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oneandgraham.sharepoint.com/sites/Tampa/Documents/Company Data/Users/cgraham/Estimating/"/>
    </mc:Choice>
  </mc:AlternateContent>
  <xr:revisionPtr revIDLastSave="447" documentId="8_{095077C9-EB27-4553-8D51-78EE2CEE1DED}" xr6:coauthVersionLast="47" xr6:coauthVersionMax="47" xr10:uidLastSave="{FD404C09-E82F-48AC-82B9-1BBBB4F27DA1}"/>
  <bookViews>
    <workbookView xWindow="38290" yWindow="-110" windowWidth="38620" windowHeight="21220" xr2:uid="{00000000-000D-0000-FFFF-FFFF00000000}"/>
  </bookViews>
  <sheets>
    <sheet name="FDOT" sheetId="7" r:id="rId1"/>
    <sheet name="Sheet3" sheetId="4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" i="7" l="1"/>
  <c r="E4" i="7"/>
  <c r="E5" i="7"/>
  <c r="E6" i="7"/>
  <c r="E7" i="7"/>
  <c r="E8" i="7"/>
  <c r="E9" i="7"/>
  <c r="E10" i="7"/>
  <c r="E11" i="7"/>
  <c r="E12" i="7"/>
  <c r="E13" i="7"/>
  <c r="E14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55" i="7"/>
  <c r="E56" i="7"/>
  <c r="E57" i="7"/>
  <c r="E58" i="7"/>
  <c r="E59" i="7"/>
  <c r="E60" i="7"/>
  <c r="E61" i="7"/>
  <c r="E62" i="7"/>
  <c r="E63" i="7"/>
  <c r="E64" i="7"/>
  <c r="E65" i="7"/>
  <c r="E66" i="7"/>
  <c r="E67" i="7"/>
  <c r="E68" i="7"/>
  <c r="E69" i="7"/>
  <c r="E70" i="7"/>
  <c r="E71" i="7"/>
  <c r="E72" i="7"/>
  <c r="E73" i="7"/>
  <c r="E74" i="7"/>
  <c r="E75" i="7"/>
  <c r="E76" i="7"/>
  <c r="E77" i="7"/>
  <c r="E78" i="7"/>
  <c r="E79" i="7"/>
  <c r="E80" i="7"/>
  <c r="E81" i="7"/>
  <c r="E82" i="7"/>
  <c r="E83" i="7"/>
  <c r="E84" i="7"/>
  <c r="E85" i="7"/>
  <c r="E86" i="7"/>
  <c r="E87" i="7"/>
  <c r="E88" i="7"/>
  <c r="E89" i="7"/>
  <c r="E90" i="7"/>
  <c r="E91" i="7"/>
  <c r="E92" i="7"/>
  <c r="E93" i="7"/>
  <c r="E94" i="7"/>
  <c r="E95" i="7"/>
  <c r="E96" i="7"/>
  <c r="E97" i="7"/>
  <c r="E98" i="7"/>
  <c r="E99" i="7"/>
  <c r="E100" i="7"/>
  <c r="E101" i="7"/>
  <c r="E102" i="7"/>
  <c r="E103" i="7"/>
  <c r="E104" i="7"/>
  <c r="E105" i="7"/>
  <c r="E106" i="7"/>
  <c r="E107" i="7"/>
  <c r="E108" i="7"/>
  <c r="E109" i="7"/>
  <c r="E110" i="7"/>
  <c r="E111" i="7"/>
  <c r="E112" i="7"/>
  <c r="E113" i="7"/>
  <c r="E114" i="7"/>
  <c r="E115" i="7"/>
  <c r="E116" i="7"/>
  <c r="E117" i="7"/>
  <c r="E118" i="7"/>
  <c r="E119" i="7"/>
  <c r="E120" i="7"/>
  <c r="E121" i="7"/>
  <c r="E122" i="7"/>
  <c r="E123" i="7"/>
  <c r="E124" i="7"/>
  <c r="E125" i="7"/>
  <c r="E126" i="7"/>
  <c r="E127" i="7"/>
  <c r="E128" i="7"/>
  <c r="E129" i="7"/>
  <c r="E130" i="7"/>
  <c r="E131" i="7"/>
  <c r="E132" i="7"/>
  <c r="E133" i="7"/>
  <c r="E134" i="7"/>
  <c r="E135" i="7"/>
  <c r="E136" i="7"/>
  <c r="E137" i="7"/>
  <c r="E138" i="7"/>
  <c r="E139" i="7"/>
  <c r="E140" i="7"/>
  <c r="E141" i="7"/>
  <c r="E142" i="7"/>
  <c r="E143" i="7"/>
  <c r="E144" i="7"/>
  <c r="E145" i="7"/>
  <c r="E146" i="7"/>
  <c r="E147" i="7"/>
  <c r="E148" i="7"/>
  <c r="E149" i="7"/>
  <c r="E150" i="7"/>
  <c r="E151" i="7"/>
  <c r="E152" i="7"/>
  <c r="E153" i="7"/>
  <c r="E154" i="7"/>
  <c r="E155" i="7"/>
  <c r="E156" i="7"/>
  <c r="E157" i="7"/>
  <c r="E158" i="7"/>
  <c r="E159" i="7"/>
  <c r="E160" i="7"/>
  <c r="E161" i="7"/>
  <c r="E162" i="7"/>
  <c r="E163" i="7"/>
  <c r="E164" i="7"/>
  <c r="E165" i="7"/>
  <c r="E166" i="7"/>
  <c r="E167" i="7"/>
  <c r="E168" i="7"/>
  <c r="E169" i="7"/>
  <c r="E170" i="7"/>
  <c r="E171" i="7"/>
  <c r="E172" i="7"/>
  <c r="E173" i="7"/>
  <c r="E174" i="7"/>
  <c r="E175" i="7"/>
  <c r="E176" i="7"/>
  <c r="E177" i="7"/>
  <c r="E178" i="7"/>
  <c r="E179" i="7"/>
  <c r="E180" i="7"/>
  <c r="E181" i="7"/>
  <c r="E182" i="7"/>
  <c r="E183" i="7"/>
  <c r="E184" i="7"/>
  <c r="E185" i="7"/>
  <c r="E186" i="7"/>
  <c r="E187" i="7"/>
  <c r="E188" i="7"/>
  <c r="E189" i="7"/>
  <c r="E190" i="7"/>
  <c r="E191" i="7"/>
  <c r="E192" i="7"/>
  <c r="E193" i="7"/>
  <c r="E194" i="7"/>
  <c r="E195" i="7"/>
  <c r="E196" i="7"/>
  <c r="E197" i="7"/>
  <c r="E198" i="7"/>
  <c r="E199" i="7"/>
  <c r="E200" i="7"/>
  <c r="E201" i="7"/>
  <c r="E202" i="7"/>
  <c r="E203" i="7"/>
  <c r="E204" i="7"/>
  <c r="E205" i="7"/>
  <c r="E206" i="7"/>
  <c r="E207" i="7"/>
  <c r="E208" i="7"/>
  <c r="E209" i="7"/>
  <c r="E210" i="7"/>
  <c r="E211" i="7"/>
  <c r="E212" i="7"/>
  <c r="E213" i="7"/>
  <c r="E214" i="7"/>
  <c r="E215" i="7"/>
  <c r="E216" i="7"/>
  <c r="E217" i="7"/>
  <c r="E218" i="7"/>
  <c r="E219" i="7"/>
  <c r="E220" i="7"/>
  <c r="E221" i="7"/>
  <c r="E222" i="7"/>
  <c r="E223" i="7"/>
  <c r="E224" i="7"/>
  <c r="E225" i="7"/>
  <c r="E226" i="7"/>
  <c r="E227" i="7"/>
  <c r="E228" i="7"/>
  <c r="E229" i="7"/>
  <c r="E230" i="7"/>
  <c r="E231" i="7"/>
  <c r="E232" i="7"/>
  <c r="E233" i="7"/>
  <c r="E234" i="7"/>
  <c r="E235" i="7"/>
  <c r="E236" i="7"/>
  <c r="E237" i="7"/>
  <c r="E238" i="7"/>
  <c r="E239" i="7"/>
  <c r="E240" i="7"/>
  <c r="E241" i="7"/>
  <c r="E242" i="7"/>
  <c r="E243" i="7"/>
  <c r="E244" i="7"/>
  <c r="E245" i="7"/>
  <c r="E246" i="7"/>
  <c r="E247" i="7"/>
  <c r="E248" i="7"/>
  <c r="E249" i="7"/>
  <c r="E250" i="7"/>
  <c r="E251" i="7"/>
  <c r="E252" i="7"/>
  <c r="E253" i="7"/>
  <c r="E254" i="7"/>
  <c r="E255" i="7"/>
  <c r="E256" i="7"/>
  <c r="E257" i="7"/>
  <c r="E258" i="7"/>
  <c r="E259" i="7"/>
  <c r="E260" i="7"/>
  <c r="E261" i="7"/>
  <c r="E262" i="7"/>
  <c r="E263" i="7"/>
  <c r="E264" i="7"/>
  <c r="E265" i="7"/>
  <c r="E266" i="7"/>
  <c r="E267" i="7"/>
  <c r="E268" i="7"/>
  <c r="E269" i="7"/>
  <c r="E270" i="7"/>
  <c r="E271" i="7"/>
  <c r="E272" i="7"/>
  <c r="E273" i="7"/>
  <c r="E274" i="7"/>
  <c r="E275" i="7"/>
  <c r="E276" i="7"/>
  <c r="E277" i="7"/>
  <c r="E278" i="7"/>
  <c r="E279" i="7"/>
  <c r="E280" i="7"/>
  <c r="E281" i="7"/>
  <c r="E282" i="7"/>
  <c r="E283" i="7"/>
  <c r="E284" i="7"/>
  <c r="E285" i="7"/>
  <c r="E286" i="7"/>
  <c r="E287" i="7"/>
  <c r="E288" i="7"/>
  <c r="E289" i="7"/>
  <c r="E290" i="7"/>
  <c r="E291" i="7"/>
  <c r="E292" i="7"/>
  <c r="E293" i="7"/>
  <c r="E294" i="7"/>
  <c r="E295" i="7"/>
  <c r="E296" i="7"/>
  <c r="E297" i="7"/>
  <c r="E298" i="7"/>
  <c r="E299" i="7"/>
  <c r="E300" i="7"/>
  <c r="E301" i="7"/>
  <c r="E302" i="7"/>
  <c r="E303" i="7"/>
  <c r="E304" i="7"/>
  <c r="E305" i="7"/>
  <c r="E306" i="7"/>
  <c r="E307" i="7"/>
  <c r="E308" i="7"/>
  <c r="E309" i="7"/>
  <c r="E310" i="7"/>
  <c r="E311" i="7"/>
  <c r="E312" i="7"/>
  <c r="E313" i="7"/>
  <c r="E314" i="7"/>
  <c r="E315" i="7"/>
  <c r="E316" i="7"/>
  <c r="E317" i="7"/>
  <c r="E318" i="7"/>
  <c r="E319" i="7"/>
  <c r="E320" i="7"/>
  <c r="E321" i="7"/>
  <c r="E322" i="7"/>
  <c r="E323" i="7"/>
  <c r="E324" i="7"/>
  <c r="E325" i="7"/>
  <c r="E326" i="7"/>
  <c r="E327" i="7"/>
  <c r="E328" i="7"/>
  <c r="E329" i="7"/>
  <c r="E330" i="7"/>
  <c r="E331" i="7"/>
  <c r="E332" i="7"/>
  <c r="E333" i="7"/>
  <c r="E334" i="7"/>
  <c r="E335" i="7"/>
  <c r="E336" i="7"/>
  <c r="E337" i="7"/>
  <c r="E338" i="7"/>
  <c r="E339" i="7"/>
  <c r="E340" i="7"/>
  <c r="E341" i="7"/>
  <c r="E342" i="7"/>
  <c r="E343" i="7"/>
  <c r="E344" i="7"/>
  <c r="E345" i="7"/>
  <c r="E346" i="7"/>
  <c r="E347" i="7"/>
  <c r="E348" i="7"/>
  <c r="E349" i="7"/>
  <c r="E350" i="7"/>
  <c r="E351" i="7"/>
  <c r="E352" i="7"/>
  <c r="E353" i="7"/>
  <c r="E354" i="7"/>
  <c r="E355" i="7"/>
  <c r="E356" i="7"/>
  <c r="E357" i="7"/>
  <c r="E358" i="7"/>
  <c r="E359" i="7"/>
  <c r="E360" i="7"/>
  <c r="E361" i="7"/>
  <c r="E362" i="7"/>
  <c r="E363" i="7"/>
  <c r="E364" i="7"/>
  <c r="E365" i="7"/>
  <c r="E366" i="7"/>
  <c r="E367" i="7"/>
  <c r="E368" i="7"/>
  <c r="E369" i="7"/>
  <c r="E370" i="7"/>
  <c r="E371" i="7"/>
  <c r="E372" i="7"/>
  <c r="E373" i="7"/>
  <c r="E374" i="7"/>
  <c r="E375" i="7"/>
  <c r="E376" i="7"/>
  <c r="E377" i="7"/>
  <c r="E378" i="7"/>
  <c r="E379" i="7"/>
  <c r="E380" i="7"/>
  <c r="E381" i="7"/>
  <c r="E382" i="7"/>
  <c r="E383" i="7"/>
  <c r="E384" i="7"/>
  <c r="E385" i="7"/>
  <c r="E386" i="7"/>
  <c r="E387" i="7"/>
  <c r="E388" i="7"/>
  <c r="E389" i="7"/>
  <c r="E390" i="7"/>
  <c r="E391" i="7"/>
  <c r="E392" i="7"/>
  <c r="E393" i="7"/>
  <c r="E394" i="7"/>
  <c r="E395" i="7"/>
  <c r="E396" i="7"/>
  <c r="E397" i="7"/>
  <c r="E398" i="7"/>
  <c r="E399" i="7"/>
  <c r="E400" i="7"/>
  <c r="E401" i="7"/>
  <c r="E402" i="7"/>
  <c r="E403" i="7"/>
  <c r="E404" i="7"/>
  <c r="E405" i="7"/>
  <c r="E406" i="7"/>
  <c r="E407" i="7"/>
  <c r="E408" i="7"/>
  <c r="E409" i="7"/>
  <c r="E410" i="7"/>
  <c r="E411" i="7"/>
  <c r="E412" i="7"/>
  <c r="E413" i="7"/>
  <c r="E414" i="7"/>
  <c r="E415" i="7"/>
  <c r="E416" i="7"/>
  <c r="E417" i="7"/>
  <c r="E418" i="7"/>
  <c r="E419" i="7"/>
  <c r="E420" i="7"/>
  <c r="E421" i="7"/>
  <c r="E422" i="7"/>
  <c r="E423" i="7"/>
  <c r="E424" i="7"/>
  <c r="E425" i="7"/>
  <c r="E426" i="7"/>
  <c r="E427" i="7"/>
  <c r="E428" i="7"/>
  <c r="E429" i="7"/>
  <c r="E430" i="7"/>
  <c r="E431" i="7"/>
  <c r="E432" i="7"/>
  <c r="E433" i="7"/>
  <c r="E434" i="7"/>
  <c r="E435" i="7"/>
  <c r="E436" i="7"/>
  <c r="E437" i="7"/>
  <c r="E438" i="7"/>
  <c r="E439" i="7"/>
  <c r="E440" i="7"/>
  <c r="E441" i="7"/>
  <c r="E442" i="7"/>
  <c r="E443" i="7"/>
  <c r="E444" i="7"/>
  <c r="E445" i="7"/>
  <c r="E446" i="7"/>
  <c r="E447" i="7"/>
  <c r="E448" i="7"/>
  <c r="E449" i="7"/>
  <c r="E450" i="7"/>
  <c r="E451" i="7"/>
  <c r="E452" i="7"/>
  <c r="E453" i="7"/>
  <c r="E454" i="7"/>
  <c r="E455" i="7"/>
  <c r="E456" i="7"/>
  <c r="E457" i="7"/>
  <c r="E458" i="7"/>
  <c r="E459" i="7"/>
  <c r="E460" i="7"/>
  <c r="E461" i="7"/>
  <c r="E462" i="7"/>
  <c r="E463" i="7"/>
  <c r="E464" i="7"/>
  <c r="E465" i="7"/>
  <c r="E466" i="7"/>
  <c r="E467" i="7"/>
  <c r="E468" i="7"/>
  <c r="E469" i="7"/>
  <c r="E470" i="7"/>
  <c r="E471" i="7"/>
  <c r="E472" i="7"/>
  <c r="E473" i="7"/>
  <c r="E474" i="7"/>
  <c r="E475" i="7"/>
  <c r="E476" i="7"/>
  <c r="E477" i="7"/>
  <c r="E478" i="7"/>
  <c r="E479" i="7"/>
  <c r="E480" i="7"/>
  <c r="E481" i="7"/>
  <c r="E482" i="7"/>
  <c r="E483" i="7"/>
  <c r="E484" i="7"/>
  <c r="E485" i="7"/>
  <c r="E486" i="7"/>
  <c r="E487" i="7"/>
  <c r="E488" i="7"/>
  <c r="E489" i="7"/>
  <c r="E490" i="7"/>
  <c r="E491" i="7"/>
  <c r="E492" i="7"/>
  <c r="E493" i="7"/>
  <c r="E494" i="7"/>
  <c r="E495" i="7"/>
  <c r="E496" i="7"/>
  <c r="E497" i="7"/>
  <c r="E498" i="7"/>
  <c r="E499" i="7"/>
  <c r="E500" i="7"/>
  <c r="E501" i="7"/>
  <c r="E502" i="7"/>
  <c r="E503" i="7"/>
  <c r="E504" i="7"/>
  <c r="E505" i="7"/>
  <c r="E506" i="7"/>
  <c r="E507" i="7"/>
  <c r="E508" i="7"/>
  <c r="E509" i="7"/>
  <c r="E510" i="7"/>
  <c r="E511" i="7"/>
  <c r="E512" i="7"/>
  <c r="E513" i="7"/>
  <c r="E514" i="7"/>
  <c r="E515" i="7"/>
  <c r="E516" i="7"/>
  <c r="E517" i="7"/>
  <c r="E518" i="7"/>
  <c r="E519" i="7"/>
  <c r="E520" i="7"/>
  <c r="E521" i="7"/>
  <c r="E522" i="7"/>
  <c r="E523" i="7"/>
  <c r="E524" i="7"/>
  <c r="E525" i="7"/>
  <c r="E526" i="7"/>
  <c r="E527" i="7"/>
  <c r="E528" i="7"/>
  <c r="E529" i="7"/>
  <c r="E530" i="7"/>
  <c r="E531" i="7"/>
  <c r="E532" i="7"/>
  <c r="E533" i="7"/>
  <c r="E534" i="7"/>
  <c r="E535" i="7"/>
  <c r="E536" i="7"/>
  <c r="E537" i="7"/>
  <c r="E538" i="7"/>
  <c r="E539" i="7"/>
  <c r="E540" i="7"/>
  <c r="E541" i="7"/>
  <c r="E542" i="7"/>
  <c r="E543" i="7"/>
  <c r="E544" i="7"/>
  <c r="E545" i="7"/>
  <c r="E546" i="7"/>
  <c r="E547" i="7"/>
  <c r="E548" i="7"/>
  <c r="E549" i="7"/>
  <c r="E550" i="7"/>
  <c r="E551" i="7"/>
  <c r="E552" i="7"/>
  <c r="E553" i="7"/>
  <c r="E554" i="7"/>
  <c r="E555" i="7"/>
  <c r="E556" i="7"/>
  <c r="E557" i="7"/>
  <c r="E558" i="7"/>
  <c r="E559" i="7"/>
  <c r="E560" i="7"/>
  <c r="E561" i="7"/>
  <c r="E562" i="7"/>
  <c r="E563" i="7"/>
  <c r="E564" i="7"/>
  <c r="E565" i="7"/>
  <c r="E566" i="7"/>
  <c r="E567" i="7"/>
  <c r="E568" i="7"/>
  <c r="E569" i="7"/>
  <c r="E570" i="7"/>
  <c r="E571" i="7"/>
  <c r="E572" i="7"/>
  <c r="E573" i="7"/>
  <c r="E574" i="7"/>
  <c r="E575" i="7"/>
  <c r="E576" i="7"/>
  <c r="E577" i="7"/>
  <c r="E578" i="7"/>
  <c r="E579" i="7"/>
  <c r="E580" i="7"/>
  <c r="E581" i="7"/>
  <c r="E582" i="7"/>
  <c r="E583" i="7"/>
  <c r="E584" i="7"/>
  <c r="E585" i="7"/>
  <c r="E586" i="7"/>
  <c r="E587" i="7"/>
  <c r="E588" i="7"/>
  <c r="E589" i="7"/>
  <c r="E590" i="7"/>
  <c r="E591" i="7"/>
  <c r="E592" i="7"/>
  <c r="E593" i="7"/>
  <c r="E594" i="7"/>
  <c r="E595" i="7"/>
  <c r="E596" i="7"/>
  <c r="E597" i="7"/>
  <c r="E598" i="7"/>
  <c r="E599" i="7"/>
  <c r="E600" i="7"/>
  <c r="E601" i="7"/>
  <c r="E602" i="7"/>
  <c r="E603" i="7"/>
  <c r="E604" i="7"/>
  <c r="E605" i="7"/>
  <c r="E606" i="7"/>
  <c r="E607" i="7"/>
  <c r="E608" i="7"/>
  <c r="E609" i="7"/>
  <c r="E610" i="7"/>
  <c r="E611" i="7"/>
  <c r="E612" i="7"/>
  <c r="E613" i="7"/>
  <c r="E614" i="7"/>
  <c r="E615" i="7"/>
  <c r="E616" i="7"/>
  <c r="E617" i="7"/>
  <c r="E618" i="7"/>
  <c r="E619" i="7"/>
  <c r="E620" i="7"/>
  <c r="E621" i="7"/>
  <c r="E622" i="7"/>
  <c r="E623" i="7"/>
  <c r="E624" i="7"/>
  <c r="E625" i="7"/>
  <c r="E626" i="7"/>
  <c r="E627" i="7"/>
  <c r="E628" i="7"/>
  <c r="E629" i="7"/>
  <c r="E630" i="7"/>
  <c r="E631" i="7"/>
  <c r="E632" i="7"/>
  <c r="E633" i="7"/>
  <c r="E634" i="7"/>
  <c r="E635" i="7"/>
  <c r="E636" i="7"/>
  <c r="E637" i="7"/>
  <c r="E638" i="7"/>
  <c r="E639" i="7"/>
  <c r="E640" i="7"/>
  <c r="E641" i="7"/>
  <c r="E642" i="7"/>
  <c r="E643" i="7"/>
  <c r="E644" i="7"/>
  <c r="E645" i="7"/>
  <c r="E646" i="7"/>
  <c r="E647" i="7"/>
  <c r="E648" i="7"/>
  <c r="E649" i="7"/>
  <c r="E650" i="7"/>
  <c r="E651" i="7"/>
  <c r="E652" i="7"/>
  <c r="E653" i="7"/>
  <c r="E654" i="7"/>
  <c r="E655" i="7"/>
  <c r="E656" i="7"/>
  <c r="E657" i="7"/>
  <c r="E658" i="7"/>
  <c r="E659" i="7"/>
  <c r="E660" i="7"/>
  <c r="E661" i="7"/>
  <c r="E662" i="7"/>
  <c r="E663" i="7"/>
  <c r="E664" i="7"/>
  <c r="E665" i="7"/>
  <c r="E666" i="7"/>
  <c r="E667" i="7"/>
  <c r="E668" i="7"/>
  <c r="E669" i="7"/>
  <c r="E670" i="7"/>
  <c r="E671" i="7"/>
  <c r="E672" i="7"/>
  <c r="E673" i="7"/>
  <c r="E674" i="7"/>
  <c r="E675" i="7"/>
  <c r="E676" i="7"/>
  <c r="E677" i="7"/>
  <c r="E678" i="7"/>
  <c r="E679" i="7"/>
  <c r="E680" i="7"/>
  <c r="E681" i="7"/>
  <c r="E682" i="7"/>
  <c r="E683" i="7"/>
  <c r="E684" i="7"/>
  <c r="E685" i="7"/>
  <c r="E686" i="7"/>
  <c r="E687" i="7"/>
  <c r="E688" i="7"/>
  <c r="E689" i="7"/>
  <c r="E690" i="7"/>
  <c r="E691" i="7"/>
  <c r="E692" i="7"/>
  <c r="E693" i="7"/>
  <c r="E694" i="7"/>
  <c r="E695" i="7"/>
  <c r="E696" i="7"/>
  <c r="E697" i="7"/>
  <c r="E698" i="7"/>
  <c r="E699" i="7"/>
  <c r="E700" i="7"/>
  <c r="E701" i="7"/>
  <c r="E702" i="7"/>
  <c r="E703" i="7"/>
  <c r="E704" i="7"/>
  <c r="E705" i="7"/>
  <c r="E706" i="7"/>
  <c r="E707" i="7"/>
  <c r="E708" i="7"/>
  <c r="E709" i="7"/>
  <c r="E710" i="7"/>
  <c r="E711" i="7"/>
  <c r="E712" i="7"/>
  <c r="E713" i="7"/>
  <c r="E714" i="7"/>
  <c r="E715" i="7"/>
  <c r="E716" i="7"/>
  <c r="E717" i="7"/>
  <c r="E718" i="7"/>
  <c r="E719" i="7"/>
  <c r="E720" i="7"/>
  <c r="E721" i="7"/>
  <c r="E722" i="7"/>
  <c r="E723" i="7"/>
  <c r="E724" i="7"/>
  <c r="E725" i="7"/>
  <c r="E726" i="7"/>
  <c r="E727" i="7"/>
  <c r="E728" i="7"/>
  <c r="E729" i="7"/>
  <c r="E730" i="7"/>
  <c r="E731" i="7"/>
  <c r="E732" i="7"/>
  <c r="E733" i="7"/>
  <c r="E734" i="7"/>
  <c r="E735" i="7"/>
  <c r="E736" i="7"/>
  <c r="E737" i="7"/>
  <c r="E738" i="7"/>
  <c r="E739" i="7"/>
  <c r="E740" i="7"/>
  <c r="E741" i="7"/>
  <c r="E742" i="7"/>
  <c r="E743" i="7"/>
  <c r="E744" i="7"/>
  <c r="E745" i="7"/>
  <c r="E746" i="7"/>
  <c r="E747" i="7"/>
  <c r="E748" i="7"/>
  <c r="E749" i="7"/>
  <c r="E750" i="7"/>
  <c r="E751" i="7"/>
  <c r="E752" i="7"/>
  <c r="E753" i="7"/>
  <c r="E754" i="7"/>
  <c r="E755" i="7"/>
  <c r="E756" i="7"/>
  <c r="E757" i="7"/>
  <c r="E758" i="7"/>
  <c r="E759" i="7"/>
  <c r="E760" i="7"/>
  <c r="E761" i="7"/>
  <c r="E762" i="7"/>
  <c r="E763" i="7"/>
  <c r="E764" i="7"/>
  <c r="E765" i="7"/>
  <c r="E766" i="7"/>
  <c r="E767" i="7"/>
  <c r="E768" i="7"/>
  <c r="E769" i="7"/>
  <c r="E770" i="7"/>
  <c r="E771" i="7"/>
  <c r="E772" i="7"/>
  <c r="E773" i="7"/>
  <c r="E774" i="7"/>
  <c r="E775" i="7"/>
  <c r="E776" i="7"/>
  <c r="E777" i="7"/>
  <c r="E778" i="7"/>
  <c r="E779" i="7"/>
  <c r="E780" i="7"/>
  <c r="E781" i="7"/>
  <c r="E782" i="7"/>
  <c r="E783" i="7"/>
  <c r="E784" i="7"/>
  <c r="E785" i="7"/>
  <c r="E786" i="7"/>
  <c r="E787" i="7"/>
  <c r="E788" i="7"/>
  <c r="E789" i="7"/>
  <c r="E790" i="7"/>
  <c r="E791" i="7"/>
  <c r="E792" i="7"/>
  <c r="E793" i="7"/>
  <c r="E794" i="7"/>
  <c r="E795" i="7"/>
  <c r="E796" i="7"/>
  <c r="E797" i="7"/>
  <c r="E798" i="7"/>
  <c r="E799" i="7"/>
  <c r="E800" i="7"/>
  <c r="E801" i="7"/>
  <c r="E802" i="7"/>
  <c r="E803" i="7"/>
  <c r="E804" i="7"/>
  <c r="E805" i="7"/>
  <c r="E806" i="7"/>
  <c r="E807" i="7"/>
  <c r="E808" i="7"/>
  <c r="E809" i="7"/>
  <c r="E810" i="7"/>
  <c r="E811" i="7"/>
  <c r="E812" i="7"/>
  <c r="E813" i="7"/>
  <c r="E814" i="7"/>
  <c r="E815" i="7"/>
  <c r="E816" i="7"/>
  <c r="E817" i="7"/>
  <c r="E818" i="7"/>
  <c r="E819" i="7"/>
  <c r="E820" i="7"/>
  <c r="E821" i="7"/>
  <c r="E822" i="7"/>
  <c r="E823" i="7"/>
  <c r="E824" i="7"/>
  <c r="E825" i="7"/>
  <c r="E826" i="7"/>
  <c r="E827" i="7"/>
  <c r="E828" i="7"/>
  <c r="E829" i="7"/>
  <c r="E830" i="7"/>
  <c r="E831" i="7"/>
  <c r="E832" i="7"/>
  <c r="E833" i="7"/>
  <c r="E834" i="7"/>
  <c r="E835" i="7"/>
  <c r="E836" i="7"/>
  <c r="E837" i="7"/>
  <c r="E838" i="7"/>
  <c r="E839" i="7"/>
  <c r="E840" i="7"/>
  <c r="E841" i="7"/>
  <c r="E842" i="7"/>
  <c r="E843" i="7"/>
  <c r="E844" i="7"/>
  <c r="E845" i="7"/>
  <c r="E846" i="7"/>
  <c r="E847" i="7"/>
  <c r="E848" i="7"/>
  <c r="E849" i="7"/>
  <c r="E850" i="7"/>
  <c r="E851" i="7"/>
  <c r="E852" i="7"/>
  <c r="E853" i="7"/>
  <c r="E854" i="7"/>
  <c r="E855" i="7"/>
  <c r="E856" i="7"/>
  <c r="E857" i="7"/>
  <c r="E858" i="7"/>
  <c r="E859" i="7"/>
  <c r="E860" i="7"/>
  <c r="E861" i="7"/>
  <c r="E862" i="7"/>
  <c r="E863" i="7"/>
  <c r="E864" i="7"/>
  <c r="E865" i="7"/>
  <c r="E866" i="7"/>
  <c r="E867" i="7"/>
  <c r="E868" i="7"/>
  <c r="E869" i="7"/>
  <c r="E870" i="7"/>
  <c r="E871" i="7"/>
  <c r="E872" i="7"/>
  <c r="E873" i="7"/>
  <c r="E874" i="7"/>
  <c r="E875" i="7"/>
  <c r="E876" i="7"/>
  <c r="E877" i="7"/>
  <c r="E878" i="7"/>
  <c r="E879" i="7"/>
  <c r="E880" i="7"/>
  <c r="E881" i="7"/>
  <c r="E882" i="7"/>
  <c r="E883" i="7"/>
  <c r="E884" i="7"/>
  <c r="E885" i="7"/>
  <c r="E886" i="7"/>
  <c r="E887" i="7"/>
  <c r="E888" i="7"/>
  <c r="E889" i="7"/>
  <c r="E890" i="7"/>
  <c r="E891" i="7"/>
  <c r="E892" i="7"/>
  <c r="E893" i="7"/>
  <c r="E894" i="7"/>
  <c r="E895" i="7"/>
  <c r="E896" i="7"/>
  <c r="E897" i="7"/>
  <c r="E898" i="7"/>
  <c r="E899" i="7"/>
  <c r="E900" i="7"/>
  <c r="E901" i="7"/>
  <c r="E902" i="7"/>
  <c r="E903" i="7"/>
  <c r="E904" i="7"/>
  <c r="E905" i="7"/>
  <c r="E906" i="7"/>
  <c r="E907" i="7"/>
  <c r="E908" i="7"/>
  <c r="E909" i="7"/>
  <c r="E910" i="7"/>
  <c r="E911" i="7"/>
  <c r="E912" i="7"/>
  <c r="E913" i="7"/>
  <c r="E914" i="7"/>
  <c r="E915" i="7"/>
  <c r="E916" i="7"/>
  <c r="E917" i="7"/>
  <c r="E918" i="7"/>
  <c r="E919" i="7"/>
  <c r="E920" i="7"/>
  <c r="E921" i="7"/>
  <c r="E922" i="7"/>
  <c r="E923" i="7"/>
  <c r="E924" i="7"/>
  <c r="E925" i="7"/>
  <c r="E926" i="7"/>
  <c r="E927" i="7"/>
  <c r="E928" i="7"/>
  <c r="E929" i="7"/>
  <c r="E930" i="7"/>
  <c r="E931" i="7"/>
  <c r="E932" i="7"/>
  <c r="E933" i="7"/>
  <c r="E934" i="7"/>
  <c r="E935" i="7"/>
  <c r="E936" i="7"/>
  <c r="E937" i="7"/>
  <c r="E938" i="7"/>
  <c r="E939" i="7"/>
  <c r="E940" i="7"/>
  <c r="E941" i="7"/>
  <c r="E942" i="7"/>
  <c r="E943" i="7"/>
  <c r="E944" i="7"/>
  <c r="E945" i="7"/>
  <c r="E946" i="7"/>
  <c r="E947" i="7"/>
  <c r="E948" i="7"/>
  <c r="E949" i="7"/>
  <c r="E950" i="7"/>
  <c r="E951" i="7"/>
  <c r="E952" i="7"/>
  <c r="E953" i="7"/>
  <c r="E954" i="7"/>
  <c r="E955" i="7"/>
  <c r="E956" i="7"/>
  <c r="E957" i="7"/>
  <c r="E958" i="7"/>
  <c r="E959" i="7"/>
  <c r="E960" i="7"/>
  <c r="E961" i="7"/>
  <c r="E962" i="7"/>
  <c r="E963" i="7"/>
  <c r="E964" i="7"/>
  <c r="E965" i="7"/>
  <c r="E966" i="7"/>
  <c r="E967" i="7"/>
  <c r="E968" i="7"/>
  <c r="E969" i="7"/>
  <c r="E970" i="7"/>
  <c r="E971" i="7"/>
  <c r="E972" i="7"/>
  <c r="E973" i="7"/>
  <c r="E974" i="7"/>
  <c r="E975" i="7"/>
  <c r="E976" i="7"/>
  <c r="E977" i="7"/>
  <c r="E978" i="7"/>
  <c r="E979" i="7"/>
  <c r="E980" i="7"/>
  <c r="E981" i="7"/>
  <c r="E982" i="7"/>
  <c r="E983" i="7"/>
  <c r="E984" i="7"/>
  <c r="E985" i="7"/>
  <c r="E986" i="7"/>
  <c r="E987" i="7"/>
  <c r="E988" i="7"/>
  <c r="E989" i="7"/>
  <c r="E990" i="7"/>
  <c r="E991" i="7"/>
  <c r="E992" i="7"/>
  <c r="E993" i="7"/>
  <c r="E994" i="7"/>
  <c r="E995" i="7"/>
  <c r="E996" i="7"/>
  <c r="E997" i="7"/>
  <c r="E998" i="7"/>
  <c r="E999" i="7"/>
  <c r="E1000" i="7"/>
  <c r="E1001" i="7"/>
  <c r="E1002" i="7"/>
  <c r="E1003" i="7"/>
  <c r="E1004" i="7"/>
  <c r="E1005" i="7"/>
  <c r="E1006" i="7"/>
  <c r="E1007" i="7"/>
  <c r="E1008" i="7"/>
  <c r="E1009" i="7"/>
  <c r="E1010" i="7"/>
  <c r="E1011" i="7"/>
  <c r="E1012" i="7"/>
  <c r="E1013" i="7"/>
  <c r="E1014" i="7"/>
  <c r="E1015" i="7"/>
  <c r="E1016" i="7"/>
  <c r="E1017" i="7"/>
  <c r="E1018" i="7"/>
  <c r="E1019" i="7"/>
  <c r="E1020" i="7"/>
  <c r="E1021" i="7"/>
  <c r="E1022" i="7"/>
  <c r="E1023" i="7"/>
  <c r="E1024" i="7"/>
  <c r="E1025" i="7"/>
  <c r="E1026" i="7"/>
  <c r="E1027" i="7"/>
  <c r="E1028" i="7"/>
  <c r="E1029" i="7"/>
  <c r="E1030" i="7"/>
  <c r="E1031" i="7"/>
  <c r="E1032" i="7"/>
  <c r="E1033" i="7"/>
  <c r="E1034" i="7"/>
  <c r="E1035" i="7"/>
  <c r="E1036" i="7"/>
  <c r="E1037" i="7"/>
  <c r="E1038" i="7"/>
  <c r="E1039" i="7"/>
  <c r="E1040" i="7"/>
  <c r="E1041" i="7"/>
  <c r="E1042" i="7"/>
  <c r="E1043" i="7"/>
  <c r="E1044" i="7"/>
  <c r="E1045" i="7"/>
  <c r="E1046" i="7"/>
  <c r="E1047" i="7"/>
  <c r="E1048" i="7"/>
  <c r="E1049" i="7"/>
  <c r="E1050" i="7"/>
  <c r="E1051" i="7"/>
  <c r="E1052" i="7"/>
  <c r="E1053" i="7"/>
  <c r="E1054" i="7"/>
  <c r="E1055" i="7"/>
  <c r="E1056" i="7"/>
  <c r="E1057" i="7"/>
  <c r="E1058" i="7"/>
  <c r="E1059" i="7"/>
  <c r="E1060" i="7"/>
  <c r="E1061" i="7"/>
  <c r="E1062" i="7"/>
  <c r="E1063" i="7"/>
  <c r="E1064" i="7"/>
  <c r="E1065" i="7"/>
  <c r="E1066" i="7"/>
  <c r="E1067" i="7"/>
  <c r="E1068" i="7"/>
  <c r="E1069" i="7"/>
  <c r="E1070" i="7"/>
  <c r="E1071" i="7"/>
  <c r="E1072" i="7"/>
  <c r="E1073" i="7"/>
  <c r="E1074" i="7"/>
  <c r="E1075" i="7"/>
  <c r="E1076" i="7"/>
  <c r="E1077" i="7"/>
  <c r="E1078" i="7"/>
  <c r="E1079" i="7"/>
  <c r="E1080" i="7"/>
  <c r="E1081" i="7"/>
  <c r="E1082" i="7"/>
  <c r="E1083" i="7"/>
  <c r="E1084" i="7"/>
  <c r="E1085" i="7"/>
  <c r="E1086" i="7"/>
  <c r="E1087" i="7"/>
  <c r="E1088" i="7"/>
  <c r="E1089" i="7"/>
  <c r="E1090" i="7"/>
  <c r="E1091" i="7"/>
  <c r="E1092" i="7"/>
  <c r="E1093" i="7"/>
  <c r="E1094" i="7"/>
  <c r="E1095" i="7"/>
  <c r="E1096" i="7"/>
  <c r="E1097" i="7"/>
  <c r="E1098" i="7"/>
  <c r="E1099" i="7"/>
  <c r="E1100" i="7"/>
  <c r="E1101" i="7"/>
  <c r="E1102" i="7"/>
  <c r="E1103" i="7"/>
  <c r="E1104" i="7"/>
  <c r="E1105" i="7"/>
  <c r="E1106" i="7"/>
  <c r="E1107" i="7"/>
  <c r="E1108" i="7"/>
  <c r="E1109" i="7"/>
  <c r="E1110" i="7"/>
  <c r="E1111" i="7"/>
  <c r="E1112" i="7"/>
  <c r="E1113" i="7"/>
  <c r="E1114" i="7"/>
  <c r="E1115" i="7"/>
  <c r="E1116" i="7"/>
  <c r="E1117" i="7"/>
  <c r="E1118" i="7"/>
  <c r="E1119" i="7"/>
  <c r="E1120" i="7"/>
  <c r="E1121" i="7"/>
  <c r="E1122" i="7"/>
  <c r="E1123" i="7"/>
  <c r="E1124" i="7"/>
  <c r="E1125" i="7"/>
  <c r="E1126" i="7"/>
  <c r="E1127" i="7"/>
  <c r="E1128" i="7"/>
  <c r="E1129" i="7"/>
  <c r="E1130" i="7"/>
  <c r="E1131" i="7"/>
  <c r="E1132" i="7"/>
  <c r="E1133" i="7"/>
  <c r="E1134" i="7"/>
  <c r="E1135" i="7"/>
  <c r="E1136" i="7"/>
  <c r="E1137" i="7"/>
  <c r="E1138" i="7"/>
  <c r="E1139" i="7"/>
  <c r="E1140" i="7"/>
  <c r="E1141" i="7"/>
  <c r="E1142" i="7"/>
  <c r="E1143" i="7"/>
  <c r="E1144" i="7"/>
  <c r="E1145" i="7"/>
  <c r="E1146" i="7"/>
  <c r="E1147" i="7"/>
  <c r="E1148" i="7"/>
  <c r="E1149" i="7"/>
  <c r="E1150" i="7"/>
  <c r="E1151" i="7"/>
  <c r="E1152" i="7"/>
  <c r="E1153" i="7"/>
  <c r="E1154" i="7"/>
  <c r="E1155" i="7"/>
  <c r="E1156" i="7"/>
  <c r="E1157" i="7"/>
  <c r="E1158" i="7"/>
  <c r="E1159" i="7"/>
  <c r="E1160" i="7"/>
  <c r="E1161" i="7"/>
  <c r="E1162" i="7"/>
  <c r="E1163" i="7"/>
  <c r="E1164" i="7"/>
  <c r="E1165" i="7"/>
  <c r="E1166" i="7"/>
  <c r="E1167" i="7"/>
  <c r="E1168" i="7"/>
  <c r="E1169" i="7"/>
  <c r="E1170" i="7"/>
  <c r="E1171" i="7"/>
  <c r="E1172" i="7"/>
  <c r="E1173" i="7"/>
  <c r="E1174" i="7"/>
  <c r="E1175" i="7"/>
  <c r="E1176" i="7"/>
  <c r="E1177" i="7"/>
  <c r="E1178" i="7"/>
  <c r="E1179" i="7"/>
  <c r="E1180" i="7"/>
  <c r="E1181" i="7"/>
  <c r="E1182" i="7"/>
  <c r="E1183" i="7"/>
  <c r="E1184" i="7"/>
  <c r="E1185" i="7"/>
  <c r="E1186" i="7"/>
  <c r="E1187" i="7"/>
  <c r="E1188" i="7"/>
  <c r="E1189" i="7"/>
  <c r="E1190" i="7"/>
  <c r="E1191" i="7"/>
  <c r="E1192" i="7"/>
  <c r="E1193" i="7"/>
  <c r="E1194" i="7"/>
  <c r="E1195" i="7"/>
  <c r="E1196" i="7"/>
  <c r="E1197" i="7"/>
  <c r="E1198" i="7"/>
  <c r="E1199" i="7"/>
  <c r="E1200" i="7"/>
  <c r="E1201" i="7"/>
  <c r="E1202" i="7"/>
  <c r="E1203" i="7"/>
  <c r="E1204" i="7"/>
  <c r="E1205" i="7"/>
  <c r="E1206" i="7"/>
  <c r="E1207" i="7"/>
  <c r="E1208" i="7"/>
  <c r="E1209" i="7"/>
  <c r="E1210" i="7"/>
  <c r="E1211" i="7"/>
  <c r="E1212" i="7"/>
  <c r="E1213" i="7"/>
  <c r="E1214" i="7"/>
  <c r="E1215" i="7"/>
  <c r="E1216" i="7"/>
  <c r="E1217" i="7"/>
  <c r="E1218" i="7"/>
  <c r="E1219" i="7"/>
  <c r="E1220" i="7"/>
  <c r="E1221" i="7"/>
  <c r="E1222" i="7"/>
  <c r="E1223" i="7"/>
  <c r="E1224" i="7"/>
  <c r="E1225" i="7"/>
  <c r="E1226" i="7"/>
  <c r="E1227" i="7"/>
  <c r="E1228" i="7"/>
  <c r="E1229" i="7"/>
  <c r="E1230" i="7"/>
  <c r="E1231" i="7"/>
  <c r="E1232" i="7"/>
  <c r="E1233" i="7"/>
  <c r="E1234" i="7"/>
  <c r="E1235" i="7"/>
  <c r="E1236" i="7"/>
  <c r="E1237" i="7"/>
  <c r="E1238" i="7"/>
  <c r="E1239" i="7"/>
  <c r="E1240" i="7"/>
  <c r="E1241" i="7"/>
  <c r="E1242" i="7"/>
  <c r="E1243" i="7"/>
  <c r="E1244" i="7"/>
  <c r="E1245" i="7"/>
  <c r="E1246" i="7"/>
  <c r="E1247" i="7"/>
  <c r="E1248" i="7"/>
  <c r="E1249" i="7"/>
  <c r="E1250" i="7"/>
  <c r="E1251" i="7"/>
  <c r="E1252" i="7"/>
  <c r="E1253" i="7"/>
  <c r="E1254" i="7"/>
  <c r="E1255" i="7"/>
  <c r="E1256" i="7"/>
  <c r="E1257" i="7"/>
  <c r="E1258" i="7"/>
  <c r="E1259" i="7"/>
  <c r="E1260" i="7"/>
  <c r="E1261" i="7"/>
  <c r="E1262" i="7"/>
  <c r="E1263" i="7"/>
  <c r="E1264" i="7"/>
  <c r="E1265" i="7"/>
  <c r="E1266" i="7"/>
  <c r="E1267" i="7"/>
  <c r="E1268" i="7"/>
  <c r="E1269" i="7"/>
  <c r="E1270" i="7"/>
  <c r="E1271" i="7"/>
  <c r="E1272" i="7"/>
  <c r="E1273" i="7"/>
  <c r="E1274" i="7"/>
  <c r="E1275" i="7"/>
  <c r="E1276" i="7"/>
  <c r="E1277" i="7"/>
  <c r="E1278" i="7"/>
  <c r="E1279" i="7"/>
  <c r="E1280" i="7"/>
  <c r="E1281" i="7"/>
  <c r="E1282" i="7"/>
  <c r="E1283" i="7"/>
  <c r="E1284" i="7"/>
  <c r="E1285" i="7"/>
  <c r="E1286" i="7"/>
  <c r="E1287" i="7"/>
  <c r="E1288" i="7"/>
  <c r="E1289" i="7"/>
  <c r="E1290" i="7"/>
  <c r="E1291" i="7"/>
  <c r="E1292" i="7"/>
  <c r="E1293" i="7"/>
  <c r="E1294" i="7"/>
  <c r="E1295" i="7"/>
  <c r="E1296" i="7"/>
  <c r="E1297" i="7"/>
  <c r="E1298" i="7"/>
  <c r="E1299" i="7"/>
  <c r="E1300" i="7"/>
  <c r="E1301" i="7"/>
  <c r="E1302" i="7"/>
  <c r="E1303" i="7"/>
  <c r="E1304" i="7"/>
  <c r="E1305" i="7"/>
  <c r="E1306" i="7"/>
  <c r="E1307" i="7"/>
  <c r="E1308" i="7"/>
  <c r="E1309" i="7"/>
  <c r="E1310" i="7"/>
  <c r="E1311" i="7"/>
  <c r="E1312" i="7"/>
  <c r="E1313" i="7"/>
  <c r="E1314" i="7"/>
  <c r="E1315" i="7"/>
  <c r="E1316" i="7"/>
  <c r="E1317" i="7"/>
  <c r="E1318" i="7"/>
  <c r="E1319" i="7"/>
  <c r="E1320" i="7"/>
  <c r="E1321" i="7"/>
  <c r="E1322" i="7"/>
  <c r="E1323" i="7"/>
  <c r="E1324" i="7"/>
  <c r="E1325" i="7"/>
  <c r="E1326" i="7"/>
  <c r="E1327" i="7"/>
  <c r="E1328" i="7"/>
  <c r="E1329" i="7"/>
  <c r="E1330" i="7"/>
  <c r="E1331" i="7"/>
  <c r="E1332" i="7"/>
  <c r="E1333" i="7"/>
  <c r="E1334" i="7"/>
  <c r="E1335" i="7"/>
  <c r="E1336" i="7"/>
  <c r="E1337" i="7"/>
  <c r="E1338" i="7"/>
  <c r="E1339" i="7"/>
  <c r="E1340" i="7"/>
  <c r="E1341" i="7"/>
  <c r="E1342" i="7"/>
  <c r="E1343" i="7"/>
  <c r="E1344" i="7"/>
  <c r="E1345" i="7"/>
  <c r="E1346" i="7"/>
  <c r="E1347" i="7"/>
  <c r="E1348" i="7"/>
  <c r="E1349" i="7"/>
  <c r="E1350" i="7"/>
  <c r="E1351" i="7"/>
  <c r="E1352" i="7"/>
  <c r="E1353" i="7"/>
  <c r="E1354" i="7"/>
  <c r="E1355" i="7"/>
  <c r="E1356" i="7"/>
  <c r="E1357" i="7"/>
  <c r="E1358" i="7"/>
  <c r="E1359" i="7"/>
  <c r="E1360" i="7"/>
  <c r="E1361" i="7"/>
  <c r="E1362" i="7"/>
  <c r="E1363" i="7"/>
  <c r="E1364" i="7"/>
  <c r="E1365" i="7"/>
  <c r="E1366" i="7"/>
  <c r="E1367" i="7"/>
  <c r="E1368" i="7"/>
  <c r="E1369" i="7"/>
  <c r="E1370" i="7"/>
  <c r="E1371" i="7"/>
  <c r="E1372" i="7"/>
  <c r="E1373" i="7"/>
  <c r="E1374" i="7"/>
  <c r="E1375" i="7"/>
  <c r="E1376" i="7"/>
  <c r="E1377" i="7"/>
  <c r="E1378" i="7"/>
  <c r="E1379" i="7"/>
  <c r="E1380" i="7"/>
  <c r="E1381" i="7"/>
  <c r="E1382" i="7"/>
  <c r="E1383" i="7"/>
  <c r="E1384" i="7"/>
  <c r="E1385" i="7"/>
  <c r="E1386" i="7"/>
  <c r="E1387" i="7"/>
  <c r="E1388" i="7"/>
  <c r="E1389" i="7"/>
  <c r="E1390" i="7"/>
  <c r="E1391" i="7"/>
  <c r="E1392" i="7"/>
  <c r="E1393" i="7"/>
  <c r="E1394" i="7"/>
  <c r="E1395" i="7"/>
  <c r="E1396" i="7"/>
  <c r="E1397" i="7"/>
  <c r="E1398" i="7"/>
  <c r="E1399" i="7"/>
  <c r="E1400" i="7"/>
  <c r="E1401" i="7"/>
  <c r="E1402" i="7"/>
  <c r="E1403" i="7"/>
  <c r="E1404" i="7"/>
  <c r="E1405" i="7"/>
  <c r="E1406" i="7"/>
  <c r="E1407" i="7"/>
  <c r="E1408" i="7"/>
  <c r="E1409" i="7"/>
  <c r="E1410" i="7"/>
  <c r="E1411" i="7"/>
  <c r="E1412" i="7"/>
  <c r="E1413" i="7"/>
  <c r="E1414" i="7"/>
  <c r="E1415" i="7"/>
  <c r="E1416" i="7"/>
  <c r="E1417" i="7"/>
  <c r="E1418" i="7"/>
  <c r="E1419" i="7"/>
  <c r="E1420" i="7"/>
  <c r="E1421" i="7"/>
  <c r="E1422" i="7"/>
  <c r="E1423" i="7"/>
  <c r="E1424" i="7"/>
  <c r="E1425" i="7"/>
  <c r="E1426" i="7"/>
  <c r="E1427" i="7"/>
  <c r="E1428" i="7"/>
  <c r="E1429" i="7"/>
  <c r="E1430" i="7"/>
  <c r="E1431" i="7"/>
  <c r="E1432" i="7"/>
  <c r="E1433" i="7"/>
  <c r="E1434" i="7"/>
  <c r="E1435" i="7"/>
  <c r="E1436" i="7"/>
  <c r="E1437" i="7"/>
  <c r="E1438" i="7"/>
  <c r="E1439" i="7"/>
  <c r="E1440" i="7"/>
  <c r="E1441" i="7"/>
  <c r="E1442" i="7"/>
  <c r="E1443" i="7"/>
  <c r="E1444" i="7"/>
  <c r="E1445" i="7"/>
  <c r="E1446" i="7"/>
  <c r="E1447" i="7"/>
  <c r="E1448" i="7"/>
  <c r="E1449" i="7"/>
  <c r="E1450" i="7"/>
  <c r="E1451" i="7"/>
  <c r="E1452" i="7"/>
  <c r="E1453" i="7"/>
  <c r="E1454" i="7"/>
  <c r="E1455" i="7"/>
  <c r="E1456" i="7"/>
  <c r="E1457" i="7"/>
  <c r="E1458" i="7"/>
  <c r="E1459" i="7"/>
  <c r="E1460" i="7"/>
  <c r="E1461" i="7"/>
  <c r="E1462" i="7"/>
  <c r="E1463" i="7"/>
  <c r="E1464" i="7"/>
  <c r="E1465" i="7"/>
  <c r="E1466" i="7"/>
  <c r="E1467" i="7"/>
  <c r="E1468" i="7"/>
  <c r="E1469" i="7"/>
  <c r="E1470" i="7"/>
  <c r="E1471" i="7"/>
  <c r="E1472" i="7"/>
  <c r="E1473" i="7"/>
  <c r="E1474" i="7"/>
  <c r="E1475" i="7"/>
  <c r="E1476" i="7"/>
  <c r="E1477" i="7"/>
  <c r="E1478" i="7"/>
  <c r="E1479" i="7"/>
  <c r="E1480" i="7"/>
  <c r="E1481" i="7"/>
  <c r="E1482" i="7"/>
  <c r="E1483" i="7"/>
  <c r="E1484" i="7"/>
  <c r="E1485" i="7"/>
  <c r="E1486" i="7"/>
  <c r="E1487" i="7"/>
  <c r="E1488" i="7"/>
  <c r="E1489" i="7"/>
  <c r="E1490" i="7"/>
  <c r="E1491" i="7"/>
  <c r="E1492" i="7"/>
  <c r="E1493" i="7"/>
  <c r="E1494" i="7"/>
  <c r="E1495" i="7"/>
  <c r="E1496" i="7"/>
  <c r="E1497" i="7"/>
  <c r="E1498" i="7"/>
  <c r="E1499" i="7"/>
  <c r="E1500" i="7"/>
  <c r="E1501" i="7"/>
  <c r="E1502" i="7"/>
  <c r="E1503" i="7"/>
  <c r="E1504" i="7"/>
  <c r="E1505" i="7"/>
  <c r="E1506" i="7"/>
  <c r="E1507" i="7"/>
  <c r="E1508" i="7"/>
  <c r="E1509" i="7"/>
  <c r="E1510" i="7"/>
  <c r="E1511" i="7"/>
  <c r="E1512" i="7"/>
  <c r="E1513" i="7"/>
  <c r="E1514" i="7"/>
  <c r="E1515" i="7"/>
  <c r="E1516" i="7"/>
  <c r="E1517" i="7"/>
  <c r="E1518" i="7"/>
  <c r="E1519" i="7"/>
  <c r="E1520" i="7"/>
  <c r="E1521" i="7"/>
  <c r="E1522" i="7"/>
  <c r="E1523" i="7"/>
  <c r="E1524" i="7"/>
  <c r="E1525" i="7"/>
  <c r="E1526" i="7"/>
  <c r="E1527" i="7"/>
  <c r="E1528" i="7"/>
  <c r="E1529" i="7"/>
  <c r="E1530" i="7"/>
  <c r="E1531" i="7"/>
  <c r="E1532" i="7"/>
  <c r="E1533" i="7"/>
  <c r="E1534" i="7"/>
  <c r="E1535" i="7"/>
  <c r="E1536" i="7"/>
  <c r="E1537" i="7"/>
  <c r="E1538" i="7"/>
  <c r="E1539" i="7"/>
  <c r="E1540" i="7"/>
  <c r="E1541" i="7"/>
  <c r="E1542" i="7"/>
  <c r="E1543" i="7"/>
  <c r="E1544" i="7"/>
  <c r="E1545" i="7"/>
  <c r="E1546" i="7"/>
  <c r="E1547" i="7"/>
  <c r="E1548" i="7"/>
  <c r="E1549" i="7"/>
  <c r="E1550" i="7"/>
  <c r="E1551" i="7"/>
  <c r="E1552" i="7"/>
  <c r="E1553" i="7"/>
  <c r="E1554" i="7"/>
  <c r="E1555" i="7"/>
  <c r="E1556" i="7"/>
  <c r="E1557" i="7"/>
  <c r="E1558" i="7"/>
  <c r="E1559" i="7"/>
  <c r="E1560" i="7"/>
  <c r="E1561" i="7"/>
  <c r="E1562" i="7"/>
  <c r="E1563" i="7"/>
  <c r="E1564" i="7"/>
  <c r="E1565" i="7"/>
  <c r="E1566" i="7"/>
  <c r="E1567" i="7"/>
  <c r="E1568" i="7"/>
  <c r="E1569" i="7"/>
  <c r="E1570" i="7"/>
  <c r="E1571" i="7"/>
  <c r="E1572" i="7"/>
  <c r="E1573" i="7"/>
  <c r="E1574" i="7"/>
  <c r="E1575" i="7"/>
  <c r="E1576" i="7"/>
  <c r="E1577" i="7"/>
  <c r="E1578" i="7"/>
  <c r="E1579" i="7"/>
  <c r="E1580" i="7"/>
  <c r="E1581" i="7"/>
  <c r="E1582" i="7"/>
  <c r="E1583" i="7"/>
  <c r="E1584" i="7"/>
  <c r="E1585" i="7"/>
  <c r="E1586" i="7"/>
  <c r="E1587" i="7"/>
  <c r="E1588" i="7"/>
  <c r="E1589" i="7"/>
  <c r="E1590" i="7"/>
  <c r="E1591" i="7"/>
  <c r="E1592" i="7"/>
  <c r="E1593" i="7"/>
  <c r="E1594" i="7"/>
  <c r="E1595" i="7"/>
  <c r="E1596" i="7"/>
  <c r="E1597" i="7"/>
  <c r="E1598" i="7"/>
  <c r="E1599" i="7"/>
  <c r="E1600" i="7"/>
  <c r="E1601" i="7"/>
  <c r="E1602" i="7"/>
  <c r="E1603" i="7"/>
  <c r="E1604" i="7"/>
  <c r="E1605" i="7"/>
  <c r="E1606" i="7"/>
  <c r="E1607" i="7"/>
  <c r="E1608" i="7"/>
  <c r="E1609" i="7"/>
  <c r="E1610" i="7"/>
  <c r="E1611" i="7"/>
  <c r="E1612" i="7"/>
  <c r="E1613" i="7"/>
  <c r="E1614" i="7"/>
  <c r="E1615" i="7"/>
  <c r="E1616" i="7"/>
  <c r="E1617" i="7"/>
  <c r="E1618" i="7"/>
  <c r="E1619" i="7"/>
  <c r="E1620" i="7"/>
  <c r="E1621" i="7"/>
  <c r="E1622" i="7"/>
  <c r="E1623" i="7"/>
  <c r="E1624" i="7"/>
  <c r="E1625" i="7"/>
  <c r="E1626" i="7"/>
  <c r="E1627" i="7"/>
  <c r="E1628" i="7"/>
  <c r="E1629" i="7"/>
  <c r="E1630" i="7"/>
  <c r="E1631" i="7"/>
  <c r="E1632" i="7"/>
  <c r="E1633" i="7"/>
  <c r="E1634" i="7"/>
  <c r="E1635" i="7"/>
  <c r="E1636" i="7"/>
  <c r="E1637" i="7"/>
  <c r="E1638" i="7"/>
  <c r="E1639" i="7"/>
  <c r="E1640" i="7"/>
  <c r="E1641" i="7"/>
  <c r="E1642" i="7"/>
  <c r="E1643" i="7"/>
  <c r="E1644" i="7"/>
  <c r="E1645" i="7"/>
  <c r="E1646" i="7"/>
  <c r="E1647" i="7"/>
  <c r="E1648" i="7"/>
  <c r="E1649" i="7"/>
  <c r="E1650" i="7"/>
  <c r="E1651" i="7"/>
  <c r="E1652" i="7"/>
  <c r="E1653" i="7"/>
  <c r="E1654" i="7"/>
  <c r="E1655" i="7"/>
  <c r="E1656" i="7"/>
  <c r="E1657" i="7"/>
  <c r="E1658" i="7"/>
  <c r="E1659" i="7"/>
  <c r="E1660" i="7"/>
  <c r="E1661" i="7"/>
  <c r="E1662" i="7"/>
  <c r="E1663" i="7"/>
  <c r="E1664" i="7"/>
  <c r="E1665" i="7"/>
  <c r="E1666" i="7"/>
  <c r="E1667" i="7"/>
  <c r="E1668" i="7"/>
  <c r="E1669" i="7"/>
  <c r="E1670" i="7"/>
  <c r="E1671" i="7"/>
  <c r="E1672" i="7"/>
  <c r="E1673" i="7"/>
  <c r="E1674" i="7"/>
  <c r="E1675" i="7"/>
  <c r="E1676" i="7"/>
  <c r="E1677" i="7"/>
  <c r="E1678" i="7"/>
  <c r="E1679" i="7"/>
  <c r="E1680" i="7"/>
  <c r="E1681" i="7"/>
  <c r="E1682" i="7"/>
  <c r="E1683" i="7"/>
  <c r="E1684" i="7"/>
  <c r="E1685" i="7"/>
  <c r="E1686" i="7"/>
  <c r="E1687" i="7"/>
  <c r="E1688" i="7"/>
  <c r="E1689" i="7"/>
  <c r="E1690" i="7"/>
  <c r="E1691" i="7"/>
  <c r="E1692" i="7"/>
  <c r="E1693" i="7"/>
  <c r="E1694" i="7"/>
  <c r="E1695" i="7"/>
  <c r="E1696" i="7"/>
  <c r="E1697" i="7"/>
  <c r="E1698" i="7"/>
  <c r="E1699" i="7"/>
  <c r="E1700" i="7"/>
  <c r="E1701" i="7"/>
  <c r="E1702" i="7"/>
  <c r="E1703" i="7"/>
  <c r="E1704" i="7"/>
  <c r="E1705" i="7"/>
  <c r="E1706" i="7"/>
  <c r="E1707" i="7"/>
  <c r="E1708" i="7"/>
  <c r="E1709" i="7"/>
  <c r="E1710" i="7"/>
  <c r="E1711" i="7"/>
  <c r="E1712" i="7"/>
  <c r="E1713" i="7"/>
  <c r="E1714" i="7"/>
  <c r="E1715" i="7"/>
  <c r="E1716" i="7"/>
  <c r="E1717" i="7"/>
  <c r="E1718" i="7"/>
  <c r="E1719" i="7"/>
  <c r="E1720" i="7"/>
  <c r="E1721" i="7"/>
  <c r="E1722" i="7"/>
  <c r="E1723" i="7"/>
  <c r="E1724" i="7"/>
  <c r="E1725" i="7"/>
  <c r="E1726" i="7"/>
  <c r="E1727" i="7"/>
  <c r="E1728" i="7"/>
  <c r="E1729" i="7"/>
  <c r="E1730" i="7"/>
  <c r="E1731" i="7"/>
  <c r="E1732" i="7"/>
  <c r="E1733" i="7"/>
  <c r="E1734" i="7"/>
  <c r="E1735" i="7"/>
  <c r="E1736" i="7"/>
  <c r="E1737" i="7"/>
  <c r="E1738" i="7"/>
  <c r="E1739" i="7"/>
  <c r="E1740" i="7"/>
  <c r="E1741" i="7"/>
  <c r="E1742" i="7"/>
  <c r="E1743" i="7"/>
  <c r="E1744" i="7"/>
  <c r="E1745" i="7"/>
  <c r="E1746" i="7"/>
  <c r="E1747" i="7"/>
  <c r="E1748" i="7"/>
  <c r="E1749" i="7"/>
  <c r="E1750" i="7"/>
  <c r="E1751" i="7"/>
  <c r="E1752" i="7"/>
  <c r="E1753" i="7"/>
  <c r="E1754" i="7"/>
  <c r="E1755" i="7"/>
  <c r="E1756" i="7"/>
  <c r="E1757" i="7"/>
  <c r="E1758" i="7"/>
  <c r="E1759" i="7"/>
  <c r="E1760" i="7"/>
  <c r="E1761" i="7"/>
  <c r="E1762" i="7"/>
  <c r="E1763" i="7"/>
  <c r="E1764" i="7"/>
  <c r="E1765" i="7"/>
  <c r="E1766" i="7"/>
  <c r="E1767" i="7"/>
  <c r="E1768" i="7"/>
  <c r="E1769" i="7"/>
  <c r="E1770" i="7"/>
  <c r="E1771" i="7"/>
  <c r="E1772" i="7"/>
  <c r="E1773" i="7"/>
  <c r="E1774" i="7"/>
  <c r="E1775" i="7"/>
  <c r="E1776" i="7"/>
  <c r="E1777" i="7"/>
  <c r="E1778" i="7"/>
  <c r="E1779" i="7"/>
  <c r="E1780" i="7"/>
  <c r="E1781" i="7"/>
  <c r="E1782" i="7"/>
  <c r="E1783" i="7"/>
  <c r="E1784" i="7"/>
  <c r="E1785" i="7"/>
  <c r="E1786" i="7"/>
  <c r="E1787" i="7"/>
  <c r="E1788" i="7"/>
  <c r="E1789" i="7"/>
  <c r="E1790" i="7"/>
  <c r="E1791" i="7"/>
  <c r="E1792" i="7"/>
  <c r="E1793" i="7"/>
  <c r="E1794" i="7"/>
  <c r="E1795" i="7"/>
  <c r="E1796" i="7"/>
  <c r="E1797" i="7"/>
  <c r="E1798" i="7"/>
  <c r="E1799" i="7"/>
  <c r="E1800" i="7"/>
  <c r="E1801" i="7"/>
  <c r="E1802" i="7"/>
  <c r="E1803" i="7"/>
  <c r="E1804" i="7"/>
  <c r="E1805" i="7"/>
  <c r="E1806" i="7"/>
  <c r="E1807" i="7"/>
  <c r="E1808" i="7"/>
  <c r="E1809" i="7"/>
  <c r="E1810" i="7"/>
  <c r="E1811" i="7"/>
  <c r="E1812" i="7"/>
  <c r="E1813" i="7"/>
  <c r="E1814" i="7"/>
  <c r="E1815" i="7"/>
  <c r="E1816" i="7"/>
  <c r="E1817" i="7"/>
  <c r="E1818" i="7"/>
  <c r="E1819" i="7"/>
  <c r="E1820" i="7"/>
  <c r="E1821" i="7"/>
  <c r="E1822" i="7"/>
  <c r="E1823" i="7"/>
  <c r="E1824" i="7"/>
  <c r="E1825" i="7"/>
  <c r="E1826" i="7"/>
  <c r="E1827" i="7"/>
  <c r="E1828" i="7"/>
  <c r="E1829" i="7"/>
  <c r="E1830" i="7"/>
  <c r="E1831" i="7"/>
  <c r="E1832" i="7"/>
  <c r="E1833" i="7"/>
  <c r="E1834" i="7"/>
  <c r="E1835" i="7"/>
  <c r="E1836" i="7"/>
  <c r="E1837" i="7"/>
  <c r="E1838" i="7"/>
  <c r="E1839" i="7"/>
  <c r="E1840" i="7"/>
  <c r="E1841" i="7"/>
  <c r="E1842" i="7"/>
  <c r="E1843" i="7"/>
  <c r="E1844" i="7"/>
  <c r="E1845" i="7"/>
  <c r="E1846" i="7"/>
  <c r="E1847" i="7"/>
  <c r="E1848" i="7"/>
  <c r="E1849" i="7"/>
  <c r="E1850" i="7"/>
  <c r="E1851" i="7"/>
  <c r="E1852" i="7"/>
  <c r="E1853" i="7"/>
  <c r="E1854" i="7"/>
  <c r="E1855" i="7"/>
  <c r="E1856" i="7"/>
  <c r="E1857" i="7"/>
  <c r="E1858" i="7"/>
  <c r="E1859" i="7"/>
  <c r="E1860" i="7"/>
  <c r="E1861" i="7"/>
  <c r="E1862" i="7"/>
  <c r="E1863" i="7"/>
  <c r="E1864" i="7"/>
  <c r="E1865" i="7"/>
  <c r="E1866" i="7"/>
  <c r="E1867" i="7"/>
  <c r="E1868" i="7"/>
  <c r="E1869" i="7"/>
  <c r="E1870" i="7"/>
  <c r="E1871" i="7"/>
  <c r="E1872" i="7"/>
  <c r="E1873" i="7"/>
  <c r="E1874" i="7"/>
  <c r="E1875" i="7"/>
  <c r="E1876" i="7"/>
  <c r="E1877" i="7"/>
  <c r="E1878" i="7"/>
  <c r="E1879" i="7"/>
  <c r="E1880" i="7"/>
  <c r="E1881" i="7"/>
  <c r="E1882" i="7"/>
  <c r="E1883" i="7"/>
  <c r="E1884" i="7"/>
  <c r="E1885" i="7"/>
  <c r="E1886" i="7"/>
  <c r="E1887" i="7"/>
  <c r="E1888" i="7"/>
  <c r="E1889" i="7"/>
  <c r="E1890" i="7"/>
  <c r="E1891" i="7"/>
  <c r="E1892" i="7"/>
  <c r="E1893" i="7"/>
  <c r="E1894" i="7"/>
  <c r="E1895" i="7"/>
  <c r="E1896" i="7"/>
  <c r="E1897" i="7"/>
  <c r="E1898" i="7"/>
  <c r="E1899" i="7"/>
  <c r="E1900" i="7"/>
  <c r="E1901" i="7"/>
  <c r="E1902" i="7"/>
  <c r="E1903" i="7"/>
  <c r="E1904" i="7"/>
  <c r="E1905" i="7"/>
  <c r="E1906" i="7"/>
  <c r="E1907" i="7"/>
  <c r="E1908" i="7"/>
  <c r="E1909" i="7"/>
  <c r="E1910" i="7"/>
  <c r="E1911" i="7"/>
  <c r="E1912" i="7"/>
  <c r="E1913" i="7"/>
  <c r="E1914" i="7"/>
  <c r="E1915" i="7"/>
  <c r="E1916" i="7"/>
  <c r="E1917" i="7"/>
  <c r="E1918" i="7"/>
  <c r="E1919" i="7"/>
  <c r="E1920" i="7"/>
  <c r="E1921" i="7"/>
  <c r="E1922" i="7"/>
  <c r="E1923" i="7"/>
  <c r="E1924" i="7"/>
  <c r="E1925" i="7"/>
  <c r="E1926" i="7"/>
  <c r="E1927" i="7"/>
  <c r="E1928" i="7"/>
  <c r="E1929" i="7"/>
  <c r="E1930" i="7"/>
  <c r="E1931" i="7"/>
  <c r="E1932" i="7"/>
  <c r="E1933" i="7"/>
  <c r="E1934" i="7"/>
  <c r="E1935" i="7"/>
  <c r="E1936" i="7"/>
  <c r="E1937" i="7"/>
  <c r="E1938" i="7"/>
  <c r="E1939" i="7"/>
  <c r="E1940" i="7"/>
  <c r="E1941" i="7"/>
  <c r="E1942" i="7"/>
  <c r="E1943" i="7"/>
  <c r="E1944" i="7"/>
  <c r="E1945" i="7"/>
  <c r="E1946" i="7"/>
  <c r="E1947" i="7"/>
  <c r="E1948" i="7"/>
  <c r="E1949" i="7"/>
  <c r="E1950" i="7"/>
  <c r="E1951" i="7"/>
  <c r="E1952" i="7"/>
  <c r="E1953" i="7"/>
  <c r="E1954" i="7"/>
  <c r="E1955" i="7"/>
  <c r="E1956" i="7"/>
  <c r="E1957" i="7"/>
  <c r="E1958" i="7"/>
  <c r="E1959" i="7"/>
  <c r="E1960" i="7"/>
  <c r="E1961" i="7"/>
  <c r="E1962" i="7"/>
  <c r="E1963" i="7"/>
  <c r="E1964" i="7"/>
  <c r="E1965" i="7"/>
  <c r="E1966" i="7"/>
  <c r="E1967" i="7"/>
  <c r="E1968" i="7"/>
  <c r="E1969" i="7"/>
  <c r="E1970" i="7"/>
  <c r="E1971" i="7"/>
  <c r="E1972" i="7"/>
  <c r="E1973" i="7"/>
  <c r="E1974" i="7"/>
  <c r="E1975" i="7"/>
  <c r="E1976" i="7"/>
  <c r="E1977" i="7"/>
  <c r="E1978" i="7"/>
  <c r="E1979" i="7"/>
  <c r="E1980" i="7"/>
  <c r="E1981" i="7"/>
  <c r="E1982" i="7"/>
  <c r="E1983" i="7"/>
  <c r="E1984" i="7"/>
  <c r="E1985" i="7"/>
  <c r="E1986" i="7"/>
  <c r="E1987" i="7"/>
  <c r="E1988" i="7"/>
  <c r="E1989" i="7"/>
  <c r="E1990" i="7"/>
  <c r="E1991" i="7"/>
  <c r="E1992" i="7"/>
  <c r="E1993" i="7"/>
  <c r="E1994" i="7"/>
  <c r="E1995" i="7"/>
  <c r="E1996" i="7"/>
  <c r="E1997" i="7"/>
  <c r="E1998" i="7"/>
  <c r="E1999" i="7"/>
  <c r="E2000" i="7"/>
  <c r="E2001" i="7"/>
  <c r="E2002" i="7"/>
  <c r="E2003" i="7"/>
  <c r="E2004" i="7"/>
  <c r="E2005" i="7"/>
  <c r="E2006" i="7"/>
  <c r="E2007" i="7"/>
  <c r="E2008" i="7"/>
  <c r="E2009" i="7"/>
  <c r="E2010" i="7"/>
  <c r="E2011" i="7"/>
  <c r="E2012" i="7"/>
  <c r="E2013" i="7"/>
  <c r="E2014" i="7"/>
  <c r="E2015" i="7"/>
  <c r="E2016" i="7"/>
  <c r="E2017" i="7"/>
  <c r="E2018" i="7"/>
  <c r="E2019" i="7"/>
  <c r="E2020" i="7"/>
  <c r="E2021" i="7"/>
  <c r="E2022" i="7"/>
  <c r="E2023" i="7"/>
  <c r="E2024" i="7"/>
  <c r="E2025" i="7"/>
  <c r="E2026" i="7"/>
  <c r="E2027" i="7"/>
  <c r="E2028" i="7"/>
  <c r="E2029" i="7"/>
  <c r="E2030" i="7"/>
  <c r="E2031" i="7"/>
  <c r="E2032" i="7"/>
  <c r="E2033" i="7"/>
  <c r="E2034" i="7"/>
  <c r="E2035" i="7"/>
  <c r="E2036" i="7"/>
  <c r="E2037" i="7"/>
  <c r="E2038" i="7"/>
  <c r="E2039" i="7"/>
  <c r="E2040" i="7"/>
  <c r="E2041" i="7"/>
  <c r="E2042" i="7"/>
  <c r="E2043" i="7"/>
  <c r="E2044" i="7"/>
  <c r="E2045" i="7"/>
  <c r="E2046" i="7"/>
  <c r="E2047" i="7"/>
  <c r="E2048" i="7"/>
  <c r="E2049" i="7"/>
  <c r="E2050" i="7"/>
  <c r="E2051" i="7"/>
  <c r="E2052" i="7"/>
  <c r="E2053" i="7"/>
  <c r="E2054" i="7"/>
  <c r="E2055" i="7"/>
  <c r="E2056" i="7"/>
  <c r="E2057" i="7"/>
  <c r="E2058" i="7"/>
  <c r="E2059" i="7"/>
  <c r="E2060" i="7"/>
  <c r="E2061" i="7"/>
  <c r="E2062" i="7"/>
  <c r="E2063" i="7"/>
  <c r="E2064" i="7"/>
  <c r="E2065" i="7"/>
  <c r="E2066" i="7"/>
  <c r="E2067" i="7"/>
  <c r="E2068" i="7"/>
  <c r="E2069" i="7"/>
  <c r="E2070" i="7"/>
  <c r="E2071" i="7"/>
  <c r="E2072" i="7"/>
  <c r="E2073" i="7"/>
  <c r="E2074" i="7"/>
  <c r="E2075" i="7"/>
  <c r="E2076" i="7"/>
  <c r="E2077" i="7"/>
  <c r="E2078" i="7"/>
  <c r="E2079" i="7"/>
  <c r="E2080" i="7"/>
  <c r="E2081" i="7"/>
  <c r="E2082" i="7"/>
  <c r="E2083" i="7"/>
  <c r="E2084" i="7"/>
  <c r="E2085" i="7"/>
  <c r="E2086" i="7"/>
  <c r="E2087" i="7"/>
  <c r="E2088" i="7"/>
  <c r="E2089" i="7"/>
  <c r="E2090" i="7"/>
  <c r="E2091" i="7"/>
  <c r="E2092" i="7"/>
  <c r="E2093" i="7"/>
  <c r="E2094" i="7"/>
  <c r="E2095" i="7"/>
  <c r="E2096" i="7"/>
  <c r="E2097" i="7"/>
  <c r="E2098" i="7"/>
  <c r="E2099" i="7"/>
  <c r="E2100" i="7"/>
  <c r="E2101" i="7"/>
  <c r="E2102" i="7"/>
  <c r="E2103" i="7"/>
  <c r="E2104" i="7"/>
  <c r="E2105" i="7"/>
  <c r="E2106" i="7"/>
  <c r="E2107" i="7"/>
  <c r="E2108" i="7"/>
  <c r="E2109" i="7"/>
  <c r="E2110" i="7"/>
  <c r="E2111" i="7"/>
  <c r="E2112" i="7"/>
  <c r="E2113" i="7"/>
  <c r="E2114" i="7"/>
  <c r="E2115" i="7"/>
  <c r="E2116" i="7"/>
  <c r="E2117" i="7"/>
  <c r="E2118" i="7"/>
  <c r="E2119" i="7"/>
  <c r="E2120" i="7"/>
  <c r="E2121" i="7"/>
  <c r="E2122" i="7"/>
  <c r="E2123" i="7"/>
  <c r="E2124" i="7"/>
  <c r="E2125" i="7"/>
  <c r="E2126" i="7"/>
  <c r="E2127" i="7"/>
  <c r="E2128" i="7"/>
  <c r="E2129" i="7"/>
  <c r="E2130" i="7"/>
  <c r="E2131" i="7"/>
  <c r="E2132" i="7"/>
  <c r="E2133" i="7"/>
  <c r="E2134" i="7"/>
  <c r="E2135" i="7"/>
  <c r="E2136" i="7"/>
  <c r="E2137" i="7"/>
  <c r="E2138" i="7"/>
  <c r="E2139" i="7"/>
  <c r="E2140" i="7"/>
  <c r="E2141" i="7"/>
  <c r="E2142" i="7"/>
  <c r="E2143" i="7"/>
  <c r="E2144" i="7"/>
  <c r="E2145" i="7"/>
  <c r="E2146" i="7"/>
  <c r="E2147" i="7"/>
  <c r="E2148" i="7"/>
  <c r="E2149" i="7"/>
  <c r="E2150" i="7"/>
  <c r="E2151" i="7"/>
  <c r="E2152" i="7"/>
  <c r="E2153" i="7"/>
  <c r="E2154" i="7"/>
  <c r="E2155" i="7"/>
  <c r="E2156" i="7"/>
  <c r="E2157" i="7"/>
  <c r="E2158" i="7"/>
  <c r="E2159" i="7"/>
  <c r="E2160" i="7"/>
  <c r="E2161" i="7"/>
  <c r="E2162" i="7"/>
  <c r="E2163" i="7"/>
  <c r="E2164" i="7"/>
  <c r="E2165" i="7"/>
  <c r="E2166" i="7"/>
  <c r="E2167" i="7"/>
  <c r="E2168" i="7"/>
  <c r="E2169" i="7"/>
  <c r="E2170" i="7"/>
  <c r="E2171" i="7"/>
  <c r="E2172" i="7"/>
  <c r="E2173" i="7"/>
  <c r="E2174" i="7"/>
  <c r="E2175" i="7"/>
  <c r="E2176" i="7"/>
  <c r="E2177" i="7"/>
  <c r="E2178" i="7"/>
  <c r="E2179" i="7"/>
  <c r="E2180" i="7"/>
  <c r="E2181" i="7"/>
  <c r="E2182" i="7"/>
  <c r="E2183" i="7"/>
  <c r="E2184" i="7"/>
  <c r="E2185" i="7"/>
  <c r="E2186" i="7"/>
  <c r="E2187" i="7"/>
  <c r="E2188" i="7"/>
  <c r="E2189" i="7"/>
  <c r="E2190" i="7"/>
  <c r="E2191" i="7"/>
  <c r="E2192" i="7"/>
  <c r="E2193" i="7"/>
  <c r="E2194" i="7"/>
  <c r="E2195" i="7"/>
  <c r="E2196" i="7"/>
  <c r="E2197" i="7"/>
  <c r="E2198" i="7"/>
  <c r="E2199" i="7"/>
  <c r="E2200" i="7"/>
  <c r="E2201" i="7"/>
  <c r="E2202" i="7"/>
  <c r="E2203" i="7"/>
  <c r="E2204" i="7"/>
  <c r="E2205" i="7"/>
  <c r="E2206" i="7"/>
  <c r="E2207" i="7"/>
  <c r="E2208" i="7"/>
  <c r="E2209" i="7"/>
  <c r="E2210" i="7"/>
  <c r="E2211" i="7"/>
  <c r="E2212" i="7"/>
  <c r="E2213" i="7"/>
  <c r="E2214" i="7"/>
  <c r="E2215" i="7"/>
  <c r="E2216" i="7"/>
  <c r="E2217" i="7"/>
  <c r="E2218" i="7"/>
  <c r="E2219" i="7"/>
  <c r="E2220" i="7"/>
  <c r="E2221" i="7"/>
  <c r="E2222" i="7"/>
  <c r="E2223" i="7"/>
  <c r="E2224" i="7"/>
  <c r="E2225" i="7"/>
  <c r="E2226" i="7"/>
  <c r="E2227" i="7"/>
  <c r="E2228" i="7"/>
  <c r="E2229" i="7"/>
  <c r="E2230" i="7"/>
  <c r="E2231" i="7"/>
  <c r="E2232" i="7"/>
  <c r="E2233" i="7"/>
  <c r="E2234" i="7"/>
  <c r="E2235" i="7"/>
  <c r="E2236" i="7"/>
  <c r="E2237" i="7"/>
  <c r="E2238" i="7"/>
  <c r="E2239" i="7"/>
  <c r="E2240" i="7"/>
  <c r="E2241" i="7"/>
  <c r="E2242" i="7"/>
  <c r="E2243" i="7"/>
  <c r="E2244" i="7"/>
  <c r="E2245" i="7"/>
  <c r="E2246" i="7"/>
  <c r="E2247" i="7"/>
  <c r="E2248" i="7"/>
  <c r="E2249" i="7"/>
  <c r="E2250" i="7"/>
  <c r="E2251" i="7"/>
  <c r="E2252" i="7"/>
  <c r="E2253" i="7"/>
  <c r="E2254" i="7"/>
  <c r="E2255" i="7"/>
  <c r="E2256" i="7"/>
  <c r="E2257" i="7"/>
  <c r="E2258" i="7"/>
  <c r="E2259" i="7"/>
  <c r="E2260" i="7"/>
  <c r="E2261" i="7"/>
  <c r="E2262" i="7"/>
  <c r="E2263" i="7"/>
  <c r="E2264" i="7"/>
  <c r="E2265" i="7"/>
  <c r="E2266" i="7"/>
  <c r="E2267" i="7"/>
  <c r="E2268" i="7"/>
  <c r="E2269" i="7"/>
  <c r="E2270" i="7"/>
  <c r="E2271" i="7"/>
  <c r="E2272" i="7"/>
  <c r="E2273" i="7"/>
  <c r="E2274" i="7"/>
  <c r="E2275" i="7"/>
  <c r="E2276" i="7"/>
  <c r="E2277" i="7"/>
  <c r="E2278" i="7"/>
  <c r="E2279" i="7"/>
  <c r="E2280" i="7"/>
  <c r="E2281" i="7"/>
  <c r="E2282" i="7"/>
  <c r="E2283" i="7"/>
  <c r="E2284" i="7"/>
  <c r="E2285" i="7"/>
  <c r="E2286" i="7"/>
  <c r="E2287" i="7"/>
  <c r="E2288" i="7"/>
  <c r="E2289" i="7"/>
  <c r="E2290" i="7"/>
  <c r="E2291" i="7"/>
  <c r="E2292" i="7"/>
  <c r="E2293" i="7"/>
  <c r="E2294" i="7"/>
  <c r="E2295" i="7"/>
  <c r="E2296" i="7"/>
  <c r="E2297" i="7"/>
  <c r="E2298" i="7"/>
  <c r="E2299" i="7"/>
  <c r="E2300" i="7"/>
  <c r="E2301" i="7"/>
  <c r="E2302" i="7"/>
  <c r="E2303" i="7"/>
  <c r="E2304" i="7"/>
  <c r="E2305" i="7"/>
  <c r="E2306" i="7"/>
  <c r="E2307" i="7"/>
  <c r="E2308" i="7"/>
  <c r="E2309" i="7"/>
  <c r="E2310" i="7"/>
  <c r="E2311" i="7"/>
  <c r="E2312" i="7"/>
  <c r="E2313" i="7"/>
  <c r="E2314" i="7"/>
  <c r="E2315" i="7"/>
  <c r="E2316" i="7"/>
  <c r="E2317" i="7"/>
  <c r="E2318" i="7"/>
  <c r="E2319" i="7"/>
  <c r="E2320" i="7"/>
  <c r="E2321" i="7"/>
  <c r="E2322" i="7"/>
  <c r="E2323" i="7"/>
  <c r="E2324" i="7"/>
  <c r="E2325" i="7"/>
  <c r="E2326" i="7"/>
  <c r="E2327" i="7"/>
  <c r="E2328" i="7"/>
  <c r="E2329" i="7"/>
  <c r="E2330" i="7"/>
  <c r="E2331" i="7"/>
  <c r="E2332" i="7"/>
  <c r="E2333" i="7"/>
  <c r="E2334" i="7"/>
  <c r="E2335" i="7"/>
  <c r="E2336" i="7"/>
  <c r="E2337" i="7"/>
  <c r="E2338" i="7"/>
  <c r="E2339" i="7"/>
  <c r="E2340" i="7"/>
  <c r="E2341" i="7"/>
  <c r="E2342" i="7"/>
  <c r="E2343" i="7"/>
  <c r="E2344" i="7"/>
  <c r="E2345" i="7"/>
  <c r="E2346" i="7"/>
  <c r="E2347" i="7"/>
  <c r="E2348" i="7"/>
  <c r="E2349" i="7"/>
  <c r="E2350" i="7"/>
  <c r="E2351" i="7"/>
  <c r="E2352" i="7"/>
  <c r="E2353" i="7"/>
  <c r="E2354" i="7"/>
  <c r="E2355" i="7"/>
  <c r="E2356" i="7"/>
  <c r="E2357" i="7"/>
  <c r="E2358" i="7"/>
  <c r="E2359" i="7"/>
  <c r="E2360" i="7"/>
  <c r="E2361" i="7"/>
  <c r="E2362" i="7"/>
  <c r="E2363" i="7"/>
  <c r="E2364" i="7"/>
  <c r="E2365" i="7"/>
  <c r="E2366" i="7"/>
  <c r="E2367" i="7"/>
  <c r="E2368" i="7"/>
  <c r="E2369" i="7"/>
  <c r="E2370" i="7"/>
  <c r="E2371" i="7"/>
  <c r="E2372" i="7"/>
  <c r="E2373" i="7"/>
  <c r="E2374" i="7"/>
  <c r="E2375" i="7"/>
  <c r="E2376" i="7"/>
  <c r="E2377" i="7"/>
  <c r="E2378" i="7"/>
  <c r="E2379" i="7"/>
  <c r="E2380" i="7"/>
  <c r="E2381" i="7"/>
  <c r="E2382" i="7"/>
  <c r="E2383" i="7"/>
  <c r="E2384" i="7"/>
  <c r="E2385" i="7"/>
  <c r="E2386" i="7"/>
  <c r="E2387" i="7"/>
  <c r="E2388" i="7"/>
  <c r="E2389" i="7"/>
  <c r="E2390" i="7"/>
  <c r="E2391" i="7"/>
  <c r="E2392" i="7"/>
  <c r="E2393" i="7"/>
  <c r="E2394" i="7"/>
  <c r="E2395" i="7"/>
  <c r="E2396" i="7"/>
  <c r="E2397" i="7"/>
  <c r="E2398" i="7"/>
  <c r="E2399" i="7"/>
  <c r="E2400" i="7"/>
  <c r="E2401" i="7"/>
  <c r="E2402" i="7"/>
  <c r="E2403" i="7"/>
  <c r="E2404" i="7"/>
  <c r="E2405" i="7"/>
  <c r="E2406" i="7"/>
  <c r="E2407" i="7"/>
  <c r="E2408" i="7"/>
  <c r="E2409" i="7"/>
  <c r="E2410" i="7"/>
  <c r="E2411" i="7"/>
  <c r="E2412" i="7"/>
  <c r="E2413" i="7"/>
  <c r="E2414" i="7"/>
  <c r="E2415" i="7"/>
  <c r="E2416" i="7"/>
  <c r="E2417" i="7"/>
  <c r="E2418" i="7"/>
  <c r="E2419" i="7"/>
  <c r="E2420" i="7"/>
  <c r="E2421" i="7"/>
  <c r="E2422" i="7"/>
  <c r="E2423" i="7"/>
  <c r="E2424" i="7"/>
  <c r="E2425" i="7"/>
  <c r="E2426" i="7"/>
  <c r="E2427" i="7"/>
  <c r="E2428" i="7"/>
  <c r="E2429" i="7"/>
  <c r="E2430" i="7"/>
  <c r="E2431" i="7"/>
  <c r="E2432" i="7"/>
  <c r="E2433" i="7"/>
  <c r="E2434" i="7"/>
  <c r="E2435" i="7"/>
  <c r="E2436" i="7"/>
  <c r="E2437" i="7"/>
  <c r="E2438" i="7"/>
  <c r="E2439" i="7"/>
  <c r="E2440" i="7"/>
  <c r="E2441" i="7"/>
  <c r="E2442" i="7"/>
  <c r="E2443" i="7"/>
  <c r="E2444" i="7"/>
  <c r="E2445" i="7"/>
  <c r="E2446" i="7"/>
  <c r="E2447" i="7"/>
  <c r="E2448" i="7"/>
  <c r="E2449" i="7"/>
  <c r="E2450" i="7"/>
  <c r="E2451" i="7"/>
  <c r="E2452" i="7"/>
  <c r="E2453" i="7"/>
  <c r="E2454" i="7"/>
  <c r="E2455" i="7"/>
  <c r="E2456" i="7"/>
  <c r="E2457" i="7"/>
  <c r="E2458" i="7"/>
  <c r="E2459" i="7"/>
  <c r="E2460" i="7"/>
  <c r="E2461" i="7"/>
  <c r="E2462" i="7"/>
  <c r="E2463" i="7"/>
  <c r="E2464" i="7"/>
  <c r="E2465" i="7"/>
  <c r="E2466" i="7"/>
  <c r="E2467" i="7"/>
  <c r="E2468" i="7"/>
  <c r="E2469" i="7"/>
  <c r="E2470" i="7"/>
  <c r="E2471" i="7"/>
  <c r="E2472" i="7"/>
  <c r="E2473" i="7"/>
  <c r="E2474" i="7"/>
  <c r="E2475" i="7"/>
  <c r="E2476" i="7"/>
  <c r="E2477" i="7"/>
  <c r="E2478" i="7"/>
  <c r="E2479" i="7"/>
  <c r="E2480" i="7"/>
  <c r="E2481" i="7"/>
  <c r="E2482" i="7"/>
  <c r="E2483" i="7"/>
  <c r="E2484" i="7"/>
  <c r="E2485" i="7"/>
  <c r="E2486" i="7"/>
  <c r="E2487" i="7"/>
  <c r="E2488" i="7"/>
  <c r="E2489" i="7"/>
  <c r="E2490" i="7"/>
  <c r="E2491" i="7"/>
  <c r="E2492" i="7"/>
  <c r="E2493" i="7"/>
  <c r="E2494" i="7"/>
  <c r="E2495" i="7"/>
  <c r="E2496" i="7"/>
  <c r="E2497" i="7"/>
  <c r="E2498" i="7"/>
  <c r="E2499" i="7"/>
  <c r="E2500" i="7"/>
  <c r="E2501" i="7"/>
  <c r="E2502" i="7"/>
  <c r="E2503" i="7"/>
  <c r="E2504" i="7"/>
  <c r="E2505" i="7"/>
  <c r="E2506" i="7"/>
  <c r="E2507" i="7"/>
  <c r="E2508" i="7"/>
  <c r="E2509" i="7"/>
  <c r="E2510" i="7"/>
  <c r="E2511" i="7"/>
  <c r="E2512" i="7"/>
  <c r="E2513" i="7"/>
  <c r="E2514" i="7"/>
  <c r="E2515" i="7"/>
  <c r="E2516" i="7"/>
  <c r="E2517" i="7"/>
  <c r="E2518" i="7"/>
  <c r="E2519" i="7"/>
  <c r="E2520" i="7"/>
  <c r="E2521" i="7"/>
  <c r="E2522" i="7"/>
  <c r="E2523" i="7"/>
  <c r="E2524" i="7"/>
  <c r="E2525" i="7"/>
  <c r="E2526" i="7"/>
  <c r="E2527" i="7"/>
  <c r="E2528" i="7"/>
  <c r="E2529" i="7"/>
  <c r="E2530" i="7"/>
  <c r="E2531" i="7"/>
  <c r="E2532" i="7"/>
  <c r="E2533" i="7"/>
  <c r="E2534" i="7"/>
  <c r="E2535" i="7"/>
  <c r="E2536" i="7"/>
  <c r="E2537" i="7"/>
  <c r="E2538" i="7"/>
  <c r="E2539" i="7"/>
  <c r="E2540" i="7"/>
  <c r="E2541" i="7"/>
  <c r="E2542" i="7"/>
  <c r="E2543" i="7"/>
  <c r="E2544" i="7"/>
  <c r="E2545" i="7"/>
  <c r="E2546" i="7"/>
  <c r="E2547" i="7"/>
  <c r="E2548" i="7"/>
  <c r="E2549" i="7"/>
  <c r="E2550" i="7"/>
  <c r="E2551" i="7"/>
  <c r="E2552" i="7"/>
  <c r="E2553" i="7"/>
  <c r="E2554" i="7"/>
  <c r="E2555" i="7"/>
  <c r="E2556" i="7"/>
  <c r="E2557" i="7"/>
  <c r="E2558" i="7"/>
  <c r="E2559" i="7"/>
  <c r="E2560" i="7"/>
  <c r="E2561" i="7"/>
  <c r="E2562" i="7"/>
  <c r="E2563" i="7"/>
  <c r="E2564" i="7"/>
  <c r="E2565" i="7"/>
  <c r="E2566" i="7"/>
  <c r="E2567" i="7"/>
  <c r="E2568" i="7"/>
  <c r="E2569" i="7"/>
  <c r="E2570" i="7"/>
  <c r="E2571" i="7"/>
  <c r="E2572" i="7"/>
  <c r="E2573" i="7"/>
  <c r="E2574" i="7"/>
  <c r="E2575" i="7"/>
  <c r="E2576" i="7"/>
  <c r="E2577" i="7"/>
  <c r="E2578" i="7"/>
  <c r="E2579" i="7"/>
  <c r="E2580" i="7"/>
  <c r="E2581" i="7"/>
  <c r="E2582" i="7"/>
  <c r="E2583" i="7"/>
  <c r="E2584" i="7"/>
  <c r="E2585" i="7"/>
  <c r="E2586" i="7"/>
  <c r="E2587" i="7"/>
  <c r="E2588" i="7"/>
  <c r="E2589" i="7"/>
  <c r="E2590" i="7"/>
  <c r="E2591" i="7"/>
  <c r="E2592" i="7"/>
  <c r="E2593" i="7"/>
  <c r="E2594" i="7"/>
  <c r="E2595" i="7"/>
  <c r="E2596" i="7"/>
  <c r="E2597" i="7"/>
  <c r="E2598" i="7"/>
  <c r="E2599" i="7"/>
  <c r="E2600" i="7"/>
  <c r="E2601" i="7"/>
  <c r="E2602" i="7"/>
  <c r="E2603" i="7"/>
  <c r="E2604" i="7"/>
  <c r="E2605" i="7"/>
  <c r="E2606" i="7"/>
  <c r="E2607" i="7"/>
  <c r="E2608" i="7"/>
  <c r="E2609" i="7"/>
  <c r="E2610" i="7"/>
  <c r="E2611" i="7"/>
  <c r="E2612" i="7"/>
  <c r="E2613" i="7"/>
  <c r="E2614" i="7"/>
  <c r="E2615" i="7"/>
  <c r="E2616" i="7"/>
  <c r="E2617" i="7"/>
  <c r="E2618" i="7"/>
  <c r="E2619" i="7"/>
  <c r="E2620" i="7"/>
  <c r="E2621" i="7"/>
  <c r="E2622" i="7"/>
  <c r="E2623" i="7"/>
  <c r="E2624" i="7"/>
  <c r="E2625" i="7"/>
  <c r="E2626" i="7"/>
  <c r="E2627" i="7"/>
  <c r="E2628" i="7"/>
  <c r="E2629" i="7"/>
  <c r="E2630" i="7"/>
  <c r="E2631" i="7"/>
  <c r="E2632" i="7"/>
  <c r="E2633" i="7"/>
  <c r="E2634" i="7"/>
  <c r="E2635" i="7"/>
  <c r="E2636" i="7"/>
  <c r="E2637" i="7"/>
  <c r="E2638" i="7"/>
  <c r="E2639" i="7"/>
  <c r="E2640" i="7"/>
  <c r="E2641" i="7"/>
  <c r="E2642" i="7"/>
  <c r="E2643" i="7"/>
  <c r="E2644" i="7"/>
  <c r="E2645" i="7"/>
  <c r="E2646" i="7"/>
  <c r="E2647" i="7"/>
  <c r="E2648" i="7"/>
  <c r="E2649" i="7"/>
  <c r="E2650" i="7"/>
  <c r="E2651" i="7"/>
  <c r="E2652" i="7"/>
  <c r="E2653" i="7"/>
  <c r="E2654" i="7"/>
  <c r="E2655" i="7"/>
  <c r="E2656" i="7"/>
  <c r="E2657" i="7"/>
  <c r="E2658" i="7"/>
  <c r="E2659" i="7"/>
  <c r="E2660" i="7"/>
  <c r="E2661" i="7"/>
  <c r="E2662" i="7"/>
  <c r="E2663" i="7"/>
  <c r="E2664" i="7"/>
  <c r="E2665" i="7"/>
  <c r="E2666" i="7"/>
  <c r="E2667" i="7"/>
  <c r="E2668" i="7"/>
  <c r="E2669" i="7"/>
  <c r="E2670" i="7"/>
  <c r="E2671" i="7"/>
  <c r="E2672" i="7"/>
  <c r="E2673" i="7"/>
  <c r="E2674" i="7"/>
  <c r="E2675" i="7"/>
  <c r="E2676" i="7"/>
  <c r="E2677" i="7"/>
  <c r="E2678" i="7"/>
  <c r="E2679" i="7"/>
  <c r="E2680" i="7"/>
  <c r="E2681" i="7"/>
  <c r="E2682" i="7"/>
  <c r="E2683" i="7"/>
  <c r="E2684" i="7"/>
  <c r="E2685" i="7"/>
  <c r="E2686" i="7"/>
  <c r="E2687" i="7"/>
  <c r="E2688" i="7"/>
  <c r="E2689" i="7"/>
  <c r="E2690" i="7"/>
  <c r="E2691" i="7"/>
  <c r="E2692" i="7"/>
  <c r="E2693" i="7"/>
  <c r="E2694" i="7"/>
  <c r="E2695" i="7"/>
  <c r="E2696" i="7"/>
  <c r="E2697" i="7"/>
  <c r="E2698" i="7"/>
  <c r="E2699" i="7"/>
  <c r="E2700" i="7"/>
  <c r="E2701" i="7"/>
  <c r="E2702" i="7"/>
  <c r="E2703" i="7"/>
  <c r="E2704" i="7"/>
  <c r="E2705" i="7"/>
  <c r="E2706" i="7"/>
  <c r="E2707" i="7"/>
  <c r="E2708" i="7"/>
  <c r="E2709" i="7"/>
  <c r="E2710" i="7"/>
  <c r="E2711" i="7"/>
  <c r="E2712" i="7"/>
  <c r="E2713" i="7"/>
  <c r="E2714" i="7"/>
  <c r="E2715" i="7"/>
  <c r="E2716" i="7"/>
  <c r="E2717" i="7"/>
  <c r="E2718" i="7"/>
  <c r="E2719" i="7"/>
  <c r="E2720" i="7"/>
  <c r="E2721" i="7"/>
  <c r="E2722" i="7"/>
  <c r="E2723" i="7"/>
  <c r="E2724" i="7"/>
  <c r="E2725" i="7"/>
  <c r="E2726" i="7"/>
  <c r="E2727" i="7"/>
  <c r="E2728" i="7"/>
  <c r="E2729" i="7"/>
  <c r="E2730" i="7"/>
  <c r="E2731" i="7"/>
  <c r="E2732" i="7"/>
  <c r="E2733" i="7"/>
  <c r="E2734" i="7"/>
  <c r="E2735" i="7"/>
  <c r="E2736" i="7"/>
  <c r="E2737" i="7"/>
  <c r="E2738" i="7"/>
  <c r="E2739" i="7"/>
  <c r="E2740" i="7"/>
  <c r="E2741" i="7"/>
  <c r="E2742" i="7"/>
  <c r="E2743" i="7"/>
  <c r="E2744" i="7"/>
  <c r="E2745" i="7"/>
  <c r="E2746" i="7"/>
  <c r="E2747" i="7"/>
  <c r="E2748" i="7"/>
  <c r="E2749" i="7"/>
  <c r="E2750" i="7"/>
  <c r="E2751" i="7"/>
  <c r="E2752" i="7"/>
  <c r="E2753" i="7"/>
  <c r="E2754" i="7"/>
  <c r="E2755" i="7"/>
  <c r="E2756" i="7"/>
  <c r="E2757" i="7"/>
  <c r="E2758" i="7"/>
  <c r="E2759" i="7"/>
  <c r="E2760" i="7"/>
  <c r="E2761" i="7"/>
  <c r="E2762" i="7"/>
  <c r="E2763" i="7"/>
  <c r="E2764" i="7"/>
  <c r="E2765" i="7"/>
  <c r="E2766" i="7"/>
  <c r="E2767" i="7"/>
  <c r="E2768" i="7"/>
  <c r="E2769" i="7"/>
  <c r="E2770" i="7"/>
  <c r="E2771" i="7"/>
  <c r="E2772" i="7"/>
  <c r="E2773" i="7"/>
  <c r="E2774" i="7"/>
  <c r="E2775" i="7"/>
  <c r="E2776" i="7"/>
  <c r="E2777" i="7"/>
  <c r="E2778" i="7"/>
  <c r="E2779" i="7"/>
  <c r="E2780" i="7"/>
  <c r="E2781" i="7"/>
  <c r="E2782" i="7"/>
  <c r="E2783" i="7"/>
  <c r="E2784" i="7"/>
  <c r="E2785" i="7"/>
  <c r="E2786" i="7"/>
  <c r="E2787" i="7"/>
  <c r="E2788" i="7"/>
  <c r="E2789" i="7"/>
  <c r="E2790" i="7"/>
  <c r="E2791" i="7"/>
  <c r="E2792" i="7"/>
  <c r="E2793" i="7"/>
  <c r="E2794" i="7"/>
  <c r="E2795" i="7"/>
  <c r="E2796" i="7"/>
  <c r="E2797" i="7"/>
  <c r="E2798" i="7"/>
  <c r="E2799" i="7"/>
  <c r="E2800" i="7"/>
  <c r="E2801" i="7"/>
  <c r="E2802" i="7"/>
  <c r="E2803" i="7"/>
  <c r="E2804" i="7"/>
  <c r="E2805" i="7"/>
  <c r="E2806" i="7"/>
  <c r="E2807" i="7"/>
  <c r="E2808" i="7"/>
  <c r="E2809" i="7"/>
  <c r="E2810" i="7"/>
  <c r="E2811" i="7"/>
  <c r="E2812" i="7"/>
  <c r="E2813" i="7"/>
  <c r="E2814" i="7"/>
  <c r="E2815" i="7"/>
  <c r="E2816" i="7"/>
  <c r="E2817" i="7"/>
  <c r="E2818" i="7"/>
  <c r="E2819" i="7"/>
  <c r="E2820" i="7"/>
  <c r="E2821" i="7"/>
  <c r="E2822" i="7"/>
  <c r="E2823" i="7"/>
  <c r="E2824" i="7"/>
  <c r="E2825" i="7"/>
  <c r="E2826" i="7"/>
  <c r="E2827" i="7"/>
  <c r="E2828" i="7"/>
  <c r="E2829" i="7"/>
  <c r="E2830" i="7"/>
  <c r="E2831" i="7"/>
  <c r="E2832" i="7"/>
  <c r="E2833" i="7"/>
  <c r="E2834" i="7"/>
  <c r="E2835" i="7"/>
  <c r="E2836" i="7"/>
  <c r="E2837" i="7"/>
  <c r="E2838" i="7"/>
  <c r="E2839" i="7"/>
  <c r="E2840" i="7"/>
  <c r="E2841" i="7"/>
  <c r="E2842" i="7"/>
  <c r="E2843" i="7"/>
  <c r="E2844" i="7"/>
  <c r="E2845" i="7"/>
  <c r="E2846" i="7"/>
  <c r="E2847" i="7"/>
  <c r="E2848" i="7"/>
  <c r="E2849" i="7"/>
  <c r="E2850" i="7"/>
  <c r="E2851" i="7"/>
  <c r="E2852" i="7"/>
  <c r="E2853" i="7"/>
  <c r="E2854" i="7"/>
  <c r="E2855" i="7"/>
  <c r="E2856" i="7"/>
  <c r="E2857" i="7"/>
  <c r="E2858" i="7"/>
  <c r="E2859" i="7"/>
  <c r="E2860" i="7"/>
  <c r="E2861" i="7"/>
  <c r="E2862" i="7"/>
  <c r="E2863" i="7"/>
  <c r="E2864" i="7"/>
  <c r="E2865" i="7"/>
  <c r="E2866" i="7"/>
  <c r="E2867" i="7"/>
  <c r="E2868" i="7"/>
  <c r="E2869" i="7"/>
  <c r="E2870" i="7"/>
  <c r="E2871" i="7"/>
  <c r="E2872" i="7"/>
  <c r="E2873" i="7"/>
  <c r="E2874" i="7"/>
  <c r="E2875" i="7"/>
  <c r="E2876" i="7"/>
  <c r="E2877" i="7"/>
  <c r="E2878" i="7"/>
  <c r="E2879" i="7"/>
  <c r="E2880" i="7"/>
  <c r="E2881" i="7"/>
  <c r="E2882" i="7"/>
  <c r="E2883" i="7"/>
  <c r="E2884" i="7"/>
  <c r="E2885" i="7"/>
  <c r="E2886" i="7"/>
  <c r="E2887" i="7"/>
  <c r="E2888" i="7"/>
  <c r="E2889" i="7"/>
  <c r="E2890" i="7"/>
  <c r="E2891" i="7"/>
  <c r="E2892" i="7"/>
  <c r="E2893" i="7"/>
  <c r="E2894" i="7"/>
  <c r="E2895" i="7"/>
  <c r="E2896" i="7"/>
  <c r="E2897" i="7"/>
  <c r="E2898" i="7"/>
  <c r="E2899" i="7"/>
  <c r="E2900" i="7"/>
  <c r="E2901" i="7"/>
  <c r="E2902" i="7"/>
  <c r="E2903" i="7"/>
  <c r="E2904" i="7"/>
  <c r="E2905" i="7"/>
  <c r="E2906" i="7"/>
  <c r="E2907" i="7"/>
  <c r="E2908" i="7"/>
  <c r="E2909" i="7"/>
  <c r="E2910" i="7"/>
  <c r="E2911" i="7"/>
  <c r="E2912" i="7"/>
  <c r="E2913" i="7"/>
  <c r="E2914" i="7"/>
  <c r="E2915" i="7"/>
  <c r="E2916" i="7"/>
  <c r="E2917" i="7"/>
  <c r="E2918" i="7"/>
  <c r="E2919" i="7"/>
  <c r="E2920" i="7"/>
  <c r="E2921" i="7"/>
  <c r="E2922" i="7"/>
  <c r="E2923" i="7"/>
  <c r="E2924" i="7"/>
  <c r="E2925" i="7"/>
  <c r="E2926" i="7"/>
  <c r="E2927" i="7"/>
  <c r="E2928" i="7"/>
  <c r="E2929" i="7"/>
  <c r="E2930" i="7"/>
  <c r="E2931" i="7"/>
  <c r="E2932" i="7"/>
  <c r="E2933" i="7"/>
  <c r="E2934" i="7"/>
  <c r="E2935" i="7"/>
  <c r="E2936" i="7"/>
  <c r="E2937" i="7"/>
  <c r="E2938" i="7"/>
  <c r="E2939" i="7"/>
  <c r="E2940" i="7"/>
  <c r="E2941" i="7"/>
  <c r="E2942" i="7"/>
  <c r="E2943" i="7"/>
  <c r="E2944" i="7"/>
  <c r="E2945" i="7"/>
  <c r="E2946" i="7"/>
  <c r="E2947" i="7"/>
  <c r="E2948" i="7"/>
  <c r="E2949" i="7"/>
  <c r="E2950" i="7"/>
  <c r="E2951" i="7"/>
  <c r="E2952" i="7"/>
  <c r="E2953" i="7"/>
  <c r="E2954" i="7"/>
  <c r="E2955" i="7"/>
  <c r="E2956" i="7"/>
  <c r="E2957" i="7"/>
  <c r="E2958" i="7"/>
  <c r="E2959" i="7"/>
  <c r="E2960" i="7"/>
  <c r="E2961" i="7"/>
  <c r="E2962" i="7"/>
  <c r="E2963" i="7"/>
  <c r="E2964" i="7"/>
  <c r="E2965" i="7"/>
  <c r="E2966" i="7"/>
  <c r="E2967" i="7"/>
  <c r="E2968" i="7"/>
  <c r="E2969" i="7"/>
  <c r="E2970" i="7"/>
  <c r="E2971" i="7"/>
  <c r="E2972" i="7"/>
  <c r="E2973" i="7"/>
  <c r="E2974" i="7"/>
  <c r="E2975" i="7"/>
  <c r="E2976" i="7"/>
  <c r="E2977" i="7"/>
  <c r="E2978" i="7"/>
  <c r="E2979" i="7"/>
  <c r="E2980" i="7"/>
  <c r="E2981" i="7"/>
  <c r="E2982" i="7"/>
  <c r="E2983" i="7"/>
  <c r="E2984" i="7"/>
  <c r="E2985" i="7"/>
  <c r="E2986" i="7"/>
  <c r="E2987" i="7"/>
  <c r="E2988" i="7"/>
  <c r="E2989" i="7"/>
  <c r="E2990" i="7"/>
  <c r="E2991" i="7"/>
  <c r="E2992" i="7"/>
  <c r="E2993" i="7"/>
  <c r="E2994" i="7"/>
  <c r="E2995" i="7"/>
  <c r="E2996" i="7"/>
  <c r="E2997" i="7"/>
  <c r="E2998" i="7"/>
  <c r="E2999" i="7"/>
  <c r="E3000" i="7"/>
  <c r="E3001" i="7"/>
  <c r="E3002" i="7"/>
  <c r="E3003" i="7"/>
  <c r="E3004" i="7"/>
  <c r="E3005" i="7"/>
  <c r="E3006" i="7"/>
  <c r="E3007" i="7"/>
  <c r="E3008" i="7"/>
  <c r="E3009" i="7"/>
  <c r="E3010" i="7"/>
  <c r="E3011" i="7"/>
  <c r="E3012" i="7"/>
  <c r="E3013" i="7"/>
  <c r="E3014" i="7"/>
  <c r="E3015" i="7"/>
  <c r="E3016" i="7"/>
  <c r="E3017" i="7"/>
  <c r="E3018" i="7"/>
  <c r="E3019" i="7"/>
  <c r="E3020" i="7"/>
  <c r="E3021" i="7"/>
  <c r="E3022" i="7"/>
  <c r="E3023" i="7"/>
  <c r="E3024" i="7"/>
  <c r="E3025" i="7"/>
  <c r="E3026" i="7"/>
  <c r="E3027" i="7"/>
  <c r="E3028" i="7"/>
  <c r="E3029" i="7"/>
  <c r="E3030" i="7"/>
  <c r="E3031" i="7"/>
  <c r="E3032" i="7"/>
  <c r="E3033" i="7"/>
  <c r="E3034" i="7"/>
  <c r="E3035" i="7"/>
  <c r="E3036" i="7"/>
  <c r="E3037" i="7"/>
  <c r="E3038" i="7"/>
  <c r="E3039" i="7"/>
  <c r="E3040" i="7"/>
  <c r="E3041" i="7"/>
  <c r="E3042" i="7"/>
  <c r="E3043" i="7"/>
  <c r="E3044" i="7"/>
  <c r="E3045" i="7"/>
  <c r="E3046" i="7"/>
  <c r="E3047" i="7"/>
  <c r="E3048" i="7"/>
  <c r="E3049" i="7"/>
  <c r="E3050" i="7"/>
  <c r="E3051" i="7"/>
  <c r="E3052" i="7"/>
  <c r="E3053" i="7"/>
  <c r="E3054" i="7"/>
  <c r="E3055" i="7"/>
  <c r="E3056" i="7"/>
  <c r="E3057" i="7"/>
  <c r="E3058" i="7"/>
  <c r="E3059" i="7"/>
  <c r="E3060" i="7"/>
  <c r="E3061" i="7"/>
  <c r="E3062" i="7"/>
  <c r="E3063" i="7"/>
  <c r="E3064" i="7"/>
  <c r="E3065" i="7"/>
  <c r="E3066" i="7"/>
  <c r="E3067" i="7"/>
  <c r="E3068" i="7"/>
  <c r="E3069" i="7"/>
  <c r="E3070" i="7"/>
  <c r="E3071" i="7"/>
  <c r="E3072" i="7"/>
  <c r="E3073" i="7"/>
  <c r="E3074" i="7"/>
  <c r="E3075" i="7"/>
  <c r="E3076" i="7"/>
  <c r="E3077" i="7"/>
  <c r="E3078" i="7"/>
  <c r="E3079" i="7"/>
  <c r="E3080" i="7"/>
  <c r="E3081" i="7"/>
  <c r="E3082" i="7"/>
  <c r="E3083" i="7"/>
  <c r="E3084" i="7"/>
  <c r="E3085" i="7"/>
  <c r="E3086" i="7"/>
  <c r="E3087" i="7"/>
  <c r="E3088" i="7"/>
  <c r="E3089" i="7"/>
  <c r="E3090" i="7"/>
  <c r="E3091" i="7"/>
  <c r="E3092" i="7"/>
  <c r="E3093" i="7"/>
  <c r="E3094" i="7"/>
  <c r="E3095" i="7"/>
  <c r="E3096" i="7"/>
  <c r="E3097" i="7"/>
  <c r="E3098" i="7"/>
  <c r="E3099" i="7"/>
  <c r="E3100" i="7"/>
  <c r="E3101" i="7"/>
  <c r="E3102" i="7"/>
  <c r="E3103" i="7"/>
  <c r="E3104" i="7"/>
  <c r="E3105" i="7"/>
  <c r="E3106" i="7"/>
  <c r="E3107" i="7"/>
  <c r="E3108" i="7"/>
  <c r="E3109" i="7"/>
  <c r="E3110" i="7"/>
  <c r="E3111" i="7"/>
  <c r="E3112" i="7"/>
  <c r="E3113" i="7"/>
  <c r="E3114" i="7"/>
  <c r="E3115" i="7"/>
  <c r="E3116" i="7"/>
  <c r="E3117" i="7"/>
  <c r="E3118" i="7"/>
  <c r="E3119" i="7"/>
  <c r="E3120" i="7"/>
  <c r="E3121" i="7"/>
  <c r="E3122" i="7"/>
  <c r="E3123" i="7"/>
  <c r="E3124" i="7"/>
  <c r="E3125" i="7"/>
  <c r="E3126" i="7"/>
  <c r="E3127" i="7"/>
  <c r="E3128" i="7"/>
  <c r="E3129" i="7"/>
  <c r="E3130" i="7"/>
  <c r="E3131" i="7"/>
  <c r="E3132" i="7"/>
  <c r="E3133" i="7"/>
  <c r="E3134" i="7"/>
  <c r="E3135" i="7"/>
  <c r="E3136" i="7"/>
  <c r="E3137" i="7"/>
  <c r="E3138" i="7"/>
  <c r="E3139" i="7"/>
  <c r="E3140" i="7"/>
  <c r="E3141" i="7"/>
  <c r="E3142" i="7"/>
  <c r="E3143" i="7"/>
  <c r="E3144" i="7"/>
  <c r="E3145" i="7"/>
  <c r="E3146" i="7"/>
  <c r="E3147" i="7"/>
  <c r="E3148" i="7"/>
  <c r="E3149" i="7"/>
  <c r="E3150" i="7"/>
  <c r="E3151" i="7"/>
  <c r="E3152" i="7"/>
  <c r="E3153" i="7"/>
  <c r="E3154" i="7"/>
  <c r="E3155" i="7"/>
  <c r="E3156" i="7"/>
  <c r="E3157" i="7"/>
  <c r="E3158" i="7"/>
  <c r="E3159" i="7"/>
  <c r="E3160" i="7"/>
  <c r="E3161" i="7"/>
  <c r="E3162" i="7"/>
  <c r="E3163" i="7"/>
  <c r="E3164" i="7"/>
  <c r="E3165" i="7"/>
  <c r="E3166" i="7"/>
  <c r="E3167" i="7"/>
  <c r="E3168" i="7"/>
  <c r="E3169" i="7"/>
  <c r="E3170" i="7"/>
  <c r="E3171" i="7"/>
  <c r="E3172" i="7"/>
  <c r="E3173" i="7"/>
  <c r="E3174" i="7"/>
  <c r="E3175" i="7"/>
  <c r="E3176" i="7"/>
  <c r="E3177" i="7"/>
  <c r="E3178" i="7"/>
  <c r="E3179" i="7"/>
  <c r="E3180" i="7"/>
  <c r="E3181" i="7"/>
  <c r="E3182" i="7"/>
  <c r="E3183" i="7"/>
  <c r="E3184" i="7"/>
  <c r="E3185" i="7"/>
  <c r="E3186" i="7"/>
  <c r="E3187" i="7"/>
  <c r="E3188" i="7"/>
  <c r="E3189" i="7"/>
  <c r="E3190" i="7"/>
  <c r="E3191" i="7"/>
  <c r="E3192" i="7"/>
  <c r="E3193" i="7"/>
  <c r="E3194" i="7"/>
  <c r="E3195" i="7"/>
  <c r="E3196" i="7"/>
  <c r="E3197" i="7"/>
  <c r="E3198" i="7"/>
  <c r="E3199" i="7"/>
  <c r="E3200" i="7"/>
  <c r="E3201" i="7"/>
  <c r="E3202" i="7"/>
  <c r="E3203" i="7"/>
  <c r="E3204" i="7"/>
  <c r="E3205" i="7"/>
  <c r="E3206" i="7"/>
  <c r="E3207" i="7"/>
  <c r="E3208" i="7"/>
  <c r="E3209" i="7"/>
  <c r="E3210" i="7"/>
  <c r="E3211" i="7"/>
  <c r="E3212" i="7"/>
  <c r="E3213" i="7"/>
  <c r="E3214" i="7"/>
  <c r="E3215" i="7"/>
  <c r="E3216" i="7"/>
  <c r="E3217" i="7"/>
  <c r="E3218" i="7"/>
  <c r="E3219" i="7"/>
  <c r="E3220" i="7"/>
  <c r="E3221" i="7"/>
  <c r="E3222" i="7"/>
  <c r="E3223" i="7"/>
  <c r="E3224" i="7"/>
  <c r="E3225" i="7"/>
  <c r="E3226" i="7"/>
  <c r="E3227" i="7"/>
  <c r="E3228" i="7"/>
  <c r="E3229" i="7"/>
  <c r="E3230" i="7"/>
  <c r="E3231" i="7"/>
  <c r="E3232" i="7"/>
  <c r="E3233" i="7"/>
  <c r="E3234" i="7"/>
  <c r="E3235" i="7"/>
  <c r="E3236" i="7"/>
  <c r="E3237" i="7"/>
  <c r="E3238" i="7"/>
  <c r="E3239" i="7"/>
  <c r="E3240" i="7"/>
  <c r="E3241" i="7"/>
  <c r="E3242" i="7"/>
  <c r="E3243" i="7"/>
  <c r="E3244" i="7"/>
  <c r="E3245" i="7"/>
  <c r="E3246" i="7"/>
  <c r="E3247" i="7"/>
  <c r="E3248" i="7"/>
  <c r="E3249" i="7"/>
  <c r="E3250" i="7"/>
  <c r="E3251" i="7"/>
  <c r="E3252" i="7"/>
  <c r="E3253" i="7"/>
  <c r="E3254" i="7"/>
  <c r="E3255" i="7"/>
  <c r="E3256" i="7"/>
  <c r="E3257" i="7"/>
  <c r="E3258" i="7"/>
  <c r="E3259" i="7"/>
  <c r="E3260" i="7"/>
  <c r="E3261" i="7"/>
  <c r="E3262" i="7"/>
  <c r="E3263" i="7"/>
  <c r="E3264" i="7"/>
  <c r="E3265" i="7"/>
  <c r="E3266" i="7"/>
  <c r="E3267" i="7"/>
  <c r="E3268" i="7"/>
  <c r="E3269" i="7"/>
  <c r="E3270" i="7"/>
  <c r="E3271" i="7"/>
  <c r="E3272" i="7"/>
  <c r="E3273" i="7"/>
  <c r="E3274" i="7"/>
  <c r="E3275" i="7"/>
  <c r="E3276" i="7"/>
  <c r="E3277" i="7"/>
  <c r="E3278" i="7"/>
  <c r="E3279" i="7"/>
  <c r="E3280" i="7"/>
  <c r="E3281" i="7"/>
  <c r="E3282" i="7"/>
  <c r="E3283" i="7"/>
  <c r="E3284" i="7"/>
  <c r="E3285" i="7"/>
  <c r="E3286" i="7"/>
  <c r="E3287" i="7"/>
  <c r="E3288" i="7"/>
  <c r="E3289" i="7"/>
  <c r="E3290" i="7"/>
  <c r="E3291" i="7"/>
  <c r="E3292" i="7"/>
  <c r="E3293" i="7"/>
  <c r="E3294" i="7"/>
  <c r="E3295" i="7"/>
  <c r="E3296" i="7"/>
  <c r="E3297" i="7"/>
  <c r="E3298" i="7"/>
  <c r="E3299" i="7"/>
  <c r="E3300" i="7"/>
  <c r="E3301" i="7"/>
  <c r="E3302" i="7"/>
  <c r="E3303" i="7"/>
  <c r="E3304" i="7"/>
  <c r="E3305" i="7"/>
  <c r="E3306" i="7"/>
  <c r="E3307" i="7"/>
  <c r="E3308" i="7"/>
  <c r="E3309" i="7"/>
  <c r="E3310" i="7"/>
  <c r="E3311" i="7"/>
  <c r="E3312" i="7"/>
  <c r="E3313" i="7"/>
  <c r="E3314" i="7"/>
  <c r="E3315" i="7"/>
  <c r="E3316" i="7"/>
  <c r="E3317" i="7"/>
  <c r="E3318" i="7"/>
  <c r="E3319" i="7"/>
  <c r="E3320" i="7"/>
  <c r="E3321" i="7"/>
  <c r="E3322" i="7"/>
  <c r="E3323" i="7"/>
  <c r="E3324" i="7"/>
  <c r="E3325" i="7"/>
  <c r="E3326" i="7"/>
  <c r="E3327" i="7"/>
  <c r="E3328" i="7"/>
  <c r="E3329" i="7"/>
  <c r="E3330" i="7"/>
  <c r="E3331" i="7"/>
  <c r="E3332" i="7"/>
  <c r="E3333" i="7"/>
  <c r="E3334" i="7"/>
  <c r="E3335" i="7"/>
  <c r="E3336" i="7"/>
  <c r="E3337" i="7"/>
  <c r="E3338" i="7"/>
  <c r="E3339" i="7"/>
  <c r="E3340" i="7"/>
  <c r="E3341" i="7"/>
  <c r="E3342" i="7"/>
  <c r="E3343" i="7"/>
  <c r="E3344" i="7"/>
  <c r="E3345" i="7"/>
  <c r="E3346" i="7"/>
  <c r="E3347" i="7"/>
  <c r="E3348" i="7"/>
  <c r="E3349" i="7"/>
  <c r="E3350" i="7"/>
  <c r="E3351" i="7"/>
  <c r="E3352" i="7"/>
  <c r="E3353" i="7"/>
  <c r="E3354" i="7"/>
  <c r="E3355" i="7"/>
  <c r="E3356" i="7"/>
  <c r="E3357" i="7"/>
  <c r="E3358" i="7"/>
  <c r="E3359" i="7"/>
  <c r="E3360" i="7"/>
  <c r="E3361" i="7"/>
  <c r="E3362" i="7"/>
  <c r="E3363" i="7"/>
  <c r="E3364" i="7"/>
  <c r="E3365" i="7"/>
  <c r="E3366" i="7"/>
  <c r="E3367" i="7"/>
  <c r="E3368" i="7"/>
  <c r="E3369" i="7"/>
  <c r="E3370" i="7"/>
  <c r="E3371" i="7"/>
  <c r="E3372" i="7"/>
  <c r="E3373" i="7"/>
  <c r="E3374" i="7"/>
  <c r="E3375" i="7"/>
  <c r="E3376" i="7"/>
  <c r="E3377" i="7"/>
  <c r="E3378" i="7"/>
  <c r="E3379" i="7"/>
  <c r="E3380" i="7"/>
  <c r="E3381" i="7"/>
  <c r="E3382" i="7"/>
  <c r="E3383" i="7"/>
  <c r="E3384" i="7"/>
  <c r="E3385" i="7"/>
  <c r="E3386" i="7"/>
  <c r="E3387" i="7"/>
  <c r="E3388" i="7"/>
  <c r="E3389" i="7"/>
  <c r="E3390" i="7"/>
  <c r="E3391" i="7"/>
  <c r="E3392" i="7"/>
  <c r="E3393" i="7"/>
  <c r="E3394" i="7"/>
  <c r="E3395" i="7"/>
  <c r="E3396" i="7"/>
  <c r="E3397" i="7"/>
  <c r="E3398" i="7"/>
  <c r="E3399" i="7"/>
  <c r="E3400" i="7"/>
  <c r="E3401" i="7"/>
  <c r="E3402" i="7"/>
  <c r="E3403" i="7"/>
  <c r="E3404" i="7"/>
  <c r="E3405" i="7"/>
  <c r="E3406" i="7"/>
  <c r="E3407" i="7"/>
  <c r="E3408" i="7"/>
  <c r="E3409" i="7"/>
  <c r="E3410" i="7"/>
  <c r="E3411" i="7"/>
  <c r="E3412" i="7"/>
  <c r="E3413" i="7"/>
  <c r="E3414" i="7"/>
  <c r="E3415" i="7"/>
  <c r="E3416" i="7"/>
  <c r="E3417" i="7"/>
  <c r="E3418" i="7"/>
  <c r="E3419" i="7"/>
  <c r="E3420" i="7"/>
  <c r="E3421" i="7"/>
  <c r="E3422" i="7"/>
  <c r="E3423" i="7"/>
  <c r="E3424" i="7"/>
  <c r="E3425" i="7"/>
  <c r="E3426" i="7"/>
  <c r="E3427" i="7"/>
  <c r="E3428" i="7"/>
  <c r="E3429" i="7"/>
  <c r="E3430" i="7"/>
  <c r="E3431" i="7"/>
  <c r="E3432" i="7"/>
  <c r="E3433" i="7"/>
  <c r="E3434" i="7"/>
  <c r="E3435" i="7"/>
  <c r="E3436" i="7"/>
  <c r="E3437" i="7"/>
  <c r="E3438" i="7"/>
  <c r="E3439" i="7"/>
  <c r="E3440" i="7"/>
  <c r="E3441" i="7"/>
  <c r="E3442" i="7"/>
  <c r="E3443" i="7"/>
  <c r="E3444" i="7"/>
  <c r="E3445" i="7"/>
  <c r="E3446" i="7"/>
  <c r="E3447" i="7"/>
  <c r="E3448" i="7"/>
  <c r="E3449" i="7"/>
  <c r="E3450" i="7"/>
  <c r="E3451" i="7"/>
  <c r="E3452" i="7"/>
  <c r="E3453" i="7"/>
  <c r="E3454" i="7"/>
  <c r="E3455" i="7"/>
  <c r="E3456" i="7"/>
  <c r="E3457" i="7"/>
  <c r="E3458" i="7"/>
  <c r="E3459" i="7"/>
  <c r="E3460" i="7"/>
  <c r="E3461" i="7"/>
  <c r="E3462" i="7"/>
  <c r="E3463" i="7"/>
  <c r="E3464" i="7"/>
  <c r="E3465" i="7"/>
  <c r="E3466" i="7"/>
  <c r="E3467" i="7"/>
  <c r="E3468" i="7"/>
  <c r="E3469" i="7"/>
  <c r="E3470" i="7"/>
  <c r="E3471" i="7"/>
  <c r="E3472" i="7"/>
  <c r="E3473" i="7"/>
  <c r="E3474" i="7"/>
  <c r="E3475" i="7"/>
  <c r="E3476" i="7"/>
  <c r="E3477" i="7"/>
  <c r="E3478" i="7"/>
  <c r="E3479" i="7"/>
  <c r="E3480" i="7"/>
  <c r="E3481" i="7"/>
  <c r="E3482" i="7"/>
  <c r="E3483" i="7"/>
  <c r="E3484" i="7"/>
  <c r="E3485" i="7"/>
  <c r="E3486" i="7"/>
  <c r="E3487" i="7"/>
  <c r="E3488" i="7"/>
  <c r="E3489" i="7"/>
  <c r="E3490" i="7"/>
  <c r="E3491" i="7"/>
  <c r="E3492" i="7"/>
  <c r="E3493" i="7"/>
  <c r="E3494" i="7"/>
  <c r="E3495" i="7"/>
  <c r="E3496" i="7"/>
  <c r="E3497" i="7"/>
  <c r="E3498" i="7"/>
  <c r="E3499" i="7"/>
  <c r="E3500" i="7"/>
  <c r="E3501" i="7"/>
  <c r="E3502" i="7"/>
  <c r="E3503" i="7"/>
  <c r="E3504" i="7"/>
  <c r="E3505" i="7"/>
  <c r="E3506" i="7"/>
  <c r="E3507" i="7"/>
  <c r="E3508" i="7"/>
  <c r="E3509" i="7"/>
  <c r="E3510" i="7"/>
  <c r="E3511" i="7"/>
  <c r="E3512" i="7"/>
  <c r="E3513" i="7"/>
  <c r="E3514" i="7"/>
  <c r="E3515" i="7"/>
  <c r="E3516" i="7"/>
  <c r="E3517" i="7"/>
  <c r="E3518" i="7"/>
  <c r="E3519" i="7"/>
  <c r="E3520" i="7"/>
  <c r="E3521" i="7"/>
  <c r="E3522" i="7"/>
  <c r="E3523" i="7"/>
  <c r="E3524" i="7"/>
  <c r="E3525" i="7"/>
  <c r="E3526" i="7"/>
  <c r="E3527" i="7"/>
  <c r="E3528" i="7"/>
  <c r="E3529" i="7"/>
  <c r="E3530" i="7"/>
  <c r="E3531" i="7"/>
  <c r="E3532" i="7"/>
  <c r="E3533" i="7"/>
  <c r="E3534" i="7"/>
  <c r="E3535" i="7"/>
  <c r="E3536" i="7"/>
  <c r="E3537" i="7"/>
  <c r="E3538" i="7"/>
  <c r="E3539" i="7"/>
  <c r="E3540" i="7"/>
  <c r="E3541" i="7"/>
  <c r="E3542" i="7"/>
  <c r="E3543" i="7"/>
  <c r="E3544" i="7"/>
  <c r="E3545" i="7"/>
  <c r="E3546" i="7"/>
  <c r="E3547" i="7"/>
  <c r="E3548" i="7"/>
  <c r="E3549" i="7"/>
  <c r="E3550" i="7"/>
  <c r="E3551" i="7"/>
  <c r="E3552" i="7"/>
  <c r="E3553" i="7"/>
  <c r="E3554" i="7"/>
  <c r="E3555" i="7"/>
  <c r="E3556" i="7"/>
  <c r="E3557" i="7"/>
  <c r="E3558" i="7"/>
  <c r="E3559" i="7"/>
  <c r="E3560" i="7"/>
  <c r="E3561" i="7"/>
  <c r="E3562" i="7"/>
  <c r="E3563" i="7"/>
  <c r="E3564" i="7"/>
  <c r="E3565" i="7"/>
  <c r="E3566" i="7"/>
  <c r="E3567" i="7"/>
  <c r="E3568" i="7"/>
  <c r="E3569" i="7"/>
  <c r="E3570" i="7"/>
  <c r="E3571" i="7"/>
  <c r="E3572" i="7"/>
  <c r="E3573" i="7"/>
  <c r="E3574" i="7"/>
  <c r="E3575" i="7"/>
  <c r="E3576" i="7"/>
  <c r="E3577" i="7"/>
  <c r="E3578" i="7"/>
  <c r="E3579" i="7"/>
  <c r="E3580" i="7"/>
  <c r="E3581" i="7"/>
  <c r="E3582" i="7"/>
  <c r="E3583" i="7"/>
  <c r="E3584" i="7"/>
  <c r="E3585" i="7"/>
  <c r="E3586" i="7"/>
  <c r="E3587" i="7"/>
  <c r="E3588" i="7"/>
  <c r="E3589" i="7"/>
  <c r="E3590" i="7"/>
  <c r="E3591" i="7"/>
  <c r="E3592" i="7"/>
  <c r="E3593" i="7"/>
  <c r="E3594" i="7"/>
  <c r="E3595" i="7"/>
  <c r="E3596" i="7"/>
  <c r="E3597" i="7"/>
  <c r="E3598" i="7"/>
  <c r="E3599" i="7"/>
  <c r="E3600" i="7"/>
  <c r="E3601" i="7"/>
  <c r="E3602" i="7"/>
  <c r="E3603" i="7"/>
  <c r="E3604" i="7"/>
  <c r="E3605" i="7"/>
  <c r="E3606" i="7"/>
  <c r="E3607" i="7"/>
  <c r="E3608" i="7"/>
  <c r="E3609" i="7"/>
  <c r="E3610" i="7"/>
  <c r="E3611" i="7"/>
  <c r="E3612" i="7"/>
  <c r="E3613" i="7"/>
  <c r="E3614" i="7"/>
  <c r="E3615" i="7"/>
  <c r="E3616" i="7"/>
  <c r="E3617" i="7"/>
  <c r="E3618" i="7"/>
  <c r="E3619" i="7"/>
  <c r="E3620" i="7"/>
  <c r="E3621" i="7"/>
  <c r="E3622" i="7"/>
  <c r="E3623" i="7"/>
  <c r="E3624" i="7"/>
  <c r="E3625" i="7"/>
  <c r="E3626" i="7"/>
  <c r="E3627" i="7"/>
  <c r="E3628" i="7"/>
  <c r="E3629" i="7"/>
  <c r="E3630" i="7"/>
  <c r="E3631" i="7"/>
  <c r="E3632" i="7"/>
  <c r="E3633" i="7"/>
  <c r="E3634" i="7"/>
  <c r="E3635" i="7"/>
  <c r="E3636" i="7"/>
  <c r="E3637" i="7"/>
  <c r="E3638" i="7"/>
  <c r="E3639" i="7"/>
  <c r="E3640" i="7"/>
  <c r="E3641" i="7"/>
  <c r="E3642" i="7"/>
  <c r="E3643" i="7"/>
  <c r="E3644" i="7"/>
  <c r="E3645" i="7"/>
  <c r="E3646" i="7"/>
  <c r="E3647" i="7"/>
  <c r="E3648" i="7"/>
  <c r="E3649" i="7"/>
  <c r="E3650" i="7"/>
  <c r="E3651" i="7"/>
  <c r="E3652" i="7"/>
  <c r="E3653" i="7"/>
  <c r="E3654" i="7"/>
  <c r="E3655" i="7"/>
  <c r="E3656" i="7"/>
  <c r="E3657" i="7"/>
  <c r="E3658" i="7"/>
  <c r="E3659" i="7"/>
  <c r="E3660" i="7"/>
  <c r="E3661" i="7"/>
  <c r="E3662" i="7"/>
  <c r="E3663" i="7"/>
  <c r="E3664" i="7"/>
  <c r="E3665" i="7"/>
  <c r="E3666" i="7"/>
  <c r="E3667" i="7"/>
  <c r="E3668" i="7"/>
  <c r="E3669" i="7"/>
  <c r="E3670" i="7"/>
  <c r="E3671" i="7"/>
  <c r="E3672" i="7"/>
  <c r="E3673" i="7"/>
  <c r="E3674" i="7"/>
  <c r="E3675" i="7"/>
  <c r="E3676" i="7"/>
  <c r="E3677" i="7"/>
  <c r="E3678" i="7"/>
  <c r="E3679" i="7"/>
  <c r="E3680" i="7"/>
  <c r="E3681" i="7"/>
  <c r="E3682" i="7"/>
  <c r="E3683" i="7"/>
  <c r="E3684" i="7"/>
  <c r="E3685" i="7"/>
  <c r="E3686" i="7"/>
  <c r="E3687" i="7"/>
  <c r="E3688" i="7"/>
  <c r="E3689" i="7"/>
  <c r="E3690" i="7"/>
  <c r="E3691" i="7"/>
  <c r="E3692" i="7"/>
  <c r="E3693" i="7"/>
  <c r="E3694" i="7"/>
  <c r="E3695" i="7"/>
  <c r="E3696" i="7"/>
  <c r="E3697" i="7"/>
  <c r="E3698" i="7"/>
  <c r="E3699" i="7"/>
  <c r="E3700" i="7"/>
  <c r="E3701" i="7"/>
  <c r="E3702" i="7"/>
  <c r="E3703" i="7"/>
  <c r="E3704" i="7"/>
  <c r="E3705" i="7"/>
  <c r="E3706" i="7"/>
  <c r="E3707" i="7"/>
  <c r="E3708" i="7"/>
  <c r="E3709" i="7"/>
  <c r="E3710" i="7"/>
  <c r="E3711" i="7"/>
  <c r="E3712" i="7"/>
  <c r="E3713" i="7"/>
  <c r="E3714" i="7"/>
  <c r="E3715" i="7"/>
  <c r="E3716" i="7"/>
  <c r="E3717" i="7"/>
  <c r="E3718" i="7"/>
  <c r="E3719" i="7"/>
  <c r="E3720" i="7"/>
  <c r="E3721" i="7"/>
  <c r="E3722" i="7"/>
  <c r="E3723" i="7"/>
  <c r="E3724" i="7"/>
  <c r="E3725" i="7"/>
  <c r="E3726" i="7"/>
  <c r="E3727" i="7"/>
  <c r="E3728" i="7"/>
  <c r="E3729" i="7"/>
  <c r="E3730" i="7"/>
  <c r="E3731" i="7"/>
  <c r="E3732" i="7"/>
  <c r="E3733" i="7"/>
  <c r="E3734" i="7"/>
  <c r="E3735" i="7"/>
  <c r="E3736" i="7"/>
  <c r="E3737" i="7"/>
  <c r="E3738" i="7"/>
  <c r="E3739" i="7"/>
  <c r="E3740" i="7"/>
  <c r="E3741" i="7"/>
  <c r="E3742" i="7"/>
  <c r="E3743" i="7"/>
  <c r="E3744" i="7"/>
  <c r="E3745" i="7"/>
  <c r="E3746" i="7"/>
  <c r="E3747" i="7"/>
  <c r="E3748" i="7"/>
  <c r="E3749" i="7"/>
  <c r="E3750" i="7"/>
  <c r="E3751" i="7"/>
  <c r="E3752" i="7"/>
  <c r="E3753" i="7"/>
  <c r="E3754" i="7"/>
  <c r="E3755" i="7"/>
  <c r="E3756" i="7"/>
  <c r="E3757" i="7"/>
  <c r="E3758" i="7"/>
  <c r="E3759" i="7"/>
  <c r="E3760" i="7"/>
  <c r="E3761" i="7"/>
  <c r="E3762" i="7"/>
  <c r="E3763" i="7"/>
  <c r="E3764" i="7"/>
  <c r="E3765" i="7"/>
  <c r="E3766" i="7"/>
  <c r="E3767" i="7"/>
  <c r="E3768" i="7"/>
  <c r="E3769" i="7"/>
  <c r="E3770" i="7"/>
  <c r="E3771" i="7"/>
  <c r="E3772" i="7"/>
  <c r="E3773" i="7"/>
  <c r="E3774" i="7"/>
  <c r="E3775" i="7"/>
  <c r="E3776" i="7"/>
  <c r="E3777" i="7"/>
  <c r="E3778" i="7"/>
  <c r="E3779" i="7"/>
  <c r="E3780" i="7"/>
  <c r="E3781" i="7"/>
  <c r="E3782" i="7"/>
  <c r="E3783" i="7"/>
  <c r="E3784" i="7"/>
  <c r="E3785" i="7"/>
  <c r="E3786" i="7"/>
  <c r="E3787" i="7"/>
  <c r="E3788" i="7"/>
  <c r="E3789" i="7"/>
  <c r="E3790" i="7"/>
  <c r="E3791" i="7"/>
  <c r="E3792" i="7"/>
  <c r="E3793" i="7"/>
  <c r="E3794" i="7"/>
  <c r="E3795" i="7"/>
  <c r="E3796" i="7"/>
  <c r="E3797" i="7"/>
  <c r="E3798" i="7"/>
  <c r="E3799" i="7"/>
  <c r="E3800" i="7"/>
  <c r="E3801" i="7"/>
  <c r="E3802" i="7"/>
  <c r="E3803" i="7"/>
  <c r="E3804" i="7"/>
  <c r="E3805" i="7"/>
  <c r="E3806" i="7"/>
  <c r="E3807" i="7"/>
  <c r="E3808" i="7"/>
  <c r="E3809" i="7"/>
  <c r="E3810" i="7"/>
  <c r="E3811" i="7"/>
  <c r="E3812" i="7"/>
  <c r="E3813" i="7"/>
  <c r="E3814" i="7"/>
  <c r="E3815" i="7"/>
  <c r="E3816" i="7"/>
  <c r="E3817" i="7"/>
  <c r="E3818" i="7"/>
  <c r="E3819" i="7"/>
  <c r="E3820" i="7"/>
  <c r="E3821" i="7"/>
  <c r="E3822" i="7"/>
  <c r="E3823" i="7"/>
  <c r="E3824" i="7"/>
  <c r="E3825" i="7"/>
  <c r="E3826" i="7"/>
  <c r="E3827" i="7"/>
  <c r="E3828" i="7"/>
  <c r="E3829" i="7"/>
  <c r="E3830" i="7"/>
  <c r="E3831" i="7"/>
  <c r="E3832" i="7"/>
  <c r="E3833" i="7"/>
  <c r="E3834" i="7"/>
  <c r="E3835" i="7"/>
  <c r="E3836" i="7"/>
  <c r="E3837" i="7"/>
  <c r="E3838" i="7"/>
  <c r="E3839" i="7"/>
  <c r="E3840" i="7"/>
  <c r="E3841" i="7"/>
  <c r="E3842" i="7"/>
  <c r="E3843" i="7"/>
  <c r="E3844" i="7"/>
  <c r="E3845" i="7"/>
  <c r="E3846" i="7"/>
  <c r="E3847" i="7"/>
  <c r="E3848" i="7"/>
  <c r="E3849" i="7"/>
  <c r="E3850" i="7"/>
  <c r="E3851" i="7"/>
  <c r="E3852" i="7"/>
  <c r="E3853" i="7"/>
  <c r="E3854" i="7"/>
  <c r="E3855" i="7"/>
  <c r="E3856" i="7"/>
  <c r="E3857" i="7"/>
  <c r="E3858" i="7"/>
  <c r="E3859" i="7"/>
  <c r="E3860" i="7"/>
  <c r="E3861" i="7"/>
  <c r="E3862" i="7"/>
  <c r="E3863" i="7"/>
  <c r="E3864" i="7"/>
  <c r="E3865" i="7"/>
  <c r="E3866" i="7"/>
  <c r="E3867" i="7"/>
  <c r="E3868" i="7"/>
  <c r="E3869" i="7"/>
  <c r="E3870" i="7"/>
  <c r="E3871" i="7"/>
  <c r="E3872" i="7"/>
  <c r="E3873" i="7"/>
  <c r="E3874" i="7"/>
  <c r="E3875" i="7"/>
  <c r="E3876" i="7"/>
  <c r="E3877" i="7"/>
  <c r="E3878" i="7"/>
  <c r="E3879" i="7"/>
  <c r="E3880" i="7"/>
  <c r="E3881" i="7"/>
  <c r="E3882" i="7"/>
  <c r="E3883" i="7"/>
  <c r="E3884" i="7"/>
  <c r="E3885" i="7"/>
  <c r="E3886" i="7"/>
  <c r="E3887" i="7"/>
  <c r="E3888" i="7"/>
  <c r="E3889" i="7"/>
  <c r="E3890" i="7"/>
  <c r="E3891" i="7"/>
  <c r="E3892" i="7"/>
  <c r="E3893" i="7"/>
  <c r="E3894" i="7"/>
  <c r="E3895" i="7"/>
  <c r="E3896" i="7"/>
  <c r="E3897" i="7"/>
  <c r="E3898" i="7"/>
  <c r="E3899" i="7"/>
  <c r="E3900" i="7"/>
  <c r="E3901" i="7"/>
  <c r="E3902" i="7"/>
  <c r="E3903" i="7"/>
  <c r="E3904" i="7"/>
  <c r="E3905" i="7"/>
  <c r="E3906" i="7"/>
  <c r="E3907" i="7"/>
  <c r="E3908" i="7"/>
  <c r="E3909" i="7"/>
  <c r="E3910" i="7"/>
  <c r="E3911" i="7"/>
  <c r="E3912" i="7"/>
  <c r="E3913" i="7"/>
  <c r="E3914" i="7"/>
  <c r="E3915" i="7"/>
  <c r="E3916" i="7"/>
  <c r="E3917" i="7"/>
  <c r="E3918" i="7"/>
  <c r="E3919" i="7"/>
  <c r="E3920" i="7"/>
  <c r="E3921" i="7"/>
  <c r="E3922" i="7"/>
  <c r="E3923" i="7"/>
  <c r="E3924" i="7"/>
  <c r="E3925" i="7"/>
  <c r="E3926" i="7"/>
  <c r="E3927" i="7"/>
  <c r="E3928" i="7"/>
  <c r="E3929" i="7"/>
  <c r="E3930" i="7"/>
  <c r="E3931" i="7"/>
  <c r="E3932" i="7"/>
  <c r="E3933" i="7"/>
  <c r="E3934" i="7"/>
  <c r="E3935" i="7"/>
  <c r="E3936" i="7"/>
  <c r="E3937" i="7"/>
  <c r="E3938" i="7"/>
  <c r="E3939" i="7"/>
  <c r="E3940" i="7"/>
  <c r="E3941" i="7"/>
  <c r="E3942" i="7"/>
  <c r="E3943" i="7"/>
  <c r="E3944" i="7"/>
  <c r="E3945" i="7"/>
  <c r="E3946" i="7"/>
  <c r="E3947" i="7"/>
  <c r="E3948" i="7"/>
  <c r="E3949" i="7"/>
  <c r="E3950" i="7"/>
  <c r="E3951" i="7"/>
  <c r="E3952" i="7"/>
  <c r="E3953" i="7"/>
  <c r="E3954" i="7"/>
  <c r="E3955" i="7"/>
  <c r="E3956" i="7"/>
  <c r="E3957" i="7"/>
  <c r="E3958" i="7"/>
  <c r="E3959" i="7"/>
  <c r="E3960" i="7"/>
  <c r="E3961" i="7"/>
  <c r="E3962" i="7"/>
  <c r="E3963" i="7"/>
  <c r="E3964" i="7"/>
  <c r="E3965" i="7"/>
  <c r="E3966" i="7"/>
  <c r="E3967" i="7"/>
  <c r="E3968" i="7"/>
  <c r="E3969" i="7"/>
  <c r="E3970" i="7"/>
  <c r="E3971" i="7"/>
  <c r="E3972" i="7"/>
  <c r="E3973" i="7"/>
  <c r="E3974" i="7"/>
  <c r="E3975" i="7"/>
  <c r="E3976" i="7"/>
  <c r="E3977" i="7"/>
  <c r="E3978" i="7"/>
  <c r="E3979" i="7"/>
  <c r="E3980" i="7"/>
  <c r="E3981" i="7"/>
  <c r="E3982" i="7"/>
  <c r="E3983" i="7"/>
  <c r="E3984" i="7"/>
  <c r="E3985" i="7"/>
  <c r="E3986" i="7"/>
  <c r="E3987" i="7"/>
  <c r="E3988" i="7"/>
  <c r="E3989" i="7"/>
  <c r="E3990" i="7"/>
  <c r="E3991" i="7"/>
  <c r="E3992" i="7"/>
  <c r="E3993" i="7"/>
  <c r="E3994" i="7"/>
  <c r="E3995" i="7"/>
  <c r="E3996" i="7"/>
  <c r="E3997" i="7"/>
  <c r="E3998" i="7"/>
  <c r="E3999" i="7"/>
  <c r="E4000" i="7"/>
  <c r="E4001" i="7"/>
  <c r="E4002" i="7"/>
  <c r="E4003" i="7"/>
  <c r="E4004" i="7"/>
  <c r="E4005" i="7"/>
  <c r="E4006" i="7"/>
  <c r="E4007" i="7"/>
  <c r="E4008" i="7"/>
  <c r="E4009" i="7"/>
  <c r="E4010" i="7"/>
  <c r="E4011" i="7"/>
  <c r="E4012" i="7"/>
  <c r="E4013" i="7"/>
  <c r="E4014" i="7"/>
  <c r="E4015" i="7"/>
  <c r="E4016" i="7"/>
  <c r="E4017" i="7"/>
  <c r="E4018" i="7"/>
  <c r="E4019" i="7"/>
  <c r="E4020" i="7"/>
  <c r="E4021" i="7"/>
  <c r="E4022" i="7"/>
  <c r="E4023" i="7"/>
  <c r="E4024" i="7"/>
  <c r="E4025" i="7"/>
  <c r="E4026" i="7"/>
  <c r="E4027" i="7"/>
  <c r="E4028" i="7"/>
  <c r="E4029" i="7"/>
  <c r="E4030" i="7"/>
  <c r="E4031" i="7"/>
  <c r="E4032" i="7"/>
  <c r="E4033" i="7"/>
  <c r="E4034" i="7"/>
  <c r="E4035" i="7"/>
  <c r="E4036" i="7"/>
  <c r="E4037" i="7"/>
  <c r="E4038" i="7"/>
  <c r="E4039" i="7"/>
  <c r="E4040" i="7"/>
  <c r="E4041" i="7"/>
  <c r="E4042" i="7"/>
  <c r="E4043" i="7"/>
  <c r="E4044" i="7"/>
  <c r="E4045" i="7"/>
  <c r="E4046" i="7"/>
  <c r="E4047" i="7"/>
  <c r="E4048" i="7"/>
  <c r="E4049" i="7"/>
  <c r="E4050" i="7"/>
  <c r="E4051" i="7"/>
  <c r="E4052" i="7"/>
  <c r="E4053" i="7"/>
  <c r="E4054" i="7"/>
  <c r="E4055" i="7"/>
  <c r="E4056" i="7"/>
  <c r="E4057" i="7"/>
  <c r="E4058" i="7"/>
  <c r="E4059" i="7"/>
  <c r="E4060" i="7"/>
  <c r="E4061" i="7"/>
  <c r="E4062" i="7"/>
  <c r="E4063" i="7"/>
  <c r="E4064" i="7"/>
  <c r="E4065" i="7"/>
  <c r="E4066" i="7"/>
  <c r="E4067" i="7"/>
  <c r="E4068" i="7"/>
  <c r="E4069" i="7"/>
  <c r="E4070" i="7"/>
  <c r="E4071" i="7"/>
  <c r="E4072" i="7"/>
  <c r="E4073" i="7"/>
  <c r="E4074" i="7"/>
  <c r="E4075" i="7"/>
  <c r="E4076" i="7"/>
  <c r="E4077" i="7"/>
  <c r="E4078" i="7"/>
  <c r="E4079" i="7"/>
  <c r="E4080" i="7"/>
  <c r="E4081" i="7"/>
  <c r="E4082" i="7"/>
  <c r="E4083" i="7"/>
  <c r="E4084" i="7"/>
  <c r="E4085" i="7"/>
  <c r="E4086" i="7"/>
  <c r="E4087" i="7"/>
  <c r="E4088" i="7"/>
  <c r="E4089" i="7"/>
  <c r="E4090" i="7"/>
  <c r="E4091" i="7"/>
  <c r="E4092" i="7"/>
  <c r="E4093" i="7"/>
  <c r="E4094" i="7"/>
  <c r="E4095" i="7"/>
  <c r="E4096" i="7"/>
  <c r="E4097" i="7"/>
  <c r="E4098" i="7"/>
  <c r="E4099" i="7"/>
  <c r="E4100" i="7"/>
  <c r="E4101" i="7"/>
  <c r="E4102" i="7"/>
  <c r="E4103" i="7"/>
  <c r="E4104" i="7"/>
  <c r="E4105" i="7"/>
  <c r="E4106" i="7"/>
  <c r="E4107" i="7"/>
  <c r="E4108" i="7"/>
  <c r="E4109" i="7"/>
  <c r="E4110" i="7"/>
  <c r="E4111" i="7"/>
  <c r="E4112" i="7"/>
  <c r="E4113" i="7"/>
  <c r="E4114" i="7"/>
  <c r="E4115" i="7"/>
  <c r="E4116" i="7"/>
  <c r="E4117" i="7"/>
  <c r="E4118" i="7"/>
  <c r="E4119" i="7"/>
  <c r="E4120" i="7"/>
  <c r="E4121" i="7"/>
  <c r="E4122" i="7"/>
  <c r="E4123" i="7"/>
  <c r="E4124" i="7"/>
  <c r="E4125" i="7"/>
  <c r="E4126" i="7"/>
  <c r="E4127" i="7"/>
  <c r="E4128" i="7"/>
  <c r="E4129" i="7"/>
  <c r="E4130" i="7"/>
  <c r="E4131" i="7"/>
  <c r="E4132" i="7"/>
  <c r="E4133" i="7"/>
  <c r="E4134" i="7"/>
  <c r="E4135" i="7"/>
  <c r="E4136" i="7"/>
  <c r="E4137" i="7"/>
  <c r="E4138" i="7"/>
  <c r="E4139" i="7"/>
  <c r="E4140" i="7"/>
  <c r="E4141" i="7"/>
  <c r="E4142" i="7"/>
  <c r="E4143" i="7"/>
  <c r="E4144" i="7"/>
  <c r="E4145" i="7"/>
  <c r="E4146" i="7"/>
  <c r="E4147" i="7"/>
  <c r="E4148" i="7"/>
  <c r="E4149" i="7"/>
  <c r="E4150" i="7"/>
  <c r="E4151" i="7"/>
  <c r="E4152" i="7"/>
  <c r="E4153" i="7"/>
  <c r="E4154" i="7"/>
  <c r="E4155" i="7"/>
  <c r="E4156" i="7"/>
  <c r="E4157" i="7"/>
  <c r="E4158" i="7"/>
  <c r="E4159" i="7"/>
  <c r="E4160" i="7"/>
  <c r="E4161" i="7"/>
  <c r="E4162" i="7"/>
  <c r="E4163" i="7"/>
  <c r="E4164" i="7"/>
  <c r="E4165" i="7"/>
  <c r="E4166" i="7"/>
  <c r="E4167" i="7"/>
  <c r="E4168" i="7"/>
  <c r="E4169" i="7"/>
  <c r="E4170" i="7"/>
  <c r="E4171" i="7"/>
  <c r="E4172" i="7"/>
  <c r="E4173" i="7"/>
  <c r="E4174" i="7"/>
  <c r="E4175" i="7"/>
  <c r="E4176" i="7"/>
  <c r="E4177" i="7"/>
  <c r="E4178" i="7"/>
  <c r="E4179" i="7"/>
  <c r="E4180" i="7"/>
  <c r="E4181" i="7"/>
  <c r="E4182" i="7"/>
  <c r="E4183" i="7"/>
  <c r="E4184" i="7"/>
  <c r="E4185" i="7"/>
  <c r="E4186" i="7"/>
  <c r="E4187" i="7"/>
  <c r="E4188" i="7"/>
  <c r="E4189" i="7"/>
  <c r="E4190" i="7"/>
  <c r="E4191" i="7"/>
  <c r="E4192" i="7"/>
  <c r="E4193" i="7"/>
  <c r="E4194" i="7"/>
  <c r="E4195" i="7"/>
  <c r="E4196" i="7"/>
  <c r="E4197" i="7"/>
  <c r="E4198" i="7"/>
  <c r="E4199" i="7"/>
  <c r="E4200" i="7"/>
  <c r="E4201" i="7"/>
  <c r="E4202" i="7"/>
  <c r="E4203" i="7"/>
  <c r="E4204" i="7"/>
  <c r="E4205" i="7"/>
  <c r="E4206" i="7"/>
  <c r="E4207" i="7"/>
  <c r="E4208" i="7"/>
  <c r="E4209" i="7"/>
  <c r="E4210" i="7"/>
  <c r="E4211" i="7"/>
  <c r="E4212" i="7"/>
  <c r="E4213" i="7"/>
  <c r="E4214" i="7"/>
  <c r="E4215" i="7"/>
  <c r="E4216" i="7"/>
  <c r="E4217" i="7"/>
  <c r="E4218" i="7"/>
  <c r="E4219" i="7"/>
  <c r="E4220" i="7"/>
  <c r="E4221" i="7"/>
  <c r="E4222" i="7"/>
  <c r="E4223" i="7"/>
  <c r="E4224" i="7"/>
  <c r="E4225" i="7"/>
  <c r="E4226" i="7"/>
  <c r="E4227" i="7"/>
  <c r="E4228" i="7"/>
  <c r="E4229" i="7"/>
  <c r="E4230" i="7"/>
  <c r="E4231" i="7"/>
  <c r="E4232" i="7"/>
  <c r="E4233" i="7"/>
  <c r="E4234" i="7"/>
  <c r="E4235" i="7"/>
  <c r="E4236" i="7"/>
  <c r="E4237" i="7"/>
  <c r="E4238" i="7"/>
  <c r="E4239" i="7"/>
  <c r="E4240" i="7"/>
  <c r="E4241" i="7"/>
  <c r="E4242" i="7"/>
  <c r="E4243" i="7"/>
  <c r="E4244" i="7"/>
  <c r="E4245" i="7"/>
  <c r="E4246" i="7"/>
  <c r="E4247" i="7"/>
  <c r="E4248" i="7"/>
  <c r="E4249" i="7"/>
  <c r="E4250" i="7"/>
  <c r="E4251" i="7"/>
  <c r="E4252" i="7"/>
  <c r="E4253" i="7"/>
  <c r="E4254" i="7"/>
  <c r="E4255" i="7"/>
  <c r="E4256" i="7"/>
  <c r="E4257" i="7"/>
  <c r="E4258" i="7"/>
  <c r="E4259" i="7"/>
  <c r="E4260" i="7"/>
  <c r="E4261" i="7"/>
  <c r="E4262" i="7"/>
  <c r="E4263" i="7"/>
  <c r="E4264" i="7"/>
  <c r="E4265" i="7"/>
  <c r="E4266" i="7"/>
  <c r="E4267" i="7"/>
  <c r="E4268" i="7"/>
  <c r="E4269" i="7"/>
  <c r="E4270" i="7"/>
  <c r="E4271" i="7"/>
  <c r="E4272" i="7"/>
  <c r="E4273" i="7"/>
  <c r="E4274" i="7"/>
  <c r="E4275" i="7"/>
  <c r="E4276" i="7"/>
  <c r="E4277" i="7"/>
  <c r="E4278" i="7"/>
  <c r="E4279" i="7"/>
  <c r="E4280" i="7"/>
  <c r="E4281" i="7"/>
  <c r="E4282" i="7"/>
  <c r="E4283" i="7"/>
  <c r="E4284" i="7"/>
  <c r="E4285" i="7"/>
  <c r="E4286" i="7"/>
  <c r="E4287" i="7"/>
  <c r="E4288" i="7"/>
  <c r="E4289" i="7"/>
  <c r="E4290" i="7"/>
  <c r="E4291" i="7"/>
  <c r="E4292" i="7"/>
  <c r="E4293" i="7"/>
  <c r="E4294" i="7"/>
  <c r="E4295" i="7"/>
  <c r="E4296" i="7"/>
  <c r="E4297" i="7"/>
  <c r="E4298" i="7"/>
  <c r="E4299" i="7"/>
  <c r="E4300" i="7"/>
  <c r="E4301" i="7"/>
  <c r="E4302" i="7"/>
  <c r="E4303" i="7"/>
  <c r="E4304" i="7"/>
  <c r="E4305" i="7"/>
  <c r="E4306" i="7"/>
  <c r="E4307" i="7"/>
  <c r="E4308" i="7"/>
  <c r="E4309" i="7"/>
  <c r="E4310" i="7"/>
  <c r="E4311" i="7"/>
  <c r="E4312" i="7"/>
  <c r="E4313" i="7"/>
  <c r="E4314" i="7"/>
  <c r="E4315" i="7"/>
  <c r="E4316" i="7"/>
  <c r="E4317" i="7"/>
  <c r="E4318" i="7"/>
  <c r="E4319" i="7"/>
  <c r="E4320" i="7"/>
  <c r="E4321" i="7"/>
  <c r="E4322" i="7"/>
  <c r="E4323" i="7"/>
  <c r="E4324" i="7"/>
  <c r="E4325" i="7"/>
  <c r="E4326" i="7"/>
  <c r="E4327" i="7"/>
  <c r="E4328" i="7"/>
  <c r="E4329" i="7"/>
  <c r="E4330" i="7"/>
  <c r="E4331" i="7"/>
  <c r="E4332" i="7"/>
  <c r="E4333" i="7"/>
  <c r="E4334" i="7"/>
  <c r="E4335" i="7"/>
  <c r="E4336" i="7"/>
  <c r="E4337" i="7"/>
  <c r="E4338" i="7"/>
  <c r="E4339" i="7"/>
  <c r="E4340" i="7"/>
  <c r="E4341" i="7"/>
  <c r="E4342" i="7"/>
  <c r="E4343" i="7"/>
  <c r="E4344" i="7"/>
  <c r="E4345" i="7"/>
  <c r="E4346" i="7"/>
  <c r="E4347" i="7"/>
  <c r="E4348" i="7"/>
  <c r="E4349" i="7"/>
  <c r="E4350" i="7"/>
  <c r="E4351" i="7"/>
  <c r="E4352" i="7"/>
  <c r="E4353" i="7"/>
  <c r="E4354" i="7"/>
  <c r="E4355" i="7"/>
  <c r="E4356" i="7"/>
  <c r="E4357" i="7"/>
  <c r="E4358" i="7"/>
  <c r="E4359" i="7"/>
  <c r="E4360" i="7"/>
  <c r="E4361" i="7"/>
  <c r="E4362" i="7"/>
  <c r="E4363" i="7"/>
  <c r="E4364" i="7"/>
  <c r="E4365" i="7"/>
  <c r="E4366" i="7"/>
  <c r="E4367" i="7"/>
  <c r="E4368" i="7"/>
  <c r="E4369" i="7"/>
  <c r="E4370" i="7"/>
  <c r="E4371" i="7"/>
  <c r="E4372" i="7"/>
  <c r="E4373" i="7"/>
  <c r="E4374" i="7"/>
  <c r="E4375" i="7"/>
  <c r="E4376" i="7"/>
  <c r="E4377" i="7"/>
  <c r="E4378" i="7"/>
  <c r="E4379" i="7"/>
  <c r="E4380" i="7"/>
  <c r="E4381" i="7"/>
  <c r="E4382" i="7"/>
  <c r="E4383" i="7"/>
  <c r="E4384" i="7"/>
  <c r="E4385" i="7"/>
  <c r="E4386" i="7"/>
  <c r="E4387" i="7"/>
  <c r="E4388" i="7"/>
  <c r="E4389" i="7"/>
  <c r="E4390" i="7"/>
  <c r="E4391" i="7"/>
  <c r="E4392" i="7"/>
  <c r="E4393" i="7"/>
  <c r="E4394" i="7"/>
  <c r="E4395" i="7"/>
  <c r="E4396" i="7"/>
  <c r="E4397" i="7"/>
  <c r="E4398" i="7"/>
  <c r="E4399" i="7"/>
  <c r="E4400" i="7"/>
  <c r="E4401" i="7"/>
  <c r="E4402" i="7"/>
  <c r="E4403" i="7"/>
  <c r="E4404" i="7"/>
  <c r="E4405" i="7"/>
  <c r="E4406" i="7"/>
  <c r="E4407" i="7"/>
  <c r="E4408" i="7"/>
  <c r="E4409" i="7"/>
  <c r="E4410" i="7"/>
  <c r="E4411" i="7"/>
  <c r="E4412" i="7"/>
  <c r="E4413" i="7"/>
  <c r="E4414" i="7"/>
  <c r="E4415" i="7"/>
  <c r="E4416" i="7"/>
  <c r="E4417" i="7"/>
  <c r="E4418" i="7"/>
  <c r="E4419" i="7"/>
  <c r="E4420" i="7"/>
  <c r="E4421" i="7"/>
  <c r="E4422" i="7"/>
  <c r="E4423" i="7"/>
  <c r="E4424" i="7"/>
  <c r="E4425" i="7"/>
  <c r="E4426" i="7"/>
  <c r="E4427" i="7"/>
  <c r="E4428" i="7"/>
  <c r="E4429" i="7"/>
  <c r="E4430" i="7"/>
  <c r="E4431" i="7"/>
  <c r="E4432" i="7"/>
  <c r="E4433" i="7"/>
  <c r="E4434" i="7"/>
  <c r="E4435" i="7"/>
  <c r="E4436" i="7"/>
  <c r="E4437" i="7"/>
  <c r="E4438" i="7"/>
  <c r="E4439" i="7"/>
  <c r="E4440" i="7"/>
  <c r="E4441" i="7"/>
  <c r="E4442" i="7"/>
  <c r="E4443" i="7"/>
  <c r="E4444" i="7"/>
  <c r="E4445" i="7"/>
  <c r="E4446" i="7"/>
  <c r="E4447" i="7"/>
  <c r="E4448" i="7"/>
  <c r="E4449" i="7"/>
  <c r="E4450" i="7"/>
  <c r="E4451" i="7"/>
  <c r="E4452" i="7"/>
  <c r="E4453" i="7"/>
  <c r="E4454" i="7"/>
  <c r="E4455" i="7"/>
  <c r="E4456" i="7"/>
  <c r="E4457" i="7"/>
  <c r="E4458" i="7"/>
  <c r="E4459" i="7"/>
  <c r="E4460" i="7"/>
  <c r="E4461" i="7"/>
  <c r="E4462" i="7"/>
  <c r="E4463" i="7"/>
  <c r="E4464" i="7"/>
  <c r="E4465" i="7"/>
  <c r="E4466" i="7"/>
  <c r="E4467" i="7"/>
  <c r="E4468" i="7"/>
  <c r="E4469" i="7"/>
  <c r="E4470" i="7"/>
  <c r="E4471" i="7"/>
  <c r="E4472" i="7"/>
  <c r="E4473" i="7"/>
  <c r="E4474" i="7"/>
  <c r="E4475" i="7"/>
  <c r="E4476" i="7"/>
  <c r="E4477" i="7"/>
  <c r="E4478" i="7"/>
  <c r="E4479" i="7"/>
  <c r="E4480" i="7"/>
  <c r="E4481" i="7"/>
  <c r="E4482" i="7"/>
  <c r="E4483" i="7"/>
  <c r="E4484" i="7"/>
  <c r="E4485" i="7"/>
  <c r="E4486" i="7"/>
  <c r="E4487" i="7"/>
  <c r="E4488" i="7"/>
  <c r="E4489" i="7"/>
  <c r="E4490" i="7"/>
  <c r="E4491" i="7"/>
  <c r="E4492" i="7"/>
  <c r="E4493" i="7"/>
  <c r="E4494" i="7"/>
  <c r="E4495" i="7"/>
  <c r="E4496" i="7"/>
  <c r="E4497" i="7"/>
  <c r="E4498" i="7"/>
  <c r="E4499" i="7"/>
  <c r="E4500" i="7"/>
  <c r="E4501" i="7"/>
  <c r="E4502" i="7"/>
  <c r="E4503" i="7"/>
  <c r="E4504" i="7"/>
  <c r="E4505" i="7"/>
  <c r="E4506" i="7"/>
  <c r="E4507" i="7"/>
  <c r="E4508" i="7"/>
  <c r="E4509" i="7"/>
  <c r="E4510" i="7"/>
  <c r="E4511" i="7"/>
  <c r="E4512" i="7"/>
  <c r="E4513" i="7"/>
  <c r="E4514" i="7"/>
  <c r="E4515" i="7"/>
  <c r="E4516" i="7"/>
  <c r="E4517" i="7"/>
  <c r="E4518" i="7"/>
  <c r="E4519" i="7"/>
  <c r="E4520" i="7"/>
  <c r="E4521" i="7"/>
  <c r="E4522" i="7"/>
  <c r="E4523" i="7"/>
  <c r="E4524" i="7"/>
  <c r="E4525" i="7"/>
  <c r="E4526" i="7"/>
  <c r="E4527" i="7"/>
  <c r="E4528" i="7"/>
  <c r="E4529" i="7"/>
  <c r="E4530" i="7"/>
  <c r="E4531" i="7"/>
  <c r="E4532" i="7"/>
  <c r="E4533" i="7"/>
  <c r="E4534" i="7"/>
  <c r="E4535" i="7"/>
  <c r="E4536" i="7"/>
  <c r="E4537" i="7"/>
  <c r="E4538" i="7"/>
  <c r="E4539" i="7"/>
  <c r="E4540" i="7"/>
  <c r="E4541" i="7"/>
  <c r="E4542" i="7"/>
  <c r="E4543" i="7"/>
  <c r="E4544" i="7"/>
  <c r="E4545" i="7"/>
  <c r="E4546" i="7"/>
  <c r="E4547" i="7"/>
  <c r="E4548" i="7"/>
  <c r="E4549" i="7"/>
  <c r="E4550" i="7"/>
  <c r="E4551" i="7"/>
  <c r="E4552" i="7"/>
  <c r="E4553" i="7"/>
  <c r="E4554" i="7"/>
  <c r="E4555" i="7"/>
  <c r="E4556" i="7"/>
  <c r="E4557" i="7"/>
  <c r="E4558" i="7"/>
  <c r="E4559" i="7"/>
  <c r="E4560" i="7"/>
  <c r="E4561" i="7"/>
  <c r="E4562" i="7"/>
  <c r="E4563" i="7"/>
  <c r="E4564" i="7"/>
  <c r="E4565" i="7"/>
  <c r="E4566" i="7"/>
  <c r="E4567" i="7"/>
  <c r="E4568" i="7"/>
  <c r="E4569" i="7"/>
  <c r="E4570" i="7"/>
  <c r="E4571" i="7"/>
  <c r="E4572" i="7"/>
  <c r="E4573" i="7"/>
  <c r="E4574" i="7"/>
  <c r="E4575" i="7"/>
  <c r="E4576" i="7"/>
  <c r="E4577" i="7"/>
  <c r="E4578" i="7"/>
  <c r="E4579" i="7"/>
  <c r="E4580" i="7"/>
  <c r="E4581" i="7"/>
  <c r="E4582" i="7"/>
  <c r="E4583" i="7"/>
  <c r="E4584" i="7"/>
  <c r="E4585" i="7"/>
  <c r="E4586" i="7"/>
  <c r="E4587" i="7"/>
  <c r="E4588" i="7"/>
  <c r="E4589" i="7"/>
  <c r="E4590" i="7"/>
  <c r="E4591" i="7"/>
  <c r="E4592" i="7"/>
  <c r="E4593" i="7"/>
  <c r="E4594" i="7"/>
  <c r="E4595" i="7"/>
  <c r="E4596" i="7"/>
  <c r="E4597" i="7"/>
  <c r="E4598" i="7"/>
  <c r="E4599" i="7"/>
  <c r="E4600" i="7"/>
  <c r="E4601" i="7"/>
  <c r="E4602" i="7"/>
  <c r="E4603" i="7"/>
  <c r="E4604" i="7"/>
  <c r="E4605" i="7"/>
  <c r="E4606" i="7"/>
  <c r="E4607" i="7"/>
  <c r="E4608" i="7"/>
  <c r="E4609" i="7"/>
  <c r="E4610" i="7"/>
  <c r="E4611" i="7"/>
  <c r="E4612" i="7"/>
  <c r="E4613" i="7"/>
  <c r="E4614" i="7"/>
  <c r="E4615" i="7"/>
  <c r="E4616" i="7"/>
  <c r="E4617" i="7"/>
  <c r="E4618" i="7"/>
  <c r="E4619" i="7"/>
  <c r="E4620" i="7"/>
  <c r="E4621" i="7"/>
  <c r="E4622" i="7"/>
  <c r="E4623" i="7"/>
  <c r="E4624" i="7"/>
  <c r="E4625" i="7"/>
  <c r="E4626" i="7"/>
  <c r="E4627" i="7"/>
  <c r="E4628" i="7"/>
  <c r="E4629" i="7"/>
  <c r="E4630" i="7"/>
  <c r="E4631" i="7"/>
  <c r="E4632" i="7"/>
  <c r="E4633" i="7"/>
  <c r="E4634" i="7"/>
  <c r="E4635" i="7"/>
  <c r="E4636" i="7"/>
  <c r="E4637" i="7"/>
  <c r="E4638" i="7"/>
  <c r="E4639" i="7"/>
  <c r="E4640" i="7"/>
  <c r="E4641" i="7"/>
  <c r="E4642" i="7"/>
  <c r="E4643" i="7"/>
  <c r="E4644" i="7"/>
  <c r="E4645" i="7"/>
  <c r="E4646" i="7"/>
  <c r="E4647" i="7"/>
  <c r="E4648" i="7"/>
  <c r="E4649" i="7"/>
  <c r="E4650" i="7"/>
  <c r="E4651" i="7"/>
  <c r="E4652" i="7"/>
  <c r="E4653" i="7"/>
  <c r="E4654" i="7"/>
  <c r="E4655" i="7"/>
  <c r="E4656" i="7"/>
  <c r="E4657" i="7"/>
  <c r="E4658" i="7"/>
  <c r="E4659" i="7"/>
  <c r="E4660" i="7"/>
  <c r="E4661" i="7"/>
  <c r="E4662" i="7"/>
  <c r="E4663" i="7"/>
  <c r="E4664" i="7"/>
  <c r="E4665" i="7"/>
  <c r="E4666" i="7"/>
  <c r="E4667" i="7"/>
  <c r="E4668" i="7"/>
  <c r="E4669" i="7"/>
  <c r="E4670" i="7"/>
  <c r="E4671" i="7"/>
  <c r="E4672" i="7"/>
  <c r="E4673" i="7"/>
  <c r="E4674" i="7"/>
  <c r="E4675" i="7"/>
  <c r="E4676" i="7"/>
  <c r="E4677" i="7"/>
  <c r="E4678" i="7"/>
  <c r="E4679" i="7"/>
  <c r="E4680" i="7"/>
  <c r="E4681" i="7"/>
  <c r="E4682" i="7"/>
  <c r="E4683" i="7"/>
  <c r="E4684" i="7"/>
  <c r="E4685" i="7"/>
  <c r="E4686" i="7"/>
  <c r="E4687" i="7"/>
  <c r="E4688" i="7"/>
  <c r="E4689" i="7"/>
  <c r="E4690" i="7"/>
  <c r="E4691" i="7"/>
  <c r="E4692" i="7"/>
  <c r="E4693" i="7"/>
  <c r="E4694" i="7"/>
  <c r="E4695" i="7"/>
  <c r="E4696" i="7"/>
  <c r="E4697" i="7"/>
  <c r="E4698" i="7"/>
  <c r="E4699" i="7"/>
  <c r="E4700" i="7"/>
  <c r="E4701" i="7"/>
  <c r="E4702" i="7"/>
  <c r="E4703" i="7"/>
  <c r="E4704" i="7"/>
  <c r="E4705" i="7"/>
  <c r="E4706" i="7"/>
  <c r="E4707" i="7"/>
  <c r="E4708" i="7"/>
  <c r="E4709" i="7"/>
  <c r="E4710" i="7"/>
  <c r="E4711" i="7"/>
  <c r="E4712" i="7"/>
  <c r="E4713" i="7"/>
  <c r="E4714" i="7"/>
  <c r="E4715" i="7"/>
  <c r="E4716" i="7"/>
  <c r="E4717" i="7"/>
  <c r="E4718" i="7"/>
  <c r="E4719" i="7"/>
  <c r="E4720" i="7"/>
  <c r="E4721" i="7"/>
  <c r="E4722" i="7"/>
  <c r="E4723" i="7"/>
  <c r="E4724" i="7"/>
  <c r="E4725" i="7"/>
  <c r="E4726" i="7"/>
  <c r="E4727" i="7"/>
  <c r="E4728" i="7"/>
  <c r="E4729" i="7"/>
  <c r="E4730" i="7"/>
  <c r="E4731" i="7"/>
  <c r="E4732" i="7"/>
  <c r="E4733" i="7"/>
  <c r="E4734" i="7"/>
  <c r="E4735" i="7"/>
  <c r="E4736" i="7"/>
  <c r="E4737" i="7"/>
  <c r="E4738" i="7"/>
  <c r="E4739" i="7"/>
  <c r="E4740" i="7"/>
  <c r="E4741" i="7"/>
  <c r="E4742" i="7"/>
  <c r="E4743" i="7"/>
  <c r="E4744" i="7"/>
  <c r="E4745" i="7"/>
  <c r="E4746" i="7"/>
  <c r="E4747" i="7"/>
  <c r="E4748" i="7"/>
  <c r="E4749" i="7"/>
  <c r="E4750" i="7"/>
  <c r="E4751" i="7"/>
  <c r="E4752" i="7"/>
  <c r="E4753" i="7"/>
  <c r="E4754" i="7"/>
  <c r="E4755" i="7"/>
  <c r="E4756" i="7"/>
  <c r="E4757" i="7"/>
  <c r="E4758" i="7"/>
  <c r="E4759" i="7"/>
  <c r="E4760" i="7"/>
  <c r="E4761" i="7"/>
  <c r="E4762" i="7"/>
  <c r="E4763" i="7"/>
  <c r="E4764" i="7"/>
  <c r="E4765" i="7"/>
  <c r="E4766" i="7"/>
  <c r="E4767" i="7"/>
  <c r="E4768" i="7"/>
  <c r="E4769" i="7"/>
  <c r="E4770" i="7"/>
  <c r="E4771" i="7"/>
  <c r="E4772" i="7"/>
  <c r="E4773" i="7"/>
  <c r="E4774" i="7"/>
  <c r="E4775" i="7"/>
  <c r="E4776" i="7"/>
  <c r="E4777" i="7"/>
  <c r="E4778" i="7"/>
  <c r="E4779" i="7"/>
  <c r="E4780" i="7"/>
  <c r="E4781" i="7"/>
  <c r="E4782" i="7"/>
  <c r="E4783" i="7"/>
  <c r="E4784" i="7"/>
  <c r="E4785" i="7"/>
  <c r="E4786" i="7"/>
  <c r="E4787" i="7"/>
  <c r="E4788" i="7"/>
  <c r="E4789" i="7"/>
  <c r="E4790" i="7"/>
  <c r="E4791" i="7"/>
  <c r="E4792" i="7"/>
  <c r="E4793" i="7"/>
  <c r="E4794" i="7"/>
  <c r="E4795" i="7"/>
  <c r="E4796" i="7"/>
  <c r="E4797" i="7"/>
  <c r="E4798" i="7"/>
  <c r="E4799" i="7"/>
  <c r="E4800" i="7"/>
  <c r="E4801" i="7"/>
  <c r="E4802" i="7"/>
  <c r="E4803" i="7"/>
  <c r="E4804" i="7"/>
  <c r="E4805" i="7"/>
  <c r="E4806" i="7"/>
  <c r="E4807" i="7"/>
  <c r="E4808" i="7"/>
  <c r="E4809" i="7"/>
  <c r="E4810" i="7"/>
  <c r="E4811" i="7"/>
  <c r="E4812" i="7"/>
  <c r="E4813" i="7"/>
  <c r="E4814" i="7"/>
  <c r="E4815" i="7"/>
  <c r="E4816" i="7"/>
  <c r="E4817" i="7"/>
  <c r="E4818" i="7"/>
  <c r="E4819" i="7"/>
  <c r="E4820" i="7"/>
  <c r="E4821" i="7"/>
  <c r="E4822" i="7"/>
  <c r="E4823" i="7"/>
  <c r="E4824" i="7"/>
  <c r="E4825" i="7"/>
  <c r="E4826" i="7"/>
  <c r="E4827" i="7"/>
  <c r="E4828" i="7"/>
  <c r="E4829" i="7"/>
  <c r="E4830" i="7"/>
  <c r="E4831" i="7"/>
  <c r="E4832" i="7"/>
  <c r="E4833" i="7"/>
  <c r="E4834" i="7"/>
  <c r="E4835" i="7"/>
  <c r="E4836" i="7"/>
  <c r="E4837" i="7"/>
  <c r="E4838" i="7"/>
  <c r="E4839" i="7"/>
  <c r="E4840" i="7"/>
  <c r="E4841" i="7"/>
  <c r="E4842" i="7"/>
  <c r="E4843" i="7"/>
  <c r="E4844" i="7"/>
  <c r="E4845" i="7"/>
  <c r="E4846" i="7"/>
  <c r="E4847" i="7"/>
  <c r="E4848" i="7"/>
  <c r="E4849" i="7"/>
  <c r="E4850" i="7"/>
  <c r="E4851" i="7"/>
  <c r="E4852" i="7"/>
  <c r="E4853" i="7"/>
  <c r="E4854" i="7"/>
  <c r="E4855" i="7"/>
  <c r="E4856" i="7"/>
  <c r="E4857" i="7"/>
  <c r="E4858" i="7"/>
  <c r="E4859" i="7"/>
  <c r="E4860" i="7"/>
  <c r="E4861" i="7"/>
  <c r="E4862" i="7"/>
  <c r="E4863" i="7"/>
  <c r="E4864" i="7"/>
  <c r="E4865" i="7"/>
  <c r="E4866" i="7"/>
  <c r="E4867" i="7"/>
  <c r="E4868" i="7"/>
  <c r="E4869" i="7"/>
  <c r="E4870" i="7"/>
  <c r="E4871" i="7"/>
  <c r="E4872" i="7"/>
  <c r="E4873" i="7"/>
  <c r="E4874" i="7"/>
  <c r="E4875" i="7"/>
  <c r="E4876" i="7"/>
  <c r="E4877" i="7"/>
  <c r="E4878" i="7"/>
  <c r="E4879" i="7"/>
  <c r="E4880" i="7"/>
  <c r="E4881" i="7"/>
  <c r="E4882" i="7"/>
  <c r="E4883" i="7"/>
  <c r="E4884" i="7"/>
  <c r="E4885" i="7"/>
  <c r="E4886" i="7"/>
  <c r="E4887" i="7"/>
  <c r="E4888" i="7"/>
  <c r="E4889" i="7"/>
  <c r="E4890" i="7"/>
  <c r="E4891" i="7"/>
  <c r="E4892" i="7"/>
  <c r="E4893" i="7"/>
  <c r="E4894" i="7"/>
  <c r="E4895" i="7"/>
  <c r="E4896" i="7"/>
  <c r="E4897" i="7"/>
  <c r="E4898" i="7"/>
  <c r="E4899" i="7"/>
  <c r="E4900" i="7"/>
  <c r="E4901" i="7"/>
  <c r="E4902" i="7"/>
  <c r="E4903" i="7"/>
  <c r="E4904" i="7"/>
  <c r="E4905" i="7"/>
  <c r="E4906" i="7"/>
  <c r="E4907" i="7"/>
  <c r="E4908" i="7"/>
  <c r="E4909" i="7"/>
  <c r="E4910" i="7"/>
  <c r="E4911" i="7"/>
  <c r="E4912" i="7"/>
  <c r="E4913" i="7"/>
  <c r="E4914" i="7"/>
  <c r="E4915" i="7"/>
  <c r="E4916" i="7"/>
  <c r="E4917" i="7"/>
  <c r="E4918" i="7"/>
  <c r="E4919" i="7"/>
  <c r="E4920" i="7"/>
  <c r="E4921" i="7"/>
  <c r="E4922" i="7"/>
  <c r="E4923" i="7"/>
  <c r="E4924" i="7"/>
  <c r="E4925" i="7"/>
  <c r="E4926" i="7"/>
  <c r="E4927" i="7"/>
  <c r="E4928" i="7"/>
  <c r="E4929" i="7"/>
  <c r="E4930" i="7"/>
  <c r="E4931" i="7"/>
  <c r="E4932" i="7"/>
  <c r="E4933" i="7"/>
  <c r="E4934" i="7"/>
  <c r="E4935" i="7"/>
  <c r="E4936" i="7"/>
  <c r="E4937" i="7"/>
  <c r="E4938" i="7"/>
  <c r="E4939" i="7"/>
  <c r="E4940" i="7"/>
  <c r="E4941" i="7"/>
  <c r="E4942" i="7"/>
  <c r="E4943" i="7"/>
  <c r="E4944" i="7"/>
  <c r="E4945" i="7"/>
  <c r="E4946" i="7"/>
  <c r="E4947" i="7"/>
  <c r="E4948" i="7"/>
  <c r="E4949" i="7"/>
  <c r="E4950" i="7"/>
  <c r="E4951" i="7"/>
  <c r="E4952" i="7"/>
  <c r="E4953" i="7"/>
  <c r="E4954" i="7"/>
  <c r="E4955" i="7"/>
  <c r="E4956" i="7"/>
  <c r="E4957" i="7"/>
  <c r="E4958" i="7"/>
  <c r="E4959" i="7"/>
  <c r="E4960" i="7"/>
  <c r="E4961" i="7"/>
  <c r="E4962" i="7"/>
  <c r="E4963" i="7"/>
  <c r="E4964" i="7"/>
  <c r="E4965" i="7"/>
  <c r="E4966" i="7"/>
  <c r="E4967" i="7"/>
  <c r="E4968" i="7"/>
  <c r="E4969" i="7"/>
  <c r="E4970" i="7"/>
  <c r="E4971" i="7"/>
  <c r="E4972" i="7"/>
  <c r="E4973" i="7"/>
  <c r="E4974" i="7"/>
  <c r="E4975" i="7"/>
  <c r="E4976" i="7"/>
  <c r="E4977" i="7"/>
  <c r="E4978" i="7"/>
  <c r="E4979" i="7"/>
  <c r="E4980" i="7"/>
  <c r="E4981" i="7"/>
  <c r="E4982" i="7"/>
  <c r="E4983" i="7"/>
  <c r="E4984" i="7"/>
  <c r="E4985" i="7"/>
  <c r="E4986" i="7"/>
  <c r="E4987" i="7"/>
  <c r="E4988" i="7"/>
  <c r="E4989" i="7"/>
  <c r="E4990" i="7"/>
  <c r="E4991" i="7"/>
  <c r="E4992" i="7"/>
  <c r="E4993" i="7"/>
  <c r="E4994" i="7"/>
  <c r="E4995" i="7"/>
  <c r="E4996" i="7"/>
  <c r="E4997" i="7"/>
  <c r="E4998" i="7"/>
  <c r="E4999" i="7"/>
  <c r="E5000" i="7"/>
  <c r="E5001" i="7"/>
  <c r="E5002" i="7"/>
  <c r="E5003" i="7"/>
  <c r="E5004" i="7"/>
  <c r="E5005" i="7"/>
  <c r="E5006" i="7"/>
  <c r="E5007" i="7"/>
  <c r="E5008" i="7"/>
  <c r="E5009" i="7"/>
  <c r="E5010" i="7"/>
  <c r="E5011" i="7"/>
  <c r="E5012" i="7"/>
  <c r="E5013" i="7"/>
  <c r="E5014" i="7"/>
  <c r="E5015" i="7"/>
  <c r="E5016" i="7"/>
  <c r="E5017" i="7"/>
  <c r="E5018" i="7"/>
  <c r="E5019" i="7"/>
  <c r="E5020" i="7"/>
  <c r="E5021" i="7"/>
  <c r="E5022" i="7"/>
  <c r="E5023" i="7"/>
  <c r="E5024" i="7"/>
  <c r="E5025" i="7"/>
  <c r="E5026" i="7"/>
  <c r="E5027" i="7"/>
  <c r="E5028" i="7"/>
  <c r="E5029" i="7"/>
  <c r="E5030" i="7"/>
  <c r="E5031" i="7"/>
  <c r="E5032" i="7"/>
  <c r="E5033" i="7"/>
  <c r="E5034" i="7"/>
  <c r="E5035" i="7"/>
  <c r="E5036" i="7"/>
  <c r="E5037" i="7"/>
  <c r="E5038" i="7"/>
  <c r="E5039" i="7"/>
  <c r="E5040" i="7"/>
  <c r="E5041" i="7"/>
  <c r="E5042" i="7"/>
  <c r="E5043" i="7"/>
  <c r="E5044" i="7"/>
  <c r="E5045" i="7"/>
  <c r="E5046" i="7"/>
  <c r="E5047" i="7"/>
  <c r="E5048" i="7"/>
  <c r="E5049" i="7"/>
  <c r="E5050" i="7"/>
  <c r="E5051" i="7"/>
  <c r="E5052" i="7"/>
  <c r="E5053" i="7"/>
  <c r="E5054" i="7"/>
  <c r="E5055" i="7"/>
  <c r="E5056" i="7"/>
  <c r="E5057" i="7"/>
  <c r="E5058" i="7"/>
  <c r="E5059" i="7"/>
  <c r="E5060" i="7"/>
  <c r="E5061" i="7"/>
  <c r="E5062" i="7"/>
  <c r="E5063" i="7"/>
  <c r="E5064" i="7"/>
  <c r="E5065" i="7"/>
  <c r="E5066" i="7"/>
  <c r="E5067" i="7"/>
  <c r="E5068" i="7"/>
  <c r="E5069" i="7"/>
  <c r="E5070" i="7"/>
  <c r="E5071" i="7"/>
  <c r="E5072" i="7"/>
  <c r="E5073" i="7"/>
  <c r="E5074" i="7"/>
  <c r="E5075" i="7"/>
  <c r="E5076" i="7"/>
  <c r="E5077" i="7"/>
  <c r="E5078" i="7"/>
  <c r="E5079" i="7"/>
  <c r="E5080" i="7"/>
  <c r="E5081" i="7"/>
  <c r="E5082" i="7"/>
  <c r="E5083" i="7"/>
  <c r="E5084" i="7"/>
  <c r="E5085" i="7"/>
  <c r="E5086" i="7"/>
  <c r="E5087" i="7"/>
  <c r="E5088" i="7"/>
  <c r="E5089" i="7"/>
  <c r="E5090" i="7"/>
  <c r="E5091" i="7"/>
  <c r="E5092" i="7"/>
  <c r="E5093" i="7"/>
  <c r="E5094" i="7"/>
  <c r="E5095" i="7"/>
  <c r="E5096" i="7"/>
  <c r="E5097" i="7"/>
  <c r="E5098" i="7"/>
  <c r="E5099" i="7"/>
  <c r="E5100" i="7"/>
  <c r="E5101" i="7"/>
  <c r="E5102" i="7"/>
  <c r="E5103" i="7"/>
  <c r="E5104" i="7"/>
  <c r="E5105" i="7"/>
  <c r="E5106" i="7"/>
  <c r="E5107" i="7"/>
  <c r="E5108" i="7"/>
  <c r="E5109" i="7"/>
  <c r="E5110" i="7"/>
  <c r="E5111" i="7"/>
  <c r="E5112" i="7"/>
  <c r="E5113" i="7"/>
  <c r="E5114" i="7"/>
  <c r="E5115" i="7"/>
  <c r="E5116" i="7"/>
  <c r="E5117" i="7"/>
  <c r="E5118" i="7"/>
  <c r="E5119" i="7"/>
  <c r="E5120" i="7"/>
  <c r="E5121" i="7"/>
  <c r="E5122" i="7"/>
  <c r="E5123" i="7"/>
  <c r="E5124" i="7"/>
  <c r="E5125" i="7"/>
  <c r="E5126" i="7"/>
  <c r="E5127" i="7"/>
  <c r="E5128" i="7"/>
  <c r="E5129" i="7"/>
  <c r="E5130" i="7"/>
  <c r="E5131" i="7"/>
  <c r="E5132" i="7"/>
  <c r="E5133" i="7"/>
  <c r="E5134" i="7"/>
  <c r="E5135" i="7"/>
  <c r="E5136" i="7"/>
  <c r="E5137" i="7"/>
  <c r="E5138" i="7"/>
  <c r="E5139" i="7"/>
  <c r="E5140" i="7"/>
  <c r="E5141" i="7"/>
  <c r="E5142" i="7"/>
  <c r="E5143" i="7"/>
  <c r="E5144" i="7"/>
  <c r="E5145" i="7"/>
  <c r="E5146" i="7"/>
  <c r="E5147" i="7"/>
  <c r="E5148" i="7"/>
  <c r="E5149" i="7"/>
  <c r="E5150" i="7"/>
  <c r="E5151" i="7"/>
  <c r="E5152" i="7"/>
  <c r="E5153" i="7"/>
  <c r="E5154" i="7"/>
  <c r="E5155" i="7"/>
  <c r="E5156" i="7"/>
  <c r="E5157" i="7"/>
  <c r="E5158" i="7"/>
  <c r="E5159" i="7"/>
  <c r="E5160" i="7"/>
  <c r="E5161" i="7"/>
  <c r="E5162" i="7"/>
  <c r="E5163" i="7"/>
  <c r="E5164" i="7"/>
  <c r="E5165" i="7"/>
  <c r="E5166" i="7"/>
  <c r="E5167" i="7"/>
  <c r="E5168" i="7"/>
  <c r="E5169" i="7"/>
  <c r="E5170" i="7"/>
  <c r="E5171" i="7"/>
  <c r="E5172" i="7"/>
  <c r="E5173" i="7"/>
  <c r="E5174" i="7"/>
  <c r="E5175" i="7"/>
  <c r="E5176" i="7"/>
  <c r="E5177" i="7"/>
  <c r="E5178" i="7"/>
  <c r="E5179" i="7"/>
  <c r="E5180" i="7"/>
  <c r="E5181" i="7"/>
  <c r="E5182" i="7"/>
  <c r="E5183" i="7"/>
  <c r="E5184" i="7"/>
  <c r="E5185" i="7"/>
  <c r="E5186" i="7"/>
  <c r="E5187" i="7"/>
  <c r="E5188" i="7"/>
  <c r="E5189" i="7"/>
  <c r="E5190" i="7"/>
  <c r="E5191" i="7"/>
  <c r="E5192" i="7"/>
  <c r="E5193" i="7"/>
  <c r="E5194" i="7"/>
  <c r="E5195" i="7"/>
  <c r="E5196" i="7"/>
  <c r="E5197" i="7"/>
  <c r="E5198" i="7"/>
  <c r="E5199" i="7"/>
  <c r="E5200" i="7"/>
  <c r="E5201" i="7"/>
  <c r="E5202" i="7"/>
  <c r="E5203" i="7"/>
  <c r="E5204" i="7"/>
  <c r="E5205" i="7"/>
  <c r="E5206" i="7"/>
  <c r="E5207" i="7"/>
  <c r="E5208" i="7"/>
  <c r="E5209" i="7"/>
  <c r="E5210" i="7"/>
  <c r="E5211" i="7"/>
  <c r="E5212" i="7"/>
  <c r="E5213" i="7"/>
  <c r="E5214" i="7"/>
  <c r="E5215" i="7"/>
  <c r="E5216" i="7"/>
  <c r="E5217" i="7"/>
  <c r="E5218" i="7"/>
  <c r="E5219" i="7"/>
  <c r="E5220" i="7"/>
  <c r="E5221" i="7"/>
  <c r="E5222" i="7"/>
  <c r="E5223" i="7"/>
  <c r="E5224" i="7"/>
  <c r="E5225" i="7"/>
  <c r="E5226" i="7"/>
  <c r="E5227" i="7"/>
  <c r="E5228" i="7"/>
  <c r="E5229" i="7"/>
  <c r="E5230" i="7"/>
  <c r="E5231" i="7"/>
  <c r="E5232" i="7"/>
  <c r="E5233" i="7"/>
  <c r="E5234" i="7"/>
  <c r="E5235" i="7"/>
  <c r="E5236" i="7"/>
  <c r="E5237" i="7"/>
  <c r="E5238" i="7"/>
  <c r="E5239" i="7"/>
  <c r="E5240" i="7"/>
  <c r="E5241" i="7"/>
  <c r="E5242" i="7"/>
  <c r="E5243" i="7"/>
  <c r="E5244" i="7"/>
  <c r="E5245" i="7"/>
  <c r="E5246" i="7"/>
  <c r="E5247" i="7"/>
  <c r="E5248" i="7"/>
  <c r="E5249" i="7"/>
  <c r="E5250" i="7"/>
  <c r="E5251" i="7"/>
  <c r="E5252" i="7"/>
  <c r="E5253" i="7"/>
  <c r="E5254" i="7"/>
  <c r="E5255" i="7"/>
  <c r="E5256" i="7"/>
  <c r="E5257" i="7"/>
  <c r="E5258" i="7"/>
  <c r="E5259" i="7"/>
  <c r="E5260" i="7"/>
  <c r="E5261" i="7"/>
  <c r="E5262" i="7"/>
  <c r="E5263" i="7"/>
  <c r="E5264" i="7"/>
  <c r="E5265" i="7"/>
  <c r="E5266" i="7"/>
  <c r="E5267" i="7"/>
  <c r="E5268" i="7"/>
  <c r="E5269" i="7"/>
  <c r="E5270" i="7"/>
  <c r="E5271" i="7"/>
  <c r="E5272" i="7"/>
  <c r="E5273" i="7"/>
  <c r="E5274" i="7"/>
  <c r="E5275" i="7"/>
  <c r="E5276" i="7"/>
  <c r="E5277" i="7"/>
  <c r="E5278" i="7"/>
  <c r="E5279" i="7"/>
  <c r="E5280" i="7"/>
  <c r="E5281" i="7"/>
  <c r="E5282" i="7"/>
  <c r="E5283" i="7"/>
  <c r="E5284" i="7"/>
  <c r="E5285" i="7"/>
  <c r="E5286" i="7"/>
  <c r="E5287" i="7"/>
  <c r="E5288" i="7"/>
  <c r="E5289" i="7"/>
  <c r="E5290" i="7"/>
  <c r="E5291" i="7"/>
  <c r="E5292" i="7"/>
  <c r="E5293" i="7"/>
  <c r="E5294" i="7"/>
  <c r="E5295" i="7"/>
  <c r="E5296" i="7"/>
  <c r="E5297" i="7"/>
  <c r="E5298" i="7"/>
  <c r="E5299" i="7"/>
  <c r="E5300" i="7"/>
  <c r="E5301" i="7"/>
  <c r="E5302" i="7"/>
  <c r="E5303" i="7"/>
  <c r="E5304" i="7"/>
  <c r="E5305" i="7"/>
  <c r="E5306" i="7"/>
  <c r="E5307" i="7"/>
  <c r="E5308" i="7"/>
  <c r="E5309" i="7"/>
  <c r="E5310" i="7"/>
  <c r="E5311" i="7"/>
  <c r="E5312" i="7"/>
  <c r="E5313" i="7"/>
  <c r="E5314" i="7"/>
  <c r="E5315" i="7"/>
  <c r="E5316" i="7"/>
  <c r="E5317" i="7"/>
  <c r="E5318" i="7"/>
  <c r="E5319" i="7"/>
  <c r="E5320" i="7"/>
  <c r="E5321" i="7"/>
  <c r="E5322" i="7"/>
  <c r="E5323" i="7"/>
  <c r="E5324" i="7"/>
  <c r="E5325" i="7"/>
  <c r="E5326" i="7"/>
  <c r="E5327" i="7"/>
  <c r="E5328" i="7"/>
  <c r="E5329" i="7"/>
  <c r="E5330" i="7"/>
  <c r="E5331" i="7"/>
  <c r="E5332" i="7"/>
  <c r="E5333" i="7"/>
  <c r="E5334" i="7"/>
  <c r="E5335" i="7"/>
  <c r="E5336" i="7"/>
  <c r="E5337" i="7"/>
  <c r="E5338" i="7"/>
  <c r="E5339" i="7"/>
  <c r="E5340" i="7"/>
  <c r="E5341" i="7"/>
  <c r="E5342" i="7"/>
  <c r="E5343" i="7"/>
  <c r="E5344" i="7"/>
  <c r="E5345" i="7"/>
  <c r="E5346" i="7"/>
  <c r="E5347" i="7"/>
  <c r="E5348" i="7"/>
  <c r="E5349" i="7"/>
  <c r="E5350" i="7"/>
  <c r="E5351" i="7"/>
  <c r="E5352" i="7"/>
  <c r="E5353" i="7"/>
  <c r="E5354" i="7"/>
  <c r="E5355" i="7"/>
  <c r="E5356" i="7"/>
  <c r="E5357" i="7"/>
  <c r="E5358" i="7"/>
  <c r="E5359" i="7"/>
  <c r="E5360" i="7"/>
  <c r="E5361" i="7"/>
  <c r="E5362" i="7"/>
  <c r="E5363" i="7"/>
  <c r="E5364" i="7"/>
  <c r="E5365" i="7"/>
  <c r="E5366" i="7"/>
  <c r="E5367" i="7"/>
  <c r="E5368" i="7"/>
  <c r="E5369" i="7"/>
  <c r="E5370" i="7"/>
  <c r="E5371" i="7"/>
  <c r="E5372" i="7"/>
  <c r="E5373" i="7"/>
  <c r="E5374" i="7"/>
  <c r="E5375" i="7"/>
  <c r="E5376" i="7"/>
  <c r="E5377" i="7"/>
  <c r="E5378" i="7"/>
  <c r="E5379" i="7"/>
  <c r="E5380" i="7"/>
  <c r="E5381" i="7"/>
  <c r="E5382" i="7"/>
  <c r="E5383" i="7"/>
  <c r="E5384" i="7"/>
  <c r="E5385" i="7"/>
  <c r="E5386" i="7"/>
  <c r="E5387" i="7"/>
  <c r="E5388" i="7"/>
  <c r="E5389" i="7"/>
  <c r="E5390" i="7"/>
  <c r="E5391" i="7"/>
  <c r="E5392" i="7"/>
  <c r="E5393" i="7"/>
  <c r="E5394" i="7"/>
  <c r="E5395" i="7"/>
  <c r="E5396" i="7"/>
  <c r="E5397" i="7"/>
  <c r="E5398" i="7"/>
  <c r="E5399" i="7"/>
  <c r="E5400" i="7"/>
  <c r="E5401" i="7"/>
  <c r="E5402" i="7"/>
  <c r="E5403" i="7"/>
  <c r="E5404" i="7"/>
  <c r="E5405" i="7"/>
  <c r="E5406" i="7"/>
  <c r="E5407" i="7"/>
  <c r="E5408" i="7"/>
  <c r="E5409" i="7"/>
  <c r="E5410" i="7"/>
  <c r="E5411" i="7"/>
  <c r="E5412" i="7"/>
  <c r="E5413" i="7"/>
  <c r="E5414" i="7"/>
  <c r="E5415" i="7"/>
  <c r="E5416" i="7"/>
  <c r="E5417" i="7"/>
  <c r="E5418" i="7"/>
  <c r="E5419" i="7"/>
  <c r="E5420" i="7"/>
  <c r="E5421" i="7"/>
  <c r="E5422" i="7"/>
  <c r="E5423" i="7"/>
  <c r="E5424" i="7"/>
  <c r="E5425" i="7"/>
  <c r="E5426" i="7"/>
  <c r="E5427" i="7"/>
  <c r="E5428" i="7"/>
  <c r="E5429" i="7"/>
  <c r="E5430" i="7"/>
  <c r="E5431" i="7"/>
  <c r="E5432" i="7"/>
  <c r="E5433" i="7"/>
  <c r="E5434" i="7"/>
  <c r="E5435" i="7"/>
  <c r="E5436" i="7"/>
  <c r="E5437" i="7"/>
  <c r="E5438" i="7"/>
  <c r="E5439" i="7"/>
  <c r="E5440" i="7"/>
  <c r="E5441" i="7"/>
  <c r="E5442" i="7"/>
  <c r="E5443" i="7"/>
  <c r="E5444" i="7"/>
  <c r="E5445" i="7"/>
  <c r="E5446" i="7"/>
  <c r="E5447" i="7"/>
  <c r="E5448" i="7"/>
  <c r="E5449" i="7"/>
  <c r="E5450" i="7"/>
  <c r="E5451" i="7"/>
  <c r="E5452" i="7"/>
  <c r="E5453" i="7"/>
  <c r="E5454" i="7"/>
  <c r="E5455" i="7"/>
  <c r="E5456" i="7"/>
  <c r="E5457" i="7"/>
  <c r="E5458" i="7"/>
  <c r="E5459" i="7"/>
  <c r="E5460" i="7"/>
  <c r="E5461" i="7"/>
  <c r="E5462" i="7"/>
  <c r="E5463" i="7"/>
  <c r="E5464" i="7"/>
  <c r="E5465" i="7"/>
  <c r="E5466" i="7"/>
  <c r="E5467" i="7"/>
  <c r="E5468" i="7"/>
  <c r="E5469" i="7"/>
  <c r="E5470" i="7"/>
  <c r="E5471" i="7"/>
  <c r="E5472" i="7"/>
  <c r="E5473" i="7"/>
  <c r="E5474" i="7"/>
  <c r="E5475" i="7"/>
  <c r="E5476" i="7"/>
  <c r="E5477" i="7"/>
  <c r="E5478" i="7"/>
  <c r="E5479" i="7"/>
  <c r="E5480" i="7"/>
  <c r="E5481" i="7"/>
  <c r="E5482" i="7"/>
  <c r="E5483" i="7"/>
  <c r="E5484" i="7"/>
  <c r="E5485" i="7"/>
  <c r="E5486" i="7"/>
  <c r="E5487" i="7"/>
  <c r="E5488" i="7"/>
  <c r="E5489" i="7"/>
  <c r="E5490" i="7"/>
  <c r="E5491" i="7"/>
  <c r="E5492" i="7"/>
  <c r="E5493" i="7"/>
  <c r="E5494" i="7"/>
  <c r="E5495" i="7"/>
  <c r="E5496" i="7"/>
  <c r="E5497" i="7"/>
  <c r="E5498" i="7"/>
  <c r="E5499" i="7"/>
  <c r="E5500" i="7"/>
  <c r="E5501" i="7"/>
  <c r="E5502" i="7"/>
  <c r="E5503" i="7"/>
  <c r="E5504" i="7"/>
  <c r="E5505" i="7"/>
  <c r="E5506" i="7"/>
  <c r="E5507" i="7"/>
  <c r="E5508" i="7"/>
  <c r="E5509" i="7"/>
  <c r="E5510" i="7"/>
  <c r="E5511" i="7"/>
  <c r="E5512" i="7"/>
  <c r="E5513" i="7"/>
  <c r="E5514" i="7"/>
  <c r="E5515" i="7"/>
  <c r="E5516" i="7"/>
  <c r="E5517" i="7"/>
  <c r="E5518" i="7"/>
  <c r="E5519" i="7"/>
  <c r="E5520" i="7"/>
  <c r="E5521" i="7"/>
  <c r="E5522" i="7"/>
  <c r="E5523" i="7"/>
  <c r="E5524" i="7"/>
  <c r="E5525" i="7"/>
  <c r="E5526" i="7"/>
  <c r="E5527" i="7"/>
  <c r="E5528" i="7"/>
  <c r="E5529" i="7"/>
  <c r="E5530" i="7"/>
  <c r="E5531" i="7"/>
  <c r="E5532" i="7"/>
  <c r="E5533" i="7"/>
  <c r="E5534" i="7"/>
  <c r="E5535" i="7"/>
  <c r="E5536" i="7"/>
  <c r="E5537" i="7"/>
  <c r="E5538" i="7"/>
  <c r="E5539" i="7"/>
  <c r="E5540" i="7"/>
  <c r="E5541" i="7"/>
  <c r="E5542" i="7"/>
  <c r="E5543" i="7"/>
  <c r="E5544" i="7"/>
  <c r="E5545" i="7"/>
  <c r="E5546" i="7"/>
  <c r="E5547" i="7"/>
  <c r="E5548" i="7"/>
  <c r="E5549" i="7"/>
  <c r="E5550" i="7"/>
  <c r="E5551" i="7"/>
  <c r="E5552" i="7"/>
  <c r="E5553" i="7"/>
  <c r="E5554" i="7"/>
  <c r="E5555" i="7"/>
  <c r="E5556" i="7"/>
  <c r="E5557" i="7"/>
  <c r="E5558" i="7"/>
  <c r="E5559" i="7"/>
  <c r="E5560" i="7"/>
  <c r="E5561" i="7"/>
  <c r="E5562" i="7"/>
  <c r="E5563" i="7"/>
  <c r="E5564" i="7"/>
  <c r="E5565" i="7"/>
  <c r="E5566" i="7"/>
  <c r="E5567" i="7"/>
  <c r="E5568" i="7"/>
  <c r="E5569" i="7"/>
  <c r="E5570" i="7"/>
  <c r="E5571" i="7"/>
  <c r="E5572" i="7"/>
  <c r="E5573" i="7"/>
  <c r="E5574" i="7"/>
  <c r="E5575" i="7"/>
  <c r="E5576" i="7"/>
  <c r="E5577" i="7"/>
  <c r="E5578" i="7"/>
  <c r="E5579" i="7"/>
  <c r="E5580" i="7"/>
  <c r="E5581" i="7"/>
  <c r="E5582" i="7"/>
  <c r="E5583" i="7"/>
  <c r="E5584" i="7"/>
  <c r="E5585" i="7"/>
  <c r="E5586" i="7"/>
  <c r="E5587" i="7"/>
  <c r="E5588" i="7"/>
  <c r="E5589" i="7"/>
  <c r="E5590" i="7"/>
  <c r="E5591" i="7"/>
  <c r="E5592" i="7"/>
  <c r="E5593" i="7"/>
  <c r="E5594" i="7"/>
  <c r="E5595" i="7"/>
  <c r="E5596" i="7"/>
  <c r="E5597" i="7"/>
  <c r="E5598" i="7"/>
  <c r="E5599" i="7"/>
  <c r="E5600" i="7"/>
  <c r="E5601" i="7"/>
  <c r="E5602" i="7"/>
  <c r="E5603" i="7"/>
  <c r="E5604" i="7"/>
  <c r="E5605" i="7"/>
  <c r="E5606" i="7"/>
  <c r="E5607" i="7"/>
  <c r="E5608" i="7"/>
  <c r="E5609" i="7"/>
  <c r="E5610" i="7"/>
  <c r="E5611" i="7"/>
  <c r="E5612" i="7"/>
  <c r="E5613" i="7"/>
  <c r="E5614" i="7"/>
  <c r="E5615" i="7"/>
  <c r="E5616" i="7"/>
  <c r="E5617" i="7"/>
  <c r="E5618" i="7"/>
  <c r="E5619" i="7"/>
  <c r="E5620" i="7"/>
  <c r="E5621" i="7"/>
  <c r="E5622" i="7"/>
  <c r="E5623" i="7"/>
  <c r="E5624" i="7"/>
  <c r="E5625" i="7"/>
  <c r="E5626" i="7"/>
  <c r="E5627" i="7"/>
  <c r="E5628" i="7"/>
  <c r="E5629" i="7"/>
  <c r="E5630" i="7"/>
  <c r="E5631" i="7"/>
  <c r="E5632" i="7"/>
  <c r="E5633" i="7"/>
  <c r="E5634" i="7"/>
  <c r="E5635" i="7"/>
  <c r="E5636" i="7"/>
  <c r="E5637" i="7"/>
  <c r="E5638" i="7"/>
  <c r="E5639" i="7"/>
  <c r="E5640" i="7"/>
  <c r="E5641" i="7"/>
  <c r="E5642" i="7"/>
  <c r="E5643" i="7"/>
  <c r="E5644" i="7"/>
  <c r="E5645" i="7"/>
  <c r="E5646" i="7"/>
  <c r="E5647" i="7"/>
  <c r="E5648" i="7"/>
  <c r="E5649" i="7"/>
  <c r="E5650" i="7"/>
  <c r="E5651" i="7"/>
  <c r="E5652" i="7"/>
  <c r="E5653" i="7"/>
  <c r="E5654" i="7"/>
  <c r="E5655" i="7"/>
  <c r="E5656" i="7"/>
  <c r="E5657" i="7"/>
  <c r="E5658" i="7"/>
  <c r="E5659" i="7"/>
  <c r="E5660" i="7"/>
  <c r="E5661" i="7"/>
  <c r="E5662" i="7"/>
  <c r="E5663" i="7"/>
  <c r="E5664" i="7"/>
  <c r="E5665" i="7"/>
  <c r="E5666" i="7"/>
  <c r="E5667" i="7"/>
  <c r="E5668" i="7"/>
  <c r="E5669" i="7"/>
  <c r="E5670" i="7"/>
  <c r="E5671" i="7"/>
  <c r="E5672" i="7"/>
  <c r="E5673" i="7"/>
  <c r="E5674" i="7"/>
  <c r="E5675" i="7"/>
  <c r="E5676" i="7"/>
  <c r="E5677" i="7"/>
  <c r="E5678" i="7"/>
  <c r="E5679" i="7"/>
  <c r="E5680" i="7"/>
  <c r="E5681" i="7"/>
  <c r="E5682" i="7"/>
  <c r="E5683" i="7"/>
  <c r="E5684" i="7"/>
  <c r="E5685" i="7"/>
  <c r="E5686" i="7"/>
  <c r="E5687" i="7"/>
  <c r="E5688" i="7"/>
  <c r="E5689" i="7"/>
  <c r="E5690" i="7"/>
  <c r="E5691" i="7"/>
  <c r="E5692" i="7"/>
  <c r="E5693" i="7"/>
  <c r="E5694" i="7"/>
  <c r="E5695" i="7"/>
  <c r="E5696" i="7"/>
  <c r="E5697" i="7"/>
  <c r="E5698" i="7"/>
  <c r="E5699" i="7"/>
  <c r="E5700" i="7"/>
  <c r="E5701" i="7"/>
  <c r="E5702" i="7"/>
  <c r="E5703" i="7"/>
  <c r="E5704" i="7"/>
  <c r="E5705" i="7"/>
  <c r="E5706" i="7"/>
  <c r="E5707" i="7"/>
  <c r="E5708" i="7"/>
  <c r="E5709" i="7"/>
  <c r="E5710" i="7"/>
  <c r="E5711" i="7"/>
  <c r="E5712" i="7"/>
  <c r="E5713" i="7"/>
  <c r="E5714" i="7"/>
  <c r="E5715" i="7"/>
  <c r="E5716" i="7"/>
  <c r="E5717" i="7"/>
  <c r="E5718" i="7"/>
  <c r="E5719" i="7"/>
  <c r="E5720" i="7"/>
  <c r="E5721" i="7"/>
  <c r="E5722" i="7"/>
  <c r="E5723" i="7"/>
  <c r="E5724" i="7"/>
  <c r="E5725" i="7"/>
  <c r="E5726" i="7"/>
  <c r="E5727" i="7"/>
  <c r="E5728" i="7"/>
  <c r="E5729" i="7"/>
  <c r="E5730" i="7"/>
  <c r="E5731" i="7"/>
  <c r="E5732" i="7"/>
  <c r="E5733" i="7"/>
  <c r="E5734" i="7"/>
  <c r="E5735" i="7"/>
  <c r="E5736" i="7"/>
  <c r="E5737" i="7"/>
  <c r="E5738" i="7"/>
  <c r="E5739" i="7"/>
  <c r="E5740" i="7"/>
  <c r="E5741" i="7"/>
  <c r="E5742" i="7"/>
  <c r="E5743" i="7"/>
  <c r="E5744" i="7"/>
  <c r="E5745" i="7"/>
  <c r="E5746" i="7"/>
  <c r="E5747" i="7"/>
  <c r="E5748" i="7"/>
  <c r="E5749" i="7"/>
  <c r="E5750" i="7"/>
  <c r="E5751" i="7"/>
  <c r="E5752" i="7"/>
  <c r="E5753" i="7"/>
  <c r="E5754" i="7"/>
  <c r="E5755" i="7"/>
  <c r="E5756" i="7"/>
  <c r="E5757" i="7"/>
  <c r="E5758" i="7"/>
  <c r="E5759" i="7"/>
  <c r="E5760" i="7"/>
  <c r="E5761" i="7"/>
  <c r="E5762" i="7"/>
  <c r="E5763" i="7"/>
  <c r="E5764" i="7"/>
  <c r="E5765" i="7"/>
  <c r="E5766" i="7"/>
  <c r="E5767" i="7"/>
  <c r="E5768" i="7"/>
  <c r="E5769" i="7"/>
  <c r="E5770" i="7"/>
  <c r="E5771" i="7"/>
  <c r="E5772" i="7"/>
  <c r="E5773" i="7"/>
  <c r="E5774" i="7"/>
  <c r="E5775" i="7"/>
  <c r="E5776" i="7"/>
  <c r="E5777" i="7"/>
  <c r="E5778" i="7"/>
  <c r="E5779" i="7"/>
  <c r="E5780" i="7"/>
  <c r="E5781" i="7"/>
  <c r="E5782" i="7"/>
  <c r="E5783" i="7"/>
  <c r="E5784" i="7"/>
  <c r="E5785" i="7"/>
  <c r="E5786" i="7"/>
  <c r="E5787" i="7"/>
  <c r="E5788" i="7"/>
  <c r="E5789" i="7"/>
  <c r="E5790" i="7"/>
  <c r="E5791" i="7"/>
  <c r="E5792" i="7"/>
  <c r="E5793" i="7"/>
  <c r="E5794" i="7"/>
  <c r="E5795" i="7"/>
  <c r="E5796" i="7"/>
  <c r="E5797" i="7"/>
  <c r="E5798" i="7"/>
  <c r="E5799" i="7"/>
  <c r="E5800" i="7"/>
  <c r="E5801" i="7"/>
  <c r="E5802" i="7"/>
  <c r="E5803" i="7"/>
  <c r="E5804" i="7"/>
  <c r="E5805" i="7"/>
  <c r="E5806" i="7"/>
  <c r="E5807" i="7"/>
  <c r="E5808" i="7"/>
  <c r="E5809" i="7"/>
  <c r="E5810" i="7"/>
  <c r="E5811" i="7"/>
  <c r="E5812" i="7"/>
  <c r="E5813" i="7"/>
  <c r="E5814" i="7"/>
  <c r="E5815" i="7"/>
  <c r="E5816" i="7"/>
  <c r="E5817" i="7"/>
  <c r="E5818" i="7"/>
  <c r="E5819" i="7"/>
  <c r="E5820" i="7"/>
  <c r="E5821" i="7"/>
  <c r="E5822" i="7"/>
  <c r="E5823" i="7"/>
  <c r="E5824" i="7"/>
  <c r="E5825" i="7"/>
  <c r="E5826" i="7"/>
  <c r="E5827" i="7"/>
  <c r="E5828" i="7"/>
  <c r="E5829" i="7"/>
  <c r="E5830" i="7"/>
  <c r="E5831" i="7"/>
  <c r="E5832" i="7"/>
  <c r="E5833" i="7"/>
  <c r="E5834" i="7"/>
  <c r="E5835" i="7"/>
  <c r="E5836" i="7"/>
  <c r="E5837" i="7"/>
  <c r="E5838" i="7"/>
  <c r="E5839" i="7"/>
  <c r="E5840" i="7"/>
  <c r="E5841" i="7"/>
  <c r="E5842" i="7"/>
  <c r="E5843" i="7"/>
  <c r="E5844" i="7"/>
  <c r="E5845" i="7"/>
  <c r="E5846" i="7"/>
  <c r="E5847" i="7"/>
  <c r="E5848" i="7"/>
  <c r="E5849" i="7"/>
  <c r="E5850" i="7"/>
  <c r="E5851" i="7"/>
  <c r="E5852" i="7"/>
  <c r="E5853" i="7"/>
  <c r="E5854" i="7"/>
  <c r="E5855" i="7"/>
  <c r="E5856" i="7"/>
  <c r="E5857" i="7"/>
  <c r="E5858" i="7"/>
  <c r="E5859" i="7"/>
  <c r="E5860" i="7"/>
  <c r="E5861" i="7"/>
  <c r="E5862" i="7"/>
  <c r="E5863" i="7"/>
  <c r="E5864" i="7"/>
  <c r="E5865" i="7"/>
  <c r="E5866" i="7"/>
  <c r="E5867" i="7"/>
  <c r="E5868" i="7"/>
  <c r="E5869" i="7"/>
  <c r="E5870" i="7"/>
  <c r="E5871" i="7"/>
  <c r="E5872" i="7"/>
  <c r="E5873" i="7"/>
  <c r="E5874" i="7"/>
  <c r="E5875" i="7"/>
  <c r="E5876" i="7"/>
  <c r="E5877" i="7"/>
  <c r="E5878" i="7"/>
  <c r="E5879" i="7"/>
  <c r="E5880" i="7"/>
  <c r="E5881" i="7"/>
  <c r="E5882" i="7"/>
  <c r="E5883" i="7"/>
  <c r="E5884" i="7"/>
  <c r="E5885" i="7"/>
  <c r="E5886" i="7"/>
  <c r="E5887" i="7"/>
  <c r="E5888" i="7"/>
  <c r="E5889" i="7"/>
  <c r="E5890" i="7"/>
  <c r="E5891" i="7"/>
  <c r="E5892" i="7"/>
  <c r="E5893" i="7"/>
  <c r="E5894" i="7"/>
  <c r="E5895" i="7"/>
  <c r="E5896" i="7"/>
  <c r="E5897" i="7"/>
  <c r="E5898" i="7"/>
  <c r="E5899" i="7"/>
  <c r="E5900" i="7"/>
  <c r="E5901" i="7"/>
  <c r="E5902" i="7"/>
  <c r="E5903" i="7"/>
  <c r="E5904" i="7"/>
  <c r="E5905" i="7"/>
  <c r="E5906" i="7"/>
  <c r="E5907" i="7"/>
  <c r="E5908" i="7"/>
  <c r="E5909" i="7"/>
  <c r="E5910" i="7"/>
  <c r="E5911" i="7"/>
  <c r="E5912" i="7"/>
  <c r="E5913" i="7"/>
  <c r="E5914" i="7"/>
  <c r="E5915" i="7"/>
  <c r="E5916" i="7"/>
  <c r="E5917" i="7"/>
  <c r="E5918" i="7"/>
  <c r="E5919" i="7"/>
  <c r="E5920" i="7"/>
  <c r="E5921" i="7"/>
  <c r="E5922" i="7"/>
  <c r="E5923" i="7"/>
  <c r="E5924" i="7"/>
  <c r="E5925" i="7"/>
  <c r="E5926" i="7"/>
  <c r="E5927" i="7"/>
  <c r="E5928" i="7"/>
  <c r="E5929" i="7"/>
  <c r="E5930" i="7"/>
  <c r="E5931" i="7"/>
  <c r="E5932" i="7"/>
  <c r="E5933" i="7"/>
  <c r="E5934" i="7"/>
  <c r="E5935" i="7"/>
  <c r="E5936" i="7"/>
  <c r="E5937" i="7"/>
  <c r="E5938" i="7"/>
  <c r="E5939" i="7"/>
  <c r="E5940" i="7"/>
  <c r="E5941" i="7"/>
  <c r="E5942" i="7"/>
  <c r="E5943" i="7"/>
  <c r="E5944" i="7"/>
  <c r="E5945" i="7"/>
  <c r="E5946" i="7"/>
  <c r="E5947" i="7"/>
  <c r="E5948" i="7"/>
  <c r="E5949" i="7"/>
  <c r="E5950" i="7"/>
  <c r="E5951" i="7"/>
  <c r="E5952" i="7"/>
  <c r="E5953" i="7"/>
  <c r="E5954" i="7"/>
  <c r="E5955" i="7"/>
  <c r="E5956" i="7"/>
  <c r="E5957" i="7"/>
  <c r="E5958" i="7"/>
  <c r="E5959" i="7"/>
  <c r="E5960" i="7"/>
  <c r="E5961" i="7"/>
  <c r="E5962" i="7"/>
  <c r="E5963" i="7"/>
  <c r="E5964" i="7"/>
  <c r="E5965" i="7"/>
  <c r="E5966" i="7"/>
  <c r="E5967" i="7"/>
  <c r="E5968" i="7"/>
  <c r="E5969" i="7"/>
  <c r="E5970" i="7"/>
  <c r="E5971" i="7"/>
  <c r="E5972" i="7"/>
  <c r="E5973" i="7"/>
  <c r="E5974" i="7"/>
  <c r="E5975" i="7"/>
  <c r="E5976" i="7"/>
  <c r="E5977" i="7"/>
  <c r="E5978" i="7"/>
  <c r="E5979" i="7"/>
  <c r="E5980" i="7"/>
  <c r="E5981" i="7"/>
  <c r="E5982" i="7"/>
  <c r="E5983" i="7"/>
  <c r="E5984" i="7"/>
  <c r="E5985" i="7"/>
  <c r="E5986" i="7"/>
  <c r="E5987" i="7"/>
  <c r="E5988" i="7"/>
  <c r="E5989" i="7"/>
  <c r="E5990" i="7"/>
  <c r="E5991" i="7"/>
  <c r="E5992" i="7"/>
  <c r="E5993" i="7"/>
  <c r="E5994" i="7"/>
  <c r="E5995" i="7"/>
  <c r="E5996" i="7"/>
  <c r="E5997" i="7"/>
  <c r="E5998" i="7"/>
  <c r="E5999" i="7"/>
  <c r="E6000" i="7"/>
  <c r="E6001" i="7"/>
  <c r="E6002" i="7"/>
  <c r="E6003" i="7"/>
  <c r="E6004" i="7"/>
  <c r="E6005" i="7"/>
  <c r="E6006" i="7"/>
  <c r="E6007" i="7"/>
  <c r="E6008" i="7"/>
  <c r="E6009" i="7"/>
  <c r="E6010" i="7"/>
  <c r="E6011" i="7"/>
  <c r="E6012" i="7"/>
  <c r="E6013" i="7"/>
  <c r="E6014" i="7"/>
  <c r="E6015" i="7"/>
  <c r="E6016" i="7"/>
  <c r="E6017" i="7"/>
  <c r="E6018" i="7"/>
  <c r="E6019" i="7"/>
  <c r="E6020" i="7"/>
  <c r="E6021" i="7"/>
  <c r="E6022" i="7"/>
  <c r="E6023" i="7"/>
  <c r="E6024" i="7"/>
  <c r="E6025" i="7"/>
  <c r="E6026" i="7"/>
  <c r="E6027" i="7"/>
  <c r="E6028" i="7"/>
  <c r="E6029" i="7"/>
  <c r="E6030" i="7"/>
  <c r="E6031" i="7"/>
  <c r="E6032" i="7"/>
  <c r="E6033" i="7"/>
  <c r="E6034" i="7"/>
  <c r="E6035" i="7"/>
  <c r="E6036" i="7"/>
  <c r="E6037" i="7"/>
  <c r="E6038" i="7"/>
  <c r="E6039" i="7"/>
  <c r="E6040" i="7"/>
  <c r="E6041" i="7"/>
  <c r="E6042" i="7"/>
  <c r="E6043" i="7"/>
  <c r="E6044" i="7"/>
  <c r="E6045" i="7"/>
  <c r="E6046" i="7"/>
  <c r="E6047" i="7"/>
  <c r="E6048" i="7"/>
  <c r="E6049" i="7"/>
  <c r="E6050" i="7"/>
  <c r="E6051" i="7"/>
  <c r="E6052" i="7"/>
  <c r="E6053" i="7"/>
  <c r="E6054" i="7"/>
  <c r="E6055" i="7"/>
  <c r="E6056" i="7"/>
  <c r="E6057" i="7"/>
  <c r="E6058" i="7"/>
  <c r="E6059" i="7"/>
  <c r="E6060" i="7"/>
  <c r="E6061" i="7"/>
  <c r="E6062" i="7"/>
  <c r="E6063" i="7"/>
  <c r="E6064" i="7"/>
  <c r="E6065" i="7"/>
  <c r="E6066" i="7"/>
  <c r="E6067" i="7"/>
  <c r="E6068" i="7"/>
  <c r="E6069" i="7"/>
  <c r="E6070" i="7"/>
  <c r="E6071" i="7"/>
  <c r="E6072" i="7"/>
  <c r="E6073" i="7"/>
  <c r="E6074" i="7"/>
  <c r="E6075" i="7"/>
  <c r="E6076" i="7"/>
  <c r="E6077" i="7"/>
  <c r="E6078" i="7"/>
  <c r="E6079" i="7"/>
  <c r="E6080" i="7"/>
  <c r="E6081" i="7"/>
  <c r="E6082" i="7"/>
  <c r="E6083" i="7"/>
  <c r="E6084" i="7"/>
  <c r="E6085" i="7"/>
  <c r="E6086" i="7"/>
  <c r="E6087" i="7"/>
  <c r="E6088" i="7"/>
  <c r="E6089" i="7"/>
  <c r="E6090" i="7"/>
  <c r="E6091" i="7"/>
  <c r="E6092" i="7"/>
  <c r="E6093" i="7"/>
  <c r="E6094" i="7"/>
  <c r="E6095" i="7"/>
  <c r="E6096" i="7"/>
  <c r="E6097" i="7"/>
  <c r="E6098" i="7"/>
  <c r="E6099" i="7"/>
  <c r="E6100" i="7"/>
  <c r="E6101" i="7"/>
  <c r="E6102" i="7"/>
  <c r="E6103" i="7"/>
  <c r="E6104" i="7"/>
  <c r="E6105" i="7"/>
  <c r="E6106" i="7"/>
  <c r="E6107" i="7"/>
  <c r="E6108" i="7"/>
  <c r="E6109" i="7"/>
  <c r="E6110" i="7"/>
  <c r="E6111" i="7"/>
  <c r="E6112" i="7"/>
  <c r="E6113" i="7"/>
  <c r="E6114" i="7"/>
  <c r="E6115" i="7"/>
  <c r="E6116" i="7"/>
  <c r="E6117" i="7"/>
  <c r="E6118" i="7"/>
  <c r="E6119" i="7"/>
  <c r="E6120" i="7"/>
  <c r="E6121" i="7"/>
  <c r="E6122" i="7"/>
  <c r="E6123" i="7"/>
  <c r="E6124" i="7"/>
  <c r="E6125" i="7"/>
  <c r="E6126" i="7"/>
  <c r="E6127" i="7"/>
  <c r="E6128" i="7"/>
  <c r="E6129" i="7"/>
  <c r="E6130" i="7"/>
  <c r="E6131" i="7"/>
  <c r="E6132" i="7"/>
  <c r="E6133" i="7"/>
  <c r="E6134" i="7"/>
  <c r="E6135" i="7"/>
  <c r="E6136" i="7"/>
  <c r="E6137" i="7"/>
  <c r="E6138" i="7"/>
  <c r="E6139" i="7"/>
  <c r="E6140" i="7"/>
  <c r="E6141" i="7"/>
  <c r="E6142" i="7"/>
  <c r="E6143" i="7"/>
  <c r="E6144" i="7"/>
  <c r="E6145" i="7"/>
  <c r="E6146" i="7"/>
  <c r="E6147" i="7"/>
  <c r="E6148" i="7"/>
  <c r="E6149" i="7"/>
  <c r="E6150" i="7"/>
  <c r="E6151" i="7"/>
  <c r="E6152" i="7"/>
  <c r="E6153" i="7"/>
  <c r="E6154" i="7"/>
  <c r="E6155" i="7"/>
  <c r="E6156" i="7"/>
  <c r="E6157" i="7"/>
  <c r="E6158" i="7"/>
  <c r="E6159" i="7"/>
  <c r="E6160" i="7"/>
  <c r="E6161" i="7"/>
  <c r="E6162" i="7"/>
  <c r="E6163" i="7"/>
  <c r="E6164" i="7"/>
  <c r="E6165" i="7"/>
  <c r="E6166" i="7"/>
  <c r="E6167" i="7"/>
  <c r="E6168" i="7"/>
  <c r="E6169" i="7"/>
  <c r="E6170" i="7"/>
  <c r="E6171" i="7"/>
  <c r="E6172" i="7"/>
  <c r="E6173" i="7"/>
  <c r="E6174" i="7"/>
  <c r="E6175" i="7"/>
  <c r="E6176" i="7"/>
  <c r="E6177" i="7"/>
  <c r="E6178" i="7"/>
  <c r="E6179" i="7"/>
  <c r="E6180" i="7"/>
  <c r="E6181" i="7"/>
  <c r="E6182" i="7"/>
  <c r="E6183" i="7"/>
  <c r="E6184" i="7"/>
  <c r="E6185" i="7"/>
  <c r="E6186" i="7"/>
  <c r="E6187" i="7"/>
  <c r="E6188" i="7"/>
  <c r="E6189" i="7"/>
  <c r="E6190" i="7"/>
  <c r="E6191" i="7"/>
  <c r="E6192" i="7"/>
  <c r="E6193" i="7"/>
  <c r="E6194" i="7"/>
  <c r="E6195" i="7"/>
  <c r="E6196" i="7"/>
  <c r="E6197" i="7"/>
  <c r="E6198" i="7"/>
  <c r="E6199" i="7"/>
  <c r="E6200" i="7"/>
  <c r="E6201" i="7"/>
  <c r="E6202" i="7"/>
  <c r="E6203" i="7"/>
  <c r="E6204" i="7"/>
  <c r="E6205" i="7"/>
  <c r="E6206" i="7"/>
  <c r="E6207" i="7"/>
  <c r="E6208" i="7"/>
  <c r="E6209" i="7"/>
  <c r="E6210" i="7"/>
  <c r="E6211" i="7"/>
  <c r="E6212" i="7"/>
  <c r="E6213" i="7"/>
  <c r="E6214" i="7"/>
  <c r="E6215" i="7"/>
  <c r="E6216" i="7"/>
  <c r="E6217" i="7"/>
  <c r="E6218" i="7"/>
  <c r="E6219" i="7"/>
  <c r="E6220" i="7"/>
  <c r="E6221" i="7"/>
  <c r="E6222" i="7"/>
  <c r="E6223" i="7"/>
  <c r="E6224" i="7"/>
  <c r="E6225" i="7"/>
  <c r="E6226" i="7"/>
  <c r="E6227" i="7"/>
  <c r="E6228" i="7"/>
  <c r="E6229" i="7"/>
  <c r="E6230" i="7"/>
  <c r="E6231" i="7"/>
  <c r="E6232" i="7"/>
  <c r="E6233" i="7"/>
  <c r="E6234" i="7"/>
  <c r="E6235" i="7"/>
  <c r="E6236" i="7"/>
  <c r="E6237" i="7"/>
  <c r="E6238" i="7"/>
  <c r="E6239" i="7"/>
  <c r="E6240" i="7"/>
  <c r="E6241" i="7"/>
  <c r="E6242" i="7"/>
  <c r="E6243" i="7"/>
  <c r="E6244" i="7"/>
  <c r="E6245" i="7"/>
  <c r="E6246" i="7"/>
  <c r="E6247" i="7"/>
  <c r="E6248" i="7"/>
  <c r="E6249" i="7"/>
  <c r="E6250" i="7"/>
  <c r="E6251" i="7"/>
  <c r="E6252" i="7"/>
  <c r="E6253" i="7"/>
  <c r="E6254" i="7"/>
  <c r="E6255" i="7"/>
  <c r="E6256" i="7"/>
  <c r="E6257" i="7"/>
  <c r="E6258" i="7"/>
  <c r="E6259" i="7"/>
  <c r="E6260" i="7"/>
  <c r="E6261" i="7"/>
  <c r="E6262" i="7"/>
  <c r="E6263" i="7"/>
  <c r="E6264" i="7"/>
  <c r="E6265" i="7"/>
  <c r="E6266" i="7"/>
  <c r="E6267" i="7"/>
  <c r="E6268" i="7"/>
  <c r="E6269" i="7"/>
  <c r="E6270" i="7"/>
  <c r="E6271" i="7"/>
  <c r="E6272" i="7"/>
  <c r="E6273" i="7"/>
  <c r="E6274" i="7"/>
  <c r="E6275" i="7"/>
  <c r="E6276" i="7"/>
  <c r="E6277" i="7"/>
  <c r="E6278" i="7"/>
  <c r="E6279" i="7"/>
  <c r="E6280" i="7"/>
  <c r="E6281" i="7"/>
  <c r="E6282" i="7"/>
  <c r="E6283" i="7"/>
  <c r="E6284" i="7"/>
  <c r="E6285" i="7"/>
  <c r="E6286" i="7"/>
  <c r="E6287" i="7"/>
  <c r="E6288" i="7"/>
  <c r="E6289" i="7"/>
  <c r="E6290" i="7"/>
  <c r="E6291" i="7"/>
  <c r="E6292" i="7"/>
  <c r="E6293" i="7"/>
  <c r="E6294" i="7"/>
  <c r="E6295" i="7"/>
  <c r="E6296" i="7"/>
  <c r="E6297" i="7"/>
  <c r="E6298" i="7"/>
  <c r="E6299" i="7"/>
  <c r="E6300" i="7"/>
  <c r="E6301" i="7"/>
  <c r="E6302" i="7"/>
  <c r="E6303" i="7"/>
  <c r="E6304" i="7"/>
  <c r="E6305" i="7"/>
  <c r="E6306" i="7"/>
  <c r="E6307" i="7"/>
  <c r="E6308" i="7"/>
  <c r="E6309" i="7"/>
  <c r="E6310" i="7"/>
  <c r="E6311" i="7"/>
  <c r="E6312" i="7"/>
  <c r="E6313" i="7"/>
  <c r="E6314" i="7"/>
  <c r="E6315" i="7"/>
  <c r="E6316" i="7"/>
  <c r="E6317" i="7"/>
  <c r="E6318" i="7"/>
  <c r="E6319" i="7"/>
  <c r="E6320" i="7"/>
  <c r="E6321" i="7"/>
  <c r="E6322" i="7"/>
  <c r="E6323" i="7"/>
  <c r="E6324" i="7"/>
  <c r="E6325" i="7"/>
  <c r="E6326" i="7"/>
  <c r="E6327" i="7"/>
  <c r="E6328" i="7"/>
  <c r="E6329" i="7"/>
  <c r="E6330" i="7"/>
  <c r="E6331" i="7"/>
  <c r="E6332" i="7"/>
  <c r="E6333" i="7"/>
  <c r="E6334" i="7"/>
  <c r="E6335" i="7"/>
  <c r="E6336" i="7"/>
  <c r="E6337" i="7"/>
  <c r="E6338" i="7"/>
  <c r="E6339" i="7"/>
  <c r="E6340" i="7"/>
  <c r="E6341" i="7"/>
  <c r="E6342" i="7"/>
  <c r="E6343" i="7"/>
  <c r="E6344" i="7"/>
  <c r="E6345" i="7"/>
  <c r="E6346" i="7"/>
  <c r="E6347" i="7"/>
  <c r="E6348" i="7"/>
  <c r="E6349" i="7"/>
  <c r="E6350" i="7"/>
  <c r="E6351" i="7"/>
  <c r="E6352" i="7"/>
  <c r="E6353" i="7"/>
  <c r="E6354" i="7"/>
  <c r="E6355" i="7"/>
  <c r="E6356" i="7"/>
  <c r="E6357" i="7"/>
  <c r="E6358" i="7"/>
  <c r="E6359" i="7"/>
  <c r="E6360" i="7"/>
  <c r="E6361" i="7"/>
  <c r="E6362" i="7"/>
  <c r="E6363" i="7"/>
  <c r="E6364" i="7"/>
  <c r="E6365" i="7"/>
  <c r="E6366" i="7"/>
  <c r="E6367" i="7"/>
  <c r="E6368" i="7"/>
  <c r="E6369" i="7"/>
  <c r="E6370" i="7"/>
  <c r="E6371" i="7"/>
  <c r="E6372" i="7"/>
  <c r="E6373" i="7"/>
  <c r="E6374" i="7"/>
  <c r="E6375" i="7"/>
  <c r="E6376" i="7"/>
  <c r="E6377" i="7"/>
  <c r="E6378" i="7"/>
  <c r="E6379" i="7"/>
  <c r="E6380" i="7"/>
  <c r="E6381" i="7"/>
  <c r="E6382" i="7"/>
  <c r="E6383" i="7"/>
  <c r="E6384" i="7"/>
  <c r="E6385" i="7"/>
  <c r="E6386" i="7"/>
  <c r="E6387" i="7"/>
  <c r="E6388" i="7"/>
  <c r="E6389" i="7"/>
  <c r="E6390" i="7"/>
  <c r="E6391" i="7"/>
  <c r="E6392" i="7"/>
  <c r="E6393" i="7"/>
  <c r="E6394" i="7"/>
  <c r="E6395" i="7"/>
  <c r="E6396" i="7"/>
  <c r="E6397" i="7"/>
  <c r="E6398" i="7"/>
  <c r="E6399" i="7"/>
  <c r="E6400" i="7"/>
  <c r="E6401" i="7"/>
  <c r="E6402" i="7"/>
  <c r="E6403" i="7"/>
  <c r="E6404" i="7"/>
  <c r="E6405" i="7"/>
  <c r="E6406" i="7"/>
  <c r="E6407" i="7"/>
  <c r="E6408" i="7"/>
  <c r="E6409" i="7"/>
  <c r="E6410" i="7"/>
  <c r="E6411" i="7"/>
  <c r="E6412" i="7"/>
  <c r="E6413" i="7"/>
  <c r="E6414" i="7"/>
  <c r="E6415" i="7"/>
  <c r="E6416" i="7"/>
  <c r="E6417" i="7"/>
  <c r="E6418" i="7"/>
  <c r="E6419" i="7"/>
  <c r="E6420" i="7"/>
  <c r="E6421" i="7"/>
  <c r="E6422" i="7"/>
  <c r="E6423" i="7"/>
  <c r="E6424" i="7"/>
  <c r="E6425" i="7"/>
  <c r="E6426" i="7"/>
  <c r="E6427" i="7"/>
  <c r="E6428" i="7"/>
  <c r="E6429" i="7"/>
  <c r="E6430" i="7"/>
  <c r="E6431" i="7"/>
  <c r="E6432" i="7"/>
  <c r="E6433" i="7"/>
  <c r="E6434" i="7"/>
  <c r="E6435" i="7"/>
  <c r="E6436" i="7"/>
  <c r="E6437" i="7"/>
  <c r="E6438" i="7"/>
  <c r="E6439" i="7"/>
  <c r="E6440" i="7"/>
  <c r="E6441" i="7"/>
  <c r="E6442" i="7"/>
  <c r="E6443" i="7"/>
  <c r="E6444" i="7"/>
  <c r="E6445" i="7"/>
  <c r="E6446" i="7"/>
  <c r="E6447" i="7"/>
  <c r="E6448" i="7"/>
  <c r="E6449" i="7"/>
  <c r="E6450" i="7"/>
  <c r="E6451" i="7"/>
  <c r="E6452" i="7"/>
  <c r="E6453" i="7"/>
  <c r="E6454" i="7"/>
  <c r="E6455" i="7"/>
  <c r="E6456" i="7"/>
  <c r="E6457" i="7"/>
  <c r="E6458" i="7"/>
  <c r="E6459" i="7"/>
  <c r="E6460" i="7"/>
  <c r="E6461" i="7"/>
  <c r="E6462" i="7"/>
  <c r="E6463" i="7"/>
  <c r="E6464" i="7"/>
  <c r="E6465" i="7"/>
  <c r="E6466" i="7"/>
  <c r="E6467" i="7"/>
  <c r="E6468" i="7"/>
  <c r="E6469" i="7"/>
  <c r="E6470" i="7"/>
  <c r="E6471" i="7"/>
  <c r="E6472" i="7"/>
  <c r="E6473" i="7"/>
  <c r="E6474" i="7"/>
  <c r="E6475" i="7"/>
  <c r="E6476" i="7"/>
  <c r="E6477" i="7"/>
  <c r="E6478" i="7"/>
  <c r="E6479" i="7"/>
  <c r="E6480" i="7"/>
  <c r="E6481" i="7"/>
  <c r="E6482" i="7"/>
  <c r="E6483" i="7"/>
  <c r="E6484" i="7"/>
  <c r="E6485" i="7"/>
  <c r="E6486" i="7"/>
  <c r="E6487" i="7"/>
  <c r="E6488" i="7"/>
  <c r="E6489" i="7"/>
  <c r="E6490" i="7"/>
  <c r="E6491" i="7"/>
  <c r="E6492" i="7"/>
  <c r="E6493" i="7"/>
  <c r="E6494" i="7"/>
  <c r="E6495" i="7"/>
  <c r="E6496" i="7"/>
  <c r="E6497" i="7"/>
  <c r="E6498" i="7"/>
  <c r="E6499" i="7"/>
  <c r="E6500" i="7"/>
  <c r="E6501" i="7"/>
  <c r="E6502" i="7"/>
  <c r="E6503" i="7"/>
  <c r="E6504" i="7"/>
  <c r="E6505" i="7"/>
  <c r="E6506" i="7"/>
  <c r="E6507" i="7"/>
  <c r="E6508" i="7"/>
  <c r="E6509" i="7"/>
  <c r="E6510" i="7"/>
  <c r="E6511" i="7"/>
  <c r="E6512" i="7"/>
  <c r="E6513" i="7"/>
  <c r="E6514" i="7"/>
  <c r="E6515" i="7"/>
  <c r="E6516" i="7"/>
  <c r="E6517" i="7"/>
  <c r="E6518" i="7"/>
  <c r="E6519" i="7"/>
  <c r="E6520" i="7"/>
  <c r="E6521" i="7"/>
  <c r="E6522" i="7"/>
  <c r="E6523" i="7"/>
  <c r="E6524" i="7"/>
  <c r="E6525" i="7"/>
  <c r="E6526" i="7"/>
  <c r="E6527" i="7"/>
  <c r="E6528" i="7"/>
  <c r="E6529" i="7"/>
  <c r="E6530" i="7"/>
  <c r="E6531" i="7"/>
  <c r="E6532" i="7"/>
  <c r="E6533" i="7"/>
  <c r="E6534" i="7"/>
  <c r="E6535" i="7"/>
  <c r="E6536" i="7"/>
  <c r="E6537" i="7"/>
  <c r="E6538" i="7"/>
  <c r="E6539" i="7"/>
  <c r="E6540" i="7"/>
  <c r="E6541" i="7"/>
  <c r="E6542" i="7"/>
  <c r="E6543" i="7"/>
  <c r="E6544" i="7"/>
  <c r="E6545" i="7"/>
  <c r="E6546" i="7"/>
  <c r="E6547" i="7"/>
  <c r="E6548" i="7"/>
  <c r="E6549" i="7"/>
  <c r="E6550" i="7"/>
  <c r="E6551" i="7"/>
  <c r="E6552" i="7"/>
  <c r="E6553" i="7"/>
  <c r="E6554" i="7"/>
  <c r="E6555" i="7"/>
  <c r="E6556" i="7"/>
  <c r="E6557" i="7"/>
  <c r="E6558" i="7"/>
  <c r="E6559" i="7"/>
  <c r="E6560" i="7"/>
  <c r="E6561" i="7"/>
  <c r="E6562" i="7"/>
  <c r="E6563" i="7"/>
  <c r="E6564" i="7"/>
  <c r="E6565" i="7"/>
  <c r="E6566" i="7"/>
  <c r="E6567" i="7"/>
  <c r="E6568" i="7"/>
  <c r="E6569" i="7"/>
  <c r="E6570" i="7"/>
  <c r="E6571" i="7"/>
  <c r="E6572" i="7"/>
  <c r="E6573" i="7"/>
  <c r="E6574" i="7"/>
  <c r="E6575" i="7"/>
  <c r="E6576" i="7"/>
  <c r="E6577" i="7"/>
  <c r="E6578" i="7"/>
  <c r="E6579" i="7"/>
  <c r="E6580" i="7"/>
  <c r="E6581" i="7"/>
  <c r="E6582" i="7"/>
  <c r="E6583" i="7"/>
  <c r="E6584" i="7"/>
  <c r="E6585" i="7"/>
  <c r="E6586" i="7"/>
  <c r="E6587" i="7"/>
  <c r="E6588" i="7"/>
  <c r="E6589" i="7"/>
  <c r="E6590" i="7"/>
  <c r="E6591" i="7"/>
  <c r="E6592" i="7"/>
  <c r="E6593" i="7"/>
  <c r="E6594" i="7"/>
  <c r="E6595" i="7"/>
  <c r="E6596" i="7"/>
  <c r="E6597" i="7"/>
  <c r="E6598" i="7"/>
  <c r="E6599" i="7"/>
  <c r="E6600" i="7"/>
  <c r="E6601" i="7"/>
  <c r="E6602" i="7"/>
  <c r="E6603" i="7"/>
  <c r="E6604" i="7"/>
  <c r="E6605" i="7"/>
  <c r="E6606" i="7"/>
  <c r="E6607" i="7"/>
  <c r="E6608" i="7"/>
  <c r="E6609" i="7"/>
  <c r="E6610" i="7"/>
  <c r="E6611" i="7"/>
  <c r="E6612" i="7"/>
  <c r="E6613" i="7"/>
  <c r="E6614" i="7"/>
  <c r="E6615" i="7"/>
  <c r="E6616" i="7"/>
  <c r="E6617" i="7"/>
  <c r="E6618" i="7"/>
  <c r="E6619" i="7"/>
  <c r="E6620" i="7"/>
  <c r="E6621" i="7"/>
  <c r="E6622" i="7"/>
  <c r="E6623" i="7"/>
  <c r="E6624" i="7"/>
  <c r="E6625" i="7"/>
  <c r="E6626" i="7"/>
  <c r="E6627" i="7"/>
  <c r="E6628" i="7"/>
  <c r="E6629" i="7"/>
  <c r="E6630" i="7"/>
  <c r="E6631" i="7"/>
  <c r="E6632" i="7"/>
  <c r="E6633" i="7"/>
  <c r="E6634" i="7"/>
  <c r="E6635" i="7"/>
  <c r="E6636" i="7"/>
  <c r="E6637" i="7"/>
  <c r="E6638" i="7"/>
  <c r="E6639" i="7"/>
  <c r="E6640" i="7"/>
  <c r="E6641" i="7"/>
  <c r="E6642" i="7"/>
  <c r="E6643" i="7"/>
  <c r="E6644" i="7"/>
  <c r="E6645" i="7"/>
  <c r="E6646" i="7"/>
  <c r="E6647" i="7"/>
  <c r="E6648" i="7"/>
  <c r="E6649" i="7"/>
  <c r="E6650" i="7"/>
  <c r="E6651" i="7"/>
  <c r="E6652" i="7"/>
  <c r="E6653" i="7"/>
  <c r="E6654" i="7"/>
  <c r="E6655" i="7"/>
  <c r="E6656" i="7"/>
  <c r="E6657" i="7"/>
  <c r="E6658" i="7"/>
  <c r="E6659" i="7"/>
  <c r="E6660" i="7"/>
  <c r="E6661" i="7"/>
  <c r="E6662" i="7"/>
  <c r="E6663" i="7"/>
  <c r="E6664" i="7"/>
  <c r="E6665" i="7"/>
  <c r="E6666" i="7"/>
  <c r="E6667" i="7"/>
  <c r="E6668" i="7"/>
  <c r="E6669" i="7"/>
  <c r="E6670" i="7"/>
  <c r="E6671" i="7"/>
  <c r="E6672" i="7"/>
  <c r="E6673" i="7"/>
  <c r="E6674" i="7"/>
  <c r="E6675" i="7"/>
  <c r="E6676" i="7"/>
  <c r="E6677" i="7"/>
  <c r="E6678" i="7"/>
  <c r="E6679" i="7"/>
  <c r="E6680" i="7"/>
  <c r="E6681" i="7"/>
  <c r="E6682" i="7"/>
  <c r="E6683" i="7"/>
  <c r="E6684" i="7"/>
  <c r="E6685" i="7"/>
  <c r="E6686" i="7"/>
  <c r="E6687" i="7"/>
  <c r="E6688" i="7"/>
  <c r="E6689" i="7"/>
  <c r="E6690" i="7"/>
  <c r="E6691" i="7"/>
  <c r="E6692" i="7"/>
  <c r="E6693" i="7"/>
  <c r="E6694" i="7"/>
  <c r="E6695" i="7"/>
  <c r="E6696" i="7"/>
  <c r="E6697" i="7"/>
  <c r="E6698" i="7"/>
  <c r="E6699" i="7"/>
  <c r="E6700" i="7"/>
  <c r="E6701" i="7"/>
  <c r="E6702" i="7"/>
  <c r="E6703" i="7"/>
  <c r="E6704" i="7"/>
  <c r="E6705" i="7"/>
  <c r="E6706" i="7"/>
  <c r="E6707" i="7"/>
  <c r="E6708" i="7"/>
  <c r="E6709" i="7"/>
  <c r="E6710" i="7"/>
  <c r="E6711" i="7"/>
  <c r="E6712" i="7"/>
  <c r="E6713" i="7"/>
  <c r="E6714" i="7"/>
  <c r="E6715" i="7"/>
  <c r="E6716" i="7"/>
  <c r="E6717" i="7"/>
  <c r="E6718" i="7"/>
  <c r="E6719" i="7"/>
  <c r="E6720" i="7"/>
  <c r="E6721" i="7"/>
  <c r="E6722" i="7"/>
  <c r="E6723" i="7"/>
  <c r="E6724" i="7"/>
  <c r="E6725" i="7"/>
  <c r="E6726" i="7"/>
  <c r="E6727" i="7"/>
  <c r="E6728" i="7"/>
  <c r="E6729" i="7"/>
  <c r="E6730" i="7"/>
  <c r="E6731" i="7"/>
  <c r="E6732" i="7"/>
  <c r="E6733" i="7"/>
  <c r="E6734" i="7"/>
  <c r="E6735" i="7"/>
  <c r="E6736" i="7"/>
  <c r="E6737" i="7"/>
  <c r="E6738" i="7"/>
  <c r="E6739" i="7"/>
  <c r="E6740" i="7"/>
  <c r="E6741" i="7"/>
  <c r="E6742" i="7"/>
  <c r="E6743" i="7"/>
  <c r="E6744" i="7"/>
  <c r="E6745" i="7"/>
  <c r="E6746" i="7"/>
  <c r="E6747" i="7"/>
  <c r="E6748" i="7"/>
  <c r="E6749" i="7"/>
  <c r="E6750" i="7"/>
  <c r="E6751" i="7"/>
  <c r="E6752" i="7"/>
  <c r="E6753" i="7"/>
  <c r="E6754" i="7"/>
  <c r="E6755" i="7"/>
  <c r="E6756" i="7"/>
  <c r="E6757" i="7"/>
  <c r="E6758" i="7"/>
  <c r="E6759" i="7"/>
  <c r="E6760" i="7"/>
  <c r="E6761" i="7"/>
  <c r="E6762" i="7"/>
  <c r="E6763" i="7"/>
  <c r="E6764" i="7"/>
  <c r="E6765" i="7"/>
  <c r="E6766" i="7"/>
  <c r="E6767" i="7"/>
  <c r="E6768" i="7"/>
  <c r="E6769" i="7"/>
  <c r="E6770" i="7"/>
  <c r="E6771" i="7"/>
  <c r="E6772" i="7"/>
  <c r="E6773" i="7"/>
  <c r="E6774" i="7"/>
  <c r="E6775" i="7"/>
  <c r="E6776" i="7"/>
  <c r="E6777" i="7"/>
  <c r="E6778" i="7"/>
  <c r="E6779" i="7"/>
  <c r="E6780" i="7"/>
  <c r="E6781" i="7"/>
  <c r="E6782" i="7"/>
  <c r="E6783" i="7"/>
  <c r="E6784" i="7"/>
  <c r="E6785" i="7"/>
  <c r="E6786" i="7"/>
  <c r="E6787" i="7"/>
  <c r="E6788" i="7"/>
  <c r="E6789" i="7"/>
  <c r="E6790" i="7"/>
  <c r="E6791" i="7"/>
  <c r="E6792" i="7"/>
  <c r="E6793" i="7"/>
  <c r="E6794" i="7"/>
  <c r="E6795" i="7"/>
  <c r="E6796" i="7"/>
  <c r="E6797" i="7"/>
  <c r="E6798" i="7"/>
  <c r="E6799" i="7"/>
  <c r="E6800" i="7"/>
  <c r="E6801" i="7"/>
  <c r="E6802" i="7"/>
  <c r="E6803" i="7"/>
  <c r="E6804" i="7"/>
  <c r="E6805" i="7"/>
  <c r="E6806" i="7"/>
  <c r="E6807" i="7"/>
  <c r="E6808" i="7"/>
  <c r="E6809" i="7"/>
  <c r="E6810" i="7"/>
  <c r="E6811" i="7"/>
  <c r="E6812" i="7"/>
  <c r="E6813" i="7"/>
  <c r="E6814" i="7"/>
  <c r="E6815" i="7"/>
  <c r="E6816" i="7"/>
  <c r="E6817" i="7"/>
  <c r="E6818" i="7"/>
  <c r="E6819" i="7"/>
  <c r="E6820" i="7"/>
  <c r="E6821" i="7"/>
  <c r="E6822" i="7"/>
  <c r="E6823" i="7"/>
  <c r="E6824" i="7"/>
  <c r="E6825" i="7"/>
  <c r="E6826" i="7"/>
  <c r="E6827" i="7"/>
  <c r="E6828" i="7"/>
  <c r="E6829" i="7"/>
  <c r="E6830" i="7"/>
  <c r="E6831" i="7"/>
  <c r="E6832" i="7"/>
  <c r="E6833" i="7"/>
  <c r="E6834" i="7"/>
  <c r="E6835" i="7"/>
  <c r="E6836" i="7"/>
  <c r="E6837" i="7"/>
  <c r="E6838" i="7"/>
  <c r="E6839" i="7"/>
  <c r="E6840" i="7"/>
  <c r="E6841" i="7"/>
  <c r="E6842" i="7"/>
  <c r="E6843" i="7"/>
  <c r="E6844" i="7"/>
  <c r="E6845" i="7"/>
  <c r="E6846" i="7"/>
  <c r="E6847" i="7"/>
  <c r="E6848" i="7"/>
  <c r="E6849" i="7"/>
  <c r="E6850" i="7"/>
  <c r="E6851" i="7"/>
  <c r="E6852" i="7"/>
  <c r="E6853" i="7"/>
  <c r="E6854" i="7"/>
  <c r="E6855" i="7"/>
  <c r="E6856" i="7"/>
  <c r="E6857" i="7"/>
  <c r="E6858" i="7"/>
  <c r="E6859" i="7"/>
  <c r="E6860" i="7"/>
  <c r="E6861" i="7"/>
  <c r="E6862" i="7"/>
  <c r="E6863" i="7"/>
  <c r="E6864" i="7"/>
  <c r="E6865" i="7"/>
  <c r="E6866" i="7"/>
  <c r="E6867" i="7"/>
  <c r="E6868" i="7"/>
  <c r="E6869" i="7"/>
  <c r="E6870" i="7"/>
  <c r="E6871" i="7"/>
  <c r="E6872" i="7"/>
  <c r="E6873" i="7"/>
  <c r="E6874" i="7"/>
  <c r="E6875" i="7"/>
  <c r="E6876" i="7"/>
  <c r="E6877" i="7"/>
  <c r="E6878" i="7"/>
  <c r="E6879" i="7"/>
  <c r="E6880" i="7"/>
  <c r="E6881" i="7"/>
  <c r="E6882" i="7"/>
  <c r="E6883" i="7"/>
  <c r="E6884" i="7"/>
  <c r="E6885" i="7"/>
  <c r="E6886" i="7"/>
  <c r="E6887" i="7"/>
  <c r="E6888" i="7"/>
  <c r="E6889" i="7"/>
  <c r="E6890" i="7"/>
  <c r="E6891" i="7"/>
  <c r="E6892" i="7"/>
  <c r="E6893" i="7"/>
  <c r="E6894" i="7"/>
  <c r="E6895" i="7"/>
  <c r="E6896" i="7"/>
  <c r="E6897" i="7"/>
  <c r="E6898" i="7"/>
  <c r="E6899" i="7"/>
  <c r="E6900" i="7"/>
  <c r="E6901" i="7"/>
  <c r="E6902" i="7"/>
  <c r="E6903" i="7"/>
  <c r="E6904" i="7"/>
  <c r="E6905" i="7"/>
  <c r="E6906" i="7"/>
  <c r="E6907" i="7"/>
  <c r="E6908" i="7"/>
  <c r="E6909" i="7"/>
  <c r="E6910" i="7"/>
  <c r="E6911" i="7"/>
  <c r="E6912" i="7"/>
  <c r="E6913" i="7"/>
  <c r="E6914" i="7"/>
  <c r="E6915" i="7"/>
  <c r="E6916" i="7"/>
  <c r="E6917" i="7"/>
  <c r="E6918" i="7"/>
  <c r="E6919" i="7"/>
  <c r="E6920" i="7"/>
  <c r="E6921" i="7"/>
  <c r="E6922" i="7"/>
  <c r="E6923" i="7"/>
  <c r="E6924" i="7"/>
  <c r="E6925" i="7"/>
  <c r="E6926" i="7"/>
  <c r="E6927" i="7"/>
  <c r="E6928" i="7"/>
  <c r="E6929" i="7"/>
  <c r="E6930" i="7"/>
  <c r="E6931" i="7"/>
  <c r="E6932" i="7"/>
  <c r="E6933" i="7"/>
  <c r="E6934" i="7"/>
  <c r="E6935" i="7"/>
  <c r="E6936" i="7"/>
  <c r="E6937" i="7"/>
  <c r="E6938" i="7"/>
  <c r="E6939" i="7"/>
  <c r="E6940" i="7"/>
  <c r="E6941" i="7"/>
  <c r="E6942" i="7"/>
  <c r="E6943" i="7"/>
  <c r="E6944" i="7"/>
  <c r="E6945" i="7"/>
  <c r="E6946" i="7"/>
  <c r="E6947" i="7"/>
  <c r="E6948" i="7"/>
  <c r="E6949" i="7"/>
  <c r="E6950" i="7"/>
  <c r="E6951" i="7"/>
  <c r="E6952" i="7"/>
  <c r="E6953" i="7"/>
  <c r="E6954" i="7"/>
  <c r="E6955" i="7"/>
  <c r="E6956" i="7"/>
  <c r="E6957" i="7"/>
  <c r="E6958" i="7"/>
  <c r="E6959" i="7"/>
  <c r="E6960" i="7"/>
  <c r="E6961" i="7"/>
  <c r="E6962" i="7"/>
  <c r="E6963" i="7"/>
  <c r="E6964" i="7"/>
  <c r="E6965" i="7"/>
  <c r="E6966" i="7"/>
  <c r="E6967" i="7"/>
  <c r="E6968" i="7"/>
  <c r="E6969" i="7"/>
  <c r="E6970" i="7"/>
  <c r="E6971" i="7"/>
  <c r="E6972" i="7"/>
  <c r="E6973" i="7"/>
  <c r="E6974" i="7"/>
  <c r="E6975" i="7"/>
  <c r="E6976" i="7"/>
  <c r="E6977" i="7"/>
  <c r="E6978" i="7"/>
  <c r="E6979" i="7"/>
  <c r="E6980" i="7"/>
  <c r="E6981" i="7"/>
  <c r="E6982" i="7"/>
  <c r="E6983" i="7"/>
  <c r="E6984" i="7"/>
  <c r="E6985" i="7"/>
  <c r="E6986" i="7"/>
  <c r="E6987" i="7"/>
  <c r="E6988" i="7"/>
  <c r="E6989" i="7"/>
  <c r="E6990" i="7"/>
  <c r="E6991" i="7"/>
  <c r="E6992" i="7"/>
  <c r="E6993" i="7"/>
  <c r="E6994" i="7"/>
  <c r="E6995" i="7"/>
  <c r="E6996" i="7"/>
  <c r="E6997" i="7"/>
  <c r="E6998" i="7"/>
  <c r="E6999" i="7"/>
  <c r="E7000" i="7"/>
  <c r="E7001" i="7"/>
  <c r="E7002" i="7"/>
  <c r="E7003" i="7"/>
  <c r="E7004" i="7"/>
  <c r="E7005" i="7"/>
  <c r="E7006" i="7"/>
  <c r="E7007" i="7"/>
  <c r="E7008" i="7"/>
  <c r="E7009" i="7"/>
  <c r="E7010" i="7"/>
  <c r="E7011" i="7"/>
  <c r="E7012" i="7"/>
  <c r="E7013" i="7"/>
  <c r="E7014" i="7"/>
  <c r="E7015" i="7"/>
  <c r="E7016" i="7"/>
  <c r="E7017" i="7"/>
  <c r="E7018" i="7"/>
  <c r="E7019" i="7"/>
  <c r="E7020" i="7"/>
  <c r="E7021" i="7"/>
  <c r="E7022" i="7"/>
  <c r="E7023" i="7"/>
  <c r="E7024" i="7"/>
  <c r="E7025" i="7"/>
  <c r="E7026" i="7"/>
  <c r="E7027" i="7"/>
  <c r="E7028" i="7"/>
  <c r="E7029" i="7"/>
  <c r="E7030" i="7"/>
  <c r="E7031" i="7"/>
  <c r="E7032" i="7"/>
  <c r="E7033" i="7"/>
  <c r="E7034" i="7"/>
  <c r="E7035" i="7"/>
  <c r="E7036" i="7"/>
  <c r="E7037" i="7"/>
  <c r="E7038" i="7"/>
  <c r="E7039" i="7"/>
  <c r="E7040" i="7"/>
  <c r="E7041" i="7"/>
  <c r="E7042" i="7"/>
  <c r="E7043" i="7"/>
  <c r="E7044" i="7"/>
  <c r="E7045" i="7"/>
  <c r="E7046" i="7"/>
  <c r="E7047" i="7"/>
  <c r="E7048" i="7"/>
  <c r="E7049" i="7"/>
  <c r="E7050" i="7"/>
  <c r="E7051" i="7"/>
  <c r="E7052" i="7"/>
  <c r="E7053" i="7"/>
  <c r="E7054" i="7"/>
  <c r="E7055" i="7"/>
  <c r="E7056" i="7"/>
  <c r="E7057" i="7"/>
  <c r="E7058" i="7"/>
  <c r="E7059" i="7"/>
  <c r="E7060" i="7"/>
  <c r="E7061" i="7"/>
  <c r="E7062" i="7"/>
  <c r="E7063" i="7"/>
  <c r="E7064" i="7"/>
  <c r="E7065" i="7"/>
  <c r="E7066" i="7"/>
  <c r="E7067" i="7"/>
  <c r="E7068" i="7"/>
  <c r="E7069" i="7"/>
  <c r="E7070" i="7"/>
  <c r="E7071" i="7"/>
  <c r="E7072" i="7"/>
  <c r="E7073" i="7"/>
  <c r="E7074" i="7"/>
  <c r="E7075" i="7"/>
  <c r="E7076" i="7"/>
  <c r="E7077" i="7"/>
  <c r="E7078" i="7"/>
  <c r="E7079" i="7"/>
  <c r="E7080" i="7"/>
  <c r="E7081" i="7"/>
  <c r="E7082" i="7"/>
  <c r="E7083" i="7"/>
  <c r="E7084" i="7"/>
  <c r="E7085" i="7"/>
  <c r="E7086" i="7"/>
  <c r="E7087" i="7"/>
  <c r="E7088" i="7"/>
  <c r="E7089" i="7"/>
  <c r="E7090" i="7"/>
  <c r="E7091" i="7"/>
  <c r="E7092" i="7"/>
  <c r="E7093" i="7"/>
  <c r="E7094" i="7"/>
  <c r="E7095" i="7"/>
  <c r="E7096" i="7"/>
  <c r="E7097" i="7"/>
  <c r="E7098" i="7"/>
  <c r="E7099" i="7"/>
  <c r="E7100" i="7"/>
  <c r="E7101" i="7"/>
  <c r="E7102" i="7"/>
  <c r="E7103" i="7"/>
  <c r="E7104" i="7"/>
  <c r="E7105" i="7"/>
  <c r="E7106" i="7"/>
  <c r="E7107" i="7"/>
  <c r="E7108" i="7"/>
  <c r="E7109" i="7"/>
  <c r="E7110" i="7"/>
  <c r="E7111" i="7"/>
  <c r="E7112" i="7"/>
  <c r="E7113" i="7"/>
  <c r="E7114" i="7"/>
  <c r="E7115" i="7"/>
  <c r="E7116" i="7"/>
  <c r="E7117" i="7"/>
  <c r="E7118" i="7"/>
  <c r="E7119" i="7"/>
  <c r="E7120" i="7"/>
  <c r="E7121" i="7"/>
  <c r="E7122" i="7"/>
  <c r="E7123" i="7"/>
  <c r="E7124" i="7"/>
  <c r="E7125" i="7"/>
  <c r="E7126" i="7"/>
  <c r="E7127" i="7"/>
  <c r="E7128" i="7"/>
  <c r="E7129" i="7"/>
  <c r="E7130" i="7"/>
  <c r="E7131" i="7"/>
  <c r="E7132" i="7"/>
  <c r="E7133" i="7"/>
  <c r="E7134" i="7"/>
  <c r="E7135" i="7"/>
  <c r="E7136" i="7"/>
  <c r="E7137" i="7"/>
  <c r="E7138" i="7"/>
  <c r="E7139" i="7"/>
  <c r="E7140" i="7"/>
  <c r="E7141" i="7"/>
  <c r="E7142" i="7"/>
  <c r="E7143" i="7"/>
  <c r="E7144" i="7"/>
  <c r="E7145" i="7"/>
  <c r="E7146" i="7"/>
  <c r="E7147" i="7"/>
  <c r="E7148" i="7"/>
  <c r="E7149" i="7"/>
  <c r="E7150" i="7"/>
  <c r="E7151" i="7"/>
  <c r="E7152" i="7"/>
  <c r="E7153" i="7"/>
  <c r="E7154" i="7"/>
  <c r="E7155" i="7"/>
  <c r="E7156" i="7"/>
  <c r="E7157" i="7"/>
  <c r="E7158" i="7"/>
  <c r="E7159" i="7"/>
  <c r="E7160" i="7"/>
  <c r="E7161" i="7"/>
  <c r="E7162" i="7"/>
  <c r="E7163" i="7"/>
  <c r="E7164" i="7"/>
  <c r="E7165" i="7"/>
  <c r="E7166" i="7"/>
  <c r="E7167" i="7"/>
  <c r="E7168" i="7"/>
  <c r="E7169" i="7"/>
  <c r="E7170" i="7"/>
  <c r="E7171" i="7"/>
  <c r="E7172" i="7"/>
  <c r="E7173" i="7"/>
  <c r="E7174" i="7"/>
  <c r="E7175" i="7"/>
  <c r="E7176" i="7"/>
  <c r="E7177" i="7"/>
  <c r="E7178" i="7"/>
  <c r="E7179" i="7"/>
  <c r="E7180" i="7"/>
  <c r="E7181" i="7"/>
  <c r="E7182" i="7"/>
  <c r="E7183" i="7"/>
  <c r="E7184" i="7"/>
  <c r="E7185" i="7"/>
  <c r="E7186" i="7"/>
  <c r="E7187" i="7"/>
  <c r="E7188" i="7"/>
  <c r="E7189" i="7"/>
  <c r="E7190" i="7"/>
  <c r="E7191" i="7"/>
  <c r="E7192" i="7"/>
  <c r="E7193" i="7"/>
  <c r="E7194" i="7"/>
  <c r="E7195" i="7"/>
  <c r="E7196" i="7"/>
  <c r="E7197" i="7"/>
  <c r="E7198" i="7"/>
  <c r="E7199" i="7"/>
  <c r="E7200" i="7"/>
  <c r="E7201" i="7"/>
  <c r="E7202" i="7"/>
  <c r="E7203" i="7"/>
  <c r="E7204" i="7"/>
  <c r="E7205" i="7"/>
  <c r="E7206" i="7"/>
  <c r="E7207" i="7"/>
  <c r="E7208" i="7"/>
  <c r="E7209" i="7"/>
  <c r="E7210" i="7"/>
  <c r="E7211" i="7"/>
  <c r="E7212" i="7"/>
  <c r="E7213" i="7"/>
  <c r="E7214" i="7"/>
  <c r="E7215" i="7"/>
  <c r="E7216" i="7"/>
  <c r="E7217" i="7"/>
  <c r="E7218" i="7"/>
  <c r="E7219" i="7"/>
  <c r="E7220" i="7"/>
  <c r="E7221" i="7"/>
  <c r="E7222" i="7"/>
  <c r="E7223" i="7"/>
  <c r="E7224" i="7"/>
  <c r="E7225" i="7"/>
  <c r="E7226" i="7"/>
  <c r="E7227" i="7"/>
  <c r="E7228" i="7"/>
  <c r="E7229" i="7"/>
  <c r="E7230" i="7"/>
  <c r="E7231" i="7"/>
  <c r="E7232" i="7"/>
  <c r="E7233" i="7"/>
  <c r="E7234" i="7"/>
  <c r="E7235" i="7"/>
  <c r="E7236" i="7"/>
  <c r="E7237" i="7"/>
  <c r="E7238" i="7"/>
  <c r="E7239" i="7"/>
  <c r="E7240" i="7"/>
  <c r="E7241" i="7"/>
  <c r="E7242" i="7"/>
  <c r="E7243" i="7"/>
  <c r="E7244" i="7"/>
  <c r="E7245" i="7"/>
  <c r="E7246" i="7"/>
  <c r="E7247" i="7"/>
  <c r="E7248" i="7"/>
  <c r="E7249" i="7"/>
  <c r="E7250" i="7"/>
  <c r="E7251" i="7"/>
  <c r="E7252" i="7"/>
  <c r="E7253" i="7"/>
  <c r="E7254" i="7"/>
  <c r="E7255" i="7"/>
  <c r="E7256" i="7"/>
  <c r="E7257" i="7"/>
  <c r="E7258" i="7"/>
  <c r="E7259" i="7"/>
  <c r="E7260" i="7"/>
  <c r="E7261" i="7"/>
  <c r="E7262" i="7"/>
  <c r="E7263" i="7"/>
  <c r="E7264" i="7"/>
  <c r="E7265" i="7"/>
  <c r="E7266" i="7"/>
  <c r="E7267" i="7"/>
  <c r="E7268" i="7"/>
  <c r="E7269" i="7"/>
  <c r="E7270" i="7"/>
  <c r="E7271" i="7"/>
  <c r="E7272" i="7"/>
  <c r="E7273" i="7"/>
  <c r="E7274" i="7"/>
  <c r="E7275" i="7"/>
  <c r="E7276" i="7"/>
  <c r="E7277" i="7"/>
  <c r="E7278" i="7"/>
  <c r="E7279" i="7"/>
  <c r="E7280" i="7"/>
  <c r="E7281" i="7"/>
  <c r="E7282" i="7"/>
  <c r="E7283" i="7"/>
  <c r="E7284" i="7"/>
  <c r="E7285" i="7"/>
  <c r="E7286" i="7"/>
  <c r="E7287" i="7"/>
  <c r="E7288" i="7"/>
  <c r="E7289" i="7"/>
  <c r="E7290" i="7"/>
  <c r="E7291" i="7"/>
  <c r="E7292" i="7"/>
  <c r="E7293" i="7"/>
  <c r="E7294" i="7"/>
  <c r="E7295" i="7"/>
  <c r="E7296" i="7"/>
  <c r="E7297" i="7"/>
  <c r="E7298" i="7"/>
  <c r="E7299" i="7"/>
  <c r="E7300" i="7"/>
  <c r="E7301" i="7"/>
  <c r="E7302" i="7"/>
  <c r="E7303" i="7"/>
  <c r="E7304" i="7"/>
  <c r="E7305" i="7"/>
  <c r="E7306" i="7"/>
  <c r="E7307" i="7"/>
  <c r="E7308" i="7"/>
  <c r="E7309" i="7"/>
  <c r="E7310" i="7"/>
  <c r="E7311" i="7"/>
  <c r="E7312" i="7"/>
  <c r="E7313" i="7"/>
  <c r="E7314" i="7"/>
  <c r="E7315" i="7"/>
  <c r="E7316" i="7"/>
  <c r="E7317" i="7"/>
  <c r="E7318" i="7"/>
  <c r="E7319" i="7"/>
  <c r="E7320" i="7"/>
  <c r="E7321" i="7"/>
  <c r="E7322" i="7"/>
  <c r="E7323" i="7"/>
  <c r="E7324" i="7"/>
  <c r="E7325" i="7"/>
  <c r="E7326" i="7"/>
  <c r="E7327" i="7"/>
  <c r="E7328" i="7"/>
  <c r="E7329" i="7"/>
  <c r="E7330" i="7"/>
  <c r="E7331" i="7"/>
  <c r="E7332" i="7"/>
  <c r="E7333" i="7"/>
  <c r="E7334" i="7"/>
  <c r="E7335" i="7"/>
  <c r="E7336" i="7"/>
  <c r="E7337" i="7"/>
  <c r="E7338" i="7"/>
  <c r="E7339" i="7"/>
  <c r="E7340" i="7"/>
  <c r="E7341" i="7"/>
  <c r="E7342" i="7"/>
  <c r="E7343" i="7"/>
  <c r="E7344" i="7"/>
  <c r="E7345" i="7"/>
  <c r="E7346" i="7"/>
  <c r="E7347" i="7"/>
  <c r="E7348" i="7"/>
  <c r="E7349" i="7"/>
  <c r="E7350" i="7"/>
  <c r="E7351" i="7"/>
  <c r="E7352" i="7"/>
  <c r="E7353" i="7"/>
  <c r="E7354" i="7"/>
  <c r="E7355" i="7"/>
  <c r="E7356" i="7"/>
  <c r="E7357" i="7"/>
  <c r="E7358" i="7"/>
  <c r="E7359" i="7"/>
  <c r="E7360" i="7"/>
  <c r="E7361" i="7"/>
  <c r="E7362" i="7"/>
  <c r="E7363" i="7"/>
  <c r="E7364" i="7"/>
  <c r="E7365" i="7"/>
  <c r="E7366" i="7"/>
  <c r="E7367" i="7"/>
  <c r="E7368" i="7"/>
  <c r="E7369" i="7"/>
  <c r="E7370" i="7"/>
  <c r="E7371" i="7"/>
  <c r="E7372" i="7"/>
  <c r="E7373" i="7"/>
  <c r="E7374" i="7"/>
  <c r="E7375" i="7"/>
  <c r="E7376" i="7"/>
  <c r="E7377" i="7"/>
  <c r="E7378" i="7"/>
  <c r="E7379" i="7"/>
  <c r="E7380" i="7"/>
  <c r="E7381" i="7"/>
  <c r="E7382" i="7"/>
  <c r="E7383" i="7"/>
  <c r="E7384" i="7"/>
  <c r="E7385" i="7"/>
  <c r="E7386" i="7"/>
  <c r="E7387" i="7"/>
  <c r="E7388" i="7"/>
  <c r="E7389" i="7"/>
  <c r="E7390" i="7"/>
  <c r="E7391" i="7"/>
  <c r="E7392" i="7"/>
  <c r="E7393" i="7"/>
  <c r="E7394" i="7"/>
  <c r="E7395" i="7"/>
  <c r="E7396" i="7"/>
  <c r="E7397" i="7"/>
  <c r="E7398" i="7"/>
  <c r="E7399" i="7"/>
  <c r="E7400" i="7"/>
  <c r="E7401" i="7"/>
  <c r="E7402" i="7"/>
  <c r="E7403" i="7"/>
  <c r="E7404" i="7"/>
  <c r="E7405" i="7"/>
  <c r="E7406" i="7"/>
  <c r="E7407" i="7"/>
  <c r="E7408" i="7"/>
  <c r="E7409" i="7"/>
  <c r="E7410" i="7"/>
  <c r="E7411" i="7"/>
  <c r="E7412" i="7"/>
  <c r="E7413" i="7"/>
  <c r="E7414" i="7"/>
  <c r="E7415" i="7"/>
  <c r="E7416" i="7"/>
  <c r="E7417" i="7"/>
  <c r="E7418" i="7"/>
  <c r="E7419" i="7"/>
  <c r="E7420" i="7"/>
  <c r="E7421" i="7"/>
  <c r="E7422" i="7"/>
  <c r="E7423" i="7"/>
  <c r="E7424" i="7"/>
  <c r="E7425" i="7"/>
  <c r="E7426" i="7"/>
  <c r="E7427" i="7"/>
  <c r="E7428" i="7"/>
  <c r="E7429" i="7"/>
  <c r="E7430" i="7"/>
  <c r="E7431" i="7"/>
  <c r="E7432" i="7"/>
  <c r="E7433" i="7"/>
  <c r="E7434" i="7"/>
  <c r="E7435" i="7"/>
  <c r="E7436" i="7"/>
  <c r="E7437" i="7"/>
  <c r="E7438" i="7"/>
  <c r="E7439" i="7"/>
  <c r="E7440" i="7"/>
  <c r="E7441" i="7"/>
  <c r="E7442" i="7"/>
  <c r="E7443" i="7"/>
  <c r="E7444" i="7"/>
  <c r="E7445" i="7"/>
  <c r="E7446" i="7"/>
  <c r="E7447" i="7"/>
  <c r="E7448" i="7"/>
  <c r="E7449" i="7"/>
  <c r="E7450" i="7"/>
  <c r="E7451" i="7"/>
  <c r="E7452" i="7"/>
  <c r="E7453" i="7"/>
  <c r="E7454" i="7"/>
  <c r="E7455" i="7"/>
  <c r="E7456" i="7"/>
  <c r="E7457" i="7"/>
  <c r="E7458" i="7"/>
  <c r="E7459" i="7"/>
  <c r="E7460" i="7"/>
  <c r="E7461" i="7"/>
  <c r="E7462" i="7"/>
  <c r="E7463" i="7"/>
  <c r="E7464" i="7"/>
  <c r="E7465" i="7"/>
  <c r="E7466" i="7"/>
  <c r="E7467" i="7"/>
  <c r="E7468" i="7"/>
  <c r="E7469" i="7"/>
  <c r="E7470" i="7"/>
  <c r="E7471" i="7"/>
  <c r="E7472" i="7"/>
  <c r="E7473" i="7"/>
  <c r="E7474" i="7"/>
  <c r="E7475" i="7"/>
  <c r="E7476" i="7"/>
  <c r="E7477" i="7"/>
  <c r="E7478" i="7"/>
  <c r="E7479" i="7"/>
  <c r="E7480" i="7"/>
  <c r="E7481" i="7"/>
  <c r="E7482" i="7"/>
  <c r="E7483" i="7"/>
  <c r="E7484" i="7"/>
  <c r="E7485" i="7"/>
  <c r="E7486" i="7"/>
  <c r="E7487" i="7"/>
  <c r="E7488" i="7"/>
  <c r="E7489" i="7"/>
  <c r="E7490" i="7"/>
  <c r="E7491" i="7"/>
  <c r="E7492" i="7"/>
  <c r="E7493" i="7"/>
  <c r="E7494" i="7"/>
  <c r="E7495" i="7"/>
  <c r="E7496" i="7"/>
  <c r="E7497" i="7"/>
  <c r="E7498" i="7"/>
  <c r="E7499" i="7"/>
  <c r="E7500" i="7"/>
  <c r="E7501" i="7"/>
  <c r="E7502" i="7"/>
  <c r="E7503" i="7"/>
  <c r="E7504" i="7"/>
  <c r="E7505" i="7"/>
  <c r="E7506" i="7"/>
  <c r="E7507" i="7"/>
  <c r="E7508" i="7"/>
  <c r="E7509" i="7"/>
  <c r="E7510" i="7"/>
  <c r="E7511" i="7"/>
  <c r="E7512" i="7"/>
  <c r="E7513" i="7"/>
  <c r="E7514" i="7"/>
  <c r="E7515" i="7"/>
  <c r="E7516" i="7"/>
  <c r="E7517" i="7"/>
  <c r="E7518" i="7"/>
  <c r="E7519" i="7"/>
  <c r="E7520" i="7"/>
  <c r="E7521" i="7"/>
  <c r="E7522" i="7"/>
  <c r="E7523" i="7"/>
  <c r="E7524" i="7"/>
  <c r="E7525" i="7"/>
  <c r="E7526" i="7"/>
  <c r="E7527" i="7"/>
  <c r="E7528" i="7"/>
  <c r="E7529" i="7"/>
  <c r="E7530" i="7"/>
  <c r="E7531" i="7"/>
  <c r="E7532" i="7"/>
  <c r="E7533" i="7"/>
  <c r="E7534" i="7"/>
  <c r="E7535" i="7"/>
  <c r="E7536" i="7"/>
  <c r="E7537" i="7"/>
  <c r="E7538" i="7"/>
  <c r="E7539" i="7"/>
  <c r="E7540" i="7"/>
  <c r="E7541" i="7"/>
  <c r="E7542" i="7"/>
  <c r="E7543" i="7"/>
  <c r="E7544" i="7"/>
  <c r="E7545" i="7"/>
  <c r="E7546" i="7"/>
  <c r="E7547" i="7"/>
  <c r="E7548" i="7"/>
  <c r="E7549" i="7"/>
  <c r="E7550" i="7"/>
  <c r="E7551" i="7"/>
  <c r="E7552" i="7"/>
  <c r="E7553" i="7"/>
  <c r="E7554" i="7"/>
  <c r="E7555" i="7"/>
  <c r="E7556" i="7"/>
  <c r="E7557" i="7"/>
  <c r="E7558" i="7"/>
  <c r="E7559" i="7"/>
  <c r="E7560" i="7"/>
  <c r="E7561" i="7"/>
  <c r="E7562" i="7"/>
  <c r="E7563" i="7"/>
  <c r="E7564" i="7"/>
  <c r="E7565" i="7"/>
  <c r="E7566" i="7"/>
  <c r="E7567" i="7"/>
  <c r="E7568" i="7"/>
  <c r="E7569" i="7"/>
  <c r="E7570" i="7"/>
  <c r="E7571" i="7"/>
  <c r="E7572" i="7"/>
  <c r="E7573" i="7"/>
  <c r="E7574" i="7"/>
  <c r="E7575" i="7"/>
  <c r="E7576" i="7"/>
  <c r="E7577" i="7"/>
  <c r="E7578" i="7"/>
  <c r="E7579" i="7"/>
  <c r="E7580" i="7"/>
  <c r="E7581" i="7"/>
  <c r="E7582" i="7"/>
  <c r="E7583" i="7"/>
  <c r="E7584" i="7"/>
  <c r="E7585" i="7"/>
  <c r="E7586" i="7"/>
  <c r="E7587" i="7"/>
  <c r="E7588" i="7"/>
  <c r="E7589" i="7"/>
  <c r="E7590" i="7"/>
  <c r="E7591" i="7"/>
  <c r="E7592" i="7"/>
  <c r="E7593" i="7"/>
  <c r="E7594" i="7"/>
  <c r="E7595" i="7"/>
  <c r="E7596" i="7"/>
  <c r="E7597" i="7"/>
  <c r="E7598" i="7"/>
  <c r="E7599" i="7"/>
  <c r="E7600" i="7"/>
  <c r="E7601" i="7"/>
  <c r="E7602" i="7"/>
  <c r="E7603" i="7"/>
  <c r="E7604" i="7"/>
  <c r="E7605" i="7"/>
  <c r="E7606" i="7"/>
  <c r="E7607" i="7"/>
  <c r="E7608" i="7"/>
  <c r="E7609" i="7"/>
  <c r="E7610" i="7"/>
  <c r="E7611" i="7"/>
  <c r="E7612" i="7"/>
  <c r="E7613" i="7"/>
  <c r="E7614" i="7"/>
  <c r="E7615" i="7"/>
  <c r="E7616" i="7"/>
  <c r="E7617" i="7"/>
  <c r="E7618" i="7"/>
  <c r="E7619" i="7"/>
  <c r="E7620" i="7"/>
  <c r="E7621" i="7"/>
  <c r="E7622" i="7"/>
  <c r="E7623" i="7"/>
  <c r="E7624" i="7"/>
  <c r="E7625" i="7"/>
  <c r="E7626" i="7"/>
  <c r="E7627" i="7"/>
  <c r="E7628" i="7"/>
  <c r="E7629" i="7"/>
  <c r="E7630" i="7"/>
  <c r="E7631" i="7"/>
  <c r="E7632" i="7"/>
  <c r="E7633" i="7"/>
  <c r="E7634" i="7"/>
  <c r="E7635" i="7"/>
  <c r="E7636" i="7"/>
  <c r="E7637" i="7"/>
  <c r="E7638" i="7"/>
  <c r="E7639" i="7"/>
  <c r="E7640" i="7"/>
  <c r="E7641" i="7"/>
  <c r="E7642" i="7"/>
  <c r="E7643" i="7"/>
  <c r="E7644" i="7"/>
  <c r="E7645" i="7"/>
  <c r="E7646" i="7"/>
  <c r="E7647" i="7"/>
  <c r="E7648" i="7"/>
  <c r="E7649" i="7"/>
  <c r="E7650" i="7"/>
  <c r="E7651" i="7"/>
  <c r="E7652" i="7"/>
  <c r="E7653" i="7"/>
  <c r="E7654" i="7"/>
  <c r="E7655" i="7"/>
  <c r="E7656" i="7"/>
  <c r="E7657" i="7"/>
  <c r="E7658" i="7"/>
  <c r="E7659" i="7"/>
  <c r="E7660" i="7"/>
  <c r="E7661" i="7"/>
  <c r="E7662" i="7"/>
  <c r="E7663" i="7"/>
  <c r="E7664" i="7"/>
  <c r="E7665" i="7"/>
  <c r="E7666" i="7"/>
  <c r="E7667" i="7"/>
  <c r="E7668" i="7"/>
  <c r="E7669" i="7"/>
  <c r="E7670" i="7"/>
  <c r="E7671" i="7"/>
  <c r="E7672" i="7"/>
  <c r="E7673" i="7"/>
  <c r="E7674" i="7"/>
  <c r="E7675" i="7"/>
  <c r="E7676" i="7"/>
  <c r="E7677" i="7"/>
  <c r="E7678" i="7"/>
  <c r="E7679" i="7"/>
  <c r="E7680" i="7"/>
  <c r="E7681" i="7"/>
  <c r="E7682" i="7"/>
  <c r="E7683" i="7"/>
  <c r="E7684" i="7"/>
  <c r="E7685" i="7"/>
  <c r="E7686" i="7"/>
  <c r="E7687" i="7"/>
  <c r="E7688" i="7"/>
  <c r="E7689" i="7"/>
  <c r="E7690" i="7"/>
  <c r="E7691" i="7"/>
  <c r="E7692" i="7"/>
  <c r="E7693" i="7"/>
  <c r="E7694" i="7"/>
  <c r="E7695" i="7"/>
  <c r="E7696" i="7"/>
  <c r="E7697" i="7"/>
  <c r="E7698" i="7"/>
  <c r="E7699" i="7"/>
  <c r="E7700" i="7"/>
  <c r="E7701" i="7"/>
  <c r="E7702" i="7"/>
  <c r="E7703" i="7"/>
  <c r="E7704" i="7"/>
  <c r="E7705" i="7"/>
  <c r="E7706" i="7"/>
  <c r="E7707" i="7"/>
  <c r="E7708" i="7"/>
  <c r="E7709" i="7"/>
  <c r="E7710" i="7"/>
  <c r="E7711" i="7"/>
  <c r="E7712" i="7"/>
  <c r="E7713" i="7"/>
  <c r="E7714" i="7"/>
  <c r="E7715" i="7"/>
  <c r="E7716" i="7"/>
  <c r="E7717" i="7"/>
  <c r="E7718" i="7"/>
  <c r="E7719" i="7"/>
  <c r="E7720" i="7"/>
  <c r="E7721" i="7"/>
  <c r="E7722" i="7"/>
  <c r="E7723" i="7"/>
  <c r="E7724" i="7"/>
  <c r="E7725" i="7"/>
  <c r="E7726" i="7"/>
  <c r="E7727" i="7"/>
  <c r="E7728" i="7"/>
  <c r="E7729" i="7"/>
  <c r="E7730" i="7"/>
  <c r="E7731" i="7"/>
  <c r="E7732" i="7"/>
  <c r="E7733" i="7"/>
  <c r="E7734" i="7"/>
  <c r="E7735" i="7"/>
  <c r="E7736" i="7"/>
  <c r="E7737" i="7"/>
  <c r="E7738" i="7"/>
  <c r="E7739" i="7"/>
  <c r="E7740" i="7"/>
  <c r="E7741" i="7"/>
  <c r="E7742" i="7"/>
  <c r="E7743" i="7"/>
  <c r="E7744" i="7"/>
  <c r="E7745" i="7"/>
  <c r="E7746" i="7"/>
  <c r="E7747" i="7"/>
  <c r="E7748" i="7"/>
  <c r="E7749" i="7"/>
  <c r="E7750" i="7"/>
  <c r="E7751" i="7"/>
  <c r="E7752" i="7"/>
  <c r="E7753" i="7"/>
  <c r="E7754" i="7"/>
  <c r="E7755" i="7"/>
  <c r="E7756" i="7"/>
  <c r="E7757" i="7"/>
  <c r="E7758" i="7"/>
  <c r="E7759" i="7"/>
  <c r="E7760" i="7"/>
  <c r="E7761" i="7"/>
  <c r="E7762" i="7"/>
  <c r="E7763" i="7"/>
  <c r="E7764" i="7"/>
  <c r="E7765" i="7"/>
  <c r="E7766" i="7"/>
  <c r="E7767" i="7"/>
  <c r="E7768" i="7"/>
  <c r="E7769" i="7"/>
  <c r="E7770" i="7"/>
  <c r="E7771" i="7"/>
  <c r="E7772" i="7"/>
  <c r="E7773" i="7"/>
  <c r="E7774" i="7"/>
  <c r="E7775" i="7"/>
  <c r="E7776" i="7"/>
  <c r="E7777" i="7"/>
  <c r="E7778" i="7"/>
  <c r="E7779" i="7"/>
  <c r="E7780" i="7"/>
  <c r="E7781" i="7"/>
  <c r="E7782" i="7"/>
  <c r="E7783" i="7"/>
  <c r="E7784" i="7"/>
  <c r="E7785" i="7"/>
  <c r="E7786" i="7"/>
  <c r="E7787" i="7"/>
  <c r="E7788" i="7"/>
  <c r="E7789" i="7"/>
  <c r="E7790" i="7"/>
  <c r="E7791" i="7"/>
  <c r="E7792" i="7"/>
  <c r="E7793" i="7"/>
  <c r="E7794" i="7"/>
  <c r="E7795" i="7"/>
  <c r="E7796" i="7"/>
  <c r="E7797" i="7"/>
  <c r="E7798" i="7"/>
  <c r="E7799" i="7"/>
  <c r="E7800" i="7"/>
  <c r="E7801" i="7"/>
  <c r="E7802" i="7"/>
  <c r="E7803" i="7"/>
  <c r="E7804" i="7"/>
  <c r="E7805" i="7"/>
  <c r="E7806" i="7"/>
  <c r="E7807" i="7"/>
  <c r="E7808" i="7"/>
  <c r="E7809" i="7"/>
  <c r="E7810" i="7"/>
  <c r="E7811" i="7"/>
  <c r="E7812" i="7"/>
  <c r="E7813" i="7"/>
  <c r="E7814" i="7"/>
  <c r="E7815" i="7"/>
  <c r="E7816" i="7"/>
  <c r="E7817" i="7"/>
  <c r="E7818" i="7"/>
  <c r="E7819" i="7"/>
  <c r="E7820" i="7"/>
  <c r="E7821" i="7"/>
  <c r="E7822" i="7"/>
  <c r="E7823" i="7"/>
  <c r="E7824" i="7"/>
  <c r="E7825" i="7"/>
  <c r="E7826" i="7"/>
  <c r="E7827" i="7"/>
  <c r="E7828" i="7"/>
  <c r="E7829" i="7"/>
  <c r="E7830" i="7"/>
  <c r="E7831" i="7"/>
  <c r="E7832" i="7"/>
  <c r="E7833" i="7"/>
  <c r="E7834" i="7"/>
  <c r="E7835" i="7"/>
  <c r="E7836" i="7"/>
  <c r="E7837" i="7"/>
  <c r="E7838" i="7"/>
  <c r="E7839" i="7"/>
  <c r="E7840" i="7"/>
  <c r="E7841" i="7"/>
  <c r="E7842" i="7"/>
  <c r="E7843" i="7"/>
  <c r="E7844" i="7"/>
  <c r="E7845" i="7"/>
  <c r="E7846" i="7"/>
  <c r="E7847" i="7"/>
  <c r="E7848" i="7"/>
  <c r="E7849" i="7"/>
  <c r="E7850" i="7"/>
  <c r="E7851" i="7"/>
  <c r="E7852" i="7"/>
  <c r="E7853" i="7"/>
  <c r="E7854" i="7"/>
  <c r="E7855" i="7"/>
  <c r="E7856" i="7"/>
  <c r="E7857" i="7"/>
  <c r="E7858" i="7"/>
  <c r="E7859" i="7"/>
  <c r="E7860" i="7"/>
  <c r="E7861" i="7"/>
  <c r="E7862" i="7"/>
  <c r="E7863" i="7"/>
  <c r="E7864" i="7"/>
  <c r="E7865" i="7"/>
  <c r="E7866" i="7"/>
  <c r="E7867" i="7"/>
  <c r="E7868" i="7"/>
  <c r="E7869" i="7"/>
  <c r="E7870" i="7"/>
  <c r="E7871" i="7"/>
  <c r="E7872" i="7"/>
  <c r="E7873" i="7"/>
  <c r="E7874" i="7"/>
  <c r="E7875" i="7"/>
  <c r="E7876" i="7"/>
  <c r="E7877" i="7"/>
  <c r="E7878" i="7"/>
  <c r="E7879" i="7"/>
  <c r="E7880" i="7"/>
  <c r="E7881" i="7"/>
  <c r="E7882" i="7"/>
  <c r="E7883" i="7"/>
  <c r="E7884" i="7"/>
  <c r="E7885" i="7"/>
  <c r="E7886" i="7"/>
  <c r="E7887" i="7"/>
  <c r="E7888" i="7"/>
  <c r="E7889" i="7"/>
  <c r="E7890" i="7"/>
  <c r="E7891" i="7"/>
  <c r="E7892" i="7"/>
  <c r="E7893" i="7"/>
  <c r="E7894" i="7"/>
  <c r="E7895" i="7"/>
  <c r="E7896" i="7"/>
  <c r="E7897" i="7"/>
  <c r="E7898" i="7"/>
  <c r="E7899" i="7"/>
  <c r="E7900" i="7"/>
  <c r="E7901" i="7"/>
  <c r="E7902" i="7"/>
  <c r="E7903" i="7"/>
  <c r="E7904" i="7"/>
  <c r="E7905" i="7"/>
  <c r="E7906" i="7"/>
  <c r="E7907" i="7"/>
  <c r="E7908" i="7"/>
  <c r="E7909" i="7"/>
  <c r="E7910" i="7"/>
  <c r="E7911" i="7"/>
  <c r="E7912" i="7"/>
  <c r="E7913" i="7"/>
  <c r="E7914" i="7"/>
  <c r="E7915" i="7"/>
  <c r="E7916" i="7"/>
  <c r="E7917" i="7"/>
  <c r="E7918" i="7"/>
  <c r="E7919" i="7"/>
  <c r="E7920" i="7"/>
  <c r="E7921" i="7"/>
  <c r="E7922" i="7"/>
  <c r="E7923" i="7"/>
  <c r="E7924" i="7"/>
  <c r="E7925" i="7"/>
  <c r="E7926" i="7"/>
  <c r="E7927" i="7"/>
  <c r="E7928" i="7"/>
  <c r="E7929" i="7"/>
  <c r="E7930" i="7"/>
  <c r="E7931" i="7"/>
  <c r="E7932" i="7"/>
  <c r="E7933" i="7"/>
  <c r="E7934" i="7"/>
  <c r="E7935" i="7"/>
  <c r="E7936" i="7"/>
  <c r="E7937" i="7"/>
  <c r="E7938" i="7"/>
  <c r="E7939" i="7"/>
  <c r="E7940" i="7"/>
  <c r="E7941" i="7"/>
  <c r="E7942" i="7"/>
  <c r="E7943" i="7"/>
  <c r="E7944" i="7"/>
  <c r="E7945" i="7"/>
  <c r="E7946" i="7"/>
  <c r="E7947" i="7"/>
  <c r="E7948" i="7"/>
  <c r="E7949" i="7"/>
  <c r="E7950" i="7"/>
  <c r="E7951" i="7"/>
  <c r="E7952" i="7"/>
  <c r="E7953" i="7"/>
  <c r="E7954" i="7"/>
  <c r="E7955" i="7"/>
  <c r="E7956" i="7"/>
  <c r="E7957" i="7"/>
  <c r="E7958" i="7"/>
  <c r="E7959" i="7"/>
  <c r="E7960" i="7"/>
  <c r="E7961" i="7"/>
  <c r="E7962" i="7"/>
  <c r="E7963" i="7"/>
  <c r="E7964" i="7"/>
  <c r="E7965" i="7"/>
  <c r="E7966" i="7"/>
  <c r="E7967" i="7"/>
  <c r="E7968" i="7"/>
  <c r="E7969" i="7"/>
  <c r="E7970" i="7"/>
  <c r="E7971" i="7"/>
  <c r="E7972" i="7"/>
  <c r="E7973" i="7"/>
  <c r="E7974" i="7"/>
  <c r="E7975" i="7"/>
  <c r="E7976" i="7"/>
  <c r="E7977" i="7"/>
  <c r="E7978" i="7"/>
  <c r="E7979" i="7"/>
  <c r="E7980" i="7"/>
  <c r="E7981" i="7"/>
  <c r="E7982" i="7"/>
  <c r="E7983" i="7"/>
  <c r="E7984" i="7"/>
  <c r="E7985" i="7"/>
  <c r="E7986" i="7"/>
  <c r="E7987" i="7"/>
  <c r="E7988" i="7"/>
  <c r="E7989" i="7"/>
  <c r="E7990" i="7"/>
  <c r="E7991" i="7"/>
  <c r="E7992" i="7"/>
  <c r="E7993" i="7"/>
  <c r="E7994" i="7"/>
  <c r="E7995" i="7"/>
  <c r="E7996" i="7"/>
  <c r="E7997" i="7"/>
  <c r="E7998" i="7"/>
  <c r="E7999" i="7"/>
  <c r="E8000" i="7"/>
  <c r="E8001" i="7"/>
  <c r="E8002" i="7"/>
  <c r="E8003" i="7"/>
  <c r="E8004" i="7"/>
  <c r="E8005" i="7"/>
  <c r="E8006" i="7"/>
  <c r="E8007" i="7"/>
  <c r="E8008" i="7"/>
  <c r="E8009" i="7"/>
  <c r="E8010" i="7"/>
  <c r="E8011" i="7"/>
  <c r="E8012" i="7"/>
  <c r="E8013" i="7"/>
  <c r="E8014" i="7"/>
  <c r="E8015" i="7"/>
  <c r="E8016" i="7"/>
  <c r="E8017" i="7"/>
  <c r="E8018" i="7"/>
  <c r="E8019" i="7"/>
  <c r="E8020" i="7"/>
  <c r="E8021" i="7"/>
  <c r="E8022" i="7"/>
  <c r="E8023" i="7"/>
  <c r="E8024" i="7"/>
  <c r="E8025" i="7"/>
  <c r="E8026" i="7"/>
  <c r="E8027" i="7"/>
  <c r="E8028" i="7"/>
  <c r="E8029" i="7"/>
  <c r="E8030" i="7"/>
  <c r="E8031" i="7"/>
  <c r="E8032" i="7"/>
  <c r="E8033" i="7"/>
  <c r="E8034" i="7"/>
  <c r="E8035" i="7"/>
  <c r="E8036" i="7"/>
  <c r="E8037" i="7"/>
  <c r="E8038" i="7"/>
  <c r="E8039" i="7"/>
  <c r="E8040" i="7"/>
  <c r="E8041" i="7"/>
  <c r="E8042" i="7"/>
  <c r="E8043" i="7"/>
  <c r="E8044" i="7"/>
  <c r="E8045" i="7"/>
  <c r="E8046" i="7"/>
  <c r="E8047" i="7"/>
  <c r="E8048" i="7"/>
  <c r="E8049" i="7"/>
  <c r="E8050" i="7"/>
  <c r="E8051" i="7"/>
  <c r="E8052" i="7"/>
  <c r="E8053" i="7"/>
  <c r="E8054" i="7"/>
  <c r="E8055" i="7"/>
  <c r="E8056" i="7"/>
  <c r="E8057" i="7"/>
  <c r="E8058" i="7"/>
  <c r="E8059" i="7"/>
  <c r="E8060" i="7"/>
  <c r="E8061" i="7"/>
  <c r="E8062" i="7"/>
  <c r="E8063" i="7"/>
  <c r="E8064" i="7"/>
  <c r="E8065" i="7"/>
  <c r="E8066" i="7"/>
  <c r="E8067" i="7"/>
  <c r="E8068" i="7"/>
  <c r="E8069" i="7"/>
  <c r="E8070" i="7"/>
  <c r="E8071" i="7"/>
  <c r="E8072" i="7"/>
  <c r="E8073" i="7"/>
  <c r="E8074" i="7"/>
  <c r="E8075" i="7"/>
  <c r="E8076" i="7"/>
  <c r="E8077" i="7"/>
  <c r="E8078" i="7"/>
  <c r="E8079" i="7"/>
  <c r="E8080" i="7"/>
  <c r="E8081" i="7"/>
  <c r="E8082" i="7"/>
  <c r="E8083" i="7"/>
  <c r="E8084" i="7"/>
  <c r="E8085" i="7"/>
  <c r="E8086" i="7"/>
  <c r="E8087" i="7"/>
  <c r="E8088" i="7"/>
  <c r="E8089" i="7"/>
  <c r="E8090" i="7"/>
  <c r="E8091" i="7"/>
  <c r="E8092" i="7"/>
  <c r="E8093" i="7"/>
  <c r="E8094" i="7"/>
  <c r="E8095" i="7"/>
  <c r="E8096" i="7"/>
  <c r="E8097" i="7"/>
  <c r="E8098" i="7"/>
  <c r="E8099" i="7"/>
  <c r="E8100" i="7"/>
  <c r="E8101" i="7"/>
  <c r="E8102" i="7"/>
  <c r="E8103" i="7"/>
  <c r="E8104" i="7"/>
  <c r="E8105" i="7"/>
  <c r="E8106" i="7"/>
  <c r="E8107" i="7"/>
  <c r="E8108" i="7"/>
  <c r="E8109" i="7"/>
  <c r="E8110" i="7"/>
  <c r="E8111" i="7"/>
  <c r="E8112" i="7"/>
  <c r="E8113" i="7"/>
  <c r="E8114" i="7"/>
  <c r="E8115" i="7"/>
  <c r="E8116" i="7"/>
  <c r="E8117" i="7"/>
  <c r="E8118" i="7"/>
  <c r="E8119" i="7"/>
  <c r="E8120" i="7"/>
  <c r="E8121" i="7"/>
  <c r="E8122" i="7"/>
  <c r="E8123" i="7"/>
  <c r="E8124" i="7"/>
  <c r="E8125" i="7"/>
  <c r="E8126" i="7"/>
  <c r="E8127" i="7"/>
  <c r="E8128" i="7"/>
  <c r="E8129" i="7"/>
  <c r="E8130" i="7"/>
  <c r="E8131" i="7"/>
  <c r="E8132" i="7"/>
  <c r="E8133" i="7"/>
  <c r="E8134" i="7"/>
  <c r="E8135" i="7"/>
  <c r="E8136" i="7"/>
  <c r="E8137" i="7"/>
  <c r="E8138" i="7"/>
  <c r="E8139" i="7"/>
  <c r="E8140" i="7"/>
  <c r="E8141" i="7"/>
  <c r="E8142" i="7"/>
  <c r="E8143" i="7"/>
  <c r="E8144" i="7"/>
  <c r="E8145" i="7"/>
  <c r="E8146" i="7"/>
  <c r="E8147" i="7"/>
  <c r="E8148" i="7"/>
  <c r="E8149" i="7"/>
  <c r="E8150" i="7"/>
  <c r="E8151" i="7"/>
  <c r="E8152" i="7"/>
  <c r="E8153" i="7"/>
  <c r="E8154" i="7"/>
  <c r="E8155" i="7"/>
  <c r="E8156" i="7"/>
  <c r="E8157" i="7"/>
  <c r="E8158" i="7"/>
  <c r="E8159" i="7"/>
  <c r="E8160" i="7"/>
  <c r="E8161" i="7"/>
  <c r="E8162" i="7"/>
  <c r="E8163" i="7"/>
  <c r="E8164" i="7"/>
  <c r="E8165" i="7"/>
  <c r="E8166" i="7"/>
  <c r="E8167" i="7"/>
  <c r="E8168" i="7"/>
  <c r="E8169" i="7"/>
  <c r="E8170" i="7"/>
  <c r="E8171" i="7"/>
  <c r="E8172" i="7"/>
  <c r="E8173" i="7"/>
  <c r="E8174" i="7"/>
  <c r="E8175" i="7"/>
  <c r="E8176" i="7"/>
  <c r="E8177" i="7"/>
  <c r="E8178" i="7"/>
  <c r="E8179" i="7"/>
  <c r="E8180" i="7"/>
  <c r="E8181" i="7"/>
  <c r="E8182" i="7"/>
  <c r="E8183" i="7"/>
  <c r="E8184" i="7"/>
  <c r="E8185" i="7"/>
  <c r="E8186" i="7"/>
  <c r="E8187" i="7"/>
  <c r="E8188" i="7"/>
  <c r="E8189" i="7"/>
  <c r="E8190" i="7"/>
  <c r="E8191" i="7"/>
  <c r="E8192" i="7"/>
  <c r="E8193" i="7"/>
  <c r="E8194" i="7"/>
  <c r="E8195" i="7"/>
  <c r="E8196" i="7"/>
  <c r="E8197" i="7"/>
  <c r="E8198" i="7"/>
  <c r="E8199" i="7"/>
  <c r="E8200" i="7"/>
  <c r="E8201" i="7"/>
  <c r="E8202" i="7"/>
  <c r="E8203" i="7"/>
  <c r="E8204" i="7"/>
  <c r="E8205" i="7"/>
  <c r="E8206" i="7"/>
  <c r="E8207" i="7"/>
  <c r="E8208" i="7"/>
  <c r="E8209" i="7"/>
  <c r="E8210" i="7"/>
  <c r="E8211" i="7"/>
  <c r="E8212" i="7"/>
  <c r="E8213" i="7"/>
  <c r="E8214" i="7"/>
  <c r="E8215" i="7"/>
  <c r="E8216" i="7"/>
  <c r="E8217" i="7"/>
  <c r="E8218" i="7"/>
  <c r="E8219" i="7"/>
  <c r="E8220" i="7"/>
  <c r="E8221" i="7"/>
  <c r="E8222" i="7"/>
  <c r="E8223" i="7"/>
  <c r="E8224" i="7"/>
  <c r="E8225" i="7"/>
  <c r="E8226" i="7"/>
  <c r="E8227" i="7"/>
  <c r="E8228" i="7"/>
  <c r="E8229" i="7"/>
  <c r="E8230" i="7"/>
  <c r="E8231" i="7"/>
  <c r="E8232" i="7"/>
  <c r="E8233" i="7"/>
  <c r="E8234" i="7"/>
  <c r="E8235" i="7"/>
  <c r="E8236" i="7"/>
  <c r="E8237" i="7"/>
  <c r="E8238" i="7"/>
  <c r="E8239" i="7"/>
  <c r="E8240" i="7"/>
  <c r="E8241" i="7"/>
  <c r="E8242" i="7"/>
  <c r="E8243" i="7"/>
  <c r="E8244" i="7"/>
  <c r="E8245" i="7"/>
  <c r="E8246" i="7"/>
  <c r="E8247" i="7"/>
  <c r="E8248" i="7"/>
  <c r="E8249" i="7"/>
  <c r="E8250" i="7"/>
  <c r="E8251" i="7"/>
  <c r="E8252" i="7"/>
  <c r="E8253" i="7"/>
  <c r="E8254" i="7"/>
  <c r="E8255" i="7"/>
  <c r="E8256" i="7"/>
  <c r="E8257" i="7"/>
  <c r="E8258" i="7"/>
  <c r="E8259" i="7"/>
  <c r="E8260" i="7"/>
  <c r="E8261" i="7"/>
  <c r="E8262" i="7"/>
  <c r="E8263" i="7"/>
  <c r="E8264" i="7"/>
  <c r="E8265" i="7"/>
  <c r="E8266" i="7"/>
  <c r="E8267" i="7"/>
  <c r="E8268" i="7"/>
  <c r="E8269" i="7"/>
  <c r="E8270" i="7"/>
  <c r="E8271" i="7"/>
  <c r="E8272" i="7"/>
  <c r="E8273" i="7"/>
  <c r="E8274" i="7"/>
  <c r="E8275" i="7"/>
  <c r="E8276" i="7"/>
  <c r="E8277" i="7"/>
  <c r="E8278" i="7"/>
  <c r="E8279" i="7"/>
  <c r="E8280" i="7"/>
  <c r="E8281" i="7"/>
  <c r="E8282" i="7"/>
  <c r="E8283" i="7"/>
  <c r="E8284" i="7"/>
  <c r="E8285" i="7"/>
  <c r="E8286" i="7"/>
  <c r="E8287" i="7"/>
  <c r="E8288" i="7"/>
  <c r="E8289" i="7"/>
  <c r="E8290" i="7"/>
  <c r="E8291" i="7"/>
  <c r="E8292" i="7"/>
  <c r="E8293" i="7"/>
  <c r="E8294" i="7"/>
  <c r="E8295" i="7"/>
  <c r="E8296" i="7"/>
  <c r="E8297" i="7"/>
  <c r="E8298" i="7"/>
  <c r="E8299" i="7"/>
  <c r="E8300" i="7"/>
  <c r="E8301" i="7"/>
  <c r="E8302" i="7"/>
  <c r="E8303" i="7"/>
  <c r="E8304" i="7"/>
  <c r="E8305" i="7"/>
  <c r="E8306" i="7"/>
  <c r="E8307" i="7"/>
  <c r="E8308" i="7"/>
  <c r="E8309" i="7"/>
  <c r="E8310" i="7"/>
  <c r="E8311" i="7"/>
  <c r="E8312" i="7"/>
  <c r="E8313" i="7"/>
  <c r="E8314" i="7"/>
  <c r="E8315" i="7"/>
  <c r="E8316" i="7"/>
  <c r="E8317" i="7"/>
  <c r="E8318" i="7"/>
  <c r="E8319" i="7"/>
  <c r="E8320" i="7"/>
  <c r="E8321" i="7"/>
  <c r="E8322" i="7"/>
  <c r="E8323" i="7"/>
  <c r="E8324" i="7"/>
  <c r="E8325" i="7"/>
  <c r="E8326" i="7"/>
  <c r="E8327" i="7"/>
  <c r="E8328" i="7"/>
  <c r="E8329" i="7"/>
  <c r="E8330" i="7"/>
  <c r="E8331" i="7"/>
  <c r="E8332" i="7"/>
  <c r="E8333" i="7"/>
  <c r="E8334" i="7"/>
  <c r="E8335" i="7"/>
  <c r="E8336" i="7"/>
  <c r="E8337" i="7"/>
  <c r="E8338" i="7"/>
  <c r="E8339" i="7"/>
  <c r="E8340" i="7"/>
  <c r="E8341" i="7"/>
  <c r="E8342" i="7"/>
  <c r="E8343" i="7"/>
  <c r="E8344" i="7"/>
  <c r="E8345" i="7"/>
  <c r="E8346" i="7"/>
  <c r="E8347" i="7"/>
  <c r="E8348" i="7"/>
  <c r="E8349" i="7"/>
  <c r="E8350" i="7"/>
  <c r="E8351" i="7"/>
  <c r="E8352" i="7"/>
  <c r="E8353" i="7"/>
  <c r="E8354" i="7"/>
  <c r="E8355" i="7"/>
  <c r="E8356" i="7"/>
  <c r="E8357" i="7"/>
  <c r="E8358" i="7"/>
  <c r="E8359" i="7"/>
  <c r="E8360" i="7"/>
  <c r="E8361" i="7"/>
  <c r="E8362" i="7"/>
  <c r="E8363" i="7"/>
  <c r="E8364" i="7"/>
  <c r="E8365" i="7"/>
  <c r="E8366" i="7"/>
  <c r="E8367" i="7"/>
  <c r="E8368" i="7"/>
  <c r="E8369" i="7"/>
  <c r="E8370" i="7"/>
  <c r="E8371" i="7"/>
  <c r="E8372" i="7"/>
  <c r="E8373" i="7"/>
  <c r="E8374" i="7"/>
  <c r="E8375" i="7"/>
  <c r="E8376" i="7"/>
  <c r="E8377" i="7"/>
  <c r="E8378" i="7"/>
  <c r="E8379" i="7"/>
  <c r="E8380" i="7"/>
  <c r="E8381" i="7"/>
  <c r="E8382" i="7"/>
  <c r="E8383" i="7"/>
  <c r="E8384" i="7"/>
  <c r="E8385" i="7"/>
  <c r="E8386" i="7"/>
  <c r="E8387" i="7"/>
  <c r="E8388" i="7"/>
  <c r="E8389" i="7"/>
  <c r="E8390" i="7"/>
  <c r="E8391" i="7"/>
  <c r="E8392" i="7"/>
  <c r="E8393" i="7"/>
  <c r="E8394" i="7"/>
  <c r="E8395" i="7"/>
  <c r="E8396" i="7"/>
  <c r="E8397" i="7"/>
  <c r="E8398" i="7"/>
  <c r="E8399" i="7"/>
  <c r="E8400" i="7"/>
  <c r="E8401" i="7"/>
  <c r="E8402" i="7"/>
  <c r="E8403" i="7"/>
  <c r="E8404" i="7"/>
  <c r="E8405" i="7"/>
  <c r="E8406" i="7"/>
  <c r="E8407" i="7"/>
  <c r="E8408" i="7"/>
  <c r="E8409" i="7"/>
  <c r="E8410" i="7"/>
  <c r="E8411" i="7"/>
  <c r="E8412" i="7"/>
  <c r="E8413" i="7"/>
  <c r="E8414" i="7"/>
  <c r="E8415" i="7"/>
  <c r="E8416" i="7"/>
  <c r="E8417" i="7"/>
  <c r="E8418" i="7"/>
  <c r="E8419" i="7"/>
  <c r="E8420" i="7"/>
  <c r="E8421" i="7"/>
  <c r="E8422" i="7"/>
  <c r="E8423" i="7"/>
  <c r="E8424" i="7"/>
  <c r="E8425" i="7"/>
  <c r="E8426" i="7"/>
  <c r="E8427" i="7"/>
  <c r="E8428" i="7"/>
  <c r="E8429" i="7"/>
  <c r="E8430" i="7"/>
  <c r="E8431" i="7"/>
  <c r="E8432" i="7"/>
  <c r="E8433" i="7"/>
  <c r="E8434" i="7"/>
  <c r="E8435" i="7"/>
  <c r="E8436" i="7"/>
  <c r="E8437" i="7"/>
  <c r="E8438" i="7"/>
  <c r="E8439" i="7"/>
  <c r="E8440" i="7"/>
  <c r="E8441" i="7"/>
  <c r="E8442" i="7"/>
  <c r="E8443" i="7"/>
  <c r="E8444" i="7"/>
  <c r="E8445" i="7"/>
  <c r="E8446" i="7"/>
  <c r="E8447" i="7"/>
  <c r="E8448" i="7"/>
  <c r="E8449" i="7"/>
  <c r="E8450" i="7"/>
  <c r="E8451" i="7"/>
  <c r="E8452" i="7"/>
  <c r="E8453" i="7"/>
  <c r="E8454" i="7"/>
  <c r="E8455" i="7"/>
  <c r="E8456" i="7"/>
  <c r="E8457" i="7"/>
  <c r="E8458" i="7"/>
  <c r="E8459" i="7"/>
  <c r="E8460" i="7"/>
  <c r="E8461" i="7"/>
  <c r="E8462" i="7"/>
  <c r="E8463" i="7"/>
  <c r="E8464" i="7"/>
  <c r="E8465" i="7"/>
  <c r="E8466" i="7"/>
  <c r="E8467" i="7"/>
  <c r="E8468" i="7"/>
  <c r="E8469" i="7"/>
  <c r="E8470" i="7"/>
  <c r="E8471" i="7"/>
  <c r="E8472" i="7"/>
  <c r="E8473" i="7"/>
  <c r="E8474" i="7"/>
  <c r="E8475" i="7"/>
  <c r="E8476" i="7"/>
  <c r="E8477" i="7"/>
  <c r="E8478" i="7"/>
  <c r="E8479" i="7"/>
  <c r="E8480" i="7"/>
  <c r="E8481" i="7"/>
  <c r="E8482" i="7"/>
  <c r="E8483" i="7"/>
  <c r="E8484" i="7"/>
  <c r="E8485" i="7"/>
  <c r="E8486" i="7"/>
  <c r="E8487" i="7"/>
  <c r="E8488" i="7"/>
  <c r="E8489" i="7"/>
  <c r="E8490" i="7"/>
  <c r="E8491" i="7"/>
  <c r="E8492" i="7"/>
  <c r="E8493" i="7"/>
  <c r="E8494" i="7"/>
  <c r="E8495" i="7"/>
  <c r="E8496" i="7"/>
  <c r="E8497" i="7"/>
  <c r="E8498" i="7"/>
  <c r="E8499" i="7"/>
  <c r="E8500" i="7"/>
  <c r="E8501" i="7"/>
  <c r="E8502" i="7"/>
  <c r="E8503" i="7"/>
  <c r="E8504" i="7"/>
  <c r="E8505" i="7"/>
  <c r="E8506" i="7"/>
  <c r="E8507" i="7"/>
  <c r="E8508" i="7"/>
  <c r="E8509" i="7"/>
  <c r="E8510" i="7"/>
  <c r="E8511" i="7"/>
  <c r="E8512" i="7"/>
  <c r="E8513" i="7"/>
  <c r="E8514" i="7"/>
  <c r="E8515" i="7"/>
  <c r="E8516" i="7"/>
  <c r="E8517" i="7"/>
  <c r="E8518" i="7"/>
  <c r="E8519" i="7"/>
  <c r="E8520" i="7"/>
  <c r="E8521" i="7"/>
  <c r="E8522" i="7"/>
  <c r="E8523" i="7"/>
  <c r="E8524" i="7"/>
  <c r="E8525" i="7"/>
  <c r="E8526" i="7"/>
  <c r="E8527" i="7"/>
  <c r="E8528" i="7"/>
  <c r="E8529" i="7"/>
  <c r="E8530" i="7"/>
  <c r="E8531" i="7"/>
  <c r="E8532" i="7"/>
  <c r="E8533" i="7"/>
  <c r="E8534" i="7"/>
  <c r="E8535" i="7"/>
  <c r="E8536" i="7"/>
  <c r="E8537" i="7"/>
  <c r="E8538" i="7"/>
  <c r="E8539" i="7"/>
  <c r="E8540" i="7"/>
  <c r="E8541" i="7"/>
  <c r="E8542" i="7"/>
  <c r="E8543" i="7"/>
  <c r="E8544" i="7"/>
  <c r="E8545" i="7"/>
  <c r="E8546" i="7"/>
  <c r="E8547" i="7"/>
  <c r="E8548" i="7"/>
  <c r="E8549" i="7"/>
  <c r="E8550" i="7"/>
  <c r="E8551" i="7"/>
  <c r="E8552" i="7"/>
  <c r="E8553" i="7"/>
  <c r="E8554" i="7"/>
  <c r="E8555" i="7"/>
  <c r="E8556" i="7"/>
  <c r="E8557" i="7"/>
  <c r="E8558" i="7"/>
  <c r="E8559" i="7"/>
  <c r="E8560" i="7"/>
  <c r="E8561" i="7"/>
  <c r="E8562" i="7"/>
  <c r="E8563" i="7"/>
  <c r="E8564" i="7"/>
  <c r="E8565" i="7"/>
  <c r="E8566" i="7"/>
  <c r="E8567" i="7"/>
  <c r="E8568" i="7"/>
  <c r="E8569" i="7"/>
  <c r="E8570" i="7"/>
  <c r="E8571" i="7"/>
  <c r="E8572" i="7"/>
  <c r="E8573" i="7"/>
  <c r="E8574" i="7"/>
  <c r="E8575" i="7"/>
  <c r="E8576" i="7"/>
  <c r="E8577" i="7"/>
  <c r="E8578" i="7"/>
  <c r="E8579" i="7"/>
  <c r="E8580" i="7"/>
  <c r="E8581" i="7"/>
  <c r="E8582" i="7"/>
  <c r="E8583" i="7"/>
  <c r="E8584" i="7"/>
  <c r="E8585" i="7"/>
  <c r="E8586" i="7"/>
  <c r="E8587" i="7"/>
  <c r="E8588" i="7"/>
  <c r="E8589" i="7"/>
  <c r="E8590" i="7"/>
  <c r="E8591" i="7"/>
  <c r="E8592" i="7"/>
  <c r="E8593" i="7"/>
  <c r="E8594" i="7"/>
  <c r="E8595" i="7"/>
  <c r="E8596" i="7"/>
  <c r="E8597" i="7"/>
  <c r="E8598" i="7"/>
  <c r="E8599" i="7"/>
  <c r="E8600" i="7"/>
  <c r="E8601" i="7"/>
  <c r="E8602" i="7"/>
  <c r="E8603" i="7"/>
  <c r="E8604" i="7"/>
  <c r="E8605" i="7"/>
  <c r="E8606" i="7"/>
  <c r="E8607" i="7"/>
  <c r="E8608" i="7"/>
  <c r="E8609" i="7"/>
  <c r="E8610" i="7"/>
  <c r="E8611" i="7"/>
  <c r="E8612" i="7"/>
  <c r="E8613" i="7"/>
  <c r="E8614" i="7"/>
  <c r="E8615" i="7"/>
  <c r="E8616" i="7"/>
  <c r="E8617" i="7"/>
  <c r="E8618" i="7"/>
  <c r="E8619" i="7"/>
  <c r="E8620" i="7"/>
  <c r="E8621" i="7"/>
  <c r="E8622" i="7"/>
  <c r="E8623" i="7"/>
  <c r="E8624" i="7"/>
  <c r="E8625" i="7"/>
  <c r="E8626" i="7"/>
  <c r="E8627" i="7"/>
  <c r="E8628" i="7"/>
  <c r="E8629" i="7"/>
  <c r="E8630" i="7"/>
  <c r="E8631" i="7"/>
  <c r="E8632" i="7"/>
  <c r="E8633" i="7"/>
  <c r="E8634" i="7"/>
  <c r="E8635" i="7"/>
  <c r="E8636" i="7"/>
  <c r="E8637" i="7"/>
  <c r="E8638" i="7"/>
  <c r="E8639" i="7"/>
  <c r="E8640" i="7"/>
  <c r="E8641" i="7"/>
  <c r="E8642" i="7"/>
  <c r="E8643" i="7"/>
  <c r="E8644" i="7"/>
  <c r="E8645" i="7"/>
  <c r="E8646" i="7"/>
  <c r="E8647" i="7"/>
  <c r="E8648" i="7"/>
  <c r="E8649" i="7"/>
  <c r="E8650" i="7"/>
  <c r="E8651" i="7"/>
  <c r="E8652" i="7"/>
  <c r="E8653" i="7"/>
  <c r="E8654" i="7"/>
  <c r="E8655" i="7"/>
  <c r="E8656" i="7"/>
  <c r="E8657" i="7"/>
  <c r="E8658" i="7"/>
  <c r="E8659" i="7"/>
  <c r="E8660" i="7"/>
  <c r="E8661" i="7"/>
  <c r="E8662" i="7"/>
  <c r="E8663" i="7"/>
  <c r="E8664" i="7"/>
  <c r="E8665" i="7"/>
  <c r="E8666" i="7"/>
  <c r="E8667" i="7"/>
  <c r="E8668" i="7"/>
  <c r="E8669" i="7"/>
  <c r="E8670" i="7"/>
  <c r="E8671" i="7"/>
  <c r="E8672" i="7"/>
  <c r="E8673" i="7"/>
  <c r="E8674" i="7"/>
  <c r="E8675" i="7"/>
  <c r="E8676" i="7"/>
  <c r="E8677" i="7"/>
  <c r="E8678" i="7"/>
  <c r="E8679" i="7"/>
  <c r="E8680" i="7"/>
  <c r="E8681" i="7"/>
  <c r="E8682" i="7"/>
  <c r="E8683" i="7"/>
  <c r="E8684" i="7"/>
  <c r="E8685" i="7"/>
  <c r="E8686" i="7"/>
  <c r="E8687" i="7"/>
  <c r="E8688" i="7"/>
  <c r="E8689" i="7"/>
  <c r="E8690" i="7"/>
  <c r="E8691" i="7"/>
  <c r="E8692" i="7"/>
  <c r="E8693" i="7"/>
  <c r="E8694" i="7"/>
  <c r="E8695" i="7"/>
  <c r="E8696" i="7"/>
  <c r="E8697" i="7"/>
  <c r="E8698" i="7"/>
  <c r="E8699" i="7"/>
  <c r="E8700" i="7"/>
  <c r="E8701" i="7"/>
  <c r="E8702" i="7"/>
  <c r="E8703" i="7"/>
  <c r="E8704" i="7"/>
  <c r="E8705" i="7"/>
  <c r="E8706" i="7"/>
  <c r="E8707" i="7"/>
  <c r="E8708" i="7"/>
  <c r="E8709" i="7"/>
  <c r="E8710" i="7"/>
  <c r="E8711" i="7"/>
  <c r="E8712" i="7"/>
  <c r="E8713" i="7"/>
  <c r="E8714" i="7"/>
  <c r="E8715" i="7"/>
  <c r="E8716" i="7"/>
  <c r="E8717" i="7"/>
  <c r="E8718" i="7"/>
  <c r="E8719" i="7"/>
  <c r="E8720" i="7"/>
  <c r="E8721" i="7"/>
  <c r="E8722" i="7"/>
  <c r="E8723" i="7"/>
  <c r="E8724" i="7"/>
  <c r="E8725" i="7"/>
  <c r="E8726" i="7"/>
  <c r="E8727" i="7"/>
  <c r="E8728" i="7"/>
  <c r="E8729" i="7"/>
  <c r="E8730" i="7"/>
  <c r="E8731" i="7"/>
  <c r="E8732" i="7"/>
  <c r="E8733" i="7"/>
  <c r="E8734" i="7"/>
  <c r="E8735" i="7"/>
  <c r="E8736" i="7"/>
  <c r="E8737" i="7"/>
  <c r="E8738" i="7"/>
  <c r="E8739" i="7"/>
  <c r="E8740" i="7"/>
  <c r="E8741" i="7"/>
  <c r="E8742" i="7"/>
  <c r="E8743" i="7"/>
  <c r="E8744" i="7"/>
  <c r="E8745" i="7"/>
  <c r="E8746" i="7"/>
  <c r="E8747" i="7"/>
  <c r="E8748" i="7"/>
  <c r="E8749" i="7"/>
  <c r="E8750" i="7"/>
  <c r="E8751" i="7"/>
  <c r="E8752" i="7"/>
  <c r="E8753" i="7"/>
  <c r="E8754" i="7"/>
  <c r="E8755" i="7"/>
  <c r="E8756" i="7"/>
  <c r="E8757" i="7"/>
  <c r="E8758" i="7"/>
  <c r="E8759" i="7"/>
  <c r="E8760" i="7"/>
  <c r="E8761" i="7"/>
  <c r="E8762" i="7"/>
  <c r="E8763" i="7"/>
  <c r="E8764" i="7"/>
  <c r="E8765" i="7"/>
  <c r="E8766" i="7"/>
  <c r="E8767" i="7"/>
  <c r="E8768" i="7"/>
  <c r="E8769" i="7"/>
  <c r="E8770" i="7"/>
  <c r="E8771" i="7"/>
  <c r="E8772" i="7"/>
  <c r="E8773" i="7"/>
  <c r="E8774" i="7"/>
  <c r="E8775" i="7"/>
  <c r="E8776" i="7"/>
  <c r="E8777" i="7"/>
  <c r="E8778" i="7"/>
  <c r="E8779" i="7"/>
  <c r="E8780" i="7"/>
  <c r="E8781" i="7"/>
  <c r="E8782" i="7"/>
  <c r="E8783" i="7"/>
  <c r="E8784" i="7"/>
  <c r="E8785" i="7"/>
  <c r="E8786" i="7"/>
  <c r="E8787" i="7"/>
  <c r="E8788" i="7"/>
  <c r="E8789" i="7"/>
  <c r="E8790" i="7"/>
  <c r="E8791" i="7"/>
  <c r="E8792" i="7"/>
  <c r="E8793" i="7"/>
  <c r="E8794" i="7"/>
  <c r="E8795" i="7"/>
  <c r="E8796" i="7"/>
  <c r="E8797" i="7"/>
  <c r="E8798" i="7"/>
  <c r="E8799" i="7"/>
  <c r="E8800" i="7"/>
  <c r="E8801" i="7"/>
  <c r="E8802" i="7"/>
  <c r="E8803" i="7"/>
  <c r="E8804" i="7"/>
  <c r="E8805" i="7"/>
  <c r="E8806" i="7"/>
  <c r="E8807" i="7"/>
  <c r="E8808" i="7"/>
  <c r="E8809" i="7"/>
  <c r="E8810" i="7"/>
  <c r="E8811" i="7"/>
  <c r="E8812" i="7"/>
  <c r="E8813" i="7"/>
  <c r="E8814" i="7"/>
  <c r="E8815" i="7"/>
  <c r="E8816" i="7"/>
  <c r="E8817" i="7"/>
  <c r="E8818" i="7"/>
  <c r="E8819" i="7"/>
  <c r="E8820" i="7"/>
  <c r="E8821" i="7"/>
  <c r="E8822" i="7"/>
  <c r="E8823" i="7"/>
  <c r="E8824" i="7"/>
  <c r="E8825" i="7"/>
  <c r="E8826" i="7"/>
  <c r="E8827" i="7"/>
  <c r="E8828" i="7"/>
  <c r="E8829" i="7"/>
  <c r="E8830" i="7"/>
  <c r="E8831" i="7"/>
  <c r="E8832" i="7"/>
  <c r="E8833" i="7"/>
  <c r="E8834" i="7"/>
  <c r="E8835" i="7"/>
  <c r="E8836" i="7"/>
  <c r="E8837" i="7"/>
  <c r="E8838" i="7"/>
  <c r="E8839" i="7"/>
  <c r="E8840" i="7"/>
  <c r="E8841" i="7"/>
  <c r="E8842" i="7"/>
  <c r="E8843" i="7"/>
  <c r="E8844" i="7"/>
  <c r="E8845" i="7"/>
  <c r="E8846" i="7"/>
  <c r="E8847" i="7"/>
  <c r="E8848" i="7"/>
  <c r="E8849" i="7"/>
  <c r="E8850" i="7"/>
  <c r="E8851" i="7"/>
  <c r="E8852" i="7"/>
  <c r="E8853" i="7"/>
  <c r="E8854" i="7"/>
  <c r="E8855" i="7"/>
  <c r="E8856" i="7"/>
  <c r="E8857" i="7"/>
  <c r="E8858" i="7"/>
  <c r="E8859" i="7"/>
  <c r="E8860" i="7"/>
  <c r="E8861" i="7"/>
  <c r="E8862" i="7"/>
  <c r="E8863" i="7"/>
  <c r="E8864" i="7"/>
  <c r="E8865" i="7"/>
  <c r="E8866" i="7"/>
  <c r="E8867" i="7"/>
  <c r="E8868" i="7"/>
  <c r="E8869" i="7"/>
  <c r="E8870" i="7"/>
  <c r="E8871" i="7"/>
  <c r="E8872" i="7"/>
  <c r="E8873" i="7"/>
  <c r="E8874" i="7"/>
  <c r="E8875" i="7"/>
  <c r="E8876" i="7"/>
  <c r="E8877" i="7"/>
  <c r="E8878" i="7"/>
  <c r="E8879" i="7"/>
  <c r="E8880" i="7"/>
  <c r="E8881" i="7"/>
  <c r="E8882" i="7"/>
  <c r="E8883" i="7"/>
  <c r="E8884" i="7"/>
  <c r="E8885" i="7"/>
  <c r="E8886" i="7"/>
  <c r="E8887" i="7"/>
  <c r="E8888" i="7"/>
  <c r="E8889" i="7"/>
  <c r="E8890" i="7"/>
  <c r="E8891" i="7"/>
  <c r="E8892" i="7"/>
  <c r="E8893" i="7"/>
  <c r="E8894" i="7"/>
  <c r="E8895" i="7"/>
  <c r="E8896" i="7"/>
  <c r="E8897" i="7"/>
  <c r="E8898" i="7"/>
  <c r="E8899" i="7"/>
  <c r="E8900" i="7"/>
  <c r="E8901" i="7"/>
  <c r="E8902" i="7"/>
  <c r="E8903" i="7"/>
  <c r="E8904" i="7"/>
  <c r="E8905" i="7"/>
  <c r="E8906" i="7"/>
  <c r="E8907" i="7"/>
  <c r="E8908" i="7"/>
  <c r="E8909" i="7"/>
  <c r="E8910" i="7"/>
  <c r="E8911" i="7"/>
  <c r="E8912" i="7"/>
  <c r="E8913" i="7"/>
  <c r="E8914" i="7"/>
  <c r="E8915" i="7"/>
  <c r="E8916" i="7"/>
  <c r="E8917" i="7"/>
  <c r="E8918" i="7"/>
  <c r="E8919" i="7"/>
  <c r="E8920" i="7"/>
  <c r="E8921" i="7"/>
  <c r="E8922" i="7"/>
  <c r="E8923" i="7"/>
  <c r="E8924" i="7"/>
  <c r="E8925" i="7"/>
  <c r="E8926" i="7"/>
  <c r="E8927" i="7"/>
  <c r="E8928" i="7"/>
  <c r="E8929" i="7"/>
  <c r="E8930" i="7"/>
  <c r="E8931" i="7"/>
  <c r="E8932" i="7"/>
  <c r="E8933" i="7"/>
  <c r="E8934" i="7"/>
  <c r="E8935" i="7"/>
  <c r="E8936" i="7"/>
  <c r="E8937" i="7"/>
  <c r="E8938" i="7"/>
  <c r="E8939" i="7"/>
  <c r="E8940" i="7"/>
  <c r="E8941" i="7"/>
  <c r="E8942" i="7"/>
  <c r="E8943" i="7"/>
  <c r="E8944" i="7"/>
  <c r="E8945" i="7"/>
  <c r="E8946" i="7"/>
  <c r="E8947" i="7"/>
  <c r="E8948" i="7"/>
  <c r="E8949" i="7"/>
  <c r="E8950" i="7"/>
  <c r="E8951" i="7"/>
  <c r="E8952" i="7"/>
  <c r="E8953" i="7"/>
  <c r="E8954" i="7"/>
  <c r="E8955" i="7"/>
  <c r="E8956" i="7"/>
  <c r="E8957" i="7"/>
  <c r="E8958" i="7"/>
  <c r="E8959" i="7"/>
  <c r="E8960" i="7"/>
  <c r="E8961" i="7"/>
  <c r="E8962" i="7"/>
  <c r="E8963" i="7"/>
  <c r="E8964" i="7"/>
  <c r="E8965" i="7"/>
  <c r="E8966" i="7"/>
  <c r="E8967" i="7"/>
  <c r="E8968" i="7"/>
  <c r="E8969" i="7"/>
  <c r="E8970" i="7"/>
  <c r="E8971" i="7"/>
  <c r="E8972" i="7"/>
  <c r="E8973" i="7"/>
  <c r="E8974" i="7"/>
  <c r="E8975" i="7"/>
  <c r="E8976" i="7"/>
  <c r="E8977" i="7"/>
  <c r="E8978" i="7"/>
  <c r="E8979" i="7"/>
  <c r="E8980" i="7"/>
  <c r="E8981" i="7"/>
  <c r="E8982" i="7"/>
  <c r="E8983" i="7"/>
  <c r="E8984" i="7"/>
  <c r="E8985" i="7"/>
  <c r="E8986" i="7"/>
  <c r="E8987" i="7"/>
  <c r="E8988" i="7"/>
  <c r="E8989" i="7"/>
  <c r="E8990" i="7"/>
  <c r="E8991" i="7"/>
  <c r="E8992" i="7"/>
  <c r="E8993" i="7"/>
  <c r="E8994" i="7"/>
  <c r="E8995" i="7"/>
  <c r="E8996" i="7"/>
  <c r="E8997" i="7"/>
  <c r="E8998" i="7"/>
  <c r="E8999" i="7"/>
  <c r="E9000" i="7"/>
  <c r="E9001" i="7"/>
  <c r="E9002" i="7"/>
  <c r="E9003" i="7"/>
  <c r="E9004" i="7"/>
  <c r="E9005" i="7"/>
  <c r="E9006" i="7"/>
  <c r="E9007" i="7"/>
  <c r="E9008" i="7"/>
  <c r="E9009" i="7"/>
  <c r="E9010" i="7"/>
  <c r="E9011" i="7"/>
  <c r="E9012" i="7"/>
  <c r="E9013" i="7"/>
  <c r="E9014" i="7"/>
  <c r="E9015" i="7"/>
  <c r="E9016" i="7"/>
  <c r="E9017" i="7"/>
  <c r="E9018" i="7"/>
  <c r="E9019" i="7"/>
  <c r="E9020" i="7"/>
  <c r="E9021" i="7"/>
  <c r="E9022" i="7"/>
  <c r="E9023" i="7"/>
  <c r="E9024" i="7"/>
  <c r="E9025" i="7"/>
  <c r="E9026" i="7"/>
  <c r="E9027" i="7"/>
  <c r="E9028" i="7"/>
  <c r="E9029" i="7"/>
  <c r="E9030" i="7"/>
  <c r="E9031" i="7"/>
  <c r="E9032" i="7"/>
  <c r="E9033" i="7"/>
  <c r="E9034" i="7"/>
  <c r="E9035" i="7"/>
  <c r="E9036" i="7"/>
  <c r="E9037" i="7"/>
  <c r="E9038" i="7"/>
  <c r="E9039" i="7"/>
  <c r="E9040" i="7"/>
  <c r="E9041" i="7"/>
  <c r="E9042" i="7"/>
  <c r="E9043" i="7"/>
  <c r="E9044" i="7"/>
  <c r="E9045" i="7"/>
  <c r="E9046" i="7"/>
  <c r="E9047" i="7"/>
  <c r="E9048" i="7"/>
  <c r="E9049" i="7"/>
  <c r="E9050" i="7"/>
  <c r="E9051" i="7"/>
  <c r="E9052" i="7"/>
  <c r="E9053" i="7"/>
  <c r="E9054" i="7"/>
  <c r="E9055" i="7"/>
  <c r="E9056" i="7"/>
  <c r="E9057" i="7"/>
  <c r="E9058" i="7"/>
  <c r="E9059" i="7"/>
  <c r="E9060" i="7"/>
  <c r="E9061" i="7"/>
  <c r="E9062" i="7"/>
  <c r="E9063" i="7"/>
  <c r="E9064" i="7"/>
  <c r="E9065" i="7"/>
  <c r="E9066" i="7"/>
  <c r="E9067" i="7"/>
  <c r="E9068" i="7"/>
  <c r="E9069" i="7"/>
  <c r="E9070" i="7"/>
  <c r="E9071" i="7"/>
  <c r="E9072" i="7"/>
  <c r="E9073" i="7"/>
  <c r="E9074" i="7"/>
  <c r="E9075" i="7"/>
  <c r="E9076" i="7"/>
  <c r="E9077" i="7"/>
  <c r="E9078" i="7"/>
  <c r="E9079" i="7"/>
  <c r="E9080" i="7"/>
  <c r="E9081" i="7"/>
  <c r="E9082" i="7"/>
  <c r="E9083" i="7"/>
  <c r="E9084" i="7"/>
  <c r="E9085" i="7"/>
  <c r="E9086" i="7"/>
  <c r="E9087" i="7"/>
  <c r="E9088" i="7"/>
  <c r="E9089" i="7"/>
  <c r="E9090" i="7"/>
  <c r="E9091" i="7"/>
  <c r="E9092" i="7"/>
  <c r="E9093" i="7"/>
  <c r="E9094" i="7"/>
  <c r="E9095" i="7"/>
  <c r="E9096" i="7"/>
  <c r="E9097" i="7"/>
  <c r="E9098" i="7"/>
  <c r="E9099" i="7"/>
  <c r="E9100" i="7"/>
  <c r="E9101" i="7"/>
  <c r="E9102" i="7"/>
  <c r="E9103" i="7"/>
  <c r="E9104" i="7"/>
  <c r="E9105" i="7"/>
  <c r="E9106" i="7"/>
  <c r="E9107" i="7"/>
  <c r="E9108" i="7"/>
  <c r="E9109" i="7"/>
  <c r="E9110" i="7"/>
  <c r="E9111" i="7"/>
  <c r="E9112" i="7"/>
  <c r="E9113" i="7"/>
  <c r="E9114" i="7"/>
  <c r="E9115" i="7"/>
  <c r="E9116" i="7"/>
  <c r="E9117" i="7"/>
  <c r="E9118" i="7"/>
  <c r="E9119" i="7"/>
  <c r="E9120" i="7"/>
  <c r="E9121" i="7"/>
  <c r="E9122" i="7"/>
  <c r="E9123" i="7"/>
  <c r="E9124" i="7"/>
  <c r="E9125" i="7"/>
  <c r="E9126" i="7"/>
  <c r="E9127" i="7"/>
  <c r="E9128" i="7"/>
  <c r="E9129" i="7"/>
  <c r="E9130" i="7"/>
  <c r="E9131" i="7"/>
  <c r="E9132" i="7"/>
  <c r="E9133" i="7"/>
  <c r="E9134" i="7"/>
  <c r="E9135" i="7"/>
  <c r="E9136" i="7"/>
  <c r="E9137" i="7"/>
  <c r="E9138" i="7"/>
  <c r="E9139" i="7"/>
  <c r="E9140" i="7"/>
  <c r="E9141" i="7"/>
  <c r="E9142" i="7"/>
  <c r="E9143" i="7"/>
  <c r="E9144" i="7"/>
  <c r="E9145" i="7"/>
  <c r="E9146" i="7"/>
  <c r="E9147" i="7"/>
  <c r="E9148" i="7"/>
  <c r="E9149" i="7"/>
  <c r="E9150" i="7"/>
  <c r="E9151" i="7"/>
  <c r="E9152" i="7"/>
  <c r="E9153" i="7"/>
  <c r="E9154" i="7"/>
  <c r="E9155" i="7"/>
  <c r="E9156" i="7"/>
  <c r="E9157" i="7"/>
  <c r="E9158" i="7"/>
  <c r="E9159" i="7"/>
  <c r="E9160" i="7"/>
  <c r="E9161" i="7"/>
  <c r="E9162" i="7"/>
  <c r="E9163" i="7"/>
  <c r="E9164" i="7"/>
  <c r="E9165" i="7"/>
  <c r="E9166" i="7"/>
  <c r="E9167" i="7"/>
  <c r="E9168" i="7"/>
  <c r="E9169" i="7"/>
  <c r="E9170" i="7"/>
  <c r="E9171" i="7"/>
  <c r="E9172" i="7"/>
  <c r="E9173" i="7"/>
  <c r="E9174" i="7"/>
  <c r="E9175" i="7"/>
  <c r="E9176" i="7"/>
  <c r="E9177" i="7"/>
  <c r="E9178" i="7"/>
  <c r="E9179" i="7"/>
  <c r="E9180" i="7"/>
  <c r="E9181" i="7"/>
  <c r="E9182" i="7"/>
  <c r="E9183" i="7"/>
  <c r="E9184" i="7"/>
  <c r="E9185" i="7"/>
  <c r="E9186" i="7"/>
  <c r="E9187" i="7"/>
  <c r="E9188" i="7"/>
  <c r="E9189" i="7"/>
  <c r="E9190" i="7"/>
  <c r="E9191" i="7"/>
  <c r="E9192" i="7"/>
  <c r="E9193" i="7"/>
  <c r="E9194" i="7"/>
  <c r="E9195" i="7"/>
  <c r="E9196" i="7"/>
  <c r="E9197" i="7"/>
  <c r="E9198" i="7"/>
  <c r="E9199" i="7"/>
  <c r="E9200" i="7"/>
  <c r="E9201" i="7"/>
  <c r="E9202" i="7"/>
  <c r="E9203" i="7"/>
  <c r="E9204" i="7"/>
  <c r="E9205" i="7"/>
  <c r="E9206" i="7"/>
  <c r="E9207" i="7"/>
  <c r="E9208" i="7"/>
  <c r="E9209" i="7"/>
  <c r="E9210" i="7"/>
  <c r="E9211" i="7"/>
  <c r="E9212" i="7"/>
  <c r="E9213" i="7"/>
  <c r="E9214" i="7"/>
  <c r="E9215" i="7"/>
  <c r="E9216" i="7"/>
  <c r="E9217" i="7"/>
  <c r="E9218" i="7"/>
  <c r="E9219" i="7"/>
  <c r="E9220" i="7"/>
  <c r="E9221" i="7"/>
  <c r="E9222" i="7"/>
  <c r="E9223" i="7"/>
  <c r="E9224" i="7"/>
  <c r="E9225" i="7"/>
  <c r="E9226" i="7"/>
  <c r="E9227" i="7"/>
  <c r="E9228" i="7"/>
  <c r="E9229" i="7"/>
  <c r="E9230" i="7"/>
  <c r="E9231" i="7"/>
  <c r="E9232" i="7"/>
  <c r="E9233" i="7"/>
  <c r="E9234" i="7"/>
  <c r="E9235" i="7"/>
  <c r="E9236" i="7"/>
  <c r="E9237" i="7"/>
  <c r="E9238" i="7"/>
  <c r="E9239" i="7"/>
  <c r="E9240" i="7"/>
  <c r="E9241" i="7"/>
  <c r="E9242" i="7"/>
  <c r="E9243" i="7"/>
  <c r="E9244" i="7"/>
  <c r="E9245" i="7"/>
  <c r="E9246" i="7"/>
  <c r="E9247" i="7"/>
  <c r="E9248" i="7"/>
  <c r="E9249" i="7"/>
  <c r="E9250" i="7"/>
  <c r="E9251" i="7"/>
  <c r="E9252" i="7"/>
  <c r="E9253" i="7"/>
  <c r="E9254" i="7"/>
  <c r="E9255" i="7"/>
  <c r="E9256" i="7"/>
  <c r="E9257" i="7"/>
  <c r="E9258" i="7"/>
  <c r="E9259" i="7"/>
  <c r="E9260" i="7"/>
  <c r="E9261" i="7"/>
  <c r="E9262" i="7"/>
  <c r="E9263" i="7"/>
  <c r="E9264" i="7"/>
  <c r="E9265" i="7"/>
  <c r="E9266" i="7"/>
  <c r="E9267" i="7"/>
  <c r="E9268" i="7"/>
  <c r="E9269" i="7"/>
  <c r="E9270" i="7"/>
  <c r="E9271" i="7"/>
  <c r="E9272" i="7"/>
  <c r="E9273" i="7"/>
  <c r="E9274" i="7"/>
  <c r="E9275" i="7"/>
  <c r="E9276" i="7"/>
  <c r="E9277" i="7"/>
  <c r="E9278" i="7"/>
  <c r="E9279" i="7"/>
  <c r="E9280" i="7"/>
  <c r="E9281" i="7"/>
  <c r="E9282" i="7"/>
  <c r="E9283" i="7"/>
  <c r="E9284" i="7"/>
  <c r="E9285" i="7"/>
  <c r="E9286" i="7"/>
  <c r="E9287" i="7"/>
  <c r="E9288" i="7"/>
  <c r="E9289" i="7"/>
  <c r="E9290" i="7"/>
  <c r="E9291" i="7"/>
  <c r="E9292" i="7"/>
  <c r="E9293" i="7"/>
  <c r="E9294" i="7"/>
  <c r="E9295" i="7"/>
  <c r="E9296" i="7"/>
  <c r="E9297" i="7"/>
  <c r="E9298" i="7"/>
  <c r="E9299" i="7"/>
  <c r="E9300" i="7"/>
  <c r="E9301" i="7"/>
  <c r="E9302" i="7"/>
  <c r="E9303" i="7"/>
  <c r="E9304" i="7"/>
  <c r="E9305" i="7"/>
  <c r="E9306" i="7"/>
  <c r="E9307" i="7"/>
  <c r="E9308" i="7"/>
  <c r="E9309" i="7"/>
  <c r="E9310" i="7"/>
  <c r="E9311" i="7"/>
  <c r="E9312" i="7"/>
  <c r="E9313" i="7"/>
  <c r="E9314" i="7"/>
  <c r="E9315" i="7"/>
  <c r="E9316" i="7"/>
  <c r="E9317" i="7"/>
  <c r="E9318" i="7"/>
  <c r="E9319" i="7"/>
  <c r="E9320" i="7"/>
  <c r="E9321" i="7"/>
  <c r="E9322" i="7"/>
  <c r="E9323" i="7"/>
  <c r="E9324" i="7"/>
  <c r="E9325" i="7"/>
  <c r="E9326" i="7"/>
  <c r="E9327" i="7"/>
  <c r="E9328" i="7"/>
  <c r="E9329" i="7"/>
  <c r="E9330" i="7"/>
  <c r="E9331" i="7"/>
  <c r="E9332" i="7"/>
  <c r="E9333" i="7"/>
  <c r="E9334" i="7"/>
  <c r="E9335" i="7"/>
  <c r="E9336" i="7"/>
  <c r="E9337" i="7"/>
  <c r="E9338" i="7"/>
  <c r="E9339" i="7"/>
  <c r="E9340" i="7"/>
  <c r="E9341" i="7"/>
  <c r="E9342" i="7"/>
  <c r="E9343" i="7"/>
  <c r="E9344" i="7"/>
  <c r="E9345" i="7"/>
  <c r="E9346" i="7"/>
  <c r="E9347" i="7"/>
  <c r="E9348" i="7"/>
  <c r="E9349" i="7"/>
  <c r="E9350" i="7"/>
  <c r="E9351" i="7"/>
  <c r="E9352" i="7"/>
  <c r="E9353" i="7"/>
  <c r="E9354" i="7"/>
  <c r="E9355" i="7"/>
  <c r="E9356" i="7"/>
  <c r="E9357" i="7"/>
  <c r="E9358" i="7"/>
  <c r="E9359" i="7"/>
  <c r="E9360" i="7"/>
  <c r="E9361" i="7"/>
  <c r="E9362" i="7"/>
  <c r="E9363" i="7"/>
  <c r="E9364" i="7"/>
  <c r="E9365" i="7"/>
  <c r="E9366" i="7"/>
  <c r="E9367" i="7"/>
  <c r="E9368" i="7"/>
  <c r="E9369" i="7"/>
  <c r="E9370" i="7"/>
  <c r="E9371" i="7"/>
  <c r="E9372" i="7"/>
  <c r="E9373" i="7"/>
  <c r="E9374" i="7"/>
  <c r="E9375" i="7"/>
  <c r="E9376" i="7"/>
  <c r="E9377" i="7"/>
  <c r="E9378" i="7"/>
  <c r="E9379" i="7"/>
  <c r="E9380" i="7"/>
  <c r="E9381" i="7"/>
  <c r="E9382" i="7"/>
  <c r="E9383" i="7"/>
  <c r="E9384" i="7"/>
  <c r="E9385" i="7"/>
  <c r="E9386" i="7"/>
  <c r="E9387" i="7"/>
  <c r="E9388" i="7"/>
  <c r="E9389" i="7"/>
  <c r="E9390" i="7"/>
  <c r="E9391" i="7"/>
  <c r="E9392" i="7"/>
  <c r="E9393" i="7"/>
  <c r="E9394" i="7"/>
  <c r="E9395" i="7"/>
  <c r="E9396" i="7"/>
  <c r="E9397" i="7"/>
  <c r="E9398" i="7"/>
  <c r="E9399" i="7"/>
  <c r="E9400" i="7"/>
  <c r="E9401" i="7"/>
  <c r="E9402" i="7"/>
  <c r="E9403" i="7"/>
  <c r="E9404" i="7"/>
  <c r="E9405" i="7"/>
  <c r="E9406" i="7"/>
  <c r="E9407" i="7"/>
  <c r="E9408" i="7"/>
  <c r="E9409" i="7"/>
  <c r="E9410" i="7"/>
  <c r="E9411" i="7"/>
  <c r="E9412" i="7"/>
  <c r="E9413" i="7"/>
  <c r="E9414" i="7"/>
  <c r="E9415" i="7"/>
  <c r="E9416" i="7"/>
  <c r="E9417" i="7"/>
  <c r="E9418" i="7"/>
  <c r="E9419" i="7"/>
  <c r="E9420" i="7"/>
  <c r="E9421" i="7"/>
  <c r="E9422" i="7"/>
  <c r="E9423" i="7"/>
  <c r="E9424" i="7"/>
  <c r="E9425" i="7"/>
  <c r="E9426" i="7"/>
  <c r="E9427" i="7"/>
  <c r="E9428" i="7"/>
  <c r="E9429" i="7"/>
  <c r="E9430" i="7"/>
  <c r="E9431" i="7"/>
  <c r="E9432" i="7"/>
  <c r="E9433" i="7"/>
  <c r="E9434" i="7"/>
  <c r="E9435" i="7"/>
  <c r="E9436" i="7"/>
  <c r="E9437" i="7"/>
  <c r="E9438" i="7"/>
  <c r="E9439" i="7"/>
  <c r="E9440" i="7"/>
  <c r="E9441" i="7"/>
  <c r="E9442" i="7"/>
  <c r="E9443" i="7"/>
  <c r="E9444" i="7"/>
  <c r="E9445" i="7"/>
  <c r="E9446" i="7"/>
  <c r="E9447" i="7"/>
  <c r="E9448" i="7"/>
  <c r="E9449" i="7"/>
  <c r="E9450" i="7"/>
  <c r="E9451" i="7"/>
  <c r="E9452" i="7"/>
  <c r="E9453" i="7"/>
  <c r="E9454" i="7"/>
  <c r="E9455" i="7"/>
  <c r="E9456" i="7"/>
  <c r="E9457" i="7"/>
  <c r="E9458" i="7"/>
  <c r="E9459" i="7"/>
  <c r="E9460" i="7"/>
  <c r="E9461" i="7"/>
  <c r="E9462" i="7"/>
  <c r="E9463" i="7"/>
  <c r="E9464" i="7"/>
  <c r="E9465" i="7"/>
  <c r="E9466" i="7"/>
  <c r="E9467" i="7"/>
  <c r="E9468" i="7"/>
  <c r="E9469" i="7"/>
  <c r="E9470" i="7"/>
  <c r="E9471" i="7"/>
  <c r="E9472" i="7"/>
  <c r="E9473" i="7"/>
  <c r="E9474" i="7"/>
  <c r="E9475" i="7"/>
  <c r="E9476" i="7"/>
  <c r="E9477" i="7"/>
  <c r="E9478" i="7"/>
  <c r="E9479" i="7"/>
  <c r="E9480" i="7"/>
  <c r="E9481" i="7"/>
  <c r="E9482" i="7"/>
  <c r="E9483" i="7"/>
  <c r="E9484" i="7"/>
  <c r="E9485" i="7"/>
  <c r="E9486" i="7"/>
  <c r="E9487" i="7"/>
  <c r="E9488" i="7"/>
  <c r="E9489" i="7"/>
  <c r="E9490" i="7"/>
  <c r="E9491" i="7"/>
  <c r="E9492" i="7"/>
  <c r="E9493" i="7"/>
  <c r="E9494" i="7"/>
  <c r="E9495" i="7"/>
  <c r="E9496" i="7"/>
  <c r="E9497" i="7"/>
  <c r="E9498" i="7"/>
  <c r="E9499" i="7"/>
  <c r="E9500" i="7"/>
  <c r="E9501" i="7"/>
  <c r="E9502" i="7"/>
  <c r="E9503" i="7"/>
  <c r="E9504" i="7"/>
  <c r="E9505" i="7"/>
  <c r="E9506" i="7"/>
  <c r="E9507" i="7"/>
  <c r="E9508" i="7"/>
  <c r="E9509" i="7"/>
  <c r="E9510" i="7"/>
  <c r="E9511" i="7"/>
  <c r="E9512" i="7"/>
  <c r="E9513" i="7"/>
  <c r="E9514" i="7"/>
  <c r="E9515" i="7"/>
  <c r="E9516" i="7"/>
  <c r="E9517" i="7"/>
  <c r="E9518" i="7"/>
  <c r="E9519" i="7"/>
  <c r="E9520" i="7"/>
  <c r="E9521" i="7"/>
  <c r="E9522" i="7"/>
  <c r="E9523" i="7"/>
  <c r="E9524" i="7"/>
  <c r="E9525" i="7"/>
  <c r="E9526" i="7"/>
  <c r="E9527" i="7"/>
  <c r="E9528" i="7"/>
  <c r="E9529" i="7"/>
  <c r="E9530" i="7"/>
  <c r="E9531" i="7"/>
  <c r="E9532" i="7"/>
  <c r="E9533" i="7"/>
  <c r="E9534" i="7"/>
  <c r="E9535" i="7"/>
  <c r="E9536" i="7"/>
  <c r="E9537" i="7"/>
  <c r="E9538" i="7"/>
  <c r="E9539" i="7"/>
  <c r="E9540" i="7"/>
  <c r="E9541" i="7"/>
  <c r="E9542" i="7"/>
  <c r="E9543" i="7"/>
  <c r="E9544" i="7"/>
  <c r="E9545" i="7"/>
  <c r="E9546" i="7"/>
  <c r="E9547" i="7"/>
  <c r="E9548" i="7"/>
  <c r="E9549" i="7"/>
  <c r="E9550" i="7"/>
  <c r="E9551" i="7"/>
  <c r="E9552" i="7"/>
  <c r="E9553" i="7"/>
  <c r="E9554" i="7"/>
  <c r="E9555" i="7"/>
  <c r="E9556" i="7"/>
  <c r="E9557" i="7"/>
  <c r="E9558" i="7"/>
  <c r="E9559" i="7"/>
  <c r="E9560" i="7"/>
  <c r="E9561" i="7"/>
  <c r="E9562" i="7"/>
  <c r="E9563" i="7"/>
  <c r="E9564" i="7"/>
  <c r="E9565" i="7"/>
  <c r="E9566" i="7"/>
  <c r="E9567" i="7"/>
  <c r="E9568" i="7"/>
  <c r="E9569" i="7"/>
  <c r="E9570" i="7"/>
  <c r="E9571" i="7"/>
  <c r="E9572" i="7"/>
  <c r="E9573" i="7"/>
  <c r="E9574" i="7"/>
  <c r="E9575" i="7"/>
  <c r="E9576" i="7"/>
  <c r="E9577" i="7"/>
  <c r="E9578" i="7"/>
  <c r="E9579" i="7"/>
  <c r="E9580" i="7"/>
  <c r="E9581" i="7"/>
  <c r="E9582" i="7"/>
  <c r="E9583" i="7"/>
  <c r="E9584" i="7"/>
  <c r="E9585" i="7"/>
  <c r="E9586" i="7"/>
  <c r="E9587" i="7"/>
  <c r="E9588" i="7"/>
  <c r="E9589" i="7"/>
  <c r="E9590" i="7"/>
  <c r="E9591" i="7"/>
  <c r="E9592" i="7"/>
  <c r="E9593" i="7"/>
  <c r="E9594" i="7"/>
  <c r="E9595" i="7"/>
  <c r="E9596" i="7"/>
  <c r="E9597" i="7"/>
  <c r="E9598" i="7"/>
  <c r="E9599" i="7"/>
  <c r="E9600" i="7"/>
  <c r="E9601" i="7"/>
  <c r="E9602" i="7"/>
  <c r="E9603" i="7"/>
  <c r="E9604" i="7"/>
  <c r="E9605" i="7"/>
  <c r="E9606" i="7"/>
  <c r="E9607" i="7"/>
  <c r="E9608" i="7"/>
  <c r="E9609" i="7"/>
  <c r="E9610" i="7"/>
  <c r="E9611" i="7"/>
  <c r="E9612" i="7"/>
  <c r="E9613" i="7"/>
  <c r="E9614" i="7"/>
  <c r="E9615" i="7"/>
  <c r="E9616" i="7"/>
  <c r="E9617" i="7"/>
  <c r="E9618" i="7"/>
  <c r="E9619" i="7"/>
  <c r="E9620" i="7"/>
  <c r="E9621" i="7"/>
  <c r="E9622" i="7"/>
  <c r="E9623" i="7"/>
  <c r="E9624" i="7"/>
  <c r="E9625" i="7"/>
  <c r="E9626" i="7"/>
  <c r="E9627" i="7"/>
  <c r="E9628" i="7"/>
  <c r="E9629" i="7"/>
  <c r="E9630" i="7"/>
  <c r="E9631" i="7"/>
  <c r="E9632" i="7"/>
  <c r="E9633" i="7"/>
  <c r="E9634" i="7"/>
  <c r="E9635" i="7"/>
  <c r="E9636" i="7"/>
  <c r="E9637" i="7"/>
  <c r="E9638" i="7"/>
  <c r="E9639" i="7"/>
  <c r="E9640" i="7"/>
  <c r="E9641" i="7"/>
  <c r="E9642" i="7"/>
  <c r="E9643" i="7"/>
  <c r="E9644" i="7"/>
  <c r="E9645" i="7"/>
  <c r="E9646" i="7"/>
  <c r="E9647" i="7"/>
  <c r="E9648" i="7"/>
  <c r="E9649" i="7"/>
  <c r="E9650" i="7"/>
  <c r="E9651" i="7"/>
  <c r="E9652" i="7"/>
  <c r="E9653" i="7"/>
  <c r="E9654" i="7"/>
  <c r="E9655" i="7"/>
  <c r="E9656" i="7"/>
  <c r="E9657" i="7"/>
  <c r="E9658" i="7"/>
  <c r="E9659" i="7"/>
  <c r="E9660" i="7"/>
  <c r="E9661" i="7"/>
  <c r="E9662" i="7"/>
  <c r="E9663" i="7"/>
  <c r="E9664" i="7"/>
  <c r="E9665" i="7"/>
  <c r="E9666" i="7"/>
  <c r="E9667" i="7"/>
  <c r="E9668" i="7"/>
  <c r="E9669" i="7"/>
  <c r="E9670" i="7"/>
  <c r="E9671" i="7"/>
  <c r="E9672" i="7"/>
  <c r="E9673" i="7"/>
  <c r="E9674" i="7"/>
  <c r="E9675" i="7"/>
  <c r="E9676" i="7"/>
  <c r="E9677" i="7"/>
  <c r="E9678" i="7"/>
  <c r="E9679" i="7"/>
  <c r="E9680" i="7"/>
  <c r="E9681" i="7"/>
  <c r="E9682" i="7"/>
  <c r="E9683" i="7"/>
  <c r="E9684" i="7"/>
  <c r="E9685" i="7"/>
  <c r="E9686" i="7"/>
  <c r="E9687" i="7"/>
  <c r="E9688" i="7"/>
  <c r="E9689" i="7"/>
  <c r="E9690" i="7"/>
  <c r="E9691" i="7"/>
  <c r="E9692" i="7"/>
  <c r="E9693" i="7"/>
  <c r="E9694" i="7"/>
  <c r="E9695" i="7"/>
  <c r="E9696" i="7"/>
  <c r="E9697" i="7"/>
  <c r="E9698" i="7"/>
  <c r="E9699" i="7"/>
  <c r="E9700" i="7"/>
  <c r="E9701" i="7"/>
  <c r="E9702" i="7"/>
  <c r="E9703" i="7"/>
  <c r="E9704" i="7"/>
  <c r="E9705" i="7"/>
  <c r="E9706" i="7"/>
  <c r="E9707" i="7"/>
  <c r="E9708" i="7"/>
  <c r="E9709" i="7"/>
  <c r="E9710" i="7"/>
  <c r="E9711" i="7"/>
  <c r="E9712" i="7"/>
  <c r="E9713" i="7"/>
  <c r="E9714" i="7"/>
  <c r="E9715" i="7"/>
  <c r="E9716" i="7"/>
  <c r="E9717" i="7"/>
  <c r="E9718" i="7"/>
  <c r="E9719" i="7"/>
  <c r="E9720" i="7"/>
  <c r="E9721" i="7"/>
  <c r="E9722" i="7"/>
  <c r="E9723" i="7"/>
  <c r="E9724" i="7"/>
  <c r="E9725" i="7"/>
  <c r="E9726" i="7"/>
  <c r="E9727" i="7"/>
  <c r="E9728" i="7"/>
  <c r="E9729" i="7"/>
  <c r="E9730" i="7"/>
  <c r="E9731" i="7"/>
  <c r="E9732" i="7"/>
  <c r="E9733" i="7"/>
  <c r="E9734" i="7"/>
  <c r="E9735" i="7"/>
  <c r="E9736" i="7"/>
  <c r="E9737" i="7"/>
  <c r="E9738" i="7"/>
  <c r="E9739" i="7"/>
  <c r="E9740" i="7"/>
  <c r="E9741" i="7"/>
  <c r="E9742" i="7"/>
  <c r="E9743" i="7"/>
  <c r="E9744" i="7"/>
  <c r="E9745" i="7"/>
  <c r="E9746" i="7"/>
  <c r="E9747" i="7"/>
  <c r="E9748" i="7"/>
  <c r="E9749" i="7"/>
  <c r="E9750" i="7"/>
  <c r="E9751" i="7"/>
  <c r="E9752" i="7"/>
  <c r="E9753" i="7"/>
  <c r="E9754" i="7"/>
  <c r="E9755" i="7"/>
  <c r="E9756" i="7"/>
  <c r="E9757" i="7"/>
  <c r="E9758" i="7"/>
  <c r="E9759" i="7"/>
  <c r="E9760" i="7"/>
  <c r="E9761" i="7"/>
  <c r="E9762" i="7"/>
  <c r="E9763" i="7"/>
  <c r="E9764" i="7"/>
  <c r="E9765" i="7"/>
  <c r="E9766" i="7"/>
  <c r="E9767" i="7"/>
  <c r="E9768" i="7"/>
  <c r="E9769" i="7"/>
  <c r="E9770" i="7"/>
  <c r="E9771" i="7"/>
  <c r="E9772" i="7"/>
  <c r="E9773" i="7"/>
  <c r="E9774" i="7"/>
  <c r="E9775" i="7"/>
  <c r="E9776" i="7"/>
  <c r="E9777" i="7"/>
  <c r="E9778" i="7"/>
  <c r="E9779" i="7"/>
  <c r="E9780" i="7"/>
  <c r="E9781" i="7"/>
  <c r="E9782" i="7"/>
  <c r="E9783" i="7"/>
  <c r="E9784" i="7"/>
  <c r="E9785" i="7"/>
  <c r="E9786" i="7"/>
  <c r="E9787" i="7"/>
  <c r="E9788" i="7"/>
  <c r="E9789" i="7"/>
  <c r="E9790" i="7"/>
  <c r="E9791" i="7"/>
  <c r="E9792" i="7"/>
  <c r="E9793" i="7"/>
  <c r="E9794" i="7"/>
  <c r="E9795" i="7"/>
  <c r="E9796" i="7"/>
  <c r="E9797" i="7"/>
  <c r="E9798" i="7"/>
  <c r="E9799" i="7"/>
  <c r="E9800" i="7"/>
  <c r="E9801" i="7"/>
  <c r="E9802" i="7"/>
  <c r="E9803" i="7"/>
  <c r="E9804" i="7"/>
  <c r="E9805" i="7"/>
  <c r="E9806" i="7"/>
  <c r="E9807" i="7"/>
  <c r="E9808" i="7"/>
  <c r="E9809" i="7"/>
  <c r="E9810" i="7"/>
  <c r="E9811" i="7"/>
  <c r="E9812" i="7"/>
  <c r="E9813" i="7"/>
  <c r="E9814" i="7"/>
  <c r="E9815" i="7"/>
  <c r="E9816" i="7"/>
  <c r="E9817" i="7"/>
  <c r="E9818" i="7"/>
  <c r="E9819" i="7"/>
  <c r="E9820" i="7"/>
  <c r="E9821" i="7"/>
  <c r="E9822" i="7"/>
  <c r="E9823" i="7"/>
  <c r="E9824" i="7"/>
  <c r="E9825" i="7"/>
  <c r="E9826" i="7"/>
  <c r="E9827" i="7"/>
  <c r="E9828" i="7"/>
  <c r="E9829" i="7"/>
  <c r="E9830" i="7"/>
  <c r="E9831" i="7"/>
  <c r="E9832" i="7"/>
  <c r="E9833" i="7"/>
  <c r="E9834" i="7"/>
  <c r="E9835" i="7"/>
  <c r="E9836" i="7"/>
  <c r="E9837" i="7"/>
  <c r="E9838" i="7"/>
  <c r="E9839" i="7"/>
  <c r="E9840" i="7"/>
  <c r="E9841" i="7"/>
  <c r="E9842" i="7"/>
  <c r="E9843" i="7"/>
  <c r="E9844" i="7"/>
  <c r="E9845" i="7"/>
  <c r="E9846" i="7"/>
  <c r="E9847" i="7"/>
  <c r="E9848" i="7"/>
  <c r="E9849" i="7"/>
  <c r="E9850" i="7"/>
  <c r="E9851" i="7"/>
  <c r="E9852" i="7"/>
  <c r="E9853" i="7"/>
  <c r="E9854" i="7"/>
  <c r="E9855" i="7"/>
  <c r="E9856" i="7"/>
  <c r="E9857" i="7"/>
  <c r="E9858" i="7"/>
  <c r="E9859" i="7"/>
  <c r="E9860" i="7"/>
  <c r="E9861" i="7"/>
  <c r="E9862" i="7"/>
  <c r="E9863" i="7"/>
  <c r="E9864" i="7"/>
  <c r="E9865" i="7"/>
  <c r="E9866" i="7"/>
  <c r="E9867" i="7"/>
  <c r="E9868" i="7"/>
  <c r="E9869" i="7"/>
  <c r="E9870" i="7"/>
  <c r="E9871" i="7"/>
  <c r="E9872" i="7"/>
  <c r="E9873" i="7"/>
  <c r="E9874" i="7"/>
  <c r="E9875" i="7"/>
  <c r="E9876" i="7"/>
  <c r="E9877" i="7"/>
  <c r="E9878" i="7"/>
  <c r="E9879" i="7"/>
  <c r="E9880" i="7"/>
  <c r="E9881" i="7"/>
  <c r="E9882" i="7"/>
  <c r="E9883" i="7"/>
  <c r="E9884" i="7"/>
  <c r="E9885" i="7"/>
  <c r="E9886" i="7"/>
  <c r="E9887" i="7"/>
  <c r="E9888" i="7"/>
  <c r="E9889" i="7"/>
  <c r="E9890" i="7"/>
  <c r="E9891" i="7"/>
  <c r="E9892" i="7"/>
  <c r="E9893" i="7"/>
  <c r="E9894" i="7"/>
  <c r="E9895" i="7"/>
  <c r="E9896" i="7"/>
  <c r="E9897" i="7"/>
  <c r="E9898" i="7"/>
  <c r="E9899" i="7"/>
  <c r="E9900" i="7"/>
  <c r="E9901" i="7"/>
  <c r="E9902" i="7"/>
  <c r="E9903" i="7"/>
  <c r="E9904" i="7"/>
  <c r="E9905" i="7"/>
  <c r="E9906" i="7"/>
  <c r="E9907" i="7"/>
  <c r="E9908" i="7"/>
  <c r="E9909" i="7"/>
  <c r="E9910" i="7"/>
  <c r="E9911" i="7"/>
  <c r="E9912" i="7"/>
  <c r="E9913" i="7"/>
  <c r="E9914" i="7"/>
  <c r="E9915" i="7"/>
  <c r="E9916" i="7"/>
  <c r="E9917" i="7"/>
  <c r="E9918" i="7"/>
  <c r="E9919" i="7"/>
  <c r="E9920" i="7"/>
  <c r="E9921" i="7"/>
  <c r="E9922" i="7"/>
  <c r="E9923" i="7"/>
  <c r="E9924" i="7"/>
  <c r="E9925" i="7"/>
  <c r="E9926" i="7"/>
  <c r="E9927" i="7"/>
  <c r="E9928" i="7"/>
  <c r="E9929" i="7"/>
  <c r="E9930" i="7"/>
  <c r="E9931" i="7"/>
  <c r="E9932" i="7"/>
  <c r="E9933" i="7"/>
  <c r="E9934" i="7"/>
  <c r="E9935" i="7"/>
  <c r="E9936" i="7"/>
  <c r="E9937" i="7"/>
  <c r="E9938" i="7"/>
  <c r="E9939" i="7"/>
  <c r="E9940" i="7"/>
  <c r="E9941" i="7"/>
  <c r="E9942" i="7"/>
  <c r="E9943" i="7"/>
  <c r="E9944" i="7"/>
  <c r="E9945" i="7"/>
  <c r="E9946" i="7"/>
  <c r="E9947" i="7"/>
  <c r="E9948" i="7"/>
  <c r="E9949" i="7"/>
  <c r="E9950" i="7"/>
  <c r="E9951" i="7"/>
  <c r="E9952" i="7"/>
  <c r="E9953" i="7"/>
  <c r="E9954" i="7"/>
  <c r="E9955" i="7"/>
  <c r="E9956" i="7"/>
  <c r="E9957" i="7"/>
  <c r="E9958" i="7"/>
  <c r="E9959" i="7"/>
  <c r="E9960" i="7"/>
  <c r="E9961" i="7"/>
  <c r="E9962" i="7"/>
  <c r="E9963" i="7"/>
  <c r="E9964" i="7"/>
  <c r="E9965" i="7"/>
  <c r="E9966" i="7"/>
  <c r="E9967" i="7"/>
  <c r="E9968" i="7"/>
  <c r="E9969" i="7"/>
  <c r="E9970" i="7"/>
  <c r="E9971" i="7"/>
  <c r="E9972" i="7"/>
  <c r="E9973" i="7"/>
  <c r="E9974" i="7"/>
  <c r="E9975" i="7"/>
  <c r="E9976" i="7"/>
  <c r="E9977" i="7"/>
  <c r="E9978" i="7"/>
  <c r="E9979" i="7"/>
  <c r="E9980" i="7"/>
  <c r="E9981" i="7"/>
  <c r="E9982" i="7"/>
  <c r="E9983" i="7"/>
  <c r="E9984" i="7"/>
  <c r="E9985" i="7"/>
  <c r="E9986" i="7"/>
  <c r="E9987" i="7"/>
  <c r="E9988" i="7"/>
  <c r="E9989" i="7"/>
  <c r="E9990" i="7"/>
  <c r="E9991" i="7"/>
  <c r="E9992" i="7"/>
  <c r="E9993" i="7"/>
  <c r="E9994" i="7"/>
  <c r="E9995" i="7"/>
  <c r="E9996" i="7"/>
  <c r="E9997" i="7"/>
  <c r="E9998" i="7"/>
  <c r="E9999" i="7"/>
  <c r="E10000" i="7"/>
  <c r="E10001" i="7"/>
  <c r="E10002" i="7"/>
  <c r="E10003" i="7"/>
  <c r="E10004" i="7"/>
  <c r="E10005" i="7"/>
  <c r="E10006" i="7"/>
  <c r="E10007" i="7"/>
  <c r="E10008" i="7"/>
  <c r="E10009" i="7"/>
  <c r="E10010" i="7"/>
  <c r="E10011" i="7"/>
  <c r="E10012" i="7"/>
  <c r="E10013" i="7"/>
  <c r="E10014" i="7"/>
  <c r="E10015" i="7"/>
  <c r="E10016" i="7"/>
  <c r="E10017" i="7"/>
  <c r="E10018" i="7"/>
  <c r="E10019" i="7"/>
  <c r="E10020" i="7"/>
  <c r="E10021" i="7"/>
  <c r="E10022" i="7"/>
  <c r="E10023" i="7"/>
  <c r="E10024" i="7"/>
  <c r="E10025" i="7"/>
  <c r="E10026" i="7"/>
  <c r="E10027" i="7"/>
  <c r="E10028" i="7"/>
  <c r="E10029" i="7"/>
  <c r="E10030" i="7"/>
  <c r="E10031" i="7"/>
  <c r="E10032" i="7"/>
  <c r="E10033" i="7"/>
  <c r="E10034" i="7"/>
  <c r="E10035" i="7"/>
  <c r="E10036" i="7"/>
  <c r="E10037" i="7"/>
  <c r="E10038" i="7"/>
  <c r="E10039" i="7"/>
  <c r="E10040" i="7"/>
  <c r="E10041" i="7"/>
  <c r="E10042" i="7"/>
  <c r="E10043" i="7"/>
  <c r="E10044" i="7"/>
  <c r="E10045" i="7"/>
  <c r="E10046" i="7"/>
  <c r="E10047" i="7"/>
  <c r="E10048" i="7"/>
  <c r="E10049" i="7"/>
  <c r="E10050" i="7"/>
  <c r="E10051" i="7"/>
  <c r="E10052" i="7"/>
  <c r="E10053" i="7"/>
  <c r="E10054" i="7"/>
  <c r="E10055" i="7"/>
  <c r="E10056" i="7"/>
  <c r="E10057" i="7"/>
  <c r="E10058" i="7"/>
  <c r="E10059" i="7"/>
  <c r="E10060" i="7"/>
  <c r="E10061" i="7"/>
  <c r="E10062" i="7"/>
  <c r="E10063" i="7"/>
  <c r="E10064" i="7"/>
  <c r="E10065" i="7"/>
  <c r="E10066" i="7"/>
  <c r="E10067" i="7"/>
  <c r="E10068" i="7"/>
  <c r="E10069" i="7"/>
  <c r="E10070" i="7"/>
  <c r="E10071" i="7"/>
  <c r="E10072" i="7"/>
  <c r="E10073" i="7"/>
  <c r="E10074" i="7"/>
  <c r="E10075" i="7"/>
  <c r="E10076" i="7"/>
  <c r="E10077" i="7"/>
  <c r="E10078" i="7"/>
  <c r="E10079" i="7"/>
  <c r="E10080" i="7"/>
  <c r="E10081" i="7"/>
  <c r="E10082" i="7"/>
  <c r="E10083" i="7"/>
  <c r="E10084" i="7"/>
  <c r="E10085" i="7"/>
  <c r="E10086" i="7"/>
  <c r="E10087" i="7"/>
  <c r="E10088" i="7"/>
  <c r="E10089" i="7"/>
  <c r="E10090" i="7"/>
  <c r="E10091" i="7"/>
  <c r="E10092" i="7"/>
  <c r="E10093" i="7"/>
  <c r="E10094" i="7"/>
  <c r="E10095" i="7"/>
  <c r="E10096" i="7"/>
  <c r="E10097" i="7"/>
  <c r="E10098" i="7"/>
  <c r="E10099" i="7"/>
  <c r="E10100" i="7"/>
  <c r="E10101" i="7"/>
  <c r="E10102" i="7"/>
  <c r="E10103" i="7"/>
  <c r="E10104" i="7"/>
  <c r="E10105" i="7"/>
  <c r="E10106" i="7"/>
  <c r="E10107" i="7"/>
  <c r="E10108" i="7"/>
  <c r="E10109" i="7"/>
  <c r="E10110" i="7"/>
  <c r="E10111" i="7"/>
  <c r="E10112" i="7"/>
  <c r="E10113" i="7"/>
  <c r="E10114" i="7"/>
  <c r="E10115" i="7"/>
  <c r="E10116" i="7"/>
  <c r="E10117" i="7"/>
  <c r="E10118" i="7"/>
  <c r="E10119" i="7"/>
  <c r="E10120" i="7"/>
  <c r="E10121" i="7"/>
  <c r="E10122" i="7"/>
  <c r="E10123" i="7"/>
  <c r="E10124" i="7"/>
  <c r="E10125" i="7"/>
  <c r="E10126" i="7"/>
  <c r="E10127" i="7"/>
  <c r="E10128" i="7"/>
  <c r="E10129" i="7"/>
  <c r="E10130" i="7"/>
  <c r="E10131" i="7"/>
  <c r="E10132" i="7"/>
  <c r="E10133" i="7"/>
  <c r="E10134" i="7"/>
  <c r="E10135" i="7"/>
  <c r="E10136" i="7"/>
  <c r="E10137" i="7"/>
  <c r="E10138" i="7"/>
  <c r="E10139" i="7"/>
  <c r="E10140" i="7"/>
  <c r="E10141" i="7"/>
  <c r="E10142" i="7"/>
  <c r="E10143" i="7"/>
  <c r="E10144" i="7"/>
  <c r="E10145" i="7"/>
  <c r="E10146" i="7"/>
  <c r="E10147" i="7"/>
  <c r="E10148" i="7"/>
  <c r="E10149" i="7"/>
  <c r="E10150" i="7"/>
  <c r="E10151" i="7"/>
  <c r="E10152" i="7"/>
  <c r="E10153" i="7"/>
  <c r="E10154" i="7"/>
  <c r="E10155" i="7"/>
  <c r="E10156" i="7"/>
  <c r="E10157" i="7"/>
  <c r="E10158" i="7"/>
  <c r="E10159" i="7"/>
  <c r="E10160" i="7"/>
  <c r="E10161" i="7"/>
  <c r="E10162" i="7"/>
  <c r="E10163" i="7"/>
  <c r="E10164" i="7"/>
  <c r="E10165" i="7"/>
  <c r="E10166" i="7"/>
  <c r="E10167" i="7"/>
  <c r="E10168" i="7"/>
  <c r="E10169" i="7"/>
  <c r="E10170" i="7"/>
  <c r="E10171" i="7"/>
  <c r="E10172" i="7"/>
  <c r="E10173" i="7"/>
  <c r="E10174" i="7"/>
  <c r="E10175" i="7"/>
  <c r="E10176" i="7"/>
  <c r="E10177" i="7"/>
  <c r="E10178" i="7"/>
  <c r="E10179" i="7"/>
  <c r="E10180" i="7"/>
  <c r="E10181" i="7"/>
  <c r="E10182" i="7"/>
  <c r="E10183" i="7"/>
  <c r="E10184" i="7"/>
  <c r="E10185" i="7"/>
  <c r="E10186" i="7"/>
  <c r="E10187" i="7"/>
  <c r="E10188" i="7"/>
  <c r="E10189" i="7"/>
  <c r="E10190" i="7"/>
  <c r="E10191" i="7"/>
  <c r="E10192" i="7"/>
  <c r="E10193" i="7"/>
  <c r="E10194" i="7"/>
  <c r="E10195" i="7"/>
  <c r="E10196" i="7"/>
  <c r="E10197" i="7"/>
  <c r="E10198" i="7"/>
  <c r="E10199" i="7"/>
  <c r="E10200" i="7"/>
  <c r="E10201" i="7"/>
  <c r="E10202" i="7"/>
  <c r="E10203" i="7"/>
  <c r="E10204" i="7"/>
  <c r="E10205" i="7"/>
  <c r="E10206" i="7"/>
  <c r="E10207" i="7"/>
  <c r="E10208" i="7"/>
  <c r="E10209" i="7"/>
  <c r="E10210" i="7"/>
  <c r="E10211" i="7"/>
  <c r="E10212" i="7"/>
  <c r="E10213" i="7"/>
  <c r="E10214" i="7"/>
  <c r="E10215" i="7"/>
  <c r="E10216" i="7"/>
  <c r="E10217" i="7"/>
  <c r="E10218" i="7"/>
  <c r="E10219" i="7"/>
  <c r="E10220" i="7"/>
  <c r="E10221" i="7"/>
  <c r="E10222" i="7"/>
  <c r="E10223" i="7"/>
  <c r="E10224" i="7"/>
  <c r="E10225" i="7"/>
  <c r="E10226" i="7"/>
  <c r="E10227" i="7"/>
  <c r="E10228" i="7"/>
  <c r="E10229" i="7"/>
  <c r="E10230" i="7"/>
  <c r="E10231" i="7"/>
  <c r="E10232" i="7"/>
  <c r="E10233" i="7"/>
  <c r="E10234" i="7"/>
  <c r="E10235" i="7"/>
  <c r="E10236" i="7"/>
  <c r="E10237" i="7"/>
  <c r="E10238" i="7"/>
  <c r="E10239" i="7"/>
  <c r="E10240" i="7"/>
  <c r="E10241" i="7"/>
  <c r="E10242" i="7"/>
  <c r="E10243" i="7"/>
  <c r="E10244" i="7"/>
  <c r="E10245" i="7"/>
  <c r="E10246" i="7"/>
  <c r="E10247" i="7"/>
  <c r="E10248" i="7"/>
  <c r="E10249" i="7"/>
  <c r="E10250" i="7"/>
  <c r="E10251" i="7"/>
  <c r="E10252" i="7"/>
  <c r="E10253" i="7"/>
  <c r="E10254" i="7"/>
  <c r="E10255" i="7"/>
  <c r="E10256" i="7"/>
  <c r="E10257" i="7"/>
  <c r="E10258" i="7"/>
  <c r="E10259" i="7"/>
  <c r="E10260" i="7"/>
  <c r="E10261" i="7"/>
  <c r="E10262" i="7"/>
  <c r="E10263" i="7"/>
  <c r="E10264" i="7"/>
  <c r="E10265" i="7"/>
  <c r="E10266" i="7"/>
  <c r="E10267" i="7"/>
  <c r="E10268" i="7"/>
  <c r="E10269" i="7"/>
  <c r="E10270" i="7"/>
  <c r="E10271" i="7"/>
  <c r="E10272" i="7"/>
  <c r="E10273" i="7"/>
  <c r="E10274" i="7"/>
  <c r="E10275" i="7"/>
  <c r="E10276" i="7"/>
  <c r="E10277" i="7"/>
  <c r="E10278" i="7"/>
  <c r="E10279" i="7"/>
  <c r="E10280" i="7"/>
  <c r="E10281" i="7"/>
  <c r="E10282" i="7"/>
  <c r="E10283" i="7"/>
  <c r="E10284" i="7"/>
  <c r="E10285" i="7"/>
  <c r="E10286" i="7"/>
  <c r="E10287" i="7"/>
  <c r="E10288" i="7"/>
  <c r="E10289" i="7"/>
  <c r="E10290" i="7"/>
  <c r="E10291" i="7"/>
  <c r="E10292" i="7"/>
  <c r="E10293" i="7"/>
  <c r="E10294" i="7"/>
  <c r="E10295" i="7"/>
  <c r="E10296" i="7"/>
  <c r="E10297" i="7"/>
  <c r="E10298" i="7"/>
  <c r="E10299" i="7"/>
  <c r="E10300" i="7"/>
  <c r="E10301" i="7"/>
  <c r="E10302" i="7"/>
  <c r="E10303" i="7"/>
  <c r="E10304" i="7"/>
  <c r="E10305" i="7"/>
  <c r="E10306" i="7"/>
  <c r="E10307" i="7"/>
  <c r="E10308" i="7"/>
  <c r="E10309" i="7"/>
  <c r="E10310" i="7"/>
  <c r="E10311" i="7"/>
  <c r="E10312" i="7"/>
  <c r="E10313" i="7"/>
  <c r="E10314" i="7"/>
  <c r="E10315" i="7"/>
  <c r="E10316" i="7"/>
  <c r="E10317" i="7"/>
  <c r="E10318" i="7"/>
  <c r="E10319" i="7"/>
  <c r="E10320" i="7"/>
  <c r="E10321" i="7"/>
  <c r="E10322" i="7"/>
  <c r="E10323" i="7"/>
  <c r="E10324" i="7"/>
  <c r="E10325" i="7"/>
  <c r="E10326" i="7"/>
  <c r="E10327" i="7"/>
  <c r="E10328" i="7"/>
  <c r="E10329" i="7"/>
  <c r="E10330" i="7"/>
  <c r="E10331" i="7"/>
  <c r="E10332" i="7"/>
  <c r="E10333" i="7"/>
  <c r="E10334" i="7"/>
  <c r="E10335" i="7"/>
  <c r="E10336" i="7"/>
  <c r="E10337" i="7"/>
  <c r="E10338" i="7"/>
  <c r="E10339" i="7"/>
  <c r="E10340" i="7"/>
  <c r="E10341" i="7"/>
  <c r="E10342" i="7"/>
  <c r="E10343" i="7"/>
  <c r="E10344" i="7"/>
  <c r="E10345" i="7"/>
  <c r="E10346" i="7"/>
  <c r="E10347" i="7"/>
  <c r="E10348" i="7"/>
  <c r="E10349" i="7"/>
  <c r="E10350" i="7"/>
  <c r="E10351" i="7"/>
  <c r="E10352" i="7"/>
  <c r="E10353" i="7"/>
  <c r="E10354" i="7"/>
  <c r="E10355" i="7"/>
  <c r="E10356" i="7"/>
  <c r="E10357" i="7"/>
  <c r="E10358" i="7"/>
  <c r="E10359" i="7"/>
  <c r="E10360" i="7"/>
  <c r="E10361" i="7"/>
  <c r="E10362" i="7"/>
  <c r="E10363" i="7"/>
  <c r="E10364" i="7"/>
  <c r="E10365" i="7"/>
  <c r="E10366" i="7"/>
  <c r="E10367" i="7"/>
  <c r="E10368" i="7"/>
  <c r="E10369" i="7"/>
  <c r="E10370" i="7"/>
  <c r="E10371" i="7"/>
  <c r="E10372" i="7"/>
  <c r="E10373" i="7"/>
  <c r="E10374" i="7"/>
  <c r="E10375" i="7"/>
  <c r="E10376" i="7"/>
  <c r="E10377" i="7"/>
  <c r="E10378" i="7"/>
  <c r="E10379" i="7"/>
  <c r="E10380" i="7"/>
  <c r="E10381" i="7"/>
  <c r="E10382" i="7"/>
  <c r="E10383" i="7"/>
  <c r="E10384" i="7"/>
  <c r="E10385" i="7"/>
  <c r="E10386" i="7"/>
  <c r="E10387" i="7"/>
  <c r="E10388" i="7"/>
  <c r="E10389" i="7"/>
  <c r="E10390" i="7"/>
  <c r="E10391" i="7"/>
  <c r="E10392" i="7"/>
  <c r="E10393" i="7"/>
  <c r="E10394" i="7"/>
  <c r="E10395" i="7"/>
  <c r="E10396" i="7"/>
  <c r="E10397" i="7"/>
  <c r="E10398" i="7"/>
  <c r="E10399" i="7"/>
  <c r="E10400" i="7"/>
  <c r="E10401" i="7"/>
  <c r="E10402" i="7"/>
  <c r="E10403" i="7"/>
  <c r="E10404" i="7"/>
  <c r="E10405" i="7"/>
  <c r="E10406" i="7"/>
  <c r="E10407" i="7"/>
  <c r="E10408" i="7"/>
  <c r="E10409" i="7"/>
  <c r="E10410" i="7"/>
  <c r="E10411" i="7"/>
  <c r="E10412" i="7"/>
  <c r="E10413" i="7"/>
  <c r="E10414" i="7"/>
  <c r="E10415" i="7"/>
  <c r="E10416" i="7"/>
  <c r="E10417" i="7"/>
  <c r="E10418" i="7"/>
  <c r="E10419" i="7"/>
  <c r="E10420" i="7"/>
  <c r="E10421" i="7"/>
  <c r="E10422" i="7"/>
  <c r="E10423" i="7"/>
  <c r="E10424" i="7"/>
  <c r="E10425" i="7"/>
  <c r="E10426" i="7"/>
  <c r="E10427" i="7"/>
  <c r="E10428" i="7"/>
  <c r="E10429" i="7"/>
  <c r="E10430" i="7"/>
  <c r="E10431" i="7"/>
  <c r="E10432" i="7"/>
  <c r="E10433" i="7"/>
  <c r="E10434" i="7"/>
  <c r="E10435" i="7"/>
  <c r="E10436" i="7"/>
  <c r="E10437" i="7"/>
  <c r="E10438" i="7"/>
  <c r="E10439" i="7"/>
  <c r="E10440" i="7"/>
  <c r="E10441" i="7"/>
  <c r="E10442" i="7"/>
  <c r="E10443" i="7"/>
  <c r="E10444" i="7"/>
  <c r="E10445" i="7"/>
  <c r="E10446" i="7"/>
  <c r="E10447" i="7"/>
  <c r="E10448" i="7"/>
  <c r="E10449" i="7"/>
  <c r="E10450" i="7"/>
  <c r="E10451" i="7"/>
  <c r="E10452" i="7"/>
  <c r="E10453" i="7"/>
  <c r="E10454" i="7"/>
  <c r="E10455" i="7"/>
  <c r="E10456" i="7"/>
  <c r="E10457" i="7"/>
  <c r="E10458" i="7"/>
  <c r="E10459" i="7"/>
  <c r="E10460" i="7"/>
  <c r="E10461" i="7"/>
  <c r="E10462" i="7"/>
  <c r="E10463" i="7"/>
  <c r="E10464" i="7"/>
  <c r="E10465" i="7"/>
  <c r="E10466" i="7"/>
  <c r="E10467" i="7"/>
  <c r="E10468" i="7"/>
  <c r="E10469" i="7"/>
  <c r="E10470" i="7"/>
  <c r="E10471" i="7"/>
  <c r="E10472" i="7"/>
  <c r="E10473" i="7"/>
  <c r="E10474" i="7"/>
  <c r="E10475" i="7"/>
  <c r="E10476" i="7"/>
  <c r="E10477" i="7"/>
  <c r="E10478" i="7"/>
  <c r="E10479" i="7"/>
  <c r="E10480" i="7"/>
  <c r="E10481" i="7"/>
  <c r="E10482" i="7"/>
  <c r="E10483" i="7"/>
  <c r="E10484" i="7"/>
  <c r="E10485" i="7"/>
  <c r="E10486" i="7"/>
  <c r="E10487" i="7"/>
  <c r="E10488" i="7"/>
  <c r="E10489" i="7"/>
  <c r="E10490" i="7"/>
  <c r="E10491" i="7"/>
  <c r="E10492" i="7"/>
  <c r="E10493" i="7"/>
  <c r="E10494" i="7"/>
  <c r="E10495" i="7"/>
  <c r="E10496" i="7"/>
  <c r="E10497" i="7"/>
  <c r="E10498" i="7"/>
  <c r="E10499" i="7"/>
  <c r="E10500" i="7"/>
  <c r="E10501" i="7"/>
  <c r="E10502" i="7"/>
  <c r="E10503" i="7"/>
  <c r="E10504" i="7"/>
  <c r="E10505" i="7"/>
  <c r="E10506" i="7"/>
  <c r="E10507" i="7"/>
  <c r="E10508" i="7"/>
  <c r="E10509" i="7"/>
  <c r="E10510" i="7"/>
  <c r="E10511" i="7"/>
  <c r="E10512" i="7"/>
  <c r="E10513" i="7"/>
  <c r="E10514" i="7"/>
  <c r="E10515" i="7"/>
  <c r="E10516" i="7"/>
  <c r="E10517" i="7"/>
  <c r="E10518" i="7"/>
  <c r="E10519" i="7"/>
  <c r="E10520" i="7"/>
  <c r="E10521" i="7"/>
  <c r="E10522" i="7"/>
  <c r="E10523" i="7"/>
  <c r="E10524" i="7"/>
  <c r="E10525" i="7"/>
  <c r="E10526" i="7"/>
  <c r="E10527" i="7"/>
  <c r="E10528" i="7"/>
  <c r="E10529" i="7"/>
  <c r="E10530" i="7"/>
  <c r="E10531" i="7"/>
  <c r="E10532" i="7"/>
  <c r="E10533" i="7"/>
  <c r="E10534" i="7"/>
  <c r="E10535" i="7"/>
  <c r="E10536" i="7"/>
  <c r="E10537" i="7"/>
  <c r="E10538" i="7"/>
  <c r="F9488" i="7"/>
  <c r="F9463" i="7"/>
  <c r="F9462" i="7"/>
  <c r="H9462" i="7" s="1"/>
  <c r="L9462" i="7" s="1"/>
  <c r="F9461" i="7"/>
  <c r="H9461" i="7" s="1"/>
  <c r="L9461" i="7" s="1"/>
  <c r="F9460" i="7"/>
  <c r="H9460" i="7" s="1"/>
  <c r="L9460" i="7" s="1"/>
  <c r="F8789" i="7"/>
  <c r="F8788" i="7"/>
  <c r="F8787" i="7"/>
  <c r="F8786" i="7"/>
  <c r="F8785" i="7"/>
  <c r="F8784" i="7"/>
  <c r="F8783" i="7"/>
  <c r="I8778" i="7"/>
  <c r="I8779" i="7"/>
  <c r="I8780" i="7"/>
  <c r="M8780" i="7" s="1"/>
  <c r="I8781" i="7"/>
  <c r="M8781" i="7" s="1"/>
  <c r="I8790" i="7"/>
  <c r="M8790" i="7" s="1"/>
  <c r="I8791" i="7"/>
  <c r="I8792" i="7"/>
  <c r="I8793" i="7"/>
  <c r="M8793" i="7" s="1"/>
  <c r="I8794" i="7"/>
  <c r="I8795" i="7"/>
  <c r="M8795" i="7" s="1"/>
  <c r="I8796" i="7"/>
  <c r="M8796" i="7" s="1"/>
  <c r="I8797" i="7"/>
  <c r="M8797" i="7" s="1"/>
  <c r="I8798" i="7"/>
  <c r="M8798" i="7" s="1"/>
  <c r="I8799" i="7"/>
  <c r="I8800" i="7"/>
  <c r="I8801" i="7"/>
  <c r="M8801" i="7" s="1"/>
  <c r="I8802" i="7"/>
  <c r="I8803" i="7"/>
  <c r="I8804" i="7"/>
  <c r="M8804" i="7" s="1"/>
  <c r="I8805" i="7"/>
  <c r="M8805" i="7" s="1"/>
  <c r="I8806" i="7"/>
  <c r="M8806" i="7" s="1"/>
  <c r="I8807" i="7"/>
  <c r="I8808" i="7"/>
  <c r="I8809" i="7"/>
  <c r="M8809" i="7" s="1"/>
  <c r="I8810" i="7"/>
  <c r="I8811" i="7"/>
  <c r="M8811" i="7" s="1"/>
  <c r="I8812" i="7"/>
  <c r="M8812" i="7" s="1"/>
  <c r="I8813" i="7"/>
  <c r="M8813" i="7" s="1"/>
  <c r="I8814" i="7"/>
  <c r="M8814" i="7" s="1"/>
  <c r="I8815" i="7"/>
  <c r="I8816" i="7"/>
  <c r="I8817" i="7"/>
  <c r="M8817" i="7" s="1"/>
  <c r="I8818" i="7"/>
  <c r="I8819" i="7"/>
  <c r="I8820" i="7"/>
  <c r="M8820" i="7" s="1"/>
  <c r="I8821" i="7"/>
  <c r="M8821" i="7" s="1"/>
  <c r="I8822" i="7"/>
  <c r="M8822" i="7" s="1"/>
  <c r="I8823" i="7"/>
  <c r="I8824" i="7"/>
  <c r="I8825" i="7"/>
  <c r="M8825" i="7" s="1"/>
  <c r="I8826" i="7"/>
  <c r="I8827" i="7"/>
  <c r="M8827" i="7" s="1"/>
  <c r="I8828" i="7"/>
  <c r="I8829" i="7"/>
  <c r="M8829" i="7" s="1"/>
  <c r="I8830" i="7"/>
  <c r="M8830" i="7" s="1"/>
  <c r="I8831" i="7"/>
  <c r="I8832" i="7"/>
  <c r="I8833" i="7"/>
  <c r="M8833" i="7" s="1"/>
  <c r="I8834" i="7"/>
  <c r="I8835" i="7"/>
  <c r="I8836" i="7"/>
  <c r="M8836" i="7" s="1"/>
  <c r="I8837" i="7"/>
  <c r="M8837" i="7" s="1"/>
  <c r="I8838" i="7"/>
  <c r="M8838" i="7" s="1"/>
  <c r="I8839" i="7"/>
  <c r="I8840" i="7"/>
  <c r="I8841" i="7"/>
  <c r="I8842" i="7"/>
  <c r="I8843" i="7"/>
  <c r="M8843" i="7" s="1"/>
  <c r="I8844" i="7"/>
  <c r="M8844" i="7" s="1"/>
  <c r="I8845" i="7"/>
  <c r="M8845" i="7" s="1"/>
  <c r="I8846" i="7"/>
  <c r="M8846" i="7" s="1"/>
  <c r="I8847" i="7"/>
  <c r="I8848" i="7"/>
  <c r="I8849" i="7"/>
  <c r="M8849" i="7" s="1"/>
  <c r="I8850" i="7"/>
  <c r="I8851" i="7"/>
  <c r="I8852" i="7"/>
  <c r="M8852" i="7" s="1"/>
  <c r="I8853" i="7"/>
  <c r="M8853" i="7" s="1"/>
  <c r="I8854" i="7"/>
  <c r="M8854" i="7" s="1"/>
  <c r="I8855" i="7"/>
  <c r="I8856" i="7"/>
  <c r="I8857" i="7"/>
  <c r="M8857" i="7" s="1"/>
  <c r="I8858" i="7"/>
  <c r="I8859" i="7"/>
  <c r="M8859" i="7" s="1"/>
  <c r="I8860" i="7"/>
  <c r="M8860" i="7" s="1"/>
  <c r="I8861" i="7"/>
  <c r="M8861" i="7" s="1"/>
  <c r="I8862" i="7"/>
  <c r="M8862" i="7" s="1"/>
  <c r="I8863" i="7"/>
  <c r="I8864" i="7"/>
  <c r="I8865" i="7"/>
  <c r="M8865" i="7" s="1"/>
  <c r="I8866" i="7"/>
  <c r="I8867" i="7"/>
  <c r="I8868" i="7"/>
  <c r="M8868" i="7" s="1"/>
  <c r="I8869" i="7"/>
  <c r="M8869" i="7" s="1"/>
  <c r="I8870" i="7"/>
  <c r="M8870" i="7" s="1"/>
  <c r="I8871" i="7"/>
  <c r="I8872" i="7"/>
  <c r="I8873" i="7"/>
  <c r="M8873" i="7" s="1"/>
  <c r="I8874" i="7"/>
  <c r="I8875" i="7"/>
  <c r="M8875" i="7" s="1"/>
  <c r="I8876" i="7"/>
  <c r="M8876" i="7" s="1"/>
  <c r="I8877" i="7"/>
  <c r="M8877" i="7" s="1"/>
  <c r="I8878" i="7"/>
  <c r="M8878" i="7" s="1"/>
  <c r="I8879" i="7"/>
  <c r="I8880" i="7"/>
  <c r="I8881" i="7"/>
  <c r="M8881" i="7" s="1"/>
  <c r="I8882" i="7"/>
  <c r="I8883" i="7"/>
  <c r="I8884" i="7"/>
  <c r="M8884" i="7" s="1"/>
  <c r="I8885" i="7"/>
  <c r="M8885" i="7" s="1"/>
  <c r="I8886" i="7"/>
  <c r="M8886" i="7" s="1"/>
  <c r="I8887" i="7"/>
  <c r="I8888" i="7"/>
  <c r="I8889" i="7"/>
  <c r="M8889" i="7" s="1"/>
  <c r="I8890" i="7"/>
  <c r="I8891" i="7"/>
  <c r="M8891" i="7" s="1"/>
  <c r="I8892" i="7"/>
  <c r="I8893" i="7"/>
  <c r="M8893" i="7" s="1"/>
  <c r="I8894" i="7"/>
  <c r="M8894" i="7" s="1"/>
  <c r="I8895" i="7"/>
  <c r="I8896" i="7"/>
  <c r="I8897" i="7"/>
  <c r="I8898" i="7"/>
  <c r="I8899" i="7"/>
  <c r="I8900" i="7"/>
  <c r="M8900" i="7" s="1"/>
  <c r="I8901" i="7"/>
  <c r="M8901" i="7" s="1"/>
  <c r="I8902" i="7"/>
  <c r="M8902" i="7" s="1"/>
  <c r="I8903" i="7"/>
  <c r="I8904" i="7"/>
  <c r="I8905" i="7"/>
  <c r="M8905" i="7" s="1"/>
  <c r="I8906" i="7"/>
  <c r="I8907" i="7"/>
  <c r="M8907" i="7" s="1"/>
  <c r="I8908" i="7"/>
  <c r="M8908" i="7" s="1"/>
  <c r="I8909" i="7"/>
  <c r="M8909" i="7" s="1"/>
  <c r="I8910" i="7"/>
  <c r="M8910" i="7" s="1"/>
  <c r="I8911" i="7"/>
  <c r="I8912" i="7"/>
  <c r="I8913" i="7"/>
  <c r="M8913" i="7" s="1"/>
  <c r="I8914" i="7"/>
  <c r="I8915" i="7"/>
  <c r="I8916" i="7"/>
  <c r="M8916" i="7" s="1"/>
  <c r="I8917" i="7"/>
  <c r="M8917" i="7" s="1"/>
  <c r="I8918" i="7"/>
  <c r="M8918" i="7" s="1"/>
  <c r="I8919" i="7"/>
  <c r="I8920" i="7"/>
  <c r="I8921" i="7"/>
  <c r="M8921" i="7" s="1"/>
  <c r="I8922" i="7"/>
  <c r="I8923" i="7"/>
  <c r="M8923" i="7" s="1"/>
  <c r="I8924" i="7"/>
  <c r="M8924" i="7" s="1"/>
  <c r="I8925" i="7"/>
  <c r="M8925" i="7" s="1"/>
  <c r="I8926" i="7"/>
  <c r="M8926" i="7" s="1"/>
  <c r="I8927" i="7"/>
  <c r="I8928" i="7"/>
  <c r="I8929" i="7"/>
  <c r="M8929" i="7" s="1"/>
  <c r="I8930" i="7"/>
  <c r="I8931" i="7"/>
  <c r="I8932" i="7"/>
  <c r="M8932" i="7" s="1"/>
  <c r="I8933" i="7"/>
  <c r="M8933" i="7" s="1"/>
  <c r="I8934" i="7"/>
  <c r="M8934" i="7" s="1"/>
  <c r="I8935" i="7"/>
  <c r="I8936" i="7"/>
  <c r="I8937" i="7"/>
  <c r="M8937" i="7" s="1"/>
  <c r="I8938" i="7"/>
  <c r="I8939" i="7"/>
  <c r="M8939" i="7" s="1"/>
  <c r="I8940" i="7"/>
  <c r="M8940" i="7" s="1"/>
  <c r="I8941" i="7"/>
  <c r="M8941" i="7" s="1"/>
  <c r="I8942" i="7"/>
  <c r="M8942" i="7" s="1"/>
  <c r="I8943" i="7"/>
  <c r="I8944" i="7"/>
  <c r="I8945" i="7"/>
  <c r="M8945" i="7" s="1"/>
  <c r="I8946" i="7"/>
  <c r="I8947" i="7"/>
  <c r="I8948" i="7"/>
  <c r="M8948" i="7" s="1"/>
  <c r="I8949" i="7"/>
  <c r="M8949" i="7" s="1"/>
  <c r="I8950" i="7"/>
  <c r="M8950" i="7" s="1"/>
  <c r="I8951" i="7"/>
  <c r="I8952" i="7"/>
  <c r="I8953" i="7"/>
  <c r="I8954" i="7"/>
  <c r="I8955" i="7"/>
  <c r="M8955" i="7" s="1"/>
  <c r="I8956" i="7"/>
  <c r="M8956" i="7" s="1"/>
  <c r="I8957" i="7"/>
  <c r="M8957" i="7" s="1"/>
  <c r="I8958" i="7"/>
  <c r="M8958" i="7" s="1"/>
  <c r="I8959" i="7"/>
  <c r="I8960" i="7"/>
  <c r="I8961" i="7"/>
  <c r="M8961" i="7" s="1"/>
  <c r="I8962" i="7"/>
  <c r="I8963" i="7"/>
  <c r="I8964" i="7"/>
  <c r="M8964" i="7" s="1"/>
  <c r="I8965" i="7"/>
  <c r="M8965" i="7" s="1"/>
  <c r="I8966" i="7"/>
  <c r="M8966" i="7" s="1"/>
  <c r="I8967" i="7"/>
  <c r="I8968" i="7"/>
  <c r="I8969" i="7"/>
  <c r="M8969" i="7" s="1"/>
  <c r="I8970" i="7"/>
  <c r="I8971" i="7"/>
  <c r="M8971" i="7" s="1"/>
  <c r="I8972" i="7"/>
  <c r="M8972" i="7" s="1"/>
  <c r="I8973" i="7"/>
  <c r="M8973" i="7" s="1"/>
  <c r="I8974" i="7"/>
  <c r="M8974" i="7" s="1"/>
  <c r="I8975" i="7"/>
  <c r="I8976" i="7"/>
  <c r="I8977" i="7"/>
  <c r="M8977" i="7" s="1"/>
  <c r="I8978" i="7"/>
  <c r="I8979" i="7"/>
  <c r="I8980" i="7"/>
  <c r="M8980" i="7" s="1"/>
  <c r="I8981" i="7"/>
  <c r="M8981" i="7" s="1"/>
  <c r="I8982" i="7"/>
  <c r="M8982" i="7" s="1"/>
  <c r="I8983" i="7"/>
  <c r="I8984" i="7"/>
  <c r="I8985" i="7"/>
  <c r="M8985" i="7" s="1"/>
  <c r="I8986" i="7"/>
  <c r="I8987" i="7"/>
  <c r="M8987" i="7" s="1"/>
  <c r="I8988" i="7"/>
  <c r="M8988" i="7" s="1"/>
  <c r="I8989" i="7"/>
  <c r="M8989" i="7" s="1"/>
  <c r="I8990" i="7"/>
  <c r="M8990" i="7" s="1"/>
  <c r="I8991" i="7"/>
  <c r="I8992" i="7"/>
  <c r="I8993" i="7"/>
  <c r="M8993" i="7" s="1"/>
  <c r="I8994" i="7"/>
  <c r="I8995" i="7"/>
  <c r="I8996" i="7"/>
  <c r="M8996" i="7" s="1"/>
  <c r="I8997" i="7"/>
  <c r="M8997" i="7" s="1"/>
  <c r="I8998" i="7"/>
  <c r="M8998" i="7" s="1"/>
  <c r="I8999" i="7"/>
  <c r="I9000" i="7"/>
  <c r="I9001" i="7"/>
  <c r="I9002" i="7"/>
  <c r="I9003" i="7"/>
  <c r="M9003" i="7" s="1"/>
  <c r="I9004" i="7"/>
  <c r="M9004" i="7" s="1"/>
  <c r="I9005" i="7"/>
  <c r="M9005" i="7" s="1"/>
  <c r="I9006" i="7"/>
  <c r="M9006" i="7" s="1"/>
  <c r="I9007" i="7"/>
  <c r="I9008" i="7"/>
  <c r="I9009" i="7"/>
  <c r="M9009" i="7" s="1"/>
  <c r="I9010" i="7"/>
  <c r="I9011" i="7"/>
  <c r="I9012" i="7"/>
  <c r="I9013" i="7"/>
  <c r="M9013" i="7" s="1"/>
  <c r="I9014" i="7"/>
  <c r="M9014" i="7" s="1"/>
  <c r="I9015" i="7"/>
  <c r="I9016" i="7"/>
  <c r="I9017" i="7"/>
  <c r="M9017" i="7" s="1"/>
  <c r="I9018" i="7"/>
  <c r="I9019" i="7"/>
  <c r="M9019" i="7" s="1"/>
  <c r="I9020" i="7"/>
  <c r="M9020" i="7" s="1"/>
  <c r="I9021" i="7"/>
  <c r="M9021" i="7" s="1"/>
  <c r="I9022" i="7"/>
  <c r="M9022" i="7" s="1"/>
  <c r="I9023" i="7"/>
  <c r="I9024" i="7"/>
  <c r="I9025" i="7"/>
  <c r="M9025" i="7" s="1"/>
  <c r="I9026" i="7"/>
  <c r="I9027" i="7"/>
  <c r="I9028" i="7"/>
  <c r="M9028" i="7" s="1"/>
  <c r="I9029" i="7"/>
  <c r="M9029" i="7" s="1"/>
  <c r="I9030" i="7"/>
  <c r="M9030" i="7" s="1"/>
  <c r="I9031" i="7"/>
  <c r="I9032" i="7"/>
  <c r="I9033" i="7"/>
  <c r="M9033" i="7" s="1"/>
  <c r="I9034" i="7"/>
  <c r="I9035" i="7"/>
  <c r="M9035" i="7" s="1"/>
  <c r="I9036" i="7"/>
  <c r="M9036" i="7" s="1"/>
  <c r="I9037" i="7"/>
  <c r="M9037" i="7" s="1"/>
  <c r="I9038" i="7"/>
  <c r="M9038" i="7" s="1"/>
  <c r="I9039" i="7"/>
  <c r="I9040" i="7"/>
  <c r="I9041" i="7"/>
  <c r="M9041" i="7" s="1"/>
  <c r="I9042" i="7"/>
  <c r="I9043" i="7"/>
  <c r="I9044" i="7"/>
  <c r="M9044" i="7" s="1"/>
  <c r="I9045" i="7"/>
  <c r="M9045" i="7" s="1"/>
  <c r="I9046" i="7"/>
  <c r="M9046" i="7" s="1"/>
  <c r="I9047" i="7"/>
  <c r="I9048" i="7"/>
  <c r="I9049" i="7"/>
  <c r="M9049" i="7" s="1"/>
  <c r="I9050" i="7"/>
  <c r="I9051" i="7"/>
  <c r="M9051" i="7" s="1"/>
  <c r="I9052" i="7"/>
  <c r="M9052" i="7" s="1"/>
  <c r="I9053" i="7"/>
  <c r="M9053" i="7" s="1"/>
  <c r="I9054" i="7"/>
  <c r="M9054" i="7" s="1"/>
  <c r="I9055" i="7"/>
  <c r="I9056" i="7"/>
  <c r="I9057" i="7"/>
  <c r="I9058" i="7"/>
  <c r="I9059" i="7"/>
  <c r="I9060" i="7"/>
  <c r="M9060" i="7" s="1"/>
  <c r="I9061" i="7"/>
  <c r="M9061" i="7" s="1"/>
  <c r="I9062" i="7"/>
  <c r="M9062" i="7" s="1"/>
  <c r="I9063" i="7"/>
  <c r="I9064" i="7"/>
  <c r="I9065" i="7"/>
  <c r="M9065" i="7" s="1"/>
  <c r="I9066" i="7"/>
  <c r="I9067" i="7"/>
  <c r="M9067" i="7" s="1"/>
  <c r="I9068" i="7"/>
  <c r="M9068" i="7" s="1"/>
  <c r="I9069" i="7"/>
  <c r="M9069" i="7" s="1"/>
  <c r="I9070" i="7"/>
  <c r="M9070" i="7" s="1"/>
  <c r="I9071" i="7"/>
  <c r="I9072" i="7"/>
  <c r="I9073" i="7"/>
  <c r="M9073" i="7" s="1"/>
  <c r="I9074" i="7"/>
  <c r="I9075" i="7"/>
  <c r="I9076" i="7"/>
  <c r="I9077" i="7"/>
  <c r="M9077" i="7" s="1"/>
  <c r="I9078" i="7"/>
  <c r="M9078" i="7" s="1"/>
  <c r="I9079" i="7"/>
  <c r="I9080" i="7"/>
  <c r="I9081" i="7"/>
  <c r="M9081" i="7" s="1"/>
  <c r="I9082" i="7"/>
  <c r="I9083" i="7"/>
  <c r="M9083" i="7" s="1"/>
  <c r="I9084" i="7"/>
  <c r="M9084" i="7" s="1"/>
  <c r="I9085" i="7"/>
  <c r="M9085" i="7" s="1"/>
  <c r="I9086" i="7"/>
  <c r="M9086" i="7" s="1"/>
  <c r="I9087" i="7"/>
  <c r="I9088" i="7"/>
  <c r="I9089" i="7"/>
  <c r="M9089" i="7" s="1"/>
  <c r="I9090" i="7"/>
  <c r="I9091" i="7"/>
  <c r="I9092" i="7"/>
  <c r="M9092" i="7" s="1"/>
  <c r="I9093" i="7"/>
  <c r="M9093" i="7" s="1"/>
  <c r="I9094" i="7"/>
  <c r="M9094" i="7" s="1"/>
  <c r="I9095" i="7"/>
  <c r="I9096" i="7"/>
  <c r="I9097" i="7"/>
  <c r="M9097" i="7" s="1"/>
  <c r="I9098" i="7"/>
  <c r="I9099" i="7"/>
  <c r="M9099" i="7" s="1"/>
  <c r="I9100" i="7"/>
  <c r="M9100" i="7" s="1"/>
  <c r="I9101" i="7"/>
  <c r="M9101" i="7" s="1"/>
  <c r="I9102" i="7"/>
  <c r="M9102" i="7" s="1"/>
  <c r="I9103" i="7"/>
  <c r="I9104" i="7"/>
  <c r="I9105" i="7"/>
  <c r="M9105" i="7" s="1"/>
  <c r="I9106" i="7"/>
  <c r="I9107" i="7"/>
  <c r="I9108" i="7"/>
  <c r="M9108" i="7" s="1"/>
  <c r="I9109" i="7"/>
  <c r="M9109" i="7" s="1"/>
  <c r="I9110" i="7"/>
  <c r="M9110" i="7" s="1"/>
  <c r="I9111" i="7"/>
  <c r="I9112" i="7"/>
  <c r="I9113" i="7"/>
  <c r="I9114" i="7"/>
  <c r="I9115" i="7"/>
  <c r="M9115" i="7" s="1"/>
  <c r="I9116" i="7"/>
  <c r="M9116" i="7" s="1"/>
  <c r="I9117" i="7"/>
  <c r="M9117" i="7" s="1"/>
  <c r="I9118" i="7"/>
  <c r="M9118" i="7" s="1"/>
  <c r="I9119" i="7"/>
  <c r="I9120" i="7"/>
  <c r="I9121" i="7"/>
  <c r="M9121" i="7" s="1"/>
  <c r="I9122" i="7"/>
  <c r="I9123" i="7"/>
  <c r="I9124" i="7"/>
  <c r="M9124" i="7" s="1"/>
  <c r="I9125" i="7"/>
  <c r="M9125" i="7" s="1"/>
  <c r="I9126" i="7"/>
  <c r="M9126" i="7" s="1"/>
  <c r="I9127" i="7"/>
  <c r="I9128" i="7"/>
  <c r="I9129" i="7"/>
  <c r="M9129" i="7" s="1"/>
  <c r="I9130" i="7"/>
  <c r="I9131" i="7"/>
  <c r="M9131" i="7" s="1"/>
  <c r="I9132" i="7"/>
  <c r="I9133" i="7"/>
  <c r="M9133" i="7" s="1"/>
  <c r="I9134" i="7"/>
  <c r="M9134" i="7" s="1"/>
  <c r="I9135" i="7"/>
  <c r="I9136" i="7"/>
  <c r="I9137" i="7"/>
  <c r="M9137" i="7" s="1"/>
  <c r="I9138" i="7"/>
  <c r="I9139" i="7"/>
  <c r="I9140" i="7"/>
  <c r="M9140" i="7" s="1"/>
  <c r="I9141" i="7"/>
  <c r="M9141" i="7" s="1"/>
  <c r="I9142" i="7"/>
  <c r="M9142" i="7" s="1"/>
  <c r="I9143" i="7"/>
  <c r="I9144" i="7"/>
  <c r="I9145" i="7"/>
  <c r="M9145" i="7" s="1"/>
  <c r="I9146" i="7"/>
  <c r="I9147" i="7"/>
  <c r="M9147" i="7" s="1"/>
  <c r="I9148" i="7"/>
  <c r="M9148" i="7" s="1"/>
  <c r="I9149" i="7"/>
  <c r="M9149" i="7" s="1"/>
  <c r="I9150" i="7"/>
  <c r="M9150" i="7" s="1"/>
  <c r="I9151" i="7"/>
  <c r="I9152" i="7"/>
  <c r="I9153" i="7"/>
  <c r="M9153" i="7" s="1"/>
  <c r="I9154" i="7"/>
  <c r="I9155" i="7"/>
  <c r="I9156" i="7"/>
  <c r="M9156" i="7" s="1"/>
  <c r="I9157" i="7"/>
  <c r="M9157" i="7" s="1"/>
  <c r="I9158" i="7"/>
  <c r="M9158" i="7" s="1"/>
  <c r="I9159" i="7"/>
  <c r="I9160" i="7"/>
  <c r="I9161" i="7"/>
  <c r="M9161" i="7" s="1"/>
  <c r="I9162" i="7"/>
  <c r="I9163" i="7"/>
  <c r="M9163" i="7" s="1"/>
  <c r="I9164" i="7"/>
  <c r="M9164" i="7" s="1"/>
  <c r="I9165" i="7"/>
  <c r="M9165" i="7" s="1"/>
  <c r="I9166" i="7"/>
  <c r="M9166" i="7" s="1"/>
  <c r="I9167" i="7"/>
  <c r="I9168" i="7"/>
  <c r="I9169" i="7"/>
  <c r="I9170" i="7"/>
  <c r="I9171" i="7"/>
  <c r="I9172" i="7"/>
  <c r="M9172" i="7" s="1"/>
  <c r="I9173" i="7"/>
  <c r="M9173" i="7" s="1"/>
  <c r="I9174" i="7"/>
  <c r="M9174" i="7" s="1"/>
  <c r="I9175" i="7"/>
  <c r="I9176" i="7"/>
  <c r="I9177" i="7"/>
  <c r="M9177" i="7" s="1"/>
  <c r="I9178" i="7"/>
  <c r="I9179" i="7"/>
  <c r="M9179" i="7" s="1"/>
  <c r="I9180" i="7"/>
  <c r="M9180" i="7" s="1"/>
  <c r="I9181" i="7"/>
  <c r="M9181" i="7" s="1"/>
  <c r="I9182" i="7"/>
  <c r="M9182" i="7" s="1"/>
  <c r="I9183" i="7"/>
  <c r="I9184" i="7"/>
  <c r="I9185" i="7"/>
  <c r="M9185" i="7" s="1"/>
  <c r="I9186" i="7"/>
  <c r="I9187" i="7"/>
  <c r="I9188" i="7"/>
  <c r="I9189" i="7"/>
  <c r="M9189" i="7" s="1"/>
  <c r="I9190" i="7"/>
  <c r="M9190" i="7" s="1"/>
  <c r="I9191" i="7"/>
  <c r="I9192" i="7"/>
  <c r="I9193" i="7"/>
  <c r="M9193" i="7" s="1"/>
  <c r="I9194" i="7"/>
  <c r="I9195" i="7"/>
  <c r="I9196" i="7"/>
  <c r="M9196" i="7" s="1"/>
  <c r="I9197" i="7"/>
  <c r="M9197" i="7" s="1"/>
  <c r="I9198" i="7"/>
  <c r="M9198" i="7" s="1"/>
  <c r="I9199" i="7"/>
  <c r="I9200" i="7"/>
  <c r="I9201" i="7"/>
  <c r="M9201" i="7" s="1"/>
  <c r="I9202" i="7"/>
  <c r="I9203" i="7"/>
  <c r="M9203" i="7" s="1"/>
  <c r="I9204" i="7"/>
  <c r="M9204" i="7" s="1"/>
  <c r="I9205" i="7"/>
  <c r="I9206" i="7"/>
  <c r="M9206" i="7" s="1"/>
  <c r="I9207" i="7"/>
  <c r="I9208" i="7"/>
  <c r="I9209" i="7"/>
  <c r="M9209" i="7" s="1"/>
  <c r="I9210" i="7"/>
  <c r="I9211" i="7"/>
  <c r="I9212" i="7"/>
  <c r="M9212" i="7" s="1"/>
  <c r="I9213" i="7"/>
  <c r="M9213" i="7" s="1"/>
  <c r="I9214" i="7"/>
  <c r="M9214" i="7" s="1"/>
  <c r="I9215" i="7"/>
  <c r="I9216" i="7"/>
  <c r="I9217" i="7"/>
  <c r="M9217" i="7" s="1"/>
  <c r="I9218" i="7"/>
  <c r="I9219" i="7"/>
  <c r="M9219" i="7" s="1"/>
  <c r="I9220" i="7"/>
  <c r="M9220" i="7" s="1"/>
  <c r="I9221" i="7"/>
  <c r="I9222" i="7"/>
  <c r="M9222" i="7" s="1"/>
  <c r="I9223" i="7"/>
  <c r="I9224" i="7"/>
  <c r="I9225" i="7"/>
  <c r="I9226" i="7"/>
  <c r="I9227" i="7"/>
  <c r="I9228" i="7"/>
  <c r="M9228" i="7" s="1"/>
  <c r="I9229" i="7"/>
  <c r="M9229" i="7" s="1"/>
  <c r="I9230" i="7"/>
  <c r="I9231" i="7"/>
  <c r="I9232" i="7"/>
  <c r="I9233" i="7"/>
  <c r="M9233" i="7" s="1"/>
  <c r="I9234" i="7"/>
  <c r="I9235" i="7"/>
  <c r="M9235" i="7" s="1"/>
  <c r="I9236" i="7"/>
  <c r="M9236" i="7" s="1"/>
  <c r="I9237" i="7"/>
  <c r="I9238" i="7"/>
  <c r="M9238" i="7" s="1"/>
  <c r="I9239" i="7"/>
  <c r="I9240" i="7"/>
  <c r="I9241" i="7"/>
  <c r="M9241" i="7" s="1"/>
  <c r="I9242" i="7"/>
  <c r="I9243" i="7"/>
  <c r="I9244" i="7"/>
  <c r="I9245" i="7"/>
  <c r="M9245" i="7" s="1"/>
  <c r="I9246" i="7"/>
  <c r="M9246" i="7" s="1"/>
  <c r="I9247" i="7"/>
  <c r="I9248" i="7"/>
  <c r="I9249" i="7"/>
  <c r="M9249" i="7" s="1"/>
  <c r="I9250" i="7"/>
  <c r="I9251" i="7"/>
  <c r="M9251" i="7" s="1"/>
  <c r="I9252" i="7"/>
  <c r="M9252" i="7" s="1"/>
  <c r="I9253" i="7"/>
  <c r="I9254" i="7"/>
  <c r="M9254" i="7" s="1"/>
  <c r="I9255" i="7"/>
  <c r="I9256" i="7"/>
  <c r="I9257" i="7"/>
  <c r="M9257" i="7" s="1"/>
  <c r="I9258" i="7"/>
  <c r="I9259" i="7"/>
  <c r="I9260" i="7"/>
  <c r="M9260" i="7" s="1"/>
  <c r="I9261" i="7"/>
  <c r="M9261" i="7" s="1"/>
  <c r="I9262" i="7"/>
  <c r="M9262" i="7" s="1"/>
  <c r="I9263" i="7"/>
  <c r="I9264" i="7"/>
  <c r="I9265" i="7"/>
  <c r="M9265" i="7" s="1"/>
  <c r="I9266" i="7"/>
  <c r="I9267" i="7"/>
  <c r="M9267" i="7" s="1"/>
  <c r="I9268" i="7"/>
  <c r="M9268" i="7" s="1"/>
  <c r="I9269" i="7"/>
  <c r="I9270" i="7"/>
  <c r="M9270" i="7" s="1"/>
  <c r="I9271" i="7"/>
  <c r="I9272" i="7"/>
  <c r="I9273" i="7"/>
  <c r="M9273" i="7" s="1"/>
  <c r="I9274" i="7"/>
  <c r="I9275" i="7"/>
  <c r="I9276" i="7"/>
  <c r="M9276" i="7" s="1"/>
  <c r="I9277" i="7"/>
  <c r="M9277" i="7" s="1"/>
  <c r="I9278" i="7"/>
  <c r="M9278" i="7" s="1"/>
  <c r="I9279" i="7"/>
  <c r="I9280" i="7"/>
  <c r="I9281" i="7"/>
  <c r="M9281" i="7" s="1"/>
  <c r="I9282" i="7"/>
  <c r="I9283" i="7"/>
  <c r="M9283" i="7" s="1"/>
  <c r="I9284" i="7"/>
  <c r="M9284" i="7" s="1"/>
  <c r="I9285" i="7"/>
  <c r="I9286" i="7"/>
  <c r="M9286" i="7" s="1"/>
  <c r="I9287" i="7"/>
  <c r="I9288" i="7"/>
  <c r="I9289" i="7"/>
  <c r="M9289" i="7" s="1"/>
  <c r="I9290" i="7"/>
  <c r="I9291" i="7"/>
  <c r="I9292" i="7"/>
  <c r="M9292" i="7" s="1"/>
  <c r="I9293" i="7"/>
  <c r="M9293" i="7" s="1"/>
  <c r="I9294" i="7"/>
  <c r="M9294" i="7" s="1"/>
  <c r="I9295" i="7"/>
  <c r="I9296" i="7"/>
  <c r="I9297" i="7"/>
  <c r="M9297" i="7" s="1"/>
  <c r="I9298" i="7"/>
  <c r="I9299" i="7"/>
  <c r="M9299" i="7" s="1"/>
  <c r="I9300" i="7"/>
  <c r="M9300" i="7" s="1"/>
  <c r="I9301" i="7"/>
  <c r="I9302" i="7"/>
  <c r="M9302" i="7" s="1"/>
  <c r="I9303" i="7"/>
  <c r="I9304" i="7"/>
  <c r="I9305" i="7"/>
  <c r="M9305" i="7" s="1"/>
  <c r="I9306" i="7"/>
  <c r="I9307" i="7"/>
  <c r="I9308" i="7"/>
  <c r="I9309" i="7"/>
  <c r="M9309" i="7" s="1"/>
  <c r="I9310" i="7"/>
  <c r="M9310" i="7" s="1"/>
  <c r="I9311" i="7"/>
  <c r="I9312" i="7"/>
  <c r="I9313" i="7"/>
  <c r="M9313" i="7" s="1"/>
  <c r="I9314" i="7"/>
  <c r="I9315" i="7"/>
  <c r="M9315" i="7" s="1"/>
  <c r="I9316" i="7"/>
  <c r="M9316" i="7" s="1"/>
  <c r="I9317" i="7"/>
  <c r="I9318" i="7"/>
  <c r="M9318" i="7" s="1"/>
  <c r="I9319" i="7"/>
  <c r="I9320" i="7"/>
  <c r="I9321" i="7"/>
  <c r="M9321" i="7" s="1"/>
  <c r="I9322" i="7"/>
  <c r="I9323" i="7"/>
  <c r="I9324" i="7"/>
  <c r="M9324" i="7" s="1"/>
  <c r="I9325" i="7"/>
  <c r="M9325" i="7" s="1"/>
  <c r="I9326" i="7"/>
  <c r="M9326" i="7" s="1"/>
  <c r="I9327" i="7"/>
  <c r="I9328" i="7"/>
  <c r="I9329" i="7"/>
  <c r="I9330" i="7"/>
  <c r="I9331" i="7"/>
  <c r="M9331" i="7" s="1"/>
  <c r="I9332" i="7"/>
  <c r="M9332" i="7" s="1"/>
  <c r="I9333" i="7"/>
  <c r="I9334" i="7"/>
  <c r="M9334" i="7" s="1"/>
  <c r="I9335" i="7"/>
  <c r="I9336" i="7"/>
  <c r="I9337" i="7"/>
  <c r="M9337" i="7" s="1"/>
  <c r="I9338" i="7"/>
  <c r="I9339" i="7"/>
  <c r="I9340" i="7"/>
  <c r="M9340" i="7" s="1"/>
  <c r="I9341" i="7"/>
  <c r="M9341" i="7" s="1"/>
  <c r="I9342" i="7"/>
  <c r="M9342" i="7" s="1"/>
  <c r="I9343" i="7"/>
  <c r="I9344" i="7"/>
  <c r="I9345" i="7"/>
  <c r="M9345" i="7" s="1"/>
  <c r="I9346" i="7"/>
  <c r="I9347" i="7"/>
  <c r="M9347" i="7" s="1"/>
  <c r="I9348" i="7"/>
  <c r="M9348" i="7" s="1"/>
  <c r="I9349" i="7"/>
  <c r="I9350" i="7"/>
  <c r="M9350" i="7" s="1"/>
  <c r="I9351" i="7"/>
  <c r="I9352" i="7"/>
  <c r="I9353" i="7"/>
  <c r="M9353" i="7" s="1"/>
  <c r="I9354" i="7"/>
  <c r="I9355" i="7"/>
  <c r="I9356" i="7"/>
  <c r="M9356" i="7" s="1"/>
  <c r="I9357" i="7"/>
  <c r="M9357" i="7" s="1"/>
  <c r="I9358" i="7"/>
  <c r="M9358" i="7" s="1"/>
  <c r="I9359" i="7"/>
  <c r="I9360" i="7"/>
  <c r="I9361" i="7"/>
  <c r="M9361" i="7" s="1"/>
  <c r="I9362" i="7"/>
  <c r="I9363" i="7"/>
  <c r="M9363" i="7" s="1"/>
  <c r="I9364" i="7"/>
  <c r="M9364" i="7" s="1"/>
  <c r="I9365" i="7"/>
  <c r="I9366" i="7"/>
  <c r="M9366" i="7" s="1"/>
  <c r="I9367" i="7"/>
  <c r="I9368" i="7"/>
  <c r="I9369" i="7"/>
  <c r="M9369" i="7" s="1"/>
  <c r="I9370" i="7"/>
  <c r="I9371" i="7"/>
  <c r="I9372" i="7"/>
  <c r="I9373" i="7"/>
  <c r="M9373" i="7" s="1"/>
  <c r="I9374" i="7"/>
  <c r="M9374" i="7" s="1"/>
  <c r="I9375" i="7"/>
  <c r="I9376" i="7"/>
  <c r="I9377" i="7"/>
  <c r="M9377" i="7" s="1"/>
  <c r="I9378" i="7"/>
  <c r="I9379" i="7"/>
  <c r="M9379" i="7" s="1"/>
  <c r="I9380" i="7"/>
  <c r="M9380" i="7" s="1"/>
  <c r="I9381" i="7"/>
  <c r="I9382" i="7"/>
  <c r="M9382" i="7" s="1"/>
  <c r="I9383" i="7"/>
  <c r="I9384" i="7"/>
  <c r="I9385" i="7"/>
  <c r="M9385" i="7" s="1"/>
  <c r="I9386" i="7"/>
  <c r="I9387" i="7"/>
  <c r="I9388" i="7"/>
  <c r="M9388" i="7" s="1"/>
  <c r="I9389" i="7"/>
  <c r="M9389" i="7" s="1"/>
  <c r="I9390" i="7"/>
  <c r="M9390" i="7" s="1"/>
  <c r="I9391" i="7"/>
  <c r="I9392" i="7"/>
  <c r="I9393" i="7"/>
  <c r="M9393" i="7" s="1"/>
  <c r="I9394" i="7"/>
  <c r="I9395" i="7"/>
  <c r="M9395" i="7" s="1"/>
  <c r="I9396" i="7"/>
  <c r="M9396" i="7" s="1"/>
  <c r="I9397" i="7"/>
  <c r="I9398" i="7"/>
  <c r="M9398" i="7" s="1"/>
  <c r="I9399" i="7"/>
  <c r="I9400" i="7"/>
  <c r="I9401" i="7"/>
  <c r="M9401" i="7" s="1"/>
  <c r="I9402" i="7"/>
  <c r="I9403" i="7"/>
  <c r="I9404" i="7"/>
  <c r="M9404" i="7" s="1"/>
  <c r="I9405" i="7"/>
  <c r="M9405" i="7" s="1"/>
  <c r="I9406" i="7"/>
  <c r="M9406" i="7" s="1"/>
  <c r="I9407" i="7"/>
  <c r="I9408" i="7"/>
  <c r="I9409" i="7"/>
  <c r="M9409" i="7" s="1"/>
  <c r="I9410" i="7"/>
  <c r="I9411" i="7"/>
  <c r="M9411" i="7" s="1"/>
  <c r="I9412" i="7"/>
  <c r="M9412" i="7" s="1"/>
  <c r="I9413" i="7"/>
  <c r="I9414" i="7"/>
  <c r="M9414" i="7" s="1"/>
  <c r="I9415" i="7"/>
  <c r="I9416" i="7"/>
  <c r="I9417" i="7"/>
  <c r="M9417" i="7" s="1"/>
  <c r="I9418" i="7"/>
  <c r="I9419" i="7"/>
  <c r="I9420" i="7"/>
  <c r="M9420" i="7" s="1"/>
  <c r="I9421" i="7"/>
  <c r="M9421" i="7" s="1"/>
  <c r="I9422" i="7"/>
  <c r="M9422" i="7" s="1"/>
  <c r="I9423" i="7"/>
  <c r="I9424" i="7"/>
  <c r="I9425" i="7"/>
  <c r="I9426" i="7"/>
  <c r="I9427" i="7"/>
  <c r="M9427" i="7" s="1"/>
  <c r="I9428" i="7"/>
  <c r="M9428" i="7" s="1"/>
  <c r="I9429" i="7"/>
  <c r="I9430" i="7"/>
  <c r="M9430" i="7" s="1"/>
  <c r="I9431" i="7"/>
  <c r="I9432" i="7"/>
  <c r="I9433" i="7"/>
  <c r="M9433" i="7" s="1"/>
  <c r="I9434" i="7"/>
  <c r="I9435" i="7"/>
  <c r="I9436" i="7"/>
  <c r="M9436" i="7" s="1"/>
  <c r="I9437" i="7"/>
  <c r="M9437" i="7" s="1"/>
  <c r="I9438" i="7"/>
  <c r="M9438" i="7" s="1"/>
  <c r="I9439" i="7"/>
  <c r="I9440" i="7"/>
  <c r="I9441" i="7"/>
  <c r="M9441" i="7" s="1"/>
  <c r="I9442" i="7"/>
  <c r="I9443" i="7"/>
  <c r="M9443" i="7" s="1"/>
  <c r="I9444" i="7"/>
  <c r="I9445" i="7"/>
  <c r="I9446" i="7"/>
  <c r="M9446" i="7" s="1"/>
  <c r="I9447" i="7"/>
  <c r="I9448" i="7"/>
  <c r="I9449" i="7"/>
  <c r="M9449" i="7" s="1"/>
  <c r="I9450" i="7"/>
  <c r="I9451" i="7"/>
  <c r="I9452" i="7"/>
  <c r="M9452" i="7" s="1"/>
  <c r="I9453" i="7"/>
  <c r="M9453" i="7" s="1"/>
  <c r="I9454" i="7"/>
  <c r="M9454" i="7" s="1"/>
  <c r="I9455" i="7"/>
  <c r="I9456" i="7"/>
  <c r="I9457" i="7"/>
  <c r="M9457" i="7" s="1"/>
  <c r="I9458" i="7"/>
  <c r="I9459" i="7"/>
  <c r="M9459" i="7" s="1"/>
  <c r="I9460" i="7"/>
  <c r="M9460" i="7" s="1"/>
  <c r="I9462" i="7"/>
  <c r="I9463" i="7"/>
  <c r="M9463" i="7" s="1"/>
  <c r="H9463" i="7"/>
  <c r="H9459" i="7"/>
  <c r="H9458" i="7"/>
  <c r="H9457" i="7"/>
  <c r="H9456" i="7"/>
  <c r="L9456" i="7" s="1"/>
  <c r="H9455" i="7"/>
  <c r="L9455" i="7" s="1"/>
  <c r="H9454" i="7"/>
  <c r="L9454" i="7" s="1"/>
  <c r="H9453" i="7"/>
  <c r="L9453" i="7" s="1"/>
  <c r="H9452" i="7"/>
  <c r="H9451" i="7"/>
  <c r="H9450" i="7"/>
  <c r="H9449" i="7"/>
  <c r="H9448" i="7"/>
  <c r="L9448" i="7" s="1"/>
  <c r="H9447" i="7"/>
  <c r="L9447" i="7" s="1"/>
  <c r="H9446" i="7"/>
  <c r="L9446" i="7" s="1"/>
  <c r="H9445" i="7"/>
  <c r="L9445" i="7" s="1"/>
  <c r="H9444" i="7"/>
  <c r="H9443" i="7"/>
  <c r="H9442" i="7"/>
  <c r="H9441" i="7"/>
  <c r="H9440" i="7"/>
  <c r="H9439" i="7"/>
  <c r="L9439" i="7" s="1"/>
  <c r="H9438" i="7"/>
  <c r="H9437" i="7"/>
  <c r="L9437" i="7" s="1"/>
  <c r="H9436" i="7"/>
  <c r="H9435" i="7"/>
  <c r="H9434" i="7"/>
  <c r="H9433" i="7"/>
  <c r="H9432" i="7"/>
  <c r="L9432" i="7" s="1"/>
  <c r="H9431" i="7"/>
  <c r="L9431" i="7" s="1"/>
  <c r="H9430" i="7"/>
  <c r="L9430" i="7" s="1"/>
  <c r="H9429" i="7"/>
  <c r="L9429" i="7" s="1"/>
  <c r="H9428" i="7"/>
  <c r="H9427" i="7"/>
  <c r="H9426" i="7"/>
  <c r="H9425" i="7"/>
  <c r="H9424" i="7"/>
  <c r="L9424" i="7" s="1"/>
  <c r="H9423" i="7"/>
  <c r="L9423" i="7" s="1"/>
  <c r="H9422" i="7"/>
  <c r="L9422" i="7" s="1"/>
  <c r="H9421" i="7"/>
  <c r="L9421" i="7" s="1"/>
  <c r="H9420" i="7"/>
  <c r="H9419" i="7"/>
  <c r="H9418" i="7"/>
  <c r="H9417" i="7"/>
  <c r="H9416" i="7"/>
  <c r="L9416" i="7" s="1"/>
  <c r="H9415" i="7"/>
  <c r="L9415" i="7" s="1"/>
  <c r="H9414" i="7"/>
  <c r="L9414" i="7" s="1"/>
  <c r="H9413" i="7"/>
  <c r="L9413" i="7" s="1"/>
  <c r="H9412" i="7"/>
  <c r="H9411" i="7"/>
  <c r="H9410" i="7"/>
  <c r="H9409" i="7"/>
  <c r="H9408" i="7"/>
  <c r="L9408" i="7" s="1"/>
  <c r="H9407" i="7"/>
  <c r="L9407" i="7" s="1"/>
  <c r="H9406" i="7"/>
  <c r="L9406" i="7" s="1"/>
  <c r="H9405" i="7"/>
  <c r="L9405" i="7" s="1"/>
  <c r="H9404" i="7"/>
  <c r="H9403" i="7"/>
  <c r="H9402" i="7"/>
  <c r="L9402" i="7" s="1"/>
  <c r="H9401" i="7"/>
  <c r="H9400" i="7"/>
  <c r="L9400" i="7" s="1"/>
  <c r="H9399" i="7"/>
  <c r="H9398" i="7"/>
  <c r="H9397" i="7"/>
  <c r="L9397" i="7" s="1"/>
  <c r="H9396" i="7"/>
  <c r="H9395" i="7"/>
  <c r="H9394" i="7"/>
  <c r="H9393" i="7"/>
  <c r="H9392" i="7"/>
  <c r="L9392" i="7" s="1"/>
  <c r="H9391" i="7"/>
  <c r="L9391" i="7" s="1"/>
  <c r="H9390" i="7"/>
  <c r="L9390" i="7" s="1"/>
  <c r="H9389" i="7"/>
  <c r="L9389" i="7" s="1"/>
  <c r="H9388" i="7"/>
  <c r="H9387" i="7"/>
  <c r="H9386" i="7"/>
  <c r="H9385" i="7"/>
  <c r="H9384" i="7"/>
  <c r="L9384" i="7" s="1"/>
  <c r="H9383" i="7"/>
  <c r="L9383" i="7" s="1"/>
  <c r="H9382" i="7"/>
  <c r="L9382" i="7" s="1"/>
  <c r="H9381" i="7"/>
  <c r="L9381" i="7" s="1"/>
  <c r="H9380" i="7"/>
  <c r="H9379" i="7"/>
  <c r="H9378" i="7"/>
  <c r="H9377" i="7"/>
  <c r="H9376" i="7"/>
  <c r="L9376" i="7" s="1"/>
  <c r="H9375" i="7"/>
  <c r="L9375" i="7" s="1"/>
  <c r="H9374" i="7"/>
  <c r="L9374" i="7" s="1"/>
  <c r="H9373" i="7"/>
  <c r="L9373" i="7" s="1"/>
  <c r="H9372" i="7"/>
  <c r="H9371" i="7"/>
  <c r="H9370" i="7"/>
  <c r="H9369" i="7"/>
  <c r="H9368" i="7"/>
  <c r="L9368" i="7" s="1"/>
  <c r="H9367" i="7"/>
  <c r="L9367" i="7" s="1"/>
  <c r="H9366" i="7"/>
  <c r="L9366" i="7" s="1"/>
  <c r="H9365" i="7"/>
  <c r="L9365" i="7" s="1"/>
  <c r="H9364" i="7"/>
  <c r="H9363" i="7"/>
  <c r="H9362" i="7"/>
  <c r="H9361" i="7"/>
  <c r="H9360" i="7"/>
  <c r="L9360" i="7" s="1"/>
  <c r="H9359" i="7"/>
  <c r="L9359" i="7" s="1"/>
  <c r="H9358" i="7"/>
  <c r="H9357" i="7"/>
  <c r="L9357" i="7" s="1"/>
  <c r="H9356" i="7"/>
  <c r="H9355" i="7"/>
  <c r="H9354" i="7"/>
  <c r="H9353" i="7"/>
  <c r="H9352" i="7"/>
  <c r="L9352" i="7" s="1"/>
  <c r="H9351" i="7"/>
  <c r="L9351" i="7" s="1"/>
  <c r="H9350" i="7"/>
  <c r="L9350" i="7" s="1"/>
  <c r="H9349" i="7"/>
  <c r="L9349" i="7" s="1"/>
  <c r="H9348" i="7"/>
  <c r="H9347" i="7"/>
  <c r="H9346" i="7"/>
  <c r="H9345" i="7"/>
  <c r="H9344" i="7"/>
  <c r="L9344" i="7" s="1"/>
  <c r="H9343" i="7"/>
  <c r="L9343" i="7" s="1"/>
  <c r="H9342" i="7"/>
  <c r="L9342" i="7" s="1"/>
  <c r="H9341" i="7"/>
  <c r="L9341" i="7" s="1"/>
  <c r="H9340" i="7"/>
  <c r="H9339" i="7"/>
  <c r="H9338" i="7"/>
  <c r="H9337" i="7"/>
  <c r="H9336" i="7"/>
  <c r="L9336" i="7" s="1"/>
  <c r="H9335" i="7"/>
  <c r="L9335" i="7" s="1"/>
  <c r="H9334" i="7"/>
  <c r="L9334" i="7" s="1"/>
  <c r="H9333" i="7"/>
  <c r="L9333" i="7" s="1"/>
  <c r="H9332" i="7"/>
  <c r="H9331" i="7"/>
  <c r="H9330" i="7"/>
  <c r="L9330" i="7" s="1"/>
  <c r="H9329" i="7"/>
  <c r="H9328" i="7"/>
  <c r="L9328" i="7" s="1"/>
  <c r="H9327" i="7"/>
  <c r="L9327" i="7" s="1"/>
  <c r="H9326" i="7"/>
  <c r="L9326" i="7" s="1"/>
  <c r="H9325" i="7"/>
  <c r="L9325" i="7" s="1"/>
  <c r="H9324" i="7"/>
  <c r="H9323" i="7"/>
  <c r="H9322" i="7"/>
  <c r="L9322" i="7" s="1"/>
  <c r="H9321" i="7"/>
  <c r="H9320" i="7"/>
  <c r="L9320" i="7" s="1"/>
  <c r="H9319" i="7"/>
  <c r="L9319" i="7" s="1"/>
  <c r="H9318" i="7"/>
  <c r="H9317" i="7"/>
  <c r="L9317" i="7" s="1"/>
  <c r="H9316" i="7"/>
  <c r="H9315" i="7"/>
  <c r="H9314" i="7"/>
  <c r="H9313" i="7"/>
  <c r="H9312" i="7"/>
  <c r="L9312" i="7" s="1"/>
  <c r="H9311" i="7"/>
  <c r="L9311" i="7" s="1"/>
  <c r="H9310" i="7"/>
  <c r="L9310" i="7" s="1"/>
  <c r="H9309" i="7"/>
  <c r="L9309" i="7" s="1"/>
  <c r="H9308" i="7"/>
  <c r="H9307" i="7"/>
  <c r="H9306" i="7"/>
  <c r="H9305" i="7"/>
  <c r="H9304" i="7"/>
  <c r="L9304" i="7" s="1"/>
  <c r="H9303" i="7"/>
  <c r="L9303" i="7" s="1"/>
  <c r="H9302" i="7"/>
  <c r="L9302" i="7" s="1"/>
  <c r="H9301" i="7"/>
  <c r="L9301" i="7" s="1"/>
  <c r="H9300" i="7"/>
  <c r="H9299" i="7"/>
  <c r="H9298" i="7"/>
  <c r="H9297" i="7"/>
  <c r="H9296" i="7"/>
  <c r="L9296" i="7" s="1"/>
  <c r="H9295" i="7"/>
  <c r="L9295" i="7" s="1"/>
  <c r="H9294" i="7"/>
  <c r="L9294" i="7" s="1"/>
  <c r="H9293" i="7"/>
  <c r="L9293" i="7" s="1"/>
  <c r="H9292" i="7"/>
  <c r="H9291" i="7"/>
  <c r="H9290" i="7"/>
  <c r="H9289" i="7"/>
  <c r="H9288" i="7"/>
  <c r="L9288" i="7" s="1"/>
  <c r="H9287" i="7"/>
  <c r="L9287" i="7" s="1"/>
  <c r="H9286" i="7"/>
  <c r="L9286" i="7" s="1"/>
  <c r="H9285" i="7"/>
  <c r="L9285" i="7" s="1"/>
  <c r="H9284" i="7"/>
  <c r="H9283" i="7"/>
  <c r="H9282" i="7"/>
  <c r="H9281" i="7"/>
  <c r="H9280" i="7"/>
  <c r="L9280" i="7" s="1"/>
  <c r="H9279" i="7"/>
  <c r="L9279" i="7" s="1"/>
  <c r="H9278" i="7"/>
  <c r="L9278" i="7" s="1"/>
  <c r="H9277" i="7"/>
  <c r="L9277" i="7" s="1"/>
  <c r="H9276" i="7"/>
  <c r="H9275" i="7"/>
  <c r="H9274" i="7"/>
  <c r="H9273" i="7"/>
  <c r="H9272" i="7"/>
  <c r="L9272" i="7" s="1"/>
  <c r="H9271" i="7"/>
  <c r="L9271" i="7" s="1"/>
  <c r="H9270" i="7"/>
  <c r="L9270" i="7" s="1"/>
  <c r="H9269" i="7"/>
  <c r="L9269" i="7" s="1"/>
  <c r="H9268" i="7"/>
  <c r="H9267" i="7"/>
  <c r="H9266" i="7"/>
  <c r="H9265" i="7"/>
  <c r="H9264" i="7"/>
  <c r="L9264" i="7" s="1"/>
  <c r="H9263" i="7"/>
  <c r="L9263" i="7" s="1"/>
  <c r="H9262" i="7"/>
  <c r="L9262" i="7" s="1"/>
  <c r="H9261" i="7"/>
  <c r="L9261" i="7" s="1"/>
  <c r="H9260" i="7"/>
  <c r="H9259" i="7"/>
  <c r="H9258" i="7"/>
  <c r="H9257" i="7"/>
  <c r="H9256" i="7"/>
  <c r="L9256" i="7" s="1"/>
  <c r="H9255" i="7"/>
  <c r="L9255" i="7" s="1"/>
  <c r="H9254" i="7"/>
  <c r="L9254" i="7" s="1"/>
  <c r="H9253" i="7"/>
  <c r="L9253" i="7" s="1"/>
  <c r="H9252" i="7"/>
  <c r="H9251" i="7"/>
  <c r="H9250" i="7"/>
  <c r="L9250" i="7" s="1"/>
  <c r="H9249" i="7"/>
  <c r="H9248" i="7"/>
  <c r="L9248" i="7" s="1"/>
  <c r="H9247" i="7"/>
  <c r="L9247" i="7" s="1"/>
  <c r="H9246" i="7"/>
  <c r="L9246" i="7" s="1"/>
  <c r="H9245" i="7"/>
  <c r="L9245" i="7" s="1"/>
  <c r="H9244" i="7"/>
  <c r="H9243" i="7"/>
  <c r="H9242" i="7"/>
  <c r="L9242" i="7" s="1"/>
  <c r="H9241" i="7"/>
  <c r="H9240" i="7"/>
  <c r="L9240" i="7" s="1"/>
  <c r="H9239" i="7"/>
  <c r="H9238" i="7"/>
  <c r="L9238" i="7" s="1"/>
  <c r="H9237" i="7"/>
  <c r="L9237" i="7" s="1"/>
  <c r="H9236" i="7"/>
  <c r="H9235" i="7"/>
  <c r="H9234" i="7"/>
  <c r="H9233" i="7"/>
  <c r="H9232" i="7"/>
  <c r="H9231" i="7"/>
  <c r="L9231" i="7" s="1"/>
  <c r="H9230" i="7"/>
  <c r="L9230" i="7" s="1"/>
  <c r="H9229" i="7"/>
  <c r="L9229" i="7" s="1"/>
  <c r="H9228" i="7"/>
  <c r="H9227" i="7"/>
  <c r="H9226" i="7"/>
  <c r="H9225" i="7"/>
  <c r="H9224" i="7"/>
  <c r="L9224" i="7" s="1"/>
  <c r="H9223" i="7"/>
  <c r="L9223" i="7" s="1"/>
  <c r="H9222" i="7"/>
  <c r="L9222" i="7" s="1"/>
  <c r="H9221" i="7"/>
  <c r="L9221" i="7" s="1"/>
  <c r="H9220" i="7"/>
  <c r="H9219" i="7"/>
  <c r="H9218" i="7"/>
  <c r="L9218" i="7" s="1"/>
  <c r="H9217" i="7"/>
  <c r="H9216" i="7"/>
  <c r="L9216" i="7" s="1"/>
  <c r="H9215" i="7"/>
  <c r="H9214" i="7"/>
  <c r="H9213" i="7"/>
  <c r="L9213" i="7" s="1"/>
  <c r="H9212" i="7"/>
  <c r="H9211" i="7"/>
  <c r="H9210" i="7"/>
  <c r="H9209" i="7"/>
  <c r="H9208" i="7"/>
  <c r="L9208" i="7" s="1"/>
  <c r="H9207" i="7"/>
  <c r="L9207" i="7" s="1"/>
  <c r="H9206" i="7"/>
  <c r="L9206" i="7" s="1"/>
  <c r="H9205" i="7"/>
  <c r="L9205" i="7" s="1"/>
  <c r="H9204" i="7"/>
  <c r="H9203" i="7"/>
  <c r="H9202" i="7"/>
  <c r="L9202" i="7" s="1"/>
  <c r="H9201" i="7"/>
  <c r="H9200" i="7"/>
  <c r="L9200" i="7" s="1"/>
  <c r="H9199" i="7"/>
  <c r="L9199" i="7" s="1"/>
  <c r="H9198" i="7"/>
  <c r="L9198" i="7" s="1"/>
  <c r="H9197" i="7"/>
  <c r="L9197" i="7" s="1"/>
  <c r="H9196" i="7"/>
  <c r="H9195" i="7"/>
  <c r="H9194" i="7"/>
  <c r="H9193" i="7"/>
  <c r="H9192" i="7"/>
  <c r="L9192" i="7" s="1"/>
  <c r="H9191" i="7"/>
  <c r="L9191" i="7" s="1"/>
  <c r="H9190" i="7"/>
  <c r="L9190" i="7" s="1"/>
  <c r="H9189" i="7"/>
  <c r="L9189" i="7" s="1"/>
  <c r="H9188" i="7"/>
  <c r="H9187" i="7"/>
  <c r="H9186" i="7"/>
  <c r="H9185" i="7"/>
  <c r="H9184" i="7"/>
  <c r="L9184" i="7" s="1"/>
  <c r="H9183" i="7"/>
  <c r="L9183" i="7" s="1"/>
  <c r="H9182" i="7"/>
  <c r="L9182" i="7" s="1"/>
  <c r="H9181" i="7"/>
  <c r="L9181" i="7" s="1"/>
  <c r="H9180" i="7"/>
  <c r="H9179" i="7"/>
  <c r="H9178" i="7"/>
  <c r="H9177" i="7"/>
  <c r="H9176" i="7"/>
  <c r="L9176" i="7" s="1"/>
  <c r="H9175" i="7"/>
  <c r="L9175" i="7" s="1"/>
  <c r="H9174" i="7"/>
  <c r="L9174" i="7" s="1"/>
  <c r="H9173" i="7"/>
  <c r="L9173" i="7" s="1"/>
  <c r="H9172" i="7"/>
  <c r="H9171" i="7"/>
  <c r="H9170" i="7"/>
  <c r="L9170" i="7" s="1"/>
  <c r="H9169" i="7"/>
  <c r="H9168" i="7"/>
  <c r="L9168" i="7" s="1"/>
  <c r="H9167" i="7"/>
  <c r="L9167" i="7" s="1"/>
  <c r="H9166" i="7"/>
  <c r="L9166" i="7" s="1"/>
  <c r="H9165" i="7"/>
  <c r="L9165" i="7" s="1"/>
  <c r="H9164" i="7"/>
  <c r="H9163" i="7"/>
  <c r="H9162" i="7"/>
  <c r="H9161" i="7"/>
  <c r="H9160" i="7"/>
  <c r="L9160" i="7" s="1"/>
  <c r="H9159" i="7"/>
  <c r="L9159" i="7" s="1"/>
  <c r="H9158" i="7"/>
  <c r="L9158" i="7" s="1"/>
  <c r="H9157" i="7"/>
  <c r="L9157" i="7" s="1"/>
  <c r="H9156" i="7"/>
  <c r="H9155" i="7"/>
  <c r="H9154" i="7"/>
  <c r="L9154" i="7" s="1"/>
  <c r="H9153" i="7"/>
  <c r="H9152" i="7"/>
  <c r="L9152" i="7" s="1"/>
  <c r="H9151" i="7"/>
  <c r="L9151" i="7" s="1"/>
  <c r="H9150" i="7"/>
  <c r="L9150" i="7" s="1"/>
  <c r="H9149" i="7"/>
  <c r="L9149" i="7" s="1"/>
  <c r="H9148" i="7"/>
  <c r="H9147" i="7"/>
  <c r="H9146" i="7"/>
  <c r="L9146" i="7" s="1"/>
  <c r="H9145" i="7"/>
  <c r="H9144" i="7"/>
  <c r="L9144" i="7" s="1"/>
  <c r="H9143" i="7"/>
  <c r="L9143" i="7" s="1"/>
  <c r="H9142" i="7"/>
  <c r="H9141" i="7"/>
  <c r="L9141" i="7" s="1"/>
  <c r="H9140" i="7"/>
  <c r="H9139" i="7"/>
  <c r="H9138" i="7"/>
  <c r="L9138" i="7" s="1"/>
  <c r="H9137" i="7"/>
  <c r="H9136" i="7"/>
  <c r="L9136" i="7" s="1"/>
  <c r="H9135" i="7"/>
  <c r="L9135" i="7" s="1"/>
  <c r="H9134" i="7"/>
  <c r="L9134" i="7" s="1"/>
  <c r="H9133" i="7"/>
  <c r="L9133" i="7" s="1"/>
  <c r="H9132" i="7"/>
  <c r="H9131" i="7"/>
  <c r="H9130" i="7"/>
  <c r="H9129" i="7"/>
  <c r="H9128" i="7"/>
  <c r="L9128" i="7" s="1"/>
  <c r="H9127" i="7"/>
  <c r="L9127" i="7" s="1"/>
  <c r="H9126" i="7"/>
  <c r="L9126" i="7" s="1"/>
  <c r="H9125" i="7"/>
  <c r="L9125" i="7" s="1"/>
  <c r="H9124" i="7"/>
  <c r="H9123" i="7"/>
  <c r="H9122" i="7"/>
  <c r="H9121" i="7"/>
  <c r="H9120" i="7"/>
  <c r="L9120" i="7" s="1"/>
  <c r="H9119" i="7"/>
  <c r="L9119" i="7" s="1"/>
  <c r="H9118" i="7"/>
  <c r="L9118" i="7" s="1"/>
  <c r="H9117" i="7"/>
  <c r="L9117" i="7" s="1"/>
  <c r="H9116" i="7"/>
  <c r="H9115" i="7"/>
  <c r="H9114" i="7"/>
  <c r="L9114" i="7" s="1"/>
  <c r="H9113" i="7"/>
  <c r="H9112" i="7"/>
  <c r="L9112" i="7" s="1"/>
  <c r="H9111" i="7"/>
  <c r="L9111" i="7" s="1"/>
  <c r="H9110" i="7"/>
  <c r="L9110" i="7" s="1"/>
  <c r="H9109" i="7"/>
  <c r="L9109" i="7" s="1"/>
  <c r="H9108" i="7"/>
  <c r="H9107" i="7"/>
  <c r="H9106" i="7"/>
  <c r="L9106" i="7" s="1"/>
  <c r="H9105" i="7"/>
  <c r="H9104" i="7"/>
  <c r="L9104" i="7" s="1"/>
  <c r="H9103" i="7"/>
  <c r="L9103" i="7" s="1"/>
  <c r="H9102" i="7"/>
  <c r="L9102" i="7" s="1"/>
  <c r="H9101" i="7"/>
  <c r="L9101" i="7" s="1"/>
  <c r="H9100" i="7"/>
  <c r="H9099" i="7"/>
  <c r="H9098" i="7"/>
  <c r="L9098" i="7" s="1"/>
  <c r="H9097" i="7"/>
  <c r="H9096" i="7"/>
  <c r="L9096" i="7" s="1"/>
  <c r="H9095" i="7"/>
  <c r="L9095" i="7" s="1"/>
  <c r="H9094" i="7"/>
  <c r="L9094" i="7" s="1"/>
  <c r="H9093" i="7"/>
  <c r="L9093" i="7" s="1"/>
  <c r="H9092" i="7"/>
  <c r="H9091" i="7"/>
  <c r="H9090" i="7"/>
  <c r="L9090" i="7" s="1"/>
  <c r="H9089" i="7"/>
  <c r="H9088" i="7"/>
  <c r="L9088" i="7" s="1"/>
  <c r="H9087" i="7"/>
  <c r="L9087" i="7" s="1"/>
  <c r="H9086" i="7"/>
  <c r="L9086" i="7" s="1"/>
  <c r="H9085" i="7"/>
  <c r="L9085" i="7" s="1"/>
  <c r="H9084" i="7"/>
  <c r="H9083" i="7"/>
  <c r="H9082" i="7"/>
  <c r="H9081" i="7"/>
  <c r="H9080" i="7"/>
  <c r="L9080" i="7" s="1"/>
  <c r="H9079" i="7"/>
  <c r="L9079" i="7" s="1"/>
  <c r="H9078" i="7"/>
  <c r="L9078" i="7" s="1"/>
  <c r="H9077" i="7"/>
  <c r="L9077" i="7" s="1"/>
  <c r="H9076" i="7"/>
  <c r="H9075" i="7"/>
  <c r="H9074" i="7"/>
  <c r="L9074" i="7" s="1"/>
  <c r="H9073" i="7"/>
  <c r="H9072" i="7"/>
  <c r="L9072" i="7" s="1"/>
  <c r="H9071" i="7"/>
  <c r="L9071" i="7" s="1"/>
  <c r="H9070" i="7"/>
  <c r="L9070" i="7" s="1"/>
  <c r="H9069" i="7"/>
  <c r="L9069" i="7" s="1"/>
  <c r="H9068" i="7"/>
  <c r="H9067" i="7"/>
  <c r="H9066" i="7"/>
  <c r="H9065" i="7"/>
  <c r="H9064" i="7"/>
  <c r="L9064" i="7" s="1"/>
  <c r="H9063" i="7"/>
  <c r="L9063" i="7" s="1"/>
  <c r="H9062" i="7"/>
  <c r="L9062" i="7" s="1"/>
  <c r="H9061" i="7"/>
  <c r="L9061" i="7" s="1"/>
  <c r="H9060" i="7"/>
  <c r="H9059" i="7"/>
  <c r="H9058" i="7"/>
  <c r="L9058" i="7" s="1"/>
  <c r="H9057" i="7"/>
  <c r="H9056" i="7"/>
  <c r="L9056" i="7" s="1"/>
  <c r="H9055" i="7"/>
  <c r="L9055" i="7" s="1"/>
  <c r="H9054" i="7"/>
  <c r="L9054" i="7" s="1"/>
  <c r="H9053" i="7"/>
  <c r="L9053" i="7" s="1"/>
  <c r="H9052" i="7"/>
  <c r="H9051" i="7"/>
  <c r="H9050" i="7"/>
  <c r="L9050" i="7" s="1"/>
  <c r="H9049" i="7"/>
  <c r="H9048" i="7"/>
  <c r="L9048" i="7" s="1"/>
  <c r="H9047" i="7"/>
  <c r="L9047" i="7" s="1"/>
  <c r="H9046" i="7"/>
  <c r="L9046" i="7" s="1"/>
  <c r="H9045" i="7"/>
  <c r="L9045" i="7" s="1"/>
  <c r="H9044" i="7"/>
  <c r="H9043" i="7"/>
  <c r="H9042" i="7"/>
  <c r="L9042" i="7" s="1"/>
  <c r="H9041" i="7"/>
  <c r="H9040" i="7"/>
  <c r="L9040" i="7" s="1"/>
  <c r="H9039" i="7"/>
  <c r="L9039" i="7" s="1"/>
  <c r="H9038" i="7"/>
  <c r="H9037" i="7"/>
  <c r="L9037" i="7" s="1"/>
  <c r="H9036" i="7"/>
  <c r="H9035" i="7"/>
  <c r="H9034" i="7"/>
  <c r="L9034" i="7" s="1"/>
  <c r="H9033" i="7"/>
  <c r="H9032" i="7"/>
  <c r="L9032" i="7" s="1"/>
  <c r="H9031" i="7"/>
  <c r="L9031" i="7" s="1"/>
  <c r="H9030" i="7"/>
  <c r="L9030" i="7" s="1"/>
  <c r="H9029" i="7"/>
  <c r="L9029" i="7" s="1"/>
  <c r="H9028" i="7"/>
  <c r="H9027" i="7"/>
  <c r="H9026" i="7"/>
  <c r="L9026" i="7" s="1"/>
  <c r="H9025" i="7"/>
  <c r="H9024" i="7"/>
  <c r="L9024" i="7" s="1"/>
  <c r="H9023" i="7"/>
  <c r="L9023" i="7" s="1"/>
  <c r="H9022" i="7"/>
  <c r="L9022" i="7" s="1"/>
  <c r="H9021" i="7"/>
  <c r="L9021" i="7" s="1"/>
  <c r="H9020" i="7"/>
  <c r="H9019" i="7"/>
  <c r="H9018" i="7"/>
  <c r="H9017" i="7"/>
  <c r="H9016" i="7"/>
  <c r="L9016" i="7" s="1"/>
  <c r="H9015" i="7"/>
  <c r="H9014" i="7"/>
  <c r="L9014" i="7" s="1"/>
  <c r="H9013" i="7"/>
  <c r="L9013" i="7" s="1"/>
  <c r="H9012" i="7"/>
  <c r="H9011" i="7"/>
  <c r="H9010" i="7"/>
  <c r="L9010" i="7" s="1"/>
  <c r="H9009" i="7"/>
  <c r="H9008" i="7"/>
  <c r="L9008" i="7" s="1"/>
  <c r="H9007" i="7"/>
  <c r="L9007" i="7" s="1"/>
  <c r="H9006" i="7"/>
  <c r="L9006" i="7" s="1"/>
  <c r="H9005" i="7"/>
  <c r="L9005" i="7" s="1"/>
  <c r="H9004" i="7"/>
  <c r="H9003" i="7"/>
  <c r="H9002" i="7"/>
  <c r="L9002" i="7" s="1"/>
  <c r="H9001" i="7"/>
  <c r="H9000" i="7"/>
  <c r="L9000" i="7" s="1"/>
  <c r="H8999" i="7"/>
  <c r="L8999" i="7" s="1"/>
  <c r="H8998" i="7"/>
  <c r="L8998" i="7" s="1"/>
  <c r="H8997" i="7"/>
  <c r="L8997" i="7" s="1"/>
  <c r="H8996" i="7"/>
  <c r="H8995" i="7"/>
  <c r="H8994" i="7"/>
  <c r="L8994" i="7" s="1"/>
  <c r="H8993" i="7"/>
  <c r="L8993" i="7" s="1"/>
  <c r="H8992" i="7"/>
  <c r="L8992" i="7" s="1"/>
  <c r="H8991" i="7"/>
  <c r="L8991" i="7" s="1"/>
  <c r="H8990" i="7"/>
  <c r="L8990" i="7" s="1"/>
  <c r="H8989" i="7"/>
  <c r="L8989" i="7" s="1"/>
  <c r="H8988" i="7"/>
  <c r="H8987" i="7"/>
  <c r="H8986" i="7"/>
  <c r="L8986" i="7" s="1"/>
  <c r="H8985" i="7"/>
  <c r="H8984" i="7"/>
  <c r="L8984" i="7" s="1"/>
  <c r="H8983" i="7"/>
  <c r="L8983" i="7" s="1"/>
  <c r="H8982" i="7"/>
  <c r="L8982" i="7" s="1"/>
  <c r="H8981" i="7"/>
  <c r="L8981" i="7" s="1"/>
  <c r="H8980" i="7"/>
  <c r="H8979" i="7"/>
  <c r="H8978" i="7"/>
  <c r="L8978" i="7" s="1"/>
  <c r="H8977" i="7"/>
  <c r="H8976" i="7"/>
  <c r="L8976" i="7" s="1"/>
  <c r="H8975" i="7"/>
  <c r="L8975" i="7" s="1"/>
  <c r="H8974" i="7"/>
  <c r="H8973" i="7"/>
  <c r="L8973" i="7" s="1"/>
  <c r="H8972" i="7"/>
  <c r="H8971" i="7"/>
  <c r="H8970" i="7"/>
  <c r="L8970" i="7" s="1"/>
  <c r="H8969" i="7"/>
  <c r="H8968" i="7"/>
  <c r="L8968" i="7" s="1"/>
  <c r="H8967" i="7"/>
  <c r="L8967" i="7" s="1"/>
  <c r="H8966" i="7"/>
  <c r="L8966" i="7" s="1"/>
  <c r="H8965" i="7"/>
  <c r="L8965" i="7" s="1"/>
  <c r="H8964" i="7"/>
  <c r="H8963" i="7"/>
  <c r="H8962" i="7"/>
  <c r="L8962" i="7" s="1"/>
  <c r="H8961" i="7"/>
  <c r="L8961" i="7" s="1"/>
  <c r="H8960" i="7"/>
  <c r="L8960" i="7" s="1"/>
  <c r="H8959" i="7"/>
  <c r="L8959" i="7" s="1"/>
  <c r="H8958" i="7"/>
  <c r="L8958" i="7" s="1"/>
  <c r="H8957" i="7"/>
  <c r="L8957" i="7" s="1"/>
  <c r="H8956" i="7"/>
  <c r="H8955" i="7"/>
  <c r="H8954" i="7"/>
  <c r="L8954" i="7" s="1"/>
  <c r="H8953" i="7"/>
  <c r="H8952" i="7"/>
  <c r="L8952" i="7" s="1"/>
  <c r="H8951" i="7"/>
  <c r="L8951" i="7" s="1"/>
  <c r="H8950" i="7"/>
  <c r="L8950" i="7" s="1"/>
  <c r="H8949" i="7"/>
  <c r="L8949" i="7" s="1"/>
  <c r="H8948" i="7"/>
  <c r="H8947" i="7"/>
  <c r="H8946" i="7"/>
  <c r="H8945" i="7"/>
  <c r="H8944" i="7"/>
  <c r="L8944" i="7" s="1"/>
  <c r="H8943" i="7"/>
  <c r="L8943" i="7" s="1"/>
  <c r="H8942" i="7"/>
  <c r="L8942" i="7" s="1"/>
  <c r="H8941" i="7"/>
  <c r="L8941" i="7" s="1"/>
  <c r="H8940" i="7"/>
  <c r="H8939" i="7"/>
  <c r="H8938" i="7"/>
  <c r="L8938" i="7" s="1"/>
  <c r="H8937" i="7"/>
  <c r="H8936" i="7"/>
  <c r="L8936" i="7" s="1"/>
  <c r="H8935" i="7"/>
  <c r="L8935" i="7" s="1"/>
  <c r="H8934" i="7"/>
  <c r="H8933" i="7"/>
  <c r="L8933" i="7" s="1"/>
  <c r="H8932" i="7"/>
  <c r="H8931" i="7"/>
  <c r="H8930" i="7"/>
  <c r="H8929" i="7"/>
  <c r="H8928" i="7"/>
  <c r="L8928" i="7" s="1"/>
  <c r="H8927" i="7"/>
  <c r="L8927" i="7" s="1"/>
  <c r="H8926" i="7"/>
  <c r="L8926" i="7" s="1"/>
  <c r="H8925" i="7"/>
  <c r="L8925" i="7" s="1"/>
  <c r="H8924" i="7"/>
  <c r="H8923" i="7"/>
  <c r="H8922" i="7"/>
  <c r="L8922" i="7" s="1"/>
  <c r="H8921" i="7"/>
  <c r="H8920" i="7"/>
  <c r="L8920" i="7" s="1"/>
  <c r="H8919" i="7"/>
  <c r="L8919" i="7" s="1"/>
  <c r="H8918" i="7"/>
  <c r="L8918" i="7" s="1"/>
  <c r="H8917" i="7"/>
  <c r="L8917" i="7" s="1"/>
  <c r="H8916" i="7"/>
  <c r="H8915" i="7"/>
  <c r="H8914" i="7"/>
  <c r="L8914" i="7" s="1"/>
  <c r="H8913" i="7"/>
  <c r="L8913" i="7" s="1"/>
  <c r="H8912" i="7"/>
  <c r="L8912" i="7" s="1"/>
  <c r="H8911" i="7"/>
  <c r="L8911" i="7" s="1"/>
  <c r="H8910" i="7"/>
  <c r="L8910" i="7" s="1"/>
  <c r="H8909" i="7"/>
  <c r="L8909" i="7" s="1"/>
  <c r="H8908" i="7"/>
  <c r="H8907" i="7"/>
  <c r="H8906" i="7"/>
  <c r="L8906" i="7" s="1"/>
  <c r="H8905" i="7"/>
  <c r="H8904" i="7"/>
  <c r="L8904" i="7" s="1"/>
  <c r="H8903" i="7"/>
  <c r="H8902" i="7"/>
  <c r="L8902" i="7" s="1"/>
  <c r="H8901" i="7"/>
  <c r="L8901" i="7" s="1"/>
  <c r="H8900" i="7"/>
  <c r="H8899" i="7"/>
  <c r="H8898" i="7"/>
  <c r="L8898" i="7" s="1"/>
  <c r="H8897" i="7"/>
  <c r="H8896" i="7"/>
  <c r="L8896" i="7" s="1"/>
  <c r="H8895" i="7"/>
  <c r="L8895" i="7" s="1"/>
  <c r="H8894" i="7"/>
  <c r="L8894" i="7" s="1"/>
  <c r="H8893" i="7"/>
  <c r="L8893" i="7" s="1"/>
  <c r="H8892" i="7"/>
  <c r="H8891" i="7"/>
  <c r="H8890" i="7"/>
  <c r="L8890" i="7" s="1"/>
  <c r="H8889" i="7"/>
  <c r="L8889" i="7" s="1"/>
  <c r="H8888" i="7"/>
  <c r="L8888" i="7" s="1"/>
  <c r="H8887" i="7"/>
  <c r="L8887" i="7" s="1"/>
  <c r="H8886" i="7"/>
  <c r="L8886" i="7" s="1"/>
  <c r="H8885" i="7"/>
  <c r="L8885" i="7" s="1"/>
  <c r="H8884" i="7"/>
  <c r="H8883" i="7"/>
  <c r="H8882" i="7"/>
  <c r="L8882" i="7" s="1"/>
  <c r="H8881" i="7"/>
  <c r="H8880" i="7"/>
  <c r="L8880" i="7" s="1"/>
  <c r="H8879" i="7"/>
  <c r="L8879" i="7" s="1"/>
  <c r="H8878" i="7"/>
  <c r="L8878" i="7" s="1"/>
  <c r="H8877" i="7"/>
  <c r="L8877" i="7" s="1"/>
  <c r="H8876" i="7"/>
  <c r="H8875" i="7"/>
  <c r="H8874" i="7"/>
  <c r="L8874" i="7" s="1"/>
  <c r="H8873" i="7"/>
  <c r="H8872" i="7"/>
  <c r="L8872" i="7" s="1"/>
  <c r="H8871" i="7"/>
  <c r="L8871" i="7" s="1"/>
  <c r="H8870" i="7"/>
  <c r="L8870" i="7" s="1"/>
  <c r="H8869" i="7"/>
  <c r="L8869" i="7" s="1"/>
  <c r="H8868" i="7"/>
  <c r="H8867" i="7"/>
  <c r="H8866" i="7"/>
  <c r="L8866" i="7" s="1"/>
  <c r="H8865" i="7"/>
  <c r="H8864" i="7"/>
  <c r="L8864" i="7" s="1"/>
  <c r="H8863" i="7"/>
  <c r="L8863" i="7" s="1"/>
  <c r="H8862" i="7"/>
  <c r="L8862" i="7" s="1"/>
  <c r="H8861" i="7"/>
  <c r="L8861" i="7" s="1"/>
  <c r="H8860" i="7"/>
  <c r="H8859" i="7"/>
  <c r="H8858" i="7"/>
  <c r="L8858" i="7" s="1"/>
  <c r="H8857" i="7"/>
  <c r="H8856" i="7"/>
  <c r="L8856" i="7" s="1"/>
  <c r="H8855" i="7"/>
  <c r="L8855" i="7" s="1"/>
  <c r="H8854" i="7"/>
  <c r="L8854" i="7" s="1"/>
  <c r="H8853" i="7"/>
  <c r="L8853" i="7" s="1"/>
  <c r="H8852" i="7"/>
  <c r="H8851" i="7"/>
  <c r="H8850" i="7"/>
  <c r="L8850" i="7" s="1"/>
  <c r="H8849" i="7"/>
  <c r="H8848" i="7"/>
  <c r="L8848" i="7" s="1"/>
  <c r="H8847" i="7"/>
  <c r="L8847" i="7" s="1"/>
  <c r="H8846" i="7"/>
  <c r="L8846" i="7" s="1"/>
  <c r="H8845" i="7"/>
  <c r="L8845" i="7" s="1"/>
  <c r="H8844" i="7"/>
  <c r="H8843" i="7"/>
  <c r="H8842" i="7"/>
  <c r="L8842" i="7" s="1"/>
  <c r="H8841" i="7"/>
  <c r="H8840" i="7"/>
  <c r="L8840" i="7" s="1"/>
  <c r="H8839" i="7"/>
  <c r="L8839" i="7" s="1"/>
  <c r="H8838" i="7"/>
  <c r="L8838" i="7" s="1"/>
  <c r="H8837" i="7"/>
  <c r="L8837" i="7" s="1"/>
  <c r="H8836" i="7"/>
  <c r="H8835" i="7"/>
  <c r="H8834" i="7"/>
  <c r="L8834" i="7" s="1"/>
  <c r="H8833" i="7"/>
  <c r="L8833" i="7" s="1"/>
  <c r="H8832" i="7"/>
  <c r="L8832" i="7" s="1"/>
  <c r="H8831" i="7"/>
  <c r="L8831" i="7" s="1"/>
  <c r="H8830" i="7"/>
  <c r="L8830" i="7" s="1"/>
  <c r="H8829" i="7"/>
  <c r="L8829" i="7" s="1"/>
  <c r="H8828" i="7"/>
  <c r="H8827" i="7"/>
  <c r="H8826" i="7"/>
  <c r="L8826" i="7" s="1"/>
  <c r="H8825" i="7"/>
  <c r="H8824" i="7"/>
  <c r="L8824" i="7" s="1"/>
  <c r="H8823" i="7"/>
  <c r="L8823" i="7" s="1"/>
  <c r="H8822" i="7"/>
  <c r="L8822" i="7" s="1"/>
  <c r="H8821" i="7"/>
  <c r="L8821" i="7" s="1"/>
  <c r="H8820" i="7"/>
  <c r="H8819" i="7"/>
  <c r="H8818" i="7"/>
  <c r="L8818" i="7" s="1"/>
  <c r="H8817" i="7"/>
  <c r="L8817" i="7" s="1"/>
  <c r="H8816" i="7"/>
  <c r="L8816" i="7" s="1"/>
  <c r="H8815" i="7"/>
  <c r="H8814" i="7"/>
  <c r="L8814" i="7" s="1"/>
  <c r="H8813" i="7"/>
  <c r="L8813" i="7" s="1"/>
  <c r="H8812" i="7"/>
  <c r="H8811" i="7"/>
  <c r="H8810" i="7"/>
  <c r="L8810" i="7" s="1"/>
  <c r="H8809" i="7"/>
  <c r="H8808" i="7"/>
  <c r="L8808" i="7" s="1"/>
  <c r="H8807" i="7"/>
  <c r="L8807" i="7" s="1"/>
  <c r="H8806" i="7"/>
  <c r="H8805" i="7"/>
  <c r="L8805" i="7" s="1"/>
  <c r="H8804" i="7"/>
  <c r="H8803" i="7"/>
  <c r="H8802" i="7"/>
  <c r="L8802" i="7" s="1"/>
  <c r="H8801" i="7"/>
  <c r="H8800" i="7"/>
  <c r="L8800" i="7" s="1"/>
  <c r="H8799" i="7"/>
  <c r="L8799" i="7" s="1"/>
  <c r="H8798" i="7"/>
  <c r="L8798" i="7" s="1"/>
  <c r="H8797" i="7"/>
  <c r="L8797" i="7" s="1"/>
  <c r="H8796" i="7"/>
  <c r="H8795" i="7"/>
  <c r="H8794" i="7"/>
  <c r="L8794" i="7" s="1"/>
  <c r="H8793" i="7"/>
  <c r="H8792" i="7"/>
  <c r="L8792" i="7" s="1"/>
  <c r="H8791" i="7"/>
  <c r="H8790" i="7"/>
  <c r="L8790" i="7" s="1"/>
  <c r="H8781" i="7"/>
  <c r="L8781" i="7" s="1"/>
  <c r="H8780" i="7"/>
  <c r="H8779" i="7"/>
  <c r="H8778" i="7"/>
  <c r="L8778" i="7" s="1"/>
  <c r="L9066" i="7"/>
  <c r="L9082" i="7"/>
  <c r="L9122" i="7"/>
  <c r="L9186" i="7"/>
  <c r="L9226" i="7"/>
  <c r="L9258" i="7"/>
  <c r="L9274" i="7"/>
  <c r="L9290" i="7"/>
  <c r="L9306" i="7"/>
  <c r="L9362" i="7"/>
  <c r="L9394" i="7"/>
  <c r="L9410" i="7"/>
  <c r="L9426" i="7"/>
  <c r="L9442" i="7"/>
  <c r="L9458" i="7"/>
  <c r="L8930" i="7"/>
  <c r="L8946" i="7"/>
  <c r="L9018" i="7"/>
  <c r="L9130" i="7"/>
  <c r="L9162" i="7"/>
  <c r="L9178" i="7"/>
  <c r="L9194" i="7"/>
  <c r="L9210" i="7"/>
  <c r="L9232" i="7"/>
  <c r="L9234" i="7"/>
  <c r="L9266" i="7"/>
  <c r="L9282" i="7"/>
  <c r="L9298" i="7"/>
  <c r="L9338" i="7"/>
  <c r="L9346" i="7"/>
  <c r="L9354" i="7"/>
  <c r="L9370" i="7"/>
  <c r="L9378" i="7"/>
  <c r="L9386" i="7"/>
  <c r="L9418" i="7"/>
  <c r="L9434" i="7"/>
  <c r="L9440" i="7"/>
  <c r="L9450" i="7"/>
  <c r="L9314" i="7"/>
  <c r="G9463" i="7"/>
  <c r="K9463" i="7" s="1"/>
  <c r="G9462" i="7"/>
  <c r="G9461" i="7"/>
  <c r="G9460" i="7"/>
  <c r="K9460" i="7" s="1"/>
  <c r="G9459" i="7"/>
  <c r="K9459" i="7" s="1"/>
  <c r="G9458" i="7"/>
  <c r="G9457" i="7"/>
  <c r="K9457" i="7" s="1"/>
  <c r="G9456" i="7"/>
  <c r="K9456" i="7" s="1"/>
  <c r="G9455" i="7"/>
  <c r="G9454" i="7"/>
  <c r="G9453" i="7"/>
  <c r="G9452" i="7"/>
  <c r="K9452" i="7" s="1"/>
  <c r="G9451" i="7"/>
  <c r="K9451" i="7" s="1"/>
  <c r="G9450" i="7"/>
  <c r="G9449" i="7"/>
  <c r="K9449" i="7" s="1"/>
  <c r="G9448" i="7"/>
  <c r="K9448" i="7" s="1"/>
  <c r="G9447" i="7"/>
  <c r="G9446" i="7"/>
  <c r="G9445" i="7"/>
  <c r="G9444" i="7"/>
  <c r="K9444" i="7" s="1"/>
  <c r="G9443" i="7"/>
  <c r="K9443" i="7" s="1"/>
  <c r="G9442" i="7"/>
  <c r="G9441" i="7"/>
  <c r="K9441" i="7" s="1"/>
  <c r="G9440" i="7"/>
  <c r="K9440" i="7" s="1"/>
  <c r="G9439" i="7"/>
  <c r="G9438" i="7"/>
  <c r="G9437" i="7"/>
  <c r="G9436" i="7"/>
  <c r="K9436" i="7" s="1"/>
  <c r="G9435" i="7"/>
  <c r="K9435" i="7" s="1"/>
  <c r="G9434" i="7"/>
  <c r="G9433" i="7"/>
  <c r="K9433" i="7" s="1"/>
  <c r="G9432" i="7"/>
  <c r="K9432" i="7" s="1"/>
  <c r="G9431" i="7"/>
  <c r="G9430" i="7"/>
  <c r="G9429" i="7"/>
  <c r="G9428" i="7"/>
  <c r="K9428" i="7" s="1"/>
  <c r="G9427" i="7"/>
  <c r="K9427" i="7" s="1"/>
  <c r="G9426" i="7"/>
  <c r="G9425" i="7"/>
  <c r="K9425" i="7" s="1"/>
  <c r="G9424" i="7"/>
  <c r="K9424" i="7" s="1"/>
  <c r="G9423" i="7"/>
  <c r="G9422" i="7"/>
  <c r="G9421" i="7"/>
  <c r="G9420" i="7"/>
  <c r="K9420" i="7" s="1"/>
  <c r="G9419" i="7"/>
  <c r="K9419" i="7" s="1"/>
  <c r="G9418" i="7"/>
  <c r="G9417" i="7"/>
  <c r="K9417" i="7" s="1"/>
  <c r="G9416" i="7"/>
  <c r="K9416" i="7" s="1"/>
  <c r="G9415" i="7"/>
  <c r="G9414" i="7"/>
  <c r="G9413" i="7"/>
  <c r="G9412" i="7"/>
  <c r="K9412" i="7" s="1"/>
  <c r="G9411" i="7"/>
  <c r="K9411" i="7" s="1"/>
  <c r="G9410" i="7"/>
  <c r="G9409" i="7"/>
  <c r="K9409" i="7" s="1"/>
  <c r="G9408" i="7"/>
  <c r="K9408" i="7" s="1"/>
  <c r="G9407" i="7"/>
  <c r="G9406" i="7"/>
  <c r="G9405" i="7"/>
  <c r="G9404" i="7"/>
  <c r="K9404" i="7" s="1"/>
  <c r="G9403" i="7"/>
  <c r="K9403" i="7" s="1"/>
  <c r="G9402" i="7"/>
  <c r="G9401" i="7"/>
  <c r="K9401" i="7" s="1"/>
  <c r="G9400" i="7"/>
  <c r="K9400" i="7" s="1"/>
  <c r="G9399" i="7"/>
  <c r="G9398" i="7"/>
  <c r="G9397" i="7"/>
  <c r="G9396" i="7"/>
  <c r="K9396" i="7" s="1"/>
  <c r="G9395" i="7"/>
  <c r="K9395" i="7" s="1"/>
  <c r="G9394" i="7"/>
  <c r="G9393" i="7"/>
  <c r="K9393" i="7" s="1"/>
  <c r="G9392" i="7"/>
  <c r="K9392" i="7" s="1"/>
  <c r="G9391" i="7"/>
  <c r="G9390" i="7"/>
  <c r="G9389" i="7"/>
  <c r="G9388" i="7"/>
  <c r="K9388" i="7" s="1"/>
  <c r="G9387" i="7"/>
  <c r="K9387" i="7" s="1"/>
  <c r="G9386" i="7"/>
  <c r="G9385" i="7"/>
  <c r="K9385" i="7" s="1"/>
  <c r="G9384" i="7"/>
  <c r="K9384" i="7" s="1"/>
  <c r="G9383" i="7"/>
  <c r="G9382" i="7"/>
  <c r="G9381" i="7"/>
  <c r="G9380" i="7"/>
  <c r="K9380" i="7" s="1"/>
  <c r="G9379" i="7"/>
  <c r="K9379" i="7" s="1"/>
  <c r="G9378" i="7"/>
  <c r="G9377" i="7"/>
  <c r="K9377" i="7" s="1"/>
  <c r="G9376" i="7"/>
  <c r="K9376" i="7" s="1"/>
  <c r="G9375" i="7"/>
  <c r="G9374" i="7"/>
  <c r="G9373" i="7"/>
  <c r="G9372" i="7"/>
  <c r="K9372" i="7" s="1"/>
  <c r="G9371" i="7"/>
  <c r="K9371" i="7" s="1"/>
  <c r="G9370" i="7"/>
  <c r="G9369" i="7"/>
  <c r="K9369" i="7" s="1"/>
  <c r="G9368" i="7"/>
  <c r="K9368" i="7" s="1"/>
  <c r="G9367" i="7"/>
  <c r="G9366" i="7"/>
  <c r="G9365" i="7"/>
  <c r="G9364" i="7"/>
  <c r="K9364" i="7" s="1"/>
  <c r="G9363" i="7"/>
  <c r="K9363" i="7" s="1"/>
  <c r="G9362" i="7"/>
  <c r="G9361" i="7"/>
  <c r="K9361" i="7" s="1"/>
  <c r="G9360" i="7"/>
  <c r="K9360" i="7" s="1"/>
  <c r="G9359" i="7"/>
  <c r="G9358" i="7"/>
  <c r="G9357" i="7"/>
  <c r="G9356" i="7"/>
  <c r="K9356" i="7" s="1"/>
  <c r="G9355" i="7"/>
  <c r="K9355" i="7" s="1"/>
  <c r="G9354" i="7"/>
  <c r="G9353" i="7"/>
  <c r="K9353" i="7" s="1"/>
  <c r="G9352" i="7"/>
  <c r="K9352" i="7" s="1"/>
  <c r="G9351" i="7"/>
  <c r="G9350" i="7"/>
  <c r="G9349" i="7"/>
  <c r="G9348" i="7"/>
  <c r="G9347" i="7"/>
  <c r="K9347" i="7" s="1"/>
  <c r="G9346" i="7"/>
  <c r="G9345" i="7"/>
  <c r="K9345" i="7" s="1"/>
  <c r="G9344" i="7"/>
  <c r="K9344" i="7" s="1"/>
  <c r="G9343" i="7"/>
  <c r="G9342" i="7"/>
  <c r="G9341" i="7"/>
  <c r="G9340" i="7"/>
  <c r="K9340" i="7" s="1"/>
  <c r="G9339" i="7"/>
  <c r="K9339" i="7" s="1"/>
  <c r="G9338" i="7"/>
  <c r="G9337" i="7"/>
  <c r="K9337" i="7" s="1"/>
  <c r="G9336" i="7"/>
  <c r="K9336" i="7" s="1"/>
  <c r="G9335" i="7"/>
  <c r="G9334" i="7"/>
  <c r="G9333" i="7"/>
  <c r="G9332" i="7"/>
  <c r="K9332" i="7" s="1"/>
  <c r="G9331" i="7"/>
  <c r="K9331" i="7" s="1"/>
  <c r="G9330" i="7"/>
  <c r="G9329" i="7"/>
  <c r="K9329" i="7" s="1"/>
  <c r="G9328" i="7"/>
  <c r="K9328" i="7" s="1"/>
  <c r="G9327" i="7"/>
  <c r="G9326" i="7"/>
  <c r="G9325" i="7"/>
  <c r="G9324" i="7"/>
  <c r="K9324" i="7" s="1"/>
  <c r="G9323" i="7"/>
  <c r="K9323" i="7" s="1"/>
  <c r="G9322" i="7"/>
  <c r="G9321" i="7"/>
  <c r="K9321" i="7" s="1"/>
  <c r="G9320" i="7"/>
  <c r="K9320" i="7" s="1"/>
  <c r="G9319" i="7"/>
  <c r="G9318" i="7"/>
  <c r="G9317" i="7"/>
  <c r="G9316" i="7"/>
  <c r="K9316" i="7" s="1"/>
  <c r="G9315" i="7"/>
  <c r="K9315" i="7" s="1"/>
  <c r="G9314" i="7"/>
  <c r="G9313" i="7"/>
  <c r="K9313" i="7" s="1"/>
  <c r="G9312" i="7"/>
  <c r="K9312" i="7" s="1"/>
  <c r="G9311" i="7"/>
  <c r="G9310" i="7"/>
  <c r="G9309" i="7"/>
  <c r="G9308" i="7"/>
  <c r="K9308" i="7" s="1"/>
  <c r="G9307" i="7"/>
  <c r="K9307" i="7" s="1"/>
  <c r="G9306" i="7"/>
  <c r="G9305" i="7"/>
  <c r="K9305" i="7" s="1"/>
  <c r="G9304" i="7"/>
  <c r="K9304" i="7" s="1"/>
  <c r="G9303" i="7"/>
  <c r="G9302" i="7"/>
  <c r="G9301" i="7"/>
  <c r="G9300" i="7"/>
  <c r="K9300" i="7" s="1"/>
  <c r="G9299" i="7"/>
  <c r="K9299" i="7" s="1"/>
  <c r="G9298" i="7"/>
  <c r="G9297" i="7"/>
  <c r="K9297" i="7" s="1"/>
  <c r="G9296" i="7"/>
  <c r="K9296" i="7" s="1"/>
  <c r="G9295" i="7"/>
  <c r="G9294" i="7"/>
  <c r="G9293" i="7"/>
  <c r="K9293" i="7" s="1"/>
  <c r="G9292" i="7"/>
  <c r="K9292" i="7" s="1"/>
  <c r="G9291" i="7"/>
  <c r="K9291" i="7" s="1"/>
  <c r="G9290" i="7"/>
  <c r="G9289" i="7"/>
  <c r="K9289" i="7" s="1"/>
  <c r="G9288" i="7"/>
  <c r="K9288" i="7" s="1"/>
  <c r="G9287" i="7"/>
  <c r="K9287" i="7" s="1"/>
  <c r="G9286" i="7"/>
  <c r="G9285" i="7"/>
  <c r="G9284" i="7"/>
  <c r="K9284" i="7" s="1"/>
  <c r="G9283" i="7"/>
  <c r="K9283" i="7" s="1"/>
  <c r="G9282" i="7"/>
  <c r="G9281" i="7"/>
  <c r="K9281" i="7" s="1"/>
  <c r="G9280" i="7"/>
  <c r="K9280" i="7" s="1"/>
  <c r="G9279" i="7"/>
  <c r="G9278" i="7"/>
  <c r="G9277" i="7"/>
  <c r="G9276" i="7"/>
  <c r="K9276" i="7" s="1"/>
  <c r="G9275" i="7"/>
  <c r="K9275" i="7" s="1"/>
  <c r="G9274" i="7"/>
  <c r="G9273" i="7"/>
  <c r="K9273" i="7" s="1"/>
  <c r="G9272" i="7"/>
  <c r="K9272" i="7" s="1"/>
  <c r="G9271" i="7"/>
  <c r="G9270" i="7"/>
  <c r="G9269" i="7"/>
  <c r="G9268" i="7"/>
  <c r="K9268" i="7" s="1"/>
  <c r="G9267" i="7"/>
  <c r="K9267" i="7" s="1"/>
  <c r="G9266" i="7"/>
  <c r="G9265" i="7"/>
  <c r="K9265" i="7" s="1"/>
  <c r="G9264" i="7"/>
  <c r="K9264" i="7" s="1"/>
  <c r="G9263" i="7"/>
  <c r="G9262" i="7"/>
  <c r="G9261" i="7"/>
  <c r="G9260" i="7"/>
  <c r="K9260" i="7" s="1"/>
  <c r="G9259" i="7"/>
  <c r="K9259" i="7" s="1"/>
  <c r="G9258" i="7"/>
  <c r="G9257" i="7"/>
  <c r="K9257" i="7" s="1"/>
  <c r="G9256" i="7"/>
  <c r="K9256" i="7" s="1"/>
  <c r="G9255" i="7"/>
  <c r="G9254" i="7"/>
  <c r="G9253" i="7"/>
  <c r="G9252" i="7"/>
  <c r="K9252" i="7" s="1"/>
  <c r="G9251" i="7"/>
  <c r="K9251" i="7" s="1"/>
  <c r="G9250" i="7"/>
  <c r="G9249" i="7"/>
  <c r="K9249" i="7" s="1"/>
  <c r="G9248" i="7"/>
  <c r="K9248" i="7" s="1"/>
  <c r="G9247" i="7"/>
  <c r="K9247" i="7" s="1"/>
  <c r="G9246" i="7"/>
  <c r="G9245" i="7"/>
  <c r="G9244" i="7"/>
  <c r="K9244" i="7" s="1"/>
  <c r="G9243" i="7"/>
  <c r="K9243" i="7" s="1"/>
  <c r="G9242" i="7"/>
  <c r="G9241" i="7"/>
  <c r="K9241" i="7" s="1"/>
  <c r="G9240" i="7"/>
  <c r="K9240" i="7" s="1"/>
  <c r="G9239" i="7"/>
  <c r="G9238" i="7"/>
  <c r="G9237" i="7"/>
  <c r="G9236" i="7"/>
  <c r="K9236" i="7" s="1"/>
  <c r="G9235" i="7"/>
  <c r="K9235" i="7" s="1"/>
  <c r="G9234" i="7"/>
  <c r="G9233" i="7"/>
  <c r="K9233" i="7" s="1"/>
  <c r="G9232" i="7"/>
  <c r="K9232" i="7" s="1"/>
  <c r="G9231" i="7"/>
  <c r="G9230" i="7"/>
  <c r="G9229" i="7"/>
  <c r="G9228" i="7"/>
  <c r="K9228" i="7" s="1"/>
  <c r="G9227" i="7"/>
  <c r="K9227" i="7" s="1"/>
  <c r="G9226" i="7"/>
  <c r="K9226" i="7" s="1"/>
  <c r="G9225" i="7"/>
  <c r="K9225" i="7" s="1"/>
  <c r="G9224" i="7"/>
  <c r="K9224" i="7" s="1"/>
  <c r="G9223" i="7"/>
  <c r="K9223" i="7" s="1"/>
  <c r="G9222" i="7"/>
  <c r="G9221" i="7"/>
  <c r="G9220" i="7"/>
  <c r="K9220" i="7" s="1"/>
  <c r="G9219" i="7"/>
  <c r="K9219" i="7" s="1"/>
  <c r="G9218" i="7"/>
  <c r="K9218" i="7" s="1"/>
  <c r="G9217" i="7"/>
  <c r="K9217" i="7" s="1"/>
  <c r="G9216" i="7"/>
  <c r="K9216" i="7" s="1"/>
  <c r="G9215" i="7"/>
  <c r="G9214" i="7"/>
  <c r="G9213" i="7"/>
  <c r="G9212" i="7"/>
  <c r="K9212" i="7" s="1"/>
  <c r="G9211" i="7"/>
  <c r="K9211" i="7" s="1"/>
  <c r="G9210" i="7"/>
  <c r="G9209" i="7"/>
  <c r="K9209" i="7" s="1"/>
  <c r="G9208" i="7"/>
  <c r="K9208" i="7" s="1"/>
  <c r="G9207" i="7"/>
  <c r="G9206" i="7"/>
  <c r="G9205" i="7"/>
  <c r="G9204" i="7"/>
  <c r="K9204" i="7" s="1"/>
  <c r="G9203" i="7"/>
  <c r="K9203" i="7" s="1"/>
  <c r="G9202" i="7"/>
  <c r="G9201" i="7"/>
  <c r="K9201" i="7" s="1"/>
  <c r="G9200" i="7"/>
  <c r="K9200" i="7" s="1"/>
  <c r="G9199" i="7"/>
  <c r="G9198" i="7"/>
  <c r="G9197" i="7"/>
  <c r="G9196" i="7"/>
  <c r="K9196" i="7" s="1"/>
  <c r="G9195" i="7"/>
  <c r="K9195" i="7" s="1"/>
  <c r="G9194" i="7"/>
  <c r="G9193" i="7"/>
  <c r="K9193" i="7" s="1"/>
  <c r="G9192" i="7"/>
  <c r="K9192" i="7" s="1"/>
  <c r="G9191" i="7"/>
  <c r="G9190" i="7"/>
  <c r="G9189" i="7"/>
  <c r="G9188" i="7"/>
  <c r="K9188" i="7" s="1"/>
  <c r="G9187" i="7"/>
  <c r="K9187" i="7" s="1"/>
  <c r="G9186" i="7"/>
  <c r="G9185" i="7"/>
  <c r="K9185" i="7" s="1"/>
  <c r="G9184" i="7"/>
  <c r="K9184" i="7" s="1"/>
  <c r="G9183" i="7"/>
  <c r="K9183" i="7" s="1"/>
  <c r="G9182" i="7"/>
  <c r="G9181" i="7"/>
  <c r="G9180" i="7"/>
  <c r="K9180" i="7" s="1"/>
  <c r="G9179" i="7"/>
  <c r="K9179" i="7" s="1"/>
  <c r="G9178" i="7"/>
  <c r="K9178" i="7" s="1"/>
  <c r="G9177" i="7"/>
  <c r="K9177" i="7" s="1"/>
  <c r="G9176" i="7"/>
  <c r="K9176" i="7" s="1"/>
  <c r="G9175" i="7"/>
  <c r="G9174" i="7"/>
  <c r="G9173" i="7"/>
  <c r="G9172" i="7"/>
  <c r="K9172" i="7" s="1"/>
  <c r="G9171" i="7"/>
  <c r="K9171" i="7" s="1"/>
  <c r="G9170" i="7"/>
  <c r="G9169" i="7"/>
  <c r="K9169" i="7" s="1"/>
  <c r="G9168" i="7"/>
  <c r="K9168" i="7" s="1"/>
  <c r="G9167" i="7"/>
  <c r="G9166" i="7"/>
  <c r="G9165" i="7"/>
  <c r="G9164" i="7"/>
  <c r="K9164" i="7" s="1"/>
  <c r="G9163" i="7"/>
  <c r="K9163" i="7" s="1"/>
  <c r="G9162" i="7"/>
  <c r="K9162" i="7" s="1"/>
  <c r="G9161" i="7"/>
  <c r="K9161" i="7" s="1"/>
  <c r="G9160" i="7"/>
  <c r="K9160" i="7" s="1"/>
  <c r="G9159" i="7"/>
  <c r="K9159" i="7" s="1"/>
  <c r="G9158" i="7"/>
  <c r="G9157" i="7"/>
  <c r="K9157" i="7" s="1"/>
  <c r="G9156" i="7"/>
  <c r="K9156" i="7" s="1"/>
  <c r="G9155" i="7"/>
  <c r="K9155" i="7" s="1"/>
  <c r="G9154" i="7"/>
  <c r="K9154" i="7" s="1"/>
  <c r="G9153" i="7"/>
  <c r="K9153" i="7" s="1"/>
  <c r="G9152" i="7"/>
  <c r="K9152" i="7" s="1"/>
  <c r="G9151" i="7"/>
  <c r="G9150" i="7"/>
  <c r="G9149" i="7"/>
  <c r="G9148" i="7"/>
  <c r="K9148" i="7" s="1"/>
  <c r="G9147" i="7"/>
  <c r="K9147" i="7" s="1"/>
  <c r="G9146" i="7"/>
  <c r="G9145" i="7"/>
  <c r="K9145" i="7" s="1"/>
  <c r="G9144" i="7"/>
  <c r="K9144" i="7" s="1"/>
  <c r="G9143" i="7"/>
  <c r="G9142" i="7"/>
  <c r="G9141" i="7"/>
  <c r="G9140" i="7"/>
  <c r="K9140" i="7" s="1"/>
  <c r="G9139" i="7"/>
  <c r="K9139" i="7" s="1"/>
  <c r="G9138" i="7"/>
  <c r="G9137" i="7"/>
  <c r="K9137" i="7" s="1"/>
  <c r="G9136" i="7"/>
  <c r="K9136" i="7" s="1"/>
  <c r="G9135" i="7"/>
  <c r="G9134" i="7"/>
  <c r="G9133" i="7"/>
  <c r="G9132" i="7"/>
  <c r="K9132" i="7" s="1"/>
  <c r="G9131" i="7"/>
  <c r="K9131" i="7" s="1"/>
  <c r="G9130" i="7"/>
  <c r="G9129" i="7"/>
  <c r="K9129" i="7" s="1"/>
  <c r="G9128" i="7"/>
  <c r="G9127" i="7"/>
  <c r="K9127" i="7" s="1"/>
  <c r="G9126" i="7"/>
  <c r="K9126" i="7" s="1"/>
  <c r="G9125" i="7"/>
  <c r="G9124" i="7"/>
  <c r="K9124" i="7" s="1"/>
  <c r="G9123" i="7"/>
  <c r="K9123" i="7" s="1"/>
  <c r="G9122" i="7"/>
  <c r="G9121" i="7"/>
  <c r="K9121" i="7" s="1"/>
  <c r="G9120" i="7"/>
  <c r="K9120" i="7" s="1"/>
  <c r="G9119" i="7"/>
  <c r="K9119" i="7" s="1"/>
  <c r="G9118" i="7"/>
  <c r="G9117" i="7"/>
  <c r="G9116" i="7"/>
  <c r="K9116" i="7" s="1"/>
  <c r="G9115" i="7"/>
  <c r="K9115" i="7" s="1"/>
  <c r="G9114" i="7"/>
  <c r="K9114" i="7" s="1"/>
  <c r="G9113" i="7"/>
  <c r="K9113" i="7" s="1"/>
  <c r="G9112" i="7"/>
  <c r="K9112" i="7" s="1"/>
  <c r="G9111" i="7"/>
  <c r="G9110" i="7"/>
  <c r="G9109" i="7"/>
  <c r="G9108" i="7"/>
  <c r="K9108" i="7" s="1"/>
  <c r="G9107" i="7"/>
  <c r="K9107" i="7" s="1"/>
  <c r="G9106" i="7"/>
  <c r="G9105" i="7"/>
  <c r="K9105" i="7" s="1"/>
  <c r="G9104" i="7"/>
  <c r="K9104" i="7" s="1"/>
  <c r="G9103" i="7"/>
  <c r="G9102" i="7"/>
  <c r="G9101" i="7"/>
  <c r="G9100" i="7"/>
  <c r="K9100" i="7" s="1"/>
  <c r="G9099" i="7"/>
  <c r="K9099" i="7" s="1"/>
  <c r="G9098" i="7"/>
  <c r="K9098" i="7" s="1"/>
  <c r="G9097" i="7"/>
  <c r="K9097" i="7" s="1"/>
  <c r="G9096" i="7"/>
  <c r="K9096" i="7" s="1"/>
  <c r="G9095" i="7"/>
  <c r="K9095" i="7" s="1"/>
  <c r="G9094" i="7"/>
  <c r="G9093" i="7"/>
  <c r="G9092" i="7"/>
  <c r="K9092" i="7" s="1"/>
  <c r="G9091" i="7"/>
  <c r="K9091" i="7" s="1"/>
  <c r="G9090" i="7"/>
  <c r="K9090" i="7" s="1"/>
  <c r="G9089" i="7"/>
  <c r="K9089" i="7" s="1"/>
  <c r="G9088" i="7"/>
  <c r="K9088" i="7" s="1"/>
  <c r="G9087" i="7"/>
  <c r="K9087" i="7" s="1"/>
  <c r="G9086" i="7"/>
  <c r="G9085" i="7"/>
  <c r="G9084" i="7"/>
  <c r="K9084" i="7" s="1"/>
  <c r="G9083" i="7"/>
  <c r="K9083" i="7" s="1"/>
  <c r="G9082" i="7"/>
  <c r="G9081" i="7"/>
  <c r="K9081" i="7" s="1"/>
  <c r="G9080" i="7"/>
  <c r="K9080" i="7" s="1"/>
  <c r="G9079" i="7"/>
  <c r="G9078" i="7"/>
  <c r="G9077" i="7"/>
  <c r="G9076" i="7"/>
  <c r="K9076" i="7" s="1"/>
  <c r="G9075" i="7"/>
  <c r="K9075" i="7" s="1"/>
  <c r="G9074" i="7"/>
  <c r="G9073" i="7"/>
  <c r="K9073" i="7" s="1"/>
  <c r="G9072" i="7"/>
  <c r="K9072" i="7" s="1"/>
  <c r="G9071" i="7"/>
  <c r="K9071" i="7" s="1"/>
  <c r="G9070" i="7"/>
  <c r="G9069" i="7"/>
  <c r="G9068" i="7"/>
  <c r="K9068" i="7" s="1"/>
  <c r="G9067" i="7"/>
  <c r="K9067" i="7" s="1"/>
  <c r="G9066" i="7"/>
  <c r="G9065" i="7"/>
  <c r="K9065" i="7" s="1"/>
  <c r="G9064" i="7"/>
  <c r="K9064" i="7" s="1"/>
  <c r="G9063" i="7"/>
  <c r="G9062" i="7"/>
  <c r="G9061" i="7"/>
  <c r="G9060" i="7"/>
  <c r="K9060" i="7" s="1"/>
  <c r="G9059" i="7"/>
  <c r="K9059" i="7" s="1"/>
  <c r="G9058" i="7"/>
  <c r="G9057" i="7"/>
  <c r="K9057" i="7" s="1"/>
  <c r="G9056" i="7"/>
  <c r="K9056" i="7" s="1"/>
  <c r="G9055" i="7"/>
  <c r="K9055" i="7" s="1"/>
  <c r="G9054" i="7"/>
  <c r="G9053" i="7"/>
  <c r="K9053" i="7" s="1"/>
  <c r="G9052" i="7"/>
  <c r="K9052" i="7" s="1"/>
  <c r="G9051" i="7"/>
  <c r="K9051" i="7" s="1"/>
  <c r="G9050" i="7"/>
  <c r="K9050" i="7" s="1"/>
  <c r="G9049" i="7"/>
  <c r="K9049" i="7" s="1"/>
  <c r="G9048" i="7"/>
  <c r="K9048" i="7" s="1"/>
  <c r="G9047" i="7"/>
  <c r="G9046" i="7"/>
  <c r="K9046" i="7" s="1"/>
  <c r="G9045" i="7"/>
  <c r="G9044" i="7"/>
  <c r="K9044" i="7" s="1"/>
  <c r="G9043" i="7"/>
  <c r="K9043" i="7" s="1"/>
  <c r="G9042" i="7"/>
  <c r="K9042" i="7" s="1"/>
  <c r="G9041" i="7"/>
  <c r="K9041" i="7" s="1"/>
  <c r="G9040" i="7"/>
  <c r="K9040" i="7" s="1"/>
  <c r="G9039" i="7"/>
  <c r="G9038" i="7"/>
  <c r="G9037" i="7"/>
  <c r="G9036" i="7"/>
  <c r="K9036" i="7" s="1"/>
  <c r="G9035" i="7"/>
  <c r="K9035" i="7" s="1"/>
  <c r="G9034" i="7"/>
  <c r="G9033" i="7"/>
  <c r="K9033" i="7" s="1"/>
  <c r="G9032" i="7"/>
  <c r="K9032" i="7" s="1"/>
  <c r="G9031" i="7"/>
  <c r="K9031" i="7" s="1"/>
  <c r="G9030" i="7"/>
  <c r="G9029" i="7"/>
  <c r="G9028" i="7"/>
  <c r="K9028" i="7" s="1"/>
  <c r="G9027" i="7"/>
  <c r="K9027" i="7" s="1"/>
  <c r="G9026" i="7"/>
  <c r="K9026" i="7" s="1"/>
  <c r="G9025" i="7"/>
  <c r="K9025" i="7" s="1"/>
  <c r="G9024" i="7"/>
  <c r="G9023" i="7"/>
  <c r="K9023" i="7" s="1"/>
  <c r="G9022" i="7"/>
  <c r="G9021" i="7"/>
  <c r="G9020" i="7"/>
  <c r="K9020" i="7" s="1"/>
  <c r="G9019" i="7"/>
  <c r="K9019" i="7" s="1"/>
  <c r="G9018" i="7"/>
  <c r="K9018" i="7" s="1"/>
  <c r="G9017" i="7"/>
  <c r="K9017" i="7" s="1"/>
  <c r="G9016" i="7"/>
  <c r="K9016" i="7" s="1"/>
  <c r="G9015" i="7"/>
  <c r="K9015" i="7" s="1"/>
  <c r="G9014" i="7"/>
  <c r="G9013" i="7"/>
  <c r="G9012" i="7"/>
  <c r="K9012" i="7" s="1"/>
  <c r="G9011" i="7"/>
  <c r="K9011" i="7" s="1"/>
  <c r="G9010" i="7"/>
  <c r="K9010" i="7" s="1"/>
  <c r="G9009" i="7"/>
  <c r="K9009" i="7" s="1"/>
  <c r="G9008" i="7"/>
  <c r="K9008" i="7" s="1"/>
  <c r="G9007" i="7"/>
  <c r="K9007" i="7" s="1"/>
  <c r="G9006" i="7"/>
  <c r="G9005" i="7"/>
  <c r="G9004" i="7"/>
  <c r="K9004" i="7" s="1"/>
  <c r="G9003" i="7"/>
  <c r="K9003" i="7" s="1"/>
  <c r="G9002" i="7"/>
  <c r="G9001" i="7"/>
  <c r="K9001" i="7" s="1"/>
  <c r="G9000" i="7"/>
  <c r="K9000" i="7" s="1"/>
  <c r="G8999" i="7"/>
  <c r="G8998" i="7"/>
  <c r="G8997" i="7"/>
  <c r="G8996" i="7"/>
  <c r="K8996" i="7" s="1"/>
  <c r="G8995" i="7"/>
  <c r="K8995" i="7" s="1"/>
  <c r="G8994" i="7"/>
  <c r="G8993" i="7"/>
  <c r="K8993" i="7" s="1"/>
  <c r="G8992" i="7"/>
  <c r="K8992" i="7" s="1"/>
  <c r="G8991" i="7"/>
  <c r="K8991" i="7" s="1"/>
  <c r="G8990" i="7"/>
  <c r="G8989" i="7"/>
  <c r="K8989" i="7" s="1"/>
  <c r="G8988" i="7"/>
  <c r="K8988" i="7" s="1"/>
  <c r="G8987" i="7"/>
  <c r="K8987" i="7" s="1"/>
  <c r="G8986" i="7"/>
  <c r="G8985" i="7"/>
  <c r="K8985" i="7" s="1"/>
  <c r="G8984" i="7"/>
  <c r="K8984" i="7" s="1"/>
  <c r="G8983" i="7"/>
  <c r="G8982" i="7"/>
  <c r="G8981" i="7"/>
  <c r="K8981" i="7" s="1"/>
  <c r="G8980" i="7"/>
  <c r="K8980" i="7" s="1"/>
  <c r="G8979" i="7"/>
  <c r="K8979" i="7" s="1"/>
  <c r="G8978" i="7"/>
  <c r="K8978" i="7" s="1"/>
  <c r="G8977" i="7"/>
  <c r="K8977" i="7" s="1"/>
  <c r="G8976" i="7"/>
  <c r="K8976" i="7" s="1"/>
  <c r="G8975" i="7"/>
  <c r="K8975" i="7" s="1"/>
  <c r="G8974" i="7"/>
  <c r="G8973" i="7"/>
  <c r="G8972" i="7"/>
  <c r="K8972" i="7" s="1"/>
  <c r="G8971" i="7"/>
  <c r="K8971" i="7" s="1"/>
  <c r="G8970" i="7"/>
  <c r="G8969" i="7"/>
  <c r="K8969" i="7" s="1"/>
  <c r="G8968" i="7"/>
  <c r="K8968" i="7" s="1"/>
  <c r="G8967" i="7"/>
  <c r="K8967" i="7" s="1"/>
  <c r="G8966" i="7"/>
  <c r="G8965" i="7"/>
  <c r="G8964" i="7"/>
  <c r="K8964" i="7" s="1"/>
  <c r="G8963" i="7"/>
  <c r="K8963" i="7" s="1"/>
  <c r="G8962" i="7"/>
  <c r="K8962" i="7" s="1"/>
  <c r="G8961" i="7"/>
  <c r="K8961" i="7" s="1"/>
  <c r="G8960" i="7"/>
  <c r="K8960" i="7" s="1"/>
  <c r="G8959" i="7"/>
  <c r="K8959" i="7" s="1"/>
  <c r="G8958" i="7"/>
  <c r="G8957" i="7"/>
  <c r="G8956" i="7"/>
  <c r="K8956" i="7" s="1"/>
  <c r="G8955" i="7"/>
  <c r="K8955" i="7" s="1"/>
  <c r="G8954" i="7"/>
  <c r="K8954" i="7" s="1"/>
  <c r="G8953" i="7"/>
  <c r="K8953" i="7" s="1"/>
  <c r="G8952" i="7"/>
  <c r="K8952" i="7" s="1"/>
  <c r="G8951" i="7"/>
  <c r="K8951" i="7" s="1"/>
  <c r="G8950" i="7"/>
  <c r="G8949" i="7"/>
  <c r="G8948" i="7"/>
  <c r="K8948" i="7" s="1"/>
  <c r="G8947" i="7"/>
  <c r="K8947" i="7" s="1"/>
  <c r="G8946" i="7"/>
  <c r="K8946" i="7" s="1"/>
  <c r="G8945" i="7"/>
  <c r="K8945" i="7" s="1"/>
  <c r="G8944" i="7"/>
  <c r="K8944" i="7" s="1"/>
  <c r="G8943" i="7"/>
  <c r="K8943" i="7" s="1"/>
  <c r="G8942" i="7"/>
  <c r="G8941" i="7"/>
  <c r="G8940" i="7"/>
  <c r="K8940" i="7" s="1"/>
  <c r="G8939" i="7"/>
  <c r="K8939" i="7" s="1"/>
  <c r="G8938" i="7"/>
  <c r="G8937" i="7"/>
  <c r="K8937" i="7" s="1"/>
  <c r="G8936" i="7"/>
  <c r="K8936" i="7" s="1"/>
  <c r="G8935" i="7"/>
  <c r="K8935" i="7" s="1"/>
  <c r="G8934" i="7"/>
  <c r="G8933" i="7"/>
  <c r="G8932" i="7"/>
  <c r="K8932" i="7" s="1"/>
  <c r="G8931" i="7"/>
  <c r="K8931" i="7" s="1"/>
  <c r="G8930" i="7"/>
  <c r="K8930" i="7" s="1"/>
  <c r="G8929" i="7"/>
  <c r="K8929" i="7" s="1"/>
  <c r="G8928" i="7"/>
  <c r="K8928" i="7" s="1"/>
  <c r="G8927" i="7"/>
  <c r="K8927" i="7" s="1"/>
  <c r="G8926" i="7"/>
  <c r="G8925" i="7"/>
  <c r="G8924" i="7"/>
  <c r="K8924" i="7" s="1"/>
  <c r="G8923" i="7"/>
  <c r="K8923" i="7" s="1"/>
  <c r="G8922" i="7"/>
  <c r="K8922" i="7" s="1"/>
  <c r="G8921" i="7"/>
  <c r="K8921" i="7" s="1"/>
  <c r="G8920" i="7"/>
  <c r="K8920" i="7" s="1"/>
  <c r="G8919" i="7"/>
  <c r="G8918" i="7"/>
  <c r="G8917" i="7"/>
  <c r="G8916" i="7"/>
  <c r="K8916" i="7" s="1"/>
  <c r="G8915" i="7"/>
  <c r="K8915" i="7" s="1"/>
  <c r="G8914" i="7"/>
  <c r="K8914" i="7" s="1"/>
  <c r="G8913" i="7"/>
  <c r="K8913" i="7" s="1"/>
  <c r="G8912" i="7"/>
  <c r="K8912" i="7" s="1"/>
  <c r="G8911" i="7"/>
  <c r="K8911" i="7" s="1"/>
  <c r="G8910" i="7"/>
  <c r="G8909" i="7"/>
  <c r="G8908" i="7"/>
  <c r="K8908" i="7" s="1"/>
  <c r="G8907" i="7"/>
  <c r="K8907" i="7" s="1"/>
  <c r="G8906" i="7"/>
  <c r="G8905" i="7"/>
  <c r="K8905" i="7" s="1"/>
  <c r="G8904" i="7"/>
  <c r="K8904" i="7" s="1"/>
  <c r="G8903" i="7"/>
  <c r="K8903" i="7" s="1"/>
  <c r="G8902" i="7"/>
  <c r="K8902" i="7" s="1"/>
  <c r="G8901" i="7"/>
  <c r="G8900" i="7"/>
  <c r="K8900" i="7" s="1"/>
  <c r="G8899" i="7"/>
  <c r="K8899" i="7" s="1"/>
  <c r="G8898" i="7"/>
  <c r="G8897" i="7"/>
  <c r="K8897" i="7" s="1"/>
  <c r="G8896" i="7"/>
  <c r="K8896" i="7" s="1"/>
  <c r="G8895" i="7"/>
  <c r="K8895" i="7" s="1"/>
  <c r="G8894" i="7"/>
  <c r="G8893" i="7"/>
  <c r="G8892" i="7"/>
  <c r="K8892" i="7" s="1"/>
  <c r="G8891" i="7"/>
  <c r="K8891" i="7" s="1"/>
  <c r="G8890" i="7"/>
  <c r="K8890" i="7" s="1"/>
  <c r="G8889" i="7"/>
  <c r="K8889" i="7" s="1"/>
  <c r="G8888" i="7"/>
  <c r="K8888" i="7" s="1"/>
  <c r="G8887" i="7"/>
  <c r="G8886" i="7"/>
  <c r="G8885" i="7"/>
  <c r="G8884" i="7"/>
  <c r="K8884" i="7" s="1"/>
  <c r="G8883" i="7"/>
  <c r="K8883" i="7" s="1"/>
  <c r="G8882" i="7"/>
  <c r="G8881" i="7"/>
  <c r="K8881" i="7" s="1"/>
  <c r="G8880" i="7"/>
  <c r="K8880" i="7" s="1"/>
  <c r="G8879" i="7"/>
  <c r="K8879" i="7" s="1"/>
  <c r="G8878" i="7"/>
  <c r="G8877" i="7"/>
  <c r="G8876" i="7"/>
  <c r="K8876" i="7" s="1"/>
  <c r="G8875" i="7"/>
  <c r="K8875" i="7" s="1"/>
  <c r="G8874" i="7"/>
  <c r="K8874" i="7" s="1"/>
  <c r="G8873" i="7"/>
  <c r="K8873" i="7" s="1"/>
  <c r="G8872" i="7"/>
  <c r="K8872" i="7" s="1"/>
  <c r="G8871" i="7"/>
  <c r="K8871" i="7" s="1"/>
  <c r="G8870" i="7"/>
  <c r="G8869" i="7"/>
  <c r="G8868" i="7"/>
  <c r="K8868" i="7" s="1"/>
  <c r="G8867" i="7"/>
  <c r="K8867" i="7" s="1"/>
  <c r="G8866" i="7"/>
  <c r="G8865" i="7"/>
  <c r="K8865" i="7" s="1"/>
  <c r="G8864" i="7"/>
  <c r="K8864" i="7" s="1"/>
  <c r="G8863" i="7"/>
  <c r="K8863" i="7" s="1"/>
  <c r="G8862" i="7"/>
  <c r="G8861" i="7"/>
  <c r="G8860" i="7"/>
  <c r="K8860" i="7" s="1"/>
  <c r="G8859" i="7"/>
  <c r="K8859" i="7" s="1"/>
  <c r="G8858" i="7"/>
  <c r="K8858" i="7" s="1"/>
  <c r="G8857" i="7"/>
  <c r="K8857" i="7" s="1"/>
  <c r="G8856" i="7"/>
  <c r="K8856" i="7" s="1"/>
  <c r="G8855" i="7"/>
  <c r="K8855" i="7" s="1"/>
  <c r="G8854" i="7"/>
  <c r="G8853" i="7"/>
  <c r="G8852" i="7"/>
  <c r="K8852" i="7" s="1"/>
  <c r="G8851" i="7"/>
  <c r="K8851" i="7" s="1"/>
  <c r="G8850" i="7"/>
  <c r="K8850" i="7" s="1"/>
  <c r="G8849" i="7"/>
  <c r="K8849" i="7" s="1"/>
  <c r="G8848" i="7"/>
  <c r="G8847" i="7"/>
  <c r="K8847" i="7" s="1"/>
  <c r="G8846" i="7"/>
  <c r="G8845" i="7"/>
  <c r="K8845" i="7" s="1"/>
  <c r="G8844" i="7"/>
  <c r="K8844" i="7" s="1"/>
  <c r="G8843" i="7"/>
  <c r="K8843" i="7" s="1"/>
  <c r="G8842" i="7"/>
  <c r="G8841" i="7"/>
  <c r="K8841" i="7" s="1"/>
  <c r="G8840" i="7"/>
  <c r="K8840" i="7" s="1"/>
  <c r="G8839" i="7"/>
  <c r="K8839" i="7" s="1"/>
  <c r="G8838" i="7"/>
  <c r="K8838" i="7" s="1"/>
  <c r="G8837" i="7"/>
  <c r="K8837" i="7" s="1"/>
  <c r="G8836" i="7"/>
  <c r="K8836" i="7" s="1"/>
  <c r="G8835" i="7"/>
  <c r="K8835" i="7" s="1"/>
  <c r="G8834" i="7"/>
  <c r="K8834" i="7" s="1"/>
  <c r="G8833" i="7"/>
  <c r="K8833" i="7" s="1"/>
  <c r="G8832" i="7"/>
  <c r="K8832" i="7" s="1"/>
  <c r="G8831" i="7"/>
  <c r="G8830" i="7"/>
  <c r="K8830" i="7" s="1"/>
  <c r="G8829" i="7"/>
  <c r="K8829" i="7" s="1"/>
  <c r="G8828" i="7"/>
  <c r="K8828" i="7" s="1"/>
  <c r="G8827" i="7"/>
  <c r="K8827" i="7" s="1"/>
  <c r="G8826" i="7"/>
  <c r="K8826" i="7" s="1"/>
  <c r="G8825" i="7"/>
  <c r="K8825" i="7" s="1"/>
  <c r="G8824" i="7"/>
  <c r="K8824" i="7" s="1"/>
  <c r="G8823" i="7"/>
  <c r="K8823" i="7" s="1"/>
  <c r="G8822" i="7"/>
  <c r="K8822" i="7" s="1"/>
  <c r="G8821" i="7"/>
  <c r="G8820" i="7"/>
  <c r="K8820" i="7" s="1"/>
  <c r="G8819" i="7"/>
  <c r="K8819" i="7" s="1"/>
  <c r="G8818" i="7"/>
  <c r="K8818" i="7" s="1"/>
  <c r="G8817" i="7"/>
  <c r="K8817" i="7" s="1"/>
  <c r="G8816" i="7"/>
  <c r="K8816" i="7" s="1"/>
  <c r="G8815" i="7"/>
  <c r="K8815" i="7" s="1"/>
  <c r="G8814" i="7"/>
  <c r="G8813" i="7"/>
  <c r="G8812" i="7"/>
  <c r="K8812" i="7" s="1"/>
  <c r="G8811" i="7"/>
  <c r="K8811" i="7" s="1"/>
  <c r="G8810" i="7"/>
  <c r="G8809" i="7"/>
  <c r="K8809" i="7" s="1"/>
  <c r="G8808" i="7"/>
  <c r="K8808" i="7" s="1"/>
  <c r="G8807" i="7"/>
  <c r="K8807" i="7" s="1"/>
  <c r="G8806" i="7"/>
  <c r="G8805" i="7"/>
  <c r="G8804" i="7"/>
  <c r="K8804" i="7" s="1"/>
  <c r="G8803" i="7"/>
  <c r="K8803" i="7" s="1"/>
  <c r="G8802" i="7"/>
  <c r="K8802" i="7" s="1"/>
  <c r="G8801" i="7"/>
  <c r="K8801" i="7" s="1"/>
  <c r="G8800" i="7"/>
  <c r="K8800" i="7" s="1"/>
  <c r="G8799" i="7"/>
  <c r="K8799" i="7" s="1"/>
  <c r="G8798" i="7"/>
  <c r="G8797" i="7"/>
  <c r="G8796" i="7"/>
  <c r="K8796" i="7" s="1"/>
  <c r="G8795" i="7"/>
  <c r="K8795" i="7" s="1"/>
  <c r="G8794" i="7"/>
  <c r="G8793" i="7"/>
  <c r="K8793" i="7" s="1"/>
  <c r="G8792" i="7"/>
  <c r="K8792" i="7" s="1"/>
  <c r="G8791" i="7"/>
  <c r="G8790" i="7"/>
  <c r="G8781" i="7"/>
  <c r="G8780" i="7"/>
  <c r="K8780" i="7" s="1"/>
  <c r="G8779" i="7"/>
  <c r="K8779" i="7" s="1"/>
  <c r="G8778" i="7"/>
  <c r="K8778" i="7" s="1"/>
  <c r="K8794" i="7"/>
  <c r="K8810" i="7"/>
  <c r="K8842" i="7"/>
  <c r="K8866" i="7"/>
  <c r="K8882" i="7"/>
  <c r="K8898" i="7"/>
  <c r="K8906" i="7"/>
  <c r="K8938" i="7"/>
  <c r="K8970" i="7"/>
  <c r="K8986" i="7"/>
  <c r="K8994" i="7"/>
  <c r="K9002" i="7"/>
  <c r="K9034" i="7"/>
  <c r="K9058" i="7"/>
  <c r="K9066" i="7"/>
  <c r="K9074" i="7"/>
  <c r="K9082" i="7"/>
  <c r="K9106" i="7"/>
  <c r="K9122" i="7"/>
  <c r="K9130" i="7"/>
  <c r="K9138" i="7"/>
  <c r="K9146" i="7"/>
  <c r="K9170" i="7"/>
  <c r="K9186" i="7"/>
  <c r="K9194" i="7"/>
  <c r="K9202" i="7"/>
  <c r="K9210" i="7"/>
  <c r="K9234" i="7"/>
  <c r="K9242" i="7"/>
  <c r="K9250" i="7"/>
  <c r="K9258" i="7"/>
  <c r="K9266" i="7"/>
  <c r="K9274" i="7"/>
  <c r="K9282" i="7"/>
  <c r="K9290" i="7"/>
  <c r="K9298" i="7"/>
  <c r="K9306" i="7"/>
  <c r="K9314" i="7"/>
  <c r="K9330" i="7"/>
  <c r="K9338" i="7"/>
  <c r="K9346" i="7"/>
  <c r="K9354" i="7"/>
  <c r="K9362" i="7"/>
  <c r="K9370" i="7"/>
  <c r="K9378" i="7"/>
  <c r="K9386" i="7"/>
  <c r="K9394" i="7"/>
  <c r="K9402" i="7"/>
  <c r="K9410" i="7"/>
  <c r="K9418" i="7"/>
  <c r="K9426" i="7"/>
  <c r="K9434" i="7"/>
  <c r="K9442" i="7"/>
  <c r="K9450" i="7"/>
  <c r="K9458" i="7"/>
  <c r="F3" i="7"/>
  <c r="K8791" i="7"/>
  <c r="K8831" i="7"/>
  <c r="K8887" i="7"/>
  <c r="K8919" i="7"/>
  <c r="K8983" i="7"/>
  <c r="K8999" i="7"/>
  <c r="K9039" i="7"/>
  <c r="K9047" i="7"/>
  <c r="K9063" i="7"/>
  <c r="K9079" i="7"/>
  <c r="K9103" i="7"/>
  <c r="K9111" i="7"/>
  <c r="K9135" i="7"/>
  <c r="K9143" i="7"/>
  <c r="K9151" i="7"/>
  <c r="K9167" i="7"/>
  <c r="K9175" i="7"/>
  <c r="K9191" i="7"/>
  <c r="K9199" i="7"/>
  <c r="K9207" i="7"/>
  <c r="K9215" i="7"/>
  <c r="K9231" i="7"/>
  <c r="K9239" i="7"/>
  <c r="K9255" i="7"/>
  <c r="K9263" i="7"/>
  <c r="K9271" i="7"/>
  <c r="K9279" i="7"/>
  <c r="K9295" i="7"/>
  <c r="K9303" i="7"/>
  <c r="K9311" i="7"/>
  <c r="K9319" i="7"/>
  <c r="K9327" i="7"/>
  <c r="K9335" i="7"/>
  <c r="K9343" i="7"/>
  <c r="K9351" i="7"/>
  <c r="K9359" i="7"/>
  <c r="K9367" i="7"/>
  <c r="K9375" i="7"/>
  <c r="K9383" i="7"/>
  <c r="K9391" i="7"/>
  <c r="K9399" i="7"/>
  <c r="K9407" i="7"/>
  <c r="K9415" i="7"/>
  <c r="K9423" i="7"/>
  <c r="K9431" i="7"/>
  <c r="K9439" i="7"/>
  <c r="K9447" i="7"/>
  <c r="K9455" i="7"/>
  <c r="M8810" i="7"/>
  <c r="M8841" i="7"/>
  <c r="M8866" i="7"/>
  <c r="M8897" i="7"/>
  <c r="M8953" i="7"/>
  <c r="M8954" i="7"/>
  <c r="M8994" i="7"/>
  <c r="M9001" i="7"/>
  <c r="M9057" i="7"/>
  <c r="M9082" i="7"/>
  <c r="M9113" i="7"/>
  <c r="M9146" i="7"/>
  <c r="M9169" i="7"/>
  <c r="M9225" i="7"/>
  <c r="M9250" i="7"/>
  <c r="M9329" i="7"/>
  <c r="M9370" i="7"/>
  <c r="M9402" i="7"/>
  <c r="M9425" i="7"/>
  <c r="M9442" i="7"/>
  <c r="K9322" i="7"/>
  <c r="M8778" i="7"/>
  <c r="M8794" i="7"/>
  <c r="M8802" i="7"/>
  <c r="M8818" i="7"/>
  <c r="M8826" i="7"/>
  <c r="M8834" i="7"/>
  <c r="M8842" i="7"/>
  <c r="M8850" i="7"/>
  <c r="M8858" i="7"/>
  <c r="M8874" i="7"/>
  <c r="M8882" i="7"/>
  <c r="M8890" i="7"/>
  <c r="M8898" i="7"/>
  <c r="M8906" i="7"/>
  <c r="M8914" i="7"/>
  <c r="M8922" i="7"/>
  <c r="M8930" i="7"/>
  <c r="M8938" i="7"/>
  <c r="M8946" i="7"/>
  <c r="M8962" i="7"/>
  <c r="M8970" i="7"/>
  <c r="M8978" i="7"/>
  <c r="M8986" i="7"/>
  <c r="M9002" i="7"/>
  <c r="M9010" i="7"/>
  <c r="M9018" i="7"/>
  <c r="M9026" i="7"/>
  <c r="M9034" i="7"/>
  <c r="M9042" i="7"/>
  <c r="M9050" i="7"/>
  <c r="M9058" i="7"/>
  <c r="M9066" i="7"/>
  <c r="M9074" i="7"/>
  <c r="M9090" i="7"/>
  <c r="M9098" i="7"/>
  <c r="M9106" i="7"/>
  <c r="M9114" i="7"/>
  <c r="M9122" i="7"/>
  <c r="M9130" i="7"/>
  <c r="M9138" i="7"/>
  <c r="M9154" i="7"/>
  <c r="M9162" i="7"/>
  <c r="M9170" i="7"/>
  <c r="M9178" i="7"/>
  <c r="M9186" i="7"/>
  <c r="M9202" i="7"/>
  <c r="M9210" i="7"/>
  <c r="M9218" i="7"/>
  <c r="M9226" i="7"/>
  <c r="M9234" i="7"/>
  <c r="M9242" i="7"/>
  <c r="M9258" i="7"/>
  <c r="M9266" i="7"/>
  <c r="M9274" i="7"/>
  <c r="M9282" i="7"/>
  <c r="M9290" i="7"/>
  <c r="M9298" i="7"/>
  <c r="M9306" i="7"/>
  <c r="M9314" i="7"/>
  <c r="M9322" i="7"/>
  <c r="M9330" i="7"/>
  <c r="M9338" i="7"/>
  <c r="M9346" i="7"/>
  <c r="M9354" i="7"/>
  <c r="M9362" i="7"/>
  <c r="M9378" i="7"/>
  <c r="M9386" i="7"/>
  <c r="M9394" i="7"/>
  <c r="M9410" i="7"/>
  <c r="M9418" i="7"/>
  <c r="M9426" i="7"/>
  <c r="M9434" i="7"/>
  <c r="M9450" i="7"/>
  <c r="M9458" i="7"/>
  <c r="F8782" i="7"/>
  <c r="K9373" i="7"/>
  <c r="M9444" i="7"/>
  <c r="M9372" i="7"/>
  <c r="M9308" i="7"/>
  <c r="M9244" i="7"/>
  <c r="M9230" i="7"/>
  <c r="M9188" i="7"/>
  <c r="M9132" i="7"/>
  <c r="M9076" i="7"/>
  <c r="M9012" i="7"/>
  <c r="M8892" i="7"/>
  <c r="M8828" i="7"/>
  <c r="L9443" i="7"/>
  <c r="L9435" i="7"/>
  <c r="L9411" i="7"/>
  <c r="L9403" i="7"/>
  <c r="L9379" i="7"/>
  <c r="L9371" i="7"/>
  <c r="L9347" i="7"/>
  <c r="L9340" i="7"/>
  <c r="L9339" i="7"/>
  <c r="L9324" i="7"/>
  <c r="L9315" i="7"/>
  <c r="L9307" i="7"/>
  <c r="L9300" i="7"/>
  <c r="L9291" i="7"/>
  <c r="L9284" i="7"/>
  <c r="L9267" i="7"/>
  <c r="L9260" i="7"/>
  <c r="L9244" i="7"/>
  <c r="L9228" i="7"/>
  <c r="L9220" i="7"/>
  <c r="L9219" i="7"/>
  <c r="L9203" i="7"/>
  <c r="L9196" i="7"/>
  <c r="L9188" i="7"/>
  <c r="L9180" i="7"/>
  <c r="L9172" i="7"/>
  <c r="L9164" i="7"/>
  <c r="L9156" i="7"/>
  <c r="L9155" i="7"/>
  <c r="L9148" i="7"/>
  <c r="L9132" i="7"/>
  <c r="L9131" i="7"/>
  <c r="L9124" i="7"/>
  <c r="L9108" i="7"/>
  <c r="L9107" i="7"/>
  <c r="L9092" i="7"/>
  <c r="L9091" i="7"/>
  <c r="L9060" i="7"/>
  <c r="L9052" i="7"/>
  <c r="L9043" i="7"/>
  <c r="L9028" i="7"/>
  <c r="L9027" i="7"/>
  <c r="L9020" i="7"/>
  <c r="L9003" i="7"/>
  <c r="L8988" i="7"/>
  <c r="L8980" i="7"/>
  <c r="L8972" i="7"/>
  <c r="L8956" i="7"/>
  <c r="L8955" i="7"/>
  <c r="L8948" i="7"/>
  <c r="L8939" i="7"/>
  <c r="L8924" i="7"/>
  <c r="L8916" i="7"/>
  <c r="L8908" i="7"/>
  <c r="L8900" i="7"/>
  <c r="L8892" i="7"/>
  <c r="L8891" i="7"/>
  <c r="L8868" i="7"/>
  <c r="L8867" i="7"/>
  <c r="L8860" i="7"/>
  <c r="L8852" i="7"/>
  <c r="L8851" i="7"/>
  <c r="L8844" i="7"/>
  <c r="L8836" i="7"/>
  <c r="L8828" i="7"/>
  <c r="L8820" i="7"/>
  <c r="L8804" i="7"/>
  <c r="L8803" i="7"/>
  <c r="L8780" i="7"/>
  <c r="L9457" i="7"/>
  <c r="L9449" i="7"/>
  <c r="K9445" i="7"/>
  <c r="L9441" i="7"/>
  <c r="K9438" i="7"/>
  <c r="L9433" i="7"/>
  <c r="K9430" i="7"/>
  <c r="L9425" i="7"/>
  <c r="L9417" i="7"/>
  <c r="L9401" i="7"/>
  <c r="L9393" i="7"/>
  <c r="K9390" i="7"/>
  <c r="L9377" i="7"/>
  <c r="L9369" i="7"/>
  <c r="K9366" i="7"/>
  <c r="L9361" i="7"/>
  <c r="K9358" i="7"/>
  <c r="L9353" i="7"/>
  <c r="K9348" i="7"/>
  <c r="L9345" i="7"/>
  <c r="L9337" i="7"/>
  <c r="L9321" i="7"/>
  <c r="K9317" i="7"/>
  <c r="L9313" i="7"/>
  <c r="K9310" i="7"/>
  <c r="L9305" i="7"/>
  <c r="L9289" i="7"/>
  <c r="K9286" i="7"/>
  <c r="K9285" i="7"/>
  <c r="L9281" i="7"/>
  <c r="K9278" i="7"/>
  <c r="L9273" i="7"/>
  <c r="L9265" i="7"/>
  <c r="L9257" i="7"/>
  <c r="L9249" i="7"/>
  <c r="K9245" i="7"/>
  <c r="L9233" i="7"/>
  <c r="K9230" i="7"/>
  <c r="L9225" i="7"/>
  <c r="K9222" i="7"/>
  <c r="K9221" i="7"/>
  <c r="L9217" i="7"/>
  <c r="L9209" i="7"/>
  <c r="L9201" i="7"/>
  <c r="L9193" i="7"/>
  <c r="L9177" i="7"/>
  <c r="K9173" i="7"/>
  <c r="L9169" i="7"/>
  <c r="L9161" i="7"/>
  <c r="K9149" i="7"/>
  <c r="L9145" i="7"/>
  <c r="K9142" i="7"/>
  <c r="K9141" i="7"/>
  <c r="L9137" i="7"/>
  <c r="K9134" i="7"/>
  <c r="L9121" i="7"/>
  <c r="L9113" i="7"/>
  <c r="L9097" i="7"/>
  <c r="L9089" i="7"/>
  <c r="K9085" i="7"/>
  <c r="L9081" i="7"/>
  <c r="K9078" i="7"/>
  <c r="L9065" i="7"/>
  <c r="K9061" i="7"/>
  <c r="L9057" i="7"/>
  <c r="K9054" i="7"/>
  <c r="L9049" i="7"/>
  <c r="L9041" i="7"/>
  <c r="L9033" i="7"/>
  <c r="L9025" i="7"/>
  <c r="L9009" i="7"/>
  <c r="L9001" i="7"/>
  <c r="L8985" i="7"/>
  <c r="K8982" i="7"/>
  <c r="L8977" i="7"/>
  <c r="K8974" i="7"/>
  <c r="L8969" i="7"/>
  <c r="L8953" i="7"/>
  <c r="L8945" i="7"/>
  <c r="L8937" i="7"/>
  <c r="K8934" i="7"/>
  <c r="L8929" i="7"/>
  <c r="K8925" i="7"/>
  <c r="L8921" i="7"/>
  <c r="K8918" i="7"/>
  <c r="K8917" i="7"/>
  <c r="K8910" i="7"/>
  <c r="L8905" i="7"/>
  <c r="L8897" i="7"/>
  <c r="L8881" i="7"/>
  <c r="L8873" i="7"/>
  <c r="K8861" i="7"/>
  <c r="L8857" i="7"/>
  <c r="L8849" i="7"/>
  <c r="L8841" i="7"/>
  <c r="L8825" i="7"/>
  <c r="L8809" i="7"/>
  <c r="L8801" i="7"/>
  <c r="L8793" i="7"/>
  <c r="L9452" i="7"/>
  <c r="L9444" i="7"/>
  <c r="L9436" i="7"/>
  <c r="L9428" i="7"/>
  <c r="L9420" i="7"/>
  <c r="L9412" i="7"/>
  <c r="L9409" i="7"/>
  <c r="L9404" i="7"/>
  <c r="L9396" i="7"/>
  <c r="L9388" i="7"/>
  <c r="L9385" i="7"/>
  <c r="L9380" i="7"/>
  <c r="L9372" i="7"/>
  <c r="L9364" i="7"/>
  <c r="L9356" i="7"/>
  <c r="L9348" i="7"/>
  <c r="L9332" i="7"/>
  <c r="L9329" i="7"/>
  <c r="L9316" i="7"/>
  <c r="L9308" i="7"/>
  <c r="L9297" i="7"/>
  <c r="L9292" i="7"/>
  <c r="L9276" i="7"/>
  <c r="L9252" i="7"/>
  <c r="L9241" i="7"/>
  <c r="L9236" i="7"/>
  <c r="L9212" i="7"/>
  <c r="L9204" i="7"/>
  <c r="L9185" i="7"/>
  <c r="L9153" i="7"/>
  <c r="L9116" i="7"/>
  <c r="L9105" i="7"/>
  <c r="L9100" i="7"/>
  <c r="L9084" i="7"/>
  <c r="L9076" i="7"/>
  <c r="L9073" i="7"/>
  <c r="L9068" i="7"/>
  <c r="L9044" i="7"/>
  <c r="L9036" i="7"/>
  <c r="L9017" i="7"/>
  <c r="L9004" i="7"/>
  <c r="L8996" i="7"/>
  <c r="L8964" i="7"/>
  <c r="L8940" i="7"/>
  <c r="L8932" i="7"/>
  <c r="L8876" i="7"/>
  <c r="L8865" i="7"/>
  <c r="L8812" i="7"/>
  <c r="L8796" i="7"/>
  <c r="F3249" i="7"/>
  <c r="F3250" i="7"/>
  <c r="F3251" i="7"/>
  <c r="F3252" i="7"/>
  <c r="F3253" i="7"/>
  <c r="G3253" i="7" s="1"/>
  <c r="K3253" i="7" s="1"/>
  <c r="F3254" i="7"/>
  <c r="F3255" i="7"/>
  <c r="F3256" i="7"/>
  <c r="F3257" i="7"/>
  <c r="F3258" i="7"/>
  <c r="F3259" i="7"/>
  <c r="F3260" i="7"/>
  <c r="F3261" i="7"/>
  <c r="F3262" i="7"/>
  <c r="F3263" i="7"/>
  <c r="F3264" i="7"/>
  <c r="F3265" i="7"/>
  <c r="F3266" i="7"/>
  <c r="F3267" i="7"/>
  <c r="F3268" i="7"/>
  <c r="F3269" i="7"/>
  <c r="F3270" i="7"/>
  <c r="F3271" i="7"/>
  <c r="F3272" i="7"/>
  <c r="F3273" i="7"/>
  <c r="F3274" i="7"/>
  <c r="F3275" i="7"/>
  <c r="G3275" i="7" s="1"/>
  <c r="K3275" i="7" s="1"/>
  <c r="F3276" i="7"/>
  <c r="G3276" i="7" s="1"/>
  <c r="K3276" i="7" s="1"/>
  <c r="F3277" i="7"/>
  <c r="F3278" i="7"/>
  <c r="F3279" i="7"/>
  <c r="F3280" i="7"/>
  <c r="F3281" i="7"/>
  <c r="F3282" i="7"/>
  <c r="F3283" i="7"/>
  <c r="F3284" i="7"/>
  <c r="F3285" i="7"/>
  <c r="G3285" i="7" s="1"/>
  <c r="K3285" i="7" s="1"/>
  <c r="F3286" i="7"/>
  <c r="G3286" i="7" s="1"/>
  <c r="K3286" i="7" s="1"/>
  <c r="F3287" i="7"/>
  <c r="F3288" i="7"/>
  <c r="F3289" i="7"/>
  <c r="F3290" i="7"/>
  <c r="F3291" i="7"/>
  <c r="F3292" i="7"/>
  <c r="F3293" i="7"/>
  <c r="F3294" i="7"/>
  <c r="F3295" i="7"/>
  <c r="F3296" i="7"/>
  <c r="F3297" i="7"/>
  <c r="F3298" i="7"/>
  <c r="F3299" i="7"/>
  <c r="F3300" i="7"/>
  <c r="F3301" i="7"/>
  <c r="F3302" i="7"/>
  <c r="F3303" i="7"/>
  <c r="F3304" i="7"/>
  <c r="F3305" i="7"/>
  <c r="F3306" i="7"/>
  <c r="F3307" i="7"/>
  <c r="G3307" i="7" s="1"/>
  <c r="K3307" i="7" s="1"/>
  <c r="F3308" i="7"/>
  <c r="F3309" i="7"/>
  <c r="F3310" i="7"/>
  <c r="F3311" i="7"/>
  <c r="F3312" i="7"/>
  <c r="F3313" i="7"/>
  <c r="F3314" i="7"/>
  <c r="F3315" i="7"/>
  <c r="F3316" i="7"/>
  <c r="F3317" i="7"/>
  <c r="G3317" i="7" s="1"/>
  <c r="K3317" i="7" s="1"/>
  <c r="F3318" i="7"/>
  <c r="G3318" i="7" s="1"/>
  <c r="K3318" i="7" s="1"/>
  <c r="F3319" i="7"/>
  <c r="F3320" i="7"/>
  <c r="F3321" i="7"/>
  <c r="F3322" i="7"/>
  <c r="F3323" i="7"/>
  <c r="F3324" i="7"/>
  <c r="F3325" i="7"/>
  <c r="F3326" i="7"/>
  <c r="F3327" i="7"/>
  <c r="G3327" i="7" s="1"/>
  <c r="K3327" i="7" s="1"/>
  <c r="F3328" i="7"/>
  <c r="F3329" i="7"/>
  <c r="F3330" i="7"/>
  <c r="F3331" i="7"/>
  <c r="F3332" i="7"/>
  <c r="F3333" i="7"/>
  <c r="F3334" i="7"/>
  <c r="F3335" i="7"/>
  <c r="F3336" i="7"/>
  <c r="F3337" i="7"/>
  <c r="F3338" i="7"/>
  <c r="F3339" i="7"/>
  <c r="G3339" i="7" s="1"/>
  <c r="K3339" i="7" s="1"/>
  <c r="F3340" i="7"/>
  <c r="G3340" i="7" s="1"/>
  <c r="K3340" i="7" s="1"/>
  <c r="F3341" i="7"/>
  <c r="F3342" i="7"/>
  <c r="F3343" i="7"/>
  <c r="F3344" i="7"/>
  <c r="F3345" i="7"/>
  <c r="F3346" i="7"/>
  <c r="F3347" i="7"/>
  <c r="F3348" i="7"/>
  <c r="F3349" i="7"/>
  <c r="F3350" i="7"/>
  <c r="F3351" i="7"/>
  <c r="F3352" i="7"/>
  <c r="F3353" i="7"/>
  <c r="F3354" i="7"/>
  <c r="F3355" i="7"/>
  <c r="F3356" i="7"/>
  <c r="F3357" i="7"/>
  <c r="F3358" i="7"/>
  <c r="F3359" i="7"/>
  <c r="G3359" i="7" s="1"/>
  <c r="K3359" i="7" s="1"/>
  <c r="F3360" i="7"/>
  <c r="F3361" i="7"/>
  <c r="F3362" i="7"/>
  <c r="F3363" i="7"/>
  <c r="F3364" i="7"/>
  <c r="F3365" i="7"/>
  <c r="F3366" i="7"/>
  <c r="F3367" i="7"/>
  <c r="F3368" i="7"/>
  <c r="F3369" i="7"/>
  <c r="F3370" i="7"/>
  <c r="F3371" i="7"/>
  <c r="G3371" i="7" s="1"/>
  <c r="K3371" i="7" s="1"/>
  <c r="F3372" i="7"/>
  <c r="G3372" i="7" s="1"/>
  <c r="K3372" i="7" s="1"/>
  <c r="F3373" i="7"/>
  <c r="F3374" i="7"/>
  <c r="F3375" i="7"/>
  <c r="F3376" i="7"/>
  <c r="F3377" i="7"/>
  <c r="F3378" i="7"/>
  <c r="F3379" i="7"/>
  <c r="F3380" i="7"/>
  <c r="F3381" i="7"/>
  <c r="G3381" i="7" s="1"/>
  <c r="K3381" i="7" s="1"/>
  <c r="F3382" i="7"/>
  <c r="F3383" i="7"/>
  <c r="F3384" i="7"/>
  <c r="F3385" i="7"/>
  <c r="F3386" i="7"/>
  <c r="F3387" i="7"/>
  <c r="F3388" i="7"/>
  <c r="F3389" i="7"/>
  <c r="F3390" i="7"/>
  <c r="F3391" i="7"/>
  <c r="F3392" i="7"/>
  <c r="F3393" i="7"/>
  <c r="F3394" i="7"/>
  <c r="F3395" i="7"/>
  <c r="F3396" i="7"/>
  <c r="F3397" i="7"/>
  <c r="F3398" i="7"/>
  <c r="F3399" i="7"/>
  <c r="F3400" i="7"/>
  <c r="F3401" i="7"/>
  <c r="F3402" i="7"/>
  <c r="F3403" i="7"/>
  <c r="G3403" i="7" s="1"/>
  <c r="K3403" i="7" s="1"/>
  <c r="F3404" i="7"/>
  <c r="G3404" i="7" s="1"/>
  <c r="K3404" i="7" s="1"/>
  <c r="F3405" i="7"/>
  <c r="F3406" i="7"/>
  <c r="F3407" i="7"/>
  <c r="F3408" i="7"/>
  <c r="F3409" i="7"/>
  <c r="F3410" i="7"/>
  <c r="F3411" i="7"/>
  <c r="F3412" i="7"/>
  <c r="F3413" i="7"/>
  <c r="G3413" i="7" s="1"/>
  <c r="K3413" i="7" s="1"/>
  <c r="F3414" i="7"/>
  <c r="G3414" i="7" s="1"/>
  <c r="K3414" i="7" s="1"/>
  <c r="F3415" i="7"/>
  <c r="F3416" i="7"/>
  <c r="F3417" i="7"/>
  <c r="F3418" i="7"/>
  <c r="F3419" i="7"/>
  <c r="F3420" i="7"/>
  <c r="F3421" i="7"/>
  <c r="F3422" i="7"/>
  <c r="F3423" i="7"/>
  <c r="F3424" i="7"/>
  <c r="F3425" i="7"/>
  <c r="F3426" i="7"/>
  <c r="F3427" i="7"/>
  <c r="F3428" i="7"/>
  <c r="F3429" i="7"/>
  <c r="F3430" i="7"/>
  <c r="F3431" i="7"/>
  <c r="F3432" i="7"/>
  <c r="F3433" i="7"/>
  <c r="F3434" i="7"/>
  <c r="F3435" i="7"/>
  <c r="G3435" i="7" s="1"/>
  <c r="K3435" i="7" s="1"/>
  <c r="F3436" i="7"/>
  <c r="F3437" i="7"/>
  <c r="F3438" i="7"/>
  <c r="F3439" i="7"/>
  <c r="F3440" i="7"/>
  <c r="F3441" i="7"/>
  <c r="F3442" i="7"/>
  <c r="F3443" i="7"/>
  <c r="F3444" i="7"/>
  <c r="F3445" i="7"/>
  <c r="G3445" i="7" s="1"/>
  <c r="K3445" i="7" s="1"/>
  <c r="F3446" i="7"/>
  <c r="G3446" i="7" s="1"/>
  <c r="K3446" i="7" s="1"/>
  <c r="F3447" i="7"/>
  <c r="F3448" i="7"/>
  <c r="F3449" i="7"/>
  <c r="F3450" i="7"/>
  <c r="F3451" i="7"/>
  <c r="F3452" i="7"/>
  <c r="F3453" i="7"/>
  <c r="F3454" i="7"/>
  <c r="F3455" i="7"/>
  <c r="G3455" i="7" s="1"/>
  <c r="K3455" i="7" s="1"/>
  <c r="F3456" i="7"/>
  <c r="F3457" i="7"/>
  <c r="F3458" i="7"/>
  <c r="F3459" i="7"/>
  <c r="F3460" i="7"/>
  <c r="F3461" i="7"/>
  <c r="F3462" i="7"/>
  <c r="F3463" i="7"/>
  <c r="F3464" i="7"/>
  <c r="F3465" i="7"/>
  <c r="F3466" i="7"/>
  <c r="F3467" i="7"/>
  <c r="G3467" i="7" s="1"/>
  <c r="K3467" i="7" s="1"/>
  <c r="F3468" i="7"/>
  <c r="G3468" i="7" s="1"/>
  <c r="K3468" i="7" s="1"/>
  <c r="F3469" i="7"/>
  <c r="F3470" i="7"/>
  <c r="F3471" i="7"/>
  <c r="F3472" i="7"/>
  <c r="F3473" i="7"/>
  <c r="F3474" i="7"/>
  <c r="F3475" i="7"/>
  <c r="F3476" i="7"/>
  <c r="F3477" i="7"/>
  <c r="F3478" i="7"/>
  <c r="F3479" i="7"/>
  <c r="F3480" i="7"/>
  <c r="F3481" i="7"/>
  <c r="F3482" i="7"/>
  <c r="F3483" i="7"/>
  <c r="F3484" i="7"/>
  <c r="F3485" i="7"/>
  <c r="F3486" i="7"/>
  <c r="F3487" i="7"/>
  <c r="G3487" i="7" s="1"/>
  <c r="K3487" i="7" s="1"/>
  <c r="F3488" i="7"/>
  <c r="F3489" i="7"/>
  <c r="F3490" i="7"/>
  <c r="G3490" i="7" s="1"/>
  <c r="K3490" i="7" s="1"/>
  <c r="F3491" i="7"/>
  <c r="F3492" i="7"/>
  <c r="F3493" i="7"/>
  <c r="F3494" i="7"/>
  <c r="F3495" i="7"/>
  <c r="F3496" i="7"/>
  <c r="F3497" i="7"/>
  <c r="F3498" i="7"/>
  <c r="F3499" i="7"/>
  <c r="G3499" i="7" s="1"/>
  <c r="K3499" i="7" s="1"/>
  <c r="F3500" i="7"/>
  <c r="G3500" i="7" s="1"/>
  <c r="F3501" i="7"/>
  <c r="F3502" i="7"/>
  <c r="F3503" i="7"/>
  <c r="F3504" i="7"/>
  <c r="F3505" i="7"/>
  <c r="F3506" i="7"/>
  <c r="F3507" i="7"/>
  <c r="F3508" i="7"/>
  <c r="F3509" i="7"/>
  <c r="G3509" i="7" s="1"/>
  <c r="K3509" i="7" s="1"/>
  <c r="F3510" i="7"/>
  <c r="F3511" i="7"/>
  <c r="F3512" i="7"/>
  <c r="F3513" i="7"/>
  <c r="F3514" i="7"/>
  <c r="F3515" i="7"/>
  <c r="F3516" i="7"/>
  <c r="F3517" i="7"/>
  <c r="F3518" i="7"/>
  <c r="F3519" i="7"/>
  <c r="F3520" i="7"/>
  <c r="F3521" i="7"/>
  <c r="F3522" i="7"/>
  <c r="F3523" i="7"/>
  <c r="F3524" i="7"/>
  <c r="F3525" i="7"/>
  <c r="F3526" i="7"/>
  <c r="F3527" i="7"/>
  <c r="F3528" i="7"/>
  <c r="F3529" i="7"/>
  <c r="F3530" i="7"/>
  <c r="F3531" i="7"/>
  <c r="G3531" i="7" s="1"/>
  <c r="K3531" i="7" s="1"/>
  <c r="F3532" i="7"/>
  <c r="G3532" i="7" s="1"/>
  <c r="K3532" i="7" s="1"/>
  <c r="F3533" i="7"/>
  <c r="F3534" i="7"/>
  <c r="F3535" i="7"/>
  <c r="F3536" i="7"/>
  <c r="F3537" i="7"/>
  <c r="F3538" i="7"/>
  <c r="F3539" i="7"/>
  <c r="F3540" i="7"/>
  <c r="F3541" i="7"/>
  <c r="G3541" i="7" s="1"/>
  <c r="K3541" i="7" s="1"/>
  <c r="F3542" i="7"/>
  <c r="G3542" i="7" s="1"/>
  <c r="K3542" i="7" s="1"/>
  <c r="F3543" i="7"/>
  <c r="F3544" i="7"/>
  <c r="F3545" i="7"/>
  <c r="F3546" i="7"/>
  <c r="F3547" i="7"/>
  <c r="F3548" i="7"/>
  <c r="F3549" i="7"/>
  <c r="F3550" i="7"/>
  <c r="F3551" i="7"/>
  <c r="F3552" i="7"/>
  <c r="F3553" i="7"/>
  <c r="F3554" i="7"/>
  <c r="F3555" i="7"/>
  <c r="F3556" i="7"/>
  <c r="F3557" i="7"/>
  <c r="F3558" i="7"/>
  <c r="F3559" i="7"/>
  <c r="F3560" i="7"/>
  <c r="F3561" i="7"/>
  <c r="F3562" i="7"/>
  <c r="F3563" i="7"/>
  <c r="G3563" i="7" s="1"/>
  <c r="K3563" i="7" s="1"/>
  <c r="F3564" i="7"/>
  <c r="F3565" i="7"/>
  <c r="F3566" i="7"/>
  <c r="F3567" i="7"/>
  <c r="F3568" i="7"/>
  <c r="F3569" i="7"/>
  <c r="F3570" i="7"/>
  <c r="F3571" i="7"/>
  <c r="F3572" i="7"/>
  <c r="F3573" i="7"/>
  <c r="G3573" i="7" s="1"/>
  <c r="K3573" i="7" s="1"/>
  <c r="F3574" i="7"/>
  <c r="G3574" i="7" s="1"/>
  <c r="K3574" i="7" s="1"/>
  <c r="F3575" i="7"/>
  <c r="F3576" i="7"/>
  <c r="F3577" i="7"/>
  <c r="F3578" i="7"/>
  <c r="F3579" i="7"/>
  <c r="F3580" i="7"/>
  <c r="F3581" i="7"/>
  <c r="F3582" i="7"/>
  <c r="F3583" i="7"/>
  <c r="G3583" i="7" s="1"/>
  <c r="K3583" i="7" s="1"/>
  <c r="F3584" i="7"/>
  <c r="F3585" i="7"/>
  <c r="F3586" i="7"/>
  <c r="F3587" i="7"/>
  <c r="F3588" i="7"/>
  <c r="F3589" i="7"/>
  <c r="F3590" i="7"/>
  <c r="F3591" i="7"/>
  <c r="F3592" i="7"/>
  <c r="F3593" i="7"/>
  <c r="F3594" i="7"/>
  <c r="F3595" i="7"/>
  <c r="G3595" i="7" s="1"/>
  <c r="K3595" i="7" s="1"/>
  <c r="F3596" i="7"/>
  <c r="G3596" i="7" s="1"/>
  <c r="K3596" i="7" s="1"/>
  <c r="F3597" i="7"/>
  <c r="F3598" i="7"/>
  <c r="F3599" i="7"/>
  <c r="F3600" i="7"/>
  <c r="F3601" i="7"/>
  <c r="F3602" i="7"/>
  <c r="F3603" i="7"/>
  <c r="F3604" i="7"/>
  <c r="F3605" i="7"/>
  <c r="F3606" i="7"/>
  <c r="F3607" i="7"/>
  <c r="F3608" i="7"/>
  <c r="F3609" i="7"/>
  <c r="F3610" i="7"/>
  <c r="F3611" i="7"/>
  <c r="F3612" i="7"/>
  <c r="F3613" i="7"/>
  <c r="F3614" i="7"/>
  <c r="F3615" i="7"/>
  <c r="F3616" i="7"/>
  <c r="F3617" i="7"/>
  <c r="F3618" i="7"/>
  <c r="F3619" i="7"/>
  <c r="F3620" i="7"/>
  <c r="G3620" i="7" s="1"/>
  <c r="K3620" i="7" s="1"/>
  <c r="F3621" i="7"/>
  <c r="G3621" i="7" s="1"/>
  <c r="K3621" i="7" s="1"/>
  <c r="F3622" i="7"/>
  <c r="F3623" i="7"/>
  <c r="F3624" i="7"/>
  <c r="F3625" i="7"/>
  <c r="F3626" i="7"/>
  <c r="F3627" i="7"/>
  <c r="H3627" i="7" s="1"/>
  <c r="L3627" i="7" s="1"/>
  <c r="F3628" i="7"/>
  <c r="H3628" i="7" s="1"/>
  <c r="L3628" i="7" s="1"/>
  <c r="F3629" i="7"/>
  <c r="F3630" i="7"/>
  <c r="F3631" i="7"/>
  <c r="G3631" i="7" s="1"/>
  <c r="K3631" i="7" s="1"/>
  <c r="F3632" i="7"/>
  <c r="F3633" i="7"/>
  <c r="F3634" i="7"/>
  <c r="F3635" i="7"/>
  <c r="G3635" i="7" s="1"/>
  <c r="K3635" i="7" s="1"/>
  <c r="F3636" i="7"/>
  <c r="F3637" i="7"/>
  <c r="F3638" i="7"/>
  <c r="F3639" i="7"/>
  <c r="F3640" i="7"/>
  <c r="F3641" i="7"/>
  <c r="F3642" i="7"/>
  <c r="F3643" i="7"/>
  <c r="F3644" i="7"/>
  <c r="F3645" i="7"/>
  <c r="G3645" i="7" s="1"/>
  <c r="K3645" i="7" s="1"/>
  <c r="F3646" i="7"/>
  <c r="F3647" i="7"/>
  <c r="F3648" i="7"/>
  <c r="F3649" i="7"/>
  <c r="F3650" i="7"/>
  <c r="F3651" i="7"/>
  <c r="F3652" i="7"/>
  <c r="F3653" i="7"/>
  <c r="F3654" i="7"/>
  <c r="F3655" i="7"/>
  <c r="F3656" i="7"/>
  <c r="F3657" i="7"/>
  <c r="F3658" i="7"/>
  <c r="F3659" i="7"/>
  <c r="G3659" i="7" s="1"/>
  <c r="K3659" i="7" s="1"/>
  <c r="F3660" i="7"/>
  <c r="F3661" i="7"/>
  <c r="F3662" i="7"/>
  <c r="F3663" i="7"/>
  <c r="F3664" i="7"/>
  <c r="F3665" i="7"/>
  <c r="F3666" i="7"/>
  <c r="F3667" i="7"/>
  <c r="F3668" i="7"/>
  <c r="F3669" i="7"/>
  <c r="F3670" i="7"/>
  <c r="G3670" i="7" s="1"/>
  <c r="K3670" i="7" s="1"/>
  <c r="F3671" i="7"/>
  <c r="G3671" i="7" s="1"/>
  <c r="K3671" i="7" s="1"/>
  <c r="F3672" i="7"/>
  <c r="F3673" i="7"/>
  <c r="F3674" i="7"/>
  <c r="F3675" i="7"/>
  <c r="F3676" i="7"/>
  <c r="F3677" i="7"/>
  <c r="F3678" i="7"/>
  <c r="F3679" i="7"/>
  <c r="F3680" i="7"/>
  <c r="F3681" i="7"/>
  <c r="F3682" i="7"/>
  <c r="F3683" i="7"/>
  <c r="F3684" i="7"/>
  <c r="G3684" i="7" s="1"/>
  <c r="K3684" i="7" s="1"/>
  <c r="F3685" i="7"/>
  <c r="G3685" i="7" s="1"/>
  <c r="K3685" i="7" s="1"/>
  <c r="F3686" i="7"/>
  <c r="F3687" i="7"/>
  <c r="F3688" i="7"/>
  <c r="F3689" i="7"/>
  <c r="F3690" i="7"/>
  <c r="F3691" i="7"/>
  <c r="F3692" i="7"/>
  <c r="F3693" i="7"/>
  <c r="F3694" i="7"/>
  <c r="F3695" i="7"/>
  <c r="F3696" i="7"/>
  <c r="F3697" i="7"/>
  <c r="F3698" i="7"/>
  <c r="F3699" i="7"/>
  <c r="G3699" i="7" s="1"/>
  <c r="K3699" i="7" s="1"/>
  <c r="F3700" i="7"/>
  <c r="F3701" i="7"/>
  <c r="F3702" i="7"/>
  <c r="F3703" i="7"/>
  <c r="F3704" i="7"/>
  <c r="F3705" i="7"/>
  <c r="F3706" i="7"/>
  <c r="F3707" i="7"/>
  <c r="F3708" i="7"/>
  <c r="F3709" i="7"/>
  <c r="F3710" i="7"/>
  <c r="F3711" i="7"/>
  <c r="F3712" i="7"/>
  <c r="F3713" i="7"/>
  <c r="F3714" i="7"/>
  <c r="F3715" i="7"/>
  <c r="F3716" i="7"/>
  <c r="F3717" i="7"/>
  <c r="F3718" i="7"/>
  <c r="F3719" i="7"/>
  <c r="F3720" i="7"/>
  <c r="F3721" i="7"/>
  <c r="F3722" i="7"/>
  <c r="F3723" i="7"/>
  <c r="G3723" i="7" s="1"/>
  <c r="K3723" i="7" s="1"/>
  <c r="F3724" i="7"/>
  <c r="G3724" i="7" s="1"/>
  <c r="K3724" i="7" s="1"/>
  <c r="F3725" i="7"/>
  <c r="F3726" i="7"/>
  <c r="F3727" i="7"/>
  <c r="F3728" i="7"/>
  <c r="F3729" i="7"/>
  <c r="F3730" i="7"/>
  <c r="F3731" i="7"/>
  <c r="F3732" i="7"/>
  <c r="F3733" i="7"/>
  <c r="F3734" i="7"/>
  <c r="G3734" i="7" s="1"/>
  <c r="K3734" i="7" s="1"/>
  <c r="F3735" i="7"/>
  <c r="F3736" i="7"/>
  <c r="F3737" i="7"/>
  <c r="F3738" i="7"/>
  <c r="F3739" i="7"/>
  <c r="F3740" i="7"/>
  <c r="F3741" i="7"/>
  <c r="F3742" i="7"/>
  <c r="F3743" i="7"/>
  <c r="F3744" i="7"/>
  <c r="F3745" i="7"/>
  <c r="F3746" i="7"/>
  <c r="F3747" i="7"/>
  <c r="F3748" i="7"/>
  <c r="G3748" i="7" s="1"/>
  <c r="K3748" i="7" s="1"/>
  <c r="F3749" i="7"/>
  <c r="F3750" i="7"/>
  <c r="F3751" i="7"/>
  <c r="F3752" i="7"/>
  <c r="F3753" i="7"/>
  <c r="F3754" i="7"/>
  <c r="F3755" i="7"/>
  <c r="F3756" i="7"/>
  <c r="F3757" i="7"/>
  <c r="F3758" i="7"/>
  <c r="F3759" i="7"/>
  <c r="F3760" i="7"/>
  <c r="F3761" i="7"/>
  <c r="F3762" i="7"/>
  <c r="F3763" i="7"/>
  <c r="F3764" i="7"/>
  <c r="F3765" i="7"/>
  <c r="F3766" i="7"/>
  <c r="F3767" i="7"/>
  <c r="F3768" i="7"/>
  <c r="F3769" i="7"/>
  <c r="F3770" i="7"/>
  <c r="F3771" i="7"/>
  <c r="F3772" i="7"/>
  <c r="F3773" i="7"/>
  <c r="G3773" i="7" s="1"/>
  <c r="K3773" i="7" s="1"/>
  <c r="F3774" i="7"/>
  <c r="G3774" i="7" s="1"/>
  <c r="K3774" i="7" s="1"/>
  <c r="F3775" i="7"/>
  <c r="F3776" i="7"/>
  <c r="F3777" i="7"/>
  <c r="F3778" i="7"/>
  <c r="F3779" i="7"/>
  <c r="F3780" i="7"/>
  <c r="F3781" i="7"/>
  <c r="F3782" i="7"/>
  <c r="F3783" i="7"/>
  <c r="F3784" i="7"/>
  <c r="F3785" i="7"/>
  <c r="F3786" i="7"/>
  <c r="F3787" i="7"/>
  <c r="G3787" i="7" s="1"/>
  <c r="K3787" i="7" s="1"/>
  <c r="F3788" i="7"/>
  <c r="G3788" i="7" s="1"/>
  <c r="K3788" i="7" s="1"/>
  <c r="F3789" i="7"/>
  <c r="F3790" i="7"/>
  <c r="F3791" i="7"/>
  <c r="F3792" i="7"/>
  <c r="F3793" i="7"/>
  <c r="F3794" i="7"/>
  <c r="F3795" i="7"/>
  <c r="F3796" i="7"/>
  <c r="F3797" i="7"/>
  <c r="F3798" i="7"/>
  <c r="F3799" i="7"/>
  <c r="F3800" i="7"/>
  <c r="F3801" i="7"/>
  <c r="F3802" i="7"/>
  <c r="F3803" i="7"/>
  <c r="F3804" i="7"/>
  <c r="F3805" i="7"/>
  <c r="F3806" i="7"/>
  <c r="F3807" i="7"/>
  <c r="F3808" i="7"/>
  <c r="F3809" i="7"/>
  <c r="F3810" i="7"/>
  <c r="F3811" i="7"/>
  <c r="F3812" i="7"/>
  <c r="F3813" i="7"/>
  <c r="F3814" i="7"/>
  <c r="F3815" i="7"/>
  <c r="F3816" i="7"/>
  <c r="F3817" i="7"/>
  <c r="F3818" i="7"/>
  <c r="F3819" i="7"/>
  <c r="F3820" i="7"/>
  <c r="F3821" i="7"/>
  <c r="F3822" i="7"/>
  <c r="F3823" i="7"/>
  <c r="G3823" i="7" s="1"/>
  <c r="K3823" i="7" s="1"/>
  <c r="F3824" i="7"/>
  <c r="F3825" i="7"/>
  <c r="F3826" i="7"/>
  <c r="F3827" i="7"/>
  <c r="G3827" i="7" s="1"/>
  <c r="K3827" i="7" s="1"/>
  <c r="F3828" i="7"/>
  <c r="F3829" i="7"/>
  <c r="F3830" i="7"/>
  <c r="F3831" i="7"/>
  <c r="F3832" i="7"/>
  <c r="F3833" i="7"/>
  <c r="F3834" i="7"/>
  <c r="F3835" i="7"/>
  <c r="F3836" i="7"/>
  <c r="F3837" i="7"/>
  <c r="G3837" i="7" s="1"/>
  <c r="K3837" i="7" s="1"/>
  <c r="F3838" i="7"/>
  <c r="G3838" i="7" s="1"/>
  <c r="K3838" i="7" s="1"/>
  <c r="F3839" i="7"/>
  <c r="F3840" i="7"/>
  <c r="F3841" i="7"/>
  <c r="F3842" i="7"/>
  <c r="F3843" i="7"/>
  <c r="F3844" i="7"/>
  <c r="F3845" i="7"/>
  <c r="F3846" i="7"/>
  <c r="F3847" i="7"/>
  <c r="F3848" i="7"/>
  <c r="F3849" i="7"/>
  <c r="F3850" i="7"/>
  <c r="F3851" i="7"/>
  <c r="G3851" i="7" s="1"/>
  <c r="K3851" i="7" s="1"/>
  <c r="F3852" i="7"/>
  <c r="G3852" i="7" s="1"/>
  <c r="K3852" i="7" s="1"/>
  <c r="F3853" i="7"/>
  <c r="F3854" i="7"/>
  <c r="F3855" i="7"/>
  <c r="F3856" i="7"/>
  <c r="F3857" i="7"/>
  <c r="F3858" i="7"/>
  <c r="F3859" i="7"/>
  <c r="F3860" i="7"/>
  <c r="F3861" i="7"/>
  <c r="F3862" i="7"/>
  <c r="F3863" i="7"/>
  <c r="F3864" i="7"/>
  <c r="F3865" i="7"/>
  <c r="F3866" i="7"/>
  <c r="F3867" i="7"/>
  <c r="F3868" i="7"/>
  <c r="F3869" i="7"/>
  <c r="F3870" i="7"/>
  <c r="F3871" i="7"/>
  <c r="F3872" i="7"/>
  <c r="F3873" i="7"/>
  <c r="F3874" i="7"/>
  <c r="F3875" i="7"/>
  <c r="F3876" i="7"/>
  <c r="G3876" i="7" s="1"/>
  <c r="K3876" i="7" s="1"/>
  <c r="F3877" i="7"/>
  <c r="G3877" i="7" s="1"/>
  <c r="K3877" i="7" s="1"/>
  <c r="F3878" i="7"/>
  <c r="F3879" i="7"/>
  <c r="F3880" i="7"/>
  <c r="F3881" i="7"/>
  <c r="F3882" i="7"/>
  <c r="F3883" i="7"/>
  <c r="F3884" i="7"/>
  <c r="F3885" i="7"/>
  <c r="F3886" i="7"/>
  <c r="F3887" i="7"/>
  <c r="G3887" i="7" s="1"/>
  <c r="K3887" i="7" s="1"/>
  <c r="F3888" i="7"/>
  <c r="F3889" i="7"/>
  <c r="F3890" i="7"/>
  <c r="F3891" i="7"/>
  <c r="G3891" i="7" s="1"/>
  <c r="K3891" i="7" s="1"/>
  <c r="F3892" i="7"/>
  <c r="F3893" i="7"/>
  <c r="F3894" i="7"/>
  <c r="F3895" i="7"/>
  <c r="F3896" i="7"/>
  <c r="F3897" i="7"/>
  <c r="F3898" i="7"/>
  <c r="F3899" i="7"/>
  <c r="F3900" i="7"/>
  <c r="F3901" i="7"/>
  <c r="G3901" i="7" s="1"/>
  <c r="K3901" i="7" s="1"/>
  <c r="F3902" i="7"/>
  <c r="F3903" i="7"/>
  <c r="F3904" i="7"/>
  <c r="F3905" i="7"/>
  <c r="F3906" i="7"/>
  <c r="F3907" i="7"/>
  <c r="F3908" i="7"/>
  <c r="F3909" i="7"/>
  <c r="F3910" i="7"/>
  <c r="F3911" i="7"/>
  <c r="F3912" i="7"/>
  <c r="F3913" i="7"/>
  <c r="F3914" i="7"/>
  <c r="F3915" i="7"/>
  <c r="G3915" i="7" s="1"/>
  <c r="K3915" i="7" s="1"/>
  <c r="F3916" i="7"/>
  <c r="F3917" i="7"/>
  <c r="F3918" i="7"/>
  <c r="F3919" i="7"/>
  <c r="F3920" i="7"/>
  <c r="F3921" i="7"/>
  <c r="F3922" i="7"/>
  <c r="F3923" i="7"/>
  <c r="F3924" i="7"/>
  <c r="F3925" i="7"/>
  <c r="F3926" i="7"/>
  <c r="G3926" i="7" s="1"/>
  <c r="K3926" i="7" s="1"/>
  <c r="F3927" i="7"/>
  <c r="G3927" i="7" s="1"/>
  <c r="K3927" i="7" s="1"/>
  <c r="F3928" i="7"/>
  <c r="F3929" i="7"/>
  <c r="F3930" i="7"/>
  <c r="F3931" i="7"/>
  <c r="F3932" i="7"/>
  <c r="F3933" i="7"/>
  <c r="F3934" i="7"/>
  <c r="F3935" i="7"/>
  <c r="F3936" i="7"/>
  <c r="F3937" i="7"/>
  <c r="F3938" i="7"/>
  <c r="F3939" i="7"/>
  <c r="F3940" i="7"/>
  <c r="G3940" i="7" s="1"/>
  <c r="K3940" i="7" s="1"/>
  <c r="F3941" i="7"/>
  <c r="G3941" i="7" s="1"/>
  <c r="K3941" i="7" s="1"/>
  <c r="F3942" i="7"/>
  <c r="F3943" i="7"/>
  <c r="F3944" i="7"/>
  <c r="F3945" i="7"/>
  <c r="F3946" i="7"/>
  <c r="F3947" i="7"/>
  <c r="F3948" i="7"/>
  <c r="F3949" i="7"/>
  <c r="F3950" i="7"/>
  <c r="F3951" i="7"/>
  <c r="F3952" i="7"/>
  <c r="F3953" i="7"/>
  <c r="F3954" i="7"/>
  <c r="F3955" i="7"/>
  <c r="G3955" i="7" s="1"/>
  <c r="K3955" i="7" s="1"/>
  <c r="F3956" i="7"/>
  <c r="F3957" i="7"/>
  <c r="F3958" i="7"/>
  <c r="F3959" i="7"/>
  <c r="F3960" i="7"/>
  <c r="F3961" i="7"/>
  <c r="F3962" i="7"/>
  <c r="F3963" i="7"/>
  <c r="F3964" i="7"/>
  <c r="F3965" i="7"/>
  <c r="F3966" i="7"/>
  <c r="F3967" i="7"/>
  <c r="F3968" i="7"/>
  <c r="F3969" i="7"/>
  <c r="F3970" i="7"/>
  <c r="F3971" i="7"/>
  <c r="F3972" i="7"/>
  <c r="F3973" i="7"/>
  <c r="F3974" i="7"/>
  <c r="F3975" i="7"/>
  <c r="F3976" i="7"/>
  <c r="F3977" i="7"/>
  <c r="F3978" i="7"/>
  <c r="F3979" i="7"/>
  <c r="G3979" i="7" s="1"/>
  <c r="K3979" i="7" s="1"/>
  <c r="F3980" i="7"/>
  <c r="G3980" i="7" s="1"/>
  <c r="K3980" i="7" s="1"/>
  <c r="F3981" i="7"/>
  <c r="F3982" i="7"/>
  <c r="F3983" i="7"/>
  <c r="F3984" i="7"/>
  <c r="F3985" i="7"/>
  <c r="F3986" i="7"/>
  <c r="F3987" i="7"/>
  <c r="F3988" i="7"/>
  <c r="F3989" i="7"/>
  <c r="F3990" i="7"/>
  <c r="G3990" i="7" s="1"/>
  <c r="K3990" i="7" s="1"/>
  <c r="F3991" i="7"/>
  <c r="F3992" i="7"/>
  <c r="F3993" i="7"/>
  <c r="F3994" i="7"/>
  <c r="F3995" i="7"/>
  <c r="F3996" i="7"/>
  <c r="F3997" i="7"/>
  <c r="F3998" i="7"/>
  <c r="F3999" i="7"/>
  <c r="F4000" i="7"/>
  <c r="F4001" i="7"/>
  <c r="F4002" i="7"/>
  <c r="F4003" i="7"/>
  <c r="F4004" i="7"/>
  <c r="G4004" i="7" s="1"/>
  <c r="K4004" i="7" s="1"/>
  <c r="F4005" i="7"/>
  <c r="F4006" i="7"/>
  <c r="F4007" i="7"/>
  <c r="F4008" i="7"/>
  <c r="F4009" i="7"/>
  <c r="F4010" i="7"/>
  <c r="F4011" i="7"/>
  <c r="F4012" i="7"/>
  <c r="F4013" i="7"/>
  <c r="F4014" i="7"/>
  <c r="F4015" i="7"/>
  <c r="F4016" i="7"/>
  <c r="F4017" i="7"/>
  <c r="F4018" i="7"/>
  <c r="F4019" i="7"/>
  <c r="F4020" i="7"/>
  <c r="F4021" i="7"/>
  <c r="F4022" i="7"/>
  <c r="F4023" i="7"/>
  <c r="F4024" i="7"/>
  <c r="F4025" i="7"/>
  <c r="F4026" i="7"/>
  <c r="F4027" i="7"/>
  <c r="F4028" i="7"/>
  <c r="F4029" i="7"/>
  <c r="G4029" i="7" s="1"/>
  <c r="K4029" i="7" s="1"/>
  <c r="F4030" i="7"/>
  <c r="G4030" i="7" s="1"/>
  <c r="K4030" i="7" s="1"/>
  <c r="F4031" i="7"/>
  <c r="F4032" i="7"/>
  <c r="F4033" i="7"/>
  <c r="F4034" i="7"/>
  <c r="F4035" i="7"/>
  <c r="F4036" i="7"/>
  <c r="F4037" i="7"/>
  <c r="F4038" i="7"/>
  <c r="F4039" i="7"/>
  <c r="F4040" i="7"/>
  <c r="F4041" i="7"/>
  <c r="F4042" i="7"/>
  <c r="F4043" i="7"/>
  <c r="G4043" i="7" s="1"/>
  <c r="K4043" i="7" s="1"/>
  <c r="F4044" i="7"/>
  <c r="G4044" i="7" s="1"/>
  <c r="F4045" i="7"/>
  <c r="F4046" i="7"/>
  <c r="F4047" i="7"/>
  <c r="F4048" i="7"/>
  <c r="F4049" i="7"/>
  <c r="F4050" i="7"/>
  <c r="F4051" i="7"/>
  <c r="F4052" i="7"/>
  <c r="F4053" i="7"/>
  <c r="F4054" i="7"/>
  <c r="F4055" i="7"/>
  <c r="F4056" i="7"/>
  <c r="F4057" i="7"/>
  <c r="F4058" i="7"/>
  <c r="F4059" i="7"/>
  <c r="F4060" i="7"/>
  <c r="F4061" i="7"/>
  <c r="F4062" i="7"/>
  <c r="F4063" i="7"/>
  <c r="F4064" i="7"/>
  <c r="F4065" i="7"/>
  <c r="F4066" i="7"/>
  <c r="F4067" i="7"/>
  <c r="F4068" i="7"/>
  <c r="F4069" i="7"/>
  <c r="F4070" i="7"/>
  <c r="F4071" i="7"/>
  <c r="F4072" i="7"/>
  <c r="F4073" i="7"/>
  <c r="F4074" i="7"/>
  <c r="F4075" i="7"/>
  <c r="F4076" i="7"/>
  <c r="F4077" i="7"/>
  <c r="F4078" i="7"/>
  <c r="F4079" i="7"/>
  <c r="G4079" i="7" s="1"/>
  <c r="K4079" i="7" s="1"/>
  <c r="F4080" i="7"/>
  <c r="F4081" i="7"/>
  <c r="F4082" i="7"/>
  <c r="F4083" i="7"/>
  <c r="G4083" i="7" s="1"/>
  <c r="K4083" i="7" s="1"/>
  <c r="F4084" i="7"/>
  <c r="F4085" i="7"/>
  <c r="F4086" i="7"/>
  <c r="F4087" i="7"/>
  <c r="F4088" i="7"/>
  <c r="F4089" i="7"/>
  <c r="F4090" i="7"/>
  <c r="F4091" i="7"/>
  <c r="F4092" i="7"/>
  <c r="F4093" i="7"/>
  <c r="G4093" i="7" s="1"/>
  <c r="K4093" i="7" s="1"/>
  <c r="F4094" i="7"/>
  <c r="G4094" i="7" s="1"/>
  <c r="K4094" i="7" s="1"/>
  <c r="F4095" i="7"/>
  <c r="F4096" i="7"/>
  <c r="F4097" i="7"/>
  <c r="F4098" i="7"/>
  <c r="F4099" i="7"/>
  <c r="F4100" i="7"/>
  <c r="F4101" i="7"/>
  <c r="F4102" i="7"/>
  <c r="F4103" i="7"/>
  <c r="F4104" i="7"/>
  <c r="F4105" i="7"/>
  <c r="F4106" i="7"/>
  <c r="F4107" i="7"/>
  <c r="G4107" i="7" s="1"/>
  <c r="K4107" i="7" s="1"/>
  <c r="F4108" i="7"/>
  <c r="G4108" i="7" s="1"/>
  <c r="K4108" i="7" s="1"/>
  <c r="F4109" i="7"/>
  <c r="F4110" i="7"/>
  <c r="F4111" i="7"/>
  <c r="F4112" i="7"/>
  <c r="F4113" i="7"/>
  <c r="F4114" i="7"/>
  <c r="F4115" i="7"/>
  <c r="F4116" i="7"/>
  <c r="F4117" i="7"/>
  <c r="F4118" i="7"/>
  <c r="F4119" i="7"/>
  <c r="F4120" i="7"/>
  <c r="F4121" i="7"/>
  <c r="F4122" i="7"/>
  <c r="F4123" i="7"/>
  <c r="F4124" i="7"/>
  <c r="F4125" i="7"/>
  <c r="F4126" i="7"/>
  <c r="F4127" i="7"/>
  <c r="F4128" i="7"/>
  <c r="F4129" i="7"/>
  <c r="F4130" i="7"/>
  <c r="F4131" i="7"/>
  <c r="F4132" i="7"/>
  <c r="G4132" i="7" s="1"/>
  <c r="K4132" i="7" s="1"/>
  <c r="F4133" i="7"/>
  <c r="G4133" i="7" s="1"/>
  <c r="K4133" i="7" s="1"/>
  <c r="F4134" i="7"/>
  <c r="F4135" i="7"/>
  <c r="F4136" i="7"/>
  <c r="F4137" i="7"/>
  <c r="F4138" i="7"/>
  <c r="F4139" i="7"/>
  <c r="F4140" i="7"/>
  <c r="F4141" i="7"/>
  <c r="F4142" i="7"/>
  <c r="F4143" i="7"/>
  <c r="G4143" i="7" s="1"/>
  <c r="K4143" i="7" s="1"/>
  <c r="F4144" i="7"/>
  <c r="F4145" i="7"/>
  <c r="F4146" i="7"/>
  <c r="F4147" i="7"/>
  <c r="G4147" i="7" s="1"/>
  <c r="K4147" i="7" s="1"/>
  <c r="F4148" i="7"/>
  <c r="F4149" i="7"/>
  <c r="F4150" i="7"/>
  <c r="F4151" i="7"/>
  <c r="F4152" i="7"/>
  <c r="F4153" i="7"/>
  <c r="F4154" i="7"/>
  <c r="F4155" i="7"/>
  <c r="F4156" i="7"/>
  <c r="F4157" i="7"/>
  <c r="G4157" i="7" s="1"/>
  <c r="K4157" i="7" s="1"/>
  <c r="F4158" i="7"/>
  <c r="F4159" i="7"/>
  <c r="F4160" i="7"/>
  <c r="F4161" i="7"/>
  <c r="F4162" i="7"/>
  <c r="F4163" i="7"/>
  <c r="F4164" i="7"/>
  <c r="F4165" i="7"/>
  <c r="F4166" i="7"/>
  <c r="F4167" i="7"/>
  <c r="F4168" i="7"/>
  <c r="F4169" i="7"/>
  <c r="F4170" i="7"/>
  <c r="F4171" i="7"/>
  <c r="G4171" i="7" s="1"/>
  <c r="K4171" i="7" s="1"/>
  <c r="F4172" i="7"/>
  <c r="F4173" i="7"/>
  <c r="F4174" i="7"/>
  <c r="F4175" i="7"/>
  <c r="F4176" i="7"/>
  <c r="F4177" i="7"/>
  <c r="F4178" i="7"/>
  <c r="F4179" i="7"/>
  <c r="F4180" i="7"/>
  <c r="F4181" i="7"/>
  <c r="F4182" i="7"/>
  <c r="G4182" i="7" s="1"/>
  <c r="K4182" i="7" s="1"/>
  <c r="F4183" i="7"/>
  <c r="G4183" i="7" s="1"/>
  <c r="K4183" i="7" s="1"/>
  <c r="F4184" i="7"/>
  <c r="F4185" i="7"/>
  <c r="F4186" i="7"/>
  <c r="F4187" i="7"/>
  <c r="F4188" i="7"/>
  <c r="F4189" i="7"/>
  <c r="F4190" i="7"/>
  <c r="F4191" i="7"/>
  <c r="F4192" i="7"/>
  <c r="F4193" i="7"/>
  <c r="F4194" i="7"/>
  <c r="F4195" i="7"/>
  <c r="F4196" i="7"/>
  <c r="G4196" i="7" s="1"/>
  <c r="K4196" i="7" s="1"/>
  <c r="F4197" i="7"/>
  <c r="G4197" i="7" s="1"/>
  <c r="K4197" i="7" s="1"/>
  <c r="F4198" i="7"/>
  <c r="F4199" i="7"/>
  <c r="F4200" i="7"/>
  <c r="F4201" i="7"/>
  <c r="F4202" i="7"/>
  <c r="F4203" i="7"/>
  <c r="F4204" i="7"/>
  <c r="F4205" i="7"/>
  <c r="F4206" i="7"/>
  <c r="F4207" i="7"/>
  <c r="F4208" i="7"/>
  <c r="F4209" i="7"/>
  <c r="F4210" i="7"/>
  <c r="F4211" i="7"/>
  <c r="G4211" i="7" s="1"/>
  <c r="K4211" i="7" s="1"/>
  <c r="F4212" i="7"/>
  <c r="F4213" i="7"/>
  <c r="F4214" i="7"/>
  <c r="F4215" i="7"/>
  <c r="F4216" i="7"/>
  <c r="F4217" i="7"/>
  <c r="F4218" i="7"/>
  <c r="F4219" i="7"/>
  <c r="F4220" i="7"/>
  <c r="F4221" i="7"/>
  <c r="F4222" i="7"/>
  <c r="F4223" i="7"/>
  <c r="F4224" i="7"/>
  <c r="F4225" i="7"/>
  <c r="F4226" i="7"/>
  <c r="F4227" i="7"/>
  <c r="F4228" i="7"/>
  <c r="F4229" i="7"/>
  <c r="F4230" i="7"/>
  <c r="F4231" i="7"/>
  <c r="F4232" i="7"/>
  <c r="F4233" i="7"/>
  <c r="F4234" i="7"/>
  <c r="F4235" i="7"/>
  <c r="G4235" i="7" s="1"/>
  <c r="K4235" i="7" s="1"/>
  <c r="F4236" i="7"/>
  <c r="G4236" i="7" s="1"/>
  <c r="K4236" i="7" s="1"/>
  <c r="F4237" i="7"/>
  <c r="F4238" i="7"/>
  <c r="F4239" i="7"/>
  <c r="F4240" i="7"/>
  <c r="F4241" i="7"/>
  <c r="F4242" i="7"/>
  <c r="F4243" i="7"/>
  <c r="F4244" i="7"/>
  <c r="F4245" i="7"/>
  <c r="F4246" i="7"/>
  <c r="G4246" i="7" s="1"/>
  <c r="K4246" i="7" s="1"/>
  <c r="F4247" i="7"/>
  <c r="F4248" i="7"/>
  <c r="F4249" i="7"/>
  <c r="F4250" i="7"/>
  <c r="F4251" i="7"/>
  <c r="F4252" i="7"/>
  <c r="F4253" i="7"/>
  <c r="F4254" i="7"/>
  <c r="F4255" i="7"/>
  <c r="F4256" i="7"/>
  <c r="F4257" i="7"/>
  <c r="F4258" i="7"/>
  <c r="F4259" i="7"/>
  <c r="F4260" i="7"/>
  <c r="G4260" i="7" s="1"/>
  <c r="K4260" i="7" s="1"/>
  <c r="F4261" i="7"/>
  <c r="F4262" i="7"/>
  <c r="F4263" i="7"/>
  <c r="F4264" i="7"/>
  <c r="F4265" i="7"/>
  <c r="F4266" i="7"/>
  <c r="F4267" i="7"/>
  <c r="F4268" i="7"/>
  <c r="F4269" i="7"/>
  <c r="F4270" i="7"/>
  <c r="F4271" i="7"/>
  <c r="F4272" i="7"/>
  <c r="F4273" i="7"/>
  <c r="F4274" i="7"/>
  <c r="F4275" i="7"/>
  <c r="F4276" i="7"/>
  <c r="F4277" i="7"/>
  <c r="F4278" i="7"/>
  <c r="F4279" i="7"/>
  <c r="F4280" i="7"/>
  <c r="F4281" i="7"/>
  <c r="F4282" i="7"/>
  <c r="F4283" i="7"/>
  <c r="F4284" i="7"/>
  <c r="F4285" i="7"/>
  <c r="F4286" i="7"/>
  <c r="F4287" i="7"/>
  <c r="F4288" i="7"/>
  <c r="F4289" i="7"/>
  <c r="F4290" i="7"/>
  <c r="F4291" i="7"/>
  <c r="F4292" i="7"/>
  <c r="G4292" i="7" s="1"/>
  <c r="K4292" i="7" s="1"/>
  <c r="F4293" i="7"/>
  <c r="G4293" i="7" s="1"/>
  <c r="K4293" i="7" s="1"/>
  <c r="F4294" i="7"/>
  <c r="F4295" i="7"/>
  <c r="F4296" i="7"/>
  <c r="F4297" i="7"/>
  <c r="F4298" i="7"/>
  <c r="F4299" i="7"/>
  <c r="F4300" i="7"/>
  <c r="F4301" i="7"/>
  <c r="F4302" i="7"/>
  <c r="F4303" i="7"/>
  <c r="F4304" i="7"/>
  <c r="F4305" i="7"/>
  <c r="F4306" i="7"/>
  <c r="F4307" i="7"/>
  <c r="F4308" i="7"/>
  <c r="G4308" i="7" s="1"/>
  <c r="K4308" i="7" s="1"/>
  <c r="F4309" i="7"/>
  <c r="G4309" i="7" s="1"/>
  <c r="K4309" i="7" s="1"/>
  <c r="F4310" i="7"/>
  <c r="F4311" i="7"/>
  <c r="F4312" i="7"/>
  <c r="F4313" i="7"/>
  <c r="F4314" i="7"/>
  <c r="F4315" i="7"/>
  <c r="F4316" i="7"/>
  <c r="F4317" i="7"/>
  <c r="F4318" i="7"/>
  <c r="F4319" i="7"/>
  <c r="F4320" i="7"/>
  <c r="F4321" i="7"/>
  <c r="F4322" i="7"/>
  <c r="F4323" i="7"/>
  <c r="F4324" i="7"/>
  <c r="G4324" i="7" s="1"/>
  <c r="K4324" i="7" s="1"/>
  <c r="F4325" i="7"/>
  <c r="F4326" i="7"/>
  <c r="F4327" i="7"/>
  <c r="F4328" i="7"/>
  <c r="F4329" i="7"/>
  <c r="F4330" i="7"/>
  <c r="F4331" i="7"/>
  <c r="F4332" i="7"/>
  <c r="F4333" i="7"/>
  <c r="F4334" i="7"/>
  <c r="F4335" i="7"/>
  <c r="F4336" i="7"/>
  <c r="F4337" i="7"/>
  <c r="F4338" i="7"/>
  <c r="F4339" i="7"/>
  <c r="F4340" i="7"/>
  <c r="F4341" i="7"/>
  <c r="F4342" i="7"/>
  <c r="F4343" i="7"/>
  <c r="F4344" i="7"/>
  <c r="F4345" i="7"/>
  <c r="F4346" i="7"/>
  <c r="F4347" i="7"/>
  <c r="F4348" i="7"/>
  <c r="F4349" i="7"/>
  <c r="F4350" i="7"/>
  <c r="F4351" i="7"/>
  <c r="F4352" i="7"/>
  <c r="F4353" i="7"/>
  <c r="F4354" i="7"/>
  <c r="F4355" i="7"/>
  <c r="F4356" i="7"/>
  <c r="G4356" i="7" s="1"/>
  <c r="K4356" i="7" s="1"/>
  <c r="F4357" i="7"/>
  <c r="G4357" i="7" s="1"/>
  <c r="K4357" i="7" s="1"/>
  <c r="F4358" i="7"/>
  <c r="F4359" i="7"/>
  <c r="F4360" i="7"/>
  <c r="F4361" i="7"/>
  <c r="F4362" i="7"/>
  <c r="F4363" i="7"/>
  <c r="F4364" i="7"/>
  <c r="F4365" i="7"/>
  <c r="F4366" i="7"/>
  <c r="F4367" i="7"/>
  <c r="F4368" i="7"/>
  <c r="F4369" i="7"/>
  <c r="F4370" i="7"/>
  <c r="F4371" i="7"/>
  <c r="F4372" i="7"/>
  <c r="G4372" i="7" s="1"/>
  <c r="K4372" i="7" s="1"/>
  <c r="F4373" i="7"/>
  <c r="G4373" i="7" s="1"/>
  <c r="K4373" i="7" s="1"/>
  <c r="F4374" i="7"/>
  <c r="F4375" i="7"/>
  <c r="F4376" i="7"/>
  <c r="F4377" i="7"/>
  <c r="F4378" i="7"/>
  <c r="F4379" i="7"/>
  <c r="F4380" i="7"/>
  <c r="F4381" i="7"/>
  <c r="F4382" i="7"/>
  <c r="F4383" i="7"/>
  <c r="F4384" i="7"/>
  <c r="F4385" i="7"/>
  <c r="F4386" i="7"/>
  <c r="F4387" i="7"/>
  <c r="F4388" i="7"/>
  <c r="G4388" i="7" s="1"/>
  <c r="K4388" i="7" s="1"/>
  <c r="F4389" i="7"/>
  <c r="F4390" i="7"/>
  <c r="F4391" i="7"/>
  <c r="F4392" i="7"/>
  <c r="F4393" i="7"/>
  <c r="F4394" i="7"/>
  <c r="F4395" i="7"/>
  <c r="F4396" i="7"/>
  <c r="F4397" i="7"/>
  <c r="F4398" i="7"/>
  <c r="F4399" i="7"/>
  <c r="F4400" i="7"/>
  <c r="F4401" i="7"/>
  <c r="F4402" i="7"/>
  <c r="F4403" i="7"/>
  <c r="F4404" i="7"/>
  <c r="F4405" i="7"/>
  <c r="F4406" i="7"/>
  <c r="F4407" i="7"/>
  <c r="F4408" i="7"/>
  <c r="F4409" i="7"/>
  <c r="F4410" i="7"/>
  <c r="F4411" i="7"/>
  <c r="F4412" i="7"/>
  <c r="F4413" i="7"/>
  <c r="F4414" i="7"/>
  <c r="F4415" i="7"/>
  <c r="F4416" i="7"/>
  <c r="F4417" i="7"/>
  <c r="F4418" i="7"/>
  <c r="F4419" i="7"/>
  <c r="F4420" i="7"/>
  <c r="G4420" i="7" s="1"/>
  <c r="K4420" i="7" s="1"/>
  <c r="F4421" i="7"/>
  <c r="G4421" i="7" s="1"/>
  <c r="K4421" i="7" s="1"/>
  <c r="F4422" i="7"/>
  <c r="F4423" i="7"/>
  <c r="F4424" i="7"/>
  <c r="F4425" i="7"/>
  <c r="F4426" i="7"/>
  <c r="F4427" i="7"/>
  <c r="F4428" i="7"/>
  <c r="F4429" i="7"/>
  <c r="F4430" i="7"/>
  <c r="F4431" i="7"/>
  <c r="F4432" i="7"/>
  <c r="F4433" i="7"/>
  <c r="F4434" i="7"/>
  <c r="F4435" i="7"/>
  <c r="F4436" i="7"/>
  <c r="G4436" i="7" s="1"/>
  <c r="F4437" i="7"/>
  <c r="G4437" i="7" s="1"/>
  <c r="K4437" i="7" s="1"/>
  <c r="F4438" i="7"/>
  <c r="F4439" i="7"/>
  <c r="F4440" i="7"/>
  <c r="F4441" i="7"/>
  <c r="F4442" i="7"/>
  <c r="F4443" i="7"/>
  <c r="F4444" i="7"/>
  <c r="F4445" i="7"/>
  <c r="F4446" i="7"/>
  <c r="F4447" i="7"/>
  <c r="F4448" i="7"/>
  <c r="F4449" i="7"/>
  <c r="F4450" i="7"/>
  <c r="F4451" i="7"/>
  <c r="F4452" i="7"/>
  <c r="G4452" i="7" s="1"/>
  <c r="K4452" i="7" s="1"/>
  <c r="F4453" i="7"/>
  <c r="F4454" i="7"/>
  <c r="F4455" i="7"/>
  <c r="F4456" i="7"/>
  <c r="F4457" i="7"/>
  <c r="F4458" i="7"/>
  <c r="F4459" i="7"/>
  <c r="F4460" i="7"/>
  <c r="F4461" i="7"/>
  <c r="F4462" i="7"/>
  <c r="F4463" i="7"/>
  <c r="F4464" i="7"/>
  <c r="F4465" i="7"/>
  <c r="F4466" i="7"/>
  <c r="F4467" i="7"/>
  <c r="F4468" i="7"/>
  <c r="F4469" i="7"/>
  <c r="F4470" i="7"/>
  <c r="F4471" i="7"/>
  <c r="F4472" i="7"/>
  <c r="F4473" i="7"/>
  <c r="F4474" i="7"/>
  <c r="F4475" i="7"/>
  <c r="F4476" i="7"/>
  <c r="F4477" i="7"/>
  <c r="F4478" i="7"/>
  <c r="F4479" i="7"/>
  <c r="F4480" i="7"/>
  <c r="F4481" i="7"/>
  <c r="F4482" i="7"/>
  <c r="F4483" i="7"/>
  <c r="F4484" i="7"/>
  <c r="G4484" i="7" s="1"/>
  <c r="K4484" i="7" s="1"/>
  <c r="F4485" i="7"/>
  <c r="G4485" i="7" s="1"/>
  <c r="K4485" i="7" s="1"/>
  <c r="F4486" i="7"/>
  <c r="F4487" i="7"/>
  <c r="F4488" i="7"/>
  <c r="F4489" i="7"/>
  <c r="F4490" i="7"/>
  <c r="F4491" i="7"/>
  <c r="F4492" i="7"/>
  <c r="F4493" i="7"/>
  <c r="F4494" i="7"/>
  <c r="F4495" i="7"/>
  <c r="F4496" i="7"/>
  <c r="F4497" i="7"/>
  <c r="F4498" i="7"/>
  <c r="F4499" i="7"/>
  <c r="F4500" i="7"/>
  <c r="G4500" i="7" s="1"/>
  <c r="K4500" i="7" s="1"/>
  <c r="F4501" i="7"/>
  <c r="G4501" i="7" s="1"/>
  <c r="K4501" i="7" s="1"/>
  <c r="F4502" i="7"/>
  <c r="F4503" i="7"/>
  <c r="F4504" i="7"/>
  <c r="F4505" i="7"/>
  <c r="F4506" i="7"/>
  <c r="F4507" i="7"/>
  <c r="F4508" i="7"/>
  <c r="F4509" i="7"/>
  <c r="F4510" i="7"/>
  <c r="F4511" i="7"/>
  <c r="F4512" i="7"/>
  <c r="F4513" i="7"/>
  <c r="F4514" i="7"/>
  <c r="F4515" i="7"/>
  <c r="F4516" i="7"/>
  <c r="G4516" i="7" s="1"/>
  <c r="K4516" i="7" s="1"/>
  <c r="F4517" i="7"/>
  <c r="F4518" i="7"/>
  <c r="F4519" i="7"/>
  <c r="F4520" i="7"/>
  <c r="F4521" i="7"/>
  <c r="F4522" i="7"/>
  <c r="F4523" i="7"/>
  <c r="F4524" i="7"/>
  <c r="F4525" i="7"/>
  <c r="F4526" i="7"/>
  <c r="F4527" i="7"/>
  <c r="F4528" i="7"/>
  <c r="F4529" i="7"/>
  <c r="F4530" i="7"/>
  <c r="F4531" i="7"/>
  <c r="F4532" i="7"/>
  <c r="F4533" i="7"/>
  <c r="F4534" i="7"/>
  <c r="F4535" i="7"/>
  <c r="F4536" i="7"/>
  <c r="F4537" i="7"/>
  <c r="F4538" i="7"/>
  <c r="F4539" i="7"/>
  <c r="F4540" i="7"/>
  <c r="F4541" i="7"/>
  <c r="F4542" i="7"/>
  <c r="F4543" i="7"/>
  <c r="F4544" i="7"/>
  <c r="F4545" i="7"/>
  <c r="F4546" i="7"/>
  <c r="F4547" i="7"/>
  <c r="F4548" i="7"/>
  <c r="G4548" i="7" s="1"/>
  <c r="K4548" i="7" s="1"/>
  <c r="F4549" i="7"/>
  <c r="G4549" i="7" s="1"/>
  <c r="K4549" i="7" s="1"/>
  <c r="F4550" i="7"/>
  <c r="F4551" i="7"/>
  <c r="F4552" i="7"/>
  <c r="F4553" i="7"/>
  <c r="F4554" i="7"/>
  <c r="F4555" i="7"/>
  <c r="F4556" i="7"/>
  <c r="F4557" i="7"/>
  <c r="F4558" i="7"/>
  <c r="F4559" i="7"/>
  <c r="F4560" i="7"/>
  <c r="F4561" i="7"/>
  <c r="F4562" i="7"/>
  <c r="F4563" i="7"/>
  <c r="F4564" i="7"/>
  <c r="G4564" i="7" s="1"/>
  <c r="K4564" i="7" s="1"/>
  <c r="F4565" i="7"/>
  <c r="G4565" i="7" s="1"/>
  <c r="K4565" i="7" s="1"/>
  <c r="F4566" i="7"/>
  <c r="F4567" i="7"/>
  <c r="F4568" i="7"/>
  <c r="F4569" i="7"/>
  <c r="F4570" i="7"/>
  <c r="F4571" i="7"/>
  <c r="F4572" i="7"/>
  <c r="F4573" i="7"/>
  <c r="F4574" i="7"/>
  <c r="F4575" i="7"/>
  <c r="F4576" i="7"/>
  <c r="F4577" i="7"/>
  <c r="F4578" i="7"/>
  <c r="F4579" i="7"/>
  <c r="F4580" i="7"/>
  <c r="G4580" i="7" s="1"/>
  <c r="K4580" i="7" s="1"/>
  <c r="F4581" i="7"/>
  <c r="F4582" i="7"/>
  <c r="F4583" i="7"/>
  <c r="F4584" i="7"/>
  <c r="F4585" i="7"/>
  <c r="F4586" i="7"/>
  <c r="F4587" i="7"/>
  <c r="F4588" i="7"/>
  <c r="F4589" i="7"/>
  <c r="F4590" i="7"/>
  <c r="F4591" i="7"/>
  <c r="F4592" i="7"/>
  <c r="F4593" i="7"/>
  <c r="F4594" i="7"/>
  <c r="F4595" i="7"/>
  <c r="F4596" i="7"/>
  <c r="F4597" i="7"/>
  <c r="F4598" i="7"/>
  <c r="F4599" i="7"/>
  <c r="F4600" i="7"/>
  <c r="F4601" i="7"/>
  <c r="F4602" i="7"/>
  <c r="F4603" i="7"/>
  <c r="F4604" i="7"/>
  <c r="F4605" i="7"/>
  <c r="F4606" i="7"/>
  <c r="F4607" i="7"/>
  <c r="F4608" i="7"/>
  <c r="F4609" i="7"/>
  <c r="F4610" i="7"/>
  <c r="F4611" i="7"/>
  <c r="F4612" i="7"/>
  <c r="G4612" i="7" s="1"/>
  <c r="K4612" i="7" s="1"/>
  <c r="F4613" i="7"/>
  <c r="G4613" i="7" s="1"/>
  <c r="K4613" i="7" s="1"/>
  <c r="F4614" i="7"/>
  <c r="F4615" i="7"/>
  <c r="F4616" i="7"/>
  <c r="F4617" i="7"/>
  <c r="F4618" i="7"/>
  <c r="F4619" i="7"/>
  <c r="F4620" i="7"/>
  <c r="F4621" i="7"/>
  <c r="F4622" i="7"/>
  <c r="F4623" i="7"/>
  <c r="F4624" i="7"/>
  <c r="F4625" i="7"/>
  <c r="F4626" i="7"/>
  <c r="F4627" i="7"/>
  <c r="F4628" i="7"/>
  <c r="G4628" i="7" s="1"/>
  <c r="K4628" i="7" s="1"/>
  <c r="F4629" i="7"/>
  <c r="G4629" i="7" s="1"/>
  <c r="K4629" i="7" s="1"/>
  <c r="F4630" i="7"/>
  <c r="F4631" i="7"/>
  <c r="F4632" i="7"/>
  <c r="F4633" i="7"/>
  <c r="F4634" i="7"/>
  <c r="F4635" i="7"/>
  <c r="F4636" i="7"/>
  <c r="F4637" i="7"/>
  <c r="F4638" i="7"/>
  <c r="F4639" i="7"/>
  <c r="F4640" i="7"/>
  <c r="F4641" i="7"/>
  <c r="F4642" i="7"/>
  <c r="F4643" i="7"/>
  <c r="F4644" i="7"/>
  <c r="G4644" i="7" s="1"/>
  <c r="K4644" i="7" s="1"/>
  <c r="F4645" i="7"/>
  <c r="F4646" i="7"/>
  <c r="F4647" i="7"/>
  <c r="F4648" i="7"/>
  <c r="F4649" i="7"/>
  <c r="F4650" i="7"/>
  <c r="F4651" i="7"/>
  <c r="F4652" i="7"/>
  <c r="F4653" i="7"/>
  <c r="F4654" i="7"/>
  <c r="F4655" i="7"/>
  <c r="F4656" i="7"/>
  <c r="F4657" i="7"/>
  <c r="F4658" i="7"/>
  <c r="F4659" i="7"/>
  <c r="F4660" i="7"/>
  <c r="F4661" i="7"/>
  <c r="F4662" i="7"/>
  <c r="F4663" i="7"/>
  <c r="F4664" i="7"/>
  <c r="F4665" i="7"/>
  <c r="F4666" i="7"/>
  <c r="F4667" i="7"/>
  <c r="F4668" i="7"/>
  <c r="F4669" i="7"/>
  <c r="F4670" i="7"/>
  <c r="F4671" i="7"/>
  <c r="F4672" i="7"/>
  <c r="F4673" i="7"/>
  <c r="F4674" i="7"/>
  <c r="F4675" i="7"/>
  <c r="F4676" i="7"/>
  <c r="G4676" i="7" s="1"/>
  <c r="K4676" i="7" s="1"/>
  <c r="F4677" i="7"/>
  <c r="G4677" i="7" s="1"/>
  <c r="K4677" i="7" s="1"/>
  <c r="F4678" i="7"/>
  <c r="F4679" i="7"/>
  <c r="F4680" i="7"/>
  <c r="F4681" i="7"/>
  <c r="F4682" i="7"/>
  <c r="F4683" i="7"/>
  <c r="F4684" i="7"/>
  <c r="F4685" i="7"/>
  <c r="F4686" i="7"/>
  <c r="F4687" i="7"/>
  <c r="F4688" i="7"/>
  <c r="F4689" i="7"/>
  <c r="F4690" i="7"/>
  <c r="F4691" i="7"/>
  <c r="F4692" i="7"/>
  <c r="G4692" i="7" s="1"/>
  <c r="F4693" i="7"/>
  <c r="G4693" i="7" s="1"/>
  <c r="K4693" i="7" s="1"/>
  <c r="F4694" i="7"/>
  <c r="F4695" i="7"/>
  <c r="F4696" i="7"/>
  <c r="F4697" i="7"/>
  <c r="F4698" i="7"/>
  <c r="F4699" i="7"/>
  <c r="F4700" i="7"/>
  <c r="F4701" i="7"/>
  <c r="F4702" i="7"/>
  <c r="F4703" i="7"/>
  <c r="F4704" i="7"/>
  <c r="F4705" i="7"/>
  <c r="F4706" i="7"/>
  <c r="F4707" i="7"/>
  <c r="F4708" i="7"/>
  <c r="G4708" i="7" s="1"/>
  <c r="K4708" i="7" s="1"/>
  <c r="F4709" i="7"/>
  <c r="F4710" i="7"/>
  <c r="F4711" i="7"/>
  <c r="F4712" i="7"/>
  <c r="F4713" i="7"/>
  <c r="F4714" i="7"/>
  <c r="F4715" i="7"/>
  <c r="F4716" i="7"/>
  <c r="F4717" i="7"/>
  <c r="F4718" i="7"/>
  <c r="F4719" i="7"/>
  <c r="F4720" i="7"/>
  <c r="F4721" i="7"/>
  <c r="F4722" i="7"/>
  <c r="F4723" i="7"/>
  <c r="F4724" i="7"/>
  <c r="F4725" i="7"/>
  <c r="F4726" i="7"/>
  <c r="F4727" i="7"/>
  <c r="F4728" i="7"/>
  <c r="F4729" i="7"/>
  <c r="F4730" i="7"/>
  <c r="F4731" i="7"/>
  <c r="F4732" i="7"/>
  <c r="F4733" i="7"/>
  <c r="F4734" i="7"/>
  <c r="F4735" i="7"/>
  <c r="F4736" i="7"/>
  <c r="F4737" i="7"/>
  <c r="F4738" i="7"/>
  <c r="F4739" i="7"/>
  <c r="F4740" i="7"/>
  <c r="G4740" i="7" s="1"/>
  <c r="K4740" i="7" s="1"/>
  <c r="F4741" i="7"/>
  <c r="G4741" i="7" s="1"/>
  <c r="K4741" i="7" s="1"/>
  <c r="F4742" i="7"/>
  <c r="F4743" i="7"/>
  <c r="F4744" i="7"/>
  <c r="F4745" i="7"/>
  <c r="F4746" i="7"/>
  <c r="F4747" i="7"/>
  <c r="F4748" i="7"/>
  <c r="F4749" i="7"/>
  <c r="F4750" i="7"/>
  <c r="F4751" i="7"/>
  <c r="F4752" i="7"/>
  <c r="F4753" i="7"/>
  <c r="F4754" i="7"/>
  <c r="F4755" i="7"/>
  <c r="F4756" i="7"/>
  <c r="G4756" i="7" s="1"/>
  <c r="K4756" i="7" s="1"/>
  <c r="F4757" i="7"/>
  <c r="G4757" i="7" s="1"/>
  <c r="K4757" i="7" s="1"/>
  <c r="F4758" i="7"/>
  <c r="F4759" i="7"/>
  <c r="F4760" i="7"/>
  <c r="F4761" i="7"/>
  <c r="F4762" i="7"/>
  <c r="F4763" i="7"/>
  <c r="F4764" i="7"/>
  <c r="F4765" i="7"/>
  <c r="F4766" i="7"/>
  <c r="F4767" i="7"/>
  <c r="F4768" i="7"/>
  <c r="F4769" i="7"/>
  <c r="F4770" i="7"/>
  <c r="F4771" i="7"/>
  <c r="F4772" i="7"/>
  <c r="G4772" i="7" s="1"/>
  <c r="K4772" i="7" s="1"/>
  <c r="F4773" i="7"/>
  <c r="F4774" i="7"/>
  <c r="F4775" i="7"/>
  <c r="F4776" i="7"/>
  <c r="F4777" i="7"/>
  <c r="F4778" i="7"/>
  <c r="F4779" i="7"/>
  <c r="F4780" i="7"/>
  <c r="F4781" i="7"/>
  <c r="F4782" i="7"/>
  <c r="F4783" i="7"/>
  <c r="F4784" i="7"/>
  <c r="F4785" i="7"/>
  <c r="F4786" i="7"/>
  <c r="F4787" i="7"/>
  <c r="F4788" i="7"/>
  <c r="F4789" i="7"/>
  <c r="F4790" i="7"/>
  <c r="F4791" i="7"/>
  <c r="F4792" i="7"/>
  <c r="F4793" i="7"/>
  <c r="F4794" i="7"/>
  <c r="F4795" i="7"/>
  <c r="F4796" i="7"/>
  <c r="F4797" i="7"/>
  <c r="F4798" i="7"/>
  <c r="F4799" i="7"/>
  <c r="F4800" i="7"/>
  <c r="F4801" i="7"/>
  <c r="F4802" i="7"/>
  <c r="F4803" i="7"/>
  <c r="F4804" i="7"/>
  <c r="G4804" i="7" s="1"/>
  <c r="K4804" i="7" s="1"/>
  <c r="F4805" i="7"/>
  <c r="G4805" i="7" s="1"/>
  <c r="K4805" i="7" s="1"/>
  <c r="F4806" i="7"/>
  <c r="F4807" i="7"/>
  <c r="F4808" i="7"/>
  <c r="F4809" i="7"/>
  <c r="F4810" i="7"/>
  <c r="F4811" i="7"/>
  <c r="F4812" i="7"/>
  <c r="F4813" i="7"/>
  <c r="F4814" i="7"/>
  <c r="F4815" i="7"/>
  <c r="F4816" i="7"/>
  <c r="F4817" i="7"/>
  <c r="F4818" i="7"/>
  <c r="F4819" i="7"/>
  <c r="F4820" i="7"/>
  <c r="G4820" i="7" s="1"/>
  <c r="K4820" i="7" s="1"/>
  <c r="F4821" i="7"/>
  <c r="G4821" i="7" s="1"/>
  <c r="K4821" i="7" s="1"/>
  <c r="F4822" i="7"/>
  <c r="F4823" i="7"/>
  <c r="F4824" i="7"/>
  <c r="F4825" i="7"/>
  <c r="F4826" i="7"/>
  <c r="F4827" i="7"/>
  <c r="F4828" i="7"/>
  <c r="F4829" i="7"/>
  <c r="F4830" i="7"/>
  <c r="F4831" i="7"/>
  <c r="F4832" i="7"/>
  <c r="F4833" i="7"/>
  <c r="F4834" i="7"/>
  <c r="F4835" i="7"/>
  <c r="F4836" i="7"/>
  <c r="G4836" i="7" s="1"/>
  <c r="K4836" i="7" s="1"/>
  <c r="F4837" i="7"/>
  <c r="F4838" i="7"/>
  <c r="F4839" i="7"/>
  <c r="F4840" i="7"/>
  <c r="F4841" i="7"/>
  <c r="F4842" i="7"/>
  <c r="F4843" i="7"/>
  <c r="F4844" i="7"/>
  <c r="F4845" i="7"/>
  <c r="F4846" i="7"/>
  <c r="F4847" i="7"/>
  <c r="F4848" i="7"/>
  <c r="F4849" i="7"/>
  <c r="F4850" i="7"/>
  <c r="F4851" i="7"/>
  <c r="F4852" i="7"/>
  <c r="F4853" i="7"/>
  <c r="F4854" i="7"/>
  <c r="F4855" i="7"/>
  <c r="F4856" i="7"/>
  <c r="F4857" i="7"/>
  <c r="F4858" i="7"/>
  <c r="F4859" i="7"/>
  <c r="F4860" i="7"/>
  <c r="F4861" i="7"/>
  <c r="F4862" i="7"/>
  <c r="F4863" i="7"/>
  <c r="F4864" i="7"/>
  <c r="F4865" i="7"/>
  <c r="F4866" i="7"/>
  <c r="F4867" i="7"/>
  <c r="F4868" i="7"/>
  <c r="G4868" i="7" s="1"/>
  <c r="K4868" i="7" s="1"/>
  <c r="F4869" i="7"/>
  <c r="G4869" i="7" s="1"/>
  <c r="K4869" i="7" s="1"/>
  <c r="F4870" i="7"/>
  <c r="F4871" i="7"/>
  <c r="F4872" i="7"/>
  <c r="F4873" i="7"/>
  <c r="F4874" i="7"/>
  <c r="F4875" i="7"/>
  <c r="F4876" i="7"/>
  <c r="F4877" i="7"/>
  <c r="F4878" i="7"/>
  <c r="F4879" i="7"/>
  <c r="F4880" i="7"/>
  <c r="F4881" i="7"/>
  <c r="F4882" i="7"/>
  <c r="F4883" i="7"/>
  <c r="F4884" i="7"/>
  <c r="G4884" i="7" s="1"/>
  <c r="K4884" i="7" s="1"/>
  <c r="F4885" i="7"/>
  <c r="G4885" i="7" s="1"/>
  <c r="K4885" i="7" s="1"/>
  <c r="F4886" i="7"/>
  <c r="F4887" i="7"/>
  <c r="F4888" i="7"/>
  <c r="F4889" i="7"/>
  <c r="F4890" i="7"/>
  <c r="F4891" i="7"/>
  <c r="F4892" i="7"/>
  <c r="F4893" i="7"/>
  <c r="F4894" i="7"/>
  <c r="F4895" i="7"/>
  <c r="F4896" i="7"/>
  <c r="F4897" i="7"/>
  <c r="F4898" i="7"/>
  <c r="F4899" i="7"/>
  <c r="F4900" i="7"/>
  <c r="G4900" i="7" s="1"/>
  <c r="K4900" i="7" s="1"/>
  <c r="F4901" i="7"/>
  <c r="F4902" i="7"/>
  <c r="F4903" i="7"/>
  <c r="F4904" i="7"/>
  <c r="F4905" i="7"/>
  <c r="F4906" i="7"/>
  <c r="F4907" i="7"/>
  <c r="F4908" i="7"/>
  <c r="F4909" i="7"/>
  <c r="F4910" i="7"/>
  <c r="F4911" i="7"/>
  <c r="F4912" i="7"/>
  <c r="F4913" i="7"/>
  <c r="F4914" i="7"/>
  <c r="F4915" i="7"/>
  <c r="F4916" i="7"/>
  <c r="F4917" i="7"/>
  <c r="F4918" i="7"/>
  <c r="F4919" i="7"/>
  <c r="F4920" i="7"/>
  <c r="F4921" i="7"/>
  <c r="F4922" i="7"/>
  <c r="F4923" i="7"/>
  <c r="F4924" i="7"/>
  <c r="F4925" i="7"/>
  <c r="F4926" i="7"/>
  <c r="F4927" i="7"/>
  <c r="F4928" i="7"/>
  <c r="F4929" i="7"/>
  <c r="F4930" i="7"/>
  <c r="F4931" i="7"/>
  <c r="F4932" i="7"/>
  <c r="G4932" i="7" s="1"/>
  <c r="K4932" i="7" s="1"/>
  <c r="F4933" i="7"/>
  <c r="G4933" i="7" s="1"/>
  <c r="K4933" i="7" s="1"/>
  <c r="F4934" i="7"/>
  <c r="F4935" i="7"/>
  <c r="F4936" i="7"/>
  <c r="F4937" i="7"/>
  <c r="F4938" i="7"/>
  <c r="F4939" i="7"/>
  <c r="F4940" i="7"/>
  <c r="F4941" i="7"/>
  <c r="F4942" i="7"/>
  <c r="F4943" i="7"/>
  <c r="F4944" i="7"/>
  <c r="F4945" i="7"/>
  <c r="F4946" i="7"/>
  <c r="F4947" i="7"/>
  <c r="F4948" i="7"/>
  <c r="G4948" i="7" s="1"/>
  <c r="F4949" i="7"/>
  <c r="G4949" i="7" s="1"/>
  <c r="K4949" i="7" s="1"/>
  <c r="F4950" i="7"/>
  <c r="F4951" i="7"/>
  <c r="F4952" i="7"/>
  <c r="F4953" i="7"/>
  <c r="F4954" i="7"/>
  <c r="F4955" i="7"/>
  <c r="F4956" i="7"/>
  <c r="F4957" i="7"/>
  <c r="F4958" i="7"/>
  <c r="F4959" i="7"/>
  <c r="F4960" i="7"/>
  <c r="F4961" i="7"/>
  <c r="F4962" i="7"/>
  <c r="F4963" i="7"/>
  <c r="F4964" i="7"/>
  <c r="G4964" i="7" s="1"/>
  <c r="K4964" i="7" s="1"/>
  <c r="F4965" i="7"/>
  <c r="F4966" i="7"/>
  <c r="F4967" i="7"/>
  <c r="F4968" i="7"/>
  <c r="F4969" i="7"/>
  <c r="F4970" i="7"/>
  <c r="F4971" i="7"/>
  <c r="F4972" i="7"/>
  <c r="F4973" i="7"/>
  <c r="F4974" i="7"/>
  <c r="F4975" i="7"/>
  <c r="F4976" i="7"/>
  <c r="F4977" i="7"/>
  <c r="F4978" i="7"/>
  <c r="F4979" i="7"/>
  <c r="F4980" i="7"/>
  <c r="F4981" i="7"/>
  <c r="F4982" i="7"/>
  <c r="F4983" i="7"/>
  <c r="F4984" i="7"/>
  <c r="F4985" i="7"/>
  <c r="F4986" i="7"/>
  <c r="F4987" i="7"/>
  <c r="F4988" i="7"/>
  <c r="F4989" i="7"/>
  <c r="F4990" i="7"/>
  <c r="F4991" i="7"/>
  <c r="F4992" i="7"/>
  <c r="F4993" i="7"/>
  <c r="F4994" i="7"/>
  <c r="F4995" i="7"/>
  <c r="F4996" i="7"/>
  <c r="G4996" i="7" s="1"/>
  <c r="K4996" i="7" s="1"/>
  <c r="F4997" i="7"/>
  <c r="G4997" i="7" s="1"/>
  <c r="K4997" i="7" s="1"/>
  <c r="F4998" i="7"/>
  <c r="F4999" i="7"/>
  <c r="F5000" i="7"/>
  <c r="F5001" i="7"/>
  <c r="F5002" i="7"/>
  <c r="F5003" i="7"/>
  <c r="F5004" i="7"/>
  <c r="F5005" i="7"/>
  <c r="F5006" i="7"/>
  <c r="F5007" i="7"/>
  <c r="F5008" i="7"/>
  <c r="F5009" i="7"/>
  <c r="F5010" i="7"/>
  <c r="F5011" i="7"/>
  <c r="F5012" i="7"/>
  <c r="G5012" i="7" s="1"/>
  <c r="K5012" i="7" s="1"/>
  <c r="F5013" i="7"/>
  <c r="G5013" i="7" s="1"/>
  <c r="K5013" i="7" s="1"/>
  <c r="F5014" i="7"/>
  <c r="F5015" i="7"/>
  <c r="F5016" i="7"/>
  <c r="F5017" i="7"/>
  <c r="F5018" i="7"/>
  <c r="F5019" i="7"/>
  <c r="F5020" i="7"/>
  <c r="F5021" i="7"/>
  <c r="F5022" i="7"/>
  <c r="F5023" i="7"/>
  <c r="F5024" i="7"/>
  <c r="F5025" i="7"/>
  <c r="F5026" i="7"/>
  <c r="F5027" i="7"/>
  <c r="F5028" i="7"/>
  <c r="G5028" i="7" s="1"/>
  <c r="K5028" i="7" s="1"/>
  <c r="F5029" i="7"/>
  <c r="F5030" i="7"/>
  <c r="F5031" i="7"/>
  <c r="F5032" i="7"/>
  <c r="F5033" i="7"/>
  <c r="F5034" i="7"/>
  <c r="F5035" i="7"/>
  <c r="F5036" i="7"/>
  <c r="F5037" i="7"/>
  <c r="F5038" i="7"/>
  <c r="F5039" i="7"/>
  <c r="F5040" i="7"/>
  <c r="F5041" i="7"/>
  <c r="F5042" i="7"/>
  <c r="F5043" i="7"/>
  <c r="F5044" i="7"/>
  <c r="F5045" i="7"/>
  <c r="F5046" i="7"/>
  <c r="F5047" i="7"/>
  <c r="F5048" i="7"/>
  <c r="F5049" i="7"/>
  <c r="F5050" i="7"/>
  <c r="F5051" i="7"/>
  <c r="F5052" i="7"/>
  <c r="F5053" i="7"/>
  <c r="F5054" i="7"/>
  <c r="F5055" i="7"/>
  <c r="F5056" i="7"/>
  <c r="F5057" i="7"/>
  <c r="F5058" i="7"/>
  <c r="F5059" i="7"/>
  <c r="F5060" i="7"/>
  <c r="G5060" i="7" s="1"/>
  <c r="K5060" i="7" s="1"/>
  <c r="F5061" i="7"/>
  <c r="G5061" i="7" s="1"/>
  <c r="K5061" i="7" s="1"/>
  <c r="F5062" i="7"/>
  <c r="F5063" i="7"/>
  <c r="F5064" i="7"/>
  <c r="F5065" i="7"/>
  <c r="F5066" i="7"/>
  <c r="F5067" i="7"/>
  <c r="F5068" i="7"/>
  <c r="F5069" i="7"/>
  <c r="F5070" i="7"/>
  <c r="F5071" i="7"/>
  <c r="F5072" i="7"/>
  <c r="F5073" i="7"/>
  <c r="F5074" i="7"/>
  <c r="F5075" i="7"/>
  <c r="F5076" i="7"/>
  <c r="G5076" i="7" s="1"/>
  <c r="K5076" i="7" s="1"/>
  <c r="F5077" i="7"/>
  <c r="G5077" i="7" s="1"/>
  <c r="K5077" i="7" s="1"/>
  <c r="F5078" i="7"/>
  <c r="F5079" i="7"/>
  <c r="F5080" i="7"/>
  <c r="F5081" i="7"/>
  <c r="F5082" i="7"/>
  <c r="F5083" i="7"/>
  <c r="F5084" i="7"/>
  <c r="F5085" i="7"/>
  <c r="F5086" i="7"/>
  <c r="F5087" i="7"/>
  <c r="F5088" i="7"/>
  <c r="F5089" i="7"/>
  <c r="F5090" i="7"/>
  <c r="F5091" i="7"/>
  <c r="F5092" i="7"/>
  <c r="G5092" i="7" s="1"/>
  <c r="K5092" i="7" s="1"/>
  <c r="F5093" i="7"/>
  <c r="F5094" i="7"/>
  <c r="F5095" i="7"/>
  <c r="F5096" i="7"/>
  <c r="F5097" i="7"/>
  <c r="F5098" i="7"/>
  <c r="F5099" i="7"/>
  <c r="F5100" i="7"/>
  <c r="F5101" i="7"/>
  <c r="F5102" i="7"/>
  <c r="F5103" i="7"/>
  <c r="F5104" i="7"/>
  <c r="F5105" i="7"/>
  <c r="F5106" i="7"/>
  <c r="F5107" i="7"/>
  <c r="F5108" i="7"/>
  <c r="F5109" i="7"/>
  <c r="F5110" i="7"/>
  <c r="F5111" i="7"/>
  <c r="F5112" i="7"/>
  <c r="F5113" i="7"/>
  <c r="F5114" i="7"/>
  <c r="F5115" i="7"/>
  <c r="F5116" i="7"/>
  <c r="F5117" i="7"/>
  <c r="F5118" i="7"/>
  <c r="F5119" i="7"/>
  <c r="F5120" i="7"/>
  <c r="F5121" i="7"/>
  <c r="F5122" i="7"/>
  <c r="F5123" i="7"/>
  <c r="F5124" i="7"/>
  <c r="G5124" i="7" s="1"/>
  <c r="K5124" i="7" s="1"/>
  <c r="F5125" i="7"/>
  <c r="G5125" i="7" s="1"/>
  <c r="K5125" i="7" s="1"/>
  <c r="F5126" i="7"/>
  <c r="F5127" i="7"/>
  <c r="F5128" i="7"/>
  <c r="F5129" i="7"/>
  <c r="F5130" i="7"/>
  <c r="F5131" i="7"/>
  <c r="F5132" i="7"/>
  <c r="F5133" i="7"/>
  <c r="F5134" i="7"/>
  <c r="F5135" i="7"/>
  <c r="F5136" i="7"/>
  <c r="F5137" i="7"/>
  <c r="F5138" i="7"/>
  <c r="F5139" i="7"/>
  <c r="F5140" i="7"/>
  <c r="G5140" i="7" s="1"/>
  <c r="K5140" i="7" s="1"/>
  <c r="F5141" i="7"/>
  <c r="G5141" i="7" s="1"/>
  <c r="K5141" i="7" s="1"/>
  <c r="F5142" i="7"/>
  <c r="F5143" i="7"/>
  <c r="F5144" i="7"/>
  <c r="F5145" i="7"/>
  <c r="F5146" i="7"/>
  <c r="F5147" i="7"/>
  <c r="F5148" i="7"/>
  <c r="F5149" i="7"/>
  <c r="F5150" i="7"/>
  <c r="F5151" i="7"/>
  <c r="F5152" i="7"/>
  <c r="F5153" i="7"/>
  <c r="F5154" i="7"/>
  <c r="F5155" i="7"/>
  <c r="F5156" i="7"/>
  <c r="G5156" i="7" s="1"/>
  <c r="K5156" i="7" s="1"/>
  <c r="F5157" i="7"/>
  <c r="F5158" i="7"/>
  <c r="F5159" i="7"/>
  <c r="F5160" i="7"/>
  <c r="F5161" i="7"/>
  <c r="F5162" i="7"/>
  <c r="F5163" i="7"/>
  <c r="F5164" i="7"/>
  <c r="F5165" i="7"/>
  <c r="F5166" i="7"/>
  <c r="F5167" i="7"/>
  <c r="F5168" i="7"/>
  <c r="F5169" i="7"/>
  <c r="F5170" i="7"/>
  <c r="F5171" i="7"/>
  <c r="F5172" i="7"/>
  <c r="F5173" i="7"/>
  <c r="F5174" i="7"/>
  <c r="F5175" i="7"/>
  <c r="F5176" i="7"/>
  <c r="F5177" i="7"/>
  <c r="F5178" i="7"/>
  <c r="F5179" i="7"/>
  <c r="F5180" i="7"/>
  <c r="F5181" i="7"/>
  <c r="F5182" i="7"/>
  <c r="F5183" i="7"/>
  <c r="F5184" i="7"/>
  <c r="F5185" i="7"/>
  <c r="F5186" i="7"/>
  <c r="F5187" i="7"/>
  <c r="F5188" i="7"/>
  <c r="G5188" i="7" s="1"/>
  <c r="K5188" i="7" s="1"/>
  <c r="F5189" i="7"/>
  <c r="G5189" i="7" s="1"/>
  <c r="K5189" i="7" s="1"/>
  <c r="F5190" i="7"/>
  <c r="F5191" i="7"/>
  <c r="F5192" i="7"/>
  <c r="F5193" i="7"/>
  <c r="F5194" i="7"/>
  <c r="F5195" i="7"/>
  <c r="F5196" i="7"/>
  <c r="F5197" i="7"/>
  <c r="F5198" i="7"/>
  <c r="F5199" i="7"/>
  <c r="F5200" i="7"/>
  <c r="F5201" i="7"/>
  <c r="F5202" i="7"/>
  <c r="F5203" i="7"/>
  <c r="F5204" i="7"/>
  <c r="G5204" i="7" s="1"/>
  <c r="F5205" i="7"/>
  <c r="G5205" i="7" s="1"/>
  <c r="K5205" i="7" s="1"/>
  <c r="F5206" i="7"/>
  <c r="F5207" i="7"/>
  <c r="F5208" i="7"/>
  <c r="F5209" i="7"/>
  <c r="F5210" i="7"/>
  <c r="F5211" i="7"/>
  <c r="F5212" i="7"/>
  <c r="F5213" i="7"/>
  <c r="F5214" i="7"/>
  <c r="F5215" i="7"/>
  <c r="F5216" i="7"/>
  <c r="F5217" i="7"/>
  <c r="F5218" i="7"/>
  <c r="F5219" i="7"/>
  <c r="F5220" i="7"/>
  <c r="G5220" i="7" s="1"/>
  <c r="K5220" i="7" s="1"/>
  <c r="F5221" i="7"/>
  <c r="F5222" i="7"/>
  <c r="F5223" i="7"/>
  <c r="F5224" i="7"/>
  <c r="F5225" i="7"/>
  <c r="F5226" i="7"/>
  <c r="F5227" i="7"/>
  <c r="F5228" i="7"/>
  <c r="F5229" i="7"/>
  <c r="F5230" i="7"/>
  <c r="F5231" i="7"/>
  <c r="F5232" i="7"/>
  <c r="F5233" i="7"/>
  <c r="F5234" i="7"/>
  <c r="F5235" i="7"/>
  <c r="F5236" i="7"/>
  <c r="F5237" i="7"/>
  <c r="F5238" i="7"/>
  <c r="F5239" i="7"/>
  <c r="F5240" i="7"/>
  <c r="F5241" i="7"/>
  <c r="F5242" i="7"/>
  <c r="F5243" i="7"/>
  <c r="F5244" i="7"/>
  <c r="F5245" i="7"/>
  <c r="F5246" i="7"/>
  <c r="F5247" i="7"/>
  <c r="F5248" i="7"/>
  <c r="F5249" i="7"/>
  <c r="F5250" i="7"/>
  <c r="F5251" i="7"/>
  <c r="F5252" i="7"/>
  <c r="G5252" i="7" s="1"/>
  <c r="K5252" i="7" s="1"/>
  <c r="F5253" i="7"/>
  <c r="G5253" i="7" s="1"/>
  <c r="K5253" i="7" s="1"/>
  <c r="F5254" i="7"/>
  <c r="F5255" i="7"/>
  <c r="F5256" i="7"/>
  <c r="F5257" i="7"/>
  <c r="F5258" i="7"/>
  <c r="F5259" i="7"/>
  <c r="F5260" i="7"/>
  <c r="F5261" i="7"/>
  <c r="F5262" i="7"/>
  <c r="F5263" i="7"/>
  <c r="F5264" i="7"/>
  <c r="F5265" i="7"/>
  <c r="F5266" i="7"/>
  <c r="F5267" i="7"/>
  <c r="F5268" i="7"/>
  <c r="G5268" i="7" s="1"/>
  <c r="K5268" i="7" s="1"/>
  <c r="F5269" i="7"/>
  <c r="G5269" i="7" s="1"/>
  <c r="K5269" i="7" s="1"/>
  <c r="F5270" i="7"/>
  <c r="F5271" i="7"/>
  <c r="F5272" i="7"/>
  <c r="F5273" i="7"/>
  <c r="F5274" i="7"/>
  <c r="F5275" i="7"/>
  <c r="F5276" i="7"/>
  <c r="F5277" i="7"/>
  <c r="F5278" i="7"/>
  <c r="F5279" i="7"/>
  <c r="F5280" i="7"/>
  <c r="F5281" i="7"/>
  <c r="F5282" i="7"/>
  <c r="F5283" i="7"/>
  <c r="F5284" i="7"/>
  <c r="G5284" i="7" s="1"/>
  <c r="K5284" i="7" s="1"/>
  <c r="F5285" i="7"/>
  <c r="F5286" i="7"/>
  <c r="F5287" i="7"/>
  <c r="F5288" i="7"/>
  <c r="F5289" i="7"/>
  <c r="F5290" i="7"/>
  <c r="F5291" i="7"/>
  <c r="F5292" i="7"/>
  <c r="F5293" i="7"/>
  <c r="F5294" i="7"/>
  <c r="F5295" i="7"/>
  <c r="F5296" i="7"/>
  <c r="F5297" i="7"/>
  <c r="F5298" i="7"/>
  <c r="F5299" i="7"/>
  <c r="F5300" i="7"/>
  <c r="F5301" i="7"/>
  <c r="F5302" i="7"/>
  <c r="F5303" i="7"/>
  <c r="F5304" i="7"/>
  <c r="F5305" i="7"/>
  <c r="F5306" i="7"/>
  <c r="F5307" i="7"/>
  <c r="F5308" i="7"/>
  <c r="F5309" i="7"/>
  <c r="F5310" i="7"/>
  <c r="F5311" i="7"/>
  <c r="F5312" i="7"/>
  <c r="F5313" i="7"/>
  <c r="F5314" i="7"/>
  <c r="F5315" i="7"/>
  <c r="F5316" i="7"/>
  <c r="G5316" i="7" s="1"/>
  <c r="K5316" i="7" s="1"/>
  <c r="F5317" i="7"/>
  <c r="G5317" i="7" s="1"/>
  <c r="K5317" i="7" s="1"/>
  <c r="F5318" i="7"/>
  <c r="F5319" i="7"/>
  <c r="F5320" i="7"/>
  <c r="F5321" i="7"/>
  <c r="F5322" i="7"/>
  <c r="F5323" i="7"/>
  <c r="F5324" i="7"/>
  <c r="F5325" i="7"/>
  <c r="F5326" i="7"/>
  <c r="F5327" i="7"/>
  <c r="F5328" i="7"/>
  <c r="F5329" i="7"/>
  <c r="F5330" i="7"/>
  <c r="F5331" i="7"/>
  <c r="F5332" i="7"/>
  <c r="G5332" i="7" s="1"/>
  <c r="K5332" i="7" s="1"/>
  <c r="F5333" i="7"/>
  <c r="G5333" i="7" s="1"/>
  <c r="K5333" i="7" s="1"/>
  <c r="F5334" i="7"/>
  <c r="F5335" i="7"/>
  <c r="F5336" i="7"/>
  <c r="F5337" i="7"/>
  <c r="F5338" i="7"/>
  <c r="F5339" i="7"/>
  <c r="F5340" i="7"/>
  <c r="F5341" i="7"/>
  <c r="F5342" i="7"/>
  <c r="F5343" i="7"/>
  <c r="F5344" i="7"/>
  <c r="F5345" i="7"/>
  <c r="F5346" i="7"/>
  <c r="F5347" i="7"/>
  <c r="F5348" i="7"/>
  <c r="G5348" i="7" s="1"/>
  <c r="K5348" i="7" s="1"/>
  <c r="F5349" i="7"/>
  <c r="F5350" i="7"/>
  <c r="F5351" i="7"/>
  <c r="F5352" i="7"/>
  <c r="F5353" i="7"/>
  <c r="F5354" i="7"/>
  <c r="F5355" i="7"/>
  <c r="F5356" i="7"/>
  <c r="F5357" i="7"/>
  <c r="F5358" i="7"/>
  <c r="F5359" i="7"/>
  <c r="F5360" i="7"/>
  <c r="F5361" i="7"/>
  <c r="F5362" i="7"/>
  <c r="F5363" i="7"/>
  <c r="F5364" i="7"/>
  <c r="F5365" i="7"/>
  <c r="F5366" i="7"/>
  <c r="F5367" i="7"/>
  <c r="F5368" i="7"/>
  <c r="F5369" i="7"/>
  <c r="F5370" i="7"/>
  <c r="F5371" i="7"/>
  <c r="F5372" i="7"/>
  <c r="F5373" i="7"/>
  <c r="F5374" i="7"/>
  <c r="F5375" i="7"/>
  <c r="F5376" i="7"/>
  <c r="F5377" i="7"/>
  <c r="F5378" i="7"/>
  <c r="F5379" i="7"/>
  <c r="F5380" i="7"/>
  <c r="G5380" i="7" s="1"/>
  <c r="K5380" i="7" s="1"/>
  <c r="F5381" i="7"/>
  <c r="G5381" i="7" s="1"/>
  <c r="K5381" i="7" s="1"/>
  <c r="F5382" i="7"/>
  <c r="F5383" i="7"/>
  <c r="F5384" i="7"/>
  <c r="F5385" i="7"/>
  <c r="F5386" i="7"/>
  <c r="F5387" i="7"/>
  <c r="F5388" i="7"/>
  <c r="F5389" i="7"/>
  <c r="F5390" i="7"/>
  <c r="F5391" i="7"/>
  <c r="F5392" i="7"/>
  <c r="F5393" i="7"/>
  <c r="F5394" i="7"/>
  <c r="F5395" i="7"/>
  <c r="F5396" i="7"/>
  <c r="G5396" i="7" s="1"/>
  <c r="K5396" i="7" s="1"/>
  <c r="F5397" i="7"/>
  <c r="G5397" i="7" s="1"/>
  <c r="K5397" i="7" s="1"/>
  <c r="F5398" i="7"/>
  <c r="F5399" i="7"/>
  <c r="F5400" i="7"/>
  <c r="F5401" i="7"/>
  <c r="F5402" i="7"/>
  <c r="F5403" i="7"/>
  <c r="F5404" i="7"/>
  <c r="F5405" i="7"/>
  <c r="F5406" i="7"/>
  <c r="F5407" i="7"/>
  <c r="F5408" i="7"/>
  <c r="F5409" i="7"/>
  <c r="F5410" i="7"/>
  <c r="F5411" i="7"/>
  <c r="F5412" i="7"/>
  <c r="G5412" i="7" s="1"/>
  <c r="K5412" i="7" s="1"/>
  <c r="F5413" i="7"/>
  <c r="F5414" i="7"/>
  <c r="F5415" i="7"/>
  <c r="F5416" i="7"/>
  <c r="F5417" i="7"/>
  <c r="F5418" i="7"/>
  <c r="F5419" i="7"/>
  <c r="F5420" i="7"/>
  <c r="F5421" i="7"/>
  <c r="F5422" i="7"/>
  <c r="F5423" i="7"/>
  <c r="F5424" i="7"/>
  <c r="F5425" i="7"/>
  <c r="F5426" i="7"/>
  <c r="F5427" i="7"/>
  <c r="F5428" i="7"/>
  <c r="F5429" i="7"/>
  <c r="F5430" i="7"/>
  <c r="F5431" i="7"/>
  <c r="F5432" i="7"/>
  <c r="F5433" i="7"/>
  <c r="F5434" i="7"/>
  <c r="F5435" i="7"/>
  <c r="F5436" i="7"/>
  <c r="F5437" i="7"/>
  <c r="F5438" i="7"/>
  <c r="F5439" i="7"/>
  <c r="F5440" i="7"/>
  <c r="F5441" i="7"/>
  <c r="F5442" i="7"/>
  <c r="F5443" i="7"/>
  <c r="F5444" i="7"/>
  <c r="G5444" i="7" s="1"/>
  <c r="K5444" i="7" s="1"/>
  <c r="F5445" i="7"/>
  <c r="G5445" i="7" s="1"/>
  <c r="K5445" i="7" s="1"/>
  <c r="F5446" i="7"/>
  <c r="F5447" i="7"/>
  <c r="F5448" i="7"/>
  <c r="F5449" i="7"/>
  <c r="F5450" i="7"/>
  <c r="F5451" i="7"/>
  <c r="F5452" i="7"/>
  <c r="F5453" i="7"/>
  <c r="F5454" i="7"/>
  <c r="F5455" i="7"/>
  <c r="F5456" i="7"/>
  <c r="F5457" i="7"/>
  <c r="F5458" i="7"/>
  <c r="F5459" i="7"/>
  <c r="F5460" i="7"/>
  <c r="G5460" i="7" s="1"/>
  <c r="K5460" i="7" s="1"/>
  <c r="F5461" i="7"/>
  <c r="G5461" i="7" s="1"/>
  <c r="K5461" i="7" s="1"/>
  <c r="F5462" i="7"/>
  <c r="F5463" i="7"/>
  <c r="F5464" i="7"/>
  <c r="F5465" i="7"/>
  <c r="F5466" i="7"/>
  <c r="F5467" i="7"/>
  <c r="F5468" i="7"/>
  <c r="F5469" i="7"/>
  <c r="F5470" i="7"/>
  <c r="F5471" i="7"/>
  <c r="F5472" i="7"/>
  <c r="F5473" i="7"/>
  <c r="F5474" i="7"/>
  <c r="F5475" i="7"/>
  <c r="F5476" i="7"/>
  <c r="G5476" i="7" s="1"/>
  <c r="K5476" i="7" s="1"/>
  <c r="F5477" i="7"/>
  <c r="F5478" i="7"/>
  <c r="F5479" i="7"/>
  <c r="F5480" i="7"/>
  <c r="F5481" i="7"/>
  <c r="F5482" i="7"/>
  <c r="F5483" i="7"/>
  <c r="F5484" i="7"/>
  <c r="F5485" i="7"/>
  <c r="F5486" i="7"/>
  <c r="F5487" i="7"/>
  <c r="F5488" i="7"/>
  <c r="F5489" i="7"/>
  <c r="F5490" i="7"/>
  <c r="F5491" i="7"/>
  <c r="F5492" i="7"/>
  <c r="F5493" i="7"/>
  <c r="F5494" i="7"/>
  <c r="F5495" i="7"/>
  <c r="F5496" i="7"/>
  <c r="F5497" i="7"/>
  <c r="F5498" i="7"/>
  <c r="F5499" i="7"/>
  <c r="F5500" i="7"/>
  <c r="F5501" i="7"/>
  <c r="F5502" i="7"/>
  <c r="F5503" i="7"/>
  <c r="F5504" i="7"/>
  <c r="F5505" i="7"/>
  <c r="F5506" i="7"/>
  <c r="F5507" i="7"/>
  <c r="F5508" i="7"/>
  <c r="G5508" i="7" s="1"/>
  <c r="K5508" i="7" s="1"/>
  <c r="F5509" i="7"/>
  <c r="G5509" i="7" s="1"/>
  <c r="K5509" i="7" s="1"/>
  <c r="F5510" i="7"/>
  <c r="F5511" i="7"/>
  <c r="F5512" i="7"/>
  <c r="F5513" i="7"/>
  <c r="F5514" i="7"/>
  <c r="F5515" i="7"/>
  <c r="F5516" i="7"/>
  <c r="F5517" i="7"/>
  <c r="F5518" i="7"/>
  <c r="F5519" i="7"/>
  <c r="F5520" i="7"/>
  <c r="F5521" i="7"/>
  <c r="F5522" i="7"/>
  <c r="F5523" i="7"/>
  <c r="F5524" i="7"/>
  <c r="G5524" i="7" s="1"/>
  <c r="K5524" i="7" s="1"/>
  <c r="F5525" i="7"/>
  <c r="G5525" i="7" s="1"/>
  <c r="K5525" i="7" s="1"/>
  <c r="F5526" i="7"/>
  <c r="F5527" i="7"/>
  <c r="F5528" i="7"/>
  <c r="F5529" i="7"/>
  <c r="F5530" i="7"/>
  <c r="F5531" i="7"/>
  <c r="F5532" i="7"/>
  <c r="F5533" i="7"/>
  <c r="F5534" i="7"/>
  <c r="F5535" i="7"/>
  <c r="F5536" i="7"/>
  <c r="F5537" i="7"/>
  <c r="F5538" i="7"/>
  <c r="F5539" i="7"/>
  <c r="F5540" i="7"/>
  <c r="G5540" i="7" s="1"/>
  <c r="F5541" i="7"/>
  <c r="F5542" i="7"/>
  <c r="F5543" i="7"/>
  <c r="F5544" i="7"/>
  <c r="F5545" i="7"/>
  <c r="F5546" i="7"/>
  <c r="F5547" i="7"/>
  <c r="F5548" i="7"/>
  <c r="F5549" i="7"/>
  <c r="F5550" i="7"/>
  <c r="F5551" i="7"/>
  <c r="F5552" i="7"/>
  <c r="F5553" i="7"/>
  <c r="F5554" i="7"/>
  <c r="F5555" i="7"/>
  <c r="F5556" i="7"/>
  <c r="F5557" i="7"/>
  <c r="F5558" i="7"/>
  <c r="F5559" i="7"/>
  <c r="F5560" i="7"/>
  <c r="F5561" i="7"/>
  <c r="F5562" i="7"/>
  <c r="F5563" i="7"/>
  <c r="F5564" i="7"/>
  <c r="F5565" i="7"/>
  <c r="F5566" i="7"/>
  <c r="F5567" i="7"/>
  <c r="F5568" i="7"/>
  <c r="F5569" i="7"/>
  <c r="F5570" i="7"/>
  <c r="F5571" i="7"/>
  <c r="F5572" i="7"/>
  <c r="G5572" i="7" s="1"/>
  <c r="K5572" i="7" s="1"/>
  <c r="F5573" i="7"/>
  <c r="G5573" i="7" s="1"/>
  <c r="K5573" i="7" s="1"/>
  <c r="F5574" i="7"/>
  <c r="F5575" i="7"/>
  <c r="F5576" i="7"/>
  <c r="F5577" i="7"/>
  <c r="F5578" i="7"/>
  <c r="F5579" i="7"/>
  <c r="F5580" i="7"/>
  <c r="F5581" i="7"/>
  <c r="F5582" i="7"/>
  <c r="F5583" i="7"/>
  <c r="F5584" i="7"/>
  <c r="F5585" i="7"/>
  <c r="F5586" i="7"/>
  <c r="F5587" i="7"/>
  <c r="F5588" i="7"/>
  <c r="G5588" i="7" s="1"/>
  <c r="K5588" i="7" s="1"/>
  <c r="F5589" i="7"/>
  <c r="G5589" i="7" s="1"/>
  <c r="K5589" i="7" s="1"/>
  <c r="F5590" i="7"/>
  <c r="F5591" i="7"/>
  <c r="F5592" i="7"/>
  <c r="F5593" i="7"/>
  <c r="F5594" i="7"/>
  <c r="F5595" i="7"/>
  <c r="F5596" i="7"/>
  <c r="F5597" i="7"/>
  <c r="F5598" i="7"/>
  <c r="F5599" i="7"/>
  <c r="F5600" i="7"/>
  <c r="F5601" i="7"/>
  <c r="F5602" i="7"/>
  <c r="F5603" i="7"/>
  <c r="F5604" i="7"/>
  <c r="G5604" i="7" s="1"/>
  <c r="K5604" i="7" s="1"/>
  <c r="F5605" i="7"/>
  <c r="F5606" i="7"/>
  <c r="F5607" i="7"/>
  <c r="F5608" i="7"/>
  <c r="F5609" i="7"/>
  <c r="F5610" i="7"/>
  <c r="F5611" i="7"/>
  <c r="F5612" i="7"/>
  <c r="F5613" i="7"/>
  <c r="F5614" i="7"/>
  <c r="F5615" i="7"/>
  <c r="F5616" i="7"/>
  <c r="F5617" i="7"/>
  <c r="F5618" i="7"/>
  <c r="F5619" i="7"/>
  <c r="F5620" i="7"/>
  <c r="F5621" i="7"/>
  <c r="F5622" i="7"/>
  <c r="F5623" i="7"/>
  <c r="F5624" i="7"/>
  <c r="F5625" i="7"/>
  <c r="F5626" i="7"/>
  <c r="F5627" i="7"/>
  <c r="F5628" i="7"/>
  <c r="F5629" i="7"/>
  <c r="F5630" i="7"/>
  <c r="F5631" i="7"/>
  <c r="F5632" i="7"/>
  <c r="F5633" i="7"/>
  <c r="F5634" i="7"/>
  <c r="F5635" i="7"/>
  <c r="F5636" i="7"/>
  <c r="G5636" i="7" s="1"/>
  <c r="K5636" i="7" s="1"/>
  <c r="F5637" i="7"/>
  <c r="G5637" i="7" s="1"/>
  <c r="K5637" i="7" s="1"/>
  <c r="F5638" i="7"/>
  <c r="F5639" i="7"/>
  <c r="F5640" i="7"/>
  <c r="F5641" i="7"/>
  <c r="F5642" i="7"/>
  <c r="F5643" i="7"/>
  <c r="F5644" i="7"/>
  <c r="F5645" i="7"/>
  <c r="F5646" i="7"/>
  <c r="F5647" i="7"/>
  <c r="F5648" i="7"/>
  <c r="F5649" i="7"/>
  <c r="F5650" i="7"/>
  <c r="F5651" i="7"/>
  <c r="F5652" i="7"/>
  <c r="G5652" i="7" s="1"/>
  <c r="K5652" i="7" s="1"/>
  <c r="F5653" i="7"/>
  <c r="G5653" i="7" s="1"/>
  <c r="K5653" i="7" s="1"/>
  <c r="F5654" i="7"/>
  <c r="F5655" i="7"/>
  <c r="F5656" i="7"/>
  <c r="F5657" i="7"/>
  <c r="F5658" i="7"/>
  <c r="F5659" i="7"/>
  <c r="F5660" i="7"/>
  <c r="F5661" i="7"/>
  <c r="F5662" i="7"/>
  <c r="F5663" i="7"/>
  <c r="F5664" i="7"/>
  <c r="F5665" i="7"/>
  <c r="F5666" i="7"/>
  <c r="F5667" i="7"/>
  <c r="F5668" i="7"/>
  <c r="G5668" i="7" s="1"/>
  <c r="K5668" i="7" s="1"/>
  <c r="F5669" i="7"/>
  <c r="F5670" i="7"/>
  <c r="F5671" i="7"/>
  <c r="F5672" i="7"/>
  <c r="F5673" i="7"/>
  <c r="F5674" i="7"/>
  <c r="F5675" i="7"/>
  <c r="F5676" i="7"/>
  <c r="F5677" i="7"/>
  <c r="F5678" i="7"/>
  <c r="F5679" i="7"/>
  <c r="F5680" i="7"/>
  <c r="F5681" i="7"/>
  <c r="F5682" i="7"/>
  <c r="F5683" i="7"/>
  <c r="F5684" i="7"/>
  <c r="F5685" i="7"/>
  <c r="F5686" i="7"/>
  <c r="F5687" i="7"/>
  <c r="F5688" i="7"/>
  <c r="F5689" i="7"/>
  <c r="F5690" i="7"/>
  <c r="F5691" i="7"/>
  <c r="F5692" i="7"/>
  <c r="F5693" i="7"/>
  <c r="F5694" i="7"/>
  <c r="F5695" i="7"/>
  <c r="F5696" i="7"/>
  <c r="F5697" i="7"/>
  <c r="F5698" i="7"/>
  <c r="F5699" i="7"/>
  <c r="F5700" i="7"/>
  <c r="G5700" i="7" s="1"/>
  <c r="K5700" i="7" s="1"/>
  <c r="F5701" i="7"/>
  <c r="G5701" i="7" s="1"/>
  <c r="K5701" i="7" s="1"/>
  <c r="F5702" i="7"/>
  <c r="F5703" i="7"/>
  <c r="F5704" i="7"/>
  <c r="F5705" i="7"/>
  <c r="F5706" i="7"/>
  <c r="F5707" i="7"/>
  <c r="F5708" i="7"/>
  <c r="F5709" i="7"/>
  <c r="F5710" i="7"/>
  <c r="F5711" i="7"/>
  <c r="F5712" i="7"/>
  <c r="F5713" i="7"/>
  <c r="F5714" i="7"/>
  <c r="F5715" i="7"/>
  <c r="F5716" i="7"/>
  <c r="G5716" i="7" s="1"/>
  <c r="K5716" i="7" s="1"/>
  <c r="F5717" i="7"/>
  <c r="G5717" i="7" s="1"/>
  <c r="K5717" i="7" s="1"/>
  <c r="F5718" i="7"/>
  <c r="F5719" i="7"/>
  <c r="F5720" i="7"/>
  <c r="F5721" i="7"/>
  <c r="F5722" i="7"/>
  <c r="F5723" i="7"/>
  <c r="F5724" i="7"/>
  <c r="F5725" i="7"/>
  <c r="F5726" i="7"/>
  <c r="F5727" i="7"/>
  <c r="F5728" i="7"/>
  <c r="F5729" i="7"/>
  <c r="F5730" i="7"/>
  <c r="F5731" i="7"/>
  <c r="F5732" i="7"/>
  <c r="G5732" i="7" s="1"/>
  <c r="K5732" i="7" s="1"/>
  <c r="F5733" i="7"/>
  <c r="F5734" i="7"/>
  <c r="F5735" i="7"/>
  <c r="F5736" i="7"/>
  <c r="F5737" i="7"/>
  <c r="F5738" i="7"/>
  <c r="F5739" i="7"/>
  <c r="F5740" i="7"/>
  <c r="F5741" i="7"/>
  <c r="F5742" i="7"/>
  <c r="F5743" i="7"/>
  <c r="F5744" i="7"/>
  <c r="F5745" i="7"/>
  <c r="F5746" i="7"/>
  <c r="F5747" i="7"/>
  <c r="F5748" i="7"/>
  <c r="F5749" i="7"/>
  <c r="F5750" i="7"/>
  <c r="F5751" i="7"/>
  <c r="F5752" i="7"/>
  <c r="F5753" i="7"/>
  <c r="F5754" i="7"/>
  <c r="F5755" i="7"/>
  <c r="F5756" i="7"/>
  <c r="F5757" i="7"/>
  <c r="F5758" i="7"/>
  <c r="F5759" i="7"/>
  <c r="F5760" i="7"/>
  <c r="F5761" i="7"/>
  <c r="F5762" i="7"/>
  <c r="F5763" i="7"/>
  <c r="F5764" i="7"/>
  <c r="G5764" i="7" s="1"/>
  <c r="K5764" i="7" s="1"/>
  <c r="F5765" i="7"/>
  <c r="G5765" i="7" s="1"/>
  <c r="K5765" i="7" s="1"/>
  <c r="F5766" i="7"/>
  <c r="F5767" i="7"/>
  <c r="F5768" i="7"/>
  <c r="F5769" i="7"/>
  <c r="F5770" i="7"/>
  <c r="F5771" i="7"/>
  <c r="F5772" i="7"/>
  <c r="F5773" i="7"/>
  <c r="F5774" i="7"/>
  <c r="F5775" i="7"/>
  <c r="F5776" i="7"/>
  <c r="F5777" i="7"/>
  <c r="F5778" i="7"/>
  <c r="F5779" i="7"/>
  <c r="F5780" i="7"/>
  <c r="G5780" i="7" s="1"/>
  <c r="K5780" i="7" s="1"/>
  <c r="F5781" i="7"/>
  <c r="G5781" i="7" s="1"/>
  <c r="K5781" i="7" s="1"/>
  <c r="F5782" i="7"/>
  <c r="F5783" i="7"/>
  <c r="F5784" i="7"/>
  <c r="F5785" i="7"/>
  <c r="F5786" i="7"/>
  <c r="F5787" i="7"/>
  <c r="F5788" i="7"/>
  <c r="F5789" i="7"/>
  <c r="F5790" i="7"/>
  <c r="F5791" i="7"/>
  <c r="F5792" i="7"/>
  <c r="F5793" i="7"/>
  <c r="F5794" i="7"/>
  <c r="F5795" i="7"/>
  <c r="F5796" i="7"/>
  <c r="G5796" i="7" s="1"/>
  <c r="K5796" i="7" s="1"/>
  <c r="F5797" i="7"/>
  <c r="F5798" i="7"/>
  <c r="F5799" i="7"/>
  <c r="F5800" i="7"/>
  <c r="F5801" i="7"/>
  <c r="F5802" i="7"/>
  <c r="F5803" i="7"/>
  <c r="F5804" i="7"/>
  <c r="F5805" i="7"/>
  <c r="F5806" i="7"/>
  <c r="F5807" i="7"/>
  <c r="F5808" i="7"/>
  <c r="F5809" i="7"/>
  <c r="F5810" i="7"/>
  <c r="F5811" i="7"/>
  <c r="F5812" i="7"/>
  <c r="F5813" i="7"/>
  <c r="F5814" i="7"/>
  <c r="F5815" i="7"/>
  <c r="F5816" i="7"/>
  <c r="F5817" i="7"/>
  <c r="F5818" i="7"/>
  <c r="F5819" i="7"/>
  <c r="F5820" i="7"/>
  <c r="F5821" i="7"/>
  <c r="F5822" i="7"/>
  <c r="F5823" i="7"/>
  <c r="F5824" i="7"/>
  <c r="F5825" i="7"/>
  <c r="F5826" i="7"/>
  <c r="F5827" i="7"/>
  <c r="F5828" i="7"/>
  <c r="G5828" i="7" s="1"/>
  <c r="K5828" i="7" s="1"/>
  <c r="F5829" i="7"/>
  <c r="G5829" i="7" s="1"/>
  <c r="K5829" i="7" s="1"/>
  <c r="F5830" i="7"/>
  <c r="F5831" i="7"/>
  <c r="F5832" i="7"/>
  <c r="F5833" i="7"/>
  <c r="F5834" i="7"/>
  <c r="F5835" i="7"/>
  <c r="F5836" i="7"/>
  <c r="F5837" i="7"/>
  <c r="F5838" i="7"/>
  <c r="F5839" i="7"/>
  <c r="F5840" i="7"/>
  <c r="F5841" i="7"/>
  <c r="F5842" i="7"/>
  <c r="F5843" i="7"/>
  <c r="F5844" i="7"/>
  <c r="G5844" i="7" s="1"/>
  <c r="K5844" i="7" s="1"/>
  <c r="F5845" i="7"/>
  <c r="G5845" i="7" s="1"/>
  <c r="K5845" i="7" s="1"/>
  <c r="F5846" i="7"/>
  <c r="F5847" i="7"/>
  <c r="F5848" i="7"/>
  <c r="F5849" i="7"/>
  <c r="F5850" i="7"/>
  <c r="F5851" i="7"/>
  <c r="F5852" i="7"/>
  <c r="F5853" i="7"/>
  <c r="F5854" i="7"/>
  <c r="F5855" i="7"/>
  <c r="F5856" i="7"/>
  <c r="F5857" i="7"/>
  <c r="F5858" i="7"/>
  <c r="F5859" i="7"/>
  <c r="F5860" i="7"/>
  <c r="G5860" i="7" s="1"/>
  <c r="K5860" i="7" s="1"/>
  <c r="F5861" i="7"/>
  <c r="F5862" i="7"/>
  <c r="F5863" i="7"/>
  <c r="F5864" i="7"/>
  <c r="F5865" i="7"/>
  <c r="F5866" i="7"/>
  <c r="F5867" i="7"/>
  <c r="F5868" i="7"/>
  <c r="F5869" i="7"/>
  <c r="F5870" i="7"/>
  <c r="F5871" i="7"/>
  <c r="F5872" i="7"/>
  <c r="F5873" i="7"/>
  <c r="F5874" i="7"/>
  <c r="F5875" i="7"/>
  <c r="F5876" i="7"/>
  <c r="F5877" i="7"/>
  <c r="F5878" i="7"/>
  <c r="F5879" i="7"/>
  <c r="F5880" i="7"/>
  <c r="F5881" i="7"/>
  <c r="F5882" i="7"/>
  <c r="F5883" i="7"/>
  <c r="F5884" i="7"/>
  <c r="F5885" i="7"/>
  <c r="F5886" i="7"/>
  <c r="F5887" i="7"/>
  <c r="F5888" i="7"/>
  <c r="F5889" i="7"/>
  <c r="F5890" i="7"/>
  <c r="F5891" i="7"/>
  <c r="F5892" i="7"/>
  <c r="G5892" i="7" s="1"/>
  <c r="K5892" i="7" s="1"/>
  <c r="F5893" i="7"/>
  <c r="G5893" i="7" s="1"/>
  <c r="K5893" i="7" s="1"/>
  <c r="F5894" i="7"/>
  <c r="F5895" i="7"/>
  <c r="F5896" i="7"/>
  <c r="F5897" i="7"/>
  <c r="F5898" i="7"/>
  <c r="F5899" i="7"/>
  <c r="F5900" i="7"/>
  <c r="F5901" i="7"/>
  <c r="F5902" i="7"/>
  <c r="F5903" i="7"/>
  <c r="F5904" i="7"/>
  <c r="F5905" i="7"/>
  <c r="F5906" i="7"/>
  <c r="F5907" i="7"/>
  <c r="F5908" i="7"/>
  <c r="G5908" i="7" s="1"/>
  <c r="K5908" i="7" s="1"/>
  <c r="F5909" i="7"/>
  <c r="G5909" i="7" s="1"/>
  <c r="K5909" i="7" s="1"/>
  <c r="F5910" i="7"/>
  <c r="F5911" i="7"/>
  <c r="F5912" i="7"/>
  <c r="F5913" i="7"/>
  <c r="F5914" i="7"/>
  <c r="F5915" i="7"/>
  <c r="F5916" i="7"/>
  <c r="F5917" i="7"/>
  <c r="F5918" i="7"/>
  <c r="F5919" i="7"/>
  <c r="F5920" i="7"/>
  <c r="F5921" i="7"/>
  <c r="F5922" i="7"/>
  <c r="F5923" i="7"/>
  <c r="F5924" i="7"/>
  <c r="G5924" i="7" s="1"/>
  <c r="K5924" i="7" s="1"/>
  <c r="F5925" i="7"/>
  <c r="F5926" i="7"/>
  <c r="F5927" i="7"/>
  <c r="F5928" i="7"/>
  <c r="F5929" i="7"/>
  <c r="F5930" i="7"/>
  <c r="F5931" i="7"/>
  <c r="F5932" i="7"/>
  <c r="F5933" i="7"/>
  <c r="F5934" i="7"/>
  <c r="F5935" i="7"/>
  <c r="F5936" i="7"/>
  <c r="F5937" i="7"/>
  <c r="F5938" i="7"/>
  <c r="F5939" i="7"/>
  <c r="F5940" i="7"/>
  <c r="F5941" i="7"/>
  <c r="F5942" i="7"/>
  <c r="F5943" i="7"/>
  <c r="F5944" i="7"/>
  <c r="F5945" i="7"/>
  <c r="F5946" i="7"/>
  <c r="F5947" i="7"/>
  <c r="F5948" i="7"/>
  <c r="F5949" i="7"/>
  <c r="F5950" i="7"/>
  <c r="F5951" i="7"/>
  <c r="F5952" i="7"/>
  <c r="F5953" i="7"/>
  <c r="F5954" i="7"/>
  <c r="F5955" i="7"/>
  <c r="F5956" i="7"/>
  <c r="G5956" i="7" s="1"/>
  <c r="K5956" i="7" s="1"/>
  <c r="F5957" i="7"/>
  <c r="G5957" i="7" s="1"/>
  <c r="K5957" i="7" s="1"/>
  <c r="F5958" i="7"/>
  <c r="F5959" i="7"/>
  <c r="F5960" i="7"/>
  <c r="F5961" i="7"/>
  <c r="F5962" i="7"/>
  <c r="F5963" i="7"/>
  <c r="F5964" i="7"/>
  <c r="F5965" i="7"/>
  <c r="F5966" i="7"/>
  <c r="F5967" i="7"/>
  <c r="F5968" i="7"/>
  <c r="F5969" i="7"/>
  <c r="F5970" i="7"/>
  <c r="F5971" i="7"/>
  <c r="F5972" i="7"/>
  <c r="G5972" i="7" s="1"/>
  <c r="K5972" i="7" s="1"/>
  <c r="F5973" i="7"/>
  <c r="G5973" i="7" s="1"/>
  <c r="K5973" i="7" s="1"/>
  <c r="F5974" i="7"/>
  <c r="F5975" i="7"/>
  <c r="F5976" i="7"/>
  <c r="F5977" i="7"/>
  <c r="F5978" i="7"/>
  <c r="F5979" i="7"/>
  <c r="F5980" i="7"/>
  <c r="F5981" i="7"/>
  <c r="F5982" i="7"/>
  <c r="F5983" i="7"/>
  <c r="F5984" i="7"/>
  <c r="F5985" i="7"/>
  <c r="F5986" i="7"/>
  <c r="F5987" i="7"/>
  <c r="F5988" i="7"/>
  <c r="G5988" i="7" s="1"/>
  <c r="K5988" i="7" s="1"/>
  <c r="F5989" i="7"/>
  <c r="F5990" i="7"/>
  <c r="F5991" i="7"/>
  <c r="F5992" i="7"/>
  <c r="F5993" i="7"/>
  <c r="F5994" i="7"/>
  <c r="F5995" i="7"/>
  <c r="F5996" i="7"/>
  <c r="F5997" i="7"/>
  <c r="F5998" i="7"/>
  <c r="F5999" i="7"/>
  <c r="F6000" i="7"/>
  <c r="F6001" i="7"/>
  <c r="F6002" i="7"/>
  <c r="F6003" i="7"/>
  <c r="F6004" i="7"/>
  <c r="F6005" i="7"/>
  <c r="F6006" i="7"/>
  <c r="F6007" i="7"/>
  <c r="F6008" i="7"/>
  <c r="F6009" i="7"/>
  <c r="F6010" i="7"/>
  <c r="F6011" i="7"/>
  <c r="F6012" i="7"/>
  <c r="F6013" i="7"/>
  <c r="F6014" i="7"/>
  <c r="F6015" i="7"/>
  <c r="F6016" i="7"/>
  <c r="F6017" i="7"/>
  <c r="F6018" i="7"/>
  <c r="F6019" i="7"/>
  <c r="F6020" i="7"/>
  <c r="G6020" i="7" s="1"/>
  <c r="K6020" i="7" s="1"/>
  <c r="F6021" i="7"/>
  <c r="G6021" i="7" s="1"/>
  <c r="K6021" i="7" s="1"/>
  <c r="F6022" i="7"/>
  <c r="F6023" i="7"/>
  <c r="F6024" i="7"/>
  <c r="F6025" i="7"/>
  <c r="F6026" i="7"/>
  <c r="F6027" i="7"/>
  <c r="F6028" i="7"/>
  <c r="F6029" i="7"/>
  <c r="F6030" i="7"/>
  <c r="F6031" i="7"/>
  <c r="F6032" i="7"/>
  <c r="F6033" i="7"/>
  <c r="F6034" i="7"/>
  <c r="F6035" i="7"/>
  <c r="F6036" i="7"/>
  <c r="G6036" i="7" s="1"/>
  <c r="K6036" i="7" s="1"/>
  <c r="F6037" i="7"/>
  <c r="G6037" i="7" s="1"/>
  <c r="K6037" i="7" s="1"/>
  <c r="F6038" i="7"/>
  <c r="F6039" i="7"/>
  <c r="F6040" i="7"/>
  <c r="F6041" i="7"/>
  <c r="F6042" i="7"/>
  <c r="F6043" i="7"/>
  <c r="F6044" i="7"/>
  <c r="F6045" i="7"/>
  <c r="F6046" i="7"/>
  <c r="F6047" i="7"/>
  <c r="F6048" i="7"/>
  <c r="F6049" i="7"/>
  <c r="F6050" i="7"/>
  <c r="F6051" i="7"/>
  <c r="F6052" i="7"/>
  <c r="G6052" i="7" s="1"/>
  <c r="K6052" i="7" s="1"/>
  <c r="F6053" i="7"/>
  <c r="F6054" i="7"/>
  <c r="F6055" i="7"/>
  <c r="F6056" i="7"/>
  <c r="F6057" i="7"/>
  <c r="F6058" i="7"/>
  <c r="F6059" i="7"/>
  <c r="F6060" i="7"/>
  <c r="F6061" i="7"/>
  <c r="F6062" i="7"/>
  <c r="F6063" i="7"/>
  <c r="F6064" i="7"/>
  <c r="F6065" i="7"/>
  <c r="F6066" i="7"/>
  <c r="F6067" i="7"/>
  <c r="F6068" i="7"/>
  <c r="F6069" i="7"/>
  <c r="F6070" i="7"/>
  <c r="F6071" i="7"/>
  <c r="F6072" i="7"/>
  <c r="F6073" i="7"/>
  <c r="F6074" i="7"/>
  <c r="F6075" i="7"/>
  <c r="F6076" i="7"/>
  <c r="F6077" i="7"/>
  <c r="F6078" i="7"/>
  <c r="F6079" i="7"/>
  <c r="F6080" i="7"/>
  <c r="F6081" i="7"/>
  <c r="F6082" i="7"/>
  <c r="F6083" i="7"/>
  <c r="F6084" i="7"/>
  <c r="G6084" i="7" s="1"/>
  <c r="K6084" i="7" s="1"/>
  <c r="F6085" i="7"/>
  <c r="G6085" i="7" s="1"/>
  <c r="K6085" i="7" s="1"/>
  <c r="F6086" i="7"/>
  <c r="F6087" i="7"/>
  <c r="F6088" i="7"/>
  <c r="F6089" i="7"/>
  <c r="F6090" i="7"/>
  <c r="F6091" i="7"/>
  <c r="F6092" i="7"/>
  <c r="F6093" i="7"/>
  <c r="F6094" i="7"/>
  <c r="F6095" i="7"/>
  <c r="F6096" i="7"/>
  <c r="F6097" i="7"/>
  <c r="F6098" i="7"/>
  <c r="F6099" i="7"/>
  <c r="F6100" i="7"/>
  <c r="G6100" i="7" s="1"/>
  <c r="K6100" i="7" s="1"/>
  <c r="F6101" i="7"/>
  <c r="G6101" i="7" s="1"/>
  <c r="K6101" i="7" s="1"/>
  <c r="F6102" i="7"/>
  <c r="F6103" i="7"/>
  <c r="F6104" i="7"/>
  <c r="F6105" i="7"/>
  <c r="F6106" i="7"/>
  <c r="F6107" i="7"/>
  <c r="F6108" i="7"/>
  <c r="F6109" i="7"/>
  <c r="F6110" i="7"/>
  <c r="F6111" i="7"/>
  <c r="F6112" i="7"/>
  <c r="F6113" i="7"/>
  <c r="F6114" i="7"/>
  <c r="F6115" i="7"/>
  <c r="F6116" i="7"/>
  <c r="G6116" i="7" s="1"/>
  <c r="K6116" i="7" s="1"/>
  <c r="F6117" i="7"/>
  <c r="F6118" i="7"/>
  <c r="F6119" i="7"/>
  <c r="F6120" i="7"/>
  <c r="F6121" i="7"/>
  <c r="F6122" i="7"/>
  <c r="F6123" i="7"/>
  <c r="F6124" i="7"/>
  <c r="F6125" i="7"/>
  <c r="F6126" i="7"/>
  <c r="F6127" i="7"/>
  <c r="F6128" i="7"/>
  <c r="F6129" i="7"/>
  <c r="F6130" i="7"/>
  <c r="F6131" i="7"/>
  <c r="F6132" i="7"/>
  <c r="F6133" i="7"/>
  <c r="F6134" i="7"/>
  <c r="F6135" i="7"/>
  <c r="F6136" i="7"/>
  <c r="F6137" i="7"/>
  <c r="F6138" i="7"/>
  <c r="F6139" i="7"/>
  <c r="F6140" i="7"/>
  <c r="F6141" i="7"/>
  <c r="F6142" i="7"/>
  <c r="F6143" i="7"/>
  <c r="F6144" i="7"/>
  <c r="F6145" i="7"/>
  <c r="F6146" i="7"/>
  <c r="F6147" i="7"/>
  <c r="F6148" i="7"/>
  <c r="G6148" i="7" s="1"/>
  <c r="K6148" i="7" s="1"/>
  <c r="F6149" i="7"/>
  <c r="G6149" i="7" s="1"/>
  <c r="K6149" i="7" s="1"/>
  <c r="F6150" i="7"/>
  <c r="F6151" i="7"/>
  <c r="F6152" i="7"/>
  <c r="F6153" i="7"/>
  <c r="F6154" i="7"/>
  <c r="F6155" i="7"/>
  <c r="F6156" i="7"/>
  <c r="F6157" i="7"/>
  <c r="F6158" i="7"/>
  <c r="F6159" i="7"/>
  <c r="F6160" i="7"/>
  <c r="F6161" i="7"/>
  <c r="F6162" i="7"/>
  <c r="F6163" i="7"/>
  <c r="F6164" i="7"/>
  <c r="G6164" i="7" s="1"/>
  <c r="K6164" i="7" s="1"/>
  <c r="F6165" i="7"/>
  <c r="G6165" i="7" s="1"/>
  <c r="K6165" i="7" s="1"/>
  <c r="F6166" i="7"/>
  <c r="F6167" i="7"/>
  <c r="F6168" i="7"/>
  <c r="F6169" i="7"/>
  <c r="F6170" i="7"/>
  <c r="F6171" i="7"/>
  <c r="F6172" i="7"/>
  <c r="F6173" i="7"/>
  <c r="F6174" i="7"/>
  <c r="F6175" i="7"/>
  <c r="F6176" i="7"/>
  <c r="F6177" i="7"/>
  <c r="F6178" i="7"/>
  <c r="F6179" i="7"/>
  <c r="F6180" i="7"/>
  <c r="G6180" i="7" s="1"/>
  <c r="K6180" i="7" s="1"/>
  <c r="F6181" i="7"/>
  <c r="F6182" i="7"/>
  <c r="F6183" i="7"/>
  <c r="F6184" i="7"/>
  <c r="F6185" i="7"/>
  <c r="F6186" i="7"/>
  <c r="F6187" i="7"/>
  <c r="F6188" i="7"/>
  <c r="F6189" i="7"/>
  <c r="F6190" i="7"/>
  <c r="F6191" i="7"/>
  <c r="F6192" i="7"/>
  <c r="F6193" i="7"/>
  <c r="F6194" i="7"/>
  <c r="F6195" i="7"/>
  <c r="F6196" i="7"/>
  <c r="F6197" i="7"/>
  <c r="F6198" i="7"/>
  <c r="F6199" i="7"/>
  <c r="F6200" i="7"/>
  <c r="F6201" i="7"/>
  <c r="F6202" i="7"/>
  <c r="F6203" i="7"/>
  <c r="F6204" i="7"/>
  <c r="F6205" i="7"/>
  <c r="F6206" i="7"/>
  <c r="F6207" i="7"/>
  <c r="F6208" i="7"/>
  <c r="F6209" i="7"/>
  <c r="F6210" i="7"/>
  <c r="F6211" i="7"/>
  <c r="F6212" i="7"/>
  <c r="G6212" i="7" s="1"/>
  <c r="K6212" i="7" s="1"/>
  <c r="F6213" i="7"/>
  <c r="G6213" i="7" s="1"/>
  <c r="K6213" i="7" s="1"/>
  <c r="F6214" i="7"/>
  <c r="F6215" i="7"/>
  <c r="F6216" i="7"/>
  <c r="F6217" i="7"/>
  <c r="F6218" i="7"/>
  <c r="F6219" i="7"/>
  <c r="F6220" i="7"/>
  <c r="F6221" i="7"/>
  <c r="F6222" i="7"/>
  <c r="F6223" i="7"/>
  <c r="F6224" i="7"/>
  <c r="F6225" i="7"/>
  <c r="F6226" i="7"/>
  <c r="F6227" i="7"/>
  <c r="F6228" i="7"/>
  <c r="G6228" i="7" s="1"/>
  <c r="K6228" i="7" s="1"/>
  <c r="F6229" i="7"/>
  <c r="F6230" i="7"/>
  <c r="F6231" i="7"/>
  <c r="F6232" i="7"/>
  <c r="F6233" i="7"/>
  <c r="F6234" i="7"/>
  <c r="F6235" i="7"/>
  <c r="F6236" i="7"/>
  <c r="F6237" i="7"/>
  <c r="F6238" i="7"/>
  <c r="F6239" i="7"/>
  <c r="F6240" i="7"/>
  <c r="F6241" i="7"/>
  <c r="F6242" i="7"/>
  <c r="F6243" i="7"/>
  <c r="F6244" i="7"/>
  <c r="F6245" i="7"/>
  <c r="F6246" i="7"/>
  <c r="F6247" i="7"/>
  <c r="F6248" i="7"/>
  <c r="F6249" i="7"/>
  <c r="F6250" i="7"/>
  <c r="F6251" i="7"/>
  <c r="F6252" i="7"/>
  <c r="F6253" i="7"/>
  <c r="F6254" i="7"/>
  <c r="F6255" i="7"/>
  <c r="F6256" i="7"/>
  <c r="F6257" i="7"/>
  <c r="F6258" i="7"/>
  <c r="F6259" i="7"/>
  <c r="F6260" i="7"/>
  <c r="F6261" i="7"/>
  <c r="F6262" i="7"/>
  <c r="F6263" i="7"/>
  <c r="F6264" i="7"/>
  <c r="F6265" i="7"/>
  <c r="F6266" i="7"/>
  <c r="F6267" i="7"/>
  <c r="F6268" i="7"/>
  <c r="F6269" i="7"/>
  <c r="F6270" i="7"/>
  <c r="F6271" i="7"/>
  <c r="F6272" i="7"/>
  <c r="F6273" i="7"/>
  <c r="F6274" i="7"/>
  <c r="F6275" i="7"/>
  <c r="F6276" i="7"/>
  <c r="G6276" i="7" s="1"/>
  <c r="K6276" i="7" s="1"/>
  <c r="F6277" i="7"/>
  <c r="F6278" i="7"/>
  <c r="F6279" i="7"/>
  <c r="F6280" i="7"/>
  <c r="F6281" i="7"/>
  <c r="F6282" i="7"/>
  <c r="F6283" i="7"/>
  <c r="F6284" i="7"/>
  <c r="F6285" i="7"/>
  <c r="F6286" i="7"/>
  <c r="F6287" i="7"/>
  <c r="F6288" i="7"/>
  <c r="F6289" i="7"/>
  <c r="F6290" i="7"/>
  <c r="F6291" i="7"/>
  <c r="F6292" i="7"/>
  <c r="F6293" i="7"/>
  <c r="F6294" i="7"/>
  <c r="F6295" i="7"/>
  <c r="F6296" i="7"/>
  <c r="F6297" i="7"/>
  <c r="F6298" i="7"/>
  <c r="F6299" i="7"/>
  <c r="F6300" i="7"/>
  <c r="F6301" i="7"/>
  <c r="F6302" i="7"/>
  <c r="F6303" i="7"/>
  <c r="F6304" i="7"/>
  <c r="F6305" i="7"/>
  <c r="F6306" i="7"/>
  <c r="F6307" i="7"/>
  <c r="F6308" i="7"/>
  <c r="F6309" i="7"/>
  <c r="F6310" i="7"/>
  <c r="F6311" i="7"/>
  <c r="F6312" i="7"/>
  <c r="F6313" i="7"/>
  <c r="F6314" i="7"/>
  <c r="F6315" i="7"/>
  <c r="F6316" i="7"/>
  <c r="F6317" i="7"/>
  <c r="F6318" i="7"/>
  <c r="F6319" i="7"/>
  <c r="F6320" i="7"/>
  <c r="F6321" i="7"/>
  <c r="F6322" i="7"/>
  <c r="F6323" i="7"/>
  <c r="F6324" i="7"/>
  <c r="F6325" i="7"/>
  <c r="F6326" i="7"/>
  <c r="F6327" i="7"/>
  <c r="F6328" i="7"/>
  <c r="F6329" i="7"/>
  <c r="F6330" i="7"/>
  <c r="F6331" i="7"/>
  <c r="F6332" i="7"/>
  <c r="F6333" i="7"/>
  <c r="F6334" i="7"/>
  <c r="F6335" i="7"/>
  <c r="F6336" i="7"/>
  <c r="F6337" i="7"/>
  <c r="F6338" i="7"/>
  <c r="F6339" i="7"/>
  <c r="F6340" i="7"/>
  <c r="F6341" i="7"/>
  <c r="G6341" i="7" s="1"/>
  <c r="K6341" i="7" s="1"/>
  <c r="F6342" i="7"/>
  <c r="F6343" i="7"/>
  <c r="F6344" i="7"/>
  <c r="F6345" i="7"/>
  <c r="F6346" i="7"/>
  <c r="F6347" i="7"/>
  <c r="F6348" i="7"/>
  <c r="F6349" i="7"/>
  <c r="F6350" i="7"/>
  <c r="F6351" i="7"/>
  <c r="F6352" i="7"/>
  <c r="F6353" i="7"/>
  <c r="F6354" i="7"/>
  <c r="F6355" i="7"/>
  <c r="F6356" i="7"/>
  <c r="F6357" i="7"/>
  <c r="F6358" i="7"/>
  <c r="F6359" i="7"/>
  <c r="F6360" i="7"/>
  <c r="F6361" i="7"/>
  <c r="F6362" i="7"/>
  <c r="F6363" i="7"/>
  <c r="F6364" i="7"/>
  <c r="F6365" i="7"/>
  <c r="F6366" i="7"/>
  <c r="F6367" i="7"/>
  <c r="F6368" i="7"/>
  <c r="F6369" i="7"/>
  <c r="F6370" i="7"/>
  <c r="F6371" i="7"/>
  <c r="F6372" i="7"/>
  <c r="F6373" i="7"/>
  <c r="F6374" i="7"/>
  <c r="F6375" i="7"/>
  <c r="F6376" i="7"/>
  <c r="F6377" i="7"/>
  <c r="F6378" i="7"/>
  <c r="F6379" i="7"/>
  <c r="F6380" i="7"/>
  <c r="F6381" i="7"/>
  <c r="F6382" i="7"/>
  <c r="F6383" i="7"/>
  <c r="F6384" i="7"/>
  <c r="F6385" i="7"/>
  <c r="F6386" i="7"/>
  <c r="F6387" i="7"/>
  <c r="F6388" i="7"/>
  <c r="F6389" i="7"/>
  <c r="F6390" i="7"/>
  <c r="F6391" i="7"/>
  <c r="F6392" i="7"/>
  <c r="F6393" i="7"/>
  <c r="F6394" i="7"/>
  <c r="F6395" i="7"/>
  <c r="F6396" i="7"/>
  <c r="F6397" i="7"/>
  <c r="F6398" i="7"/>
  <c r="F6399" i="7"/>
  <c r="F6400" i="7"/>
  <c r="F6401" i="7"/>
  <c r="F6402" i="7"/>
  <c r="F6403" i="7"/>
  <c r="F6404" i="7"/>
  <c r="F6405" i="7"/>
  <c r="F6406" i="7"/>
  <c r="F6407" i="7"/>
  <c r="F6408" i="7"/>
  <c r="F6409" i="7"/>
  <c r="F6410" i="7"/>
  <c r="F6411" i="7"/>
  <c r="F6412" i="7"/>
  <c r="F6413" i="7"/>
  <c r="F6414" i="7"/>
  <c r="F6415" i="7"/>
  <c r="F6416" i="7"/>
  <c r="F6417" i="7"/>
  <c r="F6418" i="7"/>
  <c r="F6419" i="7"/>
  <c r="F6420" i="7"/>
  <c r="F6421" i="7"/>
  <c r="F6422" i="7"/>
  <c r="F6423" i="7"/>
  <c r="F6424" i="7"/>
  <c r="F6425" i="7"/>
  <c r="F6426" i="7"/>
  <c r="F6427" i="7"/>
  <c r="F6428" i="7"/>
  <c r="F6429" i="7"/>
  <c r="F6430" i="7"/>
  <c r="F6431" i="7"/>
  <c r="F6432" i="7"/>
  <c r="F6433" i="7"/>
  <c r="F6434" i="7"/>
  <c r="F6435" i="7"/>
  <c r="F6436" i="7"/>
  <c r="F6437" i="7"/>
  <c r="F6438" i="7"/>
  <c r="F6439" i="7"/>
  <c r="F6440" i="7"/>
  <c r="F6441" i="7"/>
  <c r="F6442" i="7"/>
  <c r="F6443" i="7"/>
  <c r="F6444" i="7"/>
  <c r="F6445" i="7"/>
  <c r="F6446" i="7"/>
  <c r="F6447" i="7"/>
  <c r="F6448" i="7"/>
  <c r="F6449" i="7"/>
  <c r="F6450" i="7"/>
  <c r="F6451" i="7"/>
  <c r="F6452" i="7"/>
  <c r="F6453" i="7"/>
  <c r="F6454" i="7"/>
  <c r="F6455" i="7"/>
  <c r="F6456" i="7"/>
  <c r="F6457" i="7"/>
  <c r="F6458" i="7"/>
  <c r="F6459" i="7"/>
  <c r="F6460" i="7"/>
  <c r="F6461" i="7"/>
  <c r="F6462" i="7"/>
  <c r="F6463" i="7"/>
  <c r="F6464" i="7"/>
  <c r="F6465" i="7"/>
  <c r="F6466" i="7"/>
  <c r="F6467" i="7"/>
  <c r="F6468" i="7"/>
  <c r="F6469" i="7"/>
  <c r="G6469" i="7" s="1"/>
  <c r="K6469" i="7" s="1"/>
  <c r="F6470" i="7"/>
  <c r="F6471" i="7"/>
  <c r="F6472" i="7"/>
  <c r="F6473" i="7"/>
  <c r="F6474" i="7"/>
  <c r="F6475" i="7"/>
  <c r="F6476" i="7"/>
  <c r="F6477" i="7"/>
  <c r="F6478" i="7"/>
  <c r="F6479" i="7"/>
  <c r="F6480" i="7"/>
  <c r="F6481" i="7"/>
  <c r="F6482" i="7"/>
  <c r="F6483" i="7"/>
  <c r="F6484" i="7"/>
  <c r="F6485" i="7"/>
  <c r="F6486" i="7"/>
  <c r="F6487" i="7"/>
  <c r="F6488" i="7"/>
  <c r="F6489" i="7"/>
  <c r="F6490" i="7"/>
  <c r="F6491" i="7"/>
  <c r="F6492" i="7"/>
  <c r="F6493" i="7"/>
  <c r="F6494" i="7"/>
  <c r="F6495" i="7"/>
  <c r="F6496" i="7"/>
  <c r="F6497" i="7"/>
  <c r="F6498" i="7"/>
  <c r="F6499" i="7"/>
  <c r="F6500" i="7"/>
  <c r="F6501" i="7"/>
  <c r="F6502" i="7"/>
  <c r="F6503" i="7"/>
  <c r="F6504" i="7"/>
  <c r="F6505" i="7"/>
  <c r="F6506" i="7"/>
  <c r="F6507" i="7"/>
  <c r="F6508" i="7"/>
  <c r="F6509" i="7"/>
  <c r="F6510" i="7"/>
  <c r="F6511" i="7"/>
  <c r="F6512" i="7"/>
  <c r="F6513" i="7"/>
  <c r="F6514" i="7"/>
  <c r="F6515" i="7"/>
  <c r="F6516" i="7"/>
  <c r="F6517" i="7"/>
  <c r="F6518" i="7"/>
  <c r="F6519" i="7"/>
  <c r="F6520" i="7"/>
  <c r="F6521" i="7"/>
  <c r="F6522" i="7"/>
  <c r="F6523" i="7"/>
  <c r="F6524" i="7"/>
  <c r="F6525" i="7"/>
  <c r="F6526" i="7"/>
  <c r="F6527" i="7"/>
  <c r="F6528" i="7"/>
  <c r="F6529" i="7"/>
  <c r="F6530" i="7"/>
  <c r="F6531" i="7"/>
  <c r="F6532" i="7"/>
  <c r="G6532" i="7" s="1"/>
  <c r="K6532" i="7" s="1"/>
  <c r="F6533" i="7"/>
  <c r="F6534" i="7"/>
  <c r="F6535" i="7"/>
  <c r="F6536" i="7"/>
  <c r="F6537" i="7"/>
  <c r="F6538" i="7"/>
  <c r="F6539" i="7"/>
  <c r="F6540" i="7"/>
  <c r="F6541" i="7"/>
  <c r="F6542" i="7"/>
  <c r="F6543" i="7"/>
  <c r="F6544" i="7"/>
  <c r="F6545" i="7"/>
  <c r="F6546" i="7"/>
  <c r="F6547" i="7"/>
  <c r="F6548" i="7"/>
  <c r="F6549" i="7"/>
  <c r="F6550" i="7"/>
  <c r="F6551" i="7"/>
  <c r="F6552" i="7"/>
  <c r="F6553" i="7"/>
  <c r="F6554" i="7"/>
  <c r="F6555" i="7"/>
  <c r="F6556" i="7"/>
  <c r="F6557" i="7"/>
  <c r="F6558" i="7"/>
  <c r="F6559" i="7"/>
  <c r="F6560" i="7"/>
  <c r="F6561" i="7"/>
  <c r="F6562" i="7"/>
  <c r="F6563" i="7"/>
  <c r="F6564" i="7"/>
  <c r="F6565" i="7"/>
  <c r="F6566" i="7"/>
  <c r="F6567" i="7"/>
  <c r="F6568" i="7"/>
  <c r="F6569" i="7"/>
  <c r="F6570" i="7"/>
  <c r="F6571" i="7"/>
  <c r="F6572" i="7"/>
  <c r="F6573" i="7"/>
  <c r="F6574" i="7"/>
  <c r="F6575" i="7"/>
  <c r="F6576" i="7"/>
  <c r="F6577" i="7"/>
  <c r="F6578" i="7"/>
  <c r="F6579" i="7"/>
  <c r="F6580" i="7"/>
  <c r="F6581" i="7"/>
  <c r="F6582" i="7"/>
  <c r="F6583" i="7"/>
  <c r="F6584" i="7"/>
  <c r="F6585" i="7"/>
  <c r="F6586" i="7"/>
  <c r="F6587" i="7"/>
  <c r="F6588" i="7"/>
  <c r="F6589" i="7"/>
  <c r="F6590" i="7"/>
  <c r="F6591" i="7"/>
  <c r="F6592" i="7"/>
  <c r="F6593" i="7"/>
  <c r="F6594" i="7"/>
  <c r="F6595" i="7"/>
  <c r="F6596" i="7"/>
  <c r="F6597" i="7"/>
  <c r="G6597" i="7" s="1"/>
  <c r="K6597" i="7" s="1"/>
  <c r="F6598" i="7"/>
  <c r="F6599" i="7"/>
  <c r="F6600" i="7"/>
  <c r="F6601" i="7"/>
  <c r="F6602" i="7"/>
  <c r="F6603" i="7"/>
  <c r="F6604" i="7"/>
  <c r="F6605" i="7"/>
  <c r="F6606" i="7"/>
  <c r="F6607" i="7"/>
  <c r="F6608" i="7"/>
  <c r="F6609" i="7"/>
  <c r="F6610" i="7"/>
  <c r="F6611" i="7"/>
  <c r="F6612" i="7"/>
  <c r="F6613" i="7"/>
  <c r="F6614" i="7"/>
  <c r="F6615" i="7"/>
  <c r="F6616" i="7"/>
  <c r="F6617" i="7"/>
  <c r="F6618" i="7"/>
  <c r="F6619" i="7"/>
  <c r="F6620" i="7"/>
  <c r="F6621" i="7"/>
  <c r="F6622" i="7"/>
  <c r="F6623" i="7"/>
  <c r="F6624" i="7"/>
  <c r="F6625" i="7"/>
  <c r="F6626" i="7"/>
  <c r="F6627" i="7"/>
  <c r="F6628" i="7"/>
  <c r="F6629" i="7"/>
  <c r="F6630" i="7"/>
  <c r="F6631" i="7"/>
  <c r="F6632" i="7"/>
  <c r="F6633" i="7"/>
  <c r="F6634" i="7"/>
  <c r="F6635" i="7"/>
  <c r="F6636" i="7"/>
  <c r="F6637" i="7"/>
  <c r="F6638" i="7"/>
  <c r="F6639" i="7"/>
  <c r="F6640" i="7"/>
  <c r="F6641" i="7"/>
  <c r="F6642" i="7"/>
  <c r="F6643" i="7"/>
  <c r="F6644" i="7"/>
  <c r="F6645" i="7"/>
  <c r="F6646" i="7"/>
  <c r="F6647" i="7"/>
  <c r="F6648" i="7"/>
  <c r="F6649" i="7"/>
  <c r="F6650" i="7"/>
  <c r="F6651" i="7"/>
  <c r="F6652" i="7"/>
  <c r="F6653" i="7"/>
  <c r="F6654" i="7"/>
  <c r="F6655" i="7"/>
  <c r="F6656" i="7"/>
  <c r="F6657" i="7"/>
  <c r="F6658" i="7"/>
  <c r="F6659" i="7"/>
  <c r="F6660" i="7"/>
  <c r="F6661" i="7"/>
  <c r="F6662" i="7"/>
  <c r="F6663" i="7"/>
  <c r="F6664" i="7"/>
  <c r="F6665" i="7"/>
  <c r="F6666" i="7"/>
  <c r="F6667" i="7"/>
  <c r="F6668" i="7"/>
  <c r="F6669" i="7"/>
  <c r="F6670" i="7"/>
  <c r="F6671" i="7"/>
  <c r="F6672" i="7"/>
  <c r="F6673" i="7"/>
  <c r="F6674" i="7"/>
  <c r="F6675" i="7"/>
  <c r="F6676" i="7"/>
  <c r="F6677" i="7"/>
  <c r="F6678" i="7"/>
  <c r="F6679" i="7"/>
  <c r="F6680" i="7"/>
  <c r="F6681" i="7"/>
  <c r="F6682" i="7"/>
  <c r="F6683" i="7"/>
  <c r="F6684" i="7"/>
  <c r="F6685" i="7"/>
  <c r="F6686" i="7"/>
  <c r="F6687" i="7"/>
  <c r="F6688" i="7"/>
  <c r="F6689" i="7"/>
  <c r="F6690" i="7"/>
  <c r="F6691" i="7"/>
  <c r="F6692" i="7"/>
  <c r="F6693" i="7"/>
  <c r="F6694" i="7"/>
  <c r="F6695" i="7"/>
  <c r="F6696" i="7"/>
  <c r="F6697" i="7"/>
  <c r="F6698" i="7"/>
  <c r="F6699" i="7"/>
  <c r="F6700" i="7"/>
  <c r="F6701" i="7"/>
  <c r="F6702" i="7"/>
  <c r="F6703" i="7"/>
  <c r="F6704" i="7"/>
  <c r="F6705" i="7"/>
  <c r="F6706" i="7"/>
  <c r="F6707" i="7"/>
  <c r="F6708" i="7"/>
  <c r="F6709" i="7"/>
  <c r="F6710" i="7"/>
  <c r="F6711" i="7"/>
  <c r="F6712" i="7"/>
  <c r="F6713" i="7"/>
  <c r="F6714" i="7"/>
  <c r="F6715" i="7"/>
  <c r="F6716" i="7"/>
  <c r="F6717" i="7"/>
  <c r="F6718" i="7"/>
  <c r="F6719" i="7"/>
  <c r="F6720" i="7"/>
  <c r="F6721" i="7"/>
  <c r="F6722" i="7"/>
  <c r="F6723" i="7"/>
  <c r="F6724" i="7"/>
  <c r="F6725" i="7"/>
  <c r="G6725" i="7" s="1"/>
  <c r="K6725" i="7" s="1"/>
  <c r="F6726" i="7"/>
  <c r="F6727" i="7"/>
  <c r="F6728" i="7"/>
  <c r="F6729" i="7"/>
  <c r="F6730" i="7"/>
  <c r="F6731" i="7"/>
  <c r="F6732" i="7"/>
  <c r="F6733" i="7"/>
  <c r="F6734" i="7"/>
  <c r="F6735" i="7"/>
  <c r="F6736" i="7"/>
  <c r="F6737" i="7"/>
  <c r="F6738" i="7"/>
  <c r="F6739" i="7"/>
  <c r="F6740" i="7"/>
  <c r="F6741" i="7"/>
  <c r="F6742" i="7"/>
  <c r="F6743" i="7"/>
  <c r="F6744" i="7"/>
  <c r="F6745" i="7"/>
  <c r="F6746" i="7"/>
  <c r="F6747" i="7"/>
  <c r="F6748" i="7"/>
  <c r="F6749" i="7"/>
  <c r="F6750" i="7"/>
  <c r="F6751" i="7"/>
  <c r="F6752" i="7"/>
  <c r="F6753" i="7"/>
  <c r="F6754" i="7"/>
  <c r="F6755" i="7"/>
  <c r="F6756" i="7"/>
  <c r="F6757" i="7"/>
  <c r="F6758" i="7"/>
  <c r="F6759" i="7"/>
  <c r="F6760" i="7"/>
  <c r="F6761" i="7"/>
  <c r="F6762" i="7"/>
  <c r="F6763" i="7"/>
  <c r="F6764" i="7"/>
  <c r="F6765" i="7"/>
  <c r="F6766" i="7"/>
  <c r="F6767" i="7"/>
  <c r="F6768" i="7"/>
  <c r="F6769" i="7"/>
  <c r="F6770" i="7"/>
  <c r="F6771" i="7"/>
  <c r="F6772" i="7"/>
  <c r="F6773" i="7"/>
  <c r="F6774" i="7"/>
  <c r="F6775" i="7"/>
  <c r="F6776" i="7"/>
  <c r="F6777" i="7"/>
  <c r="F6778" i="7"/>
  <c r="F6779" i="7"/>
  <c r="F6780" i="7"/>
  <c r="F6781" i="7"/>
  <c r="F6782" i="7"/>
  <c r="F6783" i="7"/>
  <c r="F6784" i="7"/>
  <c r="F6785" i="7"/>
  <c r="F6786" i="7"/>
  <c r="F6787" i="7"/>
  <c r="F6788" i="7"/>
  <c r="F6789" i="7"/>
  <c r="F6790" i="7"/>
  <c r="F6791" i="7"/>
  <c r="F6792" i="7"/>
  <c r="F6793" i="7"/>
  <c r="F6794" i="7"/>
  <c r="F6795" i="7"/>
  <c r="F6796" i="7"/>
  <c r="F6797" i="7"/>
  <c r="F6798" i="7"/>
  <c r="F6799" i="7"/>
  <c r="F6800" i="7"/>
  <c r="F6801" i="7"/>
  <c r="F6802" i="7"/>
  <c r="F6803" i="7"/>
  <c r="F6804" i="7"/>
  <c r="G6804" i="7" s="1"/>
  <c r="K6804" i="7" s="1"/>
  <c r="F6805" i="7"/>
  <c r="F6806" i="7"/>
  <c r="F6807" i="7"/>
  <c r="F6808" i="7"/>
  <c r="F6809" i="7"/>
  <c r="F6810" i="7"/>
  <c r="F6811" i="7"/>
  <c r="F6812" i="7"/>
  <c r="F6813" i="7"/>
  <c r="F6814" i="7"/>
  <c r="F6815" i="7"/>
  <c r="F6816" i="7"/>
  <c r="F6817" i="7"/>
  <c r="F6818" i="7"/>
  <c r="F6819" i="7"/>
  <c r="F6820" i="7"/>
  <c r="F6821" i="7"/>
  <c r="F6822" i="7"/>
  <c r="F6823" i="7"/>
  <c r="F6824" i="7"/>
  <c r="F6825" i="7"/>
  <c r="F6826" i="7"/>
  <c r="F6827" i="7"/>
  <c r="F6828" i="7"/>
  <c r="F6829" i="7"/>
  <c r="F6830" i="7"/>
  <c r="F6831" i="7"/>
  <c r="F6832" i="7"/>
  <c r="F6833" i="7"/>
  <c r="F6834" i="7"/>
  <c r="F6835" i="7"/>
  <c r="F6836" i="7"/>
  <c r="F6837" i="7"/>
  <c r="F6838" i="7"/>
  <c r="F6839" i="7"/>
  <c r="F6840" i="7"/>
  <c r="F6841" i="7"/>
  <c r="F6842" i="7"/>
  <c r="F6843" i="7"/>
  <c r="F6844" i="7"/>
  <c r="F6845" i="7"/>
  <c r="F6846" i="7"/>
  <c r="F6847" i="7"/>
  <c r="F6848" i="7"/>
  <c r="F6849" i="7"/>
  <c r="F6850" i="7"/>
  <c r="F6851" i="7"/>
  <c r="F6852" i="7"/>
  <c r="F6853" i="7"/>
  <c r="F6854" i="7"/>
  <c r="F6855" i="7"/>
  <c r="F6856" i="7"/>
  <c r="F6857" i="7"/>
  <c r="F6858" i="7"/>
  <c r="F6859" i="7"/>
  <c r="F6860" i="7"/>
  <c r="F6861" i="7"/>
  <c r="F6862" i="7"/>
  <c r="F6863" i="7"/>
  <c r="F6864" i="7"/>
  <c r="F6865" i="7"/>
  <c r="F6866" i="7"/>
  <c r="F6867" i="7"/>
  <c r="F6868" i="7"/>
  <c r="F6869" i="7"/>
  <c r="F6870" i="7"/>
  <c r="F6871" i="7"/>
  <c r="F6872" i="7"/>
  <c r="F6873" i="7"/>
  <c r="F6874" i="7"/>
  <c r="F6875" i="7"/>
  <c r="F6876" i="7"/>
  <c r="F6877" i="7"/>
  <c r="F6878" i="7"/>
  <c r="F6879" i="7"/>
  <c r="F6880" i="7"/>
  <c r="F6881" i="7"/>
  <c r="F6882" i="7"/>
  <c r="F6883" i="7"/>
  <c r="F6884" i="7"/>
  <c r="F6885" i="7"/>
  <c r="F6886" i="7"/>
  <c r="F6887" i="7"/>
  <c r="F6888" i="7"/>
  <c r="F6889" i="7"/>
  <c r="F6890" i="7"/>
  <c r="F6891" i="7"/>
  <c r="F6892" i="7"/>
  <c r="G6892" i="7" s="1"/>
  <c r="K6892" i="7" s="1"/>
  <c r="F6893" i="7"/>
  <c r="F6894" i="7"/>
  <c r="F6895" i="7"/>
  <c r="F6896" i="7"/>
  <c r="F6897" i="7"/>
  <c r="F6898" i="7"/>
  <c r="F6899" i="7"/>
  <c r="F6900" i="7"/>
  <c r="F6901" i="7"/>
  <c r="F6902" i="7"/>
  <c r="F6903" i="7"/>
  <c r="F6904" i="7"/>
  <c r="F6905" i="7"/>
  <c r="F6906" i="7"/>
  <c r="F6907" i="7"/>
  <c r="F6908" i="7"/>
  <c r="F6909" i="7"/>
  <c r="F6910" i="7"/>
  <c r="F6911" i="7"/>
  <c r="F6912" i="7"/>
  <c r="F6913" i="7"/>
  <c r="F6914" i="7"/>
  <c r="F6915" i="7"/>
  <c r="F6916" i="7"/>
  <c r="F6917" i="7"/>
  <c r="F6918" i="7"/>
  <c r="F6919" i="7"/>
  <c r="F6920" i="7"/>
  <c r="F6921" i="7"/>
  <c r="F6922" i="7"/>
  <c r="F6923" i="7"/>
  <c r="F6924" i="7"/>
  <c r="F6925" i="7"/>
  <c r="F6926" i="7"/>
  <c r="F6927" i="7"/>
  <c r="F6928" i="7"/>
  <c r="F6929" i="7"/>
  <c r="F6930" i="7"/>
  <c r="F6931" i="7"/>
  <c r="F6932" i="7"/>
  <c r="F6933" i="7"/>
  <c r="F6934" i="7"/>
  <c r="F6935" i="7"/>
  <c r="F6936" i="7"/>
  <c r="F6937" i="7"/>
  <c r="F6938" i="7"/>
  <c r="F6939" i="7"/>
  <c r="F6940" i="7"/>
  <c r="F6941" i="7"/>
  <c r="F6942" i="7"/>
  <c r="F6943" i="7"/>
  <c r="F6944" i="7"/>
  <c r="F6945" i="7"/>
  <c r="F6946" i="7"/>
  <c r="F6947" i="7"/>
  <c r="F6948" i="7"/>
  <c r="F6949" i="7"/>
  <c r="F6950" i="7"/>
  <c r="F6951" i="7"/>
  <c r="F6952" i="7"/>
  <c r="F6953" i="7"/>
  <c r="F6954" i="7"/>
  <c r="F6955" i="7"/>
  <c r="F6956" i="7"/>
  <c r="F6957" i="7"/>
  <c r="F6958" i="7"/>
  <c r="F6959" i="7"/>
  <c r="F6960" i="7"/>
  <c r="F6961" i="7"/>
  <c r="F6962" i="7"/>
  <c r="F6963" i="7"/>
  <c r="F6964" i="7"/>
  <c r="F6965" i="7"/>
  <c r="F6966" i="7"/>
  <c r="F6967" i="7"/>
  <c r="F6968" i="7"/>
  <c r="F6969" i="7"/>
  <c r="F6970" i="7"/>
  <c r="F6971" i="7"/>
  <c r="F6972" i="7"/>
  <c r="F6973" i="7"/>
  <c r="F6974" i="7"/>
  <c r="F6975" i="7"/>
  <c r="F6976" i="7"/>
  <c r="F6977" i="7"/>
  <c r="F6978" i="7"/>
  <c r="F6979" i="7"/>
  <c r="F6980" i="7"/>
  <c r="F6981" i="7"/>
  <c r="F6982" i="7"/>
  <c r="F6983" i="7"/>
  <c r="F6984" i="7"/>
  <c r="F6985" i="7"/>
  <c r="F6986" i="7"/>
  <c r="F6987" i="7"/>
  <c r="F6988" i="7"/>
  <c r="F6989" i="7"/>
  <c r="F6990" i="7"/>
  <c r="F6991" i="7"/>
  <c r="F6992" i="7"/>
  <c r="F6993" i="7"/>
  <c r="F6994" i="7"/>
  <c r="F6995" i="7"/>
  <c r="F6996" i="7"/>
  <c r="F6997" i="7"/>
  <c r="F6998" i="7"/>
  <c r="F6999" i="7"/>
  <c r="F7000" i="7"/>
  <c r="F7001" i="7"/>
  <c r="F7002" i="7"/>
  <c r="F7003" i="7"/>
  <c r="F7004" i="7"/>
  <c r="F7005" i="7"/>
  <c r="F7006" i="7"/>
  <c r="F7007" i="7"/>
  <c r="F7008" i="7"/>
  <c r="F7009" i="7"/>
  <c r="F7010" i="7"/>
  <c r="F7011" i="7"/>
  <c r="F7012" i="7"/>
  <c r="F7013" i="7"/>
  <c r="F7014" i="7"/>
  <c r="F7015" i="7"/>
  <c r="F7016" i="7"/>
  <c r="F7017" i="7"/>
  <c r="F7018" i="7"/>
  <c r="F7019" i="7"/>
  <c r="F7020" i="7"/>
  <c r="F7021" i="7"/>
  <c r="F7022" i="7"/>
  <c r="F7023" i="7"/>
  <c r="F7024" i="7"/>
  <c r="F7025" i="7"/>
  <c r="F7026" i="7"/>
  <c r="F7027" i="7"/>
  <c r="F7028" i="7"/>
  <c r="F7029" i="7"/>
  <c r="F7030" i="7"/>
  <c r="F7031" i="7"/>
  <c r="F7032" i="7"/>
  <c r="F7033" i="7"/>
  <c r="F7034" i="7"/>
  <c r="F7035" i="7"/>
  <c r="F7036" i="7"/>
  <c r="F7037" i="7"/>
  <c r="F7038" i="7"/>
  <c r="F7039" i="7"/>
  <c r="F7040" i="7"/>
  <c r="F7041" i="7"/>
  <c r="F7042" i="7"/>
  <c r="F7043" i="7"/>
  <c r="F7044" i="7"/>
  <c r="F7045" i="7"/>
  <c r="F7046" i="7"/>
  <c r="F7047" i="7"/>
  <c r="F7048" i="7"/>
  <c r="F7049" i="7"/>
  <c r="F7050" i="7"/>
  <c r="F7051" i="7"/>
  <c r="F7052" i="7"/>
  <c r="F7053" i="7"/>
  <c r="F7054" i="7"/>
  <c r="F7055" i="7"/>
  <c r="F7056" i="7"/>
  <c r="F7057" i="7"/>
  <c r="F7058" i="7"/>
  <c r="F7059" i="7"/>
  <c r="F7060" i="7"/>
  <c r="F7061" i="7"/>
  <c r="F7062" i="7"/>
  <c r="G7062" i="7" s="1"/>
  <c r="K7062" i="7" s="1"/>
  <c r="F7063" i="7"/>
  <c r="F7064" i="7"/>
  <c r="F7065" i="7"/>
  <c r="F7066" i="7"/>
  <c r="F7067" i="7"/>
  <c r="F7068" i="7"/>
  <c r="F7069" i="7"/>
  <c r="F7070" i="7"/>
  <c r="F7071" i="7"/>
  <c r="F7072" i="7"/>
  <c r="F7073" i="7"/>
  <c r="F7074" i="7"/>
  <c r="F7075" i="7"/>
  <c r="F7076" i="7"/>
  <c r="F7077" i="7"/>
  <c r="F7078" i="7"/>
  <c r="F7079" i="7"/>
  <c r="F7080" i="7"/>
  <c r="F7081" i="7"/>
  <c r="F7082" i="7"/>
  <c r="F7083" i="7"/>
  <c r="F7084" i="7"/>
  <c r="F7085" i="7"/>
  <c r="F7086" i="7"/>
  <c r="F7087" i="7"/>
  <c r="F7088" i="7"/>
  <c r="F7089" i="7"/>
  <c r="F7090" i="7"/>
  <c r="F7091" i="7"/>
  <c r="F7092" i="7"/>
  <c r="F7093" i="7"/>
  <c r="F7094" i="7"/>
  <c r="F7095" i="7"/>
  <c r="F7096" i="7"/>
  <c r="F7097" i="7"/>
  <c r="F7098" i="7"/>
  <c r="F7099" i="7"/>
  <c r="F7100" i="7"/>
  <c r="F7101" i="7"/>
  <c r="F7102" i="7"/>
  <c r="F7103" i="7"/>
  <c r="F7104" i="7"/>
  <c r="F7105" i="7"/>
  <c r="F7106" i="7"/>
  <c r="F7107" i="7"/>
  <c r="F7108" i="7"/>
  <c r="F7109" i="7"/>
  <c r="F7110" i="7"/>
  <c r="F7111" i="7"/>
  <c r="F7112" i="7"/>
  <c r="F7113" i="7"/>
  <c r="F7114" i="7"/>
  <c r="F7115" i="7"/>
  <c r="F7116" i="7"/>
  <c r="F7117" i="7"/>
  <c r="F7118" i="7"/>
  <c r="F7119" i="7"/>
  <c r="F7120" i="7"/>
  <c r="F7121" i="7"/>
  <c r="F7122" i="7"/>
  <c r="F7123" i="7"/>
  <c r="F7124" i="7"/>
  <c r="F7125" i="7"/>
  <c r="F7126" i="7"/>
  <c r="F7127" i="7"/>
  <c r="F7128" i="7"/>
  <c r="F7129" i="7"/>
  <c r="F7130" i="7"/>
  <c r="F7131" i="7"/>
  <c r="F7132" i="7"/>
  <c r="F7133" i="7"/>
  <c r="F7134" i="7"/>
  <c r="F7135" i="7"/>
  <c r="F7136" i="7"/>
  <c r="F7137" i="7"/>
  <c r="F7138" i="7"/>
  <c r="F7139" i="7"/>
  <c r="F7140" i="7"/>
  <c r="F7141" i="7"/>
  <c r="F7142" i="7"/>
  <c r="F7143" i="7"/>
  <c r="F7144" i="7"/>
  <c r="F7145" i="7"/>
  <c r="F7146" i="7"/>
  <c r="F7147" i="7"/>
  <c r="F7148" i="7"/>
  <c r="G7148" i="7" s="1"/>
  <c r="K7148" i="7" s="1"/>
  <c r="F7149" i="7"/>
  <c r="F7150" i="7"/>
  <c r="F7151" i="7"/>
  <c r="F7152" i="7"/>
  <c r="F7153" i="7"/>
  <c r="F7154" i="7"/>
  <c r="F7155" i="7"/>
  <c r="F7156" i="7"/>
  <c r="F7157" i="7"/>
  <c r="F7158" i="7"/>
  <c r="F7159" i="7"/>
  <c r="F7160" i="7"/>
  <c r="F7161" i="7"/>
  <c r="F7162" i="7"/>
  <c r="F7163" i="7"/>
  <c r="F7164" i="7"/>
  <c r="F7165" i="7"/>
  <c r="F7166" i="7"/>
  <c r="F7167" i="7"/>
  <c r="F7168" i="7"/>
  <c r="F7169" i="7"/>
  <c r="F7170" i="7"/>
  <c r="F7171" i="7"/>
  <c r="F7172" i="7"/>
  <c r="F7173" i="7"/>
  <c r="F7174" i="7"/>
  <c r="F7175" i="7"/>
  <c r="F7176" i="7"/>
  <c r="F7177" i="7"/>
  <c r="F7178" i="7"/>
  <c r="F7179" i="7"/>
  <c r="F7180" i="7"/>
  <c r="F7181" i="7"/>
  <c r="F7182" i="7"/>
  <c r="F7183" i="7"/>
  <c r="F7184" i="7"/>
  <c r="F7185" i="7"/>
  <c r="F7186" i="7"/>
  <c r="F7187" i="7"/>
  <c r="F7188" i="7"/>
  <c r="F7189" i="7"/>
  <c r="F7190" i="7"/>
  <c r="F7191" i="7"/>
  <c r="F7192" i="7"/>
  <c r="F7193" i="7"/>
  <c r="F7194" i="7"/>
  <c r="F7195" i="7"/>
  <c r="F7196" i="7"/>
  <c r="F7197" i="7"/>
  <c r="F7198" i="7"/>
  <c r="F7199" i="7"/>
  <c r="F7200" i="7"/>
  <c r="F7201" i="7"/>
  <c r="F7202" i="7"/>
  <c r="F7203" i="7"/>
  <c r="F7204" i="7"/>
  <c r="F7205" i="7"/>
  <c r="F7206" i="7"/>
  <c r="F7207" i="7"/>
  <c r="F7208" i="7"/>
  <c r="F7209" i="7"/>
  <c r="F7210" i="7"/>
  <c r="F7211" i="7"/>
  <c r="F7212" i="7"/>
  <c r="F7213" i="7"/>
  <c r="F7214" i="7"/>
  <c r="F7215" i="7"/>
  <c r="F7216" i="7"/>
  <c r="F7217" i="7"/>
  <c r="F7218" i="7"/>
  <c r="F7219" i="7"/>
  <c r="F7220" i="7"/>
  <c r="F7221" i="7"/>
  <c r="F7222" i="7"/>
  <c r="F7223" i="7"/>
  <c r="F7224" i="7"/>
  <c r="F7225" i="7"/>
  <c r="F7226" i="7"/>
  <c r="F7227" i="7"/>
  <c r="F7228" i="7"/>
  <c r="F7229" i="7"/>
  <c r="F7230" i="7"/>
  <c r="F7231" i="7"/>
  <c r="F7232" i="7"/>
  <c r="F7233" i="7"/>
  <c r="F7234" i="7"/>
  <c r="F7235" i="7"/>
  <c r="F7236" i="7"/>
  <c r="F7237" i="7"/>
  <c r="F7238" i="7"/>
  <c r="F7239" i="7"/>
  <c r="F7240" i="7"/>
  <c r="F7241" i="7"/>
  <c r="F7242" i="7"/>
  <c r="F7243" i="7"/>
  <c r="F7244" i="7"/>
  <c r="F7245" i="7"/>
  <c r="F7246" i="7"/>
  <c r="F7247" i="7"/>
  <c r="F7248" i="7"/>
  <c r="F7249" i="7"/>
  <c r="F7250" i="7"/>
  <c r="F7251" i="7"/>
  <c r="F7252" i="7"/>
  <c r="F7253" i="7"/>
  <c r="F7254" i="7"/>
  <c r="F7255" i="7"/>
  <c r="F7256" i="7"/>
  <c r="F7257" i="7"/>
  <c r="F7258" i="7"/>
  <c r="F7259" i="7"/>
  <c r="F7260" i="7"/>
  <c r="F7261" i="7"/>
  <c r="F7262" i="7"/>
  <c r="F7263" i="7"/>
  <c r="F7264" i="7"/>
  <c r="F7265" i="7"/>
  <c r="F7266" i="7"/>
  <c r="F7267" i="7"/>
  <c r="F7268" i="7"/>
  <c r="F7269" i="7"/>
  <c r="F7270" i="7"/>
  <c r="F7271" i="7"/>
  <c r="F7272" i="7"/>
  <c r="F7273" i="7"/>
  <c r="F7274" i="7"/>
  <c r="F7275" i="7"/>
  <c r="F7276" i="7"/>
  <c r="F7277" i="7"/>
  <c r="F7278" i="7"/>
  <c r="F7279" i="7"/>
  <c r="F7280" i="7"/>
  <c r="F7281" i="7"/>
  <c r="F7282" i="7"/>
  <c r="F7283" i="7"/>
  <c r="F7284" i="7"/>
  <c r="F7285" i="7"/>
  <c r="F7286" i="7"/>
  <c r="F7287" i="7"/>
  <c r="F7288" i="7"/>
  <c r="F7289" i="7"/>
  <c r="F7290" i="7"/>
  <c r="F7291" i="7"/>
  <c r="F7292" i="7"/>
  <c r="F7293" i="7"/>
  <c r="F7294" i="7"/>
  <c r="F7295" i="7"/>
  <c r="F7296" i="7"/>
  <c r="F7297" i="7"/>
  <c r="F7298" i="7"/>
  <c r="F7299" i="7"/>
  <c r="F7300" i="7"/>
  <c r="F7301" i="7"/>
  <c r="F7302" i="7"/>
  <c r="F7303" i="7"/>
  <c r="F7304" i="7"/>
  <c r="F7305" i="7"/>
  <c r="F7306" i="7"/>
  <c r="F7307" i="7"/>
  <c r="F7308" i="7"/>
  <c r="F7309" i="7"/>
  <c r="F7310" i="7"/>
  <c r="F7311" i="7"/>
  <c r="F7312" i="7"/>
  <c r="F7313" i="7"/>
  <c r="F7314" i="7"/>
  <c r="F7315" i="7"/>
  <c r="F7316" i="7"/>
  <c r="F7317" i="7"/>
  <c r="F7318" i="7"/>
  <c r="F7319" i="7"/>
  <c r="F7320" i="7"/>
  <c r="F7321" i="7"/>
  <c r="F7322" i="7"/>
  <c r="F7323" i="7"/>
  <c r="F7324" i="7"/>
  <c r="F7325" i="7"/>
  <c r="F7326" i="7"/>
  <c r="F7327" i="7"/>
  <c r="F7328" i="7"/>
  <c r="F7329" i="7"/>
  <c r="F7330" i="7"/>
  <c r="F7331" i="7"/>
  <c r="F7332" i="7"/>
  <c r="F7333" i="7"/>
  <c r="F7334" i="7"/>
  <c r="F7335" i="7"/>
  <c r="F7336" i="7"/>
  <c r="F7337" i="7"/>
  <c r="F7338" i="7"/>
  <c r="F7339" i="7"/>
  <c r="F7340" i="7"/>
  <c r="F7341" i="7"/>
  <c r="F7342" i="7"/>
  <c r="F7343" i="7"/>
  <c r="F7344" i="7"/>
  <c r="F7345" i="7"/>
  <c r="F7346" i="7"/>
  <c r="F7347" i="7"/>
  <c r="F7348" i="7"/>
  <c r="F7349" i="7"/>
  <c r="F7350" i="7"/>
  <c r="F7351" i="7"/>
  <c r="F7352" i="7"/>
  <c r="F7353" i="7"/>
  <c r="F7354" i="7"/>
  <c r="F7355" i="7"/>
  <c r="F7356" i="7"/>
  <c r="F7357" i="7"/>
  <c r="F7358" i="7"/>
  <c r="F7359" i="7"/>
  <c r="F7360" i="7"/>
  <c r="F7361" i="7"/>
  <c r="F7362" i="7"/>
  <c r="F7363" i="7"/>
  <c r="F7364" i="7"/>
  <c r="F7365" i="7"/>
  <c r="F7366" i="7"/>
  <c r="F7367" i="7"/>
  <c r="F7368" i="7"/>
  <c r="F7369" i="7"/>
  <c r="F7370" i="7"/>
  <c r="F7371" i="7"/>
  <c r="F7372" i="7"/>
  <c r="F7373" i="7"/>
  <c r="F7374" i="7"/>
  <c r="F7375" i="7"/>
  <c r="F7376" i="7"/>
  <c r="F7377" i="7"/>
  <c r="F7378" i="7"/>
  <c r="F7379" i="7"/>
  <c r="F7380" i="7"/>
  <c r="F7381" i="7"/>
  <c r="F7382" i="7"/>
  <c r="F7383" i="7"/>
  <c r="F7384" i="7"/>
  <c r="F7385" i="7"/>
  <c r="F7386" i="7"/>
  <c r="F7387" i="7"/>
  <c r="F7388" i="7"/>
  <c r="F7389" i="7"/>
  <c r="F7390" i="7"/>
  <c r="F7391" i="7"/>
  <c r="F7392" i="7"/>
  <c r="F7393" i="7"/>
  <c r="F7394" i="7"/>
  <c r="F7395" i="7"/>
  <c r="F7396" i="7"/>
  <c r="F7397" i="7"/>
  <c r="F7398" i="7"/>
  <c r="F7399" i="7"/>
  <c r="F7400" i="7"/>
  <c r="F7401" i="7"/>
  <c r="F7402" i="7"/>
  <c r="F7403" i="7"/>
  <c r="F7404" i="7"/>
  <c r="G7404" i="7" s="1"/>
  <c r="K7404" i="7" s="1"/>
  <c r="F7405" i="7"/>
  <c r="F7406" i="7"/>
  <c r="F7407" i="7"/>
  <c r="F7408" i="7"/>
  <c r="F7409" i="7"/>
  <c r="F7410" i="7"/>
  <c r="F7411" i="7"/>
  <c r="F7412" i="7"/>
  <c r="F7413" i="7"/>
  <c r="F7414" i="7"/>
  <c r="F7415" i="7"/>
  <c r="F7416" i="7"/>
  <c r="F7417" i="7"/>
  <c r="F7418" i="7"/>
  <c r="F7419" i="7"/>
  <c r="F7420" i="7"/>
  <c r="F7421" i="7"/>
  <c r="F7422" i="7"/>
  <c r="F7423" i="7"/>
  <c r="F7424" i="7"/>
  <c r="F7425" i="7"/>
  <c r="F7426" i="7"/>
  <c r="F7427" i="7"/>
  <c r="F7428" i="7"/>
  <c r="F7429" i="7"/>
  <c r="F7430" i="7"/>
  <c r="F7431" i="7"/>
  <c r="F7432" i="7"/>
  <c r="F7433" i="7"/>
  <c r="F7434" i="7"/>
  <c r="F7435" i="7"/>
  <c r="F7436" i="7"/>
  <c r="F7437" i="7"/>
  <c r="F7438" i="7"/>
  <c r="F7439" i="7"/>
  <c r="F7440" i="7"/>
  <c r="F7441" i="7"/>
  <c r="F7442" i="7"/>
  <c r="F7443" i="7"/>
  <c r="F7444" i="7"/>
  <c r="F7445" i="7"/>
  <c r="F7446" i="7"/>
  <c r="F7447" i="7"/>
  <c r="F7448" i="7"/>
  <c r="F7449" i="7"/>
  <c r="F7450" i="7"/>
  <c r="F7451" i="7"/>
  <c r="F7452" i="7"/>
  <c r="F7453" i="7"/>
  <c r="F7454" i="7"/>
  <c r="F7455" i="7"/>
  <c r="F7456" i="7"/>
  <c r="F7457" i="7"/>
  <c r="F7458" i="7"/>
  <c r="F7459" i="7"/>
  <c r="F7460" i="7"/>
  <c r="F7461" i="7"/>
  <c r="F7462" i="7"/>
  <c r="F7463" i="7"/>
  <c r="F7464" i="7"/>
  <c r="F7465" i="7"/>
  <c r="F7466" i="7"/>
  <c r="F7467" i="7"/>
  <c r="F7468" i="7"/>
  <c r="F7469" i="7"/>
  <c r="F7470" i="7"/>
  <c r="F7471" i="7"/>
  <c r="F7472" i="7"/>
  <c r="F7473" i="7"/>
  <c r="F7474" i="7"/>
  <c r="F7475" i="7"/>
  <c r="F7476" i="7"/>
  <c r="F7477" i="7"/>
  <c r="F7478" i="7"/>
  <c r="F7479" i="7"/>
  <c r="F7480" i="7"/>
  <c r="F7481" i="7"/>
  <c r="F7482" i="7"/>
  <c r="F7483" i="7"/>
  <c r="F7484" i="7"/>
  <c r="F7485" i="7"/>
  <c r="F7486" i="7"/>
  <c r="F7487" i="7"/>
  <c r="F7488" i="7"/>
  <c r="F7489" i="7"/>
  <c r="F7490" i="7"/>
  <c r="F7491" i="7"/>
  <c r="F7492" i="7"/>
  <c r="F7493" i="7"/>
  <c r="F7494" i="7"/>
  <c r="F7495" i="7"/>
  <c r="F7496" i="7"/>
  <c r="F7497" i="7"/>
  <c r="F7498" i="7"/>
  <c r="F7499" i="7"/>
  <c r="F7500" i="7"/>
  <c r="F7501" i="7"/>
  <c r="F7502" i="7"/>
  <c r="F7503" i="7"/>
  <c r="F7504" i="7"/>
  <c r="F7505" i="7"/>
  <c r="F7506" i="7"/>
  <c r="F7507" i="7"/>
  <c r="F7508" i="7"/>
  <c r="F7509" i="7"/>
  <c r="F7510" i="7"/>
  <c r="F7511" i="7"/>
  <c r="F7512" i="7"/>
  <c r="F7513" i="7"/>
  <c r="F7514" i="7"/>
  <c r="F7515" i="7"/>
  <c r="F7516" i="7"/>
  <c r="F7517" i="7"/>
  <c r="F7518" i="7"/>
  <c r="F7519" i="7"/>
  <c r="F7520" i="7"/>
  <c r="F7521" i="7"/>
  <c r="F7522" i="7"/>
  <c r="F7523" i="7"/>
  <c r="F7524" i="7"/>
  <c r="F7525" i="7"/>
  <c r="F7526" i="7"/>
  <c r="F7527" i="7"/>
  <c r="F7528" i="7"/>
  <c r="F7529" i="7"/>
  <c r="F7530" i="7"/>
  <c r="F7531" i="7"/>
  <c r="F7532" i="7"/>
  <c r="F7533" i="7"/>
  <c r="F7534" i="7"/>
  <c r="F7535" i="7"/>
  <c r="F7536" i="7"/>
  <c r="F7537" i="7"/>
  <c r="F7538" i="7"/>
  <c r="F7539" i="7"/>
  <c r="F7540" i="7"/>
  <c r="F7541" i="7"/>
  <c r="F7542" i="7"/>
  <c r="F7543" i="7"/>
  <c r="F7544" i="7"/>
  <c r="F7545" i="7"/>
  <c r="F7546" i="7"/>
  <c r="F7547" i="7"/>
  <c r="F7548" i="7"/>
  <c r="F7549" i="7"/>
  <c r="F7550" i="7"/>
  <c r="F7551" i="7"/>
  <c r="F7552" i="7"/>
  <c r="F7553" i="7"/>
  <c r="F7554" i="7"/>
  <c r="F7555" i="7"/>
  <c r="F7556" i="7"/>
  <c r="F7557" i="7"/>
  <c r="F7558" i="7"/>
  <c r="F7559" i="7"/>
  <c r="F7560" i="7"/>
  <c r="F7561" i="7"/>
  <c r="F7562" i="7"/>
  <c r="F7563" i="7"/>
  <c r="F7564" i="7"/>
  <c r="F7565" i="7"/>
  <c r="F7566" i="7"/>
  <c r="F7567" i="7"/>
  <c r="F7568" i="7"/>
  <c r="F7569" i="7"/>
  <c r="F7570" i="7"/>
  <c r="F7571" i="7"/>
  <c r="F7572" i="7"/>
  <c r="F7573" i="7"/>
  <c r="F7574" i="7"/>
  <c r="F7575" i="7"/>
  <c r="F7576" i="7"/>
  <c r="F7577" i="7"/>
  <c r="F7578" i="7"/>
  <c r="F7579" i="7"/>
  <c r="F7580" i="7"/>
  <c r="F7581" i="7"/>
  <c r="F7582" i="7"/>
  <c r="F7583" i="7"/>
  <c r="F7584" i="7"/>
  <c r="F7585" i="7"/>
  <c r="F7586" i="7"/>
  <c r="F7587" i="7"/>
  <c r="F7588" i="7"/>
  <c r="F7589" i="7"/>
  <c r="F7590" i="7"/>
  <c r="F7591" i="7"/>
  <c r="F7592" i="7"/>
  <c r="F7593" i="7"/>
  <c r="F7594" i="7"/>
  <c r="F7595" i="7"/>
  <c r="F7596" i="7"/>
  <c r="F7597" i="7"/>
  <c r="F7598" i="7"/>
  <c r="F7599" i="7"/>
  <c r="F7600" i="7"/>
  <c r="F7601" i="7"/>
  <c r="F7602" i="7"/>
  <c r="F7603" i="7"/>
  <c r="F7604" i="7"/>
  <c r="F7605" i="7"/>
  <c r="F7606" i="7"/>
  <c r="F7607" i="7"/>
  <c r="F7608" i="7"/>
  <c r="F7609" i="7"/>
  <c r="F7610" i="7"/>
  <c r="F7611" i="7"/>
  <c r="F7612" i="7"/>
  <c r="F7613" i="7"/>
  <c r="F7614" i="7"/>
  <c r="F7615" i="7"/>
  <c r="F7616" i="7"/>
  <c r="F7617" i="7"/>
  <c r="F7618" i="7"/>
  <c r="F7619" i="7"/>
  <c r="F7620" i="7"/>
  <c r="F7621" i="7"/>
  <c r="F7622" i="7"/>
  <c r="F7623" i="7"/>
  <c r="F7624" i="7"/>
  <c r="F7625" i="7"/>
  <c r="F7626" i="7"/>
  <c r="F7627" i="7"/>
  <c r="F7628" i="7"/>
  <c r="F7629" i="7"/>
  <c r="F7630" i="7"/>
  <c r="F7631" i="7"/>
  <c r="F7632" i="7"/>
  <c r="F7633" i="7"/>
  <c r="F7634" i="7"/>
  <c r="F7635" i="7"/>
  <c r="F7636" i="7"/>
  <c r="F7637" i="7"/>
  <c r="F7638" i="7"/>
  <c r="F7639" i="7"/>
  <c r="F7640" i="7"/>
  <c r="F7641" i="7"/>
  <c r="F7642" i="7"/>
  <c r="G7642" i="7" s="1"/>
  <c r="K7642" i="7" s="1"/>
  <c r="F7643" i="7"/>
  <c r="F7644" i="7"/>
  <c r="F7645" i="7"/>
  <c r="F7646" i="7"/>
  <c r="F7647" i="7"/>
  <c r="F7648" i="7"/>
  <c r="F7649" i="7"/>
  <c r="F7650" i="7"/>
  <c r="F7651" i="7"/>
  <c r="F7652" i="7"/>
  <c r="F7653" i="7"/>
  <c r="F7654" i="7"/>
  <c r="F7655" i="7"/>
  <c r="F7656" i="7"/>
  <c r="F7657" i="7"/>
  <c r="F7658" i="7"/>
  <c r="F7659" i="7"/>
  <c r="F7660" i="7"/>
  <c r="F7661" i="7"/>
  <c r="F7662" i="7"/>
  <c r="F7663" i="7"/>
  <c r="F7664" i="7"/>
  <c r="F7665" i="7"/>
  <c r="F7666" i="7"/>
  <c r="F7667" i="7"/>
  <c r="F7668" i="7"/>
  <c r="F7669" i="7"/>
  <c r="F7670" i="7"/>
  <c r="F7671" i="7"/>
  <c r="F7672" i="7"/>
  <c r="F7673" i="7"/>
  <c r="F7674" i="7"/>
  <c r="F7675" i="7"/>
  <c r="F7676" i="7"/>
  <c r="F7677" i="7"/>
  <c r="F7678" i="7"/>
  <c r="F7679" i="7"/>
  <c r="F7680" i="7"/>
  <c r="F7681" i="7"/>
  <c r="F7682" i="7"/>
  <c r="F7683" i="7"/>
  <c r="F7684" i="7"/>
  <c r="F7685" i="7"/>
  <c r="F7686" i="7"/>
  <c r="F7687" i="7"/>
  <c r="F7688" i="7"/>
  <c r="F7689" i="7"/>
  <c r="F7690" i="7"/>
  <c r="F7691" i="7"/>
  <c r="F7692" i="7"/>
  <c r="F7693" i="7"/>
  <c r="F7694" i="7"/>
  <c r="F7695" i="7"/>
  <c r="F7696" i="7"/>
  <c r="F7697" i="7"/>
  <c r="F7698" i="7"/>
  <c r="F7699" i="7"/>
  <c r="F7700" i="7"/>
  <c r="F7701" i="7"/>
  <c r="F7702" i="7"/>
  <c r="F7703" i="7"/>
  <c r="F7704" i="7"/>
  <c r="F7705" i="7"/>
  <c r="F7706" i="7"/>
  <c r="F7707" i="7"/>
  <c r="F7708" i="7"/>
  <c r="F7709" i="7"/>
  <c r="F7710" i="7"/>
  <c r="F7711" i="7"/>
  <c r="F7712" i="7"/>
  <c r="F7713" i="7"/>
  <c r="F7714" i="7"/>
  <c r="F7715" i="7"/>
  <c r="F7716" i="7"/>
  <c r="F7717" i="7"/>
  <c r="F7718" i="7"/>
  <c r="F7719" i="7"/>
  <c r="F7720" i="7"/>
  <c r="F7721" i="7"/>
  <c r="F7722" i="7"/>
  <c r="F7723" i="7"/>
  <c r="F7724" i="7"/>
  <c r="F7725" i="7"/>
  <c r="F7726" i="7"/>
  <c r="F7727" i="7"/>
  <c r="F7728" i="7"/>
  <c r="F7729" i="7"/>
  <c r="F7730" i="7"/>
  <c r="F7731" i="7"/>
  <c r="F7732" i="7"/>
  <c r="F7733" i="7"/>
  <c r="F7734" i="7"/>
  <c r="F7735" i="7"/>
  <c r="F7736" i="7"/>
  <c r="F7737" i="7"/>
  <c r="F7738" i="7"/>
  <c r="F7739" i="7"/>
  <c r="F7740" i="7"/>
  <c r="F7741" i="7"/>
  <c r="F7742" i="7"/>
  <c r="F7743" i="7"/>
  <c r="F7744" i="7"/>
  <c r="F7745" i="7"/>
  <c r="F7746" i="7"/>
  <c r="F7747" i="7"/>
  <c r="F7748" i="7"/>
  <c r="F7749" i="7"/>
  <c r="F7750" i="7"/>
  <c r="F7751" i="7"/>
  <c r="F7752" i="7"/>
  <c r="F7753" i="7"/>
  <c r="F7754" i="7"/>
  <c r="F7755" i="7"/>
  <c r="F7756" i="7"/>
  <c r="H7756" i="7" s="1"/>
  <c r="L7756" i="7" s="1"/>
  <c r="F7757" i="7"/>
  <c r="F7758" i="7"/>
  <c r="H7758" i="7" s="1"/>
  <c r="L7758" i="7" s="1"/>
  <c r="F7759" i="7"/>
  <c r="F7760" i="7"/>
  <c r="F7761" i="7"/>
  <c r="F7762" i="7"/>
  <c r="F7763" i="7"/>
  <c r="F7764" i="7"/>
  <c r="F7765" i="7"/>
  <c r="F7766" i="7"/>
  <c r="F7767" i="7"/>
  <c r="F7768" i="7"/>
  <c r="F7769" i="7"/>
  <c r="F7770" i="7"/>
  <c r="F7771" i="7"/>
  <c r="F7772" i="7"/>
  <c r="F7773" i="7"/>
  <c r="F7774" i="7"/>
  <c r="F7775" i="7"/>
  <c r="F7776" i="7"/>
  <c r="F7777" i="7"/>
  <c r="F7778" i="7"/>
  <c r="F7779" i="7"/>
  <c r="F7780" i="7"/>
  <c r="F7781" i="7"/>
  <c r="F7782" i="7"/>
  <c r="F7783" i="7"/>
  <c r="F7784" i="7"/>
  <c r="F7785" i="7"/>
  <c r="F7786" i="7"/>
  <c r="F7787" i="7"/>
  <c r="F7788" i="7"/>
  <c r="F7789" i="7"/>
  <c r="F7790" i="7"/>
  <c r="F7791" i="7"/>
  <c r="F7792" i="7"/>
  <c r="F7793" i="7"/>
  <c r="F7794" i="7"/>
  <c r="F7795" i="7"/>
  <c r="F7796" i="7"/>
  <c r="F7797" i="7"/>
  <c r="F7798" i="7"/>
  <c r="F7799" i="7"/>
  <c r="F7800" i="7"/>
  <c r="F7801" i="7"/>
  <c r="F7802" i="7"/>
  <c r="F7803" i="7"/>
  <c r="F7804" i="7"/>
  <c r="F7805" i="7"/>
  <c r="F7806" i="7"/>
  <c r="F7807" i="7"/>
  <c r="F7808" i="7"/>
  <c r="F7809" i="7"/>
  <c r="F7810" i="7"/>
  <c r="F7811" i="7"/>
  <c r="F7812" i="7"/>
  <c r="F7813" i="7"/>
  <c r="F7814" i="7"/>
  <c r="F7815" i="7"/>
  <c r="F7816" i="7"/>
  <c r="F7817" i="7"/>
  <c r="F7818" i="7"/>
  <c r="F7819" i="7"/>
  <c r="F7820" i="7"/>
  <c r="F7821" i="7"/>
  <c r="F7822" i="7"/>
  <c r="F7823" i="7"/>
  <c r="F7824" i="7"/>
  <c r="F7825" i="7"/>
  <c r="F7826" i="7"/>
  <c r="F7827" i="7"/>
  <c r="F7828" i="7"/>
  <c r="F7829" i="7"/>
  <c r="F7830" i="7"/>
  <c r="F7831" i="7"/>
  <c r="F7832" i="7"/>
  <c r="F7833" i="7"/>
  <c r="F7834" i="7"/>
  <c r="F7835" i="7"/>
  <c r="F7836" i="7"/>
  <c r="F7837" i="7"/>
  <c r="F7838" i="7"/>
  <c r="F7839" i="7"/>
  <c r="F7840" i="7"/>
  <c r="F7841" i="7"/>
  <c r="F7842" i="7"/>
  <c r="F7843" i="7"/>
  <c r="F7844" i="7"/>
  <c r="F7845" i="7"/>
  <c r="F7846" i="7"/>
  <c r="F7847" i="7"/>
  <c r="F7848" i="7"/>
  <c r="F7849" i="7"/>
  <c r="F7850" i="7"/>
  <c r="F7851" i="7"/>
  <c r="F7852" i="7"/>
  <c r="F7853" i="7"/>
  <c r="F7854" i="7"/>
  <c r="F7855" i="7"/>
  <c r="F7856" i="7"/>
  <c r="F7857" i="7"/>
  <c r="F7858" i="7"/>
  <c r="F7859" i="7"/>
  <c r="F7860" i="7"/>
  <c r="F7861" i="7"/>
  <c r="F7862" i="7"/>
  <c r="F7863" i="7"/>
  <c r="F7864" i="7"/>
  <c r="F7865" i="7"/>
  <c r="F7866" i="7"/>
  <c r="F7867" i="7"/>
  <c r="F7868" i="7"/>
  <c r="F7869" i="7"/>
  <c r="F7870" i="7"/>
  <c r="F7871" i="7"/>
  <c r="F7872" i="7"/>
  <c r="F7873" i="7"/>
  <c r="F7874" i="7"/>
  <c r="F7875" i="7"/>
  <c r="F7876" i="7"/>
  <c r="F7877" i="7"/>
  <c r="F7878" i="7"/>
  <c r="F7879" i="7"/>
  <c r="F7880" i="7"/>
  <c r="F7881" i="7"/>
  <c r="F7882" i="7"/>
  <c r="F7883" i="7"/>
  <c r="F7884" i="7"/>
  <c r="F7885" i="7"/>
  <c r="F7886" i="7"/>
  <c r="F7887" i="7"/>
  <c r="F7888" i="7"/>
  <c r="F7889" i="7"/>
  <c r="F7890" i="7"/>
  <c r="F7891" i="7"/>
  <c r="F7892" i="7"/>
  <c r="F7893" i="7"/>
  <c r="F7894" i="7"/>
  <c r="F7895" i="7"/>
  <c r="F7896" i="7"/>
  <c r="F7897" i="7"/>
  <c r="F7898" i="7"/>
  <c r="F7899" i="7"/>
  <c r="F7900" i="7"/>
  <c r="F7901" i="7"/>
  <c r="F7902" i="7"/>
  <c r="F7903" i="7"/>
  <c r="F7904" i="7"/>
  <c r="F7905" i="7"/>
  <c r="F7906" i="7"/>
  <c r="F7907" i="7"/>
  <c r="F7908" i="7"/>
  <c r="F7909" i="7"/>
  <c r="F7910" i="7"/>
  <c r="F7911" i="7"/>
  <c r="F7912" i="7"/>
  <c r="F7913" i="7"/>
  <c r="F7914" i="7"/>
  <c r="F7915" i="7"/>
  <c r="F7916" i="7"/>
  <c r="F7917" i="7"/>
  <c r="F7918" i="7"/>
  <c r="F7919" i="7"/>
  <c r="F7920" i="7"/>
  <c r="F7921" i="7"/>
  <c r="F7922" i="7"/>
  <c r="F7923" i="7"/>
  <c r="F7924" i="7"/>
  <c r="F7925" i="7"/>
  <c r="F7926" i="7"/>
  <c r="F7927" i="7"/>
  <c r="F7928" i="7"/>
  <c r="F7929" i="7"/>
  <c r="F7930" i="7"/>
  <c r="F7931" i="7"/>
  <c r="F7932" i="7"/>
  <c r="F7933" i="7"/>
  <c r="F7934" i="7"/>
  <c r="F7935" i="7"/>
  <c r="F7936" i="7"/>
  <c r="F7937" i="7"/>
  <c r="F7938" i="7"/>
  <c r="F7939" i="7"/>
  <c r="F7940" i="7"/>
  <c r="F7941" i="7"/>
  <c r="F7942" i="7"/>
  <c r="F7943" i="7"/>
  <c r="F7944" i="7"/>
  <c r="F7945" i="7"/>
  <c r="F7946" i="7"/>
  <c r="F7947" i="7"/>
  <c r="F7948" i="7"/>
  <c r="F7949" i="7"/>
  <c r="F7950" i="7"/>
  <c r="F7951" i="7"/>
  <c r="F7952" i="7"/>
  <c r="F7953" i="7"/>
  <c r="F7954" i="7"/>
  <c r="F7955" i="7"/>
  <c r="F7956" i="7"/>
  <c r="F7957" i="7"/>
  <c r="F7958" i="7"/>
  <c r="F7959" i="7"/>
  <c r="F7960" i="7"/>
  <c r="F7961" i="7"/>
  <c r="F7962" i="7"/>
  <c r="F7963" i="7"/>
  <c r="F7964" i="7"/>
  <c r="F7965" i="7"/>
  <c r="F7966" i="7"/>
  <c r="F7967" i="7"/>
  <c r="F7968" i="7"/>
  <c r="F7969" i="7"/>
  <c r="F7970" i="7"/>
  <c r="F7971" i="7"/>
  <c r="F7972" i="7"/>
  <c r="F7973" i="7"/>
  <c r="F7974" i="7"/>
  <c r="F7975" i="7"/>
  <c r="F7976" i="7"/>
  <c r="F7977" i="7"/>
  <c r="F7978" i="7"/>
  <c r="F7979" i="7"/>
  <c r="F7980" i="7"/>
  <c r="F7981" i="7"/>
  <c r="F7982" i="7"/>
  <c r="F7983" i="7"/>
  <c r="F7984" i="7"/>
  <c r="F7985" i="7"/>
  <c r="F7986" i="7"/>
  <c r="F7987" i="7"/>
  <c r="F7988" i="7"/>
  <c r="F7989" i="7"/>
  <c r="F7990" i="7"/>
  <c r="F7991" i="7"/>
  <c r="F7992" i="7"/>
  <c r="F7993" i="7"/>
  <c r="F7994" i="7"/>
  <c r="F7995" i="7"/>
  <c r="F7996" i="7"/>
  <c r="F7997" i="7"/>
  <c r="F7998" i="7"/>
  <c r="F7999" i="7"/>
  <c r="F8000" i="7"/>
  <c r="F8001" i="7"/>
  <c r="F8002" i="7"/>
  <c r="F8003" i="7"/>
  <c r="F8004" i="7"/>
  <c r="F8005" i="7"/>
  <c r="F8006" i="7"/>
  <c r="F8007" i="7"/>
  <c r="F8008" i="7"/>
  <c r="F8009" i="7"/>
  <c r="F8010" i="7"/>
  <c r="F8011" i="7"/>
  <c r="F8012" i="7"/>
  <c r="F8013" i="7"/>
  <c r="F8014" i="7"/>
  <c r="F8015" i="7"/>
  <c r="F8016" i="7"/>
  <c r="F8017" i="7"/>
  <c r="F8018" i="7"/>
  <c r="F8019" i="7"/>
  <c r="F8020" i="7"/>
  <c r="F8021" i="7"/>
  <c r="F8022" i="7"/>
  <c r="F8023" i="7"/>
  <c r="F8024" i="7"/>
  <c r="F8025" i="7"/>
  <c r="F8026" i="7"/>
  <c r="F8027" i="7"/>
  <c r="F8028" i="7"/>
  <c r="F8029" i="7"/>
  <c r="F8030" i="7"/>
  <c r="F8031" i="7"/>
  <c r="F8032" i="7"/>
  <c r="F8033" i="7"/>
  <c r="F8034" i="7"/>
  <c r="F8035" i="7"/>
  <c r="F8036" i="7"/>
  <c r="F8037" i="7"/>
  <c r="F8038" i="7"/>
  <c r="F8039" i="7"/>
  <c r="F8040" i="7"/>
  <c r="F8041" i="7"/>
  <c r="F8042" i="7"/>
  <c r="F8043" i="7"/>
  <c r="F8044" i="7"/>
  <c r="F8045" i="7"/>
  <c r="F8046" i="7"/>
  <c r="F8047" i="7"/>
  <c r="F8048" i="7"/>
  <c r="F8049" i="7"/>
  <c r="F8050" i="7"/>
  <c r="F8051" i="7"/>
  <c r="F8052" i="7"/>
  <c r="F8053" i="7"/>
  <c r="F8054" i="7"/>
  <c r="F8055" i="7"/>
  <c r="F8056" i="7"/>
  <c r="F8057" i="7"/>
  <c r="F8058" i="7"/>
  <c r="F8059" i="7"/>
  <c r="F8060" i="7"/>
  <c r="F8061" i="7"/>
  <c r="F8062" i="7"/>
  <c r="F8063" i="7"/>
  <c r="F8064" i="7"/>
  <c r="F8065" i="7"/>
  <c r="F8066" i="7"/>
  <c r="F8067" i="7"/>
  <c r="F8068" i="7"/>
  <c r="F8069" i="7"/>
  <c r="F8070" i="7"/>
  <c r="F8071" i="7"/>
  <c r="F8072" i="7"/>
  <c r="F8073" i="7"/>
  <c r="F8074" i="7"/>
  <c r="F8075" i="7"/>
  <c r="F8076" i="7"/>
  <c r="F8077" i="7"/>
  <c r="F8078" i="7"/>
  <c r="F8079" i="7"/>
  <c r="F8080" i="7"/>
  <c r="F8081" i="7"/>
  <c r="F8082" i="7"/>
  <c r="F8083" i="7"/>
  <c r="F8084" i="7"/>
  <c r="F8085" i="7"/>
  <c r="F8086" i="7"/>
  <c r="F8087" i="7"/>
  <c r="F8088" i="7"/>
  <c r="F8089" i="7"/>
  <c r="F8090" i="7"/>
  <c r="F8091" i="7"/>
  <c r="F8092" i="7"/>
  <c r="F8093" i="7"/>
  <c r="F8094" i="7"/>
  <c r="F8095" i="7"/>
  <c r="F8096" i="7"/>
  <c r="F8097" i="7"/>
  <c r="F8098" i="7"/>
  <c r="F8099" i="7"/>
  <c r="F8100" i="7"/>
  <c r="F8101" i="7"/>
  <c r="F8102" i="7"/>
  <c r="F8103" i="7"/>
  <c r="F8104" i="7"/>
  <c r="F8105" i="7"/>
  <c r="F8106" i="7"/>
  <c r="F8107" i="7"/>
  <c r="F8108" i="7"/>
  <c r="F8109" i="7"/>
  <c r="F8110" i="7"/>
  <c r="F8111" i="7"/>
  <c r="F8112" i="7"/>
  <c r="F8113" i="7"/>
  <c r="F8114" i="7"/>
  <c r="F8115" i="7"/>
  <c r="F8116" i="7"/>
  <c r="F8117" i="7"/>
  <c r="F8118" i="7"/>
  <c r="F8119" i="7"/>
  <c r="F8120" i="7"/>
  <c r="F8121" i="7"/>
  <c r="F8122" i="7"/>
  <c r="F8123" i="7"/>
  <c r="F8124" i="7"/>
  <c r="F8125" i="7"/>
  <c r="F8126" i="7"/>
  <c r="F8127" i="7"/>
  <c r="F8128" i="7"/>
  <c r="F8129" i="7"/>
  <c r="F8130" i="7"/>
  <c r="F8131" i="7"/>
  <c r="F8132" i="7"/>
  <c r="F8133" i="7"/>
  <c r="F8134" i="7"/>
  <c r="F8135" i="7"/>
  <c r="F8136" i="7"/>
  <c r="F8137" i="7"/>
  <c r="F8138" i="7"/>
  <c r="F8139" i="7"/>
  <c r="F8140" i="7"/>
  <c r="F8141" i="7"/>
  <c r="F8142" i="7"/>
  <c r="F8143" i="7"/>
  <c r="F8144" i="7"/>
  <c r="F8145" i="7"/>
  <c r="F8146" i="7"/>
  <c r="F8147" i="7"/>
  <c r="F8148" i="7"/>
  <c r="F8149" i="7"/>
  <c r="F8150" i="7"/>
  <c r="F8151" i="7"/>
  <c r="F8152" i="7"/>
  <c r="F8153" i="7"/>
  <c r="F8154" i="7"/>
  <c r="F8155" i="7"/>
  <c r="F8156" i="7"/>
  <c r="F8157" i="7"/>
  <c r="F8158" i="7"/>
  <c r="F8159" i="7"/>
  <c r="F8160" i="7"/>
  <c r="F8161" i="7"/>
  <c r="F8162" i="7"/>
  <c r="F8163" i="7"/>
  <c r="F8164" i="7"/>
  <c r="F8165" i="7"/>
  <c r="F8166" i="7"/>
  <c r="F8167" i="7"/>
  <c r="F8168" i="7"/>
  <c r="F8169" i="7"/>
  <c r="F8170" i="7"/>
  <c r="F8171" i="7"/>
  <c r="F8172" i="7"/>
  <c r="F8173" i="7"/>
  <c r="F8174" i="7"/>
  <c r="F8175" i="7"/>
  <c r="F8176" i="7"/>
  <c r="F8177" i="7"/>
  <c r="F8178" i="7"/>
  <c r="F8179" i="7"/>
  <c r="F8180" i="7"/>
  <c r="F8181" i="7"/>
  <c r="F8182" i="7"/>
  <c r="F8183" i="7"/>
  <c r="F8184" i="7"/>
  <c r="F8185" i="7"/>
  <c r="F8186" i="7"/>
  <c r="F8187" i="7"/>
  <c r="F8188" i="7"/>
  <c r="F8189" i="7"/>
  <c r="F8190" i="7"/>
  <c r="F8191" i="7"/>
  <c r="F8192" i="7"/>
  <c r="F8193" i="7"/>
  <c r="F8194" i="7"/>
  <c r="F8195" i="7"/>
  <c r="F8196" i="7"/>
  <c r="F8197" i="7"/>
  <c r="F8198" i="7"/>
  <c r="F8199" i="7"/>
  <c r="F8200" i="7"/>
  <c r="F8201" i="7"/>
  <c r="F8202" i="7"/>
  <c r="F8203" i="7"/>
  <c r="F8204" i="7"/>
  <c r="F8205" i="7"/>
  <c r="F8206" i="7"/>
  <c r="F8207" i="7"/>
  <c r="F8208" i="7"/>
  <c r="F8209" i="7"/>
  <c r="F8210" i="7"/>
  <c r="F8211" i="7"/>
  <c r="F8212" i="7"/>
  <c r="F8213" i="7"/>
  <c r="F8214" i="7"/>
  <c r="F8215" i="7"/>
  <c r="F8216" i="7"/>
  <c r="F8217" i="7"/>
  <c r="F8218" i="7"/>
  <c r="F8219" i="7"/>
  <c r="F8220" i="7"/>
  <c r="F8221" i="7"/>
  <c r="F8222" i="7"/>
  <c r="F8223" i="7"/>
  <c r="F8224" i="7"/>
  <c r="F8225" i="7"/>
  <c r="F8226" i="7"/>
  <c r="F8227" i="7"/>
  <c r="G8227" i="7" s="1"/>
  <c r="K8227" i="7" s="1"/>
  <c r="F8228" i="7"/>
  <c r="F8229" i="7"/>
  <c r="F8230" i="7"/>
  <c r="F8231" i="7"/>
  <c r="F8232" i="7"/>
  <c r="F8233" i="7"/>
  <c r="F8234" i="7"/>
  <c r="F8235" i="7"/>
  <c r="F8236" i="7"/>
  <c r="F8237" i="7"/>
  <c r="F8238" i="7"/>
  <c r="F8239" i="7"/>
  <c r="F8240" i="7"/>
  <c r="F8241" i="7"/>
  <c r="F8242" i="7"/>
  <c r="F8243" i="7"/>
  <c r="F8244" i="7"/>
  <c r="F8245" i="7"/>
  <c r="F8246" i="7"/>
  <c r="F8247" i="7"/>
  <c r="F8248" i="7"/>
  <c r="F8249" i="7"/>
  <c r="F8250" i="7"/>
  <c r="F8251" i="7"/>
  <c r="F8252" i="7"/>
  <c r="F8253" i="7"/>
  <c r="F8254" i="7"/>
  <c r="F8255" i="7"/>
  <c r="F8256" i="7"/>
  <c r="F8257" i="7"/>
  <c r="F8258" i="7"/>
  <c r="F8259" i="7"/>
  <c r="F8260" i="7"/>
  <c r="F8261" i="7"/>
  <c r="F8262" i="7"/>
  <c r="F8263" i="7"/>
  <c r="F8264" i="7"/>
  <c r="F8265" i="7"/>
  <c r="F8266" i="7"/>
  <c r="F8267" i="7"/>
  <c r="F8268" i="7"/>
  <c r="F8269" i="7"/>
  <c r="F8270" i="7"/>
  <c r="F8271" i="7"/>
  <c r="F8272" i="7"/>
  <c r="F8273" i="7"/>
  <c r="F8274" i="7"/>
  <c r="F8275" i="7"/>
  <c r="F8276" i="7"/>
  <c r="F8277" i="7"/>
  <c r="F8278" i="7"/>
  <c r="F8279" i="7"/>
  <c r="F8280" i="7"/>
  <c r="F8281" i="7"/>
  <c r="F8282" i="7"/>
  <c r="F8283" i="7"/>
  <c r="F8284" i="7"/>
  <c r="F8285" i="7"/>
  <c r="F8286" i="7"/>
  <c r="F8287" i="7"/>
  <c r="F8288" i="7"/>
  <c r="F8289" i="7"/>
  <c r="F8290" i="7"/>
  <c r="F8291" i="7"/>
  <c r="F8292" i="7"/>
  <c r="F8293" i="7"/>
  <c r="F8294" i="7"/>
  <c r="F8295" i="7"/>
  <c r="F8296" i="7"/>
  <c r="F8297" i="7"/>
  <c r="F8298" i="7"/>
  <c r="F8299" i="7"/>
  <c r="F8300" i="7"/>
  <c r="F8301" i="7"/>
  <c r="F8302" i="7"/>
  <c r="F8303" i="7"/>
  <c r="F8304" i="7"/>
  <c r="F8305" i="7"/>
  <c r="F8306" i="7"/>
  <c r="F8307" i="7"/>
  <c r="F8308" i="7"/>
  <c r="F8309" i="7"/>
  <c r="F8310" i="7"/>
  <c r="F8311" i="7"/>
  <c r="F8312" i="7"/>
  <c r="F8313" i="7"/>
  <c r="F8314" i="7"/>
  <c r="F8315" i="7"/>
  <c r="F8316" i="7"/>
  <c r="F8317" i="7"/>
  <c r="F8318" i="7"/>
  <c r="F8319" i="7"/>
  <c r="F8320" i="7"/>
  <c r="F8321" i="7"/>
  <c r="F8322" i="7"/>
  <c r="F8323" i="7"/>
  <c r="F8324" i="7"/>
  <c r="F8325" i="7"/>
  <c r="F8326" i="7"/>
  <c r="F8327" i="7"/>
  <c r="F8328" i="7"/>
  <c r="F8329" i="7"/>
  <c r="F8330" i="7"/>
  <c r="F8331" i="7"/>
  <c r="F8332" i="7"/>
  <c r="F8333" i="7"/>
  <c r="F8334" i="7"/>
  <c r="F8335" i="7"/>
  <c r="F8336" i="7"/>
  <c r="F8337" i="7"/>
  <c r="F8338" i="7"/>
  <c r="F8339" i="7"/>
  <c r="F8340" i="7"/>
  <c r="F8341" i="7"/>
  <c r="F8342" i="7"/>
  <c r="F8343" i="7"/>
  <c r="F8344" i="7"/>
  <c r="F8345" i="7"/>
  <c r="F8346" i="7"/>
  <c r="F8347" i="7"/>
  <c r="F8348" i="7"/>
  <c r="F8349" i="7"/>
  <c r="F8350" i="7"/>
  <c r="F8351" i="7"/>
  <c r="F8352" i="7"/>
  <c r="F8353" i="7"/>
  <c r="F8354" i="7"/>
  <c r="F8355" i="7"/>
  <c r="F8356" i="7"/>
  <c r="F8357" i="7"/>
  <c r="F8358" i="7"/>
  <c r="F8359" i="7"/>
  <c r="F8360" i="7"/>
  <c r="F8361" i="7"/>
  <c r="F8362" i="7"/>
  <c r="F8363" i="7"/>
  <c r="F8364" i="7"/>
  <c r="F8365" i="7"/>
  <c r="F8366" i="7"/>
  <c r="F8367" i="7"/>
  <c r="F8368" i="7"/>
  <c r="F8369" i="7"/>
  <c r="F8370" i="7"/>
  <c r="F8371" i="7"/>
  <c r="F8372" i="7"/>
  <c r="F8373" i="7"/>
  <c r="F8374" i="7"/>
  <c r="F8375" i="7"/>
  <c r="F8376" i="7"/>
  <c r="F8377" i="7"/>
  <c r="F8378" i="7"/>
  <c r="F8379" i="7"/>
  <c r="F8380" i="7"/>
  <c r="F8381" i="7"/>
  <c r="F8382" i="7"/>
  <c r="F8383" i="7"/>
  <c r="F8384" i="7"/>
  <c r="F8385" i="7"/>
  <c r="F8386" i="7"/>
  <c r="F8387" i="7"/>
  <c r="F8388" i="7"/>
  <c r="F8389" i="7"/>
  <c r="F8390" i="7"/>
  <c r="F8391" i="7"/>
  <c r="F8392" i="7"/>
  <c r="F8393" i="7"/>
  <c r="F8394" i="7"/>
  <c r="F8395" i="7"/>
  <c r="F8396" i="7"/>
  <c r="F8397" i="7"/>
  <c r="F8398" i="7"/>
  <c r="F8399" i="7"/>
  <c r="F8400" i="7"/>
  <c r="F8401" i="7"/>
  <c r="F8402" i="7"/>
  <c r="F8403" i="7"/>
  <c r="F8404" i="7"/>
  <c r="F8405" i="7"/>
  <c r="F8406" i="7"/>
  <c r="F8407" i="7"/>
  <c r="F8408" i="7"/>
  <c r="F8409" i="7"/>
  <c r="F8410" i="7"/>
  <c r="F8411" i="7"/>
  <c r="F8412" i="7"/>
  <c r="F8413" i="7"/>
  <c r="F8414" i="7"/>
  <c r="F8415" i="7"/>
  <c r="F8416" i="7"/>
  <c r="F8417" i="7"/>
  <c r="F8418" i="7"/>
  <c r="F8419" i="7"/>
  <c r="F8420" i="7"/>
  <c r="F8421" i="7"/>
  <c r="F8422" i="7"/>
  <c r="F8423" i="7"/>
  <c r="F8424" i="7"/>
  <c r="F8425" i="7"/>
  <c r="F8426" i="7"/>
  <c r="F8427" i="7"/>
  <c r="F8428" i="7"/>
  <c r="F8429" i="7"/>
  <c r="F8430" i="7"/>
  <c r="F8431" i="7"/>
  <c r="F8432" i="7"/>
  <c r="F8433" i="7"/>
  <c r="F8434" i="7"/>
  <c r="F8435" i="7"/>
  <c r="F8436" i="7"/>
  <c r="F8437" i="7"/>
  <c r="F8438" i="7"/>
  <c r="F8439" i="7"/>
  <c r="F8440" i="7"/>
  <c r="F8441" i="7"/>
  <c r="F8442" i="7"/>
  <c r="F8443" i="7"/>
  <c r="F8444" i="7"/>
  <c r="F8445" i="7"/>
  <c r="F8446" i="7"/>
  <c r="F8447" i="7"/>
  <c r="F8448" i="7"/>
  <c r="F8449" i="7"/>
  <c r="F8450" i="7"/>
  <c r="F8451" i="7"/>
  <c r="F8452" i="7"/>
  <c r="F8453" i="7"/>
  <c r="F8454" i="7"/>
  <c r="F8455" i="7"/>
  <c r="F8456" i="7"/>
  <c r="F8457" i="7"/>
  <c r="F8458" i="7"/>
  <c r="F8459" i="7"/>
  <c r="F8460" i="7"/>
  <c r="F8461" i="7"/>
  <c r="F8462" i="7"/>
  <c r="F8463" i="7"/>
  <c r="F8464" i="7"/>
  <c r="F8465" i="7"/>
  <c r="F8466" i="7"/>
  <c r="F8467" i="7"/>
  <c r="F8468" i="7"/>
  <c r="F8469" i="7"/>
  <c r="F8470" i="7"/>
  <c r="F8471" i="7"/>
  <c r="F8472" i="7"/>
  <c r="F8473" i="7"/>
  <c r="F8474" i="7"/>
  <c r="F8475" i="7"/>
  <c r="F8476" i="7"/>
  <c r="F8477" i="7"/>
  <c r="F8478" i="7"/>
  <c r="F8479" i="7"/>
  <c r="F8480" i="7"/>
  <c r="F8481" i="7"/>
  <c r="F8482" i="7"/>
  <c r="F8483" i="7"/>
  <c r="F8484" i="7"/>
  <c r="F8485" i="7"/>
  <c r="F8486" i="7"/>
  <c r="F8487" i="7"/>
  <c r="F8488" i="7"/>
  <c r="F8489" i="7"/>
  <c r="F8490" i="7"/>
  <c r="F8491" i="7"/>
  <c r="F8492" i="7"/>
  <c r="F8493" i="7"/>
  <c r="F8494" i="7"/>
  <c r="F8495" i="7"/>
  <c r="F8496" i="7"/>
  <c r="F8497" i="7"/>
  <c r="F8498" i="7"/>
  <c r="F8499" i="7"/>
  <c r="F8500" i="7"/>
  <c r="F8501" i="7"/>
  <c r="F8502" i="7"/>
  <c r="F8503" i="7"/>
  <c r="F8504" i="7"/>
  <c r="F8505" i="7"/>
  <c r="F8506" i="7"/>
  <c r="F8507" i="7"/>
  <c r="F8508" i="7"/>
  <c r="F8509" i="7"/>
  <c r="F8510" i="7"/>
  <c r="F8511" i="7"/>
  <c r="F8512" i="7"/>
  <c r="F8513" i="7"/>
  <c r="F8514" i="7"/>
  <c r="F8515" i="7"/>
  <c r="F8516" i="7"/>
  <c r="F8517" i="7"/>
  <c r="F8518" i="7"/>
  <c r="F8519" i="7"/>
  <c r="F8520" i="7"/>
  <c r="F8521" i="7"/>
  <c r="F8522" i="7"/>
  <c r="F8523" i="7"/>
  <c r="F8524" i="7"/>
  <c r="F8525" i="7"/>
  <c r="F8526" i="7"/>
  <c r="F8527" i="7"/>
  <c r="F8528" i="7"/>
  <c r="F8529" i="7"/>
  <c r="F8530" i="7"/>
  <c r="F8531" i="7"/>
  <c r="F8532" i="7"/>
  <c r="F8533" i="7"/>
  <c r="F8534" i="7"/>
  <c r="F8535" i="7"/>
  <c r="F8536" i="7"/>
  <c r="F8537" i="7"/>
  <c r="F8538" i="7"/>
  <c r="F8539" i="7"/>
  <c r="F8540" i="7"/>
  <c r="F8541" i="7"/>
  <c r="F8542" i="7"/>
  <c r="F8543" i="7"/>
  <c r="F8544" i="7"/>
  <c r="F8545" i="7"/>
  <c r="F8546" i="7"/>
  <c r="F8547" i="7"/>
  <c r="F8548" i="7"/>
  <c r="F8549" i="7"/>
  <c r="F8550" i="7"/>
  <c r="F8551" i="7"/>
  <c r="F8552" i="7"/>
  <c r="F8553" i="7"/>
  <c r="F8554" i="7"/>
  <c r="F8555" i="7"/>
  <c r="F8556" i="7"/>
  <c r="F8557" i="7"/>
  <c r="F8558" i="7"/>
  <c r="F8559" i="7"/>
  <c r="F8560" i="7"/>
  <c r="F8561" i="7"/>
  <c r="F8562" i="7"/>
  <c r="F8563" i="7"/>
  <c r="F8564" i="7"/>
  <c r="F8565" i="7"/>
  <c r="F8566" i="7"/>
  <c r="F8567" i="7"/>
  <c r="F8568" i="7"/>
  <c r="F8569" i="7"/>
  <c r="F8570" i="7"/>
  <c r="F8571" i="7"/>
  <c r="F8572" i="7"/>
  <c r="F8573" i="7"/>
  <c r="F8574" i="7"/>
  <c r="F8575" i="7"/>
  <c r="F8576" i="7"/>
  <c r="F8577" i="7"/>
  <c r="F8578" i="7"/>
  <c r="F8579" i="7"/>
  <c r="F8580" i="7"/>
  <c r="F8581" i="7"/>
  <c r="F8582" i="7"/>
  <c r="F8583" i="7"/>
  <c r="F8584" i="7"/>
  <c r="F8585" i="7"/>
  <c r="F8586" i="7"/>
  <c r="F8587" i="7"/>
  <c r="F8588" i="7"/>
  <c r="F8589" i="7"/>
  <c r="F8590" i="7"/>
  <c r="F8591" i="7"/>
  <c r="F8592" i="7"/>
  <c r="F8593" i="7"/>
  <c r="F8594" i="7"/>
  <c r="F8595" i="7"/>
  <c r="F8596" i="7"/>
  <c r="F8597" i="7"/>
  <c r="F8598" i="7"/>
  <c r="F8599" i="7"/>
  <c r="F8600" i="7"/>
  <c r="F8601" i="7"/>
  <c r="F8602" i="7"/>
  <c r="F8603" i="7"/>
  <c r="F8604" i="7"/>
  <c r="F8605" i="7"/>
  <c r="F8606" i="7"/>
  <c r="F8607" i="7"/>
  <c r="F8608" i="7"/>
  <c r="F8609" i="7"/>
  <c r="F8610" i="7"/>
  <c r="F8611" i="7"/>
  <c r="F8612" i="7"/>
  <c r="F8613" i="7"/>
  <c r="F8614" i="7"/>
  <c r="F8615" i="7"/>
  <c r="F8616" i="7"/>
  <c r="F8617" i="7"/>
  <c r="F8618" i="7"/>
  <c r="F8619" i="7"/>
  <c r="F8620" i="7"/>
  <c r="F8621" i="7"/>
  <c r="F8622" i="7"/>
  <c r="F8623" i="7"/>
  <c r="F8624" i="7"/>
  <c r="F8625" i="7"/>
  <c r="F8626" i="7"/>
  <c r="F8627" i="7"/>
  <c r="F8628" i="7"/>
  <c r="F8629" i="7"/>
  <c r="F8630" i="7"/>
  <c r="F8631" i="7"/>
  <c r="F8632" i="7"/>
  <c r="F8633" i="7"/>
  <c r="F8634" i="7"/>
  <c r="F8635" i="7"/>
  <c r="F8636" i="7"/>
  <c r="F8637" i="7"/>
  <c r="F8638" i="7"/>
  <c r="F8639" i="7"/>
  <c r="F8640" i="7"/>
  <c r="F8641" i="7"/>
  <c r="F8642" i="7"/>
  <c r="F8643" i="7"/>
  <c r="F8644" i="7"/>
  <c r="F8645" i="7"/>
  <c r="F8646" i="7"/>
  <c r="F8647" i="7"/>
  <c r="F8648" i="7"/>
  <c r="F8649" i="7"/>
  <c r="F8650" i="7"/>
  <c r="F8651" i="7"/>
  <c r="F8652" i="7"/>
  <c r="F8653" i="7"/>
  <c r="F8654" i="7"/>
  <c r="F8655" i="7"/>
  <c r="F8656" i="7"/>
  <c r="F8657" i="7"/>
  <c r="F8658" i="7"/>
  <c r="F8659" i="7"/>
  <c r="F8660" i="7"/>
  <c r="F8661" i="7"/>
  <c r="F8662" i="7"/>
  <c r="F8663" i="7"/>
  <c r="F8664" i="7"/>
  <c r="F8665" i="7"/>
  <c r="F8666" i="7"/>
  <c r="F8667" i="7"/>
  <c r="F8668" i="7"/>
  <c r="F8669" i="7"/>
  <c r="F8670" i="7"/>
  <c r="F8671" i="7"/>
  <c r="F8672" i="7"/>
  <c r="F8673" i="7"/>
  <c r="F8674" i="7"/>
  <c r="F8675" i="7"/>
  <c r="F8676" i="7"/>
  <c r="F8677" i="7"/>
  <c r="F8678" i="7"/>
  <c r="F8679" i="7"/>
  <c r="F8680" i="7"/>
  <c r="F8681" i="7"/>
  <c r="F8682" i="7"/>
  <c r="F8683" i="7"/>
  <c r="F8684" i="7"/>
  <c r="F8685" i="7"/>
  <c r="F8686" i="7"/>
  <c r="F8687" i="7"/>
  <c r="F8688" i="7"/>
  <c r="F8689" i="7"/>
  <c r="F8690" i="7"/>
  <c r="F8691" i="7"/>
  <c r="F8692" i="7"/>
  <c r="F8693" i="7"/>
  <c r="F8694" i="7"/>
  <c r="F8695" i="7"/>
  <c r="F8696" i="7"/>
  <c r="F8697" i="7"/>
  <c r="F8698" i="7"/>
  <c r="F8699" i="7"/>
  <c r="F8700" i="7"/>
  <c r="F8701" i="7"/>
  <c r="F8702" i="7"/>
  <c r="F8703" i="7"/>
  <c r="F8704" i="7"/>
  <c r="F8705" i="7"/>
  <c r="F8706" i="7"/>
  <c r="F8707" i="7"/>
  <c r="F8708" i="7"/>
  <c r="F8709" i="7"/>
  <c r="F8710" i="7"/>
  <c r="F8711" i="7"/>
  <c r="F8712" i="7"/>
  <c r="F8713" i="7"/>
  <c r="F8714" i="7"/>
  <c r="F8715" i="7"/>
  <c r="F8716" i="7"/>
  <c r="F8717" i="7"/>
  <c r="F8718" i="7"/>
  <c r="F8719" i="7"/>
  <c r="F8720" i="7"/>
  <c r="F8721" i="7"/>
  <c r="F8722" i="7"/>
  <c r="F8723" i="7"/>
  <c r="F8724" i="7"/>
  <c r="F8725" i="7"/>
  <c r="F8726" i="7"/>
  <c r="F8727" i="7"/>
  <c r="F8728" i="7"/>
  <c r="F8729" i="7"/>
  <c r="F8730" i="7"/>
  <c r="F8731" i="7"/>
  <c r="F8732" i="7"/>
  <c r="G8732" i="7" s="1"/>
  <c r="K8732" i="7" s="1"/>
  <c r="F8733" i="7"/>
  <c r="F8734" i="7"/>
  <c r="F8735" i="7"/>
  <c r="F8736" i="7"/>
  <c r="F8737" i="7"/>
  <c r="F8738" i="7"/>
  <c r="F8739" i="7"/>
  <c r="F8740" i="7"/>
  <c r="F8741" i="7"/>
  <c r="F8742" i="7"/>
  <c r="F8743" i="7"/>
  <c r="F8744" i="7"/>
  <c r="F8745" i="7"/>
  <c r="F8746" i="7"/>
  <c r="F8747" i="7"/>
  <c r="F8748" i="7"/>
  <c r="F8749" i="7"/>
  <c r="F8750" i="7"/>
  <c r="F8751" i="7"/>
  <c r="F8752" i="7"/>
  <c r="F8753" i="7"/>
  <c r="F8754" i="7"/>
  <c r="F8755" i="7"/>
  <c r="F8756" i="7"/>
  <c r="F8757" i="7"/>
  <c r="F8758" i="7"/>
  <c r="F8759" i="7"/>
  <c r="F8760" i="7"/>
  <c r="F8761" i="7"/>
  <c r="F8762" i="7"/>
  <c r="F8763" i="7"/>
  <c r="F8764" i="7"/>
  <c r="F8765" i="7"/>
  <c r="F8766" i="7"/>
  <c r="F8767" i="7"/>
  <c r="F8768" i="7"/>
  <c r="F8769" i="7"/>
  <c r="F8770" i="7"/>
  <c r="F8771" i="7"/>
  <c r="F8772" i="7"/>
  <c r="F8773" i="7"/>
  <c r="F8774" i="7"/>
  <c r="F8775" i="7"/>
  <c r="F8776" i="7"/>
  <c r="F8777" i="7"/>
  <c r="F9464" i="7"/>
  <c r="F9465" i="7"/>
  <c r="F9466" i="7"/>
  <c r="F9467" i="7"/>
  <c r="F9468" i="7"/>
  <c r="F9469" i="7"/>
  <c r="F9470" i="7"/>
  <c r="F9471" i="7"/>
  <c r="F9472" i="7"/>
  <c r="F9473" i="7"/>
  <c r="F9474" i="7"/>
  <c r="F9475" i="7"/>
  <c r="F9476" i="7"/>
  <c r="F9477" i="7"/>
  <c r="F9478" i="7"/>
  <c r="F9479" i="7"/>
  <c r="F9480" i="7"/>
  <c r="F9481" i="7"/>
  <c r="F9482" i="7"/>
  <c r="F9483" i="7"/>
  <c r="F9484" i="7"/>
  <c r="F9485" i="7"/>
  <c r="F9486" i="7"/>
  <c r="F9487" i="7"/>
  <c r="F9489" i="7"/>
  <c r="F9490" i="7"/>
  <c r="F9491" i="7"/>
  <c r="F9492" i="7"/>
  <c r="F9493" i="7"/>
  <c r="F9494" i="7"/>
  <c r="F9495" i="7"/>
  <c r="F9496" i="7"/>
  <c r="F9497" i="7"/>
  <c r="F9498" i="7"/>
  <c r="F9499" i="7"/>
  <c r="F9500" i="7"/>
  <c r="F9501" i="7"/>
  <c r="F9502" i="7"/>
  <c r="F9503" i="7"/>
  <c r="F9504" i="7"/>
  <c r="F9505" i="7"/>
  <c r="F9506" i="7"/>
  <c r="F9507" i="7"/>
  <c r="F9508" i="7"/>
  <c r="F9509" i="7"/>
  <c r="F9510" i="7"/>
  <c r="F9511" i="7"/>
  <c r="F9512" i="7"/>
  <c r="F9513" i="7"/>
  <c r="F9514" i="7"/>
  <c r="F9515" i="7"/>
  <c r="F9516" i="7"/>
  <c r="F9517" i="7"/>
  <c r="F9518" i="7"/>
  <c r="F9519" i="7"/>
  <c r="F9520" i="7"/>
  <c r="F9521" i="7"/>
  <c r="F9522" i="7"/>
  <c r="F9523" i="7"/>
  <c r="F9524" i="7"/>
  <c r="F9525" i="7"/>
  <c r="F9526" i="7"/>
  <c r="F9527" i="7"/>
  <c r="F9528" i="7"/>
  <c r="F9529" i="7"/>
  <c r="F9530" i="7"/>
  <c r="F9531" i="7"/>
  <c r="F9532" i="7"/>
  <c r="F9533" i="7"/>
  <c r="F9534" i="7"/>
  <c r="F9535" i="7"/>
  <c r="F9536" i="7"/>
  <c r="F9537" i="7"/>
  <c r="F9538" i="7"/>
  <c r="F9539" i="7"/>
  <c r="F9540" i="7"/>
  <c r="F9541" i="7"/>
  <c r="F9542" i="7"/>
  <c r="F9543" i="7"/>
  <c r="F9544" i="7"/>
  <c r="F9545" i="7"/>
  <c r="F9546" i="7"/>
  <c r="F9547" i="7"/>
  <c r="F9548" i="7"/>
  <c r="F9549" i="7"/>
  <c r="F9550" i="7"/>
  <c r="F9551" i="7"/>
  <c r="F9552" i="7"/>
  <c r="F9553" i="7"/>
  <c r="F9554" i="7"/>
  <c r="F9555" i="7"/>
  <c r="G9555" i="7" s="1"/>
  <c r="K9555" i="7" s="1"/>
  <c r="F9556" i="7"/>
  <c r="F9557" i="7"/>
  <c r="F9558" i="7"/>
  <c r="F9559" i="7"/>
  <c r="F9560" i="7"/>
  <c r="F9561" i="7"/>
  <c r="F9562" i="7"/>
  <c r="F9563" i="7"/>
  <c r="F9564" i="7"/>
  <c r="F9565" i="7"/>
  <c r="F9566" i="7"/>
  <c r="F9567" i="7"/>
  <c r="F9568" i="7"/>
  <c r="F9569" i="7"/>
  <c r="F9570" i="7"/>
  <c r="F9571" i="7"/>
  <c r="F9572" i="7"/>
  <c r="F9573" i="7"/>
  <c r="F9574" i="7"/>
  <c r="F9575" i="7"/>
  <c r="F9576" i="7"/>
  <c r="F9577" i="7"/>
  <c r="F9578" i="7"/>
  <c r="F9579" i="7"/>
  <c r="F9580" i="7"/>
  <c r="F9581" i="7"/>
  <c r="F9582" i="7"/>
  <c r="F9583" i="7"/>
  <c r="F9584" i="7"/>
  <c r="F9585" i="7"/>
  <c r="F9586" i="7"/>
  <c r="F9587" i="7"/>
  <c r="F9588" i="7"/>
  <c r="F9589" i="7"/>
  <c r="F9590" i="7"/>
  <c r="F9591" i="7"/>
  <c r="F9592" i="7"/>
  <c r="F9593" i="7"/>
  <c r="F9594" i="7"/>
  <c r="F9595" i="7"/>
  <c r="F9596" i="7"/>
  <c r="F9597" i="7"/>
  <c r="F9598" i="7"/>
  <c r="F9599" i="7"/>
  <c r="F9600" i="7"/>
  <c r="F9601" i="7"/>
  <c r="F9602" i="7"/>
  <c r="F9603" i="7"/>
  <c r="F9604" i="7"/>
  <c r="F9605" i="7"/>
  <c r="F9606" i="7"/>
  <c r="F9607" i="7"/>
  <c r="F9608" i="7"/>
  <c r="F9609" i="7"/>
  <c r="F9610" i="7"/>
  <c r="F9611" i="7"/>
  <c r="F9612" i="7"/>
  <c r="F9613" i="7"/>
  <c r="F9614" i="7"/>
  <c r="F9615" i="7"/>
  <c r="F9616" i="7"/>
  <c r="F9617" i="7"/>
  <c r="F9618" i="7"/>
  <c r="F9619" i="7"/>
  <c r="F9620" i="7"/>
  <c r="F9621" i="7"/>
  <c r="F9622" i="7"/>
  <c r="F9623" i="7"/>
  <c r="F9624" i="7"/>
  <c r="F9625" i="7"/>
  <c r="F9626" i="7"/>
  <c r="F9627" i="7"/>
  <c r="F9628" i="7"/>
  <c r="F9629" i="7"/>
  <c r="F9630" i="7"/>
  <c r="F9631" i="7"/>
  <c r="F9632" i="7"/>
  <c r="F9633" i="7"/>
  <c r="F9634" i="7"/>
  <c r="F9635" i="7"/>
  <c r="F9636" i="7"/>
  <c r="F9637" i="7"/>
  <c r="F9638" i="7"/>
  <c r="F9639" i="7"/>
  <c r="F9640" i="7"/>
  <c r="F9641" i="7"/>
  <c r="F9642" i="7"/>
  <c r="F9643" i="7"/>
  <c r="F9644" i="7"/>
  <c r="F9645" i="7"/>
  <c r="F9646" i="7"/>
  <c r="F9647" i="7"/>
  <c r="F9648" i="7"/>
  <c r="F9649" i="7"/>
  <c r="F9650" i="7"/>
  <c r="F9651" i="7"/>
  <c r="F9652" i="7"/>
  <c r="F9653" i="7"/>
  <c r="F9654" i="7"/>
  <c r="F9655" i="7"/>
  <c r="F9656" i="7"/>
  <c r="F9657" i="7"/>
  <c r="F9658" i="7"/>
  <c r="F9659" i="7"/>
  <c r="F9660" i="7"/>
  <c r="F9661" i="7"/>
  <c r="F9662" i="7"/>
  <c r="F9663" i="7"/>
  <c r="F9664" i="7"/>
  <c r="F9665" i="7"/>
  <c r="F9666" i="7"/>
  <c r="F9667" i="7"/>
  <c r="F9668" i="7"/>
  <c r="F9669" i="7"/>
  <c r="F9670" i="7"/>
  <c r="F9671" i="7"/>
  <c r="F9672" i="7"/>
  <c r="F9673" i="7"/>
  <c r="F9674" i="7"/>
  <c r="F9675" i="7"/>
  <c r="F9676" i="7"/>
  <c r="F9677" i="7"/>
  <c r="F9678" i="7"/>
  <c r="F9679" i="7"/>
  <c r="F9680" i="7"/>
  <c r="F9681" i="7"/>
  <c r="F9682" i="7"/>
  <c r="F9683" i="7"/>
  <c r="F9684" i="7"/>
  <c r="F9685" i="7"/>
  <c r="F9686" i="7"/>
  <c r="F9687" i="7"/>
  <c r="F9688" i="7"/>
  <c r="F9689" i="7"/>
  <c r="F9690" i="7"/>
  <c r="F9691" i="7"/>
  <c r="F9692" i="7"/>
  <c r="F9693" i="7"/>
  <c r="F9694" i="7"/>
  <c r="F9695" i="7"/>
  <c r="F9696" i="7"/>
  <c r="F9697" i="7"/>
  <c r="F9698" i="7"/>
  <c r="F9699" i="7"/>
  <c r="F9700" i="7"/>
  <c r="F9701" i="7"/>
  <c r="F9702" i="7"/>
  <c r="F9703" i="7"/>
  <c r="F9704" i="7"/>
  <c r="F9705" i="7"/>
  <c r="F9706" i="7"/>
  <c r="F9707" i="7"/>
  <c r="F9708" i="7"/>
  <c r="F9709" i="7"/>
  <c r="F9710" i="7"/>
  <c r="F9711" i="7"/>
  <c r="I9711" i="7" s="1"/>
  <c r="M9711" i="7" s="1"/>
  <c r="F9712" i="7"/>
  <c r="F9713" i="7"/>
  <c r="F9714" i="7"/>
  <c r="F9715" i="7"/>
  <c r="F9716" i="7"/>
  <c r="I9716" i="7" s="1"/>
  <c r="M9716" i="7" s="1"/>
  <c r="F9717" i="7"/>
  <c r="F9718" i="7"/>
  <c r="F9719" i="7"/>
  <c r="F9720" i="7"/>
  <c r="F9721" i="7"/>
  <c r="F9722" i="7"/>
  <c r="F9723" i="7"/>
  <c r="F9724" i="7"/>
  <c r="F9725" i="7"/>
  <c r="F9726" i="7"/>
  <c r="F9727" i="7"/>
  <c r="F9728" i="7"/>
  <c r="F9729" i="7"/>
  <c r="F9730" i="7"/>
  <c r="F9731" i="7"/>
  <c r="F9732" i="7"/>
  <c r="F9733" i="7"/>
  <c r="F9734" i="7"/>
  <c r="F9735" i="7"/>
  <c r="F9736" i="7"/>
  <c r="F9737" i="7"/>
  <c r="F9738" i="7"/>
  <c r="F9739" i="7"/>
  <c r="F9740" i="7"/>
  <c r="F9741" i="7"/>
  <c r="F9742" i="7"/>
  <c r="F9743" i="7"/>
  <c r="F9744" i="7"/>
  <c r="F9745" i="7"/>
  <c r="F9746" i="7"/>
  <c r="F9747" i="7"/>
  <c r="F9748" i="7"/>
  <c r="F9749" i="7"/>
  <c r="F9750" i="7"/>
  <c r="F9751" i="7"/>
  <c r="F9752" i="7"/>
  <c r="F9753" i="7"/>
  <c r="F9754" i="7"/>
  <c r="F9755" i="7"/>
  <c r="F9756" i="7"/>
  <c r="F9757" i="7"/>
  <c r="F9758" i="7"/>
  <c r="F9759" i="7"/>
  <c r="F9760" i="7"/>
  <c r="F9761" i="7"/>
  <c r="F9762" i="7"/>
  <c r="F9763" i="7"/>
  <c r="F9764" i="7"/>
  <c r="F9765" i="7"/>
  <c r="F9766" i="7"/>
  <c r="F9767" i="7"/>
  <c r="F9768" i="7"/>
  <c r="F9769" i="7"/>
  <c r="F9770" i="7"/>
  <c r="F9771" i="7"/>
  <c r="F9772" i="7"/>
  <c r="F9773" i="7"/>
  <c r="F9774" i="7"/>
  <c r="F9775" i="7"/>
  <c r="F9776" i="7"/>
  <c r="F9777" i="7"/>
  <c r="F9778" i="7"/>
  <c r="F9779" i="7"/>
  <c r="F9780" i="7"/>
  <c r="F9781" i="7"/>
  <c r="F9782" i="7"/>
  <c r="F9783" i="7"/>
  <c r="F9784" i="7"/>
  <c r="F9785" i="7"/>
  <c r="F9786" i="7"/>
  <c r="F9787" i="7"/>
  <c r="F9788" i="7"/>
  <c r="F9789" i="7"/>
  <c r="F9790" i="7"/>
  <c r="F9791" i="7"/>
  <c r="F9792" i="7"/>
  <c r="F9793" i="7"/>
  <c r="F9794" i="7"/>
  <c r="F9795" i="7"/>
  <c r="F9796" i="7"/>
  <c r="F9797" i="7"/>
  <c r="F9798" i="7"/>
  <c r="F9799" i="7"/>
  <c r="F9800" i="7"/>
  <c r="F9801" i="7"/>
  <c r="F9802" i="7"/>
  <c r="F9803" i="7"/>
  <c r="F9804" i="7"/>
  <c r="F9805" i="7"/>
  <c r="F9806" i="7"/>
  <c r="F9807" i="7"/>
  <c r="F9808" i="7"/>
  <c r="F9809" i="7"/>
  <c r="F9810" i="7"/>
  <c r="F9811" i="7"/>
  <c r="F9812" i="7"/>
  <c r="F9813" i="7"/>
  <c r="F9814" i="7"/>
  <c r="F9815" i="7"/>
  <c r="F9816" i="7"/>
  <c r="F9817" i="7"/>
  <c r="F9818" i="7"/>
  <c r="F9819" i="7"/>
  <c r="F9820" i="7"/>
  <c r="F9821" i="7"/>
  <c r="F9822" i="7"/>
  <c r="F9823" i="7"/>
  <c r="F9824" i="7"/>
  <c r="F9825" i="7"/>
  <c r="F9826" i="7"/>
  <c r="F9827" i="7"/>
  <c r="F9828" i="7"/>
  <c r="F9829" i="7"/>
  <c r="F9830" i="7"/>
  <c r="F9831" i="7"/>
  <c r="F9832" i="7"/>
  <c r="F9833" i="7"/>
  <c r="F9834" i="7"/>
  <c r="F9835" i="7"/>
  <c r="F9836" i="7"/>
  <c r="F9837" i="7"/>
  <c r="F9838" i="7"/>
  <c r="F9839" i="7"/>
  <c r="F9840" i="7"/>
  <c r="F9841" i="7"/>
  <c r="F9842" i="7"/>
  <c r="F9843" i="7"/>
  <c r="F9844" i="7"/>
  <c r="F9845" i="7"/>
  <c r="F9846" i="7"/>
  <c r="F9847" i="7"/>
  <c r="F9848" i="7"/>
  <c r="F9849" i="7"/>
  <c r="F9850" i="7"/>
  <c r="F9851" i="7"/>
  <c r="F9852" i="7"/>
  <c r="F9853" i="7"/>
  <c r="F9854" i="7"/>
  <c r="F9855" i="7"/>
  <c r="F9856" i="7"/>
  <c r="F9857" i="7"/>
  <c r="F9858" i="7"/>
  <c r="F9859" i="7"/>
  <c r="F9860" i="7"/>
  <c r="F9861" i="7"/>
  <c r="F9862" i="7"/>
  <c r="F9863" i="7"/>
  <c r="F9864" i="7"/>
  <c r="F9865" i="7"/>
  <c r="F9866" i="7"/>
  <c r="F9867" i="7"/>
  <c r="F9868" i="7"/>
  <c r="F9869" i="7"/>
  <c r="F9870" i="7"/>
  <c r="F9871" i="7"/>
  <c r="F9872" i="7"/>
  <c r="F9873" i="7"/>
  <c r="F9874" i="7"/>
  <c r="F9875" i="7"/>
  <c r="F9876" i="7"/>
  <c r="F9877" i="7"/>
  <c r="F9878" i="7"/>
  <c r="F9879" i="7"/>
  <c r="F9880" i="7"/>
  <c r="F9881" i="7"/>
  <c r="F9882" i="7"/>
  <c r="F9883" i="7"/>
  <c r="F9884" i="7"/>
  <c r="F9885" i="7"/>
  <c r="F9886" i="7"/>
  <c r="F9887" i="7"/>
  <c r="F9888" i="7"/>
  <c r="F9889" i="7"/>
  <c r="F9890" i="7"/>
  <c r="F9891" i="7"/>
  <c r="F9892" i="7"/>
  <c r="F9893" i="7"/>
  <c r="F9894" i="7"/>
  <c r="F9895" i="7"/>
  <c r="F9896" i="7"/>
  <c r="F9897" i="7"/>
  <c r="F9898" i="7"/>
  <c r="F9899" i="7"/>
  <c r="F9900" i="7"/>
  <c r="F9901" i="7"/>
  <c r="F9902" i="7"/>
  <c r="F9903" i="7"/>
  <c r="F9904" i="7"/>
  <c r="F9905" i="7"/>
  <c r="F9906" i="7"/>
  <c r="F9907" i="7"/>
  <c r="F9908" i="7"/>
  <c r="F9909" i="7"/>
  <c r="F9910" i="7"/>
  <c r="F9911" i="7"/>
  <c r="F9912" i="7"/>
  <c r="F9913" i="7"/>
  <c r="F9914" i="7"/>
  <c r="F9915" i="7"/>
  <c r="F9916" i="7"/>
  <c r="F9917" i="7"/>
  <c r="F9918" i="7"/>
  <c r="F9919" i="7"/>
  <c r="F9920" i="7"/>
  <c r="F9921" i="7"/>
  <c r="F9922" i="7"/>
  <c r="F9923" i="7"/>
  <c r="F9924" i="7"/>
  <c r="F9925" i="7"/>
  <c r="F9926" i="7"/>
  <c r="F9927" i="7"/>
  <c r="F9928" i="7"/>
  <c r="F9929" i="7"/>
  <c r="F9930" i="7"/>
  <c r="F9931" i="7"/>
  <c r="F9932" i="7"/>
  <c r="F9933" i="7"/>
  <c r="F9934" i="7"/>
  <c r="F9935" i="7"/>
  <c r="F9936" i="7"/>
  <c r="F9937" i="7"/>
  <c r="F9938" i="7"/>
  <c r="F9939" i="7"/>
  <c r="F9940" i="7"/>
  <c r="F9941" i="7"/>
  <c r="F9942" i="7"/>
  <c r="F9943" i="7"/>
  <c r="F9944" i="7"/>
  <c r="F9945" i="7"/>
  <c r="F9946" i="7"/>
  <c r="F9947" i="7"/>
  <c r="F9948" i="7"/>
  <c r="F9949" i="7"/>
  <c r="F9950" i="7"/>
  <c r="F9951" i="7"/>
  <c r="F9952" i="7"/>
  <c r="F9953" i="7"/>
  <c r="F9954" i="7"/>
  <c r="F9955" i="7"/>
  <c r="F9956" i="7"/>
  <c r="F9957" i="7"/>
  <c r="F9958" i="7"/>
  <c r="F9959" i="7"/>
  <c r="F9960" i="7"/>
  <c r="F9961" i="7"/>
  <c r="F9962" i="7"/>
  <c r="F9963" i="7"/>
  <c r="F9964" i="7"/>
  <c r="F9965" i="7"/>
  <c r="F9966" i="7"/>
  <c r="F9967" i="7"/>
  <c r="F9968" i="7"/>
  <c r="F9969" i="7"/>
  <c r="F9970" i="7"/>
  <c r="F9971" i="7"/>
  <c r="F9972" i="7"/>
  <c r="F9973" i="7"/>
  <c r="F9974" i="7"/>
  <c r="F9975" i="7"/>
  <c r="F9976" i="7"/>
  <c r="F9977" i="7"/>
  <c r="F9978" i="7"/>
  <c r="F9979" i="7"/>
  <c r="F9980" i="7"/>
  <c r="F9981" i="7"/>
  <c r="F9982" i="7"/>
  <c r="F9983" i="7"/>
  <c r="F9984" i="7"/>
  <c r="F9985" i="7"/>
  <c r="F9986" i="7"/>
  <c r="F9987" i="7"/>
  <c r="F9988" i="7"/>
  <c r="F9989" i="7"/>
  <c r="F9990" i="7"/>
  <c r="F9991" i="7"/>
  <c r="F9992" i="7"/>
  <c r="F9993" i="7"/>
  <c r="F9994" i="7"/>
  <c r="F9995" i="7"/>
  <c r="F9996" i="7"/>
  <c r="F9997" i="7"/>
  <c r="F9998" i="7"/>
  <c r="F9999" i="7"/>
  <c r="F10000" i="7"/>
  <c r="F10001" i="7"/>
  <c r="F10002" i="7"/>
  <c r="F10003" i="7"/>
  <c r="F10004" i="7"/>
  <c r="F10005" i="7"/>
  <c r="F10006" i="7"/>
  <c r="F10007" i="7"/>
  <c r="F10008" i="7"/>
  <c r="F10009" i="7"/>
  <c r="F10010" i="7"/>
  <c r="F10011" i="7"/>
  <c r="F10012" i="7"/>
  <c r="F10013" i="7"/>
  <c r="F10014" i="7"/>
  <c r="F10015" i="7"/>
  <c r="F10016" i="7"/>
  <c r="F10017" i="7"/>
  <c r="F10018" i="7"/>
  <c r="F10019" i="7"/>
  <c r="F10020" i="7"/>
  <c r="F10021" i="7"/>
  <c r="F10022" i="7"/>
  <c r="F10023" i="7"/>
  <c r="F10024" i="7"/>
  <c r="F10025" i="7"/>
  <c r="F10026" i="7"/>
  <c r="F10027" i="7"/>
  <c r="F10028" i="7"/>
  <c r="F10029" i="7"/>
  <c r="F10030" i="7"/>
  <c r="F10031" i="7"/>
  <c r="F10032" i="7"/>
  <c r="F10033" i="7"/>
  <c r="F10034" i="7"/>
  <c r="F10035" i="7"/>
  <c r="F10036" i="7"/>
  <c r="F10037" i="7"/>
  <c r="F10038" i="7"/>
  <c r="F10039" i="7"/>
  <c r="F10040" i="7"/>
  <c r="F10041" i="7"/>
  <c r="F10042" i="7"/>
  <c r="F10043" i="7"/>
  <c r="F10044" i="7"/>
  <c r="F10045" i="7"/>
  <c r="F10046" i="7"/>
  <c r="F10047" i="7"/>
  <c r="F10048" i="7"/>
  <c r="F10049" i="7"/>
  <c r="F10050" i="7"/>
  <c r="F10051" i="7"/>
  <c r="F10052" i="7"/>
  <c r="F10053" i="7"/>
  <c r="F10054" i="7"/>
  <c r="F10055" i="7"/>
  <c r="F10056" i="7"/>
  <c r="F10057" i="7"/>
  <c r="F10058" i="7"/>
  <c r="F10059" i="7"/>
  <c r="F10060" i="7"/>
  <c r="F10061" i="7"/>
  <c r="F10062" i="7"/>
  <c r="F10063" i="7"/>
  <c r="F10064" i="7"/>
  <c r="F10065" i="7"/>
  <c r="F10066" i="7"/>
  <c r="F10067" i="7"/>
  <c r="F10068" i="7"/>
  <c r="F10069" i="7"/>
  <c r="F10070" i="7"/>
  <c r="F10071" i="7"/>
  <c r="F10072" i="7"/>
  <c r="F10073" i="7"/>
  <c r="F10074" i="7"/>
  <c r="F10075" i="7"/>
  <c r="F10076" i="7"/>
  <c r="F10077" i="7"/>
  <c r="F10078" i="7"/>
  <c r="F10079" i="7"/>
  <c r="F10080" i="7"/>
  <c r="F10081" i="7"/>
  <c r="F10082" i="7"/>
  <c r="F10083" i="7"/>
  <c r="F10084" i="7"/>
  <c r="F10085" i="7"/>
  <c r="F10086" i="7"/>
  <c r="F10087" i="7"/>
  <c r="F10088" i="7"/>
  <c r="F10089" i="7"/>
  <c r="F10090" i="7"/>
  <c r="F10091" i="7"/>
  <c r="F10092" i="7"/>
  <c r="F10093" i="7"/>
  <c r="F10094" i="7"/>
  <c r="F10095" i="7"/>
  <c r="F10096" i="7"/>
  <c r="F10097" i="7"/>
  <c r="F10098" i="7"/>
  <c r="F10099" i="7"/>
  <c r="F10100" i="7"/>
  <c r="F10101" i="7"/>
  <c r="F10102" i="7"/>
  <c r="F10103" i="7"/>
  <c r="F10104" i="7"/>
  <c r="F10105" i="7"/>
  <c r="F10106" i="7"/>
  <c r="F10107" i="7"/>
  <c r="F10108" i="7"/>
  <c r="F10109" i="7"/>
  <c r="F10110" i="7"/>
  <c r="F10111" i="7"/>
  <c r="F10112" i="7"/>
  <c r="F10113" i="7"/>
  <c r="F10114" i="7"/>
  <c r="F10115" i="7"/>
  <c r="F10116" i="7"/>
  <c r="F10117" i="7"/>
  <c r="F10118" i="7"/>
  <c r="F10119" i="7"/>
  <c r="F10120" i="7"/>
  <c r="F10121" i="7"/>
  <c r="F10122" i="7"/>
  <c r="F10123" i="7"/>
  <c r="F10124" i="7"/>
  <c r="F10125" i="7"/>
  <c r="F10126" i="7"/>
  <c r="F10127" i="7"/>
  <c r="F10128" i="7"/>
  <c r="F10129" i="7"/>
  <c r="F10130" i="7"/>
  <c r="F10131" i="7"/>
  <c r="F10132" i="7"/>
  <c r="F10133" i="7"/>
  <c r="F10134" i="7"/>
  <c r="F10135" i="7"/>
  <c r="F10136" i="7"/>
  <c r="F10137" i="7"/>
  <c r="F10138" i="7"/>
  <c r="F10139" i="7"/>
  <c r="F10140" i="7"/>
  <c r="F10141" i="7"/>
  <c r="F10142" i="7"/>
  <c r="F10143" i="7"/>
  <c r="F10144" i="7"/>
  <c r="F10145" i="7"/>
  <c r="F10146" i="7"/>
  <c r="F10147" i="7"/>
  <c r="F10148" i="7"/>
  <c r="F10149" i="7"/>
  <c r="F10150" i="7"/>
  <c r="F10151" i="7"/>
  <c r="F10152" i="7"/>
  <c r="F10153" i="7"/>
  <c r="F10154" i="7"/>
  <c r="F10155" i="7"/>
  <c r="F10156" i="7"/>
  <c r="F10157" i="7"/>
  <c r="F10158" i="7"/>
  <c r="F10159" i="7"/>
  <c r="F10160" i="7"/>
  <c r="F10161" i="7"/>
  <c r="F10162" i="7"/>
  <c r="F10163" i="7"/>
  <c r="F10164" i="7"/>
  <c r="F10165" i="7"/>
  <c r="F10166" i="7"/>
  <c r="F10167" i="7"/>
  <c r="F10168" i="7"/>
  <c r="F10169" i="7"/>
  <c r="F10170" i="7"/>
  <c r="F10171" i="7"/>
  <c r="F10172" i="7"/>
  <c r="F10173" i="7"/>
  <c r="F10174" i="7"/>
  <c r="F10175" i="7"/>
  <c r="F10176" i="7"/>
  <c r="F10177" i="7"/>
  <c r="F10178" i="7"/>
  <c r="F10179" i="7"/>
  <c r="F10180" i="7"/>
  <c r="F10181" i="7"/>
  <c r="F10182" i="7"/>
  <c r="F10183" i="7"/>
  <c r="F10184" i="7"/>
  <c r="F10185" i="7"/>
  <c r="F10186" i="7"/>
  <c r="F10187" i="7"/>
  <c r="F10188" i="7"/>
  <c r="F10189" i="7"/>
  <c r="F10190" i="7"/>
  <c r="F10191" i="7"/>
  <c r="F10192" i="7"/>
  <c r="F10193" i="7"/>
  <c r="F10194" i="7"/>
  <c r="F10195" i="7"/>
  <c r="F10196" i="7"/>
  <c r="F10197" i="7"/>
  <c r="F10198" i="7"/>
  <c r="F10199" i="7"/>
  <c r="F10200" i="7"/>
  <c r="F10201" i="7"/>
  <c r="F10202" i="7"/>
  <c r="F10203" i="7"/>
  <c r="F10204" i="7"/>
  <c r="F10205" i="7"/>
  <c r="F10206" i="7"/>
  <c r="F10207" i="7"/>
  <c r="F10208" i="7"/>
  <c r="F10209" i="7"/>
  <c r="F10210" i="7"/>
  <c r="F10211" i="7"/>
  <c r="F10212" i="7"/>
  <c r="F10213" i="7"/>
  <c r="F10214" i="7"/>
  <c r="F10215" i="7"/>
  <c r="F10216" i="7"/>
  <c r="F10217" i="7"/>
  <c r="F10218" i="7"/>
  <c r="F10219" i="7"/>
  <c r="F10220" i="7"/>
  <c r="F10221" i="7"/>
  <c r="F10222" i="7"/>
  <c r="F10223" i="7"/>
  <c r="F10224" i="7"/>
  <c r="F10225" i="7"/>
  <c r="F10226" i="7"/>
  <c r="F10227" i="7"/>
  <c r="F10228" i="7"/>
  <c r="F10229" i="7"/>
  <c r="F10230" i="7"/>
  <c r="F10231" i="7"/>
  <c r="F10232" i="7"/>
  <c r="F10233" i="7"/>
  <c r="F10234" i="7"/>
  <c r="F10235" i="7"/>
  <c r="F10236" i="7"/>
  <c r="F10237" i="7"/>
  <c r="F10238" i="7"/>
  <c r="F10239" i="7"/>
  <c r="F10240" i="7"/>
  <c r="F10241" i="7"/>
  <c r="F10242" i="7"/>
  <c r="F10243" i="7"/>
  <c r="F10244" i="7"/>
  <c r="F10245" i="7"/>
  <c r="F10246" i="7"/>
  <c r="F10247" i="7"/>
  <c r="F10248" i="7"/>
  <c r="F10249" i="7"/>
  <c r="F10250" i="7"/>
  <c r="F10251" i="7"/>
  <c r="F10252" i="7"/>
  <c r="F10253" i="7"/>
  <c r="F10254" i="7"/>
  <c r="F10255" i="7"/>
  <c r="F10256" i="7"/>
  <c r="F10257" i="7"/>
  <c r="F10258" i="7"/>
  <c r="F10259" i="7"/>
  <c r="F10260" i="7"/>
  <c r="F10261" i="7"/>
  <c r="F10262" i="7"/>
  <c r="F10263" i="7"/>
  <c r="F10264" i="7"/>
  <c r="F10265" i="7"/>
  <c r="F10266" i="7"/>
  <c r="F10267" i="7"/>
  <c r="F10268" i="7"/>
  <c r="F10269" i="7"/>
  <c r="F10270" i="7"/>
  <c r="F10271" i="7"/>
  <c r="F10272" i="7"/>
  <c r="F10273" i="7"/>
  <c r="F10274" i="7"/>
  <c r="F10275" i="7"/>
  <c r="F10276" i="7"/>
  <c r="F10277" i="7"/>
  <c r="F10278" i="7"/>
  <c r="F10279" i="7"/>
  <c r="F10280" i="7"/>
  <c r="F10281" i="7"/>
  <c r="F10282" i="7"/>
  <c r="F10283" i="7"/>
  <c r="F10284" i="7"/>
  <c r="F10285" i="7"/>
  <c r="F10286" i="7"/>
  <c r="F10287" i="7"/>
  <c r="F10288" i="7"/>
  <c r="F10289" i="7"/>
  <c r="F10290" i="7"/>
  <c r="F10291" i="7"/>
  <c r="F10292" i="7"/>
  <c r="F10293" i="7"/>
  <c r="F10294" i="7"/>
  <c r="F10295" i="7"/>
  <c r="F10296" i="7"/>
  <c r="F10297" i="7"/>
  <c r="F10298" i="7"/>
  <c r="F10299" i="7"/>
  <c r="F10300" i="7"/>
  <c r="F10301" i="7"/>
  <c r="F10302" i="7"/>
  <c r="F10303" i="7"/>
  <c r="F10304" i="7"/>
  <c r="F10305" i="7"/>
  <c r="F10306" i="7"/>
  <c r="F10307" i="7"/>
  <c r="F10308" i="7"/>
  <c r="F10309" i="7"/>
  <c r="F10310" i="7"/>
  <c r="F10311" i="7"/>
  <c r="F10312" i="7"/>
  <c r="F10313" i="7"/>
  <c r="F10314" i="7"/>
  <c r="F10315" i="7"/>
  <c r="F10316" i="7"/>
  <c r="F10317" i="7"/>
  <c r="F10318" i="7"/>
  <c r="F10319" i="7"/>
  <c r="F10320" i="7"/>
  <c r="F10321" i="7"/>
  <c r="F10322" i="7"/>
  <c r="F10323" i="7"/>
  <c r="F10324" i="7"/>
  <c r="F10325" i="7"/>
  <c r="F10326" i="7"/>
  <c r="F10327" i="7"/>
  <c r="F10328" i="7"/>
  <c r="F10329" i="7"/>
  <c r="F10330" i="7"/>
  <c r="F10331" i="7"/>
  <c r="F10332" i="7"/>
  <c r="F10333" i="7"/>
  <c r="F10334" i="7"/>
  <c r="F10335" i="7"/>
  <c r="F10336" i="7"/>
  <c r="F10337" i="7"/>
  <c r="F10338" i="7"/>
  <c r="F10339" i="7"/>
  <c r="F10340" i="7"/>
  <c r="F10341" i="7"/>
  <c r="F10342" i="7"/>
  <c r="F10343" i="7"/>
  <c r="F10344" i="7"/>
  <c r="F10345" i="7"/>
  <c r="F10346" i="7"/>
  <c r="F10347" i="7"/>
  <c r="F10348" i="7"/>
  <c r="F10349" i="7"/>
  <c r="F10350" i="7"/>
  <c r="F10351" i="7"/>
  <c r="F10352" i="7"/>
  <c r="F10353" i="7"/>
  <c r="F10354" i="7"/>
  <c r="F10355" i="7"/>
  <c r="F10356" i="7"/>
  <c r="F10357" i="7"/>
  <c r="F10358" i="7"/>
  <c r="F10359" i="7"/>
  <c r="F10360" i="7"/>
  <c r="F10361" i="7"/>
  <c r="F10362" i="7"/>
  <c r="F10363" i="7"/>
  <c r="F10364" i="7"/>
  <c r="F10365" i="7"/>
  <c r="F10366" i="7"/>
  <c r="F10367" i="7"/>
  <c r="F10368" i="7"/>
  <c r="F10369" i="7"/>
  <c r="F10370" i="7"/>
  <c r="F10371" i="7"/>
  <c r="F10372" i="7"/>
  <c r="F10373" i="7"/>
  <c r="F10374" i="7"/>
  <c r="F10375" i="7"/>
  <c r="F10376" i="7"/>
  <c r="F10377" i="7"/>
  <c r="F10378" i="7"/>
  <c r="F10379" i="7"/>
  <c r="F10380" i="7"/>
  <c r="F10381" i="7"/>
  <c r="F10382" i="7"/>
  <c r="F10383" i="7"/>
  <c r="F10384" i="7"/>
  <c r="F10385" i="7"/>
  <c r="F10386" i="7"/>
  <c r="F10387" i="7"/>
  <c r="F10388" i="7"/>
  <c r="F10389" i="7"/>
  <c r="F10390" i="7"/>
  <c r="F10391" i="7"/>
  <c r="F10392" i="7"/>
  <c r="F10393" i="7"/>
  <c r="F10394" i="7"/>
  <c r="F10395" i="7"/>
  <c r="F10396" i="7"/>
  <c r="F10397" i="7"/>
  <c r="F10398" i="7"/>
  <c r="F10399" i="7"/>
  <c r="F10400" i="7"/>
  <c r="F10401" i="7"/>
  <c r="F10402" i="7"/>
  <c r="F10403" i="7"/>
  <c r="F10404" i="7"/>
  <c r="F10405" i="7"/>
  <c r="F10406" i="7"/>
  <c r="F10407" i="7"/>
  <c r="F10408" i="7"/>
  <c r="F10409" i="7"/>
  <c r="F10410" i="7"/>
  <c r="F10411" i="7"/>
  <c r="F10412" i="7"/>
  <c r="F10413" i="7"/>
  <c r="F10414" i="7"/>
  <c r="F10415" i="7"/>
  <c r="F10416" i="7"/>
  <c r="F10417" i="7"/>
  <c r="F10418" i="7"/>
  <c r="F10419" i="7"/>
  <c r="F10420" i="7"/>
  <c r="F10421" i="7"/>
  <c r="F10422" i="7"/>
  <c r="F10423" i="7"/>
  <c r="F10424" i="7"/>
  <c r="F10425" i="7"/>
  <c r="F10426" i="7"/>
  <c r="F10427" i="7"/>
  <c r="F10428" i="7"/>
  <c r="F10429" i="7"/>
  <c r="F10430" i="7"/>
  <c r="F10431" i="7"/>
  <c r="F10432" i="7"/>
  <c r="F10433" i="7"/>
  <c r="F10434" i="7"/>
  <c r="F10435" i="7"/>
  <c r="F10436" i="7"/>
  <c r="F10437" i="7"/>
  <c r="F10438" i="7"/>
  <c r="F10439" i="7"/>
  <c r="F10440" i="7"/>
  <c r="F10441" i="7"/>
  <c r="F10442" i="7"/>
  <c r="F10443" i="7"/>
  <c r="F10444" i="7"/>
  <c r="F10445" i="7"/>
  <c r="F10446" i="7"/>
  <c r="F10447" i="7"/>
  <c r="F10448" i="7"/>
  <c r="F10449" i="7"/>
  <c r="F10450" i="7"/>
  <c r="F10451" i="7"/>
  <c r="F10452" i="7"/>
  <c r="F10453" i="7"/>
  <c r="F10454" i="7"/>
  <c r="F10455" i="7"/>
  <c r="F10456" i="7"/>
  <c r="F10457" i="7"/>
  <c r="F10458" i="7"/>
  <c r="F10459" i="7"/>
  <c r="F10460" i="7"/>
  <c r="F10461" i="7"/>
  <c r="F10462" i="7"/>
  <c r="F10463" i="7"/>
  <c r="F10464" i="7"/>
  <c r="F10465" i="7"/>
  <c r="F10466" i="7"/>
  <c r="F10467" i="7"/>
  <c r="F10468" i="7"/>
  <c r="F10469" i="7"/>
  <c r="F10470" i="7"/>
  <c r="F10471" i="7"/>
  <c r="F10472" i="7"/>
  <c r="F10473" i="7"/>
  <c r="F10474" i="7"/>
  <c r="F10475" i="7"/>
  <c r="F10476" i="7"/>
  <c r="F10477" i="7"/>
  <c r="F10478" i="7"/>
  <c r="F10479" i="7"/>
  <c r="F10480" i="7"/>
  <c r="F10481" i="7"/>
  <c r="F10482" i="7"/>
  <c r="F10483" i="7"/>
  <c r="F10484" i="7"/>
  <c r="F10485" i="7"/>
  <c r="F10486" i="7"/>
  <c r="F10487" i="7"/>
  <c r="F10488" i="7"/>
  <c r="F10489" i="7"/>
  <c r="F10490" i="7"/>
  <c r="F10491" i="7"/>
  <c r="F10492" i="7"/>
  <c r="F10493" i="7"/>
  <c r="F10494" i="7"/>
  <c r="F10495" i="7"/>
  <c r="F10496" i="7"/>
  <c r="F10497" i="7"/>
  <c r="F10498" i="7"/>
  <c r="F10499" i="7"/>
  <c r="F10500" i="7"/>
  <c r="F10501" i="7"/>
  <c r="F10502" i="7"/>
  <c r="F10503" i="7"/>
  <c r="F10504" i="7"/>
  <c r="F10505" i="7"/>
  <c r="F10506" i="7"/>
  <c r="F10507" i="7"/>
  <c r="F10508" i="7"/>
  <c r="F10509" i="7"/>
  <c r="F10510" i="7"/>
  <c r="F10511" i="7"/>
  <c r="F10512" i="7"/>
  <c r="F10513" i="7"/>
  <c r="F10514" i="7"/>
  <c r="F10515" i="7"/>
  <c r="F10516" i="7"/>
  <c r="F10517" i="7"/>
  <c r="F10518" i="7"/>
  <c r="F10519" i="7"/>
  <c r="F10520" i="7"/>
  <c r="F10521" i="7"/>
  <c r="F10522" i="7"/>
  <c r="F10523" i="7"/>
  <c r="F10524" i="7"/>
  <c r="F10525" i="7"/>
  <c r="F10526" i="7"/>
  <c r="F10527" i="7"/>
  <c r="F10528" i="7"/>
  <c r="F10529" i="7"/>
  <c r="F10530" i="7"/>
  <c r="F10531" i="7"/>
  <c r="F10532" i="7"/>
  <c r="F10533" i="7"/>
  <c r="F10534" i="7"/>
  <c r="F10535" i="7"/>
  <c r="F10536" i="7"/>
  <c r="F10537" i="7"/>
  <c r="F10538" i="7"/>
  <c r="K8790" i="7"/>
  <c r="K8798" i="7"/>
  <c r="K8814" i="7"/>
  <c r="K8846" i="7"/>
  <c r="K8854" i="7"/>
  <c r="K8862" i="7"/>
  <c r="K8878" i="7"/>
  <c r="K8926" i="7"/>
  <c r="K8942" i="7"/>
  <c r="K8966" i="7"/>
  <c r="K8990" i="7"/>
  <c r="K9006" i="7"/>
  <c r="K9030" i="7"/>
  <c r="K9038" i="7"/>
  <c r="K9070" i="7"/>
  <c r="K9094" i="7"/>
  <c r="K9102" i="7"/>
  <c r="K9110" i="7"/>
  <c r="K9118" i="7"/>
  <c r="K9158" i="7"/>
  <c r="K9166" i="7"/>
  <c r="K9174" i="7"/>
  <c r="K9182" i="7"/>
  <c r="K9198" i="7"/>
  <c r="K9238" i="7"/>
  <c r="K9246" i="7"/>
  <c r="K9262" i="7"/>
  <c r="K9294" i="7"/>
  <c r="K9302" i="7"/>
  <c r="K9326" i="7"/>
  <c r="K9350" i="7"/>
  <c r="K9374" i="7"/>
  <c r="K9414" i="7"/>
  <c r="K9422" i="7"/>
  <c r="K9454" i="7"/>
  <c r="K3500" i="7"/>
  <c r="K4044" i="7"/>
  <c r="K4436" i="7"/>
  <c r="K4692" i="7"/>
  <c r="K4948" i="7"/>
  <c r="K5204" i="7"/>
  <c r="K5540" i="7"/>
  <c r="K8781" i="7"/>
  <c r="K8797" i="7"/>
  <c r="K8805" i="7"/>
  <c r="K8806" i="7"/>
  <c r="K8813" i="7"/>
  <c r="K8821" i="7"/>
  <c r="K8848" i="7"/>
  <c r="K8853" i="7"/>
  <c r="K8869" i="7"/>
  <c r="K8870" i="7"/>
  <c r="K8877" i="7"/>
  <c r="K8885" i="7"/>
  <c r="K8886" i="7"/>
  <c r="K8893" i="7"/>
  <c r="K8894" i="7"/>
  <c r="K8901" i="7"/>
  <c r="K8909" i="7"/>
  <c r="K8933" i="7"/>
  <c r="K8941" i="7"/>
  <c r="K8949" i="7"/>
  <c r="K8950" i="7"/>
  <c r="K8957" i="7"/>
  <c r="K8958" i="7"/>
  <c r="K8965" i="7"/>
  <c r="K8973" i="7"/>
  <c r="K8997" i="7"/>
  <c r="K8998" i="7"/>
  <c r="K9005" i="7"/>
  <c r="K9013" i="7"/>
  <c r="K9014" i="7"/>
  <c r="K9021" i="7"/>
  <c r="K9022" i="7"/>
  <c r="K9024" i="7"/>
  <c r="K9029" i="7"/>
  <c r="K9037" i="7"/>
  <c r="K9045" i="7"/>
  <c r="K9062" i="7"/>
  <c r="K9069" i="7"/>
  <c r="K9077" i="7"/>
  <c r="K9086" i="7"/>
  <c r="K9093" i="7"/>
  <c r="K9101" i="7"/>
  <c r="K9109" i="7"/>
  <c r="K9117" i="7"/>
  <c r="K9125" i="7"/>
  <c r="K9128" i="7"/>
  <c r="K9133" i="7"/>
  <c r="K9150" i="7"/>
  <c r="K9165" i="7"/>
  <c r="K9181" i="7"/>
  <c r="K9189" i="7"/>
  <c r="K9190" i="7"/>
  <c r="K9197" i="7"/>
  <c r="K9205" i="7"/>
  <c r="K9206" i="7"/>
  <c r="K9213" i="7"/>
  <c r="K9214" i="7"/>
  <c r="K9229" i="7"/>
  <c r="K9237" i="7"/>
  <c r="K9253" i="7"/>
  <c r="K9254" i="7"/>
  <c r="K9261" i="7"/>
  <c r="K9269" i="7"/>
  <c r="K9270" i="7"/>
  <c r="K9277" i="7"/>
  <c r="K9301" i="7"/>
  <c r="K9309" i="7"/>
  <c r="K9318" i="7"/>
  <c r="K9325" i="7"/>
  <c r="K9333" i="7"/>
  <c r="K9334" i="7"/>
  <c r="K9341" i="7"/>
  <c r="K9342" i="7"/>
  <c r="K9349" i="7"/>
  <c r="K9357" i="7"/>
  <c r="K9365" i="7"/>
  <c r="K9381" i="7"/>
  <c r="K9382" i="7"/>
  <c r="K9389" i="7"/>
  <c r="K9397" i="7"/>
  <c r="K9398" i="7"/>
  <c r="K9405" i="7"/>
  <c r="K9406" i="7"/>
  <c r="K9413" i="7"/>
  <c r="K9421" i="7"/>
  <c r="K9429" i="7"/>
  <c r="K9437" i="7"/>
  <c r="K9446" i="7"/>
  <c r="K9453" i="7"/>
  <c r="K9461" i="7"/>
  <c r="K9462" i="7"/>
  <c r="L8779" i="7"/>
  <c r="L8791" i="7"/>
  <c r="L8795" i="7"/>
  <c r="L8806" i="7"/>
  <c r="L8811" i="7"/>
  <c r="L8815" i="7"/>
  <c r="L8819" i="7"/>
  <c r="L8827" i="7"/>
  <c r="L8835" i="7"/>
  <c r="L8843" i="7"/>
  <c r="L8859" i="7"/>
  <c r="L8875" i="7"/>
  <c r="L8883" i="7"/>
  <c r="L8884" i="7"/>
  <c r="L8899" i="7"/>
  <c r="L8903" i="7"/>
  <c r="L8907" i="7"/>
  <c r="L8915" i="7"/>
  <c r="L8923" i="7"/>
  <c r="L8931" i="7"/>
  <c r="L8934" i="7"/>
  <c r="L8947" i="7"/>
  <c r="L8963" i="7"/>
  <c r="L8971" i="7"/>
  <c r="L8974" i="7"/>
  <c r="L8979" i="7"/>
  <c r="L8987" i="7"/>
  <c r="L8995" i="7"/>
  <c r="L9011" i="7"/>
  <c r="L9012" i="7"/>
  <c r="L9015" i="7"/>
  <c r="L9019" i="7"/>
  <c r="L9035" i="7"/>
  <c r="L9038" i="7"/>
  <c r="L9051" i="7"/>
  <c r="L9059" i="7"/>
  <c r="L9067" i="7"/>
  <c r="L9075" i="7"/>
  <c r="L9083" i="7"/>
  <c r="L9099" i="7"/>
  <c r="L9115" i="7"/>
  <c r="L9123" i="7"/>
  <c r="L9129" i="7"/>
  <c r="L9139" i="7"/>
  <c r="L9140" i="7"/>
  <c r="L9142" i="7"/>
  <c r="L9147" i="7"/>
  <c r="L9163" i="7"/>
  <c r="L9171" i="7"/>
  <c r="L9179" i="7"/>
  <c r="L9187" i="7"/>
  <c r="L9195" i="7"/>
  <c r="L9211" i="7"/>
  <c r="L9214" i="7"/>
  <c r="L9215" i="7"/>
  <c r="L9227" i="7"/>
  <c r="L9235" i="7"/>
  <c r="L9239" i="7"/>
  <c r="L9243" i="7"/>
  <c r="L9251" i="7"/>
  <c r="L9259" i="7"/>
  <c r="L9268" i="7"/>
  <c r="L9275" i="7"/>
  <c r="L9283" i="7"/>
  <c r="L9299" i="7"/>
  <c r="L9318" i="7"/>
  <c r="L9323" i="7"/>
  <c r="L9331" i="7"/>
  <c r="L9355" i="7"/>
  <c r="L9358" i="7"/>
  <c r="L9363" i="7"/>
  <c r="L9387" i="7"/>
  <c r="L9395" i="7"/>
  <c r="L9398" i="7"/>
  <c r="L9399" i="7"/>
  <c r="L9419" i="7"/>
  <c r="L9427" i="7"/>
  <c r="L9438" i="7"/>
  <c r="L9451" i="7"/>
  <c r="L9459" i="7"/>
  <c r="L9463" i="7"/>
  <c r="M8779" i="7"/>
  <c r="M8791" i="7"/>
  <c r="M8792" i="7"/>
  <c r="M8799" i="7"/>
  <c r="M8800" i="7"/>
  <c r="M8803" i="7"/>
  <c r="M8807" i="7"/>
  <c r="M8808" i="7"/>
  <c r="M8815" i="7"/>
  <c r="M8816" i="7"/>
  <c r="M8819" i="7"/>
  <c r="M8823" i="7"/>
  <c r="M8824" i="7"/>
  <c r="M8831" i="7"/>
  <c r="M8832" i="7"/>
  <c r="M8835" i="7"/>
  <c r="M8839" i="7"/>
  <c r="M8840" i="7"/>
  <c r="M8847" i="7"/>
  <c r="M8848" i="7"/>
  <c r="M8851" i="7"/>
  <c r="M8855" i="7"/>
  <c r="M8856" i="7"/>
  <c r="M8863" i="7"/>
  <c r="M8864" i="7"/>
  <c r="M8867" i="7"/>
  <c r="M8871" i="7"/>
  <c r="M8872" i="7"/>
  <c r="M8879" i="7"/>
  <c r="M8880" i="7"/>
  <c r="M8883" i="7"/>
  <c r="M8887" i="7"/>
  <c r="M8888" i="7"/>
  <c r="M8895" i="7"/>
  <c r="M8896" i="7"/>
  <c r="M8899" i="7"/>
  <c r="M8903" i="7"/>
  <c r="M8904" i="7"/>
  <c r="M8911" i="7"/>
  <c r="M8912" i="7"/>
  <c r="M8915" i="7"/>
  <c r="M8919" i="7"/>
  <c r="M8920" i="7"/>
  <c r="M8927" i="7"/>
  <c r="M8928" i="7"/>
  <c r="M8931" i="7"/>
  <c r="M8935" i="7"/>
  <c r="M8936" i="7"/>
  <c r="M8943" i="7"/>
  <c r="M8944" i="7"/>
  <c r="M8947" i="7"/>
  <c r="M8951" i="7"/>
  <c r="M8952" i="7"/>
  <c r="M8959" i="7"/>
  <c r="M8960" i="7"/>
  <c r="M8963" i="7"/>
  <c r="M8967" i="7"/>
  <c r="M8968" i="7"/>
  <c r="M8975" i="7"/>
  <c r="M8976" i="7"/>
  <c r="M8979" i="7"/>
  <c r="M8983" i="7"/>
  <c r="M8984" i="7"/>
  <c r="M8991" i="7"/>
  <c r="M8992" i="7"/>
  <c r="M8995" i="7"/>
  <c r="M8999" i="7"/>
  <c r="M9000" i="7"/>
  <c r="M9007" i="7"/>
  <c r="M9008" i="7"/>
  <c r="M9011" i="7"/>
  <c r="M9015" i="7"/>
  <c r="M9016" i="7"/>
  <c r="M9023" i="7"/>
  <c r="M9024" i="7"/>
  <c r="M9027" i="7"/>
  <c r="M9031" i="7"/>
  <c r="M9032" i="7"/>
  <c r="M9039" i="7"/>
  <c r="M9040" i="7"/>
  <c r="M9043" i="7"/>
  <c r="M9047" i="7"/>
  <c r="M9048" i="7"/>
  <c r="M9055" i="7"/>
  <c r="M9056" i="7"/>
  <c r="M9059" i="7"/>
  <c r="M9063" i="7"/>
  <c r="M9064" i="7"/>
  <c r="M9071" i="7"/>
  <c r="M9072" i="7"/>
  <c r="M9075" i="7"/>
  <c r="M9079" i="7"/>
  <c r="M9080" i="7"/>
  <c r="M9087" i="7"/>
  <c r="M9088" i="7"/>
  <c r="M9091" i="7"/>
  <c r="M9095" i="7"/>
  <c r="M9096" i="7"/>
  <c r="M9103" i="7"/>
  <c r="M9104" i="7"/>
  <c r="M9107" i="7"/>
  <c r="M9111" i="7"/>
  <c r="M9112" i="7"/>
  <c r="M9119" i="7"/>
  <c r="M9120" i="7"/>
  <c r="M9123" i="7"/>
  <c r="M9127" i="7"/>
  <c r="M9128" i="7"/>
  <c r="M9135" i="7"/>
  <c r="M9136" i="7"/>
  <c r="M9139" i="7"/>
  <c r="M9143" i="7"/>
  <c r="M9144" i="7"/>
  <c r="M9151" i="7"/>
  <c r="M9152" i="7"/>
  <c r="M9155" i="7"/>
  <c r="M9159" i="7"/>
  <c r="M9160" i="7"/>
  <c r="M9167" i="7"/>
  <c r="M9168" i="7"/>
  <c r="M9171" i="7"/>
  <c r="M9175" i="7"/>
  <c r="M9176" i="7"/>
  <c r="M9183" i="7"/>
  <c r="M9184" i="7"/>
  <c r="M9187" i="7"/>
  <c r="M9191" i="7"/>
  <c r="M9192" i="7"/>
  <c r="M9194" i="7"/>
  <c r="M9195" i="7"/>
  <c r="M9199" i="7"/>
  <c r="M9200" i="7"/>
  <c r="M9205" i="7"/>
  <c r="M9207" i="7"/>
  <c r="M9208" i="7"/>
  <c r="M9211" i="7"/>
  <c r="M9215" i="7"/>
  <c r="M9216" i="7"/>
  <c r="M9221" i="7"/>
  <c r="M9223" i="7"/>
  <c r="M9224" i="7"/>
  <c r="M9227" i="7"/>
  <c r="M9231" i="7"/>
  <c r="M9232" i="7"/>
  <c r="M9237" i="7"/>
  <c r="M9239" i="7"/>
  <c r="M9240" i="7"/>
  <c r="M9243" i="7"/>
  <c r="M9247" i="7"/>
  <c r="M9248" i="7"/>
  <c r="M9253" i="7"/>
  <c r="M9255" i="7"/>
  <c r="M9256" i="7"/>
  <c r="M9259" i="7"/>
  <c r="M9263" i="7"/>
  <c r="M9264" i="7"/>
  <c r="M9269" i="7"/>
  <c r="M9271" i="7"/>
  <c r="M9272" i="7"/>
  <c r="M9275" i="7"/>
  <c r="M9279" i="7"/>
  <c r="M9280" i="7"/>
  <c r="M9285" i="7"/>
  <c r="M9287" i="7"/>
  <c r="M9288" i="7"/>
  <c r="M9291" i="7"/>
  <c r="M9295" i="7"/>
  <c r="M9296" i="7"/>
  <c r="M9301" i="7"/>
  <c r="M9303" i="7"/>
  <c r="M9304" i="7"/>
  <c r="M9307" i="7"/>
  <c r="M9311" i="7"/>
  <c r="M9312" i="7"/>
  <c r="M9317" i="7"/>
  <c r="M9319" i="7"/>
  <c r="M9320" i="7"/>
  <c r="M9323" i="7"/>
  <c r="M9327" i="7"/>
  <c r="M9328" i="7"/>
  <c r="M9333" i="7"/>
  <c r="M9335" i="7"/>
  <c r="M9336" i="7"/>
  <c r="M9339" i="7"/>
  <c r="M9343" i="7"/>
  <c r="M9344" i="7"/>
  <c r="M9349" i="7"/>
  <c r="M9351" i="7"/>
  <c r="M9352" i="7"/>
  <c r="M9355" i="7"/>
  <c r="M9359" i="7"/>
  <c r="M9360" i="7"/>
  <c r="M9365" i="7"/>
  <c r="M9367" i="7"/>
  <c r="M9368" i="7"/>
  <c r="M9371" i="7"/>
  <c r="M9375" i="7"/>
  <c r="M9376" i="7"/>
  <c r="M9381" i="7"/>
  <c r="M9383" i="7"/>
  <c r="M9384" i="7"/>
  <c r="M9387" i="7"/>
  <c r="M9391" i="7"/>
  <c r="M9392" i="7"/>
  <c r="M9397" i="7"/>
  <c r="M9399" i="7"/>
  <c r="M9400" i="7"/>
  <c r="M9403" i="7"/>
  <c r="M9407" i="7"/>
  <c r="M9408" i="7"/>
  <c r="M9413" i="7"/>
  <c r="M9415" i="7"/>
  <c r="M9416" i="7"/>
  <c r="M9419" i="7"/>
  <c r="M9423" i="7"/>
  <c r="M9424" i="7"/>
  <c r="M9429" i="7"/>
  <c r="M9431" i="7"/>
  <c r="M9432" i="7"/>
  <c r="M9435" i="7"/>
  <c r="M9439" i="7"/>
  <c r="M9440" i="7"/>
  <c r="M9445" i="7"/>
  <c r="M9447" i="7"/>
  <c r="M9448" i="7"/>
  <c r="M9451" i="7"/>
  <c r="M9455" i="7"/>
  <c r="M9456" i="7"/>
  <c r="M9462" i="7"/>
  <c r="F3248" i="7"/>
  <c r="F3247" i="7"/>
  <c r="F3246" i="7"/>
  <c r="F3245" i="7"/>
  <c r="F3244" i="7"/>
  <c r="F3243" i="7"/>
  <c r="F3242" i="7"/>
  <c r="F3241" i="7"/>
  <c r="F3240" i="7"/>
  <c r="F3239" i="7"/>
  <c r="F3238" i="7"/>
  <c r="F3237" i="7"/>
  <c r="F3236" i="7"/>
  <c r="F3235" i="7"/>
  <c r="F3234" i="7"/>
  <c r="F3233" i="7"/>
  <c r="F3232" i="7"/>
  <c r="F3231" i="7"/>
  <c r="F3230" i="7"/>
  <c r="F3229" i="7"/>
  <c r="F3228" i="7"/>
  <c r="F3227" i="7"/>
  <c r="F3226" i="7"/>
  <c r="F3225" i="7"/>
  <c r="F3224" i="7"/>
  <c r="F3223" i="7"/>
  <c r="F3222" i="7"/>
  <c r="F3221" i="7"/>
  <c r="F3220" i="7"/>
  <c r="F3219" i="7"/>
  <c r="F3218" i="7"/>
  <c r="F3217" i="7"/>
  <c r="F3216" i="7"/>
  <c r="F3215" i="7"/>
  <c r="F3214" i="7"/>
  <c r="F3213" i="7"/>
  <c r="F3212" i="7"/>
  <c r="F3211" i="7"/>
  <c r="F3210" i="7"/>
  <c r="F3209" i="7"/>
  <c r="F3208" i="7"/>
  <c r="F3207" i="7"/>
  <c r="F3206" i="7"/>
  <c r="F3205" i="7"/>
  <c r="F3204" i="7"/>
  <c r="F3203" i="7"/>
  <c r="F3202" i="7"/>
  <c r="F3201" i="7"/>
  <c r="F3200" i="7"/>
  <c r="F3199" i="7"/>
  <c r="F3198" i="7"/>
  <c r="F3197" i="7"/>
  <c r="F3196" i="7"/>
  <c r="F3195" i="7"/>
  <c r="F3194" i="7"/>
  <c r="F3193" i="7"/>
  <c r="F3192" i="7"/>
  <c r="F3191" i="7"/>
  <c r="F3190" i="7"/>
  <c r="F3189" i="7"/>
  <c r="F3188" i="7"/>
  <c r="F3187" i="7"/>
  <c r="F3186" i="7"/>
  <c r="F3185" i="7"/>
  <c r="F3184" i="7"/>
  <c r="F3183" i="7"/>
  <c r="F3182" i="7"/>
  <c r="F3181" i="7"/>
  <c r="F3180" i="7"/>
  <c r="F3179" i="7"/>
  <c r="F3178" i="7"/>
  <c r="F3177" i="7"/>
  <c r="F3176" i="7"/>
  <c r="F3175" i="7"/>
  <c r="F3174" i="7"/>
  <c r="F3173" i="7"/>
  <c r="F3172" i="7"/>
  <c r="F3171" i="7"/>
  <c r="F3170" i="7"/>
  <c r="F3169" i="7"/>
  <c r="F3168" i="7"/>
  <c r="F3167" i="7"/>
  <c r="F3166" i="7"/>
  <c r="F3165" i="7"/>
  <c r="F3164" i="7"/>
  <c r="F3163" i="7"/>
  <c r="F3162" i="7"/>
  <c r="F3161" i="7"/>
  <c r="F3160" i="7"/>
  <c r="F3159" i="7"/>
  <c r="F3158" i="7"/>
  <c r="F3157" i="7"/>
  <c r="F3156" i="7"/>
  <c r="F3155" i="7"/>
  <c r="F3154" i="7"/>
  <c r="F3153" i="7"/>
  <c r="F3152" i="7"/>
  <c r="F3151" i="7"/>
  <c r="F3150" i="7"/>
  <c r="F3149" i="7"/>
  <c r="F3148" i="7"/>
  <c r="F3147" i="7"/>
  <c r="F3146" i="7"/>
  <c r="F3145" i="7"/>
  <c r="F3144" i="7"/>
  <c r="F3143" i="7"/>
  <c r="F3142" i="7"/>
  <c r="F3141" i="7"/>
  <c r="F3140" i="7"/>
  <c r="F3139" i="7"/>
  <c r="F3138" i="7"/>
  <c r="F3137" i="7"/>
  <c r="F3136" i="7"/>
  <c r="F3135" i="7"/>
  <c r="F3134" i="7"/>
  <c r="F3133" i="7"/>
  <c r="F3132" i="7"/>
  <c r="F3131" i="7"/>
  <c r="F3130" i="7"/>
  <c r="F3129" i="7"/>
  <c r="F3128" i="7"/>
  <c r="F3127" i="7"/>
  <c r="F3126" i="7"/>
  <c r="F3125" i="7"/>
  <c r="F3124" i="7"/>
  <c r="F3123" i="7"/>
  <c r="F3122" i="7"/>
  <c r="F3121" i="7"/>
  <c r="F3120" i="7"/>
  <c r="F3119" i="7"/>
  <c r="F3118" i="7"/>
  <c r="F3117" i="7"/>
  <c r="F3116" i="7"/>
  <c r="F3115" i="7"/>
  <c r="F3114" i="7"/>
  <c r="F3113" i="7"/>
  <c r="F3112" i="7"/>
  <c r="F3111" i="7"/>
  <c r="F3110" i="7"/>
  <c r="F3109" i="7"/>
  <c r="F3108" i="7"/>
  <c r="F3107" i="7"/>
  <c r="F3106" i="7"/>
  <c r="F3105" i="7"/>
  <c r="F3104" i="7"/>
  <c r="F3103" i="7"/>
  <c r="F3102" i="7"/>
  <c r="F3101" i="7"/>
  <c r="F3100" i="7"/>
  <c r="F3099" i="7"/>
  <c r="F3098" i="7"/>
  <c r="F3097" i="7"/>
  <c r="F3096" i="7"/>
  <c r="F3095" i="7"/>
  <c r="F3094" i="7"/>
  <c r="F3093" i="7"/>
  <c r="F3092" i="7"/>
  <c r="F3091" i="7"/>
  <c r="F3090" i="7"/>
  <c r="F3089" i="7"/>
  <c r="F3088" i="7"/>
  <c r="F3087" i="7"/>
  <c r="F3086" i="7"/>
  <c r="F3085" i="7"/>
  <c r="F3084" i="7"/>
  <c r="F3083" i="7"/>
  <c r="F3082" i="7"/>
  <c r="F3081" i="7"/>
  <c r="F3080" i="7"/>
  <c r="F3079" i="7"/>
  <c r="F3078" i="7"/>
  <c r="F3077" i="7"/>
  <c r="F3076" i="7"/>
  <c r="F3075" i="7"/>
  <c r="F3074" i="7"/>
  <c r="F3073" i="7"/>
  <c r="F3072" i="7"/>
  <c r="F3071" i="7"/>
  <c r="F3070" i="7"/>
  <c r="F3069" i="7"/>
  <c r="F3068" i="7"/>
  <c r="F3067" i="7"/>
  <c r="F3066" i="7"/>
  <c r="F3065" i="7"/>
  <c r="F3064" i="7"/>
  <c r="F3063" i="7"/>
  <c r="F3062" i="7"/>
  <c r="F3061" i="7"/>
  <c r="F3060" i="7"/>
  <c r="F3059" i="7"/>
  <c r="F3058" i="7"/>
  <c r="F3057" i="7"/>
  <c r="F3056" i="7"/>
  <c r="F3055" i="7"/>
  <c r="F3054" i="7"/>
  <c r="F3053" i="7"/>
  <c r="F3052" i="7"/>
  <c r="F3051" i="7"/>
  <c r="F3050" i="7"/>
  <c r="F3049" i="7"/>
  <c r="F3048" i="7"/>
  <c r="F3047" i="7"/>
  <c r="F3046" i="7"/>
  <c r="F3045" i="7"/>
  <c r="F3044" i="7"/>
  <c r="F3043" i="7"/>
  <c r="F3042" i="7"/>
  <c r="F3041" i="7"/>
  <c r="F3040" i="7"/>
  <c r="F3039" i="7"/>
  <c r="F3038" i="7"/>
  <c r="F3037" i="7"/>
  <c r="F3036" i="7"/>
  <c r="F3035" i="7"/>
  <c r="F3034" i="7"/>
  <c r="F3033" i="7"/>
  <c r="F3032" i="7"/>
  <c r="F3031" i="7"/>
  <c r="F3030" i="7"/>
  <c r="F3029" i="7"/>
  <c r="F3028" i="7"/>
  <c r="F3027" i="7"/>
  <c r="F3026" i="7"/>
  <c r="F3025" i="7"/>
  <c r="F3024" i="7"/>
  <c r="F3023" i="7"/>
  <c r="F3022" i="7"/>
  <c r="F3021" i="7"/>
  <c r="F3020" i="7"/>
  <c r="F3019" i="7"/>
  <c r="F3018" i="7"/>
  <c r="F3017" i="7"/>
  <c r="F3016" i="7"/>
  <c r="F3015" i="7"/>
  <c r="F3014" i="7"/>
  <c r="F3013" i="7"/>
  <c r="F3012" i="7"/>
  <c r="F3011" i="7"/>
  <c r="F3010" i="7"/>
  <c r="F3009" i="7"/>
  <c r="F3008" i="7"/>
  <c r="F3007" i="7"/>
  <c r="F3006" i="7"/>
  <c r="F3005" i="7"/>
  <c r="F3004" i="7"/>
  <c r="F3003" i="7"/>
  <c r="F3002" i="7"/>
  <c r="F3001" i="7"/>
  <c r="F3000" i="7"/>
  <c r="F2999" i="7"/>
  <c r="F2998" i="7"/>
  <c r="F2997" i="7"/>
  <c r="F2996" i="7"/>
  <c r="F2995" i="7"/>
  <c r="F2994" i="7"/>
  <c r="F2993" i="7"/>
  <c r="F2992" i="7"/>
  <c r="F2991" i="7"/>
  <c r="F2990" i="7"/>
  <c r="F2989" i="7"/>
  <c r="F2988" i="7"/>
  <c r="F2987" i="7"/>
  <c r="F2986" i="7"/>
  <c r="F2985" i="7"/>
  <c r="F2984" i="7"/>
  <c r="F2983" i="7"/>
  <c r="F2982" i="7"/>
  <c r="F2981" i="7"/>
  <c r="F2980" i="7"/>
  <c r="F2979" i="7"/>
  <c r="F2978" i="7"/>
  <c r="F2977" i="7"/>
  <c r="F2976" i="7"/>
  <c r="F2975" i="7"/>
  <c r="F2974" i="7"/>
  <c r="F2973" i="7"/>
  <c r="F2972" i="7"/>
  <c r="F2971" i="7"/>
  <c r="F2970" i="7"/>
  <c r="F2969" i="7"/>
  <c r="F2968" i="7"/>
  <c r="F2967" i="7"/>
  <c r="F2966" i="7"/>
  <c r="F2965" i="7"/>
  <c r="F2964" i="7"/>
  <c r="F2963" i="7"/>
  <c r="F2962" i="7"/>
  <c r="F2961" i="7"/>
  <c r="F2960" i="7"/>
  <c r="F2959" i="7"/>
  <c r="F2958" i="7"/>
  <c r="F2957" i="7"/>
  <c r="F2956" i="7"/>
  <c r="F2955" i="7"/>
  <c r="F2954" i="7"/>
  <c r="F2953" i="7"/>
  <c r="F2952" i="7"/>
  <c r="F2951" i="7"/>
  <c r="F2950" i="7"/>
  <c r="F2949" i="7"/>
  <c r="F2948" i="7"/>
  <c r="F2947" i="7"/>
  <c r="F2946" i="7"/>
  <c r="F2945" i="7"/>
  <c r="F2944" i="7"/>
  <c r="F2943" i="7"/>
  <c r="F2942" i="7"/>
  <c r="F2941" i="7"/>
  <c r="F2940" i="7"/>
  <c r="F2939" i="7"/>
  <c r="F2938" i="7"/>
  <c r="F2937" i="7"/>
  <c r="F2936" i="7"/>
  <c r="F2935" i="7"/>
  <c r="F2934" i="7"/>
  <c r="F2933" i="7"/>
  <c r="F2932" i="7"/>
  <c r="F2931" i="7"/>
  <c r="F2930" i="7"/>
  <c r="F2929" i="7"/>
  <c r="F2928" i="7"/>
  <c r="F2927" i="7"/>
  <c r="F2926" i="7"/>
  <c r="F2925" i="7"/>
  <c r="F2924" i="7"/>
  <c r="F2923" i="7"/>
  <c r="F2922" i="7"/>
  <c r="F2921" i="7"/>
  <c r="F2920" i="7"/>
  <c r="F2919" i="7"/>
  <c r="F2918" i="7"/>
  <c r="F2917" i="7"/>
  <c r="F2916" i="7"/>
  <c r="F2915" i="7"/>
  <c r="F2914" i="7"/>
  <c r="F2913" i="7"/>
  <c r="F2912" i="7"/>
  <c r="F2911" i="7"/>
  <c r="F2910" i="7"/>
  <c r="F2909" i="7"/>
  <c r="F2908" i="7"/>
  <c r="F2907" i="7"/>
  <c r="F2906" i="7"/>
  <c r="F2905" i="7"/>
  <c r="F2904" i="7"/>
  <c r="F2903" i="7"/>
  <c r="F2902" i="7"/>
  <c r="F2901" i="7"/>
  <c r="F2900" i="7"/>
  <c r="F2899" i="7"/>
  <c r="F2898" i="7"/>
  <c r="F2897" i="7"/>
  <c r="F2896" i="7"/>
  <c r="F2895" i="7"/>
  <c r="F2894" i="7"/>
  <c r="F2893" i="7"/>
  <c r="F2892" i="7"/>
  <c r="F2891" i="7"/>
  <c r="F2890" i="7"/>
  <c r="F2889" i="7"/>
  <c r="F2888" i="7"/>
  <c r="F2887" i="7"/>
  <c r="F2886" i="7"/>
  <c r="F2885" i="7"/>
  <c r="F2884" i="7"/>
  <c r="F2883" i="7"/>
  <c r="F2882" i="7"/>
  <c r="F2881" i="7"/>
  <c r="F2880" i="7"/>
  <c r="F2879" i="7"/>
  <c r="F2878" i="7"/>
  <c r="F2877" i="7"/>
  <c r="F2876" i="7"/>
  <c r="F2875" i="7"/>
  <c r="F2874" i="7"/>
  <c r="F2873" i="7"/>
  <c r="F2872" i="7"/>
  <c r="F2871" i="7"/>
  <c r="F2870" i="7"/>
  <c r="F2869" i="7"/>
  <c r="F2868" i="7"/>
  <c r="F2867" i="7"/>
  <c r="F2866" i="7"/>
  <c r="F2865" i="7"/>
  <c r="F2864" i="7"/>
  <c r="F2863" i="7"/>
  <c r="F2862" i="7"/>
  <c r="F2861" i="7"/>
  <c r="F2860" i="7"/>
  <c r="F2859" i="7"/>
  <c r="F2858" i="7"/>
  <c r="F2857" i="7"/>
  <c r="F2856" i="7"/>
  <c r="F2855" i="7"/>
  <c r="F2854" i="7"/>
  <c r="F2853" i="7"/>
  <c r="F2852" i="7"/>
  <c r="F2851" i="7"/>
  <c r="F2850" i="7"/>
  <c r="F2849" i="7"/>
  <c r="F2848" i="7"/>
  <c r="F2847" i="7"/>
  <c r="F2846" i="7"/>
  <c r="F2845" i="7"/>
  <c r="F2844" i="7"/>
  <c r="F2843" i="7"/>
  <c r="F2842" i="7"/>
  <c r="F2841" i="7"/>
  <c r="F2840" i="7"/>
  <c r="F2839" i="7"/>
  <c r="F2838" i="7"/>
  <c r="F2837" i="7"/>
  <c r="F2836" i="7"/>
  <c r="F2835" i="7"/>
  <c r="F2834" i="7"/>
  <c r="F2833" i="7"/>
  <c r="F2832" i="7"/>
  <c r="F2831" i="7"/>
  <c r="F2830" i="7"/>
  <c r="F2829" i="7"/>
  <c r="F2828" i="7"/>
  <c r="F2827" i="7"/>
  <c r="F2826" i="7"/>
  <c r="F2825" i="7"/>
  <c r="F2824" i="7"/>
  <c r="F2823" i="7"/>
  <c r="F2822" i="7"/>
  <c r="F2821" i="7"/>
  <c r="F2820" i="7"/>
  <c r="F2819" i="7"/>
  <c r="F2818" i="7"/>
  <c r="F2817" i="7"/>
  <c r="F2816" i="7"/>
  <c r="F2815" i="7"/>
  <c r="F2814" i="7"/>
  <c r="F2813" i="7"/>
  <c r="F2812" i="7"/>
  <c r="F2811" i="7"/>
  <c r="F2810" i="7"/>
  <c r="F2809" i="7"/>
  <c r="F2808" i="7"/>
  <c r="F2807" i="7"/>
  <c r="F2806" i="7"/>
  <c r="F2805" i="7"/>
  <c r="F2804" i="7"/>
  <c r="F2803" i="7"/>
  <c r="F2802" i="7"/>
  <c r="F2801" i="7"/>
  <c r="F2800" i="7"/>
  <c r="F2799" i="7"/>
  <c r="F2798" i="7"/>
  <c r="F2797" i="7"/>
  <c r="F2796" i="7"/>
  <c r="F2795" i="7"/>
  <c r="F2794" i="7"/>
  <c r="F2793" i="7"/>
  <c r="F2792" i="7"/>
  <c r="F2791" i="7"/>
  <c r="F2790" i="7"/>
  <c r="F2789" i="7"/>
  <c r="F2788" i="7"/>
  <c r="F2787" i="7"/>
  <c r="F2786" i="7"/>
  <c r="F2785" i="7"/>
  <c r="F2784" i="7"/>
  <c r="F2783" i="7"/>
  <c r="F2782" i="7"/>
  <c r="F2781" i="7"/>
  <c r="F2780" i="7"/>
  <c r="F2779" i="7"/>
  <c r="F2778" i="7"/>
  <c r="F2777" i="7"/>
  <c r="F2776" i="7"/>
  <c r="F2775" i="7"/>
  <c r="F2774" i="7"/>
  <c r="F2773" i="7"/>
  <c r="F2772" i="7"/>
  <c r="F2771" i="7"/>
  <c r="F2770" i="7"/>
  <c r="F2769" i="7"/>
  <c r="F2768" i="7"/>
  <c r="F2767" i="7"/>
  <c r="F2766" i="7"/>
  <c r="F2765" i="7"/>
  <c r="F2764" i="7"/>
  <c r="F2763" i="7"/>
  <c r="F2762" i="7"/>
  <c r="F2761" i="7"/>
  <c r="F2760" i="7"/>
  <c r="F2759" i="7"/>
  <c r="F2758" i="7"/>
  <c r="F2757" i="7"/>
  <c r="F2756" i="7"/>
  <c r="F2755" i="7"/>
  <c r="F2754" i="7"/>
  <c r="F2753" i="7"/>
  <c r="F2752" i="7"/>
  <c r="F2751" i="7"/>
  <c r="F2750" i="7"/>
  <c r="F2749" i="7"/>
  <c r="F2748" i="7"/>
  <c r="F2747" i="7"/>
  <c r="F2746" i="7"/>
  <c r="F2745" i="7"/>
  <c r="F2744" i="7"/>
  <c r="F2743" i="7"/>
  <c r="F2742" i="7"/>
  <c r="F2741" i="7"/>
  <c r="F2740" i="7"/>
  <c r="F2739" i="7"/>
  <c r="F2738" i="7"/>
  <c r="F2737" i="7"/>
  <c r="F2736" i="7"/>
  <c r="F2735" i="7"/>
  <c r="F2734" i="7"/>
  <c r="F2733" i="7"/>
  <c r="F2732" i="7"/>
  <c r="F2731" i="7"/>
  <c r="F2730" i="7"/>
  <c r="F2729" i="7"/>
  <c r="F2728" i="7"/>
  <c r="F2727" i="7"/>
  <c r="F2726" i="7"/>
  <c r="F2725" i="7"/>
  <c r="F2724" i="7"/>
  <c r="F2723" i="7"/>
  <c r="F2722" i="7"/>
  <c r="F2721" i="7"/>
  <c r="F2720" i="7"/>
  <c r="F2719" i="7"/>
  <c r="F2718" i="7"/>
  <c r="F2717" i="7"/>
  <c r="F2716" i="7"/>
  <c r="F2715" i="7"/>
  <c r="F2714" i="7"/>
  <c r="F2713" i="7"/>
  <c r="F2712" i="7"/>
  <c r="F2711" i="7"/>
  <c r="F2710" i="7"/>
  <c r="F2709" i="7"/>
  <c r="F2708" i="7"/>
  <c r="F2707" i="7"/>
  <c r="F2706" i="7"/>
  <c r="F2705" i="7"/>
  <c r="F2704" i="7"/>
  <c r="F2703" i="7"/>
  <c r="F2702" i="7"/>
  <c r="F2701" i="7"/>
  <c r="F2700" i="7"/>
  <c r="F2699" i="7"/>
  <c r="F2698" i="7"/>
  <c r="F2697" i="7"/>
  <c r="F2696" i="7"/>
  <c r="F2695" i="7"/>
  <c r="F2694" i="7"/>
  <c r="F2693" i="7"/>
  <c r="F2692" i="7"/>
  <c r="F2691" i="7"/>
  <c r="F2690" i="7"/>
  <c r="F2689" i="7"/>
  <c r="F2688" i="7"/>
  <c r="F2687" i="7"/>
  <c r="F2686" i="7"/>
  <c r="F2685" i="7"/>
  <c r="F2684" i="7"/>
  <c r="F2683" i="7"/>
  <c r="F2682" i="7"/>
  <c r="F2681" i="7"/>
  <c r="F2680" i="7"/>
  <c r="F2679" i="7"/>
  <c r="F2678" i="7"/>
  <c r="F2677" i="7"/>
  <c r="F2676" i="7"/>
  <c r="F2675" i="7"/>
  <c r="F2674" i="7"/>
  <c r="F2673" i="7"/>
  <c r="F2672" i="7"/>
  <c r="F2671" i="7"/>
  <c r="F2670" i="7"/>
  <c r="F2669" i="7"/>
  <c r="F2668" i="7"/>
  <c r="F2667" i="7"/>
  <c r="F2666" i="7"/>
  <c r="F2665" i="7"/>
  <c r="F2664" i="7"/>
  <c r="F2663" i="7"/>
  <c r="F2662" i="7"/>
  <c r="F2661" i="7"/>
  <c r="F2660" i="7"/>
  <c r="F2659" i="7"/>
  <c r="F2658" i="7"/>
  <c r="F2657" i="7"/>
  <c r="F2656" i="7"/>
  <c r="F2655" i="7"/>
  <c r="F2654" i="7"/>
  <c r="F2653" i="7"/>
  <c r="F2652" i="7"/>
  <c r="F2651" i="7"/>
  <c r="F2650" i="7"/>
  <c r="F2649" i="7"/>
  <c r="F2648" i="7"/>
  <c r="F2647" i="7"/>
  <c r="F2646" i="7"/>
  <c r="F2645" i="7"/>
  <c r="F2644" i="7"/>
  <c r="F2643" i="7"/>
  <c r="F2642" i="7"/>
  <c r="F2641" i="7"/>
  <c r="F2640" i="7"/>
  <c r="F2639" i="7"/>
  <c r="F2638" i="7"/>
  <c r="F2637" i="7"/>
  <c r="F2636" i="7"/>
  <c r="F2635" i="7"/>
  <c r="F2634" i="7"/>
  <c r="F2633" i="7"/>
  <c r="F2632" i="7"/>
  <c r="F2631" i="7"/>
  <c r="F2630" i="7"/>
  <c r="F2629" i="7"/>
  <c r="F2628" i="7"/>
  <c r="F2627" i="7"/>
  <c r="F2626" i="7"/>
  <c r="F2625" i="7"/>
  <c r="F2624" i="7"/>
  <c r="F2623" i="7"/>
  <c r="F2622" i="7"/>
  <c r="F2621" i="7"/>
  <c r="F2620" i="7"/>
  <c r="F2619" i="7"/>
  <c r="F2618" i="7"/>
  <c r="F2617" i="7"/>
  <c r="F2616" i="7"/>
  <c r="F2615" i="7"/>
  <c r="F2614" i="7"/>
  <c r="F2613" i="7"/>
  <c r="F2612" i="7"/>
  <c r="F2611" i="7"/>
  <c r="F2610" i="7"/>
  <c r="F2609" i="7"/>
  <c r="F2608" i="7"/>
  <c r="F2607" i="7"/>
  <c r="F2606" i="7"/>
  <c r="F2605" i="7"/>
  <c r="F2604" i="7"/>
  <c r="F2603" i="7"/>
  <c r="F2602" i="7"/>
  <c r="F2601" i="7"/>
  <c r="F2600" i="7"/>
  <c r="F2599" i="7"/>
  <c r="F2598" i="7"/>
  <c r="F2597" i="7"/>
  <c r="F2596" i="7"/>
  <c r="F2595" i="7"/>
  <c r="F2594" i="7"/>
  <c r="F2593" i="7"/>
  <c r="F2592" i="7"/>
  <c r="F2591" i="7"/>
  <c r="F2590" i="7"/>
  <c r="F2589" i="7"/>
  <c r="F2588" i="7"/>
  <c r="F2587" i="7"/>
  <c r="F2586" i="7"/>
  <c r="F2585" i="7"/>
  <c r="F2584" i="7"/>
  <c r="F2583" i="7"/>
  <c r="F2582" i="7"/>
  <c r="F2581" i="7"/>
  <c r="F2580" i="7"/>
  <c r="F2579" i="7"/>
  <c r="F2578" i="7"/>
  <c r="F2577" i="7"/>
  <c r="F2576" i="7"/>
  <c r="F2575" i="7"/>
  <c r="F2574" i="7"/>
  <c r="F2573" i="7"/>
  <c r="F2572" i="7"/>
  <c r="F2571" i="7"/>
  <c r="F2570" i="7"/>
  <c r="F2569" i="7"/>
  <c r="F2568" i="7"/>
  <c r="F2567" i="7"/>
  <c r="F2566" i="7"/>
  <c r="F2565" i="7"/>
  <c r="F2564" i="7"/>
  <c r="F2563" i="7"/>
  <c r="F2562" i="7"/>
  <c r="F2561" i="7"/>
  <c r="F2560" i="7"/>
  <c r="F2559" i="7"/>
  <c r="F2558" i="7"/>
  <c r="F2557" i="7"/>
  <c r="F2556" i="7"/>
  <c r="F2555" i="7"/>
  <c r="F2554" i="7"/>
  <c r="F2553" i="7"/>
  <c r="F2552" i="7"/>
  <c r="F2551" i="7"/>
  <c r="F2550" i="7"/>
  <c r="F2549" i="7"/>
  <c r="F2548" i="7"/>
  <c r="F2547" i="7"/>
  <c r="F2546" i="7"/>
  <c r="F2545" i="7"/>
  <c r="F2544" i="7"/>
  <c r="F2543" i="7"/>
  <c r="F2542" i="7"/>
  <c r="F2541" i="7"/>
  <c r="F2540" i="7"/>
  <c r="F2539" i="7"/>
  <c r="F2538" i="7"/>
  <c r="F2537" i="7"/>
  <c r="F2536" i="7"/>
  <c r="F2535" i="7"/>
  <c r="F2534" i="7"/>
  <c r="F2533" i="7"/>
  <c r="F2532" i="7"/>
  <c r="F2531" i="7"/>
  <c r="F2530" i="7"/>
  <c r="F2529" i="7"/>
  <c r="F2528" i="7"/>
  <c r="F2527" i="7"/>
  <c r="F2526" i="7"/>
  <c r="F2525" i="7"/>
  <c r="F2524" i="7"/>
  <c r="F2523" i="7"/>
  <c r="F2522" i="7"/>
  <c r="F2521" i="7"/>
  <c r="F2520" i="7"/>
  <c r="F2519" i="7"/>
  <c r="F2518" i="7"/>
  <c r="F2517" i="7"/>
  <c r="F2516" i="7"/>
  <c r="F2515" i="7"/>
  <c r="F2514" i="7"/>
  <c r="F2513" i="7"/>
  <c r="F2512" i="7"/>
  <c r="F2511" i="7"/>
  <c r="F2510" i="7"/>
  <c r="F2509" i="7"/>
  <c r="F2508" i="7"/>
  <c r="F2507" i="7"/>
  <c r="F2506" i="7"/>
  <c r="F2505" i="7"/>
  <c r="F2504" i="7"/>
  <c r="F2503" i="7"/>
  <c r="F2502" i="7"/>
  <c r="F2501" i="7"/>
  <c r="G2501" i="7" s="1"/>
  <c r="K2501" i="7" s="1"/>
  <c r="F2500" i="7"/>
  <c r="F2499" i="7"/>
  <c r="F2498" i="7"/>
  <c r="F2497" i="7"/>
  <c r="F2496" i="7"/>
  <c r="F2495" i="7"/>
  <c r="F2494" i="7"/>
  <c r="F2493" i="7"/>
  <c r="F2492" i="7"/>
  <c r="F2491" i="7"/>
  <c r="F2490" i="7"/>
  <c r="F2489" i="7"/>
  <c r="F2488" i="7"/>
  <c r="F2487" i="7"/>
  <c r="F2486" i="7"/>
  <c r="F2485" i="7"/>
  <c r="F2484" i="7"/>
  <c r="F2483" i="7"/>
  <c r="F2482" i="7"/>
  <c r="F2481" i="7"/>
  <c r="F2480" i="7"/>
  <c r="F2479" i="7"/>
  <c r="F2478" i="7"/>
  <c r="F2477" i="7"/>
  <c r="F2476" i="7"/>
  <c r="F2475" i="7"/>
  <c r="F2474" i="7"/>
  <c r="F2473" i="7"/>
  <c r="F2472" i="7"/>
  <c r="F2471" i="7"/>
  <c r="F2470" i="7"/>
  <c r="F2469" i="7"/>
  <c r="F2468" i="7"/>
  <c r="F2467" i="7"/>
  <c r="F2466" i="7"/>
  <c r="F2465" i="7"/>
  <c r="F2464" i="7"/>
  <c r="F2463" i="7"/>
  <c r="F2462" i="7"/>
  <c r="F2461" i="7"/>
  <c r="F2460" i="7"/>
  <c r="F2459" i="7"/>
  <c r="F2458" i="7"/>
  <c r="F2457" i="7"/>
  <c r="F2456" i="7"/>
  <c r="F2455" i="7"/>
  <c r="F2454" i="7"/>
  <c r="F2453" i="7"/>
  <c r="F2452" i="7"/>
  <c r="F2451" i="7"/>
  <c r="F2450" i="7"/>
  <c r="F2449" i="7"/>
  <c r="F2448" i="7"/>
  <c r="F2447" i="7"/>
  <c r="F2446" i="7"/>
  <c r="F2445" i="7"/>
  <c r="F2444" i="7"/>
  <c r="F2443" i="7"/>
  <c r="F2442" i="7"/>
  <c r="F2441" i="7"/>
  <c r="F2440" i="7"/>
  <c r="F2439" i="7"/>
  <c r="F2438" i="7"/>
  <c r="F2437" i="7"/>
  <c r="F2436" i="7"/>
  <c r="F2435" i="7"/>
  <c r="F2434" i="7"/>
  <c r="F2433" i="7"/>
  <c r="F2432" i="7"/>
  <c r="F2431" i="7"/>
  <c r="F2430" i="7"/>
  <c r="F2429" i="7"/>
  <c r="F2428" i="7"/>
  <c r="F2427" i="7"/>
  <c r="F2426" i="7"/>
  <c r="F2425" i="7"/>
  <c r="F2424" i="7"/>
  <c r="F2423" i="7"/>
  <c r="F2422" i="7"/>
  <c r="F2421" i="7"/>
  <c r="F2420" i="7"/>
  <c r="F2419" i="7"/>
  <c r="F2418" i="7"/>
  <c r="F2417" i="7"/>
  <c r="F2416" i="7"/>
  <c r="F2415" i="7"/>
  <c r="F2414" i="7"/>
  <c r="F2413" i="7"/>
  <c r="F2412" i="7"/>
  <c r="F2411" i="7"/>
  <c r="F2410" i="7"/>
  <c r="F2409" i="7"/>
  <c r="F2408" i="7"/>
  <c r="F2407" i="7"/>
  <c r="F2406" i="7"/>
  <c r="F2405" i="7"/>
  <c r="F2404" i="7"/>
  <c r="F2403" i="7"/>
  <c r="F2402" i="7"/>
  <c r="F2401" i="7"/>
  <c r="F2400" i="7"/>
  <c r="F2399" i="7"/>
  <c r="F2398" i="7"/>
  <c r="F2397" i="7"/>
  <c r="F2396" i="7"/>
  <c r="F2395" i="7"/>
  <c r="F2394" i="7"/>
  <c r="F2393" i="7"/>
  <c r="F2392" i="7"/>
  <c r="F2391" i="7"/>
  <c r="F2390" i="7"/>
  <c r="F2389" i="7"/>
  <c r="F2388" i="7"/>
  <c r="F2387" i="7"/>
  <c r="F2386" i="7"/>
  <c r="F2385" i="7"/>
  <c r="F2384" i="7"/>
  <c r="F2383" i="7"/>
  <c r="F2382" i="7"/>
  <c r="F2381" i="7"/>
  <c r="F2380" i="7"/>
  <c r="F2379" i="7"/>
  <c r="F2378" i="7"/>
  <c r="F2377" i="7"/>
  <c r="F2376" i="7"/>
  <c r="F2375" i="7"/>
  <c r="F2374" i="7"/>
  <c r="F2373" i="7"/>
  <c r="F2372" i="7"/>
  <c r="F2371" i="7"/>
  <c r="F2370" i="7"/>
  <c r="F2369" i="7"/>
  <c r="F2368" i="7"/>
  <c r="F2367" i="7"/>
  <c r="F2366" i="7"/>
  <c r="F2365" i="7"/>
  <c r="F2364" i="7"/>
  <c r="F2363" i="7"/>
  <c r="F2362" i="7"/>
  <c r="F2361" i="7"/>
  <c r="F2360" i="7"/>
  <c r="F2359" i="7"/>
  <c r="F2358" i="7"/>
  <c r="F2357" i="7"/>
  <c r="F2356" i="7"/>
  <c r="F2355" i="7"/>
  <c r="F2354" i="7"/>
  <c r="F2353" i="7"/>
  <c r="F2352" i="7"/>
  <c r="F2351" i="7"/>
  <c r="F2350" i="7"/>
  <c r="F2349" i="7"/>
  <c r="F2348" i="7"/>
  <c r="F2347" i="7"/>
  <c r="F2346" i="7"/>
  <c r="F2345" i="7"/>
  <c r="F2344" i="7"/>
  <c r="F2343" i="7"/>
  <c r="F2342" i="7"/>
  <c r="F2341" i="7"/>
  <c r="F2340" i="7"/>
  <c r="F2339" i="7"/>
  <c r="F2338" i="7"/>
  <c r="F2337" i="7"/>
  <c r="F2336" i="7"/>
  <c r="F2335" i="7"/>
  <c r="F2334" i="7"/>
  <c r="F2333" i="7"/>
  <c r="F2332" i="7"/>
  <c r="F2331" i="7"/>
  <c r="F2330" i="7"/>
  <c r="F2329" i="7"/>
  <c r="F2328" i="7"/>
  <c r="F2327" i="7"/>
  <c r="F2326" i="7"/>
  <c r="F2325" i="7"/>
  <c r="F2324" i="7"/>
  <c r="F2323" i="7"/>
  <c r="F2322" i="7"/>
  <c r="F2321" i="7"/>
  <c r="F2320" i="7"/>
  <c r="F2319" i="7"/>
  <c r="F2318" i="7"/>
  <c r="F2317" i="7"/>
  <c r="F2316" i="7"/>
  <c r="F2315" i="7"/>
  <c r="F2314" i="7"/>
  <c r="F2313" i="7"/>
  <c r="F2312" i="7"/>
  <c r="F2311" i="7"/>
  <c r="F2310" i="7"/>
  <c r="F2309" i="7"/>
  <c r="F2308" i="7"/>
  <c r="F2307" i="7"/>
  <c r="F2306" i="7"/>
  <c r="F2305" i="7"/>
  <c r="F2304" i="7"/>
  <c r="F2303" i="7"/>
  <c r="F2302" i="7"/>
  <c r="F2301" i="7"/>
  <c r="F2300" i="7"/>
  <c r="F2299" i="7"/>
  <c r="F2298" i="7"/>
  <c r="F2297" i="7"/>
  <c r="F2296" i="7"/>
  <c r="F2295" i="7"/>
  <c r="F2294" i="7"/>
  <c r="F2293" i="7"/>
  <c r="F2292" i="7"/>
  <c r="F2291" i="7"/>
  <c r="F2290" i="7"/>
  <c r="F2289" i="7"/>
  <c r="F2288" i="7"/>
  <c r="F2287" i="7"/>
  <c r="F2286" i="7"/>
  <c r="F2285" i="7"/>
  <c r="F2284" i="7"/>
  <c r="F2283" i="7"/>
  <c r="F2282" i="7"/>
  <c r="F2281" i="7"/>
  <c r="F2280" i="7"/>
  <c r="F2279" i="7"/>
  <c r="F2278" i="7"/>
  <c r="F2277" i="7"/>
  <c r="F2276" i="7"/>
  <c r="F2275" i="7"/>
  <c r="F2274" i="7"/>
  <c r="F2273" i="7"/>
  <c r="F2272" i="7"/>
  <c r="F2271" i="7"/>
  <c r="F2270" i="7"/>
  <c r="F2269" i="7"/>
  <c r="F2268" i="7"/>
  <c r="F2267" i="7"/>
  <c r="F2266" i="7"/>
  <c r="F2265" i="7"/>
  <c r="F2264" i="7"/>
  <c r="F2263" i="7"/>
  <c r="F2262" i="7"/>
  <c r="F2261" i="7"/>
  <c r="F2260" i="7"/>
  <c r="F2259" i="7"/>
  <c r="F2258" i="7"/>
  <c r="F2257" i="7"/>
  <c r="F2256" i="7"/>
  <c r="F2255" i="7"/>
  <c r="F2254" i="7"/>
  <c r="F2253" i="7"/>
  <c r="F2252" i="7"/>
  <c r="F2251" i="7"/>
  <c r="F2250" i="7"/>
  <c r="F2249" i="7"/>
  <c r="F2248" i="7"/>
  <c r="F2247" i="7"/>
  <c r="F2246" i="7"/>
  <c r="F2245" i="7"/>
  <c r="F2244" i="7"/>
  <c r="F2243" i="7"/>
  <c r="F2242" i="7"/>
  <c r="F2241" i="7"/>
  <c r="F2240" i="7"/>
  <c r="F2239" i="7"/>
  <c r="F2238" i="7"/>
  <c r="F2237" i="7"/>
  <c r="F2236" i="7"/>
  <c r="F2235" i="7"/>
  <c r="F2234" i="7"/>
  <c r="F2233" i="7"/>
  <c r="F2232" i="7"/>
  <c r="F2231" i="7"/>
  <c r="F2230" i="7"/>
  <c r="F2229" i="7"/>
  <c r="F2228" i="7"/>
  <c r="F2227" i="7"/>
  <c r="F2226" i="7"/>
  <c r="F2225" i="7"/>
  <c r="F2224" i="7"/>
  <c r="F2223" i="7"/>
  <c r="F2222" i="7"/>
  <c r="F2221" i="7"/>
  <c r="F2220" i="7"/>
  <c r="F2219" i="7"/>
  <c r="F2218" i="7"/>
  <c r="F2217" i="7"/>
  <c r="F2216" i="7"/>
  <c r="F2215" i="7"/>
  <c r="F2214" i="7"/>
  <c r="F2213" i="7"/>
  <c r="F2212" i="7"/>
  <c r="F2211" i="7"/>
  <c r="F2210" i="7"/>
  <c r="F2209" i="7"/>
  <c r="F2208" i="7"/>
  <c r="F2207" i="7"/>
  <c r="F2206" i="7"/>
  <c r="F2205" i="7"/>
  <c r="F2204" i="7"/>
  <c r="F2203" i="7"/>
  <c r="F2202" i="7"/>
  <c r="F2201" i="7"/>
  <c r="F2200" i="7"/>
  <c r="F2199" i="7"/>
  <c r="F2198" i="7"/>
  <c r="F2197" i="7"/>
  <c r="F2196" i="7"/>
  <c r="F2195" i="7"/>
  <c r="F2194" i="7"/>
  <c r="F2193" i="7"/>
  <c r="F2192" i="7"/>
  <c r="F2191" i="7"/>
  <c r="F2190" i="7"/>
  <c r="F2189" i="7"/>
  <c r="F2188" i="7"/>
  <c r="F2187" i="7"/>
  <c r="F2186" i="7"/>
  <c r="F2185" i="7"/>
  <c r="F2184" i="7"/>
  <c r="F2183" i="7"/>
  <c r="F2182" i="7"/>
  <c r="F2181" i="7"/>
  <c r="F2180" i="7"/>
  <c r="F2179" i="7"/>
  <c r="F2178" i="7"/>
  <c r="F2177" i="7"/>
  <c r="F2176" i="7"/>
  <c r="F2175" i="7"/>
  <c r="F2174" i="7"/>
  <c r="F2173" i="7"/>
  <c r="F2172" i="7"/>
  <c r="F2171" i="7"/>
  <c r="F2170" i="7"/>
  <c r="F2169" i="7"/>
  <c r="F2168" i="7"/>
  <c r="F2167" i="7"/>
  <c r="F2166" i="7"/>
  <c r="F2165" i="7"/>
  <c r="F2164" i="7"/>
  <c r="F2163" i="7"/>
  <c r="F2162" i="7"/>
  <c r="F2161" i="7"/>
  <c r="F2160" i="7"/>
  <c r="F2159" i="7"/>
  <c r="F2158" i="7"/>
  <c r="F2157" i="7"/>
  <c r="F2156" i="7"/>
  <c r="F2155" i="7"/>
  <c r="F2154" i="7"/>
  <c r="F2153" i="7"/>
  <c r="F2152" i="7"/>
  <c r="F2151" i="7"/>
  <c r="F2150" i="7"/>
  <c r="F2149" i="7"/>
  <c r="F2148" i="7"/>
  <c r="G2148" i="7" s="1"/>
  <c r="K2148" i="7" s="1"/>
  <c r="F2147" i="7"/>
  <c r="F2146" i="7"/>
  <c r="F2145" i="7"/>
  <c r="F2144" i="7"/>
  <c r="F2143" i="7"/>
  <c r="F2142" i="7"/>
  <c r="F2141" i="7"/>
  <c r="F2140" i="7"/>
  <c r="F2139" i="7"/>
  <c r="F2138" i="7"/>
  <c r="F2137" i="7"/>
  <c r="F2136" i="7"/>
  <c r="F2135" i="7"/>
  <c r="F2134" i="7"/>
  <c r="F2133" i="7"/>
  <c r="F2132" i="7"/>
  <c r="F2131" i="7"/>
  <c r="F2130" i="7"/>
  <c r="F2129" i="7"/>
  <c r="F2128" i="7"/>
  <c r="F2127" i="7"/>
  <c r="F2126" i="7"/>
  <c r="F2125" i="7"/>
  <c r="F2124" i="7"/>
  <c r="F2123" i="7"/>
  <c r="F2122" i="7"/>
  <c r="F2121" i="7"/>
  <c r="F2120" i="7"/>
  <c r="F2119" i="7"/>
  <c r="F2118" i="7"/>
  <c r="F2117" i="7"/>
  <c r="F2116" i="7"/>
  <c r="F2115" i="7"/>
  <c r="F2114" i="7"/>
  <c r="F2113" i="7"/>
  <c r="F2112" i="7"/>
  <c r="F2111" i="7"/>
  <c r="F2110" i="7"/>
  <c r="F2109" i="7"/>
  <c r="F2108" i="7"/>
  <c r="F2107" i="7"/>
  <c r="F2106" i="7"/>
  <c r="F2105" i="7"/>
  <c r="F2104" i="7"/>
  <c r="F2103" i="7"/>
  <c r="F2102" i="7"/>
  <c r="F2101" i="7"/>
  <c r="F2100" i="7"/>
  <c r="F2099" i="7"/>
  <c r="F2098" i="7"/>
  <c r="F2097" i="7"/>
  <c r="F2096" i="7"/>
  <c r="F2095" i="7"/>
  <c r="F2094" i="7"/>
  <c r="F2093" i="7"/>
  <c r="F2092" i="7"/>
  <c r="F2091" i="7"/>
  <c r="F2090" i="7"/>
  <c r="F2089" i="7"/>
  <c r="F2088" i="7"/>
  <c r="F2087" i="7"/>
  <c r="F2086" i="7"/>
  <c r="F2085" i="7"/>
  <c r="F2084" i="7"/>
  <c r="F2083" i="7"/>
  <c r="F2082" i="7"/>
  <c r="F2081" i="7"/>
  <c r="F2080" i="7"/>
  <c r="F2079" i="7"/>
  <c r="F2078" i="7"/>
  <c r="F2077" i="7"/>
  <c r="F2076" i="7"/>
  <c r="F2075" i="7"/>
  <c r="F2074" i="7"/>
  <c r="F2073" i="7"/>
  <c r="F2072" i="7"/>
  <c r="F2071" i="7"/>
  <c r="F2070" i="7"/>
  <c r="F2069" i="7"/>
  <c r="F2068" i="7"/>
  <c r="F2067" i="7"/>
  <c r="F2066" i="7"/>
  <c r="F2065" i="7"/>
  <c r="F2064" i="7"/>
  <c r="F2063" i="7"/>
  <c r="F2062" i="7"/>
  <c r="F2061" i="7"/>
  <c r="F2060" i="7"/>
  <c r="F2059" i="7"/>
  <c r="F2058" i="7"/>
  <c r="F2057" i="7"/>
  <c r="F2056" i="7"/>
  <c r="F2055" i="7"/>
  <c r="F2054" i="7"/>
  <c r="F2053" i="7"/>
  <c r="G2053" i="7" s="1"/>
  <c r="K2053" i="7" s="1"/>
  <c r="F2052" i="7"/>
  <c r="F2051" i="7"/>
  <c r="F2050" i="7"/>
  <c r="F2049" i="7"/>
  <c r="F2048" i="7"/>
  <c r="F2047" i="7"/>
  <c r="F2046" i="7"/>
  <c r="F2045" i="7"/>
  <c r="F2044" i="7"/>
  <c r="F2043" i="7"/>
  <c r="F2042" i="7"/>
  <c r="F2041" i="7"/>
  <c r="F2040" i="7"/>
  <c r="F2039" i="7"/>
  <c r="F2038" i="7"/>
  <c r="F2037" i="7"/>
  <c r="F2036" i="7"/>
  <c r="F2035" i="7"/>
  <c r="F2034" i="7"/>
  <c r="F2033" i="7"/>
  <c r="F2032" i="7"/>
  <c r="F2031" i="7"/>
  <c r="F2030" i="7"/>
  <c r="F2029" i="7"/>
  <c r="F2028" i="7"/>
  <c r="F2027" i="7"/>
  <c r="F2026" i="7"/>
  <c r="F2025" i="7"/>
  <c r="F2024" i="7"/>
  <c r="F2023" i="7"/>
  <c r="F2022" i="7"/>
  <c r="F2021" i="7"/>
  <c r="F2020" i="7"/>
  <c r="F2019" i="7"/>
  <c r="F2018" i="7"/>
  <c r="F2017" i="7"/>
  <c r="F2016" i="7"/>
  <c r="F2015" i="7"/>
  <c r="F2014" i="7"/>
  <c r="F2013" i="7"/>
  <c r="F2012" i="7"/>
  <c r="F2011" i="7"/>
  <c r="F2010" i="7"/>
  <c r="F2009" i="7"/>
  <c r="F2008" i="7"/>
  <c r="F2007" i="7"/>
  <c r="F2006" i="7"/>
  <c r="F2005" i="7"/>
  <c r="F2004" i="7"/>
  <c r="F2003" i="7"/>
  <c r="F2002" i="7"/>
  <c r="F2001" i="7"/>
  <c r="F2000" i="7"/>
  <c r="F1999" i="7"/>
  <c r="F1998" i="7"/>
  <c r="F1997" i="7"/>
  <c r="F1996" i="7"/>
  <c r="F1995" i="7"/>
  <c r="F1994" i="7"/>
  <c r="F1993" i="7"/>
  <c r="F1992" i="7"/>
  <c r="F1991" i="7"/>
  <c r="F1990" i="7"/>
  <c r="F1989" i="7"/>
  <c r="F1988" i="7"/>
  <c r="F1987" i="7"/>
  <c r="F1986" i="7"/>
  <c r="F1985" i="7"/>
  <c r="F1984" i="7"/>
  <c r="F1983" i="7"/>
  <c r="F1982" i="7"/>
  <c r="F1981" i="7"/>
  <c r="F1980" i="7"/>
  <c r="F1979" i="7"/>
  <c r="F1978" i="7"/>
  <c r="F1977" i="7"/>
  <c r="F1976" i="7"/>
  <c r="F1975" i="7"/>
  <c r="F1974" i="7"/>
  <c r="F1973" i="7"/>
  <c r="F1972" i="7"/>
  <c r="F1971" i="7"/>
  <c r="F1970" i="7"/>
  <c r="F1969" i="7"/>
  <c r="F1968" i="7"/>
  <c r="F1967" i="7"/>
  <c r="F1966" i="7"/>
  <c r="F1965" i="7"/>
  <c r="F1964" i="7"/>
  <c r="F1963" i="7"/>
  <c r="F1962" i="7"/>
  <c r="F1961" i="7"/>
  <c r="F1960" i="7"/>
  <c r="F1959" i="7"/>
  <c r="F1958" i="7"/>
  <c r="F1957" i="7"/>
  <c r="F1956" i="7"/>
  <c r="F1955" i="7"/>
  <c r="F1954" i="7"/>
  <c r="F1953" i="7"/>
  <c r="F1952" i="7"/>
  <c r="F1951" i="7"/>
  <c r="F1950" i="7"/>
  <c r="F1949" i="7"/>
  <c r="F1948" i="7"/>
  <c r="F1947" i="7"/>
  <c r="F1946" i="7"/>
  <c r="F1945" i="7"/>
  <c r="F1944" i="7"/>
  <c r="F1943" i="7"/>
  <c r="F1942" i="7"/>
  <c r="F1941" i="7"/>
  <c r="F1940" i="7"/>
  <c r="F1939" i="7"/>
  <c r="F1938" i="7"/>
  <c r="F1937" i="7"/>
  <c r="F1936" i="7"/>
  <c r="F1935" i="7"/>
  <c r="F1934" i="7"/>
  <c r="F1933" i="7"/>
  <c r="F1932" i="7"/>
  <c r="F1931" i="7"/>
  <c r="F1930" i="7"/>
  <c r="F1929" i="7"/>
  <c r="F1928" i="7"/>
  <c r="F1927" i="7"/>
  <c r="F1926" i="7"/>
  <c r="F1925" i="7"/>
  <c r="F1924" i="7"/>
  <c r="F1923" i="7"/>
  <c r="F1922" i="7"/>
  <c r="F1921" i="7"/>
  <c r="F1920" i="7"/>
  <c r="F1919" i="7"/>
  <c r="F1918" i="7"/>
  <c r="F1917" i="7"/>
  <c r="F1916" i="7"/>
  <c r="F1915" i="7"/>
  <c r="F1914" i="7"/>
  <c r="F1913" i="7"/>
  <c r="F1912" i="7"/>
  <c r="F1911" i="7"/>
  <c r="F1910" i="7"/>
  <c r="F1909" i="7"/>
  <c r="F1908" i="7"/>
  <c r="F1907" i="7"/>
  <c r="F1906" i="7"/>
  <c r="F1905" i="7"/>
  <c r="F1904" i="7"/>
  <c r="F1903" i="7"/>
  <c r="F1902" i="7"/>
  <c r="F1901" i="7"/>
  <c r="F1900" i="7"/>
  <c r="F1899" i="7"/>
  <c r="F1898" i="7"/>
  <c r="F1897" i="7"/>
  <c r="F1896" i="7"/>
  <c r="F1895" i="7"/>
  <c r="F1894" i="7"/>
  <c r="F1893" i="7"/>
  <c r="F1892" i="7"/>
  <c r="F1891" i="7"/>
  <c r="F1890" i="7"/>
  <c r="F1889" i="7"/>
  <c r="F1888" i="7"/>
  <c r="F1887" i="7"/>
  <c r="F1886" i="7"/>
  <c r="F1885" i="7"/>
  <c r="F1884" i="7"/>
  <c r="F1883" i="7"/>
  <c r="F1882" i="7"/>
  <c r="F1881" i="7"/>
  <c r="F1880" i="7"/>
  <c r="F1879" i="7"/>
  <c r="F1878" i="7"/>
  <c r="F1877" i="7"/>
  <c r="F1876" i="7"/>
  <c r="F1875" i="7"/>
  <c r="F1874" i="7"/>
  <c r="F1873" i="7"/>
  <c r="F1872" i="7"/>
  <c r="F1871" i="7"/>
  <c r="F1870" i="7"/>
  <c r="F1869" i="7"/>
  <c r="F1868" i="7"/>
  <c r="F1867" i="7"/>
  <c r="F1866" i="7"/>
  <c r="F1865" i="7"/>
  <c r="F1864" i="7"/>
  <c r="F1863" i="7"/>
  <c r="F1862" i="7"/>
  <c r="F1861" i="7"/>
  <c r="F1860" i="7"/>
  <c r="F1859" i="7"/>
  <c r="F1858" i="7"/>
  <c r="F1857" i="7"/>
  <c r="F1856" i="7"/>
  <c r="F1855" i="7"/>
  <c r="F1854" i="7"/>
  <c r="F1853" i="7"/>
  <c r="F1852" i="7"/>
  <c r="F1851" i="7"/>
  <c r="F1850" i="7"/>
  <c r="F1849" i="7"/>
  <c r="F1848" i="7"/>
  <c r="F1847" i="7"/>
  <c r="F1846" i="7"/>
  <c r="F1845" i="7"/>
  <c r="F1844" i="7"/>
  <c r="F1843" i="7"/>
  <c r="F1842" i="7"/>
  <c r="F1841" i="7"/>
  <c r="F1840" i="7"/>
  <c r="F1839" i="7"/>
  <c r="F1838" i="7"/>
  <c r="F1837" i="7"/>
  <c r="F1836" i="7"/>
  <c r="F1835" i="7"/>
  <c r="F1834" i="7"/>
  <c r="F1833" i="7"/>
  <c r="F1832" i="7"/>
  <c r="F1831" i="7"/>
  <c r="F1830" i="7"/>
  <c r="F1829" i="7"/>
  <c r="F1828" i="7"/>
  <c r="F1827" i="7"/>
  <c r="F1826" i="7"/>
  <c r="F1825" i="7"/>
  <c r="F1824" i="7"/>
  <c r="F1823" i="7"/>
  <c r="F1822" i="7"/>
  <c r="F1821" i="7"/>
  <c r="F1820" i="7"/>
  <c r="F1819" i="7"/>
  <c r="F1818" i="7"/>
  <c r="F1817" i="7"/>
  <c r="F1816" i="7"/>
  <c r="F1815" i="7"/>
  <c r="F1814" i="7"/>
  <c r="F1813" i="7"/>
  <c r="F1812" i="7"/>
  <c r="F1811" i="7"/>
  <c r="F1810" i="7"/>
  <c r="F1809" i="7"/>
  <c r="F1808" i="7"/>
  <c r="F1807" i="7"/>
  <c r="F1806" i="7"/>
  <c r="F1805" i="7"/>
  <c r="F1804" i="7"/>
  <c r="F1803" i="7"/>
  <c r="F1802" i="7"/>
  <c r="F1801" i="7"/>
  <c r="F1800" i="7"/>
  <c r="F1799" i="7"/>
  <c r="F1798" i="7"/>
  <c r="F1797" i="7"/>
  <c r="G1797" i="7" s="1"/>
  <c r="K1797" i="7" s="1"/>
  <c r="F1796" i="7"/>
  <c r="F1795" i="7"/>
  <c r="F1794" i="7"/>
  <c r="F1793" i="7"/>
  <c r="F1792" i="7"/>
  <c r="F1791" i="7"/>
  <c r="F1790" i="7"/>
  <c r="F1789" i="7"/>
  <c r="F1788" i="7"/>
  <c r="F1787" i="7"/>
  <c r="F1786" i="7"/>
  <c r="F1785" i="7"/>
  <c r="F1784" i="7"/>
  <c r="F1783" i="7"/>
  <c r="F1782" i="7"/>
  <c r="F1781" i="7"/>
  <c r="F1780" i="7"/>
  <c r="F1779" i="7"/>
  <c r="F1778" i="7"/>
  <c r="F1777" i="7"/>
  <c r="F1776" i="7"/>
  <c r="F1775" i="7"/>
  <c r="F1774" i="7"/>
  <c r="F1773" i="7"/>
  <c r="F1772" i="7"/>
  <c r="F1771" i="7"/>
  <c r="F1770" i="7"/>
  <c r="F1769" i="7"/>
  <c r="F1768" i="7"/>
  <c r="F1767" i="7"/>
  <c r="F1766" i="7"/>
  <c r="F1765" i="7"/>
  <c r="F1764" i="7"/>
  <c r="F1763" i="7"/>
  <c r="F1762" i="7"/>
  <c r="F1761" i="7"/>
  <c r="F1760" i="7"/>
  <c r="F1759" i="7"/>
  <c r="F1758" i="7"/>
  <c r="F1757" i="7"/>
  <c r="F1756" i="7"/>
  <c r="F1755" i="7"/>
  <c r="F1754" i="7"/>
  <c r="F1753" i="7"/>
  <c r="F1752" i="7"/>
  <c r="F1751" i="7"/>
  <c r="F1750" i="7"/>
  <c r="F1749" i="7"/>
  <c r="F1748" i="7"/>
  <c r="F1747" i="7"/>
  <c r="F1746" i="7"/>
  <c r="F1745" i="7"/>
  <c r="F1744" i="7"/>
  <c r="F1743" i="7"/>
  <c r="F1742" i="7"/>
  <c r="F1741" i="7"/>
  <c r="F1740" i="7"/>
  <c r="F1739" i="7"/>
  <c r="F1738" i="7"/>
  <c r="F1737" i="7"/>
  <c r="F1736" i="7"/>
  <c r="F1735" i="7"/>
  <c r="F1734" i="7"/>
  <c r="F1733" i="7"/>
  <c r="F1732" i="7"/>
  <c r="F1731" i="7"/>
  <c r="F1730" i="7"/>
  <c r="F1729" i="7"/>
  <c r="F1728" i="7"/>
  <c r="F1727" i="7"/>
  <c r="F1726" i="7"/>
  <c r="F1725" i="7"/>
  <c r="F1724" i="7"/>
  <c r="F1723" i="7"/>
  <c r="F1722" i="7"/>
  <c r="F1721" i="7"/>
  <c r="F1720" i="7"/>
  <c r="F1719" i="7"/>
  <c r="F1718" i="7"/>
  <c r="F1717" i="7"/>
  <c r="F1716" i="7"/>
  <c r="F1715" i="7"/>
  <c r="F1714" i="7"/>
  <c r="F1713" i="7"/>
  <c r="F1712" i="7"/>
  <c r="F1711" i="7"/>
  <c r="F1710" i="7"/>
  <c r="F1709" i="7"/>
  <c r="F1708" i="7"/>
  <c r="F1707" i="7"/>
  <c r="F1706" i="7"/>
  <c r="F1705" i="7"/>
  <c r="F1704" i="7"/>
  <c r="F1703" i="7"/>
  <c r="F1702" i="7"/>
  <c r="F1701" i="7"/>
  <c r="F1700" i="7"/>
  <c r="F1699" i="7"/>
  <c r="F1698" i="7"/>
  <c r="F1697" i="7"/>
  <c r="F1696" i="7"/>
  <c r="F1695" i="7"/>
  <c r="F1694" i="7"/>
  <c r="F1693" i="7"/>
  <c r="F1692" i="7"/>
  <c r="F1691" i="7"/>
  <c r="F1690" i="7"/>
  <c r="F1689" i="7"/>
  <c r="F1688" i="7"/>
  <c r="F1687" i="7"/>
  <c r="F1686" i="7"/>
  <c r="F1685" i="7"/>
  <c r="F1684" i="7"/>
  <c r="F1683" i="7"/>
  <c r="F1682" i="7"/>
  <c r="F1681" i="7"/>
  <c r="F1680" i="7"/>
  <c r="F1679" i="7"/>
  <c r="F1678" i="7"/>
  <c r="F1677" i="7"/>
  <c r="F1676" i="7"/>
  <c r="F1675" i="7"/>
  <c r="F1674" i="7"/>
  <c r="F1673" i="7"/>
  <c r="F1672" i="7"/>
  <c r="F1671" i="7"/>
  <c r="F1670" i="7"/>
  <c r="F1669" i="7"/>
  <c r="F1668" i="7"/>
  <c r="F1667" i="7"/>
  <c r="F1666" i="7"/>
  <c r="F1665" i="7"/>
  <c r="F1664" i="7"/>
  <c r="F1663" i="7"/>
  <c r="F1662" i="7"/>
  <c r="F1661" i="7"/>
  <c r="F1660" i="7"/>
  <c r="F1659" i="7"/>
  <c r="F1658" i="7"/>
  <c r="F1657" i="7"/>
  <c r="F1656" i="7"/>
  <c r="F1655" i="7"/>
  <c r="F1654" i="7"/>
  <c r="F1653" i="7"/>
  <c r="F1652" i="7"/>
  <c r="F1651" i="7"/>
  <c r="F1650" i="7"/>
  <c r="F1649" i="7"/>
  <c r="F1648" i="7"/>
  <c r="F1647" i="7"/>
  <c r="F1646" i="7"/>
  <c r="F1645" i="7"/>
  <c r="F1644" i="7"/>
  <c r="F1643" i="7"/>
  <c r="F1642" i="7"/>
  <c r="F1641" i="7"/>
  <c r="F1640" i="7"/>
  <c r="F1639" i="7"/>
  <c r="F1638" i="7"/>
  <c r="F1637" i="7"/>
  <c r="F1636" i="7"/>
  <c r="F1635" i="7"/>
  <c r="F1634" i="7"/>
  <c r="F1633" i="7"/>
  <c r="F1632" i="7"/>
  <c r="F1631" i="7"/>
  <c r="F1630" i="7"/>
  <c r="F1629" i="7"/>
  <c r="F1628" i="7"/>
  <c r="F1627" i="7"/>
  <c r="F1626" i="7"/>
  <c r="F1625" i="7"/>
  <c r="F1624" i="7"/>
  <c r="F1623" i="7"/>
  <c r="F1622" i="7"/>
  <c r="F1621" i="7"/>
  <c r="F1620" i="7"/>
  <c r="F1619" i="7"/>
  <c r="F1618" i="7"/>
  <c r="F1617" i="7"/>
  <c r="F1616" i="7"/>
  <c r="F1615" i="7"/>
  <c r="F1614" i="7"/>
  <c r="F1613" i="7"/>
  <c r="F1612" i="7"/>
  <c r="F1611" i="7"/>
  <c r="F1610" i="7"/>
  <c r="F1609" i="7"/>
  <c r="F1608" i="7"/>
  <c r="F1607" i="7"/>
  <c r="F1606" i="7"/>
  <c r="F1605" i="7"/>
  <c r="F1604" i="7"/>
  <c r="F1603" i="7"/>
  <c r="F1602" i="7"/>
  <c r="F1601" i="7"/>
  <c r="F1600" i="7"/>
  <c r="F1599" i="7"/>
  <c r="F1598" i="7"/>
  <c r="F1597" i="7"/>
  <c r="F1596" i="7"/>
  <c r="F1595" i="7"/>
  <c r="F1594" i="7"/>
  <c r="F1593" i="7"/>
  <c r="F1592" i="7"/>
  <c r="F1591" i="7"/>
  <c r="F1590" i="7"/>
  <c r="F1589" i="7"/>
  <c r="F1588" i="7"/>
  <c r="F1587" i="7"/>
  <c r="F1586" i="7"/>
  <c r="F1585" i="7"/>
  <c r="F1584" i="7"/>
  <c r="F1583" i="7"/>
  <c r="F1582" i="7"/>
  <c r="F1581" i="7"/>
  <c r="F1580" i="7"/>
  <c r="F1579" i="7"/>
  <c r="F1578" i="7"/>
  <c r="F1577" i="7"/>
  <c r="F1576" i="7"/>
  <c r="F1575" i="7"/>
  <c r="F1574" i="7"/>
  <c r="F1573" i="7"/>
  <c r="F1572" i="7"/>
  <c r="F1571" i="7"/>
  <c r="F1570" i="7"/>
  <c r="F1569" i="7"/>
  <c r="F1568" i="7"/>
  <c r="F1567" i="7"/>
  <c r="F1566" i="7"/>
  <c r="F1565" i="7"/>
  <c r="F1564" i="7"/>
  <c r="F1563" i="7"/>
  <c r="F1562" i="7"/>
  <c r="F1561" i="7"/>
  <c r="F1560" i="7"/>
  <c r="F1559" i="7"/>
  <c r="F1558" i="7"/>
  <c r="F1557" i="7"/>
  <c r="F1556" i="7"/>
  <c r="F1555" i="7"/>
  <c r="F1554" i="7"/>
  <c r="F1553" i="7"/>
  <c r="F1552" i="7"/>
  <c r="F1551" i="7"/>
  <c r="F1550" i="7"/>
  <c r="F1549" i="7"/>
  <c r="F1548" i="7"/>
  <c r="F1547" i="7"/>
  <c r="F1546" i="7"/>
  <c r="F1545" i="7"/>
  <c r="F1544" i="7"/>
  <c r="F1543" i="7"/>
  <c r="F1542" i="7"/>
  <c r="F1541" i="7"/>
  <c r="F1540" i="7"/>
  <c r="F1539" i="7"/>
  <c r="F1538" i="7"/>
  <c r="F1537" i="7"/>
  <c r="F1536" i="7"/>
  <c r="F1535" i="7"/>
  <c r="F1534" i="7"/>
  <c r="F1533" i="7"/>
  <c r="F1532" i="7"/>
  <c r="F1531" i="7"/>
  <c r="F1530" i="7"/>
  <c r="F1529" i="7"/>
  <c r="F1528" i="7"/>
  <c r="F1527" i="7"/>
  <c r="F1526" i="7"/>
  <c r="F1525" i="7"/>
  <c r="F1524" i="7"/>
  <c r="F1523" i="7"/>
  <c r="F1522" i="7"/>
  <c r="F1521" i="7"/>
  <c r="F1520" i="7"/>
  <c r="F1519" i="7"/>
  <c r="F1518" i="7"/>
  <c r="F1517" i="7"/>
  <c r="F1516" i="7"/>
  <c r="F1515" i="7"/>
  <c r="F1514" i="7"/>
  <c r="F1513" i="7"/>
  <c r="F1512" i="7"/>
  <c r="F1511" i="7"/>
  <c r="F1510" i="7"/>
  <c r="F1509" i="7"/>
  <c r="F1508" i="7"/>
  <c r="F1507" i="7"/>
  <c r="F1506" i="7"/>
  <c r="F1505" i="7"/>
  <c r="F1504" i="7"/>
  <c r="F1503" i="7"/>
  <c r="F1502" i="7"/>
  <c r="F1501" i="7"/>
  <c r="F1500" i="7"/>
  <c r="F1499" i="7"/>
  <c r="F1498" i="7"/>
  <c r="F1497" i="7"/>
  <c r="F1496" i="7"/>
  <c r="F1495" i="7"/>
  <c r="F1494" i="7"/>
  <c r="F1493" i="7"/>
  <c r="F1492" i="7"/>
  <c r="F1491" i="7"/>
  <c r="F1490" i="7"/>
  <c r="F1489" i="7"/>
  <c r="F1488" i="7"/>
  <c r="F1487" i="7"/>
  <c r="F1486" i="7"/>
  <c r="F1485" i="7"/>
  <c r="F1484" i="7"/>
  <c r="F1483" i="7"/>
  <c r="F1482" i="7"/>
  <c r="F1481" i="7"/>
  <c r="F1480" i="7"/>
  <c r="F1479" i="7"/>
  <c r="F1478" i="7"/>
  <c r="F1477" i="7"/>
  <c r="F1476" i="7"/>
  <c r="F1475" i="7"/>
  <c r="F1474" i="7"/>
  <c r="F1473" i="7"/>
  <c r="F1472" i="7"/>
  <c r="F1471" i="7"/>
  <c r="F1470" i="7"/>
  <c r="F1469" i="7"/>
  <c r="F1468" i="7"/>
  <c r="F1467" i="7"/>
  <c r="F1466" i="7"/>
  <c r="F1465" i="7"/>
  <c r="F1464" i="7"/>
  <c r="F1463" i="7"/>
  <c r="F1462" i="7"/>
  <c r="F1461" i="7"/>
  <c r="F1460" i="7"/>
  <c r="F1459" i="7"/>
  <c r="F1458" i="7"/>
  <c r="F1457" i="7"/>
  <c r="F1456" i="7"/>
  <c r="F1455" i="7"/>
  <c r="F1454" i="7"/>
  <c r="F1453" i="7"/>
  <c r="F1452" i="7"/>
  <c r="F1451" i="7"/>
  <c r="F1450" i="7"/>
  <c r="F1449" i="7"/>
  <c r="F1448" i="7"/>
  <c r="F1447" i="7"/>
  <c r="F1446" i="7"/>
  <c r="F1445" i="7"/>
  <c r="F1444" i="7"/>
  <c r="F1443" i="7"/>
  <c r="F1442" i="7"/>
  <c r="F1441" i="7"/>
  <c r="F1440" i="7"/>
  <c r="F1439" i="7"/>
  <c r="F1438" i="7"/>
  <c r="F1437" i="7"/>
  <c r="F1436" i="7"/>
  <c r="F1435" i="7"/>
  <c r="F1434" i="7"/>
  <c r="F1433" i="7"/>
  <c r="F1432" i="7"/>
  <c r="F1431" i="7"/>
  <c r="F1430" i="7"/>
  <c r="F1429" i="7"/>
  <c r="F1428" i="7"/>
  <c r="F1427" i="7"/>
  <c r="F1426" i="7"/>
  <c r="F1425" i="7"/>
  <c r="F1424" i="7"/>
  <c r="F1423" i="7"/>
  <c r="F1422" i="7"/>
  <c r="F1421" i="7"/>
  <c r="F1420" i="7"/>
  <c r="F1419" i="7"/>
  <c r="F1418" i="7"/>
  <c r="F1417" i="7"/>
  <c r="F1416" i="7"/>
  <c r="F1415" i="7"/>
  <c r="F1414" i="7"/>
  <c r="F1413" i="7"/>
  <c r="F1412" i="7"/>
  <c r="F1411" i="7"/>
  <c r="F1410" i="7"/>
  <c r="F1409" i="7"/>
  <c r="F1408" i="7"/>
  <c r="F1407" i="7"/>
  <c r="F1406" i="7"/>
  <c r="F1405" i="7"/>
  <c r="F1404" i="7"/>
  <c r="F1403" i="7"/>
  <c r="F1402" i="7"/>
  <c r="F1401" i="7"/>
  <c r="F1400" i="7"/>
  <c r="F1399" i="7"/>
  <c r="F1398" i="7"/>
  <c r="F1397" i="7"/>
  <c r="F1396" i="7"/>
  <c r="F1395" i="7"/>
  <c r="F1394" i="7"/>
  <c r="F1393" i="7"/>
  <c r="F1392" i="7"/>
  <c r="F1391" i="7"/>
  <c r="F1390" i="7"/>
  <c r="F1389" i="7"/>
  <c r="F1388" i="7"/>
  <c r="F1387" i="7"/>
  <c r="F1386" i="7"/>
  <c r="F1385" i="7"/>
  <c r="F1384" i="7"/>
  <c r="F1383" i="7"/>
  <c r="F1382" i="7"/>
  <c r="F1381" i="7"/>
  <c r="F1380" i="7"/>
  <c r="F1379" i="7"/>
  <c r="F1378" i="7"/>
  <c r="F1377" i="7"/>
  <c r="F1376" i="7"/>
  <c r="F1375" i="7"/>
  <c r="F1374" i="7"/>
  <c r="F1373" i="7"/>
  <c r="F1372" i="7"/>
  <c r="F1371" i="7"/>
  <c r="F1370" i="7"/>
  <c r="F1369" i="7"/>
  <c r="F1368" i="7"/>
  <c r="F1367" i="7"/>
  <c r="F1366" i="7"/>
  <c r="F1365" i="7"/>
  <c r="F1364" i="7"/>
  <c r="F1363" i="7"/>
  <c r="F1362" i="7"/>
  <c r="F1361" i="7"/>
  <c r="F1360" i="7"/>
  <c r="F1359" i="7"/>
  <c r="F1358" i="7"/>
  <c r="F1357" i="7"/>
  <c r="F1356" i="7"/>
  <c r="F1355" i="7"/>
  <c r="F1354" i="7"/>
  <c r="F1353" i="7"/>
  <c r="F1352" i="7"/>
  <c r="F1351" i="7"/>
  <c r="F1350" i="7"/>
  <c r="F1349" i="7"/>
  <c r="F1348" i="7"/>
  <c r="F1347" i="7"/>
  <c r="F1346" i="7"/>
  <c r="F1345" i="7"/>
  <c r="F1344" i="7"/>
  <c r="F1343" i="7"/>
  <c r="F1342" i="7"/>
  <c r="F1341" i="7"/>
  <c r="F1340" i="7"/>
  <c r="F1339" i="7"/>
  <c r="F1338" i="7"/>
  <c r="F1337" i="7"/>
  <c r="F1336" i="7"/>
  <c r="F1335" i="7"/>
  <c r="F1334" i="7"/>
  <c r="F1333" i="7"/>
  <c r="F1332" i="7"/>
  <c r="F1331" i="7"/>
  <c r="F1330" i="7"/>
  <c r="F1329" i="7"/>
  <c r="F1328" i="7"/>
  <c r="F1327" i="7"/>
  <c r="F1326" i="7"/>
  <c r="F1325" i="7"/>
  <c r="F1324" i="7"/>
  <c r="F1323" i="7"/>
  <c r="F1322" i="7"/>
  <c r="F1321" i="7"/>
  <c r="F1320" i="7"/>
  <c r="F1319" i="7"/>
  <c r="F1318" i="7"/>
  <c r="F1317" i="7"/>
  <c r="F1316" i="7"/>
  <c r="F1315" i="7"/>
  <c r="F1314" i="7"/>
  <c r="F1313" i="7"/>
  <c r="F1312" i="7"/>
  <c r="F1311" i="7"/>
  <c r="F1310" i="7"/>
  <c r="F1309" i="7"/>
  <c r="F1308" i="7"/>
  <c r="F1307" i="7"/>
  <c r="F1306" i="7"/>
  <c r="F1305" i="7"/>
  <c r="F1304" i="7"/>
  <c r="F1303" i="7"/>
  <c r="F1302" i="7"/>
  <c r="F1301" i="7"/>
  <c r="F1300" i="7"/>
  <c r="F1299" i="7"/>
  <c r="F1298" i="7"/>
  <c r="F1297" i="7"/>
  <c r="F1296" i="7"/>
  <c r="F1295" i="7"/>
  <c r="F1294" i="7"/>
  <c r="F1293" i="7"/>
  <c r="F1292" i="7"/>
  <c r="F1291" i="7"/>
  <c r="F1290" i="7"/>
  <c r="F1289" i="7"/>
  <c r="F1288" i="7"/>
  <c r="F1287" i="7"/>
  <c r="F1286" i="7"/>
  <c r="F1285" i="7"/>
  <c r="F1284" i="7"/>
  <c r="F1283" i="7"/>
  <c r="F1282" i="7"/>
  <c r="F1281" i="7"/>
  <c r="F1280" i="7"/>
  <c r="F1279" i="7"/>
  <c r="F1278" i="7"/>
  <c r="F1277" i="7"/>
  <c r="F1276" i="7"/>
  <c r="F1275" i="7"/>
  <c r="F1274" i="7"/>
  <c r="F1273" i="7"/>
  <c r="F1272" i="7"/>
  <c r="F1271" i="7"/>
  <c r="F1270" i="7"/>
  <c r="F1269" i="7"/>
  <c r="F1268" i="7"/>
  <c r="F1267" i="7"/>
  <c r="F1266" i="7"/>
  <c r="F1265" i="7"/>
  <c r="F1264" i="7"/>
  <c r="F1263" i="7"/>
  <c r="F1262" i="7"/>
  <c r="F1261" i="7"/>
  <c r="F1260" i="7"/>
  <c r="F1259" i="7"/>
  <c r="F1258" i="7"/>
  <c r="F1257" i="7"/>
  <c r="F1256" i="7"/>
  <c r="F1255" i="7"/>
  <c r="F1254" i="7"/>
  <c r="F1253" i="7"/>
  <c r="F1252" i="7"/>
  <c r="F1251" i="7"/>
  <c r="F1250" i="7"/>
  <c r="F1249" i="7"/>
  <c r="F1248" i="7"/>
  <c r="F1247" i="7"/>
  <c r="F1246" i="7"/>
  <c r="F1245" i="7"/>
  <c r="F1244" i="7"/>
  <c r="F1243" i="7"/>
  <c r="F1242" i="7"/>
  <c r="F1241" i="7"/>
  <c r="F1240" i="7"/>
  <c r="F1239" i="7"/>
  <c r="F1238" i="7"/>
  <c r="F1237" i="7"/>
  <c r="F1236" i="7"/>
  <c r="F1235" i="7"/>
  <c r="F1234" i="7"/>
  <c r="F1233" i="7"/>
  <c r="F1232" i="7"/>
  <c r="F1231" i="7"/>
  <c r="F1230" i="7"/>
  <c r="F1229" i="7"/>
  <c r="F1228" i="7"/>
  <c r="F1227" i="7"/>
  <c r="F1226" i="7"/>
  <c r="F1225" i="7"/>
  <c r="F1224" i="7"/>
  <c r="F1223" i="7"/>
  <c r="F1222" i="7"/>
  <c r="F1221" i="7"/>
  <c r="F1220" i="7"/>
  <c r="F1219" i="7"/>
  <c r="F1218" i="7"/>
  <c r="F1217" i="7"/>
  <c r="F1216" i="7"/>
  <c r="F1215" i="7"/>
  <c r="F1214" i="7"/>
  <c r="F1213" i="7"/>
  <c r="F1212" i="7"/>
  <c r="F1211" i="7"/>
  <c r="F1210" i="7"/>
  <c r="F1209" i="7"/>
  <c r="F1208" i="7"/>
  <c r="F1207" i="7"/>
  <c r="F1206" i="7"/>
  <c r="F1205" i="7"/>
  <c r="F1204" i="7"/>
  <c r="F1203" i="7"/>
  <c r="F1202" i="7"/>
  <c r="F1201" i="7"/>
  <c r="F1200" i="7"/>
  <c r="F1199" i="7"/>
  <c r="F1198" i="7"/>
  <c r="F1197" i="7"/>
  <c r="F1196" i="7"/>
  <c r="F1195" i="7"/>
  <c r="F1194" i="7"/>
  <c r="F1193" i="7"/>
  <c r="F1192" i="7"/>
  <c r="F1191" i="7"/>
  <c r="F1190" i="7"/>
  <c r="F1189" i="7"/>
  <c r="F1188" i="7"/>
  <c r="F1187" i="7"/>
  <c r="F1186" i="7"/>
  <c r="F1185" i="7"/>
  <c r="F1184" i="7"/>
  <c r="F1183" i="7"/>
  <c r="F1182" i="7"/>
  <c r="F1181" i="7"/>
  <c r="F1180" i="7"/>
  <c r="F1179" i="7"/>
  <c r="F1178" i="7"/>
  <c r="F1177" i="7"/>
  <c r="F1176" i="7"/>
  <c r="F1175" i="7"/>
  <c r="F1174" i="7"/>
  <c r="F1173" i="7"/>
  <c r="F1172" i="7"/>
  <c r="F1171" i="7"/>
  <c r="F1170" i="7"/>
  <c r="F1169" i="7"/>
  <c r="F1168" i="7"/>
  <c r="F1167" i="7"/>
  <c r="F1166" i="7"/>
  <c r="F1165" i="7"/>
  <c r="F1164" i="7"/>
  <c r="F1163" i="7"/>
  <c r="F1162" i="7"/>
  <c r="F1161" i="7"/>
  <c r="F1160" i="7"/>
  <c r="F1159" i="7"/>
  <c r="F1158" i="7"/>
  <c r="F1157" i="7"/>
  <c r="F1156" i="7"/>
  <c r="F1155" i="7"/>
  <c r="F1154" i="7"/>
  <c r="F1153" i="7"/>
  <c r="F1152" i="7"/>
  <c r="F1151" i="7"/>
  <c r="F1150" i="7"/>
  <c r="F1149" i="7"/>
  <c r="F1148" i="7"/>
  <c r="F1147" i="7"/>
  <c r="F1146" i="7"/>
  <c r="F1145" i="7"/>
  <c r="F1144" i="7"/>
  <c r="F1143" i="7"/>
  <c r="F1142" i="7"/>
  <c r="F1141" i="7"/>
  <c r="F1140" i="7"/>
  <c r="F1139" i="7"/>
  <c r="F1138" i="7"/>
  <c r="F1137" i="7"/>
  <c r="F1136" i="7"/>
  <c r="F1135" i="7"/>
  <c r="F1134" i="7"/>
  <c r="F1133" i="7"/>
  <c r="F1132" i="7"/>
  <c r="F1131" i="7"/>
  <c r="F1130" i="7"/>
  <c r="F1129" i="7"/>
  <c r="F1128" i="7"/>
  <c r="F1127" i="7"/>
  <c r="F1126" i="7"/>
  <c r="F1125" i="7"/>
  <c r="F1124" i="7"/>
  <c r="F1123" i="7"/>
  <c r="F1122" i="7"/>
  <c r="F1121" i="7"/>
  <c r="F1120" i="7"/>
  <c r="F1119" i="7"/>
  <c r="F1118" i="7"/>
  <c r="F1117" i="7"/>
  <c r="F1116" i="7"/>
  <c r="F1115" i="7"/>
  <c r="F1114" i="7"/>
  <c r="F1113" i="7"/>
  <c r="F1112" i="7"/>
  <c r="F1111" i="7"/>
  <c r="F1110" i="7"/>
  <c r="F1109" i="7"/>
  <c r="F1108" i="7"/>
  <c r="F1107" i="7"/>
  <c r="F1106" i="7"/>
  <c r="F1105" i="7"/>
  <c r="F1104" i="7"/>
  <c r="F1103" i="7"/>
  <c r="F1102" i="7"/>
  <c r="F1101" i="7"/>
  <c r="F1100" i="7"/>
  <c r="F1099" i="7"/>
  <c r="F1098" i="7"/>
  <c r="F1097" i="7"/>
  <c r="F1096" i="7"/>
  <c r="F1095" i="7"/>
  <c r="F1094" i="7"/>
  <c r="F1093" i="7"/>
  <c r="F1092" i="7"/>
  <c r="F1091" i="7"/>
  <c r="F1090" i="7"/>
  <c r="F1089" i="7"/>
  <c r="F1088" i="7"/>
  <c r="F1087" i="7"/>
  <c r="F1086" i="7"/>
  <c r="F1085" i="7"/>
  <c r="F1084" i="7"/>
  <c r="F1083" i="7"/>
  <c r="F1082" i="7"/>
  <c r="F1081" i="7"/>
  <c r="F1080" i="7"/>
  <c r="F1079" i="7"/>
  <c r="F1078" i="7"/>
  <c r="F1077" i="7"/>
  <c r="F1076" i="7"/>
  <c r="F1075" i="7"/>
  <c r="F1074" i="7"/>
  <c r="F1073" i="7"/>
  <c r="F1072" i="7"/>
  <c r="F1071" i="7"/>
  <c r="F1070" i="7"/>
  <c r="F1069" i="7"/>
  <c r="F1068" i="7"/>
  <c r="F1067" i="7"/>
  <c r="F1066" i="7"/>
  <c r="F1065" i="7"/>
  <c r="F1064" i="7"/>
  <c r="F1063" i="7"/>
  <c r="F1062" i="7"/>
  <c r="F1061" i="7"/>
  <c r="F1060" i="7"/>
  <c r="F1059" i="7"/>
  <c r="F1058" i="7"/>
  <c r="F1057" i="7"/>
  <c r="F1056" i="7"/>
  <c r="F1055" i="7"/>
  <c r="F1054" i="7"/>
  <c r="F1053" i="7"/>
  <c r="F1052" i="7"/>
  <c r="F1051" i="7"/>
  <c r="F1050" i="7"/>
  <c r="F1049" i="7"/>
  <c r="F1048" i="7"/>
  <c r="F1047" i="7"/>
  <c r="F1046" i="7"/>
  <c r="F1045" i="7"/>
  <c r="F1044" i="7"/>
  <c r="F1043" i="7"/>
  <c r="F1042" i="7"/>
  <c r="F1041" i="7"/>
  <c r="F1040" i="7"/>
  <c r="F1039" i="7"/>
  <c r="F1038" i="7"/>
  <c r="F1037" i="7"/>
  <c r="F1036" i="7"/>
  <c r="F1035" i="7"/>
  <c r="F1034" i="7"/>
  <c r="F1033" i="7"/>
  <c r="F1032" i="7"/>
  <c r="F1031" i="7"/>
  <c r="F1030" i="7"/>
  <c r="F1029" i="7"/>
  <c r="F1028" i="7"/>
  <c r="F1027" i="7"/>
  <c r="F1026" i="7"/>
  <c r="F1025" i="7"/>
  <c r="F1024" i="7"/>
  <c r="F1023" i="7"/>
  <c r="F1022" i="7"/>
  <c r="F1021" i="7"/>
  <c r="F1020" i="7"/>
  <c r="F1019" i="7"/>
  <c r="F1018" i="7"/>
  <c r="F1017" i="7"/>
  <c r="F1016" i="7"/>
  <c r="F1015" i="7"/>
  <c r="F1014" i="7"/>
  <c r="F1013" i="7"/>
  <c r="F1012" i="7"/>
  <c r="F1011" i="7"/>
  <c r="F1010" i="7"/>
  <c r="F1009" i="7"/>
  <c r="F1008" i="7"/>
  <c r="F1007" i="7"/>
  <c r="F1006" i="7"/>
  <c r="F1005" i="7"/>
  <c r="F1004" i="7"/>
  <c r="F1003" i="7"/>
  <c r="F1002" i="7"/>
  <c r="F1001" i="7"/>
  <c r="F1000" i="7"/>
  <c r="F999" i="7"/>
  <c r="F998" i="7"/>
  <c r="F997" i="7"/>
  <c r="F996" i="7"/>
  <c r="F995" i="7"/>
  <c r="F994" i="7"/>
  <c r="F993" i="7"/>
  <c r="F992" i="7"/>
  <c r="F991" i="7"/>
  <c r="F990" i="7"/>
  <c r="F989" i="7"/>
  <c r="F988" i="7"/>
  <c r="F987" i="7"/>
  <c r="F986" i="7"/>
  <c r="F985" i="7"/>
  <c r="F984" i="7"/>
  <c r="F983" i="7"/>
  <c r="F982" i="7"/>
  <c r="F981" i="7"/>
  <c r="F980" i="7"/>
  <c r="F979" i="7"/>
  <c r="F978" i="7"/>
  <c r="F977" i="7"/>
  <c r="F976" i="7"/>
  <c r="F975" i="7"/>
  <c r="F974" i="7"/>
  <c r="F973" i="7"/>
  <c r="F972" i="7"/>
  <c r="F971" i="7"/>
  <c r="F970" i="7"/>
  <c r="F969" i="7"/>
  <c r="F968" i="7"/>
  <c r="F967" i="7"/>
  <c r="F966" i="7"/>
  <c r="F965" i="7"/>
  <c r="F964" i="7"/>
  <c r="F963" i="7"/>
  <c r="F962" i="7"/>
  <c r="F961" i="7"/>
  <c r="F960" i="7"/>
  <c r="F959" i="7"/>
  <c r="F958" i="7"/>
  <c r="F957" i="7"/>
  <c r="F956" i="7"/>
  <c r="F955" i="7"/>
  <c r="F954" i="7"/>
  <c r="F953" i="7"/>
  <c r="F952" i="7"/>
  <c r="F951" i="7"/>
  <c r="F950" i="7"/>
  <c r="F949" i="7"/>
  <c r="F948" i="7"/>
  <c r="F947" i="7"/>
  <c r="F946" i="7"/>
  <c r="F945" i="7"/>
  <c r="F944" i="7"/>
  <c r="F943" i="7"/>
  <c r="F942" i="7"/>
  <c r="F941" i="7"/>
  <c r="F940" i="7"/>
  <c r="F939" i="7"/>
  <c r="F938" i="7"/>
  <c r="F937" i="7"/>
  <c r="F936" i="7"/>
  <c r="F935" i="7"/>
  <c r="F934" i="7"/>
  <c r="F933" i="7"/>
  <c r="F932" i="7"/>
  <c r="F931" i="7"/>
  <c r="F930" i="7"/>
  <c r="F929" i="7"/>
  <c r="F928" i="7"/>
  <c r="F927" i="7"/>
  <c r="F926" i="7"/>
  <c r="F925" i="7"/>
  <c r="F924" i="7"/>
  <c r="F923" i="7"/>
  <c r="F922" i="7"/>
  <c r="F921" i="7"/>
  <c r="F920" i="7"/>
  <c r="F919" i="7"/>
  <c r="F918" i="7"/>
  <c r="F917" i="7"/>
  <c r="F916" i="7"/>
  <c r="F915" i="7"/>
  <c r="F914" i="7"/>
  <c r="F913" i="7"/>
  <c r="F912" i="7"/>
  <c r="F911" i="7"/>
  <c r="F910" i="7"/>
  <c r="F909" i="7"/>
  <c r="F908" i="7"/>
  <c r="F907" i="7"/>
  <c r="F906" i="7"/>
  <c r="F905" i="7"/>
  <c r="F904" i="7"/>
  <c r="F903" i="7"/>
  <c r="F902" i="7"/>
  <c r="F901" i="7"/>
  <c r="F900" i="7"/>
  <c r="F899" i="7"/>
  <c r="F898" i="7"/>
  <c r="F897" i="7"/>
  <c r="F896" i="7"/>
  <c r="F895" i="7"/>
  <c r="F894" i="7"/>
  <c r="F893" i="7"/>
  <c r="F892" i="7"/>
  <c r="F891" i="7"/>
  <c r="F890" i="7"/>
  <c r="F889" i="7"/>
  <c r="F888" i="7"/>
  <c r="F887" i="7"/>
  <c r="F886" i="7"/>
  <c r="F885" i="7"/>
  <c r="F884" i="7"/>
  <c r="F883" i="7"/>
  <c r="F882" i="7"/>
  <c r="F881" i="7"/>
  <c r="F880" i="7"/>
  <c r="F879" i="7"/>
  <c r="F878" i="7"/>
  <c r="F877" i="7"/>
  <c r="F876" i="7"/>
  <c r="F875" i="7"/>
  <c r="F874" i="7"/>
  <c r="F873" i="7"/>
  <c r="F872" i="7"/>
  <c r="F871" i="7"/>
  <c r="F870" i="7"/>
  <c r="F869" i="7"/>
  <c r="F868" i="7"/>
  <c r="F867" i="7"/>
  <c r="F866" i="7"/>
  <c r="F865" i="7"/>
  <c r="F864" i="7"/>
  <c r="F863" i="7"/>
  <c r="F862" i="7"/>
  <c r="F861" i="7"/>
  <c r="F860" i="7"/>
  <c r="F859" i="7"/>
  <c r="F858" i="7"/>
  <c r="F857" i="7"/>
  <c r="F856" i="7"/>
  <c r="F855" i="7"/>
  <c r="F854" i="7"/>
  <c r="F853" i="7"/>
  <c r="F852" i="7"/>
  <c r="F851" i="7"/>
  <c r="F850" i="7"/>
  <c r="F849" i="7"/>
  <c r="F848" i="7"/>
  <c r="F847" i="7"/>
  <c r="F846" i="7"/>
  <c r="F845" i="7"/>
  <c r="F844" i="7"/>
  <c r="F843" i="7"/>
  <c r="F842" i="7"/>
  <c r="F841" i="7"/>
  <c r="F840" i="7"/>
  <c r="F839" i="7"/>
  <c r="F838" i="7"/>
  <c r="F837" i="7"/>
  <c r="F836" i="7"/>
  <c r="F835" i="7"/>
  <c r="F834" i="7"/>
  <c r="F833" i="7"/>
  <c r="F832" i="7"/>
  <c r="F831" i="7"/>
  <c r="F830" i="7"/>
  <c r="F829" i="7"/>
  <c r="F828" i="7"/>
  <c r="G828" i="7" s="1"/>
  <c r="K828" i="7" s="1"/>
  <c r="F827" i="7"/>
  <c r="F826" i="7"/>
  <c r="F825" i="7"/>
  <c r="F824" i="7"/>
  <c r="F823" i="7"/>
  <c r="F822" i="7"/>
  <c r="F821" i="7"/>
  <c r="F820" i="7"/>
  <c r="F819" i="7"/>
  <c r="F818" i="7"/>
  <c r="F817" i="7"/>
  <c r="F816" i="7"/>
  <c r="F815" i="7"/>
  <c r="F814" i="7"/>
  <c r="F813" i="7"/>
  <c r="F812" i="7"/>
  <c r="F811" i="7"/>
  <c r="F810" i="7"/>
  <c r="F809" i="7"/>
  <c r="F808" i="7"/>
  <c r="F807" i="7"/>
  <c r="F806" i="7"/>
  <c r="F805" i="7"/>
  <c r="F804" i="7"/>
  <c r="F803" i="7"/>
  <c r="F802" i="7"/>
  <c r="F801" i="7"/>
  <c r="F800" i="7"/>
  <c r="F799" i="7"/>
  <c r="F798" i="7"/>
  <c r="F797" i="7"/>
  <c r="F796" i="7"/>
  <c r="F795" i="7"/>
  <c r="F794" i="7"/>
  <c r="F793" i="7"/>
  <c r="F792" i="7"/>
  <c r="F791" i="7"/>
  <c r="F790" i="7"/>
  <c r="F789" i="7"/>
  <c r="F788" i="7"/>
  <c r="F787" i="7"/>
  <c r="F786" i="7"/>
  <c r="F785" i="7"/>
  <c r="F784" i="7"/>
  <c r="F783" i="7"/>
  <c r="F782" i="7"/>
  <c r="F781" i="7"/>
  <c r="F780" i="7"/>
  <c r="F779" i="7"/>
  <c r="F778" i="7"/>
  <c r="F777" i="7"/>
  <c r="F776" i="7"/>
  <c r="F775" i="7"/>
  <c r="F774" i="7"/>
  <c r="F773" i="7"/>
  <c r="F772" i="7"/>
  <c r="F771" i="7"/>
  <c r="F770" i="7"/>
  <c r="F769" i="7"/>
  <c r="F768" i="7"/>
  <c r="F767" i="7"/>
  <c r="F766" i="7"/>
  <c r="F765" i="7"/>
  <c r="F764" i="7"/>
  <c r="F763" i="7"/>
  <c r="F762" i="7"/>
  <c r="F761" i="7"/>
  <c r="F760" i="7"/>
  <c r="F759" i="7"/>
  <c r="F758" i="7"/>
  <c r="F757" i="7"/>
  <c r="F756" i="7"/>
  <c r="F755" i="7"/>
  <c r="F754" i="7"/>
  <c r="F753" i="7"/>
  <c r="F752" i="7"/>
  <c r="F751" i="7"/>
  <c r="F750" i="7"/>
  <c r="F749" i="7"/>
  <c r="F748" i="7"/>
  <c r="F747" i="7"/>
  <c r="F746" i="7"/>
  <c r="F745" i="7"/>
  <c r="F744" i="7"/>
  <c r="F743" i="7"/>
  <c r="F742" i="7"/>
  <c r="F741" i="7"/>
  <c r="F740" i="7"/>
  <c r="F739" i="7"/>
  <c r="F738" i="7"/>
  <c r="F737" i="7"/>
  <c r="F736" i="7"/>
  <c r="F735" i="7"/>
  <c r="F734" i="7"/>
  <c r="F733" i="7"/>
  <c r="F732" i="7"/>
  <c r="F731" i="7"/>
  <c r="F730" i="7"/>
  <c r="F729" i="7"/>
  <c r="F728" i="7"/>
  <c r="F727" i="7"/>
  <c r="F726" i="7"/>
  <c r="F725" i="7"/>
  <c r="F724" i="7"/>
  <c r="F723" i="7"/>
  <c r="F722" i="7"/>
  <c r="F721" i="7"/>
  <c r="F720" i="7"/>
  <c r="F719" i="7"/>
  <c r="F718" i="7"/>
  <c r="F717" i="7"/>
  <c r="F716" i="7"/>
  <c r="F715" i="7"/>
  <c r="F714" i="7"/>
  <c r="F713" i="7"/>
  <c r="F712" i="7"/>
  <c r="F711" i="7"/>
  <c r="F710" i="7"/>
  <c r="F709" i="7"/>
  <c r="F708" i="7"/>
  <c r="F707" i="7"/>
  <c r="F706" i="7"/>
  <c r="F705" i="7"/>
  <c r="F704" i="7"/>
  <c r="F703" i="7"/>
  <c r="F702" i="7"/>
  <c r="F701" i="7"/>
  <c r="F700" i="7"/>
  <c r="F699" i="7"/>
  <c r="F698" i="7"/>
  <c r="F697" i="7"/>
  <c r="F696" i="7"/>
  <c r="F695" i="7"/>
  <c r="F694" i="7"/>
  <c r="F693" i="7"/>
  <c r="F692" i="7"/>
  <c r="F691" i="7"/>
  <c r="F690" i="7"/>
  <c r="F689" i="7"/>
  <c r="F688" i="7"/>
  <c r="F687" i="7"/>
  <c r="F686" i="7"/>
  <c r="F685" i="7"/>
  <c r="F684" i="7"/>
  <c r="F683" i="7"/>
  <c r="F682" i="7"/>
  <c r="F681" i="7"/>
  <c r="F680" i="7"/>
  <c r="F679" i="7"/>
  <c r="F678" i="7"/>
  <c r="F677" i="7"/>
  <c r="F676" i="7"/>
  <c r="F675" i="7"/>
  <c r="F674" i="7"/>
  <c r="F673" i="7"/>
  <c r="F672" i="7"/>
  <c r="F671" i="7"/>
  <c r="F670" i="7"/>
  <c r="F669" i="7"/>
  <c r="F668" i="7"/>
  <c r="F667" i="7"/>
  <c r="F666" i="7"/>
  <c r="F665" i="7"/>
  <c r="F664" i="7"/>
  <c r="F663" i="7"/>
  <c r="F662" i="7"/>
  <c r="F661" i="7"/>
  <c r="F660" i="7"/>
  <c r="F659" i="7"/>
  <c r="F658" i="7"/>
  <c r="F657" i="7"/>
  <c r="F656" i="7"/>
  <c r="F655" i="7"/>
  <c r="F654" i="7"/>
  <c r="F653" i="7"/>
  <c r="F652" i="7"/>
  <c r="F651" i="7"/>
  <c r="F650" i="7"/>
  <c r="F649" i="7"/>
  <c r="F648" i="7"/>
  <c r="F647" i="7"/>
  <c r="F646" i="7"/>
  <c r="F645" i="7"/>
  <c r="F644" i="7"/>
  <c r="F643" i="7"/>
  <c r="F642" i="7"/>
  <c r="F641" i="7"/>
  <c r="F640" i="7"/>
  <c r="F639" i="7"/>
  <c r="F638" i="7"/>
  <c r="F637" i="7"/>
  <c r="F636" i="7"/>
  <c r="F635" i="7"/>
  <c r="F634" i="7"/>
  <c r="F633" i="7"/>
  <c r="F632" i="7"/>
  <c r="F631" i="7"/>
  <c r="F630" i="7"/>
  <c r="F629" i="7"/>
  <c r="F628" i="7"/>
  <c r="F627" i="7"/>
  <c r="F626" i="7"/>
  <c r="F625" i="7"/>
  <c r="F624" i="7"/>
  <c r="F623" i="7"/>
  <c r="F622" i="7"/>
  <c r="F621" i="7"/>
  <c r="F620" i="7"/>
  <c r="F619" i="7"/>
  <c r="F618" i="7"/>
  <c r="F617" i="7"/>
  <c r="F616" i="7"/>
  <c r="F615" i="7"/>
  <c r="F614" i="7"/>
  <c r="F613" i="7"/>
  <c r="F612" i="7"/>
  <c r="F611" i="7"/>
  <c r="F610" i="7"/>
  <c r="F609" i="7"/>
  <c r="F608" i="7"/>
  <c r="F607" i="7"/>
  <c r="F606" i="7"/>
  <c r="F605" i="7"/>
  <c r="F604" i="7"/>
  <c r="F603" i="7"/>
  <c r="F602" i="7"/>
  <c r="F601" i="7"/>
  <c r="F600" i="7"/>
  <c r="F599" i="7"/>
  <c r="F598" i="7"/>
  <c r="F597" i="7"/>
  <c r="F596" i="7"/>
  <c r="F595" i="7"/>
  <c r="F594" i="7"/>
  <c r="F593" i="7"/>
  <c r="F592" i="7"/>
  <c r="F591" i="7"/>
  <c r="F590" i="7"/>
  <c r="F589" i="7"/>
  <c r="F588" i="7"/>
  <c r="F587" i="7"/>
  <c r="F586" i="7"/>
  <c r="F585" i="7"/>
  <c r="F584" i="7"/>
  <c r="F583" i="7"/>
  <c r="F582" i="7"/>
  <c r="F581" i="7"/>
  <c r="F580" i="7"/>
  <c r="F579" i="7"/>
  <c r="F578" i="7"/>
  <c r="F577" i="7"/>
  <c r="F576" i="7"/>
  <c r="F575" i="7"/>
  <c r="F574" i="7"/>
  <c r="F573" i="7"/>
  <c r="F572" i="7"/>
  <c r="F571" i="7"/>
  <c r="F570" i="7"/>
  <c r="F569" i="7"/>
  <c r="F568" i="7"/>
  <c r="F567" i="7"/>
  <c r="F566" i="7"/>
  <c r="F565" i="7"/>
  <c r="F564" i="7"/>
  <c r="F563" i="7"/>
  <c r="F562" i="7"/>
  <c r="F561" i="7"/>
  <c r="F560" i="7"/>
  <c r="F559" i="7"/>
  <c r="F558" i="7"/>
  <c r="F557" i="7"/>
  <c r="F556" i="7"/>
  <c r="F555" i="7"/>
  <c r="F554" i="7"/>
  <c r="F553" i="7"/>
  <c r="F552" i="7"/>
  <c r="F551" i="7"/>
  <c r="F550" i="7"/>
  <c r="F549" i="7"/>
  <c r="F548" i="7"/>
  <c r="F547" i="7"/>
  <c r="F546" i="7"/>
  <c r="F545" i="7"/>
  <c r="F544" i="7"/>
  <c r="F543" i="7"/>
  <c r="F542" i="7"/>
  <c r="F541" i="7"/>
  <c r="F540" i="7"/>
  <c r="F539" i="7"/>
  <c r="F538" i="7"/>
  <c r="F537" i="7"/>
  <c r="F536" i="7"/>
  <c r="F535" i="7"/>
  <c r="F534" i="7"/>
  <c r="F533" i="7"/>
  <c r="F532" i="7"/>
  <c r="F531" i="7"/>
  <c r="F530" i="7"/>
  <c r="F529" i="7"/>
  <c r="F528" i="7"/>
  <c r="F527" i="7"/>
  <c r="F526" i="7"/>
  <c r="F525" i="7"/>
  <c r="F524" i="7"/>
  <c r="F523" i="7"/>
  <c r="F522" i="7"/>
  <c r="F521" i="7"/>
  <c r="F520" i="7"/>
  <c r="F519" i="7"/>
  <c r="F518" i="7"/>
  <c r="F517" i="7"/>
  <c r="F516" i="7"/>
  <c r="F515" i="7"/>
  <c r="F514" i="7"/>
  <c r="F513" i="7"/>
  <c r="F512" i="7"/>
  <c r="F511" i="7"/>
  <c r="F510" i="7"/>
  <c r="F509" i="7"/>
  <c r="F508" i="7"/>
  <c r="F507" i="7"/>
  <c r="F506" i="7"/>
  <c r="F505" i="7"/>
  <c r="F504" i="7"/>
  <c r="F503" i="7"/>
  <c r="F502" i="7"/>
  <c r="F501" i="7"/>
  <c r="F500" i="7"/>
  <c r="F499" i="7"/>
  <c r="F498" i="7"/>
  <c r="F497" i="7"/>
  <c r="F496" i="7"/>
  <c r="F495" i="7"/>
  <c r="F494" i="7"/>
  <c r="F493" i="7"/>
  <c r="F492" i="7"/>
  <c r="F491" i="7"/>
  <c r="F490" i="7"/>
  <c r="F489" i="7"/>
  <c r="F488" i="7"/>
  <c r="F487" i="7"/>
  <c r="F486" i="7"/>
  <c r="F485" i="7"/>
  <c r="F484" i="7"/>
  <c r="F483" i="7"/>
  <c r="F482" i="7"/>
  <c r="F481" i="7"/>
  <c r="F480" i="7"/>
  <c r="F479" i="7"/>
  <c r="F478" i="7"/>
  <c r="F477" i="7"/>
  <c r="F476" i="7"/>
  <c r="F475" i="7"/>
  <c r="F474" i="7"/>
  <c r="F473" i="7"/>
  <c r="F472" i="7"/>
  <c r="F471" i="7"/>
  <c r="F470" i="7"/>
  <c r="F469" i="7"/>
  <c r="F468" i="7"/>
  <c r="F467" i="7"/>
  <c r="F466" i="7"/>
  <c r="F465" i="7"/>
  <c r="F464" i="7"/>
  <c r="F463" i="7"/>
  <c r="F462" i="7"/>
  <c r="F461" i="7"/>
  <c r="F460" i="7"/>
  <c r="F459" i="7"/>
  <c r="F458" i="7"/>
  <c r="F457" i="7"/>
  <c r="F456" i="7"/>
  <c r="F455" i="7"/>
  <c r="F454" i="7"/>
  <c r="F453" i="7"/>
  <c r="F452" i="7"/>
  <c r="F451" i="7"/>
  <c r="F450" i="7"/>
  <c r="F449" i="7"/>
  <c r="F448" i="7"/>
  <c r="F447" i="7"/>
  <c r="F446" i="7"/>
  <c r="F445" i="7"/>
  <c r="F444" i="7"/>
  <c r="F443" i="7"/>
  <c r="F442" i="7"/>
  <c r="F441" i="7"/>
  <c r="F440" i="7"/>
  <c r="F439" i="7"/>
  <c r="F438" i="7"/>
  <c r="F437" i="7"/>
  <c r="F436" i="7"/>
  <c r="F435" i="7"/>
  <c r="F434" i="7"/>
  <c r="F433" i="7"/>
  <c r="F432" i="7"/>
  <c r="F431" i="7"/>
  <c r="F430" i="7"/>
  <c r="F429" i="7"/>
  <c r="F428" i="7"/>
  <c r="F427" i="7"/>
  <c r="F426" i="7"/>
  <c r="F425" i="7"/>
  <c r="F424" i="7"/>
  <c r="F423" i="7"/>
  <c r="F422" i="7"/>
  <c r="F421" i="7"/>
  <c r="F420" i="7"/>
  <c r="F419" i="7"/>
  <c r="F418" i="7"/>
  <c r="F417" i="7"/>
  <c r="F416" i="7"/>
  <c r="F415" i="7"/>
  <c r="F414" i="7"/>
  <c r="F413" i="7"/>
  <c r="F412" i="7"/>
  <c r="F411" i="7"/>
  <c r="F410" i="7"/>
  <c r="F409" i="7"/>
  <c r="F408" i="7"/>
  <c r="F407" i="7"/>
  <c r="F406" i="7"/>
  <c r="F405" i="7"/>
  <c r="F404" i="7"/>
  <c r="F403" i="7"/>
  <c r="F402" i="7"/>
  <c r="F401" i="7"/>
  <c r="F400" i="7"/>
  <c r="F399" i="7"/>
  <c r="F398" i="7"/>
  <c r="F397" i="7"/>
  <c r="F396" i="7"/>
  <c r="F395" i="7"/>
  <c r="F394" i="7"/>
  <c r="F393" i="7"/>
  <c r="F392" i="7"/>
  <c r="F391" i="7"/>
  <c r="F390" i="7"/>
  <c r="F389" i="7"/>
  <c r="F388" i="7"/>
  <c r="F387" i="7"/>
  <c r="F386" i="7"/>
  <c r="F385" i="7"/>
  <c r="F384" i="7"/>
  <c r="F383" i="7"/>
  <c r="F382" i="7"/>
  <c r="F381" i="7"/>
  <c r="F380" i="7"/>
  <c r="F379" i="7"/>
  <c r="F378" i="7"/>
  <c r="F377" i="7"/>
  <c r="F376" i="7"/>
  <c r="F375" i="7"/>
  <c r="F374" i="7"/>
  <c r="F373" i="7"/>
  <c r="F372" i="7"/>
  <c r="F371" i="7"/>
  <c r="F370" i="7"/>
  <c r="F369" i="7"/>
  <c r="F368" i="7"/>
  <c r="F367" i="7"/>
  <c r="F366" i="7"/>
  <c r="F365" i="7"/>
  <c r="F364" i="7"/>
  <c r="F363" i="7"/>
  <c r="F362" i="7"/>
  <c r="F361" i="7"/>
  <c r="F360" i="7"/>
  <c r="F359" i="7"/>
  <c r="F358" i="7"/>
  <c r="F357" i="7"/>
  <c r="F356" i="7"/>
  <c r="F355" i="7"/>
  <c r="F354" i="7"/>
  <c r="F353" i="7"/>
  <c r="F352" i="7"/>
  <c r="F351" i="7"/>
  <c r="F350" i="7"/>
  <c r="F349" i="7"/>
  <c r="F348" i="7"/>
  <c r="F347" i="7"/>
  <c r="F346" i="7"/>
  <c r="F345" i="7"/>
  <c r="F344" i="7"/>
  <c r="F343" i="7"/>
  <c r="F342" i="7"/>
  <c r="F341" i="7"/>
  <c r="F340" i="7"/>
  <c r="F339" i="7"/>
  <c r="F338" i="7"/>
  <c r="F337" i="7"/>
  <c r="F336" i="7"/>
  <c r="F335" i="7"/>
  <c r="F334" i="7"/>
  <c r="F333" i="7"/>
  <c r="F332" i="7"/>
  <c r="F331" i="7"/>
  <c r="F330" i="7"/>
  <c r="F329" i="7"/>
  <c r="F328" i="7"/>
  <c r="F327" i="7"/>
  <c r="F326" i="7"/>
  <c r="F325" i="7"/>
  <c r="F324" i="7"/>
  <c r="F323" i="7"/>
  <c r="F322" i="7"/>
  <c r="F321" i="7"/>
  <c r="F320" i="7"/>
  <c r="F319" i="7"/>
  <c r="F318" i="7"/>
  <c r="F317" i="7"/>
  <c r="F316" i="7"/>
  <c r="F315" i="7"/>
  <c r="F314" i="7"/>
  <c r="F313" i="7"/>
  <c r="F312" i="7"/>
  <c r="F311" i="7"/>
  <c r="F310" i="7"/>
  <c r="F309" i="7"/>
  <c r="F308" i="7"/>
  <c r="F307" i="7"/>
  <c r="F306" i="7"/>
  <c r="F305" i="7"/>
  <c r="F304" i="7"/>
  <c r="F303" i="7"/>
  <c r="F302" i="7"/>
  <c r="F301" i="7"/>
  <c r="F300" i="7"/>
  <c r="F299" i="7"/>
  <c r="F298" i="7"/>
  <c r="F297" i="7"/>
  <c r="F296" i="7"/>
  <c r="F295" i="7"/>
  <c r="F294" i="7"/>
  <c r="F293" i="7"/>
  <c r="F292" i="7"/>
  <c r="F291" i="7"/>
  <c r="F290" i="7"/>
  <c r="F289" i="7"/>
  <c r="F288" i="7"/>
  <c r="F287" i="7"/>
  <c r="F286" i="7"/>
  <c r="F285" i="7"/>
  <c r="F284" i="7"/>
  <c r="F283" i="7"/>
  <c r="F282" i="7"/>
  <c r="F281" i="7"/>
  <c r="F280" i="7"/>
  <c r="F279" i="7"/>
  <c r="F278" i="7"/>
  <c r="F277" i="7"/>
  <c r="F276" i="7"/>
  <c r="F275" i="7"/>
  <c r="F274" i="7"/>
  <c r="F273" i="7"/>
  <c r="F272" i="7"/>
  <c r="F271" i="7"/>
  <c r="F270" i="7"/>
  <c r="F269" i="7"/>
  <c r="F268" i="7"/>
  <c r="F267" i="7"/>
  <c r="F266" i="7"/>
  <c r="F265" i="7"/>
  <c r="F264" i="7"/>
  <c r="F263" i="7"/>
  <c r="F262" i="7"/>
  <c r="F261" i="7"/>
  <c r="F260" i="7"/>
  <c r="F259" i="7"/>
  <c r="F258" i="7"/>
  <c r="F257" i="7"/>
  <c r="F256" i="7"/>
  <c r="F255" i="7"/>
  <c r="F254" i="7"/>
  <c r="F253" i="7"/>
  <c r="F252" i="7"/>
  <c r="F251" i="7"/>
  <c r="F250" i="7"/>
  <c r="F249" i="7"/>
  <c r="F248" i="7"/>
  <c r="F247" i="7"/>
  <c r="F246" i="7"/>
  <c r="F245" i="7"/>
  <c r="F244" i="7"/>
  <c r="F243" i="7"/>
  <c r="F242" i="7"/>
  <c r="F241" i="7"/>
  <c r="F240" i="7"/>
  <c r="F239" i="7"/>
  <c r="F238" i="7"/>
  <c r="F237" i="7"/>
  <c r="F236" i="7"/>
  <c r="F235" i="7"/>
  <c r="F234" i="7"/>
  <c r="F233" i="7"/>
  <c r="F232" i="7"/>
  <c r="F231" i="7"/>
  <c r="F230" i="7"/>
  <c r="F229" i="7"/>
  <c r="F228" i="7"/>
  <c r="F227" i="7"/>
  <c r="F226" i="7"/>
  <c r="F225" i="7"/>
  <c r="F224" i="7"/>
  <c r="F223" i="7"/>
  <c r="F222" i="7"/>
  <c r="F221" i="7"/>
  <c r="F220" i="7"/>
  <c r="F219" i="7"/>
  <c r="F218" i="7"/>
  <c r="F217" i="7"/>
  <c r="F216" i="7"/>
  <c r="F215" i="7"/>
  <c r="F214" i="7"/>
  <c r="F213" i="7"/>
  <c r="F212" i="7"/>
  <c r="F211" i="7"/>
  <c r="F210" i="7"/>
  <c r="F209" i="7"/>
  <c r="F208" i="7"/>
  <c r="F207" i="7"/>
  <c r="F206" i="7"/>
  <c r="F205" i="7"/>
  <c r="F204" i="7"/>
  <c r="F203" i="7"/>
  <c r="F202" i="7"/>
  <c r="F201" i="7"/>
  <c r="F200" i="7"/>
  <c r="F199" i="7"/>
  <c r="F198" i="7"/>
  <c r="F197" i="7"/>
  <c r="F196" i="7"/>
  <c r="F195" i="7"/>
  <c r="F194" i="7"/>
  <c r="F193" i="7"/>
  <c r="F192" i="7"/>
  <c r="F191" i="7"/>
  <c r="F190" i="7"/>
  <c r="F189" i="7"/>
  <c r="F188" i="7"/>
  <c r="G188" i="7" s="1"/>
  <c r="K188" i="7" s="1"/>
  <c r="F187" i="7"/>
  <c r="F186" i="7"/>
  <c r="F185" i="7"/>
  <c r="F184" i="7"/>
  <c r="F183" i="7"/>
  <c r="F182" i="7"/>
  <c r="F181" i="7"/>
  <c r="F180" i="7"/>
  <c r="F179" i="7"/>
  <c r="F178" i="7"/>
  <c r="F177" i="7"/>
  <c r="F176" i="7"/>
  <c r="F175" i="7"/>
  <c r="F174" i="7"/>
  <c r="F173" i="7"/>
  <c r="F172" i="7"/>
  <c r="F171" i="7"/>
  <c r="F170" i="7"/>
  <c r="F169" i="7"/>
  <c r="F168" i="7"/>
  <c r="F167" i="7"/>
  <c r="F166" i="7"/>
  <c r="F165" i="7"/>
  <c r="F164" i="7"/>
  <c r="F163" i="7"/>
  <c r="F162" i="7"/>
  <c r="F161" i="7"/>
  <c r="F160" i="7"/>
  <c r="F159" i="7"/>
  <c r="F158" i="7"/>
  <c r="F157" i="7"/>
  <c r="F156" i="7"/>
  <c r="F155" i="7"/>
  <c r="F154" i="7"/>
  <c r="F153" i="7"/>
  <c r="F152" i="7"/>
  <c r="F151" i="7"/>
  <c r="F150" i="7"/>
  <c r="F149" i="7"/>
  <c r="F148" i="7"/>
  <c r="F147" i="7"/>
  <c r="F146" i="7"/>
  <c r="F145" i="7"/>
  <c r="F144" i="7"/>
  <c r="F143" i="7"/>
  <c r="F142" i="7"/>
  <c r="F141" i="7"/>
  <c r="F140" i="7"/>
  <c r="F139" i="7"/>
  <c r="F138" i="7"/>
  <c r="F137" i="7"/>
  <c r="F136" i="7"/>
  <c r="F135" i="7"/>
  <c r="F134" i="7"/>
  <c r="F133" i="7"/>
  <c r="F132" i="7"/>
  <c r="F131" i="7"/>
  <c r="F130" i="7"/>
  <c r="F129" i="7"/>
  <c r="F128" i="7"/>
  <c r="F127" i="7"/>
  <c r="F126" i="7"/>
  <c r="F125" i="7"/>
  <c r="F124" i="7"/>
  <c r="F123" i="7"/>
  <c r="F122" i="7"/>
  <c r="F121" i="7"/>
  <c r="F120" i="7"/>
  <c r="F119" i="7"/>
  <c r="F118" i="7"/>
  <c r="F117" i="7"/>
  <c r="F116" i="7"/>
  <c r="F115" i="7"/>
  <c r="F114" i="7"/>
  <c r="F113" i="7"/>
  <c r="F112" i="7"/>
  <c r="F111" i="7"/>
  <c r="F110" i="7"/>
  <c r="F109" i="7"/>
  <c r="F108" i="7"/>
  <c r="F107" i="7"/>
  <c r="F106" i="7"/>
  <c r="F105" i="7"/>
  <c r="F104" i="7"/>
  <c r="F103" i="7"/>
  <c r="F102" i="7"/>
  <c r="F101" i="7"/>
  <c r="F100" i="7"/>
  <c r="F99" i="7"/>
  <c r="F98" i="7"/>
  <c r="F97" i="7"/>
  <c r="F96" i="7"/>
  <c r="F95" i="7"/>
  <c r="F94" i="7"/>
  <c r="F93" i="7"/>
  <c r="F92" i="7"/>
  <c r="F91" i="7"/>
  <c r="F90" i="7"/>
  <c r="F89" i="7"/>
  <c r="F88" i="7"/>
  <c r="F87" i="7"/>
  <c r="F86" i="7"/>
  <c r="F85" i="7"/>
  <c r="F84" i="7"/>
  <c r="F83" i="7"/>
  <c r="F82" i="7"/>
  <c r="F81" i="7"/>
  <c r="F80" i="7"/>
  <c r="F79" i="7"/>
  <c r="F78" i="7"/>
  <c r="F77" i="7"/>
  <c r="F76" i="7"/>
  <c r="F75" i="7"/>
  <c r="F74" i="7"/>
  <c r="F73" i="7"/>
  <c r="F72" i="7"/>
  <c r="F71" i="7"/>
  <c r="F70" i="7"/>
  <c r="F69" i="7"/>
  <c r="F68" i="7"/>
  <c r="F67" i="7"/>
  <c r="F66" i="7"/>
  <c r="F65" i="7"/>
  <c r="F64" i="7"/>
  <c r="F63" i="7"/>
  <c r="F62" i="7"/>
  <c r="F61" i="7"/>
  <c r="F60" i="7"/>
  <c r="F59" i="7"/>
  <c r="F58" i="7"/>
  <c r="F57" i="7"/>
  <c r="F56" i="7"/>
  <c r="F55" i="7"/>
  <c r="F54" i="7"/>
  <c r="F53" i="7"/>
  <c r="F52" i="7"/>
  <c r="F51" i="7"/>
  <c r="F50" i="7"/>
  <c r="F49" i="7"/>
  <c r="F48" i="7"/>
  <c r="F47" i="7"/>
  <c r="F46" i="7"/>
  <c r="F45" i="7"/>
  <c r="F44" i="7"/>
  <c r="F43" i="7"/>
  <c r="F42" i="7"/>
  <c r="F41" i="7"/>
  <c r="F40" i="7"/>
  <c r="F39" i="7"/>
  <c r="F38" i="7"/>
  <c r="F37" i="7"/>
  <c r="F36" i="7"/>
  <c r="F35" i="7"/>
  <c r="F34" i="7"/>
  <c r="F33" i="7"/>
  <c r="F32" i="7"/>
  <c r="F31" i="7"/>
  <c r="F30" i="7"/>
  <c r="F29" i="7"/>
  <c r="F28" i="7"/>
  <c r="F27" i="7"/>
  <c r="F26" i="7"/>
  <c r="F25" i="7"/>
  <c r="F24" i="7"/>
  <c r="F23" i="7"/>
  <c r="F22" i="7"/>
  <c r="F21" i="7"/>
  <c r="F20" i="7"/>
  <c r="F19" i="7"/>
  <c r="F18" i="7"/>
  <c r="F17" i="7"/>
  <c r="F16" i="7"/>
  <c r="F15" i="7"/>
  <c r="F14" i="7"/>
  <c r="F13" i="7"/>
  <c r="F12" i="7"/>
  <c r="F11" i="7"/>
  <c r="F10" i="7"/>
  <c r="F9" i="7"/>
  <c r="F8" i="7"/>
  <c r="F7" i="7"/>
  <c r="F6" i="7"/>
  <c r="F5" i="7"/>
  <c r="F4" i="7"/>
  <c r="I9461" i="7" l="1"/>
  <c r="M9461" i="7" s="1"/>
  <c r="I24" i="7"/>
  <c r="M24" i="7" s="1"/>
  <c r="H24" i="7"/>
  <c r="L24" i="7" s="1"/>
  <c r="G24" i="7"/>
  <c r="K24" i="7" s="1"/>
  <c r="I109" i="7"/>
  <c r="M109" i="7" s="1"/>
  <c r="H109" i="7"/>
  <c r="L109" i="7" s="1"/>
  <c r="G109" i="7"/>
  <c r="K109" i="7" s="1"/>
  <c r="I173" i="7"/>
  <c r="M173" i="7" s="1"/>
  <c r="H173" i="7"/>
  <c r="L173" i="7" s="1"/>
  <c r="G173" i="7"/>
  <c r="K173" i="7" s="1"/>
  <c r="I217" i="7"/>
  <c r="M217" i="7" s="1"/>
  <c r="H217" i="7"/>
  <c r="L217" i="7" s="1"/>
  <c r="G217" i="7"/>
  <c r="K217" i="7" s="1"/>
  <c r="I252" i="7"/>
  <c r="M252" i="7" s="1"/>
  <c r="H252" i="7"/>
  <c r="L252" i="7" s="1"/>
  <c r="G252" i="7"/>
  <c r="K252" i="7" s="1"/>
  <c r="I323" i="7"/>
  <c r="M323" i="7" s="1"/>
  <c r="H323" i="7"/>
  <c r="L323" i="7" s="1"/>
  <c r="G323" i="7"/>
  <c r="K323" i="7" s="1"/>
  <c r="I363" i="7"/>
  <c r="M363" i="7" s="1"/>
  <c r="H363" i="7"/>
  <c r="L363" i="7" s="1"/>
  <c r="G363" i="7"/>
  <c r="K363" i="7" s="1"/>
  <c r="I407" i="7"/>
  <c r="M407" i="7" s="1"/>
  <c r="H407" i="7"/>
  <c r="L407" i="7" s="1"/>
  <c r="G407" i="7"/>
  <c r="K407" i="7" s="1"/>
  <c r="I427" i="7"/>
  <c r="M427" i="7" s="1"/>
  <c r="H427" i="7"/>
  <c r="L427" i="7" s="1"/>
  <c r="G427" i="7"/>
  <c r="K427" i="7" s="1"/>
  <c r="I466" i="7"/>
  <c r="M466" i="7" s="1"/>
  <c r="H466" i="7"/>
  <c r="L466" i="7" s="1"/>
  <c r="G466" i="7"/>
  <c r="K466" i="7" s="1"/>
  <c r="I491" i="7"/>
  <c r="M491" i="7" s="1"/>
  <c r="H491" i="7"/>
  <c r="L491" i="7" s="1"/>
  <c r="G491" i="7"/>
  <c r="K491" i="7" s="1"/>
  <c r="I515" i="7"/>
  <c r="M515" i="7" s="1"/>
  <c r="H515" i="7"/>
  <c r="L515" i="7" s="1"/>
  <c r="G515" i="7"/>
  <c r="K515" i="7" s="1"/>
  <c r="I540" i="7"/>
  <c r="M540" i="7" s="1"/>
  <c r="H540" i="7"/>
  <c r="L540" i="7" s="1"/>
  <c r="G540" i="7"/>
  <c r="K540" i="7" s="1"/>
  <c r="I643" i="7"/>
  <c r="M643" i="7" s="1"/>
  <c r="H643" i="7"/>
  <c r="L643" i="7" s="1"/>
  <c r="G643" i="7"/>
  <c r="K643" i="7" s="1"/>
  <c r="I668" i="7"/>
  <c r="M668" i="7" s="1"/>
  <c r="H668" i="7"/>
  <c r="L668" i="7" s="1"/>
  <c r="G668" i="7"/>
  <c r="K668" i="7" s="1"/>
  <c r="I741" i="7"/>
  <c r="M741" i="7" s="1"/>
  <c r="H741" i="7"/>
  <c r="L741" i="7" s="1"/>
  <c r="G741" i="7"/>
  <c r="K741" i="7" s="1"/>
  <c r="I761" i="7"/>
  <c r="M761" i="7" s="1"/>
  <c r="H761" i="7"/>
  <c r="L761" i="7" s="1"/>
  <c r="G761" i="7"/>
  <c r="K761" i="7" s="1"/>
  <c r="I793" i="7"/>
  <c r="M793" i="7" s="1"/>
  <c r="H793" i="7"/>
  <c r="L793" i="7" s="1"/>
  <c r="G793" i="7"/>
  <c r="K793" i="7" s="1"/>
  <c r="I833" i="7"/>
  <c r="M833" i="7" s="1"/>
  <c r="H833" i="7"/>
  <c r="L833" i="7" s="1"/>
  <c r="G833" i="7"/>
  <c r="K833" i="7" s="1"/>
  <c r="I865" i="7"/>
  <c r="M865" i="7" s="1"/>
  <c r="H865" i="7"/>
  <c r="L865" i="7" s="1"/>
  <c r="G865" i="7"/>
  <c r="K865" i="7" s="1"/>
  <c r="I925" i="7"/>
  <c r="M925" i="7" s="1"/>
  <c r="H925" i="7"/>
  <c r="L925" i="7" s="1"/>
  <c r="G925" i="7"/>
  <c r="K925" i="7" s="1"/>
  <c r="I980" i="7"/>
  <c r="M980" i="7" s="1"/>
  <c r="H980" i="7"/>
  <c r="L980" i="7" s="1"/>
  <c r="G980" i="7"/>
  <c r="K980" i="7" s="1"/>
  <c r="I1024" i="7"/>
  <c r="M1024" i="7" s="1"/>
  <c r="H1024" i="7"/>
  <c r="L1024" i="7" s="1"/>
  <c r="G1024" i="7"/>
  <c r="K1024" i="7" s="1"/>
  <c r="I1071" i="7"/>
  <c r="M1071" i="7" s="1"/>
  <c r="H1071" i="7"/>
  <c r="L1071" i="7" s="1"/>
  <c r="G1071" i="7"/>
  <c r="K1071" i="7" s="1"/>
  <c r="I1228" i="7"/>
  <c r="M1228" i="7" s="1"/>
  <c r="H1228" i="7"/>
  <c r="L1228" i="7" s="1"/>
  <c r="G1228" i="7"/>
  <c r="K1228" i="7" s="1"/>
  <c r="I1263" i="7"/>
  <c r="M1263" i="7" s="1"/>
  <c r="H1263" i="7"/>
  <c r="L1263" i="7" s="1"/>
  <c r="G1263" i="7"/>
  <c r="K1263" i="7" s="1"/>
  <c r="I1309" i="7"/>
  <c r="M1309" i="7" s="1"/>
  <c r="H1309" i="7"/>
  <c r="L1309" i="7" s="1"/>
  <c r="G1309" i="7"/>
  <c r="K1309" i="7" s="1"/>
  <c r="I1368" i="7"/>
  <c r="M1368" i="7" s="1"/>
  <c r="H1368" i="7"/>
  <c r="L1368" i="7" s="1"/>
  <c r="G1368" i="7"/>
  <c r="K1368" i="7" s="1"/>
  <c r="I1651" i="7"/>
  <c r="M1651" i="7" s="1"/>
  <c r="H1651" i="7"/>
  <c r="L1651" i="7" s="1"/>
  <c r="G1651" i="7"/>
  <c r="K1651" i="7" s="1"/>
  <c r="I1737" i="7"/>
  <c r="M1737" i="7" s="1"/>
  <c r="H1737" i="7"/>
  <c r="L1737" i="7" s="1"/>
  <c r="G1737" i="7"/>
  <c r="K1737" i="7" s="1"/>
  <c r="I1871" i="7"/>
  <c r="M1871" i="7" s="1"/>
  <c r="H1871" i="7"/>
  <c r="L1871" i="7" s="1"/>
  <c r="G1871" i="7"/>
  <c r="K1871" i="7" s="1"/>
  <c r="I1943" i="7"/>
  <c r="M1943" i="7" s="1"/>
  <c r="H1943" i="7"/>
  <c r="L1943" i="7" s="1"/>
  <c r="G1943" i="7"/>
  <c r="K1943" i="7" s="1"/>
  <c r="I1978" i="7"/>
  <c r="M1978" i="7" s="1"/>
  <c r="H1978" i="7"/>
  <c r="L1978" i="7" s="1"/>
  <c r="G1978" i="7"/>
  <c r="K1978" i="7" s="1"/>
  <c r="I2189" i="7"/>
  <c r="M2189" i="7" s="1"/>
  <c r="H2189" i="7"/>
  <c r="L2189" i="7" s="1"/>
  <c r="G2189" i="7"/>
  <c r="K2189" i="7" s="1"/>
  <c r="I2234" i="7"/>
  <c r="M2234" i="7" s="1"/>
  <c r="H2234" i="7"/>
  <c r="L2234" i="7" s="1"/>
  <c r="G2234" i="7"/>
  <c r="K2234" i="7" s="1"/>
  <c r="I2303" i="7"/>
  <c r="M2303" i="7" s="1"/>
  <c r="H2303" i="7"/>
  <c r="L2303" i="7" s="1"/>
  <c r="G2303" i="7"/>
  <c r="K2303" i="7" s="1"/>
  <c r="I2356" i="7"/>
  <c r="M2356" i="7" s="1"/>
  <c r="H2356" i="7"/>
  <c r="L2356" i="7" s="1"/>
  <c r="G2356" i="7"/>
  <c r="K2356" i="7" s="1"/>
  <c r="I2388" i="7"/>
  <c r="M2388" i="7" s="1"/>
  <c r="H2388" i="7"/>
  <c r="L2388" i="7" s="1"/>
  <c r="G2388" i="7"/>
  <c r="K2388" i="7" s="1"/>
  <c r="I2517" i="7"/>
  <c r="M2517" i="7" s="1"/>
  <c r="H2517" i="7"/>
  <c r="L2517" i="7" s="1"/>
  <c r="G2517" i="7"/>
  <c r="K2517" i="7" s="1"/>
  <c r="I2658" i="7"/>
  <c r="M2658" i="7" s="1"/>
  <c r="H2658" i="7"/>
  <c r="L2658" i="7" s="1"/>
  <c r="G2658" i="7"/>
  <c r="K2658" i="7" s="1"/>
  <c r="I2765" i="7"/>
  <c r="M2765" i="7" s="1"/>
  <c r="H2765" i="7"/>
  <c r="L2765" i="7" s="1"/>
  <c r="G2765" i="7"/>
  <c r="K2765" i="7" s="1"/>
  <c r="I2879" i="7"/>
  <c r="M2879" i="7" s="1"/>
  <c r="H2879" i="7"/>
  <c r="L2879" i="7" s="1"/>
  <c r="G2879" i="7"/>
  <c r="K2879" i="7" s="1"/>
  <c r="I3215" i="7"/>
  <c r="M3215" i="7" s="1"/>
  <c r="H3215" i="7"/>
  <c r="L3215" i="7" s="1"/>
  <c r="G3215" i="7"/>
  <c r="K3215" i="7" s="1"/>
  <c r="I5" i="7"/>
  <c r="M5" i="7" s="1"/>
  <c r="H5" i="7"/>
  <c r="L5" i="7" s="1"/>
  <c r="G5" i="7"/>
  <c r="K5" i="7" s="1"/>
  <c r="I10" i="7"/>
  <c r="M10" i="7" s="1"/>
  <c r="H10" i="7"/>
  <c r="L10" i="7" s="1"/>
  <c r="G10" i="7"/>
  <c r="K10" i="7" s="1"/>
  <c r="I32" i="7"/>
  <c r="M32" i="7" s="1"/>
  <c r="H32" i="7"/>
  <c r="L32" i="7" s="1"/>
  <c r="G32" i="7"/>
  <c r="K32" i="7" s="1"/>
  <c r="I37" i="7"/>
  <c r="M37" i="7" s="1"/>
  <c r="H37" i="7"/>
  <c r="L37" i="7" s="1"/>
  <c r="G37" i="7"/>
  <c r="K37" i="7" s="1"/>
  <c r="I42" i="7"/>
  <c r="M42" i="7" s="1"/>
  <c r="H42" i="7"/>
  <c r="L42" i="7" s="1"/>
  <c r="G42" i="7"/>
  <c r="K42" i="7" s="1"/>
  <c r="I62" i="7"/>
  <c r="M62" i="7" s="1"/>
  <c r="H62" i="7"/>
  <c r="L62" i="7" s="1"/>
  <c r="G62" i="7"/>
  <c r="K62" i="7" s="1"/>
  <c r="I67" i="7"/>
  <c r="M67" i="7" s="1"/>
  <c r="H67" i="7"/>
  <c r="L67" i="7" s="1"/>
  <c r="G67" i="7"/>
  <c r="K67" i="7" s="1"/>
  <c r="I74" i="7"/>
  <c r="M74" i="7" s="1"/>
  <c r="H74" i="7"/>
  <c r="L74" i="7" s="1"/>
  <c r="G74" i="7"/>
  <c r="K74" i="7" s="1"/>
  <c r="I79" i="7"/>
  <c r="M79" i="7" s="1"/>
  <c r="H79" i="7"/>
  <c r="L79" i="7" s="1"/>
  <c r="G79" i="7"/>
  <c r="K79" i="7" s="1"/>
  <c r="I89" i="7"/>
  <c r="M89" i="7" s="1"/>
  <c r="H89" i="7"/>
  <c r="L89" i="7" s="1"/>
  <c r="G89" i="7"/>
  <c r="K89" i="7" s="1"/>
  <c r="I92" i="7"/>
  <c r="M92" i="7" s="1"/>
  <c r="H92" i="7"/>
  <c r="L92" i="7" s="1"/>
  <c r="G92" i="7"/>
  <c r="K92" i="7" s="1"/>
  <c r="I104" i="7"/>
  <c r="M104" i="7" s="1"/>
  <c r="H104" i="7"/>
  <c r="L104" i="7" s="1"/>
  <c r="G104" i="7"/>
  <c r="K104" i="7" s="1"/>
  <c r="I107" i="7"/>
  <c r="M107" i="7" s="1"/>
  <c r="H107" i="7"/>
  <c r="L107" i="7" s="1"/>
  <c r="G107" i="7"/>
  <c r="K107" i="7" s="1"/>
  <c r="I117" i="7"/>
  <c r="M117" i="7" s="1"/>
  <c r="H117" i="7"/>
  <c r="L117" i="7" s="1"/>
  <c r="G117" i="7"/>
  <c r="K117" i="7" s="1"/>
  <c r="I129" i="7"/>
  <c r="M129" i="7" s="1"/>
  <c r="H129" i="7"/>
  <c r="L129" i="7" s="1"/>
  <c r="G129" i="7"/>
  <c r="K129" i="7" s="1"/>
  <c r="I136" i="7"/>
  <c r="M136" i="7" s="1"/>
  <c r="H136" i="7"/>
  <c r="L136" i="7" s="1"/>
  <c r="G136" i="7"/>
  <c r="K136" i="7" s="1"/>
  <c r="I139" i="7"/>
  <c r="M139" i="7" s="1"/>
  <c r="H139" i="7"/>
  <c r="L139" i="7" s="1"/>
  <c r="G139" i="7"/>
  <c r="K139" i="7" s="1"/>
  <c r="I141" i="7"/>
  <c r="M141" i="7" s="1"/>
  <c r="H141" i="7"/>
  <c r="L141" i="7" s="1"/>
  <c r="G141" i="7"/>
  <c r="K141" i="7" s="1"/>
  <c r="I146" i="7"/>
  <c r="M146" i="7" s="1"/>
  <c r="H146" i="7"/>
  <c r="L146" i="7" s="1"/>
  <c r="G146" i="7"/>
  <c r="K146" i="7" s="1"/>
  <c r="I153" i="7"/>
  <c r="M153" i="7" s="1"/>
  <c r="H153" i="7"/>
  <c r="L153" i="7" s="1"/>
  <c r="G153" i="7"/>
  <c r="K153" i="7" s="1"/>
  <c r="I156" i="7"/>
  <c r="M156" i="7" s="1"/>
  <c r="H156" i="7"/>
  <c r="L156" i="7" s="1"/>
  <c r="G156" i="7"/>
  <c r="K156" i="7" s="1"/>
  <c r="I168" i="7"/>
  <c r="M168" i="7" s="1"/>
  <c r="H168" i="7"/>
  <c r="L168" i="7" s="1"/>
  <c r="G168" i="7"/>
  <c r="K168" i="7" s="1"/>
  <c r="I171" i="7"/>
  <c r="M171" i="7" s="1"/>
  <c r="H171" i="7"/>
  <c r="L171" i="7" s="1"/>
  <c r="G171" i="7"/>
  <c r="K171" i="7" s="1"/>
  <c r="I178" i="7"/>
  <c r="M178" i="7" s="1"/>
  <c r="H178" i="7"/>
  <c r="L178" i="7" s="1"/>
  <c r="G178" i="7"/>
  <c r="K178" i="7" s="1"/>
  <c r="I183" i="7"/>
  <c r="M183" i="7" s="1"/>
  <c r="H183" i="7"/>
  <c r="L183" i="7" s="1"/>
  <c r="G183" i="7"/>
  <c r="K183" i="7" s="1"/>
  <c r="I193" i="7"/>
  <c r="M193" i="7" s="1"/>
  <c r="H193" i="7"/>
  <c r="L193" i="7" s="1"/>
  <c r="G193" i="7"/>
  <c r="K193" i="7" s="1"/>
  <c r="I200" i="7"/>
  <c r="M200" i="7" s="1"/>
  <c r="H200" i="7"/>
  <c r="L200" i="7" s="1"/>
  <c r="G200" i="7"/>
  <c r="K200" i="7" s="1"/>
  <c r="I203" i="7"/>
  <c r="M203" i="7" s="1"/>
  <c r="H203" i="7"/>
  <c r="L203" i="7" s="1"/>
  <c r="G203" i="7"/>
  <c r="K203" i="7" s="1"/>
  <c r="I213" i="7"/>
  <c r="M213" i="7" s="1"/>
  <c r="H213" i="7"/>
  <c r="L213" i="7" s="1"/>
  <c r="G213" i="7"/>
  <c r="K213" i="7" s="1"/>
  <c r="I215" i="7"/>
  <c r="M215" i="7" s="1"/>
  <c r="H215" i="7"/>
  <c r="L215" i="7" s="1"/>
  <c r="G215" i="7"/>
  <c r="K215" i="7" s="1"/>
  <c r="I232" i="7"/>
  <c r="M232" i="7" s="1"/>
  <c r="H232" i="7"/>
  <c r="L232" i="7" s="1"/>
  <c r="G232" i="7"/>
  <c r="K232" i="7" s="1"/>
  <c r="I235" i="7"/>
  <c r="M235" i="7" s="1"/>
  <c r="H235" i="7"/>
  <c r="L235" i="7" s="1"/>
  <c r="G235" i="7"/>
  <c r="K235" i="7" s="1"/>
  <c r="I242" i="7"/>
  <c r="M242" i="7" s="1"/>
  <c r="H242" i="7"/>
  <c r="L242" i="7" s="1"/>
  <c r="G242" i="7"/>
  <c r="K242" i="7" s="1"/>
  <c r="I247" i="7"/>
  <c r="M247" i="7" s="1"/>
  <c r="H247" i="7"/>
  <c r="L247" i="7" s="1"/>
  <c r="G247" i="7"/>
  <c r="K247" i="7" s="1"/>
  <c r="I257" i="7"/>
  <c r="M257" i="7" s="1"/>
  <c r="H257" i="7"/>
  <c r="L257" i="7" s="1"/>
  <c r="G257" i="7"/>
  <c r="K257" i="7" s="1"/>
  <c r="I264" i="7"/>
  <c r="M264" i="7" s="1"/>
  <c r="H264" i="7"/>
  <c r="L264" i="7" s="1"/>
  <c r="G264" i="7"/>
  <c r="K264" i="7" s="1"/>
  <c r="I267" i="7"/>
  <c r="M267" i="7" s="1"/>
  <c r="H267" i="7"/>
  <c r="L267" i="7" s="1"/>
  <c r="G267" i="7"/>
  <c r="K267" i="7" s="1"/>
  <c r="I269" i="7"/>
  <c r="M269" i="7" s="1"/>
  <c r="H269" i="7"/>
  <c r="L269" i="7" s="1"/>
  <c r="G269" i="7"/>
  <c r="K269" i="7" s="1"/>
  <c r="I271" i="7"/>
  <c r="M271" i="7" s="1"/>
  <c r="H271" i="7"/>
  <c r="L271" i="7" s="1"/>
  <c r="G271" i="7"/>
  <c r="K271" i="7" s="1"/>
  <c r="I281" i="7"/>
  <c r="M281" i="7" s="1"/>
  <c r="H281" i="7"/>
  <c r="L281" i="7" s="1"/>
  <c r="G281" i="7"/>
  <c r="K281" i="7" s="1"/>
  <c r="I284" i="7"/>
  <c r="M284" i="7" s="1"/>
  <c r="H284" i="7"/>
  <c r="L284" i="7" s="1"/>
  <c r="G284" i="7"/>
  <c r="K284" i="7" s="1"/>
  <c r="I286" i="7"/>
  <c r="M286" i="7" s="1"/>
  <c r="H286" i="7"/>
  <c r="L286" i="7" s="1"/>
  <c r="G286" i="7"/>
  <c r="K286" i="7" s="1"/>
  <c r="I291" i="7"/>
  <c r="M291" i="7" s="1"/>
  <c r="H291" i="7"/>
  <c r="L291" i="7" s="1"/>
  <c r="G291" i="7"/>
  <c r="K291" i="7" s="1"/>
  <c r="I298" i="7"/>
  <c r="M298" i="7" s="1"/>
  <c r="H298" i="7"/>
  <c r="L298" i="7" s="1"/>
  <c r="G298" i="7"/>
  <c r="K298" i="7" s="1"/>
  <c r="I303" i="7"/>
  <c r="M303" i="7" s="1"/>
  <c r="H303" i="7"/>
  <c r="L303" i="7" s="1"/>
  <c r="G303" i="7"/>
  <c r="K303" i="7" s="1"/>
  <c r="I313" i="7"/>
  <c r="M313" i="7" s="1"/>
  <c r="H313" i="7"/>
  <c r="L313" i="7" s="1"/>
  <c r="G313" i="7"/>
  <c r="K313" i="7" s="1"/>
  <c r="I316" i="7"/>
  <c r="M316" i="7" s="1"/>
  <c r="H316" i="7"/>
  <c r="L316" i="7" s="1"/>
  <c r="I328" i="7"/>
  <c r="M328" i="7" s="1"/>
  <c r="H328" i="7"/>
  <c r="L328" i="7" s="1"/>
  <c r="G328" i="7"/>
  <c r="K328" i="7" s="1"/>
  <c r="I331" i="7"/>
  <c r="M331" i="7" s="1"/>
  <c r="H331" i="7"/>
  <c r="L331" i="7" s="1"/>
  <c r="G331" i="7"/>
  <c r="K331" i="7" s="1"/>
  <c r="I341" i="7"/>
  <c r="M341" i="7" s="1"/>
  <c r="H341" i="7"/>
  <c r="L341" i="7" s="1"/>
  <c r="G341" i="7"/>
  <c r="K341" i="7" s="1"/>
  <c r="I353" i="7"/>
  <c r="M353" i="7" s="1"/>
  <c r="H353" i="7"/>
  <c r="L353" i="7" s="1"/>
  <c r="G353" i="7"/>
  <c r="K353" i="7" s="1"/>
  <c r="I358" i="7"/>
  <c r="M358" i="7" s="1"/>
  <c r="H358" i="7"/>
  <c r="L358" i="7" s="1"/>
  <c r="G358" i="7"/>
  <c r="K358" i="7" s="1"/>
  <c r="I368" i="7"/>
  <c r="M368" i="7" s="1"/>
  <c r="H368" i="7"/>
  <c r="L368" i="7" s="1"/>
  <c r="G368" i="7"/>
  <c r="K368" i="7" s="1"/>
  <c r="I371" i="7"/>
  <c r="M371" i="7" s="1"/>
  <c r="H371" i="7"/>
  <c r="L371" i="7" s="1"/>
  <c r="G371" i="7"/>
  <c r="K371" i="7" s="1"/>
  <c r="I388" i="7"/>
  <c r="M388" i="7" s="1"/>
  <c r="H388" i="7"/>
  <c r="L388" i="7" s="1"/>
  <c r="G388" i="7"/>
  <c r="K388" i="7" s="1"/>
  <c r="I405" i="7"/>
  <c r="M405" i="7" s="1"/>
  <c r="H405" i="7"/>
  <c r="L405" i="7" s="1"/>
  <c r="G405" i="7"/>
  <c r="K405" i="7" s="1"/>
  <c r="I420" i="7"/>
  <c r="M420" i="7" s="1"/>
  <c r="H420" i="7"/>
  <c r="L420" i="7" s="1"/>
  <c r="G420" i="7"/>
  <c r="K420" i="7" s="1"/>
  <c r="I422" i="7"/>
  <c r="M422" i="7" s="1"/>
  <c r="H422" i="7"/>
  <c r="L422" i="7" s="1"/>
  <c r="G422" i="7"/>
  <c r="K422" i="7" s="1"/>
  <c r="I432" i="7"/>
  <c r="M432" i="7" s="1"/>
  <c r="H432" i="7"/>
  <c r="L432" i="7" s="1"/>
  <c r="G432" i="7"/>
  <c r="K432" i="7" s="1"/>
  <c r="I435" i="7"/>
  <c r="M435" i="7" s="1"/>
  <c r="H435" i="7"/>
  <c r="L435" i="7" s="1"/>
  <c r="G435" i="7"/>
  <c r="K435" i="7" s="1"/>
  <c r="I449" i="7"/>
  <c r="M449" i="7" s="1"/>
  <c r="H449" i="7"/>
  <c r="L449" i="7" s="1"/>
  <c r="G449" i="7"/>
  <c r="K449" i="7" s="1"/>
  <c r="I454" i="7"/>
  <c r="M454" i="7" s="1"/>
  <c r="H454" i="7"/>
  <c r="L454" i="7" s="1"/>
  <c r="G454" i="7"/>
  <c r="K454" i="7" s="1"/>
  <c r="I469" i="7"/>
  <c r="M469" i="7" s="1"/>
  <c r="H469" i="7"/>
  <c r="L469" i="7" s="1"/>
  <c r="G469" i="7"/>
  <c r="K469" i="7" s="1"/>
  <c r="I484" i="7"/>
  <c r="M484" i="7" s="1"/>
  <c r="H484" i="7"/>
  <c r="L484" i="7" s="1"/>
  <c r="G484" i="7"/>
  <c r="K484" i="7" s="1"/>
  <c r="I486" i="7"/>
  <c r="M486" i="7" s="1"/>
  <c r="H486" i="7"/>
  <c r="L486" i="7" s="1"/>
  <c r="G486" i="7"/>
  <c r="K486" i="7" s="1"/>
  <c r="I496" i="7"/>
  <c r="M496" i="7" s="1"/>
  <c r="H496" i="7"/>
  <c r="L496" i="7" s="1"/>
  <c r="G496" i="7"/>
  <c r="K496" i="7" s="1"/>
  <c r="I499" i="7"/>
  <c r="M499" i="7" s="1"/>
  <c r="H499" i="7"/>
  <c r="L499" i="7" s="1"/>
  <c r="G499" i="7"/>
  <c r="K499" i="7" s="1"/>
  <c r="I525" i="7"/>
  <c r="M525" i="7" s="1"/>
  <c r="H525" i="7"/>
  <c r="L525" i="7" s="1"/>
  <c r="G525" i="7"/>
  <c r="K525" i="7" s="1"/>
  <c r="I530" i="7"/>
  <c r="M530" i="7" s="1"/>
  <c r="H530" i="7"/>
  <c r="L530" i="7" s="1"/>
  <c r="G530" i="7"/>
  <c r="K530" i="7" s="1"/>
  <c r="I535" i="7"/>
  <c r="M535" i="7" s="1"/>
  <c r="H535" i="7"/>
  <c r="L535" i="7" s="1"/>
  <c r="G535" i="7"/>
  <c r="K535" i="7" s="1"/>
  <c r="I545" i="7"/>
  <c r="M545" i="7" s="1"/>
  <c r="H545" i="7"/>
  <c r="L545" i="7" s="1"/>
  <c r="G545" i="7"/>
  <c r="K545" i="7" s="1"/>
  <c r="I550" i="7"/>
  <c r="M550" i="7" s="1"/>
  <c r="H550" i="7"/>
  <c r="L550" i="7" s="1"/>
  <c r="G550" i="7"/>
  <c r="K550" i="7" s="1"/>
  <c r="I560" i="7"/>
  <c r="M560" i="7" s="1"/>
  <c r="H560" i="7"/>
  <c r="L560" i="7" s="1"/>
  <c r="G560" i="7"/>
  <c r="K560" i="7" s="1"/>
  <c r="I563" i="7"/>
  <c r="M563" i="7" s="1"/>
  <c r="H563" i="7"/>
  <c r="L563" i="7" s="1"/>
  <c r="G563" i="7"/>
  <c r="K563" i="7" s="1"/>
  <c r="I565" i="7"/>
  <c r="M565" i="7" s="1"/>
  <c r="H565" i="7"/>
  <c r="L565" i="7" s="1"/>
  <c r="G565" i="7"/>
  <c r="K565" i="7" s="1"/>
  <c r="I582" i="7"/>
  <c r="M582" i="7" s="1"/>
  <c r="H582" i="7"/>
  <c r="L582" i="7" s="1"/>
  <c r="G582" i="7"/>
  <c r="K582" i="7" s="1"/>
  <c r="I597" i="7"/>
  <c r="M597" i="7" s="1"/>
  <c r="H597" i="7"/>
  <c r="L597" i="7" s="1"/>
  <c r="G597" i="7"/>
  <c r="K597" i="7" s="1"/>
  <c r="I609" i="7"/>
  <c r="M609" i="7" s="1"/>
  <c r="H609" i="7"/>
  <c r="L609" i="7" s="1"/>
  <c r="G609" i="7"/>
  <c r="K609" i="7" s="1"/>
  <c r="I616" i="7"/>
  <c r="M616" i="7" s="1"/>
  <c r="H616" i="7"/>
  <c r="L616" i="7" s="1"/>
  <c r="G616" i="7"/>
  <c r="K616" i="7" s="1"/>
  <c r="I619" i="7"/>
  <c r="M619" i="7" s="1"/>
  <c r="H619" i="7"/>
  <c r="L619" i="7" s="1"/>
  <c r="G619" i="7"/>
  <c r="K619" i="7" s="1"/>
  <c r="I629" i="7"/>
  <c r="M629" i="7" s="1"/>
  <c r="H629" i="7"/>
  <c r="L629" i="7" s="1"/>
  <c r="G629" i="7"/>
  <c r="K629" i="7" s="1"/>
  <c r="I648" i="7"/>
  <c r="M648" i="7" s="1"/>
  <c r="H648" i="7"/>
  <c r="L648" i="7" s="1"/>
  <c r="G648" i="7"/>
  <c r="K648" i="7" s="1"/>
  <c r="I651" i="7"/>
  <c r="M651" i="7" s="1"/>
  <c r="H651" i="7"/>
  <c r="L651" i="7" s="1"/>
  <c r="G651" i="7"/>
  <c r="K651" i="7" s="1"/>
  <c r="I658" i="7"/>
  <c r="M658" i="7" s="1"/>
  <c r="H658" i="7"/>
  <c r="L658" i="7" s="1"/>
  <c r="G658" i="7"/>
  <c r="K658" i="7" s="1"/>
  <c r="I663" i="7"/>
  <c r="M663" i="7" s="1"/>
  <c r="H663" i="7"/>
  <c r="L663" i="7" s="1"/>
  <c r="G663" i="7"/>
  <c r="K663" i="7" s="1"/>
  <c r="I673" i="7"/>
  <c r="M673" i="7" s="1"/>
  <c r="H673" i="7"/>
  <c r="L673" i="7" s="1"/>
  <c r="G673" i="7"/>
  <c r="K673" i="7" s="1"/>
  <c r="I680" i="7"/>
  <c r="M680" i="7" s="1"/>
  <c r="H680" i="7"/>
  <c r="L680" i="7" s="1"/>
  <c r="G680" i="7"/>
  <c r="K680" i="7" s="1"/>
  <c r="I683" i="7"/>
  <c r="M683" i="7" s="1"/>
  <c r="H683" i="7"/>
  <c r="L683" i="7" s="1"/>
  <c r="G683" i="7"/>
  <c r="K683" i="7" s="1"/>
  <c r="I695" i="7"/>
  <c r="M695" i="7" s="1"/>
  <c r="H695" i="7"/>
  <c r="L695" i="7" s="1"/>
  <c r="G695" i="7"/>
  <c r="K695" i="7" s="1"/>
  <c r="I707" i="7"/>
  <c r="M707" i="7" s="1"/>
  <c r="H707" i="7"/>
  <c r="L707" i="7" s="1"/>
  <c r="G707" i="7"/>
  <c r="K707" i="7" s="1"/>
  <c r="I714" i="7"/>
  <c r="M714" i="7" s="1"/>
  <c r="H714" i="7"/>
  <c r="L714" i="7" s="1"/>
  <c r="G714" i="7"/>
  <c r="K714" i="7" s="1"/>
  <c r="I719" i="7"/>
  <c r="M719" i="7" s="1"/>
  <c r="H719" i="7"/>
  <c r="L719" i="7" s="1"/>
  <c r="G719" i="7"/>
  <c r="K719" i="7" s="1"/>
  <c r="I724" i="7"/>
  <c r="M724" i="7" s="1"/>
  <c r="H724" i="7"/>
  <c r="L724" i="7" s="1"/>
  <c r="G724" i="7"/>
  <c r="K724" i="7" s="1"/>
  <c r="I736" i="7"/>
  <c r="M736" i="7" s="1"/>
  <c r="H736" i="7"/>
  <c r="L736" i="7" s="1"/>
  <c r="G736" i="7"/>
  <c r="K736" i="7" s="1"/>
  <c r="I739" i="7"/>
  <c r="M739" i="7" s="1"/>
  <c r="H739" i="7"/>
  <c r="L739" i="7" s="1"/>
  <c r="G739" i="7"/>
  <c r="K739" i="7" s="1"/>
  <c r="I749" i="7"/>
  <c r="M749" i="7" s="1"/>
  <c r="H749" i="7"/>
  <c r="L749" i="7" s="1"/>
  <c r="G749" i="7"/>
  <c r="K749" i="7" s="1"/>
  <c r="I751" i="7"/>
  <c r="M751" i="7" s="1"/>
  <c r="H751" i="7"/>
  <c r="L751" i="7" s="1"/>
  <c r="G751" i="7"/>
  <c r="K751" i="7" s="1"/>
  <c r="I774" i="7"/>
  <c r="M774" i="7" s="1"/>
  <c r="H774" i="7"/>
  <c r="L774" i="7" s="1"/>
  <c r="G774" i="7"/>
  <c r="K774" i="7" s="1"/>
  <c r="I786" i="7"/>
  <c r="M786" i="7" s="1"/>
  <c r="H786" i="7"/>
  <c r="L786" i="7" s="1"/>
  <c r="G786" i="7"/>
  <c r="K786" i="7" s="1"/>
  <c r="I801" i="7"/>
  <c r="M801" i="7" s="1"/>
  <c r="H801" i="7"/>
  <c r="L801" i="7" s="1"/>
  <c r="G801" i="7"/>
  <c r="K801" i="7" s="1"/>
  <c r="I804" i="7"/>
  <c r="M804" i="7" s="1"/>
  <c r="H804" i="7"/>
  <c r="L804" i="7" s="1"/>
  <c r="G804" i="7"/>
  <c r="K804" i="7" s="1"/>
  <c r="I816" i="7"/>
  <c r="M816" i="7" s="1"/>
  <c r="H816" i="7"/>
  <c r="L816" i="7" s="1"/>
  <c r="G816" i="7"/>
  <c r="K816" i="7" s="1"/>
  <c r="I819" i="7"/>
  <c r="M819" i="7" s="1"/>
  <c r="H819" i="7"/>
  <c r="L819" i="7" s="1"/>
  <c r="G819" i="7"/>
  <c r="K819" i="7" s="1"/>
  <c r="I826" i="7"/>
  <c r="M826" i="7" s="1"/>
  <c r="H826" i="7"/>
  <c r="L826" i="7" s="1"/>
  <c r="G826" i="7"/>
  <c r="K826" i="7" s="1"/>
  <c r="I831" i="7"/>
  <c r="M831" i="7" s="1"/>
  <c r="H831" i="7"/>
  <c r="L831" i="7" s="1"/>
  <c r="G831" i="7"/>
  <c r="K831" i="7" s="1"/>
  <c r="I841" i="7"/>
  <c r="M841" i="7" s="1"/>
  <c r="H841" i="7"/>
  <c r="L841" i="7" s="1"/>
  <c r="G841" i="7"/>
  <c r="K841" i="7" s="1"/>
  <c r="I848" i="7"/>
  <c r="M848" i="7" s="1"/>
  <c r="H848" i="7"/>
  <c r="L848" i="7" s="1"/>
  <c r="G848" i="7"/>
  <c r="K848" i="7" s="1"/>
  <c r="I853" i="7"/>
  <c r="M853" i="7" s="1"/>
  <c r="H853" i="7"/>
  <c r="L853" i="7" s="1"/>
  <c r="G853" i="7"/>
  <c r="K853" i="7" s="1"/>
  <c r="I878" i="7"/>
  <c r="M878" i="7" s="1"/>
  <c r="H878" i="7"/>
  <c r="L878" i="7" s="1"/>
  <c r="G878" i="7"/>
  <c r="K878" i="7" s="1"/>
  <c r="I890" i="7"/>
  <c r="M890" i="7" s="1"/>
  <c r="H890" i="7"/>
  <c r="L890" i="7" s="1"/>
  <c r="G890" i="7"/>
  <c r="K890" i="7" s="1"/>
  <c r="I905" i="7"/>
  <c r="M905" i="7" s="1"/>
  <c r="H905" i="7"/>
  <c r="L905" i="7" s="1"/>
  <c r="G905" i="7"/>
  <c r="K905" i="7" s="1"/>
  <c r="I908" i="7"/>
  <c r="M908" i="7" s="1"/>
  <c r="H908" i="7"/>
  <c r="L908" i="7" s="1"/>
  <c r="G908" i="7"/>
  <c r="K908" i="7" s="1"/>
  <c r="I918" i="7"/>
  <c r="M918" i="7" s="1"/>
  <c r="H918" i="7"/>
  <c r="L918" i="7" s="1"/>
  <c r="G918" i="7"/>
  <c r="K918" i="7" s="1"/>
  <c r="I923" i="7"/>
  <c r="M923" i="7" s="1"/>
  <c r="H923" i="7"/>
  <c r="L923" i="7" s="1"/>
  <c r="G923" i="7"/>
  <c r="K923" i="7" s="1"/>
  <c r="I930" i="7"/>
  <c r="M930" i="7" s="1"/>
  <c r="H930" i="7"/>
  <c r="L930" i="7" s="1"/>
  <c r="G930" i="7"/>
  <c r="K930" i="7" s="1"/>
  <c r="I935" i="7"/>
  <c r="M935" i="7" s="1"/>
  <c r="H935" i="7"/>
  <c r="L935" i="7" s="1"/>
  <c r="G935" i="7"/>
  <c r="K935" i="7" s="1"/>
  <c r="I945" i="7"/>
  <c r="M945" i="7" s="1"/>
  <c r="H945" i="7"/>
  <c r="L945" i="7" s="1"/>
  <c r="G945" i="7"/>
  <c r="K945" i="7" s="1"/>
  <c r="I948" i="7"/>
  <c r="M948" i="7" s="1"/>
  <c r="H948" i="7"/>
  <c r="L948" i="7" s="1"/>
  <c r="G948" i="7"/>
  <c r="K948" i="7" s="1"/>
  <c r="I965" i="7"/>
  <c r="M965" i="7" s="1"/>
  <c r="H965" i="7"/>
  <c r="L965" i="7" s="1"/>
  <c r="G965" i="7"/>
  <c r="K965" i="7" s="1"/>
  <c r="I967" i="7"/>
  <c r="M967" i="7" s="1"/>
  <c r="H967" i="7"/>
  <c r="L967" i="7" s="1"/>
  <c r="G967" i="7"/>
  <c r="K967" i="7" s="1"/>
  <c r="I992" i="7"/>
  <c r="M992" i="7" s="1"/>
  <c r="H992" i="7"/>
  <c r="L992" i="7" s="1"/>
  <c r="G992" i="7"/>
  <c r="K992" i="7" s="1"/>
  <c r="I995" i="7"/>
  <c r="M995" i="7" s="1"/>
  <c r="H995" i="7"/>
  <c r="L995" i="7" s="1"/>
  <c r="G995" i="7"/>
  <c r="K995" i="7" s="1"/>
  <c r="I997" i="7"/>
  <c r="M997" i="7" s="1"/>
  <c r="H997" i="7"/>
  <c r="L997" i="7" s="1"/>
  <c r="G997" i="7"/>
  <c r="K997" i="7" s="1"/>
  <c r="I1002" i="7"/>
  <c r="M1002" i="7" s="1"/>
  <c r="H1002" i="7"/>
  <c r="L1002" i="7" s="1"/>
  <c r="G1002" i="7"/>
  <c r="K1002" i="7" s="1"/>
  <c r="I1022" i="7"/>
  <c r="M1022" i="7" s="1"/>
  <c r="H1022" i="7"/>
  <c r="L1022" i="7" s="1"/>
  <c r="G1022" i="7"/>
  <c r="K1022" i="7" s="1"/>
  <c r="I1039" i="7"/>
  <c r="M1039" i="7" s="1"/>
  <c r="H1039" i="7"/>
  <c r="L1039" i="7" s="1"/>
  <c r="G1039" i="7"/>
  <c r="K1039" i="7" s="1"/>
  <c r="I1056" i="7"/>
  <c r="M1056" i="7" s="1"/>
  <c r="H1056" i="7"/>
  <c r="L1056" i="7" s="1"/>
  <c r="G1056" i="7"/>
  <c r="K1056" i="7" s="1"/>
  <c r="I1059" i="7"/>
  <c r="M1059" i="7" s="1"/>
  <c r="H1059" i="7"/>
  <c r="L1059" i="7" s="1"/>
  <c r="G1059" i="7"/>
  <c r="K1059" i="7" s="1"/>
  <c r="I1069" i="7"/>
  <c r="M1069" i="7" s="1"/>
  <c r="H1069" i="7"/>
  <c r="L1069" i="7" s="1"/>
  <c r="G1069" i="7"/>
  <c r="K1069" i="7" s="1"/>
  <c r="I1077" i="7"/>
  <c r="M1077" i="7" s="1"/>
  <c r="H1077" i="7"/>
  <c r="L1077" i="7" s="1"/>
  <c r="G1077" i="7"/>
  <c r="K1077" i="7" s="1"/>
  <c r="I1112" i="7"/>
  <c r="M1112" i="7" s="1"/>
  <c r="H1112" i="7"/>
  <c r="L1112" i="7" s="1"/>
  <c r="G1112" i="7"/>
  <c r="K1112" i="7" s="1"/>
  <c r="I1116" i="7"/>
  <c r="M1116" i="7" s="1"/>
  <c r="H1116" i="7"/>
  <c r="L1116" i="7" s="1"/>
  <c r="G1116" i="7"/>
  <c r="K1116" i="7" s="1"/>
  <c r="I1127" i="7"/>
  <c r="M1127" i="7" s="1"/>
  <c r="H1127" i="7"/>
  <c r="L1127" i="7" s="1"/>
  <c r="G1127" i="7"/>
  <c r="K1127" i="7" s="1"/>
  <c r="I1131" i="7"/>
  <c r="M1131" i="7" s="1"/>
  <c r="H1131" i="7"/>
  <c r="L1131" i="7" s="1"/>
  <c r="G1131" i="7"/>
  <c r="K1131" i="7" s="1"/>
  <c r="I1150" i="7"/>
  <c r="M1150" i="7" s="1"/>
  <c r="H1150" i="7"/>
  <c r="L1150" i="7" s="1"/>
  <c r="G1150" i="7"/>
  <c r="K1150" i="7" s="1"/>
  <c r="I1162" i="7"/>
  <c r="M1162" i="7" s="1"/>
  <c r="H1162" i="7"/>
  <c r="L1162" i="7" s="1"/>
  <c r="G1162" i="7"/>
  <c r="K1162" i="7" s="1"/>
  <c r="I1171" i="7"/>
  <c r="M1171" i="7" s="1"/>
  <c r="H1171" i="7"/>
  <c r="L1171" i="7" s="1"/>
  <c r="G1171" i="7"/>
  <c r="K1171" i="7" s="1"/>
  <c r="I1187" i="7"/>
  <c r="M1187" i="7" s="1"/>
  <c r="H1187" i="7"/>
  <c r="L1187" i="7" s="1"/>
  <c r="G1187" i="7"/>
  <c r="K1187" i="7" s="1"/>
  <c r="I1236" i="7"/>
  <c r="M1236" i="7" s="1"/>
  <c r="H1236" i="7"/>
  <c r="L1236" i="7" s="1"/>
  <c r="G1236" i="7"/>
  <c r="K1236" i="7" s="1"/>
  <c r="I1255" i="7"/>
  <c r="M1255" i="7" s="1"/>
  <c r="H1255" i="7"/>
  <c r="L1255" i="7" s="1"/>
  <c r="G1255" i="7"/>
  <c r="K1255" i="7" s="1"/>
  <c r="I1260" i="7"/>
  <c r="M1260" i="7" s="1"/>
  <c r="H1260" i="7"/>
  <c r="L1260" i="7" s="1"/>
  <c r="G1260" i="7"/>
  <c r="K1260" i="7" s="1"/>
  <c r="I1286" i="7"/>
  <c r="M1286" i="7" s="1"/>
  <c r="H1286" i="7"/>
  <c r="L1286" i="7" s="1"/>
  <c r="G1286" i="7"/>
  <c r="K1286" i="7" s="1"/>
  <c r="I1294" i="7"/>
  <c r="M1294" i="7" s="1"/>
  <c r="H1294" i="7"/>
  <c r="L1294" i="7" s="1"/>
  <c r="G1294" i="7"/>
  <c r="K1294" i="7" s="1"/>
  <c r="I1314" i="7"/>
  <c r="M1314" i="7" s="1"/>
  <c r="H1314" i="7"/>
  <c r="L1314" i="7" s="1"/>
  <c r="G1314" i="7"/>
  <c r="K1314" i="7" s="1"/>
  <c r="I1333" i="7"/>
  <c r="M1333" i="7" s="1"/>
  <c r="H1333" i="7"/>
  <c r="L1333" i="7" s="1"/>
  <c r="G1333" i="7"/>
  <c r="K1333" i="7" s="1"/>
  <c r="I1341" i="7"/>
  <c r="M1341" i="7" s="1"/>
  <c r="H1341" i="7"/>
  <c r="L1341" i="7" s="1"/>
  <c r="G1341" i="7"/>
  <c r="K1341" i="7" s="1"/>
  <c r="I1345" i="7"/>
  <c r="M1345" i="7" s="1"/>
  <c r="H1345" i="7"/>
  <c r="L1345" i="7" s="1"/>
  <c r="G1345" i="7"/>
  <c r="K1345" i="7" s="1"/>
  <c r="I1361" i="7"/>
  <c r="M1361" i="7" s="1"/>
  <c r="H1361" i="7"/>
  <c r="L1361" i="7" s="1"/>
  <c r="G1361" i="7"/>
  <c r="K1361" i="7" s="1"/>
  <c r="I1373" i="7"/>
  <c r="M1373" i="7" s="1"/>
  <c r="H1373" i="7"/>
  <c r="L1373" i="7" s="1"/>
  <c r="G1373" i="7"/>
  <c r="K1373" i="7" s="1"/>
  <c r="I1389" i="7"/>
  <c r="M1389" i="7" s="1"/>
  <c r="H1389" i="7"/>
  <c r="L1389" i="7" s="1"/>
  <c r="G1389" i="7"/>
  <c r="K1389" i="7" s="1"/>
  <c r="I1404" i="7"/>
  <c r="M1404" i="7" s="1"/>
  <c r="H1404" i="7"/>
  <c r="L1404" i="7" s="1"/>
  <c r="G1404" i="7"/>
  <c r="K1404" i="7" s="1"/>
  <c r="I1425" i="7"/>
  <c r="M1425" i="7" s="1"/>
  <c r="H1425" i="7"/>
  <c r="L1425" i="7" s="1"/>
  <c r="G1425" i="7"/>
  <c r="K1425" i="7" s="1"/>
  <c r="I1440" i="7"/>
  <c r="M1440" i="7" s="1"/>
  <c r="H1440" i="7"/>
  <c r="L1440" i="7" s="1"/>
  <c r="G1440" i="7"/>
  <c r="K1440" i="7" s="1"/>
  <c r="I1452" i="7"/>
  <c r="M1452" i="7" s="1"/>
  <c r="H1452" i="7"/>
  <c r="L1452" i="7" s="1"/>
  <c r="G1452" i="7"/>
  <c r="K1452" i="7" s="1"/>
  <c r="I1463" i="7"/>
  <c r="M1463" i="7" s="1"/>
  <c r="H1463" i="7"/>
  <c r="L1463" i="7" s="1"/>
  <c r="G1463" i="7"/>
  <c r="K1463" i="7" s="1"/>
  <c r="I1539" i="7"/>
  <c r="M1539" i="7" s="1"/>
  <c r="H1539" i="7"/>
  <c r="L1539" i="7" s="1"/>
  <c r="G1539" i="7"/>
  <c r="K1539" i="7" s="1"/>
  <c r="I1547" i="7"/>
  <c r="M1547" i="7" s="1"/>
  <c r="H1547" i="7"/>
  <c r="L1547" i="7" s="1"/>
  <c r="G1547" i="7"/>
  <c r="K1547" i="7" s="1"/>
  <c r="I1558" i="7"/>
  <c r="M1558" i="7" s="1"/>
  <c r="H1558" i="7"/>
  <c r="L1558" i="7" s="1"/>
  <c r="G1558" i="7"/>
  <c r="K1558" i="7" s="1"/>
  <c r="I1577" i="7"/>
  <c r="M1577" i="7" s="1"/>
  <c r="H1577" i="7"/>
  <c r="L1577" i="7" s="1"/>
  <c r="G1577" i="7"/>
  <c r="K1577" i="7" s="1"/>
  <c r="I1582" i="7"/>
  <c r="M1582" i="7" s="1"/>
  <c r="H1582" i="7"/>
  <c r="L1582" i="7" s="1"/>
  <c r="G1582" i="7"/>
  <c r="K1582" i="7" s="1"/>
  <c r="I1622" i="7"/>
  <c r="M1622" i="7" s="1"/>
  <c r="H1622" i="7"/>
  <c r="L1622" i="7" s="1"/>
  <c r="G1622" i="7"/>
  <c r="K1622" i="7" s="1"/>
  <c r="I1629" i="7"/>
  <c r="M1629" i="7" s="1"/>
  <c r="H1629" i="7"/>
  <c r="L1629" i="7" s="1"/>
  <c r="G1629" i="7"/>
  <c r="K1629" i="7" s="1"/>
  <c r="I1640" i="7"/>
  <c r="M1640" i="7" s="1"/>
  <c r="H1640" i="7"/>
  <c r="L1640" i="7" s="1"/>
  <c r="G1640" i="7"/>
  <c r="K1640" i="7" s="1"/>
  <c r="I1655" i="7"/>
  <c r="M1655" i="7" s="1"/>
  <c r="H1655" i="7"/>
  <c r="L1655" i="7" s="1"/>
  <c r="G1655" i="7"/>
  <c r="K1655" i="7" s="1"/>
  <c r="I1663" i="7"/>
  <c r="M1663" i="7" s="1"/>
  <c r="H1663" i="7"/>
  <c r="L1663" i="7" s="1"/>
  <c r="G1663" i="7"/>
  <c r="K1663" i="7" s="1"/>
  <c r="I1675" i="7"/>
  <c r="M1675" i="7" s="1"/>
  <c r="H1675" i="7"/>
  <c r="L1675" i="7" s="1"/>
  <c r="G1675" i="7"/>
  <c r="K1675" i="7" s="1"/>
  <c r="I1683" i="7"/>
  <c r="M1683" i="7" s="1"/>
  <c r="H1683" i="7"/>
  <c r="L1683" i="7" s="1"/>
  <c r="G1683" i="7"/>
  <c r="K1683" i="7" s="1"/>
  <c r="I1691" i="7"/>
  <c r="M1691" i="7" s="1"/>
  <c r="H1691" i="7"/>
  <c r="L1691" i="7" s="1"/>
  <c r="G1691" i="7"/>
  <c r="K1691" i="7" s="1"/>
  <c r="I1704" i="7"/>
  <c r="M1704" i="7" s="1"/>
  <c r="H1704" i="7"/>
  <c r="L1704" i="7" s="1"/>
  <c r="G1704" i="7"/>
  <c r="K1704" i="7" s="1"/>
  <c r="I1781" i="7"/>
  <c r="M1781" i="7" s="1"/>
  <c r="H1781" i="7"/>
  <c r="L1781" i="7" s="1"/>
  <c r="G1781" i="7"/>
  <c r="K1781" i="7" s="1"/>
  <c r="I1785" i="7"/>
  <c r="M1785" i="7" s="1"/>
  <c r="H1785" i="7"/>
  <c r="L1785" i="7" s="1"/>
  <c r="G1785" i="7"/>
  <c r="K1785" i="7" s="1"/>
  <c r="I1793" i="7"/>
  <c r="M1793" i="7" s="1"/>
  <c r="H1793" i="7"/>
  <c r="L1793" i="7" s="1"/>
  <c r="G1793" i="7"/>
  <c r="K1793" i="7" s="1"/>
  <c r="I1808" i="7"/>
  <c r="M1808" i="7" s="1"/>
  <c r="H1808" i="7"/>
  <c r="L1808" i="7" s="1"/>
  <c r="G1808" i="7"/>
  <c r="K1808" i="7" s="1"/>
  <c r="I1840" i="7"/>
  <c r="M1840" i="7" s="1"/>
  <c r="H1840" i="7"/>
  <c r="L1840" i="7" s="1"/>
  <c r="G1840" i="7"/>
  <c r="K1840" i="7" s="1"/>
  <c r="I1845" i="7"/>
  <c r="M1845" i="7" s="1"/>
  <c r="H1845" i="7"/>
  <c r="L1845" i="7" s="1"/>
  <c r="G1845" i="7"/>
  <c r="K1845" i="7" s="1"/>
  <c r="I1858" i="7"/>
  <c r="M1858" i="7" s="1"/>
  <c r="H1858" i="7"/>
  <c r="L1858" i="7" s="1"/>
  <c r="G1858" i="7"/>
  <c r="K1858" i="7" s="1"/>
  <c r="I1876" i="7"/>
  <c r="M1876" i="7" s="1"/>
  <c r="H1876" i="7"/>
  <c r="L1876" i="7" s="1"/>
  <c r="G1876" i="7"/>
  <c r="K1876" i="7" s="1"/>
  <c r="I1898" i="7"/>
  <c r="M1898" i="7" s="1"/>
  <c r="H1898" i="7"/>
  <c r="L1898" i="7" s="1"/>
  <c r="G1898" i="7"/>
  <c r="K1898" i="7" s="1"/>
  <c r="I1912" i="7"/>
  <c r="M1912" i="7" s="1"/>
  <c r="H1912" i="7"/>
  <c r="L1912" i="7" s="1"/>
  <c r="G1912" i="7"/>
  <c r="K1912" i="7" s="1"/>
  <c r="I1917" i="7"/>
  <c r="M1917" i="7" s="1"/>
  <c r="H1917" i="7"/>
  <c r="L1917" i="7" s="1"/>
  <c r="G1917" i="7"/>
  <c r="K1917" i="7" s="1"/>
  <c r="I1922" i="7"/>
  <c r="M1922" i="7" s="1"/>
  <c r="H1922" i="7"/>
  <c r="L1922" i="7" s="1"/>
  <c r="G1922" i="7"/>
  <c r="K1922" i="7" s="1"/>
  <c r="I1940" i="7"/>
  <c r="M1940" i="7" s="1"/>
  <c r="H1940" i="7"/>
  <c r="L1940" i="7" s="1"/>
  <c r="G1940" i="7"/>
  <c r="K1940" i="7" s="1"/>
  <c r="I1961" i="7"/>
  <c r="M1961" i="7" s="1"/>
  <c r="H1961" i="7"/>
  <c r="L1961" i="7" s="1"/>
  <c r="G1961" i="7"/>
  <c r="K1961" i="7" s="1"/>
  <c r="I1974" i="7"/>
  <c r="M1974" i="7" s="1"/>
  <c r="H1974" i="7"/>
  <c r="L1974" i="7" s="1"/>
  <c r="G1974" i="7"/>
  <c r="K1974" i="7" s="1"/>
  <c r="I1979" i="7"/>
  <c r="M1979" i="7" s="1"/>
  <c r="H1979" i="7"/>
  <c r="L1979" i="7" s="1"/>
  <c r="G1979" i="7"/>
  <c r="K1979" i="7" s="1"/>
  <c r="I1989" i="7"/>
  <c r="M1989" i="7" s="1"/>
  <c r="H1989" i="7"/>
  <c r="L1989" i="7" s="1"/>
  <c r="G1989" i="7"/>
  <c r="K1989" i="7" s="1"/>
  <c r="I2008" i="7"/>
  <c r="M2008" i="7" s="1"/>
  <c r="H2008" i="7"/>
  <c r="L2008" i="7" s="1"/>
  <c r="G2008" i="7"/>
  <c r="K2008" i="7" s="1"/>
  <c r="I2013" i="7"/>
  <c r="M2013" i="7" s="1"/>
  <c r="H2013" i="7"/>
  <c r="L2013" i="7" s="1"/>
  <c r="G2013" i="7"/>
  <c r="K2013" i="7" s="1"/>
  <c r="I2018" i="7"/>
  <c r="M2018" i="7" s="1"/>
  <c r="H2018" i="7"/>
  <c r="L2018" i="7" s="1"/>
  <c r="G2018" i="7"/>
  <c r="K2018" i="7" s="1"/>
  <c r="I2052" i="7"/>
  <c r="M2052" i="7" s="1"/>
  <c r="H2052" i="7"/>
  <c r="L2052" i="7" s="1"/>
  <c r="G2052" i="7"/>
  <c r="K2052" i="7" s="1"/>
  <c r="I2074" i="7"/>
  <c r="M2074" i="7" s="1"/>
  <c r="H2074" i="7"/>
  <c r="L2074" i="7" s="1"/>
  <c r="G2074" i="7"/>
  <c r="K2074" i="7" s="1"/>
  <c r="I2118" i="7"/>
  <c r="M2118" i="7" s="1"/>
  <c r="H2118" i="7"/>
  <c r="L2118" i="7" s="1"/>
  <c r="G2118" i="7"/>
  <c r="K2118" i="7" s="1"/>
  <c r="I2152" i="7"/>
  <c r="M2152" i="7" s="1"/>
  <c r="H2152" i="7"/>
  <c r="L2152" i="7" s="1"/>
  <c r="G2152" i="7"/>
  <c r="K2152" i="7" s="1"/>
  <c r="I2160" i="7"/>
  <c r="M2160" i="7" s="1"/>
  <c r="H2160" i="7"/>
  <c r="L2160" i="7" s="1"/>
  <c r="G2160" i="7"/>
  <c r="K2160" i="7" s="1"/>
  <c r="I2194" i="7"/>
  <c r="M2194" i="7" s="1"/>
  <c r="H2194" i="7"/>
  <c r="L2194" i="7" s="1"/>
  <c r="G2194" i="7"/>
  <c r="K2194" i="7" s="1"/>
  <c r="I2208" i="7"/>
  <c r="M2208" i="7" s="1"/>
  <c r="H2208" i="7"/>
  <c r="L2208" i="7" s="1"/>
  <c r="G2208" i="7"/>
  <c r="K2208" i="7" s="1"/>
  <c r="I2213" i="7"/>
  <c r="M2213" i="7" s="1"/>
  <c r="H2213" i="7"/>
  <c r="L2213" i="7" s="1"/>
  <c r="G2213" i="7"/>
  <c r="K2213" i="7" s="1"/>
  <c r="I2264" i="7"/>
  <c r="M2264" i="7" s="1"/>
  <c r="H2264" i="7"/>
  <c r="L2264" i="7" s="1"/>
  <c r="G2264" i="7"/>
  <c r="K2264" i="7" s="1"/>
  <c r="I2291" i="7"/>
  <c r="M2291" i="7" s="1"/>
  <c r="H2291" i="7"/>
  <c r="L2291" i="7" s="1"/>
  <c r="G2291" i="7"/>
  <c r="K2291" i="7" s="1"/>
  <c r="I2295" i="7"/>
  <c r="M2295" i="7" s="1"/>
  <c r="H2295" i="7"/>
  <c r="L2295" i="7" s="1"/>
  <c r="G2295" i="7"/>
  <c r="K2295" i="7" s="1"/>
  <c r="I2321" i="7"/>
  <c r="M2321" i="7" s="1"/>
  <c r="H2321" i="7"/>
  <c r="L2321" i="7" s="1"/>
  <c r="G2321" i="7"/>
  <c r="K2321" i="7" s="1"/>
  <c r="I2340" i="7"/>
  <c r="M2340" i="7" s="1"/>
  <c r="H2340" i="7"/>
  <c r="L2340" i="7" s="1"/>
  <c r="G2340" i="7"/>
  <c r="K2340" i="7" s="1"/>
  <c r="I2348" i="7"/>
  <c r="M2348" i="7" s="1"/>
  <c r="H2348" i="7"/>
  <c r="L2348" i="7" s="1"/>
  <c r="G2348" i="7"/>
  <c r="K2348" i="7" s="1"/>
  <c r="I2402" i="7"/>
  <c r="M2402" i="7" s="1"/>
  <c r="H2402" i="7"/>
  <c r="L2402" i="7" s="1"/>
  <c r="G2402" i="7"/>
  <c r="K2402" i="7" s="1"/>
  <c r="I2431" i="7"/>
  <c r="M2431" i="7" s="1"/>
  <c r="H2431" i="7"/>
  <c r="L2431" i="7" s="1"/>
  <c r="G2431" i="7"/>
  <c r="K2431" i="7" s="1"/>
  <c r="I2453" i="7"/>
  <c r="M2453" i="7" s="1"/>
  <c r="H2453" i="7"/>
  <c r="L2453" i="7" s="1"/>
  <c r="G2453" i="7"/>
  <c r="K2453" i="7" s="1"/>
  <c r="I2471" i="7"/>
  <c r="M2471" i="7" s="1"/>
  <c r="H2471" i="7"/>
  <c r="L2471" i="7" s="1"/>
  <c r="G2471" i="7"/>
  <c r="K2471" i="7" s="1"/>
  <c r="I2489" i="7"/>
  <c r="M2489" i="7" s="1"/>
  <c r="H2489" i="7"/>
  <c r="L2489" i="7" s="1"/>
  <c r="G2489" i="7"/>
  <c r="K2489" i="7" s="1"/>
  <c r="I2499" i="7"/>
  <c r="M2499" i="7" s="1"/>
  <c r="H2499" i="7"/>
  <c r="L2499" i="7" s="1"/>
  <c r="G2499" i="7"/>
  <c r="K2499" i="7" s="1"/>
  <c r="I2508" i="7"/>
  <c r="M2508" i="7" s="1"/>
  <c r="H2508" i="7"/>
  <c r="L2508" i="7" s="1"/>
  <c r="G2508" i="7"/>
  <c r="K2508" i="7" s="1"/>
  <c r="I2522" i="7"/>
  <c r="M2522" i="7" s="1"/>
  <c r="H2522" i="7"/>
  <c r="L2522" i="7" s="1"/>
  <c r="G2522" i="7"/>
  <c r="K2522" i="7" s="1"/>
  <c r="I2548" i="7"/>
  <c r="M2548" i="7" s="1"/>
  <c r="H2548" i="7"/>
  <c r="L2548" i="7" s="1"/>
  <c r="G2548" i="7"/>
  <c r="K2548" i="7" s="1"/>
  <c r="I2578" i="7"/>
  <c r="M2578" i="7" s="1"/>
  <c r="H2578" i="7"/>
  <c r="L2578" i="7" s="1"/>
  <c r="G2578" i="7"/>
  <c r="K2578" i="7" s="1"/>
  <c r="I2598" i="7"/>
  <c r="M2598" i="7" s="1"/>
  <c r="H2598" i="7"/>
  <c r="L2598" i="7" s="1"/>
  <c r="G2598" i="7"/>
  <c r="K2598" i="7" s="1"/>
  <c r="I2603" i="7"/>
  <c r="M2603" i="7" s="1"/>
  <c r="G2603" i="7"/>
  <c r="K2603" i="7" s="1"/>
  <c r="H2603" i="7"/>
  <c r="L2603" i="7" s="1"/>
  <c r="I2645" i="7"/>
  <c r="M2645" i="7" s="1"/>
  <c r="H2645" i="7"/>
  <c r="L2645" i="7" s="1"/>
  <c r="G2645" i="7"/>
  <c r="K2645" i="7" s="1"/>
  <c r="I2663" i="7"/>
  <c r="M2663" i="7" s="1"/>
  <c r="H2663" i="7"/>
  <c r="L2663" i="7" s="1"/>
  <c r="G2663" i="7"/>
  <c r="K2663" i="7" s="1"/>
  <c r="I2730" i="7"/>
  <c r="M2730" i="7" s="1"/>
  <c r="H2730" i="7"/>
  <c r="L2730" i="7" s="1"/>
  <c r="G2730" i="7"/>
  <c r="K2730" i="7" s="1"/>
  <c r="I2761" i="7"/>
  <c r="M2761" i="7" s="1"/>
  <c r="H2761" i="7"/>
  <c r="L2761" i="7" s="1"/>
  <c r="G2761" i="7"/>
  <c r="K2761" i="7" s="1"/>
  <c r="I2770" i="7"/>
  <c r="M2770" i="7" s="1"/>
  <c r="H2770" i="7"/>
  <c r="L2770" i="7" s="1"/>
  <c r="G2770" i="7"/>
  <c r="K2770" i="7" s="1"/>
  <c r="I2783" i="7"/>
  <c r="M2783" i="7" s="1"/>
  <c r="H2783" i="7"/>
  <c r="L2783" i="7" s="1"/>
  <c r="G2783" i="7"/>
  <c r="K2783" i="7" s="1"/>
  <c r="I2814" i="7"/>
  <c r="M2814" i="7" s="1"/>
  <c r="H2814" i="7"/>
  <c r="L2814" i="7" s="1"/>
  <c r="G2814" i="7"/>
  <c r="K2814" i="7" s="1"/>
  <c r="I2850" i="7"/>
  <c r="M2850" i="7" s="1"/>
  <c r="H2850" i="7"/>
  <c r="L2850" i="7" s="1"/>
  <c r="G2850" i="7"/>
  <c r="K2850" i="7" s="1"/>
  <c r="I2859" i="7"/>
  <c r="M2859" i="7" s="1"/>
  <c r="G2859" i="7"/>
  <c r="K2859" i="7" s="1"/>
  <c r="H2859" i="7"/>
  <c r="L2859" i="7" s="1"/>
  <c r="I2863" i="7"/>
  <c r="M2863" i="7" s="1"/>
  <c r="H2863" i="7"/>
  <c r="L2863" i="7" s="1"/>
  <c r="G2863" i="7"/>
  <c r="K2863" i="7" s="1"/>
  <c r="I2876" i="7"/>
  <c r="M2876" i="7" s="1"/>
  <c r="H2876" i="7"/>
  <c r="L2876" i="7" s="1"/>
  <c r="G2876" i="7"/>
  <c r="K2876" i="7" s="1"/>
  <c r="I2889" i="7"/>
  <c r="M2889" i="7" s="1"/>
  <c r="H2889" i="7"/>
  <c r="L2889" i="7" s="1"/>
  <c r="G2889" i="7"/>
  <c r="K2889" i="7" s="1"/>
  <c r="I2894" i="7"/>
  <c r="M2894" i="7" s="1"/>
  <c r="H2894" i="7"/>
  <c r="L2894" i="7" s="1"/>
  <c r="G2894" i="7"/>
  <c r="K2894" i="7" s="1"/>
  <c r="I2902" i="7"/>
  <c r="M2902" i="7" s="1"/>
  <c r="H2902" i="7"/>
  <c r="L2902" i="7" s="1"/>
  <c r="G2902" i="7"/>
  <c r="K2902" i="7" s="1"/>
  <c r="I2939" i="7"/>
  <c r="M2939" i="7" s="1"/>
  <c r="H2939" i="7"/>
  <c r="L2939" i="7" s="1"/>
  <c r="G2939" i="7"/>
  <c r="K2939" i="7" s="1"/>
  <c r="I3000" i="7"/>
  <c r="M3000" i="7" s="1"/>
  <c r="H3000" i="7"/>
  <c r="L3000" i="7" s="1"/>
  <c r="G3000" i="7"/>
  <c r="K3000" i="7" s="1"/>
  <c r="I3042" i="7"/>
  <c r="M3042" i="7" s="1"/>
  <c r="H3042" i="7"/>
  <c r="L3042" i="7" s="1"/>
  <c r="G3042" i="7"/>
  <c r="K3042" i="7" s="1"/>
  <c r="I3047" i="7"/>
  <c r="M3047" i="7" s="1"/>
  <c r="H3047" i="7"/>
  <c r="L3047" i="7" s="1"/>
  <c r="G3047" i="7"/>
  <c r="K3047" i="7" s="1"/>
  <c r="I3090" i="7"/>
  <c r="M3090" i="7" s="1"/>
  <c r="H3090" i="7"/>
  <c r="L3090" i="7" s="1"/>
  <c r="G3090" i="7"/>
  <c r="K3090" i="7" s="1"/>
  <c r="I3126" i="7"/>
  <c r="M3126" i="7" s="1"/>
  <c r="H3126" i="7"/>
  <c r="L3126" i="7" s="1"/>
  <c r="G3126" i="7"/>
  <c r="K3126" i="7" s="1"/>
  <c r="I3134" i="7"/>
  <c r="M3134" i="7" s="1"/>
  <c r="H3134" i="7"/>
  <c r="L3134" i="7" s="1"/>
  <c r="G3134" i="7"/>
  <c r="K3134" i="7" s="1"/>
  <c r="I3170" i="7"/>
  <c r="M3170" i="7" s="1"/>
  <c r="H3170" i="7"/>
  <c r="L3170" i="7" s="1"/>
  <c r="G3170" i="7"/>
  <c r="K3170" i="7" s="1"/>
  <c r="I3184" i="7"/>
  <c r="M3184" i="7" s="1"/>
  <c r="H3184" i="7"/>
  <c r="L3184" i="7" s="1"/>
  <c r="G3184" i="7"/>
  <c r="K3184" i="7" s="1"/>
  <c r="I3189" i="7"/>
  <c r="M3189" i="7" s="1"/>
  <c r="H3189" i="7"/>
  <c r="L3189" i="7" s="1"/>
  <c r="G3189" i="7"/>
  <c r="K3189" i="7" s="1"/>
  <c r="I3194" i="7"/>
  <c r="M3194" i="7" s="1"/>
  <c r="H3194" i="7"/>
  <c r="L3194" i="7" s="1"/>
  <c r="G3194" i="7"/>
  <c r="K3194" i="7" s="1"/>
  <c r="I3203" i="7"/>
  <c r="M3203" i="7" s="1"/>
  <c r="H3203" i="7"/>
  <c r="L3203" i="7" s="1"/>
  <c r="G3203" i="7"/>
  <c r="K3203" i="7" s="1"/>
  <c r="I3207" i="7"/>
  <c r="M3207" i="7" s="1"/>
  <c r="H3207" i="7"/>
  <c r="L3207" i="7" s="1"/>
  <c r="G3207" i="7"/>
  <c r="K3207" i="7" s="1"/>
  <c r="I3238" i="7"/>
  <c r="M3238" i="7" s="1"/>
  <c r="H3238" i="7"/>
  <c r="L3238" i="7" s="1"/>
  <c r="G3238" i="7"/>
  <c r="K3238" i="7" s="1"/>
  <c r="I27" i="7"/>
  <c r="M27" i="7" s="1"/>
  <c r="H27" i="7"/>
  <c r="L27" i="7" s="1"/>
  <c r="G27" i="7"/>
  <c r="K27" i="7" s="1"/>
  <c r="I49" i="7"/>
  <c r="M49" i="7" s="1"/>
  <c r="H49" i="7"/>
  <c r="L49" i="7" s="1"/>
  <c r="G49" i="7"/>
  <c r="K49" i="7" s="1"/>
  <c r="I69" i="7"/>
  <c r="M69" i="7" s="1"/>
  <c r="H69" i="7"/>
  <c r="L69" i="7" s="1"/>
  <c r="G69" i="7"/>
  <c r="K69" i="7" s="1"/>
  <c r="I185" i="7"/>
  <c r="M185" i="7" s="1"/>
  <c r="H185" i="7"/>
  <c r="L185" i="7" s="1"/>
  <c r="G185" i="7"/>
  <c r="K185" i="7" s="1"/>
  <c r="I205" i="7"/>
  <c r="M205" i="7" s="1"/>
  <c r="H205" i="7"/>
  <c r="L205" i="7" s="1"/>
  <c r="G205" i="7"/>
  <c r="K205" i="7" s="1"/>
  <c r="I333" i="7"/>
  <c r="M333" i="7" s="1"/>
  <c r="H333" i="7"/>
  <c r="L333" i="7" s="1"/>
  <c r="G333" i="7"/>
  <c r="K333" i="7" s="1"/>
  <c r="I385" i="7"/>
  <c r="M385" i="7" s="1"/>
  <c r="H385" i="7"/>
  <c r="L385" i="7" s="1"/>
  <c r="G385" i="7"/>
  <c r="K385" i="7" s="1"/>
  <c r="I417" i="7"/>
  <c r="M417" i="7" s="1"/>
  <c r="H417" i="7"/>
  <c r="L417" i="7" s="1"/>
  <c r="G417" i="7"/>
  <c r="K417" i="7" s="1"/>
  <c r="I481" i="7"/>
  <c r="M481" i="7" s="1"/>
  <c r="H481" i="7"/>
  <c r="L481" i="7" s="1"/>
  <c r="G481" i="7"/>
  <c r="K481" i="7" s="1"/>
  <c r="I501" i="7"/>
  <c r="M501" i="7" s="1"/>
  <c r="H501" i="7"/>
  <c r="L501" i="7" s="1"/>
  <c r="G501" i="7"/>
  <c r="K501" i="7" s="1"/>
  <c r="I636" i="7"/>
  <c r="M636" i="7" s="1"/>
  <c r="H636" i="7"/>
  <c r="L636" i="7" s="1"/>
  <c r="G636" i="7"/>
  <c r="K636" i="7" s="1"/>
  <c r="I653" i="7"/>
  <c r="M653" i="7" s="1"/>
  <c r="H653" i="7"/>
  <c r="L653" i="7" s="1"/>
  <c r="G653" i="7"/>
  <c r="K653" i="7" s="1"/>
  <c r="I690" i="7"/>
  <c r="M690" i="7" s="1"/>
  <c r="H690" i="7"/>
  <c r="L690" i="7" s="1"/>
  <c r="G690" i="7"/>
  <c r="K690" i="7" s="1"/>
  <c r="I709" i="7"/>
  <c r="M709" i="7" s="1"/>
  <c r="H709" i="7"/>
  <c r="L709" i="7" s="1"/>
  <c r="G709" i="7"/>
  <c r="K709" i="7" s="1"/>
  <c r="I806" i="7"/>
  <c r="M806" i="7" s="1"/>
  <c r="H806" i="7"/>
  <c r="L806" i="7" s="1"/>
  <c r="G806" i="7"/>
  <c r="K806" i="7" s="1"/>
  <c r="I823" i="7"/>
  <c r="M823" i="7" s="1"/>
  <c r="H823" i="7"/>
  <c r="L823" i="7" s="1"/>
  <c r="G823" i="7"/>
  <c r="K823" i="7" s="1"/>
  <c r="I868" i="7"/>
  <c r="M868" i="7" s="1"/>
  <c r="H868" i="7"/>
  <c r="L868" i="7" s="1"/>
  <c r="G868" i="7"/>
  <c r="K868" i="7" s="1"/>
  <c r="I910" i="7"/>
  <c r="M910" i="7" s="1"/>
  <c r="H910" i="7"/>
  <c r="L910" i="7" s="1"/>
  <c r="G910" i="7"/>
  <c r="K910" i="7" s="1"/>
  <c r="I950" i="7"/>
  <c r="M950" i="7" s="1"/>
  <c r="D950" i="7" s="1"/>
  <c r="H950" i="7"/>
  <c r="L950" i="7" s="1"/>
  <c r="G950" i="7"/>
  <c r="K950" i="7" s="1"/>
  <c r="I1012" i="7"/>
  <c r="M1012" i="7" s="1"/>
  <c r="H1012" i="7"/>
  <c r="L1012" i="7" s="1"/>
  <c r="G1012" i="7"/>
  <c r="K1012" i="7" s="1"/>
  <c r="I1061" i="7"/>
  <c r="M1061" i="7" s="1"/>
  <c r="H1061" i="7"/>
  <c r="L1061" i="7" s="1"/>
  <c r="G1061" i="7"/>
  <c r="K1061" i="7" s="1"/>
  <c r="I1247" i="7"/>
  <c r="M1247" i="7" s="1"/>
  <c r="H1247" i="7"/>
  <c r="L1247" i="7" s="1"/>
  <c r="G1247" i="7"/>
  <c r="K1247" i="7" s="1"/>
  <c r="I1278" i="7"/>
  <c r="M1278" i="7" s="1"/>
  <c r="H1278" i="7"/>
  <c r="L1278" i="7" s="1"/>
  <c r="G1278" i="7"/>
  <c r="K1278" i="7" s="1"/>
  <c r="I1349" i="7"/>
  <c r="M1349" i="7" s="1"/>
  <c r="H1349" i="7"/>
  <c r="L1349" i="7" s="1"/>
  <c r="G1349" i="7"/>
  <c r="K1349" i="7" s="1"/>
  <c r="I1414" i="7"/>
  <c r="M1414" i="7" s="1"/>
  <c r="H1414" i="7"/>
  <c r="L1414" i="7" s="1"/>
  <c r="G1414" i="7"/>
  <c r="K1414" i="7" s="1"/>
  <c r="I1447" i="7"/>
  <c r="M1447" i="7" s="1"/>
  <c r="H1447" i="7"/>
  <c r="L1447" i="7" s="1"/>
  <c r="G1447" i="7"/>
  <c r="K1447" i="7" s="1"/>
  <c r="I1480" i="7"/>
  <c r="M1480" i="7" s="1"/>
  <c r="D1480" i="7" s="1"/>
  <c r="H1480" i="7"/>
  <c r="L1480" i="7" s="1"/>
  <c r="G1480" i="7"/>
  <c r="K1480" i="7" s="1"/>
  <c r="I1512" i="7"/>
  <c r="M1512" i="7" s="1"/>
  <c r="H1512" i="7"/>
  <c r="L1512" i="7" s="1"/>
  <c r="G1512" i="7"/>
  <c r="K1512" i="7" s="1"/>
  <c r="I1581" i="7"/>
  <c r="M1581" i="7" s="1"/>
  <c r="H1581" i="7"/>
  <c r="L1581" i="7" s="1"/>
  <c r="G1581" i="7"/>
  <c r="K1581" i="7" s="1"/>
  <c r="I1613" i="7"/>
  <c r="M1613" i="7" s="1"/>
  <c r="H1613" i="7"/>
  <c r="L1613" i="7" s="1"/>
  <c r="G1613" i="7"/>
  <c r="K1613" i="7" s="1"/>
  <c r="I1690" i="7"/>
  <c r="M1690" i="7" s="1"/>
  <c r="H1690" i="7"/>
  <c r="L1690" i="7" s="1"/>
  <c r="G1690" i="7"/>
  <c r="K1690" i="7" s="1"/>
  <c r="I1749" i="7"/>
  <c r="M1749" i="7" s="1"/>
  <c r="H1749" i="7"/>
  <c r="L1749" i="7" s="1"/>
  <c r="G1749" i="7"/>
  <c r="K1749" i="7" s="1"/>
  <c r="I1880" i="7"/>
  <c r="M1880" i="7" s="1"/>
  <c r="H1880" i="7"/>
  <c r="L1880" i="7" s="1"/>
  <c r="G1880" i="7"/>
  <c r="K1880" i="7" s="1"/>
  <c r="I2003" i="7"/>
  <c r="M2003" i="7" s="1"/>
  <c r="H2003" i="7"/>
  <c r="L2003" i="7" s="1"/>
  <c r="G2003" i="7"/>
  <c r="K2003" i="7" s="1"/>
  <c r="I2126" i="7"/>
  <c r="M2126" i="7" s="1"/>
  <c r="D2126" i="7" s="1"/>
  <c r="H2126" i="7"/>
  <c r="L2126" i="7" s="1"/>
  <c r="G2126" i="7"/>
  <c r="K2126" i="7" s="1"/>
  <c r="I2174" i="7"/>
  <c r="M2174" i="7" s="1"/>
  <c r="H2174" i="7"/>
  <c r="L2174" i="7" s="1"/>
  <c r="G2174" i="7"/>
  <c r="K2174" i="7" s="1"/>
  <c r="I2225" i="7"/>
  <c r="M2225" i="7" s="1"/>
  <c r="H2225" i="7"/>
  <c r="L2225" i="7" s="1"/>
  <c r="G2225" i="7"/>
  <c r="K2225" i="7" s="1"/>
  <c r="I2426" i="7"/>
  <c r="M2426" i="7" s="1"/>
  <c r="H2426" i="7"/>
  <c r="L2426" i="7" s="1"/>
  <c r="G2426" i="7"/>
  <c r="K2426" i="7" s="1"/>
  <c r="I2484" i="7"/>
  <c r="M2484" i="7" s="1"/>
  <c r="H2484" i="7"/>
  <c r="L2484" i="7" s="1"/>
  <c r="G2484" i="7"/>
  <c r="K2484" i="7" s="1"/>
  <c r="I2607" i="7"/>
  <c r="M2607" i="7" s="1"/>
  <c r="H2607" i="7"/>
  <c r="L2607" i="7" s="1"/>
  <c r="G2607" i="7"/>
  <c r="K2607" i="7" s="1"/>
  <c r="I2689" i="7"/>
  <c r="M2689" i="7" s="1"/>
  <c r="H2689" i="7"/>
  <c r="L2689" i="7" s="1"/>
  <c r="G2689" i="7"/>
  <c r="K2689" i="7" s="1"/>
  <c r="I2845" i="7"/>
  <c r="M2845" i="7" s="1"/>
  <c r="H2845" i="7"/>
  <c r="L2845" i="7" s="1"/>
  <c r="G2845" i="7"/>
  <c r="K2845" i="7" s="1"/>
  <c r="I2920" i="7"/>
  <c r="M2920" i="7" s="1"/>
  <c r="H2920" i="7"/>
  <c r="L2920" i="7" s="1"/>
  <c r="G2920" i="7"/>
  <c r="K2920" i="7" s="1"/>
  <c r="I3022" i="7"/>
  <c r="M3022" i="7" s="1"/>
  <c r="H3022" i="7"/>
  <c r="L3022" i="7" s="1"/>
  <c r="G3022" i="7"/>
  <c r="K3022" i="7" s="1"/>
  <c r="I87" i="7"/>
  <c r="M87" i="7" s="1"/>
  <c r="H87" i="7"/>
  <c r="L87" i="7" s="1"/>
  <c r="G87" i="7"/>
  <c r="K87" i="7" s="1"/>
  <c r="I122" i="7"/>
  <c r="M122" i="7" s="1"/>
  <c r="H122" i="7"/>
  <c r="L122" i="7" s="1"/>
  <c r="G122" i="7"/>
  <c r="K122" i="7" s="1"/>
  <c r="I161" i="7"/>
  <c r="M161" i="7" s="1"/>
  <c r="H161" i="7"/>
  <c r="L161" i="7" s="1"/>
  <c r="G161" i="7"/>
  <c r="K161" i="7" s="1"/>
  <c r="I196" i="7"/>
  <c r="M196" i="7" s="1"/>
  <c r="H196" i="7"/>
  <c r="L196" i="7" s="1"/>
  <c r="G196" i="7"/>
  <c r="K196" i="7" s="1"/>
  <c r="I260" i="7"/>
  <c r="M260" i="7" s="1"/>
  <c r="H260" i="7"/>
  <c r="L260" i="7" s="1"/>
  <c r="G260" i="7"/>
  <c r="K260" i="7" s="1"/>
  <c r="I279" i="7"/>
  <c r="M279" i="7" s="1"/>
  <c r="H279" i="7"/>
  <c r="L279" i="7" s="1"/>
  <c r="G279" i="7"/>
  <c r="K279" i="7" s="1"/>
  <c r="I306" i="7"/>
  <c r="M306" i="7" s="1"/>
  <c r="H306" i="7"/>
  <c r="L306" i="7" s="1"/>
  <c r="G306" i="7"/>
  <c r="K306" i="7" s="1"/>
  <c r="I321" i="7"/>
  <c r="M321" i="7" s="1"/>
  <c r="H321" i="7"/>
  <c r="L321" i="7" s="1"/>
  <c r="G321" i="7"/>
  <c r="K321" i="7" s="1"/>
  <c r="I346" i="7"/>
  <c r="M346" i="7" s="1"/>
  <c r="H346" i="7"/>
  <c r="L346" i="7" s="1"/>
  <c r="G346" i="7"/>
  <c r="K346" i="7" s="1"/>
  <c r="I403" i="7"/>
  <c r="M403" i="7" s="1"/>
  <c r="H403" i="7"/>
  <c r="L403" i="7" s="1"/>
  <c r="G403" i="7"/>
  <c r="K403" i="7" s="1"/>
  <c r="I452" i="7"/>
  <c r="M452" i="7" s="1"/>
  <c r="H452" i="7"/>
  <c r="L452" i="7" s="1"/>
  <c r="G452" i="7"/>
  <c r="K452" i="7" s="1"/>
  <c r="I474" i="7"/>
  <c r="M474" i="7" s="1"/>
  <c r="H474" i="7"/>
  <c r="L474" i="7" s="1"/>
  <c r="G474" i="7"/>
  <c r="K474" i="7" s="1"/>
  <c r="I506" i="7"/>
  <c r="M506" i="7" s="1"/>
  <c r="H506" i="7"/>
  <c r="L506" i="7" s="1"/>
  <c r="G506" i="7"/>
  <c r="K506" i="7" s="1"/>
  <c r="I523" i="7"/>
  <c r="M523" i="7" s="1"/>
  <c r="H523" i="7"/>
  <c r="L523" i="7" s="1"/>
  <c r="G523" i="7"/>
  <c r="K523" i="7" s="1"/>
  <c r="I602" i="7"/>
  <c r="M602" i="7" s="1"/>
  <c r="H602" i="7"/>
  <c r="L602" i="7" s="1"/>
  <c r="G602" i="7"/>
  <c r="K602" i="7" s="1"/>
  <c r="I627" i="7"/>
  <c r="M627" i="7" s="1"/>
  <c r="H627" i="7"/>
  <c r="L627" i="7" s="1"/>
  <c r="G627" i="7"/>
  <c r="K627" i="7" s="1"/>
  <c r="I646" i="7"/>
  <c r="M646" i="7" s="1"/>
  <c r="H646" i="7"/>
  <c r="L646" i="7" s="1"/>
  <c r="G646" i="7"/>
  <c r="K646" i="7" s="1"/>
  <c r="I676" i="7"/>
  <c r="M676" i="7" s="1"/>
  <c r="H676" i="7"/>
  <c r="L676" i="7" s="1"/>
  <c r="G676" i="7"/>
  <c r="K676" i="7" s="1"/>
  <c r="I688" i="7"/>
  <c r="M688" i="7" s="1"/>
  <c r="H688" i="7"/>
  <c r="L688" i="7" s="1"/>
  <c r="G688" i="7"/>
  <c r="K688" i="7" s="1"/>
  <c r="I734" i="7"/>
  <c r="M734" i="7" s="1"/>
  <c r="H734" i="7"/>
  <c r="L734" i="7" s="1"/>
  <c r="G734" i="7"/>
  <c r="K734" i="7" s="1"/>
  <c r="I784" i="7"/>
  <c r="M784" i="7" s="1"/>
  <c r="H784" i="7"/>
  <c r="L784" i="7" s="1"/>
  <c r="G784" i="7"/>
  <c r="K784" i="7" s="1"/>
  <c r="I863" i="7"/>
  <c r="M863" i="7" s="1"/>
  <c r="H863" i="7"/>
  <c r="L863" i="7" s="1"/>
  <c r="G863" i="7"/>
  <c r="K863" i="7" s="1"/>
  <c r="I913" i="7"/>
  <c r="M913" i="7" s="1"/>
  <c r="D913" i="7" s="1"/>
  <c r="H913" i="7"/>
  <c r="L913" i="7" s="1"/>
  <c r="G913" i="7"/>
  <c r="K913" i="7" s="1"/>
  <c r="I933" i="7"/>
  <c r="M933" i="7" s="1"/>
  <c r="H933" i="7"/>
  <c r="L933" i="7" s="1"/>
  <c r="G933" i="7"/>
  <c r="K933" i="7" s="1"/>
  <c r="I960" i="7"/>
  <c r="M960" i="7" s="1"/>
  <c r="H960" i="7"/>
  <c r="L960" i="7" s="1"/>
  <c r="G960" i="7"/>
  <c r="K960" i="7" s="1"/>
  <c r="I1037" i="7"/>
  <c r="M1037" i="7" s="1"/>
  <c r="H1037" i="7"/>
  <c r="L1037" i="7" s="1"/>
  <c r="G1037" i="7"/>
  <c r="K1037" i="7" s="1"/>
  <c r="I1054" i="7"/>
  <c r="M1054" i="7" s="1"/>
  <c r="H1054" i="7"/>
  <c r="L1054" i="7" s="1"/>
  <c r="G1054" i="7"/>
  <c r="K1054" i="7" s="1"/>
  <c r="I1117" i="7"/>
  <c r="M1117" i="7" s="1"/>
  <c r="H1117" i="7"/>
  <c r="L1117" i="7" s="1"/>
  <c r="G1117" i="7"/>
  <c r="K1117" i="7" s="1"/>
  <c r="I1183" i="7"/>
  <c r="M1183" i="7" s="1"/>
  <c r="H1183" i="7"/>
  <c r="L1183" i="7" s="1"/>
  <c r="G1183" i="7"/>
  <c r="K1183" i="7" s="1"/>
  <c r="I1237" i="7"/>
  <c r="M1237" i="7" s="1"/>
  <c r="H1237" i="7"/>
  <c r="L1237" i="7" s="1"/>
  <c r="G1237" i="7"/>
  <c r="K1237" i="7" s="1"/>
  <c r="I1291" i="7"/>
  <c r="M1291" i="7" s="1"/>
  <c r="D1291" i="7" s="1"/>
  <c r="H1291" i="7"/>
  <c r="L1291" i="7" s="1"/>
  <c r="G1291" i="7"/>
  <c r="K1291" i="7" s="1"/>
  <c r="I1315" i="7"/>
  <c r="M1315" i="7" s="1"/>
  <c r="H1315" i="7"/>
  <c r="L1315" i="7" s="1"/>
  <c r="G1315" i="7"/>
  <c r="K1315" i="7" s="1"/>
  <c r="I1471" i="7"/>
  <c r="M1471" i="7" s="1"/>
  <c r="H1471" i="7"/>
  <c r="L1471" i="7" s="1"/>
  <c r="G1471" i="7"/>
  <c r="K1471" i="7" s="1"/>
  <c r="I1506" i="7"/>
  <c r="M1506" i="7" s="1"/>
  <c r="H1506" i="7"/>
  <c r="L1506" i="7" s="1"/>
  <c r="G1506" i="7"/>
  <c r="K1506" i="7" s="1"/>
  <c r="I1563" i="7"/>
  <c r="M1563" i="7" s="1"/>
  <c r="H1563" i="7"/>
  <c r="L1563" i="7" s="1"/>
  <c r="G1563" i="7"/>
  <c r="K1563" i="7" s="1"/>
  <c r="I1660" i="7"/>
  <c r="M1660" i="7" s="1"/>
  <c r="H1660" i="7"/>
  <c r="L1660" i="7" s="1"/>
  <c r="G1660" i="7"/>
  <c r="K1660" i="7" s="1"/>
  <c r="I1696" i="7"/>
  <c r="M1696" i="7" s="1"/>
  <c r="H1696" i="7"/>
  <c r="L1696" i="7" s="1"/>
  <c r="G1696" i="7"/>
  <c r="K1696" i="7" s="1"/>
  <c r="I1745" i="7"/>
  <c r="M1745" i="7" s="1"/>
  <c r="H1745" i="7"/>
  <c r="L1745" i="7" s="1"/>
  <c r="G1745" i="7"/>
  <c r="K1745" i="7" s="1"/>
  <c r="I2019" i="7"/>
  <c r="M2019" i="7" s="1"/>
  <c r="D2019" i="7" s="1"/>
  <c r="H2019" i="7"/>
  <c r="L2019" i="7" s="1"/>
  <c r="G2019" i="7"/>
  <c r="K2019" i="7" s="1"/>
  <c r="I2075" i="7"/>
  <c r="M2075" i="7" s="1"/>
  <c r="H2075" i="7"/>
  <c r="L2075" i="7" s="1"/>
  <c r="G2075" i="7"/>
  <c r="K2075" i="7" s="1"/>
  <c r="I2199" i="7"/>
  <c r="M2199" i="7" s="1"/>
  <c r="H2199" i="7"/>
  <c r="L2199" i="7" s="1"/>
  <c r="G2199" i="7"/>
  <c r="K2199" i="7" s="1"/>
  <c r="I2283" i="7"/>
  <c r="M2283" i="7" s="1"/>
  <c r="H2283" i="7"/>
  <c r="L2283" i="7" s="1"/>
  <c r="G2283" i="7"/>
  <c r="K2283" i="7" s="1"/>
  <c r="I2335" i="7"/>
  <c r="M2335" i="7" s="1"/>
  <c r="H2335" i="7"/>
  <c r="L2335" i="7" s="1"/>
  <c r="G2335" i="7"/>
  <c r="K2335" i="7" s="1"/>
  <c r="I2371" i="7"/>
  <c r="M2371" i="7" s="1"/>
  <c r="H2371" i="7"/>
  <c r="L2371" i="7" s="1"/>
  <c r="G2371" i="7"/>
  <c r="K2371" i="7" s="1"/>
  <c r="I2403" i="7"/>
  <c r="M2403" i="7" s="1"/>
  <c r="H2403" i="7"/>
  <c r="L2403" i="7" s="1"/>
  <c r="G2403" i="7"/>
  <c r="K2403" i="7" s="1"/>
  <c r="I2449" i="7"/>
  <c r="M2449" i="7" s="1"/>
  <c r="H2449" i="7"/>
  <c r="L2449" i="7" s="1"/>
  <c r="G2449" i="7"/>
  <c r="K2449" i="7" s="1"/>
  <c r="I2531" i="7"/>
  <c r="M2531" i="7" s="1"/>
  <c r="D2531" i="7" s="1"/>
  <c r="H2531" i="7"/>
  <c r="L2531" i="7" s="1"/>
  <c r="G2531" i="7"/>
  <c r="K2531" i="7" s="1"/>
  <c r="I2579" i="7"/>
  <c r="M2579" i="7" s="1"/>
  <c r="H2579" i="7"/>
  <c r="L2579" i="7" s="1"/>
  <c r="G2579" i="7"/>
  <c r="K2579" i="7" s="1"/>
  <c r="I2618" i="7"/>
  <c r="M2618" i="7" s="1"/>
  <c r="H2618" i="7"/>
  <c r="L2618" i="7" s="1"/>
  <c r="G2618" i="7"/>
  <c r="K2618" i="7" s="1"/>
  <c r="I2731" i="7"/>
  <c r="M2731" i="7" s="1"/>
  <c r="G2731" i="7"/>
  <c r="K2731" i="7" s="1"/>
  <c r="H2731" i="7"/>
  <c r="L2731" i="7" s="1"/>
  <c r="I2921" i="7"/>
  <c r="M2921" i="7" s="1"/>
  <c r="H2921" i="7"/>
  <c r="L2921" i="7" s="1"/>
  <c r="G2921" i="7"/>
  <c r="K2921" i="7" s="1"/>
  <c r="I2996" i="7"/>
  <c r="M2996" i="7" s="1"/>
  <c r="H2996" i="7"/>
  <c r="L2996" i="7" s="1"/>
  <c r="G2996" i="7"/>
  <c r="K2996" i="7" s="1"/>
  <c r="I3043" i="7"/>
  <c r="M3043" i="7" s="1"/>
  <c r="H3043" i="7"/>
  <c r="L3043" i="7" s="1"/>
  <c r="G3043" i="7"/>
  <c r="K3043" i="7" s="1"/>
  <c r="I3230" i="7"/>
  <c r="M3230" i="7" s="1"/>
  <c r="H3230" i="7"/>
  <c r="L3230" i="7" s="1"/>
  <c r="G3230" i="7"/>
  <c r="K3230" i="7" s="1"/>
  <c r="I8" i="7"/>
  <c r="M8" i="7" s="1"/>
  <c r="D8" i="7" s="1"/>
  <c r="H8" i="7"/>
  <c r="L8" i="7" s="1"/>
  <c r="G8" i="7"/>
  <c r="K8" i="7" s="1"/>
  <c r="I11" i="7"/>
  <c r="M11" i="7" s="1"/>
  <c r="H11" i="7"/>
  <c r="L11" i="7" s="1"/>
  <c r="G11" i="7"/>
  <c r="K11" i="7" s="1"/>
  <c r="I13" i="7"/>
  <c r="M13" i="7" s="1"/>
  <c r="H13" i="7"/>
  <c r="L13" i="7" s="1"/>
  <c r="G13" i="7"/>
  <c r="K13" i="7" s="1"/>
  <c r="I18" i="7"/>
  <c r="M18" i="7" s="1"/>
  <c r="H18" i="7"/>
  <c r="L18" i="7" s="1"/>
  <c r="G18" i="7"/>
  <c r="K18" i="7" s="1"/>
  <c r="I25" i="7"/>
  <c r="M25" i="7" s="1"/>
  <c r="H25" i="7"/>
  <c r="L25" i="7" s="1"/>
  <c r="G25" i="7"/>
  <c r="K25" i="7" s="1"/>
  <c r="I28" i="7"/>
  <c r="M28" i="7" s="1"/>
  <c r="H28" i="7"/>
  <c r="L28" i="7" s="1"/>
  <c r="G28" i="7"/>
  <c r="K28" i="7" s="1"/>
  <c r="I40" i="7"/>
  <c r="M40" i="7" s="1"/>
  <c r="H40" i="7"/>
  <c r="L40" i="7" s="1"/>
  <c r="G40" i="7"/>
  <c r="K40" i="7" s="1"/>
  <c r="I43" i="7"/>
  <c r="M43" i="7" s="1"/>
  <c r="H43" i="7"/>
  <c r="L43" i="7" s="1"/>
  <c r="G43" i="7"/>
  <c r="K43" i="7" s="1"/>
  <c r="I50" i="7"/>
  <c r="M50" i="7" s="1"/>
  <c r="D50" i="7" s="1"/>
  <c r="H50" i="7"/>
  <c r="L50" i="7" s="1"/>
  <c r="G50" i="7"/>
  <c r="K50" i="7" s="1"/>
  <c r="I55" i="7"/>
  <c r="M55" i="7" s="1"/>
  <c r="H55" i="7"/>
  <c r="L55" i="7" s="1"/>
  <c r="G55" i="7"/>
  <c r="K55" i="7" s="1"/>
  <c r="I65" i="7"/>
  <c r="M65" i="7" s="1"/>
  <c r="H65" i="7"/>
  <c r="L65" i="7" s="1"/>
  <c r="G65" i="7"/>
  <c r="K65" i="7" s="1"/>
  <c r="I72" i="7"/>
  <c r="M72" i="7" s="1"/>
  <c r="H72" i="7"/>
  <c r="L72" i="7" s="1"/>
  <c r="G72" i="7"/>
  <c r="K72" i="7" s="1"/>
  <c r="I75" i="7"/>
  <c r="M75" i="7" s="1"/>
  <c r="H75" i="7"/>
  <c r="L75" i="7" s="1"/>
  <c r="G75" i="7"/>
  <c r="K75" i="7" s="1"/>
  <c r="I85" i="7"/>
  <c r="M85" i="7" s="1"/>
  <c r="H85" i="7"/>
  <c r="L85" i="7" s="1"/>
  <c r="G85" i="7"/>
  <c r="K85" i="7" s="1"/>
  <c r="I100" i="7"/>
  <c r="M100" i="7" s="1"/>
  <c r="H100" i="7"/>
  <c r="L100" i="7" s="1"/>
  <c r="G100" i="7"/>
  <c r="K100" i="7" s="1"/>
  <c r="I110" i="7"/>
  <c r="M110" i="7" s="1"/>
  <c r="H110" i="7"/>
  <c r="L110" i="7" s="1"/>
  <c r="G110" i="7"/>
  <c r="K110" i="7" s="1"/>
  <c r="I125" i="7"/>
  <c r="M125" i="7" s="1"/>
  <c r="D125" i="7" s="1"/>
  <c r="H125" i="7"/>
  <c r="L125" i="7" s="1"/>
  <c r="G125" i="7"/>
  <c r="K125" i="7" s="1"/>
  <c r="I127" i="7"/>
  <c r="M127" i="7" s="1"/>
  <c r="H127" i="7"/>
  <c r="L127" i="7" s="1"/>
  <c r="G127" i="7"/>
  <c r="K127" i="7" s="1"/>
  <c r="I144" i="7"/>
  <c r="M144" i="7" s="1"/>
  <c r="H144" i="7"/>
  <c r="L144" i="7" s="1"/>
  <c r="G144" i="7"/>
  <c r="K144" i="7" s="1"/>
  <c r="I147" i="7"/>
  <c r="M147" i="7" s="1"/>
  <c r="H147" i="7"/>
  <c r="L147" i="7" s="1"/>
  <c r="G147" i="7"/>
  <c r="K147" i="7" s="1"/>
  <c r="I164" i="7"/>
  <c r="M164" i="7" s="1"/>
  <c r="H164" i="7"/>
  <c r="L164" i="7" s="1"/>
  <c r="G164" i="7"/>
  <c r="K164" i="7" s="1"/>
  <c r="I176" i="7"/>
  <c r="M176" i="7" s="1"/>
  <c r="H176" i="7"/>
  <c r="L176" i="7" s="1"/>
  <c r="G176" i="7"/>
  <c r="K176" i="7" s="1"/>
  <c r="I179" i="7"/>
  <c r="M179" i="7" s="1"/>
  <c r="H179" i="7"/>
  <c r="L179" i="7" s="1"/>
  <c r="G179" i="7"/>
  <c r="K179" i="7" s="1"/>
  <c r="I186" i="7"/>
  <c r="M186" i="7" s="1"/>
  <c r="H186" i="7"/>
  <c r="L186" i="7" s="1"/>
  <c r="G186" i="7"/>
  <c r="K186" i="7" s="1"/>
  <c r="I191" i="7"/>
  <c r="M191" i="7" s="1"/>
  <c r="D191" i="7" s="1"/>
  <c r="H191" i="7"/>
  <c r="L191" i="7" s="1"/>
  <c r="G191" i="7"/>
  <c r="K191" i="7" s="1"/>
  <c r="I206" i="7"/>
  <c r="M206" i="7" s="1"/>
  <c r="H206" i="7"/>
  <c r="L206" i="7" s="1"/>
  <c r="G206" i="7"/>
  <c r="K206" i="7" s="1"/>
  <c r="I218" i="7"/>
  <c r="M218" i="7" s="1"/>
  <c r="H218" i="7"/>
  <c r="L218" i="7" s="1"/>
  <c r="G218" i="7"/>
  <c r="K218" i="7" s="1"/>
  <c r="I228" i="7"/>
  <c r="M228" i="7" s="1"/>
  <c r="H228" i="7"/>
  <c r="L228" i="7" s="1"/>
  <c r="G228" i="7"/>
  <c r="K228" i="7" s="1"/>
  <c r="I240" i="7"/>
  <c r="M240" i="7" s="1"/>
  <c r="H240" i="7"/>
  <c r="L240" i="7" s="1"/>
  <c r="G240" i="7"/>
  <c r="K240" i="7" s="1"/>
  <c r="I243" i="7"/>
  <c r="M243" i="7" s="1"/>
  <c r="H243" i="7"/>
  <c r="L243" i="7" s="1"/>
  <c r="G243" i="7"/>
  <c r="K243" i="7" s="1"/>
  <c r="I250" i="7"/>
  <c r="M250" i="7" s="1"/>
  <c r="H250" i="7"/>
  <c r="L250" i="7" s="1"/>
  <c r="G250" i="7"/>
  <c r="K250" i="7" s="1"/>
  <c r="I255" i="7"/>
  <c r="M255" i="7" s="1"/>
  <c r="H255" i="7"/>
  <c r="L255" i="7" s="1"/>
  <c r="G255" i="7"/>
  <c r="K255" i="7" s="1"/>
  <c r="D255" i="7" s="1"/>
  <c r="I277" i="7"/>
  <c r="M277" i="7" s="1"/>
  <c r="D277" i="7" s="1"/>
  <c r="H277" i="7"/>
  <c r="L277" i="7" s="1"/>
  <c r="G277" i="7"/>
  <c r="K277" i="7" s="1"/>
  <c r="I289" i="7"/>
  <c r="M289" i="7" s="1"/>
  <c r="H289" i="7"/>
  <c r="L289" i="7" s="1"/>
  <c r="G289" i="7"/>
  <c r="K289" i="7" s="1"/>
  <c r="I296" i="7"/>
  <c r="M296" i="7" s="1"/>
  <c r="H296" i="7"/>
  <c r="L296" i="7" s="1"/>
  <c r="G296" i="7"/>
  <c r="K296" i="7" s="1"/>
  <c r="I299" i="7"/>
  <c r="M299" i="7" s="1"/>
  <c r="H299" i="7"/>
  <c r="L299" i="7" s="1"/>
  <c r="G299" i="7"/>
  <c r="K299" i="7" s="1"/>
  <c r="I309" i="7"/>
  <c r="M309" i="7" s="1"/>
  <c r="H309" i="7"/>
  <c r="L309" i="7" s="1"/>
  <c r="G309" i="7"/>
  <c r="K309" i="7" s="1"/>
  <c r="I324" i="7"/>
  <c r="M324" i="7" s="1"/>
  <c r="H324" i="7"/>
  <c r="L324" i="7" s="1"/>
  <c r="G324" i="7"/>
  <c r="K324" i="7" s="1"/>
  <c r="I334" i="7"/>
  <c r="M334" i="7" s="1"/>
  <c r="H334" i="7"/>
  <c r="L334" i="7" s="1"/>
  <c r="G334" i="7"/>
  <c r="K334" i="7" s="1"/>
  <c r="I349" i="7"/>
  <c r="M349" i="7" s="1"/>
  <c r="H349" i="7"/>
  <c r="L349" i="7" s="1"/>
  <c r="G349" i="7"/>
  <c r="K349" i="7" s="1"/>
  <c r="I351" i="7"/>
  <c r="M351" i="7" s="1"/>
  <c r="D351" i="7" s="1"/>
  <c r="H351" i="7"/>
  <c r="L351" i="7" s="1"/>
  <c r="G351" i="7"/>
  <c r="K351" i="7" s="1"/>
  <c r="I361" i="7"/>
  <c r="M361" i="7" s="1"/>
  <c r="H361" i="7"/>
  <c r="L361" i="7" s="1"/>
  <c r="G361" i="7"/>
  <c r="K361" i="7" s="1"/>
  <c r="I364" i="7"/>
  <c r="M364" i="7" s="1"/>
  <c r="H364" i="7"/>
  <c r="L364" i="7" s="1"/>
  <c r="G364" i="7"/>
  <c r="K364" i="7" s="1"/>
  <c r="I381" i="7"/>
  <c r="M381" i="7" s="1"/>
  <c r="H381" i="7"/>
  <c r="L381" i="7" s="1"/>
  <c r="G381" i="7"/>
  <c r="K381" i="7" s="1"/>
  <c r="I396" i="7"/>
  <c r="M396" i="7" s="1"/>
  <c r="H396" i="7"/>
  <c r="L396" i="7" s="1"/>
  <c r="G396" i="7"/>
  <c r="K396" i="7" s="1"/>
  <c r="I398" i="7"/>
  <c r="M398" i="7" s="1"/>
  <c r="H398" i="7"/>
  <c r="L398" i="7" s="1"/>
  <c r="G398" i="7"/>
  <c r="K398" i="7" s="1"/>
  <c r="I413" i="7"/>
  <c r="M413" i="7" s="1"/>
  <c r="H413" i="7"/>
  <c r="L413" i="7" s="1"/>
  <c r="G413" i="7"/>
  <c r="K413" i="7" s="1"/>
  <c r="I425" i="7"/>
  <c r="M425" i="7" s="1"/>
  <c r="H425" i="7"/>
  <c r="L425" i="7" s="1"/>
  <c r="G425" i="7"/>
  <c r="K425" i="7" s="1"/>
  <c r="I428" i="7"/>
  <c r="M428" i="7" s="1"/>
  <c r="D428" i="7" s="1"/>
  <c r="H428" i="7"/>
  <c r="L428" i="7" s="1"/>
  <c r="G428" i="7"/>
  <c r="K428" i="7" s="1"/>
  <c r="I445" i="7"/>
  <c r="M445" i="7" s="1"/>
  <c r="H445" i="7"/>
  <c r="L445" i="7" s="1"/>
  <c r="G445" i="7"/>
  <c r="K445" i="7" s="1"/>
  <c r="I447" i="7"/>
  <c r="M447" i="7" s="1"/>
  <c r="H447" i="7"/>
  <c r="L447" i="7" s="1"/>
  <c r="G447" i="7"/>
  <c r="K447" i="7" s="1"/>
  <c r="I457" i="7"/>
  <c r="M457" i="7" s="1"/>
  <c r="H457" i="7"/>
  <c r="L457" i="7" s="1"/>
  <c r="G457" i="7"/>
  <c r="K457" i="7" s="1"/>
  <c r="I460" i="7"/>
  <c r="M460" i="7" s="1"/>
  <c r="H460" i="7"/>
  <c r="L460" i="7" s="1"/>
  <c r="G460" i="7"/>
  <c r="K460" i="7" s="1"/>
  <c r="I462" i="7"/>
  <c r="M462" i="7" s="1"/>
  <c r="H462" i="7"/>
  <c r="L462" i="7" s="1"/>
  <c r="G462" i="7"/>
  <c r="K462" i="7" s="1"/>
  <c r="I477" i="7"/>
  <c r="M477" i="7" s="1"/>
  <c r="H477" i="7"/>
  <c r="L477" i="7" s="1"/>
  <c r="G477" i="7"/>
  <c r="K477" i="7" s="1"/>
  <c r="I489" i="7"/>
  <c r="M489" i="7" s="1"/>
  <c r="H489" i="7"/>
  <c r="L489" i="7" s="1"/>
  <c r="G489" i="7"/>
  <c r="K489" i="7" s="1"/>
  <c r="I492" i="7"/>
  <c r="M492" i="7" s="1"/>
  <c r="D492" i="7" s="1"/>
  <c r="H492" i="7"/>
  <c r="L492" i="7" s="1"/>
  <c r="G492" i="7"/>
  <c r="K492" i="7" s="1"/>
  <c r="I516" i="7"/>
  <c r="M516" i="7" s="1"/>
  <c r="H516" i="7"/>
  <c r="L516" i="7" s="1"/>
  <c r="G516" i="7"/>
  <c r="K516" i="7" s="1"/>
  <c r="I518" i="7"/>
  <c r="M518" i="7" s="1"/>
  <c r="H518" i="7"/>
  <c r="L518" i="7" s="1"/>
  <c r="G518" i="7"/>
  <c r="K518" i="7" s="1"/>
  <c r="I528" i="7"/>
  <c r="M528" i="7" s="1"/>
  <c r="H528" i="7"/>
  <c r="L528" i="7" s="1"/>
  <c r="G528" i="7"/>
  <c r="K528" i="7" s="1"/>
  <c r="I531" i="7"/>
  <c r="M531" i="7" s="1"/>
  <c r="H531" i="7"/>
  <c r="L531" i="7" s="1"/>
  <c r="G531" i="7"/>
  <c r="K531" i="7" s="1"/>
  <c r="I538" i="7"/>
  <c r="M538" i="7" s="1"/>
  <c r="H538" i="7"/>
  <c r="L538" i="7" s="1"/>
  <c r="G538" i="7"/>
  <c r="K538" i="7" s="1"/>
  <c r="I543" i="7"/>
  <c r="M543" i="7" s="1"/>
  <c r="H543" i="7"/>
  <c r="L543" i="7" s="1"/>
  <c r="G543" i="7"/>
  <c r="K543" i="7" s="1"/>
  <c r="I553" i="7"/>
  <c r="M553" i="7" s="1"/>
  <c r="H553" i="7"/>
  <c r="L553" i="7" s="1"/>
  <c r="G553" i="7"/>
  <c r="K553" i="7" s="1"/>
  <c r="I556" i="7"/>
  <c r="M556" i="7" s="1"/>
  <c r="D556" i="7" s="1"/>
  <c r="G556" i="7"/>
  <c r="K556" i="7" s="1"/>
  <c r="H556" i="7"/>
  <c r="L556" i="7" s="1"/>
  <c r="I573" i="7"/>
  <c r="M573" i="7" s="1"/>
  <c r="H573" i="7"/>
  <c r="L573" i="7" s="1"/>
  <c r="G573" i="7"/>
  <c r="K573" i="7" s="1"/>
  <c r="I585" i="7"/>
  <c r="M585" i="7" s="1"/>
  <c r="H585" i="7"/>
  <c r="L585" i="7" s="1"/>
  <c r="G585" i="7"/>
  <c r="K585" i="7" s="1"/>
  <c r="I588" i="7"/>
  <c r="M588" i="7" s="1"/>
  <c r="H588" i="7"/>
  <c r="L588" i="7" s="1"/>
  <c r="G588" i="7"/>
  <c r="K588" i="7" s="1"/>
  <c r="I590" i="7"/>
  <c r="M590" i="7" s="1"/>
  <c r="H590" i="7"/>
  <c r="L590" i="7" s="1"/>
  <c r="G590" i="7"/>
  <c r="K590" i="7" s="1"/>
  <c r="I605" i="7"/>
  <c r="M605" i="7" s="1"/>
  <c r="H605" i="7"/>
  <c r="L605" i="7" s="1"/>
  <c r="G605" i="7"/>
  <c r="K605" i="7" s="1"/>
  <c r="I607" i="7"/>
  <c r="M607" i="7" s="1"/>
  <c r="H607" i="7"/>
  <c r="L607" i="7" s="1"/>
  <c r="G607" i="7"/>
  <c r="K607" i="7" s="1"/>
  <c r="I622" i="7"/>
  <c r="M622" i="7" s="1"/>
  <c r="H622" i="7"/>
  <c r="L622" i="7" s="1"/>
  <c r="G622" i="7"/>
  <c r="K622" i="7" s="1"/>
  <c r="D622" i="7" s="1"/>
  <c r="I644" i="7"/>
  <c r="M644" i="7" s="1"/>
  <c r="D644" i="7" s="1"/>
  <c r="H644" i="7"/>
  <c r="L644" i="7" s="1"/>
  <c r="G644" i="7"/>
  <c r="K644" i="7" s="1"/>
  <c r="I656" i="7"/>
  <c r="M656" i="7" s="1"/>
  <c r="H656" i="7"/>
  <c r="L656" i="7" s="1"/>
  <c r="G656" i="7"/>
  <c r="K656" i="7" s="1"/>
  <c r="I659" i="7"/>
  <c r="M659" i="7" s="1"/>
  <c r="H659" i="7"/>
  <c r="L659" i="7" s="1"/>
  <c r="G659" i="7"/>
  <c r="K659" i="7" s="1"/>
  <c r="I666" i="7"/>
  <c r="M666" i="7" s="1"/>
  <c r="H666" i="7"/>
  <c r="L666" i="7" s="1"/>
  <c r="G666" i="7"/>
  <c r="K666" i="7" s="1"/>
  <c r="I671" i="7"/>
  <c r="M671" i="7" s="1"/>
  <c r="H671" i="7"/>
  <c r="L671" i="7" s="1"/>
  <c r="G671" i="7"/>
  <c r="K671" i="7" s="1"/>
  <c r="I686" i="7"/>
  <c r="M686" i="7" s="1"/>
  <c r="H686" i="7"/>
  <c r="L686" i="7" s="1"/>
  <c r="G686" i="7"/>
  <c r="K686" i="7" s="1"/>
  <c r="I698" i="7"/>
  <c r="M698" i="7" s="1"/>
  <c r="H698" i="7"/>
  <c r="L698" i="7" s="1"/>
  <c r="G698" i="7"/>
  <c r="K698" i="7" s="1"/>
  <c r="I712" i="7"/>
  <c r="M712" i="7" s="1"/>
  <c r="H712" i="7"/>
  <c r="L712" i="7" s="1"/>
  <c r="G712" i="7"/>
  <c r="K712" i="7" s="1"/>
  <c r="D712" i="7" s="1"/>
  <c r="I715" i="7"/>
  <c r="M715" i="7" s="1"/>
  <c r="D715" i="7" s="1"/>
  <c r="H715" i="7"/>
  <c r="L715" i="7" s="1"/>
  <c r="G715" i="7"/>
  <c r="K715" i="7" s="1"/>
  <c r="I722" i="7"/>
  <c r="M722" i="7" s="1"/>
  <c r="H722" i="7"/>
  <c r="L722" i="7" s="1"/>
  <c r="G722" i="7"/>
  <c r="K722" i="7" s="1"/>
  <c r="I742" i="7"/>
  <c r="M742" i="7" s="1"/>
  <c r="H742" i="7"/>
  <c r="L742" i="7" s="1"/>
  <c r="G742" i="7"/>
  <c r="K742" i="7" s="1"/>
  <c r="I757" i="7"/>
  <c r="M757" i="7" s="1"/>
  <c r="H757" i="7"/>
  <c r="L757" i="7" s="1"/>
  <c r="G757" i="7"/>
  <c r="K757" i="7" s="1"/>
  <c r="I762" i="7"/>
  <c r="M762" i="7" s="1"/>
  <c r="H762" i="7"/>
  <c r="L762" i="7" s="1"/>
  <c r="G762" i="7"/>
  <c r="K762" i="7" s="1"/>
  <c r="I777" i="7"/>
  <c r="M777" i="7" s="1"/>
  <c r="H777" i="7"/>
  <c r="L777" i="7" s="1"/>
  <c r="G777" i="7"/>
  <c r="K777" i="7" s="1"/>
  <c r="I780" i="7"/>
  <c r="M780" i="7" s="1"/>
  <c r="H780" i="7"/>
  <c r="L780" i="7" s="1"/>
  <c r="G780" i="7"/>
  <c r="K780" i="7" s="1"/>
  <c r="I782" i="7"/>
  <c r="M782" i="7" s="1"/>
  <c r="H782" i="7"/>
  <c r="L782" i="7" s="1"/>
  <c r="G782" i="7"/>
  <c r="K782" i="7" s="1"/>
  <c r="D782" i="7" s="1"/>
  <c r="I787" i="7"/>
  <c r="M787" i="7" s="1"/>
  <c r="D787" i="7" s="1"/>
  <c r="H787" i="7"/>
  <c r="L787" i="7" s="1"/>
  <c r="G787" i="7"/>
  <c r="K787" i="7" s="1"/>
  <c r="I794" i="7"/>
  <c r="M794" i="7" s="1"/>
  <c r="H794" i="7"/>
  <c r="L794" i="7" s="1"/>
  <c r="G794" i="7"/>
  <c r="K794" i="7" s="1"/>
  <c r="I799" i="7"/>
  <c r="M799" i="7" s="1"/>
  <c r="H799" i="7"/>
  <c r="L799" i="7" s="1"/>
  <c r="G799" i="7"/>
  <c r="K799" i="7" s="1"/>
  <c r="I812" i="7"/>
  <c r="M812" i="7" s="1"/>
  <c r="H812" i="7"/>
  <c r="L812" i="7" s="1"/>
  <c r="G812" i="7"/>
  <c r="K812" i="7" s="1"/>
  <c r="I824" i="7"/>
  <c r="M824" i="7" s="1"/>
  <c r="H824" i="7"/>
  <c r="L824" i="7" s="1"/>
  <c r="G824" i="7"/>
  <c r="K824" i="7" s="1"/>
  <c r="I827" i="7"/>
  <c r="M827" i="7" s="1"/>
  <c r="H827" i="7"/>
  <c r="L827" i="7" s="1"/>
  <c r="G827" i="7"/>
  <c r="K827" i="7" s="1"/>
  <c r="I834" i="7"/>
  <c r="M834" i="7" s="1"/>
  <c r="H834" i="7"/>
  <c r="L834" i="7" s="1"/>
  <c r="G834" i="7"/>
  <c r="K834" i="7" s="1"/>
  <c r="I839" i="7"/>
  <c r="M839" i="7" s="1"/>
  <c r="H839" i="7"/>
  <c r="L839" i="7" s="1"/>
  <c r="G839" i="7"/>
  <c r="K839" i="7" s="1"/>
  <c r="D839" i="7" s="1"/>
  <c r="I856" i="7"/>
  <c r="M856" i="7" s="1"/>
  <c r="H856" i="7"/>
  <c r="L856" i="7" s="1"/>
  <c r="G856" i="7"/>
  <c r="K856" i="7" s="1"/>
  <c r="I861" i="7"/>
  <c r="M861" i="7" s="1"/>
  <c r="H861" i="7"/>
  <c r="L861" i="7" s="1"/>
  <c r="G861" i="7"/>
  <c r="K861" i="7" s="1"/>
  <c r="I866" i="7"/>
  <c r="M866" i="7" s="1"/>
  <c r="H866" i="7"/>
  <c r="L866" i="7" s="1"/>
  <c r="G866" i="7"/>
  <c r="K866" i="7" s="1"/>
  <c r="I881" i="7"/>
  <c r="M881" i="7" s="1"/>
  <c r="H881" i="7"/>
  <c r="L881" i="7" s="1"/>
  <c r="G881" i="7"/>
  <c r="K881" i="7" s="1"/>
  <c r="I884" i="7"/>
  <c r="M884" i="7" s="1"/>
  <c r="H884" i="7"/>
  <c r="L884" i="7" s="1"/>
  <c r="G884" i="7"/>
  <c r="K884" i="7" s="1"/>
  <c r="I886" i="7"/>
  <c r="M886" i="7" s="1"/>
  <c r="H886" i="7"/>
  <c r="L886" i="7" s="1"/>
  <c r="G886" i="7"/>
  <c r="K886" i="7" s="1"/>
  <c r="I891" i="7"/>
  <c r="M891" i="7" s="1"/>
  <c r="H891" i="7"/>
  <c r="L891" i="7" s="1"/>
  <c r="G891" i="7"/>
  <c r="K891" i="7" s="1"/>
  <c r="I898" i="7"/>
  <c r="M898" i="7" s="1"/>
  <c r="H898" i="7"/>
  <c r="L898" i="7" s="1"/>
  <c r="G898" i="7"/>
  <c r="K898" i="7" s="1"/>
  <c r="D898" i="7" s="1"/>
  <c r="I903" i="7"/>
  <c r="M903" i="7" s="1"/>
  <c r="D903" i="7" s="1"/>
  <c r="H903" i="7"/>
  <c r="L903" i="7" s="1"/>
  <c r="G903" i="7"/>
  <c r="K903" i="7" s="1"/>
  <c r="I928" i="7"/>
  <c r="M928" i="7" s="1"/>
  <c r="H928" i="7"/>
  <c r="L928" i="7" s="1"/>
  <c r="G928" i="7"/>
  <c r="K928" i="7" s="1"/>
  <c r="I931" i="7"/>
  <c r="M931" i="7" s="1"/>
  <c r="H931" i="7"/>
  <c r="L931" i="7" s="1"/>
  <c r="G931" i="7"/>
  <c r="K931" i="7" s="1"/>
  <c r="I941" i="7"/>
  <c r="M941" i="7" s="1"/>
  <c r="H941" i="7"/>
  <c r="L941" i="7" s="1"/>
  <c r="G941" i="7"/>
  <c r="K941" i="7" s="1"/>
  <c r="I943" i="7"/>
  <c r="M943" i="7" s="1"/>
  <c r="H943" i="7"/>
  <c r="L943" i="7" s="1"/>
  <c r="G943" i="7"/>
  <c r="K943" i="7" s="1"/>
  <c r="I953" i="7"/>
  <c r="M953" i="7" s="1"/>
  <c r="H953" i="7"/>
  <c r="L953" i="7" s="1"/>
  <c r="G953" i="7"/>
  <c r="K953" i="7" s="1"/>
  <c r="I958" i="7"/>
  <c r="M958" i="7" s="1"/>
  <c r="H958" i="7"/>
  <c r="L958" i="7" s="1"/>
  <c r="G958" i="7"/>
  <c r="K958" i="7" s="1"/>
  <c r="I973" i="7"/>
  <c r="M973" i="7" s="1"/>
  <c r="H973" i="7"/>
  <c r="L973" i="7" s="1"/>
  <c r="G973" i="7"/>
  <c r="K973" i="7" s="1"/>
  <c r="D973" i="7" s="1"/>
  <c r="I978" i="7"/>
  <c r="M978" i="7" s="1"/>
  <c r="D978" i="7" s="1"/>
  <c r="H978" i="7"/>
  <c r="L978" i="7" s="1"/>
  <c r="G978" i="7"/>
  <c r="K978" i="7" s="1"/>
  <c r="I985" i="7"/>
  <c r="M985" i="7" s="1"/>
  <c r="H985" i="7"/>
  <c r="L985" i="7" s="1"/>
  <c r="G985" i="7"/>
  <c r="K985" i="7" s="1"/>
  <c r="I988" i="7"/>
  <c r="M988" i="7" s="1"/>
  <c r="H988" i="7"/>
  <c r="L988" i="7" s="1"/>
  <c r="I1000" i="7"/>
  <c r="M1000" i="7" s="1"/>
  <c r="D1000" i="7" s="1"/>
  <c r="H1000" i="7"/>
  <c r="L1000" i="7" s="1"/>
  <c r="G1000" i="7"/>
  <c r="K1000" i="7" s="1"/>
  <c r="I1003" i="7"/>
  <c r="M1003" i="7" s="1"/>
  <c r="H1003" i="7"/>
  <c r="L1003" i="7" s="1"/>
  <c r="G1003" i="7"/>
  <c r="K1003" i="7" s="1"/>
  <c r="I1010" i="7"/>
  <c r="M1010" i="7" s="1"/>
  <c r="H1010" i="7"/>
  <c r="L1010" i="7" s="1"/>
  <c r="G1010" i="7"/>
  <c r="K1010" i="7" s="1"/>
  <c r="I1015" i="7"/>
  <c r="M1015" i="7" s="1"/>
  <c r="H1015" i="7"/>
  <c r="L1015" i="7" s="1"/>
  <c r="G1015" i="7"/>
  <c r="K1015" i="7" s="1"/>
  <c r="I1025" i="7"/>
  <c r="M1025" i="7" s="1"/>
  <c r="H1025" i="7"/>
  <c r="L1025" i="7" s="1"/>
  <c r="G1025" i="7"/>
  <c r="K1025" i="7" s="1"/>
  <c r="I1028" i="7"/>
  <c r="M1028" i="7" s="1"/>
  <c r="H1028" i="7"/>
  <c r="L1028" i="7" s="1"/>
  <c r="G1028" i="7"/>
  <c r="K1028" i="7" s="1"/>
  <c r="I1030" i="7"/>
  <c r="M1030" i="7" s="1"/>
  <c r="H1030" i="7"/>
  <c r="L1030" i="7" s="1"/>
  <c r="G1030" i="7"/>
  <c r="K1030" i="7" s="1"/>
  <c r="I1045" i="7"/>
  <c r="M1045" i="7" s="1"/>
  <c r="H1045" i="7"/>
  <c r="L1045" i="7" s="1"/>
  <c r="G1045" i="7"/>
  <c r="K1045" i="7" s="1"/>
  <c r="D1045" i="7" s="1"/>
  <c r="I1047" i="7"/>
  <c r="M1047" i="7" s="1"/>
  <c r="D1047" i="7" s="1"/>
  <c r="H1047" i="7"/>
  <c r="L1047" i="7" s="1"/>
  <c r="G1047" i="7"/>
  <c r="K1047" i="7" s="1"/>
  <c r="I1062" i="7"/>
  <c r="M1062" i="7" s="1"/>
  <c r="H1062" i="7"/>
  <c r="L1062" i="7" s="1"/>
  <c r="G1062" i="7"/>
  <c r="K1062" i="7" s="1"/>
  <c r="I1072" i="7"/>
  <c r="M1072" i="7" s="1"/>
  <c r="H1072" i="7"/>
  <c r="L1072" i="7" s="1"/>
  <c r="G1072" i="7"/>
  <c r="K1072" i="7" s="1"/>
  <c r="I1078" i="7"/>
  <c r="M1078" i="7" s="1"/>
  <c r="H1078" i="7"/>
  <c r="L1078" i="7" s="1"/>
  <c r="G1078" i="7"/>
  <c r="K1078" i="7" s="1"/>
  <c r="I1087" i="7"/>
  <c r="M1087" i="7" s="1"/>
  <c r="H1087" i="7"/>
  <c r="L1087" i="7" s="1"/>
  <c r="G1087" i="7"/>
  <c r="K1087" i="7" s="1"/>
  <c r="I1091" i="7"/>
  <c r="M1091" i="7" s="1"/>
  <c r="H1091" i="7"/>
  <c r="L1091" i="7" s="1"/>
  <c r="G1091" i="7"/>
  <c r="K1091" i="7" s="1"/>
  <c r="I1101" i="7"/>
  <c r="M1101" i="7" s="1"/>
  <c r="H1101" i="7"/>
  <c r="L1101" i="7" s="1"/>
  <c r="G1101" i="7"/>
  <c r="K1101" i="7" s="1"/>
  <c r="I1105" i="7"/>
  <c r="M1105" i="7" s="1"/>
  <c r="H1105" i="7"/>
  <c r="L1105" i="7" s="1"/>
  <c r="G1105" i="7"/>
  <c r="K1105" i="7" s="1"/>
  <c r="D1105" i="7" s="1"/>
  <c r="I1128" i="7"/>
  <c r="M1128" i="7" s="1"/>
  <c r="D1128" i="7" s="1"/>
  <c r="H1128" i="7"/>
  <c r="L1128" i="7" s="1"/>
  <c r="G1128" i="7"/>
  <c r="K1128" i="7" s="1"/>
  <c r="I1140" i="7"/>
  <c r="M1140" i="7" s="1"/>
  <c r="H1140" i="7"/>
  <c r="L1140" i="7" s="1"/>
  <c r="G1140" i="7"/>
  <c r="K1140" i="7" s="1"/>
  <c r="I1172" i="7"/>
  <c r="M1172" i="7" s="1"/>
  <c r="H1172" i="7"/>
  <c r="L1172" i="7" s="1"/>
  <c r="G1172" i="7"/>
  <c r="K1172" i="7" s="1"/>
  <c r="I1191" i="7"/>
  <c r="M1191" i="7" s="1"/>
  <c r="H1191" i="7"/>
  <c r="L1191" i="7" s="1"/>
  <c r="G1191" i="7"/>
  <c r="K1191" i="7" s="1"/>
  <c r="I1195" i="7"/>
  <c r="M1195" i="7" s="1"/>
  <c r="H1195" i="7"/>
  <c r="L1195" i="7" s="1"/>
  <c r="G1195" i="7"/>
  <c r="K1195" i="7" s="1"/>
  <c r="I1207" i="7"/>
  <c r="M1207" i="7" s="1"/>
  <c r="H1207" i="7"/>
  <c r="L1207" i="7" s="1"/>
  <c r="G1207" i="7"/>
  <c r="K1207" i="7" s="1"/>
  <c r="I1269" i="7"/>
  <c r="M1269" i="7" s="1"/>
  <c r="H1269" i="7"/>
  <c r="L1269" i="7" s="1"/>
  <c r="G1269" i="7"/>
  <c r="K1269" i="7" s="1"/>
  <c r="I1299" i="7"/>
  <c r="M1299" i="7" s="1"/>
  <c r="H1299" i="7"/>
  <c r="L1299" i="7" s="1"/>
  <c r="G1299" i="7"/>
  <c r="K1299" i="7" s="1"/>
  <c r="D1299" i="7" s="1"/>
  <c r="I1311" i="7"/>
  <c r="M1311" i="7" s="1"/>
  <c r="H1311" i="7"/>
  <c r="L1311" i="7" s="1"/>
  <c r="G1311" i="7"/>
  <c r="K1311" i="7" s="1"/>
  <c r="I1323" i="7"/>
  <c r="M1323" i="7" s="1"/>
  <c r="G1323" i="7"/>
  <c r="K1323" i="7" s="1"/>
  <c r="H1323" i="7"/>
  <c r="L1323" i="7" s="1"/>
  <c r="I1346" i="7"/>
  <c r="M1346" i="7" s="1"/>
  <c r="H1346" i="7"/>
  <c r="L1346" i="7" s="1"/>
  <c r="G1346" i="7"/>
  <c r="K1346" i="7" s="1"/>
  <c r="I1358" i="7"/>
  <c r="M1358" i="7" s="1"/>
  <c r="H1358" i="7"/>
  <c r="L1358" i="7" s="1"/>
  <c r="G1358" i="7"/>
  <c r="K1358" i="7" s="1"/>
  <c r="I1369" i="7"/>
  <c r="M1369" i="7" s="1"/>
  <c r="H1369" i="7"/>
  <c r="L1369" i="7" s="1"/>
  <c r="G1369" i="7"/>
  <c r="K1369" i="7" s="1"/>
  <c r="I1374" i="7"/>
  <c r="M1374" i="7" s="1"/>
  <c r="H1374" i="7"/>
  <c r="L1374" i="7" s="1"/>
  <c r="G1374" i="7"/>
  <c r="K1374" i="7" s="1"/>
  <c r="I1386" i="7"/>
  <c r="M1386" i="7" s="1"/>
  <c r="H1386" i="7"/>
  <c r="L1386" i="7" s="1"/>
  <c r="G1386" i="7"/>
  <c r="K1386" i="7" s="1"/>
  <c r="I1427" i="7"/>
  <c r="M1427" i="7" s="1"/>
  <c r="H1427" i="7"/>
  <c r="L1427" i="7" s="1"/>
  <c r="G1427" i="7"/>
  <c r="K1427" i="7" s="1"/>
  <c r="D1427" i="7" s="1"/>
  <c r="I1434" i="7"/>
  <c r="M1434" i="7" s="1"/>
  <c r="D1434" i="7" s="1"/>
  <c r="H1434" i="7"/>
  <c r="L1434" i="7" s="1"/>
  <c r="G1434" i="7"/>
  <c r="K1434" i="7" s="1"/>
  <c r="I1468" i="7"/>
  <c r="M1468" i="7" s="1"/>
  <c r="H1468" i="7"/>
  <c r="L1468" i="7" s="1"/>
  <c r="G1468" i="7"/>
  <c r="K1468" i="7" s="1"/>
  <c r="I1502" i="7"/>
  <c r="M1502" i="7" s="1"/>
  <c r="H1502" i="7"/>
  <c r="L1502" i="7" s="1"/>
  <c r="G1502" i="7"/>
  <c r="K1502" i="7" s="1"/>
  <c r="I1521" i="7"/>
  <c r="M1521" i="7" s="1"/>
  <c r="H1521" i="7"/>
  <c r="L1521" i="7" s="1"/>
  <c r="G1521" i="7"/>
  <c r="K1521" i="7" s="1"/>
  <c r="I1540" i="7"/>
  <c r="M1540" i="7" s="1"/>
  <c r="H1540" i="7"/>
  <c r="L1540" i="7" s="1"/>
  <c r="G1540" i="7"/>
  <c r="K1540" i="7" s="1"/>
  <c r="I1548" i="7"/>
  <c r="M1548" i="7" s="1"/>
  <c r="H1548" i="7"/>
  <c r="L1548" i="7" s="1"/>
  <c r="G1548" i="7"/>
  <c r="K1548" i="7" s="1"/>
  <c r="I1578" i="7"/>
  <c r="M1578" i="7" s="1"/>
  <c r="H1578" i="7"/>
  <c r="L1578" i="7" s="1"/>
  <c r="G1578" i="7"/>
  <c r="K1578" i="7" s="1"/>
  <c r="I1590" i="7"/>
  <c r="M1590" i="7" s="1"/>
  <c r="H1590" i="7"/>
  <c r="L1590" i="7" s="1"/>
  <c r="G1590" i="7"/>
  <c r="K1590" i="7" s="1"/>
  <c r="D1590" i="7" s="1"/>
  <c r="I1618" i="7"/>
  <c r="M1618" i="7" s="1"/>
  <c r="D1618" i="7" s="1"/>
  <c r="H1618" i="7"/>
  <c r="L1618" i="7" s="1"/>
  <c r="G1618" i="7"/>
  <c r="K1618" i="7" s="1"/>
  <c r="I1626" i="7"/>
  <c r="M1626" i="7" s="1"/>
  <c r="H1626" i="7"/>
  <c r="L1626" i="7" s="1"/>
  <c r="G1626" i="7"/>
  <c r="K1626" i="7" s="1"/>
  <c r="I1668" i="7"/>
  <c r="M1668" i="7" s="1"/>
  <c r="H1668" i="7"/>
  <c r="L1668" i="7" s="1"/>
  <c r="G1668" i="7"/>
  <c r="K1668" i="7" s="1"/>
  <c r="I1676" i="7"/>
  <c r="M1676" i="7" s="1"/>
  <c r="H1676" i="7"/>
  <c r="L1676" i="7" s="1"/>
  <c r="G1676" i="7"/>
  <c r="K1676" i="7" s="1"/>
  <c r="I1684" i="7"/>
  <c r="M1684" i="7" s="1"/>
  <c r="H1684" i="7"/>
  <c r="L1684" i="7" s="1"/>
  <c r="G1684" i="7"/>
  <c r="K1684" i="7" s="1"/>
  <c r="I1692" i="7"/>
  <c r="M1692" i="7" s="1"/>
  <c r="H1692" i="7"/>
  <c r="L1692" i="7" s="1"/>
  <c r="G1692" i="7"/>
  <c r="K1692" i="7" s="1"/>
  <c r="I1709" i="7"/>
  <c r="M1709" i="7" s="1"/>
  <c r="H1709" i="7"/>
  <c r="L1709" i="7" s="1"/>
  <c r="G1709" i="7"/>
  <c r="K1709" i="7" s="1"/>
  <c r="I1727" i="7"/>
  <c r="M1727" i="7" s="1"/>
  <c r="H1727" i="7"/>
  <c r="L1727" i="7" s="1"/>
  <c r="G1727" i="7"/>
  <c r="K1727" i="7" s="1"/>
  <c r="I1750" i="7"/>
  <c r="M1750" i="7" s="1"/>
  <c r="D1750" i="7" s="1"/>
  <c r="H1750" i="7"/>
  <c r="L1750" i="7" s="1"/>
  <c r="G1750" i="7"/>
  <c r="K1750" i="7" s="1"/>
  <c r="I1769" i="7"/>
  <c r="M1769" i="7" s="1"/>
  <c r="H1769" i="7"/>
  <c r="L1769" i="7" s="1"/>
  <c r="G1769" i="7"/>
  <c r="K1769" i="7" s="1"/>
  <c r="I1786" i="7"/>
  <c r="M1786" i="7" s="1"/>
  <c r="H1786" i="7"/>
  <c r="L1786" i="7" s="1"/>
  <c r="G1786" i="7"/>
  <c r="K1786" i="7" s="1"/>
  <c r="I1790" i="7"/>
  <c r="M1790" i="7" s="1"/>
  <c r="H1790" i="7"/>
  <c r="L1790" i="7" s="1"/>
  <c r="G1790" i="7"/>
  <c r="K1790" i="7" s="1"/>
  <c r="I1809" i="7"/>
  <c r="M1809" i="7" s="1"/>
  <c r="H1809" i="7"/>
  <c r="L1809" i="7" s="1"/>
  <c r="G1809" i="7"/>
  <c r="K1809" i="7" s="1"/>
  <c r="I1837" i="7"/>
  <c r="M1837" i="7" s="1"/>
  <c r="H1837" i="7"/>
  <c r="L1837" i="7" s="1"/>
  <c r="G1837" i="7"/>
  <c r="K1837" i="7" s="1"/>
  <c r="I1945" i="7"/>
  <c r="M1945" i="7" s="1"/>
  <c r="H1945" i="7"/>
  <c r="L1945" i="7" s="1"/>
  <c r="G1945" i="7"/>
  <c r="K1945" i="7" s="1"/>
  <c r="I1950" i="7"/>
  <c r="M1950" i="7" s="1"/>
  <c r="H1950" i="7"/>
  <c r="L1950" i="7" s="1"/>
  <c r="G1950" i="7"/>
  <c r="K1950" i="7" s="1"/>
  <c r="D1950" i="7" s="1"/>
  <c r="I1971" i="7"/>
  <c r="M1971" i="7" s="1"/>
  <c r="H1971" i="7"/>
  <c r="L1971" i="7" s="1"/>
  <c r="G1971" i="7"/>
  <c r="K1971" i="7" s="1"/>
  <c r="I1990" i="7"/>
  <c r="M1990" i="7" s="1"/>
  <c r="H1990" i="7"/>
  <c r="L1990" i="7" s="1"/>
  <c r="G1990" i="7"/>
  <c r="K1990" i="7" s="1"/>
  <c r="I1995" i="7"/>
  <c r="M1995" i="7" s="1"/>
  <c r="H1995" i="7"/>
  <c r="L1995" i="7" s="1"/>
  <c r="G1995" i="7"/>
  <c r="K1995" i="7" s="1"/>
  <c r="I2005" i="7"/>
  <c r="M2005" i="7" s="1"/>
  <c r="H2005" i="7"/>
  <c r="L2005" i="7" s="1"/>
  <c r="G2005" i="7"/>
  <c r="K2005" i="7" s="1"/>
  <c r="I2036" i="7"/>
  <c r="M2036" i="7" s="1"/>
  <c r="H2036" i="7"/>
  <c r="L2036" i="7" s="1"/>
  <c r="G2036" i="7"/>
  <c r="K2036" i="7" s="1"/>
  <c r="I2101" i="7"/>
  <c r="M2101" i="7" s="1"/>
  <c r="H2101" i="7"/>
  <c r="L2101" i="7" s="1"/>
  <c r="G2101" i="7"/>
  <c r="K2101" i="7" s="1"/>
  <c r="I2144" i="7"/>
  <c r="M2144" i="7" s="1"/>
  <c r="H2144" i="7"/>
  <c r="L2144" i="7" s="1"/>
  <c r="G2144" i="7"/>
  <c r="K2144" i="7" s="1"/>
  <c r="I2153" i="7"/>
  <c r="M2153" i="7" s="1"/>
  <c r="H2153" i="7"/>
  <c r="L2153" i="7" s="1"/>
  <c r="G2153" i="7"/>
  <c r="K2153" i="7" s="1"/>
  <c r="D2153" i="7" s="1"/>
  <c r="I2166" i="7"/>
  <c r="M2166" i="7" s="1"/>
  <c r="D2166" i="7" s="1"/>
  <c r="H2166" i="7"/>
  <c r="L2166" i="7" s="1"/>
  <c r="G2166" i="7"/>
  <c r="K2166" i="7" s="1"/>
  <c r="I2171" i="7"/>
  <c r="M2171" i="7" s="1"/>
  <c r="H2171" i="7"/>
  <c r="L2171" i="7" s="1"/>
  <c r="G2171" i="7"/>
  <c r="K2171" i="7" s="1"/>
  <c r="I2181" i="7"/>
  <c r="M2181" i="7" s="1"/>
  <c r="H2181" i="7"/>
  <c r="L2181" i="7" s="1"/>
  <c r="G2181" i="7"/>
  <c r="K2181" i="7" s="1"/>
  <c r="I2254" i="7"/>
  <c r="M2254" i="7" s="1"/>
  <c r="H2254" i="7"/>
  <c r="L2254" i="7" s="1"/>
  <c r="G2254" i="7"/>
  <c r="K2254" i="7" s="1"/>
  <c r="I2270" i="7"/>
  <c r="M2270" i="7" s="1"/>
  <c r="H2270" i="7"/>
  <c r="L2270" i="7" s="1"/>
  <c r="G2270" i="7"/>
  <c r="K2270" i="7" s="1"/>
  <c r="I2274" i="7"/>
  <c r="M2274" i="7" s="1"/>
  <c r="H2274" i="7"/>
  <c r="L2274" i="7" s="1"/>
  <c r="G2274" i="7"/>
  <c r="K2274" i="7" s="1"/>
  <c r="I2279" i="7"/>
  <c r="M2279" i="7" s="1"/>
  <c r="H2279" i="7"/>
  <c r="L2279" i="7" s="1"/>
  <c r="G2279" i="7"/>
  <c r="K2279" i="7" s="1"/>
  <c r="I2313" i="7"/>
  <c r="M2313" i="7" s="1"/>
  <c r="H2313" i="7"/>
  <c r="L2313" i="7" s="1"/>
  <c r="G2313" i="7"/>
  <c r="K2313" i="7" s="1"/>
  <c r="D2313" i="7" s="1"/>
  <c r="I2332" i="7"/>
  <c r="M2332" i="7" s="1"/>
  <c r="H2332" i="7"/>
  <c r="L2332" i="7" s="1"/>
  <c r="G2332" i="7"/>
  <c r="K2332" i="7" s="1"/>
  <c r="I2358" i="7"/>
  <c r="M2358" i="7" s="1"/>
  <c r="H2358" i="7"/>
  <c r="L2358" i="7" s="1"/>
  <c r="G2358" i="7"/>
  <c r="K2358" i="7" s="1"/>
  <c r="I2366" i="7"/>
  <c r="M2366" i="7" s="1"/>
  <c r="H2366" i="7"/>
  <c r="L2366" i="7" s="1"/>
  <c r="G2366" i="7"/>
  <c r="K2366" i="7" s="1"/>
  <c r="I2418" i="7"/>
  <c r="M2418" i="7" s="1"/>
  <c r="H2418" i="7"/>
  <c r="L2418" i="7" s="1"/>
  <c r="G2418" i="7"/>
  <c r="K2418" i="7" s="1"/>
  <c r="I2423" i="7"/>
  <c r="M2423" i="7" s="1"/>
  <c r="H2423" i="7"/>
  <c r="L2423" i="7" s="1"/>
  <c r="G2423" i="7"/>
  <c r="K2423" i="7" s="1"/>
  <c r="I2445" i="7"/>
  <c r="M2445" i="7" s="1"/>
  <c r="H2445" i="7"/>
  <c r="L2445" i="7" s="1"/>
  <c r="G2445" i="7"/>
  <c r="K2445" i="7" s="1"/>
  <c r="I2463" i="7"/>
  <c r="M2463" i="7" s="1"/>
  <c r="H2463" i="7"/>
  <c r="L2463" i="7" s="1"/>
  <c r="G2463" i="7"/>
  <c r="K2463" i="7" s="1"/>
  <c r="I2500" i="7"/>
  <c r="M2500" i="7" s="1"/>
  <c r="H2500" i="7"/>
  <c r="L2500" i="7" s="1"/>
  <c r="G2500" i="7"/>
  <c r="K2500" i="7" s="1"/>
  <c r="I2504" i="7"/>
  <c r="M2504" i="7" s="1"/>
  <c r="D2504" i="7" s="1"/>
  <c r="H2504" i="7"/>
  <c r="L2504" i="7" s="1"/>
  <c r="G2504" i="7"/>
  <c r="K2504" i="7" s="1"/>
  <c r="I2527" i="7"/>
  <c r="M2527" i="7" s="1"/>
  <c r="H2527" i="7"/>
  <c r="L2527" i="7" s="1"/>
  <c r="G2527" i="7"/>
  <c r="K2527" i="7" s="1"/>
  <c r="I2540" i="7"/>
  <c r="M2540" i="7" s="1"/>
  <c r="H2540" i="7"/>
  <c r="L2540" i="7" s="1"/>
  <c r="G2540" i="7"/>
  <c r="K2540" i="7" s="1"/>
  <c r="I2553" i="7"/>
  <c r="M2553" i="7" s="1"/>
  <c r="H2553" i="7"/>
  <c r="L2553" i="7" s="1"/>
  <c r="G2553" i="7"/>
  <c r="K2553" i="7" s="1"/>
  <c r="I2558" i="7"/>
  <c r="M2558" i="7" s="1"/>
  <c r="H2558" i="7"/>
  <c r="L2558" i="7" s="1"/>
  <c r="G2558" i="7"/>
  <c r="K2558" i="7" s="1"/>
  <c r="I2594" i="7"/>
  <c r="M2594" i="7" s="1"/>
  <c r="H2594" i="7"/>
  <c r="L2594" i="7" s="1"/>
  <c r="G2594" i="7"/>
  <c r="K2594" i="7" s="1"/>
  <c r="I2637" i="7"/>
  <c r="M2637" i="7" s="1"/>
  <c r="H2637" i="7"/>
  <c r="L2637" i="7" s="1"/>
  <c r="G2637" i="7"/>
  <c r="K2637" i="7" s="1"/>
  <c r="I2678" i="7"/>
  <c r="M2678" i="7" s="1"/>
  <c r="H2678" i="7"/>
  <c r="L2678" i="7" s="1"/>
  <c r="G2678" i="7"/>
  <c r="K2678" i="7" s="1"/>
  <c r="D2678" i="7" s="1"/>
  <c r="I2686" i="7"/>
  <c r="M2686" i="7" s="1"/>
  <c r="D2686" i="7" s="1"/>
  <c r="H2686" i="7"/>
  <c r="L2686" i="7" s="1"/>
  <c r="G2686" i="7"/>
  <c r="K2686" i="7" s="1"/>
  <c r="I2753" i="7"/>
  <c r="M2753" i="7" s="1"/>
  <c r="H2753" i="7"/>
  <c r="L2753" i="7" s="1"/>
  <c r="G2753" i="7"/>
  <c r="K2753" i="7" s="1"/>
  <c r="I2762" i="7"/>
  <c r="M2762" i="7" s="1"/>
  <c r="H2762" i="7"/>
  <c r="L2762" i="7" s="1"/>
  <c r="G2762" i="7"/>
  <c r="K2762" i="7" s="1"/>
  <c r="I2806" i="7"/>
  <c r="M2806" i="7" s="1"/>
  <c r="H2806" i="7"/>
  <c r="L2806" i="7" s="1"/>
  <c r="G2806" i="7"/>
  <c r="K2806" i="7" s="1"/>
  <c r="I2881" i="7"/>
  <c r="M2881" i="7" s="1"/>
  <c r="H2881" i="7"/>
  <c r="L2881" i="7" s="1"/>
  <c r="G2881" i="7"/>
  <c r="K2881" i="7" s="1"/>
  <c r="I2926" i="7"/>
  <c r="M2926" i="7" s="1"/>
  <c r="H2926" i="7"/>
  <c r="L2926" i="7" s="1"/>
  <c r="G2926" i="7"/>
  <c r="K2926" i="7" s="1"/>
  <c r="I3001" i="7"/>
  <c r="M3001" i="7" s="1"/>
  <c r="H3001" i="7"/>
  <c r="L3001" i="7" s="1"/>
  <c r="G3001" i="7"/>
  <c r="K3001" i="7" s="1"/>
  <c r="I3029" i="7"/>
  <c r="M3029" i="7" s="1"/>
  <c r="H3029" i="7"/>
  <c r="L3029" i="7" s="1"/>
  <c r="G3029" i="7"/>
  <c r="K3029" i="7" s="1"/>
  <c r="I3048" i="7"/>
  <c r="M3048" i="7" s="1"/>
  <c r="D3048" i="7" s="1"/>
  <c r="H3048" i="7"/>
  <c r="L3048" i="7" s="1"/>
  <c r="G3048" i="7"/>
  <c r="K3048" i="7" s="1"/>
  <c r="I3053" i="7"/>
  <c r="M3053" i="7" s="1"/>
  <c r="H3053" i="7"/>
  <c r="L3053" i="7" s="1"/>
  <c r="G3053" i="7"/>
  <c r="K3053" i="7" s="1"/>
  <c r="I3083" i="7"/>
  <c r="M3083" i="7" s="1"/>
  <c r="H3083" i="7"/>
  <c r="L3083" i="7" s="1"/>
  <c r="G3083" i="7"/>
  <c r="K3083" i="7" s="1"/>
  <c r="I3105" i="7"/>
  <c r="M3105" i="7" s="1"/>
  <c r="H3105" i="7"/>
  <c r="L3105" i="7" s="1"/>
  <c r="G3105" i="7"/>
  <c r="K3105" i="7" s="1"/>
  <c r="I3110" i="7"/>
  <c r="M3110" i="7" s="1"/>
  <c r="H3110" i="7"/>
  <c r="L3110" i="7" s="1"/>
  <c r="G3110" i="7"/>
  <c r="K3110" i="7" s="1"/>
  <c r="I3217" i="7"/>
  <c r="M3217" i="7" s="1"/>
  <c r="H3217" i="7"/>
  <c r="L3217" i="7" s="1"/>
  <c r="G3217" i="7"/>
  <c r="K3217" i="7" s="1"/>
  <c r="I3222" i="7"/>
  <c r="M3222" i="7" s="1"/>
  <c r="H3222" i="7"/>
  <c r="L3222" i="7" s="1"/>
  <c r="G3222" i="7"/>
  <c r="K3222" i="7" s="1"/>
  <c r="G316" i="7"/>
  <c r="K316" i="7" s="1"/>
  <c r="I20" i="7"/>
  <c r="M20" i="7" s="1"/>
  <c r="H20" i="7"/>
  <c r="L20" i="7" s="1"/>
  <c r="G20" i="7"/>
  <c r="K20" i="7" s="1"/>
  <c r="I52" i="7"/>
  <c r="M52" i="7" s="1"/>
  <c r="H52" i="7"/>
  <c r="L52" i="7" s="1"/>
  <c r="G52" i="7"/>
  <c r="K52" i="7" s="1"/>
  <c r="I114" i="7"/>
  <c r="M114" i="7" s="1"/>
  <c r="H114" i="7"/>
  <c r="L114" i="7" s="1"/>
  <c r="G114" i="7"/>
  <c r="K114" i="7" s="1"/>
  <c r="I163" i="7"/>
  <c r="M163" i="7" s="1"/>
  <c r="H163" i="7"/>
  <c r="L163" i="7" s="1"/>
  <c r="G163" i="7"/>
  <c r="K163" i="7" s="1"/>
  <c r="I188" i="7"/>
  <c r="M188" i="7" s="1"/>
  <c r="H188" i="7"/>
  <c r="L188" i="7" s="1"/>
  <c r="I210" i="7"/>
  <c r="M210" i="7" s="1"/>
  <c r="H210" i="7"/>
  <c r="L210" i="7" s="1"/>
  <c r="G210" i="7"/>
  <c r="K210" i="7" s="1"/>
  <c r="I227" i="7"/>
  <c r="M227" i="7" s="1"/>
  <c r="H227" i="7"/>
  <c r="L227" i="7" s="1"/>
  <c r="G227" i="7"/>
  <c r="K227" i="7" s="1"/>
  <c r="I249" i="7"/>
  <c r="M249" i="7" s="1"/>
  <c r="H249" i="7"/>
  <c r="L249" i="7" s="1"/>
  <c r="G249" i="7"/>
  <c r="K249" i="7" s="1"/>
  <c r="I293" i="7"/>
  <c r="M293" i="7" s="1"/>
  <c r="H293" i="7"/>
  <c r="L293" i="7" s="1"/>
  <c r="G293" i="7"/>
  <c r="K293" i="7" s="1"/>
  <c r="D293" i="7" s="1"/>
  <c r="I318" i="7"/>
  <c r="M318" i="7" s="1"/>
  <c r="D318" i="7" s="1"/>
  <c r="H318" i="7"/>
  <c r="L318" i="7" s="1"/>
  <c r="G318" i="7"/>
  <c r="K318" i="7" s="1"/>
  <c r="I375" i="7"/>
  <c r="M375" i="7" s="1"/>
  <c r="H375" i="7"/>
  <c r="L375" i="7" s="1"/>
  <c r="G375" i="7"/>
  <c r="K375" i="7" s="1"/>
  <c r="I471" i="7"/>
  <c r="M471" i="7" s="1"/>
  <c r="H471" i="7"/>
  <c r="L471" i="7" s="1"/>
  <c r="G471" i="7"/>
  <c r="K471" i="7" s="1"/>
  <c r="I510" i="7"/>
  <c r="M510" i="7" s="1"/>
  <c r="H510" i="7"/>
  <c r="L510" i="7" s="1"/>
  <c r="G510" i="7"/>
  <c r="K510" i="7" s="1"/>
  <c r="I552" i="7"/>
  <c r="M552" i="7" s="1"/>
  <c r="H552" i="7"/>
  <c r="L552" i="7" s="1"/>
  <c r="G552" i="7"/>
  <c r="K552" i="7" s="1"/>
  <c r="I584" i="7"/>
  <c r="M584" i="7" s="1"/>
  <c r="H584" i="7"/>
  <c r="L584" i="7" s="1"/>
  <c r="G584" i="7"/>
  <c r="K584" i="7" s="1"/>
  <c r="I621" i="7"/>
  <c r="M621" i="7" s="1"/>
  <c r="H621" i="7"/>
  <c r="L621" i="7" s="1"/>
  <c r="G621" i="7"/>
  <c r="K621" i="7" s="1"/>
  <c r="I711" i="7"/>
  <c r="M711" i="7" s="1"/>
  <c r="H711" i="7"/>
  <c r="L711" i="7" s="1"/>
  <c r="G711" i="7"/>
  <c r="K711" i="7" s="1"/>
  <c r="I779" i="7"/>
  <c r="M779" i="7" s="1"/>
  <c r="D779" i="7" s="1"/>
  <c r="H779" i="7"/>
  <c r="L779" i="7" s="1"/>
  <c r="G779" i="7"/>
  <c r="K779" i="7" s="1"/>
  <c r="I883" i="7"/>
  <c r="M883" i="7" s="1"/>
  <c r="H883" i="7"/>
  <c r="L883" i="7" s="1"/>
  <c r="G883" i="7"/>
  <c r="K883" i="7" s="1"/>
  <c r="I982" i="7"/>
  <c r="M982" i="7" s="1"/>
  <c r="H982" i="7"/>
  <c r="L982" i="7" s="1"/>
  <c r="G982" i="7"/>
  <c r="K982" i="7" s="1"/>
  <c r="I999" i="7"/>
  <c r="M999" i="7" s="1"/>
  <c r="H999" i="7"/>
  <c r="L999" i="7" s="1"/>
  <c r="G999" i="7"/>
  <c r="K999" i="7" s="1"/>
  <c r="I1034" i="7"/>
  <c r="M1034" i="7" s="1"/>
  <c r="H1034" i="7"/>
  <c r="L1034" i="7" s="1"/>
  <c r="G1034" i="7"/>
  <c r="K1034" i="7" s="1"/>
  <c r="I1066" i="7"/>
  <c r="M1066" i="7" s="1"/>
  <c r="H1066" i="7"/>
  <c r="L1066" i="7" s="1"/>
  <c r="G1066" i="7"/>
  <c r="K1066" i="7" s="1"/>
  <c r="I1179" i="7"/>
  <c r="M1179" i="7" s="1"/>
  <c r="H1179" i="7"/>
  <c r="L1179" i="7" s="1"/>
  <c r="G1179" i="7"/>
  <c r="K1179" i="7" s="1"/>
  <c r="I1251" i="7"/>
  <c r="M1251" i="7" s="1"/>
  <c r="H1251" i="7"/>
  <c r="L1251" i="7" s="1"/>
  <c r="G1251" i="7"/>
  <c r="K1251" i="7" s="1"/>
  <c r="D1251" i="7" s="1"/>
  <c r="I1353" i="7"/>
  <c r="M1353" i="7" s="1"/>
  <c r="D1353" i="7" s="1"/>
  <c r="H1353" i="7"/>
  <c r="L1353" i="7" s="1"/>
  <c r="G1353" i="7"/>
  <c r="K1353" i="7" s="1"/>
  <c r="I1392" i="7"/>
  <c r="M1392" i="7" s="1"/>
  <c r="H1392" i="7"/>
  <c r="L1392" i="7" s="1"/>
  <c r="G1392" i="7"/>
  <c r="K1392" i="7" s="1"/>
  <c r="I1451" i="7"/>
  <c r="M1451" i="7" s="1"/>
  <c r="G1451" i="7"/>
  <c r="K1451" i="7" s="1"/>
  <c r="H1451" i="7"/>
  <c r="L1451" i="7" s="1"/>
  <c r="I1573" i="7"/>
  <c r="M1573" i="7" s="1"/>
  <c r="H1573" i="7"/>
  <c r="L1573" i="7" s="1"/>
  <c r="G1573" i="7"/>
  <c r="K1573" i="7" s="1"/>
  <c r="I1608" i="7"/>
  <c r="M1608" i="7" s="1"/>
  <c r="H1608" i="7"/>
  <c r="L1608" i="7" s="1"/>
  <c r="G1608" i="7"/>
  <c r="K1608" i="7" s="1"/>
  <c r="I1647" i="7"/>
  <c r="M1647" i="7" s="1"/>
  <c r="H1647" i="7"/>
  <c r="L1647" i="7" s="1"/>
  <c r="G1647" i="7"/>
  <c r="K1647" i="7" s="1"/>
  <c r="I1695" i="7"/>
  <c r="M1695" i="7" s="1"/>
  <c r="H1695" i="7"/>
  <c r="L1695" i="7" s="1"/>
  <c r="G1695" i="7"/>
  <c r="K1695" i="7" s="1"/>
  <c r="I1760" i="7"/>
  <c r="M1760" i="7" s="1"/>
  <c r="H1760" i="7"/>
  <c r="L1760" i="7" s="1"/>
  <c r="G1760" i="7"/>
  <c r="K1760" i="7" s="1"/>
  <c r="D1760" i="7" s="1"/>
  <c r="I1853" i="7"/>
  <c r="M1853" i="7" s="1"/>
  <c r="D1853" i="7" s="1"/>
  <c r="H1853" i="7"/>
  <c r="L1853" i="7" s="1"/>
  <c r="G1853" i="7"/>
  <c r="K1853" i="7" s="1"/>
  <c r="I1930" i="7"/>
  <c r="M1930" i="7" s="1"/>
  <c r="H1930" i="7"/>
  <c r="L1930" i="7" s="1"/>
  <c r="G1930" i="7"/>
  <c r="K1930" i="7" s="1"/>
  <c r="I2064" i="7"/>
  <c r="M2064" i="7" s="1"/>
  <c r="H2064" i="7"/>
  <c r="L2064" i="7" s="1"/>
  <c r="G2064" i="7"/>
  <c r="K2064" i="7" s="1"/>
  <c r="I2244" i="7"/>
  <c r="M2244" i="7" s="1"/>
  <c r="H2244" i="7"/>
  <c r="L2244" i="7" s="1"/>
  <c r="G2244" i="7"/>
  <c r="K2244" i="7" s="1"/>
  <c r="I2369" i="7"/>
  <c r="M2369" i="7" s="1"/>
  <c r="H2369" i="7"/>
  <c r="L2369" i="7" s="1"/>
  <c r="G2369" i="7"/>
  <c r="K2369" i="7" s="1"/>
  <c r="I2602" i="7"/>
  <c r="M2602" i="7" s="1"/>
  <c r="H2602" i="7"/>
  <c r="L2602" i="7" s="1"/>
  <c r="G2602" i="7"/>
  <c r="K2602" i="7" s="1"/>
  <c r="I2676" i="7"/>
  <c r="M2676" i="7" s="1"/>
  <c r="H2676" i="7"/>
  <c r="L2676" i="7" s="1"/>
  <c r="G2676" i="7"/>
  <c r="K2676" i="7" s="1"/>
  <c r="I2743" i="7"/>
  <c r="M2743" i="7" s="1"/>
  <c r="H2743" i="7"/>
  <c r="L2743" i="7" s="1"/>
  <c r="G2743" i="7"/>
  <c r="K2743" i="7" s="1"/>
  <c r="I2836" i="7"/>
  <c r="M2836" i="7" s="1"/>
  <c r="D2836" i="7" s="1"/>
  <c r="H2836" i="7"/>
  <c r="L2836" i="7" s="1"/>
  <c r="G2836" i="7"/>
  <c r="K2836" i="7" s="1"/>
  <c r="I2943" i="7"/>
  <c r="M2943" i="7" s="1"/>
  <c r="H2943" i="7"/>
  <c r="L2943" i="7" s="1"/>
  <c r="G2943" i="7"/>
  <c r="K2943" i="7" s="1"/>
  <c r="I2986" i="7"/>
  <c r="M2986" i="7" s="1"/>
  <c r="H2986" i="7"/>
  <c r="L2986" i="7" s="1"/>
  <c r="G2986" i="7"/>
  <c r="K2986" i="7" s="1"/>
  <c r="I3027" i="7"/>
  <c r="M3027" i="7" s="1"/>
  <c r="H3027" i="7"/>
  <c r="L3027" i="7" s="1"/>
  <c r="G3027" i="7"/>
  <c r="K3027" i="7" s="1"/>
  <c r="I3147" i="7"/>
  <c r="M3147" i="7" s="1"/>
  <c r="H3147" i="7"/>
  <c r="L3147" i="7" s="1"/>
  <c r="G3147" i="7"/>
  <c r="K3147" i="7" s="1"/>
  <c r="I35" i="7"/>
  <c r="M35" i="7" s="1"/>
  <c r="H35" i="7"/>
  <c r="L35" i="7" s="1"/>
  <c r="G35" i="7"/>
  <c r="K35" i="7" s="1"/>
  <c r="I45" i="7"/>
  <c r="M45" i="7" s="1"/>
  <c r="H45" i="7"/>
  <c r="L45" i="7" s="1"/>
  <c r="G45" i="7"/>
  <c r="K45" i="7" s="1"/>
  <c r="I82" i="7"/>
  <c r="M82" i="7" s="1"/>
  <c r="H82" i="7"/>
  <c r="L82" i="7" s="1"/>
  <c r="G82" i="7"/>
  <c r="K82" i="7" s="1"/>
  <c r="I102" i="7"/>
  <c r="M102" i="7" s="1"/>
  <c r="D102" i="7" s="1"/>
  <c r="H102" i="7"/>
  <c r="L102" i="7" s="1"/>
  <c r="G102" i="7"/>
  <c r="K102" i="7" s="1"/>
  <c r="I149" i="7"/>
  <c r="M149" i="7" s="1"/>
  <c r="H149" i="7"/>
  <c r="L149" i="7" s="1"/>
  <c r="G149" i="7"/>
  <c r="K149" i="7" s="1"/>
  <c r="I181" i="7"/>
  <c r="M181" i="7" s="1"/>
  <c r="H181" i="7"/>
  <c r="L181" i="7" s="1"/>
  <c r="G181" i="7"/>
  <c r="K181" i="7" s="1"/>
  <c r="I208" i="7"/>
  <c r="M208" i="7" s="1"/>
  <c r="H208" i="7"/>
  <c r="L208" i="7" s="1"/>
  <c r="G208" i="7"/>
  <c r="K208" i="7" s="1"/>
  <c r="I311" i="7"/>
  <c r="M311" i="7" s="1"/>
  <c r="H311" i="7"/>
  <c r="L311" i="7" s="1"/>
  <c r="G311" i="7"/>
  <c r="K311" i="7" s="1"/>
  <c r="I336" i="7"/>
  <c r="M336" i="7" s="1"/>
  <c r="H336" i="7"/>
  <c r="L336" i="7" s="1"/>
  <c r="G336" i="7"/>
  <c r="K336" i="7" s="1"/>
  <c r="I378" i="7"/>
  <c r="M378" i="7" s="1"/>
  <c r="H378" i="7"/>
  <c r="L378" i="7" s="1"/>
  <c r="G378" i="7"/>
  <c r="K378" i="7" s="1"/>
  <c r="I393" i="7"/>
  <c r="M393" i="7" s="1"/>
  <c r="H393" i="7"/>
  <c r="L393" i="7" s="1"/>
  <c r="G393" i="7"/>
  <c r="K393" i="7" s="1"/>
  <c r="I410" i="7"/>
  <c r="M410" i="7" s="1"/>
  <c r="D410" i="7" s="1"/>
  <c r="H410" i="7"/>
  <c r="L410" i="7" s="1"/>
  <c r="G410" i="7"/>
  <c r="K410" i="7" s="1"/>
  <c r="I520" i="7"/>
  <c r="M520" i="7" s="1"/>
  <c r="H520" i="7"/>
  <c r="L520" i="7" s="1"/>
  <c r="G520" i="7"/>
  <c r="K520" i="7" s="1"/>
  <c r="I592" i="7"/>
  <c r="M592" i="7" s="1"/>
  <c r="H592" i="7"/>
  <c r="L592" i="7" s="1"/>
  <c r="G592" i="7"/>
  <c r="K592" i="7" s="1"/>
  <c r="I612" i="7"/>
  <c r="M612" i="7" s="1"/>
  <c r="H612" i="7"/>
  <c r="L612" i="7" s="1"/>
  <c r="G612" i="7"/>
  <c r="K612" i="7" s="1"/>
  <c r="I641" i="7"/>
  <c r="M641" i="7" s="1"/>
  <c r="H641" i="7"/>
  <c r="L641" i="7" s="1"/>
  <c r="G641" i="7"/>
  <c r="K641" i="7" s="1"/>
  <c r="I717" i="7"/>
  <c r="M717" i="7" s="1"/>
  <c r="H717" i="7"/>
  <c r="L717" i="7" s="1"/>
  <c r="G717" i="7"/>
  <c r="K717" i="7" s="1"/>
  <c r="I759" i="7"/>
  <c r="M759" i="7" s="1"/>
  <c r="H759" i="7"/>
  <c r="L759" i="7" s="1"/>
  <c r="G759" i="7"/>
  <c r="K759" i="7" s="1"/>
  <c r="I791" i="7"/>
  <c r="M791" i="7" s="1"/>
  <c r="H791" i="7"/>
  <c r="L791" i="7" s="1"/>
  <c r="G791" i="7"/>
  <c r="K791" i="7" s="1"/>
  <c r="D791" i="7" s="1"/>
  <c r="I829" i="7"/>
  <c r="M829" i="7" s="1"/>
  <c r="H829" i="7"/>
  <c r="L829" i="7" s="1"/>
  <c r="G829" i="7"/>
  <c r="K829" i="7" s="1"/>
  <c r="I846" i="7"/>
  <c r="M846" i="7" s="1"/>
  <c r="H846" i="7"/>
  <c r="L846" i="7" s="1"/>
  <c r="G846" i="7"/>
  <c r="K846" i="7" s="1"/>
  <c r="I876" i="7"/>
  <c r="M876" i="7" s="1"/>
  <c r="H876" i="7"/>
  <c r="L876" i="7" s="1"/>
  <c r="G876" i="7"/>
  <c r="K876" i="7" s="1"/>
  <c r="I916" i="7"/>
  <c r="M916" i="7" s="1"/>
  <c r="H916" i="7"/>
  <c r="L916" i="7" s="1"/>
  <c r="G916" i="7"/>
  <c r="K916" i="7" s="1"/>
  <c r="I963" i="7"/>
  <c r="M963" i="7" s="1"/>
  <c r="H963" i="7"/>
  <c r="L963" i="7" s="1"/>
  <c r="G963" i="7"/>
  <c r="K963" i="7" s="1"/>
  <c r="I1005" i="7"/>
  <c r="M1005" i="7" s="1"/>
  <c r="H1005" i="7"/>
  <c r="L1005" i="7" s="1"/>
  <c r="G1005" i="7"/>
  <c r="K1005" i="7" s="1"/>
  <c r="I1020" i="7"/>
  <c r="M1020" i="7" s="1"/>
  <c r="H1020" i="7"/>
  <c r="L1020" i="7" s="1"/>
  <c r="G1020" i="7"/>
  <c r="K1020" i="7" s="1"/>
  <c r="I1035" i="7"/>
  <c r="M1035" i="7" s="1"/>
  <c r="H1035" i="7"/>
  <c r="L1035" i="7" s="1"/>
  <c r="G1035" i="7"/>
  <c r="K1035" i="7" s="1"/>
  <c r="D1035" i="7" s="1"/>
  <c r="I1052" i="7"/>
  <c r="M1052" i="7" s="1"/>
  <c r="D1052" i="7" s="1"/>
  <c r="H1052" i="7"/>
  <c r="L1052" i="7" s="1"/>
  <c r="G1052" i="7"/>
  <c r="K1052" i="7" s="1"/>
  <c r="I1067" i="7"/>
  <c r="M1067" i="7" s="1"/>
  <c r="H1067" i="7"/>
  <c r="L1067" i="7" s="1"/>
  <c r="G1067" i="7"/>
  <c r="K1067" i="7" s="1"/>
  <c r="I1163" i="7"/>
  <c r="M1163" i="7" s="1"/>
  <c r="H1163" i="7"/>
  <c r="L1163" i="7" s="1"/>
  <c r="G1163" i="7"/>
  <c r="K1163" i="7" s="1"/>
  <c r="I1216" i="7"/>
  <c r="M1216" i="7" s="1"/>
  <c r="H1216" i="7"/>
  <c r="L1216" i="7" s="1"/>
  <c r="G1216" i="7"/>
  <c r="K1216" i="7" s="1"/>
  <c r="I1248" i="7"/>
  <c r="M1248" i="7" s="1"/>
  <c r="H1248" i="7"/>
  <c r="L1248" i="7" s="1"/>
  <c r="G1248" i="7"/>
  <c r="K1248" i="7" s="1"/>
  <c r="I1397" i="7"/>
  <c r="M1397" i="7" s="1"/>
  <c r="H1397" i="7"/>
  <c r="L1397" i="7" s="1"/>
  <c r="G1397" i="7"/>
  <c r="K1397" i="7" s="1"/>
  <c r="I1460" i="7"/>
  <c r="M1460" i="7" s="1"/>
  <c r="H1460" i="7"/>
  <c r="L1460" i="7" s="1"/>
  <c r="G1460" i="7"/>
  <c r="K1460" i="7" s="1"/>
  <c r="I1609" i="7"/>
  <c r="M1609" i="7" s="1"/>
  <c r="H1609" i="7"/>
  <c r="L1609" i="7" s="1"/>
  <c r="G1609" i="7"/>
  <c r="K1609" i="7" s="1"/>
  <c r="I1777" i="7"/>
  <c r="M1777" i="7" s="1"/>
  <c r="D1777" i="7" s="1"/>
  <c r="H1777" i="7"/>
  <c r="L1777" i="7" s="1"/>
  <c r="G1777" i="7"/>
  <c r="K1777" i="7" s="1"/>
  <c r="I1899" i="7"/>
  <c r="M1899" i="7" s="1"/>
  <c r="H1899" i="7"/>
  <c r="L1899" i="7" s="1"/>
  <c r="G1899" i="7"/>
  <c r="K1899" i="7" s="1"/>
  <c r="I2044" i="7"/>
  <c r="M2044" i="7" s="1"/>
  <c r="H2044" i="7"/>
  <c r="L2044" i="7" s="1"/>
  <c r="G2044" i="7"/>
  <c r="K2044" i="7" s="1"/>
  <c r="I2070" i="7"/>
  <c r="M2070" i="7" s="1"/>
  <c r="H2070" i="7"/>
  <c r="L2070" i="7" s="1"/>
  <c r="G2070" i="7"/>
  <c r="K2070" i="7" s="1"/>
  <c r="I2384" i="7"/>
  <c r="M2384" i="7" s="1"/>
  <c r="H2384" i="7"/>
  <c r="L2384" i="7" s="1"/>
  <c r="G2384" i="7"/>
  <c r="K2384" i="7" s="1"/>
  <c r="I2494" i="7"/>
  <c r="M2494" i="7" s="1"/>
  <c r="H2494" i="7"/>
  <c r="L2494" i="7" s="1"/>
  <c r="G2494" i="7"/>
  <c r="K2494" i="7" s="1"/>
  <c r="I2574" i="7"/>
  <c r="M2574" i="7" s="1"/>
  <c r="H2574" i="7"/>
  <c r="L2574" i="7" s="1"/>
  <c r="G2574" i="7"/>
  <c r="K2574" i="7" s="1"/>
  <c r="I2608" i="7"/>
  <c r="M2608" i="7" s="1"/>
  <c r="H2608" i="7"/>
  <c r="L2608" i="7" s="1"/>
  <c r="G2608" i="7"/>
  <c r="K2608" i="7" s="1"/>
  <c r="I2712" i="7"/>
  <c r="M2712" i="7" s="1"/>
  <c r="D2712" i="7" s="1"/>
  <c r="H2712" i="7"/>
  <c r="L2712" i="7" s="1"/>
  <c r="G2712" i="7"/>
  <c r="K2712" i="7" s="1"/>
  <c r="I2793" i="7"/>
  <c r="M2793" i="7" s="1"/>
  <c r="H2793" i="7"/>
  <c r="L2793" i="7" s="1"/>
  <c r="G2793" i="7"/>
  <c r="K2793" i="7" s="1"/>
  <c r="I2824" i="7"/>
  <c r="M2824" i="7" s="1"/>
  <c r="H2824" i="7"/>
  <c r="L2824" i="7" s="1"/>
  <c r="G2824" i="7"/>
  <c r="K2824" i="7" s="1"/>
  <c r="I3019" i="7"/>
  <c r="M3019" i="7" s="1"/>
  <c r="H3019" i="7"/>
  <c r="L3019" i="7" s="1"/>
  <c r="G3019" i="7"/>
  <c r="K3019" i="7" s="1"/>
  <c r="I3199" i="7"/>
  <c r="M3199" i="7" s="1"/>
  <c r="H3199" i="7"/>
  <c r="L3199" i="7" s="1"/>
  <c r="G3199" i="7"/>
  <c r="K3199" i="7" s="1"/>
  <c r="I6" i="7"/>
  <c r="M6" i="7" s="1"/>
  <c r="H6" i="7"/>
  <c r="L6" i="7" s="1"/>
  <c r="G6" i="7"/>
  <c r="K6" i="7" s="1"/>
  <c r="I21" i="7"/>
  <c r="M21" i="7" s="1"/>
  <c r="H21" i="7"/>
  <c r="L21" i="7" s="1"/>
  <c r="G21" i="7"/>
  <c r="K21" i="7" s="1"/>
  <c r="I23" i="7"/>
  <c r="M23" i="7" s="1"/>
  <c r="H23" i="7"/>
  <c r="L23" i="7" s="1"/>
  <c r="G23" i="7"/>
  <c r="K23" i="7" s="1"/>
  <c r="D23" i="7" s="1"/>
  <c r="I33" i="7"/>
  <c r="M33" i="7" s="1"/>
  <c r="D33" i="7" s="1"/>
  <c r="H33" i="7"/>
  <c r="L33" i="7" s="1"/>
  <c r="G33" i="7"/>
  <c r="K33" i="7" s="1"/>
  <c r="I38" i="7"/>
  <c r="M38" i="7" s="1"/>
  <c r="H38" i="7"/>
  <c r="L38" i="7" s="1"/>
  <c r="G38" i="7"/>
  <c r="K38" i="7" s="1"/>
  <c r="I53" i="7"/>
  <c r="M53" i="7" s="1"/>
  <c r="H53" i="7"/>
  <c r="L53" i="7" s="1"/>
  <c r="G53" i="7"/>
  <c r="K53" i="7" s="1"/>
  <c r="I68" i="7"/>
  <c r="M68" i="7" s="1"/>
  <c r="H68" i="7"/>
  <c r="L68" i="7" s="1"/>
  <c r="G68" i="7"/>
  <c r="K68" i="7" s="1"/>
  <c r="I70" i="7"/>
  <c r="M70" i="7" s="1"/>
  <c r="H70" i="7"/>
  <c r="L70" i="7" s="1"/>
  <c r="G70" i="7"/>
  <c r="K70" i="7" s="1"/>
  <c r="I80" i="7"/>
  <c r="M80" i="7" s="1"/>
  <c r="H80" i="7"/>
  <c r="L80" i="7" s="1"/>
  <c r="G80" i="7"/>
  <c r="K80" i="7" s="1"/>
  <c r="I83" i="7"/>
  <c r="M83" i="7" s="1"/>
  <c r="H83" i="7"/>
  <c r="L83" i="7" s="1"/>
  <c r="G83" i="7"/>
  <c r="K83" i="7" s="1"/>
  <c r="I90" i="7"/>
  <c r="M90" i="7" s="1"/>
  <c r="H90" i="7"/>
  <c r="L90" i="7" s="1"/>
  <c r="G90" i="7"/>
  <c r="K90" i="7" s="1"/>
  <c r="D90" i="7" s="1"/>
  <c r="I95" i="7"/>
  <c r="M95" i="7" s="1"/>
  <c r="D95" i="7" s="1"/>
  <c r="H95" i="7"/>
  <c r="L95" i="7" s="1"/>
  <c r="G95" i="7"/>
  <c r="K95" i="7" s="1"/>
  <c r="I105" i="7"/>
  <c r="M105" i="7" s="1"/>
  <c r="H105" i="7"/>
  <c r="L105" i="7" s="1"/>
  <c r="G105" i="7"/>
  <c r="K105" i="7" s="1"/>
  <c r="I108" i="7"/>
  <c r="M108" i="7" s="1"/>
  <c r="H108" i="7"/>
  <c r="L108" i="7" s="1"/>
  <c r="G108" i="7"/>
  <c r="K108" i="7" s="1"/>
  <c r="I118" i="7"/>
  <c r="M118" i="7" s="1"/>
  <c r="H118" i="7"/>
  <c r="L118" i="7" s="1"/>
  <c r="G118" i="7"/>
  <c r="K118" i="7" s="1"/>
  <c r="I120" i="7"/>
  <c r="M120" i="7" s="1"/>
  <c r="H120" i="7"/>
  <c r="L120" i="7" s="1"/>
  <c r="G120" i="7"/>
  <c r="K120" i="7" s="1"/>
  <c r="I123" i="7"/>
  <c r="M123" i="7" s="1"/>
  <c r="H123" i="7"/>
  <c r="L123" i="7" s="1"/>
  <c r="G123" i="7"/>
  <c r="K123" i="7" s="1"/>
  <c r="I137" i="7"/>
  <c r="M137" i="7" s="1"/>
  <c r="H137" i="7"/>
  <c r="L137" i="7" s="1"/>
  <c r="G137" i="7"/>
  <c r="K137" i="7" s="1"/>
  <c r="I142" i="7"/>
  <c r="M142" i="7" s="1"/>
  <c r="H142" i="7"/>
  <c r="L142" i="7" s="1"/>
  <c r="G142" i="7"/>
  <c r="K142" i="7" s="1"/>
  <c r="D142" i="7" s="1"/>
  <c r="I154" i="7"/>
  <c r="M154" i="7" s="1"/>
  <c r="D154" i="7" s="1"/>
  <c r="H154" i="7"/>
  <c r="L154" i="7" s="1"/>
  <c r="G154" i="7"/>
  <c r="K154" i="7" s="1"/>
  <c r="I159" i="7"/>
  <c r="M159" i="7" s="1"/>
  <c r="H159" i="7"/>
  <c r="L159" i="7" s="1"/>
  <c r="G159" i="7"/>
  <c r="K159" i="7" s="1"/>
  <c r="I169" i="7"/>
  <c r="M169" i="7" s="1"/>
  <c r="H169" i="7"/>
  <c r="L169" i="7" s="1"/>
  <c r="G169" i="7"/>
  <c r="K169" i="7" s="1"/>
  <c r="I172" i="7"/>
  <c r="M172" i="7" s="1"/>
  <c r="H172" i="7"/>
  <c r="L172" i="7" s="1"/>
  <c r="G172" i="7"/>
  <c r="K172" i="7" s="1"/>
  <c r="I174" i="7"/>
  <c r="M174" i="7" s="1"/>
  <c r="H174" i="7"/>
  <c r="L174" i="7" s="1"/>
  <c r="G174" i="7"/>
  <c r="K174" i="7" s="1"/>
  <c r="I189" i="7"/>
  <c r="M189" i="7" s="1"/>
  <c r="H189" i="7"/>
  <c r="L189" i="7" s="1"/>
  <c r="G189" i="7"/>
  <c r="K189" i="7" s="1"/>
  <c r="I201" i="7"/>
  <c r="M201" i="7" s="1"/>
  <c r="H201" i="7"/>
  <c r="L201" i="7" s="1"/>
  <c r="G201" i="7"/>
  <c r="K201" i="7" s="1"/>
  <c r="I204" i="7"/>
  <c r="M204" i="7" s="1"/>
  <c r="H204" i="7"/>
  <c r="L204" i="7" s="1"/>
  <c r="G204" i="7"/>
  <c r="K204" i="7" s="1"/>
  <c r="D204" i="7" s="1"/>
  <c r="I221" i="7"/>
  <c r="M221" i="7" s="1"/>
  <c r="D221" i="7" s="1"/>
  <c r="H221" i="7"/>
  <c r="L221" i="7" s="1"/>
  <c r="G221" i="7"/>
  <c r="K221" i="7" s="1"/>
  <c r="I223" i="7"/>
  <c r="M223" i="7" s="1"/>
  <c r="H223" i="7"/>
  <c r="L223" i="7" s="1"/>
  <c r="G223" i="7"/>
  <c r="K223" i="7" s="1"/>
  <c r="I233" i="7"/>
  <c r="M233" i="7" s="1"/>
  <c r="H233" i="7"/>
  <c r="L233" i="7" s="1"/>
  <c r="G233" i="7"/>
  <c r="K233" i="7" s="1"/>
  <c r="I236" i="7"/>
  <c r="M236" i="7" s="1"/>
  <c r="H236" i="7"/>
  <c r="L236" i="7" s="1"/>
  <c r="G236" i="7"/>
  <c r="K236" i="7" s="1"/>
  <c r="I238" i="7"/>
  <c r="M238" i="7" s="1"/>
  <c r="H238" i="7"/>
  <c r="L238" i="7" s="1"/>
  <c r="G238" i="7"/>
  <c r="K238" i="7" s="1"/>
  <c r="I253" i="7"/>
  <c r="M253" i="7" s="1"/>
  <c r="H253" i="7"/>
  <c r="L253" i="7" s="1"/>
  <c r="G253" i="7"/>
  <c r="K253" i="7" s="1"/>
  <c r="I265" i="7"/>
  <c r="M265" i="7" s="1"/>
  <c r="H265" i="7"/>
  <c r="L265" i="7" s="1"/>
  <c r="G265" i="7"/>
  <c r="K265" i="7" s="1"/>
  <c r="I272" i="7"/>
  <c r="M272" i="7" s="1"/>
  <c r="H272" i="7"/>
  <c r="L272" i="7" s="1"/>
  <c r="G272" i="7"/>
  <c r="K272" i="7" s="1"/>
  <c r="D272" i="7" s="1"/>
  <c r="I275" i="7"/>
  <c r="M275" i="7" s="1"/>
  <c r="H275" i="7"/>
  <c r="L275" i="7" s="1"/>
  <c r="G275" i="7"/>
  <c r="K275" i="7" s="1"/>
  <c r="I282" i="7"/>
  <c r="M282" i="7" s="1"/>
  <c r="H282" i="7"/>
  <c r="L282" i="7" s="1"/>
  <c r="G282" i="7"/>
  <c r="K282" i="7" s="1"/>
  <c r="I292" i="7"/>
  <c r="M292" i="7" s="1"/>
  <c r="H292" i="7"/>
  <c r="L292" i="7" s="1"/>
  <c r="G292" i="7"/>
  <c r="K292" i="7" s="1"/>
  <c r="I294" i="7"/>
  <c r="M294" i="7" s="1"/>
  <c r="H294" i="7"/>
  <c r="L294" i="7" s="1"/>
  <c r="G294" i="7"/>
  <c r="K294" i="7" s="1"/>
  <c r="I304" i="7"/>
  <c r="M304" i="7" s="1"/>
  <c r="H304" i="7"/>
  <c r="L304" i="7" s="1"/>
  <c r="G304" i="7"/>
  <c r="K304" i="7" s="1"/>
  <c r="I307" i="7"/>
  <c r="M307" i="7" s="1"/>
  <c r="H307" i="7"/>
  <c r="L307" i="7" s="1"/>
  <c r="G307" i="7"/>
  <c r="K307" i="7" s="1"/>
  <c r="I314" i="7"/>
  <c r="M314" i="7" s="1"/>
  <c r="H314" i="7"/>
  <c r="L314" i="7" s="1"/>
  <c r="G314" i="7"/>
  <c r="K314" i="7" s="1"/>
  <c r="I319" i="7"/>
  <c r="M319" i="7" s="1"/>
  <c r="H319" i="7"/>
  <c r="L319" i="7" s="1"/>
  <c r="G319" i="7"/>
  <c r="K319" i="7" s="1"/>
  <c r="D319" i="7" s="1"/>
  <c r="I329" i="7"/>
  <c r="M329" i="7" s="1"/>
  <c r="H329" i="7"/>
  <c r="L329" i="7" s="1"/>
  <c r="G329" i="7"/>
  <c r="K329" i="7" s="1"/>
  <c r="I332" i="7"/>
  <c r="M332" i="7" s="1"/>
  <c r="H332" i="7"/>
  <c r="L332" i="7" s="1"/>
  <c r="G332" i="7"/>
  <c r="K332" i="7" s="1"/>
  <c r="I342" i="7"/>
  <c r="M342" i="7" s="1"/>
  <c r="H342" i="7"/>
  <c r="L342" i="7" s="1"/>
  <c r="G342" i="7"/>
  <c r="K342" i="7" s="1"/>
  <c r="I344" i="7"/>
  <c r="M344" i="7" s="1"/>
  <c r="H344" i="7"/>
  <c r="L344" i="7" s="1"/>
  <c r="G344" i="7"/>
  <c r="K344" i="7" s="1"/>
  <c r="I347" i="7"/>
  <c r="M347" i="7" s="1"/>
  <c r="H347" i="7"/>
  <c r="L347" i="7" s="1"/>
  <c r="G347" i="7"/>
  <c r="K347" i="7" s="1"/>
  <c r="I369" i="7"/>
  <c r="M369" i="7" s="1"/>
  <c r="H369" i="7"/>
  <c r="L369" i="7" s="1"/>
  <c r="G369" i="7"/>
  <c r="K369" i="7" s="1"/>
  <c r="I372" i="7"/>
  <c r="M372" i="7" s="1"/>
  <c r="H372" i="7"/>
  <c r="L372" i="7" s="1"/>
  <c r="G372" i="7"/>
  <c r="K372" i="7" s="1"/>
  <c r="I374" i="7"/>
  <c r="M374" i="7" s="1"/>
  <c r="H374" i="7"/>
  <c r="L374" i="7" s="1"/>
  <c r="G374" i="7"/>
  <c r="K374" i="7" s="1"/>
  <c r="D374" i="7" s="1"/>
  <c r="I376" i="7"/>
  <c r="M376" i="7" s="1"/>
  <c r="H376" i="7"/>
  <c r="L376" i="7" s="1"/>
  <c r="G376" i="7"/>
  <c r="K376" i="7" s="1"/>
  <c r="I379" i="7"/>
  <c r="M379" i="7" s="1"/>
  <c r="H379" i="7"/>
  <c r="L379" i="7" s="1"/>
  <c r="G379" i="7"/>
  <c r="K379" i="7" s="1"/>
  <c r="I386" i="7"/>
  <c r="M386" i="7" s="1"/>
  <c r="H386" i="7"/>
  <c r="L386" i="7" s="1"/>
  <c r="G386" i="7"/>
  <c r="K386" i="7" s="1"/>
  <c r="I391" i="7"/>
  <c r="M391" i="7" s="1"/>
  <c r="H391" i="7"/>
  <c r="L391" i="7" s="1"/>
  <c r="G391" i="7"/>
  <c r="K391" i="7" s="1"/>
  <c r="I406" i="7"/>
  <c r="M406" i="7" s="1"/>
  <c r="H406" i="7"/>
  <c r="L406" i="7" s="1"/>
  <c r="G406" i="7"/>
  <c r="K406" i="7" s="1"/>
  <c r="I408" i="7"/>
  <c r="M408" i="7" s="1"/>
  <c r="H408" i="7"/>
  <c r="L408" i="7" s="1"/>
  <c r="G408" i="7"/>
  <c r="K408" i="7" s="1"/>
  <c r="I411" i="7"/>
  <c r="M411" i="7" s="1"/>
  <c r="H411" i="7"/>
  <c r="L411" i="7" s="1"/>
  <c r="G411" i="7"/>
  <c r="K411" i="7" s="1"/>
  <c r="I418" i="7"/>
  <c r="M418" i="7" s="1"/>
  <c r="H418" i="7"/>
  <c r="L418" i="7" s="1"/>
  <c r="G418" i="7"/>
  <c r="K418" i="7" s="1"/>
  <c r="D418" i="7" s="1"/>
  <c r="I433" i="7"/>
  <c r="M433" i="7" s="1"/>
  <c r="H433" i="7"/>
  <c r="L433" i="7" s="1"/>
  <c r="G433" i="7"/>
  <c r="K433" i="7" s="1"/>
  <c r="I436" i="7"/>
  <c r="M436" i="7" s="1"/>
  <c r="H436" i="7"/>
  <c r="L436" i="7" s="1"/>
  <c r="G436" i="7"/>
  <c r="K436" i="7" s="1"/>
  <c r="I438" i="7"/>
  <c r="M438" i="7" s="1"/>
  <c r="H438" i="7"/>
  <c r="L438" i="7" s="1"/>
  <c r="G438" i="7"/>
  <c r="K438" i="7" s="1"/>
  <c r="I440" i="7"/>
  <c r="M440" i="7" s="1"/>
  <c r="H440" i="7"/>
  <c r="L440" i="7" s="1"/>
  <c r="G440" i="7"/>
  <c r="K440" i="7" s="1"/>
  <c r="I443" i="7"/>
  <c r="M443" i="7" s="1"/>
  <c r="H443" i="7"/>
  <c r="L443" i="7" s="1"/>
  <c r="G443" i="7"/>
  <c r="K443" i="7" s="1"/>
  <c r="I450" i="7"/>
  <c r="M450" i="7" s="1"/>
  <c r="H450" i="7"/>
  <c r="L450" i="7" s="1"/>
  <c r="G450" i="7"/>
  <c r="K450" i="7" s="1"/>
  <c r="I470" i="7"/>
  <c r="M470" i="7" s="1"/>
  <c r="H470" i="7"/>
  <c r="L470" i="7" s="1"/>
  <c r="G470" i="7"/>
  <c r="K470" i="7" s="1"/>
  <c r="I472" i="7"/>
  <c r="M472" i="7" s="1"/>
  <c r="H472" i="7"/>
  <c r="L472" i="7" s="1"/>
  <c r="G472" i="7"/>
  <c r="K472" i="7" s="1"/>
  <c r="D472" i="7" s="1"/>
  <c r="I475" i="7"/>
  <c r="M475" i="7" s="1"/>
  <c r="H475" i="7"/>
  <c r="L475" i="7" s="1"/>
  <c r="G475" i="7"/>
  <c r="K475" i="7" s="1"/>
  <c r="I482" i="7"/>
  <c r="M482" i="7" s="1"/>
  <c r="H482" i="7"/>
  <c r="L482" i="7" s="1"/>
  <c r="G482" i="7"/>
  <c r="K482" i="7" s="1"/>
  <c r="I497" i="7"/>
  <c r="M497" i="7" s="1"/>
  <c r="H497" i="7"/>
  <c r="L497" i="7" s="1"/>
  <c r="G497" i="7"/>
  <c r="K497" i="7" s="1"/>
  <c r="I500" i="7"/>
  <c r="M500" i="7" s="1"/>
  <c r="H500" i="7"/>
  <c r="L500" i="7" s="1"/>
  <c r="G500" i="7"/>
  <c r="K500" i="7" s="1"/>
  <c r="I502" i="7"/>
  <c r="M502" i="7" s="1"/>
  <c r="H502" i="7"/>
  <c r="L502" i="7" s="1"/>
  <c r="G502" i="7"/>
  <c r="K502" i="7" s="1"/>
  <c r="I504" i="7"/>
  <c r="M504" i="7" s="1"/>
  <c r="H504" i="7"/>
  <c r="L504" i="7" s="1"/>
  <c r="G504" i="7"/>
  <c r="K504" i="7" s="1"/>
  <c r="I507" i="7"/>
  <c r="M507" i="7" s="1"/>
  <c r="H507" i="7"/>
  <c r="L507" i="7" s="1"/>
  <c r="G507" i="7"/>
  <c r="K507" i="7" s="1"/>
  <c r="I509" i="7"/>
  <c r="M509" i="7" s="1"/>
  <c r="H509" i="7"/>
  <c r="L509" i="7" s="1"/>
  <c r="G509" i="7"/>
  <c r="K509" i="7" s="1"/>
  <c r="D509" i="7" s="1"/>
  <c r="I511" i="7"/>
  <c r="M511" i="7" s="1"/>
  <c r="H511" i="7"/>
  <c r="L511" i="7" s="1"/>
  <c r="G511" i="7"/>
  <c r="K511" i="7" s="1"/>
  <c r="I526" i="7"/>
  <c r="M526" i="7" s="1"/>
  <c r="H526" i="7"/>
  <c r="L526" i="7" s="1"/>
  <c r="G526" i="7"/>
  <c r="K526" i="7" s="1"/>
  <c r="I541" i="7"/>
  <c r="M541" i="7" s="1"/>
  <c r="H541" i="7"/>
  <c r="L541" i="7" s="1"/>
  <c r="G541" i="7"/>
  <c r="K541" i="7" s="1"/>
  <c r="I561" i="7"/>
  <c r="M561" i="7" s="1"/>
  <c r="H561" i="7"/>
  <c r="L561" i="7" s="1"/>
  <c r="G561" i="7"/>
  <c r="K561" i="7" s="1"/>
  <c r="I566" i="7"/>
  <c r="M566" i="7" s="1"/>
  <c r="H566" i="7"/>
  <c r="L566" i="7" s="1"/>
  <c r="G566" i="7"/>
  <c r="K566" i="7" s="1"/>
  <c r="I568" i="7"/>
  <c r="M568" i="7" s="1"/>
  <c r="H568" i="7"/>
  <c r="L568" i="7" s="1"/>
  <c r="G568" i="7"/>
  <c r="K568" i="7" s="1"/>
  <c r="I571" i="7"/>
  <c r="M571" i="7" s="1"/>
  <c r="H571" i="7"/>
  <c r="L571" i="7" s="1"/>
  <c r="G571" i="7"/>
  <c r="K571" i="7" s="1"/>
  <c r="I578" i="7"/>
  <c r="M578" i="7" s="1"/>
  <c r="H578" i="7"/>
  <c r="L578" i="7" s="1"/>
  <c r="G578" i="7"/>
  <c r="K578" i="7" s="1"/>
  <c r="D578" i="7" s="1"/>
  <c r="I598" i="7"/>
  <c r="M598" i="7" s="1"/>
  <c r="H598" i="7"/>
  <c r="L598" i="7" s="1"/>
  <c r="G598" i="7"/>
  <c r="K598" i="7" s="1"/>
  <c r="I600" i="7"/>
  <c r="M600" i="7" s="1"/>
  <c r="H600" i="7"/>
  <c r="L600" i="7" s="1"/>
  <c r="G600" i="7"/>
  <c r="K600" i="7" s="1"/>
  <c r="I603" i="7"/>
  <c r="M603" i="7" s="1"/>
  <c r="H603" i="7"/>
  <c r="L603" i="7" s="1"/>
  <c r="G603" i="7"/>
  <c r="K603" i="7" s="1"/>
  <c r="I617" i="7"/>
  <c r="M617" i="7" s="1"/>
  <c r="H617" i="7"/>
  <c r="L617" i="7" s="1"/>
  <c r="G617" i="7"/>
  <c r="K617" i="7" s="1"/>
  <c r="I620" i="7"/>
  <c r="M620" i="7" s="1"/>
  <c r="H620" i="7"/>
  <c r="L620" i="7" s="1"/>
  <c r="G620" i="7"/>
  <c r="K620" i="7" s="1"/>
  <c r="I630" i="7"/>
  <c r="M630" i="7" s="1"/>
  <c r="H630" i="7"/>
  <c r="L630" i="7" s="1"/>
  <c r="G630" i="7"/>
  <c r="K630" i="7" s="1"/>
  <c r="I632" i="7"/>
  <c r="M632" i="7" s="1"/>
  <c r="H632" i="7"/>
  <c r="L632" i="7" s="1"/>
  <c r="G632" i="7"/>
  <c r="K632" i="7" s="1"/>
  <c r="I635" i="7"/>
  <c r="M635" i="7" s="1"/>
  <c r="H635" i="7"/>
  <c r="L635" i="7" s="1"/>
  <c r="G635" i="7"/>
  <c r="K635" i="7" s="1"/>
  <c r="D635" i="7" s="1"/>
  <c r="I637" i="7"/>
  <c r="M637" i="7" s="1"/>
  <c r="H637" i="7"/>
  <c r="L637" i="7" s="1"/>
  <c r="G637" i="7"/>
  <c r="K637" i="7" s="1"/>
  <c r="I639" i="7"/>
  <c r="M639" i="7" s="1"/>
  <c r="H639" i="7"/>
  <c r="L639" i="7" s="1"/>
  <c r="G639" i="7"/>
  <c r="K639" i="7" s="1"/>
  <c r="I649" i="7"/>
  <c r="M649" i="7" s="1"/>
  <c r="H649" i="7"/>
  <c r="L649" i="7" s="1"/>
  <c r="G649" i="7"/>
  <c r="K649" i="7" s="1"/>
  <c r="I652" i="7"/>
  <c r="M652" i="7" s="1"/>
  <c r="H652" i="7"/>
  <c r="L652" i="7" s="1"/>
  <c r="G652" i="7"/>
  <c r="K652" i="7" s="1"/>
  <c r="I654" i="7"/>
  <c r="M654" i="7" s="1"/>
  <c r="H654" i="7"/>
  <c r="L654" i="7" s="1"/>
  <c r="G654" i="7"/>
  <c r="K654" i="7" s="1"/>
  <c r="I669" i="7"/>
  <c r="M669" i="7" s="1"/>
  <c r="H669" i="7"/>
  <c r="L669" i="7" s="1"/>
  <c r="G669" i="7"/>
  <c r="K669" i="7" s="1"/>
  <c r="I681" i="7"/>
  <c r="M681" i="7" s="1"/>
  <c r="H681" i="7"/>
  <c r="L681" i="7" s="1"/>
  <c r="G681" i="7"/>
  <c r="K681" i="7" s="1"/>
  <c r="I684" i="7"/>
  <c r="M684" i="7" s="1"/>
  <c r="H684" i="7"/>
  <c r="L684" i="7" s="1"/>
  <c r="G684" i="7"/>
  <c r="K684" i="7" s="1"/>
  <c r="D684" i="7" s="1"/>
  <c r="I701" i="7"/>
  <c r="M701" i="7" s="1"/>
  <c r="H701" i="7"/>
  <c r="L701" i="7" s="1"/>
  <c r="G701" i="7"/>
  <c r="K701" i="7" s="1"/>
  <c r="I703" i="7"/>
  <c r="M703" i="7" s="1"/>
  <c r="H703" i="7"/>
  <c r="L703" i="7" s="1"/>
  <c r="G703" i="7"/>
  <c r="K703" i="7" s="1"/>
  <c r="I708" i="7"/>
  <c r="M708" i="7" s="1"/>
  <c r="H708" i="7"/>
  <c r="L708" i="7" s="1"/>
  <c r="G708" i="7"/>
  <c r="K708" i="7" s="1"/>
  <c r="I710" i="7"/>
  <c r="M710" i="7" s="1"/>
  <c r="H710" i="7"/>
  <c r="L710" i="7" s="1"/>
  <c r="G710" i="7"/>
  <c r="K710" i="7" s="1"/>
  <c r="I720" i="7"/>
  <c r="M720" i="7" s="1"/>
  <c r="H720" i="7"/>
  <c r="L720" i="7" s="1"/>
  <c r="G720" i="7"/>
  <c r="K720" i="7" s="1"/>
  <c r="I727" i="7"/>
  <c r="M727" i="7" s="1"/>
  <c r="H727" i="7"/>
  <c r="L727" i="7" s="1"/>
  <c r="G727" i="7"/>
  <c r="K727" i="7" s="1"/>
  <c r="I737" i="7"/>
  <c r="M737" i="7" s="1"/>
  <c r="H737" i="7"/>
  <c r="L737" i="7" s="1"/>
  <c r="G737" i="7"/>
  <c r="K737" i="7" s="1"/>
  <c r="I740" i="7"/>
  <c r="M740" i="7" s="1"/>
  <c r="H740" i="7"/>
  <c r="L740" i="7" s="1"/>
  <c r="G740" i="7"/>
  <c r="K740" i="7" s="1"/>
  <c r="D740" i="7" s="1"/>
  <c r="I752" i="7"/>
  <c r="M752" i="7" s="1"/>
  <c r="H752" i="7"/>
  <c r="L752" i="7" s="1"/>
  <c r="G752" i="7"/>
  <c r="K752" i="7" s="1"/>
  <c r="I755" i="7"/>
  <c r="M755" i="7" s="1"/>
  <c r="H755" i="7"/>
  <c r="L755" i="7" s="1"/>
  <c r="G755" i="7"/>
  <c r="K755" i="7" s="1"/>
  <c r="I765" i="7"/>
  <c r="M765" i="7" s="1"/>
  <c r="H765" i="7"/>
  <c r="L765" i="7" s="1"/>
  <c r="G765" i="7"/>
  <c r="K765" i="7" s="1"/>
  <c r="I767" i="7"/>
  <c r="M767" i="7" s="1"/>
  <c r="H767" i="7"/>
  <c r="L767" i="7" s="1"/>
  <c r="G767" i="7"/>
  <c r="K767" i="7" s="1"/>
  <c r="I797" i="7"/>
  <c r="M797" i="7" s="1"/>
  <c r="H797" i="7"/>
  <c r="L797" i="7" s="1"/>
  <c r="G797" i="7"/>
  <c r="K797" i="7" s="1"/>
  <c r="I802" i="7"/>
  <c r="M802" i="7" s="1"/>
  <c r="H802" i="7"/>
  <c r="L802" i="7" s="1"/>
  <c r="G802" i="7"/>
  <c r="K802" i="7" s="1"/>
  <c r="I807" i="7"/>
  <c r="M807" i="7" s="1"/>
  <c r="H807" i="7"/>
  <c r="L807" i="7" s="1"/>
  <c r="G807" i="7"/>
  <c r="K807" i="7" s="1"/>
  <c r="I817" i="7"/>
  <c r="M817" i="7" s="1"/>
  <c r="H817" i="7"/>
  <c r="L817" i="7" s="1"/>
  <c r="G817" i="7"/>
  <c r="K817" i="7" s="1"/>
  <c r="D817" i="7" s="1"/>
  <c r="I820" i="7"/>
  <c r="M820" i="7" s="1"/>
  <c r="H820" i="7"/>
  <c r="L820" i="7" s="1"/>
  <c r="G820" i="7"/>
  <c r="K820" i="7" s="1"/>
  <c r="I822" i="7"/>
  <c r="M822" i="7" s="1"/>
  <c r="H822" i="7"/>
  <c r="L822" i="7" s="1"/>
  <c r="G822" i="7"/>
  <c r="K822" i="7" s="1"/>
  <c r="I837" i="7"/>
  <c r="M837" i="7" s="1"/>
  <c r="H837" i="7"/>
  <c r="L837" i="7" s="1"/>
  <c r="G837" i="7"/>
  <c r="K837" i="7" s="1"/>
  <c r="I849" i="7"/>
  <c r="M849" i="7" s="1"/>
  <c r="H849" i="7"/>
  <c r="L849" i="7" s="1"/>
  <c r="G849" i="7"/>
  <c r="K849" i="7" s="1"/>
  <c r="I854" i="7"/>
  <c r="M854" i="7" s="1"/>
  <c r="H854" i="7"/>
  <c r="L854" i="7" s="1"/>
  <c r="G854" i="7"/>
  <c r="K854" i="7" s="1"/>
  <c r="I859" i="7"/>
  <c r="M859" i="7" s="1"/>
  <c r="H859" i="7"/>
  <c r="L859" i="7" s="1"/>
  <c r="G859" i="7"/>
  <c r="K859" i="7" s="1"/>
  <c r="I869" i="7"/>
  <c r="M869" i="7" s="1"/>
  <c r="H869" i="7"/>
  <c r="L869" i="7" s="1"/>
  <c r="G869" i="7"/>
  <c r="K869" i="7" s="1"/>
  <c r="I871" i="7"/>
  <c r="M871" i="7" s="1"/>
  <c r="H871" i="7"/>
  <c r="L871" i="7" s="1"/>
  <c r="G871" i="7"/>
  <c r="K871" i="7" s="1"/>
  <c r="D871" i="7" s="1"/>
  <c r="I901" i="7"/>
  <c r="M901" i="7" s="1"/>
  <c r="H901" i="7"/>
  <c r="L901" i="7" s="1"/>
  <c r="G901" i="7"/>
  <c r="K901" i="7" s="1"/>
  <c r="I906" i="7"/>
  <c r="M906" i="7" s="1"/>
  <c r="H906" i="7"/>
  <c r="L906" i="7" s="1"/>
  <c r="G906" i="7"/>
  <c r="K906" i="7" s="1"/>
  <c r="I911" i="7"/>
  <c r="M911" i="7" s="1"/>
  <c r="H911" i="7"/>
  <c r="L911" i="7" s="1"/>
  <c r="G911" i="7"/>
  <c r="K911" i="7" s="1"/>
  <c r="I921" i="7"/>
  <c r="M921" i="7" s="1"/>
  <c r="H921" i="7"/>
  <c r="L921" i="7" s="1"/>
  <c r="G921" i="7"/>
  <c r="K921" i="7" s="1"/>
  <c r="I924" i="7"/>
  <c r="M924" i="7" s="1"/>
  <c r="H924" i="7"/>
  <c r="L924" i="7" s="1"/>
  <c r="G924" i="7"/>
  <c r="K924" i="7" s="1"/>
  <c r="I926" i="7"/>
  <c r="M926" i="7" s="1"/>
  <c r="H926" i="7"/>
  <c r="L926" i="7" s="1"/>
  <c r="G926" i="7"/>
  <c r="K926" i="7" s="1"/>
  <c r="I936" i="7"/>
  <c r="M936" i="7" s="1"/>
  <c r="H936" i="7"/>
  <c r="L936" i="7" s="1"/>
  <c r="G936" i="7"/>
  <c r="K936" i="7" s="1"/>
  <c r="I939" i="7"/>
  <c r="M939" i="7" s="1"/>
  <c r="H939" i="7"/>
  <c r="L939" i="7" s="1"/>
  <c r="G939" i="7"/>
  <c r="K939" i="7" s="1"/>
  <c r="D939" i="7" s="1"/>
  <c r="I946" i="7"/>
  <c r="M946" i="7" s="1"/>
  <c r="H946" i="7"/>
  <c r="L946" i="7" s="1"/>
  <c r="G946" i="7"/>
  <c r="K946" i="7" s="1"/>
  <c r="I951" i="7"/>
  <c r="M951" i="7" s="1"/>
  <c r="H951" i="7"/>
  <c r="L951" i="7" s="1"/>
  <c r="G951" i="7"/>
  <c r="K951" i="7" s="1"/>
  <c r="I956" i="7"/>
  <c r="M956" i="7" s="1"/>
  <c r="H956" i="7"/>
  <c r="L956" i="7" s="1"/>
  <c r="G956" i="7"/>
  <c r="K956" i="7" s="1"/>
  <c r="I968" i="7"/>
  <c r="M968" i="7" s="1"/>
  <c r="H968" i="7"/>
  <c r="L968" i="7" s="1"/>
  <c r="G968" i="7"/>
  <c r="K968" i="7" s="1"/>
  <c r="I971" i="7"/>
  <c r="M971" i="7" s="1"/>
  <c r="H971" i="7"/>
  <c r="L971" i="7" s="1"/>
  <c r="G971" i="7"/>
  <c r="K971" i="7" s="1"/>
  <c r="I981" i="7"/>
  <c r="M981" i="7" s="1"/>
  <c r="H981" i="7"/>
  <c r="L981" i="7" s="1"/>
  <c r="G981" i="7"/>
  <c r="K981" i="7" s="1"/>
  <c r="I983" i="7"/>
  <c r="M983" i="7" s="1"/>
  <c r="H983" i="7"/>
  <c r="L983" i="7" s="1"/>
  <c r="G983" i="7"/>
  <c r="K983" i="7" s="1"/>
  <c r="I993" i="7"/>
  <c r="M993" i="7" s="1"/>
  <c r="H993" i="7"/>
  <c r="L993" i="7" s="1"/>
  <c r="G993" i="7"/>
  <c r="K993" i="7" s="1"/>
  <c r="D993" i="7" s="1"/>
  <c r="I998" i="7"/>
  <c r="M998" i="7" s="1"/>
  <c r="H998" i="7"/>
  <c r="L998" i="7" s="1"/>
  <c r="G998" i="7"/>
  <c r="K998" i="7" s="1"/>
  <c r="I1013" i="7"/>
  <c r="M1013" i="7" s="1"/>
  <c r="H1013" i="7"/>
  <c r="L1013" i="7" s="1"/>
  <c r="G1013" i="7"/>
  <c r="K1013" i="7" s="1"/>
  <c r="I1040" i="7"/>
  <c r="M1040" i="7" s="1"/>
  <c r="H1040" i="7"/>
  <c r="L1040" i="7" s="1"/>
  <c r="G1040" i="7"/>
  <c r="K1040" i="7" s="1"/>
  <c r="I1043" i="7"/>
  <c r="M1043" i="7" s="1"/>
  <c r="H1043" i="7"/>
  <c r="L1043" i="7" s="1"/>
  <c r="G1043" i="7"/>
  <c r="K1043" i="7" s="1"/>
  <c r="I1057" i="7"/>
  <c r="M1057" i="7" s="1"/>
  <c r="H1057" i="7"/>
  <c r="L1057" i="7" s="1"/>
  <c r="G1057" i="7"/>
  <c r="K1057" i="7" s="1"/>
  <c r="I1060" i="7"/>
  <c r="M1060" i="7" s="1"/>
  <c r="H1060" i="7"/>
  <c r="L1060" i="7" s="1"/>
  <c r="G1060" i="7"/>
  <c r="K1060" i="7" s="1"/>
  <c r="I1070" i="7"/>
  <c r="M1070" i="7" s="1"/>
  <c r="H1070" i="7"/>
  <c r="L1070" i="7" s="1"/>
  <c r="G1070" i="7"/>
  <c r="K1070" i="7" s="1"/>
  <c r="I1092" i="7"/>
  <c r="M1092" i="7" s="1"/>
  <c r="H1092" i="7"/>
  <c r="L1092" i="7" s="1"/>
  <c r="G1092" i="7"/>
  <c r="K1092" i="7" s="1"/>
  <c r="D1092" i="7" s="1"/>
  <c r="I1098" i="7"/>
  <c r="M1098" i="7" s="1"/>
  <c r="H1098" i="7"/>
  <c r="L1098" i="7" s="1"/>
  <c r="G1098" i="7"/>
  <c r="K1098" i="7" s="1"/>
  <c r="I1113" i="7"/>
  <c r="M1113" i="7" s="1"/>
  <c r="H1113" i="7"/>
  <c r="L1113" i="7" s="1"/>
  <c r="G1113" i="7"/>
  <c r="K1113" i="7" s="1"/>
  <c r="I1118" i="7"/>
  <c r="M1118" i="7" s="1"/>
  <c r="H1118" i="7"/>
  <c r="L1118" i="7" s="1"/>
  <c r="G1118" i="7"/>
  <c r="K1118" i="7" s="1"/>
  <c r="I1125" i="7"/>
  <c r="M1125" i="7" s="1"/>
  <c r="H1125" i="7"/>
  <c r="L1125" i="7" s="1"/>
  <c r="G1125" i="7"/>
  <c r="K1125" i="7" s="1"/>
  <c r="I1164" i="7"/>
  <c r="M1164" i="7" s="1"/>
  <c r="H1164" i="7"/>
  <c r="L1164" i="7" s="1"/>
  <c r="G1164" i="7"/>
  <c r="K1164" i="7" s="1"/>
  <c r="I1173" i="7"/>
  <c r="M1173" i="7" s="1"/>
  <c r="H1173" i="7"/>
  <c r="L1173" i="7" s="1"/>
  <c r="G1173" i="7"/>
  <c r="K1173" i="7" s="1"/>
  <c r="I1184" i="7"/>
  <c r="M1184" i="7" s="1"/>
  <c r="H1184" i="7"/>
  <c r="L1184" i="7" s="1"/>
  <c r="G1184" i="7"/>
  <c r="K1184" i="7" s="1"/>
  <c r="I1199" i="7"/>
  <c r="M1199" i="7" s="1"/>
  <c r="H1199" i="7"/>
  <c r="L1199" i="7" s="1"/>
  <c r="G1199" i="7"/>
  <c r="K1199" i="7" s="1"/>
  <c r="D1199" i="7" s="1"/>
  <c r="I1204" i="7"/>
  <c r="M1204" i="7" s="1"/>
  <c r="H1204" i="7"/>
  <c r="L1204" i="7" s="1"/>
  <c r="G1204" i="7"/>
  <c r="K1204" i="7" s="1"/>
  <c r="I1217" i="7"/>
  <c r="M1217" i="7" s="1"/>
  <c r="H1217" i="7"/>
  <c r="L1217" i="7" s="1"/>
  <c r="G1217" i="7"/>
  <c r="K1217" i="7" s="1"/>
  <c r="I1225" i="7"/>
  <c r="M1225" i="7" s="1"/>
  <c r="H1225" i="7"/>
  <c r="L1225" i="7" s="1"/>
  <c r="G1225" i="7"/>
  <c r="K1225" i="7" s="1"/>
  <c r="I1233" i="7"/>
  <c r="M1233" i="7" s="1"/>
  <c r="H1233" i="7"/>
  <c r="L1233" i="7" s="1"/>
  <c r="G1233" i="7"/>
  <c r="K1233" i="7" s="1"/>
  <c r="I1253" i="7"/>
  <c r="M1253" i="7" s="1"/>
  <c r="H1253" i="7"/>
  <c r="L1253" i="7" s="1"/>
  <c r="G1253" i="7"/>
  <c r="K1253" i="7" s="1"/>
  <c r="I1261" i="7"/>
  <c r="M1261" i="7" s="1"/>
  <c r="H1261" i="7"/>
  <c r="L1261" i="7" s="1"/>
  <c r="G1261" i="7"/>
  <c r="K1261" i="7" s="1"/>
  <c r="I1265" i="7"/>
  <c r="M1265" i="7" s="1"/>
  <c r="H1265" i="7"/>
  <c r="L1265" i="7" s="1"/>
  <c r="G1265" i="7"/>
  <c r="K1265" i="7" s="1"/>
  <c r="I1280" i="7"/>
  <c r="M1280" i="7" s="1"/>
  <c r="H1280" i="7"/>
  <c r="L1280" i="7" s="1"/>
  <c r="G1280" i="7"/>
  <c r="K1280" i="7" s="1"/>
  <c r="I1292" i="7"/>
  <c r="M1292" i="7" s="1"/>
  <c r="H1292" i="7"/>
  <c r="L1292" i="7" s="1"/>
  <c r="G1292" i="7"/>
  <c r="K1292" i="7" s="1"/>
  <c r="I1319" i="7"/>
  <c r="M1319" i="7" s="1"/>
  <c r="H1319" i="7"/>
  <c r="L1319" i="7" s="1"/>
  <c r="G1319" i="7"/>
  <c r="K1319" i="7" s="1"/>
  <c r="I1338" i="7"/>
  <c r="M1338" i="7" s="1"/>
  <c r="H1338" i="7"/>
  <c r="L1338" i="7" s="1"/>
  <c r="G1338" i="7"/>
  <c r="K1338" i="7" s="1"/>
  <c r="I1351" i="7"/>
  <c r="M1351" i="7" s="1"/>
  <c r="H1351" i="7"/>
  <c r="L1351" i="7" s="1"/>
  <c r="G1351" i="7"/>
  <c r="K1351" i="7" s="1"/>
  <c r="I1366" i="7"/>
  <c r="M1366" i="7" s="1"/>
  <c r="H1366" i="7"/>
  <c r="L1366" i="7" s="1"/>
  <c r="G1366" i="7"/>
  <c r="K1366" i="7" s="1"/>
  <c r="I1378" i="7"/>
  <c r="M1378" i="7" s="1"/>
  <c r="H1378" i="7"/>
  <c r="L1378" i="7" s="1"/>
  <c r="G1378" i="7"/>
  <c r="K1378" i="7" s="1"/>
  <c r="I1382" i="7"/>
  <c r="M1382" i="7" s="1"/>
  <c r="H1382" i="7"/>
  <c r="L1382" i="7" s="1"/>
  <c r="G1382" i="7"/>
  <c r="K1382" i="7" s="1"/>
  <c r="I1401" i="7"/>
  <c r="M1401" i="7" s="1"/>
  <c r="H1401" i="7"/>
  <c r="L1401" i="7" s="1"/>
  <c r="G1401" i="7"/>
  <c r="K1401" i="7" s="1"/>
  <c r="D1401" i="7" s="1"/>
  <c r="I1416" i="7"/>
  <c r="M1416" i="7" s="1"/>
  <c r="H1416" i="7"/>
  <c r="L1416" i="7" s="1"/>
  <c r="G1416" i="7"/>
  <c r="K1416" i="7" s="1"/>
  <c r="I1453" i="7"/>
  <c r="M1453" i="7" s="1"/>
  <c r="H1453" i="7"/>
  <c r="L1453" i="7" s="1"/>
  <c r="G1453" i="7"/>
  <c r="K1453" i="7" s="1"/>
  <c r="I1483" i="7"/>
  <c r="M1483" i="7" s="1"/>
  <c r="H1483" i="7"/>
  <c r="L1483" i="7" s="1"/>
  <c r="G1483" i="7"/>
  <c r="K1483" i="7" s="1"/>
  <c r="I1491" i="7"/>
  <c r="M1491" i="7" s="1"/>
  <c r="H1491" i="7"/>
  <c r="L1491" i="7" s="1"/>
  <c r="G1491" i="7"/>
  <c r="K1491" i="7" s="1"/>
  <c r="I1498" i="7"/>
  <c r="M1498" i="7" s="1"/>
  <c r="H1498" i="7"/>
  <c r="L1498" i="7" s="1"/>
  <c r="G1498" i="7"/>
  <c r="K1498" i="7" s="1"/>
  <c r="I1503" i="7"/>
  <c r="M1503" i="7" s="1"/>
  <c r="H1503" i="7"/>
  <c r="L1503" i="7" s="1"/>
  <c r="G1503" i="7"/>
  <c r="K1503" i="7" s="1"/>
  <c r="I1560" i="7"/>
  <c r="M1560" i="7" s="1"/>
  <c r="H1560" i="7"/>
  <c r="L1560" i="7" s="1"/>
  <c r="G1560" i="7"/>
  <c r="K1560" i="7" s="1"/>
  <c r="I1567" i="7"/>
  <c r="M1567" i="7" s="1"/>
  <c r="H1567" i="7"/>
  <c r="L1567" i="7" s="1"/>
  <c r="G1567" i="7"/>
  <c r="K1567" i="7" s="1"/>
  <c r="I1571" i="7"/>
  <c r="M1571" i="7" s="1"/>
  <c r="H1571" i="7"/>
  <c r="L1571" i="7" s="1"/>
  <c r="G1571" i="7"/>
  <c r="K1571" i="7" s="1"/>
  <c r="I1579" i="7"/>
  <c r="M1579" i="7" s="1"/>
  <c r="G1579" i="7"/>
  <c r="K1579" i="7" s="1"/>
  <c r="H1579" i="7"/>
  <c r="L1579" i="7" s="1"/>
  <c r="I1583" i="7"/>
  <c r="M1583" i="7" s="1"/>
  <c r="H1583" i="7"/>
  <c r="L1583" i="7" s="1"/>
  <c r="G1583" i="7"/>
  <c r="K1583" i="7" s="1"/>
  <c r="I1595" i="7"/>
  <c r="M1595" i="7" s="1"/>
  <c r="H1595" i="7"/>
  <c r="L1595" i="7" s="1"/>
  <c r="G1595" i="7"/>
  <c r="K1595" i="7" s="1"/>
  <c r="I1603" i="7"/>
  <c r="M1603" i="7" s="1"/>
  <c r="H1603" i="7"/>
  <c r="L1603" i="7" s="1"/>
  <c r="G1603" i="7"/>
  <c r="K1603" i="7" s="1"/>
  <c r="I1619" i="7"/>
  <c r="M1619" i="7" s="1"/>
  <c r="H1619" i="7"/>
  <c r="L1619" i="7" s="1"/>
  <c r="G1619" i="7"/>
  <c r="K1619" i="7" s="1"/>
  <c r="I1653" i="7"/>
  <c r="M1653" i="7" s="1"/>
  <c r="H1653" i="7"/>
  <c r="L1653" i="7" s="1"/>
  <c r="G1653" i="7"/>
  <c r="K1653" i="7" s="1"/>
  <c r="I1672" i="7"/>
  <c r="M1672" i="7" s="1"/>
  <c r="H1672" i="7"/>
  <c r="L1672" i="7" s="1"/>
  <c r="G1672" i="7"/>
  <c r="K1672" i="7" s="1"/>
  <c r="D1672" i="7" s="1"/>
  <c r="I1693" i="7"/>
  <c r="M1693" i="7" s="1"/>
  <c r="H1693" i="7"/>
  <c r="L1693" i="7" s="1"/>
  <c r="G1693" i="7"/>
  <c r="K1693" i="7" s="1"/>
  <c r="I1701" i="7"/>
  <c r="M1701" i="7" s="1"/>
  <c r="H1701" i="7"/>
  <c r="L1701" i="7" s="1"/>
  <c r="G1701" i="7"/>
  <c r="K1701" i="7" s="1"/>
  <c r="I1714" i="7"/>
  <c r="M1714" i="7" s="1"/>
  <c r="H1714" i="7"/>
  <c r="L1714" i="7" s="1"/>
  <c r="G1714" i="7"/>
  <c r="K1714" i="7" s="1"/>
  <c r="I1724" i="7"/>
  <c r="M1724" i="7" s="1"/>
  <c r="H1724" i="7"/>
  <c r="L1724" i="7" s="1"/>
  <c r="G1724" i="7"/>
  <c r="K1724" i="7" s="1"/>
  <c r="I1751" i="7"/>
  <c r="M1751" i="7" s="1"/>
  <c r="H1751" i="7"/>
  <c r="L1751" i="7" s="1"/>
  <c r="G1751" i="7"/>
  <c r="K1751" i="7" s="1"/>
  <c r="I1755" i="7"/>
  <c r="M1755" i="7" s="1"/>
  <c r="H1755" i="7"/>
  <c r="L1755" i="7" s="1"/>
  <c r="G1755" i="7"/>
  <c r="K1755" i="7" s="1"/>
  <c r="I1778" i="7"/>
  <c r="M1778" i="7" s="1"/>
  <c r="H1778" i="7"/>
  <c r="L1778" i="7" s="1"/>
  <c r="G1778" i="7"/>
  <c r="K1778" i="7" s="1"/>
  <c r="I1798" i="7"/>
  <c r="M1798" i="7" s="1"/>
  <c r="H1798" i="7"/>
  <c r="L1798" i="7" s="1"/>
  <c r="G1798" i="7"/>
  <c r="K1798" i="7" s="1"/>
  <c r="D1798" i="7" s="1"/>
  <c r="I1817" i="7"/>
  <c r="M1817" i="7" s="1"/>
  <c r="H1817" i="7"/>
  <c r="L1817" i="7" s="1"/>
  <c r="G1817" i="7"/>
  <c r="K1817" i="7" s="1"/>
  <c r="I1828" i="7"/>
  <c r="M1828" i="7" s="1"/>
  <c r="H1828" i="7"/>
  <c r="L1828" i="7" s="1"/>
  <c r="G1828" i="7"/>
  <c r="K1828" i="7" s="1"/>
  <c r="I1842" i="7"/>
  <c r="M1842" i="7" s="1"/>
  <c r="H1842" i="7"/>
  <c r="L1842" i="7" s="1"/>
  <c r="G1842" i="7"/>
  <c r="K1842" i="7" s="1"/>
  <c r="I1851" i="7"/>
  <c r="M1851" i="7" s="1"/>
  <c r="H1851" i="7"/>
  <c r="L1851" i="7" s="1"/>
  <c r="G1851" i="7"/>
  <c r="K1851" i="7" s="1"/>
  <c r="I1869" i="7"/>
  <c r="M1869" i="7" s="1"/>
  <c r="H1869" i="7"/>
  <c r="L1869" i="7" s="1"/>
  <c r="G1869" i="7"/>
  <c r="K1869" i="7" s="1"/>
  <c r="I1878" i="7"/>
  <c r="M1878" i="7" s="1"/>
  <c r="H1878" i="7"/>
  <c r="L1878" i="7" s="1"/>
  <c r="G1878" i="7"/>
  <c r="K1878" i="7" s="1"/>
  <c r="I1909" i="7"/>
  <c r="M1909" i="7" s="1"/>
  <c r="H1909" i="7"/>
  <c r="L1909" i="7" s="1"/>
  <c r="G1909" i="7"/>
  <c r="K1909" i="7" s="1"/>
  <c r="I1914" i="7"/>
  <c r="M1914" i="7" s="1"/>
  <c r="H1914" i="7"/>
  <c r="L1914" i="7" s="1"/>
  <c r="G1914" i="7"/>
  <c r="K1914" i="7" s="1"/>
  <c r="D1914" i="7" s="1"/>
  <c r="I1919" i="7"/>
  <c r="M1919" i="7" s="1"/>
  <c r="H1919" i="7"/>
  <c r="L1919" i="7" s="1"/>
  <c r="G1919" i="7"/>
  <c r="K1919" i="7" s="1"/>
  <c r="I1958" i="7"/>
  <c r="M1958" i="7" s="1"/>
  <c r="H1958" i="7"/>
  <c r="L1958" i="7" s="1"/>
  <c r="G1958" i="7"/>
  <c r="K1958" i="7" s="1"/>
  <c r="I1981" i="7"/>
  <c r="M1981" i="7" s="1"/>
  <c r="H1981" i="7"/>
  <c r="L1981" i="7" s="1"/>
  <c r="G1981" i="7"/>
  <c r="K1981" i="7" s="1"/>
  <c r="I2010" i="7"/>
  <c r="M2010" i="7" s="1"/>
  <c r="H2010" i="7"/>
  <c r="L2010" i="7" s="1"/>
  <c r="G2010" i="7"/>
  <c r="K2010" i="7" s="1"/>
  <c r="I2015" i="7"/>
  <c r="M2015" i="7" s="1"/>
  <c r="H2015" i="7"/>
  <c r="L2015" i="7" s="1"/>
  <c r="G2015" i="7"/>
  <c r="K2015" i="7" s="1"/>
  <c r="I2028" i="7"/>
  <c r="M2028" i="7" s="1"/>
  <c r="H2028" i="7"/>
  <c r="L2028" i="7" s="1"/>
  <c r="G2028" i="7"/>
  <c r="K2028" i="7" s="1"/>
  <c r="I2054" i="7"/>
  <c r="M2054" i="7" s="1"/>
  <c r="H2054" i="7"/>
  <c r="L2054" i="7" s="1"/>
  <c r="G2054" i="7"/>
  <c r="K2054" i="7" s="1"/>
  <c r="I2067" i="7"/>
  <c r="M2067" i="7" s="1"/>
  <c r="H2067" i="7"/>
  <c r="L2067" i="7" s="1"/>
  <c r="G2067" i="7"/>
  <c r="K2067" i="7" s="1"/>
  <c r="D2067" i="7" s="1"/>
  <c r="I2085" i="7"/>
  <c r="M2085" i="7" s="1"/>
  <c r="H2085" i="7"/>
  <c r="L2085" i="7" s="1"/>
  <c r="G2085" i="7"/>
  <c r="K2085" i="7" s="1"/>
  <c r="I2132" i="7"/>
  <c r="M2132" i="7" s="1"/>
  <c r="H2132" i="7"/>
  <c r="L2132" i="7" s="1"/>
  <c r="G2132" i="7"/>
  <c r="K2132" i="7" s="1"/>
  <c r="I2186" i="7"/>
  <c r="M2186" i="7" s="1"/>
  <c r="H2186" i="7"/>
  <c r="L2186" i="7" s="1"/>
  <c r="G2186" i="7"/>
  <c r="K2186" i="7" s="1"/>
  <c r="I2200" i="7"/>
  <c r="M2200" i="7" s="1"/>
  <c r="H2200" i="7"/>
  <c r="L2200" i="7" s="1"/>
  <c r="G2200" i="7"/>
  <c r="K2200" i="7" s="1"/>
  <c r="I2205" i="7"/>
  <c r="M2205" i="7" s="1"/>
  <c r="H2205" i="7"/>
  <c r="L2205" i="7" s="1"/>
  <c r="G2205" i="7"/>
  <c r="K2205" i="7" s="1"/>
  <c r="I2210" i="7"/>
  <c r="M2210" i="7" s="1"/>
  <c r="H2210" i="7"/>
  <c r="L2210" i="7" s="1"/>
  <c r="G2210" i="7"/>
  <c r="K2210" i="7" s="1"/>
  <c r="I2219" i="7"/>
  <c r="M2219" i="7" s="1"/>
  <c r="G2219" i="7"/>
  <c r="K2219" i="7" s="1"/>
  <c r="H2219" i="7"/>
  <c r="L2219" i="7" s="1"/>
  <c r="I2241" i="7"/>
  <c r="M2241" i="7" s="1"/>
  <c r="H2241" i="7"/>
  <c r="L2241" i="7" s="1"/>
  <c r="G2241" i="7"/>
  <c r="K2241" i="7" s="1"/>
  <c r="D2241" i="7" s="1"/>
  <c r="I2246" i="7"/>
  <c r="M2246" i="7" s="1"/>
  <c r="H2246" i="7"/>
  <c r="L2246" i="7" s="1"/>
  <c r="G2246" i="7"/>
  <c r="K2246" i="7" s="1"/>
  <c r="I2309" i="7"/>
  <c r="M2309" i="7" s="1"/>
  <c r="H2309" i="7"/>
  <c r="L2309" i="7" s="1"/>
  <c r="G2309" i="7"/>
  <c r="K2309" i="7" s="1"/>
  <c r="I2327" i="7"/>
  <c r="M2327" i="7" s="1"/>
  <c r="H2327" i="7"/>
  <c r="L2327" i="7" s="1"/>
  <c r="G2327" i="7"/>
  <c r="K2327" i="7" s="1"/>
  <c r="I2350" i="7"/>
  <c r="M2350" i="7" s="1"/>
  <c r="H2350" i="7"/>
  <c r="L2350" i="7" s="1"/>
  <c r="G2350" i="7"/>
  <c r="K2350" i="7" s="1"/>
  <c r="I2372" i="7"/>
  <c r="M2372" i="7" s="1"/>
  <c r="H2372" i="7"/>
  <c r="L2372" i="7" s="1"/>
  <c r="G2372" i="7"/>
  <c r="K2372" i="7" s="1"/>
  <c r="I2376" i="7"/>
  <c r="M2376" i="7" s="1"/>
  <c r="H2376" i="7"/>
  <c r="L2376" i="7" s="1"/>
  <c r="G2376" i="7"/>
  <c r="K2376" i="7" s="1"/>
  <c r="I2395" i="7"/>
  <c r="M2395" i="7" s="1"/>
  <c r="H2395" i="7"/>
  <c r="L2395" i="7" s="1"/>
  <c r="G2395" i="7"/>
  <c r="K2395" i="7" s="1"/>
  <c r="I2414" i="7"/>
  <c r="M2414" i="7" s="1"/>
  <c r="H2414" i="7"/>
  <c r="L2414" i="7" s="1"/>
  <c r="G2414" i="7"/>
  <c r="K2414" i="7" s="1"/>
  <c r="D2414" i="7" s="1"/>
  <c r="I2419" i="7"/>
  <c r="M2419" i="7" s="1"/>
  <c r="H2419" i="7"/>
  <c r="L2419" i="7" s="1"/>
  <c r="G2419" i="7"/>
  <c r="K2419" i="7" s="1"/>
  <c r="I2441" i="7"/>
  <c r="M2441" i="7" s="1"/>
  <c r="H2441" i="7"/>
  <c r="L2441" i="7" s="1"/>
  <c r="G2441" i="7"/>
  <c r="K2441" i="7" s="1"/>
  <c r="I2450" i="7"/>
  <c r="M2450" i="7" s="1"/>
  <c r="H2450" i="7"/>
  <c r="L2450" i="7" s="1"/>
  <c r="G2450" i="7"/>
  <c r="K2450" i="7" s="1"/>
  <c r="I2460" i="7"/>
  <c r="M2460" i="7" s="1"/>
  <c r="H2460" i="7"/>
  <c r="L2460" i="7" s="1"/>
  <c r="G2460" i="7"/>
  <c r="K2460" i="7" s="1"/>
  <c r="I2473" i="7"/>
  <c r="M2473" i="7" s="1"/>
  <c r="H2473" i="7"/>
  <c r="L2473" i="7" s="1"/>
  <c r="G2473" i="7"/>
  <c r="K2473" i="7" s="1"/>
  <c r="I2478" i="7"/>
  <c r="M2478" i="7" s="1"/>
  <c r="H2478" i="7"/>
  <c r="L2478" i="7" s="1"/>
  <c r="G2478" i="7"/>
  <c r="K2478" i="7" s="1"/>
  <c r="I2486" i="7"/>
  <c r="M2486" i="7" s="1"/>
  <c r="H2486" i="7"/>
  <c r="L2486" i="7" s="1"/>
  <c r="G2486" i="7"/>
  <c r="K2486" i="7" s="1"/>
  <c r="I2514" i="7"/>
  <c r="M2514" i="7" s="1"/>
  <c r="H2514" i="7"/>
  <c r="L2514" i="7" s="1"/>
  <c r="G2514" i="7"/>
  <c r="K2514" i="7" s="1"/>
  <c r="D2514" i="7" s="1"/>
  <c r="I2566" i="7"/>
  <c r="M2566" i="7" s="1"/>
  <c r="H2566" i="7"/>
  <c r="L2566" i="7" s="1"/>
  <c r="G2566" i="7"/>
  <c r="K2566" i="7" s="1"/>
  <c r="I2571" i="7"/>
  <c r="M2571" i="7" s="1"/>
  <c r="H2571" i="7"/>
  <c r="L2571" i="7" s="1"/>
  <c r="G2571" i="7"/>
  <c r="K2571" i="7" s="1"/>
  <c r="I2590" i="7"/>
  <c r="M2590" i="7" s="1"/>
  <c r="H2590" i="7"/>
  <c r="L2590" i="7" s="1"/>
  <c r="G2590" i="7"/>
  <c r="K2590" i="7" s="1"/>
  <c r="I2595" i="7"/>
  <c r="M2595" i="7" s="1"/>
  <c r="H2595" i="7"/>
  <c r="L2595" i="7" s="1"/>
  <c r="G2595" i="7"/>
  <c r="K2595" i="7" s="1"/>
  <c r="I2605" i="7"/>
  <c r="M2605" i="7" s="1"/>
  <c r="H2605" i="7"/>
  <c r="L2605" i="7" s="1"/>
  <c r="G2605" i="7"/>
  <c r="K2605" i="7" s="1"/>
  <c r="I2624" i="7"/>
  <c r="M2624" i="7" s="1"/>
  <c r="H2624" i="7"/>
  <c r="L2624" i="7" s="1"/>
  <c r="G2624" i="7"/>
  <c r="K2624" i="7" s="1"/>
  <c r="I2633" i="7"/>
  <c r="M2633" i="7" s="1"/>
  <c r="H2633" i="7"/>
  <c r="L2633" i="7" s="1"/>
  <c r="G2633" i="7"/>
  <c r="K2633" i="7" s="1"/>
  <c r="I2642" i="7"/>
  <c r="M2642" i="7" s="1"/>
  <c r="H2642" i="7"/>
  <c r="L2642" i="7" s="1"/>
  <c r="G2642" i="7"/>
  <c r="K2642" i="7" s="1"/>
  <c r="D2642" i="7" s="1"/>
  <c r="I2665" i="7"/>
  <c r="M2665" i="7" s="1"/>
  <c r="H2665" i="7"/>
  <c r="L2665" i="7" s="1"/>
  <c r="G2665" i="7"/>
  <c r="K2665" i="7" s="1"/>
  <c r="I2670" i="7"/>
  <c r="M2670" i="7" s="1"/>
  <c r="H2670" i="7"/>
  <c r="L2670" i="7" s="1"/>
  <c r="G2670" i="7"/>
  <c r="K2670" i="7" s="1"/>
  <c r="I2700" i="7"/>
  <c r="M2700" i="7" s="1"/>
  <c r="H2700" i="7"/>
  <c r="L2700" i="7" s="1"/>
  <c r="G2700" i="7"/>
  <c r="K2700" i="7" s="1"/>
  <c r="I2704" i="7"/>
  <c r="M2704" i="7" s="1"/>
  <c r="H2704" i="7"/>
  <c r="L2704" i="7" s="1"/>
  <c r="G2704" i="7"/>
  <c r="K2704" i="7" s="1"/>
  <c r="I2723" i="7"/>
  <c r="M2723" i="7" s="1"/>
  <c r="H2723" i="7"/>
  <c r="L2723" i="7" s="1"/>
  <c r="G2723" i="7"/>
  <c r="K2723" i="7" s="1"/>
  <c r="I2741" i="7"/>
  <c r="M2741" i="7" s="1"/>
  <c r="H2741" i="7"/>
  <c r="L2741" i="7" s="1"/>
  <c r="G2741" i="7"/>
  <c r="K2741" i="7" s="1"/>
  <c r="I2785" i="7"/>
  <c r="M2785" i="7" s="1"/>
  <c r="H2785" i="7"/>
  <c r="L2785" i="7" s="1"/>
  <c r="G2785" i="7"/>
  <c r="K2785" i="7" s="1"/>
  <c r="I2816" i="7"/>
  <c r="M2816" i="7" s="1"/>
  <c r="H2816" i="7"/>
  <c r="L2816" i="7" s="1"/>
  <c r="G2816" i="7"/>
  <c r="K2816" i="7" s="1"/>
  <c r="D2816" i="7" s="1"/>
  <c r="I2825" i="7"/>
  <c r="M2825" i="7" s="1"/>
  <c r="H2825" i="7"/>
  <c r="L2825" i="7" s="1"/>
  <c r="G2825" i="7"/>
  <c r="K2825" i="7" s="1"/>
  <c r="I2842" i="7"/>
  <c r="M2842" i="7" s="1"/>
  <c r="H2842" i="7"/>
  <c r="L2842" i="7" s="1"/>
  <c r="G2842" i="7"/>
  <c r="K2842" i="7" s="1"/>
  <c r="I2847" i="7"/>
  <c r="M2847" i="7" s="1"/>
  <c r="H2847" i="7"/>
  <c r="L2847" i="7" s="1"/>
  <c r="G2847" i="7"/>
  <c r="K2847" i="7" s="1"/>
  <c r="I2904" i="7"/>
  <c r="M2904" i="7" s="1"/>
  <c r="H2904" i="7"/>
  <c r="L2904" i="7" s="1"/>
  <c r="G2904" i="7"/>
  <c r="K2904" i="7" s="1"/>
  <c r="I2913" i="7"/>
  <c r="M2913" i="7" s="1"/>
  <c r="H2913" i="7"/>
  <c r="L2913" i="7" s="1"/>
  <c r="G2913" i="7"/>
  <c r="K2913" i="7" s="1"/>
  <c r="I2932" i="7"/>
  <c r="M2932" i="7" s="1"/>
  <c r="H2932" i="7"/>
  <c r="L2932" i="7" s="1"/>
  <c r="G2932" i="7"/>
  <c r="K2932" i="7" s="1"/>
  <c r="I2936" i="7"/>
  <c r="M2936" i="7" s="1"/>
  <c r="H2936" i="7"/>
  <c r="L2936" i="7" s="1"/>
  <c r="G2936" i="7"/>
  <c r="K2936" i="7" s="1"/>
  <c r="I2941" i="7"/>
  <c r="M2941" i="7" s="1"/>
  <c r="H2941" i="7"/>
  <c r="L2941" i="7" s="1"/>
  <c r="G2941" i="7"/>
  <c r="K2941" i="7" s="1"/>
  <c r="I2971" i="7"/>
  <c r="M2971" i="7" s="1"/>
  <c r="H2971" i="7"/>
  <c r="L2971" i="7" s="1"/>
  <c r="G2971" i="7"/>
  <c r="K2971" i="7" s="1"/>
  <c r="I3006" i="7"/>
  <c r="M3006" i="7" s="1"/>
  <c r="H3006" i="7"/>
  <c r="L3006" i="7" s="1"/>
  <c r="G3006" i="7"/>
  <c r="K3006" i="7" s="1"/>
  <c r="I3011" i="7"/>
  <c r="M3011" i="7" s="1"/>
  <c r="H3011" i="7"/>
  <c r="L3011" i="7" s="1"/>
  <c r="G3011" i="7"/>
  <c r="K3011" i="7" s="1"/>
  <c r="I3020" i="7"/>
  <c r="M3020" i="7" s="1"/>
  <c r="H3020" i="7"/>
  <c r="L3020" i="7" s="1"/>
  <c r="G3020" i="7"/>
  <c r="K3020" i="7" s="1"/>
  <c r="I3034" i="7"/>
  <c r="M3034" i="7" s="1"/>
  <c r="H3034" i="7"/>
  <c r="L3034" i="7" s="1"/>
  <c r="G3034" i="7"/>
  <c r="K3034" i="7" s="1"/>
  <c r="I3075" i="7"/>
  <c r="M3075" i="7" s="1"/>
  <c r="H3075" i="7"/>
  <c r="L3075" i="7" s="1"/>
  <c r="G3075" i="7"/>
  <c r="K3075" i="7" s="1"/>
  <c r="I3079" i="7"/>
  <c r="M3079" i="7" s="1"/>
  <c r="H3079" i="7"/>
  <c r="L3079" i="7" s="1"/>
  <c r="G3079" i="7"/>
  <c r="K3079" i="7" s="1"/>
  <c r="I3101" i="7"/>
  <c r="M3101" i="7" s="1"/>
  <c r="H3101" i="7"/>
  <c r="L3101" i="7" s="1"/>
  <c r="G3101" i="7"/>
  <c r="K3101" i="7" s="1"/>
  <c r="D3101" i="7" s="1"/>
  <c r="I3136" i="7"/>
  <c r="M3136" i="7" s="1"/>
  <c r="H3136" i="7"/>
  <c r="L3136" i="7" s="1"/>
  <c r="G3136" i="7"/>
  <c r="K3136" i="7" s="1"/>
  <c r="I3144" i="7"/>
  <c r="M3144" i="7" s="1"/>
  <c r="H3144" i="7"/>
  <c r="L3144" i="7" s="1"/>
  <c r="G3144" i="7"/>
  <c r="K3144" i="7" s="1"/>
  <c r="I3163" i="7"/>
  <c r="M3163" i="7" s="1"/>
  <c r="H3163" i="7"/>
  <c r="L3163" i="7" s="1"/>
  <c r="G3163" i="7"/>
  <c r="K3163" i="7" s="1"/>
  <c r="I3176" i="7"/>
  <c r="M3176" i="7" s="1"/>
  <c r="H3176" i="7"/>
  <c r="L3176" i="7" s="1"/>
  <c r="G3176" i="7"/>
  <c r="K3176" i="7" s="1"/>
  <c r="I3181" i="7"/>
  <c r="M3181" i="7" s="1"/>
  <c r="H3181" i="7"/>
  <c r="L3181" i="7" s="1"/>
  <c r="G3181" i="7"/>
  <c r="K3181" i="7" s="1"/>
  <c r="I3186" i="7"/>
  <c r="M3186" i="7" s="1"/>
  <c r="H3186" i="7"/>
  <c r="L3186" i="7" s="1"/>
  <c r="G3186" i="7"/>
  <c r="K3186" i="7" s="1"/>
  <c r="I3191" i="7"/>
  <c r="M3191" i="7" s="1"/>
  <c r="H3191" i="7"/>
  <c r="L3191" i="7" s="1"/>
  <c r="G3191" i="7"/>
  <c r="K3191" i="7" s="1"/>
  <c r="I3213" i="7"/>
  <c r="M3213" i="7" s="1"/>
  <c r="H3213" i="7"/>
  <c r="L3213" i="7" s="1"/>
  <c r="G3213" i="7"/>
  <c r="K3213" i="7" s="1"/>
  <c r="D3213" i="7" s="1"/>
  <c r="I7" i="7"/>
  <c r="M7" i="7" s="1"/>
  <c r="H7" i="7"/>
  <c r="L7" i="7" s="1"/>
  <c r="G7" i="7"/>
  <c r="K7" i="7" s="1"/>
  <c r="I22" i="7"/>
  <c r="M22" i="7" s="1"/>
  <c r="H22" i="7"/>
  <c r="L22" i="7" s="1"/>
  <c r="G22" i="7"/>
  <c r="K22" i="7" s="1"/>
  <c r="I71" i="7"/>
  <c r="M71" i="7" s="1"/>
  <c r="H71" i="7"/>
  <c r="L71" i="7" s="1"/>
  <c r="G71" i="7"/>
  <c r="K71" i="7" s="1"/>
  <c r="I143" i="7"/>
  <c r="M143" i="7" s="1"/>
  <c r="H143" i="7"/>
  <c r="L143" i="7" s="1"/>
  <c r="G143" i="7"/>
  <c r="K143" i="7" s="1"/>
  <c r="I175" i="7"/>
  <c r="M175" i="7" s="1"/>
  <c r="H175" i="7"/>
  <c r="L175" i="7" s="1"/>
  <c r="G175" i="7"/>
  <c r="K175" i="7" s="1"/>
  <c r="I222" i="7"/>
  <c r="M222" i="7" s="1"/>
  <c r="H222" i="7"/>
  <c r="L222" i="7" s="1"/>
  <c r="G222" i="7"/>
  <c r="K222" i="7" s="1"/>
  <c r="I239" i="7"/>
  <c r="M239" i="7" s="1"/>
  <c r="H239" i="7"/>
  <c r="L239" i="7" s="1"/>
  <c r="G239" i="7"/>
  <c r="K239" i="7" s="1"/>
  <c r="I288" i="7"/>
  <c r="M288" i="7" s="1"/>
  <c r="H288" i="7"/>
  <c r="L288" i="7" s="1"/>
  <c r="G288" i="7"/>
  <c r="K288" i="7" s="1"/>
  <c r="D288" i="7" s="1"/>
  <c r="I373" i="7"/>
  <c r="M373" i="7" s="1"/>
  <c r="H373" i="7"/>
  <c r="L373" i="7" s="1"/>
  <c r="G373" i="7"/>
  <c r="K373" i="7" s="1"/>
  <c r="I390" i="7"/>
  <c r="M390" i="7" s="1"/>
  <c r="H390" i="7"/>
  <c r="L390" i="7" s="1"/>
  <c r="G390" i="7"/>
  <c r="K390" i="7" s="1"/>
  <c r="I437" i="7"/>
  <c r="M437" i="7" s="1"/>
  <c r="H437" i="7"/>
  <c r="L437" i="7" s="1"/>
  <c r="G437" i="7"/>
  <c r="K437" i="7" s="1"/>
  <c r="I456" i="7"/>
  <c r="M456" i="7" s="1"/>
  <c r="H456" i="7"/>
  <c r="L456" i="7" s="1"/>
  <c r="G456" i="7"/>
  <c r="K456" i="7" s="1"/>
  <c r="I503" i="7"/>
  <c r="M503" i="7" s="1"/>
  <c r="H503" i="7"/>
  <c r="L503" i="7" s="1"/>
  <c r="G503" i="7"/>
  <c r="K503" i="7" s="1"/>
  <c r="I522" i="7"/>
  <c r="M522" i="7" s="1"/>
  <c r="H522" i="7"/>
  <c r="L522" i="7" s="1"/>
  <c r="G522" i="7"/>
  <c r="K522" i="7" s="1"/>
  <c r="I555" i="7"/>
  <c r="M555" i="7" s="1"/>
  <c r="G555" i="7"/>
  <c r="K555" i="7" s="1"/>
  <c r="H555" i="7"/>
  <c r="L555" i="7" s="1"/>
  <c r="I577" i="7"/>
  <c r="M577" i="7" s="1"/>
  <c r="H577" i="7"/>
  <c r="L577" i="7" s="1"/>
  <c r="G577" i="7"/>
  <c r="K577" i="7" s="1"/>
  <c r="D577" i="7" s="1"/>
  <c r="I599" i="7"/>
  <c r="M599" i="7" s="1"/>
  <c r="H599" i="7"/>
  <c r="L599" i="7" s="1"/>
  <c r="G599" i="7"/>
  <c r="K599" i="7" s="1"/>
  <c r="I638" i="7"/>
  <c r="M638" i="7" s="1"/>
  <c r="H638" i="7"/>
  <c r="L638" i="7" s="1"/>
  <c r="G638" i="7"/>
  <c r="K638" i="7" s="1"/>
  <c r="I697" i="7"/>
  <c r="M697" i="7" s="1"/>
  <c r="H697" i="7"/>
  <c r="L697" i="7" s="1"/>
  <c r="G697" i="7"/>
  <c r="K697" i="7" s="1"/>
  <c r="I746" i="7"/>
  <c r="M746" i="7" s="1"/>
  <c r="H746" i="7"/>
  <c r="L746" i="7" s="1"/>
  <c r="G746" i="7"/>
  <c r="K746" i="7" s="1"/>
  <c r="I766" i="7"/>
  <c r="M766" i="7" s="1"/>
  <c r="H766" i="7"/>
  <c r="L766" i="7" s="1"/>
  <c r="G766" i="7"/>
  <c r="K766" i="7" s="1"/>
  <c r="I836" i="7"/>
  <c r="M836" i="7" s="1"/>
  <c r="H836" i="7"/>
  <c r="L836" i="7" s="1"/>
  <c r="G836" i="7"/>
  <c r="K836" i="7" s="1"/>
  <c r="I880" i="7"/>
  <c r="M880" i="7" s="1"/>
  <c r="H880" i="7"/>
  <c r="L880" i="7" s="1"/>
  <c r="G880" i="7"/>
  <c r="K880" i="7" s="1"/>
  <c r="I897" i="7"/>
  <c r="M897" i="7" s="1"/>
  <c r="H897" i="7"/>
  <c r="L897" i="7" s="1"/>
  <c r="G897" i="7"/>
  <c r="K897" i="7" s="1"/>
  <c r="D897" i="7" s="1"/>
  <c r="I927" i="7"/>
  <c r="M927" i="7" s="1"/>
  <c r="H927" i="7"/>
  <c r="L927" i="7" s="1"/>
  <c r="G927" i="7"/>
  <c r="K927" i="7" s="1"/>
  <c r="I962" i="7"/>
  <c r="M962" i="7" s="1"/>
  <c r="H962" i="7"/>
  <c r="L962" i="7" s="1"/>
  <c r="G962" i="7"/>
  <c r="K962" i="7" s="1"/>
  <c r="I1027" i="7"/>
  <c r="M1027" i="7" s="1"/>
  <c r="H1027" i="7"/>
  <c r="L1027" i="7" s="1"/>
  <c r="G1027" i="7"/>
  <c r="K1027" i="7" s="1"/>
  <c r="I1100" i="7"/>
  <c r="M1100" i="7" s="1"/>
  <c r="H1100" i="7"/>
  <c r="L1100" i="7" s="1"/>
  <c r="G1100" i="7"/>
  <c r="K1100" i="7" s="1"/>
  <c r="I1175" i="7"/>
  <c r="M1175" i="7" s="1"/>
  <c r="H1175" i="7"/>
  <c r="L1175" i="7" s="1"/>
  <c r="G1175" i="7"/>
  <c r="K1175" i="7" s="1"/>
  <c r="I1496" i="7"/>
  <c r="M1496" i="7" s="1"/>
  <c r="H1496" i="7"/>
  <c r="L1496" i="7" s="1"/>
  <c r="G1496" i="7"/>
  <c r="K1496" i="7" s="1"/>
  <c r="I1600" i="7"/>
  <c r="M1600" i="7" s="1"/>
  <c r="H1600" i="7"/>
  <c r="L1600" i="7" s="1"/>
  <c r="G1600" i="7"/>
  <c r="K1600" i="7" s="1"/>
  <c r="I1726" i="7"/>
  <c r="M1726" i="7" s="1"/>
  <c r="H1726" i="7"/>
  <c r="L1726" i="7" s="1"/>
  <c r="G1726" i="7"/>
  <c r="K1726" i="7" s="1"/>
  <c r="D1726" i="7" s="1"/>
  <c r="I1800" i="7"/>
  <c r="M1800" i="7" s="1"/>
  <c r="H1800" i="7"/>
  <c r="L1800" i="7" s="1"/>
  <c r="G1800" i="7"/>
  <c r="K1800" i="7" s="1"/>
  <c r="I1835" i="7"/>
  <c r="M1835" i="7" s="1"/>
  <c r="G1835" i="7"/>
  <c r="K1835" i="7" s="1"/>
  <c r="H1835" i="7"/>
  <c r="L1835" i="7" s="1"/>
  <c r="I1998" i="7"/>
  <c r="M1998" i="7" s="1"/>
  <c r="H1998" i="7"/>
  <c r="L1998" i="7" s="1"/>
  <c r="G1998" i="7"/>
  <c r="K1998" i="7" s="1"/>
  <c r="I2179" i="7"/>
  <c r="M2179" i="7" s="1"/>
  <c r="H2179" i="7"/>
  <c r="L2179" i="7" s="1"/>
  <c r="G2179" i="7"/>
  <c r="K2179" i="7" s="1"/>
  <c r="I2277" i="7"/>
  <c r="M2277" i="7" s="1"/>
  <c r="H2277" i="7"/>
  <c r="L2277" i="7" s="1"/>
  <c r="G2277" i="7"/>
  <c r="K2277" i="7" s="1"/>
  <c r="I2379" i="7"/>
  <c r="M2379" i="7" s="1"/>
  <c r="H2379" i="7"/>
  <c r="L2379" i="7" s="1"/>
  <c r="G2379" i="7"/>
  <c r="K2379" i="7" s="1"/>
  <c r="I2476" i="7"/>
  <c r="M2476" i="7" s="1"/>
  <c r="H2476" i="7"/>
  <c r="L2476" i="7" s="1"/>
  <c r="G2476" i="7"/>
  <c r="K2476" i="7" s="1"/>
  <c r="I2551" i="7"/>
  <c r="M2551" i="7" s="1"/>
  <c r="H2551" i="7"/>
  <c r="L2551" i="7" s="1"/>
  <c r="G2551" i="7"/>
  <c r="K2551" i="7" s="1"/>
  <c r="D2551" i="7" s="1"/>
  <c r="I2649" i="7"/>
  <c r="M2649" i="7" s="1"/>
  <c r="H2649" i="7"/>
  <c r="L2649" i="7" s="1"/>
  <c r="G2649" i="7"/>
  <c r="K2649" i="7" s="1"/>
  <c r="I2707" i="7"/>
  <c r="M2707" i="7" s="1"/>
  <c r="H2707" i="7"/>
  <c r="L2707" i="7" s="1"/>
  <c r="G2707" i="7"/>
  <c r="K2707" i="7" s="1"/>
  <c r="I2788" i="7"/>
  <c r="M2788" i="7" s="1"/>
  <c r="H2788" i="7"/>
  <c r="L2788" i="7" s="1"/>
  <c r="G2788" i="7"/>
  <c r="K2788" i="7" s="1"/>
  <c r="I3008" i="7"/>
  <c r="M3008" i="7" s="1"/>
  <c r="H3008" i="7"/>
  <c r="L3008" i="7" s="1"/>
  <c r="G3008" i="7"/>
  <c r="K3008" i="7" s="1"/>
  <c r="I15" i="7"/>
  <c r="M15" i="7" s="1"/>
  <c r="H15" i="7"/>
  <c r="L15" i="7" s="1"/>
  <c r="G15" i="7"/>
  <c r="K15" i="7" s="1"/>
  <c r="I47" i="7"/>
  <c r="M47" i="7" s="1"/>
  <c r="H47" i="7"/>
  <c r="L47" i="7" s="1"/>
  <c r="G47" i="7"/>
  <c r="K47" i="7" s="1"/>
  <c r="I60" i="7"/>
  <c r="M60" i="7" s="1"/>
  <c r="H60" i="7"/>
  <c r="L60" i="7" s="1"/>
  <c r="G60" i="7"/>
  <c r="K60" i="7" s="1"/>
  <c r="I97" i="7"/>
  <c r="M97" i="7" s="1"/>
  <c r="H97" i="7"/>
  <c r="L97" i="7" s="1"/>
  <c r="G97" i="7"/>
  <c r="K97" i="7" s="1"/>
  <c r="D97" i="7" s="1"/>
  <c r="I115" i="7"/>
  <c r="M115" i="7" s="1"/>
  <c r="H115" i="7"/>
  <c r="L115" i="7" s="1"/>
  <c r="G115" i="7"/>
  <c r="K115" i="7" s="1"/>
  <c r="I134" i="7"/>
  <c r="M134" i="7" s="1"/>
  <c r="H134" i="7"/>
  <c r="L134" i="7" s="1"/>
  <c r="G134" i="7"/>
  <c r="K134" i="7" s="1"/>
  <c r="I166" i="7"/>
  <c r="M166" i="7" s="1"/>
  <c r="H166" i="7"/>
  <c r="L166" i="7" s="1"/>
  <c r="G166" i="7"/>
  <c r="K166" i="7" s="1"/>
  <c r="I211" i="7"/>
  <c r="M211" i="7" s="1"/>
  <c r="H211" i="7"/>
  <c r="L211" i="7" s="1"/>
  <c r="G211" i="7"/>
  <c r="K211" i="7" s="1"/>
  <c r="I230" i="7"/>
  <c r="M230" i="7" s="1"/>
  <c r="H230" i="7"/>
  <c r="L230" i="7" s="1"/>
  <c r="G230" i="7"/>
  <c r="K230" i="7" s="1"/>
  <c r="I245" i="7"/>
  <c r="M245" i="7" s="1"/>
  <c r="H245" i="7"/>
  <c r="L245" i="7" s="1"/>
  <c r="G245" i="7"/>
  <c r="K245" i="7" s="1"/>
  <c r="I274" i="7"/>
  <c r="M274" i="7" s="1"/>
  <c r="H274" i="7"/>
  <c r="L274" i="7" s="1"/>
  <c r="G274" i="7"/>
  <c r="K274" i="7" s="1"/>
  <c r="I356" i="7"/>
  <c r="M356" i="7" s="1"/>
  <c r="H356" i="7"/>
  <c r="L356" i="7" s="1"/>
  <c r="G356" i="7"/>
  <c r="K356" i="7" s="1"/>
  <c r="I415" i="7"/>
  <c r="M415" i="7" s="1"/>
  <c r="H415" i="7"/>
  <c r="L415" i="7" s="1"/>
  <c r="G415" i="7"/>
  <c r="K415" i="7" s="1"/>
  <c r="I464" i="7"/>
  <c r="M464" i="7" s="1"/>
  <c r="H464" i="7"/>
  <c r="L464" i="7" s="1"/>
  <c r="G464" i="7"/>
  <c r="K464" i="7" s="1"/>
  <c r="I548" i="7"/>
  <c r="M548" i="7" s="1"/>
  <c r="H548" i="7"/>
  <c r="L548" i="7" s="1"/>
  <c r="G548" i="7"/>
  <c r="K548" i="7" s="1"/>
  <c r="I580" i="7"/>
  <c r="M580" i="7" s="1"/>
  <c r="H580" i="7"/>
  <c r="L580" i="7" s="1"/>
  <c r="G580" i="7"/>
  <c r="K580" i="7" s="1"/>
  <c r="I614" i="7"/>
  <c r="M614" i="7" s="1"/>
  <c r="H614" i="7"/>
  <c r="L614" i="7" s="1"/>
  <c r="G614" i="7"/>
  <c r="K614" i="7" s="1"/>
  <c r="I661" i="7"/>
  <c r="M661" i="7" s="1"/>
  <c r="H661" i="7"/>
  <c r="L661" i="7" s="1"/>
  <c r="G661" i="7"/>
  <c r="K661" i="7" s="1"/>
  <c r="I693" i="7"/>
  <c r="M693" i="7" s="1"/>
  <c r="H693" i="7"/>
  <c r="L693" i="7" s="1"/>
  <c r="G693" i="7"/>
  <c r="K693" i="7" s="1"/>
  <c r="I732" i="7"/>
  <c r="M732" i="7" s="1"/>
  <c r="H732" i="7"/>
  <c r="L732" i="7" s="1"/>
  <c r="G732" i="7"/>
  <c r="K732" i="7" s="1"/>
  <c r="I754" i="7"/>
  <c r="M754" i="7" s="1"/>
  <c r="H754" i="7"/>
  <c r="L754" i="7" s="1"/>
  <c r="G754" i="7"/>
  <c r="K754" i="7" s="1"/>
  <c r="I772" i="7"/>
  <c r="M772" i="7" s="1"/>
  <c r="H772" i="7"/>
  <c r="L772" i="7" s="1"/>
  <c r="G772" i="7"/>
  <c r="K772" i="7" s="1"/>
  <c r="I814" i="7"/>
  <c r="M814" i="7" s="1"/>
  <c r="H814" i="7"/>
  <c r="L814" i="7" s="1"/>
  <c r="G814" i="7"/>
  <c r="K814" i="7" s="1"/>
  <c r="I851" i="7"/>
  <c r="M851" i="7" s="1"/>
  <c r="H851" i="7"/>
  <c r="L851" i="7" s="1"/>
  <c r="G851" i="7"/>
  <c r="K851" i="7" s="1"/>
  <c r="I895" i="7"/>
  <c r="M895" i="7" s="1"/>
  <c r="H895" i="7"/>
  <c r="L895" i="7" s="1"/>
  <c r="G895" i="7"/>
  <c r="K895" i="7" s="1"/>
  <c r="I938" i="7"/>
  <c r="M938" i="7" s="1"/>
  <c r="H938" i="7"/>
  <c r="L938" i="7" s="1"/>
  <c r="G938" i="7"/>
  <c r="K938" i="7" s="1"/>
  <c r="I990" i="7"/>
  <c r="M990" i="7" s="1"/>
  <c r="H990" i="7"/>
  <c r="L990" i="7" s="1"/>
  <c r="G990" i="7"/>
  <c r="K990" i="7" s="1"/>
  <c r="I1017" i="7"/>
  <c r="M1017" i="7" s="1"/>
  <c r="H1017" i="7"/>
  <c r="L1017" i="7" s="1"/>
  <c r="G1017" i="7"/>
  <c r="K1017" i="7" s="1"/>
  <c r="I1042" i="7"/>
  <c r="M1042" i="7" s="1"/>
  <c r="H1042" i="7"/>
  <c r="L1042" i="7" s="1"/>
  <c r="G1042" i="7"/>
  <c r="K1042" i="7" s="1"/>
  <c r="I1064" i="7"/>
  <c r="M1064" i="7" s="1"/>
  <c r="H1064" i="7"/>
  <c r="L1064" i="7" s="1"/>
  <c r="G1064" i="7"/>
  <c r="K1064" i="7" s="1"/>
  <c r="I1155" i="7"/>
  <c r="M1155" i="7" s="1"/>
  <c r="H1155" i="7"/>
  <c r="L1155" i="7" s="1"/>
  <c r="G1155" i="7"/>
  <c r="K1155" i="7" s="1"/>
  <c r="I1176" i="7"/>
  <c r="M1176" i="7" s="1"/>
  <c r="H1176" i="7"/>
  <c r="L1176" i="7" s="1"/>
  <c r="G1176" i="7"/>
  <c r="K1176" i="7" s="1"/>
  <c r="I1232" i="7"/>
  <c r="M1232" i="7" s="1"/>
  <c r="H1232" i="7"/>
  <c r="L1232" i="7" s="1"/>
  <c r="G1232" i="7"/>
  <c r="K1232" i="7" s="1"/>
  <c r="I1306" i="7"/>
  <c r="M1306" i="7" s="1"/>
  <c r="H1306" i="7"/>
  <c r="L1306" i="7" s="1"/>
  <c r="G1306" i="7"/>
  <c r="K1306" i="7" s="1"/>
  <c r="I1381" i="7"/>
  <c r="M1381" i="7" s="1"/>
  <c r="H1381" i="7"/>
  <c r="L1381" i="7" s="1"/>
  <c r="G1381" i="7"/>
  <c r="K1381" i="7" s="1"/>
  <c r="I1437" i="7"/>
  <c r="M1437" i="7" s="1"/>
  <c r="H1437" i="7"/>
  <c r="L1437" i="7" s="1"/>
  <c r="G1437" i="7"/>
  <c r="K1437" i="7" s="1"/>
  <c r="D1437" i="7" s="1"/>
  <c r="I1481" i="7"/>
  <c r="M1481" i="7" s="1"/>
  <c r="H1481" i="7"/>
  <c r="L1481" i="7" s="1"/>
  <c r="G1481" i="7"/>
  <c r="K1481" i="7" s="1"/>
  <c r="I1559" i="7"/>
  <c r="M1559" i="7" s="1"/>
  <c r="H1559" i="7"/>
  <c r="L1559" i="7" s="1"/>
  <c r="G1559" i="7"/>
  <c r="K1559" i="7" s="1"/>
  <c r="I1593" i="7"/>
  <c r="M1593" i="7" s="1"/>
  <c r="H1593" i="7"/>
  <c r="L1593" i="7" s="1"/>
  <c r="G1593" i="7"/>
  <c r="K1593" i="7" s="1"/>
  <c r="I1614" i="7"/>
  <c r="M1614" i="7" s="1"/>
  <c r="H1614" i="7"/>
  <c r="L1614" i="7" s="1"/>
  <c r="G1614" i="7"/>
  <c r="K1614" i="7" s="1"/>
  <c r="I1734" i="7"/>
  <c r="M1734" i="7" s="1"/>
  <c r="H1734" i="7"/>
  <c r="L1734" i="7" s="1"/>
  <c r="G1734" i="7"/>
  <c r="K1734" i="7" s="1"/>
  <c r="I1816" i="7"/>
  <c r="M1816" i="7" s="1"/>
  <c r="H1816" i="7"/>
  <c r="L1816" i="7" s="1"/>
  <c r="G1816" i="7"/>
  <c r="K1816" i="7" s="1"/>
  <c r="I1894" i="7"/>
  <c r="M1894" i="7" s="1"/>
  <c r="H1894" i="7"/>
  <c r="L1894" i="7" s="1"/>
  <c r="G1894" i="7"/>
  <c r="K1894" i="7" s="1"/>
  <c r="I2105" i="7"/>
  <c r="M2105" i="7" s="1"/>
  <c r="H2105" i="7"/>
  <c r="L2105" i="7" s="1"/>
  <c r="G2105" i="7"/>
  <c r="K2105" i="7" s="1"/>
  <c r="D2105" i="7" s="1"/>
  <c r="I2380" i="7"/>
  <c r="M2380" i="7" s="1"/>
  <c r="H2380" i="7"/>
  <c r="L2380" i="7" s="1"/>
  <c r="G2380" i="7"/>
  <c r="K2380" i="7" s="1"/>
  <c r="I2413" i="7"/>
  <c r="M2413" i="7" s="1"/>
  <c r="H2413" i="7"/>
  <c r="L2413" i="7" s="1"/>
  <c r="G2413" i="7"/>
  <c r="K2413" i="7" s="1"/>
  <c r="I2468" i="7"/>
  <c r="M2468" i="7" s="1"/>
  <c r="H2468" i="7"/>
  <c r="L2468" i="7" s="1"/>
  <c r="G2468" i="7"/>
  <c r="K2468" i="7" s="1"/>
  <c r="I2518" i="7"/>
  <c r="M2518" i="7" s="1"/>
  <c r="H2518" i="7"/>
  <c r="L2518" i="7" s="1"/>
  <c r="G2518" i="7"/>
  <c r="K2518" i="7" s="1"/>
  <c r="I2543" i="7"/>
  <c r="M2543" i="7" s="1"/>
  <c r="H2543" i="7"/>
  <c r="L2543" i="7" s="1"/>
  <c r="G2543" i="7"/>
  <c r="K2543" i="7" s="1"/>
  <c r="I2650" i="7"/>
  <c r="M2650" i="7" s="1"/>
  <c r="H2650" i="7"/>
  <c r="L2650" i="7" s="1"/>
  <c r="G2650" i="7"/>
  <c r="K2650" i="7" s="1"/>
  <c r="I2726" i="7"/>
  <c r="M2726" i="7" s="1"/>
  <c r="H2726" i="7"/>
  <c r="L2726" i="7" s="1"/>
  <c r="G2726" i="7"/>
  <c r="K2726" i="7" s="1"/>
  <c r="I2931" i="7"/>
  <c r="M2931" i="7" s="1"/>
  <c r="H2931" i="7"/>
  <c r="L2931" i="7" s="1"/>
  <c r="G2931" i="7"/>
  <c r="K2931" i="7" s="1"/>
  <c r="I2988" i="7"/>
  <c r="M2988" i="7" s="1"/>
  <c r="H2988" i="7"/>
  <c r="L2988" i="7" s="1"/>
  <c r="G2988" i="7"/>
  <c r="K2988" i="7" s="1"/>
  <c r="I3118" i="7"/>
  <c r="M3118" i="7" s="1"/>
  <c r="H3118" i="7"/>
  <c r="L3118" i="7" s="1"/>
  <c r="G3118" i="7"/>
  <c r="K3118" i="7" s="1"/>
  <c r="I3166" i="7"/>
  <c r="M3166" i="7" s="1"/>
  <c r="H3166" i="7"/>
  <c r="L3166" i="7" s="1"/>
  <c r="G3166" i="7"/>
  <c r="K3166" i="7" s="1"/>
  <c r="I4" i="7"/>
  <c r="M4" i="7" s="1"/>
  <c r="H4" i="7"/>
  <c r="L4" i="7" s="1"/>
  <c r="G4" i="7"/>
  <c r="K4" i="7" s="1"/>
  <c r="I16" i="7"/>
  <c r="M16" i="7" s="1"/>
  <c r="H16" i="7"/>
  <c r="L16" i="7" s="1"/>
  <c r="G16" i="7"/>
  <c r="K16" i="7" s="1"/>
  <c r="I19" i="7"/>
  <c r="M19" i="7" s="1"/>
  <c r="H19" i="7"/>
  <c r="L19" i="7" s="1"/>
  <c r="G19" i="7"/>
  <c r="K19" i="7" s="1"/>
  <c r="I36" i="7"/>
  <c r="M36" i="7" s="1"/>
  <c r="H36" i="7"/>
  <c r="L36" i="7" s="1"/>
  <c r="G36" i="7"/>
  <c r="K36" i="7" s="1"/>
  <c r="I48" i="7"/>
  <c r="M48" i="7" s="1"/>
  <c r="H48" i="7"/>
  <c r="L48" i="7" s="1"/>
  <c r="G48" i="7"/>
  <c r="K48" i="7" s="1"/>
  <c r="D48" i="7" s="1"/>
  <c r="I51" i="7"/>
  <c r="M51" i="7" s="1"/>
  <c r="H51" i="7"/>
  <c r="L51" i="7" s="1"/>
  <c r="G51" i="7"/>
  <c r="K51" i="7" s="1"/>
  <c r="I58" i="7"/>
  <c r="M58" i="7" s="1"/>
  <c r="H58" i="7"/>
  <c r="L58" i="7" s="1"/>
  <c r="G58" i="7"/>
  <c r="K58" i="7" s="1"/>
  <c r="I63" i="7"/>
  <c r="M63" i="7" s="1"/>
  <c r="H63" i="7"/>
  <c r="L63" i="7" s="1"/>
  <c r="G63" i="7"/>
  <c r="K63" i="7" s="1"/>
  <c r="I78" i="7"/>
  <c r="M78" i="7" s="1"/>
  <c r="H78" i="7"/>
  <c r="L78" i="7" s="1"/>
  <c r="G78" i="7"/>
  <c r="K78" i="7" s="1"/>
  <c r="I93" i="7"/>
  <c r="M93" i="7" s="1"/>
  <c r="H93" i="7"/>
  <c r="L93" i="7" s="1"/>
  <c r="G93" i="7"/>
  <c r="K93" i="7" s="1"/>
  <c r="I113" i="7"/>
  <c r="M113" i="7" s="1"/>
  <c r="H113" i="7"/>
  <c r="L113" i="7" s="1"/>
  <c r="G113" i="7"/>
  <c r="K113" i="7" s="1"/>
  <c r="I116" i="7"/>
  <c r="M116" i="7" s="1"/>
  <c r="H116" i="7"/>
  <c r="L116" i="7" s="1"/>
  <c r="G116" i="7"/>
  <c r="K116" i="7" s="1"/>
  <c r="I130" i="7"/>
  <c r="M130" i="7" s="1"/>
  <c r="H130" i="7"/>
  <c r="L130" i="7" s="1"/>
  <c r="G130" i="7"/>
  <c r="K130" i="7" s="1"/>
  <c r="D130" i="7" s="1"/>
  <c r="I140" i="7"/>
  <c r="M140" i="7" s="1"/>
  <c r="H140" i="7"/>
  <c r="L140" i="7" s="1"/>
  <c r="G140" i="7"/>
  <c r="K140" i="7" s="1"/>
  <c r="I157" i="7"/>
  <c r="M157" i="7" s="1"/>
  <c r="H157" i="7"/>
  <c r="L157" i="7" s="1"/>
  <c r="G157" i="7"/>
  <c r="K157" i="7" s="1"/>
  <c r="I182" i="7"/>
  <c r="M182" i="7" s="1"/>
  <c r="H182" i="7"/>
  <c r="L182" i="7" s="1"/>
  <c r="G182" i="7"/>
  <c r="K182" i="7" s="1"/>
  <c r="I184" i="7"/>
  <c r="M184" i="7" s="1"/>
  <c r="H184" i="7"/>
  <c r="L184" i="7" s="1"/>
  <c r="G184" i="7"/>
  <c r="K184" i="7" s="1"/>
  <c r="I187" i="7"/>
  <c r="M187" i="7" s="1"/>
  <c r="H187" i="7"/>
  <c r="L187" i="7" s="1"/>
  <c r="G187" i="7"/>
  <c r="K187" i="7" s="1"/>
  <c r="I194" i="7"/>
  <c r="M194" i="7" s="1"/>
  <c r="H194" i="7"/>
  <c r="L194" i="7" s="1"/>
  <c r="G194" i="7"/>
  <c r="K194" i="7" s="1"/>
  <c r="I209" i="7"/>
  <c r="M209" i="7" s="1"/>
  <c r="H209" i="7"/>
  <c r="L209" i="7" s="1"/>
  <c r="G209" i="7"/>
  <c r="K209" i="7" s="1"/>
  <c r="I212" i="7"/>
  <c r="M212" i="7" s="1"/>
  <c r="H212" i="7"/>
  <c r="L212" i="7" s="1"/>
  <c r="G212" i="7"/>
  <c r="K212" i="7" s="1"/>
  <c r="D212" i="7" s="1"/>
  <c r="I214" i="7"/>
  <c r="M214" i="7" s="1"/>
  <c r="H214" i="7"/>
  <c r="L214" i="7" s="1"/>
  <c r="G214" i="7"/>
  <c r="K214" i="7" s="1"/>
  <c r="I216" i="7"/>
  <c r="M216" i="7" s="1"/>
  <c r="H216" i="7"/>
  <c r="L216" i="7" s="1"/>
  <c r="G216" i="7"/>
  <c r="K216" i="7" s="1"/>
  <c r="I219" i="7"/>
  <c r="M219" i="7" s="1"/>
  <c r="H219" i="7"/>
  <c r="L219" i="7" s="1"/>
  <c r="G219" i="7"/>
  <c r="K219" i="7" s="1"/>
  <c r="I246" i="7"/>
  <c r="M246" i="7" s="1"/>
  <c r="H246" i="7"/>
  <c r="L246" i="7" s="1"/>
  <c r="G246" i="7"/>
  <c r="K246" i="7" s="1"/>
  <c r="I248" i="7"/>
  <c r="M248" i="7" s="1"/>
  <c r="H248" i="7"/>
  <c r="L248" i="7" s="1"/>
  <c r="G248" i="7"/>
  <c r="K248" i="7" s="1"/>
  <c r="I251" i="7"/>
  <c r="M251" i="7" s="1"/>
  <c r="H251" i="7"/>
  <c r="L251" i="7" s="1"/>
  <c r="G251" i="7"/>
  <c r="K251" i="7" s="1"/>
  <c r="I258" i="7"/>
  <c r="M258" i="7" s="1"/>
  <c r="H258" i="7"/>
  <c r="L258" i="7" s="1"/>
  <c r="G258" i="7"/>
  <c r="K258" i="7" s="1"/>
  <c r="I268" i="7"/>
  <c r="M268" i="7" s="1"/>
  <c r="H268" i="7"/>
  <c r="L268" i="7" s="1"/>
  <c r="G268" i="7"/>
  <c r="K268" i="7" s="1"/>
  <c r="D268" i="7" s="1"/>
  <c r="I270" i="7"/>
  <c r="M270" i="7" s="1"/>
  <c r="H270" i="7"/>
  <c r="L270" i="7" s="1"/>
  <c r="G270" i="7"/>
  <c r="K270" i="7" s="1"/>
  <c r="I285" i="7"/>
  <c r="M285" i="7" s="1"/>
  <c r="H285" i="7"/>
  <c r="L285" i="7" s="1"/>
  <c r="G285" i="7"/>
  <c r="K285" i="7" s="1"/>
  <c r="I287" i="7"/>
  <c r="M287" i="7" s="1"/>
  <c r="H287" i="7"/>
  <c r="L287" i="7" s="1"/>
  <c r="G287" i="7"/>
  <c r="K287" i="7" s="1"/>
  <c r="I302" i="7"/>
  <c r="M302" i="7" s="1"/>
  <c r="H302" i="7"/>
  <c r="L302" i="7" s="1"/>
  <c r="G302" i="7"/>
  <c r="K302" i="7" s="1"/>
  <c r="I317" i="7"/>
  <c r="M317" i="7" s="1"/>
  <c r="H317" i="7"/>
  <c r="L317" i="7" s="1"/>
  <c r="G317" i="7"/>
  <c r="K317" i="7" s="1"/>
  <c r="I337" i="7"/>
  <c r="M337" i="7" s="1"/>
  <c r="H337" i="7"/>
  <c r="L337" i="7" s="1"/>
  <c r="G337" i="7"/>
  <c r="K337" i="7" s="1"/>
  <c r="I340" i="7"/>
  <c r="M340" i="7" s="1"/>
  <c r="H340" i="7"/>
  <c r="L340" i="7" s="1"/>
  <c r="G340" i="7"/>
  <c r="K340" i="7" s="1"/>
  <c r="I354" i="7"/>
  <c r="M354" i="7" s="1"/>
  <c r="H354" i="7"/>
  <c r="L354" i="7" s="1"/>
  <c r="G354" i="7"/>
  <c r="K354" i="7" s="1"/>
  <c r="D354" i="7" s="1"/>
  <c r="I359" i="7"/>
  <c r="M359" i="7" s="1"/>
  <c r="H359" i="7"/>
  <c r="L359" i="7" s="1"/>
  <c r="G359" i="7"/>
  <c r="K359" i="7" s="1"/>
  <c r="I384" i="7"/>
  <c r="M384" i="7" s="1"/>
  <c r="H384" i="7"/>
  <c r="L384" i="7" s="1"/>
  <c r="G384" i="7"/>
  <c r="K384" i="7" s="1"/>
  <c r="I389" i="7"/>
  <c r="M389" i="7" s="1"/>
  <c r="H389" i="7"/>
  <c r="L389" i="7" s="1"/>
  <c r="G389" i="7"/>
  <c r="K389" i="7" s="1"/>
  <c r="I394" i="7"/>
  <c r="M394" i="7" s="1"/>
  <c r="H394" i="7"/>
  <c r="L394" i="7" s="1"/>
  <c r="G394" i="7"/>
  <c r="K394" i="7" s="1"/>
  <c r="I401" i="7"/>
  <c r="M401" i="7" s="1"/>
  <c r="H401" i="7"/>
  <c r="L401" i="7" s="1"/>
  <c r="G401" i="7"/>
  <c r="K401" i="7" s="1"/>
  <c r="I404" i="7"/>
  <c r="M404" i="7" s="1"/>
  <c r="H404" i="7"/>
  <c r="L404" i="7" s="1"/>
  <c r="G404" i="7"/>
  <c r="K404" i="7" s="1"/>
  <c r="I416" i="7"/>
  <c r="M416" i="7" s="1"/>
  <c r="H416" i="7"/>
  <c r="L416" i="7" s="1"/>
  <c r="G416" i="7"/>
  <c r="K416" i="7" s="1"/>
  <c r="I421" i="7"/>
  <c r="M421" i="7" s="1"/>
  <c r="H421" i="7"/>
  <c r="L421" i="7" s="1"/>
  <c r="G421" i="7"/>
  <c r="K421" i="7" s="1"/>
  <c r="D421" i="7" s="1"/>
  <c r="I423" i="7"/>
  <c r="M423" i="7" s="1"/>
  <c r="H423" i="7"/>
  <c r="L423" i="7" s="1"/>
  <c r="G423" i="7"/>
  <c r="K423" i="7" s="1"/>
  <c r="I455" i="7"/>
  <c r="M455" i="7" s="1"/>
  <c r="H455" i="7"/>
  <c r="L455" i="7" s="1"/>
  <c r="G455" i="7"/>
  <c r="K455" i="7" s="1"/>
  <c r="I465" i="7"/>
  <c r="M465" i="7" s="1"/>
  <c r="H465" i="7"/>
  <c r="L465" i="7" s="1"/>
  <c r="G465" i="7"/>
  <c r="K465" i="7" s="1"/>
  <c r="I468" i="7"/>
  <c r="M468" i="7" s="1"/>
  <c r="H468" i="7"/>
  <c r="L468" i="7" s="1"/>
  <c r="G468" i="7"/>
  <c r="K468" i="7" s="1"/>
  <c r="I480" i="7"/>
  <c r="M480" i="7" s="1"/>
  <c r="H480" i="7"/>
  <c r="L480" i="7" s="1"/>
  <c r="G480" i="7"/>
  <c r="K480" i="7" s="1"/>
  <c r="I485" i="7"/>
  <c r="M485" i="7" s="1"/>
  <c r="H485" i="7"/>
  <c r="L485" i="7" s="1"/>
  <c r="G485" i="7"/>
  <c r="K485" i="7" s="1"/>
  <c r="I487" i="7"/>
  <c r="M487" i="7" s="1"/>
  <c r="H487" i="7"/>
  <c r="L487" i="7" s="1"/>
  <c r="G487" i="7"/>
  <c r="K487" i="7" s="1"/>
  <c r="I521" i="7"/>
  <c r="M521" i="7" s="1"/>
  <c r="H521" i="7"/>
  <c r="L521" i="7" s="1"/>
  <c r="G521" i="7"/>
  <c r="K521" i="7" s="1"/>
  <c r="D521" i="7" s="1"/>
  <c r="I524" i="7"/>
  <c r="M524" i="7" s="1"/>
  <c r="H524" i="7"/>
  <c r="L524" i="7" s="1"/>
  <c r="G524" i="7"/>
  <c r="K524" i="7" s="1"/>
  <c r="I534" i="7"/>
  <c r="M534" i="7" s="1"/>
  <c r="H534" i="7"/>
  <c r="L534" i="7" s="1"/>
  <c r="G534" i="7"/>
  <c r="K534" i="7" s="1"/>
  <c r="I536" i="7"/>
  <c r="M536" i="7" s="1"/>
  <c r="H536" i="7"/>
  <c r="L536" i="7" s="1"/>
  <c r="G536" i="7"/>
  <c r="K536" i="7" s="1"/>
  <c r="I539" i="7"/>
  <c r="M539" i="7" s="1"/>
  <c r="H539" i="7"/>
  <c r="L539" i="7" s="1"/>
  <c r="G539" i="7"/>
  <c r="K539" i="7" s="1"/>
  <c r="I546" i="7"/>
  <c r="M546" i="7" s="1"/>
  <c r="H546" i="7"/>
  <c r="L546" i="7" s="1"/>
  <c r="G546" i="7"/>
  <c r="K546" i="7" s="1"/>
  <c r="I551" i="7"/>
  <c r="M551" i="7" s="1"/>
  <c r="H551" i="7"/>
  <c r="L551" i="7" s="1"/>
  <c r="G551" i="7"/>
  <c r="K551" i="7" s="1"/>
  <c r="I564" i="7"/>
  <c r="M564" i="7" s="1"/>
  <c r="H564" i="7"/>
  <c r="L564" i="7" s="1"/>
  <c r="G564" i="7"/>
  <c r="K564" i="7" s="1"/>
  <c r="I576" i="7"/>
  <c r="M576" i="7" s="1"/>
  <c r="H576" i="7"/>
  <c r="L576" i="7" s="1"/>
  <c r="G576" i="7"/>
  <c r="K576" i="7" s="1"/>
  <c r="D576" i="7" s="1"/>
  <c r="I583" i="7"/>
  <c r="M583" i="7" s="1"/>
  <c r="H583" i="7"/>
  <c r="L583" i="7" s="1"/>
  <c r="G583" i="7"/>
  <c r="K583" i="7" s="1"/>
  <c r="I593" i="7"/>
  <c r="M593" i="7" s="1"/>
  <c r="H593" i="7"/>
  <c r="L593" i="7" s="1"/>
  <c r="G593" i="7"/>
  <c r="K593" i="7" s="1"/>
  <c r="I596" i="7"/>
  <c r="M596" i="7" s="1"/>
  <c r="H596" i="7"/>
  <c r="L596" i="7" s="1"/>
  <c r="G596" i="7"/>
  <c r="K596" i="7" s="1"/>
  <c r="I610" i="7"/>
  <c r="M610" i="7" s="1"/>
  <c r="H610" i="7"/>
  <c r="L610" i="7" s="1"/>
  <c r="G610" i="7"/>
  <c r="K610" i="7" s="1"/>
  <c r="I625" i="7"/>
  <c r="M625" i="7" s="1"/>
  <c r="H625" i="7"/>
  <c r="L625" i="7" s="1"/>
  <c r="G625" i="7"/>
  <c r="K625" i="7" s="1"/>
  <c r="I628" i="7"/>
  <c r="M628" i="7" s="1"/>
  <c r="H628" i="7"/>
  <c r="L628" i="7" s="1"/>
  <c r="G628" i="7"/>
  <c r="K628" i="7" s="1"/>
  <c r="I662" i="7"/>
  <c r="M662" i="7" s="1"/>
  <c r="H662" i="7"/>
  <c r="L662" i="7" s="1"/>
  <c r="G662" i="7"/>
  <c r="K662" i="7" s="1"/>
  <c r="I664" i="7"/>
  <c r="M664" i="7" s="1"/>
  <c r="H664" i="7"/>
  <c r="L664" i="7" s="1"/>
  <c r="G664" i="7"/>
  <c r="K664" i="7" s="1"/>
  <c r="D664" i="7" s="1"/>
  <c r="I667" i="7"/>
  <c r="M667" i="7" s="1"/>
  <c r="H667" i="7"/>
  <c r="L667" i="7" s="1"/>
  <c r="G667" i="7"/>
  <c r="K667" i="7" s="1"/>
  <c r="I674" i="7"/>
  <c r="M674" i="7" s="1"/>
  <c r="H674" i="7"/>
  <c r="L674" i="7" s="1"/>
  <c r="G674" i="7"/>
  <c r="K674" i="7" s="1"/>
  <c r="I689" i="7"/>
  <c r="M689" i="7" s="1"/>
  <c r="H689" i="7"/>
  <c r="L689" i="7" s="1"/>
  <c r="G689" i="7"/>
  <c r="K689" i="7" s="1"/>
  <c r="I694" i="7"/>
  <c r="M694" i="7" s="1"/>
  <c r="H694" i="7"/>
  <c r="L694" i="7" s="1"/>
  <c r="G694" i="7"/>
  <c r="K694" i="7" s="1"/>
  <c r="I696" i="7"/>
  <c r="M696" i="7" s="1"/>
  <c r="H696" i="7"/>
  <c r="L696" i="7" s="1"/>
  <c r="G696" i="7"/>
  <c r="K696" i="7" s="1"/>
  <c r="I699" i="7"/>
  <c r="M699" i="7" s="1"/>
  <c r="H699" i="7"/>
  <c r="L699" i="7" s="1"/>
  <c r="G699" i="7"/>
  <c r="K699" i="7" s="1"/>
  <c r="I718" i="7"/>
  <c r="M718" i="7" s="1"/>
  <c r="H718" i="7"/>
  <c r="L718" i="7" s="1"/>
  <c r="G718" i="7"/>
  <c r="K718" i="7" s="1"/>
  <c r="I723" i="7"/>
  <c r="M723" i="7" s="1"/>
  <c r="H723" i="7"/>
  <c r="L723" i="7" s="1"/>
  <c r="G723" i="7"/>
  <c r="K723" i="7" s="1"/>
  <c r="D723" i="7" s="1"/>
  <c r="I725" i="7"/>
  <c r="M725" i="7" s="1"/>
  <c r="H725" i="7"/>
  <c r="L725" i="7" s="1"/>
  <c r="G725" i="7"/>
  <c r="K725" i="7" s="1"/>
  <c r="I730" i="7"/>
  <c r="M730" i="7" s="1"/>
  <c r="H730" i="7"/>
  <c r="L730" i="7" s="1"/>
  <c r="G730" i="7"/>
  <c r="K730" i="7" s="1"/>
  <c r="I745" i="7"/>
  <c r="M745" i="7" s="1"/>
  <c r="H745" i="7"/>
  <c r="L745" i="7" s="1"/>
  <c r="G745" i="7"/>
  <c r="K745" i="7" s="1"/>
  <c r="I748" i="7"/>
  <c r="M748" i="7" s="1"/>
  <c r="H748" i="7"/>
  <c r="L748" i="7" s="1"/>
  <c r="G748" i="7"/>
  <c r="K748" i="7" s="1"/>
  <c r="I750" i="7"/>
  <c r="M750" i="7" s="1"/>
  <c r="H750" i="7"/>
  <c r="L750" i="7" s="1"/>
  <c r="G750" i="7"/>
  <c r="K750" i="7" s="1"/>
  <c r="I760" i="7"/>
  <c r="M760" i="7" s="1"/>
  <c r="H760" i="7"/>
  <c r="L760" i="7" s="1"/>
  <c r="G760" i="7"/>
  <c r="K760" i="7" s="1"/>
  <c r="I763" i="7"/>
  <c r="M763" i="7" s="1"/>
  <c r="H763" i="7"/>
  <c r="L763" i="7" s="1"/>
  <c r="G763" i="7"/>
  <c r="K763" i="7" s="1"/>
  <c r="I770" i="7"/>
  <c r="M770" i="7" s="1"/>
  <c r="H770" i="7"/>
  <c r="L770" i="7" s="1"/>
  <c r="G770" i="7"/>
  <c r="K770" i="7" s="1"/>
  <c r="D770" i="7" s="1"/>
  <c r="I775" i="7"/>
  <c r="M775" i="7" s="1"/>
  <c r="H775" i="7"/>
  <c r="L775" i="7" s="1"/>
  <c r="G775" i="7"/>
  <c r="K775" i="7" s="1"/>
  <c r="I792" i="7"/>
  <c r="M792" i="7" s="1"/>
  <c r="H792" i="7"/>
  <c r="L792" i="7" s="1"/>
  <c r="G792" i="7"/>
  <c r="K792" i="7" s="1"/>
  <c r="I795" i="7"/>
  <c r="M795" i="7" s="1"/>
  <c r="H795" i="7"/>
  <c r="L795" i="7" s="1"/>
  <c r="G795" i="7"/>
  <c r="K795" i="7" s="1"/>
  <c r="I805" i="7"/>
  <c r="M805" i="7" s="1"/>
  <c r="H805" i="7"/>
  <c r="L805" i="7" s="1"/>
  <c r="G805" i="7"/>
  <c r="K805" i="7" s="1"/>
  <c r="I810" i="7"/>
  <c r="M810" i="7" s="1"/>
  <c r="H810" i="7"/>
  <c r="L810" i="7" s="1"/>
  <c r="G810" i="7"/>
  <c r="K810" i="7" s="1"/>
  <c r="I830" i="7"/>
  <c r="M830" i="7" s="1"/>
  <c r="H830" i="7"/>
  <c r="L830" i="7" s="1"/>
  <c r="G830" i="7"/>
  <c r="K830" i="7" s="1"/>
  <c r="I832" i="7"/>
  <c r="M832" i="7" s="1"/>
  <c r="H832" i="7"/>
  <c r="L832" i="7" s="1"/>
  <c r="G832" i="7"/>
  <c r="K832" i="7" s="1"/>
  <c r="I835" i="7"/>
  <c r="M835" i="7" s="1"/>
  <c r="H835" i="7"/>
  <c r="L835" i="7" s="1"/>
  <c r="G835" i="7"/>
  <c r="K835" i="7" s="1"/>
  <c r="D835" i="7" s="1"/>
  <c r="I842" i="7"/>
  <c r="M842" i="7" s="1"/>
  <c r="H842" i="7"/>
  <c r="L842" i="7" s="1"/>
  <c r="G842" i="7"/>
  <c r="K842" i="7" s="1"/>
  <c r="I852" i="7"/>
  <c r="M852" i="7" s="1"/>
  <c r="H852" i="7"/>
  <c r="L852" i="7" s="1"/>
  <c r="G852" i="7"/>
  <c r="K852" i="7" s="1"/>
  <c r="I864" i="7"/>
  <c r="M864" i="7" s="1"/>
  <c r="H864" i="7"/>
  <c r="L864" i="7" s="1"/>
  <c r="G864" i="7"/>
  <c r="K864" i="7" s="1"/>
  <c r="I867" i="7"/>
  <c r="M867" i="7" s="1"/>
  <c r="H867" i="7"/>
  <c r="L867" i="7" s="1"/>
  <c r="G867" i="7"/>
  <c r="K867" i="7" s="1"/>
  <c r="I874" i="7"/>
  <c r="M874" i="7" s="1"/>
  <c r="H874" i="7"/>
  <c r="L874" i="7" s="1"/>
  <c r="G874" i="7"/>
  <c r="K874" i="7" s="1"/>
  <c r="I879" i="7"/>
  <c r="M879" i="7" s="1"/>
  <c r="H879" i="7"/>
  <c r="L879" i="7" s="1"/>
  <c r="G879" i="7"/>
  <c r="K879" i="7" s="1"/>
  <c r="I896" i="7"/>
  <c r="M896" i="7" s="1"/>
  <c r="H896" i="7"/>
  <c r="L896" i="7" s="1"/>
  <c r="G896" i="7"/>
  <c r="K896" i="7" s="1"/>
  <c r="I899" i="7"/>
  <c r="M899" i="7" s="1"/>
  <c r="H899" i="7"/>
  <c r="L899" i="7" s="1"/>
  <c r="G899" i="7"/>
  <c r="K899" i="7" s="1"/>
  <c r="D899" i="7" s="1"/>
  <c r="I909" i="7"/>
  <c r="M909" i="7" s="1"/>
  <c r="H909" i="7"/>
  <c r="L909" i="7" s="1"/>
  <c r="G909" i="7"/>
  <c r="K909" i="7" s="1"/>
  <c r="I914" i="7"/>
  <c r="M914" i="7" s="1"/>
  <c r="H914" i="7"/>
  <c r="L914" i="7" s="1"/>
  <c r="G914" i="7"/>
  <c r="K914" i="7" s="1"/>
  <c r="I919" i="7"/>
  <c r="M919" i="7" s="1"/>
  <c r="H919" i="7"/>
  <c r="L919" i="7" s="1"/>
  <c r="G919" i="7"/>
  <c r="K919" i="7" s="1"/>
  <c r="I934" i="7"/>
  <c r="M934" i="7" s="1"/>
  <c r="H934" i="7"/>
  <c r="L934" i="7" s="1"/>
  <c r="G934" i="7"/>
  <c r="K934" i="7" s="1"/>
  <c r="I949" i="7"/>
  <c r="M949" i="7" s="1"/>
  <c r="H949" i="7"/>
  <c r="L949" i="7" s="1"/>
  <c r="G949" i="7"/>
  <c r="K949" i="7" s="1"/>
  <c r="I961" i="7"/>
  <c r="M961" i="7" s="1"/>
  <c r="H961" i="7"/>
  <c r="L961" i="7" s="1"/>
  <c r="G961" i="7"/>
  <c r="K961" i="7" s="1"/>
  <c r="I964" i="7"/>
  <c r="M964" i="7" s="1"/>
  <c r="H964" i="7"/>
  <c r="L964" i="7" s="1"/>
  <c r="G964" i="7"/>
  <c r="K964" i="7" s="1"/>
  <c r="I966" i="7"/>
  <c r="M966" i="7" s="1"/>
  <c r="H966" i="7"/>
  <c r="L966" i="7" s="1"/>
  <c r="G966" i="7"/>
  <c r="K966" i="7" s="1"/>
  <c r="D966" i="7" s="1"/>
  <c r="I976" i="7"/>
  <c r="M976" i="7" s="1"/>
  <c r="H976" i="7"/>
  <c r="L976" i="7" s="1"/>
  <c r="G976" i="7"/>
  <c r="K976" i="7" s="1"/>
  <c r="I979" i="7"/>
  <c r="M979" i="7" s="1"/>
  <c r="H979" i="7"/>
  <c r="L979" i="7" s="1"/>
  <c r="G979" i="7"/>
  <c r="K979" i="7" s="1"/>
  <c r="I996" i="7"/>
  <c r="M996" i="7" s="1"/>
  <c r="H996" i="7"/>
  <c r="L996" i="7" s="1"/>
  <c r="G996" i="7"/>
  <c r="K996" i="7" s="1"/>
  <c r="I1008" i="7"/>
  <c r="M1008" i="7" s="1"/>
  <c r="H1008" i="7"/>
  <c r="L1008" i="7" s="1"/>
  <c r="G1008" i="7"/>
  <c r="K1008" i="7" s="1"/>
  <c r="I1011" i="7"/>
  <c r="M1011" i="7" s="1"/>
  <c r="H1011" i="7"/>
  <c r="L1011" i="7" s="1"/>
  <c r="G1011" i="7"/>
  <c r="K1011" i="7" s="1"/>
  <c r="I1018" i="7"/>
  <c r="M1018" i="7" s="1"/>
  <c r="H1018" i="7"/>
  <c r="L1018" i="7" s="1"/>
  <c r="G1018" i="7"/>
  <c r="K1018" i="7" s="1"/>
  <c r="I1023" i="7"/>
  <c r="M1023" i="7" s="1"/>
  <c r="H1023" i="7"/>
  <c r="L1023" i="7" s="1"/>
  <c r="G1023" i="7"/>
  <c r="K1023" i="7" s="1"/>
  <c r="I1033" i="7"/>
  <c r="M1033" i="7" s="1"/>
  <c r="H1033" i="7"/>
  <c r="L1033" i="7" s="1"/>
  <c r="G1033" i="7"/>
  <c r="K1033" i="7" s="1"/>
  <c r="D1033" i="7" s="1"/>
  <c r="I1038" i="7"/>
  <c r="M1038" i="7" s="1"/>
  <c r="H1038" i="7"/>
  <c r="L1038" i="7" s="1"/>
  <c r="G1038" i="7"/>
  <c r="K1038" i="7" s="1"/>
  <c r="I1050" i="7"/>
  <c r="M1050" i="7" s="1"/>
  <c r="H1050" i="7"/>
  <c r="L1050" i="7" s="1"/>
  <c r="G1050" i="7"/>
  <c r="K1050" i="7" s="1"/>
  <c r="I1065" i="7"/>
  <c r="M1065" i="7" s="1"/>
  <c r="H1065" i="7"/>
  <c r="L1065" i="7" s="1"/>
  <c r="G1065" i="7"/>
  <c r="K1065" i="7" s="1"/>
  <c r="I1068" i="7"/>
  <c r="M1068" i="7" s="1"/>
  <c r="H1068" i="7"/>
  <c r="L1068" i="7" s="1"/>
  <c r="G1068" i="7"/>
  <c r="K1068" i="7" s="1"/>
  <c r="I1073" i="7"/>
  <c r="M1073" i="7" s="1"/>
  <c r="H1073" i="7"/>
  <c r="L1073" i="7" s="1"/>
  <c r="G1073" i="7"/>
  <c r="K1073" i="7" s="1"/>
  <c r="I1076" i="7"/>
  <c r="M1076" i="7" s="1"/>
  <c r="H1076" i="7"/>
  <c r="L1076" i="7" s="1"/>
  <c r="G1076" i="7"/>
  <c r="K1076" i="7" s="1"/>
  <c r="I1079" i="7"/>
  <c r="M1079" i="7" s="1"/>
  <c r="H1079" i="7"/>
  <c r="L1079" i="7" s="1"/>
  <c r="G1079" i="7"/>
  <c r="K1079" i="7" s="1"/>
  <c r="I1088" i="7"/>
  <c r="M1088" i="7" s="1"/>
  <c r="H1088" i="7"/>
  <c r="L1088" i="7" s="1"/>
  <c r="G1088" i="7"/>
  <c r="K1088" i="7" s="1"/>
  <c r="D1088" i="7" s="1"/>
  <c r="I1106" i="7"/>
  <c r="M1106" i="7" s="1"/>
  <c r="H1106" i="7"/>
  <c r="L1106" i="7" s="1"/>
  <c r="G1106" i="7"/>
  <c r="K1106" i="7" s="1"/>
  <c r="I1110" i="7"/>
  <c r="M1110" i="7" s="1"/>
  <c r="H1110" i="7"/>
  <c r="L1110" i="7" s="1"/>
  <c r="G1110" i="7"/>
  <c r="K1110" i="7" s="1"/>
  <c r="I1122" i="7"/>
  <c r="M1122" i="7" s="1"/>
  <c r="H1122" i="7"/>
  <c r="L1122" i="7" s="1"/>
  <c r="G1122" i="7"/>
  <c r="K1122" i="7" s="1"/>
  <c r="I1133" i="7"/>
  <c r="M1133" i="7" s="1"/>
  <c r="H1133" i="7"/>
  <c r="L1133" i="7" s="1"/>
  <c r="G1133" i="7"/>
  <c r="K1133" i="7" s="1"/>
  <c r="I1152" i="7"/>
  <c r="M1152" i="7" s="1"/>
  <c r="H1152" i="7"/>
  <c r="L1152" i="7" s="1"/>
  <c r="G1152" i="7"/>
  <c r="K1152" i="7" s="1"/>
  <c r="I1156" i="7"/>
  <c r="M1156" i="7" s="1"/>
  <c r="H1156" i="7"/>
  <c r="L1156" i="7" s="1"/>
  <c r="G1156" i="7"/>
  <c r="K1156" i="7" s="1"/>
  <c r="I1165" i="7"/>
  <c r="M1165" i="7" s="1"/>
  <c r="H1165" i="7"/>
  <c r="L1165" i="7" s="1"/>
  <c r="G1165" i="7"/>
  <c r="K1165" i="7" s="1"/>
  <c r="I1192" i="7"/>
  <c r="M1192" i="7" s="1"/>
  <c r="H1192" i="7"/>
  <c r="L1192" i="7" s="1"/>
  <c r="G1192" i="7"/>
  <c r="K1192" i="7" s="1"/>
  <c r="D1192" i="7" s="1"/>
  <c r="I1238" i="7"/>
  <c r="M1238" i="7" s="1"/>
  <c r="H1238" i="7"/>
  <c r="L1238" i="7" s="1"/>
  <c r="G1238" i="7"/>
  <c r="K1238" i="7" s="1"/>
  <c r="I1257" i="7"/>
  <c r="M1257" i="7" s="1"/>
  <c r="H1257" i="7"/>
  <c r="L1257" i="7" s="1"/>
  <c r="G1257" i="7"/>
  <c r="K1257" i="7" s="1"/>
  <c r="I1288" i="7"/>
  <c r="M1288" i="7" s="1"/>
  <c r="H1288" i="7"/>
  <c r="L1288" i="7" s="1"/>
  <c r="G1288" i="7"/>
  <c r="K1288" i="7" s="1"/>
  <c r="I1300" i="7"/>
  <c r="M1300" i="7" s="1"/>
  <c r="H1300" i="7"/>
  <c r="L1300" i="7" s="1"/>
  <c r="G1300" i="7"/>
  <c r="K1300" i="7" s="1"/>
  <c r="I1312" i="7"/>
  <c r="M1312" i="7" s="1"/>
  <c r="H1312" i="7"/>
  <c r="L1312" i="7" s="1"/>
  <c r="G1312" i="7"/>
  <c r="K1312" i="7" s="1"/>
  <c r="I1327" i="7"/>
  <c r="M1327" i="7" s="1"/>
  <c r="H1327" i="7"/>
  <c r="L1327" i="7" s="1"/>
  <c r="G1327" i="7"/>
  <c r="K1327" i="7" s="1"/>
  <c r="I1331" i="7"/>
  <c r="M1331" i="7" s="1"/>
  <c r="H1331" i="7"/>
  <c r="L1331" i="7" s="1"/>
  <c r="G1331" i="7"/>
  <c r="K1331" i="7" s="1"/>
  <c r="I1343" i="7"/>
  <c r="M1343" i="7" s="1"/>
  <c r="H1343" i="7"/>
  <c r="L1343" i="7" s="1"/>
  <c r="G1343" i="7"/>
  <c r="K1343" i="7" s="1"/>
  <c r="D1343" i="7" s="1"/>
  <c r="I1348" i="7"/>
  <c r="M1348" i="7" s="1"/>
  <c r="H1348" i="7"/>
  <c r="L1348" i="7" s="1"/>
  <c r="G1348" i="7"/>
  <c r="K1348" i="7" s="1"/>
  <c r="I1379" i="7"/>
  <c r="M1379" i="7" s="1"/>
  <c r="H1379" i="7"/>
  <c r="L1379" i="7" s="1"/>
  <c r="G1379" i="7"/>
  <c r="K1379" i="7" s="1"/>
  <c r="I1383" i="7"/>
  <c r="M1383" i="7" s="1"/>
  <c r="H1383" i="7"/>
  <c r="L1383" i="7" s="1"/>
  <c r="G1383" i="7"/>
  <c r="K1383" i="7" s="1"/>
  <c r="I1406" i="7"/>
  <c r="M1406" i="7" s="1"/>
  <c r="H1406" i="7"/>
  <c r="L1406" i="7" s="1"/>
  <c r="G1406" i="7"/>
  <c r="K1406" i="7" s="1"/>
  <c r="I1428" i="7"/>
  <c r="M1428" i="7" s="1"/>
  <c r="H1428" i="7"/>
  <c r="L1428" i="7" s="1"/>
  <c r="G1428" i="7"/>
  <c r="K1428" i="7" s="1"/>
  <c r="I1454" i="7"/>
  <c r="M1454" i="7" s="1"/>
  <c r="H1454" i="7"/>
  <c r="L1454" i="7" s="1"/>
  <c r="G1454" i="7"/>
  <c r="K1454" i="7" s="1"/>
  <c r="I1499" i="7"/>
  <c r="M1499" i="7" s="1"/>
  <c r="H1499" i="7"/>
  <c r="L1499" i="7" s="1"/>
  <c r="G1499" i="7"/>
  <c r="K1499" i="7" s="1"/>
  <c r="I1522" i="7"/>
  <c r="M1522" i="7" s="1"/>
  <c r="H1522" i="7"/>
  <c r="L1522" i="7" s="1"/>
  <c r="G1522" i="7"/>
  <c r="K1522" i="7" s="1"/>
  <c r="D1522" i="7" s="1"/>
  <c r="I1536" i="7"/>
  <c r="M1536" i="7" s="1"/>
  <c r="H1536" i="7"/>
  <c r="L1536" i="7" s="1"/>
  <c r="G1536" i="7"/>
  <c r="K1536" i="7" s="1"/>
  <c r="I1544" i="7"/>
  <c r="M1544" i="7" s="1"/>
  <c r="H1544" i="7"/>
  <c r="L1544" i="7" s="1"/>
  <c r="G1544" i="7"/>
  <c r="K1544" i="7" s="1"/>
  <c r="I1552" i="7"/>
  <c r="M1552" i="7" s="1"/>
  <c r="H1552" i="7"/>
  <c r="L1552" i="7" s="1"/>
  <c r="G1552" i="7"/>
  <c r="K1552" i="7" s="1"/>
  <c r="I1580" i="7"/>
  <c r="M1580" i="7" s="1"/>
  <c r="H1580" i="7"/>
  <c r="L1580" i="7" s="1"/>
  <c r="G1580" i="7"/>
  <c r="K1580" i="7" s="1"/>
  <c r="I1611" i="7"/>
  <c r="M1611" i="7" s="1"/>
  <c r="H1611" i="7"/>
  <c r="L1611" i="7" s="1"/>
  <c r="G1611" i="7"/>
  <c r="K1611" i="7" s="1"/>
  <c r="I1635" i="7"/>
  <c r="M1635" i="7" s="1"/>
  <c r="H1635" i="7"/>
  <c r="L1635" i="7" s="1"/>
  <c r="G1635" i="7"/>
  <c r="K1635" i="7" s="1"/>
  <c r="I1657" i="7"/>
  <c r="M1657" i="7" s="1"/>
  <c r="H1657" i="7"/>
  <c r="L1657" i="7" s="1"/>
  <c r="G1657" i="7"/>
  <c r="K1657" i="7" s="1"/>
  <c r="I1680" i="7"/>
  <c r="M1680" i="7" s="1"/>
  <c r="H1680" i="7"/>
  <c r="L1680" i="7" s="1"/>
  <c r="G1680" i="7"/>
  <c r="K1680" i="7" s="1"/>
  <c r="D1680" i="7" s="1"/>
  <c r="I1688" i="7"/>
  <c r="M1688" i="7" s="1"/>
  <c r="H1688" i="7"/>
  <c r="L1688" i="7" s="1"/>
  <c r="G1688" i="7"/>
  <c r="K1688" i="7" s="1"/>
  <c r="I1706" i="7"/>
  <c r="M1706" i="7" s="1"/>
  <c r="H1706" i="7"/>
  <c r="L1706" i="7" s="1"/>
  <c r="G1706" i="7"/>
  <c r="K1706" i="7" s="1"/>
  <c r="I1710" i="7"/>
  <c r="M1710" i="7" s="1"/>
  <c r="H1710" i="7"/>
  <c r="L1710" i="7" s="1"/>
  <c r="G1710" i="7"/>
  <c r="K1710" i="7" s="1"/>
  <c r="I1732" i="7"/>
  <c r="M1732" i="7" s="1"/>
  <c r="H1732" i="7"/>
  <c r="L1732" i="7" s="1"/>
  <c r="G1732" i="7"/>
  <c r="K1732" i="7" s="1"/>
  <c r="I1747" i="7"/>
  <c r="M1747" i="7" s="1"/>
  <c r="H1747" i="7"/>
  <c r="L1747" i="7" s="1"/>
  <c r="G1747" i="7"/>
  <c r="K1747" i="7" s="1"/>
  <c r="I1763" i="7"/>
  <c r="M1763" i="7" s="1"/>
  <c r="H1763" i="7"/>
  <c r="L1763" i="7" s="1"/>
  <c r="G1763" i="7"/>
  <c r="K1763" i="7" s="1"/>
  <c r="I1770" i="7"/>
  <c r="M1770" i="7" s="1"/>
  <c r="H1770" i="7"/>
  <c r="L1770" i="7" s="1"/>
  <c r="G1770" i="7"/>
  <c r="K1770" i="7" s="1"/>
  <c r="I1783" i="7"/>
  <c r="M1783" i="7" s="1"/>
  <c r="H1783" i="7"/>
  <c r="L1783" i="7" s="1"/>
  <c r="G1783" i="7"/>
  <c r="K1783" i="7" s="1"/>
  <c r="D1783" i="7" s="1"/>
  <c r="I1806" i="7"/>
  <c r="M1806" i="7" s="1"/>
  <c r="H1806" i="7"/>
  <c r="L1806" i="7" s="1"/>
  <c r="G1806" i="7"/>
  <c r="K1806" i="7" s="1"/>
  <c r="I1824" i="7"/>
  <c r="M1824" i="7" s="1"/>
  <c r="H1824" i="7"/>
  <c r="L1824" i="7" s="1"/>
  <c r="G1824" i="7"/>
  <c r="K1824" i="7" s="1"/>
  <c r="I1829" i="7"/>
  <c r="M1829" i="7" s="1"/>
  <c r="H1829" i="7"/>
  <c r="L1829" i="7" s="1"/>
  <c r="G1829" i="7"/>
  <c r="K1829" i="7" s="1"/>
  <c r="I1847" i="7"/>
  <c r="M1847" i="7" s="1"/>
  <c r="H1847" i="7"/>
  <c r="L1847" i="7" s="1"/>
  <c r="G1847" i="7"/>
  <c r="K1847" i="7" s="1"/>
  <c r="I1865" i="7"/>
  <c r="M1865" i="7" s="1"/>
  <c r="H1865" i="7"/>
  <c r="L1865" i="7" s="1"/>
  <c r="G1865" i="7"/>
  <c r="K1865" i="7" s="1"/>
  <c r="I1891" i="7"/>
  <c r="M1891" i="7" s="1"/>
  <c r="H1891" i="7"/>
  <c r="L1891" i="7" s="1"/>
  <c r="G1891" i="7"/>
  <c r="K1891" i="7" s="1"/>
  <c r="I1901" i="7"/>
  <c r="M1901" i="7" s="1"/>
  <c r="H1901" i="7"/>
  <c r="L1901" i="7" s="1"/>
  <c r="G1901" i="7"/>
  <c r="K1901" i="7" s="1"/>
  <c r="I1933" i="7"/>
  <c r="M1933" i="7" s="1"/>
  <c r="H1933" i="7"/>
  <c r="L1933" i="7" s="1"/>
  <c r="G1933" i="7"/>
  <c r="K1933" i="7" s="1"/>
  <c r="D1933" i="7" s="1"/>
  <c r="I1937" i="7"/>
  <c r="M1937" i="7" s="1"/>
  <c r="H1937" i="7"/>
  <c r="L1937" i="7" s="1"/>
  <c r="G1937" i="7"/>
  <c r="K1937" i="7" s="1"/>
  <c r="I1972" i="7"/>
  <c r="M1972" i="7" s="1"/>
  <c r="H1972" i="7"/>
  <c r="L1972" i="7" s="1"/>
  <c r="G1972" i="7"/>
  <c r="K1972" i="7" s="1"/>
  <c r="I1986" i="7"/>
  <c r="M1986" i="7" s="1"/>
  <c r="H1986" i="7"/>
  <c r="L1986" i="7" s="1"/>
  <c r="G1986" i="7"/>
  <c r="K1986" i="7" s="1"/>
  <c r="I2046" i="7"/>
  <c r="M2046" i="7" s="1"/>
  <c r="H2046" i="7"/>
  <c r="L2046" i="7" s="1"/>
  <c r="G2046" i="7"/>
  <c r="K2046" i="7" s="1"/>
  <c r="I2077" i="7"/>
  <c r="M2077" i="7" s="1"/>
  <c r="H2077" i="7"/>
  <c r="L2077" i="7" s="1"/>
  <c r="G2077" i="7"/>
  <c r="K2077" i="7" s="1"/>
  <c r="I2124" i="7"/>
  <c r="M2124" i="7" s="1"/>
  <c r="H2124" i="7"/>
  <c r="L2124" i="7" s="1"/>
  <c r="G2124" i="7"/>
  <c r="K2124" i="7" s="1"/>
  <c r="I2145" i="7"/>
  <c r="M2145" i="7" s="1"/>
  <c r="H2145" i="7"/>
  <c r="L2145" i="7" s="1"/>
  <c r="G2145" i="7"/>
  <c r="K2145" i="7" s="1"/>
  <c r="I2163" i="7"/>
  <c r="M2163" i="7" s="1"/>
  <c r="H2163" i="7"/>
  <c r="L2163" i="7" s="1"/>
  <c r="G2163" i="7"/>
  <c r="K2163" i="7" s="1"/>
  <c r="D2163" i="7" s="1"/>
  <c r="I2182" i="7"/>
  <c r="M2182" i="7" s="1"/>
  <c r="H2182" i="7"/>
  <c r="L2182" i="7" s="1"/>
  <c r="G2182" i="7"/>
  <c r="K2182" i="7" s="1"/>
  <c r="I2187" i="7"/>
  <c r="M2187" i="7" s="1"/>
  <c r="H2187" i="7"/>
  <c r="L2187" i="7" s="1"/>
  <c r="G2187" i="7"/>
  <c r="K2187" i="7" s="1"/>
  <c r="I2215" i="7"/>
  <c r="M2215" i="7" s="1"/>
  <c r="H2215" i="7"/>
  <c r="L2215" i="7" s="1"/>
  <c r="G2215" i="7"/>
  <c r="K2215" i="7" s="1"/>
  <c r="I2237" i="7"/>
  <c r="M2237" i="7" s="1"/>
  <c r="H2237" i="7"/>
  <c r="L2237" i="7" s="1"/>
  <c r="G2237" i="7"/>
  <c r="K2237" i="7" s="1"/>
  <c r="I2267" i="7"/>
  <c r="M2267" i="7" s="1"/>
  <c r="H2267" i="7"/>
  <c r="L2267" i="7" s="1"/>
  <c r="G2267" i="7"/>
  <c r="K2267" i="7" s="1"/>
  <c r="I2280" i="7"/>
  <c r="M2280" i="7" s="1"/>
  <c r="H2280" i="7"/>
  <c r="L2280" i="7" s="1"/>
  <c r="G2280" i="7"/>
  <c r="K2280" i="7" s="1"/>
  <c r="I2324" i="7"/>
  <c r="M2324" i="7" s="1"/>
  <c r="H2324" i="7"/>
  <c r="L2324" i="7" s="1"/>
  <c r="G2324" i="7"/>
  <c r="K2324" i="7" s="1"/>
  <c r="I2337" i="7"/>
  <c r="M2337" i="7" s="1"/>
  <c r="H2337" i="7"/>
  <c r="L2337" i="7" s="1"/>
  <c r="G2337" i="7"/>
  <c r="K2337" i="7" s="1"/>
  <c r="D2337" i="7" s="1"/>
  <c r="I2342" i="7"/>
  <c r="M2342" i="7" s="1"/>
  <c r="H2342" i="7"/>
  <c r="L2342" i="7" s="1"/>
  <c r="G2342" i="7"/>
  <c r="K2342" i="7" s="1"/>
  <c r="I2405" i="7"/>
  <c r="M2405" i="7" s="1"/>
  <c r="H2405" i="7"/>
  <c r="L2405" i="7" s="1"/>
  <c r="G2405" i="7"/>
  <c r="K2405" i="7" s="1"/>
  <c r="I2424" i="7"/>
  <c r="M2424" i="7" s="1"/>
  <c r="H2424" i="7"/>
  <c r="L2424" i="7" s="1"/>
  <c r="G2424" i="7"/>
  <c r="K2424" i="7" s="1"/>
  <c r="I2429" i="7"/>
  <c r="M2429" i="7" s="1"/>
  <c r="H2429" i="7"/>
  <c r="L2429" i="7" s="1"/>
  <c r="G2429" i="7"/>
  <c r="K2429" i="7" s="1"/>
  <c r="I2437" i="7"/>
  <c r="M2437" i="7" s="1"/>
  <c r="H2437" i="7"/>
  <c r="L2437" i="7" s="1"/>
  <c r="G2437" i="7"/>
  <c r="K2437" i="7" s="1"/>
  <c r="I2455" i="7"/>
  <c r="M2455" i="7" s="1"/>
  <c r="H2455" i="7"/>
  <c r="L2455" i="7" s="1"/>
  <c r="G2455" i="7"/>
  <c r="K2455" i="7" s="1"/>
  <c r="I2496" i="7"/>
  <c r="M2496" i="7" s="1"/>
  <c r="H2496" i="7"/>
  <c r="L2496" i="7" s="1"/>
  <c r="G2496" i="7"/>
  <c r="K2496" i="7" s="1"/>
  <c r="I2510" i="7"/>
  <c r="M2510" i="7" s="1"/>
  <c r="H2510" i="7"/>
  <c r="L2510" i="7" s="1"/>
  <c r="G2510" i="7"/>
  <c r="K2510" i="7" s="1"/>
  <c r="D2510" i="7" s="1"/>
  <c r="I2515" i="7"/>
  <c r="M2515" i="7" s="1"/>
  <c r="H2515" i="7"/>
  <c r="L2515" i="7" s="1"/>
  <c r="G2515" i="7"/>
  <c r="K2515" i="7" s="1"/>
  <c r="I2545" i="7"/>
  <c r="M2545" i="7" s="1"/>
  <c r="H2545" i="7"/>
  <c r="L2545" i="7" s="1"/>
  <c r="G2545" i="7"/>
  <c r="K2545" i="7" s="1"/>
  <c r="I2581" i="7"/>
  <c r="M2581" i="7" s="1"/>
  <c r="H2581" i="7"/>
  <c r="L2581" i="7" s="1"/>
  <c r="G2581" i="7"/>
  <c r="K2581" i="7" s="1"/>
  <c r="I2610" i="7"/>
  <c r="M2610" i="7" s="1"/>
  <c r="H2610" i="7"/>
  <c r="L2610" i="7" s="1"/>
  <c r="G2610" i="7"/>
  <c r="K2610" i="7" s="1"/>
  <c r="I2615" i="7"/>
  <c r="M2615" i="7" s="1"/>
  <c r="H2615" i="7"/>
  <c r="L2615" i="7" s="1"/>
  <c r="G2615" i="7"/>
  <c r="K2615" i="7" s="1"/>
  <c r="I2661" i="7"/>
  <c r="M2661" i="7" s="1"/>
  <c r="H2661" i="7"/>
  <c r="L2661" i="7" s="1"/>
  <c r="G2661" i="7"/>
  <c r="K2661" i="7" s="1"/>
  <c r="I2733" i="7"/>
  <c r="M2733" i="7" s="1"/>
  <c r="H2733" i="7"/>
  <c r="L2733" i="7" s="1"/>
  <c r="G2733" i="7"/>
  <c r="K2733" i="7" s="1"/>
  <c r="I2754" i="7"/>
  <c r="M2754" i="7" s="1"/>
  <c r="H2754" i="7"/>
  <c r="L2754" i="7" s="1"/>
  <c r="G2754" i="7"/>
  <c r="K2754" i="7" s="1"/>
  <c r="D2754" i="7" s="1"/>
  <c r="I2777" i="7"/>
  <c r="M2777" i="7" s="1"/>
  <c r="H2777" i="7"/>
  <c r="L2777" i="7" s="1"/>
  <c r="G2777" i="7"/>
  <c r="K2777" i="7" s="1"/>
  <c r="I2843" i="7"/>
  <c r="M2843" i="7" s="1"/>
  <c r="H2843" i="7"/>
  <c r="L2843" i="7" s="1"/>
  <c r="G2843" i="7"/>
  <c r="K2843" i="7" s="1"/>
  <c r="I2869" i="7"/>
  <c r="M2869" i="7" s="1"/>
  <c r="H2869" i="7"/>
  <c r="L2869" i="7" s="1"/>
  <c r="G2869" i="7"/>
  <c r="K2869" i="7" s="1"/>
  <c r="I2873" i="7"/>
  <c r="M2873" i="7" s="1"/>
  <c r="H2873" i="7"/>
  <c r="L2873" i="7" s="1"/>
  <c r="G2873" i="7"/>
  <c r="K2873" i="7" s="1"/>
  <c r="I2892" i="7"/>
  <c r="M2892" i="7" s="1"/>
  <c r="H2892" i="7"/>
  <c r="L2892" i="7" s="1"/>
  <c r="G2892" i="7"/>
  <c r="K2892" i="7" s="1"/>
  <c r="I2900" i="7"/>
  <c r="M2900" i="7" s="1"/>
  <c r="H2900" i="7"/>
  <c r="L2900" i="7" s="1"/>
  <c r="G2900" i="7"/>
  <c r="K2900" i="7" s="1"/>
  <c r="I2918" i="7"/>
  <c r="M2918" i="7" s="1"/>
  <c r="H2918" i="7"/>
  <c r="L2918" i="7" s="1"/>
  <c r="G2918" i="7"/>
  <c r="K2918" i="7" s="1"/>
  <c r="I2946" i="7"/>
  <c r="M2946" i="7" s="1"/>
  <c r="H2946" i="7"/>
  <c r="L2946" i="7" s="1"/>
  <c r="G2946" i="7"/>
  <c r="K2946" i="7" s="1"/>
  <c r="I2963" i="7"/>
  <c r="M2963" i="7" s="1"/>
  <c r="H2963" i="7"/>
  <c r="L2963" i="7" s="1"/>
  <c r="G2963" i="7"/>
  <c r="K2963" i="7" s="1"/>
  <c r="I2967" i="7"/>
  <c r="M2967" i="7" s="1"/>
  <c r="H2967" i="7"/>
  <c r="L2967" i="7" s="1"/>
  <c r="G2967" i="7"/>
  <c r="K2967" i="7" s="1"/>
  <c r="I3030" i="7"/>
  <c r="M3030" i="7" s="1"/>
  <c r="H3030" i="7"/>
  <c r="L3030" i="7" s="1"/>
  <c r="G3030" i="7"/>
  <c r="K3030" i="7" s="1"/>
  <c r="I3035" i="7"/>
  <c r="M3035" i="7" s="1"/>
  <c r="H3035" i="7"/>
  <c r="L3035" i="7" s="1"/>
  <c r="G3035" i="7"/>
  <c r="K3035" i="7" s="1"/>
  <c r="I3045" i="7"/>
  <c r="M3045" i="7" s="1"/>
  <c r="H3045" i="7"/>
  <c r="L3045" i="7" s="1"/>
  <c r="G3045" i="7"/>
  <c r="K3045" i="7" s="1"/>
  <c r="I3067" i="7"/>
  <c r="M3067" i="7" s="1"/>
  <c r="H3067" i="7"/>
  <c r="L3067" i="7" s="1"/>
  <c r="G3067" i="7"/>
  <c r="K3067" i="7" s="1"/>
  <c r="I3071" i="7"/>
  <c r="M3071" i="7" s="1"/>
  <c r="H3071" i="7"/>
  <c r="L3071" i="7" s="1"/>
  <c r="G3071" i="7"/>
  <c r="K3071" i="7" s="1"/>
  <c r="I3097" i="7"/>
  <c r="M3097" i="7" s="1"/>
  <c r="H3097" i="7"/>
  <c r="L3097" i="7" s="1"/>
  <c r="G3097" i="7"/>
  <c r="K3097" i="7" s="1"/>
  <c r="D3097" i="7" s="1"/>
  <c r="I3106" i="7"/>
  <c r="M3106" i="7" s="1"/>
  <c r="H3106" i="7"/>
  <c r="L3106" i="7" s="1"/>
  <c r="G3106" i="7"/>
  <c r="K3106" i="7" s="1"/>
  <c r="I3132" i="7"/>
  <c r="M3132" i="7" s="1"/>
  <c r="H3132" i="7"/>
  <c r="L3132" i="7" s="1"/>
  <c r="G3132" i="7"/>
  <c r="K3132" i="7" s="1"/>
  <c r="I3244" i="7"/>
  <c r="M3244" i="7" s="1"/>
  <c r="H3244" i="7"/>
  <c r="L3244" i="7" s="1"/>
  <c r="G3244" i="7"/>
  <c r="K3244" i="7" s="1"/>
  <c r="G988" i="7"/>
  <c r="K988" i="7" s="1"/>
  <c r="I17" i="7"/>
  <c r="M17" i="7" s="1"/>
  <c r="H17" i="7"/>
  <c r="L17" i="7" s="1"/>
  <c r="G17" i="7"/>
  <c r="K17" i="7" s="1"/>
  <c r="I34" i="7"/>
  <c r="M34" i="7" s="1"/>
  <c r="H34" i="7"/>
  <c r="L34" i="7" s="1"/>
  <c r="G34" i="7"/>
  <c r="K34" i="7" s="1"/>
  <c r="D34" i="7" s="1"/>
  <c r="I64" i="7"/>
  <c r="M64" i="7" s="1"/>
  <c r="H64" i="7"/>
  <c r="L64" i="7" s="1"/>
  <c r="G64" i="7"/>
  <c r="K64" i="7" s="1"/>
  <c r="I99" i="7"/>
  <c r="M99" i="7" s="1"/>
  <c r="H99" i="7"/>
  <c r="L99" i="7" s="1"/>
  <c r="G99" i="7"/>
  <c r="K99" i="7" s="1"/>
  <c r="I119" i="7"/>
  <c r="M119" i="7" s="1"/>
  <c r="H119" i="7"/>
  <c r="L119" i="7" s="1"/>
  <c r="G119" i="7"/>
  <c r="K119" i="7" s="1"/>
  <c r="I158" i="7"/>
  <c r="M158" i="7" s="1"/>
  <c r="H158" i="7"/>
  <c r="L158" i="7" s="1"/>
  <c r="G158" i="7"/>
  <c r="K158" i="7" s="1"/>
  <c r="I237" i="7"/>
  <c r="M237" i="7" s="1"/>
  <c r="H237" i="7"/>
  <c r="L237" i="7" s="1"/>
  <c r="G237" i="7"/>
  <c r="K237" i="7" s="1"/>
  <c r="I338" i="7"/>
  <c r="M338" i="7" s="1"/>
  <c r="H338" i="7"/>
  <c r="L338" i="7" s="1"/>
  <c r="G338" i="7"/>
  <c r="K338" i="7" s="1"/>
  <c r="I360" i="7"/>
  <c r="M360" i="7" s="1"/>
  <c r="H360" i="7"/>
  <c r="L360" i="7" s="1"/>
  <c r="G360" i="7"/>
  <c r="K360" i="7" s="1"/>
  <c r="I402" i="7"/>
  <c r="M402" i="7" s="1"/>
  <c r="H402" i="7"/>
  <c r="L402" i="7" s="1"/>
  <c r="G402" i="7"/>
  <c r="K402" i="7" s="1"/>
  <c r="D402" i="7" s="1"/>
  <c r="I424" i="7"/>
  <c r="M424" i="7" s="1"/>
  <c r="H424" i="7"/>
  <c r="L424" i="7" s="1"/>
  <c r="G424" i="7"/>
  <c r="K424" i="7" s="1"/>
  <c r="I488" i="7"/>
  <c r="M488" i="7" s="1"/>
  <c r="H488" i="7"/>
  <c r="L488" i="7" s="1"/>
  <c r="G488" i="7"/>
  <c r="K488" i="7" s="1"/>
  <c r="I537" i="7"/>
  <c r="M537" i="7" s="1"/>
  <c r="H537" i="7"/>
  <c r="L537" i="7" s="1"/>
  <c r="G537" i="7"/>
  <c r="K537" i="7" s="1"/>
  <c r="I594" i="7"/>
  <c r="M594" i="7" s="1"/>
  <c r="H594" i="7"/>
  <c r="L594" i="7" s="1"/>
  <c r="G594" i="7"/>
  <c r="K594" i="7" s="1"/>
  <c r="I626" i="7"/>
  <c r="M626" i="7" s="1"/>
  <c r="H626" i="7"/>
  <c r="L626" i="7" s="1"/>
  <c r="G626" i="7"/>
  <c r="K626" i="7" s="1"/>
  <c r="I665" i="7"/>
  <c r="M665" i="7" s="1"/>
  <c r="D665" i="7" s="1"/>
  <c r="H665" i="7"/>
  <c r="L665" i="7" s="1"/>
  <c r="G665" i="7"/>
  <c r="K665" i="7" s="1"/>
  <c r="I685" i="7"/>
  <c r="M685" i="7" s="1"/>
  <c r="H685" i="7"/>
  <c r="L685" i="7" s="1"/>
  <c r="G685" i="7"/>
  <c r="K685" i="7" s="1"/>
  <c r="I700" i="7"/>
  <c r="M700" i="7" s="1"/>
  <c r="H700" i="7"/>
  <c r="L700" i="7" s="1"/>
  <c r="G700" i="7"/>
  <c r="K700" i="7" s="1"/>
  <c r="I721" i="7"/>
  <c r="M721" i="7" s="1"/>
  <c r="H721" i="7"/>
  <c r="L721" i="7" s="1"/>
  <c r="G721" i="7"/>
  <c r="K721" i="7" s="1"/>
  <c r="I764" i="7"/>
  <c r="M764" i="7" s="1"/>
  <c r="H764" i="7"/>
  <c r="L764" i="7" s="1"/>
  <c r="G764" i="7"/>
  <c r="K764" i="7" s="1"/>
  <c r="I811" i="7"/>
  <c r="M811" i="7" s="1"/>
  <c r="H811" i="7"/>
  <c r="L811" i="7" s="1"/>
  <c r="G811" i="7"/>
  <c r="K811" i="7" s="1"/>
  <c r="I855" i="7"/>
  <c r="M855" i="7" s="1"/>
  <c r="H855" i="7"/>
  <c r="L855" i="7" s="1"/>
  <c r="G855" i="7"/>
  <c r="K855" i="7" s="1"/>
  <c r="I900" i="7"/>
  <c r="M900" i="7" s="1"/>
  <c r="H900" i="7"/>
  <c r="L900" i="7" s="1"/>
  <c r="G900" i="7"/>
  <c r="K900" i="7" s="1"/>
  <c r="I920" i="7"/>
  <c r="M920" i="7" s="1"/>
  <c r="H920" i="7"/>
  <c r="L920" i="7" s="1"/>
  <c r="G920" i="7"/>
  <c r="K920" i="7" s="1"/>
  <c r="I957" i="7"/>
  <c r="M957" i="7" s="1"/>
  <c r="H957" i="7"/>
  <c r="L957" i="7" s="1"/>
  <c r="G957" i="7"/>
  <c r="K957" i="7" s="1"/>
  <c r="I987" i="7"/>
  <c r="M987" i="7" s="1"/>
  <c r="H987" i="7"/>
  <c r="L987" i="7" s="1"/>
  <c r="G987" i="7"/>
  <c r="K987" i="7" s="1"/>
  <c r="I1009" i="7"/>
  <c r="M1009" i="7" s="1"/>
  <c r="H1009" i="7"/>
  <c r="L1009" i="7" s="1"/>
  <c r="G1009" i="7"/>
  <c r="K1009" i="7" s="1"/>
  <c r="I1108" i="7"/>
  <c r="M1108" i="7" s="1"/>
  <c r="H1108" i="7"/>
  <c r="L1108" i="7" s="1"/>
  <c r="G1108" i="7"/>
  <c r="K1108" i="7" s="1"/>
  <c r="I1138" i="7"/>
  <c r="M1138" i="7" s="1"/>
  <c r="H1138" i="7"/>
  <c r="L1138" i="7" s="1"/>
  <c r="G1138" i="7"/>
  <c r="K1138" i="7" s="1"/>
  <c r="I1170" i="7"/>
  <c r="M1170" i="7" s="1"/>
  <c r="H1170" i="7"/>
  <c r="L1170" i="7" s="1"/>
  <c r="G1170" i="7"/>
  <c r="K1170" i="7" s="1"/>
  <c r="I1201" i="7"/>
  <c r="M1201" i="7" s="1"/>
  <c r="H1201" i="7"/>
  <c r="L1201" i="7" s="1"/>
  <c r="G1201" i="7"/>
  <c r="K1201" i="7" s="1"/>
  <c r="I1240" i="7"/>
  <c r="M1240" i="7" s="1"/>
  <c r="H1240" i="7"/>
  <c r="L1240" i="7" s="1"/>
  <c r="G1240" i="7"/>
  <c r="K1240" i="7" s="1"/>
  <c r="I1268" i="7"/>
  <c r="M1268" i="7" s="1"/>
  <c r="H1268" i="7"/>
  <c r="L1268" i="7" s="1"/>
  <c r="G1268" i="7"/>
  <c r="K1268" i="7" s="1"/>
  <c r="I1372" i="7"/>
  <c r="M1372" i="7" s="1"/>
  <c r="H1372" i="7"/>
  <c r="L1372" i="7" s="1"/>
  <c r="G1372" i="7"/>
  <c r="K1372" i="7" s="1"/>
  <c r="I1501" i="7"/>
  <c r="M1501" i="7" s="1"/>
  <c r="H1501" i="7"/>
  <c r="L1501" i="7" s="1"/>
  <c r="G1501" i="7"/>
  <c r="K1501" i="7" s="1"/>
  <c r="I1632" i="7"/>
  <c r="M1632" i="7" s="1"/>
  <c r="H1632" i="7"/>
  <c r="L1632" i="7" s="1"/>
  <c r="G1632" i="7"/>
  <c r="K1632" i="7" s="1"/>
  <c r="I1744" i="7"/>
  <c r="M1744" i="7" s="1"/>
  <c r="H1744" i="7"/>
  <c r="L1744" i="7" s="1"/>
  <c r="G1744" i="7"/>
  <c r="K1744" i="7" s="1"/>
  <c r="I1888" i="7"/>
  <c r="M1888" i="7" s="1"/>
  <c r="H1888" i="7"/>
  <c r="L1888" i="7" s="1"/>
  <c r="G1888" i="7"/>
  <c r="K1888" i="7" s="1"/>
  <c r="I2056" i="7"/>
  <c r="M2056" i="7" s="1"/>
  <c r="H2056" i="7"/>
  <c r="L2056" i="7" s="1"/>
  <c r="G2056" i="7"/>
  <c r="K2056" i="7" s="1"/>
  <c r="I2311" i="7"/>
  <c r="M2311" i="7" s="1"/>
  <c r="H2311" i="7"/>
  <c r="L2311" i="7" s="1"/>
  <c r="G2311" i="7"/>
  <c r="K2311" i="7" s="1"/>
  <c r="I2392" i="7"/>
  <c r="M2392" i="7" s="1"/>
  <c r="H2392" i="7"/>
  <c r="L2392" i="7" s="1"/>
  <c r="G2392" i="7"/>
  <c r="K2392" i="7" s="1"/>
  <c r="I2668" i="7"/>
  <c r="M2668" i="7" s="1"/>
  <c r="H2668" i="7"/>
  <c r="L2668" i="7" s="1"/>
  <c r="G2668" i="7"/>
  <c r="K2668" i="7" s="1"/>
  <c r="I2716" i="7"/>
  <c r="M2716" i="7" s="1"/>
  <c r="H2716" i="7"/>
  <c r="L2716" i="7" s="1"/>
  <c r="G2716" i="7"/>
  <c r="K2716" i="7" s="1"/>
  <c r="I2809" i="7"/>
  <c r="M2809" i="7" s="1"/>
  <c r="H2809" i="7"/>
  <c r="L2809" i="7" s="1"/>
  <c r="G2809" i="7"/>
  <c r="K2809" i="7" s="1"/>
  <c r="I2977" i="7"/>
  <c r="M2977" i="7" s="1"/>
  <c r="H2977" i="7"/>
  <c r="L2977" i="7" s="1"/>
  <c r="G2977" i="7"/>
  <c r="K2977" i="7" s="1"/>
  <c r="I3037" i="7"/>
  <c r="M3037" i="7" s="1"/>
  <c r="H3037" i="7"/>
  <c r="L3037" i="7" s="1"/>
  <c r="G3037" i="7"/>
  <c r="K3037" i="7" s="1"/>
  <c r="I3160" i="7"/>
  <c r="M3160" i="7" s="1"/>
  <c r="H3160" i="7"/>
  <c r="L3160" i="7" s="1"/>
  <c r="G3160" i="7"/>
  <c r="K3160" i="7" s="1"/>
  <c r="I3246" i="7"/>
  <c r="M3246" i="7" s="1"/>
  <c r="H3246" i="7"/>
  <c r="L3246" i="7" s="1"/>
  <c r="G3246" i="7"/>
  <c r="K3246" i="7" s="1"/>
  <c r="I30" i="7"/>
  <c r="M30" i="7" s="1"/>
  <c r="H30" i="7"/>
  <c r="L30" i="7" s="1"/>
  <c r="G30" i="7"/>
  <c r="K30" i="7" s="1"/>
  <c r="I112" i="7"/>
  <c r="M112" i="7" s="1"/>
  <c r="H112" i="7"/>
  <c r="L112" i="7" s="1"/>
  <c r="G112" i="7"/>
  <c r="K112" i="7" s="1"/>
  <c r="I151" i="7"/>
  <c r="M151" i="7" s="1"/>
  <c r="H151" i="7"/>
  <c r="L151" i="7" s="1"/>
  <c r="G151" i="7"/>
  <c r="K151" i="7" s="1"/>
  <c r="I198" i="7"/>
  <c r="M198" i="7" s="1"/>
  <c r="H198" i="7"/>
  <c r="L198" i="7" s="1"/>
  <c r="G198" i="7"/>
  <c r="K198" i="7" s="1"/>
  <c r="I301" i="7"/>
  <c r="M301" i="7" s="1"/>
  <c r="H301" i="7"/>
  <c r="L301" i="7" s="1"/>
  <c r="G301" i="7"/>
  <c r="K301" i="7" s="1"/>
  <c r="I326" i="7"/>
  <c r="M326" i="7" s="1"/>
  <c r="H326" i="7"/>
  <c r="L326" i="7" s="1"/>
  <c r="G326" i="7"/>
  <c r="K326" i="7" s="1"/>
  <c r="I366" i="7"/>
  <c r="M366" i="7" s="1"/>
  <c r="H366" i="7"/>
  <c r="L366" i="7" s="1"/>
  <c r="G366" i="7"/>
  <c r="K366" i="7" s="1"/>
  <c r="I430" i="7"/>
  <c r="M430" i="7" s="1"/>
  <c r="H430" i="7"/>
  <c r="L430" i="7" s="1"/>
  <c r="G430" i="7"/>
  <c r="K430" i="7" s="1"/>
  <c r="I479" i="7"/>
  <c r="M479" i="7" s="1"/>
  <c r="H479" i="7"/>
  <c r="L479" i="7" s="1"/>
  <c r="G479" i="7"/>
  <c r="K479" i="7" s="1"/>
  <c r="I513" i="7"/>
  <c r="M513" i="7" s="1"/>
  <c r="H513" i="7"/>
  <c r="L513" i="7" s="1"/>
  <c r="G513" i="7"/>
  <c r="K513" i="7" s="1"/>
  <c r="I533" i="7"/>
  <c r="M533" i="7" s="1"/>
  <c r="H533" i="7"/>
  <c r="L533" i="7" s="1"/>
  <c r="G533" i="7"/>
  <c r="K533" i="7" s="1"/>
  <c r="I570" i="7"/>
  <c r="M570" i="7" s="1"/>
  <c r="H570" i="7"/>
  <c r="L570" i="7" s="1"/>
  <c r="G570" i="7"/>
  <c r="K570" i="7" s="1"/>
  <c r="I624" i="7"/>
  <c r="M624" i="7" s="1"/>
  <c r="H624" i="7"/>
  <c r="L624" i="7" s="1"/>
  <c r="G624" i="7"/>
  <c r="K624" i="7" s="1"/>
  <c r="I678" i="7"/>
  <c r="M678" i="7" s="1"/>
  <c r="H678" i="7"/>
  <c r="L678" i="7" s="1"/>
  <c r="G678" i="7"/>
  <c r="K678" i="7" s="1"/>
  <c r="I691" i="7"/>
  <c r="M691" i="7" s="1"/>
  <c r="H691" i="7"/>
  <c r="L691" i="7" s="1"/>
  <c r="G691" i="7"/>
  <c r="K691" i="7" s="1"/>
  <c r="I744" i="7"/>
  <c r="M744" i="7" s="1"/>
  <c r="H744" i="7"/>
  <c r="L744" i="7" s="1"/>
  <c r="G744" i="7"/>
  <c r="K744" i="7" s="1"/>
  <c r="I789" i="7"/>
  <c r="M789" i="7" s="1"/>
  <c r="H789" i="7"/>
  <c r="L789" i="7" s="1"/>
  <c r="G789" i="7"/>
  <c r="K789" i="7" s="1"/>
  <c r="I809" i="7"/>
  <c r="M809" i="7" s="1"/>
  <c r="H809" i="7"/>
  <c r="L809" i="7" s="1"/>
  <c r="G809" i="7"/>
  <c r="K809" i="7" s="1"/>
  <c r="I844" i="7"/>
  <c r="M844" i="7" s="1"/>
  <c r="H844" i="7"/>
  <c r="L844" i="7" s="1"/>
  <c r="G844" i="7"/>
  <c r="K844" i="7" s="1"/>
  <c r="I858" i="7"/>
  <c r="M858" i="7" s="1"/>
  <c r="H858" i="7"/>
  <c r="L858" i="7" s="1"/>
  <c r="G858" i="7"/>
  <c r="K858" i="7" s="1"/>
  <c r="I888" i="7"/>
  <c r="M888" i="7" s="1"/>
  <c r="H888" i="7"/>
  <c r="L888" i="7" s="1"/>
  <c r="G888" i="7"/>
  <c r="K888" i="7" s="1"/>
  <c r="I970" i="7"/>
  <c r="M970" i="7" s="1"/>
  <c r="H970" i="7"/>
  <c r="L970" i="7" s="1"/>
  <c r="G970" i="7"/>
  <c r="K970" i="7" s="1"/>
  <c r="I1007" i="7"/>
  <c r="M1007" i="7" s="1"/>
  <c r="H1007" i="7"/>
  <c r="L1007" i="7" s="1"/>
  <c r="G1007" i="7"/>
  <c r="K1007" i="7" s="1"/>
  <c r="I1075" i="7"/>
  <c r="M1075" i="7" s="1"/>
  <c r="H1075" i="7"/>
  <c r="L1075" i="7" s="1"/>
  <c r="G1075" i="7"/>
  <c r="K1075" i="7" s="1"/>
  <c r="I1202" i="7"/>
  <c r="M1202" i="7" s="1"/>
  <c r="H1202" i="7"/>
  <c r="L1202" i="7" s="1"/>
  <c r="G1202" i="7"/>
  <c r="K1202" i="7" s="1"/>
  <c r="I1310" i="7"/>
  <c r="M1310" i="7" s="1"/>
  <c r="H1310" i="7"/>
  <c r="L1310" i="7" s="1"/>
  <c r="G1310" i="7"/>
  <c r="K1310" i="7" s="1"/>
  <c r="I1354" i="7"/>
  <c r="M1354" i="7" s="1"/>
  <c r="H1354" i="7"/>
  <c r="L1354" i="7" s="1"/>
  <c r="G1354" i="7"/>
  <c r="K1354" i="7" s="1"/>
  <c r="I1448" i="7"/>
  <c r="M1448" i="7" s="1"/>
  <c r="H1448" i="7"/>
  <c r="L1448" i="7" s="1"/>
  <c r="G1448" i="7"/>
  <c r="K1448" i="7" s="1"/>
  <c r="I1489" i="7"/>
  <c r="M1489" i="7" s="1"/>
  <c r="H1489" i="7"/>
  <c r="L1489" i="7" s="1"/>
  <c r="G1489" i="7"/>
  <c r="K1489" i="7" s="1"/>
  <c r="I1517" i="7"/>
  <c r="M1517" i="7" s="1"/>
  <c r="H1517" i="7"/>
  <c r="L1517" i="7" s="1"/>
  <c r="G1517" i="7"/>
  <c r="K1517" i="7" s="1"/>
  <c r="I1555" i="7"/>
  <c r="M1555" i="7" s="1"/>
  <c r="H1555" i="7"/>
  <c r="L1555" i="7" s="1"/>
  <c r="G1555" i="7"/>
  <c r="K1555" i="7" s="1"/>
  <c r="I1648" i="7"/>
  <c r="M1648" i="7" s="1"/>
  <c r="H1648" i="7"/>
  <c r="L1648" i="7" s="1"/>
  <c r="G1648" i="7"/>
  <c r="K1648" i="7" s="1"/>
  <c r="I1773" i="7"/>
  <c r="M1773" i="7" s="1"/>
  <c r="H1773" i="7"/>
  <c r="L1773" i="7" s="1"/>
  <c r="G1773" i="7"/>
  <c r="K1773" i="7" s="1"/>
  <c r="I1827" i="7"/>
  <c r="M1827" i="7" s="1"/>
  <c r="H1827" i="7"/>
  <c r="L1827" i="7" s="1"/>
  <c r="G1827" i="7"/>
  <c r="K1827" i="7" s="1"/>
  <c r="I1881" i="7"/>
  <c r="M1881" i="7" s="1"/>
  <c r="H1881" i="7"/>
  <c r="L1881" i="7" s="1"/>
  <c r="G1881" i="7"/>
  <c r="K1881" i="7" s="1"/>
  <c r="I2057" i="7"/>
  <c r="M2057" i="7" s="1"/>
  <c r="H2057" i="7"/>
  <c r="L2057" i="7" s="1"/>
  <c r="G2057" i="7"/>
  <c r="K2057" i="7" s="1"/>
  <c r="I2190" i="7"/>
  <c r="M2190" i="7" s="1"/>
  <c r="H2190" i="7"/>
  <c r="L2190" i="7" s="1"/>
  <c r="G2190" i="7"/>
  <c r="K2190" i="7" s="1"/>
  <c r="I2226" i="7"/>
  <c r="M2226" i="7" s="1"/>
  <c r="H2226" i="7"/>
  <c r="L2226" i="7" s="1"/>
  <c r="G2226" i="7"/>
  <c r="K2226" i="7" s="1"/>
  <c r="I2287" i="7"/>
  <c r="M2287" i="7" s="1"/>
  <c r="H2287" i="7"/>
  <c r="L2287" i="7" s="1"/>
  <c r="G2287" i="7"/>
  <c r="K2287" i="7" s="1"/>
  <c r="I2589" i="7"/>
  <c r="M2589" i="7" s="1"/>
  <c r="D2589" i="7" s="1"/>
  <c r="H2589" i="7"/>
  <c r="L2589" i="7" s="1"/>
  <c r="G2589" i="7"/>
  <c r="K2589" i="7" s="1"/>
  <c r="I2613" i="7"/>
  <c r="M2613" i="7" s="1"/>
  <c r="H2613" i="7"/>
  <c r="L2613" i="7" s="1"/>
  <c r="G2613" i="7"/>
  <c r="K2613" i="7" s="1"/>
  <c r="I2641" i="7"/>
  <c r="M2641" i="7" s="1"/>
  <c r="H2641" i="7"/>
  <c r="L2641" i="7" s="1"/>
  <c r="G2641" i="7"/>
  <c r="K2641" i="7" s="1"/>
  <c r="I2699" i="7"/>
  <c r="M2699" i="7" s="1"/>
  <c r="H2699" i="7"/>
  <c r="L2699" i="7" s="1"/>
  <c r="G2699" i="7"/>
  <c r="K2699" i="7" s="1"/>
  <c r="I2780" i="7"/>
  <c r="M2780" i="7" s="1"/>
  <c r="H2780" i="7"/>
  <c r="L2780" i="7" s="1"/>
  <c r="G2780" i="7"/>
  <c r="K2780" i="7" s="1"/>
  <c r="I2855" i="7"/>
  <c r="M2855" i="7" s="1"/>
  <c r="H2855" i="7"/>
  <c r="L2855" i="7" s="1"/>
  <c r="G2855" i="7"/>
  <c r="K2855" i="7" s="1"/>
  <c r="I2912" i="7"/>
  <c r="M2912" i="7" s="1"/>
  <c r="H2912" i="7"/>
  <c r="L2912" i="7" s="1"/>
  <c r="G2912" i="7"/>
  <c r="K2912" i="7" s="1"/>
  <c r="I2978" i="7"/>
  <c r="M2978" i="7" s="1"/>
  <c r="H2978" i="7"/>
  <c r="L2978" i="7" s="1"/>
  <c r="G2978" i="7"/>
  <c r="K2978" i="7" s="1"/>
  <c r="I3038" i="7"/>
  <c r="M3038" i="7" s="1"/>
  <c r="H3038" i="7"/>
  <c r="L3038" i="7" s="1"/>
  <c r="G3038" i="7"/>
  <c r="K3038" i="7" s="1"/>
  <c r="I3148" i="7"/>
  <c r="M3148" i="7" s="1"/>
  <c r="H3148" i="7"/>
  <c r="L3148" i="7" s="1"/>
  <c r="G3148" i="7"/>
  <c r="K3148" i="7" s="1"/>
  <c r="I3175" i="7"/>
  <c r="M3175" i="7" s="1"/>
  <c r="H3175" i="7"/>
  <c r="L3175" i="7" s="1"/>
  <c r="G3175" i="7"/>
  <c r="K3175" i="7" s="1"/>
  <c r="I9" i="7"/>
  <c r="M9" i="7" s="1"/>
  <c r="H9" i="7"/>
  <c r="L9" i="7" s="1"/>
  <c r="G9" i="7"/>
  <c r="K9" i="7" s="1"/>
  <c r="I14" i="7"/>
  <c r="M14" i="7" s="1"/>
  <c r="H14" i="7"/>
  <c r="L14" i="7" s="1"/>
  <c r="G14" i="7"/>
  <c r="K14" i="7" s="1"/>
  <c r="I26" i="7"/>
  <c r="M26" i="7" s="1"/>
  <c r="H26" i="7"/>
  <c r="L26" i="7" s="1"/>
  <c r="G26" i="7"/>
  <c r="K26" i="7" s="1"/>
  <c r="I31" i="7"/>
  <c r="M31" i="7" s="1"/>
  <c r="H31" i="7"/>
  <c r="L31" i="7" s="1"/>
  <c r="G31" i="7"/>
  <c r="K31" i="7" s="1"/>
  <c r="I41" i="7"/>
  <c r="M41" i="7" s="1"/>
  <c r="H41" i="7"/>
  <c r="L41" i="7" s="1"/>
  <c r="G41" i="7"/>
  <c r="K41" i="7" s="1"/>
  <c r="I44" i="7"/>
  <c r="M44" i="7" s="1"/>
  <c r="H44" i="7"/>
  <c r="L44" i="7" s="1"/>
  <c r="G44" i="7"/>
  <c r="K44" i="7" s="1"/>
  <c r="I46" i="7"/>
  <c r="M46" i="7" s="1"/>
  <c r="H46" i="7"/>
  <c r="L46" i="7" s="1"/>
  <c r="G46" i="7"/>
  <c r="K46" i="7" s="1"/>
  <c r="I61" i="7"/>
  <c r="M61" i="7" s="1"/>
  <c r="H61" i="7"/>
  <c r="L61" i="7" s="1"/>
  <c r="G61" i="7"/>
  <c r="K61" i="7" s="1"/>
  <c r="D61" i="7" s="1"/>
  <c r="I73" i="7"/>
  <c r="M73" i="7" s="1"/>
  <c r="H73" i="7"/>
  <c r="L73" i="7" s="1"/>
  <c r="G73" i="7"/>
  <c r="K73" i="7" s="1"/>
  <c r="I76" i="7"/>
  <c r="M76" i="7" s="1"/>
  <c r="H76" i="7"/>
  <c r="L76" i="7" s="1"/>
  <c r="G76" i="7"/>
  <c r="K76" i="7" s="1"/>
  <c r="I86" i="7"/>
  <c r="M86" i="7" s="1"/>
  <c r="H86" i="7"/>
  <c r="L86" i="7" s="1"/>
  <c r="G86" i="7"/>
  <c r="K86" i="7" s="1"/>
  <c r="I88" i="7"/>
  <c r="M88" i="7" s="1"/>
  <c r="H88" i="7"/>
  <c r="L88" i="7" s="1"/>
  <c r="G88" i="7"/>
  <c r="K88" i="7" s="1"/>
  <c r="I91" i="7"/>
  <c r="M91" i="7" s="1"/>
  <c r="H91" i="7"/>
  <c r="L91" i="7" s="1"/>
  <c r="G91" i="7"/>
  <c r="K91" i="7" s="1"/>
  <c r="I98" i="7"/>
  <c r="M98" i="7" s="1"/>
  <c r="D98" i="7" s="1"/>
  <c r="H98" i="7"/>
  <c r="L98" i="7" s="1"/>
  <c r="G98" i="7"/>
  <c r="K98" i="7" s="1"/>
  <c r="I103" i="7"/>
  <c r="M103" i="7" s="1"/>
  <c r="H103" i="7"/>
  <c r="L103" i="7" s="1"/>
  <c r="G103" i="7"/>
  <c r="K103" i="7" s="1"/>
  <c r="I128" i="7"/>
  <c r="M128" i="7" s="1"/>
  <c r="H128" i="7"/>
  <c r="L128" i="7" s="1"/>
  <c r="G128" i="7"/>
  <c r="K128" i="7" s="1"/>
  <c r="D128" i="7" s="1"/>
  <c r="I133" i="7"/>
  <c r="M133" i="7" s="1"/>
  <c r="H133" i="7"/>
  <c r="L133" i="7" s="1"/>
  <c r="G133" i="7"/>
  <c r="K133" i="7" s="1"/>
  <c r="I135" i="7"/>
  <c r="M135" i="7" s="1"/>
  <c r="H135" i="7"/>
  <c r="L135" i="7" s="1"/>
  <c r="G135" i="7"/>
  <c r="K135" i="7" s="1"/>
  <c r="I145" i="7"/>
  <c r="M145" i="7" s="1"/>
  <c r="H145" i="7"/>
  <c r="L145" i="7" s="1"/>
  <c r="G145" i="7"/>
  <c r="K145" i="7" s="1"/>
  <c r="I148" i="7"/>
  <c r="M148" i="7" s="1"/>
  <c r="H148" i="7"/>
  <c r="L148" i="7" s="1"/>
  <c r="G148" i="7"/>
  <c r="K148" i="7" s="1"/>
  <c r="I150" i="7"/>
  <c r="M150" i="7" s="1"/>
  <c r="H150" i="7"/>
  <c r="L150" i="7" s="1"/>
  <c r="G150" i="7"/>
  <c r="K150" i="7" s="1"/>
  <c r="I152" i="7"/>
  <c r="M152" i="7" s="1"/>
  <c r="H152" i="7"/>
  <c r="L152" i="7" s="1"/>
  <c r="G152" i="7"/>
  <c r="K152" i="7" s="1"/>
  <c r="I155" i="7"/>
  <c r="M155" i="7" s="1"/>
  <c r="H155" i="7"/>
  <c r="L155" i="7" s="1"/>
  <c r="G155" i="7"/>
  <c r="K155" i="7" s="1"/>
  <c r="I162" i="7"/>
  <c r="M162" i="7" s="1"/>
  <c r="H162" i="7"/>
  <c r="L162" i="7" s="1"/>
  <c r="G162" i="7"/>
  <c r="K162" i="7" s="1"/>
  <c r="D162" i="7" s="1"/>
  <c r="I167" i="7"/>
  <c r="M167" i="7" s="1"/>
  <c r="H167" i="7"/>
  <c r="L167" i="7" s="1"/>
  <c r="G167" i="7"/>
  <c r="K167" i="7" s="1"/>
  <c r="I177" i="7"/>
  <c r="M177" i="7" s="1"/>
  <c r="H177" i="7"/>
  <c r="L177" i="7" s="1"/>
  <c r="G177" i="7"/>
  <c r="K177" i="7" s="1"/>
  <c r="I180" i="7"/>
  <c r="M180" i="7" s="1"/>
  <c r="H180" i="7"/>
  <c r="L180" i="7" s="1"/>
  <c r="G180" i="7"/>
  <c r="K180" i="7" s="1"/>
  <c r="I192" i="7"/>
  <c r="M192" i="7" s="1"/>
  <c r="H192" i="7"/>
  <c r="L192" i="7" s="1"/>
  <c r="G192" i="7"/>
  <c r="K192" i="7" s="1"/>
  <c r="I197" i="7"/>
  <c r="M197" i="7" s="1"/>
  <c r="H197" i="7"/>
  <c r="L197" i="7" s="1"/>
  <c r="G197" i="7"/>
  <c r="K197" i="7" s="1"/>
  <c r="I199" i="7"/>
  <c r="M199" i="7" s="1"/>
  <c r="H199" i="7"/>
  <c r="L199" i="7" s="1"/>
  <c r="G199" i="7"/>
  <c r="K199" i="7" s="1"/>
  <c r="I226" i="7"/>
  <c r="M226" i="7" s="1"/>
  <c r="H226" i="7"/>
  <c r="L226" i="7" s="1"/>
  <c r="G226" i="7"/>
  <c r="K226" i="7" s="1"/>
  <c r="I231" i="7"/>
  <c r="M231" i="7" s="1"/>
  <c r="H231" i="7"/>
  <c r="L231" i="7" s="1"/>
  <c r="G231" i="7"/>
  <c r="K231" i="7" s="1"/>
  <c r="I241" i="7"/>
  <c r="M241" i="7" s="1"/>
  <c r="H241" i="7"/>
  <c r="L241" i="7" s="1"/>
  <c r="G241" i="7"/>
  <c r="K241" i="7" s="1"/>
  <c r="I244" i="7"/>
  <c r="M244" i="7" s="1"/>
  <c r="H244" i="7"/>
  <c r="L244" i="7" s="1"/>
  <c r="G244" i="7"/>
  <c r="K244" i="7" s="1"/>
  <c r="I256" i="7"/>
  <c r="M256" i="7" s="1"/>
  <c r="H256" i="7"/>
  <c r="L256" i="7" s="1"/>
  <c r="G256" i="7"/>
  <c r="K256" i="7" s="1"/>
  <c r="I261" i="7"/>
  <c r="M261" i="7" s="1"/>
  <c r="H261" i="7"/>
  <c r="L261" i="7" s="1"/>
  <c r="G261" i="7"/>
  <c r="K261" i="7" s="1"/>
  <c r="I263" i="7"/>
  <c r="M263" i="7" s="1"/>
  <c r="H263" i="7"/>
  <c r="L263" i="7" s="1"/>
  <c r="G263" i="7"/>
  <c r="K263" i="7" s="1"/>
  <c r="I278" i="7"/>
  <c r="M278" i="7" s="1"/>
  <c r="H278" i="7"/>
  <c r="L278" i="7" s="1"/>
  <c r="G278" i="7"/>
  <c r="K278" i="7" s="1"/>
  <c r="I280" i="7"/>
  <c r="M280" i="7" s="1"/>
  <c r="H280" i="7"/>
  <c r="L280" i="7" s="1"/>
  <c r="G280" i="7"/>
  <c r="K280" i="7" s="1"/>
  <c r="I283" i="7"/>
  <c r="M283" i="7" s="1"/>
  <c r="H283" i="7"/>
  <c r="L283" i="7" s="1"/>
  <c r="G283" i="7"/>
  <c r="K283" i="7" s="1"/>
  <c r="D283" i="7" s="1"/>
  <c r="I297" i="7"/>
  <c r="M297" i="7" s="1"/>
  <c r="H297" i="7"/>
  <c r="L297" i="7" s="1"/>
  <c r="G297" i="7"/>
  <c r="K297" i="7" s="1"/>
  <c r="I300" i="7"/>
  <c r="M300" i="7" s="1"/>
  <c r="H300" i="7"/>
  <c r="L300" i="7" s="1"/>
  <c r="G300" i="7"/>
  <c r="K300" i="7" s="1"/>
  <c r="I310" i="7"/>
  <c r="M310" i="7" s="1"/>
  <c r="H310" i="7"/>
  <c r="L310" i="7" s="1"/>
  <c r="G310" i="7"/>
  <c r="K310" i="7" s="1"/>
  <c r="I312" i="7"/>
  <c r="M312" i="7" s="1"/>
  <c r="H312" i="7"/>
  <c r="L312" i="7" s="1"/>
  <c r="G312" i="7"/>
  <c r="K312" i="7" s="1"/>
  <c r="I315" i="7"/>
  <c r="M315" i="7" s="1"/>
  <c r="H315" i="7"/>
  <c r="L315" i="7" s="1"/>
  <c r="G315" i="7"/>
  <c r="K315" i="7" s="1"/>
  <c r="I322" i="7"/>
  <c r="M322" i="7" s="1"/>
  <c r="D322" i="7" s="1"/>
  <c r="H322" i="7"/>
  <c r="L322" i="7" s="1"/>
  <c r="G322" i="7"/>
  <c r="K322" i="7" s="1"/>
  <c r="I327" i="7"/>
  <c r="M327" i="7" s="1"/>
  <c r="H327" i="7"/>
  <c r="L327" i="7" s="1"/>
  <c r="G327" i="7"/>
  <c r="K327" i="7" s="1"/>
  <c r="I352" i="7"/>
  <c r="M352" i="7" s="1"/>
  <c r="H352" i="7"/>
  <c r="L352" i="7" s="1"/>
  <c r="G352" i="7"/>
  <c r="K352" i="7" s="1"/>
  <c r="D352" i="7" s="1"/>
  <c r="I357" i="7"/>
  <c r="M357" i="7" s="1"/>
  <c r="H357" i="7"/>
  <c r="L357" i="7" s="1"/>
  <c r="G357" i="7"/>
  <c r="K357" i="7" s="1"/>
  <c r="I362" i="7"/>
  <c r="M362" i="7" s="1"/>
  <c r="H362" i="7"/>
  <c r="L362" i="7" s="1"/>
  <c r="G362" i="7"/>
  <c r="K362" i="7" s="1"/>
  <c r="I367" i="7"/>
  <c r="M367" i="7" s="1"/>
  <c r="H367" i="7"/>
  <c r="L367" i="7" s="1"/>
  <c r="D367" i="7" s="1"/>
  <c r="G367" i="7"/>
  <c r="K367" i="7" s="1"/>
  <c r="I382" i="7"/>
  <c r="M382" i="7" s="1"/>
  <c r="H382" i="7"/>
  <c r="L382" i="7" s="1"/>
  <c r="G382" i="7"/>
  <c r="K382" i="7" s="1"/>
  <c r="I387" i="7"/>
  <c r="M387" i="7" s="1"/>
  <c r="H387" i="7"/>
  <c r="L387" i="7" s="1"/>
  <c r="G387" i="7"/>
  <c r="K387" i="7" s="1"/>
  <c r="I414" i="7"/>
  <c r="M414" i="7" s="1"/>
  <c r="H414" i="7"/>
  <c r="L414" i="7" s="1"/>
  <c r="G414" i="7"/>
  <c r="K414" i="7" s="1"/>
  <c r="I419" i="7"/>
  <c r="M419" i="7" s="1"/>
  <c r="H419" i="7"/>
  <c r="L419" i="7" s="1"/>
  <c r="G419" i="7"/>
  <c r="K419" i="7" s="1"/>
  <c r="I426" i="7"/>
  <c r="M426" i="7" s="1"/>
  <c r="H426" i="7"/>
  <c r="L426" i="7" s="1"/>
  <c r="G426" i="7"/>
  <c r="K426" i="7" s="1"/>
  <c r="D426" i="7" s="1"/>
  <c r="I431" i="7"/>
  <c r="M431" i="7" s="1"/>
  <c r="H431" i="7"/>
  <c r="L431" i="7" s="1"/>
  <c r="G431" i="7"/>
  <c r="K431" i="7" s="1"/>
  <c r="I448" i="7"/>
  <c r="M448" i="7" s="1"/>
  <c r="H448" i="7"/>
  <c r="L448" i="7" s="1"/>
  <c r="G448" i="7"/>
  <c r="K448" i="7" s="1"/>
  <c r="I451" i="7"/>
  <c r="M451" i="7" s="1"/>
  <c r="H451" i="7"/>
  <c r="L451" i="7" s="1"/>
  <c r="G451" i="7"/>
  <c r="K451" i="7" s="1"/>
  <c r="I453" i="7"/>
  <c r="M453" i="7" s="1"/>
  <c r="H453" i="7"/>
  <c r="L453" i="7" s="1"/>
  <c r="G453" i="7"/>
  <c r="K453" i="7" s="1"/>
  <c r="I458" i="7"/>
  <c r="M458" i="7" s="1"/>
  <c r="H458" i="7"/>
  <c r="L458" i="7" s="1"/>
  <c r="G458" i="7"/>
  <c r="K458" i="7" s="1"/>
  <c r="I478" i="7"/>
  <c r="M478" i="7" s="1"/>
  <c r="D478" i="7" s="1"/>
  <c r="H478" i="7"/>
  <c r="L478" i="7" s="1"/>
  <c r="G478" i="7"/>
  <c r="K478" i="7" s="1"/>
  <c r="I483" i="7"/>
  <c r="M483" i="7" s="1"/>
  <c r="H483" i="7"/>
  <c r="L483" i="7" s="1"/>
  <c r="G483" i="7"/>
  <c r="K483" i="7" s="1"/>
  <c r="I490" i="7"/>
  <c r="M490" i="7" s="1"/>
  <c r="H490" i="7"/>
  <c r="L490" i="7" s="1"/>
  <c r="G490" i="7"/>
  <c r="K490" i="7" s="1"/>
  <c r="D490" i="7" s="1"/>
  <c r="I495" i="7"/>
  <c r="M495" i="7" s="1"/>
  <c r="H495" i="7"/>
  <c r="L495" i="7" s="1"/>
  <c r="G495" i="7"/>
  <c r="K495" i="7" s="1"/>
  <c r="I514" i="7"/>
  <c r="M514" i="7" s="1"/>
  <c r="H514" i="7"/>
  <c r="L514" i="7" s="1"/>
  <c r="G514" i="7"/>
  <c r="K514" i="7" s="1"/>
  <c r="I529" i="7"/>
  <c r="M529" i="7" s="1"/>
  <c r="H529" i="7"/>
  <c r="L529" i="7" s="1"/>
  <c r="G529" i="7"/>
  <c r="K529" i="7" s="1"/>
  <c r="I532" i="7"/>
  <c r="M532" i="7" s="1"/>
  <c r="H532" i="7"/>
  <c r="L532" i="7" s="1"/>
  <c r="G532" i="7"/>
  <c r="K532" i="7" s="1"/>
  <c r="I544" i="7"/>
  <c r="M544" i="7" s="1"/>
  <c r="H544" i="7"/>
  <c r="L544" i="7" s="1"/>
  <c r="G544" i="7"/>
  <c r="K544" i="7" s="1"/>
  <c r="I549" i="7"/>
  <c r="M549" i="7" s="1"/>
  <c r="H549" i="7"/>
  <c r="L549" i="7" s="1"/>
  <c r="G549" i="7"/>
  <c r="K549" i="7" s="1"/>
  <c r="I554" i="7"/>
  <c r="M554" i="7" s="1"/>
  <c r="H554" i="7"/>
  <c r="L554" i="7" s="1"/>
  <c r="G554" i="7"/>
  <c r="K554" i="7" s="1"/>
  <c r="I559" i="7"/>
  <c r="M559" i="7" s="1"/>
  <c r="H559" i="7"/>
  <c r="L559" i="7" s="1"/>
  <c r="G559" i="7"/>
  <c r="K559" i="7" s="1"/>
  <c r="D559" i="7" s="1"/>
  <c r="I574" i="7"/>
  <c r="M574" i="7" s="1"/>
  <c r="H574" i="7"/>
  <c r="L574" i="7" s="1"/>
  <c r="G574" i="7"/>
  <c r="K574" i="7" s="1"/>
  <c r="I579" i="7"/>
  <c r="M579" i="7" s="1"/>
  <c r="H579" i="7"/>
  <c r="L579" i="7" s="1"/>
  <c r="G579" i="7"/>
  <c r="K579" i="7" s="1"/>
  <c r="I581" i="7"/>
  <c r="M581" i="7" s="1"/>
  <c r="H581" i="7"/>
  <c r="L581" i="7" s="1"/>
  <c r="G581" i="7"/>
  <c r="K581" i="7" s="1"/>
  <c r="I586" i="7"/>
  <c r="M586" i="7" s="1"/>
  <c r="H586" i="7"/>
  <c r="L586" i="7" s="1"/>
  <c r="G586" i="7"/>
  <c r="K586" i="7" s="1"/>
  <c r="I608" i="7"/>
  <c r="M608" i="7" s="1"/>
  <c r="H608" i="7"/>
  <c r="L608" i="7" s="1"/>
  <c r="G608" i="7"/>
  <c r="K608" i="7" s="1"/>
  <c r="I613" i="7"/>
  <c r="M613" i="7" s="1"/>
  <c r="H613" i="7"/>
  <c r="L613" i="7" s="1"/>
  <c r="G613" i="7"/>
  <c r="K613" i="7" s="1"/>
  <c r="I615" i="7"/>
  <c r="M615" i="7" s="1"/>
  <c r="H615" i="7"/>
  <c r="L615" i="7" s="1"/>
  <c r="G615" i="7"/>
  <c r="K615" i="7" s="1"/>
  <c r="I642" i="7"/>
  <c r="M642" i="7" s="1"/>
  <c r="H642" i="7"/>
  <c r="L642" i="7" s="1"/>
  <c r="G642" i="7"/>
  <c r="K642" i="7" s="1"/>
  <c r="D642" i="7" s="1"/>
  <c r="I647" i="7"/>
  <c r="M647" i="7" s="1"/>
  <c r="H647" i="7"/>
  <c r="L647" i="7" s="1"/>
  <c r="G647" i="7"/>
  <c r="K647" i="7" s="1"/>
  <c r="I657" i="7"/>
  <c r="M657" i="7" s="1"/>
  <c r="H657" i="7"/>
  <c r="L657" i="7" s="1"/>
  <c r="G657" i="7"/>
  <c r="K657" i="7" s="1"/>
  <c r="I660" i="7"/>
  <c r="M660" i="7" s="1"/>
  <c r="H660" i="7"/>
  <c r="L660" i="7" s="1"/>
  <c r="G660" i="7"/>
  <c r="K660" i="7" s="1"/>
  <c r="I672" i="7"/>
  <c r="M672" i="7" s="1"/>
  <c r="H672" i="7"/>
  <c r="L672" i="7" s="1"/>
  <c r="G672" i="7"/>
  <c r="K672" i="7" s="1"/>
  <c r="I677" i="7"/>
  <c r="M677" i="7" s="1"/>
  <c r="H677" i="7"/>
  <c r="L677" i="7" s="1"/>
  <c r="G677" i="7"/>
  <c r="K677" i="7" s="1"/>
  <c r="I679" i="7"/>
  <c r="M679" i="7" s="1"/>
  <c r="H679" i="7"/>
  <c r="L679" i="7" s="1"/>
  <c r="G679" i="7"/>
  <c r="K679" i="7" s="1"/>
  <c r="I692" i="7"/>
  <c r="M692" i="7" s="1"/>
  <c r="H692" i="7"/>
  <c r="L692" i="7" s="1"/>
  <c r="G692" i="7"/>
  <c r="K692" i="7" s="1"/>
  <c r="I706" i="7"/>
  <c r="M706" i="7" s="1"/>
  <c r="H706" i="7"/>
  <c r="L706" i="7" s="1"/>
  <c r="G706" i="7"/>
  <c r="K706" i="7" s="1"/>
  <c r="D706" i="7" s="1"/>
  <c r="I713" i="7"/>
  <c r="M713" i="7" s="1"/>
  <c r="H713" i="7"/>
  <c r="L713" i="7" s="1"/>
  <c r="G713" i="7"/>
  <c r="K713" i="7" s="1"/>
  <c r="I716" i="7"/>
  <c r="M716" i="7" s="1"/>
  <c r="H716" i="7"/>
  <c r="L716" i="7" s="1"/>
  <c r="G716" i="7"/>
  <c r="K716" i="7" s="1"/>
  <c r="I733" i="7"/>
  <c r="M733" i="7" s="1"/>
  <c r="H733" i="7"/>
  <c r="L733" i="7" s="1"/>
  <c r="G733" i="7"/>
  <c r="K733" i="7" s="1"/>
  <c r="I735" i="7"/>
  <c r="M735" i="7" s="1"/>
  <c r="H735" i="7"/>
  <c r="L735" i="7" s="1"/>
  <c r="G735" i="7"/>
  <c r="K735" i="7" s="1"/>
  <c r="I758" i="7"/>
  <c r="M758" i="7" s="1"/>
  <c r="H758" i="7"/>
  <c r="L758" i="7" s="1"/>
  <c r="G758" i="7"/>
  <c r="K758" i="7" s="1"/>
  <c r="I773" i="7"/>
  <c r="M773" i="7" s="1"/>
  <c r="H773" i="7"/>
  <c r="L773" i="7" s="1"/>
  <c r="G773" i="7"/>
  <c r="K773" i="7" s="1"/>
  <c r="I778" i="7"/>
  <c r="M778" i="7" s="1"/>
  <c r="H778" i="7"/>
  <c r="L778" i="7" s="1"/>
  <c r="G778" i="7"/>
  <c r="K778" i="7" s="1"/>
  <c r="I785" i="7"/>
  <c r="M785" i="7" s="1"/>
  <c r="H785" i="7"/>
  <c r="L785" i="7" s="1"/>
  <c r="G785" i="7"/>
  <c r="K785" i="7" s="1"/>
  <c r="D785" i="7" s="1"/>
  <c r="I788" i="7"/>
  <c r="M788" i="7" s="1"/>
  <c r="H788" i="7"/>
  <c r="L788" i="7" s="1"/>
  <c r="G788" i="7"/>
  <c r="K788" i="7" s="1"/>
  <c r="I790" i="7"/>
  <c r="M790" i="7" s="1"/>
  <c r="H790" i="7"/>
  <c r="L790" i="7" s="1"/>
  <c r="G790" i="7"/>
  <c r="K790" i="7" s="1"/>
  <c r="I800" i="7"/>
  <c r="M800" i="7" s="1"/>
  <c r="H800" i="7"/>
  <c r="L800" i="7" s="1"/>
  <c r="G800" i="7"/>
  <c r="K800" i="7" s="1"/>
  <c r="I803" i="7"/>
  <c r="M803" i="7" s="1"/>
  <c r="H803" i="7"/>
  <c r="L803" i="7" s="1"/>
  <c r="G803" i="7"/>
  <c r="K803" i="7" s="1"/>
  <c r="I815" i="7"/>
  <c r="M815" i="7" s="1"/>
  <c r="H815" i="7"/>
  <c r="L815" i="7" s="1"/>
  <c r="G815" i="7"/>
  <c r="K815" i="7" s="1"/>
  <c r="I825" i="7"/>
  <c r="M825" i="7" s="1"/>
  <c r="H825" i="7"/>
  <c r="L825" i="7" s="1"/>
  <c r="G825" i="7"/>
  <c r="K825" i="7" s="1"/>
  <c r="I828" i="7"/>
  <c r="M828" i="7" s="1"/>
  <c r="H828" i="7"/>
  <c r="L828" i="7" s="1"/>
  <c r="I840" i="7"/>
  <c r="M840" i="7" s="1"/>
  <c r="H840" i="7"/>
  <c r="L840" i="7" s="1"/>
  <c r="G840" i="7"/>
  <c r="K840" i="7" s="1"/>
  <c r="I845" i="7"/>
  <c r="M845" i="7" s="1"/>
  <c r="H845" i="7"/>
  <c r="L845" i="7" s="1"/>
  <c r="G845" i="7"/>
  <c r="K845" i="7" s="1"/>
  <c r="I847" i="7"/>
  <c r="M847" i="7" s="1"/>
  <c r="H847" i="7"/>
  <c r="L847" i="7" s="1"/>
  <c r="G847" i="7"/>
  <c r="K847" i="7" s="1"/>
  <c r="I862" i="7"/>
  <c r="M862" i="7" s="1"/>
  <c r="H862" i="7"/>
  <c r="L862" i="7" s="1"/>
  <c r="G862" i="7"/>
  <c r="K862" i="7" s="1"/>
  <c r="D862" i="7" s="1"/>
  <c r="I877" i="7"/>
  <c r="M877" i="7" s="1"/>
  <c r="H877" i="7"/>
  <c r="L877" i="7" s="1"/>
  <c r="G877" i="7"/>
  <c r="K877" i="7" s="1"/>
  <c r="I882" i="7"/>
  <c r="M882" i="7" s="1"/>
  <c r="H882" i="7"/>
  <c r="L882" i="7" s="1"/>
  <c r="G882" i="7"/>
  <c r="K882" i="7" s="1"/>
  <c r="I889" i="7"/>
  <c r="M889" i="7" s="1"/>
  <c r="H889" i="7"/>
  <c r="L889" i="7" s="1"/>
  <c r="G889" i="7"/>
  <c r="K889" i="7" s="1"/>
  <c r="I892" i="7"/>
  <c r="M892" i="7" s="1"/>
  <c r="H892" i="7"/>
  <c r="L892" i="7" s="1"/>
  <c r="G892" i="7"/>
  <c r="K892" i="7" s="1"/>
  <c r="I894" i="7"/>
  <c r="M894" i="7" s="1"/>
  <c r="H894" i="7"/>
  <c r="L894" i="7" s="1"/>
  <c r="G894" i="7"/>
  <c r="K894" i="7" s="1"/>
  <c r="I904" i="7"/>
  <c r="M904" i="7" s="1"/>
  <c r="H904" i="7"/>
  <c r="L904" i="7" s="1"/>
  <c r="G904" i="7"/>
  <c r="K904" i="7" s="1"/>
  <c r="I907" i="7"/>
  <c r="M907" i="7" s="1"/>
  <c r="H907" i="7"/>
  <c r="L907" i="7" s="1"/>
  <c r="G907" i="7"/>
  <c r="K907" i="7" s="1"/>
  <c r="I917" i="7"/>
  <c r="M917" i="7" s="1"/>
  <c r="H917" i="7"/>
  <c r="L917" i="7" s="1"/>
  <c r="G917" i="7"/>
  <c r="K917" i="7" s="1"/>
  <c r="D917" i="7" s="1"/>
  <c r="I929" i="7"/>
  <c r="M929" i="7" s="1"/>
  <c r="H929" i="7"/>
  <c r="L929" i="7" s="1"/>
  <c r="G929" i="7"/>
  <c r="K929" i="7" s="1"/>
  <c r="I932" i="7"/>
  <c r="M932" i="7" s="1"/>
  <c r="H932" i="7"/>
  <c r="L932" i="7" s="1"/>
  <c r="G932" i="7"/>
  <c r="K932" i="7" s="1"/>
  <c r="I944" i="7"/>
  <c r="M944" i="7" s="1"/>
  <c r="H944" i="7"/>
  <c r="L944" i="7" s="1"/>
  <c r="G944" i="7"/>
  <c r="K944" i="7" s="1"/>
  <c r="I947" i="7"/>
  <c r="M947" i="7" s="1"/>
  <c r="H947" i="7"/>
  <c r="L947" i="7" s="1"/>
  <c r="G947" i="7"/>
  <c r="K947" i="7" s="1"/>
  <c r="I954" i="7"/>
  <c r="M954" i="7" s="1"/>
  <c r="H954" i="7"/>
  <c r="L954" i="7" s="1"/>
  <c r="G954" i="7"/>
  <c r="K954" i="7" s="1"/>
  <c r="I974" i="7"/>
  <c r="M974" i="7" s="1"/>
  <c r="H974" i="7"/>
  <c r="L974" i="7" s="1"/>
  <c r="G974" i="7"/>
  <c r="K974" i="7" s="1"/>
  <c r="I986" i="7"/>
  <c r="M986" i="7" s="1"/>
  <c r="H986" i="7"/>
  <c r="L986" i="7" s="1"/>
  <c r="G986" i="7"/>
  <c r="K986" i="7" s="1"/>
  <c r="I991" i="7"/>
  <c r="M991" i="7" s="1"/>
  <c r="H991" i="7"/>
  <c r="L991" i="7" s="1"/>
  <c r="G991" i="7"/>
  <c r="K991" i="7" s="1"/>
  <c r="D991" i="7" s="1"/>
  <c r="I1001" i="7"/>
  <c r="M1001" i="7" s="1"/>
  <c r="H1001" i="7"/>
  <c r="L1001" i="7" s="1"/>
  <c r="G1001" i="7"/>
  <c r="K1001" i="7" s="1"/>
  <c r="I1004" i="7"/>
  <c r="M1004" i="7" s="1"/>
  <c r="H1004" i="7"/>
  <c r="L1004" i="7" s="1"/>
  <c r="G1004" i="7"/>
  <c r="K1004" i="7" s="1"/>
  <c r="I1006" i="7"/>
  <c r="M1006" i="7" s="1"/>
  <c r="H1006" i="7"/>
  <c r="L1006" i="7" s="1"/>
  <c r="G1006" i="7"/>
  <c r="K1006" i="7" s="1"/>
  <c r="I1016" i="7"/>
  <c r="M1016" i="7" s="1"/>
  <c r="H1016" i="7"/>
  <c r="L1016" i="7" s="1"/>
  <c r="G1016" i="7"/>
  <c r="K1016" i="7" s="1"/>
  <c r="I1021" i="7"/>
  <c r="M1021" i="7" s="1"/>
  <c r="H1021" i="7"/>
  <c r="L1021" i="7" s="1"/>
  <c r="G1021" i="7"/>
  <c r="K1021" i="7" s="1"/>
  <c r="I1026" i="7"/>
  <c r="M1026" i="7" s="1"/>
  <c r="D1026" i="7" s="1"/>
  <c r="H1026" i="7"/>
  <c r="L1026" i="7" s="1"/>
  <c r="G1026" i="7"/>
  <c r="K1026" i="7" s="1"/>
  <c r="I1036" i="7"/>
  <c r="M1036" i="7" s="1"/>
  <c r="H1036" i="7"/>
  <c r="L1036" i="7" s="1"/>
  <c r="G1036" i="7"/>
  <c r="K1036" i="7" s="1"/>
  <c r="I1048" i="7"/>
  <c r="M1048" i="7" s="1"/>
  <c r="H1048" i="7"/>
  <c r="L1048" i="7" s="1"/>
  <c r="G1048" i="7"/>
  <c r="K1048" i="7" s="1"/>
  <c r="D1048" i="7" s="1"/>
  <c r="I1053" i="7"/>
  <c r="M1053" i="7" s="1"/>
  <c r="H1053" i="7"/>
  <c r="L1053" i="7" s="1"/>
  <c r="G1053" i="7"/>
  <c r="K1053" i="7" s="1"/>
  <c r="I1055" i="7"/>
  <c r="M1055" i="7" s="1"/>
  <c r="H1055" i="7"/>
  <c r="L1055" i="7" s="1"/>
  <c r="G1055" i="7"/>
  <c r="K1055" i="7" s="1"/>
  <c r="I1082" i="7"/>
  <c r="M1082" i="7" s="1"/>
  <c r="H1082" i="7"/>
  <c r="L1082" i="7" s="1"/>
  <c r="G1082" i="7"/>
  <c r="K1082" i="7" s="1"/>
  <c r="I1089" i="7"/>
  <c r="M1089" i="7" s="1"/>
  <c r="H1089" i="7"/>
  <c r="L1089" i="7" s="1"/>
  <c r="G1089" i="7"/>
  <c r="K1089" i="7" s="1"/>
  <c r="I1137" i="7"/>
  <c r="M1137" i="7" s="1"/>
  <c r="H1137" i="7"/>
  <c r="L1137" i="7" s="1"/>
  <c r="G1137" i="7"/>
  <c r="K1137" i="7" s="1"/>
  <c r="I1141" i="7"/>
  <c r="M1141" i="7" s="1"/>
  <c r="H1141" i="7"/>
  <c r="L1141" i="7" s="1"/>
  <c r="G1141" i="7"/>
  <c r="K1141" i="7" s="1"/>
  <c r="I1145" i="7"/>
  <c r="M1145" i="7" s="1"/>
  <c r="H1145" i="7"/>
  <c r="L1145" i="7" s="1"/>
  <c r="G1145" i="7"/>
  <c r="K1145" i="7" s="1"/>
  <c r="I1157" i="7"/>
  <c r="M1157" i="7" s="1"/>
  <c r="H1157" i="7"/>
  <c r="L1157" i="7" s="1"/>
  <c r="G1157" i="7"/>
  <c r="K1157" i="7" s="1"/>
  <c r="D1157" i="7" s="1"/>
  <c r="I1219" i="7"/>
  <c r="M1219" i="7" s="1"/>
  <c r="H1219" i="7"/>
  <c r="L1219" i="7" s="1"/>
  <c r="G1219" i="7"/>
  <c r="K1219" i="7" s="1"/>
  <c r="I1227" i="7"/>
  <c r="M1227" i="7" s="1"/>
  <c r="H1227" i="7"/>
  <c r="L1227" i="7" s="1"/>
  <c r="G1227" i="7"/>
  <c r="K1227" i="7" s="1"/>
  <c r="I1239" i="7"/>
  <c r="M1239" i="7" s="1"/>
  <c r="H1239" i="7"/>
  <c r="L1239" i="7" s="1"/>
  <c r="G1239" i="7"/>
  <c r="K1239" i="7" s="1"/>
  <c r="I1243" i="7"/>
  <c r="M1243" i="7" s="1"/>
  <c r="H1243" i="7"/>
  <c r="L1243" i="7" s="1"/>
  <c r="G1243" i="7"/>
  <c r="K1243" i="7" s="1"/>
  <c r="I1266" i="7"/>
  <c r="M1266" i="7" s="1"/>
  <c r="H1266" i="7"/>
  <c r="L1266" i="7" s="1"/>
  <c r="G1266" i="7"/>
  <c r="K1266" i="7" s="1"/>
  <c r="I1281" i="7"/>
  <c r="M1281" i="7" s="1"/>
  <c r="H1281" i="7"/>
  <c r="L1281" i="7" s="1"/>
  <c r="G1281" i="7"/>
  <c r="K1281" i="7" s="1"/>
  <c r="I1301" i="7"/>
  <c r="M1301" i="7" s="1"/>
  <c r="H1301" i="7"/>
  <c r="L1301" i="7" s="1"/>
  <c r="G1301" i="7"/>
  <c r="K1301" i="7" s="1"/>
  <c r="I1320" i="7"/>
  <c r="M1320" i="7" s="1"/>
  <c r="H1320" i="7"/>
  <c r="L1320" i="7" s="1"/>
  <c r="G1320" i="7"/>
  <c r="K1320" i="7" s="1"/>
  <c r="D1320" i="7" s="1"/>
  <c r="I1335" i="7"/>
  <c r="M1335" i="7" s="1"/>
  <c r="H1335" i="7"/>
  <c r="L1335" i="7" s="1"/>
  <c r="G1335" i="7"/>
  <c r="K1335" i="7" s="1"/>
  <c r="I1340" i="7"/>
  <c r="M1340" i="7" s="1"/>
  <c r="H1340" i="7"/>
  <c r="L1340" i="7" s="1"/>
  <c r="G1340" i="7"/>
  <c r="K1340" i="7" s="1"/>
  <c r="I1371" i="7"/>
  <c r="M1371" i="7" s="1"/>
  <c r="H1371" i="7"/>
  <c r="L1371" i="7" s="1"/>
  <c r="D1371" i="7" s="1"/>
  <c r="G1371" i="7"/>
  <c r="K1371" i="7" s="1"/>
  <c r="I1391" i="7"/>
  <c r="M1391" i="7" s="1"/>
  <c r="H1391" i="7"/>
  <c r="L1391" i="7" s="1"/>
  <c r="G1391" i="7"/>
  <c r="K1391" i="7" s="1"/>
  <c r="I1395" i="7"/>
  <c r="M1395" i="7" s="1"/>
  <c r="H1395" i="7"/>
  <c r="L1395" i="7" s="1"/>
  <c r="G1395" i="7"/>
  <c r="K1395" i="7" s="1"/>
  <c r="I1402" i="7"/>
  <c r="M1402" i="7" s="1"/>
  <c r="H1402" i="7"/>
  <c r="L1402" i="7" s="1"/>
  <c r="G1402" i="7"/>
  <c r="K1402" i="7" s="1"/>
  <c r="I1417" i="7"/>
  <c r="M1417" i="7" s="1"/>
  <c r="H1417" i="7"/>
  <c r="L1417" i="7" s="1"/>
  <c r="G1417" i="7"/>
  <c r="K1417" i="7" s="1"/>
  <c r="I1443" i="7"/>
  <c r="M1443" i="7" s="1"/>
  <c r="H1443" i="7"/>
  <c r="L1443" i="7" s="1"/>
  <c r="G1443" i="7"/>
  <c r="K1443" i="7" s="1"/>
  <c r="D1443" i="7" s="1"/>
  <c r="I1462" i="7"/>
  <c r="M1462" i="7" s="1"/>
  <c r="H1462" i="7"/>
  <c r="L1462" i="7" s="1"/>
  <c r="G1462" i="7"/>
  <c r="K1462" i="7" s="1"/>
  <c r="I1484" i="7"/>
  <c r="M1484" i="7" s="1"/>
  <c r="H1484" i="7"/>
  <c r="L1484" i="7" s="1"/>
  <c r="G1484" i="7"/>
  <c r="K1484" i="7" s="1"/>
  <c r="I1492" i="7"/>
  <c r="M1492" i="7" s="1"/>
  <c r="H1492" i="7"/>
  <c r="L1492" i="7" s="1"/>
  <c r="G1492" i="7"/>
  <c r="K1492" i="7" s="1"/>
  <c r="I1504" i="7"/>
  <c r="M1504" i="7" s="1"/>
  <c r="H1504" i="7"/>
  <c r="L1504" i="7" s="1"/>
  <c r="G1504" i="7"/>
  <c r="K1504" i="7" s="1"/>
  <c r="I1511" i="7"/>
  <c r="M1511" i="7" s="1"/>
  <c r="H1511" i="7"/>
  <c r="L1511" i="7" s="1"/>
  <c r="G1511" i="7"/>
  <c r="K1511" i="7" s="1"/>
  <c r="I1515" i="7"/>
  <c r="M1515" i="7" s="1"/>
  <c r="H1515" i="7"/>
  <c r="L1515" i="7" s="1"/>
  <c r="G1515" i="7"/>
  <c r="K1515" i="7" s="1"/>
  <c r="I1527" i="7"/>
  <c r="M1527" i="7" s="1"/>
  <c r="H1527" i="7"/>
  <c r="L1527" i="7" s="1"/>
  <c r="G1527" i="7"/>
  <c r="K1527" i="7" s="1"/>
  <c r="I1568" i="7"/>
  <c r="M1568" i="7" s="1"/>
  <c r="H1568" i="7"/>
  <c r="L1568" i="7" s="1"/>
  <c r="G1568" i="7"/>
  <c r="K1568" i="7" s="1"/>
  <c r="D1568" i="7" s="1"/>
  <c r="I1588" i="7"/>
  <c r="M1588" i="7" s="1"/>
  <c r="H1588" i="7"/>
  <c r="L1588" i="7" s="1"/>
  <c r="G1588" i="7"/>
  <c r="K1588" i="7" s="1"/>
  <c r="I1596" i="7"/>
  <c r="M1596" i="7" s="1"/>
  <c r="H1596" i="7"/>
  <c r="L1596" i="7" s="1"/>
  <c r="G1596" i="7"/>
  <c r="K1596" i="7" s="1"/>
  <c r="I1604" i="7"/>
  <c r="M1604" i="7" s="1"/>
  <c r="H1604" i="7"/>
  <c r="L1604" i="7" s="1"/>
  <c r="G1604" i="7"/>
  <c r="K1604" i="7" s="1"/>
  <c r="I1620" i="7"/>
  <c r="M1620" i="7" s="1"/>
  <c r="H1620" i="7"/>
  <c r="L1620" i="7" s="1"/>
  <c r="G1620" i="7"/>
  <c r="K1620" i="7" s="1"/>
  <c r="I1631" i="7"/>
  <c r="M1631" i="7" s="1"/>
  <c r="H1631" i="7"/>
  <c r="L1631" i="7" s="1"/>
  <c r="G1631" i="7"/>
  <c r="K1631" i="7" s="1"/>
  <c r="I1643" i="7"/>
  <c r="M1643" i="7" s="1"/>
  <c r="H1643" i="7"/>
  <c r="L1643" i="7" s="1"/>
  <c r="G1643" i="7"/>
  <c r="K1643" i="7" s="1"/>
  <c r="I1662" i="7"/>
  <c r="M1662" i="7" s="1"/>
  <c r="H1662" i="7"/>
  <c r="L1662" i="7" s="1"/>
  <c r="G1662" i="7"/>
  <c r="K1662" i="7" s="1"/>
  <c r="I1698" i="7"/>
  <c r="M1698" i="7" s="1"/>
  <c r="H1698" i="7"/>
  <c r="L1698" i="7" s="1"/>
  <c r="G1698" i="7"/>
  <c r="K1698" i="7" s="1"/>
  <c r="D1698" i="7" s="1"/>
  <c r="I1702" i="7"/>
  <c r="M1702" i="7" s="1"/>
  <c r="H1702" i="7"/>
  <c r="L1702" i="7" s="1"/>
  <c r="G1702" i="7"/>
  <c r="K1702" i="7" s="1"/>
  <c r="I1711" i="7"/>
  <c r="M1711" i="7" s="1"/>
  <c r="H1711" i="7"/>
  <c r="L1711" i="7" s="1"/>
  <c r="G1711" i="7"/>
  <c r="K1711" i="7" s="1"/>
  <c r="I1721" i="7"/>
  <c r="M1721" i="7" s="1"/>
  <c r="H1721" i="7"/>
  <c r="L1721" i="7" s="1"/>
  <c r="G1721" i="7"/>
  <c r="K1721" i="7" s="1"/>
  <c r="I1736" i="7"/>
  <c r="M1736" i="7" s="1"/>
  <c r="H1736" i="7"/>
  <c r="L1736" i="7" s="1"/>
  <c r="G1736" i="7"/>
  <c r="K1736" i="7" s="1"/>
  <c r="I1740" i="7"/>
  <c r="M1740" i="7" s="1"/>
  <c r="H1740" i="7"/>
  <c r="L1740" i="7" s="1"/>
  <c r="G1740" i="7"/>
  <c r="K1740" i="7" s="1"/>
  <c r="I1759" i="7"/>
  <c r="M1759" i="7" s="1"/>
  <c r="H1759" i="7"/>
  <c r="L1759" i="7" s="1"/>
  <c r="G1759" i="7"/>
  <c r="K1759" i="7" s="1"/>
  <c r="I1775" i="7"/>
  <c r="M1775" i="7" s="1"/>
  <c r="H1775" i="7"/>
  <c r="L1775" i="7" s="1"/>
  <c r="G1775" i="7"/>
  <c r="K1775" i="7" s="1"/>
  <c r="I1780" i="7"/>
  <c r="M1780" i="7" s="1"/>
  <c r="H1780" i="7"/>
  <c r="L1780" i="7" s="1"/>
  <c r="G1780" i="7"/>
  <c r="K1780" i="7" s="1"/>
  <c r="D1780" i="7" s="1"/>
  <c r="I1788" i="7"/>
  <c r="M1788" i="7" s="1"/>
  <c r="H1788" i="7"/>
  <c r="L1788" i="7" s="1"/>
  <c r="G1788" i="7"/>
  <c r="K1788" i="7" s="1"/>
  <c r="I1814" i="7"/>
  <c r="M1814" i="7" s="1"/>
  <c r="H1814" i="7"/>
  <c r="L1814" i="7" s="1"/>
  <c r="G1814" i="7"/>
  <c r="K1814" i="7" s="1"/>
  <c r="I1861" i="7"/>
  <c r="M1861" i="7" s="1"/>
  <c r="H1861" i="7"/>
  <c r="L1861" i="7" s="1"/>
  <c r="G1861" i="7"/>
  <c r="K1861" i="7" s="1"/>
  <c r="I1906" i="7"/>
  <c r="M1906" i="7" s="1"/>
  <c r="H1906" i="7"/>
  <c r="L1906" i="7" s="1"/>
  <c r="G1906" i="7"/>
  <c r="K1906" i="7" s="1"/>
  <c r="I1920" i="7"/>
  <c r="M1920" i="7" s="1"/>
  <c r="H1920" i="7"/>
  <c r="L1920" i="7" s="1"/>
  <c r="G1920" i="7"/>
  <c r="K1920" i="7" s="1"/>
  <c r="I1925" i="7"/>
  <c r="M1925" i="7" s="1"/>
  <c r="H1925" i="7"/>
  <c r="L1925" i="7" s="1"/>
  <c r="G1925" i="7"/>
  <c r="K1925" i="7" s="1"/>
  <c r="I1982" i="7"/>
  <c r="M1982" i="7" s="1"/>
  <c r="H1982" i="7"/>
  <c r="L1982" i="7" s="1"/>
  <c r="G1982" i="7"/>
  <c r="K1982" i="7" s="1"/>
  <c r="I1987" i="7"/>
  <c r="M1987" i="7" s="1"/>
  <c r="H1987" i="7"/>
  <c r="L1987" i="7" s="1"/>
  <c r="G1987" i="7"/>
  <c r="K1987" i="7" s="1"/>
  <c r="D1987" i="7" s="1"/>
  <c r="I1997" i="7"/>
  <c r="M1997" i="7" s="1"/>
  <c r="H1997" i="7"/>
  <c r="L1997" i="7" s="1"/>
  <c r="G1997" i="7"/>
  <c r="K1997" i="7" s="1"/>
  <c r="I2016" i="7"/>
  <c r="M2016" i="7" s="1"/>
  <c r="H2016" i="7"/>
  <c r="L2016" i="7" s="1"/>
  <c r="G2016" i="7"/>
  <c r="K2016" i="7" s="1"/>
  <c r="I2038" i="7"/>
  <c r="M2038" i="7" s="1"/>
  <c r="H2038" i="7"/>
  <c r="L2038" i="7" s="1"/>
  <c r="D2038" i="7" s="1"/>
  <c r="G2038" i="7"/>
  <c r="K2038" i="7" s="1"/>
  <c r="I2068" i="7"/>
  <c r="M2068" i="7" s="1"/>
  <c r="H2068" i="7"/>
  <c r="L2068" i="7" s="1"/>
  <c r="G2068" i="7"/>
  <c r="K2068" i="7" s="1"/>
  <c r="I2082" i="7"/>
  <c r="M2082" i="7" s="1"/>
  <c r="H2082" i="7"/>
  <c r="L2082" i="7" s="1"/>
  <c r="G2082" i="7"/>
  <c r="K2082" i="7" s="1"/>
  <c r="I2108" i="7"/>
  <c r="M2108" i="7" s="1"/>
  <c r="H2108" i="7"/>
  <c r="L2108" i="7" s="1"/>
  <c r="G2108" i="7"/>
  <c r="K2108" i="7" s="1"/>
  <c r="I2116" i="7"/>
  <c r="M2116" i="7" s="1"/>
  <c r="H2116" i="7"/>
  <c r="L2116" i="7" s="1"/>
  <c r="G2116" i="7"/>
  <c r="K2116" i="7" s="1"/>
  <c r="I2150" i="7"/>
  <c r="M2150" i="7" s="1"/>
  <c r="H2150" i="7"/>
  <c r="L2150" i="7" s="1"/>
  <c r="G2150" i="7"/>
  <c r="K2150" i="7" s="1"/>
  <c r="D2150" i="7" s="1"/>
  <c r="I2173" i="7"/>
  <c r="M2173" i="7" s="1"/>
  <c r="H2173" i="7"/>
  <c r="L2173" i="7" s="1"/>
  <c r="G2173" i="7"/>
  <c r="K2173" i="7" s="1"/>
  <c r="I2233" i="7"/>
  <c r="M2233" i="7" s="1"/>
  <c r="H2233" i="7"/>
  <c r="L2233" i="7" s="1"/>
  <c r="G2233" i="7"/>
  <c r="K2233" i="7" s="1"/>
  <c r="I2242" i="7"/>
  <c r="M2242" i="7" s="1"/>
  <c r="H2242" i="7"/>
  <c r="L2242" i="7" s="1"/>
  <c r="G2242" i="7"/>
  <c r="K2242" i="7" s="1"/>
  <c r="I2319" i="7"/>
  <c r="M2319" i="7" s="1"/>
  <c r="H2319" i="7"/>
  <c r="L2319" i="7" s="1"/>
  <c r="G2319" i="7"/>
  <c r="K2319" i="7" s="1"/>
  <c r="I2368" i="7"/>
  <c r="M2368" i="7" s="1"/>
  <c r="H2368" i="7"/>
  <c r="L2368" i="7" s="1"/>
  <c r="G2368" i="7"/>
  <c r="K2368" i="7" s="1"/>
  <c r="I2387" i="7"/>
  <c r="M2387" i="7" s="1"/>
  <c r="H2387" i="7"/>
  <c r="L2387" i="7" s="1"/>
  <c r="G2387" i="7"/>
  <c r="K2387" i="7" s="1"/>
  <c r="I2396" i="7"/>
  <c r="M2396" i="7" s="1"/>
  <c r="H2396" i="7"/>
  <c r="L2396" i="7" s="1"/>
  <c r="G2396" i="7"/>
  <c r="K2396" i="7" s="1"/>
  <c r="I2410" i="7"/>
  <c r="M2410" i="7" s="1"/>
  <c r="H2410" i="7"/>
  <c r="L2410" i="7" s="1"/>
  <c r="G2410" i="7"/>
  <c r="K2410" i="7" s="1"/>
  <c r="D2410" i="7" s="1"/>
  <c r="I2442" i="7"/>
  <c r="M2442" i="7" s="1"/>
  <c r="H2442" i="7"/>
  <c r="L2442" i="7" s="1"/>
  <c r="G2442" i="7"/>
  <c r="K2442" i="7" s="1"/>
  <c r="I2465" i="7"/>
  <c r="M2465" i="7" s="1"/>
  <c r="H2465" i="7"/>
  <c r="L2465" i="7" s="1"/>
  <c r="G2465" i="7"/>
  <c r="K2465" i="7" s="1"/>
  <c r="I2572" i="7"/>
  <c r="M2572" i="7" s="1"/>
  <c r="H2572" i="7"/>
  <c r="L2572" i="7" s="1"/>
  <c r="G2572" i="7"/>
  <c r="K2572" i="7" s="1"/>
  <c r="I2586" i="7"/>
  <c r="M2586" i="7" s="1"/>
  <c r="H2586" i="7"/>
  <c r="L2586" i="7" s="1"/>
  <c r="G2586" i="7"/>
  <c r="K2586" i="7" s="1"/>
  <c r="I2634" i="7"/>
  <c r="M2634" i="7" s="1"/>
  <c r="H2634" i="7"/>
  <c r="L2634" i="7" s="1"/>
  <c r="G2634" i="7"/>
  <c r="K2634" i="7" s="1"/>
  <c r="I2657" i="7"/>
  <c r="M2657" i="7" s="1"/>
  <c r="H2657" i="7"/>
  <c r="L2657" i="7" s="1"/>
  <c r="G2657" i="7"/>
  <c r="K2657" i="7" s="1"/>
  <c r="I2688" i="7"/>
  <c r="M2688" i="7" s="1"/>
  <c r="H2688" i="7"/>
  <c r="L2688" i="7" s="1"/>
  <c r="G2688" i="7"/>
  <c r="K2688" i="7" s="1"/>
  <c r="I2696" i="7"/>
  <c r="M2696" i="7" s="1"/>
  <c r="H2696" i="7"/>
  <c r="L2696" i="7" s="1"/>
  <c r="G2696" i="7"/>
  <c r="K2696" i="7" s="1"/>
  <c r="D2696" i="7" s="1"/>
  <c r="I2715" i="7"/>
  <c r="M2715" i="7" s="1"/>
  <c r="H2715" i="7"/>
  <c r="L2715" i="7" s="1"/>
  <c r="G2715" i="7"/>
  <c r="K2715" i="7" s="1"/>
  <c r="I2724" i="7"/>
  <c r="M2724" i="7" s="1"/>
  <c r="H2724" i="7"/>
  <c r="L2724" i="7" s="1"/>
  <c r="G2724" i="7"/>
  <c r="K2724" i="7" s="1"/>
  <c r="I2738" i="7"/>
  <c r="M2738" i="7" s="1"/>
  <c r="H2738" i="7"/>
  <c r="L2738" i="7" s="1"/>
  <c r="G2738" i="7"/>
  <c r="K2738" i="7" s="1"/>
  <c r="I2773" i="7"/>
  <c r="M2773" i="7" s="1"/>
  <c r="H2773" i="7"/>
  <c r="L2773" i="7" s="1"/>
  <c r="G2773" i="7"/>
  <c r="K2773" i="7" s="1"/>
  <c r="I2796" i="7"/>
  <c r="M2796" i="7" s="1"/>
  <c r="H2796" i="7"/>
  <c r="L2796" i="7" s="1"/>
  <c r="G2796" i="7"/>
  <c r="K2796" i="7" s="1"/>
  <c r="I2808" i="7"/>
  <c r="M2808" i="7" s="1"/>
  <c r="H2808" i="7"/>
  <c r="L2808" i="7" s="1"/>
  <c r="G2808" i="7"/>
  <c r="K2808" i="7" s="1"/>
  <c r="I2817" i="7"/>
  <c r="M2817" i="7" s="1"/>
  <c r="H2817" i="7"/>
  <c r="L2817" i="7" s="1"/>
  <c r="G2817" i="7"/>
  <c r="K2817" i="7" s="1"/>
  <c r="I2835" i="7"/>
  <c r="M2835" i="7" s="1"/>
  <c r="H2835" i="7"/>
  <c r="L2835" i="7" s="1"/>
  <c r="G2835" i="7"/>
  <c r="K2835" i="7" s="1"/>
  <c r="D2835" i="7" s="1"/>
  <c r="I2848" i="7"/>
  <c r="M2848" i="7" s="1"/>
  <c r="H2848" i="7"/>
  <c r="L2848" i="7" s="1"/>
  <c r="G2848" i="7"/>
  <c r="K2848" i="7" s="1"/>
  <c r="I2853" i="7"/>
  <c r="M2853" i="7" s="1"/>
  <c r="H2853" i="7"/>
  <c r="L2853" i="7" s="1"/>
  <c r="G2853" i="7"/>
  <c r="K2853" i="7" s="1"/>
  <c r="I2887" i="7"/>
  <c r="M2887" i="7" s="1"/>
  <c r="H2887" i="7"/>
  <c r="L2887" i="7" s="1"/>
  <c r="G2887" i="7"/>
  <c r="K2887" i="7" s="1"/>
  <c r="I2905" i="7"/>
  <c r="M2905" i="7" s="1"/>
  <c r="H2905" i="7"/>
  <c r="L2905" i="7" s="1"/>
  <c r="G2905" i="7"/>
  <c r="K2905" i="7" s="1"/>
  <c r="I2928" i="7"/>
  <c r="M2928" i="7" s="1"/>
  <c r="H2928" i="7"/>
  <c r="L2928" i="7" s="1"/>
  <c r="G2928" i="7"/>
  <c r="K2928" i="7" s="1"/>
  <c r="I2955" i="7"/>
  <c r="M2955" i="7" s="1"/>
  <c r="D2955" i="7" s="1"/>
  <c r="H2955" i="7"/>
  <c r="L2955" i="7" s="1"/>
  <c r="G2955" i="7"/>
  <c r="K2955" i="7" s="1"/>
  <c r="I2959" i="7"/>
  <c r="M2959" i="7" s="1"/>
  <c r="H2959" i="7"/>
  <c r="L2959" i="7" s="1"/>
  <c r="G2959" i="7"/>
  <c r="K2959" i="7" s="1"/>
  <c r="I2985" i="7"/>
  <c r="M2985" i="7" s="1"/>
  <c r="H2985" i="7"/>
  <c r="L2985" i="7" s="1"/>
  <c r="G2985" i="7"/>
  <c r="K2985" i="7" s="1"/>
  <c r="D2985" i="7" s="1"/>
  <c r="I2990" i="7"/>
  <c r="M2990" i="7" s="1"/>
  <c r="H2990" i="7"/>
  <c r="L2990" i="7" s="1"/>
  <c r="G2990" i="7"/>
  <c r="K2990" i="7" s="1"/>
  <c r="I2998" i="7"/>
  <c r="M2998" i="7" s="1"/>
  <c r="H2998" i="7"/>
  <c r="L2998" i="7" s="1"/>
  <c r="G2998" i="7"/>
  <c r="K2998" i="7" s="1"/>
  <c r="I3012" i="7"/>
  <c r="M3012" i="7" s="1"/>
  <c r="H3012" i="7"/>
  <c r="L3012" i="7" s="1"/>
  <c r="G3012" i="7"/>
  <c r="K3012" i="7" s="1"/>
  <c r="I3016" i="7"/>
  <c r="M3016" i="7" s="1"/>
  <c r="H3016" i="7"/>
  <c r="L3016" i="7" s="1"/>
  <c r="G3016" i="7"/>
  <c r="K3016" i="7" s="1"/>
  <c r="I3050" i="7"/>
  <c r="M3050" i="7" s="1"/>
  <c r="H3050" i="7"/>
  <c r="L3050" i="7" s="1"/>
  <c r="G3050" i="7"/>
  <c r="K3050" i="7" s="1"/>
  <c r="I3059" i="7"/>
  <c r="M3059" i="7" s="1"/>
  <c r="H3059" i="7"/>
  <c r="L3059" i="7" s="1"/>
  <c r="G3059" i="7"/>
  <c r="K3059" i="7" s="1"/>
  <c r="I3063" i="7"/>
  <c r="M3063" i="7" s="1"/>
  <c r="H3063" i="7"/>
  <c r="L3063" i="7" s="1"/>
  <c r="G3063" i="7"/>
  <c r="K3063" i="7" s="1"/>
  <c r="I3093" i="7"/>
  <c r="M3093" i="7" s="1"/>
  <c r="H3093" i="7"/>
  <c r="L3093" i="7" s="1"/>
  <c r="G3093" i="7"/>
  <c r="K3093" i="7" s="1"/>
  <c r="D3093" i="7" s="1"/>
  <c r="I3124" i="7"/>
  <c r="M3124" i="7" s="1"/>
  <c r="H3124" i="7"/>
  <c r="L3124" i="7" s="1"/>
  <c r="G3124" i="7"/>
  <c r="K3124" i="7" s="1"/>
  <c r="I3137" i="7"/>
  <c r="M3137" i="7" s="1"/>
  <c r="H3137" i="7"/>
  <c r="L3137" i="7" s="1"/>
  <c r="G3137" i="7"/>
  <c r="K3137" i="7" s="1"/>
  <c r="I3155" i="7"/>
  <c r="M3155" i="7" s="1"/>
  <c r="H3155" i="7"/>
  <c r="L3155" i="7" s="1"/>
  <c r="G3155" i="7"/>
  <c r="K3155" i="7" s="1"/>
  <c r="I3164" i="7"/>
  <c r="M3164" i="7" s="1"/>
  <c r="H3164" i="7"/>
  <c r="L3164" i="7" s="1"/>
  <c r="G3164" i="7"/>
  <c r="K3164" i="7" s="1"/>
  <c r="I3192" i="7"/>
  <c r="M3192" i="7" s="1"/>
  <c r="H3192" i="7"/>
  <c r="L3192" i="7" s="1"/>
  <c r="G3192" i="7"/>
  <c r="K3192" i="7" s="1"/>
  <c r="I3197" i="7"/>
  <c r="M3197" i="7" s="1"/>
  <c r="H3197" i="7"/>
  <c r="L3197" i="7" s="1"/>
  <c r="G3197" i="7"/>
  <c r="K3197" i="7" s="1"/>
  <c r="I3236" i="7"/>
  <c r="M3236" i="7" s="1"/>
  <c r="H3236" i="7"/>
  <c r="L3236" i="7" s="1"/>
  <c r="G3236" i="7"/>
  <c r="K3236" i="7" s="1"/>
  <c r="I39" i="7"/>
  <c r="M39" i="7" s="1"/>
  <c r="H39" i="7"/>
  <c r="L39" i="7" s="1"/>
  <c r="G39" i="7"/>
  <c r="K39" i="7" s="1"/>
  <c r="D39" i="7" s="1"/>
  <c r="I94" i="7"/>
  <c r="M94" i="7" s="1"/>
  <c r="H94" i="7"/>
  <c r="L94" i="7" s="1"/>
  <c r="G94" i="7"/>
  <c r="K94" i="7" s="1"/>
  <c r="I220" i="7"/>
  <c r="M220" i="7" s="1"/>
  <c r="H220" i="7"/>
  <c r="L220" i="7" s="1"/>
  <c r="G220" i="7"/>
  <c r="K220" i="7" s="1"/>
  <c r="I295" i="7"/>
  <c r="M295" i="7" s="1"/>
  <c r="H295" i="7"/>
  <c r="L295" i="7" s="1"/>
  <c r="G295" i="7"/>
  <c r="K295" i="7" s="1"/>
  <c r="I343" i="7"/>
  <c r="M343" i="7" s="1"/>
  <c r="H343" i="7"/>
  <c r="L343" i="7" s="1"/>
  <c r="G343" i="7"/>
  <c r="K343" i="7" s="1"/>
  <c r="I439" i="7"/>
  <c r="M439" i="7" s="1"/>
  <c r="H439" i="7"/>
  <c r="L439" i="7" s="1"/>
  <c r="G439" i="7"/>
  <c r="K439" i="7" s="1"/>
  <c r="I459" i="7"/>
  <c r="M459" i="7" s="1"/>
  <c r="H459" i="7"/>
  <c r="L459" i="7" s="1"/>
  <c r="G459" i="7"/>
  <c r="K459" i="7" s="1"/>
  <c r="I508" i="7"/>
  <c r="M508" i="7" s="1"/>
  <c r="H508" i="7"/>
  <c r="L508" i="7" s="1"/>
  <c r="G508" i="7"/>
  <c r="K508" i="7" s="1"/>
  <c r="I527" i="7"/>
  <c r="M527" i="7" s="1"/>
  <c r="H527" i="7"/>
  <c r="L527" i="7" s="1"/>
  <c r="G527" i="7"/>
  <c r="K527" i="7" s="1"/>
  <c r="D527" i="7" s="1"/>
  <c r="I567" i="7"/>
  <c r="M567" i="7" s="1"/>
  <c r="H567" i="7"/>
  <c r="L567" i="7" s="1"/>
  <c r="G567" i="7"/>
  <c r="K567" i="7" s="1"/>
  <c r="I587" i="7"/>
  <c r="M587" i="7" s="1"/>
  <c r="H587" i="7"/>
  <c r="L587" i="7" s="1"/>
  <c r="G587" i="7"/>
  <c r="K587" i="7" s="1"/>
  <c r="I631" i="7"/>
  <c r="M631" i="7" s="1"/>
  <c r="H631" i="7"/>
  <c r="L631" i="7" s="1"/>
  <c r="G631" i="7"/>
  <c r="K631" i="7" s="1"/>
  <c r="I655" i="7"/>
  <c r="M655" i="7" s="1"/>
  <c r="H655" i="7"/>
  <c r="L655" i="7" s="1"/>
  <c r="G655" i="7"/>
  <c r="K655" i="7" s="1"/>
  <c r="I702" i="7"/>
  <c r="M702" i="7" s="1"/>
  <c r="H702" i="7"/>
  <c r="L702" i="7" s="1"/>
  <c r="G702" i="7"/>
  <c r="K702" i="7" s="1"/>
  <c r="I726" i="7"/>
  <c r="M726" i="7" s="1"/>
  <c r="H726" i="7"/>
  <c r="L726" i="7" s="1"/>
  <c r="G726" i="7"/>
  <c r="K726" i="7" s="1"/>
  <c r="I776" i="7"/>
  <c r="M776" i="7" s="1"/>
  <c r="H776" i="7"/>
  <c r="L776" i="7" s="1"/>
  <c r="G776" i="7"/>
  <c r="K776" i="7" s="1"/>
  <c r="I796" i="7"/>
  <c r="M796" i="7" s="1"/>
  <c r="H796" i="7"/>
  <c r="L796" i="7" s="1"/>
  <c r="G796" i="7"/>
  <c r="K796" i="7" s="1"/>
  <c r="D796" i="7" s="1"/>
  <c r="I821" i="7"/>
  <c r="M821" i="7" s="1"/>
  <c r="H821" i="7"/>
  <c r="L821" i="7" s="1"/>
  <c r="G821" i="7"/>
  <c r="K821" i="7" s="1"/>
  <c r="I870" i="7"/>
  <c r="M870" i="7" s="1"/>
  <c r="H870" i="7"/>
  <c r="L870" i="7" s="1"/>
  <c r="G870" i="7"/>
  <c r="K870" i="7" s="1"/>
  <c r="I955" i="7"/>
  <c r="M955" i="7" s="1"/>
  <c r="H955" i="7"/>
  <c r="L955" i="7" s="1"/>
  <c r="G955" i="7"/>
  <c r="K955" i="7" s="1"/>
  <c r="I977" i="7"/>
  <c r="M977" i="7" s="1"/>
  <c r="H977" i="7"/>
  <c r="L977" i="7" s="1"/>
  <c r="G977" i="7"/>
  <c r="K977" i="7" s="1"/>
  <c r="I1074" i="7"/>
  <c r="M1074" i="7" s="1"/>
  <c r="H1074" i="7"/>
  <c r="L1074" i="7" s="1"/>
  <c r="G1074" i="7"/>
  <c r="K1074" i="7" s="1"/>
  <c r="I1158" i="7"/>
  <c r="M1158" i="7" s="1"/>
  <c r="H1158" i="7"/>
  <c r="L1158" i="7" s="1"/>
  <c r="G1158" i="7"/>
  <c r="K1158" i="7" s="1"/>
  <c r="I1220" i="7"/>
  <c r="M1220" i="7" s="1"/>
  <c r="H1220" i="7"/>
  <c r="L1220" i="7" s="1"/>
  <c r="G1220" i="7"/>
  <c r="K1220" i="7" s="1"/>
  <c r="I1302" i="7"/>
  <c r="M1302" i="7" s="1"/>
  <c r="H1302" i="7"/>
  <c r="L1302" i="7" s="1"/>
  <c r="G1302" i="7"/>
  <c r="K1302" i="7" s="1"/>
  <c r="D1302" i="7" s="1"/>
  <c r="I1407" i="7"/>
  <c r="M1407" i="7" s="1"/>
  <c r="H1407" i="7"/>
  <c r="L1407" i="7" s="1"/>
  <c r="G1407" i="7"/>
  <c r="K1407" i="7" s="1"/>
  <c r="I1455" i="7"/>
  <c r="M1455" i="7" s="1"/>
  <c r="H1455" i="7"/>
  <c r="L1455" i="7" s="1"/>
  <c r="G1455" i="7"/>
  <c r="K1455" i="7" s="1"/>
  <c r="I1488" i="7"/>
  <c r="M1488" i="7" s="1"/>
  <c r="H1488" i="7"/>
  <c r="L1488" i="7" s="1"/>
  <c r="G1488" i="7"/>
  <c r="K1488" i="7" s="1"/>
  <c r="I1670" i="7"/>
  <c r="M1670" i="7" s="1"/>
  <c r="H1670" i="7"/>
  <c r="L1670" i="7" s="1"/>
  <c r="G1670" i="7"/>
  <c r="K1670" i="7" s="1"/>
  <c r="I1712" i="7"/>
  <c r="M1712" i="7" s="1"/>
  <c r="H1712" i="7"/>
  <c r="L1712" i="7" s="1"/>
  <c r="G1712" i="7"/>
  <c r="K1712" i="7" s="1"/>
  <c r="I1893" i="7"/>
  <c r="M1893" i="7" s="1"/>
  <c r="H1893" i="7"/>
  <c r="L1893" i="7" s="1"/>
  <c r="G1893" i="7"/>
  <c r="K1893" i="7" s="1"/>
  <c r="I2142" i="7"/>
  <c r="M2142" i="7" s="1"/>
  <c r="H2142" i="7"/>
  <c r="L2142" i="7" s="1"/>
  <c r="G2142" i="7"/>
  <c r="K2142" i="7" s="1"/>
  <c r="I2252" i="7"/>
  <c r="M2252" i="7" s="1"/>
  <c r="H2252" i="7"/>
  <c r="L2252" i="7" s="1"/>
  <c r="G2252" i="7"/>
  <c r="K2252" i="7" s="1"/>
  <c r="D2252" i="7" s="1"/>
  <c r="I2299" i="7"/>
  <c r="M2299" i="7" s="1"/>
  <c r="H2299" i="7"/>
  <c r="L2299" i="7" s="1"/>
  <c r="G2299" i="7"/>
  <c r="K2299" i="7" s="1"/>
  <c r="I2457" i="7"/>
  <c r="M2457" i="7" s="1"/>
  <c r="H2457" i="7"/>
  <c r="L2457" i="7" s="1"/>
  <c r="G2457" i="7"/>
  <c r="K2457" i="7" s="1"/>
  <c r="I2568" i="7"/>
  <c r="M2568" i="7" s="1"/>
  <c r="H2568" i="7"/>
  <c r="L2568" i="7" s="1"/>
  <c r="G2568" i="7"/>
  <c r="K2568" i="7" s="1"/>
  <c r="I2627" i="7"/>
  <c r="M2627" i="7" s="1"/>
  <c r="H2627" i="7"/>
  <c r="L2627" i="7" s="1"/>
  <c r="G2627" i="7"/>
  <c r="K2627" i="7" s="1"/>
  <c r="I2720" i="7"/>
  <c r="M2720" i="7" s="1"/>
  <c r="H2720" i="7"/>
  <c r="L2720" i="7" s="1"/>
  <c r="G2720" i="7"/>
  <c r="K2720" i="7" s="1"/>
  <c r="I2929" i="7"/>
  <c r="M2929" i="7" s="1"/>
  <c r="H2929" i="7"/>
  <c r="L2929" i="7" s="1"/>
  <c r="G2929" i="7"/>
  <c r="K2929" i="7" s="1"/>
  <c r="I3156" i="7"/>
  <c r="M3156" i="7" s="1"/>
  <c r="H3156" i="7"/>
  <c r="L3156" i="7" s="1"/>
  <c r="G3156" i="7"/>
  <c r="K3156" i="7" s="1"/>
  <c r="I57" i="7"/>
  <c r="M57" i="7" s="1"/>
  <c r="H57" i="7"/>
  <c r="L57" i="7" s="1"/>
  <c r="G57" i="7"/>
  <c r="K57" i="7" s="1"/>
  <c r="D57" i="7" s="1"/>
  <c r="I77" i="7"/>
  <c r="M77" i="7" s="1"/>
  <c r="H77" i="7"/>
  <c r="L77" i="7" s="1"/>
  <c r="G77" i="7"/>
  <c r="K77" i="7" s="1"/>
  <c r="I132" i="7"/>
  <c r="M132" i="7" s="1"/>
  <c r="H132" i="7"/>
  <c r="L132" i="7" s="1"/>
  <c r="G132" i="7"/>
  <c r="K132" i="7" s="1"/>
  <c r="I225" i="7"/>
  <c r="M225" i="7" s="1"/>
  <c r="H225" i="7"/>
  <c r="L225" i="7" s="1"/>
  <c r="G225" i="7"/>
  <c r="K225" i="7" s="1"/>
  <c r="I262" i="7"/>
  <c r="M262" i="7" s="1"/>
  <c r="H262" i="7"/>
  <c r="L262" i="7" s="1"/>
  <c r="G262" i="7"/>
  <c r="K262" i="7" s="1"/>
  <c r="I339" i="7"/>
  <c r="M339" i="7" s="1"/>
  <c r="H339" i="7"/>
  <c r="L339" i="7" s="1"/>
  <c r="G339" i="7"/>
  <c r="K339" i="7" s="1"/>
  <c r="I383" i="7"/>
  <c r="M383" i="7" s="1"/>
  <c r="H383" i="7"/>
  <c r="L383" i="7" s="1"/>
  <c r="G383" i="7"/>
  <c r="K383" i="7" s="1"/>
  <c r="I400" i="7"/>
  <c r="M400" i="7" s="1"/>
  <c r="H400" i="7"/>
  <c r="L400" i="7" s="1"/>
  <c r="G400" i="7"/>
  <c r="K400" i="7" s="1"/>
  <c r="I442" i="7"/>
  <c r="M442" i="7" s="1"/>
  <c r="H442" i="7"/>
  <c r="L442" i="7" s="1"/>
  <c r="G442" i="7"/>
  <c r="K442" i="7" s="1"/>
  <c r="D442" i="7" s="1"/>
  <c r="I467" i="7"/>
  <c r="M467" i="7" s="1"/>
  <c r="H467" i="7"/>
  <c r="L467" i="7" s="1"/>
  <c r="G467" i="7"/>
  <c r="K467" i="7" s="1"/>
  <c r="I494" i="7"/>
  <c r="M494" i="7" s="1"/>
  <c r="H494" i="7"/>
  <c r="L494" i="7" s="1"/>
  <c r="G494" i="7"/>
  <c r="K494" i="7" s="1"/>
  <c r="I558" i="7"/>
  <c r="M558" i="7" s="1"/>
  <c r="H558" i="7"/>
  <c r="L558" i="7" s="1"/>
  <c r="G558" i="7"/>
  <c r="K558" i="7" s="1"/>
  <c r="I575" i="7"/>
  <c r="M575" i="7" s="1"/>
  <c r="H575" i="7"/>
  <c r="L575" i="7" s="1"/>
  <c r="G575" i="7"/>
  <c r="K575" i="7" s="1"/>
  <c r="I595" i="7"/>
  <c r="M595" i="7" s="1"/>
  <c r="H595" i="7"/>
  <c r="L595" i="7" s="1"/>
  <c r="G595" i="7"/>
  <c r="K595" i="7" s="1"/>
  <c r="I634" i="7"/>
  <c r="M634" i="7" s="1"/>
  <c r="H634" i="7"/>
  <c r="L634" i="7" s="1"/>
  <c r="G634" i="7"/>
  <c r="K634" i="7" s="1"/>
  <c r="I705" i="7"/>
  <c r="M705" i="7" s="1"/>
  <c r="H705" i="7"/>
  <c r="L705" i="7" s="1"/>
  <c r="G705" i="7"/>
  <c r="K705" i="7" s="1"/>
  <c r="I729" i="7"/>
  <c r="M729" i="7" s="1"/>
  <c r="H729" i="7"/>
  <c r="L729" i="7" s="1"/>
  <c r="G729" i="7"/>
  <c r="K729" i="7" s="1"/>
  <c r="D729" i="7" s="1"/>
  <c r="I747" i="7"/>
  <c r="M747" i="7" s="1"/>
  <c r="H747" i="7"/>
  <c r="L747" i="7" s="1"/>
  <c r="G747" i="7"/>
  <c r="K747" i="7" s="1"/>
  <c r="I769" i="7"/>
  <c r="M769" i="7" s="1"/>
  <c r="H769" i="7"/>
  <c r="L769" i="7" s="1"/>
  <c r="G769" i="7"/>
  <c r="K769" i="7" s="1"/>
  <c r="I873" i="7"/>
  <c r="M873" i="7" s="1"/>
  <c r="H873" i="7"/>
  <c r="L873" i="7" s="1"/>
  <c r="G873" i="7"/>
  <c r="K873" i="7" s="1"/>
  <c r="I893" i="7"/>
  <c r="M893" i="7" s="1"/>
  <c r="H893" i="7"/>
  <c r="L893" i="7" s="1"/>
  <c r="G893" i="7"/>
  <c r="K893" i="7" s="1"/>
  <c r="I975" i="7"/>
  <c r="M975" i="7" s="1"/>
  <c r="H975" i="7"/>
  <c r="L975" i="7" s="1"/>
  <c r="G975" i="7"/>
  <c r="K975" i="7" s="1"/>
  <c r="I1032" i="7"/>
  <c r="M1032" i="7" s="1"/>
  <c r="H1032" i="7"/>
  <c r="L1032" i="7" s="1"/>
  <c r="G1032" i="7"/>
  <c r="K1032" i="7" s="1"/>
  <c r="I1049" i="7"/>
  <c r="M1049" i="7" s="1"/>
  <c r="H1049" i="7"/>
  <c r="L1049" i="7" s="1"/>
  <c r="G1049" i="7"/>
  <c r="K1049" i="7" s="1"/>
  <c r="I1097" i="7"/>
  <c r="M1097" i="7" s="1"/>
  <c r="H1097" i="7"/>
  <c r="L1097" i="7" s="1"/>
  <c r="G1097" i="7"/>
  <c r="K1097" i="7" s="1"/>
  <c r="D1097" i="7" s="1"/>
  <c r="I1143" i="7"/>
  <c r="M1143" i="7" s="1"/>
  <c r="H1143" i="7"/>
  <c r="L1143" i="7" s="1"/>
  <c r="G1143" i="7"/>
  <c r="K1143" i="7" s="1"/>
  <c r="I1224" i="7"/>
  <c r="M1224" i="7" s="1"/>
  <c r="H1224" i="7"/>
  <c r="L1224" i="7" s="1"/>
  <c r="G1224" i="7"/>
  <c r="K1224" i="7" s="1"/>
  <c r="I1298" i="7"/>
  <c r="M1298" i="7" s="1"/>
  <c r="H1298" i="7"/>
  <c r="L1298" i="7" s="1"/>
  <c r="G1298" i="7"/>
  <c r="K1298" i="7" s="1"/>
  <c r="I1337" i="7"/>
  <c r="M1337" i="7" s="1"/>
  <c r="H1337" i="7"/>
  <c r="L1337" i="7" s="1"/>
  <c r="G1337" i="7"/>
  <c r="K1337" i="7" s="1"/>
  <c r="I1525" i="7"/>
  <c r="M1525" i="7" s="1"/>
  <c r="H1525" i="7"/>
  <c r="L1525" i="7" s="1"/>
  <c r="G1525" i="7"/>
  <c r="K1525" i="7" s="1"/>
  <c r="I1601" i="7"/>
  <c r="M1601" i="7" s="1"/>
  <c r="D1601" i="7" s="1"/>
  <c r="H1601" i="7"/>
  <c r="L1601" i="7" s="1"/>
  <c r="G1601" i="7"/>
  <c r="K1601" i="7" s="1"/>
  <c r="I1765" i="7"/>
  <c r="M1765" i="7" s="1"/>
  <c r="H1765" i="7"/>
  <c r="L1765" i="7" s="1"/>
  <c r="G1765" i="7"/>
  <c r="K1765" i="7" s="1"/>
  <c r="I1801" i="7"/>
  <c r="M1801" i="7" s="1"/>
  <c r="H1801" i="7"/>
  <c r="L1801" i="7" s="1"/>
  <c r="G1801" i="7"/>
  <c r="K1801" i="7" s="1"/>
  <c r="D1801" i="7" s="1"/>
  <c r="I1927" i="7"/>
  <c r="M1927" i="7" s="1"/>
  <c r="H1927" i="7"/>
  <c r="L1927" i="7" s="1"/>
  <c r="G1927" i="7"/>
  <c r="K1927" i="7" s="1"/>
  <c r="I1994" i="7"/>
  <c r="M1994" i="7" s="1"/>
  <c r="H1994" i="7"/>
  <c r="L1994" i="7" s="1"/>
  <c r="G1994" i="7"/>
  <c r="K1994" i="7" s="1"/>
  <c r="I2110" i="7"/>
  <c r="M2110" i="7" s="1"/>
  <c r="H2110" i="7"/>
  <c r="L2110" i="7" s="1"/>
  <c r="G2110" i="7"/>
  <c r="K2110" i="7" s="1"/>
  <c r="I2170" i="7"/>
  <c r="M2170" i="7" s="1"/>
  <c r="H2170" i="7"/>
  <c r="L2170" i="7" s="1"/>
  <c r="G2170" i="7"/>
  <c r="K2170" i="7" s="1"/>
  <c r="I2398" i="7"/>
  <c r="M2398" i="7" s="1"/>
  <c r="H2398" i="7"/>
  <c r="L2398" i="7" s="1"/>
  <c r="G2398" i="7"/>
  <c r="K2398" i="7" s="1"/>
  <c r="I2623" i="7"/>
  <c r="M2623" i="7" s="1"/>
  <c r="H2623" i="7"/>
  <c r="L2623" i="7" s="1"/>
  <c r="G2623" i="7"/>
  <c r="K2623" i="7" s="1"/>
  <c r="I2708" i="7"/>
  <c r="M2708" i="7" s="1"/>
  <c r="H2708" i="7"/>
  <c r="L2708" i="7" s="1"/>
  <c r="G2708" i="7"/>
  <c r="K2708" i="7" s="1"/>
  <c r="I2757" i="7"/>
  <c r="M2757" i="7" s="1"/>
  <c r="H2757" i="7"/>
  <c r="L2757" i="7" s="1"/>
  <c r="G2757" i="7"/>
  <c r="K2757" i="7" s="1"/>
  <c r="D2757" i="7" s="1"/>
  <c r="I2798" i="7"/>
  <c r="M2798" i="7" s="1"/>
  <c r="H2798" i="7"/>
  <c r="L2798" i="7" s="1"/>
  <c r="G2798" i="7"/>
  <c r="K2798" i="7" s="1"/>
  <c r="I2832" i="7"/>
  <c r="M2832" i="7" s="1"/>
  <c r="H2832" i="7"/>
  <c r="L2832" i="7" s="1"/>
  <c r="G2832" i="7"/>
  <c r="K2832" i="7" s="1"/>
  <c r="I2944" i="7"/>
  <c r="M2944" i="7" s="1"/>
  <c r="H2944" i="7"/>
  <c r="L2944" i="7" s="1"/>
  <c r="G2944" i="7"/>
  <c r="K2944" i="7" s="1"/>
  <c r="I3152" i="7"/>
  <c r="M3152" i="7" s="1"/>
  <c r="H3152" i="7"/>
  <c r="L3152" i="7" s="1"/>
  <c r="G3152" i="7"/>
  <c r="K3152" i="7" s="1"/>
  <c r="I12" i="7"/>
  <c r="M12" i="7" s="1"/>
  <c r="H12" i="7"/>
  <c r="L12" i="7" s="1"/>
  <c r="G12" i="7"/>
  <c r="K12" i="7" s="1"/>
  <c r="I29" i="7"/>
  <c r="M29" i="7" s="1"/>
  <c r="H29" i="7"/>
  <c r="L29" i="7" s="1"/>
  <c r="G29" i="7"/>
  <c r="K29" i="7" s="1"/>
  <c r="I54" i="7"/>
  <c r="M54" i="7" s="1"/>
  <c r="H54" i="7"/>
  <c r="L54" i="7" s="1"/>
  <c r="G54" i="7"/>
  <c r="K54" i="7" s="1"/>
  <c r="I56" i="7"/>
  <c r="M56" i="7" s="1"/>
  <c r="H56" i="7"/>
  <c r="L56" i="7" s="1"/>
  <c r="G56" i="7"/>
  <c r="K56" i="7" s="1"/>
  <c r="D56" i="7" s="1"/>
  <c r="I59" i="7"/>
  <c r="M59" i="7" s="1"/>
  <c r="H59" i="7"/>
  <c r="L59" i="7" s="1"/>
  <c r="G59" i="7"/>
  <c r="K59" i="7" s="1"/>
  <c r="I66" i="7"/>
  <c r="M66" i="7" s="1"/>
  <c r="H66" i="7"/>
  <c r="L66" i="7" s="1"/>
  <c r="G66" i="7"/>
  <c r="K66" i="7" s="1"/>
  <c r="I81" i="7"/>
  <c r="M81" i="7" s="1"/>
  <c r="H81" i="7"/>
  <c r="L81" i="7" s="1"/>
  <c r="G81" i="7"/>
  <c r="K81" i="7" s="1"/>
  <c r="I84" i="7"/>
  <c r="M84" i="7" s="1"/>
  <c r="H84" i="7"/>
  <c r="L84" i="7" s="1"/>
  <c r="G84" i="7"/>
  <c r="K84" i="7" s="1"/>
  <c r="I96" i="7"/>
  <c r="M96" i="7" s="1"/>
  <c r="H96" i="7"/>
  <c r="L96" i="7" s="1"/>
  <c r="G96" i="7"/>
  <c r="K96" i="7" s="1"/>
  <c r="I101" i="7"/>
  <c r="M101" i="7" s="1"/>
  <c r="H101" i="7"/>
  <c r="L101" i="7" s="1"/>
  <c r="G101" i="7"/>
  <c r="K101" i="7" s="1"/>
  <c r="I106" i="7"/>
  <c r="M106" i="7" s="1"/>
  <c r="H106" i="7"/>
  <c r="L106" i="7" s="1"/>
  <c r="G106" i="7"/>
  <c r="K106" i="7" s="1"/>
  <c r="I111" i="7"/>
  <c r="M111" i="7" s="1"/>
  <c r="H111" i="7"/>
  <c r="L111" i="7" s="1"/>
  <c r="G111" i="7"/>
  <c r="K111" i="7" s="1"/>
  <c r="D111" i="7" s="1"/>
  <c r="I121" i="7"/>
  <c r="M121" i="7" s="1"/>
  <c r="H121" i="7"/>
  <c r="L121" i="7" s="1"/>
  <c r="G121" i="7"/>
  <c r="K121" i="7" s="1"/>
  <c r="I124" i="7"/>
  <c r="M124" i="7" s="1"/>
  <c r="H124" i="7"/>
  <c r="L124" i="7" s="1"/>
  <c r="G124" i="7"/>
  <c r="K124" i="7" s="1"/>
  <c r="I126" i="7"/>
  <c r="M126" i="7" s="1"/>
  <c r="H126" i="7"/>
  <c r="L126" i="7" s="1"/>
  <c r="G126" i="7"/>
  <c r="K126" i="7" s="1"/>
  <c r="I131" i="7"/>
  <c r="M131" i="7" s="1"/>
  <c r="H131" i="7"/>
  <c r="L131" i="7" s="1"/>
  <c r="G131" i="7"/>
  <c r="K131" i="7" s="1"/>
  <c r="I138" i="7"/>
  <c r="M138" i="7" s="1"/>
  <c r="H138" i="7"/>
  <c r="L138" i="7" s="1"/>
  <c r="G138" i="7"/>
  <c r="K138" i="7" s="1"/>
  <c r="I160" i="7"/>
  <c r="M160" i="7" s="1"/>
  <c r="H160" i="7"/>
  <c r="L160" i="7" s="1"/>
  <c r="G160" i="7"/>
  <c r="K160" i="7" s="1"/>
  <c r="I165" i="7"/>
  <c r="M165" i="7" s="1"/>
  <c r="H165" i="7"/>
  <c r="L165" i="7" s="1"/>
  <c r="G165" i="7"/>
  <c r="K165" i="7" s="1"/>
  <c r="I170" i="7"/>
  <c r="M170" i="7" s="1"/>
  <c r="H170" i="7"/>
  <c r="L170" i="7" s="1"/>
  <c r="G170" i="7"/>
  <c r="K170" i="7" s="1"/>
  <c r="D170" i="7" s="1"/>
  <c r="I190" i="7"/>
  <c r="M190" i="7" s="1"/>
  <c r="H190" i="7"/>
  <c r="L190" i="7" s="1"/>
  <c r="G190" i="7"/>
  <c r="K190" i="7" s="1"/>
  <c r="I195" i="7"/>
  <c r="M195" i="7" s="1"/>
  <c r="H195" i="7"/>
  <c r="L195" i="7" s="1"/>
  <c r="G195" i="7"/>
  <c r="K195" i="7" s="1"/>
  <c r="I202" i="7"/>
  <c r="M202" i="7" s="1"/>
  <c r="H202" i="7"/>
  <c r="L202" i="7" s="1"/>
  <c r="G202" i="7"/>
  <c r="K202" i="7" s="1"/>
  <c r="I207" i="7"/>
  <c r="M207" i="7" s="1"/>
  <c r="H207" i="7"/>
  <c r="L207" i="7" s="1"/>
  <c r="G207" i="7"/>
  <c r="K207" i="7" s="1"/>
  <c r="I224" i="7"/>
  <c r="M224" i="7" s="1"/>
  <c r="H224" i="7"/>
  <c r="L224" i="7" s="1"/>
  <c r="G224" i="7"/>
  <c r="K224" i="7" s="1"/>
  <c r="I229" i="7"/>
  <c r="M229" i="7" s="1"/>
  <c r="D229" i="7" s="1"/>
  <c r="H229" i="7"/>
  <c r="L229" i="7" s="1"/>
  <c r="G229" i="7"/>
  <c r="K229" i="7" s="1"/>
  <c r="I234" i="7"/>
  <c r="M234" i="7" s="1"/>
  <c r="H234" i="7"/>
  <c r="L234" i="7" s="1"/>
  <c r="G234" i="7"/>
  <c r="K234" i="7" s="1"/>
  <c r="I254" i="7"/>
  <c r="M254" i="7" s="1"/>
  <c r="H254" i="7"/>
  <c r="L254" i="7" s="1"/>
  <c r="G254" i="7"/>
  <c r="K254" i="7" s="1"/>
  <c r="D254" i="7" s="1"/>
  <c r="I259" i="7"/>
  <c r="M259" i="7" s="1"/>
  <c r="H259" i="7"/>
  <c r="L259" i="7" s="1"/>
  <c r="G259" i="7"/>
  <c r="K259" i="7" s="1"/>
  <c r="I266" i="7"/>
  <c r="M266" i="7" s="1"/>
  <c r="H266" i="7"/>
  <c r="L266" i="7" s="1"/>
  <c r="G266" i="7"/>
  <c r="K266" i="7" s="1"/>
  <c r="I273" i="7"/>
  <c r="M273" i="7" s="1"/>
  <c r="H273" i="7"/>
  <c r="L273" i="7" s="1"/>
  <c r="G273" i="7"/>
  <c r="K273" i="7" s="1"/>
  <c r="I276" i="7"/>
  <c r="M276" i="7" s="1"/>
  <c r="H276" i="7"/>
  <c r="L276" i="7" s="1"/>
  <c r="G276" i="7"/>
  <c r="K276" i="7" s="1"/>
  <c r="I290" i="7"/>
  <c r="M290" i="7" s="1"/>
  <c r="H290" i="7"/>
  <c r="L290" i="7" s="1"/>
  <c r="G290" i="7"/>
  <c r="K290" i="7" s="1"/>
  <c r="I305" i="7"/>
  <c r="M305" i="7" s="1"/>
  <c r="D305" i="7" s="1"/>
  <c r="H305" i="7"/>
  <c r="L305" i="7" s="1"/>
  <c r="G305" i="7"/>
  <c r="K305" i="7" s="1"/>
  <c r="I308" i="7"/>
  <c r="M308" i="7" s="1"/>
  <c r="H308" i="7"/>
  <c r="L308" i="7" s="1"/>
  <c r="G308" i="7"/>
  <c r="K308" i="7" s="1"/>
  <c r="I320" i="7"/>
  <c r="M320" i="7" s="1"/>
  <c r="H320" i="7"/>
  <c r="L320" i="7" s="1"/>
  <c r="G320" i="7"/>
  <c r="K320" i="7" s="1"/>
  <c r="D320" i="7" s="1"/>
  <c r="I325" i="7"/>
  <c r="M325" i="7" s="1"/>
  <c r="H325" i="7"/>
  <c r="L325" i="7" s="1"/>
  <c r="G325" i="7"/>
  <c r="K325" i="7" s="1"/>
  <c r="I330" i="7"/>
  <c r="M330" i="7" s="1"/>
  <c r="H330" i="7"/>
  <c r="L330" i="7" s="1"/>
  <c r="G330" i="7"/>
  <c r="K330" i="7" s="1"/>
  <c r="I335" i="7"/>
  <c r="M335" i="7" s="1"/>
  <c r="H335" i="7"/>
  <c r="L335" i="7" s="1"/>
  <c r="G335" i="7"/>
  <c r="K335" i="7" s="1"/>
  <c r="I345" i="7"/>
  <c r="M345" i="7" s="1"/>
  <c r="H345" i="7"/>
  <c r="L345" i="7" s="1"/>
  <c r="G345" i="7"/>
  <c r="K345" i="7" s="1"/>
  <c r="I348" i="7"/>
  <c r="M348" i="7" s="1"/>
  <c r="H348" i="7"/>
  <c r="L348" i="7" s="1"/>
  <c r="G348" i="7"/>
  <c r="K348" i="7" s="1"/>
  <c r="I350" i="7"/>
  <c r="M350" i="7" s="1"/>
  <c r="H350" i="7"/>
  <c r="L350" i="7" s="1"/>
  <c r="G350" i="7"/>
  <c r="K350" i="7" s="1"/>
  <c r="I355" i="7"/>
  <c r="M355" i="7" s="1"/>
  <c r="H355" i="7"/>
  <c r="L355" i="7" s="1"/>
  <c r="G355" i="7"/>
  <c r="K355" i="7" s="1"/>
  <c r="I365" i="7"/>
  <c r="M365" i="7" s="1"/>
  <c r="H365" i="7"/>
  <c r="L365" i="7" s="1"/>
  <c r="G365" i="7"/>
  <c r="K365" i="7" s="1"/>
  <c r="D365" i="7" s="1"/>
  <c r="I370" i="7"/>
  <c r="M370" i="7" s="1"/>
  <c r="H370" i="7"/>
  <c r="L370" i="7" s="1"/>
  <c r="G370" i="7"/>
  <c r="K370" i="7" s="1"/>
  <c r="I377" i="7"/>
  <c r="M377" i="7" s="1"/>
  <c r="H377" i="7"/>
  <c r="L377" i="7" s="1"/>
  <c r="G377" i="7"/>
  <c r="K377" i="7" s="1"/>
  <c r="I380" i="7"/>
  <c r="M380" i="7" s="1"/>
  <c r="H380" i="7"/>
  <c r="L380" i="7" s="1"/>
  <c r="G380" i="7"/>
  <c r="K380" i="7" s="1"/>
  <c r="I392" i="7"/>
  <c r="M392" i="7" s="1"/>
  <c r="H392" i="7"/>
  <c r="L392" i="7" s="1"/>
  <c r="G392" i="7"/>
  <c r="K392" i="7" s="1"/>
  <c r="I395" i="7"/>
  <c r="M395" i="7" s="1"/>
  <c r="H395" i="7"/>
  <c r="L395" i="7" s="1"/>
  <c r="G395" i="7"/>
  <c r="K395" i="7" s="1"/>
  <c r="I397" i="7"/>
  <c r="M397" i="7" s="1"/>
  <c r="H397" i="7"/>
  <c r="L397" i="7" s="1"/>
  <c r="G397" i="7"/>
  <c r="K397" i="7" s="1"/>
  <c r="I399" i="7"/>
  <c r="M399" i="7" s="1"/>
  <c r="H399" i="7"/>
  <c r="L399" i="7" s="1"/>
  <c r="G399" i="7"/>
  <c r="K399" i="7" s="1"/>
  <c r="I409" i="7"/>
  <c r="M409" i="7" s="1"/>
  <c r="H409" i="7"/>
  <c r="L409" i="7" s="1"/>
  <c r="G409" i="7"/>
  <c r="K409" i="7" s="1"/>
  <c r="D409" i="7" s="1"/>
  <c r="I412" i="7"/>
  <c r="M412" i="7" s="1"/>
  <c r="H412" i="7"/>
  <c r="L412" i="7" s="1"/>
  <c r="G412" i="7"/>
  <c r="K412" i="7" s="1"/>
  <c r="I429" i="7"/>
  <c r="M429" i="7" s="1"/>
  <c r="H429" i="7"/>
  <c r="L429" i="7" s="1"/>
  <c r="G429" i="7"/>
  <c r="K429" i="7" s="1"/>
  <c r="I434" i="7"/>
  <c r="M434" i="7" s="1"/>
  <c r="H434" i="7"/>
  <c r="L434" i="7" s="1"/>
  <c r="G434" i="7"/>
  <c r="K434" i="7" s="1"/>
  <c r="I441" i="7"/>
  <c r="M441" i="7" s="1"/>
  <c r="H441" i="7"/>
  <c r="L441" i="7" s="1"/>
  <c r="G441" i="7"/>
  <c r="K441" i="7" s="1"/>
  <c r="I444" i="7"/>
  <c r="M444" i="7" s="1"/>
  <c r="H444" i="7"/>
  <c r="L444" i="7" s="1"/>
  <c r="G444" i="7"/>
  <c r="K444" i="7" s="1"/>
  <c r="I446" i="7"/>
  <c r="M446" i="7" s="1"/>
  <c r="H446" i="7"/>
  <c r="L446" i="7" s="1"/>
  <c r="G446" i="7"/>
  <c r="K446" i="7" s="1"/>
  <c r="I461" i="7"/>
  <c r="M461" i="7" s="1"/>
  <c r="H461" i="7"/>
  <c r="L461" i="7" s="1"/>
  <c r="G461" i="7"/>
  <c r="K461" i="7" s="1"/>
  <c r="I463" i="7"/>
  <c r="M463" i="7" s="1"/>
  <c r="H463" i="7"/>
  <c r="L463" i="7" s="1"/>
  <c r="G463" i="7"/>
  <c r="K463" i="7" s="1"/>
  <c r="D463" i="7" s="1"/>
  <c r="I473" i="7"/>
  <c r="M473" i="7" s="1"/>
  <c r="H473" i="7"/>
  <c r="L473" i="7" s="1"/>
  <c r="G473" i="7"/>
  <c r="K473" i="7" s="1"/>
  <c r="I476" i="7"/>
  <c r="M476" i="7" s="1"/>
  <c r="H476" i="7"/>
  <c r="L476" i="7" s="1"/>
  <c r="G476" i="7"/>
  <c r="K476" i="7" s="1"/>
  <c r="I493" i="7"/>
  <c r="M493" i="7" s="1"/>
  <c r="H493" i="7"/>
  <c r="L493" i="7" s="1"/>
  <c r="G493" i="7"/>
  <c r="K493" i="7" s="1"/>
  <c r="I498" i="7"/>
  <c r="M498" i="7" s="1"/>
  <c r="H498" i="7"/>
  <c r="L498" i="7" s="1"/>
  <c r="G498" i="7"/>
  <c r="K498" i="7" s="1"/>
  <c r="I505" i="7"/>
  <c r="M505" i="7" s="1"/>
  <c r="H505" i="7"/>
  <c r="L505" i="7" s="1"/>
  <c r="G505" i="7"/>
  <c r="K505" i="7" s="1"/>
  <c r="I512" i="7"/>
  <c r="M512" i="7" s="1"/>
  <c r="H512" i="7"/>
  <c r="L512" i="7" s="1"/>
  <c r="G512" i="7"/>
  <c r="K512" i="7" s="1"/>
  <c r="I517" i="7"/>
  <c r="M517" i="7" s="1"/>
  <c r="H517" i="7"/>
  <c r="L517" i="7" s="1"/>
  <c r="G517" i="7"/>
  <c r="K517" i="7" s="1"/>
  <c r="I519" i="7"/>
  <c r="M519" i="7" s="1"/>
  <c r="H519" i="7"/>
  <c r="L519" i="7" s="1"/>
  <c r="G519" i="7"/>
  <c r="K519" i="7" s="1"/>
  <c r="D519" i="7" s="1"/>
  <c r="I542" i="7"/>
  <c r="M542" i="7" s="1"/>
  <c r="H542" i="7"/>
  <c r="L542" i="7" s="1"/>
  <c r="G542" i="7"/>
  <c r="K542" i="7" s="1"/>
  <c r="I547" i="7"/>
  <c r="M547" i="7" s="1"/>
  <c r="H547" i="7"/>
  <c r="L547" i="7" s="1"/>
  <c r="G547" i="7"/>
  <c r="K547" i="7" s="1"/>
  <c r="I557" i="7"/>
  <c r="M557" i="7" s="1"/>
  <c r="H557" i="7"/>
  <c r="L557" i="7" s="1"/>
  <c r="G557" i="7"/>
  <c r="K557" i="7" s="1"/>
  <c r="I562" i="7"/>
  <c r="M562" i="7" s="1"/>
  <c r="H562" i="7"/>
  <c r="L562" i="7" s="1"/>
  <c r="G562" i="7"/>
  <c r="K562" i="7" s="1"/>
  <c r="I569" i="7"/>
  <c r="M569" i="7" s="1"/>
  <c r="H569" i="7"/>
  <c r="L569" i="7" s="1"/>
  <c r="G569" i="7"/>
  <c r="K569" i="7" s="1"/>
  <c r="I572" i="7"/>
  <c r="M572" i="7" s="1"/>
  <c r="H572" i="7"/>
  <c r="L572" i="7" s="1"/>
  <c r="G572" i="7"/>
  <c r="K572" i="7" s="1"/>
  <c r="I589" i="7"/>
  <c r="M589" i="7" s="1"/>
  <c r="H589" i="7"/>
  <c r="L589" i="7" s="1"/>
  <c r="G589" i="7"/>
  <c r="K589" i="7" s="1"/>
  <c r="I591" i="7"/>
  <c r="M591" i="7" s="1"/>
  <c r="H591" i="7"/>
  <c r="L591" i="7" s="1"/>
  <c r="G591" i="7"/>
  <c r="K591" i="7" s="1"/>
  <c r="D591" i="7" s="1"/>
  <c r="I601" i="7"/>
  <c r="M601" i="7" s="1"/>
  <c r="H601" i="7"/>
  <c r="L601" i="7" s="1"/>
  <c r="G601" i="7"/>
  <c r="K601" i="7" s="1"/>
  <c r="I604" i="7"/>
  <c r="M604" i="7" s="1"/>
  <c r="H604" i="7"/>
  <c r="L604" i="7" s="1"/>
  <c r="G604" i="7"/>
  <c r="K604" i="7" s="1"/>
  <c r="I606" i="7"/>
  <c r="M606" i="7" s="1"/>
  <c r="H606" i="7"/>
  <c r="L606" i="7" s="1"/>
  <c r="G606" i="7"/>
  <c r="K606" i="7" s="1"/>
  <c r="I611" i="7"/>
  <c r="M611" i="7" s="1"/>
  <c r="H611" i="7"/>
  <c r="L611" i="7" s="1"/>
  <c r="G611" i="7"/>
  <c r="K611" i="7" s="1"/>
  <c r="I618" i="7"/>
  <c r="M618" i="7" s="1"/>
  <c r="H618" i="7"/>
  <c r="L618" i="7" s="1"/>
  <c r="G618" i="7"/>
  <c r="K618" i="7" s="1"/>
  <c r="I623" i="7"/>
  <c r="M623" i="7" s="1"/>
  <c r="D623" i="7" s="1"/>
  <c r="H623" i="7"/>
  <c r="L623" i="7" s="1"/>
  <c r="G623" i="7"/>
  <c r="K623" i="7" s="1"/>
  <c r="I633" i="7"/>
  <c r="M633" i="7" s="1"/>
  <c r="H633" i="7"/>
  <c r="L633" i="7" s="1"/>
  <c r="G633" i="7"/>
  <c r="K633" i="7" s="1"/>
  <c r="I640" i="7"/>
  <c r="M640" i="7" s="1"/>
  <c r="H640" i="7"/>
  <c r="L640" i="7" s="1"/>
  <c r="G640" i="7"/>
  <c r="K640" i="7" s="1"/>
  <c r="D640" i="7" s="1"/>
  <c r="I645" i="7"/>
  <c r="M645" i="7" s="1"/>
  <c r="H645" i="7"/>
  <c r="L645" i="7" s="1"/>
  <c r="G645" i="7"/>
  <c r="K645" i="7" s="1"/>
  <c r="I650" i="7"/>
  <c r="M650" i="7" s="1"/>
  <c r="H650" i="7"/>
  <c r="L650" i="7" s="1"/>
  <c r="G650" i="7"/>
  <c r="K650" i="7" s="1"/>
  <c r="I670" i="7"/>
  <c r="M670" i="7" s="1"/>
  <c r="H670" i="7"/>
  <c r="L670" i="7" s="1"/>
  <c r="G670" i="7"/>
  <c r="K670" i="7" s="1"/>
  <c r="I675" i="7"/>
  <c r="M675" i="7" s="1"/>
  <c r="H675" i="7"/>
  <c r="L675" i="7" s="1"/>
  <c r="G675" i="7"/>
  <c r="K675" i="7" s="1"/>
  <c r="I682" i="7"/>
  <c r="M682" i="7" s="1"/>
  <c r="H682" i="7"/>
  <c r="L682" i="7" s="1"/>
  <c r="G682" i="7"/>
  <c r="K682" i="7" s="1"/>
  <c r="I687" i="7"/>
  <c r="M687" i="7" s="1"/>
  <c r="H687" i="7"/>
  <c r="L687" i="7" s="1"/>
  <c r="G687" i="7"/>
  <c r="K687" i="7" s="1"/>
  <c r="I704" i="7"/>
  <c r="M704" i="7" s="1"/>
  <c r="H704" i="7"/>
  <c r="L704" i="7" s="1"/>
  <c r="G704" i="7"/>
  <c r="K704" i="7" s="1"/>
  <c r="I728" i="7"/>
  <c r="M728" i="7" s="1"/>
  <c r="H728" i="7"/>
  <c r="L728" i="7" s="1"/>
  <c r="G728" i="7"/>
  <c r="K728" i="7" s="1"/>
  <c r="D728" i="7" s="1"/>
  <c r="I731" i="7"/>
  <c r="M731" i="7" s="1"/>
  <c r="H731" i="7"/>
  <c r="L731" i="7" s="1"/>
  <c r="G731" i="7"/>
  <c r="K731" i="7" s="1"/>
  <c r="I738" i="7"/>
  <c r="M738" i="7" s="1"/>
  <c r="H738" i="7"/>
  <c r="L738" i="7" s="1"/>
  <c r="G738" i="7"/>
  <c r="K738" i="7" s="1"/>
  <c r="I743" i="7"/>
  <c r="M743" i="7" s="1"/>
  <c r="H743" i="7"/>
  <c r="L743" i="7" s="1"/>
  <c r="G743" i="7"/>
  <c r="K743" i="7" s="1"/>
  <c r="I753" i="7"/>
  <c r="M753" i="7" s="1"/>
  <c r="H753" i="7"/>
  <c r="L753" i="7" s="1"/>
  <c r="G753" i="7"/>
  <c r="K753" i="7" s="1"/>
  <c r="I756" i="7"/>
  <c r="M756" i="7" s="1"/>
  <c r="H756" i="7"/>
  <c r="L756" i="7" s="1"/>
  <c r="G756" i="7"/>
  <c r="K756" i="7" s="1"/>
  <c r="I768" i="7"/>
  <c r="M768" i="7" s="1"/>
  <c r="H768" i="7"/>
  <c r="L768" i="7" s="1"/>
  <c r="G768" i="7"/>
  <c r="K768" i="7" s="1"/>
  <c r="I771" i="7"/>
  <c r="M771" i="7" s="1"/>
  <c r="H771" i="7"/>
  <c r="L771" i="7" s="1"/>
  <c r="G771" i="7"/>
  <c r="K771" i="7" s="1"/>
  <c r="I781" i="7"/>
  <c r="M781" i="7" s="1"/>
  <c r="H781" i="7"/>
  <c r="L781" i="7" s="1"/>
  <c r="G781" i="7"/>
  <c r="K781" i="7" s="1"/>
  <c r="D781" i="7" s="1"/>
  <c r="I783" i="7"/>
  <c r="M783" i="7" s="1"/>
  <c r="H783" i="7"/>
  <c r="L783" i="7" s="1"/>
  <c r="G783" i="7"/>
  <c r="K783" i="7" s="1"/>
  <c r="I798" i="7"/>
  <c r="M798" i="7" s="1"/>
  <c r="H798" i="7"/>
  <c r="L798" i="7" s="1"/>
  <c r="G798" i="7"/>
  <c r="K798" i="7" s="1"/>
  <c r="I808" i="7"/>
  <c r="M808" i="7" s="1"/>
  <c r="H808" i="7"/>
  <c r="L808" i="7" s="1"/>
  <c r="G808" i="7"/>
  <c r="K808" i="7" s="1"/>
  <c r="I813" i="7"/>
  <c r="M813" i="7" s="1"/>
  <c r="H813" i="7"/>
  <c r="L813" i="7" s="1"/>
  <c r="G813" i="7"/>
  <c r="K813" i="7" s="1"/>
  <c r="I818" i="7"/>
  <c r="M818" i="7" s="1"/>
  <c r="H818" i="7"/>
  <c r="L818" i="7" s="1"/>
  <c r="G818" i="7"/>
  <c r="K818" i="7" s="1"/>
  <c r="I838" i="7"/>
  <c r="M838" i="7" s="1"/>
  <c r="H838" i="7"/>
  <c r="L838" i="7" s="1"/>
  <c r="G838" i="7"/>
  <c r="K838" i="7" s="1"/>
  <c r="I843" i="7"/>
  <c r="M843" i="7" s="1"/>
  <c r="H843" i="7"/>
  <c r="L843" i="7" s="1"/>
  <c r="G843" i="7"/>
  <c r="K843" i="7" s="1"/>
  <c r="I850" i="7"/>
  <c r="M850" i="7" s="1"/>
  <c r="H850" i="7"/>
  <c r="L850" i="7" s="1"/>
  <c r="G850" i="7"/>
  <c r="K850" i="7" s="1"/>
  <c r="D850" i="7" s="1"/>
  <c r="I857" i="7"/>
  <c r="M857" i="7" s="1"/>
  <c r="H857" i="7"/>
  <c r="L857" i="7" s="1"/>
  <c r="G857" i="7"/>
  <c r="K857" i="7" s="1"/>
  <c r="I860" i="7"/>
  <c r="M860" i="7" s="1"/>
  <c r="H860" i="7"/>
  <c r="L860" i="7" s="1"/>
  <c r="G860" i="7"/>
  <c r="K860" i="7" s="1"/>
  <c r="I872" i="7"/>
  <c r="M872" i="7" s="1"/>
  <c r="H872" i="7"/>
  <c r="L872" i="7" s="1"/>
  <c r="G872" i="7"/>
  <c r="K872" i="7" s="1"/>
  <c r="I875" i="7"/>
  <c r="M875" i="7" s="1"/>
  <c r="H875" i="7"/>
  <c r="L875" i="7" s="1"/>
  <c r="G875" i="7"/>
  <c r="K875" i="7" s="1"/>
  <c r="I885" i="7"/>
  <c r="M885" i="7" s="1"/>
  <c r="H885" i="7"/>
  <c r="L885" i="7" s="1"/>
  <c r="G885" i="7"/>
  <c r="K885" i="7" s="1"/>
  <c r="I887" i="7"/>
  <c r="M887" i="7" s="1"/>
  <c r="H887" i="7"/>
  <c r="L887" i="7" s="1"/>
  <c r="G887" i="7"/>
  <c r="K887" i="7" s="1"/>
  <c r="I902" i="7"/>
  <c r="M902" i="7" s="1"/>
  <c r="H902" i="7"/>
  <c r="L902" i="7" s="1"/>
  <c r="G902" i="7"/>
  <c r="K902" i="7" s="1"/>
  <c r="I912" i="7"/>
  <c r="M912" i="7" s="1"/>
  <c r="H912" i="7"/>
  <c r="L912" i="7" s="1"/>
  <c r="G912" i="7"/>
  <c r="K912" i="7" s="1"/>
  <c r="D912" i="7" s="1"/>
  <c r="I915" i="7"/>
  <c r="M915" i="7" s="1"/>
  <c r="H915" i="7"/>
  <c r="L915" i="7" s="1"/>
  <c r="G915" i="7"/>
  <c r="K915" i="7" s="1"/>
  <c r="I922" i="7"/>
  <c r="M922" i="7" s="1"/>
  <c r="H922" i="7"/>
  <c r="L922" i="7" s="1"/>
  <c r="G922" i="7"/>
  <c r="K922" i="7" s="1"/>
  <c r="I937" i="7"/>
  <c r="M937" i="7" s="1"/>
  <c r="H937" i="7"/>
  <c r="L937" i="7" s="1"/>
  <c r="G937" i="7"/>
  <c r="K937" i="7" s="1"/>
  <c r="I940" i="7"/>
  <c r="M940" i="7" s="1"/>
  <c r="H940" i="7"/>
  <c r="L940" i="7" s="1"/>
  <c r="G940" i="7"/>
  <c r="K940" i="7" s="1"/>
  <c r="I942" i="7"/>
  <c r="M942" i="7" s="1"/>
  <c r="H942" i="7"/>
  <c r="L942" i="7" s="1"/>
  <c r="G942" i="7"/>
  <c r="K942" i="7" s="1"/>
  <c r="I952" i="7"/>
  <c r="M952" i="7" s="1"/>
  <c r="H952" i="7"/>
  <c r="L952" i="7" s="1"/>
  <c r="G952" i="7"/>
  <c r="K952" i="7" s="1"/>
  <c r="I959" i="7"/>
  <c r="M959" i="7" s="1"/>
  <c r="H959" i="7"/>
  <c r="L959" i="7" s="1"/>
  <c r="G959" i="7"/>
  <c r="K959" i="7" s="1"/>
  <c r="I969" i="7"/>
  <c r="M969" i="7" s="1"/>
  <c r="H969" i="7"/>
  <c r="L969" i="7" s="1"/>
  <c r="G969" i="7"/>
  <c r="K969" i="7" s="1"/>
  <c r="D969" i="7" s="1"/>
  <c r="I972" i="7"/>
  <c r="M972" i="7" s="1"/>
  <c r="H972" i="7"/>
  <c r="L972" i="7" s="1"/>
  <c r="G972" i="7"/>
  <c r="K972" i="7" s="1"/>
  <c r="I984" i="7"/>
  <c r="M984" i="7" s="1"/>
  <c r="H984" i="7"/>
  <c r="L984" i="7" s="1"/>
  <c r="G984" i="7"/>
  <c r="K984" i="7" s="1"/>
  <c r="I989" i="7"/>
  <c r="M989" i="7" s="1"/>
  <c r="H989" i="7"/>
  <c r="L989" i="7" s="1"/>
  <c r="G989" i="7"/>
  <c r="K989" i="7" s="1"/>
  <c r="I994" i="7"/>
  <c r="M994" i="7" s="1"/>
  <c r="H994" i="7"/>
  <c r="L994" i="7" s="1"/>
  <c r="G994" i="7"/>
  <c r="K994" i="7" s="1"/>
  <c r="I1014" i="7"/>
  <c r="M1014" i="7" s="1"/>
  <c r="H1014" i="7"/>
  <c r="L1014" i="7" s="1"/>
  <c r="G1014" i="7"/>
  <c r="K1014" i="7" s="1"/>
  <c r="I1019" i="7"/>
  <c r="M1019" i="7" s="1"/>
  <c r="D1019" i="7" s="1"/>
  <c r="H1019" i="7"/>
  <c r="L1019" i="7" s="1"/>
  <c r="G1019" i="7"/>
  <c r="K1019" i="7" s="1"/>
  <c r="I1029" i="7"/>
  <c r="M1029" i="7" s="1"/>
  <c r="H1029" i="7"/>
  <c r="L1029" i="7" s="1"/>
  <c r="G1029" i="7"/>
  <c r="K1029" i="7" s="1"/>
  <c r="I1031" i="7"/>
  <c r="M1031" i="7" s="1"/>
  <c r="H1031" i="7"/>
  <c r="L1031" i="7" s="1"/>
  <c r="G1031" i="7"/>
  <c r="K1031" i="7" s="1"/>
  <c r="D1031" i="7" s="1"/>
  <c r="I1041" i="7"/>
  <c r="M1041" i="7" s="1"/>
  <c r="H1041" i="7"/>
  <c r="L1041" i="7" s="1"/>
  <c r="G1041" i="7"/>
  <c r="K1041" i="7" s="1"/>
  <c r="I1044" i="7"/>
  <c r="M1044" i="7" s="1"/>
  <c r="H1044" i="7"/>
  <c r="L1044" i="7" s="1"/>
  <c r="G1044" i="7"/>
  <c r="K1044" i="7" s="1"/>
  <c r="I1046" i="7"/>
  <c r="M1046" i="7" s="1"/>
  <c r="H1046" i="7"/>
  <c r="L1046" i="7" s="1"/>
  <c r="G1046" i="7"/>
  <c r="K1046" i="7" s="1"/>
  <c r="I1051" i="7"/>
  <c r="M1051" i="7" s="1"/>
  <c r="H1051" i="7"/>
  <c r="L1051" i="7" s="1"/>
  <c r="G1051" i="7"/>
  <c r="K1051" i="7" s="1"/>
  <c r="I1058" i="7"/>
  <c r="M1058" i="7" s="1"/>
  <c r="H1058" i="7"/>
  <c r="L1058" i="7" s="1"/>
  <c r="G1058" i="7"/>
  <c r="K1058" i="7" s="1"/>
  <c r="I1063" i="7"/>
  <c r="M1063" i="7" s="1"/>
  <c r="H1063" i="7"/>
  <c r="L1063" i="7" s="1"/>
  <c r="G1063" i="7"/>
  <c r="K1063" i="7" s="1"/>
  <c r="I1083" i="7"/>
  <c r="M1083" i="7" s="1"/>
  <c r="H1083" i="7"/>
  <c r="L1083" i="7" s="1"/>
  <c r="G1083" i="7"/>
  <c r="K1083" i="7" s="1"/>
  <c r="I1093" i="7"/>
  <c r="M1093" i="7" s="1"/>
  <c r="H1093" i="7"/>
  <c r="L1093" i="7" s="1"/>
  <c r="G1093" i="7"/>
  <c r="K1093" i="7" s="1"/>
  <c r="D1093" i="7" s="1"/>
  <c r="I1103" i="7"/>
  <c r="M1103" i="7" s="1"/>
  <c r="H1103" i="7"/>
  <c r="L1103" i="7" s="1"/>
  <c r="G1103" i="7"/>
  <c r="K1103" i="7" s="1"/>
  <c r="I1115" i="7"/>
  <c r="M1115" i="7" s="1"/>
  <c r="H1115" i="7"/>
  <c r="L1115" i="7" s="1"/>
  <c r="G1115" i="7"/>
  <c r="K1115" i="7" s="1"/>
  <c r="I1142" i="7"/>
  <c r="M1142" i="7" s="1"/>
  <c r="H1142" i="7"/>
  <c r="L1142" i="7" s="1"/>
  <c r="G1142" i="7"/>
  <c r="K1142" i="7" s="1"/>
  <c r="I1153" i="7"/>
  <c r="M1153" i="7" s="1"/>
  <c r="H1153" i="7"/>
  <c r="L1153" i="7" s="1"/>
  <c r="G1153" i="7"/>
  <c r="K1153" i="7" s="1"/>
  <c r="I1166" i="7"/>
  <c r="M1166" i="7" s="1"/>
  <c r="H1166" i="7"/>
  <c r="L1166" i="7" s="1"/>
  <c r="G1166" i="7"/>
  <c r="K1166" i="7" s="1"/>
  <c r="I1174" i="7"/>
  <c r="M1174" i="7" s="1"/>
  <c r="H1174" i="7"/>
  <c r="L1174" i="7" s="1"/>
  <c r="G1174" i="7"/>
  <c r="K1174" i="7" s="1"/>
  <c r="I1197" i="7"/>
  <c r="M1197" i="7" s="1"/>
  <c r="H1197" i="7"/>
  <c r="L1197" i="7" s="1"/>
  <c r="G1197" i="7"/>
  <c r="K1197" i="7" s="1"/>
  <c r="I1205" i="7"/>
  <c r="M1205" i="7" s="1"/>
  <c r="H1205" i="7"/>
  <c r="L1205" i="7" s="1"/>
  <c r="G1205" i="7"/>
  <c r="K1205" i="7" s="1"/>
  <c r="D1205" i="7" s="1"/>
  <c r="I1235" i="7"/>
  <c r="M1235" i="7" s="1"/>
  <c r="H1235" i="7"/>
  <c r="L1235" i="7" s="1"/>
  <c r="G1235" i="7"/>
  <c r="K1235" i="7" s="1"/>
  <c r="I1258" i="7"/>
  <c r="M1258" i="7" s="1"/>
  <c r="H1258" i="7"/>
  <c r="L1258" i="7" s="1"/>
  <c r="G1258" i="7"/>
  <c r="K1258" i="7" s="1"/>
  <c r="I1271" i="7"/>
  <c r="M1271" i="7" s="1"/>
  <c r="H1271" i="7"/>
  <c r="L1271" i="7" s="1"/>
  <c r="G1271" i="7"/>
  <c r="K1271" i="7" s="1"/>
  <c r="I1289" i="7"/>
  <c r="M1289" i="7" s="1"/>
  <c r="H1289" i="7"/>
  <c r="L1289" i="7" s="1"/>
  <c r="G1289" i="7"/>
  <c r="K1289" i="7" s="1"/>
  <c r="I1328" i="7"/>
  <c r="M1328" i="7" s="1"/>
  <c r="H1328" i="7"/>
  <c r="L1328" i="7" s="1"/>
  <c r="G1328" i="7"/>
  <c r="K1328" i="7" s="1"/>
  <c r="I1360" i="7"/>
  <c r="M1360" i="7" s="1"/>
  <c r="H1360" i="7"/>
  <c r="L1360" i="7" s="1"/>
  <c r="G1360" i="7"/>
  <c r="K1360" i="7" s="1"/>
  <c r="I1384" i="7"/>
  <c r="M1384" i="7" s="1"/>
  <c r="H1384" i="7"/>
  <c r="L1384" i="7" s="1"/>
  <c r="G1384" i="7"/>
  <c r="K1384" i="7" s="1"/>
  <c r="I1424" i="7"/>
  <c r="M1424" i="7" s="1"/>
  <c r="H1424" i="7"/>
  <c r="L1424" i="7" s="1"/>
  <c r="G1424" i="7"/>
  <c r="K1424" i="7" s="1"/>
  <c r="D1424" i="7" s="1"/>
  <c r="I1432" i="7"/>
  <c r="M1432" i="7" s="1"/>
  <c r="H1432" i="7"/>
  <c r="L1432" i="7" s="1"/>
  <c r="G1432" i="7"/>
  <c r="K1432" i="7" s="1"/>
  <c r="I1439" i="7"/>
  <c r="M1439" i="7" s="1"/>
  <c r="H1439" i="7"/>
  <c r="L1439" i="7" s="1"/>
  <c r="G1439" i="7"/>
  <c r="K1439" i="7" s="1"/>
  <c r="I1470" i="7"/>
  <c r="M1470" i="7" s="1"/>
  <c r="H1470" i="7"/>
  <c r="L1470" i="7" s="1"/>
  <c r="G1470" i="7"/>
  <c r="K1470" i="7" s="1"/>
  <c r="I1500" i="7"/>
  <c r="M1500" i="7" s="1"/>
  <c r="H1500" i="7"/>
  <c r="L1500" i="7" s="1"/>
  <c r="G1500" i="7"/>
  <c r="K1500" i="7" s="1"/>
  <c r="I1519" i="7"/>
  <c r="M1519" i="7" s="1"/>
  <c r="H1519" i="7"/>
  <c r="L1519" i="7" s="1"/>
  <c r="G1519" i="7"/>
  <c r="K1519" i="7" s="1"/>
  <c r="I1524" i="7"/>
  <c r="M1524" i="7" s="1"/>
  <c r="H1524" i="7"/>
  <c r="L1524" i="7" s="1"/>
  <c r="G1524" i="7"/>
  <c r="K1524" i="7" s="1"/>
  <c r="I1537" i="7"/>
  <c r="M1537" i="7" s="1"/>
  <c r="H1537" i="7"/>
  <c r="L1537" i="7" s="1"/>
  <c r="G1537" i="7"/>
  <c r="K1537" i="7" s="1"/>
  <c r="I1545" i="7"/>
  <c r="M1545" i="7" s="1"/>
  <c r="H1545" i="7"/>
  <c r="L1545" i="7" s="1"/>
  <c r="G1545" i="7"/>
  <c r="K1545" i="7" s="1"/>
  <c r="D1545" i="7" s="1"/>
  <c r="I1553" i="7"/>
  <c r="M1553" i="7" s="1"/>
  <c r="H1553" i="7"/>
  <c r="L1553" i="7" s="1"/>
  <c r="G1553" i="7"/>
  <c r="K1553" i="7" s="1"/>
  <c r="I1557" i="7"/>
  <c r="M1557" i="7" s="1"/>
  <c r="H1557" i="7"/>
  <c r="L1557" i="7" s="1"/>
  <c r="G1557" i="7"/>
  <c r="K1557" i="7" s="1"/>
  <c r="I1592" i="7"/>
  <c r="M1592" i="7" s="1"/>
  <c r="H1592" i="7"/>
  <c r="L1592" i="7" s="1"/>
  <c r="G1592" i="7"/>
  <c r="K1592" i="7" s="1"/>
  <c r="I1612" i="7"/>
  <c r="M1612" i="7" s="1"/>
  <c r="H1612" i="7"/>
  <c r="L1612" i="7" s="1"/>
  <c r="G1612" i="7"/>
  <c r="K1612" i="7" s="1"/>
  <c r="I1621" i="7"/>
  <c r="M1621" i="7" s="1"/>
  <c r="H1621" i="7"/>
  <c r="L1621" i="7" s="1"/>
  <c r="G1621" i="7"/>
  <c r="K1621" i="7" s="1"/>
  <c r="I1639" i="7"/>
  <c r="M1639" i="7" s="1"/>
  <c r="H1639" i="7"/>
  <c r="L1639" i="7" s="1"/>
  <c r="G1639" i="7"/>
  <c r="K1639" i="7" s="1"/>
  <c r="I1658" i="7"/>
  <c r="M1658" i="7" s="1"/>
  <c r="H1658" i="7"/>
  <c r="L1658" i="7" s="1"/>
  <c r="G1658" i="7"/>
  <c r="K1658" i="7" s="1"/>
  <c r="I1673" i="7"/>
  <c r="M1673" i="7" s="1"/>
  <c r="H1673" i="7"/>
  <c r="L1673" i="7" s="1"/>
  <c r="G1673" i="7"/>
  <c r="K1673" i="7" s="1"/>
  <c r="D1673" i="7" s="1"/>
  <c r="I1681" i="7"/>
  <c r="M1681" i="7" s="1"/>
  <c r="H1681" i="7"/>
  <c r="L1681" i="7" s="1"/>
  <c r="G1681" i="7"/>
  <c r="K1681" i="7" s="1"/>
  <c r="I1689" i="7"/>
  <c r="M1689" i="7" s="1"/>
  <c r="H1689" i="7"/>
  <c r="L1689" i="7" s="1"/>
  <c r="G1689" i="7"/>
  <c r="K1689" i="7" s="1"/>
  <c r="I1694" i="7"/>
  <c r="M1694" i="7" s="1"/>
  <c r="H1694" i="7"/>
  <c r="L1694" i="7" s="1"/>
  <c r="G1694" i="7"/>
  <c r="K1694" i="7" s="1"/>
  <c r="I1703" i="7"/>
  <c r="M1703" i="7" s="1"/>
  <c r="H1703" i="7"/>
  <c r="L1703" i="7" s="1"/>
  <c r="G1703" i="7"/>
  <c r="K1703" i="7" s="1"/>
  <c r="I1748" i="7"/>
  <c r="M1748" i="7" s="1"/>
  <c r="H1748" i="7"/>
  <c r="L1748" i="7" s="1"/>
  <c r="G1748" i="7"/>
  <c r="K1748" i="7" s="1"/>
  <c r="I1752" i="7"/>
  <c r="M1752" i="7" s="1"/>
  <c r="H1752" i="7"/>
  <c r="L1752" i="7" s="1"/>
  <c r="G1752" i="7"/>
  <c r="K1752" i="7" s="1"/>
  <c r="I1767" i="7"/>
  <c r="M1767" i="7" s="1"/>
  <c r="H1767" i="7"/>
  <c r="L1767" i="7" s="1"/>
  <c r="G1767" i="7"/>
  <c r="K1767" i="7" s="1"/>
  <c r="I1772" i="7"/>
  <c r="M1772" i="7" s="1"/>
  <c r="H1772" i="7"/>
  <c r="L1772" i="7" s="1"/>
  <c r="G1772" i="7"/>
  <c r="K1772" i="7" s="1"/>
  <c r="D1772" i="7" s="1"/>
  <c r="I1792" i="7"/>
  <c r="M1792" i="7" s="1"/>
  <c r="H1792" i="7"/>
  <c r="L1792" i="7" s="1"/>
  <c r="G1792" i="7"/>
  <c r="K1792" i="7" s="1"/>
  <c r="I1825" i="7"/>
  <c r="M1825" i="7" s="1"/>
  <c r="H1825" i="7"/>
  <c r="L1825" i="7" s="1"/>
  <c r="G1825" i="7"/>
  <c r="K1825" i="7" s="1"/>
  <c r="I1830" i="7"/>
  <c r="M1830" i="7" s="1"/>
  <c r="H1830" i="7"/>
  <c r="L1830" i="7" s="1"/>
  <c r="G1830" i="7"/>
  <c r="K1830" i="7" s="1"/>
  <c r="I1834" i="7"/>
  <c r="M1834" i="7" s="1"/>
  <c r="H1834" i="7"/>
  <c r="L1834" i="7" s="1"/>
  <c r="G1834" i="7"/>
  <c r="K1834" i="7" s="1"/>
  <c r="I1839" i="7"/>
  <c r="M1839" i="7" s="1"/>
  <c r="H1839" i="7"/>
  <c r="L1839" i="7" s="1"/>
  <c r="G1839" i="7"/>
  <c r="K1839" i="7" s="1"/>
  <c r="I1857" i="7"/>
  <c r="M1857" i="7" s="1"/>
  <c r="H1857" i="7"/>
  <c r="L1857" i="7" s="1"/>
  <c r="G1857" i="7"/>
  <c r="K1857" i="7" s="1"/>
  <c r="I1866" i="7"/>
  <c r="M1866" i="7" s="1"/>
  <c r="H1866" i="7"/>
  <c r="L1866" i="7" s="1"/>
  <c r="G1866" i="7"/>
  <c r="K1866" i="7" s="1"/>
  <c r="I1902" i="7"/>
  <c r="M1902" i="7" s="1"/>
  <c r="H1902" i="7"/>
  <c r="L1902" i="7" s="1"/>
  <c r="G1902" i="7"/>
  <c r="K1902" i="7" s="1"/>
  <c r="D1902" i="7" s="1"/>
  <c r="I1911" i="7"/>
  <c r="M1911" i="7" s="1"/>
  <c r="H1911" i="7"/>
  <c r="L1911" i="7" s="1"/>
  <c r="G1911" i="7"/>
  <c r="K1911" i="7" s="1"/>
  <c r="I1948" i="7"/>
  <c r="M1948" i="7" s="1"/>
  <c r="H1948" i="7"/>
  <c r="L1948" i="7" s="1"/>
  <c r="G1948" i="7"/>
  <c r="K1948" i="7" s="1"/>
  <c r="I1960" i="7"/>
  <c r="M1960" i="7" s="1"/>
  <c r="H1960" i="7"/>
  <c r="L1960" i="7" s="1"/>
  <c r="G1960" i="7"/>
  <c r="K1960" i="7" s="1"/>
  <c r="I1968" i="7"/>
  <c r="M1968" i="7" s="1"/>
  <c r="H1968" i="7"/>
  <c r="L1968" i="7" s="1"/>
  <c r="G1968" i="7"/>
  <c r="K1968" i="7" s="1"/>
  <c r="I2002" i="7"/>
  <c r="M2002" i="7" s="1"/>
  <c r="H2002" i="7"/>
  <c r="L2002" i="7" s="1"/>
  <c r="G2002" i="7"/>
  <c r="K2002" i="7" s="1"/>
  <c r="I2007" i="7"/>
  <c r="M2007" i="7" s="1"/>
  <c r="H2007" i="7"/>
  <c r="L2007" i="7" s="1"/>
  <c r="G2007" i="7"/>
  <c r="K2007" i="7" s="1"/>
  <c r="I2025" i="7"/>
  <c r="M2025" i="7" s="1"/>
  <c r="H2025" i="7"/>
  <c r="L2025" i="7" s="1"/>
  <c r="G2025" i="7"/>
  <c r="K2025" i="7" s="1"/>
  <c r="I2030" i="7"/>
  <c r="M2030" i="7" s="1"/>
  <c r="H2030" i="7"/>
  <c r="L2030" i="7" s="1"/>
  <c r="G2030" i="7"/>
  <c r="K2030" i="7" s="1"/>
  <c r="D2030" i="7" s="1"/>
  <c r="I2078" i="7"/>
  <c r="M2078" i="7" s="1"/>
  <c r="H2078" i="7"/>
  <c r="L2078" i="7" s="1"/>
  <c r="G2078" i="7"/>
  <c r="K2078" i="7" s="1"/>
  <c r="I2087" i="7"/>
  <c r="M2087" i="7" s="1"/>
  <c r="H2087" i="7"/>
  <c r="L2087" i="7" s="1"/>
  <c r="G2087" i="7"/>
  <c r="K2087" i="7" s="1"/>
  <c r="I2091" i="7"/>
  <c r="M2091" i="7" s="1"/>
  <c r="G2091" i="7"/>
  <c r="K2091" i="7" s="1"/>
  <c r="H2091" i="7"/>
  <c r="L2091" i="7" s="1"/>
  <c r="I2095" i="7"/>
  <c r="M2095" i="7" s="1"/>
  <c r="H2095" i="7"/>
  <c r="L2095" i="7" s="1"/>
  <c r="G2095" i="7"/>
  <c r="K2095" i="7" s="1"/>
  <c r="I2103" i="7"/>
  <c r="M2103" i="7" s="1"/>
  <c r="H2103" i="7"/>
  <c r="L2103" i="7" s="1"/>
  <c r="G2103" i="7"/>
  <c r="K2103" i="7" s="1"/>
  <c r="I2134" i="7"/>
  <c r="M2134" i="7" s="1"/>
  <c r="H2134" i="7"/>
  <c r="L2134" i="7" s="1"/>
  <c r="G2134" i="7"/>
  <c r="K2134" i="7" s="1"/>
  <c r="I2164" i="7"/>
  <c r="M2164" i="7" s="1"/>
  <c r="H2164" i="7"/>
  <c r="L2164" i="7" s="1"/>
  <c r="G2164" i="7"/>
  <c r="K2164" i="7" s="1"/>
  <c r="I2178" i="7"/>
  <c r="M2178" i="7" s="1"/>
  <c r="H2178" i="7"/>
  <c r="L2178" i="7" s="1"/>
  <c r="G2178" i="7"/>
  <c r="K2178" i="7" s="1"/>
  <c r="D2178" i="7" s="1"/>
  <c r="I2197" i="7"/>
  <c r="M2197" i="7" s="1"/>
  <c r="H2197" i="7"/>
  <c r="L2197" i="7" s="1"/>
  <c r="G2197" i="7"/>
  <c r="K2197" i="7" s="1"/>
  <c r="I2202" i="7"/>
  <c r="M2202" i="7" s="1"/>
  <c r="H2202" i="7"/>
  <c r="L2202" i="7" s="1"/>
  <c r="G2202" i="7"/>
  <c r="K2202" i="7" s="1"/>
  <c r="I2207" i="7"/>
  <c r="M2207" i="7" s="1"/>
  <c r="H2207" i="7"/>
  <c r="L2207" i="7" s="1"/>
  <c r="G2207" i="7"/>
  <c r="K2207" i="7" s="1"/>
  <c r="I2229" i="7"/>
  <c r="M2229" i="7" s="1"/>
  <c r="H2229" i="7"/>
  <c r="L2229" i="7" s="1"/>
  <c r="G2229" i="7"/>
  <c r="K2229" i="7" s="1"/>
  <c r="I2268" i="7"/>
  <c r="M2268" i="7" s="1"/>
  <c r="H2268" i="7"/>
  <c r="L2268" i="7" s="1"/>
  <c r="G2268" i="7"/>
  <c r="K2268" i="7" s="1"/>
  <c r="I2316" i="7"/>
  <c r="M2316" i="7" s="1"/>
  <c r="H2316" i="7"/>
  <c r="L2316" i="7" s="1"/>
  <c r="G2316" i="7"/>
  <c r="K2316" i="7" s="1"/>
  <c r="I2329" i="7"/>
  <c r="M2329" i="7" s="1"/>
  <c r="H2329" i="7"/>
  <c r="L2329" i="7" s="1"/>
  <c r="G2329" i="7"/>
  <c r="K2329" i="7" s="1"/>
  <c r="I2364" i="7"/>
  <c r="M2364" i="7" s="1"/>
  <c r="H2364" i="7"/>
  <c r="L2364" i="7" s="1"/>
  <c r="G2364" i="7"/>
  <c r="K2364" i="7" s="1"/>
  <c r="D2364" i="7" s="1"/>
  <c r="I2406" i="7"/>
  <c r="M2406" i="7" s="1"/>
  <c r="H2406" i="7"/>
  <c r="L2406" i="7" s="1"/>
  <c r="G2406" i="7"/>
  <c r="K2406" i="7" s="1"/>
  <c r="I2411" i="7"/>
  <c r="M2411" i="7" s="1"/>
  <c r="H2411" i="7"/>
  <c r="L2411" i="7" s="1"/>
  <c r="G2411" i="7"/>
  <c r="K2411" i="7" s="1"/>
  <c r="I2421" i="7"/>
  <c r="M2421" i="7" s="1"/>
  <c r="H2421" i="7"/>
  <c r="L2421" i="7" s="1"/>
  <c r="G2421" i="7"/>
  <c r="K2421" i="7" s="1"/>
  <c r="I2488" i="7"/>
  <c r="M2488" i="7" s="1"/>
  <c r="H2488" i="7"/>
  <c r="L2488" i="7" s="1"/>
  <c r="G2488" i="7"/>
  <c r="K2488" i="7" s="1"/>
  <c r="I2497" i="7"/>
  <c r="M2497" i="7" s="1"/>
  <c r="H2497" i="7"/>
  <c r="L2497" i="7" s="1"/>
  <c r="G2497" i="7"/>
  <c r="K2497" i="7" s="1"/>
  <c r="I2507" i="7"/>
  <c r="M2507" i="7" s="1"/>
  <c r="H2507" i="7"/>
  <c r="L2507" i="7" s="1"/>
  <c r="G2507" i="7"/>
  <c r="K2507" i="7" s="1"/>
  <c r="I2525" i="7"/>
  <c r="M2525" i="7" s="1"/>
  <c r="H2525" i="7"/>
  <c r="L2525" i="7" s="1"/>
  <c r="G2525" i="7"/>
  <c r="K2525" i="7" s="1"/>
  <c r="I2537" i="7"/>
  <c r="M2537" i="7" s="1"/>
  <c r="H2537" i="7"/>
  <c r="L2537" i="7" s="1"/>
  <c r="G2537" i="7"/>
  <c r="K2537" i="7" s="1"/>
  <c r="D2537" i="7" s="1"/>
  <c r="I2556" i="7"/>
  <c r="M2556" i="7" s="1"/>
  <c r="H2556" i="7"/>
  <c r="L2556" i="7" s="1"/>
  <c r="G2556" i="7"/>
  <c r="K2556" i="7" s="1"/>
  <c r="I2582" i="7"/>
  <c r="M2582" i="7" s="1"/>
  <c r="H2582" i="7"/>
  <c r="L2582" i="7" s="1"/>
  <c r="G2582" i="7"/>
  <c r="K2582" i="7" s="1"/>
  <c r="I2587" i="7"/>
  <c r="M2587" i="7" s="1"/>
  <c r="H2587" i="7"/>
  <c r="L2587" i="7" s="1"/>
  <c r="D2587" i="7" s="1"/>
  <c r="G2587" i="7"/>
  <c r="K2587" i="7" s="1"/>
  <c r="I2597" i="7"/>
  <c r="M2597" i="7" s="1"/>
  <c r="H2597" i="7"/>
  <c r="L2597" i="7" s="1"/>
  <c r="G2597" i="7"/>
  <c r="K2597" i="7" s="1"/>
  <c r="I2616" i="7"/>
  <c r="M2616" i="7" s="1"/>
  <c r="H2616" i="7"/>
  <c r="L2616" i="7" s="1"/>
  <c r="G2616" i="7"/>
  <c r="K2616" i="7" s="1"/>
  <c r="I2621" i="7"/>
  <c r="M2621" i="7" s="1"/>
  <c r="H2621" i="7"/>
  <c r="L2621" i="7" s="1"/>
  <c r="G2621" i="7"/>
  <c r="K2621" i="7" s="1"/>
  <c r="I2626" i="7"/>
  <c r="M2626" i="7" s="1"/>
  <c r="H2626" i="7"/>
  <c r="L2626" i="7" s="1"/>
  <c r="G2626" i="7"/>
  <c r="K2626" i="7" s="1"/>
  <c r="I2653" i="7"/>
  <c r="M2653" i="7" s="1"/>
  <c r="H2653" i="7"/>
  <c r="L2653" i="7" s="1"/>
  <c r="G2653" i="7"/>
  <c r="K2653" i="7" s="1"/>
  <c r="D2653" i="7" s="1"/>
  <c r="I2684" i="7"/>
  <c r="M2684" i="7" s="1"/>
  <c r="H2684" i="7"/>
  <c r="L2684" i="7" s="1"/>
  <c r="G2684" i="7"/>
  <c r="K2684" i="7" s="1"/>
  <c r="I2734" i="7"/>
  <c r="M2734" i="7" s="1"/>
  <c r="H2734" i="7"/>
  <c r="L2734" i="7" s="1"/>
  <c r="G2734" i="7"/>
  <c r="K2734" i="7" s="1"/>
  <c r="I2747" i="7"/>
  <c r="M2747" i="7" s="1"/>
  <c r="H2747" i="7"/>
  <c r="L2747" i="7" s="1"/>
  <c r="G2747" i="7"/>
  <c r="K2747" i="7" s="1"/>
  <c r="I2769" i="7"/>
  <c r="M2769" i="7" s="1"/>
  <c r="H2769" i="7"/>
  <c r="L2769" i="7" s="1"/>
  <c r="G2769" i="7"/>
  <c r="K2769" i="7" s="1"/>
  <c r="I2791" i="7"/>
  <c r="M2791" i="7" s="1"/>
  <c r="H2791" i="7"/>
  <c r="L2791" i="7" s="1"/>
  <c r="G2791" i="7"/>
  <c r="K2791" i="7" s="1"/>
  <c r="I2822" i="7"/>
  <c r="M2822" i="7" s="1"/>
  <c r="D2822" i="7" s="1"/>
  <c r="H2822" i="7"/>
  <c r="L2822" i="7" s="1"/>
  <c r="G2822" i="7"/>
  <c r="K2822" i="7" s="1"/>
  <c r="I2884" i="7"/>
  <c r="M2884" i="7" s="1"/>
  <c r="H2884" i="7"/>
  <c r="L2884" i="7" s="1"/>
  <c r="G2884" i="7"/>
  <c r="K2884" i="7" s="1"/>
  <c r="I2910" i="7"/>
  <c r="M2910" i="7" s="1"/>
  <c r="H2910" i="7"/>
  <c r="L2910" i="7" s="1"/>
  <c r="G2910" i="7"/>
  <c r="K2910" i="7" s="1"/>
  <c r="D2910" i="7" s="1"/>
  <c r="I2951" i="7"/>
  <c r="M2951" i="7" s="1"/>
  <c r="H2951" i="7"/>
  <c r="L2951" i="7" s="1"/>
  <c r="G2951" i="7"/>
  <c r="K2951" i="7" s="1"/>
  <c r="I2981" i="7"/>
  <c r="M2981" i="7" s="1"/>
  <c r="H2981" i="7"/>
  <c r="L2981" i="7" s="1"/>
  <c r="G2981" i="7"/>
  <c r="K2981" i="7" s="1"/>
  <c r="I3026" i="7"/>
  <c r="M3026" i="7" s="1"/>
  <c r="H3026" i="7"/>
  <c r="L3026" i="7" s="1"/>
  <c r="D3026" i="7" s="1"/>
  <c r="G3026" i="7"/>
  <c r="K3026" i="7" s="1"/>
  <c r="I3055" i="7"/>
  <c r="M3055" i="7" s="1"/>
  <c r="H3055" i="7"/>
  <c r="L3055" i="7" s="1"/>
  <c r="G3055" i="7"/>
  <c r="K3055" i="7" s="1"/>
  <c r="I3089" i="7"/>
  <c r="M3089" i="7" s="1"/>
  <c r="H3089" i="7"/>
  <c r="L3089" i="7" s="1"/>
  <c r="G3089" i="7"/>
  <c r="K3089" i="7" s="1"/>
  <c r="I3098" i="7"/>
  <c r="M3098" i="7" s="1"/>
  <c r="H3098" i="7"/>
  <c r="L3098" i="7" s="1"/>
  <c r="G3098" i="7"/>
  <c r="K3098" i="7" s="1"/>
  <c r="I3108" i="7"/>
  <c r="M3108" i="7" s="1"/>
  <c r="H3108" i="7"/>
  <c r="L3108" i="7" s="1"/>
  <c r="G3108" i="7"/>
  <c r="K3108" i="7" s="1"/>
  <c r="I3116" i="7"/>
  <c r="M3116" i="7" s="1"/>
  <c r="H3116" i="7"/>
  <c r="L3116" i="7" s="1"/>
  <c r="G3116" i="7"/>
  <c r="K3116" i="7" s="1"/>
  <c r="D3116" i="7" s="1"/>
  <c r="I3173" i="7"/>
  <c r="M3173" i="7" s="1"/>
  <c r="H3173" i="7"/>
  <c r="L3173" i="7" s="1"/>
  <c r="G3173" i="7"/>
  <c r="K3173" i="7" s="1"/>
  <c r="I3178" i="7"/>
  <c r="M3178" i="7" s="1"/>
  <c r="H3178" i="7"/>
  <c r="L3178" i="7" s="1"/>
  <c r="G3178" i="7"/>
  <c r="K3178" i="7" s="1"/>
  <c r="I3183" i="7"/>
  <c r="M3183" i="7" s="1"/>
  <c r="H3183" i="7"/>
  <c r="L3183" i="7" s="1"/>
  <c r="G3183" i="7"/>
  <c r="K3183" i="7" s="1"/>
  <c r="I3210" i="7"/>
  <c r="M3210" i="7" s="1"/>
  <c r="H3210" i="7"/>
  <c r="L3210" i="7" s="1"/>
  <c r="G3210" i="7"/>
  <c r="K3210" i="7" s="1"/>
  <c r="I3220" i="7"/>
  <c r="M3220" i="7" s="1"/>
  <c r="H3220" i="7"/>
  <c r="L3220" i="7" s="1"/>
  <c r="G3220" i="7"/>
  <c r="K3220" i="7" s="1"/>
  <c r="I3228" i="7"/>
  <c r="M3228" i="7" s="1"/>
  <c r="H3228" i="7"/>
  <c r="L3228" i="7" s="1"/>
  <c r="G3228" i="7"/>
  <c r="K3228" i="7" s="1"/>
  <c r="H10532" i="7"/>
  <c r="L10532" i="7" s="1"/>
  <c r="I10532" i="7"/>
  <c r="M10532" i="7" s="1"/>
  <c r="G10532" i="7"/>
  <c r="K10532" i="7" s="1"/>
  <c r="H10524" i="7"/>
  <c r="L10524" i="7" s="1"/>
  <c r="I10524" i="7"/>
  <c r="M10524" i="7" s="1"/>
  <c r="G10524" i="7"/>
  <c r="K10524" i="7" s="1"/>
  <c r="D10524" i="7" s="1"/>
  <c r="H10516" i="7"/>
  <c r="L10516" i="7" s="1"/>
  <c r="I10516" i="7"/>
  <c r="M10516" i="7" s="1"/>
  <c r="G10516" i="7"/>
  <c r="K10516" i="7" s="1"/>
  <c r="H10508" i="7"/>
  <c r="L10508" i="7" s="1"/>
  <c r="I10508" i="7"/>
  <c r="M10508" i="7" s="1"/>
  <c r="G10508" i="7"/>
  <c r="K10508" i="7" s="1"/>
  <c r="H10500" i="7"/>
  <c r="L10500" i="7" s="1"/>
  <c r="I10500" i="7"/>
  <c r="M10500" i="7" s="1"/>
  <c r="G10500" i="7"/>
  <c r="K10500" i="7" s="1"/>
  <c r="H10492" i="7"/>
  <c r="L10492" i="7" s="1"/>
  <c r="I10492" i="7"/>
  <c r="M10492" i="7" s="1"/>
  <c r="G10492" i="7"/>
  <c r="K10492" i="7" s="1"/>
  <c r="H10484" i="7"/>
  <c r="L10484" i="7" s="1"/>
  <c r="I10484" i="7"/>
  <c r="M10484" i="7" s="1"/>
  <c r="G10484" i="7"/>
  <c r="K10484" i="7" s="1"/>
  <c r="H10476" i="7"/>
  <c r="L10476" i="7" s="1"/>
  <c r="I10476" i="7"/>
  <c r="M10476" i="7" s="1"/>
  <c r="G10476" i="7"/>
  <c r="K10476" i="7" s="1"/>
  <c r="H10468" i="7"/>
  <c r="L10468" i="7" s="1"/>
  <c r="I10468" i="7"/>
  <c r="M10468" i="7" s="1"/>
  <c r="G10468" i="7"/>
  <c r="K10468" i="7" s="1"/>
  <c r="H10460" i="7"/>
  <c r="L10460" i="7" s="1"/>
  <c r="I10460" i="7"/>
  <c r="M10460" i="7" s="1"/>
  <c r="G10460" i="7"/>
  <c r="K10460" i="7" s="1"/>
  <c r="D10460" i="7" s="1"/>
  <c r="H10452" i="7"/>
  <c r="L10452" i="7" s="1"/>
  <c r="I10452" i="7"/>
  <c r="M10452" i="7" s="1"/>
  <c r="G10452" i="7"/>
  <c r="K10452" i="7" s="1"/>
  <c r="H10444" i="7"/>
  <c r="L10444" i="7" s="1"/>
  <c r="I10444" i="7"/>
  <c r="M10444" i="7" s="1"/>
  <c r="G10444" i="7"/>
  <c r="K10444" i="7" s="1"/>
  <c r="H10436" i="7"/>
  <c r="L10436" i="7" s="1"/>
  <c r="I10436" i="7"/>
  <c r="M10436" i="7" s="1"/>
  <c r="G10436" i="7"/>
  <c r="K10436" i="7" s="1"/>
  <c r="H10428" i="7"/>
  <c r="L10428" i="7" s="1"/>
  <c r="I10428" i="7"/>
  <c r="M10428" i="7" s="1"/>
  <c r="G10428" i="7"/>
  <c r="K10428" i="7" s="1"/>
  <c r="H10420" i="7"/>
  <c r="L10420" i="7" s="1"/>
  <c r="I10420" i="7"/>
  <c r="M10420" i="7" s="1"/>
  <c r="G10420" i="7"/>
  <c r="K10420" i="7" s="1"/>
  <c r="H10412" i="7"/>
  <c r="L10412" i="7" s="1"/>
  <c r="I10412" i="7"/>
  <c r="M10412" i="7" s="1"/>
  <c r="G10412" i="7"/>
  <c r="K10412" i="7" s="1"/>
  <c r="H10404" i="7"/>
  <c r="L10404" i="7" s="1"/>
  <c r="I10404" i="7"/>
  <c r="M10404" i="7" s="1"/>
  <c r="G10404" i="7"/>
  <c r="K10404" i="7" s="1"/>
  <c r="H10396" i="7"/>
  <c r="L10396" i="7" s="1"/>
  <c r="I10396" i="7"/>
  <c r="M10396" i="7" s="1"/>
  <c r="G10396" i="7"/>
  <c r="K10396" i="7" s="1"/>
  <c r="D10396" i="7" s="1"/>
  <c r="H10388" i="7"/>
  <c r="L10388" i="7" s="1"/>
  <c r="I10388" i="7"/>
  <c r="M10388" i="7" s="1"/>
  <c r="G10388" i="7"/>
  <c r="K10388" i="7" s="1"/>
  <c r="H10380" i="7"/>
  <c r="L10380" i="7" s="1"/>
  <c r="I10380" i="7"/>
  <c r="M10380" i="7" s="1"/>
  <c r="G10380" i="7"/>
  <c r="K10380" i="7" s="1"/>
  <c r="H10372" i="7"/>
  <c r="L10372" i="7" s="1"/>
  <c r="I10372" i="7"/>
  <c r="M10372" i="7" s="1"/>
  <c r="G10372" i="7"/>
  <c r="K10372" i="7" s="1"/>
  <c r="H10364" i="7"/>
  <c r="L10364" i="7" s="1"/>
  <c r="I10364" i="7"/>
  <c r="M10364" i="7" s="1"/>
  <c r="G10364" i="7"/>
  <c r="K10364" i="7" s="1"/>
  <c r="H10356" i="7"/>
  <c r="L10356" i="7" s="1"/>
  <c r="I10356" i="7"/>
  <c r="M10356" i="7" s="1"/>
  <c r="G10356" i="7"/>
  <c r="K10356" i="7" s="1"/>
  <c r="H10348" i="7"/>
  <c r="L10348" i="7" s="1"/>
  <c r="I10348" i="7"/>
  <c r="M10348" i="7" s="1"/>
  <c r="G10348" i="7"/>
  <c r="K10348" i="7" s="1"/>
  <c r="H10340" i="7"/>
  <c r="L10340" i="7" s="1"/>
  <c r="I10340" i="7"/>
  <c r="M10340" i="7" s="1"/>
  <c r="G10340" i="7"/>
  <c r="K10340" i="7" s="1"/>
  <c r="H10332" i="7"/>
  <c r="L10332" i="7" s="1"/>
  <c r="I10332" i="7"/>
  <c r="M10332" i="7" s="1"/>
  <c r="G10332" i="7"/>
  <c r="K10332" i="7" s="1"/>
  <c r="D10332" i="7" s="1"/>
  <c r="H10324" i="7"/>
  <c r="L10324" i="7" s="1"/>
  <c r="I10324" i="7"/>
  <c r="M10324" i="7" s="1"/>
  <c r="G10324" i="7"/>
  <c r="K10324" i="7" s="1"/>
  <c r="H10316" i="7"/>
  <c r="L10316" i="7" s="1"/>
  <c r="I10316" i="7"/>
  <c r="M10316" i="7" s="1"/>
  <c r="G10316" i="7"/>
  <c r="K10316" i="7" s="1"/>
  <c r="H10308" i="7"/>
  <c r="L10308" i="7" s="1"/>
  <c r="I10308" i="7"/>
  <c r="M10308" i="7" s="1"/>
  <c r="G10308" i="7"/>
  <c r="K10308" i="7" s="1"/>
  <c r="H10300" i="7"/>
  <c r="L10300" i="7" s="1"/>
  <c r="I10300" i="7"/>
  <c r="M10300" i="7" s="1"/>
  <c r="G10300" i="7"/>
  <c r="K10300" i="7" s="1"/>
  <c r="H10292" i="7"/>
  <c r="L10292" i="7" s="1"/>
  <c r="I10292" i="7"/>
  <c r="M10292" i="7" s="1"/>
  <c r="G10292" i="7"/>
  <c r="K10292" i="7" s="1"/>
  <c r="H10284" i="7"/>
  <c r="L10284" i="7" s="1"/>
  <c r="I10284" i="7"/>
  <c r="M10284" i="7" s="1"/>
  <c r="G10284" i="7"/>
  <c r="K10284" i="7" s="1"/>
  <c r="H10276" i="7"/>
  <c r="L10276" i="7" s="1"/>
  <c r="I10276" i="7"/>
  <c r="M10276" i="7" s="1"/>
  <c r="G10276" i="7"/>
  <c r="K10276" i="7" s="1"/>
  <c r="H10268" i="7"/>
  <c r="L10268" i="7" s="1"/>
  <c r="I10268" i="7"/>
  <c r="M10268" i="7" s="1"/>
  <c r="G10268" i="7"/>
  <c r="K10268" i="7" s="1"/>
  <c r="D10268" i="7" s="1"/>
  <c r="H10260" i="7"/>
  <c r="L10260" i="7" s="1"/>
  <c r="I10260" i="7"/>
  <c r="M10260" i="7" s="1"/>
  <c r="G10260" i="7"/>
  <c r="K10260" i="7" s="1"/>
  <c r="H10252" i="7"/>
  <c r="L10252" i="7" s="1"/>
  <c r="I10252" i="7"/>
  <c r="M10252" i="7" s="1"/>
  <c r="G10252" i="7"/>
  <c r="K10252" i="7" s="1"/>
  <c r="H10244" i="7"/>
  <c r="L10244" i="7" s="1"/>
  <c r="I10244" i="7"/>
  <c r="M10244" i="7" s="1"/>
  <c r="G10244" i="7"/>
  <c r="K10244" i="7" s="1"/>
  <c r="H10236" i="7"/>
  <c r="L10236" i="7" s="1"/>
  <c r="I10236" i="7"/>
  <c r="M10236" i="7" s="1"/>
  <c r="G10236" i="7"/>
  <c r="K10236" i="7" s="1"/>
  <c r="H10228" i="7"/>
  <c r="L10228" i="7" s="1"/>
  <c r="I10228" i="7"/>
  <c r="M10228" i="7" s="1"/>
  <c r="G10228" i="7"/>
  <c r="K10228" i="7" s="1"/>
  <c r="H10220" i="7"/>
  <c r="L10220" i="7" s="1"/>
  <c r="I10220" i="7"/>
  <c r="M10220" i="7" s="1"/>
  <c r="G10220" i="7"/>
  <c r="K10220" i="7" s="1"/>
  <c r="H10212" i="7"/>
  <c r="L10212" i="7" s="1"/>
  <c r="I10212" i="7"/>
  <c r="M10212" i="7" s="1"/>
  <c r="G10212" i="7"/>
  <c r="K10212" i="7" s="1"/>
  <c r="H10204" i="7"/>
  <c r="L10204" i="7" s="1"/>
  <c r="I10204" i="7"/>
  <c r="M10204" i="7" s="1"/>
  <c r="G10204" i="7"/>
  <c r="K10204" i="7" s="1"/>
  <c r="D10204" i="7" s="1"/>
  <c r="H10196" i="7"/>
  <c r="L10196" i="7" s="1"/>
  <c r="I10196" i="7"/>
  <c r="M10196" i="7" s="1"/>
  <c r="G10196" i="7"/>
  <c r="K10196" i="7" s="1"/>
  <c r="H10188" i="7"/>
  <c r="L10188" i="7" s="1"/>
  <c r="I10188" i="7"/>
  <c r="M10188" i="7" s="1"/>
  <c r="G10188" i="7"/>
  <c r="K10188" i="7" s="1"/>
  <c r="H10180" i="7"/>
  <c r="L10180" i="7" s="1"/>
  <c r="I10180" i="7"/>
  <c r="M10180" i="7" s="1"/>
  <c r="G10180" i="7"/>
  <c r="K10180" i="7" s="1"/>
  <c r="H10172" i="7"/>
  <c r="L10172" i="7" s="1"/>
  <c r="I10172" i="7"/>
  <c r="M10172" i="7" s="1"/>
  <c r="G10172" i="7"/>
  <c r="K10172" i="7" s="1"/>
  <c r="H10164" i="7"/>
  <c r="L10164" i="7" s="1"/>
  <c r="I10164" i="7"/>
  <c r="M10164" i="7" s="1"/>
  <c r="G10164" i="7"/>
  <c r="K10164" i="7" s="1"/>
  <c r="H10156" i="7"/>
  <c r="L10156" i="7" s="1"/>
  <c r="I10156" i="7"/>
  <c r="M10156" i="7" s="1"/>
  <c r="G10156" i="7"/>
  <c r="K10156" i="7" s="1"/>
  <c r="H10148" i="7"/>
  <c r="L10148" i="7" s="1"/>
  <c r="I10148" i="7"/>
  <c r="M10148" i="7" s="1"/>
  <c r="G10148" i="7"/>
  <c r="K10148" i="7" s="1"/>
  <c r="H10140" i="7"/>
  <c r="L10140" i="7" s="1"/>
  <c r="I10140" i="7"/>
  <c r="M10140" i="7" s="1"/>
  <c r="G10140" i="7"/>
  <c r="K10140" i="7" s="1"/>
  <c r="D10140" i="7" s="1"/>
  <c r="H10132" i="7"/>
  <c r="L10132" i="7" s="1"/>
  <c r="I10132" i="7"/>
  <c r="M10132" i="7" s="1"/>
  <c r="G10132" i="7"/>
  <c r="K10132" i="7" s="1"/>
  <c r="H10124" i="7"/>
  <c r="L10124" i="7" s="1"/>
  <c r="I10124" i="7"/>
  <c r="M10124" i="7" s="1"/>
  <c r="G10124" i="7"/>
  <c r="K10124" i="7" s="1"/>
  <c r="H10116" i="7"/>
  <c r="L10116" i="7" s="1"/>
  <c r="I10116" i="7"/>
  <c r="M10116" i="7" s="1"/>
  <c r="G10116" i="7"/>
  <c r="K10116" i="7" s="1"/>
  <c r="H10108" i="7"/>
  <c r="L10108" i="7" s="1"/>
  <c r="I10108" i="7"/>
  <c r="M10108" i="7" s="1"/>
  <c r="G10108" i="7"/>
  <c r="K10108" i="7" s="1"/>
  <c r="H10100" i="7"/>
  <c r="L10100" i="7" s="1"/>
  <c r="I10100" i="7"/>
  <c r="M10100" i="7" s="1"/>
  <c r="G10100" i="7"/>
  <c r="K10100" i="7" s="1"/>
  <c r="H10092" i="7"/>
  <c r="L10092" i="7" s="1"/>
  <c r="I10092" i="7"/>
  <c r="M10092" i="7" s="1"/>
  <c r="G10092" i="7"/>
  <c r="K10092" i="7" s="1"/>
  <c r="H10084" i="7"/>
  <c r="L10084" i="7" s="1"/>
  <c r="I10084" i="7"/>
  <c r="M10084" i="7" s="1"/>
  <c r="G10084" i="7"/>
  <c r="K10084" i="7" s="1"/>
  <c r="H10076" i="7"/>
  <c r="L10076" i="7" s="1"/>
  <c r="I10076" i="7"/>
  <c r="M10076" i="7" s="1"/>
  <c r="G10076" i="7"/>
  <c r="K10076" i="7" s="1"/>
  <c r="D10076" i="7" s="1"/>
  <c r="H10068" i="7"/>
  <c r="L10068" i="7" s="1"/>
  <c r="I10068" i="7"/>
  <c r="M10068" i="7" s="1"/>
  <c r="G10068" i="7"/>
  <c r="K10068" i="7" s="1"/>
  <c r="H10060" i="7"/>
  <c r="L10060" i="7" s="1"/>
  <c r="I10060" i="7"/>
  <c r="M10060" i="7" s="1"/>
  <c r="G10060" i="7"/>
  <c r="K10060" i="7" s="1"/>
  <c r="H10052" i="7"/>
  <c r="L10052" i="7" s="1"/>
  <c r="I10052" i="7"/>
  <c r="M10052" i="7" s="1"/>
  <c r="G10052" i="7"/>
  <c r="K10052" i="7" s="1"/>
  <c r="H10044" i="7"/>
  <c r="L10044" i="7" s="1"/>
  <c r="I10044" i="7"/>
  <c r="M10044" i="7" s="1"/>
  <c r="G10044" i="7"/>
  <c r="K10044" i="7" s="1"/>
  <c r="H10036" i="7"/>
  <c r="L10036" i="7" s="1"/>
  <c r="I10036" i="7"/>
  <c r="M10036" i="7" s="1"/>
  <c r="G10036" i="7"/>
  <c r="K10036" i="7" s="1"/>
  <c r="H10028" i="7"/>
  <c r="L10028" i="7" s="1"/>
  <c r="I10028" i="7"/>
  <c r="M10028" i="7" s="1"/>
  <c r="G10028" i="7"/>
  <c r="K10028" i="7" s="1"/>
  <c r="H10020" i="7"/>
  <c r="L10020" i="7" s="1"/>
  <c r="I10020" i="7"/>
  <c r="M10020" i="7" s="1"/>
  <c r="G10020" i="7"/>
  <c r="K10020" i="7" s="1"/>
  <c r="H10012" i="7"/>
  <c r="L10012" i="7" s="1"/>
  <c r="I10012" i="7"/>
  <c r="M10012" i="7" s="1"/>
  <c r="G10012" i="7"/>
  <c r="K10012" i="7" s="1"/>
  <c r="D10012" i="7" s="1"/>
  <c r="H10004" i="7"/>
  <c r="L10004" i="7" s="1"/>
  <c r="I10004" i="7"/>
  <c r="M10004" i="7" s="1"/>
  <c r="G10004" i="7"/>
  <c r="K10004" i="7" s="1"/>
  <c r="H9996" i="7"/>
  <c r="L9996" i="7" s="1"/>
  <c r="I9996" i="7"/>
  <c r="M9996" i="7" s="1"/>
  <c r="G9996" i="7"/>
  <c r="K9996" i="7" s="1"/>
  <c r="H9988" i="7"/>
  <c r="L9988" i="7" s="1"/>
  <c r="I9988" i="7"/>
  <c r="M9988" i="7" s="1"/>
  <c r="G9988" i="7"/>
  <c r="K9988" i="7" s="1"/>
  <c r="H9980" i="7"/>
  <c r="L9980" i="7" s="1"/>
  <c r="I9980" i="7"/>
  <c r="M9980" i="7" s="1"/>
  <c r="G9980" i="7"/>
  <c r="K9980" i="7" s="1"/>
  <c r="H9972" i="7"/>
  <c r="L9972" i="7" s="1"/>
  <c r="I9972" i="7"/>
  <c r="M9972" i="7" s="1"/>
  <c r="G9972" i="7"/>
  <c r="K9972" i="7" s="1"/>
  <c r="H9964" i="7"/>
  <c r="L9964" i="7" s="1"/>
  <c r="I9964" i="7"/>
  <c r="M9964" i="7" s="1"/>
  <c r="G9964" i="7"/>
  <c r="K9964" i="7" s="1"/>
  <c r="H9956" i="7"/>
  <c r="L9956" i="7" s="1"/>
  <c r="I9956" i="7"/>
  <c r="M9956" i="7" s="1"/>
  <c r="G9956" i="7"/>
  <c r="K9956" i="7" s="1"/>
  <c r="H9948" i="7"/>
  <c r="L9948" i="7" s="1"/>
  <c r="I9948" i="7"/>
  <c r="M9948" i="7" s="1"/>
  <c r="G9948" i="7"/>
  <c r="K9948" i="7" s="1"/>
  <c r="D9948" i="7" s="1"/>
  <c r="H9940" i="7"/>
  <c r="L9940" i="7" s="1"/>
  <c r="I9940" i="7"/>
  <c r="M9940" i="7" s="1"/>
  <c r="G9940" i="7"/>
  <c r="K9940" i="7" s="1"/>
  <c r="H9932" i="7"/>
  <c r="L9932" i="7" s="1"/>
  <c r="I9932" i="7"/>
  <c r="M9932" i="7" s="1"/>
  <c r="G9932" i="7"/>
  <c r="K9932" i="7" s="1"/>
  <c r="H9924" i="7"/>
  <c r="L9924" i="7" s="1"/>
  <c r="I9924" i="7"/>
  <c r="M9924" i="7" s="1"/>
  <c r="G9924" i="7"/>
  <c r="K9924" i="7" s="1"/>
  <c r="H9916" i="7"/>
  <c r="L9916" i="7" s="1"/>
  <c r="I9916" i="7"/>
  <c r="M9916" i="7" s="1"/>
  <c r="G9916" i="7"/>
  <c r="K9916" i="7" s="1"/>
  <c r="H9908" i="7"/>
  <c r="L9908" i="7" s="1"/>
  <c r="I9908" i="7"/>
  <c r="M9908" i="7" s="1"/>
  <c r="G9908" i="7"/>
  <c r="K9908" i="7" s="1"/>
  <c r="H9900" i="7"/>
  <c r="L9900" i="7" s="1"/>
  <c r="I9900" i="7"/>
  <c r="M9900" i="7" s="1"/>
  <c r="G9900" i="7"/>
  <c r="K9900" i="7" s="1"/>
  <c r="H9892" i="7"/>
  <c r="L9892" i="7" s="1"/>
  <c r="I9892" i="7"/>
  <c r="M9892" i="7" s="1"/>
  <c r="G9892" i="7"/>
  <c r="K9892" i="7" s="1"/>
  <c r="H9884" i="7"/>
  <c r="L9884" i="7" s="1"/>
  <c r="I9884" i="7"/>
  <c r="M9884" i="7" s="1"/>
  <c r="G9884" i="7"/>
  <c r="K9884" i="7" s="1"/>
  <c r="D9884" i="7" s="1"/>
  <c r="H9876" i="7"/>
  <c r="L9876" i="7" s="1"/>
  <c r="I9876" i="7"/>
  <c r="M9876" i="7" s="1"/>
  <c r="G9876" i="7"/>
  <c r="K9876" i="7" s="1"/>
  <c r="H9868" i="7"/>
  <c r="L9868" i="7" s="1"/>
  <c r="I9868" i="7"/>
  <c r="M9868" i="7" s="1"/>
  <c r="G9868" i="7"/>
  <c r="K9868" i="7" s="1"/>
  <c r="H9860" i="7"/>
  <c r="L9860" i="7" s="1"/>
  <c r="I9860" i="7"/>
  <c r="M9860" i="7" s="1"/>
  <c r="G9860" i="7"/>
  <c r="K9860" i="7" s="1"/>
  <c r="H9852" i="7"/>
  <c r="L9852" i="7" s="1"/>
  <c r="I9852" i="7"/>
  <c r="M9852" i="7" s="1"/>
  <c r="G9852" i="7"/>
  <c r="K9852" i="7" s="1"/>
  <c r="H9844" i="7"/>
  <c r="L9844" i="7" s="1"/>
  <c r="I9844" i="7"/>
  <c r="M9844" i="7" s="1"/>
  <c r="G9844" i="7"/>
  <c r="K9844" i="7" s="1"/>
  <c r="H9836" i="7"/>
  <c r="L9836" i="7" s="1"/>
  <c r="I9836" i="7"/>
  <c r="M9836" i="7" s="1"/>
  <c r="G9836" i="7"/>
  <c r="K9836" i="7" s="1"/>
  <c r="H9828" i="7"/>
  <c r="L9828" i="7" s="1"/>
  <c r="I9828" i="7"/>
  <c r="M9828" i="7" s="1"/>
  <c r="G9828" i="7"/>
  <c r="K9828" i="7" s="1"/>
  <c r="H9820" i="7"/>
  <c r="L9820" i="7" s="1"/>
  <c r="I9820" i="7"/>
  <c r="M9820" i="7" s="1"/>
  <c r="G9820" i="7"/>
  <c r="K9820" i="7" s="1"/>
  <c r="D9820" i="7" s="1"/>
  <c r="H9812" i="7"/>
  <c r="L9812" i="7" s="1"/>
  <c r="I9812" i="7"/>
  <c r="M9812" i="7" s="1"/>
  <c r="G9812" i="7"/>
  <c r="K9812" i="7" s="1"/>
  <c r="H9804" i="7"/>
  <c r="L9804" i="7" s="1"/>
  <c r="I9804" i="7"/>
  <c r="M9804" i="7" s="1"/>
  <c r="G9804" i="7"/>
  <c r="K9804" i="7" s="1"/>
  <c r="H9796" i="7"/>
  <c r="L9796" i="7" s="1"/>
  <c r="I9796" i="7"/>
  <c r="M9796" i="7" s="1"/>
  <c r="G9796" i="7"/>
  <c r="K9796" i="7" s="1"/>
  <c r="H9788" i="7"/>
  <c r="L9788" i="7" s="1"/>
  <c r="I9788" i="7"/>
  <c r="M9788" i="7" s="1"/>
  <c r="G9788" i="7"/>
  <c r="K9788" i="7" s="1"/>
  <c r="H9780" i="7"/>
  <c r="L9780" i="7" s="1"/>
  <c r="I9780" i="7"/>
  <c r="M9780" i="7" s="1"/>
  <c r="G9780" i="7"/>
  <c r="K9780" i="7" s="1"/>
  <c r="H9772" i="7"/>
  <c r="L9772" i="7" s="1"/>
  <c r="I9772" i="7"/>
  <c r="M9772" i="7" s="1"/>
  <c r="G9772" i="7"/>
  <c r="K9772" i="7" s="1"/>
  <c r="H9764" i="7"/>
  <c r="L9764" i="7" s="1"/>
  <c r="I9764" i="7"/>
  <c r="M9764" i="7" s="1"/>
  <c r="G9764" i="7"/>
  <c r="K9764" i="7" s="1"/>
  <c r="H9756" i="7"/>
  <c r="L9756" i="7" s="1"/>
  <c r="I9756" i="7"/>
  <c r="M9756" i="7" s="1"/>
  <c r="G9756" i="7"/>
  <c r="K9756" i="7" s="1"/>
  <c r="D9756" i="7" s="1"/>
  <c r="H9748" i="7"/>
  <c r="L9748" i="7" s="1"/>
  <c r="I9748" i="7"/>
  <c r="M9748" i="7" s="1"/>
  <c r="G9748" i="7"/>
  <c r="K9748" i="7" s="1"/>
  <c r="H9740" i="7"/>
  <c r="L9740" i="7" s="1"/>
  <c r="I9740" i="7"/>
  <c r="M9740" i="7" s="1"/>
  <c r="G9740" i="7"/>
  <c r="K9740" i="7" s="1"/>
  <c r="H9732" i="7"/>
  <c r="L9732" i="7" s="1"/>
  <c r="I9732" i="7"/>
  <c r="M9732" i="7" s="1"/>
  <c r="G9732" i="7"/>
  <c r="K9732" i="7" s="1"/>
  <c r="H9724" i="7"/>
  <c r="L9724" i="7" s="1"/>
  <c r="I9724" i="7"/>
  <c r="M9724" i="7" s="1"/>
  <c r="G9724" i="7"/>
  <c r="K9724" i="7" s="1"/>
  <c r="H9716" i="7"/>
  <c r="L9716" i="7" s="1"/>
  <c r="G9716" i="7"/>
  <c r="K9716" i="7" s="1"/>
  <c r="H9708" i="7"/>
  <c r="L9708" i="7" s="1"/>
  <c r="I9708" i="7"/>
  <c r="M9708" i="7" s="1"/>
  <c r="G9708" i="7"/>
  <c r="K9708" i="7" s="1"/>
  <c r="H9700" i="7"/>
  <c r="L9700" i="7" s="1"/>
  <c r="I9700" i="7"/>
  <c r="M9700" i="7" s="1"/>
  <c r="G9700" i="7"/>
  <c r="K9700" i="7" s="1"/>
  <c r="H9692" i="7"/>
  <c r="L9692" i="7" s="1"/>
  <c r="I9692" i="7"/>
  <c r="M9692" i="7" s="1"/>
  <c r="G9692" i="7"/>
  <c r="K9692" i="7" s="1"/>
  <c r="H9684" i="7"/>
  <c r="L9684" i="7" s="1"/>
  <c r="I9684" i="7"/>
  <c r="M9684" i="7" s="1"/>
  <c r="G9684" i="7"/>
  <c r="K9684" i="7" s="1"/>
  <c r="I9676" i="7"/>
  <c r="M9676" i="7" s="1"/>
  <c r="H9676" i="7"/>
  <c r="L9676" i="7" s="1"/>
  <c r="G9676" i="7"/>
  <c r="K9676" i="7" s="1"/>
  <c r="I9668" i="7"/>
  <c r="M9668" i="7" s="1"/>
  <c r="H9668" i="7"/>
  <c r="L9668" i="7" s="1"/>
  <c r="G9668" i="7"/>
  <c r="K9668" i="7" s="1"/>
  <c r="D9668" i="7" s="1"/>
  <c r="H9660" i="7"/>
  <c r="L9660" i="7" s="1"/>
  <c r="I9660" i="7"/>
  <c r="M9660" i="7" s="1"/>
  <c r="G9660" i="7"/>
  <c r="K9660" i="7" s="1"/>
  <c r="I9652" i="7"/>
  <c r="M9652" i="7" s="1"/>
  <c r="H9652" i="7"/>
  <c r="L9652" i="7" s="1"/>
  <c r="G9652" i="7"/>
  <c r="K9652" i="7" s="1"/>
  <c r="I9644" i="7"/>
  <c r="M9644" i="7" s="1"/>
  <c r="H9644" i="7"/>
  <c r="L9644" i="7" s="1"/>
  <c r="G9644" i="7"/>
  <c r="K9644" i="7" s="1"/>
  <c r="I9636" i="7"/>
  <c r="M9636" i="7" s="1"/>
  <c r="H9636" i="7"/>
  <c r="L9636" i="7" s="1"/>
  <c r="G9636" i="7"/>
  <c r="K9636" i="7" s="1"/>
  <c r="H9628" i="7"/>
  <c r="L9628" i="7" s="1"/>
  <c r="I9628" i="7"/>
  <c r="M9628" i="7" s="1"/>
  <c r="G9628" i="7"/>
  <c r="K9628" i="7" s="1"/>
  <c r="H9620" i="7"/>
  <c r="L9620" i="7" s="1"/>
  <c r="I9620" i="7"/>
  <c r="M9620" i="7" s="1"/>
  <c r="G9620" i="7"/>
  <c r="K9620" i="7" s="1"/>
  <c r="I9612" i="7"/>
  <c r="M9612" i="7" s="1"/>
  <c r="H9612" i="7"/>
  <c r="L9612" i="7" s="1"/>
  <c r="G9612" i="7"/>
  <c r="K9612" i="7" s="1"/>
  <c r="H9604" i="7"/>
  <c r="L9604" i="7" s="1"/>
  <c r="I9604" i="7"/>
  <c r="M9604" i="7" s="1"/>
  <c r="G9604" i="7"/>
  <c r="K9604" i="7" s="1"/>
  <c r="D9604" i="7" s="1"/>
  <c r="H9596" i="7"/>
  <c r="L9596" i="7" s="1"/>
  <c r="I9596" i="7"/>
  <c r="M9596" i="7" s="1"/>
  <c r="G9596" i="7"/>
  <c r="K9596" i="7" s="1"/>
  <c r="H9588" i="7"/>
  <c r="L9588" i="7" s="1"/>
  <c r="I9588" i="7"/>
  <c r="M9588" i="7" s="1"/>
  <c r="G9588" i="7"/>
  <c r="K9588" i="7" s="1"/>
  <c r="H9580" i="7"/>
  <c r="L9580" i="7" s="1"/>
  <c r="I9580" i="7"/>
  <c r="M9580" i="7" s="1"/>
  <c r="G9580" i="7"/>
  <c r="K9580" i="7" s="1"/>
  <c r="I9572" i="7"/>
  <c r="M9572" i="7" s="1"/>
  <c r="H9572" i="7"/>
  <c r="L9572" i="7" s="1"/>
  <c r="G9572" i="7"/>
  <c r="K9572" i="7" s="1"/>
  <c r="I9564" i="7"/>
  <c r="M9564" i="7" s="1"/>
  <c r="H9564" i="7"/>
  <c r="L9564" i="7" s="1"/>
  <c r="G9564" i="7"/>
  <c r="K9564" i="7" s="1"/>
  <c r="H9556" i="7"/>
  <c r="L9556" i="7" s="1"/>
  <c r="I9556" i="7"/>
  <c r="M9556" i="7" s="1"/>
  <c r="G9556" i="7"/>
  <c r="K9556" i="7" s="1"/>
  <c r="I1080" i="7"/>
  <c r="M1080" i="7" s="1"/>
  <c r="H1080" i="7"/>
  <c r="L1080" i="7" s="1"/>
  <c r="G1080" i="7"/>
  <c r="K1080" i="7" s="1"/>
  <c r="I1085" i="7"/>
  <c r="M1085" i="7" s="1"/>
  <c r="H1085" i="7"/>
  <c r="L1085" i="7" s="1"/>
  <c r="G1085" i="7"/>
  <c r="K1085" i="7" s="1"/>
  <c r="D1085" i="7" s="1"/>
  <c r="I1090" i="7"/>
  <c r="M1090" i="7" s="1"/>
  <c r="H1090" i="7"/>
  <c r="L1090" i="7" s="1"/>
  <c r="G1090" i="7"/>
  <c r="K1090" i="7" s="1"/>
  <c r="I1095" i="7"/>
  <c r="M1095" i="7" s="1"/>
  <c r="H1095" i="7"/>
  <c r="L1095" i="7" s="1"/>
  <c r="G1095" i="7"/>
  <c r="K1095" i="7" s="1"/>
  <c r="I1120" i="7"/>
  <c r="M1120" i="7" s="1"/>
  <c r="H1120" i="7"/>
  <c r="L1120" i="7" s="1"/>
  <c r="G1120" i="7"/>
  <c r="K1120" i="7" s="1"/>
  <c r="I1123" i="7"/>
  <c r="M1123" i="7" s="1"/>
  <c r="H1123" i="7"/>
  <c r="L1123" i="7" s="1"/>
  <c r="G1123" i="7"/>
  <c r="K1123" i="7" s="1"/>
  <c r="I1130" i="7"/>
  <c r="M1130" i="7" s="1"/>
  <c r="H1130" i="7"/>
  <c r="L1130" i="7" s="1"/>
  <c r="G1130" i="7"/>
  <c r="K1130" i="7" s="1"/>
  <c r="I1135" i="7"/>
  <c r="M1135" i="7" s="1"/>
  <c r="H1135" i="7"/>
  <c r="L1135" i="7" s="1"/>
  <c r="G1135" i="7"/>
  <c r="K1135" i="7" s="1"/>
  <c r="I1148" i="7"/>
  <c r="M1148" i="7" s="1"/>
  <c r="H1148" i="7"/>
  <c r="L1148" i="7" s="1"/>
  <c r="G1148" i="7"/>
  <c r="K1148" i="7" s="1"/>
  <c r="I1160" i="7"/>
  <c r="M1160" i="7" s="1"/>
  <c r="H1160" i="7"/>
  <c r="L1160" i="7" s="1"/>
  <c r="G1160" i="7"/>
  <c r="K1160" i="7" s="1"/>
  <c r="D1160" i="7" s="1"/>
  <c r="I1168" i="7"/>
  <c r="M1168" i="7" s="1"/>
  <c r="H1168" i="7"/>
  <c r="L1168" i="7" s="1"/>
  <c r="G1168" i="7"/>
  <c r="K1168" i="7" s="1"/>
  <c r="I1178" i="7"/>
  <c r="M1178" i="7" s="1"/>
  <c r="H1178" i="7"/>
  <c r="L1178" i="7" s="1"/>
  <c r="G1178" i="7"/>
  <c r="K1178" i="7" s="1"/>
  <c r="I1181" i="7"/>
  <c r="M1181" i="7" s="1"/>
  <c r="H1181" i="7"/>
  <c r="L1181" i="7" s="1"/>
  <c r="G1181" i="7"/>
  <c r="K1181" i="7" s="1"/>
  <c r="I1186" i="7"/>
  <c r="M1186" i="7" s="1"/>
  <c r="H1186" i="7"/>
  <c r="L1186" i="7" s="1"/>
  <c r="G1186" i="7"/>
  <c r="K1186" i="7" s="1"/>
  <c r="I1189" i="7"/>
  <c r="M1189" i="7" s="1"/>
  <c r="H1189" i="7"/>
  <c r="L1189" i="7" s="1"/>
  <c r="G1189" i="7"/>
  <c r="K1189" i="7" s="1"/>
  <c r="I1194" i="7"/>
  <c r="M1194" i="7" s="1"/>
  <c r="H1194" i="7"/>
  <c r="L1194" i="7" s="1"/>
  <c r="G1194" i="7"/>
  <c r="K1194" i="7" s="1"/>
  <c r="I1209" i="7"/>
  <c r="M1209" i="7" s="1"/>
  <c r="H1209" i="7"/>
  <c r="L1209" i="7" s="1"/>
  <c r="G1209" i="7"/>
  <c r="K1209" i="7" s="1"/>
  <c r="I1212" i="7"/>
  <c r="M1212" i="7" s="1"/>
  <c r="H1212" i="7"/>
  <c r="L1212" i="7" s="1"/>
  <c r="G1212" i="7"/>
  <c r="K1212" i="7" s="1"/>
  <c r="D1212" i="7" s="1"/>
  <c r="I1214" i="7"/>
  <c r="M1214" i="7" s="1"/>
  <c r="H1214" i="7"/>
  <c r="L1214" i="7" s="1"/>
  <c r="G1214" i="7"/>
  <c r="K1214" i="7" s="1"/>
  <c r="I1222" i="7"/>
  <c r="M1222" i="7" s="1"/>
  <c r="H1222" i="7"/>
  <c r="L1222" i="7" s="1"/>
  <c r="G1222" i="7"/>
  <c r="K1222" i="7" s="1"/>
  <c r="I1230" i="7"/>
  <c r="M1230" i="7" s="1"/>
  <c r="H1230" i="7"/>
  <c r="L1230" i="7" s="1"/>
  <c r="G1230" i="7"/>
  <c r="K1230" i="7" s="1"/>
  <c r="I1242" i="7"/>
  <c r="M1242" i="7" s="1"/>
  <c r="H1242" i="7"/>
  <c r="L1242" i="7" s="1"/>
  <c r="G1242" i="7"/>
  <c r="K1242" i="7" s="1"/>
  <c r="I1245" i="7"/>
  <c r="M1245" i="7" s="1"/>
  <c r="H1245" i="7"/>
  <c r="L1245" i="7" s="1"/>
  <c r="G1245" i="7"/>
  <c r="K1245" i="7" s="1"/>
  <c r="I1250" i="7"/>
  <c r="M1250" i="7" s="1"/>
  <c r="H1250" i="7"/>
  <c r="L1250" i="7" s="1"/>
  <c r="G1250" i="7"/>
  <c r="K1250" i="7" s="1"/>
  <c r="I1273" i="7"/>
  <c r="M1273" i="7" s="1"/>
  <c r="H1273" i="7"/>
  <c r="L1273" i="7" s="1"/>
  <c r="G1273" i="7"/>
  <c r="K1273" i="7" s="1"/>
  <c r="I1276" i="7"/>
  <c r="M1276" i="7" s="1"/>
  <c r="H1276" i="7"/>
  <c r="L1276" i="7" s="1"/>
  <c r="G1276" i="7"/>
  <c r="K1276" i="7" s="1"/>
  <c r="D1276" i="7" s="1"/>
  <c r="I1284" i="7"/>
  <c r="M1284" i="7" s="1"/>
  <c r="H1284" i="7"/>
  <c r="L1284" i="7" s="1"/>
  <c r="G1284" i="7"/>
  <c r="K1284" i="7" s="1"/>
  <c r="I1296" i="7"/>
  <c r="M1296" i="7" s="1"/>
  <c r="H1296" i="7"/>
  <c r="L1296" i="7" s="1"/>
  <c r="G1296" i="7"/>
  <c r="K1296" i="7" s="1"/>
  <c r="I1304" i="7"/>
  <c r="M1304" i="7" s="1"/>
  <c r="H1304" i="7"/>
  <c r="L1304" i="7" s="1"/>
  <c r="G1304" i="7"/>
  <c r="K1304" i="7" s="1"/>
  <c r="I1307" i="7"/>
  <c r="M1307" i="7" s="1"/>
  <c r="H1307" i="7"/>
  <c r="L1307" i="7" s="1"/>
  <c r="G1307" i="7"/>
  <c r="K1307" i="7" s="1"/>
  <c r="I1317" i="7"/>
  <c r="M1317" i="7" s="1"/>
  <c r="H1317" i="7"/>
  <c r="L1317" i="7" s="1"/>
  <c r="G1317" i="7"/>
  <c r="K1317" i="7" s="1"/>
  <c r="I1322" i="7"/>
  <c r="M1322" i="7" s="1"/>
  <c r="H1322" i="7"/>
  <c r="L1322" i="7" s="1"/>
  <c r="G1322" i="7"/>
  <c r="K1322" i="7" s="1"/>
  <c r="I1325" i="7"/>
  <c r="M1325" i="7" s="1"/>
  <c r="H1325" i="7"/>
  <c r="L1325" i="7" s="1"/>
  <c r="G1325" i="7"/>
  <c r="K1325" i="7" s="1"/>
  <c r="I1330" i="7"/>
  <c r="M1330" i="7" s="1"/>
  <c r="H1330" i="7"/>
  <c r="L1330" i="7" s="1"/>
  <c r="G1330" i="7"/>
  <c r="K1330" i="7" s="1"/>
  <c r="D1330" i="7" s="1"/>
  <c r="I1356" i="7"/>
  <c r="M1356" i="7" s="1"/>
  <c r="H1356" i="7"/>
  <c r="L1356" i="7" s="1"/>
  <c r="G1356" i="7"/>
  <c r="K1356" i="7" s="1"/>
  <c r="I1364" i="7"/>
  <c r="M1364" i="7" s="1"/>
  <c r="H1364" i="7"/>
  <c r="L1364" i="7" s="1"/>
  <c r="G1364" i="7"/>
  <c r="K1364" i="7" s="1"/>
  <c r="I1376" i="7"/>
  <c r="M1376" i="7" s="1"/>
  <c r="H1376" i="7"/>
  <c r="L1376" i="7" s="1"/>
  <c r="G1376" i="7"/>
  <c r="K1376" i="7" s="1"/>
  <c r="I1387" i="7"/>
  <c r="M1387" i="7" s="1"/>
  <c r="H1387" i="7"/>
  <c r="L1387" i="7" s="1"/>
  <c r="G1387" i="7"/>
  <c r="K1387" i="7" s="1"/>
  <c r="I1394" i="7"/>
  <c r="M1394" i="7" s="1"/>
  <c r="H1394" i="7"/>
  <c r="L1394" i="7" s="1"/>
  <c r="G1394" i="7"/>
  <c r="K1394" i="7" s="1"/>
  <c r="I1399" i="7"/>
  <c r="M1399" i="7" s="1"/>
  <c r="H1399" i="7"/>
  <c r="L1399" i="7" s="1"/>
  <c r="G1399" i="7"/>
  <c r="K1399" i="7" s="1"/>
  <c r="I1409" i="7"/>
  <c r="M1409" i="7" s="1"/>
  <c r="H1409" i="7"/>
  <c r="L1409" i="7" s="1"/>
  <c r="G1409" i="7"/>
  <c r="K1409" i="7" s="1"/>
  <c r="I1412" i="7"/>
  <c r="M1412" i="7" s="1"/>
  <c r="H1412" i="7"/>
  <c r="L1412" i="7" s="1"/>
  <c r="G1412" i="7"/>
  <c r="K1412" i="7" s="1"/>
  <c r="D1412" i="7" s="1"/>
  <c r="I1420" i="7"/>
  <c r="M1420" i="7" s="1"/>
  <c r="H1420" i="7"/>
  <c r="L1420" i="7" s="1"/>
  <c r="G1420" i="7"/>
  <c r="K1420" i="7" s="1"/>
  <c r="I1422" i="7"/>
  <c r="M1422" i="7" s="1"/>
  <c r="H1422" i="7"/>
  <c r="L1422" i="7" s="1"/>
  <c r="G1422" i="7"/>
  <c r="K1422" i="7" s="1"/>
  <c r="I1430" i="7"/>
  <c r="M1430" i="7" s="1"/>
  <c r="H1430" i="7"/>
  <c r="L1430" i="7" s="1"/>
  <c r="G1430" i="7"/>
  <c r="K1430" i="7" s="1"/>
  <c r="I1435" i="7"/>
  <c r="M1435" i="7" s="1"/>
  <c r="H1435" i="7"/>
  <c r="L1435" i="7" s="1"/>
  <c r="G1435" i="7"/>
  <c r="K1435" i="7" s="1"/>
  <c r="I1442" i="7"/>
  <c r="M1442" i="7" s="1"/>
  <c r="H1442" i="7"/>
  <c r="L1442" i="7" s="1"/>
  <c r="G1442" i="7"/>
  <c r="K1442" i="7" s="1"/>
  <c r="I1445" i="7"/>
  <c r="M1445" i="7" s="1"/>
  <c r="H1445" i="7"/>
  <c r="L1445" i="7" s="1"/>
  <c r="G1445" i="7"/>
  <c r="K1445" i="7" s="1"/>
  <c r="I1450" i="7"/>
  <c r="M1450" i="7" s="1"/>
  <c r="H1450" i="7"/>
  <c r="L1450" i="7" s="1"/>
  <c r="G1450" i="7"/>
  <c r="K1450" i="7" s="1"/>
  <c r="I1457" i="7"/>
  <c r="M1457" i="7" s="1"/>
  <c r="H1457" i="7"/>
  <c r="L1457" i="7" s="1"/>
  <c r="G1457" i="7"/>
  <c r="K1457" i="7" s="1"/>
  <c r="D1457" i="7" s="1"/>
  <c r="I1465" i="7"/>
  <c r="M1465" i="7" s="1"/>
  <c r="H1465" i="7"/>
  <c r="L1465" i="7" s="1"/>
  <c r="G1465" i="7"/>
  <c r="K1465" i="7" s="1"/>
  <c r="I1473" i="7"/>
  <c r="M1473" i="7" s="1"/>
  <c r="H1473" i="7"/>
  <c r="L1473" i="7" s="1"/>
  <c r="G1473" i="7"/>
  <c r="K1473" i="7" s="1"/>
  <c r="I1476" i="7"/>
  <c r="M1476" i="7" s="1"/>
  <c r="H1476" i="7"/>
  <c r="L1476" i="7" s="1"/>
  <c r="G1476" i="7"/>
  <c r="K1476" i="7" s="1"/>
  <c r="I1478" i="7"/>
  <c r="M1478" i="7" s="1"/>
  <c r="H1478" i="7"/>
  <c r="L1478" i="7" s="1"/>
  <c r="G1478" i="7"/>
  <c r="K1478" i="7" s="1"/>
  <c r="I1486" i="7"/>
  <c r="M1486" i="7" s="1"/>
  <c r="H1486" i="7"/>
  <c r="L1486" i="7" s="1"/>
  <c r="G1486" i="7"/>
  <c r="K1486" i="7" s="1"/>
  <c r="I1494" i="7"/>
  <c r="M1494" i="7" s="1"/>
  <c r="D1494" i="7" s="1"/>
  <c r="H1494" i="7"/>
  <c r="L1494" i="7" s="1"/>
  <c r="G1494" i="7"/>
  <c r="K1494" i="7" s="1"/>
  <c r="I1507" i="7"/>
  <c r="M1507" i="7" s="1"/>
  <c r="H1507" i="7"/>
  <c r="L1507" i="7" s="1"/>
  <c r="G1507" i="7"/>
  <c r="K1507" i="7" s="1"/>
  <c r="I1509" i="7"/>
  <c r="M1509" i="7" s="1"/>
  <c r="H1509" i="7"/>
  <c r="L1509" i="7" s="1"/>
  <c r="G1509" i="7"/>
  <c r="K1509" i="7" s="1"/>
  <c r="D1509" i="7" s="1"/>
  <c r="I1514" i="7"/>
  <c r="M1514" i="7" s="1"/>
  <c r="H1514" i="7"/>
  <c r="L1514" i="7" s="1"/>
  <c r="G1514" i="7"/>
  <c r="K1514" i="7" s="1"/>
  <c r="I1529" i="7"/>
  <c r="M1529" i="7" s="1"/>
  <c r="H1529" i="7"/>
  <c r="L1529" i="7" s="1"/>
  <c r="G1529" i="7"/>
  <c r="K1529" i="7" s="1"/>
  <c r="I1532" i="7"/>
  <c r="M1532" i="7" s="1"/>
  <c r="H1532" i="7"/>
  <c r="L1532" i="7" s="1"/>
  <c r="G1532" i="7"/>
  <c r="K1532" i="7" s="1"/>
  <c r="I1534" i="7"/>
  <c r="M1534" i="7" s="1"/>
  <c r="H1534" i="7"/>
  <c r="L1534" i="7" s="1"/>
  <c r="G1534" i="7"/>
  <c r="K1534" i="7" s="1"/>
  <c r="I1542" i="7"/>
  <c r="M1542" i="7" s="1"/>
  <c r="H1542" i="7"/>
  <c r="L1542" i="7" s="1"/>
  <c r="G1542" i="7"/>
  <c r="K1542" i="7" s="1"/>
  <c r="I1550" i="7"/>
  <c r="M1550" i="7" s="1"/>
  <c r="H1550" i="7"/>
  <c r="L1550" i="7" s="1"/>
  <c r="G1550" i="7"/>
  <c r="K1550" i="7" s="1"/>
  <c r="I1562" i="7"/>
  <c r="M1562" i="7" s="1"/>
  <c r="H1562" i="7"/>
  <c r="L1562" i="7" s="1"/>
  <c r="G1562" i="7"/>
  <c r="K1562" i="7" s="1"/>
  <c r="I1565" i="7"/>
  <c r="M1565" i="7" s="1"/>
  <c r="H1565" i="7"/>
  <c r="L1565" i="7" s="1"/>
  <c r="G1565" i="7"/>
  <c r="K1565" i="7" s="1"/>
  <c r="D1565" i="7" s="1"/>
  <c r="I1570" i="7"/>
  <c r="M1570" i="7" s="1"/>
  <c r="H1570" i="7"/>
  <c r="L1570" i="7" s="1"/>
  <c r="G1570" i="7"/>
  <c r="K1570" i="7" s="1"/>
  <c r="I1575" i="7"/>
  <c r="M1575" i="7" s="1"/>
  <c r="H1575" i="7"/>
  <c r="L1575" i="7" s="1"/>
  <c r="G1575" i="7"/>
  <c r="K1575" i="7" s="1"/>
  <c r="I1585" i="7"/>
  <c r="M1585" i="7" s="1"/>
  <c r="H1585" i="7"/>
  <c r="L1585" i="7" s="1"/>
  <c r="G1585" i="7"/>
  <c r="K1585" i="7" s="1"/>
  <c r="I1598" i="7"/>
  <c r="M1598" i="7" s="1"/>
  <c r="H1598" i="7"/>
  <c r="L1598" i="7" s="1"/>
  <c r="G1598" i="7"/>
  <c r="K1598" i="7" s="1"/>
  <c r="I1606" i="7"/>
  <c r="M1606" i="7" s="1"/>
  <c r="H1606" i="7"/>
  <c r="L1606" i="7" s="1"/>
  <c r="G1606" i="7"/>
  <c r="K1606" i="7" s="1"/>
  <c r="I1616" i="7"/>
  <c r="M1616" i="7" s="1"/>
  <c r="D1616" i="7" s="1"/>
  <c r="H1616" i="7"/>
  <c r="L1616" i="7" s="1"/>
  <c r="G1616" i="7"/>
  <c r="K1616" i="7" s="1"/>
  <c r="I1624" i="7"/>
  <c r="M1624" i="7" s="1"/>
  <c r="H1624" i="7"/>
  <c r="L1624" i="7" s="1"/>
  <c r="G1624" i="7"/>
  <c r="K1624" i="7" s="1"/>
  <c r="I1627" i="7"/>
  <c r="M1627" i="7" s="1"/>
  <c r="H1627" i="7"/>
  <c r="L1627" i="7" s="1"/>
  <c r="G1627" i="7"/>
  <c r="K1627" i="7" s="1"/>
  <c r="D1627" i="7" s="1"/>
  <c r="I1634" i="7"/>
  <c r="M1634" i="7" s="1"/>
  <c r="H1634" i="7"/>
  <c r="L1634" i="7" s="1"/>
  <c r="G1634" i="7"/>
  <c r="K1634" i="7" s="1"/>
  <c r="I1637" i="7"/>
  <c r="M1637" i="7" s="1"/>
  <c r="H1637" i="7"/>
  <c r="L1637" i="7" s="1"/>
  <c r="G1637" i="7"/>
  <c r="K1637" i="7" s="1"/>
  <c r="I1642" i="7"/>
  <c r="M1642" i="7" s="1"/>
  <c r="H1642" i="7"/>
  <c r="L1642" i="7" s="1"/>
  <c r="G1642" i="7"/>
  <c r="K1642" i="7" s="1"/>
  <c r="I1645" i="7"/>
  <c r="M1645" i="7" s="1"/>
  <c r="H1645" i="7"/>
  <c r="L1645" i="7" s="1"/>
  <c r="G1645" i="7"/>
  <c r="K1645" i="7" s="1"/>
  <c r="I1650" i="7"/>
  <c r="M1650" i="7" s="1"/>
  <c r="H1650" i="7"/>
  <c r="L1650" i="7" s="1"/>
  <c r="G1650" i="7"/>
  <c r="K1650" i="7" s="1"/>
  <c r="I1665" i="7"/>
  <c r="M1665" i="7" s="1"/>
  <c r="H1665" i="7"/>
  <c r="L1665" i="7" s="1"/>
  <c r="G1665" i="7"/>
  <c r="K1665" i="7" s="1"/>
  <c r="I1678" i="7"/>
  <c r="M1678" i="7" s="1"/>
  <c r="H1678" i="7"/>
  <c r="L1678" i="7" s="1"/>
  <c r="G1678" i="7"/>
  <c r="K1678" i="7" s="1"/>
  <c r="I1686" i="7"/>
  <c r="M1686" i="7" s="1"/>
  <c r="H1686" i="7"/>
  <c r="L1686" i="7" s="1"/>
  <c r="G1686" i="7"/>
  <c r="K1686" i="7" s="1"/>
  <c r="D1686" i="7" s="1"/>
  <c r="I1699" i="7"/>
  <c r="M1699" i="7" s="1"/>
  <c r="H1699" i="7"/>
  <c r="L1699" i="7" s="1"/>
  <c r="G1699" i="7"/>
  <c r="K1699" i="7" s="1"/>
  <c r="I1707" i="7"/>
  <c r="M1707" i="7" s="1"/>
  <c r="G1707" i="7"/>
  <c r="K1707" i="7" s="1"/>
  <c r="H1707" i="7"/>
  <c r="L1707" i="7" s="1"/>
  <c r="I1715" i="7"/>
  <c r="M1715" i="7" s="1"/>
  <c r="H1715" i="7"/>
  <c r="L1715" i="7" s="1"/>
  <c r="D1715" i="7" s="1"/>
  <c r="G1715" i="7"/>
  <c r="K1715" i="7" s="1"/>
  <c r="I1717" i="7"/>
  <c r="M1717" i="7" s="1"/>
  <c r="H1717" i="7"/>
  <c r="L1717" i="7" s="1"/>
  <c r="G1717" i="7"/>
  <c r="K1717" i="7" s="1"/>
  <c r="I1719" i="7"/>
  <c r="M1719" i="7" s="1"/>
  <c r="H1719" i="7"/>
  <c r="L1719" i="7" s="1"/>
  <c r="G1719" i="7"/>
  <c r="K1719" i="7" s="1"/>
  <c r="I1729" i="7"/>
  <c r="M1729" i="7" s="1"/>
  <c r="H1729" i="7"/>
  <c r="L1729" i="7" s="1"/>
  <c r="G1729" i="7"/>
  <c r="K1729" i="7" s="1"/>
  <c r="I1742" i="7"/>
  <c r="M1742" i="7" s="1"/>
  <c r="H1742" i="7"/>
  <c r="L1742" i="7" s="1"/>
  <c r="G1742" i="7"/>
  <c r="K1742" i="7" s="1"/>
  <c r="I1754" i="7"/>
  <c r="M1754" i="7" s="1"/>
  <c r="H1754" i="7"/>
  <c r="L1754" i="7" s="1"/>
  <c r="G1754" i="7"/>
  <c r="K1754" i="7" s="1"/>
  <c r="D1754" i="7" s="1"/>
  <c r="I1757" i="7"/>
  <c r="M1757" i="7" s="1"/>
  <c r="H1757" i="7"/>
  <c r="L1757" i="7" s="1"/>
  <c r="G1757" i="7"/>
  <c r="K1757" i="7" s="1"/>
  <c r="I1762" i="7"/>
  <c r="M1762" i="7" s="1"/>
  <c r="H1762" i="7"/>
  <c r="L1762" i="7" s="1"/>
  <c r="G1762" i="7"/>
  <c r="K1762" i="7" s="1"/>
  <c r="I1796" i="7"/>
  <c r="M1796" i="7" s="1"/>
  <c r="H1796" i="7"/>
  <c r="L1796" i="7" s="1"/>
  <c r="D1796" i="7" s="1"/>
  <c r="G1796" i="7"/>
  <c r="K1796" i="7" s="1"/>
  <c r="I1804" i="7"/>
  <c r="M1804" i="7" s="1"/>
  <c r="H1804" i="7"/>
  <c r="L1804" i="7" s="1"/>
  <c r="G1804" i="7"/>
  <c r="K1804" i="7" s="1"/>
  <c r="I1812" i="7"/>
  <c r="M1812" i="7" s="1"/>
  <c r="H1812" i="7"/>
  <c r="L1812" i="7" s="1"/>
  <c r="G1812" i="7"/>
  <c r="K1812" i="7" s="1"/>
  <c r="I1820" i="7"/>
  <c r="M1820" i="7" s="1"/>
  <c r="H1820" i="7"/>
  <c r="L1820" i="7" s="1"/>
  <c r="G1820" i="7"/>
  <c r="K1820" i="7" s="1"/>
  <c r="I1822" i="7"/>
  <c r="M1822" i="7" s="1"/>
  <c r="H1822" i="7"/>
  <c r="L1822" i="7" s="1"/>
  <c r="G1822" i="7"/>
  <c r="K1822" i="7" s="1"/>
  <c r="I1832" i="7"/>
  <c r="M1832" i="7" s="1"/>
  <c r="H1832" i="7"/>
  <c r="L1832" i="7" s="1"/>
  <c r="G1832" i="7"/>
  <c r="K1832" i="7" s="1"/>
  <c r="D1832" i="7" s="1"/>
  <c r="I1843" i="7"/>
  <c r="M1843" i="7" s="1"/>
  <c r="H1843" i="7"/>
  <c r="L1843" i="7" s="1"/>
  <c r="G1843" i="7"/>
  <c r="K1843" i="7" s="1"/>
  <c r="I1850" i="7"/>
  <c r="M1850" i="7" s="1"/>
  <c r="H1850" i="7"/>
  <c r="L1850" i="7" s="1"/>
  <c r="G1850" i="7"/>
  <c r="K1850" i="7" s="1"/>
  <c r="I1855" i="7"/>
  <c r="M1855" i="7" s="1"/>
  <c r="H1855" i="7"/>
  <c r="L1855" i="7" s="1"/>
  <c r="G1855" i="7"/>
  <c r="K1855" i="7" s="1"/>
  <c r="I1863" i="7"/>
  <c r="M1863" i="7" s="1"/>
  <c r="H1863" i="7"/>
  <c r="L1863" i="7" s="1"/>
  <c r="G1863" i="7"/>
  <c r="K1863" i="7" s="1"/>
  <c r="I1873" i="7"/>
  <c r="M1873" i="7" s="1"/>
  <c r="H1873" i="7"/>
  <c r="L1873" i="7" s="1"/>
  <c r="G1873" i="7"/>
  <c r="K1873" i="7" s="1"/>
  <c r="I1884" i="7"/>
  <c r="M1884" i="7" s="1"/>
  <c r="H1884" i="7"/>
  <c r="L1884" i="7" s="1"/>
  <c r="G1884" i="7"/>
  <c r="K1884" i="7" s="1"/>
  <c r="I1886" i="7"/>
  <c r="M1886" i="7" s="1"/>
  <c r="H1886" i="7"/>
  <c r="L1886" i="7" s="1"/>
  <c r="G1886" i="7"/>
  <c r="K1886" i="7" s="1"/>
  <c r="I1896" i="7"/>
  <c r="M1896" i="7" s="1"/>
  <c r="H1896" i="7"/>
  <c r="L1896" i="7" s="1"/>
  <c r="G1896" i="7"/>
  <c r="K1896" i="7" s="1"/>
  <c r="D1896" i="7" s="1"/>
  <c r="I1904" i="7"/>
  <c r="M1904" i="7" s="1"/>
  <c r="H1904" i="7"/>
  <c r="L1904" i="7" s="1"/>
  <c r="G1904" i="7"/>
  <c r="K1904" i="7" s="1"/>
  <c r="I1907" i="7"/>
  <c r="M1907" i="7" s="1"/>
  <c r="H1907" i="7"/>
  <c r="L1907" i="7" s="1"/>
  <c r="G1907" i="7"/>
  <c r="K1907" i="7" s="1"/>
  <c r="I1915" i="7"/>
  <c r="M1915" i="7" s="1"/>
  <c r="H1915" i="7"/>
  <c r="L1915" i="7" s="1"/>
  <c r="G1915" i="7"/>
  <c r="K1915" i="7" s="1"/>
  <c r="I1923" i="7"/>
  <c r="M1923" i="7" s="1"/>
  <c r="H1923" i="7"/>
  <c r="L1923" i="7" s="1"/>
  <c r="G1923" i="7"/>
  <c r="K1923" i="7" s="1"/>
  <c r="I1935" i="7"/>
  <c r="M1935" i="7" s="1"/>
  <c r="H1935" i="7"/>
  <c r="L1935" i="7" s="1"/>
  <c r="G1935" i="7"/>
  <c r="K1935" i="7" s="1"/>
  <c r="I1953" i="7"/>
  <c r="M1953" i="7" s="1"/>
  <c r="H1953" i="7"/>
  <c r="L1953" i="7" s="1"/>
  <c r="G1953" i="7"/>
  <c r="K1953" i="7" s="1"/>
  <c r="I1956" i="7"/>
  <c r="M1956" i="7" s="1"/>
  <c r="H1956" i="7"/>
  <c r="L1956" i="7" s="1"/>
  <c r="G1956" i="7"/>
  <c r="K1956" i="7" s="1"/>
  <c r="I1964" i="7"/>
  <c r="M1964" i="7" s="1"/>
  <c r="H1964" i="7"/>
  <c r="L1964" i="7" s="1"/>
  <c r="G1964" i="7"/>
  <c r="K1964" i="7" s="1"/>
  <c r="D1964" i="7" s="1"/>
  <c r="I1966" i="7"/>
  <c r="M1966" i="7" s="1"/>
  <c r="H1966" i="7"/>
  <c r="L1966" i="7" s="1"/>
  <c r="G1966" i="7"/>
  <c r="K1966" i="7" s="1"/>
  <c r="I1976" i="7"/>
  <c r="M1976" i="7" s="1"/>
  <c r="H1976" i="7"/>
  <c r="L1976" i="7" s="1"/>
  <c r="G1976" i="7"/>
  <c r="K1976" i="7" s="1"/>
  <c r="I1984" i="7"/>
  <c r="M1984" i="7" s="1"/>
  <c r="H1984" i="7"/>
  <c r="L1984" i="7" s="1"/>
  <c r="G1984" i="7"/>
  <c r="K1984" i="7" s="1"/>
  <c r="I1992" i="7"/>
  <c r="M1992" i="7" s="1"/>
  <c r="H1992" i="7"/>
  <c r="L1992" i="7" s="1"/>
  <c r="G1992" i="7"/>
  <c r="K1992" i="7" s="1"/>
  <c r="I2000" i="7"/>
  <c r="M2000" i="7" s="1"/>
  <c r="H2000" i="7"/>
  <c r="L2000" i="7" s="1"/>
  <c r="G2000" i="7"/>
  <c r="K2000" i="7" s="1"/>
  <c r="I2011" i="7"/>
  <c r="M2011" i="7" s="1"/>
  <c r="H2011" i="7"/>
  <c r="L2011" i="7" s="1"/>
  <c r="G2011" i="7"/>
  <c r="K2011" i="7" s="1"/>
  <c r="I2021" i="7"/>
  <c r="M2021" i="7" s="1"/>
  <c r="H2021" i="7"/>
  <c r="L2021" i="7" s="1"/>
  <c r="G2021" i="7"/>
  <c r="K2021" i="7" s="1"/>
  <c r="I2023" i="7"/>
  <c r="M2023" i="7" s="1"/>
  <c r="H2023" i="7"/>
  <c r="L2023" i="7" s="1"/>
  <c r="G2023" i="7"/>
  <c r="K2023" i="7" s="1"/>
  <c r="D2023" i="7" s="1"/>
  <c r="I2033" i="7"/>
  <c r="M2033" i="7" s="1"/>
  <c r="H2033" i="7"/>
  <c r="L2033" i="7" s="1"/>
  <c r="G2033" i="7"/>
  <c r="K2033" i="7" s="1"/>
  <c r="I2041" i="7"/>
  <c r="M2041" i="7" s="1"/>
  <c r="H2041" i="7"/>
  <c r="L2041" i="7" s="1"/>
  <c r="G2041" i="7"/>
  <c r="K2041" i="7" s="1"/>
  <c r="I2049" i="7"/>
  <c r="M2049" i="7" s="1"/>
  <c r="H2049" i="7"/>
  <c r="L2049" i="7" s="1"/>
  <c r="G2049" i="7"/>
  <c r="K2049" i="7" s="1"/>
  <c r="I2060" i="7"/>
  <c r="M2060" i="7" s="1"/>
  <c r="H2060" i="7"/>
  <c r="L2060" i="7" s="1"/>
  <c r="G2060" i="7"/>
  <c r="K2060" i="7" s="1"/>
  <c r="I2062" i="7"/>
  <c r="M2062" i="7" s="1"/>
  <c r="H2062" i="7"/>
  <c r="L2062" i="7" s="1"/>
  <c r="G2062" i="7"/>
  <c r="K2062" i="7" s="1"/>
  <c r="I2072" i="7"/>
  <c r="M2072" i="7" s="1"/>
  <c r="H2072" i="7"/>
  <c r="L2072" i="7" s="1"/>
  <c r="G2072" i="7"/>
  <c r="K2072" i="7" s="1"/>
  <c r="I2080" i="7"/>
  <c r="M2080" i="7" s="1"/>
  <c r="H2080" i="7"/>
  <c r="L2080" i="7" s="1"/>
  <c r="G2080" i="7"/>
  <c r="K2080" i="7" s="1"/>
  <c r="I2083" i="7"/>
  <c r="M2083" i="7" s="1"/>
  <c r="H2083" i="7"/>
  <c r="L2083" i="7" s="1"/>
  <c r="G2083" i="7"/>
  <c r="K2083" i="7" s="1"/>
  <c r="D2083" i="7" s="1"/>
  <c r="I2090" i="7"/>
  <c r="M2090" i="7" s="1"/>
  <c r="H2090" i="7"/>
  <c r="L2090" i="7" s="1"/>
  <c r="G2090" i="7"/>
  <c r="K2090" i="7" s="1"/>
  <c r="I2093" i="7"/>
  <c r="M2093" i="7" s="1"/>
  <c r="H2093" i="7"/>
  <c r="L2093" i="7" s="1"/>
  <c r="G2093" i="7"/>
  <c r="K2093" i="7" s="1"/>
  <c r="I2098" i="7"/>
  <c r="M2098" i="7" s="1"/>
  <c r="H2098" i="7"/>
  <c r="L2098" i="7" s="1"/>
  <c r="D2098" i="7" s="1"/>
  <c r="G2098" i="7"/>
  <c r="K2098" i="7" s="1"/>
  <c r="I2113" i="7"/>
  <c r="M2113" i="7" s="1"/>
  <c r="H2113" i="7"/>
  <c r="L2113" i="7" s="1"/>
  <c r="G2113" i="7"/>
  <c r="K2113" i="7" s="1"/>
  <c r="I2121" i="7"/>
  <c r="M2121" i="7" s="1"/>
  <c r="H2121" i="7"/>
  <c r="L2121" i="7" s="1"/>
  <c r="G2121" i="7"/>
  <c r="K2121" i="7" s="1"/>
  <c r="I2129" i="7"/>
  <c r="M2129" i="7" s="1"/>
  <c r="D2129" i="7" s="1"/>
  <c r="H2129" i="7"/>
  <c r="L2129" i="7" s="1"/>
  <c r="G2129" i="7"/>
  <c r="K2129" i="7" s="1"/>
  <c r="I2137" i="7"/>
  <c r="M2137" i="7" s="1"/>
  <c r="H2137" i="7"/>
  <c r="L2137" i="7" s="1"/>
  <c r="G2137" i="7"/>
  <c r="K2137" i="7" s="1"/>
  <c r="I2140" i="7"/>
  <c r="M2140" i="7" s="1"/>
  <c r="H2140" i="7"/>
  <c r="L2140" i="7" s="1"/>
  <c r="G2140" i="7"/>
  <c r="K2140" i="7" s="1"/>
  <c r="D2140" i="7" s="1"/>
  <c r="I2148" i="7"/>
  <c r="M2148" i="7" s="1"/>
  <c r="D2148" i="7" s="1"/>
  <c r="H2148" i="7"/>
  <c r="L2148" i="7" s="1"/>
  <c r="I2156" i="7"/>
  <c r="M2156" i="7" s="1"/>
  <c r="H2156" i="7"/>
  <c r="L2156" i="7" s="1"/>
  <c r="G2156" i="7"/>
  <c r="K2156" i="7" s="1"/>
  <c r="I2158" i="7"/>
  <c r="M2158" i="7" s="1"/>
  <c r="H2158" i="7"/>
  <c r="L2158" i="7" s="1"/>
  <c r="G2158" i="7"/>
  <c r="K2158" i="7" s="1"/>
  <c r="D2158" i="7" s="1"/>
  <c r="I2168" i="7"/>
  <c r="M2168" i="7" s="1"/>
  <c r="H2168" i="7"/>
  <c r="L2168" i="7" s="1"/>
  <c r="G2168" i="7"/>
  <c r="K2168" i="7" s="1"/>
  <c r="I2176" i="7"/>
  <c r="M2176" i="7" s="1"/>
  <c r="H2176" i="7"/>
  <c r="L2176" i="7" s="1"/>
  <c r="G2176" i="7"/>
  <c r="K2176" i="7" s="1"/>
  <c r="I2184" i="7"/>
  <c r="M2184" i="7" s="1"/>
  <c r="H2184" i="7"/>
  <c r="L2184" i="7" s="1"/>
  <c r="D2184" i="7" s="1"/>
  <c r="G2184" i="7"/>
  <c r="K2184" i="7" s="1"/>
  <c r="I2192" i="7"/>
  <c r="M2192" i="7" s="1"/>
  <c r="H2192" i="7"/>
  <c r="L2192" i="7" s="1"/>
  <c r="G2192" i="7"/>
  <c r="K2192" i="7" s="1"/>
  <c r="I2195" i="7"/>
  <c r="M2195" i="7" s="1"/>
  <c r="H2195" i="7"/>
  <c r="L2195" i="7" s="1"/>
  <c r="G2195" i="7"/>
  <c r="K2195" i="7" s="1"/>
  <c r="I2203" i="7"/>
  <c r="M2203" i="7" s="1"/>
  <c r="H2203" i="7"/>
  <c r="L2203" i="7" s="1"/>
  <c r="G2203" i="7"/>
  <c r="K2203" i="7" s="1"/>
  <c r="I2211" i="7"/>
  <c r="M2211" i="7" s="1"/>
  <c r="H2211" i="7"/>
  <c r="L2211" i="7" s="1"/>
  <c r="G2211" i="7"/>
  <c r="K2211" i="7" s="1"/>
  <c r="I2218" i="7"/>
  <c r="M2218" i="7" s="1"/>
  <c r="H2218" i="7"/>
  <c r="L2218" i="7" s="1"/>
  <c r="G2218" i="7"/>
  <c r="K2218" i="7" s="1"/>
  <c r="D2218" i="7" s="1"/>
  <c r="I2221" i="7"/>
  <c r="M2221" i="7" s="1"/>
  <c r="H2221" i="7"/>
  <c r="L2221" i="7" s="1"/>
  <c r="G2221" i="7"/>
  <c r="K2221" i="7" s="1"/>
  <c r="I2223" i="7"/>
  <c r="M2223" i="7" s="1"/>
  <c r="H2223" i="7"/>
  <c r="L2223" i="7" s="1"/>
  <c r="G2223" i="7"/>
  <c r="K2223" i="7" s="1"/>
  <c r="I2231" i="7"/>
  <c r="M2231" i="7" s="1"/>
  <c r="H2231" i="7"/>
  <c r="L2231" i="7" s="1"/>
  <c r="G2231" i="7"/>
  <c r="K2231" i="7" s="1"/>
  <c r="I2239" i="7"/>
  <c r="M2239" i="7" s="1"/>
  <c r="H2239" i="7"/>
  <c r="L2239" i="7" s="1"/>
  <c r="G2239" i="7"/>
  <c r="K2239" i="7" s="1"/>
  <c r="I2249" i="7"/>
  <c r="M2249" i="7" s="1"/>
  <c r="H2249" i="7"/>
  <c r="L2249" i="7" s="1"/>
  <c r="G2249" i="7"/>
  <c r="K2249" i="7" s="1"/>
  <c r="I2257" i="7"/>
  <c r="M2257" i="7" s="1"/>
  <c r="H2257" i="7"/>
  <c r="L2257" i="7" s="1"/>
  <c r="G2257" i="7"/>
  <c r="K2257" i="7" s="1"/>
  <c r="I2260" i="7"/>
  <c r="M2260" i="7" s="1"/>
  <c r="H2260" i="7"/>
  <c r="L2260" i="7" s="1"/>
  <c r="G2260" i="7"/>
  <c r="K2260" i="7" s="1"/>
  <c r="I2262" i="7"/>
  <c r="M2262" i="7" s="1"/>
  <c r="H2262" i="7"/>
  <c r="L2262" i="7" s="1"/>
  <c r="G2262" i="7"/>
  <c r="K2262" i="7" s="1"/>
  <c r="D2262" i="7" s="1"/>
  <c r="I2272" i="7"/>
  <c r="M2272" i="7" s="1"/>
  <c r="H2272" i="7"/>
  <c r="L2272" i="7" s="1"/>
  <c r="G2272" i="7"/>
  <c r="K2272" i="7" s="1"/>
  <c r="I2275" i="7"/>
  <c r="M2275" i="7" s="1"/>
  <c r="H2275" i="7"/>
  <c r="L2275" i="7" s="1"/>
  <c r="G2275" i="7"/>
  <c r="K2275" i="7" s="1"/>
  <c r="I2282" i="7"/>
  <c r="M2282" i="7" s="1"/>
  <c r="H2282" i="7"/>
  <c r="L2282" i="7" s="1"/>
  <c r="G2282" i="7"/>
  <c r="K2282" i="7" s="1"/>
  <c r="I2285" i="7"/>
  <c r="M2285" i="7" s="1"/>
  <c r="H2285" i="7"/>
  <c r="L2285" i="7" s="1"/>
  <c r="G2285" i="7"/>
  <c r="K2285" i="7" s="1"/>
  <c r="I2290" i="7"/>
  <c r="M2290" i="7" s="1"/>
  <c r="H2290" i="7"/>
  <c r="L2290" i="7" s="1"/>
  <c r="G2290" i="7"/>
  <c r="K2290" i="7" s="1"/>
  <c r="I2293" i="7"/>
  <c r="M2293" i="7" s="1"/>
  <c r="H2293" i="7"/>
  <c r="L2293" i="7" s="1"/>
  <c r="G2293" i="7"/>
  <c r="K2293" i="7" s="1"/>
  <c r="I2298" i="7"/>
  <c r="M2298" i="7" s="1"/>
  <c r="H2298" i="7"/>
  <c r="L2298" i="7" s="1"/>
  <c r="G2298" i="7"/>
  <c r="K2298" i="7" s="1"/>
  <c r="I2301" i="7"/>
  <c r="M2301" i="7" s="1"/>
  <c r="H2301" i="7"/>
  <c r="L2301" i="7" s="1"/>
  <c r="G2301" i="7"/>
  <c r="K2301" i="7" s="1"/>
  <c r="D2301" i="7" s="1"/>
  <c r="I2306" i="7"/>
  <c r="M2306" i="7" s="1"/>
  <c r="H2306" i="7"/>
  <c r="L2306" i="7" s="1"/>
  <c r="G2306" i="7"/>
  <c r="K2306" i="7" s="1"/>
  <c r="I2345" i="7"/>
  <c r="M2345" i="7" s="1"/>
  <c r="H2345" i="7"/>
  <c r="L2345" i="7" s="1"/>
  <c r="G2345" i="7"/>
  <c r="K2345" i="7" s="1"/>
  <c r="I2353" i="7"/>
  <c r="M2353" i="7" s="1"/>
  <c r="H2353" i="7"/>
  <c r="L2353" i="7" s="1"/>
  <c r="G2353" i="7"/>
  <c r="K2353" i="7" s="1"/>
  <c r="I2361" i="7"/>
  <c r="M2361" i="7" s="1"/>
  <c r="H2361" i="7"/>
  <c r="L2361" i="7" s="1"/>
  <c r="G2361" i="7"/>
  <c r="K2361" i="7" s="1"/>
  <c r="I2374" i="7"/>
  <c r="M2374" i="7" s="1"/>
  <c r="H2374" i="7"/>
  <c r="L2374" i="7" s="1"/>
  <c r="G2374" i="7"/>
  <c r="K2374" i="7" s="1"/>
  <c r="I2382" i="7"/>
  <c r="M2382" i="7" s="1"/>
  <c r="H2382" i="7"/>
  <c r="L2382" i="7" s="1"/>
  <c r="G2382" i="7"/>
  <c r="K2382" i="7" s="1"/>
  <c r="I2390" i="7"/>
  <c r="M2390" i="7" s="1"/>
  <c r="H2390" i="7"/>
  <c r="L2390" i="7" s="1"/>
  <c r="G2390" i="7"/>
  <c r="K2390" i="7" s="1"/>
  <c r="I2400" i="7"/>
  <c r="M2400" i="7" s="1"/>
  <c r="H2400" i="7"/>
  <c r="L2400" i="7" s="1"/>
  <c r="G2400" i="7"/>
  <c r="K2400" i="7" s="1"/>
  <c r="D2400" i="7" s="1"/>
  <c r="I2408" i="7"/>
  <c r="M2408" i="7" s="1"/>
  <c r="H2408" i="7"/>
  <c r="L2408" i="7" s="1"/>
  <c r="G2408" i="7"/>
  <c r="K2408" i="7" s="1"/>
  <c r="I2416" i="7"/>
  <c r="M2416" i="7" s="1"/>
  <c r="H2416" i="7"/>
  <c r="L2416" i="7" s="1"/>
  <c r="G2416" i="7"/>
  <c r="K2416" i="7" s="1"/>
  <c r="I2427" i="7"/>
  <c r="M2427" i="7" s="1"/>
  <c r="H2427" i="7"/>
  <c r="L2427" i="7" s="1"/>
  <c r="D2427" i="7" s="1"/>
  <c r="G2427" i="7"/>
  <c r="K2427" i="7" s="1"/>
  <c r="I2434" i="7"/>
  <c r="M2434" i="7" s="1"/>
  <c r="H2434" i="7"/>
  <c r="L2434" i="7" s="1"/>
  <c r="G2434" i="7"/>
  <c r="K2434" i="7" s="1"/>
  <c r="I2439" i="7"/>
  <c r="M2439" i="7" s="1"/>
  <c r="H2439" i="7"/>
  <c r="L2439" i="7" s="1"/>
  <c r="G2439" i="7"/>
  <c r="K2439" i="7" s="1"/>
  <c r="I2447" i="7"/>
  <c r="M2447" i="7" s="1"/>
  <c r="H2447" i="7"/>
  <c r="L2447" i="7" s="1"/>
  <c r="G2447" i="7"/>
  <c r="K2447" i="7" s="1"/>
  <c r="I2481" i="7"/>
  <c r="M2481" i="7" s="1"/>
  <c r="H2481" i="7"/>
  <c r="L2481" i="7" s="1"/>
  <c r="G2481" i="7"/>
  <c r="K2481" i="7" s="1"/>
  <c r="I2492" i="7"/>
  <c r="M2492" i="7" s="1"/>
  <c r="H2492" i="7"/>
  <c r="L2492" i="7" s="1"/>
  <c r="G2492" i="7"/>
  <c r="K2492" i="7" s="1"/>
  <c r="D2492" i="7" s="1"/>
  <c r="I2502" i="7"/>
  <c r="M2502" i="7" s="1"/>
  <c r="H2502" i="7"/>
  <c r="L2502" i="7" s="1"/>
  <c r="G2502" i="7"/>
  <c r="K2502" i="7" s="1"/>
  <c r="I2512" i="7"/>
  <c r="M2512" i="7" s="1"/>
  <c r="H2512" i="7"/>
  <c r="L2512" i="7" s="1"/>
  <c r="G2512" i="7"/>
  <c r="K2512" i="7" s="1"/>
  <c r="I2520" i="7"/>
  <c r="M2520" i="7" s="1"/>
  <c r="H2520" i="7"/>
  <c r="L2520" i="7" s="1"/>
  <c r="G2520" i="7"/>
  <c r="K2520" i="7" s="1"/>
  <c r="I2523" i="7"/>
  <c r="M2523" i="7" s="1"/>
  <c r="H2523" i="7"/>
  <c r="L2523" i="7" s="1"/>
  <c r="G2523" i="7"/>
  <c r="K2523" i="7" s="1"/>
  <c r="I2530" i="7"/>
  <c r="M2530" i="7" s="1"/>
  <c r="H2530" i="7"/>
  <c r="L2530" i="7" s="1"/>
  <c r="G2530" i="7"/>
  <c r="K2530" i="7" s="1"/>
  <c r="I2533" i="7"/>
  <c r="M2533" i="7" s="1"/>
  <c r="H2533" i="7"/>
  <c r="L2533" i="7" s="1"/>
  <c r="G2533" i="7"/>
  <c r="K2533" i="7" s="1"/>
  <c r="I2535" i="7"/>
  <c r="M2535" i="7" s="1"/>
  <c r="H2535" i="7"/>
  <c r="L2535" i="7" s="1"/>
  <c r="G2535" i="7"/>
  <c r="K2535" i="7" s="1"/>
  <c r="I2561" i="7"/>
  <c r="M2561" i="7" s="1"/>
  <c r="H2561" i="7"/>
  <c r="L2561" i="7" s="1"/>
  <c r="G2561" i="7"/>
  <c r="K2561" i="7" s="1"/>
  <c r="D2561" i="7" s="1"/>
  <c r="I2564" i="7"/>
  <c r="M2564" i="7" s="1"/>
  <c r="H2564" i="7"/>
  <c r="L2564" i="7" s="1"/>
  <c r="G2564" i="7"/>
  <c r="K2564" i="7" s="1"/>
  <c r="I2576" i="7"/>
  <c r="M2576" i="7" s="1"/>
  <c r="H2576" i="7"/>
  <c r="L2576" i="7" s="1"/>
  <c r="G2576" i="7"/>
  <c r="K2576" i="7" s="1"/>
  <c r="I2584" i="7"/>
  <c r="M2584" i="7" s="1"/>
  <c r="H2584" i="7"/>
  <c r="L2584" i="7" s="1"/>
  <c r="G2584" i="7"/>
  <c r="K2584" i="7" s="1"/>
  <c r="I2592" i="7"/>
  <c r="M2592" i="7" s="1"/>
  <c r="H2592" i="7"/>
  <c r="L2592" i="7" s="1"/>
  <c r="G2592" i="7"/>
  <c r="K2592" i="7" s="1"/>
  <c r="I2600" i="7"/>
  <c r="M2600" i="7" s="1"/>
  <c r="H2600" i="7"/>
  <c r="L2600" i="7" s="1"/>
  <c r="G2600" i="7"/>
  <c r="K2600" i="7" s="1"/>
  <c r="I2611" i="7"/>
  <c r="M2611" i="7" s="1"/>
  <c r="H2611" i="7"/>
  <c r="L2611" i="7" s="1"/>
  <c r="G2611" i="7"/>
  <c r="K2611" i="7" s="1"/>
  <c r="I2619" i="7"/>
  <c r="M2619" i="7" s="1"/>
  <c r="H2619" i="7"/>
  <c r="L2619" i="7" s="1"/>
  <c r="G2619" i="7"/>
  <c r="K2619" i="7" s="1"/>
  <c r="I2629" i="7"/>
  <c r="M2629" i="7" s="1"/>
  <c r="H2629" i="7"/>
  <c r="L2629" i="7" s="1"/>
  <c r="G2629" i="7"/>
  <c r="K2629" i="7" s="1"/>
  <c r="D2629" i="7" s="1"/>
  <c r="I2631" i="7"/>
  <c r="M2631" i="7" s="1"/>
  <c r="H2631" i="7"/>
  <c r="L2631" i="7" s="1"/>
  <c r="G2631" i="7"/>
  <c r="K2631" i="7" s="1"/>
  <c r="I2639" i="7"/>
  <c r="M2639" i="7" s="1"/>
  <c r="H2639" i="7"/>
  <c r="L2639" i="7" s="1"/>
  <c r="G2639" i="7"/>
  <c r="K2639" i="7" s="1"/>
  <c r="I2647" i="7"/>
  <c r="M2647" i="7" s="1"/>
  <c r="H2647" i="7"/>
  <c r="L2647" i="7" s="1"/>
  <c r="G2647" i="7"/>
  <c r="K2647" i="7" s="1"/>
  <c r="I2655" i="7"/>
  <c r="M2655" i="7" s="1"/>
  <c r="H2655" i="7"/>
  <c r="L2655" i="7" s="1"/>
  <c r="G2655" i="7"/>
  <c r="K2655" i="7" s="1"/>
  <c r="I2673" i="7"/>
  <c r="M2673" i="7" s="1"/>
  <c r="H2673" i="7"/>
  <c r="L2673" i="7" s="1"/>
  <c r="G2673" i="7"/>
  <c r="K2673" i="7" s="1"/>
  <c r="I2681" i="7"/>
  <c r="M2681" i="7" s="1"/>
  <c r="H2681" i="7"/>
  <c r="L2681" i="7" s="1"/>
  <c r="G2681" i="7"/>
  <c r="K2681" i="7" s="1"/>
  <c r="I2692" i="7"/>
  <c r="M2692" i="7" s="1"/>
  <c r="H2692" i="7"/>
  <c r="L2692" i="7" s="1"/>
  <c r="G2692" i="7"/>
  <c r="K2692" i="7" s="1"/>
  <c r="I2694" i="7"/>
  <c r="M2694" i="7" s="1"/>
  <c r="H2694" i="7"/>
  <c r="L2694" i="7" s="1"/>
  <c r="G2694" i="7"/>
  <c r="K2694" i="7" s="1"/>
  <c r="D2694" i="7" s="1"/>
  <c r="I2702" i="7"/>
  <c r="M2702" i="7" s="1"/>
  <c r="H2702" i="7"/>
  <c r="L2702" i="7" s="1"/>
  <c r="G2702" i="7"/>
  <c r="K2702" i="7" s="1"/>
  <c r="I2710" i="7"/>
  <c r="M2710" i="7" s="1"/>
  <c r="H2710" i="7"/>
  <c r="L2710" i="7" s="1"/>
  <c r="G2710" i="7"/>
  <c r="K2710" i="7" s="1"/>
  <c r="I2718" i="7"/>
  <c r="M2718" i="7" s="1"/>
  <c r="H2718" i="7"/>
  <c r="L2718" i="7" s="1"/>
  <c r="G2718" i="7"/>
  <c r="K2718" i="7" s="1"/>
  <c r="I2728" i="7"/>
  <c r="M2728" i="7" s="1"/>
  <c r="H2728" i="7"/>
  <c r="L2728" i="7" s="1"/>
  <c r="G2728" i="7"/>
  <c r="K2728" i="7" s="1"/>
  <c r="I2736" i="7"/>
  <c r="M2736" i="7" s="1"/>
  <c r="H2736" i="7"/>
  <c r="L2736" i="7" s="1"/>
  <c r="G2736" i="7"/>
  <c r="K2736" i="7" s="1"/>
  <c r="I2739" i="7"/>
  <c r="M2739" i="7" s="1"/>
  <c r="H2739" i="7"/>
  <c r="L2739" i="7" s="1"/>
  <c r="G2739" i="7"/>
  <c r="K2739" i="7" s="1"/>
  <c r="I2746" i="7"/>
  <c r="M2746" i="7" s="1"/>
  <c r="H2746" i="7"/>
  <c r="L2746" i="7" s="1"/>
  <c r="G2746" i="7"/>
  <c r="K2746" i="7" s="1"/>
  <c r="I2749" i="7"/>
  <c r="M2749" i="7" s="1"/>
  <c r="H2749" i="7"/>
  <c r="L2749" i="7" s="1"/>
  <c r="G2749" i="7"/>
  <c r="K2749" i="7" s="1"/>
  <c r="D2749" i="7" s="1"/>
  <c r="I2751" i="7"/>
  <c r="M2751" i="7" s="1"/>
  <c r="H2751" i="7"/>
  <c r="L2751" i="7" s="1"/>
  <c r="G2751" i="7"/>
  <c r="K2751" i="7" s="1"/>
  <c r="I2759" i="7"/>
  <c r="M2759" i="7" s="1"/>
  <c r="H2759" i="7"/>
  <c r="L2759" i="7" s="1"/>
  <c r="G2759" i="7"/>
  <c r="K2759" i="7" s="1"/>
  <c r="I2767" i="7"/>
  <c r="M2767" i="7" s="1"/>
  <c r="H2767" i="7"/>
  <c r="L2767" i="7" s="1"/>
  <c r="G2767" i="7"/>
  <c r="K2767" i="7" s="1"/>
  <c r="I2775" i="7"/>
  <c r="M2775" i="7" s="1"/>
  <c r="H2775" i="7"/>
  <c r="L2775" i="7" s="1"/>
  <c r="G2775" i="7"/>
  <c r="K2775" i="7" s="1"/>
  <c r="I2801" i="7"/>
  <c r="M2801" i="7" s="1"/>
  <c r="H2801" i="7"/>
  <c r="L2801" i="7" s="1"/>
  <c r="G2801" i="7"/>
  <c r="K2801" i="7" s="1"/>
  <c r="I2804" i="7"/>
  <c r="M2804" i="7" s="1"/>
  <c r="H2804" i="7"/>
  <c r="L2804" i="7" s="1"/>
  <c r="G2804" i="7"/>
  <c r="K2804" i="7" s="1"/>
  <c r="I2812" i="7"/>
  <c r="M2812" i="7" s="1"/>
  <c r="H2812" i="7"/>
  <c r="L2812" i="7" s="1"/>
  <c r="G2812" i="7"/>
  <c r="K2812" i="7" s="1"/>
  <c r="I2820" i="7"/>
  <c r="M2820" i="7" s="1"/>
  <c r="H2820" i="7"/>
  <c r="L2820" i="7" s="1"/>
  <c r="G2820" i="7"/>
  <c r="K2820" i="7" s="1"/>
  <c r="D2820" i="7" s="1"/>
  <c r="I2828" i="7"/>
  <c r="M2828" i="7" s="1"/>
  <c r="H2828" i="7"/>
  <c r="L2828" i="7" s="1"/>
  <c r="G2828" i="7"/>
  <c r="K2828" i="7" s="1"/>
  <c r="I2830" i="7"/>
  <c r="M2830" i="7" s="1"/>
  <c r="H2830" i="7"/>
  <c r="L2830" i="7" s="1"/>
  <c r="G2830" i="7"/>
  <c r="K2830" i="7" s="1"/>
  <c r="I2838" i="7"/>
  <c r="M2838" i="7" s="1"/>
  <c r="H2838" i="7"/>
  <c r="L2838" i="7" s="1"/>
  <c r="G2838" i="7"/>
  <c r="K2838" i="7" s="1"/>
  <c r="I2840" i="7"/>
  <c r="M2840" i="7" s="1"/>
  <c r="H2840" i="7"/>
  <c r="L2840" i="7" s="1"/>
  <c r="G2840" i="7"/>
  <c r="K2840" i="7" s="1"/>
  <c r="I2851" i="7"/>
  <c r="M2851" i="7" s="1"/>
  <c r="H2851" i="7"/>
  <c r="L2851" i="7" s="1"/>
  <c r="G2851" i="7"/>
  <c r="K2851" i="7" s="1"/>
  <c r="I2858" i="7"/>
  <c r="M2858" i="7" s="1"/>
  <c r="H2858" i="7"/>
  <c r="L2858" i="7" s="1"/>
  <c r="G2858" i="7"/>
  <c r="K2858" i="7" s="1"/>
  <c r="I2861" i="7"/>
  <c r="M2861" i="7" s="1"/>
  <c r="H2861" i="7"/>
  <c r="L2861" i="7" s="1"/>
  <c r="G2861" i="7"/>
  <c r="K2861" i="7" s="1"/>
  <c r="I2866" i="7"/>
  <c r="M2866" i="7" s="1"/>
  <c r="H2866" i="7"/>
  <c r="L2866" i="7" s="1"/>
  <c r="G2866" i="7"/>
  <c r="K2866" i="7" s="1"/>
  <c r="D2866" i="7" s="1"/>
  <c r="I2871" i="7"/>
  <c r="M2871" i="7" s="1"/>
  <c r="H2871" i="7"/>
  <c r="L2871" i="7" s="1"/>
  <c r="G2871" i="7"/>
  <c r="K2871" i="7" s="1"/>
  <c r="I2897" i="7"/>
  <c r="M2897" i="7" s="1"/>
  <c r="H2897" i="7"/>
  <c r="L2897" i="7" s="1"/>
  <c r="G2897" i="7"/>
  <c r="K2897" i="7" s="1"/>
  <c r="I2908" i="7"/>
  <c r="M2908" i="7" s="1"/>
  <c r="H2908" i="7"/>
  <c r="L2908" i="7" s="1"/>
  <c r="G2908" i="7"/>
  <c r="K2908" i="7" s="1"/>
  <c r="I2916" i="7"/>
  <c r="M2916" i="7" s="1"/>
  <c r="H2916" i="7"/>
  <c r="L2916" i="7" s="1"/>
  <c r="G2916" i="7"/>
  <c r="K2916" i="7" s="1"/>
  <c r="I2924" i="7"/>
  <c r="M2924" i="7" s="1"/>
  <c r="H2924" i="7"/>
  <c r="L2924" i="7" s="1"/>
  <c r="G2924" i="7"/>
  <c r="K2924" i="7" s="1"/>
  <c r="I2934" i="7"/>
  <c r="M2934" i="7" s="1"/>
  <c r="D2934" i="7" s="1"/>
  <c r="H2934" i="7"/>
  <c r="L2934" i="7" s="1"/>
  <c r="G2934" i="7"/>
  <c r="K2934" i="7" s="1"/>
  <c r="I2947" i="7"/>
  <c r="M2947" i="7" s="1"/>
  <c r="H2947" i="7"/>
  <c r="L2947" i="7" s="1"/>
  <c r="G2947" i="7"/>
  <c r="K2947" i="7" s="1"/>
  <c r="I2949" i="7"/>
  <c r="M2949" i="7" s="1"/>
  <c r="H2949" i="7"/>
  <c r="L2949" i="7" s="1"/>
  <c r="G2949" i="7"/>
  <c r="K2949" i="7" s="1"/>
  <c r="D2949" i="7" s="1"/>
  <c r="I2954" i="7"/>
  <c r="M2954" i="7" s="1"/>
  <c r="H2954" i="7"/>
  <c r="L2954" i="7" s="1"/>
  <c r="G2954" i="7"/>
  <c r="K2954" i="7" s="1"/>
  <c r="I2957" i="7"/>
  <c r="M2957" i="7" s="1"/>
  <c r="H2957" i="7"/>
  <c r="L2957" i="7" s="1"/>
  <c r="G2957" i="7"/>
  <c r="K2957" i="7" s="1"/>
  <c r="I2962" i="7"/>
  <c r="M2962" i="7" s="1"/>
  <c r="H2962" i="7"/>
  <c r="L2962" i="7" s="1"/>
  <c r="G2962" i="7"/>
  <c r="K2962" i="7" s="1"/>
  <c r="I2965" i="7"/>
  <c r="M2965" i="7" s="1"/>
  <c r="H2965" i="7"/>
  <c r="L2965" i="7" s="1"/>
  <c r="G2965" i="7"/>
  <c r="K2965" i="7" s="1"/>
  <c r="I2970" i="7"/>
  <c r="M2970" i="7" s="1"/>
  <c r="H2970" i="7"/>
  <c r="L2970" i="7" s="1"/>
  <c r="G2970" i="7"/>
  <c r="K2970" i="7" s="1"/>
  <c r="I2973" i="7"/>
  <c r="M2973" i="7" s="1"/>
  <c r="H2973" i="7"/>
  <c r="L2973" i="7" s="1"/>
  <c r="G2973" i="7"/>
  <c r="K2973" i="7" s="1"/>
  <c r="I2975" i="7"/>
  <c r="M2975" i="7" s="1"/>
  <c r="H2975" i="7"/>
  <c r="L2975" i="7" s="1"/>
  <c r="G2975" i="7"/>
  <c r="K2975" i="7" s="1"/>
  <c r="I2983" i="7"/>
  <c r="M2983" i="7" s="1"/>
  <c r="H2983" i="7"/>
  <c r="L2983" i="7" s="1"/>
  <c r="G2983" i="7"/>
  <c r="K2983" i="7" s="1"/>
  <c r="D2983" i="7" s="1"/>
  <c r="I2993" i="7"/>
  <c r="M2993" i="7" s="1"/>
  <c r="H2993" i="7"/>
  <c r="L2993" i="7" s="1"/>
  <c r="G2993" i="7"/>
  <c r="K2993" i="7" s="1"/>
  <c r="I3004" i="7"/>
  <c r="M3004" i="7" s="1"/>
  <c r="H3004" i="7"/>
  <c r="L3004" i="7" s="1"/>
  <c r="G3004" i="7"/>
  <c r="K3004" i="7" s="1"/>
  <c r="I3014" i="7"/>
  <c r="M3014" i="7" s="1"/>
  <c r="H3014" i="7"/>
  <c r="L3014" i="7" s="1"/>
  <c r="D3014" i="7" s="1"/>
  <c r="G3014" i="7"/>
  <c r="K3014" i="7" s="1"/>
  <c r="I3024" i="7"/>
  <c r="M3024" i="7" s="1"/>
  <c r="H3024" i="7"/>
  <c r="L3024" i="7" s="1"/>
  <c r="G3024" i="7"/>
  <c r="K3024" i="7" s="1"/>
  <c r="I3032" i="7"/>
  <c r="M3032" i="7" s="1"/>
  <c r="H3032" i="7"/>
  <c r="L3032" i="7" s="1"/>
  <c r="G3032" i="7"/>
  <c r="K3032" i="7" s="1"/>
  <c r="I3040" i="7"/>
  <c r="M3040" i="7" s="1"/>
  <c r="H3040" i="7"/>
  <c r="L3040" i="7" s="1"/>
  <c r="G3040" i="7"/>
  <c r="K3040" i="7" s="1"/>
  <c r="I3051" i="7"/>
  <c r="M3051" i="7" s="1"/>
  <c r="H3051" i="7"/>
  <c r="L3051" i="7" s="1"/>
  <c r="G3051" i="7"/>
  <c r="K3051" i="7" s="1"/>
  <c r="I3058" i="7"/>
  <c r="M3058" i="7" s="1"/>
  <c r="H3058" i="7"/>
  <c r="L3058" i="7" s="1"/>
  <c r="G3058" i="7"/>
  <c r="K3058" i="7" s="1"/>
  <c r="D3058" i="7" s="1"/>
  <c r="I3061" i="7"/>
  <c r="M3061" i="7" s="1"/>
  <c r="H3061" i="7"/>
  <c r="L3061" i="7" s="1"/>
  <c r="G3061" i="7"/>
  <c r="K3061" i="7" s="1"/>
  <c r="I3066" i="7"/>
  <c r="M3066" i="7" s="1"/>
  <c r="H3066" i="7"/>
  <c r="L3066" i="7" s="1"/>
  <c r="G3066" i="7"/>
  <c r="K3066" i="7" s="1"/>
  <c r="I3069" i="7"/>
  <c r="M3069" i="7" s="1"/>
  <c r="H3069" i="7"/>
  <c r="L3069" i="7" s="1"/>
  <c r="G3069" i="7"/>
  <c r="K3069" i="7" s="1"/>
  <c r="I3074" i="7"/>
  <c r="M3074" i="7" s="1"/>
  <c r="H3074" i="7"/>
  <c r="L3074" i="7" s="1"/>
  <c r="G3074" i="7"/>
  <c r="K3074" i="7" s="1"/>
  <c r="I3077" i="7"/>
  <c r="M3077" i="7" s="1"/>
  <c r="H3077" i="7"/>
  <c r="L3077" i="7" s="1"/>
  <c r="G3077" i="7"/>
  <c r="K3077" i="7" s="1"/>
  <c r="I3082" i="7"/>
  <c r="M3082" i="7" s="1"/>
  <c r="D3082" i="7" s="1"/>
  <c r="H3082" i="7"/>
  <c r="L3082" i="7" s="1"/>
  <c r="G3082" i="7"/>
  <c r="K3082" i="7" s="1"/>
  <c r="I3085" i="7"/>
  <c r="M3085" i="7" s="1"/>
  <c r="H3085" i="7"/>
  <c r="L3085" i="7" s="1"/>
  <c r="G3085" i="7"/>
  <c r="K3085" i="7" s="1"/>
  <c r="I3087" i="7"/>
  <c r="M3087" i="7" s="1"/>
  <c r="H3087" i="7"/>
  <c r="L3087" i="7" s="1"/>
  <c r="G3087" i="7"/>
  <c r="K3087" i="7" s="1"/>
  <c r="D3087" i="7" s="1"/>
  <c r="I3095" i="7"/>
  <c r="M3095" i="7" s="1"/>
  <c r="H3095" i="7"/>
  <c r="L3095" i="7" s="1"/>
  <c r="G3095" i="7"/>
  <c r="K3095" i="7" s="1"/>
  <c r="I3103" i="7"/>
  <c r="M3103" i="7" s="1"/>
  <c r="H3103" i="7"/>
  <c r="L3103" i="7" s="1"/>
  <c r="G3103" i="7"/>
  <c r="K3103" i="7" s="1"/>
  <c r="I3113" i="7"/>
  <c r="M3113" i="7" s="1"/>
  <c r="H3113" i="7"/>
  <c r="L3113" i="7" s="1"/>
  <c r="G3113" i="7"/>
  <c r="K3113" i="7" s="1"/>
  <c r="I3121" i="7"/>
  <c r="M3121" i="7" s="1"/>
  <c r="H3121" i="7"/>
  <c r="L3121" i="7" s="1"/>
  <c r="G3121" i="7"/>
  <c r="K3121" i="7" s="1"/>
  <c r="I3129" i="7"/>
  <c r="M3129" i="7" s="1"/>
  <c r="H3129" i="7"/>
  <c r="L3129" i="7" s="1"/>
  <c r="G3129" i="7"/>
  <c r="K3129" i="7" s="1"/>
  <c r="I3140" i="7"/>
  <c r="M3140" i="7" s="1"/>
  <c r="H3140" i="7"/>
  <c r="L3140" i="7" s="1"/>
  <c r="G3140" i="7"/>
  <c r="K3140" i="7" s="1"/>
  <c r="I3142" i="7"/>
  <c r="M3142" i="7" s="1"/>
  <c r="H3142" i="7"/>
  <c r="L3142" i="7" s="1"/>
  <c r="G3142" i="7"/>
  <c r="K3142" i="7" s="1"/>
  <c r="I3150" i="7"/>
  <c r="M3150" i="7" s="1"/>
  <c r="H3150" i="7"/>
  <c r="L3150" i="7" s="1"/>
  <c r="G3150" i="7"/>
  <c r="K3150" i="7" s="1"/>
  <c r="D3150" i="7" s="1"/>
  <c r="I3158" i="7"/>
  <c r="M3158" i="7" s="1"/>
  <c r="H3158" i="7"/>
  <c r="L3158" i="7" s="1"/>
  <c r="G3158" i="7"/>
  <c r="K3158" i="7" s="1"/>
  <c r="I3168" i="7"/>
  <c r="M3168" i="7" s="1"/>
  <c r="H3168" i="7"/>
  <c r="L3168" i="7" s="1"/>
  <c r="G3168" i="7"/>
  <c r="K3168" i="7" s="1"/>
  <c r="I3171" i="7"/>
  <c r="M3171" i="7" s="1"/>
  <c r="H3171" i="7"/>
  <c r="L3171" i="7" s="1"/>
  <c r="G3171" i="7"/>
  <c r="K3171" i="7" s="1"/>
  <c r="I3179" i="7"/>
  <c r="M3179" i="7" s="1"/>
  <c r="H3179" i="7"/>
  <c r="L3179" i="7" s="1"/>
  <c r="G3179" i="7"/>
  <c r="K3179" i="7" s="1"/>
  <c r="I3187" i="7"/>
  <c r="M3187" i="7" s="1"/>
  <c r="H3187" i="7"/>
  <c r="L3187" i="7" s="1"/>
  <c r="G3187" i="7"/>
  <c r="K3187" i="7" s="1"/>
  <c r="I3195" i="7"/>
  <c r="M3195" i="7" s="1"/>
  <c r="H3195" i="7"/>
  <c r="L3195" i="7" s="1"/>
  <c r="G3195" i="7"/>
  <c r="K3195" i="7" s="1"/>
  <c r="I3202" i="7"/>
  <c r="M3202" i="7" s="1"/>
  <c r="H3202" i="7"/>
  <c r="L3202" i="7" s="1"/>
  <c r="G3202" i="7"/>
  <c r="K3202" i="7" s="1"/>
  <c r="I3205" i="7"/>
  <c r="M3205" i="7" s="1"/>
  <c r="H3205" i="7"/>
  <c r="L3205" i="7" s="1"/>
  <c r="G3205" i="7"/>
  <c r="K3205" i="7" s="1"/>
  <c r="D3205" i="7" s="1"/>
  <c r="I3225" i="7"/>
  <c r="M3225" i="7" s="1"/>
  <c r="H3225" i="7"/>
  <c r="L3225" i="7" s="1"/>
  <c r="G3225" i="7"/>
  <c r="K3225" i="7" s="1"/>
  <c r="I3233" i="7"/>
  <c r="M3233" i="7" s="1"/>
  <c r="H3233" i="7"/>
  <c r="L3233" i="7" s="1"/>
  <c r="G3233" i="7"/>
  <c r="K3233" i="7" s="1"/>
  <c r="I3241" i="7"/>
  <c r="M3241" i="7" s="1"/>
  <c r="H3241" i="7"/>
  <c r="L3241" i="7" s="1"/>
  <c r="G3241" i="7"/>
  <c r="K3241" i="7" s="1"/>
  <c r="I1836" i="7"/>
  <c r="M1836" i="7" s="1"/>
  <c r="H1836" i="7"/>
  <c r="L1836" i="7" s="1"/>
  <c r="G1836" i="7"/>
  <c r="K1836" i="7" s="1"/>
  <c r="I1838" i="7"/>
  <c r="M1838" i="7" s="1"/>
  <c r="H1838" i="7"/>
  <c r="L1838" i="7" s="1"/>
  <c r="G1838" i="7"/>
  <c r="K1838" i="7" s="1"/>
  <c r="I1848" i="7"/>
  <c r="M1848" i="7" s="1"/>
  <c r="H1848" i="7"/>
  <c r="L1848" i="7" s="1"/>
  <c r="G1848" i="7"/>
  <c r="K1848" i="7" s="1"/>
  <c r="I1859" i="7"/>
  <c r="M1859" i="7" s="1"/>
  <c r="H1859" i="7"/>
  <c r="L1859" i="7" s="1"/>
  <c r="G1859" i="7"/>
  <c r="K1859" i="7" s="1"/>
  <c r="I1867" i="7"/>
  <c r="M1867" i="7" s="1"/>
  <c r="H1867" i="7"/>
  <c r="L1867" i="7" s="1"/>
  <c r="G1867" i="7"/>
  <c r="K1867" i="7" s="1"/>
  <c r="D1867" i="7" s="1"/>
  <c r="I1879" i="7"/>
  <c r="M1879" i="7" s="1"/>
  <c r="H1879" i="7"/>
  <c r="L1879" i="7" s="1"/>
  <c r="G1879" i="7"/>
  <c r="K1879" i="7" s="1"/>
  <c r="I1889" i="7"/>
  <c r="M1889" i="7" s="1"/>
  <c r="H1889" i="7"/>
  <c r="L1889" i="7" s="1"/>
  <c r="G1889" i="7"/>
  <c r="K1889" i="7" s="1"/>
  <c r="I1892" i="7"/>
  <c r="M1892" i="7" s="1"/>
  <c r="H1892" i="7"/>
  <c r="L1892" i="7" s="1"/>
  <c r="G1892" i="7"/>
  <c r="K1892" i="7" s="1"/>
  <c r="I1900" i="7"/>
  <c r="M1900" i="7" s="1"/>
  <c r="H1900" i="7"/>
  <c r="L1900" i="7" s="1"/>
  <c r="G1900" i="7"/>
  <c r="K1900" i="7" s="1"/>
  <c r="I1910" i="7"/>
  <c r="M1910" i="7" s="1"/>
  <c r="H1910" i="7"/>
  <c r="L1910" i="7" s="1"/>
  <c r="G1910" i="7"/>
  <c r="K1910" i="7" s="1"/>
  <c r="I1918" i="7"/>
  <c r="M1918" i="7" s="1"/>
  <c r="H1918" i="7"/>
  <c r="L1918" i="7" s="1"/>
  <c r="G1918" i="7"/>
  <c r="K1918" i="7" s="1"/>
  <c r="I1928" i="7"/>
  <c r="M1928" i="7" s="1"/>
  <c r="H1928" i="7"/>
  <c r="L1928" i="7" s="1"/>
  <c r="G1928" i="7"/>
  <c r="K1928" i="7" s="1"/>
  <c r="I1931" i="7"/>
  <c r="M1931" i="7" s="1"/>
  <c r="H1931" i="7"/>
  <c r="L1931" i="7" s="1"/>
  <c r="G1931" i="7"/>
  <c r="K1931" i="7" s="1"/>
  <c r="D1931" i="7" s="1"/>
  <c r="I1938" i="7"/>
  <c r="M1938" i="7" s="1"/>
  <c r="H1938" i="7"/>
  <c r="L1938" i="7" s="1"/>
  <c r="G1938" i="7"/>
  <c r="K1938" i="7" s="1"/>
  <c r="I1941" i="7"/>
  <c r="M1941" i="7" s="1"/>
  <c r="H1941" i="7"/>
  <c r="L1941" i="7" s="1"/>
  <c r="G1941" i="7"/>
  <c r="K1941" i="7" s="1"/>
  <c r="I1946" i="7"/>
  <c r="M1946" i="7" s="1"/>
  <c r="H1946" i="7"/>
  <c r="L1946" i="7" s="1"/>
  <c r="D1946" i="7" s="1"/>
  <c r="G1946" i="7"/>
  <c r="K1946" i="7" s="1"/>
  <c r="I1949" i="7"/>
  <c r="M1949" i="7" s="1"/>
  <c r="H1949" i="7"/>
  <c r="L1949" i="7" s="1"/>
  <c r="G1949" i="7"/>
  <c r="K1949" i="7" s="1"/>
  <c r="I1951" i="7"/>
  <c r="M1951" i="7" s="1"/>
  <c r="H1951" i="7"/>
  <c r="L1951" i="7" s="1"/>
  <c r="G1951" i="7"/>
  <c r="K1951" i="7" s="1"/>
  <c r="I1969" i="7"/>
  <c r="M1969" i="7" s="1"/>
  <c r="H1969" i="7"/>
  <c r="L1969" i="7" s="1"/>
  <c r="G1969" i="7"/>
  <c r="K1969" i="7" s="1"/>
  <c r="I1980" i="7"/>
  <c r="M1980" i="7" s="1"/>
  <c r="H1980" i="7"/>
  <c r="L1980" i="7" s="1"/>
  <c r="G1980" i="7"/>
  <c r="K1980" i="7" s="1"/>
  <c r="I1988" i="7"/>
  <c r="M1988" i="7" s="1"/>
  <c r="H1988" i="7"/>
  <c r="L1988" i="7" s="1"/>
  <c r="G1988" i="7"/>
  <c r="K1988" i="7" s="1"/>
  <c r="D1988" i="7" s="1"/>
  <c r="I1996" i="7"/>
  <c r="M1996" i="7" s="1"/>
  <c r="H1996" i="7"/>
  <c r="L1996" i="7" s="1"/>
  <c r="G1996" i="7"/>
  <c r="K1996" i="7" s="1"/>
  <c r="I2004" i="7"/>
  <c r="M2004" i="7" s="1"/>
  <c r="H2004" i="7"/>
  <c r="L2004" i="7" s="1"/>
  <c r="G2004" i="7"/>
  <c r="K2004" i="7" s="1"/>
  <c r="I2006" i="7"/>
  <c r="M2006" i="7" s="1"/>
  <c r="H2006" i="7"/>
  <c r="L2006" i="7" s="1"/>
  <c r="G2006" i="7"/>
  <c r="K2006" i="7" s="1"/>
  <c r="I2014" i="7"/>
  <c r="M2014" i="7" s="1"/>
  <c r="H2014" i="7"/>
  <c r="L2014" i="7" s="1"/>
  <c r="G2014" i="7"/>
  <c r="K2014" i="7" s="1"/>
  <c r="I2031" i="7"/>
  <c r="M2031" i="7" s="1"/>
  <c r="H2031" i="7"/>
  <c r="L2031" i="7" s="1"/>
  <c r="G2031" i="7"/>
  <c r="K2031" i="7" s="1"/>
  <c r="I2039" i="7"/>
  <c r="M2039" i="7" s="1"/>
  <c r="H2039" i="7"/>
  <c r="L2039" i="7" s="1"/>
  <c r="G2039" i="7"/>
  <c r="K2039" i="7" s="1"/>
  <c r="I2047" i="7"/>
  <c r="M2047" i="7" s="1"/>
  <c r="H2047" i="7"/>
  <c r="L2047" i="7" s="1"/>
  <c r="G2047" i="7"/>
  <c r="K2047" i="7" s="1"/>
  <c r="I2055" i="7"/>
  <c r="M2055" i="7" s="1"/>
  <c r="H2055" i="7"/>
  <c r="L2055" i="7" s="1"/>
  <c r="G2055" i="7"/>
  <c r="K2055" i="7" s="1"/>
  <c r="D2055" i="7" s="1"/>
  <c r="I2065" i="7"/>
  <c r="M2065" i="7" s="1"/>
  <c r="H2065" i="7"/>
  <c r="L2065" i="7" s="1"/>
  <c r="G2065" i="7"/>
  <c r="K2065" i="7" s="1"/>
  <c r="I2076" i="7"/>
  <c r="M2076" i="7" s="1"/>
  <c r="H2076" i="7"/>
  <c r="L2076" i="7" s="1"/>
  <c r="G2076" i="7"/>
  <c r="K2076" i="7" s="1"/>
  <c r="I2086" i="7"/>
  <c r="M2086" i="7" s="1"/>
  <c r="H2086" i="7"/>
  <c r="L2086" i="7" s="1"/>
  <c r="G2086" i="7"/>
  <c r="K2086" i="7" s="1"/>
  <c r="I2088" i="7"/>
  <c r="M2088" i="7" s="1"/>
  <c r="H2088" i="7"/>
  <c r="L2088" i="7" s="1"/>
  <c r="G2088" i="7"/>
  <c r="K2088" i="7" s="1"/>
  <c r="I2096" i="7"/>
  <c r="M2096" i="7" s="1"/>
  <c r="H2096" i="7"/>
  <c r="L2096" i="7" s="1"/>
  <c r="G2096" i="7"/>
  <c r="K2096" i="7" s="1"/>
  <c r="I2099" i="7"/>
  <c r="M2099" i="7" s="1"/>
  <c r="H2099" i="7"/>
  <c r="L2099" i="7" s="1"/>
  <c r="G2099" i="7"/>
  <c r="K2099" i="7" s="1"/>
  <c r="I2106" i="7"/>
  <c r="M2106" i="7" s="1"/>
  <c r="H2106" i="7"/>
  <c r="L2106" i="7" s="1"/>
  <c r="G2106" i="7"/>
  <c r="K2106" i="7" s="1"/>
  <c r="I2109" i="7"/>
  <c r="M2109" i="7" s="1"/>
  <c r="H2109" i="7"/>
  <c r="L2109" i="7" s="1"/>
  <c r="G2109" i="7"/>
  <c r="K2109" i="7" s="1"/>
  <c r="D2109" i="7" s="1"/>
  <c r="I2111" i="7"/>
  <c r="M2111" i="7" s="1"/>
  <c r="H2111" i="7"/>
  <c r="L2111" i="7" s="1"/>
  <c r="G2111" i="7"/>
  <c r="K2111" i="7" s="1"/>
  <c r="I2119" i="7"/>
  <c r="M2119" i="7" s="1"/>
  <c r="H2119" i="7"/>
  <c r="L2119" i="7" s="1"/>
  <c r="G2119" i="7"/>
  <c r="K2119" i="7" s="1"/>
  <c r="I2127" i="7"/>
  <c r="M2127" i="7" s="1"/>
  <c r="H2127" i="7"/>
  <c r="L2127" i="7" s="1"/>
  <c r="G2127" i="7"/>
  <c r="K2127" i="7" s="1"/>
  <c r="I2135" i="7"/>
  <c r="M2135" i="7" s="1"/>
  <c r="H2135" i="7"/>
  <c r="L2135" i="7" s="1"/>
  <c r="G2135" i="7"/>
  <c r="K2135" i="7" s="1"/>
  <c r="I2161" i="7"/>
  <c r="M2161" i="7" s="1"/>
  <c r="H2161" i="7"/>
  <c r="L2161" i="7" s="1"/>
  <c r="G2161" i="7"/>
  <c r="K2161" i="7" s="1"/>
  <c r="I2172" i="7"/>
  <c r="M2172" i="7" s="1"/>
  <c r="H2172" i="7"/>
  <c r="L2172" i="7" s="1"/>
  <c r="G2172" i="7"/>
  <c r="K2172" i="7" s="1"/>
  <c r="I2180" i="7"/>
  <c r="M2180" i="7" s="1"/>
  <c r="H2180" i="7"/>
  <c r="L2180" i="7" s="1"/>
  <c r="G2180" i="7"/>
  <c r="K2180" i="7" s="1"/>
  <c r="I2188" i="7"/>
  <c r="M2188" i="7" s="1"/>
  <c r="H2188" i="7"/>
  <c r="L2188" i="7" s="1"/>
  <c r="G2188" i="7"/>
  <c r="K2188" i="7" s="1"/>
  <c r="D2188" i="7" s="1"/>
  <c r="I2198" i="7"/>
  <c r="M2198" i="7" s="1"/>
  <c r="H2198" i="7"/>
  <c r="L2198" i="7" s="1"/>
  <c r="G2198" i="7"/>
  <c r="K2198" i="7" s="1"/>
  <c r="I2206" i="7"/>
  <c r="M2206" i="7" s="1"/>
  <c r="H2206" i="7"/>
  <c r="L2206" i="7" s="1"/>
  <c r="G2206" i="7"/>
  <c r="K2206" i="7" s="1"/>
  <c r="I2216" i="7"/>
  <c r="M2216" i="7" s="1"/>
  <c r="H2216" i="7"/>
  <c r="L2216" i="7" s="1"/>
  <c r="G2216" i="7"/>
  <c r="K2216" i="7" s="1"/>
  <c r="I2227" i="7"/>
  <c r="M2227" i="7" s="1"/>
  <c r="H2227" i="7"/>
  <c r="L2227" i="7" s="1"/>
  <c r="G2227" i="7"/>
  <c r="K2227" i="7" s="1"/>
  <c r="I2235" i="7"/>
  <c r="M2235" i="7" s="1"/>
  <c r="H2235" i="7"/>
  <c r="L2235" i="7" s="1"/>
  <c r="G2235" i="7"/>
  <c r="K2235" i="7" s="1"/>
  <c r="I2245" i="7"/>
  <c r="M2245" i="7" s="1"/>
  <c r="H2245" i="7"/>
  <c r="L2245" i="7" s="1"/>
  <c r="G2245" i="7"/>
  <c r="K2245" i="7" s="1"/>
  <c r="I2247" i="7"/>
  <c r="M2247" i="7" s="1"/>
  <c r="H2247" i="7"/>
  <c r="L2247" i="7" s="1"/>
  <c r="G2247" i="7"/>
  <c r="K2247" i="7" s="1"/>
  <c r="I2255" i="7"/>
  <c r="M2255" i="7" s="1"/>
  <c r="H2255" i="7"/>
  <c r="L2255" i="7" s="1"/>
  <c r="G2255" i="7"/>
  <c r="K2255" i="7" s="1"/>
  <c r="D2255" i="7" s="1"/>
  <c r="I2265" i="7"/>
  <c r="M2265" i="7" s="1"/>
  <c r="H2265" i="7"/>
  <c r="L2265" i="7" s="1"/>
  <c r="G2265" i="7"/>
  <c r="K2265" i="7" s="1"/>
  <c r="I2278" i="7"/>
  <c r="M2278" i="7" s="1"/>
  <c r="H2278" i="7"/>
  <c r="L2278" i="7" s="1"/>
  <c r="G2278" i="7"/>
  <c r="K2278" i="7" s="1"/>
  <c r="I2288" i="7"/>
  <c r="M2288" i="7" s="1"/>
  <c r="H2288" i="7"/>
  <c r="L2288" i="7" s="1"/>
  <c r="G2288" i="7"/>
  <c r="K2288" i="7" s="1"/>
  <c r="I2296" i="7"/>
  <c r="M2296" i="7" s="1"/>
  <c r="H2296" i="7"/>
  <c r="L2296" i="7" s="1"/>
  <c r="G2296" i="7"/>
  <c r="K2296" i="7" s="1"/>
  <c r="I2304" i="7"/>
  <c r="M2304" i="7" s="1"/>
  <c r="H2304" i="7"/>
  <c r="L2304" i="7" s="1"/>
  <c r="G2304" i="7"/>
  <c r="K2304" i="7" s="1"/>
  <c r="I2307" i="7"/>
  <c r="M2307" i="7" s="1"/>
  <c r="H2307" i="7"/>
  <c r="L2307" i="7" s="1"/>
  <c r="G2307" i="7"/>
  <c r="K2307" i="7" s="1"/>
  <c r="I2314" i="7"/>
  <c r="M2314" i="7" s="1"/>
  <c r="H2314" i="7"/>
  <c r="L2314" i="7" s="1"/>
  <c r="G2314" i="7"/>
  <c r="K2314" i="7" s="1"/>
  <c r="I2317" i="7"/>
  <c r="M2317" i="7" s="1"/>
  <c r="H2317" i="7"/>
  <c r="L2317" i="7" s="1"/>
  <c r="G2317" i="7"/>
  <c r="K2317" i="7" s="1"/>
  <c r="D2317" i="7" s="1"/>
  <c r="I2322" i="7"/>
  <c r="M2322" i="7" s="1"/>
  <c r="H2322" i="7"/>
  <c r="L2322" i="7" s="1"/>
  <c r="G2322" i="7"/>
  <c r="K2322" i="7" s="1"/>
  <c r="I2325" i="7"/>
  <c r="M2325" i="7" s="1"/>
  <c r="H2325" i="7"/>
  <c r="L2325" i="7" s="1"/>
  <c r="G2325" i="7"/>
  <c r="K2325" i="7" s="1"/>
  <c r="I2330" i="7"/>
  <c r="M2330" i="7" s="1"/>
  <c r="H2330" i="7"/>
  <c r="L2330" i="7" s="1"/>
  <c r="G2330" i="7"/>
  <c r="K2330" i="7" s="1"/>
  <c r="I2333" i="7"/>
  <c r="M2333" i="7" s="1"/>
  <c r="H2333" i="7"/>
  <c r="L2333" i="7" s="1"/>
  <c r="G2333" i="7"/>
  <c r="K2333" i="7" s="1"/>
  <c r="I2338" i="7"/>
  <c r="M2338" i="7" s="1"/>
  <c r="H2338" i="7"/>
  <c r="L2338" i="7" s="1"/>
  <c r="G2338" i="7"/>
  <c r="K2338" i="7" s="1"/>
  <c r="I2341" i="7"/>
  <c r="M2341" i="7" s="1"/>
  <c r="H2341" i="7"/>
  <c r="L2341" i="7" s="1"/>
  <c r="G2341" i="7"/>
  <c r="K2341" i="7" s="1"/>
  <c r="I2343" i="7"/>
  <c r="M2343" i="7" s="1"/>
  <c r="H2343" i="7"/>
  <c r="L2343" i="7" s="1"/>
  <c r="G2343" i="7"/>
  <c r="K2343" i="7" s="1"/>
  <c r="I2351" i="7"/>
  <c r="M2351" i="7" s="1"/>
  <c r="H2351" i="7"/>
  <c r="L2351" i="7" s="1"/>
  <c r="G2351" i="7"/>
  <c r="K2351" i="7" s="1"/>
  <c r="D2351" i="7" s="1"/>
  <c r="I2359" i="7"/>
  <c r="M2359" i="7" s="1"/>
  <c r="H2359" i="7"/>
  <c r="L2359" i="7" s="1"/>
  <c r="G2359" i="7"/>
  <c r="K2359" i="7" s="1"/>
  <c r="I2377" i="7"/>
  <c r="M2377" i="7" s="1"/>
  <c r="H2377" i="7"/>
  <c r="L2377" i="7" s="1"/>
  <c r="G2377" i="7"/>
  <c r="K2377" i="7" s="1"/>
  <c r="I2385" i="7"/>
  <c r="M2385" i="7" s="1"/>
  <c r="H2385" i="7"/>
  <c r="L2385" i="7" s="1"/>
  <c r="G2385" i="7"/>
  <c r="K2385" i="7" s="1"/>
  <c r="I2393" i="7"/>
  <c r="M2393" i="7" s="1"/>
  <c r="H2393" i="7"/>
  <c r="L2393" i="7" s="1"/>
  <c r="G2393" i="7"/>
  <c r="K2393" i="7" s="1"/>
  <c r="I2404" i="7"/>
  <c r="M2404" i="7" s="1"/>
  <c r="H2404" i="7"/>
  <c r="L2404" i="7" s="1"/>
  <c r="I2412" i="7"/>
  <c r="M2412" i="7" s="1"/>
  <c r="H2412" i="7"/>
  <c r="L2412" i="7" s="1"/>
  <c r="G2412" i="7"/>
  <c r="K2412" i="7" s="1"/>
  <c r="I2420" i="7"/>
  <c r="M2420" i="7" s="1"/>
  <c r="H2420" i="7"/>
  <c r="L2420" i="7" s="1"/>
  <c r="G2420" i="7"/>
  <c r="K2420" i="7" s="1"/>
  <c r="I2422" i="7"/>
  <c r="M2422" i="7" s="1"/>
  <c r="H2422" i="7"/>
  <c r="L2422" i="7" s="1"/>
  <c r="G2422" i="7"/>
  <c r="K2422" i="7" s="1"/>
  <c r="I2432" i="7"/>
  <c r="M2432" i="7" s="1"/>
  <c r="H2432" i="7"/>
  <c r="L2432" i="7" s="1"/>
  <c r="G2432" i="7"/>
  <c r="K2432" i="7" s="1"/>
  <c r="I2435" i="7"/>
  <c r="M2435" i="7" s="1"/>
  <c r="H2435" i="7"/>
  <c r="L2435" i="7" s="1"/>
  <c r="G2435" i="7"/>
  <c r="K2435" i="7" s="1"/>
  <c r="I2443" i="7"/>
  <c r="M2443" i="7" s="1"/>
  <c r="H2443" i="7"/>
  <c r="L2443" i="7" s="1"/>
  <c r="G2443" i="7"/>
  <c r="K2443" i="7" s="1"/>
  <c r="D2443" i="7" s="1"/>
  <c r="I2451" i="7"/>
  <c r="M2451" i="7" s="1"/>
  <c r="H2451" i="7"/>
  <c r="L2451" i="7" s="1"/>
  <c r="G2451" i="7"/>
  <c r="K2451" i="7" s="1"/>
  <c r="I2458" i="7"/>
  <c r="M2458" i="7" s="1"/>
  <c r="H2458" i="7"/>
  <c r="L2458" i="7" s="1"/>
  <c r="G2458" i="7"/>
  <c r="K2458" i="7" s="1"/>
  <c r="I2461" i="7"/>
  <c r="M2461" i="7" s="1"/>
  <c r="H2461" i="7"/>
  <c r="L2461" i="7" s="1"/>
  <c r="G2461" i="7"/>
  <c r="K2461" i="7" s="1"/>
  <c r="I2466" i="7"/>
  <c r="M2466" i="7" s="1"/>
  <c r="H2466" i="7"/>
  <c r="L2466" i="7" s="1"/>
  <c r="G2466" i="7"/>
  <c r="K2466" i="7" s="1"/>
  <c r="I2469" i="7"/>
  <c r="M2469" i="7" s="1"/>
  <c r="H2469" i="7"/>
  <c r="L2469" i="7" s="1"/>
  <c r="G2469" i="7"/>
  <c r="K2469" i="7" s="1"/>
  <c r="I2474" i="7"/>
  <c r="M2474" i="7" s="1"/>
  <c r="H2474" i="7"/>
  <c r="L2474" i="7" s="1"/>
  <c r="G2474" i="7"/>
  <c r="K2474" i="7" s="1"/>
  <c r="I2477" i="7"/>
  <c r="M2477" i="7" s="1"/>
  <c r="H2477" i="7"/>
  <c r="L2477" i="7" s="1"/>
  <c r="G2477" i="7"/>
  <c r="K2477" i="7" s="1"/>
  <c r="I2479" i="7"/>
  <c r="M2479" i="7" s="1"/>
  <c r="H2479" i="7"/>
  <c r="L2479" i="7" s="1"/>
  <c r="G2479" i="7"/>
  <c r="K2479" i="7" s="1"/>
  <c r="D2479" i="7" s="1"/>
  <c r="I2505" i="7"/>
  <c r="M2505" i="7" s="1"/>
  <c r="H2505" i="7"/>
  <c r="L2505" i="7" s="1"/>
  <c r="G2505" i="7"/>
  <c r="K2505" i="7" s="1"/>
  <c r="I2516" i="7"/>
  <c r="M2516" i="7" s="1"/>
  <c r="H2516" i="7"/>
  <c r="L2516" i="7" s="1"/>
  <c r="G2516" i="7"/>
  <c r="K2516" i="7" s="1"/>
  <c r="I2528" i="7"/>
  <c r="M2528" i="7" s="1"/>
  <c r="H2528" i="7"/>
  <c r="L2528" i="7" s="1"/>
  <c r="D2528" i="7" s="1"/>
  <c r="G2528" i="7"/>
  <c r="K2528" i="7" s="1"/>
  <c r="I2538" i="7"/>
  <c r="M2538" i="7" s="1"/>
  <c r="H2538" i="7"/>
  <c r="L2538" i="7" s="1"/>
  <c r="G2538" i="7"/>
  <c r="K2538" i="7" s="1"/>
  <c r="I2541" i="7"/>
  <c r="M2541" i="7" s="1"/>
  <c r="H2541" i="7"/>
  <c r="L2541" i="7" s="1"/>
  <c r="G2541" i="7"/>
  <c r="K2541" i="7" s="1"/>
  <c r="I2546" i="7"/>
  <c r="M2546" i="7" s="1"/>
  <c r="H2546" i="7"/>
  <c r="L2546" i="7" s="1"/>
  <c r="G2546" i="7"/>
  <c r="K2546" i="7" s="1"/>
  <c r="I2549" i="7"/>
  <c r="M2549" i="7" s="1"/>
  <c r="H2549" i="7"/>
  <c r="L2549" i="7" s="1"/>
  <c r="G2549" i="7"/>
  <c r="K2549" i="7" s="1"/>
  <c r="I2554" i="7"/>
  <c r="M2554" i="7" s="1"/>
  <c r="H2554" i="7"/>
  <c r="L2554" i="7" s="1"/>
  <c r="G2554" i="7"/>
  <c r="K2554" i="7" s="1"/>
  <c r="D2554" i="7" s="1"/>
  <c r="I2557" i="7"/>
  <c r="M2557" i="7" s="1"/>
  <c r="H2557" i="7"/>
  <c r="L2557" i="7" s="1"/>
  <c r="G2557" i="7"/>
  <c r="K2557" i="7" s="1"/>
  <c r="I2559" i="7"/>
  <c r="M2559" i="7" s="1"/>
  <c r="H2559" i="7"/>
  <c r="L2559" i="7" s="1"/>
  <c r="G2559" i="7"/>
  <c r="K2559" i="7" s="1"/>
  <c r="I2569" i="7"/>
  <c r="M2569" i="7" s="1"/>
  <c r="H2569" i="7"/>
  <c r="L2569" i="7" s="1"/>
  <c r="G2569" i="7"/>
  <c r="K2569" i="7" s="1"/>
  <c r="I2580" i="7"/>
  <c r="M2580" i="7" s="1"/>
  <c r="H2580" i="7"/>
  <c r="L2580" i="7" s="1"/>
  <c r="G2580" i="7"/>
  <c r="K2580" i="7" s="1"/>
  <c r="I2588" i="7"/>
  <c r="M2588" i="7" s="1"/>
  <c r="H2588" i="7"/>
  <c r="L2588" i="7" s="1"/>
  <c r="G2588" i="7"/>
  <c r="K2588" i="7" s="1"/>
  <c r="I2596" i="7"/>
  <c r="M2596" i="7" s="1"/>
  <c r="H2596" i="7"/>
  <c r="L2596" i="7" s="1"/>
  <c r="G2596" i="7"/>
  <c r="K2596" i="7" s="1"/>
  <c r="I2604" i="7"/>
  <c r="M2604" i="7" s="1"/>
  <c r="G2604" i="7"/>
  <c r="K2604" i="7" s="1"/>
  <c r="H2604" i="7"/>
  <c r="L2604" i="7" s="1"/>
  <c r="I2606" i="7"/>
  <c r="M2606" i="7" s="1"/>
  <c r="H2606" i="7"/>
  <c r="L2606" i="7" s="1"/>
  <c r="G2606" i="7"/>
  <c r="K2606" i="7" s="1"/>
  <c r="D2606" i="7" s="1"/>
  <c r="I2614" i="7"/>
  <c r="M2614" i="7" s="1"/>
  <c r="H2614" i="7"/>
  <c r="L2614" i="7" s="1"/>
  <c r="G2614" i="7"/>
  <c r="K2614" i="7" s="1"/>
  <c r="I2622" i="7"/>
  <c r="M2622" i="7" s="1"/>
  <c r="H2622" i="7"/>
  <c r="L2622" i="7" s="1"/>
  <c r="G2622" i="7"/>
  <c r="K2622" i="7" s="1"/>
  <c r="I2635" i="7"/>
  <c r="M2635" i="7" s="1"/>
  <c r="H2635" i="7"/>
  <c r="L2635" i="7" s="1"/>
  <c r="G2635" i="7"/>
  <c r="K2635" i="7" s="1"/>
  <c r="I2643" i="7"/>
  <c r="M2643" i="7" s="1"/>
  <c r="H2643" i="7"/>
  <c r="L2643" i="7" s="1"/>
  <c r="G2643" i="7"/>
  <c r="K2643" i="7" s="1"/>
  <c r="I2651" i="7"/>
  <c r="M2651" i="7" s="1"/>
  <c r="H2651" i="7"/>
  <c r="L2651" i="7" s="1"/>
  <c r="G2651" i="7"/>
  <c r="K2651" i="7" s="1"/>
  <c r="I2659" i="7"/>
  <c r="M2659" i="7" s="1"/>
  <c r="H2659" i="7"/>
  <c r="L2659" i="7" s="1"/>
  <c r="G2659" i="7"/>
  <c r="K2659" i="7" s="1"/>
  <c r="I2666" i="7"/>
  <c r="M2666" i="7" s="1"/>
  <c r="H2666" i="7"/>
  <c r="L2666" i="7" s="1"/>
  <c r="G2666" i="7"/>
  <c r="K2666" i="7" s="1"/>
  <c r="I2669" i="7"/>
  <c r="M2669" i="7" s="1"/>
  <c r="H2669" i="7"/>
  <c r="L2669" i="7" s="1"/>
  <c r="G2669" i="7"/>
  <c r="K2669" i="7" s="1"/>
  <c r="D2669" i="7" s="1"/>
  <c r="I2671" i="7"/>
  <c r="M2671" i="7" s="1"/>
  <c r="H2671" i="7"/>
  <c r="L2671" i="7" s="1"/>
  <c r="G2671" i="7"/>
  <c r="K2671" i="7" s="1"/>
  <c r="I2679" i="7"/>
  <c r="M2679" i="7" s="1"/>
  <c r="H2679" i="7"/>
  <c r="L2679" i="7" s="1"/>
  <c r="G2679" i="7"/>
  <c r="K2679" i="7" s="1"/>
  <c r="I2697" i="7"/>
  <c r="M2697" i="7" s="1"/>
  <c r="H2697" i="7"/>
  <c r="L2697" i="7" s="1"/>
  <c r="G2697" i="7"/>
  <c r="K2697" i="7" s="1"/>
  <c r="I2705" i="7"/>
  <c r="M2705" i="7" s="1"/>
  <c r="H2705" i="7"/>
  <c r="L2705" i="7" s="1"/>
  <c r="G2705" i="7"/>
  <c r="K2705" i="7" s="1"/>
  <c r="I2713" i="7"/>
  <c r="M2713" i="7" s="1"/>
  <c r="H2713" i="7"/>
  <c r="L2713" i="7" s="1"/>
  <c r="G2713" i="7"/>
  <c r="K2713" i="7" s="1"/>
  <c r="I2721" i="7"/>
  <c r="M2721" i="7" s="1"/>
  <c r="H2721" i="7"/>
  <c r="L2721" i="7" s="1"/>
  <c r="G2721" i="7"/>
  <c r="K2721" i="7" s="1"/>
  <c r="I2732" i="7"/>
  <c r="M2732" i="7" s="1"/>
  <c r="H2732" i="7"/>
  <c r="L2732" i="7" s="1"/>
  <c r="G2732" i="7"/>
  <c r="K2732" i="7" s="1"/>
  <c r="I2744" i="7"/>
  <c r="M2744" i="7" s="1"/>
  <c r="H2744" i="7"/>
  <c r="L2744" i="7" s="1"/>
  <c r="G2744" i="7"/>
  <c r="K2744" i="7" s="1"/>
  <c r="D2744" i="7" s="1"/>
  <c r="I2755" i="7"/>
  <c r="M2755" i="7" s="1"/>
  <c r="H2755" i="7"/>
  <c r="L2755" i="7" s="1"/>
  <c r="G2755" i="7"/>
  <c r="K2755" i="7" s="1"/>
  <c r="I2763" i="7"/>
  <c r="M2763" i="7" s="1"/>
  <c r="H2763" i="7"/>
  <c r="L2763" i="7" s="1"/>
  <c r="G2763" i="7"/>
  <c r="K2763" i="7" s="1"/>
  <c r="I2771" i="7"/>
  <c r="M2771" i="7" s="1"/>
  <c r="H2771" i="7"/>
  <c r="L2771" i="7" s="1"/>
  <c r="G2771" i="7"/>
  <c r="K2771" i="7" s="1"/>
  <c r="I2778" i="7"/>
  <c r="M2778" i="7" s="1"/>
  <c r="H2778" i="7"/>
  <c r="L2778" i="7" s="1"/>
  <c r="G2778" i="7"/>
  <c r="K2778" i="7" s="1"/>
  <c r="I2781" i="7"/>
  <c r="M2781" i="7" s="1"/>
  <c r="H2781" i="7"/>
  <c r="L2781" i="7" s="1"/>
  <c r="G2781" i="7"/>
  <c r="K2781" i="7" s="1"/>
  <c r="I2786" i="7"/>
  <c r="M2786" i="7" s="1"/>
  <c r="D2786" i="7" s="1"/>
  <c r="H2786" i="7"/>
  <c r="L2786" i="7" s="1"/>
  <c r="G2786" i="7"/>
  <c r="K2786" i="7" s="1"/>
  <c r="I2789" i="7"/>
  <c r="M2789" i="7" s="1"/>
  <c r="H2789" i="7"/>
  <c r="L2789" i="7" s="1"/>
  <c r="G2789" i="7"/>
  <c r="K2789" i="7" s="1"/>
  <c r="I2794" i="7"/>
  <c r="M2794" i="7" s="1"/>
  <c r="H2794" i="7"/>
  <c r="L2794" i="7" s="1"/>
  <c r="G2794" i="7"/>
  <c r="K2794" i="7" s="1"/>
  <c r="D2794" i="7" s="1"/>
  <c r="I2797" i="7"/>
  <c r="M2797" i="7" s="1"/>
  <c r="H2797" i="7"/>
  <c r="L2797" i="7" s="1"/>
  <c r="G2797" i="7"/>
  <c r="K2797" i="7" s="1"/>
  <c r="I2799" i="7"/>
  <c r="M2799" i="7" s="1"/>
  <c r="H2799" i="7"/>
  <c r="L2799" i="7" s="1"/>
  <c r="G2799" i="7"/>
  <c r="K2799" i="7" s="1"/>
  <c r="I2833" i="7"/>
  <c r="M2833" i="7" s="1"/>
  <c r="H2833" i="7"/>
  <c r="L2833" i="7" s="1"/>
  <c r="G2833" i="7"/>
  <c r="K2833" i="7" s="1"/>
  <c r="I2844" i="7"/>
  <c r="M2844" i="7" s="1"/>
  <c r="H2844" i="7"/>
  <c r="L2844" i="7" s="1"/>
  <c r="G2844" i="7"/>
  <c r="K2844" i="7" s="1"/>
  <c r="I2846" i="7"/>
  <c r="M2846" i="7" s="1"/>
  <c r="H2846" i="7"/>
  <c r="L2846" i="7" s="1"/>
  <c r="G2846" i="7"/>
  <c r="K2846" i="7" s="1"/>
  <c r="I2856" i="7"/>
  <c r="M2856" i="7" s="1"/>
  <c r="H2856" i="7"/>
  <c r="L2856" i="7" s="1"/>
  <c r="G2856" i="7"/>
  <c r="K2856" i="7" s="1"/>
  <c r="I2864" i="7"/>
  <c r="M2864" i="7" s="1"/>
  <c r="H2864" i="7"/>
  <c r="L2864" i="7" s="1"/>
  <c r="G2864" i="7"/>
  <c r="K2864" i="7" s="1"/>
  <c r="I2867" i="7"/>
  <c r="M2867" i="7" s="1"/>
  <c r="H2867" i="7"/>
  <c r="L2867" i="7" s="1"/>
  <c r="G2867" i="7"/>
  <c r="K2867" i="7" s="1"/>
  <c r="I2874" i="7"/>
  <c r="M2874" i="7" s="1"/>
  <c r="H2874" i="7"/>
  <c r="L2874" i="7" s="1"/>
  <c r="G2874" i="7"/>
  <c r="K2874" i="7" s="1"/>
  <c r="I2877" i="7"/>
  <c r="M2877" i="7" s="1"/>
  <c r="H2877" i="7"/>
  <c r="L2877" i="7" s="1"/>
  <c r="G2877" i="7"/>
  <c r="K2877" i="7" s="1"/>
  <c r="I2882" i="7"/>
  <c r="M2882" i="7" s="1"/>
  <c r="H2882" i="7"/>
  <c r="L2882" i="7" s="1"/>
  <c r="G2882" i="7"/>
  <c r="K2882" i="7" s="1"/>
  <c r="I2885" i="7"/>
  <c r="M2885" i="7" s="1"/>
  <c r="H2885" i="7"/>
  <c r="L2885" i="7" s="1"/>
  <c r="G2885" i="7"/>
  <c r="K2885" i="7" s="1"/>
  <c r="I2890" i="7"/>
  <c r="M2890" i="7" s="1"/>
  <c r="H2890" i="7"/>
  <c r="L2890" i="7" s="1"/>
  <c r="G2890" i="7"/>
  <c r="K2890" i="7" s="1"/>
  <c r="I2893" i="7"/>
  <c r="M2893" i="7" s="1"/>
  <c r="H2893" i="7"/>
  <c r="L2893" i="7" s="1"/>
  <c r="G2893" i="7"/>
  <c r="K2893" i="7" s="1"/>
  <c r="I2895" i="7"/>
  <c r="M2895" i="7" s="1"/>
  <c r="H2895" i="7"/>
  <c r="L2895" i="7" s="1"/>
  <c r="G2895" i="7"/>
  <c r="K2895" i="7" s="1"/>
  <c r="I2937" i="7"/>
  <c r="M2937" i="7" s="1"/>
  <c r="H2937" i="7"/>
  <c r="L2937" i="7" s="1"/>
  <c r="G2937" i="7"/>
  <c r="K2937" i="7" s="1"/>
  <c r="D2937" i="7" s="1"/>
  <c r="I2940" i="7"/>
  <c r="M2940" i="7" s="1"/>
  <c r="H2940" i="7"/>
  <c r="L2940" i="7" s="1"/>
  <c r="G2940" i="7"/>
  <c r="K2940" i="7" s="1"/>
  <c r="I2942" i="7"/>
  <c r="M2942" i="7" s="1"/>
  <c r="H2942" i="7"/>
  <c r="L2942" i="7" s="1"/>
  <c r="G2942" i="7"/>
  <c r="K2942" i="7" s="1"/>
  <c r="I2952" i="7"/>
  <c r="M2952" i="7" s="1"/>
  <c r="H2952" i="7"/>
  <c r="L2952" i="7" s="1"/>
  <c r="G2952" i="7"/>
  <c r="K2952" i="7" s="1"/>
  <c r="I2960" i="7"/>
  <c r="M2960" i="7" s="1"/>
  <c r="H2960" i="7"/>
  <c r="L2960" i="7" s="1"/>
  <c r="G2960" i="7"/>
  <c r="K2960" i="7" s="1"/>
  <c r="I2968" i="7"/>
  <c r="M2968" i="7" s="1"/>
  <c r="H2968" i="7"/>
  <c r="L2968" i="7" s="1"/>
  <c r="G2968" i="7"/>
  <c r="K2968" i="7" s="1"/>
  <c r="I2979" i="7"/>
  <c r="M2979" i="7" s="1"/>
  <c r="H2979" i="7"/>
  <c r="L2979" i="7" s="1"/>
  <c r="G2979" i="7"/>
  <c r="K2979" i="7" s="1"/>
  <c r="I2987" i="7"/>
  <c r="M2987" i="7" s="1"/>
  <c r="H2987" i="7"/>
  <c r="L2987" i="7" s="1"/>
  <c r="G2987" i="7"/>
  <c r="K2987" i="7" s="1"/>
  <c r="I2989" i="7"/>
  <c r="M2989" i="7" s="1"/>
  <c r="H2989" i="7"/>
  <c r="L2989" i="7" s="1"/>
  <c r="G2989" i="7"/>
  <c r="K2989" i="7" s="1"/>
  <c r="D2989" i="7" s="1"/>
  <c r="I2991" i="7"/>
  <c r="M2991" i="7" s="1"/>
  <c r="H2991" i="7"/>
  <c r="L2991" i="7" s="1"/>
  <c r="G2991" i="7"/>
  <c r="K2991" i="7" s="1"/>
  <c r="I3009" i="7"/>
  <c r="M3009" i="7" s="1"/>
  <c r="H3009" i="7"/>
  <c r="L3009" i="7" s="1"/>
  <c r="G3009" i="7"/>
  <c r="K3009" i="7" s="1"/>
  <c r="I3017" i="7"/>
  <c r="M3017" i="7" s="1"/>
  <c r="H3017" i="7"/>
  <c r="L3017" i="7" s="1"/>
  <c r="G3017" i="7"/>
  <c r="K3017" i="7" s="1"/>
  <c r="I3028" i="7"/>
  <c r="M3028" i="7" s="1"/>
  <c r="H3028" i="7"/>
  <c r="L3028" i="7" s="1"/>
  <c r="G3028" i="7"/>
  <c r="K3028" i="7" s="1"/>
  <c r="I3036" i="7"/>
  <c r="M3036" i="7" s="1"/>
  <c r="H3036" i="7"/>
  <c r="L3036" i="7" s="1"/>
  <c r="G3036" i="7"/>
  <c r="K3036" i="7" s="1"/>
  <c r="I3044" i="7"/>
  <c r="M3044" i="7" s="1"/>
  <c r="H3044" i="7"/>
  <c r="L3044" i="7" s="1"/>
  <c r="G3044" i="7"/>
  <c r="K3044" i="7" s="1"/>
  <c r="I3046" i="7"/>
  <c r="M3046" i="7" s="1"/>
  <c r="H3046" i="7"/>
  <c r="L3046" i="7" s="1"/>
  <c r="G3046" i="7"/>
  <c r="K3046" i="7" s="1"/>
  <c r="I3056" i="7"/>
  <c r="M3056" i="7" s="1"/>
  <c r="H3056" i="7"/>
  <c r="L3056" i="7" s="1"/>
  <c r="G3056" i="7"/>
  <c r="K3056" i="7" s="1"/>
  <c r="D3056" i="7" s="1"/>
  <c r="I3064" i="7"/>
  <c r="M3064" i="7" s="1"/>
  <c r="H3064" i="7"/>
  <c r="L3064" i="7" s="1"/>
  <c r="G3064" i="7"/>
  <c r="K3064" i="7" s="1"/>
  <c r="I3072" i="7"/>
  <c r="M3072" i="7" s="1"/>
  <c r="H3072" i="7"/>
  <c r="L3072" i="7" s="1"/>
  <c r="G3072" i="7"/>
  <c r="K3072" i="7" s="1"/>
  <c r="I3080" i="7"/>
  <c r="M3080" i="7" s="1"/>
  <c r="H3080" i="7"/>
  <c r="L3080" i="7" s="1"/>
  <c r="G3080" i="7"/>
  <c r="K3080" i="7" s="1"/>
  <c r="I3091" i="7"/>
  <c r="M3091" i="7" s="1"/>
  <c r="H3091" i="7"/>
  <c r="L3091" i="7" s="1"/>
  <c r="G3091" i="7"/>
  <c r="K3091" i="7" s="1"/>
  <c r="I3099" i="7"/>
  <c r="M3099" i="7" s="1"/>
  <c r="H3099" i="7"/>
  <c r="L3099" i="7" s="1"/>
  <c r="G3099" i="7"/>
  <c r="K3099" i="7" s="1"/>
  <c r="I3109" i="7"/>
  <c r="M3109" i="7" s="1"/>
  <c r="H3109" i="7"/>
  <c r="L3109" i="7" s="1"/>
  <c r="G3109" i="7"/>
  <c r="K3109" i="7" s="1"/>
  <c r="I3111" i="7"/>
  <c r="M3111" i="7" s="1"/>
  <c r="H3111" i="7"/>
  <c r="L3111" i="7" s="1"/>
  <c r="G3111" i="7"/>
  <c r="K3111" i="7" s="1"/>
  <c r="I3119" i="7"/>
  <c r="M3119" i="7" s="1"/>
  <c r="H3119" i="7"/>
  <c r="L3119" i="7" s="1"/>
  <c r="G3119" i="7"/>
  <c r="K3119" i="7" s="1"/>
  <c r="I3127" i="7"/>
  <c r="M3127" i="7" s="1"/>
  <c r="H3127" i="7"/>
  <c r="L3127" i="7" s="1"/>
  <c r="G3127" i="7"/>
  <c r="K3127" i="7" s="1"/>
  <c r="I3145" i="7"/>
  <c r="M3145" i="7" s="1"/>
  <c r="H3145" i="7"/>
  <c r="L3145" i="7" s="1"/>
  <c r="G3145" i="7"/>
  <c r="K3145" i="7" s="1"/>
  <c r="I3153" i="7"/>
  <c r="M3153" i="7" s="1"/>
  <c r="H3153" i="7"/>
  <c r="L3153" i="7" s="1"/>
  <c r="G3153" i="7"/>
  <c r="K3153" i="7" s="1"/>
  <c r="I3161" i="7"/>
  <c r="M3161" i="7" s="1"/>
  <c r="H3161" i="7"/>
  <c r="L3161" i="7" s="1"/>
  <c r="G3161" i="7"/>
  <c r="K3161" i="7" s="1"/>
  <c r="I3174" i="7"/>
  <c r="M3174" i="7" s="1"/>
  <c r="H3174" i="7"/>
  <c r="L3174" i="7" s="1"/>
  <c r="G3174" i="7"/>
  <c r="K3174" i="7" s="1"/>
  <c r="I3182" i="7"/>
  <c r="M3182" i="7" s="1"/>
  <c r="H3182" i="7"/>
  <c r="L3182" i="7" s="1"/>
  <c r="G3182" i="7"/>
  <c r="K3182" i="7" s="1"/>
  <c r="I3190" i="7"/>
  <c r="M3190" i="7" s="1"/>
  <c r="H3190" i="7"/>
  <c r="L3190" i="7" s="1"/>
  <c r="G3190" i="7"/>
  <c r="K3190" i="7" s="1"/>
  <c r="I3200" i="7"/>
  <c r="M3200" i="7" s="1"/>
  <c r="H3200" i="7"/>
  <c r="L3200" i="7" s="1"/>
  <c r="G3200" i="7"/>
  <c r="K3200" i="7" s="1"/>
  <c r="D3200" i="7" s="1"/>
  <c r="I3208" i="7"/>
  <c r="M3208" i="7" s="1"/>
  <c r="H3208" i="7"/>
  <c r="L3208" i="7" s="1"/>
  <c r="G3208" i="7"/>
  <c r="K3208" i="7" s="1"/>
  <c r="I3211" i="7"/>
  <c r="M3211" i="7" s="1"/>
  <c r="H3211" i="7"/>
  <c r="L3211" i="7" s="1"/>
  <c r="G3211" i="7"/>
  <c r="K3211" i="7" s="1"/>
  <c r="I3218" i="7"/>
  <c r="M3218" i="7" s="1"/>
  <c r="H3218" i="7"/>
  <c r="L3218" i="7" s="1"/>
  <c r="G3218" i="7"/>
  <c r="K3218" i="7" s="1"/>
  <c r="I3221" i="7"/>
  <c r="M3221" i="7" s="1"/>
  <c r="H3221" i="7"/>
  <c r="L3221" i="7" s="1"/>
  <c r="G3221" i="7"/>
  <c r="K3221" i="7" s="1"/>
  <c r="I3223" i="7"/>
  <c r="M3223" i="7" s="1"/>
  <c r="H3223" i="7"/>
  <c r="L3223" i="7" s="1"/>
  <c r="G3223" i="7"/>
  <c r="K3223" i="7" s="1"/>
  <c r="I3231" i="7"/>
  <c r="M3231" i="7" s="1"/>
  <c r="H3231" i="7"/>
  <c r="L3231" i="7" s="1"/>
  <c r="G3231" i="7"/>
  <c r="K3231" i="7" s="1"/>
  <c r="I3239" i="7"/>
  <c r="M3239" i="7" s="1"/>
  <c r="H3239" i="7"/>
  <c r="L3239" i="7" s="1"/>
  <c r="G3239" i="7"/>
  <c r="K3239" i="7" s="1"/>
  <c r="I3247" i="7"/>
  <c r="M3247" i="7" s="1"/>
  <c r="H3247" i="7"/>
  <c r="L3247" i="7" s="1"/>
  <c r="G3247" i="7"/>
  <c r="K3247" i="7" s="1"/>
  <c r="D3247" i="7" s="1"/>
  <c r="H10537" i="7"/>
  <c r="L10537" i="7" s="1"/>
  <c r="I10537" i="7"/>
  <c r="M10537" i="7" s="1"/>
  <c r="G10537" i="7"/>
  <c r="K10537" i="7" s="1"/>
  <c r="H10529" i="7"/>
  <c r="L10529" i="7" s="1"/>
  <c r="I10529" i="7"/>
  <c r="M10529" i="7" s="1"/>
  <c r="G10529" i="7"/>
  <c r="K10529" i="7" s="1"/>
  <c r="H10521" i="7"/>
  <c r="L10521" i="7" s="1"/>
  <c r="I10521" i="7"/>
  <c r="M10521" i="7" s="1"/>
  <c r="G10521" i="7"/>
  <c r="K10521" i="7" s="1"/>
  <c r="H10513" i="7"/>
  <c r="L10513" i="7" s="1"/>
  <c r="I10513" i="7"/>
  <c r="M10513" i="7" s="1"/>
  <c r="G10513" i="7"/>
  <c r="K10513" i="7" s="1"/>
  <c r="H10505" i="7"/>
  <c r="L10505" i="7" s="1"/>
  <c r="I10505" i="7"/>
  <c r="M10505" i="7" s="1"/>
  <c r="G10505" i="7"/>
  <c r="K10505" i="7" s="1"/>
  <c r="H10497" i="7"/>
  <c r="L10497" i="7" s="1"/>
  <c r="D10497" i="7" s="1"/>
  <c r="I10497" i="7"/>
  <c r="M10497" i="7" s="1"/>
  <c r="G10497" i="7"/>
  <c r="K10497" i="7" s="1"/>
  <c r="H10489" i="7"/>
  <c r="L10489" i="7" s="1"/>
  <c r="I10489" i="7"/>
  <c r="M10489" i="7" s="1"/>
  <c r="G10489" i="7"/>
  <c r="K10489" i="7" s="1"/>
  <c r="H10481" i="7"/>
  <c r="L10481" i="7" s="1"/>
  <c r="I10481" i="7"/>
  <c r="M10481" i="7" s="1"/>
  <c r="G10481" i="7"/>
  <c r="K10481" i="7" s="1"/>
  <c r="D10481" i="7" s="1"/>
  <c r="H10473" i="7"/>
  <c r="L10473" i="7" s="1"/>
  <c r="I10473" i="7"/>
  <c r="M10473" i="7" s="1"/>
  <c r="G10473" i="7"/>
  <c r="K10473" i="7" s="1"/>
  <c r="H10465" i="7"/>
  <c r="L10465" i="7" s="1"/>
  <c r="I10465" i="7"/>
  <c r="M10465" i="7" s="1"/>
  <c r="G10465" i="7"/>
  <c r="K10465" i="7" s="1"/>
  <c r="H10457" i="7"/>
  <c r="L10457" i="7" s="1"/>
  <c r="I10457" i="7"/>
  <c r="M10457" i="7" s="1"/>
  <c r="D10457" i="7" s="1"/>
  <c r="G10457" i="7"/>
  <c r="K10457" i="7" s="1"/>
  <c r="H10449" i="7"/>
  <c r="L10449" i="7" s="1"/>
  <c r="I10449" i="7"/>
  <c r="M10449" i="7" s="1"/>
  <c r="G10449" i="7"/>
  <c r="K10449" i="7" s="1"/>
  <c r="H10441" i="7"/>
  <c r="L10441" i="7" s="1"/>
  <c r="I10441" i="7"/>
  <c r="M10441" i="7" s="1"/>
  <c r="G10441" i="7"/>
  <c r="K10441" i="7" s="1"/>
  <c r="H10433" i="7"/>
  <c r="L10433" i="7" s="1"/>
  <c r="I10433" i="7"/>
  <c r="M10433" i="7" s="1"/>
  <c r="G10433" i="7"/>
  <c r="K10433" i="7" s="1"/>
  <c r="H10425" i="7"/>
  <c r="L10425" i="7" s="1"/>
  <c r="I10425" i="7"/>
  <c r="M10425" i="7" s="1"/>
  <c r="G10425" i="7"/>
  <c r="K10425" i="7" s="1"/>
  <c r="H10417" i="7"/>
  <c r="L10417" i="7" s="1"/>
  <c r="I10417" i="7"/>
  <c r="M10417" i="7" s="1"/>
  <c r="G10417" i="7"/>
  <c r="K10417" i="7" s="1"/>
  <c r="D10417" i="7" s="1"/>
  <c r="H10409" i="7"/>
  <c r="L10409" i="7" s="1"/>
  <c r="I10409" i="7"/>
  <c r="M10409" i="7" s="1"/>
  <c r="G10409" i="7"/>
  <c r="K10409" i="7" s="1"/>
  <c r="H10401" i="7"/>
  <c r="L10401" i="7" s="1"/>
  <c r="I10401" i="7"/>
  <c r="M10401" i="7" s="1"/>
  <c r="G10401" i="7"/>
  <c r="K10401" i="7" s="1"/>
  <c r="H10393" i="7"/>
  <c r="L10393" i="7" s="1"/>
  <c r="I10393" i="7"/>
  <c r="M10393" i="7" s="1"/>
  <c r="G10393" i="7"/>
  <c r="K10393" i="7" s="1"/>
  <c r="H10385" i="7"/>
  <c r="L10385" i="7" s="1"/>
  <c r="I10385" i="7"/>
  <c r="M10385" i="7" s="1"/>
  <c r="G10385" i="7"/>
  <c r="K10385" i="7" s="1"/>
  <c r="H10377" i="7"/>
  <c r="L10377" i="7" s="1"/>
  <c r="I10377" i="7"/>
  <c r="M10377" i="7" s="1"/>
  <c r="G10377" i="7"/>
  <c r="K10377" i="7" s="1"/>
  <c r="H10369" i="7"/>
  <c r="L10369" i="7" s="1"/>
  <c r="I10369" i="7"/>
  <c r="M10369" i="7" s="1"/>
  <c r="G10369" i="7"/>
  <c r="K10369" i="7" s="1"/>
  <c r="H10361" i="7"/>
  <c r="L10361" i="7" s="1"/>
  <c r="I10361" i="7"/>
  <c r="M10361" i="7" s="1"/>
  <c r="G10361" i="7"/>
  <c r="K10361" i="7" s="1"/>
  <c r="H10353" i="7"/>
  <c r="L10353" i="7" s="1"/>
  <c r="I10353" i="7"/>
  <c r="M10353" i="7" s="1"/>
  <c r="G10353" i="7"/>
  <c r="K10353" i="7" s="1"/>
  <c r="D10353" i="7" s="1"/>
  <c r="H10345" i="7"/>
  <c r="L10345" i="7" s="1"/>
  <c r="I10345" i="7"/>
  <c r="M10345" i="7" s="1"/>
  <c r="G10345" i="7"/>
  <c r="K10345" i="7" s="1"/>
  <c r="H10337" i="7"/>
  <c r="L10337" i="7" s="1"/>
  <c r="I10337" i="7"/>
  <c r="M10337" i="7" s="1"/>
  <c r="G10337" i="7"/>
  <c r="K10337" i="7" s="1"/>
  <c r="H10329" i="7"/>
  <c r="L10329" i="7" s="1"/>
  <c r="I10329" i="7"/>
  <c r="M10329" i="7" s="1"/>
  <c r="G10329" i="7"/>
  <c r="K10329" i="7" s="1"/>
  <c r="H10321" i="7"/>
  <c r="L10321" i="7" s="1"/>
  <c r="I10321" i="7"/>
  <c r="M10321" i="7" s="1"/>
  <c r="G10321" i="7"/>
  <c r="K10321" i="7" s="1"/>
  <c r="H10313" i="7"/>
  <c r="L10313" i="7" s="1"/>
  <c r="I10313" i="7"/>
  <c r="M10313" i="7" s="1"/>
  <c r="G10313" i="7"/>
  <c r="K10313" i="7" s="1"/>
  <c r="H10305" i="7"/>
  <c r="L10305" i="7" s="1"/>
  <c r="I10305" i="7"/>
  <c r="M10305" i="7" s="1"/>
  <c r="G10305" i="7"/>
  <c r="K10305" i="7" s="1"/>
  <c r="H10297" i="7"/>
  <c r="L10297" i="7" s="1"/>
  <c r="I10297" i="7"/>
  <c r="M10297" i="7" s="1"/>
  <c r="G10297" i="7"/>
  <c r="K10297" i="7" s="1"/>
  <c r="H10289" i="7"/>
  <c r="L10289" i="7" s="1"/>
  <c r="I10289" i="7"/>
  <c r="M10289" i="7" s="1"/>
  <c r="G10289" i="7"/>
  <c r="K10289" i="7" s="1"/>
  <c r="D10289" i="7" s="1"/>
  <c r="H10281" i="7"/>
  <c r="L10281" i="7" s="1"/>
  <c r="I10281" i="7"/>
  <c r="M10281" i="7" s="1"/>
  <c r="G10281" i="7"/>
  <c r="K10281" i="7" s="1"/>
  <c r="H10273" i="7"/>
  <c r="L10273" i="7" s="1"/>
  <c r="I10273" i="7"/>
  <c r="M10273" i="7" s="1"/>
  <c r="G10273" i="7"/>
  <c r="K10273" i="7" s="1"/>
  <c r="H10265" i="7"/>
  <c r="L10265" i="7" s="1"/>
  <c r="I10265" i="7"/>
  <c r="M10265" i="7" s="1"/>
  <c r="G10265" i="7"/>
  <c r="K10265" i="7" s="1"/>
  <c r="H10257" i="7"/>
  <c r="L10257" i="7" s="1"/>
  <c r="I10257" i="7"/>
  <c r="M10257" i="7" s="1"/>
  <c r="G10257" i="7"/>
  <c r="K10257" i="7" s="1"/>
  <c r="H10249" i="7"/>
  <c r="L10249" i="7" s="1"/>
  <c r="I10249" i="7"/>
  <c r="M10249" i="7" s="1"/>
  <c r="G10249" i="7"/>
  <c r="K10249" i="7" s="1"/>
  <c r="H10241" i="7"/>
  <c r="L10241" i="7" s="1"/>
  <c r="I10241" i="7"/>
  <c r="M10241" i="7" s="1"/>
  <c r="G10241" i="7"/>
  <c r="K10241" i="7" s="1"/>
  <c r="H10233" i="7"/>
  <c r="L10233" i="7" s="1"/>
  <c r="I10233" i="7"/>
  <c r="M10233" i="7" s="1"/>
  <c r="G10233" i="7"/>
  <c r="K10233" i="7" s="1"/>
  <c r="H10225" i="7"/>
  <c r="L10225" i="7" s="1"/>
  <c r="I10225" i="7"/>
  <c r="M10225" i="7" s="1"/>
  <c r="G10225" i="7"/>
  <c r="K10225" i="7" s="1"/>
  <c r="D10225" i="7" s="1"/>
  <c r="H10217" i="7"/>
  <c r="L10217" i="7" s="1"/>
  <c r="I10217" i="7"/>
  <c r="M10217" i="7" s="1"/>
  <c r="G10217" i="7"/>
  <c r="K10217" i="7" s="1"/>
  <c r="H10209" i="7"/>
  <c r="L10209" i="7" s="1"/>
  <c r="I10209" i="7"/>
  <c r="M10209" i="7" s="1"/>
  <c r="G10209" i="7"/>
  <c r="K10209" i="7" s="1"/>
  <c r="H10201" i="7"/>
  <c r="L10201" i="7" s="1"/>
  <c r="I10201" i="7"/>
  <c r="M10201" i="7" s="1"/>
  <c r="G10201" i="7"/>
  <c r="K10201" i="7" s="1"/>
  <c r="H10193" i="7"/>
  <c r="L10193" i="7" s="1"/>
  <c r="I10193" i="7"/>
  <c r="M10193" i="7" s="1"/>
  <c r="G10193" i="7"/>
  <c r="K10193" i="7" s="1"/>
  <c r="H10185" i="7"/>
  <c r="L10185" i="7" s="1"/>
  <c r="I10185" i="7"/>
  <c r="M10185" i="7" s="1"/>
  <c r="G10185" i="7"/>
  <c r="K10185" i="7" s="1"/>
  <c r="H10177" i="7"/>
  <c r="L10177" i="7" s="1"/>
  <c r="I10177" i="7"/>
  <c r="M10177" i="7" s="1"/>
  <c r="G10177" i="7"/>
  <c r="K10177" i="7" s="1"/>
  <c r="H10169" i="7"/>
  <c r="L10169" i="7" s="1"/>
  <c r="I10169" i="7"/>
  <c r="M10169" i="7" s="1"/>
  <c r="G10169" i="7"/>
  <c r="K10169" i="7" s="1"/>
  <c r="H10161" i="7"/>
  <c r="L10161" i="7" s="1"/>
  <c r="I10161" i="7"/>
  <c r="M10161" i="7" s="1"/>
  <c r="G10161" i="7"/>
  <c r="K10161" i="7" s="1"/>
  <c r="D10161" i="7" s="1"/>
  <c r="H10153" i="7"/>
  <c r="L10153" i="7" s="1"/>
  <c r="I10153" i="7"/>
  <c r="M10153" i="7" s="1"/>
  <c r="G10153" i="7"/>
  <c r="K10153" i="7" s="1"/>
  <c r="H10145" i="7"/>
  <c r="L10145" i="7" s="1"/>
  <c r="I10145" i="7"/>
  <c r="M10145" i="7" s="1"/>
  <c r="G10145" i="7"/>
  <c r="K10145" i="7" s="1"/>
  <c r="H10137" i="7"/>
  <c r="L10137" i="7" s="1"/>
  <c r="I10137" i="7"/>
  <c r="M10137" i="7" s="1"/>
  <c r="G10137" i="7"/>
  <c r="K10137" i="7" s="1"/>
  <c r="H10129" i="7"/>
  <c r="L10129" i="7" s="1"/>
  <c r="I10129" i="7"/>
  <c r="M10129" i="7" s="1"/>
  <c r="G10129" i="7"/>
  <c r="K10129" i="7" s="1"/>
  <c r="H10121" i="7"/>
  <c r="L10121" i="7" s="1"/>
  <c r="I10121" i="7"/>
  <c r="M10121" i="7" s="1"/>
  <c r="G10121" i="7"/>
  <c r="K10121" i="7" s="1"/>
  <c r="H10113" i="7"/>
  <c r="L10113" i="7" s="1"/>
  <c r="I10113" i="7"/>
  <c r="M10113" i="7" s="1"/>
  <c r="G10113" i="7"/>
  <c r="K10113" i="7" s="1"/>
  <c r="H10105" i="7"/>
  <c r="L10105" i="7" s="1"/>
  <c r="I10105" i="7"/>
  <c r="M10105" i="7" s="1"/>
  <c r="G10105" i="7"/>
  <c r="K10105" i="7" s="1"/>
  <c r="H10097" i="7"/>
  <c r="L10097" i="7" s="1"/>
  <c r="I10097" i="7"/>
  <c r="M10097" i="7" s="1"/>
  <c r="G10097" i="7"/>
  <c r="K10097" i="7" s="1"/>
  <c r="D10097" i="7" s="1"/>
  <c r="H10089" i="7"/>
  <c r="L10089" i="7" s="1"/>
  <c r="I10089" i="7"/>
  <c r="M10089" i="7" s="1"/>
  <c r="G10089" i="7"/>
  <c r="K10089" i="7" s="1"/>
  <c r="H10081" i="7"/>
  <c r="L10081" i="7" s="1"/>
  <c r="I10081" i="7"/>
  <c r="M10081" i="7" s="1"/>
  <c r="G10081" i="7"/>
  <c r="K10081" i="7" s="1"/>
  <c r="H10073" i="7"/>
  <c r="L10073" i="7" s="1"/>
  <c r="I10073" i="7"/>
  <c r="M10073" i="7" s="1"/>
  <c r="G10073" i="7"/>
  <c r="K10073" i="7" s="1"/>
  <c r="H10065" i="7"/>
  <c r="L10065" i="7" s="1"/>
  <c r="I10065" i="7"/>
  <c r="M10065" i="7" s="1"/>
  <c r="G10065" i="7"/>
  <c r="K10065" i="7" s="1"/>
  <c r="H10057" i="7"/>
  <c r="L10057" i="7" s="1"/>
  <c r="I10057" i="7"/>
  <c r="M10057" i="7" s="1"/>
  <c r="G10057" i="7"/>
  <c r="K10057" i="7" s="1"/>
  <c r="H10049" i="7"/>
  <c r="L10049" i="7" s="1"/>
  <c r="I10049" i="7"/>
  <c r="M10049" i="7" s="1"/>
  <c r="G10049" i="7"/>
  <c r="K10049" i="7" s="1"/>
  <c r="H10041" i="7"/>
  <c r="L10041" i="7" s="1"/>
  <c r="I10041" i="7"/>
  <c r="M10041" i="7" s="1"/>
  <c r="G10041" i="7"/>
  <c r="K10041" i="7" s="1"/>
  <c r="H10033" i="7"/>
  <c r="L10033" i="7" s="1"/>
  <c r="I10033" i="7"/>
  <c r="M10033" i="7" s="1"/>
  <c r="G10033" i="7"/>
  <c r="K10033" i="7" s="1"/>
  <c r="D10033" i="7" s="1"/>
  <c r="H10025" i="7"/>
  <c r="L10025" i="7" s="1"/>
  <c r="I10025" i="7"/>
  <c r="M10025" i="7" s="1"/>
  <c r="G10025" i="7"/>
  <c r="K10025" i="7" s="1"/>
  <c r="H10017" i="7"/>
  <c r="L10017" i="7" s="1"/>
  <c r="I10017" i="7"/>
  <c r="M10017" i="7" s="1"/>
  <c r="G10017" i="7"/>
  <c r="K10017" i="7" s="1"/>
  <c r="H10009" i="7"/>
  <c r="L10009" i="7" s="1"/>
  <c r="I10009" i="7"/>
  <c r="M10009" i="7" s="1"/>
  <c r="G10009" i="7"/>
  <c r="K10009" i="7" s="1"/>
  <c r="H10001" i="7"/>
  <c r="L10001" i="7" s="1"/>
  <c r="I10001" i="7"/>
  <c r="M10001" i="7" s="1"/>
  <c r="G10001" i="7"/>
  <c r="K10001" i="7" s="1"/>
  <c r="H9993" i="7"/>
  <c r="L9993" i="7" s="1"/>
  <c r="I9993" i="7"/>
  <c r="M9993" i="7" s="1"/>
  <c r="G9993" i="7"/>
  <c r="K9993" i="7" s="1"/>
  <c r="H9985" i="7"/>
  <c r="L9985" i="7" s="1"/>
  <c r="D9985" i="7" s="1"/>
  <c r="I9985" i="7"/>
  <c r="M9985" i="7" s="1"/>
  <c r="G9985" i="7"/>
  <c r="K9985" i="7" s="1"/>
  <c r="H9977" i="7"/>
  <c r="L9977" i="7" s="1"/>
  <c r="I9977" i="7"/>
  <c r="M9977" i="7" s="1"/>
  <c r="G9977" i="7"/>
  <c r="K9977" i="7" s="1"/>
  <c r="H9969" i="7"/>
  <c r="L9969" i="7" s="1"/>
  <c r="I9969" i="7"/>
  <c r="M9969" i="7" s="1"/>
  <c r="G9969" i="7"/>
  <c r="K9969" i="7" s="1"/>
  <c r="D9969" i="7" s="1"/>
  <c r="H9961" i="7"/>
  <c r="L9961" i="7" s="1"/>
  <c r="I9961" i="7"/>
  <c r="M9961" i="7" s="1"/>
  <c r="G9961" i="7"/>
  <c r="K9961" i="7" s="1"/>
  <c r="H9953" i="7"/>
  <c r="L9953" i="7" s="1"/>
  <c r="I9953" i="7"/>
  <c r="M9953" i="7" s="1"/>
  <c r="G9953" i="7"/>
  <c r="K9953" i="7" s="1"/>
  <c r="H9945" i="7"/>
  <c r="L9945" i="7" s="1"/>
  <c r="I9945" i="7"/>
  <c r="M9945" i="7" s="1"/>
  <c r="D9945" i="7" s="1"/>
  <c r="G9945" i="7"/>
  <c r="K9945" i="7" s="1"/>
  <c r="H9937" i="7"/>
  <c r="L9937" i="7" s="1"/>
  <c r="I9937" i="7"/>
  <c r="M9937" i="7" s="1"/>
  <c r="G9937" i="7"/>
  <c r="K9937" i="7" s="1"/>
  <c r="H9929" i="7"/>
  <c r="L9929" i="7" s="1"/>
  <c r="I9929" i="7"/>
  <c r="M9929" i="7" s="1"/>
  <c r="G9929" i="7"/>
  <c r="K9929" i="7" s="1"/>
  <c r="H9921" i="7"/>
  <c r="L9921" i="7" s="1"/>
  <c r="I9921" i="7"/>
  <c r="M9921" i="7" s="1"/>
  <c r="G9921" i="7"/>
  <c r="K9921" i="7" s="1"/>
  <c r="H9913" i="7"/>
  <c r="L9913" i="7" s="1"/>
  <c r="I9913" i="7"/>
  <c r="M9913" i="7" s="1"/>
  <c r="G9913" i="7"/>
  <c r="K9913" i="7" s="1"/>
  <c r="H9905" i="7"/>
  <c r="L9905" i="7" s="1"/>
  <c r="I9905" i="7"/>
  <c r="M9905" i="7" s="1"/>
  <c r="G9905" i="7"/>
  <c r="K9905" i="7" s="1"/>
  <c r="D9905" i="7" s="1"/>
  <c r="H9897" i="7"/>
  <c r="L9897" i="7" s="1"/>
  <c r="I9897" i="7"/>
  <c r="M9897" i="7" s="1"/>
  <c r="G9897" i="7"/>
  <c r="K9897" i="7" s="1"/>
  <c r="H9889" i="7"/>
  <c r="L9889" i="7" s="1"/>
  <c r="I9889" i="7"/>
  <c r="M9889" i="7" s="1"/>
  <c r="G9889" i="7"/>
  <c r="K9889" i="7" s="1"/>
  <c r="H9881" i="7"/>
  <c r="L9881" i="7" s="1"/>
  <c r="I9881" i="7"/>
  <c r="M9881" i="7" s="1"/>
  <c r="G9881" i="7"/>
  <c r="K9881" i="7" s="1"/>
  <c r="H9873" i="7"/>
  <c r="L9873" i="7" s="1"/>
  <c r="I9873" i="7"/>
  <c r="M9873" i="7" s="1"/>
  <c r="G9873" i="7"/>
  <c r="K9873" i="7" s="1"/>
  <c r="H9865" i="7"/>
  <c r="L9865" i="7" s="1"/>
  <c r="I9865" i="7"/>
  <c r="M9865" i="7" s="1"/>
  <c r="G9865" i="7"/>
  <c r="K9865" i="7" s="1"/>
  <c r="H9857" i="7"/>
  <c r="L9857" i="7" s="1"/>
  <c r="I9857" i="7"/>
  <c r="M9857" i="7" s="1"/>
  <c r="G9857" i="7"/>
  <c r="K9857" i="7" s="1"/>
  <c r="H9849" i="7"/>
  <c r="L9849" i="7" s="1"/>
  <c r="I9849" i="7"/>
  <c r="M9849" i="7" s="1"/>
  <c r="G9849" i="7"/>
  <c r="K9849" i="7" s="1"/>
  <c r="H9841" i="7"/>
  <c r="L9841" i="7" s="1"/>
  <c r="I9841" i="7"/>
  <c r="M9841" i="7" s="1"/>
  <c r="G9841" i="7"/>
  <c r="K9841" i="7" s="1"/>
  <c r="D9841" i="7" s="1"/>
  <c r="H9833" i="7"/>
  <c r="L9833" i="7" s="1"/>
  <c r="I9833" i="7"/>
  <c r="M9833" i="7" s="1"/>
  <c r="G9833" i="7"/>
  <c r="K9833" i="7" s="1"/>
  <c r="H9825" i="7"/>
  <c r="L9825" i="7" s="1"/>
  <c r="I9825" i="7"/>
  <c r="M9825" i="7" s="1"/>
  <c r="G9825" i="7"/>
  <c r="K9825" i="7" s="1"/>
  <c r="H9817" i="7"/>
  <c r="L9817" i="7" s="1"/>
  <c r="I9817" i="7"/>
  <c r="M9817" i="7" s="1"/>
  <c r="G9817" i="7"/>
  <c r="K9817" i="7" s="1"/>
  <c r="H9809" i="7"/>
  <c r="L9809" i="7" s="1"/>
  <c r="I9809" i="7"/>
  <c r="M9809" i="7" s="1"/>
  <c r="G9809" i="7"/>
  <c r="K9809" i="7" s="1"/>
  <c r="H9801" i="7"/>
  <c r="L9801" i="7" s="1"/>
  <c r="I9801" i="7"/>
  <c r="M9801" i="7" s="1"/>
  <c r="G9801" i="7"/>
  <c r="K9801" i="7" s="1"/>
  <c r="H9793" i="7"/>
  <c r="L9793" i="7" s="1"/>
  <c r="I9793" i="7"/>
  <c r="M9793" i="7" s="1"/>
  <c r="G9793" i="7"/>
  <c r="K9793" i="7" s="1"/>
  <c r="H9785" i="7"/>
  <c r="L9785" i="7" s="1"/>
  <c r="I9785" i="7"/>
  <c r="M9785" i="7" s="1"/>
  <c r="G9785" i="7"/>
  <c r="K9785" i="7" s="1"/>
  <c r="H9777" i="7"/>
  <c r="L9777" i="7" s="1"/>
  <c r="I9777" i="7"/>
  <c r="M9777" i="7" s="1"/>
  <c r="G9777" i="7"/>
  <c r="K9777" i="7" s="1"/>
  <c r="D9777" i="7" s="1"/>
  <c r="H9769" i="7"/>
  <c r="L9769" i="7" s="1"/>
  <c r="I9769" i="7"/>
  <c r="M9769" i="7" s="1"/>
  <c r="G9769" i="7"/>
  <c r="K9769" i="7" s="1"/>
  <c r="H9761" i="7"/>
  <c r="L9761" i="7" s="1"/>
  <c r="I9761" i="7"/>
  <c r="M9761" i="7" s="1"/>
  <c r="G9761" i="7"/>
  <c r="K9761" i="7" s="1"/>
  <c r="H9753" i="7"/>
  <c r="L9753" i="7" s="1"/>
  <c r="I9753" i="7"/>
  <c r="M9753" i="7" s="1"/>
  <c r="G9753" i="7"/>
  <c r="K9753" i="7" s="1"/>
  <c r="H9745" i="7"/>
  <c r="L9745" i="7" s="1"/>
  <c r="I9745" i="7"/>
  <c r="M9745" i="7" s="1"/>
  <c r="G9745" i="7"/>
  <c r="K9745" i="7" s="1"/>
  <c r="H9737" i="7"/>
  <c r="L9737" i="7" s="1"/>
  <c r="I9737" i="7"/>
  <c r="M9737" i="7" s="1"/>
  <c r="G9737" i="7"/>
  <c r="K9737" i="7" s="1"/>
  <c r="H9729" i="7"/>
  <c r="L9729" i="7" s="1"/>
  <c r="I9729" i="7"/>
  <c r="M9729" i="7" s="1"/>
  <c r="G9729" i="7"/>
  <c r="K9729" i="7" s="1"/>
  <c r="H9721" i="7"/>
  <c r="L9721" i="7" s="1"/>
  <c r="I9721" i="7"/>
  <c r="M9721" i="7" s="1"/>
  <c r="G9721" i="7"/>
  <c r="K9721" i="7" s="1"/>
  <c r="H9713" i="7"/>
  <c r="L9713" i="7" s="1"/>
  <c r="I9713" i="7"/>
  <c r="M9713" i="7" s="1"/>
  <c r="G9713" i="7"/>
  <c r="K9713" i="7" s="1"/>
  <c r="D9713" i="7" s="1"/>
  <c r="H9705" i="7"/>
  <c r="L9705" i="7" s="1"/>
  <c r="I9705" i="7"/>
  <c r="M9705" i="7" s="1"/>
  <c r="G9705" i="7"/>
  <c r="K9705" i="7" s="1"/>
  <c r="H9697" i="7"/>
  <c r="L9697" i="7" s="1"/>
  <c r="I9697" i="7"/>
  <c r="M9697" i="7" s="1"/>
  <c r="G9697" i="7"/>
  <c r="K9697" i="7" s="1"/>
  <c r="H9689" i="7"/>
  <c r="L9689" i="7" s="1"/>
  <c r="I9689" i="7"/>
  <c r="M9689" i="7" s="1"/>
  <c r="G9689" i="7"/>
  <c r="K9689" i="7" s="1"/>
  <c r="I9681" i="7"/>
  <c r="M9681" i="7" s="1"/>
  <c r="H9681" i="7"/>
  <c r="L9681" i="7" s="1"/>
  <c r="G9681" i="7"/>
  <c r="K9681" i="7" s="1"/>
  <c r="I9673" i="7"/>
  <c r="M9673" i="7" s="1"/>
  <c r="H9673" i="7"/>
  <c r="L9673" i="7" s="1"/>
  <c r="G9673" i="7"/>
  <c r="K9673" i="7" s="1"/>
  <c r="I9665" i="7"/>
  <c r="M9665" i="7" s="1"/>
  <c r="H9665" i="7"/>
  <c r="L9665" i="7" s="1"/>
  <c r="G9665" i="7"/>
  <c r="K9665" i="7" s="1"/>
  <c r="I9657" i="7"/>
  <c r="M9657" i="7" s="1"/>
  <c r="H9657" i="7"/>
  <c r="L9657" i="7" s="1"/>
  <c r="G9657" i="7"/>
  <c r="K9657" i="7" s="1"/>
  <c r="I9649" i="7"/>
  <c r="M9649" i="7" s="1"/>
  <c r="H9649" i="7"/>
  <c r="L9649" i="7" s="1"/>
  <c r="G9649" i="7"/>
  <c r="K9649" i="7" s="1"/>
  <c r="D9649" i="7" s="1"/>
  <c r="I9641" i="7"/>
  <c r="M9641" i="7" s="1"/>
  <c r="H9641" i="7"/>
  <c r="L9641" i="7" s="1"/>
  <c r="G9641" i="7"/>
  <c r="K9641" i="7" s="1"/>
  <c r="I9633" i="7"/>
  <c r="M9633" i="7" s="1"/>
  <c r="H9633" i="7"/>
  <c r="L9633" i="7" s="1"/>
  <c r="G9633" i="7"/>
  <c r="K9633" i="7" s="1"/>
  <c r="I9625" i="7"/>
  <c r="M9625" i="7" s="1"/>
  <c r="H9625" i="7"/>
  <c r="L9625" i="7" s="1"/>
  <c r="G9625" i="7"/>
  <c r="K9625" i="7" s="1"/>
  <c r="I9617" i="7"/>
  <c r="M9617" i="7" s="1"/>
  <c r="H9617" i="7"/>
  <c r="L9617" i="7" s="1"/>
  <c r="G9617" i="7"/>
  <c r="K9617" i="7" s="1"/>
  <c r="I9609" i="7"/>
  <c r="M9609" i="7" s="1"/>
  <c r="H9609" i="7"/>
  <c r="L9609" i="7" s="1"/>
  <c r="G9609" i="7"/>
  <c r="K9609" i="7" s="1"/>
  <c r="I9601" i="7"/>
  <c r="M9601" i="7" s="1"/>
  <c r="H9601" i="7"/>
  <c r="L9601" i="7" s="1"/>
  <c r="G9601" i="7"/>
  <c r="K9601" i="7" s="1"/>
  <c r="I9593" i="7"/>
  <c r="M9593" i="7" s="1"/>
  <c r="H9593" i="7"/>
  <c r="L9593" i="7" s="1"/>
  <c r="G9593" i="7"/>
  <c r="K9593" i="7" s="1"/>
  <c r="I9585" i="7"/>
  <c r="M9585" i="7" s="1"/>
  <c r="H9585" i="7"/>
  <c r="L9585" i="7" s="1"/>
  <c r="G9585" i="7"/>
  <c r="K9585" i="7" s="1"/>
  <c r="D9585" i="7" s="1"/>
  <c r="I9577" i="7"/>
  <c r="M9577" i="7" s="1"/>
  <c r="H9577" i="7"/>
  <c r="L9577" i="7" s="1"/>
  <c r="G9577" i="7"/>
  <c r="K9577" i="7" s="1"/>
  <c r="I9569" i="7"/>
  <c r="M9569" i="7" s="1"/>
  <c r="H9569" i="7"/>
  <c r="L9569" i="7" s="1"/>
  <c r="G9569" i="7"/>
  <c r="K9569" i="7" s="1"/>
  <c r="I9561" i="7"/>
  <c r="M9561" i="7" s="1"/>
  <c r="H9561" i="7"/>
  <c r="L9561" i="7" s="1"/>
  <c r="G9561" i="7"/>
  <c r="K9561" i="7" s="1"/>
  <c r="I9553" i="7"/>
  <c r="M9553" i="7" s="1"/>
  <c r="H9553" i="7"/>
  <c r="L9553" i="7" s="1"/>
  <c r="G9553" i="7"/>
  <c r="K9553" i="7" s="1"/>
  <c r="I9545" i="7"/>
  <c r="M9545" i="7" s="1"/>
  <c r="H9545" i="7"/>
  <c r="L9545" i="7" s="1"/>
  <c r="G9545" i="7"/>
  <c r="K9545" i="7" s="1"/>
  <c r="I9537" i="7"/>
  <c r="M9537" i="7" s="1"/>
  <c r="H9537" i="7"/>
  <c r="L9537" i="7" s="1"/>
  <c r="G9537" i="7"/>
  <c r="K9537" i="7" s="1"/>
  <c r="I9529" i="7"/>
  <c r="M9529" i="7" s="1"/>
  <c r="H9529" i="7"/>
  <c r="L9529" i="7" s="1"/>
  <c r="G9529" i="7"/>
  <c r="K9529" i="7" s="1"/>
  <c r="I9521" i="7"/>
  <c r="M9521" i="7" s="1"/>
  <c r="H9521" i="7"/>
  <c r="L9521" i="7" s="1"/>
  <c r="G9521" i="7"/>
  <c r="K9521" i="7" s="1"/>
  <c r="D9521" i="7" s="1"/>
  <c r="I9513" i="7"/>
  <c r="M9513" i="7" s="1"/>
  <c r="H9513" i="7"/>
  <c r="L9513" i="7" s="1"/>
  <c r="G9513" i="7"/>
  <c r="K9513" i="7" s="1"/>
  <c r="I9505" i="7"/>
  <c r="M9505" i="7" s="1"/>
  <c r="H9505" i="7"/>
  <c r="L9505" i="7" s="1"/>
  <c r="G9505" i="7"/>
  <c r="K9505" i="7" s="1"/>
  <c r="I9497" i="7"/>
  <c r="M9497" i="7" s="1"/>
  <c r="H9497" i="7"/>
  <c r="L9497" i="7" s="1"/>
  <c r="G9497" i="7"/>
  <c r="K9497" i="7" s="1"/>
  <c r="I9489" i="7"/>
  <c r="M9489" i="7" s="1"/>
  <c r="H9489" i="7"/>
  <c r="L9489" i="7" s="1"/>
  <c r="G9489" i="7"/>
  <c r="K9489" i="7" s="1"/>
  <c r="I9481" i="7"/>
  <c r="M9481" i="7" s="1"/>
  <c r="H9481" i="7"/>
  <c r="L9481" i="7" s="1"/>
  <c r="G9481" i="7"/>
  <c r="K9481" i="7" s="1"/>
  <c r="I9473" i="7"/>
  <c r="M9473" i="7" s="1"/>
  <c r="D9473" i="7" s="1"/>
  <c r="H9473" i="7"/>
  <c r="L9473" i="7" s="1"/>
  <c r="G9473" i="7"/>
  <c r="K9473" i="7" s="1"/>
  <c r="I9465" i="7"/>
  <c r="M9465" i="7" s="1"/>
  <c r="H9465" i="7"/>
  <c r="L9465" i="7" s="1"/>
  <c r="G9465" i="7"/>
  <c r="K9465" i="7" s="1"/>
  <c r="I8771" i="7"/>
  <c r="M8771" i="7" s="1"/>
  <c r="H8771" i="7"/>
  <c r="L8771" i="7" s="1"/>
  <c r="G8771" i="7"/>
  <c r="K8771" i="7" s="1"/>
  <c r="D8771" i="7" s="1"/>
  <c r="I8763" i="7"/>
  <c r="M8763" i="7" s="1"/>
  <c r="H8763" i="7"/>
  <c r="L8763" i="7" s="1"/>
  <c r="G8763" i="7"/>
  <c r="K8763" i="7" s="1"/>
  <c r="I8755" i="7"/>
  <c r="M8755" i="7" s="1"/>
  <c r="H8755" i="7"/>
  <c r="L8755" i="7" s="1"/>
  <c r="G8755" i="7"/>
  <c r="K8755" i="7" s="1"/>
  <c r="I8747" i="7"/>
  <c r="M8747" i="7" s="1"/>
  <c r="H8747" i="7"/>
  <c r="L8747" i="7" s="1"/>
  <c r="G8747" i="7"/>
  <c r="K8747" i="7" s="1"/>
  <c r="I8739" i="7"/>
  <c r="M8739" i="7" s="1"/>
  <c r="H8739" i="7"/>
  <c r="L8739" i="7" s="1"/>
  <c r="G8739" i="7"/>
  <c r="K8739" i="7" s="1"/>
  <c r="I8731" i="7"/>
  <c r="M8731" i="7" s="1"/>
  <c r="H8731" i="7"/>
  <c r="L8731" i="7" s="1"/>
  <c r="G8731" i="7"/>
  <c r="K8731" i="7" s="1"/>
  <c r="I8723" i="7"/>
  <c r="M8723" i="7" s="1"/>
  <c r="H8723" i="7"/>
  <c r="L8723" i="7" s="1"/>
  <c r="G8723" i="7"/>
  <c r="K8723" i="7" s="1"/>
  <c r="I8715" i="7"/>
  <c r="M8715" i="7" s="1"/>
  <c r="H8715" i="7"/>
  <c r="L8715" i="7" s="1"/>
  <c r="G8715" i="7"/>
  <c r="K8715" i="7" s="1"/>
  <c r="I8707" i="7"/>
  <c r="M8707" i="7" s="1"/>
  <c r="H8707" i="7"/>
  <c r="L8707" i="7" s="1"/>
  <c r="G8707" i="7"/>
  <c r="K8707" i="7" s="1"/>
  <c r="D8707" i="7" s="1"/>
  <c r="I8699" i="7"/>
  <c r="M8699" i="7" s="1"/>
  <c r="H8699" i="7"/>
  <c r="L8699" i="7" s="1"/>
  <c r="G8699" i="7"/>
  <c r="K8699" i="7" s="1"/>
  <c r="I8691" i="7"/>
  <c r="M8691" i="7" s="1"/>
  <c r="H8691" i="7"/>
  <c r="L8691" i="7" s="1"/>
  <c r="G8691" i="7"/>
  <c r="K8691" i="7" s="1"/>
  <c r="I8683" i="7"/>
  <c r="M8683" i="7" s="1"/>
  <c r="H8683" i="7"/>
  <c r="L8683" i="7" s="1"/>
  <c r="G8683" i="7"/>
  <c r="K8683" i="7" s="1"/>
  <c r="I8675" i="7"/>
  <c r="M8675" i="7" s="1"/>
  <c r="H8675" i="7"/>
  <c r="L8675" i="7" s="1"/>
  <c r="G8675" i="7"/>
  <c r="K8675" i="7" s="1"/>
  <c r="I8667" i="7"/>
  <c r="M8667" i="7" s="1"/>
  <c r="H8667" i="7"/>
  <c r="L8667" i="7" s="1"/>
  <c r="G8667" i="7"/>
  <c r="K8667" i="7" s="1"/>
  <c r="I8659" i="7"/>
  <c r="M8659" i="7" s="1"/>
  <c r="H8659" i="7"/>
  <c r="L8659" i="7" s="1"/>
  <c r="G8659" i="7"/>
  <c r="K8659" i="7" s="1"/>
  <c r="I8651" i="7"/>
  <c r="M8651" i="7" s="1"/>
  <c r="H8651" i="7"/>
  <c r="L8651" i="7" s="1"/>
  <c r="G8651" i="7"/>
  <c r="K8651" i="7" s="1"/>
  <c r="I8643" i="7"/>
  <c r="M8643" i="7" s="1"/>
  <c r="H8643" i="7"/>
  <c r="L8643" i="7" s="1"/>
  <c r="G8643" i="7"/>
  <c r="K8643" i="7" s="1"/>
  <c r="D8643" i="7" s="1"/>
  <c r="I8635" i="7"/>
  <c r="M8635" i="7" s="1"/>
  <c r="H8635" i="7"/>
  <c r="L8635" i="7" s="1"/>
  <c r="G8635" i="7"/>
  <c r="K8635" i="7" s="1"/>
  <c r="I8627" i="7"/>
  <c r="M8627" i="7" s="1"/>
  <c r="H8627" i="7"/>
  <c r="L8627" i="7" s="1"/>
  <c r="G8627" i="7"/>
  <c r="K8627" i="7" s="1"/>
  <c r="I8619" i="7"/>
  <c r="M8619" i="7" s="1"/>
  <c r="H8619" i="7"/>
  <c r="L8619" i="7" s="1"/>
  <c r="G8619" i="7"/>
  <c r="K8619" i="7" s="1"/>
  <c r="I8611" i="7"/>
  <c r="M8611" i="7" s="1"/>
  <c r="H8611" i="7"/>
  <c r="L8611" i="7" s="1"/>
  <c r="G8611" i="7"/>
  <c r="K8611" i="7" s="1"/>
  <c r="I8603" i="7"/>
  <c r="M8603" i="7" s="1"/>
  <c r="H8603" i="7"/>
  <c r="L8603" i="7" s="1"/>
  <c r="G8603" i="7"/>
  <c r="K8603" i="7" s="1"/>
  <c r="I8595" i="7"/>
  <c r="M8595" i="7" s="1"/>
  <c r="H8595" i="7"/>
  <c r="L8595" i="7" s="1"/>
  <c r="G8595" i="7"/>
  <c r="K8595" i="7" s="1"/>
  <c r="I8587" i="7"/>
  <c r="M8587" i="7" s="1"/>
  <c r="H8587" i="7"/>
  <c r="L8587" i="7" s="1"/>
  <c r="G8587" i="7"/>
  <c r="K8587" i="7" s="1"/>
  <c r="G2404" i="7"/>
  <c r="K2404" i="7" s="1"/>
  <c r="I1086" i="7"/>
  <c r="M1086" i="7" s="1"/>
  <c r="H1086" i="7"/>
  <c r="L1086" i="7" s="1"/>
  <c r="G1086" i="7"/>
  <c r="K1086" i="7" s="1"/>
  <c r="I1096" i="7"/>
  <c r="M1096" i="7" s="1"/>
  <c r="H1096" i="7"/>
  <c r="L1096" i="7" s="1"/>
  <c r="G1096" i="7"/>
  <c r="K1096" i="7" s="1"/>
  <c r="I1099" i="7"/>
  <c r="M1099" i="7" s="1"/>
  <c r="H1099" i="7"/>
  <c r="L1099" i="7" s="1"/>
  <c r="G1099" i="7"/>
  <c r="K1099" i="7" s="1"/>
  <c r="I1109" i="7"/>
  <c r="M1109" i="7" s="1"/>
  <c r="D1109" i="7" s="1"/>
  <c r="H1109" i="7"/>
  <c r="L1109" i="7" s="1"/>
  <c r="G1109" i="7"/>
  <c r="K1109" i="7" s="1"/>
  <c r="I1111" i="7"/>
  <c r="M1111" i="7" s="1"/>
  <c r="H1111" i="7"/>
  <c r="L1111" i="7" s="1"/>
  <c r="G1111" i="7"/>
  <c r="K1111" i="7" s="1"/>
  <c r="I1121" i="7"/>
  <c r="M1121" i="7" s="1"/>
  <c r="H1121" i="7"/>
  <c r="L1121" i="7" s="1"/>
  <c r="G1121" i="7"/>
  <c r="K1121" i="7" s="1"/>
  <c r="D1121" i="7" s="1"/>
  <c r="I1124" i="7"/>
  <c r="M1124" i="7" s="1"/>
  <c r="H1124" i="7"/>
  <c r="L1124" i="7" s="1"/>
  <c r="G1124" i="7"/>
  <c r="K1124" i="7" s="1"/>
  <c r="I1126" i="7"/>
  <c r="M1126" i="7" s="1"/>
  <c r="H1126" i="7"/>
  <c r="L1126" i="7" s="1"/>
  <c r="G1126" i="7"/>
  <c r="K1126" i="7" s="1"/>
  <c r="I1136" i="7"/>
  <c r="M1136" i="7" s="1"/>
  <c r="H1136" i="7"/>
  <c r="L1136" i="7" s="1"/>
  <c r="G1136" i="7"/>
  <c r="K1136" i="7" s="1"/>
  <c r="I1139" i="7"/>
  <c r="M1139" i="7" s="1"/>
  <c r="H1139" i="7"/>
  <c r="L1139" i="7" s="1"/>
  <c r="G1139" i="7"/>
  <c r="K1139" i="7" s="1"/>
  <c r="I1151" i="7"/>
  <c r="M1151" i="7" s="1"/>
  <c r="H1151" i="7"/>
  <c r="L1151" i="7" s="1"/>
  <c r="G1151" i="7"/>
  <c r="K1151" i="7" s="1"/>
  <c r="I1161" i="7"/>
  <c r="M1161" i="7" s="1"/>
  <c r="D1161" i="7" s="1"/>
  <c r="H1161" i="7"/>
  <c r="L1161" i="7" s="1"/>
  <c r="G1161" i="7"/>
  <c r="K1161" i="7" s="1"/>
  <c r="I1169" i="7"/>
  <c r="M1169" i="7" s="1"/>
  <c r="H1169" i="7"/>
  <c r="L1169" i="7" s="1"/>
  <c r="G1169" i="7"/>
  <c r="K1169" i="7" s="1"/>
  <c r="I1182" i="7"/>
  <c r="M1182" i="7" s="1"/>
  <c r="H1182" i="7"/>
  <c r="L1182" i="7" s="1"/>
  <c r="G1182" i="7"/>
  <c r="K1182" i="7" s="1"/>
  <c r="D1182" i="7" s="1"/>
  <c r="I1190" i="7"/>
  <c r="M1190" i="7" s="1"/>
  <c r="H1190" i="7"/>
  <c r="L1190" i="7" s="1"/>
  <c r="G1190" i="7"/>
  <c r="K1190" i="7" s="1"/>
  <c r="I1203" i="7"/>
  <c r="M1203" i="7" s="1"/>
  <c r="H1203" i="7"/>
  <c r="L1203" i="7" s="1"/>
  <c r="G1203" i="7"/>
  <c r="K1203" i="7" s="1"/>
  <c r="I1210" i="7"/>
  <c r="M1210" i="7" s="1"/>
  <c r="H1210" i="7"/>
  <c r="L1210" i="7" s="1"/>
  <c r="G1210" i="7"/>
  <c r="K1210" i="7" s="1"/>
  <c r="I1246" i="7"/>
  <c r="M1246" i="7" s="1"/>
  <c r="H1246" i="7"/>
  <c r="L1246" i="7" s="1"/>
  <c r="G1246" i="7"/>
  <c r="K1246" i="7" s="1"/>
  <c r="I1259" i="7"/>
  <c r="M1259" i="7" s="1"/>
  <c r="H1259" i="7"/>
  <c r="L1259" i="7" s="1"/>
  <c r="G1259" i="7"/>
  <c r="K1259" i="7" s="1"/>
  <c r="I1267" i="7"/>
  <c r="M1267" i="7" s="1"/>
  <c r="H1267" i="7"/>
  <c r="L1267" i="7" s="1"/>
  <c r="G1267" i="7"/>
  <c r="K1267" i="7" s="1"/>
  <c r="I1274" i="7"/>
  <c r="M1274" i="7" s="1"/>
  <c r="H1274" i="7"/>
  <c r="L1274" i="7" s="1"/>
  <c r="G1274" i="7"/>
  <c r="K1274" i="7" s="1"/>
  <c r="I1279" i="7"/>
  <c r="M1279" i="7" s="1"/>
  <c r="H1279" i="7"/>
  <c r="L1279" i="7" s="1"/>
  <c r="G1279" i="7"/>
  <c r="K1279" i="7" s="1"/>
  <c r="D1279" i="7" s="1"/>
  <c r="I1287" i="7"/>
  <c r="M1287" i="7" s="1"/>
  <c r="H1287" i="7"/>
  <c r="L1287" i="7" s="1"/>
  <c r="G1287" i="7"/>
  <c r="K1287" i="7" s="1"/>
  <c r="I1297" i="7"/>
  <c r="M1297" i="7" s="1"/>
  <c r="H1297" i="7"/>
  <c r="L1297" i="7" s="1"/>
  <c r="G1297" i="7"/>
  <c r="K1297" i="7" s="1"/>
  <c r="I1308" i="7"/>
  <c r="M1308" i="7" s="1"/>
  <c r="H1308" i="7"/>
  <c r="L1308" i="7" s="1"/>
  <c r="G1308" i="7"/>
  <c r="K1308" i="7" s="1"/>
  <c r="I1318" i="7"/>
  <c r="M1318" i="7" s="1"/>
  <c r="H1318" i="7"/>
  <c r="L1318" i="7" s="1"/>
  <c r="G1318" i="7"/>
  <c r="K1318" i="7" s="1"/>
  <c r="I1326" i="7"/>
  <c r="M1326" i="7" s="1"/>
  <c r="H1326" i="7"/>
  <c r="L1326" i="7" s="1"/>
  <c r="G1326" i="7"/>
  <c r="K1326" i="7" s="1"/>
  <c r="I1339" i="7"/>
  <c r="M1339" i="7" s="1"/>
  <c r="D1339" i="7" s="1"/>
  <c r="H1339" i="7"/>
  <c r="L1339" i="7" s="1"/>
  <c r="G1339" i="7"/>
  <c r="K1339" i="7" s="1"/>
  <c r="I1347" i="7"/>
  <c r="M1347" i="7" s="1"/>
  <c r="H1347" i="7"/>
  <c r="L1347" i="7" s="1"/>
  <c r="G1347" i="7"/>
  <c r="K1347" i="7" s="1"/>
  <c r="I1359" i="7"/>
  <c r="M1359" i="7" s="1"/>
  <c r="H1359" i="7"/>
  <c r="L1359" i="7" s="1"/>
  <c r="G1359" i="7"/>
  <c r="K1359" i="7" s="1"/>
  <c r="D1359" i="7" s="1"/>
  <c r="I1367" i="7"/>
  <c r="M1367" i="7" s="1"/>
  <c r="H1367" i="7"/>
  <c r="L1367" i="7" s="1"/>
  <c r="G1367" i="7"/>
  <c r="K1367" i="7" s="1"/>
  <c r="I1377" i="7"/>
  <c r="M1377" i="7" s="1"/>
  <c r="H1377" i="7"/>
  <c r="L1377" i="7" s="1"/>
  <c r="G1377" i="7"/>
  <c r="K1377" i="7" s="1"/>
  <c r="I1380" i="7"/>
  <c r="M1380" i="7" s="1"/>
  <c r="H1380" i="7"/>
  <c r="L1380" i="7" s="1"/>
  <c r="I1388" i="7"/>
  <c r="M1388" i="7" s="1"/>
  <c r="H1388" i="7"/>
  <c r="L1388" i="7" s="1"/>
  <c r="G1388" i="7"/>
  <c r="K1388" i="7" s="1"/>
  <c r="I1390" i="7"/>
  <c r="M1390" i="7" s="1"/>
  <c r="H1390" i="7"/>
  <c r="L1390" i="7" s="1"/>
  <c r="G1390" i="7"/>
  <c r="K1390" i="7" s="1"/>
  <c r="I1400" i="7"/>
  <c r="M1400" i="7" s="1"/>
  <c r="H1400" i="7"/>
  <c r="L1400" i="7" s="1"/>
  <c r="G1400" i="7"/>
  <c r="K1400" i="7" s="1"/>
  <c r="I1403" i="7"/>
  <c r="M1403" i="7" s="1"/>
  <c r="H1403" i="7"/>
  <c r="L1403" i="7" s="1"/>
  <c r="G1403" i="7"/>
  <c r="K1403" i="7" s="1"/>
  <c r="I1405" i="7"/>
  <c r="M1405" i="7" s="1"/>
  <c r="H1405" i="7"/>
  <c r="L1405" i="7" s="1"/>
  <c r="G1405" i="7"/>
  <c r="K1405" i="7" s="1"/>
  <c r="I1410" i="7"/>
  <c r="M1410" i="7" s="1"/>
  <c r="H1410" i="7"/>
  <c r="L1410" i="7" s="1"/>
  <c r="G1410" i="7"/>
  <c r="K1410" i="7" s="1"/>
  <c r="I1415" i="7"/>
  <c r="M1415" i="7" s="1"/>
  <c r="H1415" i="7"/>
  <c r="L1415" i="7" s="1"/>
  <c r="G1415" i="7"/>
  <c r="K1415" i="7" s="1"/>
  <c r="I1433" i="7"/>
  <c r="M1433" i="7" s="1"/>
  <c r="H1433" i="7"/>
  <c r="L1433" i="7" s="1"/>
  <c r="G1433" i="7"/>
  <c r="K1433" i="7" s="1"/>
  <c r="D1433" i="7" s="1"/>
  <c r="I1436" i="7"/>
  <c r="M1436" i="7" s="1"/>
  <c r="H1436" i="7"/>
  <c r="L1436" i="7" s="1"/>
  <c r="G1436" i="7"/>
  <c r="K1436" i="7" s="1"/>
  <c r="I1438" i="7"/>
  <c r="M1438" i="7" s="1"/>
  <c r="H1438" i="7"/>
  <c r="L1438" i="7" s="1"/>
  <c r="G1438" i="7"/>
  <c r="K1438" i="7" s="1"/>
  <c r="I1446" i="7"/>
  <c r="M1446" i="7" s="1"/>
  <c r="H1446" i="7"/>
  <c r="L1446" i="7" s="1"/>
  <c r="G1446" i="7"/>
  <c r="K1446" i="7" s="1"/>
  <c r="I1458" i="7"/>
  <c r="M1458" i="7" s="1"/>
  <c r="H1458" i="7"/>
  <c r="L1458" i="7" s="1"/>
  <c r="G1458" i="7"/>
  <c r="K1458" i="7" s="1"/>
  <c r="I1461" i="7"/>
  <c r="M1461" i="7" s="1"/>
  <c r="H1461" i="7"/>
  <c r="L1461" i="7" s="1"/>
  <c r="G1461" i="7"/>
  <c r="K1461" i="7" s="1"/>
  <c r="I1466" i="7"/>
  <c r="M1466" i="7" s="1"/>
  <c r="H1466" i="7"/>
  <c r="L1466" i="7" s="1"/>
  <c r="G1466" i="7"/>
  <c r="K1466" i="7" s="1"/>
  <c r="I1469" i="7"/>
  <c r="M1469" i="7" s="1"/>
  <c r="H1469" i="7"/>
  <c r="L1469" i="7" s="1"/>
  <c r="G1469" i="7"/>
  <c r="K1469" i="7" s="1"/>
  <c r="I1474" i="7"/>
  <c r="M1474" i="7" s="1"/>
  <c r="H1474" i="7"/>
  <c r="L1474" i="7" s="1"/>
  <c r="G1474" i="7"/>
  <c r="K1474" i="7" s="1"/>
  <c r="D1474" i="7" s="1"/>
  <c r="I1497" i="7"/>
  <c r="M1497" i="7" s="1"/>
  <c r="H1497" i="7"/>
  <c r="L1497" i="7" s="1"/>
  <c r="G1497" i="7"/>
  <c r="K1497" i="7" s="1"/>
  <c r="I1510" i="7"/>
  <c r="M1510" i="7" s="1"/>
  <c r="H1510" i="7"/>
  <c r="L1510" i="7" s="1"/>
  <c r="G1510" i="7"/>
  <c r="K1510" i="7" s="1"/>
  <c r="I1523" i="7"/>
  <c r="M1523" i="7" s="1"/>
  <c r="H1523" i="7"/>
  <c r="L1523" i="7" s="1"/>
  <c r="G1523" i="7"/>
  <c r="K1523" i="7" s="1"/>
  <c r="I1530" i="7"/>
  <c r="M1530" i="7" s="1"/>
  <c r="H1530" i="7"/>
  <c r="L1530" i="7" s="1"/>
  <c r="G1530" i="7"/>
  <c r="K1530" i="7" s="1"/>
  <c r="I1556" i="7"/>
  <c r="M1556" i="7" s="1"/>
  <c r="H1556" i="7"/>
  <c r="L1556" i="7" s="1"/>
  <c r="G1556" i="7"/>
  <c r="K1556" i="7" s="1"/>
  <c r="I1566" i="7"/>
  <c r="M1566" i="7" s="1"/>
  <c r="D1566" i="7" s="1"/>
  <c r="H1566" i="7"/>
  <c r="L1566" i="7" s="1"/>
  <c r="G1566" i="7"/>
  <c r="K1566" i="7" s="1"/>
  <c r="I1576" i="7"/>
  <c r="M1576" i="7" s="1"/>
  <c r="H1576" i="7"/>
  <c r="L1576" i="7" s="1"/>
  <c r="G1576" i="7"/>
  <c r="K1576" i="7" s="1"/>
  <c r="I1586" i="7"/>
  <c r="M1586" i="7" s="1"/>
  <c r="H1586" i="7"/>
  <c r="L1586" i="7" s="1"/>
  <c r="G1586" i="7"/>
  <c r="K1586" i="7" s="1"/>
  <c r="D1586" i="7" s="1"/>
  <c r="I1589" i="7"/>
  <c r="M1589" i="7" s="1"/>
  <c r="H1589" i="7"/>
  <c r="L1589" i="7" s="1"/>
  <c r="G1589" i="7"/>
  <c r="K1589" i="7" s="1"/>
  <c r="I1591" i="7"/>
  <c r="M1591" i="7" s="1"/>
  <c r="H1591" i="7"/>
  <c r="L1591" i="7" s="1"/>
  <c r="G1591" i="7"/>
  <c r="K1591" i="7" s="1"/>
  <c r="I1617" i="7"/>
  <c r="M1617" i="7" s="1"/>
  <c r="H1617" i="7"/>
  <c r="L1617" i="7" s="1"/>
  <c r="G1617" i="7"/>
  <c r="K1617" i="7" s="1"/>
  <c r="I1628" i="7"/>
  <c r="M1628" i="7" s="1"/>
  <c r="H1628" i="7"/>
  <c r="L1628" i="7" s="1"/>
  <c r="G1628" i="7"/>
  <c r="K1628" i="7" s="1"/>
  <c r="I1630" i="7"/>
  <c r="M1630" i="7" s="1"/>
  <c r="H1630" i="7"/>
  <c r="L1630" i="7" s="1"/>
  <c r="G1630" i="7"/>
  <c r="K1630" i="7" s="1"/>
  <c r="I1638" i="7"/>
  <c r="M1638" i="7" s="1"/>
  <c r="D1638" i="7" s="1"/>
  <c r="H1638" i="7"/>
  <c r="L1638" i="7" s="1"/>
  <c r="G1638" i="7"/>
  <c r="K1638" i="7" s="1"/>
  <c r="I1646" i="7"/>
  <c r="M1646" i="7" s="1"/>
  <c r="H1646" i="7"/>
  <c r="L1646" i="7" s="1"/>
  <c r="G1646" i="7"/>
  <c r="K1646" i="7" s="1"/>
  <c r="I1659" i="7"/>
  <c r="M1659" i="7" s="1"/>
  <c r="H1659" i="7"/>
  <c r="L1659" i="7" s="1"/>
  <c r="G1659" i="7"/>
  <c r="K1659" i="7" s="1"/>
  <c r="D1659" i="7" s="1"/>
  <c r="I1661" i="7"/>
  <c r="M1661" i="7" s="1"/>
  <c r="H1661" i="7"/>
  <c r="L1661" i="7" s="1"/>
  <c r="G1661" i="7"/>
  <c r="K1661" i="7" s="1"/>
  <c r="I1666" i="7"/>
  <c r="M1666" i="7" s="1"/>
  <c r="H1666" i="7"/>
  <c r="L1666" i="7" s="1"/>
  <c r="G1666" i="7"/>
  <c r="K1666" i="7" s="1"/>
  <c r="I1669" i="7"/>
  <c r="M1669" i="7" s="1"/>
  <c r="H1669" i="7"/>
  <c r="L1669" i="7" s="1"/>
  <c r="G1669" i="7"/>
  <c r="K1669" i="7" s="1"/>
  <c r="I1671" i="7"/>
  <c r="M1671" i="7" s="1"/>
  <c r="H1671" i="7"/>
  <c r="L1671" i="7" s="1"/>
  <c r="G1671" i="7"/>
  <c r="K1671" i="7" s="1"/>
  <c r="I1700" i="7"/>
  <c r="M1700" i="7" s="1"/>
  <c r="H1700" i="7"/>
  <c r="L1700" i="7" s="1"/>
  <c r="G1700" i="7"/>
  <c r="K1700" i="7" s="1"/>
  <c r="I1708" i="7"/>
  <c r="M1708" i="7" s="1"/>
  <c r="H1708" i="7"/>
  <c r="L1708" i="7" s="1"/>
  <c r="G1708" i="7"/>
  <c r="K1708" i="7" s="1"/>
  <c r="I1722" i="7"/>
  <c r="M1722" i="7" s="1"/>
  <c r="H1722" i="7"/>
  <c r="L1722" i="7" s="1"/>
  <c r="G1722" i="7"/>
  <c r="K1722" i="7" s="1"/>
  <c r="I1725" i="7"/>
  <c r="M1725" i="7" s="1"/>
  <c r="H1725" i="7"/>
  <c r="L1725" i="7" s="1"/>
  <c r="G1725" i="7"/>
  <c r="K1725" i="7" s="1"/>
  <c r="D1725" i="7" s="1"/>
  <c r="I1730" i="7"/>
  <c r="M1730" i="7" s="1"/>
  <c r="H1730" i="7"/>
  <c r="L1730" i="7" s="1"/>
  <c r="G1730" i="7"/>
  <c r="K1730" i="7" s="1"/>
  <c r="I1733" i="7"/>
  <c r="M1733" i="7" s="1"/>
  <c r="H1733" i="7"/>
  <c r="L1733" i="7" s="1"/>
  <c r="I1735" i="7"/>
  <c r="M1735" i="7" s="1"/>
  <c r="H1735" i="7"/>
  <c r="L1735" i="7" s="1"/>
  <c r="G1735" i="7"/>
  <c r="K1735" i="7" s="1"/>
  <c r="D1735" i="7" s="1"/>
  <c r="I1758" i="7"/>
  <c r="M1758" i="7" s="1"/>
  <c r="H1758" i="7"/>
  <c r="L1758" i="7" s="1"/>
  <c r="G1758" i="7"/>
  <c r="K1758" i="7" s="1"/>
  <c r="I1771" i="7"/>
  <c r="M1771" i="7" s="1"/>
  <c r="H1771" i="7"/>
  <c r="L1771" i="7" s="1"/>
  <c r="G1771" i="7"/>
  <c r="K1771" i="7" s="1"/>
  <c r="I1779" i="7"/>
  <c r="M1779" i="7" s="1"/>
  <c r="H1779" i="7"/>
  <c r="L1779" i="7" s="1"/>
  <c r="G1779" i="7"/>
  <c r="K1779" i="7" s="1"/>
  <c r="I1789" i="7"/>
  <c r="M1789" i="7" s="1"/>
  <c r="H1789" i="7"/>
  <c r="L1789" i="7" s="1"/>
  <c r="G1789" i="7"/>
  <c r="K1789" i="7" s="1"/>
  <c r="I1791" i="7"/>
  <c r="M1791" i="7" s="1"/>
  <c r="H1791" i="7"/>
  <c r="L1791" i="7" s="1"/>
  <c r="G1791" i="7"/>
  <c r="K1791" i="7" s="1"/>
  <c r="I1799" i="7"/>
  <c r="M1799" i="7" s="1"/>
  <c r="D1799" i="7" s="1"/>
  <c r="H1799" i="7"/>
  <c r="L1799" i="7" s="1"/>
  <c r="G1799" i="7"/>
  <c r="K1799" i="7" s="1"/>
  <c r="I1807" i="7"/>
  <c r="M1807" i="7" s="1"/>
  <c r="H1807" i="7"/>
  <c r="L1807" i="7" s="1"/>
  <c r="G1807" i="7"/>
  <c r="K1807" i="7" s="1"/>
  <c r="I1815" i="7"/>
  <c r="M1815" i="7" s="1"/>
  <c r="H1815" i="7"/>
  <c r="L1815" i="7" s="1"/>
  <c r="G1815" i="7"/>
  <c r="K1815" i="7" s="1"/>
  <c r="D1815" i="7" s="1"/>
  <c r="I1833" i="7"/>
  <c r="M1833" i="7" s="1"/>
  <c r="H1833" i="7"/>
  <c r="L1833" i="7" s="1"/>
  <c r="G1833" i="7"/>
  <c r="K1833" i="7" s="1"/>
  <c r="I1844" i="7"/>
  <c r="M1844" i="7" s="1"/>
  <c r="H1844" i="7"/>
  <c r="L1844" i="7" s="1"/>
  <c r="G1844" i="7"/>
  <c r="K1844" i="7" s="1"/>
  <c r="I1846" i="7"/>
  <c r="M1846" i="7" s="1"/>
  <c r="H1846" i="7"/>
  <c r="L1846" i="7" s="1"/>
  <c r="D1846" i="7" s="1"/>
  <c r="G1846" i="7"/>
  <c r="K1846" i="7" s="1"/>
  <c r="I1856" i="7"/>
  <c r="M1856" i="7" s="1"/>
  <c r="H1856" i="7"/>
  <c r="L1856" i="7" s="1"/>
  <c r="G1856" i="7"/>
  <c r="K1856" i="7" s="1"/>
  <c r="I1864" i="7"/>
  <c r="M1864" i="7" s="1"/>
  <c r="H1864" i="7"/>
  <c r="L1864" i="7" s="1"/>
  <c r="G1864" i="7"/>
  <c r="K1864" i="7" s="1"/>
  <c r="I1874" i="7"/>
  <c r="M1874" i="7" s="1"/>
  <c r="D1874" i="7" s="1"/>
  <c r="H1874" i="7"/>
  <c r="L1874" i="7" s="1"/>
  <c r="G1874" i="7"/>
  <c r="K1874" i="7" s="1"/>
  <c r="I1877" i="7"/>
  <c r="M1877" i="7" s="1"/>
  <c r="H1877" i="7"/>
  <c r="L1877" i="7" s="1"/>
  <c r="G1877" i="7"/>
  <c r="K1877" i="7" s="1"/>
  <c r="I1897" i="7"/>
  <c r="M1897" i="7" s="1"/>
  <c r="H1897" i="7"/>
  <c r="L1897" i="7" s="1"/>
  <c r="G1897" i="7"/>
  <c r="K1897" i="7" s="1"/>
  <c r="D1897" i="7" s="1"/>
  <c r="I1905" i="7"/>
  <c r="M1905" i="7" s="1"/>
  <c r="H1905" i="7"/>
  <c r="L1905" i="7" s="1"/>
  <c r="G1905" i="7"/>
  <c r="K1905" i="7" s="1"/>
  <c r="I1908" i="7"/>
  <c r="M1908" i="7" s="1"/>
  <c r="H1908" i="7"/>
  <c r="L1908" i="7" s="1"/>
  <c r="G1908" i="7"/>
  <c r="K1908" i="7" s="1"/>
  <c r="I1916" i="7"/>
  <c r="M1916" i="7" s="1"/>
  <c r="H1916" i="7"/>
  <c r="L1916" i="7" s="1"/>
  <c r="G1916" i="7"/>
  <c r="K1916" i="7" s="1"/>
  <c r="I1924" i="7"/>
  <c r="M1924" i="7" s="1"/>
  <c r="H1924" i="7"/>
  <c r="L1924" i="7" s="1"/>
  <c r="G1924" i="7"/>
  <c r="K1924" i="7" s="1"/>
  <c r="I1926" i="7"/>
  <c r="M1926" i="7" s="1"/>
  <c r="H1926" i="7"/>
  <c r="L1926" i="7" s="1"/>
  <c r="G1926" i="7"/>
  <c r="K1926" i="7" s="1"/>
  <c r="I1936" i="7"/>
  <c r="M1936" i="7" s="1"/>
  <c r="H1936" i="7"/>
  <c r="L1936" i="7" s="1"/>
  <c r="G1936" i="7"/>
  <c r="K1936" i="7" s="1"/>
  <c r="I1939" i="7"/>
  <c r="M1939" i="7" s="1"/>
  <c r="H1939" i="7"/>
  <c r="L1939" i="7" s="1"/>
  <c r="G1939" i="7"/>
  <c r="K1939" i="7" s="1"/>
  <c r="I1947" i="7"/>
  <c r="M1947" i="7" s="1"/>
  <c r="H1947" i="7"/>
  <c r="L1947" i="7" s="1"/>
  <c r="G1947" i="7"/>
  <c r="K1947" i="7" s="1"/>
  <c r="D1947" i="7" s="1"/>
  <c r="I1954" i="7"/>
  <c r="M1954" i="7" s="1"/>
  <c r="H1954" i="7"/>
  <c r="L1954" i="7" s="1"/>
  <c r="G1954" i="7"/>
  <c r="K1954" i="7" s="1"/>
  <c r="I1959" i="7"/>
  <c r="M1959" i="7" s="1"/>
  <c r="H1959" i="7"/>
  <c r="L1959" i="7" s="1"/>
  <c r="G1959" i="7"/>
  <c r="K1959" i="7" s="1"/>
  <c r="I1977" i="7"/>
  <c r="M1977" i="7" s="1"/>
  <c r="H1977" i="7"/>
  <c r="L1977" i="7" s="1"/>
  <c r="G1977" i="7"/>
  <c r="K1977" i="7" s="1"/>
  <c r="I1985" i="7"/>
  <c r="M1985" i="7" s="1"/>
  <c r="H1985" i="7"/>
  <c r="L1985" i="7" s="1"/>
  <c r="G1985" i="7"/>
  <c r="K1985" i="7" s="1"/>
  <c r="I1993" i="7"/>
  <c r="M1993" i="7" s="1"/>
  <c r="H1993" i="7"/>
  <c r="L1993" i="7" s="1"/>
  <c r="G1993" i="7"/>
  <c r="K1993" i="7" s="1"/>
  <c r="I2001" i="7"/>
  <c r="M2001" i="7" s="1"/>
  <c r="H2001" i="7"/>
  <c r="L2001" i="7" s="1"/>
  <c r="G2001" i="7"/>
  <c r="K2001" i="7" s="1"/>
  <c r="I2012" i="7"/>
  <c r="M2012" i="7" s="1"/>
  <c r="H2012" i="7"/>
  <c r="L2012" i="7" s="1"/>
  <c r="G2012" i="7"/>
  <c r="K2012" i="7" s="1"/>
  <c r="I2026" i="7"/>
  <c r="M2026" i="7" s="1"/>
  <c r="H2026" i="7"/>
  <c r="L2026" i="7" s="1"/>
  <c r="G2026" i="7"/>
  <c r="K2026" i="7" s="1"/>
  <c r="D2026" i="7" s="1"/>
  <c r="I2029" i="7"/>
  <c r="M2029" i="7" s="1"/>
  <c r="H2029" i="7"/>
  <c r="L2029" i="7" s="1"/>
  <c r="G2029" i="7"/>
  <c r="K2029" i="7" s="1"/>
  <c r="I2034" i="7"/>
  <c r="M2034" i="7" s="1"/>
  <c r="H2034" i="7"/>
  <c r="L2034" i="7" s="1"/>
  <c r="G2034" i="7"/>
  <c r="K2034" i="7" s="1"/>
  <c r="I2037" i="7"/>
  <c r="M2037" i="7" s="1"/>
  <c r="H2037" i="7"/>
  <c r="L2037" i="7" s="1"/>
  <c r="G2037" i="7"/>
  <c r="K2037" i="7" s="1"/>
  <c r="I2042" i="7"/>
  <c r="M2042" i="7" s="1"/>
  <c r="H2042" i="7"/>
  <c r="L2042" i="7" s="1"/>
  <c r="G2042" i="7"/>
  <c r="K2042" i="7" s="1"/>
  <c r="I2045" i="7"/>
  <c r="M2045" i="7" s="1"/>
  <c r="H2045" i="7"/>
  <c r="L2045" i="7" s="1"/>
  <c r="G2045" i="7"/>
  <c r="K2045" i="7" s="1"/>
  <c r="I2050" i="7"/>
  <c r="M2050" i="7" s="1"/>
  <c r="H2050" i="7"/>
  <c r="L2050" i="7" s="1"/>
  <c r="G2050" i="7"/>
  <c r="K2050" i="7" s="1"/>
  <c r="I2053" i="7"/>
  <c r="M2053" i="7" s="1"/>
  <c r="H2053" i="7"/>
  <c r="L2053" i="7" s="1"/>
  <c r="I2073" i="7"/>
  <c r="M2073" i="7" s="1"/>
  <c r="H2073" i="7"/>
  <c r="L2073" i="7" s="1"/>
  <c r="G2073" i="7"/>
  <c r="K2073" i="7" s="1"/>
  <c r="I2081" i="7"/>
  <c r="M2081" i="7" s="1"/>
  <c r="H2081" i="7"/>
  <c r="L2081" i="7" s="1"/>
  <c r="G2081" i="7"/>
  <c r="K2081" i="7" s="1"/>
  <c r="I2084" i="7"/>
  <c r="M2084" i="7" s="1"/>
  <c r="H2084" i="7"/>
  <c r="L2084" i="7" s="1"/>
  <c r="G2084" i="7"/>
  <c r="K2084" i="7" s="1"/>
  <c r="I2094" i="7"/>
  <c r="M2094" i="7" s="1"/>
  <c r="H2094" i="7"/>
  <c r="L2094" i="7" s="1"/>
  <c r="G2094" i="7"/>
  <c r="K2094" i="7" s="1"/>
  <c r="D2094" i="7" s="1"/>
  <c r="I2107" i="7"/>
  <c r="M2107" i="7" s="1"/>
  <c r="H2107" i="7"/>
  <c r="L2107" i="7" s="1"/>
  <c r="G2107" i="7"/>
  <c r="K2107" i="7" s="1"/>
  <c r="I2114" i="7"/>
  <c r="M2114" i="7" s="1"/>
  <c r="H2114" i="7"/>
  <c r="L2114" i="7" s="1"/>
  <c r="G2114" i="7"/>
  <c r="K2114" i="7" s="1"/>
  <c r="I2117" i="7"/>
  <c r="M2117" i="7" s="1"/>
  <c r="H2117" i="7"/>
  <c r="L2117" i="7" s="1"/>
  <c r="G2117" i="7"/>
  <c r="K2117" i="7" s="1"/>
  <c r="I2122" i="7"/>
  <c r="M2122" i="7" s="1"/>
  <c r="H2122" i="7"/>
  <c r="L2122" i="7" s="1"/>
  <c r="G2122" i="7"/>
  <c r="K2122" i="7" s="1"/>
  <c r="I2125" i="7"/>
  <c r="M2125" i="7" s="1"/>
  <c r="H2125" i="7"/>
  <c r="L2125" i="7" s="1"/>
  <c r="G2125" i="7"/>
  <c r="K2125" i="7" s="1"/>
  <c r="I2130" i="7"/>
  <c r="M2130" i="7" s="1"/>
  <c r="H2130" i="7"/>
  <c r="L2130" i="7" s="1"/>
  <c r="G2130" i="7"/>
  <c r="K2130" i="7" s="1"/>
  <c r="I2133" i="7"/>
  <c r="M2133" i="7" s="1"/>
  <c r="H2133" i="7"/>
  <c r="L2133" i="7" s="1"/>
  <c r="G2133" i="7"/>
  <c r="K2133" i="7" s="1"/>
  <c r="I2138" i="7"/>
  <c r="M2138" i="7" s="1"/>
  <c r="H2138" i="7"/>
  <c r="L2138" i="7" s="1"/>
  <c r="G2138" i="7"/>
  <c r="K2138" i="7" s="1"/>
  <c r="D2138" i="7" s="1"/>
  <c r="I2143" i="7"/>
  <c r="M2143" i="7" s="1"/>
  <c r="H2143" i="7"/>
  <c r="L2143" i="7" s="1"/>
  <c r="G2143" i="7"/>
  <c r="K2143" i="7" s="1"/>
  <c r="I2151" i="7"/>
  <c r="M2151" i="7" s="1"/>
  <c r="H2151" i="7"/>
  <c r="L2151" i="7" s="1"/>
  <c r="G2151" i="7"/>
  <c r="K2151" i="7" s="1"/>
  <c r="I2169" i="7"/>
  <c r="M2169" i="7" s="1"/>
  <c r="H2169" i="7"/>
  <c r="L2169" i="7" s="1"/>
  <c r="G2169" i="7"/>
  <c r="K2169" i="7" s="1"/>
  <c r="I2177" i="7"/>
  <c r="M2177" i="7" s="1"/>
  <c r="H2177" i="7"/>
  <c r="L2177" i="7" s="1"/>
  <c r="G2177" i="7"/>
  <c r="K2177" i="7" s="1"/>
  <c r="I2185" i="7"/>
  <c r="M2185" i="7" s="1"/>
  <c r="H2185" i="7"/>
  <c r="L2185" i="7" s="1"/>
  <c r="G2185" i="7"/>
  <c r="K2185" i="7" s="1"/>
  <c r="I2193" i="7"/>
  <c r="M2193" i="7" s="1"/>
  <c r="H2193" i="7"/>
  <c r="L2193" i="7" s="1"/>
  <c r="G2193" i="7"/>
  <c r="K2193" i="7" s="1"/>
  <c r="I2196" i="7"/>
  <c r="M2196" i="7" s="1"/>
  <c r="H2196" i="7"/>
  <c r="L2196" i="7" s="1"/>
  <c r="G2196" i="7"/>
  <c r="K2196" i="7" s="1"/>
  <c r="I2204" i="7"/>
  <c r="M2204" i="7" s="1"/>
  <c r="H2204" i="7"/>
  <c r="L2204" i="7" s="1"/>
  <c r="G2204" i="7"/>
  <c r="K2204" i="7" s="1"/>
  <c r="D2204" i="7" s="1"/>
  <c r="I2212" i="7"/>
  <c r="M2212" i="7" s="1"/>
  <c r="H2212" i="7"/>
  <c r="L2212" i="7" s="1"/>
  <c r="G2212" i="7"/>
  <c r="K2212" i="7" s="1"/>
  <c r="I2214" i="7"/>
  <c r="M2214" i="7" s="1"/>
  <c r="H2214" i="7"/>
  <c r="L2214" i="7" s="1"/>
  <c r="G2214" i="7"/>
  <c r="K2214" i="7" s="1"/>
  <c r="I2224" i="7"/>
  <c r="M2224" i="7" s="1"/>
  <c r="H2224" i="7"/>
  <c r="L2224" i="7" s="1"/>
  <c r="G2224" i="7"/>
  <c r="K2224" i="7" s="1"/>
  <c r="I2232" i="7"/>
  <c r="M2232" i="7" s="1"/>
  <c r="H2232" i="7"/>
  <c r="L2232" i="7" s="1"/>
  <c r="G2232" i="7"/>
  <c r="K2232" i="7" s="1"/>
  <c r="I2240" i="7"/>
  <c r="M2240" i="7" s="1"/>
  <c r="H2240" i="7"/>
  <c r="L2240" i="7" s="1"/>
  <c r="G2240" i="7"/>
  <c r="K2240" i="7" s="1"/>
  <c r="I2243" i="7"/>
  <c r="M2243" i="7" s="1"/>
  <c r="H2243" i="7"/>
  <c r="L2243" i="7" s="1"/>
  <c r="G2243" i="7"/>
  <c r="K2243" i="7" s="1"/>
  <c r="I2250" i="7"/>
  <c r="M2250" i="7" s="1"/>
  <c r="H2250" i="7"/>
  <c r="L2250" i="7" s="1"/>
  <c r="G2250" i="7"/>
  <c r="K2250" i="7" s="1"/>
  <c r="I2253" i="7"/>
  <c r="M2253" i="7" s="1"/>
  <c r="H2253" i="7"/>
  <c r="L2253" i="7" s="1"/>
  <c r="G2253" i="7"/>
  <c r="K2253" i="7" s="1"/>
  <c r="D2253" i="7" s="1"/>
  <c r="I2258" i="7"/>
  <c r="M2258" i="7" s="1"/>
  <c r="H2258" i="7"/>
  <c r="L2258" i="7" s="1"/>
  <c r="G2258" i="7"/>
  <c r="K2258" i="7" s="1"/>
  <c r="I2273" i="7"/>
  <c r="M2273" i="7" s="1"/>
  <c r="H2273" i="7"/>
  <c r="L2273" i="7" s="1"/>
  <c r="G2273" i="7"/>
  <c r="K2273" i="7" s="1"/>
  <c r="I2276" i="7"/>
  <c r="M2276" i="7" s="1"/>
  <c r="H2276" i="7"/>
  <c r="L2276" i="7" s="1"/>
  <c r="G2276" i="7"/>
  <c r="K2276" i="7" s="1"/>
  <c r="I2286" i="7"/>
  <c r="M2286" i="7" s="1"/>
  <c r="H2286" i="7"/>
  <c r="L2286" i="7" s="1"/>
  <c r="G2286" i="7"/>
  <c r="K2286" i="7" s="1"/>
  <c r="I2294" i="7"/>
  <c r="M2294" i="7" s="1"/>
  <c r="H2294" i="7"/>
  <c r="L2294" i="7" s="1"/>
  <c r="G2294" i="7"/>
  <c r="K2294" i="7" s="1"/>
  <c r="I2302" i="7"/>
  <c r="M2302" i="7" s="1"/>
  <c r="H2302" i="7"/>
  <c r="L2302" i="7" s="1"/>
  <c r="G2302" i="7"/>
  <c r="K2302" i="7" s="1"/>
  <c r="I2315" i="7"/>
  <c r="M2315" i="7" s="1"/>
  <c r="H2315" i="7"/>
  <c r="L2315" i="7" s="1"/>
  <c r="G2315" i="7"/>
  <c r="K2315" i="7" s="1"/>
  <c r="I2323" i="7"/>
  <c r="M2323" i="7" s="1"/>
  <c r="H2323" i="7"/>
  <c r="L2323" i="7" s="1"/>
  <c r="G2323" i="7"/>
  <c r="K2323" i="7" s="1"/>
  <c r="D2323" i="7" s="1"/>
  <c r="I2331" i="7"/>
  <c r="M2331" i="7" s="1"/>
  <c r="H2331" i="7"/>
  <c r="L2331" i="7" s="1"/>
  <c r="G2331" i="7"/>
  <c r="K2331" i="7" s="1"/>
  <c r="I2339" i="7"/>
  <c r="M2339" i="7" s="1"/>
  <c r="H2339" i="7"/>
  <c r="L2339" i="7" s="1"/>
  <c r="G2339" i="7"/>
  <c r="K2339" i="7" s="1"/>
  <c r="I2346" i="7"/>
  <c r="M2346" i="7" s="1"/>
  <c r="H2346" i="7"/>
  <c r="L2346" i="7" s="1"/>
  <c r="G2346" i="7"/>
  <c r="K2346" i="7" s="1"/>
  <c r="I2349" i="7"/>
  <c r="M2349" i="7" s="1"/>
  <c r="H2349" i="7"/>
  <c r="L2349" i="7" s="1"/>
  <c r="G2349" i="7"/>
  <c r="K2349" i="7" s="1"/>
  <c r="I2354" i="7"/>
  <c r="M2354" i="7" s="1"/>
  <c r="H2354" i="7"/>
  <c r="L2354" i="7" s="1"/>
  <c r="G2354" i="7"/>
  <c r="K2354" i="7" s="1"/>
  <c r="I2357" i="7"/>
  <c r="M2357" i="7" s="1"/>
  <c r="H2357" i="7"/>
  <c r="L2357" i="7" s="1"/>
  <c r="G2357" i="7"/>
  <c r="K2357" i="7" s="1"/>
  <c r="I2362" i="7"/>
  <c r="M2362" i="7" s="1"/>
  <c r="H2362" i="7"/>
  <c r="L2362" i="7" s="1"/>
  <c r="G2362" i="7"/>
  <c r="K2362" i="7" s="1"/>
  <c r="I2365" i="7"/>
  <c r="M2365" i="7" s="1"/>
  <c r="H2365" i="7"/>
  <c r="L2365" i="7" s="1"/>
  <c r="G2365" i="7"/>
  <c r="K2365" i="7" s="1"/>
  <c r="D2365" i="7" s="1"/>
  <c r="I2367" i="7"/>
  <c r="M2367" i="7" s="1"/>
  <c r="H2367" i="7"/>
  <c r="L2367" i="7" s="1"/>
  <c r="G2367" i="7"/>
  <c r="K2367" i="7" s="1"/>
  <c r="I2401" i="7"/>
  <c r="M2401" i="7" s="1"/>
  <c r="H2401" i="7"/>
  <c r="L2401" i="7" s="1"/>
  <c r="G2401" i="7"/>
  <c r="K2401" i="7" s="1"/>
  <c r="I2409" i="7"/>
  <c r="M2409" i="7" s="1"/>
  <c r="H2409" i="7"/>
  <c r="L2409" i="7" s="1"/>
  <c r="D2409" i="7" s="1"/>
  <c r="G2409" i="7"/>
  <c r="K2409" i="7" s="1"/>
  <c r="I2417" i="7"/>
  <c r="M2417" i="7" s="1"/>
  <c r="H2417" i="7"/>
  <c r="L2417" i="7" s="1"/>
  <c r="G2417" i="7"/>
  <c r="K2417" i="7" s="1"/>
  <c r="I2428" i="7"/>
  <c r="M2428" i="7" s="1"/>
  <c r="H2428" i="7"/>
  <c r="L2428" i="7" s="1"/>
  <c r="G2428" i="7"/>
  <c r="K2428" i="7" s="1"/>
  <c r="I2430" i="7"/>
  <c r="M2430" i="7" s="1"/>
  <c r="H2430" i="7"/>
  <c r="L2430" i="7" s="1"/>
  <c r="G2430" i="7"/>
  <c r="K2430" i="7" s="1"/>
  <c r="I2440" i="7"/>
  <c r="M2440" i="7" s="1"/>
  <c r="H2440" i="7"/>
  <c r="L2440" i="7" s="1"/>
  <c r="G2440" i="7"/>
  <c r="K2440" i="7" s="1"/>
  <c r="I2448" i="7"/>
  <c r="M2448" i="7" s="1"/>
  <c r="H2448" i="7"/>
  <c r="L2448" i="7" s="1"/>
  <c r="G2448" i="7"/>
  <c r="K2448" i="7" s="1"/>
  <c r="D2448" i="7" s="1"/>
  <c r="I2459" i="7"/>
  <c r="M2459" i="7" s="1"/>
  <c r="H2459" i="7"/>
  <c r="L2459" i="7" s="1"/>
  <c r="G2459" i="7"/>
  <c r="K2459" i="7" s="1"/>
  <c r="I2467" i="7"/>
  <c r="M2467" i="7" s="1"/>
  <c r="H2467" i="7"/>
  <c r="L2467" i="7" s="1"/>
  <c r="G2467" i="7"/>
  <c r="K2467" i="7" s="1"/>
  <c r="I2475" i="7"/>
  <c r="M2475" i="7" s="1"/>
  <c r="G2475" i="7"/>
  <c r="K2475" i="7" s="1"/>
  <c r="H2475" i="7"/>
  <c r="L2475" i="7" s="1"/>
  <c r="I2482" i="7"/>
  <c r="M2482" i="7" s="1"/>
  <c r="H2482" i="7"/>
  <c r="L2482" i="7" s="1"/>
  <c r="G2482" i="7"/>
  <c r="K2482" i="7" s="1"/>
  <c r="I2485" i="7"/>
  <c r="M2485" i="7" s="1"/>
  <c r="H2485" i="7"/>
  <c r="L2485" i="7" s="1"/>
  <c r="G2485" i="7"/>
  <c r="K2485" i="7" s="1"/>
  <c r="I2487" i="7"/>
  <c r="M2487" i="7" s="1"/>
  <c r="H2487" i="7"/>
  <c r="L2487" i="7" s="1"/>
  <c r="G2487" i="7"/>
  <c r="K2487" i="7" s="1"/>
  <c r="I2495" i="7"/>
  <c r="M2495" i="7" s="1"/>
  <c r="H2495" i="7"/>
  <c r="L2495" i="7" s="1"/>
  <c r="G2495" i="7"/>
  <c r="K2495" i="7" s="1"/>
  <c r="I2513" i="7"/>
  <c r="M2513" i="7" s="1"/>
  <c r="H2513" i="7"/>
  <c r="L2513" i="7" s="1"/>
  <c r="G2513" i="7"/>
  <c r="K2513" i="7" s="1"/>
  <c r="D2513" i="7" s="1"/>
  <c r="I2521" i="7"/>
  <c r="M2521" i="7" s="1"/>
  <c r="H2521" i="7"/>
  <c r="L2521" i="7" s="1"/>
  <c r="G2521" i="7"/>
  <c r="K2521" i="7" s="1"/>
  <c r="I2524" i="7"/>
  <c r="M2524" i="7" s="1"/>
  <c r="H2524" i="7"/>
  <c r="L2524" i="7" s="1"/>
  <c r="G2524" i="7"/>
  <c r="K2524" i="7" s="1"/>
  <c r="I2526" i="7"/>
  <c r="M2526" i="7" s="1"/>
  <c r="H2526" i="7"/>
  <c r="L2526" i="7" s="1"/>
  <c r="G2526" i="7"/>
  <c r="K2526" i="7" s="1"/>
  <c r="I2539" i="7"/>
  <c r="M2539" i="7" s="1"/>
  <c r="H2539" i="7"/>
  <c r="L2539" i="7" s="1"/>
  <c r="G2539" i="7"/>
  <c r="K2539" i="7" s="1"/>
  <c r="I2547" i="7"/>
  <c r="M2547" i="7" s="1"/>
  <c r="H2547" i="7"/>
  <c r="L2547" i="7" s="1"/>
  <c r="G2547" i="7"/>
  <c r="K2547" i="7" s="1"/>
  <c r="I2555" i="7"/>
  <c r="M2555" i="7" s="1"/>
  <c r="D2555" i="7" s="1"/>
  <c r="H2555" i="7"/>
  <c r="L2555" i="7" s="1"/>
  <c r="G2555" i="7"/>
  <c r="K2555" i="7" s="1"/>
  <c r="I2562" i="7"/>
  <c r="M2562" i="7" s="1"/>
  <c r="H2562" i="7"/>
  <c r="L2562" i="7" s="1"/>
  <c r="G2562" i="7"/>
  <c r="K2562" i="7" s="1"/>
  <c r="I2567" i="7"/>
  <c r="M2567" i="7" s="1"/>
  <c r="H2567" i="7"/>
  <c r="L2567" i="7" s="1"/>
  <c r="G2567" i="7"/>
  <c r="K2567" i="7" s="1"/>
  <c r="D2567" i="7" s="1"/>
  <c r="I2577" i="7"/>
  <c r="M2577" i="7" s="1"/>
  <c r="H2577" i="7"/>
  <c r="L2577" i="7" s="1"/>
  <c r="G2577" i="7"/>
  <c r="K2577" i="7" s="1"/>
  <c r="I2585" i="7"/>
  <c r="M2585" i="7" s="1"/>
  <c r="H2585" i="7"/>
  <c r="L2585" i="7" s="1"/>
  <c r="G2585" i="7"/>
  <c r="K2585" i="7" s="1"/>
  <c r="I2593" i="7"/>
  <c r="M2593" i="7" s="1"/>
  <c r="H2593" i="7"/>
  <c r="L2593" i="7" s="1"/>
  <c r="D2593" i="7" s="1"/>
  <c r="G2593" i="7"/>
  <c r="K2593" i="7" s="1"/>
  <c r="I2601" i="7"/>
  <c r="M2601" i="7" s="1"/>
  <c r="H2601" i="7"/>
  <c r="L2601" i="7" s="1"/>
  <c r="G2601" i="7"/>
  <c r="K2601" i="7" s="1"/>
  <c r="I2612" i="7"/>
  <c r="M2612" i="7" s="1"/>
  <c r="H2612" i="7"/>
  <c r="L2612" i="7" s="1"/>
  <c r="G2612" i="7"/>
  <c r="K2612" i="7" s="1"/>
  <c r="I2620" i="7"/>
  <c r="M2620" i="7" s="1"/>
  <c r="D2620" i="7" s="1"/>
  <c r="H2620" i="7"/>
  <c r="L2620" i="7" s="1"/>
  <c r="G2620" i="7"/>
  <c r="K2620" i="7" s="1"/>
  <c r="I2632" i="7"/>
  <c r="M2632" i="7" s="1"/>
  <c r="H2632" i="7"/>
  <c r="L2632" i="7" s="1"/>
  <c r="G2632" i="7"/>
  <c r="K2632" i="7" s="1"/>
  <c r="I2640" i="7"/>
  <c r="M2640" i="7" s="1"/>
  <c r="H2640" i="7"/>
  <c r="L2640" i="7" s="1"/>
  <c r="G2640" i="7"/>
  <c r="K2640" i="7" s="1"/>
  <c r="D2640" i="7" s="1"/>
  <c r="I2648" i="7"/>
  <c r="M2648" i="7" s="1"/>
  <c r="H2648" i="7"/>
  <c r="L2648" i="7" s="1"/>
  <c r="G2648" i="7"/>
  <c r="K2648" i="7" s="1"/>
  <c r="I2656" i="7"/>
  <c r="M2656" i="7" s="1"/>
  <c r="H2656" i="7"/>
  <c r="L2656" i="7" s="1"/>
  <c r="G2656" i="7"/>
  <c r="K2656" i="7" s="1"/>
  <c r="I2667" i="7"/>
  <c r="M2667" i="7" s="1"/>
  <c r="H2667" i="7"/>
  <c r="L2667" i="7" s="1"/>
  <c r="G2667" i="7"/>
  <c r="K2667" i="7" s="1"/>
  <c r="I2674" i="7"/>
  <c r="M2674" i="7" s="1"/>
  <c r="H2674" i="7"/>
  <c r="L2674" i="7" s="1"/>
  <c r="G2674" i="7"/>
  <c r="K2674" i="7" s="1"/>
  <c r="I2677" i="7"/>
  <c r="M2677" i="7" s="1"/>
  <c r="H2677" i="7"/>
  <c r="L2677" i="7" s="1"/>
  <c r="G2677" i="7"/>
  <c r="K2677" i="7" s="1"/>
  <c r="I2682" i="7"/>
  <c r="M2682" i="7" s="1"/>
  <c r="H2682" i="7"/>
  <c r="L2682" i="7" s="1"/>
  <c r="G2682" i="7"/>
  <c r="K2682" i="7" s="1"/>
  <c r="I2685" i="7"/>
  <c r="M2685" i="7" s="1"/>
  <c r="H2685" i="7"/>
  <c r="L2685" i="7" s="1"/>
  <c r="G2685" i="7"/>
  <c r="K2685" i="7" s="1"/>
  <c r="I2687" i="7"/>
  <c r="M2687" i="7" s="1"/>
  <c r="H2687" i="7"/>
  <c r="L2687" i="7" s="1"/>
  <c r="G2687" i="7"/>
  <c r="K2687" i="7" s="1"/>
  <c r="D2687" i="7" s="1"/>
  <c r="I2729" i="7"/>
  <c r="M2729" i="7" s="1"/>
  <c r="H2729" i="7"/>
  <c r="L2729" i="7" s="1"/>
  <c r="G2729" i="7"/>
  <c r="K2729" i="7" s="1"/>
  <c r="I2737" i="7"/>
  <c r="M2737" i="7" s="1"/>
  <c r="H2737" i="7"/>
  <c r="L2737" i="7" s="1"/>
  <c r="G2737" i="7"/>
  <c r="K2737" i="7" s="1"/>
  <c r="I2740" i="7"/>
  <c r="M2740" i="7" s="1"/>
  <c r="H2740" i="7"/>
  <c r="L2740" i="7" s="1"/>
  <c r="G2740" i="7"/>
  <c r="K2740" i="7" s="1"/>
  <c r="I2742" i="7"/>
  <c r="M2742" i="7" s="1"/>
  <c r="H2742" i="7"/>
  <c r="L2742" i="7" s="1"/>
  <c r="G2742" i="7"/>
  <c r="K2742" i="7" s="1"/>
  <c r="I2752" i="7"/>
  <c r="M2752" i="7" s="1"/>
  <c r="H2752" i="7"/>
  <c r="L2752" i="7" s="1"/>
  <c r="G2752" i="7"/>
  <c r="K2752" i="7" s="1"/>
  <c r="I2760" i="7"/>
  <c r="M2760" i="7" s="1"/>
  <c r="H2760" i="7"/>
  <c r="L2760" i="7" s="1"/>
  <c r="G2760" i="7"/>
  <c r="K2760" i="7" s="1"/>
  <c r="I2768" i="7"/>
  <c r="M2768" i="7" s="1"/>
  <c r="H2768" i="7"/>
  <c r="L2768" i="7" s="1"/>
  <c r="G2768" i="7"/>
  <c r="K2768" i="7" s="1"/>
  <c r="I2776" i="7"/>
  <c r="M2776" i="7" s="1"/>
  <c r="H2776" i="7"/>
  <c r="L2776" i="7" s="1"/>
  <c r="G2776" i="7"/>
  <c r="K2776" i="7" s="1"/>
  <c r="D2776" i="7" s="1"/>
  <c r="I2779" i="7"/>
  <c r="M2779" i="7" s="1"/>
  <c r="H2779" i="7"/>
  <c r="L2779" i="7" s="1"/>
  <c r="G2779" i="7"/>
  <c r="K2779" i="7" s="1"/>
  <c r="I2787" i="7"/>
  <c r="M2787" i="7" s="1"/>
  <c r="H2787" i="7"/>
  <c r="L2787" i="7" s="1"/>
  <c r="G2787" i="7"/>
  <c r="K2787" i="7" s="1"/>
  <c r="I2795" i="7"/>
  <c r="M2795" i="7" s="1"/>
  <c r="H2795" i="7"/>
  <c r="L2795" i="7" s="1"/>
  <c r="D2795" i="7" s="1"/>
  <c r="G2795" i="7"/>
  <c r="K2795" i="7" s="1"/>
  <c r="I2802" i="7"/>
  <c r="M2802" i="7" s="1"/>
  <c r="H2802" i="7"/>
  <c r="L2802" i="7" s="1"/>
  <c r="G2802" i="7"/>
  <c r="K2802" i="7" s="1"/>
  <c r="I2807" i="7"/>
  <c r="M2807" i="7" s="1"/>
  <c r="H2807" i="7"/>
  <c r="L2807" i="7" s="1"/>
  <c r="G2807" i="7"/>
  <c r="K2807" i="7" s="1"/>
  <c r="I2815" i="7"/>
  <c r="M2815" i="7" s="1"/>
  <c r="H2815" i="7"/>
  <c r="L2815" i="7" s="1"/>
  <c r="G2815" i="7"/>
  <c r="K2815" i="7" s="1"/>
  <c r="I2823" i="7"/>
  <c r="M2823" i="7" s="1"/>
  <c r="H2823" i="7"/>
  <c r="L2823" i="7" s="1"/>
  <c r="G2823" i="7"/>
  <c r="K2823" i="7" s="1"/>
  <c r="I2841" i="7"/>
  <c r="M2841" i="7" s="1"/>
  <c r="H2841" i="7"/>
  <c r="L2841" i="7" s="1"/>
  <c r="G2841" i="7"/>
  <c r="K2841" i="7" s="1"/>
  <c r="I2852" i="7"/>
  <c r="M2852" i="7" s="1"/>
  <c r="H2852" i="7"/>
  <c r="L2852" i="7" s="1"/>
  <c r="G2852" i="7"/>
  <c r="K2852" i="7" s="1"/>
  <c r="I2854" i="7"/>
  <c r="M2854" i="7" s="1"/>
  <c r="H2854" i="7"/>
  <c r="L2854" i="7" s="1"/>
  <c r="G2854" i="7"/>
  <c r="K2854" i="7" s="1"/>
  <c r="I2862" i="7"/>
  <c r="M2862" i="7" s="1"/>
  <c r="H2862" i="7"/>
  <c r="L2862" i="7" s="1"/>
  <c r="G2862" i="7"/>
  <c r="K2862" i="7" s="1"/>
  <c r="I2875" i="7"/>
  <c r="M2875" i="7" s="1"/>
  <c r="H2875" i="7"/>
  <c r="L2875" i="7" s="1"/>
  <c r="G2875" i="7"/>
  <c r="K2875" i="7" s="1"/>
  <c r="I2883" i="7"/>
  <c r="M2883" i="7" s="1"/>
  <c r="H2883" i="7"/>
  <c r="L2883" i="7" s="1"/>
  <c r="G2883" i="7"/>
  <c r="K2883" i="7" s="1"/>
  <c r="I2891" i="7"/>
  <c r="M2891" i="7" s="1"/>
  <c r="H2891" i="7"/>
  <c r="L2891" i="7" s="1"/>
  <c r="G2891" i="7"/>
  <c r="K2891" i="7" s="1"/>
  <c r="I2898" i="7"/>
  <c r="M2898" i="7" s="1"/>
  <c r="H2898" i="7"/>
  <c r="L2898" i="7" s="1"/>
  <c r="G2898" i="7"/>
  <c r="K2898" i="7" s="1"/>
  <c r="I2901" i="7"/>
  <c r="M2901" i="7" s="1"/>
  <c r="H2901" i="7"/>
  <c r="L2901" i="7" s="1"/>
  <c r="G2901" i="7"/>
  <c r="K2901" i="7" s="1"/>
  <c r="D2901" i="7" s="1"/>
  <c r="I2903" i="7"/>
  <c r="M2903" i="7" s="1"/>
  <c r="H2903" i="7"/>
  <c r="L2903" i="7" s="1"/>
  <c r="G2903" i="7"/>
  <c r="K2903" i="7" s="1"/>
  <c r="I2911" i="7"/>
  <c r="M2911" i="7" s="1"/>
  <c r="H2911" i="7"/>
  <c r="L2911" i="7" s="1"/>
  <c r="G2911" i="7"/>
  <c r="K2911" i="7" s="1"/>
  <c r="I2919" i="7"/>
  <c r="M2919" i="7" s="1"/>
  <c r="H2919" i="7"/>
  <c r="L2919" i="7" s="1"/>
  <c r="G2919" i="7"/>
  <c r="K2919" i="7" s="1"/>
  <c r="I2927" i="7"/>
  <c r="M2927" i="7" s="1"/>
  <c r="H2927" i="7"/>
  <c r="L2927" i="7" s="1"/>
  <c r="G2927" i="7"/>
  <c r="K2927" i="7" s="1"/>
  <c r="I2950" i="7"/>
  <c r="M2950" i="7" s="1"/>
  <c r="H2950" i="7"/>
  <c r="L2950" i="7" s="1"/>
  <c r="G2950" i="7"/>
  <c r="K2950" i="7" s="1"/>
  <c r="I2958" i="7"/>
  <c r="M2958" i="7" s="1"/>
  <c r="H2958" i="7"/>
  <c r="L2958" i="7" s="1"/>
  <c r="G2958" i="7"/>
  <c r="K2958" i="7" s="1"/>
  <c r="I2966" i="7"/>
  <c r="M2966" i="7" s="1"/>
  <c r="H2966" i="7"/>
  <c r="L2966" i="7" s="1"/>
  <c r="G2966" i="7"/>
  <c r="K2966" i="7" s="1"/>
  <c r="I2976" i="7"/>
  <c r="M2976" i="7" s="1"/>
  <c r="H2976" i="7"/>
  <c r="L2976" i="7" s="1"/>
  <c r="G2976" i="7"/>
  <c r="K2976" i="7" s="1"/>
  <c r="D2976" i="7" s="1"/>
  <c r="I2984" i="7"/>
  <c r="M2984" i="7" s="1"/>
  <c r="H2984" i="7"/>
  <c r="L2984" i="7" s="1"/>
  <c r="G2984" i="7"/>
  <c r="K2984" i="7" s="1"/>
  <c r="I2994" i="7"/>
  <c r="M2994" i="7" s="1"/>
  <c r="H2994" i="7"/>
  <c r="L2994" i="7" s="1"/>
  <c r="G2994" i="7"/>
  <c r="K2994" i="7" s="1"/>
  <c r="I2997" i="7"/>
  <c r="M2997" i="7" s="1"/>
  <c r="H2997" i="7"/>
  <c r="L2997" i="7" s="1"/>
  <c r="G2997" i="7"/>
  <c r="K2997" i="7" s="1"/>
  <c r="I2999" i="7"/>
  <c r="M2999" i="7" s="1"/>
  <c r="H2999" i="7"/>
  <c r="L2999" i="7" s="1"/>
  <c r="G2999" i="7"/>
  <c r="K2999" i="7" s="1"/>
  <c r="I3007" i="7"/>
  <c r="M3007" i="7" s="1"/>
  <c r="H3007" i="7"/>
  <c r="L3007" i="7" s="1"/>
  <c r="G3007" i="7"/>
  <c r="K3007" i="7" s="1"/>
  <c r="I3025" i="7"/>
  <c r="M3025" i="7" s="1"/>
  <c r="H3025" i="7"/>
  <c r="L3025" i="7" s="1"/>
  <c r="G3025" i="7"/>
  <c r="K3025" i="7" s="1"/>
  <c r="I3033" i="7"/>
  <c r="M3033" i="7" s="1"/>
  <c r="H3033" i="7"/>
  <c r="L3033" i="7" s="1"/>
  <c r="G3033" i="7"/>
  <c r="K3033" i="7" s="1"/>
  <c r="I3041" i="7"/>
  <c r="M3041" i="7" s="1"/>
  <c r="H3041" i="7"/>
  <c r="L3041" i="7" s="1"/>
  <c r="G3041" i="7"/>
  <c r="K3041" i="7" s="1"/>
  <c r="D3041" i="7" s="1"/>
  <c r="I3052" i="7"/>
  <c r="M3052" i="7" s="1"/>
  <c r="H3052" i="7"/>
  <c r="L3052" i="7" s="1"/>
  <c r="G3052" i="7"/>
  <c r="K3052" i="7" s="1"/>
  <c r="I3054" i="7"/>
  <c r="M3054" i="7" s="1"/>
  <c r="H3054" i="7"/>
  <c r="L3054" i="7" s="1"/>
  <c r="G3054" i="7"/>
  <c r="K3054" i="7" s="1"/>
  <c r="I3062" i="7"/>
  <c r="M3062" i="7" s="1"/>
  <c r="H3062" i="7"/>
  <c r="L3062" i="7" s="1"/>
  <c r="G3062" i="7"/>
  <c r="K3062" i="7" s="1"/>
  <c r="I3070" i="7"/>
  <c r="M3070" i="7" s="1"/>
  <c r="H3070" i="7"/>
  <c r="L3070" i="7" s="1"/>
  <c r="G3070" i="7"/>
  <c r="K3070" i="7" s="1"/>
  <c r="I3078" i="7"/>
  <c r="M3078" i="7" s="1"/>
  <c r="H3078" i="7"/>
  <c r="L3078" i="7" s="1"/>
  <c r="G3078" i="7"/>
  <c r="K3078" i="7" s="1"/>
  <c r="I3088" i="7"/>
  <c r="M3088" i="7" s="1"/>
  <c r="H3088" i="7"/>
  <c r="L3088" i="7" s="1"/>
  <c r="G3088" i="7"/>
  <c r="K3088" i="7" s="1"/>
  <c r="I3096" i="7"/>
  <c r="M3096" i="7" s="1"/>
  <c r="H3096" i="7"/>
  <c r="L3096" i="7" s="1"/>
  <c r="G3096" i="7"/>
  <c r="K3096" i="7" s="1"/>
  <c r="I3104" i="7"/>
  <c r="M3104" i="7" s="1"/>
  <c r="H3104" i="7"/>
  <c r="L3104" i="7" s="1"/>
  <c r="G3104" i="7"/>
  <c r="K3104" i="7" s="1"/>
  <c r="D3104" i="7" s="1"/>
  <c r="I3107" i="7"/>
  <c r="M3107" i="7" s="1"/>
  <c r="H3107" i="7"/>
  <c r="L3107" i="7" s="1"/>
  <c r="G3107" i="7"/>
  <c r="K3107" i="7" s="1"/>
  <c r="I3114" i="7"/>
  <c r="M3114" i="7" s="1"/>
  <c r="H3114" i="7"/>
  <c r="L3114" i="7" s="1"/>
  <c r="G3114" i="7"/>
  <c r="K3114" i="7" s="1"/>
  <c r="I3117" i="7"/>
  <c r="M3117" i="7" s="1"/>
  <c r="H3117" i="7"/>
  <c r="L3117" i="7" s="1"/>
  <c r="G3117" i="7"/>
  <c r="K3117" i="7" s="1"/>
  <c r="I3122" i="7"/>
  <c r="M3122" i="7" s="1"/>
  <c r="H3122" i="7"/>
  <c r="L3122" i="7" s="1"/>
  <c r="G3122" i="7"/>
  <c r="K3122" i="7" s="1"/>
  <c r="I3125" i="7"/>
  <c r="M3125" i="7" s="1"/>
  <c r="H3125" i="7"/>
  <c r="L3125" i="7" s="1"/>
  <c r="G3125" i="7"/>
  <c r="K3125" i="7" s="1"/>
  <c r="I3130" i="7"/>
  <c r="M3130" i="7" s="1"/>
  <c r="H3130" i="7"/>
  <c r="L3130" i="7" s="1"/>
  <c r="G3130" i="7"/>
  <c r="K3130" i="7" s="1"/>
  <c r="I3133" i="7"/>
  <c r="M3133" i="7" s="1"/>
  <c r="H3133" i="7"/>
  <c r="L3133" i="7" s="1"/>
  <c r="G3133" i="7"/>
  <c r="K3133" i="7" s="1"/>
  <c r="I3135" i="7"/>
  <c r="M3135" i="7" s="1"/>
  <c r="H3135" i="7"/>
  <c r="L3135" i="7" s="1"/>
  <c r="G3135" i="7"/>
  <c r="K3135" i="7" s="1"/>
  <c r="D3135" i="7" s="1"/>
  <c r="I3169" i="7"/>
  <c r="M3169" i="7" s="1"/>
  <c r="H3169" i="7"/>
  <c r="L3169" i="7" s="1"/>
  <c r="G3169" i="7"/>
  <c r="K3169" i="7" s="1"/>
  <c r="I3172" i="7"/>
  <c r="M3172" i="7" s="1"/>
  <c r="H3172" i="7"/>
  <c r="L3172" i="7" s="1"/>
  <c r="G3172" i="7"/>
  <c r="K3172" i="7" s="1"/>
  <c r="I3180" i="7"/>
  <c r="M3180" i="7" s="1"/>
  <c r="H3180" i="7"/>
  <c r="L3180" i="7" s="1"/>
  <c r="G3180" i="7"/>
  <c r="K3180" i="7" s="1"/>
  <c r="I3188" i="7"/>
  <c r="M3188" i="7" s="1"/>
  <c r="H3188" i="7"/>
  <c r="L3188" i="7" s="1"/>
  <c r="G3188" i="7"/>
  <c r="K3188" i="7" s="1"/>
  <c r="I3196" i="7"/>
  <c r="M3196" i="7" s="1"/>
  <c r="H3196" i="7"/>
  <c r="L3196" i="7" s="1"/>
  <c r="G3196" i="7"/>
  <c r="K3196" i="7" s="1"/>
  <c r="I3198" i="7"/>
  <c r="M3198" i="7" s="1"/>
  <c r="H3198" i="7"/>
  <c r="L3198" i="7" s="1"/>
  <c r="G3198" i="7"/>
  <c r="K3198" i="7" s="1"/>
  <c r="I3206" i="7"/>
  <c r="M3206" i="7" s="1"/>
  <c r="H3206" i="7"/>
  <c r="L3206" i="7" s="1"/>
  <c r="G3206" i="7"/>
  <c r="K3206" i="7" s="1"/>
  <c r="I3219" i="7"/>
  <c r="M3219" i="7" s="1"/>
  <c r="H3219" i="7"/>
  <c r="L3219" i="7" s="1"/>
  <c r="G3219" i="7"/>
  <c r="K3219" i="7" s="1"/>
  <c r="D3219" i="7" s="1"/>
  <c r="I3226" i="7"/>
  <c r="M3226" i="7" s="1"/>
  <c r="H3226" i="7"/>
  <c r="L3226" i="7" s="1"/>
  <c r="G3226" i="7"/>
  <c r="K3226" i="7" s="1"/>
  <c r="I3229" i="7"/>
  <c r="M3229" i="7" s="1"/>
  <c r="H3229" i="7"/>
  <c r="L3229" i="7" s="1"/>
  <c r="G3229" i="7"/>
  <c r="K3229" i="7" s="1"/>
  <c r="I3234" i="7"/>
  <c r="M3234" i="7" s="1"/>
  <c r="H3234" i="7"/>
  <c r="L3234" i="7" s="1"/>
  <c r="I3237" i="7"/>
  <c r="M3237" i="7" s="1"/>
  <c r="H3237" i="7"/>
  <c r="L3237" i="7" s="1"/>
  <c r="G3237" i="7"/>
  <c r="K3237" i="7" s="1"/>
  <c r="I3242" i="7"/>
  <c r="M3242" i="7" s="1"/>
  <c r="H3242" i="7"/>
  <c r="L3242" i="7" s="1"/>
  <c r="G3242" i="7"/>
  <c r="K3242" i="7" s="1"/>
  <c r="I3245" i="7"/>
  <c r="M3245" i="7" s="1"/>
  <c r="H3245" i="7"/>
  <c r="L3245" i="7" s="1"/>
  <c r="G3245" i="7"/>
  <c r="K3245" i="7" s="1"/>
  <c r="I1081" i="7"/>
  <c r="M1081" i="7" s="1"/>
  <c r="H1081" i="7"/>
  <c r="L1081" i="7" s="1"/>
  <c r="G1081" i="7"/>
  <c r="K1081" i="7" s="1"/>
  <c r="I1084" i="7"/>
  <c r="M1084" i="7" s="1"/>
  <c r="H1084" i="7"/>
  <c r="L1084" i="7" s="1"/>
  <c r="G1084" i="7"/>
  <c r="K1084" i="7" s="1"/>
  <c r="I1094" i="7"/>
  <c r="M1094" i="7" s="1"/>
  <c r="H1094" i="7"/>
  <c r="L1094" i="7" s="1"/>
  <c r="G1094" i="7"/>
  <c r="K1094" i="7" s="1"/>
  <c r="I1104" i="7"/>
  <c r="M1104" i="7" s="1"/>
  <c r="H1104" i="7"/>
  <c r="L1104" i="7" s="1"/>
  <c r="G1104" i="7"/>
  <c r="K1104" i="7" s="1"/>
  <c r="I1107" i="7"/>
  <c r="M1107" i="7" s="1"/>
  <c r="H1107" i="7"/>
  <c r="L1107" i="7" s="1"/>
  <c r="G1107" i="7"/>
  <c r="K1107" i="7" s="1"/>
  <c r="D1107" i="7" s="1"/>
  <c r="I1134" i="7"/>
  <c r="M1134" i="7" s="1"/>
  <c r="H1134" i="7"/>
  <c r="L1134" i="7" s="1"/>
  <c r="G1134" i="7"/>
  <c r="K1134" i="7" s="1"/>
  <c r="I1146" i="7"/>
  <c r="M1146" i="7" s="1"/>
  <c r="H1146" i="7"/>
  <c r="L1146" i="7" s="1"/>
  <c r="G1146" i="7"/>
  <c r="K1146" i="7" s="1"/>
  <c r="I1149" i="7"/>
  <c r="M1149" i="7" s="1"/>
  <c r="H1149" i="7"/>
  <c r="L1149" i="7" s="1"/>
  <c r="G1149" i="7"/>
  <c r="K1149" i="7" s="1"/>
  <c r="I1154" i="7"/>
  <c r="M1154" i="7" s="1"/>
  <c r="H1154" i="7"/>
  <c r="L1154" i="7" s="1"/>
  <c r="G1154" i="7"/>
  <c r="K1154" i="7" s="1"/>
  <c r="I1180" i="7"/>
  <c r="M1180" i="7" s="1"/>
  <c r="H1180" i="7"/>
  <c r="L1180" i="7" s="1"/>
  <c r="G1180" i="7"/>
  <c r="K1180" i="7" s="1"/>
  <c r="I1188" i="7"/>
  <c r="M1188" i="7" s="1"/>
  <c r="H1188" i="7"/>
  <c r="L1188" i="7" s="1"/>
  <c r="G1188" i="7"/>
  <c r="K1188" i="7" s="1"/>
  <c r="I1200" i="7"/>
  <c r="M1200" i="7" s="1"/>
  <c r="H1200" i="7"/>
  <c r="L1200" i="7" s="1"/>
  <c r="G1200" i="7"/>
  <c r="K1200" i="7" s="1"/>
  <c r="I1208" i="7"/>
  <c r="M1208" i="7" s="1"/>
  <c r="H1208" i="7"/>
  <c r="L1208" i="7" s="1"/>
  <c r="G1208" i="7"/>
  <c r="K1208" i="7" s="1"/>
  <c r="D1208" i="7" s="1"/>
  <c r="I1213" i="7"/>
  <c r="M1213" i="7" s="1"/>
  <c r="H1213" i="7"/>
  <c r="L1213" i="7" s="1"/>
  <c r="G1213" i="7"/>
  <c r="K1213" i="7" s="1"/>
  <c r="I1215" i="7"/>
  <c r="M1215" i="7" s="1"/>
  <c r="H1215" i="7"/>
  <c r="L1215" i="7" s="1"/>
  <c r="G1215" i="7"/>
  <c r="K1215" i="7" s="1"/>
  <c r="I1223" i="7"/>
  <c r="M1223" i="7" s="1"/>
  <c r="H1223" i="7"/>
  <c r="L1223" i="7" s="1"/>
  <c r="G1223" i="7"/>
  <c r="K1223" i="7" s="1"/>
  <c r="I1231" i="7"/>
  <c r="M1231" i="7" s="1"/>
  <c r="H1231" i="7"/>
  <c r="L1231" i="7" s="1"/>
  <c r="G1231" i="7"/>
  <c r="K1231" i="7" s="1"/>
  <c r="I1244" i="7"/>
  <c r="M1244" i="7" s="1"/>
  <c r="H1244" i="7"/>
  <c r="L1244" i="7" s="1"/>
  <c r="G1244" i="7"/>
  <c r="K1244" i="7" s="1"/>
  <c r="I1256" i="7"/>
  <c r="M1256" i="7" s="1"/>
  <c r="H1256" i="7"/>
  <c r="L1256" i="7" s="1"/>
  <c r="G1256" i="7"/>
  <c r="K1256" i="7" s="1"/>
  <c r="I1264" i="7"/>
  <c r="M1264" i="7" s="1"/>
  <c r="H1264" i="7"/>
  <c r="L1264" i="7" s="1"/>
  <c r="G1264" i="7"/>
  <c r="K1264" i="7" s="1"/>
  <c r="I1272" i="7"/>
  <c r="M1272" i="7" s="1"/>
  <c r="H1272" i="7"/>
  <c r="L1272" i="7" s="1"/>
  <c r="G1272" i="7"/>
  <c r="K1272" i="7" s="1"/>
  <c r="D1272" i="7" s="1"/>
  <c r="I1277" i="7"/>
  <c r="M1277" i="7" s="1"/>
  <c r="H1277" i="7"/>
  <c r="L1277" i="7" s="1"/>
  <c r="G1277" i="7"/>
  <c r="K1277" i="7" s="1"/>
  <c r="I1282" i="7"/>
  <c r="M1282" i="7" s="1"/>
  <c r="H1282" i="7"/>
  <c r="L1282" i="7" s="1"/>
  <c r="G1282" i="7"/>
  <c r="K1282" i="7" s="1"/>
  <c r="I1285" i="7"/>
  <c r="M1285" i="7" s="1"/>
  <c r="H1285" i="7"/>
  <c r="L1285" i="7" s="1"/>
  <c r="G1285" i="7"/>
  <c r="K1285" i="7" s="1"/>
  <c r="I1290" i="7"/>
  <c r="M1290" i="7" s="1"/>
  <c r="H1290" i="7"/>
  <c r="L1290" i="7" s="1"/>
  <c r="G1290" i="7"/>
  <c r="K1290" i="7" s="1"/>
  <c r="I1305" i="7"/>
  <c r="M1305" i="7" s="1"/>
  <c r="H1305" i="7"/>
  <c r="L1305" i="7" s="1"/>
  <c r="G1305" i="7"/>
  <c r="K1305" i="7" s="1"/>
  <c r="I1313" i="7"/>
  <c r="M1313" i="7" s="1"/>
  <c r="H1313" i="7"/>
  <c r="L1313" i="7" s="1"/>
  <c r="G1313" i="7"/>
  <c r="K1313" i="7" s="1"/>
  <c r="I1316" i="7"/>
  <c r="M1316" i="7" s="1"/>
  <c r="H1316" i="7"/>
  <c r="L1316" i="7" s="1"/>
  <c r="G1316" i="7"/>
  <c r="K1316" i="7" s="1"/>
  <c r="I1324" i="7"/>
  <c r="M1324" i="7" s="1"/>
  <c r="H1324" i="7"/>
  <c r="L1324" i="7" s="1"/>
  <c r="G1324" i="7"/>
  <c r="K1324" i="7" s="1"/>
  <c r="D1324" i="7" s="1"/>
  <c r="I1336" i="7"/>
  <c r="M1336" i="7" s="1"/>
  <c r="H1336" i="7"/>
  <c r="L1336" i="7" s="1"/>
  <c r="G1336" i="7"/>
  <c r="K1336" i="7" s="1"/>
  <c r="I1344" i="7"/>
  <c r="M1344" i="7" s="1"/>
  <c r="H1344" i="7"/>
  <c r="L1344" i="7" s="1"/>
  <c r="G1344" i="7"/>
  <c r="K1344" i="7" s="1"/>
  <c r="I1352" i="7"/>
  <c r="M1352" i="7" s="1"/>
  <c r="H1352" i="7"/>
  <c r="L1352" i="7" s="1"/>
  <c r="G1352" i="7"/>
  <c r="K1352" i="7" s="1"/>
  <c r="I1355" i="7"/>
  <c r="M1355" i="7" s="1"/>
  <c r="H1355" i="7"/>
  <c r="L1355" i="7" s="1"/>
  <c r="G1355" i="7"/>
  <c r="K1355" i="7" s="1"/>
  <c r="I1357" i="7"/>
  <c r="M1357" i="7" s="1"/>
  <c r="H1357" i="7"/>
  <c r="L1357" i="7" s="1"/>
  <c r="G1357" i="7"/>
  <c r="K1357" i="7" s="1"/>
  <c r="I1362" i="7"/>
  <c r="M1362" i="7" s="1"/>
  <c r="H1362" i="7"/>
  <c r="L1362" i="7" s="1"/>
  <c r="G1362" i="7"/>
  <c r="K1362" i="7" s="1"/>
  <c r="I1365" i="7"/>
  <c r="M1365" i="7" s="1"/>
  <c r="H1365" i="7"/>
  <c r="L1365" i="7" s="1"/>
  <c r="G1365" i="7"/>
  <c r="K1365" i="7" s="1"/>
  <c r="I1385" i="7"/>
  <c r="M1385" i="7" s="1"/>
  <c r="H1385" i="7"/>
  <c r="L1385" i="7" s="1"/>
  <c r="G1385" i="7"/>
  <c r="K1385" i="7" s="1"/>
  <c r="D1385" i="7" s="1"/>
  <c r="I1398" i="7"/>
  <c r="M1398" i="7" s="1"/>
  <c r="H1398" i="7"/>
  <c r="L1398" i="7" s="1"/>
  <c r="G1398" i="7"/>
  <c r="K1398" i="7" s="1"/>
  <c r="I1413" i="7"/>
  <c r="M1413" i="7" s="1"/>
  <c r="H1413" i="7"/>
  <c r="L1413" i="7" s="1"/>
  <c r="G1413" i="7"/>
  <c r="K1413" i="7" s="1"/>
  <c r="I1418" i="7"/>
  <c r="M1418" i="7" s="1"/>
  <c r="H1418" i="7"/>
  <c r="L1418" i="7" s="1"/>
  <c r="G1418" i="7"/>
  <c r="K1418" i="7" s="1"/>
  <c r="I1421" i="7"/>
  <c r="M1421" i="7" s="1"/>
  <c r="H1421" i="7"/>
  <c r="L1421" i="7" s="1"/>
  <c r="G1421" i="7"/>
  <c r="K1421" i="7" s="1"/>
  <c r="I1423" i="7"/>
  <c r="M1423" i="7" s="1"/>
  <c r="H1423" i="7"/>
  <c r="L1423" i="7" s="1"/>
  <c r="G1423" i="7"/>
  <c r="K1423" i="7" s="1"/>
  <c r="I1431" i="7"/>
  <c r="M1431" i="7" s="1"/>
  <c r="D1431" i="7" s="1"/>
  <c r="H1431" i="7"/>
  <c r="L1431" i="7" s="1"/>
  <c r="G1431" i="7"/>
  <c r="K1431" i="7" s="1"/>
  <c r="I1444" i="7"/>
  <c r="M1444" i="7" s="1"/>
  <c r="H1444" i="7"/>
  <c r="L1444" i="7" s="1"/>
  <c r="G1444" i="7"/>
  <c r="K1444" i="7" s="1"/>
  <c r="I1459" i="7"/>
  <c r="M1459" i="7" s="1"/>
  <c r="H1459" i="7"/>
  <c r="L1459" i="7" s="1"/>
  <c r="G1459" i="7"/>
  <c r="K1459" i="7" s="1"/>
  <c r="D1459" i="7" s="1"/>
  <c r="I1467" i="7"/>
  <c r="M1467" i="7" s="1"/>
  <c r="H1467" i="7"/>
  <c r="L1467" i="7" s="1"/>
  <c r="G1467" i="7"/>
  <c r="K1467" i="7" s="1"/>
  <c r="I1477" i="7"/>
  <c r="M1477" i="7" s="1"/>
  <c r="H1477" i="7"/>
  <c r="L1477" i="7" s="1"/>
  <c r="I1479" i="7"/>
  <c r="M1479" i="7" s="1"/>
  <c r="H1479" i="7"/>
  <c r="L1479" i="7" s="1"/>
  <c r="G1479" i="7"/>
  <c r="K1479" i="7" s="1"/>
  <c r="D1479" i="7" s="1"/>
  <c r="I1487" i="7"/>
  <c r="M1487" i="7" s="1"/>
  <c r="H1487" i="7"/>
  <c r="L1487" i="7" s="1"/>
  <c r="G1487" i="7"/>
  <c r="K1487" i="7" s="1"/>
  <c r="I1495" i="7"/>
  <c r="M1495" i="7" s="1"/>
  <c r="H1495" i="7"/>
  <c r="L1495" i="7" s="1"/>
  <c r="G1495" i="7"/>
  <c r="K1495" i="7" s="1"/>
  <c r="I1505" i="7"/>
  <c r="M1505" i="7" s="1"/>
  <c r="H1505" i="7"/>
  <c r="L1505" i="7" s="1"/>
  <c r="G1505" i="7"/>
  <c r="K1505" i="7" s="1"/>
  <c r="I1508" i="7"/>
  <c r="M1508" i="7" s="1"/>
  <c r="H1508" i="7"/>
  <c r="L1508" i="7" s="1"/>
  <c r="G1508" i="7"/>
  <c r="K1508" i="7" s="1"/>
  <c r="I1520" i="7"/>
  <c r="M1520" i="7" s="1"/>
  <c r="H1520" i="7"/>
  <c r="L1520" i="7" s="1"/>
  <c r="G1520" i="7"/>
  <c r="K1520" i="7" s="1"/>
  <c r="I1528" i="7"/>
  <c r="M1528" i="7" s="1"/>
  <c r="H1528" i="7"/>
  <c r="L1528" i="7" s="1"/>
  <c r="G1528" i="7"/>
  <c r="K1528" i="7" s="1"/>
  <c r="I1533" i="7"/>
  <c r="M1533" i="7" s="1"/>
  <c r="H1533" i="7"/>
  <c r="L1533" i="7" s="1"/>
  <c r="G1533" i="7"/>
  <c r="K1533" i="7" s="1"/>
  <c r="I1535" i="7"/>
  <c r="M1535" i="7" s="1"/>
  <c r="H1535" i="7"/>
  <c r="L1535" i="7" s="1"/>
  <c r="G1535" i="7"/>
  <c r="K1535" i="7" s="1"/>
  <c r="D1535" i="7" s="1"/>
  <c r="I1543" i="7"/>
  <c r="M1543" i="7" s="1"/>
  <c r="H1543" i="7"/>
  <c r="L1543" i="7" s="1"/>
  <c r="G1543" i="7"/>
  <c r="K1543" i="7" s="1"/>
  <c r="I1551" i="7"/>
  <c r="M1551" i="7" s="1"/>
  <c r="H1551" i="7"/>
  <c r="L1551" i="7" s="1"/>
  <c r="G1551" i="7"/>
  <c r="K1551" i="7" s="1"/>
  <c r="I1564" i="7"/>
  <c r="M1564" i="7" s="1"/>
  <c r="H1564" i="7"/>
  <c r="L1564" i="7" s="1"/>
  <c r="G1564" i="7"/>
  <c r="K1564" i="7" s="1"/>
  <c r="I1574" i="7"/>
  <c r="M1574" i="7" s="1"/>
  <c r="H1574" i="7"/>
  <c r="L1574" i="7" s="1"/>
  <c r="G1574" i="7"/>
  <c r="K1574" i="7" s="1"/>
  <c r="I1587" i="7"/>
  <c r="M1587" i="7" s="1"/>
  <c r="H1587" i="7"/>
  <c r="L1587" i="7" s="1"/>
  <c r="G1587" i="7"/>
  <c r="K1587" i="7" s="1"/>
  <c r="I1599" i="7"/>
  <c r="M1599" i="7" s="1"/>
  <c r="H1599" i="7"/>
  <c r="L1599" i="7" s="1"/>
  <c r="G1599" i="7"/>
  <c r="K1599" i="7" s="1"/>
  <c r="I1607" i="7"/>
  <c r="M1607" i="7" s="1"/>
  <c r="H1607" i="7"/>
  <c r="L1607" i="7" s="1"/>
  <c r="G1607" i="7"/>
  <c r="K1607" i="7" s="1"/>
  <c r="I1625" i="7"/>
  <c r="M1625" i="7" s="1"/>
  <c r="H1625" i="7"/>
  <c r="L1625" i="7" s="1"/>
  <c r="G1625" i="7"/>
  <c r="K1625" i="7" s="1"/>
  <c r="D1625" i="7" s="1"/>
  <c r="I1636" i="7"/>
  <c r="M1636" i="7" s="1"/>
  <c r="H1636" i="7"/>
  <c r="L1636" i="7" s="1"/>
  <c r="G1636" i="7"/>
  <c r="K1636" i="7" s="1"/>
  <c r="I1644" i="7"/>
  <c r="M1644" i="7" s="1"/>
  <c r="H1644" i="7"/>
  <c r="L1644" i="7" s="1"/>
  <c r="G1644" i="7"/>
  <c r="K1644" i="7" s="1"/>
  <c r="I1656" i="7"/>
  <c r="M1656" i="7" s="1"/>
  <c r="H1656" i="7"/>
  <c r="L1656" i="7" s="1"/>
  <c r="G1656" i="7"/>
  <c r="K1656" i="7" s="1"/>
  <c r="I1667" i="7"/>
  <c r="M1667" i="7" s="1"/>
  <c r="H1667" i="7"/>
  <c r="L1667" i="7" s="1"/>
  <c r="G1667" i="7"/>
  <c r="K1667" i="7" s="1"/>
  <c r="I1679" i="7"/>
  <c r="M1679" i="7" s="1"/>
  <c r="H1679" i="7"/>
  <c r="L1679" i="7" s="1"/>
  <c r="G1679" i="7"/>
  <c r="K1679" i="7" s="1"/>
  <c r="I1687" i="7"/>
  <c r="M1687" i="7" s="1"/>
  <c r="H1687" i="7"/>
  <c r="L1687" i="7" s="1"/>
  <c r="G1687" i="7"/>
  <c r="K1687" i="7" s="1"/>
  <c r="I1697" i="7"/>
  <c r="M1697" i="7" s="1"/>
  <c r="H1697" i="7"/>
  <c r="L1697" i="7" s="1"/>
  <c r="G1697" i="7"/>
  <c r="K1697" i="7" s="1"/>
  <c r="I1705" i="7"/>
  <c r="M1705" i="7" s="1"/>
  <c r="H1705" i="7"/>
  <c r="L1705" i="7" s="1"/>
  <c r="G1705" i="7"/>
  <c r="K1705" i="7" s="1"/>
  <c r="D1705" i="7" s="1"/>
  <c r="I1713" i="7"/>
  <c r="M1713" i="7" s="1"/>
  <c r="H1713" i="7"/>
  <c r="L1713" i="7" s="1"/>
  <c r="G1713" i="7"/>
  <c r="K1713" i="7" s="1"/>
  <c r="I1716" i="7"/>
  <c r="M1716" i="7" s="1"/>
  <c r="H1716" i="7"/>
  <c r="L1716" i="7" s="1"/>
  <c r="G1716" i="7"/>
  <c r="K1716" i="7" s="1"/>
  <c r="I1718" i="7"/>
  <c r="M1718" i="7" s="1"/>
  <c r="H1718" i="7"/>
  <c r="L1718" i="7" s="1"/>
  <c r="D1718" i="7" s="1"/>
  <c r="G1718" i="7"/>
  <c r="K1718" i="7" s="1"/>
  <c r="I1720" i="7"/>
  <c r="M1720" i="7" s="1"/>
  <c r="H1720" i="7"/>
  <c r="L1720" i="7" s="1"/>
  <c r="G1720" i="7"/>
  <c r="K1720" i="7" s="1"/>
  <c r="I1723" i="7"/>
  <c r="M1723" i="7" s="1"/>
  <c r="H1723" i="7"/>
  <c r="L1723" i="7" s="1"/>
  <c r="G1723" i="7"/>
  <c r="K1723" i="7" s="1"/>
  <c r="I1731" i="7"/>
  <c r="M1731" i="7" s="1"/>
  <c r="H1731" i="7"/>
  <c r="L1731" i="7" s="1"/>
  <c r="G1731" i="7"/>
  <c r="K1731" i="7" s="1"/>
  <c r="I1738" i="7"/>
  <c r="M1738" i="7" s="1"/>
  <c r="H1738" i="7"/>
  <c r="L1738" i="7" s="1"/>
  <c r="G1738" i="7"/>
  <c r="K1738" i="7" s="1"/>
  <c r="I1743" i="7"/>
  <c r="M1743" i="7" s="1"/>
  <c r="H1743" i="7"/>
  <c r="L1743" i="7" s="1"/>
  <c r="G1743" i="7"/>
  <c r="K1743" i="7" s="1"/>
  <c r="D1743" i="7" s="1"/>
  <c r="I1756" i="7"/>
  <c r="M1756" i="7" s="1"/>
  <c r="H1756" i="7"/>
  <c r="L1756" i="7" s="1"/>
  <c r="G1756" i="7"/>
  <c r="K1756" i="7" s="1"/>
  <c r="I1768" i="7"/>
  <c r="M1768" i="7" s="1"/>
  <c r="H1768" i="7"/>
  <c r="L1768" i="7" s="1"/>
  <c r="G1768" i="7"/>
  <c r="K1768" i="7" s="1"/>
  <c r="I1776" i="7"/>
  <c r="M1776" i="7" s="1"/>
  <c r="H1776" i="7"/>
  <c r="L1776" i="7" s="1"/>
  <c r="G1776" i="7"/>
  <c r="K1776" i="7" s="1"/>
  <c r="I1784" i="7"/>
  <c r="M1784" i="7" s="1"/>
  <c r="H1784" i="7"/>
  <c r="L1784" i="7" s="1"/>
  <c r="G1784" i="7"/>
  <c r="K1784" i="7" s="1"/>
  <c r="I1787" i="7"/>
  <c r="M1787" i="7" s="1"/>
  <c r="H1787" i="7"/>
  <c r="L1787" i="7" s="1"/>
  <c r="G1787" i="7"/>
  <c r="K1787" i="7" s="1"/>
  <c r="I1794" i="7"/>
  <c r="M1794" i="7" s="1"/>
  <c r="H1794" i="7"/>
  <c r="L1794" i="7" s="1"/>
  <c r="G1794" i="7"/>
  <c r="K1794" i="7" s="1"/>
  <c r="I1797" i="7"/>
  <c r="M1797" i="7" s="1"/>
  <c r="H1797" i="7"/>
  <c r="L1797" i="7" s="1"/>
  <c r="I1802" i="7"/>
  <c r="M1802" i="7" s="1"/>
  <c r="H1802" i="7"/>
  <c r="L1802" i="7" s="1"/>
  <c r="G1802" i="7"/>
  <c r="K1802" i="7" s="1"/>
  <c r="I1805" i="7"/>
  <c r="M1805" i="7" s="1"/>
  <c r="H1805" i="7"/>
  <c r="L1805" i="7" s="1"/>
  <c r="G1805" i="7"/>
  <c r="K1805" i="7" s="1"/>
  <c r="I1810" i="7"/>
  <c r="M1810" i="7" s="1"/>
  <c r="H1810" i="7"/>
  <c r="L1810" i="7" s="1"/>
  <c r="G1810" i="7"/>
  <c r="K1810" i="7" s="1"/>
  <c r="I1813" i="7"/>
  <c r="M1813" i="7" s="1"/>
  <c r="H1813" i="7"/>
  <c r="L1813" i="7" s="1"/>
  <c r="G1813" i="7"/>
  <c r="K1813" i="7" s="1"/>
  <c r="D1813" i="7" s="1"/>
  <c r="I1818" i="7"/>
  <c r="M1818" i="7" s="1"/>
  <c r="H1818" i="7"/>
  <c r="L1818" i="7" s="1"/>
  <c r="G1818" i="7"/>
  <c r="K1818" i="7" s="1"/>
  <c r="I1821" i="7"/>
  <c r="M1821" i="7" s="1"/>
  <c r="H1821" i="7"/>
  <c r="L1821" i="7" s="1"/>
  <c r="G1821" i="7"/>
  <c r="K1821" i="7" s="1"/>
  <c r="I1823" i="7"/>
  <c r="M1823" i="7" s="1"/>
  <c r="H1823" i="7"/>
  <c r="L1823" i="7" s="1"/>
  <c r="G1823" i="7"/>
  <c r="K1823" i="7" s="1"/>
  <c r="I1841" i="7"/>
  <c r="M1841" i="7" s="1"/>
  <c r="H1841" i="7"/>
  <c r="L1841" i="7" s="1"/>
  <c r="G1841" i="7"/>
  <c r="K1841" i="7" s="1"/>
  <c r="I1854" i="7"/>
  <c r="M1854" i="7" s="1"/>
  <c r="H1854" i="7"/>
  <c r="L1854" i="7" s="1"/>
  <c r="G1854" i="7"/>
  <c r="K1854" i="7" s="1"/>
  <c r="I1862" i="7"/>
  <c r="M1862" i="7" s="1"/>
  <c r="H1862" i="7"/>
  <c r="L1862" i="7" s="1"/>
  <c r="G1862" i="7"/>
  <c r="K1862" i="7" s="1"/>
  <c r="I1872" i="7"/>
  <c r="M1872" i="7" s="1"/>
  <c r="H1872" i="7"/>
  <c r="L1872" i="7" s="1"/>
  <c r="G1872" i="7"/>
  <c r="K1872" i="7" s="1"/>
  <c r="I1875" i="7"/>
  <c r="M1875" i="7" s="1"/>
  <c r="H1875" i="7"/>
  <c r="L1875" i="7" s="1"/>
  <c r="G1875" i="7"/>
  <c r="K1875" i="7" s="1"/>
  <c r="D1875" i="7" s="1"/>
  <c r="I1882" i="7"/>
  <c r="M1882" i="7" s="1"/>
  <c r="H1882" i="7"/>
  <c r="L1882" i="7" s="1"/>
  <c r="G1882" i="7"/>
  <c r="K1882" i="7" s="1"/>
  <c r="I1885" i="7"/>
  <c r="M1885" i="7" s="1"/>
  <c r="H1885" i="7"/>
  <c r="L1885" i="7" s="1"/>
  <c r="G1885" i="7"/>
  <c r="K1885" i="7" s="1"/>
  <c r="I1887" i="7"/>
  <c r="M1887" i="7" s="1"/>
  <c r="H1887" i="7"/>
  <c r="L1887" i="7" s="1"/>
  <c r="G1887" i="7"/>
  <c r="K1887" i="7" s="1"/>
  <c r="I1913" i="7"/>
  <c r="M1913" i="7" s="1"/>
  <c r="H1913" i="7"/>
  <c r="L1913" i="7" s="1"/>
  <c r="G1913" i="7"/>
  <c r="K1913" i="7" s="1"/>
  <c r="I1921" i="7"/>
  <c r="M1921" i="7" s="1"/>
  <c r="H1921" i="7"/>
  <c r="L1921" i="7" s="1"/>
  <c r="G1921" i="7"/>
  <c r="K1921" i="7" s="1"/>
  <c r="I1934" i="7"/>
  <c r="M1934" i="7" s="1"/>
  <c r="H1934" i="7"/>
  <c r="L1934" i="7" s="1"/>
  <c r="G1934" i="7"/>
  <c r="K1934" i="7" s="1"/>
  <c r="I1944" i="7"/>
  <c r="M1944" i="7" s="1"/>
  <c r="H1944" i="7"/>
  <c r="L1944" i="7" s="1"/>
  <c r="G1944" i="7"/>
  <c r="K1944" i="7" s="1"/>
  <c r="I1957" i="7"/>
  <c r="M1957" i="7" s="1"/>
  <c r="H1957" i="7"/>
  <c r="L1957" i="7" s="1"/>
  <c r="G1957" i="7"/>
  <c r="K1957" i="7" s="1"/>
  <c r="D1957" i="7" s="1"/>
  <c r="I1962" i="7"/>
  <c r="M1962" i="7" s="1"/>
  <c r="H1962" i="7"/>
  <c r="L1962" i="7" s="1"/>
  <c r="G1962" i="7"/>
  <c r="K1962" i="7" s="1"/>
  <c r="I1965" i="7"/>
  <c r="M1965" i="7" s="1"/>
  <c r="H1965" i="7"/>
  <c r="L1965" i="7" s="1"/>
  <c r="G1965" i="7"/>
  <c r="K1965" i="7" s="1"/>
  <c r="I1967" i="7"/>
  <c r="M1967" i="7" s="1"/>
  <c r="H1967" i="7"/>
  <c r="L1967" i="7" s="1"/>
  <c r="G1967" i="7"/>
  <c r="K1967" i="7" s="1"/>
  <c r="I2009" i="7"/>
  <c r="M2009" i="7" s="1"/>
  <c r="H2009" i="7"/>
  <c r="L2009" i="7" s="1"/>
  <c r="G2009" i="7"/>
  <c r="K2009" i="7" s="1"/>
  <c r="I2017" i="7"/>
  <c r="M2017" i="7" s="1"/>
  <c r="H2017" i="7"/>
  <c r="L2017" i="7" s="1"/>
  <c r="G2017" i="7"/>
  <c r="K2017" i="7" s="1"/>
  <c r="I2020" i="7"/>
  <c r="M2020" i="7" s="1"/>
  <c r="H2020" i="7"/>
  <c r="L2020" i="7" s="1"/>
  <c r="G2020" i="7"/>
  <c r="K2020" i="7" s="1"/>
  <c r="I2022" i="7"/>
  <c r="M2022" i="7" s="1"/>
  <c r="H2022" i="7"/>
  <c r="L2022" i="7" s="1"/>
  <c r="G2022" i="7"/>
  <c r="K2022" i="7" s="1"/>
  <c r="I2024" i="7"/>
  <c r="M2024" i="7" s="1"/>
  <c r="H2024" i="7"/>
  <c r="L2024" i="7" s="1"/>
  <c r="G2024" i="7"/>
  <c r="K2024" i="7" s="1"/>
  <c r="D2024" i="7" s="1"/>
  <c r="I2027" i="7"/>
  <c r="M2027" i="7" s="1"/>
  <c r="H2027" i="7"/>
  <c r="L2027" i="7" s="1"/>
  <c r="G2027" i="7"/>
  <c r="K2027" i="7" s="1"/>
  <c r="I2035" i="7"/>
  <c r="M2035" i="7" s="1"/>
  <c r="H2035" i="7"/>
  <c r="L2035" i="7" s="1"/>
  <c r="G2035" i="7"/>
  <c r="K2035" i="7" s="1"/>
  <c r="I2043" i="7"/>
  <c r="M2043" i="7" s="1"/>
  <c r="H2043" i="7"/>
  <c r="L2043" i="7" s="1"/>
  <c r="G2043" i="7"/>
  <c r="K2043" i="7" s="1"/>
  <c r="I2051" i="7"/>
  <c r="M2051" i="7" s="1"/>
  <c r="H2051" i="7"/>
  <c r="L2051" i="7" s="1"/>
  <c r="G2051" i="7"/>
  <c r="K2051" i="7" s="1"/>
  <c r="I2058" i="7"/>
  <c r="M2058" i="7" s="1"/>
  <c r="H2058" i="7"/>
  <c r="L2058" i="7" s="1"/>
  <c r="G2058" i="7"/>
  <c r="K2058" i="7" s="1"/>
  <c r="I2061" i="7"/>
  <c r="M2061" i="7" s="1"/>
  <c r="H2061" i="7"/>
  <c r="L2061" i="7" s="1"/>
  <c r="G2061" i="7"/>
  <c r="K2061" i="7" s="1"/>
  <c r="I2063" i="7"/>
  <c r="M2063" i="7" s="1"/>
  <c r="H2063" i="7"/>
  <c r="L2063" i="7" s="1"/>
  <c r="G2063" i="7"/>
  <c r="K2063" i="7" s="1"/>
  <c r="I2092" i="7"/>
  <c r="M2092" i="7" s="1"/>
  <c r="H2092" i="7"/>
  <c r="L2092" i="7" s="1"/>
  <c r="G2092" i="7"/>
  <c r="K2092" i="7" s="1"/>
  <c r="D2092" i="7" s="1"/>
  <c r="I2104" i="7"/>
  <c r="M2104" i="7" s="1"/>
  <c r="H2104" i="7"/>
  <c r="L2104" i="7" s="1"/>
  <c r="G2104" i="7"/>
  <c r="K2104" i="7" s="1"/>
  <c r="I2115" i="7"/>
  <c r="M2115" i="7" s="1"/>
  <c r="H2115" i="7"/>
  <c r="L2115" i="7" s="1"/>
  <c r="G2115" i="7"/>
  <c r="K2115" i="7" s="1"/>
  <c r="I2123" i="7"/>
  <c r="M2123" i="7" s="1"/>
  <c r="H2123" i="7"/>
  <c r="L2123" i="7" s="1"/>
  <c r="G2123" i="7"/>
  <c r="K2123" i="7" s="1"/>
  <c r="I2131" i="7"/>
  <c r="M2131" i="7" s="1"/>
  <c r="H2131" i="7"/>
  <c r="L2131" i="7" s="1"/>
  <c r="G2131" i="7"/>
  <c r="K2131" i="7" s="1"/>
  <c r="I2141" i="7"/>
  <c r="M2141" i="7" s="1"/>
  <c r="H2141" i="7"/>
  <c r="L2141" i="7" s="1"/>
  <c r="G2141" i="7"/>
  <c r="K2141" i="7" s="1"/>
  <c r="I2146" i="7"/>
  <c r="M2146" i="7" s="1"/>
  <c r="H2146" i="7"/>
  <c r="L2146" i="7" s="1"/>
  <c r="G2146" i="7"/>
  <c r="K2146" i="7" s="1"/>
  <c r="I2149" i="7"/>
  <c r="M2149" i="7" s="1"/>
  <c r="H2149" i="7"/>
  <c r="L2149" i="7" s="1"/>
  <c r="G2149" i="7"/>
  <c r="K2149" i="7" s="1"/>
  <c r="I2154" i="7"/>
  <c r="M2154" i="7" s="1"/>
  <c r="H2154" i="7"/>
  <c r="L2154" i="7" s="1"/>
  <c r="G2154" i="7"/>
  <c r="K2154" i="7" s="1"/>
  <c r="D2154" i="7" s="1"/>
  <c r="I2157" i="7"/>
  <c r="M2157" i="7" s="1"/>
  <c r="H2157" i="7"/>
  <c r="L2157" i="7" s="1"/>
  <c r="G2157" i="7"/>
  <c r="K2157" i="7" s="1"/>
  <c r="I2159" i="7"/>
  <c r="M2159" i="7" s="1"/>
  <c r="H2159" i="7"/>
  <c r="L2159" i="7" s="1"/>
  <c r="G2159" i="7"/>
  <c r="K2159" i="7" s="1"/>
  <c r="I2201" i="7"/>
  <c r="M2201" i="7" s="1"/>
  <c r="H2201" i="7"/>
  <c r="L2201" i="7" s="1"/>
  <c r="G2201" i="7"/>
  <c r="K2201" i="7" s="1"/>
  <c r="I2209" i="7"/>
  <c r="M2209" i="7" s="1"/>
  <c r="H2209" i="7"/>
  <c r="L2209" i="7" s="1"/>
  <c r="G2209" i="7"/>
  <c r="K2209" i="7" s="1"/>
  <c r="I2220" i="7"/>
  <c r="M2220" i="7" s="1"/>
  <c r="H2220" i="7"/>
  <c r="L2220" i="7" s="1"/>
  <c r="G2220" i="7"/>
  <c r="K2220" i="7" s="1"/>
  <c r="I2222" i="7"/>
  <c r="M2222" i="7" s="1"/>
  <c r="H2222" i="7"/>
  <c r="L2222" i="7" s="1"/>
  <c r="G2222" i="7"/>
  <c r="K2222" i="7" s="1"/>
  <c r="I2230" i="7"/>
  <c r="M2230" i="7" s="1"/>
  <c r="H2230" i="7"/>
  <c r="L2230" i="7" s="1"/>
  <c r="G2230" i="7"/>
  <c r="K2230" i="7" s="1"/>
  <c r="I2238" i="7"/>
  <c r="M2238" i="7" s="1"/>
  <c r="H2238" i="7"/>
  <c r="L2238" i="7" s="1"/>
  <c r="G2238" i="7"/>
  <c r="K2238" i="7" s="1"/>
  <c r="D2238" i="7" s="1"/>
  <c r="I2251" i="7"/>
  <c r="M2251" i="7" s="1"/>
  <c r="H2251" i="7"/>
  <c r="L2251" i="7" s="1"/>
  <c r="G2251" i="7"/>
  <c r="K2251" i="7" s="1"/>
  <c r="I2261" i="7"/>
  <c r="M2261" i="7" s="1"/>
  <c r="H2261" i="7"/>
  <c r="L2261" i="7" s="1"/>
  <c r="G2261" i="7"/>
  <c r="K2261" i="7" s="1"/>
  <c r="I2263" i="7"/>
  <c r="M2263" i="7" s="1"/>
  <c r="H2263" i="7"/>
  <c r="L2263" i="7" s="1"/>
  <c r="G2263" i="7"/>
  <c r="K2263" i="7" s="1"/>
  <c r="I2284" i="7"/>
  <c r="M2284" i="7" s="1"/>
  <c r="H2284" i="7"/>
  <c r="L2284" i="7" s="1"/>
  <c r="G2284" i="7"/>
  <c r="K2284" i="7" s="1"/>
  <c r="I2292" i="7"/>
  <c r="M2292" i="7" s="1"/>
  <c r="H2292" i="7"/>
  <c r="L2292" i="7" s="1"/>
  <c r="G2292" i="7"/>
  <c r="K2292" i="7" s="1"/>
  <c r="I2300" i="7"/>
  <c r="M2300" i="7" s="1"/>
  <c r="D2300" i="7" s="1"/>
  <c r="H2300" i="7"/>
  <c r="L2300" i="7" s="1"/>
  <c r="G2300" i="7"/>
  <c r="K2300" i="7" s="1"/>
  <c r="I2312" i="7"/>
  <c r="M2312" i="7" s="1"/>
  <c r="H2312" i="7"/>
  <c r="L2312" i="7" s="1"/>
  <c r="G2312" i="7"/>
  <c r="K2312" i="7" s="1"/>
  <c r="I2320" i="7"/>
  <c r="M2320" i="7" s="1"/>
  <c r="H2320" i="7"/>
  <c r="L2320" i="7" s="1"/>
  <c r="G2320" i="7"/>
  <c r="K2320" i="7" s="1"/>
  <c r="D2320" i="7" s="1"/>
  <c r="I2328" i="7"/>
  <c r="M2328" i="7" s="1"/>
  <c r="H2328" i="7"/>
  <c r="L2328" i="7" s="1"/>
  <c r="G2328" i="7"/>
  <c r="K2328" i="7" s="1"/>
  <c r="I2336" i="7"/>
  <c r="M2336" i="7" s="1"/>
  <c r="H2336" i="7"/>
  <c r="L2336" i="7" s="1"/>
  <c r="G2336" i="7"/>
  <c r="K2336" i="7" s="1"/>
  <c r="I2347" i="7"/>
  <c r="M2347" i="7" s="1"/>
  <c r="G2347" i="7"/>
  <c r="K2347" i="7" s="1"/>
  <c r="D2347" i="7" s="1"/>
  <c r="H2347" i="7"/>
  <c r="L2347" i="7" s="1"/>
  <c r="I2355" i="7"/>
  <c r="M2355" i="7" s="1"/>
  <c r="H2355" i="7"/>
  <c r="L2355" i="7" s="1"/>
  <c r="G2355" i="7"/>
  <c r="K2355" i="7" s="1"/>
  <c r="I2363" i="7"/>
  <c r="M2363" i="7" s="1"/>
  <c r="H2363" i="7"/>
  <c r="L2363" i="7" s="1"/>
  <c r="G2363" i="7"/>
  <c r="K2363" i="7" s="1"/>
  <c r="I2370" i="7"/>
  <c r="M2370" i="7" s="1"/>
  <c r="H2370" i="7"/>
  <c r="L2370" i="7" s="1"/>
  <c r="G2370" i="7"/>
  <c r="K2370" i="7" s="1"/>
  <c r="I2375" i="7"/>
  <c r="M2375" i="7" s="1"/>
  <c r="H2375" i="7"/>
  <c r="L2375" i="7" s="1"/>
  <c r="G2375" i="7"/>
  <c r="K2375" i="7" s="1"/>
  <c r="I2383" i="7"/>
  <c r="M2383" i="7" s="1"/>
  <c r="H2383" i="7"/>
  <c r="L2383" i="7" s="1"/>
  <c r="G2383" i="7"/>
  <c r="K2383" i="7" s="1"/>
  <c r="D2383" i="7" s="1"/>
  <c r="I2391" i="7"/>
  <c r="M2391" i="7" s="1"/>
  <c r="H2391" i="7"/>
  <c r="L2391" i="7" s="1"/>
  <c r="G2391" i="7"/>
  <c r="K2391" i="7" s="1"/>
  <c r="I2425" i="7"/>
  <c r="M2425" i="7" s="1"/>
  <c r="H2425" i="7"/>
  <c r="L2425" i="7" s="1"/>
  <c r="G2425" i="7"/>
  <c r="K2425" i="7" s="1"/>
  <c r="I2438" i="7"/>
  <c r="M2438" i="7" s="1"/>
  <c r="H2438" i="7"/>
  <c r="L2438" i="7" s="1"/>
  <c r="G2438" i="7"/>
  <c r="K2438" i="7" s="1"/>
  <c r="I2446" i="7"/>
  <c r="M2446" i="7" s="1"/>
  <c r="H2446" i="7"/>
  <c r="L2446" i="7" s="1"/>
  <c r="G2446" i="7"/>
  <c r="K2446" i="7" s="1"/>
  <c r="I2456" i="7"/>
  <c r="M2456" i="7" s="1"/>
  <c r="H2456" i="7"/>
  <c r="L2456" i="7" s="1"/>
  <c r="G2456" i="7"/>
  <c r="K2456" i="7" s="1"/>
  <c r="I2464" i="7"/>
  <c r="M2464" i="7" s="1"/>
  <c r="H2464" i="7"/>
  <c r="L2464" i="7" s="1"/>
  <c r="G2464" i="7"/>
  <c r="K2464" i="7" s="1"/>
  <c r="I2472" i="7"/>
  <c r="M2472" i="7" s="1"/>
  <c r="H2472" i="7"/>
  <c r="L2472" i="7" s="1"/>
  <c r="G2472" i="7"/>
  <c r="K2472" i="7" s="1"/>
  <c r="I2483" i="7"/>
  <c r="M2483" i="7" s="1"/>
  <c r="H2483" i="7"/>
  <c r="L2483" i="7" s="1"/>
  <c r="G2483" i="7"/>
  <c r="K2483" i="7" s="1"/>
  <c r="D2483" i="7" s="1"/>
  <c r="I2490" i="7"/>
  <c r="M2490" i="7" s="1"/>
  <c r="H2490" i="7"/>
  <c r="L2490" i="7" s="1"/>
  <c r="G2490" i="7"/>
  <c r="K2490" i="7" s="1"/>
  <c r="I2493" i="7"/>
  <c r="M2493" i="7" s="1"/>
  <c r="H2493" i="7"/>
  <c r="L2493" i="7" s="1"/>
  <c r="G2493" i="7"/>
  <c r="K2493" i="7" s="1"/>
  <c r="I2498" i="7"/>
  <c r="M2498" i="7" s="1"/>
  <c r="H2498" i="7"/>
  <c r="L2498" i="7" s="1"/>
  <c r="G2498" i="7"/>
  <c r="K2498" i="7" s="1"/>
  <c r="I2503" i="7"/>
  <c r="M2503" i="7" s="1"/>
  <c r="H2503" i="7"/>
  <c r="L2503" i="7" s="1"/>
  <c r="G2503" i="7"/>
  <c r="K2503" i="7" s="1"/>
  <c r="I2532" i="7"/>
  <c r="M2532" i="7" s="1"/>
  <c r="H2532" i="7"/>
  <c r="L2532" i="7" s="1"/>
  <c r="G2532" i="7"/>
  <c r="K2532" i="7" s="1"/>
  <c r="I2534" i="7"/>
  <c r="M2534" i="7" s="1"/>
  <c r="D2534" i="7" s="1"/>
  <c r="H2534" i="7"/>
  <c r="L2534" i="7" s="1"/>
  <c r="G2534" i="7"/>
  <c r="K2534" i="7" s="1"/>
  <c r="I2536" i="7"/>
  <c r="M2536" i="7" s="1"/>
  <c r="H2536" i="7"/>
  <c r="L2536" i="7" s="1"/>
  <c r="G2536" i="7"/>
  <c r="K2536" i="7" s="1"/>
  <c r="I2544" i="7"/>
  <c r="M2544" i="7" s="1"/>
  <c r="H2544" i="7"/>
  <c r="L2544" i="7" s="1"/>
  <c r="G2544" i="7"/>
  <c r="K2544" i="7" s="1"/>
  <c r="D2544" i="7" s="1"/>
  <c r="I2552" i="7"/>
  <c r="M2552" i="7" s="1"/>
  <c r="H2552" i="7"/>
  <c r="L2552" i="7" s="1"/>
  <c r="G2552" i="7"/>
  <c r="K2552" i="7" s="1"/>
  <c r="I2565" i="7"/>
  <c r="M2565" i="7" s="1"/>
  <c r="H2565" i="7"/>
  <c r="L2565" i="7" s="1"/>
  <c r="G2565" i="7"/>
  <c r="K2565" i="7" s="1"/>
  <c r="I2609" i="7"/>
  <c r="M2609" i="7" s="1"/>
  <c r="H2609" i="7"/>
  <c r="L2609" i="7" s="1"/>
  <c r="G2609" i="7"/>
  <c r="K2609" i="7" s="1"/>
  <c r="I2617" i="7"/>
  <c r="M2617" i="7" s="1"/>
  <c r="H2617" i="7"/>
  <c r="L2617" i="7" s="1"/>
  <c r="G2617" i="7"/>
  <c r="K2617" i="7" s="1"/>
  <c r="I2625" i="7"/>
  <c r="M2625" i="7" s="1"/>
  <c r="H2625" i="7"/>
  <c r="L2625" i="7" s="1"/>
  <c r="G2625" i="7"/>
  <c r="K2625" i="7" s="1"/>
  <c r="I2628" i="7"/>
  <c r="M2628" i="7" s="1"/>
  <c r="H2628" i="7"/>
  <c r="L2628" i="7" s="1"/>
  <c r="G2628" i="7"/>
  <c r="K2628" i="7" s="1"/>
  <c r="I2630" i="7"/>
  <c r="M2630" i="7" s="1"/>
  <c r="H2630" i="7"/>
  <c r="L2630" i="7" s="1"/>
  <c r="G2630" i="7"/>
  <c r="K2630" i="7" s="1"/>
  <c r="I2638" i="7"/>
  <c r="M2638" i="7" s="1"/>
  <c r="H2638" i="7"/>
  <c r="L2638" i="7" s="1"/>
  <c r="G2638" i="7"/>
  <c r="K2638" i="7" s="1"/>
  <c r="D2638" i="7" s="1"/>
  <c r="I2646" i="7"/>
  <c r="M2646" i="7" s="1"/>
  <c r="H2646" i="7"/>
  <c r="L2646" i="7" s="1"/>
  <c r="G2646" i="7"/>
  <c r="K2646" i="7" s="1"/>
  <c r="I2654" i="7"/>
  <c r="M2654" i="7" s="1"/>
  <c r="H2654" i="7"/>
  <c r="L2654" i="7" s="1"/>
  <c r="G2654" i="7"/>
  <c r="K2654" i="7" s="1"/>
  <c r="I2664" i="7"/>
  <c r="M2664" i="7" s="1"/>
  <c r="H2664" i="7"/>
  <c r="L2664" i="7" s="1"/>
  <c r="G2664" i="7"/>
  <c r="K2664" i="7" s="1"/>
  <c r="I2675" i="7"/>
  <c r="M2675" i="7" s="1"/>
  <c r="H2675" i="7"/>
  <c r="L2675" i="7" s="1"/>
  <c r="G2675" i="7"/>
  <c r="K2675" i="7" s="1"/>
  <c r="I2683" i="7"/>
  <c r="M2683" i="7" s="1"/>
  <c r="H2683" i="7"/>
  <c r="L2683" i="7" s="1"/>
  <c r="G2683" i="7"/>
  <c r="K2683" i="7" s="1"/>
  <c r="I2690" i="7"/>
  <c r="M2690" i="7" s="1"/>
  <c r="H2690" i="7"/>
  <c r="L2690" i="7" s="1"/>
  <c r="G2690" i="7"/>
  <c r="K2690" i="7" s="1"/>
  <c r="I2693" i="7"/>
  <c r="M2693" i="7" s="1"/>
  <c r="H2693" i="7"/>
  <c r="L2693" i="7" s="1"/>
  <c r="G2693" i="7"/>
  <c r="K2693" i="7" s="1"/>
  <c r="I2695" i="7"/>
  <c r="M2695" i="7" s="1"/>
  <c r="H2695" i="7"/>
  <c r="L2695" i="7" s="1"/>
  <c r="G2695" i="7"/>
  <c r="K2695" i="7" s="1"/>
  <c r="D2695" i="7" s="1"/>
  <c r="I2703" i="7"/>
  <c r="M2703" i="7" s="1"/>
  <c r="H2703" i="7"/>
  <c r="L2703" i="7" s="1"/>
  <c r="G2703" i="7"/>
  <c r="K2703" i="7" s="1"/>
  <c r="I2711" i="7"/>
  <c r="M2711" i="7" s="1"/>
  <c r="H2711" i="7"/>
  <c r="L2711" i="7" s="1"/>
  <c r="G2711" i="7"/>
  <c r="K2711" i="7" s="1"/>
  <c r="I2719" i="7"/>
  <c r="M2719" i="7" s="1"/>
  <c r="H2719" i="7"/>
  <c r="L2719" i="7" s="1"/>
  <c r="G2719" i="7"/>
  <c r="K2719" i="7" s="1"/>
  <c r="I2748" i="7"/>
  <c r="M2748" i="7" s="1"/>
  <c r="H2748" i="7"/>
  <c r="L2748" i="7" s="1"/>
  <c r="G2748" i="7"/>
  <c r="K2748" i="7" s="1"/>
  <c r="I2750" i="7"/>
  <c r="M2750" i="7" s="1"/>
  <c r="H2750" i="7"/>
  <c r="L2750" i="7" s="1"/>
  <c r="G2750" i="7"/>
  <c r="K2750" i="7" s="1"/>
  <c r="I2758" i="7"/>
  <c r="M2758" i="7" s="1"/>
  <c r="H2758" i="7"/>
  <c r="L2758" i="7" s="1"/>
  <c r="G2758" i="7"/>
  <c r="K2758" i="7" s="1"/>
  <c r="I2766" i="7"/>
  <c r="M2766" i="7" s="1"/>
  <c r="H2766" i="7"/>
  <c r="L2766" i="7" s="1"/>
  <c r="G2766" i="7"/>
  <c r="K2766" i="7" s="1"/>
  <c r="I2774" i="7"/>
  <c r="M2774" i="7" s="1"/>
  <c r="H2774" i="7"/>
  <c r="L2774" i="7" s="1"/>
  <c r="G2774" i="7"/>
  <c r="K2774" i="7" s="1"/>
  <c r="D2774" i="7" s="1"/>
  <c r="I2784" i="7"/>
  <c r="M2784" i="7" s="1"/>
  <c r="H2784" i="7"/>
  <c r="L2784" i="7" s="1"/>
  <c r="G2784" i="7"/>
  <c r="K2784" i="7" s="1"/>
  <c r="I2792" i="7"/>
  <c r="M2792" i="7" s="1"/>
  <c r="H2792" i="7"/>
  <c r="L2792" i="7" s="1"/>
  <c r="G2792" i="7"/>
  <c r="K2792" i="7" s="1"/>
  <c r="I2805" i="7"/>
  <c r="M2805" i="7" s="1"/>
  <c r="H2805" i="7"/>
  <c r="L2805" i="7" s="1"/>
  <c r="G2805" i="7"/>
  <c r="K2805" i="7" s="1"/>
  <c r="I2810" i="7"/>
  <c r="M2810" i="7" s="1"/>
  <c r="H2810" i="7"/>
  <c r="L2810" i="7" s="1"/>
  <c r="G2810" i="7"/>
  <c r="K2810" i="7" s="1"/>
  <c r="I2813" i="7"/>
  <c r="M2813" i="7" s="1"/>
  <c r="H2813" i="7"/>
  <c r="L2813" i="7" s="1"/>
  <c r="G2813" i="7"/>
  <c r="K2813" i="7" s="1"/>
  <c r="I2818" i="7"/>
  <c r="M2818" i="7" s="1"/>
  <c r="H2818" i="7"/>
  <c r="L2818" i="7" s="1"/>
  <c r="G2818" i="7"/>
  <c r="K2818" i="7" s="1"/>
  <c r="I2821" i="7"/>
  <c r="M2821" i="7" s="1"/>
  <c r="H2821" i="7"/>
  <c r="L2821" i="7" s="1"/>
  <c r="I2826" i="7"/>
  <c r="M2826" i="7" s="1"/>
  <c r="H2826" i="7"/>
  <c r="L2826" i="7" s="1"/>
  <c r="G2826" i="7"/>
  <c r="K2826" i="7" s="1"/>
  <c r="I2829" i="7"/>
  <c r="M2829" i="7" s="1"/>
  <c r="H2829" i="7"/>
  <c r="L2829" i="7" s="1"/>
  <c r="G2829" i="7"/>
  <c r="K2829" i="7" s="1"/>
  <c r="I2831" i="7"/>
  <c r="M2831" i="7" s="1"/>
  <c r="H2831" i="7"/>
  <c r="L2831" i="7" s="1"/>
  <c r="G2831" i="7"/>
  <c r="K2831" i="7" s="1"/>
  <c r="I2839" i="7"/>
  <c r="M2839" i="7" s="1"/>
  <c r="H2839" i="7"/>
  <c r="L2839" i="7" s="1"/>
  <c r="G2839" i="7"/>
  <c r="K2839" i="7" s="1"/>
  <c r="D2839" i="7" s="1"/>
  <c r="I2849" i="7"/>
  <c r="M2849" i="7" s="1"/>
  <c r="H2849" i="7"/>
  <c r="L2849" i="7" s="1"/>
  <c r="G2849" i="7"/>
  <c r="K2849" i="7" s="1"/>
  <c r="I2860" i="7"/>
  <c r="M2860" i="7" s="1"/>
  <c r="H2860" i="7"/>
  <c r="L2860" i="7" s="1"/>
  <c r="G2860" i="7"/>
  <c r="K2860" i="7" s="1"/>
  <c r="I2870" i="7"/>
  <c r="M2870" i="7" s="1"/>
  <c r="H2870" i="7"/>
  <c r="L2870" i="7" s="1"/>
  <c r="G2870" i="7"/>
  <c r="K2870" i="7" s="1"/>
  <c r="I2872" i="7"/>
  <c r="M2872" i="7" s="1"/>
  <c r="H2872" i="7"/>
  <c r="L2872" i="7" s="1"/>
  <c r="G2872" i="7"/>
  <c r="K2872" i="7" s="1"/>
  <c r="I2880" i="7"/>
  <c r="M2880" i="7" s="1"/>
  <c r="H2880" i="7"/>
  <c r="L2880" i="7" s="1"/>
  <c r="G2880" i="7"/>
  <c r="K2880" i="7" s="1"/>
  <c r="I2888" i="7"/>
  <c r="M2888" i="7" s="1"/>
  <c r="H2888" i="7"/>
  <c r="L2888" i="7" s="1"/>
  <c r="G2888" i="7"/>
  <c r="K2888" i="7" s="1"/>
  <c r="I2899" i="7"/>
  <c r="M2899" i="7" s="1"/>
  <c r="H2899" i="7"/>
  <c r="L2899" i="7" s="1"/>
  <c r="G2899" i="7"/>
  <c r="K2899" i="7" s="1"/>
  <c r="I2906" i="7"/>
  <c r="M2906" i="7" s="1"/>
  <c r="H2906" i="7"/>
  <c r="L2906" i="7" s="1"/>
  <c r="G2906" i="7"/>
  <c r="K2906" i="7" s="1"/>
  <c r="D2906" i="7" s="1"/>
  <c r="I2909" i="7"/>
  <c r="M2909" i="7" s="1"/>
  <c r="H2909" i="7"/>
  <c r="L2909" i="7" s="1"/>
  <c r="G2909" i="7"/>
  <c r="K2909" i="7" s="1"/>
  <c r="I2914" i="7"/>
  <c r="M2914" i="7" s="1"/>
  <c r="H2914" i="7"/>
  <c r="L2914" i="7" s="1"/>
  <c r="G2914" i="7"/>
  <c r="K2914" i="7" s="1"/>
  <c r="I2917" i="7"/>
  <c r="M2917" i="7" s="1"/>
  <c r="H2917" i="7"/>
  <c r="L2917" i="7" s="1"/>
  <c r="G2917" i="7"/>
  <c r="K2917" i="7" s="1"/>
  <c r="I2922" i="7"/>
  <c r="M2922" i="7" s="1"/>
  <c r="H2922" i="7"/>
  <c r="L2922" i="7" s="1"/>
  <c r="G2922" i="7"/>
  <c r="K2922" i="7" s="1"/>
  <c r="I2925" i="7"/>
  <c r="M2925" i="7" s="1"/>
  <c r="H2925" i="7"/>
  <c r="L2925" i="7" s="1"/>
  <c r="G2925" i="7"/>
  <c r="K2925" i="7" s="1"/>
  <c r="I2930" i="7"/>
  <c r="M2930" i="7" s="1"/>
  <c r="H2930" i="7"/>
  <c r="L2930" i="7" s="1"/>
  <c r="G2930" i="7"/>
  <c r="K2930" i="7" s="1"/>
  <c r="I2935" i="7"/>
  <c r="M2935" i="7" s="1"/>
  <c r="H2935" i="7"/>
  <c r="L2935" i="7" s="1"/>
  <c r="G2935" i="7"/>
  <c r="K2935" i="7" s="1"/>
  <c r="I2945" i="7"/>
  <c r="M2945" i="7" s="1"/>
  <c r="H2945" i="7"/>
  <c r="L2945" i="7" s="1"/>
  <c r="G2945" i="7"/>
  <c r="K2945" i="7" s="1"/>
  <c r="D2945" i="7" s="1"/>
  <c r="I2948" i="7"/>
  <c r="M2948" i="7" s="1"/>
  <c r="H2948" i="7"/>
  <c r="L2948" i="7" s="1"/>
  <c r="G2948" i="7"/>
  <c r="K2948" i="7" s="1"/>
  <c r="I2956" i="7"/>
  <c r="M2956" i="7" s="1"/>
  <c r="H2956" i="7"/>
  <c r="L2956" i="7" s="1"/>
  <c r="G2956" i="7"/>
  <c r="K2956" i="7" s="1"/>
  <c r="I2964" i="7"/>
  <c r="M2964" i="7" s="1"/>
  <c r="H2964" i="7"/>
  <c r="L2964" i="7" s="1"/>
  <c r="G2964" i="7"/>
  <c r="K2964" i="7" s="1"/>
  <c r="I2972" i="7"/>
  <c r="M2972" i="7" s="1"/>
  <c r="H2972" i="7"/>
  <c r="L2972" i="7" s="1"/>
  <c r="G2972" i="7"/>
  <c r="K2972" i="7" s="1"/>
  <c r="I2974" i="7"/>
  <c r="M2974" i="7" s="1"/>
  <c r="H2974" i="7"/>
  <c r="L2974" i="7" s="1"/>
  <c r="G2974" i="7"/>
  <c r="K2974" i="7" s="1"/>
  <c r="I2982" i="7"/>
  <c r="M2982" i="7" s="1"/>
  <c r="D2982" i="7" s="1"/>
  <c r="H2982" i="7"/>
  <c r="L2982" i="7" s="1"/>
  <c r="G2982" i="7"/>
  <c r="K2982" i="7" s="1"/>
  <c r="I2995" i="7"/>
  <c r="M2995" i="7" s="1"/>
  <c r="H2995" i="7"/>
  <c r="L2995" i="7" s="1"/>
  <c r="G2995" i="7"/>
  <c r="K2995" i="7" s="1"/>
  <c r="I3002" i="7"/>
  <c r="M3002" i="7" s="1"/>
  <c r="H3002" i="7"/>
  <c r="L3002" i="7" s="1"/>
  <c r="G3002" i="7"/>
  <c r="K3002" i="7" s="1"/>
  <c r="D3002" i="7" s="1"/>
  <c r="I3005" i="7"/>
  <c r="M3005" i="7" s="1"/>
  <c r="H3005" i="7"/>
  <c r="L3005" i="7" s="1"/>
  <c r="G3005" i="7"/>
  <c r="K3005" i="7" s="1"/>
  <c r="I3015" i="7"/>
  <c r="M3015" i="7" s="1"/>
  <c r="H3015" i="7"/>
  <c r="L3015" i="7" s="1"/>
  <c r="G3015" i="7"/>
  <c r="K3015" i="7" s="1"/>
  <c r="I3049" i="7"/>
  <c r="M3049" i="7" s="1"/>
  <c r="H3049" i="7"/>
  <c r="L3049" i="7" s="1"/>
  <c r="G3049" i="7"/>
  <c r="K3049" i="7" s="1"/>
  <c r="I3060" i="7"/>
  <c r="M3060" i="7" s="1"/>
  <c r="H3060" i="7"/>
  <c r="L3060" i="7" s="1"/>
  <c r="G3060" i="7"/>
  <c r="K3060" i="7" s="1"/>
  <c r="I3068" i="7"/>
  <c r="M3068" i="7" s="1"/>
  <c r="H3068" i="7"/>
  <c r="L3068" i="7" s="1"/>
  <c r="G3068" i="7"/>
  <c r="K3068" i="7" s="1"/>
  <c r="I3076" i="7"/>
  <c r="M3076" i="7" s="1"/>
  <c r="H3076" i="7"/>
  <c r="L3076" i="7" s="1"/>
  <c r="G3076" i="7"/>
  <c r="K3076" i="7" s="1"/>
  <c r="I3084" i="7"/>
  <c r="M3084" i="7" s="1"/>
  <c r="H3084" i="7"/>
  <c r="L3084" i="7" s="1"/>
  <c r="G3084" i="7"/>
  <c r="K3084" i="7" s="1"/>
  <c r="I3086" i="7"/>
  <c r="M3086" i="7" s="1"/>
  <c r="H3086" i="7"/>
  <c r="L3086" i="7" s="1"/>
  <c r="G3086" i="7"/>
  <c r="K3086" i="7" s="1"/>
  <c r="D3086" i="7" s="1"/>
  <c r="I3094" i="7"/>
  <c r="M3094" i="7" s="1"/>
  <c r="H3094" i="7"/>
  <c r="L3094" i="7" s="1"/>
  <c r="G3094" i="7"/>
  <c r="K3094" i="7" s="1"/>
  <c r="I3102" i="7"/>
  <c r="M3102" i="7" s="1"/>
  <c r="H3102" i="7"/>
  <c r="L3102" i="7" s="1"/>
  <c r="G3102" i="7"/>
  <c r="K3102" i="7" s="1"/>
  <c r="I3115" i="7"/>
  <c r="M3115" i="7" s="1"/>
  <c r="H3115" i="7"/>
  <c r="L3115" i="7" s="1"/>
  <c r="G3115" i="7"/>
  <c r="K3115" i="7" s="1"/>
  <c r="I3123" i="7"/>
  <c r="M3123" i="7" s="1"/>
  <c r="H3123" i="7"/>
  <c r="L3123" i="7" s="1"/>
  <c r="G3123" i="7"/>
  <c r="K3123" i="7" s="1"/>
  <c r="I3131" i="7"/>
  <c r="M3131" i="7" s="1"/>
  <c r="H3131" i="7"/>
  <c r="L3131" i="7" s="1"/>
  <c r="G3131" i="7"/>
  <c r="K3131" i="7" s="1"/>
  <c r="I3138" i="7"/>
  <c r="M3138" i="7" s="1"/>
  <c r="D3138" i="7" s="1"/>
  <c r="H3138" i="7"/>
  <c r="L3138" i="7" s="1"/>
  <c r="G3138" i="7"/>
  <c r="K3138" i="7" s="1"/>
  <c r="I3141" i="7"/>
  <c r="M3141" i="7" s="1"/>
  <c r="H3141" i="7"/>
  <c r="L3141" i="7" s="1"/>
  <c r="G3141" i="7"/>
  <c r="K3141" i="7" s="1"/>
  <c r="I3143" i="7"/>
  <c r="M3143" i="7" s="1"/>
  <c r="H3143" i="7"/>
  <c r="L3143" i="7" s="1"/>
  <c r="G3143" i="7"/>
  <c r="K3143" i="7" s="1"/>
  <c r="D3143" i="7" s="1"/>
  <c r="I3151" i="7"/>
  <c r="M3151" i="7" s="1"/>
  <c r="H3151" i="7"/>
  <c r="L3151" i="7" s="1"/>
  <c r="G3151" i="7"/>
  <c r="K3151" i="7" s="1"/>
  <c r="I3159" i="7"/>
  <c r="M3159" i="7" s="1"/>
  <c r="H3159" i="7"/>
  <c r="L3159" i="7" s="1"/>
  <c r="G3159" i="7"/>
  <c r="K3159" i="7" s="1"/>
  <c r="I3177" i="7"/>
  <c r="M3177" i="7" s="1"/>
  <c r="H3177" i="7"/>
  <c r="L3177" i="7" s="1"/>
  <c r="G3177" i="7"/>
  <c r="K3177" i="7" s="1"/>
  <c r="I3185" i="7"/>
  <c r="M3185" i="7" s="1"/>
  <c r="H3185" i="7"/>
  <c r="L3185" i="7" s="1"/>
  <c r="G3185" i="7"/>
  <c r="K3185" i="7" s="1"/>
  <c r="I3193" i="7"/>
  <c r="M3193" i="7" s="1"/>
  <c r="H3193" i="7"/>
  <c r="L3193" i="7" s="1"/>
  <c r="G3193" i="7"/>
  <c r="K3193" i="7" s="1"/>
  <c r="I3204" i="7"/>
  <c r="M3204" i="7" s="1"/>
  <c r="H3204" i="7"/>
  <c r="L3204" i="7" s="1"/>
  <c r="G3204" i="7"/>
  <c r="K3204" i="7" s="1"/>
  <c r="I3216" i="7"/>
  <c r="M3216" i="7" s="1"/>
  <c r="H3216" i="7"/>
  <c r="L3216" i="7" s="1"/>
  <c r="G3216" i="7"/>
  <c r="K3216" i="7" s="1"/>
  <c r="I3227" i="7"/>
  <c r="M3227" i="7" s="1"/>
  <c r="H3227" i="7"/>
  <c r="L3227" i="7" s="1"/>
  <c r="G3227" i="7"/>
  <c r="K3227" i="7" s="1"/>
  <c r="D3227" i="7" s="1"/>
  <c r="I3235" i="7"/>
  <c r="M3235" i="7" s="1"/>
  <c r="H3235" i="7"/>
  <c r="L3235" i="7" s="1"/>
  <c r="G3235" i="7"/>
  <c r="K3235" i="7" s="1"/>
  <c r="I3243" i="7"/>
  <c r="M3243" i="7" s="1"/>
  <c r="H3243" i="7"/>
  <c r="L3243" i="7" s="1"/>
  <c r="G3243" i="7"/>
  <c r="K3243" i="7" s="1"/>
  <c r="G1380" i="7"/>
  <c r="K1380" i="7" s="1"/>
  <c r="I1102" i="7"/>
  <c r="M1102" i="7" s="1"/>
  <c r="H1102" i="7"/>
  <c r="L1102" i="7" s="1"/>
  <c r="G1102" i="7"/>
  <c r="K1102" i="7" s="1"/>
  <c r="I1114" i="7"/>
  <c r="M1114" i="7" s="1"/>
  <c r="H1114" i="7"/>
  <c r="L1114" i="7" s="1"/>
  <c r="G1114" i="7"/>
  <c r="K1114" i="7" s="1"/>
  <c r="I1119" i="7"/>
  <c r="M1119" i="7" s="1"/>
  <c r="H1119" i="7"/>
  <c r="L1119" i="7" s="1"/>
  <c r="G1119" i="7"/>
  <c r="K1119" i="7" s="1"/>
  <c r="D1119" i="7" s="1"/>
  <c r="I1129" i="7"/>
  <c r="M1129" i="7" s="1"/>
  <c r="H1129" i="7"/>
  <c r="L1129" i="7" s="1"/>
  <c r="G1129" i="7"/>
  <c r="K1129" i="7" s="1"/>
  <c r="I1132" i="7"/>
  <c r="M1132" i="7" s="1"/>
  <c r="H1132" i="7"/>
  <c r="L1132" i="7" s="1"/>
  <c r="G1132" i="7"/>
  <c r="K1132" i="7" s="1"/>
  <c r="I1144" i="7"/>
  <c r="M1144" i="7" s="1"/>
  <c r="H1144" i="7"/>
  <c r="L1144" i="7" s="1"/>
  <c r="G1144" i="7"/>
  <c r="K1144" i="7" s="1"/>
  <c r="I1147" i="7"/>
  <c r="M1147" i="7" s="1"/>
  <c r="H1147" i="7"/>
  <c r="L1147" i="7" s="1"/>
  <c r="G1147" i="7"/>
  <c r="K1147" i="7" s="1"/>
  <c r="I1159" i="7"/>
  <c r="M1159" i="7" s="1"/>
  <c r="H1159" i="7"/>
  <c r="L1159" i="7" s="1"/>
  <c r="G1159" i="7"/>
  <c r="K1159" i="7" s="1"/>
  <c r="I1167" i="7"/>
  <c r="M1167" i="7" s="1"/>
  <c r="H1167" i="7"/>
  <c r="L1167" i="7" s="1"/>
  <c r="G1167" i="7"/>
  <c r="K1167" i="7" s="1"/>
  <c r="I1177" i="7"/>
  <c r="M1177" i="7" s="1"/>
  <c r="H1177" i="7"/>
  <c r="L1177" i="7" s="1"/>
  <c r="G1177" i="7"/>
  <c r="K1177" i="7" s="1"/>
  <c r="I1185" i="7"/>
  <c r="M1185" i="7" s="1"/>
  <c r="H1185" i="7"/>
  <c r="L1185" i="7" s="1"/>
  <c r="G1185" i="7"/>
  <c r="K1185" i="7" s="1"/>
  <c r="D1185" i="7" s="1"/>
  <c r="I1193" i="7"/>
  <c r="M1193" i="7" s="1"/>
  <c r="H1193" i="7"/>
  <c r="L1193" i="7" s="1"/>
  <c r="G1193" i="7"/>
  <c r="K1193" i="7" s="1"/>
  <c r="I1196" i="7"/>
  <c r="M1196" i="7" s="1"/>
  <c r="H1196" i="7"/>
  <c r="L1196" i="7" s="1"/>
  <c r="G1196" i="7"/>
  <c r="K1196" i="7" s="1"/>
  <c r="I1198" i="7"/>
  <c r="M1198" i="7" s="1"/>
  <c r="H1198" i="7"/>
  <c r="L1198" i="7" s="1"/>
  <c r="D1198" i="7" s="1"/>
  <c r="G1198" i="7"/>
  <c r="K1198" i="7" s="1"/>
  <c r="I1206" i="7"/>
  <c r="M1206" i="7" s="1"/>
  <c r="H1206" i="7"/>
  <c r="L1206" i="7" s="1"/>
  <c r="G1206" i="7"/>
  <c r="K1206" i="7" s="1"/>
  <c r="I1211" i="7"/>
  <c r="M1211" i="7" s="1"/>
  <c r="H1211" i="7"/>
  <c r="L1211" i="7" s="1"/>
  <c r="G1211" i="7"/>
  <c r="K1211" i="7" s="1"/>
  <c r="I1218" i="7"/>
  <c r="M1218" i="7" s="1"/>
  <c r="H1218" i="7"/>
  <c r="L1218" i="7" s="1"/>
  <c r="G1218" i="7"/>
  <c r="K1218" i="7" s="1"/>
  <c r="I1221" i="7"/>
  <c r="M1221" i="7" s="1"/>
  <c r="H1221" i="7"/>
  <c r="L1221" i="7" s="1"/>
  <c r="G1221" i="7"/>
  <c r="K1221" i="7" s="1"/>
  <c r="I1226" i="7"/>
  <c r="M1226" i="7" s="1"/>
  <c r="H1226" i="7"/>
  <c r="L1226" i="7" s="1"/>
  <c r="G1226" i="7"/>
  <c r="K1226" i="7" s="1"/>
  <c r="D1226" i="7" s="1"/>
  <c r="I1229" i="7"/>
  <c r="M1229" i="7" s="1"/>
  <c r="H1229" i="7"/>
  <c r="L1229" i="7" s="1"/>
  <c r="G1229" i="7"/>
  <c r="K1229" i="7" s="1"/>
  <c r="I1234" i="7"/>
  <c r="M1234" i="7" s="1"/>
  <c r="H1234" i="7"/>
  <c r="L1234" i="7" s="1"/>
  <c r="G1234" i="7"/>
  <c r="K1234" i="7" s="1"/>
  <c r="I1241" i="7"/>
  <c r="M1241" i="7" s="1"/>
  <c r="H1241" i="7"/>
  <c r="L1241" i="7" s="1"/>
  <c r="G1241" i="7"/>
  <c r="K1241" i="7" s="1"/>
  <c r="I1249" i="7"/>
  <c r="M1249" i="7" s="1"/>
  <c r="H1249" i="7"/>
  <c r="L1249" i="7" s="1"/>
  <c r="G1249" i="7"/>
  <c r="K1249" i="7" s="1"/>
  <c r="I1252" i="7"/>
  <c r="M1252" i="7" s="1"/>
  <c r="H1252" i="7"/>
  <c r="L1252" i="7" s="1"/>
  <c r="G1252" i="7"/>
  <c r="K1252" i="7" s="1"/>
  <c r="I1254" i="7"/>
  <c r="M1254" i="7" s="1"/>
  <c r="H1254" i="7"/>
  <c r="L1254" i="7" s="1"/>
  <c r="G1254" i="7"/>
  <c r="K1254" i="7" s="1"/>
  <c r="I1262" i="7"/>
  <c r="M1262" i="7" s="1"/>
  <c r="H1262" i="7"/>
  <c r="L1262" i="7" s="1"/>
  <c r="G1262" i="7"/>
  <c r="K1262" i="7" s="1"/>
  <c r="I1270" i="7"/>
  <c r="M1270" i="7" s="1"/>
  <c r="H1270" i="7"/>
  <c r="L1270" i="7" s="1"/>
  <c r="G1270" i="7"/>
  <c r="K1270" i="7" s="1"/>
  <c r="D1270" i="7" s="1"/>
  <c r="I1275" i="7"/>
  <c r="M1275" i="7" s="1"/>
  <c r="H1275" i="7"/>
  <c r="L1275" i="7" s="1"/>
  <c r="G1275" i="7"/>
  <c r="K1275" i="7" s="1"/>
  <c r="I1283" i="7"/>
  <c r="M1283" i="7" s="1"/>
  <c r="H1283" i="7"/>
  <c r="L1283" i="7" s="1"/>
  <c r="G1283" i="7"/>
  <c r="K1283" i="7" s="1"/>
  <c r="I1293" i="7"/>
  <c r="M1293" i="7" s="1"/>
  <c r="H1293" i="7"/>
  <c r="L1293" i="7" s="1"/>
  <c r="G1293" i="7"/>
  <c r="K1293" i="7" s="1"/>
  <c r="I1295" i="7"/>
  <c r="M1295" i="7" s="1"/>
  <c r="H1295" i="7"/>
  <c r="L1295" i="7" s="1"/>
  <c r="G1295" i="7"/>
  <c r="K1295" i="7" s="1"/>
  <c r="I1303" i="7"/>
  <c r="M1303" i="7" s="1"/>
  <c r="H1303" i="7"/>
  <c r="L1303" i="7" s="1"/>
  <c r="G1303" i="7"/>
  <c r="K1303" i="7" s="1"/>
  <c r="I1321" i="7"/>
  <c r="M1321" i="7" s="1"/>
  <c r="H1321" i="7"/>
  <c r="L1321" i="7" s="1"/>
  <c r="G1321" i="7"/>
  <c r="K1321" i="7" s="1"/>
  <c r="I1329" i="7"/>
  <c r="M1329" i="7" s="1"/>
  <c r="H1329" i="7"/>
  <c r="L1329" i="7" s="1"/>
  <c r="G1329" i="7"/>
  <c r="K1329" i="7" s="1"/>
  <c r="I1332" i="7"/>
  <c r="M1332" i="7" s="1"/>
  <c r="H1332" i="7"/>
  <c r="L1332" i="7" s="1"/>
  <c r="G1332" i="7"/>
  <c r="K1332" i="7" s="1"/>
  <c r="D1332" i="7" s="1"/>
  <c r="I1334" i="7"/>
  <c r="M1334" i="7" s="1"/>
  <c r="H1334" i="7"/>
  <c r="L1334" i="7" s="1"/>
  <c r="G1334" i="7"/>
  <c r="K1334" i="7" s="1"/>
  <c r="I1342" i="7"/>
  <c r="M1342" i="7" s="1"/>
  <c r="H1342" i="7"/>
  <c r="L1342" i="7" s="1"/>
  <c r="G1342" i="7"/>
  <c r="K1342" i="7" s="1"/>
  <c r="I1350" i="7"/>
  <c r="M1350" i="7" s="1"/>
  <c r="H1350" i="7"/>
  <c r="L1350" i="7" s="1"/>
  <c r="G1350" i="7"/>
  <c r="K1350" i="7" s="1"/>
  <c r="I1363" i="7"/>
  <c r="M1363" i="7" s="1"/>
  <c r="H1363" i="7"/>
  <c r="L1363" i="7" s="1"/>
  <c r="G1363" i="7"/>
  <c r="K1363" i="7" s="1"/>
  <c r="I1370" i="7"/>
  <c r="M1370" i="7" s="1"/>
  <c r="H1370" i="7"/>
  <c r="L1370" i="7" s="1"/>
  <c r="G1370" i="7"/>
  <c r="K1370" i="7" s="1"/>
  <c r="I1375" i="7"/>
  <c r="M1375" i="7" s="1"/>
  <c r="H1375" i="7"/>
  <c r="L1375" i="7" s="1"/>
  <c r="G1375" i="7"/>
  <c r="K1375" i="7" s="1"/>
  <c r="I1393" i="7"/>
  <c r="M1393" i="7" s="1"/>
  <c r="H1393" i="7"/>
  <c r="L1393" i="7" s="1"/>
  <c r="G1393" i="7"/>
  <c r="K1393" i="7" s="1"/>
  <c r="I1396" i="7"/>
  <c r="M1396" i="7" s="1"/>
  <c r="H1396" i="7"/>
  <c r="L1396" i="7" s="1"/>
  <c r="G1396" i="7"/>
  <c r="K1396" i="7" s="1"/>
  <c r="D1396" i="7" s="1"/>
  <c r="I1408" i="7"/>
  <c r="M1408" i="7" s="1"/>
  <c r="H1408" i="7"/>
  <c r="L1408" i="7" s="1"/>
  <c r="G1408" i="7"/>
  <c r="K1408" i="7" s="1"/>
  <c r="I1411" i="7"/>
  <c r="M1411" i="7" s="1"/>
  <c r="H1411" i="7"/>
  <c r="L1411" i="7" s="1"/>
  <c r="G1411" i="7"/>
  <c r="K1411" i="7" s="1"/>
  <c r="I1419" i="7"/>
  <c r="M1419" i="7" s="1"/>
  <c r="H1419" i="7"/>
  <c r="L1419" i="7" s="1"/>
  <c r="G1419" i="7"/>
  <c r="K1419" i="7" s="1"/>
  <c r="I1426" i="7"/>
  <c r="M1426" i="7" s="1"/>
  <c r="H1426" i="7"/>
  <c r="L1426" i="7" s="1"/>
  <c r="G1426" i="7"/>
  <c r="K1426" i="7" s="1"/>
  <c r="I1429" i="7"/>
  <c r="M1429" i="7" s="1"/>
  <c r="H1429" i="7"/>
  <c r="L1429" i="7" s="1"/>
  <c r="G1429" i="7"/>
  <c r="K1429" i="7" s="1"/>
  <c r="I1441" i="7"/>
  <c r="M1441" i="7" s="1"/>
  <c r="H1441" i="7"/>
  <c r="L1441" i="7" s="1"/>
  <c r="G1441" i="7"/>
  <c r="K1441" i="7" s="1"/>
  <c r="I1449" i="7"/>
  <c r="M1449" i="7" s="1"/>
  <c r="H1449" i="7"/>
  <c r="L1449" i="7" s="1"/>
  <c r="G1449" i="7"/>
  <c r="K1449" i="7" s="1"/>
  <c r="I1456" i="7"/>
  <c r="M1456" i="7" s="1"/>
  <c r="H1456" i="7"/>
  <c r="L1456" i="7" s="1"/>
  <c r="G1456" i="7"/>
  <c r="K1456" i="7" s="1"/>
  <c r="D1456" i="7" s="1"/>
  <c r="I1464" i="7"/>
  <c r="M1464" i="7" s="1"/>
  <c r="H1464" i="7"/>
  <c r="L1464" i="7" s="1"/>
  <c r="G1464" i="7"/>
  <c r="K1464" i="7" s="1"/>
  <c r="I1472" i="7"/>
  <c r="M1472" i="7" s="1"/>
  <c r="H1472" i="7"/>
  <c r="L1472" i="7" s="1"/>
  <c r="G1472" i="7"/>
  <c r="K1472" i="7" s="1"/>
  <c r="I1475" i="7"/>
  <c r="M1475" i="7" s="1"/>
  <c r="H1475" i="7"/>
  <c r="L1475" i="7" s="1"/>
  <c r="G1475" i="7"/>
  <c r="K1475" i="7" s="1"/>
  <c r="I1482" i="7"/>
  <c r="M1482" i="7" s="1"/>
  <c r="H1482" i="7"/>
  <c r="L1482" i="7" s="1"/>
  <c r="G1482" i="7"/>
  <c r="K1482" i="7" s="1"/>
  <c r="I1485" i="7"/>
  <c r="M1485" i="7" s="1"/>
  <c r="H1485" i="7"/>
  <c r="L1485" i="7" s="1"/>
  <c r="G1485" i="7"/>
  <c r="K1485" i="7" s="1"/>
  <c r="I1490" i="7"/>
  <c r="M1490" i="7" s="1"/>
  <c r="H1490" i="7"/>
  <c r="L1490" i="7" s="1"/>
  <c r="G1490" i="7"/>
  <c r="K1490" i="7" s="1"/>
  <c r="I1493" i="7"/>
  <c r="M1493" i="7" s="1"/>
  <c r="H1493" i="7"/>
  <c r="L1493" i="7" s="1"/>
  <c r="G1493" i="7"/>
  <c r="K1493" i="7" s="1"/>
  <c r="I1513" i="7"/>
  <c r="M1513" i="7" s="1"/>
  <c r="H1513" i="7"/>
  <c r="L1513" i="7" s="1"/>
  <c r="G1513" i="7"/>
  <c r="K1513" i="7" s="1"/>
  <c r="D1513" i="7" s="1"/>
  <c r="I1516" i="7"/>
  <c r="M1516" i="7" s="1"/>
  <c r="H1516" i="7"/>
  <c r="L1516" i="7" s="1"/>
  <c r="G1516" i="7"/>
  <c r="K1516" i="7" s="1"/>
  <c r="I1518" i="7"/>
  <c r="M1518" i="7" s="1"/>
  <c r="H1518" i="7"/>
  <c r="L1518" i="7" s="1"/>
  <c r="G1518" i="7"/>
  <c r="K1518" i="7" s="1"/>
  <c r="I1526" i="7"/>
  <c r="M1526" i="7" s="1"/>
  <c r="H1526" i="7"/>
  <c r="L1526" i="7" s="1"/>
  <c r="G1526" i="7"/>
  <c r="K1526" i="7" s="1"/>
  <c r="I1531" i="7"/>
  <c r="M1531" i="7" s="1"/>
  <c r="H1531" i="7"/>
  <c r="L1531" i="7" s="1"/>
  <c r="G1531" i="7"/>
  <c r="K1531" i="7" s="1"/>
  <c r="I1538" i="7"/>
  <c r="M1538" i="7" s="1"/>
  <c r="H1538" i="7"/>
  <c r="L1538" i="7" s="1"/>
  <c r="G1538" i="7"/>
  <c r="K1538" i="7" s="1"/>
  <c r="I1541" i="7"/>
  <c r="M1541" i="7" s="1"/>
  <c r="H1541" i="7"/>
  <c r="L1541" i="7" s="1"/>
  <c r="G1541" i="7"/>
  <c r="K1541" i="7" s="1"/>
  <c r="I1546" i="7"/>
  <c r="M1546" i="7" s="1"/>
  <c r="H1546" i="7"/>
  <c r="L1546" i="7" s="1"/>
  <c r="G1546" i="7"/>
  <c r="K1546" i="7" s="1"/>
  <c r="I1549" i="7"/>
  <c r="M1549" i="7" s="1"/>
  <c r="H1549" i="7"/>
  <c r="L1549" i="7" s="1"/>
  <c r="G1549" i="7"/>
  <c r="K1549" i="7" s="1"/>
  <c r="D1549" i="7" s="1"/>
  <c r="I1554" i="7"/>
  <c r="M1554" i="7" s="1"/>
  <c r="H1554" i="7"/>
  <c r="L1554" i="7" s="1"/>
  <c r="G1554" i="7"/>
  <c r="K1554" i="7" s="1"/>
  <c r="I1561" i="7"/>
  <c r="M1561" i="7" s="1"/>
  <c r="H1561" i="7"/>
  <c r="L1561" i="7" s="1"/>
  <c r="G1561" i="7"/>
  <c r="K1561" i="7" s="1"/>
  <c r="I1569" i="7"/>
  <c r="M1569" i="7" s="1"/>
  <c r="H1569" i="7"/>
  <c r="L1569" i="7" s="1"/>
  <c r="G1569" i="7"/>
  <c r="K1569" i="7" s="1"/>
  <c r="I1572" i="7"/>
  <c r="M1572" i="7" s="1"/>
  <c r="H1572" i="7"/>
  <c r="L1572" i="7" s="1"/>
  <c r="G1572" i="7"/>
  <c r="K1572" i="7" s="1"/>
  <c r="I1584" i="7"/>
  <c r="M1584" i="7" s="1"/>
  <c r="H1584" i="7"/>
  <c r="L1584" i="7" s="1"/>
  <c r="G1584" i="7"/>
  <c r="K1584" i="7" s="1"/>
  <c r="I1594" i="7"/>
  <c r="M1594" i="7" s="1"/>
  <c r="H1594" i="7"/>
  <c r="L1594" i="7" s="1"/>
  <c r="G1594" i="7"/>
  <c r="K1594" i="7" s="1"/>
  <c r="I1597" i="7"/>
  <c r="M1597" i="7" s="1"/>
  <c r="H1597" i="7"/>
  <c r="L1597" i="7" s="1"/>
  <c r="G1597" i="7"/>
  <c r="K1597" i="7" s="1"/>
  <c r="I1602" i="7"/>
  <c r="M1602" i="7" s="1"/>
  <c r="H1602" i="7"/>
  <c r="L1602" i="7" s="1"/>
  <c r="G1602" i="7"/>
  <c r="K1602" i="7" s="1"/>
  <c r="D1602" i="7" s="1"/>
  <c r="I1605" i="7"/>
  <c r="M1605" i="7" s="1"/>
  <c r="H1605" i="7"/>
  <c r="L1605" i="7" s="1"/>
  <c r="G1605" i="7"/>
  <c r="K1605" i="7" s="1"/>
  <c r="I1610" i="7"/>
  <c r="M1610" i="7" s="1"/>
  <c r="H1610" i="7"/>
  <c r="L1610" i="7" s="1"/>
  <c r="G1610" i="7"/>
  <c r="K1610" i="7" s="1"/>
  <c r="I1615" i="7"/>
  <c r="M1615" i="7" s="1"/>
  <c r="H1615" i="7"/>
  <c r="L1615" i="7" s="1"/>
  <c r="G1615" i="7"/>
  <c r="K1615" i="7" s="1"/>
  <c r="I1623" i="7"/>
  <c r="M1623" i="7" s="1"/>
  <c r="H1623" i="7"/>
  <c r="L1623" i="7" s="1"/>
  <c r="G1623" i="7"/>
  <c r="K1623" i="7" s="1"/>
  <c r="I1633" i="7"/>
  <c r="M1633" i="7" s="1"/>
  <c r="H1633" i="7"/>
  <c r="L1633" i="7" s="1"/>
  <c r="G1633" i="7"/>
  <c r="K1633" i="7" s="1"/>
  <c r="I1641" i="7"/>
  <c r="M1641" i="7" s="1"/>
  <c r="H1641" i="7"/>
  <c r="L1641" i="7" s="1"/>
  <c r="G1641" i="7"/>
  <c r="K1641" i="7" s="1"/>
  <c r="I1649" i="7"/>
  <c r="M1649" i="7" s="1"/>
  <c r="H1649" i="7"/>
  <c r="L1649" i="7" s="1"/>
  <c r="G1649" i="7"/>
  <c r="K1649" i="7" s="1"/>
  <c r="I1652" i="7"/>
  <c r="M1652" i="7" s="1"/>
  <c r="H1652" i="7"/>
  <c r="L1652" i="7" s="1"/>
  <c r="G1652" i="7"/>
  <c r="K1652" i="7" s="1"/>
  <c r="D1652" i="7" s="1"/>
  <c r="I1654" i="7"/>
  <c r="M1654" i="7" s="1"/>
  <c r="H1654" i="7"/>
  <c r="L1654" i="7" s="1"/>
  <c r="G1654" i="7"/>
  <c r="K1654" i="7" s="1"/>
  <c r="I1664" i="7"/>
  <c r="M1664" i="7" s="1"/>
  <c r="H1664" i="7"/>
  <c r="L1664" i="7" s="1"/>
  <c r="G1664" i="7"/>
  <c r="K1664" i="7" s="1"/>
  <c r="I1674" i="7"/>
  <c r="M1674" i="7" s="1"/>
  <c r="H1674" i="7"/>
  <c r="L1674" i="7" s="1"/>
  <c r="G1674" i="7"/>
  <c r="K1674" i="7" s="1"/>
  <c r="I1677" i="7"/>
  <c r="M1677" i="7" s="1"/>
  <c r="H1677" i="7"/>
  <c r="L1677" i="7" s="1"/>
  <c r="G1677" i="7"/>
  <c r="K1677" i="7" s="1"/>
  <c r="I1682" i="7"/>
  <c r="M1682" i="7" s="1"/>
  <c r="H1682" i="7"/>
  <c r="L1682" i="7" s="1"/>
  <c r="G1682" i="7"/>
  <c r="K1682" i="7" s="1"/>
  <c r="I1685" i="7"/>
  <c r="M1685" i="7" s="1"/>
  <c r="H1685" i="7"/>
  <c r="L1685" i="7" s="1"/>
  <c r="G1685" i="7"/>
  <c r="K1685" i="7" s="1"/>
  <c r="I1728" i="7"/>
  <c r="M1728" i="7" s="1"/>
  <c r="H1728" i="7"/>
  <c r="L1728" i="7" s="1"/>
  <c r="G1728" i="7"/>
  <c r="K1728" i="7" s="1"/>
  <c r="I1739" i="7"/>
  <c r="M1739" i="7" s="1"/>
  <c r="H1739" i="7"/>
  <c r="L1739" i="7" s="1"/>
  <c r="G1739" i="7"/>
  <c r="K1739" i="7" s="1"/>
  <c r="D1739" i="7" s="1"/>
  <c r="I1741" i="7"/>
  <c r="M1741" i="7" s="1"/>
  <c r="H1741" i="7"/>
  <c r="L1741" i="7" s="1"/>
  <c r="G1741" i="7"/>
  <c r="K1741" i="7" s="1"/>
  <c r="I1746" i="7"/>
  <c r="M1746" i="7" s="1"/>
  <c r="H1746" i="7"/>
  <c r="L1746" i="7" s="1"/>
  <c r="G1746" i="7"/>
  <c r="K1746" i="7" s="1"/>
  <c r="I1753" i="7"/>
  <c r="M1753" i="7" s="1"/>
  <c r="H1753" i="7"/>
  <c r="L1753" i="7" s="1"/>
  <c r="G1753" i="7"/>
  <c r="K1753" i="7" s="1"/>
  <c r="I1761" i="7"/>
  <c r="M1761" i="7" s="1"/>
  <c r="H1761" i="7"/>
  <c r="L1761" i="7" s="1"/>
  <c r="G1761" i="7"/>
  <c r="K1761" i="7" s="1"/>
  <c r="I1764" i="7"/>
  <c r="M1764" i="7" s="1"/>
  <c r="H1764" i="7"/>
  <c r="L1764" i="7" s="1"/>
  <c r="G1764" i="7"/>
  <c r="K1764" i="7" s="1"/>
  <c r="I1766" i="7"/>
  <c r="M1766" i="7" s="1"/>
  <c r="H1766" i="7"/>
  <c r="L1766" i="7" s="1"/>
  <c r="G1766" i="7"/>
  <c r="K1766" i="7" s="1"/>
  <c r="I1774" i="7"/>
  <c r="M1774" i="7" s="1"/>
  <c r="H1774" i="7"/>
  <c r="L1774" i="7" s="1"/>
  <c r="G1774" i="7"/>
  <c r="K1774" i="7" s="1"/>
  <c r="I1782" i="7"/>
  <c r="M1782" i="7" s="1"/>
  <c r="H1782" i="7"/>
  <c r="L1782" i="7" s="1"/>
  <c r="G1782" i="7"/>
  <c r="K1782" i="7" s="1"/>
  <c r="D1782" i="7" s="1"/>
  <c r="I1795" i="7"/>
  <c r="M1795" i="7" s="1"/>
  <c r="H1795" i="7"/>
  <c r="L1795" i="7" s="1"/>
  <c r="G1795" i="7"/>
  <c r="K1795" i="7" s="1"/>
  <c r="I1803" i="7"/>
  <c r="M1803" i="7" s="1"/>
  <c r="H1803" i="7"/>
  <c r="L1803" i="7" s="1"/>
  <c r="G1803" i="7"/>
  <c r="K1803" i="7" s="1"/>
  <c r="I1811" i="7"/>
  <c r="M1811" i="7" s="1"/>
  <c r="H1811" i="7"/>
  <c r="L1811" i="7" s="1"/>
  <c r="D1811" i="7" s="1"/>
  <c r="G1811" i="7"/>
  <c r="K1811" i="7" s="1"/>
  <c r="I1819" i="7"/>
  <c r="M1819" i="7" s="1"/>
  <c r="H1819" i="7"/>
  <c r="L1819" i="7" s="1"/>
  <c r="G1819" i="7"/>
  <c r="K1819" i="7" s="1"/>
  <c r="I1826" i="7"/>
  <c r="M1826" i="7" s="1"/>
  <c r="H1826" i="7"/>
  <c r="L1826" i="7" s="1"/>
  <c r="G1826" i="7"/>
  <c r="K1826" i="7" s="1"/>
  <c r="I1831" i="7"/>
  <c r="M1831" i="7" s="1"/>
  <c r="H1831" i="7"/>
  <c r="L1831" i="7" s="1"/>
  <c r="G1831" i="7"/>
  <c r="K1831" i="7" s="1"/>
  <c r="I1849" i="7"/>
  <c r="M1849" i="7" s="1"/>
  <c r="H1849" i="7"/>
  <c r="L1849" i="7" s="1"/>
  <c r="G1849" i="7"/>
  <c r="K1849" i="7" s="1"/>
  <c r="I1852" i="7"/>
  <c r="M1852" i="7" s="1"/>
  <c r="H1852" i="7"/>
  <c r="L1852" i="7" s="1"/>
  <c r="G1852" i="7"/>
  <c r="K1852" i="7" s="1"/>
  <c r="D1852" i="7" s="1"/>
  <c r="I1860" i="7"/>
  <c r="M1860" i="7" s="1"/>
  <c r="H1860" i="7"/>
  <c r="L1860" i="7" s="1"/>
  <c r="G1860" i="7"/>
  <c r="K1860" i="7" s="1"/>
  <c r="I1868" i="7"/>
  <c r="M1868" i="7" s="1"/>
  <c r="H1868" i="7"/>
  <c r="L1868" i="7" s="1"/>
  <c r="G1868" i="7"/>
  <c r="K1868" i="7" s="1"/>
  <c r="I1870" i="7"/>
  <c r="M1870" i="7" s="1"/>
  <c r="H1870" i="7"/>
  <c r="L1870" i="7" s="1"/>
  <c r="G1870" i="7"/>
  <c r="K1870" i="7" s="1"/>
  <c r="I1883" i="7"/>
  <c r="M1883" i="7" s="1"/>
  <c r="H1883" i="7"/>
  <c r="L1883" i="7" s="1"/>
  <c r="G1883" i="7"/>
  <c r="K1883" i="7" s="1"/>
  <c r="I1890" i="7"/>
  <c r="M1890" i="7" s="1"/>
  <c r="H1890" i="7"/>
  <c r="L1890" i="7" s="1"/>
  <c r="G1890" i="7"/>
  <c r="K1890" i="7" s="1"/>
  <c r="I1895" i="7"/>
  <c r="M1895" i="7" s="1"/>
  <c r="H1895" i="7"/>
  <c r="L1895" i="7" s="1"/>
  <c r="G1895" i="7"/>
  <c r="K1895" i="7" s="1"/>
  <c r="I1903" i="7"/>
  <c r="M1903" i="7" s="1"/>
  <c r="H1903" i="7"/>
  <c r="L1903" i="7" s="1"/>
  <c r="G1903" i="7"/>
  <c r="K1903" i="7" s="1"/>
  <c r="I1929" i="7"/>
  <c r="M1929" i="7" s="1"/>
  <c r="H1929" i="7"/>
  <c r="L1929" i="7" s="1"/>
  <c r="G1929" i="7"/>
  <c r="K1929" i="7" s="1"/>
  <c r="D1929" i="7" s="1"/>
  <c r="I1932" i="7"/>
  <c r="M1932" i="7" s="1"/>
  <c r="H1932" i="7"/>
  <c r="L1932" i="7" s="1"/>
  <c r="G1932" i="7"/>
  <c r="K1932" i="7" s="1"/>
  <c r="I1942" i="7"/>
  <c r="M1942" i="7" s="1"/>
  <c r="H1942" i="7"/>
  <c r="L1942" i="7" s="1"/>
  <c r="G1942" i="7"/>
  <c r="K1942" i="7" s="1"/>
  <c r="I1952" i="7"/>
  <c r="M1952" i="7" s="1"/>
  <c r="H1952" i="7"/>
  <c r="L1952" i="7" s="1"/>
  <c r="G1952" i="7"/>
  <c r="K1952" i="7" s="1"/>
  <c r="I1955" i="7"/>
  <c r="M1955" i="7" s="1"/>
  <c r="H1955" i="7"/>
  <c r="L1955" i="7" s="1"/>
  <c r="G1955" i="7"/>
  <c r="K1955" i="7" s="1"/>
  <c r="I1963" i="7"/>
  <c r="M1963" i="7" s="1"/>
  <c r="G1963" i="7"/>
  <c r="K1963" i="7" s="1"/>
  <c r="H1963" i="7"/>
  <c r="L1963" i="7" s="1"/>
  <c r="I1970" i="7"/>
  <c r="M1970" i="7" s="1"/>
  <c r="H1970" i="7"/>
  <c r="L1970" i="7" s="1"/>
  <c r="G1970" i="7"/>
  <c r="K1970" i="7" s="1"/>
  <c r="I1973" i="7"/>
  <c r="M1973" i="7" s="1"/>
  <c r="H1973" i="7"/>
  <c r="L1973" i="7" s="1"/>
  <c r="G1973" i="7"/>
  <c r="K1973" i="7" s="1"/>
  <c r="I1975" i="7"/>
  <c r="M1975" i="7" s="1"/>
  <c r="H1975" i="7"/>
  <c r="L1975" i="7" s="1"/>
  <c r="G1975" i="7"/>
  <c r="K1975" i="7" s="1"/>
  <c r="D1975" i="7" s="1"/>
  <c r="I1983" i="7"/>
  <c r="M1983" i="7" s="1"/>
  <c r="H1983" i="7"/>
  <c r="L1983" i="7" s="1"/>
  <c r="G1983" i="7"/>
  <c r="K1983" i="7" s="1"/>
  <c r="I1991" i="7"/>
  <c r="M1991" i="7" s="1"/>
  <c r="H1991" i="7"/>
  <c r="L1991" i="7" s="1"/>
  <c r="G1991" i="7"/>
  <c r="K1991" i="7" s="1"/>
  <c r="I1999" i="7"/>
  <c r="M1999" i="7" s="1"/>
  <c r="H1999" i="7"/>
  <c r="L1999" i="7" s="1"/>
  <c r="G1999" i="7"/>
  <c r="K1999" i="7" s="1"/>
  <c r="I2032" i="7"/>
  <c r="M2032" i="7" s="1"/>
  <c r="H2032" i="7"/>
  <c r="L2032" i="7" s="1"/>
  <c r="G2032" i="7"/>
  <c r="K2032" i="7" s="1"/>
  <c r="I2040" i="7"/>
  <c r="M2040" i="7" s="1"/>
  <c r="H2040" i="7"/>
  <c r="L2040" i="7" s="1"/>
  <c r="G2040" i="7"/>
  <c r="K2040" i="7" s="1"/>
  <c r="I2048" i="7"/>
  <c r="M2048" i="7" s="1"/>
  <c r="H2048" i="7"/>
  <c r="L2048" i="7" s="1"/>
  <c r="G2048" i="7"/>
  <c r="K2048" i="7" s="1"/>
  <c r="I2059" i="7"/>
  <c r="M2059" i="7" s="1"/>
  <c r="H2059" i="7"/>
  <c r="L2059" i="7" s="1"/>
  <c r="G2059" i="7"/>
  <c r="K2059" i="7" s="1"/>
  <c r="I2066" i="7"/>
  <c r="M2066" i="7" s="1"/>
  <c r="H2066" i="7"/>
  <c r="L2066" i="7" s="1"/>
  <c r="G2066" i="7"/>
  <c r="K2066" i="7" s="1"/>
  <c r="D2066" i="7" s="1"/>
  <c r="I2069" i="7"/>
  <c r="M2069" i="7" s="1"/>
  <c r="H2069" i="7"/>
  <c r="L2069" i="7" s="1"/>
  <c r="G2069" i="7"/>
  <c r="K2069" i="7" s="1"/>
  <c r="I2071" i="7"/>
  <c r="M2071" i="7" s="1"/>
  <c r="H2071" i="7"/>
  <c r="L2071" i="7" s="1"/>
  <c r="G2071" i="7"/>
  <c r="K2071" i="7" s="1"/>
  <c r="I2079" i="7"/>
  <c r="M2079" i="7" s="1"/>
  <c r="H2079" i="7"/>
  <c r="L2079" i="7" s="1"/>
  <c r="G2079" i="7"/>
  <c r="K2079" i="7" s="1"/>
  <c r="I2089" i="7"/>
  <c r="M2089" i="7" s="1"/>
  <c r="H2089" i="7"/>
  <c r="L2089" i="7" s="1"/>
  <c r="G2089" i="7"/>
  <c r="K2089" i="7" s="1"/>
  <c r="I2097" i="7"/>
  <c r="M2097" i="7" s="1"/>
  <c r="H2097" i="7"/>
  <c r="L2097" i="7" s="1"/>
  <c r="G2097" i="7"/>
  <c r="K2097" i="7" s="1"/>
  <c r="I2100" i="7"/>
  <c r="M2100" i="7" s="1"/>
  <c r="H2100" i="7"/>
  <c r="L2100" i="7" s="1"/>
  <c r="G2100" i="7"/>
  <c r="K2100" i="7" s="1"/>
  <c r="I2102" i="7"/>
  <c r="M2102" i="7" s="1"/>
  <c r="H2102" i="7"/>
  <c r="L2102" i="7" s="1"/>
  <c r="G2102" i="7"/>
  <c r="K2102" i="7" s="1"/>
  <c r="I2112" i="7"/>
  <c r="M2112" i="7" s="1"/>
  <c r="H2112" i="7"/>
  <c r="L2112" i="7" s="1"/>
  <c r="G2112" i="7"/>
  <c r="K2112" i="7" s="1"/>
  <c r="I2120" i="7"/>
  <c r="M2120" i="7" s="1"/>
  <c r="H2120" i="7"/>
  <c r="L2120" i="7" s="1"/>
  <c r="G2120" i="7"/>
  <c r="K2120" i="7" s="1"/>
  <c r="I2128" i="7"/>
  <c r="M2128" i="7" s="1"/>
  <c r="H2128" i="7"/>
  <c r="L2128" i="7" s="1"/>
  <c r="G2128" i="7"/>
  <c r="K2128" i="7" s="1"/>
  <c r="I2136" i="7"/>
  <c r="M2136" i="7" s="1"/>
  <c r="H2136" i="7"/>
  <c r="L2136" i="7" s="1"/>
  <c r="G2136" i="7"/>
  <c r="K2136" i="7" s="1"/>
  <c r="I2139" i="7"/>
  <c r="M2139" i="7" s="1"/>
  <c r="H2139" i="7"/>
  <c r="L2139" i="7" s="1"/>
  <c r="G2139" i="7"/>
  <c r="K2139" i="7" s="1"/>
  <c r="I2147" i="7"/>
  <c r="M2147" i="7" s="1"/>
  <c r="H2147" i="7"/>
  <c r="L2147" i="7" s="1"/>
  <c r="G2147" i="7"/>
  <c r="K2147" i="7" s="1"/>
  <c r="I2155" i="7"/>
  <c r="M2155" i="7" s="1"/>
  <c r="H2155" i="7"/>
  <c r="L2155" i="7" s="1"/>
  <c r="G2155" i="7"/>
  <c r="K2155" i="7" s="1"/>
  <c r="I2162" i="7"/>
  <c r="M2162" i="7" s="1"/>
  <c r="H2162" i="7"/>
  <c r="L2162" i="7" s="1"/>
  <c r="G2162" i="7"/>
  <c r="K2162" i="7" s="1"/>
  <c r="I2165" i="7"/>
  <c r="M2165" i="7" s="1"/>
  <c r="H2165" i="7"/>
  <c r="L2165" i="7" s="1"/>
  <c r="G2165" i="7"/>
  <c r="K2165" i="7" s="1"/>
  <c r="D2165" i="7" s="1"/>
  <c r="I2167" i="7"/>
  <c r="M2167" i="7" s="1"/>
  <c r="H2167" i="7"/>
  <c r="L2167" i="7" s="1"/>
  <c r="G2167" i="7"/>
  <c r="K2167" i="7" s="1"/>
  <c r="I2175" i="7"/>
  <c r="M2175" i="7" s="1"/>
  <c r="H2175" i="7"/>
  <c r="L2175" i="7" s="1"/>
  <c r="G2175" i="7"/>
  <c r="K2175" i="7" s="1"/>
  <c r="I2183" i="7"/>
  <c r="M2183" i="7" s="1"/>
  <c r="H2183" i="7"/>
  <c r="L2183" i="7" s="1"/>
  <c r="G2183" i="7"/>
  <c r="K2183" i="7" s="1"/>
  <c r="I2191" i="7"/>
  <c r="M2191" i="7" s="1"/>
  <c r="H2191" i="7"/>
  <c r="L2191" i="7" s="1"/>
  <c r="G2191" i="7"/>
  <c r="K2191" i="7" s="1"/>
  <c r="I2217" i="7"/>
  <c r="M2217" i="7" s="1"/>
  <c r="H2217" i="7"/>
  <c r="L2217" i="7" s="1"/>
  <c r="G2217" i="7"/>
  <c r="K2217" i="7" s="1"/>
  <c r="I2228" i="7"/>
  <c r="M2228" i="7" s="1"/>
  <c r="H2228" i="7"/>
  <c r="L2228" i="7" s="1"/>
  <c r="G2228" i="7"/>
  <c r="K2228" i="7" s="1"/>
  <c r="I2236" i="7"/>
  <c r="M2236" i="7" s="1"/>
  <c r="H2236" i="7"/>
  <c r="L2236" i="7" s="1"/>
  <c r="G2236" i="7"/>
  <c r="K2236" i="7" s="1"/>
  <c r="I2248" i="7"/>
  <c r="M2248" i="7" s="1"/>
  <c r="H2248" i="7"/>
  <c r="L2248" i="7" s="1"/>
  <c r="G2248" i="7"/>
  <c r="K2248" i="7" s="1"/>
  <c r="D2248" i="7" s="1"/>
  <c r="I2256" i="7"/>
  <c r="M2256" i="7" s="1"/>
  <c r="H2256" i="7"/>
  <c r="L2256" i="7" s="1"/>
  <c r="G2256" i="7"/>
  <c r="K2256" i="7" s="1"/>
  <c r="I2259" i="7"/>
  <c r="M2259" i="7" s="1"/>
  <c r="H2259" i="7"/>
  <c r="L2259" i="7" s="1"/>
  <c r="G2259" i="7"/>
  <c r="K2259" i="7" s="1"/>
  <c r="I2266" i="7"/>
  <c r="M2266" i="7" s="1"/>
  <c r="H2266" i="7"/>
  <c r="L2266" i="7" s="1"/>
  <c r="G2266" i="7"/>
  <c r="K2266" i="7" s="1"/>
  <c r="I2269" i="7"/>
  <c r="M2269" i="7" s="1"/>
  <c r="H2269" i="7"/>
  <c r="L2269" i="7" s="1"/>
  <c r="G2269" i="7"/>
  <c r="K2269" i="7" s="1"/>
  <c r="I2271" i="7"/>
  <c r="M2271" i="7" s="1"/>
  <c r="H2271" i="7"/>
  <c r="L2271" i="7" s="1"/>
  <c r="G2271" i="7"/>
  <c r="K2271" i="7" s="1"/>
  <c r="I2281" i="7"/>
  <c r="M2281" i="7" s="1"/>
  <c r="H2281" i="7"/>
  <c r="L2281" i="7" s="1"/>
  <c r="G2281" i="7"/>
  <c r="K2281" i="7" s="1"/>
  <c r="I2289" i="7"/>
  <c r="M2289" i="7" s="1"/>
  <c r="H2289" i="7"/>
  <c r="L2289" i="7" s="1"/>
  <c r="G2289" i="7"/>
  <c r="K2289" i="7" s="1"/>
  <c r="I2297" i="7"/>
  <c r="M2297" i="7" s="1"/>
  <c r="H2297" i="7"/>
  <c r="L2297" i="7" s="1"/>
  <c r="G2297" i="7"/>
  <c r="K2297" i="7" s="1"/>
  <c r="D2297" i="7" s="1"/>
  <c r="I2305" i="7"/>
  <c r="M2305" i="7" s="1"/>
  <c r="H2305" i="7"/>
  <c r="L2305" i="7" s="1"/>
  <c r="G2305" i="7"/>
  <c r="K2305" i="7" s="1"/>
  <c r="I2308" i="7"/>
  <c r="M2308" i="7" s="1"/>
  <c r="H2308" i="7"/>
  <c r="L2308" i="7" s="1"/>
  <c r="G2308" i="7"/>
  <c r="K2308" i="7" s="1"/>
  <c r="I2310" i="7"/>
  <c r="M2310" i="7" s="1"/>
  <c r="H2310" i="7"/>
  <c r="L2310" i="7" s="1"/>
  <c r="G2310" i="7"/>
  <c r="K2310" i="7" s="1"/>
  <c r="I2318" i="7"/>
  <c r="M2318" i="7" s="1"/>
  <c r="H2318" i="7"/>
  <c r="L2318" i="7" s="1"/>
  <c r="G2318" i="7"/>
  <c r="K2318" i="7" s="1"/>
  <c r="I2326" i="7"/>
  <c r="M2326" i="7" s="1"/>
  <c r="H2326" i="7"/>
  <c r="L2326" i="7" s="1"/>
  <c r="G2326" i="7"/>
  <c r="K2326" i="7" s="1"/>
  <c r="I2334" i="7"/>
  <c r="M2334" i="7" s="1"/>
  <c r="D2334" i="7" s="1"/>
  <c r="H2334" i="7"/>
  <c r="L2334" i="7" s="1"/>
  <c r="G2334" i="7"/>
  <c r="K2334" i="7" s="1"/>
  <c r="I2344" i="7"/>
  <c r="M2344" i="7" s="1"/>
  <c r="H2344" i="7"/>
  <c r="L2344" i="7" s="1"/>
  <c r="G2344" i="7"/>
  <c r="K2344" i="7" s="1"/>
  <c r="I2352" i="7"/>
  <c r="M2352" i="7" s="1"/>
  <c r="H2352" i="7"/>
  <c r="L2352" i="7" s="1"/>
  <c r="G2352" i="7"/>
  <c r="K2352" i="7" s="1"/>
  <c r="D2352" i="7" s="1"/>
  <c r="I2360" i="7"/>
  <c r="M2360" i="7" s="1"/>
  <c r="H2360" i="7"/>
  <c r="L2360" i="7" s="1"/>
  <c r="G2360" i="7"/>
  <c r="K2360" i="7" s="1"/>
  <c r="I2373" i="7"/>
  <c r="M2373" i="7" s="1"/>
  <c r="H2373" i="7"/>
  <c r="L2373" i="7" s="1"/>
  <c r="G2373" i="7"/>
  <c r="K2373" i="7" s="1"/>
  <c r="I2378" i="7"/>
  <c r="M2378" i="7" s="1"/>
  <c r="H2378" i="7"/>
  <c r="L2378" i="7" s="1"/>
  <c r="G2378" i="7"/>
  <c r="K2378" i="7" s="1"/>
  <c r="I2381" i="7"/>
  <c r="M2381" i="7" s="1"/>
  <c r="H2381" i="7"/>
  <c r="L2381" i="7" s="1"/>
  <c r="G2381" i="7"/>
  <c r="K2381" i="7" s="1"/>
  <c r="I2386" i="7"/>
  <c r="M2386" i="7" s="1"/>
  <c r="H2386" i="7"/>
  <c r="L2386" i="7" s="1"/>
  <c r="G2386" i="7"/>
  <c r="K2386" i="7" s="1"/>
  <c r="I2389" i="7"/>
  <c r="M2389" i="7" s="1"/>
  <c r="H2389" i="7"/>
  <c r="L2389" i="7" s="1"/>
  <c r="G2389" i="7"/>
  <c r="K2389" i="7" s="1"/>
  <c r="I2394" i="7"/>
  <c r="M2394" i="7" s="1"/>
  <c r="H2394" i="7"/>
  <c r="L2394" i="7" s="1"/>
  <c r="G2394" i="7"/>
  <c r="K2394" i="7" s="1"/>
  <c r="I2397" i="7"/>
  <c r="M2397" i="7" s="1"/>
  <c r="H2397" i="7"/>
  <c r="L2397" i="7" s="1"/>
  <c r="G2397" i="7"/>
  <c r="K2397" i="7" s="1"/>
  <c r="D2397" i="7" s="1"/>
  <c r="I2399" i="7"/>
  <c r="M2399" i="7" s="1"/>
  <c r="H2399" i="7"/>
  <c r="L2399" i="7" s="1"/>
  <c r="G2399" i="7"/>
  <c r="K2399" i="7" s="1"/>
  <c r="I2407" i="7"/>
  <c r="M2407" i="7" s="1"/>
  <c r="H2407" i="7"/>
  <c r="L2407" i="7" s="1"/>
  <c r="G2407" i="7"/>
  <c r="K2407" i="7" s="1"/>
  <c r="I2415" i="7"/>
  <c r="M2415" i="7" s="1"/>
  <c r="H2415" i="7"/>
  <c r="L2415" i="7" s="1"/>
  <c r="G2415" i="7"/>
  <c r="K2415" i="7" s="1"/>
  <c r="I2433" i="7"/>
  <c r="M2433" i="7" s="1"/>
  <c r="H2433" i="7"/>
  <c r="L2433" i="7" s="1"/>
  <c r="G2433" i="7"/>
  <c r="K2433" i="7" s="1"/>
  <c r="I2436" i="7"/>
  <c r="M2436" i="7" s="1"/>
  <c r="H2436" i="7"/>
  <c r="L2436" i="7" s="1"/>
  <c r="G2436" i="7"/>
  <c r="K2436" i="7" s="1"/>
  <c r="I2444" i="7"/>
  <c r="M2444" i="7" s="1"/>
  <c r="H2444" i="7"/>
  <c r="L2444" i="7" s="1"/>
  <c r="G2444" i="7"/>
  <c r="K2444" i="7" s="1"/>
  <c r="I2452" i="7"/>
  <c r="M2452" i="7" s="1"/>
  <c r="H2452" i="7"/>
  <c r="L2452" i="7" s="1"/>
  <c r="G2452" i="7"/>
  <c r="K2452" i="7" s="1"/>
  <c r="I2454" i="7"/>
  <c r="M2454" i="7" s="1"/>
  <c r="H2454" i="7"/>
  <c r="L2454" i="7" s="1"/>
  <c r="G2454" i="7"/>
  <c r="K2454" i="7" s="1"/>
  <c r="D2454" i="7" s="1"/>
  <c r="I2462" i="7"/>
  <c r="M2462" i="7" s="1"/>
  <c r="H2462" i="7"/>
  <c r="L2462" i="7" s="1"/>
  <c r="G2462" i="7"/>
  <c r="K2462" i="7" s="1"/>
  <c r="I2470" i="7"/>
  <c r="M2470" i="7" s="1"/>
  <c r="H2470" i="7"/>
  <c r="L2470" i="7" s="1"/>
  <c r="G2470" i="7"/>
  <c r="K2470" i="7" s="1"/>
  <c r="I2480" i="7"/>
  <c r="M2480" i="7" s="1"/>
  <c r="H2480" i="7"/>
  <c r="L2480" i="7" s="1"/>
  <c r="G2480" i="7"/>
  <c r="K2480" i="7" s="1"/>
  <c r="I2491" i="7"/>
  <c r="M2491" i="7" s="1"/>
  <c r="H2491" i="7"/>
  <c r="L2491" i="7" s="1"/>
  <c r="G2491" i="7"/>
  <c r="K2491" i="7" s="1"/>
  <c r="I2501" i="7"/>
  <c r="M2501" i="7" s="1"/>
  <c r="H2501" i="7"/>
  <c r="L2501" i="7" s="1"/>
  <c r="I2506" i="7"/>
  <c r="M2506" i="7" s="1"/>
  <c r="H2506" i="7"/>
  <c r="L2506" i="7" s="1"/>
  <c r="G2506" i="7"/>
  <c r="K2506" i="7" s="1"/>
  <c r="I2509" i="7"/>
  <c r="M2509" i="7" s="1"/>
  <c r="H2509" i="7"/>
  <c r="L2509" i="7" s="1"/>
  <c r="G2509" i="7"/>
  <c r="K2509" i="7" s="1"/>
  <c r="I2511" i="7"/>
  <c r="M2511" i="7" s="1"/>
  <c r="H2511" i="7"/>
  <c r="L2511" i="7" s="1"/>
  <c r="G2511" i="7"/>
  <c r="K2511" i="7" s="1"/>
  <c r="I2519" i="7"/>
  <c r="M2519" i="7" s="1"/>
  <c r="H2519" i="7"/>
  <c r="L2519" i="7" s="1"/>
  <c r="G2519" i="7"/>
  <c r="K2519" i="7" s="1"/>
  <c r="I2529" i="7"/>
  <c r="M2529" i="7" s="1"/>
  <c r="H2529" i="7"/>
  <c r="L2529" i="7" s="1"/>
  <c r="G2529" i="7"/>
  <c r="K2529" i="7" s="1"/>
  <c r="I2542" i="7"/>
  <c r="M2542" i="7" s="1"/>
  <c r="H2542" i="7"/>
  <c r="L2542" i="7" s="1"/>
  <c r="G2542" i="7"/>
  <c r="K2542" i="7" s="1"/>
  <c r="D2542" i="7" s="1"/>
  <c r="I2550" i="7"/>
  <c r="M2550" i="7" s="1"/>
  <c r="H2550" i="7"/>
  <c r="L2550" i="7" s="1"/>
  <c r="G2550" i="7"/>
  <c r="K2550" i="7" s="1"/>
  <c r="I2560" i="7"/>
  <c r="M2560" i="7" s="1"/>
  <c r="H2560" i="7"/>
  <c r="L2560" i="7" s="1"/>
  <c r="G2560" i="7"/>
  <c r="K2560" i="7" s="1"/>
  <c r="I2563" i="7"/>
  <c r="M2563" i="7" s="1"/>
  <c r="H2563" i="7"/>
  <c r="L2563" i="7" s="1"/>
  <c r="G2563" i="7"/>
  <c r="K2563" i="7" s="1"/>
  <c r="I2570" i="7"/>
  <c r="M2570" i="7" s="1"/>
  <c r="H2570" i="7"/>
  <c r="L2570" i="7" s="1"/>
  <c r="G2570" i="7"/>
  <c r="K2570" i="7" s="1"/>
  <c r="I2573" i="7"/>
  <c r="M2573" i="7" s="1"/>
  <c r="H2573" i="7"/>
  <c r="L2573" i="7" s="1"/>
  <c r="G2573" i="7"/>
  <c r="K2573" i="7" s="1"/>
  <c r="I2575" i="7"/>
  <c r="M2575" i="7" s="1"/>
  <c r="H2575" i="7"/>
  <c r="L2575" i="7" s="1"/>
  <c r="G2575" i="7"/>
  <c r="K2575" i="7" s="1"/>
  <c r="I2583" i="7"/>
  <c r="M2583" i="7" s="1"/>
  <c r="H2583" i="7"/>
  <c r="L2583" i="7" s="1"/>
  <c r="G2583" i="7"/>
  <c r="K2583" i="7" s="1"/>
  <c r="I2591" i="7"/>
  <c r="M2591" i="7" s="1"/>
  <c r="H2591" i="7"/>
  <c r="L2591" i="7" s="1"/>
  <c r="G2591" i="7"/>
  <c r="K2591" i="7" s="1"/>
  <c r="D2591" i="7" s="1"/>
  <c r="I2599" i="7"/>
  <c r="M2599" i="7" s="1"/>
  <c r="H2599" i="7"/>
  <c r="L2599" i="7" s="1"/>
  <c r="G2599" i="7"/>
  <c r="K2599" i="7" s="1"/>
  <c r="I2636" i="7"/>
  <c r="M2636" i="7" s="1"/>
  <c r="H2636" i="7"/>
  <c r="L2636" i="7" s="1"/>
  <c r="G2636" i="7"/>
  <c r="K2636" i="7" s="1"/>
  <c r="I2644" i="7"/>
  <c r="M2644" i="7" s="1"/>
  <c r="H2644" i="7"/>
  <c r="L2644" i="7" s="1"/>
  <c r="G2644" i="7"/>
  <c r="K2644" i="7" s="1"/>
  <c r="I2652" i="7"/>
  <c r="M2652" i="7" s="1"/>
  <c r="H2652" i="7"/>
  <c r="L2652" i="7" s="1"/>
  <c r="G2652" i="7"/>
  <c r="K2652" i="7" s="1"/>
  <c r="I2660" i="7"/>
  <c r="M2660" i="7" s="1"/>
  <c r="H2660" i="7"/>
  <c r="L2660" i="7" s="1"/>
  <c r="G2660" i="7"/>
  <c r="K2660" i="7" s="1"/>
  <c r="I2662" i="7"/>
  <c r="M2662" i="7" s="1"/>
  <c r="H2662" i="7"/>
  <c r="L2662" i="7" s="1"/>
  <c r="G2662" i="7"/>
  <c r="K2662" i="7" s="1"/>
  <c r="I2672" i="7"/>
  <c r="M2672" i="7" s="1"/>
  <c r="H2672" i="7"/>
  <c r="L2672" i="7" s="1"/>
  <c r="G2672" i="7"/>
  <c r="K2672" i="7" s="1"/>
  <c r="I2680" i="7"/>
  <c r="M2680" i="7" s="1"/>
  <c r="H2680" i="7"/>
  <c r="L2680" i="7" s="1"/>
  <c r="G2680" i="7"/>
  <c r="K2680" i="7" s="1"/>
  <c r="D2680" i="7" s="1"/>
  <c r="I2691" i="7"/>
  <c r="M2691" i="7" s="1"/>
  <c r="H2691" i="7"/>
  <c r="L2691" i="7" s="1"/>
  <c r="G2691" i="7"/>
  <c r="K2691" i="7" s="1"/>
  <c r="I2698" i="7"/>
  <c r="M2698" i="7" s="1"/>
  <c r="H2698" i="7"/>
  <c r="L2698" i="7" s="1"/>
  <c r="G2698" i="7"/>
  <c r="K2698" i="7" s="1"/>
  <c r="I2701" i="7"/>
  <c r="M2701" i="7" s="1"/>
  <c r="H2701" i="7"/>
  <c r="L2701" i="7" s="1"/>
  <c r="G2701" i="7"/>
  <c r="K2701" i="7" s="1"/>
  <c r="I2706" i="7"/>
  <c r="M2706" i="7" s="1"/>
  <c r="H2706" i="7"/>
  <c r="L2706" i="7" s="1"/>
  <c r="G2706" i="7"/>
  <c r="K2706" i="7" s="1"/>
  <c r="I2709" i="7"/>
  <c r="M2709" i="7" s="1"/>
  <c r="H2709" i="7"/>
  <c r="L2709" i="7" s="1"/>
  <c r="G2709" i="7"/>
  <c r="K2709" i="7" s="1"/>
  <c r="I2714" i="7"/>
  <c r="M2714" i="7" s="1"/>
  <c r="H2714" i="7"/>
  <c r="L2714" i="7" s="1"/>
  <c r="G2714" i="7"/>
  <c r="K2714" i="7" s="1"/>
  <c r="I2717" i="7"/>
  <c r="M2717" i="7" s="1"/>
  <c r="H2717" i="7"/>
  <c r="L2717" i="7" s="1"/>
  <c r="G2717" i="7"/>
  <c r="K2717" i="7" s="1"/>
  <c r="I2722" i="7"/>
  <c r="M2722" i="7" s="1"/>
  <c r="H2722" i="7"/>
  <c r="L2722" i="7" s="1"/>
  <c r="G2722" i="7"/>
  <c r="K2722" i="7" s="1"/>
  <c r="D2722" i="7" s="1"/>
  <c r="I2725" i="7"/>
  <c r="M2725" i="7" s="1"/>
  <c r="H2725" i="7"/>
  <c r="L2725" i="7" s="1"/>
  <c r="G2725" i="7"/>
  <c r="K2725" i="7" s="1"/>
  <c r="I2727" i="7"/>
  <c r="M2727" i="7" s="1"/>
  <c r="H2727" i="7"/>
  <c r="L2727" i="7" s="1"/>
  <c r="G2727" i="7"/>
  <c r="K2727" i="7" s="1"/>
  <c r="I2735" i="7"/>
  <c r="M2735" i="7" s="1"/>
  <c r="H2735" i="7"/>
  <c r="L2735" i="7" s="1"/>
  <c r="G2735" i="7"/>
  <c r="K2735" i="7" s="1"/>
  <c r="I2745" i="7"/>
  <c r="M2745" i="7" s="1"/>
  <c r="H2745" i="7"/>
  <c r="L2745" i="7" s="1"/>
  <c r="G2745" i="7"/>
  <c r="K2745" i="7" s="1"/>
  <c r="I2756" i="7"/>
  <c r="M2756" i="7" s="1"/>
  <c r="H2756" i="7"/>
  <c r="L2756" i="7" s="1"/>
  <c r="G2756" i="7"/>
  <c r="K2756" i="7" s="1"/>
  <c r="I2764" i="7"/>
  <c r="M2764" i="7" s="1"/>
  <c r="H2764" i="7"/>
  <c r="L2764" i="7" s="1"/>
  <c r="G2764" i="7"/>
  <c r="K2764" i="7" s="1"/>
  <c r="I2772" i="7"/>
  <c r="M2772" i="7" s="1"/>
  <c r="H2772" i="7"/>
  <c r="L2772" i="7" s="1"/>
  <c r="G2772" i="7"/>
  <c r="K2772" i="7" s="1"/>
  <c r="I2782" i="7"/>
  <c r="M2782" i="7" s="1"/>
  <c r="H2782" i="7"/>
  <c r="L2782" i="7" s="1"/>
  <c r="G2782" i="7"/>
  <c r="K2782" i="7" s="1"/>
  <c r="D2782" i="7" s="1"/>
  <c r="I2790" i="7"/>
  <c r="M2790" i="7" s="1"/>
  <c r="H2790" i="7"/>
  <c r="L2790" i="7" s="1"/>
  <c r="G2790" i="7"/>
  <c r="K2790" i="7" s="1"/>
  <c r="I2800" i="7"/>
  <c r="M2800" i="7" s="1"/>
  <c r="H2800" i="7"/>
  <c r="L2800" i="7" s="1"/>
  <c r="G2800" i="7"/>
  <c r="K2800" i="7" s="1"/>
  <c r="I2803" i="7"/>
  <c r="M2803" i="7" s="1"/>
  <c r="H2803" i="7"/>
  <c r="L2803" i="7" s="1"/>
  <c r="G2803" i="7"/>
  <c r="K2803" i="7" s="1"/>
  <c r="I2811" i="7"/>
  <c r="M2811" i="7" s="1"/>
  <c r="H2811" i="7"/>
  <c r="L2811" i="7" s="1"/>
  <c r="G2811" i="7"/>
  <c r="K2811" i="7" s="1"/>
  <c r="I2819" i="7"/>
  <c r="M2819" i="7" s="1"/>
  <c r="H2819" i="7"/>
  <c r="L2819" i="7" s="1"/>
  <c r="G2819" i="7"/>
  <c r="K2819" i="7" s="1"/>
  <c r="I2827" i="7"/>
  <c r="M2827" i="7" s="1"/>
  <c r="H2827" i="7"/>
  <c r="L2827" i="7" s="1"/>
  <c r="G2827" i="7"/>
  <c r="K2827" i="7" s="1"/>
  <c r="I2834" i="7"/>
  <c r="M2834" i="7" s="1"/>
  <c r="H2834" i="7"/>
  <c r="L2834" i="7" s="1"/>
  <c r="G2834" i="7"/>
  <c r="K2834" i="7" s="1"/>
  <c r="I2837" i="7"/>
  <c r="M2837" i="7" s="1"/>
  <c r="H2837" i="7"/>
  <c r="L2837" i="7" s="1"/>
  <c r="G2837" i="7"/>
  <c r="K2837" i="7" s="1"/>
  <c r="D2837" i="7" s="1"/>
  <c r="I2857" i="7"/>
  <c r="M2857" i="7" s="1"/>
  <c r="H2857" i="7"/>
  <c r="L2857" i="7" s="1"/>
  <c r="G2857" i="7"/>
  <c r="K2857" i="7" s="1"/>
  <c r="I2865" i="7"/>
  <c r="M2865" i="7" s="1"/>
  <c r="H2865" i="7"/>
  <c r="L2865" i="7" s="1"/>
  <c r="G2865" i="7"/>
  <c r="K2865" i="7" s="1"/>
  <c r="I2868" i="7"/>
  <c r="M2868" i="7" s="1"/>
  <c r="H2868" i="7"/>
  <c r="L2868" i="7" s="1"/>
  <c r="G2868" i="7"/>
  <c r="K2868" i="7" s="1"/>
  <c r="I2878" i="7"/>
  <c r="M2878" i="7" s="1"/>
  <c r="H2878" i="7"/>
  <c r="L2878" i="7" s="1"/>
  <c r="G2878" i="7"/>
  <c r="K2878" i="7" s="1"/>
  <c r="I2886" i="7"/>
  <c r="M2886" i="7" s="1"/>
  <c r="H2886" i="7"/>
  <c r="L2886" i="7" s="1"/>
  <c r="G2886" i="7"/>
  <c r="K2886" i="7" s="1"/>
  <c r="I2896" i="7"/>
  <c r="M2896" i="7" s="1"/>
  <c r="H2896" i="7"/>
  <c r="L2896" i="7" s="1"/>
  <c r="G2896" i="7"/>
  <c r="K2896" i="7" s="1"/>
  <c r="I2907" i="7"/>
  <c r="M2907" i="7" s="1"/>
  <c r="H2907" i="7"/>
  <c r="L2907" i="7" s="1"/>
  <c r="G2907" i="7"/>
  <c r="K2907" i="7" s="1"/>
  <c r="I2915" i="7"/>
  <c r="M2915" i="7" s="1"/>
  <c r="H2915" i="7"/>
  <c r="L2915" i="7" s="1"/>
  <c r="G2915" i="7"/>
  <c r="K2915" i="7" s="1"/>
  <c r="D2915" i="7" s="1"/>
  <c r="I2923" i="7"/>
  <c r="M2923" i="7" s="1"/>
  <c r="H2923" i="7"/>
  <c r="L2923" i="7" s="1"/>
  <c r="G2923" i="7"/>
  <c r="K2923" i="7" s="1"/>
  <c r="I2933" i="7"/>
  <c r="M2933" i="7" s="1"/>
  <c r="H2933" i="7"/>
  <c r="L2933" i="7" s="1"/>
  <c r="G2933" i="7"/>
  <c r="K2933" i="7" s="1"/>
  <c r="I2938" i="7"/>
  <c r="M2938" i="7" s="1"/>
  <c r="H2938" i="7"/>
  <c r="L2938" i="7" s="1"/>
  <c r="D2938" i="7" s="1"/>
  <c r="G2938" i="7"/>
  <c r="K2938" i="7" s="1"/>
  <c r="I2953" i="7"/>
  <c r="M2953" i="7" s="1"/>
  <c r="H2953" i="7"/>
  <c r="L2953" i="7" s="1"/>
  <c r="G2953" i="7"/>
  <c r="K2953" i="7" s="1"/>
  <c r="I2961" i="7"/>
  <c r="M2961" i="7" s="1"/>
  <c r="H2961" i="7"/>
  <c r="L2961" i="7" s="1"/>
  <c r="G2961" i="7"/>
  <c r="K2961" i="7" s="1"/>
  <c r="I2969" i="7"/>
  <c r="M2969" i="7" s="1"/>
  <c r="H2969" i="7"/>
  <c r="L2969" i="7" s="1"/>
  <c r="G2969" i="7"/>
  <c r="K2969" i="7" s="1"/>
  <c r="I2980" i="7"/>
  <c r="M2980" i="7" s="1"/>
  <c r="H2980" i="7"/>
  <c r="L2980" i="7" s="1"/>
  <c r="G2980" i="7"/>
  <c r="K2980" i="7" s="1"/>
  <c r="I2992" i="7"/>
  <c r="M2992" i="7" s="1"/>
  <c r="H2992" i="7"/>
  <c r="L2992" i="7" s="1"/>
  <c r="G2992" i="7"/>
  <c r="K2992" i="7" s="1"/>
  <c r="D2992" i="7" s="1"/>
  <c r="I3003" i="7"/>
  <c r="M3003" i="7" s="1"/>
  <c r="H3003" i="7"/>
  <c r="L3003" i="7" s="1"/>
  <c r="G3003" i="7"/>
  <c r="K3003" i="7" s="1"/>
  <c r="I3010" i="7"/>
  <c r="M3010" i="7" s="1"/>
  <c r="H3010" i="7"/>
  <c r="L3010" i="7" s="1"/>
  <c r="G3010" i="7"/>
  <c r="K3010" i="7" s="1"/>
  <c r="I3013" i="7"/>
  <c r="M3013" i="7" s="1"/>
  <c r="H3013" i="7"/>
  <c r="L3013" i="7" s="1"/>
  <c r="G3013" i="7"/>
  <c r="K3013" i="7" s="1"/>
  <c r="I3018" i="7"/>
  <c r="M3018" i="7" s="1"/>
  <c r="H3018" i="7"/>
  <c r="L3018" i="7" s="1"/>
  <c r="G3018" i="7"/>
  <c r="K3018" i="7" s="1"/>
  <c r="I3021" i="7"/>
  <c r="M3021" i="7" s="1"/>
  <c r="H3021" i="7"/>
  <c r="L3021" i="7" s="1"/>
  <c r="G3021" i="7"/>
  <c r="K3021" i="7" s="1"/>
  <c r="I3023" i="7"/>
  <c r="M3023" i="7" s="1"/>
  <c r="H3023" i="7"/>
  <c r="L3023" i="7" s="1"/>
  <c r="G3023" i="7"/>
  <c r="K3023" i="7" s="1"/>
  <c r="I3031" i="7"/>
  <c r="M3031" i="7" s="1"/>
  <c r="H3031" i="7"/>
  <c r="L3031" i="7" s="1"/>
  <c r="G3031" i="7"/>
  <c r="K3031" i="7" s="1"/>
  <c r="I3039" i="7"/>
  <c r="M3039" i="7" s="1"/>
  <c r="H3039" i="7"/>
  <c r="L3039" i="7" s="1"/>
  <c r="G3039" i="7"/>
  <c r="K3039" i="7" s="1"/>
  <c r="D3039" i="7" s="1"/>
  <c r="I3057" i="7"/>
  <c r="M3057" i="7" s="1"/>
  <c r="H3057" i="7"/>
  <c r="L3057" i="7" s="1"/>
  <c r="G3057" i="7"/>
  <c r="K3057" i="7" s="1"/>
  <c r="I3065" i="7"/>
  <c r="M3065" i="7" s="1"/>
  <c r="H3065" i="7"/>
  <c r="L3065" i="7" s="1"/>
  <c r="G3065" i="7"/>
  <c r="K3065" i="7" s="1"/>
  <c r="I3073" i="7"/>
  <c r="M3073" i="7" s="1"/>
  <c r="H3073" i="7"/>
  <c r="L3073" i="7" s="1"/>
  <c r="G3073" i="7"/>
  <c r="K3073" i="7" s="1"/>
  <c r="I3081" i="7"/>
  <c r="M3081" i="7" s="1"/>
  <c r="H3081" i="7"/>
  <c r="L3081" i="7" s="1"/>
  <c r="G3081" i="7"/>
  <c r="K3081" i="7" s="1"/>
  <c r="I3092" i="7"/>
  <c r="M3092" i="7" s="1"/>
  <c r="H3092" i="7"/>
  <c r="L3092" i="7" s="1"/>
  <c r="G3092" i="7"/>
  <c r="K3092" i="7" s="1"/>
  <c r="I3100" i="7"/>
  <c r="M3100" i="7" s="1"/>
  <c r="H3100" i="7"/>
  <c r="L3100" i="7" s="1"/>
  <c r="G3100" i="7"/>
  <c r="K3100" i="7" s="1"/>
  <c r="I3112" i="7"/>
  <c r="M3112" i="7" s="1"/>
  <c r="H3112" i="7"/>
  <c r="L3112" i="7" s="1"/>
  <c r="G3112" i="7"/>
  <c r="K3112" i="7" s="1"/>
  <c r="I3120" i="7"/>
  <c r="M3120" i="7" s="1"/>
  <c r="H3120" i="7"/>
  <c r="L3120" i="7" s="1"/>
  <c r="G3120" i="7"/>
  <c r="K3120" i="7" s="1"/>
  <c r="D3120" i="7" s="1"/>
  <c r="I3128" i="7"/>
  <c r="M3128" i="7" s="1"/>
  <c r="H3128" i="7"/>
  <c r="L3128" i="7" s="1"/>
  <c r="G3128" i="7"/>
  <c r="K3128" i="7" s="1"/>
  <c r="I3139" i="7"/>
  <c r="M3139" i="7" s="1"/>
  <c r="H3139" i="7"/>
  <c r="L3139" i="7" s="1"/>
  <c r="G3139" i="7"/>
  <c r="K3139" i="7" s="1"/>
  <c r="I3146" i="7"/>
  <c r="M3146" i="7" s="1"/>
  <c r="H3146" i="7"/>
  <c r="L3146" i="7" s="1"/>
  <c r="G3146" i="7"/>
  <c r="K3146" i="7" s="1"/>
  <c r="I3149" i="7"/>
  <c r="M3149" i="7" s="1"/>
  <c r="H3149" i="7"/>
  <c r="L3149" i="7" s="1"/>
  <c r="G3149" i="7"/>
  <c r="K3149" i="7" s="1"/>
  <c r="I3154" i="7"/>
  <c r="M3154" i="7" s="1"/>
  <c r="H3154" i="7"/>
  <c r="L3154" i="7" s="1"/>
  <c r="G3154" i="7"/>
  <c r="K3154" i="7" s="1"/>
  <c r="I3157" i="7"/>
  <c r="M3157" i="7" s="1"/>
  <c r="H3157" i="7"/>
  <c r="L3157" i="7" s="1"/>
  <c r="G3157" i="7"/>
  <c r="K3157" i="7" s="1"/>
  <c r="I3162" i="7"/>
  <c r="M3162" i="7" s="1"/>
  <c r="H3162" i="7"/>
  <c r="L3162" i="7" s="1"/>
  <c r="G3162" i="7"/>
  <c r="K3162" i="7" s="1"/>
  <c r="I3165" i="7"/>
  <c r="M3165" i="7" s="1"/>
  <c r="H3165" i="7"/>
  <c r="L3165" i="7" s="1"/>
  <c r="G3165" i="7"/>
  <c r="K3165" i="7" s="1"/>
  <c r="I3167" i="7"/>
  <c r="M3167" i="7" s="1"/>
  <c r="H3167" i="7"/>
  <c r="L3167" i="7" s="1"/>
  <c r="G3167" i="7"/>
  <c r="K3167" i="7" s="1"/>
  <c r="I3201" i="7"/>
  <c r="M3201" i="7" s="1"/>
  <c r="H3201" i="7"/>
  <c r="L3201" i="7" s="1"/>
  <c r="G3201" i="7"/>
  <c r="K3201" i="7" s="1"/>
  <c r="I3209" i="7"/>
  <c r="M3209" i="7" s="1"/>
  <c r="H3209" i="7"/>
  <c r="L3209" i="7" s="1"/>
  <c r="G3209" i="7"/>
  <c r="K3209" i="7" s="1"/>
  <c r="I3212" i="7"/>
  <c r="M3212" i="7" s="1"/>
  <c r="H3212" i="7"/>
  <c r="L3212" i="7" s="1"/>
  <c r="G3212" i="7"/>
  <c r="K3212" i="7" s="1"/>
  <c r="I3214" i="7"/>
  <c r="M3214" i="7" s="1"/>
  <c r="H3214" i="7"/>
  <c r="L3214" i="7" s="1"/>
  <c r="G3214" i="7"/>
  <c r="K3214" i="7" s="1"/>
  <c r="I3224" i="7"/>
  <c r="M3224" i="7" s="1"/>
  <c r="H3224" i="7"/>
  <c r="L3224" i="7" s="1"/>
  <c r="G3224" i="7"/>
  <c r="K3224" i="7" s="1"/>
  <c r="I3232" i="7"/>
  <c r="M3232" i="7" s="1"/>
  <c r="H3232" i="7"/>
  <c r="L3232" i="7" s="1"/>
  <c r="G3232" i="7"/>
  <c r="K3232" i="7" s="1"/>
  <c r="I3240" i="7"/>
  <c r="M3240" i="7" s="1"/>
  <c r="H3240" i="7"/>
  <c r="L3240" i="7" s="1"/>
  <c r="G3240" i="7"/>
  <c r="K3240" i="7" s="1"/>
  <c r="D3240" i="7" s="1"/>
  <c r="I3248" i="7"/>
  <c r="M3248" i="7" s="1"/>
  <c r="H3248" i="7"/>
  <c r="L3248" i="7" s="1"/>
  <c r="G3248" i="7"/>
  <c r="K3248" i="7" s="1"/>
  <c r="G1477" i="7"/>
  <c r="K1477" i="7" s="1"/>
  <c r="G2821" i="7"/>
  <c r="K2821" i="7" s="1"/>
  <c r="I10533" i="7"/>
  <c r="M10533" i="7" s="1"/>
  <c r="H10533" i="7"/>
  <c r="L10533" i="7" s="1"/>
  <c r="G10533" i="7"/>
  <c r="K10533" i="7" s="1"/>
  <c r="D10533" i="7" s="1"/>
  <c r="I10525" i="7"/>
  <c r="M10525" i="7" s="1"/>
  <c r="H10525" i="7"/>
  <c r="L10525" i="7" s="1"/>
  <c r="G10525" i="7"/>
  <c r="K10525" i="7" s="1"/>
  <c r="I10517" i="7"/>
  <c r="M10517" i="7" s="1"/>
  <c r="H10517" i="7"/>
  <c r="L10517" i="7" s="1"/>
  <c r="G10517" i="7"/>
  <c r="K10517" i="7" s="1"/>
  <c r="I10509" i="7"/>
  <c r="M10509" i="7" s="1"/>
  <c r="H10509" i="7"/>
  <c r="L10509" i="7" s="1"/>
  <c r="G10509" i="7"/>
  <c r="K10509" i="7" s="1"/>
  <c r="I10501" i="7"/>
  <c r="M10501" i="7" s="1"/>
  <c r="H10501" i="7"/>
  <c r="L10501" i="7" s="1"/>
  <c r="G10501" i="7"/>
  <c r="K10501" i="7" s="1"/>
  <c r="I10493" i="7"/>
  <c r="M10493" i="7" s="1"/>
  <c r="H10493" i="7"/>
  <c r="L10493" i="7" s="1"/>
  <c r="G10493" i="7"/>
  <c r="K10493" i="7" s="1"/>
  <c r="I10485" i="7"/>
  <c r="M10485" i="7" s="1"/>
  <c r="H10485" i="7"/>
  <c r="L10485" i="7" s="1"/>
  <c r="G10485" i="7"/>
  <c r="K10485" i="7" s="1"/>
  <c r="I10477" i="7"/>
  <c r="M10477" i="7" s="1"/>
  <c r="H10477" i="7"/>
  <c r="L10477" i="7" s="1"/>
  <c r="G10477" i="7"/>
  <c r="K10477" i="7" s="1"/>
  <c r="I10469" i="7"/>
  <c r="M10469" i="7" s="1"/>
  <c r="H10469" i="7"/>
  <c r="L10469" i="7" s="1"/>
  <c r="G10469" i="7"/>
  <c r="K10469" i="7" s="1"/>
  <c r="D10469" i="7" s="1"/>
  <c r="I10461" i="7"/>
  <c r="M10461" i="7" s="1"/>
  <c r="H10461" i="7"/>
  <c r="L10461" i="7" s="1"/>
  <c r="G10461" i="7"/>
  <c r="K10461" i="7" s="1"/>
  <c r="I10453" i="7"/>
  <c r="M10453" i="7" s="1"/>
  <c r="H10453" i="7"/>
  <c r="L10453" i="7" s="1"/>
  <c r="G10453" i="7"/>
  <c r="K10453" i="7" s="1"/>
  <c r="I10445" i="7"/>
  <c r="M10445" i="7" s="1"/>
  <c r="H10445" i="7"/>
  <c r="L10445" i="7" s="1"/>
  <c r="G10445" i="7"/>
  <c r="K10445" i="7" s="1"/>
  <c r="I10437" i="7"/>
  <c r="M10437" i="7" s="1"/>
  <c r="H10437" i="7"/>
  <c r="L10437" i="7" s="1"/>
  <c r="G10437" i="7"/>
  <c r="K10437" i="7" s="1"/>
  <c r="I10429" i="7"/>
  <c r="M10429" i="7" s="1"/>
  <c r="H10429" i="7"/>
  <c r="L10429" i="7" s="1"/>
  <c r="G10429" i="7"/>
  <c r="K10429" i="7" s="1"/>
  <c r="I10421" i="7"/>
  <c r="M10421" i="7" s="1"/>
  <c r="H10421" i="7"/>
  <c r="L10421" i="7" s="1"/>
  <c r="G10421" i="7"/>
  <c r="K10421" i="7" s="1"/>
  <c r="I10413" i="7"/>
  <c r="M10413" i="7" s="1"/>
  <c r="H10413" i="7"/>
  <c r="L10413" i="7" s="1"/>
  <c r="G10413" i="7"/>
  <c r="K10413" i="7" s="1"/>
  <c r="I10405" i="7"/>
  <c r="M10405" i="7" s="1"/>
  <c r="H10405" i="7"/>
  <c r="L10405" i="7" s="1"/>
  <c r="G10405" i="7"/>
  <c r="K10405" i="7" s="1"/>
  <c r="D10405" i="7" s="1"/>
  <c r="I10397" i="7"/>
  <c r="M10397" i="7" s="1"/>
  <c r="H10397" i="7"/>
  <c r="L10397" i="7" s="1"/>
  <c r="G10397" i="7"/>
  <c r="K10397" i="7" s="1"/>
  <c r="I10389" i="7"/>
  <c r="M10389" i="7" s="1"/>
  <c r="H10389" i="7"/>
  <c r="L10389" i="7" s="1"/>
  <c r="G10389" i="7"/>
  <c r="K10389" i="7" s="1"/>
  <c r="I10381" i="7"/>
  <c r="M10381" i="7" s="1"/>
  <c r="H10381" i="7"/>
  <c r="L10381" i="7" s="1"/>
  <c r="G10381" i="7"/>
  <c r="K10381" i="7" s="1"/>
  <c r="I10373" i="7"/>
  <c r="M10373" i="7" s="1"/>
  <c r="H10373" i="7"/>
  <c r="L10373" i="7" s="1"/>
  <c r="G10373" i="7"/>
  <c r="K10373" i="7" s="1"/>
  <c r="I10365" i="7"/>
  <c r="M10365" i="7" s="1"/>
  <c r="H10365" i="7"/>
  <c r="L10365" i="7" s="1"/>
  <c r="G10365" i="7"/>
  <c r="K10365" i="7" s="1"/>
  <c r="I10357" i="7"/>
  <c r="M10357" i="7" s="1"/>
  <c r="H10357" i="7"/>
  <c r="L10357" i="7" s="1"/>
  <c r="G10357" i="7"/>
  <c r="K10357" i="7" s="1"/>
  <c r="I10349" i="7"/>
  <c r="M10349" i="7" s="1"/>
  <c r="H10349" i="7"/>
  <c r="L10349" i="7" s="1"/>
  <c r="G10349" i="7"/>
  <c r="K10349" i="7" s="1"/>
  <c r="I10341" i="7"/>
  <c r="M10341" i="7" s="1"/>
  <c r="H10341" i="7"/>
  <c r="L10341" i="7" s="1"/>
  <c r="G10341" i="7"/>
  <c r="K10341" i="7" s="1"/>
  <c r="D10341" i="7" s="1"/>
  <c r="I10333" i="7"/>
  <c r="M10333" i="7" s="1"/>
  <c r="H10333" i="7"/>
  <c r="L10333" i="7" s="1"/>
  <c r="G10333" i="7"/>
  <c r="K10333" i="7" s="1"/>
  <c r="I10325" i="7"/>
  <c r="M10325" i="7" s="1"/>
  <c r="H10325" i="7"/>
  <c r="L10325" i="7" s="1"/>
  <c r="G10325" i="7"/>
  <c r="K10325" i="7" s="1"/>
  <c r="I10317" i="7"/>
  <c r="M10317" i="7" s="1"/>
  <c r="H10317" i="7"/>
  <c r="L10317" i="7" s="1"/>
  <c r="G10317" i="7"/>
  <c r="K10317" i="7" s="1"/>
  <c r="I10309" i="7"/>
  <c r="M10309" i="7" s="1"/>
  <c r="H10309" i="7"/>
  <c r="L10309" i="7" s="1"/>
  <c r="G10309" i="7"/>
  <c r="K10309" i="7" s="1"/>
  <c r="I10301" i="7"/>
  <c r="M10301" i="7" s="1"/>
  <c r="H10301" i="7"/>
  <c r="L10301" i="7" s="1"/>
  <c r="G10301" i="7"/>
  <c r="K10301" i="7" s="1"/>
  <c r="I10293" i="7"/>
  <c r="M10293" i="7" s="1"/>
  <c r="H10293" i="7"/>
  <c r="L10293" i="7" s="1"/>
  <c r="G10293" i="7"/>
  <c r="K10293" i="7" s="1"/>
  <c r="I10285" i="7"/>
  <c r="M10285" i="7" s="1"/>
  <c r="H10285" i="7"/>
  <c r="L10285" i="7" s="1"/>
  <c r="G10285" i="7"/>
  <c r="K10285" i="7" s="1"/>
  <c r="I10277" i="7"/>
  <c r="M10277" i="7" s="1"/>
  <c r="H10277" i="7"/>
  <c r="L10277" i="7" s="1"/>
  <c r="G10277" i="7"/>
  <c r="K10277" i="7" s="1"/>
  <c r="D10277" i="7" s="1"/>
  <c r="I10269" i="7"/>
  <c r="M10269" i="7" s="1"/>
  <c r="H10269" i="7"/>
  <c r="L10269" i="7" s="1"/>
  <c r="G10269" i="7"/>
  <c r="K10269" i="7" s="1"/>
  <c r="I10261" i="7"/>
  <c r="M10261" i="7" s="1"/>
  <c r="H10261" i="7"/>
  <c r="L10261" i="7" s="1"/>
  <c r="G10261" i="7"/>
  <c r="K10261" i="7" s="1"/>
  <c r="I10253" i="7"/>
  <c r="M10253" i="7" s="1"/>
  <c r="H10253" i="7"/>
  <c r="L10253" i="7" s="1"/>
  <c r="G10253" i="7"/>
  <c r="K10253" i="7" s="1"/>
  <c r="I10245" i="7"/>
  <c r="M10245" i="7" s="1"/>
  <c r="H10245" i="7"/>
  <c r="L10245" i="7" s="1"/>
  <c r="G10245" i="7"/>
  <c r="K10245" i="7" s="1"/>
  <c r="I10237" i="7"/>
  <c r="M10237" i="7" s="1"/>
  <c r="H10237" i="7"/>
  <c r="L10237" i="7" s="1"/>
  <c r="G10237" i="7"/>
  <c r="K10237" i="7" s="1"/>
  <c r="I10229" i="7"/>
  <c r="M10229" i="7" s="1"/>
  <c r="H10229" i="7"/>
  <c r="L10229" i="7" s="1"/>
  <c r="G10229" i="7"/>
  <c r="K10229" i="7" s="1"/>
  <c r="I10221" i="7"/>
  <c r="M10221" i="7" s="1"/>
  <c r="H10221" i="7"/>
  <c r="L10221" i="7" s="1"/>
  <c r="G10221" i="7"/>
  <c r="K10221" i="7" s="1"/>
  <c r="I10213" i="7"/>
  <c r="M10213" i="7" s="1"/>
  <c r="H10213" i="7"/>
  <c r="L10213" i="7" s="1"/>
  <c r="G10213" i="7"/>
  <c r="K10213" i="7" s="1"/>
  <c r="D10213" i="7" s="1"/>
  <c r="I10205" i="7"/>
  <c r="M10205" i="7" s="1"/>
  <c r="H10205" i="7"/>
  <c r="L10205" i="7" s="1"/>
  <c r="G10205" i="7"/>
  <c r="K10205" i="7" s="1"/>
  <c r="I10197" i="7"/>
  <c r="M10197" i="7" s="1"/>
  <c r="H10197" i="7"/>
  <c r="L10197" i="7" s="1"/>
  <c r="G10197" i="7"/>
  <c r="K10197" i="7" s="1"/>
  <c r="I10189" i="7"/>
  <c r="M10189" i="7" s="1"/>
  <c r="H10189" i="7"/>
  <c r="L10189" i="7" s="1"/>
  <c r="G10189" i="7"/>
  <c r="K10189" i="7" s="1"/>
  <c r="I10181" i="7"/>
  <c r="M10181" i="7" s="1"/>
  <c r="H10181" i="7"/>
  <c r="L10181" i="7" s="1"/>
  <c r="G10181" i="7"/>
  <c r="K10181" i="7" s="1"/>
  <c r="I10173" i="7"/>
  <c r="M10173" i="7" s="1"/>
  <c r="H10173" i="7"/>
  <c r="L10173" i="7" s="1"/>
  <c r="G10173" i="7"/>
  <c r="K10173" i="7" s="1"/>
  <c r="I10165" i="7"/>
  <c r="M10165" i="7" s="1"/>
  <c r="D10165" i="7" s="1"/>
  <c r="H10165" i="7"/>
  <c r="L10165" i="7" s="1"/>
  <c r="G10165" i="7"/>
  <c r="K10165" i="7" s="1"/>
  <c r="I10157" i="7"/>
  <c r="M10157" i="7" s="1"/>
  <c r="H10157" i="7"/>
  <c r="L10157" i="7" s="1"/>
  <c r="G10157" i="7"/>
  <c r="K10157" i="7" s="1"/>
  <c r="I10149" i="7"/>
  <c r="M10149" i="7" s="1"/>
  <c r="H10149" i="7"/>
  <c r="L10149" i="7" s="1"/>
  <c r="G10149" i="7"/>
  <c r="K10149" i="7" s="1"/>
  <c r="D10149" i="7" s="1"/>
  <c r="I10141" i="7"/>
  <c r="M10141" i="7" s="1"/>
  <c r="H10141" i="7"/>
  <c r="L10141" i="7" s="1"/>
  <c r="G10141" i="7"/>
  <c r="K10141" i="7" s="1"/>
  <c r="I10133" i="7"/>
  <c r="M10133" i="7" s="1"/>
  <c r="H10133" i="7"/>
  <c r="L10133" i="7" s="1"/>
  <c r="G10133" i="7"/>
  <c r="K10133" i="7" s="1"/>
  <c r="I10125" i="7"/>
  <c r="M10125" i="7" s="1"/>
  <c r="H10125" i="7"/>
  <c r="L10125" i="7" s="1"/>
  <c r="D10125" i="7" s="1"/>
  <c r="G10125" i="7"/>
  <c r="K10125" i="7" s="1"/>
  <c r="I10117" i="7"/>
  <c r="M10117" i="7" s="1"/>
  <c r="H10117" i="7"/>
  <c r="L10117" i="7" s="1"/>
  <c r="G10117" i="7"/>
  <c r="K10117" i="7" s="1"/>
  <c r="I10109" i="7"/>
  <c r="M10109" i="7" s="1"/>
  <c r="H10109" i="7"/>
  <c r="L10109" i="7" s="1"/>
  <c r="G10109" i="7"/>
  <c r="K10109" i="7" s="1"/>
  <c r="I10101" i="7"/>
  <c r="M10101" i="7" s="1"/>
  <c r="H10101" i="7"/>
  <c r="L10101" i="7" s="1"/>
  <c r="G10101" i="7"/>
  <c r="K10101" i="7" s="1"/>
  <c r="I10093" i="7"/>
  <c r="M10093" i="7" s="1"/>
  <c r="H10093" i="7"/>
  <c r="L10093" i="7" s="1"/>
  <c r="G10093" i="7"/>
  <c r="K10093" i="7" s="1"/>
  <c r="I10085" i="7"/>
  <c r="M10085" i="7" s="1"/>
  <c r="H10085" i="7"/>
  <c r="L10085" i="7" s="1"/>
  <c r="G10085" i="7"/>
  <c r="K10085" i="7" s="1"/>
  <c r="D10085" i="7" s="1"/>
  <c r="I10077" i="7"/>
  <c r="M10077" i="7" s="1"/>
  <c r="H10077" i="7"/>
  <c r="L10077" i="7" s="1"/>
  <c r="G10077" i="7"/>
  <c r="K10077" i="7" s="1"/>
  <c r="I10069" i="7"/>
  <c r="M10069" i="7" s="1"/>
  <c r="H10069" i="7"/>
  <c r="L10069" i="7" s="1"/>
  <c r="G10069" i="7"/>
  <c r="K10069" i="7" s="1"/>
  <c r="I10061" i="7"/>
  <c r="M10061" i="7" s="1"/>
  <c r="H10061" i="7"/>
  <c r="L10061" i="7" s="1"/>
  <c r="G10061" i="7"/>
  <c r="K10061" i="7" s="1"/>
  <c r="I10053" i="7"/>
  <c r="M10053" i="7" s="1"/>
  <c r="H10053" i="7"/>
  <c r="L10053" i="7" s="1"/>
  <c r="G10053" i="7"/>
  <c r="K10053" i="7" s="1"/>
  <c r="I10045" i="7"/>
  <c r="M10045" i="7" s="1"/>
  <c r="H10045" i="7"/>
  <c r="L10045" i="7" s="1"/>
  <c r="G10045" i="7"/>
  <c r="K10045" i="7" s="1"/>
  <c r="I10037" i="7"/>
  <c r="M10037" i="7" s="1"/>
  <c r="H10037" i="7"/>
  <c r="L10037" i="7" s="1"/>
  <c r="G10037" i="7"/>
  <c r="K10037" i="7" s="1"/>
  <c r="I10029" i="7"/>
  <c r="M10029" i="7" s="1"/>
  <c r="H10029" i="7"/>
  <c r="L10029" i="7" s="1"/>
  <c r="G10029" i="7"/>
  <c r="K10029" i="7" s="1"/>
  <c r="I10021" i="7"/>
  <c r="M10021" i="7" s="1"/>
  <c r="H10021" i="7"/>
  <c r="L10021" i="7" s="1"/>
  <c r="G10021" i="7"/>
  <c r="K10021" i="7" s="1"/>
  <c r="D10021" i="7" s="1"/>
  <c r="I10013" i="7"/>
  <c r="M10013" i="7" s="1"/>
  <c r="H10013" i="7"/>
  <c r="L10013" i="7" s="1"/>
  <c r="G10013" i="7"/>
  <c r="K10013" i="7" s="1"/>
  <c r="I10005" i="7"/>
  <c r="M10005" i="7" s="1"/>
  <c r="H10005" i="7"/>
  <c r="L10005" i="7" s="1"/>
  <c r="G10005" i="7"/>
  <c r="K10005" i="7" s="1"/>
  <c r="I9997" i="7"/>
  <c r="M9997" i="7" s="1"/>
  <c r="H9997" i="7"/>
  <c r="L9997" i="7" s="1"/>
  <c r="G9997" i="7"/>
  <c r="K9997" i="7" s="1"/>
  <c r="I9989" i="7"/>
  <c r="M9989" i="7" s="1"/>
  <c r="H9989" i="7"/>
  <c r="L9989" i="7" s="1"/>
  <c r="G9989" i="7"/>
  <c r="K9989" i="7" s="1"/>
  <c r="I9981" i="7"/>
  <c r="M9981" i="7" s="1"/>
  <c r="H9981" i="7"/>
  <c r="L9981" i="7" s="1"/>
  <c r="G9981" i="7"/>
  <c r="K9981" i="7" s="1"/>
  <c r="I9973" i="7"/>
  <c r="M9973" i="7" s="1"/>
  <c r="H9973" i="7"/>
  <c r="L9973" i="7" s="1"/>
  <c r="G9973" i="7"/>
  <c r="K9973" i="7" s="1"/>
  <c r="I9965" i="7"/>
  <c r="M9965" i="7" s="1"/>
  <c r="H9965" i="7"/>
  <c r="L9965" i="7" s="1"/>
  <c r="G9965" i="7"/>
  <c r="K9965" i="7" s="1"/>
  <c r="I9957" i="7"/>
  <c r="M9957" i="7" s="1"/>
  <c r="H9957" i="7"/>
  <c r="L9957" i="7" s="1"/>
  <c r="G9957" i="7"/>
  <c r="K9957" i="7" s="1"/>
  <c r="D9957" i="7" s="1"/>
  <c r="I9949" i="7"/>
  <c r="M9949" i="7" s="1"/>
  <c r="H9949" i="7"/>
  <c r="L9949" i="7" s="1"/>
  <c r="G9949" i="7"/>
  <c r="K9949" i="7" s="1"/>
  <c r="I9941" i="7"/>
  <c r="M9941" i="7" s="1"/>
  <c r="H9941" i="7"/>
  <c r="L9941" i="7" s="1"/>
  <c r="G9941" i="7"/>
  <c r="K9941" i="7" s="1"/>
  <c r="I9933" i="7"/>
  <c r="M9933" i="7" s="1"/>
  <c r="H9933" i="7"/>
  <c r="L9933" i="7" s="1"/>
  <c r="G9933" i="7"/>
  <c r="K9933" i="7" s="1"/>
  <c r="I9925" i="7"/>
  <c r="M9925" i="7" s="1"/>
  <c r="H9925" i="7"/>
  <c r="L9925" i="7" s="1"/>
  <c r="G9925" i="7"/>
  <c r="K9925" i="7" s="1"/>
  <c r="I9917" i="7"/>
  <c r="M9917" i="7" s="1"/>
  <c r="H9917" i="7"/>
  <c r="L9917" i="7" s="1"/>
  <c r="G9917" i="7"/>
  <c r="K9917" i="7" s="1"/>
  <c r="I9909" i="7"/>
  <c r="M9909" i="7" s="1"/>
  <c r="H9909" i="7"/>
  <c r="L9909" i="7" s="1"/>
  <c r="G9909" i="7"/>
  <c r="K9909" i="7" s="1"/>
  <c r="I9901" i="7"/>
  <c r="M9901" i="7" s="1"/>
  <c r="H9901" i="7"/>
  <c r="L9901" i="7" s="1"/>
  <c r="G9901" i="7"/>
  <c r="K9901" i="7" s="1"/>
  <c r="I9893" i="7"/>
  <c r="M9893" i="7" s="1"/>
  <c r="H9893" i="7"/>
  <c r="L9893" i="7" s="1"/>
  <c r="G9893" i="7"/>
  <c r="K9893" i="7" s="1"/>
  <c r="D9893" i="7" s="1"/>
  <c r="I9885" i="7"/>
  <c r="M9885" i="7" s="1"/>
  <c r="H9885" i="7"/>
  <c r="L9885" i="7" s="1"/>
  <c r="G9885" i="7"/>
  <c r="K9885" i="7" s="1"/>
  <c r="I9877" i="7"/>
  <c r="M9877" i="7" s="1"/>
  <c r="H9877" i="7"/>
  <c r="L9877" i="7" s="1"/>
  <c r="G9877" i="7"/>
  <c r="K9877" i="7" s="1"/>
  <c r="I9869" i="7"/>
  <c r="M9869" i="7" s="1"/>
  <c r="H9869" i="7"/>
  <c r="L9869" i="7" s="1"/>
  <c r="G9869" i="7"/>
  <c r="K9869" i="7" s="1"/>
  <c r="I9861" i="7"/>
  <c r="M9861" i="7" s="1"/>
  <c r="H9861" i="7"/>
  <c r="L9861" i="7" s="1"/>
  <c r="G9861" i="7"/>
  <c r="K9861" i="7" s="1"/>
  <c r="I9853" i="7"/>
  <c r="M9853" i="7" s="1"/>
  <c r="H9853" i="7"/>
  <c r="L9853" i="7" s="1"/>
  <c r="G9853" i="7"/>
  <c r="K9853" i="7" s="1"/>
  <c r="I9845" i="7"/>
  <c r="M9845" i="7" s="1"/>
  <c r="H9845" i="7"/>
  <c r="L9845" i="7" s="1"/>
  <c r="G9845" i="7"/>
  <c r="K9845" i="7" s="1"/>
  <c r="I9837" i="7"/>
  <c r="M9837" i="7" s="1"/>
  <c r="H9837" i="7"/>
  <c r="L9837" i="7" s="1"/>
  <c r="G9837" i="7"/>
  <c r="K9837" i="7" s="1"/>
  <c r="I9829" i="7"/>
  <c r="M9829" i="7" s="1"/>
  <c r="H9829" i="7"/>
  <c r="L9829" i="7" s="1"/>
  <c r="G9829" i="7"/>
  <c r="K9829" i="7" s="1"/>
  <c r="D9829" i="7" s="1"/>
  <c r="I9821" i="7"/>
  <c r="M9821" i="7" s="1"/>
  <c r="H9821" i="7"/>
  <c r="L9821" i="7" s="1"/>
  <c r="G9821" i="7"/>
  <c r="K9821" i="7" s="1"/>
  <c r="I9813" i="7"/>
  <c r="M9813" i="7" s="1"/>
  <c r="H9813" i="7"/>
  <c r="L9813" i="7" s="1"/>
  <c r="G9813" i="7"/>
  <c r="K9813" i="7" s="1"/>
  <c r="I9805" i="7"/>
  <c r="M9805" i="7" s="1"/>
  <c r="H9805" i="7"/>
  <c r="L9805" i="7" s="1"/>
  <c r="G9805" i="7"/>
  <c r="K9805" i="7" s="1"/>
  <c r="I9797" i="7"/>
  <c r="M9797" i="7" s="1"/>
  <c r="H9797" i="7"/>
  <c r="L9797" i="7" s="1"/>
  <c r="G9797" i="7"/>
  <c r="K9797" i="7" s="1"/>
  <c r="I9789" i="7"/>
  <c r="M9789" i="7" s="1"/>
  <c r="H9789" i="7"/>
  <c r="L9789" i="7" s="1"/>
  <c r="G9789" i="7"/>
  <c r="K9789" i="7" s="1"/>
  <c r="I9781" i="7"/>
  <c r="M9781" i="7" s="1"/>
  <c r="H9781" i="7"/>
  <c r="L9781" i="7" s="1"/>
  <c r="G9781" i="7"/>
  <c r="K9781" i="7" s="1"/>
  <c r="I9773" i="7"/>
  <c r="M9773" i="7" s="1"/>
  <c r="H9773" i="7"/>
  <c r="L9773" i="7" s="1"/>
  <c r="G9773" i="7"/>
  <c r="K9773" i="7" s="1"/>
  <c r="I9765" i="7"/>
  <c r="M9765" i="7" s="1"/>
  <c r="H9765" i="7"/>
  <c r="L9765" i="7" s="1"/>
  <c r="G9765" i="7"/>
  <c r="K9765" i="7" s="1"/>
  <c r="I9757" i="7"/>
  <c r="M9757" i="7" s="1"/>
  <c r="H9757" i="7"/>
  <c r="L9757" i="7" s="1"/>
  <c r="G9757" i="7"/>
  <c r="K9757" i="7" s="1"/>
  <c r="I9749" i="7"/>
  <c r="M9749" i="7" s="1"/>
  <c r="H9749" i="7"/>
  <c r="L9749" i="7" s="1"/>
  <c r="G9749" i="7"/>
  <c r="K9749" i="7" s="1"/>
  <c r="I9741" i="7"/>
  <c r="M9741" i="7" s="1"/>
  <c r="H9741" i="7"/>
  <c r="L9741" i="7" s="1"/>
  <c r="G9741" i="7"/>
  <c r="K9741" i="7" s="1"/>
  <c r="I9733" i="7"/>
  <c r="M9733" i="7" s="1"/>
  <c r="H9733" i="7"/>
  <c r="L9733" i="7" s="1"/>
  <c r="G9733" i="7"/>
  <c r="K9733" i="7" s="1"/>
  <c r="I9725" i="7"/>
  <c r="M9725" i="7" s="1"/>
  <c r="H9725" i="7"/>
  <c r="L9725" i="7" s="1"/>
  <c r="G9725" i="7"/>
  <c r="K9725" i="7" s="1"/>
  <c r="I9717" i="7"/>
  <c r="M9717" i="7" s="1"/>
  <c r="H9717" i="7"/>
  <c r="L9717" i="7" s="1"/>
  <c r="G9717" i="7"/>
  <c r="K9717" i="7" s="1"/>
  <c r="I9709" i="7"/>
  <c r="M9709" i="7" s="1"/>
  <c r="H9709" i="7"/>
  <c r="L9709" i="7" s="1"/>
  <c r="G9709" i="7"/>
  <c r="K9709" i="7" s="1"/>
  <c r="I9701" i="7"/>
  <c r="M9701" i="7" s="1"/>
  <c r="H9701" i="7"/>
  <c r="L9701" i="7" s="1"/>
  <c r="G9701" i="7"/>
  <c r="K9701" i="7" s="1"/>
  <c r="D9701" i="7" s="1"/>
  <c r="I9693" i="7"/>
  <c r="M9693" i="7" s="1"/>
  <c r="H9693" i="7"/>
  <c r="L9693" i="7" s="1"/>
  <c r="G9693" i="7"/>
  <c r="K9693" i="7" s="1"/>
  <c r="I9685" i="7"/>
  <c r="M9685" i="7" s="1"/>
  <c r="H9685" i="7"/>
  <c r="L9685" i="7" s="1"/>
  <c r="G9685" i="7"/>
  <c r="K9685" i="7" s="1"/>
  <c r="I9677" i="7"/>
  <c r="M9677" i="7" s="1"/>
  <c r="H9677" i="7"/>
  <c r="L9677" i="7" s="1"/>
  <c r="G9677" i="7"/>
  <c r="K9677" i="7" s="1"/>
  <c r="H9669" i="7"/>
  <c r="L9669" i="7" s="1"/>
  <c r="I9669" i="7"/>
  <c r="M9669" i="7" s="1"/>
  <c r="G9669" i="7"/>
  <c r="K9669" i="7" s="1"/>
  <c r="I9661" i="7"/>
  <c r="M9661" i="7" s="1"/>
  <c r="H9661" i="7"/>
  <c r="L9661" i="7" s="1"/>
  <c r="G9661" i="7"/>
  <c r="K9661" i="7" s="1"/>
  <c r="I9653" i="7"/>
  <c r="M9653" i="7" s="1"/>
  <c r="D9653" i="7" s="1"/>
  <c r="H9653" i="7"/>
  <c r="L9653" i="7" s="1"/>
  <c r="G9653" i="7"/>
  <c r="K9653" i="7" s="1"/>
  <c r="H9645" i="7"/>
  <c r="L9645" i="7" s="1"/>
  <c r="I9645" i="7"/>
  <c r="M9645" i="7" s="1"/>
  <c r="G9645" i="7"/>
  <c r="K9645" i="7" s="1"/>
  <c r="H9637" i="7"/>
  <c r="L9637" i="7" s="1"/>
  <c r="I9637" i="7"/>
  <c r="M9637" i="7" s="1"/>
  <c r="G9637" i="7"/>
  <c r="K9637" i="7" s="1"/>
  <c r="D9637" i="7" s="1"/>
  <c r="H9629" i="7"/>
  <c r="L9629" i="7" s="1"/>
  <c r="I9629" i="7"/>
  <c r="M9629" i="7" s="1"/>
  <c r="G9629" i="7"/>
  <c r="K9629" i="7" s="1"/>
  <c r="I9621" i="7"/>
  <c r="M9621" i="7" s="1"/>
  <c r="H9621" i="7"/>
  <c r="L9621" i="7" s="1"/>
  <c r="G9621" i="7"/>
  <c r="K9621" i="7" s="1"/>
  <c r="I9613" i="7"/>
  <c r="M9613" i="7" s="1"/>
  <c r="H9613" i="7"/>
  <c r="L9613" i="7" s="1"/>
  <c r="D9613" i="7" s="1"/>
  <c r="G9613" i="7"/>
  <c r="K9613" i="7" s="1"/>
  <c r="I9605" i="7"/>
  <c r="M9605" i="7" s="1"/>
  <c r="H9605" i="7"/>
  <c r="L9605" i="7" s="1"/>
  <c r="G9605" i="7"/>
  <c r="K9605" i="7" s="1"/>
  <c r="H9597" i="7"/>
  <c r="L9597" i="7" s="1"/>
  <c r="I9597" i="7"/>
  <c r="M9597" i="7" s="1"/>
  <c r="G9597" i="7"/>
  <c r="K9597" i="7" s="1"/>
  <c r="I9589" i="7"/>
  <c r="M9589" i="7" s="1"/>
  <c r="H9589" i="7"/>
  <c r="L9589" i="7" s="1"/>
  <c r="G9589" i="7"/>
  <c r="K9589" i="7" s="1"/>
  <c r="H9581" i="7"/>
  <c r="L9581" i="7" s="1"/>
  <c r="I9581" i="7"/>
  <c r="M9581" i="7" s="1"/>
  <c r="G9581" i="7"/>
  <c r="K9581" i="7" s="1"/>
  <c r="I9573" i="7"/>
  <c r="M9573" i="7" s="1"/>
  <c r="H9573" i="7"/>
  <c r="L9573" i="7" s="1"/>
  <c r="G9573" i="7"/>
  <c r="K9573" i="7" s="1"/>
  <c r="D9573" i="7" s="1"/>
  <c r="I9565" i="7"/>
  <c r="M9565" i="7" s="1"/>
  <c r="H9565" i="7"/>
  <c r="L9565" i="7" s="1"/>
  <c r="G9565" i="7"/>
  <c r="K9565" i="7" s="1"/>
  <c r="H9557" i="7"/>
  <c r="L9557" i="7" s="1"/>
  <c r="I9557" i="7"/>
  <c r="M9557" i="7" s="1"/>
  <c r="G9557" i="7"/>
  <c r="K9557" i="7" s="1"/>
  <c r="H9549" i="7"/>
  <c r="L9549" i="7" s="1"/>
  <c r="I9549" i="7"/>
  <c r="M9549" i="7" s="1"/>
  <c r="G9549" i="7"/>
  <c r="K9549" i="7" s="1"/>
  <c r="I9541" i="7"/>
  <c r="M9541" i="7" s="1"/>
  <c r="H9541" i="7"/>
  <c r="L9541" i="7" s="1"/>
  <c r="G9541" i="7"/>
  <c r="K9541" i="7" s="1"/>
  <c r="I9533" i="7"/>
  <c r="M9533" i="7" s="1"/>
  <c r="H9533" i="7"/>
  <c r="L9533" i="7" s="1"/>
  <c r="G9533" i="7"/>
  <c r="K9533" i="7" s="1"/>
  <c r="H9525" i="7"/>
  <c r="L9525" i="7" s="1"/>
  <c r="I9525" i="7"/>
  <c r="M9525" i="7" s="1"/>
  <c r="G9525" i="7"/>
  <c r="K9525" i="7" s="1"/>
  <c r="H9517" i="7"/>
  <c r="L9517" i="7" s="1"/>
  <c r="I9517" i="7"/>
  <c r="M9517" i="7" s="1"/>
  <c r="G9517" i="7"/>
  <c r="K9517" i="7" s="1"/>
  <c r="I9509" i="7"/>
  <c r="M9509" i="7" s="1"/>
  <c r="H9509" i="7"/>
  <c r="L9509" i="7" s="1"/>
  <c r="G9509" i="7"/>
  <c r="K9509" i="7" s="1"/>
  <c r="D9509" i="7" s="1"/>
  <c r="I9501" i="7"/>
  <c r="M9501" i="7" s="1"/>
  <c r="H9501" i="7"/>
  <c r="L9501" i="7" s="1"/>
  <c r="G9501" i="7"/>
  <c r="K9501" i="7" s="1"/>
  <c r="H9493" i="7"/>
  <c r="L9493" i="7" s="1"/>
  <c r="I9493" i="7"/>
  <c r="M9493" i="7" s="1"/>
  <c r="G9493" i="7"/>
  <c r="K9493" i="7" s="1"/>
  <c r="H9485" i="7"/>
  <c r="L9485" i="7" s="1"/>
  <c r="I9485" i="7"/>
  <c r="M9485" i="7" s="1"/>
  <c r="G9485" i="7"/>
  <c r="K9485" i="7" s="1"/>
  <c r="I9477" i="7"/>
  <c r="M9477" i="7" s="1"/>
  <c r="H9477" i="7"/>
  <c r="L9477" i="7" s="1"/>
  <c r="G9477" i="7"/>
  <c r="K9477" i="7" s="1"/>
  <c r="I9469" i="7"/>
  <c r="M9469" i="7" s="1"/>
  <c r="H9469" i="7"/>
  <c r="L9469" i="7" s="1"/>
  <c r="G9469" i="7"/>
  <c r="K9469" i="7" s="1"/>
  <c r="I8775" i="7"/>
  <c r="M8775" i="7" s="1"/>
  <c r="H8775" i="7"/>
  <c r="L8775" i="7" s="1"/>
  <c r="G8775" i="7"/>
  <c r="K8775" i="7" s="1"/>
  <c r="I8767" i="7"/>
  <c r="M8767" i="7" s="1"/>
  <c r="H8767" i="7"/>
  <c r="L8767" i="7" s="1"/>
  <c r="G8767" i="7"/>
  <c r="K8767" i="7" s="1"/>
  <c r="I8759" i="7"/>
  <c r="M8759" i="7" s="1"/>
  <c r="H8759" i="7"/>
  <c r="L8759" i="7" s="1"/>
  <c r="G8759" i="7"/>
  <c r="K8759" i="7" s="1"/>
  <c r="D8759" i="7" s="1"/>
  <c r="I8751" i="7"/>
  <c r="M8751" i="7" s="1"/>
  <c r="H8751" i="7"/>
  <c r="L8751" i="7" s="1"/>
  <c r="G8751" i="7"/>
  <c r="K8751" i="7" s="1"/>
  <c r="I8743" i="7"/>
  <c r="M8743" i="7" s="1"/>
  <c r="H8743" i="7"/>
  <c r="L8743" i="7" s="1"/>
  <c r="G8743" i="7"/>
  <c r="K8743" i="7" s="1"/>
  <c r="I8735" i="7"/>
  <c r="M8735" i="7" s="1"/>
  <c r="H8735" i="7"/>
  <c r="L8735" i="7" s="1"/>
  <c r="G8735" i="7"/>
  <c r="K8735" i="7" s="1"/>
  <c r="I8727" i="7"/>
  <c r="M8727" i="7" s="1"/>
  <c r="H8727" i="7"/>
  <c r="L8727" i="7" s="1"/>
  <c r="G8727" i="7"/>
  <c r="K8727" i="7" s="1"/>
  <c r="I8719" i="7"/>
  <c r="M8719" i="7" s="1"/>
  <c r="H8719" i="7"/>
  <c r="L8719" i="7" s="1"/>
  <c r="G8719" i="7"/>
  <c r="K8719" i="7" s="1"/>
  <c r="I8711" i="7"/>
  <c r="M8711" i="7" s="1"/>
  <c r="H8711" i="7"/>
  <c r="L8711" i="7" s="1"/>
  <c r="G8711" i="7"/>
  <c r="K8711" i="7" s="1"/>
  <c r="I8703" i="7"/>
  <c r="M8703" i="7" s="1"/>
  <c r="H8703" i="7"/>
  <c r="L8703" i="7" s="1"/>
  <c r="G8703" i="7"/>
  <c r="K8703" i="7" s="1"/>
  <c r="I8695" i="7"/>
  <c r="M8695" i="7" s="1"/>
  <c r="H8695" i="7"/>
  <c r="L8695" i="7" s="1"/>
  <c r="G8695" i="7"/>
  <c r="K8695" i="7" s="1"/>
  <c r="D8695" i="7" s="1"/>
  <c r="I8687" i="7"/>
  <c r="M8687" i="7" s="1"/>
  <c r="H8687" i="7"/>
  <c r="L8687" i="7" s="1"/>
  <c r="G8687" i="7"/>
  <c r="K8687" i="7" s="1"/>
  <c r="I8679" i="7"/>
  <c r="M8679" i="7" s="1"/>
  <c r="H8679" i="7"/>
  <c r="L8679" i="7" s="1"/>
  <c r="G8679" i="7"/>
  <c r="K8679" i="7" s="1"/>
  <c r="I8671" i="7"/>
  <c r="M8671" i="7" s="1"/>
  <c r="H8671" i="7"/>
  <c r="L8671" i="7" s="1"/>
  <c r="G8671" i="7"/>
  <c r="K8671" i="7" s="1"/>
  <c r="I8663" i="7"/>
  <c r="M8663" i="7" s="1"/>
  <c r="H8663" i="7"/>
  <c r="L8663" i="7" s="1"/>
  <c r="G8663" i="7"/>
  <c r="K8663" i="7" s="1"/>
  <c r="I8655" i="7"/>
  <c r="M8655" i="7" s="1"/>
  <c r="H8655" i="7"/>
  <c r="L8655" i="7" s="1"/>
  <c r="G8655" i="7"/>
  <c r="K8655" i="7" s="1"/>
  <c r="I8647" i="7"/>
  <c r="M8647" i="7" s="1"/>
  <c r="H8647" i="7"/>
  <c r="L8647" i="7" s="1"/>
  <c r="G8647" i="7"/>
  <c r="K8647" i="7" s="1"/>
  <c r="I8639" i="7"/>
  <c r="M8639" i="7" s="1"/>
  <c r="H8639" i="7"/>
  <c r="L8639" i="7" s="1"/>
  <c r="G8639" i="7"/>
  <c r="K8639" i="7" s="1"/>
  <c r="I8631" i="7"/>
  <c r="M8631" i="7" s="1"/>
  <c r="H8631" i="7"/>
  <c r="L8631" i="7" s="1"/>
  <c r="G8631" i="7"/>
  <c r="K8631" i="7" s="1"/>
  <c r="D8631" i="7" s="1"/>
  <c r="I8623" i="7"/>
  <c r="M8623" i="7" s="1"/>
  <c r="H8623" i="7"/>
  <c r="L8623" i="7" s="1"/>
  <c r="G8623" i="7"/>
  <c r="K8623" i="7" s="1"/>
  <c r="I8615" i="7"/>
  <c r="M8615" i="7" s="1"/>
  <c r="H8615" i="7"/>
  <c r="L8615" i="7" s="1"/>
  <c r="G8615" i="7"/>
  <c r="K8615" i="7" s="1"/>
  <c r="I8607" i="7"/>
  <c r="M8607" i="7" s="1"/>
  <c r="H8607" i="7"/>
  <c r="L8607" i="7" s="1"/>
  <c r="G8607" i="7"/>
  <c r="K8607" i="7" s="1"/>
  <c r="I8599" i="7"/>
  <c r="M8599" i="7" s="1"/>
  <c r="H8599" i="7"/>
  <c r="L8599" i="7" s="1"/>
  <c r="G8599" i="7"/>
  <c r="K8599" i="7" s="1"/>
  <c r="I8591" i="7"/>
  <c r="M8591" i="7" s="1"/>
  <c r="H8591" i="7"/>
  <c r="L8591" i="7" s="1"/>
  <c r="G8591" i="7"/>
  <c r="K8591" i="7" s="1"/>
  <c r="I8583" i="7"/>
  <c r="M8583" i="7" s="1"/>
  <c r="H8583" i="7"/>
  <c r="L8583" i="7" s="1"/>
  <c r="G8583" i="7"/>
  <c r="K8583" i="7" s="1"/>
  <c r="I8575" i="7"/>
  <c r="M8575" i="7" s="1"/>
  <c r="H8575" i="7"/>
  <c r="L8575" i="7" s="1"/>
  <c r="G8575" i="7"/>
  <c r="K8575" i="7" s="1"/>
  <c r="I8567" i="7"/>
  <c r="M8567" i="7" s="1"/>
  <c r="H8567" i="7"/>
  <c r="L8567" i="7" s="1"/>
  <c r="G8567" i="7"/>
  <c r="K8567" i="7" s="1"/>
  <c r="D8567" i="7" s="1"/>
  <c r="I8559" i="7"/>
  <c r="M8559" i="7" s="1"/>
  <c r="H8559" i="7"/>
  <c r="L8559" i="7" s="1"/>
  <c r="G8559" i="7"/>
  <c r="K8559" i="7" s="1"/>
  <c r="I8551" i="7"/>
  <c r="M8551" i="7" s="1"/>
  <c r="H8551" i="7"/>
  <c r="L8551" i="7" s="1"/>
  <c r="G8551" i="7"/>
  <c r="K8551" i="7" s="1"/>
  <c r="I8543" i="7"/>
  <c r="M8543" i="7" s="1"/>
  <c r="H8543" i="7"/>
  <c r="L8543" i="7" s="1"/>
  <c r="G8543" i="7"/>
  <c r="K8543" i="7" s="1"/>
  <c r="I8535" i="7"/>
  <c r="M8535" i="7" s="1"/>
  <c r="H8535" i="7"/>
  <c r="L8535" i="7" s="1"/>
  <c r="G8535" i="7"/>
  <c r="K8535" i="7" s="1"/>
  <c r="I8527" i="7"/>
  <c r="M8527" i="7" s="1"/>
  <c r="H8527" i="7"/>
  <c r="L8527" i="7" s="1"/>
  <c r="G8527" i="7"/>
  <c r="K8527" i="7" s="1"/>
  <c r="I8519" i="7"/>
  <c r="M8519" i="7" s="1"/>
  <c r="H8519" i="7"/>
  <c r="L8519" i="7" s="1"/>
  <c r="G8519" i="7"/>
  <c r="K8519" i="7" s="1"/>
  <c r="I8511" i="7"/>
  <c r="M8511" i="7" s="1"/>
  <c r="H8511" i="7"/>
  <c r="L8511" i="7" s="1"/>
  <c r="G8511" i="7"/>
  <c r="K8511" i="7" s="1"/>
  <c r="I8503" i="7"/>
  <c r="M8503" i="7" s="1"/>
  <c r="H8503" i="7"/>
  <c r="L8503" i="7" s="1"/>
  <c r="G8503" i="7"/>
  <c r="K8503" i="7" s="1"/>
  <c r="D8503" i="7" s="1"/>
  <c r="I8495" i="7"/>
  <c r="M8495" i="7" s="1"/>
  <c r="H8495" i="7"/>
  <c r="L8495" i="7" s="1"/>
  <c r="G8495" i="7"/>
  <c r="K8495" i="7" s="1"/>
  <c r="I8487" i="7"/>
  <c r="M8487" i="7" s="1"/>
  <c r="H8487" i="7"/>
  <c r="L8487" i="7" s="1"/>
  <c r="G8487" i="7"/>
  <c r="K8487" i="7" s="1"/>
  <c r="I8479" i="7"/>
  <c r="M8479" i="7" s="1"/>
  <c r="H8479" i="7"/>
  <c r="L8479" i="7" s="1"/>
  <c r="G8479" i="7"/>
  <c r="K8479" i="7" s="1"/>
  <c r="I8471" i="7"/>
  <c r="M8471" i="7" s="1"/>
  <c r="H8471" i="7"/>
  <c r="L8471" i="7" s="1"/>
  <c r="G8471" i="7"/>
  <c r="K8471" i="7" s="1"/>
  <c r="I8463" i="7"/>
  <c r="M8463" i="7" s="1"/>
  <c r="H8463" i="7"/>
  <c r="L8463" i="7" s="1"/>
  <c r="G8463" i="7"/>
  <c r="K8463" i="7" s="1"/>
  <c r="I8455" i="7"/>
  <c r="M8455" i="7" s="1"/>
  <c r="H8455" i="7"/>
  <c r="L8455" i="7" s="1"/>
  <c r="G8455" i="7"/>
  <c r="K8455" i="7" s="1"/>
  <c r="I8447" i="7"/>
  <c r="M8447" i="7" s="1"/>
  <c r="H8447" i="7"/>
  <c r="L8447" i="7" s="1"/>
  <c r="G8447" i="7"/>
  <c r="K8447" i="7" s="1"/>
  <c r="I8439" i="7"/>
  <c r="M8439" i="7" s="1"/>
  <c r="H8439" i="7"/>
  <c r="L8439" i="7" s="1"/>
  <c r="G8439" i="7"/>
  <c r="K8439" i="7" s="1"/>
  <c r="D8439" i="7" s="1"/>
  <c r="I8431" i="7"/>
  <c r="M8431" i="7" s="1"/>
  <c r="H8431" i="7"/>
  <c r="L8431" i="7" s="1"/>
  <c r="G8431" i="7"/>
  <c r="K8431" i="7" s="1"/>
  <c r="I8423" i="7"/>
  <c r="M8423" i="7" s="1"/>
  <c r="H8423" i="7"/>
  <c r="L8423" i="7" s="1"/>
  <c r="G8423" i="7"/>
  <c r="K8423" i="7" s="1"/>
  <c r="I8415" i="7"/>
  <c r="M8415" i="7" s="1"/>
  <c r="H8415" i="7"/>
  <c r="L8415" i="7" s="1"/>
  <c r="G8415" i="7"/>
  <c r="K8415" i="7" s="1"/>
  <c r="I8407" i="7"/>
  <c r="M8407" i="7" s="1"/>
  <c r="H8407" i="7"/>
  <c r="L8407" i="7" s="1"/>
  <c r="G8407" i="7"/>
  <c r="K8407" i="7" s="1"/>
  <c r="I8399" i="7"/>
  <c r="M8399" i="7" s="1"/>
  <c r="H8399" i="7"/>
  <c r="L8399" i="7" s="1"/>
  <c r="G8399" i="7"/>
  <c r="K8399" i="7" s="1"/>
  <c r="I8391" i="7"/>
  <c r="M8391" i="7" s="1"/>
  <c r="H8391" i="7"/>
  <c r="L8391" i="7" s="1"/>
  <c r="G8391" i="7"/>
  <c r="K8391" i="7" s="1"/>
  <c r="I8383" i="7"/>
  <c r="M8383" i="7" s="1"/>
  <c r="H8383" i="7"/>
  <c r="L8383" i="7" s="1"/>
  <c r="G8383" i="7"/>
  <c r="K8383" i="7" s="1"/>
  <c r="I8375" i="7"/>
  <c r="M8375" i="7" s="1"/>
  <c r="H8375" i="7"/>
  <c r="L8375" i="7" s="1"/>
  <c r="G8375" i="7"/>
  <c r="K8375" i="7" s="1"/>
  <c r="D8375" i="7" s="1"/>
  <c r="H8367" i="7"/>
  <c r="L8367" i="7" s="1"/>
  <c r="I8367" i="7"/>
  <c r="M8367" i="7" s="1"/>
  <c r="G8367" i="7"/>
  <c r="K8367" i="7" s="1"/>
  <c r="I8359" i="7"/>
  <c r="M8359" i="7" s="1"/>
  <c r="H8359" i="7"/>
  <c r="L8359" i="7" s="1"/>
  <c r="G8359" i="7"/>
  <c r="K8359" i="7" s="1"/>
  <c r="I8351" i="7"/>
  <c r="M8351" i="7" s="1"/>
  <c r="H8351" i="7"/>
  <c r="L8351" i="7" s="1"/>
  <c r="G8351" i="7"/>
  <c r="K8351" i="7" s="1"/>
  <c r="H8343" i="7"/>
  <c r="L8343" i="7" s="1"/>
  <c r="I8343" i="7"/>
  <c r="M8343" i="7" s="1"/>
  <c r="G8343" i="7"/>
  <c r="K8343" i="7" s="1"/>
  <c r="I8335" i="7"/>
  <c r="M8335" i="7" s="1"/>
  <c r="H8335" i="7"/>
  <c r="L8335" i="7" s="1"/>
  <c r="G8335" i="7"/>
  <c r="K8335" i="7" s="1"/>
  <c r="I8327" i="7"/>
  <c r="M8327" i="7" s="1"/>
  <c r="H8327" i="7"/>
  <c r="L8327" i="7" s="1"/>
  <c r="G8327" i="7"/>
  <c r="K8327" i="7" s="1"/>
  <c r="H8319" i="7"/>
  <c r="L8319" i="7" s="1"/>
  <c r="I8319" i="7"/>
  <c r="M8319" i="7" s="1"/>
  <c r="G8319" i="7"/>
  <c r="K8319" i="7" s="1"/>
  <c r="I8311" i="7"/>
  <c r="M8311" i="7" s="1"/>
  <c r="H8311" i="7"/>
  <c r="L8311" i="7" s="1"/>
  <c r="G8311" i="7"/>
  <c r="K8311" i="7" s="1"/>
  <c r="D8311" i="7" s="1"/>
  <c r="I8303" i="7"/>
  <c r="M8303" i="7" s="1"/>
  <c r="H8303" i="7"/>
  <c r="L8303" i="7" s="1"/>
  <c r="G8303" i="7"/>
  <c r="K8303" i="7" s="1"/>
  <c r="I8295" i="7"/>
  <c r="M8295" i="7" s="1"/>
  <c r="H8295" i="7"/>
  <c r="L8295" i="7" s="1"/>
  <c r="G8295" i="7"/>
  <c r="K8295" i="7" s="1"/>
  <c r="I8287" i="7"/>
  <c r="M8287" i="7" s="1"/>
  <c r="H8287" i="7"/>
  <c r="L8287" i="7" s="1"/>
  <c r="G8287" i="7"/>
  <c r="K8287" i="7" s="1"/>
  <c r="I8279" i="7"/>
  <c r="M8279" i="7" s="1"/>
  <c r="H8279" i="7"/>
  <c r="L8279" i="7" s="1"/>
  <c r="G8279" i="7"/>
  <c r="K8279" i="7" s="1"/>
  <c r="I8271" i="7"/>
  <c r="M8271" i="7" s="1"/>
  <c r="H8271" i="7"/>
  <c r="L8271" i="7" s="1"/>
  <c r="G8271" i="7"/>
  <c r="K8271" i="7" s="1"/>
  <c r="I8263" i="7"/>
  <c r="M8263" i="7" s="1"/>
  <c r="H8263" i="7"/>
  <c r="L8263" i="7" s="1"/>
  <c r="G8263" i="7"/>
  <c r="K8263" i="7" s="1"/>
  <c r="I8255" i="7"/>
  <c r="M8255" i="7" s="1"/>
  <c r="H8255" i="7"/>
  <c r="L8255" i="7" s="1"/>
  <c r="G8255" i="7"/>
  <c r="K8255" i="7" s="1"/>
  <c r="I8247" i="7"/>
  <c r="M8247" i="7" s="1"/>
  <c r="H8247" i="7"/>
  <c r="L8247" i="7" s="1"/>
  <c r="G8247" i="7"/>
  <c r="K8247" i="7" s="1"/>
  <c r="I8239" i="7"/>
  <c r="M8239" i="7" s="1"/>
  <c r="H8239" i="7"/>
  <c r="L8239" i="7" s="1"/>
  <c r="G8239" i="7"/>
  <c r="K8239" i="7" s="1"/>
  <c r="I8231" i="7"/>
  <c r="M8231" i="7" s="1"/>
  <c r="H8231" i="7"/>
  <c r="L8231" i="7" s="1"/>
  <c r="G8231" i="7"/>
  <c r="K8231" i="7" s="1"/>
  <c r="I8223" i="7"/>
  <c r="M8223" i="7" s="1"/>
  <c r="H8223" i="7"/>
  <c r="L8223" i="7" s="1"/>
  <c r="G8223" i="7"/>
  <c r="K8223" i="7" s="1"/>
  <c r="H8215" i="7"/>
  <c r="L8215" i="7" s="1"/>
  <c r="I8215" i="7"/>
  <c r="M8215" i="7" s="1"/>
  <c r="G8215" i="7"/>
  <c r="K8215" i="7" s="1"/>
  <c r="I8207" i="7"/>
  <c r="M8207" i="7" s="1"/>
  <c r="H8207" i="7"/>
  <c r="L8207" i="7" s="1"/>
  <c r="G8207" i="7"/>
  <c r="K8207" i="7" s="1"/>
  <c r="I8199" i="7"/>
  <c r="M8199" i="7" s="1"/>
  <c r="H8199" i="7"/>
  <c r="L8199" i="7" s="1"/>
  <c r="G8199" i="7"/>
  <c r="K8199" i="7" s="1"/>
  <c r="I8191" i="7"/>
  <c r="M8191" i="7" s="1"/>
  <c r="H8191" i="7"/>
  <c r="L8191" i="7" s="1"/>
  <c r="G8191" i="7"/>
  <c r="K8191" i="7" s="1"/>
  <c r="I8183" i="7"/>
  <c r="M8183" i="7" s="1"/>
  <c r="H8183" i="7"/>
  <c r="L8183" i="7" s="1"/>
  <c r="G8183" i="7"/>
  <c r="K8183" i="7" s="1"/>
  <c r="D8183" i="7" s="1"/>
  <c r="I8175" i="7"/>
  <c r="M8175" i="7" s="1"/>
  <c r="H8175" i="7"/>
  <c r="L8175" i="7" s="1"/>
  <c r="G8175" i="7"/>
  <c r="K8175" i="7" s="1"/>
  <c r="I8167" i="7"/>
  <c r="M8167" i="7" s="1"/>
  <c r="H8167" i="7"/>
  <c r="L8167" i="7" s="1"/>
  <c r="G8167" i="7"/>
  <c r="K8167" i="7" s="1"/>
  <c r="I8159" i="7"/>
  <c r="M8159" i="7" s="1"/>
  <c r="H8159" i="7"/>
  <c r="L8159" i="7" s="1"/>
  <c r="G8159" i="7"/>
  <c r="K8159" i="7" s="1"/>
  <c r="I8151" i="7"/>
  <c r="M8151" i="7" s="1"/>
  <c r="H8151" i="7"/>
  <c r="L8151" i="7" s="1"/>
  <c r="G8151" i="7"/>
  <c r="K8151" i="7" s="1"/>
  <c r="I8143" i="7"/>
  <c r="M8143" i="7" s="1"/>
  <c r="H8143" i="7"/>
  <c r="L8143" i="7" s="1"/>
  <c r="G8143" i="7"/>
  <c r="K8143" i="7" s="1"/>
  <c r="I8135" i="7"/>
  <c r="M8135" i="7" s="1"/>
  <c r="H8135" i="7"/>
  <c r="L8135" i="7" s="1"/>
  <c r="G8135" i="7"/>
  <c r="K8135" i="7" s="1"/>
  <c r="I8127" i="7"/>
  <c r="M8127" i="7" s="1"/>
  <c r="H8127" i="7"/>
  <c r="L8127" i="7" s="1"/>
  <c r="G8127" i="7"/>
  <c r="K8127" i="7" s="1"/>
  <c r="I8119" i="7"/>
  <c r="M8119" i="7" s="1"/>
  <c r="H8119" i="7"/>
  <c r="L8119" i="7" s="1"/>
  <c r="G8119" i="7"/>
  <c r="K8119" i="7" s="1"/>
  <c r="D8119" i="7" s="1"/>
  <c r="I8111" i="7"/>
  <c r="M8111" i="7" s="1"/>
  <c r="H8111" i="7"/>
  <c r="L8111" i="7" s="1"/>
  <c r="G8111" i="7"/>
  <c r="K8111" i="7" s="1"/>
  <c r="I8103" i="7"/>
  <c r="M8103" i="7" s="1"/>
  <c r="H8103" i="7"/>
  <c r="L8103" i="7" s="1"/>
  <c r="G8103" i="7"/>
  <c r="K8103" i="7" s="1"/>
  <c r="I8095" i="7"/>
  <c r="M8095" i="7" s="1"/>
  <c r="H8095" i="7"/>
  <c r="L8095" i="7" s="1"/>
  <c r="G8095" i="7"/>
  <c r="K8095" i="7" s="1"/>
  <c r="H8087" i="7"/>
  <c r="L8087" i="7" s="1"/>
  <c r="I8087" i="7"/>
  <c r="M8087" i="7" s="1"/>
  <c r="G8087" i="7"/>
  <c r="K8087" i="7" s="1"/>
  <c r="I8079" i="7"/>
  <c r="M8079" i="7" s="1"/>
  <c r="H8079" i="7"/>
  <c r="L8079" i="7" s="1"/>
  <c r="G8079" i="7"/>
  <c r="K8079" i="7" s="1"/>
  <c r="I8071" i="7"/>
  <c r="M8071" i="7" s="1"/>
  <c r="H8071" i="7"/>
  <c r="L8071" i="7" s="1"/>
  <c r="G8071" i="7"/>
  <c r="K8071" i="7" s="1"/>
  <c r="H8063" i="7"/>
  <c r="L8063" i="7" s="1"/>
  <c r="I8063" i="7"/>
  <c r="M8063" i="7" s="1"/>
  <c r="G8063" i="7"/>
  <c r="K8063" i="7" s="1"/>
  <c r="I8055" i="7"/>
  <c r="M8055" i="7" s="1"/>
  <c r="H8055" i="7"/>
  <c r="L8055" i="7" s="1"/>
  <c r="G8055" i="7"/>
  <c r="K8055" i="7" s="1"/>
  <c r="D8055" i="7" s="1"/>
  <c r="I8047" i="7"/>
  <c r="M8047" i="7" s="1"/>
  <c r="H8047" i="7"/>
  <c r="L8047" i="7" s="1"/>
  <c r="G8047" i="7"/>
  <c r="K8047" i="7" s="1"/>
  <c r="I8039" i="7"/>
  <c r="M8039" i="7" s="1"/>
  <c r="H8039" i="7"/>
  <c r="L8039" i="7" s="1"/>
  <c r="G8039" i="7"/>
  <c r="K8039" i="7" s="1"/>
  <c r="I8031" i="7"/>
  <c r="M8031" i="7" s="1"/>
  <c r="H8031" i="7"/>
  <c r="L8031" i="7" s="1"/>
  <c r="D8031" i="7" s="1"/>
  <c r="G8031" i="7"/>
  <c r="K8031" i="7" s="1"/>
  <c r="I8023" i="7"/>
  <c r="M8023" i="7" s="1"/>
  <c r="H8023" i="7"/>
  <c r="L8023" i="7" s="1"/>
  <c r="G8023" i="7"/>
  <c r="K8023" i="7" s="1"/>
  <c r="I8015" i="7"/>
  <c r="M8015" i="7" s="1"/>
  <c r="H8015" i="7"/>
  <c r="L8015" i="7" s="1"/>
  <c r="G8015" i="7"/>
  <c r="K8015" i="7" s="1"/>
  <c r="I8007" i="7"/>
  <c r="M8007" i="7" s="1"/>
  <c r="H8007" i="7"/>
  <c r="L8007" i="7" s="1"/>
  <c r="G8007" i="7"/>
  <c r="K8007" i="7" s="1"/>
  <c r="I7999" i="7"/>
  <c r="M7999" i="7" s="1"/>
  <c r="H7999" i="7"/>
  <c r="L7999" i="7" s="1"/>
  <c r="G7999" i="7"/>
  <c r="K7999" i="7" s="1"/>
  <c r="I7991" i="7"/>
  <c r="M7991" i="7" s="1"/>
  <c r="H7991" i="7"/>
  <c r="L7991" i="7" s="1"/>
  <c r="G7991" i="7"/>
  <c r="K7991" i="7" s="1"/>
  <c r="D7991" i="7" s="1"/>
  <c r="I7983" i="7"/>
  <c r="M7983" i="7" s="1"/>
  <c r="H7983" i="7"/>
  <c r="L7983" i="7" s="1"/>
  <c r="G7983" i="7"/>
  <c r="K7983" i="7" s="1"/>
  <c r="I7975" i="7"/>
  <c r="M7975" i="7" s="1"/>
  <c r="H7975" i="7"/>
  <c r="L7975" i="7" s="1"/>
  <c r="G7975" i="7"/>
  <c r="K7975" i="7" s="1"/>
  <c r="I7967" i="7"/>
  <c r="M7967" i="7" s="1"/>
  <c r="H7967" i="7"/>
  <c r="L7967" i="7" s="1"/>
  <c r="G7967" i="7"/>
  <c r="K7967" i="7" s="1"/>
  <c r="I7959" i="7"/>
  <c r="M7959" i="7" s="1"/>
  <c r="H7959" i="7"/>
  <c r="L7959" i="7" s="1"/>
  <c r="G7959" i="7"/>
  <c r="K7959" i="7" s="1"/>
  <c r="I7951" i="7"/>
  <c r="M7951" i="7" s="1"/>
  <c r="H7951" i="7"/>
  <c r="L7951" i="7" s="1"/>
  <c r="G7951" i="7"/>
  <c r="K7951" i="7" s="1"/>
  <c r="I7943" i="7"/>
  <c r="M7943" i="7" s="1"/>
  <c r="H7943" i="7"/>
  <c r="L7943" i="7" s="1"/>
  <c r="G7943" i="7"/>
  <c r="K7943" i="7" s="1"/>
  <c r="I7935" i="7"/>
  <c r="M7935" i="7" s="1"/>
  <c r="H7935" i="7"/>
  <c r="L7935" i="7" s="1"/>
  <c r="G7935" i="7"/>
  <c r="K7935" i="7" s="1"/>
  <c r="I7927" i="7"/>
  <c r="M7927" i="7" s="1"/>
  <c r="H7927" i="7"/>
  <c r="L7927" i="7" s="1"/>
  <c r="G7927" i="7"/>
  <c r="K7927" i="7" s="1"/>
  <c r="D7927" i="7" s="1"/>
  <c r="I7919" i="7"/>
  <c r="M7919" i="7" s="1"/>
  <c r="H7919" i="7"/>
  <c r="L7919" i="7" s="1"/>
  <c r="G7919" i="7"/>
  <c r="K7919" i="7" s="1"/>
  <c r="I7911" i="7"/>
  <c r="M7911" i="7" s="1"/>
  <c r="H7911" i="7"/>
  <c r="L7911" i="7" s="1"/>
  <c r="G7911" i="7"/>
  <c r="K7911" i="7" s="1"/>
  <c r="I7903" i="7"/>
  <c r="M7903" i="7" s="1"/>
  <c r="H7903" i="7"/>
  <c r="L7903" i="7" s="1"/>
  <c r="G7903" i="7"/>
  <c r="K7903" i="7" s="1"/>
  <c r="I7895" i="7"/>
  <c r="M7895" i="7" s="1"/>
  <c r="H7895" i="7"/>
  <c r="L7895" i="7" s="1"/>
  <c r="G7895" i="7"/>
  <c r="K7895" i="7" s="1"/>
  <c r="I7887" i="7"/>
  <c r="M7887" i="7" s="1"/>
  <c r="H7887" i="7"/>
  <c r="L7887" i="7" s="1"/>
  <c r="G7887" i="7"/>
  <c r="K7887" i="7" s="1"/>
  <c r="I7879" i="7"/>
  <c r="M7879" i="7" s="1"/>
  <c r="H7879" i="7"/>
  <c r="L7879" i="7" s="1"/>
  <c r="G7879" i="7"/>
  <c r="K7879" i="7" s="1"/>
  <c r="I7871" i="7"/>
  <c r="M7871" i="7" s="1"/>
  <c r="H7871" i="7"/>
  <c r="L7871" i="7" s="1"/>
  <c r="G7871" i="7"/>
  <c r="K7871" i="7" s="1"/>
  <c r="I7863" i="7"/>
  <c r="M7863" i="7" s="1"/>
  <c r="H7863" i="7"/>
  <c r="L7863" i="7" s="1"/>
  <c r="G7863" i="7"/>
  <c r="K7863" i="7" s="1"/>
  <c r="D7863" i="7" s="1"/>
  <c r="I7855" i="7"/>
  <c r="M7855" i="7" s="1"/>
  <c r="H7855" i="7"/>
  <c r="L7855" i="7" s="1"/>
  <c r="G7855" i="7"/>
  <c r="K7855" i="7" s="1"/>
  <c r="I7847" i="7"/>
  <c r="M7847" i="7" s="1"/>
  <c r="H7847" i="7"/>
  <c r="L7847" i="7" s="1"/>
  <c r="G7847" i="7"/>
  <c r="K7847" i="7" s="1"/>
  <c r="I7839" i="7"/>
  <c r="M7839" i="7" s="1"/>
  <c r="H7839" i="7"/>
  <c r="L7839" i="7" s="1"/>
  <c r="G7839" i="7"/>
  <c r="K7839" i="7" s="1"/>
  <c r="I7831" i="7"/>
  <c r="M7831" i="7" s="1"/>
  <c r="H7831" i="7"/>
  <c r="L7831" i="7" s="1"/>
  <c r="G7831" i="7"/>
  <c r="K7831" i="7" s="1"/>
  <c r="I7823" i="7"/>
  <c r="M7823" i="7" s="1"/>
  <c r="H7823" i="7"/>
  <c r="L7823" i="7" s="1"/>
  <c r="G7823" i="7"/>
  <c r="K7823" i="7" s="1"/>
  <c r="I7815" i="7"/>
  <c r="M7815" i="7" s="1"/>
  <c r="H7815" i="7"/>
  <c r="L7815" i="7" s="1"/>
  <c r="G7815" i="7"/>
  <c r="K7815" i="7" s="1"/>
  <c r="I7807" i="7"/>
  <c r="M7807" i="7" s="1"/>
  <c r="H7807" i="7"/>
  <c r="L7807" i="7" s="1"/>
  <c r="G7807" i="7"/>
  <c r="K7807" i="7" s="1"/>
  <c r="I7799" i="7"/>
  <c r="M7799" i="7" s="1"/>
  <c r="H7799" i="7"/>
  <c r="L7799" i="7" s="1"/>
  <c r="G7799" i="7"/>
  <c r="K7799" i="7" s="1"/>
  <c r="D7799" i="7" s="1"/>
  <c r="I7791" i="7"/>
  <c r="M7791" i="7" s="1"/>
  <c r="H7791" i="7"/>
  <c r="L7791" i="7" s="1"/>
  <c r="G7791" i="7"/>
  <c r="K7791" i="7" s="1"/>
  <c r="I7783" i="7"/>
  <c r="M7783" i="7" s="1"/>
  <c r="H7783" i="7"/>
  <c r="L7783" i="7" s="1"/>
  <c r="G7783" i="7"/>
  <c r="K7783" i="7" s="1"/>
  <c r="I7775" i="7"/>
  <c r="M7775" i="7" s="1"/>
  <c r="H7775" i="7"/>
  <c r="L7775" i="7" s="1"/>
  <c r="G7775" i="7"/>
  <c r="K7775" i="7" s="1"/>
  <c r="I7767" i="7"/>
  <c r="M7767" i="7" s="1"/>
  <c r="H7767" i="7"/>
  <c r="L7767" i="7" s="1"/>
  <c r="G7767" i="7"/>
  <c r="K7767" i="7" s="1"/>
  <c r="I7759" i="7"/>
  <c r="M7759" i="7" s="1"/>
  <c r="H7759" i="7"/>
  <c r="L7759" i="7" s="1"/>
  <c r="G7759" i="7"/>
  <c r="K7759" i="7" s="1"/>
  <c r="I7751" i="7"/>
  <c r="M7751" i="7" s="1"/>
  <c r="D7751" i="7" s="1"/>
  <c r="H7751" i="7"/>
  <c r="L7751" i="7" s="1"/>
  <c r="G7751" i="7"/>
  <c r="K7751" i="7" s="1"/>
  <c r="I7743" i="7"/>
  <c r="M7743" i="7" s="1"/>
  <c r="H7743" i="7"/>
  <c r="L7743" i="7" s="1"/>
  <c r="G7743" i="7"/>
  <c r="K7743" i="7" s="1"/>
  <c r="I7735" i="7"/>
  <c r="M7735" i="7" s="1"/>
  <c r="H7735" i="7"/>
  <c r="L7735" i="7" s="1"/>
  <c r="G7735" i="7"/>
  <c r="K7735" i="7" s="1"/>
  <c r="D7735" i="7" s="1"/>
  <c r="I7727" i="7"/>
  <c r="M7727" i="7" s="1"/>
  <c r="H7727" i="7"/>
  <c r="L7727" i="7" s="1"/>
  <c r="G7727" i="7"/>
  <c r="K7727" i="7" s="1"/>
  <c r="I7719" i="7"/>
  <c r="M7719" i="7" s="1"/>
  <c r="H7719" i="7"/>
  <c r="L7719" i="7" s="1"/>
  <c r="G7719" i="7"/>
  <c r="K7719" i="7" s="1"/>
  <c r="I7711" i="7"/>
  <c r="M7711" i="7" s="1"/>
  <c r="H7711" i="7"/>
  <c r="L7711" i="7" s="1"/>
  <c r="G7711" i="7"/>
  <c r="K7711" i="7" s="1"/>
  <c r="I7703" i="7"/>
  <c r="M7703" i="7" s="1"/>
  <c r="H7703" i="7"/>
  <c r="L7703" i="7" s="1"/>
  <c r="G7703" i="7"/>
  <c r="K7703" i="7" s="1"/>
  <c r="I7695" i="7"/>
  <c r="M7695" i="7" s="1"/>
  <c r="H7695" i="7"/>
  <c r="L7695" i="7" s="1"/>
  <c r="G7695" i="7"/>
  <c r="K7695" i="7" s="1"/>
  <c r="I7687" i="7"/>
  <c r="M7687" i="7" s="1"/>
  <c r="H7687" i="7"/>
  <c r="L7687" i="7" s="1"/>
  <c r="G7687" i="7"/>
  <c r="K7687" i="7" s="1"/>
  <c r="I7679" i="7"/>
  <c r="M7679" i="7" s="1"/>
  <c r="H7679" i="7"/>
  <c r="L7679" i="7" s="1"/>
  <c r="G7679" i="7"/>
  <c r="K7679" i="7" s="1"/>
  <c r="I7671" i="7"/>
  <c r="M7671" i="7" s="1"/>
  <c r="H7671" i="7"/>
  <c r="L7671" i="7" s="1"/>
  <c r="G7671" i="7"/>
  <c r="K7671" i="7" s="1"/>
  <c r="D7671" i="7" s="1"/>
  <c r="I7663" i="7"/>
  <c r="M7663" i="7" s="1"/>
  <c r="H7663" i="7"/>
  <c r="L7663" i="7" s="1"/>
  <c r="G7663" i="7"/>
  <c r="K7663" i="7" s="1"/>
  <c r="I7655" i="7"/>
  <c r="M7655" i="7" s="1"/>
  <c r="H7655" i="7"/>
  <c r="L7655" i="7" s="1"/>
  <c r="G7655" i="7"/>
  <c r="K7655" i="7" s="1"/>
  <c r="I7647" i="7"/>
  <c r="M7647" i="7" s="1"/>
  <c r="H7647" i="7"/>
  <c r="L7647" i="7" s="1"/>
  <c r="G7647" i="7"/>
  <c r="K7647" i="7" s="1"/>
  <c r="I7639" i="7"/>
  <c r="M7639" i="7" s="1"/>
  <c r="H7639" i="7"/>
  <c r="L7639" i="7" s="1"/>
  <c r="G7639" i="7"/>
  <c r="K7639" i="7" s="1"/>
  <c r="I7631" i="7"/>
  <c r="M7631" i="7" s="1"/>
  <c r="H7631" i="7"/>
  <c r="L7631" i="7" s="1"/>
  <c r="G7631" i="7"/>
  <c r="K7631" i="7" s="1"/>
  <c r="I7623" i="7"/>
  <c r="M7623" i="7" s="1"/>
  <c r="H7623" i="7"/>
  <c r="L7623" i="7" s="1"/>
  <c r="G7623" i="7"/>
  <c r="K7623" i="7" s="1"/>
  <c r="I7615" i="7"/>
  <c r="M7615" i="7" s="1"/>
  <c r="H7615" i="7"/>
  <c r="L7615" i="7" s="1"/>
  <c r="G7615" i="7"/>
  <c r="K7615" i="7" s="1"/>
  <c r="I7607" i="7"/>
  <c r="M7607" i="7" s="1"/>
  <c r="H7607" i="7"/>
  <c r="L7607" i="7" s="1"/>
  <c r="G7607" i="7"/>
  <c r="K7607" i="7" s="1"/>
  <c r="D7607" i="7" s="1"/>
  <c r="I7599" i="7"/>
  <c r="M7599" i="7" s="1"/>
  <c r="H7599" i="7"/>
  <c r="L7599" i="7" s="1"/>
  <c r="G7599" i="7"/>
  <c r="K7599" i="7" s="1"/>
  <c r="I7591" i="7"/>
  <c r="M7591" i="7" s="1"/>
  <c r="H7591" i="7"/>
  <c r="L7591" i="7" s="1"/>
  <c r="G7591" i="7"/>
  <c r="K7591" i="7" s="1"/>
  <c r="I7583" i="7"/>
  <c r="M7583" i="7" s="1"/>
  <c r="H7583" i="7"/>
  <c r="L7583" i="7" s="1"/>
  <c r="G7583" i="7"/>
  <c r="K7583" i="7" s="1"/>
  <c r="I7575" i="7"/>
  <c r="M7575" i="7" s="1"/>
  <c r="H7575" i="7"/>
  <c r="L7575" i="7" s="1"/>
  <c r="G7575" i="7"/>
  <c r="K7575" i="7" s="1"/>
  <c r="I7567" i="7"/>
  <c r="M7567" i="7" s="1"/>
  <c r="H7567" i="7"/>
  <c r="L7567" i="7" s="1"/>
  <c r="G7567" i="7"/>
  <c r="K7567" i="7" s="1"/>
  <c r="I7559" i="7"/>
  <c r="M7559" i="7" s="1"/>
  <c r="H7559" i="7"/>
  <c r="L7559" i="7" s="1"/>
  <c r="G7559" i="7"/>
  <c r="K7559" i="7" s="1"/>
  <c r="I7551" i="7"/>
  <c r="M7551" i="7" s="1"/>
  <c r="H7551" i="7"/>
  <c r="L7551" i="7" s="1"/>
  <c r="G7551" i="7"/>
  <c r="K7551" i="7" s="1"/>
  <c r="I7543" i="7"/>
  <c r="M7543" i="7" s="1"/>
  <c r="H7543" i="7"/>
  <c r="L7543" i="7" s="1"/>
  <c r="G7543" i="7"/>
  <c r="K7543" i="7" s="1"/>
  <c r="D7543" i="7" s="1"/>
  <c r="I7535" i="7"/>
  <c r="M7535" i="7" s="1"/>
  <c r="H7535" i="7"/>
  <c r="L7535" i="7" s="1"/>
  <c r="G7535" i="7"/>
  <c r="K7535" i="7" s="1"/>
  <c r="I7527" i="7"/>
  <c r="M7527" i="7" s="1"/>
  <c r="H7527" i="7"/>
  <c r="L7527" i="7" s="1"/>
  <c r="G7527" i="7"/>
  <c r="K7527" i="7" s="1"/>
  <c r="I7519" i="7"/>
  <c r="M7519" i="7" s="1"/>
  <c r="H7519" i="7"/>
  <c r="L7519" i="7" s="1"/>
  <c r="D7519" i="7" s="1"/>
  <c r="G7519" i="7"/>
  <c r="K7519" i="7" s="1"/>
  <c r="I7511" i="7"/>
  <c r="M7511" i="7" s="1"/>
  <c r="H7511" i="7"/>
  <c r="L7511" i="7" s="1"/>
  <c r="G7511" i="7"/>
  <c r="K7511" i="7" s="1"/>
  <c r="I7503" i="7"/>
  <c r="M7503" i="7" s="1"/>
  <c r="H7503" i="7"/>
  <c r="L7503" i="7" s="1"/>
  <c r="G7503" i="7"/>
  <c r="K7503" i="7" s="1"/>
  <c r="I7495" i="7"/>
  <c r="M7495" i="7" s="1"/>
  <c r="H7495" i="7"/>
  <c r="L7495" i="7" s="1"/>
  <c r="G7495" i="7"/>
  <c r="K7495" i="7" s="1"/>
  <c r="I7487" i="7"/>
  <c r="M7487" i="7" s="1"/>
  <c r="H7487" i="7"/>
  <c r="L7487" i="7" s="1"/>
  <c r="G7487" i="7"/>
  <c r="K7487" i="7" s="1"/>
  <c r="I7479" i="7"/>
  <c r="M7479" i="7" s="1"/>
  <c r="H7479" i="7"/>
  <c r="L7479" i="7" s="1"/>
  <c r="G7479" i="7"/>
  <c r="K7479" i="7" s="1"/>
  <c r="D7479" i="7" s="1"/>
  <c r="I7471" i="7"/>
  <c r="M7471" i="7" s="1"/>
  <c r="H7471" i="7"/>
  <c r="L7471" i="7" s="1"/>
  <c r="G7471" i="7"/>
  <c r="K7471" i="7" s="1"/>
  <c r="I7463" i="7"/>
  <c r="M7463" i="7" s="1"/>
  <c r="H7463" i="7"/>
  <c r="L7463" i="7" s="1"/>
  <c r="G7463" i="7"/>
  <c r="K7463" i="7" s="1"/>
  <c r="I7455" i="7"/>
  <c r="M7455" i="7" s="1"/>
  <c r="H7455" i="7"/>
  <c r="L7455" i="7" s="1"/>
  <c r="G7455" i="7"/>
  <c r="K7455" i="7" s="1"/>
  <c r="I7447" i="7"/>
  <c r="M7447" i="7" s="1"/>
  <c r="H7447" i="7"/>
  <c r="L7447" i="7" s="1"/>
  <c r="G7447" i="7"/>
  <c r="K7447" i="7" s="1"/>
  <c r="I7439" i="7"/>
  <c r="M7439" i="7" s="1"/>
  <c r="H7439" i="7"/>
  <c r="L7439" i="7" s="1"/>
  <c r="G7439" i="7"/>
  <c r="K7439" i="7" s="1"/>
  <c r="I7431" i="7"/>
  <c r="M7431" i="7" s="1"/>
  <c r="H7431" i="7"/>
  <c r="L7431" i="7" s="1"/>
  <c r="G7431" i="7"/>
  <c r="K7431" i="7" s="1"/>
  <c r="I7423" i="7"/>
  <c r="M7423" i="7" s="1"/>
  <c r="H7423" i="7"/>
  <c r="L7423" i="7" s="1"/>
  <c r="G7423" i="7"/>
  <c r="K7423" i="7" s="1"/>
  <c r="I7415" i="7"/>
  <c r="M7415" i="7" s="1"/>
  <c r="H7415" i="7"/>
  <c r="L7415" i="7" s="1"/>
  <c r="G7415" i="7"/>
  <c r="K7415" i="7" s="1"/>
  <c r="D7415" i="7" s="1"/>
  <c r="I7407" i="7"/>
  <c r="M7407" i="7" s="1"/>
  <c r="H7407" i="7"/>
  <c r="L7407" i="7" s="1"/>
  <c r="G7407" i="7"/>
  <c r="K7407" i="7" s="1"/>
  <c r="I7399" i="7"/>
  <c r="M7399" i="7" s="1"/>
  <c r="H7399" i="7"/>
  <c r="L7399" i="7" s="1"/>
  <c r="G7399" i="7"/>
  <c r="K7399" i="7" s="1"/>
  <c r="I7391" i="7"/>
  <c r="M7391" i="7" s="1"/>
  <c r="H7391" i="7"/>
  <c r="L7391" i="7" s="1"/>
  <c r="G7391" i="7"/>
  <c r="K7391" i="7" s="1"/>
  <c r="I7383" i="7"/>
  <c r="M7383" i="7" s="1"/>
  <c r="H7383" i="7"/>
  <c r="L7383" i="7" s="1"/>
  <c r="G7383" i="7"/>
  <c r="K7383" i="7" s="1"/>
  <c r="I7375" i="7"/>
  <c r="M7375" i="7" s="1"/>
  <c r="H7375" i="7"/>
  <c r="L7375" i="7" s="1"/>
  <c r="G7375" i="7"/>
  <c r="K7375" i="7" s="1"/>
  <c r="I7367" i="7"/>
  <c r="M7367" i="7" s="1"/>
  <c r="H7367" i="7"/>
  <c r="L7367" i="7" s="1"/>
  <c r="G7367" i="7"/>
  <c r="K7367" i="7" s="1"/>
  <c r="I7359" i="7"/>
  <c r="M7359" i="7" s="1"/>
  <c r="H7359" i="7"/>
  <c r="L7359" i="7" s="1"/>
  <c r="G7359" i="7"/>
  <c r="K7359" i="7" s="1"/>
  <c r="I7351" i="7"/>
  <c r="M7351" i="7" s="1"/>
  <c r="H7351" i="7"/>
  <c r="L7351" i="7" s="1"/>
  <c r="G7351" i="7"/>
  <c r="K7351" i="7" s="1"/>
  <c r="D7351" i="7" s="1"/>
  <c r="I7343" i="7"/>
  <c r="M7343" i="7" s="1"/>
  <c r="H7343" i="7"/>
  <c r="L7343" i="7" s="1"/>
  <c r="G7343" i="7"/>
  <c r="K7343" i="7" s="1"/>
  <c r="I7335" i="7"/>
  <c r="M7335" i="7" s="1"/>
  <c r="H7335" i="7"/>
  <c r="L7335" i="7" s="1"/>
  <c r="G7335" i="7"/>
  <c r="K7335" i="7" s="1"/>
  <c r="I7327" i="7"/>
  <c r="M7327" i="7" s="1"/>
  <c r="H7327" i="7"/>
  <c r="L7327" i="7" s="1"/>
  <c r="G7327" i="7"/>
  <c r="K7327" i="7" s="1"/>
  <c r="I7319" i="7"/>
  <c r="M7319" i="7" s="1"/>
  <c r="H7319" i="7"/>
  <c r="L7319" i="7" s="1"/>
  <c r="G7319" i="7"/>
  <c r="K7319" i="7" s="1"/>
  <c r="I7311" i="7"/>
  <c r="M7311" i="7" s="1"/>
  <c r="H7311" i="7"/>
  <c r="L7311" i="7" s="1"/>
  <c r="G7311" i="7"/>
  <c r="K7311" i="7" s="1"/>
  <c r="I7303" i="7"/>
  <c r="M7303" i="7" s="1"/>
  <c r="H7303" i="7"/>
  <c r="L7303" i="7" s="1"/>
  <c r="G7303" i="7"/>
  <c r="K7303" i="7" s="1"/>
  <c r="I7295" i="7"/>
  <c r="M7295" i="7" s="1"/>
  <c r="H7295" i="7"/>
  <c r="L7295" i="7" s="1"/>
  <c r="G7295" i="7"/>
  <c r="K7295" i="7" s="1"/>
  <c r="I7287" i="7"/>
  <c r="M7287" i="7" s="1"/>
  <c r="H7287" i="7"/>
  <c r="L7287" i="7" s="1"/>
  <c r="G7287" i="7"/>
  <c r="K7287" i="7" s="1"/>
  <c r="D7287" i="7" s="1"/>
  <c r="I7279" i="7"/>
  <c r="M7279" i="7" s="1"/>
  <c r="H7279" i="7"/>
  <c r="L7279" i="7" s="1"/>
  <c r="G7279" i="7"/>
  <c r="K7279" i="7" s="1"/>
  <c r="I7271" i="7"/>
  <c r="M7271" i="7" s="1"/>
  <c r="H7271" i="7"/>
  <c r="L7271" i="7" s="1"/>
  <c r="G7271" i="7"/>
  <c r="K7271" i="7" s="1"/>
  <c r="I7263" i="7"/>
  <c r="M7263" i="7" s="1"/>
  <c r="H7263" i="7"/>
  <c r="L7263" i="7" s="1"/>
  <c r="G7263" i="7"/>
  <c r="K7263" i="7" s="1"/>
  <c r="I7255" i="7"/>
  <c r="M7255" i="7" s="1"/>
  <c r="H7255" i="7"/>
  <c r="L7255" i="7" s="1"/>
  <c r="G7255" i="7"/>
  <c r="K7255" i="7" s="1"/>
  <c r="I7247" i="7"/>
  <c r="M7247" i="7" s="1"/>
  <c r="H7247" i="7"/>
  <c r="L7247" i="7" s="1"/>
  <c r="G7247" i="7"/>
  <c r="K7247" i="7" s="1"/>
  <c r="I7239" i="7"/>
  <c r="M7239" i="7" s="1"/>
  <c r="H7239" i="7"/>
  <c r="L7239" i="7" s="1"/>
  <c r="G7239" i="7"/>
  <c r="K7239" i="7" s="1"/>
  <c r="I7231" i="7"/>
  <c r="M7231" i="7" s="1"/>
  <c r="H7231" i="7"/>
  <c r="L7231" i="7" s="1"/>
  <c r="G7231" i="7"/>
  <c r="K7231" i="7" s="1"/>
  <c r="I7223" i="7"/>
  <c r="M7223" i="7" s="1"/>
  <c r="H7223" i="7"/>
  <c r="L7223" i="7" s="1"/>
  <c r="G7223" i="7"/>
  <c r="K7223" i="7" s="1"/>
  <c r="D7223" i="7" s="1"/>
  <c r="I7215" i="7"/>
  <c r="M7215" i="7" s="1"/>
  <c r="H7215" i="7"/>
  <c r="L7215" i="7" s="1"/>
  <c r="G7215" i="7"/>
  <c r="K7215" i="7" s="1"/>
  <c r="I7207" i="7"/>
  <c r="M7207" i="7" s="1"/>
  <c r="H7207" i="7"/>
  <c r="L7207" i="7" s="1"/>
  <c r="G7207" i="7"/>
  <c r="K7207" i="7" s="1"/>
  <c r="I7199" i="7"/>
  <c r="M7199" i="7" s="1"/>
  <c r="H7199" i="7"/>
  <c r="L7199" i="7" s="1"/>
  <c r="D7199" i="7" s="1"/>
  <c r="G7199" i="7"/>
  <c r="K7199" i="7" s="1"/>
  <c r="I7191" i="7"/>
  <c r="M7191" i="7" s="1"/>
  <c r="H7191" i="7"/>
  <c r="L7191" i="7" s="1"/>
  <c r="G7191" i="7"/>
  <c r="K7191" i="7" s="1"/>
  <c r="I7183" i="7"/>
  <c r="M7183" i="7" s="1"/>
  <c r="H7183" i="7"/>
  <c r="L7183" i="7" s="1"/>
  <c r="G7183" i="7"/>
  <c r="K7183" i="7" s="1"/>
  <c r="I7175" i="7"/>
  <c r="M7175" i="7" s="1"/>
  <c r="H7175" i="7"/>
  <c r="L7175" i="7" s="1"/>
  <c r="G7175" i="7"/>
  <c r="K7175" i="7" s="1"/>
  <c r="I7167" i="7"/>
  <c r="M7167" i="7" s="1"/>
  <c r="H7167" i="7"/>
  <c r="L7167" i="7" s="1"/>
  <c r="G7167" i="7"/>
  <c r="K7167" i="7" s="1"/>
  <c r="I7159" i="7"/>
  <c r="M7159" i="7" s="1"/>
  <c r="H7159" i="7"/>
  <c r="L7159" i="7" s="1"/>
  <c r="G7159" i="7"/>
  <c r="K7159" i="7" s="1"/>
  <c r="D7159" i="7" s="1"/>
  <c r="I7151" i="7"/>
  <c r="M7151" i="7" s="1"/>
  <c r="H7151" i="7"/>
  <c r="L7151" i="7" s="1"/>
  <c r="G7151" i="7"/>
  <c r="K7151" i="7" s="1"/>
  <c r="I7143" i="7"/>
  <c r="M7143" i="7" s="1"/>
  <c r="H7143" i="7"/>
  <c r="L7143" i="7" s="1"/>
  <c r="G7143" i="7"/>
  <c r="K7143" i="7" s="1"/>
  <c r="I7135" i="7"/>
  <c r="M7135" i="7" s="1"/>
  <c r="H7135" i="7"/>
  <c r="L7135" i="7" s="1"/>
  <c r="G7135" i="7"/>
  <c r="K7135" i="7" s="1"/>
  <c r="I7127" i="7"/>
  <c r="M7127" i="7" s="1"/>
  <c r="H7127" i="7"/>
  <c r="L7127" i="7" s="1"/>
  <c r="G7127" i="7"/>
  <c r="K7127" i="7" s="1"/>
  <c r="I7119" i="7"/>
  <c r="M7119" i="7" s="1"/>
  <c r="H7119" i="7"/>
  <c r="L7119" i="7" s="1"/>
  <c r="G7119" i="7"/>
  <c r="K7119" i="7" s="1"/>
  <c r="I7111" i="7"/>
  <c r="M7111" i="7" s="1"/>
  <c r="H7111" i="7"/>
  <c r="L7111" i="7" s="1"/>
  <c r="G7111" i="7"/>
  <c r="K7111" i="7" s="1"/>
  <c r="I7103" i="7"/>
  <c r="M7103" i="7" s="1"/>
  <c r="H7103" i="7"/>
  <c r="L7103" i="7" s="1"/>
  <c r="G7103" i="7"/>
  <c r="K7103" i="7" s="1"/>
  <c r="I7095" i="7"/>
  <c r="M7095" i="7" s="1"/>
  <c r="H7095" i="7"/>
  <c r="L7095" i="7" s="1"/>
  <c r="G7095" i="7"/>
  <c r="K7095" i="7" s="1"/>
  <c r="D7095" i="7" s="1"/>
  <c r="I7087" i="7"/>
  <c r="M7087" i="7" s="1"/>
  <c r="H7087" i="7"/>
  <c r="L7087" i="7" s="1"/>
  <c r="G7087" i="7"/>
  <c r="K7087" i="7" s="1"/>
  <c r="I7079" i="7"/>
  <c r="M7079" i="7" s="1"/>
  <c r="H7079" i="7"/>
  <c r="L7079" i="7" s="1"/>
  <c r="G7079" i="7"/>
  <c r="K7079" i="7" s="1"/>
  <c r="I7071" i="7"/>
  <c r="M7071" i="7" s="1"/>
  <c r="H7071" i="7"/>
  <c r="L7071" i="7" s="1"/>
  <c r="G7071" i="7"/>
  <c r="K7071" i="7" s="1"/>
  <c r="I7063" i="7"/>
  <c r="M7063" i="7" s="1"/>
  <c r="H7063" i="7"/>
  <c r="L7063" i="7" s="1"/>
  <c r="G7063" i="7"/>
  <c r="K7063" i="7" s="1"/>
  <c r="I7055" i="7"/>
  <c r="M7055" i="7" s="1"/>
  <c r="H7055" i="7"/>
  <c r="L7055" i="7" s="1"/>
  <c r="G7055" i="7"/>
  <c r="K7055" i="7" s="1"/>
  <c r="I7047" i="7"/>
  <c r="M7047" i="7" s="1"/>
  <c r="H7047" i="7"/>
  <c r="L7047" i="7" s="1"/>
  <c r="G7047" i="7"/>
  <c r="K7047" i="7" s="1"/>
  <c r="I7039" i="7"/>
  <c r="M7039" i="7" s="1"/>
  <c r="H7039" i="7"/>
  <c r="L7039" i="7" s="1"/>
  <c r="G7039" i="7"/>
  <c r="K7039" i="7" s="1"/>
  <c r="I7031" i="7"/>
  <c r="M7031" i="7" s="1"/>
  <c r="H7031" i="7"/>
  <c r="L7031" i="7" s="1"/>
  <c r="G7031" i="7"/>
  <c r="K7031" i="7" s="1"/>
  <c r="D7031" i="7" s="1"/>
  <c r="I7023" i="7"/>
  <c r="M7023" i="7" s="1"/>
  <c r="H7023" i="7"/>
  <c r="L7023" i="7" s="1"/>
  <c r="G7023" i="7"/>
  <c r="K7023" i="7" s="1"/>
  <c r="I7015" i="7"/>
  <c r="M7015" i="7" s="1"/>
  <c r="H7015" i="7"/>
  <c r="L7015" i="7" s="1"/>
  <c r="G7015" i="7"/>
  <c r="K7015" i="7" s="1"/>
  <c r="I7007" i="7"/>
  <c r="M7007" i="7" s="1"/>
  <c r="H7007" i="7"/>
  <c r="L7007" i="7" s="1"/>
  <c r="G7007" i="7"/>
  <c r="K7007" i="7" s="1"/>
  <c r="I6999" i="7"/>
  <c r="M6999" i="7" s="1"/>
  <c r="H6999" i="7"/>
  <c r="L6999" i="7" s="1"/>
  <c r="G6999" i="7"/>
  <c r="K6999" i="7" s="1"/>
  <c r="I6991" i="7"/>
  <c r="M6991" i="7" s="1"/>
  <c r="H6991" i="7"/>
  <c r="L6991" i="7" s="1"/>
  <c r="G6991" i="7"/>
  <c r="K6991" i="7" s="1"/>
  <c r="I6983" i="7"/>
  <c r="M6983" i="7" s="1"/>
  <c r="H6983" i="7"/>
  <c r="L6983" i="7" s="1"/>
  <c r="G6983" i="7"/>
  <c r="K6983" i="7" s="1"/>
  <c r="I6975" i="7"/>
  <c r="M6975" i="7" s="1"/>
  <c r="H6975" i="7"/>
  <c r="L6975" i="7" s="1"/>
  <c r="G6975" i="7"/>
  <c r="K6975" i="7" s="1"/>
  <c r="I6967" i="7"/>
  <c r="M6967" i="7" s="1"/>
  <c r="H6967" i="7"/>
  <c r="L6967" i="7" s="1"/>
  <c r="G6967" i="7"/>
  <c r="K6967" i="7" s="1"/>
  <c r="D6967" i="7" s="1"/>
  <c r="I6959" i="7"/>
  <c r="M6959" i="7" s="1"/>
  <c r="H6959" i="7"/>
  <c r="L6959" i="7" s="1"/>
  <c r="G6959" i="7"/>
  <c r="K6959" i="7" s="1"/>
  <c r="I6951" i="7"/>
  <c r="M6951" i="7" s="1"/>
  <c r="H6951" i="7"/>
  <c r="L6951" i="7" s="1"/>
  <c r="G6951" i="7"/>
  <c r="K6951" i="7" s="1"/>
  <c r="I6943" i="7"/>
  <c r="M6943" i="7" s="1"/>
  <c r="H6943" i="7"/>
  <c r="L6943" i="7" s="1"/>
  <c r="G6943" i="7"/>
  <c r="K6943" i="7" s="1"/>
  <c r="I6935" i="7"/>
  <c r="M6935" i="7" s="1"/>
  <c r="H6935" i="7"/>
  <c r="L6935" i="7" s="1"/>
  <c r="G6935" i="7"/>
  <c r="K6935" i="7" s="1"/>
  <c r="I6927" i="7"/>
  <c r="M6927" i="7" s="1"/>
  <c r="H6927" i="7"/>
  <c r="L6927" i="7" s="1"/>
  <c r="G6927" i="7"/>
  <c r="K6927" i="7" s="1"/>
  <c r="I6919" i="7"/>
  <c r="M6919" i="7" s="1"/>
  <c r="D6919" i="7" s="1"/>
  <c r="H6919" i="7"/>
  <c r="L6919" i="7" s="1"/>
  <c r="G6919" i="7"/>
  <c r="K6919" i="7" s="1"/>
  <c r="I6911" i="7"/>
  <c r="M6911" i="7" s="1"/>
  <c r="H6911" i="7"/>
  <c r="L6911" i="7" s="1"/>
  <c r="G6911" i="7"/>
  <c r="K6911" i="7" s="1"/>
  <c r="I6903" i="7"/>
  <c r="M6903" i="7" s="1"/>
  <c r="H6903" i="7"/>
  <c r="L6903" i="7" s="1"/>
  <c r="G6903" i="7"/>
  <c r="K6903" i="7" s="1"/>
  <c r="D6903" i="7" s="1"/>
  <c r="I6895" i="7"/>
  <c r="M6895" i="7" s="1"/>
  <c r="H6895" i="7"/>
  <c r="L6895" i="7" s="1"/>
  <c r="G6895" i="7"/>
  <c r="K6895" i="7" s="1"/>
  <c r="I6887" i="7"/>
  <c r="M6887" i="7" s="1"/>
  <c r="H6887" i="7"/>
  <c r="L6887" i="7" s="1"/>
  <c r="G6887" i="7"/>
  <c r="K6887" i="7" s="1"/>
  <c r="I6879" i="7"/>
  <c r="M6879" i="7" s="1"/>
  <c r="H6879" i="7"/>
  <c r="L6879" i="7" s="1"/>
  <c r="G6879" i="7"/>
  <c r="K6879" i="7" s="1"/>
  <c r="I6871" i="7"/>
  <c r="M6871" i="7" s="1"/>
  <c r="H6871" i="7"/>
  <c r="L6871" i="7" s="1"/>
  <c r="G6871" i="7"/>
  <c r="K6871" i="7" s="1"/>
  <c r="I6863" i="7"/>
  <c r="M6863" i="7" s="1"/>
  <c r="H6863" i="7"/>
  <c r="L6863" i="7" s="1"/>
  <c r="G6863" i="7"/>
  <c r="K6863" i="7" s="1"/>
  <c r="I6855" i="7"/>
  <c r="M6855" i="7" s="1"/>
  <c r="H6855" i="7"/>
  <c r="L6855" i="7" s="1"/>
  <c r="G6855" i="7"/>
  <c r="K6855" i="7" s="1"/>
  <c r="I6847" i="7"/>
  <c r="M6847" i="7" s="1"/>
  <c r="H6847" i="7"/>
  <c r="L6847" i="7" s="1"/>
  <c r="G6847" i="7"/>
  <c r="K6847" i="7" s="1"/>
  <c r="I6839" i="7"/>
  <c r="M6839" i="7" s="1"/>
  <c r="H6839" i="7"/>
  <c r="L6839" i="7" s="1"/>
  <c r="G6839" i="7"/>
  <c r="K6839" i="7" s="1"/>
  <c r="D6839" i="7" s="1"/>
  <c r="I6831" i="7"/>
  <c r="M6831" i="7" s="1"/>
  <c r="H6831" i="7"/>
  <c r="L6831" i="7" s="1"/>
  <c r="G6831" i="7"/>
  <c r="K6831" i="7" s="1"/>
  <c r="I6823" i="7"/>
  <c r="M6823" i="7" s="1"/>
  <c r="H6823" i="7"/>
  <c r="L6823" i="7" s="1"/>
  <c r="G6823" i="7"/>
  <c r="K6823" i="7" s="1"/>
  <c r="I6815" i="7"/>
  <c r="M6815" i="7" s="1"/>
  <c r="H6815" i="7"/>
  <c r="L6815" i="7" s="1"/>
  <c r="G6815" i="7"/>
  <c r="K6815" i="7" s="1"/>
  <c r="I6807" i="7"/>
  <c r="M6807" i="7" s="1"/>
  <c r="H6807" i="7"/>
  <c r="L6807" i="7" s="1"/>
  <c r="G6807" i="7"/>
  <c r="K6807" i="7" s="1"/>
  <c r="I6799" i="7"/>
  <c r="M6799" i="7" s="1"/>
  <c r="H6799" i="7"/>
  <c r="L6799" i="7" s="1"/>
  <c r="G6799" i="7"/>
  <c r="K6799" i="7" s="1"/>
  <c r="I6791" i="7"/>
  <c r="M6791" i="7" s="1"/>
  <c r="H6791" i="7"/>
  <c r="L6791" i="7" s="1"/>
  <c r="G6791" i="7"/>
  <c r="K6791" i="7" s="1"/>
  <c r="I6783" i="7"/>
  <c r="M6783" i="7" s="1"/>
  <c r="H6783" i="7"/>
  <c r="L6783" i="7" s="1"/>
  <c r="G6783" i="7"/>
  <c r="K6783" i="7" s="1"/>
  <c r="I6775" i="7"/>
  <c r="M6775" i="7" s="1"/>
  <c r="H6775" i="7"/>
  <c r="L6775" i="7" s="1"/>
  <c r="G6775" i="7"/>
  <c r="K6775" i="7" s="1"/>
  <c r="D6775" i="7" s="1"/>
  <c r="I6767" i="7"/>
  <c r="M6767" i="7" s="1"/>
  <c r="H6767" i="7"/>
  <c r="L6767" i="7" s="1"/>
  <c r="G6767" i="7"/>
  <c r="K6767" i="7" s="1"/>
  <c r="I6759" i="7"/>
  <c r="M6759" i="7" s="1"/>
  <c r="H6759" i="7"/>
  <c r="L6759" i="7" s="1"/>
  <c r="G6759" i="7"/>
  <c r="K6759" i="7" s="1"/>
  <c r="I6751" i="7"/>
  <c r="M6751" i="7" s="1"/>
  <c r="H6751" i="7"/>
  <c r="L6751" i="7" s="1"/>
  <c r="G6751" i="7"/>
  <c r="K6751" i="7" s="1"/>
  <c r="I6743" i="7"/>
  <c r="M6743" i="7" s="1"/>
  <c r="H6743" i="7"/>
  <c r="L6743" i="7" s="1"/>
  <c r="G6743" i="7"/>
  <c r="K6743" i="7" s="1"/>
  <c r="I6735" i="7"/>
  <c r="M6735" i="7" s="1"/>
  <c r="H6735" i="7"/>
  <c r="L6735" i="7" s="1"/>
  <c r="G6735" i="7"/>
  <c r="K6735" i="7" s="1"/>
  <c r="I6727" i="7"/>
  <c r="M6727" i="7" s="1"/>
  <c r="H6727" i="7"/>
  <c r="L6727" i="7" s="1"/>
  <c r="G6727" i="7"/>
  <c r="K6727" i="7" s="1"/>
  <c r="I6719" i="7"/>
  <c r="M6719" i="7" s="1"/>
  <c r="H6719" i="7"/>
  <c r="L6719" i="7" s="1"/>
  <c r="G6719" i="7"/>
  <c r="K6719" i="7" s="1"/>
  <c r="I6711" i="7"/>
  <c r="M6711" i="7" s="1"/>
  <c r="H6711" i="7"/>
  <c r="L6711" i="7" s="1"/>
  <c r="G6711" i="7"/>
  <c r="K6711" i="7" s="1"/>
  <c r="D6711" i="7" s="1"/>
  <c r="I6703" i="7"/>
  <c r="M6703" i="7" s="1"/>
  <c r="H6703" i="7"/>
  <c r="L6703" i="7" s="1"/>
  <c r="G6703" i="7"/>
  <c r="K6703" i="7" s="1"/>
  <c r="I6695" i="7"/>
  <c r="M6695" i="7" s="1"/>
  <c r="H6695" i="7"/>
  <c r="L6695" i="7" s="1"/>
  <c r="G6695" i="7"/>
  <c r="K6695" i="7" s="1"/>
  <c r="I6687" i="7"/>
  <c r="M6687" i="7" s="1"/>
  <c r="H6687" i="7"/>
  <c r="L6687" i="7" s="1"/>
  <c r="D6687" i="7" s="1"/>
  <c r="G6687" i="7"/>
  <c r="K6687" i="7" s="1"/>
  <c r="I6679" i="7"/>
  <c r="M6679" i="7" s="1"/>
  <c r="H6679" i="7"/>
  <c r="L6679" i="7" s="1"/>
  <c r="G6679" i="7"/>
  <c r="K6679" i="7" s="1"/>
  <c r="I6671" i="7"/>
  <c r="M6671" i="7" s="1"/>
  <c r="H6671" i="7"/>
  <c r="L6671" i="7" s="1"/>
  <c r="G6671" i="7"/>
  <c r="K6671" i="7" s="1"/>
  <c r="I6663" i="7"/>
  <c r="M6663" i="7" s="1"/>
  <c r="H6663" i="7"/>
  <c r="L6663" i="7" s="1"/>
  <c r="G6663" i="7"/>
  <c r="K6663" i="7" s="1"/>
  <c r="I6655" i="7"/>
  <c r="M6655" i="7" s="1"/>
  <c r="H6655" i="7"/>
  <c r="L6655" i="7" s="1"/>
  <c r="G6655" i="7"/>
  <c r="K6655" i="7" s="1"/>
  <c r="I6647" i="7"/>
  <c r="M6647" i="7" s="1"/>
  <c r="H6647" i="7"/>
  <c r="L6647" i="7" s="1"/>
  <c r="G6647" i="7"/>
  <c r="K6647" i="7" s="1"/>
  <c r="D6647" i="7" s="1"/>
  <c r="I6639" i="7"/>
  <c r="M6639" i="7" s="1"/>
  <c r="H6639" i="7"/>
  <c r="L6639" i="7" s="1"/>
  <c r="G6639" i="7"/>
  <c r="K6639" i="7" s="1"/>
  <c r="I6631" i="7"/>
  <c r="M6631" i="7" s="1"/>
  <c r="H6631" i="7"/>
  <c r="L6631" i="7" s="1"/>
  <c r="G6631" i="7"/>
  <c r="K6631" i="7" s="1"/>
  <c r="I6623" i="7"/>
  <c r="M6623" i="7" s="1"/>
  <c r="H6623" i="7"/>
  <c r="L6623" i="7" s="1"/>
  <c r="G6623" i="7"/>
  <c r="K6623" i="7" s="1"/>
  <c r="I6615" i="7"/>
  <c r="M6615" i="7" s="1"/>
  <c r="H6615" i="7"/>
  <c r="L6615" i="7" s="1"/>
  <c r="G6615" i="7"/>
  <c r="K6615" i="7" s="1"/>
  <c r="I6607" i="7"/>
  <c r="M6607" i="7" s="1"/>
  <c r="H6607" i="7"/>
  <c r="L6607" i="7" s="1"/>
  <c r="G6607" i="7"/>
  <c r="K6607" i="7" s="1"/>
  <c r="I6599" i="7"/>
  <c r="M6599" i="7" s="1"/>
  <c r="H6599" i="7"/>
  <c r="L6599" i="7" s="1"/>
  <c r="G6599" i="7"/>
  <c r="K6599" i="7" s="1"/>
  <c r="I6591" i="7"/>
  <c r="M6591" i="7" s="1"/>
  <c r="H6591" i="7"/>
  <c r="L6591" i="7" s="1"/>
  <c r="G6591" i="7"/>
  <c r="K6591" i="7" s="1"/>
  <c r="I6583" i="7"/>
  <c r="M6583" i="7" s="1"/>
  <c r="H6583" i="7"/>
  <c r="L6583" i="7" s="1"/>
  <c r="G6583" i="7"/>
  <c r="K6583" i="7" s="1"/>
  <c r="D6583" i="7" s="1"/>
  <c r="I6575" i="7"/>
  <c r="M6575" i="7" s="1"/>
  <c r="H6575" i="7"/>
  <c r="L6575" i="7" s="1"/>
  <c r="G6575" i="7"/>
  <c r="K6575" i="7" s="1"/>
  <c r="I6567" i="7"/>
  <c r="M6567" i="7" s="1"/>
  <c r="H6567" i="7"/>
  <c r="L6567" i="7" s="1"/>
  <c r="G6567" i="7"/>
  <c r="K6567" i="7" s="1"/>
  <c r="I6559" i="7"/>
  <c r="M6559" i="7" s="1"/>
  <c r="H6559" i="7"/>
  <c r="L6559" i="7" s="1"/>
  <c r="G6559" i="7"/>
  <c r="K6559" i="7" s="1"/>
  <c r="I6551" i="7"/>
  <c r="M6551" i="7" s="1"/>
  <c r="H6551" i="7"/>
  <c r="L6551" i="7" s="1"/>
  <c r="G6551" i="7"/>
  <c r="K6551" i="7" s="1"/>
  <c r="I6543" i="7"/>
  <c r="M6543" i="7" s="1"/>
  <c r="H6543" i="7"/>
  <c r="L6543" i="7" s="1"/>
  <c r="G6543" i="7"/>
  <c r="K6543" i="7" s="1"/>
  <c r="I6535" i="7"/>
  <c r="M6535" i="7" s="1"/>
  <c r="H6535" i="7"/>
  <c r="L6535" i="7" s="1"/>
  <c r="G6535" i="7"/>
  <c r="K6535" i="7" s="1"/>
  <c r="I6527" i="7"/>
  <c r="M6527" i="7" s="1"/>
  <c r="H6527" i="7"/>
  <c r="L6527" i="7" s="1"/>
  <c r="G6527" i="7"/>
  <c r="K6527" i="7" s="1"/>
  <c r="I6519" i="7"/>
  <c r="M6519" i="7" s="1"/>
  <c r="H6519" i="7"/>
  <c r="L6519" i="7" s="1"/>
  <c r="G6519" i="7"/>
  <c r="K6519" i="7" s="1"/>
  <c r="D6519" i="7" s="1"/>
  <c r="I6511" i="7"/>
  <c r="M6511" i="7" s="1"/>
  <c r="H6511" i="7"/>
  <c r="L6511" i="7" s="1"/>
  <c r="G6511" i="7"/>
  <c r="K6511" i="7" s="1"/>
  <c r="I6503" i="7"/>
  <c r="M6503" i="7" s="1"/>
  <c r="H6503" i="7"/>
  <c r="L6503" i="7" s="1"/>
  <c r="G6503" i="7"/>
  <c r="K6503" i="7" s="1"/>
  <c r="I6495" i="7"/>
  <c r="M6495" i="7" s="1"/>
  <c r="H6495" i="7"/>
  <c r="L6495" i="7" s="1"/>
  <c r="G6495" i="7"/>
  <c r="K6495" i="7" s="1"/>
  <c r="I6487" i="7"/>
  <c r="M6487" i="7" s="1"/>
  <c r="H6487" i="7"/>
  <c r="L6487" i="7" s="1"/>
  <c r="G6487" i="7"/>
  <c r="K6487" i="7" s="1"/>
  <c r="I6479" i="7"/>
  <c r="M6479" i="7" s="1"/>
  <c r="H6479" i="7"/>
  <c r="L6479" i="7" s="1"/>
  <c r="G6479" i="7"/>
  <c r="K6479" i="7" s="1"/>
  <c r="I6471" i="7"/>
  <c r="M6471" i="7" s="1"/>
  <c r="H6471" i="7"/>
  <c r="L6471" i="7" s="1"/>
  <c r="G6471" i="7"/>
  <c r="K6471" i="7" s="1"/>
  <c r="I6463" i="7"/>
  <c r="M6463" i="7" s="1"/>
  <c r="H6463" i="7"/>
  <c r="L6463" i="7" s="1"/>
  <c r="G6463" i="7"/>
  <c r="K6463" i="7" s="1"/>
  <c r="I6455" i="7"/>
  <c r="M6455" i="7" s="1"/>
  <c r="H6455" i="7"/>
  <c r="L6455" i="7" s="1"/>
  <c r="G6455" i="7"/>
  <c r="K6455" i="7" s="1"/>
  <c r="D6455" i="7" s="1"/>
  <c r="I6447" i="7"/>
  <c r="M6447" i="7" s="1"/>
  <c r="H6447" i="7"/>
  <c r="L6447" i="7" s="1"/>
  <c r="G6447" i="7"/>
  <c r="K6447" i="7" s="1"/>
  <c r="I6439" i="7"/>
  <c r="M6439" i="7" s="1"/>
  <c r="H6439" i="7"/>
  <c r="L6439" i="7" s="1"/>
  <c r="G6439" i="7"/>
  <c r="K6439" i="7" s="1"/>
  <c r="I6431" i="7"/>
  <c r="M6431" i="7" s="1"/>
  <c r="H6431" i="7"/>
  <c r="L6431" i="7" s="1"/>
  <c r="G6431" i="7"/>
  <c r="K6431" i="7" s="1"/>
  <c r="I6423" i="7"/>
  <c r="M6423" i="7" s="1"/>
  <c r="H6423" i="7"/>
  <c r="L6423" i="7" s="1"/>
  <c r="G6423" i="7"/>
  <c r="K6423" i="7" s="1"/>
  <c r="I6415" i="7"/>
  <c r="M6415" i="7" s="1"/>
  <c r="H6415" i="7"/>
  <c r="L6415" i="7" s="1"/>
  <c r="G6415" i="7"/>
  <c r="K6415" i="7" s="1"/>
  <c r="I6407" i="7"/>
  <c r="M6407" i="7" s="1"/>
  <c r="D6407" i="7" s="1"/>
  <c r="H6407" i="7"/>
  <c r="L6407" i="7" s="1"/>
  <c r="G6407" i="7"/>
  <c r="K6407" i="7" s="1"/>
  <c r="I6399" i="7"/>
  <c r="M6399" i="7" s="1"/>
  <c r="H6399" i="7"/>
  <c r="L6399" i="7" s="1"/>
  <c r="G6399" i="7"/>
  <c r="K6399" i="7" s="1"/>
  <c r="I6391" i="7"/>
  <c r="M6391" i="7" s="1"/>
  <c r="H6391" i="7"/>
  <c r="L6391" i="7" s="1"/>
  <c r="G6391" i="7"/>
  <c r="K6391" i="7" s="1"/>
  <c r="D6391" i="7" s="1"/>
  <c r="I6383" i="7"/>
  <c r="M6383" i="7" s="1"/>
  <c r="H6383" i="7"/>
  <c r="L6383" i="7" s="1"/>
  <c r="G6383" i="7"/>
  <c r="K6383" i="7" s="1"/>
  <c r="I6375" i="7"/>
  <c r="M6375" i="7" s="1"/>
  <c r="H6375" i="7"/>
  <c r="L6375" i="7" s="1"/>
  <c r="G6375" i="7"/>
  <c r="K6375" i="7" s="1"/>
  <c r="I6367" i="7"/>
  <c r="M6367" i="7" s="1"/>
  <c r="H6367" i="7"/>
  <c r="L6367" i="7" s="1"/>
  <c r="G6367" i="7"/>
  <c r="K6367" i="7" s="1"/>
  <c r="I6359" i="7"/>
  <c r="M6359" i="7" s="1"/>
  <c r="H6359" i="7"/>
  <c r="L6359" i="7" s="1"/>
  <c r="G6359" i="7"/>
  <c r="K6359" i="7" s="1"/>
  <c r="I6351" i="7"/>
  <c r="M6351" i="7" s="1"/>
  <c r="H6351" i="7"/>
  <c r="L6351" i="7" s="1"/>
  <c r="G6351" i="7"/>
  <c r="K6351" i="7" s="1"/>
  <c r="I6343" i="7"/>
  <c r="M6343" i="7" s="1"/>
  <c r="H6343" i="7"/>
  <c r="L6343" i="7" s="1"/>
  <c r="G6343" i="7"/>
  <c r="K6343" i="7" s="1"/>
  <c r="I6335" i="7"/>
  <c r="M6335" i="7" s="1"/>
  <c r="H6335" i="7"/>
  <c r="L6335" i="7" s="1"/>
  <c r="G6335" i="7"/>
  <c r="K6335" i="7" s="1"/>
  <c r="I6327" i="7"/>
  <c r="M6327" i="7" s="1"/>
  <c r="H6327" i="7"/>
  <c r="L6327" i="7" s="1"/>
  <c r="G6327" i="7"/>
  <c r="K6327" i="7" s="1"/>
  <c r="D6327" i="7" s="1"/>
  <c r="I6319" i="7"/>
  <c r="M6319" i="7" s="1"/>
  <c r="H6319" i="7"/>
  <c r="L6319" i="7" s="1"/>
  <c r="G6319" i="7"/>
  <c r="K6319" i="7" s="1"/>
  <c r="I6311" i="7"/>
  <c r="M6311" i="7" s="1"/>
  <c r="H6311" i="7"/>
  <c r="L6311" i="7" s="1"/>
  <c r="G6311" i="7"/>
  <c r="K6311" i="7" s="1"/>
  <c r="I6303" i="7"/>
  <c r="M6303" i="7" s="1"/>
  <c r="H6303" i="7"/>
  <c r="L6303" i="7" s="1"/>
  <c r="G6303" i="7"/>
  <c r="K6303" i="7" s="1"/>
  <c r="I6295" i="7"/>
  <c r="M6295" i="7" s="1"/>
  <c r="H6295" i="7"/>
  <c r="L6295" i="7" s="1"/>
  <c r="G6295" i="7"/>
  <c r="K6295" i="7" s="1"/>
  <c r="I6287" i="7"/>
  <c r="M6287" i="7" s="1"/>
  <c r="H6287" i="7"/>
  <c r="L6287" i="7" s="1"/>
  <c r="G6287" i="7"/>
  <c r="K6287" i="7" s="1"/>
  <c r="I6279" i="7"/>
  <c r="M6279" i="7" s="1"/>
  <c r="H6279" i="7"/>
  <c r="L6279" i="7" s="1"/>
  <c r="G6279" i="7"/>
  <c r="K6279" i="7" s="1"/>
  <c r="I6271" i="7"/>
  <c r="M6271" i="7" s="1"/>
  <c r="H6271" i="7"/>
  <c r="L6271" i="7" s="1"/>
  <c r="G6271" i="7"/>
  <c r="K6271" i="7" s="1"/>
  <c r="I6263" i="7"/>
  <c r="M6263" i="7" s="1"/>
  <c r="H6263" i="7"/>
  <c r="L6263" i="7" s="1"/>
  <c r="G6263" i="7"/>
  <c r="K6263" i="7" s="1"/>
  <c r="D6263" i="7" s="1"/>
  <c r="I6255" i="7"/>
  <c r="M6255" i="7" s="1"/>
  <c r="H6255" i="7"/>
  <c r="L6255" i="7" s="1"/>
  <c r="G6255" i="7"/>
  <c r="K6255" i="7" s="1"/>
  <c r="I6247" i="7"/>
  <c r="M6247" i="7" s="1"/>
  <c r="H6247" i="7"/>
  <c r="L6247" i="7" s="1"/>
  <c r="G6247" i="7"/>
  <c r="K6247" i="7" s="1"/>
  <c r="I6239" i="7"/>
  <c r="M6239" i="7" s="1"/>
  <c r="H6239" i="7"/>
  <c r="L6239" i="7" s="1"/>
  <c r="G6239" i="7"/>
  <c r="K6239" i="7" s="1"/>
  <c r="I6231" i="7"/>
  <c r="M6231" i="7" s="1"/>
  <c r="H6231" i="7"/>
  <c r="L6231" i="7" s="1"/>
  <c r="G6231" i="7"/>
  <c r="K6231" i="7" s="1"/>
  <c r="I6223" i="7"/>
  <c r="M6223" i="7" s="1"/>
  <c r="H6223" i="7"/>
  <c r="L6223" i="7" s="1"/>
  <c r="G6223" i="7"/>
  <c r="K6223" i="7" s="1"/>
  <c r="I6215" i="7"/>
  <c r="M6215" i="7" s="1"/>
  <c r="H6215" i="7"/>
  <c r="L6215" i="7" s="1"/>
  <c r="G6215" i="7"/>
  <c r="K6215" i="7" s="1"/>
  <c r="G1733" i="7"/>
  <c r="K1733" i="7" s="1"/>
  <c r="G3234" i="7"/>
  <c r="K3234" i="7" s="1"/>
  <c r="I9548" i="7"/>
  <c r="M9548" i="7" s="1"/>
  <c r="H9548" i="7"/>
  <c r="L9548" i="7" s="1"/>
  <c r="G9548" i="7"/>
  <c r="K9548" i="7" s="1"/>
  <c r="H9540" i="7"/>
  <c r="L9540" i="7" s="1"/>
  <c r="I9540" i="7"/>
  <c r="M9540" i="7" s="1"/>
  <c r="G9540" i="7"/>
  <c r="K9540" i="7" s="1"/>
  <c r="I9532" i="7"/>
  <c r="M9532" i="7" s="1"/>
  <c r="H9532" i="7"/>
  <c r="L9532" i="7" s="1"/>
  <c r="G9532" i="7"/>
  <c r="K9532" i="7" s="1"/>
  <c r="H9524" i="7"/>
  <c r="L9524" i="7" s="1"/>
  <c r="I9524" i="7"/>
  <c r="M9524" i="7" s="1"/>
  <c r="G9524" i="7"/>
  <c r="K9524" i="7" s="1"/>
  <c r="D9524" i="7" s="1"/>
  <c r="I9516" i="7"/>
  <c r="M9516" i="7" s="1"/>
  <c r="H9516" i="7"/>
  <c r="L9516" i="7" s="1"/>
  <c r="G9516" i="7"/>
  <c r="K9516" i="7" s="1"/>
  <c r="H9508" i="7"/>
  <c r="L9508" i="7" s="1"/>
  <c r="I9508" i="7"/>
  <c r="M9508" i="7" s="1"/>
  <c r="G9508" i="7"/>
  <c r="K9508" i="7" s="1"/>
  <c r="I9500" i="7"/>
  <c r="M9500" i="7" s="1"/>
  <c r="H9500" i="7"/>
  <c r="L9500" i="7" s="1"/>
  <c r="G9500" i="7"/>
  <c r="K9500" i="7" s="1"/>
  <c r="H9492" i="7"/>
  <c r="L9492" i="7" s="1"/>
  <c r="I9492" i="7"/>
  <c r="M9492" i="7" s="1"/>
  <c r="G9492" i="7"/>
  <c r="K9492" i="7" s="1"/>
  <c r="I9484" i="7"/>
  <c r="M9484" i="7" s="1"/>
  <c r="H9484" i="7"/>
  <c r="L9484" i="7" s="1"/>
  <c r="G9484" i="7"/>
  <c r="K9484" i="7" s="1"/>
  <c r="H9476" i="7"/>
  <c r="L9476" i="7" s="1"/>
  <c r="I9476" i="7"/>
  <c r="M9476" i="7" s="1"/>
  <c r="G9476" i="7"/>
  <c r="K9476" i="7" s="1"/>
  <c r="I9468" i="7"/>
  <c r="M9468" i="7" s="1"/>
  <c r="H9468" i="7"/>
  <c r="L9468" i="7" s="1"/>
  <c r="G9468" i="7"/>
  <c r="K9468" i="7" s="1"/>
  <c r="I8774" i="7"/>
  <c r="M8774" i="7" s="1"/>
  <c r="H8774" i="7"/>
  <c r="L8774" i="7" s="1"/>
  <c r="G8774" i="7"/>
  <c r="K8774" i="7" s="1"/>
  <c r="D8774" i="7" s="1"/>
  <c r="I8766" i="7"/>
  <c r="M8766" i="7" s="1"/>
  <c r="H8766" i="7"/>
  <c r="L8766" i="7" s="1"/>
  <c r="G8766" i="7"/>
  <c r="K8766" i="7" s="1"/>
  <c r="I8758" i="7"/>
  <c r="M8758" i="7" s="1"/>
  <c r="H8758" i="7"/>
  <c r="L8758" i="7" s="1"/>
  <c r="G8758" i="7"/>
  <c r="K8758" i="7" s="1"/>
  <c r="I8750" i="7"/>
  <c r="M8750" i="7" s="1"/>
  <c r="H8750" i="7"/>
  <c r="L8750" i="7" s="1"/>
  <c r="G8750" i="7"/>
  <c r="K8750" i="7" s="1"/>
  <c r="I8742" i="7"/>
  <c r="M8742" i="7" s="1"/>
  <c r="H8742" i="7"/>
  <c r="L8742" i="7" s="1"/>
  <c r="G8742" i="7"/>
  <c r="K8742" i="7" s="1"/>
  <c r="I8734" i="7"/>
  <c r="M8734" i="7" s="1"/>
  <c r="H8734" i="7"/>
  <c r="L8734" i="7" s="1"/>
  <c r="G8734" i="7"/>
  <c r="K8734" i="7" s="1"/>
  <c r="I8726" i="7"/>
  <c r="M8726" i="7" s="1"/>
  <c r="H8726" i="7"/>
  <c r="L8726" i="7" s="1"/>
  <c r="G8726" i="7"/>
  <c r="K8726" i="7" s="1"/>
  <c r="I8718" i="7"/>
  <c r="M8718" i="7" s="1"/>
  <c r="H8718" i="7"/>
  <c r="L8718" i="7" s="1"/>
  <c r="G8718" i="7"/>
  <c r="K8718" i="7" s="1"/>
  <c r="I8710" i="7"/>
  <c r="M8710" i="7" s="1"/>
  <c r="H8710" i="7"/>
  <c r="L8710" i="7" s="1"/>
  <c r="G8710" i="7"/>
  <c r="K8710" i="7" s="1"/>
  <c r="D8710" i="7" s="1"/>
  <c r="I8702" i="7"/>
  <c r="M8702" i="7" s="1"/>
  <c r="H8702" i="7"/>
  <c r="L8702" i="7" s="1"/>
  <c r="G8702" i="7"/>
  <c r="K8702" i="7" s="1"/>
  <c r="I8694" i="7"/>
  <c r="M8694" i="7" s="1"/>
  <c r="H8694" i="7"/>
  <c r="L8694" i="7" s="1"/>
  <c r="G8694" i="7"/>
  <c r="K8694" i="7" s="1"/>
  <c r="I8686" i="7"/>
  <c r="M8686" i="7" s="1"/>
  <c r="H8686" i="7"/>
  <c r="L8686" i="7" s="1"/>
  <c r="G8686" i="7"/>
  <c r="K8686" i="7" s="1"/>
  <c r="I8678" i="7"/>
  <c r="M8678" i="7" s="1"/>
  <c r="H8678" i="7"/>
  <c r="L8678" i="7" s="1"/>
  <c r="G8678" i="7"/>
  <c r="K8678" i="7" s="1"/>
  <c r="I8670" i="7"/>
  <c r="M8670" i="7" s="1"/>
  <c r="H8670" i="7"/>
  <c r="L8670" i="7" s="1"/>
  <c r="G8670" i="7"/>
  <c r="K8670" i="7" s="1"/>
  <c r="I8662" i="7"/>
  <c r="M8662" i="7" s="1"/>
  <c r="H8662" i="7"/>
  <c r="L8662" i="7" s="1"/>
  <c r="G8662" i="7"/>
  <c r="K8662" i="7" s="1"/>
  <c r="I8654" i="7"/>
  <c r="M8654" i="7" s="1"/>
  <c r="H8654" i="7"/>
  <c r="L8654" i="7" s="1"/>
  <c r="G8654" i="7"/>
  <c r="K8654" i="7" s="1"/>
  <c r="I8646" i="7"/>
  <c r="M8646" i="7" s="1"/>
  <c r="H8646" i="7"/>
  <c r="L8646" i="7" s="1"/>
  <c r="G8646" i="7"/>
  <c r="K8646" i="7" s="1"/>
  <c r="D8646" i="7" s="1"/>
  <c r="I8638" i="7"/>
  <c r="M8638" i="7" s="1"/>
  <c r="H8638" i="7"/>
  <c r="L8638" i="7" s="1"/>
  <c r="G8638" i="7"/>
  <c r="K8638" i="7" s="1"/>
  <c r="I8630" i="7"/>
  <c r="M8630" i="7" s="1"/>
  <c r="H8630" i="7"/>
  <c r="L8630" i="7" s="1"/>
  <c r="G8630" i="7"/>
  <c r="K8630" i="7" s="1"/>
  <c r="I8622" i="7"/>
  <c r="M8622" i="7" s="1"/>
  <c r="H8622" i="7"/>
  <c r="L8622" i="7" s="1"/>
  <c r="G8622" i="7"/>
  <c r="K8622" i="7" s="1"/>
  <c r="I8614" i="7"/>
  <c r="M8614" i="7" s="1"/>
  <c r="H8614" i="7"/>
  <c r="L8614" i="7" s="1"/>
  <c r="G8614" i="7"/>
  <c r="K8614" i="7" s="1"/>
  <c r="I8606" i="7"/>
  <c r="M8606" i="7" s="1"/>
  <c r="H8606" i="7"/>
  <c r="L8606" i="7" s="1"/>
  <c r="G8606" i="7"/>
  <c r="K8606" i="7" s="1"/>
  <c r="I8598" i="7"/>
  <c r="M8598" i="7" s="1"/>
  <c r="H8598" i="7"/>
  <c r="L8598" i="7" s="1"/>
  <c r="G8598" i="7"/>
  <c r="K8598" i="7" s="1"/>
  <c r="I8590" i="7"/>
  <c r="M8590" i="7" s="1"/>
  <c r="H8590" i="7"/>
  <c r="L8590" i="7" s="1"/>
  <c r="G8590" i="7"/>
  <c r="K8590" i="7" s="1"/>
  <c r="I8582" i="7"/>
  <c r="M8582" i="7" s="1"/>
  <c r="H8582" i="7"/>
  <c r="L8582" i="7" s="1"/>
  <c r="G8582" i="7"/>
  <c r="K8582" i="7" s="1"/>
  <c r="D8582" i="7" s="1"/>
  <c r="I8574" i="7"/>
  <c r="M8574" i="7" s="1"/>
  <c r="H8574" i="7"/>
  <c r="L8574" i="7" s="1"/>
  <c r="G8574" i="7"/>
  <c r="K8574" i="7" s="1"/>
  <c r="I8566" i="7"/>
  <c r="M8566" i="7" s="1"/>
  <c r="H8566" i="7"/>
  <c r="L8566" i="7" s="1"/>
  <c r="G8566" i="7"/>
  <c r="K8566" i="7" s="1"/>
  <c r="I8558" i="7"/>
  <c r="M8558" i="7" s="1"/>
  <c r="H8558" i="7"/>
  <c r="L8558" i="7" s="1"/>
  <c r="G8558" i="7"/>
  <c r="K8558" i="7" s="1"/>
  <c r="I8550" i="7"/>
  <c r="M8550" i="7" s="1"/>
  <c r="H8550" i="7"/>
  <c r="L8550" i="7" s="1"/>
  <c r="G8550" i="7"/>
  <c r="K8550" i="7" s="1"/>
  <c r="I8542" i="7"/>
  <c r="M8542" i="7" s="1"/>
  <c r="H8542" i="7"/>
  <c r="L8542" i="7" s="1"/>
  <c r="G8542" i="7"/>
  <c r="K8542" i="7" s="1"/>
  <c r="I8534" i="7"/>
  <c r="M8534" i="7" s="1"/>
  <c r="H8534" i="7"/>
  <c r="L8534" i="7" s="1"/>
  <c r="G8534" i="7"/>
  <c r="K8534" i="7" s="1"/>
  <c r="I8526" i="7"/>
  <c r="M8526" i="7" s="1"/>
  <c r="H8526" i="7"/>
  <c r="L8526" i="7" s="1"/>
  <c r="G8526" i="7"/>
  <c r="K8526" i="7" s="1"/>
  <c r="I8518" i="7"/>
  <c r="M8518" i="7" s="1"/>
  <c r="H8518" i="7"/>
  <c r="L8518" i="7" s="1"/>
  <c r="G8518" i="7"/>
  <c r="K8518" i="7" s="1"/>
  <c r="D8518" i="7" s="1"/>
  <c r="I8510" i="7"/>
  <c r="M8510" i="7" s="1"/>
  <c r="H8510" i="7"/>
  <c r="L8510" i="7" s="1"/>
  <c r="G8510" i="7"/>
  <c r="K8510" i="7" s="1"/>
  <c r="I8502" i="7"/>
  <c r="M8502" i="7" s="1"/>
  <c r="H8502" i="7"/>
  <c r="L8502" i="7" s="1"/>
  <c r="G8502" i="7"/>
  <c r="K8502" i="7" s="1"/>
  <c r="I8494" i="7"/>
  <c r="M8494" i="7" s="1"/>
  <c r="H8494" i="7"/>
  <c r="L8494" i="7" s="1"/>
  <c r="G8494" i="7"/>
  <c r="K8494" i="7" s="1"/>
  <c r="I8486" i="7"/>
  <c r="M8486" i="7" s="1"/>
  <c r="H8486" i="7"/>
  <c r="L8486" i="7" s="1"/>
  <c r="G8486" i="7"/>
  <c r="K8486" i="7" s="1"/>
  <c r="I8478" i="7"/>
  <c r="M8478" i="7" s="1"/>
  <c r="H8478" i="7"/>
  <c r="L8478" i="7" s="1"/>
  <c r="G8478" i="7"/>
  <c r="K8478" i="7" s="1"/>
  <c r="I8470" i="7"/>
  <c r="M8470" i="7" s="1"/>
  <c r="H8470" i="7"/>
  <c r="L8470" i="7" s="1"/>
  <c r="G8470" i="7"/>
  <c r="K8470" i="7" s="1"/>
  <c r="I8462" i="7"/>
  <c r="M8462" i="7" s="1"/>
  <c r="H8462" i="7"/>
  <c r="L8462" i="7" s="1"/>
  <c r="G8462" i="7"/>
  <c r="K8462" i="7" s="1"/>
  <c r="I8454" i="7"/>
  <c r="M8454" i="7" s="1"/>
  <c r="H8454" i="7"/>
  <c r="L8454" i="7" s="1"/>
  <c r="G8454" i="7"/>
  <c r="K8454" i="7" s="1"/>
  <c r="D8454" i="7" s="1"/>
  <c r="I8446" i="7"/>
  <c r="M8446" i="7" s="1"/>
  <c r="H8446" i="7"/>
  <c r="L8446" i="7" s="1"/>
  <c r="G8446" i="7"/>
  <c r="K8446" i="7" s="1"/>
  <c r="I8438" i="7"/>
  <c r="M8438" i="7" s="1"/>
  <c r="H8438" i="7"/>
  <c r="L8438" i="7" s="1"/>
  <c r="G8438" i="7"/>
  <c r="K8438" i="7" s="1"/>
  <c r="H8430" i="7"/>
  <c r="L8430" i="7" s="1"/>
  <c r="I8430" i="7"/>
  <c r="M8430" i="7" s="1"/>
  <c r="G8430" i="7"/>
  <c r="K8430" i="7" s="1"/>
  <c r="I8422" i="7"/>
  <c r="M8422" i="7" s="1"/>
  <c r="H8422" i="7"/>
  <c r="L8422" i="7" s="1"/>
  <c r="G8422" i="7"/>
  <c r="K8422" i="7" s="1"/>
  <c r="I8414" i="7"/>
  <c r="M8414" i="7" s="1"/>
  <c r="H8414" i="7"/>
  <c r="L8414" i="7" s="1"/>
  <c r="G8414" i="7"/>
  <c r="K8414" i="7" s="1"/>
  <c r="I8406" i="7"/>
  <c r="M8406" i="7" s="1"/>
  <c r="H8406" i="7"/>
  <c r="L8406" i="7" s="1"/>
  <c r="G8406" i="7"/>
  <c r="K8406" i="7" s="1"/>
  <c r="I8398" i="7"/>
  <c r="M8398" i="7" s="1"/>
  <c r="H8398" i="7"/>
  <c r="L8398" i="7" s="1"/>
  <c r="G8398" i="7"/>
  <c r="K8398" i="7" s="1"/>
  <c r="I8390" i="7"/>
  <c r="M8390" i="7" s="1"/>
  <c r="H8390" i="7"/>
  <c r="L8390" i="7" s="1"/>
  <c r="G8390" i="7"/>
  <c r="K8390" i="7" s="1"/>
  <c r="D8390" i="7" s="1"/>
  <c r="I8382" i="7"/>
  <c r="M8382" i="7" s="1"/>
  <c r="H8382" i="7"/>
  <c r="L8382" i="7" s="1"/>
  <c r="G8382" i="7"/>
  <c r="K8382" i="7" s="1"/>
  <c r="I8374" i="7"/>
  <c r="M8374" i="7" s="1"/>
  <c r="H8374" i="7"/>
  <c r="L8374" i="7" s="1"/>
  <c r="G8374" i="7"/>
  <c r="K8374" i="7" s="1"/>
  <c r="I8366" i="7"/>
  <c r="M8366" i="7" s="1"/>
  <c r="H8366" i="7"/>
  <c r="L8366" i="7" s="1"/>
  <c r="G8366" i="7"/>
  <c r="K8366" i="7" s="1"/>
  <c r="I8358" i="7"/>
  <c r="M8358" i="7" s="1"/>
  <c r="H8358" i="7"/>
  <c r="L8358" i="7" s="1"/>
  <c r="G8358" i="7"/>
  <c r="K8358" i="7" s="1"/>
  <c r="I8350" i="7"/>
  <c r="M8350" i="7" s="1"/>
  <c r="H8350" i="7"/>
  <c r="L8350" i="7" s="1"/>
  <c r="G8350" i="7"/>
  <c r="K8350" i="7" s="1"/>
  <c r="I8342" i="7"/>
  <c r="M8342" i="7" s="1"/>
  <c r="H8342" i="7"/>
  <c r="L8342" i="7" s="1"/>
  <c r="G8342" i="7"/>
  <c r="K8342" i="7" s="1"/>
  <c r="I8334" i="7"/>
  <c r="M8334" i="7" s="1"/>
  <c r="H8334" i="7"/>
  <c r="L8334" i="7" s="1"/>
  <c r="G8334" i="7"/>
  <c r="K8334" i="7" s="1"/>
  <c r="I8326" i="7"/>
  <c r="M8326" i="7" s="1"/>
  <c r="H8326" i="7"/>
  <c r="L8326" i="7" s="1"/>
  <c r="G8326" i="7"/>
  <c r="K8326" i="7" s="1"/>
  <c r="D8326" i="7" s="1"/>
  <c r="I8318" i="7"/>
  <c r="M8318" i="7" s="1"/>
  <c r="H8318" i="7"/>
  <c r="L8318" i="7" s="1"/>
  <c r="G8318" i="7"/>
  <c r="K8318" i="7" s="1"/>
  <c r="I8310" i="7"/>
  <c r="M8310" i="7" s="1"/>
  <c r="H8310" i="7"/>
  <c r="L8310" i="7" s="1"/>
  <c r="G8310" i="7"/>
  <c r="K8310" i="7" s="1"/>
  <c r="I8302" i="7"/>
  <c r="M8302" i="7" s="1"/>
  <c r="H8302" i="7"/>
  <c r="L8302" i="7" s="1"/>
  <c r="G8302" i="7"/>
  <c r="K8302" i="7" s="1"/>
  <c r="I8294" i="7"/>
  <c r="M8294" i="7" s="1"/>
  <c r="H8294" i="7"/>
  <c r="L8294" i="7" s="1"/>
  <c r="G8294" i="7"/>
  <c r="K8294" i="7" s="1"/>
  <c r="I8286" i="7"/>
  <c r="M8286" i="7" s="1"/>
  <c r="H8286" i="7"/>
  <c r="L8286" i="7" s="1"/>
  <c r="G8286" i="7"/>
  <c r="K8286" i="7" s="1"/>
  <c r="I8278" i="7"/>
  <c r="M8278" i="7" s="1"/>
  <c r="H8278" i="7"/>
  <c r="L8278" i="7" s="1"/>
  <c r="G8278" i="7"/>
  <c r="K8278" i="7" s="1"/>
  <c r="I8270" i="7"/>
  <c r="M8270" i="7" s="1"/>
  <c r="H8270" i="7"/>
  <c r="L8270" i="7" s="1"/>
  <c r="G8270" i="7"/>
  <c r="K8270" i="7" s="1"/>
  <c r="I8262" i="7"/>
  <c r="M8262" i="7" s="1"/>
  <c r="H8262" i="7"/>
  <c r="L8262" i="7" s="1"/>
  <c r="G8262" i="7"/>
  <c r="K8262" i="7" s="1"/>
  <c r="D8262" i="7" s="1"/>
  <c r="I8254" i="7"/>
  <c r="M8254" i="7" s="1"/>
  <c r="H8254" i="7"/>
  <c r="L8254" i="7" s="1"/>
  <c r="G8254" i="7"/>
  <c r="K8254" i="7" s="1"/>
  <c r="I8246" i="7"/>
  <c r="M8246" i="7" s="1"/>
  <c r="H8246" i="7"/>
  <c r="L8246" i="7" s="1"/>
  <c r="G8246" i="7"/>
  <c r="K8246" i="7" s="1"/>
  <c r="I8238" i="7"/>
  <c r="M8238" i="7" s="1"/>
  <c r="H8238" i="7"/>
  <c r="L8238" i="7" s="1"/>
  <c r="G8238" i="7"/>
  <c r="K8238" i="7" s="1"/>
  <c r="I8230" i="7"/>
  <c r="M8230" i="7" s="1"/>
  <c r="H8230" i="7"/>
  <c r="L8230" i="7" s="1"/>
  <c r="G8230" i="7"/>
  <c r="K8230" i="7" s="1"/>
  <c r="I8222" i="7"/>
  <c r="M8222" i="7" s="1"/>
  <c r="H8222" i="7"/>
  <c r="L8222" i="7" s="1"/>
  <c r="G8222" i="7"/>
  <c r="K8222" i="7" s="1"/>
  <c r="I8214" i="7"/>
  <c r="M8214" i="7" s="1"/>
  <c r="H8214" i="7"/>
  <c r="L8214" i="7" s="1"/>
  <c r="G8214" i="7"/>
  <c r="K8214" i="7" s="1"/>
  <c r="I8206" i="7"/>
  <c r="M8206" i="7" s="1"/>
  <c r="H8206" i="7"/>
  <c r="L8206" i="7" s="1"/>
  <c r="G8206" i="7"/>
  <c r="K8206" i="7" s="1"/>
  <c r="I8198" i="7"/>
  <c r="M8198" i="7" s="1"/>
  <c r="H8198" i="7"/>
  <c r="L8198" i="7" s="1"/>
  <c r="G8198" i="7"/>
  <c r="K8198" i="7" s="1"/>
  <c r="D8198" i="7" s="1"/>
  <c r="I8190" i="7"/>
  <c r="M8190" i="7" s="1"/>
  <c r="H8190" i="7"/>
  <c r="L8190" i="7" s="1"/>
  <c r="G8190" i="7"/>
  <c r="K8190" i="7" s="1"/>
  <c r="I8182" i="7"/>
  <c r="M8182" i="7" s="1"/>
  <c r="H8182" i="7"/>
  <c r="L8182" i="7" s="1"/>
  <c r="G8182" i="7"/>
  <c r="K8182" i="7" s="1"/>
  <c r="I8174" i="7"/>
  <c r="M8174" i="7" s="1"/>
  <c r="H8174" i="7"/>
  <c r="L8174" i="7" s="1"/>
  <c r="D8174" i="7" s="1"/>
  <c r="G8174" i="7"/>
  <c r="K8174" i="7" s="1"/>
  <c r="I8166" i="7"/>
  <c r="M8166" i="7" s="1"/>
  <c r="H8166" i="7"/>
  <c r="L8166" i="7" s="1"/>
  <c r="G8166" i="7"/>
  <c r="K8166" i="7" s="1"/>
  <c r="I8158" i="7"/>
  <c r="M8158" i="7" s="1"/>
  <c r="H8158" i="7"/>
  <c r="L8158" i="7" s="1"/>
  <c r="G8158" i="7"/>
  <c r="K8158" i="7" s="1"/>
  <c r="I8150" i="7"/>
  <c r="M8150" i="7" s="1"/>
  <c r="H8150" i="7"/>
  <c r="L8150" i="7" s="1"/>
  <c r="G8150" i="7"/>
  <c r="K8150" i="7" s="1"/>
  <c r="I8142" i="7"/>
  <c r="M8142" i="7" s="1"/>
  <c r="H8142" i="7"/>
  <c r="L8142" i="7" s="1"/>
  <c r="G8142" i="7"/>
  <c r="K8142" i="7" s="1"/>
  <c r="I8134" i="7"/>
  <c r="M8134" i="7" s="1"/>
  <c r="H8134" i="7"/>
  <c r="L8134" i="7" s="1"/>
  <c r="G8134" i="7"/>
  <c r="K8134" i="7" s="1"/>
  <c r="D8134" i="7" s="1"/>
  <c r="I8126" i="7"/>
  <c r="M8126" i="7" s="1"/>
  <c r="H8126" i="7"/>
  <c r="L8126" i="7" s="1"/>
  <c r="G8126" i="7"/>
  <c r="K8126" i="7" s="1"/>
  <c r="I8118" i="7"/>
  <c r="M8118" i="7" s="1"/>
  <c r="H8118" i="7"/>
  <c r="L8118" i="7" s="1"/>
  <c r="G8118" i="7"/>
  <c r="K8118" i="7" s="1"/>
  <c r="I8110" i="7"/>
  <c r="M8110" i="7" s="1"/>
  <c r="H8110" i="7"/>
  <c r="L8110" i="7" s="1"/>
  <c r="G8110" i="7"/>
  <c r="K8110" i="7" s="1"/>
  <c r="I8102" i="7"/>
  <c r="M8102" i="7" s="1"/>
  <c r="H8102" i="7"/>
  <c r="L8102" i="7" s="1"/>
  <c r="G8102" i="7"/>
  <c r="K8102" i="7" s="1"/>
  <c r="I8094" i="7"/>
  <c r="M8094" i="7" s="1"/>
  <c r="H8094" i="7"/>
  <c r="L8094" i="7" s="1"/>
  <c r="G8094" i="7"/>
  <c r="K8094" i="7" s="1"/>
  <c r="I8086" i="7"/>
  <c r="M8086" i="7" s="1"/>
  <c r="H8086" i="7"/>
  <c r="L8086" i="7" s="1"/>
  <c r="G8086" i="7"/>
  <c r="K8086" i="7" s="1"/>
  <c r="I8078" i="7"/>
  <c r="M8078" i="7" s="1"/>
  <c r="H8078" i="7"/>
  <c r="L8078" i="7" s="1"/>
  <c r="G8078" i="7"/>
  <c r="K8078" i="7" s="1"/>
  <c r="I8070" i="7"/>
  <c r="M8070" i="7" s="1"/>
  <c r="H8070" i="7"/>
  <c r="L8070" i="7" s="1"/>
  <c r="G8070" i="7"/>
  <c r="K8070" i="7" s="1"/>
  <c r="D8070" i="7" s="1"/>
  <c r="I8062" i="7"/>
  <c r="M8062" i="7" s="1"/>
  <c r="H8062" i="7"/>
  <c r="L8062" i="7" s="1"/>
  <c r="G8062" i="7"/>
  <c r="K8062" i="7" s="1"/>
  <c r="I8054" i="7"/>
  <c r="M8054" i="7" s="1"/>
  <c r="H8054" i="7"/>
  <c r="L8054" i="7" s="1"/>
  <c r="G8054" i="7"/>
  <c r="K8054" i="7" s="1"/>
  <c r="I8046" i="7"/>
  <c r="M8046" i="7" s="1"/>
  <c r="H8046" i="7"/>
  <c r="L8046" i="7" s="1"/>
  <c r="G8046" i="7"/>
  <c r="K8046" i="7" s="1"/>
  <c r="I8038" i="7"/>
  <c r="M8038" i="7" s="1"/>
  <c r="H8038" i="7"/>
  <c r="L8038" i="7" s="1"/>
  <c r="G8038" i="7"/>
  <c r="K8038" i="7" s="1"/>
  <c r="I8030" i="7"/>
  <c r="M8030" i="7" s="1"/>
  <c r="H8030" i="7"/>
  <c r="L8030" i="7" s="1"/>
  <c r="G8030" i="7"/>
  <c r="K8030" i="7" s="1"/>
  <c r="I8022" i="7"/>
  <c r="M8022" i="7" s="1"/>
  <c r="H8022" i="7"/>
  <c r="L8022" i="7" s="1"/>
  <c r="G8022" i="7"/>
  <c r="K8022" i="7" s="1"/>
  <c r="I8014" i="7"/>
  <c r="M8014" i="7" s="1"/>
  <c r="H8014" i="7"/>
  <c r="L8014" i="7" s="1"/>
  <c r="G8014" i="7"/>
  <c r="K8014" i="7" s="1"/>
  <c r="I8006" i="7"/>
  <c r="M8006" i="7" s="1"/>
  <c r="H8006" i="7"/>
  <c r="L8006" i="7" s="1"/>
  <c r="G8006" i="7"/>
  <c r="K8006" i="7" s="1"/>
  <c r="D8006" i="7" s="1"/>
  <c r="I7998" i="7"/>
  <c r="M7998" i="7" s="1"/>
  <c r="H7998" i="7"/>
  <c r="L7998" i="7" s="1"/>
  <c r="G7998" i="7"/>
  <c r="K7998" i="7" s="1"/>
  <c r="I7990" i="7"/>
  <c r="M7990" i="7" s="1"/>
  <c r="H7990" i="7"/>
  <c r="L7990" i="7" s="1"/>
  <c r="G7990" i="7"/>
  <c r="K7990" i="7" s="1"/>
  <c r="I7982" i="7"/>
  <c r="M7982" i="7" s="1"/>
  <c r="H7982" i="7"/>
  <c r="L7982" i="7" s="1"/>
  <c r="G7982" i="7"/>
  <c r="K7982" i="7" s="1"/>
  <c r="I7974" i="7"/>
  <c r="M7974" i="7" s="1"/>
  <c r="H7974" i="7"/>
  <c r="L7974" i="7" s="1"/>
  <c r="G7974" i="7"/>
  <c r="K7974" i="7" s="1"/>
  <c r="I7966" i="7"/>
  <c r="M7966" i="7" s="1"/>
  <c r="H7966" i="7"/>
  <c r="L7966" i="7" s="1"/>
  <c r="G7966" i="7"/>
  <c r="K7966" i="7" s="1"/>
  <c r="I7958" i="7"/>
  <c r="M7958" i="7" s="1"/>
  <c r="D7958" i="7" s="1"/>
  <c r="H7958" i="7"/>
  <c r="L7958" i="7" s="1"/>
  <c r="G7958" i="7"/>
  <c r="K7958" i="7" s="1"/>
  <c r="I7950" i="7"/>
  <c r="M7950" i="7" s="1"/>
  <c r="H7950" i="7"/>
  <c r="L7950" i="7" s="1"/>
  <c r="G7950" i="7"/>
  <c r="K7950" i="7" s="1"/>
  <c r="I7942" i="7"/>
  <c r="M7942" i="7" s="1"/>
  <c r="H7942" i="7"/>
  <c r="L7942" i="7" s="1"/>
  <c r="G7942" i="7"/>
  <c r="K7942" i="7" s="1"/>
  <c r="D7942" i="7" s="1"/>
  <c r="H7934" i="7"/>
  <c r="L7934" i="7" s="1"/>
  <c r="I7934" i="7"/>
  <c r="M7934" i="7" s="1"/>
  <c r="G7934" i="7"/>
  <c r="K7934" i="7" s="1"/>
  <c r="I7926" i="7"/>
  <c r="M7926" i="7" s="1"/>
  <c r="H7926" i="7"/>
  <c r="L7926" i="7" s="1"/>
  <c r="G7926" i="7"/>
  <c r="K7926" i="7" s="1"/>
  <c r="I7918" i="7"/>
  <c r="M7918" i="7" s="1"/>
  <c r="H7918" i="7"/>
  <c r="L7918" i="7" s="1"/>
  <c r="G7918" i="7"/>
  <c r="K7918" i="7" s="1"/>
  <c r="I7910" i="7"/>
  <c r="M7910" i="7" s="1"/>
  <c r="H7910" i="7"/>
  <c r="L7910" i="7" s="1"/>
  <c r="G7910" i="7"/>
  <c r="K7910" i="7" s="1"/>
  <c r="I7902" i="7"/>
  <c r="M7902" i="7" s="1"/>
  <c r="H7902" i="7"/>
  <c r="L7902" i="7" s="1"/>
  <c r="G7902" i="7"/>
  <c r="K7902" i="7" s="1"/>
  <c r="I7894" i="7"/>
  <c r="M7894" i="7" s="1"/>
  <c r="H7894" i="7"/>
  <c r="L7894" i="7" s="1"/>
  <c r="G7894" i="7"/>
  <c r="K7894" i="7" s="1"/>
  <c r="I7886" i="7"/>
  <c r="M7886" i="7" s="1"/>
  <c r="H7886" i="7"/>
  <c r="L7886" i="7" s="1"/>
  <c r="G7886" i="7"/>
  <c r="K7886" i="7" s="1"/>
  <c r="I7878" i="7"/>
  <c r="M7878" i="7" s="1"/>
  <c r="H7878" i="7"/>
  <c r="L7878" i="7" s="1"/>
  <c r="G7878" i="7"/>
  <c r="K7878" i="7" s="1"/>
  <c r="D7878" i="7" s="1"/>
  <c r="I7870" i="7"/>
  <c r="M7870" i="7" s="1"/>
  <c r="H7870" i="7"/>
  <c r="L7870" i="7" s="1"/>
  <c r="G7870" i="7"/>
  <c r="K7870" i="7" s="1"/>
  <c r="I7862" i="7"/>
  <c r="M7862" i="7" s="1"/>
  <c r="H7862" i="7"/>
  <c r="L7862" i="7" s="1"/>
  <c r="G7862" i="7"/>
  <c r="K7862" i="7" s="1"/>
  <c r="I7854" i="7"/>
  <c r="M7854" i="7" s="1"/>
  <c r="H7854" i="7"/>
  <c r="L7854" i="7" s="1"/>
  <c r="G7854" i="7"/>
  <c r="K7854" i="7" s="1"/>
  <c r="I7846" i="7"/>
  <c r="M7846" i="7" s="1"/>
  <c r="H7846" i="7"/>
  <c r="L7846" i="7" s="1"/>
  <c r="G7846" i="7"/>
  <c r="K7846" i="7" s="1"/>
  <c r="I7838" i="7"/>
  <c r="M7838" i="7" s="1"/>
  <c r="H7838" i="7"/>
  <c r="L7838" i="7" s="1"/>
  <c r="G7838" i="7"/>
  <c r="K7838" i="7" s="1"/>
  <c r="I7830" i="7"/>
  <c r="M7830" i="7" s="1"/>
  <c r="H7830" i="7"/>
  <c r="L7830" i="7" s="1"/>
  <c r="G7830" i="7"/>
  <c r="K7830" i="7" s="1"/>
  <c r="I7822" i="7"/>
  <c r="M7822" i="7" s="1"/>
  <c r="H7822" i="7"/>
  <c r="L7822" i="7" s="1"/>
  <c r="G7822" i="7"/>
  <c r="K7822" i="7" s="1"/>
  <c r="I7814" i="7"/>
  <c r="M7814" i="7" s="1"/>
  <c r="H7814" i="7"/>
  <c r="L7814" i="7" s="1"/>
  <c r="G7814" i="7"/>
  <c r="K7814" i="7" s="1"/>
  <c r="D7814" i="7" s="1"/>
  <c r="I7806" i="7"/>
  <c r="M7806" i="7" s="1"/>
  <c r="H7806" i="7"/>
  <c r="L7806" i="7" s="1"/>
  <c r="G7806" i="7"/>
  <c r="K7806" i="7" s="1"/>
  <c r="I7798" i="7"/>
  <c r="M7798" i="7" s="1"/>
  <c r="H7798" i="7"/>
  <c r="L7798" i="7" s="1"/>
  <c r="G7798" i="7"/>
  <c r="K7798" i="7" s="1"/>
  <c r="I7790" i="7"/>
  <c r="M7790" i="7" s="1"/>
  <c r="H7790" i="7"/>
  <c r="L7790" i="7" s="1"/>
  <c r="G7790" i="7"/>
  <c r="K7790" i="7" s="1"/>
  <c r="I7782" i="7"/>
  <c r="M7782" i="7" s="1"/>
  <c r="H7782" i="7"/>
  <c r="L7782" i="7" s="1"/>
  <c r="G7782" i="7"/>
  <c r="K7782" i="7" s="1"/>
  <c r="I7774" i="7"/>
  <c r="M7774" i="7" s="1"/>
  <c r="H7774" i="7"/>
  <c r="L7774" i="7" s="1"/>
  <c r="G7774" i="7"/>
  <c r="K7774" i="7" s="1"/>
  <c r="I7766" i="7"/>
  <c r="M7766" i="7" s="1"/>
  <c r="H7766" i="7"/>
  <c r="L7766" i="7" s="1"/>
  <c r="G7766" i="7"/>
  <c r="K7766" i="7" s="1"/>
  <c r="I7758" i="7"/>
  <c r="M7758" i="7" s="1"/>
  <c r="G7758" i="7"/>
  <c r="K7758" i="7" s="1"/>
  <c r="I7750" i="7"/>
  <c r="M7750" i="7" s="1"/>
  <c r="H7750" i="7"/>
  <c r="L7750" i="7" s="1"/>
  <c r="G7750" i="7"/>
  <c r="K7750" i="7" s="1"/>
  <c r="I7742" i="7"/>
  <c r="M7742" i="7" s="1"/>
  <c r="H7742" i="7"/>
  <c r="L7742" i="7" s="1"/>
  <c r="G7742" i="7"/>
  <c r="K7742" i="7" s="1"/>
  <c r="I7734" i="7"/>
  <c r="M7734" i="7" s="1"/>
  <c r="H7734" i="7"/>
  <c r="L7734" i="7" s="1"/>
  <c r="G7734" i="7"/>
  <c r="K7734" i="7" s="1"/>
  <c r="I7726" i="7"/>
  <c r="M7726" i="7" s="1"/>
  <c r="H7726" i="7"/>
  <c r="L7726" i="7" s="1"/>
  <c r="G7726" i="7"/>
  <c r="K7726" i="7" s="1"/>
  <c r="D7726" i="7" s="1"/>
  <c r="I7718" i="7"/>
  <c r="M7718" i="7" s="1"/>
  <c r="H7718" i="7"/>
  <c r="L7718" i="7" s="1"/>
  <c r="G7718" i="7"/>
  <c r="K7718" i="7" s="1"/>
  <c r="I7710" i="7"/>
  <c r="M7710" i="7" s="1"/>
  <c r="H7710" i="7"/>
  <c r="L7710" i="7" s="1"/>
  <c r="G7710" i="7"/>
  <c r="K7710" i="7" s="1"/>
  <c r="I7702" i="7"/>
  <c r="M7702" i="7" s="1"/>
  <c r="H7702" i="7"/>
  <c r="L7702" i="7" s="1"/>
  <c r="G7702" i="7"/>
  <c r="K7702" i="7" s="1"/>
  <c r="I7694" i="7"/>
  <c r="M7694" i="7" s="1"/>
  <c r="H7694" i="7"/>
  <c r="L7694" i="7" s="1"/>
  <c r="G7694" i="7"/>
  <c r="K7694" i="7" s="1"/>
  <c r="I7686" i="7"/>
  <c r="M7686" i="7" s="1"/>
  <c r="H7686" i="7"/>
  <c r="L7686" i="7" s="1"/>
  <c r="G7686" i="7"/>
  <c r="K7686" i="7" s="1"/>
  <c r="I7678" i="7"/>
  <c r="M7678" i="7" s="1"/>
  <c r="D7678" i="7" s="1"/>
  <c r="H7678" i="7"/>
  <c r="L7678" i="7" s="1"/>
  <c r="G7678" i="7"/>
  <c r="K7678" i="7" s="1"/>
  <c r="I7670" i="7"/>
  <c r="M7670" i="7" s="1"/>
  <c r="H7670" i="7"/>
  <c r="L7670" i="7" s="1"/>
  <c r="G7670" i="7"/>
  <c r="K7670" i="7" s="1"/>
  <c r="I7662" i="7"/>
  <c r="M7662" i="7" s="1"/>
  <c r="H7662" i="7"/>
  <c r="L7662" i="7" s="1"/>
  <c r="G7662" i="7"/>
  <c r="K7662" i="7" s="1"/>
  <c r="D7662" i="7" s="1"/>
  <c r="I7654" i="7"/>
  <c r="M7654" i="7" s="1"/>
  <c r="H7654" i="7"/>
  <c r="L7654" i="7" s="1"/>
  <c r="G7654" i="7"/>
  <c r="K7654" i="7" s="1"/>
  <c r="I7646" i="7"/>
  <c r="M7646" i="7" s="1"/>
  <c r="H7646" i="7"/>
  <c r="L7646" i="7" s="1"/>
  <c r="G7646" i="7"/>
  <c r="K7646" i="7" s="1"/>
  <c r="I7638" i="7"/>
  <c r="M7638" i="7" s="1"/>
  <c r="H7638" i="7"/>
  <c r="L7638" i="7" s="1"/>
  <c r="G7638" i="7"/>
  <c r="K7638" i="7" s="1"/>
  <c r="I7630" i="7"/>
  <c r="M7630" i="7" s="1"/>
  <c r="H7630" i="7"/>
  <c r="L7630" i="7" s="1"/>
  <c r="G7630" i="7"/>
  <c r="K7630" i="7" s="1"/>
  <c r="I7622" i="7"/>
  <c r="M7622" i="7" s="1"/>
  <c r="H7622" i="7"/>
  <c r="L7622" i="7" s="1"/>
  <c r="G7622" i="7"/>
  <c r="K7622" i="7" s="1"/>
  <c r="I7614" i="7"/>
  <c r="M7614" i="7" s="1"/>
  <c r="H7614" i="7"/>
  <c r="L7614" i="7" s="1"/>
  <c r="G7614" i="7"/>
  <c r="K7614" i="7" s="1"/>
  <c r="I7606" i="7"/>
  <c r="M7606" i="7" s="1"/>
  <c r="H7606" i="7"/>
  <c r="L7606" i="7" s="1"/>
  <c r="G7606" i="7"/>
  <c r="K7606" i="7" s="1"/>
  <c r="I7598" i="7"/>
  <c r="M7598" i="7" s="1"/>
  <c r="H7598" i="7"/>
  <c r="L7598" i="7" s="1"/>
  <c r="G7598" i="7"/>
  <c r="K7598" i="7" s="1"/>
  <c r="D7598" i="7" s="1"/>
  <c r="I7590" i="7"/>
  <c r="M7590" i="7" s="1"/>
  <c r="H7590" i="7"/>
  <c r="L7590" i="7" s="1"/>
  <c r="G7590" i="7"/>
  <c r="K7590" i="7" s="1"/>
  <c r="I7582" i="7"/>
  <c r="M7582" i="7" s="1"/>
  <c r="H7582" i="7"/>
  <c r="L7582" i="7" s="1"/>
  <c r="G7582" i="7"/>
  <c r="K7582" i="7" s="1"/>
  <c r="I7574" i="7"/>
  <c r="M7574" i="7" s="1"/>
  <c r="H7574" i="7"/>
  <c r="L7574" i="7" s="1"/>
  <c r="G7574" i="7"/>
  <c r="K7574" i="7" s="1"/>
  <c r="I7566" i="7"/>
  <c r="M7566" i="7" s="1"/>
  <c r="H7566" i="7"/>
  <c r="L7566" i="7" s="1"/>
  <c r="G7566" i="7"/>
  <c r="K7566" i="7" s="1"/>
  <c r="I7558" i="7"/>
  <c r="M7558" i="7" s="1"/>
  <c r="H7558" i="7"/>
  <c r="L7558" i="7" s="1"/>
  <c r="G7558" i="7"/>
  <c r="K7558" i="7" s="1"/>
  <c r="I7550" i="7"/>
  <c r="M7550" i="7" s="1"/>
  <c r="H7550" i="7"/>
  <c r="L7550" i="7" s="1"/>
  <c r="G7550" i="7"/>
  <c r="K7550" i="7" s="1"/>
  <c r="I7542" i="7"/>
  <c r="M7542" i="7" s="1"/>
  <c r="H7542" i="7"/>
  <c r="L7542" i="7" s="1"/>
  <c r="G7542" i="7"/>
  <c r="K7542" i="7" s="1"/>
  <c r="I7534" i="7"/>
  <c r="M7534" i="7" s="1"/>
  <c r="H7534" i="7"/>
  <c r="L7534" i="7" s="1"/>
  <c r="G7534" i="7"/>
  <c r="K7534" i="7" s="1"/>
  <c r="D7534" i="7" s="1"/>
  <c r="I7526" i="7"/>
  <c r="M7526" i="7" s="1"/>
  <c r="H7526" i="7"/>
  <c r="L7526" i="7" s="1"/>
  <c r="G7526" i="7"/>
  <c r="K7526" i="7" s="1"/>
  <c r="I7518" i="7"/>
  <c r="M7518" i="7" s="1"/>
  <c r="H7518" i="7"/>
  <c r="L7518" i="7" s="1"/>
  <c r="G7518" i="7"/>
  <c r="K7518" i="7" s="1"/>
  <c r="I7510" i="7"/>
  <c r="M7510" i="7" s="1"/>
  <c r="H7510" i="7"/>
  <c r="L7510" i="7" s="1"/>
  <c r="G7510" i="7"/>
  <c r="K7510" i="7" s="1"/>
  <c r="I7502" i="7"/>
  <c r="M7502" i="7" s="1"/>
  <c r="H7502" i="7"/>
  <c r="L7502" i="7" s="1"/>
  <c r="G7502" i="7"/>
  <c r="K7502" i="7" s="1"/>
  <c r="I7494" i="7"/>
  <c r="M7494" i="7" s="1"/>
  <c r="H7494" i="7"/>
  <c r="L7494" i="7" s="1"/>
  <c r="G7494" i="7"/>
  <c r="K7494" i="7" s="1"/>
  <c r="I7486" i="7"/>
  <c r="M7486" i="7" s="1"/>
  <c r="H7486" i="7"/>
  <c r="L7486" i="7" s="1"/>
  <c r="I7478" i="7"/>
  <c r="M7478" i="7" s="1"/>
  <c r="H7478" i="7"/>
  <c r="L7478" i="7" s="1"/>
  <c r="G7478" i="7"/>
  <c r="K7478" i="7" s="1"/>
  <c r="I7470" i="7"/>
  <c r="M7470" i="7" s="1"/>
  <c r="H7470" i="7"/>
  <c r="L7470" i="7" s="1"/>
  <c r="G7470" i="7"/>
  <c r="K7470" i="7" s="1"/>
  <c r="I7462" i="7"/>
  <c r="M7462" i="7" s="1"/>
  <c r="H7462" i="7"/>
  <c r="L7462" i="7" s="1"/>
  <c r="G7462" i="7"/>
  <c r="K7462" i="7" s="1"/>
  <c r="I7454" i="7"/>
  <c r="M7454" i="7" s="1"/>
  <c r="H7454" i="7"/>
  <c r="L7454" i="7" s="1"/>
  <c r="G7454" i="7"/>
  <c r="K7454" i="7" s="1"/>
  <c r="I7446" i="7"/>
  <c r="M7446" i="7" s="1"/>
  <c r="H7446" i="7"/>
  <c r="L7446" i="7" s="1"/>
  <c r="G7446" i="7"/>
  <c r="K7446" i="7" s="1"/>
  <c r="D7446" i="7" s="1"/>
  <c r="I7438" i="7"/>
  <c r="M7438" i="7" s="1"/>
  <c r="H7438" i="7"/>
  <c r="L7438" i="7" s="1"/>
  <c r="G7438" i="7"/>
  <c r="K7438" i="7" s="1"/>
  <c r="I7430" i="7"/>
  <c r="M7430" i="7" s="1"/>
  <c r="H7430" i="7"/>
  <c r="L7430" i="7" s="1"/>
  <c r="G7430" i="7"/>
  <c r="K7430" i="7" s="1"/>
  <c r="I7422" i="7"/>
  <c r="M7422" i="7" s="1"/>
  <c r="H7422" i="7"/>
  <c r="L7422" i="7" s="1"/>
  <c r="G7422" i="7"/>
  <c r="K7422" i="7" s="1"/>
  <c r="I7414" i="7"/>
  <c r="M7414" i="7" s="1"/>
  <c r="H7414" i="7"/>
  <c r="L7414" i="7" s="1"/>
  <c r="G7414" i="7"/>
  <c r="K7414" i="7" s="1"/>
  <c r="I7406" i="7"/>
  <c r="M7406" i="7" s="1"/>
  <c r="H7406" i="7"/>
  <c r="L7406" i="7" s="1"/>
  <c r="G7406" i="7"/>
  <c r="K7406" i="7" s="1"/>
  <c r="I7398" i="7"/>
  <c r="M7398" i="7" s="1"/>
  <c r="H7398" i="7"/>
  <c r="L7398" i="7" s="1"/>
  <c r="G7398" i="7"/>
  <c r="K7398" i="7" s="1"/>
  <c r="I7390" i="7"/>
  <c r="M7390" i="7" s="1"/>
  <c r="H7390" i="7"/>
  <c r="L7390" i="7" s="1"/>
  <c r="G7390" i="7"/>
  <c r="K7390" i="7" s="1"/>
  <c r="I7382" i="7"/>
  <c r="M7382" i="7" s="1"/>
  <c r="H7382" i="7"/>
  <c r="L7382" i="7" s="1"/>
  <c r="G7382" i="7"/>
  <c r="K7382" i="7" s="1"/>
  <c r="D7382" i="7" s="1"/>
  <c r="I7374" i="7"/>
  <c r="M7374" i="7" s="1"/>
  <c r="H7374" i="7"/>
  <c r="L7374" i="7" s="1"/>
  <c r="G7374" i="7"/>
  <c r="K7374" i="7" s="1"/>
  <c r="I7366" i="7"/>
  <c r="M7366" i="7" s="1"/>
  <c r="H7366" i="7"/>
  <c r="L7366" i="7" s="1"/>
  <c r="G7366" i="7"/>
  <c r="K7366" i="7" s="1"/>
  <c r="I7358" i="7"/>
  <c r="M7358" i="7" s="1"/>
  <c r="H7358" i="7"/>
  <c r="L7358" i="7" s="1"/>
  <c r="G7358" i="7"/>
  <c r="K7358" i="7" s="1"/>
  <c r="I7350" i="7"/>
  <c r="M7350" i="7" s="1"/>
  <c r="H7350" i="7"/>
  <c r="L7350" i="7" s="1"/>
  <c r="G7350" i="7"/>
  <c r="K7350" i="7" s="1"/>
  <c r="I7342" i="7"/>
  <c r="M7342" i="7" s="1"/>
  <c r="H7342" i="7"/>
  <c r="L7342" i="7" s="1"/>
  <c r="G7342" i="7"/>
  <c r="K7342" i="7" s="1"/>
  <c r="I7334" i="7"/>
  <c r="M7334" i="7" s="1"/>
  <c r="H7334" i="7"/>
  <c r="L7334" i="7" s="1"/>
  <c r="G7334" i="7"/>
  <c r="K7334" i="7" s="1"/>
  <c r="I7326" i="7"/>
  <c r="M7326" i="7" s="1"/>
  <c r="H7326" i="7"/>
  <c r="L7326" i="7" s="1"/>
  <c r="G7326" i="7"/>
  <c r="K7326" i="7" s="1"/>
  <c r="I7318" i="7"/>
  <c r="M7318" i="7" s="1"/>
  <c r="H7318" i="7"/>
  <c r="L7318" i="7" s="1"/>
  <c r="G7318" i="7"/>
  <c r="K7318" i="7" s="1"/>
  <c r="D7318" i="7" s="1"/>
  <c r="I7310" i="7"/>
  <c r="M7310" i="7" s="1"/>
  <c r="H7310" i="7"/>
  <c r="L7310" i="7" s="1"/>
  <c r="G7310" i="7"/>
  <c r="K7310" i="7" s="1"/>
  <c r="I7302" i="7"/>
  <c r="M7302" i="7" s="1"/>
  <c r="H7302" i="7"/>
  <c r="L7302" i="7" s="1"/>
  <c r="G7302" i="7"/>
  <c r="K7302" i="7" s="1"/>
  <c r="I7294" i="7"/>
  <c r="M7294" i="7" s="1"/>
  <c r="H7294" i="7"/>
  <c r="L7294" i="7" s="1"/>
  <c r="G7294" i="7"/>
  <c r="K7294" i="7" s="1"/>
  <c r="I7286" i="7"/>
  <c r="M7286" i="7" s="1"/>
  <c r="H7286" i="7"/>
  <c r="L7286" i="7" s="1"/>
  <c r="G7286" i="7"/>
  <c r="K7286" i="7" s="1"/>
  <c r="I7278" i="7"/>
  <c r="M7278" i="7" s="1"/>
  <c r="H7278" i="7"/>
  <c r="L7278" i="7" s="1"/>
  <c r="G7278" i="7"/>
  <c r="K7278" i="7" s="1"/>
  <c r="I7270" i="7"/>
  <c r="M7270" i="7" s="1"/>
  <c r="H7270" i="7"/>
  <c r="L7270" i="7" s="1"/>
  <c r="G7270" i="7"/>
  <c r="K7270" i="7" s="1"/>
  <c r="I7262" i="7"/>
  <c r="M7262" i="7" s="1"/>
  <c r="H7262" i="7"/>
  <c r="L7262" i="7" s="1"/>
  <c r="G7262" i="7"/>
  <c r="K7262" i="7" s="1"/>
  <c r="I7254" i="7"/>
  <c r="M7254" i="7" s="1"/>
  <c r="H7254" i="7"/>
  <c r="L7254" i="7" s="1"/>
  <c r="G7254" i="7"/>
  <c r="K7254" i="7" s="1"/>
  <c r="D7254" i="7" s="1"/>
  <c r="I7246" i="7"/>
  <c r="M7246" i="7" s="1"/>
  <c r="H7246" i="7"/>
  <c r="L7246" i="7" s="1"/>
  <c r="G7246" i="7"/>
  <c r="K7246" i="7" s="1"/>
  <c r="I7238" i="7"/>
  <c r="M7238" i="7" s="1"/>
  <c r="H7238" i="7"/>
  <c r="L7238" i="7" s="1"/>
  <c r="G7238" i="7"/>
  <c r="K7238" i="7" s="1"/>
  <c r="I7230" i="7"/>
  <c r="M7230" i="7" s="1"/>
  <c r="H7230" i="7"/>
  <c r="L7230" i="7" s="1"/>
  <c r="G7230" i="7"/>
  <c r="K7230" i="7" s="1"/>
  <c r="I7222" i="7"/>
  <c r="M7222" i="7" s="1"/>
  <c r="H7222" i="7"/>
  <c r="L7222" i="7" s="1"/>
  <c r="G7222" i="7"/>
  <c r="K7222" i="7" s="1"/>
  <c r="I7214" i="7"/>
  <c r="M7214" i="7" s="1"/>
  <c r="H7214" i="7"/>
  <c r="L7214" i="7" s="1"/>
  <c r="G7214" i="7"/>
  <c r="K7214" i="7" s="1"/>
  <c r="I7206" i="7"/>
  <c r="M7206" i="7" s="1"/>
  <c r="H7206" i="7"/>
  <c r="L7206" i="7" s="1"/>
  <c r="G7206" i="7"/>
  <c r="K7206" i="7" s="1"/>
  <c r="I7198" i="7"/>
  <c r="M7198" i="7" s="1"/>
  <c r="H7198" i="7"/>
  <c r="L7198" i="7" s="1"/>
  <c r="G7198" i="7"/>
  <c r="K7198" i="7" s="1"/>
  <c r="I7190" i="7"/>
  <c r="M7190" i="7" s="1"/>
  <c r="H7190" i="7"/>
  <c r="L7190" i="7" s="1"/>
  <c r="G7190" i="7"/>
  <c r="K7190" i="7" s="1"/>
  <c r="D7190" i="7" s="1"/>
  <c r="I7182" i="7"/>
  <c r="M7182" i="7" s="1"/>
  <c r="H7182" i="7"/>
  <c r="L7182" i="7" s="1"/>
  <c r="G7182" i="7"/>
  <c r="K7182" i="7" s="1"/>
  <c r="I7174" i="7"/>
  <c r="M7174" i="7" s="1"/>
  <c r="H7174" i="7"/>
  <c r="L7174" i="7" s="1"/>
  <c r="G7174" i="7"/>
  <c r="K7174" i="7" s="1"/>
  <c r="I7166" i="7"/>
  <c r="M7166" i="7" s="1"/>
  <c r="H7166" i="7"/>
  <c r="L7166" i="7" s="1"/>
  <c r="G7166" i="7"/>
  <c r="K7166" i="7" s="1"/>
  <c r="I7158" i="7"/>
  <c r="M7158" i="7" s="1"/>
  <c r="H7158" i="7"/>
  <c r="L7158" i="7" s="1"/>
  <c r="G7158" i="7"/>
  <c r="K7158" i="7" s="1"/>
  <c r="I7150" i="7"/>
  <c r="M7150" i="7" s="1"/>
  <c r="H7150" i="7"/>
  <c r="L7150" i="7" s="1"/>
  <c r="G7150" i="7"/>
  <c r="K7150" i="7" s="1"/>
  <c r="I7142" i="7"/>
  <c r="M7142" i="7" s="1"/>
  <c r="H7142" i="7"/>
  <c r="L7142" i="7" s="1"/>
  <c r="G7142" i="7"/>
  <c r="K7142" i="7" s="1"/>
  <c r="I7134" i="7"/>
  <c r="M7134" i="7" s="1"/>
  <c r="H7134" i="7"/>
  <c r="L7134" i="7" s="1"/>
  <c r="G7134" i="7"/>
  <c r="K7134" i="7" s="1"/>
  <c r="I7126" i="7"/>
  <c r="M7126" i="7" s="1"/>
  <c r="H7126" i="7"/>
  <c r="L7126" i="7" s="1"/>
  <c r="G7126" i="7"/>
  <c r="K7126" i="7" s="1"/>
  <c r="D7126" i="7" s="1"/>
  <c r="I7118" i="7"/>
  <c r="M7118" i="7" s="1"/>
  <c r="H7118" i="7"/>
  <c r="L7118" i="7" s="1"/>
  <c r="G7118" i="7"/>
  <c r="K7118" i="7" s="1"/>
  <c r="I7110" i="7"/>
  <c r="M7110" i="7" s="1"/>
  <c r="H7110" i="7"/>
  <c r="L7110" i="7" s="1"/>
  <c r="G7110" i="7"/>
  <c r="K7110" i="7" s="1"/>
  <c r="I7102" i="7"/>
  <c r="M7102" i="7" s="1"/>
  <c r="H7102" i="7"/>
  <c r="L7102" i="7" s="1"/>
  <c r="G7102" i="7"/>
  <c r="K7102" i="7" s="1"/>
  <c r="I7094" i="7"/>
  <c r="M7094" i="7" s="1"/>
  <c r="H7094" i="7"/>
  <c r="L7094" i="7" s="1"/>
  <c r="G7094" i="7"/>
  <c r="K7094" i="7" s="1"/>
  <c r="I7086" i="7"/>
  <c r="M7086" i="7" s="1"/>
  <c r="H7086" i="7"/>
  <c r="L7086" i="7" s="1"/>
  <c r="G7086" i="7"/>
  <c r="K7086" i="7" s="1"/>
  <c r="I7078" i="7"/>
  <c r="M7078" i="7" s="1"/>
  <c r="H7078" i="7"/>
  <c r="L7078" i="7" s="1"/>
  <c r="G7078" i="7"/>
  <c r="K7078" i="7" s="1"/>
  <c r="H7070" i="7"/>
  <c r="L7070" i="7" s="1"/>
  <c r="I7070" i="7"/>
  <c r="M7070" i="7" s="1"/>
  <c r="G7070" i="7"/>
  <c r="K7070" i="7" s="1"/>
  <c r="I7062" i="7"/>
  <c r="M7062" i="7" s="1"/>
  <c r="H7062" i="7"/>
  <c r="L7062" i="7" s="1"/>
  <c r="I7054" i="7"/>
  <c r="M7054" i="7" s="1"/>
  <c r="H7054" i="7"/>
  <c r="L7054" i="7" s="1"/>
  <c r="G7054" i="7"/>
  <c r="K7054" i="7" s="1"/>
  <c r="I7046" i="7"/>
  <c r="M7046" i="7" s="1"/>
  <c r="H7046" i="7"/>
  <c r="L7046" i="7" s="1"/>
  <c r="G7046" i="7"/>
  <c r="K7046" i="7" s="1"/>
  <c r="I7038" i="7"/>
  <c r="M7038" i="7" s="1"/>
  <c r="H7038" i="7"/>
  <c r="L7038" i="7" s="1"/>
  <c r="G7038" i="7"/>
  <c r="K7038" i="7" s="1"/>
  <c r="D7038" i="7" s="1"/>
  <c r="I7030" i="7"/>
  <c r="M7030" i="7" s="1"/>
  <c r="H7030" i="7"/>
  <c r="L7030" i="7" s="1"/>
  <c r="G7030" i="7"/>
  <c r="K7030" i="7" s="1"/>
  <c r="I7022" i="7"/>
  <c r="M7022" i="7" s="1"/>
  <c r="H7022" i="7"/>
  <c r="L7022" i="7" s="1"/>
  <c r="G7022" i="7"/>
  <c r="K7022" i="7" s="1"/>
  <c r="I7014" i="7"/>
  <c r="M7014" i="7" s="1"/>
  <c r="H7014" i="7"/>
  <c r="L7014" i="7" s="1"/>
  <c r="G7014" i="7"/>
  <c r="K7014" i="7" s="1"/>
  <c r="I7006" i="7"/>
  <c r="M7006" i="7" s="1"/>
  <c r="H7006" i="7"/>
  <c r="L7006" i="7" s="1"/>
  <c r="G7006" i="7"/>
  <c r="K7006" i="7" s="1"/>
  <c r="I6998" i="7"/>
  <c r="M6998" i="7" s="1"/>
  <c r="H6998" i="7"/>
  <c r="L6998" i="7" s="1"/>
  <c r="G6998" i="7"/>
  <c r="K6998" i="7" s="1"/>
  <c r="I6990" i="7"/>
  <c r="M6990" i="7" s="1"/>
  <c r="H6990" i="7"/>
  <c r="L6990" i="7" s="1"/>
  <c r="G6990" i="7"/>
  <c r="K6990" i="7" s="1"/>
  <c r="I6982" i="7"/>
  <c r="M6982" i="7" s="1"/>
  <c r="H6982" i="7"/>
  <c r="L6982" i="7" s="1"/>
  <c r="G6982" i="7"/>
  <c r="K6982" i="7" s="1"/>
  <c r="I6974" i="7"/>
  <c r="M6974" i="7" s="1"/>
  <c r="H6974" i="7"/>
  <c r="L6974" i="7" s="1"/>
  <c r="G6974" i="7"/>
  <c r="K6974" i="7" s="1"/>
  <c r="D6974" i="7" s="1"/>
  <c r="I6966" i="7"/>
  <c r="M6966" i="7" s="1"/>
  <c r="H6966" i="7"/>
  <c r="L6966" i="7" s="1"/>
  <c r="G6966" i="7"/>
  <c r="K6966" i="7" s="1"/>
  <c r="I6958" i="7"/>
  <c r="M6958" i="7" s="1"/>
  <c r="H6958" i="7"/>
  <c r="L6958" i="7" s="1"/>
  <c r="G6958" i="7"/>
  <c r="K6958" i="7" s="1"/>
  <c r="I6950" i="7"/>
  <c r="M6950" i="7" s="1"/>
  <c r="H6950" i="7"/>
  <c r="L6950" i="7" s="1"/>
  <c r="G6950" i="7"/>
  <c r="K6950" i="7" s="1"/>
  <c r="I6942" i="7"/>
  <c r="M6942" i="7" s="1"/>
  <c r="H6942" i="7"/>
  <c r="L6942" i="7" s="1"/>
  <c r="G6942" i="7"/>
  <c r="K6942" i="7" s="1"/>
  <c r="I6934" i="7"/>
  <c r="M6934" i="7" s="1"/>
  <c r="H6934" i="7"/>
  <c r="L6934" i="7" s="1"/>
  <c r="G6934" i="7"/>
  <c r="K6934" i="7" s="1"/>
  <c r="I6926" i="7"/>
  <c r="M6926" i="7" s="1"/>
  <c r="H6926" i="7"/>
  <c r="L6926" i="7" s="1"/>
  <c r="G6926" i="7"/>
  <c r="K6926" i="7" s="1"/>
  <c r="I6918" i="7"/>
  <c r="M6918" i="7" s="1"/>
  <c r="H6918" i="7"/>
  <c r="L6918" i="7" s="1"/>
  <c r="G6918" i="7"/>
  <c r="K6918" i="7" s="1"/>
  <c r="I6910" i="7"/>
  <c r="M6910" i="7" s="1"/>
  <c r="H6910" i="7"/>
  <c r="L6910" i="7" s="1"/>
  <c r="G6910" i="7"/>
  <c r="K6910" i="7" s="1"/>
  <c r="D6910" i="7" s="1"/>
  <c r="I6902" i="7"/>
  <c r="M6902" i="7" s="1"/>
  <c r="H6902" i="7"/>
  <c r="L6902" i="7" s="1"/>
  <c r="G6902" i="7"/>
  <c r="K6902" i="7" s="1"/>
  <c r="I6894" i="7"/>
  <c r="M6894" i="7" s="1"/>
  <c r="H6894" i="7"/>
  <c r="L6894" i="7" s="1"/>
  <c r="G6894" i="7"/>
  <c r="K6894" i="7" s="1"/>
  <c r="I6886" i="7"/>
  <c r="M6886" i="7" s="1"/>
  <c r="H6886" i="7"/>
  <c r="L6886" i="7" s="1"/>
  <c r="G6886" i="7"/>
  <c r="K6886" i="7" s="1"/>
  <c r="I6878" i="7"/>
  <c r="M6878" i="7" s="1"/>
  <c r="H6878" i="7"/>
  <c r="L6878" i="7" s="1"/>
  <c r="G6878" i="7"/>
  <c r="K6878" i="7" s="1"/>
  <c r="I6870" i="7"/>
  <c r="M6870" i="7" s="1"/>
  <c r="H6870" i="7"/>
  <c r="L6870" i="7" s="1"/>
  <c r="G6870" i="7"/>
  <c r="K6870" i="7" s="1"/>
  <c r="I6862" i="7"/>
  <c r="M6862" i="7" s="1"/>
  <c r="H6862" i="7"/>
  <c r="L6862" i="7" s="1"/>
  <c r="G6862" i="7"/>
  <c r="K6862" i="7" s="1"/>
  <c r="I6854" i="7"/>
  <c r="M6854" i="7" s="1"/>
  <c r="H6854" i="7"/>
  <c r="L6854" i="7" s="1"/>
  <c r="G6854" i="7"/>
  <c r="K6854" i="7" s="1"/>
  <c r="I6846" i="7"/>
  <c r="M6846" i="7" s="1"/>
  <c r="H6846" i="7"/>
  <c r="L6846" i="7" s="1"/>
  <c r="G6846" i="7"/>
  <c r="K6846" i="7" s="1"/>
  <c r="D6846" i="7" s="1"/>
  <c r="I6838" i="7"/>
  <c r="M6838" i="7" s="1"/>
  <c r="H6838" i="7"/>
  <c r="L6838" i="7" s="1"/>
  <c r="G6838" i="7"/>
  <c r="K6838" i="7" s="1"/>
  <c r="I6830" i="7"/>
  <c r="M6830" i="7" s="1"/>
  <c r="H6830" i="7"/>
  <c r="L6830" i="7" s="1"/>
  <c r="G6830" i="7"/>
  <c r="K6830" i="7" s="1"/>
  <c r="I6822" i="7"/>
  <c r="M6822" i="7" s="1"/>
  <c r="H6822" i="7"/>
  <c r="L6822" i="7" s="1"/>
  <c r="G6822" i="7"/>
  <c r="K6822" i="7" s="1"/>
  <c r="I6814" i="7"/>
  <c r="M6814" i="7" s="1"/>
  <c r="H6814" i="7"/>
  <c r="L6814" i="7" s="1"/>
  <c r="G6814" i="7"/>
  <c r="K6814" i="7" s="1"/>
  <c r="I6806" i="7"/>
  <c r="M6806" i="7" s="1"/>
  <c r="H6806" i="7"/>
  <c r="L6806" i="7" s="1"/>
  <c r="G6806" i="7"/>
  <c r="K6806" i="7" s="1"/>
  <c r="I6798" i="7"/>
  <c r="M6798" i="7" s="1"/>
  <c r="H6798" i="7"/>
  <c r="L6798" i="7" s="1"/>
  <c r="G6798" i="7"/>
  <c r="K6798" i="7" s="1"/>
  <c r="I6790" i="7"/>
  <c r="M6790" i="7" s="1"/>
  <c r="H6790" i="7"/>
  <c r="L6790" i="7" s="1"/>
  <c r="G6790" i="7"/>
  <c r="K6790" i="7" s="1"/>
  <c r="I6782" i="7"/>
  <c r="M6782" i="7" s="1"/>
  <c r="H6782" i="7"/>
  <c r="L6782" i="7" s="1"/>
  <c r="G6782" i="7"/>
  <c r="K6782" i="7" s="1"/>
  <c r="D6782" i="7" s="1"/>
  <c r="I6774" i="7"/>
  <c r="M6774" i="7" s="1"/>
  <c r="H6774" i="7"/>
  <c r="L6774" i="7" s="1"/>
  <c r="G6774" i="7"/>
  <c r="K6774" i="7" s="1"/>
  <c r="I6766" i="7"/>
  <c r="M6766" i="7" s="1"/>
  <c r="H6766" i="7"/>
  <c r="L6766" i="7" s="1"/>
  <c r="G6766" i="7"/>
  <c r="K6766" i="7" s="1"/>
  <c r="I6758" i="7"/>
  <c r="M6758" i="7" s="1"/>
  <c r="H6758" i="7"/>
  <c r="L6758" i="7" s="1"/>
  <c r="G6758" i="7"/>
  <c r="K6758" i="7" s="1"/>
  <c r="I6750" i="7"/>
  <c r="M6750" i="7" s="1"/>
  <c r="H6750" i="7"/>
  <c r="L6750" i="7" s="1"/>
  <c r="G6750" i="7"/>
  <c r="K6750" i="7" s="1"/>
  <c r="I6742" i="7"/>
  <c r="M6742" i="7" s="1"/>
  <c r="H6742" i="7"/>
  <c r="L6742" i="7" s="1"/>
  <c r="G6742" i="7"/>
  <c r="K6742" i="7" s="1"/>
  <c r="I6734" i="7"/>
  <c r="M6734" i="7" s="1"/>
  <c r="H6734" i="7"/>
  <c r="L6734" i="7" s="1"/>
  <c r="G6734" i="7"/>
  <c r="K6734" i="7" s="1"/>
  <c r="I6726" i="7"/>
  <c r="M6726" i="7" s="1"/>
  <c r="H6726" i="7"/>
  <c r="L6726" i="7" s="1"/>
  <c r="G6726" i="7"/>
  <c r="K6726" i="7" s="1"/>
  <c r="I6718" i="7"/>
  <c r="M6718" i="7" s="1"/>
  <c r="H6718" i="7"/>
  <c r="L6718" i="7" s="1"/>
  <c r="G6718" i="7"/>
  <c r="K6718" i="7" s="1"/>
  <c r="D6718" i="7" s="1"/>
  <c r="I6710" i="7"/>
  <c r="M6710" i="7" s="1"/>
  <c r="H6710" i="7"/>
  <c r="L6710" i="7" s="1"/>
  <c r="G6710" i="7"/>
  <c r="K6710" i="7" s="1"/>
  <c r="I6702" i="7"/>
  <c r="M6702" i="7" s="1"/>
  <c r="H6702" i="7"/>
  <c r="L6702" i="7" s="1"/>
  <c r="G6702" i="7"/>
  <c r="K6702" i="7" s="1"/>
  <c r="I6694" i="7"/>
  <c r="M6694" i="7" s="1"/>
  <c r="H6694" i="7"/>
  <c r="L6694" i="7" s="1"/>
  <c r="G6694" i="7"/>
  <c r="K6694" i="7" s="1"/>
  <c r="I6686" i="7"/>
  <c r="M6686" i="7" s="1"/>
  <c r="H6686" i="7"/>
  <c r="L6686" i="7" s="1"/>
  <c r="G6686" i="7"/>
  <c r="K6686" i="7" s="1"/>
  <c r="I6678" i="7"/>
  <c r="M6678" i="7" s="1"/>
  <c r="H6678" i="7"/>
  <c r="L6678" i="7" s="1"/>
  <c r="G6678" i="7"/>
  <c r="K6678" i="7" s="1"/>
  <c r="I6670" i="7"/>
  <c r="M6670" i="7" s="1"/>
  <c r="H6670" i="7"/>
  <c r="L6670" i="7" s="1"/>
  <c r="G6670" i="7"/>
  <c r="K6670" i="7" s="1"/>
  <c r="I6662" i="7"/>
  <c r="M6662" i="7" s="1"/>
  <c r="H6662" i="7"/>
  <c r="L6662" i="7" s="1"/>
  <c r="G6662" i="7"/>
  <c r="K6662" i="7" s="1"/>
  <c r="I6654" i="7"/>
  <c r="M6654" i="7" s="1"/>
  <c r="H6654" i="7"/>
  <c r="L6654" i="7" s="1"/>
  <c r="G6654" i="7"/>
  <c r="K6654" i="7" s="1"/>
  <c r="D6654" i="7" s="1"/>
  <c r="I6646" i="7"/>
  <c r="M6646" i="7" s="1"/>
  <c r="H6646" i="7"/>
  <c r="L6646" i="7" s="1"/>
  <c r="G6646" i="7"/>
  <c r="K6646" i="7" s="1"/>
  <c r="I6638" i="7"/>
  <c r="M6638" i="7" s="1"/>
  <c r="H6638" i="7"/>
  <c r="L6638" i="7" s="1"/>
  <c r="G6638" i="7"/>
  <c r="K6638" i="7" s="1"/>
  <c r="I6630" i="7"/>
  <c r="M6630" i="7" s="1"/>
  <c r="H6630" i="7"/>
  <c r="L6630" i="7" s="1"/>
  <c r="G6630" i="7"/>
  <c r="K6630" i="7" s="1"/>
  <c r="I6622" i="7"/>
  <c r="M6622" i="7" s="1"/>
  <c r="H6622" i="7"/>
  <c r="L6622" i="7" s="1"/>
  <c r="G6622" i="7"/>
  <c r="K6622" i="7" s="1"/>
  <c r="I6614" i="7"/>
  <c r="M6614" i="7" s="1"/>
  <c r="H6614" i="7"/>
  <c r="L6614" i="7" s="1"/>
  <c r="G6614" i="7"/>
  <c r="K6614" i="7" s="1"/>
  <c r="I6606" i="7"/>
  <c r="M6606" i="7" s="1"/>
  <c r="H6606" i="7"/>
  <c r="L6606" i="7" s="1"/>
  <c r="G6606" i="7"/>
  <c r="K6606" i="7" s="1"/>
  <c r="I6598" i="7"/>
  <c r="M6598" i="7" s="1"/>
  <c r="H6598" i="7"/>
  <c r="L6598" i="7" s="1"/>
  <c r="G6598" i="7"/>
  <c r="K6598" i="7" s="1"/>
  <c r="I6590" i="7"/>
  <c r="M6590" i="7" s="1"/>
  <c r="H6590" i="7"/>
  <c r="L6590" i="7" s="1"/>
  <c r="G6590" i="7"/>
  <c r="K6590" i="7" s="1"/>
  <c r="D6590" i="7" s="1"/>
  <c r="I6582" i="7"/>
  <c r="M6582" i="7" s="1"/>
  <c r="H6582" i="7"/>
  <c r="L6582" i="7" s="1"/>
  <c r="G6582" i="7"/>
  <c r="K6582" i="7" s="1"/>
  <c r="I6574" i="7"/>
  <c r="M6574" i="7" s="1"/>
  <c r="H6574" i="7"/>
  <c r="L6574" i="7" s="1"/>
  <c r="G6574" i="7"/>
  <c r="K6574" i="7" s="1"/>
  <c r="I6566" i="7"/>
  <c r="M6566" i="7" s="1"/>
  <c r="H6566" i="7"/>
  <c r="L6566" i="7" s="1"/>
  <c r="G6566" i="7"/>
  <c r="K6566" i="7" s="1"/>
  <c r="I6558" i="7"/>
  <c r="M6558" i="7" s="1"/>
  <c r="H6558" i="7"/>
  <c r="L6558" i="7" s="1"/>
  <c r="G6558" i="7"/>
  <c r="K6558" i="7" s="1"/>
  <c r="I6550" i="7"/>
  <c r="M6550" i="7" s="1"/>
  <c r="H6550" i="7"/>
  <c r="L6550" i="7" s="1"/>
  <c r="G6550" i="7"/>
  <c r="K6550" i="7" s="1"/>
  <c r="I6542" i="7"/>
  <c r="M6542" i="7" s="1"/>
  <c r="H6542" i="7"/>
  <c r="L6542" i="7" s="1"/>
  <c r="G6542" i="7"/>
  <c r="K6542" i="7" s="1"/>
  <c r="I6534" i="7"/>
  <c r="M6534" i="7" s="1"/>
  <c r="H6534" i="7"/>
  <c r="L6534" i="7" s="1"/>
  <c r="G6534" i="7"/>
  <c r="K6534" i="7" s="1"/>
  <c r="I6526" i="7"/>
  <c r="M6526" i="7" s="1"/>
  <c r="H6526" i="7"/>
  <c r="L6526" i="7" s="1"/>
  <c r="G6526" i="7"/>
  <c r="K6526" i="7" s="1"/>
  <c r="D6526" i="7" s="1"/>
  <c r="I6518" i="7"/>
  <c r="M6518" i="7" s="1"/>
  <c r="H6518" i="7"/>
  <c r="L6518" i="7" s="1"/>
  <c r="G6518" i="7"/>
  <c r="K6518" i="7" s="1"/>
  <c r="I6510" i="7"/>
  <c r="M6510" i="7" s="1"/>
  <c r="H6510" i="7"/>
  <c r="L6510" i="7" s="1"/>
  <c r="G6510" i="7"/>
  <c r="K6510" i="7" s="1"/>
  <c r="I6502" i="7"/>
  <c r="M6502" i="7" s="1"/>
  <c r="H6502" i="7"/>
  <c r="L6502" i="7" s="1"/>
  <c r="G6502" i="7"/>
  <c r="K6502" i="7" s="1"/>
  <c r="I6494" i="7"/>
  <c r="M6494" i="7" s="1"/>
  <c r="H6494" i="7"/>
  <c r="L6494" i="7" s="1"/>
  <c r="G6494" i="7"/>
  <c r="K6494" i="7" s="1"/>
  <c r="I6486" i="7"/>
  <c r="M6486" i="7" s="1"/>
  <c r="H6486" i="7"/>
  <c r="L6486" i="7" s="1"/>
  <c r="G6486" i="7"/>
  <c r="K6486" i="7" s="1"/>
  <c r="I6478" i="7"/>
  <c r="M6478" i="7" s="1"/>
  <c r="H6478" i="7"/>
  <c r="L6478" i="7" s="1"/>
  <c r="G6478" i="7"/>
  <c r="K6478" i="7" s="1"/>
  <c r="I6470" i="7"/>
  <c r="M6470" i="7" s="1"/>
  <c r="H6470" i="7"/>
  <c r="L6470" i="7" s="1"/>
  <c r="G6470" i="7"/>
  <c r="K6470" i="7" s="1"/>
  <c r="I6462" i="7"/>
  <c r="M6462" i="7" s="1"/>
  <c r="H6462" i="7"/>
  <c r="L6462" i="7" s="1"/>
  <c r="G6462" i="7"/>
  <c r="K6462" i="7" s="1"/>
  <c r="D6462" i="7" s="1"/>
  <c r="I6454" i="7"/>
  <c r="M6454" i="7" s="1"/>
  <c r="H6454" i="7"/>
  <c r="L6454" i="7" s="1"/>
  <c r="G6454" i="7"/>
  <c r="K6454" i="7" s="1"/>
  <c r="I6446" i="7"/>
  <c r="M6446" i="7" s="1"/>
  <c r="H6446" i="7"/>
  <c r="L6446" i="7" s="1"/>
  <c r="G6446" i="7"/>
  <c r="K6446" i="7" s="1"/>
  <c r="I6438" i="7"/>
  <c r="M6438" i="7" s="1"/>
  <c r="H6438" i="7"/>
  <c r="L6438" i="7" s="1"/>
  <c r="G6438" i="7"/>
  <c r="K6438" i="7" s="1"/>
  <c r="I6430" i="7"/>
  <c r="M6430" i="7" s="1"/>
  <c r="H6430" i="7"/>
  <c r="L6430" i="7" s="1"/>
  <c r="G6430" i="7"/>
  <c r="K6430" i="7" s="1"/>
  <c r="I6422" i="7"/>
  <c r="M6422" i="7" s="1"/>
  <c r="H6422" i="7"/>
  <c r="L6422" i="7" s="1"/>
  <c r="G6422" i="7"/>
  <c r="K6422" i="7" s="1"/>
  <c r="I6414" i="7"/>
  <c r="M6414" i="7" s="1"/>
  <c r="H6414" i="7"/>
  <c r="L6414" i="7" s="1"/>
  <c r="G6414" i="7"/>
  <c r="K6414" i="7" s="1"/>
  <c r="I6406" i="7"/>
  <c r="M6406" i="7" s="1"/>
  <c r="H6406" i="7"/>
  <c r="L6406" i="7" s="1"/>
  <c r="G6406" i="7"/>
  <c r="K6406" i="7" s="1"/>
  <c r="I6398" i="7"/>
  <c r="M6398" i="7" s="1"/>
  <c r="H6398" i="7"/>
  <c r="L6398" i="7" s="1"/>
  <c r="G6398" i="7"/>
  <c r="K6398" i="7" s="1"/>
  <c r="D6398" i="7" s="1"/>
  <c r="I6390" i="7"/>
  <c r="M6390" i="7" s="1"/>
  <c r="H6390" i="7"/>
  <c r="L6390" i="7" s="1"/>
  <c r="G6390" i="7"/>
  <c r="K6390" i="7" s="1"/>
  <c r="I6382" i="7"/>
  <c r="M6382" i="7" s="1"/>
  <c r="H6382" i="7"/>
  <c r="L6382" i="7" s="1"/>
  <c r="G6382" i="7"/>
  <c r="K6382" i="7" s="1"/>
  <c r="I6374" i="7"/>
  <c r="M6374" i="7" s="1"/>
  <c r="H6374" i="7"/>
  <c r="L6374" i="7" s="1"/>
  <c r="G6374" i="7"/>
  <c r="K6374" i="7" s="1"/>
  <c r="I6366" i="7"/>
  <c r="M6366" i="7" s="1"/>
  <c r="H6366" i="7"/>
  <c r="L6366" i="7" s="1"/>
  <c r="G6366" i="7"/>
  <c r="K6366" i="7" s="1"/>
  <c r="I6358" i="7"/>
  <c r="M6358" i="7" s="1"/>
  <c r="H6358" i="7"/>
  <c r="L6358" i="7" s="1"/>
  <c r="G6358" i="7"/>
  <c r="K6358" i="7" s="1"/>
  <c r="I6350" i="7"/>
  <c r="M6350" i="7" s="1"/>
  <c r="H6350" i="7"/>
  <c r="L6350" i="7" s="1"/>
  <c r="G6350" i="7"/>
  <c r="K6350" i="7" s="1"/>
  <c r="I6342" i="7"/>
  <c r="M6342" i="7" s="1"/>
  <c r="H6342" i="7"/>
  <c r="L6342" i="7" s="1"/>
  <c r="G6342" i="7"/>
  <c r="K6342" i="7" s="1"/>
  <c r="I6334" i="7"/>
  <c r="M6334" i="7" s="1"/>
  <c r="H6334" i="7"/>
  <c r="L6334" i="7" s="1"/>
  <c r="G6334" i="7"/>
  <c r="K6334" i="7" s="1"/>
  <c r="D6334" i="7" s="1"/>
  <c r="I6326" i="7"/>
  <c r="M6326" i="7" s="1"/>
  <c r="D6326" i="7" s="1"/>
  <c r="H6326" i="7"/>
  <c r="L6326" i="7" s="1"/>
  <c r="G6326" i="7"/>
  <c r="K6326" i="7" s="1"/>
  <c r="I6318" i="7"/>
  <c r="M6318" i="7" s="1"/>
  <c r="H6318" i="7"/>
  <c r="L6318" i="7" s="1"/>
  <c r="G6318" i="7"/>
  <c r="K6318" i="7" s="1"/>
  <c r="I6310" i="7"/>
  <c r="M6310" i="7" s="1"/>
  <c r="H6310" i="7"/>
  <c r="L6310" i="7" s="1"/>
  <c r="G6310" i="7"/>
  <c r="K6310" i="7" s="1"/>
  <c r="I6302" i="7"/>
  <c r="M6302" i="7" s="1"/>
  <c r="H6302" i="7"/>
  <c r="L6302" i="7" s="1"/>
  <c r="G6302" i="7"/>
  <c r="K6302" i="7" s="1"/>
  <c r="I6294" i="7"/>
  <c r="M6294" i="7" s="1"/>
  <c r="H6294" i="7"/>
  <c r="L6294" i="7" s="1"/>
  <c r="G6294" i="7"/>
  <c r="K6294" i="7" s="1"/>
  <c r="I6286" i="7"/>
  <c r="M6286" i="7" s="1"/>
  <c r="H6286" i="7"/>
  <c r="L6286" i="7" s="1"/>
  <c r="G6286" i="7"/>
  <c r="K6286" i="7" s="1"/>
  <c r="I6278" i="7"/>
  <c r="M6278" i="7" s="1"/>
  <c r="H6278" i="7"/>
  <c r="L6278" i="7" s="1"/>
  <c r="G6278" i="7"/>
  <c r="K6278" i="7" s="1"/>
  <c r="I6270" i="7"/>
  <c r="M6270" i="7" s="1"/>
  <c r="H6270" i="7"/>
  <c r="L6270" i="7" s="1"/>
  <c r="G6270" i="7"/>
  <c r="K6270" i="7" s="1"/>
  <c r="D6270" i="7" s="1"/>
  <c r="I6262" i="7"/>
  <c r="M6262" i="7" s="1"/>
  <c r="D6262" i="7" s="1"/>
  <c r="H6262" i="7"/>
  <c r="L6262" i="7" s="1"/>
  <c r="G6262" i="7"/>
  <c r="K6262" i="7" s="1"/>
  <c r="G7486" i="7"/>
  <c r="K7486" i="7" s="1"/>
  <c r="I8784" i="7"/>
  <c r="M8784" i="7" s="1"/>
  <c r="H8784" i="7"/>
  <c r="L8784" i="7" s="1"/>
  <c r="G8784" i="7"/>
  <c r="K8784" i="7" s="1"/>
  <c r="I8579" i="7"/>
  <c r="M8579" i="7" s="1"/>
  <c r="H8579" i="7"/>
  <c r="L8579" i="7" s="1"/>
  <c r="G8579" i="7"/>
  <c r="K8579" i="7" s="1"/>
  <c r="I8571" i="7"/>
  <c r="M8571" i="7" s="1"/>
  <c r="H8571" i="7"/>
  <c r="L8571" i="7" s="1"/>
  <c r="G8571" i="7"/>
  <c r="K8571" i="7" s="1"/>
  <c r="I8563" i="7"/>
  <c r="M8563" i="7" s="1"/>
  <c r="H8563" i="7"/>
  <c r="L8563" i="7" s="1"/>
  <c r="G8563" i="7"/>
  <c r="K8563" i="7" s="1"/>
  <c r="D8563" i="7" s="1"/>
  <c r="I8555" i="7"/>
  <c r="M8555" i="7" s="1"/>
  <c r="H8555" i="7"/>
  <c r="L8555" i="7" s="1"/>
  <c r="G8555" i="7"/>
  <c r="K8555" i="7" s="1"/>
  <c r="I8547" i="7"/>
  <c r="M8547" i="7" s="1"/>
  <c r="H8547" i="7"/>
  <c r="L8547" i="7" s="1"/>
  <c r="G8547" i="7"/>
  <c r="K8547" i="7" s="1"/>
  <c r="I8539" i="7"/>
  <c r="M8539" i="7" s="1"/>
  <c r="H8539" i="7"/>
  <c r="L8539" i="7" s="1"/>
  <c r="G8539" i="7"/>
  <c r="K8539" i="7" s="1"/>
  <c r="I8531" i="7"/>
  <c r="M8531" i="7" s="1"/>
  <c r="H8531" i="7"/>
  <c r="L8531" i="7" s="1"/>
  <c r="G8531" i="7"/>
  <c r="K8531" i="7" s="1"/>
  <c r="I8523" i="7"/>
  <c r="M8523" i="7" s="1"/>
  <c r="H8523" i="7"/>
  <c r="L8523" i="7" s="1"/>
  <c r="G8523" i="7"/>
  <c r="K8523" i="7" s="1"/>
  <c r="I8515" i="7"/>
  <c r="M8515" i="7" s="1"/>
  <c r="H8515" i="7"/>
  <c r="L8515" i="7" s="1"/>
  <c r="G8515" i="7"/>
  <c r="K8515" i="7" s="1"/>
  <c r="I8507" i="7"/>
  <c r="M8507" i="7" s="1"/>
  <c r="H8507" i="7"/>
  <c r="L8507" i="7" s="1"/>
  <c r="G8507" i="7"/>
  <c r="K8507" i="7" s="1"/>
  <c r="I8499" i="7"/>
  <c r="M8499" i="7" s="1"/>
  <c r="H8499" i="7"/>
  <c r="L8499" i="7" s="1"/>
  <c r="G8499" i="7"/>
  <c r="K8499" i="7" s="1"/>
  <c r="D8499" i="7" s="1"/>
  <c r="I8491" i="7"/>
  <c r="M8491" i="7" s="1"/>
  <c r="D8491" i="7" s="1"/>
  <c r="H8491" i="7"/>
  <c r="L8491" i="7" s="1"/>
  <c r="G8491" i="7"/>
  <c r="K8491" i="7" s="1"/>
  <c r="I8483" i="7"/>
  <c r="M8483" i="7" s="1"/>
  <c r="H8483" i="7"/>
  <c r="L8483" i="7" s="1"/>
  <c r="G8483" i="7"/>
  <c r="K8483" i="7" s="1"/>
  <c r="I8475" i="7"/>
  <c r="M8475" i="7" s="1"/>
  <c r="H8475" i="7"/>
  <c r="L8475" i="7" s="1"/>
  <c r="G8475" i="7"/>
  <c r="K8475" i="7" s="1"/>
  <c r="I8467" i="7"/>
  <c r="M8467" i="7" s="1"/>
  <c r="H8467" i="7"/>
  <c r="L8467" i="7" s="1"/>
  <c r="G8467" i="7"/>
  <c r="K8467" i="7" s="1"/>
  <c r="I8459" i="7"/>
  <c r="M8459" i="7" s="1"/>
  <c r="H8459" i="7"/>
  <c r="L8459" i="7" s="1"/>
  <c r="G8459" i="7"/>
  <c r="K8459" i="7" s="1"/>
  <c r="I8451" i="7"/>
  <c r="M8451" i="7" s="1"/>
  <c r="H8451" i="7"/>
  <c r="L8451" i="7" s="1"/>
  <c r="G8451" i="7"/>
  <c r="K8451" i="7" s="1"/>
  <c r="I8443" i="7"/>
  <c r="M8443" i="7" s="1"/>
  <c r="H8443" i="7"/>
  <c r="L8443" i="7" s="1"/>
  <c r="G8443" i="7"/>
  <c r="K8443" i="7" s="1"/>
  <c r="I8435" i="7"/>
  <c r="M8435" i="7" s="1"/>
  <c r="H8435" i="7"/>
  <c r="L8435" i="7" s="1"/>
  <c r="G8435" i="7"/>
  <c r="K8435" i="7" s="1"/>
  <c r="D8435" i="7" s="1"/>
  <c r="I8427" i="7"/>
  <c r="M8427" i="7" s="1"/>
  <c r="H8427" i="7"/>
  <c r="L8427" i="7" s="1"/>
  <c r="G8427" i="7"/>
  <c r="K8427" i="7" s="1"/>
  <c r="I8419" i="7"/>
  <c r="M8419" i="7" s="1"/>
  <c r="H8419" i="7"/>
  <c r="L8419" i="7" s="1"/>
  <c r="G8419" i="7"/>
  <c r="K8419" i="7" s="1"/>
  <c r="I8411" i="7"/>
  <c r="M8411" i="7" s="1"/>
  <c r="H8411" i="7"/>
  <c r="L8411" i="7" s="1"/>
  <c r="G8411" i="7"/>
  <c r="K8411" i="7" s="1"/>
  <c r="I8403" i="7"/>
  <c r="M8403" i="7" s="1"/>
  <c r="H8403" i="7"/>
  <c r="L8403" i="7" s="1"/>
  <c r="G8403" i="7"/>
  <c r="K8403" i="7" s="1"/>
  <c r="I8395" i="7"/>
  <c r="M8395" i="7" s="1"/>
  <c r="H8395" i="7"/>
  <c r="L8395" i="7" s="1"/>
  <c r="G8395" i="7"/>
  <c r="K8395" i="7" s="1"/>
  <c r="I8387" i="7"/>
  <c r="M8387" i="7" s="1"/>
  <c r="H8387" i="7"/>
  <c r="L8387" i="7" s="1"/>
  <c r="G8387" i="7"/>
  <c r="K8387" i="7" s="1"/>
  <c r="I8379" i="7"/>
  <c r="M8379" i="7" s="1"/>
  <c r="H8379" i="7"/>
  <c r="L8379" i="7" s="1"/>
  <c r="G8379" i="7"/>
  <c r="K8379" i="7" s="1"/>
  <c r="I8371" i="7"/>
  <c r="M8371" i="7" s="1"/>
  <c r="H8371" i="7"/>
  <c r="L8371" i="7" s="1"/>
  <c r="G8371" i="7"/>
  <c r="K8371" i="7" s="1"/>
  <c r="D8371" i="7" s="1"/>
  <c r="I8363" i="7"/>
  <c r="M8363" i="7" s="1"/>
  <c r="D8363" i="7" s="1"/>
  <c r="H8363" i="7"/>
  <c r="L8363" i="7" s="1"/>
  <c r="G8363" i="7"/>
  <c r="K8363" i="7" s="1"/>
  <c r="I8355" i="7"/>
  <c r="M8355" i="7" s="1"/>
  <c r="H8355" i="7"/>
  <c r="L8355" i="7" s="1"/>
  <c r="G8355" i="7"/>
  <c r="K8355" i="7" s="1"/>
  <c r="I8347" i="7"/>
  <c r="M8347" i="7" s="1"/>
  <c r="H8347" i="7"/>
  <c r="L8347" i="7" s="1"/>
  <c r="G8347" i="7"/>
  <c r="K8347" i="7" s="1"/>
  <c r="I8339" i="7"/>
  <c r="M8339" i="7" s="1"/>
  <c r="H8339" i="7"/>
  <c r="L8339" i="7" s="1"/>
  <c r="G8339" i="7"/>
  <c r="K8339" i="7" s="1"/>
  <c r="I8331" i="7"/>
  <c r="M8331" i="7" s="1"/>
  <c r="H8331" i="7"/>
  <c r="L8331" i="7" s="1"/>
  <c r="G8331" i="7"/>
  <c r="K8331" i="7" s="1"/>
  <c r="I8323" i="7"/>
  <c r="M8323" i="7" s="1"/>
  <c r="H8323" i="7"/>
  <c r="L8323" i="7" s="1"/>
  <c r="G8323" i="7"/>
  <c r="K8323" i="7" s="1"/>
  <c r="I8315" i="7"/>
  <c r="M8315" i="7" s="1"/>
  <c r="H8315" i="7"/>
  <c r="L8315" i="7" s="1"/>
  <c r="G8315" i="7"/>
  <c r="K8315" i="7" s="1"/>
  <c r="I8307" i="7"/>
  <c r="M8307" i="7" s="1"/>
  <c r="H8307" i="7"/>
  <c r="L8307" i="7" s="1"/>
  <c r="G8307" i="7"/>
  <c r="K8307" i="7" s="1"/>
  <c r="D8307" i="7" s="1"/>
  <c r="I8299" i="7"/>
  <c r="M8299" i="7" s="1"/>
  <c r="H8299" i="7"/>
  <c r="L8299" i="7" s="1"/>
  <c r="G8299" i="7"/>
  <c r="K8299" i="7" s="1"/>
  <c r="I8291" i="7"/>
  <c r="M8291" i="7" s="1"/>
  <c r="H8291" i="7"/>
  <c r="L8291" i="7" s="1"/>
  <c r="G8291" i="7"/>
  <c r="K8291" i="7" s="1"/>
  <c r="I8283" i="7"/>
  <c r="M8283" i="7" s="1"/>
  <c r="H8283" i="7"/>
  <c r="L8283" i="7" s="1"/>
  <c r="G8283" i="7"/>
  <c r="K8283" i="7" s="1"/>
  <c r="I8275" i="7"/>
  <c r="M8275" i="7" s="1"/>
  <c r="H8275" i="7"/>
  <c r="L8275" i="7" s="1"/>
  <c r="G8275" i="7"/>
  <c r="K8275" i="7" s="1"/>
  <c r="I8267" i="7"/>
  <c r="M8267" i="7" s="1"/>
  <c r="H8267" i="7"/>
  <c r="L8267" i="7" s="1"/>
  <c r="G8267" i="7"/>
  <c r="K8267" i="7" s="1"/>
  <c r="I8259" i="7"/>
  <c r="M8259" i="7" s="1"/>
  <c r="H8259" i="7"/>
  <c r="L8259" i="7" s="1"/>
  <c r="G8259" i="7"/>
  <c r="K8259" i="7" s="1"/>
  <c r="I8251" i="7"/>
  <c r="M8251" i="7" s="1"/>
  <c r="H8251" i="7"/>
  <c r="L8251" i="7" s="1"/>
  <c r="G8251" i="7"/>
  <c r="K8251" i="7" s="1"/>
  <c r="I8243" i="7"/>
  <c r="M8243" i="7" s="1"/>
  <c r="H8243" i="7"/>
  <c r="L8243" i="7" s="1"/>
  <c r="G8243" i="7"/>
  <c r="K8243" i="7" s="1"/>
  <c r="D8243" i="7" s="1"/>
  <c r="I8235" i="7"/>
  <c r="M8235" i="7" s="1"/>
  <c r="D8235" i="7" s="1"/>
  <c r="H8235" i="7"/>
  <c r="L8235" i="7" s="1"/>
  <c r="G8235" i="7"/>
  <c r="K8235" i="7" s="1"/>
  <c r="I8227" i="7"/>
  <c r="M8227" i="7" s="1"/>
  <c r="H8227" i="7"/>
  <c r="L8227" i="7" s="1"/>
  <c r="I8219" i="7"/>
  <c r="M8219" i="7" s="1"/>
  <c r="H8219" i="7"/>
  <c r="L8219" i="7" s="1"/>
  <c r="G8219" i="7"/>
  <c r="K8219" i="7" s="1"/>
  <c r="D8219" i="7" s="1"/>
  <c r="I8211" i="7"/>
  <c r="M8211" i="7" s="1"/>
  <c r="D8211" i="7" s="1"/>
  <c r="H8211" i="7"/>
  <c r="L8211" i="7" s="1"/>
  <c r="G8211" i="7"/>
  <c r="K8211" i="7" s="1"/>
  <c r="I8203" i="7"/>
  <c r="M8203" i="7" s="1"/>
  <c r="H8203" i="7"/>
  <c r="L8203" i="7" s="1"/>
  <c r="G8203" i="7"/>
  <c r="K8203" i="7" s="1"/>
  <c r="I8195" i="7"/>
  <c r="M8195" i="7" s="1"/>
  <c r="H8195" i="7"/>
  <c r="L8195" i="7" s="1"/>
  <c r="G8195" i="7"/>
  <c r="K8195" i="7" s="1"/>
  <c r="I8187" i="7"/>
  <c r="M8187" i="7" s="1"/>
  <c r="H8187" i="7"/>
  <c r="L8187" i="7" s="1"/>
  <c r="G8187" i="7"/>
  <c r="K8187" i="7" s="1"/>
  <c r="I8179" i="7"/>
  <c r="M8179" i="7" s="1"/>
  <c r="H8179" i="7"/>
  <c r="L8179" i="7" s="1"/>
  <c r="G8179" i="7"/>
  <c r="K8179" i="7" s="1"/>
  <c r="I8171" i="7"/>
  <c r="M8171" i="7" s="1"/>
  <c r="H8171" i="7"/>
  <c r="L8171" i="7" s="1"/>
  <c r="G8171" i="7"/>
  <c r="K8171" i="7" s="1"/>
  <c r="I8163" i="7"/>
  <c r="M8163" i="7" s="1"/>
  <c r="H8163" i="7"/>
  <c r="L8163" i="7" s="1"/>
  <c r="G8163" i="7"/>
  <c r="K8163" i="7" s="1"/>
  <c r="I8155" i="7"/>
  <c r="M8155" i="7" s="1"/>
  <c r="H8155" i="7"/>
  <c r="L8155" i="7" s="1"/>
  <c r="G8155" i="7"/>
  <c r="K8155" i="7" s="1"/>
  <c r="D8155" i="7" s="1"/>
  <c r="I8147" i="7"/>
  <c r="M8147" i="7" s="1"/>
  <c r="D8147" i="7" s="1"/>
  <c r="H8147" i="7"/>
  <c r="L8147" i="7" s="1"/>
  <c r="G8147" i="7"/>
  <c r="K8147" i="7" s="1"/>
  <c r="I8139" i="7"/>
  <c r="M8139" i="7" s="1"/>
  <c r="H8139" i="7"/>
  <c r="L8139" i="7" s="1"/>
  <c r="G8139" i="7"/>
  <c r="K8139" i="7" s="1"/>
  <c r="I8131" i="7"/>
  <c r="M8131" i="7" s="1"/>
  <c r="H8131" i="7"/>
  <c r="L8131" i="7" s="1"/>
  <c r="G8131" i="7"/>
  <c r="K8131" i="7" s="1"/>
  <c r="I8123" i="7"/>
  <c r="M8123" i="7" s="1"/>
  <c r="H8123" i="7"/>
  <c r="L8123" i="7" s="1"/>
  <c r="G8123" i="7"/>
  <c r="K8123" i="7" s="1"/>
  <c r="I8115" i="7"/>
  <c r="M8115" i="7" s="1"/>
  <c r="H8115" i="7"/>
  <c r="L8115" i="7" s="1"/>
  <c r="G8115" i="7"/>
  <c r="K8115" i="7" s="1"/>
  <c r="I8107" i="7"/>
  <c r="M8107" i="7" s="1"/>
  <c r="H8107" i="7"/>
  <c r="L8107" i="7" s="1"/>
  <c r="G8107" i="7"/>
  <c r="K8107" i="7" s="1"/>
  <c r="I8099" i="7"/>
  <c r="M8099" i="7" s="1"/>
  <c r="H8099" i="7"/>
  <c r="L8099" i="7" s="1"/>
  <c r="G8099" i="7"/>
  <c r="K8099" i="7" s="1"/>
  <c r="I8091" i="7"/>
  <c r="M8091" i="7" s="1"/>
  <c r="H8091" i="7"/>
  <c r="L8091" i="7" s="1"/>
  <c r="G8091" i="7"/>
  <c r="K8091" i="7" s="1"/>
  <c r="D8091" i="7" s="1"/>
  <c r="I8083" i="7"/>
  <c r="M8083" i="7" s="1"/>
  <c r="D8083" i="7" s="1"/>
  <c r="H8083" i="7"/>
  <c r="L8083" i="7" s="1"/>
  <c r="G8083" i="7"/>
  <c r="K8083" i="7" s="1"/>
  <c r="I8075" i="7"/>
  <c r="M8075" i="7" s="1"/>
  <c r="H8075" i="7"/>
  <c r="L8075" i="7" s="1"/>
  <c r="G8075" i="7"/>
  <c r="K8075" i="7" s="1"/>
  <c r="I8067" i="7"/>
  <c r="M8067" i="7" s="1"/>
  <c r="H8067" i="7"/>
  <c r="L8067" i="7" s="1"/>
  <c r="G8067" i="7"/>
  <c r="K8067" i="7" s="1"/>
  <c r="I8059" i="7"/>
  <c r="M8059" i="7" s="1"/>
  <c r="H8059" i="7"/>
  <c r="L8059" i="7" s="1"/>
  <c r="G8059" i="7"/>
  <c r="K8059" i="7" s="1"/>
  <c r="I8051" i="7"/>
  <c r="M8051" i="7" s="1"/>
  <c r="H8051" i="7"/>
  <c r="L8051" i="7" s="1"/>
  <c r="G8051" i="7"/>
  <c r="K8051" i="7" s="1"/>
  <c r="I8043" i="7"/>
  <c r="M8043" i="7" s="1"/>
  <c r="D8043" i="7" s="1"/>
  <c r="H8043" i="7"/>
  <c r="L8043" i="7" s="1"/>
  <c r="G8043" i="7"/>
  <c r="K8043" i="7" s="1"/>
  <c r="I8035" i="7"/>
  <c r="M8035" i="7" s="1"/>
  <c r="H8035" i="7"/>
  <c r="L8035" i="7" s="1"/>
  <c r="G8035" i="7"/>
  <c r="K8035" i="7" s="1"/>
  <c r="I8027" i="7"/>
  <c r="M8027" i="7" s="1"/>
  <c r="H8027" i="7"/>
  <c r="L8027" i="7" s="1"/>
  <c r="G8027" i="7"/>
  <c r="K8027" i="7" s="1"/>
  <c r="D8027" i="7" s="1"/>
  <c r="I8019" i="7"/>
  <c r="M8019" i="7" s="1"/>
  <c r="D8019" i="7" s="1"/>
  <c r="H8019" i="7"/>
  <c r="L8019" i="7" s="1"/>
  <c r="G8019" i="7"/>
  <c r="K8019" i="7" s="1"/>
  <c r="I8011" i="7"/>
  <c r="M8011" i="7" s="1"/>
  <c r="H8011" i="7"/>
  <c r="L8011" i="7" s="1"/>
  <c r="G8011" i="7"/>
  <c r="K8011" i="7" s="1"/>
  <c r="I8003" i="7"/>
  <c r="M8003" i="7" s="1"/>
  <c r="H8003" i="7"/>
  <c r="L8003" i="7" s="1"/>
  <c r="G8003" i="7"/>
  <c r="K8003" i="7" s="1"/>
  <c r="I7995" i="7"/>
  <c r="M7995" i="7" s="1"/>
  <c r="H7995" i="7"/>
  <c r="L7995" i="7" s="1"/>
  <c r="G7995" i="7"/>
  <c r="K7995" i="7" s="1"/>
  <c r="I7987" i="7"/>
  <c r="M7987" i="7" s="1"/>
  <c r="H7987" i="7"/>
  <c r="L7987" i="7" s="1"/>
  <c r="G7987" i="7"/>
  <c r="K7987" i="7" s="1"/>
  <c r="I7979" i="7"/>
  <c r="M7979" i="7" s="1"/>
  <c r="H7979" i="7"/>
  <c r="L7979" i="7" s="1"/>
  <c r="G7979" i="7"/>
  <c r="K7979" i="7" s="1"/>
  <c r="I7971" i="7"/>
  <c r="M7971" i="7" s="1"/>
  <c r="H7971" i="7"/>
  <c r="L7971" i="7" s="1"/>
  <c r="G7971" i="7"/>
  <c r="K7971" i="7" s="1"/>
  <c r="I7963" i="7"/>
  <c r="M7963" i="7" s="1"/>
  <c r="H7963" i="7"/>
  <c r="L7963" i="7" s="1"/>
  <c r="G7963" i="7"/>
  <c r="K7963" i="7" s="1"/>
  <c r="D7963" i="7" s="1"/>
  <c r="I7955" i="7"/>
  <c r="M7955" i="7" s="1"/>
  <c r="D7955" i="7" s="1"/>
  <c r="H7955" i="7"/>
  <c r="L7955" i="7" s="1"/>
  <c r="G7955" i="7"/>
  <c r="K7955" i="7" s="1"/>
  <c r="I7947" i="7"/>
  <c r="M7947" i="7" s="1"/>
  <c r="H7947" i="7"/>
  <c r="L7947" i="7" s="1"/>
  <c r="G7947" i="7"/>
  <c r="K7947" i="7" s="1"/>
  <c r="I7939" i="7"/>
  <c r="M7939" i="7" s="1"/>
  <c r="H7939" i="7"/>
  <c r="L7939" i="7" s="1"/>
  <c r="G7939" i="7"/>
  <c r="K7939" i="7" s="1"/>
  <c r="I7931" i="7"/>
  <c r="M7931" i="7" s="1"/>
  <c r="H7931" i="7"/>
  <c r="L7931" i="7" s="1"/>
  <c r="G7931" i="7"/>
  <c r="K7931" i="7" s="1"/>
  <c r="I7923" i="7"/>
  <c r="M7923" i="7" s="1"/>
  <c r="H7923" i="7"/>
  <c r="L7923" i="7" s="1"/>
  <c r="G7923" i="7"/>
  <c r="K7923" i="7" s="1"/>
  <c r="I7915" i="7"/>
  <c r="M7915" i="7" s="1"/>
  <c r="H7915" i="7"/>
  <c r="L7915" i="7" s="1"/>
  <c r="G7915" i="7"/>
  <c r="K7915" i="7" s="1"/>
  <c r="I7907" i="7"/>
  <c r="M7907" i="7" s="1"/>
  <c r="H7907" i="7"/>
  <c r="L7907" i="7" s="1"/>
  <c r="G7907" i="7"/>
  <c r="K7907" i="7" s="1"/>
  <c r="I7899" i="7"/>
  <c r="M7899" i="7" s="1"/>
  <c r="H7899" i="7"/>
  <c r="L7899" i="7" s="1"/>
  <c r="G7899" i="7"/>
  <c r="K7899" i="7" s="1"/>
  <c r="D7899" i="7" s="1"/>
  <c r="I7891" i="7"/>
  <c r="M7891" i="7" s="1"/>
  <c r="D7891" i="7" s="1"/>
  <c r="H7891" i="7"/>
  <c r="L7891" i="7" s="1"/>
  <c r="G7891" i="7"/>
  <c r="K7891" i="7" s="1"/>
  <c r="I7883" i="7"/>
  <c r="M7883" i="7" s="1"/>
  <c r="H7883" i="7"/>
  <c r="L7883" i="7" s="1"/>
  <c r="G7883" i="7"/>
  <c r="K7883" i="7" s="1"/>
  <c r="I7875" i="7"/>
  <c r="M7875" i="7" s="1"/>
  <c r="H7875" i="7"/>
  <c r="L7875" i="7" s="1"/>
  <c r="G7875" i="7"/>
  <c r="K7875" i="7" s="1"/>
  <c r="I7867" i="7"/>
  <c r="M7867" i="7" s="1"/>
  <c r="H7867" i="7"/>
  <c r="L7867" i="7" s="1"/>
  <c r="G7867" i="7"/>
  <c r="K7867" i="7" s="1"/>
  <c r="I7859" i="7"/>
  <c r="M7859" i="7" s="1"/>
  <c r="H7859" i="7"/>
  <c r="L7859" i="7" s="1"/>
  <c r="G7859" i="7"/>
  <c r="K7859" i="7" s="1"/>
  <c r="I7851" i="7"/>
  <c r="M7851" i="7" s="1"/>
  <c r="H7851" i="7"/>
  <c r="L7851" i="7" s="1"/>
  <c r="G7851" i="7"/>
  <c r="K7851" i="7" s="1"/>
  <c r="I7843" i="7"/>
  <c r="M7843" i="7" s="1"/>
  <c r="H7843" i="7"/>
  <c r="L7843" i="7" s="1"/>
  <c r="G7843" i="7"/>
  <c r="K7843" i="7" s="1"/>
  <c r="I7835" i="7"/>
  <c r="M7835" i="7" s="1"/>
  <c r="H7835" i="7"/>
  <c r="L7835" i="7" s="1"/>
  <c r="G7835" i="7"/>
  <c r="K7835" i="7" s="1"/>
  <c r="D7835" i="7" s="1"/>
  <c r="I7827" i="7"/>
  <c r="M7827" i="7" s="1"/>
  <c r="D7827" i="7" s="1"/>
  <c r="H7827" i="7"/>
  <c r="L7827" i="7" s="1"/>
  <c r="G7827" i="7"/>
  <c r="K7827" i="7" s="1"/>
  <c r="I7819" i="7"/>
  <c r="M7819" i="7" s="1"/>
  <c r="H7819" i="7"/>
  <c r="L7819" i="7" s="1"/>
  <c r="G7819" i="7"/>
  <c r="K7819" i="7" s="1"/>
  <c r="I7811" i="7"/>
  <c r="M7811" i="7" s="1"/>
  <c r="H7811" i="7"/>
  <c r="L7811" i="7" s="1"/>
  <c r="D7811" i="7" s="1"/>
  <c r="G7811" i="7"/>
  <c r="K7811" i="7" s="1"/>
  <c r="I7803" i="7"/>
  <c r="M7803" i="7" s="1"/>
  <c r="H7803" i="7"/>
  <c r="L7803" i="7" s="1"/>
  <c r="G7803" i="7"/>
  <c r="K7803" i="7" s="1"/>
  <c r="I7795" i="7"/>
  <c r="M7795" i="7" s="1"/>
  <c r="H7795" i="7"/>
  <c r="L7795" i="7" s="1"/>
  <c r="G7795" i="7"/>
  <c r="K7795" i="7" s="1"/>
  <c r="I7787" i="7"/>
  <c r="M7787" i="7" s="1"/>
  <c r="H7787" i="7"/>
  <c r="L7787" i="7" s="1"/>
  <c r="G7787" i="7"/>
  <c r="K7787" i="7" s="1"/>
  <c r="I7779" i="7"/>
  <c r="M7779" i="7" s="1"/>
  <c r="H7779" i="7"/>
  <c r="L7779" i="7" s="1"/>
  <c r="G7779" i="7"/>
  <c r="K7779" i="7" s="1"/>
  <c r="I7771" i="7"/>
  <c r="M7771" i="7" s="1"/>
  <c r="H7771" i="7"/>
  <c r="L7771" i="7" s="1"/>
  <c r="G7771" i="7"/>
  <c r="K7771" i="7" s="1"/>
  <c r="D7771" i="7" s="1"/>
  <c r="I7763" i="7"/>
  <c r="M7763" i="7" s="1"/>
  <c r="D7763" i="7" s="1"/>
  <c r="H7763" i="7"/>
  <c r="L7763" i="7" s="1"/>
  <c r="G7763" i="7"/>
  <c r="K7763" i="7" s="1"/>
  <c r="I7755" i="7"/>
  <c r="M7755" i="7" s="1"/>
  <c r="H7755" i="7"/>
  <c r="L7755" i="7" s="1"/>
  <c r="G7755" i="7"/>
  <c r="K7755" i="7" s="1"/>
  <c r="I7747" i="7"/>
  <c r="M7747" i="7" s="1"/>
  <c r="H7747" i="7"/>
  <c r="L7747" i="7" s="1"/>
  <c r="G7747" i="7"/>
  <c r="K7747" i="7" s="1"/>
  <c r="I7739" i="7"/>
  <c r="M7739" i="7" s="1"/>
  <c r="H7739" i="7"/>
  <c r="L7739" i="7" s="1"/>
  <c r="G7739" i="7"/>
  <c r="K7739" i="7" s="1"/>
  <c r="I7731" i="7"/>
  <c r="M7731" i="7" s="1"/>
  <c r="H7731" i="7"/>
  <c r="L7731" i="7" s="1"/>
  <c r="G7731" i="7"/>
  <c r="K7731" i="7" s="1"/>
  <c r="I7723" i="7"/>
  <c r="M7723" i="7" s="1"/>
  <c r="H7723" i="7"/>
  <c r="L7723" i="7" s="1"/>
  <c r="G7723" i="7"/>
  <c r="K7723" i="7" s="1"/>
  <c r="I7715" i="7"/>
  <c r="M7715" i="7" s="1"/>
  <c r="H7715" i="7"/>
  <c r="L7715" i="7" s="1"/>
  <c r="G7715" i="7"/>
  <c r="K7715" i="7" s="1"/>
  <c r="I7707" i="7"/>
  <c r="M7707" i="7" s="1"/>
  <c r="H7707" i="7"/>
  <c r="L7707" i="7" s="1"/>
  <c r="G7707" i="7"/>
  <c r="K7707" i="7" s="1"/>
  <c r="D7707" i="7" s="1"/>
  <c r="I7699" i="7"/>
  <c r="M7699" i="7" s="1"/>
  <c r="D7699" i="7" s="1"/>
  <c r="H7699" i="7"/>
  <c r="L7699" i="7" s="1"/>
  <c r="G7699" i="7"/>
  <c r="K7699" i="7" s="1"/>
  <c r="I7691" i="7"/>
  <c r="M7691" i="7" s="1"/>
  <c r="H7691" i="7"/>
  <c r="L7691" i="7" s="1"/>
  <c r="G7691" i="7"/>
  <c r="K7691" i="7" s="1"/>
  <c r="I7683" i="7"/>
  <c r="M7683" i="7" s="1"/>
  <c r="H7683" i="7"/>
  <c r="L7683" i="7" s="1"/>
  <c r="G7683" i="7"/>
  <c r="K7683" i="7" s="1"/>
  <c r="I7675" i="7"/>
  <c r="M7675" i="7" s="1"/>
  <c r="H7675" i="7"/>
  <c r="L7675" i="7" s="1"/>
  <c r="G7675" i="7"/>
  <c r="K7675" i="7" s="1"/>
  <c r="I7667" i="7"/>
  <c r="M7667" i="7" s="1"/>
  <c r="H7667" i="7"/>
  <c r="L7667" i="7" s="1"/>
  <c r="G7667" i="7"/>
  <c r="K7667" i="7" s="1"/>
  <c r="I7659" i="7"/>
  <c r="M7659" i="7" s="1"/>
  <c r="H7659" i="7"/>
  <c r="L7659" i="7" s="1"/>
  <c r="G7659" i="7"/>
  <c r="K7659" i="7" s="1"/>
  <c r="I7651" i="7"/>
  <c r="M7651" i="7" s="1"/>
  <c r="H7651" i="7"/>
  <c r="L7651" i="7" s="1"/>
  <c r="G7651" i="7"/>
  <c r="K7651" i="7" s="1"/>
  <c r="I7643" i="7"/>
  <c r="M7643" i="7" s="1"/>
  <c r="H7643" i="7"/>
  <c r="L7643" i="7" s="1"/>
  <c r="G7643" i="7"/>
  <c r="K7643" i="7" s="1"/>
  <c r="D7643" i="7" s="1"/>
  <c r="I7635" i="7"/>
  <c r="M7635" i="7" s="1"/>
  <c r="D7635" i="7" s="1"/>
  <c r="H7635" i="7"/>
  <c r="L7635" i="7" s="1"/>
  <c r="G7635" i="7"/>
  <c r="K7635" i="7" s="1"/>
  <c r="I7627" i="7"/>
  <c r="M7627" i="7" s="1"/>
  <c r="H7627" i="7"/>
  <c r="L7627" i="7" s="1"/>
  <c r="G7627" i="7"/>
  <c r="K7627" i="7" s="1"/>
  <c r="I7619" i="7"/>
  <c r="M7619" i="7" s="1"/>
  <c r="H7619" i="7"/>
  <c r="L7619" i="7" s="1"/>
  <c r="G7619" i="7"/>
  <c r="K7619" i="7" s="1"/>
  <c r="I7611" i="7"/>
  <c r="M7611" i="7" s="1"/>
  <c r="H7611" i="7"/>
  <c r="L7611" i="7" s="1"/>
  <c r="G7611" i="7"/>
  <c r="K7611" i="7" s="1"/>
  <c r="I7603" i="7"/>
  <c r="M7603" i="7" s="1"/>
  <c r="H7603" i="7"/>
  <c r="L7603" i="7" s="1"/>
  <c r="G7603" i="7"/>
  <c r="K7603" i="7" s="1"/>
  <c r="I7595" i="7"/>
  <c r="M7595" i="7" s="1"/>
  <c r="H7595" i="7"/>
  <c r="L7595" i="7" s="1"/>
  <c r="G7595" i="7"/>
  <c r="K7595" i="7" s="1"/>
  <c r="I7587" i="7"/>
  <c r="M7587" i="7" s="1"/>
  <c r="H7587" i="7"/>
  <c r="L7587" i="7" s="1"/>
  <c r="G7587" i="7"/>
  <c r="K7587" i="7" s="1"/>
  <c r="I7579" i="7"/>
  <c r="M7579" i="7" s="1"/>
  <c r="H7579" i="7"/>
  <c r="L7579" i="7" s="1"/>
  <c r="G7579" i="7"/>
  <c r="K7579" i="7" s="1"/>
  <c r="D7579" i="7" s="1"/>
  <c r="I7571" i="7"/>
  <c r="M7571" i="7" s="1"/>
  <c r="D7571" i="7" s="1"/>
  <c r="H7571" i="7"/>
  <c r="L7571" i="7" s="1"/>
  <c r="G7571" i="7"/>
  <c r="K7571" i="7" s="1"/>
  <c r="I7563" i="7"/>
  <c r="M7563" i="7" s="1"/>
  <c r="H7563" i="7"/>
  <c r="L7563" i="7" s="1"/>
  <c r="G7563" i="7"/>
  <c r="K7563" i="7" s="1"/>
  <c r="I7555" i="7"/>
  <c r="M7555" i="7" s="1"/>
  <c r="H7555" i="7"/>
  <c r="L7555" i="7" s="1"/>
  <c r="G7555" i="7"/>
  <c r="K7555" i="7" s="1"/>
  <c r="I7547" i="7"/>
  <c r="M7547" i="7" s="1"/>
  <c r="H7547" i="7"/>
  <c r="L7547" i="7" s="1"/>
  <c r="G7547" i="7"/>
  <c r="K7547" i="7" s="1"/>
  <c r="I7539" i="7"/>
  <c r="M7539" i="7" s="1"/>
  <c r="H7539" i="7"/>
  <c r="L7539" i="7" s="1"/>
  <c r="G7539" i="7"/>
  <c r="K7539" i="7" s="1"/>
  <c r="I7531" i="7"/>
  <c r="M7531" i="7" s="1"/>
  <c r="D7531" i="7" s="1"/>
  <c r="H7531" i="7"/>
  <c r="L7531" i="7" s="1"/>
  <c r="G7531" i="7"/>
  <c r="K7531" i="7" s="1"/>
  <c r="I7523" i="7"/>
  <c r="M7523" i="7" s="1"/>
  <c r="H7523" i="7"/>
  <c r="L7523" i="7" s="1"/>
  <c r="G7523" i="7"/>
  <c r="K7523" i="7" s="1"/>
  <c r="I7515" i="7"/>
  <c r="M7515" i="7" s="1"/>
  <c r="H7515" i="7"/>
  <c r="L7515" i="7" s="1"/>
  <c r="G7515" i="7"/>
  <c r="K7515" i="7" s="1"/>
  <c r="D7515" i="7" s="1"/>
  <c r="I7507" i="7"/>
  <c r="M7507" i="7" s="1"/>
  <c r="D7507" i="7" s="1"/>
  <c r="H7507" i="7"/>
  <c r="L7507" i="7" s="1"/>
  <c r="G7507" i="7"/>
  <c r="K7507" i="7" s="1"/>
  <c r="I7499" i="7"/>
  <c r="M7499" i="7" s="1"/>
  <c r="H7499" i="7"/>
  <c r="L7499" i="7" s="1"/>
  <c r="G7499" i="7"/>
  <c r="K7499" i="7" s="1"/>
  <c r="I7491" i="7"/>
  <c r="M7491" i="7" s="1"/>
  <c r="H7491" i="7"/>
  <c r="L7491" i="7" s="1"/>
  <c r="G7491" i="7"/>
  <c r="K7491" i="7" s="1"/>
  <c r="I7483" i="7"/>
  <c r="M7483" i="7" s="1"/>
  <c r="H7483" i="7"/>
  <c r="L7483" i="7" s="1"/>
  <c r="G7483" i="7"/>
  <c r="K7483" i="7" s="1"/>
  <c r="I7475" i="7"/>
  <c r="M7475" i="7" s="1"/>
  <c r="H7475" i="7"/>
  <c r="L7475" i="7" s="1"/>
  <c r="G7475" i="7"/>
  <c r="K7475" i="7" s="1"/>
  <c r="I7467" i="7"/>
  <c r="M7467" i="7" s="1"/>
  <c r="H7467" i="7"/>
  <c r="L7467" i="7" s="1"/>
  <c r="G7467" i="7"/>
  <c r="K7467" i="7" s="1"/>
  <c r="I7459" i="7"/>
  <c r="M7459" i="7" s="1"/>
  <c r="H7459" i="7"/>
  <c r="L7459" i="7" s="1"/>
  <c r="G7459" i="7"/>
  <c r="K7459" i="7" s="1"/>
  <c r="I7451" i="7"/>
  <c r="M7451" i="7" s="1"/>
  <c r="H7451" i="7"/>
  <c r="L7451" i="7" s="1"/>
  <c r="G7451" i="7"/>
  <c r="K7451" i="7" s="1"/>
  <c r="D7451" i="7" s="1"/>
  <c r="I7443" i="7"/>
  <c r="M7443" i="7" s="1"/>
  <c r="D7443" i="7" s="1"/>
  <c r="H7443" i="7"/>
  <c r="L7443" i="7" s="1"/>
  <c r="G7443" i="7"/>
  <c r="K7443" i="7" s="1"/>
  <c r="I7435" i="7"/>
  <c r="M7435" i="7" s="1"/>
  <c r="H7435" i="7"/>
  <c r="L7435" i="7" s="1"/>
  <c r="G7435" i="7"/>
  <c r="K7435" i="7" s="1"/>
  <c r="I7427" i="7"/>
  <c r="M7427" i="7" s="1"/>
  <c r="H7427" i="7"/>
  <c r="L7427" i="7" s="1"/>
  <c r="G7427" i="7"/>
  <c r="K7427" i="7" s="1"/>
  <c r="I7419" i="7"/>
  <c r="M7419" i="7" s="1"/>
  <c r="H7419" i="7"/>
  <c r="L7419" i="7" s="1"/>
  <c r="G7419" i="7"/>
  <c r="K7419" i="7" s="1"/>
  <c r="I7411" i="7"/>
  <c r="M7411" i="7" s="1"/>
  <c r="H7411" i="7"/>
  <c r="L7411" i="7" s="1"/>
  <c r="G7411" i="7"/>
  <c r="K7411" i="7" s="1"/>
  <c r="I7403" i="7"/>
  <c r="M7403" i="7" s="1"/>
  <c r="H7403" i="7"/>
  <c r="L7403" i="7" s="1"/>
  <c r="G7403" i="7"/>
  <c r="K7403" i="7" s="1"/>
  <c r="I7395" i="7"/>
  <c r="M7395" i="7" s="1"/>
  <c r="H7395" i="7"/>
  <c r="L7395" i="7" s="1"/>
  <c r="G7395" i="7"/>
  <c r="K7395" i="7" s="1"/>
  <c r="I7387" i="7"/>
  <c r="M7387" i="7" s="1"/>
  <c r="H7387" i="7"/>
  <c r="L7387" i="7" s="1"/>
  <c r="G7387" i="7"/>
  <c r="K7387" i="7" s="1"/>
  <c r="D7387" i="7" s="1"/>
  <c r="I7379" i="7"/>
  <c r="M7379" i="7" s="1"/>
  <c r="D7379" i="7" s="1"/>
  <c r="H7379" i="7"/>
  <c r="L7379" i="7" s="1"/>
  <c r="G7379" i="7"/>
  <c r="K7379" i="7" s="1"/>
  <c r="I7371" i="7"/>
  <c r="M7371" i="7" s="1"/>
  <c r="H7371" i="7"/>
  <c r="L7371" i="7" s="1"/>
  <c r="G7371" i="7"/>
  <c r="K7371" i="7" s="1"/>
  <c r="I7363" i="7"/>
  <c r="M7363" i="7" s="1"/>
  <c r="H7363" i="7"/>
  <c r="L7363" i="7" s="1"/>
  <c r="G7363" i="7"/>
  <c r="K7363" i="7" s="1"/>
  <c r="I7355" i="7"/>
  <c r="M7355" i="7" s="1"/>
  <c r="H7355" i="7"/>
  <c r="L7355" i="7" s="1"/>
  <c r="G7355" i="7"/>
  <c r="K7355" i="7" s="1"/>
  <c r="I7347" i="7"/>
  <c r="M7347" i="7" s="1"/>
  <c r="H7347" i="7"/>
  <c r="L7347" i="7" s="1"/>
  <c r="G7347" i="7"/>
  <c r="K7347" i="7" s="1"/>
  <c r="I7339" i="7"/>
  <c r="M7339" i="7" s="1"/>
  <c r="H7339" i="7"/>
  <c r="L7339" i="7" s="1"/>
  <c r="G7339" i="7"/>
  <c r="K7339" i="7" s="1"/>
  <c r="I7331" i="7"/>
  <c r="M7331" i="7" s="1"/>
  <c r="H7331" i="7"/>
  <c r="L7331" i="7" s="1"/>
  <c r="G7331" i="7"/>
  <c r="K7331" i="7" s="1"/>
  <c r="I7323" i="7"/>
  <c r="M7323" i="7" s="1"/>
  <c r="H7323" i="7"/>
  <c r="L7323" i="7" s="1"/>
  <c r="G7323" i="7"/>
  <c r="K7323" i="7" s="1"/>
  <c r="D7323" i="7" s="1"/>
  <c r="I7315" i="7"/>
  <c r="M7315" i="7" s="1"/>
  <c r="D7315" i="7" s="1"/>
  <c r="H7315" i="7"/>
  <c r="L7315" i="7" s="1"/>
  <c r="G7315" i="7"/>
  <c r="K7315" i="7" s="1"/>
  <c r="I7307" i="7"/>
  <c r="M7307" i="7" s="1"/>
  <c r="H7307" i="7"/>
  <c r="L7307" i="7" s="1"/>
  <c r="G7307" i="7"/>
  <c r="K7307" i="7" s="1"/>
  <c r="I7299" i="7"/>
  <c r="M7299" i="7" s="1"/>
  <c r="H7299" i="7"/>
  <c r="L7299" i="7" s="1"/>
  <c r="G7299" i="7"/>
  <c r="K7299" i="7" s="1"/>
  <c r="I7291" i="7"/>
  <c r="M7291" i="7" s="1"/>
  <c r="H7291" i="7"/>
  <c r="L7291" i="7" s="1"/>
  <c r="G7291" i="7"/>
  <c r="K7291" i="7" s="1"/>
  <c r="I7283" i="7"/>
  <c r="M7283" i="7" s="1"/>
  <c r="H7283" i="7"/>
  <c r="L7283" i="7" s="1"/>
  <c r="G7283" i="7"/>
  <c r="K7283" i="7" s="1"/>
  <c r="I7275" i="7"/>
  <c r="M7275" i="7" s="1"/>
  <c r="H7275" i="7"/>
  <c r="L7275" i="7" s="1"/>
  <c r="G7275" i="7"/>
  <c r="K7275" i="7" s="1"/>
  <c r="I7267" i="7"/>
  <c r="M7267" i="7" s="1"/>
  <c r="H7267" i="7"/>
  <c r="L7267" i="7" s="1"/>
  <c r="G7267" i="7"/>
  <c r="K7267" i="7" s="1"/>
  <c r="I7259" i="7"/>
  <c r="M7259" i="7" s="1"/>
  <c r="H7259" i="7"/>
  <c r="L7259" i="7" s="1"/>
  <c r="G7259" i="7"/>
  <c r="K7259" i="7" s="1"/>
  <c r="D7259" i="7" s="1"/>
  <c r="I7251" i="7"/>
  <c r="M7251" i="7" s="1"/>
  <c r="D7251" i="7" s="1"/>
  <c r="H7251" i="7"/>
  <c r="L7251" i="7" s="1"/>
  <c r="G7251" i="7"/>
  <c r="K7251" i="7" s="1"/>
  <c r="I7243" i="7"/>
  <c r="M7243" i="7" s="1"/>
  <c r="H7243" i="7"/>
  <c r="L7243" i="7" s="1"/>
  <c r="G7243" i="7"/>
  <c r="K7243" i="7" s="1"/>
  <c r="I7235" i="7"/>
  <c r="M7235" i="7" s="1"/>
  <c r="H7235" i="7"/>
  <c r="L7235" i="7" s="1"/>
  <c r="G7235" i="7"/>
  <c r="K7235" i="7" s="1"/>
  <c r="I7227" i="7"/>
  <c r="M7227" i="7" s="1"/>
  <c r="H7227" i="7"/>
  <c r="L7227" i="7" s="1"/>
  <c r="G7227" i="7"/>
  <c r="K7227" i="7" s="1"/>
  <c r="I7219" i="7"/>
  <c r="M7219" i="7" s="1"/>
  <c r="H7219" i="7"/>
  <c r="L7219" i="7" s="1"/>
  <c r="G7219" i="7"/>
  <c r="K7219" i="7" s="1"/>
  <c r="I7211" i="7"/>
  <c r="M7211" i="7" s="1"/>
  <c r="H7211" i="7"/>
  <c r="L7211" i="7" s="1"/>
  <c r="G7211" i="7"/>
  <c r="K7211" i="7" s="1"/>
  <c r="I7203" i="7"/>
  <c r="M7203" i="7" s="1"/>
  <c r="H7203" i="7"/>
  <c r="L7203" i="7" s="1"/>
  <c r="G7203" i="7"/>
  <c r="K7203" i="7" s="1"/>
  <c r="I7195" i="7"/>
  <c r="M7195" i="7" s="1"/>
  <c r="H7195" i="7"/>
  <c r="L7195" i="7" s="1"/>
  <c r="G7195" i="7"/>
  <c r="K7195" i="7" s="1"/>
  <c r="D7195" i="7" s="1"/>
  <c r="I7187" i="7"/>
  <c r="M7187" i="7" s="1"/>
  <c r="D7187" i="7" s="1"/>
  <c r="H7187" i="7"/>
  <c r="L7187" i="7" s="1"/>
  <c r="G7187" i="7"/>
  <c r="K7187" i="7" s="1"/>
  <c r="I7179" i="7"/>
  <c r="M7179" i="7" s="1"/>
  <c r="H7179" i="7"/>
  <c r="L7179" i="7" s="1"/>
  <c r="G7179" i="7"/>
  <c r="K7179" i="7" s="1"/>
  <c r="I7171" i="7"/>
  <c r="M7171" i="7" s="1"/>
  <c r="H7171" i="7"/>
  <c r="L7171" i="7" s="1"/>
  <c r="G7171" i="7"/>
  <c r="K7171" i="7" s="1"/>
  <c r="I7163" i="7"/>
  <c r="M7163" i="7" s="1"/>
  <c r="H7163" i="7"/>
  <c r="L7163" i="7" s="1"/>
  <c r="G7163" i="7"/>
  <c r="K7163" i="7" s="1"/>
  <c r="I7155" i="7"/>
  <c r="M7155" i="7" s="1"/>
  <c r="H7155" i="7"/>
  <c r="L7155" i="7" s="1"/>
  <c r="G7155" i="7"/>
  <c r="K7155" i="7" s="1"/>
  <c r="I7147" i="7"/>
  <c r="M7147" i="7" s="1"/>
  <c r="H7147" i="7"/>
  <c r="L7147" i="7" s="1"/>
  <c r="G7147" i="7"/>
  <c r="K7147" i="7" s="1"/>
  <c r="I7139" i="7"/>
  <c r="M7139" i="7" s="1"/>
  <c r="H7139" i="7"/>
  <c r="L7139" i="7" s="1"/>
  <c r="G7139" i="7"/>
  <c r="K7139" i="7" s="1"/>
  <c r="I7131" i="7"/>
  <c r="M7131" i="7" s="1"/>
  <c r="H7131" i="7"/>
  <c r="L7131" i="7" s="1"/>
  <c r="G7131" i="7"/>
  <c r="K7131" i="7" s="1"/>
  <c r="D7131" i="7" s="1"/>
  <c r="I7123" i="7"/>
  <c r="M7123" i="7" s="1"/>
  <c r="D7123" i="7" s="1"/>
  <c r="H7123" i="7"/>
  <c r="L7123" i="7" s="1"/>
  <c r="G7123" i="7"/>
  <c r="K7123" i="7" s="1"/>
  <c r="I7115" i="7"/>
  <c r="M7115" i="7" s="1"/>
  <c r="H7115" i="7"/>
  <c r="L7115" i="7" s="1"/>
  <c r="G7115" i="7"/>
  <c r="K7115" i="7" s="1"/>
  <c r="I7107" i="7"/>
  <c r="M7107" i="7" s="1"/>
  <c r="H7107" i="7"/>
  <c r="L7107" i="7" s="1"/>
  <c r="G7107" i="7"/>
  <c r="K7107" i="7" s="1"/>
  <c r="I7099" i="7"/>
  <c r="M7099" i="7" s="1"/>
  <c r="H7099" i="7"/>
  <c r="L7099" i="7" s="1"/>
  <c r="G7099" i="7"/>
  <c r="K7099" i="7" s="1"/>
  <c r="I7091" i="7"/>
  <c r="M7091" i="7" s="1"/>
  <c r="H7091" i="7"/>
  <c r="L7091" i="7" s="1"/>
  <c r="G7091" i="7"/>
  <c r="K7091" i="7" s="1"/>
  <c r="I7083" i="7"/>
  <c r="M7083" i="7" s="1"/>
  <c r="H7083" i="7"/>
  <c r="L7083" i="7" s="1"/>
  <c r="G7083" i="7"/>
  <c r="K7083" i="7" s="1"/>
  <c r="I7075" i="7"/>
  <c r="M7075" i="7" s="1"/>
  <c r="H7075" i="7"/>
  <c r="L7075" i="7" s="1"/>
  <c r="G7075" i="7"/>
  <c r="K7075" i="7" s="1"/>
  <c r="I7067" i="7"/>
  <c r="M7067" i="7" s="1"/>
  <c r="H7067" i="7"/>
  <c r="L7067" i="7" s="1"/>
  <c r="G7067" i="7"/>
  <c r="K7067" i="7" s="1"/>
  <c r="D7067" i="7" s="1"/>
  <c r="I7059" i="7"/>
  <c r="M7059" i="7" s="1"/>
  <c r="D7059" i="7" s="1"/>
  <c r="H7059" i="7"/>
  <c r="L7059" i="7" s="1"/>
  <c r="G7059" i="7"/>
  <c r="K7059" i="7" s="1"/>
  <c r="I7051" i="7"/>
  <c r="M7051" i="7" s="1"/>
  <c r="H7051" i="7"/>
  <c r="L7051" i="7" s="1"/>
  <c r="G7051" i="7"/>
  <c r="K7051" i="7" s="1"/>
  <c r="I7043" i="7"/>
  <c r="M7043" i="7" s="1"/>
  <c r="H7043" i="7"/>
  <c r="L7043" i="7" s="1"/>
  <c r="G7043" i="7"/>
  <c r="K7043" i="7" s="1"/>
  <c r="I7035" i="7"/>
  <c r="M7035" i="7" s="1"/>
  <c r="H7035" i="7"/>
  <c r="L7035" i="7" s="1"/>
  <c r="G7035" i="7"/>
  <c r="K7035" i="7" s="1"/>
  <c r="I7027" i="7"/>
  <c r="M7027" i="7" s="1"/>
  <c r="H7027" i="7"/>
  <c r="L7027" i="7" s="1"/>
  <c r="G7027" i="7"/>
  <c r="K7027" i="7" s="1"/>
  <c r="I7019" i="7"/>
  <c r="M7019" i="7" s="1"/>
  <c r="D7019" i="7" s="1"/>
  <c r="H7019" i="7"/>
  <c r="L7019" i="7" s="1"/>
  <c r="G7019" i="7"/>
  <c r="K7019" i="7" s="1"/>
  <c r="I7011" i="7"/>
  <c r="M7011" i="7" s="1"/>
  <c r="H7011" i="7"/>
  <c r="L7011" i="7" s="1"/>
  <c r="G7011" i="7"/>
  <c r="K7011" i="7" s="1"/>
  <c r="I7003" i="7"/>
  <c r="M7003" i="7" s="1"/>
  <c r="H7003" i="7"/>
  <c r="L7003" i="7" s="1"/>
  <c r="G7003" i="7"/>
  <c r="K7003" i="7" s="1"/>
  <c r="D7003" i="7" s="1"/>
  <c r="I6995" i="7"/>
  <c r="M6995" i="7" s="1"/>
  <c r="D6995" i="7" s="1"/>
  <c r="H6995" i="7"/>
  <c r="L6995" i="7" s="1"/>
  <c r="G6995" i="7"/>
  <c r="K6995" i="7" s="1"/>
  <c r="I6987" i="7"/>
  <c r="M6987" i="7" s="1"/>
  <c r="H6987" i="7"/>
  <c r="L6987" i="7" s="1"/>
  <c r="G6987" i="7"/>
  <c r="K6987" i="7" s="1"/>
  <c r="I6979" i="7"/>
  <c r="M6979" i="7" s="1"/>
  <c r="H6979" i="7"/>
  <c r="L6979" i="7" s="1"/>
  <c r="G6979" i="7"/>
  <c r="K6979" i="7" s="1"/>
  <c r="I6971" i="7"/>
  <c r="M6971" i="7" s="1"/>
  <c r="H6971" i="7"/>
  <c r="L6971" i="7" s="1"/>
  <c r="G6971" i="7"/>
  <c r="K6971" i="7" s="1"/>
  <c r="I6963" i="7"/>
  <c r="M6963" i="7" s="1"/>
  <c r="H6963" i="7"/>
  <c r="L6963" i="7" s="1"/>
  <c r="G6963" i="7"/>
  <c r="K6963" i="7" s="1"/>
  <c r="I6955" i="7"/>
  <c r="M6955" i="7" s="1"/>
  <c r="H6955" i="7"/>
  <c r="L6955" i="7" s="1"/>
  <c r="G6955" i="7"/>
  <c r="K6955" i="7" s="1"/>
  <c r="I6947" i="7"/>
  <c r="M6947" i="7" s="1"/>
  <c r="H6947" i="7"/>
  <c r="L6947" i="7" s="1"/>
  <c r="G6947" i="7"/>
  <c r="K6947" i="7" s="1"/>
  <c r="I6939" i="7"/>
  <c r="M6939" i="7" s="1"/>
  <c r="H6939" i="7"/>
  <c r="L6939" i="7" s="1"/>
  <c r="G6939" i="7"/>
  <c r="K6939" i="7" s="1"/>
  <c r="D6939" i="7" s="1"/>
  <c r="I6931" i="7"/>
  <c r="M6931" i="7" s="1"/>
  <c r="D6931" i="7" s="1"/>
  <c r="H6931" i="7"/>
  <c r="L6931" i="7" s="1"/>
  <c r="G6931" i="7"/>
  <c r="K6931" i="7" s="1"/>
  <c r="I6923" i="7"/>
  <c r="M6923" i="7" s="1"/>
  <c r="H6923" i="7"/>
  <c r="L6923" i="7" s="1"/>
  <c r="G6923" i="7"/>
  <c r="K6923" i="7" s="1"/>
  <c r="I6915" i="7"/>
  <c r="M6915" i="7" s="1"/>
  <c r="H6915" i="7"/>
  <c r="L6915" i="7" s="1"/>
  <c r="G6915" i="7"/>
  <c r="K6915" i="7" s="1"/>
  <c r="I6907" i="7"/>
  <c r="M6907" i="7" s="1"/>
  <c r="H6907" i="7"/>
  <c r="L6907" i="7" s="1"/>
  <c r="G6907" i="7"/>
  <c r="K6907" i="7" s="1"/>
  <c r="I6899" i="7"/>
  <c r="M6899" i="7" s="1"/>
  <c r="H6899" i="7"/>
  <c r="L6899" i="7" s="1"/>
  <c r="G6899" i="7"/>
  <c r="K6899" i="7" s="1"/>
  <c r="I6891" i="7"/>
  <c r="M6891" i="7" s="1"/>
  <c r="H6891" i="7"/>
  <c r="L6891" i="7" s="1"/>
  <c r="G6891" i="7"/>
  <c r="K6891" i="7" s="1"/>
  <c r="I6883" i="7"/>
  <c r="M6883" i="7" s="1"/>
  <c r="H6883" i="7"/>
  <c r="L6883" i="7" s="1"/>
  <c r="G6883" i="7"/>
  <c r="K6883" i="7" s="1"/>
  <c r="I6875" i="7"/>
  <c r="M6875" i="7" s="1"/>
  <c r="H6875" i="7"/>
  <c r="L6875" i="7" s="1"/>
  <c r="G6875" i="7"/>
  <c r="K6875" i="7" s="1"/>
  <c r="D6875" i="7" s="1"/>
  <c r="I6867" i="7"/>
  <c r="M6867" i="7" s="1"/>
  <c r="D6867" i="7" s="1"/>
  <c r="H6867" i="7"/>
  <c r="L6867" i="7" s="1"/>
  <c r="G6867" i="7"/>
  <c r="K6867" i="7" s="1"/>
  <c r="I6859" i="7"/>
  <c r="M6859" i="7" s="1"/>
  <c r="H6859" i="7"/>
  <c r="L6859" i="7" s="1"/>
  <c r="G6859" i="7"/>
  <c r="K6859" i="7" s="1"/>
  <c r="I6851" i="7"/>
  <c r="M6851" i="7" s="1"/>
  <c r="H6851" i="7"/>
  <c r="L6851" i="7" s="1"/>
  <c r="G6851" i="7"/>
  <c r="K6851" i="7" s="1"/>
  <c r="I6843" i="7"/>
  <c r="M6843" i="7" s="1"/>
  <c r="H6843" i="7"/>
  <c r="L6843" i="7" s="1"/>
  <c r="G6843" i="7"/>
  <c r="K6843" i="7" s="1"/>
  <c r="I6835" i="7"/>
  <c r="M6835" i="7" s="1"/>
  <c r="H6835" i="7"/>
  <c r="L6835" i="7" s="1"/>
  <c r="G6835" i="7"/>
  <c r="K6835" i="7" s="1"/>
  <c r="I6827" i="7"/>
  <c r="M6827" i="7" s="1"/>
  <c r="H6827" i="7"/>
  <c r="L6827" i="7" s="1"/>
  <c r="G6827" i="7"/>
  <c r="K6827" i="7" s="1"/>
  <c r="I6819" i="7"/>
  <c r="M6819" i="7" s="1"/>
  <c r="H6819" i="7"/>
  <c r="L6819" i="7" s="1"/>
  <c r="G6819" i="7"/>
  <c r="K6819" i="7" s="1"/>
  <c r="I6811" i="7"/>
  <c r="M6811" i="7" s="1"/>
  <c r="H6811" i="7"/>
  <c r="L6811" i="7" s="1"/>
  <c r="G6811" i="7"/>
  <c r="K6811" i="7" s="1"/>
  <c r="D6811" i="7" s="1"/>
  <c r="I6803" i="7"/>
  <c r="M6803" i="7" s="1"/>
  <c r="D6803" i="7" s="1"/>
  <c r="H6803" i="7"/>
  <c r="L6803" i="7" s="1"/>
  <c r="G6803" i="7"/>
  <c r="K6803" i="7" s="1"/>
  <c r="I6795" i="7"/>
  <c r="M6795" i="7" s="1"/>
  <c r="H6795" i="7"/>
  <c r="L6795" i="7" s="1"/>
  <c r="G6795" i="7"/>
  <c r="K6795" i="7" s="1"/>
  <c r="I6787" i="7"/>
  <c r="M6787" i="7" s="1"/>
  <c r="H6787" i="7"/>
  <c r="L6787" i="7" s="1"/>
  <c r="D6787" i="7" s="1"/>
  <c r="G6787" i="7"/>
  <c r="K6787" i="7" s="1"/>
  <c r="I6779" i="7"/>
  <c r="M6779" i="7" s="1"/>
  <c r="H6779" i="7"/>
  <c r="L6779" i="7" s="1"/>
  <c r="G6779" i="7"/>
  <c r="K6779" i="7" s="1"/>
  <c r="I6771" i="7"/>
  <c r="M6771" i="7" s="1"/>
  <c r="H6771" i="7"/>
  <c r="L6771" i="7" s="1"/>
  <c r="G6771" i="7"/>
  <c r="K6771" i="7" s="1"/>
  <c r="I6763" i="7"/>
  <c r="M6763" i="7" s="1"/>
  <c r="H6763" i="7"/>
  <c r="L6763" i="7" s="1"/>
  <c r="G6763" i="7"/>
  <c r="K6763" i="7" s="1"/>
  <c r="I6755" i="7"/>
  <c r="M6755" i="7" s="1"/>
  <c r="H6755" i="7"/>
  <c r="L6755" i="7" s="1"/>
  <c r="G6755" i="7"/>
  <c r="K6755" i="7" s="1"/>
  <c r="I6747" i="7"/>
  <c r="M6747" i="7" s="1"/>
  <c r="H6747" i="7"/>
  <c r="L6747" i="7" s="1"/>
  <c r="G6747" i="7"/>
  <c r="K6747" i="7" s="1"/>
  <c r="D6747" i="7" s="1"/>
  <c r="I6739" i="7"/>
  <c r="M6739" i="7" s="1"/>
  <c r="D6739" i="7" s="1"/>
  <c r="H6739" i="7"/>
  <c r="L6739" i="7" s="1"/>
  <c r="G6739" i="7"/>
  <c r="K6739" i="7" s="1"/>
  <c r="I6731" i="7"/>
  <c r="M6731" i="7" s="1"/>
  <c r="H6731" i="7"/>
  <c r="L6731" i="7" s="1"/>
  <c r="G6731" i="7"/>
  <c r="K6731" i="7" s="1"/>
  <c r="I6723" i="7"/>
  <c r="M6723" i="7" s="1"/>
  <c r="H6723" i="7"/>
  <c r="L6723" i="7" s="1"/>
  <c r="G6723" i="7"/>
  <c r="K6723" i="7" s="1"/>
  <c r="I6715" i="7"/>
  <c r="M6715" i="7" s="1"/>
  <c r="H6715" i="7"/>
  <c r="L6715" i="7" s="1"/>
  <c r="G6715" i="7"/>
  <c r="K6715" i="7" s="1"/>
  <c r="I6707" i="7"/>
  <c r="M6707" i="7" s="1"/>
  <c r="H6707" i="7"/>
  <c r="L6707" i="7" s="1"/>
  <c r="G6707" i="7"/>
  <c r="K6707" i="7" s="1"/>
  <c r="I6699" i="7"/>
  <c r="M6699" i="7" s="1"/>
  <c r="H6699" i="7"/>
  <c r="L6699" i="7" s="1"/>
  <c r="G6699" i="7"/>
  <c r="K6699" i="7" s="1"/>
  <c r="I6691" i="7"/>
  <c r="M6691" i="7" s="1"/>
  <c r="H6691" i="7"/>
  <c r="L6691" i="7" s="1"/>
  <c r="G6691" i="7"/>
  <c r="K6691" i="7" s="1"/>
  <c r="I6683" i="7"/>
  <c r="M6683" i="7" s="1"/>
  <c r="H6683" i="7"/>
  <c r="L6683" i="7" s="1"/>
  <c r="G6683" i="7"/>
  <c r="K6683" i="7" s="1"/>
  <c r="D6683" i="7" s="1"/>
  <c r="I6675" i="7"/>
  <c r="M6675" i="7" s="1"/>
  <c r="D6675" i="7" s="1"/>
  <c r="H6675" i="7"/>
  <c r="L6675" i="7" s="1"/>
  <c r="G6675" i="7"/>
  <c r="K6675" i="7" s="1"/>
  <c r="I6667" i="7"/>
  <c r="M6667" i="7" s="1"/>
  <c r="H6667" i="7"/>
  <c r="L6667" i="7" s="1"/>
  <c r="G6667" i="7"/>
  <c r="K6667" i="7" s="1"/>
  <c r="I6659" i="7"/>
  <c r="M6659" i="7" s="1"/>
  <c r="H6659" i="7"/>
  <c r="L6659" i="7" s="1"/>
  <c r="G6659" i="7"/>
  <c r="K6659" i="7" s="1"/>
  <c r="I6651" i="7"/>
  <c r="M6651" i="7" s="1"/>
  <c r="H6651" i="7"/>
  <c r="L6651" i="7" s="1"/>
  <c r="G6651" i="7"/>
  <c r="K6651" i="7" s="1"/>
  <c r="I6643" i="7"/>
  <c r="M6643" i="7" s="1"/>
  <c r="H6643" i="7"/>
  <c r="L6643" i="7" s="1"/>
  <c r="G6643" i="7"/>
  <c r="K6643" i="7" s="1"/>
  <c r="I6635" i="7"/>
  <c r="M6635" i="7" s="1"/>
  <c r="H6635" i="7"/>
  <c r="L6635" i="7" s="1"/>
  <c r="G6635" i="7"/>
  <c r="K6635" i="7" s="1"/>
  <c r="I6627" i="7"/>
  <c r="M6627" i="7" s="1"/>
  <c r="H6627" i="7"/>
  <c r="L6627" i="7" s="1"/>
  <c r="G6627" i="7"/>
  <c r="K6627" i="7" s="1"/>
  <c r="I6619" i="7"/>
  <c r="M6619" i="7" s="1"/>
  <c r="H6619" i="7"/>
  <c r="L6619" i="7" s="1"/>
  <c r="G6619" i="7"/>
  <c r="K6619" i="7" s="1"/>
  <c r="D6619" i="7" s="1"/>
  <c r="I6611" i="7"/>
  <c r="M6611" i="7" s="1"/>
  <c r="D6611" i="7" s="1"/>
  <c r="H6611" i="7"/>
  <c r="L6611" i="7" s="1"/>
  <c r="G6611" i="7"/>
  <c r="K6611" i="7" s="1"/>
  <c r="I6603" i="7"/>
  <c r="M6603" i="7" s="1"/>
  <c r="H6603" i="7"/>
  <c r="L6603" i="7" s="1"/>
  <c r="G6603" i="7"/>
  <c r="K6603" i="7" s="1"/>
  <c r="I6595" i="7"/>
  <c r="M6595" i="7" s="1"/>
  <c r="H6595" i="7"/>
  <c r="L6595" i="7" s="1"/>
  <c r="G6595" i="7"/>
  <c r="K6595" i="7" s="1"/>
  <c r="I6587" i="7"/>
  <c r="M6587" i="7" s="1"/>
  <c r="H6587" i="7"/>
  <c r="L6587" i="7" s="1"/>
  <c r="G6587" i="7"/>
  <c r="K6587" i="7" s="1"/>
  <c r="I6579" i="7"/>
  <c r="M6579" i="7" s="1"/>
  <c r="H6579" i="7"/>
  <c r="L6579" i="7" s="1"/>
  <c r="G6579" i="7"/>
  <c r="K6579" i="7" s="1"/>
  <c r="I6571" i="7"/>
  <c r="M6571" i="7" s="1"/>
  <c r="H6571" i="7"/>
  <c r="L6571" i="7" s="1"/>
  <c r="G6571" i="7"/>
  <c r="K6571" i="7" s="1"/>
  <c r="I6563" i="7"/>
  <c r="M6563" i="7" s="1"/>
  <c r="H6563" i="7"/>
  <c r="L6563" i="7" s="1"/>
  <c r="G6563" i="7"/>
  <c r="K6563" i="7" s="1"/>
  <c r="I6555" i="7"/>
  <c r="M6555" i="7" s="1"/>
  <c r="H6555" i="7"/>
  <c r="L6555" i="7" s="1"/>
  <c r="G6555" i="7"/>
  <c r="K6555" i="7" s="1"/>
  <c r="D6555" i="7" s="1"/>
  <c r="I6547" i="7"/>
  <c r="M6547" i="7" s="1"/>
  <c r="D6547" i="7" s="1"/>
  <c r="H6547" i="7"/>
  <c r="L6547" i="7" s="1"/>
  <c r="G6547" i="7"/>
  <c r="K6547" i="7" s="1"/>
  <c r="I6539" i="7"/>
  <c r="M6539" i="7" s="1"/>
  <c r="H6539" i="7"/>
  <c r="L6539" i="7" s="1"/>
  <c r="G6539" i="7"/>
  <c r="K6539" i="7" s="1"/>
  <c r="I6531" i="7"/>
  <c r="M6531" i="7" s="1"/>
  <c r="H6531" i="7"/>
  <c r="L6531" i="7" s="1"/>
  <c r="G6531" i="7"/>
  <c r="K6531" i="7" s="1"/>
  <c r="I6523" i="7"/>
  <c r="M6523" i="7" s="1"/>
  <c r="H6523" i="7"/>
  <c r="L6523" i="7" s="1"/>
  <c r="G6523" i="7"/>
  <c r="K6523" i="7" s="1"/>
  <c r="I6515" i="7"/>
  <c r="M6515" i="7" s="1"/>
  <c r="H6515" i="7"/>
  <c r="L6515" i="7" s="1"/>
  <c r="G6515" i="7"/>
  <c r="K6515" i="7" s="1"/>
  <c r="I6507" i="7"/>
  <c r="M6507" i="7" s="1"/>
  <c r="D6507" i="7" s="1"/>
  <c r="H6507" i="7"/>
  <c r="L6507" i="7" s="1"/>
  <c r="G6507" i="7"/>
  <c r="K6507" i="7" s="1"/>
  <c r="I6499" i="7"/>
  <c r="M6499" i="7" s="1"/>
  <c r="H6499" i="7"/>
  <c r="L6499" i="7" s="1"/>
  <c r="G6499" i="7"/>
  <c r="K6499" i="7" s="1"/>
  <c r="I6491" i="7"/>
  <c r="M6491" i="7" s="1"/>
  <c r="H6491" i="7"/>
  <c r="L6491" i="7" s="1"/>
  <c r="G6491" i="7"/>
  <c r="K6491" i="7" s="1"/>
  <c r="D6491" i="7" s="1"/>
  <c r="I6483" i="7"/>
  <c r="M6483" i="7" s="1"/>
  <c r="D6483" i="7" s="1"/>
  <c r="H6483" i="7"/>
  <c r="L6483" i="7" s="1"/>
  <c r="G6483" i="7"/>
  <c r="K6483" i="7" s="1"/>
  <c r="I6475" i="7"/>
  <c r="M6475" i="7" s="1"/>
  <c r="H6475" i="7"/>
  <c r="L6475" i="7" s="1"/>
  <c r="G6475" i="7"/>
  <c r="K6475" i="7" s="1"/>
  <c r="I6467" i="7"/>
  <c r="M6467" i="7" s="1"/>
  <c r="H6467" i="7"/>
  <c r="L6467" i="7" s="1"/>
  <c r="G6467" i="7"/>
  <c r="K6467" i="7" s="1"/>
  <c r="I6459" i="7"/>
  <c r="M6459" i="7" s="1"/>
  <c r="H6459" i="7"/>
  <c r="L6459" i="7" s="1"/>
  <c r="G6459" i="7"/>
  <c r="K6459" i="7" s="1"/>
  <c r="I6451" i="7"/>
  <c r="M6451" i="7" s="1"/>
  <c r="H6451" i="7"/>
  <c r="L6451" i="7" s="1"/>
  <c r="G6451" i="7"/>
  <c r="K6451" i="7" s="1"/>
  <c r="I6443" i="7"/>
  <c r="M6443" i="7" s="1"/>
  <c r="H6443" i="7"/>
  <c r="L6443" i="7" s="1"/>
  <c r="G6443" i="7"/>
  <c r="K6443" i="7" s="1"/>
  <c r="I6435" i="7"/>
  <c r="M6435" i="7" s="1"/>
  <c r="H6435" i="7"/>
  <c r="L6435" i="7" s="1"/>
  <c r="G6435" i="7"/>
  <c r="K6435" i="7" s="1"/>
  <c r="I6427" i="7"/>
  <c r="M6427" i="7" s="1"/>
  <c r="H6427" i="7"/>
  <c r="L6427" i="7" s="1"/>
  <c r="G6427" i="7"/>
  <c r="K6427" i="7" s="1"/>
  <c r="D6427" i="7" s="1"/>
  <c r="I6419" i="7"/>
  <c r="M6419" i="7" s="1"/>
  <c r="D6419" i="7" s="1"/>
  <c r="H6419" i="7"/>
  <c r="L6419" i="7" s="1"/>
  <c r="G6419" i="7"/>
  <c r="K6419" i="7" s="1"/>
  <c r="I6411" i="7"/>
  <c r="M6411" i="7" s="1"/>
  <c r="H6411" i="7"/>
  <c r="L6411" i="7" s="1"/>
  <c r="G6411" i="7"/>
  <c r="K6411" i="7" s="1"/>
  <c r="I6403" i="7"/>
  <c r="M6403" i="7" s="1"/>
  <c r="H6403" i="7"/>
  <c r="L6403" i="7" s="1"/>
  <c r="G6403" i="7"/>
  <c r="K6403" i="7" s="1"/>
  <c r="I6395" i="7"/>
  <c r="M6395" i="7" s="1"/>
  <c r="H6395" i="7"/>
  <c r="L6395" i="7" s="1"/>
  <c r="G6395" i="7"/>
  <c r="K6395" i="7" s="1"/>
  <c r="I6387" i="7"/>
  <c r="M6387" i="7" s="1"/>
  <c r="H6387" i="7"/>
  <c r="L6387" i="7" s="1"/>
  <c r="G6387" i="7"/>
  <c r="K6387" i="7" s="1"/>
  <c r="I6379" i="7"/>
  <c r="M6379" i="7" s="1"/>
  <c r="H6379" i="7"/>
  <c r="L6379" i="7" s="1"/>
  <c r="G6379" i="7"/>
  <c r="K6379" i="7" s="1"/>
  <c r="I6371" i="7"/>
  <c r="M6371" i="7" s="1"/>
  <c r="H6371" i="7"/>
  <c r="L6371" i="7" s="1"/>
  <c r="G6371" i="7"/>
  <c r="K6371" i="7" s="1"/>
  <c r="I6363" i="7"/>
  <c r="M6363" i="7" s="1"/>
  <c r="H6363" i="7"/>
  <c r="L6363" i="7" s="1"/>
  <c r="G6363" i="7"/>
  <c r="K6363" i="7" s="1"/>
  <c r="D6363" i="7" s="1"/>
  <c r="I6355" i="7"/>
  <c r="M6355" i="7" s="1"/>
  <c r="D6355" i="7" s="1"/>
  <c r="H6355" i="7"/>
  <c r="L6355" i="7" s="1"/>
  <c r="G6355" i="7"/>
  <c r="K6355" i="7" s="1"/>
  <c r="I6347" i="7"/>
  <c r="M6347" i="7" s="1"/>
  <c r="H6347" i="7"/>
  <c r="L6347" i="7" s="1"/>
  <c r="G6347" i="7"/>
  <c r="K6347" i="7" s="1"/>
  <c r="I6339" i="7"/>
  <c r="M6339" i="7" s="1"/>
  <c r="H6339" i="7"/>
  <c r="L6339" i="7" s="1"/>
  <c r="G6339" i="7"/>
  <c r="K6339" i="7" s="1"/>
  <c r="I6331" i="7"/>
  <c r="M6331" i="7" s="1"/>
  <c r="H6331" i="7"/>
  <c r="L6331" i="7" s="1"/>
  <c r="G6331" i="7"/>
  <c r="K6331" i="7" s="1"/>
  <c r="I6323" i="7"/>
  <c r="M6323" i="7" s="1"/>
  <c r="H6323" i="7"/>
  <c r="L6323" i="7" s="1"/>
  <c r="G6323" i="7"/>
  <c r="K6323" i="7" s="1"/>
  <c r="I6315" i="7"/>
  <c r="M6315" i="7" s="1"/>
  <c r="H6315" i="7"/>
  <c r="L6315" i="7" s="1"/>
  <c r="G6315" i="7"/>
  <c r="K6315" i="7" s="1"/>
  <c r="I6307" i="7"/>
  <c r="M6307" i="7" s="1"/>
  <c r="H6307" i="7"/>
  <c r="L6307" i="7" s="1"/>
  <c r="G6307" i="7"/>
  <c r="K6307" i="7" s="1"/>
  <c r="I6299" i="7"/>
  <c r="M6299" i="7" s="1"/>
  <c r="H6299" i="7"/>
  <c r="L6299" i="7" s="1"/>
  <c r="G6299" i="7"/>
  <c r="K6299" i="7" s="1"/>
  <c r="D6299" i="7" s="1"/>
  <c r="I6291" i="7"/>
  <c r="M6291" i="7" s="1"/>
  <c r="D6291" i="7" s="1"/>
  <c r="H6291" i="7"/>
  <c r="L6291" i="7" s="1"/>
  <c r="G6291" i="7"/>
  <c r="K6291" i="7" s="1"/>
  <c r="I6283" i="7"/>
  <c r="M6283" i="7" s="1"/>
  <c r="H6283" i="7"/>
  <c r="L6283" i="7" s="1"/>
  <c r="G6283" i="7"/>
  <c r="K6283" i="7" s="1"/>
  <c r="I6275" i="7"/>
  <c r="M6275" i="7" s="1"/>
  <c r="H6275" i="7"/>
  <c r="L6275" i="7" s="1"/>
  <c r="D6275" i="7" s="1"/>
  <c r="G6275" i="7"/>
  <c r="K6275" i="7" s="1"/>
  <c r="I6267" i="7"/>
  <c r="M6267" i="7" s="1"/>
  <c r="H6267" i="7"/>
  <c r="L6267" i="7" s="1"/>
  <c r="G6267" i="7"/>
  <c r="K6267" i="7" s="1"/>
  <c r="I6259" i="7"/>
  <c r="M6259" i="7" s="1"/>
  <c r="H6259" i="7"/>
  <c r="L6259" i="7" s="1"/>
  <c r="G6259" i="7"/>
  <c r="K6259" i="7" s="1"/>
  <c r="I6251" i="7"/>
  <c r="M6251" i="7" s="1"/>
  <c r="H6251" i="7"/>
  <c r="L6251" i="7" s="1"/>
  <c r="G6251" i="7"/>
  <c r="K6251" i="7" s="1"/>
  <c r="I6243" i="7"/>
  <c r="M6243" i="7" s="1"/>
  <c r="H6243" i="7"/>
  <c r="L6243" i="7" s="1"/>
  <c r="G6243" i="7"/>
  <c r="K6243" i="7" s="1"/>
  <c r="I6235" i="7"/>
  <c r="M6235" i="7" s="1"/>
  <c r="H6235" i="7"/>
  <c r="L6235" i="7" s="1"/>
  <c r="G6235" i="7"/>
  <c r="K6235" i="7" s="1"/>
  <c r="D6235" i="7" s="1"/>
  <c r="I10531" i="7"/>
  <c r="M10531" i="7" s="1"/>
  <c r="D10531" i="7" s="1"/>
  <c r="H10531" i="7"/>
  <c r="L10531" i="7" s="1"/>
  <c r="G10531" i="7"/>
  <c r="K10531" i="7" s="1"/>
  <c r="H10523" i="7"/>
  <c r="L10523" i="7" s="1"/>
  <c r="I10523" i="7"/>
  <c r="M10523" i="7" s="1"/>
  <c r="G10523" i="7"/>
  <c r="K10523" i="7" s="1"/>
  <c r="I10515" i="7"/>
  <c r="M10515" i="7" s="1"/>
  <c r="H10515" i="7"/>
  <c r="L10515" i="7" s="1"/>
  <c r="G10515" i="7"/>
  <c r="K10515" i="7" s="1"/>
  <c r="I10507" i="7"/>
  <c r="M10507" i="7" s="1"/>
  <c r="H10507" i="7"/>
  <c r="L10507" i="7" s="1"/>
  <c r="G10507" i="7"/>
  <c r="K10507" i="7" s="1"/>
  <c r="H10499" i="7"/>
  <c r="L10499" i="7" s="1"/>
  <c r="I10499" i="7"/>
  <c r="M10499" i="7" s="1"/>
  <c r="G10499" i="7"/>
  <c r="K10499" i="7" s="1"/>
  <c r="I10491" i="7"/>
  <c r="M10491" i="7" s="1"/>
  <c r="H10491" i="7"/>
  <c r="L10491" i="7" s="1"/>
  <c r="G10491" i="7"/>
  <c r="K10491" i="7" s="1"/>
  <c r="H10483" i="7"/>
  <c r="L10483" i="7" s="1"/>
  <c r="I10483" i="7"/>
  <c r="M10483" i="7" s="1"/>
  <c r="G10483" i="7"/>
  <c r="K10483" i="7" s="1"/>
  <c r="I10475" i="7"/>
  <c r="M10475" i="7" s="1"/>
  <c r="H10475" i="7"/>
  <c r="L10475" i="7" s="1"/>
  <c r="G10475" i="7"/>
  <c r="K10475" i="7" s="1"/>
  <c r="D10475" i="7" s="1"/>
  <c r="I10467" i="7"/>
  <c r="M10467" i="7" s="1"/>
  <c r="D10467" i="7" s="1"/>
  <c r="H10467" i="7"/>
  <c r="L10467" i="7" s="1"/>
  <c r="G10467" i="7"/>
  <c r="K10467" i="7" s="1"/>
  <c r="H10459" i="7"/>
  <c r="L10459" i="7" s="1"/>
  <c r="I10459" i="7"/>
  <c r="M10459" i="7" s="1"/>
  <c r="G10459" i="7"/>
  <c r="K10459" i="7" s="1"/>
  <c r="I10451" i="7"/>
  <c r="M10451" i="7" s="1"/>
  <c r="H10451" i="7"/>
  <c r="L10451" i="7" s="1"/>
  <c r="G10451" i="7"/>
  <c r="K10451" i="7" s="1"/>
  <c r="I10443" i="7"/>
  <c r="M10443" i="7" s="1"/>
  <c r="H10443" i="7"/>
  <c r="L10443" i="7" s="1"/>
  <c r="G10443" i="7"/>
  <c r="K10443" i="7" s="1"/>
  <c r="H10435" i="7"/>
  <c r="L10435" i="7" s="1"/>
  <c r="I10435" i="7"/>
  <c r="M10435" i="7" s="1"/>
  <c r="G10435" i="7"/>
  <c r="K10435" i="7" s="1"/>
  <c r="I10427" i="7"/>
  <c r="M10427" i="7" s="1"/>
  <c r="D10427" i="7" s="1"/>
  <c r="H10427" i="7"/>
  <c r="L10427" i="7" s="1"/>
  <c r="G10427" i="7"/>
  <c r="K10427" i="7" s="1"/>
  <c r="H10419" i="7"/>
  <c r="L10419" i="7" s="1"/>
  <c r="I10419" i="7"/>
  <c r="M10419" i="7" s="1"/>
  <c r="G10419" i="7"/>
  <c r="K10419" i="7" s="1"/>
  <c r="I10411" i="7"/>
  <c r="M10411" i="7" s="1"/>
  <c r="H10411" i="7"/>
  <c r="L10411" i="7" s="1"/>
  <c r="G10411" i="7"/>
  <c r="K10411" i="7" s="1"/>
  <c r="D10411" i="7" s="1"/>
  <c r="I10403" i="7"/>
  <c r="M10403" i="7" s="1"/>
  <c r="D10403" i="7" s="1"/>
  <c r="H10403" i="7"/>
  <c r="L10403" i="7" s="1"/>
  <c r="G10403" i="7"/>
  <c r="K10403" i="7" s="1"/>
  <c r="H10395" i="7"/>
  <c r="L10395" i="7" s="1"/>
  <c r="I10395" i="7"/>
  <c r="M10395" i="7" s="1"/>
  <c r="G10395" i="7"/>
  <c r="K10395" i="7" s="1"/>
  <c r="I10387" i="7"/>
  <c r="M10387" i="7" s="1"/>
  <c r="H10387" i="7"/>
  <c r="L10387" i="7" s="1"/>
  <c r="D10387" i="7" s="1"/>
  <c r="G10387" i="7"/>
  <c r="K10387" i="7" s="1"/>
  <c r="H10379" i="7"/>
  <c r="L10379" i="7" s="1"/>
  <c r="I10379" i="7"/>
  <c r="M10379" i="7" s="1"/>
  <c r="G10379" i="7"/>
  <c r="K10379" i="7" s="1"/>
  <c r="H10371" i="7"/>
  <c r="L10371" i="7" s="1"/>
  <c r="I10371" i="7"/>
  <c r="M10371" i="7" s="1"/>
  <c r="G10371" i="7"/>
  <c r="K10371" i="7" s="1"/>
  <c r="I10363" i="7"/>
  <c r="M10363" i="7" s="1"/>
  <c r="H10363" i="7"/>
  <c r="L10363" i="7" s="1"/>
  <c r="G10363" i="7"/>
  <c r="K10363" i="7" s="1"/>
  <c r="H10355" i="7"/>
  <c r="L10355" i="7" s="1"/>
  <c r="I10355" i="7"/>
  <c r="M10355" i="7" s="1"/>
  <c r="G10355" i="7"/>
  <c r="K10355" i="7" s="1"/>
  <c r="I10347" i="7"/>
  <c r="M10347" i="7" s="1"/>
  <c r="H10347" i="7"/>
  <c r="L10347" i="7" s="1"/>
  <c r="G10347" i="7"/>
  <c r="K10347" i="7" s="1"/>
  <c r="D10347" i="7" s="1"/>
  <c r="I10339" i="7"/>
  <c r="M10339" i="7" s="1"/>
  <c r="D10339" i="7" s="1"/>
  <c r="H10339" i="7"/>
  <c r="L10339" i="7" s="1"/>
  <c r="G10339" i="7"/>
  <c r="K10339" i="7" s="1"/>
  <c r="H10331" i="7"/>
  <c r="L10331" i="7" s="1"/>
  <c r="I10331" i="7"/>
  <c r="M10331" i="7" s="1"/>
  <c r="G10331" i="7"/>
  <c r="K10331" i="7" s="1"/>
  <c r="I10323" i="7"/>
  <c r="M10323" i="7" s="1"/>
  <c r="H10323" i="7"/>
  <c r="L10323" i="7" s="1"/>
  <c r="G10323" i="7"/>
  <c r="K10323" i="7" s="1"/>
  <c r="H10315" i="7"/>
  <c r="L10315" i="7" s="1"/>
  <c r="I10315" i="7"/>
  <c r="M10315" i="7" s="1"/>
  <c r="G10315" i="7"/>
  <c r="K10315" i="7" s="1"/>
  <c r="H10307" i="7"/>
  <c r="L10307" i="7" s="1"/>
  <c r="I10307" i="7"/>
  <c r="M10307" i="7" s="1"/>
  <c r="G10307" i="7"/>
  <c r="K10307" i="7" s="1"/>
  <c r="I10299" i="7"/>
  <c r="M10299" i="7" s="1"/>
  <c r="H10299" i="7"/>
  <c r="L10299" i="7" s="1"/>
  <c r="G10299" i="7"/>
  <c r="K10299" i="7" s="1"/>
  <c r="H10291" i="7"/>
  <c r="L10291" i="7" s="1"/>
  <c r="I10291" i="7"/>
  <c r="M10291" i="7" s="1"/>
  <c r="G10291" i="7"/>
  <c r="K10291" i="7" s="1"/>
  <c r="I10283" i="7"/>
  <c r="M10283" i="7" s="1"/>
  <c r="H10283" i="7"/>
  <c r="L10283" i="7" s="1"/>
  <c r="G10283" i="7"/>
  <c r="K10283" i="7" s="1"/>
  <c r="D10283" i="7" s="1"/>
  <c r="I10275" i="7"/>
  <c r="M10275" i="7" s="1"/>
  <c r="D10275" i="7" s="1"/>
  <c r="H10275" i="7"/>
  <c r="L10275" i="7" s="1"/>
  <c r="G10275" i="7"/>
  <c r="K10275" i="7" s="1"/>
  <c r="H10267" i="7"/>
  <c r="L10267" i="7" s="1"/>
  <c r="I10267" i="7"/>
  <c r="M10267" i="7" s="1"/>
  <c r="G10267" i="7"/>
  <c r="K10267" i="7" s="1"/>
  <c r="I10259" i="7"/>
  <c r="M10259" i="7" s="1"/>
  <c r="H10259" i="7"/>
  <c r="L10259" i="7" s="1"/>
  <c r="G10259" i="7"/>
  <c r="K10259" i="7" s="1"/>
  <c r="I10251" i="7"/>
  <c r="M10251" i="7" s="1"/>
  <c r="H10251" i="7"/>
  <c r="L10251" i="7" s="1"/>
  <c r="G10251" i="7"/>
  <c r="K10251" i="7" s="1"/>
  <c r="H10243" i="7"/>
  <c r="L10243" i="7" s="1"/>
  <c r="I10243" i="7"/>
  <c r="M10243" i="7" s="1"/>
  <c r="G10243" i="7"/>
  <c r="K10243" i="7" s="1"/>
  <c r="I10235" i="7"/>
  <c r="M10235" i="7" s="1"/>
  <c r="H10235" i="7"/>
  <c r="L10235" i="7" s="1"/>
  <c r="G10235" i="7"/>
  <c r="K10235" i="7" s="1"/>
  <c r="H10227" i="7"/>
  <c r="L10227" i="7" s="1"/>
  <c r="I10227" i="7"/>
  <c r="M10227" i="7" s="1"/>
  <c r="G10227" i="7"/>
  <c r="K10227" i="7" s="1"/>
  <c r="I10219" i="7"/>
  <c r="M10219" i="7" s="1"/>
  <c r="H10219" i="7"/>
  <c r="L10219" i="7" s="1"/>
  <c r="G10219" i="7"/>
  <c r="K10219" i="7" s="1"/>
  <c r="D10219" i="7" s="1"/>
  <c r="I10211" i="7"/>
  <c r="M10211" i="7" s="1"/>
  <c r="H10211" i="7"/>
  <c r="L10211" i="7" s="1"/>
  <c r="G10211" i="7"/>
  <c r="K10211" i="7" s="1"/>
  <c r="H10203" i="7"/>
  <c r="L10203" i="7" s="1"/>
  <c r="I10203" i="7"/>
  <c r="M10203" i="7" s="1"/>
  <c r="G10203" i="7"/>
  <c r="K10203" i="7" s="1"/>
  <c r="I10195" i="7"/>
  <c r="M10195" i="7" s="1"/>
  <c r="H10195" i="7"/>
  <c r="L10195" i="7" s="1"/>
  <c r="G10195" i="7"/>
  <c r="K10195" i="7" s="1"/>
  <c r="I10187" i="7"/>
  <c r="M10187" i="7" s="1"/>
  <c r="H10187" i="7"/>
  <c r="L10187" i="7" s="1"/>
  <c r="G10187" i="7"/>
  <c r="K10187" i="7" s="1"/>
  <c r="H10179" i="7"/>
  <c r="L10179" i="7" s="1"/>
  <c r="I10179" i="7"/>
  <c r="M10179" i="7" s="1"/>
  <c r="G10179" i="7"/>
  <c r="K10179" i="7" s="1"/>
  <c r="I10171" i="7"/>
  <c r="M10171" i="7" s="1"/>
  <c r="H10171" i="7"/>
  <c r="L10171" i="7" s="1"/>
  <c r="G10171" i="7"/>
  <c r="K10171" i="7" s="1"/>
  <c r="H10163" i="7"/>
  <c r="L10163" i="7" s="1"/>
  <c r="I10163" i="7"/>
  <c r="M10163" i="7" s="1"/>
  <c r="G10163" i="7"/>
  <c r="K10163" i="7" s="1"/>
  <c r="I10155" i="7"/>
  <c r="M10155" i="7" s="1"/>
  <c r="H10155" i="7"/>
  <c r="L10155" i="7" s="1"/>
  <c r="G10155" i="7"/>
  <c r="K10155" i="7" s="1"/>
  <c r="D10155" i="7" s="1"/>
  <c r="I10147" i="7"/>
  <c r="M10147" i="7" s="1"/>
  <c r="D10147" i="7" s="1"/>
  <c r="H10147" i="7"/>
  <c r="L10147" i="7" s="1"/>
  <c r="G10147" i="7"/>
  <c r="K10147" i="7" s="1"/>
  <c r="H10139" i="7"/>
  <c r="L10139" i="7" s="1"/>
  <c r="I10139" i="7"/>
  <c r="M10139" i="7" s="1"/>
  <c r="G10139" i="7"/>
  <c r="K10139" i="7" s="1"/>
  <c r="I10131" i="7"/>
  <c r="M10131" i="7" s="1"/>
  <c r="H10131" i="7"/>
  <c r="L10131" i="7" s="1"/>
  <c r="G10131" i="7"/>
  <c r="K10131" i="7" s="1"/>
  <c r="H10123" i="7"/>
  <c r="L10123" i="7" s="1"/>
  <c r="I10123" i="7"/>
  <c r="M10123" i="7" s="1"/>
  <c r="G10123" i="7"/>
  <c r="K10123" i="7" s="1"/>
  <c r="H10115" i="7"/>
  <c r="L10115" i="7" s="1"/>
  <c r="I10115" i="7"/>
  <c r="M10115" i="7" s="1"/>
  <c r="G10115" i="7"/>
  <c r="K10115" i="7" s="1"/>
  <c r="I10107" i="7"/>
  <c r="M10107" i="7" s="1"/>
  <c r="H10107" i="7"/>
  <c r="L10107" i="7" s="1"/>
  <c r="G10107" i="7"/>
  <c r="K10107" i="7" s="1"/>
  <c r="H10099" i="7"/>
  <c r="L10099" i="7" s="1"/>
  <c r="I10099" i="7"/>
  <c r="M10099" i="7" s="1"/>
  <c r="G10099" i="7"/>
  <c r="K10099" i="7" s="1"/>
  <c r="I10091" i="7"/>
  <c r="M10091" i="7" s="1"/>
  <c r="H10091" i="7"/>
  <c r="L10091" i="7" s="1"/>
  <c r="G10091" i="7"/>
  <c r="K10091" i="7" s="1"/>
  <c r="D10091" i="7" s="1"/>
  <c r="I10083" i="7"/>
  <c r="M10083" i="7" s="1"/>
  <c r="D10083" i="7" s="1"/>
  <c r="H10083" i="7"/>
  <c r="L10083" i="7" s="1"/>
  <c r="G10083" i="7"/>
  <c r="K10083" i="7" s="1"/>
  <c r="H10075" i="7"/>
  <c r="L10075" i="7" s="1"/>
  <c r="I10075" i="7"/>
  <c r="M10075" i="7" s="1"/>
  <c r="G10075" i="7"/>
  <c r="K10075" i="7" s="1"/>
  <c r="I10067" i="7"/>
  <c r="M10067" i="7" s="1"/>
  <c r="H10067" i="7"/>
  <c r="L10067" i="7" s="1"/>
  <c r="H10059" i="7"/>
  <c r="L10059" i="7" s="1"/>
  <c r="D10059" i="7" s="1"/>
  <c r="I10059" i="7"/>
  <c r="M10059" i="7" s="1"/>
  <c r="G10059" i="7"/>
  <c r="K10059" i="7" s="1"/>
  <c r="H10051" i="7"/>
  <c r="L10051" i="7" s="1"/>
  <c r="I10051" i="7"/>
  <c r="M10051" i="7" s="1"/>
  <c r="G10051" i="7"/>
  <c r="K10051" i="7" s="1"/>
  <c r="I10043" i="7"/>
  <c r="M10043" i="7" s="1"/>
  <c r="H10043" i="7"/>
  <c r="L10043" i="7" s="1"/>
  <c r="G10043" i="7"/>
  <c r="K10043" i="7" s="1"/>
  <c r="H10035" i="7"/>
  <c r="L10035" i="7" s="1"/>
  <c r="I10035" i="7"/>
  <c r="M10035" i="7" s="1"/>
  <c r="G10035" i="7"/>
  <c r="K10035" i="7" s="1"/>
  <c r="I10027" i="7"/>
  <c r="M10027" i="7" s="1"/>
  <c r="H10027" i="7"/>
  <c r="L10027" i="7" s="1"/>
  <c r="G10027" i="7"/>
  <c r="K10027" i="7" s="1"/>
  <c r="I10019" i="7"/>
  <c r="M10019" i="7" s="1"/>
  <c r="H10019" i="7"/>
  <c r="L10019" i="7" s="1"/>
  <c r="G10019" i="7"/>
  <c r="K10019" i="7" s="1"/>
  <c r="H10011" i="7"/>
  <c r="L10011" i="7" s="1"/>
  <c r="I10011" i="7"/>
  <c r="M10011" i="7" s="1"/>
  <c r="G10011" i="7"/>
  <c r="K10011" i="7" s="1"/>
  <c r="I10003" i="7"/>
  <c r="M10003" i="7" s="1"/>
  <c r="H10003" i="7"/>
  <c r="L10003" i="7" s="1"/>
  <c r="G10003" i="7"/>
  <c r="K10003" i="7" s="1"/>
  <c r="D10003" i="7" s="1"/>
  <c r="I9995" i="7"/>
  <c r="M9995" i="7" s="1"/>
  <c r="D9995" i="7" s="1"/>
  <c r="H9995" i="7"/>
  <c r="L9995" i="7" s="1"/>
  <c r="G9995" i="7"/>
  <c r="K9995" i="7" s="1"/>
  <c r="H9987" i="7"/>
  <c r="L9987" i="7" s="1"/>
  <c r="I9987" i="7"/>
  <c r="M9987" i="7" s="1"/>
  <c r="G9987" i="7"/>
  <c r="K9987" i="7" s="1"/>
  <c r="I9979" i="7"/>
  <c r="M9979" i="7" s="1"/>
  <c r="H9979" i="7"/>
  <c r="L9979" i="7" s="1"/>
  <c r="G9979" i="7"/>
  <c r="K9979" i="7" s="1"/>
  <c r="H9971" i="7"/>
  <c r="L9971" i="7" s="1"/>
  <c r="I9971" i="7"/>
  <c r="M9971" i="7" s="1"/>
  <c r="G9971" i="7"/>
  <c r="K9971" i="7" s="1"/>
  <c r="I9963" i="7"/>
  <c r="M9963" i="7" s="1"/>
  <c r="H9963" i="7"/>
  <c r="L9963" i="7" s="1"/>
  <c r="G9963" i="7"/>
  <c r="K9963" i="7" s="1"/>
  <c r="I9955" i="7"/>
  <c r="M9955" i="7" s="1"/>
  <c r="H9955" i="7"/>
  <c r="L9955" i="7" s="1"/>
  <c r="G9955" i="7"/>
  <c r="K9955" i="7" s="1"/>
  <c r="H9947" i="7"/>
  <c r="L9947" i="7" s="1"/>
  <c r="I9947" i="7"/>
  <c r="M9947" i="7" s="1"/>
  <c r="G9947" i="7"/>
  <c r="K9947" i="7" s="1"/>
  <c r="I9939" i="7"/>
  <c r="M9939" i="7" s="1"/>
  <c r="H9939" i="7"/>
  <c r="L9939" i="7" s="1"/>
  <c r="G9939" i="7"/>
  <c r="K9939" i="7" s="1"/>
  <c r="D9939" i="7" s="1"/>
  <c r="I9931" i="7"/>
  <c r="M9931" i="7" s="1"/>
  <c r="H9931" i="7"/>
  <c r="L9931" i="7" s="1"/>
  <c r="G9931" i="7"/>
  <c r="K9931" i="7" s="1"/>
  <c r="H9923" i="7"/>
  <c r="L9923" i="7" s="1"/>
  <c r="I9923" i="7"/>
  <c r="M9923" i="7" s="1"/>
  <c r="G9923" i="7"/>
  <c r="K9923" i="7" s="1"/>
  <c r="I9915" i="7"/>
  <c r="M9915" i="7" s="1"/>
  <c r="H9915" i="7"/>
  <c r="L9915" i="7" s="1"/>
  <c r="D9915" i="7" s="1"/>
  <c r="G9915" i="7"/>
  <c r="K9915" i="7" s="1"/>
  <c r="H9907" i="7"/>
  <c r="L9907" i="7" s="1"/>
  <c r="I9907" i="7"/>
  <c r="M9907" i="7" s="1"/>
  <c r="G9907" i="7"/>
  <c r="K9907" i="7" s="1"/>
  <c r="I9899" i="7"/>
  <c r="M9899" i="7" s="1"/>
  <c r="H9899" i="7"/>
  <c r="L9899" i="7" s="1"/>
  <c r="G9899" i="7"/>
  <c r="K9899" i="7" s="1"/>
  <c r="I9891" i="7"/>
  <c r="M9891" i="7" s="1"/>
  <c r="H9891" i="7"/>
  <c r="L9891" i="7" s="1"/>
  <c r="G9891" i="7"/>
  <c r="K9891" i="7" s="1"/>
  <c r="H9883" i="7"/>
  <c r="L9883" i="7" s="1"/>
  <c r="I9883" i="7"/>
  <c r="M9883" i="7" s="1"/>
  <c r="G9883" i="7"/>
  <c r="K9883" i="7" s="1"/>
  <c r="I9875" i="7"/>
  <c r="M9875" i="7" s="1"/>
  <c r="H9875" i="7"/>
  <c r="L9875" i="7" s="1"/>
  <c r="G9875" i="7"/>
  <c r="K9875" i="7" s="1"/>
  <c r="D9875" i="7" s="1"/>
  <c r="H9867" i="7"/>
  <c r="L9867" i="7" s="1"/>
  <c r="D9867" i="7" s="1"/>
  <c r="I9867" i="7"/>
  <c r="M9867" i="7" s="1"/>
  <c r="G9867" i="7"/>
  <c r="K9867" i="7" s="1"/>
  <c r="H9859" i="7"/>
  <c r="L9859" i="7" s="1"/>
  <c r="I9859" i="7"/>
  <c r="M9859" i="7" s="1"/>
  <c r="G9859" i="7"/>
  <c r="K9859" i="7" s="1"/>
  <c r="I9851" i="7"/>
  <c r="M9851" i="7" s="1"/>
  <c r="H9851" i="7"/>
  <c r="L9851" i="7" s="1"/>
  <c r="G9851" i="7"/>
  <c r="K9851" i="7" s="1"/>
  <c r="H9843" i="7"/>
  <c r="L9843" i="7" s="1"/>
  <c r="I9843" i="7"/>
  <c r="M9843" i="7" s="1"/>
  <c r="G9843" i="7"/>
  <c r="K9843" i="7" s="1"/>
  <c r="I9835" i="7"/>
  <c r="M9835" i="7" s="1"/>
  <c r="H9835" i="7"/>
  <c r="L9835" i="7" s="1"/>
  <c r="G9835" i="7"/>
  <c r="K9835" i="7" s="1"/>
  <c r="I9827" i="7"/>
  <c r="M9827" i="7" s="1"/>
  <c r="D9827" i="7" s="1"/>
  <c r="H9827" i="7"/>
  <c r="L9827" i="7" s="1"/>
  <c r="G9827" i="7"/>
  <c r="K9827" i="7" s="1"/>
  <c r="H9819" i="7"/>
  <c r="L9819" i="7" s="1"/>
  <c r="I9819" i="7"/>
  <c r="M9819" i="7" s="1"/>
  <c r="G9819" i="7"/>
  <c r="K9819" i="7" s="1"/>
  <c r="I9811" i="7"/>
  <c r="M9811" i="7" s="1"/>
  <c r="H9811" i="7"/>
  <c r="L9811" i="7" s="1"/>
  <c r="G9811" i="7"/>
  <c r="K9811" i="7" s="1"/>
  <c r="D9811" i="7" s="1"/>
  <c r="H9803" i="7"/>
  <c r="L9803" i="7" s="1"/>
  <c r="D9803" i="7" s="1"/>
  <c r="I9803" i="7"/>
  <c r="M9803" i="7" s="1"/>
  <c r="G9803" i="7"/>
  <c r="K9803" i="7" s="1"/>
  <c r="H9795" i="7"/>
  <c r="L9795" i="7" s="1"/>
  <c r="I9795" i="7"/>
  <c r="M9795" i="7" s="1"/>
  <c r="G9795" i="7"/>
  <c r="K9795" i="7" s="1"/>
  <c r="I9787" i="7"/>
  <c r="M9787" i="7" s="1"/>
  <c r="H9787" i="7"/>
  <c r="L9787" i="7" s="1"/>
  <c r="G9787" i="7"/>
  <c r="K9787" i="7" s="1"/>
  <c r="H9779" i="7"/>
  <c r="L9779" i="7" s="1"/>
  <c r="I9779" i="7"/>
  <c r="M9779" i="7" s="1"/>
  <c r="G9779" i="7"/>
  <c r="K9779" i="7" s="1"/>
  <c r="I9771" i="7"/>
  <c r="M9771" i="7" s="1"/>
  <c r="H9771" i="7"/>
  <c r="L9771" i="7" s="1"/>
  <c r="G9771" i="7"/>
  <c r="K9771" i="7" s="1"/>
  <c r="I9763" i="7"/>
  <c r="M9763" i="7" s="1"/>
  <c r="H9763" i="7"/>
  <c r="L9763" i="7" s="1"/>
  <c r="G9763" i="7"/>
  <c r="K9763" i="7" s="1"/>
  <c r="H9755" i="7"/>
  <c r="L9755" i="7" s="1"/>
  <c r="I9755" i="7"/>
  <c r="M9755" i="7" s="1"/>
  <c r="G9755" i="7"/>
  <c r="K9755" i="7" s="1"/>
  <c r="I9747" i="7"/>
  <c r="M9747" i="7" s="1"/>
  <c r="H9747" i="7"/>
  <c r="L9747" i="7" s="1"/>
  <c r="G9747" i="7"/>
  <c r="K9747" i="7" s="1"/>
  <c r="D9747" i="7" s="1"/>
  <c r="I9739" i="7"/>
  <c r="M9739" i="7" s="1"/>
  <c r="D9739" i="7" s="1"/>
  <c r="H9739" i="7"/>
  <c r="L9739" i="7" s="1"/>
  <c r="G9739" i="7"/>
  <c r="K9739" i="7" s="1"/>
  <c r="H9731" i="7"/>
  <c r="L9731" i="7" s="1"/>
  <c r="I9731" i="7"/>
  <c r="M9731" i="7" s="1"/>
  <c r="G9731" i="7"/>
  <c r="K9731" i="7" s="1"/>
  <c r="I9723" i="7"/>
  <c r="M9723" i="7" s="1"/>
  <c r="H9723" i="7"/>
  <c r="L9723" i="7" s="1"/>
  <c r="G9723" i="7"/>
  <c r="K9723" i="7" s="1"/>
  <c r="H9715" i="7"/>
  <c r="L9715" i="7" s="1"/>
  <c r="I9715" i="7"/>
  <c r="M9715" i="7" s="1"/>
  <c r="G9715" i="7"/>
  <c r="K9715" i="7" s="1"/>
  <c r="I9707" i="7"/>
  <c r="M9707" i="7" s="1"/>
  <c r="H9707" i="7"/>
  <c r="L9707" i="7" s="1"/>
  <c r="G9707" i="7"/>
  <c r="K9707" i="7" s="1"/>
  <c r="I9699" i="7"/>
  <c r="M9699" i="7" s="1"/>
  <c r="H9699" i="7"/>
  <c r="L9699" i="7" s="1"/>
  <c r="G9699" i="7"/>
  <c r="K9699" i="7" s="1"/>
  <c r="H9691" i="7"/>
  <c r="L9691" i="7" s="1"/>
  <c r="I9691" i="7"/>
  <c r="M9691" i="7" s="1"/>
  <c r="G9691" i="7"/>
  <c r="K9691" i="7" s="1"/>
  <c r="I9683" i="7"/>
  <c r="M9683" i="7" s="1"/>
  <c r="H9683" i="7"/>
  <c r="L9683" i="7" s="1"/>
  <c r="G9683" i="7"/>
  <c r="K9683" i="7" s="1"/>
  <c r="D9683" i="7" s="1"/>
  <c r="I9675" i="7"/>
  <c r="M9675" i="7" s="1"/>
  <c r="D9675" i="7" s="1"/>
  <c r="H9675" i="7"/>
  <c r="L9675" i="7" s="1"/>
  <c r="G9675" i="7"/>
  <c r="K9675" i="7" s="1"/>
  <c r="I9667" i="7"/>
  <c r="M9667" i="7" s="1"/>
  <c r="H9667" i="7"/>
  <c r="L9667" i="7" s="1"/>
  <c r="G9667" i="7"/>
  <c r="K9667" i="7" s="1"/>
  <c r="I9659" i="7"/>
  <c r="M9659" i="7" s="1"/>
  <c r="H9659" i="7"/>
  <c r="L9659" i="7" s="1"/>
  <c r="G9659" i="7"/>
  <c r="K9659" i="7" s="1"/>
  <c r="I9651" i="7"/>
  <c r="M9651" i="7" s="1"/>
  <c r="H9651" i="7"/>
  <c r="L9651" i="7" s="1"/>
  <c r="G9651" i="7"/>
  <c r="K9651" i="7" s="1"/>
  <c r="I9643" i="7"/>
  <c r="M9643" i="7" s="1"/>
  <c r="H9643" i="7"/>
  <c r="L9643" i="7" s="1"/>
  <c r="G9643" i="7"/>
  <c r="K9643" i="7" s="1"/>
  <c r="I9635" i="7"/>
  <c r="M9635" i="7" s="1"/>
  <c r="H9635" i="7"/>
  <c r="L9635" i="7" s="1"/>
  <c r="G9635" i="7"/>
  <c r="K9635" i="7" s="1"/>
  <c r="I9627" i="7"/>
  <c r="M9627" i="7" s="1"/>
  <c r="H9627" i="7"/>
  <c r="L9627" i="7" s="1"/>
  <c r="G9627" i="7"/>
  <c r="K9627" i="7" s="1"/>
  <c r="H9619" i="7"/>
  <c r="L9619" i="7" s="1"/>
  <c r="I9619" i="7"/>
  <c r="M9619" i="7" s="1"/>
  <c r="G9619" i="7"/>
  <c r="K9619" i="7" s="1"/>
  <c r="D9619" i="7" s="1"/>
  <c r="I9611" i="7"/>
  <c r="M9611" i="7" s="1"/>
  <c r="D9611" i="7" s="1"/>
  <c r="H9611" i="7"/>
  <c r="L9611" i="7" s="1"/>
  <c r="G9611" i="7"/>
  <c r="K9611" i="7" s="1"/>
  <c r="I9603" i="7"/>
  <c r="M9603" i="7" s="1"/>
  <c r="H9603" i="7"/>
  <c r="L9603" i="7" s="1"/>
  <c r="G9603" i="7"/>
  <c r="K9603" i="7" s="1"/>
  <c r="I9595" i="7"/>
  <c r="M9595" i="7" s="1"/>
  <c r="H9595" i="7"/>
  <c r="L9595" i="7" s="1"/>
  <c r="G9595" i="7"/>
  <c r="K9595" i="7" s="1"/>
  <c r="I9587" i="7"/>
  <c r="M9587" i="7" s="1"/>
  <c r="H9587" i="7"/>
  <c r="L9587" i="7" s="1"/>
  <c r="G9587" i="7"/>
  <c r="K9587" i="7" s="1"/>
  <c r="I9579" i="7"/>
  <c r="M9579" i="7" s="1"/>
  <c r="H9579" i="7"/>
  <c r="L9579" i="7" s="1"/>
  <c r="G9579" i="7"/>
  <c r="K9579" i="7" s="1"/>
  <c r="I9571" i="7"/>
  <c r="M9571" i="7" s="1"/>
  <c r="H9571" i="7"/>
  <c r="L9571" i="7" s="1"/>
  <c r="G9571" i="7"/>
  <c r="K9571" i="7" s="1"/>
  <c r="I9563" i="7"/>
  <c r="M9563" i="7" s="1"/>
  <c r="H9563" i="7"/>
  <c r="L9563" i="7" s="1"/>
  <c r="G9563" i="7"/>
  <c r="K9563" i="7" s="1"/>
  <c r="I9555" i="7"/>
  <c r="M9555" i="7" s="1"/>
  <c r="H9555" i="7"/>
  <c r="L9555" i="7" s="1"/>
  <c r="I9547" i="7"/>
  <c r="M9547" i="7" s="1"/>
  <c r="H9547" i="7"/>
  <c r="L9547" i="7" s="1"/>
  <c r="G9547" i="7"/>
  <c r="K9547" i="7" s="1"/>
  <c r="I9539" i="7"/>
  <c r="M9539" i="7" s="1"/>
  <c r="H9539" i="7"/>
  <c r="L9539" i="7" s="1"/>
  <c r="G9539" i="7"/>
  <c r="K9539" i="7" s="1"/>
  <c r="I9531" i="7"/>
  <c r="M9531" i="7" s="1"/>
  <c r="H9531" i="7"/>
  <c r="L9531" i="7" s="1"/>
  <c r="G9531" i="7"/>
  <c r="K9531" i="7" s="1"/>
  <c r="D9531" i="7" s="1"/>
  <c r="I9523" i="7"/>
  <c r="M9523" i="7" s="1"/>
  <c r="D9523" i="7" s="1"/>
  <c r="H9523" i="7"/>
  <c r="L9523" i="7" s="1"/>
  <c r="G9523" i="7"/>
  <c r="K9523" i="7" s="1"/>
  <c r="I9515" i="7"/>
  <c r="M9515" i="7" s="1"/>
  <c r="H9515" i="7"/>
  <c r="L9515" i="7" s="1"/>
  <c r="G9515" i="7"/>
  <c r="K9515" i="7" s="1"/>
  <c r="I9507" i="7"/>
  <c r="M9507" i="7" s="1"/>
  <c r="H9507" i="7"/>
  <c r="L9507" i="7" s="1"/>
  <c r="G9507" i="7"/>
  <c r="K9507" i="7" s="1"/>
  <c r="I9499" i="7"/>
  <c r="M9499" i="7" s="1"/>
  <c r="H9499" i="7"/>
  <c r="L9499" i="7" s="1"/>
  <c r="G9499" i="7"/>
  <c r="K9499" i="7" s="1"/>
  <c r="I9491" i="7"/>
  <c r="M9491" i="7" s="1"/>
  <c r="H9491" i="7"/>
  <c r="L9491" i="7" s="1"/>
  <c r="G9491" i="7"/>
  <c r="K9491" i="7" s="1"/>
  <c r="I9483" i="7"/>
  <c r="M9483" i="7" s="1"/>
  <c r="H9483" i="7"/>
  <c r="L9483" i="7" s="1"/>
  <c r="G9483" i="7"/>
  <c r="K9483" i="7" s="1"/>
  <c r="I9475" i="7"/>
  <c r="M9475" i="7" s="1"/>
  <c r="H9475" i="7"/>
  <c r="L9475" i="7" s="1"/>
  <c r="G9475" i="7"/>
  <c r="K9475" i="7" s="1"/>
  <c r="I9467" i="7"/>
  <c r="M9467" i="7" s="1"/>
  <c r="H9467" i="7"/>
  <c r="L9467" i="7" s="1"/>
  <c r="G9467" i="7"/>
  <c r="K9467" i="7" s="1"/>
  <c r="D9467" i="7" s="1"/>
  <c r="I8773" i="7"/>
  <c r="M8773" i="7" s="1"/>
  <c r="D8773" i="7" s="1"/>
  <c r="H8773" i="7"/>
  <c r="L8773" i="7" s="1"/>
  <c r="G8773" i="7"/>
  <c r="K8773" i="7" s="1"/>
  <c r="I8765" i="7"/>
  <c r="M8765" i="7" s="1"/>
  <c r="H8765" i="7"/>
  <c r="L8765" i="7" s="1"/>
  <c r="G8765" i="7"/>
  <c r="K8765" i="7" s="1"/>
  <c r="I8757" i="7"/>
  <c r="M8757" i="7" s="1"/>
  <c r="H8757" i="7"/>
  <c r="L8757" i="7" s="1"/>
  <c r="G8757" i="7"/>
  <c r="K8757" i="7" s="1"/>
  <c r="I8749" i="7"/>
  <c r="M8749" i="7" s="1"/>
  <c r="H8749" i="7"/>
  <c r="L8749" i="7" s="1"/>
  <c r="G8749" i="7"/>
  <c r="K8749" i="7" s="1"/>
  <c r="I8741" i="7"/>
  <c r="M8741" i="7" s="1"/>
  <c r="H8741" i="7"/>
  <c r="L8741" i="7" s="1"/>
  <c r="G8741" i="7"/>
  <c r="K8741" i="7" s="1"/>
  <c r="I8733" i="7"/>
  <c r="M8733" i="7" s="1"/>
  <c r="H8733" i="7"/>
  <c r="L8733" i="7" s="1"/>
  <c r="G8733" i="7"/>
  <c r="K8733" i="7" s="1"/>
  <c r="I8725" i="7"/>
  <c r="M8725" i="7" s="1"/>
  <c r="H8725" i="7"/>
  <c r="L8725" i="7" s="1"/>
  <c r="G8725" i="7"/>
  <c r="K8725" i="7" s="1"/>
  <c r="I8717" i="7"/>
  <c r="M8717" i="7" s="1"/>
  <c r="H8717" i="7"/>
  <c r="L8717" i="7" s="1"/>
  <c r="G8717" i="7"/>
  <c r="K8717" i="7" s="1"/>
  <c r="D8717" i="7" s="1"/>
  <c r="H8709" i="7"/>
  <c r="L8709" i="7" s="1"/>
  <c r="D8709" i="7" s="1"/>
  <c r="I8709" i="7"/>
  <c r="M8709" i="7" s="1"/>
  <c r="G8709" i="7"/>
  <c r="K8709" i="7" s="1"/>
  <c r="I8701" i="7"/>
  <c r="M8701" i="7" s="1"/>
  <c r="H8701" i="7"/>
  <c r="L8701" i="7" s="1"/>
  <c r="G8701" i="7"/>
  <c r="K8701" i="7" s="1"/>
  <c r="I8693" i="7"/>
  <c r="M8693" i="7" s="1"/>
  <c r="H8693" i="7"/>
  <c r="L8693" i="7" s="1"/>
  <c r="G8693" i="7"/>
  <c r="K8693" i="7" s="1"/>
  <c r="I8685" i="7"/>
  <c r="M8685" i="7" s="1"/>
  <c r="H8685" i="7"/>
  <c r="L8685" i="7" s="1"/>
  <c r="G8685" i="7"/>
  <c r="K8685" i="7" s="1"/>
  <c r="I8677" i="7"/>
  <c r="M8677" i="7" s="1"/>
  <c r="H8677" i="7"/>
  <c r="L8677" i="7" s="1"/>
  <c r="G8677" i="7"/>
  <c r="K8677" i="7" s="1"/>
  <c r="I8669" i="7"/>
  <c r="M8669" i="7" s="1"/>
  <c r="H8669" i="7"/>
  <c r="L8669" i="7" s="1"/>
  <c r="G8669" i="7"/>
  <c r="K8669" i="7" s="1"/>
  <c r="I8661" i="7"/>
  <c r="M8661" i="7" s="1"/>
  <c r="H8661" i="7"/>
  <c r="L8661" i="7" s="1"/>
  <c r="G8661" i="7"/>
  <c r="K8661" i="7" s="1"/>
  <c r="I8653" i="7"/>
  <c r="M8653" i="7" s="1"/>
  <c r="H8653" i="7"/>
  <c r="L8653" i="7" s="1"/>
  <c r="G8653" i="7"/>
  <c r="K8653" i="7" s="1"/>
  <c r="D8653" i="7" s="1"/>
  <c r="H8645" i="7"/>
  <c r="L8645" i="7" s="1"/>
  <c r="D8645" i="7" s="1"/>
  <c r="I8645" i="7"/>
  <c r="M8645" i="7" s="1"/>
  <c r="G8645" i="7"/>
  <c r="K8645" i="7" s="1"/>
  <c r="I8637" i="7"/>
  <c r="M8637" i="7" s="1"/>
  <c r="H8637" i="7"/>
  <c r="L8637" i="7" s="1"/>
  <c r="G8637" i="7"/>
  <c r="K8637" i="7" s="1"/>
  <c r="I8629" i="7"/>
  <c r="M8629" i="7" s="1"/>
  <c r="H8629" i="7"/>
  <c r="L8629" i="7" s="1"/>
  <c r="G8629" i="7"/>
  <c r="K8629" i="7" s="1"/>
  <c r="I8621" i="7"/>
  <c r="M8621" i="7" s="1"/>
  <c r="H8621" i="7"/>
  <c r="L8621" i="7" s="1"/>
  <c r="G8621" i="7"/>
  <c r="K8621" i="7" s="1"/>
  <c r="H8613" i="7"/>
  <c r="L8613" i="7" s="1"/>
  <c r="I8613" i="7"/>
  <c r="M8613" i="7" s="1"/>
  <c r="G8613" i="7"/>
  <c r="K8613" i="7" s="1"/>
  <c r="I8605" i="7"/>
  <c r="M8605" i="7" s="1"/>
  <c r="D8605" i="7" s="1"/>
  <c r="H8605" i="7"/>
  <c r="L8605" i="7" s="1"/>
  <c r="G8605" i="7"/>
  <c r="K8605" i="7" s="1"/>
  <c r="I8597" i="7"/>
  <c r="M8597" i="7" s="1"/>
  <c r="H8597" i="7"/>
  <c r="L8597" i="7" s="1"/>
  <c r="G8597" i="7"/>
  <c r="K8597" i="7" s="1"/>
  <c r="I8589" i="7"/>
  <c r="M8589" i="7" s="1"/>
  <c r="H8589" i="7"/>
  <c r="L8589" i="7" s="1"/>
  <c r="G8589" i="7"/>
  <c r="K8589" i="7" s="1"/>
  <c r="D8589" i="7" s="1"/>
  <c r="I8581" i="7"/>
  <c r="M8581" i="7" s="1"/>
  <c r="D8581" i="7" s="1"/>
  <c r="H8581" i="7"/>
  <c r="L8581" i="7" s="1"/>
  <c r="G8581" i="7"/>
  <c r="K8581" i="7" s="1"/>
  <c r="I8573" i="7"/>
  <c r="M8573" i="7" s="1"/>
  <c r="H8573" i="7"/>
  <c r="L8573" i="7" s="1"/>
  <c r="G8573" i="7"/>
  <c r="K8573" i="7" s="1"/>
  <c r="I8565" i="7"/>
  <c r="M8565" i="7" s="1"/>
  <c r="H8565" i="7"/>
  <c r="L8565" i="7" s="1"/>
  <c r="G8565" i="7"/>
  <c r="K8565" i="7" s="1"/>
  <c r="I8557" i="7"/>
  <c r="M8557" i="7" s="1"/>
  <c r="H8557" i="7"/>
  <c r="L8557" i="7" s="1"/>
  <c r="G8557" i="7"/>
  <c r="K8557" i="7" s="1"/>
  <c r="H8549" i="7"/>
  <c r="L8549" i="7" s="1"/>
  <c r="I8549" i="7"/>
  <c r="M8549" i="7" s="1"/>
  <c r="G8549" i="7"/>
  <c r="K8549" i="7" s="1"/>
  <c r="I8541" i="7"/>
  <c r="M8541" i="7" s="1"/>
  <c r="D8541" i="7" s="1"/>
  <c r="H8541" i="7"/>
  <c r="L8541" i="7" s="1"/>
  <c r="G8541" i="7"/>
  <c r="K8541" i="7" s="1"/>
  <c r="I8533" i="7"/>
  <c r="M8533" i="7" s="1"/>
  <c r="H8533" i="7"/>
  <c r="L8533" i="7" s="1"/>
  <c r="G8533" i="7"/>
  <c r="K8533" i="7" s="1"/>
  <c r="I8525" i="7"/>
  <c r="M8525" i="7" s="1"/>
  <c r="H8525" i="7"/>
  <c r="L8525" i="7" s="1"/>
  <c r="G8525" i="7"/>
  <c r="K8525" i="7" s="1"/>
  <c r="D8525" i="7" s="1"/>
  <c r="H8517" i="7"/>
  <c r="L8517" i="7" s="1"/>
  <c r="D8517" i="7" s="1"/>
  <c r="I8517" i="7"/>
  <c r="M8517" i="7" s="1"/>
  <c r="G8517" i="7"/>
  <c r="K8517" i="7" s="1"/>
  <c r="I8509" i="7"/>
  <c r="M8509" i="7" s="1"/>
  <c r="H8509" i="7"/>
  <c r="L8509" i="7" s="1"/>
  <c r="G8509" i="7"/>
  <c r="K8509" i="7" s="1"/>
  <c r="I8501" i="7"/>
  <c r="M8501" i="7" s="1"/>
  <c r="H8501" i="7"/>
  <c r="L8501" i="7" s="1"/>
  <c r="G8501" i="7"/>
  <c r="K8501" i="7" s="1"/>
  <c r="I8493" i="7"/>
  <c r="M8493" i="7" s="1"/>
  <c r="H8493" i="7"/>
  <c r="L8493" i="7" s="1"/>
  <c r="G8493" i="7"/>
  <c r="K8493" i="7" s="1"/>
  <c r="I8485" i="7"/>
  <c r="M8485" i="7" s="1"/>
  <c r="H8485" i="7"/>
  <c r="L8485" i="7" s="1"/>
  <c r="G8485" i="7"/>
  <c r="K8485" i="7" s="1"/>
  <c r="I8477" i="7"/>
  <c r="M8477" i="7" s="1"/>
  <c r="D8477" i="7" s="1"/>
  <c r="H8477" i="7"/>
  <c r="L8477" i="7" s="1"/>
  <c r="G8477" i="7"/>
  <c r="K8477" i="7" s="1"/>
  <c r="I8469" i="7"/>
  <c r="M8469" i="7" s="1"/>
  <c r="H8469" i="7"/>
  <c r="L8469" i="7" s="1"/>
  <c r="G8469" i="7"/>
  <c r="K8469" i="7" s="1"/>
  <c r="I8461" i="7"/>
  <c r="M8461" i="7" s="1"/>
  <c r="H8461" i="7"/>
  <c r="L8461" i="7" s="1"/>
  <c r="G8461" i="7"/>
  <c r="K8461" i="7" s="1"/>
  <c r="D8461" i="7" s="1"/>
  <c r="I8453" i="7"/>
  <c r="M8453" i="7" s="1"/>
  <c r="D8453" i="7" s="1"/>
  <c r="H8453" i="7"/>
  <c r="L8453" i="7" s="1"/>
  <c r="G8453" i="7"/>
  <c r="K8453" i="7" s="1"/>
  <c r="I8445" i="7"/>
  <c r="M8445" i="7" s="1"/>
  <c r="H8445" i="7"/>
  <c r="L8445" i="7" s="1"/>
  <c r="G8445" i="7"/>
  <c r="K8445" i="7" s="1"/>
  <c r="I8437" i="7"/>
  <c r="M8437" i="7" s="1"/>
  <c r="H8437" i="7"/>
  <c r="L8437" i="7" s="1"/>
  <c r="G8437" i="7"/>
  <c r="K8437" i="7" s="1"/>
  <c r="I8429" i="7"/>
  <c r="M8429" i="7" s="1"/>
  <c r="H8429" i="7"/>
  <c r="L8429" i="7" s="1"/>
  <c r="G8429" i="7"/>
  <c r="K8429" i="7" s="1"/>
  <c r="I8421" i="7"/>
  <c r="M8421" i="7" s="1"/>
  <c r="H8421" i="7"/>
  <c r="L8421" i="7" s="1"/>
  <c r="G8421" i="7"/>
  <c r="K8421" i="7" s="1"/>
  <c r="I8413" i="7"/>
  <c r="M8413" i="7" s="1"/>
  <c r="D8413" i="7" s="1"/>
  <c r="H8413" i="7"/>
  <c r="L8413" i="7" s="1"/>
  <c r="G8413" i="7"/>
  <c r="K8413" i="7" s="1"/>
  <c r="I8405" i="7"/>
  <c r="M8405" i="7" s="1"/>
  <c r="H8405" i="7"/>
  <c r="L8405" i="7" s="1"/>
  <c r="G8405" i="7"/>
  <c r="K8405" i="7" s="1"/>
  <c r="I8397" i="7"/>
  <c r="M8397" i="7" s="1"/>
  <c r="H8397" i="7"/>
  <c r="L8397" i="7" s="1"/>
  <c r="G8397" i="7"/>
  <c r="K8397" i="7" s="1"/>
  <c r="D8397" i="7" s="1"/>
  <c r="I8389" i="7"/>
  <c r="M8389" i="7" s="1"/>
  <c r="D8389" i="7" s="1"/>
  <c r="H8389" i="7"/>
  <c r="L8389" i="7" s="1"/>
  <c r="G8389" i="7"/>
  <c r="K8389" i="7" s="1"/>
  <c r="I8381" i="7"/>
  <c r="M8381" i="7" s="1"/>
  <c r="H8381" i="7"/>
  <c r="L8381" i="7" s="1"/>
  <c r="G8381" i="7"/>
  <c r="K8381" i="7" s="1"/>
  <c r="I8373" i="7"/>
  <c r="M8373" i="7" s="1"/>
  <c r="H8373" i="7"/>
  <c r="L8373" i="7" s="1"/>
  <c r="G8373" i="7"/>
  <c r="K8373" i="7" s="1"/>
  <c r="I8365" i="7"/>
  <c r="M8365" i="7" s="1"/>
  <c r="H8365" i="7"/>
  <c r="L8365" i="7" s="1"/>
  <c r="G8365" i="7"/>
  <c r="K8365" i="7" s="1"/>
  <c r="I8357" i="7"/>
  <c r="M8357" i="7" s="1"/>
  <c r="H8357" i="7"/>
  <c r="L8357" i="7" s="1"/>
  <c r="G8357" i="7"/>
  <c r="K8357" i="7" s="1"/>
  <c r="I8349" i="7"/>
  <c r="M8349" i="7" s="1"/>
  <c r="D8349" i="7" s="1"/>
  <c r="H8349" i="7"/>
  <c r="L8349" i="7" s="1"/>
  <c r="G8349" i="7"/>
  <c r="K8349" i="7" s="1"/>
  <c r="I8341" i="7"/>
  <c r="M8341" i="7" s="1"/>
  <c r="H8341" i="7"/>
  <c r="L8341" i="7" s="1"/>
  <c r="G8341" i="7"/>
  <c r="K8341" i="7" s="1"/>
  <c r="I8333" i="7"/>
  <c r="M8333" i="7" s="1"/>
  <c r="H8333" i="7"/>
  <c r="L8333" i="7" s="1"/>
  <c r="G8333" i="7"/>
  <c r="K8333" i="7" s="1"/>
  <c r="D8333" i="7" s="1"/>
  <c r="I8325" i="7"/>
  <c r="M8325" i="7" s="1"/>
  <c r="D8325" i="7" s="1"/>
  <c r="H8325" i="7"/>
  <c r="L8325" i="7" s="1"/>
  <c r="G8325" i="7"/>
  <c r="K8325" i="7" s="1"/>
  <c r="I8317" i="7"/>
  <c r="M8317" i="7" s="1"/>
  <c r="H8317" i="7"/>
  <c r="L8317" i="7" s="1"/>
  <c r="G8317" i="7"/>
  <c r="K8317" i="7" s="1"/>
  <c r="I8309" i="7"/>
  <c r="M8309" i="7" s="1"/>
  <c r="H8309" i="7"/>
  <c r="L8309" i="7" s="1"/>
  <c r="G8309" i="7"/>
  <c r="K8309" i="7" s="1"/>
  <c r="I8301" i="7"/>
  <c r="M8301" i="7" s="1"/>
  <c r="H8301" i="7"/>
  <c r="L8301" i="7" s="1"/>
  <c r="G8301" i="7"/>
  <c r="K8301" i="7" s="1"/>
  <c r="I8293" i="7"/>
  <c r="M8293" i="7" s="1"/>
  <c r="H8293" i="7"/>
  <c r="L8293" i="7" s="1"/>
  <c r="G8293" i="7"/>
  <c r="K8293" i="7" s="1"/>
  <c r="I8285" i="7"/>
  <c r="M8285" i="7" s="1"/>
  <c r="D8285" i="7" s="1"/>
  <c r="H8285" i="7"/>
  <c r="L8285" i="7" s="1"/>
  <c r="G8285" i="7"/>
  <c r="K8285" i="7" s="1"/>
  <c r="I8277" i="7"/>
  <c r="M8277" i="7" s="1"/>
  <c r="H8277" i="7"/>
  <c r="L8277" i="7" s="1"/>
  <c r="G8277" i="7"/>
  <c r="K8277" i="7" s="1"/>
  <c r="I8269" i="7"/>
  <c r="M8269" i="7" s="1"/>
  <c r="H8269" i="7"/>
  <c r="L8269" i="7" s="1"/>
  <c r="G8269" i="7"/>
  <c r="K8269" i="7" s="1"/>
  <c r="D8269" i="7" s="1"/>
  <c r="I8261" i="7"/>
  <c r="M8261" i="7" s="1"/>
  <c r="D8261" i="7" s="1"/>
  <c r="H8261" i="7"/>
  <c r="L8261" i="7" s="1"/>
  <c r="G8261" i="7"/>
  <c r="K8261" i="7" s="1"/>
  <c r="I8253" i="7"/>
  <c r="M8253" i="7" s="1"/>
  <c r="H8253" i="7"/>
  <c r="L8253" i="7" s="1"/>
  <c r="G8253" i="7"/>
  <c r="K8253" i="7" s="1"/>
  <c r="I8245" i="7"/>
  <c r="M8245" i="7" s="1"/>
  <c r="H8245" i="7"/>
  <c r="L8245" i="7" s="1"/>
  <c r="G8245" i="7"/>
  <c r="K8245" i="7" s="1"/>
  <c r="I8237" i="7"/>
  <c r="M8237" i="7" s="1"/>
  <c r="H8237" i="7"/>
  <c r="L8237" i="7" s="1"/>
  <c r="G8237" i="7"/>
  <c r="K8237" i="7" s="1"/>
  <c r="I8229" i="7"/>
  <c r="M8229" i="7" s="1"/>
  <c r="H8229" i="7"/>
  <c r="L8229" i="7" s="1"/>
  <c r="G8229" i="7"/>
  <c r="K8229" i="7" s="1"/>
  <c r="I8221" i="7"/>
  <c r="M8221" i="7" s="1"/>
  <c r="D8221" i="7" s="1"/>
  <c r="H8221" i="7"/>
  <c r="L8221" i="7" s="1"/>
  <c r="G8221" i="7"/>
  <c r="K8221" i="7" s="1"/>
  <c r="I8213" i="7"/>
  <c r="M8213" i="7" s="1"/>
  <c r="H8213" i="7"/>
  <c r="L8213" i="7" s="1"/>
  <c r="G8213" i="7"/>
  <c r="K8213" i="7" s="1"/>
  <c r="I8205" i="7"/>
  <c r="M8205" i="7" s="1"/>
  <c r="H8205" i="7"/>
  <c r="L8205" i="7" s="1"/>
  <c r="G8205" i="7"/>
  <c r="K8205" i="7" s="1"/>
  <c r="D8205" i="7" s="1"/>
  <c r="I8197" i="7"/>
  <c r="M8197" i="7" s="1"/>
  <c r="D8197" i="7" s="1"/>
  <c r="H8197" i="7"/>
  <c r="L8197" i="7" s="1"/>
  <c r="G8197" i="7"/>
  <c r="K8197" i="7" s="1"/>
  <c r="I8189" i="7"/>
  <c r="M8189" i="7" s="1"/>
  <c r="H8189" i="7"/>
  <c r="L8189" i="7" s="1"/>
  <c r="G8189" i="7"/>
  <c r="K8189" i="7" s="1"/>
  <c r="I8181" i="7"/>
  <c r="M8181" i="7" s="1"/>
  <c r="H8181" i="7"/>
  <c r="L8181" i="7" s="1"/>
  <c r="G8181" i="7"/>
  <c r="K8181" i="7" s="1"/>
  <c r="I8173" i="7"/>
  <c r="M8173" i="7" s="1"/>
  <c r="H8173" i="7"/>
  <c r="L8173" i="7" s="1"/>
  <c r="G8173" i="7"/>
  <c r="K8173" i="7" s="1"/>
  <c r="I8165" i="7"/>
  <c r="M8165" i="7" s="1"/>
  <c r="H8165" i="7"/>
  <c r="L8165" i="7" s="1"/>
  <c r="G8165" i="7"/>
  <c r="K8165" i="7" s="1"/>
  <c r="I8157" i="7"/>
  <c r="M8157" i="7" s="1"/>
  <c r="H8157" i="7"/>
  <c r="L8157" i="7" s="1"/>
  <c r="G8157" i="7"/>
  <c r="K8157" i="7" s="1"/>
  <c r="I8149" i="7"/>
  <c r="M8149" i="7" s="1"/>
  <c r="H8149" i="7"/>
  <c r="L8149" i="7" s="1"/>
  <c r="G8149" i="7"/>
  <c r="K8149" i="7" s="1"/>
  <c r="I8141" i="7"/>
  <c r="M8141" i="7" s="1"/>
  <c r="H8141" i="7"/>
  <c r="L8141" i="7" s="1"/>
  <c r="G8141" i="7"/>
  <c r="K8141" i="7" s="1"/>
  <c r="D8141" i="7" s="1"/>
  <c r="I8133" i="7"/>
  <c r="M8133" i="7" s="1"/>
  <c r="D8133" i="7" s="1"/>
  <c r="H8133" i="7"/>
  <c r="L8133" i="7" s="1"/>
  <c r="G8133" i="7"/>
  <c r="K8133" i="7" s="1"/>
  <c r="I8125" i="7"/>
  <c r="M8125" i="7" s="1"/>
  <c r="H8125" i="7"/>
  <c r="L8125" i="7" s="1"/>
  <c r="G8125" i="7"/>
  <c r="K8125" i="7" s="1"/>
  <c r="I8117" i="7"/>
  <c r="M8117" i="7" s="1"/>
  <c r="H8117" i="7"/>
  <c r="L8117" i="7" s="1"/>
  <c r="D8117" i="7" s="1"/>
  <c r="G8117" i="7"/>
  <c r="K8117" i="7" s="1"/>
  <c r="I8109" i="7"/>
  <c r="M8109" i="7" s="1"/>
  <c r="H8109" i="7"/>
  <c r="L8109" i="7" s="1"/>
  <c r="G8109" i="7"/>
  <c r="K8109" i="7" s="1"/>
  <c r="I8101" i="7"/>
  <c r="M8101" i="7" s="1"/>
  <c r="H8101" i="7"/>
  <c r="L8101" i="7" s="1"/>
  <c r="G8101" i="7"/>
  <c r="K8101" i="7" s="1"/>
  <c r="I8093" i="7"/>
  <c r="M8093" i="7" s="1"/>
  <c r="H8093" i="7"/>
  <c r="L8093" i="7" s="1"/>
  <c r="G8093" i="7"/>
  <c r="K8093" i="7" s="1"/>
  <c r="I8085" i="7"/>
  <c r="M8085" i="7" s="1"/>
  <c r="H8085" i="7"/>
  <c r="L8085" i="7" s="1"/>
  <c r="G8085" i="7"/>
  <c r="K8085" i="7" s="1"/>
  <c r="I8077" i="7"/>
  <c r="M8077" i="7" s="1"/>
  <c r="H8077" i="7"/>
  <c r="L8077" i="7" s="1"/>
  <c r="G8077" i="7"/>
  <c r="K8077" i="7" s="1"/>
  <c r="D8077" i="7" s="1"/>
  <c r="I8069" i="7"/>
  <c r="M8069" i="7" s="1"/>
  <c r="D8069" i="7" s="1"/>
  <c r="H8069" i="7"/>
  <c r="L8069" i="7" s="1"/>
  <c r="G8069" i="7"/>
  <c r="K8069" i="7" s="1"/>
  <c r="I8061" i="7"/>
  <c r="M8061" i="7" s="1"/>
  <c r="H8061" i="7"/>
  <c r="L8061" i="7" s="1"/>
  <c r="G8061" i="7"/>
  <c r="K8061" i="7" s="1"/>
  <c r="I8053" i="7"/>
  <c r="M8053" i="7" s="1"/>
  <c r="H8053" i="7"/>
  <c r="L8053" i="7" s="1"/>
  <c r="G8053" i="7"/>
  <c r="K8053" i="7" s="1"/>
  <c r="I8045" i="7"/>
  <c r="M8045" i="7" s="1"/>
  <c r="H8045" i="7"/>
  <c r="L8045" i="7" s="1"/>
  <c r="G8045" i="7"/>
  <c r="K8045" i="7" s="1"/>
  <c r="I8037" i="7"/>
  <c r="M8037" i="7" s="1"/>
  <c r="H8037" i="7"/>
  <c r="L8037" i="7" s="1"/>
  <c r="G8037" i="7"/>
  <c r="K8037" i="7" s="1"/>
  <c r="I8029" i="7"/>
  <c r="M8029" i="7" s="1"/>
  <c r="H8029" i="7"/>
  <c r="L8029" i="7" s="1"/>
  <c r="G8029" i="7"/>
  <c r="K8029" i="7" s="1"/>
  <c r="I8021" i="7"/>
  <c r="M8021" i="7" s="1"/>
  <c r="H8021" i="7"/>
  <c r="L8021" i="7" s="1"/>
  <c r="G8021" i="7"/>
  <c r="K8021" i="7" s="1"/>
  <c r="I8013" i="7"/>
  <c r="M8013" i="7" s="1"/>
  <c r="H8013" i="7"/>
  <c r="L8013" i="7" s="1"/>
  <c r="G8013" i="7"/>
  <c r="K8013" i="7" s="1"/>
  <c r="D8013" i="7" s="1"/>
  <c r="I8005" i="7"/>
  <c r="M8005" i="7" s="1"/>
  <c r="H8005" i="7"/>
  <c r="L8005" i="7" s="1"/>
  <c r="G8005" i="7"/>
  <c r="K8005" i="7" s="1"/>
  <c r="I7997" i="7"/>
  <c r="M7997" i="7" s="1"/>
  <c r="H7997" i="7"/>
  <c r="L7997" i="7" s="1"/>
  <c r="G7997" i="7"/>
  <c r="K7997" i="7" s="1"/>
  <c r="I7989" i="7"/>
  <c r="M7989" i="7" s="1"/>
  <c r="H7989" i="7"/>
  <c r="L7989" i="7" s="1"/>
  <c r="G7989" i="7"/>
  <c r="K7989" i="7" s="1"/>
  <c r="I7981" i="7"/>
  <c r="M7981" i="7" s="1"/>
  <c r="H7981" i="7"/>
  <c r="L7981" i="7" s="1"/>
  <c r="G7981" i="7"/>
  <c r="K7981" i="7" s="1"/>
  <c r="I7973" i="7"/>
  <c r="M7973" i="7" s="1"/>
  <c r="H7973" i="7"/>
  <c r="L7973" i="7" s="1"/>
  <c r="G7973" i="7"/>
  <c r="K7973" i="7" s="1"/>
  <c r="I7965" i="7"/>
  <c r="M7965" i="7" s="1"/>
  <c r="H7965" i="7"/>
  <c r="L7965" i="7" s="1"/>
  <c r="G7965" i="7"/>
  <c r="K7965" i="7" s="1"/>
  <c r="I7957" i="7"/>
  <c r="M7957" i="7" s="1"/>
  <c r="H7957" i="7"/>
  <c r="L7957" i="7" s="1"/>
  <c r="G7957" i="7"/>
  <c r="K7957" i="7" s="1"/>
  <c r="I7949" i="7"/>
  <c r="M7949" i="7" s="1"/>
  <c r="H7949" i="7"/>
  <c r="L7949" i="7" s="1"/>
  <c r="G7949" i="7"/>
  <c r="K7949" i="7" s="1"/>
  <c r="D7949" i="7" s="1"/>
  <c r="I7941" i="7"/>
  <c r="M7941" i="7" s="1"/>
  <c r="D7941" i="7" s="1"/>
  <c r="H7941" i="7"/>
  <c r="L7941" i="7" s="1"/>
  <c r="G7941" i="7"/>
  <c r="K7941" i="7" s="1"/>
  <c r="I7933" i="7"/>
  <c r="M7933" i="7" s="1"/>
  <c r="H7933" i="7"/>
  <c r="L7933" i="7" s="1"/>
  <c r="G7933" i="7"/>
  <c r="K7933" i="7" s="1"/>
  <c r="I7925" i="7"/>
  <c r="M7925" i="7" s="1"/>
  <c r="H7925" i="7"/>
  <c r="L7925" i="7" s="1"/>
  <c r="G7925" i="7"/>
  <c r="K7925" i="7" s="1"/>
  <c r="I7917" i="7"/>
  <c r="M7917" i="7" s="1"/>
  <c r="H7917" i="7"/>
  <c r="L7917" i="7" s="1"/>
  <c r="G7917" i="7"/>
  <c r="K7917" i="7" s="1"/>
  <c r="I7909" i="7"/>
  <c r="M7909" i="7" s="1"/>
  <c r="H7909" i="7"/>
  <c r="L7909" i="7" s="1"/>
  <c r="G7909" i="7"/>
  <c r="K7909" i="7" s="1"/>
  <c r="I7901" i="7"/>
  <c r="M7901" i="7" s="1"/>
  <c r="H7901" i="7"/>
  <c r="L7901" i="7" s="1"/>
  <c r="G7901" i="7"/>
  <c r="K7901" i="7" s="1"/>
  <c r="I7893" i="7"/>
  <c r="M7893" i="7" s="1"/>
  <c r="H7893" i="7"/>
  <c r="L7893" i="7" s="1"/>
  <c r="G7893" i="7"/>
  <c r="K7893" i="7" s="1"/>
  <c r="I7885" i="7"/>
  <c r="M7885" i="7" s="1"/>
  <c r="H7885" i="7"/>
  <c r="L7885" i="7" s="1"/>
  <c r="G7885" i="7"/>
  <c r="K7885" i="7" s="1"/>
  <c r="D7885" i="7" s="1"/>
  <c r="I7877" i="7"/>
  <c r="M7877" i="7" s="1"/>
  <c r="D7877" i="7" s="1"/>
  <c r="H7877" i="7"/>
  <c r="L7877" i="7" s="1"/>
  <c r="G7877" i="7"/>
  <c r="K7877" i="7" s="1"/>
  <c r="I7869" i="7"/>
  <c r="M7869" i="7" s="1"/>
  <c r="H7869" i="7"/>
  <c r="L7869" i="7" s="1"/>
  <c r="G7869" i="7"/>
  <c r="K7869" i="7" s="1"/>
  <c r="I7861" i="7"/>
  <c r="M7861" i="7" s="1"/>
  <c r="H7861" i="7"/>
  <c r="L7861" i="7" s="1"/>
  <c r="G7861" i="7"/>
  <c r="K7861" i="7" s="1"/>
  <c r="I7853" i="7"/>
  <c r="M7853" i="7" s="1"/>
  <c r="H7853" i="7"/>
  <c r="L7853" i="7" s="1"/>
  <c r="G7853" i="7"/>
  <c r="K7853" i="7" s="1"/>
  <c r="I7845" i="7"/>
  <c r="M7845" i="7" s="1"/>
  <c r="H7845" i="7"/>
  <c r="L7845" i="7" s="1"/>
  <c r="G7845" i="7"/>
  <c r="K7845" i="7" s="1"/>
  <c r="I7837" i="7"/>
  <c r="M7837" i="7" s="1"/>
  <c r="H7837" i="7"/>
  <c r="L7837" i="7" s="1"/>
  <c r="G7837" i="7"/>
  <c r="K7837" i="7" s="1"/>
  <c r="I7829" i="7"/>
  <c r="M7829" i="7" s="1"/>
  <c r="H7829" i="7"/>
  <c r="L7829" i="7" s="1"/>
  <c r="G7829" i="7"/>
  <c r="K7829" i="7" s="1"/>
  <c r="I7821" i="7"/>
  <c r="M7821" i="7" s="1"/>
  <c r="H7821" i="7"/>
  <c r="L7821" i="7" s="1"/>
  <c r="G7821" i="7"/>
  <c r="K7821" i="7" s="1"/>
  <c r="D7821" i="7" s="1"/>
  <c r="I7813" i="7"/>
  <c r="M7813" i="7" s="1"/>
  <c r="D7813" i="7" s="1"/>
  <c r="H7813" i="7"/>
  <c r="L7813" i="7" s="1"/>
  <c r="G7813" i="7"/>
  <c r="K7813" i="7" s="1"/>
  <c r="I7805" i="7"/>
  <c r="M7805" i="7" s="1"/>
  <c r="H7805" i="7"/>
  <c r="L7805" i="7" s="1"/>
  <c r="G7805" i="7"/>
  <c r="K7805" i="7" s="1"/>
  <c r="I7797" i="7"/>
  <c r="M7797" i="7" s="1"/>
  <c r="H7797" i="7"/>
  <c r="L7797" i="7" s="1"/>
  <c r="G7797" i="7"/>
  <c r="K7797" i="7" s="1"/>
  <c r="I7789" i="7"/>
  <c r="M7789" i="7" s="1"/>
  <c r="H7789" i="7"/>
  <c r="L7789" i="7" s="1"/>
  <c r="G7789" i="7"/>
  <c r="K7789" i="7" s="1"/>
  <c r="I7781" i="7"/>
  <c r="M7781" i="7" s="1"/>
  <c r="H7781" i="7"/>
  <c r="L7781" i="7" s="1"/>
  <c r="G7781" i="7"/>
  <c r="K7781" i="7" s="1"/>
  <c r="I7773" i="7"/>
  <c r="M7773" i="7" s="1"/>
  <c r="H7773" i="7"/>
  <c r="L7773" i="7" s="1"/>
  <c r="G7773" i="7"/>
  <c r="K7773" i="7" s="1"/>
  <c r="I7765" i="7"/>
  <c r="M7765" i="7" s="1"/>
  <c r="H7765" i="7"/>
  <c r="L7765" i="7" s="1"/>
  <c r="G7765" i="7"/>
  <c r="K7765" i="7" s="1"/>
  <c r="I7757" i="7"/>
  <c r="M7757" i="7" s="1"/>
  <c r="H7757" i="7"/>
  <c r="L7757" i="7" s="1"/>
  <c r="G7757" i="7"/>
  <c r="K7757" i="7" s="1"/>
  <c r="D7757" i="7" s="1"/>
  <c r="I7749" i="7"/>
  <c r="M7749" i="7" s="1"/>
  <c r="D7749" i="7" s="1"/>
  <c r="H7749" i="7"/>
  <c r="L7749" i="7" s="1"/>
  <c r="G7749" i="7"/>
  <c r="K7749" i="7" s="1"/>
  <c r="I7741" i="7"/>
  <c r="M7741" i="7" s="1"/>
  <c r="H7741" i="7"/>
  <c r="L7741" i="7" s="1"/>
  <c r="G7741" i="7"/>
  <c r="K7741" i="7" s="1"/>
  <c r="I7733" i="7"/>
  <c r="M7733" i="7" s="1"/>
  <c r="H7733" i="7"/>
  <c r="L7733" i="7" s="1"/>
  <c r="G7733" i="7"/>
  <c r="K7733" i="7" s="1"/>
  <c r="I7725" i="7"/>
  <c r="M7725" i="7" s="1"/>
  <c r="H7725" i="7"/>
  <c r="L7725" i="7" s="1"/>
  <c r="G7725" i="7"/>
  <c r="K7725" i="7" s="1"/>
  <c r="I7717" i="7"/>
  <c r="M7717" i="7" s="1"/>
  <c r="H7717" i="7"/>
  <c r="L7717" i="7" s="1"/>
  <c r="G7717" i="7"/>
  <c r="K7717" i="7" s="1"/>
  <c r="I7709" i="7"/>
  <c r="M7709" i="7" s="1"/>
  <c r="H7709" i="7"/>
  <c r="L7709" i="7" s="1"/>
  <c r="G7709" i="7"/>
  <c r="K7709" i="7" s="1"/>
  <c r="I7701" i="7"/>
  <c r="M7701" i="7" s="1"/>
  <c r="H7701" i="7"/>
  <c r="L7701" i="7" s="1"/>
  <c r="G7701" i="7"/>
  <c r="K7701" i="7" s="1"/>
  <c r="I7693" i="7"/>
  <c r="M7693" i="7" s="1"/>
  <c r="H7693" i="7"/>
  <c r="L7693" i="7" s="1"/>
  <c r="G7693" i="7"/>
  <c r="K7693" i="7" s="1"/>
  <c r="D7693" i="7" s="1"/>
  <c r="I7685" i="7"/>
  <c r="M7685" i="7" s="1"/>
  <c r="D7685" i="7" s="1"/>
  <c r="H7685" i="7"/>
  <c r="L7685" i="7" s="1"/>
  <c r="G7685" i="7"/>
  <c r="K7685" i="7" s="1"/>
  <c r="I7677" i="7"/>
  <c r="M7677" i="7" s="1"/>
  <c r="H7677" i="7"/>
  <c r="L7677" i="7" s="1"/>
  <c r="G7677" i="7"/>
  <c r="K7677" i="7" s="1"/>
  <c r="I7669" i="7"/>
  <c r="M7669" i="7" s="1"/>
  <c r="H7669" i="7"/>
  <c r="L7669" i="7" s="1"/>
  <c r="G7669" i="7"/>
  <c r="K7669" i="7" s="1"/>
  <c r="I7661" i="7"/>
  <c r="M7661" i="7" s="1"/>
  <c r="H7661" i="7"/>
  <c r="L7661" i="7" s="1"/>
  <c r="G7661" i="7"/>
  <c r="K7661" i="7" s="1"/>
  <c r="I7653" i="7"/>
  <c r="M7653" i="7" s="1"/>
  <c r="H7653" i="7"/>
  <c r="L7653" i="7" s="1"/>
  <c r="G7653" i="7"/>
  <c r="K7653" i="7" s="1"/>
  <c r="I7645" i="7"/>
  <c r="M7645" i="7" s="1"/>
  <c r="H7645" i="7"/>
  <c r="L7645" i="7" s="1"/>
  <c r="G7645" i="7"/>
  <c r="K7645" i="7" s="1"/>
  <c r="I7637" i="7"/>
  <c r="M7637" i="7" s="1"/>
  <c r="H7637" i="7"/>
  <c r="L7637" i="7" s="1"/>
  <c r="G7637" i="7"/>
  <c r="K7637" i="7" s="1"/>
  <c r="I7629" i="7"/>
  <c r="M7629" i="7" s="1"/>
  <c r="H7629" i="7"/>
  <c r="L7629" i="7" s="1"/>
  <c r="G7629" i="7"/>
  <c r="K7629" i="7" s="1"/>
  <c r="D7629" i="7" s="1"/>
  <c r="I7621" i="7"/>
  <c r="M7621" i="7" s="1"/>
  <c r="D7621" i="7" s="1"/>
  <c r="H7621" i="7"/>
  <c r="L7621" i="7" s="1"/>
  <c r="G7621" i="7"/>
  <c r="K7621" i="7" s="1"/>
  <c r="I7613" i="7"/>
  <c r="M7613" i="7" s="1"/>
  <c r="H7613" i="7"/>
  <c r="L7613" i="7" s="1"/>
  <c r="G7613" i="7"/>
  <c r="K7613" i="7" s="1"/>
  <c r="I7605" i="7"/>
  <c r="M7605" i="7" s="1"/>
  <c r="H7605" i="7"/>
  <c r="L7605" i="7" s="1"/>
  <c r="D7605" i="7" s="1"/>
  <c r="G7605" i="7"/>
  <c r="K7605" i="7" s="1"/>
  <c r="I7597" i="7"/>
  <c r="M7597" i="7" s="1"/>
  <c r="H7597" i="7"/>
  <c r="L7597" i="7" s="1"/>
  <c r="G7597" i="7"/>
  <c r="K7597" i="7" s="1"/>
  <c r="I7589" i="7"/>
  <c r="M7589" i="7" s="1"/>
  <c r="H7589" i="7"/>
  <c r="L7589" i="7" s="1"/>
  <c r="G7589" i="7"/>
  <c r="K7589" i="7" s="1"/>
  <c r="I7581" i="7"/>
  <c r="M7581" i="7" s="1"/>
  <c r="H7581" i="7"/>
  <c r="L7581" i="7" s="1"/>
  <c r="G7581" i="7"/>
  <c r="K7581" i="7" s="1"/>
  <c r="I7573" i="7"/>
  <c r="M7573" i="7" s="1"/>
  <c r="H7573" i="7"/>
  <c r="L7573" i="7" s="1"/>
  <c r="G7573" i="7"/>
  <c r="K7573" i="7" s="1"/>
  <c r="I7565" i="7"/>
  <c r="M7565" i="7" s="1"/>
  <c r="H7565" i="7"/>
  <c r="L7565" i="7" s="1"/>
  <c r="G7565" i="7"/>
  <c r="K7565" i="7" s="1"/>
  <c r="D7565" i="7" s="1"/>
  <c r="I7557" i="7"/>
  <c r="M7557" i="7" s="1"/>
  <c r="D7557" i="7" s="1"/>
  <c r="H7557" i="7"/>
  <c r="L7557" i="7" s="1"/>
  <c r="G7557" i="7"/>
  <c r="K7557" i="7" s="1"/>
  <c r="I7549" i="7"/>
  <c r="M7549" i="7" s="1"/>
  <c r="H7549" i="7"/>
  <c r="L7549" i="7" s="1"/>
  <c r="G7549" i="7"/>
  <c r="K7549" i="7" s="1"/>
  <c r="I7541" i="7"/>
  <c r="M7541" i="7" s="1"/>
  <c r="H7541" i="7"/>
  <c r="L7541" i="7" s="1"/>
  <c r="G7541" i="7"/>
  <c r="K7541" i="7" s="1"/>
  <c r="I7533" i="7"/>
  <c r="M7533" i="7" s="1"/>
  <c r="H7533" i="7"/>
  <c r="L7533" i="7" s="1"/>
  <c r="G7533" i="7"/>
  <c r="K7533" i="7" s="1"/>
  <c r="I7525" i="7"/>
  <c r="M7525" i="7" s="1"/>
  <c r="H7525" i="7"/>
  <c r="L7525" i="7" s="1"/>
  <c r="G7525" i="7"/>
  <c r="K7525" i="7" s="1"/>
  <c r="I7517" i="7"/>
  <c r="M7517" i="7" s="1"/>
  <c r="H7517" i="7"/>
  <c r="L7517" i="7" s="1"/>
  <c r="G7517" i="7"/>
  <c r="K7517" i="7" s="1"/>
  <c r="I7509" i="7"/>
  <c r="M7509" i="7" s="1"/>
  <c r="H7509" i="7"/>
  <c r="L7509" i="7" s="1"/>
  <c r="G7509" i="7"/>
  <c r="K7509" i="7" s="1"/>
  <c r="I7501" i="7"/>
  <c r="M7501" i="7" s="1"/>
  <c r="H7501" i="7"/>
  <c r="L7501" i="7" s="1"/>
  <c r="G7501" i="7"/>
  <c r="K7501" i="7" s="1"/>
  <c r="D7501" i="7" s="1"/>
  <c r="I7493" i="7"/>
  <c r="M7493" i="7" s="1"/>
  <c r="H7493" i="7"/>
  <c r="L7493" i="7" s="1"/>
  <c r="G7493" i="7"/>
  <c r="K7493" i="7" s="1"/>
  <c r="I7485" i="7"/>
  <c r="M7485" i="7" s="1"/>
  <c r="H7485" i="7"/>
  <c r="L7485" i="7" s="1"/>
  <c r="G7485" i="7"/>
  <c r="K7485" i="7" s="1"/>
  <c r="I7477" i="7"/>
  <c r="M7477" i="7" s="1"/>
  <c r="H7477" i="7"/>
  <c r="L7477" i="7" s="1"/>
  <c r="G7477" i="7"/>
  <c r="K7477" i="7" s="1"/>
  <c r="I7469" i="7"/>
  <c r="M7469" i="7" s="1"/>
  <c r="H7469" i="7"/>
  <c r="L7469" i="7" s="1"/>
  <c r="G7469" i="7"/>
  <c r="K7469" i="7" s="1"/>
  <c r="I7461" i="7"/>
  <c r="M7461" i="7" s="1"/>
  <c r="H7461" i="7"/>
  <c r="L7461" i="7" s="1"/>
  <c r="G7461" i="7"/>
  <c r="K7461" i="7" s="1"/>
  <c r="I7453" i="7"/>
  <c r="M7453" i="7" s="1"/>
  <c r="H7453" i="7"/>
  <c r="L7453" i="7" s="1"/>
  <c r="G7453" i="7"/>
  <c r="K7453" i="7" s="1"/>
  <c r="I7445" i="7"/>
  <c r="M7445" i="7" s="1"/>
  <c r="H7445" i="7"/>
  <c r="L7445" i="7" s="1"/>
  <c r="G7445" i="7"/>
  <c r="K7445" i="7" s="1"/>
  <c r="I7437" i="7"/>
  <c r="M7437" i="7" s="1"/>
  <c r="H7437" i="7"/>
  <c r="L7437" i="7" s="1"/>
  <c r="G7437" i="7"/>
  <c r="K7437" i="7" s="1"/>
  <c r="D7437" i="7" s="1"/>
  <c r="I7429" i="7"/>
  <c r="M7429" i="7" s="1"/>
  <c r="D7429" i="7" s="1"/>
  <c r="H7429" i="7"/>
  <c r="L7429" i="7" s="1"/>
  <c r="G7429" i="7"/>
  <c r="K7429" i="7" s="1"/>
  <c r="I7421" i="7"/>
  <c r="M7421" i="7" s="1"/>
  <c r="H7421" i="7"/>
  <c r="L7421" i="7" s="1"/>
  <c r="G7421" i="7"/>
  <c r="K7421" i="7" s="1"/>
  <c r="I7413" i="7"/>
  <c r="M7413" i="7" s="1"/>
  <c r="H7413" i="7"/>
  <c r="L7413" i="7" s="1"/>
  <c r="G7413" i="7"/>
  <c r="K7413" i="7" s="1"/>
  <c r="I7405" i="7"/>
  <c r="M7405" i="7" s="1"/>
  <c r="H7405" i="7"/>
  <c r="L7405" i="7" s="1"/>
  <c r="G7405" i="7"/>
  <c r="K7405" i="7" s="1"/>
  <c r="I7397" i="7"/>
  <c r="M7397" i="7" s="1"/>
  <c r="H7397" i="7"/>
  <c r="L7397" i="7" s="1"/>
  <c r="G7397" i="7"/>
  <c r="K7397" i="7" s="1"/>
  <c r="I7389" i="7"/>
  <c r="M7389" i="7" s="1"/>
  <c r="H7389" i="7"/>
  <c r="L7389" i="7" s="1"/>
  <c r="G7389" i="7"/>
  <c r="K7389" i="7" s="1"/>
  <c r="I7381" i="7"/>
  <c r="M7381" i="7" s="1"/>
  <c r="H7381" i="7"/>
  <c r="L7381" i="7" s="1"/>
  <c r="G7381" i="7"/>
  <c r="K7381" i="7" s="1"/>
  <c r="I7373" i="7"/>
  <c r="M7373" i="7" s="1"/>
  <c r="H7373" i="7"/>
  <c r="L7373" i="7" s="1"/>
  <c r="G7373" i="7"/>
  <c r="K7373" i="7" s="1"/>
  <c r="D7373" i="7" s="1"/>
  <c r="I7365" i="7"/>
  <c r="M7365" i="7" s="1"/>
  <c r="D7365" i="7" s="1"/>
  <c r="H7365" i="7"/>
  <c r="L7365" i="7" s="1"/>
  <c r="G7365" i="7"/>
  <c r="K7365" i="7" s="1"/>
  <c r="I7357" i="7"/>
  <c r="M7357" i="7" s="1"/>
  <c r="H7357" i="7"/>
  <c r="L7357" i="7" s="1"/>
  <c r="G7357" i="7"/>
  <c r="K7357" i="7" s="1"/>
  <c r="I7349" i="7"/>
  <c r="M7349" i="7" s="1"/>
  <c r="H7349" i="7"/>
  <c r="L7349" i="7" s="1"/>
  <c r="G7349" i="7"/>
  <c r="K7349" i="7" s="1"/>
  <c r="I7341" i="7"/>
  <c r="M7341" i="7" s="1"/>
  <c r="H7341" i="7"/>
  <c r="L7341" i="7" s="1"/>
  <c r="G7341" i="7"/>
  <c r="K7341" i="7" s="1"/>
  <c r="I7333" i="7"/>
  <c r="M7333" i="7" s="1"/>
  <c r="H7333" i="7"/>
  <c r="L7333" i="7" s="1"/>
  <c r="G7333" i="7"/>
  <c r="K7333" i="7" s="1"/>
  <c r="I7325" i="7"/>
  <c r="M7325" i="7" s="1"/>
  <c r="H7325" i="7"/>
  <c r="L7325" i="7" s="1"/>
  <c r="G7325" i="7"/>
  <c r="K7325" i="7" s="1"/>
  <c r="I7317" i="7"/>
  <c r="M7317" i="7" s="1"/>
  <c r="H7317" i="7"/>
  <c r="L7317" i="7" s="1"/>
  <c r="G7317" i="7"/>
  <c r="K7317" i="7" s="1"/>
  <c r="I7309" i="7"/>
  <c r="M7309" i="7" s="1"/>
  <c r="H7309" i="7"/>
  <c r="L7309" i="7" s="1"/>
  <c r="G7309" i="7"/>
  <c r="K7309" i="7" s="1"/>
  <c r="D7309" i="7" s="1"/>
  <c r="I7301" i="7"/>
  <c r="M7301" i="7" s="1"/>
  <c r="D7301" i="7" s="1"/>
  <c r="H7301" i="7"/>
  <c r="L7301" i="7" s="1"/>
  <c r="G7301" i="7"/>
  <c r="K7301" i="7" s="1"/>
  <c r="I7293" i="7"/>
  <c r="M7293" i="7" s="1"/>
  <c r="H7293" i="7"/>
  <c r="L7293" i="7" s="1"/>
  <c r="G7293" i="7"/>
  <c r="K7293" i="7" s="1"/>
  <c r="I7285" i="7"/>
  <c r="M7285" i="7" s="1"/>
  <c r="H7285" i="7"/>
  <c r="L7285" i="7" s="1"/>
  <c r="G7285" i="7"/>
  <c r="K7285" i="7" s="1"/>
  <c r="I7277" i="7"/>
  <c r="M7277" i="7" s="1"/>
  <c r="H7277" i="7"/>
  <c r="L7277" i="7" s="1"/>
  <c r="G7277" i="7"/>
  <c r="K7277" i="7" s="1"/>
  <c r="I7269" i="7"/>
  <c r="M7269" i="7" s="1"/>
  <c r="H7269" i="7"/>
  <c r="L7269" i="7" s="1"/>
  <c r="G7269" i="7"/>
  <c r="K7269" i="7" s="1"/>
  <c r="I7261" i="7"/>
  <c r="M7261" i="7" s="1"/>
  <c r="H7261" i="7"/>
  <c r="L7261" i="7" s="1"/>
  <c r="G7261" i="7"/>
  <c r="K7261" i="7" s="1"/>
  <c r="I7253" i="7"/>
  <c r="M7253" i="7" s="1"/>
  <c r="H7253" i="7"/>
  <c r="L7253" i="7" s="1"/>
  <c r="G7253" i="7"/>
  <c r="K7253" i="7" s="1"/>
  <c r="I7245" i="7"/>
  <c r="M7245" i="7" s="1"/>
  <c r="H7245" i="7"/>
  <c r="L7245" i="7" s="1"/>
  <c r="G7245" i="7"/>
  <c r="K7245" i="7" s="1"/>
  <c r="D7245" i="7" s="1"/>
  <c r="I7237" i="7"/>
  <c r="M7237" i="7" s="1"/>
  <c r="D7237" i="7" s="1"/>
  <c r="H7237" i="7"/>
  <c r="L7237" i="7" s="1"/>
  <c r="G7237" i="7"/>
  <c r="K7237" i="7" s="1"/>
  <c r="I7229" i="7"/>
  <c r="M7229" i="7" s="1"/>
  <c r="H7229" i="7"/>
  <c r="L7229" i="7" s="1"/>
  <c r="G7229" i="7"/>
  <c r="K7229" i="7" s="1"/>
  <c r="I7221" i="7"/>
  <c r="M7221" i="7" s="1"/>
  <c r="H7221" i="7"/>
  <c r="L7221" i="7" s="1"/>
  <c r="D7221" i="7" s="1"/>
  <c r="G7221" i="7"/>
  <c r="K7221" i="7" s="1"/>
  <c r="I7213" i="7"/>
  <c r="M7213" i="7" s="1"/>
  <c r="H7213" i="7"/>
  <c r="L7213" i="7" s="1"/>
  <c r="G7213" i="7"/>
  <c r="K7213" i="7" s="1"/>
  <c r="I7205" i="7"/>
  <c r="M7205" i="7" s="1"/>
  <c r="H7205" i="7"/>
  <c r="L7205" i="7" s="1"/>
  <c r="G7205" i="7"/>
  <c r="K7205" i="7" s="1"/>
  <c r="I7197" i="7"/>
  <c r="M7197" i="7" s="1"/>
  <c r="H7197" i="7"/>
  <c r="L7197" i="7" s="1"/>
  <c r="G7197" i="7"/>
  <c r="K7197" i="7" s="1"/>
  <c r="I7189" i="7"/>
  <c r="M7189" i="7" s="1"/>
  <c r="H7189" i="7"/>
  <c r="L7189" i="7" s="1"/>
  <c r="G7189" i="7"/>
  <c r="K7189" i="7" s="1"/>
  <c r="I7181" i="7"/>
  <c r="M7181" i="7" s="1"/>
  <c r="H7181" i="7"/>
  <c r="L7181" i="7" s="1"/>
  <c r="G7181" i="7"/>
  <c r="K7181" i="7" s="1"/>
  <c r="D7181" i="7" s="1"/>
  <c r="I7173" i="7"/>
  <c r="M7173" i="7" s="1"/>
  <c r="D7173" i="7" s="1"/>
  <c r="H7173" i="7"/>
  <c r="L7173" i="7" s="1"/>
  <c r="G7173" i="7"/>
  <c r="K7173" i="7" s="1"/>
  <c r="I7165" i="7"/>
  <c r="M7165" i="7" s="1"/>
  <c r="H7165" i="7"/>
  <c r="L7165" i="7" s="1"/>
  <c r="G7165" i="7"/>
  <c r="K7165" i="7" s="1"/>
  <c r="I7157" i="7"/>
  <c r="M7157" i="7" s="1"/>
  <c r="H7157" i="7"/>
  <c r="L7157" i="7" s="1"/>
  <c r="G7157" i="7"/>
  <c r="K7157" i="7" s="1"/>
  <c r="I7149" i="7"/>
  <c r="M7149" i="7" s="1"/>
  <c r="H7149" i="7"/>
  <c r="L7149" i="7" s="1"/>
  <c r="G7149" i="7"/>
  <c r="K7149" i="7" s="1"/>
  <c r="I7141" i="7"/>
  <c r="M7141" i="7" s="1"/>
  <c r="H7141" i="7"/>
  <c r="L7141" i="7" s="1"/>
  <c r="G7141" i="7"/>
  <c r="K7141" i="7" s="1"/>
  <c r="I7133" i="7"/>
  <c r="M7133" i="7" s="1"/>
  <c r="H7133" i="7"/>
  <c r="L7133" i="7" s="1"/>
  <c r="G7133" i="7"/>
  <c r="K7133" i="7" s="1"/>
  <c r="I7125" i="7"/>
  <c r="M7125" i="7" s="1"/>
  <c r="H7125" i="7"/>
  <c r="L7125" i="7" s="1"/>
  <c r="G7125" i="7"/>
  <c r="K7125" i="7" s="1"/>
  <c r="I7117" i="7"/>
  <c r="M7117" i="7" s="1"/>
  <c r="H7117" i="7"/>
  <c r="L7117" i="7" s="1"/>
  <c r="G7117" i="7"/>
  <c r="K7117" i="7" s="1"/>
  <c r="D7117" i="7" s="1"/>
  <c r="I7109" i="7"/>
  <c r="M7109" i="7" s="1"/>
  <c r="D7109" i="7" s="1"/>
  <c r="H7109" i="7"/>
  <c r="L7109" i="7" s="1"/>
  <c r="G7109" i="7"/>
  <c r="K7109" i="7" s="1"/>
  <c r="I7101" i="7"/>
  <c r="M7101" i="7" s="1"/>
  <c r="H7101" i="7"/>
  <c r="L7101" i="7" s="1"/>
  <c r="G7101" i="7"/>
  <c r="K7101" i="7" s="1"/>
  <c r="I7093" i="7"/>
  <c r="M7093" i="7" s="1"/>
  <c r="H7093" i="7"/>
  <c r="L7093" i="7" s="1"/>
  <c r="G7093" i="7"/>
  <c r="K7093" i="7" s="1"/>
  <c r="I7085" i="7"/>
  <c r="M7085" i="7" s="1"/>
  <c r="H7085" i="7"/>
  <c r="L7085" i="7" s="1"/>
  <c r="G7085" i="7"/>
  <c r="K7085" i="7" s="1"/>
  <c r="I7077" i="7"/>
  <c r="M7077" i="7" s="1"/>
  <c r="H7077" i="7"/>
  <c r="L7077" i="7" s="1"/>
  <c r="G7077" i="7"/>
  <c r="K7077" i="7" s="1"/>
  <c r="I7069" i="7"/>
  <c r="M7069" i="7" s="1"/>
  <c r="H7069" i="7"/>
  <c r="L7069" i="7" s="1"/>
  <c r="G7069" i="7"/>
  <c r="K7069" i="7" s="1"/>
  <c r="I7061" i="7"/>
  <c r="M7061" i="7" s="1"/>
  <c r="H7061" i="7"/>
  <c r="L7061" i="7" s="1"/>
  <c r="G7061" i="7"/>
  <c r="K7061" i="7" s="1"/>
  <c r="I7053" i="7"/>
  <c r="M7053" i="7" s="1"/>
  <c r="H7053" i="7"/>
  <c r="L7053" i="7" s="1"/>
  <c r="G7053" i="7"/>
  <c r="K7053" i="7" s="1"/>
  <c r="D7053" i="7" s="1"/>
  <c r="I7045" i="7"/>
  <c r="M7045" i="7" s="1"/>
  <c r="D7045" i="7" s="1"/>
  <c r="G7045" i="7"/>
  <c r="K7045" i="7" s="1"/>
  <c r="H7045" i="7"/>
  <c r="L7045" i="7" s="1"/>
  <c r="I7037" i="7"/>
  <c r="M7037" i="7" s="1"/>
  <c r="H7037" i="7"/>
  <c r="L7037" i="7" s="1"/>
  <c r="G7037" i="7"/>
  <c r="K7037" i="7" s="1"/>
  <c r="I7029" i="7"/>
  <c r="M7029" i="7" s="1"/>
  <c r="H7029" i="7"/>
  <c r="L7029" i="7" s="1"/>
  <c r="G7029" i="7"/>
  <c r="K7029" i="7" s="1"/>
  <c r="I7021" i="7"/>
  <c r="M7021" i="7" s="1"/>
  <c r="H7021" i="7"/>
  <c r="L7021" i="7" s="1"/>
  <c r="G7021" i="7"/>
  <c r="K7021" i="7" s="1"/>
  <c r="I7013" i="7"/>
  <c r="M7013" i="7" s="1"/>
  <c r="H7013" i="7"/>
  <c r="L7013" i="7" s="1"/>
  <c r="G7013" i="7"/>
  <c r="K7013" i="7" s="1"/>
  <c r="I7005" i="7"/>
  <c r="M7005" i="7" s="1"/>
  <c r="H7005" i="7"/>
  <c r="L7005" i="7" s="1"/>
  <c r="G7005" i="7"/>
  <c r="K7005" i="7" s="1"/>
  <c r="I6997" i="7"/>
  <c r="M6997" i="7" s="1"/>
  <c r="H6997" i="7"/>
  <c r="L6997" i="7" s="1"/>
  <c r="G6997" i="7"/>
  <c r="K6997" i="7" s="1"/>
  <c r="I6989" i="7"/>
  <c r="M6989" i="7" s="1"/>
  <c r="H6989" i="7"/>
  <c r="L6989" i="7" s="1"/>
  <c r="G6989" i="7"/>
  <c r="K6989" i="7" s="1"/>
  <c r="D6989" i="7" s="1"/>
  <c r="I6981" i="7"/>
  <c r="M6981" i="7" s="1"/>
  <c r="D6981" i="7" s="1"/>
  <c r="H6981" i="7"/>
  <c r="L6981" i="7" s="1"/>
  <c r="G6981" i="7"/>
  <c r="K6981" i="7" s="1"/>
  <c r="I6973" i="7"/>
  <c r="M6973" i="7" s="1"/>
  <c r="H6973" i="7"/>
  <c r="L6973" i="7" s="1"/>
  <c r="G6973" i="7"/>
  <c r="K6973" i="7" s="1"/>
  <c r="I6965" i="7"/>
  <c r="M6965" i="7" s="1"/>
  <c r="H6965" i="7"/>
  <c r="L6965" i="7" s="1"/>
  <c r="G6965" i="7"/>
  <c r="K6965" i="7" s="1"/>
  <c r="I6957" i="7"/>
  <c r="M6957" i="7" s="1"/>
  <c r="H6957" i="7"/>
  <c r="L6957" i="7" s="1"/>
  <c r="G6957" i="7"/>
  <c r="K6957" i="7" s="1"/>
  <c r="I6949" i="7"/>
  <c r="M6949" i="7" s="1"/>
  <c r="H6949" i="7"/>
  <c r="L6949" i="7" s="1"/>
  <c r="G6949" i="7"/>
  <c r="K6949" i="7" s="1"/>
  <c r="I6941" i="7"/>
  <c r="M6941" i="7" s="1"/>
  <c r="H6941" i="7"/>
  <c r="L6941" i="7" s="1"/>
  <c r="G6941" i="7"/>
  <c r="K6941" i="7" s="1"/>
  <c r="I6933" i="7"/>
  <c r="M6933" i="7" s="1"/>
  <c r="H6933" i="7"/>
  <c r="L6933" i="7" s="1"/>
  <c r="G6933" i="7"/>
  <c r="K6933" i="7" s="1"/>
  <c r="I6925" i="7"/>
  <c r="M6925" i="7" s="1"/>
  <c r="H6925" i="7"/>
  <c r="L6925" i="7" s="1"/>
  <c r="G6925" i="7"/>
  <c r="K6925" i="7" s="1"/>
  <c r="D6925" i="7" s="1"/>
  <c r="I6917" i="7"/>
  <c r="M6917" i="7" s="1"/>
  <c r="D6917" i="7" s="1"/>
  <c r="H6917" i="7"/>
  <c r="L6917" i="7" s="1"/>
  <c r="G6917" i="7"/>
  <c r="K6917" i="7" s="1"/>
  <c r="I6909" i="7"/>
  <c r="M6909" i="7" s="1"/>
  <c r="H6909" i="7"/>
  <c r="L6909" i="7" s="1"/>
  <c r="G6909" i="7"/>
  <c r="K6909" i="7" s="1"/>
  <c r="I6901" i="7"/>
  <c r="M6901" i="7" s="1"/>
  <c r="H6901" i="7"/>
  <c r="L6901" i="7" s="1"/>
  <c r="G6901" i="7"/>
  <c r="K6901" i="7" s="1"/>
  <c r="I6893" i="7"/>
  <c r="M6893" i="7" s="1"/>
  <c r="H6893" i="7"/>
  <c r="L6893" i="7" s="1"/>
  <c r="G6893" i="7"/>
  <c r="K6893" i="7" s="1"/>
  <c r="I6885" i="7"/>
  <c r="M6885" i="7" s="1"/>
  <c r="H6885" i="7"/>
  <c r="L6885" i="7" s="1"/>
  <c r="G6885" i="7"/>
  <c r="K6885" i="7" s="1"/>
  <c r="I6877" i="7"/>
  <c r="M6877" i="7" s="1"/>
  <c r="H6877" i="7"/>
  <c r="L6877" i="7" s="1"/>
  <c r="G6877" i="7"/>
  <c r="K6877" i="7" s="1"/>
  <c r="I6869" i="7"/>
  <c r="M6869" i="7" s="1"/>
  <c r="H6869" i="7"/>
  <c r="L6869" i="7" s="1"/>
  <c r="G6869" i="7"/>
  <c r="K6869" i="7" s="1"/>
  <c r="I6861" i="7"/>
  <c r="M6861" i="7" s="1"/>
  <c r="H6861" i="7"/>
  <c r="L6861" i="7" s="1"/>
  <c r="G6861" i="7"/>
  <c r="K6861" i="7" s="1"/>
  <c r="D6861" i="7" s="1"/>
  <c r="I6853" i="7"/>
  <c r="M6853" i="7" s="1"/>
  <c r="H6853" i="7"/>
  <c r="L6853" i="7" s="1"/>
  <c r="G6853" i="7"/>
  <c r="K6853" i="7" s="1"/>
  <c r="I6845" i="7"/>
  <c r="M6845" i="7" s="1"/>
  <c r="H6845" i="7"/>
  <c r="L6845" i="7" s="1"/>
  <c r="G6845" i="7"/>
  <c r="K6845" i="7" s="1"/>
  <c r="I6837" i="7"/>
  <c r="M6837" i="7" s="1"/>
  <c r="H6837" i="7"/>
  <c r="L6837" i="7" s="1"/>
  <c r="G6837" i="7"/>
  <c r="K6837" i="7" s="1"/>
  <c r="I6829" i="7"/>
  <c r="M6829" i="7" s="1"/>
  <c r="H6829" i="7"/>
  <c r="L6829" i="7" s="1"/>
  <c r="G6829" i="7"/>
  <c r="K6829" i="7" s="1"/>
  <c r="I6821" i="7"/>
  <c r="M6821" i="7" s="1"/>
  <c r="H6821" i="7"/>
  <c r="L6821" i="7" s="1"/>
  <c r="G6821" i="7"/>
  <c r="K6821" i="7" s="1"/>
  <c r="I6813" i="7"/>
  <c r="M6813" i="7" s="1"/>
  <c r="H6813" i="7"/>
  <c r="L6813" i="7" s="1"/>
  <c r="G6813" i="7"/>
  <c r="K6813" i="7" s="1"/>
  <c r="I6805" i="7"/>
  <c r="M6805" i="7" s="1"/>
  <c r="H6805" i="7"/>
  <c r="L6805" i="7" s="1"/>
  <c r="G6805" i="7"/>
  <c r="K6805" i="7" s="1"/>
  <c r="I6797" i="7"/>
  <c r="M6797" i="7" s="1"/>
  <c r="H6797" i="7"/>
  <c r="L6797" i="7" s="1"/>
  <c r="G6797" i="7"/>
  <c r="K6797" i="7" s="1"/>
  <c r="D6797" i="7" s="1"/>
  <c r="I6789" i="7"/>
  <c r="M6789" i="7" s="1"/>
  <c r="D6789" i="7" s="1"/>
  <c r="H6789" i="7"/>
  <c r="L6789" i="7" s="1"/>
  <c r="G6789" i="7"/>
  <c r="K6789" i="7" s="1"/>
  <c r="I6781" i="7"/>
  <c r="M6781" i="7" s="1"/>
  <c r="H6781" i="7"/>
  <c r="L6781" i="7" s="1"/>
  <c r="G6781" i="7"/>
  <c r="K6781" i="7" s="1"/>
  <c r="I6773" i="7"/>
  <c r="M6773" i="7" s="1"/>
  <c r="H6773" i="7"/>
  <c r="L6773" i="7" s="1"/>
  <c r="G6773" i="7"/>
  <c r="K6773" i="7" s="1"/>
  <c r="I6765" i="7"/>
  <c r="M6765" i="7" s="1"/>
  <c r="H6765" i="7"/>
  <c r="L6765" i="7" s="1"/>
  <c r="G6765" i="7"/>
  <c r="K6765" i="7" s="1"/>
  <c r="I6757" i="7"/>
  <c r="M6757" i="7" s="1"/>
  <c r="H6757" i="7"/>
  <c r="L6757" i="7" s="1"/>
  <c r="G6757" i="7"/>
  <c r="K6757" i="7" s="1"/>
  <c r="I6749" i="7"/>
  <c r="M6749" i="7" s="1"/>
  <c r="H6749" i="7"/>
  <c r="L6749" i="7" s="1"/>
  <c r="G6749" i="7"/>
  <c r="K6749" i="7" s="1"/>
  <c r="I6741" i="7"/>
  <c r="M6741" i="7" s="1"/>
  <c r="H6741" i="7"/>
  <c r="L6741" i="7" s="1"/>
  <c r="G6741" i="7"/>
  <c r="K6741" i="7" s="1"/>
  <c r="I6733" i="7"/>
  <c r="M6733" i="7" s="1"/>
  <c r="H6733" i="7"/>
  <c r="L6733" i="7" s="1"/>
  <c r="G6733" i="7"/>
  <c r="K6733" i="7" s="1"/>
  <c r="D6733" i="7" s="1"/>
  <c r="I6725" i="7"/>
  <c r="M6725" i="7" s="1"/>
  <c r="D6725" i="7" s="1"/>
  <c r="H6725" i="7"/>
  <c r="L6725" i="7" s="1"/>
  <c r="I6717" i="7"/>
  <c r="M6717" i="7" s="1"/>
  <c r="H6717" i="7"/>
  <c r="L6717" i="7" s="1"/>
  <c r="G6717" i="7"/>
  <c r="K6717" i="7" s="1"/>
  <c r="I6709" i="7"/>
  <c r="M6709" i="7" s="1"/>
  <c r="H6709" i="7"/>
  <c r="L6709" i="7" s="1"/>
  <c r="G6709" i="7"/>
  <c r="K6709" i="7" s="1"/>
  <c r="D6709" i="7" s="1"/>
  <c r="I6701" i="7"/>
  <c r="M6701" i="7" s="1"/>
  <c r="D6701" i="7" s="1"/>
  <c r="H6701" i="7"/>
  <c r="L6701" i="7" s="1"/>
  <c r="G6701" i="7"/>
  <c r="K6701" i="7" s="1"/>
  <c r="I6693" i="7"/>
  <c r="M6693" i="7" s="1"/>
  <c r="H6693" i="7"/>
  <c r="L6693" i="7" s="1"/>
  <c r="G6693" i="7"/>
  <c r="K6693" i="7" s="1"/>
  <c r="I6685" i="7"/>
  <c r="M6685" i="7" s="1"/>
  <c r="H6685" i="7"/>
  <c r="L6685" i="7" s="1"/>
  <c r="G6685" i="7"/>
  <c r="K6685" i="7" s="1"/>
  <c r="I6677" i="7"/>
  <c r="M6677" i="7" s="1"/>
  <c r="H6677" i="7"/>
  <c r="L6677" i="7" s="1"/>
  <c r="G6677" i="7"/>
  <c r="K6677" i="7" s="1"/>
  <c r="I6669" i="7"/>
  <c r="M6669" i="7" s="1"/>
  <c r="H6669" i="7"/>
  <c r="L6669" i="7" s="1"/>
  <c r="G6669" i="7"/>
  <c r="K6669" i="7" s="1"/>
  <c r="I6661" i="7"/>
  <c r="M6661" i="7" s="1"/>
  <c r="H6661" i="7"/>
  <c r="L6661" i="7" s="1"/>
  <c r="I6653" i="7"/>
  <c r="M6653" i="7" s="1"/>
  <c r="H6653" i="7"/>
  <c r="L6653" i="7" s="1"/>
  <c r="G6653" i="7"/>
  <c r="K6653" i="7" s="1"/>
  <c r="I6645" i="7"/>
  <c r="M6645" i="7" s="1"/>
  <c r="H6645" i="7"/>
  <c r="L6645" i="7" s="1"/>
  <c r="G6645" i="7"/>
  <c r="K6645" i="7" s="1"/>
  <c r="I6637" i="7"/>
  <c r="M6637" i="7" s="1"/>
  <c r="H6637" i="7"/>
  <c r="L6637" i="7" s="1"/>
  <c r="G6637" i="7"/>
  <c r="K6637" i="7" s="1"/>
  <c r="I6629" i="7"/>
  <c r="M6629" i="7" s="1"/>
  <c r="H6629" i="7"/>
  <c r="L6629" i="7" s="1"/>
  <c r="G6629" i="7"/>
  <c r="K6629" i="7" s="1"/>
  <c r="I6621" i="7"/>
  <c r="M6621" i="7" s="1"/>
  <c r="H6621" i="7"/>
  <c r="L6621" i="7" s="1"/>
  <c r="G6621" i="7"/>
  <c r="K6621" i="7" s="1"/>
  <c r="D6621" i="7" s="1"/>
  <c r="I6613" i="7"/>
  <c r="M6613" i="7" s="1"/>
  <c r="D6613" i="7" s="1"/>
  <c r="H6613" i="7"/>
  <c r="L6613" i="7" s="1"/>
  <c r="G6613" i="7"/>
  <c r="K6613" i="7" s="1"/>
  <c r="I6605" i="7"/>
  <c r="M6605" i="7" s="1"/>
  <c r="H6605" i="7"/>
  <c r="L6605" i="7" s="1"/>
  <c r="G6605" i="7"/>
  <c r="K6605" i="7" s="1"/>
  <c r="I6597" i="7"/>
  <c r="M6597" i="7" s="1"/>
  <c r="H6597" i="7"/>
  <c r="L6597" i="7" s="1"/>
  <c r="D6597" i="7" s="1"/>
  <c r="I6589" i="7"/>
  <c r="M6589" i="7" s="1"/>
  <c r="D6589" i="7" s="1"/>
  <c r="H6589" i="7"/>
  <c r="L6589" i="7" s="1"/>
  <c r="G6589" i="7"/>
  <c r="K6589" i="7" s="1"/>
  <c r="I6581" i="7"/>
  <c r="M6581" i="7" s="1"/>
  <c r="H6581" i="7"/>
  <c r="L6581" i="7" s="1"/>
  <c r="G6581" i="7"/>
  <c r="K6581" i="7" s="1"/>
  <c r="I6573" i="7"/>
  <c r="M6573" i="7" s="1"/>
  <c r="H6573" i="7"/>
  <c r="L6573" i="7" s="1"/>
  <c r="G6573" i="7"/>
  <c r="K6573" i="7" s="1"/>
  <c r="I6565" i="7"/>
  <c r="M6565" i="7" s="1"/>
  <c r="H6565" i="7"/>
  <c r="L6565" i="7" s="1"/>
  <c r="G6565" i="7"/>
  <c r="K6565" i="7" s="1"/>
  <c r="I6557" i="7"/>
  <c r="M6557" i="7" s="1"/>
  <c r="H6557" i="7"/>
  <c r="L6557" i="7" s="1"/>
  <c r="G6557" i="7"/>
  <c r="K6557" i="7" s="1"/>
  <c r="I6549" i="7"/>
  <c r="M6549" i="7" s="1"/>
  <c r="H6549" i="7"/>
  <c r="L6549" i="7" s="1"/>
  <c r="G6549" i="7"/>
  <c r="K6549" i="7" s="1"/>
  <c r="I6541" i="7"/>
  <c r="M6541" i="7" s="1"/>
  <c r="H6541" i="7"/>
  <c r="L6541" i="7" s="1"/>
  <c r="G6541" i="7"/>
  <c r="K6541" i="7" s="1"/>
  <c r="I6533" i="7"/>
  <c r="M6533" i="7" s="1"/>
  <c r="H6533" i="7"/>
  <c r="L6533" i="7" s="1"/>
  <c r="I6525" i="7"/>
  <c r="M6525" i="7" s="1"/>
  <c r="H6525" i="7"/>
  <c r="L6525" i="7" s="1"/>
  <c r="G6525" i="7"/>
  <c r="K6525" i="7" s="1"/>
  <c r="I6517" i="7"/>
  <c r="M6517" i="7" s="1"/>
  <c r="H6517" i="7"/>
  <c r="L6517" i="7" s="1"/>
  <c r="G6517" i="7"/>
  <c r="K6517" i="7" s="1"/>
  <c r="I6509" i="7"/>
  <c r="M6509" i="7" s="1"/>
  <c r="H6509" i="7"/>
  <c r="L6509" i="7" s="1"/>
  <c r="G6509" i="7"/>
  <c r="K6509" i="7" s="1"/>
  <c r="D6509" i="7" s="1"/>
  <c r="I6501" i="7"/>
  <c r="M6501" i="7" s="1"/>
  <c r="D6501" i="7" s="1"/>
  <c r="H6501" i="7"/>
  <c r="L6501" i="7" s="1"/>
  <c r="G6501" i="7"/>
  <c r="K6501" i="7" s="1"/>
  <c r="I6493" i="7"/>
  <c r="M6493" i="7" s="1"/>
  <c r="H6493" i="7"/>
  <c r="L6493" i="7" s="1"/>
  <c r="G6493" i="7"/>
  <c r="K6493" i="7" s="1"/>
  <c r="I6485" i="7"/>
  <c r="M6485" i="7" s="1"/>
  <c r="H6485" i="7"/>
  <c r="L6485" i="7" s="1"/>
  <c r="G6485" i="7"/>
  <c r="K6485" i="7" s="1"/>
  <c r="I6477" i="7"/>
  <c r="M6477" i="7" s="1"/>
  <c r="H6477" i="7"/>
  <c r="L6477" i="7" s="1"/>
  <c r="G6477" i="7"/>
  <c r="K6477" i="7" s="1"/>
  <c r="I6469" i="7"/>
  <c r="M6469" i="7" s="1"/>
  <c r="H6469" i="7"/>
  <c r="L6469" i="7" s="1"/>
  <c r="I6461" i="7"/>
  <c r="M6461" i="7" s="1"/>
  <c r="H6461" i="7"/>
  <c r="L6461" i="7" s="1"/>
  <c r="D6461" i="7" s="1"/>
  <c r="G6461" i="7"/>
  <c r="K6461" i="7" s="1"/>
  <c r="I6453" i="7"/>
  <c r="M6453" i="7" s="1"/>
  <c r="H6453" i="7"/>
  <c r="L6453" i="7" s="1"/>
  <c r="G6453" i="7"/>
  <c r="K6453" i="7" s="1"/>
  <c r="I6445" i="7"/>
  <c r="M6445" i="7" s="1"/>
  <c r="H6445" i="7"/>
  <c r="L6445" i="7" s="1"/>
  <c r="G6445" i="7"/>
  <c r="K6445" i="7" s="1"/>
  <c r="I6437" i="7"/>
  <c r="M6437" i="7" s="1"/>
  <c r="H6437" i="7"/>
  <c r="L6437" i="7" s="1"/>
  <c r="G6437" i="7"/>
  <c r="K6437" i="7" s="1"/>
  <c r="I6429" i="7"/>
  <c r="M6429" i="7" s="1"/>
  <c r="H6429" i="7"/>
  <c r="L6429" i="7" s="1"/>
  <c r="G6429" i="7"/>
  <c r="K6429" i="7" s="1"/>
  <c r="I6421" i="7"/>
  <c r="M6421" i="7" s="1"/>
  <c r="H6421" i="7"/>
  <c r="L6421" i="7" s="1"/>
  <c r="G6421" i="7"/>
  <c r="K6421" i="7" s="1"/>
  <c r="D6421" i="7" s="1"/>
  <c r="I6413" i="7"/>
  <c r="M6413" i="7" s="1"/>
  <c r="D6413" i="7" s="1"/>
  <c r="H6413" i="7"/>
  <c r="L6413" i="7" s="1"/>
  <c r="G6413" i="7"/>
  <c r="K6413" i="7" s="1"/>
  <c r="I6405" i="7"/>
  <c r="M6405" i="7" s="1"/>
  <c r="H6405" i="7"/>
  <c r="L6405" i="7" s="1"/>
  <c r="I6397" i="7"/>
  <c r="M6397" i="7" s="1"/>
  <c r="H6397" i="7"/>
  <c r="L6397" i="7" s="1"/>
  <c r="G6397" i="7"/>
  <c r="K6397" i="7" s="1"/>
  <c r="D6397" i="7" s="1"/>
  <c r="I6389" i="7"/>
  <c r="M6389" i="7" s="1"/>
  <c r="D6389" i="7" s="1"/>
  <c r="H6389" i="7"/>
  <c r="L6389" i="7" s="1"/>
  <c r="G6389" i="7"/>
  <c r="K6389" i="7" s="1"/>
  <c r="I6381" i="7"/>
  <c r="M6381" i="7" s="1"/>
  <c r="H6381" i="7"/>
  <c r="L6381" i="7" s="1"/>
  <c r="G6381" i="7"/>
  <c r="K6381" i="7" s="1"/>
  <c r="I6373" i="7"/>
  <c r="M6373" i="7" s="1"/>
  <c r="H6373" i="7"/>
  <c r="L6373" i="7" s="1"/>
  <c r="G6373" i="7"/>
  <c r="K6373" i="7" s="1"/>
  <c r="I6365" i="7"/>
  <c r="M6365" i="7" s="1"/>
  <c r="H6365" i="7"/>
  <c r="L6365" i="7" s="1"/>
  <c r="G6365" i="7"/>
  <c r="K6365" i="7" s="1"/>
  <c r="I6357" i="7"/>
  <c r="M6357" i="7" s="1"/>
  <c r="H6357" i="7"/>
  <c r="L6357" i="7" s="1"/>
  <c r="G6357" i="7"/>
  <c r="K6357" i="7" s="1"/>
  <c r="I6349" i="7"/>
  <c r="M6349" i="7" s="1"/>
  <c r="H6349" i="7"/>
  <c r="L6349" i="7" s="1"/>
  <c r="G6349" i="7"/>
  <c r="K6349" i="7" s="1"/>
  <c r="I6341" i="7"/>
  <c r="M6341" i="7" s="1"/>
  <c r="H6341" i="7"/>
  <c r="L6341" i="7" s="1"/>
  <c r="I6333" i="7"/>
  <c r="M6333" i="7" s="1"/>
  <c r="H6333" i="7"/>
  <c r="L6333" i="7" s="1"/>
  <c r="G6333" i="7"/>
  <c r="K6333" i="7" s="1"/>
  <c r="I6325" i="7"/>
  <c r="M6325" i="7" s="1"/>
  <c r="H6325" i="7"/>
  <c r="L6325" i="7" s="1"/>
  <c r="G6325" i="7"/>
  <c r="K6325" i="7" s="1"/>
  <c r="I6317" i="7"/>
  <c r="M6317" i="7" s="1"/>
  <c r="H6317" i="7"/>
  <c r="L6317" i="7" s="1"/>
  <c r="G6317" i="7"/>
  <c r="K6317" i="7" s="1"/>
  <c r="I6309" i="7"/>
  <c r="M6309" i="7" s="1"/>
  <c r="H6309" i="7"/>
  <c r="L6309" i="7" s="1"/>
  <c r="G6309" i="7"/>
  <c r="K6309" i="7" s="1"/>
  <c r="D6309" i="7" s="1"/>
  <c r="I6301" i="7"/>
  <c r="M6301" i="7" s="1"/>
  <c r="D6301" i="7" s="1"/>
  <c r="H6301" i="7"/>
  <c r="L6301" i="7" s="1"/>
  <c r="G6301" i="7"/>
  <c r="K6301" i="7" s="1"/>
  <c r="I6293" i="7"/>
  <c r="M6293" i="7" s="1"/>
  <c r="H6293" i="7"/>
  <c r="L6293" i="7" s="1"/>
  <c r="G6293" i="7"/>
  <c r="K6293" i="7" s="1"/>
  <c r="I6285" i="7"/>
  <c r="M6285" i="7" s="1"/>
  <c r="H6285" i="7"/>
  <c r="L6285" i="7" s="1"/>
  <c r="G6285" i="7"/>
  <c r="K6285" i="7" s="1"/>
  <c r="I6277" i="7"/>
  <c r="M6277" i="7" s="1"/>
  <c r="H6277" i="7"/>
  <c r="L6277" i="7" s="1"/>
  <c r="I6269" i="7"/>
  <c r="M6269" i="7" s="1"/>
  <c r="H6269" i="7"/>
  <c r="L6269" i="7" s="1"/>
  <c r="G6269" i="7"/>
  <c r="K6269" i="7" s="1"/>
  <c r="I6261" i="7"/>
  <c r="M6261" i="7" s="1"/>
  <c r="H6261" i="7"/>
  <c r="L6261" i="7" s="1"/>
  <c r="G6261" i="7"/>
  <c r="K6261" i="7" s="1"/>
  <c r="I6253" i="7"/>
  <c r="M6253" i="7" s="1"/>
  <c r="H6253" i="7"/>
  <c r="L6253" i="7" s="1"/>
  <c r="G6253" i="7"/>
  <c r="K6253" i="7" s="1"/>
  <c r="I6245" i="7"/>
  <c r="M6245" i="7" s="1"/>
  <c r="H6245" i="7"/>
  <c r="L6245" i="7" s="1"/>
  <c r="G6245" i="7"/>
  <c r="K6245" i="7" s="1"/>
  <c r="I6237" i="7"/>
  <c r="M6237" i="7" s="1"/>
  <c r="H6237" i="7"/>
  <c r="L6237" i="7" s="1"/>
  <c r="G6237" i="7"/>
  <c r="K6237" i="7" s="1"/>
  <c r="I6229" i="7"/>
  <c r="M6229" i="7" s="1"/>
  <c r="H6229" i="7"/>
  <c r="L6229" i="7" s="1"/>
  <c r="G6229" i="7"/>
  <c r="K6229" i="7" s="1"/>
  <c r="G6277" i="7"/>
  <c r="K6277" i="7" s="1"/>
  <c r="G6533" i="7"/>
  <c r="K6533" i="7" s="1"/>
  <c r="I10538" i="7"/>
  <c r="M10538" i="7" s="1"/>
  <c r="H10538" i="7"/>
  <c r="L10538" i="7" s="1"/>
  <c r="G10538" i="7"/>
  <c r="K10538" i="7" s="1"/>
  <c r="I10530" i="7"/>
  <c r="M10530" i="7" s="1"/>
  <c r="H10530" i="7"/>
  <c r="L10530" i="7" s="1"/>
  <c r="G10530" i="7"/>
  <c r="K10530" i="7" s="1"/>
  <c r="I10522" i="7"/>
  <c r="M10522" i="7" s="1"/>
  <c r="H10522" i="7"/>
  <c r="L10522" i="7" s="1"/>
  <c r="G10522" i="7"/>
  <c r="K10522" i="7" s="1"/>
  <c r="D10522" i="7" s="1"/>
  <c r="I10514" i="7"/>
  <c r="M10514" i="7" s="1"/>
  <c r="D10514" i="7" s="1"/>
  <c r="H10514" i="7"/>
  <c r="L10514" i="7" s="1"/>
  <c r="G10514" i="7"/>
  <c r="K10514" i="7" s="1"/>
  <c r="I10506" i="7"/>
  <c r="M10506" i="7" s="1"/>
  <c r="H10506" i="7"/>
  <c r="L10506" i="7" s="1"/>
  <c r="G10506" i="7"/>
  <c r="K10506" i="7" s="1"/>
  <c r="I10498" i="7"/>
  <c r="M10498" i="7" s="1"/>
  <c r="H10498" i="7"/>
  <c r="L10498" i="7" s="1"/>
  <c r="G10498" i="7"/>
  <c r="K10498" i="7" s="1"/>
  <c r="I10490" i="7"/>
  <c r="M10490" i="7" s="1"/>
  <c r="H10490" i="7"/>
  <c r="L10490" i="7" s="1"/>
  <c r="G10490" i="7"/>
  <c r="K10490" i="7" s="1"/>
  <c r="I10482" i="7"/>
  <c r="M10482" i="7" s="1"/>
  <c r="H10482" i="7"/>
  <c r="L10482" i="7" s="1"/>
  <c r="G10482" i="7"/>
  <c r="K10482" i="7" s="1"/>
  <c r="I10474" i="7"/>
  <c r="M10474" i="7" s="1"/>
  <c r="H10474" i="7"/>
  <c r="L10474" i="7" s="1"/>
  <c r="G10474" i="7"/>
  <c r="K10474" i="7" s="1"/>
  <c r="I10466" i="7"/>
  <c r="M10466" i="7" s="1"/>
  <c r="H10466" i="7"/>
  <c r="L10466" i="7" s="1"/>
  <c r="G10466" i="7"/>
  <c r="K10466" i="7" s="1"/>
  <c r="I10458" i="7"/>
  <c r="M10458" i="7" s="1"/>
  <c r="H10458" i="7"/>
  <c r="L10458" i="7" s="1"/>
  <c r="G10458" i="7"/>
  <c r="K10458" i="7" s="1"/>
  <c r="D10458" i="7" s="1"/>
  <c r="I10450" i="7"/>
  <c r="M10450" i="7" s="1"/>
  <c r="D10450" i="7" s="1"/>
  <c r="H10450" i="7"/>
  <c r="L10450" i="7" s="1"/>
  <c r="G10450" i="7"/>
  <c r="K10450" i="7" s="1"/>
  <c r="I10442" i="7"/>
  <c r="M10442" i="7" s="1"/>
  <c r="H10442" i="7"/>
  <c r="L10442" i="7" s="1"/>
  <c r="G10442" i="7"/>
  <c r="K10442" i="7" s="1"/>
  <c r="I10434" i="7"/>
  <c r="M10434" i="7" s="1"/>
  <c r="H10434" i="7"/>
  <c r="L10434" i="7" s="1"/>
  <c r="G10434" i="7"/>
  <c r="K10434" i="7" s="1"/>
  <c r="I10426" i="7"/>
  <c r="M10426" i="7" s="1"/>
  <c r="H10426" i="7"/>
  <c r="L10426" i="7" s="1"/>
  <c r="G10426" i="7"/>
  <c r="K10426" i="7" s="1"/>
  <c r="I10418" i="7"/>
  <c r="M10418" i="7" s="1"/>
  <c r="H10418" i="7"/>
  <c r="L10418" i="7" s="1"/>
  <c r="G10418" i="7"/>
  <c r="K10418" i="7" s="1"/>
  <c r="I10410" i="7"/>
  <c r="M10410" i="7" s="1"/>
  <c r="H10410" i="7"/>
  <c r="L10410" i="7" s="1"/>
  <c r="G10410" i="7"/>
  <c r="K10410" i="7" s="1"/>
  <c r="I10402" i="7"/>
  <c r="M10402" i="7" s="1"/>
  <c r="H10402" i="7"/>
  <c r="L10402" i="7" s="1"/>
  <c r="G10402" i="7"/>
  <c r="K10402" i="7" s="1"/>
  <c r="I10394" i="7"/>
  <c r="M10394" i="7" s="1"/>
  <c r="H10394" i="7"/>
  <c r="L10394" i="7" s="1"/>
  <c r="G10394" i="7"/>
  <c r="K10394" i="7" s="1"/>
  <c r="D10394" i="7" s="1"/>
  <c r="I10386" i="7"/>
  <c r="M10386" i="7" s="1"/>
  <c r="D10386" i="7" s="1"/>
  <c r="H10386" i="7"/>
  <c r="L10386" i="7" s="1"/>
  <c r="G10386" i="7"/>
  <c r="K10386" i="7" s="1"/>
  <c r="I10378" i="7"/>
  <c r="M10378" i="7" s="1"/>
  <c r="H10378" i="7"/>
  <c r="L10378" i="7" s="1"/>
  <c r="G10378" i="7"/>
  <c r="K10378" i="7" s="1"/>
  <c r="I10370" i="7"/>
  <c r="M10370" i="7" s="1"/>
  <c r="H10370" i="7"/>
  <c r="L10370" i="7" s="1"/>
  <c r="G10370" i="7"/>
  <c r="K10370" i="7" s="1"/>
  <c r="I10362" i="7"/>
  <c r="M10362" i="7" s="1"/>
  <c r="H10362" i="7"/>
  <c r="L10362" i="7" s="1"/>
  <c r="G10362" i="7"/>
  <c r="K10362" i="7" s="1"/>
  <c r="I10354" i="7"/>
  <c r="M10354" i="7" s="1"/>
  <c r="H10354" i="7"/>
  <c r="L10354" i="7" s="1"/>
  <c r="G10354" i="7"/>
  <c r="K10354" i="7" s="1"/>
  <c r="I10346" i="7"/>
  <c r="M10346" i="7" s="1"/>
  <c r="H10346" i="7"/>
  <c r="L10346" i="7" s="1"/>
  <c r="G10346" i="7"/>
  <c r="K10346" i="7" s="1"/>
  <c r="I10338" i="7"/>
  <c r="M10338" i="7" s="1"/>
  <c r="H10338" i="7"/>
  <c r="L10338" i="7" s="1"/>
  <c r="G10338" i="7"/>
  <c r="K10338" i="7" s="1"/>
  <c r="I10330" i="7"/>
  <c r="M10330" i="7" s="1"/>
  <c r="H10330" i="7"/>
  <c r="L10330" i="7" s="1"/>
  <c r="G10330" i="7"/>
  <c r="K10330" i="7" s="1"/>
  <c r="D10330" i="7" s="1"/>
  <c r="I10322" i="7"/>
  <c r="M10322" i="7" s="1"/>
  <c r="D10322" i="7" s="1"/>
  <c r="H10322" i="7"/>
  <c r="L10322" i="7" s="1"/>
  <c r="G10322" i="7"/>
  <c r="K10322" i="7" s="1"/>
  <c r="I10314" i="7"/>
  <c r="M10314" i="7" s="1"/>
  <c r="H10314" i="7"/>
  <c r="L10314" i="7" s="1"/>
  <c r="G10314" i="7"/>
  <c r="K10314" i="7" s="1"/>
  <c r="I10306" i="7"/>
  <c r="M10306" i="7" s="1"/>
  <c r="H10306" i="7"/>
  <c r="L10306" i="7" s="1"/>
  <c r="G10306" i="7"/>
  <c r="K10306" i="7" s="1"/>
  <c r="I10298" i="7"/>
  <c r="M10298" i="7" s="1"/>
  <c r="H10298" i="7"/>
  <c r="L10298" i="7" s="1"/>
  <c r="G10298" i="7"/>
  <c r="K10298" i="7" s="1"/>
  <c r="I10290" i="7"/>
  <c r="M10290" i="7" s="1"/>
  <c r="H10290" i="7"/>
  <c r="L10290" i="7" s="1"/>
  <c r="G10290" i="7"/>
  <c r="K10290" i="7" s="1"/>
  <c r="I10282" i="7"/>
  <c r="M10282" i="7" s="1"/>
  <c r="H10282" i="7"/>
  <c r="L10282" i="7" s="1"/>
  <c r="G10282" i="7"/>
  <c r="K10282" i="7" s="1"/>
  <c r="I10274" i="7"/>
  <c r="M10274" i="7" s="1"/>
  <c r="H10274" i="7"/>
  <c r="L10274" i="7" s="1"/>
  <c r="G10274" i="7"/>
  <c r="K10274" i="7" s="1"/>
  <c r="I10266" i="7"/>
  <c r="M10266" i="7" s="1"/>
  <c r="H10266" i="7"/>
  <c r="L10266" i="7" s="1"/>
  <c r="G10266" i="7"/>
  <c r="K10266" i="7" s="1"/>
  <c r="D10266" i="7" s="1"/>
  <c r="I10258" i="7"/>
  <c r="M10258" i="7" s="1"/>
  <c r="D10258" i="7" s="1"/>
  <c r="H10258" i="7"/>
  <c r="L10258" i="7" s="1"/>
  <c r="G10258" i="7"/>
  <c r="K10258" i="7" s="1"/>
  <c r="I10250" i="7"/>
  <c r="M10250" i="7" s="1"/>
  <c r="H10250" i="7"/>
  <c r="L10250" i="7" s="1"/>
  <c r="G10250" i="7"/>
  <c r="K10250" i="7" s="1"/>
  <c r="I10242" i="7"/>
  <c r="M10242" i="7" s="1"/>
  <c r="H10242" i="7"/>
  <c r="L10242" i="7" s="1"/>
  <c r="G10242" i="7"/>
  <c r="K10242" i="7" s="1"/>
  <c r="I10234" i="7"/>
  <c r="M10234" i="7" s="1"/>
  <c r="H10234" i="7"/>
  <c r="L10234" i="7" s="1"/>
  <c r="G10234" i="7"/>
  <c r="K10234" i="7" s="1"/>
  <c r="I10226" i="7"/>
  <c r="M10226" i="7" s="1"/>
  <c r="H10226" i="7"/>
  <c r="L10226" i="7" s="1"/>
  <c r="G10226" i="7"/>
  <c r="K10226" i="7" s="1"/>
  <c r="I10218" i="7"/>
  <c r="M10218" i="7" s="1"/>
  <c r="H10218" i="7"/>
  <c r="L10218" i="7" s="1"/>
  <c r="G10218" i="7"/>
  <c r="K10218" i="7" s="1"/>
  <c r="I10210" i="7"/>
  <c r="M10210" i="7" s="1"/>
  <c r="H10210" i="7"/>
  <c r="L10210" i="7" s="1"/>
  <c r="G10210" i="7"/>
  <c r="K10210" i="7" s="1"/>
  <c r="I10202" i="7"/>
  <c r="M10202" i="7" s="1"/>
  <c r="H10202" i="7"/>
  <c r="L10202" i="7" s="1"/>
  <c r="G10202" i="7"/>
  <c r="K10202" i="7" s="1"/>
  <c r="D10202" i="7" s="1"/>
  <c r="I10194" i="7"/>
  <c r="M10194" i="7" s="1"/>
  <c r="D10194" i="7" s="1"/>
  <c r="H10194" i="7"/>
  <c r="L10194" i="7" s="1"/>
  <c r="G10194" i="7"/>
  <c r="K10194" i="7" s="1"/>
  <c r="I10186" i="7"/>
  <c r="M10186" i="7" s="1"/>
  <c r="H10186" i="7"/>
  <c r="L10186" i="7" s="1"/>
  <c r="G10186" i="7"/>
  <c r="K10186" i="7" s="1"/>
  <c r="I10178" i="7"/>
  <c r="M10178" i="7" s="1"/>
  <c r="H10178" i="7"/>
  <c r="L10178" i="7" s="1"/>
  <c r="G10178" i="7"/>
  <c r="K10178" i="7" s="1"/>
  <c r="I10170" i="7"/>
  <c r="M10170" i="7" s="1"/>
  <c r="H10170" i="7"/>
  <c r="L10170" i="7" s="1"/>
  <c r="G10170" i="7"/>
  <c r="K10170" i="7" s="1"/>
  <c r="I10162" i="7"/>
  <c r="M10162" i="7" s="1"/>
  <c r="H10162" i="7"/>
  <c r="L10162" i="7" s="1"/>
  <c r="G10162" i="7"/>
  <c r="K10162" i="7" s="1"/>
  <c r="I10154" i="7"/>
  <c r="M10154" i="7" s="1"/>
  <c r="H10154" i="7"/>
  <c r="L10154" i="7" s="1"/>
  <c r="G10154" i="7"/>
  <c r="K10154" i="7" s="1"/>
  <c r="I10146" i="7"/>
  <c r="M10146" i="7" s="1"/>
  <c r="H10146" i="7"/>
  <c r="L10146" i="7" s="1"/>
  <c r="G10146" i="7"/>
  <c r="K10146" i="7" s="1"/>
  <c r="I10138" i="7"/>
  <c r="M10138" i="7" s="1"/>
  <c r="H10138" i="7"/>
  <c r="L10138" i="7" s="1"/>
  <c r="G10138" i="7"/>
  <c r="K10138" i="7" s="1"/>
  <c r="D10138" i="7" s="1"/>
  <c r="I10130" i="7"/>
  <c r="M10130" i="7" s="1"/>
  <c r="D10130" i="7" s="1"/>
  <c r="H10130" i="7"/>
  <c r="L10130" i="7" s="1"/>
  <c r="G10130" i="7"/>
  <c r="K10130" i="7" s="1"/>
  <c r="I10122" i="7"/>
  <c r="M10122" i="7" s="1"/>
  <c r="H10122" i="7"/>
  <c r="L10122" i="7" s="1"/>
  <c r="G10122" i="7"/>
  <c r="K10122" i="7" s="1"/>
  <c r="I10114" i="7"/>
  <c r="M10114" i="7" s="1"/>
  <c r="H10114" i="7"/>
  <c r="L10114" i="7" s="1"/>
  <c r="G10114" i="7"/>
  <c r="K10114" i="7" s="1"/>
  <c r="I10106" i="7"/>
  <c r="M10106" i="7" s="1"/>
  <c r="H10106" i="7"/>
  <c r="L10106" i="7" s="1"/>
  <c r="G10106" i="7"/>
  <c r="K10106" i="7" s="1"/>
  <c r="I10098" i="7"/>
  <c r="M10098" i="7" s="1"/>
  <c r="H10098" i="7"/>
  <c r="L10098" i="7" s="1"/>
  <c r="G10098" i="7"/>
  <c r="K10098" i="7" s="1"/>
  <c r="I10090" i="7"/>
  <c r="M10090" i="7" s="1"/>
  <c r="H10090" i="7"/>
  <c r="L10090" i="7" s="1"/>
  <c r="G10090" i="7"/>
  <c r="K10090" i="7" s="1"/>
  <c r="I10082" i="7"/>
  <c r="M10082" i="7" s="1"/>
  <c r="H10082" i="7"/>
  <c r="L10082" i="7" s="1"/>
  <c r="G10082" i="7"/>
  <c r="K10082" i="7" s="1"/>
  <c r="I10074" i="7"/>
  <c r="M10074" i="7" s="1"/>
  <c r="H10074" i="7"/>
  <c r="L10074" i="7" s="1"/>
  <c r="G10074" i="7"/>
  <c r="K10074" i="7" s="1"/>
  <c r="D10074" i="7" s="1"/>
  <c r="I10066" i="7"/>
  <c r="M10066" i="7" s="1"/>
  <c r="D10066" i="7" s="1"/>
  <c r="H10066" i="7"/>
  <c r="L10066" i="7" s="1"/>
  <c r="G10066" i="7"/>
  <c r="K10066" i="7" s="1"/>
  <c r="I10058" i="7"/>
  <c r="M10058" i="7" s="1"/>
  <c r="H10058" i="7"/>
  <c r="L10058" i="7" s="1"/>
  <c r="G10058" i="7"/>
  <c r="K10058" i="7" s="1"/>
  <c r="I10050" i="7"/>
  <c r="M10050" i="7" s="1"/>
  <c r="H10050" i="7"/>
  <c r="L10050" i="7" s="1"/>
  <c r="G10050" i="7"/>
  <c r="K10050" i="7" s="1"/>
  <c r="I10042" i="7"/>
  <c r="M10042" i="7" s="1"/>
  <c r="H10042" i="7"/>
  <c r="L10042" i="7" s="1"/>
  <c r="G10042" i="7"/>
  <c r="K10042" i="7" s="1"/>
  <c r="I10034" i="7"/>
  <c r="M10034" i="7" s="1"/>
  <c r="H10034" i="7"/>
  <c r="L10034" i="7" s="1"/>
  <c r="G10034" i="7"/>
  <c r="K10034" i="7" s="1"/>
  <c r="I10026" i="7"/>
  <c r="M10026" i="7" s="1"/>
  <c r="H10026" i="7"/>
  <c r="L10026" i="7" s="1"/>
  <c r="G10026" i="7"/>
  <c r="K10026" i="7" s="1"/>
  <c r="I10018" i="7"/>
  <c r="M10018" i="7" s="1"/>
  <c r="H10018" i="7"/>
  <c r="L10018" i="7" s="1"/>
  <c r="G10018" i="7"/>
  <c r="K10018" i="7" s="1"/>
  <c r="I10010" i="7"/>
  <c r="M10010" i="7" s="1"/>
  <c r="H10010" i="7"/>
  <c r="L10010" i="7" s="1"/>
  <c r="G10010" i="7"/>
  <c r="K10010" i="7" s="1"/>
  <c r="D10010" i="7" s="1"/>
  <c r="I10002" i="7"/>
  <c r="M10002" i="7" s="1"/>
  <c r="D10002" i="7" s="1"/>
  <c r="H10002" i="7"/>
  <c r="L10002" i="7" s="1"/>
  <c r="G10002" i="7"/>
  <c r="K10002" i="7" s="1"/>
  <c r="I9994" i="7"/>
  <c r="M9994" i="7" s="1"/>
  <c r="H9994" i="7"/>
  <c r="L9994" i="7" s="1"/>
  <c r="G9994" i="7"/>
  <c r="K9994" i="7" s="1"/>
  <c r="I9986" i="7"/>
  <c r="M9986" i="7" s="1"/>
  <c r="H9986" i="7"/>
  <c r="L9986" i="7" s="1"/>
  <c r="G9986" i="7"/>
  <c r="K9986" i="7" s="1"/>
  <c r="I9978" i="7"/>
  <c r="M9978" i="7" s="1"/>
  <c r="H9978" i="7"/>
  <c r="L9978" i="7" s="1"/>
  <c r="G9978" i="7"/>
  <c r="K9978" i="7" s="1"/>
  <c r="I9970" i="7"/>
  <c r="M9970" i="7" s="1"/>
  <c r="H9970" i="7"/>
  <c r="L9970" i="7" s="1"/>
  <c r="G9970" i="7"/>
  <c r="K9970" i="7" s="1"/>
  <c r="I9962" i="7"/>
  <c r="M9962" i="7" s="1"/>
  <c r="H9962" i="7"/>
  <c r="L9962" i="7" s="1"/>
  <c r="G9962" i="7"/>
  <c r="K9962" i="7" s="1"/>
  <c r="I9954" i="7"/>
  <c r="M9954" i="7" s="1"/>
  <c r="H9954" i="7"/>
  <c r="L9954" i="7" s="1"/>
  <c r="G9954" i="7"/>
  <c r="K9954" i="7" s="1"/>
  <c r="I9946" i="7"/>
  <c r="M9946" i="7" s="1"/>
  <c r="H9946" i="7"/>
  <c r="L9946" i="7" s="1"/>
  <c r="G9946" i="7"/>
  <c r="K9946" i="7" s="1"/>
  <c r="D9946" i="7" s="1"/>
  <c r="I9938" i="7"/>
  <c r="M9938" i="7" s="1"/>
  <c r="D9938" i="7" s="1"/>
  <c r="H9938" i="7"/>
  <c r="L9938" i="7" s="1"/>
  <c r="G9938" i="7"/>
  <c r="K9938" i="7" s="1"/>
  <c r="I9930" i="7"/>
  <c r="M9930" i="7" s="1"/>
  <c r="H9930" i="7"/>
  <c r="L9930" i="7" s="1"/>
  <c r="G9930" i="7"/>
  <c r="K9930" i="7" s="1"/>
  <c r="I9922" i="7"/>
  <c r="M9922" i="7" s="1"/>
  <c r="H9922" i="7"/>
  <c r="L9922" i="7" s="1"/>
  <c r="G9922" i="7"/>
  <c r="K9922" i="7" s="1"/>
  <c r="I9914" i="7"/>
  <c r="M9914" i="7" s="1"/>
  <c r="H9914" i="7"/>
  <c r="L9914" i="7" s="1"/>
  <c r="G9914" i="7"/>
  <c r="K9914" i="7" s="1"/>
  <c r="I9906" i="7"/>
  <c r="M9906" i="7" s="1"/>
  <c r="H9906" i="7"/>
  <c r="L9906" i="7" s="1"/>
  <c r="G9906" i="7"/>
  <c r="K9906" i="7" s="1"/>
  <c r="I9898" i="7"/>
  <c r="M9898" i="7" s="1"/>
  <c r="H9898" i="7"/>
  <c r="L9898" i="7" s="1"/>
  <c r="G9898" i="7"/>
  <c r="K9898" i="7" s="1"/>
  <c r="I9890" i="7"/>
  <c r="M9890" i="7" s="1"/>
  <c r="H9890" i="7"/>
  <c r="L9890" i="7" s="1"/>
  <c r="G9890" i="7"/>
  <c r="K9890" i="7" s="1"/>
  <c r="I9882" i="7"/>
  <c r="M9882" i="7" s="1"/>
  <c r="H9882" i="7"/>
  <c r="L9882" i="7" s="1"/>
  <c r="G9882" i="7"/>
  <c r="K9882" i="7" s="1"/>
  <c r="D9882" i="7" s="1"/>
  <c r="I9874" i="7"/>
  <c r="M9874" i="7" s="1"/>
  <c r="D9874" i="7" s="1"/>
  <c r="H9874" i="7"/>
  <c r="L9874" i="7" s="1"/>
  <c r="G9874" i="7"/>
  <c r="K9874" i="7" s="1"/>
  <c r="I9866" i="7"/>
  <c r="M9866" i="7" s="1"/>
  <c r="H9866" i="7"/>
  <c r="L9866" i="7" s="1"/>
  <c r="G9866" i="7"/>
  <c r="K9866" i="7" s="1"/>
  <c r="I9858" i="7"/>
  <c r="M9858" i="7" s="1"/>
  <c r="H9858" i="7"/>
  <c r="L9858" i="7" s="1"/>
  <c r="G9858" i="7"/>
  <c r="K9858" i="7" s="1"/>
  <c r="I9850" i="7"/>
  <c r="M9850" i="7" s="1"/>
  <c r="H9850" i="7"/>
  <c r="L9850" i="7" s="1"/>
  <c r="G9850" i="7"/>
  <c r="K9850" i="7" s="1"/>
  <c r="I9842" i="7"/>
  <c r="M9842" i="7" s="1"/>
  <c r="H9842" i="7"/>
  <c r="L9842" i="7" s="1"/>
  <c r="G9842" i="7"/>
  <c r="K9842" i="7" s="1"/>
  <c r="I9834" i="7"/>
  <c r="M9834" i="7" s="1"/>
  <c r="H9834" i="7"/>
  <c r="L9834" i="7" s="1"/>
  <c r="G9834" i="7"/>
  <c r="K9834" i="7" s="1"/>
  <c r="I9826" i="7"/>
  <c r="M9826" i="7" s="1"/>
  <c r="H9826" i="7"/>
  <c r="L9826" i="7" s="1"/>
  <c r="G9826" i="7"/>
  <c r="K9826" i="7" s="1"/>
  <c r="I9818" i="7"/>
  <c r="M9818" i="7" s="1"/>
  <c r="H9818" i="7"/>
  <c r="L9818" i="7" s="1"/>
  <c r="G9818" i="7"/>
  <c r="K9818" i="7" s="1"/>
  <c r="D9818" i="7" s="1"/>
  <c r="I9810" i="7"/>
  <c r="M9810" i="7" s="1"/>
  <c r="D9810" i="7" s="1"/>
  <c r="H9810" i="7"/>
  <c r="L9810" i="7" s="1"/>
  <c r="G9810" i="7"/>
  <c r="K9810" i="7" s="1"/>
  <c r="I9802" i="7"/>
  <c r="M9802" i="7" s="1"/>
  <c r="H9802" i="7"/>
  <c r="L9802" i="7" s="1"/>
  <c r="G9802" i="7"/>
  <c r="K9802" i="7" s="1"/>
  <c r="I9794" i="7"/>
  <c r="M9794" i="7" s="1"/>
  <c r="H9794" i="7"/>
  <c r="L9794" i="7" s="1"/>
  <c r="G9794" i="7"/>
  <c r="K9794" i="7" s="1"/>
  <c r="I9786" i="7"/>
  <c r="M9786" i="7" s="1"/>
  <c r="H9786" i="7"/>
  <c r="L9786" i="7" s="1"/>
  <c r="G9786" i="7"/>
  <c r="K9786" i="7" s="1"/>
  <c r="I9778" i="7"/>
  <c r="M9778" i="7" s="1"/>
  <c r="H9778" i="7"/>
  <c r="L9778" i="7" s="1"/>
  <c r="G9778" i="7"/>
  <c r="K9778" i="7" s="1"/>
  <c r="I9770" i="7"/>
  <c r="M9770" i="7" s="1"/>
  <c r="D9770" i="7" s="1"/>
  <c r="H9770" i="7"/>
  <c r="L9770" i="7" s="1"/>
  <c r="G9770" i="7"/>
  <c r="K9770" i="7" s="1"/>
  <c r="I9762" i="7"/>
  <c r="M9762" i="7" s="1"/>
  <c r="H9762" i="7"/>
  <c r="L9762" i="7" s="1"/>
  <c r="G9762" i="7"/>
  <c r="K9762" i="7" s="1"/>
  <c r="I9754" i="7"/>
  <c r="M9754" i="7" s="1"/>
  <c r="H9754" i="7"/>
  <c r="L9754" i="7" s="1"/>
  <c r="G9754" i="7"/>
  <c r="K9754" i="7" s="1"/>
  <c r="D9754" i="7" s="1"/>
  <c r="I9746" i="7"/>
  <c r="M9746" i="7" s="1"/>
  <c r="D9746" i="7" s="1"/>
  <c r="H9746" i="7"/>
  <c r="L9746" i="7" s="1"/>
  <c r="G9746" i="7"/>
  <c r="K9746" i="7" s="1"/>
  <c r="I9738" i="7"/>
  <c r="M9738" i="7" s="1"/>
  <c r="H9738" i="7"/>
  <c r="L9738" i="7" s="1"/>
  <c r="G9738" i="7"/>
  <c r="K9738" i="7" s="1"/>
  <c r="I9730" i="7"/>
  <c r="M9730" i="7" s="1"/>
  <c r="H9730" i="7"/>
  <c r="L9730" i="7" s="1"/>
  <c r="G9730" i="7"/>
  <c r="K9730" i="7" s="1"/>
  <c r="I9722" i="7"/>
  <c r="M9722" i="7" s="1"/>
  <c r="H9722" i="7"/>
  <c r="L9722" i="7" s="1"/>
  <c r="G9722" i="7"/>
  <c r="K9722" i="7" s="1"/>
  <c r="I9714" i="7"/>
  <c r="M9714" i="7" s="1"/>
  <c r="H9714" i="7"/>
  <c r="L9714" i="7" s="1"/>
  <c r="G9714" i="7"/>
  <c r="K9714" i="7" s="1"/>
  <c r="I9706" i="7"/>
  <c r="M9706" i="7" s="1"/>
  <c r="H9706" i="7"/>
  <c r="L9706" i="7" s="1"/>
  <c r="G9706" i="7"/>
  <c r="K9706" i="7" s="1"/>
  <c r="I9698" i="7"/>
  <c r="M9698" i="7" s="1"/>
  <c r="H9698" i="7"/>
  <c r="L9698" i="7" s="1"/>
  <c r="G9698" i="7"/>
  <c r="K9698" i="7" s="1"/>
  <c r="I9690" i="7"/>
  <c r="M9690" i="7" s="1"/>
  <c r="H9690" i="7"/>
  <c r="L9690" i="7" s="1"/>
  <c r="G9690" i="7"/>
  <c r="K9690" i="7" s="1"/>
  <c r="D9690" i="7" s="1"/>
  <c r="I9682" i="7"/>
  <c r="M9682" i="7" s="1"/>
  <c r="D9682" i="7" s="1"/>
  <c r="H9682" i="7"/>
  <c r="L9682" i="7" s="1"/>
  <c r="G9682" i="7"/>
  <c r="K9682" i="7" s="1"/>
  <c r="H9674" i="7"/>
  <c r="L9674" i="7" s="1"/>
  <c r="I9674" i="7"/>
  <c r="M9674" i="7" s="1"/>
  <c r="G9674" i="7"/>
  <c r="K9674" i="7" s="1"/>
  <c r="H9666" i="7"/>
  <c r="L9666" i="7" s="1"/>
  <c r="I9666" i="7"/>
  <c r="M9666" i="7" s="1"/>
  <c r="G9666" i="7"/>
  <c r="K9666" i="7" s="1"/>
  <c r="I9658" i="7"/>
  <c r="M9658" i="7" s="1"/>
  <c r="H9658" i="7"/>
  <c r="L9658" i="7" s="1"/>
  <c r="G9658" i="7"/>
  <c r="K9658" i="7" s="1"/>
  <c r="I9650" i="7"/>
  <c r="M9650" i="7" s="1"/>
  <c r="H9650" i="7"/>
  <c r="L9650" i="7" s="1"/>
  <c r="G9650" i="7"/>
  <c r="K9650" i="7" s="1"/>
  <c r="H9642" i="7"/>
  <c r="L9642" i="7" s="1"/>
  <c r="I9642" i="7"/>
  <c r="M9642" i="7" s="1"/>
  <c r="G9642" i="7"/>
  <c r="K9642" i="7" s="1"/>
  <c r="I9634" i="7"/>
  <c r="M9634" i="7" s="1"/>
  <c r="H9634" i="7"/>
  <c r="L9634" i="7" s="1"/>
  <c r="G9634" i="7"/>
  <c r="K9634" i="7" s="1"/>
  <c r="I9626" i="7"/>
  <c r="M9626" i="7" s="1"/>
  <c r="H9626" i="7"/>
  <c r="L9626" i="7" s="1"/>
  <c r="G9626" i="7"/>
  <c r="K9626" i="7" s="1"/>
  <c r="D9626" i="7" s="1"/>
  <c r="I9618" i="7"/>
  <c r="M9618" i="7" s="1"/>
  <c r="D9618" i="7" s="1"/>
  <c r="H9618" i="7"/>
  <c r="L9618" i="7" s="1"/>
  <c r="G9618" i="7"/>
  <c r="K9618" i="7" s="1"/>
  <c r="H9610" i="7"/>
  <c r="L9610" i="7" s="1"/>
  <c r="I9610" i="7"/>
  <c r="M9610" i="7" s="1"/>
  <c r="G9610" i="7"/>
  <c r="K9610" i="7" s="1"/>
  <c r="I9602" i="7"/>
  <c r="M9602" i="7" s="1"/>
  <c r="H9602" i="7"/>
  <c r="L9602" i="7" s="1"/>
  <c r="G9602" i="7"/>
  <c r="K9602" i="7" s="1"/>
  <c r="I9594" i="7"/>
  <c r="M9594" i="7" s="1"/>
  <c r="H9594" i="7"/>
  <c r="L9594" i="7" s="1"/>
  <c r="G9594" i="7"/>
  <c r="K9594" i="7" s="1"/>
  <c r="I9586" i="7"/>
  <c r="M9586" i="7" s="1"/>
  <c r="H9586" i="7"/>
  <c r="L9586" i="7" s="1"/>
  <c r="G9586" i="7"/>
  <c r="K9586" i="7" s="1"/>
  <c r="I9578" i="7"/>
  <c r="M9578" i="7" s="1"/>
  <c r="H9578" i="7"/>
  <c r="L9578" i="7" s="1"/>
  <c r="G9578" i="7"/>
  <c r="K9578" i="7" s="1"/>
  <c r="I9570" i="7"/>
  <c r="M9570" i="7" s="1"/>
  <c r="H9570" i="7"/>
  <c r="L9570" i="7" s="1"/>
  <c r="G9570" i="7"/>
  <c r="K9570" i="7" s="1"/>
  <c r="I9562" i="7"/>
  <c r="M9562" i="7" s="1"/>
  <c r="H9562" i="7"/>
  <c r="L9562" i="7" s="1"/>
  <c r="G9562" i="7"/>
  <c r="K9562" i="7" s="1"/>
  <c r="D9562" i="7" s="1"/>
  <c r="I9554" i="7"/>
  <c r="M9554" i="7" s="1"/>
  <c r="D9554" i="7" s="1"/>
  <c r="H9554" i="7"/>
  <c r="L9554" i="7" s="1"/>
  <c r="G9554" i="7"/>
  <c r="K9554" i="7" s="1"/>
  <c r="I9546" i="7"/>
  <c r="M9546" i="7" s="1"/>
  <c r="H9546" i="7"/>
  <c r="L9546" i="7" s="1"/>
  <c r="G9546" i="7"/>
  <c r="K9546" i="7" s="1"/>
  <c r="I9538" i="7"/>
  <c r="M9538" i="7" s="1"/>
  <c r="H9538" i="7"/>
  <c r="L9538" i="7" s="1"/>
  <c r="G9538" i="7"/>
  <c r="K9538" i="7" s="1"/>
  <c r="I9530" i="7"/>
  <c r="M9530" i="7" s="1"/>
  <c r="H9530" i="7"/>
  <c r="L9530" i="7" s="1"/>
  <c r="G9530" i="7"/>
  <c r="K9530" i="7" s="1"/>
  <c r="I9522" i="7"/>
  <c r="M9522" i="7" s="1"/>
  <c r="H9522" i="7"/>
  <c r="L9522" i="7" s="1"/>
  <c r="G9522" i="7"/>
  <c r="K9522" i="7" s="1"/>
  <c r="I9514" i="7"/>
  <c r="M9514" i="7" s="1"/>
  <c r="H9514" i="7"/>
  <c r="L9514" i="7" s="1"/>
  <c r="G9514" i="7"/>
  <c r="K9514" i="7" s="1"/>
  <c r="I9506" i="7"/>
  <c r="M9506" i="7" s="1"/>
  <c r="H9506" i="7"/>
  <c r="L9506" i="7" s="1"/>
  <c r="G9506" i="7"/>
  <c r="K9506" i="7" s="1"/>
  <c r="I9498" i="7"/>
  <c r="M9498" i="7" s="1"/>
  <c r="H9498" i="7"/>
  <c r="L9498" i="7" s="1"/>
  <c r="G9498" i="7"/>
  <c r="K9498" i="7" s="1"/>
  <c r="D9498" i="7" s="1"/>
  <c r="I9490" i="7"/>
  <c r="M9490" i="7" s="1"/>
  <c r="D9490" i="7" s="1"/>
  <c r="H9490" i="7"/>
  <c r="L9490" i="7" s="1"/>
  <c r="G9490" i="7"/>
  <c r="K9490" i="7" s="1"/>
  <c r="I9482" i="7"/>
  <c r="M9482" i="7" s="1"/>
  <c r="H9482" i="7"/>
  <c r="L9482" i="7" s="1"/>
  <c r="G9482" i="7"/>
  <c r="K9482" i="7" s="1"/>
  <c r="I9474" i="7"/>
  <c r="M9474" i="7" s="1"/>
  <c r="H9474" i="7"/>
  <c r="L9474" i="7" s="1"/>
  <c r="G9474" i="7"/>
  <c r="K9474" i="7" s="1"/>
  <c r="I9466" i="7"/>
  <c r="M9466" i="7" s="1"/>
  <c r="H9466" i="7"/>
  <c r="L9466" i="7" s="1"/>
  <c r="G9466" i="7"/>
  <c r="K9466" i="7" s="1"/>
  <c r="I8772" i="7"/>
  <c r="M8772" i="7" s="1"/>
  <c r="H8772" i="7"/>
  <c r="L8772" i="7" s="1"/>
  <c r="G8772" i="7"/>
  <c r="K8772" i="7" s="1"/>
  <c r="I8764" i="7"/>
  <c r="M8764" i="7" s="1"/>
  <c r="H8764" i="7"/>
  <c r="L8764" i="7" s="1"/>
  <c r="G8764" i="7"/>
  <c r="K8764" i="7" s="1"/>
  <c r="I8756" i="7"/>
  <c r="M8756" i="7" s="1"/>
  <c r="H8756" i="7"/>
  <c r="L8756" i="7" s="1"/>
  <c r="G8756" i="7"/>
  <c r="K8756" i="7" s="1"/>
  <c r="I8748" i="7"/>
  <c r="M8748" i="7" s="1"/>
  <c r="H8748" i="7"/>
  <c r="L8748" i="7" s="1"/>
  <c r="G8748" i="7"/>
  <c r="K8748" i="7" s="1"/>
  <c r="D8748" i="7" s="1"/>
  <c r="H8740" i="7"/>
  <c r="L8740" i="7" s="1"/>
  <c r="D8740" i="7" s="1"/>
  <c r="I8740" i="7"/>
  <c r="M8740" i="7" s="1"/>
  <c r="G8740" i="7"/>
  <c r="K8740" i="7" s="1"/>
  <c r="I8732" i="7"/>
  <c r="M8732" i="7" s="1"/>
  <c r="H8732" i="7"/>
  <c r="L8732" i="7" s="1"/>
  <c r="H8724" i="7"/>
  <c r="L8724" i="7" s="1"/>
  <c r="I8724" i="7"/>
  <c r="M8724" i="7" s="1"/>
  <c r="G8724" i="7"/>
  <c r="K8724" i="7" s="1"/>
  <c r="D8724" i="7" s="1"/>
  <c r="I8716" i="7"/>
  <c r="M8716" i="7" s="1"/>
  <c r="D8716" i="7" s="1"/>
  <c r="H8716" i="7"/>
  <c r="L8716" i="7" s="1"/>
  <c r="G8716" i="7"/>
  <c r="K8716" i="7" s="1"/>
  <c r="I8708" i="7"/>
  <c r="M8708" i="7" s="1"/>
  <c r="H8708" i="7"/>
  <c r="L8708" i="7" s="1"/>
  <c r="G8708" i="7"/>
  <c r="K8708" i="7" s="1"/>
  <c r="I8700" i="7"/>
  <c r="M8700" i="7" s="1"/>
  <c r="H8700" i="7"/>
  <c r="L8700" i="7" s="1"/>
  <c r="G8700" i="7"/>
  <c r="K8700" i="7" s="1"/>
  <c r="I8692" i="7"/>
  <c r="M8692" i="7" s="1"/>
  <c r="H8692" i="7"/>
  <c r="L8692" i="7" s="1"/>
  <c r="G8692" i="7"/>
  <c r="K8692" i="7" s="1"/>
  <c r="I8684" i="7"/>
  <c r="M8684" i="7" s="1"/>
  <c r="H8684" i="7"/>
  <c r="L8684" i="7" s="1"/>
  <c r="G8684" i="7"/>
  <c r="K8684" i="7" s="1"/>
  <c r="H8676" i="7"/>
  <c r="L8676" i="7" s="1"/>
  <c r="I8676" i="7"/>
  <c r="M8676" i="7" s="1"/>
  <c r="G8676" i="7"/>
  <c r="K8676" i="7" s="1"/>
  <c r="I8668" i="7"/>
  <c r="M8668" i="7" s="1"/>
  <c r="H8668" i="7"/>
  <c r="L8668" i="7" s="1"/>
  <c r="G8668" i="7"/>
  <c r="K8668" i="7" s="1"/>
  <c r="I8660" i="7"/>
  <c r="M8660" i="7" s="1"/>
  <c r="H8660" i="7"/>
  <c r="L8660" i="7" s="1"/>
  <c r="G8660" i="7"/>
  <c r="K8660" i="7" s="1"/>
  <c r="D8660" i="7" s="1"/>
  <c r="I8652" i="7"/>
  <c r="M8652" i="7" s="1"/>
  <c r="D8652" i="7" s="1"/>
  <c r="H8652" i="7"/>
  <c r="L8652" i="7" s="1"/>
  <c r="G8652" i="7"/>
  <c r="K8652" i="7" s="1"/>
  <c r="H8644" i="7"/>
  <c r="L8644" i="7" s="1"/>
  <c r="I8644" i="7"/>
  <c r="M8644" i="7" s="1"/>
  <c r="G8644" i="7"/>
  <c r="K8644" i="7" s="1"/>
  <c r="I8636" i="7"/>
  <c r="M8636" i="7" s="1"/>
  <c r="H8636" i="7"/>
  <c r="L8636" i="7" s="1"/>
  <c r="G8636" i="7"/>
  <c r="K8636" i="7" s="1"/>
  <c r="I8628" i="7"/>
  <c r="M8628" i="7" s="1"/>
  <c r="H8628" i="7"/>
  <c r="L8628" i="7" s="1"/>
  <c r="G8628" i="7"/>
  <c r="K8628" i="7" s="1"/>
  <c r="I8620" i="7"/>
  <c r="M8620" i="7" s="1"/>
  <c r="H8620" i="7"/>
  <c r="L8620" i="7" s="1"/>
  <c r="G8620" i="7"/>
  <c r="K8620" i="7" s="1"/>
  <c r="I8612" i="7"/>
  <c r="M8612" i="7" s="1"/>
  <c r="H8612" i="7"/>
  <c r="L8612" i="7" s="1"/>
  <c r="G8612" i="7"/>
  <c r="K8612" i="7" s="1"/>
  <c r="I8604" i="7"/>
  <c r="M8604" i="7" s="1"/>
  <c r="H8604" i="7"/>
  <c r="L8604" i="7" s="1"/>
  <c r="G8604" i="7"/>
  <c r="K8604" i="7" s="1"/>
  <c r="I8596" i="7"/>
  <c r="M8596" i="7" s="1"/>
  <c r="H8596" i="7"/>
  <c r="L8596" i="7" s="1"/>
  <c r="G8596" i="7"/>
  <c r="K8596" i="7" s="1"/>
  <c r="D8596" i="7" s="1"/>
  <c r="I8588" i="7"/>
  <c r="M8588" i="7" s="1"/>
  <c r="D8588" i="7" s="1"/>
  <c r="H8588" i="7"/>
  <c r="L8588" i="7" s="1"/>
  <c r="G8588" i="7"/>
  <c r="K8588" i="7" s="1"/>
  <c r="I8580" i="7"/>
  <c r="M8580" i="7" s="1"/>
  <c r="H8580" i="7"/>
  <c r="L8580" i="7" s="1"/>
  <c r="G8580" i="7"/>
  <c r="K8580" i="7" s="1"/>
  <c r="I8572" i="7"/>
  <c r="M8572" i="7" s="1"/>
  <c r="H8572" i="7"/>
  <c r="L8572" i="7" s="1"/>
  <c r="G8572" i="7"/>
  <c r="K8572" i="7" s="1"/>
  <c r="H8564" i="7"/>
  <c r="L8564" i="7" s="1"/>
  <c r="I8564" i="7"/>
  <c r="M8564" i="7" s="1"/>
  <c r="G8564" i="7"/>
  <c r="K8564" i="7" s="1"/>
  <c r="I8556" i="7"/>
  <c r="M8556" i="7" s="1"/>
  <c r="H8556" i="7"/>
  <c r="L8556" i="7" s="1"/>
  <c r="G8556" i="7"/>
  <c r="K8556" i="7" s="1"/>
  <c r="H8548" i="7"/>
  <c r="L8548" i="7" s="1"/>
  <c r="I8548" i="7"/>
  <c r="M8548" i="7" s="1"/>
  <c r="G8548" i="7"/>
  <c r="K8548" i="7" s="1"/>
  <c r="I8540" i="7"/>
  <c r="M8540" i="7" s="1"/>
  <c r="H8540" i="7"/>
  <c r="L8540" i="7" s="1"/>
  <c r="G8540" i="7"/>
  <c r="K8540" i="7" s="1"/>
  <c r="I8532" i="7"/>
  <c r="M8532" i="7" s="1"/>
  <c r="H8532" i="7"/>
  <c r="L8532" i="7" s="1"/>
  <c r="G8532" i="7"/>
  <c r="K8532" i="7" s="1"/>
  <c r="D8532" i="7" s="1"/>
  <c r="I8524" i="7"/>
  <c r="M8524" i="7" s="1"/>
  <c r="D8524" i="7" s="1"/>
  <c r="H8524" i="7"/>
  <c r="L8524" i="7" s="1"/>
  <c r="G8524" i="7"/>
  <c r="K8524" i="7" s="1"/>
  <c r="I8516" i="7"/>
  <c r="M8516" i="7" s="1"/>
  <c r="H8516" i="7"/>
  <c r="L8516" i="7" s="1"/>
  <c r="G8516" i="7"/>
  <c r="K8516" i="7" s="1"/>
  <c r="I8508" i="7"/>
  <c r="M8508" i="7" s="1"/>
  <c r="H8508" i="7"/>
  <c r="L8508" i="7" s="1"/>
  <c r="G8508" i="7"/>
  <c r="K8508" i="7" s="1"/>
  <c r="H8500" i="7"/>
  <c r="L8500" i="7" s="1"/>
  <c r="I8500" i="7"/>
  <c r="M8500" i="7" s="1"/>
  <c r="G8500" i="7"/>
  <c r="K8500" i="7" s="1"/>
  <c r="I8492" i="7"/>
  <c r="M8492" i="7" s="1"/>
  <c r="H8492" i="7"/>
  <c r="L8492" i="7" s="1"/>
  <c r="G8492" i="7"/>
  <c r="K8492" i="7" s="1"/>
  <c r="H8484" i="7"/>
  <c r="L8484" i="7" s="1"/>
  <c r="I8484" i="7"/>
  <c r="M8484" i="7" s="1"/>
  <c r="G8484" i="7"/>
  <c r="K8484" i="7" s="1"/>
  <c r="I8476" i="7"/>
  <c r="M8476" i="7" s="1"/>
  <c r="H8476" i="7"/>
  <c r="L8476" i="7" s="1"/>
  <c r="G8476" i="7"/>
  <c r="K8476" i="7" s="1"/>
  <c r="I8468" i="7"/>
  <c r="M8468" i="7" s="1"/>
  <c r="H8468" i="7"/>
  <c r="L8468" i="7" s="1"/>
  <c r="G8468" i="7"/>
  <c r="K8468" i="7" s="1"/>
  <c r="D8468" i="7" s="1"/>
  <c r="I8460" i="7"/>
  <c r="M8460" i="7" s="1"/>
  <c r="D8460" i="7" s="1"/>
  <c r="H8460" i="7"/>
  <c r="L8460" i="7" s="1"/>
  <c r="G8460" i="7"/>
  <c r="K8460" i="7" s="1"/>
  <c r="H8452" i="7"/>
  <c r="L8452" i="7" s="1"/>
  <c r="I8452" i="7"/>
  <c r="M8452" i="7" s="1"/>
  <c r="G8452" i="7"/>
  <c r="K8452" i="7" s="1"/>
  <c r="I8444" i="7"/>
  <c r="M8444" i="7" s="1"/>
  <c r="H8444" i="7"/>
  <c r="L8444" i="7" s="1"/>
  <c r="G8444" i="7"/>
  <c r="K8444" i="7" s="1"/>
  <c r="I8436" i="7"/>
  <c r="M8436" i="7" s="1"/>
  <c r="H8436" i="7"/>
  <c r="L8436" i="7" s="1"/>
  <c r="G8436" i="7"/>
  <c r="K8436" i="7" s="1"/>
  <c r="I8428" i="7"/>
  <c r="M8428" i="7" s="1"/>
  <c r="H8428" i="7"/>
  <c r="L8428" i="7" s="1"/>
  <c r="G8428" i="7"/>
  <c r="K8428" i="7" s="1"/>
  <c r="I8420" i="7"/>
  <c r="M8420" i="7" s="1"/>
  <c r="H8420" i="7"/>
  <c r="L8420" i="7" s="1"/>
  <c r="G8420" i="7"/>
  <c r="K8420" i="7" s="1"/>
  <c r="I8412" i="7"/>
  <c r="M8412" i="7" s="1"/>
  <c r="H8412" i="7"/>
  <c r="L8412" i="7" s="1"/>
  <c r="G8412" i="7"/>
  <c r="K8412" i="7" s="1"/>
  <c r="I8404" i="7"/>
  <c r="M8404" i="7" s="1"/>
  <c r="H8404" i="7"/>
  <c r="L8404" i="7" s="1"/>
  <c r="G8404" i="7"/>
  <c r="K8404" i="7" s="1"/>
  <c r="D8404" i="7" s="1"/>
  <c r="I8396" i="7"/>
  <c r="M8396" i="7" s="1"/>
  <c r="D8396" i="7" s="1"/>
  <c r="H8396" i="7"/>
  <c r="L8396" i="7" s="1"/>
  <c r="G8396" i="7"/>
  <c r="K8396" i="7" s="1"/>
  <c r="I8388" i="7"/>
  <c r="M8388" i="7" s="1"/>
  <c r="H8388" i="7"/>
  <c r="L8388" i="7" s="1"/>
  <c r="G8388" i="7"/>
  <c r="K8388" i="7" s="1"/>
  <c r="I8380" i="7"/>
  <c r="M8380" i="7" s="1"/>
  <c r="H8380" i="7"/>
  <c r="L8380" i="7" s="1"/>
  <c r="G8380" i="7"/>
  <c r="K8380" i="7" s="1"/>
  <c r="I8372" i="7"/>
  <c r="M8372" i="7" s="1"/>
  <c r="H8372" i="7"/>
  <c r="L8372" i="7" s="1"/>
  <c r="G8372" i="7"/>
  <c r="K8372" i="7" s="1"/>
  <c r="I8364" i="7"/>
  <c r="M8364" i="7" s="1"/>
  <c r="H8364" i="7"/>
  <c r="L8364" i="7" s="1"/>
  <c r="G8364" i="7"/>
  <c r="K8364" i="7" s="1"/>
  <c r="I8356" i="7"/>
  <c r="M8356" i="7" s="1"/>
  <c r="H8356" i="7"/>
  <c r="L8356" i="7" s="1"/>
  <c r="G8356" i="7"/>
  <c r="K8356" i="7" s="1"/>
  <c r="I8348" i="7"/>
  <c r="M8348" i="7" s="1"/>
  <c r="H8348" i="7"/>
  <c r="L8348" i="7" s="1"/>
  <c r="G8348" i="7"/>
  <c r="K8348" i="7" s="1"/>
  <c r="I8340" i="7"/>
  <c r="M8340" i="7" s="1"/>
  <c r="H8340" i="7"/>
  <c r="L8340" i="7" s="1"/>
  <c r="G8340" i="7"/>
  <c r="K8340" i="7" s="1"/>
  <c r="D8340" i="7" s="1"/>
  <c r="I8332" i="7"/>
  <c r="M8332" i="7" s="1"/>
  <c r="D8332" i="7" s="1"/>
  <c r="H8332" i="7"/>
  <c r="L8332" i="7" s="1"/>
  <c r="G8332" i="7"/>
  <c r="K8332" i="7" s="1"/>
  <c r="I8324" i="7"/>
  <c r="M8324" i="7" s="1"/>
  <c r="H8324" i="7"/>
  <c r="L8324" i="7" s="1"/>
  <c r="G8324" i="7"/>
  <c r="K8324" i="7" s="1"/>
  <c r="I8316" i="7"/>
  <c r="M8316" i="7" s="1"/>
  <c r="H8316" i="7"/>
  <c r="L8316" i="7" s="1"/>
  <c r="G8316" i="7"/>
  <c r="K8316" i="7" s="1"/>
  <c r="I8308" i="7"/>
  <c r="M8308" i="7" s="1"/>
  <c r="H8308" i="7"/>
  <c r="L8308" i="7" s="1"/>
  <c r="G8308" i="7"/>
  <c r="K8308" i="7" s="1"/>
  <c r="I8300" i="7"/>
  <c r="M8300" i="7" s="1"/>
  <c r="H8300" i="7"/>
  <c r="L8300" i="7" s="1"/>
  <c r="G8300" i="7"/>
  <c r="K8300" i="7" s="1"/>
  <c r="I8292" i="7"/>
  <c r="M8292" i="7" s="1"/>
  <c r="H8292" i="7"/>
  <c r="L8292" i="7" s="1"/>
  <c r="G8292" i="7"/>
  <c r="K8292" i="7" s="1"/>
  <c r="I8284" i="7"/>
  <c r="M8284" i="7" s="1"/>
  <c r="H8284" i="7"/>
  <c r="L8284" i="7" s="1"/>
  <c r="G8284" i="7"/>
  <c r="K8284" i="7" s="1"/>
  <c r="I8276" i="7"/>
  <c r="M8276" i="7" s="1"/>
  <c r="H8276" i="7"/>
  <c r="L8276" i="7" s="1"/>
  <c r="G8276" i="7"/>
  <c r="K8276" i="7" s="1"/>
  <c r="D8276" i="7" s="1"/>
  <c r="I8268" i="7"/>
  <c r="M8268" i="7" s="1"/>
  <c r="D8268" i="7" s="1"/>
  <c r="H8268" i="7"/>
  <c r="L8268" i="7" s="1"/>
  <c r="G8268" i="7"/>
  <c r="K8268" i="7" s="1"/>
  <c r="I8260" i="7"/>
  <c r="M8260" i="7" s="1"/>
  <c r="H8260" i="7"/>
  <c r="L8260" i="7" s="1"/>
  <c r="G8260" i="7"/>
  <c r="K8260" i="7" s="1"/>
  <c r="I8252" i="7"/>
  <c r="M8252" i="7" s="1"/>
  <c r="H8252" i="7"/>
  <c r="L8252" i="7" s="1"/>
  <c r="G8252" i="7"/>
  <c r="K8252" i="7" s="1"/>
  <c r="I8244" i="7"/>
  <c r="M8244" i="7" s="1"/>
  <c r="H8244" i="7"/>
  <c r="L8244" i="7" s="1"/>
  <c r="G8244" i="7"/>
  <c r="K8244" i="7" s="1"/>
  <c r="I8236" i="7"/>
  <c r="M8236" i="7" s="1"/>
  <c r="H8236" i="7"/>
  <c r="L8236" i="7" s="1"/>
  <c r="G8236" i="7"/>
  <c r="K8236" i="7" s="1"/>
  <c r="I8228" i="7"/>
  <c r="M8228" i="7" s="1"/>
  <c r="H8228" i="7"/>
  <c r="L8228" i="7" s="1"/>
  <c r="G8228" i="7"/>
  <c r="K8228" i="7" s="1"/>
  <c r="I8220" i="7"/>
  <c r="M8220" i="7" s="1"/>
  <c r="H8220" i="7"/>
  <c r="L8220" i="7" s="1"/>
  <c r="I8212" i="7"/>
  <c r="M8212" i="7" s="1"/>
  <c r="H8212" i="7"/>
  <c r="L8212" i="7" s="1"/>
  <c r="G8212" i="7"/>
  <c r="K8212" i="7" s="1"/>
  <c r="I8204" i="7"/>
  <c r="M8204" i="7" s="1"/>
  <c r="H8204" i="7"/>
  <c r="L8204" i="7" s="1"/>
  <c r="G8204" i="7"/>
  <c r="K8204" i="7" s="1"/>
  <c r="I8196" i="7"/>
  <c r="M8196" i="7" s="1"/>
  <c r="H8196" i="7"/>
  <c r="L8196" i="7" s="1"/>
  <c r="G8196" i="7"/>
  <c r="K8196" i="7" s="1"/>
  <c r="I8188" i="7"/>
  <c r="M8188" i="7" s="1"/>
  <c r="H8188" i="7"/>
  <c r="L8188" i="7" s="1"/>
  <c r="G8188" i="7"/>
  <c r="K8188" i="7" s="1"/>
  <c r="D8188" i="7" s="1"/>
  <c r="I8180" i="7"/>
  <c r="M8180" i="7" s="1"/>
  <c r="D8180" i="7" s="1"/>
  <c r="H8180" i="7"/>
  <c r="L8180" i="7" s="1"/>
  <c r="G8180" i="7"/>
  <c r="K8180" i="7" s="1"/>
  <c r="I8172" i="7"/>
  <c r="M8172" i="7" s="1"/>
  <c r="H8172" i="7"/>
  <c r="L8172" i="7" s="1"/>
  <c r="G8172" i="7"/>
  <c r="K8172" i="7" s="1"/>
  <c r="I8164" i="7"/>
  <c r="M8164" i="7" s="1"/>
  <c r="H8164" i="7"/>
  <c r="L8164" i="7" s="1"/>
  <c r="G8164" i="7"/>
  <c r="K8164" i="7" s="1"/>
  <c r="I8156" i="7"/>
  <c r="M8156" i="7" s="1"/>
  <c r="H8156" i="7"/>
  <c r="L8156" i="7" s="1"/>
  <c r="G8156" i="7"/>
  <c r="K8156" i="7" s="1"/>
  <c r="I8148" i="7"/>
  <c r="M8148" i="7" s="1"/>
  <c r="H8148" i="7"/>
  <c r="L8148" i="7" s="1"/>
  <c r="G8148" i="7"/>
  <c r="K8148" i="7" s="1"/>
  <c r="I8140" i="7"/>
  <c r="M8140" i="7" s="1"/>
  <c r="H8140" i="7"/>
  <c r="L8140" i="7" s="1"/>
  <c r="G8140" i="7"/>
  <c r="K8140" i="7" s="1"/>
  <c r="I8132" i="7"/>
  <c r="M8132" i="7" s="1"/>
  <c r="H8132" i="7"/>
  <c r="L8132" i="7" s="1"/>
  <c r="G8132" i="7"/>
  <c r="K8132" i="7" s="1"/>
  <c r="I8124" i="7"/>
  <c r="M8124" i="7" s="1"/>
  <c r="H8124" i="7"/>
  <c r="L8124" i="7" s="1"/>
  <c r="G8124" i="7"/>
  <c r="K8124" i="7" s="1"/>
  <c r="D8124" i="7" s="1"/>
  <c r="I8116" i="7"/>
  <c r="M8116" i="7" s="1"/>
  <c r="D8116" i="7" s="1"/>
  <c r="H8116" i="7"/>
  <c r="L8116" i="7" s="1"/>
  <c r="G8116" i="7"/>
  <c r="K8116" i="7" s="1"/>
  <c r="I8108" i="7"/>
  <c r="M8108" i="7" s="1"/>
  <c r="H8108" i="7"/>
  <c r="L8108" i="7" s="1"/>
  <c r="G8108" i="7"/>
  <c r="K8108" i="7" s="1"/>
  <c r="I8100" i="7"/>
  <c r="M8100" i="7" s="1"/>
  <c r="H8100" i="7"/>
  <c r="L8100" i="7" s="1"/>
  <c r="G8100" i="7"/>
  <c r="K8100" i="7" s="1"/>
  <c r="I8092" i="7"/>
  <c r="M8092" i="7" s="1"/>
  <c r="H8092" i="7"/>
  <c r="L8092" i="7" s="1"/>
  <c r="G8092" i="7"/>
  <c r="K8092" i="7" s="1"/>
  <c r="I8084" i="7"/>
  <c r="M8084" i="7" s="1"/>
  <c r="H8084" i="7"/>
  <c r="L8084" i="7" s="1"/>
  <c r="G8084" i="7"/>
  <c r="K8084" i="7" s="1"/>
  <c r="I8076" i="7"/>
  <c r="M8076" i="7" s="1"/>
  <c r="H8076" i="7"/>
  <c r="L8076" i="7" s="1"/>
  <c r="G8076" i="7"/>
  <c r="K8076" i="7" s="1"/>
  <c r="I8068" i="7"/>
  <c r="M8068" i="7" s="1"/>
  <c r="H8068" i="7"/>
  <c r="L8068" i="7" s="1"/>
  <c r="G8068" i="7"/>
  <c r="K8068" i="7" s="1"/>
  <c r="I8060" i="7"/>
  <c r="M8060" i="7" s="1"/>
  <c r="H8060" i="7"/>
  <c r="L8060" i="7" s="1"/>
  <c r="G8060" i="7"/>
  <c r="K8060" i="7" s="1"/>
  <c r="D8060" i="7" s="1"/>
  <c r="I8052" i="7"/>
  <c r="M8052" i="7" s="1"/>
  <c r="D8052" i="7" s="1"/>
  <c r="H8052" i="7"/>
  <c r="L8052" i="7" s="1"/>
  <c r="G8052" i="7"/>
  <c r="K8052" i="7" s="1"/>
  <c r="I8044" i="7"/>
  <c r="M8044" i="7" s="1"/>
  <c r="H8044" i="7"/>
  <c r="L8044" i="7" s="1"/>
  <c r="G8044" i="7"/>
  <c r="K8044" i="7" s="1"/>
  <c r="I8036" i="7"/>
  <c r="M8036" i="7" s="1"/>
  <c r="H8036" i="7"/>
  <c r="L8036" i="7" s="1"/>
  <c r="G8036" i="7"/>
  <c r="K8036" i="7" s="1"/>
  <c r="I8028" i="7"/>
  <c r="M8028" i="7" s="1"/>
  <c r="H8028" i="7"/>
  <c r="L8028" i="7" s="1"/>
  <c r="G8028" i="7"/>
  <c r="K8028" i="7" s="1"/>
  <c r="I8020" i="7"/>
  <c r="M8020" i="7" s="1"/>
  <c r="H8020" i="7"/>
  <c r="L8020" i="7" s="1"/>
  <c r="G8020" i="7"/>
  <c r="K8020" i="7" s="1"/>
  <c r="I8012" i="7"/>
  <c r="M8012" i="7" s="1"/>
  <c r="H8012" i="7"/>
  <c r="L8012" i="7" s="1"/>
  <c r="G8012" i="7"/>
  <c r="K8012" i="7" s="1"/>
  <c r="I8004" i="7"/>
  <c r="M8004" i="7" s="1"/>
  <c r="H8004" i="7"/>
  <c r="L8004" i="7" s="1"/>
  <c r="G8004" i="7"/>
  <c r="K8004" i="7" s="1"/>
  <c r="I7996" i="7"/>
  <c r="M7996" i="7" s="1"/>
  <c r="H7996" i="7"/>
  <c r="L7996" i="7" s="1"/>
  <c r="G7996" i="7"/>
  <c r="K7996" i="7" s="1"/>
  <c r="D7996" i="7" s="1"/>
  <c r="I7988" i="7"/>
  <c r="M7988" i="7" s="1"/>
  <c r="D7988" i="7" s="1"/>
  <c r="H7988" i="7"/>
  <c r="L7988" i="7" s="1"/>
  <c r="G7988" i="7"/>
  <c r="K7988" i="7" s="1"/>
  <c r="I7980" i="7"/>
  <c r="M7980" i="7" s="1"/>
  <c r="H7980" i="7"/>
  <c r="L7980" i="7" s="1"/>
  <c r="G7980" i="7"/>
  <c r="K7980" i="7" s="1"/>
  <c r="I7972" i="7"/>
  <c r="M7972" i="7" s="1"/>
  <c r="H7972" i="7"/>
  <c r="L7972" i="7" s="1"/>
  <c r="G7972" i="7"/>
  <c r="K7972" i="7" s="1"/>
  <c r="I7964" i="7"/>
  <c r="M7964" i="7" s="1"/>
  <c r="H7964" i="7"/>
  <c r="L7964" i="7" s="1"/>
  <c r="G7964" i="7"/>
  <c r="K7964" i="7" s="1"/>
  <c r="I7956" i="7"/>
  <c r="M7956" i="7" s="1"/>
  <c r="H7956" i="7"/>
  <c r="L7956" i="7" s="1"/>
  <c r="G7956" i="7"/>
  <c r="K7956" i="7" s="1"/>
  <c r="I7948" i="7"/>
  <c r="M7948" i="7" s="1"/>
  <c r="H7948" i="7"/>
  <c r="L7948" i="7" s="1"/>
  <c r="G7948" i="7"/>
  <c r="K7948" i="7" s="1"/>
  <c r="I7940" i="7"/>
  <c r="M7940" i="7" s="1"/>
  <c r="H7940" i="7"/>
  <c r="L7940" i="7" s="1"/>
  <c r="G7940" i="7"/>
  <c r="K7940" i="7" s="1"/>
  <c r="I7932" i="7"/>
  <c r="M7932" i="7" s="1"/>
  <c r="H7932" i="7"/>
  <c r="L7932" i="7" s="1"/>
  <c r="G7932" i="7"/>
  <c r="K7932" i="7" s="1"/>
  <c r="D7932" i="7" s="1"/>
  <c r="I7924" i="7"/>
  <c r="M7924" i="7" s="1"/>
  <c r="D7924" i="7" s="1"/>
  <c r="H7924" i="7"/>
  <c r="L7924" i="7" s="1"/>
  <c r="G7924" i="7"/>
  <c r="K7924" i="7" s="1"/>
  <c r="I7916" i="7"/>
  <c r="M7916" i="7" s="1"/>
  <c r="H7916" i="7"/>
  <c r="L7916" i="7" s="1"/>
  <c r="G7916" i="7"/>
  <c r="K7916" i="7" s="1"/>
  <c r="I7908" i="7"/>
  <c r="M7908" i="7" s="1"/>
  <c r="H7908" i="7"/>
  <c r="L7908" i="7" s="1"/>
  <c r="G7908" i="7"/>
  <c r="K7908" i="7" s="1"/>
  <c r="I7900" i="7"/>
  <c r="M7900" i="7" s="1"/>
  <c r="H7900" i="7"/>
  <c r="L7900" i="7" s="1"/>
  <c r="G7900" i="7"/>
  <c r="K7900" i="7" s="1"/>
  <c r="I7892" i="7"/>
  <c r="M7892" i="7" s="1"/>
  <c r="H7892" i="7"/>
  <c r="L7892" i="7" s="1"/>
  <c r="G7892" i="7"/>
  <c r="K7892" i="7" s="1"/>
  <c r="I7884" i="7"/>
  <c r="M7884" i="7" s="1"/>
  <c r="H7884" i="7"/>
  <c r="L7884" i="7" s="1"/>
  <c r="G7884" i="7"/>
  <c r="K7884" i="7" s="1"/>
  <c r="I7876" i="7"/>
  <c r="M7876" i="7" s="1"/>
  <c r="H7876" i="7"/>
  <c r="L7876" i="7" s="1"/>
  <c r="G7876" i="7"/>
  <c r="K7876" i="7" s="1"/>
  <c r="I7868" i="7"/>
  <c r="M7868" i="7" s="1"/>
  <c r="H7868" i="7"/>
  <c r="L7868" i="7" s="1"/>
  <c r="G7868" i="7"/>
  <c r="K7868" i="7" s="1"/>
  <c r="D7868" i="7" s="1"/>
  <c r="I7860" i="7"/>
  <c r="M7860" i="7" s="1"/>
  <c r="D7860" i="7" s="1"/>
  <c r="H7860" i="7"/>
  <c r="L7860" i="7" s="1"/>
  <c r="G7860" i="7"/>
  <c r="K7860" i="7" s="1"/>
  <c r="I7852" i="7"/>
  <c r="M7852" i="7" s="1"/>
  <c r="H7852" i="7"/>
  <c r="L7852" i="7" s="1"/>
  <c r="G7852" i="7"/>
  <c r="K7852" i="7" s="1"/>
  <c r="I7844" i="7"/>
  <c r="M7844" i="7" s="1"/>
  <c r="H7844" i="7"/>
  <c r="L7844" i="7" s="1"/>
  <c r="G7844" i="7"/>
  <c r="K7844" i="7" s="1"/>
  <c r="I7836" i="7"/>
  <c r="M7836" i="7" s="1"/>
  <c r="H7836" i="7"/>
  <c r="L7836" i="7" s="1"/>
  <c r="G7836" i="7"/>
  <c r="K7836" i="7" s="1"/>
  <c r="I7828" i="7"/>
  <c r="M7828" i="7" s="1"/>
  <c r="H7828" i="7"/>
  <c r="L7828" i="7" s="1"/>
  <c r="G7828" i="7"/>
  <c r="K7828" i="7" s="1"/>
  <c r="I7820" i="7"/>
  <c r="M7820" i="7" s="1"/>
  <c r="H7820" i="7"/>
  <c r="L7820" i="7" s="1"/>
  <c r="G7820" i="7"/>
  <c r="K7820" i="7" s="1"/>
  <c r="I7812" i="7"/>
  <c r="M7812" i="7" s="1"/>
  <c r="H7812" i="7"/>
  <c r="L7812" i="7" s="1"/>
  <c r="G7812" i="7"/>
  <c r="K7812" i="7" s="1"/>
  <c r="I7804" i="7"/>
  <c r="M7804" i="7" s="1"/>
  <c r="H7804" i="7"/>
  <c r="L7804" i="7" s="1"/>
  <c r="G7804" i="7"/>
  <c r="K7804" i="7" s="1"/>
  <c r="D7804" i="7" s="1"/>
  <c r="I7796" i="7"/>
  <c r="M7796" i="7" s="1"/>
  <c r="D7796" i="7" s="1"/>
  <c r="H7796" i="7"/>
  <c r="L7796" i="7" s="1"/>
  <c r="G7796" i="7"/>
  <c r="K7796" i="7" s="1"/>
  <c r="I7788" i="7"/>
  <c r="M7788" i="7" s="1"/>
  <c r="H7788" i="7"/>
  <c r="L7788" i="7" s="1"/>
  <c r="G7788" i="7"/>
  <c r="K7788" i="7" s="1"/>
  <c r="I7780" i="7"/>
  <c r="M7780" i="7" s="1"/>
  <c r="H7780" i="7"/>
  <c r="L7780" i="7" s="1"/>
  <c r="G7780" i="7"/>
  <c r="K7780" i="7" s="1"/>
  <c r="I7772" i="7"/>
  <c r="M7772" i="7" s="1"/>
  <c r="H7772" i="7"/>
  <c r="L7772" i="7" s="1"/>
  <c r="G7772" i="7"/>
  <c r="K7772" i="7" s="1"/>
  <c r="I7764" i="7"/>
  <c r="M7764" i="7" s="1"/>
  <c r="H7764" i="7"/>
  <c r="L7764" i="7" s="1"/>
  <c r="G7764" i="7"/>
  <c r="K7764" i="7" s="1"/>
  <c r="I7756" i="7"/>
  <c r="M7756" i="7" s="1"/>
  <c r="G7756" i="7"/>
  <c r="K7756" i="7" s="1"/>
  <c r="I7748" i="7"/>
  <c r="M7748" i="7" s="1"/>
  <c r="H7748" i="7"/>
  <c r="L7748" i="7" s="1"/>
  <c r="G7748" i="7"/>
  <c r="K7748" i="7" s="1"/>
  <c r="I7740" i="7"/>
  <c r="M7740" i="7" s="1"/>
  <c r="H7740" i="7"/>
  <c r="L7740" i="7" s="1"/>
  <c r="G7740" i="7"/>
  <c r="K7740" i="7" s="1"/>
  <c r="I7732" i="7"/>
  <c r="M7732" i="7" s="1"/>
  <c r="H7732" i="7"/>
  <c r="L7732" i="7" s="1"/>
  <c r="G7732" i="7"/>
  <c r="K7732" i="7" s="1"/>
  <c r="I7724" i="7"/>
  <c r="M7724" i="7" s="1"/>
  <c r="H7724" i="7"/>
  <c r="L7724" i="7" s="1"/>
  <c r="G7724" i="7"/>
  <c r="K7724" i="7" s="1"/>
  <c r="I7716" i="7"/>
  <c r="M7716" i="7" s="1"/>
  <c r="H7716" i="7"/>
  <c r="L7716" i="7" s="1"/>
  <c r="G7716" i="7"/>
  <c r="K7716" i="7" s="1"/>
  <c r="D7716" i="7" s="1"/>
  <c r="I7708" i="7"/>
  <c r="M7708" i="7" s="1"/>
  <c r="D7708" i="7" s="1"/>
  <c r="H7708" i="7"/>
  <c r="L7708" i="7" s="1"/>
  <c r="G7708" i="7"/>
  <c r="K7708" i="7" s="1"/>
  <c r="I7700" i="7"/>
  <c r="M7700" i="7" s="1"/>
  <c r="H7700" i="7"/>
  <c r="L7700" i="7" s="1"/>
  <c r="G7700" i="7"/>
  <c r="K7700" i="7" s="1"/>
  <c r="I7692" i="7"/>
  <c r="M7692" i="7" s="1"/>
  <c r="H7692" i="7"/>
  <c r="L7692" i="7" s="1"/>
  <c r="G7692" i="7"/>
  <c r="K7692" i="7" s="1"/>
  <c r="I7684" i="7"/>
  <c r="M7684" i="7" s="1"/>
  <c r="H7684" i="7"/>
  <c r="L7684" i="7" s="1"/>
  <c r="G7684" i="7"/>
  <c r="K7684" i="7" s="1"/>
  <c r="I7676" i="7"/>
  <c r="M7676" i="7" s="1"/>
  <c r="H7676" i="7"/>
  <c r="L7676" i="7" s="1"/>
  <c r="G7676" i="7"/>
  <c r="K7676" i="7" s="1"/>
  <c r="I7668" i="7"/>
  <c r="M7668" i="7" s="1"/>
  <c r="H7668" i="7"/>
  <c r="L7668" i="7" s="1"/>
  <c r="G7668" i="7"/>
  <c r="K7668" i="7" s="1"/>
  <c r="I7660" i="7"/>
  <c r="M7660" i="7" s="1"/>
  <c r="H7660" i="7"/>
  <c r="L7660" i="7" s="1"/>
  <c r="G7660" i="7"/>
  <c r="K7660" i="7" s="1"/>
  <c r="I7652" i="7"/>
  <c r="M7652" i="7" s="1"/>
  <c r="H7652" i="7"/>
  <c r="L7652" i="7" s="1"/>
  <c r="G7652" i="7"/>
  <c r="K7652" i="7" s="1"/>
  <c r="D7652" i="7" s="1"/>
  <c r="I7644" i="7"/>
  <c r="M7644" i="7" s="1"/>
  <c r="D7644" i="7" s="1"/>
  <c r="H7644" i="7"/>
  <c r="L7644" i="7" s="1"/>
  <c r="G7644" i="7"/>
  <c r="K7644" i="7" s="1"/>
  <c r="I7636" i="7"/>
  <c r="M7636" i="7" s="1"/>
  <c r="H7636" i="7"/>
  <c r="L7636" i="7" s="1"/>
  <c r="G7636" i="7"/>
  <c r="K7636" i="7" s="1"/>
  <c r="I7628" i="7"/>
  <c r="M7628" i="7" s="1"/>
  <c r="H7628" i="7"/>
  <c r="L7628" i="7" s="1"/>
  <c r="G7628" i="7"/>
  <c r="K7628" i="7" s="1"/>
  <c r="I7620" i="7"/>
  <c r="M7620" i="7" s="1"/>
  <c r="H7620" i="7"/>
  <c r="L7620" i="7" s="1"/>
  <c r="G7620" i="7"/>
  <c r="K7620" i="7" s="1"/>
  <c r="I7612" i="7"/>
  <c r="M7612" i="7" s="1"/>
  <c r="H7612" i="7"/>
  <c r="L7612" i="7" s="1"/>
  <c r="G7612" i="7"/>
  <c r="K7612" i="7" s="1"/>
  <c r="I7604" i="7"/>
  <c r="M7604" i="7" s="1"/>
  <c r="H7604" i="7"/>
  <c r="L7604" i="7" s="1"/>
  <c r="G7604" i="7"/>
  <c r="K7604" i="7" s="1"/>
  <c r="I7596" i="7"/>
  <c r="M7596" i="7" s="1"/>
  <c r="H7596" i="7"/>
  <c r="L7596" i="7" s="1"/>
  <c r="G7596" i="7"/>
  <c r="K7596" i="7" s="1"/>
  <c r="I7588" i="7"/>
  <c r="M7588" i="7" s="1"/>
  <c r="H7588" i="7"/>
  <c r="L7588" i="7" s="1"/>
  <c r="G7588" i="7"/>
  <c r="K7588" i="7" s="1"/>
  <c r="D7588" i="7" s="1"/>
  <c r="I7580" i="7"/>
  <c r="M7580" i="7" s="1"/>
  <c r="D7580" i="7" s="1"/>
  <c r="H7580" i="7"/>
  <c r="L7580" i="7" s="1"/>
  <c r="G7580" i="7"/>
  <c r="K7580" i="7" s="1"/>
  <c r="I7572" i="7"/>
  <c r="M7572" i="7" s="1"/>
  <c r="H7572" i="7"/>
  <c r="L7572" i="7" s="1"/>
  <c r="G7572" i="7"/>
  <c r="K7572" i="7" s="1"/>
  <c r="I7564" i="7"/>
  <c r="M7564" i="7" s="1"/>
  <c r="H7564" i="7"/>
  <c r="L7564" i="7" s="1"/>
  <c r="G7564" i="7"/>
  <c r="K7564" i="7" s="1"/>
  <c r="I7556" i="7"/>
  <c r="M7556" i="7" s="1"/>
  <c r="H7556" i="7"/>
  <c r="L7556" i="7" s="1"/>
  <c r="G7556" i="7"/>
  <c r="K7556" i="7" s="1"/>
  <c r="I7548" i="7"/>
  <c r="M7548" i="7" s="1"/>
  <c r="H7548" i="7"/>
  <c r="L7548" i="7" s="1"/>
  <c r="G7548" i="7"/>
  <c r="K7548" i="7" s="1"/>
  <c r="I7540" i="7"/>
  <c r="M7540" i="7" s="1"/>
  <c r="H7540" i="7"/>
  <c r="L7540" i="7" s="1"/>
  <c r="G7540" i="7"/>
  <c r="K7540" i="7" s="1"/>
  <c r="I7532" i="7"/>
  <c r="M7532" i="7" s="1"/>
  <c r="H7532" i="7"/>
  <c r="L7532" i="7" s="1"/>
  <c r="G7532" i="7"/>
  <c r="K7532" i="7" s="1"/>
  <c r="I7524" i="7"/>
  <c r="M7524" i="7" s="1"/>
  <c r="H7524" i="7"/>
  <c r="L7524" i="7" s="1"/>
  <c r="G7524" i="7"/>
  <c r="K7524" i="7" s="1"/>
  <c r="D7524" i="7" s="1"/>
  <c r="I7516" i="7"/>
  <c r="M7516" i="7" s="1"/>
  <c r="D7516" i="7" s="1"/>
  <c r="H7516" i="7"/>
  <c r="L7516" i="7" s="1"/>
  <c r="G7516" i="7"/>
  <c r="K7516" i="7" s="1"/>
  <c r="I7508" i="7"/>
  <c r="M7508" i="7" s="1"/>
  <c r="H7508" i="7"/>
  <c r="L7508" i="7" s="1"/>
  <c r="G7508" i="7"/>
  <c r="K7508" i="7" s="1"/>
  <c r="I7500" i="7"/>
  <c r="M7500" i="7" s="1"/>
  <c r="H7500" i="7"/>
  <c r="L7500" i="7" s="1"/>
  <c r="G7500" i="7"/>
  <c r="K7500" i="7" s="1"/>
  <c r="I7492" i="7"/>
  <c r="M7492" i="7" s="1"/>
  <c r="H7492" i="7"/>
  <c r="L7492" i="7" s="1"/>
  <c r="G7492" i="7"/>
  <c r="K7492" i="7" s="1"/>
  <c r="I7484" i="7"/>
  <c r="M7484" i="7" s="1"/>
  <c r="H7484" i="7"/>
  <c r="L7484" i="7" s="1"/>
  <c r="G7484" i="7"/>
  <c r="K7484" i="7" s="1"/>
  <c r="I7476" i="7"/>
  <c r="M7476" i="7" s="1"/>
  <c r="H7476" i="7"/>
  <c r="L7476" i="7" s="1"/>
  <c r="G7476" i="7"/>
  <c r="K7476" i="7" s="1"/>
  <c r="I7468" i="7"/>
  <c r="M7468" i="7" s="1"/>
  <c r="H7468" i="7"/>
  <c r="L7468" i="7" s="1"/>
  <c r="G7468" i="7"/>
  <c r="K7468" i="7" s="1"/>
  <c r="I7460" i="7"/>
  <c r="M7460" i="7" s="1"/>
  <c r="H7460" i="7"/>
  <c r="L7460" i="7" s="1"/>
  <c r="G7460" i="7"/>
  <c r="K7460" i="7" s="1"/>
  <c r="D7460" i="7" s="1"/>
  <c r="I7452" i="7"/>
  <c r="M7452" i="7" s="1"/>
  <c r="D7452" i="7" s="1"/>
  <c r="H7452" i="7"/>
  <c r="L7452" i="7" s="1"/>
  <c r="G7452" i="7"/>
  <c r="K7452" i="7" s="1"/>
  <c r="I7444" i="7"/>
  <c r="M7444" i="7" s="1"/>
  <c r="H7444" i="7"/>
  <c r="L7444" i="7" s="1"/>
  <c r="G7444" i="7"/>
  <c r="K7444" i="7" s="1"/>
  <c r="I7436" i="7"/>
  <c r="M7436" i="7" s="1"/>
  <c r="H7436" i="7"/>
  <c r="L7436" i="7" s="1"/>
  <c r="G7436" i="7"/>
  <c r="K7436" i="7" s="1"/>
  <c r="I7428" i="7"/>
  <c r="M7428" i="7" s="1"/>
  <c r="H7428" i="7"/>
  <c r="L7428" i="7" s="1"/>
  <c r="G7428" i="7"/>
  <c r="K7428" i="7" s="1"/>
  <c r="I7420" i="7"/>
  <c r="M7420" i="7" s="1"/>
  <c r="H7420" i="7"/>
  <c r="L7420" i="7" s="1"/>
  <c r="G7420" i="7"/>
  <c r="K7420" i="7" s="1"/>
  <c r="I7412" i="7"/>
  <c r="M7412" i="7" s="1"/>
  <c r="H7412" i="7"/>
  <c r="L7412" i="7" s="1"/>
  <c r="G7412" i="7"/>
  <c r="K7412" i="7" s="1"/>
  <c r="I7404" i="7"/>
  <c r="M7404" i="7" s="1"/>
  <c r="H7404" i="7"/>
  <c r="L7404" i="7" s="1"/>
  <c r="I7396" i="7"/>
  <c r="M7396" i="7" s="1"/>
  <c r="H7396" i="7"/>
  <c r="L7396" i="7" s="1"/>
  <c r="G7396" i="7"/>
  <c r="K7396" i="7" s="1"/>
  <c r="I7388" i="7"/>
  <c r="M7388" i="7" s="1"/>
  <c r="H7388" i="7"/>
  <c r="L7388" i="7" s="1"/>
  <c r="G7388" i="7"/>
  <c r="K7388" i="7" s="1"/>
  <c r="I7380" i="7"/>
  <c r="M7380" i="7" s="1"/>
  <c r="H7380" i="7"/>
  <c r="L7380" i="7" s="1"/>
  <c r="G7380" i="7"/>
  <c r="K7380" i="7" s="1"/>
  <c r="I7372" i="7"/>
  <c r="M7372" i="7" s="1"/>
  <c r="H7372" i="7"/>
  <c r="L7372" i="7" s="1"/>
  <c r="G7372" i="7"/>
  <c r="K7372" i="7" s="1"/>
  <c r="D7372" i="7" s="1"/>
  <c r="I7364" i="7"/>
  <c r="M7364" i="7" s="1"/>
  <c r="D7364" i="7" s="1"/>
  <c r="H7364" i="7"/>
  <c r="L7364" i="7" s="1"/>
  <c r="G7364" i="7"/>
  <c r="K7364" i="7" s="1"/>
  <c r="I7356" i="7"/>
  <c r="M7356" i="7" s="1"/>
  <c r="H7356" i="7"/>
  <c r="L7356" i="7" s="1"/>
  <c r="G7356" i="7"/>
  <c r="K7356" i="7" s="1"/>
  <c r="I7348" i="7"/>
  <c r="M7348" i="7" s="1"/>
  <c r="H7348" i="7"/>
  <c r="L7348" i="7" s="1"/>
  <c r="G7348" i="7"/>
  <c r="K7348" i="7" s="1"/>
  <c r="I7340" i="7"/>
  <c r="M7340" i="7" s="1"/>
  <c r="H7340" i="7"/>
  <c r="L7340" i="7" s="1"/>
  <c r="G7340" i="7"/>
  <c r="K7340" i="7" s="1"/>
  <c r="I7332" i="7"/>
  <c r="M7332" i="7" s="1"/>
  <c r="H7332" i="7"/>
  <c r="L7332" i="7" s="1"/>
  <c r="G7332" i="7"/>
  <c r="K7332" i="7" s="1"/>
  <c r="I7324" i="7"/>
  <c r="M7324" i="7" s="1"/>
  <c r="H7324" i="7"/>
  <c r="L7324" i="7" s="1"/>
  <c r="G7324" i="7"/>
  <c r="K7324" i="7" s="1"/>
  <c r="I7316" i="7"/>
  <c r="M7316" i="7" s="1"/>
  <c r="H7316" i="7"/>
  <c r="L7316" i="7" s="1"/>
  <c r="I7308" i="7"/>
  <c r="M7308" i="7" s="1"/>
  <c r="H7308" i="7"/>
  <c r="L7308" i="7" s="1"/>
  <c r="G7308" i="7"/>
  <c r="K7308" i="7" s="1"/>
  <c r="I7300" i="7"/>
  <c r="M7300" i="7" s="1"/>
  <c r="H7300" i="7"/>
  <c r="L7300" i="7" s="1"/>
  <c r="G7300" i="7"/>
  <c r="K7300" i="7" s="1"/>
  <c r="I7292" i="7"/>
  <c r="M7292" i="7" s="1"/>
  <c r="H7292" i="7"/>
  <c r="L7292" i="7" s="1"/>
  <c r="G7292" i="7"/>
  <c r="K7292" i="7" s="1"/>
  <c r="I7284" i="7"/>
  <c r="M7284" i="7" s="1"/>
  <c r="H7284" i="7"/>
  <c r="L7284" i="7" s="1"/>
  <c r="G7284" i="7"/>
  <c r="K7284" i="7" s="1"/>
  <c r="D7284" i="7" s="1"/>
  <c r="I7276" i="7"/>
  <c r="M7276" i="7" s="1"/>
  <c r="D7276" i="7" s="1"/>
  <c r="H7276" i="7"/>
  <c r="L7276" i="7" s="1"/>
  <c r="G7276" i="7"/>
  <c r="K7276" i="7" s="1"/>
  <c r="I7268" i="7"/>
  <c r="M7268" i="7" s="1"/>
  <c r="H7268" i="7"/>
  <c r="L7268" i="7" s="1"/>
  <c r="G7268" i="7"/>
  <c r="K7268" i="7" s="1"/>
  <c r="I7260" i="7"/>
  <c r="M7260" i="7" s="1"/>
  <c r="H7260" i="7"/>
  <c r="L7260" i="7" s="1"/>
  <c r="G7260" i="7"/>
  <c r="K7260" i="7" s="1"/>
  <c r="I7252" i="7"/>
  <c r="M7252" i="7" s="1"/>
  <c r="H7252" i="7"/>
  <c r="L7252" i="7" s="1"/>
  <c r="G7252" i="7"/>
  <c r="K7252" i="7" s="1"/>
  <c r="I7244" i="7"/>
  <c r="M7244" i="7" s="1"/>
  <c r="H7244" i="7"/>
  <c r="L7244" i="7" s="1"/>
  <c r="G7244" i="7"/>
  <c r="K7244" i="7" s="1"/>
  <c r="I7236" i="7"/>
  <c r="M7236" i="7" s="1"/>
  <c r="H7236" i="7"/>
  <c r="L7236" i="7" s="1"/>
  <c r="G7236" i="7"/>
  <c r="K7236" i="7" s="1"/>
  <c r="I7228" i="7"/>
  <c r="M7228" i="7" s="1"/>
  <c r="H7228" i="7"/>
  <c r="L7228" i="7" s="1"/>
  <c r="G7228" i="7"/>
  <c r="K7228" i="7" s="1"/>
  <c r="I7220" i="7"/>
  <c r="M7220" i="7" s="1"/>
  <c r="H7220" i="7"/>
  <c r="L7220" i="7" s="1"/>
  <c r="G7220" i="7"/>
  <c r="K7220" i="7" s="1"/>
  <c r="D7220" i="7" s="1"/>
  <c r="I7212" i="7"/>
  <c r="M7212" i="7" s="1"/>
  <c r="D7212" i="7" s="1"/>
  <c r="H7212" i="7"/>
  <c r="L7212" i="7" s="1"/>
  <c r="G7212" i="7"/>
  <c r="K7212" i="7" s="1"/>
  <c r="I7204" i="7"/>
  <c r="M7204" i="7" s="1"/>
  <c r="H7204" i="7"/>
  <c r="L7204" i="7" s="1"/>
  <c r="G7204" i="7"/>
  <c r="K7204" i="7" s="1"/>
  <c r="I7196" i="7"/>
  <c r="M7196" i="7" s="1"/>
  <c r="H7196" i="7"/>
  <c r="L7196" i="7" s="1"/>
  <c r="G7196" i="7"/>
  <c r="K7196" i="7" s="1"/>
  <c r="I7188" i="7"/>
  <c r="M7188" i="7" s="1"/>
  <c r="H7188" i="7"/>
  <c r="L7188" i="7" s="1"/>
  <c r="G7188" i="7"/>
  <c r="K7188" i="7" s="1"/>
  <c r="I7180" i="7"/>
  <c r="M7180" i="7" s="1"/>
  <c r="H7180" i="7"/>
  <c r="L7180" i="7" s="1"/>
  <c r="G7180" i="7"/>
  <c r="K7180" i="7" s="1"/>
  <c r="I7172" i="7"/>
  <c r="M7172" i="7" s="1"/>
  <c r="H7172" i="7"/>
  <c r="L7172" i="7" s="1"/>
  <c r="G7172" i="7"/>
  <c r="K7172" i="7" s="1"/>
  <c r="I7164" i="7"/>
  <c r="M7164" i="7" s="1"/>
  <c r="H7164" i="7"/>
  <c r="L7164" i="7" s="1"/>
  <c r="G7164" i="7"/>
  <c r="K7164" i="7" s="1"/>
  <c r="I7156" i="7"/>
  <c r="M7156" i="7" s="1"/>
  <c r="H7156" i="7"/>
  <c r="L7156" i="7" s="1"/>
  <c r="G7156" i="7"/>
  <c r="K7156" i="7" s="1"/>
  <c r="D7156" i="7" s="1"/>
  <c r="I7148" i="7"/>
  <c r="M7148" i="7" s="1"/>
  <c r="D7148" i="7" s="1"/>
  <c r="H7148" i="7"/>
  <c r="L7148" i="7" s="1"/>
  <c r="I7140" i="7"/>
  <c r="M7140" i="7" s="1"/>
  <c r="H7140" i="7"/>
  <c r="L7140" i="7" s="1"/>
  <c r="G7140" i="7"/>
  <c r="K7140" i="7" s="1"/>
  <c r="I7132" i="7"/>
  <c r="M7132" i="7" s="1"/>
  <c r="H7132" i="7"/>
  <c r="L7132" i="7" s="1"/>
  <c r="G7132" i="7"/>
  <c r="K7132" i="7" s="1"/>
  <c r="D7132" i="7" s="1"/>
  <c r="I7124" i="7"/>
  <c r="M7124" i="7" s="1"/>
  <c r="D7124" i="7" s="1"/>
  <c r="H7124" i="7"/>
  <c r="L7124" i="7" s="1"/>
  <c r="G7124" i="7"/>
  <c r="K7124" i="7" s="1"/>
  <c r="I7116" i="7"/>
  <c r="M7116" i="7" s="1"/>
  <c r="H7116" i="7"/>
  <c r="L7116" i="7" s="1"/>
  <c r="G7116" i="7"/>
  <c r="K7116" i="7" s="1"/>
  <c r="I7108" i="7"/>
  <c r="M7108" i="7" s="1"/>
  <c r="H7108" i="7"/>
  <c r="L7108" i="7" s="1"/>
  <c r="G7108" i="7"/>
  <c r="K7108" i="7" s="1"/>
  <c r="I7100" i="7"/>
  <c r="M7100" i="7" s="1"/>
  <c r="H7100" i="7"/>
  <c r="L7100" i="7" s="1"/>
  <c r="G7100" i="7"/>
  <c r="K7100" i="7" s="1"/>
  <c r="I7092" i="7"/>
  <c r="M7092" i="7" s="1"/>
  <c r="H7092" i="7"/>
  <c r="L7092" i="7" s="1"/>
  <c r="G7092" i="7"/>
  <c r="K7092" i="7" s="1"/>
  <c r="I7084" i="7"/>
  <c r="M7084" i="7" s="1"/>
  <c r="H7084" i="7"/>
  <c r="L7084" i="7" s="1"/>
  <c r="G7084" i="7"/>
  <c r="K7084" i="7" s="1"/>
  <c r="I7076" i="7"/>
  <c r="M7076" i="7" s="1"/>
  <c r="H7076" i="7"/>
  <c r="L7076" i="7" s="1"/>
  <c r="G7076" i="7"/>
  <c r="K7076" i="7" s="1"/>
  <c r="I7068" i="7"/>
  <c r="M7068" i="7" s="1"/>
  <c r="H7068" i="7"/>
  <c r="L7068" i="7" s="1"/>
  <c r="G7068" i="7"/>
  <c r="K7068" i="7" s="1"/>
  <c r="D7068" i="7" s="1"/>
  <c r="I7060" i="7"/>
  <c r="M7060" i="7" s="1"/>
  <c r="H7060" i="7"/>
  <c r="L7060" i="7" s="1"/>
  <c r="I7052" i="7"/>
  <c r="M7052" i="7" s="1"/>
  <c r="H7052" i="7"/>
  <c r="L7052" i="7" s="1"/>
  <c r="G7052" i="7"/>
  <c r="K7052" i="7" s="1"/>
  <c r="I7044" i="7"/>
  <c r="M7044" i="7" s="1"/>
  <c r="H7044" i="7"/>
  <c r="L7044" i="7" s="1"/>
  <c r="G7044" i="7"/>
  <c r="K7044" i="7" s="1"/>
  <c r="D7044" i="7" s="1"/>
  <c r="I7036" i="7"/>
  <c r="M7036" i="7" s="1"/>
  <c r="D7036" i="7" s="1"/>
  <c r="H7036" i="7"/>
  <c r="L7036" i="7" s="1"/>
  <c r="G7036" i="7"/>
  <c r="K7036" i="7" s="1"/>
  <c r="I7028" i="7"/>
  <c r="M7028" i="7" s="1"/>
  <c r="H7028" i="7"/>
  <c r="L7028" i="7" s="1"/>
  <c r="G7028" i="7"/>
  <c r="K7028" i="7" s="1"/>
  <c r="I7020" i="7"/>
  <c r="M7020" i="7" s="1"/>
  <c r="H7020" i="7"/>
  <c r="L7020" i="7" s="1"/>
  <c r="G7020" i="7"/>
  <c r="K7020" i="7" s="1"/>
  <c r="I7012" i="7"/>
  <c r="M7012" i="7" s="1"/>
  <c r="H7012" i="7"/>
  <c r="L7012" i="7" s="1"/>
  <c r="G7012" i="7"/>
  <c r="K7012" i="7" s="1"/>
  <c r="I7004" i="7"/>
  <c r="M7004" i="7" s="1"/>
  <c r="H7004" i="7"/>
  <c r="L7004" i="7" s="1"/>
  <c r="G7004" i="7"/>
  <c r="K7004" i="7" s="1"/>
  <c r="I6996" i="7"/>
  <c r="M6996" i="7" s="1"/>
  <c r="H6996" i="7"/>
  <c r="L6996" i="7" s="1"/>
  <c r="G6996" i="7"/>
  <c r="K6996" i="7" s="1"/>
  <c r="I6988" i="7"/>
  <c r="M6988" i="7" s="1"/>
  <c r="H6988" i="7"/>
  <c r="L6988" i="7" s="1"/>
  <c r="G6988" i="7"/>
  <c r="K6988" i="7" s="1"/>
  <c r="I6980" i="7"/>
  <c r="M6980" i="7" s="1"/>
  <c r="H6980" i="7"/>
  <c r="L6980" i="7" s="1"/>
  <c r="G6980" i="7"/>
  <c r="K6980" i="7" s="1"/>
  <c r="D6980" i="7" s="1"/>
  <c r="I6972" i="7"/>
  <c r="M6972" i="7" s="1"/>
  <c r="D6972" i="7" s="1"/>
  <c r="H6972" i="7"/>
  <c r="L6972" i="7" s="1"/>
  <c r="G6972" i="7"/>
  <c r="K6972" i="7" s="1"/>
  <c r="I6964" i="7"/>
  <c r="M6964" i="7" s="1"/>
  <c r="H6964" i="7"/>
  <c r="L6964" i="7" s="1"/>
  <c r="G6964" i="7"/>
  <c r="K6964" i="7" s="1"/>
  <c r="I6956" i="7"/>
  <c r="M6956" i="7" s="1"/>
  <c r="H6956" i="7"/>
  <c r="L6956" i="7" s="1"/>
  <c r="G6956" i="7"/>
  <c r="K6956" i="7" s="1"/>
  <c r="I6948" i="7"/>
  <c r="M6948" i="7" s="1"/>
  <c r="H6948" i="7"/>
  <c r="L6948" i="7" s="1"/>
  <c r="G6948" i="7"/>
  <c r="K6948" i="7" s="1"/>
  <c r="I6940" i="7"/>
  <c r="M6940" i="7" s="1"/>
  <c r="H6940" i="7"/>
  <c r="L6940" i="7" s="1"/>
  <c r="G6940" i="7"/>
  <c r="K6940" i="7" s="1"/>
  <c r="I6932" i="7"/>
  <c r="M6932" i="7" s="1"/>
  <c r="H6932" i="7"/>
  <c r="L6932" i="7" s="1"/>
  <c r="G6932" i="7"/>
  <c r="K6932" i="7" s="1"/>
  <c r="I6924" i="7"/>
  <c r="M6924" i="7" s="1"/>
  <c r="H6924" i="7"/>
  <c r="L6924" i="7" s="1"/>
  <c r="G6924" i="7"/>
  <c r="K6924" i="7" s="1"/>
  <c r="I6916" i="7"/>
  <c r="M6916" i="7" s="1"/>
  <c r="H6916" i="7"/>
  <c r="L6916" i="7" s="1"/>
  <c r="G6916" i="7"/>
  <c r="K6916" i="7" s="1"/>
  <c r="D6916" i="7" s="1"/>
  <c r="I6908" i="7"/>
  <c r="M6908" i="7" s="1"/>
  <c r="D6908" i="7" s="1"/>
  <c r="H6908" i="7"/>
  <c r="L6908" i="7" s="1"/>
  <c r="G6908" i="7"/>
  <c r="K6908" i="7" s="1"/>
  <c r="I6900" i="7"/>
  <c r="M6900" i="7" s="1"/>
  <c r="H6900" i="7"/>
  <c r="L6900" i="7" s="1"/>
  <c r="G6900" i="7"/>
  <c r="K6900" i="7" s="1"/>
  <c r="I6892" i="7"/>
  <c r="M6892" i="7" s="1"/>
  <c r="H6892" i="7"/>
  <c r="L6892" i="7" s="1"/>
  <c r="D6892" i="7" s="1"/>
  <c r="I6884" i="7"/>
  <c r="M6884" i="7" s="1"/>
  <c r="D6884" i="7" s="1"/>
  <c r="H6884" i="7"/>
  <c r="L6884" i="7" s="1"/>
  <c r="G6884" i="7"/>
  <c r="K6884" i="7" s="1"/>
  <c r="I6876" i="7"/>
  <c r="M6876" i="7" s="1"/>
  <c r="H6876" i="7"/>
  <c r="L6876" i="7" s="1"/>
  <c r="G6876" i="7"/>
  <c r="K6876" i="7" s="1"/>
  <c r="I6868" i="7"/>
  <c r="M6868" i="7" s="1"/>
  <c r="H6868" i="7"/>
  <c r="L6868" i="7" s="1"/>
  <c r="G6868" i="7"/>
  <c r="K6868" i="7" s="1"/>
  <c r="I6860" i="7"/>
  <c r="M6860" i="7" s="1"/>
  <c r="H6860" i="7"/>
  <c r="L6860" i="7" s="1"/>
  <c r="G6860" i="7"/>
  <c r="K6860" i="7" s="1"/>
  <c r="I6852" i="7"/>
  <c r="M6852" i="7" s="1"/>
  <c r="H6852" i="7"/>
  <c r="L6852" i="7" s="1"/>
  <c r="G6852" i="7"/>
  <c r="K6852" i="7" s="1"/>
  <c r="I6844" i="7"/>
  <c r="M6844" i="7" s="1"/>
  <c r="H6844" i="7"/>
  <c r="L6844" i="7" s="1"/>
  <c r="G6844" i="7"/>
  <c r="K6844" i="7" s="1"/>
  <c r="I6836" i="7"/>
  <c r="M6836" i="7" s="1"/>
  <c r="H6836" i="7"/>
  <c r="L6836" i="7" s="1"/>
  <c r="G6836" i="7"/>
  <c r="K6836" i="7" s="1"/>
  <c r="I6828" i="7"/>
  <c r="M6828" i="7" s="1"/>
  <c r="H6828" i="7"/>
  <c r="L6828" i="7" s="1"/>
  <c r="G6828" i="7"/>
  <c r="K6828" i="7" s="1"/>
  <c r="D6828" i="7" s="1"/>
  <c r="I6820" i="7"/>
  <c r="M6820" i="7" s="1"/>
  <c r="D6820" i="7" s="1"/>
  <c r="H6820" i="7"/>
  <c r="L6820" i="7" s="1"/>
  <c r="G6820" i="7"/>
  <c r="K6820" i="7" s="1"/>
  <c r="I6812" i="7"/>
  <c r="M6812" i="7" s="1"/>
  <c r="H6812" i="7"/>
  <c r="L6812" i="7" s="1"/>
  <c r="G6812" i="7"/>
  <c r="K6812" i="7" s="1"/>
  <c r="I6804" i="7"/>
  <c r="M6804" i="7" s="1"/>
  <c r="H6804" i="7"/>
  <c r="L6804" i="7" s="1"/>
  <c r="D6804" i="7" s="1"/>
  <c r="I6796" i="7"/>
  <c r="M6796" i="7" s="1"/>
  <c r="D6796" i="7" s="1"/>
  <c r="H6796" i="7"/>
  <c r="L6796" i="7" s="1"/>
  <c r="G6796" i="7"/>
  <c r="K6796" i="7" s="1"/>
  <c r="I6788" i="7"/>
  <c r="M6788" i="7" s="1"/>
  <c r="H6788" i="7"/>
  <c r="L6788" i="7" s="1"/>
  <c r="G6788" i="7"/>
  <c r="K6788" i="7" s="1"/>
  <c r="I6780" i="7"/>
  <c r="M6780" i="7" s="1"/>
  <c r="H6780" i="7"/>
  <c r="L6780" i="7" s="1"/>
  <c r="G6780" i="7"/>
  <c r="K6780" i="7" s="1"/>
  <c r="I6772" i="7"/>
  <c r="M6772" i="7" s="1"/>
  <c r="H6772" i="7"/>
  <c r="L6772" i="7" s="1"/>
  <c r="G6772" i="7"/>
  <c r="K6772" i="7" s="1"/>
  <c r="I6764" i="7"/>
  <c r="M6764" i="7" s="1"/>
  <c r="H6764" i="7"/>
  <c r="L6764" i="7" s="1"/>
  <c r="G6764" i="7"/>
  <c r="K6764" i="7" s="1"/>
  <c r="I6756" i="7"/>
  <c r="M6756" i="7" s="1"/>
  <c r="H6756" i="7"/>
  <c r="L6756" i="7" s="1"/>
  <c r="G6756" i="7"/>
  <c r="K6756" i="7" s="1"/>
  <c r="I6748" i="7"/>
  <c r="M6748" i="7" s="1"/>
  <c r="H6748" i="7"/>
  <c r="L6748" i="7" s="1"/>
  <c r="G6748" i="7"/>
  <c r="K6748" i="7" s="1"/>
  <c r="I6740" i="7"/>
  <c r="M6740" i="7" s="1"/>
  <c r="H6740" i="7"/>
  <c r="L6740" i="7" s="1"/>
  <c r="G6740" i="7"/>
  <c r="K6740" i="7" s="1"/>
  <c r="D6740" i="7" s="1"/>
  <c r="I6732" i="7"/>
  <c r="M6732" i="7" s="1"/>
  <c r="D6732" i="7" s="1"/>
  <c r="H6732" i="7"/>
  <c r="L6732" i="7" s="1"/>
  <c r="G6732" i="7"/>
  <c r="K6732" i="7" s="1"/>
  <c r="I6724" i="7"/>
  <c r="M6724" i="7" s="1"/>
  <c r="H6724" i="7"/>
  <c r="L6724" i="7" s="1"/>
  <c r="I6716" i="7"/>
  <c r="M6716" i="7" s="1"/>
  <c r="H6716" i="7"/>
  <c r="L6716" i="7" s="1"/>
  <c r="G6716" i="7"/>
  <c r="K6716" i="7" s="1"/>
  <c r="D6716" i="7" s="1"/>
  <c r="I6708" i="7"/>
  <c r="M6708" i="7" s="1"/>
  <c r="D6708" i="7" s="1"/>
  <c r="H6708" i="7"/>
  <c r="L6708" i="7" s="1"/>
  <c r="G6708" i="7"/>
  <c r="K6708" i="7" s="1"/>
  <c r="I6700" i="7"/>
  <c r="M6700" i="7" s="1"/>
  <c r="H6700" i="7"/>
  <c r="L6700" i="7" s="1"/>
  <c r="G6700" i="7"/>
  <c r="K6700" i="7" s="1"/>
  <c r="I6692" i="7"/>
  <c r="M6692" i="7" s="1"/>
  <c r="H6692" i="7"/>
  <c r="L6692" i="7" s="1"/>
  <c r="G6692" i="7"/>
  <c r="K6692" i="7" s="1"/>
  <c r="I6684" i="7"/>
  <c r="M6684" i="7" s="1"/>
  <c r="H6684" i="7"/>
  <c r="L6684" i="7" s="1"/>
  <c r="G6684" i="7"/>
  <c r="K6684" i="7" s="1"/>
  <c r="I6676" i="7"/>
  <c r="M6676" i="7" s="1"/>
  <c r="H6676" i="7"/>
  <c r="L6676" i="7" s="1"/>
  <c r="G6676" i="7"/>
  <c r="K6676" i="7" s="1"/>
  <c r="I6668" i="7"/>
  <c r="M6668" i="7" s="1"/>
  <c r="H6668" i="7"/>
  <c r="L6668" i="7" s="1"/>
  <c r="G6668" i="7"/>
  <c r="K6668" i="7" s="1"/>
  <c r="I6660" i="7"/>
  <c r="M6660" i="7" s="1"/>
  <c r="H6660" i="7"/>
  <c r="L6660" i="7" s="1"/>
  <c r="I6652" i="7"/>
  <c r="M6652" i="7" s="1"/>
  <c r="H6652" i="7"/>
  <c r="L6652" i="7" s="1"/>
  <c r="G6652" i="7"/>
  <c r="K6652" i="7" s="1"/>
  <c r="I6644" i="7"/>
  <c r="M6644" i="7" s="1"/>
  <c r="H6644" i="7"/>
  <c r="L6644" i="7" s="1"/>
  <c r="G6644" i="7"/>
  <c r="K6644" i="7" s="1"/>
  <c r="I6636" i="7"/>
  <c r="M6636" i="7" s="1"/>
  <c r="H6636" i="7"/>
  <c r="L6636" i="7" s="1"/>
  <c r="G6636" i="7"/>
  <c r="K6636" i="7" s="1"/>
  <c r="I6628" i="7"/>
  <c r="M6628" i="7" s="1"/>
  <c r="H6628" i="7"/>
  <c r="L6628" i="7" s="1"/>
  <c r="G6628" i="7"/>
  <c r="K6628" i="7" s="1"/>
  <c r="D6628" i="7" s="1"/>
  <c r="I6620" i="7"/>
  <c r="M6620" i="7" s="1"/>
  <c r="D6620" i="7" s="1"/>
  <c r="H6620" i="7"/>
  <c r="L6620" i="7" s="1"/>
  <c r="G6620" i="7"/>
  <c r="K6620" i="7" s="1"/>
  <c r="I6612" i="7"/>
  <c r="M6612" i="7" s="1"/>
  <c r="H6612" i="7"/>
  <c r="L6612" i="7" s="1"/>
  <c r="G6612" i="7"/>
  <c r="K6612" i="7" s="1"/>
  <c r="I6604" i="7"/>
  <c r="M6604" i="7" s="1"/>
  <c r="H6604" i="7"/>
  <c r="L6604" i="7" s="1"/>
  <c r="G6604" i="7"/>
  <c r="K6604" i="7" s="1"/>
  <c r="I6596" i="7"/>
  <c r="M6596" i="7" s="1"/>
  <c r="H6596" i="7"/>
  <c r="L6596" i="7" s="1"/>
  <c r="I6588" i="7"/>
  <c r="M6588" i="7" s="1"/>
  <c r="H6588" i="7"/>
  <c r="L6588" i="7" s="1"/>
  <c r="G6588" i="7"/>
  <c r="K6588" i="7" s="1"/>
  <c r="I6580" i="7"/>
  <c r="M6580" i="7" s="1"/>
  <c r="H6580" i="7"/>
  <c r="L6580" i="7" s="1"/>
  <c r="G6580" i="7"/>
  <c r="K6580" i="7" s="1"/>
  <c r="I6572" i="7"/>
  <c r="M6572" i="7" s="1"/>
  <c r="H6572" i="7"/>
  <c r="L6572" i="7" s="1"/>
  <c r="G6572" i="7"/>
  <c r="K6572" i="7" s="1"/>
  <c r="I6564" i="7"/>
  <c r="M6564" i="7" s="1"/>
  <c r="H6564" i="7"/>
  <c r="L6564" i="7" s="1"/>
  <c r="G6564" i="7"/>
  <c r="K6564" i="7" s="1"/>
  <c r="I6556" i="7"/>
  <c r="M6556" i="7" s="1"/>
  <c r="H6556" i="7"/>
  <c r="L6556" i="7" s="1"/>
  <c r="G6556" i="7"/>
  <c r="K6556" i="7" s="1"/>
  <c r="I6548" i="7"/>
  <c r="M6548" i="7" s="1"/>
  <c r="H6548" i="7"/>
  <c r="L6548" i="7" s="1"/>
  <c r="G6548" i="7"/>
  <c r="K6548" i="7" s="1"/>
  <c r="I6540" i="7"/>
  <c r="M6540" i="7" s="1"/>
  <c r="H6540" i="7"/>
  <c r="L6540" i="7" s="1"/>
  <c r="G6540" i="7"/>
  <c r="K6540" i="7" s="1"/>
  <c r="D6540" i="7" s="1"/>
  <c r="I6532" i="7"/>
  <c r="M6532" i="7" s="1"/>
  <c r="D6532" i="7" s="1"/>
  <c r="H6532" i="7"/>
  <c r="L6532" i="7" s="1"/>
  <c r="I6524" i="7"/>
  <c r="M6524" i="7" s="1"/>
  <c r="H6524" i="7"/>
  <c r="L6524" i="7" s="1"/>
  <c r="G6524" i="7"/>
  <c r="K6524" i="7" s="1"/>
  <c r="I6516" i="7"/>
  <c r="M6516" i="7" s="1"/>
  <c r="H6516" i="7"/>
  <c r="L6516" i="7" s="1"/>
  <c r="G6516" i="7"/>
  <c r="K6516" i="7" s="1"/>
  <c r="D6516" i="7" s="1"/>
  <c r="I6508" i="7"/>
  <c r="M6508" i="7" s="1"/>
  <c r="D6508" i="7" s="1"/>
  <c r="H6508" i="7"/>
  <c r="L6508" i="7" s="1"/>
  <c r="G6508" i="7"/>
  <c r="K6508" i="7" s="1"/>
  <c r="I6500" i="7"/>
  <c r="M6500" i="7" s="1"/>
  <c r="H6500" i="7"/>
  <c r="L6500" i="7" s="1"/>
  <c r="G6500" i="7"/>
  <c r="K6500" i="7" s="1"/>
  <c r="I6492" i="7"/>
  <c r="M6492" i="7" s="1"/>
  <c r="H6492" i="7"/>
  <c r="L6492" i="7" s="1"/>
  <c r="G6492" i="7"/>
  <c r="K6492" i="7" s="1"/>
  <c r="I6484" i="7"/>
  <c r="M6484" i="7" s="1"/>
  <c r="H6484" i="7"/>
  <c r="L6484" i="7" s="1"/>
  <c r="G6484" i="7"/>
  <c r="K6484" i="7" s="1"/>
  <c r="I6476" i="7"/>
  <c r="M6476" i="7" s="1"/>
  <c r="H6476" i="7"/>
  <c r="L6476" i="7" s="1"/>
  <c r="G6476" i="7"/>
  <c r="K6476" i="7" s="1"/>
  <c r="I6468" i="7"/>
  <c r="M6468" i="7" s="1"/>
  <c r="H6468" i="7"/>
  <c r="L6468" i="7" s="1"/>
  <c r="I6460" i="7"/>
  <c r="M6460" i="7" s="1"/>
  <c r="H6460" i="7"/>
  <c r="L6460" i="7" s="1"/>
  <c r="G6460" i="7"/>
  <c r="K6460" i="7" s="1"/>
  <c r="I6452" i="7"/>
  <c r="M6452" i="7" s="1"/>
  <c r="H6452" i="7"/>
  <c r="L6452" i="7" s="1"/>
  <c r="G6452" i="7"/>
  <c r="K6452" i="7" s="1"/>
  <c r="I6444" i="7"/>
  <c r="M6444" i="7" s="1"/>
  <c r="H6444" i="7"/>
  <c r="L6444" i="7" s="1"/>
  <c r="G6444" i="7"/>
  <c r="K6444" i="7" s="1"/>
  <c r="I6436" i="7"/>
  <c r="M6436" i="7" s="1"/>
  <c r="H6436" i="7"/>
  <c r="L6436" i="7" s="1"/>
  <c r="G6436" i="7"/>
  <c r="K6436" i="7" s="1"/>
  <c r="I6428" i="7"/>
  <c r="M6428" i="7" s="1"/>
  <c r="H6428" i="7"/>
  <c r="L6428" i="7" s="1"/>
  <c r="G6428" i="7"/>
  <c r="K6428" i="7" s="1"/>
  <c r="D6428" i="7" s="1"/>
  <c r="I6420" i="7"/>
  <c r="M6420" i="7" s="1"/>
  <c r="D6420" i="7" s="1"/>
  <c r="H6420" i="7"/>
  <c r="L6420" i="7" s="1"/>
  <c r="G6420" i="7"/>
  <c r="K6420" i="7" s="1"/>
  <c r="I6412" i="7"/>
  <c r="M6412" i="7" s="1"/>
  <c r="H6412" i="7"/>
  <c r="L6412" i="7" s="1"/>
  <c r="G6412" i="7"/>
  <c r="K6412" i="7" s="1"/>
  <c r="I6404" i="7"/>
  <c r="M6404" i="7" s="1"/>
  <c r="H6404" i="7"/>
  <c r="L6404" i="7" s="1"/>
  <c r="I6396" i="7"/>
  <c r="M6396" i="7" s="1"/>
  <c r="D6396" i="7" s="1"/>
  <c r="H6396" i="7"/>
  <c r="L6396" i="7" s="1"/>
  <c r="G6396" i="7"/>
  <c r="K6396" i="7" s="1"/>
  <c r="I6388" i="7"/>
  <c r="M6388" i="7" s="1"/>
  <c r="H6388" i="7"/>
  <c r="L6388" i="7" s="1"/>
  <c r="G6388" i="7"/>
  <c r="K6388" i="7" s="1"/>
  <c r="I6380" i="7"/>
  <c r="M6380" i="7" s="1"/>
  <c r="H6380" i="7"/>
  <c r="L6380" i="7" s="1"/>
  <c r="G6380" i="7"/>
  <c r="K6380" i="7" s="1"/>
  <c r="I6372" i="7"/>
  <c r="M6372" i="7" s="1"/>
  <c r="H6372" i="7"/>
  <c r="L6372" i="7" s="1"/>
  <c r="G6372" i="7"/>
  <c r="K6372" i="7" s="1"/>
  <c r="I6364" i="7"/>
  <c r="M6364" i="7" s="1"/>
  <c r="H6364" i="7"/>
  <c r="L6364" i="7" s="1"/>
  <c r="G6364" i="7"/>
  <c r="K6364" i="7" s="1"/>
  <c r="I6356" i="7"/>
  <c r="M6356" i="7" s="1"/>
  <c r="H6356" i="7"/>
  <c r="L6356" i="7" s="1"/>
  <c r="G6356" i="7"/>
  <c r="K6356" i="7" s="1"/>
  <c r="I6348" i="7"/>
  <c r="M6348" i="7" s="1"/>
  <c r="H6348" i="7"/>
  <c r="L6348" i="7" s="1"/>
  <c r="G6348" i="7"/>
  <c r="K6348" i="7" s="1"/>
  <c r="I6340" i="7"/>
  <c r="M6340" i="7" s="1"/>
  <c r="H6340" i="7"/>
  <c r="L6340" i="7" s="1"/>
  <c r="I6332" i="7"/>
  <c r="M6332" i="7" s="1"/>
  <c r="H6332" i="7"/>
  <c r="L6332" i="7" s="1"/>
  <c r="G6332" i="7"/>
  <c r="K6332" i="7" s="1"/>
  <c r="I6324" i="7"/>
  <c r="M6324" i="7" s="1"/>
  <c r="H6324" i="7"/>
  <c r="L6324" i="7" s="1"/>
  <c r="G6324" i="7"/>
  <c r="K6324" i="7" s="1"/>
  <c r="I6316" i="7"/>
  <c r="M6316" i="7" s="1"/>
  <c r="H6316" i="7"/>
  <c r="L6316" i="7" s="1"/>
  <c r="G6316" i="7"/>
  <c r="K6316" i="7" s="1"/>
  <c r="D6316" i="7" s="1"/>
  <c r="I6308" i="7"/>
  <c r="M6308" i="7" s="1"/>
  <c r="D6308" i="7" s="1"/>
  <c r="H6308" i="7"/>
  <c r="L6308" i="7" s="1"/>
  <c r="G6308" i="7"/>
  <c r="K6308" i="7" s="1"/>
  <c r="I6300" i="7"/>
  <c r="M6300" i="7" s="1"/>
  <c r="H6300" i="7"/>
  <c r="L6300" i="7" s="1"/>
  <c r="G6300" i="7"/>
  <c r="K6300" i="7" s="1"/>
  <c r="I6292" i="7"/>
  <c r="M6292" i="7" s="1"/>
  <c r="H6292" i="7"/>
  <c r="L6292" i="7" s="1"/>
  <c r="G6292" i="7"/>
  <c r="K6292" i="7" s="1"/>
  <c r="I6284" i="7"/>
  <c r="M6284" i="7" s="1"/>
  <c r="H6284" i="7"/>
  <c r="L6284" i="7" s="1"/>
  <c r="G6284" i="7"/>
  <c r="K6284" i="7" s="1"/>
  <c r="I6276" i="7"/>
  <c r="M6276" i="7" s="1"/>
  <c r="H6276" i="7"/>
  <c r="L6276" i="7" s="1"/>
  <c r="I6268" i="7"/>
  <c r="M6268" i="7" s="1"/>
  <c r="H6268" i="7"/>
  <c r="L6268" i="7" s="1"/>
  <c r="G6268" i="7"/>
  <c r="K6268" i="7" s="1"/>
  <c r="I6260" i="7"/>
  <c r="M6260" i="7" s="1"/>
  <c r="H6260" i="7"/>
  <c r="L6260" i="7" s="1"/>
  <c r="G6260" i="7"/>
  <c r="K6260" i="7" s="1"/>
  <c r="I6252" i="7"/>
  <c r="M6252" i="7" s="1"/>
  <c r="H6252" i="7"/>
  <c r="L6252" i="7" s="1"/>
  <c r="G6252" i="7"/>
  <c r="K6252" i="7" s="1"/>
  <c r="I6244" i="7"/>
  <c r="M6244" i="7" s="1"/>
  <c r="H6244" i="7"/>
  <c r="L6244" i="7" s="1"/>
  <c r="G6244" i="7"/>
  <c r="K6244" i="7" s="1"/>
  <c r="I6236" i="7"/>
  <c r="M6236" i="7" s="1"/>
  <c r="H6236" i="7"/>
  <c r="L6236" i="7" s="1"/>
  <c r="G6236" i="7"/>
  <c r="K6236" i="7" s="1"/>
  <c r="G6340" i="7"/>
  <c r="K6340" i="7" s="1"/>
  <c r="G6596" i="7"/>
  <c r="K6596" i="7" s="1"/>
  <c r="G10067" i="7"/>
  <c r="K10067" i="7" s="1"/>
  <c r="D10067" i="7" s="1"/>
  <c r="H10536" i="7"/>
  <c r="L10536" i="7" s="1"/>
  <c r="D10536" i="7" s="1"/>
  <c r="I10536" i="7"/>
  <c r="M10536" i="7" s="1"/>
  <c r="G10536" i="7"/>
  <c r="K10536" i="7" s="1"/>
  <c r="H10528" i="7"/>
  <c r="L10528" i="7" s="1"/>
  <c r="I10528" i="7"/>
  <c r="M10528" i="7" s="1"/>
  <c r="G10528" i="7"/>
  <c r="K10528" i="7" s="1"/>
  <c r="H10520" i="7"/>
  <c r="L10520" i="7" s="1"/>
  <c r="I10520" i="7"/>
  <c r="M10520" i="7" s="1"/>
  <c r="G10520" i="7"/>
  <c r="K10520" i="7" s="1"/>
  <c r="H10512" i="7"/>
  <c r="L10512" i="7" s="1"/>
  <c r="I10512" i="7"/>
  <c r="M10512" i="7" s="1"/>
  <c r="G10512" i="7"/>
  <c r="K10512" i="7" s="1"/>
  <c r="H10504" i="7"/>
  <c r="L10504" i="7" s="1"/>
  <c r="I10504" i="7"/>
  <c r="M10504" i="7" s="1"/>
  <c r="G10504" i="7"/>
  <c r="K10504" i="7" s="1"/>
  <c r="H10496" i="7"/>
  <c r="L10496" i="7" s="1"/>
  <c r="I10496" i="7"/>
  <c r="M10496" i="7" s="1"/>
  <c r="G10496" i="7"/>
  <c r="K10496" i="7" s="1"/>
  <c r="H10488" i="7"/>
  <c r="L10488" i="7" s="1"/>
  <c r="I10488" i="7"/>
  <c r="M10488" i="7" s="1"/>
  <c r="G10488" i="7"/>
  <c r="K10488" i="7" s="1"/>
  <c r="H10480" i="7"/>
  <c r="L10480" i="7" s="1"/>
  <c r="I10480" i="7"/>
  <c r="M10480" i="7" s="1"/>
  <c r="G10480" i="7"/>
  <c r="K10480" i="7" s="1"/>
  <c r="D10480" i="7" s="1"/>
  <c r="H10472" i="7"/>
  <c r="L10472" i="7" s="1"/>
  <c r="D10472" i="7" s="1"/>
  <c r="I10472" i="7"/>
  <c r="M10472" i="7" s="1"/>
  <c r="G10472" i="7"/>
  <c r="K10472" i="7" s="1"/>
  <c r="H10464" i="7"/>
  <c r="L10464" i="7" s="1"/>
  <c r="I10464" i="7"/>
  <c r="M10464" i="7" s="1"/>
  <c r="G10464" i="7"/>
  <c r="K10464" i="7" s="1"/>
  <c r="H10456" i="7"/>
  <c r="L10456" i="7" s="1"/>
  <c r="I10456" i="7"/>
  <c r="M10456" i="7" s="1"/>
  <c r="G10456" i="7"/>
  <c r="K10456" i="7" s="1"/>
  <c r="H10448" i="7"/>
  <c r="L10448" i="7" s="1"/>
  <c r="I10448" i="7"/>
  <c r="M10448" i="7" s="1"/>
  <c r="G10448" i="7"/>
  <c r="K10448" i="7" s="1"/>
  <c r="H10440" i="7"/>
  <c r="L10440" i="7" s="1"/>
  <c r="I10440" i="7"/>
  <c r="M10440" i="7" s="1"/>
  <c r="G10440" i="7"/>
  <c r="K10440" i="7" s="1"/>
  <c r="H10432" i="7"/>
  <c r="L10432" i="7" s="1"/>
  <c r="I10432" i="7"/>
  <c r="M10432" i="7" s="1"/>
  <c r="G10432" i="7"/>
  <c r="K10432" i="7" s="1"/>
  <c r="H10424" i="7"/>
  <c r="L10424" i="7" s="1"/>
  <c r="I10424" i="7"/>
  <c r="M10424" i="7" s="1"/>
  <c r="G10424" i="7"/>
  <c r="K10424" i="7" s="1"/>
  <c r="H10416" i="7"/>
  <c r="L10416" i="7" s="1"/>
  <c r="I10416" i="7"/>
  <c r="M10416" i="7" s="1"/>
  <c r="G10416" i="7"/>
  <c r="K10416" i="7" s="1"/>
  <c r="D10416" i="7" s="1"/>
  <c r="H10408" i="7"/>
  <c r="L10408" i="7" s="1"/>
  <c r="D10408" i="7" s="1"/>
  <c r="I10408" i="7"/>
  <c r="M10408" i="7" s="1"/>
  <c r="G10408" i="7"/>
  <c r="K10408" i="7" s="1"/>
  <c r="H10400" i="7"/>
  <c r="L10400" i="7" s="1"/>
  <c r="I10400" i="7"/>
  <c r="M10400" i="7" s="1"/>
  <c r="G10400" i="7"/>
  <c r="K10400" i="7" s="1"/>
  <c r="H10392" i="7"/>
  <c r="L10392" i="7" s="1"/>
  <c r="I10392" i="7"/>
  <c r="M10392" i="7" s="1"/>
  <c r="G10392" i="7"/>
  <c r="K10392" i="7" s="1"/>
  <c r="H10384" i="7"/>
  <c r="L10384" i="7" s="1"/>
  <c r="I10384" i="7"/>
  <c r="M10384" i="7" s="1"/>
  <c r="G10384" i="7"/>
  <c r="K10384" i="7" s="1"/>
  <c r="H10376" i="7"/>
  <c r="L10376" i="7" s="1"/>
  <c r="I10376" i="7"/>
  <c r="M10376" i="7" s="1"/>
  <c r="G10376" i="7"/>
  <c r="K10376" i="7" s="1"/>
  <c r="H10368" i="7"/>
  <c r="L10368" i="7" s="1"/>
  <c r="I10368" i="7"/>
  <c r="M10368" i="7" s="1"/>
  <c r="G10368" i="7"/>
  <c r="K10368" i="7" s="1"/>
  <c r="H10360" i="7"/>
  <c r="L10360" i="7" s="1"/>
  <c r="I10360" i="7"/>
  <c r="M10360" i="7" s="1"/>
  <c r="G10360" i="7"/>
  <c r="K10360" i="7" s="1"/>
  <c r="H10352" i="7"/>
  <c r="L10352" i="7" s="1"/>
  <c r="I10352" i="7"/>
  <c r="M10352" i="7" s="1"/>
  <c r="G10352" i="7"/>
  <c r="K10352" i="7" s="1"/>
  <c r="D10352" i="7" s="1"/>
  <c r="H10344" i="7"/>
  <c r="L10344" i="7" s="1"/>
  <c r="I10344" i="7"/>
  <c r="M10344" i="7" s="1"/>
  <c r="G10344" i="7"/>
  <c r="K10344" i="7" s="1"/>
  <c r="H10336" i="7"/>
  <c r="L10336" i="7" s="1"/>
  <c r="I10336" i="7"/>
  <c r="M10336" i="7" s="1"/>
  <c r="G10336" i="7"/>
  <c r="K10336" i="7" s="1"/>
  <c r="H10328" i="7"/>
  <c r="L10328" i="7" s="1"/>
  <c r="I10328" i="7"/>
  <c r="M10328" i="7" s="1"/>
  <c r="G10328" i="7"/>
  <c r="K10328" i="7" s="1"/>
  <c r="H10320" i="7"/>
  <c r="L10320" i="7" s="1"/>
  <c r="I10320" i="7"/>
  <c r="M10320" i="7" s="1"/>
  <c r="G10320" i="7"/>
  <c r="K10320" i="7" s="1"/>
  <c r="H10312" i="7"/>
  <c r="L10312" i="7" s="1"/>
  <c r="I10312" i="7"/>
  <c r="M10312" i="7" s="1"/>
  <c r="G10312" i="7"/>
  <c r="K10312" i="7" s="1"/>
  <c r="H10304" i="7"/>
  <c r="L10304" i="7" s="1"/>
  <c r="I10304" i="7"/>
  <c r="M10304" i="7" s="1"/>
  <c r="G10304" i="7"/>
  <c r="K10304" i="7" s="1"/>
  <c r="H10296" i="7"/>
  <c r="L10296" i="7" s="1"/>
  <c r="I10296" i="7"/>
  <c r="M10296" i="7" s="1"/>
  <c r="G10296" i="7"/>
  <c r="K10296" i="7" s="1"/>
  <c r="H10288" i="7"/>
  <c r="L10288" i="7" s="1"/>
  <c r="I10288" i="7"/>
  <c r="M10288" i="7" s="1"/>
  <c r="G10288" i="7"/>
  <c r="K10288" i="7" s="1"/>
  <c r="D10288" i="7" s="1"/>
  <c r="H10280" i="7"/>
  <c r="L10280" i="7" s="1"/>
  <c r="D10280" i="7" s="1"/>
  <c r="I10280" i="7"/>
  <c r="M10280" i="7" s="1"/>
  <c r="G10280" i="7"/>
  <c r="K10280" i="7" s="1"/>
  <c r="H10272" i="7"/>
  <c r="L10272" i="7" s="1"/>
  <c r="I10272" i="7"/>
  <c r="M10272" i="7" s="1"/>
  <c r="G10272" i="7"/>
  <c r="K10272" i="7" s="1"/>
  <c r="H10264" i="7"/>
  <c r="L10264" i="7" s="1"/>
  <c r="I10264" i="7"/>
  <c r="M10264" i="7" s="1"/>
  <c r="G10264" i="7"/>
  <c r="K10264" i="7" s="1"/>
  <c r="H10256" i="7"/>
  <c r="L10256" i="7" s="1"/>
  <c r="I10256" i="7"/>
  <c r="M10256" i="7" s="1"/>
  <c r="G10256" i="7"/>
  <c r="K10256" i="7" s="1"/>
  <c r="H10248" i="7"/>
  <c r="L10248" i="7" s="1"/>
  <c r="I10248" i="7"/>
  <c r="M10248" i="7" s="1"/>
  <c r="G10248" i="7"/>
  <c r="K10248" i="7" s="1"/>
  <c r="H10240" i="7"/>
  <c r="L10240" i="7" s="1"/>
  <c r="I10240" i="7"/>
  <c r="M10240" i="7" s="1"/>
  <c r="G10240" i="7"/>
  <c r="K10240" i="7" s="1"/>
  <c r="H10232" i="7"/>
  <c r="L10232" i="7" s="1"/>
  <c r="I10232" i="7"/>
  <c r="M10232" i="7" s="1"/>
  <c r="G10232" i="7"/>
  <c r="K10232" i="7" s="1"/>
  <c r="H10224" i="7"/>
  <c r="L10224" i="7" s="1"/>
  <c r="I10224" i="7"/>
  <c r="M10224" i="7" s="1"/>
  <c r="G10224" i="7"/>
  <c r="K10224" i="7" s="1"/>
  <c r="D10224" i="7" s="1"/>
  <c r="H10216" i="7"/>
  <c r="L10216" i="7" s="1"/>
  <c r="D10216" i="7" s="1"/>
  <c r="I10216" i="7"/>
  <c r="M10216" i="7" s="1"/>
  <c r="G10216" i="7"/>
  <c r="K10216" i="7" s="1"/>
  <c r="H10208" i="7"/>
  <c r="L10208" i="7" s="1"/>
  <c r="I10208" i="7"/>
  <c r="M10208" i="7" s="1"/>
  <c r="G10208" i="7"/>
  <c r="K10208" i="7" s="1"/>
  <c r="H10200" i="7"/>
  <c r="L10200" i="7" s="1"/>
  <c r="I10200" i="7"/>
  <c r="M10200" i="7" s="1"/>
  <c r="G10200" i="7"/>
  <c r="K10200" i="7" s="1"/>
  <c r="H10192" i="7"/>
  <c r="L10192" i="7" s="1"/>
  <c r="I10192" i="7"/>
  <c r="M10192" i="7" s="1"/>
  <c r="G10192" i="7"/>
  <c r="K10192" i="7" s="1"/>
  <c r="H10184" i="7"/>
  <c r="L10184" i="7" s="1"/>
  <c r="I10184" i="7"/>
  <c r="M10184" i="7" s="1"/>
  <c r="G10184" i="7"/>
  <c r="K10184" i="7" s="1"/>
  <c r="H10176" i="7"/>
  <c r="L10176" i="7" s="1"/>
  <c r="I10176" i="7"/>
  <c r="M10176" i="7" s="1"/>
  <c r="G10176" i="7"/>
  <c r="K10176" i="7" s="1"/>
  <c r="H10168" i="7"/>
  <c r="L10168" i="7" s="1"/>
  <c r="I10168" i="7"/>
  <c r="M10168" i="7" s="1"/>
  <c r="G10168" i="7"/>
  <c r="K10168" i="7" s="1"/>
  <c r="H10160" i="7"/>
  <c r="L10160" i="7" s="1"/>
  <c r="I10160" i="7"/>
  <c r="M10160" i="7" s="1"/>
  <c r="G10160" i="7"/>
  <c r="K10160" i="7" s="1"/>
  <c r="D10160" i="7" s="1"/>
  <c r="H10152" i="7"/>
  <c r="L10152" i="7" s="1"/>
  <c r="D10152" i="7" s="1"/>
  <c r="I10152" i="7"/>
  <c r="M10152" i="7" s="1"/>
  <c r="G10152" i="7"/>
  <c r="K10152" i="7" s="1"/>
  <c r="H10144" i="7"/>
  <c r="L10144" i="7" s="1"/>
  <c r="I10144" i="7"/>
  <c r="M10144" i="7" s="1"/>
  <c r="G10144" i="7"/>
  <c r="K10144" i="7" s="1"/>
  <c r="H10136" i="7"/>
  <c r="L10136" i="7" s="1"/>
  <c r="I10136" i="7"/>
  <c r="M10136" i="7" s="1"/>
  <c r="G10136" i="7"/>
  <c r="K10136" i="7" s="1"/>
  <c r="H10128" i="7"/>
  <c r="L10128" i="7" s="1"/>
  <c r="I10128" i="7"/>
  <c r="M10128" i="7" s="1"/>
  <c r="G10128" i="7"/>
  <c r="K10128" i="7" s="1"/>
  <c r="H10120" i="7"/>
  <c r="L10120" i="7" s="1"/>
  <c r="I10120" i="7"/>
  <c r="M10120" i="7" s="1"/>
  <c r="G10120" i="7"/>
  <c r="K10120" i="7" s="1"/>
  <c r="H10112" i="7"/>
  <c r="L10112" i="7" s="1"/>
  <c r="I10112" i="7"/>
  <c r="M10112" i="7" s="1"/>
  <c r="G10112" i="7"/>
  <c r="K10112" i="7" s="1"/>
  <c r="H10104" i="7"/>
  <c r="L10104" i="7" s="1"/>
  <c r="I10104" i="7"/>
  <c r="M10104" i="7" s="1"/>
  <c r="G10104" i="7"/>
  <c r="K10104" i="7" s="1"/>
  <c r="H10096" i="7"/>
  <c r="L10096" i="7" s="1"/>
  <c r="I10096" i="7"/>
  <c r="M10096" i="7" s="1"/>
  <c r="G10096" i="7"/>
  <c r="K10096" i="7" s="1"/>
  <c r="D10096" i="7" s="1"/>
  <c r="H10088" i="7"/>
  <c r="L10088" i="7" s="1"/>
  <c r="D10088" i="7" s="1"/>
  <c r="I10088" i="7"/>
  <c r="M10088" i="7" s="1"/>
  <c r="G10088" i="7"/>
  <c r="K10088" i="7" s="1"/>
  <c r="H10080" i="7"/>
  <c r="L10080" i="7" s="1"/>
  <c r="I10080" i="7"/>
  <c r="M10080" i="7" s="1"/>
  <c r="G10080" i="7"/>
  <c r="K10080" i="7" s="1"/>
  <c r="H10072" i="7"/>
  <c r="L10072" i="7" s="1"/>
  <c r="I10072" i="7"/>
  <c r="M10072" i="7" s="1"/>
  <c r="G10072" i="7"/>
  <c r="K10072" i="7" s="1"/>
  <c r="H10064" i="7"/>
  <c r="L10064" i="7" s="1"/>
  <c r="I10064" i="7"/>
  <c r="M10064" i="7" s="1"/>
  <c r="G10064" i="7"/>
  <c r="K10064" i="7" s="1"/>
  <c r="H10056" i="7"/>
  <c r="L10056" i="7" s="1"/>
  <c r="I10056" i="7"/>
  <c r="M10056" i="7" s="1"/>
  <c r="G10056" i="7"/>
  <c r="K10056" i="7" s="1"/>
  <c r="H10048" i="7"/>
  <c r="L10048" i="7" s="1"/>
  <c r="I10048" i="7"/>
  <c r="M10048" i="7" s="1"/>
  <c r="G10048" i="7"/>
  <c r="K10048" i="7" s="1"/>
  <c r="H10040" i="7"/>
  <c r="L10040" i="7" s="1"/>
  <c r="I10040" i="7"/>
  <c r="M10040" i="7" s="1"/>
  <c r="G10040" i="7"/>
  <c r="K10040" i="7" s="1"/>
  <c r="H10032" i="7"/>
  <c r="L10032" i="7" s="1"/>
  <c r="I10032" i="7"/>
  <c r="M10032" i="7" s="1"/>
  <c r="G10032" i="7"/>
  <c r="K10032" i="7" s="1"/>
  <c r="D10032" i="7" s="1"/>
  <c r="H10024" i="7"/>
  <c r="L10024" i="7" s="1"/>
  <c r="D10024" i="7" s="1"/>
  <c r="I10024" i="7"/>
  <c r="M10024" i="7" s="1"/>
  <c r="G10024" i="7"/>
  <c r="K10024" i="7" s="1"/>
  <c r="H10016" i="7"/>
  <c r="L10016" i="7" s="1"/>
  <c r="I10016" i="7"/>
  <c r="M10016" i="7" s="1"/>
  <c r="G10016" i="7"/>
  <c r="K10016" i="7" s="1"/>
  <c r="H10008" i="7"/>
  <c r="L10008" i="7" s="1"/>
  <c r="I10008" i="7"/>
  <c r="M10008" i="7" s="1"/>
  <c r="G10008" i="7"/>
  <c r="K10008" i="7" s="1"/>
  <c r="H10000" i="7"/>
  <c r="L10000" i="7" s="1"/>
  <c r="I10000" i="7"/>
  <c r="M10000" i="7" s="1"/>
  <c r="G10000" i="7"/>
  <c r="K10000" i="7" s="1"/>
  <c r="H9992" i="7"/>
  <c r="L9992" i="7" s="1"/>
  <c r="I9992" i="7"/>
  <c r="M9992" i="7" s="1"/>
  <c r="G9992" i="7"/>
  <c r="K9992" i="7" s="1"/>
  <c r="H9984" i="7"/>
  <c r="L9984" i="7" s="1"/>
  <c r="I9984" i="7"/>
  <c r="M9984" i="7" s="1"/>
  <c r="G9984" i="7"/>
  <c r="K9984" i="7" s="1"/>
  <c r="H9976" i="7"/>
  <c r="L9976" i="7" s="1"/>
  <c r="I9976" i="7"/>
  <c r="M9976" i="7" s="1"/>
  <c r="G9976" i="7"/>
  <c r="K9976" i="7" s="1"/>
  <c r="H9968" i="7"/>
  <c r="L9968" i="7" s="1"/>
  <c r="I9968" i="7"/>
  <c r="M9968" i="7" s="1"/>
  <c r="G9968" i="7"/>
  <c r="K9968" i="7" s="1"/>
  <c r="D9968" i="7" s="1"/>
  <c r="H9960" i="7"/>
  <c r="L9960" i="7" s="1"/>
  <c r="D9960" i="7" s="1"/>
  <c r="I9960" i="7"/>
  <c r="M9960" i="7" s="1"/>
  <c r="G9960" i="7"/>
  <c r="K9960" i="7" s="1"/>
  <c r="H9952" i="7"/>
  <c r="L9952" i="7" s="1"/>
  <c r="I9952" i="7"/>
  <c r="M9952" i="7" s="1"/>
  <c r="G9952" i="7"/>
  <c r="K9952" i="7" s="1"/>
  <c r="H9944" i="7"/>
  <c r="L9944" i="7" s="1"/>
  <c r="I9944" i="7"/>
  <c r="M9944" i="7" s="1"/>
  <c r="G9944" i="7"/>
  <c r="K9944" i="7" s="1"/>
  <c r="H9936" i="7"/>
  <c r="L9936" i="7" s="1"/>
  <c r="I9936" i="7"/>
  <c r="M9936" i="7" s="1"/>
  <c r="G9936" i="7"/>
  <c r="K9936" i="7" s="1"/>
  <c r="H9928" i="7"/>
  <c r="L9928" i="7" s="1"/>
  <c r="I9928" i="7"/>
  <c r="M9928" i="7" s="1"/>
  <c r="G9928" i="7"/>
  <c r="K9928" i="7" s="1"/>
  <c r="H9920" i="7"/>
  <c r="L9920" i="7" s="1"/>
  <c r="D9920" i="7" s="1"/>
  <c r="I9920" i="7"/>
  <c r="M9920" i="7" s="1"/>
  <c r="G9920" i="7"/>
  <c r="K9920" i="7" s="1"/>
  <c r="H9912" i="7"/>
  <c r="L9912" i="7" s="1"/>
  <c r="I9912" i="7"/>
  <c r="M9912" i="7" s="1"/>
  <c r="G9912" i="7"/>
  <c r="K9912" i="7" s="1"/>
  <c r="H9904" i="7"/>
  <c r="L9904" i="7" s="1"/>
  <c r="I9904" i="7"/>
  <c r="M9904" i="7" s="1"/>
  <c r="G9904" i="7"/>
  <c r="K9904" i="7" s="1"/>
  <c r="D9904" i="7" s="1"/>
  <c r="H9896" i="7"/>
  <c r="L9896" i="7" s="1"/>
  <c r="D9896" i="7" s="1"/>
  <c r="I9896" i="7"/>
  <c r="M9896" i="7" s="1"/>
  <c r="G9896" i="7"/>
  <c r="K9896" i="7" s="1"/>
  <c r="H9888" i="7"/>
  <c r="L9888" i="7" s="1"/>
  <c r="I9888" i="7"/>
  <c r="M9888" i="7" s="1"/>
  <c r="G9888" i="7"/>
  <c r="K9888" i="7" s="1"/>
  <c r="H9880" i="7"/>
  <c r="L9880" i="7" s="1"/>
  <c r="I9880" i="7"/>
  <c r="M9880" i="7" s="1"/>
  <c r="G9880" i="7"/>
  <c r="K9880" i="7" s="1"/>
  <c r="H9872" i="7"/>
  <c r="L9872" i="7" s="1"/>
  <c r="I9872" i="7"/>
  <c r="M9872" i="7" s="1"/>
  <c r="G9872" i="7"/>
  <c r="K9872" i="7" s="1"/>
  <c r="H9864" i="7"/>
  <c r="L9864" i="7" s="1"/>
  <c r="I9864" i="7"/>
  <c r="M9864" i="7" s="1"/>
  <c r="G9864" i="7"/>
  <c r="K9864" i="7" s="1"/>
  <c r="H9856" i="7"/>
  <c r="L9856" i="7" s="1"/>
  <c r="I9856" i="7"/>
  <c r="M9856" i="7" s="1"/>
  <c r="G9856" i="7"/>
  <c r="K9856" i="7" s="1"/>
  <c r="H9848" i="7"/>
  <c r="L9848" i="7" s="1"/>
  <c r="I9848" i="7"/>
  <c r="M9848" i="7" s="1"/>
  <c r="G9848" i="7"/>
  <c r="K9848" i="7" s="1"/>
  <c r="H9840" i="7"/>
  <c r="L9840" i="7" s="1"/>
  <c r="I9840" i="7"/>
  <c r="M9840" i="7" s="1"/>
  <c r="G9840" i="7"/>
  <c r="K9840" i="7" s="1"/>
  <c r="D9840" i="7" s="1"/>
  <c r="H9832" i="7"/>
  <c r="L9832" i="7" s="1"/>
  <c r="D9832" i="7" s="1"/>
  <c r="I9832" i="7"/>
  <c r="M9832" i="7" s="1"/>
  <c r="G9832" i="7"/>
  <c r="K9832" i="7" s="1"/>
  <c r="H9824" i="7"/>
  <c r="L9824" i="7" s="1"/>
  <c r="I9824" i="7"/>
  <c r="M9824" i="7" s="1"/>
  <c r="G9824" i="7"/>
  <c r="K9824" i="7" s="1"/>
  <c r="H9816" i="7"/>
  <c r="L9816" i="7" s="1"/>
  <c r="I9816" i="7"/>
  <c r="M9816" i="7" s="1"/>
  <c r="G9816" i="7"/>
  <c r="K9816" i="7" s="1"/>
  <c r="H9808" i="7"/>
  <c r="L9808" i="7" s="1"/>
  <c r="I9808" i="7"/>
  <c r="M9808" i="7" s="1"/>
  <c r="G9808" i="7"/>
  <c r="K9808" i="7" s="1"/>
  <c r="H9800" i="7"/>
  <c r="L9800" i="7" s="1"/>
  <c r="I9800" i="7"/>
  <c r="M9800" i="7" s="1"/>
  <c r="G9800" i="7"/>
  <c r="K9800" i="7" s="1"/>
  <c r="H9792" i="7"/>
  <c r="L9792" i="7" s="1"/>
  <c r="I9792" i="7"/>
  <c r="M9792" i="7" s="1"/>
  <c r="G9792" i="7"/>
  <c r="K9792" i="7" s="1"/>
  <c r="H9784" i="7"/>
  <c r="L9784" i="7" s="1"/>
  <c r="I9784" i="7"/>
  <c r="M9784" i="7" s="1"/>
  <c r="G9784" i="7"/>
  <c r="K9784" i="7" s="1"/>
  <c r="H9776" i="7"/>
  <c r="L9776" i="7" s="1"/>
  <c r="I9776" i="7"/>
  <c r="M9776" i="7" s="1"/>
  <c r="G9776" i="7"/>
  <c r="K9776" i="7" s="1"/>
  <c r="D9776" i="7" s="1"/>
  <c r="H9768" i="7"/>
  <c r="L9768" i="7" s="1"/>
  <c r="D9768" i="7" s="1"/>
  <c r="I9768" i="7"/>
  <c r="M9768" i="7" s="1"/>
  <c r="G9768" i="7"/>
  <c r="K9768" i="7" s="1"/>
  <c r="H9760" i="7"/>
  <c r="L9760" i="7" s="1"/>
  <c r="I9760" i="7"/>
  <c r="M9760" i="7" s="1"/>
  <c r="G9760" i="7"/>
  <c r="K9760" i="7" s="1"/>
  <c r="H9752" i="7"/>
  <c r="L9752" i="7" s="1"/>
  <c r="I9752" i="7"/>
  <c r="M9752" i="7" s="1"/>
  <c r="G9752" i="7"/>
  <c r="K9752" i="7" s="1"/>
  <c r="H9744" i="7"/>
  <c r="L9744" i="7" s="1"/>
  <c r="I9744" i="7"/>
  <c r="M9744" i="7" s="1"/>
  <c r="G9744" i="7"/>
  <c r="K9744" i="7" s="1"/>
  <c r="H9736" i="7"/>
  <c r="L9736" i="7" s="1"/>
  <c r="I9736" i="7"/>
  <c r="M9736" i="7" s="1"/>
  <c r="G9736" i="7"/>
  <c r="K9736" i="7" s="1"/>
  <c r="H9728" i="7"/>
  <c r="L9728" i="7" s="1"/>
  <c r="I9728" i="7"/>
  <c r="M9728" i="7" s="1"/>
  <c r="G9728" i="7"/>
  <c r="K9728" i="7" s="1"/>
  <c r="H9720" i="7"/>
  <c r="L9720" i="7" s="1"/>
  <c r="I9720" i="7"/>
  <c r="M9720" i="7" s="1"/>
  <c r="G9720" i="7"/>
  <c r="K9720" i="7" s="1"/>
  <c r="H9712" i="7"/>
  <c r="L9712" i="7" s="1"/>
  <c r="I9712" i="7"/>
  <c r="M9712" i="7" s="1"/>
  <c r="G9712" i="7"/>
  <c r="K9712" i="7" s="1"/>
  <c r="D9712" i="7" s="1"/>
  <c r="H9704" i="7"/>
  <c r="L9704" i="7" s="1"/>
  <c r="D9704" i="7" s="1"/>
  <c r="I9704" i="7"/>
  <c r="M9704" i="7" s="1"/>
  <c r="G9704" i="7"/>
  <c r="K9704" i="7" s="1"/>
  <c r="H9696" i="7"/>
  <c r="L9696" i="7" s="1"/>
  <c r="I9696" i="7"/>
  <c r="M9696" i="7" s="1"/>
  <c r="G9696" i="7"/>
  <c r="K9696" i="7" s="1"/>
  <c r="H9688" i="7"/>
  <c r="L9688" i="7" s="1"/>
  <c r="I9688" i="7"/>
  <c r="M9688" i="7" s="1"/>
  <c r="G9688" i="7"/>
  <c r="K9688" i="7" s="1"/>
  <c r="H9680" i="7"/>
  <c r="L9680" i="7" s="1"/>
  <c r="I9680" i="7"/>
  <c r="M9680" i="7" s="1"/>
  <c r="G9680" i="7"/>
  <c r="K9680" i="7" s="1"/>
  <c r="H9672" i="7"/>
  <c r="L9672" i="7" s="1"/>
  <c r="I9672" i="7"/>
  <c r="M9672" i="7" s="1"/>
  <c r="G9672" i="7"/>
  <c r="K9672" i="7" s="1"/>
  <c r="H9664" i="7"/>
  <c r="L9664" i="7" s="1"/>
  <c r="I9664" i="7"/>
  <c r="M9664" i="7" s="1"/>
  <c r="G9664" i="7"/>
  <c r="K9664" i="7" s="1"/>
  <c r="H9656" i="7"/>
  <c r="L9656" i="7" s="1"/>
  <c r="I9656" i="7"/>
  <c r="M9656" i="7" s="1"/>
  <c r="G9656" i="7"/>
  <c r="K9656" i="7" s="1"/>
  <c r="I9648" i="7"/>
  <c r="M9648" i="7" s="1"/>
  <c r="H9648" i="7"/>
  <c r="L9648" i="7" s="1"/>
  <c r="G9648" i="7"/>
  <c r="K9648" i="7" s="1"/>
  <c r="D9648" i="7" s="1"/>
  <c r="I9640" i="7"/>
  <c r="M9640" i="7" s="1"/>
  <c r="D9640" i="7" s="1"/>
  <c r="H9640" i="7"/>
  <c r="L9640" i="7" s="1"/>
  <c r="G9640" i="7"/>
  <c r="K9640" i="7" s="1"/>
  <c r="H9632" i="7"/>
  <c r="L9632" i="7" s="1"/>
  <c r="I9632" i="7"/>
  <c r="M9632" i="7" s="1"/>
  <c r="G9632" i="7"/>
  <c r="K9632" i="7" s="1"/>
  <c r="H9624" i="7"/>
  <c r="L9624" i="7" s="1"/>
  <c r="I9624" i="7"/>
  <c r="M9624" i="7" s="1"/>
  <c r="G9624" i="7"/>
  <c r="K9624" i="7" s="1"/>
  <c r="H9616" i="7"/>
  <c r="L9616" i="7" s="1"/>
  <c r="I9616" i="7"/>
  <c r="M9616" i="7" s="1"/>
  <c r="G9616" i="7"/>
  <c r="K9616" i="7" s="1"/>
  <c r="H9608" i="7"/>
  <c r="L9608" i="7" s="1"/>
  <c r="I9608" i="7"/>
  <c r="M9608" i="7" s="1"/>
  <c r="G9608" i="7"/>
  <c r="K9608" i="7" s="1"/>
  <c r="I9600" i="7"/>
  <c r="M9600" i="7" s="1"/>
  <c r="H9600" i="7"/>
  <c r="L9600" i="7" s="1"/>
  <c r="G9600" i="7"/>
  <c r="K9600" i="7" s="1"/>
  <c r="H9592" i="7"/>
  <c r="L9592" i="7" s="1"/>
  <c r="I9592" i="7"/>
  <c r="M9592" i="7" s="1"/>
  <c r="G9592" i="7"/>
  <c r="K9592" i="7" s="1"/>
  <c r="I9584" i="7"/>
  <c r="M9584" i="7" s="1"/>
  <c r="H9584" i="7"/>
  <c r="L9584" i="7" s="1"/>
  <c r="G9584" i="7"/>
  <c r="K9584" i="7" s="1"/>
  <c r="D9584" i="7" s="1"/>
  <c r="I9576" i="7"/>
  <c r="M9576" i="7" s="1"/>
  <c r="D9576" i="7" s="1"/>
  <c r="H9576" i="7"/>
  <c r="L9576" i="7" s="1"/>
  <c r="G9576" i="7"/>
  <c r="K9576" i="7" s="1"/>
  <c r="I9568" i="7"/>
  <c r="M9568" i="7" s="1"/>
  <c r="H9568" i="7"/>
  <c r="L9568" i="7" s="1"/>
  <c r="G9568" i="7"/>
  <c r="K9568" i="7" s="1"/>
  <c r="I9560" i="7"/>
  <c r="M9560" i="7" s="1"/>
  <c r="H9560" i="7"/>
  <c r="L9560" i="7" s="1"/>
  <c r="G9560" i="7"/>
  <c r="K9560" i="7" s="1"/>
  <c r="I9552" i="7"/>
  <c r="M9552" i="7" s="1"/>
  <c r="H9552" i="7"/>
  <c r="L9552" i="7" s="1"/>
  <c r="G9552" i="7"/>
  <c r="K9552" i="7" s="1"/>
  <c r="I9544" i="7"/>
  <c r="M9544" i="7" s="1"/>
  <c r="H9544" i="7"/>
  <c r="L9544" i="7" s="1"/>
  <c r="G9544" i="7"/>
  <c r="K9544" i="7" s="1"/>
  <c r="I9536" i="7"/>
  <c r="M9536" i="7" s="1"/>
  <c r="H9536" i="7"/>
  <c r="L9536" i="7" s="1"/>
  <c r="G9536" i="7"/>
  <c r="K9536" i="7" s="1"/>
  <c r="I9528" i="7"/>
  <c r="M9528" i="7" s="1"/>
  <c r="H9528" i="7"/>
  <c r="L9528" i="7" s="1"/>
  <c r="G9528" i="7"/>
  <c r="K9528" i="7" s="1"/>
  <c r="I9520" i="7"/>
  <c r="M9520" i="7" s="1"/>
  <c r="H9520" i="7"/>
  <c r="L9520" i="7" s="1"/>
  <c r="G9520" i="7"/>
  <c r="K9520" i="7" s="1"/>
  <c r="D9520" i="7" s="1"/>
  <c r="I9512" i="7"/>
  <c r="M9512" i="7" s="1"/>
  <c r="D9512" i="7" s="1"/>
  <c r="H9512" i="7"/>
  <c r="L9512" i="7" s="1"/>
  <c r="G9512" i="7"/>
  <c r="K9512" i="7" s="1"/>
  <c r="I9504" i="7"/>
  <c r="M9504" i="7" s="1"/>
  <c r="H9504" i="7"/>
  <c r="L9504" i="7" s="1"/>
  <c r="G9504" i="7"/>
  <c r="K9504" i="7" s="1"/>
  <c r="I9496" i="7"/>
  <c r="M9496" i="7" s="1"/>
  <c r="H9496" i="7"/>
  <c r="L9496" i="7" s="1"/>
  <c r="G9496" i="7"/>
  <c r="K9496" i="7" s="1"/>
  <c r="I9488" i="7"/>
  <c r="M9488" i="7" s="1"/>
  <c r="H9488" i="7"/>
  <c r="L9488" i="7" s="1"/>
  <c r="G9488" i="7"/>
  <c r="K9488" i="7" s="1"/>
  <c r="I9480" i="7"/>
  <c r="M9480" i="7" s="1"/>
  <c r="H9480" i="7"/>
  <c r="L9480" i="7" s="1"/>
  <c r="G9480" i="7"/>
  <c r="K9480" i="7" s="1"/>
  <c r="I9472" i="7"/>
  <c r="M9472" i="7" s="1"/>
  <c r="H9472" i="7"/>
  <c r="L9472" i="7" s="1"/>
  <c r="G9472" i="7"/>
  <c r="K9472" i="7" s="1"/>
  <c r="I9464" i="7"/>
  <c r="M9464" i="7" s="1"/>
  <c r="H9464" i="7"/>
  <c r="L9464" i="7" s="1"/>
  <c r="G9464" i="7"/>
  <c r="K9464" i="7" s="1"/>
  <c r="I8770" i="7"/>
  <c r="M8770" i="7" s="1"/>
  <c r="H8770" i="7"/>
  <c r="L8770" i="7" s="1"/>
  <c r="G8770" i="7"/>
  <c r="K8770" i="7" s="1"/>
  <c r="D8770" i="7" s="1"/>
  <c r="I8762" i="7"/>
  <c r="M8762" i="7" s="1"/>
  <c r="D8762" i="7" s="1"/>
  <c r="H8762" i="7"/>
  <c r="L8762" i="7" s="1"/>
  <c r="G8762" i="7"/>
  <c r="K8762" i="7" s="1"/>
  <c r="I8754" i="7"/>
  <c r="M8754" i="7" s="1"/>
  <c r="H8754" i="7"/>
  <c r="L8754" i="7" s="1"/>
  <c r="G8754" i="7"/>
  <c r="K8754" i="7" s="1"/>
  <c r="I8746" i="7"/>
  <c r="M8746" i="7" s="1"/>
  <c r="H8746" i="7"/>
  <c r="L8746" i="7" s="1"/>
  <c r="G8746" i="7"/>
  <c r="K8746" i="7" s="1"/>
  <c r="I8738" i="7"/>
  <c r="M8738" i="7" s="1"/>
  <c r="H8738" i="7"/>
  <c r="L8738" i="7" s="1"/>
  <c r="G8738" i="7"/>
  <c r="K8738" i="7" s="1"/>
  <c r="I8730" i="7"/>
  <c r="M8730" i="7" s="1"/>
  <c r="H8730" i="7"/>
  <c r="L8730" i="7" s="1"/>
  <c r="G8730" i="7"/>
  <c r="K8730" i="7" s="1"/>
  <c r="I8722" i="7"/>
  <c r="M8722" i="7" s="1"/>
  <c r="H8722" i="7"/>
  <c r="L8722" i="7" s="1"/>
  <c r="G8722" i="7"/>
  <c r="K8722" i="7" s="1"/>
  <c r="I8714" i="7"/>
  <c r="M8714" i="7" s="1"/>
  <c r="H8714" i="7"/>
  <c r="L8714" i="7" s="1"/>
  <c r="G8714" i="7"/>
  <c r="K8714" i="7" s="1"/>
  <c r="I8706" i="7"/>
  <c r="M8706" i="7" s="1"/>
  <c r="H8706" i="7"/>
  <c r="L8706" i="7" s="1"/>
  <c r="G8706" i="7"/>
  <c r="K8706" i="7" s="1"/>
  <c r="D8706" i="7" s="1"/>
  <c r="I8698" i="7"/>
  <c r="M8698" i="7" s="1"/>
  <c r="D8698" i="7" s="1"/>
  <c r="H8698" i="7"/>
  <c r="L8698" i="7" s="1"/>
  <c r="G8698" i="7"/>
  <c r="K8698" i="7" s="1"/>
  <c r="I8690" i="7"/>
  <c r="M8690" i="7" s="1"/>
  <c r="H8690" i="7"/>
  <c r="L8690" i="7" s="1"/>
  <c r="G8690" i="7"/>
  <c r="K8690" i="7" s="1"/>
  <c r="I8682" i="7"/>
  <c r="M8682" i="7" s="1"/>
  <c r="H8682" i="7"/>
  <c r="L8682" i="7" s="1"/>
  <c r="G8682" i="7"/>
  <c r="K8682" i="7" s="1"/>
  <c r="I8674" i="7"/>
  <c r="M8674" i="7" s="1"/>
  <c r="H8674" i="7"/>
  <c r="L8674" i="7" s="1"/>
  <c r="G8674" i="7"/>
  <c r="K8674" i="7" s="1"/>
  <c r="I8666" i="7"/>
  <c r="M8666" i="7" s="1"/>
  <c r="H8666" i="7"/>
  <c r="L8666" i="7" s="1"/>
  <c r="G8666" i="7"/>
  <c r="K8666" i="7" s="1"/>
  <c r="I8658" i="7"/>
  <c r="M8658" i="7" s="1"/>
  <c r="H8658" i="7"/>
  <c r="L8658" i="7" s="1"/>
  <c r="G8658" i="7"/>
  <c r="K8658" i="7" s="1"/>
  <c r="I8650" i="7"/>
  <c r="M8650" i="7" s="1"/>
  <c r="H8650" i="7"/>
  <c r="L8650" i="7" s="1"/>
  <c r="G8650" i="7"/>
  <c r="K8650" i="7" s="1"/>
  <c r="I8642" i="7"/>
  <c r="M8642" i="7" s="1"/>
  <c r="H8642" i="7"/>
  <c r="L8642" i="7" s="1"/>
  <c r="G8642" i="7"/>
  <c r="K8642" i="7" s="1"/>
  <c r="D8642" i="7" s="1"/>
  <c r="I8634" i="7"/>
  <c r="M8634" i="7" s="1"/>
  <c r="D8634" i="7" s="1"/>
  <c r="H8634" i="7"/>
  <c r="L8634" i="7" s="1"/>
  <c r="G8634" i="7"/>
  <c r="K8634" i="7" s="1"/>
  <c r="I8626" i="7"/>
  <c r="M8626" i="7" s="1"/>
  <c r="H8626" i="7"/>
  <c r="L8626" i="7" s="1"/>
  <c r="G8626" i="7"/>
  <c r="K8626" i="7" s="1"/>
  <c r="I8618" i="7"/>
  <c r="M8618" i="7" s="1"/>
  <c r="H8618" i="7"/>
  <c r="L8618" i="7" s="1"/>
  <c r="G8618" i="7"/>
  <c r="K8618" i="7" s="1"/>
  <c r="I8610" i="7"/>
  <c r="M8610" i="7" s="1"/>
  <c r="H8610" i="7"/>
  <c r="L8610" i="7" s="1"/>
  <c r="G8610" i="7"/>
  <c r="K8610" i="7" s="1"/>
  <c r="I8602" i="7"/>
  <c r="M8602" i="7" s="1"/>
  <c r="H8602" i="7"/>
  <c r="L8602" i="7" s="1"/>
  <c r="G8602" i="7"/>
  <c r="K8602" i="7" s="1"/>
  <c r="I8594" i="7"/>
  <c r="M8594" i="7" s="1"/>
  <c r="H8594" i="7"/>
  <c r="L8594" i="7" s="1"/>
  <c r="G8594" i="7"/>
  <c r="K8594" i="7" s="1"/>
  <c r="I8586" i="7"/>
  <c r="M8586" i="7" s="1"/>
  <c r="H8586" i="7"/>
  <c r="L8586" i="7" s="1"/>
  <c r="G8586" i="7"/>
  <c r="K8586" i="7" s="1"/>
  <c r="I8578" i="7"/>
  <c r="M8578" i="7" s="1"/>
  <c r="H8578" i="7"/>
  <c r="L8578" i="7" s="1"/>
  <c r="G8578" i="7"/>
  <c r="K8578" i="7" s="1"/>
  <c r="D8578" i="7" s="1"/>
  <c r="I8570" i="7"/>
  <c r="M8570" i="7" s="1"/>
  <c r="D8570" i="7" s="1"/>
  <c r="H8570" i="7"/>
  <c r="L8570" i="7" s="1"/>
  <c r="G8570" i="7"/>
  <c r="K8570" i="7" s="1"/>
  <c r="I8562" i="7"/>
  <c r="M8562" i="7" s="1"/>
  <c r="H8562" i="7"/>
  <c r="L8562" i="7" s="1"/>
  <c r="G8562" i="7"/>
  <c r="K8562" i="7" s="1"/>
  <c r="I8554" i="7"/>
  <c r="M8554" i="7" s="1"/>
  <c r="H8554" i="7"/>
  <c r="L8554" i="7" s="1"/>
  <c r="G8554" i="7"/>
  <c r="K8554" i="7" s="1"/>
  <c r="I8546" i="7"/>
  <c r="M8546" i="7" s="1"/>
  <c r="H8546" i="7"/>
  <c r="L8546" i="7" s="1"/>
  <c r="G8546" i="7"/>
  <c r="K8546" i="7" s="1"/>
  <c r="I8538" i="7"/>
  <c r="M8538" i="7" s="1"/>
  <c r="H8538" i="7"/>
  <c r="L8538" i="7" s="1"/>
  <c r="G8538" i="7"/>
  <c r="K8538" i="7" s="1"/>
  <c r="I8530" i="7"/>
  <c r="M8530" i="7" s="1"/>
  <c r="H8530" i="7"/>
  <c r="L8530" i="7" s="1"/>
  <c r="G8530" i="7"/>
  <c r="K8530" i="7" s="1"/>
  <c r="I8522" i="7"/>
  <c r="M8522" i="7" s="1"/>
  <c r="H8522" i="7"/>
  <c r="L8522" i="7" s="1"/>
  <c r="G8522" i="7"/>
  <c r="K8522" i="7" s="1"/>
  <c r="I8514" i="7"/>
  <c r="M8514" i="7" s="1"/>
  <c r="H8514" i="7"/>
  <c r="L8514" i="7" s="1"/>
  <c r="G8514" i="7"/>
  <c r="K8514" i="7" s="1"/>
  <c r="D8514" i="7" s="1"/>
  <c r="I8506" i="7"/>
  <c r="M8506" i="7" s="1"/>
  <c r="D8506" i="7" s="1"/>
  <c r="H8506" i="7"/>
  <c r="L8506" i="7" s="1"/>
  <c r="G8506" i="7"/>
  <c r="K8506" i="7" s="1"/>
  <c r="I8498" i="7"/>
  <c r="M8498" i="7" s="1"/>
  <c r="H8498" i="7"/>
  <c r="L8498" i="7" s="1"/>
  <c r="G8498" i="7"/>
  <c r="K8498" i="7" s="1"/>
  <c r="I8490" i="7"/>
  <c r="M8490" i="7" s="1"/>
  <c r="H8490" i="7"/>
  <c r="L8490" i="7" s="1"/>
  <c r="G8490" i="7"/>
  <c r="K8490" i="7" s="1"/>
  <c r="I8482" i="7"/>
  <c r="M8482" i="7" s="1"/>
  <c r="H8482" i="7"/>
  <c r="L8482" i="7" s="1"/>
  <c r="G8482" i="7"/>
  <c r="K8482" i="7" s="1"/>
  <c r="I8474" i="7"/>
  <c r="M8474" i="7" s="1"/>
  <c r="H8474" i="7"/>
  <c r="L8474" i="7" s="1"/>
  <c r="G8474" i="7"/>
  <c r="K8474" i="7" s="1"/>
  <c r="I8466" i="7"/>
  <c r="M8466" i="7" s="1"/>
  <c r="H8466" i="7"/>
  <c r="L8466" i="7" s="1"/>
  <c r="G8466" i="7"/>
  <c r="K8466" i="7" s="1"/>
  <c r="I8458" i="7"/>
  <c r="M8458" i="7" s="1"/>
  <c r="H8458" i="7"/>
  <c r="L8458" i="7" s="1"/>
  <c r="G8458" i="7"/>
  <c r="K8458" i="7" s="1"/>
  <c r="I8450" i="7"/>
  <c r="M8450" i="7" s="1"/>
  <c r="H8450" i="7"/>
  <c r="L8450" i="7" s="1"/>
  <c r="G8450" i="7"/>
  <c r="K8450" i="7" s="1"/>
  <c r="D8450" i="7" s="1"/>
  <c r="I8442" i="7"/>
  <c r="M8442" i="7" s="1"/>
  <c r="D8442" i="7" s="1"/>
  <c r="H8442" i="7"/>
  <c r="L8442" i="7" s="1"/>
  <c r="G8442" i="7"/>
  <c r="K8442" i="7" s="1"/>
  <c r="I8434" i="7"/>
  <c r="M8434" i="7" s="1"/>
  <c r="H8434" i="7"/>
  <c r="L8434" i="7" s="1"/>
  <c r="G8434" i="7"/>
  <c r="K8434" i="7" s="1"/>
  <c r="I8426" i="7"/>
  <c r="M8426" i="7" s="1"/>
  <c r="H8426" i="7"/>
  <c r="L8426" i="7" s="1"/>
  <c r="G8426" i="7"/>
  <c r="K8426" i="7" s="1"/>
  <c r="I8418" i="7"/>
  <c r="M8418" i="7" s="1"/>
  <c r="H8418" i="7"/>
  <c r="L8418" i="7" s="1"/>
  <c r="G8418" i="7"/>
  <c r="K8418" i="7" s="1"/>
  <c r="I8410" i="7"/>
  <c r="M8410" i="7" s="1"/>
  <c r="H8410" i="7"/>
  <c r="L8410" i="7" s="1"/>
  <c r="G8410" i="7"/>
  <c r="K8410" i="7" s="1"/>
  <c r="I8402" i="7"/>
  <c r="M8402" i="7" s="1"/>
  <c r="D8402" i="7" s="1"/>
  <c r="H8402" i="7"/>
  <c r="L8402" i="7" s="1"/>
  <c r="G8402" i="7"/>
  <c r="K8402" i="7" s="1"/>
  <c r="I8394" i="7"/>
  <c r="M8394" i="7" s="1"/>
  <c r="H8394" i="7"/>
  <c r="L8394" i="7" s="1"/>
  <c r="G8394" i="7"/>
  <c r="K8394" i="7" s="1"/>
  <c r="I8386" i="7"/>
  <c r="M8386" i="7" s="1"/>
  <c r="H8386" i="7"/>
  <c r="L8386" i="7" s="1"/>
  <c r="G8386" i="7"/>
  <c r="K8386" i="7" s="1"/>
  <c r="D8386" i="7" s="1"/>
  <c r="I8378" i="7"/>
  <c r="M8378" i="7" s="1"/>
  <c r="D8378" i="7" s="1"/>
  <c r="H8378" i="7"/>
  <c r="L8378" i="7" s="1"/>
  <c r="G8378" i="7"/>
  <c r="K8378" i="7" s="1"/>
  <c r="I8370" i="7"/>
  <c r="M8370" i="7" s="1"/>
  <c r="H8370" i="7"/>
  <c r="L8370" i="7" s="1"/>
  <c r="G8370" i="7"/>
  <c r="K8370" i="7" s="1"/>
  <c r="I8362" i="7"/>
  <c r="M8362" i="7" s="1"/>
  <c r="H8362" i="7"/>
  <c r="L8362" i="7" s="1"/>
  <c r="G8362" i="7"/>
  <c r="K8362" i="7" s="1"/>
  <c r="I8354" i="7"/>
  <c r="M8354" i="7" s="1"/>
  <c r="H8354" i="7"/>
  <c r="L8354" i="7" s="1"/>
  <c r="G8354" i="7"/>
  <c r="K8354" i="7" s="1"/>
  <c r="I8346" i="7"/>
  <c r="M8346" i="7" s="1"/>
  <c r="H8346" i="7"/>
  <c r="L8346" i="7" s="1"/>
  <c r="G8346" i="7"/>
  <c r="K8346" i="7" s="1"/>
  <c r="I8338" i="7"/>
  <c r="M8338" i="7" s="1"/>
  <c r="H8338" i="7"/>
  <c r="L8338" i="7" s="1"/>
  <c r="G8338" i="7"/>
  <c r="K8338" i="7" s="1"/>
  <c r="I8330" i="7"/>
  <c r="M8330" i="7" s="1"/>
  <c r="H8330" i="7"/>
  <c r="L8330" i="7" s="1"/>
  <c r="G8330" i="7"/>
  <c r="K8330" i="7" s="1"/>
  <c r="I8322" i="7"/>
  <c r="M8322" i="7" s="1"/>
  <c r="H8322" i="7"/>
  <c r="L8322" i="7" s="1"/>
  <c r="G8322" i="7"/>
  <c r="K8322" i="7" s="1"/>
  <c r="D8322" i="7" s="1"/>
  <c r="I8314" i="7"/>
  <c r="M8314" i="7" s="1"/>
  <c r="D8314" i="7" s="1"/>
  <c r="H8314" i="7"/>
  <c r="L8314" i="7" s="1"/>
  <c r="G8314" i="7"/>
  <c r="K8314" i="7" s="1"/>
  <c r="I8306" i="7"/>
  <c r="M8306" i="7" s="1"/>
  <c r="H8306" i="7"/>
  <c r="L8306" i="7" s="1"/>
  <c r="G8306" i="7"/>
  <c r="K8306" i="7" s="1"/>
  <c r="I8298" i="7"/>
  <c r="M8298" i="7" s="1"/>
  <c r="H8298" i="7"/>
  <c r="L8298" i="7" s="1"/>
  <c r="G8298" i="7"/>
  <c r="K8298" i="7" s="1"/>
  <c r="I8290" i="7"/>
  <c r="M8290" i="7" s="1"/>
  <c r="H8290" i="7"/>
  <c r="L8290" i="7" s="1"/>
  <c r="G8290" i="7"/>
  <c r="K8290" i="7" s="1"/>
  <c r="I8282" i="7"/>
  <c r="M8282" i="7" s="1"/>
  <c r="H8282" i="7"/>
  <c r="L8282" i="7" s="1"/>
  <c r="G8282" i="7"/>
  <c r="K8282" i="7" s="1"/>
  <c r="I8274" i="7"/>
  <c r="M8274" i="7" s="1"/>
  <c r="H8274" i="7"/>
  <c r="L8274" i="7" s="1"/>
  <c r="G8274" i="7"/>
  <c r="K8274" i="7" s="1"/>
  <c r="I8266" i="7"/>
  <c r="M8266" i="7" s="1"/>
  <c r="H8266" i="7"/>
  <c r="L8266" i="7" s="1"/>
  <c r="G8266" i="7"/>
  <c r="K8266" i="7" s="1"/>
  <c r="I8258" i="7"/>
  <c r="M8258" i="7" s="1"/>
  <c r="H8258" i="7"/>
  <c r="L8258" i="7" s="1"/>
  <c r="G8258" i="7"/>
  <c r="K8258" i="7" s="1"/>
  <c r="D8258" i="7" s="1"/>
  <c r="I8250" i="7"/>
  <c r="M8250" i="7" s="1"/>
  <c r="D8250" i="7" s="1"/>
  <c r="H8250" i="7"/>
  <c r="L8250" i="7" s="1"/>
  <c r="G8250" i="7"/>
  <c r="K8250" i="7" s="1"/>
  <c r="I8242" i="7"/>
  <c r="M8242" i="7" s="1"/>
  <c r="H8242" i="7"/>
  <c r="L8242" i="7" s="1"/>
  <c r="G8242" i="7"/>
  <c r="K8242" i="7" s="1"/>
  <c r="I8234" i="7"/>
  <c r="M8234" i="7" s="1"/>
  <c r="H8234" i="7"/>
  <c r="L8234" i="7" s="1"/>
  <c r="G8234" i="7"/>
  <c r="K8234" i="7" s="1"/>
  <c r="I8226" i="7"/>
  <c r="M8226" i="7" s="1"/>
  <c r="H8226" i="7"/>
  <c r="L8226" i="7" s="1"/>
  <c r="G8226" i="7"/>
  <c r="K8226" i="7" s="1"/>
  <c r="I8218" i="7"/>
  <c r="M8218" i="7" s="1"/>
  <c r="H8218" i="7"/>
  <c r="L8218" i="7" s="1"/>
  <c r="G8218" i="7"/>
  <c r="K8218" i="7" s="1"/>
  <c r="I8210" i="7"/>
  <c r="M8210" i="7" s="1"/>
  <c r="H8210" i="7"/>
  <c r="L8210" i="7" s="1"/>
  <c r="G8210" i="7"/>
  <c r="K8210" i="7" s="1"/>
  <c r="I8202" i="7"/>
  <c r="M8202" i="7" s="1"/>
  <c r="H8202" i="7"/>
  <c r="L8202" i="7" s="1"/>
  <c r="G8202" i="7"/>
  <c r="K8202" i="7" s="1"/>
  <c r="I8194" i="7"/>
  <c r="M8194" i="7" s="1"/>
  <c r="H8194" i="7"/>
  <c r="L8194" i="7" s="1"/>
  <c r="G8194" i="7"/>
  <c r="K8194" i="7" s="1"/>
  <c r="D8194" i="7" s="1"/>
  <c r="I8186" i="7"/>
  <c r="M8186" i="7" s="1"/>
  <c r="D8186" i="7" s="1"/>
  <c r="H8186" i="7"/>
  <c r="L8186" i="7" s="1"/>
  <c r="G8186" i="7"/>
  <c r="K8186" i="7" s="1"/>
  <c r="I8178" i="7"/>
  <c r="M8178" i="7" s="1"/>
  <c r="H8178" i="7"/>
  <c r="L8178" i="7" s="1"/>
  <c r="G8178" i="7"/>
  <c r="K8178" i="7" s="1"/>
  <c r="I8170" i="7"/>
  <c r="M8170" i="7" s="1"/>
  <c r="H8170" i="7"/>
  <c r="L8170" i="7" s="1"/>
  <c r="G8170" i="7"/>
  <c r="K8170" i="7" s="1"/>
  <c r="I8162" i="7"/>
  <c r="M8162" i="7" s="1"/>
  <c r="H8162" i="7"/>
  <c r="L8162" i="7" s="1"/>
  <c r="G8162" i="7"/>
  <c r="K8162" i="7" s="1"/>
  <c r="I8154" i="7"/>
  <c r="M8154" i="7" s="1"/>
  <c r="H8154" i="7"/>
  <c r="L8154" i="7" s="1"/>
  <c r="G8154" i="7"/>
  <c r="K8154" i="7" s="1"/>
  <c r="I8146" i="7"/>
  <c r="M8146" i="7" s="1"/>
  <c r="H8146" i="7"/>
  <c r="L8146" i="7" s="1"/>
  <c r="G8146" i="7"/>
  <c r="K8146" i="7" s="1"/>
  <c r="I8138" i="7"/>
  <c r="M8138" i="7" s="1"/>
  <c r="H8138" i="7"/>
  <c r="L8138" i="7" s="1"/>
  <c r="G8138" i="7"/>
  <c r="K8138" i="7" s="1"/>
  <c r="I8130" i="7"/>
  <c r="M8130" i="7" s="1"/>
  <c r="H8130" i="7"/>
  <c r="L8130" i="7" s="1"/>
  <c r="G8130" i="7"/>
  <c r="K8130" i="7" s="1"/>
  <c r="D8130" i="7" s="1"/>
  <c r="I8122" i="7"/>
  <c r="M8122" i="7" s="1"/>
  <c r="D8122" i="7" s="1"/>
  <c r="H8122" i="7"/>
  <c r="L8122" i="7" s="1"/>
  <c r="G8122" i="7"/>
  <c r="K8122" i="7" s="1"/>
  <c r="I8114" i="7"/>
  <c r="M8114" i="7" s="1"/>
  <c r="H8114" i="7"/>
  <c r="L8114" i="7" s="1"/>
  <c r="G8114" i="7"/>
  <c r="K8114" i="7" s="1"/>
  <c r="I8106" i="7"/>
  <c r="M8106" i="7" s="1"/>
  <c r="H8106" i="7"/>
  <c r="L8106" i="7" s="1"/>
  <c r="G8106" i="7"/>
  <c r="K8106" i="7" s="1"/>
  <c r="I8098" i="7"/>
  <c r="M8098" i="7" s="1"/>
  <c r="H8098" i="7"/>
  <c r="L8098" i="7" s="1"/>
  <c r="G8098" i="7"/>
  <c r="K8098" i="7" s="1"/>
  <c r="I8090" i="7"/>
  <c r="M8090" i="7" s="1"/>
  <c r="H8090" i="7"/>
  <c r="L8090" i="7" s="1"/>
  <c r="G8090" i="7"/>
  <c r="K8090" i="7" s="1"/>
  <c r="I8082" i="7"/>
  <c r="M8082" i="7" s="1"/>
  <c r="H8082" i="7"/>
  <c r="L8082" i="7" s="1"/>
  <c r="G8082" i="7"/>
  <c r="K8082" i="7" s="1"/>
  <c r="I8074" i="7"/>
  <c r="M8074" i="7" s="1"/>
  <c r="H8074" i="7"/>
  <c r="L8074" i="7" s="1"/>
  <c r="G8074" i="7"/>
  <c r="K8074" i="7" s="1"/>
  <c r="I8066" i="7"/>
  <c r="M8066" i="7" s="1"/>
  <c r="H8066" i="7"/>
  <c r="L8066" i="7" s="1"/>
  <c r="G8066" i="7"/>
  <c r="K8066" i="7" s="1"/>
  <c r="D8066" i="7" s="1"/>
  <c r="I8058" i="7"/>
  <c r="M8058" i="7" s="1"/>
  <c r="D8058" i="7" s="1"/>
  <c r="H8058" i="7"/>
  <c r="L8058" i="7" s="1"/>
  <c r="G8058" i="7"/>
  <c r="K8058" i="7" s="1"/>
  <c r="I8050" i="7"/>
  <c r="M8050" i="7" s="1"/>
  <c r="H8050" i="7"/>
  <c r="L8050" i="7" s="1"/>
  <c r="G8050" i="7"/>
  <c r="K8050" i="7" s="1"/>
  <c r="I8042" i="7"/>
  <c r="M8042" i="7" s="1"/>
  <c r="H8042" i="7"/>
  <c r="L8042" i="7" s="1"/>
  <c r="G8042" i="7"/>
  <c r="K8042" i="7" s="1"/>
  <c r="I8034" i="7"/>
  <c r="M8034" i="7" s="1"/>
  <c r="H8034" i="7"/>
  <c r="L8034" i="7" s="1"/>
  <c r="G8034" i="7"/>
  <c r="K8034" i="7" s="1"/>
  <c r="I8026" i="7"/>
  <c r="M8026" i="7" s="1"/>
  <c r="H8026" i="7"/>
  <c r="L8026" i="7" s="1"/>
  <c r="G8026" i="7"/>
  <c r="K8026" i="7" s="1"/>
  <c r="I8018" i="7"/>
  <c r="M8018" i="7" s="1"/>
  <c r="H8018" i="7"/>
  <c r="L8018" i="7" s="1"/>
  <c r="G8018" i="7"/>
  <c r="K8018" i="7" s="1"/>
  <c r="I8010" i="7"/>
  <c r="M8010" i="7" s="1"/>
  <c r="H8010" i="7"/>
  <c r="L8010" i="7" s="1"/>
  <c r="G8010" i="7"/>
  <c r="K8010" i="7" s="1"/>
  <c r="I8002" i="7"/>
  <c r="M8002" i="7" s="1"/>
  <c r="H8002" i="7"/>
  <c r="L8002" i="7" s="1"/>
  <c r="G8002" i="7"/>
  <c r="K8002" i="7" s="1"/>
  <c r="D8002" i="7" s="1"/>
  <c r="I7994" i="7"/>
  <c r="M7994" i="7" s="1"/>
  <c r="D7994" i="7" s="1"/>
  <c r="H7994" i="7"/>
  <c r="L7994" i="7" s="1"/>
  <c r="G7994" i="7"/>
  <c r="K7994" i="7" s="1"/>
  <c r="I7986" i="7"/>
  <c r="M7986" i="7" s="1"/>
  <c r="H7986" i="7"/>
  <c r="L7986" i="7" s="1"/>
  <c r="G7986" i="7"/>
  <c r="K7986" i="7" s="1"/>
  <c r="I7978" i="7"/>
  <c r="M7978" i="7" s="1"/>
  <c r="H7978" i="7"/>
  <c r="L7978" i="7" s="1"/>
  <c r="G7978" i="7"/>
  <c r="K7978" i="7" s="1"/>
  <c r="I7970" i="7"/>
  <c r="M7970" i="7" s="1"/>
  <c r="H7970" i="7"/>
  <c r="L7970" i="7" s="1"/>
  <c r="G7970" i="7"/>
  <c r="K7970" i="7" s="1"/>
  <c r="I7962" i="7"/>
  <c r="M7962" i="7" s="1"/>
  <c r="H7962" i="7"/>
  <c r="L7962" i="7" s="1"/>
  <c r="G7962" i="7"/>
  <c r="K7962" i="7" s="1"/>
  <c r="I7954" i="7"/>
  <c r="M7954" i="7" s="1"/>
  <c r="H7954" i="7"/>
  <c r="L7954" i="7" s="1"/>
  <c r="G7954" i="7"/>
  <c r="K7954" i="7" s="1"/>
  <c r="I7946" i="7"/>
  <c r="M7946" i="7" s="1"/>
  <c r="H7946" i="7"/>
  <c r="L7946" i="7" s="1"/>
  <c r="G7946" i="7"/>
  <c r="K7946" i="7" s="1"/>
  <c r="I7938" i="7"/>
  <c r="M7938" i="7" s="1"/>
  <c r="H7938" i="7"/>
  <c r="L7938" i="7" s="1"/>
  <c r="G7938" i="7"/>
  <c r="K7938" i="7" s="1"/>
  <c r="D7938" i="7" s="1"/>
  <c r="I7930" i="7"/>
  <c r="M7930" i="7" s="1"/>
  <c r="D7930" i="7" s="1"/>
  <c r="H7930" i="7"/>
  <c r="L7930" i="7" s="1"/>
  <c r="G7930" i="7"/>
  <c r="K7930" i="7" s="1"/>
  <c r="I7922" i="7"/>
  <c r="M7922" i="7" s="1"/>
  <c r="H7922" i="7"/>
  <c r="L7922" i="7" s="1"/>
  <c r="G7922" i="7"/>
  <c r="K7922" i="7" s="1"/>
  <c r="I7914" i="7"/>
  <c r="M7914" i="7" s="1"/>
  <c r="H7914" i="7"/>
  <c r="L7914" i="7" s="1"/>
  <c r="G7914" i="7"/>
  <c r="K7914" i="7" s="1"/>
  <c r="I7906" i="7"/>
  <c r="M7906" i="7" s="1"/>
  <c r="H7906" i="7"/>
  <c r="L7906" i="7" s="1"/>
  <c r="G7906" i="7"/>
  <c r="K7906" i="7" s="1"/>
  <c r="I7898" i="7"/>
  <c r="M7898" i="7" s="1"/>
  <c r="H7898" i="7"/>
  <c r="L7898" i="7" s="1"/>
  <c r="I7890" i="7"/>
  <c r="M7890" i="7" s="1"/>
  <c r="H7890" i="7"/>
  <c r="L7890" i="7" s="1"/>
  <c r="G7890" i="7"/>
  <c r="K7890" i="7" s="1"/>
  <c r="I7882" i="7"/>
  <c r="M7882" i="7" s="1"/>
  <c r="H7882" i="7"/>
  <c r="L7882" i="7" s="1"/>
  <c r="G7882" i="7"/>
  <c r="K7882" i="7" s="1"/>
  <c r="I7874" i="7"/>
  <c r="M7874" i="7" s="1"/>
  <c r="H7874" i="7"/>
  <c r="L7874" i="7" s="1"/>
  <c r="G7874" i="7"/>
  <c r="K7874" i="7" s="1"/>
  <c r="I7866" i="7"/>
  <c r="M7866" i="7" s="1"/>
  <c r="H7866" i="7"/>
  <c r="L7866" i="7" s="1"/>
  <c r="G7866" i="7"/>
  <c r="K7866" i="7" s="1"/>
  <c r="I7858" i="7"/>
  <c r="M7858" i="7" s="1"/>
  <c r="H7858" i="7"/>
  <c r="L7858" i="7" s="1"/>
  <c r="G7858" i="7"/>
  <c r="K7858" i="7" s="1"/>
  <c r="I7850" i="7"/>
  <c r="M7850" i="7" s="1"/>
  <c r="H7850" i="7"/>
  <c r="L7850" i="7" s="1"/>
  <c r="G7850" i="7"/>
  <c r="K7850" i="7" s="1"/>
  <c r="D7850" i="7" s="1"/>
  <c r="I7842" i="7"/>
  <c r="M7842" i="7" s="1"/>
  <c r="D7842" i="7" s="1"/>
  <c r="H7842" i="7"/>
  <c r="L7842" i="7" s="1"/>
  <c r="G7842" i="7"/>
  <c r="K7842" i="7" s="1"/>
  <c r="I7834" i="7"/>
  <c r="M7834" i="7" s="1"/>
  <c r="H7834" i="7"/>
  <c r="L7834" i="7" s="1"/>
  <c r="G7834" i="7"/>
  <c r="K7834" i="7" s="1"/>
  <c r="I7826" i="7"/>
  <c r="M7826" i="7" s="1"/>
  <c r="H7826" i="7"/>
  <c r="L7826" i="7" s="1"/>
  <c r="G7826" i="7"/>
  <c r="K7826" i="7" s="1"/>
  <c r="I7818" i="7"/>
  <c r="M7818" i="7" s="1"/>
  <c r="H7818" i="7"/>
  <c r="L7818" i="7" s="1"/>
  <c r="G7818" i="7"/>
  <c r="K7818" i="7" s="1"/>
  <c r="I7810" i="7"/>
  <c r="M7810" i="7" s="1"/>
  <c r="H7810" i="7"/>
  <c r="L7810" i="7" s="1"/>
  <c r="G7810" i="7"/>
  <c r="K7810" i="7" s="1"/>
  <c r="I7802" i="7"/>
  <c r="M7802" i="7" s="1"/>
  <c r="H7802" i="7"/>
  <c r="L7802" i="7" s="1"/>
  <c r="G7802" i="7"/>
  <c r="K7802" i="7" s="1"/>
  <c r="I7794" i="7"/>
  <c r="M7794" i="7" s="1"/>
  <c r="H7794" i="7"/>
  <c r="L7794" i="7" s="1"/>
  <c r="G7794" i="7"/>
  <c r="K7794" i="7" s="1"/>
  <c r="I7786" i="7"/>
  <c r="M7786" i="7" s="1"/>
  <c r="H7786" i="7"/>
  <c r="L7786" i="7" s="1"/>
  <c r="G7786" i="7"/>
  <c r="K7786" i="7" s="1"/>
  <c r="D7786" i="7" s="1"/>
  <c r="I7778" i="7"/>
  <c r="M7778" i="7" s="1"/>
  <c r="D7778" i="7" s="1"/>
  <c r="H7778" i="7"/>
  <c r="L7778" i="7" s="1"/>
  <c r="G7778" i="7"/>
  <c r="K7778" i="7" s="1"/>
  <c r="I7770" i="7"/>
  <c r="M7770" i="7" s="1"/>
  <c r="H7770" i="7"/>
  <c r="L7770" i="7" s="1"/>
  <c r="G7770" i="7"/>
  <c r="K7770" i="7" s="1"/>
  <c r="I7762" i="7"/>
  <c r="M7762" i="7" s="1"/>
  <c r="H7762" i="7"/>
  <c r="L7762" i="7" s="1"/>
  <c r="G7762" i="7"/>
  <c r="K7762" i="7" s="1"/>
  <c r="I7754" i="7"/>
  <c r="M7754" i="7" s="1"/>
  <c r="H7754" i="7"/>
  <c r="L7754" i="7" s="1"/>
  <c r="G7754" i="7"/>
  <c r="K7754" i="7" s="1"/>
  <c r="I7746" i="7"/>
  <c r="M7746" i="7" s="1"/>
  <c r="H7746" i="7"/>
  <c r="L7746" i="7" s="1"/>
  <c r="G7746" i="7"/>
  <c r="K7746" i="7" s="1"/>
  <c r="I7738" i="7"/>
  <c r="M7738" i="7" s="1"/>
  <c r="H7738" i="7"/>
  <c r="L7738" i="7" s="1"/>
  <c r="G7738" i="7"/>
  <c r="K7738" i="7" s="1"/>
  <c r="I7730" i="7"/>
  <c r="M7730" i="7" s="1"/>
  <c r="H7730" i="7"/>
  <c r="L7730" i="7" s="1"/>
  <c r="G7730" i="7"/>
  <c r="K7730" i="7" s="1"/>
  <c r="I7722" i="7"/>
  <c r="M7722" i="7" s="1"/>
  <c r="H7722" i="7"/>
  <c r="L7722" i="7" s="1"/>
  <c r="G7722" i="7"/>
  <c r="K7722" i="7" s="1"/>
  <c r="D7722" i="7" s="1"/>
  <c r="I7714" i="7"/>
  <c r="M7714" i="7" s="1"/>
  <c r="D7714" i="7" s="1"/>
  <c r="H7714" i="7"/>
  <c r="L7714" i="7" s="1"/>
  <c r="G7714" i="7"/>
  <c r="K7714" i="7" s="1"/>
  <c r="I7706" i="7"/>
  <c r="M7706" i="7" s="1"/>
  <c r="H7706" i="7"/>
  <c r="L7706" i="7" s="1"/>
  <c r="G7706" i="7"/>
  <c r="K7706" i="7" s="1"/>
  <c r="I7698" i="7"/>
  <c r="M7698" i="7" s="1"/>
  <c r="H7698" i="7"/>
  <c r="L7698" i="7" s="1"/>
  <c r="G7698" i="7"/>
  <c r="K7698" i="7" s="1"/>
  <c r="I7690" i="7"/>
  <c r="M7690" i="7" s="1"/>
  <c r="H7690" i="7"/>
  <c r="L7690" i="7" s="1"/>
  <c r="G7690" i="7"/>
  <c r="K7690" i="7" s="1"/>
  <c r="I7682" i="7"/>
  <c r="M7682" i="7" s="1"/>
  <c r="H7682" i="7"/>
  <c r="L7682" i="7" s="1"/>
  <c r="G7682" i="7"/>
  <c r="K7682" i="7" s="1"/>
  <c r="I7674" i="7"/>
  <c r="M7674" i="7" s="1"/>
  <c r="H7674" i="7"/>
  <c r="L7674" i="7" s="1"/>
  <c r="G7674" i="7"/>
  <c r="K7674" i="7" s="1"/>
  <c r="I7666" i="7"/>
  <c r="M7666" i="7" s="1"/>
  <c r="H7666" i="7"/>
  <c r="L7666" i="7" s="1"/>
  <c r="G7666" i="7"/>
  <c r="K7666" i="7" s="1"/>
  <c r="I7658" i="7"/>
  <c r="M7658" i="7" s="1"/>
  <c r="H7658" i="7"/>
  <c r="L7658" i="7" s="1"/>
  <c r="G7658" i="7"/>
  <c r="K7658" i="7" s="1"/>
  <c r="D7658" i="7" s="1"/>
  <c r="I7650" i="7"/>
  <c r="M7650" i="7" s="1"/>
  <c r="D7650" i="7" s="1"/>
  <c r="H7650" i="7"/>
  <c r="L7650" i="7" s="1"/>
  <c r="G7650" i="7"/>
  <c r="K7650" i="7" s="1"/>
  <c r="I7642" i="7"/>
  <c r="M7642" i="7" s="1"/>
  <c r="H7642" i="7"/>
  <c r="L7642" i="7" s="1"/>
  <c r="I7634" i="7"/>
  <c r="M7634" i="7" s="1"/>
  <c r="H7634" i="7"/>
  <c r="L7634" i="7" s="1"/>
  <c r="G7634" i="7"/>
  <c r="K7634" i="7" s="1"/>
  <c r="D7634" i="7" s="1"/>
  <c r="I7626" i="7"/>
  <c r="M7626" i="7" s="1"/>
  <c r="D7626" i="7" s="1"/>
  <c r="H7626" i="7"/>
  <c r="L7626" i="7" s="1"/>
  <c r="G7626" i="7"/>
  <c r="K7626" i="7" s="1"/>
  <c r="I7618" i="7"/>
  <c r="M7618" i="7" s="1"/>
  <c r="H7618" i="7"/>
  <c r="L7618" i="7" s="1"/>
  <c r="G7618" i="7"/>
  <c r="K7618" i="7" s="1"/>
  <c r="I7610" i="7"/>
  <c r="M7610" i="7" s="1"/>
  <c r="H7610" i="7"/>
  <c r="L7610" i="7" s="1"/>
  <c r="G7610" i="7"/>
  <c r="K7610" i="7" s="1"/>
  <c r="I7602" i="7"/>
  <c r="M7602" i="7" s="1"/>
  <c r="H7602" i="7"/>
  <c r="L7602" i="7" s="1"/>
  <c r="G7602" i="7"/>
  <c r="K7602" i="7" s="1"/>
  <c r="I7594" i="7"/>
  <c r="M7594" i="7" s="1"/>
  <c r="H7594" i="7"/>
  <c r="L7594" i="7" s="1"/>
  <c r="G7594" i="7"/>
  <c r="K7594" i="7" s="1"/>
  <c r="I7586" i="7"/>
  <c r="M7586" i="7" s="1"/>
  <c r="H7586" i="7"/>
  <c r="L7586" i="7" s="1"/>
  <c r="G7586" i="7"/>
  <c r="K7586" i="7" s="1"/>
  <c r="I7578" i="7"/>
  <c r="M7578" i="7" s="1"/>
  <c r="H7578" i="7"/>
  <c r="L7578" i="7" s="1"/>
  <c r="G7578" i="7"/>
  <c r="K7578" i="7" s="1"/>
  <c r="I7570" i="7"/>
  <c r="M7570" i="7" s="1"/>
  <c r="H7570" i="7"/>
  <c r="L7570" i="7" s="1"/>
  <c r="G7570" i="7"/>
  <c r="K7570" i="7" s="1"/>
  <c r="D7570" i="7" s="1"/>
  <c r="I7562" i="7"/>
  <c r="M7562" i="7" s="1"/>
  <c r="D7562" i="7" s="1"/>
  <c r="H7562" i="7"/>
  <c r="L7562" i="7" s="1"/>
  <c r="G7562" i="7"/>
  <c r="K7562" i="7" s="1"/>
  <c r="I7554" i="7"/>
  <c r="M7554" i="7" s="1"/>
  <c r="H7554" i="7"/>
  <c r="L7554" i="7" s="1"/>
  <c r="G7554" i="7"/>
  <c r="K7554" i="7" s="1"/>
  <c r="I7546" i="7"/>
  <c r="M7546" i="7" s="1"/>
  <c r="H7546" i="7"/>
  <c r="L7546" i="7" s="1"/>
  <c r="G7546" i="7"/>
  <c r="K7546" i="7" s="1"/>
  <c r="I7538" i="7"/>
  <c r="M7538" i="7" s="1"/>
  <c r="H7538" i="7"/>
  <c r="L7538" i="7" s="1"/>
  <c r="G7538" i="7"/>
  <c r="K7538" i="7" s="1"/>
  <c r="I7530" i="7"/>
  <c r="M7530" i="7" s="1"/>
  <c r="H7530" i="7"/>
  <c r="L7530" i="7" s="1"/>
  <c r="G7530" i="7"/>
  <c r="K7530" i="7" s="1"/>
  <c r="I7522" i="7"/>
  <c r="M7522" i="7" s="1"/>
  <c r="H7522" i="7"/>
  <c r="L7522" i="7" s="1"/>
  <c r="G7522" i="7"/>
  <c r="K7522" i="7" s="1"/>
  <c r="I7514" i="7"/>
  <c r="M7514" i="7" s="1"/>
  <c r="H7514" i="7"/>
  <c r="L7514" i="7" s="1"/>
  <c r="G7514" i="7"/>
  <c r="K7514" i="7" s="1"/>
  <c r="I7506" i="7"/>
  <c r="M7506" i="7" s="1"/>
  <c r="H7506" i="7"/>
  <c r="L7506" i="7" s="1"/>
  <c r="G7506" i="7"/>
  <c r="K7506" i="7" s="1"/>
  <c r="D7506" i="7" s="1"/>
  <c r="I7498" i="7"/>
  <c r="M7498" i="7" s="1"/>
  <c r="D7498" i="7" s="1"/>
  <c r="H7498" i="7"/>
  <c r="L7498" i="7" s="1"/>
  <c r="G7498" i="7"/>
  <c r="K7498" i="7" s="1"/>
  <c r="I7490" i="7"/>
  <c r="M7490" i="7" s="1"/>
  <c r="H7490" i="7"/>
  <c r="L7490" i="7" s="1"/>
  <c r="G7490" i="7"/>
  <c r="K7490" i="7" s="1"/>
  <c r="I7482" i="7"/>
  <c r="M7482" i="7" s="1"/>
  <c r="H7482" i="7"/>
  <c r="L7482" i="7" s="1"/>
  <c r="G7482" i="7"/>
  <c r="K7482" i="7" s="1"/>
  <c r="I7474" i="7"/>
  <c r="M7474" i="7" s="1"/>
  <c r="H7474" i="7"/>
  <c r="L7474" i="7" s="1"/>
  <c r="G7474" i="7"/>
  <c r="K7474" i="7" s="1"/>
  <c r="I7466" i="7"/>
  <c r="M7466" i="7" s="1"/>
  <c r="H7466" i="7"/>
  <c r="L7466" i="7" s="1"/>
  <c r="G7466" i="7"/>
  <c r="K7466" i="7" s="1"/>
  <c r="I7458" i="7"/>
  <c r="M7458" i="7" s="1"/>
  <c r="D7458" i="7" s="1"/>
  <c r="H7458" i="7"/>
  <c r="L7458" i="7" s="1"/>
  <c r="G7458" i="7"/>
  <c r="K7458" i="7" s="1"/>
  <c r="I7450" i="7"/>
  <c r="M7450" i="7" s="1"/>
  <c r="H7450" i="7"/>
  <c r="L7450" i="7" s="1"/>
  <c r="G7450" i="7"/>
  <c r="K7450" i="7" s="1"/>
  <c r="I7442" i="7"/>
  <c r="M7442" i="7" s="1"/>
  <c r="H7442" i="7"/>
  <c r="L7442" i="7" s="1"/>
  <c r="G7442" i="7"/>
  <c r="K7442" i="7" s="1"/>
  <c r="D7442" i="7" s="1"/>
  <c r="I7434" i="7"/>
  <c r="M7434" i="7" s="1"/>
  <c r="D7434" i="7" s="1"/>
  <c r="H7434" i="7"/>
  <c r="L7434" i="7" s="1"/>
  <c r="G7434" i="7"/>
  <c r="K7434" i="7" s="1"/>
  <c r="I7426" i="7"/>
  <c r="M7426" i="7" s="1"/>
  <c r="H7426" i="7"/>
  <c r="L7426" i="7" s="1"/>
  <c r="G7426" i="7"/>
  <c r="K7426" i="7" s="1"/>
  <c r="I7418" i="7"/>
  <c r="M7418" i="7" s="1"/>
  <c r="H7418" i="7"/>
  <c r="L7418" i="7" s="1"/>
  <c r="G7418" i="7"/>
  <c r="K7418" i="7" s="1"/>
  <c r="I7410" i="7"/>
  <c r="M7410" i="7" s="1"/>
  <c r="H7410" i="7"/>
  <c r="L7410" i="7" s="1"/>
  <c r="G7410" i="7"/>
  <c r="K7410" i="7" s="1"/>
  <c r="I7402" i="7"/>
  <c r="M7402" i="7" s="1"/>
  <c r="H7402" i="7"/>
  <c r="L7402" i="7" s="1"/>
  <c r="G7402" i="7"/>
  <c r="K7402" i="7" s="1"/>
  <c r="I7394" i="7"/>
  <c r="M7394" i="7" s="1"/>
  <c r="H7394" i="7"/>
  <c r="L7394" i="7" s="1"/>
  <c r="G7394" i="7"/>
  <c r="K7394" i="7" s="1"/>
  <c r="I7386" i="7"/>
  <c r="M7386" i="7" s="1"/>
  <c r="H7386" i="7"/>
  <c r="L7386" i="7" s="1"/>
  <c r="G7386" i="7"/>
  <c r="K7386" i="7" s="1"/>
  <c r="I7378" i="7"/>
  <c r="M7378" i="7" s="1"/>
  <c r="H7378" i="7"/>
  <c r="L7378" i="7" s="1"/>
  <c r="G7378" i="7"/>
  <c r="K7378" i="7" s="1"/>
  <c r="D7378" i="7" s="1"/>
  <c r="I7370" i="7"/>
  <c r="M7370" i="7" s="1"/>
  <c r="D7370" i="7" s="1"/>
  <c r="H7370" i="7"/>
  <c r="L7370" i="7" s="1"/>
  <c r="G7370" i="7"/>
  <c r="K7370" i="7" s="1"/>
  <c r="I7362" i="7"/>
  <c r="M7362" i="7" s="1"/>
  <c r="H7362" i="7"/>
  <c r="L7362" i="7" s="1"/>
  <c r="G7362" i="7"/>
  <c r="K7362" i="7" s="1"/>
  <c r="I7354" i="7"/>
  <c r="M7354" i="7" s="1"/>
  <c r="H7354" i="7"/>
  <c r="L7354" i="7" s="1"/>
  <c r="G7354" i="7"/>
  <c r="K7354" i="7" s="1"/>
  <c r="I7346" i="7"/>
  <c r="M7346" i="7" s="1"/>
  <c r="H7346" i="7"/>
  <c r="L7346" i="7" s="1"/>
  <c r="G7346" i="7"/>
  <c r="K7346" i="7" s="1"/>
  <c r="I7338" i="7"/>
  <c r="M7338" i="7" s="1"/>
  <c r="H7338" i="7"/>
  <c r="L7338" i="7" s="1"/>
  <c r="G7338" i="7"/>
  <c r="K7338" i="7" s="1"/>
  <c r="I7330" i="7"/>
  <c r="M7330" i="7" s="1"/>
  <c r="H7330" i="7"/>
  <c r="L7330" i="7" s="1"/>
  <c r="G7330" i="7"/>
  <c r="K7330" i="7" s="1"/>
  <c r="I7322" i="7"/>
  <c r="M7322" i="7" s="1"/>
  <c r="H7322" i="7"/>
  <c r="L7322" i="7" s="1"/>
  <c r="G7322" i="7"/>
  <c r="K7322" i="7" s="1"/>
  <c r="I7314" i="7"/>
  <c r="M7314" i="7" s="1"/>
  <c r="H7314" i="7"/>
  <c r="L7314" i="7" s="1"/>
  <c r="G7314" i="7"/>
  <c r="K7314" i="7" s="1"/>
  <c r="D7314" i="7" s="1"/>
  <c r="I7306" i="7"/>
  <c r="M7306" i="7" s="1"/>
  <c r="D7306" i="7" s="1"/>
  <c r="H7306" i="7"/>
  <c r="L7306" i="7" s="1"/>
  <c r="G7306" i="7"/>
  <c r="K7306" i="7" s="1"/>
  <c r="I7298" i="7"/>
  <c r="M7298" i="7" s="1"/>
  <c r="H7298" i="7"/>
  <c r="L7298" i="7" s="1"/>
  <c r="G7298" i="7"/>
  <c r="K7298" i="7" s="1"/>
  <c r="I7290" i="7"/>
  <c r="M7290" i="7" s="1"/>
  <c r="H7290" i="7"/>
  <c r="L7290" i="7" s="1"/>
  <c r="G7290" i="7"/>
  <c r="K7290" i="7" s="1"/>
  <c r="I7282" i="7"/>
  <c r="M7282" i="7" s="1"/>
  <c r="H7282" i="7"/>
  <c r="L7282" i="7" s="1"/>
  <c r="G7282" i="7"/>
  <c r="K7282" i="7" s="1"/>
  <c r="I7274" i="7"/>
  <c r="M7274" i="7" s="1"/>
  <c r="H7274" i="7"/>
  <c r="L7274" i="7" s="1"/>
  <c r="G7274" i="7"/>
  <c r="K7274" i="7" s="1"/>
  <c r="I7266" i="7"/>
  <c r="M7266" i="7" s="1"/>
  <c r="H7266" i="7"/>
  <c r="L7266" i="7" s="1"/>
  <c r="G7266" i="7"/>
  <c r="K7266" i="7" s="1"/>
  <c r="I7258" i="7"/>
  <c r="M7258" i="7" s="1"/>
  <c r="H7258" i="7"/>
  <c r="L7258" i="7" s="1"/>
  <c r="G7258" i="7"/>
  <c r="K7258" i="7" s="1"/>
  <c r="I7250" i="7"/>
  <c r="M7250" i="7" s="1"/>
  <c r="H7250" i="7"/>
  <c r="L7250" i="7" s="1"/>
  <c r="G7250" i="7"/>
  <c r="K7250" i="7" s="1"/>
  <c r="D7250" i="7" s="1"/>
  <c r="I7242" i="7"/>
  <c r="M7242" i="7" s="1"/>
  <c r="D7242" i="7" s="1"/>
  <c r="H7242" i="7"/>
  <c r="L7242" i="7" s="1"/>
  <c r="G7242" i="7"/>
  <c r="K7242" i="7" s="1"/>
  <c r="I7234" i="7"/>
  <c r="M7234" i="7" s="1"/>
  <c r="H7234" i="7"/>
  <c r="L7234" i="7" s="1"/>
  <c r="G7234" i="7"/>
  <c r="K7234" i="7" s="1"/>
  <c r="I7226" i="7"/>
  <c r="M7226" i="7" s="1"/>
  <c r="H7226" i="7"/>
  <c r="L7226" i="7" s="1"/>
  <c r="G7226" i="7"/>
  <c r="K7226" i="7" s="1"/>
  <c r="I7218" i="7"/>
  <c r="M7218" i="7" s="1"/>
  <c r="H7218" i="7"/>
  <c r="L7218" i="7" s="1"/>
  <c r="G7218" i="7"/>
  <c r="K7218" i="7" s="1"/>
  <c r="I7210" i="7"/>
  <c r="M7210" i="7" s="1"/>
  <c r="H7210" i="7"/>
  <c r="L7210" i="7" s="1"/>
  <c r="G7210" i="7"/>
  <c r="K7210" i="7" s="1"/>
  <c r="I7202" i="7"/>
  <c r="M7202" i="7" s="1"/>
  <c r="H7202" i="7"/>
  <c r="L7202" i="7" s="1"/>
  <c r="G7202" i="7"/>
  <c r="K7202" i="7" s="1"/>
  <c r="I7194" i="7"/>
  <c r="M7194" i="7" s="1"/>
  <c r="H7194" i="7"/>
  <c r="L7194" i="7" s="1"/>
  <c r="G7194" i="7"/>
  <c r="K7194" i="7" s="1"/>
  <c r="I7186" i="7"/>
  <c r="M7186" i="7" s="1"/>
  <c r="H7186" i="7"/>
  <c r="L7186" i="7" s="1"/>
  <c r="G7186" i="7"/>
  <c r="K7186" i="7" s="1"/>
  <c r="D7186" i="7" s="1"/>
  <c r="I7178" i="7"/>
  <c r="M7178" i="7" s="1"/>
  <c r="D7178" i="7" s="1"/>
  <c r="H7178" i="7"/>
  <c r="L7178" i="7" s="1"/>
  <c r="G7178" i="7"/>
  <c r="K7178" i="7" s="1"/>
  <c r="I7170" i="7"/>
  <c r="M7170" i="7" s="1"/>
  <c r="H7170" i="7"/>
  <c r="L7170" i="7" s="1"/>
  <c r="G7170" i="7"/>
  <c r="K7170" i="7" s="1"/>
  <c r="I7162" i="7"/>
  <c r="M7162" i="7" s="1"/>
  <c r="H7162" i="7"/>
  <c r="L7162" i="7" s="1"/>
  <c r="G7162" i="7"/>
  <c r="K7162" i="7" s="1"/>
  <c r="I7154" i="7"/>
  <c r="M7154" i="7" s="1"/>
  <c r="H7154" i="7"/>
  <c r="L7154" i="7" s="1"/>
  <c r="G7154" i="7"/>
  <c r="K7154" i="7" s="1"/>
  <c r="I7146" i="7"/>
  <c r="M7146" i="7" s="1"/>
  <c r="H7146" i="7"/>
  <c r="L7146" i="7" s="1"/>
  <c r="G7146" i="7"/>
  <c r="K7146" i="7" s="1"/>
  <c r="I7138" i="7"/>
  <c r="M7138" i="7" s="1"/>
  <c r="H7138" i="7"/>
  <c r="L7138" i="7" s="1"/>
  <c r="G7138" i="7"/>
  <c r="K7138" i="7" s="1"/>
  <c r="I7130" i="7"/>
  <c r="M7130" i="7" s="1"/>
  <c r="H7130" i="7"/>
  <c r="L7130" i="7" s="1"/>
  <c r="G7130" i="7"/>
  <c r="K7130" i="7" s="1"/>
  <c r="I7122" i="7"/>
  <c r="M7122" i="7" s="1"/>
  <c r="H7122" i="7"/>
  <c r="L7122" i="7" s="1"/>
  <c r="G7122" i="7"/>
  <c r="K7122" i="7" s="1"/>
  <c r="D7122" i="7" s="1"/>
  <c r="I7114" i="7"/>
  <c r="M7114" i="7" s="1"/>
  <c r="D7114" i="7" s="1"/>
  <c r="H7114" i="7"/>
  <c r="L7114" i="7" s="1"/>
  <c r="G7114" i="7"/>
  <c r="K7114" i="7" s="1"/>
  <c r="I7106" i="7"/>
  <c r="M7106" i="7" s="1"/>
  <c r="H7106" i="7"/>
  <c r="L7106" i="7" s="1"/>
  <c r="G7106" i="7"/>
  <c r="K7106" i="7" s="1"/>
  <c r="I7098" i="7"/>
  <c r="M7098" i="7" s="1"/>
  <c r="H7098" i="7"/>
  <c r="L7098" i="7" s="1"/>
  <c r="G7098" i="7"/>
  <c r="K7098" i="7" s="1"/>
  <c r="I7090" i="7"/>
  <c r="M7090" i="7" s="1"/>
  <c r="H7090" i="7"/>
  <c r="L7090" i="7" s="1"/>
  <c r="G7090" i="7"/>
  <c r="K7090" i="7" s="1"/>
  <c r="I7082" i="7"/>
  <c r="M7082" i="7" s="1"/>
  <c r="H7082" i="7"/>
  <c r="L7082" i="7" s="1"/>
  <c r="G7082" i="7"/>
  <c r="K7082" i="7" s="1"/>
  <c r="I7074" i="7"/>
  <c r="M7074" i="7" s="1"/>
  <c r="H7074" i="7"/>
  <c r="L7074" i="7" s="1"/>
  <c r="G7074" i="7"/>
  <c r="K7074" i="7" s="1"/>
  <c r="I7066" i="7"/>
  <c r="M7066" i="7" s="1"/>
  <c r="H7066" i="7"/>
  <c r="L7066" i="7" s="1"/>
  <c r="G7066" i="7"/>
  <c r="K7066" i="7" s="1"/>
  <c r="I7058" i="7"/>
  <c r="M7058" i="7" s="1"/>
  <c r="H7058" i="7"/>
  <c r="L7058" i="7" s="1"/>
  <c r="G7058" i="7"/>
  <c r="K7058" i="7" s="1"/>
  <c r="D7058" i="7" s="1"/>
  <c r="I7050" i="7"/>
  <c r="M7050" i="7" s="1"/>
  <c r="D7050" i="7" s="1"/>
  <c r="H7050" i="7"/>
  <c r="L7050" i="7" s="1"/>
  <c r="G7050" i="7"/>
  <c r="K7050" i="7" s="1"/>
  <c r="I7042" i="7"/>
  <c r="M7042" i="7" s="1"/>
  <c r="H7042" i="7"/>
  <c r="L7042" i="7" s="1"/>
  <c r="G7042" i="7"/>
  <c r="K7042" i="7" s="1"/>
  <c r="I7034" i="7"/>
  <c r="M7034" i="7" s="1"/>
  <c r="H7034" i="7"/>
  <c r="L7034" i="7" s="1"/>
  <c r="G7034" i="7"/>
  <c r="K7034" i="7" s="1"/>
  <c r="I7026" i="7"/>
  <c r="M7026" i="7" s="1"/>
  <c r="H7026" i="7"/>
  <c r="L7026" i="7" s="1"/>
  <c r="G7026" i="7"/>
  <c r="K7026" i="7" s="1"/>
  <c r="I7018" i="7"/>
  <c r="M7018" i="7" s="1"/>
  <c r="H7018" i="7"/>
  <c r="L7018" i="7" s="1"/>
  <c r="G7018" i="7"/>
  <c r="K7018" i="7" s="1"/>
  <c r="I7010" i="7"/>
  <c r="M7010" i="7" s="1"/>
  <c r="H7010" i="7"/>
  <c r="L7010" i="7" s="1"/>
  <c r="G7010" i="7"/>
  <c r="K7010" i="7" s="1"/>
  <c r="I7002" i="7"/>
  <c r="M7002" i="7" s="1"/>
  <c r="H7002" i="7"/>
  <c r="L7002" i="7" s="1"/>
  <c r="G7002" i="7"/>
  <c r="K7002" i="7" s="1"/>
  <c r="I6994" i="7"/>
  <c r="M6994" i="7" s="1"/>
  <c r="H6994" i="7"/>
  <c r="L6994" i="7" s="1"/>
  <c r="G6994" i="7"/>
  <c r="K6994" i="7" s="1"/>
  <c r="D6994" i="7" s="1"/>
  <c r="I6986" i="7"/>
  <c r="M6986" i="7" s="1"/>
  <c r="D6986" i="7" s="1"/>
  <c r="H6986" i="7"/>
  <c r="L6986" i="7" s="1"/>
  <c r="G6986" i="7"/>
  <c r="K6986" i="7" s="1"/>
  <c r="I6978" i="7"/>
  <c r="M6978" i="7" s="1"/>
  <c r="H6978" i="7"/>
  <c r="L6978" i="7" s="1"/>
  <c r="G6978" i="7"/>
  <c r="K6978" i="7" s="1"/>
  <c r="I6970" i="7"/>
  <c r="M6970" i="7" s="1"/>
  <c r="H6970" i="7"/>
  <c r="L6970" i="7" s="1"/>
  <c r="G6970" i="7"/>
  <c r="K6970" i="7" s="1"/>
  <c r="I6962" i="7"/>
  <c r="M6962" i="7" s="1"/>
  <c r="H6962" i="7"/>
  <c r="L6962" i="7" s="1"/>
  <c r="G6962" i="7"/>
  <c r="K6962" i="7" s="1"/>
  <c r="I6954" i="7"/>
  <c r="M6954" i="7" s="1"/>
  <c r="H6954" i="7"/>
  <c r="L6954" i="7" s="1"/>
  <c r="G6954" i="7"/>
  <c r="K6954" i="7" s="1"/>
  <c r="I6946" i="7"/>
  <c r="M6946" i="7" s="1"/>
  <c r="H6946" i="7"/>
  <c r="L6946" i="7" s="1"/>
  <c r="G6946" i="7"/>
  <c r="K6946" i="7" s="1"/>
  <c r="I6938" i="7"/>
  <c r="M6938" i="7" s="1"/>
  <c r="H6938" i="7"/>
  <c r="L6938" i="7" s="1"/>
  <c r="G6938" i="7"/>
  <c r="K6938" i="7" s="1"/>
  <c r="I6930" i="7"/>
  <c r="M6930" i="7" s="1"/>
  <c r="H6930" i="7"/>
  <c r="L6930" i="7" s="1"/>
  <c r="G6930" i="7"/>
  <c r="K6930" i="7" s="1"/>
  <c r="D6930" i="7" s="1"/>
  <c r="I6922" i="7"/>
  <c r="M6922" i="7" s="1"/>
  <c r="D6922" i="7" s="1"/>
  <c r="H6922" i="7"/>
  <c r="L6922" i="7" s="1"/>
  <c r="G6922" i="7"/>
  <c r="K6922" i="7" s="1"/>
  <c r="I6914" i="7"/>
  <c r="M6914" i="7" s="1"/>
  <c r="H6914" i="7"/>
  <c r="L6914" i="7" s="1"/>
  <c r="G6914" i="7"/>
  <c r="K6914" i="7" s="1"/>
  <c r="I6906" i="7"/>
  <c r="M6906" i="7" s="1"/>
  <c r="H6906" i="7"/>
  <c r="L6906" i="7" s="1"/>
  <c r="G6906" i="7"/>
  <c r="K6906" i="7" s="1"/>
  <c r="I6898" i="7"/>
  <c r="M6898" i="7" s="1"/>
  <c r="H6898" i="7"/>
  <c r="L6898" i="7" s="1"/>
  <c r="G6898" i="7"/>
  <c r="K6898" i="7" s="1"/>
  <c r="I6890" i="7"/>
  <c r="M6890" i="7" s="1"/>
  <c r="H6890" i="7"/>
  <c r="L6890" i="7" s="1"/>
  <c r="G6890" i="7"/>
  <c r="K6890" i="7" s="1"/>
  <c r="I6882" i="7"/>
  <c r="M6882" i="7" s="1"/>
  <c r="H6882" i="7"/>
  <c r="L6882" i="7" s="1"/>
  <c r="G6882" i="7"/>
  <c r="K6882" i="7" s="1"/>
  <c r="I6874" i="7"/>
  <c r="M6874" i="7" s="1"/>
  <c r="H6874" i="7"/>
  <c r="L6874" i="7" s="1"/>
  <c r="G6874" i="7"/>
  <c r="K6874" i="7" s="1"/>
  <c r="I6866" i="7"/>
  <c r="M6866" i="7" s="1"/>
  <c r="H6866" i="7"/>
  <c r="L6866" i="7" s="1"/>
  <c r="G6866" i="7"/>
  <c r="K6866" i="7" s="1"/>
  <c r="D6866" i="7" s="1"/>
  <c r="I6858" i="7"/>
  <c r="M6858" i="7" s="1"/>
  <c r="D6858" i="7" s="1"/>
  <c r="H6858" i="7"/>
  <c r="L6858" i="7" s="1"/>
  <c r="G6858" i="7"/>
  <c r="K6858" i="7" s="1"/>
  <c r="I6850" i="7"/>
  <c r="M6850" i="7" s="1"/>
  <c r="H6850" i="7"/>
  <c r="L6850" i="7" s="1"/>
  <c r="G6850" i="7"/>
  <c r="K6850" i="7" s="1"/>
  <c r="I6842" i="7"/>
  <c r="M6842" i="7" s="1"/>
  <c r="H6842" i="7"/>
  <c r="L6842" i="7" s="1"/>
  <c r="G6842" i="7"/>
  <c r="K6842" i="7" s="1"/>
  <c r="I6834" i="7"/>
  <c r="M6834" i="7" s="1"/>
  <c r="H6834" i="7"/>
  <c r="L6834" i="7" s="1"/>
  <c r="G6834" i="7"/>
  <c r="K6834" i="7" s="1"/>
  <c r="I6826" i="7"/>
  <c r="M6826" i="7" s="1"/>
  <c r="H6826" i="7"/>
  <c r="L6826" i="7" s="1"/>
  <c r="G6826" i="7"/>
  <c r="K6826" i="7" s="1"/>
  <c r="I6818" i="7"/>
  <c r="M6818" i="7" s="1"/>
  <c r="H6818" i="7"/>
  <c r="L6818" i="7" s="1"/>
  <c r="G6818" i="7"/>
  <c r="K6818" i="7" s="1"/>
  <c r="I6810" i="7"/>
  <c r="M6810" i="7" s="1"/>
  <c r="H6810" i="7"/>
  <c r="L6810" i="7" s="1"/>
  <c r="G6810" i="7"/>
  <c r="K6810" i="7" s="1"/>
  <c r="I6802" i="7"/>
  <c r="M6802" i="7" s="1"/>
  <c r="H6802" i="7"/>
  <c r="L6802" i="7" s="1"/>
  <c r="G6802" i="7"/>
  <c r="K6802" i="7" s="1"/>
  <c r="D6802" i="7" s="1"/>
  <c r="I6794" i="7"/>
  <c r="M6794" i="7" s="1"/>
  <c r="D6794" i="7" s="1"/>
  <c r="H6794" i="7"/>
  <c r="L6794" i="7" s="1"/>
  <c r="G6794" i="7"/>
  <c r="K6794" i="7" s="1"/>
  <c r="I6786" i="7"/>
  <c r="M6786" i="7" s="1"/>
  <c r="H6786" i="7"/>
  <c r="L6786" i="7" s="1"/>
  <c r="G6786" i="7"/>
  <c r="K6786" i="7" s="1"/>
  <c r="I6778" i="7"/>
  <c r="M6778" i="7" s="1"/>
  <c r="H6778" i="7"/>
  <c r="L6778" i="7" s="1"/>
  <c r="G6778" i="7"/>
  <c r="K6778" i="7" s="1"/>
  <c r="I6770" i="7"/>
  <c r="M6770" i="7" s="1"/>
  <c r="H6770" i="7"/>
  <c r="L6770" i="7" s="1"/>
  <c r="G6770" i="7"/>
  <c r="K6770" i="7" s="1"/>
  <c r="I6762" i="7"/>
  <c r="M6762" i="7" s="1"/>
  <c r="H6762" i="7"/>
  <c r="L6762" i="7" s="1"/>
  <c r="G6762" i="7"/>
  <c r="K6762" i="7" s="1"/>
  <c r="I6754" i="7"/>
  <c r="M6754" i="7" s="1"/>
  <c r="H6754" i="7"/>
  <c r="L6754" i="7" s="1"/>
  <c r="G6754" i="7"/>
  <c r="K6754" i="7" s="1"/>
  <c r="I6746" i="7"/>
  <c r="M6746" i="7" s="1"/>
  <c r="H6746" i="7"/>
  <c r="L6746" i="7" s="1"/>
  <c r="G6746" i="7"/>
  <c r="K6746" i="7" s="1"/>
  <c r="I6738" i="7"/>
  <c r="M6738" i="7" s="1"/>
  <c r="H6738" i="7"/>
  <c r="L6738" i="7" s="1"/>
  <c r="G6738" i="7"/>
  <c r="K6738" i="7" s="1"/>
  <c r="D6738" i="7" s="1"/>
  <c r="I6730" i="7"/>
  <c r="M6730" i="7" s="1"/>
  <c r="D6730" i="7" s="1"/>
  <c r="H6730" i="7"/>
  <c r="L6730" i="7" s="1"/>
  <c r="G6730" i="7"/>
  <c r="K6730" i="7" s="1"/>
  <c r="I6722" i="7"/>
  <c r="M6722" i="7" s="1"/>
  <c r="G6722" i="7"/>
  <c r="K6722" i="7" s="1"/>
  <c r="H6722" i="7"/>
  <c r="L6722" i="7" s="1"/>
  <c r="I6714" i="7"/>
  <c r="M6714" i="7" s="1"/>
  <c r="H6714" i="7"/>
  <c r="L6714" i="7" s="1"/>
  <c r="G6714" i="7"/>
  <c r="K6714" i="7" s="1"/>
  <c r="I6706" i="7"/>
  <c r="M6706" i="7" s="1"/>
  <c r="H6706" i="7"/>
  <c r="L6706" i="7" s="1"/>
  <c r="G6706" i="7"/>
  <c r="K6706" i="7" s="1"/>
  <c r="I6698" i="7"/>
  <c r="M6698" i="7" s="1"/>
  <c r="H6698" i="7"/>
  <c r="L6698" i="7" s="1"/>
  <c r="G6698" i="7"/>
  <c r="K6698" i="7" s="1"/>
  <c r="I6690" i="7"/>
  <c r="M6690" i="7" s="1"/>
  <c r="H6690" i="7"/>
  <c r="L6690" i="7" s="1"/>
  <c r="G6690" i="7"/>
  <c r="K6690" i="7" s="1"/>
  <c r="I6682" i="7"/>
  <c r="M6682" i="7" s="1"/>
  <c r="H6682" i="7"/>
  <c r="L6682" i="7" s="1"/>
  <c r="G6682" i="7"/>
  <c r="K6682" i="7" s="1"/>
  <c r="I6674" i="7"/>
  <c r="M6674" i="7" s="1"/>
  <c r="H6674" i="7"/>
  <c r="L6674" i="7" s="1"/>
  <c r="G6674" i="7"/>
  <c r="K6674" i="7" s="1"/>
  <c r="D6674" i="7" s="1"/>
  <c r="I6666" i="7"/>
  <c r="M6666" i="7" s="1"/>
  <c r="D6666" i="7" s="1"/>
  <c r="H6666" i="7"/>
  <c r="L6666" i="7" s="1"/>
  <c r="G6666" i="7"/>
  <c r="K6666" i="7" s="1"/>
  <c r="I6658" i="7"/>
  <c r="M6658" i="7" s="1"/>
  <c r="H6658" i="7"/>
  <c r="L6658" i="7" s="1"/>
  <c r="G6658" i="7"/>
  <c r="K6658" i="7" s="1"/>
  <c r="I6650" i="7"/>
  <c r="M6650" i="7" s="1"/>
  <c r="H6650" i="7"/>
  <c r="L6650" i="7" s="1"/>
  <c r="G6650" i="7"/>
  <c r="K6650" i="7" s="1"/>
  <c r="I6642" i="7"/>
  <c r="M6642" i="7" s="1"/>
  <c r="H6642" i="7"/>
  <c r="L6642" i="7" s="1"/>
  <c r="G6642" i="7"/>
  <c r="K6642" i="7" s="1"/>
  <c r="I6634" i="7"/>
  <c r="M6634" i="7" s="1"/>
  <c r="H6634" i="7"/>
  <c r="L6634" i="7" s="1"/>
  <c r="G6634" i="7"/>
  <c r="K6634" i="7" s="1"/>
  <c r="I6626" i="7"/>
  <c r="M6626" i="7" s="1"/>
  <c r="H6626" i="7"/>
  <c r="L6626" i="7" s="1"/>
  <c r="G6626" i="7"/>
  <c r="K6626" i="7" s="1"/>
  <c r="I6618" i="7"/>
  <c r="M6618" i="7" s="1"/>
  <c r="H6618" i="7"/>
  <c r="L6618" i="7" s="1"/>
  <c r="G6618" i="7"/>
  <c r="K6618" i="7" s="1"/>
  <c r="I6610" i="7"/>
  <c r="M6610" i="7" s="1"/>
  <c r="H6610" i="7"/>
  <c r="L6610" i="7" s="1"/>
  <c r="G6610" i="7"/>
  <c r="K6610" i="7" s="1"/>
  <c r="D6610" i="7" s="1"/>
  <c r="I6602" i="7"/>
  <c r="M6602" i="7" s="1"/>
  <c r="D6602" i="7" s="1"/>
  <c r="H6602" i="7"/>
  <c r="L6602" i="7" s="1"/>
  <c r="G6602" i="7"/>
  <c r="K6602" i="7" s="1"/>
  <c r="I6594" i="7"/>
  <c r="M6594" i="7" s="1"/>
  <c r="H6594" i="7"/>
  <c r="L6594" i="7" s="1"/>
  <c r="G6594" i="7"/>
  <c r="K6594" i="7" s="1"/>
  <c r="I6586" i="7"/>
  <c r="M6586" i="7" s="1"/>
  <c r="H6586" i="7"/>
  <c r="L6586" i="7" s="1"/>
  <c r="G6586" i="7"/>
  <c r="K6586" i="7" s="1"/>
  <c r="I6578" i="7"/>
  <c r="M6578" i="7" s="1"/>
  <c r="H6578" i="7"/>
  <c r="L6578" i="7" s="1"/>
  <c r="G6578" i="7"/>
  <c r="K6578" i="7" s="1"/>
  <c r="I6570" i="7"/>
  <c r="M6570" i="7" s="1"/>
  <c r="H6570" i="7"/>
  <c r="L6570" i="7" s="1"/>
  <c r="G6570" i="7"/>
  <c r="K6570" i="7" s="1"/>
  <c r="I6562" i="7"/>
  <c r="M6562" i="7" s="1"/>
  <c r="H6562" i="7"/>
  <c r="L6562" i="7" s="1"/>
  <c r="G6562" i="7"/>
  <c r="K6562" i="7" s="1"/>
  <c r="I6554" i="7"/>
  <c r="M6554" i="7" s="1"/>
  <c r="H6554" i="7"/>
  <c r="L6554" i="7" s="1"/>
  <c r="G6554" i="7"/>
  <c r="K6554" i="7" s="1"/>
  <c r="I6546" i="7"/>
  <c r="M6546" i="7" s="1"/>
  <c r="H6546" i="7"/>
  <c r="L6546" i="7" s="1"/>
  <c r="G6546" i="7"/>
  <c r="K6546" i="7" s="1"/>
  <c r="D6546" i="7" s="1"/>
  <c r="I6538" i="7"/>
  <c r="M6538" i="7" s="1"/>
  <c r="D6538" i="7" s="1"/>
  <c r="H6538" i="7"/>
  <c r="L6538" i="7" s="1"/>
  <c r="G6538" i="7"/>
  <c r="K6538" i="7" s="1"/>
  <c r="I6530" i="7"/>
  <c r="M6530" i="7" s="1"/>
  <c r="H6530" i="7"/>
  <c r="L6530" i="7" s="1"/>
  <c r="G6530" i="7"/>
  <c r="K6530" i="7" s="1"/>
  <c r="I6522" i="7"/>
  <c r="M6522" i="7" s="1"/>
  <c r="H6522" i="7"/>
  <c r="L6522" i="7" s="1"/>
  <c r="G6522" i="7"/>
  <c r="K6522" i="7" s="1"/>
  <c r="I6514" i="7"/>
  <c r="M6514" i="7" s="1"/>
  <c r="H6514" i="7"/>
  <c r="L6514" i="7" s="1"/>
  <c r="G6514" i="7"/>
  <c r="K6514" i="7" s="1"/>
  <c r="I6506" i="7"/>
  <c r="M6506" i="7" s="1"/>
  <c r="H6506" i="7"/>
  <c r="L6506" i="7" s="1"/>
  <c r="G6506" i="7"/>
  <c r="K6506" i="7" s="1"/>
  <c r="I6498" i="7"/>
  <c r="M6498" i="7" s="1"/>
  <c r="H6498" i="7"/>
  <c r="L6498" i="7" s="1"/>
  <c r="G6498" i="7"/>
  <c r="K6498" i="7" s="1"/>
  <c r="I6490" i="7"/>
  <c r="M6490" i="7" s="1"/>
  <c r="H6490" i="7"/>
  <c r="L6490" i="7" s="1"/>
  <c r="G6490" i="7"/>
  <c r="K6490" i="7" s="1"/>
  <c r="I6482" i="7"/>
  <c r="M6482" i="7" s="1"/>
  <c r="H6482" i="7"/>
  <c r="L6482" i="7" s="1"/>
  <c r="G6482" i="7"/>
  <c r="K6482" i="7" s="1"/>
  <c r="D6482" i="7" s="1"/>
  <c r="I6474" i="7"/>
  <c r="M6474" i="7" s="1"/>
  <c r="D6474" i="7" s="1"/>
  <c r="H6474" i="7"/>
  <c r="L6474" i="7" s="1"/>
  <c r="G6474" i="7"/>
  <c r="K6474" i="7" s="1"/>
  <c r="I6466" i="7"/>
  <c r="M6466" i="7" s="1"/>
  <c r="H6466" i="7"/>
  <c r="L6466" i="7" s="1"/>
  <c r="G6466" i="7"/>
  <c r="K6466" i="7" s="1"/>
  <c r="I6458" i="7"/>
  <c r="M6458" i="7" s="1"/>
  <c r="H6458" i="7"/>
  <c r="L6458" i="7" s="1"/>
  <c r="G6458" i="7"/>
  <c r="K6458" i="7" s="1"/>
  <c r="I6450" i="7"/>
  <c r="M6450" i="7" s="1"/>
  <c r="H6450" i="7"/>
  <c r="L6450" i="7" s="1"/>
  <c r="G6450" i="7"/>
  <c r="K6450" i="7" s="1"/>
  <c r="I6442" i="7"/>
  <c r="M6442" i="7" s="1"/>
  <c r="H6442" i="7"/>
  <c r="L6442" i="7" s="1"/>
  <c r="G6442" i="7"/>
  <c r="K6442" i="7" s="1"/>
  <c r="I6434" i="7"/>
  <c r="M6434" i="7" s="1"/>
  <c r="H6434" i="7"/>
  <c r="L6434" i="7" s="1"/>
  <c r="G6434" i="7"/>
  <c r="K6434" i="7" s="1"/>
  <c r="I6426" i="7"/>
  <c r="M6426" i="7" s="1"/>
  <c r="H6426" i="7"/>
  <c r="L6426" i="7" s="1"/>
  <c r="G6426" i="7"/>
  <c r="K6426" i="7" s="1"/>
  <c r="I6418" i="7"/>
  <c r="M6418" i="7" s="1"/>
  <c r="H6418" i="7"/>
  <c r="L6418" i="7" s="1"/>
  <c r="G6418" i="7"/>
  <c r="K6418" i="7" s="1"/>
  <c r="D6418" i="7" s="1"/>
  <c r="I6410" i="7"/>
  <c r="M6410" i="7" s="1"/>
  <c r="D6410" i="7" s="1"/>
  <c r="H6410" i="7"/>
  <c r="L6410" i="7" s="1"/>
  <c r="G6410" i="7"/>
  <c r="K6410" i="7" s="1"/>
  <c r="I6402" i="7"/>
  <c r="M6402" i="7" s="1"/>
  <c r="H6402" i="7"/>
  <c r="L6402" i="7" s="1"/>
  <c r="G6402" i="7"/>
  <c r="K6402" i="7" s="1"/>
  <c r="I6394" i="7"/>
  <c r="M6394" i="7" s="1"/>
  <c r="H6394" i="7"/>
  <c r="L6394" i="7" s="1"/>
  <c r="G6394" i="7"/>
  <c r="K6394" i="7" s="1"/>
  <c r="I6386" i="7"/>
  <c r="M6386" i="7" s="1"/>
  <c r="H6386" i="7"/>
  <c r="L6386" i="7" s="1"/>
  <c r="G6386" i="7"/>
  <c r="K6386" i="7" s="1"/>
  <c r="I6378" i="7"/>
  <c r="M6378" i="7" s="1"/>
  <c r="H6378" i="7"/>
  <c r="L6378" i="7" s="1"/>
  <c r="G6378" i="7"/>
  <c r="K6378" i="7" s="1"/>
  <c r="I6370" i="7"/>
  <c r="M6370" i="7" s="1"/>
  <c r="H6370" i="7"/>
  <c r="L6370" i="7" s="1"/>
  <c r="G6370" i="7"/>
  <c r="K6370" i="7" s="1"/>
  <c r="I6362" i="7"/>
  <c r="M6362" i="7" s="1"/>
  <c r="H6362" i="7"/>
  <c r="L6362" i="7" s="1"/>
  <c r="G6362" i="7"/>
  <c r="K6362" i="7" s="1"/>
  <c r="I6354" i="7"/>
  <c r="M6354" i="7" s="1"/>
  <c r="H6354" i="7"/>
  <c r="L6354" i="7" s="1"/>
  <c r="G6354" i="7"/>
  <c r="K6354" i="7" s="1"/>
  <c r="D6354" i="7" s="1"/>
  <c r="I6346" i="7"/>
  <c r="M6346" i="7" s="1"/>
  <c r="D6346" i="7" s="1"/>
  <c r="H6346" i="7"/>
  <c r="L6346" i="7" s="1"/>
  <c r="G6346" i="7"/>
  <c r="K6346" i="7" s="1"/>
  <c r="I6338" i="7"/>
  <c r="M6338" i="7" s="1"/>
  <c r="H6338" i="7"/>
  <c r="L6338" i="7" s="1"/>
  <c r="G6338" i="7"/>
  <c r="K6338" i="7" s="1"/>
  <c r="I6330" i="7"/>
  <c r="M6330" i="7" s="1"/>
  <c r="H6330" i="7"/>
  <c r="L6330" i="7" s="1"/>
  <c r="G6330" i="7"/>
  <c r="K6330" i="7" s="1"/>
  <c r="I6322" i="7"/>
  <c r="M6322" i="7" s="1"/>
  <c r="H6322" i="7"/>
  <c r="L6322" i="7" s="1"/>
  <c r="G6322" i="7"/>
  <c r="K6322" i="7" s="1"/>
  <c r="I6314" i="7"/>
  <c r="M6314" i="7" s="1"/>
  <c r="H6314" i="7"/>
  <c r="L6314" i="7" s="1"/>
  <c r="G6314" i="7"/>
  <c r="K6314" i="7" s="1"/>
  <c r="I6306" i="7"/>
  <c r="M6306" i="7" s="1"/>
  <c r="H6306" i="7"/>
  <c r="L6306" i="7" s="1"/>
  <c r="G6306" i="7"/>
  <c r="K6306" i="7" s="1"/>
  <c r="I6298" i="7"/>
  <c r="M6298" i="7" s="1"/>
  <c r="H6298" i="7"/>
  <c r="L6298" i="7" s="1"/>
  <c r="G6298" i="7"/>
  <c r="K6298" i="7" s="1"/>
  <c r="I6290" i="7"/>
  <c r="M6290" i="7" s="1"/>
  <c r="H6290" i="7"/>
  <c r="L6290" i="7" s="1"/>
  <c r="G6290" i="7"/>
  <c r="K6290" i="7" s="1"/>
  <c r="D6290" i="7" s="1"/>
  <c r="I6282" i="7"/>
  <c r="M6282" i="7" s="1"/>
  <c r="D6282" i="7" s="1"/>
  <c r="H6282" i="7"/>
  <c r="L6282" i="7" s="1"/>
  <c r="G6282" i="7"/>
  <c r="K6282" i="7" s="1"/>
  <c r="I6274" i="7"/>
  <c r="M6274" i="7" s="1"/>
  <c r="H6274" i="7"/>
  <c r="L6274" i="7" s="1"/>
  <c r="G6274" i="7"/>
  <c r="K6274" i="7" s="1"/>
  <c r="I6266" i="7"/>
  <c r="M6266" i="7" s="1"/>
  <c r="H6266" i="7"/>
  <c r="L6266" i="7" s="1"/>
  <c r="G6266" i="7"/>
  <c r="K6266" i="7" s="1"/>
  <c r="I6258" i="7"/>
  <c r="M6258" i="7" s="1"/>
  <c r="H6258" i="7"/>
  <c r="L6258" i="7" s="1"/>
  <c r="G6258" i="7"/>
  <c r="K6258" i="7" s="1"/>
  <c r="I6250" i="7"/>
  <c r="M6250" i="7" s="1"/>
  <c r="H6250" i="7"/>
  <c r="L6250" i="7" s="1"/>
  <c r="G6250" i="7"/>
  <c r="K6250" i="7" s="1"/>
  <c r="I6242" i="7"/>
  <c r="M6242" i="7" s="1"/>
  <c r="H6242" i="7"/>
  <c r="L6242" i="7" s="1"/>
  <c r="G6242" i="7"/>
  <c r="K6242" i="7" s="1"/>
  <c r="I6234" i="7"/>
  <c r="M6234" i="7" s="1"/>
  <c r="H6234" i="7"/>
  <c r="L6234" i="7" s="1"/>
  <c r="G6234" i="7"/>
  <c r="K6234" i="7" s="1"/>
  <c r="I6226" i="7"/>
  <c r="M6226" i="7" s="1"/>
  <c r="H6226" i="7"/>
  <c r="L6226" i="7" s="1"/>
  <c r="G6226" i="7"/>
  <c r="K6226" i="7" s="1"/>
  <c r="D6226" i="7" s="1"/>
  <c r="I6218" i="7"/>
  <c r="M6218" i="7" s="1"/>
  <c r="D6218" i="7" s="1"/>
  <c r="H6218" i="7"/>
  <c r="L6218" i="7" s="1"/>
  <c r="G6218" i="7"/>
  <c r="K6218" i="7" s="1"/>
  <c r="I6210" i="7"/>
  <c r="M6210" i="7" s="1"/>
  <c r="H6210" i="7"/>
  <c r="L6210" i="7" s="1"/>
  <c r="G6210" i="7"/>
  <c r="K6210" i="7" s="1"/>
  <c r="I6202" i="7"/>
  <c r="M6202" i="7" s="1"/>
  <c r="H6202" i="7"/>
  <c r="L6202" i="7" s="1"/>
  <c r="G6202" i="7"/>
  <c r="K6202" i="7" s="1"/>
  <c r="I6194" i="7"/>
  <c r="M6194" i="7" s="1"/>
  <c r="H6194" i="7"/>
  <c r="L6194" i="7" s="1"/>
  <c r="G6194" i="7"/>
  <c r="K6194" i="7" s="1"/>
  <c r="I6186" i="7"/>
  <c r="M6186" i="7" s="1"/>
  <c r="H6186" i="7"/>
  <c r="L6186" i="7" s="1"/>
  <c r="G6186" i="7"/>
  <c r="K6186" i="7" s="1"/>
  <c r="I6178" i="7"/>
  <c r="M6178" i="7" s="1"/>
  <c r="H6178" i="7"/>
  <c r="L6178" i="7" s="1"/>
  <c r="G6178" i="7"/>
  <c r="K6178" i="7" s="1"/>
  <c r="I6170" i="7"/>
  <c r="M6170" i="7" s="1"/>
  <c r="H6170" i="7"/>
  <c r="L6170" i="7" s="1"/>
  <c r="G6170" i="7"/>
  <c r="K6170" i="7" s="1"/>
  <c r="I6162" i="7"/>
  <c r="M6162" i="7" s="1"/>
  <c r="H6162" i="7"/>
  <c r="L6162" i="7" s="1"/>
  <c r="G6162" i="7"/>
  <c r="K6162" i="7" s="1"/>
  <c r="D6162" i="7" s="1"/>
  <c r="I6154" i="7"/>
  <c r="M6154" i="7" s="1"/>
  <c r="D6154" i="7" s="1"/>
  <c r="H6154" i="7"/>
  <c r="L6154" i="7" s="1"/>
  <c r="G6154" i="7"/>
  <c r="K6154" i="7" s="1"/>
  <c r="I6146" i="7"/>
  <c r="M6146" i="7" s="1"/>
  <c r="H6146" i="7"/>
  <c r="L6146" i="7" s="1"/>
  <c r="G6146" i="7"/>
  <c r="K6146" i="7" s="1"/>
  <c r="I6138" i="7"/>
  <c r="M6138" i="7" s="1"/>
  <c r="H6138" i="7"/>
  <c r="L6138" i="7" s="1"/>
  <c r="G6138" i="7"/>
  <c r="K6138" i="7" s="1"/>
  <c r="I6130" i="7"/>
  <c r="M6130" i="7" s="1"/>
  <c r="H6130" i="7"/>
  <c r="L6130" i="7" s="1"/>
  <c r="G6130" i="7"/>
  <c r="K6130" i="7" s="1"/>
  <c r="I6122" i="7"/>
  <c r="M6122" i="7" s="1"/>
  <c r="H6122" i="7"/>
  <c r="L6122" i="7" s="1"/>
  <c r="G6122" i="7"/>
  <c r="K6122" i="7" s="1"/>
  <c r="I6114" i="7"/>
  <c r="M6114" i="7" s="1"/>
  <c r="H6114" i="7"/>
  <c r="L6114" i="7" s="1"/>
  <c r="G6114" i="7"/>
  <c r="K6114" i="7" s="1"/>
  <c r="I6106" i="7"/>
  <c r="M6106" i="7" s="1"/>
  <c r="H6106" i="7"/>
  <c r="L6106" i="7" s="1"/>
  <c r="G6106" i="7"/>
  <c r="K6106" i="7" s="1"/>
  <c r="I6098" i="7"/>
  <c r="M6098" i="7" s="1"/>
  <c r="H6098" i="7"/>
  <c r="L6098" i="7" s="1"/>
  <c r="G6098" i="7"/>
  <c r="K6098" i="7" s="1"/>
  <c r="D6098" i="7" s="1"/>
  <c r="I6090" i="7"/>
  <c r="M6090" i="7" s="1"/>
  <c r="D6090" i="7" s="1"/>
  <c r="H6090" i="7"/>
  <c r="L6090" i="7" s="1"/>
  <c r="G6090" i="7"/>
  <c r="K6090" i="7" s="1"/>
  <c r="I6082" i="7"/>
  <c r="M6082" i="7" s="1"/>
  <c r="H6082" i="7"/>
  <c r="L6082" i="7" s="1"/>
  <c r="G6082" i="7"/>
  <c r="K6082" i="7" s="1"/>
  <c r="I6074" i="7"/>
  <c r="M6074" i="7" s="1"/>
  <c r="H6074" i="7"/>
  <c r="L6074" i="7" s="1"/>
  <c r="G6074" i="7"/>
  <c r="K6074" i="7" s="1"/>
  <c r="I6066" i="7"/>
  <c r="M6066" i="7" s="1"/>
  <c r="H6066" i="7"/>
  <c r="L6066" i="7" s="1"/>
  <c r="G6066" i="7"/>
  <c r="K6066" i="7" s="1"/>
  <c r="I6058" i="7"/>
  <c r="M6058" i="7" s="1"/>
  <c r="H6058" i="7"/>
  <c r="L6058" i="7" s="1"/>
  <c r="G6058" i="7"/>
  <c r="K6058" i="7" s="1"/>
  <c r="I6050" i="7"/>
  <c r="M6050" i="7" s="1"/>
  <c r="H6050" i="7"/>
  <c r="L6050" i="7" s="1"/>
  <c r="G6050" i="7"/>
  <c r="K6050" i="7" s="1"/>
  <c r="I6042" i="7"/>
  <c r="M6042" i="7" s="1"/>
  <c r="H6042" i="7"/>
  <c r="L6042" i="7" s="1"/>
  <c r="G6042" i="7"/>
  <c r="K6042" i="7" s="1"/>
  <c r="I6034" i="7"/>
  <c r="M6034" i="7" s="1"/>
  <c r="H6034" i="7"/>
  <c r="L6034" i="7" s="1"/>
  <c r="G6034" i="7"/>
  <c r="K6034" i="7" s="1"/>
  <c r="D6034" i="7" s="1"/>
  <c r="I6026" i="7"/>
  <c r="M6026" i="7" s="1"/>
  <c r="D6026" i="7" s="1"/>
  <c r="H6026" i="7"/>
  <c r="L6026" i="7" s="1"/>
  <c r="G6026" i="7"/>
  <c r="K6026" i="7" s="1"/>
  <c r="I6018" i="7"/>
  <c r="M6018" i="7" s="1"/>
  <c r="H6018" i="7"/>
  <c r="L6018" i="7" s="1"/>
  <c r="G6018" i="7"/>
  <c r="K6018" i="7" s="1"/>
  <c r="I6010" i="7"/>
  <c r="M6010" i="7" s="1"/>
  <c r="H6010" i="7"/>
  <c r="L6010" i="7" s="1"/>
  <c r="G6010" i="7"/>
  <c r="K6010" i="7" s="1"/>
  <c r="I6002" i="7"/>
  <c r="M6002" i="7" s="1"/>
  <c r="H6002" i="7"/>
  <c r="L6002" i="7" s="1"/>
  <c r="G6002" i="7"/>
  <c r="K6002" i="7" s="1"/>
  <c r="I5994" i="7"/>
  <c r="M5994" i="7" s="1"/>
  <c r="H5994" i="7"/>
  <c r="L5994" i="7" s="1"/>
  <c r="G5994" i="7"/>
  <c r="K5994" i="7" s="1"/>
  <c r="I5986" i="7"/>
  <c r="M5986" i="7" s="1"/>
  <c r="H5986" i="7"/>
  <c r="L5986" i="7" s="1"/>
  <c r="G5986" i="7"/>
  <c r="K5986" i="7" s="1"/>
  <c r="I5978" i="7"/>
  <c r="M5978" i="7" s="1"/>
  <c r="H5978" i="7"/>
  <c r="L5978" i="7" s="1"/>
  <c r="G5978" i="7"/>
  <c r="K5978" i="7" s="1"/>
  <c r="I5970" i="7"/>
  <c r="M5970" i="7" s="1"/>
  <c r="H5970" i="7"/>
  <c r="L5970" i="7" s="1"/>
  <c r="G5970" i="7"/>
  <c r="K5970" i="7" s="1"/>
  <c r="D5970" i="7" s="1"/>
  <c r="I5962" i="7"/>
  <c r="M5962" i="7" s="1"/>
  <c r="D5962" i="7" s="1"/>
  <c r="H5962" i="7"/>
  <c r="L5962" i="7" s="1"/>
  <c r="G5962" i="7"/>
  <c r="K5962" i="7" s="1"/>
  <c r="I5954" i="7"/>
  <c r="M5954" i="7" s="1"/>
  <c r="H5954" i="7"/>
  <c r="L5954" i="7" s="1"/>
  <c r="G5954" i="7"/>
  <c r="K5954" i="7" s="1"/>
  <c r="I5946" i="7"/>
  <c r="M5946" i="7" s="1"/>
  <c r="H5946" i="7"/>
  <c r="L5946" i="7" s="1"/>
  <c r="G5946" i="7"/>
  <c r="K5946" i="7" s="1"/>
  <c r="I5938" i="7"/>
  <c r="M5938" i="7" s="1"/>
  <c r="H5938" i="7"/>
  <c r="L5938" i="7" s="1"/>
  <c r="G5938" i="7"/>
  <c r="K5938" i="7" s="1"/>
  <c r="I5930" i="7"/>
  <c r="M5930" i="7" s="1"/>
  <c r="H5930" i="7"/>
  <c r="L5930" i="7" s="1"/>
  <c r="G5930" i="7"/>
  <c r="K5930" i="7" s="1"/>
  <c r="I5922" i="7"/>
  <c r="M5922" i="7" s="1"/>
  <c r="H5922" i="7"/>
  <c r="L5922" i="7" s="1"/>
  <c r="G5922" i="7"/>
  <c r="K5922" i="7" s="1"/>
  <c r="I5914" i="7"/>
  <c r="M5914" i="7" s="1"/>
  <c r="H5914" i="7"/>
  <c r="L5914" i="7" s="1"/>
  <c r="G5914" i="7"/>
  <c r="K5914" i="7" s="1"/>
  <c r="I5906" i="7"/>
  <c r="M5906" i="7" s="1"/>
  <c r="H5906" i="7"/>
  <c r="L5906" i="7" s="1"/>
  <c r="G5906" i="7"/>
  <c r="K5906" i="7" s="1"/>
  <c r="D5906" i="7" s="1"/>
  <c r="I5898" i="7"/>
  <c r="M5898" i="7" s="1"/>
  <c r="D5898" i="7" s="1"/>
  <c r="H5898" i="7"/>
  <c r="L5898" i="7" s="1"/>
  <c r="G5898" i="7"/>
  <c r="K5898" i="7" s="1"/>
  <c r="I5890" i="7"/>
  <c r="M5890" i="7" s="1"/>
  <c r="H5890" i="7"/>
  <c r="L5890" i="7" s="1"/>
  <c r="G5890" i="7"/>
  <c r="K5890" i="7" s="1"/>
  <c r="I5882" i="7"/>
  <c r="M5882" i="7" s="1"/>
  <c r="H5882" i="7"/>
  <c r="L5882" i="7" s="1"/>
  <c r="G5882" i="7"/>
  <c r="K5882" i="7" s="1"/>
  <c r="I5874" i="7"/>
  <c r="M5874" i="7" s="1"/>
  <c r="H5874" i="7"/>
  <c r="L5874" i="7" s="1"/>
  <c r="G5874" i="7"/>
  <c r="K5874" i="7" s="1"/>
  <c r="I5866" i="7"/>
  <c r="M5866" i="7" s="1"/>
  <c r="H5866" i="7"/>
  <c r="L5866" i="7" s="1"/>
  <c r="G5866" i="7"/>
  <c r="K5866" i="7" s="1"/>
  <c r="I5858" i="7"/>
  <c r="M5858" i="7" s="1"/>
  <c r="H5858" i="7"/>
  <c r="L5858" i="7" s="1"/>
  <c r="G5858" i="7"/>
  <c r="K5858" i="7" s="1"/>
  <c r="I5850" i="7"/>
  <c r="M5850" i="7" s="1"/>
  <c r="H5850" i="7"/>
  <c r="L5850" i="7" s="1"/>
  <c r="G5850" i="7"/>
  <c r="K5850" i="7" s="1"/>
  <c r="I5842" i="7"/>
  <c r="M5842" i="7" s="1"/>
  <c r="H5842" i="7"/>
  <c r="L5842" i="7" s="1"/>
  <c r="G5842" i="7"/>
  <c r="K5842" i="7" s="1"/>
  <c r="D5842" i="7" s="1"/>
  <c r="I5834" i="7"/>
  <c r="M5834" i="7" s="1"/>
  <c r="D5834" i="7" s="1"/>
  <c r="H5834" i="7"/>
  <c r="L5834" i="7" s="1"/>
  <c r="G5834" i="7"/>
  <c r="K5834" i="7" s="1"/>
  <c r="I5826" i="7"/>
  <c r="M5826" i="7" s="1"/>
  <c r="H5826" i="7"/>
  <c r="L5826" i="7" s="1"/>
  <c r="G5826" i="7"/>
  <c r="K5826" i="7" s="1"/>
  <c r="I5818" i="7"/>
  <c r="M5818" i="7" s="1"/>
  <c r="H5818" i="7"/>
  <c r="L5818" i="7" s="1"/>
  <c r="G5818" i="7"/>
  <c r="K5818" i="7" s="1"/>
  <c r="I5810" i="7"/>
  <c r="M5810" i="7" s="1"/>
  <c r="H5810" i="7"/>
  <c r="L5810" i="7" s="1"/>
  <c r="G5810" i="7"/>
  <c r="K5810" i="7" s="1"/>
  <c r="I5802" i="7"/>
  <c r="M5802" i="7" s="1"/>
  <c r="H5802" i="7"/>
  <c r="L5802" i="7" s="1"/>
  <c r="G5802" i="7"/>
  <c r="K5802" i="7" s="1"/>
  <c r="I5794" i="7"/>
  <c r="M5794" i="7" s="1"/>
  <c r="H5794" i="7"/>
  <c r="L5794" i="7" s="1"/>
  <c r="G5794" i="7"/>
  <c r="K5794" i="7" s="1"/>
  <c r="I5786" i="7"/>
  <c r="M5786" i="7" s="1"/>
  <c r="H5786" i="7"/>
  <c r="L5786" i="7" s="1"/>
  <c r="G5786" i="7"/>
  <c r="K5786" i="7" s="1"/>
  <c r="I5778" i="7"/>
  <c r="M5778" i="7" s="1"/>
  <c r="H5778" i="7"/>
  <c r="L5778" i="7" s="1"/>
  <c r="G5778" i="7"/>
  <c r="K5778" i="7" s="1"/>
  <c r="D5778" i="7" s="1"/>
  <c r="I5770" i="7"/>
  <c r="M5770" i="7" s="1"/>
  <c r="D5770" i="7" s="1"/>
  <c r="H5770" i="7"/>
  <c r="L5770" i="7" s="1"/>
  <c r="G5770" i="7"/>
  <c r="K5770" i="7" s="1"/>
  <c r="I5762" i="7"/>
  <c r="M5762" i="7" s="1"/>
  <c r="H5762" i="7"/>
  <c r="L5762" i="7" s="1"/>
  <c r="G5762" i="7"/>
  <c r="K5762" i="7" s="1"/>
  <c r="I5754" i="7"/>
  <c r="M5754" i="7" s="1"/>
  <c r="H5754" i="7"/>
  <c r="L5754" i="7" s="1"/>
  <c r="G5754" i="7"/>
  <c r="K5754" i="7" s="1"/>
  <c r="I5746" i="7"/>
  <c r="M5746" i="7" s="1"/>
  <c r="H5746" i="7"/>
  <c r="L5746" i="7" s="1"/>
  <c r="G5746" i="7"/>
  <c r="K5746" i="7" s="1"/>
  <c r="I5738" i="7"/>
  <c r="M5738" i="7" s="1"/>
  <c r="H5738" i="7"/>
  <c r="L5738" i="7" s="1"/>
  <c r="G5738" i="7"/>
  <c r="K5738" i="7" s="1"/>
  <c r="I5730" i="7"/>
  <c r="M5730" i="7" s="1"/>
  <c r="H5730" i="7"/>
  <c r="L5730" i="7" s="1"/>
  <c r="G5730" i="7"/>
  <c r="K5730" i="7" s="1"/>
  <c r="I5722" i="7"/>
  <c r="M5722" i="7" s="1"/>
  <c r="H5722" i="7"/>
  <c r="L5722" i="7" s="1"/>
  <c r="G5722" i="7"/>
  <c r="K5722" i="7" s="1"/>
  <c r="I5714" i="7"/>
  <c r="M5714" i="7" s="1"/>
  <c r="H5714" i="7"/>
  <c r="L5714" i="7" s="1"/>
  <c r="G5714" i="7"/>
  <c r="K5714" i="7" s="1"/>
  <c r="D5714" i="7" s="1"/>
  <c r="I5706" i="7"/>
  <c r="M5706" i="7" s="1"/>
  <c r="D5706" i="7" s="1"/>
  <c r="H5706" i="7"/>
  <c r="L5706" i="7" s="1"/>
  <c r="G5706" i="7"/>
  <c r="K5706" i="7" s="1"/>
  <c r="I5698" i="7"/>
  <c r="M5698" i="7" s="1"/>
  <c r="H5698" i="7"/>
  <c r="L5698" i="7" s="1"/>
  <c r="G5698" i="7"/>
  <c r="K5698" i="7" s="1"/>
  <c r="I5690" i="7"/>
  <c r="M5690" i="7" s="1"/>
  <c r="H5690" i="7"/>
  <c r="L5690" i="7" s="1"/>
  <c r="G5690" i="7"/>
  <c r="K5690" i="7" s="1"/>
  <c r="I5682" i="7"/>
  <c r="M5682" i="7" s="1"/>
  <c r="H5682" i="7"/>
  <c r="L5682" i="7" s="1"/>
  <c r="G5682" i="7"/>
  <c r="K5682" i="7" s="1"/>
  <c r="I5674" i="7"/>
  <c r="M5674" i="7" s="1"/>
  <c r="H5674" i="7"/>
  <c r="L5674" i="7" s="1"/>
  <c r="G5674" i="7"/>
  <c r="K5674" i="7" s="1"/>
  <c r="I5666" i="7"/>
  <c r="M5666" i="7" s="1"/>
  <c r="H5666" i="7"/>
  <c r="L5666" i="7" s="1"/>
  <c r="G5666" i="7"/>
  <c r="K5666" i="7" s="1"/>
  <c r="I5658" i="7"/>
  <c r="M5658" i="7" s="1"/>
  <c r="H5658" i="7"/>
  <c r="L5658" i="7" s="1"/>
  <c r="G5658" i="7"/>
  <c r="K5658" i="7" s="1"/>
  <c r="I5650" i="7"/>
  <c r="M5650" i="7" s="1"/>
  <c r="H5650" i="7"/>
  <c r="L5650" i="7" s="1"/>
  <c r="G5650" i="7"/>
  <c r="K5650" i="7" s="1"/>
  <c r="D5650" i="7" s="1"/>
  <c r="I5642" i="7"/>
  <c r="M5642" i="7" s="1"/>
  <c r="D5642" i="7" s="1"/>
  <c r="H5642" i="7"/>
  <c r="L5642" i="7" s="1"/>
  <c r="G5642" i="7"/>
  <c r="K5642" i="7" s="1"/>
  <c r="I5634" i="7"/>
  <c r="M5634" i="7" s="1"/>
  <c r="H5634" i="7"/>
  <c r="L5634" i="7" s="1"/>
  <c r="G5634" i="7"/>
  <c r="K5634" i="7" s="1"/>
  <c r="I5626" i="7"/>
  <c r="M5626" i="7" s="1"/>
  <c r="H5626" i="7"/>
  <c r="L5626" i="7" s="1"/>
  <c r="G5626" i="7"/>
  <c r="K5626" i="7" s="1"/>
  <c r="I5618" i="7"/>
  <c r="M5618" i="7" s="1"/>
  <c r="H5618" i="7"/>
  <c r="L5618" i="7" s="1"/>
  <c r="G5618" i="7"/>
  <c r="K5618" i="7" s="1"/>
  <c r="I5610" i="7"/>
  <c r="M5610" i="7" s="1"/>
  <c r="H5610" i="7"/>
  <c r="L5610" i="7" s="1"/>
  <c r="G5610" i="7"/>
  <c r="K5610" i="7" s="1"/>
  <c r="I5602" i="7"/>
  <c r="M5602" i="7" s="1"/>
  <c r="H5602" i="7"/>
  <c r="L5602" i="7" s="1"/>
  <c r="G5602" i="7"/>
  <c r="K5602" i="7" s="1"/>
  <c r="I5594" i="7"/>
  <c r="M5594" i="7" s="1"/>
  <c r="H5594" i="7"/>
  <c r="L5594" i="7" s="1"/>
  <c r="G5594" i="7"/>
  <c r="K5594" i="7" s="1"/>
  <c r="I5586" i="7"/>
  <c r="M5586" i="7" s="1"/>
  <c r="H5586" i="7"/>
  <c r="L5586" i="7" s="1"/>
  <c r="G5586" i="7"/>
  <c r="K5586" i="7" s="1"/>
  <c r="D5586" i="7" s="1"/>
  <c r="I5578" i="7"/>
  <c r="M5578" i="7" s="1"/>
  <c r="D5578" i="7" s="1"/>
  <c r="H5578" i="7"/>
  <c r="L5578" i="7" s="1"/>
  <c r="G5578" i="7"/>
  <c r="K5578" i="7" s="1"/>
  <c r="I5570" i="7"/>
  <c r="M5570" i="7" s="1"/>
  <c r="H5570" i="7"/>
  <c r="L5570" i="7" s="1"/>
  <c r="G5570" i="7"/>
  <c r="K5570" i="7" s="1"/>
  <c r="I5562" i="7"/>
  <c r="M5562" i="7" s="1"/>
  <c r="H5562" i="7"/>
  <c r="L5562" i="7" s="1"/>
  <c r="G5562" i="7"/>
  <c r="K5562" i="7" s="1"/>
  <c r="I5554" i="7"/>
  <c r="M5554" i="7" s="1"/>
  <c r="H5554" i="7"/>
  <c r="L5554" i="7" s="1"/>
  <c r="G5554" i="7"/>
  <c r="K5554" i="7" s="1"/>
  <c r="I5546" i="7"/>
  <c r="M5546" i="7" s="1"/>
  <c r="H5546" i="7"/>
  <c r="L5546" i="7" s="1"/>
  <c r="G5546" i="7"/>
  <c r="K5546" i="7" s="1"/>
  <c r="I5538" i="7"/>
  <c r="M5538" i="7" s="1"/>
  <c r="H5538" i="7"/>
  <c r="L5538" i="7" s="1"/>
  <c r="G5538" i="7"/>
  <c r="K5538" i="7" s="1"/>
  <c r="I5530" i="7"/>
  <c r="M5530" i="7" s="1"/>
  <c r="H5530" i="7"/>
  <c r="L5530" i="7" s="1"/>
  <c r="G5530" i="7"/>
  <c r="K5530" i="7" s="1"/>
  <c r="I5522" i="7"/>
  <c r="M5522" i="7" s="1"/>
  <c r="H5522" i="7"/>
  <c r="L5522" i="7" s="1"/>
  <c r="G5522" i="7"/>
  <c r="K5522" i="7" s="1"/>
  <c r="D5522" i="7" s="1"/>
  <c r="I5514" i="7"/>
  <c r="M5514" i="7" s="1"/>
  <c r="D5514" i="7" s="1"/>
  <c r="H5514" i="7"/>
  <c r="L5514" i="7" s="1"/>
  <c r="G5514" i="7"/>
  <c r="K5514" i="7" s="1"/>
  <c r="I5506" i="7"/>
  <c r="M5506" i="7" s="1"/>
  <c r="H5506" i="7"/>
  <c r="L5506" i="7" s="1"/>
  <c r="G5506" i="7"/>
  <c r="K5506" i="7" s="1"/>
  <c r="I5498" i="7"/>
  <c r="M5498" i="7" s="1"/>
  <c r="H5498" i="7"/>
  <c r="L5498" i="7" s="1"/>
  <c r="G5498" i="7"/>
  <c r="K5498" i="7" s="1"/>
  <c r="I5490" i="7"/>
  <c r="M5490" i="7" s="1"/>
  <c r="H5490" i="7"/>
  <c r="L5490" i="7" s="1"/>
  <c r="G5490" i="7"/>
  <c r="K5490" i="7" s="1"/>
  <c r="I5482" i="7"/>
  <c r="M5482" i="7" s="1"/>
  <c r="H5482" i="7"/>
  <c r="L5482" i="7" s="1"/>
  <c r="G5482" i="7"/>
  <c r="K5482" i="7" s="1"/>
  <c r="I5474" i="7"/>
  <c r="M5474" i="7" s="1"/>
  <c r="H5474" i="7"/>
  <c r="L5474" i="7" s="1"/>
  <c r="G5474" i="7"/>
  <c r="K5474" i="7" s="1"/>
  <c r="I5466" i="7"/>
  <c r="M5466" i="7" s="1"/>
  <c r="H5466" i="7"/>
  <c r="L5466" i="7" s="1"/>
  <c r="G5466" i="7"/>
  <c r="K5466" i="7" s="1"/>
  <c r="I5458" i="7"/>
  <c r="M5458" i="7" s="1"/>
  <c r="H5458" i="7"/>
  <c r="L5458" i="7" s="1"/>
  <c r="G5458" i="7"/>
  <c r="K5458" i="7" s="1"/>
  <c r="D5458" i="7" s="1"/>
  <c r="I5450" i="7"/>
  <c r="M5450" i="7" s="1"/>
  <c r="D5450" i="7" s="1"/>
  <c r="H5450" i="7"/>
  <c r="L5450" i="7" s="1"/>
  <c r="G5450" i="7"/>
  <c r="K5450" i="7" s="1"/>
  <c r="I5442" i="7"/>
  <c r="M5442" i="7" s="1"/>
  <c r="H5442" i="7"/>
  <c r="L5442" i="7" s="1"/>
  <c r="G5442" i="7"/>
  <c r="K5442" i="7" s="1"/>
  <c r="I5434" i="7"/>
  <c r="M5434" i="7" s="1"/>
  <c r="H5434" i="7"/>
  <c r="L5434" i="7" s="1"/>
  <c r="G5434" i="7"/>
  <c r="K5434" i="7" s="1"/>
  <c r="I5426" i="7"/>
  <c r="M5426" i="7" s="1"/>
  <c r="H5426" i="7"/>
  <c r="L5426" i="7" s="1"/>
  <c r="G5426" i="7"/>
  <c r="K5426" i="7" s="1"/>
  <c r="I5418" i="7"/>
  <c r="M5418" i="7" s="1"/>
  <c r="H5418" i="7"/>
  <c r="L5418" i="7" s="1"/>
  <c r="G5418" i="7"/>
  <c r="K5418" i="7" s="1"/>
  <c r="I5410" i="7"/>
  <c r="M5410" i="7" s="1"/>
  <c r="D5410" i="7" s="1"/>
  <c r="H5410" i="7"/>
  <c r="L5410" i="7" s="1"/>
  <c r="G5410" i="7"/>
  <c r="K5410" i="7" s="1"/>
  <c r="I5402" i="7"/>
  <c r="M5402" i="7" s="1"/>
  <c r="H5402" i="7"/>
  <c r="L5402" i="7" s="1"/>
  <c r="G5402" i="7"/>
  <c r="K5402" i="7" s="1"/>
  <c r="I5394" i="7"/>
  <c r="M5394" i="7" s="1"/>
  <c r="H5394" i="7"/>
  <c r="L5394" i="7" s="1"/>
  <c r="G5394" i="7"/>
  <c r="K5394" i="7" s="1"/>
  <c r="D5394" i="7" s="1"/>
  <c r="I5386" i="7"/>
  <c r="M5386" i="7" s="1"/>
  <c r="D5386" i="7" s="1"/>
  <c r="H5386" i="7"/>
  <c r="L5386" i="7" s="1"/>
  <c r="G5386" i="7"/>
  <c r="K5386" i="7" s="1"/>
  <c r="I5378" i="7"/>
  <c r="M5378" i="7" s="1"/>
  <c r="H5378" i="7"/>
  <c r="L5378" i="7" s="1"/>
  <c r="G5378" i="7"/>
  <c r="K5378" i="7" s="1"/>
  <c r="I5370" i="7"/>
  <c r="M5370" i="7" s="1"/>
  <c r="H5370" i="7"/>
  <c r="L5370" i="7" s="1"/>
  <c r="G5370" i="7"/>
  <c r="K5370" i="7" s="1"/>
  <c r="I5362" i="7"/>
  <c r="M5362" i="7" s="1"/>
  <c r="H5362" i="7"/>
  <c r="L5362" i="7" s="1"/>
  <c r="G5362" i="7"/>
  <c r="K5362" i="7" s="1"/>
  <c r="I5354" i="7"/>
  <c r="M5354" i="7" s="1"/>
  <c r="H5354" i="7"/>
  <c r="L5354" i="7" s="1"/>
  <c r="G5354" i="7"/>
  <c r="K5354" i="7" s="1"/>
  <c r="I5346" i="7"/>
  <c r="M5346" i="7" s="1"/>
  <c r="H5346" i="7"/>
  <c r="L5346" i="7" s="1"/>
  <c r="G5346" i="7"/>
  <c r="K5346" i="7" s="1"/>
  <c r="I5338" i="7"/>
  <c r="M5338" i="7" s="1"/>
  <c r="H5338" i="7"/>
  <c r="L5338" i="7" s="1"/>
  <c r="G5338" i="7"/>
  <c r="K5338" i="7" s="1"/>
  <c r="I5330" i="7"/>
  <c r="M5330" i="7" s="1"/>
  <c r="H5330" i="7"/>
  <c r="L5330" i="7" s="1"/>
  <c r="G5330" i="7"/>
  <c r="K5330" i="7" s="1"/>
  <c r="D5330" i="7" s="1"/>
  <c r="I5322" i="7"/>
  <c r="M5322" i="7" s="1"/>
  <c r="D5322" i="7" s="1"/>
  <c r="H5322" i="7"/>
  <c r="L5322" i="7" s="1"/>
  <c r="G5322" i="7"/>
  <c r="K5322" i="7" s="1"/>
  <c r="I5314" i="7"/>
  <c r="M5314" i="7" s="1"/>
  <c r="H5314" i="7"/>
  <c r="L5314" i="7" s="1"/>
  <c r="G5314" i="7"/>
  <c r="K5314" i="7" s="1"/>
  <c r="I5306" i="7"/>
  <c r="M5306" i="7" s="1"/>
  <c r="H5306" i="7"/>
  <c r="L5306" i="7" s="1"/>
  <c r="G5306" i="7"/>
  <c r="K5306" i="7" s="1"/>
  <c r="I5298" i="7"/>
  <c r="M5298" i="7" s="1"/>
  <c r="H5298" i="7"/>
  <c r="L5298" i="7" s="1"/>
  <c r="G5298" i="7"/>
  <c r="K5298" i="7" s="1"/>
  <c r="I5290" i="7"/>
  <c r="M5290" i="7" s="1"/>
  <c r="H5290" i="7"/>
  <c r="L5290" i="7" s="1"/>
  <c r="G5290" i="7"/>
  <c r="K5290" i="7" s="1"/>
  <c r="I5282" i="7"/>
  <c r="M5282" i="7" s="1"/>
  <c r="H5282" i="7"/>
  <c r="L5282" i="7" s="1"/>
  <c r="G5282" i="7"/>
  <c r="K5282" i="7" s="1"/>
  <c r="I5274" i="7"/>
  <c r="M5274" i="7" s="1"/>
  <c r="H5274" i="7"/>
  <c r="L5274" i="7" s="1"/>
  <c r="G5274" i="7"/>
  <c r="K5274" i="7" s="1"/>
  <c r="I5266" i="7"/>
  <c r="M5266" i="7" s="1"/>
  <c r="H5266" i="7"/>
  <c r="L5266" i="7" s="1"/>
  <c r="G5266" i="7"/>
  <c r="K5266" i="7" s="1"/>
  <c r="D5266" i="7" s="1"/>
  <c r="I5258" i="7"/>
  <c r="M5258" i="7" s="1"/>
  <c r="D5258" i="7" s="1"/>
  <c r="H5258" i="7"/>
  <c r="L5258" i="7" s="1"/>
  <c r="G5258" i="7"/>
  <c r="K5258" i="7" s="1"/>
  <c r="I5250" i="7"/>
  <c r="M5250" i="7" s="1"/>
  <c r="H5250" i="7"/>
  <c r="L5250" i="7" s="1"/>
  <c r="G5250" i="7"/>
  <c r="K5250" i="7" s="1"/>
  <c r="I5242" i="7"/>
  <c r="M5242" i="7" s="1"/>
  <c r="H5242" i="7"/>
  <c r="L5242" i="7" s="1"/>
  <c r="G5242" i="7"/>
  <c r="K5242" i="7" s="1"/>
  <c r="I5234" i="7"/>
  <c r="M5234" i="7" s="1"/>
  <c r="H5234" i="7"/>
  <c r="L5234" i="7" s="1"/>
  <c r="G5234" i="7"/>
  <c r="K5234" i="7" s="1"/>
  <c r="I5226" i="7"/>
  <c r="M5226" i="7" s="1"/>
  <c r="H5226" i="7"/>
  <c r="L5226" i="7" s="1"/>
  <c r="G5226" i="7"/>
  <c r="K5226" i="7" s="1"/>
  <c r="I5218" i="7"/>
  <c r="M5218" i="7" s="1"/>
  <c r="H5218" i="7"/>
  <c r="L5218" i="7" s="1"/>
  <c r="G5218" i="7"/>
  <c r="K5218" i="7" s="1"/>
  <c r="I5210" i="7"/>
  <c r="M5210" i="7" s="1"/>
  <c r="H5210" i="7"/>
  <c r="L5210" i="7" s="1"/>
  <c r="G5210" i="7"/>
  <c r="K5210" i="7" s="1"/>
  <c r="I5202" i="7"/>
  <c r="M5202" i="7" s="1"/>
  <c r="H5202" i="7"/>
  <c r="L5202" i="7" s="1"/>
  <c r="G5202" i="7"/>
  <c r="K5202" i="7" s="1"/>
  <c r="D5202" i="7" s="1"/>
  <c r="I5194" i="7"/>
  <c r="M5194" i="7" s="1"/>
  <c r="D5194" i="7" s="1"/>
  <c r="H5194" i="7"/>
  <c r="L5194" i="7" s="1"/>
  <c r="G5194" i="7"/>
  <c r="K5194" i="7" s="1"/>
  <c r="I5186" i="7"/>
  <c r="M5186" i="7" s="1"/>
  <c r="H5186" i="7"/>
  <c r="L5186" i="7" s="1"/>
  <c r="G5186" i="7"/>
  <c r="K5186" i="7" s="1"/>
  <c r="I5178" i="7"/>
  <c r="M5178" i="7" s="1"/>
  <c r="H5178" i="7"/>
  <c r="L5178" i="7" s="1"/>
  <c r="G5178" i="7"/>
  <c r="K5178" i="7" s="1"/>
  <c r="I5170" i="7"/>
  <c r="M5170" i="7" s="1"/>
  <c r="H5170" i="7"/>
  <c r="L5170" i="7" s="1"/>
  <c r="G5170" i="7"/>
  <c r="K5170" i="7" s="1"/>
  <c r="I5162" i="7"/>
  <c r="M5162" i="7" s="1"/>
  <c r="H5162" i="7"/>
  <c r="L5162" i="7" s="1"/>
  <c r="G5162" i="7"/>
  <c r="K5162" i="7" s="1"/>
  <c r="I5154" i="7"/>
  <c r="M5154" i="7" s="1"/>
  <c r="H5154" i="7"/>
  <c r="L5154" i="7" s="1"/>
  <c r="G5154" i="7"/>
  <c r="K5154" i="7" s="1"/>
  <c r="I5146" i="7"/>
  <c r="M5146" i="7" s="1"/>
  <c r="H5146" i="7"/>
  <c r="L5146" i="7" s="1"/>
  <c r="G5146" i="7"/>
  <c r="K5146" i="7" s="1"/>
  <c r="I5138" i="7"/>
  <c r="M5138" i="7" s="1"/>
  <c r="H5138" i="7"/>
  <c r="L5138" i="7" s="1"/>
  <c r="G5138" i="7"/>
  <c r="K5138" i="7" s="1"/>
  <c r="D5138" i="7" s="1"/>
  <c r="I5130" i="7"/>
  <c r="M5130" i="7" s="1"/>
  <c r="D5130" i="7" s="1"/>
  <c r="H5130" i="7"/>
  <c r="L5130" i="7" s="1"/>
  <c r="G5130" i="7"/>
  <c r="K5130" i="7" s="1"/>
  <c r="I5122" i="7"/>
  <c r="M5122" i="7" s="1"/>
  <c r="H5122" i="7"/>
  <c r="L5122" i="7" s="1"/>
  <c r="G5122" i="7"/>
  <c r="K5122" i="7" s="1"/>
  <c r="I5114" i="7"/>
  <c r="M5114" i="7" s="1"/>
  <c r="H5114" i="7"/>
  <c r="L5114" i="7" s="1"/>
  <c r="G5114" i="7"/>
  <c r="K5114" i="7" s="1"/>
  <c r="I5106" i="7"/>
  <c r="M5106" i="7" s="1"/>
  <c r="H5106" i="7"/>
  <c r="L5106" i="7" s="1"/>
  <c r="G5106" i="7"/>
  <c r="K5106" i="7" s="1"/>
  <c r="I5098" i="7"/>
  <c r="M5098" i="7" s="1"/>
  <c r="H5098" i="7"/>
  <c r="L5098" i="7" s="1"/>
  <c r="G5098" i="7"/>
  <c r="K5098" i="7" s="1"/>
  <c r="I5090" i="7"/>
  <c r="M5090" i="7" s="1"/>
  <c r="H5090" i="7"/>
  <c r="L5090" i="7" s="1"/>
  <c r="G5090" i="7"/>
  <c r="K5090" i="7" s="1"/>
  <c r="I5082" i="7"/>
  <c r="M5082" i="7" s="1"/>
  <c r="H5082" i="7"/>
  <c r="L5082" i="7" s="1"/>
  <c r="G5082" i="7"/>
  <c r="K5082" i="7" s="1"/>
  <c r="I5074" i="7"/>
  <c r="M5074" i="7" s="1"/>
  <c r="H5074" i="7"/>
  <c r="L5074" i="7" s="1"/>
  <c r="G5074" i="7"/>
  <c r="K5074" i="7" s="1"/>
  <c r="D5074" i="7" s="1"/>
  <c r="I5066" i="7"/>
  <c r="M5066" i="7" s="1"/>
  <c r="D5066" i="7" s="1"/>
  <c r="H5066" i="7"/>
  <c r="L5066" i="7" s="1"/>
  <c r="G5066" i="7"/>
  <c r="K5066" i="7" s="1"/>
  <c r="I5058" i="7"/>
  <c r="M5058" i="7" s="1"/>
  <c r="H5058" i="7"/>
  <c r="L5058" i="7" s="1"/>
  <c r="G5058" i="7"/>
  <c r="K5058" i="7" s="1"/>
  <c r="I5050" i="7"/>
  <c r="M5050" i="7" s="1"/>
  <c r="H5050" i="7"/>
  <c r="L5050" i="7" s="1"/>
  <c r="G5050" i="7"/>
  <c r="K5050" i="7" s="1"/>
  <c r="I5042" i="7"/>
  <c r="M5042" i="7" s="1"/>
  <c r="H5042" i="7"/>
  <c r="L5042" i="7" s="1"/>
  <c r="G5042" i="7"/>
  <c r="K5042" i="7" s="1"/>
  <c r="I5034" i="7"/>
  <c r="M5034" i="7" s="1"/>
  <c r="H5034" i="7"/>
  <c r="L5034" i="7" s="1"/>
  <c r="G5034" i="7"/>
  <c r="K5034" i="7" s="1"/>
  <c r="I5026" i="7"/>
  <c r="M5026" i="7" s="1"/>
  <c r="H5026" i="7"/>
  <c r="L5026" i="7" s="1"/>
  <c r="G5026" i="7"/>
  <c r="K5026" i="7" s="1"/>
  <c r="I5018" i="7"/>
  <c r="M5018" i="7" s="1"/>
  <c r="H5018" i="7"/>
  <c r="L5018" i="7" s="1"/>
  <c r="G5018" i="7"/>
  <c r="K5018" i="7" s="1"/>
  <c r="D5018" i="7" s="1"/>
  <c r="I5010" i="7"/>
  <c r="M5010" i="7" s="1"/>
  <c r="H5010" i="7"/>
  <c r="L5010" i="7" s="1"/>
  <c r="G5010" i="7"/>
  <c r="K5010" i="7" s="1"/>
  <c r="D5010" i="7" s="1"/>
  <c r="I5002" i="7"/>
  <c r="M5002" i="7" s="1"/>
  <c r="D5002" i="7" s="1"/>
  <c r="H5002" i="7"/>
  <c r="L5002" i="7" s="1"/>
  <c r="G5002" i="7"/>
  <c r="K5002" i="7" s="1"/>
  <c r="I4994" i="7"/>
  <c r="M4994" i="7" s="1"/>
  <c r="H4994" i="7"/>
  <c r="L4994" i="7" s="1"/>
  <c r="G4994" i="7"/>
  <c r="K4994" i="7" s="1"/>
  <c r="I4986" i="7"/>
  <c r="M4986" i="7" s="1"/>
  <c r="H4986" i="7"/>
  <c r="L4986" i="7" s="1"/>
  <c r="G4986" i="7"/>
  <c r="K4986" i="7" s="1"/>
  <c r="I4978" i="7"/>
  <c r="M4978" i="7" s="1"/>
  <c r="H4978" i="7"/>
  <c r="L4978" i="7" s="1"/>
  <c r="G4978" i="7"/>
  <c r="K4978" i="7" s="1"/>
  <c r="I4970" i="7"/>
  <c r="M4970" i="7" s="1"/>
  <c r="H4970" i="7"/>
  <c r="L4970" i="7" s="1"/>
  <c r="G4970" i="7"/>
  <c r="K4970" i="7" s="1"/>
  <c r="I4962" i="7"/>
  <c r="M4962" i="7" s="1"/>
  <c r="H4962" i="7"/>
  <c r="L4962" i="7" s="1"/>
  <c r="G4962" i="7"/>
  <c r="K4962" i="7" s="1"/>
  <c r="I4954" i="7"/>
  <c r="M4954" i="7" s="1"/>
  <c r="H4954" i="7"/>
  <c r="L4954" i="7" s="1"/>
  <c r="G4954" i="7"/>
  <c r="K4954" i="7" s="1"/>
  <c r="D4954" i="7" s="1"/>
  <c r="I4946" i="7"/>
  <c r="M4946" i="7" s="1"/>
  <c r="H4946" i="7"/>
  <c r="L4946" i="7" s="1"/>
  <c r="G4946" i="7"/>
  <c r="K4946" i="7" s="1"/>
  <c r="D4946" i="7" s="1"/>
  <c r="I4938" i="7"/>
  <c r="M4938" i="7" s="1"/>
  <c r="D4938" i="7" s="1"/>
  <c r="H4938" i="7"/>
  <c r="L4938" i="7" s="1"/>
  <c r="G4938" i="7"/>
  <c r="K4938" i="7" s="1"/>
  <c r="I4930" i="7"/>
  <c r="M4930" i="7" s="1"/>
  <c r="H4930" i="7"/>
  <c r="L4930" i="7" s="1"/>
  <c r="G4930" i="7"/>
  <c r="K4930" i="7" s="1"/>
  <c r="I4922" i="7"/>
  <c r="M4922" i="7" s="1"/>
  <c r="H4922" i="7"/>
  <c r="L4922" i="7" s="1"/>
  <c r="G4922" i="7"/>
  <c r="K4922" i="7" s="1"/>
  <c r="I4914" i="7"/>
  <c r="M4914" i="7" s="1"/>
  <c r="H4914" i="7"/>
  <c r="L4914" i="7" s="1"/>
  <c r="G4914" i="7"/>
  <c r="K4914" i="7" s="1"/>
  <c r="I4906" i="7"/>
  <c r="M4906" i="7" s="1"/>
  <c r="H4906" i="7"/>
  <c r="L4906" i="7" s="1"/>
  <c r="G4906" i="7"/>
  <c r="K4906" i="7" s="1"/>
  <c r="I4898" i="7"/>
  <c r="M4898" i="7" s="1"/>
  <c r="H4898" i="7"/>
  <c r="L4898" i="7" s="1"/>
  <c r="G4898" i="7"/>
  <c r="K4898" i="7" s="1"/>
  <c r="I4890" i="7"/>
  <c r="M4890" i="7" s="1"/>
  <c r="H4890" i="7"/>
  <c r="L4890" i="7" s="1"/>
  <c r="G4890" i="7"/>
  <c r="K4890" i="7" s="1"/>
  <c r="D4890" i="7" s="1"/>
  <c r="I4882" i="7"/>
  <c r="M4882" i="7" s="1"/>
  <c r="H4882" i="7"/>
  <c r="L4882" i="7" s="1"/>
  <c r="G4882" i="7"/>
  <c r="K4882" i="7" s="1"/>
  <c r="D4882" i="7" s="1"/>
  <c r="I4874" i="7"/>
  <c r="M4874" i="7" s="1"/>
  <c r="D4874" i="7" s="1"/>
  <c r="H4874" i="7"/>
  <c r="L4874" i="7" s="1"/>
  <c r="G4874" i="7"/>
  <c r="K4874" i="7" s="1"/>
  <c r="I4866" i="7"/>
  <c r="M4866" i="7" s="1"/>
  <c r="H4866" i="7"/>
  <c r="L4866" i="7" s="1"/>
  <c r="G4866" i="7"/>
  <c r="K4866" i="7" s="1"/>
  <c r="I4858" i="7"/>
  <c r="M4858" i="7" s="1"/>
  <c r="H4858" i="7"/>
  <c r="L4858" i="7" s="1"/>
  <c r="G4858" i="7"/>
  <c r="K4858" i="7" s="1"/>
  <c r="I4850" i="7"/>
  <c r="M4850" i="7" s="1"/>
  <c r="H4850" i="7"/>
  <c r="L4850" i="7" s="1"/>
  <c r="G4850" i="7"/>
  <c r="K4850" i="7" s="1"/>
  <c r="I4842" i="7"/>
  <c r="M4842" i="7" s="1"/>
  <c r="H4842" i="7"/>
  <c r="L4842" i="7" s="1"/>
  <c r="G4842" i="7"/>
  <c r="K4842" i="7" s="1"/>
  <c r="I4834" i="7"/>
  <c r="M4834" i="7" s="1"/>
  <c r="H4834" i="7"/>
  <c r="L4834" i="7" s="1"/>
  <c r="G4834" i="7"/>
  <c r="K4834" i="7" s="1"/>
  <c r="I4826" i="7"/>
  <c r="M4826" i="7" s="1"/>
  <c r="H4826" i="7"/>
  <c r="L4826" i="7" s="1"/>
  <c r="G4826" i="7"/>
  <c r="K4826" i="7" s="1"/>
  <c r="D4826" i="7" s="1"/>
  <c r="I4818" i="7"/>
  <c r="M4818" i="7" s="1"/>
  <c r="H4818" i="7"/>
  <c r="L4818" i="7" s="1"/>
  <c r="G4818" i="7"/>
  <c r="K4818" i="7" s="1"/>
  <c r="D4818" i="7" s="1"/>
  <c r="I4810" i="7"/>
  <c r="M4810" i="7" s="1"/>
  <c r="D4810" i="7" s="1"/>
  <c r="H4810" i="7"/>
  <c r="L4810" i="7" s="1"/>
  <c r="G4810" i="7"/>
  <c r="K4810" i="7" s="1"/>
  <c r="I4802" i="7"/>
  <c r="M4802" i="7" s="1"/>
  <c r="H4802" i="7"/>
  <c r="L4802" i="7" s="1"/>
  <c r="G4802" i="7"/>
  <c r="K4802" i="7" s="1"/>
  <c r="I4794" i="7"/>
  <c r="M4794" i="7" s="1"/>
  <c r="H4794" i="7"/>
  <c r="L4794" i="7" s="1"/>
  <c r="G4794" i="7"/>
  <c r="K4794" i="7" s="1"/>
  <c r="I4786" i="7"/>
  <c r="M4786" i="7" s="1"/>
  <c r="H4786" i="7"/>
  <c r="L4786" i="7" s="1"/>
  <c r="G4786" i="7"/>
  <c r="K4786" i="7" s="1"/>
  <c r="I4778" i="7"/>
  <c r="M4778" i="7" s="1"/>
  <c r="H4778" i="7"/>
  <c r="L4778" i="7" s="1"/>
  <c r="G4778" i="7"/>
  <c r="K4778" i="7" s="1"/>
  <c r="I4770" i="7"/>
  <c r="M4770" i="7" s="1"/>
  <c r="H4770" i="7"/>
  <c r="L4770" i="7" s="1"/>
  <c r="G4770" i="7"/>
  <c r="K4770" i="7" s="1"/>
  <c r="I4762" i="7"/>
  <c r="M4762" i="7" s="1"/>
  <c r="H4762" i="7"/>
  <c r="L4762" i="7" s="1"/>
  <c r="G4762" i="7"/>
  <c r="K4762" i="7" s="1"/>
  <c r="D4762" i="7" s="1"/>
  <c r="I4754" i="7"/>
  <c r="M4754" i="7" s="1"/>
  <c r="H4754" i="7"/>
  <c r="L4754" i="7" s="1"/>
  <c r="G4754" i="7"/>
  <c r="K4754" i="7" s="1"/>
  <c r="D4754" i="7" s="1"/>
  <c r="I4746" i="7"/>
  <c r="M4746" i="7" s="1"/>
  <c r="D4746" i="7" s="1"/>
  <c r="H4746" i="7"/>
  <c r="L4746" i="7" s="1"/>
  <c r="G4746" i="7"/>
  <c r="K4746" i="7" s="1"/>
  <c r="I4738" i="7"/>
  <c r="M4738" i="7" s="1"/>
  <c r="H4738" i="7"/>
  <c r="L4738" i="7" s="1"/>
  <c r="G4738" i="7"/>
  <c r="K4738" i="7" s="1"/>
  <c r="I4730" i="7"/>
  <c r="M4730" i="7" s="1"/>
  <c r="H4730" i="7"/>
  <c r="L4730" i="7" s="1"/>
  <c r="G4730" i="7"/>
  <c r="K4730" i="7" s="1"/>
  <c r="I4722" i="7"/>
  <c r="M4722" i="7" s="1"/>
  <c r="H4722" i="7"/>
  <c r="L4722" i="7" s="1"/>
  <c r="G4722" i="7"/>
  <c r="K4722" i="7" s="1"/>
  <c r="I4714" i="7"/>
  <c r="M4714" i="7" s="1"/>
  <c r="H4714" i="7"/>
  <c r="L4714" i="7" s="1"/>
  <c r="G4714" i="7"/>
  <c r="K4714" i="7" s="1"/>
  <c r="I4706" i="7"/>
  <c r="M4706" i="7" s="1"/>
  <c r="H4706" i="7"/>
  <c r="L4706" i="7" s="1"/>
  <c r="G4706" i="7"/>
  <c r="K4706" i="7" s="1"/>
  <c r="I4698" i="7"/>
  <c r="M4698" i="7" s="1"/>
  <c r="H4698" i="7"/>
  <c r="L4698" i="7" s="1"/>
  <c r="G4698" i="7"/>
  <c r="K4698" i="7" s="1"/>
  <c r="D4698" i="7" s="1"/>
  <c r="I4690" i="7"/>
  <c r="M4690" i="7" s="1"/>
  <c r="H4690" i="7"/>
  <c r="L4690" i="7" s="1"/>
  <c r="G4690" i="7"/>
  <c r="K4690" i="7" s="1"/>
  <c r="D4690" i="7" s="1"/>
  <c r="I4682" i="7"/>
  <c r="M4682" i="7" s="1"/>
  <c r="D4682" i="7" s="1"/>
  <c r="H4682" i="7"/>
  <c r="L4682" i="7" s="1"/>
  <c r="G4682" i="7"/>
  <c r="K4682" i="7" s="1"/>
  <c r="I4674" i="7"/>
  <c r="M4674" i="7" s="1"/>
  <c r="H4674" i="7"/>
  <c r="L4674" i="7" s="1"/>
  <c r="G4674" i="7"/>
  <c r="K4674" i="7" s="1"/>
  <c r="I4666" i="7"/>
  <c r="M4666" i="7" s="1"/>
  <c r="H4666" i="7"/>
  <c r="L4666" i="7" s="1"/>
  <c r="G4666" i="7"/>
  <c r="K4666" i="7" s="1"/>
  <c r="I4658" i="7"/>
  <c r="M4658" i="7" s="1"/>
  <c r="H4658" i="7"/>
  <c r="L4658" i="7" s="1"/>
  <c r="G4658" i="7"/>
  <c r="K4658" i="7" s="1"/>
  <c r="I4650" i="7"/>
  <c r="M4650" i="7" s="1"/>
  <c r="H4650" i="7"/>
  <c r="L4650" i="7" s="1"/>
  <c r="G4650" i="7"/>
  <c r="K4650" i="7" s="1"/>
  <c r="I4642" i="7"/>
  <c r="M4642" i="7" s="1"/>
  <c r="H4642" i="7"/>
  <c r="L4642" i="7" s="1"/>
  <c r="G4642" i="7"/>
  <c r="K4642" i="7" s="1"/>
  <c r="I4634" i="7"/>
  <c r="M4634" i="7" s="1"/>
  <c r="H4634" i="7"/>
  <c r="L4634" i="7" s="1"/>
  <c r="G4634" i="7"/>
  <c r="K4634" i="7" s="1"/>
  <c r="D4634" i="7" s="1"/>
  <c r="I4626" i="7"/>
  <c r="M4626" i="7" s="1"/>
  <c r="H4626" i="7"/>
  <c r="L4626" i="7" s="1"/>
  <c r="G4626" i="7"/>
  <c r="K4626" i="7" s="1"/>
  <c r="D4626" i="7" s="1"/>
  <c r="I4618" i="7"/>
  <c r="M4618" i="7" s="1"/>
  <c r="D4618" i="7" s="1"/>
  <c r="H4618" i="7"/>
  <c r="L4618" i="7" s="1"/>
  <c r="G4618" i="7"/>
  <c r="K4618" i="7" s="1"/>
  <c r="I4610" i="7"/>
  <c r="M4610" i="7" s="1"/>
  <c r="H4610" i="7"/>
  <c r="L4610" i="7" s="1"/>
  <c r="G4610" i="7"/>
  <c r="K4610" i="7" s="1"/>
  <c r="I4602" i="7"/>
  <c r="M4602" i="7" s="1"/>
  <c r="H4602" i="7"/>
  <c r="L4602" i="7" s="1"/>
  <c r="G4602" i="7"/>
  <c r="K4602" i="7" s="1"/>
  <c r="I4594" i="7"/>
  <c r="M4594" i="7" s="1"/>
  <c r="H4594" i="7"/>
  <c r="L4594" i="7" s="1"/>
  <c r="G4594" i="7"/>
  <c r="K4594" i="7" s="1"/>
  <c r="I4586" i="7"/>
  <c r="M4586" i="7" s="1"/>
  <c r="H4586" i="7"/>
  <c r="L4586" i="7" s="1"/>
  <c r="G4586" i="7"/>
  <c r="K4586" i="7" s="1"/>
  <c r="I4578" i="7"/>
  <c r="M4578" i="7" s="1"/>
  <c r="H4578" i="7"/>
  <c r="L4578" i="7" s="1"/>
  <c r="G4578" i="7"/>
  <c r="K4578" i="7" s="1"/>
  <c r="I4570" i="7"/>
  <c r="M4570" i="7" s="1"/>
  <c r="H4570" i="7"/>
  <c r="L4570" i="7" s="1"/>
  <c r="G4570" i="7"/>
  <c r="K4570" i="7" s="1"/>
  <c r="D4570" i="7" s="1"/>
  <c r="I4562" i="7"/>
  <c r="M4562" i="7" s="1"/>
  <c r="H4562" i="7"/>
  <c r="L4562" i="7" s="1"/>
  <c r="G4562" i="7"/>
  <c r="K4562" i="7" s="1"/>
  <c r="D4562" i="7" s="1"/>
  <c r="I4554" i="7"/>
  <c r="M4554" i="7" s="1"/>
  <c r="D4554" i="7" s="1"/>
  <c r="H4554" i="7"/>
  <c r="L4554" i="7" s="1"/>
  <c r="G4554" i="7"/>
  <c r="K4554" i="7" s="1"/>
  <c r="I4546" i="7"/>
  <c r="M4546" i="7" s="1"/>
  <c r="H4546" i="7"/>
  <c r="L4546" i="7" s="1"/>
  <c r="G4546" i="7"/>
  <c r="K4546" i="7" s="1"/>
  <c r="I4538" i="7"/>
  <c r="M4538" i="7" s="1"/>
  <c r="H4538" i="7"/>
  <c r="L4538" i="7" s="1"/>
  <c r="D4538" i="7" s="1"/>
  <c r="G4538" i="7"/>
  <c r="K4538" i="7" s="1"/>
  <c r="I4530" i="7"/>
  <c r="M4530" i="7" s="1"/>
  <c r="H4530" i="7"/>
  <c r="L4530" i="7" s="1"/>
  <c r="G4530" i="7"/>
  <c r="K4530" i="7" s="1"/>
  <c r="I4522" i="7"/>
  <c r="M4522" i="7" s="1"/>
  <c r="H4522" i="7"/>
  <c r="L4522" i="7" s="1"/>
  <c r="G4522" i="7"/>
  <c r="K4522" i="7" s="1"/>
  <c r="I4514" i="7"/>
  <c r="M4514" i="7" s="1"/>
  <c r="H4514" i="7"/>
  <c r="L4514" i="7" s="1"/>
  <c r="G4514" i="7"/>
  <c r="K4514" i="7" s="1"/>
  <c r="I4506" i="7"/>
  <c r="M4506" i="7" s="1"/>
  <c r="H4506" i="7"/>
  <c r="L4506" i="7" s="1"/>
  <c r="G4506" i="7"/>
  <c r="K4506" i="7" s="1"/>
  <c r="D4506" i="7" s="1"/>
  <c r="I4498" i="7"/>
  <c r="M4498" i="7" s="1"/>
  <c r="H4498" i="7"/>
  <c r="L4498" i="7" s="1"/>
  <c r="G4498" i="7"/>
  <c r="K4498" i="7" s="1"/>
  <c r="D4498" i="7" s="1"/>
  <c r="I4490" i="7"/>
  <c r="M4490" i="7" s="1"/>
  <c r="D4490" i="7" s="1"/>
  <c r="H4490" i="7"/>
  <c r="L4490" i="7" s="1"/>
  <c r="G4490" i="7"/>
  <c r="K4490" i="7" s="1"/>
  <c r="I4482" i="7"/>
  <c r="M4482" i="7" s="1"/>
  <c r="H4482" i="7"/>
  <c r="L4482" i="7" s="1"/>
  <c r="G4482" i="7"/>
  <c r="K4482" i="7" s="1"/>
  <c r="I4474" i="7"/>
  <c r="M4474" i="7" s="1"/>
  <c r="H4474" i="7"/>
  <c r="L4474" i="7" s="1"/>
  <c r="G4474" i="7"/>
  <c r="K4474" i="7" s="1"/>
  <c r="I4466" i="7"/>
  <c r="M4466" i="7" s="1"/>
  <c r="H4466" i="7"/>
  <c r="L4466" i="7" s="1"/>
  <c r="G4466" i="7"/>
  <c r="K4466" i="7" s="1"/>
  <c r="I4458" i="7"/>
  <c r="M4458" i="7" s="1"/>
  <c r="H4458" i="7"/>
  <c r="L4458" i="7" s="1"/>
  <c r="G4458" i="7"/>
  <c r="K4458" i="7" s="1"/>
  <c r="I4450" i="7"/>
  <c r="M4450" i="7" s="1"/>
  <c r="H4450" i="7"/>
  <c r="L4450" i="7" s="1"/>
  <c r="G4450" i="7"/>
  <c r="K4450" i="7" s="1"/>
  <c r="I4442" i="7"/>
  <c r="M4442" i="7" s="1"/>
  <c r="H4442" i="7"/>
  <c r="L4442" i="7" s="1"/>
  <c r="G4442" i="7"/>
  <c r="K4442" i="7" s="1"/>
  <c r="D4442" i="7" s="1"/>
  <c r="I4434" i="7"/>
  <c r="M4434" i="7" s="1"/>
  <c r="H4434" i="7"/>
  <c r="L4434" i="7" s="1"/>
  <c r="G4434" i="7"/>
  <c r="K4434" i="7" s="1"/>
  <c r="D4434" i="7" s="1"/>
  <c r="I4426" i="7"/>
  <c r="M4426" i="7" s="1"/>
  <c r="D4426" i="7" s="1"/>
  <c r="H4426" i="7"/>
  <c r="L4426" i="7" s="1"/>
  <c r="G4426" i="7"/>
  <c r="K4426" i="7" s="1"/>
  <c r="I4418" i="7"/>
  <c r="M4418" i="7" s="1"/>
  <c r="H4418" i="7"/>
  <c r="L4418" i="7" s="1"/>
  <c r="G4418" i="7"/>
  <c r="K4418" i="7" s="1"/>
  <c r="I4410" i="7"/>
  <c r="M4410" i="7" s="1"/>
  <c r="H4410" i="7"/>
  <c r="L4410" i="7" s="1"/>
  <c r="G4410" i="7"/>
  <c r="K4410" i="7" s="1"/>
  <c r="I4402" i="7"/>
  <c r="M4402" i="7" s="1"/>
  <c r="H4402" i="7"/>
  <c r="L4402" i="7" s="1"/>
  <c r="G4402" i="7"/>
  <c r="K4402" i="7" s="1"/>
  <c r="I4394" i="7"/>
  <c r="M4394" i="7" s="1"/>
  <c r="H4394" i="7"/>
  <c r="L4394" i="7" s="1"/>
  <c r="G4394" i="7"/>
  <c r="K4394" i="7" s="1"/>
  <c r="I4386" i="7"/>
  <c r="M4386" i="7" s="1"/>
  <c r="H4386" i="7"/>
  <c r="L4386" i="7" s="1"/>
  <c r="G4386" i="7"/>
  <c r="K4386" i="7" s="1"/>
  <c r="I4378" i="7"/>
  <c r="M4378" i="7" s="1"/>
  <c r="H4378" i="7"/>
  <c r="L4378" i="7" s="1"/>
  <c r="G4378" i="7"/>
  <c r="K4378" i="7" s="1"/>
  <c r="I4370" i="7"/>
  <c r="M4370" i="7" s="1"/>
  <c r="H4370" i="7"/>
  <c r="L4370" i="7" s="1"/>
  <c r="G4370" i="7"/>
  <c r="K4370" i="7" s="1"/>
  <c r="D4370" i="7" s="1"/>
  <c r="I4362" i="7"/>
  <c r="M4362" i="7" s="1"/>
  <c r="D4362" i="7" s="1"/>
  <c r="H4362" i="7"/>
  <c r="L4362" i="7" s="1"/>
  <c r="G4362" i="7"/>
  <c r="K4362" i="7" s="1"/>
  <c r="I4354" i="7"/>
  <c r="M4354" i="7" s="1"/>
  <c r="H4354" i="7"/>
  <c r="L4354" i="7" s="1"/>
  <c r="G4354" i="7"/>
  <c r="K4354" i="7" s="1"/>
  <c r="I4346" i="7"/>
  <c r="M4346" i="7" s="1"/>
  <c r="H4346" i="7"/>
  <c r="L4346" i="7" s="1"/>
  <c r="G4346" i="7"/>
  <c r="K4346" i="7" s="1"/>
  <c r="I4338" i="7"/>
  <c r="M4338" i="7" s="1"/>
  <c r="H4338" i="7"/>
  <c r="L4338" i="7" s="1"/>
  <c r="G4338" i="7"/>
  <c r="K4338" i="7" s="1"/>
  <c r="I4330" i="7"/>
  <c r="M4330" i="7" s="1"/>
  <c r="G4330" i="7"/>
  <c r="K4330" i="7" s="1"/>
  <c r="H4330" i="7"/>
  <c r="L4330" i="7" s="1"/>
  <c r="I4322" i="7"/>
  <c r="M4322" i="7" s="1"/>
  <c r="H4322" i="7"/>
  <c r="L4322" i="7" s="1"/>
  <c r="G4322" i="7"/>
  <c r="K4322" i="7" s="1"/>
  <c r="I4314" i="7"/>
  <c r="M4314" i="7" s="1"/>
  <c r="H4314" i="7"/>
  <c r="L4314" i="7" s="1"/>
  <c r="G4314" i="7"/>
  <c r="K4314" i="7" s="1"/>
  <c r="D4314" i="7" s="1"/>
  <c r="I4306" i="7"/>
  <c r="M4306" i="7" s="1"/>
  <c r="H4306" i="7"/>
  <c r="L4306" i="7" s="1"/>
  <c r="G4306" i="7"/>
  <c r="K4306" i="7" s="1"/>
  <c r="D4306" i="7" s="1"/>
  <c r="I4298" i="7"/>
  <c r="M4298" i="7" s="1"/>
  <c r="D4298" i="7" s="1"/>
  <c r="H4298" i="7"/>
  <c r="L4298" i="7" s="1"/>
  <c r="G4298" i="7"/>
  <c r="K4298" i="7" s="1"/>
  <c r="I4290" i="7"/>
  <c r="M4290" i="7" s="1"/>
  <c r="H4290" i="7"/>
  <c r="L4290" i="7" s="1"/>
  <c r="G4290" i="7"/>
  <c r="K4290" i="7" s="1"/>
  <c r="I4282" i="7"/>
  <c r="M4282" i="7" s="1"/>
  <c r="H4282" i="7"/>
  <c r="L4282" i="7" s="1"/>
  <c r="G4282" i="7"/>
  <c r="K4282" i="7" s="1"/>
  <c r="I4274" i="7"/>
  <c r="M4274" i="7" s="1"/>
  <c r="H4274" i="7"/>
  <c r="L4274" i="7" s="1"/>
  <c r="G4274" i="7"/>
  <c r="K4274" i="7" s="1"/>
  <c r="I4266" i="7"/>
  <c r="M4266" i="7" s="1"/>
  <c r="H4266" i="7"/>
  <c r="L4266" i="7" s="1"/>
  <c r="G4266" i="7"/>
  <c r="K4266" i="7" s="1"/>
  <c r="I4258" i="7"/>
  <c r="M4258" i="7" s="1"/>
  <c r="H4258" i="7"/>
  <c r="L4258" i="7" s="1"/>
  <c r="G4258" i="7"/>
  <c r="K4258" i="7" s="1"/>
  <c r="I4250" i="7"/>
  <c r="M4250" i="7" s="1"/>
  <c r="H4250" i="7"/>
  <c r="L4250" i="7" s="1"/>
  <c r="G4250" i="7"/>
  <c r="K4250" i="7" s="1"/>
  <c r="D4250" i="7" s="1"/>
  <c r="I4242" i="7"/>
  <c r="M4242" i="7" s="1"/>
  <c r="H4242" i="7"/>
  <c r="L4242" i="7" s="1"/>
  <c r="G4242" i="7"/>
  <c r="K4242" i="7" s="1"/>
  <c r="D4242" i="7" s="1"/>
  <c r="I4234" i="7"/>
  <c r="M4234" i="7" s="1"/>
  <c r="D4234" i="7" s="1"/>
  <c r="H4234" i="7"/>
  <c r="L4234" i="7" s="1"/>
  <c r="G4234" i="7"/>
  <c r="K4234" i="7" s="1"/>
  <c r="I4226" i="7"/>
  <c r="M4226" i="7" s="1"/>
  <c r="H4226" i="7"/>
  <c r="L4226" i="7" s="1"/>
  <c r="G4226" i="7"/>
  <c r="K4226" i="7" s="1"/>
  <c r="I4218" i="7"/>
  <c r="M4218" i="7" s="1"/>
  <c r="H4218" i="7"/>
  <c r="L4218" i="7" s="1"/>
  <c r="G4218" i="7"/>
  <c r="K4218" i="7" s="1"/>
  <c r="I4210" i="7"/>
  <c r="M4210" i="7" s="1"/>
  <c r="H4210" i="7"/>
  <c r="L4210" i="7" s="1"/>
  <c r="G4210" i="7"/>
  <c r="K4210" i="7" s="1"/>
  <c r="I4202" i="7"/>
  <c r="M4202" i="7" s="1"/>
  <c r="H4202" i="7"/>
  <c r="L4202" i="7" s="1"/>
  <c r="G4202" i="7"/>
  <c r="K4202" i="7" s="1"/>
  <c r="I4194" i="7"/>
  <c r="M4194" i="7" s="1"/>
  <c r="H4194" i="7"/>
  <c r="L4194" i="7" s="1"/>
  <c r="G4194" i="7"/>
  <c r="K4194" i="7" s="1"/>
  <c r="I4186" i="7"/>
  <c r="M4186" i="7" s="1"/>
  <c r="H4186" i="7"/>
  <c r="L4186" i="7" s="1"/>
  <c r="G4186" i="7"/>
  <c r="K4186" i="7" s="1"/>
  <c r="D4186" i="7" s="1"/>
  <c r="I4178" i="7"/>
  <c r="M4178" i="7" s="1"/>
  <c r="H4178" i="7"/>
  <c r="L4178" i="7" s="1"/>
  <c r="G4178" i="7"/>
  <c r="K4178" i="7" s="1"/>
  <c r="D4178" i="7" s="1"/>
  <c r="I4170" i="7"/>
  <c r="M4170" i="7" s="1"/>
  <c r="D4170" i="7" s="1"/>
  <c r="H4170" i="7"/>
  <c r="L4170" i="7" s="1"/>
  <c r="G4170" i="7"/>
  <c r="K4170" i="7" s="1"/>
  <c r="I4162" i="7"/>
  <c r="M4162" i="7" s="1"/>
  <c r="H4162" i="7"/>
  <c r="L4162" i="7" s="1"/>
  <c r="G4162" i="7"/>
  <c r="K4162" i="7" s="1"/>
  <c r="I4154" i="7"/>
  <c r="M4154" i="7" s="1"/>
  <c r="H4154" i="7"/>
  <c r="L4154" i="7" s="1"/>
  <c r="G4154" i="7"/>
  <c r="K4154" i="7" s="1"/>
  <c r="I4146" i="7"/>
  <c r="M4146" i="7" s="1"/>
  <c r="H4146" i="7"/>
  <c r="L4146" i="7" s="1"/>
  <c r="G4146" i="7"/>
  <c r="K4146" i="7" s="1"/>
  <c r="I4138" i="7"/>
  <c r="M4138" i="7" s="1"/>
  <c r="G4138" i="7"/>
  <c r="K4138" i="7" s="1"/>
  <c r="H4138" i="7"/>
  <c r="L4138" i="7" s="1"/>
  <c r="I4130" i="7"/>
  <c r="M4130" i="7" s="1"/>
  <c r="D4130" i="7" s="1"/>
  <c r="H4130" i="7"/>
  <c r="L4130" i="7" s="1"/>
  <c r="G4130" i="7"/>
  <c r="K4130" i="7" s="1"/>
  <c r="I4122" i="7"/>
  <c r="M4122" i="7" s="1"/>
  <c r="H4122" i="7"/>
  <c r="L4122" i="7" s="1"/>
  <c r="G4122" i="7"/>
  <c r="K4122" i="7" s="1"/>
  <c r="D4122" i="7" s="1"/>
  <c r="I4114" i="7"/>
  <c r="M4114" i="7" s="1"/>
  <c r="H4114" i="7"/>
  <c r="L4114" i="7" s="1"/>
  <c r="G4114" i="7"/>
  <c r="K4114" i="7" s="1"/>
  <c r="D4114" i="7" s="1"/>
  <c r="I4106" i="7"/>
  <c r="M4106" i="7" s="1"/>
  <c r="D4106" i="7" s="1"/>
  <c r="H4106" i="7"/>
  <c r="L4106" i="7" s="1"/>
  <c r="G4106" i="7"/>
  <c r="K4106" i="7" s="1"/>
  <c r="I4098" i="7"/>
  <c r="M4098" i="7" s="1"/>
  <c r="H4098" i="7"/>
  <c r="L4098" i="7" s="1"/>
  <c r="G4098" i="7"/>
  <c r="K4098" i="7" s="1"/>
  <c r="I4090" i="7"/>
  <c r="M4090" i="7" s="1"/>
  <c r="H4090" i="7"/>
  <c r="L4090" i="7" s="1"/>
  <c r="G4090" i="7"/>
  <c r="K4090" i="7" s="1"/>
  <c r="I4082" i="7"/>
  <c r="M4082" i="7" s="1"/>
  <c r="G4082" i="7"/>
  <c r="K4082" i="7" s="1"/>
  <c r="H4082" i="7"/>
  <c r="L4082" i="7" s="1"/>
  <c r="I4074" i="7"/>
  <c r="M4074" i="7" s="1"/>
  <c r="H4074" i="7"/>
  <c r="L4074" i="7" s="1"/>
  <c r="G4074" i="7"/>
  <c r="K4074" i="7" s="1"/>
  <c r="I4066" i="7"/>
  <c r="M4066" i="7" s="1"/>
  <c r="H4066" i="7"/>
  <c r="L4066" i="7" s="1"/>
  <c r="G4066" i="7"/>
  <c r="K4066" i="7" s="1"/>
  <c r="I4058" i="7"/>
  <c r="M4058" i="7" s="1"/>
  <c r="H4058" i="7"/>
  <c r="L4058" i="7" s="1"/>
  <c r="G4058" i="7"/>
  <c r="K4058" i="7" s="1"/>
  <c r="D4058" i="7" s="1"/>
  <c r="I4050" i="7"/>
  <c r="M4050" i="7" s="1"/>
  <c r="H4050" i="7"/>
  <c r="L4050" i="7" s="1"/>
  <c r="G4050" i="7"/>
  <c r="K4050" i="7" s="1"/>
  <c r="D4050" i="7" s="1"/>
  <c r="I4042" i="7"/>
  <c r="M4042" i="7" s="1"/>
  <c r="D4042" i="7" s="1"/>
  <c r="H4042" i="7"/>
  <c r="L4042" i="7" s="1"/>
  <c r="G4042" i="7"/>
  <c r="K4042" i="7" s="1"/>
  <c r="I4034" i="7"/>
  <c r="M4034" i="7" s="1"/>
  <c r="H4034" i="7"/>
  <c r="L4034" i="7" s="1"/>
  <c r="G4034" i="7"/>
  <c r="K4034" i="7" s="1"/>
  <c r="I4026" i="7"/>
  <c r="M4026" i="7" s="1"/>
  <c r="H4026" i="7"/>
  <c r="L4026" i="7" s="1"/>
  <c r="D4026" i="7" s="1"/>
  <c r="G4026" i="7"/>
  <c r="K4026" i="7" s="1"/>
  <c r="I4018" i="7"/>
  <c r="M4018" i="7" s="1"/>
  <c r="H4018" i="7"/>
  <c r="L4018" i="7" s="1"/>
  <c r="G4018" i="7"/>
  <c r="K4018" i="7" s="1"/>
  <c r="I4010" i="7"/>
  <c r="M4010" i="7" s="1"/>
  <c r="H4010" i="7"/>
  <c r="L4010" i="7" s="1"/>
  <c r="G4010" i="7"/>
  <c r="K4010" i="7" s="1"/>
  <c r="I4002" i="7"/>
  <c r="M4002" i="7" s="1"/>
  <c r="H4002" i="7"/>
  <c r="L4002" i="7" s="1"/>
  <c r="G4002" i="7"/>
  <c r="K4002" i="7" s="1"/>
  <c r="I3994" i="7"/>
  <c r="M3994" i="7" s="1"/>
  <c r="H3994" i="7"/>
  <c r="L3994" i="7" s="1"/>
  <c r="G3994" i="7"/>
  <c r="K3994" i="7" s="1"/>
  <c r="I3986" i="7"/>
  <c r="M3986" i="7" s="1"/>
  <c r="H3986" i="7"/>
  <c r="L3986" i="7" s="1"/>
  <c r="G3986" i="7"/>
  <c r="K3986" i="7" s="1"/>
  <c r="D3986" i="7" s="1"/>
  <c r="I3978" i="7"/>
  <c r="M3978" i="7" s="1"/>
  <c r="D3978" i="7" s="1"/>
  <c r="H3978" i="7"/>
  <c r="L3978" i="7" s="1"/>
  <c r="G3978" i="7"/>
  <c r="K3978" i="7" s="1"/>
  <c r="I3970" i="7"/>
  <c r="M3970" i="7" s="1"/>
  <c r="H3970" i="7"/>
  <c r="L3970" i="7" s="1"/>
  <c r="G3970" i="7"/>
  <c r="K3970" i="7" s="1"/>
  <c r="I3962" i="7"/>
  <c r="M3962" i="7" s="1"/>
  <c r="H3962" i="7"/>
  <c r="L3962" i="7" s="1"/>
  <c r="G3962" i="7"/>
  <c r="K3962" i="7" s="1"/>
  <c r="I3954" i="7"/>
  <c r="M3954" i="7" s="1"/>
  <c r="G3954" i="7"/>
  <c r="K3954" i="7" s="1"/>
  <c r="H3954" i="7"/>
  <c r="L3954" i="7" s="1"/>
  <c r="I3946" i="7"/>
  <c r="M3946" i="7" s="1"/>
  <c r="H3946" i="7"/>
  <c r="L3946" i="7" s="1"/>
  <c r="G3946" i="7"/>
  <c r="K3946" i="7" s="1"/>
  <c r="I3938" i="7"/>
  <c r="M3938" i="7" s="1"/>
  <c r="H3938" i="7"/>
  <c r="L3938" i="7" s="1"/>
  <c r="G3938" i="7"/>
  <c r="K3938" i="7" s="1"/>
  <c r="I3930" i="7"/>
  <c r="M3930" i="7" s="1"/>
  <c r="H3930" i="7"/>
  <c r="L3930" i="7" s="1"/>
  <c r="G3930" i="7"/>
  <c r="K3930" i="7" s="1"/>
  <c r="D3930" i="7" s="1"/>
  <c r="I3922" i="7"/>
  <c r="M3922" i="7" s="1"/>
  <c r="H3922" i="7"/>
  <c r="L3922" i="7" s="1"/>
  <c r="G3922" i="7"/>
  <c r="K3922" i="7" s="1"/>
  <c r="D3922" i="7" s="1"/>
  <c r="I3914" i="7"/>
  <c r="M3914" i="7" s="1"/>
  <c r="D3914" i="7" s="1"/>
  <c r="H3914" i="7"/>
  <c r="L3914" i="7" s="1"/>
  <c r="G3914" i="7"/>
  <c r="K3914" i="7" s="1"/>
  <c r="I3906" i="7"/>
  <c r="M3906" i="7" s="1"/>
  <c r="H3906" i="7"/>
  <c r="L3906" i="7" s="1"/>
  <c r="G3906" i="7"/>
  <c r="K3906" i="7" s="1"/>
  <c r="I3898" i="7"/>
  <c r="M3898" i="7" s="1"/>
  <c r="H3898" i="7"/>
  <c r="L3898" i="7" s="1"/>
  <c r="G3898" i="7"/>
  <c r="K3898" i="7" s="1"/>
  <c r="I3890" i="7"/>
  <c r="M3890" i="7" s="1"/>
  <c r="H3890" i="7"/>
  <c r="L3890" i="7" s="1"/>
  <c r="G3890" i="7"/>
  <c r="K3890" i="7" s="1"/>
  <c r="I3882" i="7"/>
  <c r="M3882" i="7" s="1"/>
  <c r="H3882" i="7"/>
  <c r="L3882" i="7" s="1"/>
  <c r="G3882" i="7"/>
  <c r="K3882" i="7" s="1"/>
  <c r="I3874" i="7"/>
  <c r="M3874" i="7" s="1"/>
  <c r="H3874" i="7"/>
  <c r="L3874" i="7" s="1"/>
  <c r="G3874" i="7"/>
  <c r="K3874" i="7" s="1"/>
  <c r="I3866" i="7"/>
  <c r="M3866" i="7" s="1"/>
  <c r="H3866" i="7"/>
  <c r="L3866" i="7" s="1"/>
  <c r="G3866" i="7"/>
  <c r="K3866" i="7" s="1"/>
  <c r="D3866" i="7" s="1"/>
  <c r="I3858" i="7"/>
  <c r="M3858" i="7" s="1"/>
  <c r="H3858" i="7"/>
  <c r="L3858" i="7" s="1"/>
  <c r="G3858" i="7"/>
  <c r="K3858" i="7" s="1"/>
  <c r="D3858" i="7" s="1"/>
  <c r="I3850" i="7"/>
  <c r="M3850" i="7" s="1"/>
  <c r="D3850" i="7" s="1"/>
  <c r="H3850" i="7"/>
  <c r="L3850" i="7" s="1"/>
  <c r="G3850" i="7"/>
  <c r="K3850" i="7" s="1"/>
  <c r="I3842" i="7"/>
  <c r="M3842" i="7" s="1"/>
  <c r="H3842" i="7"/>
  <c r="L3842" i="7" s="1"/>
  <c r="G3842" i="7"/>
  <c r="K3842" i="7" s="1"/>
  <c r="I3834" i="7"/>
  <c r="M3834" i="7" s="1"/>
  <c r="H3834" i="7"/>
  <c r="L3834" i="7" s="1"/>
  <c r="G3834" i="7"/>
  <c r="K3834" i="7" s="1"/>
  <c r="I3826" i="7"/>
  <c r="M3826" i="7" s="1"/>
  <c r="H3826" i="7"/>
  <c r="L3826" i="7" s="1"/>
  <c r="G3826" i="7"/>
  <c r="K3826" i="7" s="1"/>
  <c r="I3818" i="7"/>
  <c r="M3818" i="7" s="1"/>
  <c r="H3818" i="7"/>
  <c r="L3818" i="7" s="1"/>
  <c r="G3818" i="7"/>
  <c r="K3818" i="7" s="1"/>
  <c r="I3810" i="7"/>
  <c r="M3810" i="7" s="1"/>
  <c r="H3810" i="7"/>
  <c r="L3810" i="7" s="1"/>
  <c r="G3810" i="7"/>
  <c r="K3810" i="7" s="1"/>
  <c r="I3802" i="7"/>
  <c r="M3802" i="7" s="1"/>
  <c r="H3802" i="7"/>
  <c r="L3802" i="7" s="1"/>
  <c r="G3802" i="7"/>
  <c r="K3802" i="7" s="1"/>
  <c r="D3802" i="7" s="1"/>
  <c r="I3794" i="7"/>
  <c r="M3794" i="7" s="1"/>
  <c r="H3794" i="7"/>
  <c r="L3794" i="7" s="1"/>
  <c r="G3794" i="7"/>
  <c r="K3794" i="7" s="1"/>
  <c r="D3794" i="7" s="1"/>
  <c r="I3786" i="7"/>
  <c r="M3786" i="7" s="1"/>
  <c r="D3786" i="7" s="1"/>
  <c r="H3786" i="7"/>
  <c r="L3786" i="7" s="1"/>
  <c r="G3786" i="7"/>
  <c r="K3786" i="7" s="1"/>
  <c r="I3778" i="7"/>
  <c r="M3778" i="7" s="1"/>
  <c r="H3778" i="7"/>
  <c r="L3778" i="7" s="1"/>
  <c r="G3778" i="7"/>
  <c r="K3778" i="7" s="1"/>
  <c r="I3770" i="7"/>
  <c r="M3770" i="7" s="1"/>
  <c r="H3770" i="7"/>
  <c r="L3770" i="7" s="1"/>
  <c r="G3770" i="7"/>
  <c r="K3770" i="7" s="1"/>
  <c r="I3762" i="7"/>
  <c r="M3762" i="7" s="1"/>
  <c r="H3762" i="7"/>
  <c r="L3762" i="7" s="1"/>
  <c r="G3762" i="7"/>
  <c r="K3762" i="7" s="1"/>
  <c r="I3754" i="7"/>
  <c r="M3754" i="7" s="1"/>
  <c r="H3754" i="7"/>
  <c r="L3754" i="7" s="1"/>
  <c r="G3754" i="7"/>
  <c r="K3754" i="7" s="1"/>
  <c r="I3746" i="7"/>
  <c r="M3746" i="7" s="1"/>
  <c r="H3746" i="7"/>
  <c r="L3746" i="7" s="1"/>
  <c r="G3746" i="7"/>
  <c r="K3746" i="7" s="1"/>
  <c r="I3738" i="7"/>
  <c r="M3738" i="7" s="1"/>
  <c r="H3738" i="7"/>
  <c r="L3738" i="7" s="1"/>
  <c r="G3738" i="7"/>
  <c r="K3738" i="7" s="1"/>
  <c r="D3738" i="7" s="1"/>
  <c r="I3730" i="7"/>
  <c r="M3730" i="7" s="1"/>
  <c r="H3730" i="7"/>
  <c r="L3730" i="7" s="1"/>
  <c r="G3730" i="7"/>
  <c r="K3730" i="7" s="1"/>
  <c r="D3730" i="7" s="1"/>
  <c r="I3722" i="7"/>
  <c r="M3722" i="7" s="1"/>
  <c r="D3722" i="7" s="1"/>
  <c r="H3722" i="7"/>
  <c r="L3722" i="7" s="1"/>
  <c r="G3722" i="7"/>
  <c r="K3722" i="7" s="1"/>
  <c r="I3714" i="7"/>
  <c r="M3714" i="7" s="1"/>
  <c r="H3714" i="7"/>
  <c r="L3714" i="7" s="1"/>
  <c r="G3714" i="7"/>
  <c r="K3714" i="7" s="1"/>
  <c r="I3706" i="7"/>
  <c r="M3706" i="7" s="1"/>
  <c r="H3706" i="7"/>
  <c r="L3706" i="7" s="1"/>
  <c r="G3706" i="7"/>
  <c r="K3706" i="7" s="1"/>
  <c r="I3698" i="7"/>
  <c r="M3698" i="7" s="1"/>
  <c r="H3698" i="7"/>
  <c r="L3698" i="7" s="1"/>
  <c r="G3698" i="7"/>
  <c r="K3698" i="7" s="1"/>
  <c r="I3690" i="7"/>
  <c r="M3690" i="7" s="1"/>
  <c r="H3690" i="7"/>
  <c r="L3690" i="7" s="1"/>
  <c r="G3690" i="7"/>
  <c r="K3690" i="7" s="1"/>
  <c r="I3682" i="7"/>
  <c r="M3682" i="7" s="1"/>
  <c r="H3682" i="7"/>
  <c r="L3682" i="7" s="1"/>
  <c r="G3682" i="7"/>
  <c r="K3682" i="7" s="1"/>
  <c r="I3674" i="7"/>
  <c r="M3674" i="7" s="1"/>
  <c r="H3674" i="7"/>
  <c r="L3674" i="7" s="1"/>
  <c r="G3674" i="7"/>
  <c r="K3674" i="7" s="1"/>
  <c r="D3674" i="7" s="1"/>
  <c r="I3666" i="7"/>
  <c r="M3666" i="7" s="1"/>
  <c r="H3666" i="7"/>
  <c r="L3666" i="7" s="1"/>
  <c r="G3666" i="7"/>
  <c r="K3666" i="7" s="1"/>
  <c r="D3666" i="7" s="1"/>
  <c r="I3658" i="7"/>
  <c r="M3658" i="7" s="1"/>
  <c r="D3658" i="7" s="1"/>
  <c r="H3658" i="7"/>
  <c r="L3658" i="7" s="1"/>
  <c r="G3658" i="7"/>
  <c r="K3658" i="7" s="1"/>
  <c r="I3650" i="7"/>
  <c r="M3650" i="7" s="1"/>
  <c r="H3650" i="7"/>
  <c r="L3650" i="7" s="1"/>
  <c r="G3650" i="7"/>
  <c r="K3650" i="7" s="1"/>
  <c r="I3642" i="7"/>
  <c r="M3642" i="7" s="1"/>
  <c r="H3642" i="7"/>
  <c r="L3642" i="7" s="1"/>
  <c r="G3642" i="7"/>
  <c r="K3642" i="7" s="1"/>
  <c r="I3634" i="7"/>
  <c r="M3634" i="7" s="1"/>
  <c r="H3634" i="7"/>
  <c r="L3634" i="7" s="1"/>
  <c r="G3634" i="7"/>
  <c r="K3634" i="7" s="1"/>
  <c r="I3626" i="7"/>
  <c r="M3626" i="7" s="1"/>
  <c r="H3626" i="7"/>
  <c r="L3626" i="7" s="1"/>
  <c r="G3626" i="7"/>
  <c r="K3626" i="7" s="1"/>
  <c r="I3618" i="7"/>
  <c r="M3618" i="7" s="1"/>
  <c r="H3618" i="7"/>
  <c r="L3618" i="7" s="1"/>
  <c r="G3618" i="7"/>
  <c r="K3618" i="7" s="1"/>
  <c r="I3610" i="7"/>
  <c r="M3610" i="7" s="1"/>
  <c r="H3610" i="7"/>
  <c r="L3610" i="7" s="1"/>
  <c r="G3610" i="7"/>
  <c r="K3610" i="7" s="1"/>
  <c r="D3610" i="7" s="1"/>
  <c r="I3602" i="7"/>
  <c r="M3602" i="7" s="1"/>
  <c r="H3602" i="7"/>
  <c r="L3602" i="7" s="1"/>
  <c r="G3602" i="7"/>
  <c r="K3602" i="7" s="1"/>
  <c r="D3602" i="7" s="1"/>
  <c r="I3594" i="7"/>
  <c r="M3594" i="7" s="1"/>
  <c r="D3594" i="7" s="1"/>
  <c r="H3594" i="7"/>
  <c r="L3594" i="7" s="1"/>
  <c r="G3594" i="7"/>
  <c r="K3594" i="7" s="1"/>
  <c r="I3586" i="7"/>
  <c r="M3586" i="7" s="1"/>
  <c r="H3586" i="7"/>
  <c r="L3586" i="7" s="1"/>
  <c r="G3586" i="7"/>
  <c r="K3586" i="7" s="1"/>
  <c r="I3578" i="7"/>
  <c r="M3578" i="7" s="1"/>
  <c r="H3578" i="7"/>
  <c r="L3578" i="7" s="1"/>
  <c r="G3578" i="7"/>
  <c r="K3578" i="7" s="1"/>
  <c r="I3570" i="7"/>
  <c r="M3570" i="7" s="1"/>
  <c r="H3570" i="7"/>
  <c r="L3570" i="7" s="1"/>
  <c r="G3570" i="7"/>
  <c r="K3570" i="7" s="1"/>
  <c r="I3562" i="7"/>
  <c r="M3562" i="7" s="1"/>
  <c r="H3562" i="7"/>
  <c r="L3562" i="7" s="1"/>
  <c r="G3562" i="7"/>
  <c r="K3562" i="7" s="1"/>
  <c r="I3554" i="7"/>
  <c r="M3554" i="7" s="1"/>
  <c r="H3554" i="7"/>
  <c r="L3554" i="7" s="1"/>
  <c r="G3554" i="7"/>
  <c r="K3554" i="7" s="1"/>
  <c r="I3546" i="7"/>
  <c r="M3546" i="7" s="1"/>
  <c r="H3546" i="7"/>
  <c r="L3546" i="7" s="1"/>
  <c r="G3546" i="7"/>
  <c r="K3546" i="7" s="1"/>
  <c r="D3546" i="7" s="1"/>
  <c r="I3538" i="7"/>
  <c r="M3538" i="7" s="1"/>
  <c r="H3538" i="7"/>
  <c r="L3538" i="7" s="1"/>
  <c r="G3538" i="7"/>
  <c r="K3538" i="7" s="1"/>
  <c r="D3538" i="7" s="1"/>
  <c r="I3530" i="7"/>
  <c r="M3530" i="7" s="1"/>
  <c r="D3530" i="7" s="1"/>
  <c r="H3530" i="7"/>
  <c r="L3530" i="7" s="1"/>
  <c r="G3530" i="7"/>
  <c r="K3530" i="7" s="1"/>
  <c r="I3522" i="7"/>
  <c r="M3522" i="7" s="1"/>
  <c r="H3522" i="7"/>
  <c r="L3522" i="7" s="1"/>
  <c r="G3522" i="7"/>
  <c r="K3522" i="7" s="1"/>
  <c r="I3514" i="7"/>
  <c r="M3514" i="7" s="1"/>
  <c r="H3514" i="7"/>
  <c r="L3514" i="7" s="1"/>
  <c r="G3514" i="7"/>
  <c r="K3514" i="7" s="1"/>
  <c r="I3506" i="7"/>
  <c r="M3506" i="7" s="1"/>
  <c r="H3506" i="7"/>
  <c r="L3506" i="7" s="1"/>
  <c r="G3506" i="7"/>
  <c r="K3506" i="7" s="1"/>
  <c r="I3498" i="7"/>
  <c r="M3498" i="7" s="1"/>
  <c r="H3498" i="7"/>
  <c r="L3498" i="7" s="1"/>
  <c r="G3498" i="7"/>
  <c r="K3498" i="7" s="1"/>
  <c r="I3490" i="7"/>
  <c r="M3490" i="7" s="1"/>
  <c r="H3490" i="7"/>
  <c r="L3490" i="7" s="1"/>
  <c r="I3482" i="7"/>
  <c r="M3482" i="7" s="1"/>
  <c r="H3482" i="7"/>
  <c r="L3482" i="7" s="1"/>
  <c r="G3482" i="7"/>
  <c r="K3482" i="7" s="1"/>
  <c r="I3474" i="7"/>
  <c r="M3474" i="7" s="1"/>
  <c r="H3474" i="7"/>
  <c r="L3474" i="7" s="1"/>
  <c r="G3474" i="7"/>
  <c r="K3474" i="7" s="1"/>
  <c r="I3466" i="7"/>
  <c r="M3466" i="7" s="1"/>
  <c r="H3466" i="7"/>
  <c r="L3466" i="7" s="1"/>
  <c r="G3466" i="7"/>
  <c r="K3466" i="7" s="1"/>
  <c r="I3458" i="7"/>
  <c r="M3458" i="7" s="1"/>
  <c r="H3458" i="7"/>
  <c r="L3458" i="7" s="1"/>
  <c r="G3458" i="7"/>
  <c r="K3458" i="7" s="1"/>
  <c r="D3458" i="7" s="1"/>
  <c r="I3450" i="7"/>
  <c r="M3450" i="7" s="1"/>
  <c r="H3450" i="7"/>
  <c r="L3450" i="7" s="1"/>
  <c r="G3450" i="7"/>
  <c r="K3450" i="7" s="1"/>
  <c r="D3450" i="7" s="1"/>
  <c r="I3442" i="7"/>
  <c r="M3442" i="7" s="1"/>
  <c r="D3442" i="7" s="1"/>
  <c r="H3442" i="7"/>
  <c r="L3442" i="7" s="1"/>
  <c r="G3442" i="7"/>
  <c r="K3442" i="7" s="1"/>
  <c r="I3434" i="7"/>
  <c r="M3434" i="7" s="1"/>
  <c r="H3434" i="7"/>
  <c r="L3434" i="7" s="1"/>
  <c r="G3434" i="7"/>
  <c r="K3434" i="7" s="1"/>
  <c r="I3426" i="7"/>
  <c r="M3426" i="7" s="1"/>
  <c r="H3426" i="7"/>
  <c r="L3426" i="7" s="1"/>
  <c r="G3426" i="7"/>
  <c r="K3426" i="7" s="1"/>
  <c r="I3418" i="7"/>
  <c r="M3418" i="7" s="1"/>
  <c r="H3418" i="7"/>
  <c r="L3418" i="7" s="1"/>
  <c r="G3418" i="7"/>
  <c r="K3418" i="7" s="1"/>
  <c r="I3410" i="7"/>
  <c r="M3410" i="7" s="1"/>
  <c r="H3410" i="7"/>
  <c r="L3410" i="7" s="1"/>
  <c r="G3410" i="7"/>
  <c r="K3410" i="7" s="1"/>
  <c r="I3402" i="7"/>
  <c r="M3402" i="7" s="1"/>
  <c r="H3402" i="7"/>
  <c r="L3402" i="7" s="1"/>
  <c r="G3402" i="7"/>
  <c r="K3402" i="7" s="1"/>
  <c r="I3394" i="7"/>
  <c r="M3394" i="7" s="1"/>
  <c r="H3394" i="7"/>
  <c r="L3394" i="7" s="1"/>
  <c r="G3394" i="7"/>
  <c r="K3394" i="7" s="1"/>
  <c r="D3394" i="7" s="1"/>
  <c r="I3386" i="7"/>
  <c r="M3386" i="7" s="1"/>
  <c r="H3386" i="7"/>
  <c r="L3386" i="7" s="1"/>
  <c r="G3386" i="7"/>
  <c r="K3386" i="7" s="1"/>
  <c r="D3386" i="7" s="1"/>
  <c r="I3378" i="7"/>
  <c r="M3378" i="7" s="1"/>
  <c r="D3378" i="7" s="1"/>
  <c r="H3378" i="7"/>
  <c r="L3378" i="7" s="1"/>
  <c r="G3378" i="7"/>
  <c r="K3378" i="7" s="1"/>
  <c r="I3370" i="7"/>
  <c r="M3370" i="7" s="1"/>
  <c r="H3370" i="7"/>
  <c r="L3370" i="7" s="1"/>
  <c r="G3370" i="7"/>
  <c r="K3370" i="7" s="1"/>
  <c r="I3362" i="7"/>
  <c r="M3362" i="7" s="1"/>
  <c r="H3362" i="7"/>
  <c r="L3362" i="7" s="1"/>
  <c r="D3362" i="7" s="1"/>
  <c r="I3354" i="7"/>
  <c r="M3354" i="7" s="1"/>
  <c r="D3354" i="7" s="1"/>
  <c r="H3354" i="7"/>
  <c r="L3354" i="7" s="1"/>
  <c r="G3354" i="7"/>
  <c r="K3354" i="7" s="1"/>
  <c r="I3346" i="7"/>
  <c r="M3346" i="7" s="1"/>
  <c r="H3346" i="7"/>
  <c r="L3346" i="7" s="1"/>
  <c r="G3346" i="7"/>
  <c r="K3346" i="7" s="1"/>
  <c r="I3338" i="7"/>
  <c r="M3338" i="7" s="1"/>
  <c r="H3338" i="7"/>
  <c r="L3338" i="7" s="1"/>
  <c r="G3338" i="7"/>
  <c r="K3338" i="7" s="1"/>
  <c r="I3330" i="7"/>
  <c r="M3330" i="7" s="1"/>
  <c r="H3330" i="7"/>
  <c r="L3330" i="7" s="1"/>
  <c r="G3330" i="7"/>
  <c r="K3330" i="7" s="1"/>
  <c r="I3322" i="7"/>
  <c r="M3322" i="7" s="1"/>
  <c r="H3322" i="7"/>
  <c r="L3322" i="7" s="1"/>
  <c r="G3322" i="7"/>
  <c r="K3322" i="7" s="1"/>
  <c r="I3314" i="7"/>
  <c r="M3314" i="7" s="1"/>
  <c r="H3314" i="7"/>
  <c r="L3314" i="7" s="1"/>
  <c r="G3314" i="7"/>
  <c r="K3314" i="7" s="1"/>
  <c r="I3306" i="7"/>
  <c r="M3306" i="7" s="1"/>
  <c r="H3306" i="7"/>
  <c r="L3306" i="7" s="1"/>
  <c r="G3306" i="7"/>
  <c r="K3306" i="7" s="1"/>
  <c r="D3306" i="7" s="1"/>
  <c r="I3298" i="7"/>
  <c r="M3298" i="7" s="1"/>
  <c r="H3298" i="7"/>
  <c r="L3298" i="7" s="1"/>
  <c r="G3298" i="7"/>
  <c r="K3298" i="7" s="1"/>
  <c r="D3298" i="7" s="1"/>
  <c r="I3290" i="7"/>
  <c r="M3290" i="7" s="1"/>
  <c r="D3290" i="7" s="1"/>
  <c r="H3290" i="7"/>
  <c r="L3290" i="7" s="1"/>
  <c r="G3290" i="7"/>
  <c r="K3290" i="7" s="1"/>
  <c r="I3282" i="7"/>
  <c r="M3282" i="7" s="1"/>
  <c r="H3282" i="7"/>
  <c r="L3282" i="7" s="1"/>
  <c r="G3282" i="7"/>
  <c r="K3282" i="7" s="1"/>
  <c r="I3274" i="7"/>
  <c r="M3274" i="7" s="1"/>
  <c r="H3274" i="7"/>
  <c r="L3274" i="7" s="1"/>
  <c r="G3274" i="7"/>
  <c r="K3274" i="7" s="1"/>
  <c r="I3266" i="7"/>
  <c r="M3266" i="7" s="1"/>
  <c r="H3266" i="7"/>
  <c r="L3266" i="7" s="1"/>
  <c r="G3266" i="7"/>
  <c r="K3266" i="7" s="1"/>
  <c r="I3258" i="7"/>
  <c r="M3258" i="7" s="1"/>
  <c r="H3258" i="7"/>
  <c r="L3258" i="7" s="1"/>
  <c r="G3258" i="7"/>
  <c r="K3258" i="7" s="1"/>
  <c r="I3250" i="7"/>
  <c r="M3250" i="7" s="1"/>
  <c r="H3250" i="7"/>
  <c r="L3250" i="7" s="1"/>
  <c r="G3250" i="7"/>
  <c r="K3250" i="7" s="1"/>
  <c r="G6404" i="7"/>
  <c r="K6404" i="7" s="1"/>
  <c r="G6660" i="7"/>
  <c r="K6660" i="7" s="1"/>
  <c r="G7316" i="7"/>
  <c r="K7316" i="7" s="1"/>
  <c r="G7898" i="7"/>
  <c r="K7898" i="7" s="1"/>
  <c r="D7898" i="7" s="1"/>
  <c r="I10535" i="7"/>
  <c r="M10535" i="7" s="1"/>
  <c r="H10535" i="7"/>
  <c r="L10535" i="7" s="1"/>
  <c r="G10535" i="7"/>
  <c r="K10535" i="7" s="1"/>
  <c r="H10527" i="7"/>
  <c r="L10527" i="7" s="1"/>
  <c r="I10527" i="7"/>
  <c r="M10527" i="7" s="1"/>
  <c r="G10527" i="7"/>
  <c r="K10527" i="7" s="1"/>
  <c r="H10519" i="7"/>
  <c r="L10519" i="7" s="1"/>
  <c r="I10519" i="7"/>
  <c r="M10519" i="7" s="1"/>
  <c r="G10519" i="7"/>
  <c r="K10519" i="7" s="1"/>
  <c r="I10511" i="7"/>
  <c r="M10511" i="7" s="1"/>
  <c r="H10511" i="7"/>
  <c r="L10511" i="7" s="1"/>
  <c r="G10511" i="7"/>
  <c r="K10511" i="7" s="1"/>
  <c r="H10503" i="7"/>
  <c r="L10503" i="7" s="1"/>
  <c r="I10503" i="7"/>
  <c r="M10503" i="7" s="1"/>
  <c r="G10503" i="7"/>
  <c r="K10503" i="7" s="1"/>
  <c r="D10503" i="7" s="1"/>
  <c r="I10495" i="7"/>
  <c r="M10495" i="7" s="1"/>
  <c r="H10495" i="7"/>
  <c r="L10495" i="7" s="1"/>
  <c r="G10495" i="7"/>
  <c r="K10495" i="7" s="1"/>
  <c r="D10495" i="7" s="1"/>
  <c r="I10487" i="7"/>
  <c r="M10487" i="7" s="1"/>
  <c r="D10487" i="7" s="1"/>
  <c r="H10487" i="7"/>
  <c r="L10487" i="7" s="1"/>
  <c r="G10487" i="7"/>
  <c r="K10487" i="7" s="1"/>
  <c r="H10479" i="7"/>
  <c r="L10479" i="7" s="1"/>
  <c r="I10479" i="7"/>
  <c r="M10479" i="7" s="1"/>
  <c r="G10479" i="7"/>
  <c r="K10479" i="7" s="1"/>
  <c r="I10471" i="7"/>
  <c r="M10471" i="7" s="1"/>
  <c r="H10471" i="7"/>
  <c r="L10471" i="7" s="1"/>
  <c r="G10471" i="7"/>
  <c r="K10471" i="7" s="1"/>
  <c r="H10463" i="7"/>
  <c r="L10463" i="7" s="1"/>
  <c r="I10463" i="7"/>
  <c r="M10463" i="7" s="1"/>
  <c r="G10463" i="7"/>
  <c r="K10463" i="7" s="1"/>
  <c r="H10455" i="7"/>
  <c r="L10455" i="7" s="1"/>
  <c r="I10455" i="7"/>
  <c r="M10455" i="7" s="1"/>
  <c r="G10455" i="7"/>
  <c r="K10455" i="7" s="1"/>
  <c r="I10447" i="7"/>
  <c r="M10447" i="7" s="1"/>
  <c r="H10447" i="7"/>
  <c r="L10447" i="7" s="1"/>
  <c r="G10447" i="7"/>
  <c r="K10447" i="7" s="1"/>
  <c r="H10439" i="7"/>
  <c r="L10439" i="7" s="1"/>
  <c r="I10439" i="7"/>
  <c r="M10439" i="7" s="1"/>
  <c r="G10439" i="7"/>
  <c r="K10439" i="7" s="1"/>
  <c r="D10439" i="7" s="1"/>
  <c r="I10431" i="7"/>
  <c r="M10431" i="7" s="1"/>
  <c r="H10431" i="7"/>
  <c r="L10431" i="7" s="1"/>
  <c r="G10431" i="7"/>
  <c r="K10431" i="7" s="1"/>
  <c r="D10431" i="7" s="1"/>
  <c r="I10423" i="7"/>
  <c r="M10423" i="7" s="1"/>
  <c r="D10423" i="7" s="1"/>
  <c r="H10423" i="7"/>
  <c r="L10423" i="7" s="1"/>
  <c r="G10423" i="7"/>
  <c r="K10423" i="7" s="1"/>
  <c r="H10415" i="7"/>
  <c r="L10415" i="7" s="1"/>
  <c r="I10415" i="7"/>
  <c r="M10415" i="7" s="1"/>
  <c r="G10415" i="7"/>
  <c r="K10415" i="7" s="1"/>
  <c r="I10407" i="7"/>
  <c r="M10407" i="7" s="1"/>
  <c r="H10407" i="7"/>
  <c r="L10407" i="7" s="1"/>
  <c r="G10407" i="7"/>
  <c r="K10407" i="7" s="1"/>
  <c r="H10399" i="7"/>
  <c r="L10399" i="7" s="1"/>
  <c r="I10399" i="7"/>
  <c r="M10399" i="7" s="1"/>
  <c r="G10399" i="7"/>
  <c r="K10399" i="7" s="1"/>
  <c r="H10391" i="7"/>
  <c r="L10391" i="7" s="1"/>
  <c r="I10391" i="7"/>
  <c r="M10391" i="7" s="1"/>
  <c r="G10391" i="7"/>
  <c r="K10391" i="7" s="1"/>
  <c r="I10383" i="7"/>
  <c r="M10383" i="7" s="1"/>
  <c r="H10383" i="7"/>
  <c r="L10383" i="7" s="1"/>
  <c r="G10383" i="7"/>
  <c r="K10383" i="7" s="1"/>
  <c r="H10375" i="7"/>
  <c r="L10375" i="7" s="1"/>
  <c r="I10375" i="7"/>
  <c r="M10375" i="7" s="1"/>
  <c r="G10375" i="7"/>
  <c r="K10375" i="7" s="1"/>
  <c r="D10375" i="7" s="1"/>
  <c r="I10367" i="7"/>
  <c r="M10367" i="7" s="1"/>
  <c r="H10367" i="7"/>
  <c r="L10367" i="7" s="1"/>
  <c r="G10367" i="7"/>
  <c r="K10367" i="7" s="1"/>
  <c r="D10367" i="7" s="1"/>
  <c r="I10359" i="7"/>
  <c r="M10359" i="7" s="1"/>
  <c r="D10359" i="7" s="1"/>
  <c r="H10359" i="7"/>
  <c r="L10359" i="7" s="1"/>
  <c r="G10359" i="7"/>
  <c r="K10359" i="7" s="1"/>
  <c r="H10351" i="7"/>
  <c r="L10351" i="7" s="1"/>
  <c r="I10351" i="7"/>
  <c r="M10351" i="7" s="1"/>
  <c r="G10351" i="7"/>
  <c r="K10351" i="7" s="1"/>
  <c r="I10343" i="7"/>
  <c r="M10343" i="7" s="1"/>
  <c r="H10343" i="7"/>
  <c r="L10343" i="7" s="1"/>
  <c r="G10343" i="7"/>
  <c r="K10343" i="7" s="1"/>
  <c r="H10335" i="7"/>
  <c r="L10335" i="7" s="1"/>
  <c r="I10335" i="7"/>
  <c r="M10335" i="7" s="1"/>
  <c r="G10335" i="7"/>
  <c r="K10335" i="7" s="1"/>
  <c r="H10327" i="7"/>
  <c r="L10327" i="7" s="1"/>
  <c r="I10327" i="7"/>
  <c r="M10327" i="7" s="1"/>
  <c r="G10327" i="7"/>
  <c r="K10327" i="7" s="1"/>
  <c r="I10319" i="7"/>
  <c r="M10319" i="7" s="1"/>
  <c r="H10319" i="7"/>
  <c r="L10319" i="7" s="1"/>
  <c r="G10319" i="7"/>
  <c r="K10319" i="7" s="1"/>
  <c r="H10311" i="7"/>
  <c r="L10311" i="7" s="1"/>
  <c r="I10311" i="7"/>
  <c r="M10311" i="7" s="1"/>
  <c r="G10311" i="7"/>
  <c r="K10311" i="7" s="1"/>
  <c r="D10311" i="7" s="1"/>
  <c r="I10303" i="7"/>
  <c r="M10303" i="7" s="1"/>
  <c r="H10303" i="7"/>
  <c r="L10303" i="7" s="1"/>
  <c r="G10303" i="7"/>
  <c r="K10303" i="7" s="1"/>
  <c r="D10303" i="7" s="1"/>
  <c r="I10295" i="7"/>
  <c r="M10295" i="7" s="1"/>
  <c r="D10295" i="7" s="1"/>
  <c r="H10295" i="7"/>
  <c r="L10295" i="7" s="1"/>
  <c r="G10295" i="7"/>
  <c r="K10295" i="7" s="1"/>
  <c r="H10287" i="7"/>
  <c r="L10287" i="7" s="1"/>
  <c r="I10287" i="7"/>
  <c r="M10287" i="7" s="1"/>
  <c r="G10287" i="7"/>
  <c r="K10287" i="7" s="1"/>
  <c r="I10279" i="7"/>
  <c r="M10279" i="7" s="1"/>
  <c r="H10279" i="7"/>
  <c r="L10279" i="7" s="1"/>
  <c r="G10279" i="7"/>
  <c r="K10279" i="7" s="1"/>
  <c r="H10271" i="7"/>
  <c r="L10271" i="7" s="1"/>
  <c r="I10271" i="7"/>
  <c r="M10271" i="7" s="1"/>
  <c r="G10271" i="7"/>
  <c r="K10271" i="7" s="1"/>
  <c r="H10263" i="7"/>
  <c r="L10263" i="7" s="1"/>
  <c r="I10263" i="7"/>
  <c r="M10263" i="7" s="1"/>
  <c r="G10263" i="7"/>
  <c r="K10263" i="7" s="1"/>
  <c r="I10255" i="7"/>
  <c r="M10255" i="7" s="1"/>
  <c r="H10255" i="7"/>
  <c r="L10255" i="7" s="1"/>
  <c r="G10255" i="7"/>
  <c r="K10255" i="7" s="1"/>
  <c r="H10247" i="7"/>
  <c r="L10247" i="7" s="1"/>
  <c r="I10247" i="7"/>
  <c r="M10247" i="7" s="1"/>
  <c r="G10247" i="7"/>
  <c r="K10247" i="7" s="1"/>
  <c r="D10247" i="7" s="1"/>
  <c r="I10239" i="7"/>
  <c r="M10239" i="7" s="1"/>
  <c r="H10239" i="7"/>
  <c r="L10239" i="7" s="1"/>
  <c r="G10239" i="7"/>
  <c r="K10239" i="7" s="1"/>
  <c r="D10239" i="7" s="1"/>
  <c r="I10231" i="7"/>
  <c r="M10231" i="7" s="1"/>
  <c r="D10231" i="7" s="1"/>
  <c r="H10231" i="7"/>
  <c r="L10231" i="7" s="1"/>
  <c r="G10231" i="7"/>
  <c r="K10231" i="7" s="1"/>
  <c r="H10223" i="7"/>
  <c r="L10223" i="7" s="1"/>
  <c r="I10223" i="7"/>
  <c r="M10223" i="7" s="1"/>
  <c r="G10223" i="7"/>
  <c r="K10223" i="7" s="1"/>
  <c r="I10215" i="7"/>
  <c r="M10215" i="7" s="1"/>
  <c r="H10215" i="7"/>
  <c r="L10215" i="7" s="1"/>
  <c r="G10215" i="7"/>
  <c r="K10215" i="7" s="1"/>
  <c r="H10207" i="7"/>
  <c r="L10207" i="7" s="1"/>
  <c r="I10207" i="7"/>
  <c r="M10207" i="7" s="1"/>
  <c r="G10207" i="7"/>
  <c r="K10207" i="7" s="1"/>
  <c r="H10199" i="7"/>
  <c r="L10199" i="7" s="1"/>
  <c r="I10199" i="7"/>
  <c r="M10199" i="7" s="1"/>
  <c r="G10199" i="7"/>
  <c r="K10199" i="7" s="1"/>
  <c r="I10191" i="7"/>
  <c r="M10191" i="7" s="1"/>
  <c r="H10191" i="7"/>
  <c r="L10191" i="7" s="1"/>
  <c r="G10191" i="7"/>
  <c r="K10191" i="7" s="1"/>
  <c r="H10183" i="7"/>
  <c r="L10183" i="7" s="1"/>
  <c r="I10183" i="7"/>
  <c r="M10183" i="7" s="1"/>
  <c r="G10183" i="7"/>
  <c r="K10183" i="7" s="1"/>
  <c r="D10183" i="7" s="1"/>
  <c r="I10175" i="7"/>
  <c r="M10175" i="7" s="1"/>
  <c r="H10175" i="7"/>
  <c r="L10175" i="7" s="1"/>
  <c r="G10175" i="7"/>
  <c r="K10175" i="7" s="1"/>
  <c r="D10175" i="7" s="1"/>
  <c r="I10167" i="7"/>
  <c r="M10167" i="7" s="1"/>
  <c r="D10167" i="7" s="1"/>
  <c r="H10167" i="7"/>
  <c r="L10167" i="7" s="1"/>
  <c r="G10167" i="7"/>
  <c r="K10167" i="7" s="1"/>
  <c r="H10159" i="7"/>
  <c r="L10159" i="7" s="1"/>
  <c r="I10159" i="7"/>
  <c r="M10159" i="7" s="1"/>
  <c r="G10159" i="7"/>
  <c r="K10159" i="7" s="1"/>
  <c r="I10151" i="7"/>
  <c r="M10151" i="7" s="1"/>
  <c r="H10151" i="7"/>
  <c r="L10151" i="7" s="1"/>
  <c r="D10151" i="7" s="1"/>
  <c r="G10151" i="7"/>
  <c r="K10151" i="7" s="1"/>
  <c r="H10143" i="7"/>
  <c r="L10143" i="7" s="1"/>
  <c r="I10143" i="7"/>
  <c r="M10143" i="7" s="1"/>
  <c r="G10143" i="7"/>
  <c r="K10143" i="7" s="1"/>
  <c r="H10135" i="7"/>
  <c r="L10135" i="7" s="1"/>
  <c r="I10135" i="7"/>
  <c r="M10135" i="7" s="1"/>
  <c r="G10135" i="7"/>
  <c r="K10135" i="7" s="1"/>
  <c r="I10127" i="7"/>
  <c r="M10127" i="7" s="1"/>
  <c r="H10127" i="7"/>
  <c r="L10127" i="7" s="1"/>
  <c r="G10127" i="7"/>
  <c r="K10127" i="7" s="1"/>
  <c r="H10119" i="7"/>
  <c r="L10119" i="7" s="1"/>
  <c r="I10119" i="7"/>
  <c r="M10119" i="7" s="1"/>
  <c r="G10119" i="7"/>
  <c r="K10119" i="7" s="1"/>
  <c r="D10119" i="7" s="1"/>
  <c r="I10111" i="7"/>
  <c r="M10111" i="7" s="1"/>
  <c r="H10111" i="7"/>
  <c r="L10111" i="7" s="1"/>
  <c r="G10111" i="7"/>
  <c r="K10111" i="7" s="1"/>
  <c r="D10111" i="7" s="1"/>
  <c r="I10103" i="7"/>
  <c r="M10103" i="7" s="1"/>
  <c r="D10103" i="7" s="1"/>
  <c r="H10103" i="7"/>
  <c r="L10103" i="7" s="1"/>
  <c r="G10103" i="7"/>
  <c r="K10103" i="7" s="1"/>
  <c r="H10095" i="7"/>
  <c r="L10095" i="7" s="1"/>
  <c r="I10095" i="7"/>
  <c r="M10095" i="7" s="1"/>
  <c r="G10095" i="7"/>
  <c r="K10095" i="7" s="1"/>
  <c r="I10087" i="7"/>
  <c r="M10087" i="7" s="1"/>
  <c r="H10087" i="7"/>
  <c r="L10087" i="7" s="1"/>
  <c r="G10087" i="7"/>
  <c r="K10087" i="7" s="1"/>
  <c r="H10079" i="7"/>
  <c r="L10079" i="7" s="1"/>
  <c r="I10079" i="7"/>
  <c r="M10079" i="7" s="1"/>
  <c r="G10079" i="7"/>
  <c r="K10079" i="7" s="1"/>
  <c r="H10071" i="7"/>
  <c r="L10071" i="7" s="1"/>
  <c r="I10071" i="7"/>
  <c r="M10071" i="7" s="1"/>
  <c r="G10071" i="7"/>
  <c r="K10071" i="7" s="1"/>
  <c r="I10063" i="7"/>
  <c r="M10063" i="7" s="1"/>
  <c r="H10063" i="7"/>
  <c r="L10063" i="7" s="1"/>
  <c r="G10063" i="7"/>
  <c r="K10063" i="7" s="1"/>
  <c r="H10055" i="7"/>
  <c r="L10055" i="7" s="1"/>
  <c r="I10055" i="7"/>
  <c r="M10055" i="7" s="1"/>
  <c r="G10055" i="7"/>
  <c r="K10055" i="7" s="1"/>
  <c r="D10055" i="7" s="1"/>
  <c r="I10047" i="7"/>
  <c r="M10047" i="7" s="1"/>
  <c r="H10047" i="7"/>
  <c r="L10047" i="7" s="1"/>
  <c r="G10047" i="7"/>
  <c r="K10047" i="7" s="1"/>
  <c r="D10047" i="7" s="1"/>
  <c r="I10039" i="7"/>
  <c r="M10039" i="7" s="1"/>
  <c r="D10039" i="7" s="1"/>
  <c r="H10039" i="7"/>
  <c r="L10039" i="7" s="1"/>
  <c r="G10039" i="7"/>
  <c r="K10039" i="7" s="1"/>
  <c r="H10031" i="7"/>
  <c r="L10031" i="7" s="1"/>
  <c r="I10031" i="7"/>
  <c r="M10031" i="7" s="1"/>
  <c r="G10031" i="7"/>
  <c r="K10031" i="7" s="1"/>
  <c r="I10023" i="7"/>
  <c r="M10023" i="7" s="1"/>
  <c r="H10023" i="7"/>
  <c r="L10023" i="7" s="1"/>
  <c r="G10023" i="7"/>
  <c r="K10023" i="7" s="1"/>
  <c r="H10015" i="7"/>
  <c r="L10015" i="7" s="1"/>
  <c r="I10015" i="7"/>
  <c r="M10015" i="7" s="1"/>
  <c r="G10015" i="7"/>
  <c r="K10015" i="7" s="1"/>
  <c r="H10007" i="7"/>
  <c r="L10007" i="7" s="1"/>
  <c r="I10007" i="7"/>
  <c r="M10007" i="7" s="1"/>
  <c r="G10007" i="7"/>
  <c r="K10007" i="7" s="1"/>
  <c r="I9999" i="7"/>
  <c r="M9999" i="7" s="1"/>
  <c r="H9999" i="7"/>
  <c r="L9999" i="7" s="1"/>
  <c r="G9999" i="7"/>
  <c r="K9999" i="7" s="1"/>
  <c r="H9991" i="7"/>
  <c r="L9991" i="7" s="1"/>
  <c r="I9991" i="7"/>
  <c r="M9991" i="7" s="1"/>
  <c r="G9991" i="7"/>
  <c r="K9991" i="7" s="1"/>
  <c r="D9991" i="7" s="1"/>
  <c r="I9983" i="7"/>
  <c r="M9983" i="7" s="1"/>
  <c r="H9983" i="7"/>
  <c r="L9983" i="7" s="1"/>
  <c r="G9983" i="7"/>
  <c r="K9983" i="7" s="1"/>
  <c r="D9983" i="7" s="1"/>
  <c r="I9975" i="7"/>
  <c r="M9975" i="7" s="1"/>
  <c r="D9975" i="7" s="1"/>
  <c r="H9975" i="7"/>
  <c r="L9975" i="7" s="1"/>
  <c r="G9975" i="7"/>
  <c r="K9975" i="7" s="1"/>
  <c r="H9967" i="7"/>
  <c r="L9967" i="7" s="1"/>
  <c r="I9967" i="7"/>
  <c r="M9967" i="7" s="1"/>
  <c r="G9967" i="7"/>
  <c r="K9967" i="7" s="1"/>
  <c r="I9959" i="7"/>
  <c r="M9959" i="7" s="1"/>
  <c r="H9959" i="7"/>
  <c r="L9959" i="7" s="1"/>
  <c r="G9959" i="7"/>
  <c r="K9959" i="7" s="1"/>
  <c r="H9951" i="7"/>
  <c r="L9951" i="7" s="1"/>
  <c r="I9951" i="7"/>
  <c r="M9951" i="7" s="1"/>
  <c r="G9951" i="7"/>
  <c r="K9951" i="7" s="1"/>
  <c r="H9943" i="7"/>
  <c r="L9943" i="7" s="1"/>
  <c r="I9943" i="7"/>
  <c r="M9943" i="7" s="1"/>
  <c r="G9943" i="7"/>
  <c r="K9943" i="7" s="1"/>
  <c r="I9935" i="7"/>
  <c r="M9935" i="7" s="1"/>
  <c r="H9935" i="7"/>
  <c r="L9935" i="7" s="1"/>
  <c r="G9935" i="7"/>
  <c r="K9935" i="7" s="1"/>
  <c r="H9927" i="7"/>
  <c r="L9927" i="7" s="1"/>
  <c r="I9927" i="7"/>
  <c r="M9927" i="7" s="1"/>
  <c r="G9927" i="7"/>
  <c r="K9927" i="7" s="1"/>
  <c r="D9927" i="7" s="1"/>
  <c r="I9919" i="7"/>
  <c r="M9919" i="7" s="1"/>
  <c r="H9919" i="7"/>
  <c r="L9919" i="7" s="1"/>
  <c r="G9919" i="7"/>
  <c r="K9919" i="7" s="1"/>
  <c r="D9919" i="7" s="1"/>
  <c r="I9911" i="7"/>
  <c r="M9911" i="7" s="1"/>
  <c r="D9911" i="7" s="1"/>
  <c r="H9911" i="7"/>
  <c r="L9911" i="7" s="1"/>
  <c r="G9911" i="7"/>
  <c r="K9911" i="7" s="1"/>
  <c r="H9903" i="7"/>
  <c r="L9903" i="7" s="1"/>
  <c r="I9903" i="7"/>
  <c r="M9903" i="7" s="1"/>
  <c r="G9903" i="7"/>
  <c r="K9903" i="7" s="1"/>
  <c r="I9895" i="7"/>
  <c r="M9895" i="7" s="1"/>
  <c r="H9895" i="7"/>
  <c r="L9895" i="7" s="1"/>
  <c r="G9895" i="7"/>
  <c r="K9895" i="7" s="1"/>
  <c r="H9887" i="7"/>
  <c r="L9887" i="7" s="1"/>
  <c r="I9887" i="7"/>
  <c r="M9887" i="7" s="1"/>
  <c r="G9887" i="7"/>
  <c r="K9887" i="7" s="1"/>
  <c r="H9879" i="7"/>
  <c r="L9879" i="7" s="1"/>
  <c r="I9879" i="7"/>
  <c r="M9879" i="7" s="1"/>
  <c r="G9879" i="7"/>
  <c r="K9879" i="7" s="1"/>
  <c r="I9871" i="7"/>
  <c r="M9871" i="7" s="1"/>
  <c r="H9871" i="7"/>
  <c r="L9871" i="7" s="1"/>
  <c r="G9871" i="7"/>
  <c r="K9871" i="7" s="1"/>
  <c r="H9863" i="7"/>
  <c r="L9863" i="7" s="1"/>
  <c r="I9863" i="7"/>
  <c r="M9863" i="7" s="1"/>
  <c r="G9863" i="7"/>
  <c r="K9863" i="7" s="1"/>
  <c r="D9863" i="7" s="1"/>
  <c r="I9855" i="7"/>
  <c r="M9855" i="7" s="1"/>
  <c r="H9855" i="7"/>
  <c r="L9855" i="7" s="1"/>
  <c r="G9855" i="7"/>
  <c r="K9855" i="7" s="1"/>
  <c r="D9855" i="7" s="1"/>
  <c r="I9847" i="7"/>
  <c r="M9847" i="7" s="1"/>
  <c r="D9847" i="7" s="1"/>
  <c r="H9847" i="7"/>
  <c r="L9847" i="7" s="1"/>
  <c r="G9847" i="7"/>
  <c r="K9847" i="7" s="1"/>
  <c r="H9839" i="7"/>
  <c r="L9839" i="7" s="1"/>
  <c r="I9839" i="7"/>
  <c r="M9839" i="7" s="1"/>
  <c r="G9839" i="7"/>
  <c r="K9839" i="7" s="1"/>
  <c r="I9831" i="7"/>
  <c r="M9831" i="7" s="1"/>
  <c r="H9831" i="7"/>
  <c r="L9831" i="7" s="1"/>
  <c r="G9831" i="7"/>
  <c r="K9831" i="7" s="1"/>
  <c r="H9823" i="7"/>
  <c r="L9823" i="7" s="1"/>
  <c r="I9823" i="7"/>
  <c r="M9823" i="7" s="1"/>
  <c r="G9823" i="7"/>
  <c r="K9823" i="7" s="1"/>
  <c r="H9815" i="7"/>
  <c r="L9815" i="7" s="1"/>
  <c r="I9815" i="7"/>
  <c r="M9815" i="7" s="1"/>
  <c r="G9815" i="7"/>
  <c r="K9815" i="7" s="1"/>
  <c r="I9807" i="7"/>
  <c r="M9807" i="7" s="1"/>
  <c r="H9807" i="7"/>
  <c r="L9807" i="7" s="1"/>
  <c r="G9807" i="7"/>
  <c r="K9807" i="7" s="1"/>
  <c r="H9799" i="7"/>
  <c r="L9799" i="7" s="1"/>
  <c r="I9799" i="7"/>
  <c r="M9799" i="7" s="1"/>
  <c r="G9799" i="7"/>
  <c r="K9799" i="7" s="1"/>
  <c r="D9799" i="7" s="1"/>
  <c r="I9791" i="7"/>
  <c r="M9791" i="7" s="1"/>
  <c r="H9791" i="7"/>
  <c r="L9791" i="7" s="1"/>
  <c r="G9791" i="7"/>
  <c r="K9791" i="7" s="1"/>
  <c r="D9791" i="7" s="1"/>
  <c r="I9783" i="7"/>
  <c r="M9783" i="7" s="1"/>
  <c r="D9783" i="7" s="1"/>
  <c r="H9783" i="7"/>
  <c r="L9783" i="7" s="1"/>
  <c r="G9783" i="7"/>
  <c r="K9783" i="7" s="1"/>
  <c r="H9775" i="7"/>
  <c r="L9775" i="7" s="1"/>
  <c r="I9775" i="7"/>
  <c r="M9775" i="7" s="1"/>
  <c r="G9775" i="7"/>
  <c r="K9775" i="7" s="1"/>
  <c r="I9767" i="7"/>
  <c r="M9767" i="7" s="1"/>
  <c r="H9767" i="7"/>
  <c r="L9767" i="7" s="1"/>
  <c r="G9767" i="7"/>
  <c r="K9767" i="7" s="1"/>
  <c r="H9759" i="7"/>
  <c r="L9759" i="7" s="1"/>
  <c r="I9759" i="7"/>
  <c r="M9759" i="7" s="1"/>
  <c r="G9759" i="7"/>
  <c r="K9759" i="7" s="1"/>
  <c r="H9751" i="7"/>
  <c r="L9751" i="7" s="1"/>
  <c r="I9751" i="7"/>
  <c r="M9751" i="7" s="1"/>
  <c r="G9751" i="7"/>
  <c r="K9751" i="7" s="1"/>
  <c r="I9743" i="7"/>
  <c r="M9743" i="7" s="1"/>
  <c r="H9743" i="7"/>
  <c r="L9743" i="7" s="1"/>
  <c r="G9743" i="7"/>
  <c r="K9743" i="7" s="1"/>
  <c r="H9735" i="7"/>
  <c r="L9735" i="7" s="1"/>
  <c r="I9735" i="7"/>
  <c r="M9735" i="7" s="1"/>
  <c r="G9735" i="7"/>
  <c r="K9735" i="7" s="1"/>
  <c r="D9735" i="7" s="1"/>
  <c r="I9727" i="7"/>
  <c r="M9727" i="7" s="1"/>
  <c r="H9727" i="7"/>
  <c r="L9727" i="7" s="1"/>
  <c r="G9727" i="7"/>
  <c r="K9727" i="7" s="1"/>
  <c r="D9727" i="7" s="1"/>
  <c r="I9719" i="7"/>
  <c r="M9719" i="7" s="1"/>
  <c r="D9719" i="7" s="1"/>
  <c r="H9719" i="7"/>
  <c r="L9719" i="7" s="1"/>
  <c r="G9719" i="7"/>
  <c r="K9719" i="7" s="1"/>
  <c r="H9711" i="7"/>
  <c r="L9711" i="7" s="1"/>
  <c r="G9711" i="7"/>
  <c r="K9711" i="7" s="1"/>
  <c r="D9711" i="7" s="1"/>
  <c r="I9703" i="7"/>
  <c r="M9703" i="7" s="1"/>
  <c r="H9703" i="7"/>
  <c r="L9703" i="7" s="1"/>
  <c r="G9703" i="7"/>
  <c r="K9703" i="7" s="1"/>
  <c r="D9703" i="7" s="1"/>
  <c r="H9695" i="7"/>
  <c r="L9695" i="7" s="1"/>
  <c r="D9695" i="7" s="1"/>
  <c r="I9695" i="7"/>
  <c r="M9695" i="7" s="1"/>
  <c r="G9695" i="7"/>
  <c r="K9695" i="7" s="1"/>
  <c r="H9687" i="7"/>
  <c r="L9687" i="7" s="1"/>
  <c r="I9687" i="7"/>
  <c r="M9687" i="7" s="1"/>
  <c r="G9687" i="7"/>
  <c r="K9687" i="7" s="1"/>
  <c r="I9679" i="7"/>
  <c r="M9679" i="7" s="1"/>
  <c r="H9679" i="7"/>
  <c r="L9679" i="7" s="1"/>
  <c r="G9679" i="7"/>
  <c r="K9679" i="7" s="1"/>
  <c r="I9671" i="7"/>
  <c r="M9671" i="7" s="1"/>
  <c r="H9671" i="7"/>
  <c r="L9671" i="7" s="1"/>
  <c r="G9671" i="7"/>
  <c r="K9671" i="7" s="1"/>
  <c r="I9663" i="7"/>
  <c r="M9663" i="7" s="1"/>
  <c r="H9663" i="7"/>
  <c r="L9663" i="7" s="1"/>
  <c r="G9663" i="7"/>
  <c r="K9663" i="7" s="1"/>
  <c r="I9655" i="7"/>
  <c r="M9655" i="7" s="1"/>
  <c r="H9655" i="7"/>
  <c r="L9655" i="7" s="1"/>
  <c r="G9655" i="7"/>
  <c r="K9655" i="7" s="1"/>
  <c r="H9647" i="7"/>
  <c r="L9647" i="7" s="1"/>
  <c r="I9647" i="7"/>
  <c r="M9647" i="7" s="1"/>
  <c r="G9647" i="7"/>
  <c r="K9647" i="7" s="1"/>
  <c r="D9647" i="7" s="1"/>
  <c r="I9639" i="7"/>
  <c r="M9639" i="7" s="1"/>
  <c r="H9639" i="7"/>
  <c r="L9639" i="7" s="1"/>
  <c r="G9639" i="7"/>
  <c r="K9639" i="7" s="1"/>
  <c r="D9639" i="7" s="1"/>
  <c r="I9631" i="7"/>
  <c r="M9631" i="7" s="1"/>
  <c r="D9631" i="7" s="1"/>
  <c r="H9631" i="7"/>
  <c r="L9631" i="7" s="1"/>
  <c r="G9631" i="7"/>
  <c r="K9631" i="7" s="1"/>
  <c r="H9623" i="7"/>
  <c r="L9623" i="7" s="1"/>
  <c r="I9623" i="7"/>
  <c r="M9623" i="7" s="1"/>
  <c r="G9623" i="7"/>
  <c r="K9623" i="7" s="1"/>
  <c r="I9615" i="7"/>
  <c r="M9615" i="7" s="1"/>
  <c r="H9615" i="7"/>
  <c r="L9615" i="7" s="1"/>
  <c r="G9615" i="7"/>
  <c r="K9615" i="7" s="1"/>
  <c r="I9607" i="7"/>
  <c r="M9607" i="7" s="1"/>
  <c r="H9607" i="7"/>
  <c r="L9607" i="7" s="1"/>
  <c r="G9607" i="7"/>
  <c r="K9607" i="7" s="1"/>
  <c r="I9599" i="7"/>
  <c r="M9599" i="7" s="1"/>
  <c r="H9599" i="7"/>
  <c r="L9599" i="7" s="1"/>
  <c r="G9599" i="7"/>
  <c r="K9599" i="7" s="1"/>
  <c r="I9591" i="7"/>
  <c r="M9591" i="7" s="1"/>
  <c r="H9591" i="7"/>
  <c r="L9591" i="7" s="1"/>
  <c r="G9591" i="7"/>
  <c r="K9591" i="7" s="1"/>
  <c r="I9583" i="7"/>
  <c r="M9583" i="7" s="1"/>
  <c r="H9583" i="7"/>
  <c r="L9583" i="7" s="1"/>
  <c r="G9583" i="7"/>
  <c r="K9583" i="7" s="1"/>
  <c r="D9583" i="7" s="1"/>
  <c r="I9575" i="7"/>
  <c r="M9575" i="7" s="1"/>
  <c r="H9575" i="7"/>
  <c r="L9575" i="7" s="1"/>
  <c r="G9575" i="7"/>
  <c r="K9575" i="7" s="1"/>
  <c r="D9575" i="7" s="1"/>
  <c r="I9567" i="7"/>
  <c r="M9567" i="7" s="1"/>
  <c r="D9567" i="7" s="1"/>
  <c r="H9567" i="7"/>
  <c r="L9567" i="7" s="1"/>
  <c r="G9567" i="7"/>
  <c r="K9567" i="7" s="1"/>
  <c r="I9559" i="7"/>
  <c r="M9559" i="7" s="1"/>
  <c r="H9559" i="7"/>
  <c r="L9559" i="7" s="1"/>
  <c r="G9559" i="7"/>
  <c r="K9559" i="7" s="1"/>
  <c r="I9551" i="7"/>
  <c r="M9551" i="7" s="1"/>
  <c r="H9551" i="7"/>
  <c r="L9551" i="7" s="1"/>
  <c r="G9551" i="7"/>
  <c r="K9551" i="7" s="1"/>
  <c r="I9543" i="7"/>
  <c r="M9543" i="7" s="1"/>
  <c r="H9543" i="7"/>
  <c r="L9543" i="7" s="1"/>
  <c r="G9543" i="7"/>
  <c r="K9543" i="7" s="1"/>
  <c r="I9535" i="7"/>
  <c r="M9535" i="7" s="1"/>
  <c r="H9535" i="7"/>
  <c r="L9535" i="7" s="1"/>
  <c r="G9535" i="7"/>
  <c r="K9535" i="7" s="1"/>
  <c r="I9527" i="7"/>
  <c r="M9527" i="7" s="1"/>
  <c r="H9527" i="7"/>
  <c r="L9527" i="7" s="1"/>
  <c r="G9527" i="7"/>
  <c r="K9527" i="7" s="1"/>
  <c r="I9519" i="7"/>
  <c r="M9519" i="7" s="1"/>
  <c r="H9519" i="7"/>
  <c r="L9519" i="7" s="1"/>
  <c r="G9519" i="7"/>
  <c r="K9519" i="7" s="1"/>
  <c r="D9519" i="7" s="1"/>
  <c r="I9511" i="7"/>
  <c r="M9511" i="7" s="1"/>
  <c r="H9511" i="7"/>
  <c r="L9511" i="7" s="1"/>
  <c r="G9511" i="7"/>
  <c r="K9511" i="7" s="1"/>
  <c r="D9511" i="7" s="1"/>
  <c r="I9503" i="7"/>
  <c r="M9503" i="7" s="1"/>
  <c r="D9503" i="7" s="1"/>
  <c r="H9503" i="7"/>
  <c r="L9503" i="7" s="1"/>
  <c r="G9503" i="7"/>
  <c r="K9503" i="7" s="1"/>
  <c r="I9495" i="7"/>
  <c r="M9495" i="7" s="1"/>
  <c r="H9495" i="7"/>
  <c r="L9495" i="7" s="1"/>
  <c r="G9495" i="7"/>
  <c r="K9495" i="7" s="1"/>
  <c r="I9487" i="7"/>
  <c r="M9487" i="7" s="1"/>
  <c r="H9487" i="7"/>
  <c r="L9487" i="7" s="1"/>
  <c r="G9487" i="7"/>
  <c r="K9487" i="7" s="1"/>
  <c r="I9479" i="7"/>
  <c r="M9479" i="7" s="1"/>
  <c r="H9479" i="7"/>
  <c r="L9479" i="7" s="1"/>
  <c r="G9479" i="7"/>
  <c r="K9479" i="7" s="1"/>
  <c r="I9471" i="7"/>
  <c r="M9471" i="7" s="1"/>
  <c r="H9471" i="7"/>
  <c r="L9471" i="7" s="1"/>
  <c r="G9471" i="7"/>
  <c r="K9471" i="7" s="1"/>
  <c r="I8777" i="7"/>
  <c r="M8777" i="7" s="1"/>
  <c r="H8777" i="7"/>
  <c r="L8777" i="7" s="1"/>
  <c r="G8777" i="7"/>
  <c r="K8777" i="7" s="1"/>
  <c r="I8769" i="7"/>
  <c r="M8769" i="7" s="1"/>
  <c r="H8769" i="7"/>
  <c r="L8769" i="7" s="1"/>
  <c r="G8769" i="7"/>
  <c r="K8769" i="7" s="1"/>
  <c r="D8769" i="7" s="1"/>
  <c r="I8761" i="7"/>
  <c r="M8761" i="7" s="1"/>
  <c r="H8761" i="7"/>
  <c r="L8761" i="7" s="1"/>
  <c r="G8761" i="7"/>
  <c r="K8761" i="7" s="1"/>
  <c r="D8761" i="7" s="1"/>
  <c r="I8753" i="7"/>
  <c r="M8753" i="7" s="1"/>
  <c r="D8753" i="7" s="1"/>
  <c r="H8753" i="7"/>
  <c r="L8753" i="7" s="1"/>
  <c r="G8753" i="7"/>
  <c r="K8753" i="7" s="1"/>
  <c r="I8745" i="7"/>
  <c r="M8745" i="7" s="1"/>
  <c r="H8745" i="7"/>
  <c r="L8745" i="7" s="1"/>
  <c r="G8745" i="7"/>
  <c r="K8745" i="7" s="1"/>
  <c r="I8737" i="7"/>
  <c r="M8737" i="7" s="1"/>
  <c r="H8737" i="7"/>
  <c r="L8737" i="7" s="1"/>
  <c r="G8737" i="7"/>
  <c r="K8737" i="7" s="1"/>
  <c r="I8729" i="7"/>
  <c r="M8729" i="7" s="1"/>
  <c r="H8729" i="7"/>
  <c r="L8729" i="7" s="1"/>
  <c r="G8729" i="7"/>
  <c r="K8729" i="7" s="1"/>
  <c r="I8721" i="7"/>
  <c r="M8721" i="7" s="1"/>
  <c r="H8721" i="7"/>
  <c r="L8721" i="7" s="1"/>
  <c r="G8721" i="7"/>
  <c r="K8721" i="7" s="1"/>
  <c r="I8713" i="7"/>
  <c r="M8713" i="7" s="1"/>
  <c r="H8713" i="7"/>
  <c r="L8713" i="7" s="1"/>
  <c r="G8713" i="7"/>
  <c r="K8713" i="7" s="1"/>
  <c r="I8705" i="7"/>
  <c r="M8705" i="7" s="1"/>
  <c r="H8705" i="7"/>
  <c r="L8705" i="7" s="1"/>
  <c r="G8705" i="7"/>
  <c r="K8705" i="7" s="1"/>
  <c r="D8705" i="7" s="1"/>
  <c r="I8697" i="7"/>
  <c r="M8697" i="7" s="1"/>
  <c r="H8697" i="7"/>
  <c r="L8697" i="7" s="1"/>
  <c r="G8697" i="7"/>
  <c r="K8697" i="7" s="1"/>
  <c r="D8697" i="7" s="1"/>
  <c r="I8689" i="7"/>
  <c r="M8689" i="7" s="1"/>
  <c r="D8689" i="7" s="1"/>
  <c r="H8689" i="7"/>
  <c r="L8689" i="7" s="1"/>
  <c r="G8689" i="7"/>
  <c r="K8689" i="7" s="1"/>
  <c r="I8681" i="7"/>
  <c r="M8681" i="7" s="1"/>
  <c r="H8681" i="7"/>
  <c r="L8681" i="7" s="1"/>
  <c r="G8681" i="7"/>
  <c r="K8681" i="7" s="1"/>
  <c r="I8673" i="7"/>
  <c r="M8673" i="7" s="1"/>
  <c r="H8673" i="7"/>
  <c r="L8673" i="7" s="1"/>
  <c r="G8673" i="7"/>
  <c r="K8673" i="7" s="1"/>
  <c r="I8665" i="7"/>
  <c r="M8665" i="7" s="1"/>
  <c r="H8665" i="7"/>
  <c r="L8665" i="7" s="1"/>
  <c r="G8665" i="7"/>
  <c r="K8665" i="7" s="1"/>
  <c r="I8657" i="7"/>
  <c r="M8657" i="7" s="1"/>
  <c r="H8657" i="7"/>
  <c r="L8657" i="7" s="1"/>
  <c r="G8657" i="7"/>
  <c r="K8657" i="7" s="1"/>
  <c r="I8649" i="7"/>
  <c r="M8649" i="7" s="1"/>
  <c r="H8649" i="7"/>
  <c r="L8649" i="7" s="1"/>
  <c r="G8649" i="7"/>
  <c r="K8649" i="7" s="1"/>
  <c r="I8641" i="7"/>
  <c r="M8641" i="7" s="1"/>
  <c r="H8641" i="7"/>
  <c r="L8641" i="7" s="1"/>
  <c r="G8641" i="7"/>
  <c r="K8641" i="7" s="1"/>
  <c r="D8641" i="7" s="1"/>
  <c r="I8633" i="7"/>
  <c r="M8633" i="7" s="1"/>
  <c r="H8633" i="7"/>
  <c r="L8633" i="7" s="1"/>
  <c r="G8633" i="7"/>
  <c r="K8633" i="7" s="1"/>
  <c r="D8633" i="7" s="1"/>
  <c r="I8625" i="7"/>
  <c r="M8625" i="7" s="1"/>
  <c r="D8625" i="7" s="1"/>
  <c r="H8625" i="7"/>
  <c r="L8625" i="7" s="1"/>
  <c r="G8625" i="7"/>
  <c r="K8625" i="7" s="1"/>
  <c r="I8617" i="7"/>
  <c r="M8617" i="7" s="1"/>
  <c r="H8617" i="7"/>
  <c r="L8617" i="7" s="1"/>
  <c r="G8617" i="7"/>
  <c r="K8617" i="7" s="1"/>
  <c r="I8609" i="7"/>
  <c r="M8609" i="7" s="1"/>
  <c r="H8609" i="7"/>
  <c r="L8609" i="7" s="1"/>
  <c r="G8609" i="7"/>
  <c r="K8609" i="7" s="1"/>
  <c r="I8601" i="7"/>
  <c r="M8601" i="7" s="1"/>
  <c r="H8601" i="7"/>
  <c r="L8601" i="7" s="1"/>
  <c r="G8601" i="7"/>
  <c r="K8601" i="7" s="1"/>
  <c r="I8593" i="7"/>
  <c r="M8593" i="7" s="1"/>
  <c r="H8593" i="7"/>
  <c r="L8593" i="7" s="1"/>
  <c r="G8593" i="7"/>
  <c r="K8593" i="7" s="1"/>
  <c r="I8585" i="7"/>
  <c r="M8585" i="7" s="1"/>
  <c r="H8585" i="7"/>
  <c r="L8585" i="7" s="1"/>
  <c r="G8585" i="7"/>
  <c r="K8585" i="7" s="1"/>
  <c r="I8577" i="7"/>
  <c r="M8577" i="7" s="1"/>
  <c r="H8577" i="7"/>
  <c r="L8577" i="7" s="1"/>
  <c r="G8577" i="7"/>
  <c r="K8577" i="7" s="1"/>
  <c r="D8577" i="7" s="1"/>
  <c r="I8569" i="7"/>
  <c r="M8569" i="7" s="1"/>
  <c r="H8569" i="7"/>
  <c r="L8569" i="7" s="1"/>
  <c r="G8569" i="7"/>
  <c r="K8569" i="7" s="1"/>
  <c r="D8569" i="7" s="1"/>
  <c r="I8561" i="7"/>
  <c r="M8561" i="7" s="1"/>
  <c r="D8561" i="7" s="1"/>
  <c r="H8561" i="7"/>
  <c r="L8561" i="7" s="1"/>
  <c r="G8561" i="7"/>
  <c r="K8561" i="7" s="1"/>
  <c r="I8553" i="7"/>
  <c r="M8553" i="7" s="1"/>
  <c r="H8553" i="7"/>
  <c r="L8553" i="7" s="1"/>
  <c r="G8553" i="7"/>
  <c r="K8553" i="7" s="1"/>
  <c r="I8545" i="7"/>
  <c r="M8545" i="7" s="1"/>
  <c r="H8545" i="7"/>
  <c r="L8545" i="7" s="1"/>
  <c r="G8545" i="7"/>
  <c r="K8545" i="7" s="1"/>
  <c r="I8537" i="7"/>
  <c r="M8537" i="7" s="1"/>
  <c r="H8537" i="7"/>
  <c r="L8537" i="7" s="1"/>
  <c r="G8537" i="7"/>
  <c r="K8537" i="7" s="1"/>
  <c r="I8529" i="7"/>
  <c r="M8529" i="7" s="1"/>
  <c r="H8529" i="7"/>
  <c r="L8529" i="7" s="1"/>
  <c r="G8529" i="7"/>
  <c r="K8529" i="7" s="1"/>
  <c r="I8521" i="7"/>
  <c r="M8521" i="7" s="1"/>
  <c r="H8521" i="7"/>
  <c r="L8521" i="7" s="1"/>
  <c r="G8521" i="7"/>
  <c r="K8521" i="7" s="1"/>
  <c r="I8513" i="7"/>
  <c r="M8513" i="7" s="1"/>
  <c r="H8513" i="7"/>
  <c r="L8513" i="7" s="1"/>
  <c r="G8513" i="7"/>
  <c r="K8513" i="7" s="1"/>
  <c r="D8513" i="7" s="1"/>
  <c r="I8505" i="7"/>
  <c r="M8505" i="7" s="1"/>
  <c r="H8505" i="7"/>
  <c r="L8505" i="7" s="1"/>
  <c r="G8505" i="7"/>
  <c r="K8505" i="7" s="1"/>
  <c r="D8505" i="7" s="1"/>
  <c r="I8497" i="7"/>
  <c r="M8497" i="7" s="1"/>
  <c r="D8497" i="7" s="1"/>
  <c r="H8497" i="7"/>
  <c r="L8497" i="7" s="1"/>
  <c r="G8497" i="7"/>
  <c r="K8497" i="7" s="1"/>
  <c r="I8489" i="7"/>
  <c r="M8489" i="7" s="1"/>
  <c r="H8489" i="7"/>
  <c r="L8489" i="7" s="1"/>
  <c r="G8489" i="7"/>
  <c r="K8489" i="7" s="1"/>
  <c r="I8481" i="7"/>
  <c r="M8481" i="7" s="1"/>
  <c r="H8481" i="7"/>
  <c r="L8481" i="7" s="1"/>
  <c r="G8481" i="7"/>
  <c r="K8481" i="7" s="1"/>
  <c r="I8473" i="7"/>
  <c r="M8473" i="7" s="1"/>
  <c r="H8473" i="7"/>
  <c r="L8473" i="7" s="1"/>
  <c r="G8473" i="7"/>
  <c r="K8473" i="7" s="1"/>
  <c r="I8465" i="7"/>
  <c r="M8465" i="7" s="1"/>
  <c r="H8465" i="7"/>
  <c r="L8465" i="7" s="1"/>
  <c r="G8465" i="7"/>
  <c r="K8465" i="7" s="1"/>
  <c r="I8457" i="7"/>
  <c r="M8457" i="7" s="1"/>
  <c r="H8457" i="7"/>
  <c r="L8457" i="7" s="1"/>
  <c r="G8457" i="7"/>
  <c r="K8457" i="7" s="1"/>
  <c r="I8449" i="7"/>
  <c r="M8449" i="7" s="1"/>
  <c r="H8449" i="7"/>
  <c r="L8449" i="7" s="1"/>
  <c r="G8449" i="7"/>
  <c r="K8449" i="7" s="1"/>
  <c r="D8449" i="7" s="1"/>
  <c r="I8441" i="7"/>
  <c r="M8441" i="7" s="1"/>
  <c r="H8441" i="7"/>
  <c r="L8441" i="7" s="1"/>
  <c r="G8441" i="7"/>
  <c r="K8441" i="7" s="1"/>
  <c r="D8441" i="7" s="1"/>
  <c r="I8433" i="7"/>
  <c r="M8433" i="7" s="1"/>
  <c r="D8433" i="7" s="1"/>
  <c r="H8433" i="7"/>
  <c r="L8433" i="7" s="1"/>
  <c r="G8433" i="7"/>
  <c r="K8433" i="7" s="1"/>
  <c r="I8425" i="7"/>
  <c r="M8425" i="7" s="1"/>
  <c r="H8425" i="7"/>
  <c r="L8425" i="7" s="1"/>
  <c r="G8425" i="7"/>
  <c r="K8425" i="7" s="1"/>
  <c r="I8417" i="7"/>
  <c r="M8417" i="7" s="1"/>
  <c r="H8417" i="7"/>
  <c r="L8417" i="7" s="1"/>
  <c r="G8417" i="7"/>
  <c r="K8417" i="7" s="1"/>
  <c r="H8409" i="7"/>
  <c r="L8409" i="7" s="1"/>
  <c r="I8409" i="7"/>
  <c r="M8409" i="7" s="1"/>
  <c r="G8409" i="7"/>
  <c r="K8409" i="7" s="1"/>
  <c r="I8401" i="7"/>
  <c r="M8401" i="7" s="1"/>
  <c r="H8401" i="7"/>
  <c r="L8401" i="7" s="1"/>
  <c r="G8401" i="7"/>
  <c r="K8401" i="7" s="1"/>
  <c r="I8393" i="7"/>
  <c r="M8393" i="7" s="1"/>
  <c r="H8393" i="7"/>
  <c r="L8393" i="7" s="1"/>
  <c r="G8393" i="7"/>
  <c r="K8393" i="7" s="1"/>
  <c r="I8385" i="7"/>
  <c r="M8385" i="7" s="1"/>
  <c r="H8385" i="7"/>
  <c r="L8385" i="7" s="1"/>
  <c r="G8385" i="7"/>
  <c r="K8385" i="7" s="1"/>
  <c r="D8385" i="7" s="1"/>
  <c r="I8377" i="7"/>
  <c r="M8377" i="7" s="1"/>
  <c r="H8377" i="7"/>
  <c r="L8377" i="7" s="1"/>
  <c r="G8377" i="7"/>
  <c r="K8377" i="7" s="1"/>
  <c r="D8377" i="7" s="1"/>
  <c r="I8369" i="7"/>
  <c r="M8369" i="7" s="1"/>
  <c r="D8369" i="7" s="1"/>
  <c r="H8369" i="7"/>
  <c r="L8369" i="7" s="1"/>
  <c r="G8369" i="7"/>
  <c r="K8369" i="7" s="1"/>
  <c r="I8361" i="7"/>
  <c r="M8361" i="7" s="1"/>
  <c r="H8361" i="7"/>
  <c r="L8361" i="7" s="1"/>
  <c r="G8361" i="7"/>
  <c r="K8361" i="7" s="1"/>
  <c r="I8353" i="7"/>
  <c r="M8353" i="7" s="1"/>
  <c r="H8353" i="7"/>
  <c r="L8353" i="7" s="1"/>
  <c r="G8353" i="7"/>
  <c r="K8353" i="7" s="1"/>
  <c r="I8345" i="7"/>
  <c r="M8345" i="7" s="1"/>
  <c r="H8345" i="7"/>
  <c r="L8345" i="7" s="1"/>
  <c r="G8345" i="7"/>
  <c r="K8345" i="7" s="1"/>
  <c r="I8337" i="7"/>
  <c r="M8337" i="7" s="1"/>
  <c r="H8337" i="7"/>
  <c r="L8337" i="7" s="1"/>
  <c r="G8337" i="7"/>
  <c r="K8337" i="7" s="1"/>
  <c r="I8329" i="7"/>
  <c r="M8329" i="7" s="1"/>
  <c r="H8329" i="7"/>
  <c r="L8329" i="7" s="1"/>
  <c r="G8329" i="7"/>
  <c r="K8329" i="7" s="1"/>
  <c r="I8321" i="7"/>
  <c r="M8321" i="7" s="1"/>
  <c r="H8321" i="7"/>
  <c r="L8321" i="7" s="1"/>
  <c r="G8321" i="7"/>
  <c r="K8321" i="7" s="1"/>
  <c r="D8321" i="7" s="1"/>
  <c r="I8313" i="7"/>
  <c r="M8313" i="7" s="1"/>
  <c r="H8313" i="7"/>
  <c r="L8313" i="7" s="1"/>
  <c r="G8313" i="7"/>
  <c r="K8313" i="7" s="1"/>
  <c r="D8313" i="7" s="1"/>
  <c r="I8305" i="7"/>
  <c r="M8305" i="7" s="1"/>
  <c r="D8305" i="7" s="1"/>
  <c r="H8305" i="7"/>
  <c r="L8305" i="7" s="1"/>
  <c r="G8305" i="7"/>
  <c r="K8305" i="7" s="1"/>
  <c r="I8297" i="7"/>
  <c r="M8297" i="7" s="1"/>
  <c r="H8297" i="7"/>
  <c r="L8297" i="7" s="1"/>
  <c r="G8297" i="7"/>
  <c r="K8297" i="7" s="1"/>
  <c r="I8289" i="7"/>
  <c r="M8289" i="7" s="1"/>
  <c r="H8289" i="7"/>
  <c r="L8289" i="7" s="1"/>
  <c r="G8289" i="7"/>
  <c r="K8289" i="7" s="1"/>
  <c r="I8281" i="7"/>
  <c r="M8281" i="7" s="1"/>
  <c r="H8281" i="7"/>
  <c r="L8281" i="7" s="1"/>
  <c r="G8281" i="7"/>
  <c r="K8281" i="7" s="1"/>
  <c r="I8273" i="7"/>
  <c r="M8273" i="7" s="1"/>
  <c r="H8273" i="7"/>
  <c r="L8273" i="7" s="1"/>
  <c r="G8273" i="7"/>
  <c r="K8273" i="7" s="1"/>
  <c r="I8265" i="7"/>
  <c r="M8265" i="7" s="1"/>
  <c r="H8265" i="7"/>
  <c r="L8265" i="7" s="1"/>
  <c r="G8265" i="7"/>
  <c r="K8265" i="7" s="1"/>
  <c r="I8257" i="7"/>
  <c r="M8257" i="7" s="1"/>
  <c r="H8257" i="7"/>
  <c r="L8257" i="7" s="1"/>
  <c r="G8257" i="7"/>
  <c r="K8257" i="7" s="1"/>
  <c r="D8257" i="7" s="1"/>
  <c r="I8249" i="7"/>
  <c r="M8249" i="7" s="1"/>
  <c r="H8249" i="7"/>
  <c r="L8249" i="7" s="1"/>
  <c r="G8249" i="7"/>
  <c r="K8249" i="7" s="1"/>
  <c r="D8249" i="7" s="1"/>
  <c r="I8241" i="7"/>
  <c r="M8241" i="7" s="1"/>
  <c r="D8241" i="7" s="1"/>
  <c r="H8241" i="7"/>
  <c r="L8241" i="7" s="1"/>
  <c r="G8241" i="7"/>
  <c r="K8241" i="7" s="1"/>
  <c r="I8233" i="7"/>
  <c r="M8233" i="7" s="1"/>
  <c r="H8233" i="7"/>
  <c r="L8233" i="7" s="1"/>
  <c r="G8233" i="7"/>
  <c r="K8233" i="7" s="1"/>
  <c r="I8225" i="7"/>
  <c r="M8225" i="7" s="1"/>
  <c r="H8225" i="7"/>
  <c r="L8225" i="7" s="1"/>
  <c r="G8225" i="7"/>
  <c r="K8225" i="7" s="1"/>
  <c r="I8217" i="7"/>
  <c r="M8217" i="7" s="1"/>
  <c r="H8217" i="7"/>
  <c r="L8217" i="7" s="1"/>
  <c r="G8217" i="7"/>
  <c r="K8217" i="7" s="1"/>
  <c r="I8209" i="7"/>
  <c r="M8209" i="7" s="1"/>
  <c r="H8209" i="7"/>
  <c r="L8209" i="7" s="1"/>
  <c r="G8209" i="7"/>
  <c r="K8209" i="7" s="1"/>
  <c r="I8201" i="7"/>
  <c r="M8201" i="7" s="1"/>
  <c r="H8201" i="7"/>
  <c r="L8201" i="7" s="1"/>
  <c r="G8201" i="7"/>
  <c r="K8201" i="7" s="1"/>
  <c r="I8193" i="7"/>
  <c r="M8193" i="7" s="1"/>
  <c r="H8193" i="7"/>
  <c r="L8193" i="7" s="1"/>
  <c r="G8193" i="7"/>
  <c r="K8193" i="7" s="1"/>
  <c r="D8193" i="7" s="1"/>
  <c r="I8185" i="7"/>
  <c r="M8185" i="7" s="1"/>
  <c r="H8185" i="7"/>
  <c r="L8185" i="7" s="1"/>
  <c r="G8185" i="7"/>
  <c r="K8185" i="7" s="1"/>
  <c r="D8185" i="7" s="1"/>
  <c r="I8177" i="7"/>
  <c r="M8177" i="7" s="1"/>
  <c r="D8177" i="7" s="1"/>
  <c r="H8177" i="7"/>
  <c r="L8177" i="7" s="1"/>
  <c r="G8177" i="7"/>
  <c r="K8177" i="7" s="1"/>
  <c r="I8169" i="7"/>
  <c r="M8169" i="7" s="1"/>
  <c r="H8169" i="7"/>
  <c r="L8169" i="7" s="1"/>
  <c r="G8169" i="7"/>
  <c r="K8169" i="7" s="1"/>
  <c r="I8161" i="7"/>
  <c r="M8161" i="7" s="1"/>
  <c r="H8161" i="7"/>
  <c r="L8161" i="7" s="1"/>
  <c r="G8161" i="7"/>
  <c r="K8161" i="7" s="1"/>
  <c r="I8153" i="7"/>
  <c r="M8153" i="7" s="1"/>
  <c r="H8153" i="7"/>
  <c r="L8153" i="7" s="1"/>
  <c r="G8153" i="7"/>
  <c r="K8153" i="7" s="1"/>
  <c r="I8145" i="7"/>
  <c r="M8145" i="7" s="1"/>
  <c r="H8145" i="7"/>
  <c r="L8145" i="7" s="1"/>
  <c r="G8145" i="7"/>
  <c r="K8145" i="7" s="1"/>
  <c r="H8137" i="7"/>
  <c r="L8137" i="7" s="1"/>
  <c r="I8137" i="7"/>
  <c r="M8137" i="7" s="1"/>
  <c r="G8137" i="7"/>
  <c r="K8137" i="7" s="1"/>
  <c r="I8129" i="7"/>
  <c r="M8129" i="7" s="1"/>
  <c r="H8129" i="7"/>
  <c r="L8129" i="7" s="1"/>
  <c r="G8129" i="7"/>
  <c r="K8129" i="7" s="1"/>
  <c r="D8129" i="7" s="1"/>
  <c r="I8121" i="7"/>
  <c r="M8121" i="7" s="1"/>
  <c r="H8121" i="7"/>
  <c r="L8121" i="7" s="1"/>
  <c r="G8121" i="7"/>
  <c r="K8121" i="7" s="1"/>
  <c r="D8121" i="7" s="1"/>
  <c r="I8113" i="7"/>
  <c r="M8113" i="7" s="1"/>
  <c r="D8113" i="7" s="1"/>
  <c r="H8113" i="7"/>
  <c r="L8113" i="7" s="1"/>
  <c r="G8113" i="7"/>
  <c r="K8113" i="7" s="1"/>
  <c r="I8105" i="7"/>
  <c r="M8105" i="7" s="1"/>
  <c r="H8105" i="7"/>
  <c r="L8105" i="7" s="1"/>
  <c r="G8105" i="7"/>
  <c r="K8105" i="7" s="1"/>
  <c r="I8097" i="7"/>
  <c r="M8097" i="7" s="1"/>
  <c r="H8097" i="7"/>
  <c r="L8097" i="7" s="1"/>
  <c r="G8097" i="7"/>
  <c r="K8097" i="7" s="1"/>
  <c r="I8089" i="7"/>
  <c r="M8089" i="7" s="1"/>
  <c r="H8089" i="7"/>
  <c r="L8089" i="7" s="1"/>
  <c r="G8089" i="7"/>
  <c r="K8089" i="7" s="1"/>
  <c r="I8081" i="7"/>
  <c r="M8081" i="7" s="1"/>
  <c r="H8081" i="7"/>
  <c r="L8081" i="7" s="1"/>
  <c r="G8081" i="7"/>
  <c r="K8081" i="7" s="1"/>
  <c r="I8073" i="7"/>
  <c r="M8073" i="7" s="1"/>
  <c r="H8073" i="7"/>
  <c r="L8073" i="7" s="1"/>
  <c r="G8073" i="7"/>
  <c r="K8073" i="7" s="1"/>
  <c r="I8065" i="7"/>
  <c r="M8065" i="7" s="1"/>
  <c r="H8065" i="7"/>
  <c r="L8065" i="7" s="1"/>
  <c r="G8065" i="7"/>
  <c r="K8065" i="7" s="1"/>
  <c r="D8065" i="7" s="1"/>
  <c r="I8057" i="7"/>
  <c r="M8057" i="7" s="1"/>
  <c r="H8057" i="7"/>
  <c r="L8057" i="7" s="1"/>
  <c r="G8057" i="7"/>
  <c r="K8057" i="7" s="1"/>
  <c r="D8057" i="7" s="1"/>
  <c r="I8049" i="7"/>
  <c r="M8049" i="7" s="1"/>
  <c r="D8049" i="7" s="1"/>
  <c r="H8049" i="7"/>
  <c r="L8049" i="7" s="1"/>
  <c r="G8049" i="7"/>
  <c r="K8049" i="7" s="1"/>
  <c r="I8041" i="7"/>
  <c r="M8041" i="7" s="1"/>
  <c r="H8041" i="7"/>
  <c r="L8041" i="7" s="1"/>
  <c r="G8041" i="7"/>
  <c r="K8041" i="7" s="1"/>
  <c r="I8033" i="7"/>
  <c r="M8033" i="7" s="1"/>
  <c r="H8033" i="7"/>
  <c r="L8033" i="7" s="1"/>
  <c r="G8033" i="7"/>
  <c r="K8033" i="7" s="1"/>
  <c r="I8025" i="7"/>
  <c r="M8025" i="7" s="1"/>
  <c r="H8025" i="7"/>
  <c r="L8025" i="7" s="1"/>
  <c r="G8025" i="7"/>
  <c r="K8025" i="7" s="1"/>
  <c r="I8017" i="7"/>
  <c r="M8017" i="7" s="1"/>
  <c r="H8017" i="7"/>
  <c r="L8017" i="7" s="1"/>
  <c r="G8017" i="7"/>
  <c r="K8017" i="7" s="1"/>
  <c r="H8009" i="7"/>
  <c r="L8009" i="7" s="1"/>
  <c r="I8009" i="7"/>
  <c r="M8009" i="7" s="1"/>
  <c r="G8009" i="7"/>
  <c r="K8009" i="7" s="1"/>
  <c r="I8001" i="7"/>
  <c r="M8001" i="7" s="1"/>
  <c r="H8001" i="7"/>
  <c r="L8001" i="7" s="1"/>
  <c r="G8001" i="7"/>
  <c r="K8001" i="7" s="1"/>
  <c r="D8001" i="7" s="1"/>
  <c r="I7993" i="7"/>
  <c r="M7993" i="7" s="1"/>
  <c r="H7993" i="7"/>
  <c r="L7993" i="7" s="1"/>
  <c r="G7993" i="7"/>
  <c r="K7993" i="7" s="1"/>
  <c r="D7993" i="7" s="1"/>
  <c r="I7985" i="7"/>
  <c r="M7985" i="7" s="1"/>
  <c r="D7985" i="7" s="1"/>
  <c r="H7985" i="7"/>
  <c r="L7985" i="7" s="1"/>
  <c r="G7985" i="7"/>
  <c r="K7985" i="7" s="1"/>
  <c r="I7977" i="7"/>
  <c r="M7977" i="7" s="1"/>
  <c r="H7977" i="7"/>
  <c r="L7977" i="7" s="1"/>
  <c r="G7977" i="7"/>
  <c r="K7977" i="7" s="1"/>
  <c r="I7969" i="7"/>
  <c r="M7969" i="7" s="1"/>
  <c r="H7969" i="7"/>
  <c r="L7969" i="7" s="1"/>
  <c r="G7969" i="7"/>
  <c r="K7969" i="7" s="1"/>
  <c r="I7961" i="7"/>
  <c r="M7961" i="7" s="1"/>
  <c r="H7961" i="7"/>
  <c r="L7961" i="7" s="1"/>
  <c r="G7961" i="7"/>
  <c r="K7961" i="7" s="1"/>
  <c r="I7953" i="7"/>
  <c r="M7953" i="7" s="1"/>
  <c r="H7953" i="7"/>
  <c r="L7953" i="7" s="1"/>
  <c r="G7953" i="7"/>
  <c r="K7953" i="7" s="1"/>
  <c r="I7945" i="7"/>
  <c r="M7945" i="7" s="1"/>
  <c r="H7945" i="7"/>
  <c r="L7945" i="7" s="1"/>
  <c r="G7945" i="7"/>
  <c r="K7945" i="7" s="1"/>
  <c r="I7937" i="7"/>
  <c r="M7937" i="7" s="1"/>
  <c r="H7937" i="7"/>
  <c r="L7937" i="7" s="1"/>
  <c r="G7937" i="7"/>
  <c r="K7937" i="7" s="1"/>
  <c r="D7937" i="7" s="1"/>
  <c r="I7929" i="7"/>
  <c r="M7929" i="7" s="1"/>
  <c r="H7929" i="7"/>
  <c r="L7929" i="7" s="1"/>
  <c r="G7929" i="7"/>
  <c r="K7929" i="7" s="1"/>
  <c r="D7929" i="7" s="1"/>
  <c r="I7921" i="7"/>
  <c r="M7921" i="7" s="1"/>
  <c r="D7921" i="7" s="1"/>
  <c r="H7921" i="7"/>
  <c r="L7921" i="7" s="1"/>
  <c r="G7921" i="7"/>
  <c r="K7921" i="7" s="1"/>
  <c r="I7913" i="7"/>
  <c r="M7913" i="7" s="1"/>
  <c r="H7913" i="7"/>
  <c r="L7913" i="7" s="1"/>
  <c r="G7913" i="7"/>
  <c r="K7913" i="7" s="1"/>
  <c r="I7905" i="7"/>
  <c r="M7905" i="7" s="1"/>
  <c r="H7905" i="7"/>
  <c r="L7905" i="7" s="1"/>
  <c r="G7905" i="7"/>
  <c r="K7905" i="7" s="1"/>
  <c r="I7897" i="7"/>
  <c r="M7897" i="7" s="1"/>
  <c r="H7897" i="7"/>
  <c r="L7897" i="7" s="1"/>
  <c r="G7897" i="7"/>
  <c r="K7897" i="7" s="1"/>
  <c r="I7889" i="7"/>
  <c r="M7889" i="7" s="1"/>
  <c r="H7889" i="7"/>
  <c r="L7889" i="7" s="1"/>
  <c r="G7889" i="7"/>
  <c r="K7889" i="7" s="1"/>
  <c r="I7881" i="7"/>
  <c r="M7881" i="7" s="1"/>
  <c r="H7881" i="7"/>
  <c r="L7881" i="7" s="1"/>
  <c r="G7881" i="7"/>
  <c r="K7881" i="7" s="1"/>
  <c r="I7873" i="7"/>
  <c r="M7873" i="7" s="1"/>
  <c r="H7873" i="7"/>
  <c r="L7873" i="7" s="1"/>
  <c r="G7873" i="7"/>
  <c r="K7873" i="7" s="1"/>
  <c r="D7873" i="7" s="1"/>
  <c r="I7865" i="7"/>
  <c r="M7865" i="7" s="1"/>
  <c r="H7865" i="7"/>
  <c r="L7865" i="7" s="1"/>
  <c r="G7865" i="7"/>
  <c r="K7865" i="7" s="1"/>
  <c r="D7865" i="7" s="1"/>
  <c r="I7857" i="7"/>
  <c r="M7857" i="7" s="1"/>
  <c r="D7857" i="7" s="1"/>
  <c r="H7857" i="7"/>
  <c r="L7857" i="7" s="1"/>
  <c r="G7857" i="7"/>
  <c r="K7857" i="7" s="1"/>
  <c r="I7849" i="7"/>
  <c r="M7849" i="7" s="1"/>
  <c r="H7849" i="7"/>
  <c r="L7849" i="7" s="1"/>
  <c r="G7849" i="7"/>
  <c r="K7849" i="7" s="1"/>
  <c r="I7841" i="7"/>
  <c r="M7841" i="7" s="1"/>
  <c r="H7841" i="7"/>
  <c r="L7841" i="7" s="1"/>
  <c r="G7841" i="7"/>
  <c r="K7841" i="7" s="1"/>
  <c r="I7833" i="7"/>
  <c r="M7833" i="7" s="1"/>
  <c r="H7833" i="7"/>
  <c r="L7833" i="7" s="1"/>
  <c r="G7833" i="7"/>
  <c r="K7833" i="7" s="1"/>
  <c r="I7825" i="7"/>
  <c r="M7825" i="7" s="1"/>
  <c r="H7825" i="7"/>
  <c r="L7825" i="7" s="1"/>
  <c r="G7825" i="7"/>
  <c r="K7825" i="7" s="1"/>
  <c r="I7817" i="7"/>
  <c r="M7817" i="7" s="1"/>
  <c r="H7817" i="7"/>
  <c r="L7817" i="7" s="1"/>
  <c r="G7817" i="7"/>
  <c r="K7817" i="7" s="1"/>
  <c r="I7809" i="7"/>
  <c r="M7809" i="7" s="1"/>
  <c r="H7809" i="7"/>
  <c r="L7809" i="7" s="1"/>
  <c r="G7809" i="7"/>
  <c r="K7809" i="7" s="1"/>
  <c r="D7809" i="7" s="1"/>
  <c r="I7801" i="7"/>
  <c r="M7801" i="7" s="1"/>
  <c r="H7801" i="7"/>
  <c r="L7801" i="7" s="1"/>
  <c r="G7801" i="7"/>
  <c r="K7801" i="7" s="1"/>
  <c r="D7801" i="7" s="1"/>
  <c r="I7793" i="7"/>
  <c r="M7793" i="7" s="1"/>
  <c r="D7793" i="7" s="1"/>
  <c r="H7793" i="7"/>
  <c r="L7793" i="7" s="1"/>
  <c r="G7793" i="7"/>
  <c r="K7793" i="7" s="1"/>
  <c r="I7785" i="7"/>
  <c r="M7785" i="7" s="1"/>
  <c r="H7785" i="7"/>
  <c r="L7785" i="7" s="1"/>
  <c r="G7785" i="7"/>
  <c r="K7785" i="7" s="1"/>
  <c r="I7777" i="7"/>
  <c r="M7777" i="7" s="1"/>
  <c r="H7777" i="7"/>
  <c r="L7777" i="7" s="1"/>
  <c r="G7777" i="7"/>
  <c r="K7777" i="7" s="1"/>
  <c r="I7769" i="7"/>
  <c r="M7769" i="7" s="1"/>
  <c r="H7769" i="7"/>
  <c r="L7769" i="7" s="1"/>
  <c r="G7769" i="7"/>
  <c r="K7769" i="7" s="1"/>
  <c r="I7761" i="7"/>
  <c r="M7761" i="7" s="1"/>
  <c r="H7761" i="7"/>
  <c r="L7761" i="7" s="1"/>
  <c r="G7761" i="7"/>
  <c r="K7761" i="7" s="1"/>
  <c r="I7753" i="7"/>
  <c r="M7753" i="7" s="1"/>
  <c r="H7753" i="7"/>
  <c r="L7753" i="7" s="1"/>
  <c r="G7753" i="7"/>
  <c r="K7753" i="7" s="1"/>
  <c r="I7745" i="7"/>
  <c r="M7745" i="7" s="1"/>
  <c r="H7745" i="7"/>
  <c r="L7745" i="7" s="1"/>
  <c r="G7745" i="7"/>
  <c r="K7745" i="7" s="1"/>
  <c r="D7745" i="7" s="1"/>
  <c r="I7737" i="7"/>
  <c r="M7737" i="7" s="1"/>
  <c r="H7737" i="7"/>
  <c r="L7737" i="7" s="1"/>
  <c r="G7737" i="7"/>
  <c r="K7737" i="7" s="1"/>
  <c r="D7737" i="7" s="1"/>
  <c r="I7729" i="7"/>
  <c r="M7729" i="7" s="1"/>
  <c r="D7729" i="7" s="1"/>
  <c r="H7729" i="7"/>
  <c r="L7729" i="7" s="1"/>
  <c r="G7729" i="7"/>
  <c r="K7729" i="7" s="1"/>
  <c r="I7721" i="7"/>
  <c r="M7721" i="7" s="1"/>
  <c r="H7721" i="7"/>
  <c r="L7721" i="7" s="1"/>
  <c r="G7721" i="7"/>
  <c r="K7721" i="7" s="1"/>
  <c r="I7713" i="7"/>
  <c r="M7713" i="7" s="1"/>
  <c r="H7713" i="7"/>
  <c r="L7713" i="7" s="1"/>
  <c r="G7713" i="7"/>
  <c r="K7713" i="7" s="1"/>
  <c r="I7705" i="7"/>
  <c r="M7705" i="7" s="1"/>
  <c r="H7705" i="7"/>
  <c r="L7705" i="7" s="1"/>
  <c r="G7705" i="7"/>
  <c r="K7705" i="7" s="1"/>
  <c r="I7697" i="7"/>
  <c r="M7697" i="7" s="1"/>
  <c r="H7697" i="7"/>
  <c r="L7697" i="7" s="1"/>
  <c r="G7697" i="7"/>
  <c r="K7697" i="7" s="1"/>
  <c r="I7689" i="7"/>
  <c r="M7689" i="7" s="1"/>
  <c r="H7689" i="7"/>
  <c r="L7689" i="7" s="1"/>
  <c r="G7689" i="7"/>
  <c r="K7689" i="7" s="1"/>
  <c r="I7681" i="7"/>
  <c r="M7681" i="7" s="1"/>
  <c r="H7681" i="7"/>
  <c r="L7681" i="7" s="1"/>
  <c r="G7681" i="7"/>
  <c r="K7681" i="7" s="1"/>
  <c r="D7681" i="7" s="1"/>
  <c r="I7673" i="7"/>
  <c r="M7673" i="7" s="1"/>
  <c r="H7673" i="7"/>
  <c r="L7673" i="7" s="1"/>
  <c r="G7673" i="7"/>
  <c r="K7673" i="7" s="1"/>
  <c r="D7673" i="7" s="1"/>
  <c r="I7665" i="7"/>
  <c r="M7665" i="7" s="1"/>
  <c r="D7665" i="7" s="1"/>
  <c r="H7665" i="7"/>
  <c r="L7665" i="7" s="1"/>
  <c r="G7665" i="7"/>
  <c r="K7665" i="7" s="1"/>
  <c r="I7657" i="7"/>
  <c r="M7657" i="7" s="1"/>
  <c r="H7657" i="7"/>
  <c r="L7657" i="7" s="1"/>
  <c r="G7657" i="7"/>
  <c r="K7657" i="7" s="1"/>
  <c r="I7649" i="7"/>
  <c r="M7649" i="7" s="1"/>
  <c r="H7649" i="7"/>
  <c r="L7649" i="7" s="1"/>
  <c r="D7649" i="7" s="1"/>
  <c r="G7649" i="7"/>
  <c r="K7649" i="7" s="1"/>
  <c r="I7641" i="7"/>
  <c r="M7641" i="7" s="1"/>
  <c r="H7641" i="7"/>
  <c r="L7641" i="7" s="1"/>
  <c r="G7641" i="7"/>
  <c r="K7641" i="7" s="1"/>
  <c r="I7633" i="7"/>
  <c r="M7633" i="7" s="1"/>
  <c r="H7633" i="7"/>
  <c r="L7633" i="7" s="1"/>
  <c r="G7633" i="7"/>
  <c r="K7633" i="7" s="1"/>
  <c r="I7625" i="7"/>
  <c r="M7625" i="7" s="1"/>
  <c r="H7625" i="7"/>
  <c r="L7625" i="7" s="1"/>
  <c r="G7625" i="7"/>
  <c r="K7625" i="7" s="1"/>
  <c r="I7617" i="7"/>
  <c r="M7617" i="7" s="1"/>
  <c r="H7617" i="7"/>
  <c r="L7617" i="7" s="1"/>
  <c r="G7617" i="7"/>
  <c r="K7617" i="7" s="1"/>
  <c r="D7617" i="7" s="1"/>
  <c r="I7609" i="7"/>
  <c r="M7609" i="7" s="1"/>
  <c r="H7609" i="7"/>
  <c r="L7609" i="7" s="1"/>
  <c r="G7609" i="7"/>
  <c r="K7609" i="7" s="1"/>
  <c r="D7609" i="7" s="1"/>
  <c r="I7601" i="7"/>
  <c r="M7601" i="7" s="1"/>
  <c r="D7601" i="7" s="1"/>
  <c r="H7601" i="7"/>
  <c r="L7601" i="7" s="1"/>
  <c r="G7601" i="7"/>
  <c r="K7601" i="7" s="1"/>
  <c r="I7593" i="7"/>
  <c r="M7593" i="7" s="1"/>
  <c r="H7593" i="7"/>
  <c r="L7593" i="7" s="1"/>
  <c r="G7593" i="7"/>
  <c r="K7593" i="7" s="1"/>
  <c r="I7585" i="7"/>
  <c r="M7585" i="7" s="1"/>
  <c r="H7585" i="7"/>
  <c r="L7585" i="7" s="1"/>
  <c r="G7585" i="7"/>
  <c r="K7585" i="7" s="1"/>
  <c r="I7577" i="7"/>
  <c r="M7577" i="7" s="1"/>
  <c r="H7577" i="7"/>
  <c r="L7577" i="7" s="1"/>
  <c r="G7577" i="7"/>
  <c r="K7577" i="7" s="1"/>
  <c r="I7569" i="7"/>
  <c r="M7569" i="7" s="1"/>
  <c r="H7569" i="7"/>
  <c r="L7569" i="7" s="1"/>
  <c r="G7569" i="7"/>
  <c r="K7569" i="7" s="1"/>
  <c r="I7561" i="7"/>
  <c r="M7561" i="7" s="1"/>
  <c r="H7561" i="7"/>
  <c r="L7561" i="7" s="1"/>
  <c r="G7561" i="7"/>
  <c r="K7561" i="7" s="1"/>
  <c r="I7553" i="7"/>
  <c r="M7553" i="7" s="1"/>
  <c r="H7553" i="7"/>
  <c r="L7553" i="7" s="1"/>
  <c r="G7553" i="7"/>
  <c r="K7553" i="7" s="1"/>
  <c r="D7553" i="7" s="1"/>
  <c r="I7545" i="7"/>
  <c r="M7545" i="7" s="1"/>
  <c r="H7545" i="7"/>
  <c r="L7545" i="7" s="1"/>
  <c r="G7545" i="7"/>
  <c r="K7545" i="7" s="1"/>
  <c r="D7545" i="7" s="1"/>
  <c r="I7537" i="7"/>
  <c r="M7537" i="7" s="1"/>
  <c r="D7537" i="7" s="1"/>
  <c r="H7537" i="7"/>
  <c r="L7537" i="7" s="1"/>
  <c r="G7537" i="7"/>
  <c r="K7537" i="7" s="1"/>
  <c r="I7529" i="7"/>
  <c r="M7529" i="7" s="1"/>
  <c r="H7529" i="7"/>
  <c r="L7529" i="7" s="1"/>
  <c r="G7529" i="7"/>
  <c r="K7529" i="7" s="1"/>
  <c r="I7521" i="7"/>
  <c r="M7521" i="7" s="1"/>
  <c r="H7521" i="7"/>
  <c r="L7521" i="7" s="1"/>
  <c r="G7521" i="7"/>
  <c r="K7521" i="7" s="1"/>
  <c r="I7513" i="7"/>
  <c r="M7513" i="7" s="1"/>
  <c r="H7513" i="7"/>
  <c r="L7513" i="7" s="1"/>
  <c r="G7513" i="7"/>
  <c r="K7513" i="7" s="1"/>
  <c r="I7505" i="7"/>
  <c r="M7505" i="7" s="1"/>
  <c r="H7505" i="7"/>
  <c r="L7505" i="7" s="1"/>
  <c r="G7505" i="7"/>
  <c r="K7505" i="7" s="1"/>
  <c r="I7497" i="7"/>
  <c r="M7497" i="7" s="1"/>
  <c r="H7497" i="7"/>
  <c r="L7497" i="7" s="1"/>
  <c r="G7497" i="7"/>
  <c r="K7497" i="7" s="1"/>
  <c r="I7489" i="7"/>
  <c r="M7489" i="7" s="1"/>
  <c r="H7489" i="7"/>
  <c r="L7489" i="7" s="1"/>
  <c r="G7489" i="7"/>
  <c r="K7489" i="7" s="1"/>
  <c r="D7489" i="7" s="1"/>
  <c r="I7481" i="7"/>
  <c r="M7481" i="7" s="1"/>
  <c r="H7481" i="7"/>
  <c r="L7481" i="7" s="1"/>
  <c r="G7481" i="7"/>
  <c r="K7481" i="7" s="1"/>
  <c r="D7481" i="7" s="1"/>
  <c r="I7473" i="7"/>
  <c r="M7473" i="7" s="1"/>
  <c r="D7473" i="7" s="1"/>
  <c r="H7473" i="7"/>
  <c r="L7473" i="7" s="1"/>
  <c r="G7473" i="7"/>
  <c r="K7473" i="7" s="1"/>
  <c r="I7465" i="7"/>
  <c r="M7465" i="7" s="1"/>
  <c r="H7465" i="7"/>
  <c r="L7465" i="7" s="1"/>
  <c r="G7465" i="7"/>
  <c r="K7465" i="7" s="1"/>
  <c r="I7457" i="7"/>
  <c r="M7457" i="7" s="1"/>
  <c r="H7457" i="7"/>
  <c r="L7457" i="7" s="1"/>
  <c r="G7457" i="7"/>
  <c r="K7457" i="7" s="1"/>
  <c r="I7449" i="7"/>
  <c r="M7449" i="7" s="1"/>
  <c r="H7449" i="7"/>
  <c r="L7449" i="7" s="1"/>
  <c r="G7449" i="7"/>
  <c r="K7449" i="7" s="1"/>
  <c r="I7441" i="7"/>
  <c r="M7441" i="7" s="1"/>
  <c r="H7441" i="7"/>
  <c r="L7441" i="7" s="1"/>
  <c r="G7441" i="7"/>
  <c r="K7441" i="7" s="1"/>
  <c r="I7433" i="7"/>
  <c r="M7433" i="7" s="1"/>
  <c r="H7433" i="7"/>
  <c r="L7433" i="7" s="1"/>
  <c r="G7433" i="7"/>
  <c r="K7433" i="7" s="1"/>
  <c r="I7425" i="7"/>
  <c r="M7425" i="7" s="1"/>
  <c r="H7425" i="7"/>
  <c r="L7425" i="7" s="1"/>
  <c r="G7425" i="7"/>
  <c r="K7425" i="7" s="1"/>
  <c r="D7425" i="7" s="1"/>
  <c r="I7417" i="7"/>
  <c r="M7417" i="7" s="1"/>
  <c r="H7417" i="7"/>
  <c r="L7417" i="7" s="1"/>
  <c r="G7417" i="7"/>
  <c r="K7417" i="7" s="1"/>
  <c r="D7417" i="7" s="1"/>
  <c r="I7409" i="7"/>
  <c r="M7409" i="7" s="1"/>
  <c r="D7409" i="7" s="1"/>
  <c r="H7409" i="7"/>
  <c r="L7409" i="7" s="1"/>
  <c r="G7409" i="7"/>
  <c r="K7409" i="7" s="1"/>
  <c r="I7401" i="7"/>
  <c r="M7401" i="7" s="1"/>
  <c r="H7401" i="7"/>
  <c r="L7401" i="7" s="1"/>
  <c r="G7401" i="7"/>
  <c r="K7401" i="7" s="1"/>
  <c r="I7393" i="7"/>
  <c r="M7393" i="7" s="1"/>
  <c r="H7393" i="7"/>
  <c r="L7393" i="7" s="1"/>
  <c r="G7393" i="7"/>
  <c r="K7393" i="7" s="1"/>
  <c r="I7385" i="7"/>
  <c r="M7385" i="7" s="1"/>
  <c r="H7385" i="7"/>
  <c r="L7385" i="7" s="1"/>
  <c r="G7385" i="7"/>
  <c r="K7385" i="7" s="1"/>
  <c r="I7377" i="7"/>
  <c r="M7377" i="7" s="1"/>
  <c r="H7377" i="7"/>
  <c r="L7377" i="7" s="1"/>
  <c r="G7377" i="7"/>
  <c r="K7377" i="7" s="1"/>
  <c r="I7369" i="7"/>
  <c r="M7369" i="7" s="1"/>
  <c r="D7369" i="7" s="1"/>
  <c r="H7369" i="7"/>
  <c r="L7369" i="7" s="1"/>
  <c r="G7369" i="7"/>
  <c r="K7369" i="7" s="1"/>
  <c r="I7361" i="7"/>
  <c r="M7361" i="7" s="1"/>
  <c r="H7361" i="7"/>
  <c r="L7361" i="7" s="1"/>
  <c r="G7361" i="7"/>
  <c r="K7361" i="7" s="1"/>
  <c r="D7361" i="7" s="1"/>
  <c r="I7353" i="7"/>
  <c r="M7353" i="7" s="1"/>
  <c r="H7353" i="7"/>
  <c r="L7353" i="7" s="1"/>
  <c r="G7353" i="7"/>
  <c r="K7353" i="7" s="1"/>
  <c r="D7353" i="7" s="1"/>
  <c r="I7345" i="7"/>
  <c r="M7345" i="7" s="1"/>
  <c r="D7345" i="7" s="1"/>
  <c r="H7345" i="7"/>
  <c r="L7345" i="7" s="1"/>
  <c r="G7345" i="7"/>
  <c r="K7345" i="7" s="1"/>
  <c r="I7337" i="7"/>
  <c r="M7337" i="7" s="1"/>
  <c r="H7337" i="7"/>
  <c r="L7337" i="7" s="1"/>
  <c r="G7337" i="7"/>
  <c r="K7337" i="7" s="1"/>
  <c r="I7329" i="7"/>
  <c r="M7329" i="7" s="1"/>
  <c r="H7329" i="7"/>
  <c r="L7329" i="7" s="1"/>
  <c r="G7329" i="7"/>
  <c r="K7329" i="7" s="1"/>
  <c r="I7321" i="7"/>
  <c r="M7321" i="7" s="1"/>
  <c r="H7321" i="7"/>
  <c r="L7321" i="7" s="1"/>
  <c r="G7321" i="7"/>
  <c r="K7321" i="7" s="1"/>
  <c r="I7313" i="7"/>
  <c r="M7313" i="7" s="1"/>
  <c r="H7313" i="7"/>
  <c r="L7313" i="7" s="1"/>
  <c r="G7313" i="7"/>
  <c r="K7313" i="7" s="1"/>
  <c r="I7305" i="7"/>
  <c r="M7305" i="7" s="1"/>
  <c r="H7305" i="7"/>
  <c r="L7305" i="7" s="1"/>
  <c r="G7305" i="7"/>
  <c r="K7305" i="7" s="1"/>
  <c r="I7297" i="7"/>
  <c r="M7297" i="7" s="1"/>
  <c r="H7297" i="7"/>
  <c r="L7297" i="7" s="1"/>
  <c r="G7297" i="7"/>
  <c r="K7297" i="7" s="1"/>
  <c r="D7297" i="7" s="1"/>
  <c r="I7289" i="7"/>
  <c r="M7289" i="7" s="1"/>
  <c r="H7289" i="7"/>
  <c r="L7289" i="7" s="1"/>
  <c r="G7289" i="7"/>
  <c r="K7289" i="7" s="1"/>
  <c r="D7289" i="7" s="1"/>
  <c r="I7281" i="7"/>
  <c r="M7281" i="7" s="1"/>
  <c r="D7281" i="7" s="1"/>
  <c r="H7281" i="7"/>
  <c r="L7281" i="7" s="1"/>
  <c r="G7281" i="7"/>
  <c r="K7281" i="7" s="1"/>
  <c r="I7273" i="7"/>
  <c r="M7273" i="7" s="1"/>
  <c r="H7273" i="7"/>
  <c r="L7273" i="7" s="1"/>
  <c r="G7273" i="7"/>
  <c r="K7273" i="7" s="1"/>
  <c r="I7265" i="7"/>
  <c r="M7265" i="7" s="1"/>
  <c r="H7265" i="7"/>
  <c r="L7265" i="7" s="1"/>
  <c r="G7265" i="7"/>
  <c r="K7265" i="7" s="1"/>
  <c r="I7257" i="7"/>
  <c r="M7257" i="7" s="1"/>
  <c r="H7257" i="7"/>
  <c r="L7257" i="7" s="1"/>
  <c r="G7257" i="7"/>
  <c r="K7257" i="7" s="1"/>
  <c r="I7249" i="7"/>
  <c r="M7249" i="7" s="1"/>
  <c r="H7249" i="7"/>
  <c r="L7249" i="7" s="1"/>
  <c r="G7249" i="7"/>
  <c r="K7249" i="7" s="1"/>
  <c r="I7241" i="7"/>
  <c r="M7241" i="7" s="1"/>
  <c r="H7241" i="7"/>
  <c r="L7241" i="7" s="1"/>
  <c r="G7241" i="7"/>
  <c r="K7241" i="7" s="1"/>
  <c r="I7233" i="7"/>
  <c r="M7233" i="7" s="1"/>
  <c r="H7233" i="7"/>
  <c r="L7233" i="7" s="1"/>
  <c r="G7233" i="7"/>
  <c r="K7233" i="7" s="1"/>
  <c r="D7233" i="7" s="1"/>
  <c r="I7225" i="7"/>
  <c r="M7225" i="7" s="1"/>
  <c r="H7225" i="7"/>
  <c r="L7225" i="7" s="1"/>
  <c r="G7225" i="7"/>
  <c r="K7225" i="7" s="1"/>
  <c r="D7225" i="7" s="1"/>
  <c r="I7217" i="7"/>
  <c r="M7217" i="7" s="1"/>
  <c r="D7217" i="7" s="1"/>
  <c r="H7217" i="7"/>
  <c r="L7217" i="7" s="1"/>
  <c r="G7217" i="7"/>
  <c r="K7217" i="7" s="1"/>
  <c r="I7209" i="7"/>
  <c r="M7209" i="7" s="1"/>
  <c r="H7209" i="7"/>
  <c r="L7209" i="7" s="1"/>
  <c r="G7209" i="7"/>
  <c r="K7209" i="7" s="1"/>
  <c r="I7201" i="7"/>
  <c r="M7201" i="7" s="1"/>
  <c r="H7201" i="7"/>
  <c r="L7201" i="7" s="1"/>
  <c r="G7201" i="7"/>
  <c r="K7201" i="7" s="1"/>
  <c r="I7193" i="7"/>
  <c r="M7193" i="7" s="1"/>
  <c r="H7193" i="7"/>
  <c r="L7193" i="7" s="1"/>
  <c r="G7193" i="7"/>
  <c r="K7193" i="7" s="1"/>
  <c r="I7185" i="7"/>
  <c r="M7185" i="7" s="1"/>
  <c r="H7185" i="7"/>
  <c r="L7185" i="7" s="1"/>
  <c r="G7185" i="7"/>
  <c r="K7185" i="7" s="1"/>
  <c r="I7177" i="7"/>
  <c r="M7177" i="7" s="1"/>
  <c r="H7177" i="7"/>
  <c r="L7177" i="7" s="1"/>
  <c r="G7177" i="7"/>
  <c r="K7177" i="7" s="1"/>
  <c r="I7169" i="7"/>
  <c r="M7169" i="7" s="1"/>
  <c r="H7169" i="7"/>
  <c r="L7169" i="7" s="1"/>
  <c r="G7169" i="7"/>
  <c r="K7169" i="7" s="1"/>
  <c r="D7169" i="7" s="1"/>
  <c r="I7161" i="7"/>
  <c r="M7161" i="7" s="1"/>
  <c r="H7161" i="7"/>
  <c r="L7161" i="7" s="1"/>
  <c r="G7161" i="7"/>
  <c r="K7161" i="7" s="1"/>
  <c r="D7161" i="7" s="1"/>
  <c r="I7153" i="7"/>
  <c r="M7153" i="7" s="1"/>
  <c r="D7153" i="7" s="1"/>
  <c r="H7153" i="7"/>
  <c r="L7153" i="7" s="1"/>
  <c r="G7153" i="7"/>
  <c r="K7153" i="7" s="1"/>
  <c r="I7145" i="7"/>
  <c r="M7145" i="7" s="1"/>
  <c r="H7145" i="7"/>
  <c r="L7145" i="7" s="1"/>
  <c r="G7145" i="7"/>
  <c r="K7145" i="7" s="1"/>
  <c r="I7137" i="7"/>
  <c r="M7137" i="7" s="1"/>
  <c r="H7137" i="7"/>
  <c r="L7137" i="7" s="1"/>
  <c r="G7137" i="7"/>
  <c r="K7137" i="7" s="1"/>
  <c r="I7129" i="7"/>
  <c r="M7129" i="7" s="1"/>
  <c r="H7129" i="7"/>
  <c r="L7129" i="7" s="1"/>
  <c r="G7129" i="7"/>
  <c r="K7129" i="7" s="1"/>
  <c r="I7121" i="7"/>
  <c r="M7121" i="7" s="1"/>
  <c r="H7121" i="7"/>
  <c r="L7121" i="7" s="1"/>
  <c r="G7121" i="7"/>
  <c r="K7121" i="7" s="1"/>
  <c r="I7113" i="7"/>
  <c r="M7113" i="7" s="1"/>
  <c r="H7113" i="7"/>
  <c r="L7113" i="7" s="1"/>
  <c r="G7113" i="7"/>
  <c r="K7113" i="7" s="1"/>
  <c r="I7105" i="7"/>
  <c r="M7105" i="7" s="1"/>
  <c r="H7105" i="7"/>
  <c r="L7105" i="7" s="1"/>
  <c r="G7105" i="7"/>
  <c r="K7105" i="7" s="1"/>
  <c r="D7105" i="7" s="1"/>
  <c r="I7097" i="7"/>
  <c r="M7097" i="7" s="1"/>
  <c r="H7097" i="7"/>
  <c r="L7097" i="7" s="1"/>
  <c r="G7097" i="7"/>
  <c r="K7097" i="7" s="1"/>
  <c r="D7097" i="7" s="1"/>
  <c r="I7089" i="7"/>
  <c r="M7089" i="7" s="1"/>
  <c r="D7089" i="7" s="1"/>
  <c r="H7089" i="7"/>
  <c r="L7089" i="7" s="1"/>
  <c r="G7089" i="7"/>
  <c r="K7089" i="7" s="1"/>
  <c r="I7081" i="7"/>
  <c r="M7081" i="7" s="1"/>
  <c r="H7081" i="7"/>
  <c r="L7081" i="7" s="1"/>
  <c r="G7081" i="7"/>
  <c r="K7081" i="7" s="1"/>
  <c r="I7073" i="7"/>
  <c r="M7073" i="7" s="1"/>
  <c r="H7073" i="7"/>
  <c r="L7073" i="7" s="1"/>
  <c r="D7073" i="7" s="1"/>
  <c r="G7073" i="7"/>
  <c r="K7073" i="7" s="1"/>
  <c r="I7065" i="7"/>
  <c r="M7065" i="7" s="1"/>
  <c r="H7065" i="7"/>
  <c r="L7065" i="7" s="1"/>
  <c r="G7065" i="7"/>
  <c r="K7065" i="7" s="1"/>
  <c r="I7057" i="7"/>
  <c r="M7057" i="7" s="1"/>
  <c r="H7057" i="7"/>
  <c r="L7057" i="7" s="1"/>
  <c r="G7057" i="7"/>
  <c r="K7057" i="7" s="1"/>
  <c r="I7049" i="7"/>
  <c r="M7049" i="7" s="1"/>
  <c r="H7049" i="7"/>
  <c r="L7049" i="7" s="1"/>
  <c r="G7049" i="7"/>
  <c r="K7049" i="7" s="1"/>
  <c r="I7041" i="7"/>
  <c r="M7041" i="7" s="1"/>
  <c r="H7041" i="7"/>
  <c r="L7041" i="7" s="1"/>
  <c r="G7041" i="7"/>
  <c r="K7041" i="7" s="1"/>
  <c r="D7041" i="7" s="1"/>
  <c r="I7033" i="7"/>
  <c r="M7033" i="7" s="1"/>
  <c r="H7033" i="7"/>
  <c r="L7033" i="7" s="1"/>
  <c r="G7033" i="7"/>
  <c r="K7033" i="7" s="1"/>
  <c r="D7033" i="7" s="1"/>
  <c r="I7025" i="7"/>
  <c r="M7025" i="7" s="1"/>
  <c r="D7025" i="7" s="1"/>
  <c r="H7025" i="7"/>
  <c r="L7025" i="7" s="1"/>
  <c r="G7025" i="7"/>
  <c r="K7025" i="7" s="1"/>
  <c r="I7017" i="7"/>
  <c r="M7017" i="7" s="1"/>
  <c r="H7017" i="7"/>
  <c r="L7017" i="7" s="1"/>
  <c r="G7017" i="7"/>
  <c r="K7017" i="7" s="1"/>
  <c r="I7009" i="7"/>
  <c r="M7009" i="7" s="1"/>
  <c r="H7009" i="7"/>
  <c r="L7009" i="7" s="1"/>
  <c r="G7009" i="7"/>
  <c r="K7009" i="7" s="1"/>
  <c r="I7001" i="7"/>
  <c r="M7001" i="7" s="1"/>
  <c r="H7001" i="7"/>
  <c r="L7001" i="7" s="1"/>
  <c r="G7001" i="7"/>
  <c r="K7001" i="7" s="1"/>
  <c r="I6993" i="7"/>
  <c r="M6993" i="7" s="1"/>
  <c r="H6993" i="7"/>
  <c r="L6993" i="7" s="1"/>
  <c r="G6993" i="7"/>
  <c r="K6993" i="7" s="1"/>
  <c r="I6985" i="7"/>
  <c r="M6985" i="7" s="1"/>
  <c r="H6985" i="7"/>
  <c r="L6985" i="7" s="1"/>
  <c r="G6985" i="7"/>
  <c r="K6985" i="7" s="1"/>
  <c r="I6977" i="7"/>
  <c r="M6977" i="7" s="1"/>
  <c r="H6977" i="7"/>
  <c r="L6977" i="7" s="1"/>
  <c r="G6977" i="7"/>
  <c r="K6977" i="7" s="1"/>
  <c r="D6977" i="7" s="1"/>
  <c r="I6969" i="7"/>
  <c r="M6969" i="7" s="1"/>
  <c r="H6969" i="7"/>
  <c r="L6969" i="7" s="1"/>
  <c r="G6969" i="7"/>
  <c r="K6969" i="7" s="1"/>
  <c r="D6969" i="7" s="1"/>
  <c r="I6961" i="7"/>
  <c r="M6961" i="7" s="1"/>
  <c r="D6961" i="7" s="1"/>
  <c r="H6961" i="7"/>
  <c r="L6961" i="7" s="1"/>
  <c r="G6961" i="7"/>
  <c r="K6961" i="7" s="1"/>
  <c r="I6953" i="7"/>
  <c r="M6953" i="7" s="1"/>
  <c r="H6953" i="7"/>
  <c r="L6953" i="7" s="1"/>
  <c r="G6953" i="7"/>
  <c r="K6953" i="7" s="1"/>
  <c r="I6945" i="7"/>
  <c r="M6945" i="7" s="1"/>
  <c r="H6945" i="7"/>
  <c r="L6945" i="7" s="1"/>
  <c r="G6945" i="7"/>
  <c r="K6945" i="7" s="1"/>
  <c r="I6937" i="7"/>
  <c r="M6937" i="7" s="1"/>
  <c r="H6937" i="7"/>
  <c r="L6937" i="7" s="1"/>
  <c r="G6937" i="7"/>
  <c r="K6937" i="7" s="1"/>
  <c r="I6929" i="7"/>
  <c r="M6929" i="7" s="1"/>
  <c r="H6929" i="7"/>
  <c r="L6929" i="7" s="1"/>
  <c r="G6929" i="7"/>
  <c r="K6929" i="7" s="1"/>
  <c r="I6921" i="7"/>
  <c r="M6921" i="7" s="1"/>
  <c r="H6921" i="7"/>
  <c r="L6921" i="7" s="1"/>
  <c r="G6921" i="7"/>
  <c r="K6921" i="7" s="1"/>
  <c r="I6913" i="7"/>
  <c r="M6913" i="7" s="1"/>
  <c r="H6913" i="7"/>
  <c r="L6913" i="7" s="1"/>
  <c r="G6913" i="7"/>
  <c r="K6913" i="7" s="1"/>
  <c r="D6913" i="7" s="1"/>
  <c r="I6905" i="7"/>
  <c r="M6905" i="7" s="1"/>
  <c r="H6905" i="7"/>
  <c r="L6905" i="7" s="1"/>
  <c r="G6905" i="7"/>
  <c r="K6905" i="7" s="1"/>
  <c r="D6905" i="7" s="1"/>
  <c r="I6897" i="7"/>
  <c r="M6897" i="7" s="1"/>
  <c r="D6897" i="7" s="1"/>
  <c r="H6897" i="7"/>
  <c r="L6897" i="7" s="1"/>
  <c r="G6897" i="7"/>
  <c r="K6897" i="7" s="1"/>
  <c r="I6889" i="7"/>
  <c r="M6889" i="7" s="1"/>
  <c r="H6889" i="7"/>
  <c r="L6889" i="7" s="1"/>
  <c r="G6889" i="7"/>
  <c r="K6889" i="7" s="1"/>
  <c r="I6881" i="7"/>
  <c r="M6881" i="7" s="1"/>
  <c r="H6881" i="7"/>
  <c r="L6881" i="7" s="1"/>
  <c r="G6881" i="7"/>
  <c r="K6881" i="7" s="1"/>
  <c r="I6873" i="7"/>
  <c r="M6873" i="7" s="1"/>
  <c r="H6873" i="7"/>
  <c r="L6873" i="7" s="1"/>
  <c r="G6873" i="7"/>
  <c r="K6873" i="7" s="1"/>
  <c r="I6865" i="7"/>
  <c r="M6865" i="7" s="1"/>
  <c r="H6865" i="7"/>
  <c r="L6865" i="7" s="1"/>
  <c r="G6865" i="7"/>
  <c r="K6865" i="7" s="1"/>
  <c r="I6857" i="7"/>
  <c r="M6857" i="7" s="1"/>
  <c r="H6857" i="7"/>
  <c r="L6857" i="7" s="1"/>
  <c r="G6857" i="7"/>
  <c r="K6857" i="7" s="1"/>
  <c r="I6849" i="7"/>
  <c r="M6849" i="7" s="1"/>
  <c r="H6849" i="7"/>
  <c r="L6849" i="7" s="1"/>
  <c r="G6849" i="7"/>
  <c r="K6849" i="7" s="1"/>
  <c r="I6841" i="7"/>
  <c r="M6841" i="7" s="1"/>
  <c r="H6841" i="7"/>
  <c r="L6841" i="7" s="1"/>
  <c r="G6841" i="7"/>
  <c r="K6841" i="7" s="1"/>
  <c r="D6841" i="7" s="1"/>
  <c r="I6833" i="7"/>
  <c r="M6833" i="7" s="1"/>
  <c r="D6833" i="7" s="1"/>
  <c r="H6833" i="7"/>
  <c r="L6833" i="7" s="1"/>
  <c r="G6833" i="7"/>
  <c r="K6833" i="7" s="1"/>
  <c r="I6825" i="7"/>
  <c r="M6825" i="7" s="1"/>
  <c r="H6825" i="7"/>
  <c r="L6825" i="7" s="1"/>
  <c r="G6825" i="7"/>
  <c r="K6825" i="7" s="1"/>
  <c r="I6817" i="7"/>
  <c r="M6817" i="7" s="1"/>
  <c r="H6817" i="7"/>
  <c r="L6817" i="7" s="1"/>
  <c r="G6817" i="7"/>
  <c r="K6817" i="7" s="1"/>
  <c r="I6809" i="7"/>
  <c r="M6809" i="7" s="1"/>
  <c r="H6809" i="7"/>
  <c r="L6809" i="7" s="1"/>
  <c r="G6809" i="7"/>
  <c r="K6809" i="7" s="1"/>
  <c r="I6801" i="7"/>
  <c r="M6801" i="7" s="1"/>
  <c r="H6801" i="7"/>
  <c r="L6801" i="7" s="1"/>
  <c r="G6801" i="7"/>
  <c r="K6801" i="7" s="1"/>
  <c r="I6793" i="7"/>
  <c r="M6793" i="7" s="1"/>
  <c r="H6793" i="7"/>
  <c r="L6793" i="7" s="1"/>
  <c r="G6793" i="7"/>
  <c r="K6793" i="7" s="1"/>
  <c r="I6785" i="7"/>
  <c r="M6785" i="7" s="1"/>
  <c r="H6785" i="7"/>
  <c r="L6785" i="7" s="1"/>
  <c r="G6785" i="7"/>
  <c r="K6785" i="7" s="1"/>
  <c r="D6785" i="7" s="1"/>
  <c r="I6777" i="7"/>
  <c r="M6777" i="7" s="1"/>
  <c r="H6777" i="7"/>
  <c r="L6777" i="7" s="1"/>
  <c r="G6777" i="7"/>
  <c r="K6777" i="7" s="1"/>
  <c r="D6777" i="7" s="1"/>
  <c r="I6769" i="7"/>
  <c r="M6769" i="7" s="1"/>
  <c r="D6769" i="7" s="1"/>
  <c r="H6769" i="7"/>
  <c r="L6769" i="7" s="1"/>
  <c r="G6769" i="7"/>
  <c r="K6769" i="7" s="1"/>
  <c r="I6761" i="7"/>
  <c r="M6761" i="7" s="1"/>
  <c r="H6761" i="7"/>
  <c r="L6761" i="7" s="1"/>
  <c r="G6761" i="7"/>
  <c r="K6761" i="7" s="1"/>
  <c r="I6753" i="7"/>
  <c r="M6753" i="7" s="1"/>
  <c r="H6753" i="7"/>
  <c r="L6753" i="7" s="1"/>
  <c r="G6753" i="7"/>
  <c r="K6753" i="7" s="1"/>
  <c r="I6745" i="7"/>
  <c r="M6745" i="7" s="1"/>
  <c r="H6745" i="7"/>
  <c r="L6745" i="7" s="1"/>
  <c r="G6745" i="7"/>
  <c r="K6745" i="7" s="1"/>
  <c r="I6737" i="7"/>
  <c r="M6737" i="7" s="1"/>
  <c r="H6737" i="7"/>
  <c r="L6737" i="7" s="1"/>
  <c r="G6737" i="7"/>
  <c r="K6737" i="7" s="1"/>
  <c r="I6729" i="7"/>
  <c r="M6729" i="7" s="1"/>
  <c r="H6729" i="7"/>
  <c r="L6729" i="7" s="1"/>
  <c r="G6729" i="7"/>
  <c r="K6729" i="7" s="1"/>
  <c r="I6721" i="7"/>
  <c r="M6721" i="7" s="1"/>
  <c r="G6721" i="7"/>
  <c r="K6721" i="7" s="1"/>
  <c r="H6721" i="7"/>
  <c r="L6721" i="7" s="1"/>
  <c r="D6721" i="7" s="1"/>
  <c r="I6713" i="7"/>
  <c r="M6713" i="7" s="1"/>
  <c r="H6713" i="7"/>
  <c r="L6713" i="7" s="1"/>
  <c r="G6713" i="7"/>
  <c r="K6713" i="7" s="1"/>
  <c r="D6713" i="7" s="1"/>
  <c r="I6705" i="7"/>
  <c r="M6705" i="7" s="1"/>
  <c r="D6705" i="7" s="1"/>
  <c r="H6705" i="7"/>
  <c r="L6705" i="7" s="1"/>
  <c r="G6705" i="7"/>
  <c r="K6705" i="7" s="1"/>
  <c r="I6697" i="7"/>
  <c r="M6697" i="7" s="1"/>
  <c r="H6697" i="7"/>
  <c r="L6697" i="7" s="1"/>
  <c r="G6697" i="7"/>
  <c r="K6697" i="7" s="1"/>
  <c r="I6689" i="7"/>
  <c r="M6689" i="7" s="1"/>
  <c r="H6689" i="7"/>
  <c r="L6689" i="7" s="1"/>
  <c r="G6689" i="7"/>
  <c r="K6689" i="7" s="1"/>
  <c r="I6681" i="7"/>
  <c r="M6681" i="7" s="1"/>
  <c r="H6681" i="7"/>
  <c r="L6681" i="7" s="1"/>
  <c r="G6681" i="7"/>
  <c r="K6681" i="7" s="1"/>
  <c r="I6673" i="7"/>
  <c r="M6673" i="7" s="1"/>
  <c r="H6673" i="7"/>
  <c r="L6673" i="7" s="1"/>
  <c r="G6673" i="7"/>
  <c r="K6673" i="7" s="1"/>
  <c r="I6665" i="7"/>
  <c r="M6665" i="7" s="1"/>
  <c r="H6665" i="7"/>
  <c r="L6665" i="7" s="1"/>
  <c r="G6665" i="7"/>
  <c r="K6665" i="7" s="1"/>
  <c r="I6657" i="7"/>
  <c r="M6657" i="7" s="1"/>
  <c r="H6657" i="7"/>
  <c r="L6657" i="7" s="1"/>
  <c r="G6657" i="7"/>
  <c r="K6657" i="7" s="1"/>
  <c r="D6657" i="7" s="1"/>
  <c r="I6649" i="7"/>
  <c r="M6649" i="7" s="1"/>
  <c r="H6649" i="7"/>
  <c r="L6649" i="7" s="1"/>
  <c r="G6649" i="7"/>
  <c r="K6649" i="7" s="1"/>
  <c r="D6649" i="7" s="1"/>
  <c r="I6641" i="7"/>
  <c r="M6641" i="7" s="1"/>
  <c r="D6641" i="7" s="1"/>
  <c r="H6641" i="7"/>
  <c r="L6641" i="7" s="1"/>
  <c r="G6641" i="7"/>
  <c r="K6641" i="7" s="1"/>
  <c r="I6633" i="7"/>
  <c r="M6633" i="7" s="1"/>
  <c r="H6633" i="7"/>
  <c r="L6633" i="7" s="1"/>
  <c r="G6633" i="7"/>
  <c r="K6633" i="7" s="1"/>
  <c r="I6625" i="7"/>
  <c r="M6625" i="7" s="1"/>
  <c r="H6625" i="7"/>
  <c r="L6625" i="7" s="1"/>
  <c r="G6625" i="7"/>
  <c r="K6625" i="7" s="1"/>
  <c r="I6617" i="7"/>
  <c r="M6617" i="7" s="1"/>
  <c r="H6617" i="7"/>
  <c r="L6617" i="7" s="1"/>
  <c r="G6617" i="7"/>
  <c r="K6617" i="7" s="1"/>
  <c r="I6609" i="7"/>
  <c r="M6609" i="7" s="1"/>
  <c r="H6609" i="7"/>
  <c r="L6609" i="7" s="1"/>
  <c r="G6609" i="7"/>
  <c r="K6609" i="7" s="1"/>
  <c r="I6601" i="7"/>
  <c r="M6601" i="7" s="1"/>
  <c r="H6601" i="7"/>
  <c r="L6601" i="7" s="1"/>
  <c r="G6601" i="7"/>
  <c r="K6601" i="7" s="1"/>
  <c r="I6593" i="7"/>
  <c r="M6593" i="7" s="1"/>
  <c r="H6593" i="7"/>
  <c r="L6593" i="7" s="1"/>
  <c r="G6593" i="7"/>
  <c r="K6593" i="7" s="1"/>
  <c r="D6593" i="7" s="1"/>
  <c r="I6585" i="7"/>
  <c r="M6585" i="7" s="1"/>
  <c r="H6585" i="7"/>
  <c r="L6585" i="7" s="1"/>
  <c r="G6585" i="7"/>
  <c r="K6585" i="7" s="1"/>
  <c r="D6585" i="7" s="1"/>
  <c r="I6577" i="7"/>
  <c r="M6577" i="7" s="1"/>
  <c r="D6577" i="7" s="1"/>
  <c r="H6577" i="7"/>
  <c r="L6577" i="7" s="1"/>
  <c r="G6577" i="7"/>
  <c r="K6577" i="7" s="1"/>
  <c r="I6569" i="7"/>
  <c r="M6569" i="7" s="1"/>
  <c r="H6569" i="7"/>
  <c r="L6569" i="7" s="1"/>
  <c r="G6569" i="7"/>
  <c r="K6569" i="7" s="1"/>
  <c r="I6561" i="7"/>
  <c r="M6561" i="7" s="1"/>
  <c r="H6561" i="7"/>
  <c r="L6561" i="7" s="1"/>
  <c r="D6561" i="7" s="1"/>
  <c r="G6561" i="7"/>
  <c r="K6561" i="7" s="1"/>
  <c r="I6553" i="7"/>
  <c r="M6553" i="7" s="1"/>
  <c r="H6553" i="7"/>
  <c r="L6553" i="7" s="1"/>
  <c r="G6553" i="7"/>
  <c r="K6553" i="7" s="1"/>
  <c r="I6545" i="7"/>
  <c r="M6545" i="7" s="1"/>
  <c r="H6545" i="7"/>
  <c r="L6545" i="7" s="1"/>
  <c r="G6545" i="7"/>
  <c r="K6545" i="7" s="1"/>
  <c r="I6537" i="7"/>
  <c r="M6537" i="7" s="1"/>
  <c r="H6537" i="7"/>
  <c r="L6537" i="7" s="1"/>
  <c r="G6537" i="7"/>
  <c r="K6537" i="7" s="1"/>
  <c r="I6529" i="7"/>
  <c r="M6529" i="7" s="1"/>
  <c r="H6529" i="7"/>
  <c r="L6529" i="7" s="1"/>
  <c r="G6529" i="7"/>
  <c r="K6529" i="7" s="1"/>
  <c r="D6529" i="7" s="1"/>
  <c r="I6521" i="7"/>
  <c r="M6521" i="7" s="1"/>
  <c r="H6521" i="7"/>
  <c r="L6521" i="7" s="1"/>
  <c r="G6521" i="7"/>
  <c r="K6521" i="7" s="1"/>
  <c r="D6521" i="7" s="1"/>
  <c r="I6513" i="7"/>
  <c r="M6513" i="7" s="1"/>
  <c r="D6513" i="7" s="1"/>
  <c r="H6513" i="7"/>
  <c r="L6513" i="7" s="1"/>
  <c r="G6513" i="7"/>
  <c r="K6513" i="7" s="1"/>
  <c r="I6505" i="7"/>
  <c r="M6505" i="7" s="1"/>
  <c r="H6505" i="7"/>
  <c r="L6505" i="7" s="1"/>
  <c r="G6505" i="7"/>
  <c r="K6505" i="7" s="1"/>
  <c r="I6497" i="7"/>
  <c r="M6497" i="7" s="1"/>
  <c r="H6497" i="7"/>
  <c r="L6497" i="7" s="1"/>
  <c r="G6497" i="7"/>
  <c r="K6497" i="7" s="1"/>
  <c r="I6489" i="7"/>
  <c r="M6489" i="7" s="1"/>
  <c r="H6489" i="7"/>
  <c r="L6489" i="7" s="1"/>
  <c r="G6489" i="7"/>
  <c r="K6489" i="7" s="1"/>
  <c r="I6481" i="7"/>
  <c r="M6481" i="7" s="1"/>
  <c r="H6481" i="7"/>
  <c r="L6481" i="7" s="1"/>
  <c r="G6481" i="7"/>
  <c r="K6481" i="7" s="1"/>
  <c r="I6473" i="7"/>
  <c r="M6473" i="7" s="1"/>
  <c r="H6473" i="7"/>
  <c r="L6473" i="7" s="1"/>
  <c r="G6473" i="7"/>
  <c r="K6473" i="7" s="1"/>
  <c r="I6465" i="7"/>
  <c r="M6465" i="7" s="1"/>
  <c r="H6465" i="7"/>
  <c r="L6465" i="7" s="1"/>
  <c r="G6465" i="7"/>
  <c r="K6465" i="7" s="1"/>
  <c r="D6465" i="7" s="1"/>
  <c r="I6457" i="7"/>
  <c r="M6457" i="7" s="1"/>
  <c r="H6457" i="7"/>
  <c r="L6457" i="7" s="1"/>
  <c r="G6457" i="7"/>
  <c r="K6457" i="7" s="1"/>
  <c r="D6457" i="7" s="1"/>
  <c r="I6449" i="7"/>
  <c r="M6449" i="7" s="1"/>
  <c r="D6449" i="7" s="1"/>
  <c r="H6449" i="7"/>
  <c r="L6449" i="7" s="1"/>
  <c r="G6449" i="7"/>
  <c r="K6449" i="7" s="1"/>
  <c r="I6441" i="7"/>
  <c r="M6441" i="7" s="1"/>
  <c r="H6441" i="7"/>
  <c r="L6441" i="7" s="1"/>
  <c r="G6441" i="7"/>
  <c r="K6441" i="7" s="1"/>
  <c r="I6433" i="7"/>
  <c r="M6433" i="7" s="1"/>
  <c r="H6433" i="7"/>
  <c r="L6433" i="7" s="1"/>
  <c r="G6433" i="7"/>
  <c r="K6433" i="7" s="1"/>
  <c r="I6425" i="7"/>
  <c r="M6425" i="7" s="1"/>
  <c r="H6425" i="7"/>
  <c r="L6425" i="7" s="1"/>
  <c r="G6425" i="7"/>
  <c r="K6425" i="7" s="1"/>
  <c r="I6417" i="7"/>
  <c r="M6417" i="7" s="1"/>
  <c r="H6417" i="7"/>
  <c r="L6417" i="7" s="1"/>
  <c r="G6417" i="7"/>
  <c r="K6417" i="7" s="1"/>
  <c r="I6409" i="7"/>
  <c r="M6409" i="7" s="1"/>
  <c r="H6409" i="7"/>
  <c r="L6409" i="7" s="1"/>
  <c r="G6409" i="7"/>
  <c r="K6409" i="7" s="1"/>
  <c r="I6401" i="7"/>
  <c r="M6401" i="7" s="1"/>
  <c r="H6401" i="7"/>
  <c r="L6401" i="7" s="1"/>
  <c r="G6401" i="7"/>
  <c r="K6401" i="7" s="1"/>
  <c r="D6401" i="7" s="1"/>
  <c r="I6393" i="7"/>
  <c r="M6393" i="7" s="1"/>
  <c r="H6393" i="7"/>
  <c r="L6393" i="7" s="1"/>
  <c r="G6393" i="7"/>
  <c r="K6393" i="7" s="1"/>
  <c r="D6393" i="7" s="1"/>
  <c r="I6385" i="7"/>
  <c r="M6385" i="7" s="1"/>
  <c r="D6385" i="7" s="1"/>
  <c r="H6385" i="7"/>
  <c r="L6385" i="7" s="1"/>
  <c r="G6385" i="7"/>
  <c r="K6385" i="7" s="1"/>
  <c r="I6377" i="7"/>
  <c r="M6377" i="7" s="1"/>
  <c r="H6377" i="7"/>
  <c r="L6377" i="7" s="1"/>
  <c r="G6377" i="7"/>
  <c r="K6377" i="7" s="1"/>
  <c r="I6369" i="7"/>
  <c r="M6369" i="7" s="1"/>
  <c r="H6369" i="7"/>
  <c r="L6369" i="7" s="1"/>
  <c r="G6369" i="7"/>
  <c r="K6369" i="7" s="1"/>
  <c r="I6361" i="7"/>
  <c r="M6361" i="7" s="1"/>
  <c r="H6361" i="7"/>
  <c r="L6361" i="7" s="1"/>
  <c r="G6361" i="7"/>
  <c r="K6361" i="7" s="1"/>
  <c r="I6353" i="7"/>
  <c r="M6353" i="7" s="1"/>
  <c r="H6353" i="7"/>
  <c r="L6353" i="7" s="1"/>
  <c r="G6353" i="7"/>
  <c r="K6353" i="7" s="1"/>
  <c r="I6345" i="7"/>
  <c r="M6345" i="7" s="1"/>
  <c r="H6345" i="7"/>
  <c r="L6345" i="7" s="1"/>
  <c r="G6345" i="7"/>
  <c r="K6345" i="7" s="1"/>
  <c r="I6337" i="7"/>
  <c r="M6337" i="7" s="1"/>
  <c r="H6337" i="7"/>
  <c r="L6337" i="7" s="1"/>
  <c r="G6337" i="7"/>
  <c r="K6337" i="7" s="1"/>
  <c r="D6337" i="7" s="1"/>
  <c r="I6329" i="7"/>
  <c r="M6329" i="7" s="1"/>
  <c r="H6329" i="7"/>
  <c r="L6329" i="7" s="1"/>
  <c r="G6329" i="7"/>
  <c r="K6329" i="7" s="1"/>
  <c r="D6329" i="7" s="1"/>
  <c r="I6321" i="7"/>
  <c r="M6321" i="7" s="1"/>
  <c r="D6321" i="7" s="1"/>
  <c r="H6321" i="7"/>
  <c r="L6321" i="7" s="1"/>
  <c r="G6321" i="7"/>
  <c r="K6321" i="7" s="1"/>
  <c r="I6313" i="7"/>
  <c r="M6313" i="7" s="1"/>
  <c r="H6313" i="7"/>
  <c r="L6313" i="7" s="1"/>
  <c r="G6313" i="7"/>
  <c r="K6313" i="7" s="1"/>
  <c r="I6305" i="7"/>
  <c r="M6305" i="7" s="1"/>
  <c r="H6305" i="7"/>
  <c r="L6305" i="7" s="1"/>
  <c r="G6305" i="7"/>
  <c r="K6305" i="7" s="1"/>
  <c r="I6297" i="7"/>
  <c r="M6297" i="7" s="1"/>
  <c r="H6297" i="7"/>
  <c r="L6297" i="7" s="1"/>
  <c r="G6297" i="7"/>
  <c r="K6297" i="7" s="1"/>
  <c r="I6289" i="7"/>
  <c r="M6289" i="7" s="1"/>
  <c r="H6289" i="7"/>
  <c r="L6289" i="7" s="1"/>
  <c r="G6289" i="7"/>
  <c r="K6289" i="7" s="1"/>
  <c r="I6281" i="7"/>
  <c r="M6281" i="7" s="1"/>
  <c r="H6281" i="7"/>
  <c r="L6281" i="7" s="1"/>
  <c r="G6281" i="7"/>
  <c r="K6281" i="7" s="1"/>
  <c r="I6273" i="7"/>
  <c r="M6273" i="7" s="1"/>
  <c r="H6273" i="7"/>
  <c r="L6273" i="7" s="1"/>
  <c r="G6273" i="7"/>
  <c r="K6273" i="7" s="1"/>
  <c r="D6273" i="7" s="1"/>
  <c r="I6265" i="7"/>
  <c r="M6265" i="7" s="1"/>
  <c r="H6265" i="7"/>
  <c r="L6265" i="7" s="1"/>
  <c r="G6265" i="7"/>
  <c r="K6265" i="7" s="1"/>
  <c r="D6265" i="7" s="1"/>
  <c r="I6257" i="7"/>
  <c r="M6257" i="7" s="1"/>
  <c r="D6257" i="7" s="1"/>
  <c r="H6257" i="7"/>
  <c r="L6257" i="7" s="1"/>
  <c r="G6257" i="7"/>
  <c r="K6257" i="7" s="1"/>
  <c r="I6249" i="7"/>
  <c r="M6249" i="7" s="1"/>
  <c r="H6249" i="7"/>
  <c r="L6249" i="7" s="1"/>
  <c r="G6249" i="7"/>
  <c r="K6249" i="7" s="1"/>
  <c r="I6241" i="7"/>
  <c r="M6241" i="7" s="1"/>
  <c r="H6241" i="7"/>
  <c r="L6241" i="7" s="1"/>
  <c r="G6241" i="7"/>
  <c r="K6241" i="7" s="1"/>
  <c r="I6233" i="7"/>
  <c r="M6233" i="7" s="1"/>
  <c r="H6233" i="7"/>
  <c r="L6233" i="7" s="1"/>
  <c r="G6233" i="7"/>
  <c r="K6233" i="7" s="1"/>
  <c r="I6225" i="7"/>
  <c r="M6225" i="7" s="1"/>
  <c r="H6225" i="7"/>
  <c r="L6225" i="7" s="1"/>
  <c r="G6225" i="7"/>
  <c r="K6225" i="7" s="1"/>
  <c r="I6217" i="7"/>
  <c r="M6217" i="7" s="1"/>
  <c r="H6217" i="7"/>
  <c r="L6217" i="7" s="1"/>
  <c r="G6217" i="7"/>
  <c r="K6217" i="7" s="1"/>
  <c r="I6209" i="7"/>
  <c r="M6209" i="7" s="1"/>
  <c r="H6209" i="7"/>
  <c r="L6209" i="7" s="1"/>
  <c r="G6209" i="7"/>
  <c r="K6209" i="7" s="1"/>
  <c r="D6209" i="7" s="1"/>
  <c r="I6201" i="7"/>
  <c r="M6201" i="7" s="1"/>
  <c r="H6201" i="7"/>
  <c r="L6201" i="7" s="1"/>
  <c r="G6201" i="7"/>
  <c r="K6201" i="7" s="1"/>
  <c r="D6201" i="7" s="1"/>
  <c r="I6193" i="7"/>
  <c r="M6193" i="7" s="1"/>
  <c r="D6193" i="7" s="1"/>
  <c r="H6193" i="7"/>
  <c r="L6193" i="7" s="1"/>
  <c r="G6193" i="7"/>
  <c r="K6193" i="7" s="1"/>
  <c r="I6185" i="7"/>
  <c r="M6185" i="7" s="1"/>
  <c r="H6185" i="7"/>
  <c r="L6185" i="7" s="1"/>
  <c r="G6185" i="7"/>
  <c r="K6185" i="7" s="1"/>
  <c r="I6177" i="7"/>
  <c r="M6177" i="7" s="1"/>
  <c r="H6177" i="7"/>
  <c r="L6177" i="7" s="1"/>
  <c r="G6177" i="7"/>
  <c r="K6177" i="7" s="1"/>
  <c r="I6169" i="7"/>
  <c r="M6169" i="7" s="1"/>
  <c r="H6169" i="7"/>
  <c r="L6169" i="7" s="1"/>
  <c r="G6169" i="7"/>
  <c r="K6169" i="7" s="1"/>
  <c r="I6161" i="7"/>
  <c r="M6161" i="7" s="1"/>
  <c r="H6161" i="7"/>
  <c r="L6161" i="7" s="1"/>
  <c r="G6161" i="7"/>
  <c r="K6161" i="7" s="1"/>
  <c r="I6153" i="7"/>
  <c r="M6153" i="7" s="1"/>
  <c r="H6153" i="7"/>
  <c r="L6153" i="7" s="1"/>
  <c r="G6153" i="7"/>
  <c r="K6153" i="7" s="1"/>
  <c r="I6145" i="7"/>
  <c r="M6145" i="7" s="1"/>
  <c r="H6145" i="7"/>
  <c r="L6145" i="7" s="1"/>
  <c r="G6145" i="7"/>
  <c r="K6145" i="7" s="1"/>
  <c r="D6145" i="7" s="1"/>
  <c r="I6137" i="7"/>
  <c r="M6137" i="7" s="1"/>
  <c r="H6137" i="7"/>
  <c r="L6137" i="7" s="1"/>
  <c r="G6137" i="7"/>
  <c r="K6137" i="7" s="1"/>
  <c r="D6137" i="7" s="1"/>
  <c r="I6129" i="7"/>
  <c r="M6129" i="7" s="1"/>
  <c r="D6129" i="7" s="1"/>
  <c r="H6129" i="7"/>
  <c r="L6129" i="7" s="1"/>
  <c r="G6129" i="7"/>
  <c r="K6129" i="7" s="1"/>
  <c r="I6121" i="7"/>
  <c r="M6121" i="7" s="1"/>
  <c r="H6121" i="7"/>
  <c r="L6121" i="7" s="1"/>
  <c r="G6121" i="7"/>
  <c r="K6121" i="7" s="1"/>
  <c r="I6113" i="7"/>
  <c r="M6113" i="7" s="1"/>
  <c r="H6113" i="7"/>
  <c r="L6113" i="7" s="1"/>
  <c r="G6113" i="7"/>
  <c r="K6113" i="7" s="1"/>
  <c r="I6105" i="7"/>
  <c r="M6105" i="7" s="1"/>
  <c r="H6105" i="7"/>
  <c r="L6105" i="7" s="1"/>
  <c r="G6105" i="7"/>
  <c r="K6105" i="7" s="1"/>
  <c r="I6097" i="7"/>
  <c r="M6097" i="7" s="1"/>
  <c r="H6097" i="7"/>
  <c r="L6097" i="7" s="1"/>
  <c r="G6097" i="7"/>
  <c r="K6097" i="7" s="1"/>
  <c r="I6089" i="7"/>
  <c r="M6089" i="7" s="1"/>
  <c r="H6089" i="7"/>
  <c r="L6089" i="7" s="1"/>
  <c r="G6089" i="7"/>
  <c r="K6089" i="7" s="1"/>
  <c r="I6081" i="7"/>
  <c r="M6081" i="7" s="1"/>
  <c r="H6081" i="7"/>
  <c r="L6081" i="7" s="1"/>
  <c r="G6081" i="7"/>
  <c r="K6081" i="7" s="1"/>
  <c r="D6081" i="7" s="1"/>
  <c r="I6073" i="7"/>
  <c r="M6073" i="7" s="1"/>
  <c r="H6073" i="7"/>
  <c r="L6073" i="7" s="1"/>
  <c r="G6073" i="7"/>
  <c r="K6073" i="7" s="1"/>
  <c r="D6073" i="7" s="1"/>
  <c r="I6065" i="7"/>
  <c r="M6065" i="7" s="1"/>
  <c r="D6065" i="7" s="1"/>
  <c r="H6065" i="7"/>
  <c r="L6065" i="7" s="1"/>
  <c r="G6065" i="7"/>
  <c r="K6065" i="7" s="1"/>
  <c r="I6057" i="7"/>
  <c r="M6057" i="7" s="1"/>
  <c r="H6057" i="7"/>
  <c r="L6057" i="7" s="1"/>
  <c r="G6057" i="7"/>
  <c r="K6057" i="7" s="1"/>
  <c r="I6049" i="7"/>
  <c r="M6049" i="7" s="1"/>
  <c r="H6049" i="7"/>
  <c r="L6049" i="7" s="1"/>
  <c r="G6049" i="7"/>
  <c r="K6049" i="7" s="1"/>
  <c r="I6041" i="7"/>
  <c r="M6041" i="7" s="1"/>
  <c r="H6041" i="7"/>
  <c r="L6041" i="7" s="1"/>
  <c r="G6041" i="7"/>
  <c r="K6041" i="7" s="1"/>
  <c r="I6033" i="7"/>
  <c r="M6033" i="7" s="1"/>
  <c r="H6033" i="7"/>
  <c r="L6033" i="7" s="1"/>
  <c r="G6033" i="7"/>
  <c r="K6033" i="7" s="1"/>
  <c r="I6025" i="7"/>
  <c r="M6025" i="7" s="1"/>
  <c r="H6025" i="7"/>
  <c r="L6025" i="7" s="1"/>
  <c r="G6025" i="7"/>
  <c r="K6025" i="7" s="1"/>
  <c r="I6017" i="7"/>
  <c r="M6017" i="7" s="1"/>
  <c r="H6017" i="7"/>
  <c r="L6017" i="7" s="1"/>
  <c r="G6017" i="7"/>
  <c r="K6017" i="7" s="1"/>
  <c r="D6017" i="7" s="1"/>
  <c r="I6009" i="7"/>
  <c r="M6009" i="7" s="1"/>
  <c r="H6009" i="7"/>
  <c r="L6009" i="7" s="1"/>
  <c r="G6009" i="7"/>
  <c r="K6009" i="7" s="1"/>
  <c r="D6009" i="7" s="1"/>
  <c r="I6001" i="7"/>
  <c r="M6001" i="7" s="1"/>
  <c r="D6001" i="7" s="1"/>
  <c r="H6001" i="7"/>
  <c r="L6001" i="7" s="1"/>
  <c r="G6001" i="7"/>
  <c r="K6001" i="7" s="1"/>
  <c r="I5993" i="7"/>
  <c r="M5993" i="7" s="1"/>
  <c r="H5993" i="7"/>
  <c r="L5993" i="7" s="1"/>
  <c r="G5993" i="7"/>
  <c r="K5993" i="7" s="1"/>
  <c r="I5985" i="7"/>
  <c r="M5985" i="7" s="1"/>
  <c r="H5985" i="7"/>
  <c r="L5985" i="7" s="1"/>
  <c r="G5985" i="7"/>
  <c r="K5985" i="7" s="1"/>
  <c r="I5977" i="7"/>
  <c r="M5977" i="7" s="1"/>
  <c r="H5977" i="7"/>
  <c r="L5977" i="7" s="1"/>
  <c r="G5977" i="7"/>
  <c r="K5977" i="7" s="1"/>
  <c r="I5969" i="7"/>
  <c r="M5969" i="7" s="1"/>
  <c r="H5969" i="7"/>
  <c r="L5969" i="7" s="1"/>
  <c r="G5969" i="7"/>
  <c r="K5969" i="7" s="1"/>
  <c r="I5961" i="7"/>
  <c r="M5961" i="7" s="1"/>
  <c r="H5961" i="7"/>
  <c r="L5961" i="7" s="1"/>
  <c r="G5961" i="7"/>
  <c r="K5961" i="7" s="1"/>
  <c r="I5953" i="7"/>
  <c r="M5953" i="7" s="1"/>
  <c r="H5953" i="7"/>
  <c r="L5953" i="7" s="1"/>
  <c r="G5953" i="7"/>
  <c r="K5953" i="7" s="1"/>
  <c r="D5953" i="7" s="1"/>
  <c r="I5945" i="7"/>
  <c r="M5945" i="7" s="1"/>
  <c r="H5945" i="7"/>
  <c r="L5945" i="7" s="1"/>
  <c r="G5945" i="7"/>
  <c r="K5945" i="7" s="1"/>
  <c r="D5945" i="7" s="1"/>
  <c r="I5937" i="7"/>
  <c r="M5937" i="7" s="1"/>
  <c r="D5937" i="7" s="1"/>
  <c r="H5937" i="7"/>
  <c r="L5937" i="7" s="1"/>
  <c r="G5937" i="7"/>
  <c r="K5937" i="7" s="1"/>
  <c r="I5929" i="7"/>
  <c r="M5929" i="7" s="1"/>
  <c r="H5929" i="7"/>
  <c r="L5929" i="7" s="1"/>
  <c r="G5929" i="7"/>
  <c r="K5929" i="7" s="1"/>
  <c r="I5921" i="7"/>
  <c r="M5921" i="7" s="1"/>
  <c r="H5921" i="7"/>
  <c r="L5921" i="7" s="1"/>
  <c r="G5921" i="7"/>
  <c r="K5921" i="7" s="1"/>
  <c r="I5913" i="7"/>
  <c r="M5913" i="7" s="1"/>
  <c r="H5913" i="7"/>
  <c r="L5913" i="7" s="1"/>
  <c r="G5913" i="7"/>
  <c r="K5913" i="7" s="1"/>
  <c r="I5905" i="7"/>
  <c r="M5905" i="7" s="1"/>
  <c r="H5905" i="7"/>
  <c r="L5905" i="7" s="1"/>
  <c r="G5905" i="7"/>
  <c r="K5905" i="7" s="1"/>
  <c r="I5897" i="7"/>
  <c r="M5897" i="7" s="1"/>
  <c r="H5897" i="7"/>
  <c r="L5897" i="7" s="1"/>
  <c r="G5897" i="7"/>
  <c r="K5897" i="7" s="1"/>
  <c r="I5889" i="7"/>
  <c r="M5889" i="7" s="1"/>
  <c r="H5889" i="7"/>
  <c r="L5889" i="7" s="1"/>
  <c r="G5889" i="7"/>
  <c r="K5889" i="7" s="1"/>
  <c r="D5889" i="7" s="1"/>
  <c r="I5881" i="7"/>
  <c r="M5881" i="7" s="1"/>
  <c r="H5881" i="7"/>
  <c r="L5881" i="7" s="1"/>
  <c r="G5881" i="7"/>
  <c r="K5881" i="7" s="1"/>
  <c r="D5881" i="7" s="1"/>
  <c r="I5873" i="7"/>
  <c r="M5873" i="7" s="1"/>
  <c r="D5873" i="7" s="1"/>
  <c r="H5873" i="7"/>
  <c r="L5873" i="7" s="1"/>
  <c r="G5873" i="7"/>
  <c r="K5873" i="7" s="1"/>
  <c r="I5865" i="7"/>
  <c r="M5865" i="7" s="1"/>
  <c r="H5865" i="7"/>
  <c r="L5865" i="7" s="1"/>
  <c r="G5865" i="7"/>
  <c r="K5865" i="7" s="1"/>
  <c r="I5857" i="7"/>
  <c r="M5857" i="7" s="1"/>
  <c r="H5857" i="7"/>
  <c r="L5857" i="7" s="1"/>
  <c r="G5857" i="7"/>
  <c r="K5857" i="7" s="1"/>
  <c r="I5849" i="7"/>
  <c r="M5849" i="7" s="1"/>
  <c r="H5849" i="7"/>
  <c r="L5849" i="7" s="1"/>
  <c r="G5849" i="7"/>
  <c r="K5849" i="7" s="1"/>
  <c r="I5841" i="7"/>
  <c r="M5841" i="7" s="1"/>
  <c r="H5841" i="7"/>
  <c r="L5841" i="7" s="1"/>
  <c r="G5841" i="7"/>
  <c r="K5841" i="7" s="1"/>
  <c r="I5833" i="7"/>
  <c r="M5833" i="7" s="1"/>
  <c r="H5833" i="7"/>
  <c r="L5833" i="7" s="1"/>
  <c r="G5833" i="7"/>
  <c r="K5833" i="7" s="1"/>
  <c r="I5825" i="7"/>
  <c r="M5825" i="7" s="1"/>
  <c r="H5825" i="7"/>
  <c r="L5825" i="7" s="1"/>
  <c r="G5825" i="7"/>
  <c r="K5825" i="7" s="1"/>
  <c r="D5825" i="7" s="1"/>
  <c r="I5817" i="7"/>
  <c r="M5817" i="7" s="1"/>
  <c r="H5817" i="7"/>
  <c r="L5817" i="7" s="1"/>
  <c r="G5817" i="7"/>
  <c r="K5817" i="7" s="1"/>
  <c r="D5817" i="7" s="1"/>
  <c r="I5809" i="7"/>
  <c r="M5809" i="7" s="1"/>
  <c r="D5809" i="7" s="1"/>
  <c r="H5809" i="7"/>
  <c r="L5809" i="7" s="1"/>
  <c r="G5809" i="7"/>
  <c r="K5809" i="7" s="1"/>
  <c r="I5801" i="7"/>
  <c r="M5801" i="7" s="1"/>
  <c r="H5801" i="7"/>
  <c r="L5801" i="7" s="1"/>
  <c r="G5801" i="7"/>
  <c r="K5801" i="7" s="1"/>
  <c r="I5793" i="7"/>
  <c r="M5793" i="7" s="1"/>
  <c r="H5793" i="7"/>
  <c r="L5793" i="7" s="1"/>
  <c r="G5793" i="7"/>
  <c r="K5793" i="7" s="1"/>
  <c r="I5785" i="7"/>
  <c r="M5785" i="7" s="1"/>
  <c r="H5785" i="7"/>
  <c r="L5785" i="7" s="1"/>
  <c r="G5785" i="7"/>
  <c r="K5785" i="7" s="1"/>
  <c r="I5777" i="7"/>
  <c r="M5777" i="7" s="1"/>
  <c r="H5777" i="7"/>
  <c r="L5777" i="7" s="1"/>
  <c r="G5777" i="7"/>
  <c r="K5777" i="7" s="1"/>
  <c r="I5769" i="7"/>
  <c r="M5769" i="7" s="1"/>
  <c r="H5769" i="7"/>
  <c r="L5769" i="7" s="1"/>
  <c r="G5769" i="7"/>
  <c r="K5769" i="7" s="1"/>
  <c r="I5761" i="7"/>
  <c r="M5761" i="7" s="1"/>
  <c r="H5761" i="7"/>
  <c r="L5761" i="7" s="1"/>
  <c r="G5761" i="7"/>
  <c r="K5761" i="7" s="1"/>
  <c r="D5761" i="7" s="1"/>
  <c r="I5753" i="7"/>
  <c r="M5753" i="7" s="1"/>
  <c r="H5753" i="7"/>
  <c r="L5753" i="7" s="1"/>
  <c r="G5753" i="7"/>
  <c r="K5753" i="7" s="1"/>
  <c r="D5753" i="7" s="1"/>
  <c r="I5745" i="7"/>
  <c r="M5745" i="7" s="1"/>
  <c r="H5745" i="7"/>
  <c r="L5745" i="7" s="1"/>
  <c r="G5745" i="7"/>
  <c r="K5745" i="7" s="1"/>
  <c r="I5737" i="7"/>
  <c r="M5737" i="7" s="1"/>
  <c r="H5737" i="7"/>
  <c r="L5737" i="7" s="1"/>
  <c r="G5737" i="7"/>
  <c r="K5737" i="7" s="1"/>
  <c r="I5729" i="7"/>
  <c r="M5729" i="7" s="1"/>
  <c r="H5729" i="7"/>
  <c r="L5729" i="7" s="1"/>
  <c r="G5729" i="7"/>
  <c r="K5729" i="7" s="1"/>
  <c r="I5721" i="7"/>
  <c r="M5721" i="7" s="1"/>
  <c r="H5721" i="7"/>
  <c r="L5721" i="7" s="1"/>
  <c r="G5721" i="7"/>
  <c r="K5721" i="7" s="1"/>
  <c r="I5713" i="7"/>
  <c r="M5713" i="7" s="1"/>
  <c r="H5713" i="7"/>
  <c r="L5713" i="7" s="1"/>
  <c r="G5713" i="7"/>
  <c r="K5713" i="7" s="1"/>
  <c r="I5705" i="7"/>
  <c r="M5705" i="7" s="1"/>
  <c r="H5705" i="7"/>
  <c r="L5705" i="7" s="1"/>
  <c r="G5705" i="7"/>
  <c r="K5705" i="7" s="1"/>
  <c r="I5697" i="7"/>
  <c r="M5697" i="7" s="1"/>
  <c r="H5697" i="7"/>
  <c r="L5697" i="7" s="1"/>
  <c r="G5697" i="7"/>
  <c r="K5697" i="7" s="1"/>
  <c r="D5697" i="7" s="1"/>
  <c r="I5689" i="7"/>
  <c r="M5689" i="7" s="1"/>
  <c r="H5689" i="7"/>
  <c r="L5689" i="7" s="1"/>
  <c r="G5689" i="7"/>
  <c r="K5689" i="7" s="1"/>
  <c r="D5689" i="7" s="1"/>
  <c r="I5681" i="7"/>
  <c r="M5681" i="7" s="1"/>
  <c r="D5681" i="7" s="1"/>
  <c r="H5681" i="7"/>
  <c r="L5681" i="7" s="1"/>
  <c r="G5681" i="7"/>
  <c r="K5681" i="7" s="1"/>
  <c r="I5673" i="7"/>
  <c r="M5673" i="7" s="1"/>
  <c r="H5673" i="7"/>
  <c r="L5673" i="7" s="1"/>
  <c r="G5673" i="7"/>
  <c r="K5673" i="7" s="1"/>
  <c r="I5665" i="7"/>
  <c r="M5665" i="7" s="1"/>
  <c r="H5665" i="7"/>
  <c r="L5665" i="7" s="1"/>
  <c r="G5665" i="7"/>
  <c r="K5665" i="7" s="1"/>
  <c r="I5657" i="7"/>
  <c r="M5657" i="7" s="1"/>
  <c r="H5657" i="7"/>
  <c r="L5657" i="7" s="1"/>
  <c r="G5657" i="7"/>
  <c r="K5657" i="7" s="1"/>
  <c r="I5649" i="7"/>
  <c r="M5649" i="7" s="1"/>
  <c r="H5649" i="7"/>
  <c r="L5649" i="7" s="1"/>
  <c r="G5649" i="7"/>
  <c r="K5649" i="7" s="1"/>
  <c r="I5641" i="7"/>
  <c r="M5641" i="7" s="1"/>
  <c r="H5641" i="7"/>
  <c r="L5641" i="7" s="1"/>
  <c r="G5641" i="7"/>
  <c r="K5641" i="7" s="1"/>
  <c r="I5633" i="7"/>
  <c r="M5633" i="7" s="1"/>
  <c r="H5633" i="7"/>
  <c r="L5633" i="7" s="1"/>
  <c r="G5633" i="7"/>
  <c r="K5633" i="7" s="1"/>
  <c r="D5633" i="7" s="1"/>
  <c r="I5625" i="7"/>
  <c r="M5625" i="7" s="1"/>
  <c r="H5625" i="7"/>
  <c r="L5625" i="7" s="1"/>
  <c r="G5625" i="7"/>
  <c r="K5625" i="7" s="1"/>
  <c r="D5625" i="7" s="1"/>
  <c r="I5617" i="7"/>
  <c r="M5617" i="7" s="1"/>
  <c r="D5617" i="7" s="1"/>
  <c r="H5617" i="7"/>
  <c r="L5617" i="7" s="1"/>
  <c r="G5617" i="7"/>
  <c r="K5617" i="7" s="1"/>
  <c r="I5609" i="7"/>
  <c r="M5609" i="7" s="1"/>
  <c r="H5609" i="7"/>
  <c r="L5609" i="7" s="1"/>
  <c r="G5609" i="7"/>
  <c r="K5609" i="7" s="1"/>
  <c r="I5601" i="7"/>
  <c r="M5601" i="7" s="1"/>
  <c r="H5601" i="7"/>
  <c r="L5601" i="7" s="1"/>
  <c r="G5601" i="7"/>
  <c r="K5601" i="7" s="1"/>
  <c r="I5593" i="7"/>
  <c r="M5593" i="7" s="1"/>
  <c r="H5593" i="7"/>
  <c r="L5593" i="7" s="1"/>
  <c r="G5593" i="7"/>
  <c r="K5593" i="7" s="1"/>
  <c r="I5585" i="7"/>
  <c r="M5585" i="7" s="1"/>
  <c r="H5585" i="7"/>
  <c r="L5585" i="7" s="1"/>
  <c r="G5585" i="7"/>
  <c r="K5585" i="7" s="1"/>
  <c r="I5577" i="7"/>
  <c r="M5577" i="7" s="1"/>
  <c r="H5577" i="7"/>
  <c r="L5577" i="7" s="1"/>
  <c r="G5577" i="7"/>
  <c r="K5577" i="7" s="1"/>
  <c r="I5569" i="7"/>
  <c r="M5569" i="7" s="1"/>
  <c r="H5569" i="7"/>
  <c r="L5569" i="7" s="1"/>
  <c r="G5569" i="7"/>
  <c r="K5569" i="7" s="1"/>
  <c r="D5569" i="7" s="1"/>
  <c r="I5561" i="7"/>
  <c r="M5561" i="7" s="1"/>
  <c r="H5561" i="7"/>
  <c r="L5561" i="7" s="1"/>
  <c r="G5561" i="7"/>
  <c r="K5561" i="7" s="1"/>
  <c r="D5561" i="7" s="1"/>
  <c r="I5553" i="7"/>
  <c r="M5553" i="7" s="1"/>
  <c r="D5553" i="7" s="1"/>
  <c r="H5553" i="7"/>
  <c r="L5553" i="7" s="1"/>
  <c r="G5553" i="7"/>
  <c r="K5553" i="7" s="1"/>
  <c r="I5545" i="7"/>
  <c r="M5545" i="7" s="1"/>
  <c r="H5545" i="7"/>
  <c r="L5545" i="7" s="1"/>
  <c r="G5545" i="7"/>
  <c r="K5545" i="7" s="1"/>
  <c r="I5537" i="7"/>
  <c r="M5537" i="7" s="1"/>
  <c r="H5537" i="7"/>
  <c r="L5537" i="7" s="1"/>
  <c r="G5537" i="7"/>
  <c r="K5537" i="7" s="1"/>
  <c r="I5529" i="7"/>
  <c r="M5529" i="7" s="1"/>
  <c r="H5529" i="7"/>
  <c r="L5529" i="7" s="1"/>
  <c r="G5529" i="7"/>
  <c r="K5529" i="7" s="1"/>
  <c r="I5521" i="7"/>
  <c r="M5521" i="7" s="1"/>
  <c r="H5521" i="7"/>
  <c r="L5521" i="7" s="1"/>
  <c r="G5521" i="7"/>
  <c r="K5521" i="7" s="1"/>
  <c r="I5513" i="7"/>
  <c r="M5513" i="7" s="1"/>
  <c r="H5513" i="7"/>
  <c r="L5513" i="7" s="1"/>
  <c r="G5513" i="7"/>
  <c r="K5513" i="7" s="1"/>
  <c r="I5505" i="7"/>
  <c r="M5505" i="7" s="1"/>
  <c r="H5505" i="7"/>
  <c r="L5505" i="7" s="1"/>
  <c r="G5505" i="7"/>
  <c r="K5505" i="7" s="1"/>
  <c r="D5505" i="7" s="1"/>
  <c r="I5497" i="7"/>
  <c r="M5497" i="7" s="1"/>
  <c r="H5497" i="7"/>
  <c r="L5497" i="7" s="1"/>
  <c r="G5497" i="7"/>
  <c r="K5497" i="7" s="1"/>
  <c r="D5497" i="7" s="1"/>
  <c r="I5489" i="7"/>
  <c r="M5489" i="7" s="1"/>
  <c r="D5489" i="7" s="1"/>
  <c r="H5489" i="7"/>
  <c r="L5489" i="7" s="1"/>
  <c r="G5489" i="7"/>
  <c r="K5489" i="7" s="1"/>
  <c r="I5481" i="7"/>
  <c r="M5481" i="7" s="1"/>
  <c r="H5481" i="7"/>
  <c r="L5481" i="7" s="1"/>
  <c r="G5481" i="7"/>
  <c r="K5481" i="7" s="1"/>
  <c r="I5473" i="7"/>
  <c r="M5473" i="7" s="1"/>
  <c r="H5473" i="7"/>
  <c r="L5473" i="7" s="1"/>
  <c r="G5473" i="7"/>
  <c r="K5473" i="7" s="1"/>
  <c r="I5465" i="7"/>
  <c r="M5465" i="7" s="1"/>
  <c r="H5465" i="7"/>
  <c r="L5465" i="7" s="1"/>
  <c r="G5465" i="7"/>
  <c r="K5465" i="7" s="1"/>
  <c r="I5457" i="7"/>
  <c r="M5457" i="7" s="1"/>
  <c r="H5457" i="7"/>
  <c r="L5457" i="7" s="1"/>
  <c r="G5457" i="7"/>
  <c r="K5457" i="7" s="1"/>
  <c r="I5449" i="7"/>
  <c r="M5449" i="7" s="1"/>
  <c r="H5449" i="7"/>
  <c r="L5449" i="7" s="1"/>
  <c r="G5449" i="7"/>
  <c r="K5449" i="7" s="1"/>
  <c r="I5441" i="7"/>
  <c r="M5441" i="7" s="1"/>
  <c r="H5441" i="7"/>
  <c r="L5441" i="7" s="1"/>
  <c r="G5441" i="7"/>
  <c r="K5441" i="7" s="1"/>
  <c r="I5433" i="7"/>
  <c r="M5433" i="7" s="1"/>
  <c r="H5433" i="7"/>
  <c r="L5433" i="7" s="1"/>
  <c r="G5433" i="7"/>
  <c r="K5433" i="7" s="1"/>
  <c r="D5433" i="7" s="1"/>
  <c r="I5425" i="7"/>
  <c r="M5425" i="7" s="1"/>
  <c r="D5425" i="7" s="1"/>
  <c r="H5425" i="7"/>
  <c r="L5425" i="7" s="1"/>
  <c r="G5425" i="7"/>
  <c r="K5425" i="7" s="1"/>
  <c r="I5417" i="7"/>
  <c r="M5417" i="7" s="1"/>
  <c r="H5417" i="7"/>
  <c r="L5417" i="7" s="1"/>
  <c r="G5417" i="7"/>
  <c r="K5417" i="7" s="1"/>
  <c r="I5409" i="7"/>
  <c r="M5409" i="7" s="1"/>
  <c r="H5409" i="7"/>
  <c r="L5409" i="7" s="1"/>
  <c r="G5409" i="7"/>
  <c r="K5409" i="7" s="1"/>
  <c r="I5401" i="7"/>
  <c r="M5401" i="7" s="1"/>
  <c r="H5401" i="7"/>
  <c r="L5401" i="7" s="1"/>
  <c r="G5401" i="7"/>
  <c r="K5401" i="7" s="1"/>
  <c r="I5393" i="7"/>
  <c r="M5393" i="7" s="1"/>
  <c r="H5393" i="7"/>
  <c r="L5393" i="7" s="1"/>
  <c r="G5393" i="7"/>
  <c r="K5393" i="7" s="1"/>
  <c r="I5385" i="7"/>
  <c r="M5385" i="7" s="1"/>
  <c r="H5385" i="7"/>
  <c r="L5385" i="7" s="1"/>
  <c r="G5385" i="7"/>
  <c r="K5385" i="7" s="1"/>
  <c r="I5377" i="7"/>
  <c r="M5377" i="7" s="1"/>
  <c r="H5377" i="7"/>
  <c r="L5377" i="7" s="1"/>
  <c r="G5377" i="7"/>
  <c r="K5377" i="7" s="1"/>
  <c r="D5377" i="7" s="1"/>
  <c r="I5369" i="7"/>
  <c r="M5369" i="7" s="1"/>
  <c r="H5369" i="7"/>
  <c r="L5369" i="7" s="1"/>
  <c r="G5369" i="7"/>
  <c r="K5369" i="7" s="1"/>
  <c r="D5369" i="7" s="1"/>
  <c r="I5361" i="7"/>
  <c r="M5361" i="7" s="1"/>
  <c r="D5361" i="7" s="1"/>
  <c r="H5361" i="7"/>
  <c r="L5361" i="7" s="1"/>
  <c r="G5361" i="7"/>
  <c r="K5361" i="7" s="1"/>
  <c r="I5353" i="7"/>
  <c r="M5353" i="7" s="1"/>
  <c r="H5353" i="7"/>
  <c r="L5353" i="7" s="1"/>
  <c r="G5353" i="7"/>
  <c r="K5353" i="7" s="1"/>
  <c r="I5345" i="7"/>
  <c r="M5345" i="7" s="1"/>
  <c r="H5345" i="7"/>
  <c r="L5345" i="7" s="1"/>
  <c r="G5345" i="7"/>
  <c r="K5345" i="7" s="1"/>
  <c r="I5337" i="7"/>
  <c r="M5337" i="7" s="1"/>
  <c r="H5337" i="7"/>
  <c r="L5337" i="7" s="1"/>
  <c r="G5337" i="7"/>
  <c r="K5337" i="7" s="1"/>
  <c r="I5329" i="7"/>
  <c r="M5329" i="7" s="1"/>
  <c r="H5329" i="7"/>
  <c r="L5329" i="7" s="1"/>
  <c r="G5329" i="7"/>
  <c r="K5329" i="7" s="1"/>
  <c r="I5321" i="7"/>
  <c r="M5321" i="7" s="1"/>
  <c r="H5321" i="7"/>
  <c r="L5321" i="7" s="1"/>
  <c r="G5321" i="7"/>
  <c r="K5321" i="7" s="1"/>
  <c r="I5313" i="7"/>
  <c r="M5313" i="7" s="1"/>
  <c r="H5313" i="7"/>
  <c r="L5313" i="7" s="1"/>
  <c r="G5313" i="7"/>
  <c r="K5313" i="7" s="1"/>
  <c r="D5313" i="7" s="1"/>
  <c r="I5305" i="7"/>
  <c r="M5305" i="7" s="1"/>
  <c r="H5305" i="7"/>
  <c r="L5305" i="7" s="1"/>
  <c r="G5305" i="7"/>
  <c r="K5305" i="7" s="1"/>
  <c r="D5305" i="7" s="1"/>
  <c r="I5297" i="7"/>
  <c r="M5297" i="7" s="1"/>
  <c r="D5297" i="7" s="1"/>
  <c r="H5297" i="7"/>
  <c r="L5297" i="7" s="1"/>
  <c r="G5297" i="7"/>
  <c r="K5297" i="7" s="1"/>
  <c r="I5289" i="7"/>
  <c r="M5289" i="7" s="1"/>
  <c r="H5289" i="7"/>
  <c r="L5289" i="7" s="1"/>
  <c r="G5289" i="7"/>
  <c r="K5289" i="7" s="1"/>
  <c r="I5281" i="7"/>
  <c r="M5281" i="7" s="1"/>
  <c r="H5281" i="7"/>
  <c r="L5281" i="7" s="1"/>
  <c r="G5281" i="7"/>
  <c r="K5281" i="7" s="1"/>
  <c r="I5273" i="7"/>
  <c r="M5273" i="7" s="1"/>
  <c r="H5273" i="7"/>
  <c r="L5273" i="7" s="1"/>
  <c r="G5273" i="7"/>
  <c r="K5273" i="7" s="1"/>
  <c r="I5265" i="7"/>
  <c r="M5265" i="7" s="1"/>
  <c r="H5265" i="7"/>
  <c r="L5265" i="7" s="1"/>
  <c r="G5265" i="7"/>
  <c r="K5265" i="7" s="1"/>
  <c r="I5257" i="7"/>
  <c r="M5257" i="7" s="1"/>
  <c r="H5257" i="7"/>
  <c r="L5257" i="7" s="1"/>
  <c r="G5257" i="7"/>
  <c r="K5257" i="7" s="1"/>
  <c r="I5249" i="7"/>
  <c r="M5249" i="7" s="1"/>
  <c r="H5249" i="7"/>
  <c r="L5249" i="7" s="1"/>
  <c r="G5249" i="7"/>
  <c r="K5249" i="7" s="1"/>
  <c r="D5249" i="7" s="1"/>
  <c r="I5241" i="7"/>
  <c r="M5241" i="7" s="1"/>
  <c r="H5241" i="7"/>
  <c r="L5241" i="7" s="1"/>
  <c r="G5241" i="7"/>
  <c r="K5241" i="7" s="1"/>
  <c r="D5241" i="7" s="1"/>
  <c r="I5233" i="7"/>
  <c r="M5233" i="7" s="1"/>
  <c r="D5233" i="7" s="1"/>
  <c r="H5233" i="7"/>
  <c r="L5233" i="7" s="1"/>
  <c r="G5233" i="7"/>
  <c r="K5233" i="7" s="1"/>
  <c r="I5225" i="7"/>
  <c r="M5225" i="7" s="1"/>
  <c r="H5225" i="7"/>
  <c r="L5225" i="7" s="1"/>
  <c r="G5225" i="7"/>
  <c r="K5225" i="7" s="1"/>
  <c r="I5217" i="7"/>
  <c r="M5217" i="7" s="1"/>
  <c r="H5217" i="7"/>
  <c r="L5217" i="7" s="1"/>
  <c r="G5217" i="7"/>
  <c r="K5217" i="7" s="1"/>
  <c r="I5209" i="7"/>
  <c r="M5209" i="7" s="1"/>
  <c r="H5209" i="7"/>
  <c r="L5209" i="7" s="1"/>
  <c r="G5209" i="7"/>
  <c r="K5209" i="7" s="1"/>
  <c r="I5201" i="7"/>
  <c r="M5201" i="7" s="1"/>
  <c r="H5201" i="7"/>
  <c r="L5201" i="7" s="1"/>
  <c r="G5201" i="7"/>
  <c r="K5201" i="7" s="1"/>
  <c r="I5193" i="7"/>
  <c r="M5193" i="7" s="1"/>
  <c r="H5193" i="7"/>
  <c r="L5193" i="7" s="1"/>
  <c r="G5193" i="7"/>
  <c r="K5193" i="7" s="1"/>
  <c r="I5185" i="7"/>
  <c r="M5185" i="7" s="1"/>
  <c r="H5185" i="7"/>
  <c r="L5185" i="7" s="1"/>
  <c r="G5185" i="7"/>
  <c r="K5185" i="7" s="1"/>
  <c r="D5185" i="7" s="1"/>
  <c r="I5177" i="7"/>
  <c r="M5177" i="7" s="1"/>
  <c r="H5177" i="7"/>
  <c r="L5177" i="7" s="1"/>
  <c r="G5177" i="7"/>
  <c r="K5177" i="7" s="1"/>
  <c r="D5177" i="7" s="1"/>
  <c r="I5169" i="7"/>
  <c r="M5169" i="7" s="1"/>
  <c r="D5169" i="7" s="1"/>
  <c r="H5169" i="7"/>
  <c r="L5169" i="7" s="1"/>
  <c r="G5169" i="7"/>
  <c r="K5169" i="7" s="1"/>
  <c r="I5161" i="7"/>
  <c r="M5161" i="7" s="1"/>
  <c r="H5161" i="7"/>
  <c r="L5161" i="7" s="1"/>
  <c r="G5161" i="7"/>
  <c r="K5161" i="7" s="1"/>
  <c r="I5153" i="7"/>
  <c r="M5153" i="7" s="1"/>
  <c r="H5153" i="7"/>
  <c r="L5153" i="7" s="1"/>
  <c r="D5153" i="7" s="1"/>
  <c r="G5153" i="7"/>
  <c r="K5153" i="7" s="1"/>
  <c r="I5145" i="7"/>
  <c r="M5145" i="7" s="1"/>
  <c r="H5145" i="7"/>
  <c r="L5145" i="7" s="1"/>
  <c r="G5145" i="7"/>
  <c r="K5145" i="7" s="1"/>
  <c r="I5137" i="7"/>
  <c r="M5137" i="7" s="1"/>
  <c r="H5137" i="7"/>
  <c r="L5137" i="7" s="1"/>
  <c r="G5137" i="7"/>
  <c r="K5137" i="7" s="1"/>
  <c r="I5129" i="7"/>
  <c r="M5129" i="7" s="1"/>
  <c r="H5129" i="7"/>
  <c r="L5129" i="7" s="1"/>
  <c r="G5129" i="7"/>
  <c r="K5129" i="7" s="1"/>
  <c r="I5121" i="7"/>
  <c r="M5121" i="7" s="1"/>
  <c r="H5121" i="7"/>
  <c r="L5121" i="7" s="1"/>
  <c r="G5121" i="7"/>
  <c r="K5121" i="7" s="1"/>
  <c r="D5121" i="7" s="1"/>
  <c r="I5113" i="7"/>
  <c r="M5113" i="7" s="1"/>
  <c r="H5113" i="7"/>
  <c r="L5113" i="7" s="1"/>
  <c r="G5113" i="7"/>
  <c r="K5113" i="7" s="1"/>
  <c r="D5113" i="7" s="1"/>
  <c r="I5105" i="7"/>
  <c r="M5105" i="7" s="1"/>
  <c r="D5105" i="7" s="1"/>
  <c r="H5105" i="7"/>
  <c r="L5105" i="7" s="1"/>
  <c r="G5105" i="7"/>
  <c r="K5105" i="7" s="1"/>
  <c r="I5097" i="7"/>
  <c r="M5097" i="7" s="1"/>
  <c r="H5097" i="7"/>
  <c r="L5097" i="7" s="1"/>
  <c r="G5097" i="7"/>
  <c r="K5097" i="7" s="1"/>
  <c r="I5089" i="7"/>
  <c r="M5089" i="7" s="1"/>
  <c r="H5089" i="7"/>
  <c r="L5089" i="7" s="1"/>
  <c r="G5089" i="7"/>
  <c r="K5089" i="7" s="1"/>
  <c r="I5081" i="7"/>
  <c r="M5081" i="7" s="1"/>
  <c r="H5081" i="7"/>
  <c r="L5081" i="7" s="1"/>
  <c r="G5081" i="7"/>
  <c r="K5081" i="7" s="1"/>
  <c r="I5073" i="7"/>
  <c r="M5073" i="7" s="1"/>
  <c r="H5073" i="7"/>
  <c r="L5073" i="7" s="1"/>
  <c r="G5073" i="7"/>
  <c r="K5073" i="7" s="1"/>
  <c r="I5065" i="7"/>
  <c r="M5065" i="7" s="1"/>
  <c r="H5065" i="7"/>
  <c r="L5065" i="7" s="1"/>
  <c r="G5065" i="7"/>
  <c r="K5065" i="7" s="1"/>
  <c r="I5057" i="7"/>
  <c r="M5057" i="7" s="1"/>
  <c r="H5057" i="7"/>
  <c r="L5057" i="7" s="1"/>
  <c r="G5057" i="7"/>
  <c r="K5057" i="7" s="1"/>
  <c r="D5057" i="7" s="1"/>
  <c r="I5049" i="7"/>
  <c r="M5049" i="7" s="1"/>
  <c r="H5049" i="7"/>
  <c r="L5049" i="7" s="1"/>
  <c r="G5049" i="7"/>
  <c r="K5049" i="7" s="1"/>
  <c r="D5049" i="7" s="1"/>
  <c r="I5041" i="7"/>
  <c r="M5041" i="7" s="1"/>
  <c r="D5041" i="7" s="1"/>
  <c r="H5041" i="7"/>
  <c r="L5041" i="7" s="1"/>
  <c r="G5041" i="7"/>
  <c r="K5041" i="7" s="1"/>
  <c r="I5033" i="7"/>
  <c r="M5033" i="7" s="1"/>
  <c r="H5033" i="7"/>
  <c r="L5033" i="7" s="1"/>
  <c r="G5033" i="7"/>
  <c r="K5033" i="7" s="1"/>
  <c r="I5025" i="7"/>
  <c r="M5025" i="7" s="1"/>
  <c r="H5025" i="7"/>
  <c r="L5025" i="7" s="1"/>
  <c r="G5025" i="7"/>
  <c r="K5025" i="7" s="1"/>
  <c r="I5017" i="7"/>
  <c r="M5017" i="7" s="1"/>
  <c r="H5017" i="7"/>
  <c r="L5017" i="7" s="1"/>
  <c r="G5017" i="7"/>
  <c r="K5017" i="7" s="1"/>
  <c r="I5009" i="7"/>
  <c r="M5009" i="7" s="1"/>
  <c r="H5009" i="7"/>
  <c r="L5009" i="7" s="1"/>
  <c r="G5009" i="7"/>
  <c r="K5009" i="7" s="1"/>
  <c r="I5001" i="7"/>
  <c r="M5001" i="7" s="1"/>
  <c r="H5001" i="7"/>
  <c r="L5001" i="7" s="1"/>
  <c r="G5001" i="7"/>
  <c r="K5001" i="7" s="1"/>
  <c r="I4993" i="7"/>
  <c r="M4993" i="7" s="1"/>
  <c r="H4993" i="7"/>
  <c r="L4993" i="7" s="1"/>
  <c r="G4993" i="7"/>
  <c r="K4993" i="7" s="1"/>
  <c r="I4985" i="7"/>
  <c r="M4985" i="7" s="1"/>
  <c r="H4985" i="7"/>
  <c r="L4985" i="7" s="1"/>
  <c r="G4985" i="7"/>
  <c r="K4985" i="7" s="1"/>
  <c r="D4985" i="7" s="1"/>
  <c r="I4977" i="7"/>
  <c r="M4977" i="7" s="1"/>
  <c r="D4977" i="7" s="1"/>
  <c r="H4977" i="7"/>
  <c r="L4977" i="7" s="1"/>
  <c r="G4977" i="7"/>
  <c r="K4977" i="7" s="1"/>
  <c r="I4969" i="7"/>
  <c r="M4969" i="7" s="1"/>
  <c r="H4969" i="7"/>
  <c r="L4969" i="7" s="1"/>
  <c r="G4969" i="7"/>
  <c r="K4969" i="7" s="1"/>
  <c r="I4961" i="7"/>
  <c r="M4961" i="7" s="1"/>
  <c r="H4961" i="7"/>
  <c r="L4961" i="7" s="1"/>
  <c r="G4961" i="7"/>
  <c r="K4961" i="7" s="1"/>
  <c r="I4953" i="7"/>
  <c r="M4953" i="7" s="1"/>
  <c r="H4953" i="7"/>
  <c r="L4953" i="7" s="1"/>
  <c r="G4953" i="7"/>
  <c r="K4953" i="7" s="1"/>
  <c r="I4945" i="7"/>
  <c r="M4945" i="7" s="1"/>
  <c r="H4945" i="7"/>
  <c r="L4945" i="7" s="1"/>
  <c r="G4945" i="7"/>
  <c r="K4945" i="7" s="1"/>
  <c r="I4937" i="7"/>
  <c r="M4937" i="7" s="1"/>
  <c r="H4937" i="7"/>
  <c r="L4937" i="7" s="1"/>
  <c r="G4937" i="7"/>
  <c r="K4937" i="7" s="1"/>
  <c r="I4929" i="7"/>
  <c r="M4929" i="7" s="1"/>
  <c r="H4929" i="7"/>
  <c r="L4929" i="7" s="1"/>
  <c r="G4929" i="7"/>
  <c r="K4929" i="7" s="1"/>
  <c r="D4929" i="7" s="1"/>
  <c r="I4921" i="7"/>
  <c r="M4921" i="7" s="1"/>
  <c r="H4921" i="7"/>
  <c r="L4921" i="7" s="1"/>
  <c r="G4921" i="7"/>
  <c r="K4921" i="7" s="1"/>
  <c r="D4921" i="7" s="1"/>
  <c r="I4913" i="7"/>
  <c r="M4913" i="7" s="1"/>
  <c r="D4913" i="7" s="1"/>
  <c r="H4913" i="7"/>
  <c r="L4913" i="7" s="1"/>
  <c r="G4913" i="7"/>
  <c r="K4913" i="7" s="1"/>
  <c r="I4905" i="7"/>
  <c r="M4905" i="7" s="1"/>
  <c r="H4905" i="7"/>
  <c r="L4905" i="7" s="1"/>
  <c r="G4905" i="7"/>
  <c r="K4905" i="7" s="1"/>
  <c r="I4897" i="7"/>
  <c r="M4897" i="7" s="1"/>
  <c r="H4897" i="7"/>
  <c r="L4897" i="7" s="1"/>
  <c r="G4897" i="7"/>
  <c r="K4897" i="7" s="1"/>
  <c r="I4889" i="7"/>
  <c r="M4889" i="7" s="1"/>
  <c r="H4889" i="7"/>
  <c r="L4889" i="7" s="1"/>
  <c r="G4889" i="7"/>
  <c r="K4889" i="7" s="1"/>
  <c r="I4881" i="7"/>
  <c r="M4881" i="7" s="1"/>
  <c r="H4881" i="7"/>
  <c r="L4881" i="7" s="1"/>
  <c r="G4881" i="7"/>
  <c r="K4881" i="7" s="1"/>
  <c r="I4873" i="7"/>
  <c r="M4873" i="7" s="1"/>
  <c r="H4873" i="7"/>
  <c r="L4873" i="7" s="1"/>
  <c r="G4873" i="7"/>
  <c r="K4873" i="7" s="1"/>
  <c r="I4865" i="7"/>
  <c r="M4865" i="7" s="1"/>
  <c r="H4865" i="7"/>
  <c r="L4865" i="7" s="1"/>
  <c r="G4865" i="7"/>
  <c r="K4865" i="7" s="1"/>
  <c r="I4857" i="7"/>
  <c r="M4857" i="7" s="1"/>
  <c r="H4857" i="7"/>
  <c r="L4857" i="7" s="1"/>
  <c r="G4857" i="7"/>
  <c r="K4857" i="7" s="1"/>
  <c r="D4857" i="7" s="1"/>
  <c r="I4849" i="7"/>
  <c r="M4849" i="7" s="1"/>
  <c r="D4849" i="7" s="1"/>
  <c r="H4849" i="7"/>
  <c r="L4849" i="7" s="1"/>
  <c r="G4849" i="7"/>
  <c r="K4849" i="7" s="1"/>
  <c r="I4841" i="7"/>
  <c r="M4841" i="7" s="1"/>
  <c r="H4841" i="7"/>
  <c r="L4841" i="7" s="1"/>
  <c r="G4841" i="7"/>
  <c r="K4841" i="7" s="1"/>
  <c r="I4833" i="7"/>
  <c r="M4833" i="7" s="1"/>
  <c r="H4833" i="7"/>
  <c r="L4833" i="7" s="1"/>
  <c r="G4833" i="7"/>
  <c r="K4833" i="7" s="1"/>
  <c r="I4825" i="7"/>
  <c r="M4825" i="7" s="1"/>
  <c r="H4825" i="7"/>
  <c r="L4825" i="7" s="1"/>
  <c r="G4825" i="7"/>
  <c r="K4825" i="7" s="1"/>
  <c r="I4817" i="7"/>
  <c r="M4817" i="7" s="1"/>
  <c r="H4817" i="7"/>
  <c r="L4817" i="7" s="1"/>
  <c r="G4817" i="7"/>
  <c r="K4817" i="7" s="1"/>
  <c r="I4809" i="7"/>
  <c r="M4809" i="7" s="1"/>
  <c r="H4809" i="7"/>
  <c r="L4809" i="7" s="1"/>
  <c r="G4809" i="7"/>
  <c r="K4809" i="7" s="1"/>
  <c r="I4801" i="7"/>
  <c r="M4801" i="7" s="1"/>
  <c r="H4801" i="7"/>
  <c r="L4801" i="7" s="1"/>
  <c r="G4801" i="7"/>
  <c r="K4801" i="7" s="1"/>
  <c r="D4801" i="7" s="1"/>
  <c r="I4793" i="7"/>
  <c r="M4793" i="7" s="1"/>
  <c r="H4793" i="7"/>
  <c r="L4793" i="7" s="1"/>
  <c r="G4793" i="7"/>
  <c r="K4793" i="7" s="1"/>
  <c r="D4793" i="7" s="1"/>
  <c r="I4785" i="7"/>
  <c r="M4785" i="7" s="1"/>
  <c r="D4785" i="7" s="1"/>
  <c r="H4785" i="7"/>
  <c r="L4785" i="7" s="1"/>
  <c r="G4785" i="7"/>
  <c r="K4785" i="7" s="1"/>
  <c r="I4777" i="7"/>
  <c r="M4777" i="7" s="1"/>
  <c r="H4777" i="7"/>
  <c r="L4777" i="7" s="1"/>
  <c r="G4777" i="7"/>
  <c r="K4777" i="7" s="1"/>
  <c r="I4769" i="7"/>
  <c r="M4769" i="7" s="1"/>
  <c r="H4769" i="7"/>
  <c r="L4769" i="7" s="1"/>
  <c r="G4769" i="7"/>
  <c r="K4769" i="7" s="1"/>
  <c r="I4761" i="7"/>
  <c r="M4761" i="7" s="1"/>
  <c r="H4761" i="7"/>
  <c r="L4761" i="7" s="1"/>
  <c r="G4761" i="7"/>
  <c r="K4761" i="7" s="1"/>
  <c r="I4753" i="7"/>
  <c r="M4753" i="7" s="1"/>
  <c r="H4753" i="7"/>
  <c r="L4753" i="7" s="1"/>
  <c r="G4753" i="7"/>
  <c r="K4753" i="7" s="1"/>
  <c r="I4745" i="7"/>
  <c r="M4745" i="7" s="1"/>
  <c r="H4745" i="7"/>
  <c r="L4745" i="7" s="1"/>
  <c r="G4745" i="7"/>
  <c r="K4745" i="7" s="1"/>
  <c r="I4737" i="7"/>
  <c r="M4737" i="7" s="1"/>
  <c r="H4737" i="7"/>
  <c r="L4737" i="7" s="1"/>
  <c r="G4737" i="7"/>
  <c r="K4737" i="7" s="1"/>
  <c r="D4737" i="7" s="1"/>
  <c r="I4729" i="7"/>
  <c r="M4729" i="7" s="1"/>
  <c r="H4729" i="7"/>
  <c r="L4729" i="7" s="1"/>
  <c r="G4729" i="7"/>
  <c r="K4729" i="7" s="1"/>
  <c r="D4729" i="7" s="1"/>
  <c r="I4721" i="7"/>
  <c r="M4721" i="7" s="1"/>
  <c r="D4721" i="7" s="1"/>
  <c r="H4721" i="7"/>
  <c r="L4721" i="7" s="1"/>
  <c r="G4721" i="7"/>
  <c r="K4721" i="7" s="1"/>
  <c r="I4713" i="7"/>
  <c r="M4713" i="7" s="1"/>
  <c r="H4713" i="7"/>
  <c r="L4713" i="7" s="1"/>
  <c r="G4713" i="7"/>
  <c r="K4713" i="7" s="1"/>
  <c r="I4705" i="7"/>
  <c r="M4705" i="7" s="1"/>
  <c r="H4705" i="7"/>
  <c r="L4705" i="7" s="1"/>
  <c r="G4705" i="7"/>
  <c r="K4705" i="7" s="1"/>
  <c r="I4697" i="7"/>
  <c r="M4697" i="7" s="1"/>
  <c r="H4697" i="7"/>
  <c r="L4697" i="7" s="1"/>
  <c r="G4697" i="7"/>
  <c r="K4697" i="7" s="1"/>
  <c r="I4689" i="7"/>
  <c r="M4689" i="7" s="1"/>
  <c r="H4689" i="7"/>
  <c r="L4689" i="7" s="1"/>
  <c r="G4689" i="7"/>
  <c r="K4689" i="7" s="1"/>
  <c r="I4681" i="7"/>
  <c r="M4681" i="7" s="1"/>
  <c r="H4681" i="7"/>
  <c r="L4681" i="7" s="1"/>
  <c r="G4681" i="7"/>
  <c r="K4681" i="7" s="1"/>
  <c r="I4673" i="7"/>
  <c r="M4673" i="7" s="1"/>
  <c r="H4673" i="7"/>
  <c r="L4673" i="7" s="1"/>
  <c r="G4673" i="7"/>
  <c r="K4673" i="7" s="1"/>
  <c r="I4665" i="7"/>
  <c r="M4665" i="7" s="1"/>
  <c r="H4665" i="7"/>
  <c r="L4665" i="7" s="1"/>
  <c r="G4665" i="7"/>
  <c r="K4665" i="7" s="1"/>
  <c r="D4665" i="7" s="1"/>
  <c r="I4657" i="7"/>
  <c r="M4657" i="7" s="1"/>
  <c r="D4657" i="7" s="1"/>
  <c r="H4657" i="7"/>
  <c r="L4657" i="7" s="1"/>
  <c r="G4657" i="7"/>
  <c r="K4657" i="7" s="1"/>
  <c r="I4649" i="7"/>
  <c r="M4649" i="7" s="1"/>
  <c r="H4649" i="7"/>
  <c r="L4649" i="7" s="1"/>
  <c r="G4649" i="7"/>
  <c r="K4649" i="7" s="1"/>
  <c r="I4641" i="7"/>
  <c r="M4641" i="7" s="1"/>
  <c r="H4641" i="7"/>
  <c r="L4641" i="7" s="1"/>
  <c r="G4641" i="7"/>
  <c r="K4641" i="7" s="1"/>
  <c r="I4633" i="7"/>
  <c r="M4633" i="7" s="1"/>
  <c r="H4633" i="7"/>
  <c r="L4633" i="7" s="1"/>
  <c r="G4633" i="7"/>
  <c r="K4633" i="7" s="1"/>
  <c r="I4625" i="7"/>
  <c r="M4625" i="7" s="1"/>
  <c r="H4625" i="7"/>
  <c r="L4625" i="7" s="1"/>
  <c r="G4625" i="7"/>
  <c r="K4625" i="7" s="1"/>
  <c r="I4617" i="7"/>
  <c r="M4617" i="7" s="1"/>
  <c r="H4617" i="7"/>
  <c r="L4617" i="7" s="1"/>
  <c r="G4617" i="7"/>
  <c r="K4617" i="7" s="1"/>
  <c r="I4609" i="7"/>
  <c r="M4609" i="7" s="1"/>
  <c r="H4609" i="7"/>
  <c r="L4609" i="7" s="1"/>
  <c r="G4609" i="7"/>
  <c r="K4609" i="7" s="1"/>
  <c r="D4609" i="7" s="1"/>
  <c r="I4601" i="7"/>
  <c r="M4601" i="7" s="1"/>
  <c r="H4601" i="7"/>
  <c r="L4601" i="7" s="1"/>
  <c r="G4601" i="7"/>
  <c r="K4601" i="7" s="1"/>
  <c r="D4601" i="7" s="1"/>
  <c r="I4593" i="7"/>
  <c r="M4593" i="7" s="1"/>
  <c r="D4593" i="7" s="1"/>
  <c r="H4593" i="7"/>
  <c r="L4593" i="7" s="1"/>
  <c r="G4593" i="7"/>
  <c r="K4593" i="7" s="1"/>
  <c r="I4585" i="7"/>
  <c r="M4585" i="7" s="1"/>
  <c r="H4585" i="7"/>
  <c r="L4585" i="7" s="1"/>
  <c r="G4585" i="7"/>
  <c r="K4585" i="7" s="1"/>
  <c r="I4577" i="7"/>
  <c r="M4577" i="7" s="1"/>
  <c r="H4577" i="7"/>
  <c r="L4577" i="7" s="1"/>
  <c r="G4577" i="7"/>
  <c r="K4577" i="7" s="1"/>
  <c r="I4569" i="7"/>
  <c r="M4569" i="7" s="1"/>
  <c r="H4569" i="7"/>
  <c r="L4569" i="7" s="1"/>
  <c r="G4569" i="7"/>
  <c r="K4569" i="7" s="1"/>
  <c r="I4561" i="7"/>
  <c r="M4561" i="7" s="1"/>
  <c r="H4561" i="7"/>
  <c r="L4561" i="7" s="1"/>
  <c r="G4561" i="7"/>
  <c r="K4561" i="7" s="1"/>
  <c r="I4553" i="7"/>
  <c r="M4553" i="7" s="1"/>
  <c r="H4553" i="7"/>
  <c r="L4553" i="7" s="1"/>
  <c r="G4553" i="7"/>
  <c r="K4553" i="7" s="1"/>
  <c r="I4545" i="7"/>
  <c r="M4545" i="7" s="1"/>
  <c r="H4545" i="7"/>
  <c r="L4545" i="7" s="1"/>
  <c r="G4545" i="7"/>
  <c r="K4545" i="7" s="1"/>
  <c r="D4545" i="7" s="1"/>
  <c r="I4537" i="7"/>
  <c r="M4537" i="7" s="1"/>
  <c r="H4537" i="7"/>
  <c r="L4537" i="7" s="1"/>
  <c r="G4537" i="7"/>
  <c r="K4537" i="7" s="1"/>
  <c r="D4537" i="7" s="1"/>
  <c r="I4529" i="7"/>
  <c r="M4529" i="7" s="1"/>
  <c r="D4529" i="7" s="1"/>
  <c r="H4529" i="7"/>
  <c r="L4529" i="7" s="1"/>
  <c r="G4529" i="7"/>
  <c r="K4529" i="7" s="1"/>
  <c r="I4521" i="7"/>
  <c r="M4521" i="7" s="1"/>
  <c r="H4521" i="7"/>
  <c r="L4521" i="7" s="1"/>
  <c r="G4521" i="7"/>
  <c r="K4521" i="7" s="1"/>
  <c r="I4513" i="7"/>
  <c r="M4513" i="7" s="1"/>
  <c r="H4513" i="7"/>
  <c r="L4513" i="7" s="1"/>
  <c r="G4513" i="7"/>
  <c r="K4513" i="7" s="1"/>
  <c r="I4505" i="7"/>
  <c r="M4505" i="7" s="1"/>
  <c r="H4505" i="7"/>
  <c r="L4505" i="7" s="1"/>
  <c r="G4505" i="7"/>
  <c r="K4505" i="7" s="1"/>
  <c r="I4497" i="7"/>
  <c r="M4497" i="7" s="1"/>
  <c r="H4497" i="7"/>
  <c r="L4497" i="7" s="1"/>
  <c r="G4497" i="7"/>
  <c r="K4497" i="7" s="1"/>
  <c r="I4489" i="7"/>
  <c r="M4489" i="7" s="1"/>
  <c r="D4489" i="7" s="1"/>
  <c r="H4489" i="7"/>
  <c r="L4489" i="7" s="1"/>
  <c r="G4489" i="7"/>
  <c r="K4489" i="7" s="1"/>
  <c r="I4481" i="7"/>
  <c r="M4481" i="7" s="1"/>
  <c r="H4481" i="7"/>
  <c r="L4481" i="7" s="1"/>
  <c r="G4481" i="7"/>
  <c r="K4481" i="7" s="1"/>
  <c r="D4481" i="7" s="1"/>
  <c r="I4473" i="7"/>
  <c r="M4473" i="7" s="1"/>
  <c r="H4473" i="7"/>
  <c r="L4473" i="7" s="1"/>
  <c r="G4473" i="7"/>
  <c r="K4473" i="7" s="1"/>
  <c r="D4473" i="7" s="1"/>
  <c r="I4465" i="7"/>
  <c r="M4465" i="7" s="1"/>
  <c r="D4465" i="7" s="1"/>
  <c r="H4465" i="7"/>
  <c r="L4465" i="7" s="1"/>
  <c r="G4465" i="7"/>
  <c r="K4465" i="7" s="1"/>
  <c r="I4457" i="7"/>
  <c r="M4457" i="7" s="1"/>
  <c r="H4457" i="7"/>
  <c r="L4457" i="7" s="1"/>
  <c r="G4457" i="7"/>
  <c r="K4457" i="7" s="1"/>
  <c r="I4449" i="7"/>
  <c r="M4449" i="7" s="1"/>
  <c r="H4449" i="7"/>
  <c r="L4449" i="7" s="1"/>
  <c r="G4449" i="7"/>
  <c r="K4449" i="7" s="1"/>
  <c r="I4441" i="7"/>
  <c r="M4441" i="7" s="1"/>
  <c r="H4441" i="7"/>
  <c r="L4441" i="7" s="1"/>
  <c r="G4441" i="7"/>
  <c r="K4441" i="7" s="1"/>
  <c r="I4433" i="7"/>
  <c r="M4433" i="7" s="1"/>
  <c r="H4433" i="7"/>
  <c r="L4433" i="7" s="1"/>
  <c r="G4433" i="7"/>
  <c r="K4433" i="7" s="1"/>
  <c r="I4425" i="7"/>
  <c r="M4425" i="7" s="1"/>
  <c r="H4425" i="7"/>
  <c r="L4425" i="7" s="1"/>
  <c r="G4425" i="7"/>
  <c r="K4425" i="7" s="1"/>
  <c r="I4417" i="7"/>
  <c r="M4417" i="7" s="1"/>
  <c r="H4417" i="7"/>
  <c r="L4417" i="7" s="1"/>
  <c r="G4417" i="7"/>
  <c r="K4417" i="7" s="1"/>
  <c r="D4417" i="7" s="1"/>
  <c r="I4409" i="7"/>
  <c r="M4409" i="7" s="1"/>
  <c r="H4409" i="7"/>
  <c r="L4409" i="7" s="1"/>
  <c r="G4409" i="7"/>
  <c r="K4409" i="7" s="1"/>
  <c r="D4409" i="7" s="1"/>
  <c r="I4401" i="7"/>
  <c r="M4401" i="7" s="1"/>
  <c r="D4401" i="7" s="1"/>
  <c r="H4401" i="7"/>
  <c r="L4401" i="7" s="1"/>
  <c r="G4401" i="7"/>
  <c r="K4401" i="7" s="1"/>
  <c r="I4393" i="7"/>
  <c r="M4393" i="7" s="1"/>
  <c r="H4393" i="7"/>
  <c r="L4393" i="7" s="1"/>
  <c r="G4393" i="7"/>
  <c r="K4393" i="7" s="1"/>
  <c r="I4385" i="7"/>
  <c r="M4385" i="7" s="1"/>
  <c r="H4385" i="7"/>
  <c r="L4385" i="7" s="1"/>
  <c r="G4385" i="7"/>
  <c r="K4385" i="7" s="1"/>
  <c r="I4377" i="7"/>
  <c r="M4377" i="7" s="1"/>
  <c r="H4377" i="7"/>
  <c r="L4377" i="7" s="1"/>
  <c r="G4377" i="7"/>
  <c r="K4377" i="7" s="1"/>
  <c r="I4369" i="7"/>
  <c r="M4369" i="7" s="1"/>
  <c r="H4369" i="7"/>
  <c r="L4369" i="7" s="1"/>
  <c r="G4369" i="7"/>
  <c r="K4369" i="7" s="1"/>
  <c r="I4361" i="7"/>
  <c r="M4361" i="7" s="1"/>
  <c r="H4361" i="7"/>
  <c r="L4361" i="7" s="1"/>
  <c r="G4361" i="7"/>
  <c r="K4361" i="7" s="1"/>
  <c r="I4353" i="7"/>
  <c r="M4353" i="7" s="1"/>
  <c r="H4353" i="7"/>
  <c r="L4353" i="7" s="1"/>
  <c r="G4353" i="7"/>
  <c r="K4353" i="7" s="1"/>
  <c r="D4353" i="7" s="1"/>
  <c r="I4345" i="7"/>
  <c r="M4345" i="7" s="1"/>
  <c r="H4345" i="7"/>
  <c r="L4345" i="7" s="1"/>
  <c r="G4345" i="7"/>
  <c r="K4345" i="7" s="1"/>
  <c r="D4345" i="7" s="1"/>
  <c r="I4337" i="7"/>
  <c r="M4337" i="7" s="1"/>
  <c r="D4337" i="7" s="1"/>
  <c r="H4337" i="7"/>
  <c r="L4337" i="7" s="1"/>
  <c r="G4337" i="7"/>
  <c r="K4337" i="7" s="1"/>
  <c r="I4329" i="7"/>
  <c r="M4329" i="7" s="1"/>
  <c r="H4329" i="7"/>
  <c r="L4329" i="7" s="1"/>
  <c r="G4329" i="7"/>
  <c r="K4329" i="7" s="1"/>
  <c r="I4321" i="7"/>
  <c r="M4321" i="7" s="1"/>
  <c r="H4321" i="7"/>
  <c r="L4321" i="7" s="1"/>
  <c r="G4321" i="7"/>
  <c r="K4321" i="7" s="1"/>
  <c r="I4313" i="7"/>
  <c r="M4313" i="7" s="1"/>
  <c r="H4313" i="7"/>
  <c r="L4313" i="7" s="1"/>
  <c r="G4313" i="7"/>
  <c r="K4313" i="7" s="1"/>
  <c r="I4305" i="7"/>
  <c r="M4305" i="7" s="1"/>
  <c r="H4305" i="7"/>
  <c r="L4305" i="7" s="1"/>
  <c r="G4305" i="7"/>
  <c r="K4305" i="7" s="1"/>
  <c r="I4297" i="7"/>
  <c r="M4297" i="7" s="1"/>
  <c r="H4297" i="7"/>
  <c r="L4297" i="7" s="1"/>
  <c r="G4297" i="7"/>
  <c r="K4297" i="7" s="1"/>
  <c r="I4289" i="7"/>
  <c r="M4289" i="7" s="1"/>
  <c r="H4289" i="7"/>
  <c r="L4289" i="7" s="1"/>
  <c r="G4289" i="7"/>
  <c r="K4289" i="7" s="1"/>
  <c r="D4289" i="7" s="1"/>
  <c r="I4281" i="7"/>
  <c r="M4281" i="7" s="1"/>
  <c r="H4281" i="7"/>
  <c r="L4281" i="7" s="1"/>
  <c r="G4281" i="7"/>
  <c r="K4281" i="7" s="1"/>
  <c r="D4281" i="7" s="1"/>
  <c r="I4273" i="7"/>
  <c r="M4273" i="7" s="1"/>
  <c r="D4273" i="7" s="1"/>
  <c r="H4273" i="7"/>
  <c r="L4273" i="7" s="1"/>
  <c r="G4273" i="7"/>
  <c r="K4273" i="7" s="1"/>
  <c r="I4265" i="7"/>
  <c r="M4265" i="7" s="1"/>
  <c r="H4265" i="7"/>
  <c r="L4265" i="7" s="1"/>
  <c r="G4265" i="7"/>
  <c r="K4265" i="7" s="1"/>
  <c r="I4257" i="7"/>
  <c r="M4257" i="7" s="1"/>
  <c r="H4257" i="7"/>
  <c r="L4257" i="7" s="1"/>
  <c r="G4257" i="7"/>
  <c r="K4257" i="7" s="1"/>
  <c r="I4249" i="7"/>
  <c r="M4249" i="7" s="1"/>
  <c r="H4249" i="7"/>
  <c r="L4249" i="7" s="1"/>
  <c r="G4249" i="7"/>
  <c r="K4249" i="7" s="1"/>
  <c r="I4241" i="7"/>
  <c r="M4241" i="7" s="1"/>
  <c r="H4241" i="7"/>
  <c r="L4241" i="7" s="1"/>
  <c r="G4241" i="7"/>
  <c r="K4241" i="7" s="1"/>
  <c r="I4233" i="7"/>
  <c r="M4233" i="7" s="1"/>
  <c r="H4233" i="7"/>
  <c r="L4233" i="7" s="1"/>
  <c r="G4233" i="7"/>
  <c r="K4233" i="7" s="1"/>
  <c r="I4225" i="7"/>
  <c r="M4225" i="7" s="1"/>
  <c r="H4225" i="7"/>
  <c r="L4225" i="7" s="1"/>
  <c r="G4225" i="7"/>
  <c r="K4225" i="7" s="1"/>
  <c r="I4217" i="7"/>
  <c r="M4217" i="7" s="1"/>
  <c r="H4217" i="7"/>
  <c r="L4217" i="7" s="1"/>
  <c r="G4217" i="7"/>
  <c r="K4217" i="7" s="1"/>
  <c r="D4217" i="7" s="1"/>
  <c r="I4209" i="7"/>
  <c r="M4209" i="7" s="1"/>
  <c r="D4209" i="7" s="1"/>
  <c r="H4209" i="7"/>
  <c r="L4209" i="7" s="1"/>
  <c r="G4209" i="7"/>
  <c r="K4209" i="7" s="1"/>
  <c r="I4201" i="7"/>
  <c r="M4201" i="7" s="1"/>
  <c r="H4201" i="7"/>
  <c r="L4201" i="7" s="1"/>
  <c r="G4201" i="7"/>
  <c r="K4201" i="7" s="1"/>
  <c r="I4193" i="7"/>
  <c r="M4193" i="7" s="1"/>
  <c r="H4193" i="7"/>
  <c r="L4193" i="7" s="1"/>
  <c r="G4193" i="7"/>
  <c r="K4193" i="7" s="1"/>
  <c r="I4185" i="7"/>
  <c r="M4185" i="7" s="1"/>
  <c r="H4185" i="7"/>
  <c r="L4185" i="7" s="1"/>
  <c r="G4185" i="7"/>
  <c r="K4185" i="7" s="1"/>
  <c r="I4177" i="7"/>
  <c r="M4177" i="7" s="1"/>
  <c r="H4177" i="7"/>
  <c r="L4177" i="7" s="1"/>
  <c r="G4177" i="7"/>
  <c r="K4177" i="7" s="1"/>
  <c r="I4169" i="7"/>
  <c r="M4169" i="7" s="1"/>
  <c r="H4169" i="7"/>
  <c r="L4169" i="7" s="1"/>
  <c r="G4169" i="7"/>
  <c r="K4169" i="7" s="1"/>
  <c r="I4161" i="7"/>
  <c r="M4161" i="7" s="1"/>
  <c r="H4161" i="7"/>
  <c r="L4161" i="7" s="1"/>
  <c r="G4161" i="7"/>
  <c r="K4161" i="7" s="1"/>
  <c r="D4161" i="7" s="1"/>
  <c r="I4153" i="7"/>
  <c r="M4153" i="7" s="1"/>
  <c r="H4153" i="7"/>
  <c r="L4153" i="7" s="1"/>
  <c r="G4153" i="7"/>
  <c r="K4153" i="7" s="1"/>
  <c r="D4153" i="7" s="1"/>
  <c r="I4145" i="7"/>
  <c r="M4145" i="7" s="1"/>
  <c r="D4145" i="7" s="1"/>
  <c r="H4145" i="7"/>
  <c r="L4145" i="7" s="1"/>
  <c r="G4145" i="7"/>
  <c r="K4145" i="7" s="1"/>
  <c r="I4137" i="7"/>
  <c r="M4137" i="7" s="1"/>
  <c r="H4137" i="7"/>
  <c r="L4137" i="7" s="1"/>
  <c r="G4137" i="7"/>
  <c r="K4137" i="7" s="1"/>
  <c r="I4129" i="7"/>
  <c r="M4129" i="7" s="1"/>
  <c r="H4129" i="7"/>
  <c r="L4129" i="7" s="1"/>
  <c r="G4129" i="7"/>
  <c r="K4129" i="7" s="1"/>
  <c r="I4121" i="7"/>
  <c r="M4121" i="7" s="1"/>
  <c r="H4121" i="7"/>
  <c r="L4121" i="7" s="1"/>
  <c r="G4121" i="7"/>
  <c r="K4121" i="7" s="1"/>
  <c r="I4113" i="7"/>
  <c r="M4113" i="7" s="1"/>
  <c r="H4113" i="7"/>
  <c r="L4113" i="7" s="1"/>
  <c r="G4113" i="7"/>
  <c r="K4113" i="7" s="1"/>
  <c r="I4105" i="7"/>
  <c r="M4105" i="7" s="1"/>
  <c r="H4105" i="7"/>
  <c r="L4105" i="7" s="1"/>
  <c r="G4105" i="7"/>
  <c r="K4105" i="7" s="1"/>
  <c r="I4097" i="7"/>
  <c r="M4097" i="7" s="1"/>
  <c r="H4097" i="7"/>
  <c r="L4097" i="7" s="1"/>
  <c r="G4097" i="7"/>
  <c r="K4097" i="7" s="1"/>
  <c r="D4097" i="7" s="1"/>
  <c r="I4089" i="7"/>
  <c r="M4089" i="7" s="1"/>
  <c r="H4089" i="7"/>
  <c r="L4089" i="7" s="1"/>
  <c r="G4089" i="7"/>
  <c r="K4089" i="7" s="1"/>
  <c r="D4089" i="7" s="1"/>
  <c r="I4081" i="7"/>
  <c r="M4081" i="7" s="1"/>
  <c r="D4081" i="7" s="1"/>
  <c r="H4081" i="7"/>
  <c r="L4081" i="7" s="1"/>
  <c r="G4081" i="7"/>
  <c r="K4081" i="7" s="1"/>
  <c r="I4073" i="7"/>
  <c r="M4073" i="7" s="1"/>
  <c r="H4073" i="7"/>
  <c r="L4073" i="7" s="1"/>
  <c r="G4073" i="7"/>
  <c r="K4073" i="7" s="1"/>
  <c r="I4065" i="7"/>
  <c r="M4065" i="7" s="1"/>
  <c r="H4065" i="7"/>
  <c r="L4065" i="7" s="1"/>
  <c r="G4065" i="7"/>
  <c r="K4065" i="7" s="1"/>
  <c r="I4057" i="7"/>
  <c r="M4057" i="7" s="1"/>
  <c r="H4057" i="7"/>
  <c r="L4057" i="7" s="1"/>
  <c r="G4057" i="7"/>
  <c r="K4057" i="7" s="1"/>
  <c r="I4049" i="7"/>
  <c r="M4049" i="7" s="1"/>
  <c r="H4049" i="7"/>
  <c r="L4049" i="7" s="1"/>
  <c r="G4049" i="7"/>
  <c r="K4049" i="7" s="1"/>
  <c r="I4041" i="7"/>
  <c r="M4041" i="7" s="1"/>
  <c r="H4041" i="7"/>
  <c r="L4041" i="7" s="1"/>
  <c r="G4041" i="7"/>
  <c r="K4041" i="7" s="1"/>
  <c r="I4033" i="7"/>
  <c r="M4033" i="7" s="1"/>
  <c r="H4033" i="7"/>
  <c r="L4033" i="7" s="1"/>
  <c r="G4033" i="7"/>
  <c r="K4033" i="7" s="1"/>
  <c r="D4033" i="7" s="1"/>
  <c r="I4025" i="7"/>
  <c r="M4025" i="7" s="1"/>
  <c r="H4025" i="7"/>
  <c r="L4025" i="7" s="1"/>
  <c r="G4025" i="7"/>
  <c r="K4025" i="7" s="1"/>
  <c r="D4025" i="7" s="1"/>
  <c r="I4017" i="7"/>
  <c r="M4017" i="7" s="1"/>
  <c r="D4017" i="7" s="1"/>
  <c r="H4017" i="7"/>
  <c r="L4017" i="7" s="1"/>
  <c r="G4017" i="7"/>
  <c r="K4017" i="7" s="1"/>
  <c r="I4009" i="7"/>
  <c r="M4009" i="7" s="1"/>
  <c r="H4009" i="7"/>
  <c r="L4009" i="7" s="1"/>
  <c r="G4009" i="7"/>
  <c r="K4009" i="7" s="1"/>
  <c r="I4001" i="7"/>
  <c r="M4001" i="7" s="1"/>
  <c r="H4001" i="7"/>
  <c r="L4001" i="7" s="1"/>
  <c r="G4001" i="7"/>
  <c r="K4001" i="7" s="1"/>
  <c r="I3993" i="7"/>
  <c r="M3993" i="7" s="1"/>
  <c r="H3993" i="7"/>
  <c r="L3993" i="7" s="1"/>
  <c r="G3993" i="7"/>
  <c r="K3993" i="7" s="1"/>
  <c r="I3985" i="7"/>
  <c r="M3985" i="7" s="1"/>
  <c r="H3985" i="7"/>
  <c r="L3985" i="7" s="1"/>
  <c r="G3985" i="7"/>
  <c r="K3985" i="7" s="1"/>
  <c r="I3977" i="7"/>
  <c r="M3977" i="7" s="1"/>
  <c r="H3977" i="7"/>
  <c r="L3977" i="7" s="1"/>
  <c r="G3977" i="7"/>
  <c r="K3977" i="7" s="1"/>
  <c r="I3969" i="7"/>
  <c r="M3969" i="7" s="1"/>
  <c r="H3969" i="7"/>
  <c r="L3969" i="7" s="1"/>
  <c r="G3969" i="7"/>
  <c r="K3969" i="7" s="1"/>
  <c r="I3961" i="7"/>
  <c r="M3961" i="7" s="1"/>
  <c r="H3961" i="7"/>
  <c r="L3961" i="7" s="1"/>
  <c r="G3961" i="7"/>
  <c r="K3961" i="7" s="1"/>
  <c r="D3961" i="7" s="1"/>
  <c r="I3953" i="7"/>
  <c r="M3953" i="7" s="1"/>
  <c r="D3953" i="7" s="1"/>
  <c r="H3953" i="7"/>
  <c r="L3953" i="7" s="1"/>
  <c r="G3953" i="7"/>
  <c r="K3953" i="7" s="1"/>
  <c r="I3945" i="7"/>
  <c r="M3945" i="7" s="1"/>
  <c r="H3945" i="7"/>
  <c r="L3945" i="7" s="1"/>
  <c r="G3945" i="7"/>
  <c r="K3945" i="7" s="1"/>
  <c r="I3937" i="7"/>
  <c r="M3937" i="7" s="1"/>
  <c r="H3937" i="7"/>
  <c r="L3937" i="7" s="1"/>
  <c r="G3937" i="7"/>
  <c r="K3937" i="7" s="1"/>
  <c r="I3929" i="7"/>
  <c r="M3929" i="7" s="1"/>
  <c r="H3929" i="7"/>
  <c r="L3929" i="7" s="1"/>
  <c r="G3929" i="7"/>
  <c r="K3929" i="7" s="1"/>
  <c r="I3921" i="7"/>
  <c r="M3921" i="7" s="1"/>
  <c r="H3921" i="7"/>
  <c r="L3921" i="7" s="1"/>
  <c r="G3921" i="7"/>
  <c r="K3921" i="7" s="1"/>
  <c r="I3913" i="7"/>
  <c r="M3913" i="7" s="1"/>
  <c r="H3913" i="7"/>
  <c r="L3913" i="7" s="1"/>
  <c r="G3913" i="7"/>
  <c r="K3913" i="7" s="1"/>
  <c r="I3905" i="7"/>
  <c r="M3905" i="7" s="1"/>
  <c r="H3905" i="7"/>
  <c r="L3905" i="7" s="1"/>
  <c r="G3905" i="7"/>
  <c r="K3905" i="7" s="1"/>
  <c r="I3897" i="7"/>
  <c r="M3897" i="7" s="1"/>
  <c r="H3897" i="7"/>
  <c r="L3897" i="7" s="1"/>
  <c r="G3897" i="7"/>
  <c r="K3897" i="7" s="1"/>
  <c r="D3897" i="7" s="1"/>
  <c r="I3889" i="7"/>
  <c r="M3889" i="7" s="1"/>
  <c r="D3889" i="7" s="1"/>
  <c r="H3889" i="7"/>
  <c r="L3889" i="7" s="1"/>
  <c r="G3889" i="7"/>
  <c r="K3889" i="7" s="1"/>
  <c r="I3881" i="7"/>
  <c r="M3881" i="7" s="1"/>
  <c r="H3881" i="7"/>
  <c r="L3881" i="7" s="1"/>
  <c r="G3881" i="7"/>
  <c r="K3881" i="7" s="1"/>
  <c r="I3873" i="7"/>
  <c r="M3873" i="7" s="1"/>
  <c r="H3873" i="7"/>
  <c r="L3873" i="7" s="1"/>
  <c r="G3873" i="7"/>
  <c r="K3873" i="7" s="1"/>
  <c r="I3865" i="7"/>
  <c r="M3865" i="7" s="1"/>
  <c r="H3865" i="7"/>
  <c r="L3865" i="7" s="1"/>
  <c r="G3865" i="7"/>
  <c r="K3865" i="7" s="1"/>
  <c r="I3857" i="7"/>
  <c r="M3857" i="7" s="1"/>
  <c r="H3857" i="7"/>
  <c r="L3857" i="7" s="1"/>
  <c r="G3857" i="7"/>
  <c r="K3857" i="7" s="1"/>
  <c r="I3849" i="7"/>
  <c r="M3849" i="7" s="1"/>
  <c r="H3849" i="7"/>
  <c r="L3849" i="7" s="1"/>
  <c r="G3849" i="7"/>
  <c r="K3849" i="7" s="1"/>
  <c r="I3841" i="7"/>
  <c r="M3841" i="7" s="1"/>
  <c r="H3841" i="7"/>
  <c r="L3841" i="7" s="1"/>
  <c r="G3841" i="7"/>
  <c r="K3841" i="7" s="1"/>
  <c r="D3841" i="7" s="1"/>
  <c r="I3833" i="7"/>
  <c r="M3833" i="7" s="1"/>
  <c r="H3833" i="7"/>
  <c r="L3833" i="7" s="1"/>
  <c r="G3833" i="7"/>
  <c r="K3833" i="7" s="1"/>
  <c r="D3833" i="7" s="1"/>
  <c r="I3825" i="7"/>
  <c r="M3825" i="7" s="1"/>
  <c r="D3825" i="7" s="1"/>
  <c r="H3825" i="7"/>
  <c r="L3825" i="7" s="1"/>
  <c r="G3825" i="7"/>
  <c r="K3825" i="7" s="1"/>
  <c r="I3817" i="7"/>
  <c r="M3817" i="7" s="1"/>
  <c r="H3817" i="7"/>
  <c r="L3817" i="7" s="1"/>
  <c r="G3817" i="7"/>
  <c r="K3817" i="7" s="1"/>
  <c r="I3809" i="7"/>
  <c r="M3809" i="7" s="1"/>
  <c r="H3809" i="7"/>
  <c r="L3809" i="7" s="1"/>
  <c r="G3809" i="7"/>
  <c r="K3809" i="7" s="1"/>
  <c r="I3801" i="7"/>
  <c r="M3801" i="7" s="1"/>
  <c r="H3801" i="7"/>
  <c r="L3801" i="7" s="1"/>
  <c r="G3801" i="7"/>
  <c r="K3801" i="7" s="1"/>
  <c r="I3793" i="7"/>
  <c r="M3793" i="7" s="1"/>
  <c r="H3793" i="7"/>
  <c r="L3793" i="7" s="1"/>
  <c r="G3793" i="7"/>
  <c r="K3793" i="7" s="1"/>
  <c r="I3785" i="7"/>
  <c r="M3785" i="7" s="1"/>
  <c r="H3785" i="7"/>
  <c r="L3785" i="7" s="1"/>
  <c r="G3785" i="7"/>
  <c r="K3785" i="7" s="1"/>
  <c r="I3777" i="7"/>
  <c r="M3777" i="7" s="1"/>
  <c r="H3777" i="7"/>
  <c r="L3777" i="7" s="1"/>
  <c r="G3777" i="7"/>
  <c r="K3777" i="7" s="1"/>
  <c r="I3769" i="7"/>
  <c r="M3769" i="7" s="1"/>
  <c r="H3769" i="7"/>
  <c r="L3769" i="7" s="1"/>
  <c r="G3769" i="7"/>
  <c r="K3769" i="7" s="1"/>
  <c r="D3769" i="7" s="1"/>
  <c r="I3761" i="7"/>
  <c r="M3761" i="7" s="1"/>
  <c r="D3761" i="7" s="1"/>
  <c r="H3761" i="7"/>
  <c r="L3761" i="7" s="1"/>
  <c r="G3761" i="7"/>
  <c r="K3761" i="7" s="1"/>
  <c r="I3753" i="7"/>
  <c r="M3753" i="7" s="1"/>
  <c r="H3753" i="7"/>
  <c r="L3753" i="7" s="1"/>
  <c r="G3753" i="7"/>
  <c r="K3753" i="7" s="1"/>
  <c r="I3745" i="7"/>
  <c r="M3745" i="7" s="1"/>
  <c r="H3745" i="7"/>
  <c r="L3745" i="7" s="1"/>
  <c r="G3745" i="7"/>
  <c r="K3745" i="7" s="1"/>
  <c r="I3737" i="7"/>
  <c r="M3737" i="7" s="1"/>
  <c r="H3737" i="7"/>
  <c r="L3737" i="7" s="1"/>
  <c r="G3737" i="7"/>
  <c r="K3737" i="7" s="1"/>
  <c r="I3729" i="7"/>
  <c r="M3729" i="7" s="1"/>
  <c r="H3729" i="7"/>
  <c r="L3729" i="7" s="1"/>
  <c r="G3729" i="7"/>
  <c r="K3729" i="7" s="1"/>
  <c r="I3721" i="7"/>
  <c r="M3721" i="7" s="1"/>
  <c r="H3721" i="7"/>
  <c r="L3721" i="7" s="1"/>
  <c r="G3721" i="7"/>
  <c r="K3721" i="7" s="1"/>
  <c r="I3713" i="7"/>
  <c r="M3713" i="7" s="1"/>
  <c r="H3713" i="7"/>
  <c r="L3713" i="7" s="1"/>
  <c r="G3713" i="7"/>
  <c r="K3713" i="7" s="1"/>
  <c r="D3713" i="7" s="1"/>
  <c r="I3705" i="7"/>
  <c r="M3705" i="7" s="1"/>
  <c r="H3705" i="7"/>
  <c r="L3705" i="7" s="1"/>
  <c r="G3705" i="7"/>
  <c r="K3705" i="7" s="1"/>
  <c r="D3705" i="7" s="1"/>
  <c r="I3697" i="7"/>
  <c r="M3697" i="7" s="1"/>
  <c r="D3697" i="7" s="1"/>
  <c r="H3697" i="7"/>
  <c r="L3697" i="7" s="1"/>
  <c r="G3697" i="7"/>
  <c r="K3697" i="7" s="1"/>
  <c r="I3689" i="7"/>
  <c r="M3689" i="7" s="1"/>
  <c r="H3689" i="7"/>
  <c r="L3689" i="7" s="1"/>
  <c r="G3689" i="7"/>
  <c r="K3689" i="7" s="1"/>
  <c r="I3681" i="7"/>
  <c r="M3681" i="7" s="1"/>
  <c r="H3681" i="7"/>
  <c r="L3681" i="7" s="1"/>
  <c r="G3681" i="7"/>
  <c r="K3681" i="7" s="1"/>
  <c r="I3673" i="7"/>
  <c r="M3673" i="7" s="1"/>
  <c r="H3673" i="7"/>
  <c r="L3673" i="7" s="1"/>
  <c r="G3673" i="7"/>
  <c r="K3673" i="7" s="1"/>
  <c r="I3665" i="7"/>
  <c r="M3665" i="7" s="1"/>
  <c r="H3665" i="7"/>
  <c r="L3665" i="7" s="1"/>
  <c r="G3665" i="7"/>
  <c r="K3665" i="7" s="1"/>
  <c r="I3657" i="7"/>
  <c r="M3657" i="7" s="1"/>
  <c r="H3657" i="7"/>
  <c r="L3657" i="7" s="1"/>
  <c r="G3657" i="7"/>
  <c r="K3657" i="7" s="1"/>
  <c r="I3649" i="7"/>
  <c r="M3649" i="7" s="1"/>
  <c r="H3649" i="7"/>
  <c r="L3649" i="7" s="1"/>
  <c r="G3649" i="7"/>
  <c r="K3649" i="7" s="1"/>
  <c r="D3649" i="7" s="1"/>
  <c r="I3641" i="7"/>
  <c r="M3641" i="7" s="1"/>
  <c r="H3641" i="7"/>
  <c r="L3641" i="7" s="1"/>
  <c r="G3641" i="7"/>
  <c r="K3641" i="7" s="1"/>
  <c r="D3641" i="7" s="1"/>
  <c r="I3633" i="7"/>
  <c r="M3633" i="7" s="1"/>
  <c r="D3633" i="7" s="1"/>
  <c r="H3633" i="7"/>
  <c r="L3633" i="7" s="1"/>
  <c r="G3633" i="7"/>
  <c r="K3633" i="7" s="1"/>
  <c r="I3625" i="7"/>
  <c r="M3625" i="7" s="1"/>
  <c r="H3625" i="7"/>
  <c r="L3625" i="7" s="1"/>
  <c r="G3625" i="7"/>
  <c r="K3625" i="7" s="1"/>
  <c r="I3617" i="7"/>
  <c r="M3617" i="7" s="1"/>
  <c r="H3617" i="7"/>
  <c r="L3617" i="7" s="1"/>
  <c r="G3617" i="7"/>
  <c r="K3617" i="7" s="1"/>
  <c r="I3609" i="7"/>
  <c r="M3609" i="7" s="1"/>
  <c r="H3609" i="7"/>
  <c r="L3609" i="7" s="1"/>
  <c r="G3609" i="7"/>
  <c r="K3609" i="7" s="1"/>
  <c r="I3601" i="7"/>
  <c r="M3601" i="7" s="1"/>
  <c r="H3601" i="7"/>
  <c r="L3601" i="7" s="1"/>
  <c r="G3601" i="7"/>
  <c r="K3601" i="7" s="1"/>
  <c r="I3593" i="7"/>
  <c r="M3593" i="7" s="1"/>
  <c r="H3593" i="7"/>
  <c r="L3593" i="7" s="1"/>
  <c r="G3593" i="7"/>
  <c r="K3593" i="7" s="1"/>
  <c r="I3585" i="7"/>
  <c r="M3585" i="7" s="1"/>
  <c r="H3585" i="7"/>
  <c r="L3585" i="7" s="1"/>
  <c r="G3585" i="7"/>
  <c r="K3585" i="7" s="1"/>
  <c r="D3585" i="7" s="1"/>
  <c r="I3577" i="7"/>
  <c r="M3577" i="7" s="1"/>
  <c r="H3577" i="7"/>
  <c r="L3577" i="7" s="1"/>
  <c r="G3577" i="7"/>
  <c r="K3577" i="7" s="1"/>
  <c r="D3577" i="7" s="1"/>
  <c r="I3569" i="7"/>
  <c r="M3569" i="7" s="1"/>
  <c r="D3569" i="7" s="1"/>
  <c r="H3569" i="7"/>
  <c r="L3569" i="7" s="1"/>
  <c r="G3569" i="7"/>
  <c r="K3569" i="7" s="1"/>
  <c r="I3561" i="7"/>
  <c r="M3561" i="7" s="1"/>
  <c r="H3561" i="7"/>
  <c r="L3561" i="7" s="1"/>
  <c r="G3561" i="7"/>
  <c r="K3561" i="7" s="1"/>
  <c r="I3553" i="7"/>
  <c r="M3553" i="7" s="1"/>
  <c r="H3553" i="7"/>
  <c r="L3553" i="7" s="1"/>
  <c r="G3553" i="7"/>
  <c r="K3553" i="7" s="1"/>
  <c r="I3545" i="7"/>
  <c r="M3545" i="7" s="1"/>
  <c r="H3545" i="7"/>
  <c r="L3545" i="7" s="1"/>
  <c r="G3545" i="7"/>
  <c r="K3545" i="7" s="1"/>
  <c r="I3537" i="7"/>
  <c r="M3537" i="7" s="1"/>
  <c r="H3537" i="7"/>
  <c r="L3537" i="7" s="1"/>
  <c r="G3537" i="7"/>
  <c r="K3537" i="7" s="1"/>
  <c r="I3529" i="7"/>
  <c r="M3529" i="7" s="1"/>
  <c r="H3529" i="7"/>
  <c r="L3529" i="7" s="1"/>
  <c r="G3529" i="7"/>
  <c r="K3529" i="7" s="1"/>
  <c r="I3521" i="7"/>
  <c r="M3521" i="7" s="1"/>
  <c r="H3521" i="7"/>
  <c r="L3521" i="7" s="1"/>
  <c r="G3521" i="7"/>
  <c r="K3521" i="7" s="1"/>
  <c r="D3521" i="7" s="1"/>
  <c r="I3513" i="7"/>
  <c r="M3513" i="7" s="1"/>
  <c r="H3513" i="7"/>
  <c r="L3513" i="7" s="1"/>
  <c r="G3513" i="7"/>
  <c r="K3513" i="7" s="1"/>
  <c r="D3513" i="7" s="1"/>
  <c r="I3505" i="7"/>
  <c r="M3505" i="7" s="1"/>
  <c r="D3505" i="7" s="1"/>
  <c r="H3505" i="7"/>
  <c r="L3505" i="7" s="1"/>
  <c r="G3505" i="7"/>
  <c r="K3505" i="7" s="1"/>
  <c r="I3497" i="7"/>
  <c r="M3497" i="7" s="1"/>
  <c r="H3497" i="7"/>
  <c r="L3497" i="7" s="1"/>
  <c r="G3497" i="7"/>
  <c r="K3497" i="7" s="1"/>
  <c r="I3489" i="7"/>
  <c r="M3489" i="7" s="1"/>
  <c r="H3489" i="7"/>
  <c r="L3489" i="7" s="1"/>
  <c r="G3489" i="7"/>
  <c r="K3489" i="7" s="1"/>
  <c r="I3481" i="7"/>
  <c r="M3481" i="7" s="1"/>
  <c r="H3481" i="7"/>
  <c r="L3481" i="7" s="1"/>
  <c r="G3481" i="7"/>
  <c r="K3481" i="7" s="1"/>
  <c r="I3473" i="7"/>
  <c r="M3473" i="7" s="1"/>
  <c r="H3473" i="7"/>
  <c r="L3473" i="7" s="1"/>
  <c r="G3473" i="7"/>
  <c r="K3473" i="7" s="1"/>
  <c r="I3465" i="7"/>
  <c r="M3465" i="7" s="1"/>
  <c r="H3465" i="7"/>
  <c r="L3465" i="7" s="1"/>
  <c r="G3465" i="7"/>
  <c r="K3465" i="7" s="1"/>
  <c r="I3457" i="7"/>
  <c r="M3457" i="7" s="1"/>
  <c r="H3457" i="7"/>
  <c r="L3457" i="7" s="1"/>
  <c r="G3457" i="7"/>
  <c r="K3457" i="7" s="1"/>
  <c r="I3449" i="7"/>
  <c r="M3449" i="7" s="1"/>
  <c r="H3449" i="7"/>
  <c r="L3449" i="7" s="1"/>
  <c r="G3449" i="7"/>
  <c r="K3449" i="7" s="1"/>
  <c r="D3449" i="7" s="1"/>
  <c r="I3441" i="7"/>
  <c r="M3441" i="7" s="1"/>
  <c r="D3441" i="7" s="1"/>
  <c r="H3441" i="7"/>
  <c r="L3441" i="7" s="1"/>
  <c r="G3441" i="7"/>
  <c r="K3441" i="7" s="1"/>
  <c r="I3433" i="7"/>
  <c r="M3433" i="7" s="1"/>
  <c r="H3433" i="7"/>
  <c r="L3433" i="7" s="1"/>
  <c r="G3433" i="7"/>
  <c r="K3433" i="7" s="1"/>
  <c r="I3425" i="7"/>
  <c r="M3425" i="7" s="1"/>
  <c r="H3425" i="7"/>
  <c r="L3425" i="7" s="1"/>
  <c r="G3425" i="7"/>
  <c r="K3425" i="7" s="1"/>
  <c r="I3417" i="7"/>
  <c r="M3417" i="7" s="1"/>
  <c r="H3417" i="7"/>
  <c r="L3417" i="7" s="1"/>
  <c r="G3417" i="7"/>
  <c r="K3417" i="7" s="1"/>
  <c r="I3409" i="7"/>
  <c r="M3409" i="7" s="1"/>
  <c r="H3409" i="7"/>
  <c r="L3409" i="7" s="1"/>
  <c r="G3409" i="7"/>
  <c r="K3409" i="7" s="1"/>
  <c r="I3401" i="7"/>
  <c r="M3401" i="7" s="1"/>
  <c r="H3401" i="7"/>
  <c r="L3401" i="7" s="1"/>
  <c r="G3401" i="7"/>
  <c r="K3401" i="7" s="1"/>
  <c r="I3393" i="7"/>
  <c r="M3393" i="7" s="1"/>
  <c r="H3393" i="7"/>
  <c r="L3393" i="7" s="1"/>
  <c r="G3393" i="7"/>
  <c r="K3393" i="7" s="1"/>
  <c r="D3393" i="7" s="1"/>
  <c r="I3385" i="7"/>
  <c r="M3385" i="7" s="1"/>
  <c r="H3385" i="7"/>
  <c r="L3385" i="7" s="1"/>
  <c r="G3385" i="7"/>
  <c r="K3385" i="7" s="1"/>
  <c r="D3385" i="7" s="1"/>
  <c r="I3377" i="7"/>
  <c r="M3377" i="7" s="1"/>
  <c r="D3377" i="7" s="1"/>
  <c r="H3377" i="7"/>
  <c r="L3377" i="7" s="1"/>
  <c r="G3377" i="7"/>
  <c r="K3377" i="7" s="1"/>
  <c r="I3369" i="7"/>
  <c r="M3369" i="7" s="1"/>
  <c r="H3369" i="7"/>
  <c r="L3369" i="7" s="1"/>
  <c r="G3369" i="7"/>
  <c r="K3369" i="7" s="1"/>
  <c r="I3361" i="7"/>
  <c r="M3361" i="7" s="1"/>
  <c r="H3361" i="7"/>
  <c r="L3361" i="7" s="1"/>
  <c r="G3361" i="7"/>
  <c r="K3361" i="7" s="1"/>
  <c r="I3353" i="7"/>
  <c r="M3353" i="7" s="1"/>
  <c r="H3353" i="7"/>
  <c r="L3353" i="7" s="1"/>
  <c r="G3353" i="7"/>
  <c r="K3353" i="7" s="1"/>
  <c r="I3345" i="7"/>
  <c r="M3345" i="7" s="1"/>
  <c r="H3345" i="7"/>
  <c r="L3345" i="7" s="1"/>
  <c r="G3345" i="7"/>
  <c r="K3345" i="7" s="1"/>
  <c r="I3337" i="7"/>
  <c r="M3337" i="7" s="1"/>
  <c r="H3337" i="7"/>
  <c r="L3337" i="7" s="1"/>
  <c r="G3337" i="7"/>
  <c r="K3337" i="7" s="1"/>
  <c r="I3329" i="7"/>
  <c r="M3329" i="7" s="1"/>
  <c r="H3329" i="7"/>
  <c r="L3329" i="7" s="1"/>
  <c r="G3329" i="7"/>
  <c r="K3329" i="7" s="1"/>
  <c r="D3329" i="7" s="1"/>
  <c r="I3321" i="7"/>
  <c r="M3321" i="7" s="1"/>
  <c r="H3321" i="7"/>
  <c r="L3321" i="7" s="1"/>
  <c r="G3321" i="7"/>
  <c r="K3321" i="7" s="1"/>
  <c r="D3321" i="7" s="1"/>
  <c r="I3313" i="7"/>
  <c r="M3313" i="7" s="1"/>
  <c r="D3313" i="7" s="1"/>
  <c r="H3313" i="7"/>
  <c r="L3313" i="7" s="1"/>
  <c r="G3313" i="7"/>
  <c r="K3313" i="7" s="1"/>
  <c r="I3305" i="7"/>
  <c r="M3305" i="7" s="1"/>
  <c r="H3305" i="7"/>
  <c r="L3305" i="7" s="1"/>
  <c r="G3305" i="7"/>
  <c r="K3305" i="7" s="1"/>
  <c r="I3297" i="7"/>
  <c r="M3297" i="7" s="1"/>
  <c r="H3297" i="7"/>
  <c r="L3297" i="7" s="1"/>
  <c r="G3297" i="7"/>
  <c r="K3297" i="7" s="1"/>
  <c r="I3289" i="7"/>
  <c r="M3289" i="7" s="1"/>
  <c r="H3289" i="7"/>
  <c r="L3289" i="7" s="1"/>
  <c r="G3289" i="7"/>
  <c r="K3289" i="7" s="1"/>
  <c r="I3281" i="7"/>
  <c r="M3281" i="7" s="1"/>
  <c r="H3281" i="7"/>
  <c r="L3281" i="7" s="1"/>
  <c r="G3281" i="7"/>
  <c r="K3281" i="7" s="1"/>
  <c r="I3273" i="7"/>
  <c r="M3273" i="7" s="1"/>
  <c r="H3273" i="7"/>
  <c r="L3273" i="7" s="1"/>
  <c r="G3273" i="7"/>
  <c r="K3273" i="7" s="1"/>
  <c r="I3265" i="7"/>
  <c r="M3265" i="7" s="1"/>
  <c r="H3265" i="7"/>
  <c r="L3265" i="7" s="1"/>
  <c r="G3265" i="7"/>
  <c r="K3265" i="7" s="1"/>
  <c r="D3265" i="7" s="1"/>
  <c r="I3257" i="7"/>
  <c r="M3257" i="7" s="1"/>
  <c r="H3257" i="7"/>
  <c r="L3257" i="7" s="1"/>
  <c r="G3257" i="7"/>
  <c r="K3257" i="7" s="1"/>
  <c r="D3257" i="7" s="1"/>
  <c r="I3249" i="7"/>
  <c r="M3249" i="7" s="1"/>
  <c r="D3249" i="7" s="1"/>
  <c r="H3249" i="7"/>
  <c r="L3249" i="7" s="1"/>
  <c r="G3249" i="7"/>
  <c r="K3249" i="7" s="1"/>
  <c r="G3362" i="7"/>
  <c r="K3362" i="7" s="1"/>
  <c r="G6405" i="7"/>
  <c r="K6405" i="7" s="1"/>
  <c r="D6405" i="7" s="1"/>
  <c r="G6661" i="7"/>
  <c r="K6661" i="7" s="1"/>
  <c r="I10534" i="7"/>
  <c r="M10534" i="7" s="1"/>
  <c r="H10534" i="7"/>
  <c r="L10534" i="7" s="1"/>
  <c r="G10534" i="7"/>
  <c r="K10534" i="7" s="1"/>
  <c r="I10526" i="7"/>
  <c r="M10526" i="7" s="1"/>
  <c r="H10526" i="7"/>
  <c r="L10526" i="7" s="1"/>
  <c r="G10526" i="7"/>
  <c r="K10526" i="7" s="1"/>
  <c r="I10518" i="7"/>
  <c r="M10518" i="7" s="1"/>
  <c r="H10518" i="7"/>
  <c r="L10518" i="7" s="1"/>
  <c r="G10518" i="7"/>
  <c r="K10518" i="7" s="1"/>
  <c r="I10510" i="7"/>
  <c r="M10510" i="7" s="1"/>
  <c r="H10510" i="7"/>
  <c r="L10510" i="7" s="1"/>
  <c r="G10510" i="7"/>
  <c r="K10510" i="7" s="1"/>
  <c r="I10502" i="7"/>
  <c r="M10502" i="7" s="1"/>
  <c r="H10502" i="7"/>
  <c r="L10502" i="7" s="1"/>
  <c r="G10502" i="7"/>
  <c r="K10502" i="7" s="1"/>
  <c r="D10502" i="7" s="1"/>
  <c r="I10494" i="7"/>
  <c r="M10494" i="7" s="1"/>
  <c r="H10494" i="7"/>
  <c r="L10494" i="7" s="1"/>
  <c r="G10494" i="7"/>
  <c r="K10494" i="7" s="1"/>
  <c r="D10494" i="7" s="1"/>
  <c r="I10486" i="7"/>
  <c r="M10486" i="7" s="1"/>
  <c r="D10486" i="7" s="1"/>
  <c r="H10486" i="7"/>
  <c r="L10486" i="7" s="1"/>
  <c r="G10486" i="7"/>
  <c r="K10486" i="7" s="1"/>
  <c r="I10478" i="7"/>
  <c r="M10478" i="7" s="1"/>
  <c r="H10478" i="7"/>
  <c r="L10478" i="7" s="1"/>
  <c r="G10478" i="7"/>
  <c r="K10478" i="7" s="1"/>
  <c r="I10470" i="7"/>
  <c r="M10470" i="7" s="1"/>
  <c r="H10470" i="7"/>
  <c r="L10470" i="7" s="1"/>
  <c r="G10470" i="7"/>
  <c r="K10470" i="7" s="1"/>
  <c r="I10462" i="7"/>
  <c r="M10462" i="7" s="1"/>
  <c r="H10462" i="7"/>
  <c r="L10462" i="7" s="1"/>
  <c r="G10462" i="7"/>
  <c r="K10462" i="7" s="1"/>
  <c r="I10454" i="7"/>
  <c r="M10454" i="7" s="1"/>
  <c r="H10454" i="7"/>
  <c r="L10454" i="7" s="1"/>
  <c r="G10454" i="7"/>
  <c r="K10454" i="7" s="1"/>
  <c r="I10446" i="7"/>
  <c r="M10446" i="7" s="1"/>
  <c r="H10446" i="7"/>
  <c r="L10446" i="7" s="1"/>
  <c r="G10446" i="7"/>
  <c r="K10446" i="7" s="1"/>
  <c r="I10438" i="7"/>
  <c r="M10438" i="7" s="1"/>
  <c r="H10438" i="7"/>
  <c r="L10438" i="7" s="1"/>
  <c r="G10438" i="7"/>
  <c r="K10438" i="7" s="1"/>
  <c r="D10438" i="7" s="1"/>
  <c r="I10430" i="7"/>
  <c r="M10430" i="7" s="1"/>
  <c r="H10430" i="7"/>
  <c r="L10430" i="7" s="1"/>
  <c r="G10430" i="7"/>
  <c r="K10430" i="7" s="1"/>
  <c r="D10430" i="7" s="1"/>
  <c r="I10422" i="7"/>
  <c r="M10422" i="7" s="1"/>
  <c r="H10422" i="7"/>
  <c r="L10422" i="7" s="1"/>
  <c r="G10422" i="7"/>
  <c r="K10422" i="7" s="1"/>
  <c r="I10414" i="7"/>
  <c r="M10414" i="7" s="1"/>
  <c r="H10414" i="7"/>
  <c r="L10414" i="7" s="1"/>
  <c r="G10414" i="7"/>
  <c r="K10414" i="7" s="1"/>
  <c r="I10406" i="7"/>
  <c r="M10406" i="7" s="1"/>
  <c r="H10406" i="7"/>
  <c r="L10406" i="7" s="1"/>
  <c r="G10406" i="7"/>
  <c r="K10406" i="7" s="1"/>
  <c r="I10398" i="7"/>
  <c r="M10398" i="7" s="1"/>
  <c r="H10398" i="7"/>
  <c r="L10398" i="7" s="1"/>
  <c r="G10398" i="7"/>
  <c r="K10398" i="7" s="1"/>
  <c r="I10390" i="7"/>
  <c r="M10390" i="7" s="1"/>
  <c r="H10390" i="7"/>
  <c r="L10390" i="7" s="1"/>
  <c r="G10390" i="7"/>
  <c r="K10390" i="7" s="1"/>
  <c r="I10382" i="7"/>
  <c r="M10382" i="7" s="1"/>
  <c r="H10382" i="7"/>
  <c r="L10382" i="7" s="1"/>
  <c r="G10382" i="7"/>
  <c r="K10382" i="7" s="1"/>
  <c r="I10374" i="7"/>
  <c r="M10374" i="7" s="1"/>
  <c r="H10374" i="7"/>
  <c r="L10374" i="7" s="1"/>
  <c r="G10374" i="7"/>
  <c r="K10374" i="7" s="1"/>
  <c r="D10374" i="7" s="1"/>
  <c r="I10366" i="7"/>
  <c r="M10366" i="7" s="1"/>
  <c r="H10366" i="7"/>
  <c r="L10366" i="7" s="1"/>
  <c r="G10366" i="7"/>
  <c r="K10366" i="7" s="1"/>
  <c r="D10366" i="7" s="1"/>
  <c r="I10358" i="7"/>
  <c r="M10358" i="7" s="1"/>
  <c r="D10358" i="7" s="1"/>
  <c r="H10358" i="7"/>
  <c r="L10358" i="7" s="1"/>
  <c r="G10358" i="7"/>
  <c r="K10358" i="7" s="1"/>
  <c r="I10350" i="7"/>
  <c r="M10350" i="7" s="1"/>
  <c r="H10350" i="7"/>
  <c r="L10350" i="7" s="1"/>
  <c r="G10350" i="7"/>
  <c r="K10350" i="7" s="1"/>
  <c r="I10342" i="7"/>
  <c r="M10342" i="7" s="1"/>
  <c r="H10342" i="7"/>
  <c r="L10342" i="7" s="1"/>
  <c r="G10342" i="7"/>
  <c r="K10342" i="7" s="1"/>
  <c r="I10334" i="7"/>
  <c r="M10334" i="7" s="1"/>
  <c r="H10334" i="7"/>
  <c r="L10334" i="7" s="1"/>
  <c r="G10334" i="7"/>
  <c r="K10334" i="7" s="1"/>
  <c r="I10326" i="7"/>
  <c r="M10326" i="7" s="1"/>
  <c r="H10326" i="7"/>
  <c r="L10326" i="7" s="1"/>
  <c r="G10326" i="7"/>
  <c r="K10326" i="7" s="1"/>
  <c r="I10318" i="7"/>
  <c r="M10318" i="7" s="1"/>
  <c r="H10318" i="7"/>
  <c r="L10318" i="7" s="1"/>
  <c r="G10318" i="7"/>
  <c r="K10318" i="7" s="1"/>
  <c r="I10310" i="7"/>
  <c r="M10310" i="7" s="1"/>
  <c r="H10310" i="7"/>
  <c r="L10310" i="7" s="1"/>
  <c r="G10310" i="7"/>
  <c r="K10310" i="7" s="1"/>
  <c r="D10310" i="7" s="1"/>
  <c r="I10302" i="7"/>
  <c r="M10302" i="7" s="1"/>
  <c r="H10302" i="7"/>
  <c r="L10302" i="7" s="1"/>
  <c r="G10302" i="7"/>
  <c r="K10302" i="7" s="1"/>
  <c r="D10302" i="7" s="1"/>
  <c r="I10294" i="7"/>
  <c r="M10294" i="7" s="1"/>
  <c r="D10294" i="7" s="1"/>
  <c r="H10294" i="7"/>
  <c r="L10294" i="7" s="1"/>
  <c r="G10294" i="7"/>
  <c r="K10294" i="7" s="1"/>
  <c r="I10286" i="7"/>
  <c r="M10286" i="7" s="1"/>
  <c r="H10286" i="7"/>
  <c r="L10286" i="7" s="1"/>
  <c r="G10286" i="7"/>
  <c r="K10286" i="7" s="1"/>
  <c r="I10278" i="7"/>
  <c r="M10278" i="7" s="1"/>
  <c r="H10278" i="7"/>
  <c r="L10278" i="7" s="1"/>
  <c r="G10278" i="7"/>
  <c r="K10278" i="7" s="1"/>
  <c r="I10270" i="7"/>
  <c r="M10270" i="7" s="1"/>
  <c r="H10270" i="7"/>
  <c r="L10270" i="7" s="1"/>
  <c r="G10270" i="7"/>
  <c r="K10270" i="7" s="1"/>
  <c r="I10262" i="7"/>
  <c r="M10262" i="7" s="1"/>
  <c r="H10262" i="7"/>
  <c r="L10262" i="7" s="1"/>
  <c r="G10262" i="7"/>
  <c r="K10262" i="7" s="1"/>
  <c r="I10254" i="7"/>
  <c r="M10254" i="7" s="1"/>
  <c r="H10254" i="7"/>
  <c r="L10254" i="7" s="1"/>
  <c r="G10254" i="7"/>
  <c r="K10254" i="7" s="1"/>
  <c r="I10246" i="7"/>
  <c r="M10246" i="7" s="1"/>
  <c r="H10246" i="7"/>
  <c r="L10246" i="7" s="1"/>
  <c r="G10246" i="7"/>
  <c r="K10246" i="7" s="1"/>
  <c r="D10246" i="7" s="1"/>
  <c r="I10238" i="7"/>
  <c r="M10238" i="7" s="1"/>
  <c r="H10238" i="7"/>
  <c r="L10238" i="7" s="1"/>
  <c r="G10238" i="7"/>
  <c r="K10238" i="7" s="1"/>
  <c r="D10238" i="7" s="1"/>
  <c r="I10230" i="7"/>
  <c r="M10230" i="7" s="1"/>
  <c r="D10230" i="7" s="1"/>
  <c r="H10230" i="7"/>
  <c r="L10230" i="7" s="1"/>
  <c r="G10230" i="7"/>
  <c r="K10230" i="7" s="1"/>
  <c r="I10222" i="7"/>
  <c r="M10222" i="7" s="1"/>
  <c r="H10222" i="7"/>
  <c r="L10222" i="7" s="1"/>
  <c r="G10222" i="7"/>
  <c r="K10222" i="7" s="1"/>
  <c r="I10214" i="7"/>
  <c r="M10214" i="7" s="1"/>
  <c r="H10214" i="7"/>
  <c r="L10214" i="7" s="1"/>
  <c r="G10214" i="7"/>
  <c r="K10214" i="7" s="1"/>
  <c r="I10206" i="7"/>
  <c r="M10206" i="7" s="1"/>
  <c r="H10206" i="7"/>
  <c r="L10206" i="7" s="1"/>
  <c r="G10206" i="7"/>
  <c r="K10206" i="7" s="1"/>
  <c r="I10198" i="7"/>
  <c r="M10198" i="7" s="1"/>
  <c r="H10198" i="7"/>
  <c r="L10198" i="7" s="1"/>
  <c r="G10198" i="7"/>
  <c r="K10198" i="7" s="1"/>
  <c r="I10190" i="7"/>
  <c r="M10190" i="7" s="1"/>
  <c r="H10190" i="7"/>
  <c r="L10190" i="7" s="1"/>
  <c r="G10190" i="7"/>
  <c r="K10190" i="7" s="1"/>
  <c r="I10182" i="7"/>
  <c r="M10182" i="7" s="1"/>
  <c r="H10182" i="7"/>
  <c r="L10182" i="7" s="1"/>
  <c r="G10182" i="7"/>
  <c r="K10182" i="7" s="1"/>
  <c r="D10182" i="7" s="1"/>
  <c r="I10174" i="7"/>
  <c r="M10174" i="7" s="1"/>
  <c r="H10174" i="7"/>
  <c r="L10174" i="7" s="1"/>
  <c r="G10174" i="7"/>
  <c r="K10174" i="7" s="1"/>
  <c r="D10174" i="7" s="1"/>
  <c r="I10166" i="7"/>
  <c r="M10166" i="7" s="1"/>
  <c r="D10166" i="7" s="1"/>
  <c r="H10166" i="7"/>
  <c r="L10166" i="7" s="1"/>
  <c r="G10166" i="7"/>
  <c r="K10166" i="7" s="1"/>
  <c r="I10158" i="7"/>
  <c r="M10158" i="7" s="1"/>
  <c r="H10158" i="7"/>
  <c r="L10158" i="7" s="1"/>
  <c r="G10158" i="7"/>
  <c r="K10158" i="7" s="1"/>
  <c r="I10150" i="7"/>
  <c r="M10150" i="7" s="1"/>
  <c r="H10150" i="7"/>
  <c r="L10150" i="7" s="1"/>
  <c r="G10150" i="7"/>
  <c r="K10150" i="7" s="1"/>
  <c r="I10142" i="7"/>
  <c r="M10142" i="7" s="1"/>
  <c r="H10142" i="7"/>
  <c r="L10142" i="7" s="1"/>
  <c r="G10142" i="7"/>
  <c r="K10142" i="7" s="1"/>
  <c r="I10134" i="7"/>
  <c r="M10134" i="7" s="1"/>
  <c r="H10134" i="7"/>
  <c r="L10134" i="7" s="1"/>
  <c r="G10134" i="7"/>
  <c r="K10134" i="7" s="1"/>
  <c r="I10126" i="7"/>
  <c r="M10126" i="7" s="1"/>
  <c r="H10126" i="7"/>
  <c r="L10126" i="7" s="1"/>
  <c r="G10126" i="7"/>
  <c r="K10126" i="7" s="1"/>
  <c r="I10118" i="7"/>
  <c r="M10118" i="7" s="1"/>
  <c r="H10118" i="7"/>
  <c r="L10118" i="7" s="1"/>
  <c r="G10118" i="7"/>
  <c r="K10118" i="7" s="1"/>
  <c r="D10118" i="7" s="1"/>
  <c r="I10110" i="7"/>
  <c r="M10110" i="7" s="1"/>
  <c r="H10110" i="7"/>
  <c r="L10110" i="7" s="1"/>
  <c r="G10110" i="7"/>
  <c r="K10110" i="7" s="1"/>
  <c r="D10110" i="7" s="1"/>
  <c r="I10102" i="7"/>
  <c r="M10102" i="7" s="1"/>
  <c r="D10102" i="7" s="1"/>
  <c r="H10102" i="7"/>
  <c r="L10102" i="7" s="1"/>
  <c r="G10102" i="7"/>
  <c r="K10102" i="7" s="1"/>
  <c r="I10094" i="7"/>
  <c r="M10094" i="7" s="1"/>
  <c r="H10094" i="7"/>
  <c r="L10094" i="7" s="1"/>
  <c r="G10094" i="7"/>
  <c r="K10094" i="7" s="1"/>
  <c r="I10086" i="7"/>
  <c r="M10086" i="7" s="1"/>
  <c r="H10086" i="7"/>
  <c r="L10086" i="7" s="1"/>
  <c r="G10086" i="7"/>
  <c r="K10086" i="7" s="1"/>
  <c r="I10078" i="7"/>
  <c r="M10078" i="7" s="1"/>
  <c r="H10078" i="7"/>
  <c r="L10078" i="7" s="1"/>
  <c r="G10078" i="7"/>
  <c r="K10078" i="7" s="1"/>
  <c r="I10070" i="7"/>
  <c r="M10070" i="7" s="1"/>
  <c r="H10070" i="7"/>
  <c r="L10070" i="7" s="1"/>
  <c r="G10070" i="7"/>
  <c r="K10070" i="7" s="1"/>
  <c r="I10062" i="7"/>
  <c r="M10062" i="7" s="1"/>
  <c r="H10062" i="7"/>
  <c r="L10062" i="7" s="1"/>
  <c r="G10062" i="7"/>
  <c r="K10062" i="7" s="1"/>
  <c r="I10054" i="7"/>
  <c r="M10054" i="7" s="1"/>
  <c r="H10054" i="7"/>
  <c r="L10054" i="7" s="1"/>
  <c r="G10054" i="7"/>
  <c r="K10054" i="7" s="1"/>
  <c r="D10054" i="7" s="1"/>
  <c r="I10046" i="7"/>
  <c r="M10046" i="7" s="1"/>
  <c r="H10046" i="7"/>
  <c r="L10046" i="7" s="1"/>
  <c r="G10046" i="7"/>
  <c r="K10046" i="7" s="1"/>
  <c r="D10046" i="7" s="1"/>
  <c r="I10038" i="7"/>
  <c r="M10038" i="7" s="1"/>
  <c r="H10038" i="7"/>
  <c r="L10038" i="7" s="1"/>
  <c r="G10038" i="7"/>
  <c r="K10038" i="7" s="1"/>
  <c r="I10030" i="7"/>
  <c r="M10030" i="7" s="1"/>
  <c r="H10030" i="7"/>
  <c r="L10030" i="7" s="1"/>
  <c r="G10030" i="7"/>
  <c r="K10030" i="7" s="1"/>
  <c r="I10022" i="7"/>
  <c r="M10022" i="7" s="1"/>
  <c r="H10022" i="7"/>
  <c r="L10022" i="7" s="1"/>
  <c r="G10022" i="7"/>
  <c r="K10022" i="7" s="1"/>
  <c r="I10014" i="7"/>
  <c r="M10014" i="7" s="1"/>
  <c r="H10014" i="7"/>
  <c r="L10014" i="7" s="1"/>
  <c r="G10014" i="7"/>
  <c r="K10014" i="7" s="1"/>
  <c r="I10006" i="7"/>
  <c r="M10006" i="7" s="1"/>
  <c r="H10006" i="7"/>
  <c r="L10006" i="7" s="1"/>
  <c r="G10006" i="7"/>
  <c r="K10006" i="7" s="1"/>
  <c r="I9998" i="7"/>
  <c r="M9998" i="7" s="1"/>
  <c r="H9998" i="7"/>
  <c r="L9998" i="7" s="1"/>
  <c r="G9998" i="7"/>
  <c r="K9998" i="7" s="1"/>
  <c r="I9990" i="7"/>
  <c r="M9990" i="7" s="1"/>
  <c r="H9990" i="7"/>
  <c r="L9990" i="7" s="1"/>
  <c r="G9990" i="7"/>
  <c r="K9990" i="7" s="1"/>
  <c r="D9990" i="7" s="1"/>
  <c r="I9982" i="7"/>
  <c r="M9982" i="7" s="1"/>
  <c r="H9982" i="7"/>
  <c r="L9982" i="7" s="1"/>
  <c r="G9982" i="7"/>
  <c r="K9982" i="7" s="1"/>
  <c r="D9982" i="7" s="1"/>
  <c r="I9974" i="7"/>
  <c r="M9974" i="7" s="1"/>
  <c r="D9974" i="7" s="1"/>
  <c r="H9974" i="7"/>
  <c r="L9974" i="7" s="1"/>
  <c r="G9974" i="7"/>
  <c r="K9974" i="7" s="1"/>
  <c r="I9966" i="7"/>
  <c r="M9966" i="7" s="1"/>
  <c r="H9966" i="7"/>
  <c r="L9966" i="7" s="1"/>
  <c r="G9966" i="7"/>
  <c r="K9966" i="7" s="1"/>
  <c r="I9958" i="7"/>
  <c r="M9958" i="7" s="1"/>
  <c r="H9958" i="7"/>
  <c r="L9958" i="7" s="1"/>
  <c r="G9958" i="7"/>
  <c r="K9958" i="7" s="1"/>
  <c r="I9950" i="7"/>
  <c r="M9950" i="7" s="1"/>
  <c r="H9950" i="7"/>
  <c r="L9950" i="7" s="1"/>
  <c r="G9950" i="7"/>
  <c r="K9950" i="7" s="1"/>
  <c r="I9942" i="7"/>
  <c r="M9942" i="7" s="1"/>
  <c r="H9942" i="7"/>
  <c r="L9942" i="7" s="1"/>
  <c r="G9942" i="7"/>
  <c r="K9942" i="7" s="1"/>
  <c r="I9934" i="7"/>
  <c r="M9934" i="7" s="1"/>
  <c r="H9934" i="7"/>
  <c r="L9934" i="7" s="1"/>
  <c r="G9934" i="7"/>
  <c r="K9934" i="7" s="1"/>
  <c r="I9926" i="7"/>
  <c r="M9926" i="7" s="1"/>
  <c r="H9926" i="7"/>
  <c r="L9926" i="7" s="1"/>
  <c r="G9926" i="7"/>
  <c r="K9926" i="7" s="1"/>
  <c r="D9926" i="7" s="1"/>
  <c r="I9918" i="7"/>
  <c r="M9918" i="7" s="1"/>
  <c r="H9918" i="7"/>
  <c r="L9918" i="7" s="1"/>
  <c r="G9918" i="7"/>
  <c r="K9918" i="7" s="1"/>
  <c r="D9918" i="7" s="1"/>
  <c r="I9910" i="7"/>
  <c r="M9910" i="7" s="1"/>
  <c r="D9910" i="7" s="1"/>
  <c r="H9910" i="7"/>
  <c r="L9910" i="7" s="1"/>
  <c r="G9910" i="7"/>
  <c r="K9910" i="7" s="1"/>
  <c r="I9902" i="7"/>
  <c r="M9902" i="7" s="1"/>
  <c r="H9902" i="7"/>
  <c r="L9902" i="7" s="1"/>
  <c r="G9902" i="7"/>
  <c r="K9902" i="7" s="1"/>
  <c r="I9894" i="7"/>
  <c r="M9894" i="7" s="1"/>
  <c r="H9894" i="7"/>
  <c r="L9894" i="7" s="1"/>
  <c r="G9894" i="7"/>
  <c r="K9894" i="7" s="1"/>
  <c r="I9886" i="7"/>
  <c r="M9886" i="7" s="1"/>
  <c r="H9886" i="7"/>
  <c r="L9886" i="7" s="1"/>
  <c r="G9886" i="7"/>
  <c r="K9886" i="7" s="1"/>
  <c r="I9878" i="7"/>
  <c r="M9878" i="7" s="1"/>
  <c r="H9878" i="7"/>
  <c r="L9878" i="7" s="1"/>
  <c r="G9878" i="7"/>
  <c r="K9878" i="7" s="1"/>
  <c r="I9870" i="7"/>
  <c r="M9870" i="7" s="1"/>
  <c r="H9870" i="7"/>
  <c r="L9870" i="7" s="1"/>
  <c r="G9870" i="7"/>
  <c r="K9870" i="7" s="1"/>
  <c r="I9862" i="7"/>
  <c r="M9862" i="7" s="1"/>
  <c r="H9862" i="7"/>
  <c r="L9862" i="7" s="1"/>
  <c r="G9862" i="7"/>
  <c r="K9862" i="7" s="1"/>
  <c r="D9862" i="7" s="1"/>
  <c r="I9854" i="7"/>
  <c r="M9854" i="7" s="1"/>
  <c r="H9854" i="7"/>
  <c r="L9854" i="7" s="1"/>
  <c r="G9854" i="7"/>
  <c r="K9854" i="7" s="1"/>
  <c r="D9854" i="7" s="1"/>
  <c r="I9846" i="7"/>
  <c r="M9846" i="7" s="1"/>
  <c r="D9846" i="7" s="1"/>
  <c r="H9846" i="7"/>
  <c r="L9846" i="7" s="1"/>
  <c r="G9846" i="7"/>
  <c r="K9846" i="7" s="1"/>
  <c r="I9838" i="7"/>
  <c r="M9838" i="7" s="1"/>
  <c r="H9838" i="7"/>
  <c r="L9838" i="7" s="1"/>
  <c r="G9838" i="7"/>
  <c r="K9838" i="7" s="1"/>
  <c r="I9830" i="7"/>
  <c r="M9830" i="7" s="1"/>
  <c r="H9830" i="7"/>
  <c r="L9830" i="7" s="1"/>
  <c r="G9830" i="7"/>
  <c r="K9830" i="7" s="1"/>
  <c r="I9822" i="7"/>
  <c r="M9822" i="7" s="1"/>
  <c r="H9822" i="7"/>
  <c r="L9822" i="7" s="1"/>
  <c r="G9822" i="7"/>
  <c r="K9822" i="7" s="1"/>
  <c r="I9814" i="7"/>
  <c r="M9814" i="7" s="1"/>
  <c r="H9814" i="7"/>
  <c r="L9814" i="7" s="1"/>
  <c r="G9814" i="7"/>
  <c r="K9814" i="7" s="1"/>
  <c r="I9806" i="7"/>
  <c r="M9806" i="7" s="1"/>
  <c r="H9806" i="7"/>
  <c r="L9806" i="7" s="1"/>
  <c r="G9806" i="7"/>
  <c r="K9806" i="7" s="1"/>
  <c r="I9798" i="7"/>
  <c r="M9798" i="7" s="1"/>
  <c r="H9798" i="7"/>
  <c r="L9798" i="7" s="1"/>
  <c r="G9798" i="7"/>
  <c r="K9798" i="7" s="1"/>
  <c r="D9798" i="7" s="1"/>
  <c r="I9790" i="7"/>
  <c r="M9790" i="7" s="1"/>
  <c r="H9790" i="7"/>
  <c r="L9790" i="7" s="1"/>
  <c r="G9790" i="7"/>
  <c r="K9790" i="7" s="1"/>
  <c r="D9790" i="7" s="1"/>
  <c r="I9782" i="7"/>
  <c r="M9782" i="7" s="1"/>
  <c r="D9782" i="7" s="1"/>
  <c r="H9782" i="7"/>
  <c r="L9782" i="7" s="1"/>
  <c r="G9782" i="7"/>
  <c r="K9782" i="7" s="1"/>
  <c r="I9774" i="7"/>
  <c r="M9774" i="7" s="1"/>
  <c r="H9774" i="7"/>
  <c r="L9774" i="7" s="1"/>
  <c r="G9774" i="7"/>
  <c r="K9774" i="7" s="1"/>
  <c r="I9766" i="7"/>
  <c r="M9766" i="7" s="1"/>
  <c r="H9766" i="7"/>
  <c r="L9766" i="7" s="1"/>
  <c r="G9766" i="7"/>
  <c r="K9766" i="7" s="1"/>
  <c r="I9758" i="7"/>
  <c r="M9758" i="7" s="1"/>
  <c r="H9758" i="7"/>
  <c r="L9758" i="7" s="1"/>
  <c r="G9758" i="7"/>
  <c r="K9758" i="7" s="1"/>
  <c r="I9750" i="7"/>
  <c r="M9750" i="7" s="1"/>
  <c r="H9750" i="7"/>
  <c r="L9750" i="7" s="1"/>
  <c r="G9750" i="7"/>
  <c r="K9750" i="7" s="1"/>
  <c r="I9742" i="7"/>
  <c r="M9742" i="7" s="1"/>
  <c r="H9742" i="7"/>
  <c r="L9742" i="7" s="1"/>
  <c r="G9742" i="7"/>
  <c r="K9742" i="7" s="1"/>
  <c r="I9734" i="7"/>
  <c r="M9734" i="7" s="1"/>
  <c r="H9734" i="7"/>
  <c r="L9734" i="7" s="1"/>
  <c r="G9734" i="7"/>
  <c r="K9734" i="7" s="1"/>
  <c r="D9734" i="7" s="1"/>
  <c r="I9726" i="7"/>
  <c r="M9726" i="7" s="1"/>
  <c r="H9726" i="7"/>
  <c r="L9726" i="7" s="1"/>
  <c r="G9726" i="7"/>
  <c r="K9726" i="7" s="1"/>
  <c r="D9726" i="7" s="1"/>
  <c r="I9718" i="7"/>
  <c r="M9718" i="7" s="1"/>
  <c r="D9718" i="7" s="1"/>
  <c r="H9718" i="7"/>
  <c r="L9718" i="7" s="1"/>
  <c r="G9718" i="7"/>
  <c r="K9718" i="7" s="1"/>
  <c r="I9710" i="7"/>
  <c r="M9710" i="7" s="1"/>
  <c r="H9710" i="7"/>
  <c r="L9710" i="7" s="1"/>
  <c r="G9710" i="7"/>
  <c r="K9710" i="7" s="1"/>
  <c r="I9702" i="7"/>
  <c r="M9702" i="7" s="1"/>
  <c r="H9702" i="7"/>
  <c r="L9702" i="7" s="1"/>
  <c r="G9702" i="7"/>
  <c r="K9702" i="7" s="1"/>
  <c r="I9694" i="7"/>
  <c r="M9694" i="7" s="1"/>
  <c r="H9694" i="7"/>
  <c r="L9694" i="7" s="1"/>
  <c r="G9694" i="7"/>
  <c r="K9694" i="7" s="1"/>
  <c r="I9686" i="7"/>
  <c r="M9686" i="7" s="1"/>
  <c r="H9686" i="7"/>
  <c r="L9686" i="7" s="1"/>
  <c r="G9686" i="7"/>
  <c r="K9686" i="7" s="1"/>
  <c r="H9678" i="7"/>
  <c r="L9678" i="7" s="1"/>
  <c r="I9678" i="7"/>
  <c r="M9678" i="7" s="1"/>
  <c r="G9678" i="7"/>
  <c r="K9678" i="7" s="1"/>
  <c r="I9670" i="7"/>
  <c r="M9670" i="7" s="1"/>
  <c r="H9670" i="7"/>
  <c r="L9670" i="7" s="1"/>
  <c r="G9670" i="7"/>
  <c r="K9670" i="7" s="1"/>
  <c r="D9670" i="7" s="1"/>
  <c r="H9662" i="7"/>
  <c r="L9662" i="7" s="1"/>
  <c r="I9662" i="7"/>
  <c r="M9662" i="7" s="1"/>
  <c r="G9662" i="7"/>
  <c r="K9662" i="7" s="1"/>
  <c r="D9662" i="7" s="1"/>
  <c r="H9654" i="7"/>
  <c r="L9654" i="7" s="1"/>
  <c r="D9654" i="7" s="1"/>
  <c r="I9654" i="7"/>
  <c r="M9654" i="7" s="1"/>
  <c r="G9654" i="7"/>
  <c r="K9654" i="7" s="1"/>
  <c r="H9646" i="7"/>
  <c r="L9646" i="7" s="1"/>
  <c r="I9646" i="7"/>
  <c r="M9646" i="7" s="1"/>
  <c r="G9646" i="7"/>
  <c r="K9646" i="7" s="1"/>
  <c r="H9638" i="7"/>
  <c r="L9638" i="7" s="1"/>
  <c r="I9638" i="7"/>
  <c r="M9638" i="7" s="1"/>
  <c r="G9638" i="7"/>
  <c r="K9638" i="7" s="1"/>
  <c r="I9630" i="7"/>
  <c r="M9630" i="7" s="1"/>
  <c r="H9630" i="7"/>
  <c r="L9630" i="7" s="1"/>
  <c r="G9630" i="7"/>
  <c r="K9630" i="7" s="1"/>
  <c r="I9622" i="7"/>
  <c r="M9622" i="7" s="1"/>
  <c r="H9622" i="7"/>
  <c r="L9622" i="7" s="1"/>
  <c r="G9622" i="7"/>
  <c r="K9622" i="7" s="1"/>
  <c r="H9614" i="7"/>
  <c r="L9614" i="7" s="1"/>
  <c r="I9614" i="7"/>
  <c r="M9614" i="7" s="1"/>
  <c r="G9614" i="7"/>
  <c r="K9614" i="7" s="1"/>
  <c r="H9606" i="7"/>
  <c r="L9606" i="7" s="1"/>
  <c r="I9606" i="7"/>
  <c r="M9606" i="7" s="1"/>
  <c r="G9606" i="7"/>
  <c r="K9606" i="7" s="1"/>
  <c r="D9606" i="7" s="1"/>
  <c r="I9598" i="7"/>
  <c r="M9598" i="7" s="1"/>
  <c r="H9598" i="7"/>
  <c r="L9598" i="7" s="1"/>
  <c r="G9598" i="7"/>
  <c r="K9598" i="7" s="1"/>
  <c r="D9598" i="7" s="1"/>
  <c r="I9590" i="7"/>
  <c r="M9590" i="7" s="1"/>
  <c r="D9590" i="7" s="1"/>
  <c r="H9590" i="7"/>
  <c r="L9590" i="7" s="1"/>
  <c r="G9590" i="7"/>
  <c r="K9590" i="7" s="1"/>
  <c r="I9582" i="7"/>
  <c r="M9582" i="7" s="1"/>
  <c r="H9582" i="7"/>
  <c r="L9582" i="7" s="1"/>
  <c r="G9582" i="7"/>
  <c r="K9582" i="7" s="1"/>
  <c r="I9574" i="7"/>
  <c r="M9574" i="7" s="1"/>
  <c r="H9574" i="7"/>
  <c r="L9574" i="7" s="1"/>
  <c r="G9574" i="7"/>
  <c r="K9574" i="7" s="1"/>
  <c r="I9566" i="7"/>
  <c r="M9566" i="7" s="1"/>
  <c r="H9566" i="7"/>
  <c r="L9566" i="7" s="1"/>
  <c r="G9566" i="7"/>
  <c r="K9566" i="7" s="1"/>
  <c r="I9558" i="7"/>
  <c r="M9558" i="7" s="1"/>
  <c r="H9558" i="7"/>
  <c r="L9558" i="7" s="1"/>
  <c r="G9558" i="7"/>
  <c r="K9558" i="7" s="1"/>
  <c r="I9550" i="7"/>
  <c r="M9550" i="7" s="1"/>
  <c r="H9550" i="7"/>
  <c r="L9550" i="7" s="1"/>
  <c r="G9550" i="7"/>
  <c r="K9550" i="7" s="1"/>
  <c r="I9542" i="7"/>
  <c r="M9542" i="7" s="1"/>
  <c r="H9542" i="7"/>
  <c r="L9542" i="7" s="1"/>
  <c r="G9542" i="7"/>
  <c r="K9542" i="7" s="1"/>
  <c r="D9542" i="7" s="1"/>
  <c r="I9534" i="7"/>
  <c r="M9534" i="7" s="1"/>
  <c r="H9534" i="7"/>
  <c r="L9534" i="7" s="1"/>
  <c r="G9534" i="7"/>
  <c r="K9534" i="7" s="1"/>
  <c r="D9534" i="7" s="1"/>
  <c r="I9526" i="7"/>
  <c r="M9526" i="7" s="1"/>
  <c r="D9526" i="7" s="1"/>
  <c r="H9526" i="7"/>
  <c r="L9526" i="7" s="1"/>
  <c r="G9526" i="7"/>
  <c r="K9526" i="7" s="1"/>
  <c r="I9518" i="7"/>
  <c r="M9518" i="7" s="1"/>
  <c r="H9518" i="7"/>
  <c r="L9518" i="7" s="1"/>
  <c r="G9518" i="7"/>
  <c r="K9518" i="7" s="1"/>
  <c r="I9510" i="7"/>
  <c r="M9510" i="7" s="1"/>
  <c r="H9510" i="7"/>
  <c r="L9510" i="7" s="1"/>
  <c r="G9510" i="7"/>
  <c r="K9510" i="7" s="1"/>
  <c r="I9502" i="7"/>
  <c r="M9502" i="7" s="1"/>
  <c r="H9502" i="7"/>
  <c r="L9502" i="7" s="1"/>
  <c r="G9502" i="7"/>
  <c r="K9502" i="7" s="1"/>
  <c r="I9494" i="7"/>
  <c r="M9494" i="7" s="1"/>
  <c r="H9494" i="7"/>
  <c r="L9494" i="7" s="1"/>
  <c r="G9494" i="7"/>
  <c r="K9494" i="7" s="1"/>
  <c r="I9486" i="7"/>
  <c r="M9486" i="7" s="1"/>
  <c r="H9486" i="7"/>
  <c r="L9486" i="7" s="1"/>
  <c r="G9486" i="7"/>
  <c r="K9486" i="7" s="1"/>
  <c r="I9478" i="7"/>
  <c r="M9478" i="7" s="1"/>
  <c r="H9478" i="7"/>
  <c r="L9478" i="7" s="1"/>
  <c r="G9478" i="7"/>
  <c r="K9478" i="7" s="1"/>
  <c r="D9478" i="7" s="1"/>
  <c r="I9470" i="7"/>
  <c r="M9470" i="7" s="1"/>
  <c r="H9470" i="7"/>
  <c r="L9470" i="7" s="1"/>
  <c r="G9470" i="7"/>
  <c r="K9470" i="7" s="1"/>
  <c r="D9470" i="7" s="1"/>
  <c r="I8776" i="7"/>
  <c r="M8776" i="7" s="1"/>
  <c r="D8776" i="7" s="1"/>
  <c r="H8776" i="7"/>
  <c r="L8776" i="7" s="1"/>
  <c r="G8776" i="7"/>
  <c r="K8776" i="7" s="1"/>
  <c r="I8768" i="7"/>
  <c r="M8768" i="7" s="1"/>
  <c r="H8768" i="7"/>
  <c r="L8768" i="7" s="1"/>
  <c r="G8768" i="7"/>
  <c r="K8768" i="7" s="1"/>
  <c r="I8760" i="7"/>
  <c r="M8760" i="7" s="1"/>
  <c r="H8760" i="7"/>
  <c r="L8760" i="7" s="1"/>
  <c r="G8760" i="7"/>
  <c r="K8760" i="7" s="1"/>
  <c r="I8752" i="7"/>
  <c r="M8752" i="7" s="1"/>
  <c r="H8752" i="7"/>
  <c r="L8752" i="7" s="1"/>
  <c r="G8752" i="7"/>
  <c r="K8752" i="7" s="1"/>
  <c r="I8744" i="7"/>
  <c r="M8744" i="7" s="1"/>
  <c r="H8744" i="7"/>
  <c r="L8744" i="7" s="1"/>
  <c r="G8744" i="7"/>
  <c r="K8744" i="7" s="1"/>
  <c r="I8736" i="7"/>
  <c r="M8736" i="7" s="1"/>
  <c r="H8736" i="7"/>
  <c r="L8736" i="7" s="1"/>
  <c r="G8736" i="7"/>
  <c r="K8736" i="7" s="1"/>
  <c r="I8728" i="7"/>
  <c r="M8728" i="7" s="1"/>
  <c r="H8728" i="7"/>
  <c r="L8728" i="7" s="1"/>
  <c r="G8728" i="7"/>
  <c r="K8728" i="7" s="1"/>
  <c r="D8728" i="7" s="1"/>
  <c r="I8720" i="7"/>
  <c r="M8720" i="7" s="1"/>
  <c r="H8720" i="7"/>
  <c r="L8720" i="7" s="1"/>
  <c r="G8720" i="7"/>
  <c r="K8720" i="7" s="1"/>
  <c r="D8720" i="7" s="1"/>
  <c r="I8712" i="7"/>
  <c r="M8712" i="7" s="1"/>
  <c r="D8712" i="7" s="1"/>
  <c r="H8712" i="7"/>
  <c r="L8712" i="7" s="1"/>
  <c r="G8712" i="7"/>
  <c r="K8712" i="7" s="1"/>
  <c r="I8704" i="7"/>
  <c r="M8704" i="7" s="1"/>
  <c r="H8704" i="7"/>
  <c r="L8704" i="7" s="1"/>
  <c r="G8704" i="7"/>
  <c r="K8704" i="7" s="1"/>
  <c r="I8696" i="7"/>
  <c r="M8696" i="7" s="1"/>
  <c r="H8696" i="7"/>
  <c r="L8696" i="7" s="1"/>
  <c r="G8696" i="7"/>
  <c r="K8696" i="7" s="1"/>
  <c r="I8688" i="7"/>
  <c r="M8688" i="7" s="1"/>
  <c r="H8688" i="7"/>
  <c r="L8688" i="7" s="1"/>
  <c r="G8688" i="7"/>
  <c r="K8688" i="7" s="1"/>
  <c r="I8680" i="7"/>
  <c r="M8680" i="7" s="1"/>
  <c r="H8680" i="7"/>
  <c r="L8680" i="7" s="1"/>
  <c r="G8680" i="7"/>
  <c r="K8680" i="7" s="1"/>
  <c r="I8672" i="7"/>
  <c r="M8672" i="7" s="1"/>
  <c r="H8672" i="7"/>
  <c r="L8672" i="7" s="1"/>
  <c r="G8672" i="7"/>
  <c r="K8672" i="7" s="1"/>
  <c r="I8664" i="7"/>
  <c r="M8664" i="7" s="1"/>
  <c r="H8664" i="7"/>
  <c r="L8664" i="7" s="1"/>
  <c r="G8664" i="7"/>
  <c r="K8664" i="7" s="1"/>
  <c r="D8664" i="7" s="1"/>
  <c r="I8656" i="7"/>
  <c r="M8656" i="7" s="1"/>
  <c r="H8656" i="7"/>
  <c r="L8656" i="7" s="1"/>
  <c r="G8656" i="7"/>
  <c r="K8656" i="7" s="1"/>
  <c r="D8656" i="7" s="1"/>
  <c r="I8648" i="7"/>
  <c r="M8648" i="7" s="1"/>
  <c r="D8648" i="7" s="1"/>
  <c r="H8648" i="7"/>
  <c r="L8648" i="7" s="1"/>
  <c r="G8648" i="7"/>
  <c r="K8648" i="7" s="1"/>
  <c r="I8640" i="7"/>
  <c r="M8640" i="7" s="1"/>
  <c r="H8640" i="7"/>
  <c r="L8640" i="7" s="1"/>
  <c r="G8640" i="7"/>
  <c r="K8640" i="7" s="1"/>
  <c r="I8632" i="7"/>
  <c r="M8632" i="7" s="1"/>
  <c r="H8632" i="7"/>
  <c r="L8632" i="7" s="1"/>
  <c r="G8632" i="7"/>
  <c r="K8632" i="7" s="1"/>
  <c r="I8624" i="7"/>
  <c r="M8624" i="7" s="1"/>
  <c r="H8624" i="7"/>
  <c r="L8624" i="7" s="1"/>
  <c r="G8624" i="7"/>
  <c r="K8624" i="7" s="1"/>
  <c r="I8616" i="7"/>
  <c r="M8616" i="7" s="1"/>
  <c r="H8616" i="7"/>
  <c r="L8616" i="7" s="1"/>
  <c r="G8616" i="7"/>
  <c r="K8616" i="7" s="1"/>
  <c r="I8608" i="7"/>
  <c r="M8608" i="7" s="1"/>
  <c r="H8608" i="7"/>
  <c r="L8608" i="7" s="1"/>
  <c r="G8608" i="7"/>
  <c r="K8608" i="7" s="1"/>
  <c r="I8600" i="7"/>
  <c r="M8600" i="7" s="1"/>
  <c r="H8600" i="7"/>
  <c r="L8600" i="7" s="1"/>
  <c r="G8600" i="7"/>
  <c r="K8600" i="7" s="1"/>
  <c r="D8600" i="7" s="1"/>
  <c r="I8592" i="7"/>
  <c r="M8592" i="7" s="1"/>
  <c r="H8592" i="7"/>
  <c r="L8592" i="7" s="1"/>
  <c r="G8592" i="7"/>
  <c r="K8592" i="7" s="1"/>
  <c r="D8592" i="7" s="1"/>
  <c r="I8584" i="7"/>
  <c r="M8584" i="7" s="1"/>
  <c r="D8584" i="7" s="1"/>
  <c r="H8584" i="7"/>
  <c r="L8584" i="7" s="1"/>
  <c r="G8584" i="7"/>
  <c r="K8584" i="7" s="1"/>
  <c r="I8576" i="7"/>
  <c r="M8576" i="7" s="1"/>
  <c r="H8576" i="7"/>
  <c r="L8576" i="7" s="1"/>
  <c r="G8576" i="7"/>
  <c r="K8576" i="7" s="1"/>
  <c r="I8568" i="7"/>
  <c r="M8568" i="7" s="1"/>
  <c r="H8568" i="7"/>
  <c r="L8568" i="7" s="1"/>
  <c r="G8568" i="7"/>
  <c r="K8568" i="7" s="1"/>
  <c r="I8560" i="7"/>
  <c r="M8560" i="7" s="1"/>
  <c r="H8560" i="7"/>
  <c r="L8560" i="7" s="1"/>
  <c r="G8560" i="7"/>
  <c r="K8560" i="7" s="1"/>
  <c r="I8552" i="7"/>
  <c r="M8552" i="7" s="1"/>
  <c r="H8552" i="7"/>
  <c r="L8552" i="7" s="1"/>
  <c r="G8552" i="7"/>
  <c r="K8552" i="7" s="1"/>
  <c r="I8544" i="7"/>
  <c r="M8544" i="7" s="1"/>
  <c r="H8544" i="7"/>
  <c r="L8544" i="7" s="1"/>
  <c r="G8544" i="7"/>
  <c r="K8544" i="7" s="1"/>
  <c r="I8536" i="7"/>
  <c r="M8536" i="7" s="1"/>
  <c r="H8536" i="7"/>
  <c r="L8536" i="7" s="1"/>
  <c r="G8536" i="7"/>
  <c r="K8536" i="7" s="1"/>
  <c r="D8536" i="7" s="1"/>
  <c r="I8528" i="7"/>
  <c r="M8528" i="7" s="1"/>
  <c r="H8528" i="7"/>
  <c r="L8528" i="7" s="1"/>
  <c r="G8528" i="7"/>
  <c r="K8528" i="7" s="1"/>
  <c r="D8528" i="7" s="1"/>
  <c r="I8520" i="7"/>
  <c r="M8520" i="7" s="1"/>
  <c r="D8520" i="7" s="1"/>
  <c r="H8520" i="7"/>
  <c r="L8520" i="7" s="1"/>
  <c r="G8520" i="7"/>
  <c r="K8520" i="7" s="1"/>
  <c r="I8512" i="7"/>
  <c r="M8512" i="7" s="1"/>
  <c r="H8512" i="7"/>
  <c r="L8512" i="7" s="1"/>
  <c r="G8512" i="7"/>
  <c r="K8512" i="7" s="1"/>
  <c r="I8504" i="7"/>
  <c r="M8504" i="7" s="1"/>
  <c r="H8504" i="7"/>
  <c r="L8504" i="7" s="1"/>
  <c r="G8504" i="7"/>
  <c r="K8504" i="7" s="1"/>
  <c r="I8496" i="7"/>
  <c r="M8496" i="7" s="1"/>
  <c r="H8496" i="7"/>
  <c r="L8496" i="7" s="1"/>
  <c r="G8496" i="7"/>
  <c r="K8496" i="7" s="1"/>
  <c r="I8488" i="7"/>
  <c r="M8488" i="7" s="1"/>
  <c r="H8488" i="7"/>
  <c r="L8488" i="7" s="1"/>
  <c r="G8488" i="7"/>
  <c r="K8488" i="7" s="1"/>
  <c r="I8480" i="7"/>
  <c r="M8480" i="7" s="1"/>
  <c r="H8480" i="7"/>
  <c r="L8480" i="7" s="1"/>
  <c r="G8480" i="7"/>
  <c r="K8480" i="7" s="1"/>
  <c r="I8472" i="7"/>
  <c r="M8472" i="7" s="1"/>
  <c r="H8472" i="7"/>
  <c r="L8472" i="7" s="1"/>
  <c r="G8472" i="7"/>
  <c r="K8472" i="7" s="1"/>
  <c r="D8472" i="7" s="1"/>
  <c r="I8464" i="7"/>
  <c r="M8464" i="7" s="1"/>
  <c r="H8464" i="7"/>
  <c r="L8464" i="7" s="1"/>
  <c r="G8464" i="7"/>
  <c r="K8464" i="7" s="1"/>
  <c r="D8464" i="7" s="1"/>
  <c r="I8456" i="7"/>
  <c r="M8456" i="7" s="1"/>
  <c r="D8456" i="7" s="1"/>
  <c r="H8456" i="7"/>
  <c r="L8456" i="7" s="1"/>
  <c r="G8456" i="7"/>
  <c r="K8456" i="7" s="1"/>
  <c r="I8448" i="7"/>
  <c r="M8448" i="7" s="1"/>
  <c r="H8448" i="7"/>
  <c r="L8448" i="7" s="1"/>
  <c r="G8448" i="7"/>
  <c r="K8448" i="7" s="1"/>
  <c r="I8440" i="7"/>
  <c r="M8440" i="7" s="1"/>
  <c r="H8440" i="7"/>
  <c r="L8440" i="7" s="1"/>
  <c r="G8440" i="7"/>
  <c r="K8440" i="7" s="1"/>
  <c r="I8432" i="7"/>
  <c r="M8432" i="7" s="1"/>
  <c r="H8432" i="7"/>
  <c r="L8432" i="7" s="1"/>
  <c r="G8432" i="7"/>
  <c r="K8432" i="7" s="1"/>
  <c r="I8424" i="7"/>
  <c r="M8424" i="7" s="1"/>
  <c r="H8424" i="7"/>
  <c r="L8424" i="7" s="1"/>
  <c r="G8424" i="7"/>
  <c r="K8424" i="7" s="1"/>
  <c r="I8416" i="7"/>
  <c r="M8416" i="7" s="1"/>
  <c r="H8416" i="7"/>
  <c r="L8416" i="7" s="1"/>
  <c r="G8416" i="7"/>
  <c r="K8416" i="7" s="1"/>
  <c r="I8408" i="7"/>
  <c r="M8408" i="7" s="1"/>
  <c r="H8408" i="7"/>
  <c r="L8408" i="7" s="1"/>
  <c r="G8408" i="7"/>
  <c r="K8408" i="7" s="1"/>
  <c r="I8400" i="7"/>
  <c r="M8400" i="7" s="1"/>
  <c r="H8400" i="7"/>
  <c r="L8400" i="7" s="1"/>
  <c r="G8400" i="7"/>
  <c r="K8400" i="7" s="1"/>
  <c r="D8400" i="7" s="1"/>
  <c r="I8392" i="7"/>
  <c r="M8392" i="7" s="1"/>
  <c r="D8392" i="7" s="1"/>
  <c r="H8392" i="7"/>
  <c r="L8392" i="7" s="1"/>
  <c r="G8392" i="7"/>
  <c r="K8392" i="7" s="1"/>
  <c r="I8384" i="7"/>
  <c r="M8384" i="7" s="1"/>
  <c r="H8384" i="7"/>
  <c r="L8384" i="7" s="1"/>
  <c r="G8384" i="7"/>
  <c r="K8384" i="7" s="1"/>
  <c r="I8376" i="7"/>
  <c r="M8376" i="7" s="1"/>
  <c r="H8376" i="7"/>
  <c r="L8376" i="7" s="1"/>
  <c r="G8376" i="7"/>
  <c r="K8376" i="7" s="1"/>
  <c r="I8368" i="7"/>
  <c r="M8368" i="7" s="1"/>
  <c r="H8368" i="7"/>
  <c r="L8368" i="7" s="1"/>
  <c r="G8368" i="7"/>
  <c r="K8368" i="7" s="1"/>
  <c r="I8360" i="7"/>
  <c r="M8360" i="7" s="1"/>
  <c r="H8360" i="7"/>
  <c r="L8360" i="7" s="1"/>
  <c r="G8360" i="7"/>
  <c r="K8360" i="7" s="1"/>
  <c r="I8352" i="7"/>
  <c r="M8352" i="7" s="1"/>
  <c r="H8352" i="7"/>
  <c r="L8352" i="7" s="1"/>
  <c r="G8352" i="7"/>
  <c r="K8352" i="7" s="1"/>
  <c r="I8344" i="7"/>
  <c r="M8344" i="7" s="1"/>
  <c r="H8344" i="7"/>
  <c r="L8344" i="7" s="1"/>
  <c r="G8344" i="7"/>
  <c r="K8344" i="7" s="1"/>
  <c r="D8344" i="7" s="1"/>
  <c r="I8336" i="7"/>
  <c r="M8336" i="7" s="1"/>
  <c r="H8336" i="7"/>
  <c r="L8336" i="7" s="1"/>
  <c r="G8336" i="7"/>
  <c r="K8336" i="7" s="1"/>
  <c r="D8336" i="7" s="1"/>
  <c r="I8328" i="7"/>
  <c r="M8328" i="7" s="1"/>
  <c r="D8328" i="7" s="1"/>
  <c r="H8328" i="7"/>
  <c r="L8328" i="7" s="1"/>
  <c r="G8328" i="7"/>
  <c r="K8328" i="7" s="1"/>
  <c r="I8320" i="7"/>
  <c r="M8320" i="7" s="1"/>
  <c r="H8320" i="7"/>
  <c r="L8320" i="7" s="1"/>
  <c r="G8320" i="7"/>
  <c r="K8320" i="7" s="1"/>
  <c r="I8312" i="7"/>
  <c r="M8312" i="7" s="1"/>
  <c r="H8312" i="7"/>
  <c r="L8312" i="7" s="1"/>
  <c r="G8312" i="7"/>
  <c r="K8312" i="7" s="1"/>
  <c r="I8304" i="7"/>
  <c r="M8304" i="7" s="1"/>
  <c r="H8304" i="7"/>
  <c r="L8304" i="7" s="1"/>
  <c r="G8304" i="7"/>
  <c r="K8304" i="7" s="1"/>
  <c r="I8296" i="7"/>
  <c r="M8296" i="7" s="1"/>
  <c r="H8296" i="7"/>
  <c r="L8296" i="7" s="1"/>
  <c r="G8296" i="7"/>
  <c r="K8296" i="7" s="1"/>
  <c r="I8288" i="7"/>
  <c r="M8288" i="7" s="1"/>
  <c r="H8288" i="7"/>
  <c r="L8288" i="7" s="1"/>
  <c r="G8288" i="7"/>
  <c r="K8288" i="7" s="1"/>
  <c r="I8280" i="7"/>
  <c r="M8280" i="7" s="1"/>
  <c r="H8280" i="7"/>
  <c r="L8280" i="7" s="1"/>
  <c r="G8280" i="7"/>
  <c r="K8280" i="7" s="1"/>
  <c r="D8280" i="7" s="1"/>
  <c r="I8272" i="7"/>
  <c r="M8272" i="7" s="1"/>
  <c r="H8272" i="7"/>
  <c r="L8272" i="7" s="1"/>
  <c r="G8272" i="7"/>
  <c r="K8272" i="7" s="1"/>
  <c r="D8272" i="7" s="1"/>
  <c r="I8264" i="7"/>
  <c r="M8264" i="7" s="1"/>
  <c r="D8264" i="7" s="1"/>
  <c r="H8264" i="7"/>
  <c r="L8264" i="7" s="1"/>
  <c r="G8264" i="7"/>
  <c r="K8264" i="7" s="1"/>
  <c r="I8256" i="7"/>
  <c r="M8256" i="7" s="1"/>
  <c r="H8256" i="7"/>
  <c r="L8256" i="7" s="1"/>
  <c r="G8256" i="7"/>
  <c r="K8256" i="7" s="1"/>
  <c r="I8248" i="7"/>
  <c r="M8248" i="7" s="1"/>
  <c r="H8248" i="7"/>
  <c r="L8248" i="7" s="1"/>
  <c r="G8248" i="7"/>
  <c r="K8248" i="7" s="1"/>
  <c r="H8240" i="7"/>
  <c r="L8240" i="7" s="1"/>
  <c r="I8240" i="7"/>
  <c r="M8240" i="7" s="1"/>
  <c r="G8240" i="7"/>
  <c r="K8240" i="7" s="1"/>
  <c r="I8232" i="7"/>
  <c r="M8232" i="7" s="1"/>
  <c r="H8232" i="7"/>
  <c r="L8232" i="7" s="1"/>
  <c r="G8232" i="7"/>
  <c r="K8232" i="7" s="1"/>
  <c r="I8224" i="7"/>
  <c r="M8224" i="7" s="1"/>
  <c r="H8224" i="7"/>
  <c r="L8224" i="7" s="1"/>
  <c r="G8224" i="7"/>
  <c r="K8224" i="7" s="1"/>
  <c r="H8216" i="7"/>
  <c r="L8216" i="7" s="1"/>
  <c r="I8216" i="7"/>
  <c r="M8216" i="7" s="1"/>
  <c r="G8216" i="7"/>
  <c r="K8216" i="7" s="1"/>
  <c r="D8216" i="7" s="1"/>
  <c r="I8208" i="7"/>
  <c r="M8208" i="7" s="1"/>
  <c r="H8208" i="7"/>
  <c r="L8208" i="7" s="1"/>
  <c r="G8208" i="7"/>
  <c r="K8208" i="7" s="1"/>
  <c r="D8208" i="7" s="1"/>
  <c r="I8200" i="7"/>
  <c r="M8200" i="7" s="1"/>
  <c r="H8200" i="7"/>
  <c r="L8200" i="7" s="1"/>
  <c r="G8200" i="7"/>
  <c r="K8200" i="7" s="1"/>
  <c r="I8192" i="7"/>
  <c r="M8192" i="7" s="1"/>
  <c r="H8192" i="7"/>
  <c r="L8192" i="7" s="1"/>
  <c r="G8192" i="7"/>
  <c r="K8192" i="7" s="1"/>
  <c r="I8184" i="7"/>
  <c r="M8184" i="7" s="1"/>
  <c r="H8184" i="7"/>
  <c r="L8184" i="7" s="1"/>
  <c r="G8184" i="7"/>
  <c r="K8184" i="7" s="1"/>
  <c r="I8176" i="7"/>
  <c r="M8176" i="7" s="1"/>
  <c r="H8176" i="7"/>
  <c r="L8176" i="7" s="1"/>
  <c r="G8176" i="7"/>
  <c r="K8176" i="7" s="1"/>
  <c r="I8168" i="7"/>
  <c r="M8168" i="7" s="1"/>
  <c r="H8168" i="7"/>
  <c r="L8168" i="7" s="1"/>
  <c r="G8168" i="7"/>
  <c r="K8168" i="7" s="1"/>
  <c r="I8160" i="7"/>
  <c r="M8160" i="7" s="1"/>
  <c r="H8160" i="7"/>
  <c r="L8160" i="7" s="1"/>
  <c r="G8160" i="7"/>
  <c r="K8160" i="7" s="1"/>
  <c r="I8152" i="7"/>
  <c r="M8152" i="7" s="1"/>
  <c r="H8152" i="7"/>
  <c r="L8152" i="7" s="1"/>
  <c r="G8152" i="7"/>
  <c r="K8152" i="7" s="1"/>
  <c r="D8152" i="7" s="1"/>
  <c r="I8144" i="7"/>
  <c r="M8144" i="7" s="1"/>
  <c r="H8144" i="7"/>
  <c r="L8144" i="7" s="1"/>
  <c r="G8144" i="7"/>
  <c r="K8144" i="7" s="1"/>
  <c r="D8144" i="7" s="1"/>
  <c r="I8136" i="7"/>
  <c r="M8136" i="7" s="1"/>
  <c r="D8136" i="7" s="1"/>
  <c r="H8136" i="7"/>
  <c r="L8136" i="7" s="1"/>
  <c r="G8136" i="7"/>
  <c r="K8136" i="7" s="1"/>
  <c r="I8128" i="7"/>
  <c r="M8128" i="7" s="1"/>
  <c r="H8128" i="7"/>
  <c r="L8128" i="7" s="1"/>
  <c r="G8128" i="7"/>
  <c r="K8128" i="7" s="1"/>
  <c r="I8120" i="7"/>
  <c r="M8120" i="7" s="1"/>
  <c r="H8120" i="7"/>
  <c r="L8120" i="7" s="1"/>
  <c r="G8120" i="7"/>
  <c r="K8120" i="7" s="1"/>
  <c r="H8112" i="7"/>
  <c r="L8112" i="7" s="1"/>
  <c r="I8112" i="7"/>
  <c r="M8112" i="7" s="1"/>
  <c r="G8112" i="7"/>
  <c r="K8112" i="7" s="1"/>
  <c r="I8104" i="7"/>
  <c r="M8104" i="7" s="1"/>
  <c r="H8104" i="7"/>
  <c r="L8104" i="7" s="1"/>
  <c r="G8104" i="7"/>
  <c r="K8104" i="7" s="1"/>
  <c r="I8096" i="7"/>
  <c r="M8096" i="7" s="1"/>
  <c r="H8096" i="7"/>
  <c r="L8096" i="7" s="1"/>
  <c r="G8096" i="7"/>
  <c r="K8096" i="7" s="1"/>
  <c r="I8088" i="7"/>
  <c r="M8088" i="7" s="1"/>
  <c r="H8088" i="7"/>
  <c r="L8088" i="7" s="1"/>
  <c r="G8088" i="7"/>
  <c r="K8088" i="7" s="1"/>
  <c r="I8080" i="7"/>
  <c r="M8080" i="7" s="1"/>
  <c r="H8080" i="7"/>
  <c r="L8080" i="7" s="1"/>
  <c r="G8080" i="7"/>
  <c r="K8080" i="7" s="1"/>
  <c r="D8080" i="7" s="1"/>
  <c r="I8072" i="7"/>
  <c r="M8072" i="7" s="1"/>
  <c r="D8072" i="7" s="1"/>
  <c r="H8072" i="7"/>
  <c r="L8072" i="7" s="1"/>
  <c r="G8072" i="7"/>
  <c r="K8072" i="7" s="1"/>
  <c r="I8064" i="7"/>
  <c r="M8064" i="7" s="1"/>
  <c r="H8064" i="7"/>
  <c r="L8064" i="7" s="1"/>
  <c r="G8064" i="7"/>
  <c r="K8064" i="7" s="1"/>
  <c r="I8056" i="7"/>
  <c r="M8056" i="7" s="1"/>
  <c r="H8056" i="7"/>
  <c r="L8056" i="7" s="1"/>
  <c r="G8056" i="7"/>
  <c r="K8056" i="7" s="1"/>
  <c r="I8048" i="7"/>
  <c r="M8048" i="7" s="1"/>
  <c r="H8048" i="7"/>
  <c r="L8048" i="7" s="1"/>
  <c r="G8048" i="7"/>
  <c r="K8048" i="7" s="1"/>
  <c r="I8040" i="7"/>
  <c r="M8040" i="7" s="1"/>
  <c r="H8040" i="7"/>
  <c r="L8040" i="7" s="1"/>
  <c r="G8040" i="7"/>
  <c r="K8040" i="7" s="1"/>
  <c r="I8032" i="7"/>
  <c r="M8032" i="7" s="1"/>
  <c r="H8032" i="7"/>
  <c r="L8032" i="7" s="1"/>
  <c r="G8032" i="7"/>
  <c r="K8032" i="7" s="1"/>
  <c r="I8024" i="7"/>
  <c r="M8024" i="7" s="1"/>
  <c r="H8024" i="7"/>
  <c r="L8024" i="7" s="1"/>
  <c r="G8024" i="7"/>
  <c r="K8024" i="7" s="1"/>
  <c r="I8016" i="7"/>
  <c r="M8016" i="7" s="1"/>
  <c r="H8016" i="7"/>
  <c r="L8016" i="7" s="1"/>
  <c r="G8016" i="7"/>
  <c r="K8016" i="7" s="1"/>
  <c r="D8016" i="7" s="1"/>
  <c r="I8008" i="7"/>
  <c r="M8008" i="7" s="1"/>
  <c r="D8008" i="7" s="1"/>
  <c r="H8008" i="7"/>
  <c r="L8008" i="7" s="1"/>
  <c r="G8008" i="7"/>
  <c r="K8008" i="7" s="1"/>
  <c r="I8000" i="7"/>
  <c r="M8000" i="7" s="1"/>
  <c r="H8000" i="7"/>
  <c r="L8000" i="7" s="1"/>
  <c r="G8000" i="7"/>
  <c r="K8000" i="7" s="1"/>
  <c r="I7992" i="7"/>
  <c r="M7992" i="7" s="1"/>
  <c r="H7992" i="7"/>
  <c r="L7992" i="7" s="1"/>
  <c r="G7992" i="7"/>
  <c r="K7992" i="7" s="1"/>
  <c r="I7984" i="7"/>
  <c r="M7984" i="7" s="1"/>
  <c r="H7984" i="7"/>
  <c r="L7984" i="7" s="1"/>
  <c r="G7984" i="7"/>
  <c r="K7984" i="7" s="1"/>
  <c r="I7976" i="7"/>
  <c r="M7976" i="7" s="1"/>
  <c r="H7976" i="7"/>
  <c r="L7976" i="7" s="1"/>
  <c r="G7976" i="7"/>
  <c r="K7976" i="7" s="1"/>
  <c r="I7968" i="7"/>
  <c r="M7968" i="7" s="1"/>
  <c r="H7968" i="7"/>
  <c r="L7968" i="7" s="1"/>
  <c r="G7968" i="7"/>
  <c r="K7968" i="7" s="1"/>
  <c r="I7960" i="7"/>
  <c r="M7960" i="7" s="1"/>
  <c r="H7960" i="7"/>
  <c r="L7960" i="7" s="1"/>
  <c r="G7960" i="7"/>
  <c r="K7960" i="7" s="1"/>
  <c r="D7960" i="7" s="1"/>
  <c r="I7952" i="7"/>
  <c r="M7952" i="7" s="1"/>
  <c r="H7952" i="7"/>
  <c r="L7952" i="7" s="1"/>
  <c r="G7952" i="7"/>
  <c r="K7952" i="7" s="1"/>
  <c r="D7952" i="7" s="1"/>
  <c r="I7944" i="7"/>
  <c r="M7944" i="7" s="1"/>
  <c r="D7944" i="7" s="1"/>
  <c r="H7944" i="7"/>
  <c r="L7944" i="7" s="1"/>
  <c r="G7944" i="7"/>
  <c r="K7944" i="7" s="1"/>
  <c r="I7936" i="7"/>
  <c r="M7936" i="7" s="1"/>
  <c r="H7936" i="7"/>
  <c r="L7936" i="7" s="1"/>
  <c r="G7936" i="7"/>
  <c r="K7936" i="7" s="1"/>
  <c r="I7928" i="7"/>
  <c r="M7928" i="7" s="1"/>
  <c r="H7928" i="7"/>
  <c r="L7928" i="7" s="1"/>
  <c r="G7928" i="7"/>
  <c r="K7928" i="7" s="1"/>
  <c r="I7920" i="7"/>
  <c r="M7920" i="7" s="1"/>
  <c r="H7920" i="7"/>
  <c r="L7920" i="7" s="1"/>
  <c r="G7920" i="7"/>
  <c r="K7920" i="7" s="1"/>
  <c r="I7912" i="7"/>
  <c r="M7912" i="7" s="1"/>
  <c r="H7912" i="7"/>
  <c r="L7912" i="7" s="1"/>
  <c r="G7912" i="7"/>
  <c r="K7912" i="7" s="1"/>
  <c r="I7904" i="7"/>
  <c r="M7904" i="7" s="1"/>
  <c r="H7904" i="7"/>
  <c r="L7904" i="7" s="1"/>
  <c r="G7904" i="7"/>
  <c r="K7904" i="7" s="1"/>
  <c r="I7896" i="7"/>
  <c r="M7896" i="7" s="1"/>
  <c r="H7896" i="7"/>
  <c r="L7896" i="7" s="1"/>
  <c r="G7896" i="7"/>
  <c r="K7896" i="7" s="1"/>
  <c r="I7888" i="7"/>
  <c r="M7888" i="7" s="1"/>
  <c r="H7888" i="7"/>
  <c r="L7888" i="7" s="1"/>
  <c r="G7888" i="7"/>
  <c r="K7888" i="7" s="1"/>
  <c r="D7888" i="7" s="1"/>
  <c r="I7880" i="7"/>
  <c r="M7880" i="7" s="1"/>
  <c r="D7880" i="7" s="1"/>
  <c r="H7880" i="7"/>
  <c r="L7880" i="7" s="1"/>
  <c r="G7880" i="7"/>
  <c r="K7880" i="7" s="1"/>
  <c r="I7872" i="7"/>
  <c r="M7872" i="7" s="1"/>
  <c r="H7872" i="7"/>
  <c r="L7872" i="7" s="1"/>
  <c r="G7872" i="7"/>
  <c r="K7872" i="7" s="1"/>
  <c r="I7864" i="7"/>
  <c r="M7864" i="7" s="1"/>
  <c r="H7864" i="7"/>
  <c r="L7864" i="7" s="1"/>
  <c r="G7864" i="7"/>
  <c r="K7864" i="7" s="1"/>
  <c r="I7856" i="7"/>
  <c r="M7856" i="7" s="1"/>
  <c r="H7856" i="7"/>
  <c r="L7856" i="7" s="1"/>
  <c r="G7856" i="7"/>
  <c r="K7856" i="7" s="1"/>
  <c r="I7848" i="7"/>
  <c r="M7848" i="7" s="1"/>
  <c r="H7848" i="7"/>
  <c r="L7848" i="7" s="1"/>
  <c r="G7848" i="7"/>
  <c r="K7848" i="7" s="1"/>
  <c r="I7840" i="7"/>
  <c r="M7840" i="7" s="1"/>
  <c r="H7840" i="7"/>
  <c r="L7840" i="7" s="1"/>
  <c r="G7840" i="7"/>
  <c r="K7840" i="7" s="1"/>
  <c r="I7832" i="7"/>
  <c r="M7832" i="7" s="1"/>
  <c r="H7832" i="7"/>
  <c r="L7832" i="7" s="1"/>
  <c r="G7832" i="7"/>
  <c r="K7832" i="7" s="1"/>
  <c r="D7832" i="7" s="1"/>
  <c r="I7824" i="7"/>
  <c r="M7824" i="7" s="1"/>
  <c r="H7824" i="7"/>
  <c r="L7824" i="7" s="1"/>
  <c r="G7824" i="7"/>
  <c r="K7824" i="7" s="1"/>
  <c r="D7824" i="7" s="1"/>
  <c r="I7816" i="7"/>
  <c r="M7816" i="7" s="1"/>
  <c r="D7816" i="7" s="1"/>
  <c r="H7816" i="7"/>
  <c r="L7816" i="7" s="1"/>
  <c r="G7816" i="7"/>
  <c r="K7816" i="7" s="1"/>
  <c r="I7808" i="7"/>
  <c r="M7808" i="7" s="1"/>
  <c r="H7808" i="7"/>
  <c r="L7808" i="7" s="1"/>
  <c r="G7808" i="7"/>
  <c r="K7808" i="7" s="1"/>
  <c r="I7800" i="7"/>
  <c r="M7800" i="7" s="1"/>
  <c r="H7800" i="7"/>
  <c r="L7800" i="7" s="1"/>
  <c r="G7800" i="7"/>
  <c r="K7800" i="7" s="1"/>
  <c r="I7792" i="7"/>
  <c r="M7792" i="7" s="1"/>
  <c r="H7792" i="7"/>
  <c r="L7792" i="7" s="1"/>
  <c r="G7792" i="7"/>
  <c r="K7792" i="7" s="1"/>
  <c r="I7784" i="7"/>
  <c r="M7784" i="7" s="1"/>
  <c r="H7784" i="7"/>
  <c r="L7784" i="7" s="1"/>
  <c r="G7784" i="7"/>
  <c r="K7784" i="7" s="1"/>
  <c r="I7776" i="7"/>
  <c r="M7776" i="7" s="1"/>
  <c r="H7776" i="7"/>
  <c r="L7776" i="7" s="1"/>
  <c r="G7776" i="7"/>
  <c r="K7776" i="7" s="1"/>
  <c r="I7768" i="7"/>
  <c r="M7768" i="7" s="1"/>
  <c r="H7768" i="7"/>
  <c r="L7768" i="7" s="1"/>
  <c r="G7768" i="7"/>
  <c r="K7768" i="7" s="1"/>
  <c r="D7768" i="7" s="1"/>
  <c r="I7760" i="7"/>
  <c r="M7760" i="7" s="1"/>
  <c r="H7760" i="7"/>
  <c r="L7760" i="7" s="1"/>
  <c r="G7760" i="7"/>
  <c r="K7760" i="7" s="1"/>
  <c r="D7760" i="7" s="1"/>
  <c r="I7752" i="7"/>
  <c r="M7752" i="7" s="1"/>
  <c r="D7752" i="7" s="1"/>
  <c r="H7752" i="7"/>
  <c r="L7752" i="7" s="1"/>
  <c r="G7752" i="7"/>
  <c r="K7752" i="7" s="1"/>
  <c r="I7744" i="7"/>
  <c r="M7744" i="7" s="1"/>
  <c r="H7744" i="7"/>
  <c r="L7744" i="7" s="1"/>
  <c r="G7744" i="7"/>
  <c r="K7744" i="7" s="1"/>
  <c r="I7736" i="7"/>
  <c r="M7736" i="7" s="1"/>
  <c r="H7736" i="7"/>
  <c r="L7736" i="7" s="1"/>
  <c r="G7736" i="7"/>
  <c r="K7736" i="7" s="1"/>
  <c r="I7728" i="7"/>
  <c r="M7728" i="7" s="1"/>
  <c r="H7728" i="7"/>
  <c r="L7728" i="7" s="1"/>
  <c r="G7728" i="7"/>
  <c r="K7728" i="7" s="1"/>
  <c r="I7720" i="7"/>
  <c r="M7720" i="7" s="1"/>
  <c r="H7720" i="7"/>
  <c r="L7720" i="7" s="1"/>
  <c r="G7720" i="7"/>
  <c r="K7720" i="7" s="1"/>
  <c r="I7712" i="7"/>
  <c r="M7712" i="7" s="1"/>
  <c r="H7712" i="7"/>
  <c r="L7712" i="7" s="1"/>
  <c r="G7712" i="7"/>
  <c r="K7712" i="7" s="1"/>
  <c r="I7704" i="7"/>
  <c r="M7704" i="7" s="1"/>
  <c r="H7704" i="7"/>
  <c r="L7704" i="7" s="1"/>
  <c r="G7704" i="7"/>
  <c r="K7704" i="7" s="1"/>
  <c r="D7704" i="7" s="1"/>
  <c r="I7696" i="7"/>
  <c r="M7696" i="7" s="1"/>
  <c r="H7696" i="7"/>
  <c r="L7696" i="7" s="1"/>
  <c r="G7696" i="7"/>
  <c r="K7696" i="7" s="1"/>
  <c r="D7696" i="7" s="1"/>
  <c r="I7688" i="7"/>
  <c r="M7688" i="7" s="1"/>
  <c r="D7688" i="7" s="1"/>
  <c r="H7688" i="7"/>
  <c r="L7688" i="7" s="1"/>
  <c r="G7688" i="7"/>
  <c r="K7688" i="7" s="1"/>
  <c r="I7680" i="7"/>
  <c r="M7680" i="7" s="1"/>
  <c r="H7680" i="7"/>
  <c r="L7680" i="7" s="1"/>
  <c r="G7680" i="7"/>
  <c r="K7680" i="7" s="1"/>
  <c r="I7672" i="7"/>
  <c r="M7672" i="7" s="1"/>
  <c r="H7672" i="7"/>
  <c r="L7672" i="7" s="1"/>
  <c r="G7672" i="7"/>
  <c r="K7672" i="7" s="1"/>
  <c r="I7664" i="7"/>
  <c r="M7664" i="7" s="1"/>
  <c r="H7664" i="7"/>
  <c r="L7664" i="7" s="1"/>
  <c r="G7664" i="7"/>
  <c r="K7664" i="7" s="1"/>
  <c r="I7656" i="7"/>
  <c r="M7656" i="7" s="1"/>
  <c r="H7656" i="7"/>
  <c r="L7656" i="7" s="1"/>
  <c r="G7656" i="7"/>
  <c r="K7656" i="7" s="1"/>
  <c r="I7648" i="7"/>
  <c r="M7648" i="7" s="1"/>
  <c r="H7648" i="7"/>
  <c r="L7648" i="7" s="1"/>
  <c r="G7648" i="7"/>
  <c r="K7648" i="7" s="1"/>
  <c r="I7640" i="7"/>
  <c r="M7640" i="7" s="1"/>
  <c r="H7640" i="7"/>
  <c r="L7640" i="7" s="1"/>
  <c r="G7640" i="7"/>
  <c r="K7640" i="7" s="1"/>
  <c r="D7640" i="7" s="1"/>
  <c r="I7632" i="7"/>
  <c r="M7632" i="7" s="1"/>
  <c r="H7632" i="7"/>
  <c r="L7632" i="7" s="1"/>
  <c r="G7632" i="7"/>
  <c r="K7632" i="7" s="1"/>
  <c r="D7632" i="7" s="1"/>
  <c r="I7624" i="7"/>
  <c r="M7624" i="7" s="1"/>
  <c r="D7624" i="7" s="1"/>
  <c r="H7624" i="7"/>
  <c r="L7624" i="7" s="1"/>
  <c r="G7624" i="7"/>
  <c r="K7624" i="7" s="1"/>
  <c r="I7616" i="7"/>
  <c r="M7616" i="7" s="1"/>
  <c r="H7616" i="7"/>
  <c r="L7616" i="7" s="1"/>
  <c r="G7616" i="7"/>
  <c r="K7616" i="7" s="1"/>
  <c r="I7608" i="7"/>
  <c r="M7608" i="7" s="1"/>
  <c r="H7608" i="7"/>
  <c r="L7608" i="7" s="1"/>
  <c r="G7608" i="7"/>
  <c r="K7608" i="7" s="1"/>
  <c r="I7600" i="7"/>
  <c r="M7600" i="7" s="1"/>
  <c r="H7600" i="7"/>
  <c r="L7600" i="7" s="1"/>
  <c r="G7600" i="7"/>
  <c r="K7600" i="7" s="1"/>
  <c r="I7592" i="7"/>
  <c r="M7592" i="7" s="1"/>
  <c r="H7592" i="7"/>
  <c r="L7592" i="7" s="1"/>
  <c r="G7592" i="7"/>
  <c r="K7592" i="7" s="1"/>
  <c r="I7584" i="7"/>
  <c r="M7584" i="7" s="1"/>
  <c r="H7584" i="7"/>
  <c r="L7584" i="7" s="1"/>
  <c r="G7584" i="7"/>
  <c r="K7584" i="7" s="1"/>
  <c r="I7576" i="7"/>
  <c r="M7576" i="7" s="1"/>
  <c r="H7576" i="7"/>
  <c r="L7576" i="7" s="1"/>
  <c r="G7576" i="7"/>
  <c r="K7576" i="7" s="1"/>
  <c r="D7576" i="7" s="1"/>
  <c r="I7568" i="7"/>
  <c r="M7568" i="7" s="1"/>
  <c r="H7568" i="7"/>
  <c r="L7568" i="7" s="1"/>
  <c r="G7568" i="7"/>
  <c r="K7568" i="7" s="1"/>
  <c r="D7568" i="7" s="1"/>
  <c r="I7560" i="7"/>
  <c r="M7560" i="7" s="1"/>
  <c r="D7560" i="7" s="1"/>
  <c r="H7560" i="7"/>
  <c r="L7560" i="7" s="1"/>
  <c r="G7560" i="7"/>
  <c r="K7560" i="7" s="1"/>
  <c r="I7552" i="7"/>
  <c r="M7552" i="7" s="1"/>
  <c r="H7552" i="7"/>
  <c r="L7552" i="7" s="1"/>
  <c r="G7552" i="7"/>
  <c r="K7552" i="7" s="1"/>
  <c r="I7544" i="7"/>
  <c r="M7544" i="7" s="1"/>
  <c r="H7544" i="7"/>
  <c r="L7544" i="7" s="1"/>
  <c r="G7544" i="7"/>
  <c r="K7544" i="7" s="1"/>
  <c r="I7536" i="7"/>
  <c r="M7536" i="7" s="1"/>
  <c r="H7536" i="7"/>
  <c r="L7536" i="7" s="1"/>
  <c r="G7536" i="7"/>
  <c r="K7536" i="7" s="1"/>
  <c r="I7528" i="7"/>
  <c r="M7528" i="7" s="1"/>
  <c r="H7528" i="7"/>
  <c r="L7528" i="7" s="1"/>
  <c r="G7528" i="7"/>
  <c r="K7528" i="7" s="1"/>
  <c r="I7520" i="7"/>
  <c r="M7520" i="7" s="1"/>
  <c r="H7520" i="7"/>
  <c r="L7520" i="7" s="1"/>
  <c r="G7520" i="7"/>
  <c r="K7520" i="7" s="1"/>
  <c r="I7512" i="7"/>
  <c r="M7512" i="7" s="1"/>
  <c r="H7512" i="7"/>
  <c r="L7512" i="7" s="1"/>
  <c r="G7512" i="7"/>
  <c r="K7512" i="7" s="1"/>
  <c r="D7512" i="7" s="1"/>
  <c r="I7504" i="7"/>
  <c r="M7504" i="7" s="1"/>
  <c r="H7504" i="7"/>
  <c r="L7504" i="7" s="1"/>
  <c r="G7504" i="7"/>
  <c r="K7504" i="7" s="1"/>
  <c r="D7504" i="7" s="1"/>
  <c r="I7496" i="7"/>
  <c r="M7496" i="7" s="1"/>
  <c r="D7496" i="7" s="1"/>
  <c r="H7496" i="7"/>
  <c r="L7496" i="7" s="1"/>
  <c r="G7496" i="7"/>
  <c r="K7496" i="7" s="1"/>
  <c r="I7488" i="7"/>
  <c r="M7488" i="7" s="1"/>
  <c r="H7488" i="7"/>
  <c r="L7488" i="7" s="1"/>
  <c r="G7488" i="7"/>
  <c r="K7488" i="7" s="1"/>
  <c r="I7480" i="7"/>
  <c r="M7480" i="7" s="1"/>
  <c r="H7480" i="7"/>
  <c r="L7480" i="7" s="1"/>
  <c r="G7480" i="7"/>
  <c r="K7480" i="7" s="1"/>
  <c r="I7472" i="7"/>
  <c r="M7472" i="7" s="1"/>
  <c r="H7472" i="7"/>
  <c r="L7472" i="7" s="1"/>
  <c r="G7472" i="7"/>
  <c r="K7472" i="7" s="1"/>
  <c r="I7464" i="7"/>
  <c r="M7464" i="7" s="1"/>
  <c r="H7464" i="7"/>
  <c r="L7464" i="7" s="1"/>
  <c r="G7464" i="7"/>
  <c r="K7464" i="7" s="1"/>
  <c r="I7456" i="7"/>
  <c r="M7456" i="7" s="1"/>
  <c r="H7456" i="7"/>
  <c r="L7456" i="7" s="1"/>
  <c r="G7456" i="7"/>
  <c r="K7456" i="7" s="1"/>
  <c r="I7448" i="7"/>
  <c r="M7448" i="7" s="1"/>
  <c r="H7448" i="7"/>
  <c r="L7448" i="7" s="1"/>
  <c r="G7448" i="7"/>
  <c r="K7448" i="7" s="1"/>
  <c r="D7448" i="7" s="1"/>
  <c r="I7440" i="7"/>
  <c r="M7440" i="7" s="1"/>
  <c r="H7440" i="7"/>
  <c r="L7440" i="7" s="1"/>
  <c r="G7440" i="7"/>
  <c r="K7440" i="7" s="1"/>
  <c r="D7440" i="7" s="1"/>
  <c r="I7432" i="7"/>
  <c r="M7432" i="7" s="1"/>
  <c r="D7432" i="7" s="1"/>
  <c r="H7432" i="7"/>
  <c r="L7432" i="7" s="1"/>
  <c r="G7432" i="7"/>
  <c r="K7432" i="7" s="1"/>
  <c r="I7424" i="7"/>
  <c r="M7424" i="7" s="1"/>
  <c r="H7424" i="7"/>
  <c r="L7424" i="7" s="1"/>
  <c r="G7424" i="7"/>
  <c r="K7424" i="7" s="1"/>
  <c r="I7416" i="7"/>
  <c r="M7416" i="7" s="1"/>
  <c r="H7416" i="7"/>
  <c r="L7416" i="7" s="1"/>
  <c r="G7416" i="7"/>
  <c r="K7416" i="7" s="1"/>
  <c r="I7408" i="7"/>
  <c r="M7408" i="7" s="1"/>
  <c r="H7408" i="7"/>
  <c r="L7408" i="7" s="1"/>
  <c r="G7408" i="7"/>
  <c r="K7408" i="7" s="1"/>
  <c r="I7400" i="7"/>
  <c r="M7400" i="7" s="1"/>
  <c r="H7400" i="7"/>
  <c r="L7400" i="7" s="1"/>
  <c r="G7400" i="7"/>
  <c r="K7400" i="7" s="1"/>
  <c r="I7392" i="7"/>
  <c r="M7392" i="7" s="1"/>
  <c r="H7392" i="7"/>
  <c r="L7392" i="7" s="1"/>
  <c r="G7392" i="7"/>
  <c r="K7392" i="7" s="1"/>
  <c r="I7384" i="7"/>
  <c r="M7384" i="7" s="1"/>
  <c r="H7384" i="7"/>
  <c r="L7384" i="7" s="1"/>
  <c r="G7384" i="7"/>
  <c r="K7384" i="7" s="1"/>
  <c r="D7384" i="7" s="1"/>
  <c r="I7376" i="7"/>
  <c r="M7376" i="7" s="1"/>
  <c r="H7376" i="7"/>
  <c r="L7376" i="7" s="1"/>
  <c r="G7376" i="7"/>
  <c r="K7376" i="7" s="1"/>
  <c r="D7376" i="7" s="1"/>
  <c r="I7368" i="7"/>
  <c r="M7368" i="7" s="1"/>
  <c r="D7368" i="7" s="1"/>
  <c r="H7368" i="7"/>
  <c r="L7368" i="7" s="1"/>
  <c r="G7368" i="7"/>
  <c r="K7368" i="7" s="1"/>
  <c r="I7360" i="7"/>
  <c r="M7360" i="7" s="1"/>
  <c r="H7360" i="7"/>
  <c r="L7360" i="7" s="1"/>
  <c r="G7360" i="7"/>
  <c r="K7360" i="7" s="1"/>
  <c r="I7352" i="7"/>
  <c r="M7352" i="7" s="1"/>
  <c r="H7352" i="7"/>
  <c r="L7352" i="7" s="1"/>
  <c r="G7352" i="7"/>
  <c r="K7352" i="7" s="1"/>
  <c r="I7344" i="7"/>
  <c r="M7344" i="7" s="1"/>
  <c r="H7344" i="7"/>
  <c r="L7344" i="7" s="1"/>
  <c r="G7344" i="7"/>
  <c r="K7344" i="7" s="1"/>
  <c r="I7336" i="7"/>
  <c r="M7336" i="7" s="1"/>
  <c r="H7336" i="7"/>
  <c r="L7336" i="7" s="1"/>
  <c r="G7336" i="7"/>
  <c r="K7336" i="7" s="1"/>
  <c r="I7328" i="7"/>
  <c r="M7328" i="7" s="1"/>
  <c r="H7328" i="7"/>
  <c r="L7328" i="7" s="1"/>
  <c r="G7328" i="7"/>
  <c r="K7328" i="7" s="1"/>
  <c r="I7320" i="7"/>
  <c r="M7320" i="7" s="1"/>
  <c r="H7320" i="7"/>
  <c r="L7320" i="7" s="1"/>
  <c r="G7320" i="7"/>
  <c r="K7320" i="7" s="1"/>
  <c r="D7320" i="7" s="1"/>
  <c r="I7312" i="7"/>
  <c r="M7312" i="7" s="1"/>
  <c r="H7312" i="7"/>
  <c r="L7312" i="7" s="1"/>
  <c r="G7312" i="7"/>
  <c r="K7312" i="7" s="1"/>
  <c r="D7312" i="7" s="1"/>
  <c r="I7304" i="7"/>
  <c r="M7304" i="7" s="1"/>
  <c r="D7304" i="7" s="1"/>
  <c r="H7304" i="7"/>
  <c r="L7304" i="7" s="1"/>
  <c r="G7304" i="7"/>
  <c r="K7304" i="7" s="1"/>
  <c r="I7296" i="7"/>
  <c r="M7296" i="7" s="1"/>
  <c r="H7296" i="7"/>
  <c r="L7296" i="7" s="1"/>
  <c r="G7296" i="7"/>
  <c r="K7296" i="7" s="1"/>
  <c r="I7288" i="7"/>
  <c r="M7288" i="7" s="1"/>
  <c r="H7288" i="7"/>
  <c r="L7288" i="7" s="1"/>
  <c r="G7288" i="7"/>
  <c r="K7288" i="7" s="1"/>
  <c r="I7280" i="7"/>
  <c r="M7280" i="7" s="1"/>
  <c r="H7280" i="7"/>
  <c r="L7280" i="7" s="1"/>
  <c r="G7280" i="7"/>
  <c r="K7280" i="7" s="1"/>
  <c r="I7272" i="7"/>
  <c r="M7272" i="7" s="1"/>
  <c r="H7272" i="7"/>
  <c r="L7272" i="7" s="1"/>
  <c r="G7272" i="7"/>
  <c r="K7272" i="7" s="1"/>
  <c r="I7264" i="7"/>
  <c r="M7264" i="7" s="1"/>
  <c r="H7264" i="7"/>
  <c r="L7264" i="7" s="1"/>
  <c r="G7264" i="7"/>
  <c r="K7264" i="7" s="1"/>
  <c r="I7256" i="7"/>
  <c r="M7256" i="7" s="1"/>
  <c r="H7256" i="7"/>
  <c r="L7256" i="7" s="1"/>
  <c r="G7256" i="7"/>
  <c r="K7256" i="7" s="1"/>
  <c r="D7256" i="7" s="1"/>
  <c r="I7248" i="7"/>
  <c r="M7248" i="7" s="1"/>
  <c r="H7248" i="7"/>
  <c r="L7248" i="7" s="1"/>
  <c r="G7248" i="7"/>
  <c r="K7248" i="7" s="1"/>
  <c r="D7248" i="7" s="1"/>
  <c r="I7240" i="7"/>
  <c r="M7240" i="7" s="1"/>
  <c r="D7240" i="7" s="1"/>
  <c r="H7240" i="7"/>
  <c r="L7240" i="7" s="1"/>
  <c r="G7240" i="7"/>
  <c r="K7240" i="7" s="1"/>
  <c r="I7232" i="7"/>
  <c r="M7232" i="7" s="1"/>
  <c r="H7232" i="7"/>
  <c r="L7232" i="7" s="1"/>
  <c r="G7232" i="7"/>
  <c r="K7232" i="7" s="1"/>
  <c r="I7224" i="7"/>
  <c r="M7224" i="7" s="1"/>
  <c r="H7224" i="7"/>
  <c r="L7224" i="7" s="1"/>
  <c r="G7224" i="7"/>
  <c r="K7224" i="7" s="1"/>
  <c r="I7216" i="7"/>
  <c r="M7216" i="7" s="1"/>
  <c r="H7216" i="7"/>
  <c r="L7216" i="7" s="1"/>
  <c r="G7216" i="7"/>
  <c r="K7216" i="7" s="1"/>
  <c r="I7208" i="7"/>
  <c r="M7208" i="7" s="1"/>
  <c r="H7208" i="7"/>
  <c r="L7208" i="7" s="1"/>
  <c r="G7208" i="7"/>
  <c r="K7208" i="7" s="1"/>
  <c r="I7200" i="7"/>
  <c r="M7200" i="7" s="1"/>
  <c r="H7200" i="7"/>
  <c r="L7200" i="7" s="1"/>
  <c r="G7200" i="7"/>
  <c r="K7200" i="7" s="1"/>
  <c r="I7192" i="7"/>
  <c r="M7192" i="7" s="1"/>
  <c r="H7192" i="7"/>
  <c r="L7192" i="7" s="1"/>
  <c r="G7192" i="7"/>
  <c r="K7192" i="7" s="1"/>
  <c r="D7192" i="7" s="1"/>
  <c r="I7184" i="7"/>
  <c r="M7184" i="7" s="1"/>
  <c r="H7184" i="7"/>
  <c r="L7184" i="7" s="1"/>
  <c r="G7184" i="7"/>
  <c r="K7184" i="7" s="1"/>
  <c r="D7184" i="7" s="1"/>
  <c r="I7176" i="7"/>
  <c r="M7176" i="7" s="1"/>
  <c r="D7176" i="7" s="1"/>
  <c r="H7176" i="7"/>
  <c r="L7176" i="7" s="1"/>
  <c r="G7176" i="7"/>
  <c r="K7176" i="7" s="1"/>
  <c r="I7168" i="7"/>
  <c r="M7168" i="7" s="1"/>
  <c r="H7168" i="7"/>
  <c r="L7168" i="7" s="1"/>
  <c r="G7168" i="7"/>
  <c r="K7168" i="7" s="1"/>
  <c r="I7160" i="7"/>
  <c r="M7160" i="7" s="1"/>
  <c r="H7160" i="7"/>
  <c r="L7160" i="7" s="1"/>
  <c r="G7160" i="7"/>
  <c r="K7160" i="7" s="1"/>
  <c r="I7152" i="7"/>
  <c r="M7152" i="7" s="1"/>
  <c r="H7152" i="7"/>
  <c r="L7152" i="7" s="1"/>
  <c r="G7152" i="7"/>
  <c r="K7152" i="7" s="1"/>
  <c r="I7144" i="7"/>
  <c r="M7144" i="7" s="1"/>
  <c r="H7144" i="7"/>
  <c r="L7144" i="7" s="1"/>
  <c r="G7144" i="7"/>
  <c r="K7144" i="7" s="1"/>
  <c r="I7136" i="7"/>
  <c r="M7136" i="7" s="1"/>
  <c r="H7136" i="7"/>
  <c r="L7136" i="7" s="1"/>
  <c r="G7136" i="7"/>
  <c r="K7136" i="7" s="1"/>
  <c r="I7128" i="7"/>
  <c r="M7128" i="7" s="1"/>
  <c r="H7128" i="7"/>
  <c r="L7128" i="7" s="1"/>
  <c r="G7128" i="7"/>
  <c r="K7128" i="7" s="1"/>
  <c r="I7120" i="7"/>
  <c r="M7120" i="7" s="1"/>
  <c r="H7120" i="7"/>
  <c r="L7120" i="7" s="1"/>
  <c r="G7120" i="7"/>
  <c r="K7120" i="7" s="1"/>
  <c r="D7120" i="7" s="1"/>
  <c r="I7112" i="7"/>
  <c r="M7112" i="7" s="1"/>
  <c r="D7112" i="7" s="1"/>
  <c r="H7112" i="7"/>
  <c r="L7112" i="7" s="1"/>
  <c r="G7112" i="7"/>
  <c r="K7112" i="7" s="1"/>
  <c r="I7104" i="7"/>
  <c r="M7104" i="7" s="1"/>
  <c r="H7104" i="7"/>
  <c r="L7104" i="7" s="1"/>
  <c r="G7104" i="7"/>
  <c r="K7104" i="7" s="1"/>
  <c r="I7096" i="7"/>
  <c r="M7096" i="7" s="1"/>
  <c r="H7096" i="7"/>
  <c r="L7096" i="7" s="1"/>
  <c r="G7096" i="7"/>
  <c r="K7096" i="7" s="1"/>
  <c r="I7088" i="7"/>
  <c r="M7088" i="7" s="1"/>
  <c r="H7088" i="7"/>
  <c r="L7088" i="7" s="1"/>
  <c r="G7088" i="7"/>
  <c r="K7088" i="7" s="1"/>
  <c r="I7080" i="7"/>
  <c r="M7080" i="7" s="1"/>
  <c r="H7080" i="7"/>
  <c r="L7080" i="7" s="1"/>
  <c r="G7080" i="7"/>
  <c r="K7080" i="7" s="1"/>
  <c r="I7072" i="7"/>
  <c r="M7072" i="7" s="1"/>
  <c r="H7072" i="7"/>
  <c r="L7072" i="7" s="1"/>
  <c r="G7072" i="7"/>
  <c r="K7072" i="7" s="1"/>
  <c r="I7064" i="7"/>
  <c r="M7064" i="7" s="1"/>
  <c r="H7064" i="7"/>
  <c r="L7064" i="7" s="1"/>
  <c r="G7064" i="7"/>
  <c r="K7064" i="7" s="1"/>
  <c r="D7064" i="7" s="1"/>
  <c r="I7056" i="7"/>
  <c r="M7056" i="7" s="1"/>
  <c r="H7056" i="7"/>
  <c r="L7056" i="7" s="1"/>
  <c r="G7056" i="7"/>
  <c r="K7056" i="7" s="1"/>
  <c r="D7056" i="7" s="1"/>
  <c r="I7048" i="7"/>
  <c r="M7048" i="7" s="1"/>
  <c r="D7048" i="7" s="1"/>
  <c r="H7048" i="7"/>
  <c r="L7048" i="7" s="1"/>
  <c r="G7048" i="7"/>
  <c r="K7048" i="7" s="1"/>
  <c r="I7040" i="7"/>
  <c r="M7040" i="7" s="1"/>
  <c r="H7040" i="7"/>
  <c r="L7040" i="7" s="1"/>
  <c r="G7040" i="7"/>
  <c r="K7040" i="7" s="1"/>
  <c r="I7032" i="7"/>
  <c r="M7032" i="7" s="1"/>
  <c r="H7032" i="7"/>
  <c r="L7032" i="7" s="1"/>
  <c r="G7032" i="7"/>
  <c r="K7032" i="7" s="1"/>
  <c r="I7024" i="7"/>
  <c r="M7024" i="7" s="1"/>
  <c r="H7024" i="7"/>
  <c r="L7024" i="7" s="1"/>
  <c r="G7024" i="7"/>
  <c r="K7024" i="7" s="1"/>
  <c r="I7016" i="7"/>
  <c r="M7016" i="7" s="1"/>
  <c r="H7016" i="7"/>
  <c r="L7016" i="7" s="1"/>
  <c r="G7016" i="7"/>
  <c r="K7016" i="7" s="1"/>
  <c r="I7008" i="7"/>
  <c r="M7008" i="7" s="1"/>
  <c r="H7008" i="7"/>
  <c r="L7008" i="7" s="1"/>
  <c r="G7008" i="7"/>
  <c r="K7008" i="7" s="1"/>
  <c r="I7000" i="7"/>
  <c r="M7000" i="7" s="1"/>
  <c r="H7000" i="7"/>
  <c r="L7000" i="7" s="1"/>
  <c r="G7000" i="7"/>
  <c r="K7000" i="7" s="1"/>
  <c r="I6992" i="7"/>
  <c r="M6992" i="7" s="1"/>
  <c r="H6992" i="7"/>
  <c r="L6992" i="7" s="1"/>
  <c r="G6992" i="7"/>
  <c r="K6992" i="7" s="1"/>
  <c r="D6992" i="7" s="1"/>
  <c r="I6984" i="7"/>
  <c r="M6984" i="7" s="1"/>
  <c r="D6984" i="7" s="1"/>
  <c r="H6984" i="7"/>
  <c r="L6984" i="7" s="1"/>
  <c r="G6984" i="7"/>
  <c r="K6984" i="7" s="1"/>
  <c r="I6976" i="7"/>
  <c r="M6976" i="7" s="1"/>
  <c r="H6976" i="7"/>
  <c r="L6976" i="7" s="1"/>
  <c r="G6976" i="7"/>
  <c r="K6976" i="7" s="1"/>
  <c r="I6968" i="7"/>
  <c r="M6968" i="7" s="1"/>
  <c r="H6968" i="7"/>
  <c r="L6968" i="7" s="1"/>
  <c r="G6968" i="7"/>
  <c r="K6968" i="7" s="1"/>
  <c r="I6960" i="7"/>
  <c r="M6960" i="7" s="1"/>
  <c r="H6960" i="7"/>
  <c r="L6960" i="7" s="1"/>
  <c r="G6960" i="7"/>
  <c r="K6960" i="7" s="1"/>
  <c r="I6952" i="7"/>
  <c r="M6952" i="7" s="1"/>
  <c r="H6952" i="7"/>
  <c r="L6952" i="7" s="1"/>
  <c r="G6952" i="7"/>
  <c r="K6952" i="7" s="1"/>
  <c r="I6944" i="7"/>
  <c r="M6944" i="7" s="1"/>
  <c r="H6944" i="7"/>
  <c r="L6944" i="7" s="1"/>
  <c r="G6944" i="7"/>
  <c r="K6944" i="7" s="1"/>
  <c r="I6936" i="7"/>
  <c r="M6936" i="7" s="1"/>
  <c r="H6936" i="7"/>
  <c r="L6936" i="7" s="1"/>
  <c r="G6936" i="7"/>
  <c r="K6936" i="7" s="1"/>
  <c r="D6936" i="7" s="1"/>
  <c r="I6928" i="7"/>
  <c r="M6928" i="7" s="1"/>
  <c r="H6928" i="7"/>
  <c r="L6928" i="7" s="1"/>
  <c r="G6928" i="7"/>
  <c r="K6928" i="7" s="1"/>
  <c r="D6928" i="7" s="1"/>
  <c r="I6920" i="7"/>
  <c r="M6920" i="7" s="1"/>
  <c r="D6920" i="7" s="1"/>
  <c r="H6920" i="7"/>
  <c r="L6920" i="7" s="1"/>
  <c r="G6920" i="7"/>
  <c r="K6920" i="7" s="1"/>
  <c r="I6912" i="7"/>
  <c r="M6912" i="7" s="1"/>
  <c r="H6912" i="7"/>
  <c r="L6912" i="7" s="1"/>
  <c r="G6912" i="7"/>
  <c r="K6912" i="7" s="1"/>
  <c r="I6904" i="7"/>
  <c r="M6904" i="7" s="1"/>
  <c r="H6904" i="7"/>
  <c r="L6904" i="7" s="1"/>
  <c r="G6904" i="7"/>
  <c r="K6904" i="7" s="1"/>
  <c r="I6896" i="7"/>
  <c r="M6896" i="7" s="1"/>
  <c r="H6896" i="7"/>
  <c r="L6896" i="7" s="1"/>
  <c r="G6896" i="7"/>
  <c r="K6896" i="7" s="1"/>
  <c r="I6888" i="7"/>
  <c r="M6888" i="7" s="1"/>
  <c r="H6888" i="7"/>
  <c r="L6888" i="7" s="1"/>
  <c r="G6888" i="7"/>
  <c r="K6888" i="7" s="1"/>
  <c r="I6880" i="7"/>
  <c r="M6880" i="7" s="1"/>
  <c r="H6880" i="7"/>
  <c r="L6880" i="7" s="1"/>
  <c r="G6880" i="7"/>
  <c r="K6880" i="7" s="1"/>
  <c r="I6872" i="7"/>
  <c r="M6872" i="7" s="1"/>
  <c r="H6872" i="7"/>
  <c r="L6872" i="7" s="1"/>
  <c r="G6872" i="7"/>
  <c r="K6872" i="7" s="1"/>
  <c r="D6872" i="7" s="1"/>
  <c r="I6864" i="7"/>
  <c r="M6864" i="7" s="1"/>
  <c r="H6864" i="7"/>
  <c r="L6864" i="7" s="1"/>
  <c r="G6864" i="7"/>
  <c r="K6864" i="7" s="1"/>
  <c r="D6864" i="7" s="1"/>
  <c r="I6856" i="7"/>
  <c r="M6856" i="7" s="1"/>
  <c r="D6856" i="7" s="1"/>
  <c r="H6856" i="7"/>
  <c r="L6856" i="7" s="1"/>
  <c r="G6856" i="7"/>
  <c r="K6856" i="7" s="1"/>
  <c r="I6848" i="7"/>
  <c r="M6848" i="7" s="1"/>
  <c r="H6848" i="7"/>
  <c r="L6848" i="7" s="1"/>
  <c r="G6848" i="7"/>
  <c r="K6848" i="7" s="1"/>
  <c r="I6840" i="7"/>
  <c r="M6840" i="7" s="1"/>
  <c r="H6840" i="7"/>
  <c r="L6840" i="7" s="1"/>
  <c r="G6840" i="7"/>
  <c r="K6840" i="7" s="1"/>
  <c r="I6832" i="7"/>
  <c r="M6832" i="7" s="1"/>
  <c r="H6832" i="7"/>
  <c r="L6832" i="7" s="1"/>
  <c r="G6832" i="7"/>
  <c r="K6832" i="7" s="1"/>
  <c r="I6824" i="7"/>
  <c r="M6824" i="7" s="1"/>
  <c r="H6824" i="7"/>
  <c r="L6824" i="7" s="1"/>
  <c r="G6824" i="7"/>
  <c r="K6824" i="7" s="1"/>
  <c r="I6816" i="7"/>
  <c r="M6816" i="7" s="1"/>
  <c r="H6816" i="7"/>
  <c r="L6816" i="7" s="1"/>
  <c r="G6816" i="7"/>
  <c r="K6816" i="7" s="1"/>
  <c r="I6808" i="7"/>
  <c r="M6808" i="7" s="1"/>
  <c r="H6808" i="7"/>
  <c r="L6808" i="7" s="1"/>
  <c r="G6808" i="7"/>
  <c r="K6808" i="7" s="1"/>
  <c r="D6808" i="7" s="1"/>
  <c r="I6800" i="7"/>
  <c r="M6800" i="7" s="1"/>
  <c r="H6800" i="7"/>
  <c r="L6800" i="7" s="1"/>
  <c r="G6800" i="7"/>
  <c r="K6800" i="7" s="1"/>
  <c r="D6800" i="7" s="1"/>
  <c r="I6792" i="7"/>
  <c r="M6792" i="7" s="1"/>
  <c r="D6792" i="7" s="1"/>
  <c r="H6792" i="7"/>
  <c r="L6792" i="7" s="1"/>
  <c r="G6792" i="7"/>
  <c r="K6792" i="7" s="1"/>
  <c r="I6784" i="7"/>
  <c r="M6784" i="7" s="1"/>
  <c r="H6784" i="7"/>
  <c r="L6784" i="7" s="1"/>
  <c r="G6784" i="7"/>
  <c r="K6784" i="7" s="1"/>
  <c r="I6776" i="7"/>
  <c r="M6776" i="7" s="1"/>
  <c r="H6776" i="7"/>
  <c r="L6776" i="7" s="1"/>
  <c r="G6776" i="7"/>
  <c r="K6776" i="7" s="1"/>
  <c r="I6768" i="7"/>
  <c r="M6768" i="7" s="1"/>
  <c r="H6768" i="7"/>
  <c r="L6768" i="7" s="1"/>
  <c r="G6768" i="7"/>
  <c r="K6768" i="7" s="1"/>
  <c r="I6760" i="7"/>
  <c r="M6760" i="7" s="1"/>
  <c r="H6760" i="7"/>
  <c r="L6760" i="7" s="1"/>
  <c r="G6760" i="7"/>
  <c r="K6760" i="7" s="1"/>
  <c r="I6752" i="7"/>
  <c r="M6752" i="7" s="1"/>
  <c r="H6752" i="7"/>
  <c r="L6752" i="7" s="1"/>
  <c r="G6752" i="7"/>
  <c r="K6752" i="7" s="1"/>
  <c r="I6744" i="7"/>
  <c r="M6744" i="7" s="1"/>
  <c r="H6744" i="7"/>
  <c r="L6744" i="7" s="1"/>
  <c r="G6744" i="7"/>
  <c r="K6744" i="7" s="1"/>
  <c r="I6736" i="7"/>
  <c r="M6736" i="7" s="1"/>
  <c r="H6736" i="7"/>
  <c r="L6736" i="7" s="1"/>
  <c r="G6736" i="7"/>
  <c r="K6736" i="7" s="1"/>
  <c r="D6736" i="7" s="1"/>
  <c r="I6728" i="7"/>
  <c r="M6728" i="7" s="1"/>
  <c r="D6728" i="7" s="1"/>
  <c r="H6728" i="7"/>
  <c r="L6728" i="7" s="1"/>
  <c r="G6728" i="7"/>
  <c r="K6728" i="7" s="1"/>
  <c r="I6720" i="7"/>
  <c r="M6720" i="7" s="1"/>
  <c r="H6720" i="7"/>
  <c r="L6720" i="7" s="1"/>
  <c r="G6720" i="7"/>
  <c r="K6720" i="7" s="1"/>
  <c r="I6712" i="7"/>
  <c r="M6712" i="7" s="1"/>
  <c r="H6712" i="7"/>
  <c r="L6712" i="7" s="1"/>
  <c r="G6712" i="7"/>
  <c r="K6712" i="7" s="1"/>
  <c r="I6704" i="7"/>
  <c r="M6704" i="7" s="1"/>
  <c r="H6704" i="7"/>
  <c r="L6704" i="7" s="1"/>
  <c r="G6704" i="7"/>
  <c r="K6704" i="7" s="1"/>
  <c r="I6696" i="7"/>
  <c r="M6696" i="7" s="1"/>
  <c r="H6696" i="7"/>
  <c r="L6696" i="7" s="1"/>
  <c r="G6696" i="7"/>
  <c r="K6696" i="7" s="1"/>
  <c r="I6688" i="7"/>
  <c r="M6688" i="7" s="1"/>
  <c r="H6688" i="7"/>
  <c r="L6688" i="7" s="1"/>
  <c r="G6688" i="7"/>
  <c r="K6688" i="7" s="1"/>
  <c r="I6680" i="7"/>
  <c r="M6680" i="7" s="1"/>
  <c r="H6680" i="7"/>
  <c r="L6680" i="7" s="1"/>
  <c r="G6680" i="7"/>
  <c r="K6680" i="7" s="1"/>
  <c r="D6680" i="7" s="1"/>
  <c r="I6672" i="7"/>
  <c r="M6672" i="7" s="1"/>
  <c r="H6672" i="7"/>
  <c r="L6672" i="7" s="1"/>
  <c r="G6672" i="7"/>
  <c r="K6672" i="7" s="1"/>
  <c r="D6672" i="7" s="1"/>
  <c r="I6664" i="7"/>
  <c r="M6664" i="7" s="1"/>
  <c r="D6664" i="7" s="1"/>
  <c r="H6664" i="7"/>
  <c r="L6664" i="7" s="1"/>
  <c r="G6664" i="7"/>
  <c r="K6664" i="7" s="1"/>
  <c r="I6656" i="7"/>
  <c r="M6656" i="7" s="1"/>
  <c r="H6656" i="7"/>
  <c r="L6656" i="7" s="1"/>
  <c r="G6656" i="7"/>
  <c r="K6656" i="7" s="1"/>
  <c r="I6648" i="7"/>
  <c r="M6648" i="7" s="1"/>
  <c r="H6648" i="7"/>
  <c r="L6648" i="7" s="1"/>
  <c r="G6648" i="7"/>
  <c r="K6648" i="7" s="1"/>
  <c r="I6640" i="7"/>
  <c r="M6640" i="7" s="1"/>
  <c r="H6640" i="7"/>
  <c r="L6640" i="7" s="1"/>
  <c r="G6640" i="7"/>
  <c r="K6640" i="7" s="1"/>
  <c r="I6632" i="7"/>
  <c r="M6632" i="7" s="1"/>
  <c r="H6632" i="7"/>
  <c r="L6632" i="7" s="1"/>
  <c r="G6632" i="7"/>
  <c r="K6632" i="7" s="1"/>
  <c r="I6624" i="7"/>
  <c r="M6624" i="7" s="1"/>
  <c r="H6624" i="7"/>
  <c r="L6624" i="7" s="1"/>
  <c r="G6624" i="7"/>
  <c r="K6624" i="7" s="1"/>
  <c r="I6616" i="7"/>
  <c r="M6616" i="7" s="1"/>
  <c r="H6616" i="7"/>
  <c r="L6616" i="7" s="1"/>
  <c r="G6616" i="7"/>
  <c r="K6616" i="7" s="1"/>
  <c r="D6616" i="7" s="1"/>
  <c r="I6608" i="7"/>
  <c r="M6608" i="7" s="1"/>
  <c r="H6608" i="7"/>
  <c r="L6608" i="7" s="1"/>
  <c r="G6608" i="7"/>
  <c r="K6608" i="7" s="1"/>
  <c r="D6608" i="7" s="1"/>
  <c r="I6600" i="7"/>
  <c r="M6600" i="7" s="1"/>
  <c r="D6600" i="7" s="1"/>
  <c r="H6600" i="7"/>
  <c r="L6600" i="7" s="1"/>
  <c r="G6600" i="7"/>
  <c r="K6600" i="7" s="1"/>
  <c r="I6592" i="7"/>
  <c r="M6592" i="7" s="1"/>
  <c r="H6592" i="7"/>
  <c r="L6592" i="7" s="1"/>
  <c r="G6592" i="7"/>
  <c r="K6592" i="7" s="1"/>
  <c r="I6584" i="7"/>
  <c r="M6584" i="7" s="1"/>
  <c r="H6584" i="7"/>
  <c r="L6584" i="7" s="1"/>
  <c r="G6584" i="7"/>
  <c r="K6584" i="7" s="1"/>
  <c r="I6576" i="7"/>
  <c r="M6576" i="7" s="1"/>
  <c r="H6576" i="7"/>
  <c r="L6576" i="7" s="1"/>
  <c r="G6576" i="7"/>
  <c r="K6576" i="7" s="1"/>
  <c r="I6568" i="7"/>
  <c r="M6568" i="7" s="1"/>
  <c r="H6568" i="7"/>
  <c r="L6568" i="7" s="1"/>
  <c r="G6568" i="7"/>
  <c r="K6568" i="7" s="1"/>
  <c r="I6560" i="7"/>
  <c r="M6560" i="7" s="1"/>
  <c r="H6560" i="7"/>
  <c r="L6560" i="7" s="1"/>
  <c r="G6560" i="7"/>
  <c r="K6560" i="7" s="1"/>
  <c r="I6552" i="7"/>
  <c r="M6552" i="7" s="1"/>
  <c r="H6552" i="7"/>
  <c r="L6552" i="7" s="1"/>
  <c r="G6552" i="7"/>
  <c r="K6552" i="7" s="1"/>
  <c r="D6552" i="7" s="1"/>
  <c r="I6544" i="7"/>
  <c r="M6544" i="7" s="1"/>
  <c r="H6544" i="7"/>
  <c r="L6544" i="7" s="1"/>
  <c r="G6544" i="7"/>
  <c r="K6544" i="7" s="1"/>
  <c r="D6544" i="7" s="1"/>
  <c r="I6536" i="7"/>
  <c r="M6536" i="7" s="1"/>
  <c r="D6536" i="7" s="1"/>
  <c r="H6536" i="7"/>
  <c r="L6536" i="7" s="1"/>
  <c r="G6536" i="7"/>
  <c r="K6536" i="7" s="1"/>
  <c r="I6528" i="7"/>
  <c r="M6528" i="7" s="1"/>
  <c r="H6528" i="7"/>
  <c r="L6528" i="7" s="1"/>
  <c r="G6528" i="7"/>
  <c r="K6528" i="7" s="1"/>
  <c r="I6520" i="7"/>
  <c r="M6520" i="7" s="1"/>
  <c r="H6520" i="7"/>
  <c r="L6520" i="7" s="1"/>
  <c r="G6520" i="7"/>
  <c r="K6520" i="7" s="1"/>
  <c r="I6512" i="7"/>
  <c r="M6512" i="7" s="1"/>
  <c r="H6512" i="7"/>
  <c r="L6512" i="7" s="1"/>
  <c r="G6512" i="7"/>
  <c r="K6512" i="7" s="1"/>
  <c r="I6504" i="7"/>
  <c r="M6504" i="7" s="1"/>
  <c r="H6504" i="7"/>
  <c r="L6504" i="7" s="1"/>
  <c r="G6504" i="7"/>
  <c r="K6504" i="7" s="1"/>
  <c r="I6496" i="7"/>
  <c r="M6496" i="7" s="1"/>
  <c r="H6496" i="7"/>
  <c r="L6496" i="7" s="1"/>
  <c r="G6496" i="7"/>
  <c r="K6496" i="7" s="1"/>
  <c r="I6488" i="7"/>
  <c r="M6488" i="7" s="1"/>
  <c r="H6488" i="7"/>
  <c r="L6488" i="7" s="1"/>
  <c r="G6488" i="7"/>
  <c r="K6488" i="7" s="1"/>
  <c r="D6488" i="7" s="1"/>
  <c r="I6480" i="7"/>
  <c r="M6480" i="7" s="1"/>
  <c r="H6480" i="7"/>
  <c r="L6480" i="7" s="1"/>
  <c r="G6480" i="7"/>
  <c r="K6480" i="7" s="1"/>
  <c r="D6480" i="7" s="1"/>
  <c r="I6472" i="7"/>
  <c r="M6472" i="7" s="1"/>
  <c r="D6472" i="7" s="1"/>
  <c r="H6472" i="7"/>
  <c r="L6472" i="7" s="1"/>
  <c r="G6472" i="7"/>
  <c r="K6472" i="7" s="1"/>
  <c r="I6464" i="7"/>
  <c r="M6464" i="7" s="1"/>
  <c r="H6464" i="7"/>
  <c r="L6464" i="7" s="1"/>
  <c r="G6464" i="7"/>
  <c r="K6464" i="7" s="1"/>
  <c r="I6456" i="7"/>
  <c r="M6456" i="7" s="1"/>
  <c r="H6456" i="7"/>
  <c r="L6456" i="7" s="1"/>
  <c r="G6456" i="7"/>
  <c r="K6456" i="7" s="1"/>
  <c r="I6448" i="7"/>
  <c r="M6448" i="7" s="1"/>
  <c r="H6448" i="7"/>
  <c r="L6448" i="7" s="1"/>
  <c r="G6448" i="7"/>
  <c r="K6448" i="7" s="1"/>
  <c r="I6440" i="7"/>
  <c r="M6440" i="7" s="1"/>
  <c r="H6440" i="7"/>
  <c r="L6440" i="7" s="1"/>
  <c r="G6440" i="7"/>
  <c r="K6440" i="7" s="1"/>
  <c r="I6432" i="7"/>
  <c r="M6432" i="7" s="1"/>
  <c r="H6432" i="7"/>
  <c r="L6432" i="7" s="1"/>
  <c r="G6432" i="7"/>
  <c r="K6432" i="7" s="1"/>
  <c r="I6424" i="7"/>
  <c r="M6424" i="7" s="1"/>
  <c r="H6424" i="7"/>
  <c r="L6424" i="7" s="1"/>
  <c r="G6424" i="7"/>
  <c r="K6424" i="7" s="1"/>
  <c r="I6416" i="7"/>
  <c r="M6416" i="7" s="1"/>
  <c r="H6416" i="7"/>
  <c r="L6416" i="7" s="1"/>
  <c r="G6416" i="7"/>
  <c r="K6416" i="7" s="1"/>
  <c r="D6416" i="7" s="1"/>
  <c r="I6408" i="7"/>
  <c r="M6408" i="7" s="1"/>
  <c r="D6408" i="7" s="1"/>
  <c r="H6408" i="7"/>
  <c r="L6408" i="7" s="1"/>
  <c r="G6408" i="7"/>
  <c r="K6408" i="7" s="1"/>
  <c r="I6400" i="7"/>
  <c r="M6400" i="7" s="1"/>
  <c r="H6400" i="7"/>
  <c r="L6400" i="7" s="1"/>
  <c r="G6400" i="7"/>
  <c r="K6400" i="7" s="1"/>
  <c r="I6392" i="7"/>
  <c r="M6392" i="7" s="1"/>
  <c r="H6392" i="7"/>
  <c r="L6392" i="7" s="1"/>
  <c r="G6392" i="7"/>
  <c r="K6392" i="7" s="1"/>
  <c r="I6384" i="7"/>
  <c r="M6384" i="7" s="1"/>
  <c r="H6384" i="7"/>
  <c r="L6384" i="7" s="1"/>
  <c r="G6384" i="7"/>
  <c r="K6384" i="7" s="1"/>
  <c r="I6376" i="7"/>
  <c r="M6376" i="7" s="1"/>
  <c r="H6376" i="7"/>
  <c r="L6376" i="7" s="1"/>
  <c r="G6376" i="7"/>
  <c r="K6376" i="7" s="1"/>
  <c r="I6368" i="7"/>
  <c r="M6368" i="7" s="1"/>
  <c r="H6368" i="7"/>
  <c r="L6368" i="7" s="1"/>
  <c r="G6368" i="7"/>
  <c r="K6368" i="7" s="1"/>
  <c r="I6360" i="7"/>
  <c r="M6360" i="7" s="1"/>
  <c r="H6360" i="7"/>
  <c r="L6360" i="7" s="1"/>
  <c r="G6360" i="7"/>
  <c r="K6360" i="7" s="1"/>
  <c r="D6360" i="7" s="1"/>
  <c r="I6352" i="7"/>
  <c r="M6352" i="7" s="1"/>
  <c r="H6352" i="7"/>
  <c r="L6352" i="7" s="1"/>
  <c r="G6352" i="7"/>
  <c r="K6352" i="7" s="1"/>
  <c r="D6352" i="7" s="1"/>
  <c r="I6344" i="7"/>
  <c r="M6344" i="7" s="1"/>
  <c r="D6344" i="7" s="1"/>
  <c r="H6344" i="7"/>
  <c r="L6344" i="7" s="1"/>
  <c r="G6344" i="7"/>
  <c r="K6344" i="7" s="1"/>
  <c r="I6336" i="7"/>
  <c r="M6336" i="7" s="1"/>
  <c r="H6336" i="7"/>
  <c r="L6336" i="7" s="1"/>
  <c r="G6336" i="7"/>
  <c r="K6336" i="7" s="1"/>
  <c r="I6328" i="7"/>
  <c r="M6328" i="7" s="1"/>
  <c r="H6328" i="7"/>
  <c r="L6328" i="7" s="1"/>
  <c r="G6328" i="7"/>
  <c r="K6328" i="7" s="1"/>
  <c r="I6320" i="7"/>
  <c r="M6320" i="7" s="1"/>
  <c r="H6320" i="7"/>
  <c r="L6320" i="7" s="1"/>
  <c r="G6320" i="7"/>
  <c r="K6320" i="7" s="1"/>
  <c r="I6312" i="7"/>
  <c r="M6312" i="7" s="1"/>
  <c r="H6312" i="7"/>
  <c r="L6312" i="7" s="1"/>
  <c r="G6312" i="7"/>
  <c r="K6312" i="7" s="1"/>
  <c r="I6304" i="7"/>
  <c r="M6304" i="7" s="1"/>
  <c r="H6304" i="7"/>
  <c r="L6304" i="7" s="1"/>
  <c r="G6304" i="7"/>
  <c r="K6304" i="7" s="1"/>
  <c r="I6296" i="7"/>
  <c r="M6296" i="7" s="1"/>
  <c r="H6296" i="7"/>
  <c r="L6296" i="7" s="1"/>
  <c r="G6296" i="7"/>
  <c r="K6296" i="7" s="1"/>
  <c r="D6296" i="7" s="1"/>
  <c r="I6288" i="7"/>
  <c r="M6288" i="7" s="1"/>
  <c r="H6288" i="7"/>
  <c r="L6288" i="7" s="1"/>
  <c r="G6288" i="7"/>
  <c r="K6288" i="7" s="1"/>
  <c r="D6288" i="7" s="1"/>
  <c r="I6280" i="7"/>
  <c r="M6280" i="7" s="1"/>
  <c r="D6280" i="7" s="1"/>
  <c r="H6280" i="7"/>
  <c r="L6280" i="7" s="1"/>
  <c r="G6280" i="7"/>
  <c r="K6280" i="7" s="1"/>
  <c r="I6272" i="7"/>
  <c r="M6272" i="7" s="1"/>
  <c r="H6272" i="7"/>
  <c r="L6272" i="7" s="1"/>
  <c r="G6272" i="7"/>
  <c r="K6272" i="7" s="1"/>
  <c r="I6264" i="7"/>
  <c r="M6264" i="7" s="1"/>
  <c r="H6264" i="7"/>
  <c r="L6264" i="7" s="1"/>
  <c r="G6264" i="7"/>
  <c r="K6264" i="7" s="1"/>
  <c r="I6256" i="7"/>
  <c r="M6256" i="7" s="1"/>
  <c r="H6256" i="7"/>
  <c r="L6256" i="7" s="1"/>
  <c r="G6256" i="7"/>
  <c r="K6256" i="7" s="1"/>
  <c r="I6248" i="7"/>
  <c r="M6248" i="7" s="1"/>
  <c r="H6248" i="7"/>
  <c r="L6248" i="7" s="1"/>
  <c r="G6248" i="7"/>
  <c r="K6248" i="7" s="1"/>
  <c r="I6240" i="7"/>
  <c r="M6240" i="7" s="1"/>
  <c r="H6240" i="7"/>
  <c r="L6240" i="7" s="1"/>
  <c r="G6240" i="7"/>
  <c r="K6240" i="7" s="1"/>
  <c r="I6232" i="7"/>
  <c r="M6232" i="7" s="1"/>
  <c r="H6232" i="7"/>
  <c r="L6232" i="7" s="1"/>
  <c r="G6232" i="7"/>
  <c r="K6232" i="7" s="1"/>
  <c r="D6232" i="7" s="1"/>
  <c r="I6224" i="7"/>
  <c r="M6224" i="7" s="1"/>
  <c r="H6224" i="7"/>
  <c r="L6224" i="7" s="1"/>
  <c r="G6224" i="7"/>
  <c r="K6224" i="7" s="1"/>
  <c r="D6224" i="7" s="1"/>
  <c r="I6216" i="7"/>
  <c r="M6216" i="7" s="1"/>
  <c r="D6216" i="7" s="1"/>
  <c r="H6216" i="7"/>
  <c r="L6216" i="7" s="1"/>
  <c r="G6216" i="7"/>
  <c r="K6216" i="7" s="1"/>
  <c r="I6208" i="7"/>
  <c r="M6208" i="7" s="1"/>
  <c r="H6208" i="7"/>
  <c r="L6208" i="7" s="1"/>
  <c r="G6208" i="7"/>
  <c r="K6208" i="7" s="1"/>
  <c r="I6200" i="7"/>
  <c r="M6200" i="7" s="1"/>
  <c r="H6200" i="7"/>
  <c r="L6200" i="7" s="1"/>
  <c r="G6200" i="7"/>
  <c r="K6200" i="7" s="1"/>
  <c r="I6192" i="7"/>
  <c r="M6192" i="7" s="1"/>
  <c r="H6192" i="7"/>
  <c r="L6192" i="7" s="1"/>
  <c r="G6192" i="7"/>
  <c r="K6192" i="7" s="1"/>
  <c r="I6184" i="7"/>
  <c r="M6184" i="7" s="1"/>
  <c r="H6184" i="7"/>
  <c r="L6184" i="7" s="1"/>
  <c r="G6184" i="7"/>
  <c r="K6184" i="7" s="1"/>
  <c r="I6176" i="7"/>
  <c r="M6176" i="7" s="1"/>
  <c r="H6176" i="7"/>
  <c r="L6176" i="7" s="1"/>
  <c r="G6176" i="7"/>
  <c r="K6176" i="7" s="1"/>
  <c r="I6168" i="7"/>
  <c r="M6168" i="7" s="1"/>
  <c r="H6168" i="7"/>
  <c r="L6168" i="7" s="1"/>
  <c r="G6168" i="7"/>
  <c r="K6168" i="7" s="1"/>
  <c r="D6168" i="7" s="1"/>
  <c r="I6160" i="7"/>
  <c r="M6160" i="7" s="1"/>
  <c r="H6160" i="7"/>
  <c r="L6160" i="7" s="1"/>
  <c r="G6160" i="7"/>
  <c r="K6160" i="7" s="1"/>
  <c r="D6160" i="7" s="1"/>
  <c r="I6152" i="7"/>
  <c r="M6152" i="7" s="1"/>
  <c r="D6152" i="7" s="1"/>
  <c r="H6152" i="7"/>
  <c r="L6152" i="7" s="1"/>
  <c r="G6152" i="7"/>
  <c r="K6152" i="7" s="1"/>
  <c r="I6144" i="7"/>
  <c r="M6144" i="7" s="1"/>
  <c r="H6144" i="7"/>
  <c r="L6144" i="7" s="1"/>
  <c r="G6144" i="7"/>
  <c r="K6144" i="7" s="1"/>
  <c r="I6136" i="7"/>
  <c r="M6136" i="7" s="1"/>
  <c r="H6136" i="7"/>
  <c r="L6136" i="7" s="1"/>
  <c r="G6136" i="7"/>
  <c r="K6136" i="7" s="1"/>
  <c r="I6128" i="7"/>
  <c r="M6128" i="7" s="1"/>
  <c r="H6128" i="7"/>
  <c r="L6128" i="7" s="1"/>
  <c r="G6128" i="7"/>
  <c r="K6128" i="7" s="1"/>
  <c r="I6120" i="7"/>
  <c r="M6120" i="7" s="1"/>
  <c r="H6120" i="7"/>
  <c r="L6120" i="7" s="1"/>
  <c r="G6120" i="7"/>
  <c r="K6120" i="7" s="1"/>
  <c r="I6112" i="7"/>
  <c r="M6112" i="7" s="1"/>
  <c r="H6112" i="7"/>
  <c r="L6112" i="7" s="1"/>
  <c r="G6112" i="7"/>
  <c r="K6112" i="7" s="1"/>
  <c r="I6104" i="7"/>
  <c r="M6104" i="7" s="1"/>
  <c r="H6104" i="7"/>
  <c r="L6104" i="7" s="1"/>
  <c r="G6104" i="7"/>
  <c r="K6104" i="7" s="1"/>
  <c r="D6104" i="7" s="1"/>
  <c r="I6096" i="7"/>
  <c r="M6096" i="7" s="1"/>
  <c r="H6096" i="7"/>
  <c r="L6096" i="7" s="1"/>
  <c r="G6096" i="7"/>
  <c r="K6096" i="7" s="1"/>
  <c r="D6096" i="7" s="1"/>
  <c r="I6088" i="7"/>
  <c r="M6088" i="7" s="1"/>
  <c r="D6088" i="7" s="1"/>
  <c r="H6088" i="7"/>
  <c r="L6088" i="7" s="1"/>
  <c r="G6088" i="7"/>
  <c r="K6088" i="7" s="1"/>
  <c r="I6080" i="7"/>
  <c r="M6080" i="7" s="1"/>
  <c r="H6080" i="7"/>
  <c r="L6080" i="7" s="1"/>
  <c r="G6080" i="7"/>
  <c r="K6080" i="7" s="1"/>
  <c r="I6072" i="7"/>
  <c r="M6072" i="7" s="1"/>
  <c r="H6072" i="7"/>
  <c r="L6072" i="7" s="1"/>
  <c r="G6072" i="7"/>
  <c r="K6072" i="7" s="1"/>
  <c r="I6064" i="7"/>
  <c r="M6064" i="7" s="1"/>
  <c r="H6064" i="7"/>
  <c r="L6064" i="7" s="1"/>
  <c r="G6064" i="7"/>
  <c r="K6064" i="7" s="1"/>
  <c r="I6056" i="7"/>
  <c r="M6056" i="7" s="1"/>
  <c r="H6056" i="7"/>
  <c r="L6056" i="7" s="1"/>
  <c r="G6056" i="7"/>
  <c r="K6056" i="7" s="1"/>
  <c r="I6048" i="7"/>
  <c r="M6048" i="7" s="1"/>
  <c r="H6048" i="7"/>
  <c r="L6048" i="7" s="1"/>
  <c r="G6048" i="7"/>
  <c r="K6048" i="7" s="1"/>
  <c r="I6040" i="7"/>
  <c r="M6040" i="7" s="1"/>
  <c r="H6040" i="7"/>
  <c r="L6040" i="7" s="1"/>
  <c r="G6040" i="7"/>
  <c r="K6040" i="7" s="1"/>
  <c r="D6040" i="7" s="1"/>
  <c r="I6032" i="7"/>
  <c r="M6032" i="7" s="1"/>
  <c r="H6032" i="7"/>
  <c r="L6032" i="7" s="1"/>
  <c r="G6032" i="7"/>
  <c r="K6032" i="7" s="1"/>
  <c r="D6032" i="7" s="1"/>
  <c r="I6024" i="7"/>
  <c r="M6024" i="7" s="1"/>
  <c r="D6024" i="7" s="1"/>
  <c r="H6024" i="7"/>
  <c r="L6024" i="7" s="1"/>
  <c r="G6024" i="7"/>
  <c r="K6024" i="7" s="1"/>
  <c r="I6016" i="7"/>
  <c r="M6016" i="7" s="1"/>
  <c r="H6016" i="7"/>
  <c r="L6016" i="7" s="1"/>
  <c r="G6016" i="7"/>
  <c r="K6016" i="7" s="1"/>
  <c r="I6008" i="7"/>
  <c r="M6008" i="7" s="1"/>
  <c r="H6008" i="7"/>
  <c r="L6008" i="7" s="1"/>
  <c r="G6008" i="7"/>
  <c r="K6008" i="7" s="1"/>
  <c r="I6000" i="7"/>
  <c r="M6000" i="7" s="1"/>
  <c r="H6000" i="7"/>
  <c r="L6000" i="7" s="1"/>
  <c r="G6000" i="7"/>
  <c r="K6000" i="7" s="1"/>
  <c r="I5992" i="7"/>
  <c r="M5992" i="7" s="1"/>
  <c r="H5992" i="7"/>
  <c r="L5992" i="7" s="1"/>
  <c r="G5992" i="7"/>
  <c r="K5992" i="7" s="1"/>
  <c r="I5984" i="7"/>
  <c r="M5984" i="7" s="1"/>
  <c r="H5984" i="7"/>
  <c r="L5984" i="7" s="1"/>
  <c r="G5984" i="7"/>
  <c r="K5984" i="7" s="1"/>
  <c r="I5976" i="7"/>
  <c r="M5976" i="7" s="1"/>
  <c r="H5976" i="7"/>
  <c r="L5976" i="7" s="1"/>
  <c r="G5976" i="7"/>
  <c r="K5976" i="7" s="1"/>
  <c r="D5976" i="7" s="1"/>
  <c r="I5968" i="7"/>
  <c r="M5968" i="7" s="1"/>
  <c r="H5968" i="7"/>
  <c r="L5968" i="7" s="1"/>
  <c r="G5968" i="7"/>
  <c r="K5968" i="7" s="1"/>
  <c r="D5968" i="7" s="1"/>
  <c r="I5960" i="7"/>
  <c r="M5960" i="7" s="1"/>
  <c r="D5960" i="7" s="1"/>
  <c r="H5960" i="7"/>
  <c r="L5960" i="7" s="1"/>
  <c r="G5960" i="7"/>
  <c r="K5960" i="7" s="1"/>
  <c r="I5952" i="7"/>
  <c r="M5952" i="7" s="1"/>
  <c r="H5952" i="7"/>
  <c r="L5952" i="7" s="1"/>
  <c r="G5952" i="7"/>
  <c r="K5952" i="7" s="1"/>
  <c r="I5944" i="7"/>
  <c r="M5944" i="7" s="1"/>
  <c r="H5944" i="7"/>
  <c r="L5944" i="7" s="1"/>
  <c r="G5944" i="7"/>
  <c r="K5944" i="7" s="1"/>
  <c r="I5936" i="7"/>
  <c r="M5936" i="7" s="1"/>
  <c r="H5936" i="7"/>
  <c r="L5936" i="7" s="1"/>
  <c r="G5936" i="7"/>
  <c r="K5936" i="7" s="1"/>
  <c r="I5928" i="7"/>
  <c r="M5928" i="7" s="1"/>
  <c r="H5928" i="7"/>
  <c r="L5928" i="7" s="1"/>
  <c r="G5928" i="7"/>
  <c r="K5928" i="7" s="1"/>
  <c r="I5920" i="7"/>
  <c r="M5920" i="7" s="1"/>
  <c r="H5920" i="7"/>
  <c r="L5920" i="7" s="1"/>
  <c r="G5920" i="7"/>
  <c r="K5920" i="7" s="1"/>
  <c r="I5912" i="7"/>
  <c r="M5912" i="7" s="1"/>
  <c r="H5912" i="7"/>
  <c r="L5912" i="7" s="1"/>
  <c r="G5912" i="7"/>
  <c r="K5912" i="7" s="1"/>
  <c r="D5912" i="7" s="1"/>
  <c r="I5904" i="7"/>
  <c r="M5904" i="7" s="1"/>
  <c r="H5904" i="7"/>
  <c r="L5904" i="7" s="1"/>
  <c r="G5904" i="7"/>
  <c r="K5904" i="7" s="1"/>
  <c r="D5904" i="7" s="1"/>
  <c r="I5896" i="7"/>
  <c r="M5896" i="7" s="1"/>
  <c r="D5896" i="7" s="1"/>
  <c r="H5896" i="7"/>
  <c r="L5896" i="7" s="1"/>
  <c r="G5896" i="7"/>
  <c r="K5896" i="7" s="1"/>
  <c r="I5888" i="7"/>
  <c r="M5888" i="7" s="1"/>
  <c r="H5888" i="7"/>
  <c r="L5888" i="7" s="1"/>
  <c r="G5888" i="7"/>
  <c r="K5888" i="7" s="1"/>
  <c r="I5880" i="7"/>
  <c r="M5880" i="7" s="1"/>
  <c r="H5880" i="7"/>
  <c r="L5880" i="7" s="1"/>
  <c r="G5880" i="7"/>
  <c r="K5880" i="7" s="1"/>
  <c r="I5872" i="7"/>
  <c r="M5872" i="7" s="1"/>
  <c r="H5872" i="7"/>
  <c r="L5872" i="7" s="1"/>
  <c r="G5872" i="7"/>
  <c r="K5872" i="7" s="1"/>
  <c r="I5864" i="7"/>
  <c r="M5864" i="7" s="1"/>
  <c r="H5864" i="7"/>
  <c r="L5864" i="7" s="1"/>
  <c r="G5864" i="7"/>
  <c r="K5864" i="7" s="1"/>
  <c r="I5856" i="7"/>
  <c r="M5856" i="7" s="1"/>
  <c r="H5856" i="7"/>
  <c r="L5856" i="7" s="1"/>
  <c r="G5856" i="7"/>
  <c r="K5856" i="7" s="1"/>
  <c r="I5848" i="7"/>
  <c r="M5848" i="7" s="1"/>
  <c r="H5848" i="7"/>
  <c r="L5848" i="7" s="1"/>
  <c r="G5848" i="7"/>
  <c r="K5848" i="7" s="1"/>
  <c r="D5848" i="7" s="1"/>
  <c r="G6468" i="7"/>
  <c r="K6468" i="7" s="1"/>
  <c r="G6724" i="7"/>
  <c r="K6724" i="7" s="1"/>
  <c r="G7060" i="7"/>
  <c r="K7060" i="7" s="1"/>
  <c r="G8220" i="7"/>
  <c r="K8220" i="7" s="1"/>
  <c r="D8220" i="7" s="1"/>
  <c r="I5840" i="7"/>
  <c r="M5840" i="7" s="1"/>
  <c r="H5840" i="7"/>
  <c r="L5840" i="7" s="1"/>
  <c r="G5840" i="7"/>
  <c r="K5840" i="7" s="1"/>
  <c r="I5832" i="7"/>
  <c r="M5832" i="7" s="1"/>
  <c r="H5832" i="7"/>
  <c r="L5832" i="7" s="1"/>
  <c r="G5832" i="7"/>
  <c r="K5832" i="7" s="1"/>
  <c r="I5824" i="7"/>
  <c r="M5824" i="7" s="1"/>
  <c r="H5824" i="7"/>
  <c r="L5824" i="7" s="1"/>
  <c r="G5824" i="7"/>
  <c r="K5824" i="7" s="1"/>
  <c r="I5816" i="7"/>
  <c r="M5816" i="7" s="1"/>
  <c r="H5816" i="7"/>
  <c r="L5816" i="7" s="1"/>
  <c r="G5816" i="7"/>
  <c r="K5816" i="7" s="1"/>
  <c r="D5816" i="7" s="1"/>
  <c r="I5808" i="7"/>
  <c r="M5808" i="7" s="1"/>
  <c r="H5808" i="7"/>
  <c r="L5808" i="7" s="1"/>
  <c r="G5808" i="7"/>
  <c r="K5808" i="7" s="1"/>
  <c r="D5808" i="7" s="1"/>
  <c r="I5800" i="7"/>
  <c r="M5800" i="7" s="1"/>
  <c r="D5800" i="7" s="1"/>
  <c r="H5800" i="7"/>
  <c r="L5800" i="7" s="1"/>
  <c r="G5800" i="7"/>
  <c r="K5800" i="7" s="1"/>
  <c r="I5792" i="7"/>
  <c r="M5792" i="7" s="1"/>
  <c r="H5792" i="7"/>
  <c r="L5792" i="7" s="1"/>
  <c r="G5792" i="7"/>
  <c r="K5792" i="7" s="1"/>
  <c r="I5784" i="7"/>
  <c r="M5784" i="7" s="1"/>
  <c r="H5784" i="7"/>
  <c r="L5784" i="7" s="1"/>
  <c r="G5784" i="7"/>
  <c r="K5784" i="7" s="1"/>
  <c r="I5776" i="7"/>
  <c r="M5776" i="7" s="1"/>
  <c r="H5776" i="7"/>
  <c r="L5776" i="7" s="1"/>
  <c r="G5776" i="7"/>
  <c r="K5776" i="7" s="1"/>
  <c r="I5768" i="7"/>
  <c r="M5768" i="7" s="1"/>
  <c r="H5768" i="7"/>
  <c r="L5768" i="7" s="1"/>
  <c r="G5768" i="7"/>
  <c r="K5768" i="7" s="1"/>
  <c r="I5760" i="7"/>
  <c r="M5760" i="7" s="1"/>
  <c r="H5760" i="7"/>
  <c r="L5760" i="7" s="1"/>
  <c r="G5760" i="7"/>
  <c r="K5760" i="7" s="1"/>
  <c r="I5752" i="7"/>
  <c r="M5752" i="7" s="1"/>
  <c r="H5752" i="7"/>
  <c r="L5752" i="7" s="1"/>
  <c r="G5752" i="7"/>
  <c r="K5752" i="7" s="1"/>
  <c r="D5752" i="7" s="1"/>
  <c r="I5744" i="7"/>
  <c r="M5744" i="7" s="1"/>
  <c r="H5744" i="7"/>
  <c r="L5744" i="7" s="1"/>
  <c r="G5744" i="7"/>
  <c r="K5744" i="7" s="1"/>
  <c r="D5744" i="7" s="1"/>
  <c r="I5736" i="7"/>
  <c r="M5736" i="7" s="1"/>
  <c r="D5736" i="7" s="1"/>
  <c r="H5736" i="7"/>
  <c r="L5736" i="7" s="1"/>
  <c r="G5736" i="7"/>
  <c r="K5736" i="7" s="1"/>
  <c r="I5728" i="7"/>
  <c r="M5728" i="7" s="1"/>
  <c r="H5728" i="7"/>
  <c r="L5728" i="7" s="1"/>
  <c r="G5728" i="7"/>
  <c r="K5728" i="7" s="1"/>
  <c r="I5720" i="7"/>
  <c r="M5720" i="7" s="1"/>
  <c r="H5720" i="7"/>
  <c r="L5720" i="7" s="1"/>
  <c r="G5720" i="7"/>
  <c r="K5720" i="7" s="1"/>
  <c r="I5712" i="7"/>
  <c r="M5712" i="7" s="1"/>
  <c r="H5712" i="7"/>
  <c r="L5712" i="7" s="1"/>
  <c r="G5712" i="7"/>
  <c r="K5712" i="7" s="1"/>
  <c r="I5704" i="7"/>
  <c r="M5704" i="7" s="1"/>
  <c r="H5704" i="7"/>
  <c r="L5704" i="7" s="1"/>
  <c r="G5704" i="7"/>
  <c r="K5704" i="7" s="1"/>
  <c r="I5696" i="7"/>
  <c r="M5696" i="7" s="1"/>
  <c r="H5696" i="7"/>
  <c r="L5696" i="7" s="1"/>
  <c r="G5696" i="7"/>
  <c r="K5696" i="7" s="1"/>
  <c r="I5688" i="7"/>
  <c r="M5688" i="7" s="1"/>
  <c r="H5688" i="7"/>
  <c r="L5688" i="7" s="1"/>
  <c r="G5688" i="7"/>
  <c r="K5688" i="7" s="1"/>
  <c r="D5688" i="7" s="1"/>
  <c r="I5680" i="7"/>
  <c r="M5680" i="7" s="1"/>
  <c r="H5680" i="7"/>
  <c r="L5680" i="7" s="1"/>
  <c r="G5680" i="7"/>
  <c r="K5680" i="7" s="1"/>
  <c r="D5680" i="7" s="1"/>
  <c r="I5672" i="7"/>
  <c r="M5672" i="7" s="1"/>
  <c r="D5672" i="7" s="1"/>
  <c r="H5672" i="7"/>
  <c r="L5672" i="7" s="1"/>
  <c r="G5672" i="7"/>
  <c r="K5672" i="7" s="1"/>
  <c r="I5664" i="7"/>
  <c r="M5664" i="7" s="1"/>
  <c r="H5664" i="7"/>
  <c r="L5664" i="7" s="1"/>
  <c r="G5664" i="7"/>
  <c r="K5664" i="7" s="1"/>
  <c r="I5656" i="7"/>
  <c r="M5656" i="7" s="1"/>
  <c r="H5656" i="7"/>
  <c r="L5656" i="7" s="1"/>
  <c r="G5656" i="7"/>
  <c r="K5656" i="7" s="1"/>
  <c r="I5648" i="7"/>
  <c r="M5648" i="7" s="1"/>
  <c r="H5648" i="7"/>
  <c r="L5648" i="7" s="1"/>
  <c r="G5648" i="7"/>
  <c r="K5648" i="7" s="1"/>
  <c r="I5640" i="7"/>
  <c r="M5640" i="7" s="1"/>
  <c r="H5640" i="7"/>
  <c r="L5640" i="7" s="1"/>
  <c r="G5640" i="7"/>
  <c r="K5640" i="7" s="1"/>
  <c r="I5632" i="7"/>
  <c r="M5632" i="7" s="1"/>
  <c r="H5632" i="7"/>
  <c r="L5632" i="7" s="1"/>
  <c r="G5632" i="7"/>
  <c r="K5632" i="7" s="1"/>
  <c r="I5624" i="7"/>
  <c r="M5624" i="7" s="1"/>
  <c r="H5624" i="7"/>
  <c r="L5624" i="7" s="1"/>
  <c r="G5624" i="7"/>
  <c r="K5624" i="7" s="1"/>
  <c r="D5624" i="7" s="1"/>
  <c r="I5616" i="7"/>
  <c r="M5616" i="7" s="1"/>
  <c r="H5616" i="7"/>
  <c r="L5616" i="7" s="1"/>
  <c r="G5616" i="7"/>
  <c r="K5616" i="7" s="1"/>
  <c r="D5616" i="7" s="1"/>
  <c r="I5608" i="7"/>
  <c r="M5608" i="7" s="1"/>
  <c r="D5608" i="7" s="1"/>
  <c r="H5608" i="7"/>
  <c r="L5608" i="7" s="1"/>
  <c r="G5608" i="7"/>
  <c r="K5608" i="7" s="1"/>
  <c r="I5600" i="7"/>
  <c r="M5600" i="7" s="1"/>
  <c r="H5600" i="7"/>
  <c r="L5600" i="7" s="1"/>
  <c r="G5600" i="7"/>
  <c r="K5600" i="7" s="1"/>
  <c r="I5592" i="7"/>
  <c r="M5592" i="7" s="1"/>
  <c r="H5592" i="7"/>
  <c r="L5592" i="7" s="1"/>
  <c r="G5592" i="7"/>
  <c r="K5592" i="7" s="1"/>
  <c r="I5584" i="7"/>
  <c r="M5584" i="7" s="1"/>
  <c r="H5584" i="7"/>
  <c r="L5584" i="7" s="1"/>
  <c r="G5584" i="7"/>
  <c r="K5584" i="7" s="1"/>
  <c r="I5576" i="7"/>
  <c r="M5576" i="7" s="1"/>
  <c r="H5576" i="7"/>
  <c r="L5576" i="7" s="1"/>
  <c r="G5576" i="7"/>
  <c r="K5576" i="7" s="1"/>
  <c r="I5568" i="7"/>
  <c r="M5568" i="7" s="1"/>
  <c r="H5568" i="7"/>
  <c r="L5568" i="7" s="1"/>
  <c r="G5568" i="7"/>
  <c r="K5568" i="7" s="1"/>
  <c r="I5560" i="7"/>
  <c r="M5560" i="7" s="1"/>
  <c r="H5560" i="7"/>
  <c r="L5560" i="7" s="1"/>
  <c r="G5560" i="7"/>
  <c r="K5560" i="7" s="1"/>
  <c r="D5560" i="7" s="1"/>
  <c r="I5552" i="7"/>
  <c r="M5552" i="7" s="1"/>
  <c r="H5552" i="7"/>
  <c r="L5552" i="7" s="1"/>
  <c r="G5552" i="7"/>
  <c r="K5552" i="7" s="1"/>
  <c r="D5552" i="7" s="1"/>
  <c r="I5544" i="7"/>
  <c r="M5544" i="7" s="1"/>
  <c r="D5544" i="7" s="1"/>
  <c r="H5544" i="7"/>
  <c r="L5544" i="7" s="1"/>
  <c r="G5544" i="7"/>
  <c r="K5544" i="7" s="1"/>
  <c r="I5536" i="7"/>
  <c r="M5536" i="7" s="1"/>
  <c r="H5536" i="7"/>
  <c r="L5536" i="7" s="1"/>
  <c r="G5536" i="7"/>
  <c r="K5536" i="7" s="1"/>
  <c r="I5528" i="7"/>
  <c r="M5528" i="7" s="1"/>
  <c r="H5528" i="7"/>
  <c r="L5528" i="7" s="1"/>
  <c r="G5528" i="7"/>
  <c r="K5528" i="7" s="1"/>
  <c r="I5520" i="7"/>
  <c r="M5520" i="7" s="1"/>
  <c r="H5520" i="7"/>
  <c r="L5520" i="7" s="1"/>
  <c r="G5520" i="7"/>
  <c r="K5520" i="7" s="1"/>
  <c r="I5512" i="7"/>
  <c r="M5512" i="7" s="1"/>
  <c r="H5512" i="7"/>
  <c r="L5512" i="7" s="1"/>
  <c r="G5512" i="7"/>
  <c r="K5512" i="7" s="1"/>
  <c r="I5504" i="7"/>
  <c r="M5504" i="7" s="1"/>
  <c r="H5504" i="7"/>
  <c r="L5504" i="7" s="1"/>
  <c r="G5504" i="7"/>
  <c r="K5504" i="7" s="1"/>
  <c r="I5496" i="7"/>
  <c r="M5496" i="7" s="1"/>
  <c r="H5496" i="7"/>
  <c r="L5496" i="7" s="1"/>
  <c r="G5496" i="7"/>
  <c r="K5496" i="7" s="1"/>
  <c r="D5496" i="7" s="1"/>
  <c r="I5488" i="7"/>
  <c r="M5488" i="7" s="1"/>
  <c r="H5488" i="7"/>
  <c r="L5488" i="7" s="1"/>
  <c r="G5488" i="7"/>
  <c r="K5488" i="7" s="1"/>
  <c r="D5488" i="7" s="1"/>
  <c r="I5480" i="7"/>
  <c r="M5480" i="7" s="1"/>
  <c r="D5480" i="7" s="1"/>
  <c r="H5480" i="7"/>
  <c r="L5480" i="7" s="1"/>
  <c r="G5480" i="7"/>
  <c r="K5480" i="7" s="1"/>
  <c r="I5472" i="7"/>
  <c r="M5472" i="7" s="1"/>
  <c r="H5472" i="7"/>
  <c r="L5472" i="7" s="1"/>
  <c r="G5472" i="7"/>
  <c r="K5472" i="7" s="1"/>
  <c r="I5464" i="7"/>
  <c r="M5464" i="7" s="1"/>
  <c r="H5464" i="7"/>
  <c r="L5464" i="7" s="1"/>
  <c r="G5464" i="7"/>
  <c r="K5464" i="7" s="1"/>
  <c r="I5456" i="7"/>
  <c r="M5456" i="7" s="1"/>
  <c r="H5456" i="7"/>
  <c r="L5456" i="7" s="1"/>
  <c r="G5456" i="7"/>
  <c r="K5456" i="7" s="1"/>
  <c r="I5448" i="7"/>
  <c r="M5448" i="7" s="1"/>
  <c r="H5448" i="7"/>
  <c r="L5448" i="7" s="1"/>
  <c r="G5448" i="7"/>
  <c r="K5448" i="7" s="1"/>
  <c r="I5440" i="7"/>
  <c r="M5440" i="7" s="1"/>
  <c r="H5440" i="7"/>
  <c r="L5440" i="7" s="1"/>
  <c r="G5440" i="7"/>
  <c r="K5440" i="7" s="1"/>
  <c r="I5432" i="7"/>
  <c r="M5432" i="7" s="1"/>
  <c r="H5432" i="7"/>
  <c r="L5432" i="7" s="1"/>
  <c r="G5432" i="7"/>
  <c r="K5432" i="7" s="1"/>
  <c r="D5432" i="7" s="1"/>
  <c r="I5424" i="7"/>
  <c r="M5424" i="7" s="1"/>
  <c r="H5424" i="7"/>
  <c r="L5424" i="7" s="1"/>
  <c r="G5424" i="7"/>
  <c r="K5424" i="7" s="1"/>
  <c r="D5424" i="7" s="1"/>
  <c r="I5416" i="7"/>
  <c r="M5416" i="7" s="1"/>
  <c r="D5416" i="7" s="1"/>
  <c r="H5416" i="7"/>
  <c r="L5416" i="7" s="1"/>
  <c r="G5416" i="7"/>
  <c r="K5416" i="7" s="1"/>
  <c r="I5408" i="7"/>
  <c r="M5408" i="7" s="1"/>
  <c r="H5408" i="7"/>
  <c r="L5408" i="7" s="1"/>
  <c r="G5408" i="7"/>
  <c r="K5408" i="7" s="1"/>
  <c r="I5400" i="7"/>
  <c r="M5400" i="7" s="1"/>
  <c r="H5400" i="7"/>
  <c r="L5400" i="7" s="1"/>
  <c r="G5400" i="7"/>
  <c r="K5400" i="7" s="1"/>
  <c r="I5392" i="7"/>
  <c r="M5392" i="7" s="1"/>
  <c r="H5392" i="7"/>
  <c r="L5392" i="7" s="1"/>
  <c r="G5392" i="7"/>
  <c r="K5392" i="7" s="1"/>
  <c r="I5384" i="7"/>
  <c r="M5384" i="7" s="1"/>
  <c r="H5384" i="7"/>
  <c r="L5384" i="7" s="1"/>
  <c r="G5384" i="7"/>
  <c r="K5384" i="7" s="1"/>
  <c r="I5376" i="7"/>
  <c r="M5376" i="7" s="1"/>
  <c r="H5376" i="7"/>
  <c r="L5376" i="7" s="1"/>
  <c r="G5376" i="7"/>
  <c r="K5376" i="7" s="1"/>
  <c r="I5368" i="7"/>
  <c r="M5368" i="7" s="1"/>
  <c r="H5368" i="7"/>
  <c r="L5368" i="7" s="1"/>
  <c r="G5368" i="7"/>
  <c r="K5368" i="7" s="1"/>
  <c r="I5360" i="7"/>
  <c r="M5360" i="7" s="1"/>
  <c r="H5360" i="7"/>
  <c r="L5360" i="7" s="1"/>
  <c r="G5360" i="7"/>
  <c r="K5360" i="7" s="1"/>
  <c r="D5360" i="7" s="1"/>
  <c r="I5352" i="7"/>
  <c r="M5352" i="7" s="1"/>
  <c r="D5352" i="7" s="1"/>
  <c r="H5352" i="7"/>
  <c r="L5352" i="7" s="1"/>
  <c r="G5352" i="7"/>
  <c r="K5352" i="7" s="1"/>
  <c r="I5344" i="7"/>
  <c r="M5344" i="7" s="1"/>
  <c r="H5344" i="7"/>
  <c r="L5344" i="7" s="1"/>
  <c r="G5344" i="7"/>
  <c r="K5344" i="7" s="1"/>
  <c r="I5336" i="7"/>
  <c r="M5336" i="7" s="1"/>
  <c r="H5336" i="7"/>
  <c r="L5336" i="7" s="1"/>
  <c r="G5336" i="7"/>
  <c r="K5336" i="7" s="1"/>
  <c r="I5328" i="7"/>
  <c r="M5328" i="7" s="1"/>
  <c r="H5328" i="7"/>
  <c r="L5328" i="7" s="1"/>
  <c r="G5328" i="7"/>
  <c r="K5328" i="7" s="1"/>
  <c r="I5320" i="7"/>
  <c r="M5320" i="7" s="1"/>
  <c r="H5320" i="7"/>
  <c r="L5320" i="7" s="1"/>
  <c r="G5320" i="7"/>
  <c r="K5320" i="7" s="1"/>
  <c r="I5312" i="7"/>
  <c r="M5312" i="7" s="1"/>
  <c r="H5312" i="7"/>
  <c r="L5312" i="7" s="1"/>
  <c r="G5312" i="7"/>
  <c r="K5312" i="7" s="1"/>
  <c r="I5304" i="7"/>
  <c r="M5304" i="7" s="1"/>
  <c r="H5304" i="7"/>
  <c r="L5304" i="7" s="1"/>
  <c r="G5304" i="7"/>
  <c r="K5304" i="7" s="1"/>
  <c r="D5304" i="7" s="1"/>
  <c r="I5296" i="7"/>
  <c r="M5296" i="7" s="1"/>
  <c r="H5296" i="7"/>
  <c r="L5296" i="7" s="1"/>
  <c r="G5296" i="7"/>
  <c r="K5296" i="7" s="1"/>
  <c r="D5296" i="7" s="1"/>
  <c r="I5288" i="7"/>
  <c r="M5288" i="7" s="1"/>
  <c r="D5288" i="7" s="1"/>
  <c r="H5288" i="7"/>
  <c r="L5288" i="7" s="1"/>
  <c r="G5288" i="7"/>
  <c r="K5288" i="7" s="1"/>
  <c r="I5280" i="7"/>
  <c r="M5280" i="7" s="1"/>
  <c r="H5280" i="7"/>
  <c r="L5280" i="7" s="1"/>
  <c r="G5280" i="7"/>
  <c r="K5280" i="7" s="1"/>
  <c r="I5272" i="7"/>
  <c r="M5272" i="7" s="1"/>
  <c r="H5272" i="7"/>
  <c r="L5272" i="7" s="1"/>
  <c r="G5272" i="7"/>
  <c r="K5272" i="7" s="1"/>
  <c r="I5264" i="7"/>
  <c r="M5264" i="7" s="1"/>
  <c r="H5264" i="7"/>
  <c r="L5264" i="7" s="1"/>
  <c r="G5264" i="7"/>
  <c r="K5264" i="7" s="1"/>
  <c r="I5256" i="7"/>
  <c r="M5256" i="7" s="1"/>
  <c r="H5256" i="7"/>
  <c r="L5256" i="7" s="1"/>
  <c r="G5256" i="7"/>
  <c r="K5256" i="7" s="1"/>
  <c r="I5248" i="7"/>
  <c r="M5248" i="7" s="1"/>
  <c r="H5248" i="7"/>
  <c r="L5248" i="7" s="1"/>
  <c r="G5248" i="7"/>
  <c r="K5248" i="7" s="1"/>
  <c r="I5240" i="7"/>
  <c r="M5240" i="7" s="1"/>
  <c r="H5240" i="7"/>
  <c r="L5240" i="7" s="1"/>
  <c r="G5240" i="7"/>
  <c r="K5240" i="7" s="1"/>
  <c r="D5240" i="7" s="1"/>
  <c r="I5232" i="7"/>
  <c r="M5232" i="7" s="1"/>
  <c r="H5232" i="7"/>
  <c r="L5232" i="7" s="1"/>
  <c r="G5232" i="7"/>
  <c r="K5232" i="7" s="1"/>
  <c r="I5224" i="7"/>
  <c r="M5224" i="7" s="1"/>
  <c r="D5224" i="7" s="1"/>
  <c r="H5224" i="7"/>
  <c r="L5224" i="7" s="1"/>
  <c r="G5224" i="7"/>
  <c r="K5224" i="7" s="1"/>
  <c r="I5216" i="7"/>
  <c r="M5216" i="7" s="1"/>
  <c r="H5216" i="7"/>
  <c r="L5216" i="7" s="1"/>
  <c r="G5216" i="7"/>
  <c r="K5216" i="7" s="1"/>
  <c r="I5208" i="7"/>
  <c r="M5208" i="7" s="1"/>
  <c r="H5208" i="7"/>
  <c r="L5208" i="7" s="1"/>
  <c r="G5208" i="7"/>
  <c r="K5208" i="7" s="1"/>
  <c r="I5200" i="7"/>
  <c r="M5200" i="7" s="1"/>
  <c r="H5200" i="7"/>
  <c r="L5200" i="7" s="1"/>
  <c r="G5200" i="7"/>
  <c r="K5200" i="7" s="1"/>
  <c r="I5192" i="7"/>
  <c r="M5192" i="7" s="1"/>
  <c r="H5192" i="7"/>
  <c r="L5192" i="7" s="1"/>
  <c r="G5192" i="7"/>
  <c r="K5192" i="7" s="1"/>
  <c r="I5184" i="7"/>
  <c r="M5184" i="7" s="1"/>
  <c r="H5184" i="7"/>
  <c r="L5184" i="7" s="1"/>
  <c r="G5184" i="7"/>
  <c r="K5184" i="7" s="1"/>
  <c r="I5176" i="7"/>
  <c r="M5176" i="7" s="1"/>
  <c r="H5176" i="7"/>
  <c r="L5176" i="7" s="1"/>
  <c r="G5176" i="7"/>
  <c r="K5176" i="7" s="1"/>
  <c r="D5176" i="7" s="1"/>
  <c r="I5168" i="7"/>
  <c r="M5168" i="7" s="1"/>
  <c r="H5168" i="7"/>
  <c r="L5168" i="7" s="1"/>
  <c r="G5168" i="7"/>
  <c r="K5168" i="7" s="1"/>
  <c r="D5168" i="7" s="1"/>
  <c r="I5160" i="7"/>
  <c r="M5160" i="7" s="1"/>
  <c r="D5160" i="7" s="1"/>
  <c r="H5160" i="7"/>
  <c r="L5160" i="7" s="1"/>
  <c r="G5160" i="7"/>
  <c r="K5160" i="7" s="1"/>
  <c r="I5152" i="7"/>
  <c r="M5152" i="7" s="1"/>
  <c r="H5152" i="7"/>
  <c r="L5152" i="7" s="1"/>
  <c r="G5152" i="7"/>
  <c r="K5152" i="7" s="1"/>
  <c r="I5144" i="7"/>
  <c r="M5144" i="7" s="1"/>
  <c r="H5144" i="7"/>
  <c r="L5144" i="7" s="1"/>
  <c r="G5144" i="7"/>
  <c r="K5144" i="7" s="1"/>
  <c r="I5136" i="7"/>
  <c r="M5136" i="7" s="1"/>
  <c r="H5136" i="7"/>
  <c r="L5136" i="7" s="1"/>
  <c r="G5136" i="7"/>
  <c r="K5136" i="7" s="1"/>
  <c r="I5128" i="7"/>
  <c r="M5128" i="7" s="1"/>
  <c r="H5128" i="7"/>
  <c r="L5128" i="7" s="1"/>
  <c r="G5128" i="7"/>
  <c r="K5128" i="7" s="1"/>
  <c r="I5120" i="7"/>
  <c r="M5120" i="7" s="1"/>
  <c r="H5120" i="7"/>
  <c r="L5120" i="7" s="1"/>
  <c r="G5120" i="7"/>
  <c r="K5120" i="7" s="1"/>
  <c r="I5112" i="7"/>
  <c r="M5112" i="7" s="1"/>
  <c r="H5112" i="7"/>
  <c r="L5112" i="7" s="1"/>
  <c r="G5112" i="7"/>
  <c r="K5112" i="7" s="1"/>
  <c r="D5112" i="7" s="1"/>
  <c r="I5104" i="7"/>
  <c r="M5104" i="7" s="1"/>
  <c r="H5104" i="7"/>
  <c r="L5104" i="7" s="1"/>
  <c r="G5104" i="7"/>
  <c r="K5104" i="7" s="1"/>
  <c r="I5096" i="7"/>
  <c r="M5096" i="7" s="1"/>
  <c r="D5096" i="7" s="1"/>
  <c r="H5096" i="7"/>
  <c r="L5096" i="7" s="1"/>
  <c r="G5096" i="7"/>
  <c r="K5096" i="7" s="1"/>
  <c r="I5088" i="7"/>
  <c r="M5088" i="7" s="1"/>
  <c r="H5088" i="7"/>
  <c r="L5088" i="7" s="1"/>
  <c r="G5088" i="7"/>
  <c r="K5088" i="7" s="1"/>
  <c r="I5080" i="7"/>
  <c r="M5080" i="7" s="1"/>
  <c r="H5080" i="7"/>
  <c r="L5080" i="7" s="1"/>
  <c r="G5080" i="7"/>
  <c r="K5080" i="7" s="1"/>
  <c r="I5072" i="7"/>
  <c r="M5072" i="7" s="1"/>
  <c r="H5072" i="7"/>
  <c r="L5072" i="7" s="1"/>
  <c r="G5072" i="7"/>
  <c r="K5072" i="7" s="1"/>
  <c r="I5064" i="7"/>
  <c r="M5064" i="7" s="1"/>
  <c r="H5064" i="7"/>
  <c r="L5064" i="7" s="1"/>
  <c r="G5064" i="7"/>
  <c r="K5064" i="7" s="1"/>
  <c r="I5056" i="7"/>
  <c r="M5056" i="7" s="1"/>
  <c r="H5056" i="7"/>
  <c r="L5056" i="7" s="1"/>
  <c r="G5056" i="7"/>
  <c r="K5056" i="7" s="1"/>
  <c r="I5048" i="7"/>
  <c r="M5048" i="7" s="1"/>
  <c r="H5048" i="7"/>
  <c r="L5048" i="7" s="1"/>
  <c r="G5048" i="7"/>
  <c r="K5048" i="7" s="1"/>
  <c r="D5048" i="7" s="1"/>
  <c r="I5040" i="7"/>
  <c r="M5040" i="7" s="1"/>
  <c r="H5040" i="7"/>
  <c r="L5040" i="7" s="1"/>
  <c r="G5040" i="7"/>
  <c r="K5040" i="7" s="1"/>
  <c r="D5040" i="7" s="1"/>
  <c r="I5032" i="7"/>
  <c r="M5032" i="7" s="1"/>
  <c r="D5032" i="7" s="1"/>
  <c r="H5032" i="7"/>
  <c r="L5032" i="7" s="1"/>
  <c r="G5032" i="7"/>
  <c r="K5032" i="7" s="1"/>
  <c r="I5024" i="7"/>
  <c r="M5024" i="7" s="1"/>
  <c r="H5024" i="7"/>
  <c r="L5024" i="7" s="1"/>
  <c r="G5024" i="7"/>
  <c r="K5024" i="7" s="1"/>
  <c r="I5016" i="7"/>
  <c r="M5016" i="7" s="1"/>
  <c r="H5016" i="7"/>
  <c r="L5016" i="7" s="1"/>
  <c r="G5016" i="7"/>
  <c r="K5016" i="7" s="1"/>
  <c r="I5008" i="7"/>
  <c r="M5008" i="7" s="1"/>
  <c r="H5008" i="7"/>
  <c r="L5008" i="7" s="1"/>
  <c r="G5008" i="7"/>
  <c r="K5008" i="7" s="1"/>
  <c r="I5000" i="7"/>
  <c r="M5000" i="7" s="1"/>
  <c r="H5000" i="7"/>
  <c r="L5000" i="7" s="1"/>
  <c r="G5000" i="7"/>
  <c r="K5000" i="7" s="1"/>
  <c r="I4992" i="7"/>
  <c r="M4992" i="7" s="1"/>
  <c r="H4992" i="7"/>
  <c r="L4992" i="7" s="1"/>
  <c r="G4992" i="7"/>
  <c r="K4992" i="7" s="1"/>
  <c r="I4984" i="7"/>
  <c r="M4984" i="7" s="1"/>
  <c r="H4984" i="7"/>
  <c r="L4984" i="7" s="1"/>
  <c r="G4984" i="7"/>
  <c r="K4984" i="7" s="1"/>
  <c r="D4984" i="7" s="1"/>
  <c r="I4976" i="7"/>
  <c r="M4976" i="7" s="1"/>
  <c r="H4976" i="7"/>
  <c r="L4976" i="7" s="1"/>
  <c r="G4976" i="7"/>
  <c r="K4976" i="7" s="1"/>
  <c r="I4968" i="7"/>
  <c r="M4968" i="7" s="1"/>
  <c r="D4968" i="7" s="1"/>
  <c r="H4968" i="7"/>
  <c r="L4968" i="7" s="1"/>
  <c r="G4968" i="7"/>
  <c r="K4968" i="7" s="1"/>
  <c r="I4960" i="7"/>
  <c r="M4960" i="7" s="1"/>
  <c r="H4960" i="7"/>
  <c r="L4960" i="7" s="1"/>
  <c r="G4960" i="7"/>
  <c r="K4960" i="7" s="1"/>
  <c r="I4952" i="7"/>
  <c r="M4952" i="7" s="1"/>
  <c r="H4952" i="7"/>
  <c r="L4952" i="7" s="1"/>
  <c r="G4952" i="7"/>
  <c r="K4952" i="7" s="1"/>
  <c r="I4944" i="7"/>
  <c r="M4944" i="7" s="1"/>
  <c r="H4944" i="7"/>
  <c r="L4944" i="7" s="1"/>
  <c r="G4944" i="7"/>
  <c r="K4944" i="7" s="1"/>
  <c r="I4936" i="7"/>
  <c r="M4936" i="7" s="1"/>
  <c r="H4936" i="7"/>
  <c r="L4936" i="7" s="1"/>
  <c r="G4936" i="7"/>
  <c r="K4936" i="7" s="1"/>
  <c r="I4928" i="7"/>
  <c r="M4928" i="7" s="1"/>
  <c r="H4928" i="7"/>
  <c r="L4928" i="7" s="1"/>
  <c r="G4928" i="7"/>
  <c r="K4928" i="7" s="1"/>
  <c r="I4920" i="7"/>
  <c r="M4920" i="7" s="1"/>
  <c r="H4920" i="7"/>
  <c r="L4920" i="7" s="1"/>
  <c r="G4920" i="7"/>
  <c r="K4920" i="7" s="1"/>
  <c r="D4920" i="7" s="1"/>
  <c r="I4912" i="7"/>
  <c r="M4912" i="7" s="1"/>
  <c r="H4912" i="7"/>
  <c r="L4912" i="7" s="1"/>
  <c r="G4912" i="7"/>
  <c r="K4912" i="7" s="1"/>
  <c r="I4904" i="7"/>
  <c r="M4904" i="7" s="1"/>
  <c r="D4904" i="7" s="1"/>
  <c r="H4904" i="7"/>
  <c r="L4904" i="7" s="1"/>
  <c r="G4904" i="7"/>
  <c r="K4904" i="7" s="1"/>
  <c r="I4896" i="7"/>
  <c r="M4896" i="7" s="1"/>
  <c r="H4896" i="7"/>
  <c r="L4896" i="7" s="1"/>
  <c r="G4896" i="7"/>
  <c r="K4896" i="7" s="1"/>
  <c r="I4888" i="7"/>
  <c r="M4888" i="7" s="1"/>
  <c r="H4888" i="7"/>
  <c r="L4888" i="7" s="1"/>
  <c r="G4888" i="7"/>
  <c r="K4888" i="7" s="1"/>
  <c r="I4880" i="7"/>
  <c r="M4880" i="7" s="1"/>
  <c r="H4880" i="7"/>
  <c r="L4880" i="7" s="1"/>
  <c r="G4880" i="7"/>
  <c r="K4880" i="7" s="1"/>
  <c r="I4872" i="7"/>
  <c r="M4872" i="7" s="1"/>
  <c r="H4872" i="7"/>
  <c r="L4872" i="7" s="1"/>
  <c r="G4872" i="7"/>
  <c r="K4872" i="7" s="1"/>
  <c r="I4864" i="7"/>
  <c r="M4864" i="7" s="1"/>
  <c r="H4864" i="7"/>
  <c r="L4864" i="7" s="1"/>
  <c r="G4864" i="7"/>
  <c r="K4864" i="7" s="1"/>
  <c r="I4856" i="7"/>
  <c r="M4856" i="7" s="1"/>
  <c r="H4856" i="7"/>
  <c r="L4856" i="7" s="1"/>
  <c r="G4856" i="7"/>
  <c r="K4856" i="7" s="1"/>
  <c r="D4856" i="7" s="1"/>
  <c r="I4848" i="7"/>
  <c r="M4848" i="7" s="1"/>
  <c r="H4848" i="7"/>
  <c r="L4848" i="7" s="1"/>
  <c r="G4848" i="7"/>
  <c r="K4848" i="7" s="1"/>
  <c r="I4840" i="7"/>
  <c r="M4840" i="7" s="1"/>
  <c r="D4840" i="7" s="1"/>
  <c r="H4840" i="7"/>
  <c r="L4840" i="7" s="1"/>
  <c r="G4840" i="7"/>
  <c r="K4840" i="7" s="1"/>
  <c r="I4832" i="7"/>
  <c r="M4832" i="7" s="1"/>
  <c r="H4832" i="7"/>
  <c r="L4832" i="7" s="1"/>
  <c r="G4832" i="7"/>
  <c r="K4832" i="7" s="1"/>
  <c r="I4824" i="7"/>
  <c r="M4824" i="7" s="1"/>
  <c r="H4824" i="7"/>
  <c r="L4824" i="7" s="1"/>
  <c r="G4824" i="7"/>
  <c r="K4824" i="7" s="1"/>
  <c r="I4816" i="7"/>
  <c r="M4816" i="7" s="1"/>
  <c r="H4816" i="7"/>
  <c r="L4816" i="7" s="1"/>
  <c r="G4816" i="7"/>
  <c r="K4816" i="7" s="1"/>
  <c r="I4808" i="7"/>
  <c r="M4808" i="7" s="1"/>
  <c r="H4808" i="7"/>
  <c r="L4808" i="7" s="1"/>
  <c r="G4808" i="7"/>
  <c r="K4808" i="7" s="1"/>
  <c r="I4800" i="7"/>
  <c r="M4800" i="7" s="1"/>
  <c r="H4800" i="7"/>
  <c r="L4800" i="7" s="1"/>
  <c r="G4800" i="7"/>
  <c r="K4800" i="7" s="1"/>
  <c r="I4792" i="7"/>
  <c r="M4792" i="7" s="1"/>
  <c r="H4792" i="7"/>
  <c r="L4792" i="7" s="1"/>
  <c r="G4792" i="7"/>
  <c r="K4792" i="7" s="1"/>
  <c r="D4792" i="7" s="1"/>
  <c r="I4784" i="7"/>
  <c r="M4784" i="7" s="1"/>
  <c r="H4784" i="7"/>
  <c r="L4784" i="7" s="1"/>
  <c r="G4784" i="7"/>
  <c r="K4784" i="7" s="1"/>
  <c r="D4784" i="7" s="1"/>
  <c r="I4776" i="7"/>
  <c r="M4776" i="7" s="1"/>
  <c r="D4776" i="7" s="1"/>
  <c r="H4776" i="7"/>
  <c r="L4776" i="7" s="1"/>
  <c r="G4776" i="7"/>
  <c r="K4776" i="7" s="1"/>
  <c r="I4768" i="7"/>
  <c r="M4768" i="7" s="1"/>
  <c r="H4768" i="7"/>
  <c r="L4768" i="7" s="1"/>
  <c r="G4768" i="7"/>
  <c r="K4768" i="7" s="1"/>
  <c r="I4760" i="7"/>
  <c r="M4760" i="7" s="1"/>
  <c r="H4760" i="7"/>
  <c r="L4760" i="7" s="1"/>
  <c r="G4760" i="7"/>
  <c r="K4760" i="7" s="1"/>
  <c r="I4752" i="7"/>
  <c r="M4752" i="7" s="1"/>
  <c r="H4752" i="7"/>
  <c r="L4752" i="7" s="1"/>
  <c r="G4752" i="7"/>
  <c r="K4752" i="7" s="1"/>
  <c r="I4744" i="7"/>
  <c r="M4744" i="7" s="1"/>
  <c r="H4744" i="7"/>
  <c r="L4744" i="7" s="1"/>
  <c r="G4744" i="7"/>
  <c r="K4744" i="7" s="1"/>
  <c r="I4736" i="7"/>
  <c r="M4736" i="7" s="1"/>
  <c r="H4736" i="7"/>
  <c r="L4736" i="7" s="1"/>
  <c r="G4736" i="7"/>
  <c r="K4736" i="7" s="1"/>
  <c r="I4728" i="7"/>
  <c r="M4728" i="7" s="1"/>
  <c r="H4728" i="7"/>
  <c r="L4728" i="7" s="1"/>
  <c r="G4728" i="7"/>
  <c r="K4728" i="7" s="1"/>
  <c r="D4728" i="7" s="1"/>
  <c r="I4720" i="7"/>
  <c r="M4720" i="7" s="1"/>
  <c r="H4720" i="7"/>
  <c r="L4720" i="7" s="1"/>
  <c r="G4720" i="7"/>
  <c r="K4720" i="7" s="1"/>
  <c r="D4720" i="7" s="1"/>
  <c r="I4712" i="7"/>
  <c r="M4712" i="7" s="1"/>
  <c r="D4712" i="7" s="1"/>
  <c r="H4712" i="7"/>
  <c r="L4712" i="7" s="1"/>
  <c r="G4712" i="7"/>
  <c r="K4712" i="7" s="1"/>
  <c r="I4704" i="7"/>
  <c r="M4704" i="7" s="1"/>
  <c r="H4704" i="7"/>
  <c r="L4704" i="7" s="1"/>
  <c r="G4704" i="7"/>
  <c r="K4704" i="7" s="1"/>
  <c r="I4696" i="7"/>
  <c r="M4696" i="7" s="1"/>
  <c r="H4696" i="7"/>
  <c r="L4696" i="7" s="1"/>
  <c r="G4696" i="7"/>
  <c r="K4696" i="7" s="1"/>
  <c r="I4688" i="7"/>
  <c r="M4688" i="7" s="1"/>
  <c r="H4688" i="7"/>
  <c r="L4688" i="7" s="1"/>
  <c r="G4688" i="7"/>
  <c r="K4688" i="7" s="1"/>
  <c r="I4680" i="7"/>
  <c r="M4680" i="7" s="1"/>
  <c r="H4680" i="7"/>
  <c r="L4680" i="7" s="1"/>
  <c r="G4680" i="7"/>
  <c r="K4680" i="7" s="1"/>
  <c r="I4672" i="7"/>
  <c r="M4672" i="7" s="1"/>
  <c r="H4672" i="7"/>
  <c r="L4672" i="7" s="1"/>
  <c r="G4672" i="7"/>
  <c r="K4672" i="7" s="1"/>
  <c r="I4664" i="7"/>
  <c r="M4664" i="7" s="1"/>
  <c r="H4664" i="7"/>
  <c r="L4664" i="7" s="1"/>
  <c r="G4664" i="7"/>
  <c r="K4664" i="7" s="1"/>
  <c r="D4664" i="7" s="1"/>
  <c r="I4656" i="7"/>
  <c r="M4656" i="7" s="1"/>
  <c r="H4656" i="7"/>
  <c r="L4656" i="7" s="1"/>
  <c r="G4656" i="7"/>
  <c r="K4656" i="7" s="1"/>
  <c r="D4656" i="7" s="1"/>
  <c r="I4648" i="7"/>
  <c r="M4648" i="7" s="1"/>
  <c r="D4648" i="7" s="1"/>
  <c r="H4648" i="7"/>
  <c r="L4648" i="7" s="1"/>
  <c r="G4648" i="7"/>
  <c r="K4648" i="7" s="1"/>
  <c r="I4640" i="7"/>
  <c r="M4640" i="7" s="1"/>
  <c r="H4640" i="7"/>
  <c r="L4640" i="7" s="1"/>
  <c r="G4640" i="7"/>
  <c r="K4640" i="7" s="1"/>
  <c r="I4632" i="7"/>
  <c r="M4632" i="7" s="1"/>
  <c r="H4632" i="7"/>
  <c r="L4632" i="7" s="1"/>
  <c r="G4632" i="7"/>
  <c r="K4632" i="7" s="1"/>
  <c r="I4624" i="7"/>
  <c r="M4624" i="7" s="1"/>
  <c r="H4624" i="7"/>
  <c r="L4624" i="7" s="1"/>
  <c r="G4624" i="7"/>
  <c r="K4624" i="7" s="1"/>
  <c r="I4616" i="7"/>
  <c r="M4616" i="7" s="1"/>
  <c r="H4616" i="7"/>
  <c r="L4616" i="7" s="1"/>
  <c r="G4616" i="7"/>
  <c r="K4616" i="7" s="1"/>
  <c r="I4608" i="7"/>
  <c r="M4608" i="7" s="1"/>
  <c r="H4608" i="7"/>
  <c r="L4608" i="7" s="1"/>
  <c r="G4608" i="7"/>
  <c r="K4608" i="7" s="1"/>
  <c r="I4600" i="7"/>
  <c r="M4600" i="7" s="1"/>
  <c r="H4600" i="7"/>
  <c r="L4600" i="7" s="1"/>
  <c r="G4600" i="7"/>
  <c r="K4600" i="7" s="1"/>
  <c r="D4600" i="7" s="1"/>
  <c r="I4592" i="7"/>
  <c r="M4592" i="7" s="1"/>
  <c r="H4592" i="7"/>
  <c r="L4592" i="7" s="1"/>
  <c r="G4592" i="7"/>
  <c r="K4592" i="7" s="1"/>
  <c r="D4592" i="7" s="1"/>
  <c r="I4584" i="7"/>
  <c r="M4584" i="7" s="1"/>
  <c r="D4584" i="7" s="1"/>
  <c r="H4584" i="7"/>
  <c r="L4584" i="7" s="1"/>
  <c r="G4584" i="7"/>
  <c r="K4584" i="7" s="1"/>
  <c r="I4576" i="7"/>
  <c r="M4576" i="7" s="1"/>
  <c r="H4576" i="7"/>
  <c r="L4576" i="7" s="1"/>
  <c r="G4576" i="7"/>
  <c r="K4576" i="7" s="1"/>
  <c r="I4568" i="7"/>
  <c r="M4568" i="7" s="1"/>
  <c r="H4568" i="7"/>
  <c r="L4568" i="7" s="1"/>
  <c r="G4568" i="7"/>
  <c r="K4568" i="7" s="1"/>
  <c r="I4560" i="7"/>
  <c r="M4560" i="7" s="1"/>
  <c r="H4560" i="7"/>
  <c r="L4560" i="7" s="1"/>
  <c r="G4560" i="7"/>
  <c r="K4560" i="7" s="1"/>
  <c r="I4552" i="7"/>
  <c r="M4552" i="7" s="1"/>
  <c r="H4552" i="7"/>
  <c r="L4552" i="7" s="1"/>
  <c r="G4552" i="7"/>
  <c r="K4552" i="7" s="1"/>
  <c r="I4544" i="7"/>
  <c r="M4544" i="7" s="1"/>
  <c r="H4544" i="7"/>
  <c r="L4544" i="7" s="1"/>
  <c r="G4544" i="7"/>
  <c r="K4544" i="7" s="1"/>
  <c r="I4536" i="7"/>
  <c r="M4536" i="7" s="1"/>
  <c r="H4536" i="7"/>
  <c r="L4536" i="7" s="1"/>
  <c r="G4536" i="7"/>
  <c r="K4536" i="7" s="1"/>
  <c r="D4536" i="7" s="1"/>
  <c r="I4528" i="7"/>
  <c r="M4528" i="7" s="1"/>
  <c r="H4528" i="7"/>
  <c r="L4528" i="7" s="1"/>
  <c r="G4528" i="7"/>
  <c r="K4528" i="7" s="1"/>
  <c r="D4528" i="7" s="1"/>
  <c r="I4520" i="7"/>
  <c r="M4520" i="7" s="1"/>
  <c r="D4520" i="7" s="1"/>
  <c r="H4520" i="7"/>
  <c r="L4520" i="7" s="1"/>
  <c r="G4520" i="7"/>
  <c r="K4520" i="7" s="1"/>
  <c r="I4512" i="7"/>
  <c r="M4512" i="7" s="1"/>
  <c r="H4512" i="7"/>
  <c r="L4512" i="7" s="1"/>
  <c r="G4512" i="7"/>
  <c r="K4512" i="7" s="1"/>
  <c r="I4504" i="7"/>
  <c r="M4504" i="7" s="1"/>
  <c r="H4504" i="7"/>
  <c r="L4504" i="7" s="1"/>
  <c r="G4504" i="7"/>
  <c r="K4504" i="7" s="1"/>
  <c r="I4496" i="7"/>
  <c r="M4496" i="7" s="1"/>
  <c r="H4496" i="7"/>
  <c r="L4496" i="7" s="1"/>
  <c r="G4496" i="7"/>
  <c r="K4496" i="7" s="1"/>
  <c r="I4488" i="7"/>
  <c r="M4488" i="7" s="1"/>
  <c r="H4488" i="7"/>
  <c r="L4488" i="7" s="1"/>
  <c r="G4488" i="7"/>
  <c r="K4488" i="7" s="1"/>
  <c r="I4480" i="7"/>
  <c r="M4480" i="7" s="1"/>
  <c r="H4480" i="7"/>
  <c r="L4480" i="7" s="1"/>
  <c r="G4480" i="7"/>
  <c r="K4480" i="7" s="1"/>
  <c r="I4472" i="7"/>
  <c r="M4472" i="7" s="1"/>
  <c r="H4472" i="7"/>
  <c r="L4472" i="7" s="1"/>
  <c r="G4472" i="7"/>
  <c r="K4472" i="7" s="1"/>
  <c r="I4464" i="7"/>
  <c r="M4464" i="7" s="1"/>
  <c r="H4464" i="7"/>
  <c r="L4464" i="7" s="1"/>
  <c r="G4464" i="7"/>
  <c r="K4464" i="7" s="1"/>
  <c r="D4464" i="7" s="1"/>
  <c r="I4456" i="7"/>
  <c r="M4456" i="7" s="1"/>
  <c r="D4456" i="7" s="1"/>
  <c r="H4456" i="7"/>
  <c r="L4456" i="7" s="1"/>
  <c r="G4456" i="7"/>
  <c r="K4456" i="7" s="1"/>
  <c r="I4448" i="7"/>
  <c r="M4448" i="7" s="1"/>
  <c r="H4448" i="7"/>
  <c r="L4448" i="7" s="1"/>
  <c r="G4448" i="7"/>
  <c r="K4448" i="7" s="1"/>
  <c r="I4440" i="7"/>
  <c r="M4440" i="7" s="1"/>
  <c r="H4440" i="7"/>
  <c r="L4440" i="7" s="1"/>
  <c r="G4440" i="7"/>
  <c r="K4440" i="7" s="1"/>
  <c r="I4432" i="7"/>
  <c r="M4432" i="7" s="1"/>
  <c r="H4432" i="7"/>
  <c r="L4432" i="7" s="1"/>
  <c r="G4432" i="7"/>
  <c r="K4432" i="7" s="1"/>
  <c r="I4424" i="7"/>
  <c r="M4424" i="7" s="1"/>
  <c r="H4424" i="7"/>
  <c r="L4424" i="7" s="1"/>
  <c r="G4424" i="7"/>
  <c r="K4424" i="7" s="1"/>
  <c r="I4416" i="7"/>
  <c r="M4416" i="7" s="1"/>
  <c r="H4416" i="7"/>
  <c r="L4416" i="7" s="1"/>
  <c r="G4416" i="7"/>
  <c r="K4416" i="7" s="1"/>
  <c r="I4408" i="7"/>
  <c r="M4408" i="7" s="1"/>
  <c r="H4408" i="7"/>
  <c r="L4408" i="7" s="1"/>
  <c r="G4408" i="7"/>
  <c r="K4408" i="7" s="1"/>
  <c r="D4408" i="7" s="1"/>
  <c r="I4400" i="7"/>
  <c r="M4400" i="7" s="1"/>
  <c r="H4400" i="7"/>
  <c r="L4400" i="7" s="1"/>
  <c r="G4400" i="7"/>
  <c r="K4400" i="7" s="1"/>
  <c r="D4400" i="7" s="1"/>
  <c r="I4392" i="7"/>
  <c r="M4392" i="7" s="1"/>
  <c r="D4392" i="7" s="1"/>
  <c r="H4392" i="7"/>
  <c r="L4392" i="7" s="1"/>
  <c r="G4392" i="7"/>
  <c r="K4392" i="7" s="1"/>
  <c r="I4384" i="7"/>
  <c r="M4384" i="7" s="1"/>
  <c r="H4384" i="7"/>
  <c r="L4384" i="7" s="1"/>
  <c r="G4384" i="7"/>
  <c r="K4384" i="7" s="1"/>
  <c r="I4376" i="7"/>
  <c r="M4376" i="7" s="1"/>
  <c r="H4376" i="7"/>
  <c r="L4376" i="7" s="1"/>
  <c r="G4376" i="7"/>
  <c r="K4376" i="7" s="1"/>
  <c r="I4368" i="7"/>
  <c r="M4368" i="7" s="1"/>
  <c r="H4368" i="7"/>
  <c r="L4368" i="7" s="1"/>
  <c r="G4368" i="7"/>
  <c r="K4368" i="7" s="1"/>
  <c r="I4360" i="7"/>
  <c r="M4360" i="7" s="1"/>
  <c r="H4360" i="7"/>
  <c r="L4360" i="7" s="1"/>
  <c r="G4360" i="7"/>
  <c r="K4360" i="7" s="1"/>
  <c r="I4352" i="7"/>
  <c r="M4352" i="7" s="1"/>
  <c r="H4352" i="7"/>
  <c r="L4352" i="7" s="1"/>
  <c r="G4352" i="7"/>
  <c r="K4352" i="7" s="1"/>
  <c r="I4344" i="7"/>
  <c r="M4344" i="7" s="1"/>
  <c r="H4344" i="7"/>
  <c r="L4344" i="7" s="1"/>
  <c r="G4344" i="7"/>
  <c r="K4344" i="7" s="1"/>
  <c r="D4344" i="7" s="1"/>
  <c r="I4336" i="7"/>
  <c r="M4336" i="7" s="1"/>
  <c r="H4336" i="7"/>
  <c r="L4336" i="7" s="1"/>
  <c r="G4336" i="7"/>
  <c r="K4336" i="7" s="1"/>
  <c r="D4336" i="7" s="1"/>
  <c r="I4328" i="7"/>
  <c r="M4328" i="7" s="1"/>
  <c r="D4328" i="7" s="1"/>
  <c r="H4328" i="7"/>
  <c r="L4328" i="7" s="1"/>
  <c r="G4328" i="7"/>
  <c r="K4328" i="7" s="1"/>
  <c r="I4320" i="7"/>
  <c r="M4320" i="7" s="1"/>
  <c r="H4320" i="7"/>
  <c r="L4320" i="7" s="1"/>
  <c r="G4320" i="7"/>
  <c r="K4320" i="7" s="1"/>
  <c r="I4312" i="7"/>
  <c r="M4312" i="7" s="1"/>
  <c r="H4312" i="7"/>
  <c r="L4312" i="7" s="1"/>
  <c r="G4312" i="7"/>
  <c r="K4312" i="7" s="1"/>
  <c r="I4304" i="7"/>
  <c r="M4304" i="7" s="1"/>
  <c r="H4304" i="7"/>
  <c r="L4304" i="7" s="1"/>
  <c r="G4304" i="7"/>
  <c r="K4304" i="7" s="1"/>
  <c r="I4296" i="7"/>
  <c r="M4296" i="7" s="1"/>
  <c r="H4296" i="7"/>
  <c r="L4296" i="7" s="1"/>
  <c r="G4296" i="7"/>
  <c r="K4296" i="7" s="1"/>
  <c r="I4288" i="7"/>
  <c r="M4288" i="7" s="1"/>
  <c r="H4288" i="7"/>
  <c r="L4288" i="7" s="1"/>
  <c r="G4288" i="7"/>
  <c r="K4288" i="7" s="1"/>
  <c r="I4280" i="7"/>
  <c r="M4280" i="7" s="1"/>
  <c r="H4280" i="7"/>
  <c r="L4280" i="7" s="1"/>
  <c r="G4280" i="7"/>
  <c r="K4280" i="7" s="1"/>
  <c r="D4280" i="7" s="1"/>
  <c r="I4272" i="7"/>
  <c r="M4272" i="7" s="1"/>
  <c r="H4272" i="7"/>
  <c r="L4272" i="7" s="1"/>
  <c r="G4272" i="7"/>
  <c r="K4272" i="7" s="1"/>
  <c r="D4272" i="7" s="1"/>
  <c r="I4264" i="7"/>
  <c r="M4264" i="7" s="1"/>
  <c r="D4264" i="7" s="1"/>
  <c r="H4264" i="7"/>
  <c r="L4264" i="7" s="1"/>
  <c r="G4264" i="7"/>
  <c r="K4264" i="7" s="1"/>
  <c r="I4256" i="7"/>
  <c r="M4256" i="7" s="1"/>
  <c r="H4256" i="7"/>
  <c r="L4256" i="7" s="1"/>
  <c r="G4256" i="7"/>
  <c r="K4256" i="7" s="1"/>
  <c r="I4248" i="7"/>
  <c r="M4248" i="7" s="1"/>
  <c r="H4248" i="7"/>
  <c r="L4248" i="7" s="1"/>
  <c r="G4248" i="7"/>
  <c r="K4248" i="7" s="1"/>
  <c r="I4240" i="7"/>
  <c r="M4240" i="7" s="1"/>
  <c r="H4240" i="7"/>
  <c r="L4240" i="7" s="1"/>
  <c r="G4240" i="7"/>
  <c r="K4240" i="7" s="1"/>
  <c r="I4232" i="7"/>
  <c r="M4232" i="7" s="1"/>
  <c r="H4232" i="7"/>
  <c r="L4232" i="7" s="1"/>
  <c r="G4232" i="7"/>
  <c r="K4232" i="7" s="1"/>
  <c r="I4224" i="7"/>
  <c r="M4224" i="7" s="1"/>
  <c r="H4224" i="7"/>
  <c r="L4224" i="7" s="1"/>
  <c r="G4224" i="7"/>
  <c r="K4224" i="7" s="1"/>
  <c r="I4216" i="7"/>
  <c r="M4216" i="7" s="1"/>
  <c r="H4216" i="7"/>
  <c r="L4216" i="7" s="1"/>
  <c r="G4216" i="7"/>
  <c r="K4216" i="7" s="1"/>
  <c r="D4216" i="7" s="1"/>
  <c r="I4208" i="7"/>
  <c r="M4208" i="7" s="1"/>
  <c r="H4208" i="7"/>
  <c r="L4208" i="7" s="1"/>
  <c r="G4208" i="7"/>
  <c r="K4208" i="7" s="1"/>
  <c r="D4208" i="7" s="1"/>
  <c r="I4200" i="7"/>
  <c r="M4200" i="7" s="1"/>
  <c r="D4200" i="7" s="1"/>
  <c r="H4200" i="7"/>
  <c r="L4200" i="7" s="1"/>
  <c r="G4200" i="7"/>
  <c r="K4200" i="7" s="1"/>
  <c r="I4192" i="7"/>
  <c r="M4192" i="7" s="1"/>
  <c r="H4192" i="7"/>
  <c r="L4192" i="7" s="1"/>
  <c r="G4192" i="7"/>
  <c r="K4192" i="7" s="1"/>
  <c r="I4184" i="7"/>
  <c r="M4184" i="7" s="1"/>
  <c r="H4184" i="7"/>
  <c r="L4184" i="7" s="1"/>
  <c r="G4184" i="7"/>
  <c r="K4184" i="7" s="1"/>
  <c r="I4176" i="7"/>
  <c r="M4176" i="7" s="1"/>
  <c r="H4176" i="7"/>
  <c r="L4176" i="7" s="1"/>
  <c r="G4176" i="7"/>
  <c r="K4176" i="7" s="1"/>
  <c r="I4168" i="7"/>
  <c r="M4168" i="7" s="1"/>
  <c r="H4168" i="7"/>
  <c r="L4168" i="7" s="1"/>
  <c r="G4168" i="7"/>
  <c r="K4168" i="7" s="1"/>
  <c r="I4160" i="7"/>
  <c r="M4160" i="7" s="1"/>
  <c r="H4160" i="7"/>
  <c r="L4160" i="7" s="1"/>
  <c r="G4160" i="7"/>
  <c r="K4160" i="7" s="1"/>
  <c r="I4152" i="7"/>
  <c r="M4152" i="7" s="1"/>
  <c r="H4152" i="7"/>
  <c r="L4152" i="7" s="1"/>
  <c r="G4152" i="7"/>
  <c r="K4152" i="7" s="1"/>
  <c r="D4152" i="7" s="1"/>
  <c r="I4144" i="7"/>
  <c r="M4144" i="7" s="1"/>
  <c r="H4144" i="7"/>
  <c r="L4144" i="7" s="1"/>
  <c r="G4144" i="7"/>
  <c r="K4144" i="7" s="1"/>
  <c r="D4144" i="7" s="1"/>
  <c r="I4136" i="7"/>
  <c r="M4136" i="7" s="1"/>
  <c r="D4136" i="7" s="1"/>
  <c r="H4136" i="7"/>
  <c r="L4136" i="7" s="1"/>
  <c r="G4136" i="7"/>
  <c r="K4136" i="7" s="1"/>
  <c r="I4128" i="7"/>
  <c r="M4128" i="7" s="1"/>
  <c r="H4128" i="7"/>
  <c r="L4128" i="7" s="1"/>
  <c r="G4128" i="7"/>
  <c r="K4128" i="7" s="1"/>
  <c r="I4120" i="7"/>
  <c r="M4120" i="7" s="1"/>
  <c r="H4120" i="7"/>
  <c r="L4120" i="7" s="1"/>
  <c r="G4120" i="7"/>
  <c r="K4120" i="7" s="1"/>
  <c r="I4112" i="7"/>
  <c r="M4112" i="7" s="1"/>
  <c r="H4112" i="7"/>
  <c r="L4112" i="7" s="1"/>
  <c r="G4112" i="7"/>
  <c r="K4112" i="7" s="1"/>
  <c r="I4104" i="7"/>
  <c r="M4104" i="7" s="1"/>
  <c r="H4104" i="7"/>
  <c r="L4104" i="7" s="1"/>
  <c r="G4104" i="7"/>
  <c r="K4104" i="7" s="1"/>
  <c r="I4096" i="7"/>
  <c r="M4096" i="7" s="1"/>
  <c r="H4096" i="7"/>
  <c r="L4096" i="7" s="1"/>
  <c r="G4096" i="7"/>
  <c r="K4096" i="7" s="1"/>
  <c r="I4088" i="7"/>
  <c r="M4088" i="7" s="1"/>
  <c r="H4088" i="7"/>
  <c r="L4088" i="7" s="1"/>
  <c r="G4088" i="7"/>
  <c r="K4088" i="7" s="1"/>
  <c r="D4088" i="7" s="1"/>
  <c r="I4080" i="7"/>
  <c r="M4080" i="7" s="1"/>
  <c r="G4080" i="7"/>
  <c r="K4080" i="7" s="1"/>
  <c r="H4080" i="7"/>
  <c r="L4080" i="7" s="1"/>
  <c r="I4072" i="7"/>
  <c r="M4072" i="7" s="1"/>
  <c r="D4072" i="7" s="1"/>
  <c r="H4072" i="7"/>
  <c r="L4072" i="7" s="1"/>
  <c r="G4072" i="7"/>
  <c r="K4072" i="7" s="1"/>
  <c r="I4064" i="7"/>
  <c r="M4064" i="7" s="1"/>
  <c r="H4064" i="7"/>
  <c r="L4064" i="7" s="1"/>
  <c r="G4064" i="7"/>
  <c r="K4064" i="7" s="1"/>
  <c r="I4056" i="7"/>
  <c r="M4056" i="7" s="1"/>
  <c r="H4056" i="7"/>
  <c r="L4056" i="7" s="1"/>
  <c r="G4056" i="7"/>
  <c r="K4056" i="7" s="1"/>
  <c r="I4048" i="7"/>
  <c r="M4048" i="7" s="1"/>
  <c r="H4048" i="7"/>
  <c r="L4048" i="7" s="1"/>
  <c r="G4048" i="7"/>
  <c r="K4048" i="7" s="1"/>
  <c r="I4040" i="7"/>
  <c r="M4040" i="7" s="1"/>
  <c r="H4040" i="7"/>
  <c r="L4040" i="7" s="1"/>
  <c r="G4040" i="7"/>
  <c r="K4040" i="7" s="1"/>
  <c r="I4032" i="7"/>
  <c r="M4032" i="7" s="1"/>
  <c r="H4032" i="7"/>
  <c r="L4032" i="7" s="1"/>
  <c r="G4032" i="7"/>
  <c r="K4032" i="7" s="1"/>
  <c r="I4024" i="7"/>
  <c r="M4024" i="7" s="1"/>
  <c r="H4024" i="7"/>
  <c r="L4024" i="7" s="1"/>
  <c r="G4024" i="7"/>
  <c r="K4024" i="7" s="1"/>
  <c r="D4024" i="7" s="1"/>
  <c r="I4016" i="7"/>
  <c r="M4016" i="7" s="1"/>
  <c r="H4016" i="7"/>
  <c r="L4016" i="7" s="1"/>
  <c r="G4016" i="7"/>
  <c r="K4016" i="7" s="1"/>
  <c r="D4016" i="7" s="1"/>
  <c r="I4008" i="7"/>
  <c r="M4008" i="7" s="1"/>
  <c r="D4008" i="7" s="1"/>
  <c r="H4008" i="7"/>
  <c r="L4008" i="7" s="1"/>
  <c r="G4008" i="7"/>
  <c r="K4008" i="7" s="1"/>
  <c r="I4000" i="7"/>
  <c r="M4000" i="7" s="1"/>
  <c r="H4000" i="7"/>
  <c r="L4000" i="7" s="1"/>
  <c r="G4000" i="7"/>
  <c r="K4000" i="7" s="1"/>
  <c r="I3992" i="7"/>
  <c r="M3992" i="7" s="1"/>
  <c r="H3992" i="7"/>
  <c r="L3992" i="7" s="1"/>
  <c r="G3992" i="7"/>
  <c r="K3992" i="7" s="1"/>
  <c r="I3984" i="7"/>
  <c r="M3984" i="7" s="1"/>
  <c r="H3984" i="7"/>
  <c r="L3984" i="7" s="1"/>
  <c r="G3984" i="7"/>
  <c r="K3984" i="7" s="1"/>
  <c r="I3976" i="7"/>
  <c r="M3976" i="7" s="1"/>
  <c r="H3976" i="7"/>
  <c r="L3976" i="7" s="1"/>
  <c r="G3976" i="7"/>
  <c r="K3976" i="7" s="1"/>
  <c r="I3968" i="7"/>
  <c r="M3968" i="7" s="1"/>
  <c r="H3968" i="7"/>
  <c r="L3968" i="7" s="1"/>
  <c r="G3968" i="7"/>
  <c r="K3968" i="7" s="1"/>
  <c r="I3960" i="7"/>
  <c r="M3960" i="7" s="1"/>
  <c r="H3960" i="7"/>
  <c r="L3960" i="7" s="1"/>
  <c r="G3960" i="7"/>
  <c r="K3960" i="7" s="1"/>
  <c r="D3960" i="7" s="1"/>
  <c r="I3952" i="7"/>
  <c r="M3952" i="7" s="1"/>
  <c r="H3952" i="7"/>
  <c r="L3952" i="7" s="1"/>
  <c r="G3952" i="7"/>
  <c r="K3952" i="7" s="1"/>
  <c r="D3952" i="7" s="1"/>
  <c r="I3944" i="7"/>
  <c r="M3944" i="7" s="1"/>
  <c r="D3944" i="7" s="1"/>
  <c r="H3944" i="7"/>
  <c r="L3944" i="7" s="1"/>
  <c r="G3944" i="7"/>
  <c r="K3944" i="7" s="1"/>
  <c r="I3936" i="7"/>
  <c r="M3936" i="7" s="1"/>
  <c r="H3936" i="7"/>
  <c r="L3936" i="7" s="1"/>
  <c r="G3936" i="7"/>
  <c r="K3936" i="7" s="1"/>
  <c r="I3928" i="7"/>
  <c r="M3928" i="7" s="1"/>
  <c r="H3928" i="7"/>
  <c r="L3928" i="7" s="1"/>
  <c r="G3928" i="7"/>
  <c r="K3928" i="7" s="1"/>
  <c r="I3920" i="7"/>
  <c r="M3920" i="7" s="1"/>
  <c r="H3920" i="7"/>
  <c r="L3920" i="7" s="1"/>
  <c r="G3920" i="7"/>
  <c r="K3920" i="7" s="1"/>
  <c r="I3912" i="7"/>
  <c r="M3912" i="7" s="1"/>
  <c r="H3912" i="7"/>
  <c r="L3912" i="7" s="1"/>
  <c r="G3912" i="7"/>
  <c r="K3912" i="7" s="1"/>
  <c r="I3904" i="7"/>
  <c r="M3904" i="7" s="1"/>
  <c r="H3904" i="7"/>
  <c r="L3904" i="7" s="1"/>
  <c r="G3904" i="7"/>
  <c r="K3904" i="7" s="1"/>
  <c r="I3896" i="7"/>
  <c r="M3896" i="7" s="1"/>
  <c r="H3896" i="7"/>
  <c r="L3896" i="7" s="1"/>
  <c r="G3896" i="7"/>
  <c r="K3896" i="7" s="1"/>
  <c r="D3896" i="7" s="1"/>
  <c r="I3888" i="7"/>
  <c r="M3888" i="7" s="1"/>
  <c r="H3888" i="7"/>
  <c r="L3888" i="7" s="1"/>
  <c r="G3888" i="7"/>
  <c r="K3888" i="7" s="1"/>
  <c r="D3888" i="7" s="1"/>
  <c r="I3880" i="7"/>
  <c r="M3880" i="7" s="1"/>
  <c r="D3880" i="7" s="1"/>
  <c r="H3880" i="7"/>
  <c r="L3880" i="7" s="1"/>
  <c r="G3880" i="7"/>
  <c r="K3880" i="7" s="1"/>
  <c r="I3872" i="7"/>
  <c r="M3872" i="7" s="1"/>
  <c r="H3872" i="7"/>
  <c r="L3872" i="7" s="1"/>
  <c r="G3872" i="7"/>
  <c r="K3872" i="7" s="1"/>
  <c r="I3864" i="7"/>
  <c r="M3864" i="7" s="1"/>
  <c r="H3864" i="7"/>
  <c r="L3864" i="7" s="1"/>
  <c r="G3864" i="7"/>
  <c r="K3864" i="7" s="1"/>
  <c r="I3856" i="7"/>
  <c r="M3856" i="7" s="1"/>
  <c r="H3856" i="7"/>
  <c r="L3856" i="7" s="1"/>
  <c r="G3856" i="7"/>
  <c r="K3856" i="7" s="1"/>
  <c r="I3848" i="7"/>
  <c r="M3848" i="7" s="1"/>
  <c r="H3848" i="7"/>
  <c r="L3848" i="7" s="1"/>
  <c r="G3848" i="7"/>
  <c r="K3848" i="7" s="1"/>
  <c r="I3840" i="7"/>
  <c r="M3840" i="7" s="1"/>
  <c r="H3840" i="7"/>
  <c r="L3840" i="7" s="1"/>
  <c r="G3840" i="7"/>
  <c r="K3840" i="7" s="1"/>
  <c r="I3832" i="7"/>
  <c r="M3832" i="7" s="1"/>
  <c r="H3832" i="7"/>
  <c r="L3832" i="7" s="1"/>
  <c r="G3832" i="7"/>
  <c r="K3832" i="7" s="1"/>
  <c r="D3832" i="7" s="1"/>
  <c r="I3824" i="7"/>
  <c r="M3824" i="7" s="1"/>
  <c r="H3824" i="7"/>
  <c r="L3824" i="7" s="1"/>
  <c r="G3824" i="7"/>
  <c r="K3824" i="7" s="1"/>
  <c r="D3824" i="7" s="1"/>
  <c r="I3816" i="7"/>
  <c r="M3816" i="7" s="1"/>
  <c r="D3816" i="7" s="1"/>
  <c r="H3816" i="7"/>
  <c r="L3816" i="7" s="1"/>
  <c r="G3816" i="7"/>
  <c r="K3816" i="7" s="1"/>
  <c r="I3808" i="7"/>
  <c r="M3808" i="7" s="1"/>
  <c r="H3808" i="7"/>
  <c r="L3808" i="7" s="1"/>
  <c r="G3808" i="7"/>
  <c r="K3808" i="7" s="1"/>
  <c r="I3800" i="7"/>
  <c r="M3800" i="7" s="1"/>
  <c r="H3800" i="7"/>
  <c r="L3800" i="7" s="1"/>
  <c r="G3800" i="7"/>
  <c r="K3800" i="7" s="1"/>
  <c r="I3792" i="7"/>
  <c r="M3792" i="7" s="1"/>
  <c r="H3792" i="7"/>
  <c r="L3792" i="7" s="1"/>
  <c r="G3792" i="7"/>
  <c r="K3792" i="7" s="1"/>
  <c r="I3784" i="7"/>
  <c r="M3784" i="7" s="1"/>
  <c r="H3784" i="7"/>
  <c r="L3784" i="7" s="1"/>
  <c r="G3784" i="7"/>
  <c r="K3784" i="7" s="1"/>
  <c r="I3776" i="7"/>
  <c r="M3776" i="7" s="1"/>
  <c r="H3776" i="7"/>
  <c r="L3776" i="7" s="1"/>
  <c r="G3776" i="7"/>
  <c r="K3776" i="7" s="1"/>
  <c r="I3768" i="7"/>
  <c r="M3768" i="7" s="1"/>
  <c r="H3768" i="7"/>
  <c r="L3768" i="7" s="1"/>
  <c r="G3768" i="7"/>
  <c r="K3768" i="7" s="1"/>
  <c r="I3760" i="7"/>
  <c r="M3760" i="7" s="1"/>
  <c r="H3760" i="7"/>
  <c r="L3760" i="7" s="1"/>
  <c r="G3760" i="7"/>
  <c r="K3760" i="7" s="1"/>
  <c r="D3760" i="7" s="1"/>
  <c r="I3752" i="7"/>
  <c r="M3752" i="7" s="1"/>
  <c r="D3752" i="7" s="1"/>
  <c r="H3752" i="7"/>
  <c r="L3752" i="7" s="1"/>
  <c r="G3752" i="7"/>
  <c r="K3752" i="7" s="1"/>
  <c r="I3744" i="7"/>
  <c r="M3744" i="7" s="1"/>
  <c r="H3744" i="7"/>
  <c r="L3744" i="7" s="1"/>
  <c r="G3744" i="7"/>
  <c r="K3744" i="7" s="1"/>
  <c r="I3736" i="7"/>
  <c r="M3736" i="7" s="1"/>
  <c r="H3736" i="7"/>
  <c r="L3736" i="7" s="1"/>
  <c r="G3736" i="7"/>
  <c r="K3736" i="7" s="1"/>
  <c r="I3728" i="7"/>
  <c r="M3728" i="7" s="1"/>
  <c r="H3728" i="7"/>
  <c r="L3728" i="7" s="1"/>
  <c r="G3728" i="7"/>
  <c r="K3728" i="7" s="1"/>
  <c r="I3720" i="7"/>
  <c r="M3720" i="7" s="1"/>
  <c r="H3720" i="7"/>
  <c r="L3720" i="7" s="1"/>
  <c r="G3720" i="7"/>
  <c r="K3720" i="7" s="1"/>
  <c r="I3712" i="7"/>
  <c r="M3712" i="7" s="1"/>
  <c r="H3712" i="7"/>
  <c r="L3712" i="7" s="1"/>
  <c r="G3712" i="7"/>
  <c r="K3712" i="7" s="1"/>
  <c r="I3704" i="7"/>
  <c r="M3704" i="7" s="1"/>
  <c r="H3704" i="7"/>
  <c r="L3704" i="7" s="1"/>
  <c r="G3704" i="7"/>
  <c r="K3704" i="7" s="1"/>
  <c r="D3704" i="7" s="1"/>
  <c r="I3696" i="7"/>
  <c r="M3696" i="7" s="1"/>
  <c r="H3696" i="7"/>
  <c r="L3696" i="7" s="1"/>
  <c r="G3696" i="7"/>
  <c r="K3696" i="7" s="1"/>
  <c r="D3696" i="7" s="1"/>
  <c r="I3688" i="7"/>
  <c r="M3688" i="7" s="1"/>
  <c r="D3688" i="7" s="1"/>
  <c r="H3688" i="7"/>
  <c r="L3688" i="7" s="1"/>
  <c r="G3688" i="7"/>
  <c r="K3688" i="7" s="1"/>
  <c r="I3680" i="7"/>
  <c r="M3680" i="7" s="1"/>
  <c r="H3680" i="7"/>
  <c r="L3680" i="7" s="1"/>
  <c r="G3680" i="7"/>
  <c r="K3680" i="7" s="1"/>
  <c r="I3672" i="7"/>
  <c r="M3672" i="7" s="1"/>
  <c r="H3672" i="7"/>
  <c r="L3672" i="7" s="1"/>
  <c r="G3672" i="7"/>
  <c r="K3672" i="7" s="1"/>
  <c r="I3664" i="7"/>
  <c r="M3664" i="7" s="1"/>
  <c r="H3664" i="7"/>
  <c r="L3664" i="7" s="1"/>
  <c r="G3664" i="7"/>
  <c r="K3664" i="7" s="1"/>
  <c r="I3656" i="7"/>
  <c r="M3656" i="7" s="1"/>
  <c r="H3656" i="7"/>
  <c r="L3656" i="7" s="1"/>
  <c r="G3656" i="7"/>
  <c r="K3656" i="7" s="1"/>
  <c r="I3648" i="7"/>
  <c r="M3648" i="7" s="1"/>
  <c r="D3648" i="7" s="1"/>
  <c r="H3648" i="7"/>
  <c r="L3648" i="7" s="1"/>
  <c r="G3648" i="7"/>
  <c r="K3648" i="7" s="1"/>
  <c r="I3640" i="7"/>
  <c r="M3640" i="7" s="1"/>
  <c r="H3640" i="7"/>
  <c r="L3640" i="7" s="1"/>
  <c r="G3640" i="7"/>
  <c r="K3640" i="7" s="1"/>
  <c r="D3640" i="7" s="1"/>
  <c r="I3632" i="7"/>
  <c r="M3632" i="7" s="1"/>
  <c r="H3632" i="7"/>
  <c r="L3632" i="7" s="1"/>
  <c r="G3632" i="7"/>
  <c r="K3632" i="7" s="1"/>
  <c r="D3632" i="7" s="1"/>
  <c r="I3624" i="7"/>
  <c r="M3624" i="7" s="1"/>
  <c r="D3624" i="7" s="1"/>
  <c r="H3624" i="7"/>
  <c r="L3624" i="7" s="1"/>
  <c r="G3624" i="7"/>
  <c r="K3624" i="7" s="1"/>
  <c r="I3616" i="7"/>
  <c r="M3616" i="7" s="1"/>
  <c r="H3616" i="7"/>
  <c r="L3616" i="7" s="1"/>
  <c r="G3616" i="7"/>
  <c r="K3616" i="7" s="1"/>
  <c r="I3608" i="7"/>
  <c r="M3608" i="7" s="1"/>
  <c r="H3608" i="7"/>
  <c r="L3608" i="7" s="1"/>
  <c r="G3608" i="7"/>
  <c r="K3608" i="7" s="1"/>
  <c r="I3600" i="7"/>
  <c r="M3600" i="7" s="1"/>
  <c r="H3600" i="7"/>
  <c r="L3600" i="7" s="1"/>
  <c r="G3600" i="7"/>
  <c r="K3600" i="7" s="1"/>
  <c r="I3592" i="7"/>
  <c r="M3592" i="7" s="1"/>
  <c r="H3592" i="7"/>
  <c r="L3592" i="7" s="1"/>
  <c r="G3592" i="7"/>
  <c r="K3592" i="7" s="1"/>
  <c r="I3584" i="7"/>
  <c r="M3584" i="7" s="1"/>
  <c r="H3584" i="7"/>
  <c r="L3584" i="7" s="1"/>
  <c r="G3584" i="7"/>
  <c r="K3584" i="7" s="1"/>
  <c r="I3576" i="7"/>
  <c r="M3576" i="7" s="1"/>
  <c r="H3576" i="7"/>
  <c r="L3576" i="7" s="1"/>
  <c r="G3576" i="7"/>
  <c r="K3576" i="7" s="1"/>
  <c r="D3576" i="7" s="1"/>
  <c r="I3568" i="7"/>
  <c r="M3568" i="7" s="1"/>
  <c r="H3568" i="7"/>
  <c r="L3568" i="7" s="1"/>
  <c r="G3568" i="7"/>
  <c r="K3568" i="7" s="1"/>
  <c r="D3568" i="7" s="1"/>
  <c r="I3560" i="7"/>
  <c r="M3560" i="7" s="1"/>
  <c r="D3560" i="7" s="1"/>
  <c r="H3560" i="7"/>
  <c r="L3560" i="7" s="1"/>
  <c r="G3560" i="7"/>
  <c r="K3560" i="7" s="1"/>
  <c r="I3552" i="7"/>
  <c r="M3552" i="7" s="1"/>
  <c r="H3552" i="7"/>
  <c r="L3552" i="7" s="1"/>
  <c r="G3552" i="7"/>
  <c r="K3552" i="7" s="1"/>
  <c r="I3544" i="7"/>
  <c r="M3544" i="7" s="1"/>
  <c r="H3544" i="7"/>
  <c r="L3544" i="7" s="1"/>
  <c r="G3544" i="7"/>
  <c r="K3544" i="7" s="1"/>
  <c r="I3536" i="7"/>
  <c r="M3536" i="7" s="1"/>
  <c r="H3536" i="7"/>
  <c r="L3536" i="7" s="1"/>
  <c r="G3536" i="7"/>
  <c r="K3536" i="7" s="1"/>
  <c r="I3528" i="7"/>
  <c r="M3528" i="7" s="1"/>
  <c r="H3528" i="7"/>
  <c r="L3528" i="7" s="1"/>
  <c r="G3528" i="7"/>
  <c r="K3528" i="7" s="1"/>
  <c r="I3520" i="7"/>
  <c r="M3520" i="7" s="1"/>
  <c r="H3520" i="7"/>
  <c r="L3520" i="7" s="1"/>
  <c r="G3520" i="7"/>
  <c r="K3520" i="7" s="1"/>
  <c r="I3512" i="7"/>
  <c r="M3512" i="7" s="1"/>
  <c r="H3512" i="7"/>
  <c r="L3512" i="7" s="1"/>
  <c r="G3512" i="7"/>
  <c r="K3512" i="7" s="1"/>
  <c r="D3512" i="7" s="1"/>
  <c r="I3504" i="7"/>
  <c r="M3504" i="7" s="1"/>
  <c r="H3504" i="7"/>
  <c r="L3504" i="7" s="1"/>
  <c r="G3504" i="7"/>
  <c r="K3504" i="7" s="1"/>
  <c r="D3504" i="7" s="1"/>
  <c r="I3496" i="7"/>
  <c r="M3496" i="7" s="1"/>
  <c r="D3496" i="7" s="1"/>
  <c r="H3496" i="7"/>
  <c r="L3496" i="7" s="1"/>
  <c r="G3496" i="7"/>
  <c r="K3496" i="7" s="1"/>
  <c r="I3488" i="7"/>
  <c r="M3488" i="7" s="1"/>
  <c r="H3488" i="7"/>
  <c r="L3488" i="7" s="1"/>
  <c r="G3488" i="7"/>
  <c r="K3488" i="7" s="1"/>
  <c r="I3480" i="7"/>
  <c r="M3480" i="7" s="1"/>
  <c r="H3480" i="7"/>
  <c r="L3480" i="7" s="1"/>
  <c r="G3480" i="7"/>
  <c r="K3480" i="7" s="1"/>
  <c r="I3472" i="7"/>
  <c r="M3472" i="7" s="1"/>
  <c r="H3472" i="7"/>
  <c r="L3472" i="7" s="1"/>
  <c r="G3472" i="7"/>
  <c r="K3472" i="7" s="1"/>
  <c r="I3464" i="7"/>
  <c r="M3464" i="7" s="1"/>
  <c r="H3464" i="7"/>
  <c r="L3464" i="7" s="1"/>
  <c r="G3464" i="7"/>
  <c r="K3464" i="7" s="1"/>
  <c r="I3456" i="7"/>
  <c r="M3456" i="7" s="1"/>
  <c r="H3456" i="7"/>
  <c r="L3456" i="7" s="1"/>
  <c r="G3456" i="7"/>
  <c r="K3456" i="7" s="1"/>
  <c r="I3448" i="7"/>
  <c r="M3448" i="7" s="1"/>
  <c r="H3448" i="7"/>
  <c r="L3448" i="7" s="1"/>
  <c r="G3448" i="7"/>
  <c r="K3448" i="7" s="1"/>
  <c r="D3448" i="7" s="1"/>
  <c r="I3440" i="7"/>
  <c r="M3440" i="7" s="1"/>
  <c r="H3440" i="7"/>
  <c r="L3440" i="7" s="1"/>
  <c r="G3440" i="7"/>
  <c r="K3440" i="7" s="1"/>
  <c r="D3440" i="7" s="1"/>
  <c r="I3432" i="7"/>
  <c r="M3432" i="7" s="1"/>
  <c r="D3432" i="7" s="1"/>
  <c r="H3432" i="7"/>
  <c r="L3432" i="7" s="1"/>
  <c r="G3432" i="7"/>
  <c r="K3432" i="7" s="1"/>
  <c r="I3424" i="7"/>
  <c r="M3424" i="7" s="1"/>
  <c r="H3424" i="7"/>
  <c r="L3424" i="7" s="1"/>
  <c r="G3424" i="7"/>
  <c r="K3424" i="7" s="1"/>
  <c r="I3416" i="7"/>
  <c r="M3416" i="7" s="1"/>
  <c r="H3416" i="7"/>
  <c r="L3416" i="7" s="1"/>
  <c r="G3416" i="7"/>
  <c r="K3416" i="7" s="1"/>
  <c r="I3408" i="7"/>
  <c r="M3408" i="7" s="1"/>
  <c r="H3408" i="7"/>
  <c r="L3408" i="7" s="1"/>
  <c r="G3408" i="7"/>
  <c r="K3408" i="7" s="1"/>
  <c r="I3400" i="7"/>
  <c r="M3400" i="7" s="1"/>
  <c r="H3400" i="7"/>
  <c r="L3400" i="7" s="1"/>
  <c r="G3400" i="7"/>
  <c r="K3400" i="7" s="1"/>
  <c r="I3392" i="7"/>
  <c r="M3392" i="7" s="1"/>
  <c r="H3392" i="7"/>
  <c r="L3392" i="7" s="1"/>
  <c r="G3392" i="7"/>
  <c r="K3392" i="7" s="1"/>
  <c r="I3384" i="7"/>
  <c r="M3384" i="7" s="1"/>
  <c r="H3384" i="7"/>
  <c r="L3384" i="7" s="1"/>
  <c r="G3384" i="7"/>
  <c r="K3384" i="7" s="1"/>
  <c r="D3384" i="7" s="1"/>
  <c r="I3376" i="7"/>
  <c r="M3376" i="7" s="1"/>
  <c r="H3376" i="7"/>
  <c r="L3376" i="7" s="1"/>
  <c r="G3376" i="7"/>
  <c r="K3376" i="7" s="1"/>
  <c r="D3376" i="7" s="1"/>
  <c r="I3368" i="7"/>
  <c r="M3368" i="7" s="1"/>
  <c r="D3368" i="7" s="1"/>
  <c r="H3368" i="7"/>
  <c r="L3368" i="7" s="1"/>
  <c r="G3368" i="7"/>
  <c r="K3368" i="7" s="1"/>
  <c r="I3360" i="7"/>
  <c r="M3360" i="7" s="1"/>
  <c r="H3360" i="7"/>
  <c r="L3360" i="7" s="1"/>
  <c r="G3360" i="7"/>
  <c r="K3360" i="7" s="1"/>
  <c r="I3352" i="7"/>
  <c r="M3352" i="7" s="1"/>
  <c r="H3352" i="7"/>
  <c r="L3352" i="7" s="1"/>
  <c r="G3352" i="7"/>
  <c r="K3352" i="7" s="1"/>
  <c r="I3344" i="7"/>
  <c r="M3344" i="7" s="1"/>
  <c r="H3344" i="7"/>
  <c r="L3344" i="7" s="1"/>
  <c r="G3344" i="7"/>
  <c r="K3344" i="7" s="1"/>
  <c r="I3336" i="7"/>
  <c r="M3336" i="7" s="1"/>
  <c r="H3336" i="7"/>
  <c r="L3336" i="7" s="1"/>
  <c r="G3336" i="7"/>
  <c r="K3336" i="7" s="1"/>
  <c r="I3328" i="7"/>
  <c r="M3328" i="7" s="1"/>
  <c r="H3328" i="7"/>
  <c r="L3328" i="7" s="1"/>
  <c r="G3328" i="7"/>
  <c r="K3328" i="7" s="1"/>
  <c r="I3320" i="7"/>
  <c r="M3320" i="7" s="1"/>
  <c r="H3320" i="7"/>
  <c r="L3320" i="7" s="1"/>
  <c r="G3320" i="7"/>
  <c r="K3320" i="7" s="1"/>
  <c r="I3312" i="7"/>
  <c r="M3312" i="7" s="1"/>
  <c r="H3312" i="7"/>
  <c r="L3312" i="7" s="1"/>
  <c r="G3312" i="7"/>
  <c r="K3312" i="7" s="1"/>
  <c r="D3312" i="7" s="1"/>
  <c r="I3304" i="7"/>
  <c r="M3304" i="7" s="1"/>
  <c r="D3304" i="7" s="1"/>
  <c r="H3304" i="7"/>
  <c r="L3304" i="7" s="1"/>
  <c r="G3304" i="7"/>
  <c r="K3304" i="7" s="1"/>
  <c r="I3296" i="7"/>
  <c r="M3296" i="7" s="1"/>
  <c r="H3296" i="7"/>
  <c r="L3296" i="7" s="1"/>
  <c r="G3296" i="7"/>
  <c r="K3296" i="7" s="1"/>
  <c r="I3288" i="7"/>
  <c r="M3288" i="7" s="1"/>
  <c r="H3288" i="7"/>
  <c r="L3288" i="7" s="1"/>
  <c r="G3288" i="7"/>
  <c r="K3288" i="7" s="1"/>
  <c r="I3280" i="7"/>
  <c r="M3280" i="7" s="1"/>
  <c r="H3280" i="7"/>
  <c r="L3280" i="7" s="1"/>
  <c r="G3280" i="7"/>
  <c r="K3280" i="7" s="1"/>
  <c r="I3272" i="7"/>
  <c r="M3272" i="7" s="1"/>
  <c r="H3272" i="7"/>
  <c r="L3272" i="7" s="1"/>
  <c r="G3272" i="7"/>
  <c r="K3272" i="7" s="1"/>
  <c r="I3264" i="7"/>
  <c r="M3264" i="7" s="1"/>
  <c r="H3264" i="7"/>
  <c r="L3264" i="7" s="1"/>
  <c r="G3264" i="7"/>
  <c r="K3264" i="7" s="1"/>
  <c r="I3256" i="7"/>
  <c r="M3256" i="7" s="1"/>
  <c r="H3256" i="7"/>
  <c r="L3256" i="7" s="1"/>
  <c r="G3256" i="7"/>
  <c r="K3256" i="7" s="1"/>
  <c r="D3256" i="7" s="1"/>
  <c r="I8785" i="7"/>
  <c r="M8785" i="7" s="1"/>
  <c r="H8785" i="7"/>
  <c r="L8785" i="7" s="1"/>
  <c r="G8785" i="7"/>
  <c r="K8785" i="7" s="1"/>
  <c r="D8785" i="7" s="1"/>
  <c r="I6207" i="7"/>
  <c r="M6207" i="7" s="1"/>
  <c r="D6207" i="7" s="1"/>
  <c r="H6207" i="7"/>
  <c r="L6207" i="7" s="1"/>
  <c r="G6207" i="7"/>
  <c r="K6207" i="7" s="1"/>
  <c r="I6199" i="7"/>
  <c r="M6199" i="7" s="1"/>
  <c r="H6199" i="7"/>
  <c r="L6199" i="7" s="1"/>
  <c r="G6199" i="7"/>
  <c r="K6199" i="7" s="1"/>
  <c r="I6191" i="7"/>
  <c r="M6191" i="7" s="1"/>
  <c r="H6191" i="7"/>
  <c r="L6191" i="7" s="1"/>
  <c r="G6191" i="7"/>
  <c r="K6191" i="7" s="1"/>
  <c r="I6183" i="7"/>
  <c r="M6183" i="7" s="1"/>
  <c r="H6183" i="7"/>
  <c r="L6183" i="7" s="1"/>
  <c r="G6183" i="7"/>
  <c r="K6183" i="7" s="1"/>
  <c r="I6175" i="7"/>
  <c r="M6175" i="7" s="1"/>
  <c r="H6175" i="7"/>
  <c r="L6175" i="7" s="1"/>
  <c r="G6175" i="7"/>
  <c r="K6175" i="7" s="1"/>
  <c r="I6167" i="7"/>
  <c r="M6167" i="7" s="1"/>
  <c r="H6167" i="7"/>
  <c r="L6167" i="7" s="1"/>
  <c r="G6167" i="7"/>
  <c r="K6167" i="7" s="1"/>
  <c r="I6159" i="7"/>
  <c r="M6159" i="7" s="1"/>
  <c r="H6159" i="7"/>
  <c r="L6159" i="7" s="1"/>
  <c r="G6159" i="7"/>
  <c r="K6159" i="7" s="1"/>
  <c r="D6159" i="7" s="1"/>
  <c r="I6151" i="7"/>
  <c r="M6151" i="7" s="1"/>
  <c r="H6151" i="7"/>
  <c r="L6151" i="7" s="1"/>
  <c r="G6151" i="7"/>
  <c r="K6151" i="7" s="1"/>
  <c r="D6151" i="7" s="1"/>
  <c r="I6143" i="7"/>
  <c r="M6143" i="7" s="1"/>
  <c r="D6143" i="7" s="1"/>
  <c r="H6143" i="7"/>
  <c r="L6143" i="7" s="1"/>
  <c r="G6143" i="7"/>
  <c r="K6143" i="7" s="1"/>
  <c r="I6135" i="7"/>
  <c r="M6135" i="7" s="1"/>
  <c r="H6135" i="7"/>
  <c r="L6135" i="7" s="1"/>
  <c r="G6135" i="7"/>
  <c r="K6135" i="7" s="1"/>
  <c r="I6127" i="7"/>
  <c r="M6127" i="7" s="1"/>
  <c r="H6127" i="7"/>
  <c r="L6127" i="7" s="1"/>
  <c r="G6127" i="7"/>
  <c r="K6127" i="7" s="1"/>
  <c r="I6119" i="7"/>
  <c r="M6119" i="7" s="1"/>
  <c r="H6119" i="7"/>
  <c r="L6119" i="7" s="1"/>
  <c r="G6119" i="7"/>
  <c r="K6119" i="7" s="1"/>
  <c r="I6111" i="7"/>
  <c r="M6111" i="7" s="1"/>
  <c r="H6111" i="7"/>
  <c r="L6111" i="7" s="1"/>
  <c r="G6111" i="7"/>
  <c r="K6111" i="7" s="1"/>
  <c r="I6103" i="7"/>
  <c r="M6103" i="7" s="1"/>
  <c r="H6103" i="7"/>
  <c r="L6103" i="7" s="1"/>
  <c r="G6103" i="7"/>
  <c r="K6103" i="7" s="1"/>
  <c r="I6095" i="7"/>
  <c r="M6095" i="7" s="1"/>
  <c r="H6095" i="7"/>
  <c r="L6095" i="7" s="1"/>
  <c r="G6095" i="7"/>
  <c r="K6095" i="7" s="1"/>
  <c r="D6095" i="7" s="1"/>
  <c r="I6087" i="7"/>
  <c r="M6087" i="7" s="1"/>
  <c r="H6087" i="7"/>
  <c r="L6087" i="7" s="1"/>
  <c r="G6087" i="7"/>
  <c r="K6087" i="7" s="1"/>
  <c r="D6087" i="7" s="1"/>
  <c r="I6079" i="7"/>
  <c r="M6079" i="7" s="1"/>
  <c r="D6079" i="7" s="1"/>
  <c r="H6079" i="7"/>
  <c r="L6079" i="7" s="1"/>
  <c r="G6079" i="7"/>
  <c r="K6079" i="7" s="1"/>
  <c r="I6071" i="7"/>
  <c r="M6071" i="7" s="1"/>
  <c r="H6071" i="7"/>
  <c r="L6071" i="7" s="1"/>
  <c r="G6071" i="7"/>
  <c r="K6071" i="7" s="1"/>
  <c r="I6063" i="7"/>
  <c r="M6063" i="7" s="1"/>
  <c r="H6063" i="7"/>
  <c r="L6063" i="7" s="1"/>
  <c r="G6063" i="7"/>
  <c r="K6063" i="7" s="1"/>
  <c r="I6055" i="7"/>
  <c r="M6055" i="7" s="1"/>
  <c r="H6055" i="7"/>
  <c r="L6055" i="7" s="1"/>
  <c r="G6055" i="7"/>
  <c r="K6055" i="7" s="1"/>
  <c r="I6047" i="7"/>
  <c r="M6047" i="7" s="1"/>
  <c r="H6047" i="7"/>
  <c r="L6047" i="7" s="1"/>
  <c r="G6047" i="7"/>
  <c r="K6047" i="7" s="1"/>
  <c r="I6039" i="7"/>
  <c r="M6039" i="7" s="1"/>
  <c r="H6039" i="7"/>
  <c r="L6039" i="7" s="1"/>
  <c r="G6039" i="7"/>
  <c r="K6039" i="7" s="1"/>
  <c r="I6031" i="7"/>
  <c r="M6031" i="7" s="1"/>
  <c r="H6031" i="7"/>
  <c r="L6031" i="7" s="1"/>
  <c r="G6031" i="7"/>
  <c r="K6031" i="7" s="1"/>
  <c r="D6031" i="7" s="1"/>
  <c r="I6023" i="7"/>
  <c r="M6023" i="7" s="1"/>
  <c r="H6023" i="7"/>
  <c r="L6023" i="7" s="1"/>
  <c r="G6023" i="7"/>
  <c r="K6023" i="7" s="1"/>
  <c r="D6023" i="7" s="1"/>
  <c r="I6015" i="7"/>
  <c r="M6015" i="7" s="1"/>
  <c r="D6015" i="7" s="1"/>
  <c r="H6015" i="7"/>
  <c r="L6015" i="7" s="1"/>
  <c r="G6015" i="7"/>
  <c r="K6015" i="7" s="1"/>
  <c r="I6007" i="7"/>
  <c r="M6007" i="7" s="1"/>
  <c r="H6007" i="7"/>
  <c r="L6007" i="7" s="1"/>
  <c r="G6007" i="7"/>
  <c r="K6007" i="7" s="1"/>
  <c r="I5999" i="7"/>
  <c r="M5999" i="7" s="1"/>
  <c r="H5999" i="7"/>
  <c r="L5999" i="7" s="1"/>
  <c r="G5999" i="7"/>
  <c r="K5999" i="7" s="1"/>
  <c r="I5991" i="7"/>
  <c r="M5991" i="7" s="1"/>
  <c r="H5991" i="7"/>
  <c r="L5991" i="7" s="1"/>
  <c r="G5991" i="7"/>
  <c r="K5991" i="7" s="1"/>
  <c r="I5983" i="7"/>
  <c r="M5983" i="7" s="1"/>
  <c r="H5983" i="7"/>
  <c r="L5983" i="7" s="1"/>
  <c r="G5983" i="7"/>
  <c r="K5983" i="7" s="1"/>
  <c r="I5975" i="7"/>
  <c r="M5975" i="7" s="1"/>
  <c r="H5975" i="7"/>
  <c r="L5975" i="7" s="1"/>
  <c r="G5975" i="7"/>
  <c r="K5975" i="7" s="1"/>
  <c r="I5967" i="7"/>
  <c r="M5967" i="7" s="1"/>
  <c r="H5967" i="7"/>
  <c r="L5967" i="7" s="1"/>
  <c r="G5967" i="7"/>
  <c r="K5967" i="7" s="1"/>
  <c r="D5967" i="7" s="1"/>
  <c r="I5959" i="7"/>
  <c r="M5959" i="7" s="1"/>
  <c r="H5959" i="7"/>
  <c r="L5959" i="7" s="1"/>
  <c r="G5959" i="7"/>
  <c r="K5959" i="7" s="1"/>
  <c r="D5959" i="7" s="1"/>
  <c r="I5951" i="7"/>
  <c r="M5951" i="7" s="1"/>
  <c r="D5951" i="7" s="1"/>
  <c r="H5951" i="7"/>
  <c r="L5951" i="7" s="1"/>
  <c r="G5951" i="7"/>
  <c r="K5951" i="7" s="1"/>
  <c r="I5943" i="7"/>
  <c r="M5943" i="7" s="1"/>
  <c r="H5943" i="7"/>
  <c r="L5943" i="7" s="1"/>
  <c r="G5943" i="7"/>
  <c r="K5943" i="7" s="1"/>
  <c r="I5935" i="7"/>
  <c r="M5935" i="7" s="1"/>
  <c r="H5935" i="7"/>
  <c r="L5935" i="7" s="1"/>
  <c r="G5935" i="7"/>
  <c r="K5935" i="7" s="1"/>
  <c r="I5927" i="7"/>
  <c r="M5927" i="7" s="1"/>
  <c r="H5927" i="7"/>
  <c r="L5927" i="7" s="1"/>
  <c r="G5927" i="7"/>
  <c r="K5927" i="7" s="1"/>
  <c r="I5919" i="7"/>
  <c r="M5919" i="7" s="1"/>
  <c r="H5919" i="7"/>
  <c r="L5919" i="7" s="1"/>
  <c r="G5919" i="7"/>
  <c r="K5919" i="7" s="1"/>
  <c r="I5911" i="7"/>
  <c r="M5911" i="7" s="1"/>
  <c r="H5911" i="7"/>
  <c r="L5911" i="7" s="1"/>
  <c r="G5911" i="7"/>
  <c r="K5911" i="7" s="1"/>
  <c r="I5903" i="7"/>
  <c r="M5903" i="7" s="1"/>
  <c r="H5903" i="7"/>
  <c r="L5903" i="7" s="1"/>
  <c r="G5903" i="7"/>
  <c r="K5903" i="7" s="1"/>
  <c r="D5903" i="7" s="1"/>
  <c r="I5895" i="7"/>
  <c r="M5895" i="7" s="1"/>
  <c r="H5895" i="7"/>
  <c r="L5895" i="7" s="1"/>
  <c r="G5895" i="7"/>
  <c r="K5895" i="7" s="1"/>
  <c r="D5895" i="7" s="1"/>
  <c r="I5887" i="7"/>
  <c r="M5887" i="7" s="1"/>
  <c r="D5887" i="7" s="1"/>
  <c r="H5887" i="7"/>
  <c r="L5887" i="7" s="1"/>
  <c r="G5887" i="7"/>
  <c r="K5887" i="7" s="1"/>
  <c r="I5879" i="7"/>
  <c r="M5879" i="7" s="1"/>
  <c r="H5879" i="7"/>
  <c r="L5879" i="7" s="1"/>
  <c r="G5879" i="7"/>
  <c r="K5879" i="7" s="1"/>
  <c r="I5871" i="7"/>
  <c r="M5871" i="7" s="1"/>
  <c r="H5871" i="7"/>
  <c r="L5871" i="7" s="1"/>
  <c r="G5871" i="7"/>
  <c r="K5871" i="7" s="1"/>
  <c r="I5863" i="7"/>
  <c r="M5863" i="7" s="1"/>
  <c r="H5863" i="7"/>
  <c r="L5863" i="7" s="1"/>
  <c r="G5863" i="7"/>
  <c r="K5863" i="7" s="1"/>
  <c r="I5855" i="7"/>
  <c r="M5855" i="7" s="1"/>
  <c r="H5855" i="7"/>
  <c r="L5855" i="7" s="1"/>
  <c r="G5855" i="7"/>
  <c r="K5855" i="7" s="1"/>
  <c r="I5847" i="7"/>
  <c r="M5847" i="7" s="1"/>
  <c r="H5847" i="7"/>
  <c r="L5847" i="7" s="1"/>
  <c r="G5847" i="7"/>
  <c r="K5847" i="7" s="1"/>
  <c r="I5839" i="7"/>
  <c r="M5839" i="7" s="1"/>
  <c r="H5839" i="7"/>
  <c r="L5839" i="7" s="1"/>
  <c r="G5839" i="7"/>
  <c r="K5839" i="7" s="1"/>
  <c r="D5839" i="7" s="1"/>
  <c r="I5831" i="7"/>
  <c r="M5831" i="7" s="1"/>
  <c r="H5831" i="7"/>
  <c r="L5831" i="7" s="1"/>
  <c r="G5831" i="7"/>
  <c r="K5831" i="7" s="1"/>
  <c r="D5831" i="7" s="1"/>
  <c r="I5823" i="7"/>
  <c r="M5823" i="7" s="1"/>
  <c r="D5823" i="7" s="1"/>
  <c r="H5823" i="7"/>
  <c r="L5823" i="7" s="1"/>
  <c r="G5823" i="7"/>
  <c r="K5823" i="7" s="1"/>
  <c r="I5815" i="7"/>
  <c r="M5815" i="7" s="1"/>
  <c r="H5815" i="7"/>
  <c r="L5815" i="7" s="1"/>
  <c r="G5815" i="7"/>
  <c r="K5815" i="7" s="1"/>
  <c r="I5807" i="7"/>
  <c r="M5807" i="7" s="1"/>
  <c r="H5807" i="7"/>
  <c r="L5807" i="7" s="1"/>
  <c r="G5807" i="7"/>
  <c r="K5807" i="7" s="1"/>
  <c r="I5799" i="7"/>
  <c r="M5799" i="7" s="1"/>
  <c r="H5799" i="7"/>
  <c r="L5799" i="7" s="1"/>
  <c r="G5799" i="7"/>
  <c r="K5799" i="7" s="1"/>
  <c r="I5791" i="7"/>
  <c r="M5791" i="7" s="1"/>
  <c r="H5791" i="7"/>
  <c r="L5791" i="7" s="1"/>
  <c r="G5791" i="7"/>
  <c r="K5791" i="7" s="1"/>
  <c r="I5783" i="7"/>
  <c r="M5783" i="7" s="1"/>
  <c r="H5783" i="7"/>
  <c r="L5783" i="7" s="1"/>
  <c r="G5783" i="7"/>
  <c r="K5783" i="7" s="1"/>
  <c r="I5775" i="7"/>
  <c r="M5775" i="7" s="1"/>
  <c r="H5775" i="7"/>
  <c r="L5775" i="7" s="1"/>
  <c r="G5775" i="7"/>
  <c r="K5775" i="7" s="1"/>
  <c r="D5775" i="7" s="1"/>
  <c r="I5767" i="7"/>
  <c r="M5767" i="7" s="1"/>
  <c r="H5767" i="7"/>
  <c r="L5767" i="7" s="1"/>
  <c r="G5767" i="7"/>
  <c r="K5767" i="7" s="1"/>
  <c r="D5767" i="7" s="1"/>
  <c r="I5759" i="7"/>
  <c r="M5759" i="7" s="1"/>
  <c r="D5759" i="7" s="1"/>
  <c r="H5759" i="7"/>
  <c r="L5759" i="7" s="1"/>
  <c r="G5759" i="7"/>
  <c r="K5759" i="7" s="1"/>
  <c r="I5751" i="7"/>
  <c r="M5751" i="7" s="1"/>
  <c r="H5751" i="7"/>
  <c r="L5751" i="7" s="1"/>
  <c r="G5751" i="7"/>
  <c r="K5751" i="7" s="1"/>
  <c r="I5743" i="7"/>
  <c r="M5743" i="7" s="1"/>
  <c r="H5743" i="7"/>
  <c r="L5743" i="7" s="1"/>
  <c r="G5743" i="7"/>
  <c r="K5743" i="7" s="1"/>
  <c r="I5735" i="7"/>
  <c r="M5735" i="7" s="1"/>
  <c r="H5735" i="7"/>
  <c r="L5735" i="7" s="1"/>
  <c r="G5735" i="7"/>
  <c r="K5735" i="7" s="1"/>
  <c r="I5727" i="7"/>
  <c r="M5727" i="7" s="1"/>
  <c r="H5727" i="7"/>
  <c r="L5727" i="7" s="1"/>
  <c r="G5727" i="7"/>
  <c r="K5727" i="7" s="1"/>
  <c r="I5719" i="7"/>
  <c r="M5719" i="7" s="1"/>
  <c r="H5719" i="7"/>
  <c r="L5719" i="7" s="1"/>
  <c r="G5719" i="7"/>
  <c r="K5719" i="7" s="1"/>
  <c r="I5711" i="7"/>
  <c r="M5711" i="7" s="1"/>
  <c r="H5711" i="7"/>
  <c r="L5711" i="7" s="1"/>
  <c r="G5711" i="7"/>
  <c r="K5711" i="7" s="1"/>
  <c r="D5711" i="7" s="1"/>
  <c r="I5703" i="7"/>
  <c r="M5703" i="7" s="1"/>
  <c r="H5703" i="7"/>
  <c r="L5703" i="7" s="1"/>
  <c r="G5703" i="7"/>
  <c r="K5703" i="7" s="1"/>
  <c r="D5703" i="7" s="1"/>
  <c r="I5695" i="7"/>
  <c r="M5695" i="7" s="1"/>
  <c r="D5695" i="7" s="1"/>
  <c r="H5695" i="7"/>
  <c r="L5695" i="7" s="1"/>
  <c r="G5695" i="7"/>
  <c r="K5695" i="7" s="1"/>
  <c r="I5687" i="7"/>
  <c r="M5687" i="7" s="1"/>
  <c r="H5687" i="7"/>
  <c r="L5687" i="7" s="1"/>
  <c r="G5687" i="7"/>
  <c r="K5687" i="7" s="1"/>
  <c r="I5679" i="7"/>
  <c r="M5679" i="7" s="1"/>
  <c r="H5679" i="7"/>
  <c r="L5679" i="7" s="1"/>
  <c r="G5679" i="7"/>
  <c r="K5679" i="7" s="1"/>
  <c r="I5671" i="7"/>
  <c r="M5671" i="7" s="1"/>
  <c r="H5671" i="7"/>
  <c r="L5671" i="7" s="1"/>
  <c r="G5671" i="7"/>
  <c r="K5671" i="7" s="1"/>
  <c r="I5663" i="7"/>
  <c r="M5663" i="7" s="1"/>
  <c r="H5663" i="7"/>
  <c r="L5663" i="7" s="1"/>
  <c r="G5663" i="7"/>
  <c r="K5663" i="7" s="1"/>
  <c r="I5655" i="7"/>
  <c r="M5655" i="7" s="1"/>
  <c r="H5655" i="7"/>
  <c r="L5655" i="7" s="1"/>
  <c r="G5655" i="7"/>
  <c r="K5655" i="7" s="1"/>
  <c r="I5647" i="7"/>
  <c r="M5647" i="7" s="1"/>
  <c r="H5647" i="7"/>
  <c r="L5647" i="7" s="1"/>
  <c r="G5647" i="7"/>
  <c r="K5647" i="7" s="1"/>
  <c r="D5647" i="7" s="1"/>
  <c r="I5639" i="7"/>
  <c r="M5639" i="7" s="1"/>
  <c r="H5639" i="7"/>
  <c r="L5639" i="7" s="1"/>
  <c r="G5639" i="7"/>
  <c r="K5639" i="7" s="1"/>
  <c r="D5639" i="7" s="1"/>
  <c r="I5631" i="7"/>
  <c r="M5631" i="7" s="1"/>
  <c r="D5631" i="7" s="1"/>
  <c r="H5631" i="7"/>
  <c r="L5631" i="7" s="1"/>
  <c r="G5631" i="7"/>
  <c r="K5631" i="7" s="1"/>
  <c r="I5623" i="7"/>
  <c r="M5623" i="7" s="1"/>
  <c r="H5623" i="7"/>
  <c r="L5623" i="7" s="1"/>
  <c r="G5623" i="7"/>
  <c r="K5623" i="7" s="1"/>
  <c r="I5615" i="7"/>
  <c r="M5615" i="7" s="1"/>
  <c r="H5615" i="7"/>
  <c r="L5615" i="7" s="1"/>
  <c r="G5615" i="7"/>
  <c r="K5615" i="7" s="1"/>
  <c r="I5607" i="7"/>
  <c r="M5607" i="7" s="1"/>
  <c r="H5607" i="7"/>
  <c r="L5607" i="7" s="1"/>
  <c r="G5607" i="7"/>
  <c r="K5607" i="7" s="1"/>
  <c r="I5599" i="7"/>
  <c r="M5599" i="7" s="1"/>
  <c r="H5599" i="7"/>
  <c r="L5599" i="7" s="1"/>
  <c r="G5599" i="7"/>
  <c r="K5599" i="7" s="1"/>
  <c r="I5591" i="7"/>
  <c r="M5591" i="7" s="1"/>
  <c r="H5591" i="7"/>
  <c r="L5591" i="7" s="1"/>
  <c r="G5591" i="7"/>
  <c r="K5591" i="7" s="1"/>
  <c r="I5583" i="7"/>
  <c r="M5583" i="7" s="1"/>
  <c r="H5583" i="7"/>
  <c r="L5583" i="7" s="1"/>
  <c r="G5583" i="7"/>
  <c r="K5583" i="7" s="1"/>
  <c r="D5583" i="7" s="1"/>
  <c r="I5575" i="7"/>
  <c r="M5575" i="7" s="1"/>
  <c r="H5575" i="7"/>
  <c r="L5575" i="7" s="1"/>
  <c r="G5575" i="7"/>
  <c r="K5575" i="7" s="1"/>
  <c r="D5575" i="7" s="1"/>
  <c r="I5567" i="7"/>
  <c r="M5567" i="7" s="1"/>
  <c r="D5567" i="7" s="1"/>
  <c r="H5567" i="7"/>
  <c r="L5567" i="7" s="1"/>
  <c r="G5567" i="7"/>
  <c r="K5567" i="7" s="1"/>
  <c r="I5559" i="7"/>
  <c r="M5559" i="7" s="1"/>
  <c r="H5559" i="7"/>
  <c r="L5559" i="7" s="1"/>
  <c r="G5559" i="7"/>
  <c r="K5559" i="7" s="1"/>
  <c r="I5551" i="7"/>
  <c r="M5551" i="7" s="1"/>
  <c r="H5551" i="7"/>
  <c r="L5551" i="7" s="1"/>
  <c r="G5551" i="7"/>
  <c r="K5551" i="7" s="1"/>
  <c r="I5543" i="7"/>
  <c r="M5543" i="7" s="1"/>
  <c r="H5543" i="7"/>
  <c r="L5543" i="7" s="1"/>
  <c r="G5543" i="7"/>
  <c r="K5543" i="7" s="1"/>
  <c r="I5535" i="7"/>
  <c r="M5535" i="7" s="1"/>
  <c r="H5535" i="7"/>
  <c r="L5535" i="7" s="1"/>
  <c r="G5535" i="7"/>
  <c r="K5535" i="7" s="1"/>
  <c r="I5527" i="7"/>
  <c r="M5527" i="7" s="1"/>
  <c r="H5527" i="7"/>
  <c r="L5527" i="7" s="1"/>
  <c r="G5527" i="7"/>
  <c r="K5527" i="7" s="1"/>
  <c r="I5519" i="7"/>
  <c r="M5519" i="7" s="1"/>
  <c r="H5519" i="7"/>
  <c r="L5519" i="7" s="1"/>
  <c r="G5519" i="7"/>
  <c r="K5519" i="7" s="1"/>
  <c r="D5519" i="7" s="1"/>
  <c r="I5511" i="7"/>
  <c r="M5511" i="7" s="1"/>
  <c r="H5511" i="7"/>
  <c r="L5511" i="7" s="1"/>
  <c r="G5511" i="7"/>
  <c r="K5511" i="7" s="1"/>
  <c r="D5511" i="7" s="1"/>
  <c r="I5503" i="7"/>
  <c r="M5503" i="7" s="1"/>
  <c r="D5503" i="7" s="1"/>
  <c r="H5503" i="7"/>
  <c r="L5503" i="7" s="1"/>
  <c r="G5503" i="7"/>
  <c r="K5503" i="7" s="1"/>
  <c r="I5495" i="7"/>
  <c r="M5495" i="7" s="1"/>
  <c r="H5495" i="7"/>
  <c r="L5495" i="7" s="1"/>
  <c r="G5495" i="7"/>
  <c r="K5495" i="7" s="1"/>
  <c r="I5487" i="7"/>
  <c r="M5487" i="7" s="1"/>
  <c r="H5487" i="7"/>
  <c r="L5487" i="7" s="1"/>
  <c r="G5487" i="7"/>
  <c r="K5487" i="7" s="1"/>
  <c r="I5479" i="7"/>
  <c r="M5479" i="7" s="1"/>
  <c r="H5479" i="7"/>
  <c r="L5479" i="7" s="1"/>
  <c r="G5479" i="7"/>
  <c r="K5479" i="7" s="1"/>
  <c r="I5471" i="7"/>
  <c r="M5471" i="7" s="1"/>
  <c r="H5471" i="7"/>
  <c r="L5471" i="7" s="1"/>
  <c r="G5471" i="7"/>
  <c r="K5471" i="7" s="1"/>
  <c r="I5463" i="7"/>
  <c r="M5463" i="7" s="1"/>
  <c r="H5463" i="7"/>
  <c r="L5463" i="7" s="1"/>
  <c r="G5463" i="7"/>
  <c r="K5463" i="7" s="1"/>
  <c r="I5455" i="7"/>
  <c r="M5455" i="7" s="1"/>
  <c r="H5455" i="7"/>
  <c r="L5455" i="7" s="1"/>
  <c r="G5455" i="7"/>
  <c r="K5455" i="7" s="1"/>
  <c r="D5455" i="7" s="1"/>
  <c r="I5447" i="7"/>
  <c r="M5447" i="7" s="1"/>
  <c r="H5447" i="7"/>
  <c r="L5447" i="7" s="1"/>
  <c r="G5447" i="7"/>
  <c r="K5447" i="7" s="1"/>
  <c r="D5447" i="7" s="1"/>
  <c r="I5439" i="7"/>
  <c r="M5439" i="7" s="1"/>
  <c r="D5439" i="7" s="1"/>
  <c r="H5439" i="7"/>
  <c r="L5439" i="7" s="1"/>
  <c r="G5439" i="7"/>
  <c r="K5439" i="7" s="1"/>
  <c r="I5431" i="7"/>
  <c r="M5431" i="7" s="1"/>
  <c r="H5431" i="7"/>
  <c r="L5431" i="7" s="1"/>
  <c r="G5431" i="7"/>
  <c r="K5431" i="7" s="1"/>
  <c r="I5423" i="7"/>
  <c r="M5423" i="7" s="1"/>
  <c r="H5423" i="7"/>
  <c r="L5423" i="7" s="1"/>
  <c r="G5423" i="7"/>
  <c r="K5423" i="7" s="1"/>
  <c r="I5415" i="7"/>
  <c r="M5415" i="7" s="1"/>
  <c r="H5415" i="7"/>
  <c r="L5415" i="7" s="1"/>
  <c r="G5415" i="7"/>
  <c r="K5415" i="7" s="1"/>
  <c r="I5407" i="7"/>
  <c r="M5407" i="7" s="1"/>
  <c r="H5407" i="7"/>
  <c r="L5407" i="7" s="1"/>
  <c r="G5407" i="7"/>
  <c r="K5407" i="7" s="1"/>
  <c r="I5399" i="7"/>
  <c r="M5399" i="7" s="1"/>
  <c r="H5399" i="7"/>
  <c r="L5399" i="7" s="1"/>
  <c r="G5399" i="7"/>
  <c r="K5399" i="7" s="1"/>
  <c r="I5391" i="7"/>
  <c r="M5391" i="7" s="1"/>
  <c r="H5391" i="7"/>
  <c r="L5391" i="7" s="1"/>
  <c r="G5391" i="7"/>
  <c r="K5391" i="7" s="1"/>
  <c r="D5391" i="7" s="1"/>
  <c r="I5383" i="7"/>
  <c r="M5383" i="7" s="1"/>
  <c r="H5383" i="7"/>
  <c r="L5383" i="7" s="1"/>
  <c r="G5383" i="7"/>
  <c r="K5383" i="7" s="1"/>
  <c r="D5383" i="7" s="1"/>
  <c r="I5375" i="7"/>
  <c r="M5375" i="7" s="1"/>
  <c r="D5375" i="7" s="1"/>
  <c r="H5375" i="7"/>
  <c r="L5375" i="7" s="1"/>
  <c r="G5375" i="7"/>
  <c r="K5375" i="7" s="1"/>
  <c r="I5367" i="7"/>
  <c r="M5367" i="7" s="1"/>
  <c r="H5367" i="7"/>
  <c r="L5367" i="7" s="1"/>
  <c r="G5367" i="7"/>
  <c r="K5367" i="7" s="1"/>
  <c r="I5359" i="7"/>
  <c r="M5359" i="7" s="1"/>
  <c r="H5359" i="7"/>
  <c r="L5359" i="7" s="1"/>
  <c r="G5359" i="7"/>
  <c r="K5359" i="7" s="1"/>
  <c r="I5351" i="7"/>
  <c r="M5351" i="7" s="1"/>
  <c r="H5351" i="7"/>
  <c r="L5351" i="7" s="1"/>
  <c r="G5351" i="7"/>
  <c r="K5351" i="7" s="1"/>
  <c r="I5343" i="7"/>
  <c r="M5343" i="7" s="1"/>
  <c r="H5343" i="7"/>
  <c r="L5343" i="7" s="1"/>
  <c r="G5343" i="7"/>
  <c r="K5343" i="7" s="1"/>
  <c r="I5335" i="7"/>
  <c r="M5335" i="7" s="1"/>
  <c r="H5335" i="7"/>
  <c r="L5335" i="7" s="1"/>
  <c r="G5335" i="7"/>
  <c r="K5335" i="7" s="1"/>
  <c r="I5327" i="7"/>
  <c r="M5327" i="7" s="1"/>
  <c r="H5327" i="7"/>
  <c r="L5327" i="7" s="1"/>
  <c r="G5327" i="7"/>
  <c r="K5327" i="7" s="1"/>
  <c r="D5327" i="7" s="1"/>
  <c r="I5319" i="7"/>
  <c r="M5319" i="7" s="1"/>
  <c r="H5319" i="7"/>
  <c r="L5319" i="7" s="1"/>
  <c r="G5319" i="7"/>
  <c r="K5319" i="7" s="1"/>
  <c r="D5319" i="7" s="1"/>
  <c r="I5311" i="7"/>
  <c r="M5311" i="7" s="1"/>
  <c r="D5311" i="7" s="1"/>
  <c r="H5311" i="7"/>
  <c r="L5311" i="7" s="1"/>
  <c r="G5311" i="7"/>
  <c r="K5311" i="7" s="1"/>
  <c r="I5303" i="7"/>
  <c r="M5303" i="7" s="1"/>
  <c r="H5303" i="7"/>
  <c r="L5303" i="7" s="1"/>
  <c r="G5303" i="7"/>
  <c r="K5303" i="7" s="1"/>
  <c r="I5295" i="7"/>
  <c r="M5295" i="7" s="1"/>
  <c r="H5295" i="7"/>
  <c r="L5295" i="7" s="1"/>
  <c r="G5295" i="7"/>
  <c r="K5295" i="7" s="1"/>
  <c r="I5287" i="7"/>
  <c r="M5287" i="7" s="1"/>
  <c r="H5287" i="7"/>
  <c r="L5287" i="7" s="1"/>
  <c r="G5287" i="7"/>
  <c r="K5287" i="7" s="1"/>
  <c r="I5279" i="7"/>
  <c r="M5279" i="7" s="1"/>
  <c r="H5279" i="7"/>
  <c r="L5279" i="7" s="1"/>
  <c r="G5279" i="7"/>
  <c r="K5279" i="7" s="1"/>
  <c r="I5271" i="7"/>
  <c r="M5271" i="7" s="1"/>
  <c r="H5271" i="7"/>
  <c r="L5271" i="7" s="1"/>
  <c r="G5271" i="7"/>
  <c r="K5271" i="7" s="1"/>
  <c r="I5263" i="7"/>
  <c r="M5263" i="7" s="1"/>
  <c r="H5263" i="7"/>
  <c r="L5263" i="7" s="1"/>
  <c r="G5263" i="7"/>
  <c r="K5263" i="7" s="1"/>
  <c r="D5263" i="7" s="1"/>
  <c r="I5255" i="7"/>
  <c r="M5255" i="7" s="1"/>
  <c r="H5255" i="7"/>
  <c r="L5255" i="7" s="1"/>
  <c r="G5255" i="7"/>
  <c r="K5255" i="7" s="1"/>
  <c r="D5255" i="7" s="1"/>
  <c r="I5247" i="7"/>
  <c r="M5247" i="7" s="1"/>
  <c r="D5247" i="7" s="1"/>
  <c r="H5247" i="7"/>
  <c r="L5247" i="7" s="1"/>
  <c r="G5247" i="7"/>
  <c r="K5247" i="7" s="1"/>
  <c r="I5239" i="7"/>
  <c r="M5239" i="7" s="1"/>
  <c r="H5239" i="7"/>
  <c r="L5239" i="7" s="1"/>
  <c r="G5239" i="7"/>
  <c r="K5239" i="7" s="1"/>
  <c r="I5231" i="7"/>
  <c r="M5231" i="7" s="1"/>
  <c r="H5231" i="7"/>
  <c r="L5231" i="7" s="1"/>
  <c r="G5231" i="7"/>
  <c r="K5231" i="7" s="1"/>
  <c r="I5223" i="7"/>
  <c r="M5223" i="7" s="1"/>
  <c r="H5223" i="7"/>
  <c r="L5223" i="7" s="1"/>
  <c r="G5223" i="7"/>
  <c r="K5223" i="7" s="1"/>
  <c r="I5215" i="7"/>
  <c r="M5215" i="7" s="1"/>
  <c r="H5215" i="7"/>
  <c r="L5215" i="7" s="1"/>
  <c r="G5215" i="7"/>
  <c r="K5215" i="7" s="1"/>
  <c r="I5207" i="7"/>
  <c r="M5207" i="7" s="1"/>
  <c r="H5207" i="7"/>
  <c r="L5207" i="7" s="1"/>
  <c r="G5207" i="7"/>
  <c r="K5207" i="7" s="1"/>
  <c r="I5199" i="7"/>
  <c r="M5199" i="7" s="1"/>
  <c r="H5199" i="7"/>
  <c r="L5199" i="7" s="1"/>
  <c r="G5199" i="7"/>
  <c r="K5199" i="7" s="1"/>
  <c r="D5199" i="7" s="1"/>
  <c r="I5191" i="7"/>
  <c r="M5191" i="7" s="1"/>
  <c r="H5191" i="7"/>
  <c r="L5191" i="7" s="1"/>
  <c r="G5191" i="7"/>
  <c r="K5191" i="7" s="1"/>
  <c r="D5191" i="7" s="1"/>
  <c r="I5183" i="7"/>
  <c r="M5183" i="7" s="1"/>
  <c r="D5183" i="7" s="1"/>
  <c r="H5183" i="7"/>
  <c r="L5183" i="7" s="1"/>
  <c r="G5183" i="7"/>
  <c r="K5183" i="7" s="1"/>
  <c r="I5175" i="7"/>
  <c r="M5175" i="7" s="1"/>
  <c r="H5175" i="7"/>
  <c r="L5175" i="7" s="1"/>
  <c r="G5175" i="7"/>
  <c r="K5175" i="7" s="1"/>
  <c r="I5167" i="7"/>
  <c r="M5167" i="7" s="1"/>
  <c r="H5167" i="7"/>
  <c r="L5167" i="7" s="1"/>
  <c r="G5167" i="7"/>
  <c r="K5167" i="7" s="1"/>
  <c r="I5159" i="7"/>
  <c r="M5159" i="7" s="1"/>
  <c r="H5159" i="7"/>
  <c r="L5159" i="7" s="1"/>
  <c r="G5159" i="7"/>
  <c r="K5159" i="7" s="1"/>
  <c r="I5151" i="7"/>
  <c r="M5151" i="7" s="1"/>
  <c r="H5151" i="7"/>
  <c r="L5151" i="7" s="1"/>
  <c r="G5151" i="7"/>
  <c r="K5151" i="7" s="1"/>
  <c r="I5143" i="7"/>
  <c r="M5143" i="7" s="1"/>
  <c r="H5143" i="7"/>
  <c r="L5143" i="7" s="1"/>
  <c r="G5143" i="7"/>
  <c r="K5143" i="7" s="1"/>
  <c r="I5135" i="7"/>
  <c r="M5135" i="7" s="1"/>
  <c r="H5135" i="7"/>
  <c r="L5135" i="7" s="1"/>
  <c r="G5135" i="7"/>
  <c r="K5135" i="7" s="1"/>
  <c r="D5135" i="7" s="1"/>
  <c r="I5127" i="7"/>
  <c r="M5127" i="7" s="1"/>
  <c r="H5127" i="7"/>
  <c r="L5127" i="7" s="1"/>
  <c r="G5127" i="7"/>
  <c r="K5127" i="7" s="1"/>
  <c r="D5127" i="7" s="1"/>
  <c r="I5119" i="7"/>
  <c r="M5119" i="7" s="1"/>
  <c r="D5119" i="7" s="1"/>
  <c r="H5119" i="7"/>
  <c r="L5119" i="7" s="1"/>
  <c r="G5119" i="7"/>
  <c r="K5119" i="7" s="1"/>
  <c r="I5111" i="7"/>
  <c r="M5111" i="7" s="1"/>
  <c r="H5111" i="7"/>
  <c r="L5111" i="7" s="1"/>
  <c r="G5111" i="7"/>
  <c r="K5111" i="7" s="1"/>
  <c r="I5103" i="7"/>
  <c r="M5103" i="7" s="1"/>
  <c r="H5103" i="7"/>
  <c r="L5103" i="7" s="1"/>
  <c r="G5103" i="7"/>
  <c r="K5103" i="7" s="1"/>
  <c r="I5095" i="7"/>
  <c r="M5095" i="7" s="1"/>
  <c r="H5095" i="7"/>
  <c r="L5095" i="7" s="1"/>
  <c r="G5095" i="7"/>
  <c r="K5095" i="7" s="1"/>
  <c r="I5087" i="7"/>
  <c r="M5087" i="7" s="1"/>
  <c r="H5087" i="7"/>
  <c r="L5087" i="7" s="1"/>
  <c r="G5087" i="7"/>
  <c r="K5087" i="7" s="1"/>
  <c r="I5079" i="7"/>
  <c r="M5079" i="7" s="1"/>
  <c r="H5079" i="7"/>
  <c r="L5079" i="7" s="1"/>
  <c r="G5079" i="7"/>
  <c r="K5079" i="7" s="1"/>
  <c r="I5071" i="7"/>
  <c r="M5071" i="7" s="1"/>
  <c r="H5071" i="7"/>
  <c r="L5071" i="7" s="1"/>
  <c r="G5071" i="7"/>
  <c r="K5071" i="7" s="1"/>
  <c r="I5063" i="7"/>
  <c r="M5063" i="7" s="1"/>
  <c r="H5063" i="7"/>
  <c r="L5063" i="7" s="1"/>
  <c r="G5063" i="7"/>
  <c r="K5063" i="7" s="1"/>
  <c r="D5063" i="7" s="1"/>
  <c r="I5055" i="7"/>
  <c r="M5055" i="7" s="1"/>
  <c r="D5055" i="7" s="1"/>
  <c r="H5055" i="7"/>
  <c r="L5055" i="7" s="1"/>
  <c r="G5055" i="7"/>
  <c r="K5055" i="7" s="1"/>
  <c r="I5047" i="7"/>
  <c r="M5047" i="7" s="1"/>
  <c r="H5047" i="7"/>
  <c r="L5047" i="7" s="1"/>
  <c r="G5047" i="7"/>
  <c r="K5047" i="7" s="1"/>
  <c r="I5039" i="7"/>
  <c r="M5039" i="7" s="1"/>
  <c r="H5039" i="7"/>
  <c r="L5039" i="7" s="1"/>
  <c r="G5039" i="7"/>
  <c r="K5039" i="7" s="1"/>
  <c r="I5031" i="7"/>
  <c r="M5031" i="7" s="1"/>
  <c r="H5031" i="7"/>
  <c r="L5031" i="7" s="1"/>
  <c r="G5031" i="7"/>
  <c r="K5031" i="7" s="1"/>
  <c r="I5023" i="7"/>
  <c r="M5023" i="7" s="1"/>
  <c r="H5023" i="7"/>
  <c r="L5023" i="7" s="1"/>
  <c r="G5023" i="7"/>
  <c r="K5023" i="7" s="1"/>
  <c r="I5015" i="7"/>
  <c r="M5015" i="7" s="1"/>
  <c r="H5015" i="7"/>
  <c r="L5015" i="7" s="1"/>
  <c r="G5015" i="7"/>
  <c r="K5015" i="7" s="1"/>
  <c r="I5007" i="7"/>
  <c r="M5007" i="7" s="1"/>
  <c r="H5007" i="7"/>
  <c r="L5007" i="7" s="1"/>
  <c r="G5007" i="7"/>
  <c r="K5007" i="7" s="1"/>
  <c r="D5007" i="7" s="1"/>
  <c r="I4999" i="7"/>
  <c r="M4999" i="7" s="1"/>
  <c r="H4999" i="7"/>
  <c r="L4999" i="7" s="1"/>
  <c r="G4999" i="7"/>
  <c r="K4999" i="7" s="1"/>
  <c r="D4999" i="7" s="1"/>
  <c r="I4991" i="7"/>
  <c r="M4991" i="7" s="1"/>
  <c r="D4991" i="7" s="1"/>
  <c r="H4991" i="7"/>
  <c r="L4991" i="7" s="1"/>
  <c r="G4991" i="7"/>
  <c r="K4991" i="7" s="1"/>
  <c r="I4983" i="7"/>
  <c r="M4983" i="7" s="1"/>
  <c r="H4983" i="7"/>
  <c r="L4983" i="7" s="1"/>
  <c r="G4983" i="7"/>
  <c r="K4983" i="7" s="1"/>
  <c r="I4975" i="7"/>
  <c r="M4975" i="7" s="1"/>
  <c r="H4975" i="7"/>
  <c r="L4975" i="7" s="1"/>
  <c r="G4975" i="7"/>
  <c r="K4975" i="7" s="1"/>
  <c r="I4967" i="7"/>
  <c r="M4967" i="7" s="1"/>
  <c r="H4967" i="7"/>
  <c r="L4967" i="7" s="1"/>
  <c r="G4967" i="7"/>
  <c r="K4967" i="7" s="1"/>
  <c r="I4959" i="7"/>
  <c r="M4959" i="7" s="1"/>
  <c r="H4959" i="7"/>
  <c r="L4959" i="7" s="1"/>
  <c r="G4959" i="7"/>
  <c r="K4959" i="7" s="1"/>
  <c r="I4951" i="7"/>
  <c r="M4951" i="7" s="1"/>
  <c r="H4951" i="7"/>
  <c r="L4951" i="7" s="1"/>
  <c r="G4951" i="7"/>
  <c r="K4951" i="7" s="1"/>
  <c r="I4943" i="7"/>
  <c r="M4943" i="7" s="1"/>
  <c r="H4943" i="7"/>
  <c r="L4943" i="7" s="1"/>
  <c r="G4943" i="7"/>
  <c r="K4943" i="7" s="1"/>
  <c r="D4943" i="7" s="1"/>
  <c r="I4935" i="7"/>
  <c r="M4935" i="7" s="1"/>
  <c r="H4935" i="7"/>
  <c r="L4935" i="7" s="1"/>
  <c r="G4935" i="7"/>
  <c r="K4935" i="7" s="1"/>
  <c r="D4935" i="7" s="1"/>
  <c r="I4927" i="7"/>
  <c r="M4927" i="7" s="1"/>
  <c r="D4927" i="7" s="1"/>
  <c r="H4927" i="7"/>
  <c r="L4927" i="7" s="1"/>
  <c r="G4927" i="7"/>
  <c r="K4927" i="7" s="1"/>
  <c r="I4919" i="7"/>
  <c r="M4919" i="7" s="1"/>
  <c r="H4919" i="7"/>
  <c r="L4919" i="7" s="1"/>
  <c r="G4919" i="7"/>
  <c r="K4919" i="7" s="1"/>
  <c r="I4911" i="7"/>
  <c r="M4911" i="7" s="1"/>
  <c r="H4911" i="7"/>
  <c r="L4911" i="7" s="1"/>
  <c r="G4911" i="7"/>
  <c r="K4911" i="7" s="1"/>
  <c r="I4903" i="7"/>
  <c r="M4903" i="7" s="1"/>
  <c r="H4903" i="7"/>
  <c r="L4903" i="7" s="1"/>
  <c r="G4903" i="7"/>
  <c r="K4903" i="7" s="1"/>
  <c r="I4895" i="7"/>
  <c r="M4895" i="7" s="1"/>
  <c r="H4895" i="7"/>
  <c r="L4895" i="7" s="1"/>
  <c r="G4895" i="7"/>
  <c r="K4895" i="7" s="1"/>
  <c r="I4887" i="7"/>
  <c r="M4887" i="7" s="1"/>
  <c r="H4887" i="7"/>
  <c r="L4887" i="7" s="1"/>
  <c r="G4887" i="7"/>
  <c r="K4887" i="7" s="1"/>
  <c r="I4879" i="7"/>
  <c r="M4879" i="7" s="1"/>
  <c r="H4879" i="7"/>
  <c r="L4879" i="7" s="1"/>
  <c r="G4879" i="7"/>
  <c r="K4879" i="7" s="1"/>
  <c r="D4879" i="7" s="1"/>
  <c r="I4871" i="7"/>
  <c r="M4871" i="7" s="1"/>
  <c r="H4871" i="7"/>
  <c r="L4871" i="7" s="1"/>
  <c r="G4871" i="7"/>
  <c r="K4871" i="7" s="1"/>
  <c r="D4871" i="7" s="1"/>
  <c r="I4863" i="7"/>
  <c r="M4863" i="7" s="1"/>
  <c r="D4863" i="7" s="1"/>
  <c r="H4863" i="7"/>
  <c r="L4863" i="7" s="1"/>
  <c r="G4863" i="7"/>
  <c r="K4863" i="7" s="1"/>
  <c r="I4855" i="7"/>
  <c r="M4855" i="7" s="1"/>
  <c r="H4855" i="7"/>
  <c r="L4855" i="7" s="1"/>
  <c r="G4855" i="7"/>
  <c r="K4855" i="7" s="1"/>
  <c r="I4847" i="7"/>
  <c r="M4847" i="7" s="1"/>
  <c r="H4847" i="7"/>
  <c r="L4847" i="7" s="1"/>
  <c r="G4847" i="7"/>
  <c r="K4847" i="7" s="1"/>
  <c r="I4839" i="7"/>
  <c r="M4839" i="7" s="1"/>
  <c r="H4839" i="7"/>
  <c r="L4839" i="7" s="1"/>
  <c r="G4839" i="7"/>
  <c r="K4839" i="7" s="1"/>
  <c r="I4831" i="7"/>
  <c r="M4831" i="7" s="1"/>
  <c r="H4831" i="7"/>
  <c r="L4831" i="7" s="1"/>
  <c r="G4831" i="7"/>
  <c r="K4831" i="7" s="1"/>
  <c r="I4823" i="7"/>
  <c r="M4823" i="7" s="1"/>
  <c r="H4823" i="7"/>
  <c r="L4823" i="7" s="1"/>
  <c r="G4823" i="7"/>
  <c r="K4823" i="7" s="1"/>
  <c r="I4815" i="7"/>
  <c r="M4815" i="7" s="1"/>
  <c r="H4815" i="7"/>
  <c r="L4815" i="7" s="1"/>
  <c r="G4815" i="7"/>
  <c r="K4815" i="7" s="1"/>
  <c r="D4815" i="7" s="1"/>
  <c r="I4807" i="7"/>
  <c r="M4807" i="7" s="1"/>
  <c r="H4807" i="7"/>
  <c r="L4807" i="7" s="1"/>
  <c r="G4807" i="7"/>
  <c r="K4807" i="7" s="1"/>
  <c r="D4807" i="7" s="1"/>
  <c r="I4799" i="7"/>
  <c r="M4799" i="7" s="1"/>
  <c r="D4799" i="7" s="1"/>
  <c r="H4799" i="7"/>
  <c r="L4799" i="7" s="1"/>
  <c r="G4799" i="7"/>
  <c r="K4799" i="7" s="1"/>
  <c r="I4791" i="7"/>
  <c r="M4791" i="7" s="1"/>
  <c r="H4791" i="7"/>
  <c r="L4791" i="7" s="1"/>
  <c r="G4791" i="7"/>
  <c r="K4791" i="7" s="1"/>
  <c r="I4783" i="7"/>
  <c r="M4783" i="7" s="1"/>
  <c r="H4783" i="7"/>
  <c r="L4783" i="7" s="1"/>
  <c r="G4783" i="7"/>
  <c r="K4783" i="7" s="1"/>
  <c r="I4775" i="7"/>
  <c r="M4775" i="7" s="1"/>
  <c r="H4775" i="7"/>
  <c r="L4775" i="7" s="1"/>
  <c r="G4775" i="7"/>
  <c r="K4775" i="7" s="1"/>
  <c r="I4767" i="7"/>
  <c r="M4767" i="7" s="1"/>
  <c r="H4767" i="7"/>
  <c r="L4767" i="7" s="1"/>
  <c r="G4767" i="7"/>
  <c r="K4767" i="7" s="1"/>
  <c r="I4759" i="7"/>
  <c r="M4759" i="7" s="1"/>
  <c r="H4759" i="7"/>
  <c r="L4759" i="7" s="1"/>
  <c r="G4759" i="7"/>
  <c r="K4759" i="7" s="1"/>
  <c r="I4751" i="7"/>
  <c r="M4751" i="7" s="1"/>
  <c r="H4751" i="7"/>
  <c r="L4751" i="7" s="1"/>
  <c r="G4751" i="7"/>
  <c r="K4751" i="7" s="1"/>
  <c r="I4743" i="7"/>
  <c r="M4743" i="7" s="1"/>
  <c r="H4743" i="7"/>
  <c r="L4743" i="7" s="1"/>
  <c r="G4743" i="7"/>
  <c r="K4743" i="7" s="1"/>
  <c r="D4743" i="7" s="1"/>
  <c r="I4735" i="7"/>
  <c r="M4735" i="7" s="1"/>
  <c r="D4735" i="7" s="1"/>
  <c r="H4735" i="7"/>
  <c r="L4735" i="7" s="1"/>
  <c r="G4735" i="7"/>
  <c r="K4735" i="7" s="1"/>
  <c r="I4727" i="7"/>
  <c r="M4727" i="7" s="1"/>
  <c r="H4727" i="7"/>
  <c r="L4727" i="7" s="1"/>
  <c r="G4727" i="7"/>
  <c r="K4727" i="7" s="1"/>
  <c r="I4719" i="7"/>
  <c r="M4719" i="7" s="1"/>
  <c r="H4719" i="7"/>
  <c r="L4719" i="7" s="1"/>
  <c r="G4719" i="7"/>
  <c r="K4719" i="7" s="1"/>
  <c r="I4711" i="7"/>
  <c r="M4711" i="7" s="1"/>
  <c r="H4711" i="7"/>
  <c r="L4711" i="7" s="1"/>
  <c r="G4711" i="7"/>
  <c r="K4711" i="7" s="1"/>
  <c r="I4703" i="7"/>
  <c r="M4703" i="7" s="1"/>
  <c r="H4703" i="7"/>
  <c r="L4703" i="7" s="1"/>
  <c r="G4703" i="7"/>
  <c r="K4703" i="7" s="1"/>
  <c r="I4695" i="7"/>
  <c r="M4695" i="7" s="1"/>
  <c r="H4695" i="7"/>
  <c r="L4695" i="7" s="1"/>
  <c r="G4695" i="7"/>
  <c r="K4695" i="7" s="1"/>
  <c r="I4687" i="7"/>
  <c r="M4687" i="7" s="1"/>
  <c r="H4687" i="7"/>
  <c r="L4687" i="7" s="1"/>
  <c r="G4687" i="7"/>
  <c r="K4687" i="7" s="1"/>
  <c r="D4687" i="7" s="1"/>
  <c r="I4679" i="7"/>
  <c r="M4679" i="7" s="1"/>
  <c r="H4679" i="7"/>
  <c r="L4679" i="7" s="1"/>
  <c r="G4679" i="7"/>
  <c r="K4679" i="7" s="1"/>
  <c r="D4679" i="7" s="1"/>
  <c r="I4671" i="7"/>
  <c r="M4671" i="7" s="1"/>
  <c r="D4671" i="7" s="1"/>
  <c r="H4671" i="7"/>
  <c r="L4671" i="7" s="1"/>
  <c r="G4671" i="7"/>
  <c r="K4671" i="7" s="1"/>
  <c r="I4663" i="7"/>
  <c r="M4663" i="7" s="1"/>
  <c r="H4663" i="7"/>
  <c r="L4663" i="7" s="1"/>
  <c r="G4663" i="7"/>
  <c r="K4663" i="7" s="1"/>
  <c r="I4655" i="7"/>
  <c r="M4655" i="7" s="1"/>
  <c r="H4655" i="7"/>
  <c r="L4655" i="7" s="1"/>
  <c r="G4655" i="7"/>
  <c r="K4655" i="7" s="1"/>
  <c r="I4647" i="7"/>
  <c r="M4647" i="7" s="1"/>
  <c r="H4647" i="7"/>
  <c r="L4647" i="7" s="1"/>
  <c r="G4647" i="7"/>
  <c r="K4647" i="7" s="1"/>
  <c r="I4639" i="7"/>
  <c r="M4639" i="7" s="1"/>
  <c r="H4639" i="7"/>
  <c r="L4639" i="7" s="1"/>
  <c r="G4639" i="7"/>
  <c r="K4639" i="7" s="1"/>
  <c r="I4631" i="7"/>
  <c r="M4631" i="7" s="1"/>
  <c r="H4631" i="7"/>
  <c r="L4631" i="7" s="1"/>
  <c r="G4631" i="7"/>
  <c r="K4631" i="7" s="1"/>
  <c r="I4623" i="7"/>
  <c r="M4623" i="7" s="1"/>
  <c r="H4623" i="7"/>
  <c r="L4623" i="7" s="1"/>
  <c r="G4623" i="7"/>
  <c r="K4623" i="7" s="1"/>
  <c r="D4623" i="7" s="1"/>
  <c r="I4615" i="7"/>
  <c r="M4615" i="7" s="1"/>
  <c r="H4615" i="7"/>
  <c r="L4615" i="7" s="1"/>
  <c r="G4615" i="7"/>
  <c r="K4615" i="7" s="1"/>
  <c r="D4615" i="7" s="1"/>
  <c r="I4607" i="7"/>
  <c r="M4607" i="7" s="1"/>
  <c r="D4607" i="7" s="1"/>
  <c r="H4607" i="7"/>
  <c r="L4607" i="7" s="1"/>
  <c r="G4607" i="7"/>
  <c r="K4607" i="7" s="1"/>
  <c r="I4599" i="7"/>
  <c r="M4599" i="7" s="1"/>
  <c r="H4599" i="7"/>
  <c r="L4599" i="7" s="1"/>
  <c r="G4599" i="7"/>
  <c r="K4599" i="7" s="1"/>
  <c r="I4591" i="7"/>
  <c r="M4591" i="7" s="1"/>
  <c r="H4591" i="7"/>
  <c r="L4591" i="7" s="1"/>
  <c r="G4591" i="7"/>
  <c r="K4591" i="7" s="1"/>
  <c r="I4583" i="7"/>
  <c r="M4583" i="7" s="1"/>
  <c r="H4583" i="7"/>
  <c r="L4583" i="7" s="1"/>
  <c r="G4583" i="7"/>
  <c r="K4583" i="7" s="1"/>
  <c r="I4575" i="7"/>
  <c r="M4575" i="7" s="1"/>
  <c r="H4575" i="7"/>
  <c r="L4575" i="7" s="1"/>
  <c r="G4575" i="7"/>
  <c r="K4575" i="7" s="1"/>
  <c r="I4567" i="7"/>
  <c r="M4567" i="7" s="1"/>
  <c r="H4567" i="7"/>
  <c r="L4567" i="7" s="1"/>
  <c r="G4567" i="7"/>
  <c r="K4567" i="7" s="1"/>
  <c r="I4559" i="7"/>
  <c r="M4559" i="7" s="1"/>
  <c r="H4559" i="7"/>
  <c r="L4559" i="7" s="1"/>
  <c r="G4559" i="7"/>
  <c r="K4559" i="7" s="1"/>
  <c r="I4551" i="7"/>
  <c r="M4551" i="7" s="1"/>
  <c r="H4551" i="7"/>
  <c r="L4551" i="7" s="1"/>
  <c r="G4551" i="7"/>
  <c r="K4551" i="7" s="1"/>
  <c r="D4551" i="7" s="1"/>
  <c r="I4543" i="7"/>
  <c r="M4543" i="7" s="1"/>
  <c r="D4543" i="7" s="1"/>
  <c r="H4543" i="7"/>
  <c r="L4543" i="7" s="1"/>
  <c r="G4543" i="7"/>
  <c r="K4543" i="7" s="1"/>
  <c r="I4535" i="7"/>
  <c r="M4535" i="7" s="1"/>
  <c r="H4535" i="7"/>
  <c r="L4535" i="7" s="1"/>
  <c r="G4535" i="7"/>
  <c r="K4535" i="7" s="1"/>
  <c r="I4527" i="7"/>
  <c r="M4527" i="7" s="1"/>
  <c r="H4527" i="7"/>
  <c r="L4527" i="7" s="1"/>
  <c r="G4527" i="7"/>
  <c r="K4527" i="7" s="1"/>
  <c r="I4519" i="7"/>
  <c r="M4519" i="7" s="1"/>
  <c r="H4519" i="7"/>
  <c r="L4519" i="7" s="1"/>
  <c r="G4519" i="7"/>
  <c r="K4519" i="7" s="1"/>
  <c r="I4511" i="7"/>
  <c r="M4511" i="7" s="1"/>
  <c r="H4511" i="7"/>
  <c r="L4511" i="7" s="1"/>
  <c r="G4511" i="7"/>
  <c r="K4511" i="7" s="1"/>
  <c r="I4503" i="7"/>
  <c r="M4503" i="7" s="1"/>
  <c r="H4503" i="7"/>
  <c r="L4503" i="7" s="1"/>
  <c r="G4503" i="7"/>
  <c r="K4503" i="7" s="1"/>
  <c r="I4495" i="7"/>
  <c r="M4495" i="7" s="1"/>
  <c r="H4495" i="7"/>
  <c r="L4495" i="7" s="1"/>
  <c r="G4495" i="7"/>
  <c r="K4495" i="7" s="1"/>
  <c r="D4495" i="7" s="1"/>
  <c r="I4487" i="7"/>
  <c r="M4487" i="7" s="1"/>
  <c r="H4487" i="7"/>
  <c r="L4487" i="7" s="1"/>
  <c r="G4487" i="7"/>
  <c r="K4487" i="7" s="1"/>
  <c r="D4487" i="7" s="1"/>
  <c r="I4479" i="7"/>
  <c r="M4479" i="7" s="1"/>
  <c r="D4479" i="7" s="1"/>
  <c r="H4479" i="7"/>
  <c r="L4479" i="7" s="1"/>
  <c r="G4479" i="7"/>
  <c r="K4479" i="7" s="1"/>
  <c r="I4471" i="7"/>
  <c r="M4471" i="7" s="1"/>
  <c r="H4471" i="7"/>
  <c r="L4471" i="7" s="1"/>
  <c r="G4471" i="7"/>
  <c r="K4471" i="7" s="1"/>
  <c r="I4463" i="7"/>
  <c r="M4463" i="7" s="1"/>
  <c r="H4463" i="7"/>
  <c r="L4463" i="7" s="1"/>
  <c r="G4463" i="7"/>
  <c r="K4463" i="7" s="1"/>
  <c r="I4455" i="7"/>
  <c r="M4455" i="7" s="1"/>
  <c r="H4455" i="7"/>
  <c r="L4455" i="7" s="1"/>
  <c r="G4455" i="7"/>
  <c r="K4455" i="7" s="1"/>
  <c r="I4447" i="7"/>
  <c r="M4447" i="7" s="1"/>
  <c r="H4447" i="7"/>
  <c r="L4447" i="7" s="1"/>
  <c r="G4447" i="7"/>
  <c r="K4447" i="7" s="1"/>
  <c r="I4439" i="7"/>
  <c r="M4439" i="7" s="1"/>
  <c r="H4439" i="7"/>
  <c r="L4439" i="7" s="1"/>
  <c r="G4439" i="7"/>
  <c r="K4439" i="7" s="1"/>
  <c r="I4431" i="7"/>
  <c r="M4431" i="7" s="1"/>
  <c r="H4431" i="7"/>
  <c r="L4431" i="7" s="1"/>
  <c r="G4431" i="7"/>
  <c r="K4431" i="7" s="1"/>
  <c r="I4423" i="7"/>
  <c r="M4423" i="7" s="1"/>
  <c r="H4423" i="7"/>
  <c r="L4423" i="7" s="1"/>
  <c r="G4423" i="7"/>
  <c r="K4423" i="7" s="1"/>
  <c r="D4423" i="7" s="1"/>
  <c r="I4415" i="7"/>
  <c r="M4415" i="7" s="1"/>
  <c r="D4415" i="7" s="1"/>
  <c r="H4415" i="7"/>
  <c r="L4415" i="7" s="1"/>
  <c r="G4415" i="7"/>
  <c r="K4415" i="7" s="1"/>
  <c r="I4407" i="7"/>
  <c r="M4407" i="7" s="1"/>
  <c r="H4407" i="7"/>
  <c r="L4407" i="7" s="1"/>
  <c r="G4407" i="7"/>
  <c r="K4407" i="7" s="1"/>
  <c r="I4399" i="7"/>
  <c r="M4399" i="7" s="1"/>
  <c r="H4399" i="7"/>
  <c r="L4399" i="7" s="1"/>
  <c r="G4399" i="7"/>
  <c r="K4399" i="7" s="1"/>
  <c r="I4391" i="7"/>
  <c r="M4391" i="7" s="1"/>
  <c r="H4391" i="7"/>
  <c r="L4391" i="7" s="1"/>
  <c r="G4391" i="7"/>
  <c r="K4391" i="7" s="1"/>
  <c r="I4383" i="7"/>
  <c r="M4383" i="7" s="1"/>
  <c r="H4383" i="7"/>
  <c r="L4383" i="7" s="1"/>
  <c r="G4383" i="7"/>
  <c r="K4383" i="7" s="1"/>
  <c r="I4375" i="7"/>
  <c r="M4375" i="7" s="1"/>
  <c r="H4375" i="7"/>
  <c r="L4375" i="7" s="1"/>
  <c r="G4375" i="7"/>
  <c r="K4375" i="7" s="1"/>
  <c r="I4367" i="7"/>
  <c r="M4367" i="7" s="1"/>
  <c r="H4367" i="7"/>
  <c r="L4367" i="7" s="1"/>
  <c r="G4367" i="7"/>
  <c r="K4367" i="7" s="1"/>
  <c r="D4367" i="7" s="1"/>
  <c r="I4359" i="7"/>
  <c r="M4359" i="7" s="1"/>
  <c r="H4359" i="7"/>
  <c r="L4359" i="7" s="1"/>
  <c r="G4359" i="7"/>
  <c r="K4359" i="7" s="1"/>
  <c r="D4359" i="7" s="1"/>
  <c r="I4351" i="7"/>
  <c r="M4351" i="7" s="1"/>
  <c r="D4351" i="7" s="1"/>
  <c r="H4351" i="7"/>
  <c r="L4351" i="7" s="1"/>
  <c r="G4351" i="7"/>
  <c r="K4351" i="7" s="1"/>
  <c r="I4343" i="7"/>
  <c r="M4343" i="7" s="1"/>
  <c r="H4343" i="7"/>
  <c r="L4343" i="7" s="1"/>
  <c r="G4343" i="7"/>
  <c r="K4343" i="7" s="1"/>
  <c r="I4335" i="7"/>
  <c r="M4335" i="7" s="1"/>
  <c r="H4335" i="7"/>
  <c r="L4335" i="7" s="1"/>
  <c r="G4335" i="7"/>
  <c r="K4335" i="7" s="1"/>
  <c r="I4327" i="7"/>
  <c r="M4327" i="7" s="1"/>
  <c r="H4327" i="7"/>
  <c r="L4327" i="7" s="1"/>
  <c r="G4327" i="7"/>
  <c r="K4327" i="7" s="1"/>
  <c r="I4319" i="7"/>
  <c r="M4319" i="7" s="1"/>
  <c r="H4319" i="7"/>
  <c r="L4319" i="7" s="1"/>
  <c r="G4319" i="7"/>
  <c r="K4319" i="7" s="1"/>
  <c r="I4311" i="7"/>
  <c r="M4311" i="7" s="1"/>
  <c r="H4311" i="7"/>
  <c r="L4311" i="7" s="1"/>
  <c r="G4311" i="7"/>
  <c r="K4311" i="7" s="1"/>
  <c r="I4303" i="7"/>
  <c r="M4303" i="7" s="1"/>
  <c r="H4303" i="7"/>
  <c r="L4303" i="7" s="1"/>
  <c r="G4303" i="7"/>
  <c r="K4303" i="7" s="1"/>
  <c r="D4303" i="7" s="1"/>
  <c r="I4295" i="7"/>
  <c r="M4295" i="7" s="1"/>
  <c r="H4295" i="7"/>
  <c r="L4295" i="7" s="1"/>
  <c r="G4295" i="7"/>
  <c r="K4295" i="7" s="1"/>
  <c r="D4295" i="7" s="1"/>
  <c r="I4287" i="7"/>
  <c r="M4287" i="7" s="1"/>
  <c r="D4287" i="7" s="1"/>
  <c r="H4287" i="7"/>
  <c r="L4287" i="7" s="1"/>
  <c r="G4287" i="7"/>
  <c r="K4287" i="7" s="1"/>
  <c r="I4279" i="7"/>
  <c r="M4279" i="7" s="1"/>
  <c r="H4279" i="7"/>
  <c r="L4279" i="7" s="1"/>
  <c r="G4279" i="7"/>
  <c r="K4279" i="7" s="1"/>
  <c r="I4271" i="7"/>
  <c r="M4271" i="7" s="1"/>
  <c r="H4271" i="7"/>
  <c r="L4271" i="7" s="1"/>
  <c r="G4271" i="7"/>
  <c r="K4271" i="7" s="1"/>
  <c r="I4263" i="7"/>
  <c r="M4263" i="7" s="1"/>
  <c r="H4263" i="7"/>
  <c r="L4263" i="7" s="1"/>
  <c r="G4263" i="7"/>
  <c r="K4263" i="7" s="1"/>
  <c r="I4255" i="7"/>
  <c r="M4255" i="7" s="1"/>
  <c r="H4255" i="7"/>
  <c r="L4255" i="7" s="1"/>
  <c r="G4255" i="7"/>
  <c r="K4255" i="7" s="1"/>
  <c r="I4247" i="7"/>
  <c r="M4247" i="7" s="1"/>
  <c r="H4247" i="7"/>
  <c r="L4247" i="7" s="1"/>
  <c r="I4239" i="7"/>
  <c r="M4239" i="7" s="1"/>
  <c r="H4239" i="7"/>
  <c r="L4239" i="7" s="1"/>
  <c r="G4239" i="7"/>
  <c r="K4239" i="7" s="1"/>
  <c r="I4231" i="7"/>
  <c r="M4231" i="7" s="1"/>
  <c r="H4231" i="7"/>
  <c r="L4231" i="7" s="1"/>
  <c r="G4231" i="7"/>
  <c r="K4231" i="7" s="1"/>
  <c r="I4223" i="7"/>
  <c r="M4223" i="7" s="1"/>
  <c r="H4223" i="7"/>
  <c r="L4223" i="7" s="1"/>
  <c r="G4223" i="7"/>
  <c r="K4223" i="7" s="1"/>
  <c r="I4215" i="7"/>
  <c r="M4215" i="7" s="1"/>
  <c r="H4215" i="7"/>
  <c r="L4215" i="7" s="1"/>
  <c r="G4215" i="7"/>
  <c r="K4215" i="7" s="1"/>
  <c r="D4215" i="7" s="1"/>
  <c r="I4207" i="7"/>
  <c r="M4207" i="7" s="1"/>
  <c r="H4207" i="7"/>
  <c r="L4207" i="7" s="1"/>
  <c r="I4199" i="7"/>
  <c r="M4199" i="7" s="1"/>
  <c r="H4199" i="7"/>
  <c r="L4199" i="7" s="1"/>
  <c r="G4199" i="7"/>
  <c r="K4199" i="7" s="1"/>
  <c r="I4191" i="7"/>
  <c r="M4191" i="7" s="1"/>
  <c r="H4191" i="7"/>
  <c r="L4191" i="7" s="1"/>
  <c r="G4191" i="7"/>
  <c r="K4191" i="7" s="1"/>
  <c r="I4183" i="7"/>
  <c r="M4183" i="7" s="1"/>
  <c r="H4183" i="7"/>
  <c r="L4183" i="7" s="1"/>
  <c r="I4175" i="7"/>
  <c r="M4175" i="7" s="1"/>
  <c r="H4175" i="7"/>
  <c r="L4175" i="7" s="1"/>
  <c r="G4175" i="7"/>
  <c r="K4175" i="7" s="1"/>
  <c r="I4167" i="7"/>
  <c r="M4167" i="7" s="1"/>
  <c r="H4167" i="7"/>
  <c r="L4167" i="7" s="1"/>
  <c r="G4167" i="7"/>
  <c r="K4167" i="7" s="1"/>
  <c r="D4167" i="7" s="1"/>
  <c r="I4159" i="7"/>
  <c r="M4159" i="7" s="1"/>
  <c r="H4159" i="7"/>
  <c r="L4159" i="7" s="1"/>
  <c r="G4159" i="7"/>
  <c r="K4159" i="7" s="1"/>
  <c r="D4159" i="7" s="1"/>
  <c r="I4151" i="7"/>
  <c r="M4151" i="7" s="1"/>
  <c r="D4151" i="7" s="1"/>
  <c r="H4151" i="7"/>
  <c r="L4151" i="7" s="1"/>
  <c r="G4151" i="7"/>
  <c r="K4151" i="7" s="1"/>
  <c r="I4143" i="7"/>
  <c r="M4143" i="7" s="1"/>
  <c r="H4143" i="7"/>
  <c r="L4143" i="7" s="1"/>
  <c r="D4143" i="7" s="1"/>
  <c r="I4135" i="7"/>
  <c r="M4135" i="7" s="1"/>
  <c r="H4135" i="7"/>
  <c r="L4135" i="7" s="1"/>
  <c r="G4135" i="7"/>
  <c r="K4135" i="7" s="1"/>
  <c r="D4135" i="7" s="1"/>
  <c r="I4127" i="7"/>
  <c r="M4127" i="7" s="1"/>
  <c r="H4127" i="7"/>
  <c r="L4127" i="7" s="1"/>
  <c r="G4127" i="7"/>
  <c r="K4127" i="7" s="1"/>
  <c r="I4119" i="7"/>
  <c r="M4119" i="7" s="1"/>
  <c r="H4119" i="7"/>
  <c r="L4119" i="7" s="1"/>
  <c r="I4111" i="7"/>
  <c r="M4111" i="7" s="1"/>
  <c r="H4111" i="7"/>
  <c r="L4111" i="7" s="1"/>
  <c r="G4111" i="7"/>
  <c r="K4111" i="7" s="1"/>
  <c r="D4111" i="7" s="1"/>
  <c r="I4103" i="7"/>
  <c r="M4103" i="7" s="1"/>
  <c r="D4103" i="7" s="1"/>
  <c r="H4103" i="7"/>
  <c r="L4103" i="7" s="1"/>
  <c r="G4103" i="7"/>
  <c r="K4103" i="7" s="1"/>
  <c r="I4095" i="7"/>
  <c r="M4095" i="7" s="1"/>
  <c r="H4095" i="7"/>
  <c r="L4095" i="7" s="1"/>
  <c r="G4095" i="7"/>
  <c r="K4095" i="7" s="1"/>
  <c r="I4087" i="7"/>
  <c r="M4087" i="7" s="1"/>
  <c r="H4087" i="7"/>
  <c r="L4087" i="7" s="1"/>
  <c r="G4087" i="7"/>
  <c r="K4087" i="7" s="1"/>
  <c r="I4079" i="7"/>
  <c r="M4079" i="7" s="1"/>
  <c r="H4079" i="7"/>
  <c r="L4079" i="7" s="1"/>
  <c r="I4071" i="7"/>
  <c r="M4071" i="7" s="1"/>
  <c r="H4071" i="7"/>
  <c r="L4071" i="7" s="1"/>
  <c r="G4071" i="7"/>
  <c r="K4071" i="7" s="1"/>
  <c r="I4063" i="7"/>
  <c r="M4063" i="7" s="1"/>
  <c r="H4063" i="7"/>
  <c r="L4063" i="7" s="1"/>
  <c r="G4063" i="7"/>
  <c r="K4063" i="7" s="1"/>
  <c r="I4055" i="7"/>
  <c r="M4055" i="7" s="1"/>
  <c r="H4055" i="7"/>
  <c r="L4055" i="7" s="1"/>
  <c r="I4047" i="7"/>
  <c r="M4047" i="7" s="1"/>
  <c r="H4047" i="7"/>
  <c r="L4047" i="7" s="1"/>
  <c r="G4047" i="7"/>
  <c r="K4047" i="7" s="1"/>
  <c r="I4039" i="7"/>
  <c r="M4039" i="7" s="1"/>
  <c r="H4039" i="7"/>
  <c r="L4039" i="7" s="1"/>
  <c r="G4039" i="7"/>
  <c r="K4039" i="7" s="1"/>
  <c r="I4031" i="7"/>
  <c r="M4031" i="7" s="1"/>
  <c r="H4031" i="7"/>
  <c r="L4031" i="7" s="1"/>
  <c r="G4031" i="7"/>
  <c r="K4031" i="7" s="1"/>
  <c r="I4023" i="7"/>
  <c r="M4023" i="7" s="1"/>
  <c r="H4023" i="7"/>
  <c r="L4023" i="7" s="1"/>
  <c r="G4023" i="7"/>
  <c r="K4023" i="7" s="1"/>
  <c r="I4015" i="7"/>
  <c r="M4015" i="7" s="1"/>
  <c r="H4015" i="7"/>
  <c r="L4015" i="7" s="1"/>
  <c r="I4007" i="7"/>
  <c r="M4007" i="7" s="1"/>
  <c r="H4007" i="7"/>
  <c r="L4007" i="7" s="1"/>
  <c r="G4007" i="7"/>
  <c r="K4007" i="7" s="1"/>
  <c r="I3999" i="7"/>
  <c r="M3999" i="7" s="1"/>
  <c r="H3999" i="7"/>
  <c r="L3999" i="7" s="1"/>
  <c r="G3999" i="7"/>
  <c r="K3999" i="7" s="1"/>
  <c r="I3991" i="7"/>
  <c r="M3991" i="7" s="1"/>
  <c r="H3991" i="7"/>
  <c r="L3991" i="7" s="1"/>
  <c r="I3983" i="7"/>
  <c r="M3983" i="7" s="1"/>
  <c r="H3983" i="7"/>
  <c r="L3983" i="7" s="1"/>
  <c r="G3983" i="7"/>
  <c r="K3983" i="7" s="1"/>
  <c r="I3975" i="7"/>
  <c r="M3975" i="7" s="1"/>
  <c r="H3975" i="7"/>
  <c r="L3975" i="7" s="1"/>
  <c r="G3975" i="7"/>
  <c r="K3975" i="7" s="1"/>
  <c r="I3967" i="7"/>
  <c r="M3967" i="7" s="1"/>
  <c r="H3967" i="7"/>
  <c r="L3967" i="7" s="1"/>
  <c r="G3967" i="7"/>
  <c r="K3967" i="7" s="1"/>
  <c r="I3959" i="7"/>
  <c r="M3959" i="7" s="1"/>
  <c r="H3959" i="7"/>
  <c r="L3959" i="7" s="1"/>
  <c r="G3959" i="7"/>
  <c r="K3959" i="7" s="1"/>
  <c r="D3959" i="7" s="1"/>
  <c r="I3951" i="7"/>
  <c r="M3951" i="7" s="1"/>
  <c r="H3951" i="7"/>
  <c r="L3951" i="7" s="1"/>
  <c r="I3943" i="7"/>
  <c r="M3943" i="7" s="1"/>
  <c r="H3943" i="7"/>
  <c r="L3943" i="7" s="1"/>
  <c r="G3943" i="7"/>
  <c r="K3943" i="7" s="1"/>
  <c r="I3935" i="7"/>
  <c r="M3935" i="7" s="1"/>
  <c r="H3935" i="7"/>
  <c r="L3935" i="7" s="1"/>
  <c r="G3935" i="7"/>
  <c r="K3935" i="7" s="1"/>
  <c r="I3927" i="7"/>
  <c r="M3927" i="7" s="1"/>
  <c r="H3927" i="7"/>
  <c r="L3927" i="7" s="1"/>
  <c r="I3919" i="7"/>
  <c r="M3919" i="7" s="1"/>
  <c r="H3919" i="7"/>
  <c r="L3919" i="7" s="1"/>
  <c r="G3919" i="7"/>
  <c r="K3919" i="7" s="1"/>
  <c r="I3911" i="7"/>
  <c r="M3911" i="7" s="1"/>
  <c r="G3911" i="7"/>
  <c r="K3911" i="7" s="1"/>
  <c r="H3911" i="7"/>
  <c r="L3911" i="7" s="1"/>
  <c r="D3911" i="7" s="1"/>
  <c r="I3903" i="7"/>
  <c r="M3903" i="7" s="1"/>
  <c r="H3903" i="7"/>
  <c r="L3903" i="7" s="1"/>
  <c r="G3903" i="7"/>
  <c r="K3903" i="7" s="1"/>
  <c r="D3903" i="7" s="1"/>
  <c r="I3895" i="7"/>
  <c r="M3895" i="7" s="1"/>
  <c r="D3895" i="7" s="1"/>
  <c r="H3895" i="7"/>
  <c r="L3895" i="7" s="1"/>
  <c r="G3895" i="7"/>
  <c r="K3895" i="7" s="1"/>
  <c r="I3887" i="7"/>
  <c r="M3887" i="7" s="1"/>
  <c r="H3887" i="7"/>
  <c r="L3887" i="7" s="1"/>
  <c r="D3887" i="7" s="1"/>
  <c r="I3879" i="7"/>
  <c r="M3879" i="7" s="1"/>
  <c r="H3879" i="7"/>
  <c r="L3879" i="7" s="1"/>
  <c r="G3879" i="7"/>
  <c r="K3879" i="7" s="1"/>
  <c r="D3879" i="7" s="1"/>
  <c r="I3871" i="7"/>
  <c r="M3871" i="7" s="1"/>
  <c r="D3871" i="7" s="1"/>
  <c r="H3871" i="7"/>
  <c r="L3871" i="7" s="1"/>
  <c r="G3871" i="7"/>
  <c r="K3871" i="7" s="1"/>
  <c r="I3863" i="7"/>
  <c r="M3863" i="7" s="1"/>
  <c r="H3863" i="7"/>
  <c r="L3863" i="7" s="1"/>
  <c r="I3855" i="7"/>
  <c r="M3855" i="7" s="1"/>
  <c r="H3855" i="7"/>
  <c r="L3855" i="7" s="1"/>
  <c r="G3855" i="7"/>
  <c r="K3855" i="7" s="1"/>
  <c r="D3855" i="7" s="1"/>
  <c r="I3847" i="7"/>
  <c r="M3847" i="7" s="1"/>
  <c r="D3847" i="7" s="1"/>
  <c r="H3847" i="7"/>
  <c r="L3847" i="7" s="1"/>
  <c r="G3847" i="7"/>
  <c r="K3847" i="7" s="1"/>
  <c r="I3839" i="7"/>
  <c r="M3839" i="7" s="1"/>
  <c r="H3839" i="7"/>
  <c r="L3839" i="7" s="1"/>
  <c r="G3839" i="7"/>
  <c r="K3839" i="7" s="1"/>
  <c r="I3831" i="7"/>
  <c r="M3831" i="7" s="1"/>
  <c r="H3831" i="7"/>
  <c r="L3831" i="7" s="1"/>
  <c r="G3831" i="7"/>
  <c r="K3831" i="7" s="1"/>
  <c r="I3823" i="7"/>
  <c r="M3823" i="7" s="1"/>
  <c r="H3823" i="7"/>
  <c r="L3823" i="7" s="1"/>
  <c r="I3815" i="7"/>
  <c r="M3815" i="7" s="1"/>
  <c r="H3815" i="7"/>
  <c r="L3815" i="7" s="1"/>
  <c r="G3815" i="7"/>
  <c r="K3815" i="7" s="1"/>
  <c r="I3807" i="7"/>
  <c r="M3807" i="7" s="1"/>
  <c r="H3807" i="7"/>
  <c r="L3807" i="7" s="1"/>
  <c r="G3807" i="7"/>
  <c r="K3807" i="7" s="1"/>
  <c r="I3799" i="7"/>
  <c r="M3799" i="7" s="1"/>
  <c r="H3799" i="7"/>
  <c r="L3799" i="7" s="1"/>
  <c r="I3791" i="7"/>
  <c r="M3791" i="7" s="1"/>
  <c r="H3791" i="7"/>
  <c r="L3791" i="7" s="1"/>
  <c r="G3791" i="7"/>
  <c r="K3791" i="7" s="1"/>
  <c r="I3783" i="7"/>
  <c r="M3783" i="7" s="1"/>
  <c r="H3783" i="7"/>
  <c r="L3783" i="7" s="1"/>
  <c r="G3783" i="7"/>
  <c r="K3783" i="7" s="1"/>
  <c r="I3775" i="7"/>
  <c r="M3775" i="7" s="1"/>
  <c r="H3775" i="7"/>
  <c r="L3775" i="7" s="1"/>
  <c r="G3775" i="7"/>
  <c r="K3775" i="7" s="1"/>
  <c r="I3767" i="7"/>
  <c r="M3767" i="7" s="1"/>
  <c r="H3767" i="7"/>
  <c r="L3767" i="7" s="1"/>
  <c r="G3767" i="7"/>
  <c r="K3767" i="7" s="1"/>
  <c r="I3759" i="7"/>
  <c r="M3759" i="7" s="1"/>
  <c r="H3759" i="7"/>
  <c r="L3759" i="7" s="1"/>
  <c r="I3751" i="7"/>
  <c r="M3751" i="7" s="1"/>
  <c r="H3751" i="7"/>
  <c r="L3751" i="7" s="1"/>
  <c r="G3751" i="7"/>
  <c r="K3751" i="7" s="1"/>
  <c r="I3743" i="7"/>
  <c r="M3743" i="7" s="1"/>
  <c r="H3743" i="7"/>
  <c r="L3743" i="7" s="1"/>
  <c r="G3743" i="7"/>
  <c r="K3743" i="7" s="1"/>
  <c r="I3735" i="7"/>
  <c r="M3735" i="7" s="1"/>
  <c r="H3735" i="7"/>
  <c r="L3735" i="7" s="1"/>
  <c r="I3727" i="7"/>
  <c r="M3727" i="7" s="1"/>
  <c r="H3727" i="7"/>
  <c r="L3727" i="7" s="1"/>
  <c r="G3727" i="7"/>
  <c r="K3727" i="7" s="1"/>
  <c r="I3719" i="7"/>
  <c r="M3719" i="7" s="1"/>
  <c r="H3719" i="7"/>
  <c r="L3719" i="7" s="1"/>
  <c r="G3719" i="7"/>
  <c r="K3719" i="7" s="1"/>
  <c r="I3711" i="7"/>
  <c r="M3711" i="7" s="1"/>
  <c r="H3711" i="7"/>
  <c r="L3711" i="7" s="1"/>
  <c r="G3711" i="7"/>
  <c r="K3711" i="7" s="1"/>
  <c r="I3703" i="7"/>
  <c r="M3703" i="7" s="1"/>
  <c r="H3703" i="7"/>
  <c r="L3703" i="7" s="1"/>
  <c r="G3703" i="7"/>
  <c r="K3703" i="7" s="1"/>
  <c r="D3703" i="7" s="1"/>
  <c r="I3695" i="7"/>
  <c r="M3695" i="7" s="1"/>
  <c r="H3695" i="7"/>
  <c r="L3695" i="7" s="1"/>
  <c r="I3687" i="7"/>
  <c r="M3687" i="7" s="1"/>
  <c r="H3687" i="7"/>
  <c r="L3687" i="7" s="1"/>
  <c r="G3687" i="7"/>
  <c r="K3687" i="7" s="1"/>
  <c r="I3679" i="7"/>
  <c r="M3679" i="7" s="1"/>
  <c r="H3679" i="7"/>
  <c r="L3679" i="7" s="1"/>
  <c r="G3679" i="7"/>
  <c r="K3679" i="7" s="1"/>
  <c r="D3679" i="7" s="1"/>
  <c r="I3671" i="7"/>
  <c r="M3671" i="7" s="1"/>
  <c r="H3671" i="7"/>
  <c r="L3671" i="7" s="1"/>
  <c r="I3663" i="7"/>
  <c r="M3663" i="7" s="1"/>
  <c r="D3663" i="7" s="1"/>
  <c r="H3663" i="7"/>
  <c r="L3663" i="7" s="1"/>
  <c r="G3663" i="7"/>
  <c r="K3663" i="7" s="1"/>
  <c r="I3655" i="7"/>
  <c r="M3655" i="7" s="1"/>
  <c r="H3655" i="7"/>
  <c r="L3655" i="7" s="1"/>
  <c r="G3655" i="7"/>
  <c r="K3655" i="7" s="1"/>
  <c r="D3655" i="7" s="1"/>
  <c r="I3647" i="7"/>
  <c r="M3647" i="7" s="1"/>
  <c r="H3647" i="7"/>
  <c r="L3647" i="7" s="1"/>
  <c r="G3647" i="7"/>
  <c r="K3647" i="7" s="1"/>
  <c r="D3647" i="7" s="1"/>
  <c r="I3639" i="7"/>
  <c r="M3639" i="7" s="1"/>
  <c r="D3639" i="7" s="1"/>
  <c r="H3639" i="7"/>
  <c r="L3639" i="7" s="1"/>
  <c r="G3639" i="7"/>
  <c r="K3639" i="7" s="1"/>
  <c r="I3631" i="7"/>
  <c r="M3631" i="7" s="1"/>
  <c r="H3631" i="7"/>
  <c r="L3631" i="7" s="1"/>
  <c r="D3631" i="7" s="1"/>
  <c r="I3623" i="7"/>
  <c r="M3623" i="7" s="1"/>
  <c r="H3623" i="7"/>
  <c r="L3623" i="7" s="1"/>
  <c r="G3623" i="7"/>
  <c r="K3623" i="7" s="1"/>
  <c r="D3623" i="7" s="1"/>
  <c r="I3615" i="7"/>
  <c r="M3615" i="7" s="1"/>
  <c r="D3615" i="7" s="1"/>
  <c r="H3615" i="7"/>
  <c r="L3615" i="7" s="1"/>
  <c r="G3615" i="7"/>
  <c r="K3615" i="7" s="1"/>
  <c r="I3607" i="7"/>
  <c r="M3607" i="7" s="1"/>
  <c r="H3607" i="7"/>
  <c r="L3607" i="7" s="1"/>
  <c r="I3599" i="7"/>
  <c r="M3599" i="7" s="1"/>
  <c r="H3599" i="7"/>
  <c r="L3599" i="7" s="1"/>
  <c r="G3599" i="7"/>
  <c r="K3599" i="7" s="1"/>
  <c r="D3599" i="7" s="1"/>
  <c r="I3591" i="7"/>
  <c r="M3591" i="7" s="1"/>
  <c r="D3591" i="7" s="1"/>
  <c r="H3591" i="7"/>
  <c r="L3591" i="7" s="1"/>
  <c r="G3591" i="7"/>
  <c r="K3591" i="7" s="1"/>
  <c r="I3583" i="7"/>
  <c r="M3583" i="7" s="1"/>
  <c r="H3583" i="7"/>
  <c r="L3583" i="7" s="1"/>
  <c r="I3575" i="7"/>
  <c r="M3575" i="7" s="1"/>
  <c r="H3575" i="7"/>
  <c r="L3575" i="7" s="1"/>
  <c r="G3575" i="7"/>
  <c r="K3575" i="7" s="1"/>
  <c r="D3575" i="7" s="1"/>
  <c r="I3567" i="7"/>
  <c r="M3567" i="7" s="1"/>
  <c r="D3567" i="7" s="1"/>
  <c r="H3567" i="7"/>
  <c r="L3567" i="7" s="1"/>
  <c r="G3567" i="7"/>
  <c r="K3567" i="7" s="1"/>
  <c r="I3559" i="7"/>
  <c r="M3559" i="7" s="1"/>
  <c r="H3559" i="7"/>
  <c r="L3559" i="7" s="1"/>
  <c r="G3559" i="7"/>
  <c r="K3559" i="7" s="1"/>
  <c r="I3551" i="7"/>
  <c r="M3551" i="7" s="1"/>
  <c r="H3551" i="7"/>
  <c r="L3551" i="7" s="1"/>
  <c r="D3551" i="7" s="1"/>
  <c r="I3543" i="7"/>
  <c r="M3543" i="7" s="1"/>
  <c r="D3543" i="7" s="1"/>
  <c r="H3543" i="7"/>
  <c r="L3543" i="7" s="1"/>
  <c r="G3543" i="7"/>
  <c r="K3543" i="7" s="1"/>
  <c r="I3535" i="7"/>
  <c r="M3535" i="7" s="1"/>
  <c r="H3535" i="7"/>
  <c r="L3535" i="7" s="1"/>
  <c r="G3535" i="7"/>
  <c r="K3535" i="7" s="1"/>
  <c r="I3527" i="7"/>
  <c r="M3527" i="7" s="1"/>
  <c r="H3527" i="7"/>
  <c r="L3527" i="7" s="1"/>
  <c r="G3527" i="7"/>
  <c r="K3527" i="7" s="1"/>
  <c r="I3519" i="7"/>
  <c r="M3519" i="7" s="1"/>
  <c r="H3519" i="7"/>
  <c r="L3519" i="7" s="1"/>
  <c r="I3511" i="7"/>
  <c r="M3511" i="7" s="1"/>
  <c r="H3511" i="7"/>
  <c r="L3511" i="7" s="1"/>
  <c r="G3511" i="7"/>
  <c r="K3511" i="7" s="1"/>
  <c r="I3503" i="7"/>
  <c r="M3503" i="7" s="1"/>
  <c r="H3503" i="7"/>
  <c r="L3503" i="7" s="1"/>
  <c r="G3503" i="7"/>
  <c r="K3503" i="7" s="1"/>
  <c r="I3495" i="7"/>
  <c r="M3495" i="7" s="1"/>
  <c r="H3495" i="7"/>
  <c r="L3495" i="7" s="1"/>
  <c r="G3495" i="7"/>
  <c r="K3495" i="7" s="1"/>
  <c r="I3487" i="7"/>
  <c r="M3487" i="7" s="1"/>
  <c r="H3487" i="7"/>
  <c r="L3487" i="7" s="1"/>
  <c r="I3479" i="7"/>
  <c r="M3479" i="7" s="1"/>
  <c r="H3479" i="7"/>
  <c r="L3479" i="7" s="1"/>
  <c r="G3479" i="7"/>
  <c r="K3479" i="7" s="1"/>
  <c r="I3471" i="7"/>
  <c r="M3471" i="7" s="1"/>
  <c r="H3471" i="7"/>
  <c r="L3471" i="7" s="1"/>
  <c r="G3471" i="7"/>
  <c r="K3471" i="7" s="1"/>
  <c r="I3463" i="7"/>
  <c r="M3463" i="7" s="1"/>
  <c r="H3463" i="7"/>
  <c r="L3463" i="7" s="1"/>
  <c r="G3463" i="7"/>
  <c r="K3463" i="7" s="1"/>
  <c r="I3455" i="7"/>
  <c r="M3455" i="7" s="1"/>
  <c r="H3455" i="7"/>
  <c r="L3455" i="7" s="1"/>
  <c r="I3447" i="7"/>
  <c r="M3447" i="7" s="1"/>
  <c r="H3447" i="7"/>
  <c r="L3447" i="7" s="1"/>
  <c r="G3447" i="7"/>
  <c r="K3447" i="7" s="1"/>
  <c r="I3439" i="7"/>
  <c r="M3439" i="7" s="1"/>
  <c r="H3439" i="7"/>
  <c r="L3439" i="7" s="1"/>
  <c r="G3439" i="7"/>
  <c r="K3439" i="7" s="1"/>
  <c r="I3431" i="7"/>
  <c r="M3431" i="7" s="1"/>
  <c r="H3431" i="7"/>
  <c r="L3431" i="7" s="1"/>
  <c r="G3431" i="7"/>
  <c r="K3431" i="7" s="1"/>
  <c r="I3423" i="7"/>
  <c r="M3423" i="7" s="1"/>
  <c r="H3423" i="7"/>
  <c r="L3423" i="7" s="1"/>
  <c r="I3415" i="7"/>
  <c r="M3415" i="7" s="1"/>
  <c r="H3415" i="7"/>
  <c r="L3415" i="7" s="1"/>
  <c r="G3415" i="7"/>
  <c r="K3415" i="7" s="1"/>
  <c r="I3407" i="7"/>
  <c r="M3407" i="7" s="1"/>
  <c r="H3407" i="7"/>
  <c r="L3407" i="7" s="1"/>
  <c r="G3407" i="7"/>
  <c r="K3407" i="7" s="1"/>
  <c r="I3399" i="7"/>
  <c r="M3399" i="7" s="1"/>
  <c r="H3399" i="7"/>
  <c r="L3399" i="7" s="1"/>
  <c r="G3399" i="7"/>
  <c r="K3399" i="7" s="1"/>
  <c r="D3399" i="7" s="1"/>
  <c r="I3391" i="7"/>
  <c r="M3391" i="7" s="1"/>
  <c r="H3391" i="7"/>
  <c r="L3391" i="7" s="1"/>
  <c r="I3383" i="7"/>
  <c r="M3383" i="7" s="1"/>
  <c r="H3383" i="7"/>
  <c r="L3383" i="7" s="1"/>
  <c r="G3383" i="7"/>
  <c r="K3383" i="7" s="1"/>
  <c r="I3375" i="7"/>
  <c r="M3375" i="7" s="1"/>
  <c r="H3375" i="7"/>
  <c r="L3375" i="7" s="1"/>
  <c r="G3375" i="7"/>
  <c r="K3375" i="7" s="1"/>
  <c r="D3375" i="7" s="1"/>
  <c r="I3367" i="7"/>
  <c r="M3367" i="7" s="1"/>
  <c r="H3367" i="7"/>
  <c r="L3367" i="7" s="1"/>
  <c r="G3367" i="7"/>
  <c r="K3367" i="7" s="1"/>
  <c r="D3367" i="7" s="1"/>
  <c r="I3359" i="7"/>
  <c r="M3359" i="7" s="1"/>
  <c r="D3359" i="7" s="1"/>
  <c r="H3359" i="7"/>
  <c r="L3359" i="7" s="1"/>
  <c r="I3351" i="7"/>
  <c r="M3351" i="7" s="1"/>
  <c r="H3351" i="7"/>
  <c r="L3351" i="7" s="1"/>
  <c r="G3351" i="7"/>
  <c r="K3351" i="7" s="1"/>
  <c r="D3351" i="7" s="1"/>
  <c r="I3343" i="7"/>
  <c r="M3343" i="7" s="1"/>
  <c r="H3343" i="7"/>
  <c r="L3343" i="7" s="1"/>
  <c r="G3343" i="7"/>
  <c r="K3343" i="7" s="1"/>
  <c r="D3343" i="7" s="1"/>
  <c r="I3335" i="7"/>
  <c r="M3335" i="7" s="1"/>
  <c r="D3335" i="7" s="1"/>
  <c r="H3335" i="7"/>
  <c r="L3335" i="7" s="1"/>
  <c r="G3335" i="7"/>
  <c r="K3335" i="7" s="1"/>
  <c r="I3327" i="7"/>
  <c r="M3327" i="7" s="1"/>
  <c r="H3327" i="7"/>
  <c r="L3327" i="7" s="1"/>
  <c r="D3327" i="7" s="1"/>
  <c r="I3319" i="7"/>
  <c r="M3319" i="7" s="1"/>
  <c r="H3319" i="7"/>
  <c r="L3319" i="7" s="1"/>
  <c r="G3319" i="7"/>
  <c r="K3319" i="7" s="1"/>
  <c r="D3319" i="7" s="1"/>
  <c r="I3311" i="7"/>
  <c r="M3311" i="7" s="1"/>
  <c r="D3311" i="7" s="1"/>
  <c r="H3311" i="7"/>
  <c r="L3311" i="7" s="1"/>
  <c r="G3311" i="7"/>
  <c r="K3311" i="7" s="1"/>
  <c r="I3303" i="7"/>
  <c r="M3303" i="7" s="1"/>
  <c r="H3303" i="7"/>
  <c r="L3303" i="7" s="1"/>
  <c r="G3303" i="7"/>
  <c r="K3303" i="7" s="1"/>
  <c r="I3295" i="7"/>
  <c r="M3295" i="7" s="1"/>
  <c r="H3295" i="7"/>
  <c r="L3295" i="7" s="1"/>
  <c r="D3295" i="7" s="1"/>
  <c r="I3287" i="7"/>
  <c r="M3287" i="7" s="1"/>
  <c r="D3287" i="7" s="1"/>
  <c r="H3287" i="7"/>
  <c r="L3287" i="7" s="1"/>
  <c r="G3287" i="7"/>
  <c r="K3287" i="7" s="1"/>
  <c r="I3279" i="7"/>
  <c r="M3279" i="7" s="1"/>
  <c r="H3279" i="7"/>
  <c r="L3279" i="7" s="1"/>
  <c r="G3279" i="7"/>
  <c r="K3279" i="7" s="1"/>
  <c r="I3271" i="7"/>
  <c r="M3271" i="7" s="1"/>
  <c r="H3271" i="7"/>
  <c r="L3271" i="7" s="1"/>
  <c r="G3271" i="7"/>
  <c r="K3271" i="7" s="1"/>
  <c r="I3263" i="7"/>
  <c r="M3263" i="7" s="1"/>
  <c r="H3263" i="7"/>
  <c r="L3263" i="7" s="1"/>
  <c r="I3255" i="7"/>
  <c r="M3255" i="7" s="1"/>
  <c r="H3255" i="7"/>
  <c r="L3255" i="7" s="1"/>
  <c r="G3255" i="7"/>
  <c r="K3255" i="7" s="1"/>
  <c r="I8786" i="7"/>
  <c r="M8786" i="7" s="1"/>
  <c r="H8786" i="7"/>
  <c r="L8786" i="7" s="1"/>
  <c r="G8786" i="7"/>
  <c r="K8786" i="7" s="1"/>
  <c r="G3735" i="7"/>
  <c r="K3735" i="7" s="1"/>
  <c r="G3991" i="7"/>
  <c r="K3991" i="7" s="1"/>
  <c r="G4247" i="7"/>
  <c r="K4247" i="7" s="1"/>
  <c r="I6254" i="7"/>
  <c r="M6254" i="7" s="1"/>
  <c r="H6254" i="7"/>
  <c r="L6254" i="7" s="1"/>
  <c r="G6254" i="7"/>
  <c r="K6254" i="7" s="1"/>
  <c r="I6246" i="7"/>
  <c r="M6246" i="7" s="1"/>
  <c r="H6246" i="7"/>
  <c r="L6246" i="7" s="1"/>
  <c r="G6246" i="7"/>
  <c r="K6246" i="7" s="1"/>
  <c r="I6238" i="7"/>
  <c r="M6238" i="7" s="1"/>
  <c r="H6238" i="7"/>
  <c r="L6238" i="7" s="1"/>
  <c r="G6238" i="7"/>
  <c r="K6238" i="7" s="1"/>
  <c r="I6230" i="7"/>
  <c r="M6230" i="7" s="1"/>
  <c r="H6230" i="7"/>
  <c r="L6230" i="7" s="1"/>
  <c r="G6230" i="7"/>
  <c r="K6230" i="7" s="1"/>
  <c r="I6222" i="7"/>
  <c r="M6222" i="7" s="1"/>
  <c r="D6222" i="7" s="1"/>
  <c r="H6222" i="7"/>
  <c r="L6222" i="7" s="1"/>
  <c r="G6222" i="7"/>
  <c r="K6222" i="7" s="1"/>
  <c r="I6214" i="7"/>
  <c r="M6214" i="7" s="1"/>
  <c r="H6214" i="7"/>
  <c r="L6214" i="7" s="1"/>
  <c r="G6214" i="7"/>
  <c r="K6214" i="7" s="1"/>
  <c r="I6206" i="7"/>
  <c r="M6206" i="7" s="1"/>
  <c r="H6206" i="7"/>
  <c r="L6206" i="7" s="1"/>
  <c r="G6206" i="7"/>
  <c r="K6206" i="7" s="1"/>
  <c r="I6198" i="7"/>
  <c r="M6198" i="7" s="1"/>
  <c r="H6198" i="7"/>
  <c r="L6198" i="7" s="1"/>
  <c r="G6198" i="7"/>
  <c r="K6198" i="7" s="1"/>
  <c r="I6190" i="7"/>
  <c r="M6190" i="7" s="1"/>
  <c r="H6190" i="7"/>
  <c r="L6190" i="7" s="1"/>
  <c r="G6190" i="7"/>
  <c r="K6190" i="7" s="1"/>
  <c r="I6182" i="7"/>
  <c r="M6182" i="7" s="1"/>
  <c r="H6182" i="7"/>
  <c r="L6182" i="7" s="1"/>
  <c r="G6182" i="7"/>
  <c r="K6182" i="7" s="1"/>
  <c r="I6174" i="7"/>
  <c r="M6174" i="7" s="1"/>
  <c r="H6174" i="7"/>
  <c r="L6174" i="7" s="1"/>
  <c r="G6174" i="7"/>
  <c r="K6174" i="7" s="1"/>
  <c r="D6174" i="7" s="1"/>
  <c r="I6166" i="7"/>
  <c r="M6166" i="7" s="1"/>
  <c r="H6166" i="7"/>
  <c r="L6166" i="7" s="1"/>
  <c r="G6166" i="7"/>
  <c r="K6166" i="7" s="1"/>
  <c r="I6158" i="7"/>
  <c r="M6158" i="7" s="1"/>
  <c r="D6158" i="7" s="1"/>
  <c r="H6158" i="7"/>
  <c r="L6158" i="7" s="1"/>
  <c r="G6158" i="7"/>
  <c r="K6158" i="7" s="1"/>
  <c r="I6150" i="7"/>
  <c r="M6150" i="7" s="1"/>
  <c r="H6150" i="7"/>
  <c r="L6150" i="7" s="1"/>
  <c r="G6150" i="7"/>
  <c r="K6150" i="7" s="1"/>
  <c r="I6142" i="7"/>
  <c r="M6142" i="7" s="1"/>
  <c r="H6142" i="7"/>
  <c r="L6142" i="7" s="1"/>
  <c r="G6142" i="7"/>
  <c r="K6142" i="7" s="1"/>
  <c r="I6134" i="7"/>
  <c r="M6134" i="7" s="1"/>
  <c r="H6134" i="7"/>
  <c r="L6134" i="7" s="1"/>
  <c r="G6134" i="7"/>
  <c r="K6134" i="7" s="1"/>
  <c r="I6126" i="7"/>
  <c r="M6126" i="7" s="1"/>
  <c r="H6126" i="7"/>
  <c r="L6126" i="7" s="1"/>
  <c r="G6126" i="7"/>
  <c r="K6126" i="7" s="1"/>
  <c r="I6118" i="7"/>
  <c r="M6118" i="7" s="1"/>
  <c r="H6118" i="7"/>
  <c r="L6118" i="7" s="1"/>
  <c r="G6118" i="7"/>
  <c r="K6118" i="7" s="1"/>
  <c r="I6110" i="7"/>
  <c r="M6110" i="7" s="1"/>
  <c r="H6110" i="7"/>
  <c r="L6110" i="7" s="1"/>
  <c r="G6110" i="7"/>
  <c r="K6110" i="7" s="1"/>
  <c r="D6110" i="7" s="1"/>
  <c r="I6102" i="7"/>
  <c r="M6102" i="7" s="1"/>
  <c r="H6102" i="7"/>
  <c r="L6102" i="7" s="1"/>
  <c r="G6102" i="7"/>
  <c r="K6102" i="7" s="1"/>
  <c r="I6094" i="7"/>
  <c r="M6094" i="7" s="1"/>
  <c r="D6094" i="7" s="1"/>
  <c r="H6094" i="7"/>
  <c r="L6094" i="7" s="1"/>
  <c r="G6094" i="7"/>
  <c r="K6094" i="7" s="1"/>
  <c r="I6086" i="7"/>
  <c r="M6086" i="7" s="1"/>
  <c r="H6086" i="7"/>
  <c r="L6086" i="7" s="1"/>
  <c r="G6086" i="7"/>
  <c r="K6086" i="7" s="1"/>
  <c r="I6078" i="7"/>
  <c r="M6078" i="7" s="1"/>
  <c r="H6078" i="7"/>
  <c r="L6078" i="7" s="1"/>
  <c r="G6078" i="7"/>
  <c r="K6078" i="7" s="1"/>
  <c r="I6070" i="7"/>
  <c r="M6070" i="7" s="1"/>
  <c r="H6070" i="7"/>
  <c r="L6070" i="7" s="1"/>
  <c r="G6070" i="7"/>
  <c r="K6070" i="7" s="1"/>
  <c r="I6062" i="7"/>
  <c r="M6062" i="7" s="1"/>
  <c r="H6062" i="7"/>
  <c r="L6062" i="7" s="1"/>
  <c r="G6062" i="7"/>
  <c r="K6062" i="7" s="1"/>
  <c r="I6054" i="7"/>
  <c r="M6054" i="7" s="1"/>
  <c r="H6054" i="7"/>
  <c r="L6054" i="7" s="1"/>
  <c r="G6054" i="7"/>
  <c r="K6054" i="7" s="1"/>
  <c r="I6046" i="7"/>
  <c r="M6046" i="7" s="1"/>
  <c r="H6046" i="7"/>
  <c r="L6046" i="7" s="1"/>
  <c r="G6046" i="7"/>
  <c r="K6046" i="7" s="1"/>
  <c r="D6046" i="7" s="1"/>
  <c r="I6038" i="7"/>
  <c r="M6038" i="7" s="1"/>
  <c r="H6038" i="7"/>
  <c r="L6038" i="7" s="1"/>
  <c r="G6038" i="7"/>
  <c r="K6038" i="7" s="1"/>
  <c r="I6030" i="7"/>
  <c r="M6030" i="7" s="1"/>
  <c r="D6030" i="7" s="1"/>
  <c r="H6030" i="7"/>
  <c r="L6030" i="7" s="1"/>
  <c r="G6030" i="7"/>
  <c r="K6030" i="7" s="1"/>
  <c r="I6022" i="7"/>
  <c r="M6022" i="7" s="1"/>
  <c r="H6022" i="7"/>
  <c r="L6022" i="7" s="1"/>
  <c r="G6022" i="7"/>
  <c r="K6022" i="7" s="1"/>
  <c r="I6014" i="7"/>
  <c r="M6014" i="7" s="1"/>
  <c r="H6014" i="7"/>
  <c r="L6014" i="7" s="1"/>
  <c r="G6014" i="7"/>
  <c r="K6014" i="7" s="1"/>
  <c r="I6006" i="7"/>
  <c r="M6006" i="7" s="1"/>
  <c r="H6006" i="7"/>
  <c r="L6006" i="7" s="1"/>
  <c r="G6006" i="7"/>
  <c r="K6006" i="7" s="1"/>
  <c r="I5998" i="7"/>
  <c r="M5998" i="7" s="1"/>
  <c r="H5998" i="7"/>
  <c r="L5998" i="7" s="1"/>
  <c r="G5998" i="7"/>
  <c r="K5998" i="7" s="1"/>
  <c r="I5990" i="7"/>
  <c r="M5990" i="7" s="1"/>
  <c r="H5990" i="7"/>
  <c r="L5990" i="7" s="1"/>
  <c r="G5990" i="7"/>
  <c r="K5990" i="7" s="1"/>
  <c r="I5982" i="7"/>
  <c r="M5982" i="7" s="1"/>
  <c r="H5982" i="7"/>
  <c r="L5982" i="7" s="1"/>
  <c r="G5982" i="7"/>
  <c r="K5982" i="7" s="1"/>
  <c r="D5982" i="7" s="1"/>
  <c r="I5974" i="7"/>
  <c r="M5974" i="7" s="1"/>
  <c r="H5974" i="7"/>
  <c r="L5974" i="7" s="1"/>
  <c r="G5974" i="7"/>
  <c r="K5974" i="7" s="1"/>
  <c r="I5966" i="7"/>
  <c r="M5966" i="7" s="1"/>
  <c r="D5966" i="7" s="1"/>
  <c r="H5966" i="7"/>
  <c r="L5966" i="7" s="1"/>
  <c r="G5966" i="7"/>
  <c r="K5966" i="7" s="1"/>
  <c r="I5958" i="7"/>
  <c r="M5958" i="7" s="1"/>
  <c r="H5958" i="7"/>
  <c r="L5958" i="7" s="1"/>
  <c r="G5958" i="7"/>
  <c r="K5958" i="7" s="1"/>
  <c r="I5950" i="7"/>
  <c r="M5950" i="7" s="1"/>
  <c r="H5950" i="7"/>
  <c r="L5950" i="7" s="1"/>
  <c r="G5950" i="7"/>
  <c r="K5950" i="7" s="1"/>
  <c r="I5942" i="7"/>
  <c r="M5942" i="7" s="1"/>
  <c r="H5942" i="7"/>
  <c r="L5942" i="7" s="1"/>
  <c r="G5942" i="7"/>
  <c r="K5942" i="7" s="1"/>
  <c r="I5934" i="7"/>
  <c r="M5934" i="7" s="1"/>
  <c r="H5934" i="7"/>
  <c r="L5934" i="7" s="1"/>
  <c r="G5934" i="7"/>
  <c r="K5934" i="7" s="1"/>
  <c r="I5926" i="7"/>
  <c r="M5926" i="7" s="1"/>
  <c r="H5926" i="7"/>
  <c r="L5926" i="7" s="1"/>
  <c r="G5926" i="7"/>
  <c r="K5926" i="7" s="1"/>
  <c r="I5918" i="7"/>
  <c r="M5918" i="7" s="1"/>
  <c r="H5918" i="7"/>
  <c r="L5918" i="7" s="1"/>
  <c r="G5918" i="7"/>
  <c r="K5918" i="7" s="1"/>
  <c r="D5918" i="7" s="1"/>
  <c r="I5910" i="7"/>
  <c r="M5910" i="7" s="1"/>
  <c r="H5910" i="7"/>
  <c r="L5910" i="7" s="1"/>
  <c r="G5910" i="7"/>
  <c r="K5910" i="7" s="1"/>
  <c r="I5902" i="7"/>
  <c r="M5902" i="7" s="1"/>
  <c r="D5902" i="7" s="1"/>
  <c r="H5902" i="7"/>
  <c r="L5902" i="7" s="1"/>
  <c r="G5902" i="7"/>
  <c r="K5902" i="7" s="1"/>
  <c r="I5894" i="7"/>
  <c r="M5894" i="7" s="1"/>
  <c r="H5894" i="7"/>
  <c r="L5894" i="7" s="1"/>
  <c r="G5894" i="7"/>
  <c r="K5894" i="7" s="1"/>
  <c r="I5886" i="7"/>
  <c r="M5886" i="7" s="1"/>
  <c r="H5886" i="7"/>
  <c r="L5886" i="7" s="1"/>
  <c r="G5886" i="7"/>
  <c r="K5886" i="7" s="1"/>
  <c r="I5878" i="7"/>
  <c r="M5878" i="7" s="1"/>
  <c r="H5878" i="7"/>
  <c r="L5878" i="7" s="1"/>
  <c r="G5878" i="7"/>
  <c r="K5878" i="7" s="1"/>
  <c r="I5870" i="7"/>
  <c r="M5870" i="7" s="1"/>
  <c r="H5870" i="7"/>
  <c r="L5870" i="7" s="1"/>
  <c r="G5870" i="7"/>
  <c r="K5870" i="7" s="1"/>
  <c r="I5862" i="7"/>
  <c r="M5862" i="7" s="1"/>
  <c r="H5862" i="7"/>
  <c r="L5862" i="7" s="1"/>
  <c r="G5862" i="7"/>
  <c r="K5862" i="7" s="1"/>
  <c r="I5854" i="7"/>
  <c r="M5854" i="7" s="1"/>
  <c r="H5854" i="7"/>
  <c r="L5854" i="7" s="1"/>
  <c r="G5854" i="7"/>
  <c r="K5854" i="7" s="1"/>
  <c r="D5854" i="7" s="1"/>
  <c r="I5846" i="7"/>
  <c r="M5846" i="7" s="1"/>
  <c r="H5846" i="7"/>
  <c r="L5846" i="7" s="1"/>
  <c r="G5846" i="7"/>
  <c r="K5846" i="7" s="1"/>
  <c r="D5846" i="7" s="1"/>
  <c r="I5838" i="7"/>
  <c r="M5838" i="7" s="1"/>
  <c r="D5838" i="7" s="1"/>
  <c r="H5838" i="7"/>
  <c r="L5838" i="7" s="1"/>
  <c r="G5838" i="7"/>
  <c r="K5838" i="7" s="1"/>
  <c r="I5830" i="7"/>
  <c r="M5830" i="7" s="1"/>
  <c r="H5830" i="7"/>
  <c r="L5830" i="7" s="1"/>
  <c r="G5830" i="7"/>
  <c r="K5830" i="7" s="1"/>
  <c r="I5822" i="7"/>
  <c r="M5822" i="7" s="1"/>
  <c r="H5822" i="7"/>
  <c r="L5822" i="7" s="1"/>
  <c r="G5822" i="7"/>
  <c r="K5822" i="7" s="1"/>
  <c r="I5814" i="7"/>
  <c r="M5814" i="7" s="1"/>
  <c r="H5814" i="7"/>
  <c r="L5814" i="7" s="1"/>
  <c r="G5814" i="7"/>
  <c r="K5814" i="7" s="1"/>
  <c r="I5806" i="7"/>
  <c r="M5806" i="7" s="1"/>
  <c r="H5806" i="7"/>
  <c r="L5806" i="7" s="1"/>
  <c r="G5806" i="7"/>
  <c r="K5806" i="7" s="1"/>
  <c r="I5798" i="7"/>
  <c r="M5798" i="7" s="1"/>
  <c r="H5798" i="7"/>
  <c r="L5798" i="7" s="1"/>
  <c r="G5798" i="7"/>
  <c r="K5798" i="7" s="1"/>
  <c r="I5790" i="7"/>
  <c r="M5790" i="7" s="1"/>
  <c r="H5790" i="7"/>
  <c r="L5790" i="7" s="1"/>
  <c r="G5790" i="7"/>
  <c r="K5790" i="7" s="1"/>
  <c r="D5790" i="7" s="1"/>
  <c r="I5782" i="7"/>
  <c r="M5782" i="7" s="1"/>
  <c r="H5782" i="7"/>
  <c r="L5782" i="7" s="1"/>
  <c r="G5782" i="7"/>
  <c r="K5782" i="7" s="1"/>
  <c r="I5774" i="7"/>
  <c r="M5774" i="7" s="1"/>
  <c r="D5774" i="7" s="1"/>
  <c r="H5774" i="7"/>
  <c r="L5774" i="7" s="1"/>
  <c r="G5774" i="7"/>
  <c r="K5774" i="7" s="1"/>
  <c r="I5766" i="7"/>
  <c r="M5766" i="7" s="1"/>
  <c r="H5766" i="7"/>
  <c r="L5766" i="7" s="1"/>
  <c r="G5766" i="7"/>
  <c r="K5766" i="7" s="1"/>
  <c r="I5758" i="7"/>
  <c r="M5758" i="7" s="1"/>
  <c r="H5758" i="7"/>
  <c r="L5758" i="7" s="1"/>
  <c r="G5758" i="7"/>
  <c r="K5758" i="7" s="1"/>
  <c r="I5750" i="7"/>
  <c r="M5750" i="7" s="1"/>
  <c r="H5750" i="7"/>
  <c r="L5750" i="7" s="1"/>
  <c r="G5750" i="7"/>
  <c r="K5750" i="7" s="1"/>
  <c r="I5742" i="7"/>
  <c r="M5742" i="7" s="1"/>
  <c r="H5742" i="7"/>
  <c r="L5742" i="7" s="1"/>
  <c r="G5742" i="7"/>
  <c r="K5742" i="7" s="1"/>
  <c r="I5734" i="7"/>
  <c r="M5734" i="7" s="1"/>
  <c r="H5734" i="7"/>
  <c r="L5734" i="7" s="1"/>
  <c r="G5734" i="7"/>
  <c r="K5734" i="7" s="1"/>
  <c r="I5726" i="7"/>
  <c r="M5726" i="7" s="1"/>
  <c r="H5726" i="7"/>
  <c r="L5726" i="7" s="1"/>
  <c r="G5726" i="7"/>
  <c r="K5726" i="7" s="1"/>
  <c r="D5726" i="7" s="1"/>
  <c r="I5718" i="7"/>
  <c r="M5718" i="7" s="1"/>
  <c r="H5718" i="7"/>
  <c r="L5718" i="7" s="1"/>
  <c r="G5718" i="7"/>
  <c r="K5718" i="7" s="1"/>
  <c r="I5710" i="7"/>
  <c r="M5710" i="7" s="1"/>
  <c r="D5710" i="7" s="1"/>
  <c r="H5710" i="7"/>
  <c r="L5710" i="7" s="1"/>
  <c r="G5710" i="7"/>
  <c r="K5710" i="7" s="1"/>
  <c r="I5702" i="7"/>
  <c r="M5702" i="7" s="1"/>
  <c r="H5702" i="7"/>
  <c r="L5702" i="7" s="1"/>
  <c r="G5702" i="7"/>
  <c r="K5702" i="7" s="1"/>
  <c r="I5694" i="7"/>
  <c r="M5694" i="7" s="1"/>
  <c r="H5694" i="7"/>
  <c r="L5694" i="7" s="1"/>
  <c r="G5694" i="7"/>
  <c r="K5694" i="7" s="1"/>
  <c r="I5686" i="7"/>
  <c r="M5686" i="7" s="1"/>
  <c r="H5686" i="7"/>
  <c r="L5686" i="7" s="1"/>
  <c r="G5686" i="7"/>
  <c r="K5686" i="7" s="1"/>
  <c r="I5678" i="7"/>
  <c r="M5678" i="7" s="1"/>
  <c r="H5678" i="7"/>
  <c r="L5678" i="7" s="1"/>
  <c r="G5678" i="7"/>
  <c r="K5678" i="7" s="1"/>
  <c r="I5670" i="7"/>
  <c r="M5670" i="7" s="1"/>
  <c r="H5670" i="7"/>
  <c r="L5670" i="7" s="1"/>
  <c r="G5670" i="7"/>
  <c r="K5670" i="7" s="1"/>
  <c r="I5662" i="7"/>
  <c r="M5662" i="7" s="1"/>
  <c r="H5662" i="7"/>
  <c r="L5662" i="7" s="1"/>
  <c r="G5662" i="7"/>
  <c r="K5662" i="7" s="1"/>
  <c r="D5662" i="7" s="1"/>
  <c r="I5654" i="7"/>
  <c r="M5654" i="7" s="1"/>
  <c r="H5654" i="7"/>
  <c r="L5654" i="7" s="1"/>
  <c r="G5654" i="7"/>
  <c r="K5654" i="7" s="1"/>
  <c r="I5646" i="7"/>
  <c r="M5646" i="7" s="1"/>
  <c r="D5646" i="7" s="1"/>
  <c r="H5646" i="7"/>
  <c r="L5646" i="7" s="1"/>
  <c r="G5646" i="7"/>
  <c r="K5646" i="7" s="1"/>
  <c r="I5638" i="7"/>
  <c r="M5638" i="7" s="1"/>
  <c r="H5638" i="7"/>
  <c r="L5638" i="7" s="1"/>
  <c r="G5638" i="7"/>
  <c r="K5638" i="7" s="1"/>
  <c r="I5630" i="7"/>
  <c r="M5630" i="7" s="1"/>
  <c r="H5630" i="7"/>
  <c r="L5630" i="7" s="1"/>
  <c r="G5630" i="7"/>
  <c r="K5630" i="7" s="1"/>
  <c r="I5622" i="7"/>
  <c r="M5622" i="7" s="1"/>
  <c r="H5622" i="7"/>
  <c r="L5622" i="7" s="1"/>
  <c r="G5622" i="7"/>
  <c r="K5622" i="7" s="1"/>
  <c r="I5614" i="7"/>
  <c r="M5614" i="7" s="1"/>
  <c r="H5614" i="7"/>
  <c r="L5614" i="7" s="1"/>
  <c r="G5614" i="7"/>
  <c r="K5614" i="7" s="1"/>
  <c r="I5606" i="7"/>
  <c r="M5606" i="7" s="1"/>
  <c r="H5606" i="7"/>
  <c r="L5606" i="7" s="1"/>
  <c r="G5606" i="7"/>
  <c r="K5606" i="7" s="1"/>
  <c r="I5598" i="7"/>
  <c r="M5598" i="7" s="1"/>
  <c r="H5598" i="7"/>
  <c r="L5598" i="7" s="1"/>
  <c r="G5598" i="7"/>
  <c r="K5598" i="7" s="1"/>
  <c r="D5598" i="7" s="1"/>
  <c r="I5590" i="7"/>
  <c r="M5590" i="7" s="1"/>
  <c r="H5590" i="7"/>
  <c r="L5590" i="7" s="1"/>
  <c r="G5590" i="7"/>
  <c r="K5590" i="7" s="1"/>
  <c r="D5590" i="7" s="1"/>
  <c r="I5582" i="7"/>
  <c r="M5582" i="7" s="1"/>
  <c r="D5582" i="7" s="1"/>
  <c r="H5582" i="7"/>
  <c r="L5582" i="7" s="1"/>
  <c r="G5582" i="7"/>
  <c r="K5582" i="7" s="1"/>
  <c r="I5574" i="7"/>
  <c r="M5574" i="7" s="1"/>
  <c r="H5574" i="7"/>
  <c r="L5574" i="7" s="1"/>
  <c r="G5574" i="7"/>
  <c r="K5574" i="7" s="1"/>
  <c r="I5566" i="7"/>
  <c r="M5566" i="7" s="1"/>
  <c r="H5566" i="7"/>
  <c r="L5566" i="7" s="1"/>
  <c r="G5566" i="7"/>
  <c r="K5566" i="7" s="1"/>
  <c r="I5558" i="7"/>
  <c r="M5558" i="7" s="1"/>
  <c r="H5558" i="7"/>
  <c r="L5558" i="7" s="1"/>
  <c r="G5558" i="7"/>
  <c r="K5558" i="7" s="1"/>
  <c r="I5550" i="7"/>
  <c r="M5550" i="7" s="1"/>
  <c r="H5550" i="7"/>
  <c r="L5550" i="7" s="1"/>
  <c r="G5550" i="7"/>
  <c r="K5550" i="7" s="1"/>
  <c r="I5542" i="7"/>
  <c r="M5542" i="7" s="1"/>
  <c r="H5542" i="7"/>
  <c r="L5542" i="7" s="1"/>
  <c r="G5542" i="7"/>
  <c r="K5542" i="7" s="1"/>
  <c r="I5534" i="7"/>
  <c r="M5534" i="7" s="1"/>
  <c r="H5534" i="7"/>
  <c r="L5534" i="7" s="1"/>
  <c r="G5534" i="7"/>
  <c r="K5534" i="7" s="1"/>
  <c r="D5534" i="7" s="1"/>
  <c r="I5526" i="7"/>
  <c r="M5526" i="7" s="1"/>
  <c r="H5526" i="7"/>
  <c r="L5526" i="7" s="1"/>
  <c r="G5526" i="7"/>
  <c r="K5526" i="7" s="1"/>
  <c r="I5518" i="7"/>
  <c r="M5518" i="7" s="1"/>
  <c r="D5518" i="7" s="1"/>
  <c r="H5518" i="7"/>
  <c r="L5518" i="7" s="1"/>
  <c r="G5518" i="7"/>
  <c r="K5518" i="7" s="1"/>
  <c r="I5510" i="7"/>
  <c r="M5510" i="7" s="1"/>
  <c r="H5510" i="7"/>
  <c r="L5510" i="7" s="1"/>
  <c r="G5510" i="7"/>
  <c r="K5510" i="7" s="1"/>
  <c r="I5502" i="7"/>
  <c r="M5502" i="7" s="1"/>
  <c r="H5502" i="7"/>
  <c r="L5502" i="7" s="1"/>
  <c r="G5502" i="7"/>
  <c r="K5502" i="7" s="1"/>
  <c r="I5494" i="7"/>
  <c r="M5494" i="7" s="1"/>
  <c r="H5494" i="7"/>
  <c r="L5494" i="7" s="1"/>
  <c r="G5494" i="7"/>
  <c r="K5494" i="7" s="1"/>
  <c r="I5486" i="7"/>
  <c r="M5486" i="7" s="1"/>
  <c r="H5486" i="7"/>
  <c r="L5486" i="7" s="1"/>
  <c r="G5486" i="7"/>
  <c r="K5486" i="7" s="1"/>
  <c r="I5478" i="7"/>
  <c r="M5478" i="7" s="1"/>
  <c r="H5478" i="7"/>
  <c r="L5478" i="7" s="1"/>
  <c r="G5478" i="7"/>
  <c r="K5478" i="7" s="1"/>
  <c r="I5470" i="7"/>
  <c r="M5470" i="7" s="1"/>
  <c r="H5470" i="7"/>
  <c r="L5470" i="7" s="1"/>
  <c r="G5470" i="7"/>
  <c r="K5470" i="7" s="1"/>
  <c r="D5470" i="7" s="1"/>
  <c r="I5462" i="7"/>
  <c r="M5462" i="7" s="1"/>
  <c r="H5462" i="7"/>
  <c r="L5462" i="7" s="1"/>
  <c r="G5462" i="7"/>
  <c r="K5462" i="7" s="1"/>
  <c r="D5462" i="7" s="1"/>
  <c r="I5454" i="7"/>
  <c r="M5454" i="7" s="1"/>
  <c r="H5454" i="7"/>
  <c r="L5454" i="7" s="1"/>
  <c r="G5454" i="7"/>
  <c r="K5454" i="7" s="1"/>
  <c r="I5446" i="7"/>
  <c r="M5446" i="7" s="1"/>
  <c r="H5446" i="7"/>
  <c r="L5446" i="7" s="1"/>
  <c r="G5446" i="7"/>
  <c r="K5446" i="7" s="1"/>
  <c r="I5438" i="7"/>
  <c r="M5438" i="7" s="1"/>
  <c r="H5438" i="7"/>
  <c r="L5438" i="7" s="1"/>
  <c r="G5438" i="7"/>
  <c r="K5438" i="7" s="1"/>
  <c r="I5430" i="7"/>
  <c r="M5430" i="7" s="1"/>
  <c r="H5430" i="7"/>
  <c r="L5430" i="7" s="1"/>
  <c r="G5430" i="7"/>
  <c r="K5430" i="7" s="1"/>
  <c r="I5422" i="7"/>
  <c r="M5422" i="7" s="1"/>
  <c r="H5422" i="7"/>
  <c r="L5422" i="7" s="1"/>
  <c r="G5422" i="7"/>
  <c r="K5422" i="7" s="1"/>
  <c r="I5414" i="7"/>
  <c r="M5414" i="7" s="1"/>
  <c r="H5414" i="7"/>
  <c r="L5414" i="7" s="1"/>
  <c r="G5414" i="7"/>
  <c r="K5414" i="7" s="1"/>
  <c r="I5406" i="7"/>
  <c r="M5406" i="7" s="1"/>
  <c r="H5406" i="7"/>
  <c r="L5406" i="7" s="1"/>
  <c r="G5406" i="7"/>
  <c r="K5406" i="7" s="1"/>
  <c r="D5406" i="7" s="1"/>
  <c r="I5398" i="7"/>
  <c r="M5398" i="7" s="1"/>
  <c r="H5398" i="7"/>
  <c r="L5398" i="7" s="1"/>
  <c r="G5398" i="7"/>
  <c r="K5398" i="7" s="1"/>
  <c r="I5390" i="7"/>
  <c r="M5390" i="7" s="1"/>
  <c r="D5390" i="7" s="1"/>
  <c r="H5390" i="7"/>
  <c r="L5390" i="7" s="1"/>
  <c r="G5390" i="7"/>
  <c r="K5390" i="7" s="1"/>
  <c r="I5382" i="7"/>
  <c r="M5382" i="7" s="1"/>
  <c r="H5382" i="7"/>
  <c r="L5382" i="7" s="1"/>
  <c r="G5382" i="7"/>
  <c r="K5382" i="7" s="1"/>
  <c r="I5374" i="7"/>
  <c r="M5374" i="7" s="1"/>
  <c r="H5374" i="7"/>
  <c r="L5374" i="7" s="1"/>
  <c r="G5374" i="7"/>
  <c r="K5374" i="7" s="1"/>
  <c r="I5366" i="7"/>
  <c r="M5366" i="7" s="1"/>
  <c r="H5366" i="7"/>
  <c r="L5366" i="7" s="1"/>
  <c r="G5366" i="7"/>
  <c r="K5366" i="7" s="1"/>
  <c r="I5358" i="7"/>
  <c r="M5358" i="7" s="1"/>
  <c r="H5358" i="7"/>
  <c r="L5358" i="7" s="1"/>
  <c r="G5358" i="7"/>
  <c r="K5358" i="7" s="1"/>
  <c r="I5350" i="7"/>
  <c r="M5350" i="7" s="1"/>
  <c r="H5350" i="7"/>
  <c r="L5350" i="7" s="1"/>
  <c r="G5350" i="7"/>
  <c r="K5350" i="7" s="1"/>
  <c r="I5342" i="7"/>
  <c r="M5342" i="7" s="1"/>
  <c r="H5342" i="7"/>
  <c r="L5342" i="7" s="1"/>
  <c r="G5342" i="7"/>
  <c r="K5342" i="7" s="1"/>
  <c r="D5342" i="7" s="1"/>
  <c r="I5334" i="7"/>
  <c r="M5334" i="7" s="1"/>
  <c r="H5334" i="7"/>
  <c r="L5334" i="7" s="1"/>
  <c r="G5334" i="7"/>
  <c r="K5334" i="7" s="1"/>
  <c r="D5334" i="7" s="1"/>
  <c r="I5326" i="7"/>
  <c r="M5326" i="7" s="1"/>
  <c r="D5326" i="7" s="1"/>
  <c r="H5326" i="7"/>
  <c r="L5326" i="7" s="1"/>
  <c r="G5326" i="7"/>
  <c r="K5326" i="7" s="1"/>
  <c r="I5318" i="7"/>
  <c r="M5318" i="7" s="1"/>
  <c r="H5318" i="7"/>
  <c r="L5318" i="7" s="1"/>
  <c r="G5318" i="7"/>
  <c r="K5318" i="7" s="1"/>
  <c r="I5310" i="7"/>
  <c r="M5310" i="7" s="1"/>
  <c r="H5310" i="7"/>
  <c r="L5310" i="7" s="1"/>
  <c r="G5310" i="7"/>
  <c r="K5310" i="7" s="1"/>
  <c r="I5302" i="7"/>
  <c r="M5302" i="7" s="1"/>
  <c r="H5302" i="7"/>
  <c r="L5302" i="7" s="1"/>
  <c r="G5302" i="7"/>
  <c r="K5302" i="7" s="1"/>
  <c r="I5294" i="7"/>
  <c r="M5294" i="7" s="1"/>
  <c r="H5294" i="7"/>
  <c r="L5294" i="7" s="1"/>
  <c r="G5294" i="7"/>
  <c r="K5294" i="7" s="1"/>
  <c r="I5286" i="7"/>
  <c r="M5286" i="7" s="1"/>
  <c r="H5286" i="7"/>
  <c r="L5286" i="7" s="1"/>
  <c r="G5286" i="7"/>
  <c r="K5286" i="7" s="1"/>
  <c r="I5278" i="7"/>
  <c r="M5278" i="7" s="1"/>
  <c r="H5278" i="7"/>
  <c r="L5278" i="7" s="1"/>
  <c r="G5278" i="7"/>
  <c r="K5278" i="7" s="1"/>
  <c r="D5278" i="7" s="1"/>
  <c r="I5270" i="7"/>
  <c r="M5270" i="7" s="1"/>
  <c r="H5270" i="7"/>
  <c r="L5270" i="7" s="1"/>
  <c r="G5270" i="7"/>
  <c r="K5270" i="7" s="1"/>
  <c r="I5262" i="7"/>
  <c r="M5262" i="7" s="1"/>
  <c r="D5262" i="7" s="1"/>
  <c r="H5262" i="7"/>
  <c r="L5262" i="7" s="1"/>
  <c r="G5262" i="7"/>
  <c r="K5262" i="7" s="1"/>
  <c r="I5254" i="7"/>
  <c r="M5254" i="7" s="1"/>
  <c r="H5254" i="7"/>
  <c r="L5254" i="7" s="1"/>
  <c r="G5254" i="7"/>
  <c r="K5254" i="7" s="1"/>
  <c r="I5246" i="7"/>
  <c r="M5246" i="7" s="1"/>
  <c r="H5246" i="7"/>
  <c r="L5246" i="7" s="1"/>
  <c r="G5246" i="7"/>
  <c r="K5246" i="7" s="1"/>
  <c r="I5238" i="7"/>
  <c r="M5238" i="7" s="1"/>
  <c r="H5238" i="7"/>
  <c r="L5238" i="7" s="1"/>
  <c r="G5238" i="7"/>
  <c r="K5238" i="7" s="1"/>
  <c r="I5230" i="7"/>
  <c r="M5230" i="7" s="1"/>
  <c r="H5230" i="7"/>
  <c r="L5230" i="7" s="1"/>
  <c r="G5230" i="7"/>
  <c r="K5230" i="7" s="1"/>
  <c r="I5222" i="7"/>
  <c r="M5222" i="7" s="1"/>
  <c r="H5222" i="7"/>
  <c r="L5222" i="7" s="1"/>
  <c r="G5222" i="7"/>
  <c r="K5222" i="7" s="1"/>
  <c r="I5214" i="7"/>
  <c r="M5214" i="7" s="1"/>
  <c r="H5214" i="7"/>
  <c r="L5214" i="7" s="1"/>
  <c r="G5214" i="7"/>
  <c r="K5214" i="7" s="1"/>
  <c r="D5214" i="7" s="1"/>
  <c r="I5206" i="7"/>
  <c r="M5206" i="7" s="1"/>
  <c r="H5206" i="7"/>
  <c r="L5206" i="7" s="1"/>
  <c r="G5206" i="7"/>
  <c r="K5206" i="7" s="1"/>
  <c r="D5206" i="7" s="1"/>
  <c r="I5198" i="7"/>
  <c r="M5198" i="7" s="1"/>
  <c r="D5198" i="7" s="1"/>
  <c r="H5198" i="7"/>
  <c r="L5198" i="7" s="1"/>
  <c r="G5198" i="7"/>
  <c r="K5198" i="7" s="1"/>
  <c r="I5190" i="7"/>
  <c r="M5190" i="7" s="1"/>
  <c r="H5190" i="7"/>
  <c r="L5190" i="7" s="1"/>
  <c r="G5190" i="7"/>
  <c r="K5190" i="7" s="1"/>
  <c r="I5182" i="7"/>
  <c r="M5182" i="7" s="1"/>
  <c r="H5182" i="7"/>
  <c r="L5182" i="7" s="1"/>
  <c r="G5182" i="7"/>
  <c r="K5182" i="7" s="1"/>
  <c r="I5174" i="7"/>
  <c r="M5174" i="7" s="1"/>
  <c r="H5174" i="7"/>
  <c r="L5174" i="7" s="1"/>
  <c r="G5174" i="7"/>
  <c r="K5174" i="7" s="1"/>
  <c r="I5166" i="7"/>
  <c r="M5166" i="7" s="1"/>
  <c r="H5166" i="7"/>
  <c r="L5166" i="7" s="1"/>
  <c r="G5166" i="7"/>
  <c r="K5166" i="7" s="1"/>
  <c r="I5158" i="7"/>
  <c r="M5158" i="7" s="1"/>
  <c r="H5158" i="7"/>
  <c r="L5158" i="7" s="1"/>
  <c r="G5158" i="7"/>
  <c r="K5158" i="7" s="1"/>
  <c r="I5150" i="7"/>
  <c r="M5150" i="7" s="1"/>
  <c r="H5150" i="7"/>
  <c r="L5150" i="7" s="1"/>
  <c r="G5150" i="7"/>
  <c r="K5150" i="7" s="1"/>
  <c r="D5150" i="7" s="1"/>
  <c r="I5142" i="7"/>
  <c r="M5142" i="7" s="1"/>
  <c r="H5142" i="7"/>
  <c r="L5142" i="7" s="1"/>
  <c r="G5142" i="7"/>
  <c r="K5142" i="7" s="1"/>
  <c r="I5134" i="7"/>
  <c r="M5134" i="7" s="1"/>
  <c r="D5134" i="7" s="1"/>
  <c r="H5134" i="7"/>
  <c r="L5134" i="7" s="1"/>
  <c r="G5134" i="7"/>
  <c r="K5134" i="7" s="1"/>
  <c r="I5126" i="7"/>
  <c r="M5126" i="7" s="1"/>
  <c r="H5126" i="7"/>
  <c r="L5126" i="7" s="1"/>
  <c r="G5126" i="7"/>
  <c r="K5126" i="7" s="1"/>
  <c r="I5118" i="7"/>
  <c r="M5118" i="7" s="1"/>
  <c r="H5118" i="7"/>
  <c r="L5118" i="7" s="1"/>
  <c r="G5118" i="7"/>
  <c r="K5118" i="7" s="1"/>
  <c r="I5110" i="7"/>
  <c r="M5110" i="7" s="1"/>
  <c r="H5110" i="7"/>
  <c r="L5110" i="7" s="1"/>
  <c r="G5110" i="7"/>
  <c r="K5110" i="7" s="1"/>
  <c r="I5102" i="7"/>
  <c r="M5102" i="7" s="1"/>
  <c r="H5102" i="7"/>
  <c r="L5102" i="7" s="1"/>
  <c r="G5102" i="7"/>
  <c r="K5102" i="7" s="1"/>
  <c r="I5094" i="7"/>
  <c r="M5094" i="7" s="1"/>
  <c r="H5094" i="7"/>
  <c r="L5094" i="7" s="1"/>
  <c r="G5094" i="7"/>
  <c r="K5094" i="7" s="1"/>
  <c r="I5086" i="7"/>
  <c r="M5086" i="7" s="1"/>
  <c r="H5086" i="7"/>
  <c r="L5086" i="7" s="1"/>
  <c r="G5086" i="7"/>
  <c r="K5086" i="7" s="1"/>
  <c r="D5086" i="7" s="1"/>
  <c r="I5078" i="7"/>
  <c r="M5078" i="7" s="1"/>
  <c r="H5078" i="7"/>
  <c r="L5078" i="7" s="1"/>
  <c r="G5078" i="7"/>
  <c r="K5078" i="7" s="1"/>
  <c r="I5070" i="7"/>
  <c r="M5070" i="7" s="1"/>
  <c r="D5070" i="7" s="1"/>
  <c r="H5070" i="7"/>
  <c r="L5070" i="7" s="1"/>
  <c r="G5070" i="7"/>
  <c r="K5070" i="7" s="1"/>
  <c r="I5062" i="7"/>
  <c r="M5062" i="7" s="1"/>
  <c r="H5062" i="7"/>
  <c r="L5062" i="7" s="1"/>
  <c r="G5062" i="7"/>
  <c r="K5062" i="7" s="1"/>
  <c r="I5054" i="7"/>
  <c r="M5054" i="7" s="1"/>
  <c r="H5054" i="7"/>
  <c r="L5054" i="7" s="1"/>
  <c r="G5054" i="7"/>
  <c r="K5054" i="7" s="1"/>
  <c r="I5046" i="7"/>
  <c r="M5046" i="7" s="1"/>
  <c r="H5046" i="7"/>
  <c r="L5046" i="7" s="1"/>
  <c r="G5046" i="7"/>
  <c r="K5046" i="7" s="1"/>
  <c r="I5038" i="7"/>
  <c r="M5038" i="7" s="1"/>
  <c r="H5038" i="7"/>
  <c r="L5038" i="7" s="1"/>
  <c r="G5038" i="7"/>
  <c r="K5038" i="7" s="1"/>
  <c r="I5030" i="7"/>
  <c r="M5030" i="7" s="1"/>
  <c r="H5030" i="7"/>
  <c r="L5030" i="7" s="1"/>
  <c r="G5030" i="7"/>
  <c r="K5030" i="7" s="1"/>
  <c r="I5022" i="7"/>
  <c r="M5022" i="7" s="1"/>
  <c r="H5022" i="7"/>
  <c r="L5022" i="7" s="1"/>
  <c r="G5022" i="7"/>
  <c r="K5022" i="7" s="1"/>
  <c r="D5022" i="7" s="1"/>
  <c r="I5014" i="7"/>
  <c r="M5014" i="7" s="1"/>
  <c r="H5014" i="7"/>
  <c r="L5014" i="7" s="1"/>
  <c r="G5014" i="7"/>
  <c r="K5014" i="7" s="1"/>
  <c r="I5006" i="7"/>
  <c r="M5006" i="7" s="1"/>
  <c r="H5006" i="7"/>
  <c r="L5006" i="7" s="1"/>
  <c r="G5006" i="7"/>
  <c r="K5006" i="7" s="1"/>
  <c r="I4998" i="7"/>
  <c r="M4998" i="7" s="1"/>
  <c r="H4998" i="7"/>
  <c r="L4998" i="7" s="1"/>
  <c r="G4998" i="7"/>
  <c r="K4998" i="7" s="1"/>
  <c r="I4990" i="7"/>
  <c r="M4990" i="7" s="1"/>
  <c r="H4990" i="7"/>
  <c r="L4990" i="7" s="1"/>
  <c r="G4990" i="7"/>
  <c r="K4990" i="7" s="1"/>
  <c r="I4982" i="7"/>
  <c r="M4982" i="7" s="1"/>
  <c r="H4982" i="7"/>
  <c r="L4982" i="7" s="1"/>
  <c r="G4982" i="7"/>
  <c r="K4982" i="7" s="1"/>
  <c r="I4974" i="7"/>
  <c r="M4974" i="7" s="1"/>
  <c r="H4974" i="7"/>
  <c r="L4974" i="7" s="1"/>
  <c r="G4974" i="7"/>
  <c r="K4974" i="7" s="1"/>
  <c r="I4966" i="7"/>
  <c r="M4966" i="7" s="1"/>
  <c r="H4966" i="7"/>
  <c r="L4966" i="7" s="1"/>
  <c r="G4966" i="7"/>
  <c r="K4966" i="7" s="1"/>
  <c r="I4958" i="7"/>
  <c r="M4958" i="7" s="1"/>
  <c r="H4958" i="7"/>
  <c r="L4958" i="7" s="1"/>
  <c r="G4958" i="7"/>
  <c r="K4958" i="7" s="1"/>
  <c r="D4958" i="7" s="1"/>
  <c r="I4950" i="7"/>
  <c r="M4950" i="7" s="1"/>
  <c r="H4950" i="7"/>
  <c r="L4950" i="7" s="1"/>
  <c r="G4950" i="7"/>
  <c r="K4950" i="7" s="1"/>
  <c r="D4950" i="7" s="1"/>
  <c r="I4942" i="7"/>
  <c r="M4942" i="7" s="1"/>
  <c r="D4942" i="7" s="1"/>
  <c r="H4942" i="7"/>
  <c r="L4942" i="7" s="1"/>
  <c r="G4942" i="7"/>
  <c r="K4942" i="7" s="1"/>
  <c r="I4934" i="7"/>
  <c r="M4934" i="7" s="1"/>
  <c r="H4934" i="7"/>
  <c r="L4934" i="7" s="1"/>
  <c r="G4934" i="7"/>
  <c r="K4934" i="7" s="1"/>
  <c r="I4926" i="7"/>
  <c r="M4926" i="7" s="1"/>
  <c r="H4926" i="7"/>
  <c r="L4926" i="7" s="1"/>
  <c r="G4926" i="7"/>
  <c r="K4926" i="7" s="1"/>
  <c r="I4918" i="7"/>
  <c r="M4918" i="7" s="1"/>
  <c r="H4918" i="7"/>
  <c r="L4918" i="7" s="1"/>
  <c r="G4918" i="7"/>
  <c r="K4918" i="7" s="1"/>
  <c r="I4910" i="7"/>
  <c r="M4910" i="7" s="1"/>
  <c r="H4910" i="7"/>
  <c r="L4910" i="7" s="1"/>
  <c r="G4910" i="7"/>
  <c r="K4910" i="7" s="1"/>
  <c r="I4902" i="7"/>
  <c r="M4902" i="7" s="1"/>
  <c r="H4902" i="7"/>
  <c r="L4902" i="7" s="1"/>
  <c r="G4902" i="7"/>
  <c r="K4902" i="7" s="1"/>
  <c r="I4894" i="7"/>
  <c r="M4894" i="7" s="1"/>
  <c r="H4894" i="7"/>
  <c r="L4894" i="7" s="1"/>
  <c r="G4894" i="7"/>
  <c r="K4894" i="7" s="1"/>
  <c r="I4886" i="7"/>
  <c r="M4886" i="7" s="1"/>
  <c r="H4886" i="7"/>
  <c r="L4886" i="7" s="1"/>
  <c r="G4886" i="7"/>
  <c r="K4886" i="7" s="1"/>
  <c r="I4878" i="7"/>
  <c r="M4878" i="7" s="1"/>
  <c r="D4878" i="7" s="1"/>
  <c r="H4878" i="7"/>
  <c r="L4878" i="7" s="1"/>
  <c r="G4878" i="7"/>
  <c r="K4878" i="7" s="1"/>
  <c r="I4870" i="7"/>
  <c r="M4870" i="7" s="1"/>
  <c r="H4870" i="7"/>
  <c r="L4870" i="7" s="1"/>
  <c r="G4870" i="7"/>
  <c r="K4870" i="7" s="1"/>
  <c r="I4862" i="7"/>
  <c r="M4862" i="7" s="1"/>
  <c r="H4862" i="7"/>
  <c r="L4862" i="7" s="1"/>
  <c r="G4862" i="7"/>
  <c r="K4862" i="7" s="1"/>
  <c r="I4854" i="7"/>
  <c r="M4854" i="7" s="1"/>
  <c r="H4854" i="7"/>
  <c r="L4854" i="7" s="1"/>
  <c r="G4854" i="7"/>
  <c r="K4854" i="7" s="1"/>
  <c r="I4846" i="7"/>
  <c r="M4846" i="7" s="1"/>
  <c r="H4846" i="7"/>
  <c r="L4846" i="7" s="1"/>
  <c r="G4846" i="7"/>
  <c r="K4846" i="7" s="1"/>
  <c r="I4838" i="7"/>
  <c r="M4838" i="7" s="1"/>
  <c r="H4838" i="7"/>
  <c r="L4838" i="7" s="1"/>
  <c r="G4838" i="7"/>
  <c r="K4838" i="7" s="1"/>
  <c r="I4830" i="7"/>
  <c r="M4830" i="7" s="1"/>
  <c r="H4830" i="7"/>
  <c r="L4830" i="7" s="1"/>
  <c r="G4830" i="7"/>
  <c r="K4830" i="7" s="1"/>
  <c r="D4830" i="7" s="1"/>
  <c r="I4822" i="7"/>
  <c r="M4822" i="7" s="1"/>
  <c r="H4822" i="7"/>
  <c r="L4822" i="7" s="1"/>
  <c r="G4822" i="7"/>
  <c r="K4822" i="7" s="1"/>
  <c r="I4814" i="7"/>
  <c r="M4814" i="7" s="1"/>
  <c r="D4814" i="7" s="1"/>
  <c r="H4814" i="7"/>
  <c r="L4814" i="7" s="1"/>
  <c r="G4814" i="7"/>
  <c r="K4814" i="7" s="1"/>
  <c r="I4806" i="7"/>
  <c r="M4806" i="7" s="1"/>
  <c r="H4806" i="7"/>
  <c r="L4806" i="7" s="1"/>
  <c r="G4806" i="7"/>
  <c r="K4806" i="7" s="1"/>
  <c r="I4798" i="7"/>
  <c r="M4798" i="7" s="1"/>
  <c r="H4798" i="7"/>
  <c r="L4798" i="7" s="1"/>
  <c r="G4798" i="7"/>
  <c r="K4798" i="7" s="1"/>
  <c r="I4790" i="7"/>
  <c r="M4790" i="7" s="1"/>
  <c r="H4790" i="7"/>
  <c r="L4790" i="7" s="1"/>
  <c r="G4790" i="7"/>
  <c r="K4790" i="7" s="1"/>
  <c r="I4782" i="7"/>
  <c r="M4782" i="7" s="1"/>
  <c r="H4782" i="7"/>
  <c r="L4782" i="7" s="1"/>
  <c r="G4782" i="7"/>
  <c r="K4782" i="7" s="1"/>
  <c r="I4774" i="7"/>
  <c r="M4774" i="7" s="1"/>
  <c r="H4774" i="7"/>
  <c r="L4774" i="7" s="1"/>
  <c r="G4774" i="7"/>
  <c r="K4774" i="7" s="1"/>
  <c r="I4766" i="7"/>
  <c r="M4766" i="7" s="1"/>
  <c r="H4766" i="7"/>
  <c r="L4766" i="7" s="1"/>
  <c r="G4766" i="7"/>
  <c r="K4766" i="7" s="1"/>
  <c r="D4766" i="7" s="1"/>
  <c r="I4758" i="7"/>
  <c r="M4758" i="7" s="1"/>
  <c r="H4758" i="7"/>
  <c r="L4758" i="7" s="1"/>
  <c r="G4758" i="7"/>
  <c r="K4758" i="7" s="1"/>
  <c r="D4758" i="7" s="1"/>
  <c r="I4750" i="7"/>
  <c r="M4750" i="7" s="1"/>
  <c r="D4750" i="7" s="1"/>
  <c r="H4750" i="7"/>
  <c r="L4750" i="7" s="1"/>
  <c r="G4750" i="7"/>
  <c r="K4750" i="7" s="1"/>
  <c r="I4742" i="7"/>
  <c r="M4742" i="7" s="1"/>
  <c r="H4742" i="7"/>
  <c r="L4742" i="7" s="1"/>
  <c r="G4742" i="7"/>
  <c r="K4742" i="7" s="1"/>
  <c r="I4734" i="7"/>
  <c r="M4734" i="7" s="1"/>
  <c r="H4734" i="7"/>
  <c r="L4734" i="7" s="1"/>
  <c r="G4734" i="7"/>
  <c r="K4734" i="7" s="1"/>
  <c r="I4726" i="7"/>
  <c r="M4726" i="7" s="1"/>
  <c r="H4726" i="7"/>
  <c r="L4726" i="7" s="1"/>
  <c r="G4726" i="7"/>
  <c r="K4726" i="7" s="1"/>
  <c r="I4718" i="7"/>
  <c r="M4718" i="7" s="1"/>
  <c r="H4718" i="7"/>
  <c r="L4718" i="7" s="1"/>
  <c r="G4718" i="7"/>
  <c r="K4718" i="7" s="1"/>
  <c r="I4710" i="7"/>
  <c r="M4710" i="7" s="1"/>
  <c r="H4710" i="7"/>
  <c r="L4710" i="7" s="1"/>
  <c r="G4710" i="7"/>
  <c r="K4710" i="7" s="1"/>
  <c r="I4702" i="7"/>
  <c r="M4702" i="7" s="1"/>
  <c r="H4702" i="7"/>
  <c r="L4702" i="7" s="1"/>
  <c r="G4702" i="7"/>
  <c r="K4702" i="7" s="1"/>
  <c r="D4702" i="7" s="1"/>
  <c r="I4694" i="7"/>
  <c r="M4694" i="7" s="1"/>
  <c r="H4694" i="7"/>
  <c r="L4694" i="7" s="1"/>
  <c r="G4694" i="7"/>
  <c r="K4694" i="7" s="1"/>
  <c r="I4686" i="7"/>
  <c r="M4686" i="7" s="1"/>
  <c r="D4686" i="7" s="1"/>
  <c r="H4686" i="7"/>
  <c r="L4686" i="7" s="1"/>
  <c r="G4686" i="7"/>
  <c r="K4686" i="7" s="1"/>
  <c r="I4678" i="7"/>
  <c r="M4678" i="7" s="1"/>
  <c r="H4678" i="7"/>
  <c r="L4678" i="7" s="1"/>
  <c r="G4678" i="7"/>
  <c r="K4678" i="7" s="1"/>
  <c r="I4670" i="7"/>
  <c r="M4670" i="7" s="1"/>
  <c r="H4670" i="7"/>
  <c r="L4670" i="7" s="1"/>
  <c r="G4670" i="7"/>
  <c r="K4670" i="7" s="1"/>
  <c r="I4662" i="7"/>
  <c r="M4662" i="7" s="1"/>
  <c r="H4662" i="7"/>
  <c r="L4662" i="7" s="1"/>
  <c r="G4662" i="7"/>
  <c r="K4662" i="7" s="1"/>
  <c r="I4654" i="7"/>
  <c r="M4654" i="7" s="1"/>
  <c r="H4654" i="7"/>
  <c r="L4654" i="7" s="1"/>
  <c r="G4654" i="7"/>
  <c r="K4654" i="7" s="1"/>
  <c r="I4646" i="7"/>
  <c r="M4646" i="7" s="1"/>
  <c r="H4646" i="7"/>
  <c r="L4646" i="7" s="1"/>
  <c r="G4646" i="7"/>
  <c r="K4646" i="7" s="1"/>
  <c r="I4638" i="7"/>
  <c r="M4638" i="7" s="1"/>
  <c r="H4638" i="7"/>
  <c r="L4638" i="7" s="1"/>
  <c r="G4638" i="7"/>
  <c r="K4638" i="7" s="1"/>
  <c r="D4638" i="7" s="1"/>
  <c r="I4630" i="7"/>
  <c r="M4630" i="7" s="1"/>
  <c r="H4630" i="7"/>
  <c r="L4630" i="7" s="1"/>
  <c r="G4630" i="7"/>
  <c r="K4630" i="7" s="1"/>
  <c r="D4630" i="7" s="1"/>
  <c r="I4622" i="7"/>
  <c r="M4622" i="7" s="1"/>
  <c r="D4622" i="7" s="1"/>
  <c r="H4622" i="7"/>
  <c r="L4622" i="7" s="1"/>
  <c r="G4622" i="7"/>
  <c r="K4622" i="7" s="1"/>
  <c r="I4614" i="7"/>
  <c r="M4614" i="7" s="1"/>
  <c r="H4614" i="7"/>
  <c r="L4614" i="7" s="1"/>
  <c r="G4614" i="7"/>
  <c r="K4614" i="7" s="1"/>
  <c r="I4606" i="7"/>
  <c r="M4606" i="7" s="1"/>
  <c r="H4606" i="7"/>
  <c r="L4606" i="7" s="1"/>
  <c r="G4606" i="7"/>
  <c r="K4606" i="7" s="1"/>
  <c r="I4598" i="7"/>
  <c r="M4598" i="7" s="1"/>
  <c r="H4598" i="7"/>
  <c r="L4598" i="7" s="1"/>
  <c r="G4598" i="7"/>
  <c r="K4598" i="7" s="1"/>
  <c r="I4590" i="7"/>
  <c r="M4590" i="7" s="1"/>
  <c r="H4590" i="7"/>
  <c r="L4590" i="7" s="1"/>
  <c r="G4590" i="7"/>
  <c r="K4590" i="7" s="1"/>
  <c r="I4582" i="7"/>
  <c r="M4582" i="7" s="1"/>
  <c r="H4582" i="7"/>
  <c r="L4582" i="7" s="1"/>
  <c r="G4582" i="7"/>
  <c r="K4582" i="7" s="1"/>
  <c r="I4574" i="7"/>
  <c r="M4574" i="7" s="1"/>
  <c r="H4574" i="7"/>
  <c r="L4574" i="7" s="1"/>
  <c r="G4574" i="7"/>
  <c r="K4574" i="7" s="1"/>
  <c r="D4574" i="7" s="1"/>
  <c r="I4566" i="7"/>
  <c r="M4566" i="7" s="1"/>
  <c r="H4566" i="7"/>
  <c r="L4566" i="7" s="1"/>
  <c r="G4566" i="7"/>
  <c r="K4566" i="7" s="1"/>
  <c r="I4558" i="7"/>
  <c r="M4558" i="7" s="1"/>
  <c r="D4558" i="7" s="1"/>
  <c r="H4558" i="7"/>
  <c r="L4558" i="7" s="1"/>
  <c r="G4558" i="7"/>
  <c r="K4558" i="7" s="1"/>
  <c r="I4550" i="7"/>
  <c r="M4550" i="7" s="1"/>
  <c r="H4550" i="7"/>
  <c r="L4550" i="7" s="1"/>
  <c r="G4550" i="7"/>
  <c r="K4550" i="7" s="1"/>
  <c r="I4542" i="7"/>
  <c r="M4542" i="7" s="1"/>
  <c r="H4542" i="7"/>
  <c r="L4542" i="7" s="1"/>
  <c r="G4542" i="7"/>
  <c r="K4542" i="7" s="1"/>
  <c r="I4534" i="7"/>
  <c r="M4534" i="7" s="1"/>
  <c r="H4534" i="7"/>
  <c r="L4534" i="7" s="1"/>
  <c r="G4534" i="7"/>
  <c r="K4534" i="7" s="1"/>
  <c r="I4526" i="7"/>
  <c r="M4526" i="7" s="1"/>
  <c r="H4526" i="7"/>
  <c r="L4526" i="7" s="1"/>
  <c r="G4526" i="7"/>
  <c r="K4526" i="7" s="1"/>
  <c r="I4518" i="7"/>
  <c r="M4518" i="7" s="1"/>
  <c r="H4518" i="7"/>
  <c r="L4518" i="7" s="1"/>
  <c r="G4518" i="7"/>
  <c r="K4518" i="7" s="1"/>
  <c r="I4510" i="7"/>
  <c r="M4510" i="7" s="1"/>
  <c r="H4510" i="7"/>
  <c r="L4510" i="7" s="1"/>
  <c r="G4510" i="7"/>
  <c r="K4510" i="7" s="1"/>
  <c r="D4510" i="7" s="1"/>
  <c r="I4502" i="7"/>
  <c r="M4502" i="7" s="1"/>
  <c r="H4502" i="7"/>
  <c r="L4502" i="7" s="1"/>
  <c r="G4502" i="7"/>
  <c r="K4502" i="7" s="1"/>
  <c r="D4502" i="7" s="1"/>
  <c r="I4494" i="7"/>
  <c r="M4494" i="7" s="1"/>
  <c r="D4494" i="7" s="1"/>
  <c r="H4494" i="7"/>
  <c r="L4494" i="7" s="1"/>
  <c r="G4494" i="7"/>
  <c r="K4494" i="7" s="1"/>
  <c r="I4486" i="7"/>
  <c r="M4486" i="7" s="1"/>
  <c r="H4486" i="7"/>
  <c r="L4486" i="7" s="1"/>
  <c r="G4486" i="7"/>
  <c r="K4486" i="7" s="1"/>
  <c r="I4478" i="7"/>
  <c r="M4478" i="7" s="1"/>
  <c r="H4478" i="7"/>
  <c r="L4478" i="7" s="1"/>
  <c r="G4478" i="7"/>
  <c r="K4478" i="7" s="1"/>
  <c r="I4470" i="7"/>
  <c r="M4470" i="7" s="1"/>
  <c r="H4470" i="7"/>
  <c r="L4470" i="7" s="1"/>
  <c r="G4470" i="7"/>
  <c r="K4470" i="7" s="1"/>
  <c r="I4462" i="7"/>
  <c r="M4462" i="7" s="1"/>
  <c r="H4462" i="7"/>
  <c r="L4462" i="7" s="1"/>
  <c r="G4462" i="7"/>
  <c r="K4462" i="7" s="1"/>
  <c r="I4454" i="7"/>
  <c r="M4454" i="7" s="1"/>
  <c r="H4454" i="7"/>
  <c r="L4454" i="7" s="1"/>
  <c r="G4454" i="7"/>
  <c r="K4454" i="7" s="1"/>
  <c r="I4446" i="7"/>
  <c r="M4446" i="7" s="1"/>
  <c r="H4446" i="7"/>
  <c r="L4446" i="7" s="1"/>
  <c r="G4446" i="7"/>
  <c r="K4446" i="7" s="1"/>
  <c r="D4446" i="7" s="1"/>
  <c r="I4438" i="7"/>
  <c r="M4438" i="7" s="1"/>
  <c r="H4438" i="7"/>
  <c r="L4438" i="7" s="1"/>
  <c r="G4438" i="7"/>
  <c r="K4438" i="7" s="1"/>
  <c r="I4430" i="7"/>
  <c r="M4430" i="7" s="1"/>
  <c r="D4430" i="7" s="1"/>
  <c r="H4430" i="7"/>
  <c r="L4430" i="7" s="1"/>
  <c r="G4430" i="7"/>
  <c r="K4430" i="7" s="1"/>
  <c r="I4422" i="7"/>
  <c r="M4422" i="7" s="1"/>
  <c r="H4422" i="7"/>
  <c r="L4422" i="7" s="1"/>
  <c r="G4422" i="7"/>
  <c r="K4422" i="7" s="1"/>
  <c r="I4414" i="7"/>
  <c r="M4414" i="7" s="1"/>
  <c r="H4414" i="7"/>
  <c r="L4414" i="7" s="1"/>
  <c r="G4414" i="7"/>
  <c r="K4414" i="7" s="1"/>
  <c r="I4406" i="7"/>
  <c r="M4406" i="7" s="1"/>
  <c r="H4406" i="7"/>
  <c r="L4406" i="7" s="1"/>
  <c r="G4406" i="7"/>
  <c r="K4406" i="7" s="1"/>
  <c r="I4398" i="7"/>
  <c r="M4398" i="7" s="1"/>
  <c r="H4398" i="7"/>
  <c r="L4398" i="7" s="1"/>
  <c r="G4398" i="7"/>
  <c r="K4398" i="7" s="1"/>
  <c r="I4390" i="7"/>
  <c r="M4390" i="7" s="1"/>
  <c r="H4390" i="7"/>
  <c r="L4390" i="7" s="1"/>
  <c r="G4390" i="7"/>
  <c r="K4390" i="7" s="1"/>
  <c r="I4382" i="7"/>
  <c r="M4382" i="7" s="1"/>
  <c r="H4382" i="7"/>
  <c r="L4382" i="7" s="1"/>
  <c r="G4382" i="7"/>
  <c r="K4382" i="7" s="1"/>
  <c r="D4382" i="7" s="1"/>
  <c r="I4374" i="7"/>
  <c r="M4374" i="7" s="1"/>
  <c r="H4374" i="7"/>
  <c r="L4374" i="7" s="1"/>
  <c r="G4374" i="7"/>
  <c r="K4374" i="7" s="1"/>
  <c r="I4366" i="7"/>
  <c r="M4366" i="7" s="1"/>
  <c r="D4366" i="7" s="1"/>
  <c r="H4366" i="7"/>
  <c r="L4366" i="7" s="1"/>
  <c r="G4366" i="7"/>
  <c r="K4366" i="7" s="1"/>
  <c r="I4358" i="7"/>
  <c r="M4358" i="7" s="1"/>
  <c r="H4358" i="7"/>
  <c r="L4358" i="7" s="1"/>
  <c r="G4358" i="7"/>
  <c r="K4358" i="7" s="1"/>
  <c r="I4350" i="7"/>
  <c r="M4350" i="7" s="1"/>
  <c r="H4350" i="7"/>
  <c r="L4350" i="7" s="1"/>
  <c r="G4350" i="7"/>
  <c r="K4350" i="7" s="1"/>
  <c r="I4342" i="7"/>
  <c r="M4342" i="7" s="1"/>
  <c r="H4342" i="7"/>
  <c r="L4342" i="7" s="1"/>
  <c r="G4342" i="7"/>
  <c r="K4342" i="7" s="1"/>
  <c r="I4334" i="7"/>
  <c r="M4334" i="7" s="1"/>
  <c r="H4334" i="7"/>
  <c r="L4334" i="7" s="1"/>
  <c r="G4334" i="7"/>
  <c r="K4334" i="7" s="1"/>
  <c r="I4326" i="7"/>
  <c r="M4326" i="7" s="1"/>
  <c r="G4326" i="7"/>
  <c r="K4326" i="7" s="1"/>
  <c r="I4318" i="7"/>
  <c r="M4318" i="7" s="1"/>
  <c r="H4318" i="7"/>
  <c r="L4318" i="7" s="1"/>
  <c r="G4318" i="7"/>
  <c r="K4318" i="7" s="1"/>
  <c r="I4310" i="7"/>
  <c r="M4310" i="7" s="1"/>
  <c r="H4310" i="7"/>
  <c r="L4310" i="7" s="1"/>
  <c r="G4310" i="7"/>
  <c r="K4310" i="7" s="1"/>
  <c r="I4302" i="7"/>
  <c r="M4302" i="7" s="1"/>
  <c r="H4302" i="7"/>
  <c r="L4302" i="7" s="1"/>
  <c r="G4302" i="7"/>
  <c r="K4302" i="7" s="1"/>
  <c r="I4294" i="7"/>
  <c r="M4294" i="7" s="1"/>
  <c r="H4294" i="7"/>
  <c r="L4294" i="7" s="1"/>
  <c r="G4294" i="7"/>
  <c r="K4294" i="7" s="1"/>
  <c r="D4294" i="7" s="1"/>
  <c r="I4286" i="7"/>
  <c r="M4286" i="7" s="1"/>
  <c r="H4286" i="7"/>
  <c r="L4286" i="7" s="1"/>
  <c r="G4286" i="7"/>
  <c r="K4286" i="7" s="1"/>
  <c r="I4278" i="7"/>
  <c r="M4278" i="7" s="1"/>
  <c r="D4278" i="7" s="1"/>
  <c r="H4278" i="7"/>
  <c r="L4278" i="7" s="1"/>
  <c r="G4278" i="7"/>
  <c r="K4278" i="7" s="1"/>
  <c r="I4270" i="7"/>
  <c r="M4270" i="7" s="1"/>
  <c r="H4270" i="7"/>
  <c r="L4270" i="7" s="1"/>
  <c r="G4270" i="7"/>
  <c r="K4270" i="7" s="1"/>
  <c r="I4262" i="7"/>
  <c r="M4262" i="7" s="1"/>
  <c r="H4262" i="7"/>
  <c r="L4262" i="7" s="1"/>
  <c r="G4262" i="7"/>
  <c r="K4262" i="7" s="1"/>
  <c r="I4254" i="7"/>
  <c r="M4254" i="7" s="1"/>
  <c r="H4254" i="7"/>
  <c r="L4254" i="7" s="1"/>
  <c r="G4254" i="7"/>
  <c r="K4254" i="7" s="1"/>
  <c r="I4246" i="7"/>
  <c r="M4246" i="7" s="1"/>
  <c r="H4246" i="7"/>
  <c r="L4246" i="7" s="1"/>
  <c r="I4238" i="7"/>
  <c r="M4238" i="7" s="1"/>
  <c r="H4238" i="7"/>
  <c r="L4238" i="7" s="1"/>
  <c r="G4238" i="7"/>
  <c r="K4238" i="7" s="1"/>
  <c r="I4230" i="7"/>
  <c r="M4230" i="7" s="1"/>
  <c r="H4230" i="7"/>
  <c r="L4230" i="7" s="1"/>
  <c r="G4230" i="7"/>
  <c r="K4230" i="7" s="1"/>
  <c r="I4222" i="7"/>
  <c r="M4222" i="7" s="1"/>
  <c r="H4222" i="7"/>
  <c r="L4222" i="7" s="1"/>
  <c r="I4214" i="7"/>
  <c r="M4214" i="7" s="1"/>
  <c r="H4214" i="7"/>
  <c r="L4214" i="7" s="1"/>
  <c r="G4214" i="7"/>
  <c r="K4214" i="7" s="1"/>
  <c r="I4206" i="7"/>
  <c r="M4206" i="7" s="1"/>
  <c r="H4206" i="7"/>
  <c r="L4206" i="7" s="1"/>
  <c r="G4206" i="7"/>
  <c r="K4206" i="7" s="1"/>
  <c r="I4198" i="7"/>
  <c r="M4198" i="7" s="1"/>
  <c r="H4198" i="7"/>
  <c r="L4198" i="7" s="1"/>
  <c r="G4198" i="7"/>
  <c r="K4198" i="7" s="1"/>
  <c r="I4190" i="7"/>
  <c r="M4190" i="7" s="1"/>
  <c r="H4190" i="7"/>
  <c r="L4190" i="7" s="1"/>
  <c r="G4190" i="7"/>
  <c r="K4190" i="7" s="1"/>
  <c r="I4182" i="7"/>
  <c r="M4182" i="7" s="1"/>
  <c r="H4182" i="7"/>
  <c r="L4182" i="7" s="1"/>
  <c r="I4174" i="7"/>
  <c r="M4174" i="7" s="1"/>
  <c r="H4174" i="7"/>
  <c r="L4174" i="7" s="1"/>
  <c r="G4174" i="7"/>
  <c r="K4174" i="7" s="1"/>
  <c r="I4166" i="7"/>
  <c r="M4166" i="7" s="1"/>
  <c r="H4166" i="7"/>
  <c r="L4166" i="7" s="1"/>
  <c r="G4166" i="7"/>
  <c r="K4166" i="7" s="1"/>
  <c r="I4158" i="7"/>
  <c r="M4158" i="7" s="1"/>
  <c r="H4158" i="7"/>
  <c r="L4158" i="7" s="1"/>
  <c r="I4150" i="7"/>
  <c r="M4150" i="7" s="1"/>
  <c r="H4150" i="7"/>
  <c r="L4150" i="7" s="1"/>
  <c r="G4150" i="7"/>
  <c r="K4150" i="7" s="1"/>
  <c r="I4142" i="7"/>
  <c r="M4142" i="7" s="1"/>
  <c r="D4142" i="7" s="1"/>
  <c r="H4142" i="7"/>
  <c r="L4142" i="7" s="1"/>
  <c r="G4142" i="7"/>
  <c r="K4142" i="7" s="1"/>
  <c r="I4134" i="7"/>
  <c r="M4134" i="7" s="1"/>
  <c r="H4134" i="7"/>
  <c r="L4134" i="7" s="1"/>
  <c r="G4134" i="7"/>
  <c r="K4134" i="7" s="1"/>
  <c r="D4134" i="7" s="1"/>
  <c r="I4126" i="7"/>
  <c r="M4126" i="7" s="1"/>
  <c r="H4126" i="7"/>
  <c r="L4126" i="7" s="1"/>
  <c r="G4126" i="7"/>
  <c r="K4126" i="7" s="1"/>
  <c r="I4118" i="7"/>
  <c r="M4118" i="7" s="1"/>
  <c r="H4118" i="7"/>
  <c r="L4118" i="7" s="1"/>
  <c r="I4110" i="7"/>
  <c r="M4110" i="7" s="1"/>
  <c r="H4110" i="7"/>
  <c r="L4110" i="7" s="1"/>
  <c r="G4110" i="7"/>
  <c r="K4110" i="7" s="1"/>
  <c r="D4110" i="7" s="1"/>
  <c r="I4102" i="7"/>
  <c r="M4102" i="7" s="1"/>
  <c r="H4102" i="7"/>
  <c r="L4102" i="7" s="1"/>
  <c r="G4102" i="7"/>
  <c r="K4102" i="7" s="1"/>
  <c r="I4094" i="7"/>
  <c r="M4094" i="7" s="1"/>
  <c r="D4094" i="7" s="1"/>
  <c r="H4094" i="7"/>
  <c r="L4094" i="7" s="1"/>
  <c r="I4086" i="7"/>
  <c r="M4086" i="7" s="1"/>
  <c r="H4086" i="7"/>
  <c r="L4086" i="7" s="1"/>
  <c r="G4086" i="7"/>
  <c r="K4086" i="7" s="1"/>
  <c r="D4086" i="7" s="1"/>
  <c r="I4078" i="7"/>
  <c r="M4078" i="7" s="1"/>
  <c r="H4078" i="7"/>
  <c r="L4078" i="7" s="1"/>
  <c r="G4078" i="7"/>
  <c r="K4078" i="7" s="1"/>
  <c r="I4070" i="7"/>
  <c r="M4070" i="7" s="1"/>
  <c r="D4070" i="7" s="1"/>
  <c r="H4070" i="7"/>
  <c r="L4070" i="7" s="1"/>
  <c r="G4070" i="7"/>
  <c r="K4070" i="7" s="1"/>
  <c r="I4062" i="7"/>
  <c r="M4062" i="7" s="1"/>
  <c r="H4062" i="7"/>
  <c r="L4062" i="7" s="1"/>
  <c r="G4062" i="7"/>
  <c r="K4062" i="7" s="1"/>
  <c r="I4054" i="7"/>
  <c r="M4054" i="7" s="1"/>
  <c r="H4054" i="7"/>
  <c r="L4054" i="7" s="1"/>
  <c r="I4046" i="7"/>
  <c r="M4046" i="7" s="1"/>
  <c r="D4046" i="7" s="1"/>
  <c r="H4046" i="7"/>
  <c r="L4046" i="7" s="1"/>
  <c r="G4046" i="7"/>
  <c r="K4046" i="7" s="1"/>
  <c r="I4038" i="7"/>
  <c r="M4038" i="7" s="1"/>
  <c r="H4038" i="7"/>
  <c r="L4038" i="7" s="1"/>
  <c r="G4038" i="7"/>
  <c r="K4038" i="7" s="1"/>
  <c r="I4030" i="7"/>
  <c r="M4030" i="7" s="1"/>
  <c r="H4030" i="7"/>
  <c r="L4030" i="7" s="1"/>
  <c r="D4030" i="7" s="1"/>
  <c r="I4022" i="7"/>
  <c r="M4022" i="7" s="1"/>
  <c r="D4022" i="7" s="1"/>
  <c r="H4022" i="7"/>
  <c r="L4022" i="7" s="1"/>
  <c r="G4022" i="7"/>
  <c r="K4022" i="7" s="1"/>
  <c r="I4014" i="7"/>
  <c r="M4014" i="7" s="1"/>
  <c r="H4014" i="7"/>
  <c r="L4014" i="7" s="1"/>
  <c r="G4014" i="7"/>
  <c r="K4014" i="7" s="1"/>
  <c r="I4006" i="7"/>
  <c r="M4006" i="7" s="1"/>
  <c r="H4006" i="7"/>
  <c r="L4006" i="7" s="1"/>
  <c r="G4006" i="7"/>
  <c r="K4006" i="7" s="1"/>
  <c r="I3998" i="7"/>
  <c r="M3998" i="7" s="1"/>
  <c r="H3998" i="7"/>
  <c r="L3998" i="7" s="1"/>
  <c r="G3998" i="7"/>
  <c r="K3998" i="7" s="1"/>
  <c r="I3990" i="7"/>
  <c r="M3990" i="7" s="1"/>
  <c r="H3990" i="7"/>
  <c r="L3990" i="7" s="1"/>
  <c r="I3982" i="7"/>
  <c r="M3982" i="7" s="1"/>
  <c r="H3982" i="7"/>
  <c r="L3982" i="7" s="1"/>
  <c r="G3982" i="7"/>
  <c r="K3982" i="7" s="1"/>
  <c r="I3974" i="7"/>
  <c r="M3974" i="7" s="1"/>
  <c r="H3974" i="7"/>
  <c r="L3974" i="7" s="1"/>
  <c r="G3974" i="7"/>
  <c r="K3974" i="7" s="1"/>
  <c r="I3966" i="7"/>
  <c r="M3966" i="7" s="1"/>
  <c r="H3966" i="7"/>
  <c r="L3966" i="7" s="1"/>
  <c r="I3958" i="7"/>
  <c r="M3958" i="7" s="1"/>
  <c r="H3958" i="7"/>
  <c r="L3958" i="7" s="1"/>
  <c r="G3958" i="7"/>
  <c r="K3958" i="7" s="1"/>
  <c r="I3950" i="7"/>
  <c r="M3950" i="7" s="1"/>
  <c r="H3950" i="7"/>
  <c r="L3950" i="7" s="1"/>
  <c r="G3950" i="7"/>
  <c r="K3950" i="7" s="1"/>
  <c r="I3942" i="7"/>
  <c r="M3942" i="7" s="1"/>
  <c r="H3942" i="7"/>
  <c r="L3942" i="7" s="1"/>
  <c r="G3942" i="7"/>
  <c r="K3942" i="7" s="1"/>
  <c r="I3934" i="7"/>
  <c r="M3934" i="7" s="1"/>
  <c r="H3934" i="7"/>
  <c r="L3934" i="7" s="1"/>
  <c r="G3934" i="7"/>
  <c r="K3934" i="7" s="1"/>
  <c r="I3926" i="7"/>
  <c r="M3926" i="7" s="1"/>
  <c r="H3926" i="7"/>
  <c r="L3926" i="7" s="1"/>
  <c r="I3918" i="7"/>
  <c r="M3918" i="7" s="1"/>
  <c r="H3918" i="7"/>
  <c r="L3918" i="7" s="1"/>
  <c r="G3918" i="7"/>
  <c r="K3918" i="7" s="1"/>
  <c r="I3910" i="7"/>
  <c r="M3910" i="7" s="1"/>
  <c r="G3910" i="7"/>
  <c r="K3910" i="7" s="1"/>
  <c r="H3910" i="7"/>
  <c r="L3910" i="7" s="1"/>
  <c r="I3902" i="7"/>
  <c r="M3902" i="7" s="1"/>
  <c r="H3902" i="7"/>
  <c r="L3902" i="7" s="1"/>
  <c r="I3894" i="7"/>
  <c r="M3894" i="7" s="1"/>
  <c r="H3894" i="7"/>
  <c r="L3894" i="7" s="1"/>
  <c r="G3894" i="7"/>
  <c r="K3894" i="7" s="1"/>
  <c r="I3886" i="7"/>
  <c r="M3886" i="7" s="1"/>
  <c r="H3886" i="7"/>
  <c r="L3886" i="7" s="1"/>
  <c r="G3886" i="7"/>
  <c r="K3886" i="7" s="1"/>
  <c r="I3878" i="7"/>
  <c r="M3878" i="7" s="1"/>
  <c r="H3878" i="7"/>
  <c r="L3878" i="7" s="1"/>
  <c r="G3878" i="7"/>
  <c r="K3878" i="7" s="1"/>
  <c r="D3878" i="7" s="1"/>
  <c r="I3870" i="7"/>
  <c r="M3870" i="7" s="1"/>
  <c r="H3870" i="7"/>
  <c r="L3870" i="7" s="1"/>
  <c r="G3870" i="7"/>
  <c r="K3870" i="7" s="1"/>
  <c r="I3862" i="7"/>
  <c r="M3862" i="7" s="1"/>
  <c r="H3862" i="7"/>
  <c r="L3862" i="7" s="1"/>
  <c r="I3854" i="7"/>
  <c r="M3854" i="7" s="1"/>
  <c r="H3854" i="7"/>
  <c r="L3854" i="7" s="1"/>
  <c r="G3854" i="7"/>
  <c r="K3854" i="7" s="1"/>
  <c r="I3846" i="7"/>
  <c r="M3846" i="7" s="1"/>
  <c r="H3846" i="7"/>
  <c r="L3846" i="7" s="1"/>
  <c r="G3846" i="7"/>
  <c r="K3846" i="7" s="1"/>
  <c r="I3838" i="7"/>
  <c r="M3838" i="7" s="1"/>
  <c r="D3838" i="7" s="1"/>
  <c r="H3838" i="7"/>
  <c r="L3838" i="7" s="1"/>
  <c r="I3830" i="7"/>
  <c r="M3830" i="7" s="1"/>
  <c r="H3830" i="7"/>
  <c r="L3830" i="7" s="1"/>
  <c r="G3830" i="7"/>
  <c r="K3830" i="7" s="1"/>
  <c r="I3822" i="7"/>
  <c r="M3822" i="7" s="1"/>
  <c r="H3822" i="7"/>
  <c r="L3822" i="7" s="1"/>
  <c r="G3822" i="7"/>
  <c r="K3822" i="7" s="1"/>
  <c r="I3814" i="7"/>
  <c r="M3814" i="7" s="1"/>
  <c r="D3814" i="7" s="1"/>
  <c r="H3814" i="7"/>
  <c r="L3814" i="7" s="1"/>
  <c r="G3814" i="7"/>
  <c r="K3814" i="7" s="1"/>
  <c r="I3806" i="7"/>
  <c r="M3806" i="7" s="1"/>
  <c r="H3806" i="7"/>
  <c r="L3806" i="7" s="1"/>
  <c r="G3806" i="7"/>
  <c r="K3806" i="7" s="1"/>
  <c r="I3798" i="7"/>
  <c r="M3798" i="7" s="1"/>
  <c r="H3798" i="7"/>
  <c r="L3798" i="7" s="1"/>
  <c r="I3790" i="7"/>
  <c r="M3790" i="7" s="1"/>
  <c r="D3790" i="7" s="1"/>
  <c r="H3790" i="7"/>
  <c r="L3790" i="7" s="1"/>
  <c r="G3790" i="7"/>
  <c r="K3790" i="7" s="1"/>
  <c r="I3782" i="7"/>
  <c r="M3782" i="7" s="1"/>
  <c r="H3782" i="7"/>
  <c r="L3782" i="7" s="1"/>
  <c r="G3782" i="7"/>
  <c r="K3782" i="7" s="1"/>
  <c r="I3774" i="7"/>
  <c r="M3774" i="7" s="1"/>
  <c r="H3774" i="7"/>
  <c r="L3774" i="7" s="1"/>
  <c r="I3766" i="7"/>
  <c r="M3766" i="7" s="1"/>
  <c r="D3766" i="7" s="1"/>
  <c r="H3766" i="7"/>
  <c r="L3766" i="7" s="1"/>
  <c r="G3766" i="7"/>
  <c r="K3766" i="7" s="1"/>
  <c r="I3758" i="7"/>
  <c r="M3758" i="7" s="1"/>
  <c r="H3758" i="7"/>
  <c r="L3758" i="7" s="1"/>
  <c r="G3758" i="7"/>
  <c r="K3758" i="7" s="1"/>
  <c r="I3750" i="7"/>
  <c r="M3750" i="7" s="1"/>
  <c r="H3750" i="7"/>
  <c r="L3750" i="7" s="1"/>
  <c r="G3750" i="7"/>
  <c r="K3750" i="7" s="1"/>
  <c r="I3742" i="7"/>
  <c r="M3742" i="7" s="1"/>
  <c r="H3742" i="7"/>
  <c r="L3742" i="7" s="1"/>
  <c r="G3742" i="7"/>
  <c r="K3742" i="7" s="1"/>
  <c r="I3734" i="7"/>
  <c r="M3734" i="7" s="1"/>
  <c r="H3734" i="7"/>
  <c r="L3734" i="7" s="1"/>
  <c r="I3726" i="7"/>
  <c r="M3726" i="7" s="1"/>
  <c r="H3726" i="7"/>
  <c r="L3726" i="7" s="1"/>
  <c r="G3726" i="7"/>
  <c r="K3726" i="7" s="1"/>
  <c r="I3718" i="7"/>
  <c r="M3718" i="7" s="1"/>
  <c r="H3718" i="7"/>
  <c r="L3718" i="7" s="1"/>
  <c r="G3718" i="7"/>
  <c r="K3718" i="7" s="1"/>
  <c r="I3710" i="7"/>
  <c r="M3710" i="7" s="1"/>
  <c r="H3710" i="7"/>
  <c r="L3710" i="7" s="1"/>
  <c r="I3702" i="7"/>
  <c r="M3702" i="7" s="1"/>
  <c r="H3702" i="7"/>
  <c r="L3702" i="7" s="1"/>
  <c r="G3702" i="7"/>
  <c r="K3702" i="7" s="1"/>
  <c r="I3694" i="7"/>
  <c r="M3694" i="7" s="1"/>
  <c r="H3694" i="7"/>
  <c r="L3694" i="7" s="1"/>
  <c r="G3694" i="7"/>
  <c r="K3694" i="7" s="1"/>
  <c r="I3686" i="7"/>
  <c r="M3686" i="7" s="1"/>
  <c r="H3686" i="7"/>
  <c r="L3686" i="7" s="1"/>
  <c r="G3686" i="7"/>
  <c r="K3686" i="7" s="1"/>
  <c r="I3678" i="7"/>
  <c r="M3678" i="7" s="1"/>
  <c r="H3678" i="7"/>
  <c r="L3678" i="7" s="1"/>
  <c r="G3678" i="7"/>
  <c r="K3678" i="7" s="1"/>
  <c r="I3670" i="7"/>
  <c r="M3670" i="7" s="1"/>
  <c r="H3670" i="7"/>
  <c r="L3670" i="7" s="1"/>
  <c r="I3662" i="7"/>
  <c r="M3662" i="7" s="1"/>
  <c r="H3662" i="7"/>
  <c r="L3662" i="7" s="1"/>
  <c r="G3662" i="7"/>
  <c r="K3662" i="7" s="1"/>
  <c r="I3654" i="7"/>
  <c r="M3654" i="7" s="1"/>
  <c r="H3654" i="7"/>
  <c r="L3654" i="7" s="1"/>
  <c r="G3654" i="7"/>
  <c r="K3654" i="7" s="1"/>
  <c r="I3646" i="7"/>
  <c r="M3646" i="7" s="1"/>
  <c r="H3646" i="7"/>
  <c r="L3646" i="7" s="1"/>
  <c r="I3638" i="7"/>
  <c r="M3638" i="7" s="1"/>
  <c r="H3638" i="7"/>
  <c r="L3638" i="7" s="1"/>
  <c r="G3638" i="7"/>
  <c r="K3638" i="7" s="1"/>
  <c r="I3630" i="7"/>
  <c r="M3630" i="7" s="1"/>
  <c r="H3630" i="7"/>
  <c r="L3630" i="7" s="1"/>
  <c r="G3630" i="7"/>
  <c r="K3630" i="7" s="1"/>
  <c r="I3622" i="7"/>
  <c r="M3622" i="7" s="1"/>
  <c r="H3622" i="7"/>
  <c r="L3622" i="7" s="1"/>
  <c r="G3622" i="7"/>
  <c r="K3622" i="7" s="1"/>
  <c r="D3622" i="7" s="1"/>
  <c r="I3614" i="7"/>
  <c r="M3614" i="7" s="1"/>
  <c r="H3614" i="7"/>
  <c r="L3614" i="7" s="1"/>
  <c r="G3614" i="7"/>
  <c r="K3614" i="7" s="1"/>
  <c r="D3614" i="7" s="1"/>
  <c r="I3606" i="7"/>
  <c r="M3606" i="7" s="1"/>
  <c r="H3606" i="7"/>
  <c r="L3606" i="7" s="1"/>
  <c r="I3598" i="7"/>
  <c r="M3598" i="7" s="1"/>
  <c r="H3598" i="7"/>
  <c r="L3598" i="7" s="1"/>
  <c r="G3598" i="7"/>
  <c r="K3598" i="7" s="1"/>
  <c r="D3598" i="7" s="1"/>
  <c r="I3590" i="7"/>
  <c r="M3590" i="7" s="1"/>
  <c r="H3590" i="7"/>
  <c r="L3590" i="7" s="1"/>
  <c r="G3590" i="7"/>
  <c r="K3590" i="7" s="1"/>
  <c r="I3582" i="7"/>
  <c r="M3582" i="7" s="1"/>
  <c r="D3582" i="7" s="1"/>
  <c r="H3582" i="7"/>
  <c r="L3582" i="7" s="1"/>
  <c r="G3582" i="7"/>
  <c r="K3582" i="7" s="1"/>
  <c r="I3574" i="7"/>
  <c r="M3574" i="7" s="1"/>
  <c r="H3574" i="7"/>
  <c r="L3574" i="7" s="1"/>
  <c r="D3574" i="7" s="1"/>
  <c r="I3566" i="7"/>
  <c r="M3566" i="7" s="1"/>
  <c r="H3566" i="7"/>
  <c r="L3566" i="7" s="1"/>
  <c r="G3566" i="7"/>
  <c r="K3566" i="7" s="1"/>
  <c r="I3558" i="7"/>
  <c r="M3558" i="7" s="1"/>
  <c r="D3558" i="7" s="1"/>
  <c r="H3558" i="7"/>
  <c r="L3558" i="7" s="1"/>
  <c r="G3558" i="7"/>
  <c r="K3558" i="7" s="1"/>
  <c r="I3550" i="7"/>
  <c r="M3550" i="7" s="1"/>
  <c r="H3550" i="7"/>
  <c r="L3550" i="7" s="1"/>
  <c r="G3550" i="7"/>
  <c r="K3550" i="7" s="1"/>
  <c r="I3542" i="7"/>
  <c r="M3542" i="7" s="1"/>
  <c r="H3542" i="7"/>
  <c r="L3542" i="7" s="1"/>
  <c r="I3534" i="7"/>
  <c r="M3534" i="7" s="1"/>
  <c r="D3534" i="7" s="1"/>
  <c r="H3534" i="7"/>
  <c r="L3534" i="7" s="1"/>
  <c r="G3534" i="7"/>
  <c r="K3534" i="7" s="1"/>
  <c r="I3526" i="7"/>
  <c r="M3526" i="7" s="1"/>
  <c r="H3526" i="7"/>
  <c r="L3526" i="7" s="1"/>
  <c r="G3526" i="7"/>
  <c r="K3526" i="7" s="1"/>
  <c r="I3518" i="7"/>
  <c r="M3518" i="7" s="1"/>
  <c r="H3518" i="7"/>
  <c r="L3518" i="7" s="1"/>
  <c r="G3518" i="7"/>
  <c r="K3518" i="7" s="1"/>
  <c r="I3510" i="7"/>
  <c r="M3510" i="7" s="1"/>
  <c r="H3510" i="7"/>
  <c r="L3510" i="7" s="1"/>
  <c r="I3502" i="7"/>
  <c r="M3502" i="7" s="1"/>
  <c r="H3502" i="7"/>
  <c r="L3502" i="7" s="1"/>
  <c r="G3502" i="7"/>
  <c r="K3502" i="7" s="1"/>
  <c r="I3494" i="7"/>
  <c r="M3494" i="7" s="1"/>
  <c r="H3494" i="7"/>
  <c r="L3494" i="7" s="1"/>
  <c r="G3494" i="7"/>
  <c r="K3494" i="7" s="1"/>
  <c r="I3486" i="7"/>
  <c r="M3486" i="7" s="1"/>
  <c r="H3486" i="7"/>
  <c r="L3486" i="7" s="1"/>
  <c r="G3486" i="7"/>
  <c r="K3486" i="7" s="1"/>
  <c r="I3478" i="7"/>
  <c r="M3478" i="7" s="1"/>
  <c r="H3478" i="7"/>
  <c r="L3478" i="7" s="1"/>
  <c r="I3470" i="7"/>
  <c r="M3470" i="7" s="1"/>
  <c r="H3470" i="7"/>
  <c r="L3470" i="7" s="1"/>
  <c r="G3470" i="7"/>
  <c r="K3470" i="7" s="1"/>
  <c r="I3462" i="7"/>
  <c r="M3462" i="7" s="1"/>
  <c r="H3462" i="7"/>
  <c r="L3462" i="7" s="1"/>
  <c r="G3462" i="7"/>
  <c r="K3462" i="7" s="1"/>
  <c r="I3454" i="7"/>
  <c r="M3454" i="7" s="1"/>
  <c r="H3454" i="7"/>
  <c r="L3454" i="7" s="1"/>
  <c r="G3454" i="7"/>
  <c r="K3454" i="7" s="1"/>
  <c r="I3446" i="7"/>
  <c r="M3446" i="7" s="1"/>
  <c r="H3446" i="7"/>
  <c r="L3446" i="7" s="1"/>
  <c r="I3438" i="7"/>
  <c r="M3438" i="7" s="1"/>
  <c r="H3438" i="7"/>
  <c r="L3438" i="7" s="1"/>
  <c r="G3438" i="7"/>
  <c r="K3438" i="7" s="1"/>
  <c r="I3430" i="7"/>
  <c r="M3430" i="7" s="1"/>
  <c r="H3430" i="7"/>
  <c r="L3430" i="7" s="1"/>
  <c r="G3430" i="7"/>
  <c r="K3430" i="7" s="1"/>
  <c r="I3422" i="7"/>
  <c r="M3422" i="7" s="1"/>
  <c r="H3422" i="7"/>
  <c r="L3422" i="7" s="1"/>
  <c r="G3422" i="7"/>
  <c r="K3422" i="7" s="1"/>
  <c r="I3414" i="7"/>
  <c r="M3414" i="7" s="1"/>
  <c r="H3414" i="7"/>
  <c r="L3414" i="7" s="1"/>
  <c r="I3406" i="7"/>
  <c r="M3406" i="7" s="1"/>
  <c r="H3406" i="7"/>
  <c r="L3406" i="7" s="1"/>
  <c r="G3406" i="7"/>
  <c r="K3406" i="7" s="1"/>
  <c r="I3398" i="7"/>
  <c r="M3398" i="7" s="1"/>
  <c r="H3398" i="7"/>
  <c r="L3398" i="7" s="1"/>
  <c r="G3398" i="7"/>
  <c r="K3398" i="7" s="1"/>
  <c r="I3390" i="7"/>
  <c r="M3390" i="7" s="1"/>
  <c r="H3390" i="7"/>
  <c r="L3390" i="7" s="1"/>
  <c r="G3390" i="7"/>
  <c r="K3390" i="7" s="1"/>
  <c r="D3390" i="7" s="1"/>
  <c r="I3382" i="7"/>
  <c r="M3382" i="7" s="1"/>
  <c r="H3382" i="7"/>
  <c r="L3382" i="7" s="1"/>
  <c r="I3374" i="7"/>
  <c r="M3374" i="7" s="1"/>
  <c r="H3374" i="7"/>
  <c r="L3374" i="7" s="1"/>
  <c r="G3374" i="7"/>
  <c r="K3374" i="7" s="1"/>
  <c r="I3366" i="7"/>
  <c r="M3366" i="7" s="1"/>
  <c r="H3366" i="7"/>
  <c r="L3366" i="7" s="1"/>
  <c r="G3366" i="7"/>
  <c r="K3366" i="7" s="1"/>
  <c r="D3366" i="7" s="1"/>
  <c r="I3358" i="7"/>
  <c r="M3358" i="7" s="1"/>
  <c r="H3358" i="7"/>
  <c r="L3358" i="7" s="1"/>
  <c r="G3358" i="7"/>
  <c r="K3358" i="7" s="1"/>
  <c r="D3358" i="7" s="1"/>
  <c r="I3350" i="7"/>
  <c r="M3350" i="7" s="1"/>
  <c r="H3350" i="7"/>
  <c r="L3350" i="7" s="1"/>
  <c r="I3342" i="7"/>
  <c r="M3342" i="7" s="1"/>
  <c r="H3342" i="7"/>
  <c r="L3342" i="7" s="1"/>
  <c r="G3342" i="7"/>
  <c r="K3342" i="7" s="1"/>
  <c r="I3334" i="7"/>
  <c r="M3334" i="7" s="1"/>
  <c r="H3334" i="7"/>
  <c r="L3334" i="7" s="1"/>
  <c r="G3334" i="7"/>
  <c r="K3334" i="7" s="1"/>
  <c r="I3326" i="7"/>
  <c r="M3326" i="7" s="1"/>
  <c r="D3326" i="7" s="1"/>
  <c r="H3326" i="7"/>
  <c r="L3326" i="7" s="1"/>
  <c r="G3326" i="7"/>
  <c r="K3326" i="7" s="1"/>
  <c r="I3318" i="7"/>
  <c r="M3318" i="7" s="1"/>
  <c r="H3318" i="7"/>
  <c r="L3318" i="7" s="1"/>
  <c r="D3318" i="7" s="1"/>
  <c r="I3310" i="7"/>
  <c r="M3310" i="7" s="1"/>
  <c r="H3310" i="7"/>
  <c r="L3310" i="7" s="1"/>
  <c r="G3310" i="7"/>
  <c r="K3310" i="7" s="1"/>
  <c r="I3302" i="7"/>
  <c r="M3302" i="7" s="1"/>
  <c r="D3302" i="7" s="1"/>
  <c r="H3302" i="7"/>
  <c r="L3302" i="7" s="1"/>
  <c r="G3302" i="7"/>
  <c r="K3302" i="7" s="1"/>
  <c r="I3294" i="7"/>
  <c r="M3294" i="7" s="1"/>
  <c r="H3294" i="7"/>
  <c r="L3294" i="7" s="1"/>
  <c r="G3294" i="7"/>
  <c r="K3294" i="7" s="1"/>
  <c r="I3286" i="7"/>
  <c r="M3286" i="7" s="1"/>
  <c r="H3286" i="7"/>
  <c r="L3286" i="7" s="1"/>
  <c r="I3278" i="7"/>
  <c r="M3278" i="7" s="1"/>
  <c r="D3278" i="7" s="1"/>
  <c r="H3278" i="7"/>
  <c r="L3278" i="7" s="1"/>
  <c r="G3278" i="7"/>
  <c r="K3278" i="7" s="1"/>
  <c r="I3270" i="7"/>
  <c r="M3270" i="7" s="1"/>
  <c r="H3270" i="7"/>
  <c r="L3270" i="7" s="1"/>
  <c r="G3270" i="7"/>
  <c r="K3270" i="7" s="1"/>
  <c r="I3262" i="7"/>
  <c r="M3262" i="7" s="1"/>
  <c r="H3262" i="7"/>
  <c r="L3262" i="7" s="1"/>
  <c r="G3262" i="7"/>
  <c r="K3262" i="7" s="1"/>
  <c r="I3254" i="7"/>
  <c r="M3254" i="7" s="1"/>
  <c r="H3254" i="7"/>
  <c r="L3254" i="7" s="1"/>
  <c r="I8787" i="7"/>
  <c r="M8787" i="7" s="1"/>
  <c r="H8787" i="7"/>
  <c r="L8787" i="7" s="1"/>
  <c r="G8787" i="7"/>
  <c r="K8787" i="7" s="1"/>
  <c r="I3" i="7"/>
  <c r="M3" i="7" s="1"/>
  <c r="H3" i="7"/>
  <c r="L3" i="7" s="1"/>
  <c r="G3" i="7"/>
  <c r="K3" i="7" s="1"/>
  <c r="G3295" i="7"/>
  <c r="K3295" i="7" s="1"/>
  <c r="G3423" i="7"/>
  <c r="K3423" i="7" s="1"/>
  <c r="G3551" i="7"/>
  <c r="K3551" i="7" s="1"/>
  <c r="G3695" i="7"/>
  <c r="K3695" i="7" s="1"/>
  <c r="G3798" i="7"/>
  <c r="K3798" i="7" s="1"/>
  <c r="G3951" i="7"/>
  <c r="K3951" i="7" s="1"/>
  <c r="G4054" i="7"/>
  <c r="K4054" i="7" s="1"/>
  <c r="G4207" i="7"/>
  <c r="K4207" i="7" s="1"/>
  <c r="I6221" i="7"/>
  <c r="M6221" i="7" s="1"/>
  <c r="H6221" i="7"/>
  <c r="L6221" i="7" s="1"/>
  <c r="G6221" i="7"/>
  <c r="K6221" i="7" s="1"/>
  <c r="I6213" i="7"/>
  <c r="M6213" i="7" s="1"/>
  <c r="H6213" i="7"/>
  <c r="L6213" i="7" s="1"/>
  <c r="I6205" i="7"/>
  <c r="M6205" i="7" s="1"/>
  <c r="H6205" i="7"/>
  <c r="L6205" i="7" s="1"/>
  <c r="G6205" i="7"/>
  <c r="K6205" i="7" s="1"/>
  <c r="I6197" i="7"/>
  <c r="M6197" i="7" s="1"/>
  <c r="H6197" i="7"/>
  <c r="L6197" i="7" s="1"/>
  <c r="I6189" i="7"/>
  <c r="M6189" i="7" s="1"/>
  <c r="H6189" i="7"/>
  <c r="L6189" i="7" s="1"/>
  <c r="G6189" i="7"/>
  <c r="K6189" i="7" s="1"/>
  <c r="I6181" i="7"/>
  <c r="M6181" i="7" s="1"/>
  <c r="H6181" i="7"/>
  <c r="L6181" i="7" s="1"/>
  <c r="I6173" i="7"/>
  <c r="M6173" i="7" s="1"/>
  <c r="D6173" i="7" s="1"/>
  <c r="H6173" i="7"/>
  <c r="L6173" i="7" s="1"/>
  <c r="G6173" i="7"/>
  <c r="K6173" i="7" s="1"/>
  <c r="I6165" i="7"/>
  <c r="M6165" i="7" s="1"/>
  <c r="H6165" i="7"/>
  <c r="L6165" i="7" s="1"/>
  <c r="D6165" i="7" s="1"/>
  <c r="I6157" i="7"/>
  <c r="M6157" i="7" s="1"/>
  <c r="H6157" i="7"/>
  <c r="L6157" i="7" s="1"/>
  <c r="G6157" i="7"/>
  <c r="K6157" i="7" s="1"/>
  <c r="D6157" i="7" s="1"/>
  <c r="I6149" i="7"/>
  <c r="M6149" i="7" s="1"/>
  <c r="D6149" i="7" s="1"/>
  <c r="H6149" i="7"/>
  <c r="L6149" i="7" s="1"/>
  <c r="I6141" i="7"/>
  <c r="M6141" i="7" s="1"/>
  <c r="H6141" i="7"/>
  <c r="L6141" i="7" s="1"/>
  <c r="G6141" i="7"/>
  <c r="K6141" i="7" s="1"/>
  <c r="D6141" i="7" s="1"/>
  <c r="I6133" i="7"/>
  <c r="M6133" i="7" s="1"/>
  <c r="H6133" i="7"/>
  <c r="L6133" i="7" s="1"/>
  <c r="I6125" i="7"/>
  <c r="M6125" i="7" s="1"/>
  <c r="H6125" i="7"/>
  <c r="L6125" i="7" s="1"/>
  <c r="G6125" i="7"/>
  <c r="K6125" i="7" s="1"/>
  <c r="I6117" i="7"/>
  <c r="M6117" i="7" s="1"/>
  <c r="H6117" i="7"/>
  <c r="L6117" i="7" s="1"/>
  <c r="I6109" i="7"/>
  <c r="M6109" i="7" s="1"/>
  <c r="H6109" i="7"/>
  <c r="L6109" i="7" s="1"/>
  <c r="G6109" i="7"/>
  <c r="K6109" i="7" s="1"/>
  <c r="I6101" i="7"/>
  <c r="M6101" i="7" s="1"/>
  <c r="H6101" i="7"/>
  <c r="L6101" i="7" s="1"/>
  <c r="I6093" i="7"/>
  <c r="M6093" i="7" s="1"/>
  <c r="H6093" i="7"/>
  <c r="L6093" i="7" s="1"/>
  <c r="G6093" i="7"/>
  <c r="K6093" i="7" s="1"/>
  <c r="I6085" i="7"/>
  <c r="M6085" i="7" s="1"/>
  <c r="H6085" i="7"/>
  <c r="L6085" i="7" s="1"/>
  <c r="I6077" i="7"/>
  <c r="M6077" i="7" s="1"/>
  <c r="H6077" i="7"/>
  <c r="L6077" i="7" s="1"/>
  <c r="G6077" i="7"/>
  <c r="K6077" i="7" s="1"/>
  <c r="I6069" i="7"/>
  <c r="M6069" i="7" s="1"/>
  <c r="H6069" i="7"/>
  <c r="L6069" i="7" s="1"/>
  <c r="I6061" i="7"/>
  <c r="M6061" i="7" s="1"/>
  <c r="H6061" i="7"/>
  <c r="L6061" i="7" s="1"/>
  <c r="G6061" i="7"/>
  <c r="K6061" i="7" s="1"/>
  <c r="I6053" i="7"/>
  <c r="M6053" i="7" s="1"/>
  <c r="H6053" i="7"/>
  <c r="L6053" i="7" s="1"/>
  <c r="I6045" i="7"/>
  <c r="M6045" i="7" s="1"/>
  <c r="D6045" i="7" s="1"/>
  <c r="H6045" i="7"/>
  <c r="L6045" i="7" s="1"/>
  <c r="G6045" i="7"/>
  <c r="K6045" i="7" s="1"/>
  <c r="I6037" i="7"/>
  <c r="M6037" i="7" s="1"/>
  <c r="H6037" i="7"/>
  <c r="L6037" i="7" s="1"/>
  <c r="D6037" i="7" s="1"/>
  <c r="I6029" i="7"/>
  <c r="M6029" i="7" s="1"/>
  <c r="H6029" i="7"/>
  <c r="L6029" i="7" s="1"/>
  <c r="G6029" i="7"/>
  <c r="K6029" i="7" s="1"/>
  <c r="I6021" i="7"/>
  <c r="M6021" i="7" s="1"/>
  <c r="D6021" i="7" s="1"/>
  <c r="H6021" i="7"/>
  <c r="L6021" i="7" s="1"/>
  <c r="I6013" i="7"/>
  <c r="M6013" i="7" s="1"/>
  <c r="H6013" i="7"/>
  <c r="L6013" i="7" s="1"/>
  <c r="G6013" i="7"/>
  <c r="K6013" i="7" s="1"/>
  <c r="D6013" i="7" s="1"/>
  <c r="I6005" i="7"/>
  <c r="M6005" i="7" s="1"/>
  <c r="H6005" i="7"/>
  <c r="L6005" i="7" s="1"/>
  <c r="I5997" i="7"/>
  <c r="M5997" i="7" s="1"/>
  <c r="H5997" i="7"/>
  <c r="L5997" i="7" s="1"/>
  <c r="G5997" i="7"/>
  <c r="K5997" i="7" s="1"/>
  <c r="I5989" i="7"/>
  <c r="M5989" i="7" s="1"/>
  <c r="H5989" i="7"/>
  <c r="L5989" i="7" s="1"/>
  <c r="I5981" i="7"/>
  <c r="M5981" i="7" s="1"/>
  <c r="H5981" i="7"/>
  <c r="L5981" i="7" s="1"/>
  <c r="G5981" i="7"/>
  <c r="K5981" i="7" s="1"/>
  <c r="I5973" i="7"/>
  <c r="M5973" i="7" s="1"/>
  <c r="H5973" i="7"/>
  <c r="L5973" i="7" s="1"/>
  <c r="I5965" i="7"/>
  <c r="M5965" i="7" s="1"/>
  <c r="H5965" i="7"/>
  <c r="L5965" i="7" s="1"/>
  <c r="G5965" i="7"/>
  <c r="K5965" i="7" s="1"/>
  <c r="I5957" i="7"/>
  <c r="M5957" i="7" s="1"/>
  <c r="H5957" i="7"/>
  <c r="L5957" i="7" s="1"/>
  <c r="I5949" i="7"/>
  <c r="M5949" i="7" s="1"/>
  <c r="H5949" i="7"/>
  <c r="L5949" i="7" s="1"/>
  <c r="G5949" i="7"/>
  <c r="K5949" i="7" s="1"/>
  <c r="I5941" i="7"/>
  <c r="M5941" i="7" s="1"/>
  <c r="H5941" i="7"/>
  <c r="L5941" i="7" s="1"/>
  <c r="I5933" i="7"/>
  <c r="M5933" i="7" s="1"/>
  <c r="H5933" i="7"/>
  <c r="L5933" i="7" s="1"/>
  <c r="G5933" i="7"/>
  <c r="K5933" i="7" s="1"/>
  <c r="I5925" i="7"/>
  <c r="M5925" i="7" s="1"/>
  <c r="H5925" i="7"/>
  <c r="L5925" i="7" s="1"/>
  <c r="I5917" i="7"/>
  <c r="M5917" i="7" s="1"/>
  <c r="D5917" i="7" s="1"/>
  <c r="H5917" i="7"/>
  <c r="L5917" i="7" s="1"/>
  <c r="G5917" i="7"/>
  <c r="K5917" i="7" s="1"/>
  <c r="I5909" i="7"/>
  <c r="M5909" i="7" s="1"/>
  <c r="H5909" i="7"/>
  <c r="L5909" i="7" s="1"/>
  <c r="D5909" i="7" s="1"/>
  <c r="I5901" i="7"/>
  <c r="M5901" i="7" s="1"/>
  <c r="H5901" i="7"/>
  <c r="L5901" i="7" s="1"/>
  <c r="G5901" i="7"/>
  <c r="K5901" i="7" s="1"/>
  <c r="D5901" i="7" s="1"/>
  <c r="I5893" i="7"/>
  <c r="M5893" i="7" s="1"/>
  <c r="D5893" i="7" s="1"/>
  <c r="H5893" i="7"/>
  <c r="L5893" i="7" s="1"/>
  <c r="I5885" i="7"/>
  <c r="M5885" i="7" s="1"/>
  <c r="H5885" i="7"/>
  <c r="L5885" i="7" s="1"/>
  <c r="G5885" i="7"/>
  <c r="K5885" i="7" s="1"/>
  <c r="D5885" i="7" s="1"/>
  <c r="I5877" i="7"/>
  <c r="M5877" i="7" s="1"/>
  <c r="H5877" i="7"/>
  <c r="L5877" i="7" s="1"/>
  <c r="I5869" i="7"/>
  <c r="M5869" i="7" s="1"/>
  <c r="H5869" i="7"/>
  <c r="L5869" i="7" s="1"/>
  <c r="G5869" i="7"/>
  <c r="K5869" i="7" s="1"/>
  <c r="I5861" i="7"/>
  <c r="M5861" i="7" s="1"/>
  <c r="H5861" i="7"/>
  <c r="L5861" i="7" s="1"/>
  <c r="I5853" i="7"/>
  <c r="M5853" i="7" s="1"/>
  <c r="H5853" i="7"/>
  <c r="L5853" i="7" s="1"/>
  <c r="G5853" i="7"/>
  <c r="K5853" i="7" s="1"/>
  <c r="I5845" i="7"/>
  <c r="M5845" i="7" s="1"/>
  <c r="H5845" i="7"/>
  <c r="L5845" i="7" s="1"/>
  <c r="I5837" i="7"/>
  <c r="M5837" i="7" s="1"/>
  <c r="H5837" i="7"/>
  <c r="L5837" i="7" s="1"/>
  <c r="G5837" i="7"/>
  <c r="K5837" i="7" s="1"/>
  <c r="I5829" i="7"/>
  <c r="M5829" i="7" s="1"/>
  <c r="H5829" i="7"/>
  <c r="L5829" i="7" s="1"/>
  <c r="I5821" i="7"/>
  <c r="M5821" i="7" s="1"/>
  <c r="H5821" i="7"/>
  <c r="L5821" i="7" s="1"/>
  <c r="G5821" i="7"/>
  <c r="K5821" i="7" s="1"/>
  <c r="I5813" i="7"/>
  <c r="M5813" i="7" s="1"/>
  <c r="H5813" i="7"/>
  <c r="L5813" i="7" s="1"/>
  <c r="I5805" i="7"/>
  <c r="M5805" i="7" s="1"/>
  <c r="H5805" i="7"/>
  <c r="L5805" i="7" s="1"/>
  <c r="G5805" i="7"/>
  <c r="K5805" i="7" s="1"/>
  <c r="I5797" i="7"/>
  <c r="M5797" i="7" s="1"/>
  <c r="H5797" i="7"/>
  <c r="L5797" i="7" s="1"/>
  <c r="I5789" i="7"/>
  <c r="M5789" i="7" s="1"/>
  <c r="D5789" i="7" s="1"/>
  <c r="H5789" i="7"/>
  <c r="L5789" i="7" s="1"/>
  <c r="G5789" i="7"/>
  <c r="K5789" i="7" s="1"/>
  <c r="I5781" i="7"/>
  <c r="M5781" i="7" s="1"/>
  <c r="H5781" i="7"/>
  <c r="L5781" i="7" s="1"/>
  <c r="D5781" i="7" s="1"/>
  <c r="I5773" i="7"/>
  <c r="M5773" i="7" s="1"/>
  <c r="H5773" i="7"/>
  <c r="L5773" i="7" s="1"/>
  <c r="G5773" i="7"/>
  <c r="K5773" i="7" s="1"/>
  <c r="I5765" i="7"/>
  <c r="M5765" i="7" s="1"/>
  <c r="D5765" i="7" s="1"/>
  <c r="H5765" i="7"/>
  <c r="L5765" i="7" s="1"/>
  <c r="I5757" i="7"/>
  <c r="M5757" i="7" s="1"/>
  <c r="H5757" i="7"/>
  <c r="L5757" i="7" s="1"/>
  <c r="G5757" i="7"/>
  <c r="K5757" i="7" s="1"/>
  <c r="D5757" i="7" s="1"/>
  <c r="I5749" i="7"/>
  <c r="M5749" i="7" s="1"/>
  <c r="H5749" i="7"/>
  <c r="L5749" i="7" s="1"/>
  <c r="I5741" i="7"/>
  <c r="M5741" i="7" s="1"/>
  <c r="H5741" i="7"/>
  <c r="L5741" i="7" s="1"/>
  <c r="G5741" i="7"/>
  <c r="K5741" i="7" s="1"/>
  <c r="I5733" i="7"/>
  <c r="M5733" i="7" s="1"/>
  <c r="H5733" i="7"/>
  <c r="L5733" i="7" s="1"/>
  <c r="I5725" i="7"/>
  <c r="M5725" i="7" s="1"/>
  <c r="H5725" i="7"/>
  <c r="L5725" i="7" s="1"/>
  <c r="G5725" i="7"/>
  <c r="K5725" i="7" s="1"/>
  <c r="I5717" i="7"/>
  <c r="M5717" i="7" s="1"/>
  <c r="H5717" i="7"/>
  <c r="L5717" i="7" s="1"/>
  <c r="I5709" i="7"/>
  <c r="M5709" i="7" s="1"/>
  <c r="H5709" i="7"/>
  <c r="L5709" i="7" s="1"/>
  <c r="G5709" i="7"/>
  <c r="K5709" i="7" s="1"/>
  <c r="I5701" i="7"/>
  <c r="M5701" i="7" s="1"/>
  <c r="H5701" i="7"/>
  <c r="L5701" i="7" s="1"/>
  <c r="I5693" i="7"/>
  <c r="M5693" i="7" s="1"/>
  <c r="H5693" i="7"/>
  <c r="L5693" i="7" s="1"/>
  <c r="G5693" i="7"/>
  <c r="K5693" i="7" s="1"/>
  <c r="I5685" i="7"/>
  <c r="M5685" i="7" s="1"/>
  <c r="H5685" i="7"/>
  <c r="L5685" i="7" s="1"/>
  <c r="I5677" i="7"/>
  <c r="M5677" i="7" s="1"/>
  <c r="H5677" i="7"/>
  <c r="L5677" i="7" s="1"/>
  <c r="G5677" i="7"/>
  <c r="K5677" i="7" s="1"/>
  <c r="I5669" i="7"/>
  <c r="M5669" i="7" s="1"/>
  <c r="H5669" i="7"/>
  <c r="L5669" i="7" s="1"/>
  <c r="I5661" i="7"/>
  <c r="M5661" i="7" s="1"/>
  <c r="D5661" i="7" s="1"/>
  <c r="H5661" i="7"/>
  <c r="L5661" i="7" s="1"/>
  <c r="G5661" i="7"/>
  <c r="K5661" i="7" s="1"/>
  <c r="I5653" i="7"/>
  <c r="M5653" i="7" s="1"/>
  <c r="H5653" i="7"/>
  <c r="L5653" i="7" s="1"/>
  <c r="D5653" i="7" s="1"/>
  <c r="I5645" i="7"/>
  <c r="M5645" i="7" s="1"/>
  <c r="H5645" i="7"/>
  <c r="L5645" i="7" s="1"/>
  <c r="G5645" i="7"/>
  <c r="K5645" i="7" s="1"/>
  <c r="I5637" i="7"/>
  <c r="M5637" i="7" s="1"/>
  <c r="D5637" i="7" s="1"/>
  <c r="H5637" i="7"/>
  <c r="L5637" i="7" s="1"/>
  <c r="I5629" i="7"/>
  <c r="M5629" i="7" s="1"/>
  <c r="H5629" i="7"/>
  <c r="L5629" i="7" s="1"/>
  <c r="G5629" i="7"/>
  <c r="K5629" i="7" s="1"/>
  <c r="D5629" i="7" s="1"/>
  <c r="I5621" i="7"/>
  <c r="M5621" i="7" s="1"/>
  <c r="H5621" i="7"/>
  <c r="L5621" i="7" s="1"/>
  <c r="I5613" i="7"/>
  <c r="M5613" i="7" s="1"/>
  <c r="H5613" i="7"/>
  <c r="L5613" i="7" s="1"/>
  <c r="G5613" i="7"/>
  <c r="K5613" i="7" s="1"/>
  <c r="I5605" i="7"/>
  <c r="M5605" i="7" s="1"/>
  <c r="H5605" i="7"/>
  <c r="L5605" i="7" s="1"/>
  <c r="I5597" i="7"/>
  <c r="M5597" i="7" s="1"/>
  <c r="H5597" i="7"/>
  <c r="L5597" i="7" s="1"/>
  <c r="G5597" i="7"/>
  <c r="K5597" i="7" s="1"/>
  <c r="I5589" i="7"/>
  <c r="M5589" i="7" s="1"/>
  <c r="H5589" i="7"/>
  <c r="L5589" i="7" s="1"/>
  <c r="I5581" i="7"/>
  <c r="M5581" i="7" s="1"/>
  <c r="H5581" i="7"/>
  <c r="L5581" i="7" s="1"/>
  <c r="G5581" i="7"/>
  <c r="K5581" i="7" s="1"/>
  <c r="I5573" i="7"/>
  <c r="M5573" i="7" s="1"/>
  <c r="H5573" i="7"/>
  <c r="L5573" i="7" s="1"/>
  <c r="I5565" i="7"/>
  <c r="M5565" i="7" s="1"/>
  <c r="H5565" i="7"/>
  <c r="L5565" i="7" s="1"/>
  <c r="G5565" i="7"/>
  <c r="K5565" i="7" s="1"/>
  <c r="I5557" i="7"/>
  <c r="M5557" i="7" s="1"/>
  <c r="H5557" i="7"/>
  <c r="L5557" i="7" s="1"/>
  <c r="I5549" i="7"/>
  <c r="M5549" i="7" s="1"/>
  <c r="H5549" i="7"/>
  <c r="L5549" i="7" s="1"/>
  <c r="G5549" i="7"/>
  <c r="K5549" i="7" s="1"/>
  <c r="I5541" i="7"/>
  <c r="M5541" i="7" s="1"/>
  <c r="H5541" i="7"/>
  <c r="L5541" i="7" s="1"/>
  <c r="I5533" i="7"/>
  <c r="M5533" i="7" s="1"/>
  <c r="D5533" i="7" s="1"/>
  <c r="H5533" i="7"/>
  <c r="L5533" i="7" s="1"/>
  <c r="G5533" i="7"/>
  <c r="K5533" i="7" s="1"/>
  <c r="I5525" i="7"/>
  <c r="M5525" i="7" s="1"/>
  <c r="H5525" i="7"/>
  <c r="L5525" i="7" s="1"/>
  <c r="D5525" i="7" s="1"/>
  <c r="I5517" i="7"/>
  <c r="M5517" i="7" s="1"/>
  <c r="H5517" i="7"/>
  <c r="L5517" i="7" s="1"/>
  <c r="G5517" i="7"/>
  <c r="K5517" i="7" s="1"/>
  <c r="I5509" i="7"/>
  <c r="M5509" i="7" s="1"/>
  <c r="D5509" i="7" s="1"/>
  <c r="H5509" i="7"/>
  <c r="L5509" i="7" s="1"/>
  <c r="I5501" i="7"/>
  <c r="M5501" i="7" s="1"/>
  <c r="H5501" i="7"/>
  <c r="L5501" i="7" s="1"/>
  <c r="G5501" i="7"/>
  <c r="K5501" i="7" s="1"/>
  <c r="I5493" i="7"/>
  <c r="M5493" i="7" s="1"/>
  <c r="H5493" i="7"/>
  <c r="L5493" i="7" s="1"/>
  <c r="I5485" i="7"/>
  <c r="M5485" i="7" s="1"/>
  <c r="H5485" i="7"/>
  <c r="L5485" i="7" s="1"/>
  <c r="G5485" i="7"/>
  <c r="K5485" i="7" s="1"/>
  <c r="I5477" i="7"/>
  <c r="M5477" i="7" s="1"/>
  <c r="H5477" i="7"/>
  <c r="L5477" i="7" s="1"/>
  <c r="I5469" i="7"/>
  <c r="M5469" i="7" s="1"/>
  <c r="H5469" i="7"/>
  <c r="L5469" i="7" s="1"/>
  <c r="G5469" i="7"/>
  <c r="K5469" i="7" s="1"/>
  <c r="I5461" i="7"/>
  <c r="M5461" i="7" s="1"/>
  <c r="H5461" i="7"/>
  <c r="L5461" i="7" s="1"/>
  <c r="I5453" i="7"/>
  <c r="M5453" i="7" s="1"/>
  <c r="H5453" i="7"/>
  <c r="L5453" i="7" s="1"/>
  <c r="G5453" i="7"/>
  <c r="K5453" i="7" s="1"/>
  <c r="I5445" i="7"/>
  <c r="M5445" i="7" s="1"/>
  <c r="H5445" i="7"/>
  <c r="L5445" i="7" s="1"/>
  <c r="I5437" i="7"/>
  <c r="M5437" i="7" s="1"/>
  <c r="H5437" i="7"/>
  <c r="L5437" i="7" s="1"/>
  <c r="G5437" i="7"/>
  <c r="K5437" i="7" s="1"/>
  <c r="I5429" i="7"/>
  <c r="M5429" i="7" s="1"/>
  <c r="H5429" i="7"/>
  <c r="L5429" i="7" s="1"/>
  <c r="I5421" i="7"/>
  <c r="M5421" i="7" s="1"/>
  <c r="H5421" i="7"/>
  <c r="L5421" i="7" s="1"/>
  <c r="G5421" i="7"/>
  <c r="K5421" i="7" s="1"/>
  <c r="I5413" i="7"/>
  <c r="M5413" i="7" s="1"/>
  <c r="H5413" i="7"/>
  <c r="L5413" i="7" s="1"/>
  <c r="I5405" i="7"/>
  <c r="M5405" i="7" s="1"/>
  <c r="D5405" i="7" s="1"/>
  <c r="H5405" i="7"/>
  <c r="L5405" i="7" s="1"/>
  <c r="G5405" i="7"/>
  <c r="K5405" i="7" s="1"/>
  <c r="I5397" i="7"/>
  <c r="M5397" i="7" s="1"/>
  <c r="H5397" i="7"/>
  <c r="L5397" i="7" s="1"/>
  <c r="D5397" i="7" s="1"/>
  <c r="I5389" i="7"/>
  <c r="M5389" i="7" s="1"/>
  <c r="H5389" i="7"/>
  <c r="L5389" i="7" s="1"/>
  <c r="G5389" i="7"/>
  <c r="K5389" i="7" s="1"/>
  <c r="D5389" i="7" s="1"/>
  <c r="I5381" i="7"/>
  <c r="M5381" i="7" s="1"/>
  <c r="D5381" i="7" s="1"/>
  <c r="H5381" i="7"/>
  <c r="L5381" i="7" s="1"/>
  <c r="I5373" i="7"/>
  <c r="M5373" i="7" s="1"/>
  <c r="H5373" i="7"/>
  <c r="L5373" i="7" s="1"/>
  <c r="G5373" i="7"/>
  <c r="K5373" i="7" s="1"/>
  <c r="D5373" i="7" s="1"/>
  <c r="I5365" i="7"/>
  <c r="M5365" i="7" s="1"/>
  <c r="H5365" i="7"/>
  <c r="L5365" i="7" s="1"/>
  <c r="I5357" i="7"/>
  <c r="M5357" i="7" s="1"/>
  <c r="H5357" i="7"/>
  <c r="L5357" i="7" s="1"/>
  <c r="G5357" i="7"/>
  <c r="K5357" i="7" s="1"/>
  <c r="I5349" i="7"/>
  <c r="M5349" i="7" s="1"/>
  <c r="H5349" i="7"/>
  <c r="L5349" i="7" s="1"/>
  <c r="I5341" i="7"/>
  <c r="M5341" i="7" s="1"/>
  <c r="H5341" i="7"/>
  <c r="L5341" i="7" s="1"/>
  <c r="G5341" i="7"/>
  <c r="K5341" i="7" s="1"/>
  <c r="I5333" i="7"/>
  <c r="M5333" i="7" s="1"/>
  <c r="H5333" i="7"/>
  <c r="L5333" i="7" s="1"/>
  <c r="I5325" i="7"/>
  <c r="M5325" i="7" s="1"/>
  <c r="H5325" i="7"/>
  <c r="L5325" i="7" s="1"/>
  <c r="G5325" i="7"/>
  <c r="K5325" i="7" s="1"/>
  <c r="I5317" i="7"/>
  <c r="M5317" i="7" s="1"/>
  <c r="H5317" i="7"/>
  <c r="L5317" i="7" s="1"/>
  <c r="I5309" i="7"/>
  <c r="M5309" i="7" s="1"/>
  <c r="H5309" i="7"/>
  <c r="L5309" i="7" s="1"/>
  <c r="G5309" i="7"/>
  <c r="K5309" i="7" s="1"/>
  <c r="I5301" i="7"/>
  <c r="M5301" i="7" s="1"/>
  <c r="H5301" i="7"/>
  <c r="L5301" i="7" s="1"/>
  <c r="I5293" i="7"/>
  <c r="M5293" i="7" s="1"/>
  <c r="H5293" i="7"/>
  <c r="L5293" i="7" s="1"/>
  <c r="G5293" i="7"/>
  <c r="K5293" i="7" s="1"/>
  <c r="I5285" i="7"/>
  <c r="M5285" i="7" s="1"/>
  <c r="H5285" i="7"/>
  <c r="L5285" i="7" s="1"/>
  <c r="I5277" i="7"/>
  <c r="M5277" i="7" s="1"/>
  <c r="D5277" i="7" s="1"/>
  <c r="H5277" i="7"/>
  <c r="L5277" i="7" s="1"/>
  <c r="G5277" i="7"/>
  <c r="K5277" i="7" s="1"/>
  <c r="I5269" i="7"/>
  <c r="M5269" i="7" s="1"/>
  <c r="H5269" i="7"/>
  <c r="L5269" i="7" s="1"/>
  <c r="D5269" i="7" s="1"/>
  <c r="I5261" i="7"/>
  <c r="M5261" i="7" s="1"/>
  <c r="H5261" i="7"/>
  <c r="L5261" i="7" s="1"/>
  <c r="G5261" i="7"/>
  <c r="K5261" i="7" s="1"/>
  <c r="D5261" i="7" s="1"/>
  <c r="I5253" i="7"/>
  <c r="M5253" i="7" s="1"/>
  <c r="D5253" i="7" s="1"/>
  <c r="H5253" i="7"/>
  <c r="L5253" i="7" s="1"/>
  <c r="I5245" i="7"/>
  <c r="M5245" i="7" s="1"/>
  <c r="H5245" i="7"/>
  <c r="L5245" i="7" s="1"/>
  <c r="G5245" i="7"/>
  <c r="K5245" i="7" s="1"/>
  <c r="D5245" i="7" s="1"/>
  <c r="I5237" i="7"/>
  <c r="M5237" i="7" s="1"/>
  <c r="H5237" i="7"/>
  <c r="L5237" i="7" s="1"/>
  <c r="I5229" i="7"/>
  <c r="M5229" i="7" s="1"/>
  <c r="H5229" i="7"/>
  <c r="L5229" i="7" s="1"/>
  <c r="G5229" i="7"/>
  <c r="K5229" i="7" s="1"/>
  <c r="I5221" i="7"/>
  <c r="M5221" i="7" s="1"/>
  <c r="H5221" i="7"/>
  <c r="L5221" i="7" s="1"/>
  <c r="I5213" i="7"/>
  <c r="M5213" i="7" s="1"/>
  <c r="H5213" i="7"/>
  <c r="L5213" i="7" s="1"/>
  <c r="G5213" i="7"/>
  <c r="K5213" i="7" s="1"/>
  <c r="I5205" i="7"/>
  <c r="M5205" i="7" s="1"/>
  <c r="H5205" i="7"/>
  <c r="L5205" i="7" s="1"/>
  <c r="I5197" i="7"/>
  <c r="M5197" i="7" s="1"/>
  <c r="H5197" i="7"/>
  <c r="L5197" i="7" s="1"/>
  <c r="G5197" i="7"/>
  <c r="K5197" i="7" s="1"/>
  <c r="I5189" i="7"/>
  <c r="M5189" i="7" s="1"/>
  <c r="H5189" i="7"/>
  <c r="L5189" i="7" s="1"/>
  <c r="I5181" i="7"/>
  <c r="M5181" i="7" s="1"/>
  <c r="H5181" i="7"/>
  <c r="L5181" i="7" s="1"/>
  <c r="G5181" i="7"/>
  <c r="K5181" i="7" s="1"/>
  <c r="I5173" i="7"/>
  <c r="M5173" i="7" s="1"/>
  <c r="H5173" i="7"/>
  <c r="L5173" i="7" s="1"/>
  <c r="I5165" i="7"/>
  <c r="M5165" i="7" s="1"/>
  <c r="H5165" i="7"/>
  <c r="L5165" i="7" s="1"/>
  <c r="G5165" i="7"/>
  <c r="K5165" i="7" s="1"/>
  <c r="I5157" i="7"/>
  <c r="M5157" i="7" s="1"/>
  <c r="H5157" i="7"/>
  <c r="L5157" i="7" s="1"/>
  <c r="I5149" i="7"/>
  <c r="M5149" i="7" s="1"/>
  <c r="D5149" i="7" s="1"/>
  <c r="H5149" i="7"/>
  <c r="L5149" i="7" s="1"/>
  <c r="G5149" i="7"/>
  <c r="K5149" i="7" s="1"/>
  <c r="I5141" i="7"/>
  <c r="M5141" i="7" s="1"/>
  <c r="H5141" i="7"/>
  <c r="L5141" i="7" s="1"/>
  <c r="D5141" i="7" s="1"/>
  <c r="I5133" i="7"/>
  <c r="M5133" i="7" s="1"/>
  <c r="H5133" i="7"/>
  <c r="L5133" i="7" s="1"/>
  <c r="G5133" i="7"/>
  <c r="K5133" i="7" s="1"/>
  <c r="D5133" i="7" s="1"/>
  <c r="I5125" i="7"/>
  <c r="M5125" i="7" s="1"/>
  <c r="D5125" i="7" s="1"/>
  <c r="H5125" i="7"/>
  <c r="L5125" i="7" s="1"/>
  <c r="I5117" i="7"/>
  <c r="M5117" i="7" s="1"/>
  <c r="H5117" i="7"/>
  <c r="L5117" i="7" s="1"/>
  <c r="G5117" i="7"/>
  <c r="K5117" i="7" s="1"/>
  <c r="D5117" i="7" s="1"/>
  <c r="I5109" i="7"/>
  <c r="M5109" i="7" s="1"/>
  <c r="H5109" i="7"/>
  <c r="L5109" i="7" s="1"/>
  <c r="I5101" i="7"/>
  <c r="M5101" i="7" s="1"/>
  <c r="H5101" i="7"/>
  <c r="L5101" i="7" s="1"/>
  <c r="G5101" i="7"/>
  <c r="K5101" i="7" s="1"/>
  <c r="I5093" i="7"/>
  <c r="M5093" i="7" s="1"/>
  <c r="H5093" i="7"/>
  <c r="L5093" i="7" s="1"/>
  <c r="I5085" i="7"/>
  <c r="M5085" i="7" s="1"/>
  <c r="H5085" i="7"/>
  <c r="L5085" i="7" s="1"/>
  <c r="G5085" i="7"/>
  <c r="K5085" i="7" s="1"/>
  <c r="I5077" i="7"/>
  <c r="M5077" i="7" s="1"/>
  <c r="H5077" i="7"/>
  <c r="L5077" i="7" s="1"/>
  <c r="I5069" i="7"/>
  <c r="M5069" i="7" s="1"/>
  <c r="H5069" i="7"/>
  <c r="L5069" i="7" s="1"/>
  <c r="G5069" i="7"/>
  <c r="K5069" i="7" s="1"/>
  <c r="I5061" i="7"/>
  <c r="M5061" i="7" s="1"/>
  <c r="H5061" i="7"/>
  <c r="L5061" i="7" s="1"/>
  <c r="I5053" i="7"/>
  <c r="M5053" i="7" s="1"/>
  <c r="H5053" i="7"/>
  <c r="L5053" i="7" s="1"/>
  <c r="G5053" i="7"/>
  <c r="K5053" i="7" s="1"/>
  <c r="I5045" i="7"/>
  <c r="M5045" i="7" s="1"/>
  <c r="H5045" i="7"/>
  <c r="L5045" i="7" s="1"/>
  <c r="I5037" i="7"/>
  <c r="M5037" i="7" s="1"/>
  <c r="H5037" i="7"/>
  <c r="L5037" i="7" s="1"/>
  <c r="G5037" i="7"/>
  <c r="K5037" i="7" s="1"/>
  <c r="I5029" i="7"/>
  <c r="M5029" i="7" s="1"/>
  <c r="H5029" i="7"/>
  <c r="L5029" i="7" s="1"/>
  <c r="D5029" i="7" s="1"/>
  <c r="I5021" i="7"/>
  <c r="M5021" i="7" s="1"/>
  <c r="D5021" i="7" s="1"/>
  <c r="H5021" i="7"/>
  <c r="L5021" i="7" s="1"/>
  <c r="G5021" i="7"/>
  <c r="K5021" i="7" s="1"/>
  <c r="I5013" i="7"/>
  <c r="M5013" i="7" s="1"/>
  <c r="H5013" i="7"/>
  <c r="L5013" i="7" s="1"/>
  <c r="D5013" i="7" s="1"/>
  <c r="I5005" i="7"/>
  <c r="M5005" i="7" s="1"/>
  <c r="H5005" i="7"/>
  <c r="L5005" i="7" s="1"/>
  <c r="G5005" i="7"/>
  <c r="K5005" i="7" s="1"/>
  <c r="I4997" i="7"/>
  <c r="M4997" i="7" s="1"/>
  <c r="D4997" i="7" s="1"/>
  <c r="H4997" i="7"/>
  <c r="L4997" i="7" s="1"/>
  <c r="I4989" i="7"/>
  <c r="M4989" i="7" s="1"/>
  <c r="H4989" i="7"/>
  <c r="L4989" i="7" s="1"/>
  <c r="G4989" i="7"/>
  <c r="K4989" i="7" s="1"/>
  <c r="D4989" i="7" s="1"/>
  <c r="I4981" i="7"/>
  <c r="M4981" i="7" s="1"/>
  <c r="H4981" i="7"/>
  <c r="L4981" i="7" s="1"/>
  <c r="I4973" i="7"/>
  <c r="M4973" i="7" s="1"/>
  <c r="H4973" i="7"/>
  <c r="L4973" i="7" s="1"/>
  <c r="G4973" i="7"/>
  <c r="K4973" i="7" s="1"/>
  <c r="I4965" i="7"/>
  <c r="M4965" i="7" s="1"/>
  <c r="H4965" i="7"/>
  <c r="L4965" i="7" s="1"/>
  <c r="I4957" i="7"/>
  <c r="M4957" i="7" s="1"/>
  <c r="H4957" i="7"/>
  <c r="L4957" i="7" s="1"/>
  <c r="G4957" i="7"/>
  <c r="K4957" i="7" s="1"/>
  <c r="I4949" i="7"/>
  <c r="M4949" i="7" s="1"/>
  <c r="H4949" i="7"/>
  <c r="L4949" i="7" s="1"/>
  <c r="I4941" i="7"/>
  <c r="M4941" i="7" s="1"/>
  <c r="H4941" i="7"/>
  <c r="L4941" i="7" s="1"/>
  <c r="G4941" i="7"/>
  <c r="K4941" i="7" s="1"/>
  <c r="I4933" i="7"/>
  <c r="M4933" i="7" s="1"/>
  <c r="H4933" i="7"/>
  <c r="L4933" i="7" s="1"/>
  <c r="I4925" i="7"/>
  <c r="M4925" i="7" s="1"/>
  <c r="H4925" i="7"/>
  <c r="L4925" i="7" s="1"/>
  <c r="G4925" i="7"/>
  <c r="K4925" i="7" s="1"/>
  <c r="I4917" i="7"/>
  <c r="M4917" i="7" s="1"/>
  <c r="H4917" i="7"/>
  <c r="L4917" i="7" s="1"/>
  <c r="I4909" i="7"/>
  <c r="M4909" i="7" s="1"/>
  <c r="H4909" i="7"/>
  <c r="L4909" i="7" s="1"/>
  <c r="G4909" i="7"/>
  <c r="K4909" i="7" s="1"/>
  <c r="I4901" i="7"/>
  <c r="M4901" i="7" s="1"/>
  <c r="H4901" i="7"/>
  <c r="L4901" i="7" s="1"/>
  <c r="D4901" i="7" s="1"/>
  <c r="I4893" i="7"/>
  <c r="M4893" i="7" s="1"/>
  <c r="D4893" i="7" s="1"/>
  <c r="H4893" i="7"/>
  <c r="L4893" i="7" s="1"/>
  <c r="G4893" i="7"/>
  <c r="K4893" i="7" s="1"/>
  <c r="I4885" i="7"/>
  <c r="M4885" i="7" s="1"/>
  <c r="H4885" i="7"/>
  <c r="L4885" i="7" s="1"/>
  <c r="D4885" i="7" s="1"/>
  <c r="I4877" i="7"/>
  <c r="M4877" i="7" s="1"/>
  <c r="H4877" i="7"/>
  <c r="L4877" i="7" s="1"/>
  <c r="G4877" i="7"/>
  <c r="K4877" i="7" s="1"/>
  <c r="I4869" i="7"/>
  <c r="M4869" i="7" s="1"/>
  <c r="D4869" i="7" s="1"/>
  <c r="H4869" i="7"/>
  <c r="L4869" i="7" s="1"/>
  <c r="I4861" i="7"/>
  <c r="M4861" i="7" s="1"/>
  <c r="H4861" i="7"/>
  <c r="L4861" i="7" s="1"/>
  <c r="G4861" i="7"/>
  <c r="K4861" i="7" s="1"/>
  <c r="D4861" i="7" s="1"/>
  <c r="I4853" i="7"/>
  <c r="M4853" i="7" s="1"/>
  <c r="H4853" i="7"/>
  <c r="L4853" i="7" s="1"/>
  <c r="I4845" i="7"/>
  <c r="M4845" i="7" s="1"/>
  <c r="H4845" i="7"/>
  <c r="L4845" i="7" s="1"/>
  <c r="G4845" i="7"/>
  <c r="K4845" i="7" s="1"/>
  <c r="I4837" i="7"/>
  <c r="M4837" i="7" s="1"/>
  <c r="H4837" i="7"/>
  <c r="L4837" i="7" s="1"/>
  <c r="I4829" i="7"/>
  <c r="M4829" i="7" s="1"/>
  <c r="H4829" i="7"/>
  <c r="L4829" i="7" s="1"/>
  <c r="G4829" i="7"/>
  <c r="K4829" i="7" s="1"/>
  <c r="I4821" i="7"/>
  <c r="M4821" i="7" s="1"/>
  <c r="H4821" i="7"/>
  <c r="L4821" i="7" s="1"/>
  <c r="I4813" i="7"/>
  <c r="M4813" i="7" s="1"/>
  <c r="H4813" i="7"/>
  <c r="L4813" i="7" s="1"/>
  <c r="G4813" i="7"/>
  <c r="K4813" i="7" s="1"/>
  <c r="I4805" i="7"/>
  <c r="M4805" i="7" s="1"/>
  <c r="H4805" i="7"/>
  <c r="L4805" i="7" s="1"/>
  <c r="I4797" i="7"/>
  <c r="M4797" i="7" s="1"/>
  <c r="H4797" i="7"/>
  <c r="L4797" i="7" s="1"/>
  <c r="G4797" i="7"/>
  <c r="K4797" i="7" s="1"/>
  <c r="I4789" i="7"/>
  <c r="M4789" i="7" s="1"/>
  <c r="H4789" i="7"/>
  <c r="L4789" i="7" s="1"/>
  <c r="I4781" i="7"/>
  <c r="M4781" i="7" s="1"/>
  <c r="H4781" i="7"/>
  <c r="L4781" i="7" s="1"/>
  <c r="G4781" i="7"/>
  <c r="K4781" i="7" s="1"/>
  <c r="I4773" i="7"/>
  <c r="M4773" i="7" s="1"/>
  <c r="H4773" i="7"/>
  <c r="L4773" i="7" s="1"/>
  <c r="I4765" i="7"/>
  <c r="M4765" i="7" s="1"/>
  <c r="D4765" i="7" s="1"/>
  <c r="H4765" i="7"/>
  <c r="L4765" i="7" s="1"/>
  <c r="G4765" i="7"/>
  <c r="K4765" i="7" s="1"/>
  <c r="I4757" i="7"/>
  <c r="M4757" i="7" s="1"/>
  <c r="H4757" i="7"/>
  <c r="L4757" i="7" s="1"/>
  <c r="D4757" i="7" s="1"/>
  <c r="I4749" i="7"/>
  <c r="M4749" i="7" s="1"/>
  <c r="H4749" i="7"/>
  <c r="L4749" i="7" s="1"/>
  <c r="G4749" i="7"/>
  <c r="K4749" i="7" s="1"/>
  <c r="I4741" i="7"/>
  <c r="M4741" i="7" s="1"/>
  <c r="D4741" i="7" s="1"/>
  <c r="H4741" i="7"/>
  <c r="L4741" i="7" s="1"/>
  <c r="I4733" i="7"/>
  <c r="M4733" i="7" s="1"/>
  <c r="H4733" i="7"/>
  <c r="L4733" i="7" s="1"/>
  <c r="G4733" i="7"/>
  <c r="K4733" i="7" s="1"/>
  <c r="D4733" i="7" s="1"/>
  <c r="I4725" i="7"/>
  <c r="M4725" i="7" s="1"/>
  <c r="H4725" i="7"/>
  <c r="L4725" i="7" s="1"/>
  <c r="I4717" i="7"/>
  <c r="M4717" i="7" s="1"/>
  <c r="H4717" i="7"/>
  <c r="L4717" i="7" s="1"/>
  <c r="G4717" i="7"/>
  <c r="K4717" i="7" s="1"/>
  <c r="I4709" i="7"/>
  <c r="M4709" i="7" s="1"/>
  <c r="H4709" i="7"/>
  <c r="L4709" i="7" s="1"/>
  <c r="I4701" i="7"/>
  <c r="M4701" i="7" s="1"/>
  <c r="H4701" i="7"/>
  <c r="L4701" i="7" s="1"/>
  <c r="G4701" i="7"/>
  <c r="K4701" i="7" s="1"/>
  <c r="I4693" i="7"/>
  <c r="M4693" i="7" s="1"/>
  <c r="H4693" i="7"/>
  <c r="L4693" i="7" s="1"/>
  <c r="I4685" i="7"/>
  <c r="M4685" i="7" s="1"/>
  <c r="H4685" i="7"/>
  <c r="L4685" i="7" s="1"/>
  <c r="G4685" i="7"/>
  <c r="K4685" i="7" s="1"/>
  <c r="I4677" i="7"/>
  <c r="M4677" i="7" s="1"/>
  <c r="H4677" i="7"/>
  <c r="L4677" i="7" s="1"/>
  <c r="I4669" i="7"/>
  <c r="M4669" i="7" s="1"/>
  <c r="H4669" i="7"/>
  <c r="L4669" i="7" s="1"/>
  <c r="G4669" i="7"/>
  <c r="K4669" i="7" s="1"/>
  <c r="I4661" i="7"/>
  <c r="M4661" i="7" s="1"/>
  <c r="H4661" i="7"/>
  <c r="L4661" i="7" s="1"/>
  <c r="I4653" i="7"/>
  <c r="M4653" i="7" s="1"/>
  <c r="H4653" i="7"/>
  <c r="L4653" i="7" s="1"/>
  <c r="G4653" i="7"/>
  <c r="K4653" i="7" s="1"/>
  <c r="I4645" i="7"/>
  <c r="M4645" i="7" s="1"/>
  <c r="H4645" i="7"/>
  <c r="L4645" i="7" s="1"/>
  <c r="I4637" i="7"/>
  <c r="M4637" i="7" s="1"/>
  <c r="D4637" i="7" s="1"/>
  <c r="H4637" i="7"/>
  <c r="L4637" i="7" s="1"/>
  <c r="G4637" i="7"/>
  <c r="K4637" i="7" s="1"/>
  <c r="I4629" i="7"/>
  <c r="M4629" i="7" s="1"/>
  <c r="H4629" i="7"/>
  <c r="L4629" i="7" s="1"/>
  <c r="D4629" i="7" s="1"/>
  <c r="I4621" i="7"/>
  <c r="M4621" i="7" s="1"/>
  <c r="H4621" i="7"/>
  <c r="L4621" i="7" s="1"/>
  <c r="G4621" i="7"/>
  <c r="K4621" i="7" s="1"/>
  <c r="I4613" i="7"/>
  <c r="M4613" i="7" s="1"/>
  <c r="D4613" i="7" s="1"/>
  <c r="H4613" i="7"/>
  <c r="L4613" i="7" s="1"/>
  <c r="I4605" i="7"/>
  <c r="M4605" i="7" s="1"/>
  <c r="H4605" i="7"/>
  <c r="L4605" i="7" s="1"/>
  <c r="G4605" i="7"/>
  <c r="K4605" i="7" s="1"/>
  <c r="I4597" i="7"/>
  <c r="M4597" i="7" s="1"/>
  <c r="H4597" i="7"/>
  <c r="L4597" i="7" s="1"/>
  <c r="I4589" i="7"/>
  <c r="M4589" i="7" s="1"/>
  <c r="H4589" i="7"/>
  <c r="L4589" i="7" s="1"/>
  <c r="G4589" i="7"/>
  <c r="K4589" i="7" s="1"/>
  <c r="I4581" i="7"/>
  <c r="M4581" i="7" s="1"/>
  <c r="H4581" i="7"/>
  <c r="L4581" i="7" s="1"/>
  <c r="I4573" i="7"/>
  <c r="M4573" i="7" s="1"/>
  <c r="H4573" i="7"/>
  <c r="L4573" i="7" s="1"/>
  <c r="G4573" i="7"/>
  <c r="K4573" i="7" s="1"/>
  <c r="I4565" i="7"/>
  <c r="M4565" i="7" s="1"/>
  <c r="H4565" i="7"/>
  <c r="L4565" i="7" s="1"/>
  <c r="I4557" i="7"/>
  <c r="M4557" i="7" s="1"/>
  <c r="H4557" i="7"/>
  <c r="L4557" i="7" s="1"/>
  <c r="G4557" i="7"/>
  <c r="K4557" i="7" s="1"/>
  <c r="I4549" i="7"/>
  <c r="M4549" i="7" s="1"/>
  <c r="H4549" i="7"/>
  <c r="L4549" i="7" s="1"/>
  <c r="I4541" i="7"/>
  <c r="M4541" i="7" s="1"/>
  <c r="H4541" i="7"/>
  <c r="L4541" i="7" s="1"/>
  <c r="G4541" i="7"/>
  <c r="K4541" i="7" s="1"/>
  <c r="I4533" i="7"/>
  <c r="M4533" i="7" s="1"/>
  <c r="H4533" i="7"/>
  <c r="L4533" i="7" s="1"/>
  <c r="I4525" i="7"/>
  <c r="M4525" i="7" s="1"/>
  <c r="H4525" i="7"/>
  <c r="L4525" i="7" s="1"/>
  <c r="G4525" i="7"/>
  <c r="K4525" i="7" s="1"/>
  <c r="I4517" i="7"/>
  <c r="M4517" i="7" s="1"/>
  <c r="H4517" i="7"/>
  <c r="L4517" i="7" s="1"/>
  <c r="I4509" i="7"/>
  <c r="M4509" i="7" s="1"/>
  <c r="D4509" i="7" s="1"/>
  <c r="H4509" i="7"/>
  <c r="L4509" i="7" s="1"/>
  <c r="G4509" i="7"/>
  <c r="K4509" i="7" s="1"/>
  <c r="I4501" i="7"/>
  <c r="M4501" i="7" s="1"/>
  <c r="H4501" i="7"/>
  <c r="L4501" i="7" s="1"/>
  <c r="D4501" i="7" s="1"/>
  <c r="I4493" i="7"/>
  <c r="M4493" i="7" s="1"/>
  <c r="H4493" i="7"/>
  <c r="L4493" i="7" s="1"/>
  <c r="G4493" i="7"/>
  <c r="K4493" i="7" s="1"/>
  <c r="I4485" i="7"/>
  <c r="M4485" i="7" s="1"/>
  <c r="D4485" i="7" s="1"/>
  <c r="H4485" i="7"/>
  <c r="L4485" i="7" s="1"/>
  <c r="I4477" i="7"/>
  <c r="M4477" i="7" s="1"/>
  <c r="H4477" i="7"/>
  <c r="L4477" i="7" s="1"/>
  <c r="G4477" i="7"/>
  <c r="K4477" i="7" s="1"/>
  <c r="D4477" i="7" s="1"/>
  <c r="I4469" i="7"/>
  <c r="M4469" i="7" s="1"/>
  <c r="H4469" i="7"/>
  <c r="L4469" i="7" s="1"/>
  <c r="I4461" i="7"/>
  <c r="M4461" i="7" s="1"/>
  <c r="H4461" i="7"/>
  <c r="L4461" i="7" s="1"/>
  <c r="G4461" i="7"/>
  <c r="K4461" i="7" s="1"/>
  <c r="I4453" i="7"/>
  <c r="M4453" i="7" s="1"/>
  <c r="H4453" i="7"/>
  <c r="L4453" i="7" s="1"/>
  <c r="I4445" i="7"/>
  <c r="M4445" i="7" s="1"/>
  <c r="H4445" i="7"/>
  <c r="L4445" i="7" s="1"/>
  <c r="G4445" i="7"/>
  <c r="K4445" i="7" s="1"/>
  <c r="I4437" i="7"/>
  <c r="M4437" i="7" s="1"/>
  <c r="H4437" i="7"/>
  <c r="L4437" i="7" s="1"/>
  <c r="I4429" i="7"/>
  <c r="M4429" i="7" s="1"/>
  <c r="H4429" i="7"/>
  <c r="L4429" i="7" s="1"/>
  <c r="G4429" i="7"/>
  <c r="K4429" i="7" s="1"/>
  <c r="I4421" i="7"/>
  <c r="M4421" i="7" s="1"/>
  <c r="H4421" i="7"/>
  <c r="L4421" i="7" s="1"/>
  <c r="I4413" i="7"/>
  <c r="M4413" i="7" s="1"/>
  <c r="H4413" i="7"/>
  <c r="L4413" i="7" s="1"/>
  <c r="G4413" i="7"/>
  <c r="K4413" i="7" s="1"/>
  <c r="I4405" i="7"/>
  <c r="M4405" i="7" s="1"/>
  <c r="H4405" i="7"/>
  <c r="L4405" i="7" s="1"/>
  <c r="I4397" i="7"/>
  <c r="M4397" i="7" s="1"/>
  <c r="H4397" i="7"/>
  <c r="L4397" i="7" s="1"/>
  <c r="G4397" i="7"/>
  <c r="K4397" i="7" s="1"/>
  <c r="I4389" i="7"/>
  <c r="M4389" i="7" s="1"/>
  <c r="H4389" i="7"/>
  <c r="L4389" i="7" s="1"/>
  <c r="I4381" i="7"/>
  <c r="M4381" i="7" s="1"/>
  <c r="D4381" i="7" s="1"/>
  <c r="H4381" i="7"/>
  <c r="L4381" i="7" s="1"/>
  <c r="G4381" i="7"/>
  <c r="K4381" i="7" s="1"/>
  <c r="I4373" i="7"/>
  <c r="M4373" i="7" s="1"/>
  <c r="H4373" i="7"/>
  <c r="L4373" i="7" s="1"/>
  <c r="I4365" i="7"/>
  <c r="M4365" i="7" s="1"/>
  <c r="H4365" i="7"/>
  <c r="L4365" i="7" s="1"/>
  <c r="G4365" i="7"/>
  <c r="K4365" i="7" s="1"/>
  <c r="I4357" i="7"/>
  <c r="M4357" i="7" s="1"/>
  <c r="D4357" i="7" s="1"/>
  <c r="H4357" i="7"/>
  <c r="L4357" i="7" s="1"/>
  <c r="I4349" i="7"/>
  <c r="M4349" i="7" s="1"/>
  <c r="H4349" i="7"/>
  <c r="L4349" i="7" s="1"/>
  <c r="G4349" i="7"/>
  <c r="K4349" i="7" s="1"/>
  <c r="I4341" i="7"/>
  <c r="M4341" i="7" s="1"/>
  <c r="H4341" i="7"/>
  <c r="L4341" i="7" s="1"/>
  <c r="I4333" i="7"/>
  <c r="M4333" i="7" s="1"/>
  <c r="H4333" i="7"/>
  <c r="L4333" i="7" s="1"/>
  <c r="G4333" i="7"/>
  <c r="K4333" i="7" s="1"/>
  <c r="I4325" i="7"/>
  <c r="M4325" i="7" s="1"/>
  <c r="H4325" i="7"/>
  <c r="L4325" i="7" s="1"/>
  <c r="I4317" i="7"/>
  <c r="M4317" i="7" s="1"/>
  <c r="H4317" i="7"/>
  <c r="L4317" i="7" s="1"/>
  <c r="G4317" i="7"/>
  <c r="K4317" i="7" s="1"/>
  <c r="I4309" i="7"/>
  <c r="M4309" i="7" s="1"/>
  <c r="H4309" i="7"/>
  <c r="L4309" i="7" s="1"/>
  <c r="I4301" i="7"/>
  <c r="M4301" i="7" s="1"/>
  <c r="H4301" i="7"/>
  <c r="L4301" i="7" s="1"/>
  <c r="G4301" i="7"/>
  <c r="K4301" i="7" s="1"/>
  <c r="I4293" i="7"/>
  <c r="M4293" i="7" s="1"/>
  <c r="H4293" i="7"/>
  <c r="L4293" i="7" s="1"/>
  <c r="I4285" i="7"/>
  <c r="M4285" i="7" s="1"/>
  <c r="H4285" i="7"/>
  <c r="L4285" i="7" s="1"/>
  <c r="G4285" i="7"/>
  <c r="K4285" i="7" s="1"/>
  <c r="I4277" i="7"/>
  <c r="M4277" i="7" s="1"/>
  <c r="H4277" i="7"/>
  <c r="L4277" i="7" s="1"/>
  <c r="I4269" i="7"/>
  <c r="M4269" i="7" s="1"/>
  <c r="H4269" i="7"/>
  <c r="L4269" i="7" s="1"/>
  <c r="G4269" i="7"/>
  <c r="K4269" i="7" s="1"/>
  <c r="I4261" i="7"/>
  <c r="M4261" i="7" s="1"/>
  <c r="H4261" i="7"/>
  <c r="L4261" i="7" s="1"/>
  <c r="I4253" i="7"/>
  <c r="M4253" i="7" s="1"/>
  <c r="D4253" i="7" s="1"/>
  <c r="H4253" i="7"/>
  <c r="L4253" i="7" s="1"/>
  <c r="G4253" i="7"/>
  <c r="K4253" i="7" s="1"/>
  <c r="I4245" i="7"/>
  <c r="M4245" i="7" s="1"/>
  <c r="H4245" i="7"/>
  <c r="L4245" i="7" s="1"/>
  <c r="G4245" i="7"/>
  <c r="K4245" i="7" s="1"/>
  <c r="I4237" i="7"/>
  <c r="M4237" i="7" s="1"/>
  <c r="H4237" i="7"/>
  <c r="L4237" i="7" s="1"/>
  <c r="G4237" i="7"/>
  <c r="K4237" i="7" s="1"/>
  <c r="I4229" i="7"/>
  <c r="M4229" i="7" s="1"/>
  <c r="H4229" i="7"/>
  <c r="L4229" i="7" s="1"/>
  <c r="G4229" i="7"/>
  <c r="K4229" i="7" s="1"/>
  <c r="I4221" i="7"/>
  <c r="M4221" i="7" s="1"/>
  <c r="H4221" i="7"/>
  <c r="L4221" i="7" s="1"/>
  <c r="I4213" i="7"/>
  <c r="M4213" i="7" s="1"/>
  <c r="H4213" i="7"/>
  <c r="L4213" i="7" s="1"/>
  <c r="G4213" i="7"/>
  <c r="K4213" i="7" s="1"/>
  <c r="I4205" i="7"/>
  <c r="M4205" i="7" s="1"/>
  <c r="H4205" i="7"/>
  <c r="L4205" i="7" s="1"/>
  <c r="G4205" i="7"/>
  <c r="K4205" i="7" s="1"/>
  <c r="I4197" i="7"/>
  <c r="M4197" i="7" s="1"/>
  <c r="H4197" i="7"/>
  <c r="L4197" i="7" s="1"/>
  <c r="I4189" i="7"/>
  <c r="M4189" i="7" s="1"/>
  <c r="H4189" i="7"/>
  <c r="L4189" i="7" s="1"/>
  <c r="G4189" i="7"/>
  <c r="K4189" i="7" s="1"/>
  <c r="I4181" i="7"/>
  <c r="M4181" i="7" s="1"/>
  <c r="H4181" i="7"/>
  <c r="L4181" i="7" s="1"/>
  <c r="G4181" i="7"/>
  <c r="K4181" i="7" s="1"/>
  <c r="I4173" i="7"/>
  <c r="M4173" i="7" s="1"/>
  <c r="H4173" i="7"/>
  <c r="L4173" i="7" s="1"/>
  <c r="G4173" i="7"/>
  <c r="K4173" i="7" s="1"/>
  <c r="I4165" i="7"/>
  <c r="M4165" i="7" s="1"/>
  <c r="H4165" i="7"/>
  <c r="L4165" i="7" s="1"/>
  <c r="G4165" i="7"/>
  <c r="K4165" i="7" s="1"/>
  <c r="I4157" i="7"/>
  <c r="M4157" i="7" s="1"/>
  <c r="H4157" i="7"/>
  <c r="L4157" i="7" s="1"/>
  <c r="I4149" i="7"/>
  <c r="M4149" i="7" s="1"/>
  <c r="H4149" i="7"/>
  <c r="L4149" i="7" s="1"/>
  <c r="G4149" i="7"/>
  <c r="K4149" i="7" s="1"/>
  <c r="I4141" i="7"/>
  <c r="M4141" i="7" s="1"/>
  <c r="H4141" i="7"/>
  <c r="L4141" i="7" s="1"/>
  <c r="G4141" i="7"/>
  <c r="K4141" i="7" s="1"/>
  <c r="I4133" i="7"/>
  <c r="M4133" i="7" s="1"/>
  <c r="H4133" i="7"/>
  <c r="L4133" i="7" s="1"/>
  <c r="I4125" i="7"/>
  <c r="M4125" i="7" s="1"/>
  <c r="H4125" i="7"/>
  <c r="L4125" i="7" s="1"/>
  <c r="G4125" i="7"/>
  <c r="K4125" i="7" s="1"/>
  <c r="I4117" i="7"/>
  <c r="M4117" i="7" s="1"/>
  <c r="H4117" i="7"/>
  <c r="L4117" i="7" s="1"/>
  <c r="G4117" i="7"/>
  <c r="K4117" i="7" s="1"/>
  <c r="I4109" i="7"/>
  <c r="M4109" i="7" s="1"/>
  <c r="H4109" i="7"/>
  <c r="L4109" i="7" s="1"/>
  <c r="G4109" i="7"/>
  <c r="K4109" i="7" s="1"/>
  <c r="I4101" i="7"/>
  <c r="M4101" i="7" s="1"/>
  <c r="H4101" i="7"/>
  <c r="L4101" i="7" s="1"/>
  <c r="G4101" i="7"/>
  <c r="K4101" i="7" s="1"/>
  <c r="I4093" i="7"/>
  <c r="M4093" i="7" s="1"/>
  <c r="D4093" i="7" s="1"/>
  <c r="H4093" i="7"/>
  <c r="L4093" i="7" s="1"/>
  <c r="I4085" i="7"/>
  <c r="M4085" i="7" s="1"/>
  <c r="H4085" i="7"/>
  <c r="L4085" i="7" s="1"/>
  <c r="G4085" i="7"/>
  <c r="K4085" i="7" s="1"/>
  <c r="D4085" i="7" s="1"/>
  <c r="I4077" i="7"/>
  <c r="M4077" i="7" s="1"/>
  <c r="H4077" i="7"/>
  <c r="L4077" i="7" s="1"/>
  <c r="G4077" i="7"/>
  <c r="K4077" i="7" s="1"/>
  <c r="I4069" i="7"/>
  <c r="M4069" i="7" s="1"/>
  <c r="H4069" i="7"/>
  <c r="L4069" i="7" s="1"/>
  <c r="I4061" i="7"/>
  <c r="M4061" i="7" s="1"/>
  <c r="H4061" i="7"/>
  <c r="L4061" i="7" s="1"/>
  <c r="G4061" i="7"/>
  <c r="K4061" i="7" s="1"/>
  <c r="D4061" i="7" s="1"/>
  <c r="I4053" i="7"/>
  <c r="M4053" i="7" s="1"/>
  <c r="H4053" i="7"/>
  <c r="L4053" i="7" s="1"/>
  <c r="G4053" i="7"/>
  <c r="K4053" i="7" s="1"/>
  <c r="I4045" i="7"/>
  <c r="M4045" i="7" s="1"/>
  <c r="D4045" i="7" s="1"/>
  <c r="H4045" i="7"/>
  <c r="L4045" i="7" s="1"/>
  <c r="G4045" i="7"/>
  <c r="K4045" i="7" s="1"/>
  <c r="I4037" i="7"/>
  <c r="M4037" i="7" s="1"/>
  <c r="H4037" i="7"/>
  <c r="L4037" i="7" s="1"/>
  <c r="G4037" i="7"/>
  <c r="K4037" i="7" s="1"/>
  <c r="I4029" i="7"/>
  <c r="M4029" i="7" s="1"/>
  <c r="H4029" i="7"/>
  <c r="L4029" i="7" s="1"/>
  <c r="I4021" i="7"/>
  <c r="M4021" i="7" s="1"/>
  <c r="D4021" i="7" s="1"/>
  <c r="H4021" i="7"/>
  <c r="L4021" i="7" s="1"/>
  <c r="G4021" i="7"/>
  <c r="K4021" i="7" s="1"/>
  <c r="I4013" i="7"/>
  <c r="M4013" i="7" s="1"/>
  <c r="H4013" i="7"/>
  <c r="L4013" i="7" s="1"/>
  <c r="G4013" i="7"/>
  <c r="K4013" i="7" s="1"/>
  <c r="I4005" i="7"/>
  <c r="M4005" i="7" s="1"/>
  <c r="H4005" i="7"/>
  <c r="L4005" i="7" s="1"/>
  <c r="I3997" i="7"/>
  <c r="M3997" i="7" s="1"/>
  <c r="D3997" i="7" s="1"/>
  <c r="H3997" i="7"/>
  <c r="L3997" i="7" s="1"/>
  <c r="G3997" i="7"/>
  <c r="K3997" i="7" s="1"/>
  <c r="I3989" i="7"/>
  <c r="M3989" i="7" s="1"/>
  <c r="H3989" i="7"/>
  <c r="L3989" i="7" s="1"/>
  <c r="G3989" i="7"/>
  <c r="K3989" i="7" s="1"/>
  <c r="I3981" i="7"/>
  <c r="M3981" i="7" s="1"/>
  <c r="H3981" i="7"/>
  <c r="L3981" i="7" s="1"/>
  <c r="G3981" i="7"/>
  <c r="K3981" i="7" s="1"/>
  <c r="I3973" i="7"/>
  <c r="M3973" i="7" s="1"/>
  <c r="H3973" i="7"/>
  <c r="L3973" i="7" s="1"/>
  <c r="G3973" i="7"/>
  <c r="K3973" i="7" s="1"/>
  <c r="I3965" i="7"/>
  <c r="M3965" i="7" s="1"/>
  <c r="H3965" i="7"/>
  <c r="L3965" i="7" s="1"/>
  <c r="I3957" i="7"/>
  <c r="M3957" i="7" s="1"/>
  <c r="H3957" i="7"/>
  <c r="L3957" i="7" s="1"/>
  <c r="G3957" i="7"/>
  <c r="K3957" i="7" s="1"/>
  <c r="I3949" i="7"/>
  <c r="M3949" i="7" s="1"/>
  <c r="H3949" i="7"/>
  <c r="L3949" i="7" s="1"/>
  <c r="G3949" i="7"/>
  <c r="K3949" i="7" s="1"/>
  <c r="I3941" i="7"/>
  <c r="M3941" i="7" s="1"/>
  <c r="H3941" i="7"/>
  <c r="L3941" i="7" s="1"/>
  <c r="I3933" i="7"/>
  <c r="M3933" i="7" s="1"/>
  <c r="H3933" i="7"/>
  <c r="L3933" i="7" s="1"/>
  <c r="G3933" i="7"/>
  <c r="K3933" i="7" s="1"/>
  <c r="I3925" i="7"/>
  <c r="M3925" i="7" s="1"/>
  <c r="H3925" i="7"/>
  <c r="L3925" i="7" s="1"/>
  <c r="G3925" i="7"/>
  <c r="K3925" i="7" s="1"/>
  <c r="I3917" i="7"/>
  <c r="M3917" i="7" s="1"/>
  <c r="H3917" i="7"/>
  <c r="L3917" i="7" s="1"/>
  <c r="G3917" i="7"/>
  <c r="K3917" i="7" s="1"/>
  <c r="I3909" i="7"/>
  <c r="M3909" i="7" s="1"/>
  <c r="H3909" i="7"/>
  <c r="L3909" i="7" s="1"/>
  <c r="G3909" i="7"/>
  <c r="K3909" i="7" s="1"/>
  <c r="I3901" i="7"/>
  <c r="M3901" i="7" s="1"/>
  <c r="H3901" i="7"/>
  <c r="L3901" i="7" s="1"/>
  <c r="I3893" i="7"/>
  <c r="M3893" i="7" s="1"/>
  <c r="H3893" i="7"/>
  <c r="L3893" i="7" s="1"/>
  <c r="G3893" i="7"/>
  <c r="K3893" i="7" s="1"/>
  <c r="I3885" i="7"/>
  <c r="M3885" i="7" s="1"/>
  <c r="H3885" i="7"/>
  <c r="L3885" i="7" s="1"/>
  <c r="G3885" i="7"/>
  <c r="K3885" i="7" s="1"/>
  <c r="I3877" i="7"/>
  <c r="M3877" i="7" s="1"/>
  <c r="H3877" i="7"/>
  <c r="L3877" i="7" s="1"/>
  <c r="I3869" i="7"/>
  <c r="M3869" i="7" s="1"/>
  <c r="H3869" i="7"/>
  <c r="L3869" i="7" s="1"/>
  <c r="G3869" i="7"/>
  <c r="K3869" i="7" s="1"/>
  <c r="I3861" i="7"/>
  <c r="M3861" i="7" s="1"/>
  <c r="H3861" i="7"/>
  <c r="L3861" i="7" s="1"/>
  <c r="G3861" i="7"/>
  <c r="K3861" i="7" s="1"/>
  <c r="I3853" i="7"/>
  <c r="M3853" i="7" s="1"/>
  <c r="H3853" i="7"/>
  <c r="L3853" i="7" s="1"/>
  <c r="G3853" i="7"/>
  <c r="K3853" i="7" s="1"/>
  <c r="D3853" i="7" s="1"/>
  <c r="I3845" i="7"/>
  <c r="M3845" i="7" s="1"/>
  <c r="H3845" i="7"/>
  <c r="L3845" i="7" s="1"/>
  <c r="G3845" i="7"/>
  <c r="K3845" i="7" s="1"/>
  <c r="D3845" i="7" s="1"/>
  <c r="I3837" i="7"/>
  <c r="M3837" i="7" s="1"/>
  <c r="D3837" i="7" s="1"/>
  <c r="H3837" i="7"/>
  <c r="L3837" i="7" s="1"/>
  <c r="I3829" i="7"/>
  <c r="M3829" i="7" s="1"/>
  <c r="H3829" i="7"/>
  <c r="L3829" i="7" s="1"/>
  <c r="G3829" i="7"/>
  <c r="K3829" i="7" s="1"/>
  <c r="D3829" i="7" s="1"/>
  <c r="I3821" i="7"/>
  <c r="M3821" i="7" s="1"/>
  <c r="H3821" i="7"/>
  <c r="L3821" i="7" s="1"/>
  <c r="G3821" i="7"/>
  <c r="K3821" i="7" s="1"/>
  <c r="I3813" i="7"/>
  <c r="M3813" i="7" s="1"/>
  <c r="D3813" i="7" s="1"/>
  <c r="H3813" i="7"/>
  <c r="L3813" i="7" s="1"/>
  <c r="I3805" i="7"/>
  <c r="M3805" i="7" s="1"/>
  <c r="H3805" i="7"/>
  <c r="L3805" i="7" s="1"/>
  <c r="G3805" i="7"/>
  <c r="K3805" i="7" s="1"/>
  <c r="D3805" i="7" s="1"/>
  <c r="I3797" i="7"/>
  <c r="M3797" i="7" s="1"/>
  <c r="H3797" i="7"/>
  <c r="L3797" i="7" s="1"/>
  <c r="G3797" i="7"/>
  <c r="K3797" i="7" s="1"/>
  <c r="I3789" i="7"/>
  <c r="M3789" i="7" s="1"/>
  <c r="D3789" i="7" s="1"/>
  <c r="H3789" i="7"/>
  <c r="L3789" i="7" s="1"/>
  <c r="G3789" i="7"/>
  <c r="K3789" i="7" s="1"/>
  <c r="I3781" i="7"/>
  <c r="M3781" i="7" s="1"/>
  <c r="H3781" i="7"/>
  <c r="L3781" i="7" s="1"/>
  <c r="G3781" i="7"/>
  <c r="K3781" i="7" s="1"/>
  <c r="I3773" i="7"/>
  <c r="M3773" i="7" s="1"/>
  <c r="H3773" i="7"/>
  <c r="L3773" i="7" s="1"/>
  <c r="I3765" i="7"/>
  <c r="M3765" i="7" s="1"/>
  <c r="D3765" i="7" s="1"/>
  <c r="H3765" i="7"/>
  <c r="L3765" i="7" s="1"/>
  <c r="G3765" i="7"/>
  <c r="K3765" i="7" s="1"/>
  <c r="I3757" i="7"/>
  <c r="M3757" i="7" s="1"/>
  <c r="H3757" i="7"/>
  <c r="L3757" i="7" s="1"/>
  <c r="G3757" i="7"/>
  <c r="K3757" i="7" s="1"/>
  <c r="I3749" i="7"/>
  <c r="M3749" i="7" s="1"/>
  <c r="H3749" i="7"/>
  <c r="L3749" i="7" s="1"/>
  <c r="I3741" i="7"/>
  <c r="M3741" i="7" s="1"/>
  <c r="D3741" i="7" s="1"/>
  <c r="H3741" i="7"/>
  <c r="L3741" i="7" s="1"/>
  <c r="G3741" i="7"/>
  <c r="K3741" i="7" s="1"/>
  <c r="I3733" i="7"/>
  <c r="M3733" i="7" s="1"/>
  <c r="H3733" i="7"/>
  <c r="L3733" i="7" s="1"/>
  <c r="G3733" i="7"/>
  <c r="K3733" i="7" s="1"/>
  <c r="I3725" i="7"/>
  <c r="M3725" i="7" s="1"/>
  <c r="H3725" i="7"/>
  <c r="L3725" i="7" s="1"/>
  <c r="G3725" i="7"/>
  <c r="K3725" i="7" s="1"/>
  <c r="I3717" i="7"/>
  <c r="M3717" i="7" s="1"/>
  <c r="H3717" i="7"/>
  <c r="L3717" i="7" s="1"/>
  <c r="G3717" i="7"/>
  <c r="K3717" i="7" s="1"/>
  <c r="I3709" i="7"/>
  <c r="M3709" i="7" s="1"/>
  <c r="H3709" i="7"/>
  <c r="L3709" i="7" s="1"/>
  <c r="I3701" i="7"/>
  <c r="M3701" i="7" s="1"/>
  <c r="H3701" i="7"/>
  <c r="L3701" i="7" s="1"/>
  <c r="G3701" i="7"/>
  <c r="K3701" i="7" s="1"/>
  <c r="I3693" i="7"/>
  <c r="M3693" i="7" s="1"/>
  <c r="H3693" i="7"/>
  <c r="L3693" i="7" s="1"/>
  <c r="G3693" i="7"/>
  <c r="K3693" i="7" s="1"/>
  <c r="I3685" i="7"/>
  <c r="M3685" i="7" s="1"/>
  <c r="H3685" i="7"/>
  <c r="L3685" i="7" s="1"/>
  <c r="I3677" i="7"/>
  <c r="M3677" i="7" s="1"/>
  <c r="H3677" i="7"/>
  <c r="L3677" i="7" s="1"/>
  <c r="G3677" i="7"/>
  <c r="K3677" i="7" s="1"/>
  <c r="I3669" i="7"/>
  <c r="M3669" i="7" s="1"/>
  <c r="H3669" i="7"/>
  <c r="L3669" i="7" s="1"/>
  <c r="G3669" i="7"/>
  <c r="K3669" i="7" s="1"/>
  <c r="I3661" i="7"/>
  <c r="M3661" i="7" s="1"/>
  <c r="H3661" i="7"/>
  <c r="L3661" i="7" s="1"/>
  <c r="G3661" i="7"/>
  <c r="K3661" i="7" s="1"/>
  <c r="I3653" i="7"/>
  <c r="M3653" i="7" s="1"/>
  <c r="H3653" i="7"/>
  <c r="L3653" i="7" s="1"/>
  <c r="G3653" i="7"/>
  <c r="K3653" i="7" s="1"/>
  <c r="I3645" i="7"/>
  <c r="M3645" i="7" s="1"/>
  <c r="H3645" i="7"/>
  <c r="L3645" i="7" s="1"/>
  <c r="I3637" i="7"/>
  <c r="M3637" i="7" s="1"/>
  <c r="H3637" i="7"/>
  <c r="L3637" i="7" s="1"/>
  <c r="G3637" i="7"/>
  <c r="K3637" i="7" s="1"/>
  <c r="I3629" i="7"/>
  <c r="M3629" i="7" s="1"/>
  <c r="H3629" i="7"/>
  <c r="L3629" i="7" s="1"/>
  <c r="G3629" i="7"/>
  <c r="K3629" i="7" s="1"/>
  <c r="I3621" i="7"/>
  <c r="M3621" i="7" s="1"/>
  <c r="H3621" i="7"/>
  <c r="L3621" i="7" s="1"/>
  <c r="I3613" i="7"/>
  <c r="M3613" i="7" s="1"/>
  <c r="H3613" i="7"/>
  <c r="L3613" i="7" s="1"/>
  <c r="G3613" i="7"/>
  <c r="K3613" i="7" s="1"/>
  <c r="I3605" i="7"/>
  <c r="M3605" i="7" s="1"/>
  <c r="H3605" i="7"/>
  <c r="L3605" i="7" s="1"/>
  <c r="G3605" i="7"/>
  <c r="K3605" i="7" s="1"/>
  <c r="I3597" i="7"/>
  <c r="M3597" i="7" s="1"/>
  <c r="H3597" i="7"/>
  <c r="L3597" i="7" s="1"/>
  <c r="G3597" i="7"/>
  <c r="K3597" i="7" s="1"/>
  <c r="D3597" i="7" s="1"/>
  <c r="I3589" i="7"/>
  <c r="M3589" i="7" s="1"/>
  <c r="H3589" i="7"/>
  <c r="L3589" i="7" s="1"/>
  <c r="G3589" i="7"/>
  <c r="K3589" i="7" s="1"/>
  <c r="I3581" i="7"/>
  <c r="M3581" i="7" s="1"/>
  <c r="D3581" i="7" s="1"/>
  <c r="H3581" i="7"/>
  <c r="L3581" i="7" s="1"/>
  <c r="G3581" i="7"/>
  <c r="K3581" i="7" s="1"/>
  <c r="I3573" i="7"/>
  <c r="M3573" i="7" s="1"/>
  <c r="H3573" i="7"/>
  <c r="L3573" i="7" s="1"/>
  <c r="D3573" i="7" s="1"/>
  <c r="I3565" i="7"/>
  <c r="M3565" i="7" s="1"/>
  <c r="H3565" i="7"/>
  <c r="L3565" i="7" s="1"/>
  <c r="G3565" i="7"/>
  <c r="K3565" i="7" s="1"/>
  <c r="D3565" i="7" s="1"/>
  <c r="I3557" i="7"/>
  <c r="M3557" i="7" s="1"/>
  <c r="D3557" i="7" s="1"/>
  <c r="H3557" i="7"/>
  <c r="L3557" i="7" s="1"/>
  <c r="G3557" i="7"/>
  <c r="K3557" i="7" s="1"/>
  <c r="I3549" i="7"/>
  <c r="M3549" i="7" s="1"/>
  <c r="H3549" i="7"/>
  <c r="L3549" i="7" s="1"/>
  <c r="G3549" i="7"/>
  <c r="K3549" i="7" s="1"/>
  <c r="I3541" i="7"/>
  <c r="M3541" i="7" s="1"/>
  <c r="H3541" i="7"/>
  <c r="L3541" i="7" s="1"/>
  <c r="I3533" i="7"/>
  <c r="M3533" i="7" s="1"/>
  <c r="D3533" i="7" s="1"/>
  <c r="H3533" i="7"/>
  <c r="L3533" i="7" s="1"/>
  <c r="G3533" i="7"/>
  <c r="K3533" i="7" s="1"/>
  <c r="I3525" i="7"/>
  <c r="M3525" i="7" s="1"/>
  <c r="H3525" i="7"/>
  <c r="L3525" i="7" s="1"/>
  <c r="G3525" i="7"/>
  <c r="K3525" i="7" s="1"/>
  <c r="I3517" i="7"/>
  <c r="M3517" i="7" s="1"/>
  <c r="H3517" i="7"/>
  <c r="L3517" i="7" s="1"/>
  <c r="G3517" i="7"/>
  <c r="K3517" i="7" s="1"/>
  <c r="I3509" i="7"/>
  <c r="M3509" i="7" s="1"/>
  <c r="H3509" i="7"/>
  <c r="L3509" i="7" s="1"/>
  <c r="I3501" i="7"/>
  <c r="M3501" i="7" s="1"/>
  <c r="H3501" i="7"/>
  <c r="L3501" i="7" s="1"/>
  <c r="G3501" i="7"/>
  <c r="K3501" i="7" s="1"/>
  <c r="I3493" i="7"/>
  <c r="M3493" i="7" s="1"/>
  <c r="H3493" i="7"/>
  <c r="L3493" i="7" s="1"/>
  <c r="G3493" i="7"/>
  <c r="K3493" i="7" s="1"/>
  <c r="I3485" i="7"/>
  <c r="M3485" i="7" s="1"/>
  <c r="H3485" i="7"/>
  <c r="L3485" i="7" s="1"/>
  <c r="G3485" i="7"/>
  <c r="K3485" i="7" s="1"/>
  <c r="I3477" i="7"/>
  <c r="M3477" i="7" s="1"/>
  <c r="H3477" i="7"/>
  <c r="L3477" i="7" s="1"/>
  <c r="I3469" i="7"/>
  <c r="M3469" i="7" s="1"/>
  <c r="H3469" i="7"/>
  <c r="L3469" i="7" s="1"/>
  <c r="G3469" i="7"/>
  <c r="K3469" i="7" s="1"/>
  <c r="I3461" i="7"/>
  <c r="M3461" i="7" s="1"/>
  <c r="H3461" i="7"/>
  <c r="L3461" i="7" s="1"/>
  <c r="G3461" i="7"/>
  <c r="K3461" i="7" s="1"/>
  <c r="I3453" i="7"/>
  <c r="M3453" i="7" s="1"/>
  <c r="H3453" i="7"/>
  <c r="L3453" i="7" s="1"/>
  <c r="G3453" i="7"/>
  <c r="K3453" i="7" s="1"/>
  <c r="I3445" i="7"/>
  <c r="M3445" i="7" s="1"/>
  <c r="H3445" i="7"/>
  <c r="L3445" i="7" s="1"/>
  <c r="I3437" i="7"/>
  <c r="M3437" i="7" s="1"/>
  <c r="H3437" i="7"/>
  <c r="L3437" i="7" s="1"/>
  <c r="G3437" i="7"/>
  <c r="K3437" i="7" s="1"/>
  <c r="I3429" i="7"/>
  <c r="M3429" i="7" s="1"/>
  <c r="H3429" i="7"/>
  <c r="L3429" i="7" s="1"/>
  <c r="G3429" i="7"/>
  <c r="K3429" i="7" s="1"/>
  <c r="I3421" i="7"/>
  <c r="M3421" i="7" s="1"/>
  <c r="H3421" i="7"/>
  <c r="L3421" i="7" s="1"/>
  <c r="G3421" i="7"/>
  <c r="K3421" i="7" s="1"/>
  <c r="I3413" i="7"/>
  <c r="M3413" i="7" s="1"/>
  <c r="H3413" i="7"/>
  <c r="L3413" i="7" s="1"/>
  <c r="I3405" i="7"/>
  <c r="M3405" i="7" s="1"/>
  <c r="H3405" i="7"/>
  <c r="L3405" i="7" s="1"/>
  <c r="G3405" i="7"/>
  <c r="K3405" i="7" s="1"/>
  <c r="I3397" i="7"/>
  <c r="M3397" i="7" s="1"/>
  <c r="H3397" i="7"/>
  <c r="L3397" i="7" s="1"/>
  <c r="G3397" i="7"/>
  <c r="K3397" i="7" s="1"/>
  <c r="I3389" i="7"/>
  <c r="M3389" i="7" s="1"/>
  <c r="H3389" i="7"/>
  <c r="L3389" i="7" s="1"/>
  <c r="G3389" i="7"/>
  <c r="K3389" i="7" s="1"/>
  <c r="D3389" i="7" s="1"/>
  <c r="I3381" i="7"/>
  <c r="M3381" i="7" s="1"/>
  <c r="H3381" i="7"/>
  <c r="L3381" i="7" s="1"/>
  <c r="I3373" i="7"/>
  <c r="M3373" i="7" s="1"/>
  <c r="H3373" i="7"/>
  <c r="L3373" i="7" s="1"/>
  <c r="G3373" i="7"/>
  <c r="K3373" i="7" s="1"/>
  <c r="I3365" i="7"/>
  <c r="M3365" i="7" s="1"/>
  <c r="H3365" i="7"/>
  <c r="L3365" i="7" s="1"/>
  <c r="G3365" i="7"/>
  <c r="K3365" i="7" s="1"/>
  <c r="D3365" i="7" s="1"/>
  <c r="I3357" i="7"/>
  <c r="M3357" i="7" s="1"/>
  <c r="H3357" i="7"/>
  <c r="L3357" i="7" s="1"/>
  <c r="G3357" i="7"/>
  <c r="K3357" i="7" s="1"/>
  <c r="I3349" i="7"/>
  <c r="M3349" i="7" s="1"/>
  <c r="H3349" i="7"/>
  <c r="L3349" i="7" s="1"/>
  <c r="I3341" i="7"/>
  <c r="M3341" i="7" s="1"/>
  <c r="H3341" i="7"/>
  <c r="L3341" i="7" s="1"/>
  <c r="G3341" i="7"/>
  <c r="K3341" i="7" s="1"/>
  <c r="D3341" i="7" s="1"/>
  <c r="I3333" i="7"/>
  <c r="M3333" i="7" s="1"/>
  <c r="H3333" i="7"/>
  <c r="L3333" i="7" s="1"/>
  <c r="G3333" i="7"/>
  <c r="K3333" i="7" s="1"/>
  <c r="D3333" i="7" s="1"/>
  <c r="I3325" i="7"/>
  <c r="M3325" i="7" s="1"/>
  <c r="D3325" i="7" s="1"/>
  <c r="H3325" i="7"/>
  <c r="L3325" i="7" s="1"/>
  <c r="G3325" i="7"/>
  <c r="K3325" i="7" s="1"/>
  <c r="I3317" i="7"/>
  <c r="M3317" i="7" s="1"/>
  <c r="H3317" i="7"/>
  <c r="L3317" i="7" s="1"/>
  <c r="D3317" i="7" s="1"/>
  <c r="I3309" i="7"/>
  <c r="M3309" i="7" s="1"/>
  <c r="H3309" i="7"/>
  <c r="L3309" i="7" s="1"/>
  <c r="G3309" i="7"/>
  <c r="K3309" i="7" s="1"/>
  <c r="D3309" i="7" s="1"/>
  <c r="I3301" i="7"/>
  <c r="M3301" i="7" s="1"/>
  <c r="D3301" i="7" s="1"/>
  <c r="H3301" i="7"/>
  <c r="L3301" i="7" s="1"/>
  <c r="G3301" i="7"/>
  <c r="K3301" i="7" s="1"/>
  <c r="I3293" i="7"/>
  <c r="M3293" i="7" s="1"/>
  <c r="H3293" i="7"/>
  <c r="L3293" i="7" s="1"/>
  <c r="G3293" i="7"/>
  <c r="K3293" i="7" s="1"/>
  <c r="I3285" i="7"/>
  <c r="M3285" i="7" s="1"/>
  <c r="H3285" i="7"/>
  <c r="L3285" i="7" s="1"/>
  <c r="D3285" i="7" s="1"/>
  <c r="I3277" i="7"/>
  <c r="M3277" i="7" s="1"/>
  <c r="D3277" i="7" s="1"/>
  <c r="H3277" i="7"/>
  <c r="L3277" i="7" s="1"/>
  <c r="G3277" i="7"/>
  <c r="K3277" i="7" s="1"/>
  <c r="I3269" i="7"/>
  <c r="M3269" i="7" s="1"/>
  <c r="H3269" i="7"/>
  <c r="L3269" i="7" s="1"/>
  <c r="G3269" i="7"/>
  <c r="K3269" i="7" s="1"/>
  <c r="I3261" i="7"/>
  <c r="M3261" i="7" s="1"/>
  <c r="H3261" i="7"/>
  <c r="L3261" i="7" s="1"/>
  <c r="G3261" i="7"/>
  <c r="K3261" i="7" s="1"/>
  <c r="I3253" i="7"/>
  <c r="M3253" i="7" s="1"/>
  <c r="H3253" i="7"/>
  <c r="L3253" i="7" s="1"/>
  <c r="I8788" i="7"/>
  <c r="M8788" i="7" s="1"/>
  <c r="H8788" i="7"/>
  <c r="L8788" i="7" s="1"/>
  <c r="G3254" i="7"/>
  <c r="K3254" i="7" s="1"/>
  <c r="D3254" i="7" s="1"/>
  <c r="G3382" i="7"/>
  <c r="K3382" i="7" s="1"/>
  <c r="G3510" i="7"/>
  <c r="K3510" i="7" s="1"/>
  <c r="D3510" i="7" s="1"/>
  <c r="G3646" i="7"/>
  <c r="K3646" i="7" s="1"/>
  <c r="D3646" i="7" s="1"/>
  <c r="G3749" i="7"/>
  <c r="K3749" i="7" s="1"/>
  <c r="G3799" i="7"/>
  <c r="K3799" i="7" s="1"/>
  <c r="G3902" i="7"/>
  <c r="K3902" i="7" s="1"/>
  <c r="G4005" i="7"/>
  <c r="K4005" i="7" s="1"/>
  <c r="G4055" i="7"/>
  <c r="K4055" i="7" s="1"/>
  <c r="D4055" i="7" s="1"/>
  <c r="G4158" i="7"/>
  <c r="K4158" i="7" s="1"/>
  <c r="D4158" i="7" s="1"/>
  <c r="G4261" i="7"/>
  <c r="K4261" i="7" s="1"/>
  <c r="G4325" i="7"/>
  <c r="K4325" i="7" s="1"/>
  <c r="D4325" i="7" s="1"/>
  <c r="G4389" i="7"/>
  <c r="K4389" i="7" s="1"/>
  <c r="G4453" i="7"/>
  <c r="K4453" i="7" s="1"/>
  <c r="G4517" i="7"/>
  <c r="K4517" i="7" s="1"/>
  <c r="G4581" i="7"/>
  <c r="K4581" i="7" s="1"/>
  <c r="G4645" i="7"/>
  <c r="K4645" i="7" s="1"/>
  <c r="G4709" i="7"/>
  <c r="K4709" i="7" s="1"/>
  <c r="G4773" i="7"/>
  <c r="K4773" i="7" s="1"/>
  <c r="G4837" i="7"/>
  <c r="K4837" i="7" s="1"/>
  <c r="D4837" i="7" s="1"/>
  <c r="G4901" i="7"/>
  <c r="K4901" i="7" s="1"/>
  <c r="G4965" i="7"/>
  <c r="K4965" i="7" s="1"/>
  <c r="G5029" i="7"/>
  <c r="K5029" i="7" s="1"/>
  <c r="G5093" i="7"/>
  <c r="K5093" i="7" s="1"/>
  <c r="D5093" i="7" s="1"/>
  <c r="G5157" i="7"/>
  <c r="K5157" i="7" s="1"/>
  <c r="G5221" i="7"/>
  <c r="K5221" i="7" s="1"/>
  <c r="G5285" i="7"/>
  <c r="K5285" i="7" s="1"/>
  <c r="D5285" i="7" s="1"/>
  <c r="G5349" i="7"/>
  <c r="K5349" i="7" s="1"/>
  <c r="D5349" i="7" s="1"/>
  <c r="G5413" i="7"/>
  <c r="K5413" i="7" s="1"/>
  <c r="G5477" i="7"/>
  <c r="K5477" i="7" s="1"/>
  <c r="G5541" i="7"/>
  <c r="K5541" i="7" s="1"/>
  <c r="G5605" i="7"/>
  <c r="K5605" i="7" s="1"/>
  <c r="D5605" i="7" s="1"/>
  <c r="G5669" i="7"/>
  <c r="K5669" i="7" s="1"/>
  <c r="G5733" i="7"/>
  <c r="K5733" i="7" s="1"/>
  <c r="G5797" i="7"/>
  <c r="K5797" i="7" s="1"/>
  <c r="G5861" i="7"/>
  <c r="K5861" i="7" s="1"/>
  <c r="D5861" i="7" s="1"/>
  <c r="G5925" i="7"/>
  <c r="K5925" i="7" s="1"/>
  <c r="G5989" i="7"/>
  <c r="K5989" i="7" s="1"/>
  <c r="G6053" i="7"/>
  <c r="K6053" i="7" s="1"/>
  <c r="G6117" i="7"/>
  <c r="K6117" i="7" s="1"/>
  <c r="D6117" i="7" s="1"/>
  <c r="G6181" i="7"/>
  <c r="K6181" i="7" s="1"/>
  <c r="I6228" i="7"/>
  <c r="M6228" i="7" s="1"/>
  <c r="H6228" i="7"/>
  <c r="L6228" i="7" s="1"/>
  <c r="I6220" i="7"/>
  <c r="M6220" i="7" s="1"/>
  <c r="D6220" i="7" s="1"/>
  <c r="H6220" i="7"/>
  <c r="L6220" i="7" s="1"/>
  <c r="G6220" i="7"/>
  <c r="K6220" i="7" s="1"/>
  <c r="I6212" i="7"/>
  <c r="M6212" i="7" s="1"/>
  <c r="H6212" i="7"/>
  <c r="L6212" i="7" s="1"/>
  <c r="D6212" i="7" s="1"/>
  <c r="I6204" i="7"/>
  <c r="M6204" i="7" s="1"/>
  <c r="H6204" i="7"/>
  <c r="L6204" i="7" s="1"/>
  <c r="G6204" i="7"/>
  <c r="K6204" i="7" s="1"/>
  <c r="I6196" i="7"/>
  <c r="M6196" i="7" s="1"/>
  <c r="H6196" i="7"/>
  <c r="L6196" i="7" s="1"/>
  <c r="I6188" i="7"/>
  <c r="M6188" i="7" s="1"/>
  <c r="H6188" i="7"/>
  <c r="L6188" i="7" s="1"/>
  <c r="G6188" i="7"/>
  <c r="K6188" i="7" s="1"/>
  <c r="D6188" i="7" s="1"/>
  <c r="I6180" i="7"/>
  <c r="M6180" i="7" s="1"/>
  <c r="H6180" i="7"/>
  <c r="L6180" i="7" s="1"/>
  <c r="I6172" i="7"/>
  <c r="M6172" i="7" s="1"/>
  <c r="H6172" i="7"/>
  <c r="L6172" i="7" s="1"/>
  <c r="G6172" i="7"/>
  <c r="K6172" i="7" s="1"/>
  <c r="I6164" i="7"/>
  <c r="M6164" i="7" s="1"/>
  <c r="H6164" i="7"/>
  <c r="L6164" i="7" s="1"/>
  <c r="I6156" i="7"/>
  <c r="M6156" i="7" s="1"/>
  <c r="H6156" i="7"/>
  <c r="L6156" i="7" s="1"/>
  <c r="G6156" i="7"/>
  <c r="K6156" i="7" s="1"/>
  <c r="I6148" i="7"/>
  <c r="M6148" i="7" s="1"/>
  <c r="H6148" i="7"/>
  <c r="L6148" i="7" s="1"/>
  <c r="I6140" i="7"/>
  <c r="M6140" i="7" s="1"/>
  <c r="H6140" i="7"/>
  <c r="L6140" i="7" s="1"/>
  <c r="G6140" i="7"/>
  <c r="K6140" i="7" s="1"/>
  <c r="I6132" i="7"/>
  <c r="M6132" i="7" s="1"/>
  <c r="H6132" i="7"/>
  <c r="L6132" i="7" s="1"/>
  <c r="I6124" i="7"/>
  <c r="M6124" i="7" s="1"/>
  <c r="H6124" i="7"/>
  <c r="L6124" i="7" s="1"/>
  <c r="G6124" i="7"/>
  <c r="K6124" i="7" s="1"/>
  <c r="I6116" i="7"/>
  <c r="M6116" i="7" s="1"/>
  <c r="H6116" i="7"/>
  <c r="L6116" i="7" s="1"/>
  <c r="I6108" i="7"/>
  <c r="M6108" i="7" s="1"/>
  <c r="H6108" i="7"/>
  <c r="L6108" i="7" s="1"/>
  <c r="G6108" i="7"/>
  <c r="K6108" i="7" s="1"/>
  <c r="I6100" i="7"/>
  <c r="M6100" i="7" s="1"/>
  <c r="H6100" i="7"/>
  <c r="L6100" i="7" s="1"/>
  <c r="I6092" i="7"/>
  <c r="M6092" i="7" s="1"/>
  <c r="D6092" i="7" s="1"/>
  <c r="H6092" i="7"/>
  <c r="L6092" i="7" s="1"/>
  <c r="G6092" i="7"/>
  <c r="K6092" i="7" s="1"/>
  <c r="I6084" i="7"/>
  <c r="M6084" i="7" s="1"/>
  <c r="H6084" i="7"/>
  <c r="L6084" i="7" s="1"/>
  <c r="I6076" i="7"/>
  <c r="M6076" i="7" s="1"/>
  <c r="H6076" i="7"/>
  <c r="L6076" i="7" s="1"/>
  <c r="G6076" i="7"/>
  <c r="K6076" i="7" s="1"/>
  <c r="I6068" i="7"/>
  <c r="M6068" i="7" s="1"/>
  <c r="D6068" i="7" s="1"/>
  <c r="H6068" i="7"/>
  <c r="L6068" i="7" s="1"/>
  <c r="I6060" i="7"/>
  <c r="M6060" i="7" s="1"/>
  <c r="H6060" i="7"/>
  <c r="L6060" i="7" s="1"/>
  <c r="G6060" i="7"/>
  <c r="K6060" i="7" s="1"/>
  <c r="D6060" i="7" s="1"/>
  <c r="I6052" i="7"/>
  <c r="M6052" i="7" s="1"/>
  <c r="H6052" i="7"/>
  <c r="L6052" i="7" s="1"/>
  <c r="I6044" i="7"/>
  <c r="M6044" i="7" s="1"/>
  <c r="H6044" i="7"/>
  <c r="L6044" i="7" s="1"/>
  <c r="G6044" i="7"/>
  <c r="K6044" i="7" s="1"/>
  <c r="I6036" i="7"/>
  <c r="M6036" i="7" s="1"/>
  <c r="H6036" i="7"/>
  <c r="L6036" i="7" s="1"/>
  <c r="I6028" i="7"/>
  <c r="M6028" i="7" s="1"/>
  <c r="H6028" i="7"/>
  <c r="L6028" i="7" s="1"/>
  <c r="G6028" i="7"/>
  <c r="K6028" i="7" s="1"/>
  <c r="I6020" i="7"/>
  <c r="M6020" i="7" s="1"/>
  <c r="H6020" i="7"/>
  <c r="L6020" i="7" s="1"/>
  <c r="I6012" i="7"/>
  <c r="M6012" i="7" s="1"/>
  <c r="H6012" i="7"/>
  <c r="L6012" i="7" s="1"/>
  <c r="G6012" i="7"/>
  <c r="K6012" i="7" s="1"/>
  <c r="I6004" i="7"/>
  <c r="M6004" i="7" s="1"/>
  <c r="H6004" i="7"/>
  <c r="L6004" i="7" s="1"/>
  <c r="I5996" i="7"/>
  <c r="M5996" i="7" s="1"/>
  <c r="H5996" i="7"/>
  <c r="L5996" i="7" s="1"/>
  <c r="G5996" i="7"/>
  <c r="K5996" i="7" s="1"/>
  <c r="I5988" i="7"/>
  <c r="M5988" i="7" s="1"/>
  <c r="H5988" i="7"/>
  <c r="L5988" i="7" s="1"/>
  <c r="I5980" i="7"/>
  <c r="M5980" i="7" s="1"/>
  <c r="H5980" i="7"/>
  <c r="L5980" i="7" s="1"/>
  <c r="G5980" i="7"/>
  <c r="K5980" i="7" s="1"/>
  <c r="I5972" i="7"/>
  <c r="M5972" i="7" s="1"/>
  <c r="H5972" i="7"/>
  <c r="L5972" i="7" s="1"/>
  <c r="I5964" i="7"/>
  <c r="M5964" i="7" s="1"/>
  <c r="D5964" i="7" s="1"/>
  <c r="H5964" i="7"/>
  <c r="L5964" i="7" s="1"/>
  <c r="G5964" i="7"/>
  <c r="K5964" i="7" s="1"/>
  <c r="I5956" i="7"/>
  <c r="M5956" i="7" s="1"/>
  <c r="H5956" i="7"/>
  <c r="L5956" i="7" s="1"/>
  <c r="D5956" i="7" s="1"/>
  <c r="I5948" i="7"/>
  <c r="M5948" i="7" s="1"/>
  <c r="H5948" i="7"/>
  <c r="L5948" i="7" s="1"/>
  <c r="G5948" i="7"/>
  <c r="K5948" i="7" s="1"/>
  <c r="I5940" i="7"/>
  <c r="M5940" i="7" s="1"/>
  <c r="H5940" i="7"/>
  <c r="L5940" i="7" s="1"/>
  <c r="I5932" i="7"/>
  <c r="M5932" i="7" s="1"/>
  <c r="H5932" i="7"/>
  <c r="L5932" i="7" s="1"/>
  <c r="G5932" i="7"/>
  <c r="K5932" i="7" s="1"/>
  <c r="D5932" i="7" s="1"/>
  <c r="I5924" i="7"/>
  <c r="M5924" i="7" s="1"/>
  <c r="H5924" i="7"/>
  <c r="L5924" i="7" s="1"/>
  <c r="I5916" i="7"/>
  <c r="M5916" i="7" s="1"/>
  <c r="H5916" i="7"/>
  <c r="L5916" i="7" s="1"/>
  <c r="G5916" i="7"/>
  <c r="K5916" i="7" s="1"/>
  <c r="I5908" i="7"/>
  <c r="M5908" i="7" s="1"/>
  <c r="H5908" i="7"/>
  <c r="L5908" i="7" s="1"/>
  <c r="I5900" i="7"/>
  <c r="M5900" i="7" s="1"/>
  <c r="H5900" i="7"/>
  <c r="L5900" i="7" s="1"/>
  <c r="G5900" i="7"/>
  <c r="K5900" i="7" s="1"/>
  <c r="I5892" i="7"/>
  <c r="M5892" i="7" s="1"/>
  <c r="H5892" i="7"/>
  <c r="L5892" i="7" s="1"/>
  <c r="I5884" i="7"/>
  <c r="M5884" i="7" s="1"/>
  <c r="H5884" i="7"/>
  <c r="L5884" i="7" s="1"/>
  <c r="G5884" i="7"/>
  <c r="K5884" i="7" s="1"/>
  <c r="I5876" i="7"/>
  <c r="M5876" i="7" s="1"/>
  <c r="H5876" i="7"/>
  <c r="L5876" i="7" s="1"/>
  <c r="I5868" i="7"/>
  <c r="M5868" i="7" s="1"/>
  <c r="H5868" i="7"/>
  <c r="L5868" i="7" s="1"/>
  <c r="G5868" i="7"/>
  <c r="K5868" i="7" s="1"/>
  <c r="I5860" i="7"/>
  <c r="M5860" i="7" s="1"/>
  <c r="H5860" i="7"/>
  <c r="L5860" i="7" s="1"/>
  <c r="I5852" i="7"/>
  <c r="M5852" i="7" s="1"/>
  <c r="H5852" i="7"/>
  <c r="L5852" i="7" s="1"/>
  <c r="G5852" i="7"/>
  <c r="K5852" i="7" s="1"/>
  <c r="I5844" i="7"/>
  <c r="M5844" i="7" s="1"/>
  <c r="H5844" i="7"/>
  <c r="L5844" i="7" s="1"/>
  <c r="I5836" i="7"/>
  <c r="M5836" i="7" s="1"/>
  <c r="D5836" i="7" s="1"/>
  <c r="H5836" i="7"/>
  <c r="L5836" i="7" s="1"/>
  <c r="G5836" i="7"/>
  <c r="K5836" i="7" s="1"/>
  <c r="I5828" i="7"/>
  <c r="M5828" i="7" s="1"/>
  <c r="H5828" i="7"/>
  <c r="L5828" i="7" s="1"/>
  <c r="D5828" i="7" s="1"/>
  <c r="I5820" i="7"/>
  <c r="M5820" i="7" s="1"/>
  <c r="H5820" i="7"/>
  <c r="L5820" i="7" s="1"/>
  <c r="G5820" i="7"/>
  <c r="K5820" i="7" s="1"/>
  <c r="I5812" i="7"/>
  <c r="M5812" i="7" s="1"/>
  <c r="H5812" i="7"/>
  <c r="L5812" i="7" s="1"/>
  <c r="I5804" i="7"/>
  <c r="M5804" i="7" s="1"/>
  <c r="H5804" i="7"/>
  <c r="L5804" i="7" s="1"/>
  <c r="G5804" i="7"/>
  <c r="K5804" i="7" s="1"/>
  <c r="I5796" i="7"/>
  <c r="M5796" i="7" s="1"/>
  <c r="H5796" i="7"/>
  <c r="L5796" i="7" s="1"/>
  <c r="I5788" i="7"/>
  <c r="M5788" i="7" s="1"/>
  <c r="H5788" i="7"/>
  <c r="L5788" i="7" s="1"/>
  <c r="G5788" i="7"/>
  <c r="K5788" i="7" s="1"/>
  <c r="I5780" i="7"/>
  <c r="M5780" i="7" s="1"/>
  <c r="H5780" i="7"/>
  <c r="L5780" i="7" s="1"/>
  <c r="I5772" i="7"/>
  <c r="M5772" i="7" s="1"/>
  <c r="H5772" i="7"/>
  <c r="L5772" i="7" s="1"/>
  <c r="G5772" i="7"/>
  <c r="K5772" i="7" s="1"/>
  <c r="I5764" i="7"/>
  <c r="M5764" i="7" s="1"/>
  <c r="H5764" i="7"/>
  <c r="L5764" i="7" s="1"/>
  <c r="I5756" i="7"/>
  <c r="M5756" i="7" s="1"/>
  <c r="H5756" i="7"/>
  <c r="L5756" i="7" s="1"/>
  <c r="G5756" i="7"/>
  <c r="K5756" i="7" s="1"/>
  <c r="I5748" i="7"/>
  <c r="M5748" i="7" s="1"/>
  <c r="H5748" i="7"/>
  <c r="L5748" i="7" s="1"/>
  <c r="I5740" i="7"/>
  <c r="M5740" i="7" s="1"/>
  <c r="H5740" i="7"/>
  <c r="L5740" i="7" s="1"/>
  <c r="G5740" i="7"/>
  <c r="K5740" i="7" s="1"/>
  <c r="I5732" i="7"/>
  <c r="M5732" i="7" s="1"/>
  <c r="H5732" i="7"/>
  <c r="L5732" i="7" s="1"/>
  <c r="I5724" i="7"/>
  <c r="M5724" i="7" s="1"/>
  <c r="H5724" i="7"/>
  <c r="L5724" i="7" s="1"/>
  <c r="G5724" i="7"/>
  <c r="K5724" i="7" s="1"/>
  <c r="I5716" i="7"/>
  <c r="M5716" i="7" s="1"/>
  <c r="H5716" i="7"/>
  <c r="L5716" i="7" s="1"/>
  <c r="D5716" i="7" s="1"/>
  <c r="I5708" i="7"/>
  <c r="M5708" i="7" s="1"/>
  <c r="D5708" i="7" s="1"/>
  <c r="H5708" i="7"/>
  <c r="L5708" i="7" s="1"/>
  <c r="G5708" i="7"/>
  <c r="K5708" i="7" s="1"/>
  <c r="I5700" i="7"/>
  <c r="M5700" i="7" s="1"/>
  <c r="H5700" i="7"/>
  <c r="L5700" i="7" s="1"/>
  <c r="D5700" i="7" s="1"/>
  <c r="I5692" i="7"/>
  <c r="M5692" i="7" s="1"/>
  <c r="H5692" i="7"/>
  <c r="L5692" i="7" s="1"/>
  <c r="G5692" i="7"/>
  <c r="K5692" i="7" s="1"/>
  <c r="I5684" i="7"/>
  <c r="M5684" i="7" s="1"/>
  <c r="H5684" i="7"/>
  <c r="L5684" i="7" s="1"/>
  <c r="I5676" i="7"/>
  <c r="M5676" i="7" s="1"/>
  <c r="H5676" i="7"/>
  <c r="L5676" i="7" s="1"/>
  <c r="G5676" i="7"/>
  <c r="K5676" i="7" s="1"/>
  <c r="D5676" i="7" s="1"/>
  <c r="I5668" i="7"/>
  <c r="M5668" i="7" s="1"/>
  <c r="H5668" i="7"/>
  <c r="L5668" i="7" s="1"/>
  <c r="I5660" i="7"/>
  <c r="M5660" i="7" s="1"/>
  <c r="H5660" i="7"/>
  <c r="L5660" i="7" s="1"/>
  <c r="G5660" i="7"/>
  <c r="K5660" i="7" s="1"/>
  <c r="I5652" i="7"/>
  <c r="M5652" i="7" s="1"/>
  <c r="H5652" i="7"/>
  <c r="L5652" i="7" s="1"/>
  <c r="I5644" i="7"/>
  <c r="M5644" i="7" s="1"/>
  <c r="H5644" i="7"/>
  <c r="L5644" i="7" s="1"/>
  <c r="G5644" i="7"/>
  <c r="K5644" i="7" s="1"/>
  <c r="I5636" i="7"/>
  <c r="M5636" i="7" s="1"/>
  <c r="H5636" i="7"/>
  <c r="L5636" i="7" s="1"/>
  <c r="I5628" i="7"/>
  <c r="M5628" i="7" s="1"/>
  <c r="H5628" i="7"/>
  <c r="L5628" i="7" s="1"/>
  <c r="G5628" i="7"/>
  <c r="K5628" i="7" s="1"/>
  <c r="I5620" i="7"/>
  <c r="M5620" i="7" s="1"/>
  <c r="H5620" i="7"/>
  <c r="L5620" i="7" s="1"/>
  <c r="I5612" i="7"/>
  <c r="M5612" i="7" s="1"/>
  <c r="H5612" i="7"/>
  <c r="L5612" i="7" s="1"/>
  <c r="G5612" i="7"/>
  <c r="K5612" i="7" s="1"/>
  <c r="I5604" i="7"/>
  <c r="M5604" i="7" s="1"/>
  <c r="H5604" i="7"/>
  <c r="L5604" i="7" s="1"/>
  <c r="I5596" i="7"/>
  <c r="M5596" i="7" s="1"/>
  <c r="H5596" i="7"/>
  <c r="L5596" i="7" s="1"/>
  <c r="G5596" i="7"/>
  <c r="K5596" i="7" s="1"/>
  <c r="I5588" i="7"/>
  <c r="M5588" i="7" s="1"/>
  <c r="H5588" i="7"/>
  <c r="L5588" i="7" s="1"/>
  <c r="I5580" i="7"/>
  <c r="M5580" i="7" s="1"/>
  <c r="D5580" i="7" s="1"/>
  <c r="H5580" i="7"/>
  <c r="L5580" i="7" s="1"/>
  <c r="G5580" i="7"/>
  <c r="K5580" i="7" s="1"/>
  <c r="I5572" i="7"/>
  <c r="M5572" i="7" s="1"/>
  <c r="H5572" i="7"/>
  <c r="L5572" i="7" s="1"/>
  <c r="D5572" i="7" s="1"/>
  <c r="I5564" i="7"/>
  <c r="M5564" i="7" s="1"/>
  <c r="H5564" i="7"/>
  <c r="L5564" i="7" s="1"/>
  <c r="G5564" i="7"/>
  <c r="K5564" i="7" s="1"/>
  <c r="D5564" i="7" s="1"/>
  <c r="I5556" i="7"/>
  <c r="M5556" i="7" s="1"/>
  <c r="D5556" i="7" s="1"/>
  <c r="H5556" i="7"/>
  <c r="L5556" i="7" s="1"/>
  <c r="I5548" i="7"/>
  <c r="M5548" i="7" s="1"/>
  <c r="H5548" i="7"/>
  <c r="L5548" i="7" s="1"/>
  <c r="G5548" i="7"/>
  <c r="K5548" i="7" s="1"/>
  <c r="I5540" i="7"/>
  <c r="M5540" i="7" s="1"/>
  <c r="H5540" i="7"/>
  <c r="L5540" i="7" s="1"/>
  <c r="I5532" i="7"/>
  <c r="M5532" i="7" s="1"/>
  <c r="H5532" i="7"/>
  <c r="L5532" i="7" s="1"/>
  <c r="G5532" i="7"/>
  <c r="K5532" i="7" s="1"/>
  <c r="I5524" i="7"/>
  <c r="M5524" i="7" s="1"/>
  <c r="H5524" i="7"/>
  <c r="L5524" i="7" s="1"/>
  <c r="I5516" i="7"/>
  <c r="M5516" i="7" s="1"/>
  <c r="H5516" i="7"/>
  <c r="L5516" i="7" s="1"/>
  <c r="G5516" i="7"/>
  <c r="K5516" i="7" s="1"/>
  <c r="I5508" i="7"/>
  <c r="M5508" i="7" s="1"/>
  <c r="H5508" i="7"/>
  <c r="L5508" i="7" s="1"/>
  <c r="I5500" i="7"/>
  <c r="M5500" i="7" s="1"/>
  <c r="H5500" i="7"/>
  <c r="L5500" i="7" s="1"/>
  <c r="G5500" i="7"/>
  <c r="K5500" i="7" s="1"/>
  <c r="I5492" i="7"/>
  <c r="M5492" i="7" s="1"/>
  <c r="H5492" i="7"/>
  <c r="L5492" i="7" s="1"/>
  <c r="I5484" i="7"/>
  <c r="M5484" i="7" s="1"/>
  <c r="H5484" i="7"/>
  <c r="L5484" i="7" s="1"/>
  <c r="G5484" i="7"/>
  <c r="K5484" i="7" s="1"/>
  <c r="I5476" i="7"/>
  <c r="M5476" i="7" s="1"/>
  <c r="H5476" i="7"/>
  <c r="L5476" i="7" s="1"/>
  <c r="I5468" i="7"/>
  <c r="M5468" i="7" s="1"/>
  <c r="H5468" i="7"/>
  <c r="L5468" i="7" s="1"/>
  <c r="G5468" i="7"/>
  <c r="K5468" i="7" s="1"/>
  <c r="I5460" i="7"/>
  <c r="M5460" i="7" s="1"/>
  <c r="H5460" i="7"/>
  <c r="L5460" i="7" s="1"/>
  <c r="D5460" i="7" s="1"/>
  <c r="I5452" i="7"/>
  <c r="M5452" i="7" s="1"/>
  <c r="D5452" i="7" s="1"/>
  <c r="H5452" i="7"/>
  <c r="L5452" i="7" s="1"/>
  <c r="G5452" i="7"/>
  <c r="K5452" i="7" s="1"/>
  <c r="I5444" i="7"/>
  <c r="M5444" i="7" s="1"/>
  <c r="H5444" i="7"/>
  <c r="L5444" i="7" s="1"/>
  <c r="D5444" i="7" s="1"/>
  <c r="I5436" i="7"/>
  <c r="M5436" i="7" s="1"/>
  <c r="H5436" i="7"/>
  <c r="L5436" i="7" s="1"/>
  <c r="G5436" i="7"/>
  <c r="K5436" i="7" s="1"/>
  <c r="I5428" i="7"/>
  <c r="M5428" i="7" s="1"/>
  <c r="H5428" i="7"/>
  <c r="L5428" i="7" s="1"/>
  <c r="I5420" i="7"/>
  <c r="M5420" i="7" s="1"/>
  <c r="H5420" i="7"/>
  <c r="L5420" i="7" s="1"/>
  <c r="G5420" i="7"/>
  <c r="K5420" i="7" s="1"/>
  <c r="D5420" i="7" s="1"/>
  <c r="I5412" i="7"/>
  <c r="M5412" i="7" s="1"/>
  <c r="H5412" i="7"/>
  <c r="L5412" i="7" s="1"/>
  <c r="I5404" i="7"/>
  <c r="M5404" i="7" s="1"/>
  <c r="H5404" i="7"/>
  <c r="L5404" i="7" s="1"/>
  <c r="G5404" i="7"/>
  <c r="K5404" i="7" s="1"/>
  <c r="I5396" i="7"/>
  <c r="M5396" i="7" s="1"/>
  <c r="H5396" i="7"/>
  <c r="L5396" i="7" s="1"/>
  <c r="I5388" i="7"/>
  <c r="M5388" i="7" s="1"/>
  <c r="H5388" i="7"/>
  <c r="L5388" i="7" s="1"/>
  <c r="G5388" i="7"/>
  <c r="K5388" i="7" s="1"/>
  <c r="I5380" i="7"/>
  <c r="M5380" i="7" s="1"/>
  <c r="H5380" i="7"/>
  <c r="L5380" i="7" s="1"/>
  <c r="I5372" i="7"/>
  <c r="M5372" i="7" s="1"/>
  <c r="H5372" i="7"/>
  <c r="L5372" i="7" s="1"/>
  <c r="G5372" i="7"/>
  <c r="K5372" i="7" s="1"/>
  <c r="I5364" i="7"/>
  <c r="M5364" i="7" s="1"/>
  <c r="H5364" i="7"/>
  <c r="L5364" i="7" s="1"/>
  <c r="I5356" i="7"/>
  <c r="M5356" i="7" s="1"/>
  <c r="H5356" i="7"/>
  <c r="L5356" i="7" s="1"/>
  <c r="G5356" i="7"/>
  <c r="K5356" i="7" s="1"/>
  <c r="I5348" i="7"/>
  <c r="M5348" i="7" s="1"/>
  <c r="H5348" i="7"/>
  <c r="L5348" i="7" s="1"/>
  <c r="I5340" i="7"/>
  <c r="M5340" i="7" s="1"/>
  <c r="H5340" i="7"/>
  <c r="L5340" i="7" s="1"/>
  <c r="G5340" i="7"/>
  <c r="K5340" i="7" s="1"/>
  <c r="I5332" i="7"/>
  <c r="M5332" i="7" s="1"/>
  <c r="H5332" i="7"/>
  <c r="L5332" i="7" s="1"/>
  <c r="D5332" i="7" s="1"/>
  <c r="I5324" i="7"/>
  <c r="M5324" i="7" s="1"/>
  <c r="D5324" i="7" s="1"/>
  <c r="H5324" i="7"/>
  <c r="L5324" i="7" s="1"/>
  <c r="G5324" i="7"/>
  <c r="K5324" i="7" s="1"/>
  <c r="I5316" i="7"/>
  <c r="M5316" i="7" s="1"/>
  <c r="H5316" i="7"/>
  <c r="L5316" i="7" s="1"/>
  <c r="D5316" i="7" s="1"/>
  <c r="I5308" i="7"/>
  <c r="M5308" i="7" s="1"/>
  <c r="H5308" i="7"/>
  <c r="L5308" i="7" s="1"/>
  <c r="G5308" i="7"/>
  <c r="K5308" i="7" s="1"/>
  <c r="I5300" i="7"/>
  <c r="M5300" i="7" s="1"/>
  <c r="H5300" i="7"/>
  <c r="L5300" i="7" s="1"/>
  <c r="I5292" i="7"/>
  <c r="M5292" i="7" s="1"/>
  <c r="H5292" i="7"/>
  <c r="L5292" i="7" s="1"/>
  <c r="G5292" i="7"/>
  <c r="K5292" i="7" s="1"/>
  <c r="D5292" i="7" s="1"/>
  <c r="I5284" i="7"/>
  <c r="M5284" i="7" s="1"/>
  <c r="H5284" i="7"/>
  <c r="L5284" i="7" s="1"/>
  <c r="I5276" i="7"/>
  <c r="M5276" i="7" s="1"/>
  <c r="H5276" i="7"/>
  <c r="L5276" i="7" s="1"/>
  <c r="G5276" i="7"/>
  <c r="K5276" i="7" s="1"/>
  <c r="I5268" i="7"/>
  <c r="M5268" i="7" s="1"/>
  <c r="H5268" i="7"/>
  <c r="L5268" i="7" s="1"/>
  <c r="I5260" i="7"/>
  <c r="M5260" i="7" s="1"/>
  <c r="H5260" i="7"/>
  <c r="L5260" i="7" s="1"/>
  <c r="G5260" i="7"/>
  <c r="K5260" i="7" s="1"/>
  <c r="I5252" i="7"/>
  <c r="M5252" i="7" s="1"/>
  <c r="H5252" i="7"/>
  <c r="L5252" i="7" s="1"/>
  <c r="I5244" i="7"/>
  <c r="M5244" i="7" s="1"/>
  <c r="H5244" i="7"/>
  <c r="L5244" i="7" s="1"/>
  <c r="G5244" i="7"/>
  <c r="K5244" i="7" s="1"/>
  <c r="I5236" i="7"/>
  <c r="M5236" i="7" s="1"/>
  <c r="H5236" i="7"/>
  <c r="L5236" i="7" s="1"/>
  <c r="I5228" i="7"/>
  <c r="M5228" i="7" s="1"/>
  <c r="H5228" i="7"/>
  <c r="L5228" i="7" s="1"/>
  <c r="G5228" i="7"/>
  <c r="K5228" i="7" s="1"/>
  <c r="I5220" i="7"/>
  <c r="M5220" i="7" s="1"/>
  <c r="H5220" i="7"/>
  <c r="L5220" i="7" s="1"/>
  <c r="I5212" i="7"/>
  <c r="M5212" i="7" s="1"/>
  <c r="H5212" i="7"/>
  <c r="L5212" i="7" s="1"/>
  <c r="G5212" i="7"/>
  <c r="K5212" i="7" s="1"/>
  <c r="I5204" i="7"/>
  <c r="M5204" i="7" s="1"/>
  <c r="H5204" i="7"/>
  <c r="L5204" i="7" s="1"/>
  <c r="I5196" i="7"/>
  <c r="M5196" i="7" s="1"/>
  <c r="D5196" i="7" s="1"/>
  <c r="H5196" i="7"/>
  <c r="L5196" i="7" s="1"/>
  <c r="G5196" i="7"/>
  <c r="K5196" i="7" s="1"/>
  <c r="I5188" i="7"/>
  <c r="M5188" i="7" s="1"/>
  <c r="H5188" i="7"/>
  <c r="L5188" i="7" s="1"/>
  <c r="D5188" i="7" s="1"/>
  <c r="I5180" i="7"/>
  <c r="M5180" i="7" s="1"/>
  <c r="H5180" i="7"/>
  <c r="L5180" i="7" s="1"/>
  <c r="G5180" i="7"/>
  <c r="K5180" i="7" s="1"/>
  <c r="I5172" i="7"/>
  <c r="M5172" i="7" s="1"/>
  <c r="H5172" i="7"/>
  <c r="L5172" i="7" s="1"/>
  <c r="I5164" i="7"/>
  <c r="M5164" i="7" s="1"/>
  <c r="H5164" i="7"/>
  <c r="L5164" i="7" s="1"/>
  <c r="G5164" i="7"/>
  <c r="K5164" i="7" s="1"/>
  <c r="D5164" i="7" s="1"/>
  <c r="I5156" i="7"/>
  <c r="M5156" i="7" s="1"/>
  <c r="H5156" i="7"/>
  <c r="L5156" i="7" s="1"/>
  <c r="I5148" i="7"/>
  <c r="M5148" i="7" s="1"/>
  <c r="H5148" i="7"/>
  <c r="L5148" i="7" s="1"/>
  <c r="G5148" i="7"/>
  <c r="K5148" i="7" s="1"/>
  <c r="I5140" i="7"/>
  <c r="M5140" i="7" s="1"/>
  <c r="H5140" i="7"/>
  <c r="L5140" i="7" s="1"/>
  <c r="I5132" i="7"/>
  <c r="M5132" i="7" s="1"/>
  <c r="H5132" i="7"/>
  <c r="L5132" i="7" s="1"/>
  <c r="G5132" i="7"/>
  <c r="K5132" i="7" s="1"/>
  <c r="I5124" i="7"/>
  <c r="M5124" i="7" s="1"/>
  <c r="H5124" i="7"/>
  <c r="L5124" i="7" s="1"/>
  <c r="I5116" i="7"/>
  <c r="M5116" i="7" s="1"/>
  <c r="H5116" i="7"/>
  <c r="L5116" i="7" s="1"/>
  <c r="G5116" i="7"/>
  <c r="K5116" i="7" s="1"/>
  <c r="I5108" i="7"/>
  <c r="M5108" i="7" s="1"/>
  <c r="H5108" i="7"/>
  <c r="L5108" i="7" s="1"/>
  <c r="I5100" i="7"/>
  <c r="M5100" i="7" s="1"/>
  <c r="H5100" i="7"/>
  <c r="L5100" i="7" s="1"/>
  <c r="G5100" i="7"/>
  <c r="K5100" i="7" s="1"/>
  <c r="I5092" i="7"/>
  <c r="M5092" i="7" s="1"/>
  <c r="H5092" i="7"/>
  <c r="L5092" i="7" s="1"/>
  <c r="I5084" i="7"/>
  <c r="M5084" i="7" s="1"/>
  <c r="H5084" i="7"/>
  <c r="L5084" i="7" s="1"/>
  <c r="G5084" i="7"/>
  <c r="K5084" i="7" s="1"/>
  <c r="I5076" i="7"/>
  <c r="M5076" i="7" s="1"/>
  <c r="H5076" i="7"/>
  <c r="L5076" i="7" s="1"/>
  <c r="D5076" i="7" s="1"/>
  <c r="I5068" i="7"/>
  <c r="M5068" i="7" s="1"/>
  <c r="D5068" i="7" s="1"/>
  <c r="H5068" i="7"/>
  <c r="L5068" i="7" s="1"/>
  <c r="G5068" i="7"/>
  <c r="K5068" i="7" s="1"/>
  <c r="I5060" i="7"/>
  <c r="M5060" i="7" s="1"/>
  <c r="H5060" i="7"/>
  <c r="L5060" i="7" s="1"/>
  <c r="D5060" i="7" s="1"/>
  <c r="I5052" i="7"/>
  <c r="M5052" i="7" s="1"/>
  <c r="H5052" i="7"/>
  <c r="L5052" i="7" s="1"/>
  <c r="G5052" i="7"/>
  <c r="K5052" i="7" s="1"/>
  <c r="I5044" i="7"/>
  <c r="M5044" i="7" s="1"/>
  <c r="D5044" i="7" s="1"/>
  <c r="H5044" i="7"/>
  <c r="L5044" i="7" s="1"/>
  <c r="I5036" i="7"/>
  <c r="M5036" i="7" s="1"/>
  <c r="H5036" i="7"/>
  <c r="L5036" i="7" s="1"/>
  <c r="G5036" i="7"/>
  <c r="K5036" i="7" s="1"/>
  <c r="D5036" i="7" s="1"/>
  <c r="I5028" i="7"/>
  <c r="M5028" i="7" s="1"/>
  <c r="H5028" i="7"/>
  <c r="L5028" i="7" s="1"/>
  <c r="I5020" i="7"/>
  <c r="M5020" i="7" s="1"/>
  <c r="H5020" i="7"/>
  <c r="L5020" i="7" s="1"/>
  <c r="G5020" i="7"/>
  <c r="K5020" i="7" s="1"/>
  <c r="I5012" i="7"/>
  <c r="M5012" i="7" s="1"/>
  <c r="H5012" i="7"/>
  <c r="L5012" i="7" s="1"/>
  <c r="I5004" i="7"/>
  <c r="M5004" i="7" s="1"/>
  <c r="H5004" i="7"/>
  <c r="L5004" i="7" s="1"/>
  <c r="G5004" i="7"/>
  <c r="K5004" i="7" s="1"/>
  <c r="I4996" i="7"/>
  <c r="M4996" i="7" s="1"/>
  <c r="H4996" i="7"/>
  <c r="L4996" i="7" s="1"/>
  <c r="I4988" i="7"/>
  <c r="M4988" i="7" s="1"/>
  <c r="H4988" i="7"/>
  <c r="L4988" i="7" s="1"/>
  <c r="G4988" i="7"/>
  <c r="K4988" i="7" s="1"/>
  <c r="I4980" i="7"/>
  <c r="M4980" i="7" s="1"/>
  <c r="H4980" i="7"/>
  <c r="L4980" i="7" s="1"/>
  <c r="I4972" i="7"/>
  <c r="M4972" i="7" s="1"/>
  <c r="H4972" i="7"/>
  <c r="L4972" i="7" s="1"/>
  <c r="G4972" i="7"/>
  <c r="K4972" i="7" s="1"/>
  <c r="I4964" i="7"/>
  <c r="M4964" i="7" s="1"/>
  <c r="H4964" i="7"/>
  <c r="L4964" i="7" s="1"/>
  <c r="I4956" i="7"/>
  <c r="M4956" i="7" s="1"/>
  <c r="H4956" i="7"/>
  <c r="L4956" i="7" s="1"/>
  <c r="G4956" i="7"/>
  <c r="K4956" i="7" s="1"/>
  <c r="I4948" i="7"/>
  <c r="M4948" i="7" s="1"/>
  <c r="H4948" i="7"/>
  <c r="L4948" i="7" s="1"/>
  <c r="D4948" i="7" s="1"/>
  <c r="I4940" i="7"/>
  <c r="M4940" i="7" s="1"/>
  <c r="D4940" i="7" s="1"/>
  <c r="H4940" i="7"/>
  <c r="L4940" i="7" s="1"/>
  <c r="G4940" i="7"/>
  <c r="K4940" i="7" s="1"/>
  <c r="I4932" i="7"/>
  <c r="M4932" i="7" s="1"/>
  <c r="H4932" i="7"/>
  <c r="L4932" i="7" s="1"/>
  <c r="D4932" i="7" s="1"/>
  <c r="I4924" i="7"/>
  <c r="M4924" i="7" s="1"/>
  <c r="H4924" i="7"/>
  <c r="L4924" i="7" s="1"/>
  <c r="G4924" i="7"/>
  <c r="K4924" i="7" s="1"/>
  <c r="I4916" i="7"/>
  <c r="M4916" i="7" s="1"/>
  <c r="H4916" i="7"/>
  <c r="L4916" i="7" s="1"/>
  <c r="I4908" i="7"/>
  <c r="M4908" i="7" s="1"/>
  <c r="H4908" i="7"/>
  <c r="L4908" i="7" s="1"/>
  <c r="G4908" i="7"/>
  <c r="K4908" i="7" s="1"/>
  <c r="D4908" i="7" s="1"/>
  <c r="I4900" i="7"/>
  <c r="M4900" i="7" s="1"/>
  <c r="H4900" i="7"/>
  <c r="L4900" i="7" s="1"/>
  <c r="I4892" i="7"/>
  <c r="M4892" i="7" s="1"/>
  <c r="H4892" i="7"/>
  <c r="L4892" i="7" s="1"/>
  <c r="G4892" i="7"/>
  <c r="K4892" i="7" s="1"/>
  <c r="I4884" i="7"/>
  <c r="M4884" i="7" s="1"/>
  <c r="H4884" i="7"/>
  <c r="L4884" i="7" s="1"/>
  <c r="I4876" i="7"/>
  <c r="M4876" i="7" s="1"/>
  <c r="H4876" i="7"/>
  <c r="L4876" i="7" s="1"/>
  <c r="G4876" i="7"/>
  <c r="K4876" i="7" s="1"/>
  <c r="I4868" i="7"/>
  <c r="M4868" i="7" s="1"/>
  <c r="H4868" i="7"/>
  <c r="L4868" i="7" s="1"/>
  <c r="I4860" i="7"/>
  <c r="M4860" i="7" s="1"/>
  <c r="H4860" i="7"/>
  <c r="L4860" i="7" s="1"/>
  <c r="G4860" i="7"/>
  <c r="K4860" i="7" s="1"/>
  <c r="I4852" i="7"/>
  <c r="M4852" i="7" s="1"/>
  <c r="H4852" i="7"/>
  <c r="L4852" i="7" s="1"/>
  <c r="I4844" i="7"/>
  <c r="M4844" i="7" s="1"/>
  <c r="H4844" i="7"/>
  <c r="L4844" i="7" s="1"/>
  <c r="G4844" i="7"/>
  <c r="K4844" i="7" s="1"/>
  <c r="I4836" i="7"/>
  <c r="M4836" i="7" s="1"/>
  <c r="H4836" i="7"/>
  <c r="L4836" i="7" s="1"/>
  <c r="I4828" i="7"/>
  <c r="M4828" i="7" s="1"/>
  <c r="H4828" i="7"/>
  <c r="L4828" i="7" s="1"/>
  <c r="G4828" i="7"/>
  <c r="K4828" i="7" s="1"/>
  <c r="I4820" i="7"/>
  <c r="M4820" i="7" s="1"/>
  <c r="H4820" i="7"/>
  <c r="L4820" i="7" s="1"/>
  <c r="I4812" i="7"/>
  <c r="M4812" i="7" s="1"/>
  <c r="D4812" i="7" s="1"/>
  <c r="H4812" i="7"/>
  <c r="L4812" i="7" s="1"/>
  <c r="G4812" i="7"/>
  <c r="K4812" i="7" s="1"/>
  <c r="I4804" i="7"/>
  <c r="M4804" i="7" s="1"/>
  <c r="H4804" i="7"/>
  <c r="L4804" i="7" s="1"/>
  <c r="D4804" i="7" s="1"/>
  <c r="I4796" i="7"/>
  <c r="M4796" i="7" s="1"/>
  <c r="H4796" i="7"/>
  <c r="L4796" i="7" s="1"/>
  <c r="G4796" i="7"/>
  <c r="K4796" i="7" s="1"/>
  <c r="I4788" i="7"/>
  <c r="M4788" i="7" s="1"/>
  <c r="H4788" i="7"/>
  <c r="L4788" i="7" s="1"/>
  <c r="I4780" i="7"/>
  <c r="M4780" i="7" s="1"/>
  <c r="H4780" i="7"/>
  <c r="L4780" i="7" s="1"/>
  <c r="G4780" i="7"/>
  <c r="K4780" i="7" s="1"/>
  <c r="D4780" i="7" s="1"/>
  <c r="I4772" i="7"/>
  <c r="M4772" i="7" s="1"/>
  <c r="H4772" i="7"/>
  <c r="L4772" i="7" s="1"/>
  <c r="I4764" i="7"/>
  <c r="M4764" i="7" s="1"/>
  <c r="H4764" i="7"/>
  <c r="L4764" i="7" s="1"/>
  <c r="G4764" i="7"/>
  <c r="K4764" i="7" s="1"/>
  <c r="I4756" i="7"/>
  <c r="M4756" i="7" s="1"/>
  <c r="H4756" i="7"/>
  <c r="L4756" i="7" s="1"/>
  <c r="I4748" i="7"/>
  <c r="M4748" i="7" s="1"/>
  <c r="H4748" i="7"/>
  <c r="L4748" i="7" s="1"/>
  <c r="G4748" i="7"/>
  <c r="K4748" i="7" s="1"/>
  <c r="I4740" i="7"/>
  <c r="M4740" i="7" s="1"/>
  <c r="H4740" i="7"/>
  <c r="L4740" i="7" s="1"/>
  <c r="I4732" i="7"/>
  <c r="M4732" i="7" s="1"/>
  <c r="H4732" i="7"/>
  <c r="L4732" i="7" s="1"/>
  <c r="G4732" i="7"/>
  <c r="K4732" i="7" s="1"/>
  <c r="I4724" i="7"/>
  <c r="M4724" i="7" s="1"/>
  <c r="H4724" i="7"/>
  <c r="L4724" i="7" s="1"/>
  <c r="I4716" i="7"/>
  <c r="M4716" i="7" s="1"/>
  <c r="H4716" i="7"/>
  <c r="L4716" i="7" s="1"/>
  <c r="G4716" i="7"/>
  <c r="K4716" i="7" s="1"/>
  <c r="I4708" i="7"/>
  <c r="M4708" i="7" s="1"/>
  <c r="H4708" i="7"/>
  <c r="L4708" i="7" s="1"/>
  <c r="I4700" i="7"/>
  <c r="M4700" i="7" s="1"/>
  <c r="H4700" i="7"/>
  <c r="L4700" i="7" s="1"/>
  <c r="G4700" i="7"/>
  <c r="K4700" i="7" s="1"/>
  <c r="I4692" i="7"/>
  <c r="M4692" i="7" s="1"/>
  <c r="H4692" i="7"/>
  <c r="L4692" i="7" s="1"/>
  <c r="D4692" i="7" s="1"/>
  <c r="I4684" i="7"/>
  <c r="M4684" i="7" s="1"/>
  <c r="D4684" i="7" s="1"/>
  <c r="H4684" i="7"/>
  <c r="L4684" i="7" s="1"/>
  <c r="G4684" i="7"/>
  <c r="K4684" i="7" s="1"/>
  <c r="I4676" i="7"/>
  <c r="M4676" i="7" s="1"/>
  <c r="H4676" i="7"/>
  <c r="L4676" i="7" s="1"/>
  <c r="D4676" i="7" s="1"/>
  <c r="I4668" i="7"/>
  <c r="M4668" i="7" s="1"/>
  <c r="H4668" i="7"/>
  <c r="L4668" i="7" s="1"/>
  <c r="G4668" i="7"/>
  <c r="K4668" i="7" s="1"/>
  <c r="I4660" i="7"/>
  <c r="M4660" i="7" s="1"/>
  <c r="H4660" i="7"/>
  <c r="L4660" i="7" s="1"/>
  <c r="I4652" i="7"/>
  <c r="M4652" i="7" s="1"/>
  <c r="H4652" i="7"/>
  <c r="L4652" i="7" s="1"/>
  <c r="G4652" i="7"/>
  <c r="K4652" i="7" s="1"/>
  <c r="D4652" i="7" s="1"/>
  <c r="I4644" i="7"/>
  <c r="M4644" i="7" s="1"/>
  <c r="H4644" i="7"/>
  <c r="L4644" i="7" s="1"/>
  <c r="I4636" i="7"/>
  <c r="M4636" i="7" s="1"/>
  <c r="H4636" i="7"/>
  <c r="L4636" i="7" s="1"/>
  <c r="G4636" i="7"/>
  <c r="K4636" i="7" s="1"/>
  <c r="I4628" i="7"/>
  <c r="M4628" i="7" s="1"/>
  <c r="H4628" i="7"/>
  <c r="L4628" i="7" s="1"/>
  <c r="I4620" i="7"/>
  <c r="M4620" i="7" s="1"/>
  <c r="H4620" i="7"/>
  <c r="L4620" i="7" s="1"/>
  <c r="G4620" i="7"/>
  <c r="K4620" i="7" s="1"/>
  <c r="I4612" i="7"/>
  <c r="M4612" i="7" s="1"/>
  <c r="H4612" i="7"/>
  <c r="L4612" i="7" s="1"/>
  <c r="I4604" i="7"/>
  <c r="M4604" i="7" s="1"/>
  <c r="H4604" i="7"/>
  <c r="L4604" i="7" s="1"/>
  <c r="G4604" i="7"/>
  <c r="K4604" i="7" s="1"/>
  <c r="I4596" i="7"/>
  <c r="M4596" i="7" s="1"/>
  <c r="H4596" i="7"/>
  <c r="L4596" i="7" s="1"/>
  <c r="I4588" i="7"/>
  <c r="M4588" i="7" s="1"/>
  <c r="H4588" i="7"/>
  <c r="L4588" i="7" s="1"/>
  <c r="G4588" i="7"/>
  <c r="K4588" i="7" s="1"/>
  <c r="I4580" i="7"/>
  <c r="M4580" i="7" s="1"/>
  <c r="H4580" i="7"/>
  <c r="L4580" i="7" s="1"/>
  <c r="I4572" i="7"/>
  <c r="M4572" i="7" s="1"/>
  <c r="H4572" i="7"/>
  <c r="L4572" i="7" s="1"/>
  <c r="G4572" i="7"/>
  <c r="K4572" i="7" s="1"/>
  <c r="I4564" i="7"/>
  <c r="M4564" i="7" s="1"/>
  <c r="H4564" i="7"/>
  <c r="L4564" i="7" s="1"/>
  <c r="D4564" i="7" s="1"/>
  <c r="I4556" i="7"/>
  <c r="M4556" i="7" s="1"/>
  <c r="D4556" i="7" s="1"/>
  <c r="H4556" i="7"/>
  <c r="L4556" i="7" s="1"/>
  <c r="G4556" i="7"/>
  <c r="K4556" i="7" s="1"/>
  <c r="I4548" i="7"/>
  <c r="M4548" i="7" s="1"/>
  <c r="H4548" i="7"/>
  <c r="L4548" i="7" s="1"/>
  <c r="D4548" i="7" s="1"/>
  <c r="I4540" i="7"/>
  <c r="M4540" i="7" s="1"/>
  <c r="H4540" i="7"/>
  <c r="L4540" i="7" s="1"/>
  <c r="G4540" i="7"/>
  <c r="K4540" i="7" s="1"/>
  <c r="I4532" i="7"/>
  <c r="M4532" i="7" s="1"/>
  <c r="D4532" i="7" s="1"/>
  <c r="H4532" i="7"/>
  <c r="L4532" i="7" s="1"/>
  <c r="I4524" i="7"/>
  <c r="M4524" i="7" s="1"/>
  <c r="H4524" i="7"/>
  <c r="L4524" i="7" s="1"/>
  <c r="G4524" i="7"/>
  <c r="K4524" i="7" s="1"/>
  <c r="D4524" i="7" s="1"/>
  <c r="I4516" i="7"/>
  <c r="M4516" i="7" s="1"/>
  <c r="H4516" i="7"/>
  <c r="L4516" i="7" s="1"/>
  <c r="I4508" i="7"/>
  <c r="M4508" i="7" s="1"/>
  <c r="H4508" i="7"/>
  <c r="L4508" i="7" s="1"/>
  <c r="G4508" i="7"/>
  <c r="K4508" i="7" s="1"/>
  <c r="I4500" i="7"/>
  <c r="M4500" i="7" s="1"/>
  <c r="H4500" i="7"/>
  <c r="L4500" i="7" s="1"/>
  <c r="I4492" i="7"/>
  <c r="M4492" i="7" s="1"/>
  <c r="H4492" i="7"/>
  <c r="L4492" i="7" s="1"/>
  <c r="G4492" i="7"/>
  <c r="K4492" i="7" s="1"/>
  <c r="I4484" i="7"/>
  <c r="M4484" i="7" s="1"/>
  <c r="H4484" i="7"/>
  <c r="L4484" i="7" s="1"/>
  <c r="I4476" i="7"/>
  <c r="M4476" i="7" s="1"/>
  <c r="H4476" i="7"/>
  <c r="L4476" i="7" s="1"/>
  <c r="G4476" i="7"/>
  <c r="K4476" i="7" s="1"/>
  <c r="I4468" i="7"/>
  <c r="M4468" i="7" s="1"/>
  <c r="H4468" i="7"/>
  <c r="L4468" i="7" s="1"/>
  <c r="I4460" i="7"/>
  <c r="M4460" i="7" s="1"/>
  <c r="H4460" i="7"/>
  <c r="L4460" i="7" s="1"/>
  <c r="G4460" i="7"/>
  <c r="K4460" i="7" s="1"/>
  <c r="I4452" i="7"/>
  <c r="M4452" i="7" s="1"/>
  <c r="H4452" i="7"/>
  <c r="L4452" i="7" s="1"/>
  <c r="I4444" i="7"/>
  <c r="M4444" i="7" s="1"/>
  <c r="H4444" i="7"/>
  <c r="L4444" i="7" s="1"/>
  <c r="G4444" i="7"/>
  <c r="K4444" i="7" s="1"/>
  <c r="I4436" i="7"/>
  <c r="M4436" i="7" s="1"/>
  <c r="H4436" i="7"/>
  <c r="L4436" i="7" s="1"/>
  <c r="I4428" i="7"/>
  <c r="M4428" i="7" s="1"/>
  <c r="D4428" i="7" s="1"/>
  <c r="H4428" i="7"/>
  <c r="L4428" i="7" s="1"/>
  <c r="G4428" i="7"/>
  <c r="K4428" i="7" s="1"/>
  <c r="I4420" i="7"/>
  <c r="M4420" i="7" s="1"/>
  <c r="H4420" i="7"/>
  <c r="L4420" i="7" s="1"/>
  <c r="D4420" i="7" s="1"/>
  <c r="I4412" i="7"/>
  <c r="M4412" i="7" s="1"/>
  <c r="H4412" i="7"/>
  <c r="L4412" i="7" s="1"/>
  <c r="G4412" i="7"/>
  <c r="K4412" i="7" s="1"/>
  <c r="D4412" i="7" s="1"/>
  <c r="I4404" i="7"/>
  <c r="M4404" i="7" s="1"/>
  <c r="H4404" i="7"/>
  <c r="L4404" i="7" s="1"/>
  <c r="I4396" i="7"/>
  <c r="M4396" i="7" s="1"/>
  <c r="H4396" i="7"/>
  <c r="L4396" i="7" s="1"/>
  <c r="G4396" i="7"/>
  <c r="K4396" i="7" s="1"/>
  <c r="D4396" i="7" s="1"/>
  <c r="I4388" i="7"/>
  <c r="M4388" i="7" s="1"/>
  <c r="H4388" i="7"/>
  <c r="L4388" i="7" s="1"/>
  <c r="I4380" i="7"/>
  <c r="M4380" i="7" s="1"/>
  <c r="H4380" i="7"/>
  <c r="L4380" i="7" s="1"/>
  <c r="G4380" i="7"/>
  <c r="K4380" i="7" s="1"/>
  <c r="I4372" i="7"/>
  <c r="M4372" i="7" s="1"/>
  <c r="H4372" i="7"/>
  <c r="L4372" i="7" s="1"/>
  <c r="I4364" i="7"/>
  <c r="M4364" i="7" s="1"/>
  <c r="H4364" i="7"/>
  <c r="L4364" i="7" s="1"/>
  <c r="G4364" i="7"/>
  <c r="K4364" i="7" s="1"/>
  <c r="I4356" i="7"/>
  <c r="M4356" i="7" s="1"/>
  <c r="H4356" i="7"/>
  <c r="L4356" i="7" s="1"/>
  <c r="I4348" i="7"/>
  <c r="M4348" i="7" s="1"/>
  <c r="H4348" i="7"/>
  <c r="L4348" i="7" s="1"/>
  <c r="G4348" i="7"/>
  <c r="K4348" i="7" s="1"/>
  <c r="I4340" i="7"/>
  <c r="M4340" i="7" s="1"/>
  <c r="H4340" i="7"/>
  <c r="L4340" i="7" s="1"/>
  <c r="I4332" i="7"/>
  <c r="M4332" i="7" s="1"/>
  <c r="H4332" i="7"/>
  <c r="L4332" i="7" s="1"/>
  <c r="G4332" i="7"/>
  <c r="K4332" i="7" s="1"/>
  <c r="I4324" i="7"/>
  <c r="M4324" i="7" s="1"/>
  <c r="H4324" i="7"/>
  <c r="L4324" i="7" s="1"/>
  <c r="I4316" i="7"/>
  <c r="M4316" i="7" s="1"/>
  <c r="H4316" i="7"/>
  <c r="L4316" i="7" s="1"/>
  <c r="G4316" i="7"/>
  <c r="K4316" i="7" s="1"/>
  <c r="I4308" i="7"/>
  <c r="M4308" i="7" s="1"/>
  <c r="H4308" i="7"/>
  <c r="L4308" i="7" s="1"/>
  <c r="I4300" i="7"/>
  <c r="M4300" i="7" s="1"/>
  <c r="D4300" i="7" s="1"/>
  <c r="H4300" i="7"/>
  <c r="L4300" i="7" s="1"/>
  <c r="G4300" i="7"/>
  <c r="K4300" i="7" s="1"/>
  <c r="I4292" i="7"/>
  <c r="M4292" i="7" s="1"/>
  <c r="H4292" i="7"/>
  <c r="L4292" i="7" s="1"/>
  <c r="D4292" i="7" s="1"/>
  <c r="I4284" i="7"/>
  <c r="M4284" i="7" s="1"/>
  <c r="H4284" i="7"/>
  <c r="L4284" i="7" s="1"/>
  <c r="G4284" i="7"/>
  <c r="K4284" i="7" s="1"/>
  <c r="D4284" i="7" s="1"/>
  <c r="I4276" i="7"/>
  <c r="M4276" i="7" s="1"/>
  <c r="H4276" i="7"/>
  <c r="L4276" i="7" s="1"/>
  <c r="I4268" i="7"/>
  <c r="M4268" i="7" s="1"/>
  <c r="H4268" i="7"/>
  <c r="L4268" i="7" s="1"/>
  <c r="G4268" i="7"/>
  <c r="K4268" i="7" s="1"/>
  <c r="D4268" i="7" s="1"/>
  <c r="I4260" i="7"/>
  <c r="M4260" i="7" s="1"/>
  <c r="H4260" i="7"/>
  <c r="L4260" i="7" s="1"/>
  <c r="I4252" i="7"/>
  <c r="M4252" i="7" s="1"/>
  <c r="H4252" i="7"/>
  <c r="L4252" i="7" s="1"/>
  <c r="G4252" i="7"/>
  <c r="K4252" i="7" s="1"/>
  <c r="I4244" i="7"/>
  <c r="M4244" i="7" s="1"/>
  <c r="H4244" i="7"/>
  <c r="L4244" i="7" s="1"/>
  <c r="G4244" i="7"/>
  <c r="K4244" i="7" s="1"/>
  <c r="D4244" i="7" s="1"/>
  <c r="I4236" i="7"/>
  <c r="M4236" i="7" s="1"/>
  <c r="H4236" i="7"/>
  <c r="L4236" i="7" s="1"/>
  <c r="I4228" i="7"/>
  <c r="M4228" i="7" s="1"/>
  <c r="H4228" i="7"/>
  <c r="L4228" i="7" s="1"/>
  <c r="G4228" i="7"/>
  <c r="K4228" i="7" s="1"/>
  <c r="I4220" i="7"/>
  <c r="M4220" i="7" s="1"/>
  <c r="H4220" i="7"/>
  <c r="L4220" i="7" s="1"/>
  <c r="G4220" i="7"/>
  <c r="K4220" i="7" s="1"/>
  <c r="D4220" i="7" s="1"/>
  <c r="I4212" i="7"/>
  <c r="M4212" i="7" s="1"/>
  <c r="H4212" i="7"/>
  <c r="L4212" i="7" s="1"/>
  <c r="G4212" i="7"/>
  <c r="K4212" i="7" s="1"/>
  <c r="I4204" i="7"/>
  <c r="M4204" i="7" s="1"/>
  <c r="D4204" i="7" s="1"/>
  <c r="H4204" i="7"/>
  <c r="L4204" i="7" s="1"/>
  <c r="G4204" i="7"/>
  <c r="K4204" i="7" s="1"/>
  <c r="I4196" i="7"/>
  <c r="M4196" i="7" s="1"/>
  <c r="H4196" i="7"/>
  <c r="L4196" i="7" s="1"/>
  <c r="I4188" i="7"/>
  <c r="M4188" i="7" s="1"/>
  <c r="H4188" i="7"/>
  <c r="L4188" i="7" s="1"/>
  <c r="G4188" i="7"/>
  <c r="K4188" i="7" s="1"/>
  <c r="I4180" i="7"/>
  <c r="M4180" i="7" s="1"/>
  <c r="D4180" i="7" s="1"/>
  <c r="H4180" i="7"/>
  <c r="L4180" i="7" s="1"/>
  <c r="G4180" i="7"/>
  <c r="K4180" i="7" s="1"/>
  <c r="I4172" i="7"/>
  <c r="M4172" i="7" s="1"/>
  <c r="H4172" i="7"/>
  <c r="L4172" i="7" s="1"/>
  <c r="I4164" i="7"/>
  <c r="M4164" i="7" s="1"/>
  <c r="H4164" i="7"/>
  <c r="L4164" i="7" s="1"/>
  <c r="G4164" i="7"/>
  <c r="K4164" i="7" s="1"/>
  <c r="I4156" i="7"/>
  <c r="M4156" i="7" s="1"/>
  <c r="D4156" i="7" s="1"/>
  <c r="H4156" i="7"/>
  <c r="L4156" i="7" s="1"/>
  <c r="G4156" i="7"/>
  <c r="K4156" i="7" s="1"/>
  <c r="I4148" i="7"/>
  <c r="M4148" i="7" s="1"/>
  <c r="H4148" i="7"/>
  <c r="L4148" i="7" s="1"/>
  <c r="G4148" i="7"/>
  <c r="K4148" i="7" s="1"/>
  <c r="I4140" i="7"/>
  <c r="M4140" i="7" s="1"/>
  <c r="H4140" i="7"/>
  <c r="L4140" i="7" s="1"/>
  <c r="G4140" i="7"/>
  <c r="K4140" i="7" s="1"/>
  <c r="I4132" i="7"/>
  <c r="M4132" i="7" s="1"/>
  <c r="H4132" i="7"/>
  <c r="L4132" i="7" s="1"/>
  <c r="I4124" i="7"/>
  <c r="M4124" i="7" s="1"/>
  <c r="H4124" i="7"/>
  <c r="L4124" i="7" s="1"/>
  <c r="G4124" i="7"/>
  <c r="K4124" i="7" s="1"/>
  <c r="I4116" i="7"/>
  <c r="M4116" i="7" s="1"/>
  <c r="H4116" i="7"/>
  <c r="L4116" i="7" s="1"/>
  <c r="G4116" i="7"/>
  <c r="K4116" i="7" s="1"/>
  <c r="I4108" i="7"/>
  <c r="M4108" i="7" s="1"/>
  <c r="H4108" i="7"/>
  <c r="L4108" i="7" s="1"/>
  <c r="I4100" i="7"/>
  <c r="M4100" i="7" s="1"/>
  <c r="H4100" i="7"/>
  <c r="L4100" i="7" s="1"/>
  <c r="G4100" i="7"/>
  <c r="K4100" i="7" s="1"/>
  <c r="I4092" i="7"/>
  <c r="M4092" i="7" s="1"/>
  <c r="H4092" i="7"/>
  <c r="L4092" i="7" s="1"/>
  <c r="G4092" i="7"/>
  <c r="K4092" i="7" s="1"/>
  <c r="I4084" i="7"/>
  <c r="M4084" i="7" s="1"/>
  <c r="H4084" i="7"/>
  <c r="L4084" i="7" s="1"/>
  <c r="G4084" i="7"/>
  <c r="K4084" i="7" s="1"/>
  <c r="I4076" i="7"/>
  <c r="M4076" i="7" s="1"/>
  <c r="H4076" i="7"/>
  <c r="L4076" i="7" s="1"/>
  <c r="G4076" i="7"/>
  <c r="K4076" i="7" s="1"/>
  <c r="I4068" i="7"/>
  <c r="M4068" i="7" s="1"/>
  <c r="H4068" i="7"/>
  <c r="L4068" i="7" s="1"/>
  <c r="I4060" i="7"/>
  <c r="M4060" i="7" s="1"/>
  <c r="H4060" i="7"/>
  <c r="L4060" i="7" s="1"/>
  <c r="G4060" i="7"/>
  <c r="K4060" i="7" s="1"/>
  <c r="I4052" i="7"/>
  <c r="M4052" i="7" s="1"/>
  <c r="H4052" i="7"/>
  <c r="L4052" i="7" s="1"/>
  <c r="G4052" i="7"/>
  <c r="K4052" i="7" s="1"/>
  <c r="I4044" i="7"/>
  <c r="M4044" i="7" s="1"/>
  <c r="H4044" i="7"/>
  <c r="L4044" i="7" s="1"/>
  <c r="I4036" i="7"/>
  <c r="M4036" i="7" s="1"/>
  <c r="H4036" i="7"/>
  <c r="L4036" i="7" s="1"/>
  <c r="G4036" i="7"/>
  <c r="K4036" i="7" s="1"/>
  <c r="I4028" i="7"/>
  <c r="M4028" i="7" s="1"/>
  <c r="H4028" i="7"/>
  <c r="L4028" i="7" s="1"/>
  <c r="G4028" i="7"/>
  <c r="K4028" i="7" s="1"/>
  <c r="I4020" i="7"/>
  <c r="M4020" i="7" s="1"/>
  <c r="H4020" i="7"/>
  <c r="L4020" i="7" s="1"/>
  <c r="G4020" i="7"/>
  <c r="K4020" i="7" s="1"/>
  <c r="I4012" i="7"/>
  <c r="M4012" i="7" s="1"/>
  <c r="H4012" i="7"/>
  <c r="L4012" i="7" s="1"/>
  <c r="G4012" i="7"/>
  <c r="K4012" i="7" s="1"/>
  <c r="D4012" i="7" s="1"/>
  <c r="I4004" i="7"/>
  <c r="M4004" i="7" s="1"/>
  <c r="H4004" i="7"/>
  <c r="L4004" i="7" s="1"/>
  <c r="I3996" i="7"/>
  <c r="M3996" i="7" s="1"/>
  <c r="H3996" i="7"/>
  <c r="L3996" i="7" s="1"/>
  <c r="G3996" i="7"/>
  <c r="K3996" i="7" s="1"/>
  <c r="I3988" i="7"/>
  <c r="M3988" i="7" s="1"/>
  <c r="H3988" i="7"/>
  <c r="L3988" i="7" s="1"/>
  <c r="G3988" i="7"/>
  <c r="K3988" i="7" s="1"/>
  <c r="D3988" i="7" s="1"/>
  <c r="I3980" i="7"/>
  <c r="M3980" i="7" s="1"/>
  <c r="H3980" i="7"/>
  <c r="L3980" i="7" s="1"/>
  <c r="I3972" i="7"/>
  <c r="M3972" i="7" s="1"/>
  <c r="H3972" i="7"/>
  <c r="L3972" i="7" s="1"/>
  <c r="G3972" i="7"/>
  <c r="K3972" i="7" s="1"/>
  <c r="I3964" i="7"/>
  <c r="M3964" i="7" s="1"/>
  <c r="H3964" i="7"/>
  <c r="L3964" i="7" s="1"/>
  <c r="G3964" i="7"/>
  <c r="K3964" i="7" s="1"/>
  <c r="D3964" i="7" s="1"/>
  <c r="I3956" i="7"/>
  <c r="M3956" i="7" s="1"/>
  <c r="H3956" i="7"/>
  <c r="L3956" i="7" s="1"/>
  <c r="G3956" i="7"/>
  <c r="K3956" i="7" s="1"/>
  <c r="I3948" i="7"/>
  <c r="M3948" i="7" s="1"/>
  <c r="D3948" i="7" s="1"/>
  <c r="H3948" i="7"/>
  <c r="L3948" i="7" s="1"/>
  <c r="G3948" i="7"/>
  <c r="K3948" i="7" s="1"/>
  <c r="I3940" i="7"/>
  <c r="M3940" i="7" s="1"/>
  <c r="H3940" i="7"/>
  <c r="L3940" i="7" s="1"/>
  <c r="I3932" i="7"/>
  <c r="M3932" i="7" s="1"/>
  <c r="H3932" i="7"/>
  <c r="L3932" i="7" s="1"/>
  <c r="G3932" i="7"/>
  <c r="K3932" i="7" s="1"/>
  <c r="I3924" i="7"/>
  <c r="M3924" i="7" s="1"/>
  <c r="D3924" i="7" s="1"/>
  <c r="H3924" i="7"/>
  <c r="L3924" i="7" s="1"/>
  <c r="G3924" i="7"/>
  <c r="K3924" i="7" s="1"/>
  <c r="I3916" i="7"/>
  <c r="M3916" i="7" s="1"/>
  <c r="H3916" i="7"/>
  <c r="L3916" i="7" s="1"/>
  <c r="I3908" i="7"/>
  <c r="M3908" i="7" s="1"/>
  <c r="H3908" i="7"/>
  <c r="L3908" i="7" s="1"/>
  <c r="G3908" i="7"/>
  <c r="K3908" i="7" s="1"/>
  <c r="I3900" i="7"/>
  <c r="M3900" i="7" s="1"/>
  <c r="D3900" i="7" s="1"/>
  <c r="H3900" i="7"/>
  <c r="L3900" i="7" s="1"/>
  <c r="G3900" i="7"/>
  <c r="K3900" i="7" s="1"/>
  <c r="I3892" i="7"/>
  <c r="M3892" i="7" s="1"/>
  <c r="H3892" i="7"/>
  <c r="L3892" i="7" s="1"/>
  <c r="G3892" i="7"/>
  <c r="K3892" i="7" s="1"/>
  <c r="I3884" i="7"/>
  <c r="M3884" i="7" s="1"/>
  <c r="H3884" i="7"/>
  <c r="L3884" i="7" s="1"/>
  <c r="G3884" i="7"/>
  <c r="K3884" i="7" s="1"/>
  <c r="I3876" i="7"/>
  <c r="M3876" i="7" s="1"/>
  <c r="H3876" i="7"/>
  <c r="L3876" i="7" s="1"/>
  <c r="I3868" i="7"/>
  <c r="M3868" i="7" s="1"/>
  <c r="H3868" i="7"/>
  <c r="L3868" i="7" s="1"/>
  <c r="G3868" i="7"/>
  <c r="K3868" i="7" s="1"/>
  <c r="I3860" i="7"/>
  <c r="M3860" i="7" s="1"/>
  <c r="H3860" i="7"/>
  <c r="L3860" i="7" s="1"/>
  <c r="G3860" i="7"/>
  <c r="K3860" i="7" s="1"/>
  <c r="I3852" i="7"/>
  <c r="M3852" i="7" s="1"/>
  <c r="H3852" i="7"/>
  <c r="L3852" i="7" s="1"/>
  <c r="I3844" i="7"/>
  <c r="M3844" i="7" s="1"/>
  <c r="H3844" i="7"/>
  <c r="L3844" i="7" s="1"/>
  <c r="G3844" i="7"/>
  <c r="K3844" i="7" s="1"/>
  <c r="I3836" i="7"/>
  <c r="M3836" i="7" s="1"/>
  <c r="H3836" i="7"/>
  <c r="L3836" i="7" s="1"/>
  <c r="G3836" i="7"/>
  <c r="K3836" i="7" s="1"/>
  <c r="I3828" i="7"/>
  <c r="M3828" i="7" s="1"/>
  <c r="H3828" i="7"/>
  <c r="L3828" i="7" s="1"/>
  <c r="G3828" i="7"/>
  <c r="K3828" i="7" s="1"/>
  <c r="I3820" i="7"/>
  <c r="M3820" i="7" s="1"/>
  <c r="H3820" i="7"/>
  <c r="L3820" i="7" s="1"/>
  <c r="G3820" i="7"/>
  <c r="K3820" i="7" s="1"/>
  <c r="I3812" i="7"/>
  <c r="M3812" i="7" s="1"/>
  <c r="H3812" i="7"/>
  <c r="L3812" i="7" s="1"/>
  <c r="I3804" i="7"/>
  <c r="M3804" i="7" s="1"/>
  <c r="H3804" i="7"/>
  <c r="L3804" i="7" s="1"/>
  <c r="G3804" i="7"/>
  <c r="K3804" i="7" s="1"/>
  <c r="I3796" i="7"/>
  <c r="M3796" i="7" s="1"/>
  <c r="H3796" i="7"/>
  <c r="L3796" i="7" s="1"/>
  <c r="G3796" i="7"/>
  <c r="K3796" i="7" s="1"/>
  <c r="I3788" i="7"/>
  <c r="M3788" i="7" s="1"/>
  <c r="H3788" i="7"/>
  <c r="L3788" i="7" s="1"/>
  <c r="I3780" i="7"/>
  <c r="M3780" i="7" s="1"/>
  <c r="H3780" i="7"/>
  <c r="L3780" i="7" s="1"/>
  <c r="G3780" i="7"/>
  <c r="K3780" i="7" s="1"/>
  <c r="I3772" i="7"/>
  <c r="M3772" i="7" s="1"/>
  <c r="H3772" i="7"/>
  <c r="L3772" i="7" s="1"/>
  <c r="G3772" i="7"/>
  <c r="K3772" i="7" s="1"/>
  <c r="I3764" i="7"/>
  <c r="M3764" i="7" s="1"/>
  <c r="D3764" i="7" s="1"/>
  <c r="H3764" i="7"/>
  <c r="L3764" i="7" s="1"/>
  <c r="G3764" i="7"/>
  <c r="K3764" i="7" s="1"/>
  <c r="I3756" i="7"/>
  <c r="M3756" i="7" s="1"/>
  <c r="G3756" i="7"/>
  <c r="K3756" i="7" s="1"/>
  <c r="H3756" i="7"/>
  <c r="L3756" i="7" s="1"/>
  <c r="D3756" i="7" s="1"/>
  <c r="I3748" i="7"/>
  <c r="M3748" i="7" s="1"/>
  <c r="H3748" i="7"/>
  <c r="L3748" i="7" s="1"/>
  <c r="I3740" i="7"/>
  <c r="M3740" i="7" s="1"/>
  <c r="H3740" i="7"/>
  <c r="L3740" i="7" s="1"/>
  <c r="G3740" i="7"/>
  <c r="K3740" i="7" s="1"/>
  <c r="I3732" i="7"/>
  <c r="M3732" i="7" s="1"/>
  <c r="H3732" i="7"/>
  <c r="L3732" i="7" s="1"/>
  <c r="G3732" i="7"/>
  <c r="K3732" i="7" s="1"/>
  <c r="D3732" i="7" s="1"/>
  <c r="I3724" i="7"/>
  <c r="M3724" i="7" s="1"/>
  <c r="H3724" i="7"/>
  <c r="L3724" i="7" s="1"/>
  <c r="I3716" i="7"/>
  <c r="M3716" i="7" s="1"/>
  <c r="H3716" i="7"/>
  <c r="L3716" i="7" s="1"/>
  <c r="G3716" i="7"/>
  <c r="K3716" i="7" s="1"/>
  <c r="I3708" i="7"/>
  <c r="M3708" i="7" s="1"/>
  <c r="H3708" i="7"/>
  <c r="L3708" i="7" s="1"/>
  <c r="G3708" i="7"/>
  <c r="K3708" i="7" s="1"/>
  <c r="D3708" i="7" s="1"/>
  <c r="I3700" i="7"/>
  <c r="M3700" i="7" s="1"/>
  <c r="H3700" i="7"/>
  <c r="L3700" i="7" s="1"/>
  <c r="G3700" i="7"/>
  <c r="K3700" i="7" s="1"/>
  <c r="I3692" i="7"/>
  <c r="M3692" i="7" s="1"/>
  <c r="D3692" i="7" s="1"/>
  <c r="H3692" i="7"/>
  <c r="L3692" i="7" s="1"/>
  <c r="G3692" i="7"/>
  <c r="K3692" i="7" s="1"/>
  <c r="I3684" i="7"/>
  <c r="M3684" i="7" s="1"/>
  <c r="H3684" i="7"/>
  <c r="L3684" i="7" s="1"/>
  <c r="D3684" i="7" s="1"/>
  <c r="I3676" i="7"/>
  <c r="M3676" i="7" s="1"/>
  <c r="H3676" i="7"/>
  <c r="L3676" i="7" s="1"/>
  <c r="G3676" i="7"/>
  <c r="K3676" i="7" s="1"/>
  <c r="I3668" i="7"/>
  <c r="M3668" i="7" s="1"/>
  <c r="D3668" i="7" s="1"/>
  <c r="H3668" i="7"/>
  <c r="L3668" i="7" s="1"/>
  <c r="G3668" i="7"/>
  <c r="K3668" i="7" s="1"/>
  <c r="I3660" i="7"/>
  <c r="M3660" i="7" s="1"/>
  <c r="H3660" i="7"/>
  <c r="L3660" i="7" s="1"/>
  <c r="I3652" i="7"/>
  <c r="M3652" i="7" s="1"/>
  <c r="H3652" i="7"/>
  <c r="L3652" i="7" s="1"/>
  <c r="G3652" i="7"/>
  <c r="K3652" i="7" s="1"/>
  <c r="I3644" i="7"/>
  <c r="M3644" i="7" s="1"/>
  <c r="D3644" i="7" s="1"/>
  <c r="H3644" i="7"/>
  <c r="L3644" i="7" s="1"/>
  <c r="G3644" i="7"/>
  <c r="K3644" i="7" s="1"/>
  <c r="I3636" i="7"/>
  <c r="M3636" i="7" s="1"/>
  <c r="H3636" i="7"/>
  <c r="L3636" i="7" s="1"/>
  <c r="G3636" i="7"/>
  <c r="K3636" i="7" s="1"/>
  <c r="I3628" i="7"/>
  <c r="M3628" i="7" s="1"/>
  <c r="G3628" i="7"/>
  <c r="K3628" i="7" s="1"/>
  <c r="I3620" i="7"/>
  <c r="M3620" i="7" s="1"/>
  <c r="D3620" i="7" s="1"/>
  <c r="H3620" i="7"/>
  <c r="L3620" i="7" s="1"/>
  <c r="I3612" i="7"/>
  <c r="M3612" i="7" s="1"/>
  <c r="H3612" i="7"/>
  <c r="L3612" i="7" s="1"/>
  <c r="G3612" i="7"/>
  <c r="K3612" i="7" s="1"/>
  <c r="D3612" i="7" s="1"/>
  <c r="I3604" i="7"/>
  <c r="M3604" i="7" s="1"/>
  <c r="H3604" i="7"/>
  <c r="L3604" i="7" s="1"/>
  <c r="G3604" i="7"/>
  <c r="K3604" i="7" s="1"/>
  <c r="I3596" i="7"/>
  <c r="M3596" i="7" s="1"/>
  <c r="D3596" i="7" s="1"/>
  <c r="H3596" i="7"/>
  <c r="L3596" i="7" s="1"/>
  <c r="I3588" i="7"/>
  <c r="M3588" i="7" s="1"/>
  <c r="H3588" i="7"/>
  <c r="L3588" i="7" s="1"/>
  <c r="G3588" i="7"/>
  <c r="K3588" i="7" s="1"/>
  <c r="D3588" i="7" s="1"/>
  <c r="I3580" i="7"/>
  <c r="M3580" i="7" s="1"/>
  <c r="H3580" i="7"/>
  <c r="L3580" i="7" s="1"/>
  <c r="G3580" i="7"/>
  <c r="K3580" i="7" s="1"/>
  <c r="I3572" i="7"/>
  <c r="M3572" i="7" s="1"/>
  <c r="D3572" i="7" s="1"/>
  <c r="H3572" i="7"/>
  <c r="L3572" i="7" s="1"/>
  <c r="G3572" i="7"/>
  <c r="K3572" i="7" s="1"/>
  <c r="I3564" i="7"/>
  <c r="M3564" i="7" s="1"/>
  <c r="H3564" i="7"/>
  <c r="L3564" i="7" s="1"/>
  <c r="I3556" i="7"/>
  <c r="M3556" i="7" s="1"/>
  <c r="H3556" i="7"/>
  <c r="L3556" i="7" s="1"/>
  <c r="G3556" i="7"/>
  <c r="K3556" i="7" s="1"/>
  <c r="I3548" i="7"/>
  <c r="M3548" i="7" s="1"/>
  <c r="D3548" i="7" s="1"/>
  <c r="H3548" i="7"/>
  <c r="L3548" i="7" s="1"/>
  <c r="G3548" i="7"/>
  <c r="K3548" i="7" s="1"/>
  <c r="I3540" i="7"/>
  <c r="M3540" i="7" s="1"/>
  <c r="H3540" i="7"/>
  <c r="L3540" i="7" s="1"/>
  <c r="G3540" i="7"/>
  <c r="K3540" i="7" s="1"/>
  <c r="I3532" i="7"/>
  <c r="M3532" i="7" s="1"/>
  <c r="H3532" i="7"/>
  <c r="L3532" i="7" s="1"/>
  <c r="I3524" i="7"/>
  <c r="M3524" i="7" s="1"/>
  <c r="D3524" i="7" s="1"/>
  <c r="H3524" i="7"/>
  <c r="L3524" i="7" s="1"/>
  <c r="G3524" i="7"/>
  <c r="K3524" i="7" s="1"/>
  <c r="I3516" i="7"/>
  <c r="M3516" i="7" s="1"/>
  <c r="H3516" i="7"/>
  <c r="L3516" i="7" s="1"/>
  <c r="G3516" i="7"/>
  <c r="K3516" i="7" s="1"/>
  <c r="I3508" i="7"/>
  <c r="M3508" i="7" s="1"/>
  <c r="H3508" i="7"/>
  <c r="L3508" i="7" s="1"/>
  <c r="G3508" i="7"/>
  <c r="K3508" i="7" s="1"/>
  <c r="I3500" i="7"/>
  <c r="M3500" i="7" s="1"/>
  <c r="H3500" i="7"/>
  <c r="L3500" i="7" s="1"/>
  <c r="I3492" i="7"/>
  <c r="M3492" i="7" s="1"/>
  <c r="H3492" i="7"/>
  <c r="L3492" i="7" s="1"/>
  <c r="G3492" i="7"/>
  <c r="K3492" i="7" s="1"/>
  <c r="I3484" i="7"/>
  <c r="M3484" i="7" s="1"/>
  <c r="H3484" i="7"/>
  <c r="L3484" i="7" s="1"/>
  <c r="G3484" i="7"/>
  <c r="K3484" i="7" s="1"/>
  <c r="I3476" i="7"/>
  <c r="M3476" i="7" s="1"/>
  <c r="H3476" i="7"/>
  <c r="L3476" i="7" s="1"/>
  <c r="G3476" i="7"/>
  <c r="K3476" i="7" s="1"/>
  <c r="I3468" i="7"/>
  <c r="M3468" i="7" s="1"/>
  <c r="H3468" i="7"/>
  <c r="L3468" i="7" s="1"/>
  <c r="I3460" i="7"/>
  <c r="M3460" i="7" s="1"/>
  <c r="H3460" i="7"/>
  <c r="L3460" i="7" s="1"/>
  <c r="G3460" i="7"/>
  <c r="K3460" i="7" s="1"/>
  <c r="I3452" i="7"/>
  <c r="M3452" i="7" s="1"/>
  <c r="H3452" i="7"/>
  <c r="L3452" i="7" s="1"/>
  <c r="G3452" i="7"/>
  <c r="K3452" i="7" s="1"/>
  <c r="I3444" i="7"/>
  <c r="M3444" i="7" s="1"/>
  <c r="H3444" i="7"/>
  <c r="L3444" i="7" s="1"/>
  <c r="G3444" i="7"/>
  <c r="K3444" i="7" s="1"/>
  <c r="I3436" i="7"/>
  <c r="M3436" i="7" s="1"/>
  <c r="H3436" i="7"/>
  <c r="L3436" i="7" s="1"/>
  <c r="I3428" i="7"/>
  <c r="M3428" i="7" s="1"/>
  <c r="H3428" i="7"/>
  <c r="L3428" i="7" s="1"/>
  <c r="G3428" i="7"/>
  <c r="K3428" i="7" s="1"/>
  <c r="I3420" i="7"/>
  <c r="M3420" i="7" s="1"/>
  <c r="H3420" i="7"/>
  <c r="L3420" i="7" s="1"/>
  <c r="G3420" i="7"/>
  <c r="K3420" i="7" s="1"/>
  <c r="I3412" i="7"/>
  <c r="M3412" i="7" s="1"/>
  <c r="H3412" i="7"/>
  <c r="L3412" i="7" s="1"/>
  <c r="G3412" i="7"/>
  <c r="K3412" i="7" s="1"/>
  <c r="I3404" i="7"/>
  <c r="M3404" i="7" s="1"/>
  <c r="H3404" i="7"/>
  <c r="L3404" i="7" s="1"/>
  <c r="I3396" i="7"/>
  <c r="M3396" i="7" s="1"/>
  <c r="H3396" i="7"/>
  <c r="L3396" i="7" s="1"/>
  <c r="G3396" i="7"/>
  <c r="K3396" i="7" s="1"/>
  <c r="I3388" i="7"/>
  <c r="M3388" i="7" s="1"/>
  <c r="H3388" i="7"/>
  <c r="L3388" i="7" s="1"/>
  <c r="G3388" i="7"/>
  <c r="K3388" i="7" s="1"/>
  <c r="I3380" i="7"/>
  <c r="M3380" i="7" s="1"/>
  <c r="H3380" i="7"/>
  <c r="L3380" i="7" s="1"/>
  <c r="G3380" i="7"/>
  <c r="K3380" i="7" s="1"/>
  <c r="D3380" i="7" s="1"/>
  <c r="I3372" i="7"/>
  <c r="M3372" i="7" s="1"/>
  <c r="H3372" i="7"/>
  <c r="L3372" i="7" s="1"/>
  <c r="I3364" i="7"/>
  <c r="M3364" i="7" s="1"/>
  <c r="H3364" i="7"/>
  <c r="L3364" i="7" s="1"/>
  <c r="G3364" i="7"/>
  <c r="K3364" i="7" s="1"/>
  <c r="I3356" i="7"/>
  <c r="M3356" i="7" s="1"/>
  <c r="H3356" i="7"/>
  <c r="L3356" i="7" s="1"/>
  <c r="G3356" i="7"/>
  <c r="K3356" i="7" s="1"/>
  <c r="D3356" i="7" s="1"/>
  <c r="I3348" i="7"/>
  <c r="M3348" i="7" s="1"/>
  <c r="H3348" i="7"/>
  <c r="L3348" i="7" s="1"/>
  <c r="G3348" i="7"/>
  <c r="K3348" i="7" s="1"/>
  <c r="I3340" i="7"/>
  <c r="M3340" i="7" s="1"/>
  <c r="D3340" i="7" s="1"/>
  <c r="H3340" i="7"/>
  <c r="L3340" i="7" s="1"/>
  <c r="I3332" i="7"/>
  <c r="M3332" i="7" s="1"/>
  <c r="H3332" i="7"/>
  <c r="L3332" i="7" s="1"/>
  <c r="G3332" i="7"/>
  <c r="K3332" i="7" s="1"/>
  <c r="D3332" i="7" s="1"/>
  <c r="I3324" i="7"/>
  <c r="M3324" i="7" s="1"/>
  <c r="H3324" i="7"/>
  <c r="L3324" i="7" s="1"/>
  <c r="G3324" i="7"/>
  <c r="K3324" i="7" s="1"/>
  <c r="I3316" i="7"/>
  <c r="M3316" i="7" s="1"/>
  <c r="D3316" i="7" s="1"/>
  <c r="H3316" i="7"/>
  <c r="L3316" i="7" s="1"/>
  <c r="G3316" i="7"/>
  <c r="K3316" i="7" s="1"/>
  <c r="I3308" i="7"/>
  <c r="M3308" i="7" s="1"/>
  <c r="H3308" i="7"/>
  <c r="L3308" i="7" s="1"/>
  <c r="D3308" i="7" s="1"/>
  <c r="I3300" i="7"/>
  <c r="M3300" i="7" s="1"/>
  <c r="H3300" i="7"/>
  <c r="L3300" i="7" s="1"/>
  <c r="G3300" i="7"/>
  <c r="K3300" i="7" s="1"/>
  <c r="I3292" i="7"/>
  <c r="M3292" i="7" s="1"/>
  <c r="D3292" i="7" s="1"/>
  <c r="H3292" i="7"/>
  <c r="L3292" i="7" s="1"/>
  <c r="G3292" i="7"/>
  <c r="K3292" i="7" s="1"/>
  <c r="I3284" i="7"/>
  <c r="M3284" i="7" s="1"/>
  <c r="H3284" i="7"/>
  <c r="L3284" i="7" s="1"/>
  <c r="G3284" i="7"/>
  <c r="K3284" i="7" s="1"/>
  <c r="I3276" i="7"/>
  <c r="M3276" i="7" s="1"/>
  <c r="H3276" i="7"/>
  <c r="L3276" i="7" s="1"/>
  <c r="I3268" i="7"/>
  <c r="M3268" i="7" s="1"/>
  <c r="D3268" i="7" s="1"/>
  <c r="H3268" i="7"/>
  <c r="L3268" i="7" s="1"/>
  <c r="G3268" i="7"/>
  <c r="K3268" i="7" s="1"/>
  <c r="I3260" i="7"/>
  <c r="M3260" i="7" s="1"/>
  <c r="H3260" i="7"/>
  <c r="L3260" i="7" s="1"/>
  <c r="G3260" i="7"/>
  <c r="K3260" i="7" s="1"/>
  <c r="I3252" i="7"/>
  <c r="M3252" i="7" s="1"/>
  <c r="H3252" i="7"/>
  <c r="L3252" i="7" s="1"/>
  <c r="G3252" i="7"/>
  <c r="K3252" i="7" s="1"/>
  <c r="I8782" i="7"/>
  <c r="M8782" i="7" s="1"/>
  <c r="H8782" i="7"/>
  <c r="L8782" i="7" s="1"/>
  <c r="G8782" i="7"/>
  <c r="K8782" i="7" s="1"/>
  <c r="I8789" i="7"/>
  <c r="M8789" i="7" s="1"/>
  <c r="H8789" i="7"/>
  <c r="L8789" i="7" s="1"/>
  <c r="G8789" i="7"/>
  <c r="K8789" i="7" s="1"/>
  <c r="G3263" i="7"/>
  <c r="K3263" i="7" s="1"/>
  <c r="D3263" i="7" s="1"/>
  <c r="G3349" i="7"/>
  <c r="K3349" i="7" s="1"/>
  <c r="D3349" i="7" s="1"/>
  <c r="G3391" i="7"/>
  <c r="K3391" i="7" s="1"/>
  <c r="G3477" i="7"/>
  <c r="K3477" i="7" s="1"/>
  <c r="G3519" i="7"/>
  <c r="K3519" i="7" s="1"/>
  <c r="G3606" i="7"/>
  <c r="K3606" i="7" s="1"/>
  <c r="G3709" i="7"/>
  <c r="K3709" i="7" s="1"/>
  <c r="G3759" i="7"/>
  <c r="K3759" i="7" s="1"/>
  <c r="G3812" i="7"/>
  <c r="K3812" i="7" s="1"/>
  <c r="G3862" i="7"/>
  <c r="K3862" i="7" s="1"/>
  <c r="D3862" i="7" s="1"/>
  <c r="G3965" i="7"/>
  <c r="K3965" i="7" s="1"/>
  <c r="G4015" i="7"/>
  <c r="K4015" i="7" s="1"/>
  <c r="G4068" i="7"/>
  <c r="K4068" i="7" s="1"/>
  <c r="G4118" i="7"/>
  <c r="K4118" i="7" s="1"/>
  <c r="G4221" i="7"/>
  <c r="K4221" i="7" s="1"/>
  <c r="G4276" i="7"/>
  <c r="K4276" i="7" s="1"/>
  <c r="G4340" i="7"/>
  <c r="K4340" i="7" s="1"/>
  <c r="D4340" i="7" s="1"/>
  <c r="G4404" i="7"/>
  <c r="K4404" i="7" s="1"/>
  <c r="D4404" i="7" s="1"/>
  <c r="G4468" i="7"/>
  <c r="K4468" i="7" s="1"/>
  <c r="G4532" i="7"/>
  <c r="K4532" i="7" s="1"/>
  <c r="G4596" i="7"/>
  <c r="K4596" i="7" s="1"/>
  <c r="G4660" i="7"/>
  <c r="K4660" i="7" s="1"/>
  <c r="G4724" i="7"/>
  <c r="K4724" i="7" s="1"/>
  <c r="G4788" i="7"/>
  <c r="K4788" i="7" s="1"/>
  <c r="G4852" i="7"/>
  <c r="K4852" i="7" s="1"/>
  <c r="D4852" i="7" s="1"/>
  <c r="G4916" i="7"/>
  <c r="K4916" i="7" s="1"/>
  <c r="D4916" i="7" s="1"/>
  <c r="G4980" i="7"/>
  <c r="K4980" i="7" s="1"/>
  <c r="G5044" i="7"/>
  <c r="K5044" i="7" s="1"/>
  <c r="G5108" i="7"/>
  <c r="K5108" i="7" s="1"/>
  <c r="G5172" i="7"/>
  <c r="K5172" i="7" s="1"/>
  <c r="G5236" i="7"/>
  <c r="K5236" i="7" s="1"/>
  <c r="G5300" i="7"/>
  <c r="K5300" i="7" s="1"/>
  <c r="G5364" i="7"/>
  <c r="K5364" i="7" s="1"/>
  <c r="D5364" i="7" s="1"/>
  <c r="G5428" i="7"/>
  <c r="K5428" i="7" s="1"/>
  <c r="D5428" i="7" s="1"/>
  <c r="G5492" i="7"/>
  <c r="K5492" i="7" s="1"/>
  <c r="G5556" i="7"/>
  <c r="K5556" i="7" s="1"/>
  <c r="G5620" i="7"/>
  <c r="K5620" i="7" s="1"/>
  <c r="G5684" i="7"/>
  <c r="K5684" i="7" s="1"/>
  <c r="G5748" i="7"/>
  <c r="K5748" i="7" s="1"/>
  <c r="G5812" i="7"/>
  <c r="K5812" i="7" s="1"/>
  <c r="G5876" i="7"/>
  <c r="K5876" i="7" s="1"/>
  <c r="D5876" i="7" s="1"/>
  <c r="G5940" i="7"/>
  <c r="K5940" i="7" s="1"/>
  <c r="D5940" i="7" s="1"/>
  <c r="G6004" i="7"/>
  <c r="K6004" i="7" s="1"/>
  <c r="G6068" i="7"/>
  <c r="K6068" i="7" s="1"/>
  <c r="G6132" i="7"/>
  <c r="K6132" i="7" s="1"/>
  <c r="G6196" i="7"/>
  <c r="K6196" i="7" s="1"/>
  <c r="G8788" i="7"/>
  <c r="K8788" i="7" s="1"/>
  <c r="H4326" i="7"/>
  <c r="L4326" i="7" s="1"/>
  <c r="I6227" i="7"/>
  <c r="M6227" i="7" s="1"/>
  <c r="H6227" i="7"/>
  <c r="L6227" i="7" s="1"/>
  <c r="G6227" i="7"/>
  <c r="K6227" i="7" s="1"/>
  <c r="I6219" i="7"/>
  <c r="M6219" i="7" s="1"/>
  <c r="H6219" i="7"/>
  <c r="L6219" i="7" s="1"/>
  <c r="G6219" i="7"/>
  <c r="K6219" i="7" s="1"/>
  <c r="D6219" i="7" s="1"/>
  <c r="I6211" i="7"/>
  <c r="M6211" i="7" s="1"/>
  <c r="H6211" i="7"/>
  <c r="L6211" i="7" s="1"/>
  <c r="G6211" i="7"/>
  <c r="K6211" i="7" s="1"/>
  <c r="D6211" i="7" s="1"/>
  <c r="I6203" i="7"/>
  <c r="M6203" i="7" s="1"/>
  <c r="D6203" i="7" s="1"/>
  <c r="H6203" i="7"/>
  <c r="L6203" i="7" s="1"/>
  <c r="G6203" i="7"/>
  <c r="K6203" i="7" s="1"/>
  <c r="I6195" i="7"/>
  <c r="M6195" i="7" s="1"/>
  <c r="H6195" i="7"/>
  <c r="L6195" i="7" s="1"/>
  <c r="G6195" i="7"/>
  <c r="K6195" i="7" s="1"/>
  <c r="I6187" i="7"/>
  <c r="M6187" i="7" s="1"/>
  <c r="H6187" i="7"/>
  <c r="L6187" i="7" s="1"/>
  <c r="G6187" i="7"/>
  <c r="K6187" i="7" s="1"/>
  <c r="I6179" i="7"/>
  <c r="M6179" i="7" s="1"/>
  <c r="H6179" i="7"/>
  <c r="L6179" i="7" s="1"/>
  <c r="G6179" i="7"/>
  <c r="K6179" i="7" s="1"/>
  <c r="I6171" i="7"/>
  <c r="M6171" i="7" s="1"/>
  <c r="H6171" i="7"/>
  <c r="L6171" i="7" s="1"/>
  <c r="G6171" i="7"/>
  <c r="K6171" i="7" s="1"/>
  <c r="I6163" i="7"/>
  <c r="M6163" i="7" s="1"/>
  <c r="H6163" i="7"/>
  <c r="L6163" i="7" s="1"/>
  <c r="G6163" i="7"/>
  <c r="K6163" i="7" s="1"/>
  <c r="I6155" i="7"/>
  <c r="M6155" i="7" s="1"/>
  <c r="H6155" i="7"/>
  <c r="L6155" i="7" s="1"/>
  <c r="G6155" i="7"/>
  <c r="K6155" i="7" s="1"/>
  <c r="D6155" i="7" s="1"/>
  <c r="I6147" i="7"/>
  <c r="M6147" i="7" s="1"/>
  <c r="H6147" i="7"/>
  <c r="L6147" i="7" s="1"/>
  <c r="G6147" i="7"/>
  <c r="K6147" i="7" s="1"/>
  <c r="D6147" i="7" s="1"/>
  <c r="I6139" i="7"/>
  <c r="M6139" i="7" s="1"/>
  <c r="D6139" i="7" s="1"/>
  <c r="H6139" i="7"/>
  <c r="L6139" i="7" s="1"/>
  <c r="G6139" i="7"/>
  <c r="K6139" i="7" s="1"/>
  <c r="I6131" i="7"/>
  <c r="M6131" i="7" s="1"/>
  <c r="H6131" i="7"/>
  <c r="L6131" i="7" s="1"/>
  <c r="G6131" i="7"/>
  <c r="K6131" i="7" s="1"/>
  <c r="I6123" i="7"/>
  <c r="M6123" i="7" s="1"/>
  <c r="H6123" i="7"/>
  <c r="L6123" i="7" s="1"/>
  <c r="G6123" i="7"/>
  <c r="K6123" i="7" s="1"/>
  <c r="I6115" i="7"/>
  <c r="M6115" i="7" s="1"/>
  <c r="H6115" i="7"/>
  <c r="L6115" i="7" s="1"/>
  <c r="G6115" i="7"/>
  <c r="K6115" i="7" s="1"/>
  <c r="I6107" i="7"/>
  <c r="M6107" i="7" s="1"/>
  <c r="H6107" i="7"/>
  <c r="L6107" i="7" s="1"/>
  <c r="G6107" i="7"/>
  <c r="K6107" i="7" s="1"/>
  <c r="I6099" i="7"/>
  <c r="M6099" i="7" s="1"/>
  <c r="H6099" i="7"/>
  <c r="L6099" i="7" s="1"/>
  <c r="G6099" i="7"/>
  <c r="K6099" i="7" s="1"/>
  <c r="I6091" i="7"/>
  <c r="M6091" i="7" s="1"/>
  <c r="H6091" i="7"/>
  <c r="L6091" i="7" s="1"/>
  <c r="G6091" i="7"/>
  <c r="K6091" i="7" s="1"/>
  <c r="D6091" i="7" s="1"/>
  <c r="I6083" i="7"/>
  <c r="M6083" i="7" s="1"/>
  <c r="H6083" i="7"/>
  <c r="L6083" i="7" s="1"/>
  <c r="G6083" i="7"/>
  <c r="K6083" i="7" s="1"/>
  <c r="D6083" i="7" s="1"/>
  <c r="I6075" i="7"/>
  <c r="M6075" i="7" s="1"/>
  <c r="D6075" i="7" s="1"/>
  <c r="H6075" i="7"/>
  <c r="L6075" i="7" s="1"/>
  <c r="G6075" i="7"/>
  <c r="K6075" i="7" s="1"/>
  <c r="H6067" i="7"/>
  <c r="L6067" i="7" s="1"/>
  <c r="I6067" i="7"/>
  <c r="M6067" i="7" s="1"/>
  <c r="G6067" i="7"/>
  <c r="K6067" i="7" s="1"/>
  <c r="I6059" i="7"/>
  <c r="M6059" i="7" s="1"/>
  <c r="H6059" i="7"/>
  <c r="L6059" i="7" s="1"/>
  <c r="G6059" i="7"/>
  <c r="K6059" i="7" s="1"/>
  <c r="I6051" i="7"/>
  <c r="M6051" i="7" s="1"/>
  <c r="H6051" i="7"/>
  <c r="L6051" i="7" s="1"/>
  <c r="G6051" i="7"/>
  <c r="K6051" i="7" s="1"/>
  <c r="I6043" i="7"/>
  <c r="M6043" i="7" s="1"/>
  <c r="H6043" i="7"/>
  <c r="L6043" i="7" s="1"/>
  <c r="G6043" i="7"/>
  <c r="K6043" i="7" s="1"/>
  <c r="I6035" i="7"/>
  <c r="M6035" i="7" s="1"/>
  <c r="H6035" i="7"/>
  <c r="L6035" i="7" s="1"/>
  <c r="G6035" i="7"/>
  <c r="K6035" i="7" s="1"/>
  <c r="I6027" i="7"/>
  <c r="M6027" i="7" s="1"/>
  <c r="H6027" i="7"/>
  <c r="L6027" i="7" s="1"/>
  <c r="G6027" i="7"/>
  <c r="K6027" i="7" s="1"/>
  <c r="D6027" i="7" s="1"/>
  <c r="I6019" i="7"/>
  <c r="M6019" i="7" s="1"/>
  <c r="H6019" i="7"/>
  <c r="L6019" i="7" s="1"/>
  <c r="G6019" i="7"/>
  <c r="K6019" i="7" s="1"/>
  <c r="D6019" i="7" s="1"/>
  <c r="I6011" i="7"/>
  <c r="M6011" i="7" s="1"/>
  <c r="D6011" i="7" s="1"/>
  <c r="H6011" i="7"/>
  <c r="L6011" i="7" s="1"/>
  <c r="G6011" i="7"/>
  <c r="K6011" i="7" s="1"/>
  <c r="I6003" i="7"/>
  <c r="M6003" i="7" s="1"/>
  <c r="H6003" i="7"/>
  <c r="L6003" i="7" s="1"/>
  <c r="G6003" i="7"/>
  <c r="K6003" i="7" s="1"/>
  <c r="I5995" i="7"/>
  <c r="M5995" i="7" s="1"/>
  <c r="H5995" i="7"/>
  <c r="L5995" i="7" s="1"/>
  <c r="G5995" i="7"/>
  <c r="K5995" i="7" s="1"/>
  <c r="I5987" i="7"/>
  <c r="M5987" i="7" s="1"/>
  <c r="H5987" i="7"/>
  <c r="L5987" i="7" s="1"/>
  <c r="G5987" i="7"/>
  <c r="K5987" i="7" s="1"/>
  <c r="I5979" i="7"/>
  <c r="M5979" i="7" s="1"/>
  <c r="H5979" i="7"/>
  <c r="L5979" i="7" s="1"/>
  <c r="G5979" i="7"/>
  <c r="K5979" i="7" s="1"/>
  <c r="I5971" i="7"/>
  <c r="M5971" i="7" s="1"/>
  <c r="H5971" i="7"/>
  <c r="L5971" i="7" s="1"/>
  <c r="G5971" i="7"/>
  <c r="K5971" i="7" s="1"/>
  <c r="I5963" i="7"/>
  <c r="M5963" i="7" s="1"/>
  <c r="H5963" i="7"/>
  <c r="L5963" i="7" s="1"/>
  <c r="G5963" i="7"/>
  <c r="K5963" i="7" s="1"/>
  <c r="I5955" i="7"/>
  <c r="M5955" i="7" s="1"/>
  <c r="H5955" i="7"/>
  <c r="L5955" i="7" s="1"/>
  <c r="G5955" i="7"/>
  <c r="K5955" i="7" s="1"/>
  <c r="D5955" i="7" s="1"/>
  <c r="I5947" i="7"/>
  <c r="M5947" i="7" s="1"/>
  <c r="D5947" i="7" s="1"/>
  <c r="H5947" i="7"/>
  <c r="L5947" i="7" s="1"/>
  <c r="G5947" i="7"/>
  <c r="K5947" i="7" s="1"/>
  <c r="I5939" i="7"/>
  <c r="M5939" i="7" s="1"/>
  <c r="H5939" i="7"/>
  <c r="L5939" i="7" s="1"/>
  <c r="G5939" i="7"/>
  <c r="K5939" i="7" s="1"/>
  <c r="I5931" i="7"/>
  <c r="M5931" i="7" s="1"/>
  <c r="H5931" i="7"/>
  <c r="L5931" i="7" s="1"/>
  <c r="G5931" i="7"/>
  <c r="K5931" i="7" s="1"/>
  <c r="I5923" i="7"/>
  <c r="M5923" i="7" s="1"/>
  <c r="H5923" i="7"/>
  <c r="L5923" i="7" s="1"/>
  <c r="G5923" i="7"/>
  <c r="K5923" i="7" s="1"/>
  <c r="I5915" i="7"/>
  <c r="M5915" i="7" s="1"/>
  <c r="H5915" i="7"/>
  <c r="L5915" i="7" s="1"/>
  <c r="G5915" i="7"/>
  <c r="K5915" i="7" s="1"/>
  <c r="I5907" i="7"/>
  <c r="M5907" i="7" s="1"/>
  <c r="H5907" i="7"/>
  <c r="L5907" i="7" s="1"/>
  <c r="G5907" i="7"/>
  <c r="K5907" i="7" s="1"/>
  <c r="I5899" i="7"/>
  <c r="M5899" i="7" s="1"/>
  <c r="H5899" i="7"/>
  <c r="L5899" i="7" s="1"/>
  <c r="G5899" i="7"/>
  <c r="K5899" i="7" s="1"/>
  <c r="D5899" i="7" s="1"/>
  <c r="I5891" i="7"/>
  <c r="M5891" i="7" s="1"/>
  <c r="H5891" i="7"/>
  <c r="L5891" i="7" s="1"/>
  <c r="G5891" i="7"/>
  <c r="K5891" i="7" s="1"/>
  <c r="D5891" i="7" s="1"/>
  <c r="I5883" i="7"/>
  <c r="M5883" i="7" s="1"/>
  <c r="D5883" i="7" s="1"/>
  <c r="H5883" i="7"/>
  <c r="L5883" i="7" s="1"/>
  <c r="G5883" i="7"/>
  <c r="K5883" i="7" s="1"/>
  <c r="I5875" i="7"/>
  <c r="M5875" i="7" s="1"/>
  <c r="H5875" i="7"/>
  <c r="L5875" i="7" s="1"/>
  <c r="G5875" i="7"/>
  <c r="K5875" i="7" s="1"/>
  <c r="I5867" i="7"/>
  <c r="M5867" i="7" s="1"/>
  <c r="H5867" i="7"/>
  <c r="L5867" i="7" s="1"/>
  <c r="G5867" i="7"/>
  <c r="K5867" i="7" s="1"/>
  <c r="I5859" i="7"/>
  <c r="M5859" i="7" s="1"/>
  <c r="H5859" i="7"/>
  <c r="L5859" i="7" s="1"/>
  <c r="G5859" i="7"/>
  <c r="K5859" i="7" s="1"/>
  <c r="I5851" i="7"/>
  <c r="M5851" i="7" s="1"/>
  <c r="H5851" i="7"/>
  <c r="L5851" i="7" s="1"/>
  <c r="G5851" i="7"/>
  <c r="K5851" i="7" s="1"/>
  <c r="I5843" i="7"/>
  <c r="M5843" i="7" s="1"/>
  <c r="H5843" i="7"/>
  <c r="L5843" i="7" s="1"/>
  <c r="G5843" i="7"/>
  <c r="K5843" i="7" s="1"/>
  <c r="I5835" i="7"/>
  <c r="M5835" i="7" s="1"/>
  <c r="H5835" i="7"/>
  <c r="L5835" i="7" s="1"/>
  <c r="G5835" i="7"/>
  <c r="K5835" i="7" s="1"/>
  <c r="I5827" i="7"/>
  <c r="M5827" i="7" s="1"/>
  <c r="H5827" i="7"/>
  <c r="L5827" i="7" s="1"/>
  <c r="G5827" i="7"/>
  <c r="K5827" i="7" s="1"/>
  <c r="I5819" i="7"/>
  <c r="M5819" i="7" s="1"/>
  <c r="D5819" i="7" s="1"/>
  <c r="H5819" i="7"/>
  <c r="L5819" i="7" s="1"/>
  <c r="G5819" i="7"/>
  <c r="K5819" i="7" s="1"/>
  <c r="I5811" i="7"/>
  <c r="M5811" i="7" s="1"/>
  <c r="H5811" i="7"/>
  <c r="L5811" i="7" s="1"/>
  <c r="G5811" i="7"/>
  <c r="K5811" i="7" s="1"/>
  <c r="I5803" i="7"/>
  <c r="M5803" i="7" s="1"/>
  <c r="H5803" i="7"/>
  <c r="L5803" i="7" s="1"/>
  <c r="G5803" i="7"/>
  <c r="K5803" i="7" s="1"/>
  <c r="I5795" i="7"/>
  <c r="M5795" i="7" s="1"/>
  <c r="H5795" i="7"/>
  <c r="L5795" i="7" s="1"/>
  <c r="G5795" i="7"/>
  <c r="K5795" i="7" s="1"/>
  <c r="I5787" i="7"/>
  <c r="M5787" i="7" s="1"/>
  <c r="H5787" i="7"/>
  <c r="L5787" i="7" s="1"/>
  <c r="G5787" i="7"/>
  <c r="K5787" i="7" s="1"/>
  <c r="I5779" i="7"/>
  <c r="M5779" i="7" s="1"/>
  <c r="H5779" i="7"/>
  <c r="L5779" i="7" s="1"/>
  <c r="G5779" i="7"/>
  <c r="K5779" i="7" s="1"/>
  <c r="I5771" i="7"/>
  <c r="M5771" i="7" s="1"/>
  <c r="H5771" i="7"/>
  <c r="L5771" i="7" s="1"/>
  <c r="G5771" i="7"/>
  <c r="K5771" i="7" s="1"/>
  <c r="I5763" i="7"/>
  <c r="M5763" i="7" s="1"/>
  <c r="H5763" i="7"/>
  <c r="L5763" i="7" s="1"/>
  <c r="G5763" i="7"/>
  <c r="K5763" i="7" s="1"/>
  <c r="I5755" i="7"/>
  <c r="M5755" i="7" s="1"/>
  <c r="D5755" i="7" s="1"/>
  <c r="H5755" i="7"/>
  <c r="L5755" i="7" s="1"/>
  <c r="G5755" i="7"/>
  <c r="K5755" i="7" s="1"/>
  <c r="I5747" i="7"/>
  <c r="M5747" i="7" s="1"/>
  <c r="H5747" i="7"/>
  <c r="L5747" i="7" s="1"/>
  <c r="G5747" i="7"/>
  <c r="K5747" i="7" s="1"/>
  <c r="I5739" i="7"/>
  <c r="M5739" i="7" s="1"/>
  <c r="H5739" i="7"/>
  <c r="L5739" i="7" s="1"/>
  <c r="G5739" i="7"/>
  <c r="K5739" i="7" s="1"/>
  <c r="I5731" i="7"/>
  <c r="M5731" i="7" s="1"/>
  <c r="H5731" i="7"/>
  <c r="L5731" i="7" s="1"/>
  <c r="G5731" i="7"/>
  <c r="K5731" i="7" s="1"/>
  <c r="I5723" i="7"/>
  <c r="M5723" i="7" s="1"/>
  <c r="H5723" i="7"/>
  <c r="L5723" i="7" s="1"/>
  <c r="G5723" i="7"/>
  <c r="K5723" i="7" s="1"/>
  <c r="I5715" i="7"/>
  <c r="M5715" i="7" s="1"/>
  <c r="H5715" i="7"/>
  <c r="L5715" i="7" s="1"/>
  <c r="G5715" i="7"/>
  <c r="K5715" i="7" s="1"/>
  <c r="I5707" i="7"/>
  <c r="M5707" i="7" s="1"/>
  <c r="H5707" i="7"/>
  <c r="L5707" i="7" s="1"/>
  <c r="G5707" i="7"/>
  <c r="K5707" i="7" s="1"/>
  <c r="I5699" i="7"/>
  <c r="M5699" i="7" s="1"/>
  <c r="H5699" i="7"/>
  <c r="L5699" i="7" s="1"/>
  <c r="G5699" i="7"/>
  <c r="K5699" i="7" s="1"/>
  <c r="I5691" i="7"/>
  <c r="M5691" i="7" s="1"/>
  <c r="D5691" i="7" s="1"/>
  <c r="H5691" i="7"/>
  <c r="L5691" i="7" s="1"/>
  <c r="G5691" i="7"/>
  <c r="K5691" i="7" s="1"/>
  <c r="I5683" i="7"/>
  <c r="M5683" i="7" s="1"/>
  <c r="H5683" i="7"/>
  <c r="L5683" i="7" s="1"/>
  <c r="G5683" i="7"/>
  <c r="K5683" i="7" s="1"/>
  <c r="I5675" i="7"/>
  <c r="M5675" i="7" s="1"/>
  <c r="H5675" i="7"/>
  <c r="L5675" i="7" s="1"/>
  <c r="G5675" i="7"/>
  <c r="K5675" i="7" s="1"/>
  <c r="I5667" i="7"/>
  <c r="M5667" i="7" s="1"/>
  <c r="H5667" i="7"/>
  <c r="L5667" i="7" s="1"/>
  <c r="G5667" i="7"/>
  <c r="K5667" i="7" s="1"/>
  <c r="I5659" i="7"/>
  <c r="M5659" i="7" s="1"/>
  <c r="H5659" i="7"/>
  <c r="L5659" i="7" s="1"/>
  <c r="G5659" i="7"/>
  <c r="K5659" i="7" s="1"/>
  <c r="I5651" i="7"/>
  <c r="M5651" i="7" s="1"/>
  <c r="H5651" i="7"/>
  <c r="L5651" i="7" s="1"/>
  <c r="G5651" i="7"/>
  <c r="K5651" i="7" s="1"/>
  <c r="I5643" i="7"/>
  <c r="M5643" i="7" s="1"/>
  <c r="H5643" i="7"/>
  <c r="L5643" i="7" s="1"/>
  <c r="G5643" i="7"/>
  <c r="K5643" i="7" s="1"/>
  <c r="I5635" i="7"/>
  <c r="M5635" i="7" s="1"/>
  <c r="H5635" i="7"/>
  <c r="L5635" i="7" s="1"/>
  <c r="G5635" i="7"/>
  <c r="K5635" i="7" s="1"/>
  <c r="I5627" i="7"/>
  <c r="M5627" i="7" s="1"/>
  <c r="D5627" i="7" s="1"/>
  <c r="H5627" i="7"/>
  <c r="L5627" i="7" s="1"/>
  <c r="G5627" i="7"/>
  <c r="K5627" i="7" s="1"/>
  <c r="I5619" i="7"/>
  <c r="M5619" i="7" s="1"/>
  <c r="H5619" i="7"/>
  <c r="L5619" i="7" s="1"/>
  <c r="G5619" i="7"/>
  <c r="K5619" i="7" s="1"/>
  <c r="I5611" i="7"/>
  <c r="M5611" i="7" s="1"/>
  <c r="H5611" i="7"/>
  <c r="L5611" i="7" s="1"/>
  <c r="G5611" i="7"/>
  <c r="K5611" i="7" s="1"/>
  <c r="I5603" i="7"/>
  <c r="M5603" i="7" s="1"/>
  <c r="H5603" i="7"/>
  <c r="L5603" i="7" s="1"/>
  <c r="G5603" i="7"/>
  <c r="K5603" i="7" s="1"/>
  <c r="I5595" i="7"/>
  <c r="M5595" i="7" s="1"/>
  <c r="H5595" i="7"/>
  <c r="L5595" i="7" s="1"/>
  <c r="G5595" i="7"/>
  <c r="K5595" i="7" s="1"/>
  <c r="I5587" i="7"/>
  <c r="M5587" i="7" s="1"/>
  <c r="H5587" i="7"/>
  <c r="L5587" i="7" s="1"/>
  <c r="G5587" i="7"/>
  <c r="K5587" i="7" s="1"/>
  <c r="I5579" i="7"/>
  <c r="M5579" i="7" s="1"/>
  <c r="H5579" i="7"/>
  <c r="L5579" i="7" s="1"/>
  <c r="G5579" i="7"/>
  <c r="K5579" i="7" s="1"/>
  <c r="I5571" i="7"/>
  <c r="M5571" i="7" s="1"/>
  <c r="H5571" i="7"/>
  <c r="L5571" i="7" s="1"/>
  <c r="G5571" i="7"/>
  <c r="K5571" i="7" s="1"/>
  <c r="I5563" i="7"/>
  <c r="M5563" i="7" s="1"/>
  <c r="D5563" i="7" s="1"/>
  <c r="H5563" i="7"/>
  <c r="L5563" i="7" s="1"/>
  <c r="G5563" i="7"/>
  <c r="K5563" i="7" s="1"/>
  <c r="I5555" i="7"/>
  <c r="M5555" i="7" s="1"/>
  <c r="H5555" i="7"/>
  <c r="L5555" i="7" s="1"/>
  <c r="G5555" i="7"/>
  <c r="K5555" i="7" s="1"/>
  <c r="I5547" i="7"/>
  <c r="M5547" i="7" s="1"/>
  <c r="H5547" i="7"/>
  <c r="L5547" i="7" s="1"/>
  <c r="G5547" i="7"/>
  <c r="K5547" i="7" s="1"/>
  <c r="I5539" i="7"/>
  <c r="M5539" i="7" s="1"/>
  <c r="H5539" i="7"/>
  <c r="L5539" i="7" s="1"/>
  <c r="G5539" i="7"/>
  <c r="K5539" i="7" s="1"/>
  <c r="I5531" i="7"/>
  <c r="M5531" i="7" s="1"/>
  <c r="H5531" i="7"/>
  <c r="L5531" i="7" s="1"/>
  <c r="G5531" i="7"/>
  <c r="K5531" i="7" s="1"/>
  <c r="I5523" i="7"/>
  <c r="M5523" i="7" s="1"/>
  <c r="H5523" i="7"/>
  <c r="L5523" i="7" s="1"/>
  <c r="G5523" i="7"/>
  <c r="K5523" i="7" s="1"/>
  <c r="I5515" i="7"/>
  <c r="M5515" i="7" s="1"/>
  <c r="H5515" i="7"/>
  <c r="L5515" i="7" s="1"/>
  <c r="G5515" i="7"/>
  <c r="K5515" i="7" s="1"/>
  <c r="D5515" i="7" s="1"/>
  <c r="I5507" i="7"/>
  <c r="M5507" i="7" s="1"/>
  <c r="H5507" i="7"/>
  <c r="L5507" i="7" s="1"/>
  <c r="G5507" i="7"/>
  <c r="K5507" i="7" s="1"/>
  <c r="D5507" i="7" s="1"/>
  <c r="I5499" i="7"/>
  <c r="M5499" i="7" s="1"/>
  <c r="D5499" i="7" s="1"/>
  <c r="H5499" i="7"/>
  <c r="L5499" i="7" s="1"/>
  <c r="G5499" i="7"/>
  <c r="K5499" i="7" s="1"/>
  <c r="I5491" i="7"/>
  <c r="M5491" i="7" s="1"/>
  <c r="H5491" i="7"/>
  <c r="L5491" i="7" s="1"/>
  <c r="G5491" i="7"/>
  <c r="K5491" i="7" s="1"/>
  <c r="I5483" i="7"/>
  <c r="M5483" i="7" s="1"/>
  <c r="H5483" i="7"/>
  <c r="L5483" i="7" s="1"/>
  <c r="G5483" i="7"/>
  <c r="K5483" i="7" s="1"/>
  <c r="I5475" i="7"/>
  <c r="M5475" i="7" s="1"/>
  <c r="H5475" i="7"/>
  <c r="L5475" i="7" s="1"/>
  <c r="G5475" i="7"/>
  <c r="K5475" i="7" s="1"/>
  <c r="I5467" i="7"/>
  <c r="M5467" i="7" s="1"/>
  <c r="H5467" i="7"/>
  <c r="L5467" i="7" s="1"/>
  <c r="G5467" i="7"/>
  <c r="K5467" i="7" s="1"/>
  <c r="I5459" i="7"/>
  <c r="M5459" i="7" s="1"/>
  <c r="H5459" i="7"/>
  <c r="L5459" i="7" s="1"/>
  <c r="G5459" i="7"/>
  <c r="K5459" i="7" s="1"/>
  <c r="I5451" i="7"/>
  <c r="M5451" i="7" s="1"/>
  <c r="H5451" i="7"/>
  <c r="L5451" i="7" s="1"/>
  <c r="G5451" i="7"/>
  <c r="K5451" i="7" s="1"/>
  <c r="D5451" i="7" s="1"/>
  <c r="I5443" i="7"/>
  <c r="M5443" i="7" s="1"/>
  <c r="H5443" i="7"/>
  <c r="L5443" i="7" s="1"/>
  <c r="G5443" i="7"/>
  <c r="K5443" i="7" s="1"/>
  <c r="I5435" i="7"/>
  <c r="M5435" i="7" s="1"/>
  <c r="D5435" i="7" s="1"/>
  <c r="H5435" i="7"/>
  <c r="L5435" i="7" s="1"/>
  <c r="G5435" i="7"/>
  <c r="K5435" i="7" s="1"/>
  <c r="I5427" i="7"/>
  <c r="M5427" i="7" s="1"/>
  <c r="H5427" i="7"/>
  <c r="L5427" i="7" s="1"/>
  <c r="G5427" i="7"/>
  <c r="K5427" i="7" s="1"/>
  <c r="I5419" i="7"/>
  <c r="M5419" i="7" s="1"/>
  <c r="H5419" i="7"/>
  <c r="L5419" i="7" s="1"/>
  <c r="G5419" i="7"/>
  <c r="K5419" i="7" s="1"/>
  <c r="I5411" i="7"/>
  <c r="M5411" i="7" s="1"/>
  <c r="H5411" i="7"/>
  <c r="L5411" i="7" s="1"/>
  <c r="G5411" i="7"/>
  <c r="K5411" i="7" s="1"/>
  <c r="I5403" i="7"/>
  <c r="M5403" i="7" s="1"/>
  <c r="H5403" i="7"/>
  <c r="L5403" i="7" s="1"/>
  <c r="G5403" i="7"/>
  <c r="K5403" i="7" s="1"/>
  <c r="I5395" i="7"/>
  <c r="M5395" i="7" s="1"/>
  <c r="H5395" i="7"/>
  <c r="L5395" i="7" s="1"/>
  <c r="G5395" i="7"/>
  <c r="K5395" i="7" s="1"/>
  <c r="I5387" i="7"/>
  <c r="M5387" i="7" s="1"/>
  <c r="H5387" i="7"/>
  <c r="L5387" i="7" s="1"/>
  <c r="G5387" i="7"/>
  <c r="K5387" i="7" s="1"/>
  <c r="I5379" i="7"/>
  <c r="M5379" i="7" s="1"/>
  <c r="H5379" i="7"/>
  <c r="L5379" i="7" s="1"/>
  <c r="G5379" i="7"/>
  <c r="K5379" i="7" s="1"/>
  <c r="I5371" i="7"/>
  <c r="M5371" i="7" s="1"/>
  <c r="D5371" i="7" s="1"/>
  <c r="H5371" i="7"/>
  <c r="L5371" i="7" s="1"/>
  <c r="G5371" i="7"/>
  <c r="K5371" i="7" s="1"/>
  <c r="I5363" i="7"/>
  <c r="M5363" i="7" s="1"/>
  <c r="H5363" i="7"/>
  <c r="L5363" i="7" s="1"/>
  <c r="G5363" i="7"/>
  <c r="K5363" i="7" s="1"/>
  <c r="I5355" i="7"/>
  <c r="M5355" i="7" s="1"/>
  <c r="H5355" i="7"/>
  <c r="L5355" i="7" s="1"/>
  <c r="G5355" i="7"/>
  <c r="K5355" i="7" s="1"/>
  <c r="I5347" i="7"/>
  <c r="M5347" i="7" s="1"/>
  <c r="H5347" i="7"/>
  <c r="L5347" i="7" s="1"/>
  <c r="G5347" i="7"/>
  <c r="K5347" i="7" s="1"/>
  <c r="I5339" i="7"/>
  <c r="M5339" i="7" s="1"/>
  <c r="H5339" i="7"/>
  <c r="L5339" i="7" s="1"/>
  <c r="G5339" i="7"/>
  <c r="K5339" i="7" s="1"/>
  <c r="I5331" i="7"/>
  <c r="M5331" i="7" s="1"/>
  <c r="H5331" i="7"/>
  <c r="L5331" i="7" s="1"/>
  <c r="G5331" i="7"/>
  <c r="K5331" i="7" s="1"/>
  <c r="I5323" i="7"/>
  <c r="M5323" i="7" s="1"/>
  <c r="H5323" i="7"/>
  <c r="L5323" i="7" s="1"/>
  <c r="G5323" i="7"/>
  <c r="K5323" i="7" s="1"/>
  <c r="I5315" i="7"/>
  <c r="M5315" i="7" s="1"/>
  <c r="H5315" i="7"/>
  <c r="L5315" i="7" s="1"/>
  <c r="G5315" i="7"/>
  <c r="K5315" i="7" s="1"/>
  <c r="I5307" i="7"/>
  <c r="M5307" i="7" s="1"/>
  <c r="D5307" i="7" s="1"/>
  <c r="H5307" i="7"/>
  <c r="L5307" i="7" s="1"/>
  <c r="G5307" i="7"/>
  <c r="K5307" i="7" s="1"/>
  <c r="I5299" i="7"/>
  <c r="M5299" i="7" s="1"/>
  <c r="H5299" i="7"/>
  <c r="L5299" i="7" s="1"/>
  <c r="G5299" i="7"/>
  <c r="K5299" i="7" s="1"/>
  <c r="I5291" i="7"/>
  <c r="M5291" i="7" s="1"/>
  <c r="H5291" i="7"/>
  <c r="L5291" i="7" s="1"/>
  <c r="G5291" i="7"/>
  <c r="K5291" i="7" s="1"/>
  <c r="I5283" i="7"/>
  <c r="M5283" i="7" s="1"/>
  <c r="H5283" i="7"/>
  <c r="L5283" i="7" s="1"/>
  <c r="G5283" i="7"/>
  <c r="K5283" i="7" s="1"/>
  <c r="I5275" i="7"/>
  <c r="M5275" i="7" s="1"/>
  <c r="H5275" i="7"/>
  <c r="L5275" i="7" s="1"/>
  <c r="G5275" i="7"/>
  <c r="K5275" i="7" s="1"/>
  <c r="I5267" i="7"/>
  <c r="M5267" i="7" s="1"/>
  <c r="H5267" i="7"/>
  <c r="L5267" i="7" s="1"/>
  <c r="G5267" i="7"/>
  <c r="K5267" i="7" s="1"/>
  <c r="I5259" i="7"/>
  <c r="M5259" i="7" s="1"/>
  <c r="H5259" i="7"/>
  <c r="L5259" i="7" s="1"/>
  <c r="G5259" i="7"/>
  <c r="K5259" i="7" s="1"/>
  <c r="I5251" i="7"/>
  <c r="M5251" i="7" s="1"/>
  <c r="H5251" i="7"/>
  <c r="L5251" i="7" s="1"/>
  <c r="G5251" i="7"/>
  <c r="K5251" i="7" s="1"/>
  <c r="I5243" i="7"/>
  <c r="M5243" i="7" s="1"/>
  <c r="D5243" i="7" s="1"/>
  <c r="H5243" i="7"/>
  <c r="L5243" i="7" s="1"/>
  <c r="G5243" i="7"/>
  <c r="K5243" i="7" s="1"/>
  <c r="I5235" i="7"/>
  <c r="M5235" i="7" s="1"/>
  <c r="H5235" i="7"/>
  <c r="L5235" i="7" s="1"/>
  <c r="G5235" i="7"/>
  <c r="K5235" i="7" s="1"/>
  <c r="I5227" i="7"/>
  <c r="M5227" i="7" s="1"/>
  <c r="H5227" i="7"/>
  <c r="L5227" i="7" s="1"/>
  <c r="G5227" i="7"/>
  <c r="K5227" i="7" s="1"/>
  <c r="I5219" i="7"/>
  <c r="M5219" i="7" s="1"/>
  <c r="H5219" i="7"/>
  <c r="L5219" i="7" s="1"/>
  <c r="G5219" i="7"/>
  <c r="K5219" i="7" s="1"/>
  <c r="I5211" i="7"/>
  <c r="M5211" i="7" s="1"/>
  <c r="H5211" i="7"/>
  <c r="L5211" i="7" s="1"/>
  <c r="G5211" i="7"/>
  <c r="K5211" i="7" s="1"/>
  <c r="I5203" i="7"/>
  <c r="M5203" i="7" s="1"/>
  <c r="H5203" i="7"/>
  <c r="L5203" i="7" s="1"/>
  <c r="G5203" i="7"/>
  <c r="K5203" i="7" s="1"/>
  <c r="I5195" i="7"/>
  <c r="M5195" i="7" s="1"/>
  <c r="H5195" i="7"/>
  <c r="L5195" i="7" s="1"/>
  <c r="G5195" i="7"/>
  <c r="K5195" i="7" s="1"/>
  <c r="I5187" i="7"/>
  <c r="M5187" i="7" s="1"/>
  <c r="H5187" i="7"/>
  <c r="L5187" i="7" s="1"/>
  <c r="G5187" i="7"/>
  <c r="K5187" i="7" s="1"/>
  <c r="I5179" i="7"/>
  <c r="M5179" i="7" s="1"/>
  <c r="D5179" i="7" s="1"/>
  <c r="H5179" i="7"/>
  <c r="L5179" i="7" s="1"/>
  <c r="G5179" i="7"/>
  <c r="K5179" i="7" s="1"/>
  <c r="I5171" i="7"/>
  <c r="M5171" i="7" s="1"/>
  <c r="H5171" i="7"/>
  <c r="L5171" i="7" s="1"/>
  <c r="G5171" i="7"/>
  <c r="K5171" i="7" s="1"/>
  <c r="I5163" i="7"/>
  <c r="M5163" i="7" s="1"/>
  <c r="H5163" i="7"/>
  <c r="L5163" i="7" s="1"/>
  <c r="G5163" i="7"/>
  <c r="K5163" i="7" s="1"/>
  <c r="I5155" i="7"/>
  <c r="M5155" i="7" s="1"/>
  <c r="H5155" i="7"/>
  <c r="L5155" i="7" s="1"/>
  <c r="G5155" i="7"/>
  <c r="K5155" i="7" s="1"/>
  <c r="I5147" i="7"/>
  <c r="M5147" i="7" s="1"/>
  <c r="H5147" i="7"/>
  <c r="L5147" i="7" s="1"/>
  <c r="G5147" i="7"/>
  <c r="K5147" i="7" s="1"/>
  <c r="I5139" i="7"/>
  <c r="M5139" i="7" s="1"/>
  <c r="H5139" i="7"/>
  <c r="L5139" i="7" s="1"/>
  <c r="G5139" i="7"/>
  <c r="K5139" i="7" s="1"/>
  <c r="I5131" i="7"/>
  <c r="M5131" i="7" s="1"/>
  <c r="H5131" i="7"/>
  <c r="L5131" i="7" s="1"/>
  <c r="G5131" i="7"/>
  <c r="K5131" i="7" s="1"/>
  <c r="I5123" i="7"/>
  <c r="M5123" i="7" s="1"/>
  <c r="H5123" i="7"/>
  <c r="L5123" i="7" s="1"/>
  <c r="G5123" i="7"/>
  <c r="K5123" i="7" s="1"/>
  <c r="D5123" i="7" s="1"/>
  <c r="I5115" i="7"/>
  <c r="M5115" i="7" s="1"/>
  <c r="D5115" i="7" s="1"/>
  <c r="H5115" i="7"/>
  <c r="L5115" i="7" s="1"/>
  <c r="G5115" i="7"/>
  <c r="K5115" i="7" s="1"/>
  <c r="I5107" i="7"/>
  <c r="M5107" i="7" s="1"/>
  <c r="H5107" i="7"/>
  <c r="L5107" i="7" s="1"/>
  <c r="G5107" i="7"/>
  <c r="K5107" i="7" s="1"/>
  <c r="I5099" i="7"/>
  <c r="M5099" i="7" s="1"/>
  <c r="H5099" i="7"/>
  <c r="L5099" i="7" s="1"/>
  <c r="G5099" i="7"/>
  <c r="K5099" i="7" s="1"/>
  <c r="I5091" i="7"/>
  <c r="M5091" i="7" s="1"/>
  <c r="H5091" i="7"/>
  <c r="L5091" i="7" s="1"/>
  <c r="G5091" i="7"/>
  <c r="K5091" i="7" s="1"/>
  <c r="I5083" i="7"/>
  <c r="M5083" i="7" s="1"/>
  <c r="H5083" i="7"/>
  <c r="L5083" i="7" s="1"/>
  <c r="G5083" i="7"/>
  <c r="K5083" i="7" s="1"/>
  <c r="I5075" i="7"/>
  <c r="M5075" i="7" s="1"/>
  <c r="G5075" i="7"/>
  <c r="K5075" i="7" s="1"/>
  <c r="H5075" i="7"/>
  <c r="L5075" i="7" s="1"/>
  <c r="I5067" i="7"/>
  <c r="M5067" i="7" s="1"/>
  <c r="H5067" i="7"/>
  <c r="L5067" i="7" s="1"/>
  <c r="G5067" i="7"/>
  <c r="K5067" i="7" s="1"/>
  <c r="I5059" i="7"/>
  <c r="M5059" i="7" s="1"/>
  <c r="H5059" i="7"/>
  <c r="L5059" i="7" s="1"/>
  <c r="G5059" i="7"/>
  <c r="K5059" i="7" s="1"/>
  <c r="I5051" i="7"/>
  <c r="M5051" i="7" s="1"/>
  <c r="D5051" i="7" s="1"/>
  <c r="H5051" i="7"/>
  <c r="L5051" i="7" s="1"/>
  <c r="G5051" i="7"/>
  <c r="K5051" i="7" s="1"/>
  <c r="I5043" i="7"/>
  <c r="M5043" i="7" s="1"/>
  <c r="H5043" i="7"/>
  <c r="L5043" i="7" s="1"/>
  <c r="G5043" i="7"/>
  <c r="K5043" i="7" s="1"/>
  <c r="I5035" i="7"/>
  <c r="M5035" i="7" s="1"/>
  <c r="H5035" i="7"/>
  <c r="L5035" i="7" s="1"/>
  <c r="G5035" i="7"/>
  <c r="K5035" i="7" s="1"/>
  <c r="I5027" i="7"/>
  <c r="M5027" i="7" s="1"/>
  <c r="H5027" i="7"/>
  <c r="L5027" i="7" s="1"/>
  <c r="G5027" i="7"/>
  <c r="K5027" i="7" s="1"/>
  <c r="I5019" i="7"/>
  <c r="M5019" i="7" s="1"/>
  <c r="H5019" i="7"/>
  <c r="L5019" i="7" s="1"/>
  <c r="G5019" i="7"/>
  <c r="K5019" i="7" s="1"/>
  <c r="I5011" i="7"/>
  <c r="M5011" i="7" s="1"/>
  <c r="H5011" i="7"/>
  <c r="L5011" i="7" s="1"/>
  <c r="G5011" i="7"/>
  <c r="K5011" i="7" s="1"/>
  <c r="I5003" i="7"/>
  <c r="M5003" i="7" s="1"/>
  <c r="H5003" i="7"/>
  <c r="L5003" i="7" s="1"/>
  <c r="G5003" i="7"/>
  <c r="K5003" i="7" s="1"/>
  <c r="I4995" i="7"/>
  <c r="M4995" i="7" s="1"/>
  <c r="H4995" i="7"/>
  <c r="L4995" i="7" s="1"/>
  <c r="G4995" i="7"/>
  <c r="K4995" i="7" s="1"/>
  <c r="D4995" i="7" s="1"/>
  <c r="I4987" i="7"/>
  <c r="M4987" i="7" s="1"/>
  <c r="D4987" i="7" s="1"/>
  <c r="H4987" i="7"/>
  <c r="L4987" i="7" s="1"/>
  <c r="G4987" i="7"/>
  <c r="K4987" i="7" s="1"/>
  <c r="I4979" i="7"/>
  <c r="M4979" i="7" s="1"/>
  <c r="H4979" i="7"/>
  <c r="L4979" i="7" s="1"/>
  <c r="G4979" i="7"/>
  <c r="K4979" i="7" s="1"/>
  <c r="I4971" i="7"/>
  <c r="M4971" i="7" s="1"/>
  <c r="H4971" i="7"/>
  <c r="L4971" i="7" s="1"/>
  <c r="G4971" i="7"/>
  <c r="K4971" i="7" s="1"/>
  <c r="I4963" i="7"/>
  <c r="M4963" i="7" s="1"/>
  <c r="H4963" i="7"/>
  <c r="L4963" i="7" s="1"/>
  <c r="G4963" i="7"/>
  <c r="K4963" i="7" s="1"/>
  <c r="I4955" i="7"/>
  <c r="M4955" i="7" s="1"/>
  <c r="H4955" i="7"/>
  <c r="L4955" i="7" s="1"/>
  <c r="G4955" i="7"/>
  <c r="K4955" i="7" s="1"/>
  <c r="I4947" i="7"/>
  <c r="M4947" i="7" s="1"/>
  <c r="G4947" i="7"/>
  <c r="K4947" i="7" s="1"/>
  <c r="H4947" i="7"/>
  <c r="L4947" i="7" s="1"/>
  <c r="I4939" i="7"/>
  <c r="M4939" i="7" s="1"/>
  <c r="H4939" i="7"/>
  <c r="L4939" i="7" s="1"/>
  <c r="G4939" i="7"/>
  <c r="K4939" i="7" s="1"/>
  <c r="I4931" i="7"/>
  <c r="M4931" i="7" s="1"/>
  <c r="H4931" i="7"/>
  <c r="L4931" i="7" s="1"/>
  <c r="G4931" i="7"/>
  <c r="K4931" i="7" s="1"/>
  <c r="I4923" i="7"/>
  <c r="M4923" i="7" s="1"/>
  <c r="D4923" i="7" s="1"/>
  <c r="H4923" i="7"/>
  <c r="L4923" i="7" s="1"/>
  <c r="G4923" i="7"/>
  <c r="K4923" i="7" s="1"/>
  <c r="I4915" i="7"/>
  <c r="M4915" i="7" s="1"/>
  <c r="H4915" i="7"/>
  <c r="L4915" i="7" s="1"/>
  <c r="G4915" i="7"/>
  <c r="K4915" i="7" s="1"/>
  <c r="I4907" i="7"/>
  <c r="M4907" i="7" s="1"/>
  <c r="H4907" i="7"/>
  <c r="L4907" i="7" s="1"/>
  <c r="G4907" i="7"/>
  <c r="K4907" i="7" s="1"/>
  <c r="I4899" i="7"/>
  <c r="M4899" i="7" s="1"/>
  <c r="H4899" i="7"/>
  <c r="L4899" i="7" s="1"/>
  <c r="G4899" i="7"/>
  <c r="K4899" i="7" s="1"/>
  <c r="I4891" i="7"/>
  <c r="M4891" i="7" s="1"/>
  <c r="H4891" i="7"/>
  <c r="L4891" i="7" s="1"/>
  <c r="G4891" i="7"/>
  <c r="K4891" i="7" s="1"/>
  <c r="I4883" i="7"/>
  <c r="M4883" i="7" s="1"/>
  <c r="H4883" i="7"/>
  <c r="L4883" i="7" s="1"/>
  <c r="G4883" i="7"/>
  <c r="K4883" i="7" s="1"/>
  <c r="I4875" i="7"/>
  <c r="M4875" i="7" s="1"/>
  <c r="H4875" i="7"/>
  <c r="L4875" i="7" s="1"/>
  <c r="G4875" i="7"/>
  <c r="K4875" i="7" s="1"/>
  <c r="D4875" i="7" s="1"/>
  <c r="I4867" i="7"/>
  <c r="M4867" i="7" s="1"/>
  <c r="H4867" i="7"/>
  <c r="L4867" i="7" s="1"/>
  <c r="G4867" i="7"/>
  <c r="K4867" i="7" s="1"/>
  <c r="I4859" i="7"/>
  <c r="M4859" i="7" s="1"/>
  <c r="D4859" i="7" s="1"/>
  <c r="H4859" i="7"/>
  <c r="L4859" i="7" s="1"/>
  <c r="G4859" i="7"/>
  <c r="K4859" i="7" s="1"/>
  <c r="I4851" i="7"/>
  <c r="M4851" i="7" s="1"/>
  <c r="H4851" i="7"/>
  <c r="L4851" i="7" s="1"/>
  <c r="G4851" i="7"/>
  <c r="K4851" i="7" s="1"/>
  <c r="I4843" i="7"/>
  <c r="M4843" i="7" s="1"/>
  <c r="H4843" i="7"/>
  <c r="L4843" i="7" s="1"/>
  <c r="G4843" i="7"/>
  <c r="K4843" i="7" s="1"/>
  <c r="I4835" i="7"/>
  <c r="M4835" i="7" s="1"/>
  <c r="H4835" i="7"/>
  <c r="L4835" i="7" s="1"/>
  <c r="G4835" i="7"/>
  <c r="K4835" i="7" s="1"/>
  <c r="I4827" i="7"/>
  <c r="M4827" i="7" s="1"/>
  <c r="H4827" i="7"/>
  <c r="L4827" i="7" s="1"/>
  <c r="G4827" i="7"/>
  <c r="K4827" i="7" s="1"/>
  <c r="I4819" i="7"/>
  <c r="M4819" i="7" s="1"/>
  <c r="G4819" i="7"/>
  <c r="K4819" i="7" s="1"/>
  <c r="H4819" i="7"/>
  <c r="L4819" i="7" s="1"/>
  <c r="I4811" i="7"/>
  <c r="M4811" i="7" s="1"/>
  <c r="H4811" i="7"/>
  <c r="L4811" i="7" s="1"/>
  <c r="G4811" i="7"/>
  <c r="K4811" i="7" s="1"/>
  <c r="I4803" i="7"/>
  <c r="M4803" i="7" s="1"/>
  <c r="H4803" i="7"/>
  <c r="L4803" i="7" s="1"/>
  <c r="G4803" i="7"/>
  <c r="K4803" i="7" s="1"/>
  <c r="I4795" i="7"/>
  <c r="M4795" i="7" s="1"/>
  <c r="D4795" i="7" s="1"/>
  <c r="H4795" i="7"/>
  <c r="L4795" i="7" s="1"/>
  <c r="G4795" i="7"/>
  <c r="K4795" i="7" s="1"/>
  <c r="I4787" i="7"/>
  <c r="M4787" i="7" s="1"/>
  <c r="H4787" i="7"/>
  <c r="L4787" i="7" s="1"/>
  <c r="G4787" i="7"/>
  <c r="K4787" i="7" s="1"/>
  <c r="I4779" i="7"/>
  <c r="M4779" i="7" s="1"/>
  <c r="H4779" i="7"/>
  <c r="L4779" i="7" s="1"/>
  <c r="G4779" i="7"/>
  <c r="K4779" i="7" s="1"/>
  <c r="I4771" i="7"/>
  <c r="M4771" i="7" s="1"/>
  <c r="H4771" i="7"/>
  <c r="L4771" i="7" s="1"/>
  <c r="G4771" i="7"/>
  <c r="K4771" i="7" s="1"/>
  <c r="I4763" i="7"/>
  <c r="M4763" i="7" s="1"/>
  <c r="H4763" i="7"/>
  <c r="L4763" i="7" s="1"/>
  <c r="G4763" i="7"/>
  <c r="K4763" i="7" s="1"/>
  <c r="I4755" i="7"/>
  <c r="M4755" i="7" s="1"/>
  <c r="H4755" i="7"/>
  <c r="L4755" i="7" s="1"/>
  <c r="G4755" i="7"/>
  <c r="K4755" i="7" s="1"/>
  <c r="I4747" i="7"/>
  <c r="M4747" i="7" s="1"/>
  <c r="H4747" i="7"/>
  <c r="L4747" i="7" s="1"/>
  <c r="G4747" i="7"/>
  <c r="K4747" i="7" s="1"/>
  <c r="I4739" i="7"/>
  <c r="M4739" i="7" s="1"/>
  <c r="H4739" i="7"/>
  <c r="L4739" i="7" s="1"/>
  <c r="G4739" i="7"/>
  <c r="K4739" i="7" s="1"/>
  <c r="I4731" i="7"/>
  <c r="M4731" i="7" s="1"/>
  <c r="D4731" i="7" s="1"/>
  <c r="H4731" i="7"/>
  <c r="L4731" i="7" s="1"/>
  <c r="G4731" i="7"/>
  <c r="K4731" i="7" s="1"/>
  <c r="I4723" i="7"/>
  <c r="M4723" i="7" s="1"/>
  <c r="H4723" i="7"/>
  <c r="L4723" i="7" s="1"/>
  <c r="G4723" i="7"/>
  <c r="K4723" i="7" s="1"/>
  <c r="I4715" i="7"/>
  <c r="M4715" i="7" s="1"/>
  <c r="H4715" i="7"/>
  <c r="L4715" i="7" s="1"/>
  <c r="G4715" i="7"/>
  <c r="K4715" i="7" s="1"/>
  <c r="I4707" i="7"/>
  <c r="M4707" i="7" s="1"/>
  <c r="H4707" i="7"/>
  <c r="L4707" i="7" s="1"/>
  <c r="G4707" i="7"/>
  <c r="K4707" i="7" s="1"/>
  <c r="I4699" i="7"/>
  <c r="M4699" i="7" s="1"/>
  <c r="H4699" i="7"/>
  <c r="L4699" i="7" s="1"/>
  <c r="G4699" i="7"/>
  <c r="K4699" i="7" s="1"/>
  <c r="I4691" i="7"/>
  <c r="M4691" i="7" s="1"/>
  <c r="H4691" i="7"/>
  <c r="L4691" i="7" s="1"/>
  <c r="G4691" i="7"/>
  <c r="K4691" i="7" s="1"/>
  <c r="I4683" i="7"/>
  <c r="M4683" i="7" s="1"/>
  <c r="H4683" i="7"/>
  <c r="L4683" i="7" s="1"/>
  <c r="G4683" i="7"/>
  <c r="K4683" i="7" s="1"/>
  <c r="I4675" i="7"/>
  <c r="M4675" i="7" s="1"/>
  <c r="H4675" i="7"/>
  <c r="L4675" i="7" s="1"/>
  <c r="G4675" i="7"/>
  <c r="K4675" i="7" s="1"/>
  <c r="I4667" i="7"/>
  <c r="M4667" i="7" s="1"/>
  <c r="D4667" i="7" s="1"/>
  <c r="H4667" i="7"/>
  <c r="L4667" i="7" s="1"/>
  <c r="G4667" i="7"/>
  <c r="K4667" i="7" s="1"/>
  <c r="I4659" i="7"/>
  <c r="M4659" i="7" s="1"/>
  <c r="H4659" i="7"/>
  <c r="L4659" i="7" s="1"/>
  <c r="G4659" i="7"/>
  <c r="K4659" i="7" s="1"/>
  <c r="I4651" i="7"/>
  <c r="M4651" i="7" s="1"/>
  <c r="H4651" i="7"/>
  <c r="L4651" i="7" s="1"/>
  <c r="G4651" i="7"/>
  <c r="K4651" i="7" s="1"/>
  <c r="I4643" i="7"/>
  <c r="M4643" i="7" s="1"/>
  <c r="H4643" i="7"/>
  <c r="L4643" i="7" s="1"/>
  <c r="G4643" i="7"/>
  <c r="K4643" i="7" s="1"/>
  <c r="I4635" i="7"/>
  <c r="M4635" i="7" s="1"/>
  <c r="H4635" i="7"/>
  <c r="L4635" i="7" s="1"/>
  <c r="G4635" i="7"/>
  <c r="K4635" i="7" s="1"/>
  <c r="I4627" i="7"/>
  <c r="M4627" i="7" s="1"/>
  <c r="H4627" i="7"/>
  <c r="L4627" i="7" s="1"/>
  <c r="G4627" i="7"/>
  <c r="K4627" i="7" s="1"/>
  <c r="I4619" i="7"/>
  <c r="M4619" i="7" s="1"/>
  <c r="H4619" i="7"/>
  <c r="L4619" i="7" s="1"/>
  <c r="G4619" i="7"/>
  <c r="K4619" i="7" s="1"/>
  <c r="I4611" i="7"/>
  <c r="M4611" i="7" s="1"/>
  <c r="H4611" i="7"/>
  <c r="L4611" i="7" s="1"/>
  <c r="G4611" i="7"/>
  <c r="K4611" i="7" s="1"/>
  <c r="D4611" i="7" s="1"/>
  <c r="I4603" i="7"/>
  <c r="M4603" i="7" s="1"/>
  <c r="D4603" i="7" s="1"/>
  <c r="H4603" i="7"/>
  <c r="L4603" i="7" s="1"/>
  <c r="G4603" i="7"/>
  <c r="K4603" i="7" s="1"/>
  <c r="I4595" i="7"/>
  <c r="M4595" i="7" s="1"/>
  <c r="H4595" i="7"/>
  <c r="L4595" i="7" s="1"/>
  <c r="G4595" i="7"/>
  <c r="K4595" i="7" s="1"/>
  <c r="I4587" i="7"/>
  <c r="M4587" i="7" s="1"/>
  <c r="H4587" i="7"/>
  <c r="L4587" i="7" s="1"/>
  <c r="G4587" i="7"/>
  <c r="K4587" i="7" s="1"/>
  <c r="I4579" i="7"/>
  <c r="M4579" i="7" s="1"/>
  <c r="H4579" i="7"/>
  <c r="L4579" i="7" s="1"/>
  <c r="G4579" i="7"/>
  <c r="K4579" i="7" s="1"/>
  <c r="I4571" i="7"/>
  <c r="M4571" i="7" s="1"/>
  <c r="H4571" i="7"/>
  <c r="L4571" i="7" s="1"/>
  <c r="G4571" i="7"/>
  <c r="K4571" i="7" s="1"/>
  <c r="I4563" i="7"/>
  <c r="M4563" i="7" s="1"/>
  <c r="G4563" i="7"/>
  <c r="K4563" i="7" s="1"/>
  <c r="H4563" i="7"/>
  <c r="L4563" i="7" s="1"/>
  <c r="I4555" i="7"/>
  <c r="M4555" i="7" s="1"/>
  <c r="H4555" i="7"/>
  <c r="L4555" i="7" s="1"/>
  <c r="G4555" i="7"/>
  <c r="K4555" i="7" s="1"/>
  <c r="D4555" i="7" s="1"/>
  <c r="I4547" i="7"/>
  <c r="M4547" i="7" s="1"/>
  <c r="H4547" i="7"/>
  <c r="L4547" i="7" s="1"/>
  <c r="G4547" i="7"/>
  <c r="K4547" i="7" s="1"/>
  <c r="I4539" i="7"/>
  <c r="M4539" i="7" s="1"/>
  <c r="D4539" i="7" s="1"/>
  <c r="H4539" i="7"/>
  <c r="L4539" i="7" s="1"/>
  <c r="G4539" i="7"/>
  <c r="K4539" i="7" s="1"/>
  <c r="I4531" i="7"/>
  <c r="M4531" i="7" s="1"/>
  <c r="H4531" i="7"/>
  <c r="L4531" i="7" s="1"/>
  <c r="G4531" i="7"/>
  <c r="K4531" i="7" s="1"/>
  <c r="I4523" i="7"/>
  <c r="M4523" i="7" s="1"/>
  <c r="H4523" i="7"/>
  <c r="L4523" i="7" s="1"/>
  <c r="G4523" i="7"/>
  <c r="K4523" i="7" s="1"/>
  <c r="I4515" i="7"/>
  <c r="M4515" i="7" s="1"/>
  <c r="H4515" i="7"/>
  <c r="L4515" i="7" s="1"/>
  <c r="G4515" i="7"/>
  <c r="K4515" i="7" s="1"/>
  <c r="I4507" i="7"/>
  <c r="M4507" i="7" s="1"/>
  <c r="H4507" i="7"/>
  <c r="L4507" i="7" s="1"/>
  <c r="G4507" i="7"/>
  <c r="K4507" i="7" s="1"/>
  <c r="I4499" i="7"/>
  <c r="M4499" i="7" s="1"/>
  <c r="H4499" i="7"/>
  <c r="L4499" i="7" s="1"/>
  <c r="G4499" i="7"/>
  <c r="K4499" i="7" s="1"/>
  <c r="I4491" i="7"/>
  <c r="M4491" i="7" s="1"/>
  <c r="H4491" i="7"/>
  <c r="L4491" i="7" s="1"/>
  <c r="G4491" i="7"/>
  <c r="K4491" i="7" s="1"/>
  <c r="D4491" i="7" s="1"/>
  <c r="I4483" i="7"/>
  <c r="M4483" i="7" s="1"/>
  <c r="H4483" i="7"/>
  <c r="L4483" i="7" s="1"/>
  <c r="G4483" i="7"/>
  <c r="K4483" i="7" s="1"/>
  <c r="D4483" i="7" s="1"/>
  <c r="I4475" i="7"/>
  <c r="M4475" i="7" s="1"/>
  <c r="D4475" i="7" s="1"/>
  <c r="H4475" i="7"/>
  <c r="L4475" i="7" s="1"/>
  <c r="G4475" i="7"/>
  <c r="K4475" i="7" s="1"/>
  <c r="I4467" i="7"/>
  <c r="M4467" i="7" s="1"/>
  <c r="H4467" i="7"/>
  <c r="L4467" i="7" s="1"/>
  <c r="G4467" i="7"/>
  <c r="K4467" i="7" s="1"/>
  <c r="I4459" i="7"/>
  <c r="M4459" i="7" s="1"/>
  <c r="H4459" i="7"/>
  <c r="L4459" i="7" s="1"/>
  <c r="G4459" i="7"/>
  <c r="K4459" i="7" s="1"/>
  <c r="I4451" i="7"/>
  <c r="M4451" i="7" s="1"/>
  <c r="H4451" i="7"/>
  <c r="L4451" i="7" s="1"/>
  <c r="G4451" i="7"/>
  <c r="K4451" i="7" s="1"/>
  <c r="I4443" i="7"/>
  <c r="M4443" i="7" s="1"/>
  <c r="H4443" i="7"/>
  <c r="L4443" i="7" s="1"/>
  <c r="G4443" i="7"/>
  <c r="K4443" i="7" s="1"/>
  <c r="I4435" i="7"/>
  <c r="M4435" i="7" s="1"/>
  <c r="G4435" i="7"/>
  <c r="K4435" i="7" s="1"/>
  <c r="H4435" i="7"/>
  <c r="L4435" i="7" s="1"/>
  <c r="I4427" i="7"/>
  <c r="M4427" i="7" s="1"/>
  <c r="H4427" i="7"/>
  <c r="L4427" i="7" s="1"/>
  <c r="G4427" i="7"/>
  <c r="K4427" i="7" s="1"/>
  <c r="D4427" i="7" s="1"/>
  <c r="I4419" i="7"/>
  <c r="M4419" i="7" s="1"/>
  <c r="H4419" i="7"/>
  <c r="L4419" i="7" s="1"/>
  <c r="G4419" i="7"/>
  <c r="K4419" i="7" s="1"/>
  <c r="I4411" i="7"/>
  <c r="M4411" i="7" s="1"/>
  <c r="D4411" i="7" s="1"/>
  <c r="H4411" i="7"/>
  <c r="L4411" i="7" s="1"/>
  <c r="G4411" i="7"/>
  <c r="K4411" i="7" s="1"/>
  <c r="I4403" i="7"/>
  <c r="M4403" i="7" s="1"/>
  <c r="H4403" i="7"/>
  <c r="L4403" i="7" s="1"/>
  <c r="G4403" i="7"/>
  <c r="K4403" i="7" s="1"/>
  <c r="I4395" i="7"/>
  <c r="M4395" i="7" s="1"/>
  <c r="H4395" i="7"/>
  <c r="L4395" i="7" s="1"/>
  <c r="G4395" i="7"/>
  <c r="K4395" i="7" s="1"/>
  <c r="I4387" i="7"/>
  <c r="M4387" i="7" s="1"/>
  <c r="H4387" i="7"/>
  <c r="L4387" i="7" s="1"/>
  <c r="G4387" i="7"/>
  <c r="K4387" i="7" s="1"/>
  <c r="I4379" i="7"/>
  <c r="M4379" i="7" s="1"/>
  <c r="H4379" i="7"/>
  <c r="L4379" i="7" s="1"/>
  <c r="G4379" i="7"/>
  <c r="K4379" i="7" s="1"/>
  <c r="I4371" i="7"/>
  <c r="M4371" i="7" s="1"/>
  <c r="H4371" i="7"/>
  <c r="L4371" i="7" s="1"/>
  <c r="G4371" i="7"/>
  <c r="K4371" i="7" s="1"/>
  <c r="I4363" i="7"/>
  <c r="M4363" i="7" s="1"/>
  <c r="H4363" i="7"/>
  <c r="L4363" i="7" s="1"/>
  <c r="G4363" i="7"/>
  <c r="K4363" i="7" s="1"/>
  <c r="D4363" i="7" s="1"/>
  <c r="I4355" i="7"/>
  <c r="M4355" i="7" s="1"/>
  <c r="H4355" i="7"/>
  <c r="L4355" i="7" s="1"/>
  <c r="G4355" i="7"/>
  <c r="K4355" i="7" s="1"/>
  <c r="I4347" i="7"/>
  <c r="M4347" i="7" s="1"/>
  <c r="D4347" i="7" s="1"/>
  <c r="H4347" i="7"/>
  <c r="L4347" i="7" s="1"/>
  <c r="G4347" i="7"/>
  <c r="K4347" i="7" s="1"/>
  <c r="I4339" i="7"/>
  <c r="M4339" i="7" s="1"/>
  <c r="H4339" i="7"/>
  <c r="L4339" i="7" s="1"/>
  <c r="G4339" i="7"/>
  <c r="K4339" i="7" s="1"/>
  <c r="I4331" i="7"/>
  <c r="M4331" i="7" s="1"/>
  <c r="H4331" i="7"/>
  <c r="L4331" i="7" s="1"/>
  <c r="G4331" i="7"/>
  <c r="K4331" i="7" s="1"/>
  <c r="I4323" i="7"/>
  <c r="M4323" i="7" s="1"/>
  <c r="H4323" i="7"/>
  <c r="L4323" i="7" s="1"/>
  <c r="G4323" i="7"/>
  <c r="K4323" i="7" s="1"/>
  <c r="I4315" i="7"/>
  <c r="M4315" i="7" s="1"/>
  <c r="H4315" i="7"/>
  <c r="L4315" i="7" s="1"/>
  <c r="G4315" i="7"/>
  <c r="K4315" i="7" s="1"/>
  <c r="I4307" i="7"/>
  <c r="M4307" i="7" s="1"/>
  <c r="H4307" i="7"/>
  <c r="L4307" i="7" s="1"/>
  <c r="G4307" i="7"/>
  <c r="K4307" i="7" s="1"/>
  <c r="I4299" i="7"/>
  <c r="M4299" i="7" s="1"/>
  <c r="H4299" i="7"/>
  <c r="L4299" i="7" s="1"/>
  <c r="G4299" i="7"/>
  <c r="K4299" i="7" s="1"/>
  <c r="I4291" i="7"/>
  <c r="M4291" i="7" s="1"/>
  <c r="H4291" i="7"/>
  <c r="L4291" i="7" s="1"/>
  <c r="G4291" i="7"/>
  <c r="K4291" i="7" s="1"/>
  <c r="I4283" i="7"/>
  <c r="M4283" i="7" s="1"/>
  <c r="D4283" i="7" s="1"/>
  <c r="H4283" i="7"/>
  <c r="L4283" i="7" s="1"/>
  <c r="G4283" i="7"/>
  <c r="K4283" i="7" s="1"/>
  <c r="I4275" i="7"/>
  <c r="M4275" i="7" s="1"/>
  <c r="H4275" i="7"/>
  <c r="L4275" i="7" s="1"/>
  <c r="G4275" i="7"/>
  <c r="K4275" i="7" s="1"/>
  <c r="I4267" i="7"/>
  <c r="M4267" i="7" s="1"/>
  <c r="H4267" i="7"/>
  <c r="L4267" i="7" s="1"/>
  <c r="G4267" i="7"/>
  <c r="K4267" i="7" s="1"/>
  <c r="I4259" i="7"/>
  <c r="M4259" i="7" s="1"/>
  <c r="H4259" i="7"/>
  <c r="L4259" i="7" s="1"/>
  <c r="G4259" i="7"/>
  <c r="K4259" i="7" s="1"/>
  <c r="I4251" i="7"/>
  <c r="M4251" i="7" s="1"/>
  <c r="H4251" i="7"/>
  <c r="L4251" i="7" s="1"/>
  <c r="G4251" i="7"/>
  <c r="K4251" i="7" s="1"/>
  <c r="I4243" i="7"/>
  <c r="M4243" i="7" s="1"/>
  <c r="H4243" i="7"/>
  <c r="L4243" i="7" s="1"/>
  <c r="G4243" i="7"/>
  <c r="K4243" i="7" s="1"/>
  <c r="I4235" i="7"/>
  <c r="M4235" i="7" s="1"/>
  <c r="H4235" i="7"/>
  <c r="L4235" i="7" s="1"/>
  <c r="I4227" i="7"/>
  <c r="M4227" i="7" s="1"/>
  <c r="H4227" i="7"/>
  <c r="L4227" i="7" s="1"/>
  <c r="G4227" i="7"/>
  <c r="K4227" i="7" s="1"/>
  <c r="I4219" i="7"/>
  <c r="M4219" i="7" s="1"/>
  <c r="H4219" i="7"/>
  <c r="L4219" i="7" s="1"/>
  <c r="G4219" i="7"/>
  <c r="K4219" i="7" s="1"/>
  <c r="I4211" i="7"/>
  <c r="M4211" i="7" s="1"/>
  <c r="H4211" i="7"/>
  <c r="L4211" i="7" s="1"/>
  <c r="I4203" i="7"/>
  <c r="M4203" i="7" s="1"/>
  <c r="H4203" i="7"/>
  <c r="L4203" i="7" s="1"/>
  <c r="G4203" i="7"/>
  <c r="K4203" i="7" s="1"/>
  <c r="I4195" i="7"/>
  <c r="M4195" i="7" s="1"/>
  <c r="H4195" i="7"/>
  <c r="L4195" i="7" s="1"/>
  <c r="G4195" i="7"/>
  <c r="K4195" i="7" s="1"/>
  <c r="I4187" i="7"/>
  <c r="M4187" i="7" s="1"/>
  <c r="H4187" i="7"/>
  <c r="L4187" i="7" s="1"/>
  <c r="G4187" i="7"/>
  <c r="K4187" i="7" s="1"/>
  <c r="I4179" i="7"/>
  <c r="M4179" i="7" s="1"/>
  <c r="H4179" i="7"/>
  <c r="L4179" i="7" s="1"/>
  <c r="G4179" i="7"/>
  <c r="K4179" i="7" s="1"/>
  <c r="I4171" i="7"/>
  <c r="M4171" i="7" s="1"/>
  <c r="D4171" i="7" s="1"/>
  <c r="H4171" i="7"/>
  <c r="L4171" i="7" s="1"/>
  <c r="I4163" i="7"/>
  <c r="M4163" i="7" s="1"/>
  <c r="H4163" i="7"/>
  <c r="L4163" i="7" s="1"/>
  <c r="G4163" i="7"/>
  <c r="K4163" i="7" s="1"/>
  <c r="I4155" i="7"/>
  <c r="M4155" i="7" s="1"/>
  <c r="H4155" i="7"/>
  <c r="L4155" i="7" s="1"/>
  <c r="G4155" i="7"/>
  <c r="K4155" i="7" s="1"/>
  <c r="I4147" i="7"/>
  <c r="M4147" i="7" s="1"/>
  <c r="D4147" i="7" s="1"/>
  <c r="H4147" i="7"/>
  <c r="L4147" i="7" s="1"/>
  <c r="I4139" i="7"/>
  <c r="M4139" i="7" s="1"/>
  <c r="H4139" i="7"/>
  <c r="L4139" i="7" s="1"/>
  <c r="G4139" i="7"/>
  <c r="K4139" i="7" s="1"/>
  <c r="D4139" i="7" s="1"/>
  <c r="I4131" i="7"/>
  <c r="M4131" i="7" s="1"/>
  <c r="H4131" i="7"/>
  <c r="L4131" i="7" s="1"/>
  <c r="G4131" i="7"/>
  <c r="K4131" i="7" s="1"/>
  <c r="I4123" i="7"/>
  <c r="M4123" i="7" s="1"/>
  <c r="D4123" i="7" s="1"/>
  <c r="H4123" i="7"/>
  <c r="L4123" i="7" s="1"/>
  <c r="G4123" i="7"/>
  <c r="K4123" i="7" s="1"/>
  <c r="I4115" i="7"/>
  <c r="M4115" i="7" s="1"/>
  <c r="H4115" i="7"/>
  <c r="L4115" i="7" s="1"/>
  <c r="G4115" i="7"/>
  <c r="K4115" i="7" s="1"/>
  <c r="I4107" i="7"/>
  <c r="M4107" i="7" s="1"/>
  <c r="H4107" i="7"/>
  <c r="L4107" i="7" s="1"/>
  <c r="D4107" i="7" s="1"/>
  <c r="I4099" i="7"/>
  <c r="M4099" i="7" s="1"/>
  <c r="D4099" i="7" s="1"/>
  <c r="H4099" i="7"/>
  <c r="L4099" i="7" s="1"/>
  <c r="G4099" i="7"/>
  <c r="K4099" i="7" s="1"/>
  <c r="I4091" i="7"/>
  <c r="M4091" i="7" s="1"/>
  <c r="H4091" i="7"/>
  <c r="L4091" i="7" s="1"/>
  <c r="G4091" i="7"/>
  <c r="K4091" i="7" s="1"/>
  <c r="I4083" i="7"/>
  <c r="M4083" i="7" s="1"/>
  <c r="H4083" i="7"/>
  <c r="L4083" i="7" s="1"/>
  <c r="I4075" i="7"/>
  <c r="M4075" i="7" s="1"/>
  <c r="D4075" i="7" s="1"/>
  <c r="H4075" i="7"/>
  <c r="L4075" i="7" s="1"/>
  <c r="G4075" i="7"/>
  <c r="K4075" i="7" s="1"/>
  <c r="I4067" i="7"/>
  <c r="M4067" i="7" s="1"/>
  <c r="H4067" i="7"/>
  <c r="L4067" i="7" s="1"/>
  <c r="G4067" i="7"/>
  <c r="K4067" i="7" s="1"/>
  <c r="I4059" i="7"/>
  <c r="M4059" i="7" s="1"/>
  <c r="H4059" i="7"/>
  <c r="L4059" i="7" s="1"/>
  <c r="G4059" i="7"/>
  <c r="K4059" i="7" s="1"/>
  <c r="I4051" i="7"/>
  <c r="M4051" i="7" s="1"/>
  <c r="H4051" i="7"/>
  <c r="L4051" i="7" s="1"/>
  <c r="G4051" i="7"/>
  <c r="K4051" i="7" s="1"/>
  <c r="I4043" i="7"/>
  <c r="M4043" i="7" s="1"/>
  <c r="H4043" i="7"/>
  <c r="L4043" i="7" s="1"/>
  <c r="I4035" i="7"/>
  <c r="M4035" i="7" s="1"/>
  <c r="H4035" i="7"/>
  <c r="L4035" i="7" s="1"/>
  <c r="G4035" i="7"/>
  <c r="K4035" i="7" s="1"/>
  <c r="I4027" i="7"/>
  <c r="M4027" i="7" s="1"/>
  <c r="H4027" i="7"/>
  <c r="L4027" i="7" s="1"/>
  <c r="G4027" i="7"/>
  <c r="K4027" i="7" s="1"/>
  <c r="I4019" i="7"/>
  <c r="M4019" i="7" s="1"/>
  <c r="H4019" i="7"/>
  <c r="L4019" i="7" s="1"/>
  <c r="I4011" i="7"/>
  <c r="M4011" i="7" s="1"/>
  <c r="H4011" i="7"/>
  <c r="L4011" i="7" s="1"/>
  <c r="G4011" i="7"/>
  <c r="K4011" i="7" s="1"/>
  <c r="I4003" i="7"/>
  <c r="M4003" i="7" s="1"/>
  <c r="H4003" i="7"/>
  <c r="L4003" i="7" s="1"/>
  <c r="G4003" i="7"/>
  <c r="K4003" i="7" s="1"/>
  <c r="I3995" i="7"/>
  <c r="M3995" i="7" s="1"/>
  <c r="H3995" i="7"/>
  <c r="L3995" i="7" s="1"/>
  <c r="G3995" i="7"/>
  <c r="K3995" i="7" s="1"/>
  <c r="I3987" i="7"/>
  <c r="M3987" i="7" s="1"/>
  <c r="H3987" i="7"/>
  <c r="L3987" i="7" s="1"/>
  <c r="G3987" i="7"/>
  <c r="K3987" i="7" s="1"/>
  <c r="I3979" i="7"/>
  <c r="M3979" i="7" s="1"/>
  <c r="H3979" i="7"/>
  <c r="L3979" i="7" s="1"/>
  <c r="I3971" i="7"/>
  <c r="M3971" i="7" s="1"/>
  <c r="H3971" i="7"/>
  <c r="L3971" i="7" s="1"/>
  <c r="G3971" i="7"/>
  <c r="K3971" i="7" s="1"/>
  <c r="I3963" i="7"/>
  <c r="M3963" i="7" s="1"/>
  <c r="H3963" i="7"/>
  <c r="L3963" i="7" s="1"/>
  <c r="G3963" i="7"/>
  <c r="K3963" i="7" s="1"/>
  <c r="I3955" i="7"/>
  <c r="M3955" i="7" s="1"/>
  <c r="H3955" i="7"/>
  <c r="L3955" i="7" s="1"/>
  <c r="I3947" i="7"/>
  <c r="M3947" i="7" s="1"/>
  <c r="H3947" i="7"/>
  <c r="L3947" i="7" s="1"/>
  <c r="G3947" i="7"/>
  <c r="K3947" i="7" s="1"/>
  <c r="I3939" i="7"/>
  <c r="M3939" i="7" s="1"/>
  <c r="H3939" i="7"/>
  <c r="L3939" i="7" s="1"/>
  <c r="G3939" i="7"/>
  <c r="K3939" i="7" s="1"/>
  <c r="I3931" i="7"/>
  <c r="M3931" i="7" s="1"/>
  <c r="H3931" i="7"/>
  <c r="L3931" i="7" s="1"/>
  <c r="G3931" i="7"/>
  <c r="K3931" i="7" s="1"/>
  <c r="I3923" i="7"/>
  <c r="M3923" i="7" s="1"/>
  <c r="H3923" i="7"/>
  <c r="L3923" i="7" s="1"/>
  <c r="G3923" i="7"/>
  <c r="K3923" i="7" s="1"/>
  <c r="D3923" i="7" s="1"/>
  <c r="I3915" i="7"/>
  <c r="M3915" i="7" s="1"/>
  <c r="D3915" i="7" s="1"/>
  <c r="H3915" i="7"/>
  <c r="L3915" i="7" s="1"/>
  <c r="I3907" i="7"/>
  <c r="M3907" i="7" s="1"/>
  <c r="H3907" i="7"/>
  <c r="L3907" i="7" s="1"/>
  <c r="G3907" i="7"/>
  <c r="K3907" i="7" s="1"/>
  <c r="I3899" i="7"/>
  <c r="M3899" i="7" s="1"/>
  <c r="H3899" i="7"/>
  <c r="L3899" i="7" s="1"/>
  <c r="G3899" i="7"/>
  <c r="K3899" i="7" s="1"/>
  <c r="D3899" i="7" s="1"/>
  <c r="I3891" i="7"/>
  <c r="M3891" i="7" s="1"/>
  <c r="D3891" i="7" s="1"/>
  <c r="H3891" i="7"/>
  <c r="L3891" i="7" s="1"/>
  <c r="I3883" i="7"/>
  <c r="M3883" i="7" s="1"/>
  <c r="H3883" i="7"/>
  <c r="L3883" i="7" s="1"/>
  <c r="G3883" i="7"/>
  <c r="K3883" i="7" s="1"/>
  <c r="D3883" i="7" s="1"/>
  <c r="I3875" i="7"/>
  <c r="M3875" i="7" s="1"/>
  <c r="H3875" i="7"/>
  <c r="L3875" i="7" s="1"/>
  <c r="G3875" i="7"/>
  <c r="K3875" i="7" s="1"/>
  <c r="I3867" i="7"/>
  <c r="M3867" i="7" s="1"/>
  <c r="D3867" i="7" s="1"/>
  <c r="H3867" i="7"/>
  <c r="L3867" i="7" s="1"/>
  <c r="G3867" i="7"/>
  <c r="K3867" i="7" s="1"/>
  <c r="I3859" i="7"/>
  <c r="M3859" i="7" s="1"/>
  <c r="H3859" i="7"/>
  <c r="L3859" i="7" s="1"/>
  <c r="G3859" i="7"/>
  <c r="K3859" i="7" s="1"/>
  <c r="I3851" i="7"/>
  <c r="M3851" i="7" s="1"/>
  <c r="H3851" i="7"/>
  <c r="L3851" i="7" s="1"/>
  <c r="I3843" i="7"/>
  <c r="M3843" i="7" s="1"/>
  <c r="D3843" i="7" s="1"/>
  <c r="H3843" i="7"/>
  <c r="L3843" i="7" s="1"/>
  <c r="G3843" i="7"/>
  <c r="K3843" i="7" s="1"/>
  <c r="I3835" i="7"/>
  <c r="M3835" i="7" s="1"/>
  <c r="H3835" i="7"/>
  <c r="L3835" i="7" s="1"/>
  <c r="G3835" i="7"/>
  <c r="K3835" i="7" s="1"/>
  <c r="I3827" i="7"/>
  <c r="M3827" i="7" s="1"/>
  <c r="H3827" i="7"/>
  <c r="L3827" i="7" s="1"/>
  <c r="D3827" i="7" s="1"/>
  <c r="I3819" i="7"/>
  <c r="M3819" i="7" s="1"/>
  <c r="D3819" i="7" s="1"/>
  <c r="H3819" i="7"/>
  <c r="L3819" i="7" s="1"/>
  <c r="G3819" i="7"/>
  <c r="K3819" i="7" s="1"/>
  <c r="I3811" i="7"/>
  <c r="M3811" i="7" s="1"/>
  <c r="H3811" i="7"/>
  <c r="L3811" i="7" s="1"/>
  <c r="G3811" i="7"/>
  <c r="K3811" i="7" s="1"/>
  <c r="I3803" i="7"/>
  <c r="M3803" i="7" s="1"/>
  <c r="H3803" i="7"/>
  <c r="L3803" i="7" s="1"/>
  <c r="G3803" i="7"/>
  <c r="K3803" i="7" s="1"/>
  <c r="I3795" i="7"/>
  <c r="M3795" i="7" s="1"/>
  <c r="H3795" i="7"/>
  <c r="L3795" i="7" s="1"/>
  <c r="G3795" i="7"/>
  <c r="K3795" i="7" s="1"/>
  <c r="I3787" i="7"/>
  <c r="M3787" i="7" s="1"/>
  <c r="H3787" i="7"/>
  <c r="L3787" i="7" s="1"/>
  <c r="I3779" i="7"/>
  <c r="M3779" i="7" s="1"/>
  <c r="H3779" i="7"/>
  <c r="L3779" i="7" s="1"/>
  <c r="G3779" i="7"/>
  <c r="K3779" i="7" s="1"/>
  <c r="I3771" i="7"/>
  <c r="M3771" i="7" s="1"/>
  <c r="H3771" i="7"/>
  <c r="L3771" i="7" s="1"/>
  <c r="G3771" i="7"/>
  <c r="K3771" i="7" s="1"/>
  <c r="I3763" i="7"/>
  <c r="M3763" i="7" s="1"/>
  <c r="H3763" i="7"/>
  <c r="L3763" i="7" s="1"/>
  <c r="I3755" i="7"/>
  <c r="M3755" i="7" s="1"/>
  <c r="G3755" i="7"/>
  <c r="K3755" i="7" s="1"/>
  <c r="H3755" i="7"/>
  <c r="L3755" i="7" s="1"/>
  <c r="I3747" i="7"/>
  <c r="M3747" i="7" s="1"/>
  <c r="H3747" i="7"/>
  <c r="L3747" i="7" s="1"/>
  <c r="G3747" i="7"/>
  <c r="K3747" i="7" s="1"/>
  <c r="I3739" i="7"/>
  <c r="M3739" i="7" s="1"/>
  <c r="H3739" i="7"/>
  <c r="L3739" i="7" s="1"/>
  <c r="G3739" i="7"/>
  <c r="K3739" i="7" s="1"/>
  <c r="I3731" i="7"/>
  <c r="M3731" i="7" s="1"/>
  <c r="H3731" i="7"/>
  <c r="L3731" i="7" s="1"/>
  <c r="G3731" i="7"/>
  <c r="K3731" i="7" s="1"/>
  <c r="I3723" i="7"/>
  <c r="M3723" i="7" s="1"/>
  <c r="H3723" i="7"/>
  <c r="L3723" i="7" s="1"/>
  <c r="I3715" i="7"/>
  <c r="M3715" i="7" s="1"/>
  <c r="H3715" i="7"/>
  <c r="L3715" i="7" s="1"/>
  <c r="G3715" i="7"/>
  <c r="K3715" i="7" s="1"/>
  <c r="I3707" i="7"/>
  <c r="M3707" i="7" s="1"/>
  <c r="H3707" i="7"/>
  <c r="L3707" i="7" s="1"/>
  <c r="G3707" i="7"/>
  <c r="K3707" i="7" s="1"/>
  <c r="I3699" i="7"/>
  <c r="M3699" i="7" s="1"/>
  <c r="H3699" i="7"/>
  <c r="L3699" i="7" s="1"/>
  <c r="I3691" i="7"/>
  <c r="M3691" i="7" s="1"/>
  <c r="H3691" i="7"/>
  <c r="L3691" i="7" s="1"/>
  <c r="G3691" i="7"/>
  <c r="K3691" i="7" s="1"/>
  <c r="I3683" i="7"/>
  <c r="M3683" i="7" s="1"/>
  <c r="H3683" i="7"/>
  <c r="L3683" i="7" s="1"/>
  <c r="G3683" i="7"/>
  <c r="K3683" i="7" s="1"/>
  <c r="I3675" i="7"/>
  <c r="M3675" i="7" s="1"/>
  <c r="H3675" i="7"/>
  <c r="L3675" i="7" s="1"/>
  <c r="G3675" i="7"/>
  <c r="K3675" i="7" s="1"/>
  <c r="I3667" i="7"/>
  <c r="M3667" i="7" s="1"/>
  <c r="H3667" i="7"/>
  <c r="L3667" i="7" s="1"/>
  <c r="G3667" i="7"/>
  <c r="K3667" i="7" s="1"/>
  <c r="I3659" i="7"/>
  <c r="M3659" i="7" s="1"/>
  <c r="D3659" i="7" s="1"/>
  <c r="H3659" i="7"/>
  <c r="L3659" i="7" s="1"/>
  <c r="I3651" i="7"/>
  <c r="M3651" i="7" s="1"/>
  <c r="H3651" i="7"/>
  <c r="L3651" i="7" s="1"/>
  <c r="G3651" i="7"/>
  <c r="K3651" i="7" s="1"/>
  <c r="I3643" i="7"/>
  <c r="M3643" i="7" s="1"/>
  <c r="H3643" i="7"/>
  <c r="L3643" i="7" s="1"/>
  <c r="G3643" i="7"/>
  <c r="K3643" i="7" s="1"/>
  <c r="I3635" i="7"/>
  <c r="M3635" i="7" s="1"/>
  <c r="D3635" i="7" s="1"/>
  <c r="H3635" i="7"/>
  <c r="L3635" i="7" s="1"/>
  <c r="I3627" i="7"/>
  <c r="M3627" i="7" s="1"/>
  <c r="G3627" i="7"/>
  <c r="K3627" i="7" s="1"/>
  <c r="I3619" i="7"/>
  <c r="M3619" i="7" s="1"/>
  <c r="H3619" i="7"/>
  <c r="L3619" i="7" s="1"/>
  <c r="G3619" i="7"/>
  <c r="K3619" i="7" s="1"/>
  <c r="I3611" i="7"/>
  <c r="M3611" i="7" s="1"/>
  <c r="H3611" i="7"/>
  <c r="L3611" i="7" s="1"/>
  <c r="G3611" i="7"/>
  <c r="K3611" i="7" s="1"/>
  <c r="I3603" i="7"/>
  <c r="M3603" i="7" s="1"/>
  <c r="H3603" i="7"/>
  <c r="L3603" i="7" s="1"/>
  <c r="G3603" i="7"/>
  <c r="K3603" i="7" s="1"/>
  <c r="D3603" i="7" s="1"/>
  <c r="I3595" i="7"/>
  <c r="M3595" i="7" s="1"/>
  <c r="H3595" i="7"/>
  <c r="L3595" i="7" s="1"/>
  <c r="I3587" i="7"/>
  <c r="M3587" i="7" s="1"/>
  <c r="H3587" i="7"/>
  <c r="L3587" i="7" s="1"/>
  <c r="G3587" i="7"/>
  <c r="K3587" i="7" s="1"/>
  <c r="I3579" i="7"/>
  <c r="M3579" i="7" s="1"/>
  <c r="H3579" i="7"/>
  <c r="L3579" i="7" s="1"/>
  <c r="G3579" i="7"/>
  <c r="K3579" i="7" s="1"/>
  <c r="D3579" i="7" s="1"/>
  <c r="I3571" i="7"/>
  <c r="M3571" i="7" s="1"/>
  <c r="H3571" i="7"/>
  <c r="L3571" i="7" s="1"/>
  <c r="G3571" i="7"/>
  <c r="K3571" i="7" s="1"/>
  <c r="I3563" i="7"/>
  <c r="M3563" i="7" s="1"/>
  <c r="D3563" i="7" s="1"/>
  <c r="H3563" i="7"/>
  <c r="L3563" i="7" s="1"/>
  <c r="I3555" i="7"/>
  <c r="M3555" i="7" s="1"/>
  <c r="H3555" i="7"/>
  <c r="L3555" i="7" s="1"/>
  <c r="G3555" i="7"/>
  <c r="K3555" i="7" s="1"/>
  <c r="D3555" i="7" s="1"/>
  <c r="I3547" i="7"/>
  <c r="M3547" i="7" s="1"/>
  <c r="H3547" i="7"/>
  <c r="L3547" i="7" s="1"/>
  <c r="G3547" i="7"/>
  <c r="K3547" i="7" s="1"/>
  <c r="I3539" i="7"/>
  <c r="M3539" i="7" s="1"/>
  <c r="D3539" i="7" s="1"/>
  <c r="H3539" i="7"/>
  <c r="L3539" i="7" s="1"/>
  <c r="G3539" i="7"/>
  <c r="K3539" i="7" s="1"/>
  <c r="I3531" i="7"/>
  <c r="M3531" i="7" s="1"/>
  <c r="H3531" i="7"/>
  <c r="L3531" i="7" s="1"/>
  <c r="I3523" i="7"/>
  <c r="M3523" i="7" s="1"/>
  <c r="H3523" i="7"/>
  <c r="L3523" i="7" s="1"/>
  <c r="G3523" i="7"/>
  <c r="K3523" i="7" s="1"/>
  <c r="D3523" i="7" s="1"/>
  <c r="I3515" i="7"/>
  <c r="M3515" i="7" s="1"/>
  <c r="D3515" i="7" s="1"/>
  <c r="H3515" i="7"/>
  <c r="L3515" i="7" s="1"/>
  <c r="G3515" i="7"/>
  <c r="K3515" i="7" s="1"/>
  <c r="I3507" i="7"/>
  <c r="M3507" i="7" s="1"/>
  <c r="H3507" i="7"/>
  <c r="L3507" i="7" s="1"/>
  <c r="G3507" i="7"/>
  <c r="K3507" i="7" s="1"/>
  <c r="I3499" i="7"/>
  <c r="M3499" i="7" s="1"/>
  <c r="H3499" i="7"/>
  <c r="L3499" i="7" s="1"/>
  <c r="I3491" i="7"/>
  <c r="M3491" i="7" s="1"/>
  <c r="D3491" i="7" s="1"/>
  <c r="H3491" i="7"/>
  <c r="L3491" i="7" s="1"/>
  <c r="G3491" i="7"/>
  <c r="K3491" i="7" s="1"/>
  <c r="I3483" i="7"/>
  <c r="M3483" i="7" s="1"/>
  <c r="H3483" i="7"/>
  <c r="L3483" i="7" s="1"/>
  <c r="G3483" i="7"/>
  <c r="K3483" i="7" s="1"/>
  <c r="I3475" i="7"/>
  <c r="M3475" i="7" s="1"/>
  <c r="H3475" i="7"/>
  <c r="L3475" i="7" s="1"/>
  <c r="G3475" i="7"/>
  <c r="K3475" i="7" s="1"/>
  <c r="I3467" i="7"/>
  <c r="M3467" i="7" s="1"/>
  <c r="H3467" i="7"/>
  <c r="L3467" i="7" s="1"/>
  <c r="I3459" i="7"/>
  <c r="M3459" i="7" s="1"/>
  <c r="H3459" i="7"/>
  <c r="L3459" i="7" s="1"/>
  <c r="G3459" i="7"/>
  <c r="K3459" i="7" s="1"/>
  <c r="I3451" i="7"/>
  <c r="M3451" i="7" s="1"/>
  <c r="H3451" i="7"/>
  <c r="L3451" i="7" s="1"/>
  <c r="G3451" i="7"/>
  <c r="K3451" i="7" s="1"/>
  <c r="I3443" i="7"/>
  <c r="M3443" i="7" s="1"/>
  <c r="H3443" i="7"/>
  <c r="L3443" i="7" s="1"/>
  <c r="G3443" i="7"/>
  <c r="K3443" i="7" s="1"/>
  <c r="I3435" i="7"/>
  <c r="M3435" i="7" s="1"/>
  <c r="H3435" i="7"/>
  <c r="L3435" i="7" s="1"/>
  <c r="I3427" i="7"/>
  <c r="M3427" i="7" s="1"/>
  <c r="H3427" i="7"/>
  <c r="L3427" i="7" s="1"/>
  <c r="G3427" i="7"/>
  <c r="K3427" i="7" s="1"/>
  <c r="I3419" i="7"/>
  <c r="M3419" i="7" s="1"/>
  <c r="H3419" i="7"/>
  <c r="L3419" i="7" s="1"/>
  <c r="G3419" i="7"/>
  <c r="K3419" i="7" s="1"/>
  <c r="I3411" i="7"/>
  <c r="M3411" i="7" s="1"/>
  <c r="H3411" i="7"/>
  <c r="L3411" i="7" s="1"/>
  <c r="G3411" i="7"/>
  <c r="K3411" i="7" s="1"/>
  <c r="I3403" i="7"/>
  <c r="M3403" i="7" s="1"/>
  <c r="H3403" i="7"/>
  <c r="L3403" i="7" s="1"/>
  <c r="I3395" i="7"/>
  <c r="M3395" i="7" s="1"/>
  <c r="H3395" i="7"/>
  <c r="L3395" i="7" s="1"/>
  <c r="G3395" i="7"/>
  <c r="K3395" i="7" s="1"/>
  <c r="I3387" i="7"/>
  <c r="M3387" i="7" s="1"/>
  <c r="H3387" i="7"/>
  <c r="L3387" i="7" s="1"/>
  <c r="G3387" i="7"/>
  <c r="K3387" i="7" s="1"/>
  <c r="I3379" i="7"/>
  <c r="M3379" i="7" s="1"/>
  <c r="H3379" i="7"/>
  <c r="L3379" i="7" s="1"/>
  <c r="G3379" i="7"/>
  <c r="K3379" i="7" s="1"/>
  <c r="I3371" i="7"/>
  <c r="M3371" i="7" s="1"/>
  <c r="H3371" i="7"/>
  <c r="L3371" i="7" s="1"/>
  <c r="I3363" i="7"/>
  <c r="M3363" i="7" s="1"/>
  <c r="H3363" i="7"/>
  <c r="L3363" i="7" s="1"/>
  <c r="G3363" i="7"/>
  <c r="K3363" i="7" s="1"/>
  <c r="I3355" i="7"/>
  <c r="M3355" i="7" s="1"/>
  <c r="H3355" i="7"/>
  <c r="L3355" i="7" s="1"/>
  <c r="G3355" i="7"/>
  <c r="K3355" i="7" s="1"/>
  <c r="I3347" i="7"/>
  <c r="M3347" i="7" s="1"/>
  <c r="H3347" i="7"/>
  <c r="L3347" i="7" s="1"/>
  <c r="G3347" i="7"/>
  <c r="K3347" i="7" s="1"/>
  <c r="D3347" i="7" s="1"/>
  <c r="I3339" i="7"/>
  <c r="M3339" i="7" s="1"/>
  <c r="H3339" i="7"/>
  <c r="L3339" i="7" s="1"/>
  <c r="I3331" i="7"/>
  <c r="M3331" i="7" s="1"/>
  <c r="H3331" i="7"/>
  <c r="L3331" i="7" s="1"/>
  <c r="G3331" i="7"/>
  <c r="K3331" i="7" s="1"/>
  <c r="I3323" i="7"/>
  <c r="M3323" i="7" s="1"/>
  <c r="H3323" i="7"/>
  <c r="L3323" i="7" s="1"/>
  <c r="G3323" i="7"/>
  <c r="K3323" i="7" s="1"/>
  <c r="I3315" i="7"/>
  <c r="M3315" i="7" s="1"/>
  <c r="H3315" i="7"/>
  <c r="L3315" i="7" s="1"/>
  <c r="G3315" i="7"/>
  <c r="K3315" i="7" s="1"/>
  <c r="D3315" i="7" s="1"/>
  <c r="I3307" i="7"/>
  <c r="M3307" i="7" s="1"/>
  <c r="D3307" i="7" s="1"/>
  <c r="H3307" i="7"/>
  <c r="L3307" i="7" s="1"/>
  <c r="I3299" i="7"/>
  <c r="M3299" i="7" s="1"/>
  <c r="H3299" i="7"/>
  <c r="L3299" i="7" s="1"/>
  <c r="G3299" i="7"/>
  <c r="K3299" i="7" s="1"/>
  <c r="I3291" i="7"/>
  <c r="M3291" i="7" s="1"/>
  <c r="H3291" i="7"/>
  <c r="L3291" i="7" s="1"/>
  <c r="G3291" i="7"/>
  <c r="K3291" i="7" s="1"/>
  <c r="I3283" i="7"/>
  <c r="M3283" i="7" s="1"/>
  <c r="D3283" i="7" s="1"/>
  <c r="H3283" i="7"/>
  <c r="L3283" i="7" s="1"/>
  <c r="G3283" i="7"/>
  <c r="K3283" i="7" s="1"/>
  <c r="I3275" i="7"/>
  <c r="M3275" i="7" s="1"/>
  <c r="H3275" i="7"/>
  <c r="L3275" i="7" s="1"/>
  <c r="I3267" i="7"/>
  <c r="M3267" i="7" s="1"/>
  <c r="H3267" i="7"/>
  <c r="L3267" i="7" s="1"/>
  <c r="G3267" i="7"/>
  <c r="K3267" i="7" s="1"/>
  <c r="I3259" i="7"/>
  <c r="M3259" i="7" s="1"/>
  <c r="D3259" i="7" s="1"/>
  <c r="H3259" i="7"/>
  <c r="L3259" i="7" s="1"/>
  <c r="G3259" i="7"/>
  <c r="K3259" i="7" s="1"/>
  <c r="I3251" i="7"/>
  <c r="M3251" i="7" s="1"/>
  <c r="H3251" i="7"/>
  <c r="L3251" i="7" s="1"/>
  <c r="G3251" i="7"/>
  <c r="K3251" i="7" s="1"/>
  <c r="I8783" i="7"/>
  <c r="M8783" i="7" s="1"/>
  <c r="H8783" i="7"/>
  <c r="L8783" i="7" s="1"/>
  <c r="G8783" i="7"/>
  <c r="K8783" i="7" s="1"/>
  <c r="G3308" i="7"/>
  <c r="K3308" i="7" s="1"/>
  <c r="G3350" i="7"/>
  <c r="K3350" i="7" s="1"/>
  <c r="G3436" i="7"/>
  <c r="K3436" i="7" s="1"/>
  <c r="G3478" i="7"/>
  <c r="K3478" i="7" s="1"/>
  <c r="G3564" i="7"/>
  <c r="K3564" i="7" s="1"/>
  <c r="G3607" i="7"/>
  <c r="K3607" i="7" s="1"/>
  <c r="G3660" i="7"/>
  <c r="K3660" i="7" s="1"/>
  <c r="G3710" i="7"/>
  <c r="K3710" i="7" s="1"/>
  <c r="G3763" i="7"/>
  <c r="K3763" i="7" s="1"/>
  <c r="G3813" i="7"/>
  <c r="K3813" i="7" s="1"/>
  <c r="G3863" i="7"/>
  <c r="K3863" i="7" s="1"/>
  <c r="G3916" i="7"/>
  <c r="K3916" i="7" s="1"/>
  <c r="D3916" i="7" s="1"/>
  <c r="G3966" i="7"/>
  <c r="K3966" i="7" s="1"/>
  <c r="D3966" i="7" s="1"/>
  <c r="G4019" i="7"/>
  <c r="K4019" i="7" s="1"/>
  <c r="G4069" i="7"/>
  <c r="K4069" i="7" s="1"/>
  <c r="G4119" i="7"/>
  <c r="K4119" i="7" s="1"/>
  <c r="G4172" i="7"/>
  <c r="K4172" i="7" s="1"/>
  <c r="G4222" i="7"/>
  <c r="K4222" i="7" s="1"/>
  <c r="G4277" i="7"/>
  <c r="K4277" i="7" s="1"/>
  <c r="G4341" i="7"/>
  <c r="K4341" i="7" s="1"/>
  <c r="G4405" i="7"/>
  <c r="K4405" i="7" s="1"/>
  <c r="D4405" i="7" s="1"/>
  <c r="G4469" i="7"/>
  <c r="K4469" i="7" s="1"/>
  <c r="G4533" i="7"/>
  <c r="K4533" i="7" s="1"/>
  <c r="D4533" i="7" s="1"/>
  <c r="G4597" i="7"/>
  <c r="K4597" i="7" s="1"/>
  <c r="G4661" i="7"/>
  <c r="K4661" i="7" s="1"/>
  <c r="G4725" i="7"/>
  <c r="K4725" i="7" s="1"/>
  <c r="G4789" i="7"/>
  <c r="K4789" i="7" s="1"/>
  <c r="G4853" i="7"/>
  <c r="K4853" i="7" s="1"/>
  <c r="G4917" i="7"/>
  <c r="K4917" i="7" s="1"/>
  <c r="D4917" i="7" s="1"/>
  <c r="G4981" i="7"/>
  <c r="K4981" i="7" s="1"/>
  <c r="G5045" i="7"/>
  <c r="K5045" i="7" s="1"/>
  <c r="D5045" i="7" s="1"/>
  <c r="G5109" i="7"/>
  <c r="K5109" i="7" s="1"/>
  <c r="G5173" i="7"/>
  <c r="K5173" i="7" s="1"/>
  <c r="G5237" i="7"/>
  <c r="K5237" i="7" s="1"/>
  <c r="G5301" i="7"/>
  <c r="K5301" i="7" s="1"/>
  <c r="D5301" i="7" s="1"/>
  <c r="G5365" i="7"/>
  <c r="K5365" i="7" s="1"/>
  <c r="G5429" i="7"/>
  <c r="K5429" i="7" s="1"/>
  <c r="D5429" i="7" s="1"/>
  <c r="G5493" i="7"/>
  <c r="K5493" i="7" s="1"/>
  <c r="G5557" i="7"/>
  <c r="K5557" i="7" s="1"/>
  <c r="D5557" i="7" s="1"/>
  <c r="G5621" i="7"/>
  <c r="K5621" i="7" s="1"/>
  <c r="G5685" i="7"/>
  <c r="K5685" i="7" s="1"/>
  <c r="G5749" i="7"/>
  <c r="K5749" i="7" s="1"/>
  <c r="G5813" i="7"/>
  <c r="K5813" i="7" s="1"/>
  <c r="G5877" i="7"/>
  <c r="K5877" i="7" s="1"/>
  <c r="G5941" i="7"/>
  <c r="K5941" i="7" s="1"/>
  <c r="D5941" i="7" s="1"/>
  <c r="G6005" i="7"/>
  <c r="K6005" i="7" s="1"/>
  <c r="G6069" i="7"/>
  <c r="K6069" i="7" s="1"/>
  <c r="D6069" i="7" s="1"/>
  <c r="G6133" i="7"/>
  <c r="K6133" i="7" s="1"/>
  <c r="G6197" i="7"/>
  <c r="K6197" i="7" s="1"/>
  <c r="D377" i="7"/>
  <c r="D520" i="7"/>
  <c r="D84" i="7"/>
  <c r="D118" i="7"/>
  <c r="D1202" i="7"/>
  <c r="D1258" i="7"/>
  <c r="D1354" i="7"/>
  <c r="D2032" i="7"/>
  <c r="D2142" i="7"/>
  <c r="D646" i="7"/>
  <c r="D666" i="7"/>
  <c r="D776" i="7"/>
  <c r="D818" i="7"/>
  <c r="D942" i="7"/>
  <c r="D579" i="7"/>
  <c r="D2708" i="7"/>
  <c r="D2905" i="7"/>
  <c r="D3189" i="7"/>
  <c r="D2340" i="7"/>
  <c r="D1179" i="7"/>
  <c r="D949" i="7"/>
  <c r="D947" i="7"/>
  <c r="D3214" i="7"/>
  <c r="D175" i="7"/>
  <c r="D609" i="7"/>
  <c r="D632" i="7"/>
  <c r="D695" i="7"/>
  <c r="D1166" i="7"/>
  <c r="D1186" i="7"/>
  <c r="D1689" i="7"/>
  <c r="D150" i="7"/>
  <c r="D1016" i="7"/>
  <c r="D1724" i="7"/>
  <c r="D1806" i="7"/>
  <c r="D1930" i="7"/>
  <c r="D195" i="7"/>
  <c r="D1068" i="7"/>
  <c r="D1899" i="7"/>
  <c r="D1994" i="7"/>
  <c r="D2610" i="7"/>
  <c r="D998" i="7"/>
  <c r="D211" i="7"/>
  <c r="D806" i="7"/>
  <c r="D885" i="7"/>
  <c r="D1294" i="7"/>
  <c r="D1311" i="7"/>
  <c r="D1426" i="7"/>
  <c r="D394" i="7"/>
  <c r="D893" i="7"/>
  <c r="D2503" i="7"/>
  <c r="D984" i="7"/>
  <c r="D476" i="7"/>
  <c r="D1025" i="7"/>
  <c r="D1029" i="7"/>
  <c r="D2354" i="7"/>
  <c r="D2850" i="7"/>
  <c r="D621" i="7"/>
  <c r="D921" i="7"/>
  <c r="D563" i="7"/>
  <c r="D638" i="7"/>
  <c r="D707" i="7"/>
  <c r="D923" i="7"/>
  <c r="D1170" i="7"/>
  <c r="D1183" i="7"/>
  <c r="D1262" i="7"/>
  <c r="D1370" i="7"/>
  <c r="D1768" i="7"/>
  <c r="D2633" i="7"/>
  <c r="D41" i="7"/>
  <c r="D132" i="7"/>
  <c r="D134" i="7"/>
  <c r="D580" i="7"/>
  <c r="D789" i="7"/>
  <c r="D896" i="7"/>
  <c r="D1278" i="7"/>
  <c r="D1442" i="7"/>
  <c r="D2473" i="7"/>
  <c r="D75" i="7"/>
  <c r="D96" i="7"/>
  <c r="D100" i="7"/>
  <c r="D685" i="7"/>
  <c r="D737" i="7"/>
  <c r="D1369" i="7"/>
  <c r="D2732" i="7"/>
  <c r="D15" i="7"/>
  <c r="D116" i="7"/>
  <c r="D313" i="7"/>
  <c r="D582" i="7"/>
  <c r="D780" i="7"/>
  <c r="D941" i="7"/>
  <c r="D994" i="7"/>
  <c r="D1263" i="7"/>
  <c r="D962" i="7"/>
  <c r="D1747" i="7"/>
  <c r="D2202" i="7"/>
  <c r="D2873" i="7"/>
  <c r="D1512" i="7"/>
  <c r="D1637" i="7"/>
  <c r="D2054" i="7"/>
  <c r="D2076" i="7"/>
  <c r="D2435" i="7"/>
  <c r="D846" i="7"/>
  <c r="D1214" i="7"/>
  <c r="D1231" i="7"/>
  <c r="D1274" i="7"/>
  <c r="D2162" i="7"/>
  <c r="D2362" i="7"/>
  <c r="D2485" i="7"/>
  <c r="D2881" i="7"/>
  <c r="D3174" i="7"/>
  <c r="D3211" i="7"/>
  <c r="D1804" i="7"/>
  <c r="D2615" i="7"/>
  <c r="D2626" i="7"/>
  <c r="D2798" i="7"/>
  <c r="D3196" i="7"/>
  <c r="D6381" i="7"/>
  <c r="D1716" i="7"/>
  <c r="D1863" i="7"/>
  <c r="D2010" i="7"/>
  <c r="D2060" i="7"/>
  <c r="D2226" i="7"/>
  <c r="D2403" i="7"/>
  <c r="D2630" i="7"/>
  <c r="D3060" i="7"/>
  <c r="D869" i="7"/>
  <c r="D1386" i="7"/>
  <c r="D1506" i="7"/>
  <c r="D1774" i="7"/>
  <c r="D1900" i="7"/>
  <c r="D1924" i="7"/>
  <c r="D2170" i="7"/>
  <c r="D2294" i="7"/>
  <c r="D2325" i="7"/>
  <c r="D2466" i="7"/>
  <c r="D2527" i="7"/>
  <c r="D109" i="7"/>
  <c r="D148" i="7"/>
  <c r="D220" i="7"/>
  <c r="D271" i="7"/>
  <c r="D55" i="7"/>
  <c r="D672" i="7"/>
  <c r="D117" i="7"/>
  <c r="D124" i="7"/>
  <c r="D600" i="7"/>
  <c r="D93" i="7"/>
  <c r="D149" i="7"/>
  <c r="D705" i="7"/>
  <c r="D738" i="7"/>
  <c r="D179" i="7"/>
  <c r="D611" i="7"/>
  <c r="D769" i="7"/>
  <c r="D396" i="7"/>
  <c r="D479" i="7"/>
  <c r="D500" i="7"/>
  <c r="D543" i="7"/>
  <c r="D561" i="7"/>
  <c r="D614" i="7"/>
  <c r="D731" i="7"/>
  <c r="D756" i="7"/>
  <c r="D900" i="7"/>
  <c r="D405" i="7"/>
  <c r="D503" i="7"/>
  <c r="D853" i="7"/>
  <c r="D933" i="7"/>
  <c r="D239" i="7"/>
  <c r="D297" i="7"/>
  <c r="D341" i="7"/>
  <c r="D361" i="7"/>
  <c r="D480" i="7"/>
  <c r="D575" i="7"/>
  <c r="D615" i="7"/>
  <c r="D720" i="7"/>
  <c r="D758" i="7"/>
  <c r="D841" i="7"/>
  <c r="D1767" i="7"/>
  <c r="D25" i="7"/>
  <c r="D36" i="7"/>
  <c r="D83" i="7"/>
  <c r="D88" i="7"/>
  <c r="D99" i="7"/>
  <c r="D104" i="7"/>
  <c r="D120" i="7"/>
  <c r="D131" i="7"/>
  <c r="D147" i="7"/>
  <c r="D487" i="7"/>
  <c r="D508" i="7"/>
  <c r="D560" i="7"/>
  <c r="D587" i="7"/>
  <c r="D710" i="7"/>
  <c r="D805" i="7"/>
  <c r="D390" i="7"/>
  <c r="D400" i="7"/>
  <c r="D528" i="7"/>
  <c r="D532" i="7"/>
  <c r="D564" i="7"/>
  <c r="D612" i="7"/>
  <c r="D790" i="7"/>
  <c r="D680" i="7"/>
  <c r="D874" i="7"/>
  <c r="D957" i="7"/>
  <c r="D94" i="7"/>
  <c r="D261" i="7"/>
  <c r="D265" i="7"/>
  <c r="D309" i="7"/>
  <c r="D345" i="7"/>
  <c r="D406" i="7"/>
  <c r="D411" i="7"/>
  <c r="D516" i="7"/>
  <c r="D882" i="7"/>
  <c r="D905" i="7"/>
  <c r="D907" i="7"/>
  <c r="D1243" i="7"/>
  <c r="D1632" i="7"/>
  <c r="D892" i="7"/>
  <c r="D935" i="7"/>
  <c r="D992" i="7"/>
  <c r="D1008" i="7"/>
  <c r="D1036" i="7"/>
  <c r="D1319" i="7"/>
  <c r="D1351" i="7"/>
  <c r="D1415" i="7"/>
  <c r="D1611" i="7"/>
  <c r="D1242" i="7"/>
  <c r="D1259" i="7"/>
  <c r="D1305" i="7"/>
  <c r="D1337" i="7"/>
  <c r="D1417" i="7"/>
  <c r="D1449" i="7"/>
  <c r="D1519" i="7"/>
  <c r="D1662" i="7"/>
  <c r="D1828" i="7"/>
  <c r="D1021" i="7"/>
  <c r="D1115" i="7"/>
  <c r="D1171" i="7"/>
  <c r="D1598" i="7"/>
  <c r="D1684" i="7"/>
  <c r="D1838" i="7"/>
  <c r="D1871" i="7"/>
  <c r="D1888" i="7"/>
  <c r="D1894" i="7"/>
  <c r="D1928" i="7"/>
  <c r="D2068" i="7"/>
  <c r="D918" i="7"/>
  <c r="D1044" i="7"/>
  <c r="D1235" i="7"/>
  <c r="D1394" i="7"/>
  <c r="D1510" i="7"/>
  <c r="D1761" i="7"/>
  <c r="D1790" i="7"/>
  <c r="D1822" i="7"/>
  <c r="D1859" i="7"/>
  <c r="D940" i="7"/>
  <c r="D1095" i="7"/>
  <c r="D1126" i="7"/>
  <c r="D1153" i="7"/>
  <c r="D1246" i="7"/>
  <c r="D1391" i="7"/>
  <c r="D1439" i="7"/>
  <c r="D1455" i="7"/>
  <c r="D1518" i="7"/>
  <c r="D1623" i="7"/>
  <c r="D1736" i="7"/>
  <c r="D1978" i="7"/>
  <c r="D902" i="7"/>
  <c r="D965" i="7"/>
  <c r="D970" i="7"/>
  <c r="D1123" i="7"/>
  <c r="D1195" i="7"/>
  <c r="D1329" i="7"/>
  <c r="D1361" i="7"/>
  <c r="D1377" i="7"/>
  <c r="D1409" i="7"/>
  <c r="D1499" i="7"/>
  <c r="D1649" i="7"/>
  <c r="D1676" i="7"/>
  <c r="D1720" i="7"/>
  <c r="D1812" i="7"/>
  <c r="D1814" i="7"/>
  <c r="D2036" i="7"/>
  <c r="D922" i="7"/>
  <c r="D934" i="7"/>
  <c r="D958" i="7"/>
  <c r="D999" i="7"/>
  <c r="D1150" i="7"/>
  <c r="D1169" i="7"/>
  <c r="D1491" i="7"/>
  <c r="D1671" i="7"/>
  <c r="D2278" i="7"/>
  <c r="D2283" i="7"/>
  <c r="D2304" i="7"/>
  <c r="D2324" i="7"/>
  <c r="D2349" i="7"/>
  <c r="D2411" i="7"/>
  <c r="D2538" i="7"/>
  <c r="D2580" i="7"/>
  <c r="D2608" i="7"/>
  <c r="D2675" i="7"/>
  <c r="D2677" i="7"/>
  <c r="D1935" i="7"/>
  <c r="D1968" i="7"/>
  <c r="D2137" i="7"/>
  <c r="D2275" i="7"/>
  <c r="D2286" i="7"/>
  <c r="D2500" i="7"/>
  <c r="D2512" i="7"/>
  <c r="D2651" i="7"/>
  <c r="D2707" i="7"/>
  <c r="D2780" i="7"/>
  <c r="D2904" i="7"/>
  <c r="D3167" i="7"/>
  <c r="D1939" i="7"/>
  <c r="D1956" i="7"/>
  <c r="D1980" i="7"/>
  <c r="D2056" i="7"/>
  <c r="D2332" i="7"/>
  <c r="D2402" i="7"/>
  <c r="D2418" i="7"/>
  <c r="D2471" i="7"/>
  <c r="D2524" i="7"/>
  <c r="D2595" i="7"/>
  <c r="D2666" i="7"/>
  <c r="D2935" i="7"/>
  <c r="D1903" i="7"/>
  <c r="D1908" i="7"/>
  <c r="D1920" i="7"/>
  <c r="D2002" i="7"/>
  <c r="D2093" i="7"/>
  <c r="D2139" i="7"/>
  <c r="D2314" i="7"/>
  <c r="D2329" i="7"/>
  <c r="D2458" i="7"/>
  <c r="D2597" i="7"/>
  <c r="D2688" i="7"/>
  <c r="D2916" i="7"/>
  <c r="D3131" i="7"/>
  <c r="D2309" i="7"/>
  <c r="D2375" i="7"/>
  <c r="D2532" i="7"/>
  <c r="D2604" i="7"/>
  <c r="D2632" i="7"/>
  <c r="D2634" i="7"/>
  <c r="D2692" i="7"/>
  <c r="D2725" i="7"/>
  <c r="D3192" i="7"/>
  <c r="D1972" i="7"/>
  <c r="D2004" i="7"/>
  <c r="D2284" i="7"/>
  <c r="D2530" i="7"/>
  <c r="D2548" i="7"/>
  <c r="D2655" i="7"/>
  <c r="D2785" i="7"/>
  <c r="D2892" i="7"/>
  <c r="D9645" i="7"/>
  <c r="D9455" i="7"/>
  <c r="D9343" i="7"/>
  <c r="D9133" i="7"/>
  <c r="D9053" i="7"/>
  <c r="D8943" i="7"/>
  <c r="D8831" i="7"/>
  <c r="D8621" i="7"/>
  <c r="D8109" i="7"/>
  <c r="D7597" i="7"/>
  <c r="D7085" i="7"/>
  <c r="D6783" i="7"/>
  <c r="D6493" i="7"/>
  <c r="D2709" i="7"/>
  <c r="D2957" i="7"/>
  <c r="D9965" i="7"/>
  <c r="D9453" i="7"/>
  <c r="D9373" i="7"/>
  <c r="D9263" i="7"/>
  <c r="D9242" i="7"/>
  <c r="D9151" i="7"/>
  <c r="D9773" i="7"/>
  <c r="D9261" i="7"/>
  <c r="D9181" i="7"/>
  <c r="D9071" i="7"/>
  <c r="D9050" i="7"/>
  <c r="D8959" i="7"/>
  <c r="D8749" i="7"/>
  <c r="D7935" i="7"/>
  <c r="D7754" i="7"/>
  <c r="D7725" i="7"/>
  <c r="D7213" i="7"/>
  <c r="D6511" i="7"/>
  <c r="D6317" i="7"/>
  <c r="D2753" i="7"/>
  <c r="D2799" i="7"/>
  <c r="D3063" i="7"/>
  <c r="D3105" i="7"/>
  <c r="D9581" i="7"/>
  <c r="D2660" i="7"/>
  <c r="D2684" i="7"/>
  <c r="D2724" i="7"/>
  <c r="D2802" i="7"/>
  <c r="D2918" i="7"/>
  <c r="D3024" i="7"/>
  <c r="D3027" i="7"/>
  <c r="D3031" i="7"/>
  <c r="D3179" i="7"/>
  <c r="D9901" i="7"/>
  <c r="D9821" i="7"/>
  <c r="D10141" i="7"/>
  <c r="D9709" i="7"/>
  <c r="D9407" i="7"/>
  <c r="D9197" i="7"/>
  <c r="D9117" i="7"/>
  <c r="D9007" i="7"/>
  <c r="D8895" i="7"/>
  <c r="D8685" i="7"/>
  <c r="D8173" i="7"/>
  <c r="D7690" i="7"/>
  <c r="D7661" i="7"/>
  <c r="D7149" i="7"/>
  <c r="D6365" i="7"/>
  <c r="D5348" i="7"/>
  <c r="D5220" i="7"/>
  <c r="D5092" i="7"/>
  <c r="D3159" i="7"/>
  <c r="D3229" i="7"/>
  <c r="D10525" i="7"/>
  <c r="D9437" i="7"/>
  <c r="D9327" i="7"/>
  <c r="D9306" i="7"/>
  <c r="D9215" i="7"/>
  <c r="D2685" i="7"/>
  <c r="D2834" i="7"/>
  <c r="D3206" i="7"/>
  <c r="D9325" i="7"/>
  <c r="D9245" i="7"/>
  <c r="D9135" i="7"/>
  <c r="D8941" i="7"/>
  <c r="D8861" i="7"/>
  <c r="D7917" i="7"/>
  <c r="D7615" i="7"/>
  <c r="D7405" i="7"/>
  <c r="D6893" i="7"/>
  <c r="D9391" i="7"/>
  <c r="D9279" i="7"/>
  <c r="D9069" i="7"/>
  <c r="D8989" i="7"/>
  <c r="D8879" i="7"/>
  <c r="D8045" i="7"/>
  <c r="D7743" i="7"/>
  <c r="D7533" i="7"/>
  <c r="D7322" i="7"/>
  <c r="D7021" i="7"/>
  <c r="D9389" i="7"/>
  <c r="D9309" i="7"/>
  <c r="D9199" i="7"/>
  <c r="D9178" i="7"/>
  <c r="D9087" i="7"/>
  <c r="D8877" i="7"/>
  <c r="D8797" i="7"/>
  <c r="D8063" i="7"/>
  <c r="D7882" i="7"/>
  <c r="D7853" i="7"/>
  <c r="D7663" i="7"/>
  <c r="D7341" i="7"/>
  <c r="D6829" i="7"/>
  <c r="D6527" i="7"/>
  <c r="D6253" i="7"/>
  <c r="D3693" i="7"/>
  <c r="D4964" i="7"/>
  <c r="D4836" i="7"/>
  <c r="D4708" i="7"/>
  <c r="D4580" i="7"/>
  <c r="D4452" i="7"/>
  <c r="D4324" i="7"/>
  <c r="D4132" i="7"/>
  <c r="D3949" i="7"/>
  <c r="D3876" i="7"/>
  <c r="D9005" i="7"/>
  <c r="D8925" i="7"/>
  <c r="D8815" i="7"/>
  <c r="D8191" i="7"/>
  <c r="D8010" i="7"/>
  <c r="D7981" i="7"/>
  <c r="D7469" i="7"/>
  <c r="D6957" i="7"/>
  <c r="D6655" i="7"/>
  <c r="D9114" i="7"/>
  <c r="D9023" i="7"/>
  <c r="D8813" i="7"/>
  <c r="D8111" i="7"/>
  <c r="D7818" i="7"/>
  <c r="D7789" i="7"/>
  <c r="D7487" i="7"/>
  <c r="D7277" i="7"/>
  <c r="D6765" i="7"/>
  <c r="D17" i="7"/>
  <c r="D496" i="7"/>
  <c r="D566" i="7"/>
  <c r="D589" i="7"/>
  <c r="D616" i="7"/>
  <c r="D629" i="7"/>
  <c r="D667" i="7"/>
  <c r="D759" i="7"/>
  <c r="D822" i="7"/>
  <c r="D1175" i="7"/>
  <c r="D1300" i="7"/>
  <c r="D1316" i="7"/>
  <c r="D1696" i="7"/>
  <c r="D834" i="7"/>
  <c r="D2560" i="7"/>
  <c r="D2576" i="7"/>
  <c r="D608" i="7"/>
  <c r="D792" i="7"/>
  <c r="D1139" i="7"/>
  <c r="D188" i="7"/>
  <c r="D593" i="7"/>
  <c r="D607" i="7"/>
  <c r="D653" i="7"/>
  <c r="D746" i="7"/>
  <c r="D916" i="7"/>
  <c r="D954" i="7"/>
  <c r="D979" i="7"/>
  <c r="D1948" i="7"/>
  <c r="D11" i="7"/>
  <c r="D45" i="7"/>
  <c r="D68" i="7"/>
  <c r="D392" i="7"/>
  <c r="D730" i="7"/>
  <c r="D858" i="7"/>
  <c r="D1340" i="7"/>
  <c r="D2285" i="7"/>
  <c r="D2355" i="7"/>
  <c r="D488" i="7"/>
  <c r="D656" i="7"/>
  <c r="D971" i="7"/>
  <c r="D1154" i="7"/>
  <c r="D1217" i="7"/>
  <c r="D1245" i="7"/>
  <c r="D2298" i="7"/>
  <c r="D2552" i="7"/>
  <c r="D31" i="7"/>
  <c r="D37" i="7"/>
  <c r="D91" i="7"/>
  <c r="D139" i="7"/>
  <c r="D155" i="7"/>
  <c r="D201" i="7"/>
  <c r="D226" i="7"/>
  <c r="D416" i="7"/>
  <c r="D604" i="7"/>
  <c r="D662" i="7"/>
  <c r="D678" i="7"/>
  <c r="D714" i="7"/>
  <c r="D762" i="7"/>
  <c r="D883" i="7"/>
  <c r="D906" i="7"/>
  <c r="D1087" i="7"/>
  <c r="D1147" i="7"/>
  <c r="D1187" i="7"/>
  <c r="D1203" i="7"/>
  <c r="D1658" i="7"/>
  <c r="D2319" i="7"/>
  <c r="D2333" i="7"/>
  <c r="D2407" i="7"/>
  <c r="D2476" i="7"/>
  <c r="D2676" i="7"/>
  <c r="D1428" i="7"/>
  <c r="D1452" i="7"/>
  <c r="D4" i="7"/>
  <c r="D5" i="7"/>
  <c r="D16" i="7"/>
  <c r="D24" i="7"/>
  <c r="D30" i="7"/>
  <c r="D62" i="7"/>
  <c r="D76" i="7"/>
  <c r="D184" i="7"/>
  <c r="D185" i="7"/>
  <c r="D206" i="7"/>
  <c r="D207" i="7"/>
  <c r="D215" i="7"/>
  <c r="D228" i="7"/>
  <c r="D236" i="7"/>
  <c r="D244" i="7"/>
  <c r="D252" i="7"/>
  <c r="D262" i="7"/>
  <c r="D282" i="7"/>
  <c r="D294" i="7"/>
  <c r="D304" i="7"/>
  <c r="D314" i="7"/>
  <c r="D326" i="7"/>
  <c r="D358" i="7"/>
  <c r="D378" i="7"/>
  <c r="D477" i="7"/>
  <c r="D482" i="7"/>
  <c r="D498" i="7"/>
  <c r="D506" i="7"/>
  <c r="D514" i="7"/>
  <c r="D517" i="7"/>
  <c r="D525" i="7"/>
  <c r="D530" i="7"/>
  <c r="D533" i="7"/>
  <c r="D569" i="7"/>
  <c r="D594" i="7"/>
  <c r="D618" i="7"/>
  <c r="D675" i="7"/>
  <c r="D688" i="7"/>
  <c r="D696" i="7"/>
  <c r="D698" i="7"/>
  <c r="D702" i="7"/>
  <c r="D771" i="7"/>
  <c r="D794" i="7"/>
  <c r="D831" i="7"/>
  <c r="D855" i="7"/>
  <c r="D861" i="7"/>
  <c r="D870" i="7"/>
  <c r="D894" i="7"/>
  <c r="D932" i="7"/>
  <c r="D986" i="7"/>
  <c r="D1116" i="7"/>
  <c r="D1125" i="7"/>
  <c r="D1133" i="7"/>
  <c r="D1180" i="7"/>
  <c r="D1189" i="7"/>
  <c r="D1197" i="7"/>
  <c r="D1253" i="7"/>
  <c r="D1511" i="7"/>
  <c r="D1529" i="7"/>
  <c r="D1607" i="7"/>
  <c r="D1626" i="7"/>
  <c r="D1655" i="7"/>
  <c r="D1657" i="7"/>
  <c r="D1704" i="7"/>
  <c r="D1712" i="7"/>
  <c r="D1733" i="7"/>
  <c r="D1775" i="7"/>
  <c r="D1791" i="7"/>
  <c r="D1807" i="7"/>
  <c r="D1836" i="7"/>
  <c r="D1851" i="7"/>
  <c r="D1876" i="7"/>
  <c r="D1886" i="7"/>
  <c r="D1976" i="7"/>
  <c r="D1992" i="7"/>
  <c r="D2000" i="7"/>
  <c r="D2016" i="7"/>
  <c r="D2051" i="7"/>
  <c r="D2058" i="7"/>
  <c r="D2082" i="7"/>
  <c r="D2089" i="7"/>
  <c r="D2106" i="7"/>
  <c r="D2156" i="7"/>
  <c r="D2161" i="7"/>
  <c r="D2164" i="7"/>
  <c r="D2177" i="7"/>
  <c r="D2180" i="7"/>
  <c r="D2209" i="7"/>
  <c r="D2217" i="7"/>
  <c r="D2220" i="7"/>
  <c r="D2233" i="7"/>
  <c r="D2236" i="7"/>
  <c r="D2244" i="7"/>
  <c r="D2249" i="7"/>
  <c r="D2260" i="7"/>
  <c r="D2268" i="7"/>
  <c r="D2290" i="7"/>
  <c r="D2338" i="7"/>
  <c r="D2343" i="7"/>
  <c r="D2363" i="7"/>
  <c r="D2374" i="7"/>
  <c r="D2393" i="7"/>
  <c r="D2446" i="7"/>
  <c r="D2456" i="7"/>
  <c r="D2518" i="7"/>
  <c r="D2523" i="7"/>
  <c r="D2571" i="7"/>
  <c r="D2579" i="7"/>
  <c r="D2592" i="7"/>
  <c r="D2601" i="7"/>
  <c r="D2625" i="7"/>
  <c r="D2727" i="7"/>
  <c r="D2736" i="7"/>
  <c r="D2748" i="7"/>
  <c r="D2765" i="7"/>
  <c r="D2894" i="7"/>
  <c r="D2897" i="7"/>
  <c r="D2907" i="7"/>
  <c r="D2941" i="7"/>
  <c r="D3032" i="7"/>
  <c r="D3046" i="7"/>
  <c r="D3081" i="7"/>
  <c r="D1404" i="7"/>
  <c r="D1468" i="7"/>
  <c r="D1690" i="7"/>
  <c r="D1717" i="7"/>
  <c r="D2021" i="7"/>
  <c r="D2103" i="7"/>
  <c r="D2277" i="7"/>
  <c r="D693" i="7"/>
  <c r="D753" i="7"/>
  <c r="D1206" i="7"/>
  <c r="D1695" i="7"/>
  <c r="D2121" i="7"/>
  <c r="D2496" i="7"/>
  <c r="D2499" i="7"/>
  <c r="D2516" i="7"/>
  <c r="D2670" i="7"/>
  <c r="D2706" i="7"/>
  <c r="D2726" i="7"/>
  <c r="D2733" i="7"/>
  <c r="D2745" i="7"/>
  <c r="D2789" i="7"/>
  <c r="D2796" i="7"/>
  <c r="D2885" i="7"/>
  <c r="D3187" i="7"/>
  <c r="D3190" i="7"/>
  <c r="D10513" i="7"/>
  <c r="D10449" i="7"/>
  <c r="D10422" i="7"/>
  <c r="D10385" i="7"/>
  <c r="D10321" i="7"/>
  <c r="D10257" i="7"/>
  <c r="D10211" i="7"/>
  <c r="D10193" i="7"/>
  <c r="D10129" i="7"/>
  <c r="D10065" i="7"/>
  <c r="D1364" i="7"/>
  <c r="D1612" i="7"/>
  <c r="D1834" i="7"/>
  <c r="D2005" i="7"/>
  <c r="D588" i="7"/>
  <c r="D774" i="7"/>
  <c r="D797" i="7"/>
  <c r="D936" i="7"/>
  <c r="D1114" i="7"/>
  <c r="D1178" i="7"/>
  <c r="D1234" i="7"/>
  <c r="D1764" i="7"/>
  <c r="D2113" i="7"/>
  <c r="D2303" i="7"/>
  <c r="D18" i="7"/>
  <c r="D27" i="7"/>
  <c r="D32" i="7"/>
  <c r="D38" i="7"/>
  <c r="D70" i="7"/>
  <c r="D78" i="7"/>
  <c r="D208" i="7"/>
  <c r="D238" i="7"/>
  <c r="D246" i="7"/>
  <c r="D264" i="7"/>
  <c r="D274" i="7"/>
  <c r="D306" i="7"/>
  <c r="D360" i="7"/>
  <c r="D382" i="7"/>
  <c r="D739" i="7"/>
  <c r="D767" i="7"/>
  <c r="D807" i="7"/>
  <c r="D813" i="7"/>
  <c r="D819" i="7"/>
  <c r="D968" i="7"/>
  <c r="D1002" i="7"/>
  <c r="D1096" i="7"/>
  <c r="D1113" i="7"/>
  <c r="D1132" i="7"/>
  <c r="D1177" i="7"/>
  <c r="D1196" i="7"/>
  <c r="D1224" i="7"/>
  <c r="D1233" i="7"/>
  <c r="D1269" i="7"/>
  <c r="D1473" i="7"/>
  <c r="D1486" i="7"/>
  <c r="D1525" i="7"/>
  <c r="D1670" i="7"/>
  <c r="D1722" i="7"/>
  <c r="D1839" i="7"/>
  <c r="D1856" i="7"/>
  <c r="D1883" i="7"/>
  <c r="D1913" i="7"/>
  <c r="D1921" i="7"/>
  <c r="D1941" i="7"/>
  <c r="D1961" i="7"/>
  <c r="D2057" i="7"/>
  <c r="D2075" i="7"/>
  <c r="D2097" i="7"/>
  <c r="D2131" i="7"/>
  <c r="D2174" i="7"/>
  <c r="D2206" i="7"/>
  <c r="D2214" i="7"/>
  <c r="D2230" i="7"/>
  <c r="D2254" i="7"/>
  <c r="D2270" i="7"/>
  <c r="D2390" i="7"/>
  <c r="D2420" i="7"/>
  <c r="D2426" i="7"/>
  <c r="D2437" i="7"/>
  <c r="D2482" i="7"/>
  <c r="D2484" i="7"/>
  <c r="D2549" i="7"/>
  <c r="D2627" i="7"/>
  <c r="D2723" i="7"/>
  <c r="D2773" i="7"/>
  <c r="D2781" i="7"/>
  <c r="D2807" i="7"/>
  <c r="D2943" i="7"/>
  <c r="D2950" i="7"/>
  <c r="D3065" i="7"/>
  <c r="D3239" i="7"/>
  <c r="D1460" i="7"/>
  <c r="D1633" i="7"/>
  <c r="D1989" i="7"/>
  <c r="D840" i="7"/>
  <c r="D2047" i="7"/>
  <c r="D2289" i="7"/>
  <c r="D12" i="7"/>
  <c r="D21" i="7"/>
  <c r="D52" i="7"/>
  <c r="D58" i="7"/>
  <c r="D103" i="7"/>
  <c r="D127" i="7"/>
  <c r="D135" i="7"/>
  <c r="D143" i="7"/>
  <c r="D224" i="7"/>
  <c r="D372" i="7"/>
  <c r="D388" i="7"/>
  <c r="D639" i="7"/>
  <c r="D654" i="7"/>
  <c r="D700" i="7"/>
  <c r="D713" i="7"/>
  <c r="D761" i="7"/>
  <c r="D851" i="7"/>
  <c r="D860" i="7"/>
  <c r="D1014" i="7"/>
  <c r="D1130" i="7"/>
  <c r="D1222" i="7"/>
  <c r="D1312" i="7"/>
  <c r="D1318" i="7"/>
  <c r="D1326" i="7"/>
  <c r="D1328" i="7"/>
  <c r="D1342" i="7"/>
  <c r="D1344" i="7"/>
  <c r="D1358" i="7"/>
  <c r="D1366" i="7"/>
  <c r="D1368" i="7"/>
  <c r="D1382" i="7"/>
  <c r="D1384" i="7"/>
  <c r="D1390" i="7"/>
  <c r="D1392" i="7"/>
  <c r="D1406" i="7"/>
  <c r="D1414" i="7"/>
  <c r="D1422" i="7"/>
  <c r="D1438" i="7"/>
  <c r="D1440" i="7"/>
  <c r="D1448" i="7"/>
  <c r="D1653" i="7"/>
  <c r="D1697" i="7"/>
  <c r="D1711" i="7"/>
  <c r="D1738" i="7"/>
  <c r="D1847" i="7"/>
  <c r="D1880" i="7"/>
  <c r="D1910" i="7"/>
  <c r="D1944" i="7"/>
  <c r="D1985" i="7"/>
  <c r="D1993" i="7"/>
  <c r="D2009" i="7"/>
  <c r="D2025" i="7"/>
  <c r="D2053" i="7"/>
  <c r="D2071" i="7"/>
  <c r="D2115" i="7"/>
  <c r="D2144" i="7"/>
  <c r="D2279" i="7"/>
  <c r="D2345" i="7"/>
  <c r="D2350" i="7"/>
  <c r="D2395" i="7"/>
  <c r="D2423" i="7"/>
  <c r="D2428" i="7"/>
  <c r="D2434" i="7"/>
  <c r="D2472" i="7"/>
  <c r="D2509" i="7"/>
  <c r="D2586" i="7"/>
  <c r="D2663" i="7"/>
  <c r="D2728" i="7"/>
  <c r="D2890" i="7"/>
  <c r="D3033" i="7"/>
  <c r="D3043" i="7"/>
  <c r="D3045" i="7"/>
  <c r="D3181" i="7"/>
  <c r="D1356" i="7"/>
  <c r="D1444" i="7"/>
  <c r="D1682" i="7"/>
  <c r="D849" i="7"/>
  <c r="D2613" i="7"/>
  <c r="D40" i="7"/>
  <c r="D46" i="7"/>
  <c r="D72" i="7"/>
  <c r="D210" i="7"/>
  <c r="D240" i="7"/>
  <c r="D248" i="7"/>
  <c r="D266" i="7"/>
  <c r="D298" i="7"/>
  <c r="D330" i="7"/>
  <c r="D362" i="7"/>
  <c r="D384" i="7"/>
  <c r="D648" i="7"/>
  <c r="D676" i="7"/>
  <c r="D677" i="7"/>
  <c r="D748" i="7"/>
  <c r="D751" i="7"/>
  <c r="D784" i="7"/>
  <c r="D793" i="7"/>
  <c r="D815" i="7"/>
  <c r="D824" i="7"/>
  <c r="D865" i="7"/>
  <c r="D1011" i="7"/>
  <c r="D1024" i="7"/>
  <c r="D1030" i="7"/>
  <c r="D1054" i="7"/>
  <c r="D1062" i="7"/>
  <c r="D1070" i="7"/>
  <c r="D1078" i="7"/>
  <c r="D1099" i="7"/>
  <c r="D1101" i="7"/>
  <c r="D1148" i="7"/>
  <c r="D1165" i="7"/>
  <c r="D1176" i="7"/>
  <c r="D1191" i="7"/>
  <c r="D1221" i="7"/>
  <c r="D1247" i="7"/>
  <c r="D1249" i="7"/>
  <c r="D1255" i="7"/>
  <c r="D1257" i="7"/>
  <c r="D1268" i="7"/>
  <c r="D1283" i="7"/>
  <c r="D1472" i="7"/>
  <c r="D1482" i="7"/>
  <c r="D1498" i="7"/>
  <c r="D1504" i="7"/>
  <c r="D1507" i="7"/>
  <c r="D1508" i="7"/>
  <c r="D1516" i="7"/>
  <c r="D1521" i="7"/>
  <c r="D1533" i="7"/>
  <c r="D1557" i="7"/>
  <c r="D1573" i="7"/>
  <c r="D1667" i="7"/>
  <c r="D1769" i="7"/>
  <c r="D1773" i="7"/>
  <c r="D1781" i="7"/>
  <c r="D1789" i="7"/>
  <c r="D1793" i="7"/>
  <c r="D1797" i="7"/>
  <c r="D1809" i="7"/>
  <c r="D1821" i="7"/>
  <c r="D1825" i="7"/>
  <c r="D1844" i="7"/>
  <c r="D2077" i="7"/>
  <c r="D2133" i="7"/>
  <c r="D2318" i="7"/>
  <c r="D2361" i="7"/>
  <c r="D2372" i="7"/>
  <c r="D2452" i="7"/>
  <c r="D2460" i="7"/>
  <c r="D2481" i="7"/>
  <c r="D2543" i="7"/>
  <c r="D2559" i="7"/>
  <c r="D2583" i="7"/>
  <c r="D2603" i="7"/>
  <c r="D2746" i="7"/>
  <c r="D2750" i="7"/>
  <c r="D2769" i="7"/>
  <c r="D2810" i="7"/>
  <c r="D2965" i="7"/>
  <c r="D3188" i="7"/>
  <c r="D3243" i="7"/>
  <c r="D3090" i="7"/>
  <c r="D951" i="7"/>
  <c r="D14" i="7"/>
  <c r="D60" i="7"/>
  <c r="D66" i="7"/>
  <c r="D67" i="7"/>
  <c r="D89" i="7"/>
  <c r="D105" i="7"/>
  <c r="D106" i="7"/>
  <c r="D114" i="7"/>
  <c r="D122" i="7"/>
  <c r="D129" i="7"/>
  <c r="D137" i="7"/>
  <c r="D138" i="7"/>
  <c r="D153" i="7"/>
  <c r="D470" i="7"/>
  <c r="D573" i="7"/>
  <c r="D590" i="7"/>
  <c r="D633" i="7"/>
  <c r="D691" i="7"/>
  <c r="D722" i="7"/>
  <c r="D778" i="7"/>
  <c r="D801" i="7"/>
  <c r="D810" i="7"/>
  <c r="D812" i="7"/>
  <c r="D847" i="7"/>
  <c r="D854" i="7"/>
  <c r="D881" i="7"/>
  <c r="D891" i="7"/>
  <c r="D914" i="7"/>
  <c r="D924" i="7"/>
  <c r="D990" i="7"/>
  <c r="D1003" i="7"/>
  <c r="D1023" i="7"/>
  <c r="D1034" i="7"/>
  <c r="D1050" i="7"/>
  <c r="D1056" i="7"/>
  <c r="D1058" i="7"/>
  <c r="D1064" i="7"/>
  <c r="D1074" i="7"/>
  <c r="D1080" i="7"/>
  <c r="D1110" i="7"/>
  <c r="D1137" i="7"/>
  <c r="D1146" i="7"/>
  <c r="D1201" i="7"/>
  <c r="D1227" i="7"/>
  <c r="D1266" i="7"/>
  <c r="D1301" i="7"/>
  <c r="D1307" i="7"/>
  <c r="D1315" i="7"/>
  <c r="D1317" i="7"/>
  <c r="D1323" i="7"/>
  <c r="D1325" i="7"/>
  <c r="D1331" i="7"/>
  <c r="D1333" i="7"/>
  <c r="D1341" i="7"/>
  <c r="D1347" i="7"/>
  <c r="D1355" i="7"/>
  <c r="D1357" i="7"/>
  <c r="D1363" i="7"/>
  <c r="D1365" i="7"/>
  <c r="D1379" i="7"/>
  <c r="D1381" i="7"/>
  <c r="D1387" i="7"/>
  <c r="D1395" i="7"/>
  <c r="D1403" i="7"/>
  <c r="D1411" i="7"/>
  <c r="D1421" i="7"/>
  <c r="D1429" i="7"/>
  <c r="D1435" i="7"/>
  <c r="D1453" i="7"/>
  <c r="D1461" i="7"/>
  <c r="D1467" i="7"/>
  <c r="D1469" i="7"/>
  <c r="D1495" i="7"/>
  <c r="D1527" i="7"/>
  <c r="D1613" i="7"/>
  <c r="D1621" i="7"/>
  <c r="D1683" i="7"/>
  <c r="D1732" i="7"/>
  <c r="D1734" i="7"/>
  <c r="D1740" i="7"/>
  <c r="D1835" i="7"/>
  <c r="D1865" i="7"/>
  <c r="D1907" i="7"/>
  <c r="D1974" i="7"/>
  <c r="D1982" i="7"/>
  <c r="D1990" i="7"/>
  <c r="D2014" i="7"/>
  <c r="D2022" i="7"/>
  <c r="D2031" i="7"/>
  <c r="D2045" i="7"/>
  <c r="D2063" i="7"/>
  <c r="D2070" i="7"/>
  <c r="D2102" i="7"/>
  <c r="D2141" i="7"/>
  <c r="D2149" i="7"/>
  <c r="D2171" i="7"/>
  <c r="D2173" i="7"/>
  <c r="D2179" i="7"/>
  <c r="D2187" i="7"/>
  <c r="D2189" i="7"/>
  <c r="D2195" i="7"/>
  <c r="D2205" i="7"/>
  <c r="D2211" i="7"/>
  <c r="D2219" i="7"/>
  <c r="D2227" i="7"/>
  <c r="D2229" i="7"/>
  <c r="D2235" i="7"/>
  <c r="D2237" i="7"/>
  <c r="D2261" i="7"/>
  <c r="D2267" i="7"/>
  <c r="D2269" i="7"/>
  <c r="D2292" i="7"/>
  <c r="D2358" i="7"/>
  <c r="D2416" i="7"/>
  <c r="D2433" i="7"/>
  <c r="D2439" i="7"/>
  <c r="D2463" i="7"/>
  <c r="D2486" i="7"/>
  <c r="D2495" i="7"/>
  <c r="D2497" i="7"/>
  <c r="D2535" i="7"/>
  <c r="D2600" i="7"/>
  <c r="D2639" i="7"/>
  <c r="D2672" i="7"/>
  <c r="D2752" i="7"/>
  <c r="D2755" i="7"/>
  <c r="D2770" i="7"/>
  <c r="D2775" i="7"/>
  <c r="D2778" i="7"/>
  <c r="D2783" i="7"/>
  <c r="D2842" i="7"/>
  <c r="D2898" i="7"/>
  <c r="D2924" i="7"/>
  <c r="D2928" i="7"/>
  <c r="D2953" i="7"/>
  <c r="D2956" i="7"/>
  <c r="D3050" i="7"/>
  <c r="D3139" i="7"/>
  <c r="D1620" i="7"/>
  <c r="D2013" i="7"/>
  <c r="D22" i="7"/>
  <c r="D54" i="7"/>
  <c r="D158" i="7"/>
  <c r="D174" i="7"/>
  <c r="D234" i="7"/>
  <c r="D242" i="7"/>
  <c r="D250" i="7"/>
  <c r="D258" i="7"/>
  <c r="D280" i="7"/>
  <c r="D290" i="7"/>
  <c r="D302" i="7"/>
  <c r="D312" i="7"/>
  <c r="D334" i="7"/>
  <c r="D344" i="7"/>
  <c r="D366" i="7"/>
  <c r="D413" i="7"/>
  <c r="D486" i="7"/>
  <c r="D494" i="7"/>
  <c r="D502" i="7"/>
  <c r="D510" i="7"/>
  <c r="D526" i="7"/>
  <c r="D534" i="7"/>
  <c r="D542" i="7"/>
  <c r="D595" i="7"/>
  <c r="D757" i="7"/>
  <c r="D798" i="7"/>
  <c r="D832" i="7"/>
  <c r="D856" i="7"/>
  <c r="D867" i="7"/>
  <c r="D895" i="7"/>
  <c r="D928" i="7"/>
  <c r="D943" i="7"/>
  <c r="D1013" i="7"/>
  <c r="D1055" i="7"/>
  <c r="D1079" i="7"/>
  <c r="D1100" i="7"/>
  <c r="D1145" i="7"/>
  <c r="D1164" i="7"/>
  <c r="D1209" i="7"/>
  <c r="D1265" i="7"/>
  <c r="D1273" i="7"/>
  <c r="D1478" i="7"/>
  <c r="D1484" i="7"/>
  <c r="D1500" i="7"/>
  <c r="D1517" i="7"/>
  <c r="D1624" i="7"/>
  <c r="D1650" i="7"/>
  <c r="D1707" i="7"/>
  <c r="D1748" i="7"/>
  <c r="D1762" i="7"/>
  <c r="D1784" i="7"/>
  <c r="D1792" i="7"/>
  <c r="D1824" i="7"/>
  <c r="D1854" i="7"/>
  <c r="D1923" i="7"/>
  <c r="D2041" i="7"/>
  <c r="D2059" i="7"/>
  <c r="D2073" i="7"/>
  <c r="D2119" i="7"/>
  <c r="D2151" i="7"/>
  <c r="D2159" i="7"/>
  <c r="D2175" i="7"/>
  <c r="D2191" i="7"/>
  <c r="D2223" i="7"/>
  <c r="D2239" i="7"/>
  <c r="D2247" i="7"/>
  <c r="D2287" i="7"/>
  <c r="D2291" i="7"/>
  <c r="D2296" i="7"/>
  <c r="D2321" i="7"/>
  <c r="D2335" i="7"/>
  <c r="D2339" i="7"/>
  <c r="D2344" i="7"/>
  <c r="D2377" i="7"/>
  <c r="D2394" i="7"/>
  <c r="D2396" i="7"/>
  <c r="D2422" i="7"/>
  <c r="D2449" i="7"/>
  <c r="D2457" i="7"/>
  <c r="D2465" i="7"/>
  <c r="D2469" i="7"/>
  <c r="D2488" i="7"/>
  <c r="D2491" i="7"/>
  <c r="D2545" i="7"/>
  <c r="D2553" i="7"/>
  <c r="D2585" i="7"/>
  <c r="D2598" i="7"/>
  <c r="D2616" i="7"/>
  <c r="D2619" i="7"/>
  <c r="D2622" i="7"/>
  <c r="D2674" i="7"/>
  <c r="D2710" i="7"/>
  <c r="D2730" i="7"/>
  <c r="D2737" i="7"/>
  <c r="D2772" i="7"/>
  <c r="D2812" i="7"/>
  <c r="D2911" i="7"/>
  <c r="D3074" i="7"/>
  <c r="D3207" i="7"/>
  <c r="D3233" i="7"/>
  <c r="D10442" i="7"/>
  <c r="D10186" i="7"/>
  <c r="D9866" i="7"/>
  <c r="D9848" i="7"/>
  <c r="D9674" i="7"/>
  <c r="D9446" i="7"/>
  <c r="D9427" i="7"/>
  <c r="D9418" i="7"/>
  <c r="D9409" i="7"/>
  <c r="D9400" i="7"/>
  <c r="D9382" i="7"/>
  <c r="D9363" i="7"/>
  <c r="D9354" i="7"/>
  <c r="D9345" i="7"/>
  <c r="D9336" i="7"/>
  <c r="D9318" i="7"/>
  <c r="D9299" i="7"/>
  <c r="D9290" i="7"/>
  <c r="D9281" i="7"/>
  <c r="D9272" i="7"/>
  <c r="D9254" i="7"/>
  <c r="D9235" i="7"/>
  <c r="D9226" i="7"/>
  <c r="D9217" i="7"/>
  <c r="D9208" i="7"/>
  <c r="D9190" i="7"/>
  <c r="D9171" i="7"/>
  <c r="D9162" i="7"/>
  <c r="D9153" i="7"/>
  <c r="D9144" i="7"/>
  <c r="D9126" i="7"/>
  <c r="D9107" i="7"/>
  <c r="D9098" i="7"/>
  <c r="D9089" i="7"/>
  <c r="D9080" i="7"/>
  <c r="D9062" i="7"/>
  <c r="D9043" i="7"/>
  <c r="D9034" i="7"/>
  <c r="D9025" i="7"/>
  <c r="D9016" i="7"/>
  <c r="D8998" i="7"/>
  <c r="D8952" i="7"/>
  <c r="D8934" i="7"/>
  <c r="D8888" i="7"/>
  <c r="D8870" i="7"/>
  <c r="D8824" i="7"/>
  <c r="D8806" i="7"/>
  <c r="D8742" i="7"/>
  <c r="D8678" i="7"/>
  <c r="D8531" i="7"/>
  <c r="D8467" i="7"/>
  <c r="D8403" i="7"/>
  <c r="D8339" i="7"/>
  <c r="D8275" i="7"/>
  <c r="D8166" i="7"/>
  <c r="D8102" i="7"/>
  <c r="D8038" i="7"/>
  <c r="D7974" i="7"/>
  <c r="D7910" i="7"/>
  <c r="D7846" i="7"/>
  <c r="D7782" i="7"/>
  <c r="D6849" i="7"/>
  <c r="D2793" i="7"/>
  <c r="D2925" i="7"/>
  <c r="D3092" i="7"/>
  <c r="D3102" i="7"/>
  <c r="D3222" i="7"/>
  <c r="D3232" i="7"/>
  <c r="D10038" i="7"/>
  <c r="D10001" i="7"/>
  <c r="D9937" i="7"/>
  <c r="D9873" i="7"/>
  <c r="D9809" i="7"/>
  <c r="D9745" i="7"/>
  <c r="D9681" i="7"/>
  <c r="D9617" i="7"/>
  <c r="D9553" i="7"/>
  <c r="D9489" i="7"/>
  <c r="D9462" i="7"/>
  <c r="D9443" i="7"/>
  <c r="D9434" i="7"/>
  <c r="D9425" i="7"/>
  <c r="D9416" i="7"/>
  <c r="D9398" i="7"/>
  <c r="D9379" i="7"/>
  <c r="D9370" i="7"/>
  <c r="D9361" i="7"/>
  <c r="D9352" i="7"/>
  <c r="D9334" i="7"/>
  <c r="D9315" i="7"/>
  <c r="D9297" i="7"/>
  <c r="D9288" i="7"/>
  <c r="D9270" i="7"/>
  <c r="D9251" i="7"/>
  <c r="D9233" i="7"/>
  <c r="D9224" i="7"/>
  <c r="D9206" i="7"/>
  <c r="D9187" i="7"/>
  <c r="D9169" i="7"/>
  <c r="D9160" i="7"/>
  <c r="D9142" i="7"/>
  <c r="D9123" i="7"/>
  <c r="D9105" i="7"/>
  <c r="D9096" i="7"/>
  <c r="D9078" i="7"/>
  <c r="D9059" i="7"/>
  <c r="D9041" i="7"/>
  <c r="D9032" i="7"/>
  <c r="D9014" i="7"/>
  <c r="D8968" i="7"/>
  <c r="D8950" i="7"/>
  <c r="D8904" i="7"/>
  <c r="D8886" i="7"/>
  <c r="D8840" i="7"/>
  <c r="D8822" i="7"/>
  <c r="D8758" i="7"/>
  <c r="D8739" i="7"/>
  <c r="D8694" i="7"/>
  <c r="D8675" i="7"/>
  <c r="D8611" i="7"/>
  <c r="D8355" i="7"/>
  <c r="D8291" i="7"/>
  <c r="D8200" i="7"/>
  <c r="D8163" i="7"/>
  <c r="D8118" i="7"/>
  <c r="D8054" i="7"/>
  <c r="D7907" i="7"/>
  <c r="D7862" i="7"/>
  <c r="D7843" i="7"/>
  <c r="D7798" i="7"/>
  <c r="D7779" i="7"/>
  <c r="D7606" i="7"/>
  <c r="D7542" i="7"/>
  <c r="D7523" i="7"/>
  <c r="D7478" i="7"/>
  <c r="D7414" i="7"/>
  <c r="D7395" i="7"/>
  <c r="D7350" i="7"/>
  <c r="D7267" i="7"/>
  <c r="D7011" i="7"/>
  <c r="D6947" i="7"/>
  <c r="D6883" i="7"/>
  <c r="D6819" i="7"/>
  <c r="D6371" i="7"/>
  <c r="D5814" i="7"/>
  <c r="D5795" i="7"/>
  <c r="D5785" i="7"/>
  <c r="D5465" i="7"/>
  <c r="D5456" i="7"/>
  <c r="D5366" i="7"/>
  <c r="D5302" i="7"/>
  <c r="D5238" i="7"/>
  <c r="D5110" i="7"/>
  <c r="D4918" i="7"/>
  <c r="D4854" i="7"/>
  <c r="D4790" i="7"/>
  <c r="D4726" i="7"/>
  <c r="D4598" i="7"/>
  <c r="D4534" i="7"/>
  <c r="D4406" i="7"/>
  <c r="D4342" i="7"/>
  <c r="D2643" i="7"/>
  <c r="D2679" i="7"/>
  <c r="D2734" i="7"/>
  <c r="D2787" i="7"/>
  <c r="D2914" i="7"/>
  <c r="D2927" i="7"/>
  <c r="D3028" i="7"/>
  <c r="D3036" i="7"/>
  <c r="D3072" i="7"/>
  <c r="D3108" i="7"/>
  <c r="D3191" i="7"/>
  <c r="D3221" i="7"/>
  <c r="D2791" i="7"/>
  <c r="D2942" i="7"/>
  <c r="D2959" i="7"/>
  <c r="D3055" i="7"/>
  <c r="D3066" i="7"/>
  <c r="D3077" i="7"/>
  <c r="D3199" i="7"/>
  <c r="D10526" i="7"/>
  <c r="D10517" i="7"/>
  <c r="D10507" i="7"/>
  <c r="D10489" i="7"/>
  <c r="D10462" i="7"/>
  <c r="D10453" i="7"/>
  <c r="D10443" i="7"/>
  <c r="D10425" i="7"/>
  <c r="D10398" i="7"/>
  <c r="D10389" i="7"/>
  <c r="D10379" i="7"/>
  <c r="D10361" i="7"/>
  <c r="D10334" i="7"/>
  <c r="D10325" i="7"/>
  <c r="D10315" i="7"/>
  <c r="D10297" i="7"/>
  <c r="D10270" i="7"/>
  <c r="D10261" i="7"/>
  <c r="D10251" i="7"/>
  <c r="D10233" i="7"/>
  <c r="D10206" i="7"/>
  <c r="D10197" i="7"/>
  <c r="D10187" i="7"/>
  <c r="D10169" i="7"/>
  <c r="D10142" i="7"/>
  <c r="D10133" i="7"/>
  <c r="D10123" i="7"/>
  <c r="D10105" i="7"/>
  <c r="D10078" i="7"/>
  <c r="D10069" i="7"/>
  <c r="D10041" i="7"/>
  <c r="D10014" i="7"/>
  <c r="D10005" i="7"/>
  <c r="D9977" i="7"/>
  <c r="D9950" i="7"/>
  <c r="D9941" i="7"/>
  <c r="D9931" i="7"/>
  <c r="D9913" i="7"/>
  <c r="D9886" i="7"/>
  <c r="D9877" i="7"/>
  <c r="D9849" i="7"/>
  <c r="D9822" i="7"/>
  <c r="D9813" i="7"/>
  <c r="D9785" i="7"/>
  <c r="D9758" i="7"/>
  <c r="D9749" i="7"/>
  <c r="D9721" i="7"/>
  <c r="D9694" i="7"/>
  <c r="D9657" i="7"/>
  <c r="D9630" i="7"/>
  <c r="D9621" i="7"/>
  <c r="D9593" i="7"/>
  <c r="D9566" i="7"/>
  <c r="D9557" i="7"/>
  <c r="D9529" i="7"/>
  <c r="D9502" i="7"/>
  <c r="D9465" i="7"/>
  <c r="D9456" i="7"/>
  <c r="D9447" i="7"/>
  <c r="D9438" i="7"/>
  <c r="D9429" i="7"/>
  <c r="D9419" i="7"/>
  <c r="D9410" i="7"/>
  <c r="D9401" i="7"/>
  <c r="D9392" i="7"/>
  <c r="D9383" i="7"/>
  <c r="D9374" i="7"/>
  <c r="D9365" i="7"/>
  <c r="D9355" i="7"/>
  <c r="D9346" i="7"/>
  <c r="D9337" i="7"/>
  <c r="D9328" i="7"/>
  <c r="D9319" i="7"/>
  <c r="D9310" i="7"/>
  <c r="D9301" i="7"/>
  <c r="D9291" i="7"/>
  <c r="D9282" i="7"/>
  <c r="D9273" i="7"/>
  <c r="D9264" i="7"/>
  <c r="D9255" i="7"/>
  <c r="D9246" i="7"/>
  <c r="D9237" i="7"/>
  <c r="D9227" i="7"/>
  <c r="D9218" i="7"/>
  <c r="D9209" i="7"/>
  <c r="D9200" i="7"/>
  <c r="D9191" i="7"/>
  <c r="D9182" i="7"/>
  <c r="D9173" i="7"/>
  <c r="D9163" i="7"/>
  <c r="D9154" i="7"/>
  <c r="D9145" i="7"/>
  <c r="D9136" i="7"/>
  <c r="D9127" i="7"/>
  <c r="D9118" i="7"/>
  <c r="D9109" i="7"/>
  <c r="D9099" i="7"/>
  <c r="D9090" i="7"/>
  <c r="D9081" i="7"/>
  <c r="D9072" i="7"/>
  <c r="D9063" i="7"/>
  <c r="D9054" i="7"/>
  <c r="D9045" i="7"/>
  <c r="D9035" i="7"/>
  <c r="D9026" i="7"/>
  <c r="D9017" i="7"/>
  <c r="D9008" i="7"/>
  <c r="D8999" i="7"/>
  <c r="D8990" i="7"/>
  <c r="D8981" i="7"/>
  <c r="D8944" i="7"/>
  <c r="D8935" i="7"/>
  <c r="D8926" i="7"/>
  <c r="D8917" i="7"/>
  <c r="D8880" i="7"/>
  <c r="D8871" i="7"/>
  <c r="D8862" i="7"/>
  <c r="D8853" i="7"/>
  <c r="D8816" i="7"/>
  <c r="D8807" i="7"/>
  <c r="D8798" i="7"/>
  <c r="D8752" i="7"/>
  <c r="D8743" i="7"/>
  <c r="D8734" i="7"/>
  <c r="D8715" i="7"/>
  <c r="D8688" i="7"/>
  <c r="D8670" i="7"/>
  <c r="D8651" i="7"/>
  <c r="D8624" i="7"/>
  <c r="D8615" i="7"/>
  <c r="D8587" i="7"/>
  <c r="D8560" i="7"/>
  <c r="D8496" i="7"/>
  <c r="D8432" i="7"/>
  <c r="D8368" i="7"/>
  <c r="D8304" i="7"/>
  <c r="D8267" i="7"/>
  <c r="D8240" i="7"/>
  <c r="D8176" i="7"/>
  <c r="D8112" i="7"/>
  <c r="D8103" i="7"/>
  <c r="D8094" i="7"/>
  <c r="D8048" i="7"/>
  <c r="D8039" i="7"/>
  <c r="D8030" i="7"/>
  <c r="D7984" i="7"/>
  <c r="D7920" i="7"/>
  <c r="D7911" i="7"/>
  <c r="D7893" i="7"/>
  <c r="D7883" i="7"/>
  <c r="D7856" i="7"/>
  <c r="D7792" i="7"/>
  <c r="D7783" i="7"/>
  <c r="D7765" i="7"/>
  <c r="D7755" i="7"/>
  <c r="D7728" i="7"/>
  <c r="D7701" i="7"/>
  <c r="D10505" i="7"/>
  <c r="D10441" i="7"/>
  <c r="D10414" i="7"/>
  <c r="D10395" i="7"/>
  <c r="D10532" i="7"/>
  <c r="D10516" i="7"/>
  <c r="D10508" i="7"/>
  <c r="D10492" i="7"/>
  <c r="D10484" i="7"/>
  <c r="D10468" i="7"/>
  <c r="D10452" i="7"/>
  <c r="D10444" i="7"/>
  <c r="D10428" i="7"/>
  <c r="D10420" i="7"/>
  <c r="D10404" i="7"/>
  <c r="D10388" i="7"/>
  <c r="D10380" i="7"/>
  <c r="D10364" i="7"/>
  <c r="D10356" i="7"/>
  <c r="D10340" i="7"/>
  <c r="D10324" i="7"/>
  <c r="D10316" i="7"/>
  <c r="D10300" i="7"/>
  <c r="D10292" i="7"/>
  <c r="D10276" i="7"/>
  <c r="D10260" i="7"/>
  <c r="D10252" i="7"/>
  <c r="D10236" i="7"/>
  <c r="D10228" i="7"/>
  <c r="D10212" i="7"/>
  <c r="D10196" i="7"/>
  <c r="D10188" i="7"/>
  <c r="D10172" i="7"/>
  <c r="D10164" i="7"/>
  <c r="D10148" i="7"/>
  <c r="D10132" i="7"/>
  <c r="D10124" i="7"/>
  <c r="D10108" i="7"/>
  <c r="D10100" i="7"/>
  <c r="D10084" i="7"/>
  <c r="D10068" i="7"/>
  <c r="D10060" i="7"/>
  <c r="D10044" i="7"/>
  <c r="D10036" i="7"/>
  <c r="D10020" i="7"/>
  <c r="D10004" i="7"/>
  <c r="D9996" i="7"/>
  <c r="D7664" i="7"/>
  <c r="D7655" i="7"/>
  <c r="D7646" i="7"/>
  <c r="D7627" i="7"/>
  <c r="D7600" i="7"/>
  <c r="D7582" i="7"/>
  <c r="D7536" i="7"/>
  <c r="D7499" i="7"/>
  <c r="D7472" i="7"/>
  <c r="D7463" i="7"/>
  <c r="D7454" i="7"/>
  <c r="D7408" i="7"/>
  <c r="D7399" i="7"/>
  <c r="D7390" i="7"/>
  <c r="D7381" i="7"/>
  <c r="D7371" i="7"/>
  <c r="D7344" i="7"/>
  <c r="D7280" i="7"/>
  <c r="D7271" i="7"/>
  <c r="D7216" i="7"/>
  <c r="D7207" i="7"/>
  <c r="D7189" i="7"/>
  <c r="D7152" i="7"/>
  <c r="D7088" i="7"/>
  <c r="D7079" i="7"/>
  <c r="D7051" i="7"/>
  <c r="D7024" i="7"/>
  <c r="D6960" i="7"/>
  <c r="D6951" i="7"/>
  <c r="D6896" i="7"/>
  <c r="D6832" i="7"/>
  <c r="D6823" i="7"/>
  <c r="D6795" i="7"/>
  <c r="D6768" i="7"/>
  <c r="D6704" i="7"/>
  <c r="D6695" i="7"/>
  <c r="D6677" i="7"/>
  <c r="D6667" i="7"/>
  <c r="D6640" i="7"/>
  <c r="D6576" i="7"/>
  <c r="D6567" i="7"/>
  <c r="D6512" i="7"/>
  <c r="D6503" i="7"/>
  <c r="D6475" i="7"/>
  <c r="D6448" i="7"/>
  <c r="D6384" i="7"/>
  <c r="D6375" i="7"/>
  <c r="D6347" i="7"/>
  <c r="D6320" i="7"/>
  <c r="D6256" i="7"/>
  <c r="D6192" i="7"/>
  <c r="D6128" i="7"/>
  <c r="D6064" i="7"/>
  <c r="D6000" i="7"/>
  <c r="D5936" i="7"/>
  <c r="D5849" i="7"/>
  <c r="D5840" i="7"/>
  <c r="D5558" i="7"/>
  <c r="D5539" i="7"/>
  <c r="D5529" i="7"/>
  <c r="D4318" i="7"/>
  <c r="D4254" i="7"/>
  <c r="D4181" i="7"/>
  <c r="D4108" i="7"/>
  <c r="D3998" i="7"/>
  <c r="D3852" i="7"/>
  <c r="D9980" i="7"/>
  <c r="D9972" i="7"/>
  <c r="D9956" i="7"/>
  <c r="D9932" i="7"/>
  <c r="D9916" i="7"/>
  <c r="D9908" i="7"/>
  <c r="D9892" i="7"/>
  <c r="D9868" i="7"/>
  <c r="D9852" i="7"/>
  <c r="D9844" i="7"/>
  <c r="D9828" i="7"/>
  <c r="D9804" i="7"/>
  <c r="D9788" i="7"/>
  <c r="D9780" i="7"/>
  <c r="D9764" i="7"/>
  <c r="D9740" i="7"/>
  <c r="D9724" i="7"/>
  <c r="D9716" i="7"/>
  <c r="D9700" i="7"/>
  <c r="D9692" i="7"/>
  <c r="D9676" i="7"/>
  <c r="D9660" i="7"/>
  <c r="D9652" i="7"/>
  <c r="D9636" i="7"/>
  <c r="D9628" i="7"/>
  <c r="D9612" i="7"/>
  <c r="D9596" i="7"/>
  <c r="D9588" i="7"/>
  <c r="D9572" i="7"/>
  <c r="D9564" i="7"/>
  <c r="D9548" i="7"/>
  <c r="D9492" i="7"/>
  <c r="D9484" i="7"/>
  <c r="D9468" i="7"/>
  <c r="D9460" i="7"/>
  <c r="D9452" i="7"/>
  <c r="D9444" i="7"/>
  <c r="D9436" i="7"/>
  <c r="D9428" i="7"/>
  <c r="D9420" i="7"/>
  <c r="D9412" i="7"/>
  <c r="D9404" i="7"/>
  <c r="D9396" i="7"/>
  <c r="D9388" i="7"/>
  <c r="D9380" i="7"/>
  <c r="D9372" i="7"/>
  <c r="D9364" i="7"/>
  <c r="D9356" i="7"/>
  <c r="D9348" i="7"/>
  <c r="D9340" i="7"/>
  <c r="D9332" i="7"/>
  <c r="D9324" i="7"/>
  <c r="D9316" i="7"/>
  <c r="D9308" i="7"/>
  <c r="D9300" i="7"/>
  <c r="D9292" i="7"/>
  <c r="D9284" i="7"/>
  <c r="D9276" i="7"/>
  <c r="D9268" i="7"/>
  <c r="D9260" i="7"/>
  <c r="D9252" i="7"/>
  <c r="D9244" i="7"/>
  <c r="D9236" i="7"/>
  <c r="D9228" i="7"/>
  <c r="D9220" i="7"/>
  <c r="D9212" i="7"/>
  <c r="D9204" i="7"/>
  <c r="D9196" i="7"/>
  <c r="D9188" i="7"/>
  <c r="D9180" i="7"/>
  <c r="D9172" i="7"/>
  <c r="D9164" i="7"/>
  <c r="D9156" i="7"/>
  <c r="D9148" i="7"/>
  <c r="D9140" i="7"/>
  <c r="D9132" i="7"/>
  <c r="D9124" i="7"/>
  <c r="D9116" i="7"/>
  <c r="D9108" i="7"/>
  <c r="D9100" i="7"/>
  <c r="D9092" i="7"/>
  <c r="D9084" i="7"/>
  <c r="D9076" i="7"/>
  <c r="D9068" i="7"/>
  <c r="D9060" i="7"/>
  <c r="D9052" i="7"/>
  <c r="D9044" i="7"/>
  <c r="D9036" i="7"/>
  <c r="D9028" i="7"/>
  <c r="D9020" i="7"/>
  <c r="D9012" i="7"/>
  <c r="D9004" i="7"/>
  <c r="D8996" i="7"/>
  <c r="D8988" i="7"/>
  <c r="D8980" i="7"/>
  <c r="D8972" i="7"/>
  <c r="D8964" i="7"/>
  <c r="D10512" i="7"/>
  <c r="D10448" i="7"/>
  <c r="D10402" i="7"/>
  <c r="D10384" i="7"/>
  <c r="D10320" i="7"/>
  <c r="D10256" i="7"/>
  <c r="D10192" i="7"/>
  <c r="D10128" i="7"/>
  <c r="D10064" i="7"/>
  <c r="D10000" i="7"/>
  <c r="D9936" i="7"/>
  <c r="D9890" i="7"/>
  <c r="D9872" i="7"/>
  <c r="D9808" i="7"/>
  <c r="D9771" i="7"/>
  <c r="D9744" i="7"/>
  <c r="D9680" i="7"/>
  <c r="D9671" i="7"/>
  <c r="D9643" i="7"/>
  <c r="D9616" i="7"/>
  <c r="D9607" i="7"/>
  <c r="D9552" i="7"/>
  <c r="D9543" i="7"/>
  <c r="D9506" i="7"/>
  <c r="D9488" i="7"/>
  <c r="D9479" i="7"/>
  <c r="D9461" i="7"/>
  <c r="D3742" i="7"/>
  <c r="D3669" i="7"/>
  <c r="D3486" i="7"/>
  <c r="D3413" i="7"/>
  <c r="D3404" i="7"/>
  <c r="D3395" i="7"/>
  <c r="D5140" i="7"/>
  <c r="D5012" i="7"/>
  <c r="D4884" i="7"/>
  <c r="D10377" i="7"/>
  <c r="D10313" i="7"/>
  <c r="D10267" i="7"/>
  <c r="D10249" i="7"/>
  <c r="D10222" i="7"/>
  <c r="D10185" i="7"/>
  <c r="D10121" i="7"/>
  <c r="D10075" i="7"/>
  <c r="D10057" i="7"/>
  <c r="D9993" i="7"/>
  <c r="D9947" i="7"/>
  <c r="D9929" i="7"/>
  <c r="D9883" i="7"/>
  <c r="D9865" i="7"/>
  <c r="D9801" i="7"/>
  <c r="D9737" i="7"/>
  <c r="D9691" i="7"/>
  <c r="D9673" i="7"/>
  <c r="D9609" i="7"/>
  <c r="D9563" i="7"/>
  <c r="D9545" i="7"/>
  <c r="D9499" i="7"/>
  <c r="D9481" i="7"/>
  <c r="D9463" i="7"/>
  <c r="D9454" i="7"/>
  <c r="D9445" i="7"/>
  <c r="D9435" i="7"/>
  <c r="D9426" i="7"/>
  <c r="D9417" i="7"/>
  <c r="D9408" i="7"/>
  <c r="D9399" i="7"/>
  <c r="D9390" i="7"/>
  <c r="D9381" i="7"/>
  <c r="D9371" i="7"/>
  <c r="D9362" i="7"/>
  <c r="D9353" i="7"/>
  <c r="D9344" i="7"/>
  <c r="D9335" i="7"/>
  <c r="D9326" i="7"/>
  <c r="D9317" i="7"/>
  <c r="D9307" i="7"/>
  <c r="D9298" i="7"/>
  <c r="D9289" i="7"/>
  <c r="D9280" i="7"/>
  <c r="D9271" i="7"/>
  <c r="D9262" i="7"/>
  <c r="D9253" i="7"/>
  <c r="D9243" i="7"/>
  <c r="D9234" i="7"/>
  <c r="D9225" i="7"/>
  <c r="D9216" i="7"/>
  <c r="D9207" i="7"/>
  <c r="D9198" i="7"/>
  <c r="D9189" i="7"/>
  <c r="D9179" i="7"/>
  <c r="D9170" i="7"/>
  <c r="D9161" i="7"/>
  <c r="D9152" i="7"/>
  <c r="D9143" i="7"/>
  <c r="D9134" i="7"/>
  <c r="D9125" i="7"/>
  <c r="D9115" i="7"/>
  <c r="D9106" i="7"/>
  <c r="D9097" i="7"/>
  <c r="D9088" i="7"/>
  <c r="D9079" i="7"/>
  <c r="D9070" i="7"/>
  <c r="D9061" i="7"/>
  <c r="D9051" i="7"/>
  <c r="D9042" i="7"/>
  <c r="D9033" i="7"/>
  <c r="D9024" i="7"/>
  <c r="D9015" i="7"/>
  <c r="D9006" i="7"/>
  <c r="D8997" i="7"/>
  <c r="D8960" i="7"/>
  <c r="D8951" i="7"/>
  <c r="D8942" i="7"/>
  <c r="D8933" i="7"/>
  <c r="D8896" i="7"/>
  <c r="D8887" i="7"/>
  <c r="D8878" i="7"/>
  <c r="D8869" i="7"/>
  <c r="D8832" i="7"/>
  <c r="D8823" i="7"/>
  <c r="D8814" i="7"/>
  <c r="D8805" i="7"/>
  <c r="D8731" i="7"/>
  <c r="D8677" i="7"/>
  <c r="D8667" i="7"/>
  <c r="D8603" i="7"/>
  <c r="D8000" i="7"/>
  <c r="D7845" i="7"/>
  <c r="D7781" i="7"/>
  <c r="D7470" i="7"/>
  <c r="D7461" i="7"/>
  <c r="D7269" i="7"/>
  <c r="D8956" i="7"/>
  <c r="D8948" i="7"/>
  <c r="D8940" i="7"/>
  <c r="D8932" i="7"/>
  <c r="D8924" i="7"/>
  <c r="D8916" i="7"/>
  <c r="D8908" i="7"/>
  <c r="D8900" i="7"/>
  <c r="D8892" i="7"/>
  <c r="D8884" i="7"/>
  <c r="D8876" i="7"/>
  <c r="D8868" i="7"/>
  <c r="D8860" i="7"/>
  <c r="D8852" i="7"/>
  <c r="D8844" i="7"/>
  <c r="D8836" i="7"/>
  <c r="D8828" i="7"/>
  <c r="D8820" i="7"/>
  <c r="D8812" i="7"/>
  <c r="D8804" i="7"/>
  <c r="D8796" i="7"/>
  <c r="D8780" i="7"/>
  <c r="D8692" i="7"/>
  <c r="D8668" i="7"/>
  <c r="D8644" i="7"/>
  <c r="D8628" i="7"/>
  <c r="D8564" i="7"/>
  <c r="D8540" i="7"/>
  <c r="D8500" i="7"/>
  <c r="D8476" i="7"/>
  <c r="D8436" i="7"/>
  <c r="D8412" i="7"/>
  <c r="D8388" i="7"/>
  <c r="D8372" i="7"/>
  <c r="D8308" i="7"/>
  <c r="D8260" i="7"/>
  <c r="D8244" i="7"/>
  <c r="D8196" i="7"/>
  <c r="D8172" i="7"/>
  <c r="D8156" i="7"/>
  <c r="D8092" i="7"/>
  <c r="D8044" i="7"/>
  <c r="D8028" i="7"/>
  <c r="D8004" i="7"/>
  <c r="D7964" i="7"/>
  <c r="D7940" i="7"/>
  <c r="D7900" i="7"/>
  <c r="D7852" i="7"/>
  <c r="D7836" i="7"/>
  <c r="D7772" i="7"/>
  <c r="D7748" i="7"/>
  <c r="D7724" i="7"/>
  <c r="D7684" i="7"/>
  <c r="D7620" i="7"/>
  <c r="D7596" i="7"/>
  <c r="D7572" i="7"/>
  <c r="D7556" i="7"/>
  <c r="D7532" i="7"/>
  <c r="D7492" i="7"/>
  <c r="D9451" i="7"/>
  <c r="D9442" i="7"/>
  <c r="D9433" i="7"/>
  <c r="D9424" i="7"/>
  <c r="D9415" i="7"/>
  <c r="D9406" i="7"/>
  <c r="D9397" i="7"/>
  <c r="D9387" i="7"/>
  <c r="D9378" i="7"/>
  <c r="D9369" i="7"/>
  <c r="D9360" i="7"/>
  <c r="D9351" i="7"/>
  <c r="D9342" i="7"/>
  <c r="D9333" i="7"/>
  <c r="D9323" i="7"/>
  <c r="D9314" i="7"/>
  <c r="D9305" i="7"/>
  <c r="D9296" i="7"/>
  <c r="D9287" i="7"/>
  <c r="D9278" i="7"/>
  <c r="D9269" i="7"/>
  <c r="D9259" i="7"/>
  <c r="D9250" i="7"/>
  <c r="D9241" i="7"/>
  <c r="D9232" i="7"/>
  <c r="D9223" i="7"/>
  <c r="D9214" i="7"/>
  <c r="D9205" i="7"/>
  <c r="D9195" i="7"/>
  <c r="D9186" i="7"/>
  <c r="D9177" i="7"/>
  <c r="D9168" i="7"/>
  <c r="D9159" i="7"/>
  <c r="D9150" i="7"/>
  <c r="D9141" i="7"/>
  <c r="D9131" i="7"/>
  <c r="D9122" i="7"/>
  <c r="D9113" i="7"/>
  <c r="D9104" i="7"/>
  <c r="D9095" i="7"/>
  <c r="D9086" i="7"/>
  <c r="D9077" i="7"/>
  <c r="D9067" i="7"/>
  <c r="D9058" i="7"/>
  <c r="D9049" i="7"/>
  <c r="D9040" i="7"/>
  <c r="D9031" i="7"/>
  <c r="D9022" i="7"/>
  <c r="D9013" i="7"/>
  <c r="D8976" i="7"/>
  <c r="D8967" i="7"/>
  <c r="D8958" i="7"/>
  <c r="D8949" i="7"/>
  <c r="D8912" i="7"/>
  <c r="D8903" i="7"/>
  <c r="D8894" i="7"/>
  <c r="D8885" i="7"/>
  <c r="D8848" i="7"/>
  <c r="D8839" i="7"/>
  <c r="D8830" i="7"/>
  <c r="D8821" i="7"/>
  <c r="D10529" i="7"/>
  <c r="D10493" i="7"/>
  <c r="D10465" i="7"/>
  <c r="D10429" i="7"/>
  <c r="D10419" i="7"/>
  <c r="D10401" i="7"/>
  <c r="D10365" i="7"/>
  <c r="D10337" i="7"/>
  <c r="D10301" i="7"/>
  <c r="D10291" i="7"/>
  <c r="D10273" i="7"/>
  <c r="D10237" i="7"/>
  <c r="D10209" i="7"/>
  <c r="D10173" i="7"/>
  <c r="D10163" i="7"/>
  <c r="D10145" i="7"/>
  <c r="D10109" i="7"/>
  <c r="D10081" i="7"/>
  <c r="D10045" i="7"/>
  <c r="D10035" i="7"/>
  <c r="D10017" i="7"/>
  <c r="D9981" i="7"/>
  <c r="D9971" i="7"/>
  <c r="D9953" i="7"/>
  <c r="D9917" i="7"/>
  <c r="D9907" i="7"/>
  <c r="D9889" i="7"/>
  <c r="D9853" i="7"/>
  <c r="D9843" i="7"/>
  <c r="D9825" i="7"/>
  <c r="D9789" i="7"/>
  <c r="D9779" i="7"/>
  <c r="D9761" i="7"/>
  <c r="D9725" i="7"/>
  <c r="D9715" i="7"/>
  <c r="D9697" i="7"/>
  <c r="D9661" i="7"/>
  <c r="D9651" i="7"/>
  <c r="D9633" i="7"/>
  <c r="D9597" i="7"/>
  <c r="D9587" i="7"/>
  <c r="D9569" i="7"/>
  <c r="D9533" i="7"/>
  <c r="D9505" i="7"/>
  <c r="D9469" i="7"/>
  <c r="D9459" i="7"/>
  <c r="D9450" i="7"/>
  <c r="D9441" i="7"/>
  <c r="D9432" i="7"/>
  <c r="D9423" i="7"/>
  <c r="D9414" i="7"/>
  <c r="D9405" i="7"/>
  <c r="D9395" i="7"/>
  <c r="D9386" i="7"/>
  <c r="D9377" i="7"/>
  <c r="D9368" i="7"/>
  <c r="D9359" i="7"/>
  <c r="D9350" i="7"/>
  <c r="D9341" i="7"/>
  <c r="D9331" i="7"/>
  <c r="D9322" i="7"/>
  <c r="D9313" i="7"/>
  <c r="D9304" i="7"/>
  <c r="D9295" i="7"/>
  <c r="D9286" i="7"/>
  <c r="D9277" i="7"/>
  <c r="D9267" i="7"/>
  <c r="D9258" i="7"/>
  <c r="D9249" i="7"/>
  <c r="D9240" i="7"/>
  <c r="D9231" i="7"/>
  <c r="D9222" i="7"/>
  <c r="D9213" i="7"/>
  <c r="D9203" i="7"/>
  <c r="D9194" i="7"/>
  <c r="D9185" i="7"/>
  <c r="D9176" i="7"/>
  <c r="D9167" i="7"/>
  <c r="D9158" i="7"/>
  <c r="D9149" i="7"/>
  <c r="D9139" i="7"/>
  <c r="D9130" i="7"/>
  <c r="D9121" i="7"/>
  <c r="D9112" i="7"/>
  <c r="D9103" i="7"/>
  <c r="D9094" i="7"/>
  <c r="D9085" i="7"/>
  <c r="D9075" i="7"/>
  <c r="D9066" i="7"/>
  <c r="D9057" i="7"/>
  <c r="D9048" i="7"/>
  <c r="D9039" i="7"/>
  <c r="D9030" i="7"/>
  <c r="D9021" i="7"/>
  <c r="D9011" i="7"/>
  <c r="D8984" i="7"/>
  <c r="D8975" i="7"/>
  <c r="D8966" i="7"/>
  <c r="D8957" i="7"/>
  <c r="D8920" i="7"/>
  <c r="D8911" i="7"/>
  <c r="D8902" i="7"/>
  <c r="D8893" i="7"/>
  <c r="D8856" i="7"/>
  <c r="D8847" i="7"/>
  <c r="D8838" i="7"/>
  <c r="D8829" i="7"/>
  <c r="D8792" i="7"/>
  <c r="D10501" i="7"/>
  <c r="D10464" i="7"/>
  <c r="D10437" i="7"/>
  <c r="D10373" i="7"/>
  <c r="D10309" i="7"/>
  <c r="D10281" i="7"/>
  <c r="D10272" i="7"/>
  <c r="D10245" i="7"/>
  <c r="D10226" i="7"/>
  <c r="D10208" i="7"/>
  <c r="D10181" i="7"/>
  <c r="D10117" i="7"/>
  <c r="D10053" i="7"/>
  <c r="D10016" i="7"/>
  <c r="D9989" i="7"/>
  <c r="D9925" i="7"/>
  <c r="D9888" i="7"/>
  <c r="D9861" i="7"/>
  <c r="D9797" i="7"/>
  <c r="D9769" i="7"/>
  <c r="D9733" i="7"/>
  <c r="D9714" i="7"/>
  <c r="D9669" i="7"/>
  <c r="D9605" i="7"/>
  <c r="D9586" i="7"/>
  <c r="D9541" i="7"/>
  <c r="D9477" i="7"/>
  <c r="D9458" i="7"/>
  <c r="D9449" i="7"/>
  <c r="D9440" i="7"/>
  <c r="D9431" i="7"/>
  <c r="D9422" i="7"/>
  <c r="D9413" i="7"/>
  <c r="D9403" i="7"/>
  <c r="D9394" i="7"/>
  <c r="D9385" i="7"/>
  <c r="D9376" i="7"/>
  <c r="D9367" i="7"/>
  <c r="D9358" i="7"/>
  <c r="D9349" i="7"/>
  <c r="D9339" i="7"/>
  <c r="D9330" i="7"/>
  <c r="D9321" i="7"/>
  <c r="D9312" i="7"/>
  <c r="D9303" i="7"/>
  <c r="D9294" i="7"/>
  <c r="D9285" i="7"/>
  <c r="D9275" i="7"/>
  <c r="D9266" i="7"/>
  <c r="D9257" i="7"/>
  <c r="D9248" i="7"/>
  <c r="D9239" i="7"/>
  <c r="D9230" i="7"/>
  <c r="D9221" i="7"/>
  <c r="D9211" i="7"/>
  <c r="D9202" i="7"/>
  <c r="D9193" i="7"/>
  <c r="D9184" i="7"/>
  <c r="D9175" i="7"/>
  <c r="D9166" i="7"/>
  <c r="D9157" i="7"/>
  <c r="D9147" i="7"/>
  <c r="D9138" i="7"/>
  <c r="D9129" i="7"/>
  <c r="D9120" i="7"/>
  <c r="D9111" i="7"/>
  <c r="D9102" i="7"/>
  <c r="D9093" i="7"/>
  <c r="D9083" i="7"/>
  <c r="D9074" i="7"/>
  <c r="D9065" i="7"/>
  <c r="D9056" i="7"/>
  <c r="D9047" i="7"/>
  <c r="D9038" i="7"/>
  <c r="D9029" i="7"/>
  <c r="D9019" i="7"/>
  <c r="D8992" i="7"/>
  <c r="D8983" i="7"/>
  <c r="D8974" i="7"/>
  <c r="D8965" i="7"/>
  <c r="D8928" i="7"/>
  <c r="D8919" i="7"/>
  <c r="D8910" i="7"/>
  <c r="D8901" i="7"/>
  <c r="D8864" i="7"/>
  <c r="D8855" i="7"/>
  <c r="D8846" i="7"/>
  <c r="D8837" i="7"/>
  <c r="D8800" i="7"/>
  <c r="D8791" i="7"/>
  <c r="D8782" i="7"/>
  <c r="D10527" i="7"/>
  <c r="D10490" i="7"/>
  <c r="D10463" i="7"/>
  <c r="D10435" i="7"/>
  <c r="D10426" i="7"/>
  <c r="D10399" i="7"/>
  <c r="D10362" i="7"/>
  <c r="D10344" i="7"/>
  <c r="D10335" i="7"/>
  <c r="D10298" i="7"/>
  <c r="D10271" i="7"/>
  <c r="D10234" i="7"/>
  <c r="D10207" i="7"/>
  <c r="D10179" i="7"/>
  <c r="D10170" i="7"/>
  <c r="D10143" i="7"/>
  <c r="D10106" i="7"/>
  <c r="D10079" i="7"/>
  <c r="D10051" i="7"/>
  <c r="D10042" i="7"/>
  <c r="D10015" i="7"/>
  <c r="D9978" i="7"/>
  <c r="D9951" i="7"/>
  <c r="D9923" i="7"/>
  <c r="D9914" i="7"/>
  <c r="D9887" i="7"/>
  <c r="D9850" i="7"/>
  <c r="D9823" i="7"/>
  <c r="D9795" i="7"/>
  <c r="D9786" i="7"/>
  <c r="D9759" i="7"/>
  <c r="D9722" i="7"/>
  <c r="D9667" i="7"/>
  <c r="D9658" i="7"/>
  <c r="D9594" i="7"/>
  <c r="D9539" i="7"/>
  <c r="D9530" i="7"/>
  <c r="D9466" i="7"/>
  <c r="D9457" i="7"/>
  <c r="D9448" i="7"/>
  <c r="D9439" i="7"/>
  <c r="D9430" i="7"/>
  <c r="D9421" i="7"/>
  <c r="D9411" i="7"/>
  <c r="D9402" i="7"/>
  <c r="D9393" i="7"/>
  <c r="D9384" i="7"/>
  <c r="D9375" i="7"/>
  <c r="D9366" i="7"/>
  <c r="D9357" i="7"/>
  <c r="D9347" i="7"/>
  <c r="D9338" i="7"/>
  <c r="D9329" i="7"/>
  <c r="D9320" i="7"/>
  <c r="D9311" i="7"/>
  <c r="D9302" i="7"/>
  <c r="D9293" i="7"/>
  <c r="D9283" i="7"/>
  <c r="D9274" i="7"/>
  <c r="D9265" i="7"/>
  <c r="D9256" i="7"/>
  <c r="D9247" i="7"/>
  <c r="D9238" i="7"/>
  <c r="D9229" i="7"/>
  <c r="D9219" i="7"/>
  <c r="D9210" i="7"/>
  <c r="D9201" i="7"/>
  <c r="D9192" i="7"/>
  <c r="D9183" i="7"/>
  <c r="D9174" i="7"/>
  <c r="D9165" i="7"/>
  <c r="D9155" i="7"/>
  <c r="D9146" i="7"/>
  <c r="D9137" i="7"/>
  <c r="D9128" i="7"/>
  <c r="D9119" i="7"/>
  <c r="D9110" i="7"/>
  <c r="D9101" i="7"/>
  <c r="D9091" i="7"/>
  <c r="D9082" i="7"/>
  <c r="D9073" i="7"/>
  <c r="D9064" i="7"/>
  <c r="D9055" i="7"/>
  <c r="D9046" i="7"/>
  <c r="D9037" i="7"/>
  <c r="D9027" i="7"/>
  <c r="D9018" i="7"/>
  <c r="D9000" i="7"/>
  <c r="D8991" i="7"/>
  <c r="D8982" i="7"/>
  <c r="D8973" i="7"/>
  <c r="D8936" i="7"/>
  <c r="D8927" i="7"/>
  <c r="D8918" i="7"/>
  <c r="D8909" i="7"/>
  <c r="D8872" i="7"/>
  <c r="D8863" i="7"/>
  <c r="D8854" i="7"/>
  <c r="D8845" i="7"/>
  <c r="D8808" i="7"/>
  <c r="D8799" i="7"/>
  <c r="D8790" i="7"/>
  <c r="D8781" i="7"/>
  <c r="D6848" i="7"/>
  <c r="D6821" i="7"/>
  <c r="D6629" i="7"/>
  <c r="D6565" i="7"/>
  <c r="D6208" i="7"/>
  <c r="D5989" i="7"/>
  <c r="D5952" i="7"/>
  <c r="D5776" i="7"/>
  <c r="D5426" i="7"/>
  <c r="D8738" i="7"/>
  <c r="D8729" i="7"/>
  <c r="D8674" i="7"/>
  <c r="D8665" i="7"/>
  <c r="D8610" i="7"/>
  <c r="D8601" i="7"/>
  <c r="D8555" i="7"/>
  <c r="D8546" i="7"/>
  <c r="D8537" i="7"/>
  <c r="D8482" i="7"/>
  <c r="D8473" i="7"/>
  <c r="D8427" i="7"/>
  <c r="D8418" i="7"/>
  <c r="D8409" i="7"/>
  <c r="D8354" i="7"/>
  <c r="D8345" i="7"/>
  <c r="D8299" i="7"/>
  <c r="D8290" i="7"/>
  <c r="D8281" i="7"/>
  <c r="D8226" i="7"/>
  <c r="D8217" i="7"/>
  <c r="D9003" i="7"/>
  <c r="D8995" i="7"/>
  <c r="D8987" i="7"/>
  <c r="D8979" i="7"/>
  <c r="D8971" i="7"/>
  <c r="D8963" i="7"/>
  <c r="D8955" i="7"/>
  <c r="D8947" i="7"/>
  <c r="D8939" i="7"/>
  <c r="D8931" i="7"/>
  <c r="D8923" i="7"/>
  <c r="D8915" i="7"/>
  <c r="D8907" i="7"/>
  <c r="D8899" i="7"/>
  <c r="D8891" i="7"/>
  <c r="D8883" i="7"/>
  <c r="D8875" i="7"/>
  <c r="D8867" i="7"/>
  <c r="D8859" i="7"/>
  <c r="D8851" i="7"/>
  <c r="D8843" i="7"/>
  <c r="D8835" i="7"/>
  <c r="D8827" i="7"/>
  <c r="D8819" i="7"/>
  <c r="D8811" i="7"/>
  <c r="D8803" i="7"/>
  <c r="D8795" i="7"/>
  <c r="D8779" i="7"/>
  <c r="D8755" i="7"/>
  <c r="D8719" i="7"/>
  <c r="D8701" i="7"/>
  <c r="D8691" i="7"/>
  <c r="D8655" i="7"/>
  <c r="D8627" i="7"/>
  <c r="D8408" i="7"/>
  <c r="D9010" i="7"/>
  <c r="D9002" i="7"/>
  <c r="D8994" i="7"/>
  <c r="D8986" i="7"/>
  <c r="D8978" i="7"/>
  <c r="D8970" i="7"/>
  <c r="D8962" i="7"/>
  <c r="D8954" i="7"/>
  <c r="D8946" i="7"/>
  <c r="D8938" i="7"/>
  <c r="D8930" i="7"/>
  <c r="D8922" i="7"/>
  <c r="D8914" i="7"/>
  <c r="D8906" i="7"/>
  <c r="D8898" i="7"/>
  <c r="D8890" i="7"/>
  <c r="D8882" i="7"/>
  <c r="D8874" i="7"/>
  <c r="D8866" i="7"/>
  <c r="D8858" i="7"/>
  <c r="D8850" i="7"/>
  <c r="D8842" i="7"/>
  <c r="D8834" i="7"/>
  <c r="D8826" i="7"/>
  <c r="D8818" i="7"/>
  <c r="D8810" i="7"/>
  <c r="D8802" i="7"/>
  <c r="D8794" i="7"/>
  <c r="D8778" i="7"/>
  <c r="D8727" i="7"/>
  <c r="D8718" i="7"/>
  <c r="D8690" i="7"/>
  <c r="D8663" i="7"/>
  <c r="D8654" i="7"/>
  <c r="D8571" i="7"/>
  <c r="D8562" i="7"/>
  <c r="D8507" i="7"/>
  <c r="D8498" i="7"/>
  <c r="D8443" i="7"/>
  <c r="D8379" i="7"/>
  <c r="D8370" i="7"/>
  <c r="D8315" i="7"/>
  <c r="D8251" i="7"/>
  <c r="D9009" i="7"/>
  <c r="D9001" i="7"/>
  <c r="D8993" i="7"/>
  <c r="D8985" i="7"/>
  <c r="D8977" i="7"/>
  <c r="D8969" i="7"/>
  <c r="D8961" i="7"/>
  <c r="D8953" i="7"/>
  <c r="D8945" i="7"/>
  <c r="D8937" i="7"/>
  <c r="D8929" i="7"/>
  <c r="D8921" i="7"/>
  <c r="D8913" i="7"/>
  <c r="D8905" i="7"/>
  <c r="D8897" i="7"/>
  <c r="D8889" i="7"/>
  <c r="D8881" i="7"/>
  <c r="D8873" i="7"/>
  <c r="D8865" i="7"/>
  <c r="D8857" i="7"/>
  <c r="D8849" i="7"/>
  <c r="D8841" i="7"/>
  <c r="D8833" i="7"/>
  <c r="D8825" i="7"/>
  <c r="D8817" i="7"/>
  <c r="D8809" i="7"/>
  <c r="D8801" i="7"/>
  <c r="D8793" i="7"/>
  <c r="D7468" i="7"/>
  <c r="D7444" i="7"/>
  <c r="D7428" i="7"/>
  <c r="D7404" i="7"/>
  <c r="D7340" i="7"/>
  <c r="D7332" i="7"/>
  <c r="D7316" i="7"/>
  <c r="D7292" i="7"/>
  <c r="D7268" i="7"/>
  <c r="D7252" i="7"/>
  <c r="D7188" i="7"/>
  <c r="D7164" i="7"/>
  <c r="D7140" i="7"/>
  <c r="D7116" i="7"/>
  <c r="D7100" i="7"/>
  <c r="D7012" i="7"/>
  <c r="D6988" i="7"/>
  <c r="D6948" i="7"/>
  <c r="D6860" i="7"/>
  <c r="D6836" i="7"/>
  <c r="D6812" i="7"/>
  <c r="D6788" i="7"/>
  <c r="D6772" i="7"/>
  <c r="D6684" i="7"/>
  <c r="D6660" i="7"/>
  <c r="D6636" i="7"/>
  <c r="D6612" i="7"/>
  <c r="D6572" i="7"/>
  <c r="D6500" i="7"/>
  <c r="D6484" i="7"/>
  <c r="D6460" i="7"/>
  <c r="D6412" i="7"/>
  <c r="D6372" i="7"/>
  <c r="D6300" i="7"/>
  <c r="D6284" i="7"/>
  <c r="D6260" i="7"/>
  <c r="D6164" i="7"/>
  <c r="D6140" i="7"/>
  <c r="D6116" i="7"/>
  <c r="D6084" i="7"/>
  <c r="D6036" i="7"/>
  <c r="D6012" i="7"/>
  <c r="D5988" i="7"/>
  <c r="D5884" i="7"/>
  <c r="D5860" i="7"/>
  <c r="D5780" i="7"/>
  <c r="D5756" i="7"/>
  <c r="D5732" i="7"/>
  <c r="D5628" i="7"/>
  <c r="D5604" i="7"/>
  <c r="D5524" i="7"/>
  <c r="D5500" i="7"/>
  <c r="D5476" i="7"/>
  <c r="D8599" i="7"/>
  <c r="D8591" i="7"/>
  <c r="D8575" i="7"/>
  <c r="D8551" i="7"/>
  <c r="D8535" i="7"/>
  <c r="D8527" i="7"/>
  <c r="D8511" i="7"/>
  <c r="D8487" i="7"/>
  <c r="D8471" i="7"/>
  <c r="D8463" i="7"/>
  <c r="D8447" i="7"/>
  <c r="D8423" i="7"/>
  <c r="D8407" i="7"/>
  <c r="D8399" i="7"/>
  <c r="D8383" i="7"/>
  <c r="D8359" i="7"/>
  <c r="D8343" i="7"/>
  <c r="D8335" i="7"/>
  <c r="D8319" i="7"/>
  <c r="D8295" i="7"/>
  <c r="D8279" i="7"/>
  <c r="D8271" i="7"/>
  <c r="D8255" i="7"/>
  <c r="D8247" i="7"/>
  <c r="D8231" i="7"/>
  <c r="D8215" i="7"/>
  <c r="D8207" i="7"/>
  <c r="D8190" i="7"/>
  <c r="D8162" i="7"/>
  <c r="D8153" i="7"/>
  <c r="D8098" i="7"/>
  <c r="D8089" i="7"/>
  <c r="D8034" i="7"/>
  <c r="D8025" i="7"/>
  <c r="D7970" i="7"/>
  <c r="D7961" i="7"/>
  <c r="D7906" i="7"/>
  <c r="D7897" i="7"/>
  <c r="D7833" i="7"/>
  <c r="D7769" i="7"/>
  <c r="D7705" i="7"/>
  <c r="D7641" i="7"/>
  <c r="D7577" i="7"/>
  <c r="D7513" i="7"/>
  <c r="D7449" i="7"/>
  <c r="D7385" i="7"/>
  <c r="D7321" i="7"/>
  <c r="D7257" i="7"/>
  <c r="D7193" i="7"/>
  <c r="D7129" i="7"/>
  <c r="D7065" i="7"/>
  <c r="D7001" i="7"/>
  <c r="D6937" i="7"/>
  <c r="D6873" i="7"/>
  <c r="D6809" i="7"/>
  <c r="D6745" i="7"/>
  <c r="D6681" i="7"/>
  <c r="D6617" i="7"/>
  <c r="D6553" i="7"/>
  <c r="D6517" i="7"/>
  <c r="D6489" i="7"/>
  <c r="D6453" i="7"/>
  <c r="D6425" i="7"/>
  <c r="D6361" i="7"/>
  <c r="D6297" i="7"/>
  <c r="D6233" i="7"/>
  <c r="D6197" i="7"/>
  <c r="D6169" i="7"/>
  <c r="D6105" i="7"/>
  <c r="D6041" i="7"/>
  <c r="D5977" i="7"/>
  <c r="D5813" i="7"/>
  <c r="D5745" i="7"/>
  <c r="D8614" i="7"/>
  <c r="D8606" i="7"/>
  <c r="D8590" i="7"/>
  <c r="D8566" i="7"/>
  <c r="D8550" i="7"/>
  <c r="D8526" i="7"/>
  <c r="D8502" i="7"/>
  <c r="D8486" i="7"/>
  <c r="D8478" i="7"/>
  <c r="D8462" i="7"/>
  <c r="D8438" i="7"/>
  <c r="D8422" i="7"/>
  <c r="D8414" i="7"/>
  <c r="D8398" i="7"/>
  <c r="D8374" i="7"/>
  <c r="D8358" i="7"/>
  <c r="D8334" i="7"/>
  <c r="D8310" i="7"/>
  <c r="D8294" i="7"/>
  <c r="D8286" i="7"/>
  <c r="D8270" i="7"/>
  <c r="D8246" i="7"/>
  <c r="D8230" i="7"/>
  <c r="D8222" i="7"/>
  <c r="D8206" i="7"/>
  <c r="D8189" i="7"/>
  <c r="D8179" i="7"/>
  <c r="D8143" i="7"/>
  <c r="D8125" i="7"/>
  <c r="D8115" i="7"/>
  <c r="D8088" i="7"/>
  <c r="D8079" i="7"/>
  <c r="D8061" i="7"/>
  <c r="D8024" i="7"/>
  <c r="D8015" i="7"/>
  <c r="D7997" i="7"/>
  <c r="D7987" i="7"/>
  <c r="D7951" i="7"/>
  <c r="D7933" i="7"/>
  <c r="D7923" i="7"/>
  <c r="D7896" i="7"/>
  <c r="D7887" i="7"/>
  <c r="D7859" i="7"/>
  <c r="D7823" i="7"/>
  <c r="D7805" i="7"/>
  <c r="D7795" i="7"/>
  <c r="D7759" i="7"/>
  <c r="D7731" i="7"/>
  <c r="D7695" i="7"/>
  <c r="D7686" i="7"/>
  <c r="D7677" i="7"/>
  <c r="D7631" i="7"/>
  <c r="D7622" i="7"/>
  <c r="D7613" i="7"/>
  <c r="D7567" i="7"/>
  <c r="D7558" i="7"/>
  <c r="D7549" i="7"/>
  <c r="D7539" i="7"/>
  <c r="D7503" i="7"/>
  <c r="D7494" i="7"/>
  <c r="D7485" i="7"/>
  <c r="D7475" i="7"/>
  <c r="D7439" i="7"/>
  <c r="D7430" i="7"/>
  <c r="D7411" i="7"/>
  <c r="D7375" i="7"/>
  <c r="D7366" i="7"/>
  <c r="D7357" i="7"/>
  <c r="D7311" i="7"/>
  <c r="D7283" i="7"/>
  <c r="D7247" i="7"/>
  <c r="D7229" i="7"/>
  <c r="D7219" i="7"/>
  <c r="D7183" i="7"/>
  <c r="D7155" i="7"/>
  <c r="D7128" i="7"/>
  <c r="D7119" i="7"/>
  <c r="D7101" i="7"/>
  <c r="D7091" i="7"/>
  <c r="D7055" i="7"/>
  <c r="D7027" i="7"/>
  <c r="D7000" i="7"/>
  <c r="D6991" i="7"/>
  <c r="D6973" i="7"/>
  <c r="D6963" i="7"/>
  <c r="D6927" i="7"/>
  <c r="D6899" i="7"/>
  <c r="D6863" i="7"/>
  <c r="D6845" i="7"/>
  <c r="D6835" i="7"/>
  <c r="D6799" i="7"/>
  <c r="D6771" i="7"/>
  <c r="D6744" i="7"/>
  <c r="D6735" i="7"/>
  <c r="D6717" i="7"/>
  <c r="D6707" i="7"/>
  <c r="D6671" i="7"/>
  <c r="D6653" i="7"/>
  <c r="D6643" i="7"/>
  <c r="D6607" i="7"/>
  <c r="D6579" i="7"/>
  <c r="D6543" i="7"/>
  <c r="D6515" i="7"/>
  <c r="D6451" i="7"/>
  <c r="D6424" i="7"/>
  <c r="D6415" i="7"/>
  <c r="D6387" i="7"/>
  <c r="D5652" i="7"/>
  <c r="D5643" i="7"/>
  <c r="D5603" i="7"/>
  <c r="D5593" i="7"/>
  <c r="D5584" i="7"/>
  <c r="D5453" i="7"/>
  <c r="D8597" i="7"/>
  <c r="D8573" i="7"/>
  <c r="D8557" i="7"/>
  <c r="D8533" i="7"/>
  <c r="D8509" i="7"/>
  <c r="D8493" i="7"/>
  <c r="D8485" i="7"/>
  <c r="D8469" i="7"/>
  <c r="D8445" i="7"/>
  <c r="D8429" i="7"/>
  <c r="D8421" i="7"/>
  <c r="D8405" i="7"/>
  <c r="D8381" i="7"/>
  <c r="D8365" i="7"/>
  <c r="D8357" i="7"/>
  <c r="D8341" i="7"/>
  <c r="D8317" i="7"/>
  <c r="D8301" i="7"/>
  <c r="D8277" i="7"/>
  <c r="D8253" i="7"/>
  <c r="D8237" i="7"/>
  <c r="D8229" i="7"/>
  <c r="D8213" i="7"/>
  <c r="D8187" i="7"/>
  <c r="D8151" i="7"/>
  <c r="D8142" i="7"/>
  <c r="D8123" i="7"/>
  <c r="D8087" i="7"/>
  <c r="D8078" i="7"/>
  <c r="D8059" i="7"/>
  <c r="D8023" i="7"/>
  <c r="D8014" i="7"/>
  <c r="D8005" i="7"/>
  <c r="D7995" i="7"/>
  <c r="D7977" i="7"/>
  <c r="D7959" i="7"/>
  <c r="D7950" i="7"/>
  <c r="D7931" i="7"/>
  <c r="D7895" i="7"/>
  <c r="D7886" i="7"/>
  <c r="D7867" i="7"/>
  <c r="D7831" i="7"/>
  <c r="D7822" i="7"/>
  <c r="D7803" i="7"/>
  <c r="D7767" i="7"/>
  <c r="D7758" i="7"/>
  <c r="D7739" i="7"/>
  <c r="D7730" i="7"/>
  <c r="D7703" i="7"/>
  <c r="D7694" i="7"/>
  <c r="D7675" i="7"/>
  <c r="D7666" i="7"/>
  <c r="D7639" i="7"/>
  <c r="D7630" i="7"/>
  <c r="D7611" i="7"/>
  <c r="D7602" i="7"/>
  <c r="D7575" i="7"/>
  <c r="D7566" i="7"/>
  <c r="D7547" i="7"/>
  <c r="D7538" i="7"/>
  <c r="D7511" i="7"/>
  <c r="D7502" i="7"/>
  <c r="D7493" i="7"/>
  <c r="D7483" i="7"/>
  <c r="D7474" i="7"/>
  <c r="D7447" i="7"/>
  <c r="D7419" i="7"/>
  <c r="D7410" i="7"/>
  <c r="D7383" i="7"/>
  <c r="D7355" i="7"/>
  <c r="D7346" i="7"/>
  <c r="D7337" i="7"/>
  <c r="D7319" i="7"/>
  <c r="D7291" i="7"/>
  <c r="D7282" i="7"/>
  <c r="D7255" i="7"/>
  <c r="D7227" i="7"/>
  <c r="D7209" i="7"/>
  <c r="D7191" i="7"/>
  <c r="D7163" i="7"/>
  <c r="D7127" i="7"/>
  <c r="D7099" i="7"/>
  <c r="D7063" i="7"/>
  <c r="D7035" i="7"/>
  <c r="D7017" i="7"/>
  <c r="D6999" i="7"/>
  <c r="D6971" i="7"/>
  <c r="D6935" i="7"/>
  <c r="D6907" i="7"/>
  <c r="D6871" i="7"/>
  <c r="D6853" i="7"/>
  <c r="D6843" i="7"/>
  <c r="D6807" i="7"/>
  <c r="D6779" i="7"/>
  <c r="D6743" i="7"/>
  <c r="D6715" i="7"/>
  <c r="D6679" i="7"/>
  <c r="D6651" i="7"/>
  <c r="D6615" i="7"/>
  <c r="D6587" i="7"/>
  <c r="D6569" i="7"/>
  <c r="D6551" i="7"/>
  <c r="D6523" i="7"/>
  <c r="D6487" i="7"/>
  <c r="D6459" i="7"/>
  <c r="D6423" i="7"/>
  <c r="D6395" i="7"/>
  <c r="D6359" i="7"/>
  <c r="D6341" i="7"/>
  <c r="D6331" i="7"/>
  <c r="D6277" i="7"/>
  <c r="D5872" i="7"/>
  <c r="D5810" i="7"/>
  <c r="D5801" i="7"/>
  <c r="D5682" i="7"/>
  <c r="D5501" i="7"/>
  <c r="D6477" i="7"/>
  <c r="D6221" i="7"/>
  <c r="D6093" i="7"/>
  <c r="D5965" i="7"/>
  <c r="D5908" i="7"/>
  <c r="D5731" i="7"/>
  <c r="D5721" i="7"/>
  <c r="D5712" i="7"/>
  <c r="D5520" i="7"/>
  <c r="D5362" i="7"/>
  <c r="D5353" i="7"/>
  <c r="D5325" i="7"/>
  <c r="D5298" i="7"/>
  <c r="D5234" i="7"/>
  <c r="D5225" i="7"/>
  <c r="D5197" i="7"/>
  <c r="D5170" i="7"/>
  <c r="D5106" i="7"/>
  <c r="D5069" i="7"/>
  <c r="D5042" i="7"/>
  <c r="D4978" i="7"/>
  <c r="D4969" i="7"/>
  <c r="D4941" i="7"/>
  <c r="D4914" i="7"/>
  <c r="D6311" i="7"/>
  <c r="D6295" i="7"/>
  <c r="D6287" i="7"/>
  <c r="D6271" i="7"/>
  <c r="D6247" i="7"/>
  <c r="D6231" i="7"/>
  <c r="D6223" i="7"/>
  <c r="D6183" i="7"/>
  <c r="D6119" i="7"/>
  <c r="D6055" i="7"/>
  <c r="D5991" i="7"/>
  <c r="D5878" i="7"/>
  <c r="D5850" i="7"/>
  <c r="D5746" i="7"/>
  <c r="D5622" i="7"/>
  <c r="D5490" i="7"/>
  <c r="D5686" i="7"/>
  <c r="D5554" i="7"/>
  <c r="D5430" i="7"/>
  <c r="D5347" i="7"/>
  <c r="D5338" i="7"/>
  <c r="D5283" i="7"/>
  <c r="D5219" i="7"/>
  <c r="D5210" i="7"/>
  <c r="D5173" i="7"/>
  <c r="D5155" i="7"/>
  <c r="D5027" i="7"/>
  <c r="D4963" i="7"/>
  <c r="D4835" i="7"/>
  <c r="D5923" i="7"/>
  <c r="D5913" i="7"/>
  <c r="D5837" i="7"/>
  <c r="D5685" i="7"/>
  <c r="D5667" i="7"/>
  <c r="D5657" i="7"/>
  <c r="D5648" i="7"/>
  <c r="D5581" i="7"/>
  <c r="D5411" i="7"/>
  <c r="D5401" i="7"/>
  <c r="D5392" i="7"/>
  <c r="D5337" i="7"/>
  <c r="D5328" i="7"/>
  <c r="D6323" i="7"/>
  <c r="D6307" i="7"/>
  <c r="D6283" i="7"/>
  <c r="D6267" i="7"/>
  <c r="D6243" i="7"/>
  <c r="D6195" i="7"/>
  <c r="D6179" i="7"/>
  <c r="D6115" i="7"/>
  <c r="D6051" i="7"/>
  <c r="D5987" i="7"/>
  <c r="D5963" i="7"/>
  <c r="D5874" i="7"/>
  <c r="D5750" i="7"/>
  <c r="D5618" i="7"/>
  <c r="D5494" i="7"/>
  <c r="D4850" i="7"/>
  <c r="D4813" i="7"/>
  <c r="D4786" i="7"/>
  <c r="D4722" i="7"/>
  <c r="D4685" i="7"/>
  <c r="D4658" i="7"/>
  <c r="D4594" i="7"/>
  <c r="D4557" i="7"/>
  <c r="D4530" i="7"/>
  <c r="D4466" i="7"/>
  <c r="D4429" i="7"/>
  <c r="D4402" i="7"/>
  <c r="D4338" i="7"/>
  <c r="D4301" i="7"/>
  <c r="D4274" i="7"/>
  <c r="D4210" i="7"/>
  <c r="D4182" i="7"/>
  <c r="D4146" i="7"/>
  <c r="D4109" i="7"/>
  <c r="D4082" i="7"/>
  <c r="D5927" i="7"/>
  <c r="D5863" i="7"/>
  <c r="D5799" i="7"/>
  <c r="D4756" i="7"/>
  <c r="D4683" i="7"/>
  <c r="D4628" i="7"/>
  <c r="D4500" i="7"/>
  <c r="D4372" i="7"/>
  <c r="D4290" i="7"/>
  <c r="D4235" i="7"/>
  <c r="D4226" i="7"/>
  <c r="D3979" i="7"/>
  <c r="D3723" i="7"/>
  <c r="D3714" i="7"/>
  <c r="D3485" i="7"/>
  <c r="D3476" i="7"/>
  <c r="D3467" i="7"/>
  <c r="D3330" i="7"/>
  <c r="D3266" i="7"/>
  <c r="D7342" i="7"/>
  <c r="D7326" i="7"/>
  <c r="D7302" i="7"/>
  <c r="D7286" i="7"/>
  <c r="D7262" i="7"/>
  <c r="D7238" i="7"/>
  <c r="D7222" i="7"/>
  <c r="D7214" i="7"/>
  <c r="D7198" i="7"/>
  <c r="D7174" i="7"/>
  <c r="D7158" i="7"/>
  <c r="D7150" i="7"/>
  <c r="D7134" i="7"/>
  <c r="D7110" i="7"/>
  <c r="D7094" i="7"/>
  <c r="D7070" i="7"/>
  <c r="D7062" i="7"/>
  <c r="D7046" i="7"/>
  <c r="D7022" i="7"/>
  <c r="D7006" i="7"/>
  <c r="D6998" i="7"/>
  <c r="D6982" i="7"/>
  <c r="D6958" i="7"/>
  <c r="D6942" i="7"/>
  <c r="D6934" i="7"/>
  <c r="D6918" i="7"/>
  <c r="D6894" i="7"/>
  <c r="D6878" i="7"/>
  <c r="D6854" i="7"/>
  <c r="D6830" i="7"/>
  <c r="D6814" i="7"/>
  <c r="D6806" i="7"/>
  <c r="D6790" i="7"/>
  <c r="D6766" i="7"/>
  <c r="D6750" i="7"/>
  <c r="D6742" i="7"/>
  <c r="D6726" i="7"/>
  <c r="D6702" i="7"/>
  <c r="D6686" i="7"/>
  <c r="D6662" i="7"/>
  <c r="D6638" i="7"/>
  <c r="D6622" i="7"/>
  <c r="D6614" i="7"/>
  <c r="D6598" i="7"/>
  <c r="D6574" i="7"/>
  <c r="D6558" i="7"/>
  <c r="D6550" i="7"/>
  <c r="D6534" i="7"/>
  <c r="D6510" i="7"/>
  <c r="D6494" i="7"/>
  <c r="D6486" i="7"/>
  <c r="D6470" i="7"/>
  <c r="D6446" i="7"/>
  <c r="D6430" i="7"/>
  <c r="D6422" i="7"/>
  <c r="D6406" i="7"/>
  <c r="D6382" i="7"/>
  <c r="D6366" i="7"/>
  <c r="D6342" i="7"/>
  <c r="D6318" i="7"/>
  <c r="D6302" i="7"/>
  <c r="D6294" i="7"/>
  <c r="D6278" i="7"/>
  <c r="D6238" i="7"/>
  <c r="D6198" i="7"/>
  <c r="D6134" i="7"/>
  <c r="D6070" i="7"/>
  <c r="D6022" i="7"/>
  <c r="D6006" i="7"/>
  <c r="D5942" i="7"/>
  <c r="D5477" i="7"/>
  <c r="D5441" i="7"/>
  <c r="D5368" i="7"/>
  <c r="D4993" i="7"/>
  <c r="D4965" i="7"/>
  <c r="D4865" i="7"/>
  <c r="D5273" i="7"/>
  <c r="D5264" i="7"/>
  <c r="D5209" i="7"/>
  <c r="D5200" i="7"/>
  <c r="D5145" i="7"/>
  <c r="D5136" i="7"/>
  <c r="D5081" i="7"/>
  <c r="D5072" i="7"/>
  <c r="D5017" i="7"/>
  <c r="D5008" i="7"/>
  <c r="D4953" i="7"/>
  <c r="D4944" i="7"/>
  <c r="D4889" i="7"/>
  <c r="D4880" i="7"/>
  <c r="D4825" i="7"/>
  <c r="D4816" i="7"/>
  <c r="D4761" i="7"/>
  <c r="D4752" i="7"/>
  <c r="D4697" i="7"/>
  <c r="D4688" i="7"/>
  <c r="D4633" i="7"/>
  <c r="D4624" i="7"/>
  <c r="D4605" i="7"/>
  <c r="D4569" i="7"/>
  <c r="D4560" i="7"/>
  <c r="D4505" i="7"/>
  <c r="D4496" i="7"/>
  <c r="D4441" i="7"/>
  <c r="D4432" i="7"/>
  <c r="D4377" i="7"/>
  <c r="D4368" i="7"/>
  <c r="D4349" i="7"/>
  <c r="D4313" i="7"/>
  <c r="D4304" i="7"/>
  <c r="D4249" i="7"/>
  <c r="D4240" i="7"/>
  <c r="D4230" i="7"/>
  <c r="D4185" i="7"/>
  <c r="D4176" i="7"/>
  <c r="D4157" i="7"/>
  <c r="D4121" i="7"/>
  <c r="D4112" i="7"/>
  <c r="D4084" i="7"/>
  <c r="D4057" i="7"/>
  <c r="D4048" i="7"/>
  <c r="D3993" i="7"/>
  <c r="D3984" i="7"/>
  <c r="D3974" i="7"/>
  <c r="D3929" i="7"/>
  <c r="D3920" i="7"/>
  <c r="D3901" i="7"/>
  <c r="D3865" i="7"/>
  <c r="D3856" i="7"/>
  <c r="D3828" i="7"/>
  <c r="D3801" i="7"/>
  <c r="D3792" i="7"/>
  <c r="D3737" i="7"/>
  <c r="D3728" i="7"/>
  <c r="D3718" i="7"/>
  <c r="D3673" i="7"/>
  <c r="D3664" i="7"/>
  <c r="D3645" i="7"/>
  <c r="D3627" i="7"/>
  <c r="D3609" i="7"/>
  <c r="D3600" i="7"/>
  <c r="D3545" i="7"/>
  <c r="D3536" i="7"/>
  <c r="D3481" i="7"/>
  <c r="D3472" i="7"/>
  <c r="D3462" i="7"/>
  <c r="D3417" i="7"/>
  <c r="D3408" i="7"/>
  <c r="D3371" i="7"/>
  <c r="D3353" i="7"/>
  <c r="D3344" i="7"/>
  <c r="D3289" i="7"/>
  <c r="D3280" i="7"/>
  <c r="D7218" i="7"/>
  <c r="D7154" i="7"/>
  <c r="D7130" i="7"/>
  <c r="D7090" i="7"/>
  <c r="D7026" i="7"/>
  <c r="D7002" i="7"/>
  <c r="D6962" i="7"/>
  <c r="D6898" i="7"/>
  <c r="D6850" i="7"/>
  <c r="D6834" i="7"/>
  <c r="D6810" i="7"/>
  <c r="D6770" i="7"/>
  <c r="D6706" i="7"/>
  <c r="D6658" i="7"/>
  <c r="D6642" i="7"/>
  <c r="D6594" i="7"/>
  <c r="D6578" i="7"/>
  <c r="D6514" i="7"/>
  <c r="D6450" i="7"/>
  <c r="D6386" i="7"/>
  <c r="D6362" i="7"/>
  <c r="D6322" i="7"/>
  <c r="D6258" i="7"/>
  <c r="D6234" i="7"/>
  <c r="D6194" i="7"/>
  <c r="D6170" i="7"/>
  <c r="D6146" i="7"/>
  <c r="D6130" i="7"/>
  <c r="D6066" i="7"/>
  <c r="D6002" i="7"/>
  <c r="D5938" i="7"/>
  <c r="D5683" i="7"/>
  <c r="D5482" i="7"/>
  <c r="D5454" i="7"/>
  <c r="D5372" i="7"/>
  <c r="D5244" i="7"/>
  <c r="D5189" i="7"/>
  <c r="D5116" i="7"/>
  <c r="D5006" i="7"/>
  <c r="D4988" i="7"/>
  <c r="D4860" i="7"/>
  <c r="D4732" i="7"/>
  <c r="D4723" i="7"/>
  <c r="D4604" i="7"/>
  <c r="D4476" i="7"/>
  <c r="D4036" i="7"/>
  <c r="D4027" i="7"/>
  <c r="D4018" i="7"/>
  <c r="D3954" i="7"/>
  <c r="D3926" i="7"/>
  <c r="D3890" i="7"/>
  <c r="D3872" i="7"/>
  <c r="D3826" i="7"/>
  <c r="D3780" i="7"/>
  <c r="D3771" i="7"/>
  <c r="D3762" i="7"/>
  <c r="D3698" i="7"/>
  <c r="D3670" i="7"/>
  <c r="D3634" i="7"/>
  <c r="D3570" i="7"/>
  <c r="D3552" i="7"/>
  <c r="D3506" i="7"/>
  <c r="D3414" i="7"/>
  <c r="D5735" i="7"/>
  <c r="D5671" i="7"/>
  <c r="D5607" i="7"/>
  <c r="D5543" i="7"/>
  <c r="D5479" i="7"/>
  <c r="D5415" i="7"/>
  <c r="D5351" i="7"/>
  <c r="D5287" i="7"/>
  <c r="D5239" i="7"/>
  <c r="D5223" i="7"/>
  <c r="D5159" i="7"/>
  <c r="D5095" i="7"/>
  <c r="D5071" i="7"/>
  <c r="D5031" i="7"/>
  <c r="D4967" i="7"/>
  <c r="D4903" i="7"/>
  <c r="D4839" i="7"/>
  <c r="D4775" i="7"/>
  <c r="D4751" i="7"/>
  <c r="D4711" i="7"/>
  <c r="D4647" i="7"/>
  <c r="D4583" i="7"/>
  <c r="D4559" i="7"/>
  <c r="D4519" i="7"/>
  <c r="D4455" i="7"/>
  <c r="D4431" i="7"/>
  <c r="D4391" i="7"/>
  <c r="D4327" i="7"/>
  <c r="D4263" i="7"/>
  <c r="D4239" i="7"/>
  <c r="D4191" i="7"/>
  <c r="D4127" i="7"/>
  <c r="D4673" i="7"/>
  <c r="D4581" i="7"/>
  <c r="D4472" i="7"/>
  <c r="D4453" i="7"/>
  <c r="D4225" i="7"/>
  <c r="D4206" i="7"/>
  <c r="D4133" i="7"/>
  <c r="D4060" i="7"/>
  <c r="D4051" i="7"/>
  <c r="D3969" i="7"/>
  <c r="D3950" i="7"/>
  <c r="D3905" i="7"/>
  <c r="D3877" i="7"/>
  <c r="D3804" i="7"/>
  <c r="D3795" i="7"/>
  <c r="D3777" i="7"/>
  <c r="D3768" i="7"/>
  <c r="D3694" i="7"/>
  <c r="D3685" i="7"/>
  <c r="D3621" i="7"/>
  <c r="D3457" i="7"/>
  <c r="D3438" i="7"/>
  <c r="D3320" i="7"/>
  <c r="D4789" i="7"/>
  <c r="D4771" i="7"/>
  <c r="D4707" i="7"/>
  <c r="D4661" i="7"/>
  <c r="D4643" i="7"/>
  <c r="D4579" i="7"/>
  <c r="D4515" i="7"/>
  <c r="D4451" i="7"/>
  <c r="D4387" i="7"/>
  <c r="D4378" i="7"/>
  <c r="D4323" i="7"/>
  <c r="D4277" i="7"/>
  <c r="D4259" i="7"/>
  <c r="D4003" i="7"/>
  <c r="D3994" i="7"/>
  <c r="D3902" i="7"/>
  <c r="D3747" i="7"/>
  <c r="D3564" i="7"/>
  <c r="D3509" i="7"/>
  <c r="D3500" i="7"/>
  <c r="D3482" i="7"/>
  <c r="D3418" i="7"/>
  <c r="D3253" i="7"/>
  <c r="D4403" i="7"/>
  <c r="D4348" i="7"/>
  <c r="D4229" i="7"/>
  <c r="D4211" i="7"/>
  <c r="D3973" i="7"/>
  <c r="D3955" i="7"/>
  <c r="D3854" i="7"/>
  <c r="D3717" i="7"/>
  <c r="D3699" i="7"/>
  <c r="D3461" i="7"/>
  <c r="D3452" i="7"/>
  <c r="D3443" i="7"/>
  <c r="D3342" i="7"/>
  <c r="D4079" i="7"/>
  <c r="D4071" i="7"/>
  <c r="D4031" i="7"/>
  <c r="D4007" i="7"/>
  <c r="D3983" i="7"/>
  <c r="D3935" i="7"/>
  <c r="D3863" i="7"/>
  <c r="D3823" i="7"/>
  <c r="D3799" i="7"/>
  <c r="D3775" i="7"/>
  <c r="D3751" i="7"/>
  <c r="D3743" i="7"/>
  <c r="D3727" i="7"/>
  <c r="D3583" i="7"/>
  <c r="D3519" i="7"/>
  <c r="D3495" i="7"/>
  <c r="D3471" i="7"/>
  <c r="D3447" i="7"/>
  <c r="D3423" i="7"/>
  <c r="D3303" i="7"/>
  <c r="D171" i="7"/>
  <c r="D260" i="7"/>
  <c r="D339" i="7"/>
  <c r="D356" i="7"/>
  <c r="D79" i="7"/>
  <c r="D168" i="7"/>
  <c r="D177" i="7"/>
  <c r="D183" i="7"/>
  <c r="D209" i="7"/>
  <c r="D223" i="7"/>
  <c r="D237" i="7"/>
  <c r="D263" i="7"/>
  <c r="D285" i="7"/>
  <c r="D317" i="7"/>
  <c r="D327" i="7"/>
  <c r="D349" i="7"/>
  <c r="D381" i="7"/>
  <c r="D387" i="7"/>
  <c r="D393" i="7"/>
  <c r="D403" i="7"/>
  <c r="D157" i="7"/>
  <c r="D165" i="7"/>
  <c r="D203" i="7"/>
  <c r="D216" i="7"/>
  <c r="D217" i="7"/>
  <c r="D230" i="7"/>
  <c r="D231" i="7"/>
  <c r="D284" i="7"/>
  <c r="D299" i="7"/>
  <c r="D316" i="7"/>
  <c r="D331" i="7"/>
  <c r="D348" i="7"/>
  <c r="D363" i="7"/>
  <c r="D399" i="7"/>
  <c r="D197" i="7"/>
  <c r="D82" i="7"/>
  <c r="D159" i="7"/>
  <c r="D232" i="7"/>
  <c r="D276" i="7"/>
  <c r="D308" i="7"/>
  <c r="D340" i="7"/>
  <c r="D355" i="7"/>
  <c r="D156" i="7"/>
  <c r="D164" i="7"/>
  <c r="D172" i="7"/>
  <c r="D192" i="7"/>
  <c r="D193" i="7"/>
  <c r="D198" i="7"/>
  <c r="D249" i="7"/>
  <c r="D269" i="7"/>
  <c r="D279" i="7"/>
  <c r="D289" i="7"/>
  <c r="D311" i="7"/>
  <c r="D321" i="7"/>
  <c r="D333" i="7"/>
  <c r="D343" i="7"/>
  <c r="D375" i="7"/>
  <c r="D385" i="7"/>
  <c r="D395" i="7"/>
  <c r="D401" i="7"/>
  <c r="D161" i="7"/>
  <c r="D187" i="7"/>
  <c r="D300" i="7"/>
  <c r="D315" i="7"/>
  <c r="D332" i="7"/>
  <c r="D347" i="7"/>
  <c r="D379" i="7"/>
  <c r="D391" i="7"/>
  <c r="D420" i="7"/>
  <c r="D436" i="7"/>
  <c r="D440" i="7"/>
  <c r="D444" i="7"/>
  <c r="D448" i="7"/>
  <c r="D452" i="7"/>
  <c r="D456" i="7"/>
  <c r="D460" i="7"/>
  <c r="D464" i="7"/>
  <c r="D468" i="7"/>
  <c r="D553" i="7"/>
  <c r="D555" i="7"/>
  <c r="D419" i="7"/>
  <c r="D427" i="7"/>
  <c r="D435" i="7"/>
  <c r="D439" i="7"/>
  <c r="D443" i="7"/>
  <c r="D455" i="7"/>
  <c r="D467" i="7"/>
  <c r="D545" i="7"/>
  <c r="D547" i="7"/>
  <c r="D562" i="7"/>
  <c r="D481" i="7"/>
  <c r="D483" i="7"/>
  <c r="D489" i="7"/>
  <c r="D505" i="7"/>
  <c r="D507" i="7"/>
  <c r="D515" i="7"/>
  <c r="D531" i="7"/>
  <c r="D539" i="7"/>
  <c r="D571" i="7"/>
  <c r="D602" i="7"/>
  <c r="D422" i="7"/>
  <c r="D458" i="7"/>
  <c r="D466" i="7"/>
  <c r="D552" i="7"/>
  <c r="D554" i="7"/>
  <c r="D425" i="7"/>
  <c r="D429" i="7"/>
  <c r="D441" i="7"/>
  <c r="D445" i="7"/>
  <c r="D449" i="7"/>
  <c r="D453" i="7"/>
  <c r="D457" i="7"/>
  <c r="D461" i="7"/>
  <c r="D469" i="7"/>
  <c r="D544" i="7"/>
  <c r="D546" i="7"/>
  <c r="D570" i="7"/>
  <c r="D586" i="7"/>
  <c r="D610" i="7"/>
  <c r="D652" i="7"/>
  <c r="D620" i="7"/>
  <c r="D625" i="7"/>
  <c r="D658" i="7"/>
  <c r="D668" i="7"/>
  <c r="D704" i="7"/>
  <c r="D617" i="7"/>
  <c r="D627" i="7"/>
  <c r="D655" i="7"/>
  <c r="D682" i="7"/>
  <c r="D641" i="7"/>
  <c r="D674" i="7"/>
  <c r="D692" i="7"/>
  <c r="D709" i="7"/>
  <c r="D650" i="7"/>
  <c r="D671" i="7"/>
  <c r="D626" i="7"/>
  <c r="D657" i="7"/>
  <c r="D681" i="7"/>
  <c r="D803" i="7"/>
  <c r="D718" i="7"/>
  <c r="D763" i="7"/>
  <c r="D836" i="7"/>
  <c r="D880" i="7"/>
  <c r="D755" i="7"/>
  <c r="D703" i="7"/>
  <c r="D716" i="7"/>
  <c r="D732" i="7"/>
  <c r="D747" i="7"/>
  <c r="D868" i="7"/>
  <c r="D711" i="7"/>
  <c r="D719" i="7"/>
  <c r="D735" i="7"/>
  <c r="D766" i="7"/>
  <c r="D772" i="7"/>
  <c r="D804" i="7"/>
  <c r="D884" i="7"/>
  <c r="D694" i="7"/>
  <c r="D828" i="7"/>
  <c r="D750" i="7"/>
  <c r="D764" i="7"/>
  <c r="D843" i="7"/>
  <c r="D852" i="7"/>
  <c r="D875" i="7"/>
  <c r="D975" i="7"/>
  <c r="D1007" i="7"/>
  <c r="D1004" i="7"/>
  <c r="D963" i="7"/>
  <c r="D983" i="7"/>
  <c r="D995" i="7"/>
  <c r="D1015" i="7"/>
  <c r="D1089" i="7"/>
  <c r="D959" i="7"/>
  <c r="D1012" i="7"/>
  <c r="D1043" i="7"/>
  <c r="D1049" i="7"/>
  <c r="D1051" i="7"/>
  <c r="D1057" i="7"/>
  <c r="D1067" i="7"/>
  <c r="D1073" i="7"/>
  <c r="D1081" i="7"/>
  <c r="D1083" i="7"/>
  <c r="D977" i="7"/>
  <c r="D988" i="7"/>
  <c r="D1020" i="7"/>
  <c r="D964" i="7"/>
  <c r="D985" i="7"/>
  <c r="D1017" i="7"/>
  <c r="D1037" i="7"/>
  <c r="D1069" i="7"/>
  <c r="D1077" i="7"/>
  <c r="D1228" i="7"/>
  <c r="D1244" i="7"/>
  <c r="D1260" i="7"/>
  <c r="D1450" i="7"/>
  <c r="D1458" i="7"/>
  <c r="D1295" i="7"/>
  <c r="D1297" i="7"/>
  <c r="D1477" i="7"/>
  <c r="D1493" i="7"/>
  <c r="D1296" i="7"/>
  <c r="D1108" i="7"/>
  <c r="D1140" i="7"/>
  <c r="D1172" i="7"/>
  <c r="D1220" i="7"/>
  <c r="D1290" i="7"/>
  <c r="D1485" i="7"/>
  <c r="D1104" i="7"/>
  <c r="D1152" i="7"/>
  <c r="D1184" i="7"/>
  <c r="D1200" i="7"/>
  <c r="D1216" i="7"/>
  <c r="D1232" i="7"/>
  <c r="D1248" i="7"/>
  <c r="D1264" i="7"/>
  <c r="D1280" i="7"/>
  <c r="D1289" i="7"/>
  <c r="D1481" i="7"/>
  <c r="D1540" i="7"/>
  <c r="D1556" i="7"/>
  <c r="D1572" i="7"/>
  <c r="D1580" i="7"/>
  <c r="D1596" i="7"/>
  <c r="D1629" i="7"/>
  <c r="D1631" i="7"/>
  <c r="D1537" i="7"/>
  <c r="D1561" i="7"/>
  <c r="D1577" i="7"/>
  <c r="D1609" i="7"/>
  <c r="D1628" i="7"/>
  <c r="D1679" i="7"/>
  <c r="D1534" i="7"/>
  <c r="D1542" i="7"/>
  <c r="D1574" i="7"/>
  <c r="D1531" i="7"/>
  <c r="D1539" i="7"/>
  <c r="D1555" i="7"/>
  <c r="D1563" i="7"/>
  <c r="D1571" i="7"/>
  <c r="D1579" i="7"/>
  <c r="D1587" i="7"/>
  <c r="D1595" i="7"/>
  <c r="D1603" i="7"/>
  <c r="D1606" i="7"/>
  <c r="D1608" i="7"/>
  <c r="D1544" i="7"/>
  <c r="D1560" i="7"/>
  <c r="D1576" i="7"/>
  <c r="D1584" i="7"/>
  <c r="D1600" i="7"/>
  <c r="D1614" i="7"/>
  <c r="D1622" i="7"/>
  <c r="D1703" i="7"/>
  <c r="D1530" i="7"/>
  <c r="D1538" i="7"/>
  <c r="D1546" i="7"/>
  <c r="D1554" i="7"/>
  <c r="D1562" i="7"/>
  <c r="D1578" i="7"/>
  <c r="D1551" i="7"/>
  <c r="D1559" i="7"/>
  <c r="D1567" i="7"/>
  <c r="D1575" i="7"/>
  <c r="D1591" i="7"/>
  <c r="D1645" i="7"/>
  <c r="D1701" i="7"/>
  <c r="D1778" i="7"/>
  <c r="D1802" i="7"/>
  <c r="D1810" i="7"/>
  <c r="D1818" i="7"/>
  <c r="D1826" i="7"/>
  <c r="D1678" i="7"/>
  <c r="D1719" i="7"/>
  <c r="D1751" i="7"/>
  <c r="D1677" i="7"/>
  <c r="D1765" i="7"/>
  <c r="D1666" i="7"/>
  <c r="D1771" i="7"/>
  <c r="D1630" i="7"/>
  <c r="D1727" i="7"/>
  <c r="D1787" i="7"/>
  <c r="D1803" i="7"/>
  <c r="D1819" i="7"/>
  <c r="D1646" i="7"/>
  <c r="D1742" i="7"/>
  <c r="D1746" i="7"/>
  <c r="D1706" i="7"/>
  <c r="D1709" i="7"/>
  <c r="D1770" i="7"/>
  <c r="D1926" i="7"/>
  <c r="D1938" i="7"/>
  <c r="D1979" i="7"/>
  <c r="D2003" i="7"/>
  <c r="D2027" i="7"/>
  <c r="D2062" i="7"/>
  <c r="D1922" i="7"/>
  <c r="D1877" i="7"/>
  <c r="D1890" i="7"/>
  <c r="D1906" i="7"/>
  <c r="D1909" i="7"/>
  <c r="D1949" i="7"/>
  <c r="D1958" i="7"/>
  <c r="D1850" i="7"/>
  <c r="D1955" i="7"/>
  <c r="D1983" i="7"/>
  <c r="D1991" i="7"/>
  <c r="D2015" i="7"/>
  <c r="D2046" i="7"/>
  <c r="D1873" i="7"/>
  <c r="D1889" i="7"/>
  <c r="D1945" i="7"/>
  <c r="D2042" i="7"/>
  <c r="D2074" i="7"/>
  <c r="D1849" i="7"/>
  <c r="D1942" i="7"/>
  <c r="D1965" i="7"/>
  <c r="D1841" i="7"/>
  <c r="D1845" i="7"/>
  <c r="D1866" i="7"/>
  <c r="D1869" i="7"/>
  <c r="D1882" i="7"/>
  <c r="D1885" i="7"/>
  <c r="D1898" i="7"/>
  <c r="D1901" i="7"/>
  <c r="D1917" i="7"/>
  <c r="D1951" i="7"/>
  <c r="D1971" i="7"/>
  <c r="D1973" i="7"/>
  <c r="D2034" i="7"/>
  <c r="D2145" i="7"/>
  <c r="D2087" i="7"/>
  <c r="D2132" i="7"/>
  <c r="D2135" i="7"/>
  <c r="D2088" i="7"/>
  <c r="D2095" i="7"/>
  <c r="D2114" i="7"/>
  <c r="D2152" i="7"/>
  <c r="D2160" i="7"/>
  <c r="D2176" i="7"/>
  <c r="D2192" i="7"/>
  <c r="D2200" i="7"/>
  <c r="D2208" i="7"/>
  <c r="D2232" i="7"/>
  <c r="D2240" i="7"/>
  <c r="D2080" i="7"/>
  <c r="D2116" i="7"/>
  <c r="D2128" i="7"/>
  <c r="D2147" i="7"/>
  <c r="D2122" i="7"/>
  <c r="D2398" i="7"/>
  <c r="D2440" i="7"/>
  <c r="D2369" i="7"/>
  <c r="D2429" i="7"/>
  <c r="D2493" i="7"/>
  <c r="D2368" i="7"/>
  <c r="D2381" i="7"/>
  <c r="D2384" i="7"/>
  <c r="D2417" i="7"/>
  <c r="D2405" i="7"/>
  <c r="D2425" i="7"/>
  <c r="D2442" i="7"/>
  <c r="D2404" i="7"/>
  <c r="D2413" i="7"/>
  <c r="D2441" i="7"/>
  <c r="D2373" i="7"/>
  <c r="D2392" i="7"/>
  <c r="D2401" i="7"/>
  <c r="D2517" i="7"/>
  <c r="D2539" i="7"/>
  <c r="D2558" i="7"/>
  <c r="D2574" i="7"/>
  <c r="D2582" i="7"/>
  <c r="D2529" i="7"/>
  <c r="D2541" i="7"/>
  <c r="D2525" i="7"/>
  <c r="D2562" i="7"/>
  <c r="D2570" i="7"/>
  <c r="D2578" i="7"/>
  <c r="D2508" i="7"/>
  <c r="D2477" i="7"/>
  <c r="D2605" i="7"/>
  <c r="D2704" i="7"/>
  <c r="D2720" i="7"/>
  <c r="D2617" i="7"/>
  <c r="D2637" i="7"/>
  <c r="D2652" i="7"/>
  <c r="D2673" i="7"/>
  <c r="D2689" i="7"/>
  <c r="D2705" i="7"/>
  <c r="D2747" i="7"/>
  <c r="D2743" i="7"/>
  <c r="D2742" i="7"/>
  <c r="D2713" i="7"/>
  <c r="D2731" i="7"/>
  <c r="D2763" i="7"/>
  <c r="D2759" i="7"/>
  <c r="D2811" i="7"/>
  <c r="D2819" i="7"/>
  <c r="D2813" i="7"/>
  <c r="D2821" i="7"/>
  <c r="D2845" i="7"/>
  <c r="D2853" i="7"/>
  <c r="D2860" i="7"/>
  <c r="D2876" i="7"/>
  <c r="D2844" i="7"/>
  <c r="D2867" i="7"/>
  <c r="D2875" i="7"/>
  <c r="D2920" i="7"/>
  <c r="D2843" i="7"/>
  <c r="D2851" i="7"/>
  <c r="D2874" i="7"/>
  <c r="D2880" i="7"/>
  <c r="D2884" i="7"/>
  <c r="D2912" i="7"/>
  <c r="D2922" i="7"/>
  <c r="D2947" i="7"/>
  <c r="D2960" i="7"/>
  <c r="D2801" i="7"/>
  <c r="D2809" i="7"/>
  <c r="D2817" i="7"/>
  <c r="D2841" i="7"/>
  <c r="D2864" i="7"/>
  <c r="D2872" i="7"/>
  <c r="D2879" i="7"/>
  <c r="D2883" i="7"/>
  <c r="D2895" i="7"/>
  <c r="D2899" i="7"/>
  <c r="D2903" i="7"/>
  <c r="D2931" i="7"/>
  <c r="D2800" i="7"/>
  <c r="D2832" i="7"/>
  <c r="D2840" i="7"/>
  <c r="D2863" i="7"/>
  <c r="D2921" i="7"/>
  <c r="D2823" i="7"/>
  <c r="D2831" i="7"/>
  <c r="D2878" i="7"/>
  <c r="D2886" i="7"/>
  <c r="D2913" i="7"/>
  <c r="D2961" i="7"/>
  <c r="D2806" i="7"/>
  <c r="D2830" i="7"/>
  <c r="D2846" i="7"/>
  <c r="D2854" i="7"/>
  <c r="D2861" i="7"/>
  <c r="D2877" i="7"/>
  <c r="D2936" i="7"/>
  <c r="D2946" i="7"/>
  <c r="D2981" i="7"/>
  <c r="D2993" i="7"/>
  <c r="D3001" i="7"/>
  <c r="D3009" i="7"/>
  <c r="D3021" i="7"/>
  <c r="D3034" i="7"/>
  <c r="D3051" i="7"/>
  <c r="D3053" i="7"/>
  <c r="D3068" i="7"/>
  <c r="D3070" i="7"/>
  <c r="D3085" i="7"/>
  <c r="D2968" i="7"/>
  <c r="D2972" i="7"/>
  <c r="D2980" i="7"/>
  <c r="D3000" i="7"/>
  <c r="D3004" i="7"/>
  <c r="D3008" i="7"/>
  <c r="D3016" i="7"/>
  <c r="D3020" i="7"/>
  <c r="D3047" i="7"/>
  <c r="D2967" i="7"/>
  <c r="D2975" i="7"/>
  <c r="D2987" i="7"/>
  <c r="D2991" i="7"/>
  <c r="D2995" i="7"/>
  <c r="D2999" i="7"/>
  <c r="D3007" i="7"/>
  <c r="D3015" i="7"/>
  <c r="D3019" i="7"/>
  <c r="D3029" i="7"/>
  <c r="D3089" i="7"/>
  <c r="D2966" i="7"/>
  <c r="D2970" i="7"/>
  <c r="D2974" i="7"/>
  <c r="D2978" i="7"/>
  <c r="D2994" i="7"/>
  <c r="D2998" i="7"/>
  <c r="D3006" i="7"/>
  <c r="D3010" i="7"/>
  <c r="D3018" i="7"/>
  <c r="D3022" i="7"/>
  <c r="D3035" i="7"/>
  <c r="D3037" i="7"/>
  <c r="D3054" i="7"/>
  <c r="D3071" i="7"/>
  <c r="D3096" i="7"/>
  <c r="D3099" i="7"/>
  <c r="D3079" i="7"/>
  <c r="D3091" i="7"/>
  <c r="D3132" i="7"/>
  <c r="D3169" i="7"/>
  <c r="D3178" i="7"/>
  <c r="D3121" i="7"/>
  <c r="D3148" i="7"/>
  <c r="D3156" i="7"/>
  <c r="D3164" i="7"/>
  <c r="D3078" i="7"/>
  <c r="D3103" i="7"/>
  <c r="D3107" i="7"/>
  <c r="D3147" i="7"/>
  <c r="D3112" i="7"/>
  <c r="D3125" i="7"/>
  <c r="D3173" i="7"/>
  <c r="D3201" i="7"/>
  <c r="D3210" i="7"/>
  <c r="D3111" i="7"/>
  <c r="D3119" i="7"/>
  <c r="D3123" i="7"/>
  <c r="D3172" i="7"/>
  <c r="D3129" i="7"/>
  <c r="D3137" i="7"/>
  <c r="D3145" i="7"/>
  <c r="D3161" i="7"/>
  <c r="D3220" i="7"/>
  <c r="D3110" i="7"/>
  <c r="D3114" i="7"/>
  <c r="D3118" i="7"/>
  <c r="D3122" i="7"/>
  <c r="D3144" i="7"/>
  <c r="D3152" i="7"/>
  <c r="D3160" i="7"/>
  <c r="D3168" i="7"/>
  <c r="D3185" i="7"/>
  <c r="D3203" i="7"/>
  <c r="D3212" i="7"/>
  <c r="D3236" i="7"/>
  <c r="D3134" i="7"/>
  <c r="D3142" i="7"/>
  <c r="D3176" i="7"/>
  <c r="D3193" i="7"/>
  <c r="D3133" i="7"/>
  <c r="D3141" i="7"/>
  <c r="D3149" i="7"/>
  <c r="D3170" i="7"/>
  <c r="D3202" i="7"/>
  <c r="D3216" i="7"/>
  <c r="D3242" i="7"/>
  <c r="D5082" i="7" l="1"/>
  <c r="D5146" i="7"/>
  <c r="D5274" i="7"/>
  <c r="D5402" i="7"/>
  <c r="D5466" i="7"/>
  <c r="D5530" i="7"/>
  <c r="D5594" i="7"/>
  <c r="D5658" i="7"/>
  <c r="D5722" i="7"/>
  <c r="D5786" i="7"/>
  <c r="D5914" i="7"/>
  <c r="D5978" i="7"/>
  <c r="D6042" i="7"/>
  <c r="D6106" i="7"/>
  <c r="D6298" i="7"/>
  <c r="D6426" i="7"/>
  <c r="D6490" i="7"/>
  <c r="D6554" i="7"/>
  <c r="D6618" i="7"/>
  <c r="D6682" i="7"/>
  <c r="D6746" i="7"/>
  <c r="D6874" i="7"/>
  <c r="D6938" i="7"/>
  <c r="D7066" i="7"/>
  <c r="D7194" i="7"/>
  <c r="D7258" i="7"/>
  <c r="D7386" i="7"/>
  <c r="D7450" i="7"/>
  <c r="D7514" i="7"/>
  <c r="D7578" i="7"/>
  <c r="D7642" i="7"/>
  <c r="D7946" i="7"/>
  <c r="D8586" i="7"/>
  <c r="D8650" i="7"/>
  <c r="D8714" i="7"/>
  <c r="D9464" i="7"/>
  <c r="D9528" i="7"/>
  <c r="D9592" i="7"/>
  <c r="D9656" i="7"/>
  <c r="D9720" i="7"/>
  <c r="D9784" i="7"/>
  <c r="D9912" i="7"/>
  <c r="D9976" i="7"/>
  <c r="D10040" i="7"/>
  <c r="D10104" i="7"/>
  <c r="D10168" i="7"/>
  <c r="D10232" i="7"/>
  <c r="D10296" i="7"/>
  <c r="D10360" i="7"/>
  <c r="D10424" i="7"/>
  <c r="D10488" i="7"/>
  <c r="D6236" i="7"/>
  <c r="D6324" i="7"/>
  <c r="D6348" i="7"/>
  <c r="D6436" i="7"/>
  <c r="D6524" i="7"/>
  <c r="D6548" i="7"/>
  <c r="D6748" i="7"/>
  <c r="D6924" i="7"/>
  <c r="D7052" i="7"/>
  <c r="D7076" i="7"/>
  <c r="D7228" i="7"/>
  <c r="D7380" i="7"/>
  <c r="D7660" i="7"/>
  <c r="D7812" i="7"/>
  <c r="D7876" i="7"/>
  <c r="D8068" i="7"/>
  <c r="D8132" i="7"/>
  <c r="D8284" i="7"/>
  <c r="D8348" i="7"/>
  <c r="D8604" i="7"/>
  <c r="D8732" i="7"/>
  <c r="D8756" i="7"/>
  <c r="D9570" i="7"/>
  <c r="D9634" i="7"/>
  <c r="D9698" i="7"/>
  <c r="D9762" i="7"/>
  <c r="D9826" i="7"/>
  <c r="D9954" i="7"/>
  <c r="D10018" i="7"/>
  <c r="D10082" i="7"/>
  <c r="D10146" i="7"/>
  <c r="D10210" i="7"/>
  <c r="D10274" i="7"/>
  <c r="D10338" i="7"/>
  <c r="D10466" i="7"/>
  <c r="D10530" i="7"/>
  <c r="D6229" i="7"/>
  <c r="D6429" i="7"/>
  <c r="D6541" i="7"/>
  <c r="D6741" i="7"/>
  <c r="D6805" i="7"/>
  <c r="D6869" i="7"/>
  <c r="D6933" i="7"/>
  <c r="D6997" i="7"/>
  <c r="D7061" i="7"/>
  <c r="D7125" i="7"/>
  <c r="D7253" i="7"/>
  <c r="D7317" i="7"/>
  <c r="D7445" i="7"/>
  <c r="D7509" i="7"/>
  <c r="D7573" i="7"/>
  <c r="D7637" i="7"/>
  <c r="D7829" i="7"/>
  <c r="D7957" i="7"/>
  <c r="D8021" i="7"/>
  <c r="D8085" i="7"/>
  <c r="D8149" i="7"/>
  <c r="D8661" i="7"/>
  <c r="D8725" i="7"/>
  <c r="D9475" i="7"/>
  <c r="D9627" i="7"/>
  <c r="D9755" i="7"/>
  <c r="D9819" i="7"/>
  <c r="D10011" i="7"/>
  <c r="D10099" i="7"/>
  <c r="D10227" i="7"/>
  <c r="D10355" i="7"/>
  <c r="D10483" i="7"/>
  <c r="D6435" i="7"/>
  <c r="D6499" i="7"/>
  <c r="D6563" i="7"/>
  <c r="D6627" i="7"/>
  <c r="D6691" i="7"/>
  <c r="D6755" i="7"/>
  <c r="D7075" i="7"/>
  <c r="D7139" i="7"/>
  <c r="D7203" i="7"/>
  <c r="D7331" i="7"/>
  <c r="D7459" i="7"/>
  <c r="D7587" i="7"/>
  <c r="D7651" i="7"/>
  <c r="D7715" i="7"/>
  <c r="D7971" i="7"/>
  <c r="D8035" i="7"/>
  <c r="D8099" i="7"/>
  <c r="D8227" i="7"/>
  <c r="D7670" i="7"/>
  <c r="D7734" i="7"/>
  <c r="D9532" i="7"/>
  <c r="D6399" i="7"/>
  <c r="D6591" i="7"/>
  <c r="D6719" i="7"/>
  <c r="D6847" i="7"/>
  <c r="D6911" i="7"/>
  <c r="D6975" i="7"/>
  <c r="D7039" i="7"/>
  <c r="D7103" i="7"/>
  <c r="D6390" i="7"/>
  <c r="D6454" i="7"/>
  <c r="D6518" i="7"/>
  <c r="D6582" i="7"/>
  <c r="D6646" i="7"/>
  <c r="D6710" i="7"/>
  <c r="D6774" i="7"/>
  <c r="D6838" i="7"/>
  <c r="D6902" i="7"/>
  <c r="D6966" i="7"/>
  <c r="D7030" i="7"/>
  <c r="D7118" i="7"/>
  <c r="D7182" i="7"/>
  <c r="D7246" i="7"/>
  <c r="D7310" i="7"/>
  <c r="D7374" i="7"/>
  <c r="D7438" i="7"/>
  <c r="D7526" i="7"/>
  <c r="D7590" i="7"/>
  <c r="D7654" i="7"/>
  <c r="D7718" i="7"/>
  <c r="D7806" i="7"/>
  <c r="D7870" i="7"/>
  <c r="D7934" i="7"/>
  <c r="D7998" i="7"/>
  <c r="D8062" i="7"/>
  <c r="D8126" i="7"/>
  <c r="D8254" i="7"/>
  <c r="D8318" i="7"/>
  <c r="D8382" i="7"/>
  <c r="D8446" i="7"/>
  <c r="D8510" i="7"/>
  <c r="D8574" i="7"/>
  <c r="D8638" i="7"/>
  <c r="D8702" i="7"/>
  <c r="D8766" i="7"/>
  <c r="D9516" i="7"/>
  <c r="D6255" i="7"/>
  <c r="D6319" i="7"/>
  <c r="D6383" i="7"/>
  <c r="D6447" i="7"/>
  <c r="D6575" i="7"/>
  <c r="D6639" i="7"/>
  <c r="D6703" i="7"/>
  <c r="D6767" i="7"/>
  <c r="D6831" i="7"/>
  <c r="D6895" i="7"/>
  <c r="D6959" i="7"/>
  <c r="D7023" i="7"/>
  <c r="D7087" i="7"/>
  <c r="D7151" i="7"/>
  <c r="D7215" i="7"/>
  <c r="D7279" i="7"/>
  <c r="D7343" i="7"/>
  <c r="D7407" i="7"/>
  <c r="D7471" i="7"/>
  <c r="D7535" i="7"/>
  <c r="D7599" i="7"/>
  <c r="D7727" i="7"/>
  <c r="D7791" i="7"/>
  <c r="D7855" i="7"/>
  <c r="D7919" i="7"/>
  <c r="D7983" i="7"/>
  <c r="D8047" i="7"/>
  <c r="D8175" i="7"/>
  <c r="D8239" i="7"/>
  <c r="D8303" i="7"/>
  <c r="D8367" i="7"/>
  <c r="D8431" i="7"/>
  <c r="D8495" i="7"/>
  <c r="D8559" i="7"/>
  <c r="D8623" i="7"/>
  <c r="D8687" i="7"/>
  <c r="D8751" i="7"/>
  <c r="D9501" i="7"/>
  <c r="D9565" i="7"/>
  <c r="D9629" i="7"/>
  <c r="D9693" i="7"/>
  <c r="D9757" i="7"/>
  <c r="D9885" i="7"/>
  <c r="D9949" i="7"/>
  <c r="D10013" i="7"/>
  <c r="D10077" i="7"/>
  <c r="D10205" i="7"/>
  <c r="D10269" i="7"/>
  <c r="D10333" i="7"/>
  <c r="D7167" i="7"/>
  <c r="D7231" i="7"/>
  <c r="D7295" i="7"/>
  <c r="D7359" i="7"/>
  <c r="D7551" i="7"/>
  <c r="D7807" i="7"/>
  <c r="D7871" i="7"/>
  <c r="D10221" i="7"/>
  <c r="D10285" i="7"/>
  <c r="D10349" i="7"/>
  <c r="D10413" i="7"/>
  <c r="D10477" i="7"/>
  <c r="D3162" i="7"/>
  <c r="D2717" i="7"/>
  <c r="D1728" i="7"/>
  <c r="D1597" i="7"/>
  <c r="D1393" i="7"/>
  <c r="D2766" i="7"/>
  <c r="D2536" i="7"/>
  <c r="D2312" i="7"/>
  <c r="D1872" i="7"/>
  <c r="D2768" i="7"/>
  <c r="D2315" i="7"/>
  <c r="D2250" i="7"/>
  <c r="D2196" i="7"/>
  <c r="D2084" i="7"/>
  <c r="D10397" i="7"/>
  <c r="D10461" i="7"/>
  <c r="D3248" i="7"/>
  <c r="D3128" i="7"/>
  <c r="D3057" i="7"/>
  <c r="D3003" i="7"/>
  <c r="D2923" i="7"/>
  <c r="D2857" i="7"/>
  <c r="D2790" i="7"/>
  <c r="D2691" i="7"/>
  <c r="D2599" i="7"/>
  <c r="D2550" i="7"/>
  <c r="D2462" i="7"/>
  <c r="D2399" i="7"/>
  <c r="D2360" i="7"/>
  <c r="D2305" i="7"/>
  <c r="D2256" i="7"/>
  <c r="D2167" i="7"/>
  <c r="D2120" i="7"/>
  <c r="D2069" i="7"/>
  <c r="D1932" i="7"/>
  <c r="D1860" i="7"/>
  <c r="D1795" i="7"/>
  <c r="D1741" i="7"/>
  <c r="D1654" i="7"/>
  <c r="D1605" i="7"/>
  <c r="D1464" i="7"/>
  <c r="D1408" i="7"/>
  <c r="D1334" i="7"/>
  <c r="D1275" i="7"/>
  <c r="D1229" i="7"/>
  <c r="D1193" i="7"/>
  <c r="D1129" i="7"/>
  <c r="D3235" i="7"/>
  <c r="D3151" i="7"/>
  <c r="D3094" i="7"/>
  <c r="D3005" i="7"/>
  <c r="D2948" i="7"/>
  <c r="D2909" i="7"/>
  <c r="D2849" i="7"/>
  <c r="D2784" i="7"/>
  <c r="D2703" i="7"/>
  <c r="D2646" i="7"/>
  <c r="D2490" i="7"/>
  <c r="D2391" i="7"/>
  <c r="D2328" i="7"/>
  <c r="D2251" i="7"/>
  <c r="D2157" i="7"/>
  <c r="D2104" i="7"/>
  <c r="D1962" i="7"/>
  <c r="D1756" i="7"/>
  <c r="D1713" i="7"/>
  <c r="D1636" i="7"/>
  <c r="D1543" i="7"/>
  <c r="D1487" i="7"/>
  <c r="D1398" i="7"/>
  <c r="D1336" i="7"/>
  <c r="D1277" i="7"/>
  <c r="D1213" i="7"/>
  <c r="D1134" i="7"/>
  <c r="D3237" i="7"/>
  <c r="D3226" i="7"/>
  <c r="D3052" i="7"/>
  <c r="D2984" i="7"/>
  <c r="D2852" i="7"/>
  <c r="D2779" i="7"/>
  <c r="D2729" i="7"/>
  <c r="D2648" i="7"/>
  <c r="D2577" i="7"/>
  <c r="D2521" i="7"/>
  <c r="D2459" i="7"/>
  <c r="D2367" i="7"/>
  <c r="D2331" i="7"/>
  <c r="D2258" i="7"/>
  <c r="D2212" i="7"/>
  <c r="D2143" i="7"/>
  <c r="D2107" i="7"/>
  <c r="D2029" i="7"/>
  <c r="D1954" i="7"/>
  <c r="D1905" i="7"/>
  <c r="D1833" i="7"/>
  <c r="D1758" i="7"/>
  <c r="D1730" i="7"/>
  <c r="D1661" i="7"/>
  <c r="D1589" i="7"/>
  <c r="D1497" i="7"/>
  <c r="D1436" i="7"/>
  <c r="D1388" i="7"/>
  <c r="D1367" i="7"/>
  <c r="D1287" i="7"/>
  <c r="D1190" i="7"/>
  <c r="D1124" i="7"/>
  <c r="D8635" i="7"/>
  <c r="D8699" i="7"/>
  <c r="D8763" i="7"/>
  <c r="D9513" i="7"/>
  <c r="D9577" i="7"/>
  <c r="D9641" i="7"/>
  <c r="D9705" i="7"/>
  <c r="D9833" i="7"/>
  <c r="D9897" i="7"/>
  <c r="D9961" i="7"/>
  <c r="D10025" i="7"/>
  <c r="D10089" i="7"/>
  <c r="D10153" i="7"/>
  <c r="D10217" i="7"/>
  <c r="D10345" i="7"/>
  <c r="D10409" i="7"/>
  <c r="D10473" i="7"/>
  <c r="D10537" i="7"/>
  <c r="D3208" i="7"/>
  <c r="D3127" i="7"/>
  <c r="D3064" i="7"/>
  <c r="D2940" i="7"/>
  <c r="D2797" i="7"/>
  <c r="D2671" i="7"/>
  <c r="D2614" i="7"/>
  <c r="D2557" i="7"/>
  <c r="D2505" i="7"/>
  <c r="D2451" i="7"/>
  <c r="D2359" i="7"/>
  <c r="D2322" i="7"/>
  <c r="D2265" i="7"/>
  <c r="D2198" i="7"/>
  <c r="D2111" i="7"/>
  <c r="D2065" i="7"/>
  <c r="D1996" i="7"/>
  <c r="D1879" i="7"/>
  <c r="D3225" i="7"/>
  <c r="D3158" i="7"/>
  <c r="D3095" i="7"/>
  <c r="D3061" i="7"/>
  <c r="D2954" i="7"/>
  <c r="D2871" i="7"/>
  <c r="D2828" i="7"/>
  <c r="D2751" i="7"/>
  <c r="D2702" i="7"/>
  <c r="D2631" i="7"/>
  <c r="D2564" i="7"/>
  <c r="D2502" i="7"/>
  <c r="D2408" i="7"/>
  <c r="D2306" i="7"/>
  <c r="D2272" i="7"/>
  <c r="D121" i="7"/>
  <c r="D59" i="7"/>
  <c r="D1927" i="7"/>
  <c r="D1143" i="7"/>
  <c r="D77" i="7"/>
  <c r="D2299" i="7"/>
  <c r="D1407" i="7"/>
  <c r="D821" i="7"/>
  <c r="D567" i="7"/>
  <c r="D3124" i="7"/>
  <c r="D2990" i="7"/>
  <c r="D2848" i="7"/>
  <c r="D2715" i="7"/>
  <c r="D1997" i="7"/>
  <c r="D1788" i="7"/>
  <c r="D1702" i="7"/>
  <c r="D1588" i="7"/>
  <c r="D1462" i="7"/>
  <c r="D1335" i="7"/>
  <c r="D1219" i="7"/>
  <c r="D1053" i="7"/>
  <c r="D1001" i="7"/>
  <c r="D929" i="7"/>
  <c r="D877" i="7"/>
  <c r="D788" i="7"/>
  <c r="D647" i="7"/>
  <c r="D574" i="7"/>
  <c r="D26" i="7"/>
  <c r="D3175" i="7"/>
  <c r="D2641" i="7"/>
  <c r="D2190" i="7"/>
  <c r="D1827" i="7"/>
  <c r="D1310" i="7"/>
  <c r="D809" i="7"/>
  <c r="D513" i="7"/>
  <c r="D112" i="7"/>
  <c r="D2668" i="7"/>
  <c r="D1372" i="7"/>
  <c r="D987" i="7"/>
  <c r="D495" i="7"/>
  <c r="D431" i="7"/>
  <c r="D357" i="7"/>
  <c r="D241" i="7"/>
  <c r="D167" i="7"/>
  <c r="D133" i="7"/>
  <c r="D73" i="7"/>
  <c r="D9" i="7"/>
  <c r="D2699" i="7"/>
  <c r="D1881" i="7"/>
  <c r="D844" i="7"/>
  <c r="D151" i="7"/>
  <c r="D2716" i="7"/>
  <c r="D1501" i="7"/>
  <c r="D1009" i="7"/>
  <c r="D721" i="7"/>
  <c r="D424" i="7"/>
  <c r="D64" i="7"/>
  <c r="D3106" i="7"/>
  <c r="D2963" i="7"/>
  <c r="D2777" i="7"/>
  <c r="D2515" i="7"/>
  <c r="D2342" i="7"/>
  <c r="D2182" i="7"/>
  <c r="D1937" i="7"/>
  <c r="D1688" i="7"/>
  <c r="D1536" i="7"/>
  <c r="D1348" i="7"/>
  <c r="D1238" i="7"/>
  <c r="D1106" i="7"/>
  <c r="D1038" i="7"/>
  <c r="D976" i="7"/>
  <c r="D909" i="7"/>
  <c r="D842" i="7"/>
  <c r="D775" i="7"/>
  <c r="D725" i="7"/>
  <c r="D583" i="7"/>
  <c r="D524" i="7"/>
  <c r="D423" i="7"/>
  <c r="D359" i="7"/>
  <c r="D270" i="7"/>
  <c r="D214" i="7"/>
  <c r="D140" i="7"/>
  <c r="D51" i="7"/>
  <c r="D2988" i="7"/>
  <c r="D2380" i="7"/>
  <c r="D1042" i="7"/>
  <c r="D754" i="7"/>
  <c r="D415" i="7"/>
  <c r="D115" i="7"/>
  <c r="D2649" i="7"/>
  <c r="D1800" i="7"/>
  <c r="D927" i="7"/>
  <c r="D599" i="7"/>
  <c r="D373" i="7"/>
  <c r="D7" i="7"/>
  <c r="D3136" i="7"/>
  <c r="D2971" i="7"/>
  <c r="D2825" i="7"/>
  <c r="D2665" i="7"/>
  <c r="D2566" i="7"/>
  <c r="D2419" i="7"/>
  <c r="D2246" i="7"/>
  <c r="D2085" i="7"/>
  <c r="D1919" i="7"/>
  <c r="D1817" i="7"/>
  <c r="D1693" i="7"/>
  <c r="D1416" i="7"/>
  <c r="D1292" i="7"/>
  <c r="D1204" i="7"/>
  <c r="D1098" i="7"/>
  <c r="D946" i="7"/>
  <c r="D901" i="7"/>
  <c r="D820" i="7"/>
  <c r="D752" i="7"/>
  <c r="D701" i="7"/>
  <c r="D637" i="7"/>
  <c r="D598" i="7"/>
  <c r="D511" i="7"/>
  <c r="D475" i="7"/>
  <c r="D433" i="7"/>
  <c r="D376" i="7"/>
  <c r="D329" i="7"/>
  <c r="D275" i="7"/>
  <c r="D829" i="7"/>
  <c r="D6404" i="7"/>
  <c r="D1380" i="7"/>
  <c r="D3246" i="7"/>
  <c r="D920" i="7"/>
  <c r="D3244" i="7"/>
  <c r="D2280" i="7"/>
  <c r="D1710" i="7"/>
  <c r="D689" i="7"/>
  <c r="D219" i="7"/>
  <c r="D1027" i="7"/>
  <c r="D3075" i="7"/>
  <c r="D2590" i="7"/>
  <c r="D2450" i="7"/>
  <c r="D1619" i="7"/>
  <c r="D1118" i="7"/>
  <c r="D708" i="7"/>
  <c r="D450" i="7"/>
  <c r="D386" i="7"/>
  <c r="D292" i="7"/>
  <c r="D80" i="7"/>
  <c r="D53" i="7"/>
  <c r="D876" i="7"/>
  <c r="D592" i="7"/>
  <c r="D186" i="7"/>
  <c r="D110" i="7"/>
  <c r="D43" i="7"/>
  <c r="D3230" i="7"/>
  <c r="D1745" i="7"/>
  <c r="D1237" i="7"/>
  <c r="D863" i="7"/>
  <c r="D523" i="7"/>
  <c r="D1447" i="7"/>
  <c r="D910" i="7"/>
  <c r="D501" i="7"/>
  <c r="D49" i="7"/>
  <c r="D2902" i="7"/>
  <c r="D2431" i="7"/>
  <c r="D2213" i="7"/>
  <c r="D2018" i="7"/>
  <c r="D1808" i="7"/>
  <c r="D1663" i="7"/>
  <c r="D1547" i="7"/>
  <c r="D1373" i="7"/>
  <c r="D1127" i="7"/>
  <c r="D1022" i="7"/>
  <c r="D945" i="7"/>
  <c r="D878" i="7"/>
  <c r="D5535" i="7"/>
  <c r="D4221" i="7"/>
  <c r="D3709" i="7"/>
  <c r="D2012" i="7"/>
  <c r="D636" i="7"/>
  <c r="D69" i="7"/>
  <c r="D3184" i="7"/>
  <c r="D2939" i="7"/>
  <c r="D2814" i="7"/>
  <c r="D2453" i="7"/>
  <c r="D4183" i="7"/>
  <c r="D10519" i="7"/>
  <c r="D7794" i="7"/>
  <c r="D7858" i="7"/>
  <c r="D8074" i="7"/>
  <c r="D8138" i="7"/>
  <c r="D8202" i="7"/>
  <c r="D8266" i="7"/>
  <c r="D8330" i="7"/>
  <c r="D8394" i="7"/>
  <c r="D8458" i="7"/>
  <c r="D8522" i="7"/>
  <c r="D10371" i="7"/>
  <c r="D6335" i="7"/>
  <c r="D6463" i="7"/>
  <c r="D7423" i="7"/>
  <c r="D7679" i="7"/>
  <c r="D7999" i="7"/>
  <c r="D8127" i="7"/>
  <c r="D8639" i="7"/>
  <c r="D8703" i="7"/>
  <c r="D8767" i="7"/>
  <c r="D9517" i="7"/>
  <c r="D9837" i="7"/>
  <c r="D10029" i="7"/>
  <c r="D10093" i="7"/>
  <c r="D10157" i="7"/>
  <c r="D3350" i="7"/>
  <c r="D3251" i="7"/>
  <c r="D3435" i="7"/>
  <c r="D3763" i="7"/>
  <c r="D3811" i="7"/>
  <c r="D3835" i="7"/>
  <c r="D3859" i="7"/>
  <c r="D4067" i="7"/>
  <c r="D4115" i="7"/>
  <c r="D4275" i="7"/>
  <c r="D4339" i="7"/>
  <c r="D4467" i="7"/>
  <c r="D4531" i="7"/>
  <c r="D4659" i="7"/>
  <c r="D4787" i="7"/>
  <c r="D4851" i="7"/>
  <c r="D4915" i="7"/>
  <c r="D4979" i="7"/>
  <c r="D5043" i="7"/>
  <c r="D5107" i="7"/>
  <c r="D5171" i="7"/>
  <c r="D5299" i="7"/>
  <c r="D5363" i="7"/>
  <c r="D5427" i="7"/>
  <c r="D5491" i="7"/>
  <c r="D5555" i="7"/>
  <c r="D5619" i="7"/>
  <c r="D5747" i="7"/>
  <c r="D5811" i="7"/>
  <c r="D5875" i="7"/>
  <c r="D5939" i="7"/>
  <c r="D6067" i="7"/>
  <c r="D5236" i="7"/>
  <c r="D4724" i="7"/>
  <c r="D3260" i="7"/>
  <c r="D3468" i="7"/>
  <c r="D3516" i="7"/>
  <c r="D3540" i="7"/>
  <c r="D3636" i="7"/>
  <c r="D3868" i="7"/>
  <c r="D3892" i="7"/>
  <c r="D4100" i="7"/>
  <c r="D4124" i="7"/>
  <c r="D4148" i="7"/>
  <c r="D4316" i="7"/>
  <c r="D4444" i="7"/>
  <c r="D4572" i="7"/>
  <c r="D4700" i="7"/>
  <c r="D4828" i="7"/>
  <c r="D4956" i="7"/>
  <c r="D4980" i="7"/>
  <c r="D5084" i="7"/>
  <c r="D5108" i="7"/>
  <c r="D5212" i="7"/>
  <c r="D5340" i="7"/>
  <c r="D5468" i="7"/>
  <c r="D5492" i="7"/>
  <c r="D5596" i="7"/>
  <c r="D5620" i="7"/>
  <c r="D5724" i="7"/>
  <c r="D5852" i="7"/>
  <c r="D5980" i="7"/>
  <c r="D6004" i="7"/>
  <c r="D6028" i="7"/>
  <c r="D6108" i="7"/>
  <c r="D6132" i="7"/>
  <c r="D3269" i="7"/>
  <c r="D3293" i="7"/>
  <c r="D3525" i="7"/>
  <c r="D3549" i="7"/>
  <c r="D3757" i="7"/>
  <c r="D3781" i="7"/>
  <c r="D3941" i="7"/>
  <c r="D3965" i="7"/>
  <c r="D3989" i="7"/>
  <c r="D4013" i="7"/>
  <c r="D4037" i="7"/>
  <c r="D4197" i="7"/>
  <c r="D4245" i="7"/>
  <c r="D4269" i="7"/>
  <c r="D4293" i="7"/>
  <c r="D4397" i="7"/>
  <c r="D4421" i="7"/>
  <c r="D4525" i="7"/>
  <c r="D4549" i="7"/>
  <c r="D4653" i="7"/>
  <c r="D4677" i="7"/>
  <c r="D4781" i="7"/>
  <c r="D4805" i="7"/>
  <c r="D4909" i="7"/>
  <c r="D4933" i="7"/>
  <c r="D5037" i="7"/>
  <c r="D5061" i="7"/>
  <c r="D5317" i="7"/>
  <c r="D5421" i="7"/>
  <c r="D5445" i="7"/>
  <c r="D5549" i="7"/>
  <c r="D5573" i="7"/>
  <c r="D5677" i="7"/>
  <c r="D5701" i="7"/>
  <c r="D5805" i="7"/>
  <c r="D5829" i="7"/>
  <c r="D5933" i="7"/>
  <c r="D5957" i="7"/>
  <c r="D6061" i="7"/>
  <c r="D6085" i="7"/>
  <c r="D6213" i="7"/>
  <c r="D3270" i="7"/>
  <c r="D3294" i="7"/>
  <c r="D3502" i="7"/>
  <c r="D3526" i="7"/>
  <c r="D3550" i="7"/>
  <c r="D3686" i="7"/>
  <c r="D3734" i="7"/>
  <c r="D3758" i="7"/>
  <c r="D3782" i="7"/>
  <c r="D3806" i="7"/>
  <c r="D3918" i="7"/>
  <c r="D3990" i="7"/>
  <c r="D4014" i="7"/>
  <c r="D4038" i="7"/>
  <c r="D4062" i="7"/>
  <c r="D4222" i="7"/>
  <c r="D4246" i="7"/>
  <c r="D4270" i="7"/>
  <c r="D4358" i="7"/>
  <c r="D4422" i="7"/>
  <c r="D4486" i="7"/>
  <c r="D4550" i="7"/>
  <c r="D4614" i="7"/>
  <c r="D4678" i="7"/>
  <c r="D4742" i="7"/>
  <c r="D4806" i="7"/>
  <c r="D4870" i="7"/>
  <c r="D4934" i="7"/>
  <c r="D4974" i="7"/>
  <c r="D4998" i="7"/>
  <c r="D5062" i="7"/>
  <c r="D5126" i="7"/>
  <c r="D5190" i="7"/>
  <c r="D5254" i="7"/>
  <c r="D5318" i="7"/>
  <c r="D5382" i="7"/>
  <c r="D5446" i="7"/>
  <c r="D5510" i="7"/>
  <c r="D5574" i="7"/>
  <c r="D5638" i="7"/>
  <c r="D5702" i="7"/>
  <c r="D5766" i="7"/>
  <c r="D5830" i="7"/>
  <c r="D5894" i="7"/>
  <c r="D5958" i="7"/>
  <c r="D6062" i="7"/>
  <c r="D6086" i="7"/>
  <c r="D6150" i="7"/>
  <c r="D6190" i="7"/>
  <c r="D6214" i="7"/>
  <c r="D3255" i="7"/>
  <c r="D3279" i="7"/>
  <c r="D3487" i="7"/>
  <c r="D3511" i="7"/>
  <c r="D3535" i="7"/>
  <c r="D3559" i="7"/>
  <c r="D3791" i="7"/>
  <c r="D3815" i="7"/>
  <c r="D3839" i="7"/>
  <c r="D3951" i="7"/>
  <c r="D4047" i="7"/>
  <c r="D4095" i="7"/>
  <c r="D4279" i="7"/>
  <c r="D4319" i="7"/>
  <c r="D4343" i="7"/>
  <c r="D4407" i="7"/>
  <c r="D4471" i="7"/>
  <c r="D4535" i="7"/>
  <c r="D4599" i="7"/>
  <c r="D4663" i="7"/>
  <c r="D4727" i="7"/>
  <c r="D4791" i="7"/>
  <c r="D4855" i="7"/>
  <c r="D4919" i="7"/>
  <c r="D4983" i="7"/>
  <c r="D5047" i="7"/>
  <c r="D5111" i="7"/>
  <c r="D5175" i="7"/>
  <c r="D5279" i="7"/>
  <c r="D5303" i="7"/>
  <c r="D5367" i="7"/>
  <c r="D5407" i="7"/>
  <c r="D5431" i="7"/>
  <c r="D5495" i="7"/>
  <c r="D5559" i="7"/>
  <c r="D5623" i="7"/>
  <c r="D5687" i="7"/>
  <c r="D5751" i="7"/>
  <c r="D5815" i="7"/>
  <c r="D5879" i="7"/>
  <c r="D5943" i="7"/>
  <c r="D6007" i="7"/>
  <c r="D6047" i="7"/>
  <c r="D6071" i="7"/>
  <c r="D6135" i="7"/>
  <c r="D6175" i="7"/>
  <c r="D6199" i="7"/>
  <c r="D3272" i="7"/>
  <c r="D3296" i="7"/>
  <c r="D3360" i="7"/>
  <c r="D3400" i="7"/>
  <c r="D3424" i="7"/>
  <c r="D3488" i="7"/>
  <c r="D3528" i="7"/>
  <c r="D3616" i="7"/>
  <c r="D3680" i="7"/>
  <c r="D3720" i="7"/>
  <c r="D3744" i="7"/>
  <c r="D3808" i="7"/>
  <c r="D3848" i="7"/>
  <c r="D3936" i="7"/>
  <c r="D3976" i="7"/>
  <c r="D4000" i="7"/>
  <c r="D4064" i="7"/>
  <c r="D4128" i="7"/>
  <c r="D4192" i="7"/>
  <c r="D4256" i="7"/>
  <c r="D4320" i="7"/>
  <c r="D4384" i="7"/>
  <c r="D4448" i="7"/>
  <c r="D4512" i="7"/>
  <c r="D4552" i="7"/>
  <c r="D4576" i="7"/>
  <c r="D4640" i="7"/>
  <c r="D4704" i="7"/>
  <c r="D4768" i="7"/>
  <c r="D4808" i="7"/>
  <c r="D4832" i="7"/>
  <c r="D4896" i="7"/>
  <c r="D4960" i="7"/>
  <c r="D5024" i="7"/>
  <c r="D5088" i="7"/>
  <c r="D5152" i="7"/>
  <c r="D5216" i="7"/>
  <c r="D5280" i="7"/>
  <c r="D5344" i="7"/>
  <c r="D5408" i="7"/>
  <c r="D5472" i="7"/>
  <c r="D5536" i="7"/>
  <c r="D5600" i="7"/>
  <c r="D5664" i="7"/>
  <c r="D5728" i="7"/>
  <c r="D5792" i="7"/>
  <c r="D5888" i="7"/>
  <c r="D6016" i="7"/>
  <c r="D6080" i="7"/>
  <c r="D6144" i="7"/>
  <c r="D6272" i="7"/>
  <c r="D6336" i="7"/>
  <c r="D6400" i="7"/>
  <c r="D6464" i="7"/>
  <c r="D6504" i="7"/>
  <c r="D6528" i="7"/>
  <c r="D6592" i="7"/>
  <c r="D6656" i="7"/>
  <c r="D6720" i="7"/>
  <c r="D6784" i="7"/>
  <c r="D6824" i="7"/>
  <c r="D6912" i="7"/>
  <c r="D6976" i="7"/>
  <c r="D7040" i="7"/>
  <c r="D7104" i="7"/>
  <c r="D7168" i="7"/>
  <c r="D7232" i="7"/>
  <c r="D7296" i="7"/>
  <c r="D7360" i="7"/>
  <c r="D7400" i="7"/>
  <c r="D7424" i="7"/>
  <c r="D7488" i="7"/>
  <c r="D7552" i="7"/>
  <c r="D7616" i="7"/>
  <c r="D7680" i="7"/>
  <c r="D7720" i="7"/>
  <c r="D7744" i="7"/>
  <c r="D7808" i="7"/>
  <c r="D7872" i="7"/>
  <c r="D7936" i="7"/>
  <c r="D8064" i="7"/>
  <c r="D8128" i="7"/>
  <c r="D8192" i="7"/>
  <c r="D8256" i="7"/>
  <c r="D8320" i="7"/>
  <c r="D8384" i="7"/>
  <c r="D8448" i="7"/>
  <c r="D8512" i="7"/>
  <c r="D8576" i="7"/>
  <c r="D8640" i="7"/>
  <c r="D8704" i="7"/>
  <c r="D8768" i="7"/>
  <c r="D9518" i="7"/>
  <c r="D9582" i="7"/>
  <c r="D9622" i="7"/>
  <c r="D9646" i="7"/>
  <c r="D9710" i="7"/>
  <c r="D9774" i="7"/>
  <c r="D9838" i="7"/>
  <c r="D9878" i="7"/>
  <c r="D9902" i="7"/>
  <c r="D9966" i="7"/>
  <c r="D10030" i="7"/>
  <c r="D10094" i="7"/>
  <c r="D10158" i="7"/>
  <c r="D10286" i="7"/>
  <c r="D10350" i="7"/>
  <c r="D10478" i="7"/>
  <c r="D3305" i="7"/>
  <c r="D3369" i="7"/>
  <c r="D3433" i="7"/>
  <c r="D3497" i="7"/>
  <c r="D3561" i="7"/>
  <c r="D3625" i="7"/>
  <c r="D3689" i="7"/>
  <c r="D3753" i="7"/>
  <c r="D3817" i="7"/>
  <c r="D3881" i="7"/>
  <c r="D3945" i="7"/>
  <c r="D3985" i="7"/>
  <c r="D4009" i="7"/>
  <c r="D4073" i="7"/>
  <c r="D4137" i="7"/>
  <c r="D4201" i="7"/>
  <c r="D4265" i="7"/>
  <c r="D4329" i="7"/>
  <c r="D4393" i="7"/>
  <c r="D4457" i="7"/>
  <c r="D4521" i="7"/>
  <c r="D4585" i="7"/>
  <c r="D4649" i="7"/>
  <c r="D4713" i="7"/>
  <c r="D4777" i="7"/>
  <c r="D4841" i="7"/>
  <c r="D4905" i="7"/>
  <c r="D5033" i="7"/>
  <c r="D5097" i="7"/>
  <c r="D5137" i="7"/>
  <c r="D5161" i="7"/>
  <c r="D5265" i="7"/>
  <c r="D5289" i="7"/>
  <c r="D5417" i="7"/>
  <c r="D5481" i="7"/>
  <c r="D5545" i="7"/>
  <c r="D5609" i="7"/>
  <c r="D5649" i="7"/>
  <c r="D5673" i="7"/>
  <c r="D5737" i="7"/>
  <c r="D5865" i="7"/>
  <c r="D5929" i="7"/>
  <c r="D5993" i="7"/>
  <c r="D6057" i="7"/>
  <c r="D6121" i="7"/>
  <c r="D6185" i="7"/>
  <c r="D6249" i="7"/>
  <c r="D6313" i="7"/>
  <c r="D6377" i="7"/>
  <c r="D6441" i="7"/>
  <c r="D6505" i="7"/>
  <c r="D6633" i="7"/>
  <c r="D6697" i="7"/>
  <c r="D6761" i="7"/>
  <c r="D6825" i="7"/>
  <c r="D6889" i="7"/>
  <c r="D6953" i="7"/>
  <c r="D7081" i="7"/>
  <c r="D7145" i="7"/>
  <c r="D7273" i="7"/>
  <c r="D7377" i="7"/>
  <c r="D7401" i="7"/>
  <c r="D7465" i="7"/>
  <c r="D7529" i="7"/>
  <c r="D7593" i="7"/>
  <c r="D7657" i="7"/>
  <c r="D7721" i="7"/>
  <c r="D7785" i="7"/>
  <c r="D7849" i="7"/>
  <c r="D5268" i="7"/>
  <c r="D7913" i="7"/>
  <c r="D8041" i="7"/>
  <c r="D8105" i="7"/>
  <c r="D8169" i="7"/>
  <c r="D8233" i="7"/>
  <c r="D8297" i="7"/>
  <c r="D8361" i="7"/>
  <c r="D8425" i="7"/>
  <c r="D8489" i="7"/>
  <c r="D8553" i="7"/>
  <c r="D8617" i="7"/>
  <c r="D8681" i="7"/>
  <c r="D8745" i="7"/>
  <c r="D9495" i="7"/>
  <c r="D9559" i="7"/>
  <c r="D9623" i="7"/>
  <c r="D9687" i="7"/>
  <c r="D9775" i="7"/>
  <c r="D9839" i="7"/>
  <c r="D9903" i="7"/>
  <c r="D9967" i="7"/>
  <c r="D10031" i="7"/>
  <c r="D10095" i="7"/>
  <c r="D10159" i="7"/>
  <c r="D10223" i="7"/>
  <c r="D10287" i="7"/>
  <c r="D10351" i="7"/>
  <c r="D10415" i="7"/>
  <c r="D10479" i="7"/>
  <c r="D3282" i="7"/>
  <c r="D3346" i="7"/>
  <c r="D3370" i="7"/>
  <c r="D3434" i="7"/>
  <c r="D3522" i="7"/>
  <c r="D3586" i="7"/>
  <c r="D3650" i="7"/>
  <c r="D3778" i="7"/>
  <c r="D3842" i="7"/>
  <c r="D3882" i="7"/>
  <c r="D3906" i="7"/>
  <c r="D3970" i="7"/>
  <c r="D4034" i="7"/>
  <c r="D4074" i="7"/>
  <c r="D4098" i="7"/>
  <c r="D4138" i="7"/>
  <c r="D4162" i="7"/>
  <c r="D4354" i="7"/>
  <c r="D4418" i="7"/>
  <c r="D4482" i="7"/>
  <c r="D4546" i="7"/>
  <c r="D4610" i="7"/>
  <c r="D4674" i="7"/>
  <c r="D4738" i="7"/>
  <c r="D4802" i="7"/>
  <c r="D4866" i="7"/>
  <c r="D4930" i="7"/>
  <c r="D4994" i="7"/>
  <c r="D5058" i="7"/>
  <c r="D5122" i="7"/>
  <c r="D5186" i="7"/>
  <c r="D5250" i="7"/>
  <c r="D5290" i="7"/>
  <c r="D5314" i="7"/>
  <c r="D5378" i="7"/>
  <c r="D5442" i="7"/>
  <c r="D5506" i="7"/>
  <c r="D5570" i="7"/>
  <c r="D5634" i="7"/>
  <c r="D5698" i="7"/>
  <c r="D5738" i="7"/>
  <c r="D5762" i="7"/>
  <c r="D5826" i="7"/>
  <c r="D5890" i="7"/>
  <c r="D5930" i="7"/>
  <c r="D5954" i="7"/>
  <c r="D6018" i="7"/>
  <c r="D6082" i="7"/>
  <c r="D6210" i="7"/>
  <c r="D6274" i="7"/>
  <c r="D6314" i="7"/>
  <c r="D6338" i="7"/>
  <c r="D6402" i="7"/>
  <c r="D6442" i="7"/>
  <c r="D6466" i="7"/>
  <c r="D6530" i="7"/>
  <c r="D6570" i="7"/>
  <c r="D6786" i="7"/>
  <c r="D6914" i="7"/>
  <c r="D6978" i="7"/>
  <c r="D7042" i="7"/>
  <c r="D7082" i="7"/>
  <c r="D7106" i="7"/>
  <c r="D7170" i="7"/>
  <c r="D7234" i="7"/>
  <c r="D7298" i="7"/>
  <c r="D7362" i="7"/>
  <c r="D7426" i="7"/>
  <c r="D7490" i="7"/>
  <c r="D7554" i="7"/>
  <c r="D7618" i="7"/>
  <c r="D7706" i="7"/>
  <c r="D7770" i="7"/>
  <c r="D7834" i="7"/>
  <c r="D7922" i="7"/>
  <c r="D7986" i="7"/>
  <c r="D8050" i="7"/>
  <c r="D8114" i="7"/>
  <c r="D8178" i="7"/>
  <c r="D8242" i="7"/>
  <c r="D8306" i="7"/>
  <c r="D8434" i="7"/>
  <c r="D8626" i="7"/>
  <c r="D8754" i="7"/>
  <c r="D9504" i="7"/>
  <c r="D9568" i="7"/>
  <c r="D9632" i="7"/>
  <c r="D9696" i="7"/>
  <c r="D9760" i="7"/>
  <c r="D9824" i="7"/>
  <c r="D9952" i="7"/>
  <c r="D10080" i="7"/>
  <c r="D10144" i="7"/>
  <c r="D10336" i="7"/>
  <c r="D10400" i="7"/>
  <c r="D10528" i="7"/>
  <c r="D6276" i="7"/>
  <c r="D6388" i="7"/>
  <c r="D6588" i="7"/>
  <c r="D6700" i="7"/>
  <c r="D6876" i="7"/>
  <c r="D6900" i="7"/>
  <c r="D6940" i="7"/>
  <c r="D6964" i="7"/>
  <c r="D7028" i="7"/>
  <c r="D7092" i="7"/>
  <c r="D7204" i="7"/>
  <c r="D7356" i="7"/>
  <c r="D7508" i="7"/>
  <c r="D7612" i="7"/>
  <c r="D7636" i="7"/>
  <c r="D7700" i="7"/>
  <c r="D7788" i="7"/>
  <c r="D7916" i="7"/>
  <c r="D7956" i="7"/>
  <c r="D7980" i="7"/>
  <c r="D8084" i="7"/>
  <c r="D8108" i="7"/>
  <c r="D8300" i="7"/>
  <c r="D8324" i="7"/>
  <c r="D8428" i="7"/>
  <c r="D8452" i="7"/>
  <c r="D8492" i="7"/>
  <c r="D8516" i="7"/>
  <c r="D8580" i="7"/>
  <c r="D8684" i="7"/>
  <c r="D8708" i="7"/>
  <c r="D9482" i="7"/>
  <c r="D9546" i="7"/>
  <c r="D9610" i="7"/>
  <c r="D9738" i="7"/>
  <c r="D9802" i="7"/>
  <c r="D9842" i="7"/>
  <c r="D9930" i="7"/>
  <c r="D9970" i="7"/>
  <c r="D9994" i="7"/>
  <c r="D10058" i="7"/>
  <c r="D10098" i="7"/>
  <c r="D10122" i="7"/>
  <c r="D10250" i="7"/>
  <c r="D10314" i="7"/>
  <c r="D3234" i="7"/>
  <c r="D584" i="7"/>
  <c r="D20" i="7"/>
  <c r="D1692" i="7"/>
  <c r="D1374" i="7"/>
  <c r="D931" i="7"/>
  <c r="D659" i="7"/>
  <c r="D28" i="7"/>
  <c r="D1660" i="7"/>
  <c r="D196" i="7"/>
  <c r="D1581" i="7"/>
  <c r="D2889" i="7"/>
  <c r="D2761" i="7"/>
  <c r="D2194" i="7"/>
  <c r="D1112" i="7"/>
  <c r="D997" i="7"/>
  <c r="D826" i="7"/>
  <c r="D724" i="7"/>
  <c r="D663" i="7"/>
  <c r="D597" i="7"/>
  <c r="D368" i="7"/>
  <c r="D286" i="7"/>
  <c r="D281" i="7"/>
  <c r="D247" i="7"/>
  <c r="D141" i="7"/>
  <c r="D136" i="7"/>
  <c r="D10" i="7"/>
  <c r="D2356" i="7"/>
  <c r="D1651" i="7"/>
  <c r="D925" i="7"/>
  <c r="D540" i="7"/>
  <c r="D407" i="7"/>
  <c r="D10378" i="7"/>
  <c r="D10506" i="7"/>
  <c r="D6269" i="7"/>
  <c r="D6293" i="7"/>
  <c r="D6469" i="7"/>
  <c r="D6581" i="7"/>
  <c r="D6605" i="7"/>
  <c r="D6645" i="7"/>
  <c r="D6693" i="7"/>
  <c r="D6781" i="7"/>
  <c r="D6909" i="7"/>
  <c r="D6949" i="7"/>
  <c r="D7037" i="7"/>
  <c r="D7165" i="7"/>
  <c r="D7293" i="7"/>
  <c r="D7333" i="7"/>
  <c r="D7421" i="7"/>
  <c r="D7653" i="7"/>
  <c r="D7741" i="7"/>
  <c r="D7869" i="7"/>
  <c r="D7909" i="7"/>
  <c r="D7973" i="7"/>
  <c r="D8101" i="7"/>
  <c r="D8637" i="7"/>
  <c r="D8765" i="7"/>
  <c r="D9491" i="7"/>
  <c r="D9515" i="7"/>
  <c r="D9579" i="7"/>
  <c r="D9603" i="7"/>
  <c r="D9731" i="7"/>
  <c r="D9859" i="7"/>
  <c r="D9987" i="7"/>
  <c r="D10139" i="7"/>
  <c r="D10203" i="7"/>
  <c r="D6539" i="7"/>
  <c r="D6603" i="7"/>
  <c r="D6731" i="7"/>
  <c r="D6859" i="7"/>
  <c r="D6987" i="7"/>
  <c r="D7115" i="7"/>
  <c r="D7179" i="7"/>
  <c r="D7243" i="7"/>
  <c r="D7307" i="7"/>
  <c r="D7435" i="7"/>
  <c r="D7563" i="7"/>
  <c r="D7691" i="7"/>
  <c r="D7819" i="7"/>
  <c r="D7947" i="7"/>
  <c r="D8011" i="7"/>
  <c r="D8075" i="7"/>
  <c r="D8139" i="7"/>
  <c r="D8203" i="7"/>
  <c r="D8419" i="7"/>
  <c r="D8483" i="7"/>
  <c r="D8547" i="7"/>
  <c r="D7518" i="7"/>
  <c r="D7710" i="7"/>
  <c r="D7838" i="7"/>
  <c r="D7926" i="7"/>
  <c r="D7990" i="7"/>
  <c r="D8630" i="7"/>
  <c r="D8167" i="7"/>
  <c r="D8679" i="7"/>
  <c r="D9493" i="7"/>
  <c r="D9685" i="7"/>
  <c r="D3154" i="7"/>
  <c r="D2933" i="7"/>
  <c r="D2865" i="7"/>
  <c r="D2698" i="7"/>
  <c r="D2636" i="7"/>
  <c r="D2501" i="7"/>
  <c r="D2470" i="7"/>
  <c r="D2386" i="7"/>
  <c r="D2308" i="7"/>
  <c r="D1868" i="7"/>
  <c r="D1252" i="7"/>
  <c r="D2792" i="7"/>
  <c r="D2711" i="7"/>
  <c r="D2654" i="7"/>
  <c r="D1644" i="7"/>
  <c r="D1413" i="7"/>
  <c r="D2656" i="7"/>
  <c r="D2467" i="7"/>
  <c r="D2273" i="7"/>
  <c r="D1959" i="7"/>
  <c r="D3084" i="7"/>
  <c r="D2693" i="7"/>
  <c r="D1111" i="7"/>
  <c r="D2221" i="7"/>
  <c r="D2168" i="7"/>
  <c r="D2090" i="7"/>
  <c r="D2033" i="7"/>
  <c r="D1966" i="7"/>
  <c r="D1904" i="7"/>
  <c r="D1843" i="7"/>
  <c r="D1757" i="7"/>
  <c r="D1699" i="7"/>
  <c r="D1634" i="7"/>
  <c r="D1570" i="7"/>
  <c r="D1514" i="7"/>
  <c r="D1465" i="7"/>
  <c r="D1420" i="7"/>
  <c r="D1284" i="7"/>
  <c r="D1168" i="7"/>
  <c r="D1090" i="7"/>
  <c r="D9748" i="7"/>
  <c r="D9812" i="7"/>
  <c r="D9876" i="7"/>
  <c r="D9940" i="7"/>
  <c r="D2951" i="7"/>
  <c r="D2556" i="7"/>
  <c r="D2406" i="7"/>
  <c r="D2197" i="7"/>
  <c r="D2078" i="7"/>
  <c r="D1911" i="7"/>
  <c r="D1681" i="7"/>
  <c r="D1553" i="7"/>
  <c r="D1432" i="7"/>
  <c r="D1103" i="7"/>
  <c r="D1041" i="7"/>
  <c r="D972" i="7"/>
  <c r="D915" i="7"/>
  <c r="D857" i="7"/>
  <c r="D783" i="7"/>
  <c r="D645" i="7"/>
  <c r="D601" i="7"/>
  <c r="D473" i="7"/>
  <c r="D412" i="7"/>
  <c r="D370" i="7"/>
  <c r="D325" i="7"/>
  <c r="D259" i="7"/>
  <c r="D190" i="7"/>
  <c r="D2264" i="7"/>
  <c r="D2052" i="7"/>
  <c r="D1940" i="7"/>
  <c r="D1840" i="7"/>
  <c r="D1675" i="7"/>
  <c r="D1558" i="7"/>
  <c r="D1389" i="7"/>
  <c r="D1286" i="7"/>
  <c r="D1131" i="7"/>
  <c r="D1039" i="7"/>
  <c r="D948" i="7"/>
  <c r="D890" i="7"/>
  <c r="D816" i="7"/>
  <c r="D736" i="7"/>
  <c r="D673" i="7"/>
  <c r="D535" i="7"/>
  <c r="D454" i="7"/>
  <c r="D371" i="7"/>
  <c r="D291" i="7"/>
  <c r="D257" i="7"/>
  <c r="D200" i="7"/>
  <c r="D146" i="7"/>
  <c r="D92" i="7"/>
  <c r="D2388" i="7"/>
  <c r="D1737" i="7"/>
  <c r="D980" i="7"/>
  <c r="D643" i="7"/>
  <c r="D323" i="7"/>
  <c r="D3478" i="7"/>
  <c r="D9815" i="7"/>
  <c r="D6722" i="7"/>
  <c r="D4341" i="7"/>
  <c r="D4119" i="7"/>
  <c r="D3710" i="7"/>
  <c r="D6005" i="7"/>
  <c r="D5493" i="7"/>
  <c r="D4981" i="7"/>
  <c r="D4469" i="7"/>
  <c r="D3607" i="7"/>
  <c r="D10331" i="7"/>
  <c r="D10459" i="7"/>
  <c r="D10523" i="7"/>
  <c r="D6411" i="7"/>
  <c r="D6923" i="7"/>
  <c r="D8613" i="7"/>
  <c r="D4660" i="7"/>
  <c r="D5172" i="7"/>
  <c r="D5684" i="7"/>
  <c r="D8182" i="7"/>
  <c r="D9508" i="7"/>
  <c r="D6439" i="7"/>
  <c r="D6631" i="7"/>
  <c r="D6759" i="7"/>
  <c r="D6887" i="7"/>
  <c r="D7015" i="7"/>
  <c r="D7143" i="7"/>
  <c r="D7335" i="7"/>
  <c r="D7527" i="7"/>
  <c r="D7591" i="7"/>
  <c r="D7719" i="7"/>
  <c r="D7847" i="7"/>
  <c r="D7975" i="7"/>
  <c r="D2259" i="7"/>
  <c r="D2040" i="7"/>
  <c r="D1664" i="7"/>
  <c r="D1610" i="7"/>
  <c r="D1211" i="7"/>
  <c r="D1159" i="7"/>
  <c r="D2565" i="7"/>
  <c r="D2336" i="7"/>
  <c r="D2035" i="7"/>
  <c r="D1282" i="7"/>
  <c r="D1215" i="7"/>
  <c r="D1084" i="7"/>
  <c r="D6724" i="7"/>
  <c r="D4899" i="7"/>
  <c r="D5091" i="7"/>
  <c r="D5475" i="7"/>
  <c r="D5859" i="7"/>
  <c r="D5396" i="7"/>
  <c r="D3437" i="7"/>
  <c r="D4019" i="7"/>
  <c r="D3339" i="7"/>
  <c r="D3363" i="7"/>
  <c r="D3387" i="7"/>
  <c r="D3411" i="7"/>
  <c r="D3595" i="7"/>
  <c r="D3619" i="7"/>
  <c r="D3691" i="7"/>
  <c r="D3715" i="7"/>
  <c r="D3739" i="7"/>
  <c r="D3947" i="7"/>
  <c r="D3971" i="7"/>
  <c r="D3995" i="7"/>
  <c r="D4203" i="7"/>
  <c r="D4227" i="7"/>
  <c r="D4251" i="7"/>
  <c r="D4315" i="7"/>
  <c r="D4379" i="7"/>
  <c r="D4443" i="7"/>
  <c r="D4507" i="7"/>
  <c r="D4571" i="7"/>
  <c r="D4635" i="7"/>
  <c r="D4699" i="7"/>
  <c r="D4763" i="7"/>
  <c r="D4827" i="7"/>
  <c r="D4891" i="7"/>
  <c r="D4955" i="7"/>
  <c r="D5019" i="7"/>
  <c r="D5083" i="7"/>
  <c r="D5147" i="7"/>
  <c r="D5211" i="7"/>
  <c r="D5275" i="7"/>
  <c r="D5339" i="7"/>
  <c r="D5403" i="7"/>
  <c r="D5467" i="7"/>
  <c r="D5531" i="7"/>
  <c r="D5595" i="7"/>
  <c r="D5659" i="7"/>
  <c r="D5723" i="7"/>
  <c r="D5787" i="7"/>
  <c r="D5851" i="7"/>
  <c r="D5915" i="7"/>
  <c r="D5979" i="7"/>
  <c r="D6043" i="7"/>
  <c r="D6107" i="7"/>
  <c r="D6171" i="7"/>
  <c r="D8789" i="7"/>
  <c r="D3372" i="7"/>
  <c r="D3396" i="7"/>
  <c r="D3420" i="7"/>
  <c r="D3444" i="7"/>
  <c r="D3724" i="7"/>
  <c r="D3748" i="7"/>
  <c r="D3772" i="7"/>
  <c r="D3796" i="7"/>
  <c r="D3820" i="7"/>
  <c r="D3980" i="7"/>
  <c r="D4004" i="7"/>
  <c r="D4028" i="7"/>
  <c r="D4052" i="7"/>
  <c r="D4076" i="7"/>
  <c r="D4236" i="7"/>
  <c r="D4260" i="7"/>
  <c r="D4364" i="7"/>
  <c r="D4388" i="7"/>
  <c r="D4492" i="7"/>
  <c r="D4516" i="7"/>
  <c r="D4620" i="7"/>
  <c r="D4644" i="7"/>
  <c r="D4748" i="7"/>
  <c r="D4772" i="7"/>
  <c r="D4876" i="7"/>
  <c r="D4900" i="7"/>
  <c r="D5004" i="7"/>
  <c r="D5028" i="7"/>
  <c r="D5132" i="7"/>
  <c r="D5156" i="7"/>
  <c r="D5260" i="7"/>
  <c r="D5284" i="7"/>
  <c r="D5388" i="7"/>
  <c r="D5412" i="7"/>
  <c r="D5516" i="7"/>
  <c r="D5540" i="7"/>
  <c r="D5644" i="7"/>
  <c r="D5668" i="7"/>
  <c r="D5772" i="7"/>
  <c r="D5796" i="7"/>
  <c r="D5900" i="7"/>
  <c r="D5924" i="7"/>
  <c r="D6052" i="7"/>
  <c r="D6156" i="7"/>
  <c r="D6180" i="7"/>
  <c r="D3382" i="7"/>
  <c r="D3381" i="7"/>
  <c r="D3405" i="7"/>
  <c r="D3429" i="7"/>
  <c r="D3453" i="7"/>
  <c r="D3613" i="7"/>
  <c r="D3637" i="7"/>
  <c r="D3661" i="7"/>
  <c r="D3869" i="7"/>
  <c r="D3893" i="7"/>
  <c r="D3917" i="7"/>
  <c r="D4125" i="7"/>
  <c r="D4149" i="7"/>
  <c r="D4173" i="7"/>
  <c r="D4317" i="7"/>
  <c r="D4445" i="7"/>
  <c r="D4573" i="7"/>
  <c r="D4701" i="7"/>
  <c r="D4829" i="7"/>
  <c r="D4957" i="7"/>
  <c r="D5085" i="7"/>
  <c r="D5213" i="7"/>
  <c r="D5341" i="7"/>
  <c r="D5469" i="7"/>
  <c r="D5597" i="7"/>
  <c r="D5725" i="7"/>
  <c r="D5853" i="7"/>
  <c r="D5981" i="7"/>
  <c r="D6109" i="7"/>
  <c r="D3406" i="7"/>
  <c r="D3430" i="7"/>
  <c r="D3454" i="7"/>
  <c r="D3638" i="7"/>
  <c r="D3662" i="7"/>
  <c r="D3894" i="7"/>
  <c r="D3942" i="7"/>
  <c r="D4150" i="7"/>
  <c r="D4174" i="7"/>
  <c r="D4198" i="7"/>
  <c r="D4310" i="7"/>
  <c r="D4334" i="7"/>
  <c r="D4398" i="7"/>
  <c r="D4462" i="7"/>
  <c r="D4526" i="7"/>
  <c r="D4590" i="7"/>
  <c r="D4654" i="7"/>
  <c r="D4718" i="7"/>
  <c r="D4782" i="7"/>
  <c r="D4846" i="7"/>
  <c r="D4910" i="7"/>
  <c r="D5038" i="7"/>
  <c r="D5102" i="7"/>
  <c r="D5166" i="7"/>
  <c r="D5230" i="7"/>
  <c r="D5294" i="7"/>
  <c r="D5358" i="7"/>
  <c r="D5422" i="7"/>
  <c r="D5486" i="7"/>
  <c r="D5550" i="7"/>
  <c r="D5614" i="7"/>
  <c r="D5678" i="7"/>
  <c r="D5742" i="7"/>
  <c r="D5806" i="7"/>
  <c r="D5870" i="7"/>
  <c r="D5934" i="7"/>
  <c r="D5998" i="7"/>
  <c r="D6126" i="7"/>
  <c r="D6254" i="7"/>
  <c r="D3391" i="7"/>
  <c r="D3415" i="7"/>
  <c r="D3439" i="7"/>
  <c r="D3463" i="7"/>
  <c r="D3671" i="7"/>
  <c r="D3695" i="7"/>
  <c r="D3719" i="7"/>
  <c r="D3767" i="7"/>
  <c r="D3927" i="7"/>
  <c r="D3975" i="7"/>
  <c r="D3999" i="7"/>
  <c r="D4023" i="7"/>
  <c r="D4231" i="7"/>
  <c r="D4255" i="7"/>
  <c r="D4383" i="7"/>
  <c r="D4447" i="7"/>
  <c r="D4511" i="7"/>
  <c r="D4575" i="7"/>
  <c r="D4639" i="7"/>
  <c r="D4703" i="7"/>
  <c r="D4767" i="7"/>
  <c r="D4831" i="7"/>
  <c r="D4895" i="7"/>
  <c r="D4959" i="7"/>
  <c r="D5023" i="7"/>
  <c r="D5087" i="7"/>
  <c r="D5151" i="7"/>
  <c r="D5215" i="7"/>
  <c r="D5343" i="7"/>
  <c r="D5471" i="7"/>
  <c r="D5599" i="7"/>
  <c r="D5663" i="7"/>
  <c r="D5727" i="7"/>
  <c r="D5791" i="7"/>
  <c r="D5855" i="7"/>
  <c r="D5919" i="7"/>
  <c r="D5983" i="7"/>
  <c r="D6111" i="7"/>
  <c r="D3336" i="7"/>
  <c r="D3464" i="7"/>
  <c r="D3592" i="7"/>
  <c r="D3656" i="7"/>
  <c r="D3784" i="7"/>
  <c r="D3912" i="7"/>
  <c r="D4040" i="7"/>
  <c r="D4104" i="7"/>
  <c r="D4168" i="7"/>
  <c r="D4232" i="7"/>
  <c r="D4296" i="7"/>
  <c r="D4360" i="7"/>
  <c r="D4424" i="7"/>
  <c r="D4488" i="7"/>
  <c r="D4616" i="7"/>
  <c r="D4680" i="7"/>
  <c r="D4744" i="7"/>
  <c r="D4872" i="7"/>
  <c r="D4936" i="7"/>
  <c r="D5000" i="7"/>
  <c r="D5064" i="7"/>
  <c r="D5128" i="7"/>
  <c r="D5192" i="7"/>
  <c r="D5256" i="7"/>
  <c r="D5320" i="7"/>
  <c r="D5384" i="7"/>
  <c r="D5448" i="7"/>
  <c r="D5512" i="7"/>
  <c r="D5576" i="7"/>
  <c r="D5640" i="7"/>
  <c r="D5704" i="7"/>
  <c r="D5768" i="7"/>
  <c r="D5832" i="7"/>
  <c r="D5864" i="7"/>
  <c r="D5928" i="7"/>
  <c r="D5992" i="7"/>
  <c r="D6056" i="7"/>
  <c r="D6120" i="7"/>
  <c r="D6184" i="7"/>
  <c r="D6248" i="7"/>
  <c r="D6312" i="7"/>
  <c r="D6376" i="7"/>
  <c r="D6440" i="7"/>
  <c r="D6568" i="7"/>
  <c r="D6632" i="7"/>
  <c r="D6696" i="7"/>
  <c r="D6760" i="7"/>
  <c r="D6888" i="7"/>
  <c r="D6952" i="7"/>
  <c r="D7016" i="7"/>
  <c r="D7080" i="7"/>
  <c r="D7144" i="7"/>
  <c r="D7208" i="7"/>
  <c r="D7272" i="7"/>
  <c r="D7336" i="7"/>
  <c r="D7464" i="7"/>
  <c r="D7528" i="7"/>
  <c r="D7592" i="7"/>
  <c r="D7656" i="7"/>
  <c r="D7784" i="7"/>
  <c r="D7848" i="7"/>
  <c r="D7912" i="7"/>
  <c r="D7976" i="7"/>
  <c r="D8040" i="7"/>
  <c r="D8104" i="7"/>
  <c r="D8168" i="7"/>
  <c r="D8232" i="7"/>
  <c r="D8296" i="7"/>
  <c r="D8360" i="7"/>
  <c r="D8424" i="7"/>
  <c r="D8488" i="7"/>
  <c r="D8552" i="7"/>
  <c r="D8616" i="7"/>
  <c r="D8680" i="7"/>
  <c r="D8744" i="7"/>
  <c r="D9494" i="7"/>
  <c r="D9558" i="7"/>
  <c r="D9686" i="7"/>
  <c r="D9750" i="7"/>
  <c r="D9814" i="7"/>
  <c r="D9942" i="7"/>
  <c r="D10006" i="7"/>
  <c r="D10070" i="7"/>
  <c r="D10134" i="7"/>
  <c r="D10198" i="7"/>
  <c r="D10262" i="7"/>
  <c r="D10326" i="7"/>
  <c r="D10390" i="7"/>
  <c r="D10454" i="7"/>
  <c r="D10518" i="7"/>
  <c r="D3281" i="7"/>
  <c r="D3345" i="7"/>
  <c r="D3409" i="7"/>
  <c r="D3473" i="7"/>
  <c r="D3537" i="7"/>
  <c r="D3601" i="7"/>
  <c r="D3665" i="7"/>
  <c r="D3729" i="7"/>
  <c r="D3793" i="7"/>
  <c r="D3857" i="7"/>
  <c r="D3921" i="7"/>
  <c r="D4049" i="7"/>
  <c r="D4113" i="7"/>
  <c r="D4177" i="7"/>
  <c r="D4241" i="7"/>
  <c r="D4305" i="7"/>
  <c r="D4369" i="7"/>
  <c r="D4433" i="7"/>
  <c r="D4497" i="7"/>
  <c r="D4561" i="7"/>
  <c r="D4625" i="7"/>
  <c r="D4689" i="7"/>
  <c r="D4753" i="7"/>
  <c r="D4817" i="7"/>
  <c r="D4881" i="7"/>
  <c r="D4945" i="7"/>
  <c r="D5009" i="7"/>
  <c r="D5073" i="7"/>
  <c r="D5201" i="7"/>
  <c r="D5329" i="7"/>
  <c r="D5393" i="7"/>
  <c r="D5457" i="7"/>
  <c r="D5521" i="7"/>
  <c r="D5585" i="7"/>
  <c r="D5713" i="7"/>
  <c r="D5777" i="7"/>
  <c r="D5841" i="7"/>
  <c r="D5905" i="7"/>
  <c r="D5969" i="7"/>
  <c r="D6033" i="7"/>
  <c r="D6097" i="7"/>
  <c r="D6161" i="7"/>
  <c r="D6225" i="7"/>
  <c r="D6289" i="7"/>
  <c r="D6353" i="7"/>
  <c r="D6417" i="7"/>
  <c r="D6481" i="7"/>
  <c r="D6545" i="7"/>
  <c r="D6609" i="7"/>
  <c r="D6673" i="7"/>
  <c r="D6737" i="7"/>
  <c r="D6801" i="7"/>
  <c r="D6865" i="7"/>
  <c r="D6929" i="7"/>
  <c r="D6993" i="7"/>
  <c r="D7057" i="7"/>
  <c r="D7121" i="7"/>
  <c r="D3299" i="7"/>
  <c r="D3323" i="7"/>
  <c r="D3651" i="7"/>
  <c r="D3787" i="7"/>
  <c r="D4043" i="7"/>
  <c r="D4619" i="7"/>
  <c r="D4747" i="7"/>
  <c r="D5003" i="7"/>
  <c r="D5259" i="7"/>
  <c r="D5579" i="7"/>
  <c r="D5771" i="7"/>
  <c r="D3492" i="7"/>
  <c r="D4172" i="7"/>
  <c r="D3830" i="7"/>
  <c r="D4894" i="7"/>
  <c r="D3925" i="7"/>
  <c r="D4205" i="7"/>
  <c r="D5709" i="7"/>
  <c r="D4470" i="7"/>
  <c r="D4662" i="7"/>
  <c r="D4982" i="7"/>
  <c r="D5046" i="7"/>
  <c r="D5174" i="7"/>
  <c r="D7185" i="7"/>
  <c r="D7249" i="7"/>
  <c r="D7313" i="7"/>
  <c r="D7441" i="7"/>
  <c r="D7505" i="7"/>
  <c r="D7569" i="7"/>
  <c r="D7633" i="7"/>
  <c r="D7697" i="7"/>
  <c r="D7761" i="7"/>
  <c r="D7825" i="7"/>
  <c r="D7889" i="7"/>
  <c r="D7953" i="7"/>
  <c r="D8017" i="7"/>
  <c r="D8081" i="7"/>
  <c r="D8145" i="7"/>
  <c r="D8209" i="7"/>
  <c r="D8273" i="7"/>
  <c r="D8337" i="7"/>
  <c r="D8401" i="7"/>
  <c r="D8465" i="7"/>
  <c r="D8529" i="7"/>
  <c r="D8593" i="7"/>
  <c r="D8657" i="7"/>
  <c r="D8721" i="7"/>
  <c r="D9471" i="7"/>
  <c r="D9535" i="7"/>
  <c r="D9599" i="7"/>
  <c r="D9663" i="7"/>
  <c r="D9751" i="7"/>
  <c r="D9879" i="7"/>
  <c r="D9943" i="7"/>
  <c r="D10007" i="7"/>
  <c r="D10071" i="7"/>
  <c r="D10135" i="7"/>
  <c r="D10199" i="7"/>
  <c r="D10263" i="7"/>
  <c r="D10327" i="7"/>
  <c r="D10391" i="7"/>
  <c r="D10455" i="7"/>
  <c r="D3258" i="7"/>
  <c r="D3322" i="7"/>
  <c r="D3410" i="7"/>
  <c r="D3474" i="7"/>
  <c r="D3498" i="7"/>
  <c r="D3562" i="7"/>
  <c r="D3626" i="7"/>
  <c r="D3690" i="7"/>
  <c r="D3754" i="7"/>
  <c r="D3818" i="7"/>
  <c r="D3946" i="7"/>
  <c r="D4010" i="7"/>
  <c r="D4202" i="7"/>
  <c r="D4266" i="7"/>
  <c r="D4330" i="7"/>
  <c r="D4394" i="7"/>
  <c r="D4458" i="7"/>
  <c r="D4522" i="7"/>
  <c r="D4586" i="7"/>
  <c r="D4650" i="7"/>
  <c r="D4714" i="7"/>
  <c r="D4778" i="7"/>
  <c r="D4842" i="7"/>
  <c r="D4906" i="7"/>
  <c r="D4970" i="7"/>
  <c r="D5034" i="7"/>
  <c r="D5098" i="7"/>
  <c r="D5162" i="7"/>
  <c r="D5226" i="7"/>
  <c r="D5354" i="7"/>
  <c r="D5418" i="7"/>
  <c r="D5546" i="7"/>
  <c r="D5610" i="7"/>
  <c r="D5674" i="7"/>
  <c r="D5802" i="7"/>
  <c r="D5866" i="7"/>
  <c r="D5994" i="7"/>
  <c r="D6058" i="7"/>
  <c r="D6122" i="7"/>
  <c r="D6186" i="7"/>
  <c r="D6250" i="7"/>
  <c r="D6378" i="7"/>
  <c r="D6506" i="7"/>
  <c r="D6634" i="7"/>
  <c r="D6698" i="7"/>
  <c r="D6762" i="7"/>
  <c r="D6826" i="7"/>
  <c r="D6890" i="7"/>
  <c r="D6954" i="7"/>
  <c r="D7018" i="7"/>
  <c r="D7146" i="7"/>
  <c r="D7210" i="7"/>
  <c r="D7274" i="7"/>
  <c r="D7338" i="7"/>
  <c r="D7402" i="7"/>
  <c r="D7466" i="7"/>
  <c r="D7530" i="7"/>
  <c r="D7594" i="7"/>
  <c r="D7682" i="7"/>
  <c r="D7746" i="7"/>
  <c r="D7810" i="7"/>
  <c r="D7874" i="7"/>
  <c r="D7962" i="7"/>
  <c r="D8026" i="7"/>
  <c r="D8090" i="7"/>
  <c r="D8154" i="7"/>
  <c r="D8218" i="7"/>
  <c r="D8282" i="7"/>
  <c r="D8346" i="7"/>
  <c r="D8410" i="7"/>
  <c r="D8474" i="7"/>
  <c r="D8538" i="7"/>
  <c r="D8602" i="7"/>
  <c r="D8666" i="7"/>
  <c r="D8730" i="7"/>
  <c r="D9480" i="7"/>
  <c r="D9544" i="7"/>
  <c r="D9608" i="7"/>
  <c r="D9672" i="7"/>
  <c r="D9736" i="7"/>
  <c r="D9800" i="7"/>
  <c r="D9864" i="7"/>
  <c r="D9928" i="7"/>
  <c r="D9992" i="7"/>
  <c r="D10056" i="7"/>
  <c r="D10120" i="7"/>
  <c r="D10184" i="7"/>
  <c r="D10248" i="7"/>
  <c r="D10312" i="7"/>
  <c r="D10376" i="7"/>
  <c r="D10440" i="7"/>
  <c r="D10504" i="7"/>
  <c r="D6596" i="7"/>
  <c r="D6252" i="7"/>
  <c r="D6340" i="7"/>
  <c r="D6364" i="7"/>
  <c r="D6452" i="7"/>
  <c r="D6476" i="7"/>
  <c r="D6564" i="7"/>
  <c r="D6652" i="7"/>
  <c r="D6676" i="7"/>
  <c r="D6764" i="7"/>
  <c r="D6852" i="7"/>
  <c r="D7004" i="7"/>
  <c r="D7180" i="7"/>
  <c r="D7244" i="7"/>
  <c r="D7308" i="7"/>
  <c r="D7396" i="7"/>
  <c r="D7420" i="7"/>
  <c r="D7484" i="7"/>
  <c r="D7548" i="7"/>
  <c r="D7676" i="7"/>
  <c r="D7740" i="7"/>
  <c r="D7764" i="7"/>
  <c r="D7828" i="7"/>
  <c r="D7892" i="7"/>
  <c r="D8020" i="7"/>
  <c r="D8148" i="7"/>
  <c r="D8212" i="7"/>
  <c r="D8236" i="7"/>
  <c r="D8364" i="7"/>
  <c r="D8556" i="7"/>
  <c r="D8620" i="7"/>
  <c r="D8772" i="7"/>
  <c r="D9522" i="7"/>
  <c r="D9650" i="7"/>
  <c r="D9778" i="7"/>
  <c r="D9906" i="7"/>
  <c r="D10034" i="7"/>
  <c r="D10162" i="7"/>
  <c r="D10290" i="7"/>
  <c r="D10354" i="7"/>
  <c r="D10418" i="7"/>
  <c r="D10482" i="7"/>
  <c r="D6533" i="7"/>
  <c r="D6245" i="7"/>
  <c r="D6333" i="7"/>
  <c r="D6357" i="7"/>
  <c r="D6445" i="7"/>
  <c r="D6557" i="7"/>
  <c r="D6669" i="7"/>
  <c r="D6757" i="7"/>
  <c r="D6885" i="7"/>
  <c r="D7013" i="7"/>
  <c r="D7077" i="7"/>
  <c r="D7141" i="7"/>
  <c r="D7205" i="7"/>
  <c r="D7397" i="7"/>
  <c r="D7525" i="7"/>
  <c r="D7589" i="7"/>
  <c r="D7717" i="7"/>
  <c r="D8037" i="7"/>
  <c r="D8165" i="7"/>
  <c r="D8293" i="7"/>
  <c r="D8549" i="7"/>
  <c r="D8741" i="7"/>
  <c r="D9555" i="7"/>
  <c r="D9707" i="7"/>
  <c r="D9835" i="7"/>
  <c r="D9899" i="7"/>
  <c r="D9963" i="7"/>
  <c r="D10027" i="7"/>
  <c r="D10115" i="7"/>
  <c r="D10243" i="7"/>
  <c r="D10307" i="7"/>
  <c r="D10499" i="7"/>
  <c r="D6259" i="7"/>
  <c r="D7347" i="7"/>
  <c r="D7603" i="7"/>
  <c r="D7667" i="7"/>
  <c r="D8051" i="7"/>
  <c r="D8331" i="7"/>
  <c r="D8395" i="7"/>
  <c r="D8459" i="7"/>
  <c r="D8523" i="7"/>
  <c r="D6358" i="7"/>
  <c r="D6678" i="7"/>
  <c r="D6870" i="7"/>
  <c r="D7086" i="7"/>
  <c r="D7278" i="7"/>
  <c r="D7406" i="7"/>
  <c r="D7750" i="7"/>
  <c r="D7774" i="7"/>
  <c r="D7902" i="7"/>
  <c r="D7966" i="7"/>
  <c r="D8158" i="7"/>
  <c r="D8350" i="7"/>
  <c r="D8542" i="7"/>
  <c r="D6351" i="7"/>
  <c r="D6479" i="7"/>
  <c r="D9765" i="7"/>
  <c r="D2756" i="7"/>
  <c r="D2573" i="7"/>
  <c r="D2511" i="7"/>
  <c r="D2436" i="7"/>
  <c r="D2326" i="7"/>
  <c r="D2271" i="7"/>
  <c r="D1963" i="7"/>
  <c r="D1303" i="7"/>
  <c r="D2826" i="7"/>
  <c r="D2683" i="7"/>
  <c r="D2017" i="7"/>
  <c r="D1723" i="7"/>
  <c r="D1520" i="7"/>
  <c r="D1423" i="7"/>
  <c r="D2612" i="7"/>
  <c r="D2547" i="7"/>
  <c r="D2185" i="7"/>
  <c r="D2125" i="7"/>
  <c r="D1864" i="7"/>
  <c r="D1700" i="7"/>
  <c r="D1405" i="7"/>
  <c r="D1151" i="7"/>
  <c r="D3223" i="7"/>
  <c r="D2588" i="7"/>
  <c r="D2096" i="7"/>
  <c r="D3267" i="7"/>
  <c r="D3291" i="7"/>
  <c r="D3499" i="7"/>
  <c r="D3547" i="7"/>
  <c r="D3571" i="7"/>
  <c r="D3643" i="7"/>
  <c r="D3667" i="7"/>
  <c r="D3851" i="7"/>
  <c r="D3875" i="7"/>
  <c r="D4083" i="7"/>
  <c r="D4131" i="7"/>
  <c r="D4155" i="7"/>
  <c r="D4179" i="7"/>
  <c r="D4291" i="7"/>
  <c r="D5395" i="7"/>
  <c r="D4355" i="7"/>
  <c r="D5443" i="7"/>
  <c r="D3324" i="7"/>
  <c r="D3556" i="7"/>
  <c r="D3908" i="7"/>
  <c r="D4796" i="7"/>
  <c r="D5052" i="7"/>
  <c r="D5204" i="7"/>
  <c r="D5820" i="7"/>
  <c r="D3773" i="7"/>
  <c r="D4077" i="7"/>
  <c r="D4261" i="7"/>
  <c r="D4493" i="7"/>
  <c r="D4749" i="7"/>
  <c r="D6029" i="7"/>
  <c r="D3846" i="7"/>
  <c r="D4126" i="7"/>
  <c r="D4286" i="7"/>
  <c r="D5014" i="7"/>
  <c r="D5526" i="7"/>
  <c r="D6230" i="7"/>
  <c r="D4080" i="7"/>
  <c r="D3507" i="7"/>
  <c r="D4419" i="7"/>
  <c r="D5251" i="7"/>
  <c r="D5827" i="7"/>
  <c r="D3580" i="7"/>
  <c r="D3700" i="7"/>
  <c r="D3932" i="7"/>
  <c r="D4188" i="7"/>
  <c r="D5844" i="7"/>
  <c r="D5972" i="7"/>
  <c r="D6100" i="7"/>
  <c r="D3357" i="7"/>
  <c r="D4029" i="7"/>
  <c r="D4365" i="7"/>
  <c r="D3286" i="7"/>
  <c r="D3542" i="7"/>
  <c r="D3774" i="7"/>
  <c r="D4374" i="7"/>
  <c r="D5782" i="7"/>
  <c r="D6102" i="7"/>
  <c r="D4912" i="7"/>
  <c r="D5877" i="7"/>
  <c r="D5365" i="7"/>
  <c r="D4853" i="7"/>
  <c r="D4547" i="7"/>
  <c r="D4803" i="7"/>
  <c r="D4931" i="7"/>
  <c r="D5315" i="7"/>
  <c r="D5699" i="7"/>
  <c r="D5763" i="7"/>
  <c r="D3300" i="7"/>
  <c r="D3604" i="7"/>
  <c r="D5948" i="7"/>
  <c r="D3589" i="7"/>
  <c r="D4053" i="7"/>
  <c r="D4621" i="7"/>
  <c r="D3822" i="7"/>
  <c r="D4102" i="7"/>
  <c r="D4566" i="7"/>
  <c r="D4822" i="7"/>
  <c r="D5398" i="7"/>
  <c r="D5654" i="7"/>
  <c r="D5910" i="7"/>
  <c r="D6038" i="7"/>
  <c r="D4976" i="7"/>
  <c r="D4675" i="7"/>
  <c r="D5635" i="7"/>
  <c r="D3532" i="7"/>
  <c r="D3676" i="7"/>
  <c r="D4164" i="7"/>
  <c r="D4668" i="7"/>
  <c r="D4820" i="7"/>
  <c r="D5308" i="7"/>
  <c r="D5692" i="7"/>
  <c r="D6204" i="7"/>
  <c r="D3541" i="7"/>
  <c r="D3821" i="7"/>
  <c r="D5517" i="7"/>
  <c r="D5773" i="7"/>
  <c r="D3334" i="7"/>
  <c r="D3566" i="7"/>
  <c r="D4886" i="7"/>
  <c r="D5270" i="7"/>
  <c r="D5718" i="7"/>
  <c r="D5974" i="7"/>
  <c r="D6166" i="7"/>
  <c r="D4848" i="7"/>
  <c r="D4739" i="7"/>
  <c r="D5059" i="7"/>
  <c r="D5379" i="7"/>
  <c r="D3276" i="7"/>
  <c r="D3628" i="7"/>
  <c r="D3956" i="7"/>
  <c r="D4212" i="7"/>
  <c r="D4540" i="7"/>
  <c r="D5180" i="7"/>
  <c r="D6228" i="7"/>
  <c r="D3797" i="7"/>
  <c r="D4101" i="7"/>
  <c r="D3870" i="7"/>
  <c r="D4078" i="7"/>
  <c r="D4438" i="7"/>
  <c r="D5078" i="7"/>
  <c r="D5104" i="7"/>
  <c r="D4867" i="7"/>
  <c r="D5187" i="7"/>
  <c r="D5571" i="7"/>
  <c r="D3348" i="7"/>
  <c r="D3652" i="7"/>
  <c r="D4308" i="7"/>
  <c r="D4436" i="7"/>
  <c r="D4924" i="7"/>
  <c r="D5436" i="7"/>
  <c r="D5588" i="7"/>
  <c r="D6076" i="7"/>
  <c r="D4005" i="7"/>
  <c r="D4645" i="7"/>
  <c r="D4877" i="7"/>
  <c r="D5005" i="7"/>
  <c r="D5645" i="7"/>
  <c r="D3310" i="7"/>
  <c r="D3590" i="7"/>
  <c r="D3798" i="7"/>
  <c r="D4694" i="7"/>
  <c r="D5142" i="7"/>
  <c r="D6133" i="7"/>
  <c r="D5621" i="7"/>
  <c r="D5109" i="7"/>
  <c r="D4597" i="7"/>
  <c r="D3331" i="7"/>
  <c r="D3355" i="7"/>
  <c r="D3379" i="7"/>
  <c r="D3403" i="7"/>
  <c r="D3427" i="7"/>
  <c r="D3451" i="7"/>
  <c r="D3475" i="7"/>
  <c r="D3587" i="7"/>
  <c r="D3611" i="7"/>
  <c r="D3683" i="7"/>
  <c r="D3707" i="7"/>
  <c r="D3731" i="7"/>
  <c r="D3755" i="7"/>
  <c r="D3779" i="7"/>
  <c r="D3803" i="7"/>
  <c r="D3939" i="7"/>
  <c r="D3963" i="7"/>
  <c r="D3987" i="7"/>
  <c r="D4011" i="7"/>
  <c r="D4035" i="7"/>
  <c r="D4059" i="7"/>
  <c r="D4195" i="7"/>
  <c r="D4219" i="7"/>
  <c r="D4243" i="7"/>
  <c r="D4267" i="7"/>
  <c r="D4307" i="7"/>
  <c r="D4331" i="7"/>
  <c r="D4371" i="7"/>
  <c r="D4395" i="7"/>
  <c r="D4435" i="7"/>
  <c r="D4459" i="7"/>
  <c r="D4499" i="7"/>
  <c r="D4523" i="7"/>
  <c r="D4563" i="7"/>
  <c r="D4587" i="7"/>
  <c r="D4627" i="7"/>
  <c r="D4651" i="7"/>
  <c r="D4691" i="7"/>
  <c r="D4715" i="7"/>
  <c r="D4755" i="7"/>
  <c r="D4779" i="7"/>
  <c r="D4819" i="7"/>
  <c r="D4843" i="7"/>
  <c r="D4883" i="7"/>
  <c r="D4907" i="7"/>
  <c r="D4947" i="7"/>
  <c r="D4971" i="7"/>
  <c r="D5011" i="7"/>
  <c r="D5035" i="7"/>
  <c r="D5075" i="7"/>
  <c r="D5099" i="7"/>
  <c r="D5139" i="7"/>
  <c r="D5163" i="7"/>
  <c r="D5203" i="7"/>
  <c r="D5227" i="7"/>
  <c r="D5267" i="7"/>
  <c r="D5291" i="7"/>
  <c r="D5331" i="7"/>
  <c r="D5355" i="7"/>
  <c r="D5419" i="7"/>
  <c r="D5459" i="7"/>
  <c r="D5483" i="7"/>
  <c r="D5523" i="7"/>
  <c r="D5547" i="7"/>
  <c r="D5587" i="7"/>
  <c r="D5611" i="7"/>
  <c r="D5651" i="7"/>
  <c r="D5675" i="7"/>
  <c r="D5715" i="7"/>
  <c r="D5739" i="7"/>
  <c r="D5779" i="7"/>
  <c r="D5803" i="7"/>
  <c r="D5843" i="7"/>
  <c r="D5867" i="7"/>
  <c r="D5907" i="7"/>
  <c r="D5931" i="7"/>
  <c r="D5971" i="7"/>
  <c r="D5995" i="7"/>
  <c r="D6035" i="7"/>
  <c r="D6059" i="7"/>
  <c r="D6099" i="7"/>
  <c r="D6123" i="7"/>
  <c r="D6163" i="7"/>
  <c r="D6187" i="7"/>
  <c r="D6227" i="7"/>
  <c r="D3252" i="7"/>
  <c r="D3364" i="7"/>
  <c r="D3388" i="7"/>
  <c r="D3412" i="7"/>
  <c r="D3436" i="7"/>
  <c r="D3460" i="7"/>
  <c r="D3484" i="7"/>
  <c r="D3508" i="7"/>
  <c r="D3716" i="7"/>
  <c r="D3740" i="7"/>
  <c r="D3788" i="7"/>
  <c r="D3812" i="7"/>
  <c r="D3836" i="7"/>
  <c r="D3860" i="7"/>
  <c r="D3884" i="7"/>
  <c r="D3972" i="7"/>
  <c r="D3996" i="7"/>
  <c r="D4020" i="7"/>
  <c r="D4044" i="7"/>
  <c r="D4068" i="7"/>
  <c r="D4092" i="7"/>
  <c r="D4116" i="7"/>
  <c r="D4140" i="7"/>
  <c r="D4228" i="7"/>
  <c r="D4252" i="7"/>
  <c r="D4276" i="7"/>
  <c r="D4332" i="7"/>
  <c r="D4356" i="7"/>
  <c r="D4380" i="7"/>
  <c r="D4460" i="7"/>
  <c r="D4484" i="7"/>
  <c r="D4508" i="7"/>
  <c r="D4588" i="7"/>
  <c r="D4612" i="7"/>
  <c r="D4636" i="7"/>
  <c r="D4716" i="7"/>
  <c r="D4740" i="7"/>
  <c r="D4764" i="7"/>
  <c r="D4788" i="7"/>
  <c r="D4844" i="7"/>
  <c r="D4868" i="7"/>
  <c r="D4892" i="7"/>
  <c r="D4972" i="7"/>
  <c r="D4996" i="7"/>
  <c r="D5020" i="7"/>
  <c r="D5100" i="7"/>
  <c r="D5124" i="7"/>
  <c r="D5148" i="7"/>
  <c r="D5228" i="7"/>
  <c r="D5252" i="7"/>
  <c r="D5276" i="7"/>
  <c r="D5356" i="7"/>
  <c r="D5380" i="7"/>
  <c r="D5404" i="7"/>
  <c r="D5484" i="7"/>
  <c r="D5508" i="7"/>
  <c r="D5532" i="7"/>
  <c r="D3483" i="7"/>
  <c r="D4595" i="7"/>
  <c r="D5235" i="7"/>
  <c r="D6003" i="7"/>
  <c r="D6131" i="7"/>
  <c r="D3284" i="7"/>
  <c r="D3844" i="7"/>
  <c r="D4468" i="7"/>
  <c r="D4596" i="7"/>
  <c r="D5612" i="7"/>
  <c r="D5636" i="7"/>
  <c r="D5660" i="7"/>
  <c r="D5740" i="7"/>
  <c r="D5764" i="7"/>
  <c r="D5788" i="7"/>
  <c r="D5868" i="7"/>
  <c r="D5892" i="7"/>
  <c r="D5916" i="7"/>
  <c r="D5996" i="7"/>
  <c r="D6020" i="7"/>
  <c r="D6044" i="7"/>
  <c r="D6124" i="7"/>
  <c r="D6148" i="7"/>
  <c r="D6172" i="7"/>
  <c r="D3261" i="7"/>
  <c r="D3373" i="7"/>
  <c r="D3397" i="7"/>
  <c r="D3421" i="7"/>
  <c r="D3445" i="7"/>
  <c r="D3469" i="7"/>
  <c r="D3493" i="7"/>
  <c r="D3517" i="7"/>
  <c r="D3605" i="7"/>
  <c r="D3629" i="7"/>
  <c r="D3653" i="7"/>
  <c r="D3677" i="7"/>
  <c r="D3701" i="7"/>
  <c r="D3725" i="7"/>
  <c r="D3861" i="7"/>
  <c r="D3885" i="7"/>
  <c r="D3909" i="7"/>
  <c r="D3933" i="7"/>
  <c r="D3957" i="7"/>
  <c r="D3981" i="7"/>
  <c r="D4069" i="7"/>
  <c r="D4117" i="7"/>
  <c r="D4141" i="7"/>
  <c r="D4165" i="7"/>
  <c r="D4189" i="7"/>
  <c r="D4213" i="7"/>
  <c r="D4237" i="7"/>
  <c r="D4285" i="7"/>
  <c r="D4309" i="7"/>
  <c r="D4333" i="7"/>
  <c r="D4413" i="7"/>
  <c r="D4437" i="7"/>
  <c r="D4461" i="7"/>
  <c r="D4541" i="7"/>
  <c r="D4565" i="7"/>
  <c r="D4589" i="7"/>
  <c r="D4669" i="7"/>
  <c r="D4693" i="7"/>
  <c r="D4717" i="7"/>
  <c r="D4797" i="7"/>
  <c r="D4821" i="7"/>
  <c r="D4845" i="7"/>
  <c r="D4925" i="7"/>
  <c r="D4949" i="7"/>
  <c r="D4973" i="7"/>
  <c r="D5053" i="7"/>
  <c r="D5077" i="7"/>
  <c r="D5101" i="7"/>
  <c r="D5181" i="7"/>
  <c r="D5205" i="7"/>
  <c r="D5229" i="7"/>
  <c r="D5309" i="7"/>
  <c r="D5333" i="7"/>
  <c r="D5357" i="7"/>
  <c r="D5437" i="7"/>
  <c r="D5461" i="7"/>
  <c r="D5485" i="7"/>
  <c r="D5565" i="7"/>
  <c r="D5589" i="7"/>
  <c r="D5613" i="7"/>
  <c r="D5693" i="7"/>
  <c r="D5717" i="7"/>
  <c r="D5741" i="7"/>
  <c r="D5821" i="7"/>
  <c r="D5845" i="7"/>
  <c r="D5869" i="7"/>
  <c r="D5949" i="7"/>
  <c r="D5973" i="7"/>
  <c r="D5997" i="7"/>
  <c r="D6077" i="7"/>
  <c r="D6101" i="7"/>
  <c r="D6125" i="7"/>
  <c r="D6205" i="7"/>
  <c r="D4207" i="7"/>
  <c r="D3" i="7"/>
  <c r="D3262" i="7"/>
  <c r="D3374" i="7"/>
  <c r="D3398" i="7"/>
  <c r="D3422" i="7"/>
  <c r="D3446" i="7"/>
  <c r="D3470" i="7"/>
  <c r="D3494" i="7"/>
  <c r="D3518" i="7"/>
  <c r="D3606" i="7"/>
  <c r="D3630" i="7"/>
  <c r="D3654" i="7"/>
  <c r="D3678" i="7"/>
  <c r="D3702" i="7"/>
  <c r="D3726" i="7"/>
  <c r="D3750" i="7"/>
  <c r="D3886" i="7"/>
  <c r="D3910" i="7"/>
  <c r="D3934" i="7"/>
  <c r="D3958" i="7"/>
  <c r="D3982" i="7"/>
  <c r="D4006" i="7"/>
  <c r="D4118" i="7"/>
  <c r="D4166" i="7"/>
  <c r="D4190" i="7"/>
  <c r="D4214" i="7"/>
  <c r="D4238" i="7"/>
  <c r="D4262" i="7"/>
  <c r="D4302" i="7"/>
  <c r="D4326" i="7"/>
  <c r="D4350" i="7"/>
  <c r="D4390" i="7"/>
  <c r="D4414" i="7"/>
  <c r="D4454" i="7"/>
  <c r="D4478" i="7"/>
  <c r="D4518" i="7"/>
  <c r="D4542" i="7"/>
  <c r="D4582" i="7"/>
  <c r="D4606" i="7"/>
  <c r="D4646" i="7"/>
  <c r="D4670" i="7"/>
  <c r="D4710" i="7"/>
  <c r="D4734" i="7"/>
  <c r="D4774" i="7"/>
  <c r="D4798" i="7"/>
  <c r="D4838" i="7"/>
  <c r="D4862" i="7"/>
  <c r="D4902" i="7"/>
  <c r="D4926" i="7"/>
  <c r="D4966" i="7"/>
  <c r="D4990" i="7"/>
  <c r="D5030" i="7"/>
  <c r="D5054" i="7"/>
  <c r="D5094" i="7"/>
  <c r="D5118" i="7"/>
  <c r="D5158" i="7"/>
  <c r="D5182" i="7"/>
  <c r="D5222" i="7"/>
  <c r="D5246" i="7"/>
  <c r="D5286" i="7"/>
  <c r="D5310" i="7"/>
  <c r="D5350" i="7"/>
  <c r="D5758" i="7"/>
  <c r="D5374" i="7"/>
  <c r="D5414" i="7"/>
  <c r="D5438" i="7"/>
  <c r="D5478" i="7"/>
  <c r="D5502" i="7"/>
  <c r="D5542" i="7"/>
  <c r="D5566" i="7"/>
  <c r="D5606" i="7"/>
  <c r="D5630" i="7"/>
  <c r="D5670" i="7"/>
  <c r="D5694" i="7"/>
  <c r="D5734" i="7"/>
  <c r="D5798" i="7"/>
  <c r="D5822" i="7"/>
  <c r="D5862" i="7"/>
  <c r="D5886" i="7"/>
  <c r="D5926" i="7"/>
  <c r="D5950" i="7"/>
  <c r="D5990" i="7"/>
  <c r="D6014" i="7"/>
  <c r="D6054" i="7"/>
  <c r="D6078" i="7"/>
  <c r="D6118" i="7"/>
  <c r="D6142" i="7"/>
  <c r="D6182" i="7"/>
  <c r="D6206" i="7"/>
  <c r="D6246" i="7"/>
  <c r="D3271" i="7"/>
  <c r="D3383" i="7"/>
  <c r="D3407" i="7"/>
  <c r="D3431" i="7"/>
  <c r="D3455" i="7"/>
  <c r="D3479" i="7"/>
  <c r="D3503" i="7"/>
  <c r="D3527" i="7"/>
  <c r="D3687" i="7"/>
  <c r="D3711" i="7"/>
  <c r="D3735" i="7"/>
  <c r="D3783" i="7"/>
  <c r="D3807" i="7"/>
  <c r="D3831" i="7"/>
  <c r="D3919" i="7"/>
  <c r="D3943" i="7"/>
  <c r="D3967" i="7"/>
  <c r="D3991" i="7"/>
  <c r="D4015" i="7"/>
  <c r="D4039" i="7"/>
  <c r="D4063" i="7"/>
  <c r="D4087" i="7"/>
  <c r="D4175" i="7"/>
  <c r="D4199" i="7"/>
  <c r="D4223" i="7"/>
  <c r="D4247" i="7"/>
  <c r="D4271" i="7"/>
  <c r="D4311" i="7"/>
  <c r="D4335" i="7"/>
  <c r="D4375" i="7"/>
  <c r="D4399" i="7"/>
  <c r="D4439" i="7"/>
  <c r="D4463" i="7"/>
  <c r="D4503" i="7"/>
  <c r="D4527" i="7"/>
  <c r="D4567" i="7"/>
  <c r="D4591" i="7"/>
  <c r="D4631" i="7"/>
  <c r="D4655" i="7"/>
  <c r="D4695" i="7"/>
  <c r="D4719" i="7"/>
  <c r="D4759" i="7"/>
  <c r="D4783" i="7"/>
  <c r="D4823" i="7"/>
  <c r="D4847" i="7"/>
  <c r="D4887" i="7"/>
  <c r="D4911" i="7"/>
  <c r="D4951" i="7"/>
  <c r="D4975" i="7"/>
  <c r="D5015" i="7"/>
  <c r="D5039" i="7"/>
  <c r="D5079" i="7"/>
  <c r="D5103" i="7"/>
  <c r="D5143" i="7"/>
  <c r="D5167" i="7"/>
  <c r="D5207" i="7"/>
  <c r="D5231" i="7"/>
  <c r="D5271" i="7"/>
  <c r="D5295" i="7"/>
  <c r="D5335" i="7"/>
  <c r="D5359" i="7"/>
  <c r="D5399" i="7"/>
  <c r="D5423" i="7"/>
  <c r="D5463" i="7"/>
  <c r="D5487" i="7"/>
  <c r="D5527" i="7"/>
  <c r="D5551" i="7"/>
  <c r="D5591" i="7"/>
  <c r="D5615" i="7"/>
  <c r="D5655" i="7"/>
  <c r="D5679" i="7"/>
  <c r="D5719" i="7"/>
  <c r="D5743" i="7"/>
  <c r="D5783" i="7"/>
  <c r="D5807" i="7"/>
  <c r="D5847" i="7"/>
  <c r="D5871" i="7"/>
  <c r="D5911" i="7"/>
  <c r="D5935" i="7"/>
  <c r="D5975" i="7"/>
  <c r="D5999" i="7"/>
  <c r="D6039" i="7"/>
  <c r="D6063" i="7"/>
  <c r="D6103" i="7"/>
  <c r="D6127" i="7"/>
  <c r="D6167" i="7"/>
  <c r="D6191" i="7"/>
  <c r="D3264" i="7"/>
  <c r="D3288" i="7"/>
  <c r="D3328" i="7"/>
  <c r="D3352" i="7"/>
  <c r="D3392" i="7"/>
  <c r="D3416" i="7"/>
  <c r="D3456" i="7"/>
  <c r="D3480" i="7"/>
  <c r="D3520" i="7"/>
  <c r="D3544" i="7"/>
  <c r="D3584" i="7"/>
  <c r="D3608" i="7"/>
  <c r="D3672" i="7"/>
  <c r="D3712" i="7"/>
  <c r="D3736" i="7"/>
  <c r="D3776" i="7"/>
  <c r="D3800" i="7"/>
  <c r="D3840" i="7"/>
  <c r="D3864" i="7"/>
  <c r="D3904" i="7"/>
  <c r="D3928" i="7"/>
  <c r="D3968" i="7"/>
  <c r="D3992" i="7"/>
  <c r="D4032" i="7"/>
  <c r="D4056" i="7"/>
  <c r="D4096" i="7"/>
  <c r="D4120" i="7"/>
  <c r="D4160" i="7"/>
  <c r="D4184" i="7"/>
  <c r="D4224" i="7"/>
  <c r="D4248" i="7"/>
  <c r="D4288" i="7"/>
  <c r="D4312" i="7"/>
  <c r="D4352" i="7"/>
  <c r="D4376" i="7"/>
  <c r="D4416" i="7"/>
  <c r="D3165" i="7"/>
  <c r="D2735" i="7"/>
  <c r="D2112" i="7"/>
  <c r="D4440" i="7"/>
  <c r="D4480" i="7"/>
  <c r="D4504" i="7"/>
  <c r="D4544" i="7"/>
  <c r="D4568" i="7"/>
  <c r="D4608" i="7"/>
  <c r="D4632" i="7"/>
  <c r="D4672" i="7"/>
  <c r="D4696" i="7"/>
  <c r="D4736" i="7"/>
  <c r="D4760" i="7"/>
  <c r="D4800" i="7"/>
  <c r="D4824" i="7"/>
  <c r="D4864" i="7"/>
  <c r="D4888" i="7"/>
  <c r="D4928" i="7"/>
  <c r="D4952" i="7"/>
  <c r="D4992" i="7"/>
  <c r="D5016" i="7"/>
  <c r="D5056" i="7"/>
  <c r="D5080" i="7"/>
  <c r="D5120" i="7"/>
  <c r="D5144" i="7"/>
  <c r="D5184" i="7"/>
  <c r="D5208" i="7"/>
  <c r="D5248" i="7"/>
  <c r="D5272" i="7"/>
  <c r="D5312" i="7"/>
  <c r="D5336" i="7"/>
  <c r="D5376" i="7"/>
  <c r="D5400" i="7"/>
  <c r="D5440" i="7"/>
  <c r="D5464" i="7"/>
  <c r="D5504" i="7"/>
  <c r="D5528" i="7"/>
  <c r="D5568" i="7"/>
  <c r="D5592" i="7"/>
  <c r="D5632" i="7"/>
  <c r="D5656" i="7"/>
  <c r="D5696" i="7"/>
  <c r="D5720" i="7"/>
  <c r="D5760" i="7"/>
  <c r="D5784" i="7"/>
  <c r="D5824" i="7"/>
  <c r="D5856" i="7"/>
  <c r="D5880" i="7"/>
  <c r="D5920" i="7"/>
  <c r="D5944" i="7"/>
  <c r="D5984" i="7"/>
  <c r="D6008" i="7"/>
  <c r="D6048" i="7"/>
  <c r="D6072" i="7"/>
  <c r="D6112" i="7"/>
  <c r="D6136" i="7"/>
  <c r="D6176" i="7"/>
  <c r="D6200" i="7"/>
  <c r="D6240" i="7"/>
  <c r="D6264" i="7"/>
  <c r="D6304" i="7"/>
  <c r="D6328" i="7"/>
  <c r="D6368" i="7"/>
  <c r="D6392" i="7"/>
  <c r="D6432" i="7"/>
  <c r="D6456" i="7"/>
  <c r="D6496" i="7"/>
  <c r="D6520" i="7"/>
  <c r="D6560" i="7"/>
  <c r="D6584" i="7"/>
  <c r="D6624" i="7"/>
  <c r="D6648" i="7"/>
  <c r="D6688" i="7"/>
  <c r="D6712" i="7"/>
  <c r="D6752" i="7"/>
  <c r="D6776" i="7"/>
  <c r="D6816" i="7"/>
  <c r="D6840" i="7"/>
  <c r="D6880" i="7"/>
  <c r="D6904" i="7"/>
  <c r="D6944" i="7"/>
  <c r="D6968" i="7"/>
  <c r="D7008" i="7"/>
  <c r="D7032" i="7"/>
  <c r="D7072" i="7"/>
  <c r="D7096" i="7"/>
  <c r="D7136" i="7"/>
  <c r="D7160" i="7"/>
  <c r="D7200" i="7"/>
  <c r="D7224" i="7"/>
  <c r="D7264" i="7"/>
  <c r="D7288" i="7"/>
  <c r="D7328" i="7"/>
  <c r="D7352" i="7"/>
  <c r="D7392" i="7"/>
  <c r="D7416" i="7"/>
  <c r="D7456" i="7"/>
  <c r="D7480" i="7"/>
  <c r="D7520" i="7"/>
  <c r="D7544" i="7"/>
  <c r="D7584" i="7"/>
  <c r="D7608" i="7"/>
  <c r="D7648" i="7"/>
  <c r="D7672" i="7"/>
  <c r="D7712" i="7"/>
  <c r="D7736" i="7"/>
  <c r="D7776" i="7"/>
  <c r="D7800" i="7"/>
  <c r="D7840" i="7"/>
  <c r="D7864" i="7"/>
  <c r="D7904" i="7"/>
  <c r="D7928" i="7"/>
  <c r="D7968" i="7"/>
  <c r="D7992" i="7"/>
  <c r="D8032" i="7"/>
  <c r="D8056" i="7"/>
  <c r="D8096" i="7"/>
  <c r="D8120" i="7"/>
  <c r="D8160" i="7"/>
  <c r="D8184" i="7"/>
  <c r="D8224" i="7"/>
  <c r="D8248" i="7"/>
  <c r="D8288" i="7"/>
  <c r="D8312" i="7"/>
  <c r="D8352" i="7"/>
  <c r="D8376" i="7"/>
  <c r="D8416" i="7"/>
  <c r="D8440" i="7"/>
  <c r="D8480" i="7"/>
  <c r="D8504" i="7"/>
  <c r="D8544" i="7"/>
  <c r="D8568" i="7"/>
  <c r="D8608" i="7"/>
  <c r="D8632" i="7"/>
  <c r="D8672" i="7"/>
  <c r="D8696" i="7"/>
  <c r="D3419" i="7"/>
  <c r="D3675" i="7"/>
  <c r="D3931" i="7"/>
  <c r="D4187" i="7"/>
  <c r="D3428" i="7"/>
  <c r="D8736" i="7"/>
  <c r="D8760" i="7"/>
  <c r="D9486" i="7"/>
  <c r="D9510" i="7"/>
  <c r="D9550" i="7"/>
  <c r="D9574" i="7"/>
  <c r="D9614" i="7"/>
  <c r="D9638" i="7"/>
  <c r="D9678" i="7"/>
  <c r="D9702" i="7"/>
  <c r="D9742" i="7"/>
  <c r="D9766" i="7"/>
  <c r="D9806" i="7"/>
  <c r="D9830" i="7"/>
  <c r="D9870" i="7"/>
  <c r="D9894" i="7"/>
  <c r="D9934" i="7"/>
  <c r="D9958" i="7"/>
  <c r="D9998" i="7"/>
  <c r="D10022" i="7"/>
  <c r="D10062" i="7"/>
  <c r="D10086" i="7"/>
  <c r="D10126" i="7"/>
  <c r="D10150" i="7"/>
  <c r="D10190" i="7"/>
  <c r="D10214" i="7"/>
  <c r="D10254" i="7"/>
  <c r="D10278" i="7"/>
  <c r="D10318" i="7"/>
  <c r="D10342" i="7"/>
  <c r="D10382" i="7"/>
  <c r="D10406" i="7"/>
  <c r="D10446" i="7"/>
  <c r="D10470" i="7"/>
  <c r="D10510" i="7"/>
  <c r="D10534" i="7"/>
  <c r="D3273" i="7"/>
  <c r="D3297" i="7"/>
  <c r="D3337" i="7"/>
  <c r="D3361" i="7"/>
  <c r="D3401" i="7"/>
  <c r="D3425" i="7"/>
  <c r="D3465" i="7"/>
  <c r="D3489" i="7"/>
  <c r="D3529" i="7"/>
  <c r="D3553" i="7"/>
  <c r="D3593" i="7"/>
  <c r="D3617" i="7"/>
  <c r="D3657" i="7"/>
  <c r="D3681" i="7"/>
  <c r="D3721" i="7"/>
  <c r="D3745" i="7"/>
  <c r="D3785" i="7"/>
  <c r="D3809" i="7"/>
  <c r="D3849" i="7"/>
  <c r="D3873" i="7"/>
  <c r="D3913" i="7"/>
  <c r="D3937" i="7"/>
  <c r="D3977" i="7"/>
  <c r="D4001" i="7"/>
  <c r="D4041" i="7"/>
  <c r="D4065" i="7"/>
  <c r="D4105" i="7"/>
  <c r="D4129" i="7"/>
  <c r="D4169" i="7"/>
  <c r="D4193" i="7"/>
  <c r="D4233" i="7"/>
  <c r="D4257" i="7"/>
  <c r="D4297" i="7"/>
  <c r="D4321" i="7"/>
  <c r="D4361" i="7"/>
  <c r="D4385" i="7"/>
  <c r="D4425" i="7"/>
  <c r="D4449" i="7"/>
  <c r="D4513" i="7"/>
  <c r="D4553" i="7"/>
  <c r="D4577" i="7"/>
  <c r="D4617" i="7"/>
  <c r="D4641" i="7"/>
  <c r="D4681" i="7"/>
  <c r="D4705" i="7"/>
  <c r="D4745" i="7"/>
  <c r="D4769" i="7"/>
  <c r="D4809" i="7"/>
  <c r="D4833" i="7"/>
  <c r="D4873" i="7"/>
  <c r="D4897" i="7"/>
  <c r="D4937" i="7"/>
  <c r="D4961" i="7"/>
  <c r="D5001" i="7"/>
  <c r="D5025" i="7"/>
  <c r="D5065" i="7"/>
  <c r="D5089" i="7"/>
  <c r="D5129" i="7"/>
  <c r="D5193" i="7"/>
  <c r="D5217" i="7"/>
  <c r="D5257" i="7"/>
  <c r="D5281" i="7"/>
  <c r="D5321" i="7"/>
  <c r="D5345" i="7"/>
  <c r="D5385" i="7"/>
  <c r="D5409" i="7"/>
  <c r="D5449" i="7"/>
  <c r="D5473" i="7"/>
  <c r="D5513" i="7"/>
  <c r="D5537" i="7"/>
  <c r="D5577" i="7"/>
  <c r="D5601" i="7"/>
  <c r="D5641" i="7"/>
  <c r="D5665" i="7"/>
  <c r="D5705" i="7"/>
  <c r="D5729" i="7"/>
  <c r="D5769" i="7"/>
  <c r="D5793" i="7"/>
  <c r="D5833" i="7"/>
  <c r="D5857" i="7"/>
  <c r="D5897" i="7"/>
  <c r="D5921" i="7"/>
  <c r="D5961" i="7"/>
  <c r="D5985" i="7"/>
  <c r="D6025" i="7"/>
  <c r="D6049" i="7"/>
  <c r="D6089" i="7"/>
  <c r="D6113" i="7"/>
  <c r="D6153" i="7"/>
  <c r="D6177" i="7"/>
  <c r="D6217" i="7"/>
  <c r="D6241" i="7"/>
  <c r="D6281" i="7"/>
  <c r="D6305" i="7"/>
  <c r="D6345" i="7"/>
  <c r="D6369" i="7"/>
  <c r="D6409" i="7"/>
  <c r="D6433" i="7"/>
  <c r="D6473" i="7"/>
  <c r="D6497" i="7"/>
  <c r="D6537" i="7"/>
  <c r="D6601" i="7"/>
  <c r="D6625" i="7"/>
  <c r="D6665" i="7"/>
  <c r="D6689" i="7"/>
  <c r="D6729" i="7"/>
  <c r="D6753" i="7"/>
  <c r="D6793" i="7"/>
  <c r="D6817" i="7"/>
  <c r="D6857" i="7"/>
  <c r="D6881" i="7"/>
  <c r="D6921" i="7"/>
  <c r="D6945" i="7"/>
  <c r="D6985" i="7"/>
  <c r="D7009" i="7"/>
  <c r="D7049" i="7"/>
  <c r="D7113" i="7"/>
  <c r="D7137" i="7"/>
  <c r="D7177" i="7"/>
  <c r="D7201" i="7"/>
  <c r="D7241" i="7"/>
  <c r="D7265" i="7"/>
  <c r="D7305" i="7"/>
  <c r="D7329" i="7"/>
  <c r="D7393" i="7"/>
  <c r="D7433" i="7"/>
  <c r="D7457" i="7"/>
  <c r="D7497" i="7"/>
  <c r="D7521" i="7"/>
  <c r="D7561" i="7"/>
  <c r="D7585" i="7"/>
  <c r="D7625" i="7"/>
  <c r="D7689" i="7"/>
  <c r="D7713" i="7"/>
  <c r="D7753" i="7"/>
  <c r="D7777" i="7"/>
  <c r="D7817" i="7"/>
  <c r="D7841" i="7"/>
  <c r="D7881" i="7"/>
  <c r="D7905" i="7"/>
  <c r="D7945" i="7"/>
  <c r="D7969" i="7"/>
  <c r="D8009" i="7"/>
  <c r="D8033" i="7"/>
  <c r="D8073" i="7"/>
  <c r="D8097" i="7"/>
  <c r="D8137" i="7"/>
  <c r="D8161" i="7"/>
  <c r="D8201" i="7"/>
  <c r="D8225" i="7"/>
  <c r="D8265" i="7"/>
  <c r="D8289" i="7"/>
  <c r="D8329" i="7"/>
  <c r="D8353" i="7"/>
  <c r="D8393" i="7"/>
  <c r="D8417" i="7"/>
  <c r="D8457" i="7"/>
  <c r="D8481" i="7"/>
  <c r="D8521" i="7"/>
  <c r="D8545" i="7"/>
  <c r="D8585" i="7"/>
  <c r="D8609" i="7"/>
  <c r="D8649" i="7"/>
  <c r="D8673" i="7"/>
  <c r="D8713" i="7"/>
  <c r="D8737" i="7"/>
  <c r="D8777" i="7"/>
  <c r="D9487" i="7"/>
  <c r="D9527" i="7"/>
  <c r="D9551" i="7"/>
  <c r="D9591" i="7"/>
  <c r="D9615" i="7"/>
  <c r="D9655" i="7"/>
  <c r="D9679" i="7"/>
  <c r="D9743" i="7"/>
  <c r="D9767" i="7"/>
  <c r="D9807" i="7"/>
  <c r="D9831" i="7"/>
  <c r="D9871" i="7"/>
  <c r="D9895" i="7"/>
  <c r="D9935" i="7"/>
  <c r="D9959" i="7"/>
  <c r="D9999" i="7"/>
  <c r="D10023" i="7"/>
  <c r="D10063" i="7"/>
  <c r="D10087" i="7"/>
  <c r="D10127" i="7"/>
  <c r="D10191" i="7"/>
  <c r="D10215" i="7"/>
  <c r="D10255" i="7"/>
  <c r="D10279" i="7"/>
  <c r="D10319" i="7"/>
  <c r="D10343" i="7"/>
  <c r="D10383" i="7"/>
  <c r="D10407" i="7"/>
  <c r="D10447" i="7"/>
  <c r="D10471" i="7"/>
  <c r="D10511" i="7"/>
  <c r="D10535" i="7"/>
  <c r="D3250" i="7"/>
  <c r="D3274" i="7"/>
  <c r="D3314" i="7"/>
  <c r="D3338" i="7"/>
  <c r="D3402" i="7"/>
  <c r="D3426" i="7"/>
  <c r="D3466" i="7"/>
  <c r="D3490" i="7"/>
  <c r="D3514" i="7"/>
  <c r="D3554" i="7"/>
  <c r="D3578" i="7"/>
  <c r="D3618" i="7"/>
  <c r="D3642" i="7"/>
  <c r="D3682" i="7"/>
  <c r="D3706" i="7"/>
  <c r="D3746" i="7"/>
  <c r="D3770" i="7"/>
  <c r="D3810" i="7"/>
  <c r="D3834" i="7"/>
  <c r="D3874" i="7"/>
  <c r="D3898" i="7"/>
  <c r="D3938" i="7"/>
  <c r="D3962" i="7"/>
  <c r="D4002" i="7"/>
  <c r="D4066" i="7"/>
  <c r="D4090" i="7"/>
  <c r="D4154" i="7"/>
  <c r="D4194" i="7"/>
  <c r="D4218" i="7"/>
  <c r="D4258" i="7"/>
  <c r="D4282" i="7"/>
  <c r="D4322" i="7"/>
  <c r="D4346" i="7"/>
  <c r="D4386" i="7"/>
  <c r="D4410" i="7"/>
  <c r="D4450" i="7"/>
  <c r="D4474" i="7"/>
  <c r="D4514" i="7"/>
  <c r="D4578" i="7"/>
  <c r="D4602" i="7"/>
  <c r="D4642" i="7"/>
  <c r="D4666" i="7"/>
  <c r="D4706" i="7"/>
  <c r="D4730" i="7"/>
  <c r="D4770" i="7"/>
  <c r="D4794" i="7"/>
  <c r="D4834" i="7"/>
  <c r="D4858" i="7"/>
  <c r="D4898" i="7"/>
  <c r="D4922" i="7"/>
  <c r="D4962" i="7"/>
  <c r="D4986" i="7"/>
  <c r="D5026" i="7"/>
  <c r="D5050" i="7"/>
  <c r="D5090" i="7"/>
  <c r="D5114" i="7"/>
  <c r="D5154" i="7"/>
  <c r="D5178" i="7"/>
  <c r="D5218" i="7"/>
  <c r="D5242" i="7"/>
  <c r="D5282" i="7"/>
  <c r="D5306" i="7"/>
  <c r="D5346" i="7"/>
  <c r="D5370" i="7"/>
  <c r="D5434" i="7"/>
  <c r="D5474" i="7"/>
  <c r="D5498" i="7"/>
  <c r="D5538" i="7"/>
  <c r="D5562" i="7"/>
  <c r="D5602" i="7"/>
  <c r="D5626" i="7"/>
  <c r="D5666" i="7"/>
  <c r="D5690" i="7"/>
  <c r="D5730" i="7"/>
  <c r="D5754" i="7"/>
  <c r="D5794" i="7"/>
  <c r="D5818" i="7"/>
  <c r="D5858" i="7"/>
  <c r="D5882" i="7"/>
  <c r="D5922" i="7"/>
  <c r="D5946" i="7"/>
  <c r="D5986" i="7"/>
  <c r="D6010" i="7"/>
  <c r="D6050" i="7"/>
  <c r="D6074" i="7"/>
  <c r="D6114" i="7"/>
  <c r="D6138" i="7"/>
  <c r="D6178" i="7"/>
  <c r="D6202" i="7"/>
  <c r="D6242" i="7"/>
  <c r="D6266" i="7"/>
  <c r="D6306" i="7"/>
  <c r="D6330" i="7"/>
  <c r="D6370" i="7"/>
  <c r="D6394" i="7"/>
  <c r="D6434" i="7"/>
  <c r="D6458" i="7"/>
  <c r="D6498" i="7"/>
  <c r="D6522" i="7"/>
  <c r="D6562" i="7"/>
  <c r="D6586" i="7"/>
  <c r="D6626" i="7"/>
  <c r="D6650" i="7"/>
  <c r="D6690" i="7"/>
  <c r="D6714" i="7"/>
  <c r="D6754" i="7"/>
  <c r="D6778" i="7"/>
  <c r="D6818" i="7"/>
  <c r="D6842" i="7"/>
  <c r="D6882" i="7"/>
  <c r="D6906" i="7"/>
  <c r="D6946" i="7"/>
  <c r="D6970" i="7"/>
  <c r="D7010" i="7"/>
  <c r="D7034" i="7"/>
  <c r="D7074" i="7"/>
  <c r="D7098" i="7"/>
  <c r="D7138" i="7"/>
  <c r="D7162" i="7"/>
  <c r="D7202" i="7"/>
  <c r="D7226" i="7"/>
  <c r="D7266" i="7"/>
  <c r="D7290" i="7"/>
  <c r="D7330" i="7"/>
  <c r="D7354" i="7"/>
  <c r="D7394" i="7"/>
  <c r="D7418" i="7"/>
  <c r="D7482" i="7"/>
  <c r="D7522" i="7"/>
  <c r="D7546" i="7"/>
  <c r="D7586" i="7"/>
  <c r="D7610" i="7"/>
  <c r="D7674" i="7"/>
  <c r="D7698" i="7"/>
  <c r="D7738" i="7"/>
  <c r="D7762" i="7"/>
  <c r="D7802" i="7"/>
  <c r="D8784" i="7"/>
  <c r="D7826" i="7"/>
  <c r="D7866" i="7"/>
  <c r="D7890" i="7"/>
  <c r="D7914" i="7"/>
  <c r="D7954" i="7"/>
  <c r="D7978" i="7"/>
  <c r="D8018" i="7"/>
  <c r="D8042" i="7"/>
  <c r="D8082" i="7"/>
  <c r="D8106" i="7"/>
  <c r="D8146" i="7"/>
  <c r="D8170" i="7"/>
  <c r="D8210" i="7"/>
  <c r="D8234" i="7"/>
  <c r="D8274" i="7"/>
  <c r="D8298" i="7"/>
  <c r="D8338" i="7"/>
  <c r="D8362" i="7"/>
  <c r="D8426" i="7"/>
  <c r="D8466" i="7"/>
  <c r="D8490" i="7"/>
  <c r="D8530" i="7"/>
  <c r="D8554" i="7"/>
  <c r="D8594" i="7"/>
  <c r="D8618" i="7"/>
  <c r="D8658" i="7"/>
  <c r="D8682" i="7"/>
  <c r="D8722" i="7"/>
  <c r="D8746" i="7"/>
  <c r="D9472" i="7"/>
  <c r="D9496" i="7"/>
  <c r="D9536" i="7"/>
  <c r="D9560" i="7"/>
  <c r="D9600" i="7"/>
  <c r="D9624" i="7"/>
  <c r="D9664" i="7"/>
  <c r="D9688" i="7"/>
  <c r="D9728" i="7"/>
  <c r="D9752" i="7"/>
  <c r="D9792" i="7"/>
  <c r="D9816" i="7"/>
  <c r="D9856" i="7"/>
  <c r="D9880" i="7"/>
  <c r="D9944" i="7"/>
  <c r="D9984" i="7"/>
  <c r="D10008" i="7"/>
  <c r="D10048" i="7"/>
  <c r="D10072" i="7"/>
  <c r="D10112" i="7"/>
  <c r="D10136" i="7"/>
  <c r="D10176" i="7"/>
  <c r="D10200" i="7"/>
  <c r="D10240" i="7"/>
  <c r="D10264" i="7"/>
  <c r="D10304" i="7"/>
  <c r="D10328" i="7"/>
  <c r="D10368" i="7"/>
  <c r="D10392" i="7"/>
  <c r="D10432" i="7"/>
  <c r="D10456" i="7"/>
  <c r="D10496" i="7"/>
  <c r="D10520" i="7"/>
  <c r="D6244" i="7"/>
  <c r="D6268" i="7"/>
  <c r="D6292" i="7"/>
  <c r="D6332" i="7"/>
  <c r="D6356" i="7"/>
  <c r="D6380" i="7"/>
  <c r="D6444" i="7"/>
  <c r="D6468" i="7"/>
  <c r="D6492" i="7"/>
  <c r="D6556" i="7"/>
  <c r="D6580" i="7"/>
  <c r="D6604" i="7"/>
  <c r="D6644" i="7"/>
  <c r="D6668" i="7"/>
  <c r="D6692" i="7"/>
  <c r="D6756" i="7"/>
  <c r="D6780" i="7"/>
  <c r="D6844" i="7"/>
  <c r="D6868" i="7"/>
  <c r="D6932" i="7"/>
  <c r="D6956" i="7"/>
  <c r="D6996" i="7"/>
  <c r="D7020" i="7"/>
  <c r="D7060" i="7"/>
  <c r="D7084" i="7"/>
  <c r="D7108" i="7"/>
  <c r="D7172" i="7"/>
  <c r="D7196" i="7"/>
  <c r="D7236" i="7"/>
  <c r="D7260" i="7"/>
  <c r="D7300" i="7"/>
  <c r="D7324" i="7"/>
  <c r="D7348" i="7"/>
  <c r="D7388" i="7"/>
  <c r="D7412" i="7"/>
  <c r="D7436" i="7"/>
  <c r="D7476" i="7"/>
  <c r="D7500" i="7"/>
  <c r="D7540" i="7"/>
  <c r="D7564" i="7"/>
  <c r="D7604" i="7"/>
  <c r="D7628" i="7"/>
  <c r="D7668" i="7"/>
  <c r="D7692" i="7"/>
  <c r="D7732" i="7"/>
  <c r="D7756" i="7"/>
  <c r="D7780" i="7"/>
  <c r="D7820" i="7"/>
  <c r="D7844" i="7"/>
  <c r="D7884" i="7"/>
  <c r="D7908" i="7"/>
  <c r="D7948" i="7"/>
  <c r="D7972" i="7"/>
  <c r="D8012" i="7"/>
  <c r="D8036" i="7"/>
  <c r="D8076" i="7"/>
  <c r="D8100" i="7"/>
  <c r="D8140" i="7"/>
  <c r="D8164" i="7"/>
  <c r="D8204" i="7"/>
  <c r="D8228" i="7"/>
  <c r="D8252" i="7"/>
  <c r="D8292" i="7"/>
  <c r="D8316" i="7"/>
  <c r="D8356" i="7"/>
  <c r="D8380" i="7"/>
  <c r="D8420" i="7"/>
  <c r="D8444" i="7"/>
  <c r="D8484" i="7"/>
  <c r="D8508" i="7"/>
  <c r="D8548" i="7"/>
  <c r="D8572" i="7"/>
  <c r="D8612" i="7"/>
  <c r="D8636" i="7"/>
  <c r="D8676" i="7"/>
  <c r="D8700" i="7"/>
  <c r="D8764" i="7"/>
  <c r="D9474" i="7"/>
  <c r="D9514" i="7"/>
  <c r="D9538" i="7"/>
  <c r="D9578" i="7"/>
  <c r="D9602" i="7"/>
  <c r="D9642" i="7"/>
  <c r="D9666" i="7"/>
  <c r="D9706" i="7"/>
  <c r="D9730" i="7"/>
  <c r="D9794" i="7"/>
  <c r="D9834" i="7"/>
  <c r="D9858" i="7"/>
  <c r="D9898" i="7"/>
  <c r="D9922" i="7"/>
  <c r="D9962" i="7"/>
  <c r="D9986" i="7"/>
  <c r="D10026" i="7"/>
  <c r="D10050" i="7"/>
  <c r="D10090" i="7"/>
  <c r="D10114" i="7"/>
  <c r="D10154" i="7"/>
  <c r="D10178" i="7"/>
  <c r="D10218" i="7"/>
  <c r="D10242" i="7"/>
  <c r="D10282" i="7"/>
  <c r="D10306" i="7"/>
  <c r="D10346" i="7"/>
  <c r="D10370" i="7"/>
  <c r="D10410" i="7"/>
  <c r="D10434" i="7"/>
  <c r="D10474" i="7"/>
  <c r="D10498" i="7"/>
  <c r="D10538" i="7"/>
  <c r="D6237" i="7"/>
  <c r="D6261" i="7"/>
  <c r="D6285" i="7"/>
  <c r="D6325" i="7"/>
  <c r="D6349" i="7"/>
  <c r="D6373" i="7"/>
  <c r="D6437" i="7"/>
  <c r="D6485" i="7"/>
  <c r="D6525" i="7"/>
  <c r="D6549" i="7"/>
  <c r="D6573" i="7"/>
  <c r="D6637" i="7"/>
  <c r="D6661" i="7"/>
  <c r="D6685" i="7"/>
  <c r="D6749" i="7"/>
  <c r="D6773" i="7"/>
  <c r="D6813" i="7"/>
  <c r="D6837" i="7"/>
  <c r="D6877" i="7"/>
  <c r="D6901" i="7"/>
  <c r="D6941" i="7"/>
  <c r="D6965" i="7"/>
  <c r="D7005" i="7"/>
  <c r="D7029" i="7"/>
  <c r="D7069" i="7"/>
  <c r="D7093" i="7"/>
  <c r="D7133" i="7"/>
  <c r="D7157" i="7"/>
  <c r="D7197" i="7"/>
  <c r="D7261" i="7"/>
  <c r="D7285" i="7"/>
  <c r="D7325" i="7"/>
  <c r="D7349" i="7"/>
  <c r="D7389" i="7"/>
  <c r="D7413" i="7"/>
  <c r="D7453" i="7"/>
  <c r="D7477" i="7"/>
  <c r="D7517" i="7"/>
  <c r="D7541" i="7"/>
  <c r="D7581" i="7"/>
  <c r="D7645" i="7"/>
  <c r="D7669" i="7"/>
  <c r="D7709" i="7"/>
  <c r="D7733" i="7"/>
  <c r="D7773" i="7"/>
  <c r="D7797" i="7"/>
  <c r="D7837" i="7"/>
  <c r="D7861" i="7"/>
  <c r="D7901" i="7"/>
  <c r="D7925" i="7"/>
  <c r="D7965" i="7"/>
  <c r="D7989" i="7"/>
  <c r="D8029" i="7"/>
  <c r="D8053" i="7"/>
  <c r="D8093" i="7"/>
  <c r="D8157" i="7"/>
  <c r="D8181" i="7"/>
  <c r="D8245" i="7"/>
  <c r="D8309" i="7"/>
  <c r="D8373" i="7"/>
  <c r="D8437" i="7"/>
  <c r="D8501" i="7"/>
  <c r="D8565" i="7"/>
  <c r="D8629" i="7"/>
  <c r="D8669" i="7"/>
  <c r="D8693" i="7"/>
  <c r="D8733" i="7"/>
  <c r="D8757" i="7"/>
  <c r="D9483" i="7"/>
  <c r="D9507" i="7"/>
  <c r="D9547" i="7"/>
  <c r="D9571" i="7"/>
  <c r="D9595" i="7"/>
  <c r="D9635" i="7"/>
  <c r="D9659" i="7"/>
  <c r="D9699" i="7"/>
  <c r="D9723" i="7"/>
  <c r="D9763" i="7"/>
  <c r="D9787" i="7"/>
  <c r="D9851" i="7"/>
  <c r="D9891" i="7"/>
  <c r="D9955" i="7"/>
  <c r="D9979" i="7"/>
  <c r="D10019" i="7"/>
  <c r="D10043" i="7"/>
  <c r="D10107" i="7"/>
  <c r="D10131" i="7"/>
  <c r="D10171" i="7"/>
  <c r="D10195" i="7"/>
  <c r="D10235" i="7"/>
  <c r="D10259" i="7"/>
  <c r="D10299" i="7"/>
  <c r="D10323" i="7"/>
  <c r="D10363" i="7"/>
  <c r="D10451" i="7"/>
  <c r="D10491" i="7"/>
  <c r="D10515" i="7"/>
  <c r="D6251" i="7"/>
  <c r="D6315" i="7"/>
  <c r="D6339" i="7"/>
  <c r="D6379" i="7"/>
  <c r="D6403" i="7"/>
  <c r="D6443" i="7"/>
  <c r="D6467" i="7"/>
  <c r="D6531" i="7"/>
  <c r="D6571" i="7"/>
  <c r="D6595" i="7"/>
  <c r="D6635" i="7"/>
  <c r="D6659" i="7"/>
  <c r="D6699" i="7"/>
  <c r="D6723" i="7"/>
  <c r="D6763" i="7"/>
  <c r="D6827" i="7"/>
  <c r="D6851" i="7"/>
  <c r="D6891" i="7"/>
  <c r="D6915" i="7"/>
  <c r="D6955" i="7"/>
  <c r="D6979" i="7"/>
  <c r="D7043" i="7"/>
  <c r="D7083" i="7"/>
  <c r="D7107" i="7"/>
  <c r="D7147" i="7"/>
  <c r="D7171" i="7"/>
  <c r="D7211" i="7"/>
  <c r="D7235" i="7"/>
  <c r="D7275" i="7"/>
  <c r="D7299" i="7"/>
  <c r="D7339" i="7"/>
  <c r="D7363" i="7"/>
  <c r="D7403" i="7"/>
  <c r="D7427" i="7"/>
  <c r="D7467" i="7"/>
  <c r="D7491" i="7"/>
  <c r="D7555" i="7"/>
  <c r="D7595" i="7"/>
  <c r="D7619" i="7"/>
  <c r="D7659" i="7"/>
  <c r="D7683" i="7"/>
  <c r="D7723" i="7"/>
  <c r="D7747" i="7"/>
  <c r="D7787" i="7"/>
  <c r="D7851" i="7"/>
  <c r="D7875" i="7"/>
  <c r="D7915" i="7"/>
  <c r="D7939" i="7"/>
  <c r="D7979" i="7"/>
  <c r="D8003" i="7"/>
  <c r="D8067" i="7"/>
  <c r="D8107" i="7"/>
  <c r="D8131" i="7"/>
  <c r="D8171" i="7"/>
  <c r="D8195" i="7"/>
  <c r="D8259" i="7"/>
  <c r="D8283" i="7"/>
  <c r="D8323" i="7"/>
  <c r="D8347" i="7"/>
  <c r="D8387" i="7"/>
  <c r="D8411" i="7"/>
  <c r="D8451" i="7"/>
  <c r="D8475" i="7"/>
  <c r="D8515" i="7"/>
  <c r="D8539" i="7"/>
  <c r="D8579" i="7"/>
  <c r="D6286" i="7"/>
  <c r="D6310" i="7"/>
  <c r="D6350" i="7"/>
  <c r="D6374" i="7"/>
  <c r="D6414" i="7"/>
  <c r="D6438" i="7"/>
  <c r="D6478" i="7"/>
  <c r="D6502" i="7"/>
  <c r="D6542" i="7"/>
  <c r="D6566" i="7"/>
  <c r="D6606" i="7"/>
  <c r="D6630" i="7"/>
  <c r="D6670" i="7"/>
  <c r="D6694" i="7"/>
  <c r="D6734" i="7"/>
  <c r="D6758" i="7"/>
  <c r="D6798" i="7"/>
  <c r="D6822" i="7"/>
  <c r="D6862" i="7"/>
  <c r="D6886" i="7"/>
  <c r="D6926" i="7"/>
  <c r="D6950" i="7"/>
  <c r="D6990" i="7"/>
  <c r="D7014" i="7"/>
  <c r="D7054" i="7"/>
  <c r="D7078" i="7"/>
  <c r="D7102" i="7"/>
  <c r="D7142" i="7"/>
  <c r="D7166" i="7"/>
  <c r="D7206" i="7"/>
  <c r="D7230" i="7"/>
  <c r="D7270" i="7"/>
  <c r="D7294" i="7"/>
  <c r="D7334" i="7"/>
  <c r="D7358" i="7"/>
  <c r="D7398" i="7"/>
  <c r="D7422" i="7"/>
  <c r="D7462" i="7"/>
  <c r="D7486" i="7"/>
  <c r="D7510" i="7"/>
  <c r="D7550" i="7"/>
  <c r="D7574" i="7"/>
  <c r="D7614" i="7"/>
  <c r="D7638" i="7"/>
  <c r="D7702" i="7"/>
  <c r="D7742" i="7"/>
  <c r="D7766" i="7"/>
  <c r="D7790" i="7"/>
  <c r="D7830" i="7"/>
  <c r="D7854" i="7"/>
  <c r="D7894" i="7"/>
  <c r="D7918" i="7"/>
  <c r="D7982" i="7"/>
  <c r="D8022" i="7"/>
  <c r="D8046" i="7"/>
  <c r="D8086" i="7"/>
  <c r="D8110" i="7"/>
  <c r="D8150" i="7"/>
  <c r="D8214" i="7"/>
  <c r="D8238" i="7"/>
  <c r="D8278" i="7"/>
  <c r="D8302" i="7"/>
  <c r="D8342" i="7"/>
  <c r="D8366" i="7"/>
  <c r="D8406" i="7"/>
  <c r="D8430" i="7"/>
  <c r="D8470" i="7"/>
  <c r="D8494" i="7"/>
  <c r="D8534" i="7"/>
  <c r="D8558" i="7"/>
  <c r="D8598" i="7"/>
  <c r="D8622" i="7"/>
  <c r="D8662" i="7"/>
  <c r="D8686" i="7"/>
  <c r="D8726" i="7"/>
  <c r="D8750" i="7"/>
  <c r="D9476" i="7"/>
  <c r="D9500" i="7"/>
  <c r="D9540" i="7"/>
  <c r="D6215" i="7"/>
  <c r="D6239" i="7"/>
  <c r="D6279" i="7"/>
  <c r="D6303" i="7"/>
  <c r="D6343" i="7"/>
  <c r="D6367" i="7"/>
  <c r="D6431" i="7"/>
  <c r="D6471" i="7"/>
  <c r="D6495" i="7"/>
  <c r="D6535" i="7"/>
  <c r="D6559" i="7"/>
  <c r="D6599" i="7"/>
  <c r="D6623" i="7"/>
  <c r="D6663" i="7"/>
  <c r="D6727" i="7"/>
  <c r="D6751" i="7"/>
  <c r="D6791" i="7"/>
  <c r="D6815" i="7"/>
  <c r="D6855" i="7"/>
  <c r="D6879" i="7"/>
  <c r="D6943" i="7"/>
  <c r="D6983" i="7"/>
  <c r="D7007" i="7"/>
  <c r="D7047" i="7"/>
  <c r="D7071" i="7"/>
  <c r="D7111" i="7"/>
  <c r="D7135" i="7"/>
  <c r="D7175" i="7"/>
  <c r="D7239" i="7"/>
  <c r="D7263" i="7"/>
  <c r="D7303" i="7"/>
  <c r="D7327" i="7"/>
  <c r="D7367" i="7"/>
  <c r="D7391" i="7"/>
  <c r="D7431" i="7"/>
  <c r="D7455" i="7"/>
  <c r="D7495" i="7"/>
  <c r="D7559" i="7"/>
  <c r="D7583" i="7"/>
  <c r="D7623" i="7"/>
  <c r="D7647" i="7"/>
  <c r="D7687" i="7"/>
  <c r="D7711" i="7"/>
  <c r="D7775" i="7"/>
  <c r="D7815" i="7"/>
  <c r="D7839" i="7"/>
  <c r="D7879" i="7"/>
  <c r="D7903" i="7"/>
  <c r="D7943" i="7"/>
  <c r="D7967" i="7"/>
  <c r="D8007" i="7"/>
  <c r="D8071" i="7"/>
  <c r="D8095" i="7"/>
  <c r="D8135" i="7"/>
  <c r="D8159" i="7"/>
  <c r="D8199" i="7"/>
  <c r="D8223" i="7"/>
  <c r="D8263" i="7"/>
  <c r="D8287" i="7"/>
  <c r="D8327" i="7"/>
  <c r="D8351" i="7"/>
  <c r="D8391" i="7"/>
  <c r="D8415" i="7"/>
  <c r="D8455" i="7"/>
  <c r="D8479" i="7"/>
  <c r="D8519" i="7"/>
  <c r="D8543" i="7"/>
  <c r="D8583" i="7"/>
  <c r="D8607" i="7"/>
  <c r="D8647" i="7"/>
  <c r="D8671" i="7"/>
  <c r="D8711" i="7"/>
  <c r="D8735" i="7"/>
  <c r="D8775" i="7"/>
  <c r="D9485" i="7"/>
  <c r="D9525" i="7"/>
  <c r="D9549" i="7"/>
  <c r="D9589" i="7"/>
  <c r="D9677" i="7"/>
  <c r="D9717" i="7"/>
  <c r="D9741" i="7"/>
  <c r="D9781" i="7"/>
  <c r="D9805" i="7"/>
  <c r="D9845" i="7"/>
  <c r="D9869" i="7"/>
  <c r="D9909" i="7"/>
  <c r="D9933" i="7"/>
  <c r="D9973" i="7"/>
  <c r="D9997" i="7"/>
  <c r="D10037" i="7"/>
  <c r="D10061" i="7"/>
  <c r="D10101" i="7"/>
  <c r="D10189" i="7"/>
  <c r="D10229" i="7"/>
  <c r="D10253" i="7"/>
  <c r="D10293" i="7"/>
  <c r="D10317" i="7"/>
  <c r="D10357" i="7"/>
  <c r="D10381" i="7"/>
  <c r="D10421" i="7"/>
  <c r="D10445" i="7"/>
  <c r="D10485" i="7"/>
  <c r="D10509" i="7"/>
  <c r="D3224" i="7"/>
  <c r="D3209" i="7"/>
  <c r="D3157" i="7"/>
  <c r="D3146" i="7"/>
  <c r="D3100" i="7"/>
  <c r="D3073" i="7"/>
  <c r="D3023" i="7"/>
  <c r="D3013" i="7"/>
  <c r="D2969" i="7"/>
  <c r="D2896" i="7"/>
  <c r="D2868" i="7"/>
  <c r="D2827" i="7"/>
  <c r="D2803" i="7"/>
  <c r="D2764" i="7"/>
  <c r="D2714" i="7"/>
  <c r="D2701" i="7"/>
  <c r="D2662" i="7"/>
  <c r="D2644" i="7"/>
  <c r="D2575" i="7"/>
  <c r="D2563" i="7"/>
  <c r="D2519" i="7"/>
  <c r="D2506" i="7"/>
  <c r="D2480" i="7"/>
  <c r="D2444" i="7"/>
  <c r="D2415" i="7"/>
  <c r="D2389" i="7"/>
  <c r="D2378" i="7"/>
  <c r="D2310" i="7"/>
  <c r="D2281" i="7"/>
  <c r="D2266" i="7"/>
  <c r="D2228" i="7"/>
  <c r="D2183" i="7"/>
  <c r="D2155" i="7"/>
  <c r="D2136" i="7"/>
  <c r="D2100" i="7"/>
  <c r="D2079" i="7"/>
  <c r="D2048" i="7"/>
  <c r="D1999" i="7"/>
  <c r="D1970" i="7"/>
  <c r="D1952" i="7"/>
  <c r="D1895" i="7"/>
  <c r="D1870" i="7"/>
  <c r="D1831" i="7"/>
  <c r="D1766" i="7"/>
  <c r="D1753" i="7"/>
  <c r="D1685" i="7"/>
  <c r="D1674" i="7"/>
  <c r="D1641" i="7"/>
  <c r="D1615" i="7"/>
  <c r="D1594" i="7"/>
  <c r="D1569" i="7"/>
  <c r="D1541" i="7"/>
  <c r="D1526" i="7"/>
  <c r="D1490" i="7"/>
  <c r="D1475" i="7"/>
  <c r="D1441" i="7"/>
  <c r="D1419" i="7"/>
  <c r="D1375" i="7"/>
  <c r="D1350" i="7"/>
  <c r="D1321" i="7"/>
  <c r="D1293" i="7"/>
  <c r="D1254" i="7"/>
  <c r="D1241" i="7"/>
  <c r="D1218" i="7"/>
  <c r="D1167" i="7"/>
  <c r="D1144" i="7"/>
  <c r="D1102" i="7"/>
  <c r="D3204" i="7"/>
  <c r="D3177" i="7"/>
  <c r="D3115" i="7"/>
  <c r="D3076" i="7"/>
  <c r="D3049" i="7"/>
  <c r="D2964" i="7"/>
  <c r="D2930" i="7"/>
  <c r="D2917" i="7"/>
  <c r="D2888" i="7"/>
  <c r="D2870" i="7"/>
  <c r="D2829" i="7"/>
  <c r="D2818" i="7"/>
  <c r="D2805" i="7"/>
  <c r="D2758" i="7"/>
  <c r="D2719" i="7"/>
  <c r="D2690" i="7"/>
  <c r="D2664" i="7"/>
  <c r="D2628" i="7"/>
  <c r="D2609" i="7"/>
  <c r="D2498" i="7"/>
  <c r="D2464" i="7"/>
  <c r="D2438" i="7"/>
  <c r="D2370" i="7"/>
  <c r="D2263" i="7"/>
  <c r="D2222" i="7"/>
  <c r="D2201" i="7"/>
  <c r="D2146" i="7"/>
  <c r="D2123" i="7"/>
  <c r="D2061" i="7"/>
  <c r="D2043" i="7"/>
  <c r="D2020" i="7"/>
  <c r="D1967" i="7"/>
  <c r="D1934" i="7"/>
  <c r="D1887" i="7"/>
  <c r="D1862" i="7"/>
  <c r="D1823" i="7"/>
  <c r="D1805" i="7"/>
  <c r="D1794" i="7"/>
  <c r="D1776" i="7"/>
  <c r="D1731" i="7"/>
  <c r="D1687" i="7"/>
  <c r="D1656" i="7"/>
  <c r="D1599" i="7"/>
  <c r="D1564" i="7"/>
  <c r="D1528" i="7"/>
  <c r="D1505" i="7"/>
  <c r="D1418" i="7"/>
  <c r="D1362" i="7"/>
  <c r="D1352" i="7"/>
  <c r="D1313" i="7"/>
  <c r="D1285" i="7"/>
  <c r="D1256" i="7"/>
  <c r="D1223" i="7"/>
  <c r="D1188" i="7"/>
  <c r="D1149" i="7"/>
  <c r="D1094" i="7"/>
  <c r="D3245" i="7"/>
  <c r="D3198" i="7"/>
  <c r="D3180" i="7"/>
  <c r="D3130" i="7"/>
  <c r="D3117" i="7"/>
  <c r="D3088" i="7"/>
  <c r="D3062" i="7"/>
  <c r="D3025" i="7"/>
  <c r="D2997" i="7"/>
  <c r="D2958" i="7"/>
  <c r="D2919" i="7"/>
  <c r="D2891" i="7"/>
  <c r="D2862" i="7"/>
  <c r="D2815" i="7"/>
  <c r="D2760" i="7"/>
  <c r="D2740" i="7"/>
  <c r="D2682" i="7"/>
  <c r="D2667" i="7"/>
  <c r="D2526" i="7"/>
  <c r="D2487" i="7"/>
  <c r="D2475" i="7"/>
  <c r="D2430" i="7"/>
  <c r="D2357" i="7"/>
  <c r="D2346" i="7"/>
  <c r="D2302" i="7"/>
  <c r="D2276" i="7"/>
  <c r="D2243" i="7"/>
  <c r="D2224" i="7"/>
  <c r="D2193" i="7"/>
  <c r="D2169" i="7"/>
  <c r="D2130" i="7"/>
  <c r="D2117" i="7"/>
  <c r="D2081" i="7"/>
  <c r="D2050" i="7"/>
  <c r="D2037" i="7"/>
  <c r="D2001" i="7"/>
  <c r="D1977" i="7"/>
  <c r="D1936" i="7"/>
  <c r="D1916" i="7"/>
  <c r="D1779" i="7"/>
  <c r="D1708" i="7"/>
  <c r="D1669" i="7"/>
  <c r="D1617" i="7"/>
  <c r="D1523" i="7"/>
  <c r="D1466" i="7"/>
  <c r="D1446" i="7"/>
  <c r="D1410" i="7"/>
  <c r="D1400" i="7"/>
  <c r="D1308" i="7"/>
  <c r="D1267" i="7"/>
  <c r="D1210" i="7"/>
  <c r="D1136" i="7"/>
  <c r="D1086" i="7"/>
  <c r="D8595" i="7"/>
  <c r="D8619" i="7"/>
  <c r="D8659" i="7"/>
  <c r="D8683" i="7"/>
  <c r="D8723" i="7"/>
  <c r="D8747" i="7"/>
  <c r="D9497" i="7"/>
  <c r="D9537" i="7"/>
  <c r="D9561" i="7"/>
  <c r="D9601" i="7"/>
  <c r="D9625" i="7"/>
  <c r="D9665" i="7"/>
  <c r="D9689" i="7"/>
  <c r="D9729" i="7"/>
  <c r="D9753" i="7"/>
  <c r="D9793" i="7"/>
  <c r="D9817" i="7"/>
  <c r="D9857" i="7"/>
  <c r="D9881" i="7"/>
  <c r="D9921" i="7"/>
  <c r="D10009" i="7"/>
  <c r="D10049" i="7"/>
  <c r="D10073" i="7"/>
  <c r="D10113" i="7"/>
  <c r="D10137" i="7"/>
  <c r="D10177" i="7"/>
  <c r="D10201" i="7"/>
  <c r="D10241" i="7"/>
  <c r="D10265" i="7"/>
  <c r="D10305" i="7"/>
  <c r="D10329" i="7"/>
  <c r="D10369" i="7"/>
  <c r="D10393" i="7"/>
  <c r="D10433" i="7"/>
  <c r="D10521" i="7"/>
  <c r="D3231" i="7"/>
  <c r="D3218" i="7"/>
  <c r="D3182" i="7"/>
  <c r="D3153" i="7"/>
  <c r="D3109" i="7"/>
  <c r="D3080" i="7"/>
  <c r="D3044" i="7"/>
  <c r="D3017" i="7"/>
  <c r="D2979" i="7"/>
  <c r="D2952" i="7"/>
  <c r="D2893" i="7"/>
  <c r="D2882" i="7"/>
  <c r="D2856" i="7"/>
  <c r="D2833" i="7"/>
  <c r="D2771" i="7"/>
  <c r="D2721" i="7"/>
  <c r="D2697" i="7"/>
  <c r="D2659" i="7"/>
  <c r="D2635" i="7"/>
  <c r="D2596" i="7"/>
  <c r="D2569" i="7"/>
  <c r="D2546" i="7"/>
  <c r="D2474" i="7"/>
  <c r="D2461" i="7"/>
  <c r="D2432" i="7"/>
  <c r="D2412" i="7"/>
  <c r="D2385" i="7"/>
  <c r="D2341" i="7"/>
  <c r="D2330" i="7"/>
  <c r="D2307" i="7"/>
  <c r="D2288" i="7"/>
  <c r="D2245" i="7"/>
  <c r="D2216" i="7"/>
  <c r="D2172" i="7"/>
  <c r="D2127" i="7"/>
  <c r="D2099" i="7"/>
  <c r="D2086" i="7"/>
  <c r="D2039" i="7"/>
  <c r="D2006" i="7"/>
  <c r="D1969" i="7"/>
  <c r="D1918" i="7"/>
  <c r="D1892" i="7"/>
  <c r="D1848" i="7"/>
  <c r="D3241" i="7"/>
  <c r="D3195" i="7"/>
  <c r="D3171" i="7"/>
  <c r="D3140" i="7"/>
  <c r="D3113" i="7"/>
  <c r="D3069" i="7"/>
  <c r="D3040" i="7"/>
  <c r="D2973" i="7"/>
  <c r="D2962" i="7"/>
  <c r="D2908" i="7"/>
  <c r="D2858" i="7"/>
  <c r="D2838" i="7"/>
  <c r="D2804" i="7"/>
  <c r="D2767" i="7"/>
  <c r="D2739" i="7"/>
  <c r="D2718" i="7"/>
  <c r="D2681" i="7"/>
  <c r="D2647" i="7"/>
  <c r="D2611" i="7"/>
  <c r="D2584" i="7"/>
  <c r="D2533" i="7"/>
  <c r="D2520" i="7"/>
  <c r="D2447" i="7"/>
  <c r="D2382" i="7"/>
  <c r="D2353" i="7"/>
  <c r="D2293" i="7"/>
  <c r="D2282" i="7"/>
  <c r="D2257" i="7"/>
  <c r="D2231" i="7"/>
  <c r="D2203" i="7"/>
  <c r="D2072" i="7"/>
  <c r="D2049" i="7"/>
  <c r="D2011" i="7"/>
  <c r="D1984" i="7"/>
  <c r="D1953" i="7"/>
  <c r="D1915" i="7"/>
  <c r="D1884" i="7"/>
  <c r="D1855" i="7"/>
  <c r="D1820" i="7"/>
  <c r="D1729" i="7"/>
  <c r="D1665" i="7"/>
  <c r="D1642" i="7"/>
  <c r="D1585" i="7"/>
  <c r="D1550" i="7"/>
  <c r="D1532" i="7"/>
  <c r="D1476" i="7"/>
  <c r="D1445" i="7"/>
  <c r="D1430" i="7"/>
  <c r="D1399" i="7"/>
  <c r="D1376" i="7"/>
  <c r="D1322" i="7"/>
  <c r="D1304" i="7"/>
  <c r="D1250" i="7"/>
  <c r="D1230" i="7"/>
  <c r="D1194" i="7"/>
  <c r="D1181" i="7"/>
  <c r="D1135" i="7"/>
  <c r="D1120" i="7"/>
  <c r="D9556" i="7"/>
  <c r="D9580" i="7"/>
  <c r="D9620" i="7"/>
  <c r="D9644" i="7"/>
  <c r="D9684" i="7"/>
  <c r="D9708" i="7"/>
  <c r="D9732" i="7"/>
  <c r="D9772" i="7"/>
  <c r="D9796" i="7"/>
  <c r="D9836" i="7"/>
  <c r="D9860" i="7"/>
  <c r="D9900" i="7"/>
  <c r="D9924" i="7"/>
  <c r="D9964" i="7"/>
  <c r="D9988" i="7"/>
  <c r="D10028" i="7"/>
  <c r="D10052" i="7"/>
  <c r="D10092" i="7"/>
  <c r="D10116" i="7"/>
  <c r="D10156" i="7"/>
  <c r="D10180" i="7"/>
  <c r="D10220" i="7"/>
  <c r="D10244" i="7"/>
  <c r="D10284" i="7"/>
  <c r="D10308" i="7"/>
  <c r="D10348" i="7"/>
  <c r="D10372" i="7"/>
  <c r="D10412" i="7"/>
  <c r="D10436" i="7"/>
  <c r="D10476" i="7"/>
  <c r="D10500" i="7"/>
  <c r="D3228" i="7"/>
  <c r="D3183" i="7"/>
  <c r="D3098" i="7"/>
  <c r="D2621" i="7"/>
  <c r="D2507" i="7"/>
  <c r="D2421" i="7"/>
  <c r="D2316" i="7"/>
  <c r="D2207" i="7"/>
  <c r="D2134" i="7"/>
  <c r="D2091" i="7"/>
  <c r="D2007" i="7"/>
  <c r="D1960" i="7"/>
  <c r="D1857" i="7"/>
  <c r="D1830" i="7"/>
  <c r="D1752" i="7"/>
  <c r="D1694" i="7"/>
  <c r="D1639" i="7"/>
  <c r="D1592" i="7"/>
  <c r="D1524" i="7"/>
  <c r="D1470" i="7"/>
  <c r="D1360" i="7"/>
  <c r="D1271" i="7"/>
  <c r="D1174" i="7"/>
  <c r="D1142" i="7"/>
  <c r="D1063" i="7"/>
  <c r="D1046" i="7"/>
  <c r="D989" i="7"/>
  <c r="D952" i="7"/>
  <c r="D937" i="7"/>
  <c r="D887" i="7"/>
  <c r="D872" i="7"/>
  <c r="D838" i="7"/>
  <c r="D808" i="7"/>
  <c r="D768" i="7"/>
  <c r="D743" i="7"/>
  <c r="D687" i="7"/>
  <c r="D670" i="7"/>
  <c r="D606" i="7"/>
  <c r="D572" i="7"/>
  <c r="D557" i="7"/>
  <c r="D512" i="7"/>
  <c r="D493" i="7"/>
  <c r="D446" i="7"/>
  <c r="D434" i="7"/>
  <c r="D397" i="7"/>
  <c r="D380" i="7"/>
  <c r="D350" i="7"/>
  <c r="D335" i="7"/>
  <c r="D273" i="7"/>
  <c r="D202" i="7"/>
  <c r="D160" i="7"/>
  <c r="D126" i="7"/>
  <c r="D101" i="7"/>
  <c r="D81" i="7"/>
  <c r="D29" i="7"/>
  <c r="D2944" i="7"/>
  <c r="D2623" i="7"/>
  <c r="D2110" i="7"/>
  <c r="D1298" i="7"/>
  <c r="D1032" i="7"/>
  <c r="D873" i="7"/>
  <c r="D634" i="7"/>
  <c r="D558" i="7"/>
  <c r="D383" i="7"/>
  <c r="D225" i="7"/>
  <c r="D2929" i="7"/>
  <c r="D2568" i="7"/>
  <c r="D1893" i="7"/>
  <c r="D1488" i="7"/>
  <c r="D1158" i="7"/>
  <c r="D955" i="7"/>
  <c r="D726" i="7"/>
  <c r="D631" i="7"/>
  <c r="D459" i="7"/>
  <c r="D295" i="7"/>
  <c r="D3197" i="7"/>
  <c r="D3155" i="7"/>
  <c r="D3059" i="7"/>
  <c r="D3012" i="7"/>
  <c r="D2887" i="7"/>
  <c r="D2808" i="7"/>
  <c r="D2738" i="7"/>
  <c r="D2657" i="7"/>
  <c r="D2572" i="7"/>
  <c r="D2387" i="7"/>
  <c r="D2242" i="7"/>
  <c r="D2108" i="7"/>
  <c r="D1925" i="7"/>
  <c r="D1861" i="7"/>
  <c r="D1759" i="7"/>
  <c r="D1721" i="7"/>
  <c r="D1643" i="7"/>
  <c r="D1604" i="7"/>
  <c r="D1515" i="7"/>
  <c r="D1492" i="7"/>
  <c r="D1402" i="7"/>
  <c r="D1281" i="7"/>
  <c r="D1239" i="7"/>
  <c r="D1141" i="7"/>
  <c r="D1082" i="7"/>
  <c r="D1006" i="7"/>
  <c r="D974" i="7"/>
  <c r="D944" i="7"/>
  <c r="D904" i="7"/>
  <c r="D889" i="7"/>
  <c r="D845" i="7"/>
  <c r="D825" i="7"/>
  <c r="D800" i="7"/>
  <c r="D773" i="7"/>
  <c r="D733" i="7"/>
  <c r="D679" i="7"/>
  <c r="D660" i="7"/>
  <c r="D613" i="7"/>
  <c r="D581" i="7"/>
  <c r="D549" i="7"/>
  <c r="D529" i="7"/>
  <c r="D451" i="7"/>
  <c r="D414" i="7"/>
  <c r="D310" i="7"/>
  <c r="D278" i="7"/>
  <c r="D256" i="7"/>
  <c r="D199" i="7"/>
  <c r="D180" i="7"/>
  <c r="D152" i="7"/>
  <c r="D145" i="7"/>
  <c r="D86" i="7"/>
  <c r="D44" i="7"/>
  <c r="D3038" i="7"/>
  <c r="D2855" i="7"/>
  <c r="D1648" i="7"/>
  <c r="D1489" i="7"/>
  <c r="D1075" i="7"/>
  <c r="D888" i="7"/>
  <c r="D744" i="7"/>
  <c r="D624" i="7"/>
  <c r="D430" i="7"/>
  <c r="D301" i="7"/>
  <c r="D2977" i="7"/>
  <c r="D2311" i="7"/>
  <c r="D1744" i="7"/>
  <c r="D1240" i="7"/>
  <c r="D1138" i="7"/>
  <c r="D811" i="7"/>
  <c r="D537" i="7"/>
  <c r="D338" i="7"/>
  <c r="D119" i="7"/>
  <c r="D3067" i="7"/>
  <c r="D3030" i="7"/>
  <c r="D2900" i="7"/>
  <c r="D2869" i="7"/>
  <c r="D2661" i="7"/>
  <c r="D2581" i="7"/>
  <c r="D2455" i="7"/>
  <c r="D2424" i="7"/>
  <c r="D2215" i="7"/>
  <c r="D2124" i="7"/>
  <c r="D1986" i="7"/>
  <c r="D1891" i="7"/>
  <c r="D1829" i="7"/>
  <c r="D1763" i="7"/>
  <c r="D1635" i="7"/>
  <c r="D1552" i="7"/>
  <c r="D1454" i="7"/>
  <c r="D1383" i="7"/>
  <c r="D1327" i="7"/>
  <c r="D1288" i="7"/>
  <c r="D1156" i="7"/>
  <c r="D1122" i="7"/>
  <c r="D1076" i="7"/>
  <c r="D1065" i="7"/>
  <c r="D1018" i="7"/>
  <c r="D996" i="7"/>
  <c r="D961" i="7"/>
  <c r="D919" i="7"/>
  <c r="D879" i="7"/>
  <c r="D864" i="7"/>
  <c r="D830" i="7"/>
  <c r="D795" i="7"/>
  <c r="D760" i="7"/>
  <c r="D745" i="7"/>
  <c r="D699" i="7"/>
  <c r="D628" i="7"/>
  <c r="D596" i="7"/>
  <c r="D551" i="7"/>
  <c r="D536" i="7"/>
  <c r="D485" i="7"/>
  <c r="D465" i="7"/>
  <c r="D404" i="7"/>
  <c r="D389" i="7"/>
  <c r="D337" i="7"/>
  <c r="D287" i="7"/>
  <c r="D251" i="7"/>
  <c r="D194" i="7"/>
  <c r="D182" i="7"/>
  <c r="D113" i="7"/>
  <c r="D63" i="7"/>
  <c r="D19" i="7"/>
  <c r="D3166" i="7"/>
  <c r="D2650" i="7"/>
  <c r="D2468" i="7"/>
  <c r="D1816" i="7"/>
  <c r="D1593" i="7"/>
  <c r="D1306" i="7"/>
  <c r="D1155" i="7"/>
  <c r="D938" i="7"/>
  <c r="D814" i="7"/>
  <c r="D661" i="7"/>
  <c r="D548" i="7"/>
  <c r="D245" i="7"/>
  <c r="D166" i="7"/>
  <c r="D47" i="7"/>
  <c r="D2788" i="7"/>
  <c r="D2379" i="7"/>
  <c r="D1998" i="7"/>
  <c r="D1496" i="7"/>
  <c r="D697" i="7"/>
  <c r="D522" i="7"/>
  <c r="D437" i="7"/>
  <c r="D222" i="7"/>
  <c r="D71" i="7"/>
  <c r="D3186" i="7"/>
  <c r="D3163" i="7"/>
  <c r="D3011" i="7"/>
  <c r="D2932" i="7"/>
  <c r="D2847" i="7"/>
  <c r="D2741" i="7"/>
  <c r="D2700" i="7"/>
  <c r="D2624" i="7"/>
  <c r="D2478" i="7"/>
  <c r="D2376" i="7"/>
  <c r="D2327" i="7"/>
  <c r="D2210" i="7"/>
  <c r="D2186" i="7"/>
  <c r="D2028" i="7"/>
  <c r="D1981" i="7"/>
  <c r="D1878" i="7"/>
  <c r="D1842" i="7"/>
  <c r="D1755" i="7"/>
  <c r="D1714" i="7"/>
  <c r="D1583" i="7"/>
  <c r="D1503" i="7"/>
  <c r="D1483" i="7"/>
  <c r="D1378" i="7"/>
  <c r="D1338" i="7"/>
  <c r="D1261" i="7"/>
  <c r="D1225" i="7"/>
  <c r="D1173" i="7"/>
  <c r="D1060" i="7"/>
  <c r="D1040" i="7"/>
  <c r="D981" i="7"/>
  <c r="D956" i="7"/>
  <c r="D926" i="7"/>
  <c r="D911" i="7"/>
  <c r="D859" i="7"/>
  <c r="D837" i="7"/>
  <c r="D802" i="7"/>
  <c r="D765" i="7"/>
  <c r="D727" i="7"/>
  <c r="D669" i="7"/>
  <c r="D649" i="7"/>
  <c r="D630" i="7"/>
  <c r="D603" i="7"/>
  <c r="D568" i="7"/>
  <c r="D541" i="7"/>
  <c r="D504" i="7"/>
  <c r="D497" i="7"/>
  <c r="D438" i="7"/>
  <c r="D408" i="7"/>
  <c r="D369" i="7"/>
  <c r="D342" i="7"/>
  <c r="D307" i="7"/>
  <c r="D253" i="7"/>
  <c r="D233" i="7"/>
  <c r="D189" i="7"/>
  <c r="D169" i="7"/>
  <c r="D123" i="7"/>
  <c r="D108" i="7"/>
  <c r="D6" i="7"/>
  <c r="D2824" i="7"/>
  <c r="D2494" i="7"/>
  <c r="D2044" i="7"/>
  <c r="D1397" i="7"/>
  <c r="D1163" i="7"/>
  <c r="D1005" i="7"/>
  <c r="D717" i="7"/>
  <c r="D336" i="7"/>
  <c r="D181" i="7"/>
  <c r="D35" i="7"/>
  <c r="D2986" i="7"/>
  <c r="D2602" i="7"/>
  <c r="D2064" i="7"/>
  <c r="D1647" i="7"/>
  <c r="D1451" i="7"/>
  <c r="D1066" i="7"/>
  <c r="D982" i="7"/>
  <c r="D471" i="7"/>
  <c r="D227" i="7"/>
  <c r="D163" i="7"/>
  <c r="D3217" i="7"/>
  <c r="D3083" i="7"/>
  <c r="D2926" i="7"/>
  <c r="D2762" i="7"/>
  <c r="D2594" i="7"/>
  <c r="D2540" i="7"/>
  <c r="D2445" i="7"/>
  <c r="D2366" i="7"/>
  <c r="D2274" i="7"/>
  <c r="D2181" i="7"/>
  <c r="D2101" i="7"/>
  <c r="D1995" i="7"/>
  <c r="D1837" i="7"/>
  <c r="D1786" i="7"/>
  <c r="D1668" i="7"/>
  <c r="D1548" i="7"/>
  <c r="D1502" i="7"/>
  <c r="D1346" i="7"/>
  <c r="D1207" i="7"/>
  <c r="D1091" i="7"/>
  <c r="D1072" i="7"/>
  <c r="D1028" i="7"/>
  <c r="D1010" i="7"/>
  <c r="D953" i="7"/>
  <c r="D886" i="7"/>
  <c r="D866" i="7"/>
  <c r="D827" i="7"/>
  <c r="D799" i="7"/>
  <c r="D777" i="7"/>
  <c r="D742" i="7"/>
  <c r="D686" i="7"/>
  <c r="D605" i="7"/>
  <c r="D585" i="7"/>
  <c r="D538" i="7"/>
  <c r="D518" i="7"/>
  <c r="D462" i="7"/>
  <c r="D447" i="7"/>
  <c r="D398" i="7"/>
  <c r="D364" i="7"/>
  <c r="D324" i="7"/>
  <c r="D296" i="7"/>
  <c r="D243" i="7"/>
  <c r="D218" i="7"/>
  <c r="D176" i="7"/>
  <c r="D144" i="7"/>
  <c r="D85" i="7"/>
  <c r="D65" i="7"/>
  <c r="D13" i="7"/>
  <c r="D2996" i="7"/>
  <c r="D2618" i="7"/>
  <c r="D2371" i="7"/>
  <c r="D2199" i="7"/>
  <c r="D1471" i="7"/>
  <c r="D1117" i="7"/>
  <c r="D960" i="7"/>
  <c r="D734" i="7"/>
  <c r="D474" i="7"/>
  <c r="D346" i="7"/>
  <c r="D87" i="7"/>
  <c r="D2607" i="7"/>
  <c r="D2225" i="7"/>
  <c r="D1749" i="7"/>
  <c r="D1349" i="7"/>
  <c r="D1061" i="7"/>
  <c r="D823" i="7"/>
  <c r="D690" i="7"/>
  <c r="D417" i="7"/>
  <c r="D205" i="7"/>
  <c r="D3238" i="7"/>
  <c r="D3194" i="7"/>
  <c r="D3126" i="7"/>
  <c r="D3042" i="7"/>
  <c r="D2859" i="7"/>
  <c r="D2645" i="7"/>
  <c r="D2522" i="7"/>
  <c r="D2489" i="7"/>
  <c r="D2348" i="7"/>
  <c r="D2295" i="7"/>
  <c r="D2118" i="7"/>
  <c r="D2008" i="7"/>
  <c r="D1912" i="7"/>
  <c r="D1858" i="7"/>
  <c r="D1785" i="7"/>
  <c r="D1691" i="7"/>
  <c r="D1640" i="7"/>
  <c r="D1582" i="7"/>
  <c r="D1463" i="7"/>
  <c r="D1425" i="7"/>
  <c r="D1345" i="7"/>
  <c r="D1314" i="7"/>
  <c r="D1236" i="7"/>
  <c r="D1162" i="7"/>
  <c r="D1059" i="7"/>
  <c r="D967" i="7"/>
  <c r="D930" i="7"/>
  <c r="D908" i="7"/>
  <c r="D848" i="7"/>
  <c r="D786" i="7"/>
  <c r="D749" i="7"/>
  <c r="D683" i="7"/>
  <c r="D651" i="7"/>
  <c r="D619" i="7"/>
  <c r="D565" i="7"/>
  <c r="D550" i="7"/>
  <c r="D499" i="7"/>
  <c r="D484" i="7"/>
  <c r="D432" i="7"/>
  <c r="D353" i="7"/>
  <c r="D328" i="7"/>
  <c r="D303" i="7"/>
  <c r="D267" i="7"/>
  <c r="D235" i="7"/>
  <c r="D178" i="7"/>
  <c r="D74" i="7"/>
  <c r="D3215" i="7"/>
  <c r="D2234" i="7"/>
  <c r="D1309" i="7"/>
  <c r="D833" i="7"/>
  <c r="D491" i="7"/>
  <c r="D173" i="7"/>
  <c r="D8788" i="7"/>
  <c r="D8787" i="7"/>
  <c r="D8786" i="7"/>
  <c r="D8783" i="7"/>
  <c r="D213" i="7"/>
  <c r="D107" i="7"/>
  <c r="D42" i="7"/>
  <c r="D2658" i="7"/>
  <c r="D1943" i="7"/>
  <c r="D1071" i="7"/>
  <c r="D741" i="7"/>
  <c r="D5812" i="7"/>
  <c r="D5300" i="7"/>
  <c r="D3759" i="7"/>
  <c r="D5733" i="7"/>
  <c r="D5221" i="7"/>
  <c r="D4709" i="7"/>
  <c r="D3749" i="7"/>
  <c r="D4389" i="7"/>
  <c r="D4517" i="7"/>
  <c r="D4725" i="7"/>
  <c r="D4773" i="7"/>
  <c r="D5157" i="7"/>
  <c r="D5237" i="7"/>
  <c r="D5413" i="7"/>
  <c r="D5541" i="7"/>
  <c r="D5669" i="7"/>
  <c r="D5749" i="7"/>
  <c r="D5797" i="7"/>
  <c r="D5925" i="7"/>
  <c r="D6053" i="7"/>
  <c r="D6181" i="7"/>
  <c r="D4054" i="7"/>
  <c r="D5232" i="7"/>
  <c r="D3275" i="7"/>
  <c r="D3459" i="7"/>
  <c r="D3531" i="7"/>
  <c r="D3907" i="7"/>
  <c r="D4091" i="7"/>
  <c r="D4163" i="7"/>
  <c r="D4299" i="7"/>
  <c r="D4811" i="7"/>
  <c r="D4939" i="7"/>
  <c r="D5067" i="7"/>
  <c r="D5131" i="7"/>
  <c r="D5195" i="7"/>
  <c r="D5323" i="7"/>
  <c r="D5387" i="7"/>
  <c r="D5707" i="7"/>
  <c r="D5835" i="7"/>
  <c r="D6196" i="7"/>
  <c r="D3660" i="7"/>
  <c r="D3940" i="7"/>
  <c r="D4196" i="7"/>
  <c r="D5548" i="7"/>
  <c r="D5748" i="7"/>
  <c r="D5804" i="7"/>
  <c r="D3477" i="7"/>
  <c r="D3501" i="7"/>
  <c r="D3733" i="7"/>
  <c r="D4373" i="7"/>
  <c r="D5165" i="7"/>
  <c r="D5293" i="7"/>
  <c r="D6189" i="7"/>
</calcChain>
</file>

<file path=xl/sharedStrings.xml><?xml version="1.0" encoding="utf-8"?>
<sst xmlns="http://schemas.openxmlformats.org/spreadsheetml/2006/main" count="21081" uniqueCount="20688">
  <si>
    <t>0102  1</t>
  </si>
  <si>
    <t>MAINTENANCE OF TRAFFIC</t>
  </si>
  <si>
    <t>0102  2124</t>
  </si>
  <si>
    <t>SPECIAL DETOUR- TEMPORARY BRIDGE,  PROJECT 439937-1-52-01</t>
  </si>
  <si>
    <t>0102  2125</t>
  </si>
  <si>
    <t>SPECIAL DETOUR- TEMPORARY BRIDGE,  PROJECT 439938-1-52-01</t>
  </si>
  <si>
    <t>0102  2133</t>
  </si>
  <si>
    <t>SPECIAL DETOUR- TEMPORARY WALLS AND BARRIER,  PROJECT 432054-2-1-52-01</t>
  </si>
  <si>
    <t>0102  2200</t>
  </si>
  <si>
    <t>SPECIAL DETOUR- TEMPORARY PAVEMENT</t>
  </si>
  <si>
    <t>0102  2300</t>
  </si>
  <si>
    <t>SPECIAL DETOUR- TEMPORARY EARTHWORK/BASE</t>
  </si>
  <si>
    <t>0102  3</t>
  </si>
  <si>
    <t>COMMERCIAL MATERIAL FOR TEMPORARY DRIVEWAY MAINTENANCE</t>
  </si>
  <si>
    <t>0102  4  1</t>
  </si>
  <si>
    <t>PEDESTRIAN OR BICYCLE SPECIAL DETOUR</t>
  </si>
  <si>
    <t>0102 14</t>
  </si>
  <si>
    <t>TRAFFIC CONTROL OFFICER</t>
  </si>
  <si>
    <t>0102 25  8</t>
  </si>
  <si>
    <t>SMART WORK ZONE TEMPORARY EQUIPMENT, VEHICLE DETECTOR, PROJECT 445631-1-52-01</t>
  </si>
  <si>
    <t>0102 25  9</t>
  </si>
  <si>
    <t>SMART WORK ZONE TEMPORARY EQUIPMENT, CAMERA, PROJECT 445631-1-52-01</t>
  </si>
  <si>
    <t>0102 25 10</t>
  </si>
  <si>
    <t>SMART WORK ZONE TEMPORARY EQUIPMENT, BLUETOOTH READER/CVRSU, PROJECT 445631-1-52-01</t>
  </si>
  <si>
    <t>0102 25 11</t>
  </si>
  <si>
    <t>SMART WORK ZONE TEMPORARY EQUIPMENT, WRONG WAY VEHICLE DETECTION SYSTEM, PROJECT 445631-1-52-01</t>
  </si>
  <si>
    <t>0102 25 12</t>
  </si>
  <si>
    <t>SMART WORK ZONE TEMPORARY EQUIPMENT, HIGHLIGHTED SIGNS, PROJECT 445631-1-52-01</t>
  </si>
  <si>
    <t>0102 25 13</t>
  </si>
  <si>
    <t>TEMPORARY OVERHEAD SIGN STRUCTURE</t>
  </si>
  <si>
    <t>0102 25 14</t>
  </si>
  <si>
    <t>ITS MAINTENANCE, NEWLY INSTALLED AND EXISITING</t>
  </si>
  <si>
    <t>0102 25 15</t>
  </si>
  <si>
    <t>TEMPORARY SIGN PANEL, FURNISH &amp; INSTALL, OVERHEAD MOUNT, 401 SF AND GREATER</t>
  </si>
  <si>
    <t>0102 25100</t>
  </si>
  <si>
    <t>PEDESTRIAN ESCORT OPERATION</t>
  </si>
  <si>
    <t>0102 25101</t>
  </si>
  <si>
    <t>TEMPORARY INTELLIGENT TRANSPORTATION SYSTEM</t>
  </si>
  <si>
    <t>0102 30</t>
  </si>
  <si>
    <t>TEMPORARY HIGHWAY LIGHTING</t>
  </si>
  <si>
    <t>0102 60</t>
  </si>
  <si>
    <t>WORK ZONE SIGN</t>
  </si>
  <si>
    <t>0102 61</t>
  </si>
  <si>
    <t>BUSINESS SIGN</t>
  </si>
  <si>
    <t>0102 62 12</t>
  </si>
  <si>
    <t>BARRIER MOUNTED WORK ZONE SIGN- INDEX 700-012</t>
  </si>
  <si>
    <t>0102 62 13</t>
  </si>
  <si>
    <t>BARRIER MOUNTED WORK ZONE SIGN- INDEX 700-013</t>
  </si>
  <si>
    <t>0102 71 13</t>
  </si>
  <si>
    <t>TEMPORARY BARRIER, F&amp;I, LOW PROFILE, CONCRETE</t>
  </si>
  <si>
    <t>0102 71 15</t>
  </si>
  <si>
    <t>TEMPORARY BARRIER, F&amp;I, ANCHORED</t>
  </si>
  <si>
    <t>0102 71 16</t>
  </si>
  <si>
    <t>TEMPORARY BARRIER, F&amp;I, FREE STANDING</t>
  </si>
  <si>
    <t>0102 71 23</t>
  </si>
  <si>
    <t>TEMPORARY BARRIER, RELOCATE, LOW PROFILE CONCRETE</t>
  </si>
  <si>
    <t>0102 71 25</t>
  </si>
  <si>
    <t>TEMPORARY BARRIER, RELOCATE, ANCHORED</t>
  </si>
  <si>
    <t>0102 71 26</t>
  </si>
  <si>
    <t>TEMPORARY BARRIER, RELOCATE, FREE STANDING</t>
  </si>
  <si>
    <t>0102 73</t>
  </si>
  <si>
    <t>TEMPORARY GUARDRAIL</t>
  </si>
  <si>
    <t>0102 74  1</t>
  </si>
  <si>
    <t>CHANNELIZING DEVICE- TYPES I, II, DI, VP, DRUM, OR LCD</t>
  </si>
  <si>
    <t>0102 74  8</t>
  </si>
  <si>
    <t>CHANNELIZING DEVICE- PEDESTRIAN LCD (LONGITUDINAL CHANNELIZING DEVICE)</t>
  </si>
  <si>
    <t>0102 75  1</t>
  </si>
  <si>
    <t>TEMPORARY SEPARATOR, F&amp;I REMOVE</t>
  </si>
  <si>
    <t>0102 76</t>
  </si>
  <si>
    <t>ARROW BOARD / ADVANCE WARNING ARROW PANEL</t>
  </si>
  <si>
    <t>0102 78  1</t>
  </si>
  <si>
    <t>TEMPORARY RAISED/RETROREFLECTIVE PAVEMENT MARKER, TYPE D</t>
  </si>
  <si>
    <t>0102 89  1</t>
  </si>
  <si>
    <t>TEMPORARY CRASH CUSHION, REDIRECTIVE OPTION</t>
  </si>
  <si>
    <t>0102 99</t>
  </si>
  <si>
    <t>PORTABLE CHANGEABLE MESSAGE SIGN, TEMPORARY</t>
  </si>
  <si>
    <t>0102 99106</t>
  </si>
  <si>
    <t>PORTABLE CHANGEABLE MESSAGE SIGN, TEMPORARY- SMART WORK ZONE, PROJECT 446024-1-52-01</t>
  </si>
  <si>
    <t>0102104</t>
  </si>
  <si>
    <t>TEMPORARY SIGNALIZATION AND MAINTENANCE, INTERSECTION</t>
  </si>
  <si>
    <t>0102107  1</t>
  </si>
  <si>
    <t>TEMPORARY TRAFFIC DETECTION AND MAINTENANCE,  INTERSECTION</t>
  </si>
  <si>
    <t>0102115</t>
  </si>
  <si>
    <t>TYPE III BARRICADE</t>
  </si>
  <si>
    <t>0102120</t>
  </si>
  <si>
    <t>TEMPORARY TRAFFIC SIGNALS FOR LANE CLOSURES ON TWO-LANE,TWO-WAY ROADWAYS</t>
  </si>
  <si>
    <t>0102125106</t>
  </si>
  <si>
    <t>PORTABLE TRAFFIC SENSOR- SMART WORK ZONE, PROJECT 446024-1-52-01</t>
  </si>
  <si>
    <t>0102126106</t>
  </si>
  <si>
    <t>NAVIGATION APPLICATION SENSOR- SMART WORK ZONE, PROJECT 446024-1-52-01</t>
  </si>
  <si>
    <t>0102150  1</t>
  </si>
  <si>
    <t>PORTABLE REGULATORY, SIGN</t>
  </si>
  <si>
    <t>0102150  2</t>
  </si>
  <si>
    <t>RADAR SPEED DISPLAY UNIT</t>
  </si>
  <si>
    <t>0102909</t>
  </si>
  <si>
    <t>TEMPORARY RAISED RUMBLE STRIPS- PER DAY, INCLUDES ALL SETS  AND RELOCATIONS</t>
  </si>
  <si>
    <t>0102913 11</t>
  </si>
  <si>
    <t>REMOVABLE TAPE, BLACK, SOLID 6"</t>
  </si>
  <si>
    <t>0102913 12</t>
  </si>
  <si>
    <t>REMOVABLE TAPE, BLACK, 10'-30', 3'-9', 6'-10', or 2'-4' SKIP</t>
  </si>
  <si>
    <t>0102913 21</t>
  </si>
  <si>
    <t>REMOVABLE TAPE, WHITE, SOLID 6"</t>
  </si>
  <si>
    <t>0102913 22</t>
  </si>
  <si>
    <t>REMOVABLE TAPE, WHITE, 10'-30', 3'-9', 6'-10', or 2'-4' SKIP, 6" WIDE</t>
  </si>
  <si>
    <t>0102913 23</t>
  </si>
  <si>
    <t>REMOVABLE TAPE, WHITE, 24" STOP BAR</t>
  </si>
  <si>
    <t>0102913 24</t>
  </si>
  <si>
    <t>REMOVABLE TAPE, WHITE, 12" CROSSWALK</t>
  </si>
  <si>
    <t>0102913 29</t>
  </si>
  <si>
    <t>REMOVABLE TAPE, WHITE, MESSAGE, SYMBOL OR ARROW</t>
  </si>
  <si>
    <t>0102913 31</t>
  </si>
  <si>
    <t>REMOVABLE TAPE, YELLOW, SOLID, 6"</t>
  </si>
  <si>
    <t>0102913 32</t>
  </si>
  <si>
    <t>REMOVABLE TAPE, YELLOW, 10'-30', 3'-9', 6'-10', or 2'-4' SKIP</t>
  </si>
  <si>
    <t>0103  1100</t>
  </si>
  <si>
    <t>TEMPORARY WORK STRUCTURE</t>
  </si>
  <si>
    <t>0103  2  4</t>
  </si>
  <si>
    <t>TEMPORARY SHORING, SUPPORT EXISTING UTILITIES</t>
  </si>
  <si>
    <t>0104  1</t>
  </si>
  <si>
    <t>ARTIFICIAL COVERINGS /ROLLED EROSION CONTROL PRODUCTS</t>
  </si>
  <si>
    <t>0104  6</t>
  </si>
  <si>
    <t>TEMPORARY SLOPE DRAIN / RUNOFF CONTROL STRUCTURE</t>
  </si>
  <si>
    <t>0104  7</t>
  </si>
  <si>
    <t>SEDIMENT BASIN / CONTAINMENT SYSTEM</t>
  </si>
  <si>
    <t>0104  9</t>
  </si>
  <si>
    <t>SEDIMENT BASIN / CONTAINMENT SYSTEM- CLEANOUT</t>
  </si>
  <si>
    <t>0104 10  3</t>
  </si>
  <si>
    <t>SEDIMENT BARRIER</t>
  </si>
  <si>
    <t>0104 11</t>
  </si>
  <si>
    <t>FLOATING TURBIDITY BARRIER</t>
  </si>
  <si>
    <t>0104 12</t>
  </si>
  <si>
    <t>STAKED TURBIDITY BARRIER- NYLON REINFORCED PVC</t>
  </si>
  <si>
    <t>0104 15</t>
  </si>
  <si>
    <t>SOIL TRACKING PREVENTION DEVICE</t>
  </si>
  <si>
    <t>0104 18</t>
  </si>
  <si>
    <t>INLET PROTECTION SYSTEM</t>
  </si>
  <si>
    <t>0104 19</t>
  </si>
  <si>
    <t>CHEMICAL TREATMENT- POWDERED,  FOR EROSION CONTROL</t>
  </si>
  <si>
    <t>0107  1</t>
  </si>
  <si>
    <t>LITTER REMOVAL</t>
  </si>
  <si>
    <t>0107  2</t>
  </si>
  <si>
    <t>MOWING</t>
  </si>
  <si>
    <t>0108  1</t>
  </si>
  <si>
    <t>MONITOR EXISTING STRUCTURES- INSPECTION AND  SETTLEMENT MONITORING</t>
  </si>
  <si>
    <t>0108  2</t>
  </si>
  <si>
    <t>MONITOR EXISTING STRUCTURES- VIBRATION  MONITORING</t>
  </si>
  <si>
    <t>0108  3</t>
  </si>
  <si>
    <t>MONITOR EXISTING STRUCTURES- GROUNDWATER  MONITORING</t>
  </si>
  <si>
    <t>0109 71 21</t>
  </si>
  <si>
    <t>FIELD OFFICE, 3000 SQUARE FEET</t>
  </si>
  <si>
    <t>0110  1  1</t>
  </si>
  <si>
    <t>CLEARING &amp; GRUBBING</t>
  </si>
  <si>
    <t>0110  1102</t>
  </si>
  <si>
    <t>CLEARING, MULCHING, AND GRINDING, PROJECT 445656-1-52-01</t>
  </si>
  <si>
    <t>0110  1103</t>
  </si>
  <si>
    <t>CLEARING, MULCHING, AND GRINDING, PROJECT 445657-1-52-01</t>
  </si>
  <si>
    <t>0110  2  2</t>
  </si>
  <si>
    <t>SELECTIVE CLEARING AND GRUBBING, AREAS WITH TREES TO REMAIN</t>
  </si>
  <si>
    <t>0110  3</t>
  </si>
  <si>
    <t>REMOVAL OF EXISTING STRUCTURES/BRIDGES</t>
  </si>
  <si>
    <t>0110  3  9</t>
  </si>
  <si>
    <t>REMOVAL OF EXISTING BENT BRACING</t>
  </si>
  <si>
    <t>0110  4 10</t>
  </si>
  <si>
    <t>REMOVAL OF EXISTING CONCRETE</t>
  </si>
  <si>
    <t>0110  5</t>
  </si>
  <si>
    <t>PLUGGING WATER WELLS, ARTESIAN</t>
  </si>
  <si>
    <t>0110  7  1</t>
  </si>
  <si>
    <t>MAILBOX, F&amp;I SINGLE</t>
  </si>
  <si>
    <t>0110  8  3</t>
  </si>
  <si>
    <t>UNDERWATER DEBRIS REMOVAL</t>
  </si>
  <si>
    <t>0110 12  1</t>
  </si>
  <si>
    <t>HYDRODEMOLITION, REMOVAL OF DECK SURFACE</t>
  </si>
  <si>
    <t>0110 21</t>
  </si>
  <si>
    <t>TREE PROTECTION BARRIER</t>
  </si>
  <si>
    <t>0110 22</t>
  </si>
  <si>
    <t>TREE ROOT AND BRANCH PRUNING</t>
  </si>
  <si>
    <t>0110 23</t>
  </si>
  <si>
    <t>TREE REMOVAL</t>
  </si>
  <si>
    <t>0110 71  1</t>
  </si>
  <si>
    <t>BRIDGE FENDER SYSTEM, REMOVAL &amp; DISPOSAL</t>
  </si>
  <si>
    <t>0110 82</t>
  </si>
  <si>
    <t>REMOVE &amp; DISPOSE OF STRUCTURAL TIMBER</t>
  </si>
  <si>
    <t>0110 84</t>
  </si>
  <si>
    <t>TRANSPORT EXISTING MATERIAL  FOR REEF ESTABLISHMENT</t>
  </si>
  <si>
    <t>0110 86</t>
  </si>
  <si>
    <t>DELIVERY OF SALVAGEABLE MATERIAL TO FDOT</t>
  </si>
  <si>
    <t>0110 86 11</t>
  </si>
  <si>
    <t>DELIVERY OF SALVAGEABLE MATERIAL- HISTORIC BRIDGE RAILING SECTIONS, PROJECT 434886-2-52-01</t>
  </si>
  <si>
    <t>0120  1</t>
  </si>
  <si>
    <t>REGULAR EXCAVATION</t>
  </si>
  <si>
    <t>0120  2  2</t>
  </si>
  <si>
    <t>BORROW EXCAVATION, TRUCK MEASURE</t>
  </si>
  <si>
    <t>0120  3</t>
  </si>
  <si>
    <t>LATERAL DITCH EXCAVATION</t>
  </si>
  <si>
    <t>0120  4</t>
  </si>
  <si>
    <t>SUBSOIL EXCAVATION</t>
  </si>
  <si>
    <t>0120  5</t>
  </si>
  <si>
    <t>CHANNEL EXCAVATION</t>
  </si>
  <si>
    <t>0120  6</t>
  </si>
  <si>
    <t>EMBANKMENT</t>
  </si>
  <si>
    <t>0120 71</t>
  </si>
  <si>
    <t>REGULAR EXCAVATION (3-R PROJECTS ONLY)</t>
  </si>
  <si>
    <t>0120 73100</t>
  </si>
  <si>
    <t>ULTRA LIGHTWEIGHT AGGREGATE FILL</t>
  </si>
  <si>
    <t>0120 74</t>
  </si>
  <si>
    <t>SURCHARGE EMBANKMENT</t>
  </si>
  <si>
    <t>0121 70</t>
  </si>
  <si>
    <t>FLOWABLE FILL</t>
  </si>
  <si>
    <t>0121 70 19</t>
  </si>
  <si>
    <t>FLOWABLE FILL, STRUCTURE ADJACENT TO RETAINING WALL, PROJECT 435471-2-52-01</t>
  </si>
  <si>
    <t>0125  1</t>
  </si>
  <si>
    <t>EXCAVATION FOR STRUCTURES</t>
  </si>
  <si>
    <t>0125  3</t>
  </si>
  <si>
    <t>SELECT BEDDING MATERIAL</t>
  </si>
  <si>
    <t>0141 70</t>
  </si>
  <si>
    <t>SETTLEMENT PLATE ASSEMBLY</t>
  </si>
  <si>
    <t>0145  1</t>
  </si>
  <si>
    <t>GEOSYNTHETIC REINFORCED SOIL SLOPE</t>
  </si>
  <si>
    <t>0145  2</t>
  </si>
  <si>
    <t>GEOSYNTHETIC REINFORCED FOUNDATION OVER SOFT SOIL</t>
  </si>
  <si>
    <t>0145 72</t>
  </si>
  <si>
    <t>CELLULAR CONFINEMENT FOR SOIL STABILIZATION</t>
  </si>
  <si>
    <t>0160  4</t>
  </si>
  <si>
    <t>TYPE B STABILIZATION</t>
  </si>
  <si>
    <t>0162  1100</t>
  </si>
  <si>
    <t>PREPARED SOIL LAYER, 24" DEPTH</t>
  </si>
  <si>
    <t>0173 71</t>
  </si>
  <si>
    <t>DRILLING HOLES FOR PRESSURE GROUTING</t>
  </si>
  <si>
    <t>0173 76</t>
  </si>
  <si>
    <t>GROUT PIPE INSTALLATION</t>
  </si>
  <si>
    <t>0173 77  1</t>
  </si>
  <si>
    <t>SUBSURFACE PRESSURE GROUTING, SAND CEMENT</t>
  </si>
  <si>
    <t>0173 77  2</t>
  </si>
  <si>
    <t>SUBSURFACE PRESSURE GROUTING, SAND CEMENT WITH CALCIUM CHLORIDE</t>
  </si>
  <si>
    <t>0210  1  1</t>
  </si>
  <si>
    <t>REWORKING LIMEROCK BASE, 6"</t>
  </si>
  <si>
    <t>0210  1  8</t>
  </si>
  <si>
    <t>REWORKING LIMEROCK BASE, 4"</t>
  </si>
  <si>
    <t>0210  1  9</t>
  </si>
  <si>
    <t>REWORKING LIMEROCK BASE, 3"</t>
  </si>
  <si>
    <t>0285701</t>
  </si>
  <si>
    <t>OPTIONAL BASE, BASE GROUP 01</t>
  </si>
  <si>
    <t>0285702</t>
  </si>
  <si>
    <t>OPTIONAL BASE, BASE GROUP 02</t>
  </si>
  <si>
    <t>0285703</t>
  </si>
  <si>
    <t>OPTIONAL BASE, BASE GROUP 03</t>
  </si>
  <si>
    <t>0285704</t>
  </si>
  <si>
    <t>OPTIONAL BASE, BASE GROUP 04</t>
  </si>
  <si>
    <t>0285705</t>
  </si>
  <si>
    <t>OPTIONAL BASE, BASE GROUP 05</t>
  </si>
  <si>
    <t>0285706</t>
  </si>
  <si>
    <t>OPTIONAL BASE, BASE GROUP 06</t>
  </si>
  <si>
    <t>0285707</t>
  </si>
  <si>
    <t>OPTIONAL BASE, BASE GROUP 07</t>
  </si>
  <si>
    <t>0285708</t>
  </si>
  <si>
    <t>OPTIONAL BASE, BASE GROUP 08</t>
  </si>
  <si>
    <t>0285709</t>
  </si>
  <si>
    <t>OPTIONAL BASE, BASE GROUP 09</t>
  </si>
  <si>
    <t>0285710</t>
  </si>
  <si>
    <t>OPTIONAL BASE, BASE GROUP 10</t>
  </si>
  <si>
    <t>0285711</t>
  </si>
  <si>
    <t>OPTIONAL BASE, BASE GROUP 11</t>
  </si>
  <si>
    <t>0285712</t>
  </si>
  <si>
    <t>OPTIONAL BASE, BASE GROUP 12</t>
  </si>
  <si>
    <t>0285713</t>
  </si>
  <si>
    <t>OPTIONAL BASE, BASE GROUP 13</t>
  </si>
  <si>
    <t>0285714</t>
  </si>
  <si>
    <t>OPTIONAL BASE, BASE GROUP 14</t>
  </si>
  <si>
    <t>0285715</t>
  </si>
  <si>
    <t>OPTIONAL BASE, BASE GROUP 15</t>
  </si>
  <si>
    <t>0285738</t>
  </si>
  <si>
    <t>OPTIONAL BASE- GRADED AGGREGATE, 18" FOR PROJECT 431883-6-52-01</t>
  </si>
  <si>
    <t>0285756</t>
  </si>
  <si>
    <t>OPTIONAL BASE- GRADED AGGREGATE, 24" FOR PROJECT 445759-1-52-01</t>
  </si>
  <si>
    <t>0285757</t>
  </si>
  <si>
    <t>OPTIONAL BASE- GRADED AGGREGATE, 19" FOR PROJECT 217838-3-52-01</t>
  </si>
  <si>
    <t>0285758</t>
  </si>
  <si>
    <t>OPTIONAL BASE- GRADED AGGREGATE, 19" FOR PROJECT 217838-4-52-01</t>
  </si>
  <si>
    <t>0285759</t>
  </si>
  <si>
    <t>OPTIONAL BASE- GRADED AGGREGATE, 18" FOR PROJECT  442749-1-52-01</t>
  </si>
  <si>
    <t>0285760</t>
  </si>
  <si>
    <t>OPTIONAL BASE- GRADED AGGREGATE, 18" FOR PROJECT 445733-1-52-01</t>
  </si>
  <si>
    <t>0285761</t>
  </si>
  <si>
    <t>OPTIONAL BASE- GRADED AGGREGATE, 20" THICK, 6" MAXIMUM LIFTS</t>
  </si>
  <si>
    <t>0286  1</t>
  </si>
  <si>
    <t>TURNOUT CONSTRUCTION/DRIVEWAY BASE- OPTIONAL MATERIALS</t>
  </si>
  <si>
    <t>0286  2</t>
  </si>
  <si>
    <t>TURNOUT CONSTRUCTION-ASPHALT/DRIVEWAY BASE- ASPHALT MATERIAL</t>
  </si>
  <si>
    <t>0289  1103</t>
  </si>
  <si>
    <t>COARSE AGGREGATE BASE SPECIAL DESIGN, 12"</t>
  </si>
  <si>
    <t>0327 70  1</t>
  </si>
  <si>
    <t>MILLING EXISTING ASPHALT PAVEMENT, 1" AVG DEPTH</t>
  </si>
  <si>
    <t>0327 70  2</t>
  </si>
  <si>
    <t>MILLING EXISTING ASPHALT PAVEMENT, 3 1/2" AVG DEPTH</t>
  </si>
  <si>
    <t>0327 70  3</t>
  </si>
  <si>
    <t>MILLING EXISTING ASPHALT PAVEMENT, 4 1/2" AVG DEPTH</t>
  </si>
  <si>
    <t>0327 70  4</t>
  </si>
  <si>
    <t>MILLING EXISTING ASPHALT PAVEMENT, 3" AVG DEPTH</t>
  </si>
  <si>
    <t>0327 70  5</t>
  </si>
  <si>
    <t>MILLING EXISTING ASPHALT PAVEMENT, 2" AVG DEPTH</t>
  </si>
  <si>
    <t>0327 70  6</t>
  </si>
  <si>
    <t>MILLING EXISTING ASPHALT PAVEMENT, 1 1/2" AVG DEPTH</t>
  </si>
  <si>
    <t>0327 70  7</t>
  </si>
  <si>
    <t>MILLING EXISTING ASPHALT PAVEMENT, 4" AVG DEPTH</t>
  </si>
  <si>
    <t>0327 70  8</t>
  </si>
  <si>
    <t>MILLING EXISTING ASPHALT PAVEMENT, 2 1/2" AVG DEPTH</t>
  </si>
  <si>
    <t>0327 70  9</t>
  </si>
  <si>
    <t>MILLING EXISTING ASPHALT PAVEMENT, 5 1/4" AVG DEPTH</t>
  </si>
  <si>
    <t>0327 70 10</t>
  </si>
  <si>
    <t>MILLING EXISTING ASPHALT PAVEMENT, 5" AVG DEPTH</t>
  </si>
  <si>
    <t>0327 70 11</t>
  </si>
  <si>
    <t>MILLING EXISTING ASPHALT PAVEMENT, 2 1/4" AVG DEPTH</t>
  </si>
  <si>
    <t>0327 70 12</t>
  </si>
  <si>
    <t>MILLING EXISTING ASPHALT PAVEMENT, 1 1/4" AVG DEPTH</t>
  </si>
  <si>
    <t>0327 70 13</t>
  </si>
  <si>
    <t>MILLING EXISTING ASPHALT PAVEMENT, 1 3/4" AVG DEPTH</t>
  </si>
  <si>
    <t>0327 70 14</t>
  </si>
  <si>
    <t>MILLING EXISTING ASPHALT PAVEMENT, 6 1/2" AVG DEPTH</t>
  </si>
  <si>
    <t>0327 70 15</t>
  </si>
  <si>
    <t>MILLING EXISTING ASPHALT PAVEMENT, 2 3/4" AVG DEPTH</t>
  </si>
  <si>
    <t>0327 70 16</t>
  </si>
  <si>
    <t>MILLING EXISTING ASPHALT PAVEMENT, 1/2" AVG DEPTH</t>
  </si>
  <si>
    <t>0327 70 17</t>
  </si>
  <si>
    <t>MILLING EXISTING ASPHALT PAVEMENT, 3 1/4" AVG DEPTH</t>
  </si>
  <si>
    <t>0327 70 18</t>
  </si>
  <si>
    <t>MILLING EXISTING ASPHALT PAVEMENT, 5 1/2" AVG DEPTH</t>
  </si>
  <si>
    <t>0327 70 19</t>
  </si>
  <si>
    <t>MILLING EXISTING ASPHALT PAVEMENT, 3/4" AVG DEPTH</t>
  </si>
  <si>
    <t>0327 70 20</t>
  </si>
  <si>
    <t>MILLING EXISTING ASPHALT PAVEMENT, 3 3/4" AVG DEPTH</t>
  </si>
  <si>
    <t>0327 70 21</t>
  </si>
  <si>
    <t>MILLING EXISTING ASPHALT PAVEMENT, 7" AVG DEPTH</t>
  </si>
  <si>
    <t>0327 70 22</t>
  </si>
  <si>
    <t>MILLING EXISTING ASPHALT PAVEMENT, 4 1/4" AVG DEPTH</t>
  </si>
  <si>
    <t>0327 70 23</t>
  </si>
  <si>
    <t>MILLING EXISTING ASPHALT PAVEMENT, 6" AVG DEPTH</t>
  </si>
  <si>
    <t>0327 70 26</t>
  </si>
  <si>
    <t>MILLING EXISTING ASPHALT PAVEMENT, 4 3/4" AVG DEPTH</t>
  </si>
  <si>
    <t>0327 70 27</t>
  </si>
  <si>
    <t>MILLING EXISTING ASPHALT PAVEMENT, 5 3/4" AVG DEPTH</t>
  </si>
  <si>
    <t>0327 70 28</t>
  </si>
  <si>
    <t>MILLING EXISTING ASPHALT PAVEMENT, 6 3/4" AVG DEPTH</t>
  </si>
  <si>
    <t>0327 70 29</t>
  </si>
  <si>
    <t>MILLING EXISTING ASPHALT PAVEMENT, 6 1/4" AVG DEPTH</t>
  </si>
  <si>
    <t>0327 70 31</t>
  </si>
  <si>
    <t>MILLING EXISTING ASPHALT PAVEMENT, 7 1/2" AVG DEPTH</t>
  </si>
  <si>
    <t>0327 70 42</t>
  </si>
  <si>
    <t>MILLING EXISTING ASPHALT PAVEMENT, 7 1/4" AVG DEPTH</t>
  </si>
  <si>
    <t>0327 70104</t>
  </si>
  <si>
    <t>MILLING EXIST ASPHALT PAVEMENT AND LIMEROCK 7.75", PROJECT 445294-1-52-01</t>
  </si>
  <si>
    <t>0327 70105</t>
  </si>
  <si>
    <t>MILLING EXIST ASPHALT PAVEMENT AND LIMEROCK 8.25", PROJECT 445294-1-52-01</t>
  </si>
  <si>
    <t>0334  1 12</t>
  </si>
  <si>
    <t>SUPERPAVE ASPHALTIC CONC, TRAFFIC B</t>
  </si>
  <si>
    <t>0334  1 13</t>
  </si>
  <si>
    <t>SUPERPAVE ASPHALTIC CONC, TRAFFIC C</t>
  </si>
  <si>
    <t>0334  1 15</t>
  </si>
  <si>
    <t>SUPERPAVE ASPHALTIC CONC, TRAFFIC E</t>
  </si>
  <si>
    <t>0334  1 52</t>
  </si>
  <si>
    <t>SUPERPAVE ASPHALTIC CONCRETE, TRAFFIC B, PG76-22</t>
  </si>
  <si>
    <t>0334  1 53</t>
  </si>
  <si>
    <t>SUPERPAVE ASPHALTIC CONCRETE, TRAFFIC C, PG76-22</t>
  </si>
  <si>
    <t>0334  1 55</t>
  </si>
  <si>
    <t>SUPERPAVE ASPHALTIC CONCRETE, TRAFFIC E, PG76-22</t>
  </si>
  <si>
    <t>0334  1 56</t>
  </si>
  <si>
    <t>SUPERPAVE ASPHALTIC CONCRETE, TRAFFIC B, HIGH POLYMER</t>
  </si>
  <si>
    <t>0334  1 57</t>
  </si>
  <si>
    <t>SUPERPAVE ASPHALTIC CONCRETE, TRAFFIC C, HIGH POLYMER</t>
  </si>
  <si>
    <t>0334  1 59</t>
  </si>
  <si>
    <t>SUPERPAVE ASPHALTIC CONCRETE, TRAFFIC E, HIGH POLYMER</t>
  </si>
  <si>
    <t>0337  7 25</t>
  </si>
  <si>
    <t>ASPHALT CONCRETE FRICTION COURSE, INC BIT, FC-5,  PG 76-22</t>
  </si>
  <si>
    <t>0337  7 26</t>
  </si>
  <si>
    <t>ASPHALT CONCRETE FRICTION COURSE, INC BIT, FC-5, HIGH POLYMER</t>
  </si>
  <si>
    <t>0337  7 80</t>
  </si>
  <si>
    <t>ASPHALT CONCRETE FRICTION COURSE,TRAFFIC B, FC-9.5, PG 76-22</t>
  </si>
  <si>
    <t>0337  7 81</t>
  </si>
  <si>
    <t>ASPHALT CONCRETE FRICTION COURSE,TRAFFIC B, FC-12.5, PG 76-22</t>
  </si>
  <si>
    <t>0337  7 82</t>
  </si>
  <si>
    <t>ASPHALT CONCRETE FRICTION COURSE,TRAFFIC C, FC-9.5, PG 76-22</t>
  </si>
  <si>
    <t>0337  7 83</t>
  </si>
  <si>
    <t>ASPHALT CONCRETE FRICTION COURSE,TRAFFIC C, FC-12.5, PG 76-22</t>
  </si>
  <si>
    <t>0337  7 88</t>
  </si>
  <si>
    <t>ASPHALT CONCRETE FRICTION COURSE,TRAFFIC E, FC-12.5, PG 76-22</t>
  </si>
  <si>
    <t>0337  7 91</t>
  </si>
  <si>
    <t>ASPHALT CONCRETE FRICTION COURSE,TRAFFIC B, FC-12.5, HIGH POLYMER</t>
  </si>
  <si>
    <t>0337  7 93</t>
  </si>
  <si>
    <t>ASPHALT CONCRETE FRICTION COURSE,TRAFFIC C, FC-12.5, HIGH POLYMER</t>
  </si>
  <si>
    <t>0337  7 95</t>
  </si>
  <si>
    <t>ASPHALT CONCRETE FRICTION COURSE,TRAFFIC E, FC-12.5, HIGH POLYMER</t>
  </si>
  <si>
    <t>0339  1</t>
  </si>
  <si>
    <t>MISCELLANEOUS ASPHALT PAVEMENT</t>
  </si>
  <si>
    <t>0350  3  1</t>
  </si>
  <si>
    <t>PLAIN CEMENT CONCRETE PAVEMENT, 6"</t>
  </si>
  <si>
    <t>0350  3  2</t>
  </si>
  <si>
    <t>PLAIN CEMENT CONCRETE PAVEMENT, 6.5"</t>
  </si>
  <si>
    <t>0350  3  5</t>
  </si>
  <si>
    <t>PLAIN CEMENT CONCRETE PAVEMENT, 8"</t>
  </si>
  <si>
    <t>0350  3  7</t>
  </si>
  <si>
    <t>PLAIN CEMENT CONCRETE PAVEMENT, 9"</t>
  </si>
  <si>
    <t>0350  3  9</t>
  </si>
  <si>
    <t>PLAIN CEMENT CONCRETE PAVEMENT, 10"</t>
  </si>
  <si>
    <t>0350  3 13</t>
  </si>
  <si>
    <t>PLAIN CEMENT CONCRETE PAVEMENT, 12"</t>
  </si>
  <si>
    <t>0350  5</t>
  </si>
  <si>
    <t>CLEANING &amp; SEALING JOINTS- CONCRETE PAVEMENT</t>
  </si>
  <si>
    <t>0350  6</t>
  </si>
  <si>
    <t>CLEANING &amp; SEALING RANDOM CRACKS- CONCRETE PAVEMENT</t>
  </si>
  <si>
    <t>0350 30 13</t>
  </si>
  <si>
    <t>CONCRETE PAVEMENT FOR ROUNDABOUT APRON, 12" DEPTH</t>
  </si>
  <si>
    <t>0352 70</t>
  </si>
  <si>
    <t>GRINDING CONCRETE PAVEMENT</t>
  </si>
  <si>
    <t>0353 70</t>
  </si>
  <si>
    <t>CONCRETE PAVEMENT SLAB REPLACEMENT</t>
  </si>
  <si>
    <t>0370  1</t>
  </si>
  <si>
    <t>BRIDGE APPROACH EXPANSION JOINT FOR CONCRETE PAVEMENT</t>
  </si>
  <si>
    <t>0400  0 11</t>
  </si>
  <si>
    <t>CONCRETE CLASS NS, GRAVITY WALL INDEX 400-011</t>
  </si>
  <si>
    <t>0400  0 13</t>
  </si>
  <si>
    <t>CONCRETE CLASS NS, STEPS</t>
  </si>
  <si>
    <t>0400  1 30</t>
  </si>
  <si>
    <t>CONCRETE, CLASS I (SEAL)</t>
  </si>
  <si>
    <t>0400  2  1</t>
  </si>
  <si>
    <t>CONCRETE CLASS II, CULVERTS</t>
  </si>
  <si>
    <t>0400  2  4</t>
  </si>
  <si>
    <t>CONC CLASS II, BRIDGE SUPERSTRUCTURE</t>
  </si>
  <si>
    <t>0400  2  5</t>
  </si>
  <si>
    <t>CONCRETE CLASS II, BRIDGE SUBSTRUCTURE</t>
  </si>
  <si>
    <t>0400  2 10</t>
  </si>
  <si>
    <t>CONCRETE CLASS II, APPROACH SLABS</t>
  </si>
  <si>
    <t>0400  2 11</t>
  </si>
  <si>
    <t>CONCRETE CLASS II, RETAINING WALLS</t>
  </si>
  <si>
    <t>0400  2 25</t>
  </si>
  <si>
    <t>CONCRETE CLASS II, MASS, BRIDGE SUBSTRUCTURE</t>
  </si>
  <si>
    <t>0400  2 47</t>
  </si>
  <si>
    <t>CONCRETE CLASS II, CAST-IN-PLACE TOPPING WITH SHRINKAGE REDUCING ADMIXTURE</t>
  </si>
  <si>
    <t>0400  3 20</t>
  </si>
  <si>
    <t>CONC CLASS III, SEAL</t>
  </si>
  <si>
    <t>0400  4  1</t>
  </si>
  <si>
    <t>CONCRETE CLASS IV, CULVERTS</t>
  </si>
  <si>
    <t>0400  4  4</t>
  </si>
  <si>
    <t>CONCRETE CLASS IV, SUPERSTRUCTURE</t>
  </si>
  <si>
    <t>0400  4  5</t>
  </si>
  <si>
    <t>CONCRETE CLASS IV, BRIDGE SUBSTRUCTURE</t>
  </si>
  <si>
    <t>0400  4  8</t>
  </si>
  <si>
    <t>CONC CLASS IV, BULKHEAD</t>
  </si>
  <si>
    <t>0400  4 11</t>
  </si>
  <si>
    <t>CONC CLASS IV, RETAINING WALLS</t>
  </si>
  <si>
    <t>0400  4 25</t>
  </si>
  <si>
    <t>CONCRETE CLASS IV, MASS, SUBSTRUCTURE</t>
  </si>
  <si>
    <t>0400  4 47</t>
  </si>
  <si>
    <t>CONCRETE CLASS IV, CAST IN PLACE TOPPING WITH SHRINKAGE REDUCING ADMIXTURE</t>
  </si>
  <si>
    <t>0400  7  1</t>
  </si>
  <si>
    <t>BRIDGE DECK GROOVING</t>
  </si>
  <si>
    <t>0400  9  1</t>
  </si>
  <si>
    <t>BRIDGE DECK PLANING</t>
  </si>
  <si>
    <t>0400 16 25</t>
  </si>
  <si>
    <t>CONCRETE CLASS VI, MASS, SUBSTRUCTURE</t>
  </si>
  <si>
    <t>0400 20</t>
  </si>
  <si>
    <t>GRINDING BRIDGE DECK- REHABILITATION</t>
  </si>
  <si>
    <t>0400 32</t>
  </si>
  <si>
    <t>CONCRETE FOR JOINT REPAIR</t>
  </si>
  <si>
    <t>0400 45  5</t>
  </si>
  <si>
    <t>REINFORCED CONCRETE, TOLL SITE EQUIPMENT SLAB, 12" THICK</t>
  </si>
  <si>
    <t>0400 72</t>
  </si>
  <si>
    <t>PRECAST BULKHEAD PANELS</t>
  </si>
  <si>
    <t>0400140  1</t>
  </si>
  <si>
    <t>NEOPRENE PAD REPLACEMENT, BENT/PIER</t>
  </si>
  <si>
    <t>0400143</t>
  </si>
  <si>
    <t>CLEANING &amp; COATING CONCRETE SURFACE, CLASS 5</t>
  </si>
  <si>
    <t>0400145</t>
  </si>
  <si>
    <t>CLEANING CONCRETE SURFACE</t>
  </si>
  <si>
    <t>0400147</t>
  </si>
  <si>
    <t>COMPOSITE NEOPRENE PADS</t>
  </si>
  <si>
    <t>0400148</t>
  </si>
  <si>
    <t>PLAIN NEOPRENE BEARING PADS</t>
  </si>
  <si>
    <t>0400153</t>
  </si>
  <si>
    <t>NON SHRINK GROUT, F&amp;I, MISCELLANEOUS- STRUCTURES  REHAB</t>
  </si>
  <si>
    <t>0401 70  2</t>
  </si>
  <si>
    <t>RESTORE SPALLED AREAS, LATEX MODIFIED MORTAR- STYRENE BUTADIENE</t>
  </si>
  <si>
    <t>0401 70  3</t>
  </si>
  <si>
    <t>RESTORE SPALLED AREAS, LATEX MODIFIED MORTAR- ACRYLIC</t>
  </si>
  <si>
    <t>0401 70  4</t>
  </si>
  <si>
    <t>RESTORE SPALLED AREAS, PORTLAND CEMENT GROUT</t>
  </si>
  <si>
    <t>0401 70  7</t>
  </si>
  <si>
    <t>RESTORE SPALLED AREAS, SHOTCRETE</t>
  </si>
  <si>
    <t>0401 70108</t>
  </si>
  <si>
    <t>RESTORE SPALLED AREAS, LATEX MODIFIED MORTAR - STYRENE-BUTADIENE, PROJECT 441965-1-52-01</t>
  </si>
  <si>
    <t>0403  1100</t>
  </si>
  <si>
    <t>EPOXY CONCRETE OVERLAY FOR CONCRETE BRIDGE DECKS</t>
  </si>
  <si>
    <t>0403  2100</t>
  </si>
  <si>
    <t>RESTORE SPALLED AREAS FOR CONCRETE BRIDGE DECKS</t>
  </si>
  <si>
    <t>0405 70  9</t>
  </si>
  <si>
    <t>LATEX MODIFIED CONCRETE, VERY EARLY STRENGTH</t>
  </si>
  <si>
    <t>0411  1</t>
  </si>
  <si>
    <t>EPOXY MATERIAL FOR CRACK INJECTION- STRUCTURES REHAB</t>
  </si>
  <si>
    <t>0411  2</t>
  </si>
  <si>
    <t>CRACKS INJECT &amp; SEAL- STRUCTURES REHAB</t>
  </si>
  <si>
    <t>0413149</t>
  </si>
  <si>
    <t>PENETRANT SEALER</t>
  </si>
  <si>
    <t>0413151</t>
  </si>
  <si>
    <t>METHACRYLATE MONOMER</t>
  </si>
  <si>
    <t>0413154</t>
  </si>
  <si>
    <t>CLEANING &amp; SEALING CONCRETE SURFACES - PENETRANT SEALER OR METHACRYLATES</t>
  </si>
  <si>
    <t>0413155100</t>
  </si>
  <si>
    <t>RESTORE SPALLED AREAS FOR SEALING CONCRETE BRIDGE DECKS, PROJECT 219042-2-52-01</t>
  </si>
  <si>
    <t>0415  1  1</t>
  </si>
  <si>
    <t>REINFORCING STEEL- ROADWAY</t>
  </si>
  <si>
    <t>0415  1  3</t>
  </si>
  <si>
    <t>REINFORCING STEEL- RETAINING WALL</t>
  </si>
  <si>
    <t>0415  1  4</t>
  </si>
  <si>
    <t>REINFORCING STEEL - BRIDGE SUPERSTRUCTURE</t>
  </si>
  <si>
    <t>0415  1  5</t>
  </si>
  <si>
    <t>REINFORCING STEEL- BRIDGE SUBSTRUCTURE</t>
  </si>
  <si>
    <t>0415  1  6</t>
  </si>
  <si>
    <t>REINFORCING STEEL- MISCELLANEOUS</t>
  </si>
  <si>
    <t>0415  1  8</t>
  </si>
  <si>
    <t>REINFORCING STEEL- BULKHEAD</t>
  </si>
  <si>
    <t>0415  1  9</t>
  </si>
  <si>
    <t>REINFORCING STEEL- APPROACH SLABS</t>
  </si>
  <si>
    <t>0415  2  4</t>
  </si>
  <si>
    <t>STAINLESS REINFORCING STEEL, SUPERSTRUCTURE</t>
  </si>
  <si>
    <t>0415  2  5</t>
  </si>
  <si>
    <t>STAINLESS REINFORCING STEEL, SUBSTRUCTURE</t>
  </si>
  <si>
    <t>0415 10  4</t>
  </si>
  <si>
    <t>FIBER REINFORCED POLYMER BARS, #4 BAR</t>
  </si>
  <si>
    <t>0415 10  5</t>
  </si>
  <si>
    <t>FIBER REINFORCED POLYMER BARS, #5 BAR</t>
  </si>
  <si>
    <t>0415 10  6</t>
  </si>
  <si>
    <t>FIBER REINFORCED POLYMER BARS, #6 BAR</t>
  </si>
  <si>
    <t>0415 10  8</t>
  </si>
  <si>
    <t>FIBER REINFORCED POLYMER BARS, #8 BAR</t>
  </si>
  <si>
    <t>0425  1201</t>
  </si>
  <si>
    <t>INLETS, CURB, TYPE 9, &lt;10'</t>
  </si>
  <si>
    <t>0425  1203</t>
  </si>
  <si>
    <t>INLETS, CURB, TYPE 9, J BOT, &lt;10'</t>
  </si>
  <si>
    <t>0425  1204</t>
  </si>
  <si>
    <t>INLETS, CURB, TYPE 9, J BOT, &gt;10'</t>
  </si>
  <si>
    <t>0425  1205</t>
  </si>
  <si>
    <t>INLETS, CURB, TYPE 9, PARTIAL</t>
  </si>
  <si>
    <t>0425  1211</t>
  </si>
  <si>
    <t>INLETS, CURB, TYPE 10, &lt;10'</t>
  </si>
  <si>
    <t>0425  1311</t>
  </si>
  <si>
    <t>INLETS, CURB, TYPE P-1, &lt;10'</t>
  </si>
  <si>
    <t>0425  1312</t>
  </si>
  <si>
    <t>INLETS, CURB TYPE P-1, &gt;10'</t>
  </si>
  <si>
    <t>0425  1315</t>
  </si>
  <si>
    <t>INLETS, CURB TYPE P-1, PARTIAL</t>
  </si>
  <si>
    <t>0425  1321</t>
  </si>
  <si>
    <t>INLETS, CURB, TYPE P-2, &lt;10'</t>
  </si>
  <si>
    <t>0425  1325</t>
  </si>
  <si>
    <t>INLETS, CURB, TYPE P-2, PARTIAL</t>
  </si>
  <si>
    <t>0425  1331</t>
  </si>
  <si>
    <t>INLETS, CURB, TYPE P-3, &lt;10'</t>
  </si>
  <si>
    <t>0425  1335</t>
  </si>
  <si>
    <t>INLETS, CURB, TYPE P-3, PARTIAL</t>
  </si>
  <si>
    <t>0425  1339</t>
  </si>
  <si>
    <t>INLETS, CURB, TYPE P-3, MODIFY</t>
  </si>
  <si>
    <t>0425  1341</t>
  </si>
  <si>
    <t>INLETS, CURB, TYPE P-4, &lt;10'</t>
  </si>
  <si>
    <t>0425  1345</t>
  </si>
  <si>
    <t>INLETS, CURB, TYPE P-4, PARTIAL</t>
  </si>
  <si>
    <t>0425  1349</t>
  </si>
  <si>
    <t>INLETS, CURB, TYPE P-4, MODIFY</t>
  </si>
  <si>
    <t>0425  1351</t>
  </si>
  <si>
    <t>INLETS, CURB, TYPE P-5, &lt;10'</t>
  </si>
  <si>
    <t>0425  1352</t>
  </si>
  <si>
    <t>INLETS, CURB, TYPE P-5, &gt;10'</t>
  </si>
  <si>
    <t>0425  1355</t>
  </si>
  <si>
    <t>INLETS, CURB, TYPE P-5, PARTIAL</t>
  </si>
  <si>
    <t>0425  1359</t>
  </si>
  <si>
    <t>INLETS, CURB, TYPE P-5, MODIFY</t>
  </si>
  <si>
    <t>0425  1361</t>
  </si>
  <si>
    <t>INLETS, CURB, TYPE P-6, &lt;10'</t>
  </si>
  <si>
    <t>0425  1365</t>
  </si>
  <si>
    <t>INLETS, CURB, TYPE P-6, PARTIAL</t>
  </si>
  <si>
    <t>0425  1369</t>
  </si>
  <si>
    <t>INLETS, CURB, TYPE P-6, MODIFY</t>
  </si>
  <si>
    <t>0425  1411</t>
  </si>
  <si>
    <t>INLETS, CURB TYPE J-1, &lt;10'</t>
  </si>
  <si>
    <t>0425  1412</t>
  </si>
  <si>
    <t>INLETS, CURB, TYPE J-1, &gt;10'</t>
  </si>
  <si>
    <t>0425  1415</t>
  </si>
  <si>
    <t>INLETS, CURB, TYPE J-1, PARTIAL</t>
  </si>
  <si>
    <t>0425  1421</t>
  </si>
  <si>
    <t>INLETS, CURB, TYPE J-2, &lt;10'</t>
  </si>
  <si>
    <t>0425  1422</t>
  </si>
  <si>
    <t>INLETS, CURB, TYPE J-2, &gt;10'</t>
  </si>
  <si>
    <t>0425  1431</t>
  </si>
  <si>
    <t>INLETS, CURB, TYPE J-3, &lt;10'</t>
  </si>
  <si>
    <t>0425  1432</t>
  </si>
  <si>
    <t>INLETS, CURB, TYPE J-3, &gt;10'</t>
  </si>
  <si>
    <t>0425  1435</t>
  </si>
  <si>
    <t>INLETS, CURB, TYPE J-3, PARTIAL</t>
  </si>
  <si>
    <t>0425  1441</t>
  </si>
  <si>
    <t>INLETS, CURB, TYPE J-4, &lt;10'</t>
  </si>
  <si>
    <t>0425  1442</t>
  </si>
  <si>
    <t>INLETS, CURB, TYPE J-4, &gt;10'</t>
  </si>
  <si>
    <t>0425  1451</t>
  </si>
  <si>
    <t>INLETS, CURB, TYPE J-5, &lt;10'</t>
  </si>
  <si>
    <t>0425  1452</t>
  </si>
  <si>
    <t>INLETS, CURB, TYPE J-5, &gt;10'</t>
  </si>
  <si>
    <t>0425  1455</t>
  </si>
  <si>
    <t>INLETS, CURB, TYPE J-5, PARTIAL</t>
  </si>
  <si>
    <t>0425  1459</t>
  </si>
  <si>
    <t>INLETS, CURB, TYPE J-5, MODIFY</t>
  </si>
  <si>
    <t>0425  1461</t>
  </si>
  <si>
    <t>INLETS, CURB, TYPE J-6, &lt;10'</t>
  </si>
  <si>
    <t>0425  1462</t>
  </si>
  <si>
    <t>INLETS, CURB, TYPE J-6, &gt;10'</t>
  </si>
  <si>
    <t>0425  1465</t>
  </si>
  <si>
    <t>INLETS, CURB, TYPE J-6, PARTIAL</t>
  </si>
  <si>
    <t>0425  1471</t>
  </si>
  <si>
    <t>INLETS, CURB, TYPE 7, &lt;10'</t>
  </si>
  <si>
    <t>0425  1472</t>
  </si>
  <si>
    <t>INLETS, CURB, TYPE 7, &gt;10'</t>
  </si>
  <si>
    <t>0425  1473</t>
  </si>
  <si>
    <t>INLETS, CURB, TYPE 7, J BOT , &lt;10'</t>
  </si>
  <si>
    <t>0425  1475</t>
  </si>
  <si>
    <t>INLETS, CURB, TYPE 7, PARTIAL</t>
  </si>
  <si>
    <t>0425  1481</t>
  </si>
  <si>
    <t>INLETS, CURB, TYPE 8, &lt;10'</t>
  </si>
  <si>
    <t>0425  1484</t>
  </si>
  <si>
    <t>INLETS, CURB, TYPE 8, J BOT ,&gt;10'</t>
  </si>
  <si>
    <t>0425  1501</t>
  </si>
  <si>
    <t>INLETS, DT BOT, TYPE A, &lt;10'</t>
  </si>
  <si>
    <t>0425  1503</t>
  </si>
  <si>
    <t>INLETS, DT BOT, TYPE A, J BOT, &lt;10'</t>
  </si>
  <si>
    <t>0425  1504</t>
  </si>
  <si>
    <t>INLETS, DT BOT, TYPE A, J BOT, &gt;10'</t>
  </si>
  <si>
    <t>0425  1505</t>
  </si>
  <si>
    <t>INLETS, DT BOT, TYPE A, PARTIAL</t>
  </si>
  <si>
    <t>0425  1511</t>
  </si>
  <si>
    <t>INLETS, DT BOT, TYPE B, &lt;10'</t>
  </si>
  <si>
    <t>0425  1513</t>
  </si>
  <si>
    <t>INLETS, DT BOT, TYPE B, J BOT, &lt;10'</t>
  </si>
  <si>
    <t>0425  1515</t>
  </si>
  <si>
    <t>INLETS, DT BOT, TYPE B, PARTIAL</t>
  </si>
  <si>
    <t>0425  1521</t>
  </si>
  <si>
    <t>INLETS, DT BOT, TYPE C,&lt;10'</t>
  </si>
  <si>
    <t>0425  1522</t>
  </si>
  <si>
    <t>INLETS, DT BOT, TYPE C,&gt;10'</t>
  </si>
  <si>
    <t>0425  1523</t>
  </si>
  <si>
    <t>INLETS, DT BOT, TYPE C,JBOT, &lt;10'</t>
  </si>
  <si>
    <t>0425  1524</t>
  </si>
  <si>
    <t>INLETS, DT BOT, TYPE C, JBOT, &gt;10'</t>
  </si>
  <si>
    <t>0425  1525</t>
  </si>
  <si>
    <t>INLETS, DITCH BOTTOM, TYPE C, PARTIAL</t>
  </si>
  <si>
    <t>0425  1529</t>
  </si>
  <si>
    <t>INLETS, DT BOT, TYPE C, MODIFY</t>
  </si>
  <si>
    <t>0425  1531</t>
  </si>
  <si>
    <t>INLETS, DITCH BOTTOM, TYPE C MODIFIED- BACK OF SIDEWALK, &lt;10'</t>
  </si>
  <si>
    <t>0425  1533</t>
  </si>
  <si>
    <t>INLETS, DITCH BOTTOM  TYPE C MODIFIED- BACK OF SIDEWALK, J BOT, &lt;10'</t>
  </si>
  <si>
    <t>0425  1535</t>
  </si>
  <si>
    <t>INLETS, DITCH BOTTOM TYPE C MODIFIED- BACK OF SIDEWALK, PARTIAL</t>
  </si>
  <si>
    <t>0425  1541</t>
  </si>
  <si>
    <t>INLETS, DT BOT, TYPE D, &lt;10'</t>
  </si>
  <si>
    <t>0425  1543</t>
  </si>
  <si>
    <t>INLETS, DITCH BOTTOM, TYPE D, J BOT, &lt;10'</t>
  </si>
  <si>
    <t>0425  1544</t>
  </si>
  <si>
    <t>INLETS, DITCH BOTTOM, TYPE D, J BOT, &gt;10'</t>
  </si>
  <si>
    <t>0425  1545</t>
  </si>
  <si>
    <t>INLETS, DITCH BOTTOM, TYPE D, PARTIAL</t>
  </si>
  <si>
    <t>0425  1549</t>
  </si>
  <si>
    <t>INLETS, DT BOT, TYPE D, MODIFY</t>
  </si>
  <si>
    <t>0425  1551</t>
  </si>
  <si>
    <t>INLETS, DT BOT, TYPE E, &lt;10'</t>
  </si>
  <si>
    <t>0425  1552</t>
  </si>
  <si>
    <t>INLETS, DT BOT, TYPE E, &gt;10'</t>
  </si>
  <si>
    <t>0425  1553</t>
  </si>
  <si>
    <t>INLETS, DT BOT, TYPE E, J BOT, &lt;10'</t>
  </si>
  <si>
    <t>0425  1554</t>
  </si>
  <si>
    <t>INLETS, DT BOT, TYPE E, J BOT, &gt;10'</t>
  </si>
  <si>
    <t>0425  1555</t>
  </si>
  <si>
    <t>INLETS, DT BOT, TYPE E, PARTIAL</t>
  </si>
  <si>
    <t>0425  1559</t>
  </si>
  <si>
    <t>INLETS, DT BOT, TYPE E, MODIFY</t>
  </si>
  <si>
    <t>0425  1561</t>
  </si>
  <si>
    <t>INLETS, DT BOT, TYPE F, &lt;10'</t>
  </si>
  <si>
    <t>0425  1562</t>
  </si>
  <si>
    <t>INLETS, DT BOT, TYPE F, &gt;10'</t>
  </si>
  <si>
    <t>0425  1563</t>
  </si>
  <si>
    <t>INLETS, DITCH BOTTOM, TYPE F, J BOT, &lt;10'</t>
  </si>
  <si>
    <t>0425  1564</t>
  </si>
  <si>
    <t>INLETS, DITCH BOTTOM, TYPE F, J BOT, &gt;10'</t>
  </si>
  <si>
    <t>0425  1565</t>
  </si>
  <si>
    <t>INLETS, DITCH BOTTOM, TYPE F, PARTIAL</t>
  </si>
  <si>
    <t>0425  1569</t>
  </si>
  <si>
    <t>INLETS, DITCH BOTTOM, TYPE F, MODIFY</t>
  </si>
  <si>
    <t>0425  1571</t>
  </si>
  <si>
    <t>INLETS, DITCH BOTTOM, TYPE G, &lt;10'</t>
  </si>
  <si>
    <t>0425  1572</t>
  </si>
  <si>
    <t>INLETS, DITCH BOTTOM, TYPE G, &gt;10'</t>
  </si>
  <si>
    <t>0425  1573</t>
  </si>
  <si>
    <t>INLETS, DITCH BOTTOM, TYPE G, J BOT, &lt;10'</t>
  </si>
  <si>
    <t>0425  1581</t>
  </si>
  <si>
    <t>INLETS, DT BOT, TYPE H, &lt;10'</t>
  </si>
  <si>
    <t>0425  1582</t>
  </si>
  <si>
    <t>INLETS, DT BOT, TYPE H, &gt;10'</t>
  </si>
  <si>
    <t>0425  1589</t>
  </si>
  <si>
    <t>INLETS, DT BOT, TYPE H, MODIFY</t>
  </si>
  <si>
    <t>0425  1601</t>
  </si>
  <si>
    <t>INLETS, DT BOT, TYPE J, &lt;10'</t>
  </si>
  <si>
    <t>0425  1605</t>
  </si>
  <si>
    <t>INLETS, DT BOT, TYPE J, PARTIAL</t>
  </si>
  <si>
    <t>0425  1611</t>
  </si>
  <si>
    <t>INLETS, DITCH BOTTOM, TYPE K, &lt;10'</t>
  </si>
  <si>
    <t>0425  1619</t>
  </si>
  <si>
    <t>INLETS, DITCH BOTTOM, TYPE K, J BOTTOM, MODIFY</t>
  </si>
  <si>
    <t>0425  1701</t>
  </si>
  <si>
    <t>INLETS, GUTTER, TYPE S, &lt;10'</t>
  </si>
  <si>
    <t>0425  1702</t>
  </si>
  <si>
    <t>INLETS, GUTTER, TYPE S, &gt;10'</t>
  </si>
  <si>
    <t>0425  1703</t>
  </si>
  <si>
    <t>INLETS, GUTTER, TYPE S, J BOTTOM &lt;10'</t>
  </si>
  <si>
    <t>0425  1704</t>
  </si>
  <si>
    <t>INLETS, GUTTER, TYPE S, J BOTTOM, &gt;10'</t>
  </si>
  <si>
    <t>0425  1705</t>
  </si>
  <si>
    <t>INLETS, GUTTER, TYPE S, PARTIAL</t>
  </si>
  <si>
    <t>0425  1711</t>
  </si>
  <si>
    <t>INLETS, GUTTER, TYPE V, &lt;10'</t>
  </si>
  <si>
    <t>0425  1712</t>
  </si>
  <si>
    <t>INLETS, GUTTER, TYPE V, &gt;10'</t>
  </si>
  <si>
    <t>0425  1713</t>
  </si>
  <si>
    <t>INLETS, GUTTER, TYPE V, J BOT, &lt;10'</t>
  </si>
  <si>
    <t>0425  1714</t>
  </si>
  <si>
    <t>INLETS, GUTTER, TYPE V, J BOTTOM, &gt;10'</t>
  </si>
  <si>
    <t>0425  1715</t>
  </si>
  <si>
    <t>INLETS, GUTTER, TYPE V, PARTIAL</t>
  </si>
  <si>
    <t>0425  1719</t>
  </si>
  <si>
    <t>INLETS, GUTTER, TYPE V, MODIFY</t>
  </si>
  <si>
    <t>0425  1781</t>
  </si>
  <si>
    <t>INLETS, MEDIAN BARRIER, TYPE 1,  &lt;=10'</t>
  </si>
  <si>
    <t>0425  1782</t>
  </si>
  <si>
    <t>INLETS, MEDIAN BARRIER, TYPE 1, &gt;10'</t>
  </si>
  <si>
    <t>0425  1783</t>
  </si>
  <si>
    <t>INLETS, MEDIAN BARRIER, TYPE 1, J BOT, &lt;10'</t>
  </si>
  <si>
    <t>0425  1785</t>
  </si>
  <si>
    <t>INLETS, MEDIAN BARRIER, TYPE 1, PARTIAL</t>
  </si>
  <si>
    <t>0425  1790</t>
  </si>
  <si>
    <t>INLETS, MEDIAN BARRIER, TYPE 2, &lt; =10'</t>
  </si>
  <si>
    <t>0425  1792</t>
  </si>
  <si>
    <t>INLETS, MEDIAN BARRIER, TYPE 2, &gt;10'</t>
  </si>
  <si>
    <t>0425  1881</t>
  </si>
  <si>
    <t>INLETS, BARRIER WALL, RIGID, CURB &amp; GUTTER, &lt;=10'</t>
  </si>
  <si>
    <t>0425  1910</t>
  </si>
  <si>
    <t>INLETS, CLOSED FLUME</t>
  </si>
  <si>
    <t>0425  1921</t>
  </si>
  <si>
    <t>INLETS, ADJACENT BARRIER, &lt;=10'</t>
  </si>
  <si>
    <t>0425  1922</t>
  </si>
  <si>
    <t>INLETS, ADJACENT BARRIER, &gt;10'</t>
  </si>
  <si>
    <t>0425  1923</t>
  </si>
  <si>
    <t>INLETS, ADJACENT BARRIER, J BOTTOM, &lt; 10'</t>
  </si>
  <si>
    <t>0425  1924</t>
  </si>
  <si>
    <t>INLETS, ADJACENT BARRIER, J BOTTOM, &gt;10'</t>
  </si>
  <si>
    <t>0425  1925</t>
  </si>
  <si>
    <t>INLETS, ADJACENT BARRIER, PARTIAL</t>
  </si>
  <si>
    <t>0425  2 41</t>
  </si>
  <si>
    <t>MANHOLES, P-7, &lt;10'</t>
  </si>
  <si>
    <t>0425  2 42</t>
  </si>
  <si>
    <t>MANHOLES, P-7, &gt;10'</t>
  </si>
  <si>
    <t>0425  2 43</t>
  </si>
  <si>
    <t>MANHOLES, P-7, PARTIAL</t>
  </si>
  <si>
    <t>0425  2 61</t>
  </si>
  <si>
    <t>MANHOLES, P-8, &lt;10'</t>
  </si>
  <si>
    <t>0425  2 62</t>
  </si>
  <si>
    <t>MANHOLES, P-8, &gt;10'</t>
  </si>
  <si>
    <t>0425  2 63</t>
  </si>
  <si>
    <t>MANHOLES, P-8, PARTIAL</t>
  </si>
  <si>
    <t>0425  2 71</t>
  </si>
  <si>
    <t>MANHOLES, J-7, &lt;10'</t>
  </si>
  <si>
    <t>0425  2 72</t>
  </si>
  <si>
    <t>MANHOLES, J-7, &gt;10'</t>
  </si>
  <si>
    <t>0425  2 73</t>
  </si>
  <si>
    <t>MANHOLES, J-7, PARTIAL</t>
  </si>
  <si>
    <t>0425  2 91</t>
  </si>
  <si>
    <t>MANHOLES, J-8, &lt;10'</t>
  </si>
  <si>
    <t>0425  2 92</t>
  </si>
  <si>
    <t>MANHOLES, J-8, &gt;10'</t>
  </si>
  <si>
    <t>0425  2 93</t>
  </si>
  <si>
    <t>MANHOLES, J-8, PARTIAL</t>
  </si>
  <si>
    <t>0425  3 41</t>
  </si>
  <si>
    <t>JUNCTION BOX, DRAINAGE, P-7, &lt;10'</t>
  </si>
  <si>
    <t>0425  3 43</t>
  </si>
  <si>
    <t>JUNCTION BOX, DRAINAGE, P-7, PARTIAL</t>
  </si>
  <si>
    <t>0425  3 61</t>
  </si>
  <si>
    <t>JUNCTION BOXES, J-7, &lt;10'</t>
  </si>
  <si>
    <t>0425  3 63</t>
  </si>
  <si>
    <t>JUNCTION BOXES, DRAINAGE, J-7, PARTIAL</t>
  </si>
  <si>
    <t>0425  3 92</t>
  </si>
  <si>
    <t>JUNCTION BOX, DRAINAGE, UTILITY, &gt; 10'</t>
  </si>
  <si>
    <t>0425  4</t>
  </si>
  <si>
    <t>INLETS, ADJUST</t>
  </si>
  <si>
    <t>0425  5</t>
  </si>
  <si>
    <t>MANHOLE, ADJUST</t>
  </si>
  <si>
    <t>0425  5  1</t>
  </si>
  <si>
    <t>MANHOLE, ADJUST, UTILITIES</t>
  </si>
  <si>
    <t>0425  6</t>
  </si>
  <si>
    <t>VALVE BOXES, ADJUST</t>
  </si>
  <si>
    <t>0425  7</t>
  </si>
  <si>
    <t>MANHOLE COVER- REPLACE</t>
  </si>
  <si>
    <t>0425 10</t>
  </si>
  <si>
    <t>YARD DRAIN</t>
  </si>
  <si>
    <t>0425 11</t>
  </si>
  <si>
    <t>MODIFY EXISTING DRAINAGE STRUCTURE</t>
  </si>
  <si>
    <t>0425 14  1</t>
  </si>
  <si>
    <t>GRATE FOR EXISTING DRAINAGE STRUCTURE, FURNISH AND INSTALL</t>
  </si>
  <si>
    <t>0425 15 51</t>
  </si>
  <si>
    <t>INLET TOP, REPLACE, CURB INLET</t>
  </si>
  <si>
    <t>0425 71</t>
  </si>
  <si>
    <t>INLETS RELOCATING</t>
  </si>
  <si>
    <t>0425 74  1</t>
  </si>
  <si>
    <t>MANHOLES &amp; INLETS CLEANING &amp; SEALING, &lt;10'</t>
  </si>
  <si>
    <t>0425 74  2</t>
  </si>
  <si>
    <t>MANHOLES &amp; INLETS CLEANING &amp; SEALING, &gt;10'</t>
  </si>
  <si>
    <t>0425 82</t>
  </si>
  <si>
    <t>REPLACE GRATE</t>
  </si>
  <si>
    <t>0425100 24</t>
  </si>
  <si>
    <t>SPECIAL DRAINAGE STRUCTURE, UTILITY CONFLICT MANHOLE</t>
  </si>
  <si>
    <t>0425100 26</t>
  </si>
  <si>
    <t>UTILITY CONFLICT DRAINAGE STRUCTURE, TYPE 6 INLET, 3.5' X 12'</t>
  </si>
  <si>
    <t>0425100 27</t>
  </si>
  <si>
    <t>UTILITY CONFLICT DRAINAGE STRUCTURE, TYPE 8 MANHOLE, 3.5' X 6'</t>
  </si>
  <si>
    <t>0425100 28</t>
  </si>
  <si>
    <t>UTILITY CONFLICT DRAINAGE STRUCTURE, TYPE D DITCH BOTTOM INLET, 3.5' X 5'</t>
  </si>
  <si>
    <t>0425100 29</t>
  </si>
  <si>
    <t>UTILITY CONFLICT DRAINAGE STRUCTURE, TYPE D DITCH BOTTOM INLET, 4' X 5'</t>
  </si>
  <si>
    <t>0425100 30</t>
  </si>
  <si>
    <t>UTILITY CONFLICT DRAINAGE STRUCTURE, TYPE 8 MANHOLE, 6' X 6'</t>
  </si>
  <si>
    <t>0425100 31</t>
  </si>
  <si>
    <t>UTILITY CONFLICT DRAINAGE STRUCTURE, TYPE E DITCH BOTTOM INLET, 6' X 16'</t>
  </si>
  <si>
    <t>0425100 32</t>
  </si>
  <si>
    <t>UTILITY CONFLICT DRAINAGE STRUCTURE, TYPE D DITCH BOTTOM INLET, 4' X 7'</t>
  </si>
  <si>
    <t>0425100 33</t>
  </si>
  <si>
    <t>UTILITY CONFLICT DRAINAGE STRUCTURE, TYPE C DITCH BOTTOM INLET, WITH 2' SUMP</t>
  </si>
  <si>
    <t>0425100 40</t>
  </si>
  <si>
    <t>SPECIAL DRAINAGE STRUCTURE, UTILITY CONFLICT INLET</t>
  </si>
  <si>
    <t>0425100101</t>
  </si>
  <si>
    <t>SPECIAL DRAINAGE STRUCTURE, UTILITY CONFLICT, PROJECTS 443921-1-52-01 &amp; 443921-1-52-02</t>
  </si>
  <si>
    <t>0430 94  3</t>
  </si>
  <si>
    <t>DESILTING PIPE, 37 - 48"</t>
  </si>
  <si>
    <t>0430173115</t>
  </si>
  <si>
    <t>PIPE CULVERT OPTIONAL  MATERIAL, ROUND, 15", GUTTER DRAIN</t>
  </si>
  <si>
    <t>0430173118</t>
  </si>
  <si>
    <t>PIPE CULVERT OPTIONAL  MATERIAL, ROUND, 18", GUTTER DRAIN</t>
  </si>
  <si>
    <t>0430173124</t>
  </si>
  <si>
    <t>PIPE CULVERT OPTIONAL  MATERIAL, ROUND, 24", GUTTER DRAIN</t>
  </si>
  <si>
    <t>0430173130</t>
  </si>
  <si>
    <t>PIPE CULVERT OPTIONAL  MATERIAL, ROUND, 30", GUTTER DRAIN</t>
  </si>
  <si>
    <t>0430174112</t>
  </si>
  <si>
    <t>PIPE CULVERT, OPTIONAL MATERIAL, ROUND, 12"SD</t>
  </si>
  <si>
    <t>0430174115</t>
  </si>
  <si>
    <t>PIPE CULVERT, OPTIONAL MATERIAL, ROUND, 15"SD</t>
  </si>
  <si>
    <t>0430174118</t>
  </si>
  <si>
    <t>PIPE CULVERT, OPTIONAL MATERIAL, ROUND, 18"SD</t>
  </si>
  <si>
    <t>0430174124</t>
  </si>
  <si>
    <t>PIPE CULVERT, OPTIONAL MATERIAL, ROUND, 24"SD</t>
  </si>
  <si>
    <t>0430174130</t>
  </si>
  <si>
    <t>PIPE CULVERT, OPTIONAL MATERIAL, ROUND, 30"SD</t>
  </si>
  <si>
    <t>0430174136</t>
  </si>
  <si>
    <t>PIPE CULVERT, OPTIONAL MATERIAL, ROUND, 36"SD</t>
  </si>
  <si>
    <t>0430174142</t>
  </si>
  <si>
    <t>PIPE CULVERT, OPTIONAL MATERIAL, ROUND, 42"SD</t>
  </si>
  <si>
    <t>0430174154</t>
  </si>
  <si>
    <t>PIPE CULVERT, OPTIONAL MATERIAL, ROUND, 54"SD</t>
  </si>
  <si>
    <t>0430174215</t>
  </si>
  <si>
    <t>PIPE CULVERT, OPTIONAL MATERIAL, OTHER SHAPE - ELLIP/ARCH, 15"SD</t>
  </si>
  <si>
    <t>0430174218</t>
  </si>
  <si>
    <t>PIPE CULVERT, OPTIONAL MATERIAL, OTHER SHAPE - ELLIP/ARCH, 18"SD</t>
  </si>
  <si>
    <t>0430174224</t>
  </si>
  <si>
    <t>PIPE CULVERT, OPTIONAL MATERIAL, OTHER SHAPE - ELLIP/ARCH, 24"SD</t>
  </si>
  <si>
    <t>0430174230</t>
  </si>
  <si>
    <t>PIPE CULVERT, OPTIONAL MATERIAL, OTHER SHAPE - ELLIP/ARCH, 30"SD</t>
  </si>
  <si>
    <t>0430174236</t>
  </si>
  <si>
    <t>PIPE CULVERT, OPTIONAL MATERIAL, OTHER SHAPE - ELLIP/ARCH, 36"SD</t>
  </si>
  <si>
    <t>0430174242</t>
  </si>
  <si>
    <t>PIPE CULVERT, OPTIONAL MATERIAL, ELLIP/OTHER, 42"SD</t>
  </si>
  <si>
    <t>0430175112</t>
  </si>
  <si>
    <t>PIPE CULVERT,OPTIONAL MATERIAL,ROUND, 12"S/CD</t>
  </si>
  <si>
    <t>0430175115</t>
  </si>
  <si>
    <t>PIPE CULVERT,OPTIONAL MATERIAL,ROUND, 15"S/CD</t>
  </si>
  <si>
    <t>0430175118</t>
  </si>
  <si>
    <t>PIPE CULVERT,OPTIONAL MATERIAL,ROUND, 18"S/CD</t>
  </si>
  <si>
    <t>0430175124</t>
  </si>
  <si>
    <t>PIPE CULVERT,OPTIONAL MATERIAL,ROUND, 24"S/CD</t>
  </si>
  <si>
    <t>0430175130</t>
  </si>
  <si>
    <t>PIPE CULVERT, OPT MATERIAL, ROUND, 30"S/CD</t>
  </si>
  <si>
    <t>0430175136</t>
  </si>
  <si>
    <t>PIPE CULVERT, OPT MATERIAL, ROUND, 36"S/CD</t>
  </si>
  <si>
    <t>0430175142</t>
  </si>
  <si>
    <t>PIPE CULVERT, OPT MATERIAL, ROUND, 42"S/CD</t>
  </si>
  <si>
    <t>0430175148</t>
  </si>
  <si>
    <t>PIPE CULVERT, OPT MATERIAL, ROUND, 48"S/CD</t>
  </si>
  <si>
    <t>0430175154</t>
  </si>
  <si>
    <t>PIPE CULVERT, OPT MATERIAL, ROUND, 54"S/CD</t>
  </si>
  <si>
    <t>0430175160</t>
  </si>
  <si>
    <t>PIPE CULVERT, OPT MATERIAL, ROUND, 60"S/CD</t>
  </si>
  <si>
    <t>0430175166</t>
  </si>
  <si>
    <t>PIPE CULVERT, OPT MATERIAL, ROUND, 66"S/CD</t>
  </si>
  <si>
    <t>0430175172</t>
  </si>
  <si>
    <t>PIPE CULVERT, OPT MATERIAL, ROUND, 72"S/CD</t>
  </si>
  <si>
    <t>0430175184</t>
  </si>
  <si>
    <t>PIPE CULVERT, OPT MATERIAL, ROUND, 84"S/CD</t>
  </si>
  <si>
    <t>0430175215</t>
  </si>
  <si>
    <t>PIPE CULVERT,OPTIONAL MATERIAL,OTHER-ELIP/ARCH, 15"S/CD</t>
  </si>
  <si>
    <t>0430175218</t>
  </si>
  <si>
    <t>PIPE CULVERT,OPTIONAL MATERIAL,OTHER-ELIP/ARCH, 18"S/CD</t>
  </si>
  <si>
    <t>0430175224</t>
  </si>
  <si>
    <t>PIPE CULVERT,OPTIONAL MATERIAL,OTHER SHAPE-ELIP/ARCH, 24"S/CD</t>
  </si>
  <si>
    <t>0430175230</t>
  </si>
  <si>
    <t>PIPE CULVERT, OPT MATERIAL, OTHER SHAPE - ELIP/ARCH, 30"S/CD</t>
  </si>
  <si>
    <t>0430175236</t>
  </si>
  <si>
    <t>PIPE CULVERT, OPT MATERIAL, OTHER SHAPE - ELIP/ARCH, 36"S/CD</t>
  </si>
  <si>
    <t>0430175242</t>
  </si>
  <si>
    <t>PIPE CULVERT, OPT MATERIAL, OTHER SHAPE - ELIP/ARCH, 42"S/CD</t>
  </si>
  <si>
    <t>0430175248</t>
  </si>
  <si>
    <t>PIPE CULVERT, OPT MATERIAL, OTHER SHAPE - ELIP/ARCH, 48"S/CD</t>
  </si>
  <si>
    <t>0430175254</t>
  </si>
  <si>
    <t>PIPE CULVERT, OPT MATERIAL, OTHER SHAPE - ELIP/ARCH, 54"S/CD</t>
  </si>
  <si>
    <t>0430175260</t>
  </si>
  <si>
    <t>PIPE CULVERT, OPT MATERIAL, OTHER SHAPE - ELIP/ARCH, 60"S/CD</t>
  </si>
  <si>
    <t>0430175272</t>
  </si>
  <si>
    <t>PIPE CULVERT, OPT MATERIAL, OTHER SHAPE - ELIP/ARCH, 72"S/CD</t>
  </si>
  <si>
    <t>0430175284</t>
  </si>
  <si>
    <t>PIPE CULVERT, OPT MATERIAL, OTHER SHAPE - ELIP/ARCH, 84"S/CD</t>
  </si>
  <si>
    <t>0430175299</t>
  </si>
  <si>
    <t>PIPE CULVERT,OPTIONAL MATERIAL,OTHER SHAPE-ELIP/ARCH, 99" OR &gt;, S/CD</t>
  </si>
  <si>
    <t>0430185118</t>
  </si>
  <si>
    <t>PIPE CULVERT,OPTIONAL MATERIAL,ROUND, JACK &amp; BORE, 18" , STORM AND CROSS DRAIN</t>
  </si>
  <si>
    <t>0430185124</t>
  </si>
  <si>
    <t>PIPE CULVERT,OPTIONAL MATERIAL,ROUND, JACK &amp; BORE, 24",  STORM AND CROSS DRAIN</t>
  </si>
  <si>
    <t>0430185130</t>
  </si>
  <si>
    <t>PIPE CULVERT,OPTIONAL MATERIAL,ROUND, JACK &amp; BORE, 30",  STORM AND CROSS DRAIN</t>
  </si>
  <si>
    <t>0430185136</t>
  </si>
  <si>
    <t>PIPE CULVERT,OPTIONAL MATERIAL,ROUND, JACK &amp; BORE, 36",   STORM AND CROSS DRAIN</t>
  </si>
  <si>
    <t>0430185142</t>
  </si>
  <si>
    <t>PIPE CULVERT,OPTIONAL MATERIAL,ROUND, JACK &amp; BORE, 42",  STORM AND CROSS DRAIN</t>
  </si>
  <si>
    <t>0430185160</t>
  </si>
  <si>
    <t>PIPE CULVERT,OPTIONAL MATERIAL,ROUND, JACK &amp; BORE, 60" , STORM AND CROSS DRAIN</t>
  </si>
  <si>
    <t>0430200 23</t>
  </si>
  <si>
    <t>FLARED END SECTION, CONCRETE, 15"</t>
  </si>
  <si>
    <t>0430200 25</t>
  </si>
  <si>
    <t>FLARED END SECTION, CONCRETE, 18"</t>
  </si>
  <si>
    <t>0430200 29</t>
  </si>
  <si>
    <t>FLARED END SECTION, CONCRETE, 24"</t>
  </si>
  <si>
    <t>0430200 33</t>
  </si>
  <si>
    <t>FLARED END SECTION, CONCRETE, 30"</t>
  </si>
  <si>
    <t>0430200 38</t>
  </si>
  <si>
    <t>FLARED END SECTION, CONCRETE, 36"</t>
  </si>
  <si>
    <t>0430400042</t>
  </si>
  <si>
    <t>WINGED CONCRETE ENDWALLS, U-TYPEINDEX 430-040, 42"</t>
  </si>
  <si>
    <t>0430500413</t>
  </si>
  <si>
    <t>STRAIGHT CONCRETE ENDWALLS, 84" SINGLE BARREL, 0 DEGREES, SPECIAL DESIGN, PROJECT 437717-1-52-01</t>
  </si>
  <si>
    <t>0430515100</t>
  </si>
  <si>
    <t>STRAIGHT CONCRETE ENDWALLS, 15", SINGLE, 0 DEGREES, ROUND</t>
  </si>
  <si>
    <t>0430518100</t>
  </si>
  <si>
    <t>STRAIGHT CONCRETE ENDWALLS, 18", SINGLE, 0 DEGREES, ROUND</t>
  </si>
  <si>
    <t>0430518302</t>
  </si>
  <si>
    <t>STRAIGHT CONCRETE ENDWALLS, 18", TRIPLE, 0 DEGREES, ELLIPTICAL</t>
  </si>
  <si>
    <t>0430524100</t>
  </si>
  <si>
    <t>STRAIGHT CONCRETE ENDWALLS, 24", SINGLE, 0 DEGREES, ROUND</t>
  </si>
  <si>
    <t>0430524102</t>
  </si>
  <si>
    <t>STRAIGHT CONCRETE ENDWALLS, 24", SINGLE, 0 DEGREES, ELLIPTICAL</t>
  </si>
  <si>
    <t>0430524110</t>
  </si>
  <si>
    <t>STRAIGHT CONCRETE ENDWALLS, 24", SINGLE, 15 DEGREES, ROUND</t>
  </si>
  <si>
    <t>0430524200</t>
  </si>
  <si>
    <t>STRAIGHT CONCRETE ENDWALLS, 24", DOUBLE, 0 DEGREES, ROUND</t>
  </si>
  <si>
    <t>0430524202</t>
  </si>
  <si>
    <t>STRAIGHT CONCRETE ENDWALLS, 24", DOUBLE, 0 DEGREES, ELLIPTICAL</t>
  </si>
  <si>
    <t>0430524212</t>
  </si>
  <si>
    <t>STRAIGHT CONCRETE ENDWALLS, 24", DOUBLE, 15 DEGREES, ELLIPTICAL</t>
  </si>
  <si>
    <t>0430524220</t>
  </si>
  <si>
    <t>STRAIGHT CONCRETE ENDWALLS, 24", DOUBLE, 30 DEGREES, ROUND</t>
  </si>
  <si>
    <t>0430530100</t>
  </si>
  <si>
    <t>STRAIGHT CONCRETE ENDWALLS, 30", SINGLE, 0 DEGREES, ROUND</t>
  </si>
  <si>
    <t>0430530102</t>
  </si>
  <si>
    <t>STRAIGHT CONCRETE ENDWALLS, 30", SINGLE, 0 DEGREES, ELLIPTICAL</t>
  </si>
  <si>
    <t>0430530110</t>
  </si>
  <si>
    <t>STRAIGHT CONCRETE ENDWALLS, 30", SINGLE, 15 DEGREES, ROUND</t>
  </si>
  <si>
    <t>0430530200</t>
  </si>
  <si>
    <t>STRAIGHT CONCRETE ENDWALLS, 30", DOUBLE, 0 DEGREES, ROUND</t>
  </si>
  <si>
    <t>0430530300</t>
  </si>
  <si>
    <t>STRAIGHT CONCRETE ENDWALLS, 30", TRIPLE, 0 DEGREES, ROUND</t>
  </si>
  <si>
    <t>0430530302</t>
  </si>
  <si>
    <t>STRAIGHT CONCRETE ENDWALLS, 30", TRIPLE, 0 DEGREES, ELLIPTICAL</t>
  </si>
  <si>
    <t>0430530400</t>
  </si>
  <si>
    <t>STRAIGHT CONCRETE ENDWALLS, 30", QUAD, 0 DEGREES, ROUND</t>
  </si>
  <si>
    <t>0430536100</t>
  </si>
  <si>
    <t>STRAIGHT CONCRETE ENDWALLS, 36", SINGLE, 0 DEGREES, ROUND</t>
  </si>
  <si>
    <t>0430536102</t>
  </si>
  <si>
    <t>STRAIGHT CONCRETE ENDWALLS, 36", SINGLE, 0 DEGREES, ELLIPTICAL</t>
  </si>
  <si>
    <t>0430536110</t>
  </si>
  <si>
    <t>STRAIGHT CONCRETE ENDWALLS, 36", SINGLE, 15 DEGREES, ROUND</t>
  </si>
  <si>
    <t>0430536120</t>
  </si>
  <si>
    <t>STRAIGHT CONCRETE ENDWALLS, 36", SINGLE, 30 DEGREES, ROUND</t>
  </si>
  <si>
    <t>0430536200</t>
  </si>
  <si>
    <t>STRAIGHT CONCRETE ENDWALLS, 36", DOUBLE, 0 DEGREES, ROUND</t>
  </si>
  <si>
    <t>0430536230</t>
  </si>
  <si>
    <t>STRAIGHT CONCRETE ENDWALLS, 36", DOUBLE, 45 DEGREES, ROUND</t>
  </si>
  <si>
    <t>0430536300</t>
  </si>
  <si>
    <t>STRAIGHT CONCRETE ENDWALLS, 36", TRIPLE, 0 DEGREES, ROUND</t>
  </si>
  <si>
    <t>0430536310</t>
  </si>
  <si>
    <t>STRAIGHT CONCRETE ENDWALLS, 36", TRIPLE, 15 DEGREES, ROUND</t>
  </si>
  <si>
    <t>0430542100</t>
  </si>
  <si>
    <t>STRAIGHT CONCRETE ENDWALLS, 42", SINGLE, 0 DEGREES, ROUND</t>
  </si>
  <si>
    <t>0430542102</t>
  </si>
  <si>
    <t>STRAIGHT CONCRETE ENDWALLS, 42", SINGLE, 0 DEGREES, ELLIPTICAL</t>
  </si>
  <si>
    <t>0430542200</t>
  </si>
  <si>
    <t>STRAIGHT CONCRETE ENDWALLS, 42", DOUBLE, 0 DEGREES, ROUND</t>
  </si>
  <si>
    <t>0430542300</t>
  </si>
  <si>
    <t>STRAIGHT CONCRETE ENDWALLS, 42", TRIPLE, 0 DEGREES, ROUND</t>
  </si>
  <si>
    <t>0430548100</t>
  </si>
  <si>
    <t>STRAIGHT CONCRETE ENDWALLS, 48", SINGLE, 0 DEGREES, ROUND</t>
  </si>
  <si>
    <t>0430548130</t>
  </si>
  <si>
    <t>STRAIGHT CONCRETE ENDWALLS, 48", SINGLE, 45 DEGREES, ROUND</t>
  </si>
  <si>
    <t>0430548200</t>
  </si>
  <si>
    <t>STRAIGHT CONCRETE ENDWALLS, 48", DOUBLE, 0 DEGREES, ROUND</t>
  </si>
  <si>
    <t>0430548230</t>
  </si>
  <si>
    <t>STRAIGHT CONCRETE ENDWALLS, 48", DOUBLE, 45 DEGREES, ROUND</t>
  </si>
  <si>
    <t>0430548300</t>
  </si>
  <si>
    <t>STRAIGHT CONCRETE ENDWALLS, 48", TRIPLE, 0 DEGREES, ROUND</t>
  </si>
  <si>
    <t>0430554100</t>
  </si>
  <si>
    <t>STRAIGHT CONCRETE ENDWALLS, 54", SINGLE, 0 DEGREES, ROUND</t>
  </si>
  <si>
    <t>0430554200</t>
  </si>
  <si>
    <t>STRAIGHT CONCRETE ENDWALLS, 54", DOUBLE, 0 DEGREES, ROUND</t>
  </si>
  <si>
    <t>0430560100</t>
  </si>
  <si>
    <t>STRAIGHT CONCRETE ENDWALLS, 60", SINGLE, 0 DEGREES, ROUND</t>
  </si>
  <si>
    <t>0430566100</t>
  </si>
  <si>
    <t>STRAIGHT CONCRETE ENDWALLS, 66", SINGLE, 0 DEGREES, ROUND</t>
  </si>
  <si>
    <t>0430566200</t>
  </si>
  <si>
    <t>STRAIGHT CONCRETE ENDWALLS, 66", DOUBLE, 0 DEGREES, ROUND</t>
  </si>
  <si>
    <t>0430572102</t>
  </si>
  <si>
    <t>STRAIGHT CONCRETE ENDWALLS, 72", SINGLE, 0 DEGREES, ELLIPTICAL</t>
  </si>
  <si>
    <t>0430602123</t>
  </si>
  <si>
    <t>U-ENDWALL, WITH GRATE, INDEX 260/430-010, 1:4 SLOPE, 15"</t>
  </si>
  <si>
    <t>0430602125</t>
  </si>
  <si>
    <t>U-ENDWALL, WITH GRATE,INDEX 260/430-010, 1:4 SLOPE, 18"</t>
  </si>
  <si>
    <t>0430602129</t>
  </si>
  <si>
    <t>U-ENDWALL, WITH GRATE, INDEX 260/430-010, 1:4 SLOPE, 24"</t>
  </si>
  <si>
    <t>0430602133</t>
  </si>
  <si>
    <t>U-ENDWALL, WITH GRATE, INDEX 260/430-010, 1:4 SLOPE, 30"</t>
  </si>
  <si>
    <t>0430610225</t>
  </si>
  <si>
    <t>U-ENDWALL, INDEX 261/430-011 1:3 SLOPE, 18"PIPE</t>
  </si>
  <si>
    <t>0430610325</t>
  </si>
  <si>
    <t>U-ENDWALL, INDEX 261/430-011, 1:2 SLOPE, 18"PIPE</t>
  </si>
  <si>
    <t>0430611025</t>
  </si>
  <si>
    <t>U-ENDWALL, INDEX 261/430-011, BAFFLES, 1:6 SLOPE, 18"PIPE</t>
  </si>
  <si>
    <t>0430611029</t>
  </si>
  <si>
    <t>U-ENDWALL, INDEX 261/430-011, BAFFLES, 1:6 SLOPE, 24"PIPE</t>
  </si>
  <si>
    <t>0430611033</t>
  </si>
  <si>
    <t>U-ENDWALL, INDEX 261/430-011, BAFFLES, 1:6 SLOPE, 30"PIPE</t>
  </si>
  <si>
    <t>0430611123</t>
  </si>
  <si>
    <t>U-ENDWALL WITH BAFFLES, INDEX 261/430/011, 1:4 SLOPE, 15"PIPE</t>
  </si>
  <si>
    <t>0430611125</t>
  </si>
  <si>
    <t>U-ENDWALL WITH BAFFLES, INDEX 261/430-011, 1:4 SLOPE, 18"PIPE</t>
  </si>
  <si>
    <t>0430611129</t>
  </si>
  <si>
    <t>U-ENDWALL WITH BAFFLES, INDEX 261/430-011, 1:4 SLOPE, 24"PIPE</t>
  </si>
  <si>
    <t>0430611223</t>
  </si>
  <si>
    <t>U-ENDWALL WITH BAFFLES, INDEX 261/430-011, 1:3 SLOPE, 15"PIPE</t>
  </si>
  <si>
    <t>0430611225</t>
  </si>
  <si>
    <t>U-ENDWALL WITH BAFFLES, INDEX 261/430-011, 1:3 SLOPE, 18"PIPE</t>
  </si>
  <si>
    <t>0430611229</t>
  </si>
  <si>
    <t>U-ENDWALL WITH BAFFLES, INDEX 261/430-011, 1:3 SLOPE, 24"PIPE</t>
  </si>
  <si>
    <t>0430611323</t>
  </si>
  <si>
    <t>U-ENDWALL WITH BAFFLES, INDEX 261/430-011, 1:2 SLOPE, 15"PIPE</t>
  </si>
  <si>
    <t>0430611325</t>
  </si>
  <si>
    <t>U-ENDWALL WITH BAFFLES, INDEX 261/430-011, 1:2 SLOPE, 18"PIPE</t>
  </si>
  <si>
    <t>0430611329</t>
  </si>
  <si>
    <t>U-ENDWALL WITH BAFFLES, INDEX 261/430-011, 1:2 SLOPE, 24"PIPE</t>
  </si>
  <si>
    <t>0430612033</t>
  </si>
  <si>
    <t>U-ENDWALL WITH GRATE, INDEX 261/430-011, 1:6 SLOPE, 30"</t>
  </si>
  <si>
    <t>0430613025</t>
  </si>
  <si>
    <t>U-ENDWALL, WITH BAFFLES &amp; GRATE, INDEX 261/430-011,1:6 SLOPE, 18"</t>
  </si>
  <si>
    <t>0430613029</t>
  </si>
  <si>
    <t>U-ENDWALL, WITH BAFFLES &amp; GRATE, INDEX 261/430-011,1:6 SLOPE, 24"PIPE</t>
  </si>
  <si>
    <t>0430613123</t>
  </si>
  <si>
    <t>U-ENDWALL, WITH BAFFLES &amp; GRATE, INDEX 261/430-011,1:4 SLOPE,15"PIPE</t>
  </si>
  <si>
    <t>0430613125</t>
  </si>
  <si>
    <t>U-ENDWALL, WITH BAFFLES &amp; GRATE, INDEX 261/430-011,1:4 SLOPE,18"PIPE</t>
  </si>
  <si>
    <t>0430613129</t>
  </si>
  <si>
    <t>U-ENDWALL, WITH BAFFLES &amp; GRATE, INDEX 261/430-011,1:4 SLOPE, 24"PIPE</t>
  </si>
  <si>
    <t>0430613133</t>
  </si>
  <si>
    <t>U-ENDWALL, WITH BAFFLES &amp; GRATE, INDEX 261/430-011,1:4 SLOPE,30"PIPE</t>
  </si>
  <si>
    <t>0430613225</t>
  </si>
  <si>
    <t>U-ENDWALL, WITH BAFFLES &amp; GRATE, INDEX 261/430-011,1:3 SLOPE,18"PIPE</t>
  </si>
  <si>
    <t>0430613229</t>
  </si>
  <si>
    <t>U-ENDWALL, WITH BAFFLES &amp; GRATE, INDEX 261/430-011,1:3 SLOPE, 24 "PIPE</t>
  </si>
  <si>
    <t>0430613325</t>
  </si>
  <si>
    <t>U-ENDWALL, WITH BAFFLES &amp; GRATE, INDEX 261/430-011,1:2 SLOPE,18"PIPE</t>
  </si>
  <si>
    <t>0430830</t>
  </si>
  <si>
    <t>PIPE FILLING AND PLUGGING- PLACE OUT OF SERVICE</t>
  </si>
  <si>
    <t>0430886 36</t>
  </si>
  <si>
    <t>MANATEE GRATE FOR 36", UNHINGED</t>
  </si>
  <si>
    <t>0430886 48</t>
  </si>
  <si>
    <t>MANATEE GRATE FOR 48", UNHINGED</t>
  </si>
  <si>
    <t>0430886 54</t>
  </si>
  <si>
    <t>MANATEE GRATE FOR 54", UNHINGED</t>
  </si>
  <si>
    <t>0430950</t>
  </si>
  <si>
    <t>DESILTING CONCRETE BOX CULVERT</t>
  </si>
  <si>
    <t>0430963  1</t>
  </si>
  <si>
    <t>PVC PIPE FOR BACK OF SIDEWALK, 4"</t>
  </si>
  <si>
    <t>0430963  2</t>
  </si>
  <si>
    <t>PVC PIPE FOR BACK OF SIDEWALK,  NON STANDARD DIAMETER</t>
  </si>
  <si>
    <t>0430964  6</t>
  </si>
  <si>
    <t>PVC PIPE, 8 INCH</t>
  </si>
  <si>
    <t>0430982121</t>
  </si>
  <si>
    <t>MITERED END SECTION, OPTIONAL ROUND, 12" CD</t>
  </si>
  <si>
    <t>0430982123</t>
  </si>
  <si>
    <t>MITERED END SECTION, OPTIONAL ROUND, 15" CD</t>
  </si>
  <si>
    <t>0430982125</t>
  </si>
  <si>
    <t>MITERED END SECTION, OPTIONAL ROUND, 18" CD</t>
  </si>
  <si>
    <t>0430982129</t>
  </si>
  <si>
    <t>MITERED END SECTION, OPTIONAL ROUND, 24" CD</t>
  </si>
  <si>
    <t>0430982133</t>
  </si>
  <si>
    <t>MITERED END SECTION, OPTIONAL ROUND, 30" CD</t>
  </si>
  <si>
    <t>0430982138</t>
  </si>
  <si>
    <t>MITERED END SECTION, OPTIONAL ROUND, 36" CD</t>
  </si>
  <si>
    <t>0430982140</t>
  </si>
  <si>
    <t>MITERED END SECTION, OPTIONAL ROUND, 42" CD</t>
  </si>
  <si>
    <t>0430982141</t>
  </si>
  <si>
    <t>MITERED END SECTION, OPTIONAL ROUND, 48" CD</t>
  </si>
  <si>
    <t>0430982143</t>
  </si>
  <si>
    <t>MITERED END SECTION, OPTIONAL ROUND, 60" CD</t>
  </si>
  <si>
    <t>0430982145</t>
  </si>
  <si>
    <t>MITERED END SECTION, OPTIONAL ROUND, 72" CD</t>
  </si>
  <si>
    <t>0430982623</t>
  </si>
  <si>
    <t>MITERED END SECTION, OPTIONAL - ELLIPTICAL / ARCH, 15" CD</t>
  </si>
  <si>
    <t>0430982625</t>
  </si>
  <si>
    <t>MITERED END SECTION, OPTIONAL - ELLIPTICAL / ARCH, 18" CD</t>
  </si>
  <si>
    <t>0430982629</t>
  </si>
  <si>
    <t>MITERED END SECTION, OPTIONAL - ELLIPTICAL / ARCH, 24" CD</t>
  </si>
  <si>
    <t>0430982633</t>
  </si>
  <si>
    <t>MITERED END SECTION, OPTIONAL - ELLIPTICAL / ARCH, 30" CD</t>
  </si>
  <si>
    <t>0430982638</t>
  </si>
  <si>
    <t>MITERED END SECTION, OPTIONAL - ELLIPTICAL / ARCH, 36" CD</t>
  </si>
  <si>
    <t>0430982641</t>
  </si>
  <si>
    <t>MITERED END SECTION, OPTIONAL - ELLIPTICAL / ARCH, 48" CD</t>
  </si>
  <si>
    <t>0430984123</t>
  </si>
  <si>
    <t>MITERED END SECTION, OPTIONAL ROUND, 15" SD</t>
  </si>
  <si>
    <t>0430984125</t>
  </si>
  <si>
    <t>MITERED END SECTION, OPTIONAL ROUND, 18" SD</t>
  </si>
  <si>
    <t>0430984129</t>
  </si>
  <si>
    <t>MITERED END SECTION, OPTIONAL ROUND, 24" SD</t>
  </si>
  <si>
    <t>0430984133</t>
  </si>
  <si>
    <t>MITERED END SECTION , OPTIONAL ROUND, 30" SD</t>
  </si>
  <si>
    <t>0430984138</t>
  </si>
  <si>
    <t>MITERED END SECTION , OPTIONAL ROUND, 36" SIDE DRAIN</t>
  </si>
  <si>
    <t>0430984140</t>
  </si>
  <si>
    <t>MITERED END SECTION , OPTIONAL ROUND, 42" SD</t>
  </si>
  <si>
    <t>0430984142</t>
  </si>
  <si>
    <t>MITERED END SECTION , OPTIONAL ROUND, 54" SD</t>
  </si>
  <si>
    <t>0430984623</t>
  </si>
  <si>
    <t>MITERED END SECTION, OPTIONAL OTHER - ELLIP/ARCH, 15" SD</t>
  </si>
  <si>
    <t>0430984625</t>
  </si>
  <si>
    <t>MITERED END SECT, OPTIONAL - ELLIPTICAL / ARCH, 18" SD</t>
  </si>
  <si>
    <t>0430984629</t>
  </si>
  <si>
    <t>MITERED END SECT, OPTIONAL - ELLIPTICAL / ARCH, 24" SD</t>
  </si>
  <si>
    <t>0430984633</t>
  </si>
  <si>
    <t>MITERED END SECT, OPTIONAL /ELLIP/ARCH, 30" SD</t>
  </si>
  <si>
    <t>0430984638</t>
  </si>
  <si>
    <t>MITERED END SECT, OPTIONAL /ELLIP/ARCH, 36" SD</t>
  </si>
  <si>
    <t>0430984640</t>
  </si>
  <si>
    <t>MITERED END SECT, OPTIONAL /ELLIP/ARCH, 42" SD</t>
  </si>
  <si>
    <t>0430984641</t>
  </si>
  <si>
    <t>MITERED END SECT, OPTIONAL /ELLIP/ARCH, 48" SD</t>
  </si>
  <si>
    <t>0430990</t>
  </si>
  <si>
    <t>MITERED END SECT, REPLACE GRATE</t>
  </si>
  <si>
    <t>0430991</t>
  </si>
  <si>
    <t>MITERED END SECT, REPLACE SLAB- CONSTRUCTION USE</t>
  </si>
  <si>
    <t>0431  1112</t>
  </si>
  <si>
    <t>PIPE LINER, CURED IN PLACE, 12"</t>
  </si>
  <si>
    <t>0431  1115</t>
  </si>
  <si>
    <t>PIPE LINER, CURED IN PLACE, 15"</t>
  </si>
  <si>
    <t>0431  1118</t>
  </si>
  <si>
    <t>PIPE LINER, CURED IN PLACE, 18"</t>
  </si>
  <si>
    <t>0431  1124</t>
  </si>
  <si>
    <t>PIPE LINER, CURED IN PLACE, 24"</t>
  </si>
  <si>
    <t>0431  1130</t>
  </si>
  <si>
    <t>PIPE LINER, CURED IN PLACE, 30"</t>
  </si>
  <si>
    <t>0431  1136</t>
  </si>
  <si>
    <t>PIPE LINER, CURED IN PLACE, 36"</t>
  </si>
  <si>
    <t>0431  1142</t>
  </si>
  <si>
    <t>PIPE LINER, CURED IN PLACE, 42"</t>
  </si>
  <si>
    <t>0431  1148</t>
  </si>
  <si>
    <t>PIPE LINER, CURED IN PLACE, 48"</t>
  </si>
  <si>
    <t>0431  1154</t>
  </si>
  <si>
    <t>PIPE LINER, CURED IN PLACE, 54"</t>
  </si>
  <si>
    <t>0431  1530</t>
  </si>
  <si>
    <t>PIPE LINER, SLIPLINING, 30"</t>
  </si>
  <si>
    <t>0432  3  1</t>
  </si>
  <si>
    <t>CHEMICAL GROUT REPAIR, PIPE, NON-TEST, 15"</t>
  </si>
  <si>
    <t>0432  3  2</t>
  </si>
  <si>
    <t>CHEMICAL GROUT REPAIR, PIPE, NON-TEST, 18"</t>
  </si>
  <si>
    <t>0432  3  4</t>
  </si>
  <si>
    <t>CHEMICAL GROUT REPAIR, PIPE, NON-TEST, 24"</t>
  </si>
  <si>
    <t>0432  3  5</t>
  </si>
  <si>
    <t>CHEMICAL GROUT REPAIR, PIPE, NON-TEST, 30"</t>
  </si>
  <si>
    <t>0432  3  9</t>
  </si>
  <si>
    <t>CHEMICAL GROUT REPAIR, PIPE, NON-TEST, 54"</t>
  </si>
  <si>
    <t>0433  1</t>
  </si>
  <si>
    <t>CHEMICAL GROUT REPAIR, MANHOLE / INLET</t>
  </si>
  <si>
    <t>0435  1  1</t>
  </si>
  <si>
    <t>STRUCTURAL PLATE PIPE CULVERT, ALUMINUM,118" x 64", PROJECT 435471-2-52-01</t>
  </si>
  <si>
    <t>0435  1  2</t>
  </si>
  <si>
    <t>STRUCTURAL PLATE PIPE CULVERT, ALUMINUM, 96" x 39", PROJECT 435471-2-52-01</t>
  </si>
  <si>
    <t>0435  1  3</t>
  </si>
  <si>
    <t>STRUCTURAL PLATE PIPE CULVERT, ALUMINUM, 140" x 53", PROJECT 435471-2-52-01</t>
  </si>
  <si>
    <t>0436  1  1</t>
  </si>
  <si>
    <t>TRENCH DRAIN, STANDARD</t>
  </si>
  <si>
    <t>0436  1  3</t>
  </si>
  <si>
    <t>TRENCH DRAIN, SPECIAL DESIGN</t>
  </si>
  <si>
    <t>0440  1 10</t>
  </si>
  <si>
    <t>UNDERDRAIN, TYPE I</t>
  </si>
  <si>
    <t>0440  1 20</t>
  </si>
  <si>
    <t>UNDERDRAIN, TYPE II</t>
  </si>
  <si>
    <t>0440  1 30</t>
  </si>
  <si>
    <t>UNDERDRAIN, TYPE III</t>
  </si>
  <si>
    <t>0440 70</t>
  </si>
  <si>
    <t>UNDERDRAIN INSPECTION BOX</t>
  </si>
  <si>
    <t>0440 73  1</t>
  </si>
  <si>
    <t>UNDERDRAIN OUTLET PIPE, 4"</t>
  </si>
  <si>
    <t>0440 73  2</t>
  </si>
  <si>
    <t>UNDERDRAIN OUTLET PIPE, 6"</t>
  </si>
  <si>
    <t>0440 73  3</t>
  </si>
  <si>
    <t>UNDERDRAIN OUTLET PIPE, 8"</t>
  </si>
  <si>
    <t>0440 73  4</t>
  </si>
  <si>
    <t>UNDERDRAIN OUTLET PIPE, 10"</t>
  </si>
  <si>
    <t>0443 70  3</t>
  </si>
  <si>
    <t>FRENCH DRAIN, 18"</t>
  </si>
  <si>
    <t>0443 70  4</t>
  </si>
  <si>
    <t>FRENCH DRAIN, 24"</t>
  </si>
  <si>
    <t>0443 70  6</t>
  </si>
  <si>
    <t>FRENCH DRAIN, 36"</t>
  </si>
  <si>
    <t>0443 70  7</t>
  </si>
  <si>
    <t>FRENCH DRAIN, 42"</t>
  </si>
  <si>
    <t>0443 70 10</t>
  </si>
  <si>
    <t>FRENCH DRAIN, 60"</t>
  </si>
  <si>
    <t>0443 72 25</t>
  </si>
  <si>
    <t>FRENCH DRAIN- AGGREGATE WITHOUT PIPE, PROJECT 443920-1-52-03, 1.0-1.9’ DEPTH</t>
  </si>
  <si>
    <t>0446  1  1</t>
  </si>
  <si>
    <t>EDGEDRAIN DRAINCRETE, STANDARD</t>
  </si>
  <si>
    <t>0446 71  1</t>
  </si>
  <si>
    <t>EDGEDRAIN OUTLET PIPE, 4"</t>
  </si>
  <si>
    <t>0450  1  1</t>
  </si>
  <si>
    <t>PRESTRESSED BEAMS, TYPE II</t>
  </si>
  <si>
    <t>0450  1201</t>
  </si>
  <si>
    <t>PREST BEAMS, TYPE II, MODIFIED</t>
  </si>
  <si>
    <t>0450  2 36</t>
  </si>
  <si>
    <t>PREST BEAMS: FLORIDA-I BEAM 36"</t>
  </si>
  <si>
    <t>0450  2 45</t>
  </si>
  <si>
    <t>PREST BEAMS: FLORIDA-I BEAM 45"</t>
  </si>
  <si>
    <t>0450  2 54</t>
  </si>
  <si>
    <t>PREST BEAMS: FLORIDA-I BEAM 54"</t>
  </si>
  <si>
    <t>0450  2 63</t>
  </si>
  <si>
    <t>PREST BEAMS: FLORIDA-I BEAM 63"</t>
  </si>
  <si>
    <t>0450  2 72</t>
  </si>
  <si>
    <t>PREST BEAMS: FLORIDA-I BEAM 72"</t>
  </si>
  <si>
    <t>0450  2 78</t>
  </si>
  <si>
    <t>PREST BEAMS: FLORIDA-I BEAM 78"</t>
  </si>
  <si>
    <t>0450  2 84</t>
  </si>
  <si>
    <t>PREST BEAMS: FLORIDA-I BEAM 84"</t>
  </si>
  <si>
    <t>0450  8 12</t>
  </si>
  <si>
    <t>PRESTRESSED BEAM: FLORIDA SLAB BEAM, BEAM DEPTH 12" CARBON STEEL, WIDTH 52-54"</t>
  </si>
  <si>
    <t>0450  8 13</t>
  </si>
  <si>
    <t>PRESTRESSED BEAM: FLORIDA SLAB BEAM, BEAM DEPTH 12" CARBON STEEL, WIDTH 55-57"</t>
  </si>
  <si>
    <t>0450  8 23</t>
  </si>
  <si>
    <t>PRESTRESSED BEAM: FLORIDA SLAB BEAM, BEAM DEPTH 15" CARBON STEEL, WIDTH 55-57"</t>
  </si>
  <si>
    <t>0450  8 53</t>
  </si>
  <si>
    <t>PRESTRESSED BEAM: FLORIDA SLAB BEAM, BEAM DEPTH 12" CFRP/SS, WIDTH 55-57"</t>
  </si>
  <si>
    <t>0450  8 54</t>
  </si>
  <si>
    <t>PRESTRESSED BEAM: FLORIDA SLAB BEAM, BEAM DEPTH 12" CFRP/SS, WIDTH 58-60"</t>
  </si>
  <si>
    <t>0450  8 61</t>
  </si>
  <si>
    <t>PRESTRESSED BEAM: FLORIDA SLAB BEAM, BEAM DEPTH 15" CFRP/SS, WIDTH 48-51"</t>
  </si>
  <si>
    <t>0450 82</t>
  </si>
  <si>
    <t>BEAM REPAIR</t>
  </si>
  <si>
    <t>0451 70</t>
  </si>
  <si>
    <t>PREST SOIL ANCHORS</t>
  </si>
  <si>
    <t>0451 70  1</t>
  </si>
  <si>
    <t>PRESTRESSED SOIL ANCHOR, PERFORMANCE TEST</t>
  </si>
  <si>
    <t>0451 70  2</t>
  </si>
  <si>
    <t>PRESTRESSED SOIL ANCHOR, CREEP TEST</t>
  </si>
  <si>
    <t>0455  2 10</t>
  </si>
  <si>
    <t>COATED TIMBER PILING FOR PEDESTRIAN BOARDWALK, PROJECT 426179-1-52-01</t>
  </si>
  <si>
    <t>0455  2 11</t>
  </si>
  <si>
    <t>TIMBER TEST PILE FOR PEDESTRIAN BOARDWALK, PROJECT 426179-1-52-01</t>
  </si>
  <si>
    <t>0455  2 12</t>
  </si>
  <si>
    <t>TREATED TIMBER PILING FOR PEDESTRIAN BOARDWALK, PROJECT 439999-2-52-01</t>
  </si>
  <si>
    <t>0455 34  3</t>
  </si>
  <si>
    <t>PRESTRESSED CONCRETE PILING, 18" SQ</t>
  </si>
  <si>
    <t>0455 34  5</t>
  </si>
  <si>
    <t>PRESTRESSED CONCRETE PILING, 24" SQ</t>
  </si>
  <si>
    <t>0455 34 23</t>
  </si>
  <si>
    <t>PRESTRESSED CONCRETE PILING, 18" SQ W/FRP OR STAINLESS STEEL STRAND AND REINFORCING</t>
  </si>
  <si>
    <t>0455 34 25</t>
  </si>
  <si>
    <t>PRESTRESSED CONCRETE PILING, 24" SQ W/FRP OR STAINLESS STEEL STRAND AND REINFORCING</t>
  </si>
  <si>
    <t>0455 34338</t>
  </si>
  <si>
    <t>PRESTRESSED CONCRETE PILING, INCLUDES 100% DYNAMIC TESTING, PROJECT 440897-2-52-01, SIZE 18"</t>
  </si>
  <si>
    <t>0455 34339</t>
  </si>
  <si>
    <t>PRESTRESSED CONCRETE PILING, INCLUDES 100% DYNAMIC TESTING, PROJECT 440897-2-52-01, SIZE 24"</t>
  </si>
  <si>
    <t>0455 34400</t>
  </si>
  <si>
    <t>PRESTRESSED CONCRETE PILING, INCLUDES 100% DYNAMIC TESTING, SIZE 18"</t>
  </si>
  <si>
    <t>0455 34402</t>
  </si>
  <si>
    <t>PRESTRESSED CONCRETE PILING, INCLUDES 100% DYNAMIC TESTING, SIZE 24"</t>
  </si>
  <si>
    <t>0455 34403</t>
  </si>
  <si>
    <t>PRESTRESSED CONCRETE PILING, INCLUDES 100% DYNAMIC TESTING, SIZE 30"</t>
  </si>
  <si>
    <t>0455 35  4</t>
  </si>
  <si>
    <t>STEEL PILING, HP 12 X  53</t>
  </si>
  <si>
    <t>0455 35  5</t>
  </si>
  <si>
    <t>STEEL PILING, HP 14 X 73</t>
  </si>
  <si>
    <t>0455 35  8</t>
  </si>
  <si>
    <t>STEEL PILING, HP 14 X 117</t>
  </si>
  <si>
    <t>0455 35 22</t>
  </si>
  <si>
    <t>STEEL PILING, 24" DIA. PIPE</t>
  </si>
  <si>
    <t>0455 35112</t>
  </si>
  <si>
    <t>STEEL PILING, 24" DIAMETER PIPE WITH 100% DYNAMIC TESTING, PROJECT 439938-1 &amp; 439937-1</t>
  </si>
  <si>
    <t>0455 35114</t>
  </si>
  <si>
    <t>STEEL PILING, 24" DIAMETER PIPE WITH 100% DYNAMIC TESTING, PROJECT 439280-1-52-01</t>
  </si>
  <si>
    <t>0455 35222</t>
  </si>
  <si>
    <t>STEEL PILING, 24" DIA. PIPE WITH 100% DYNAMIC LOAD TESTING</t>
  </si>
  <si>
    <t>0455 76</t>
  </si>
  <si>
    <t>WRAP PILE CLUSTERS</t>
  </si>
  <si>
    <t>0455 81102</t>
  </si>
  <si>
    <t>CATHODIC PROTECTION, F&amp;I, PIER, ZINC ANODE ASSEMBLY</t>
  </si>
  <si>
    <t>0455 87</t>
  </si>
  <si>
    <t>ANCHOR BAR, STEEL</t>
  </si>
  <si>
    <t>0455 88  4</t>
  </si>
  <si>
    <t>DRILLED SHAFT, 42" DIA</t>
  </si>
  <si>
    <t>0455 88  5</t>
  </si>
  <si>
    <t>DRILLED SHAFT, 48" DIA</t>
  </si>
  <si>
    <t>0455 88  6</t>
  </si>
  <si>
    <t>DRILLED SHAFT, 60" DIA</t>
  </si>
  <si>
    <t>0455 88  7</t>
  </si>
  <si>
    <t>DRILLED SHAFT, 72" DIA</t>
  </si>
  <si>
    <t>0455 88  9</t>
  </si>
  <si>
    <t>DRILLED SHAFT, 66" DIA</t>
  </si>
  <si>
    <t>0455 89  7</t>
  </si>
  <si>
    <t>DRILLED SHAFT TIP GROUTING 72" DIAMETER</t>
  </si>
  <si>
    <t>0455101  1</t>
  </si>
  <si>
    <t>TEST LOAD, BIDIRECTIONAL CELL, LESS THAN FIVE CELLS</t>
  </si>
  <si>
    <t>0455108103</t>
  </si>
  <si>
    <t>STEEL CASING FOR FUTURE PILE, 30", PROJECT 440897-2-52-01</t>
  </si>
  <si>
    <t>0455111</t>
  </si>
  <si>
    <t>CORE-PILOT HOLE, DRILLED SHAFT EXCAVATION</t>
  </si>
  <si>
    <t>0455112 24</t>
  </si>
  <si>
    <t>AUGER GROUTED PILE, 24" DIAMETER</t>
  </si>
  <si>
    <t>0455119103</t>
  </si>
  <si>
    <t>LOAD TEST-STATIC, COMPRESSION,101-600 TONS</t>
  </si>
  <si>
    <t>0455120  7</t>
  </si>
  <si>
    <t>PILE POINT PROTECTION, 24" ROUND</t>
  </si>
  <si>
    <t>0455122  4</t>
  </si>
  <si>
    <t>EXCAVATION UNCLASSIFIED SHAFT, 42" DIA</t>
  </si>
  <si>
    <t>0455122  5</t>
  </si>
  <si>
    <t>EXCAVATION UNCLASSIFIED SHAFT, 48" DIA</t>
  </si>
  <si>
    <t>0455122  6</t>
  </si>
  <si>
    <t>EXCAVATION UNCLASSIFIED SHAFT, 60" DIA</t>
  </si>
  <si>
    <t>0455122  7</t>
  </si>
  <si>
    <t>EXCAVATION UNCLASSIFIED SHAFT, 72" DIA</t>
  </si>
  <si>
    <t>0455122  9</t>
  </si>
  <si>
    <t>EXCAVATION UNCLASSIFIED SHAFT, 66" DIA</t>
  </si>
  <si>
    <t>0455133  2</t>
  </si>
  <si>
    <t>SHEET PILING STEEL, TEMPORARY-CRITICAL</t>
  </si>
  <si>
    <t>0455133  3</t>
  </si>
  <si>
    <t>SHEET PILING STEEL, F&amp;I PERMANENT</t>
  </si>
  <si>
    <t>0455133 10</t>
  </si>
  <si>
    <t>SOLDIER PILE WALL, TEMPORARY-CRITICAL, STEEL H-PILES WITH TIMBER LAGGING</t>
  </si>
  <si>
    <t>0455133207</t>
  </si>
  <si>
    <t>STEEL SHEET PILING, COMBINATION WALL WITH KING PILES, PROJECT 428358-4-52-01</t>
  </si>
  <si>
    <t>0455143  3</t>
  </si>
  <si>
    <t>TEST PILES-PRESTRESSED CONCRETE,18" SQ</t>
  </si>
  <si>
    <t>0455143  5</t>
  </si>
  <si>
    <t>TEST PILES-PRESTRESSED CONCRETE,24" SQ</t>
  </si>
  <si>
    <t>0455143 23</t>
  </si>
  <si>
    <t>TEST PILES-PRESTRESSED CONCRETE,18" SQ W/ FRP OR STAINLESS STEEL STRAND AND REINFORCING</t>
  </si>
  <si>
    <t>0455143 25</t>
  </si>
  <si>
    <t>TEST PILES-PRESTRESSED CONCRETE, 24" SQ W/ FRP OR STAINLESS STEEL STRAND AND REINFORCING</t>
  </si>
  <si>
    <t>0455144  5</t>
  </si>
  <si>
    <t>TEST PILES, STEEL, HP 14 X  73</t>
  </si>
  <si>
    <t>0455144 22</t>
  </si>
  <si>
    <t>TEST PILES - STEEL, 24" DIA PIPE</t>
  </si>
  <si>
    <t>0455147  1</t>
  </si>
  <si>
    <t>THERMAL INTEGRITY TESTING, UP TO 4' SHAFT DIAMETER</t>
  </si>
  <si>
    <t>0455147  2</t>
  </si>
  <si>
    <t>THERMAL INTEGRITY TESTING, 4.5-6'' SHAFT DIAMETER</t>
  </si>
  <si>
    <t>0457  1 12</t>
  </si>
  <si>
    <t>STANDARD INTEGRAL PILE JACKET, NON-STRUCTURAL,  16.1 to 30.0"</t>
  </si>
  <si>
    <t>0457  1 21</t>
  </si>
  <si>
    <t>STANDARD INTEGRAL PILE JACKET, STRUCTURAL, UP TO 16"</t>
  </si>
  <si>
    <t>0457  1 22</t>
  </si>
  <si>
    <t>STANDARD INTEGRAL PILE JACKET, STRUCTURAL, 16.1 to 30.0"</t>
  </si>
  <si>
    <t>0457  2121</t>
  </si>
  <si>
    <t>CATHODIC PROTECTION INTEGRAL PILE JACKET, NON-STRUCTURAL, 16.1-30.", GALVANIC SYSTEM</t>
  </si>
  <si>
    <t>0457  2221</t>
  </si>
  <si>
    <t>CATHODIC PROTECTION INTEGRAL PILE JACKET, STRUCTURAL, 16.1-30.", GALVANIC SYSTEM</t>
  </si>
  <si>
    <t>0458  1 11</t>
  </si>
  <si>
    <t>BRIDGE DECK EXPANSION JOINT, NEW CONSTRUCTION, F&amp;I POURED JOINT WITH BACKER ROD</t>
  </si>
  <si>
    <t>0458  1 12</t>
  </si>
  <si>
    <t>BRIDGE DECK EXPANSION JOINT, NEW CONSTRUCTION, F&amp;I STRIP SEAL</t>
  </si>
  <si>
    <t>0458  1 13</t>
  </si>
  <si>
    <t>BRIDGE DECK EXPANSION JOINT, NEW CONSTRUCTION, F&amp;I MODULAR</t>
  </si>
  <si>
    <t>0458  1 14</t>
  </si>
  <si>
    <t>BRIDGE DECK EXPANSION JOINT, NEW CONSTRUCTION, F&amp;I FINGER JOINT</t>
  </si>
  <si>
    <t>0458  1 21</t>
  </si>
  <si>
    <t>BRIDGE DECK EXPANSION JOINT, REHABILITATION, POURED JOINT WITH BACKER ROD</t>
  </si>
  <si>
    <t>0458  1 22</t>
  </si>
  <si>
    <t>BRIDGE DECK EXPANSION JOINT, REHABILITATION, STRIP SEAL</t>
  </si>
  <si>
    <t>0458  1 25</t>
  </si>
  <si>
    <t>BRIDGE DECK EXPANSION JOINT, REHABILITATION, COMPRESSION  ELASTOMERIC</t>
  </si>
  <si>
    <t>0458  1 28</t>
  </si>
  <si>
    <t>BRIDGE DECK EXPANSION JOINT, REHABILITATION, POURED JOINT WITHOUT BACKER ROD</t>
  </si>
  <si>
    <t>0458  2</t>
  </si>
  <si>
    <t>POLYMER NOSING FOR BRIDGE DECK EXPANSION JOINT</t>
  </si>
  <si>
    <t>0459 71</t>
  </si>
  <si>
    <t>PILES, POLYETHYLENE SHEETING</t>
  </si>
  <si>
    <t>0460  1  5</t>
  </si>
  <si>
    <t>STRUCT STEEL - REHABILITATION, BASCULE LEAVES</t>
  </si>
  <si>
    <t>0460  1 13</t>
  </si>
  <si>
    <t>STRUCTURAL  STEEL REHAB- BOLTS, NUTS, WASHERS &amp; PLATES</t>
  </si>
  <si>
    <t>0460  1 15</t>
  </si>
  <si>
    <t>STRUCTURAL  STEEL - REHABILITATION, MISCELLANEOUS</t>
  </si>
  <si>
    <t>0460  2  1</t>
  </si>
  <si>
    <t>STRUCT STEEL, CARBON</t>
  </si>
  <si>
    <t>0460  2  2</t>
  </si>
  <si>
    <t>STRUCT STEEL, LOW ALLOY</t>
  </si>
  <si>
    <t>0460  2 15</t>
  </si>
  <si>
    <t>STRUCT STEEL, MISCELLANEOUS</t>
  </si>
  <si>
    <t>0460  2 20</t>
  </si>
  <si>
    <t>STRUCT STEEL - NEW/WIDENING, WEATHERING</t>
  </si>
  <si>
    <t>0460  6  2</t>
  </si>
  <si>
    <t>LADDERS &amp; PLATFORMS, REHAB</t>
  </si>
  <si>
    <t>0460  7</t>
  </si>
  <si>
    <t>PREFABRICATED STEEL PEDESTRIAN BRIDGE</t>
  </si>
  <si>
    <t>0460 71  1</t>
  </si>
  <si>
    <t>METAL TRAFFIC RAILING, THRIE BEAM RETROFIT</t>
  </si>
  <si>
    <t>0460 71  4</t>
  </si>
  <si>
    <t>METAL TRAFFIC RAILING, RECTANGULAR TUBE RETROFIT</t>
  </si>
  <si>
    <t>0461113 16</t>
  </si>
  <si>
    <t>MULTIROTATIONAL BEARING ASSEM-FIXED, F&amp;I, 1251-1500 KIPS</t>
  </si>
  <si>
    <t>0461114 14</t>
  </si>
  <si>
    <t>MULTIROTATIONAL BEARING ASSEM EXP, F&amp;I, 751- 1000KIPS</t>
  </si>
  <si>
    <t>0461114 15</t>
  </si>
  <si>
    <t>MULTIROTATIONAL BEARING ASSEM-EXPANSION,F&amp;I, 1000-1250KIPS</t>
  </si>
  <si>
    <t>0462  2 14</t>
  </si>
  <si>
    <t>POST TENSIONING TENDONS, SUBSTRUCTURE BAR WITH GROUT</t>
  </si>
  <si>
    <t>0462  2 23</t>
  </si>
  <si>
    <t>POST TENSIONING TENDONS, SUBSTRUCTURE STRAND FLEXIBLE FILLER</t>
  </si>
  <si>
    <t>0465  2101</t>
  </si>
  <si>
    <t>MOVABLE BRIDGE MACHINERY &amp; CASTING-REHABILITATION, F&amp;I SPEED REDUCER &amp; GEAR TRAIN</t>
  </si>
  <si>
    <t>0465  2152</t>
  </si>
  <si>
    <t>MOVABLE BRIDGE MACHINERY &amp; CASTING-REHABILITATION, F&amp;I HYDRAULIC CYLINDER</t>
  </si>
  <si>
    <t>0465  2160</t>
  </si>
  <si>
    <t>MOVABLE BRIDGE MACHINERY &amp; CASTING-REHABILITATION, FURNISH &amp; INSTALL  OTHER MACHINERY COMPONENTS</t>
  </si>
  <si>
    <t>0465  2401</t>
  </si>
  <si>
    <t>MOVABLE BRIDGE MACHINERY &amp; CASTING-REHABILITATION, RECONDITION, SPEED REDUCER &amp; GEAR TRAIN</t>
  </si>
  <si>
    <t>0465  2460</t>
  </si>
  <si>
    <t>MOVABLE BRIDGE MACHINERY &amp; CASTING-REHABILITATION, RECONDITION, OTHER MACHINERY COMPONENTS</t>
  </si>
  <si>
    <t>0465  2505</t>
  </si>
  <si>
    <t>MOVABLE BRIDGE MACHINERY &amp; CASTING-REHABILITATION,  ADJUST/MODIFY, SPAN LOCKS</t>
  </si>
  <si>
    <t>0465  2508</t>
  </si>
  <si>
    <t>MOVABLE BRIDGE MACHINERY &amp; CASTING-REHABILITATION,  ADJUST/MODIFY, LIVE LOAD SHOES</t>
  </si>
  <si>
    <t>0465  2652</t>
  </si>
  <si>
    <t>MOVABLE BRIDGE MACHINERY &amp; CASTING-REHABILITATION, REMOVE &amp; DISPOSE, HYDRAULIC CYLINDER</t>
  </si>
  <si>
    <t>0465  3 17</t>
  </si>
  <si>
    <t>MOVABLE BRIDGE COUNTERWEIGHT, F&amp;I, BALANCE BLOCKS</t>
  </si>
  <si>
    <t>0465  3 50</t>
  </si>
  <si>
    <t>MOVABLE BRIDGE COUNTERWEIGHT, ADJUST</t>
  </si>
  <si>
    <t>0465 20</t>
  </si>
  <si>
    <t>MOVABLE BRIDGE- PREVENTATIVE MAINTENANCE &amp; ROUTINE REPAIR</t>
  </si>
  <si>
    <t>0465 21</t>
  </si>
  <si>
    <t>MOVABLE BRIDGE OPERATOR</t>
  </si>
  <si>
    <t>0465 71  3</t>
  </si>
  <si>
    <t>MOVABLE BRIDGE FUNCTIONAL CHECKOUT, PHASE C</t>
  </si>
  <si>
    <t>0470  1</t>
  </si>
  <si>
    <t>TREATED TIMBER, STRUCTURAL</t>
  </si>
  <si>
    <t>0470  1  5</t>
  </si>
  <si>
    <t>GLUE-LAMINATED TREATED TIMBER BEAM, STRUCTURAL, PROJECT 426179-1-52-01</t>
  </si>
  <si>
    <t>0471  1  1</t>
  </si>
  <si>
    <t>FENDER SYSTEM,PLASTIC MARINE LUMBER,REINFORCED</t>
  </si>
  <si>
    <t>0471  1  2</t>
  </si>
  <si>
    <t>FENDER SYSTEM,PLASTIC MARINE LUMBER, NON-REINFORCED</t>
  </si>
  <si>
    <t>0504  1  1</t>
  </si>
  <si>
    <t>ROADWAY FLOOR, STEEL, 5" OPEN</t>
  </si>
  <si>
    <t>0506  2</t>
  </si>
  <si>
    <t>BRIDGE DRAINAGE PIPE</t>
  </si>
  <si>
    <t>0506  3</t>
  </si>
  <si>
    <t>BRIDGE DRAINS</t>
  </si>
  <si>
    <t>0508  4</t>
  </si>
  <si>
    <t>MOVABLE BRIDGE ELECTRICAL EQUIPMENT, REHABILITATION</t>
  </si>
  <si>
    <t>0508 73  4</t>
  </si>
  <si>
    <t>SUBMARINE CABLE ASSEMBLY, REMOVE</t>
  </si>
  <si>
    <t>0510  1</t>
  </si>
  <si>
    <t>NAVIGATION LIGHTS- FIXED BRIDGE, SYSTEM</t>
  </si>
  <si>
    <t>0515  1  1</t>
  </si>
  <si>
    <t>PIPE HANDRAIL - GUIDERAIL, STEEL</t>
  </si>
  <si>
    <t>0515  1  2</t>
  </si>
  <si>
    <t>PIPE HANDRAIL - GUIDERAIL, ALUMINUM</t>
  </si>
  <si>
    <t>0515  1 42</t>
  </si>
  <si>
    <t>PIPE HANDRAIL - GUIDERAIL, RELOCATE, ALUMINUM</t>
  </si>
  <si>
    <t>0515  2111</t>
  </si>
  <si>
    <t>PEDESTRIAN / BICYCLE RAILING, NS, 42" TYPE 1</t>
  </si>
  <si>
    <t>0515  2211</t>
  </si>
  <si>
    <t>PEDESTRIAN / BICYCLE RAILING, STEEL, 42" TYPE 1</t>
  </si>
  <si>
    <t>0515  2212</t>
  </si>
  <si>
    <t>PEDESTRIAN / BICYCLE RAILING, STEEL, 42" TYPE 2</t>
  </si>
  <si>
    <t>0515  2231</t>
  </si>
  <si>
    <t>PEDESTRIAN/ BICYCLE RAILING, STEEL ONLY,48" TYPE 1</t>
  </si>
  <si>
    <t>0515  2311</t>
  </si>
  <si>
    <t>PEDESTRIAN/ BICYCLE RAILING, ALUMINUM ONLY,42" TYPE 1</t>
  </si>
  <si>
    <t>0515  2500</t>
  </si>
  <si>
    <t>PEDESTRIAN / BICYCLE RAILING, RELOCATE</t>
  </si>
  <si>
    <t>0515  2702</t>
  </si>
  <si>
    <t>PEDESTRIAN BOARDWALK RAILING WITH COMPOSITE LUMBER, PROJECT 426179-1-52-01</t>
  </si>
  <si>
    <t>0515  2710</t>
  </si>
  <si>
    <t>PEDESTRIAN / BICYCLE RAILING, STEEL, CUSTOM INFILL PANELS</t>
  </si>
  <si>
    <t>0515  3  2</t>
  </si>
  <si>
    <t>PIPE HANDRAIL- RETROFIT TO EXISTING RAILING, ALUMINUM</t>
  </si>
  <si>
    <t>0515  4  1</t>
  </si>
  <si>
    <t>BULLET RAIL, SINGLE RAIL</t>
  </si>
  <si>
    <t>0515  4  2</t>
  </si>
  <si>
    <t>BULLET RAIL, DOUBLE RAIL</t>
  </si>
  <si>
    <t>0515  4102</t>
  </si>
  <si>
    <t>BULLET RAIL, TRIPLE RAIL, PROJECT 440248-1-52-01</t>
  </si>
  <si>
    <t>0519 78</t>
  </si>
  <si>
    <t>BOLLARDS</t>
  </si>
  <si>
    <t>0520  1  7</t>
  </si>
  <si>
    <t>CONCRETE CURB &amp; GUTTER, TYPE E</t>
  </si>
  <si>
    <t>0520  1 10</t>
  </si>
  <si>
    <t>CONCRETE CURB &amp; GUTTER, TYPE F</t>
  </si>
  <si>
    <t>0520  1 11</t>
  </si>
  <si>
    <t>CONCRETE CURB &amp; GUTTER, VARIABLE HEIGHT TYPE F</t>
  </si>
  <si>
    <t>0520  1 12</t>
  </si>
  <si>
    <t>CONCRETE CURB &amp; GUTTER, TYPE F WITH SPECIAL GUTTER PROFILE</t>
  </si>
  <si>
    <t>0520  2  1</t>
  </si>
  <si>
    <t>CONCRETE CURB, TYPE A</t>
  </si>
  <si>
    <t>0520  2  2</t>
  </si>
  <si>
    <t>CONCRETE CURB, TYPE B</t>
  </si>
  <si>
    <t>0520  2  4</t>
  </si>
  <si>
    <t>CONCRETE CURB, TYPE D</t>
  </si>
  <si>
    <t>0520  2  8</t>
  </si>
  <si>
    <t>CONCRETE CURB, TYPE RA</t>
  </si>
  <si>
    <t>0520  2 10</t>
  </si>
  <si>
    <t>CONCRETE CURB, TOLL HEADER CURB</t>
  </si>
  <si>
    <t>0520  2113</t>
  </si>
  <si>
    <t>CONCRETE CURB, RIBBON CURB, PROJECT 419251-1-52-01</t>
  </si>
  <si>
    <t>0520  3</t>
  </si>
  <si>
    <t>VALLEY GUTTER- CONCRETE</t>
  </si>
  <si>
    <t>0520  4</t>
  </si>
  <si>
    <t>CURB-CONCRETE PAVEMENT JOINT</t>
  </si>
  <si>
    <t>0520  5 11</t>
  </si>
  <si>
    <t>TRAFFIC SEPARATOR CONCRETE-TYPE I, 4' WIDE</t>
  </si>
  <si>
    <t>0520  5 12</t>
  </si>
  <si>
    <t>TRAFFIC SEPARATOR CONCRETE-TYPE I, 6' WIDE</t>
  </si>
  <si>
    <t>0520  5 16</t>
  </si>
  <si>
    <t>TRAFFIC SEPARATOR CONCRETE- TYPE I, 8.5' WIDE</t>
  </si>
  <si>
    <t>0520  5 21</t>
  </si>
  <si>
    <t>TRAFFIC SEPARATOR - CONCRETE, TYPE II, 4' WIDE</t>
  </si>
  <si>
    <t>0520  5 41</t>
  </si>
  <si>
    <t>TRAFFIC SEPARATOR CONCRETE- TYPE IV, 4' WIDE</t>
  </si>
  <si>
    <t>0520  5 42</t>
  </si>
  <si>
    <t>TRAFFIC SEPARATOR CONCRETE- TYPE IV, 6' WIDE</t>
  </si>
  <si>
    <t>0520  5 51</t>
  </si>
  <si>
    <t>TRAF SEP CONC, TYPE V, 4' WIDE</t>
  </si>
  <si>
    <t>0520  6</t>
  </si>
  <si>
    <t>SHOULDER GUTTER- CONCRETE</t>
  </si>
  <si>
    <t>0520 70</t>
  </si>
  <si>
    <t>CONCRETE TRAFFIC SEPARATOR, SPECIAL- VARIABLE WIDTH</t>
  </si>
  <si>
    <t>0521  1 11</t>
  </si>
  <si>
    <t>MEDIAN CONCRETE BARRIER, 38" HEIGHT</t>
  </si>
  <si>
    <t>0521  1 12</t>
  </si>
  <si>
    <t>MEDIAN CONCRETE BARRIER, SHORT GRADE-SEPARATED</t>
  </si>
  <si>
    <t>0521  1 13</t>
  </si>
  <si>
    <t>MEDIAN CONCRETE BARRIER, TALL GRADE-SEPARATED</t>
  </si>
  <si>
    <t>0521  1 14</t>
  </si>
  <si>
    <t>MEDIAN CONCRETE BARRIER, VARIABLE SECTION WIDTH FOR SIGN OR PIER SHIELDING</t>
  </si>
  <si>
    <t>0521  5  4</t>
  </si>
  <si>
    <t>CONCRETE TRAFFIC RAILING- BRIDGE, 32" VERTICAL FACE</t>
  </si>
  <si>
    <t>0521  5  5</t>
  </si>
  <si>
    <t>CONCRETE TRAFFIC RAILING- BRIDGE, 42" VERTICAL FACE</t>
  </si>
  <si>
    <t>0521  5  8</t>
  </si>
  <si>
    <t>CONCRETE TRAFFIC RAILING- BRIDGE,RETROFIT-VERTICAL FACE</t>
  </si>
  <si>
    <t>0521  5 11</t>
  </si>
  <si>
    <t>CONCRETE TRAFFIC RAILING- BRIDGE, RETROFIT-POST &amp; BEAM RAILING</t>
  </si>
  <si>
    <t>0521  5 12</t>
  </si>
  <si>
    <t>CONCRETE TRAFFIC RAILING- BRIDGE, 36" MEDIAN SINGLE SLOPE</t>
  </si>
  <si>
    <t>0521  5 13</t>
  </si>
  <si>
    <t>CONCRETE TRAFFIC RAILING- BRIDGE, 36" SINGLE-SLOPE</t>
  </si>
  <si>
    <t>0521  5 14</t>
  </si>
  <si>
    <t>CONCRETE TRAFFIC RAILING- BRIDGE, 42" SINGLE-SLOPE</t>
  </si>
  <si>
    <t>0521  5 22</t>
  </si>
  <si>
    <t>CONCRETE TRAFFIC RAILING- BRIDGE, 8'-0" NOISE WALL</t>
  </si>
  <si>
    <t>0521  5100</t>
  </si>
  <si>
    <t>CONCRETE TRAFFIC RAILING- BRIDGE, 32" F-SHAPE</t>
  </si>
  <si>
    <t>0521  6 11</t>
  </si>
  <si>
    <t>CONCRETE PARAPET, PEDESTRIAN/BICYCLE, 27" HEIGHT</t>
  </si>
  <si>
    <t>0521  6 31</t>
  </si>
  <si>
    <t>CONCRETE PARAPET, RETAINING WALL SYSTEM MOUNTED  W/SIDEWALK, 27" HEIGHT</t>
  </si>
  <si>
    <t>0521  8  7</t>
  </si>
  <si>
    <t>CONCRETE BARRIER, WITH JUNCTION SLAB, 36" SINGLE SLOPE</t>
  </si>
  <si>
    <t>0521  8  8</t>
  </si>
  <si>
    <t>CONCRETE BARRIER, WITH JUNCTION SLAB, 42" SINGLE SLOPE</t>
  </si>
  <si>
    <t>0521  8 11</t>
  </si>
  <si>
    <t>CONCRETE BARRIER, WITH JUNCTION SLAB, 8'-0" NOISE WALL</t>
  </si>
  <si>
    <t>0521  8 30</t>
  </si>
  <si>
    <t>CONCRETE BARRIER, WITH JUNCTION SLAB, 14' NOISE WALL, PROJECTS 437053-4-52-01 AND 437053-3-52-01</t>
  </si>
  <si>
    <t>0521  9  1</t>
  </si>
  <si>
    <t>OPAQUE VISUAL BARRIER, INDEX 521-010 CONCRETE</t>
  </si>
  <si>
    <t>0521 72 24</t>
  </si>
  <si>
    <t>SHOULDER CONCRETE BARRIER WALL, 8' NOISE WALL</t>
  </si>
  <si>
    <t>0521 72 27</t>
  </si>
  <si>
    <t>SHOULDER CONCRETE BARRIER WALL, 14' NOISE WALL</t>
  </si>
  <si>
    <t>0521 72 40</t>
  </si>
  <si>
    <t>SHOULDER CONCRETE BARRIER, 38" OR 44" HEIGHT</t>
  </si>
  <si>
    <t>0521 72 41</t>
  </si>
  <si>
    <t>SHOULDER CONCRETE BARRIER, RETAINING SECTION</t>
  </si>
  <si>
    <t>0521 72 42</t>
  </si>
  <si>
    <t>SHOULDER CONCRETE BARRIER, 38" TRENCH FOOTING SECTION</t>
  </si>
  <si>
    <t>0521 72 43</t>
  </si>
  <si>
    <t>SHOULDER CONCRETE BARRIER, CURB AND GUTTER BARRIER</t>
  </si>
  <si>
    <t>0521 72 44</t>
  </si>
  <si>
    <t>SHOULDER CONCRETE BARRIER, 44" PIER PROTECTION BARRIER/CRASH WALL</t>
  </si>
  <si>
    <t>0521 72 56</t>
  </si>
  <si>
    <t>SHOULDER CONCRETE BARRIER, 56" PIER PROTECTION BARRIER/CRASH WALL</t>
  </si>
  <si>
    <t>0521 72 60</t>
  </si>
  <si>
    <t>SHOULDER CONCRETE BARRIER, 38" WALL SHIELDING BARRIER</t>
  </si>
  <si>
    <t>0521 72106</t>
  </si>
  <si>
    <t>SHOULDER CONCRETE BARRIER, 38" MODIFIED, PROJECT 444121-1-52-01</t>
  </si>
  <si>
    <t>0522  1</t>
  </si>
  <si>
    <t>CONCRETE SIDEWALK AND DRIVEWAYS, 4" THICK</t>
  </si>
  <si>
    <t>0522  2</t>
  </si>
  <si>
    <t>CONCRETE SIDEWALK AND DRIVEWAYS, 6" THICK</t>
  </si>
  <si>
    <t>0522  3</t>
  </si>
  <si>
    <t>BUS BOARDING PAD- CONCRETE</t>
  </si>
  <si>
    <t>0522  4</t>
  </si>
  <si>
    <t>BUS SHELTER PAD- CONCRETE</t>
  </si>
  <si>
    <t>0523  3</t>
  </si>
  <si>
    <t>PATTERNED PAVEMENT</t>
  </si>
  <si>
    <t>0524  1  1</t>
  </si>
  <si>
    <t>CONCRETE DITCH PAVT, NON REINFORCED, 3"</t>
  </si>
  <si>
    <t>0524  1  2</t>
  </si>
  <si>
    <t>CONCRETE DITCH PAVEMENT, NON REINFORCED, 4"</t>
  </si>
  <si>
    <t>0524  1  3</t>
  </si>
  <si>
    <t>CONCRETE DITCH PAVEMENT, NON REINFORCED, 5"</t>
  </si>
  <si>
    <t>0524  1  4</t>
  </si>
  <si>
    <t>CONCRETE DITCH PAVEMENT, NON REINFORCED, 6"</t>
  </si>
  <si>
    <t>0524  1 19</t>
  </si>
  <si>
    <t>CONCRETE DITCH PAVT, 3", REINFORCED</t>
  </si>
  <si>
    <t>0524  1 29</t>
  </si>
  <si>
    <t>CONCRETE DITCH PAVEMENT,  4", REINFORCED</t>
  </si>
  <si>
    <t>0524  1 49</t>
  </si>
  <si>
    <t>CONCRETE DITCH PAVEMENT,  6", REINFORCED</t>
  </si>
  <si>
    <t>0524  2  2</t>
  </si>
  <si>
    <t>CONCRETE SLOPE PAVEMENT,NON REINFORCED, 4"</t>
  </si>
  <si>
    <t>0524  2  4</t>
  </si>
  <si>
    <t>CONCRETE SLOPE PAVEMENT,NON REINFORCED, 6"</t>
  </si>
  <si>
    <t>0524  3</t>
  </si>
  <si>
    <t>CONC CORE DITCH BLOCKS</t>
  </si>
  <si>
    <t>0526  1  1</t>
  </si>
  <si>
    <t>PAVERS, ARCHITECTURAL, ROADWAY</t>
  </si>
  <si>
    <t>0526  1  2</t>
  </si>
  <si>
    <t>PAVERS, ARCHITECTURAL, SIDEWALK</t>
  </si>
  <si>
    <t>0526  1101</t>
  </si>
  <si>
    <t>PAVERS, ARCHITECTURAL, REMOVE EXISTING AND REINSTALL</t>
  </si>
  <si>
    <t>0527  2</t>
  </si>
  <si>
    <t>DETECTABLE WARNINGS</t>
  </si>
  <si>
    <t>0530  1100</t>
  </si>
  <si>
    <t>RIPRAP, SAND-CEMENT BAGS</t>
  </si>
  <si>
    <t>0530  3  3</t>
  </si>
  <si>
    <t>RIPRAP- RUBBLE, BANK AND SHORE</t>
  </si>
  <si>
    <t>0530  3  4</t>
  </si>
  <si>
    <t>RIPRAP, RUBBLE, F&amp;I, DITCH LINING</t>
  </si>
  <si>
    <t>0530  3  8</t>
  </si>
  <si>
    <t>RIPRAP- RUBBLE, REMOVE EXISTING AND REINSTALL</t>
  </si>
  <si>
    <t>0530  4  4</t>
  </si>
  <si>
    <t>ARTICULATING CONCRETE BLOCK REVETMENT SYSTEM, THICKNESS 4"</t>
  </si>
  <si>
    <t>0530  4  6</t>
  </si>
  <si>
    <t>ARTICULATING CONCRETE BLOCK REVETMENT SYSTEM, THICKNESS 6"</t>
  </si>
  <si>
    <t>0530  4  9</t>
  </si>
  <si>
    <t>ARTICULATING CONCRETE BLOCK REVETMENT SYSTEM, THICKNESS 9"</t>
  </si>
  <si>
    <t>0530  5 11</t>
  </si>
  <si>
    <t>GABION, MATTRESS LESS THAN 1 FOOT THICKNESS</t>
  </si>
  <si>
    <t>0530  5 12</t>
  </si>
  <si>
    <t>GABION, MATTRESS 1 FOOT AND GREATER THICKNESS</t>
  </si>
  <si>
    <t>0530 74</t>
  </si>
  <si>
    <t>BEDDING STONE</t>
  </si>
  <si>
    <t>0534 72101</t>
  </si>
  <si>
    <t>SOUND/NOISE BARRIER-INC FOUNDATION, PERMANENT</t>
  </si>
  <si>
    <t>0534 73</t>
  </si>
  <si>
    <t>PERIMETER WALL</t>
  </si>
  <si>
    <t>0536  1  0</t>
  </si>
  <si>
    <t>GUARDRAIL -ROADWAY, GENERAL/LOW SPEED TL-2</t>
  </si>
  <si>
    <t>0536  1  1</t>
  </si>
  <si>
    <t>GUARDRAIL -ROADWAY, GENERAL TL-3</t>
  </si>
  <si>
    <t>0536  1  3</t>
  </si>
  <si>
    <t>GUARDRAIL- ROADWAY, DOUBLE FACE</t>
  </si>
  <si>
    <t>0536  5  1</t>
  </si>
  <si>
    <t>RUB RAIL FOR GUARDRAIL, SINGLE SIDED RUB RAIL</t>
  </si>
  <si>
    <t>0536  5  2</t>
  </si>
  <si>
    <t>RUBRAIL  FOR GUARDRAIL, DOUBLE SIDED RUB RAIL</t>
  </si>
  <si>
    <t>0536  6</t>
  </si>
  <si>
    <t>PIPE RAIL FOR GUARDRAIL</t>
  </si>
  <si>
    <t>0536  7  1</t>
  </si>
  <si>
    <t>SPECIAL GUARDRAIL POST- DEEP POST FOR SLOPE BREAK CONDITION- TIMBER OR STEEL</t>
  </si>
  <si>
    <t>0536  7  2</t>
  </si>
  <si>
    <t>SPECIAL GUARDRAIL POST- SPECIAL STEEL POST FOR CONCRETE STRUCTURE MOUNT</t>
  </si>
  <si>
    <t>0536  7  3</t>
  </si>
  <si>
    <t>SPECIAL GUARDRAIL POST- ENCASED POST FOR SHALLOW MOUNT</t>
  </si>
  <si>
    <t>0536  7  4</t>
  </si>
  <si>
    <t>SPECIAL GUARDRAIL POST- FRANGIBLE LEAVE-OUT FOR MOUNTING THROUGH CONCRETE SURFACE</t>
  </si>
  <si>
    <t>0536  8111</t>
  </si>
  <si>
    <t>GUARDRAIL TRANSITION CONNECTION TO RIGID BARRIER, F&amp;I- INDEX 536-001,  APPROACH TL-2</t>
  </si>
  <si>
    <t>0536  8112</t>
  </si>
  <si>
    <t>GUARDRAIL TRANSITION CONNECTION TO RIGID BARRIER, F&amp;I- INDEX 536-001,  APPROACH TL-3</t>
  </si>
  <si>
    <t>0536  8113</t>
  </si>
  <si>
    <t>GUARDRAIL TRANSITION CONNECTION TO RIGID BARRIER, F&amp;I- INDEX 536-001, TRAILING</t>
  </si>
  <si>
    <t>0536  8122</t>
  </si>
  <si>
    <t>GUARDRAIL TRANSITION CONNECTION TO RIGID BARRIER, F&amp;I- INDEX 536-002, APPROACH TL-3</t>
  </si>
  <si>
    <t>0536  8123</t>
  </si>
  <si>
    <t>GUARDRAIL TRANSITION CONNECTION TO RIGID BARRIER, F&amp;I- INDEX 536-002, TRAILING</t>
  </si>
  <si>
    <t>0536 73</t>
  </si>
  <si>
    <t>GUARDRAIL REMOVAL</t>
  </si>
  <si>
    <t>0536 85 20</t>
  </si>
  <si>
    <t>GUARDRAIL END TREATMENT- TRAILING ANCHORAGE</t>
  </si>
  <si>
    <t>0536 85 24</t>
  </si>
  <si>
    <t>GUARDRAIL END TREATMENT- PARALLEL APPROACH TERMINAL</t>
  </si>
  <si>
    <t>0536 85 26</t>
  </si>
  <si>
    <t>GUARDRAIL END TREATMENT- TYPE CRT</t>
  </si>
  <si>
    <t>0536 85 27</t>
  </si>
  <si>
    <t>GUARDRAIL END TREATMENT- DOUBLE FACE APPROACH TERMINAL</t>
  </si>
  <si>
    <t>0536 85 29</t>
  </si>
  <si>
    <t>GUARDRAIL END TREATMENT- DOUBLE FACE TRAILING ANCHORAGE</t>
  </si>
  <si>
    <t>0538  1</t>
  </si>
  <si>
    <t>GUARDRAIL RESET</t>
  </si>
  <si>
    <t>0542 70</t>
  </si>
  <si>
    <t>BUMPER GUARDS, CONCRETE</t>
  </si>
  <si>
    <t>0544  2  1</t>
  </si>
  <si>
    <t>CRASH CUSHION, TL-2, NARROW</t>
  </si>
  <si>
    <t>0544  2  2</t>
  </si>
  <si>
    <t>CRASH CUSHION, TL-2, WIDE</t>
  </si>
  <si>
    <t>0544  3  1</t>
  </si>
  <si>
    <t>CRASH CUSHION, TL-3, NARROW</t>
  </si>
  <si>
    <t>0544  3  2</t>
  </si>
  <si>
    <t>CRASH CUSHION, TL-3, WIDE</t>
  </si>
  <si>
    <t>0546 71  1</t>
  </si>
  <si>
    <t>RAISED RUMBLE STRIP SET- PERMANENT</t>
  </si>
  <si>
    <t>0546 71  2</t>
  </si>
  <si>
    <t>RAISED RUMBLE STRIP SET- SHORT TERM</t>
  </si>
  <si>
    <t>0546 72  1</t>
  </si>
  <si>
    <t>GROUND-IN RUMBLE STRIPS, 16"</t>
  </si>
  <si>
    <t>0546 72  2</t>
  </si>
  <si>
    <t>GROUND-IN RUMBLE STRIPS, 8" CYLINDRICAL</t>
  </si>
  <si>
    <t>0546 72  3</t>
  </si>
  <si>
    <t>GROUND-IN RUMBLE STRIPS, 8"  SINUSOIDAL</t>
  </si>
  <si>
    <t>0546 72100</t>
  </si>
  <si>
    <t>GROUND-IN RUMBLE STRIPS, 16"  SINUSOIDAL</t>
  </si>
  <si>
    <t>0548 12</t>
  </si>
  <si>
    <t>RETAINING WALL SYSTEM, PERMANENT, EXCLUDING BARRIER</t>
  </si>
  <si>
    <t>0548 13</t>
  </si>
  <si>
    <t>RETAINING WALL SYSTEM,TEMPORARY, EXCLUDING BARRIER</t>
  </si>
  <si>
    <t>0548 14</t>
  </si>
  <si>
    <t>RETAINING WALL SYSTEM, PERMANENT-WIDENING, ATTACHED TO EXISTING WALL</t>
  </si>
  <si>
    <t>0548 20</t>
  </si>
  <si>
    <t>RETAINING WALL SYSTEM, GRAVITY WALL/SEGMENTAL BLOCK WALL &lt;5 FT HEIGHT</t>
  </si>
  <si>
    <t>0550 10110</t>
  </si>
  <si>
    <t>FENCING, TYPE A, 0.0-5.0', STANDARD</t>
  </si>
  <si>
    <t>0550 10118</t>
  </si>
  <si>
    <t>FENCING, TYPE A, 0.0-5.0', TYPE A STANDARD, RESET EXISTING</t>
  </si>
  <si>
    <t>0550 10120</t>
  </si>
  <si>
    <t>FENCING, TYPE A, 5.1-6.0, STANDARD</t>
  </si>
  <si>
    <t>0550 10140</t>
  </si>
  <si>
    <t>FENCING, TYPE A, 7.1-8.0', STANDARD</t>
  </si>
  <si>
    <t>0550 10210</t>
  </si>
  <si>
    <t>FENCING, TYPE B, 0.0-5.0', STANDARD FEATURES</t>
  </si>
  <si>
    <t>0550 10218</t>
  </si>
  <si>
    <t>FENCING, TYPE B, 0.0-5.0', RESET EXISTING</t>
  </si>
  <si>
    <t>0550 10220</t>
  </si>
  <si>
    <t>FENCING, TYPE B, 5.1-6.0', STANDARD</t>
  </si>
  <si>
    <t>0550 10221</t>
  </si>
  <si>
    <t>FENCING, TYPE B, 5.1-6.0', W/ BARB WIRE ATTMT</t>
  </si>
  <si>
    <t>0550 10222</t>
  </si>
  <si>
    <t>FENCING, TYPE B, 5.1-6.0, W/ VINYL COATING</t>
  </si>
  <si>
    <t>0550 10228</t>
  </si>
  <si>
    <t>FENCING, TYPE B, 5.1-6.0, RESET EXISTING</t>
  </si>
  <si>
    <t>0550 10230</t>
  </si>
  <si>
    <t>FENCING, TYPE B, 6.1-7.0',  STANDARD</t>
  </si>
  <si>
    <t>0550 10231</t>
  </si>
  <si>
    <t>FENCING, TYPE B, 6.1-7.0, W/ BARB WIRE ATTMT</t>
  </si>
  <si>
    <t>0550 10232</t>
  </si>
  <si>
    <t>FENCING, TYPE B, 6.1-7.0, W/ VINYL COATING</t>
  </si>
  <si>
    <t>0550 10238</t>
  </si>
  <si>
    <t>FENCING, TYPE B, 6.1-7.0, RESET EXISTING</t>
  </si>
  <si>
    <t>0550 10240</t>
  </si>
  <si>
    <t>FENCING, TYPE B, 7.1-8.0', STANDARD</t>
  </si>
  <si>
    <t>0550 10250</t>
  </si>
  <si>
    <t>FENCING, TYPE B, 8.1-10.0', STANDARD FEATURES</t>
  </si>
  <si>
    <t>0550 10269</t>
  </si>
  <si>
    <t>FENCING, TYPE B, 10.1-12.0', SPECIAL FEATURES</t>
  </si>
  <si>
    <t>0550 10315</t>
  </si>
  <si>
    <t>FENCING, TYPE R, 0-5.0',  VERTICAL</t>
  </si>
  <si>
    <t>0550 10325</t>
  </si>
  <si>
    <t>FENCING, TYPE R, 5.1-6.0',  VERTICAL</t>
  </si>
  <si>
    <t>0550 10334</t>
  </si>
  <si>
    <t>FENCING, TYPE R, 6.1-7.0',  PARTIAL ENCLOSURE</t>
  </si>
  <si>
    <t>0550 10344</t>
  </si>
  <si>
    <t>FENCING, TYPE R, 7.1-8.0, W / PARTIAL ENCLOSURE</t>
  </si>
  <si>
    <t>0550 10354</t>
  </si>
  <si>
    <t>FENCING, TYPE R, 8.1-10.0',  WITH PARTIAL ENCLOSURE, TYPE R  ONLY</t>
  </si>
  <si>
    <t>0550 10363</t>
  </si>
  <si>
    <t>FENCING, TYPE R, GREATER THAN 10.0', WITH FULL ENCLOSURE</t>
  </si>
  <si>
    <t>0550 10410</t>
  </si>
  <si>
    <t>FENCING, WOOD FENCE, 0.0-5.0'</t>
  </si>
  <si>
    <t>0550 10420</t>
  </si>
  <si>
    <t>FENCING, WOOD FENCE, 5.1-6.0'</t>
  </si>
  <si>
    <t>0550 10817</t>
  </si>
  <si>
    <t>FENCING, BARBED WIRE, 4 WIRE, 5', PROJECTS 431521-1-52-01 AND 413048-2-52-01</t>
  </si>
  <si>
    <t>0550 10918</t>
  </si>
  <si>
    <t>FENCING, SPECIAL TYPE, 0.0-5.0', RESET EXISTING</t>
  </si>
  <si>
    <t>0550 10938</t>
  </si>
  <si>
    <t>FENCING, SPECIAL TYPE, 6.1-7.0', RESET EXISTING</t>
  </si>
  <si>
    <t>0550 10948</t>
  </si>
  <si>
    <t>FENCING, SPECIAL TYPE, 7.1-8.0', RESET EXISTING</t>
  </si>
  <si>
    <t>0550 60112</t>
  </si>
  <si>
    <t>FENCE GATE, TYPE A, SINGLE, 6.1-12.0' OPENING</t>
  </si>
  <si>
    <t>0550 60122</t>
  </si>
  <si>
    <t>FENCE GATE, TYPE A, DOUBLE, 6.1-12.0' OPENING</t>
  </si>
  <si>
    <t>0550 60123</t>
  </si>
  <si>
    <t>FENCE GATE, TYPE A, DOUBLE, 12.1-18.0' OPENING</t>
  </si>
  <si>
    <t>0550 60124</t>
  </si>
  <si>
    <t>FENCE GATE, TYPE A, DOUBLE, 18.1-20.0' OPENING</t>
  </si>
  <si>
    <t>0550 60126</t>
  </si>
  <si>
    <t>FENCE GATE, TYPE A, DOUBLE, 24.1-30.0' OPENING</t>
  </si>
  <si>
    <t>0550 60132</t>
  </si>
  <si>
    <t>FENCE GATE, TYPE A, SLIDING/CANTILEVER, 6.1-12.0' OPENING</t>
  </si>
  <si>
    <t>0550 60211</t>
  </si>
  <si>
    <t>FENCE GATE, TYPE B, SINGLE,  0- 6.0' OPENING</t>
  </si>
  <si>
    <t>0550 60212</t>
  </si>
  <si>
    <t>FENCE GATE, TYPE B, SINGLE,  6.1 - 12.0' OPENING</t>
  </si>
  <si>
    <t>0550 60213</t>
  </si>
  <si>
    <t>FENCE GATE, TYPE B, SINGLE, 12.1-18.0' OPENING</t>
  </si>
  <si>
    <t>0550 60214</t>
  </si>
  <si>
    <t>FENCE GATE, TYPE B, SINGLE, 18.1-20.0' OPENING</t>
  </si>
  <si>
    <t>0550 60215</t>
  </si>
  <si>
    <t>FENCE GATE, TYPE B, SINGLE, 20.1-24.0' OPENING</t>
  </si>
  <si>
    <t>0550 60221</t>
  </si>
  <si>
    <t>FENCE GATE, TYPE B, DOUBLE, 0-6.0' OPENING</t>
  </si>
  <si>
    <t>0550 60222</t>
  </si>
  <si>
    <t>FENCE GATE, TYPE B, DOUBLE, 6.1-12.0' OPENING</t>
  </si>
  <si>
    <t>0550 60223</t>
  </si>
  <si>
    <t>FENCE GATE, TYPE B, DOUBLE, 12.1-18.0' OPENING</t>
  </si>
  <si>
    <t>0550 60224</t>
  </si>
  <si>
    <t>FENCE GATE, TYPE B, DOUBLE, 18.1-20.0' OPENING</t>
  </si>
  <si>
    <t>0550 60225</t>
  </si>
  <si>
    <t>FENCE GATE , TYPE B,  DOUBLE,  20.1-24' OPENING</t>
  </si>
  <si>
    <t>0550 60226</t>
  </si>
  <si>
    <t>FENCE GATE , TYPE B,  DOUBLE,  24.1-30.0' OPENING</t>
  </si>
  <si>
    <t>0550 60227</t>
  </si>
  <si>
    <t>FENCE GATE, TYPE B, DOUBLE, GREATER THAN 30' OPENNING</t>
  </si>
  <si>
    <t>0550 60233</t>
  </si>
  <si>
    <t>FENCE GATE, TYPE B, SLIDING/CANTILEVER, 12.1-18' OPENING</t>
  </si>
  <si>
    <t>0550 60234</t>
  </si>
  <si>
    <t>FENCE GATE, TYPE B, SLIDING/CANTILEVER, 18.1-20.0' OPENING</t>
  </si>
  <si>
    <t>0550 60235</t>
  </si>
  <si>
    <t>FENCE GATE, TYPE B, SLIDING/CANTILEVER, 20.1-24' OPENING</t>
  </si>
  <si>
    <t>0550 60236</t>
  </si>
  <si>
    <t>FENCE GATE, TYPE B, SLIDING/CANTILEVER, 24.1-30' OPENING</t>
  </si>
  <si>
    <t>0550 60400</t>
  </si>
  <si>
    <t>FENCE GATE, RESET EXISTING GATE- WITHOUT RESETTING FENCE</t>
  </si>
  <si>
    <t>0550 60513</t>
  </si>
  <si>
    <t>FENCE GATE, TUBULAR METAL PIPE, SINGLE, 12.1-18.0' OPENING</t>
  </si>
  <si>
    <t>0550 60525</t>
  </si>
  <si>
    <t>FENCE GATE, TUBULAR METAL PIPE, DOUBLE, 20.1-24.0' OPENING</t>
  </si>
  <si>
    <t>0550 60809</t>
  </si>
  <si>
    <t>CATTLE GUARD, 12' WIDE, PROJECT 440897-2-52-02</t>
  </si>
  <si>
    <t>0550 60810</t>
  </si>
  <si>
    <t>CATTLE GUARD, 24' WIDE, PROJECT 440897-2-52-02</t>
  </si>
  <si>
    <t>0560  1  1</t>
  </si>
  <si>
    <t>COATING NEW STRUCTURAL STEEL- INSIDE BOX GIRDER</t>
  </si>
  <si>
    <t>0561  1</t>
  </si>
  <si>
    <t>COATING EXISTING STRUCTURAL STEEL</t>
  </si>
  <si>
    <t>0561  2</t>
  </si>
  <si>
    <t>0561  3  2</t>
  </si>
  <si>
    <t>COATINGS- SPECIAL, THERMAL SPRAY COATING, EXISTING STEEL, PROJECT 446096-1-52-01</t>
  </si>
  <si>
    <t>0561  3200</t>
  </si>
  <si>
    <t>COATINGS- SPECIAL, EXISTING ALUMINUM</t>
  </si>
  <si>
    <t>0563  3</t>
  </si>
  <si>
    <t>ANTI-GRAFFITI COATING, SACRIFICIAL</t>
  </si>
  <si>
    <t>0563  4</t>
  </si>
  <si>
    <t>ANTI-GRAFFITI COATING, NON-SACRIFICIAL</t>
  </si>
  <si>
    <t>0570  1  1</t>
  </si>
  <si>
    <t>PERFORMANCE TURF</t>
  </si>
  <si>
    <t>0570  1  2</t>
  </si>
  <si>
    <t>PERFORMANCE TURF, SOD</t>
  </si>
  <si>
    <t>0570  1  3</t>
  </si>
  <si>
    <t>PERFORMANCE TURF, SOD AND SOIL- SHOULDER TREATMENT INDEX 570-010</t>
  </si>
  <si>
    <t>0571  1 11</t>
  </si>
  <si>
    <t>PLASTIC EROSION MAT, TURF REINFORCED MAT, TYPE 1</t>
  </si>
  <si>
    <t>0571  1 12</t>
  </si>
  <si>
    <t>PLASTIC EROSION MAT, TRM, TYPE 2</t>
  </si>
  <si>
    <t>0571  1 13</t>
  </si>
  <si>
    <t>PLASTIC EROSION MAT, TURF REINFORCED MAT, TYPE 3</t>
  </si>
  <si>
    <t>0580  1  1</t>
  </si>
  <si>
    <t>LANDSCAPE COMPLETE- SMALL PLANTS</t>
  </si>
  <si>
    <t>0580  1  2</t>
  </si>
  <si>
    <t>LANDSCAPE COMPLETE- LARGE PLANTS</t>
  </si>
  <si>
    <t>0580  4344</t>
  </si>
  <si>
    <t>LANDSCAPE- PALMS, SABAL PALMETTO SABAL PALMETTO, 13-15' CLEAR TRUNK</t>
  </si>
  <si>
    <t>0580  7373</t>
  </si>
  <si>
    <t>LANDSCAPE- SMALL SHRUB/ORNAMENTAL GRASS, MARSH GRASS/  SAND CORD GRASS, SPARTINA BAKERI, 3 GALLON</t>
  </si>
  <si>
    <t>0580  7611</t>
  </si>
  <si>
    <t>LANDSCAPE- SMALL SHRUB/ORNAMENTAL GRASS, HELIANTHUS DEBILIS BEACH SUNFLOWER, 1 GALLON</t>
  </si>
  <si>
    <t>0580 12 35</t>
  </si>
  <si>
    <t>ROOT BARRIER- 24"</t>
  </si>
  <si>
    <t>0580 12 40</t>
  </si>
  <si>
    <t>LANDSCAPE- TREE GRATES, 5' X 5'</t>
  </si>
  <si>
    <t>0580 12 41</t>
  </si>
  <si>
    <t>LANDSCAPE- STRUCTURAL SOIL</t>
  </si>
  <si>
    <t>0580 12 50</t>
  </si>
  <si>
    <t>LANDSCAPE- TREE WELL SYSTEM RESTORATION</t>
  </si>
  <si>
    <t>0581  1  1</t>
  </si>
  <si>
    <t>RELOCATE TREES AND PALMS, PALM, &lt;14' OF CLEAR TRUNK</t>
  </si>
  <si>
    <t>0581  1  2</t>
  </si>
  <si>
    <t>RELOCATE TREES AND PALMS, PALM, &gt;=14' OF CLEAR TRUNK</t>
  </si>
  <si>
    <t>0581  1  3</t>
  </si>
  <si>
    <t>RELOCATE TREES AND PALMS,MULTI-TRUNK OR CLUSTERING</t>
  </si>
  <si>
    <t>0581  1  4</t>
  </si>
  <si>
    <t>RELOCATE TREES AND PALMS,TREES, &lt;5" DIAMETER AT BREAST HEIGHT</t>
  </si>
  <si>
    <t>0581  1  5</t>
  </si>
  <si>
    <t>RELOCATE TREES AND PALMS,TREES, TREES, &gt;=5" DIAMETER AT BREAST HEIGHT</t>
  </si>
  <si>
    <t>0581  1  7</t>
  </si>
  <si>
    <t>RELOCATE TREES AND PALMS,PALMS, &lt;14' OF CLEAR TRUNK, SABAL PALM ONLY</t>
  </si>
  <si>
    <t>0581  1  8</t>
  </si>
  <si>
    <t>RELOCATE TREES AND PALMS,  &gt;=14' OF CLEAR TRUNK, SABAL PALM ONLY</t>
  </si>
  <si>
    <t>0590  1  4</t>
  </si>
  <si>
    <t>LANDSCAPE IRRIGATION SYSTEM- REPLACE EXISTING POP-UP SPRAYER</t>
  </si>
  <si>
    <t>0590 70</t>
  </si>
  <si>
    <t>IRRIGATION SYSTEM</t>
  </si>
  <si>
    <t>0590 70  1</t>
  </si>
  <si>
    <t>IRRIGATION SYSTEM REPAIRS</t>
  </si>
  <si>
    <t>0590 70  5</t>
  </si>
  <si>
    <t>IRRIGATION SYSTEM- MODIFY EXISTING SYSTEM</t>
  </si>
  <si>
    <t>0591  1200</t>
  </si>
  <si>
    <t>IRRIGATION SLEEVE, 2" DIAMETER</t>
  </si>
  <si>
    <t>0591  1400</t>
  </si>
  <si>
    <t>IRRIGATION SLEEVE, 4" DIAMETER</t>
  </si>
  <si>
    <t>0591  1600</t>
  </si>
  <si>
    <t>IRRIGATION SLEEVE, 6" DIAMETER</t>
  </si>
  <si>
    <t>0591  1800</t>
  </si>
  <si>
    <t>IRRIGATION SLEEVE, 8" DIAMETER</t>
  </si>
  <si>
    <t>0611  1  1</t>
  </si>
  <si>
    <t>ITSFM SUBSURFACE DOCUMENTATION- PROJECT LENGTH</t>
  </si>
  <si>
    <t>0611  2  1</t>
  </si>
  <si>
    <t>ITSFM LOCATION DOCUMENTATION- INTERSECTION</t>
  </si>
  <si>
    <t>0611  2  2</t>
  </si>
  <si>
    <t>ITSFM LOCATION DOCUMENTATION- ITS SITE</t>
  </si>
  <si>
    <t>0611  2  3</t>
  </si>
  <si>
    <t>ITSFM LOCATION DOCUMENTATION- COMMUNICATIONS BUILDING</t>
  </si>
  <si>
    <t>0630  2 11</t>
  </si>
  <si>
    <t>CONDUIT, FURNISH &amp; INSTALL, OPEN TRENCH</t>
  </si>
  <si>
    <t>0630  2 12</t>
  </si>
  <si>
    <t>CONDUIT, FURNISH &amp; INSTALL, DIRECTIONAL BORE</t>
  </si>
  <si>
    <t>0630  2 14</t>
  </si>
  <si>
    <t>CONDUIT, FURNISH &amp; INSTALL, ABOVEGROUND</t>
  </si>
  <si>
    <t>0630  2 15</t>
  </si>
  <si>
    <t>CONDUIT, FURNISH &amp; INSTALL, BRIDGE MOUNT</t>
  </si>
  <si>
    <t>0630  2 16</t>
  </si>
  <si>
    <t>CONDUIT, FURNISH &amp; INSTALL, EMBEDDED CONCRETE BARRIERS AND TRAFFIC RAILINGS</t>
  </si>
  <si>
    <t>0630  2 17</t>
  </si>
  <si>
    <t>CONDUIT, FURNISH &amp; INSTALL, OPEN TRENCH UNDER PAVEMENT</t>
  </si>
  <si>
    <t>0630  2 65</t>
  </si>
  <si>
    <t>CONDUIT, REMOVE, BRIDGE MOUNT</t>
  </si>
  <si>
    <t>0630  2 91</t>
  </si>
  <si>
    <t>CONDUIT, INSTALL, OPEN TRENCH</t>
  </si>
  <si>
    <t>0630  2 92</t>
  </si>
  <si>
    <t>CONDUIT, INSTALL, DIRECTIONAL BORE</t>
  </si>
  <si>
    <t>0630  3  1</t>
  </si>
  <si>
    <t>REPLACE ROUTE MARKER FOR EXISTING CONDUIT</t>
  </si>
  <si>
    <t>0632  7  1</t>
  </si>
  <si>
    <t>SIGNAL CABLE- NEW OR RECONSTRUCTED INTERSECTION, FURNISH &amp; INSTALL</t>
  </si>
  <si>
    <t>0632  7  2</t>
  </si>
  <si>
    <t>SIGNAL CABLE- REPAIR/REPLACE/OTHER, FURNISH &amp; INSTALL</t>
  </si>
  <si>
    <t>0632  7  4</t>
  </si>
  <si>
    <t>SIGNAL CABLE, ADJUST</t>
  </si>
  <si>
    <t>0632  7  6</t>
  </si>
  <si>
    <t>SIGNAL CABLE, REMOVE- INTERSECTION</t>
  </si>
  <si>
    <t>0632  7  7</t>
  </si>
  <si>
    <t>SIGNAL CABLE, REMOVE- OUTSIDE OF INTERSECTION</t>
  </si>
  <si>
    <t>0633  1111</t>
  </si>
  <si>
    <t>FIBER OPTIC CABLE, F&amp;I, OVERHEAD,2-12 FIBERS</t>
  </si>
  <si>
    <t>0633  1112</t>
  </si>
  <si>
    <t>FIBER OPTIC CABLE, F&amp;I, OVERHEAD,13-48 FIBERS</t>
  </si>
  <si>
    <t>0633  1121</t>
  </si>
  <si>
    <t>FIBER OPTIC CABLE, F&amp;I, UNDERGROUND,2-12 FIBERS</t>
  </si>
  <si>
    <t>0633  1122</t>
  </si>
  <si>
    <t>FIBER OPTIC CABLE, F&amp;I, UNDERGROUND,13-48 FIBERS</t>
  </si>
  <si>
    <t>0633  1123</t>
  </si>
  <si>
    <t>FIBER OPTIC CABLE, F&amp;I, UNDERGROUND,49-96 FIBERS</t>
  </si>
  <si>
    <t>0633  1124</t>
  </si>
  <si>
    <t>FIBER OPTIC CABLE, F&amp;I, UNDERGROUND, 97 - 144  FIBERS</t>
  </si>
  <si>
    <t>0633  1410</t>
  </si>
  <si>
    <t>FIBER OPTIC CABLE, RELOCATE, OVERHEAD</t>
  </si>
  <si>
    <t>0633  1420</t>
  </si>
  <si>
    <t>FIBER OPTIC CABLE, RELOCATE, UNDERGROUND</t>
  </si>
  <si>
    <t>0633  1610</t>
  </si>
  <si>
    <t>FIBER OPTIC CABLE, REMOVE, OVERHEAD</t>
  </si>
  <si>
    <t>0633  1620</t>
  </si>
  <si>
    <t>FIBER OPTIC CABLE, REMOVE, UNDERGROUND</t>
  </si>
  <si>
    <t>0633  2 31</t>
  </si>
  <si>
    <t>FIBER OPTIC CONNECTION, INSTALL, SPLICE</t>
  </si>
  <si>
    <t>0633  2 32</t>
  </si>
  <si>
    <t>FIBER OPTIC CONNECTION, INSTALL, TERMINATION</t>
  </si>
  <si>
    <t>0633  3 11</t>
  </si>
  <si>
    <t>FIBER OPTIC CONNECTION HARDWARE, F&amp;I, SPLICE ENCLOSURE</t>
  </si>
  <si>
    <t>0633  3 12</t>
  </si>
  <si>
    <t>FIBER OPTIC CONNECTION HARDWARE, F&amp;I, SPLICE TRAY</t>
  </si>
  <si>
    <t>0633  3 13</t>
  </si>
  <si>
    <t>FIBER OPTIC CONNECTION HARDWARE, F&amp;I, PRETERMINATED CONNECTOR ASSEMBLY</t>
  </si>
  <si>
    <t>0633  3 14</t>
  </si>
  <si>
    <t>FIBER OPTIC CONNECTION HARDWARE, F&amp;I, BUFFER TUBE FAN OUT KIT</t>
  </si>
  <si>
    <t>0633  3 15</t>
  </si>
  <si>
    <t>FIBER OPTIC CONNECTION HARDWARE, F&amp;I, PRETERMINATED PATCH PANEL</t>
  </si>
  <si>
    <t>0633  3 16</t>
  </si>
  <si>
    <t>FIBER OPTIC CONNECTION HARDWARE, F&amp;I, PATCH PANEL- FIELD TERMINATED</t>
  </si>
  <si>
    <t>0633  3 17</t>
  </si>
  <si>
    <t>FIBER OPTIC CONNECTION HARDWARE, F&amp;I, CONNECTOR PANEL</t>
  </si>
  <si>
    <t>0633  3 46</t>
  </si>
  <si>
    <t>FIBER OPTIC CONNECTION HARDWARE, RELOCATE  PATCH PANEL- FIELD TERMINATED</t>
  </si>
  <si>
    <t>0633  3 51</t>
  </si>
  <si>
    <t>FIBER OPTIC CONNECTION HARDWARE, ADJUST/MODIFY SPLICE ENCLOSURE</t>
  </si>
  <si>
    <t>0633  3 52</t>
  </si>
  <si>
    <t>FIBER OPTIC CONNECTION HARDWARE, ADJUST/MODIFY SPLICE TRAY</t>
  </si>
  <si>
    <t>0633  3 55</t>
  </si>
  <si>
    <t>FIBER OPTIC CONNECTION HARDWARE, ADJUST/MODIFY PATCH PANEL, PRETERMINATED</t>
  </si>
  <si>
    <t>0633  3 56</t>
  </si>
  <si>
    <t>FIBER OPTIC CONNECTION HARDWARE, ADJUST/MODIFY PATCH PANEL</t>
  </si>
  <si>
    <t>0633  4  1</t>
  </si>
  <si>
    <t>SIGNALS COMMUNICATION CABLE- TWISTED PAIR CABLE, FURNISH &amp; INSTALL</t>
  </si>
  <si>
    <t>0633  4  4</t>
  </si>
  <si>
    <t>SIGNALS COMMUNICATION CABLE- TWISTED PAIR CABLE, RELOCATE</t>
  </si>
  <si>
    <t>0633  4  6</t>
  </si>
  <si>
    <t>SIGNALS COMMUNICATION CABLE- TWISTED PAIR CABLE, REMOVE</t>
  </si>
  <si>
    <t>0633  6</t>
  </si>
  <si>
    <t>FIBER OPTIC CABLE LOCATOR</t>
  </si>
  <si>
    <t>0633  8  1</t>
  </si>
  <si>
    <t>MULTI-CONDUCTOR COMMUNICATION CABLE, FURNISH &amp; INSTALL</t>
  </si>
  <si>
    <t>0633  8  4</t>
  </si>
  <si>
    <t>MULTI-CONDUCTOR COMMUNICATION CABLE, RELOCATE</t>
  </si>
  <si>
    <t>0633  8  6</t>
  </si>
  <si>
    <t>MULTI-CONDUCTOR COMMUNICATION CABLE, REMOVE</t>
  </si>
  <si>
    <t>0634  4151</t>
  </si>
  <si>
    <t>SPAN WIRE ASSEMBLY, F&amp;I, TWO POINT, PERPENDICULAR</t>
  </si>
  <si>
    <t>0634  4152</t>
  </si>
  <si>
    <t>SPAN WIRE ASSEMBLY, F&amp;I, TWO POINT, DIAGONAL</t>
  </si>
  <si>
    <t>0634  4153</t>
  </si>
  <si>
    <t>SPAN WIRE ASSEMBLY, F&amp;I, TWO POINT, BOX OR DROP BOX</t>
  </si>
  <si>
    <t>0634  4154</t>
  </si>
  <si>
    <t>SPAN WIRE ASSEMBLY, F&amp;I, TWO POINT, OTHER TYPE</t>
  </si>
  <si>
    <t>0634  4600</t>
  </si>
  <si>
    <t>SPAN WIRE ASSEMBLY, REMOVE- POLES REMAIN</t>
  </si>
  <si>
    <t>0634  5  1</t>
  </si>
  <si>
    <t>FIBERGLASS INSULATOR, FURNISH &amp; INSTALL</t>
  </si>
  <si>
    <t>0635  2 11</t>
  </si>
  <si>
    <t>PULL &amp; SPLICE BOX, F&amp;I, 13" x 24" COVER SIZE</t>
  </si>
  <si>
    <t>0635  2 12</t>
  </si>
  <si>
    <t>PULL &amp; SPLICE BOX, F&amp;I, 24" X 36" COVER SIZE</t>
  </si>
  <si>
    <t>0635  2 13</t>
  </si>
  <si>
    <t>PULL &amp; SPLICE BOX, F&amp;I, 30" X 60" RECTANGULAR OR  36" ROUND COVER SIZE</t>
  </si>
  <si>
    <t>0635  2 14</t>
  </si>
  <si>
    <t>PULL &amp; SPLICE BOX, F&amp;I, 17" X 30" COVER SIZE</t>
  </si>
  <si>
    <t>0635  2 15</t>
  </si>
  <si>
    <t>PULL &amp; SPLICE BOX, F&amp;I, 30" X 48" COVER SIZE</t>
  </si>
  <si>
    <t>0635  2 30</t>
  </si>
  <si>
    <t>PULL &amp; SPLICE BOX, INSTALL</t>
  </si>
  <si>
    <t>0635  2118</t>
  </si>
  <si>
    <t>PULL &amp; SPLICE BOX, F&amp;I, HS-20 FOR TPE, 54" X 54"</t>
  </si>
  <si>
    <t>0635  2119</t>
  </si>
  <si>
    <t>PULL &amp; SPLICE BOX, F&amp;I,TOLL SITE, 12" x 12"</t>
  </si>
  <si>
    <t>0635  2120</t>
  </si>
  <si>
    <t>PULL &amp; SPLICE BOX, F&amp;I,TOLL SITE, 24" x 36"</t>
  </si>
  <si>
    <t>0635  2121</t>
  </si>
  <si>
    <t>PULL &amp; SPLICE BOX, F&amp;I,TOLL SITE, 30" x 48"</t>
  </si>
  <si>
    <t>0635  3 11</t>
  </si>
  <si>
    <t>JUNCTION BOX, FURNISH &amp; INSTALL, AERIAL</t>
  </si>
  <si>
    <t>0635  3 12</t>
  </si>
  <si>
    <t>JUNCTION BOX, FURNISH &amp; INSTALL, MOUNTED</t>
  </si>
  <si>
    <t>0635  3 13</t>
  </si>
  <si>
    <t>JUNCTION BOX, FURNISH &amp; INSTALL, EMBEDDED</t>
  </si>
  <si>
    <t>0635  3 40</t>
  </si>
  <si>
    <t>JUNCTION BOX, RELOCATE</t>
  </si>
  <si>
    <t>0639  1111</t>
  </si>
  <si>
    <t>ELECTRICAL POWER SERVICE, F&amp;I, OVERHEAD, METER FURNISHED BY POWER COMPANY</t>
  </si>
  <si>
    <t>0639  1112</t>
  </si>
  <si>
    <t>ELECTRICAL POWER SERVICE, F&amp;I, OVERHEAD METER PURCHASED BY CONTRACTOR FROM POWER COMPANY</t>
  </si>
  <si>
    <t>0639  1113</t>
  </si>
  <si>
    <t>ELECTRICAL POWER SERVICE, F&amp;I, OVERHEAD METER NOT REQUIRED</t>
  </si>
  <si>
    <t>0639  1121</t>
  </si>
  <si>
    <t>ELECTRICAL POWER SERVICE, F&amp;I, UNDERGROUND, METER FURNISHED BY POWER COMPANY</t>
  </si>
  <si>
    <t>0639  1122</t>
  </si>
  <si>
    <t>ELECTRICAL POWER SERVICE, F&amp;I, UNDERGROUND, METER PURCHASED BY CONTRACTOR</t>
  </si>
  <si>
    <t>0639  1123</t>
  </si>
  <si>
    <t>ELECTRICAL POWER SERVICE, F&amp;I, UNDERGROUND, METER NOT REQUIRED</t>
  </si>
  <si>
    <t>0639  1410</t>
  </si>
  <si>
    <t>ELECTRICAL POWER SERVICE, REL OVERHEAD</t>
  </si>
  <si>
    <t>0639  1420</t>
  </si>
  <si>
    <t>ELECTRICAL POWER SERVICE, RELOCATE, UNDERGROUND</t>
  </si>
  <si>
    <t>0639  1610</t>
  </si>
  <si>
    <t>ELECTRICAL POWER SERVICE, REMOVE OVERHEAD</t>
  </si>
  <si>
    <t>0639  1620</t>
  </si>
  <si>
    <t>ELECTRICAL POWER SERVICE, REMOVE UNDERGROUND</t>
  </si>
  <si>
    <t>0639  2  1</t>
  </si>
  <si>
    <t>ELECTRICAL SERVICE WIRE, FURNISH &amp; INSTALL</t>
  </si>
  <si>
    <t>0639  2  4</t>
  </si>
  <si>
    <t>ELECTRICAL SERVICE WIRE, RELOCATE</t>
  </si>
  <si>
    <t>0639  2  6</t>
  </si>
  <si>
    <t>ELECTRICAL SERVICE WIRE, REMOVE</t>
  </si>
  <si>
    <t>0639  3 11</t>
  </si>
  <si>
    <t>ELECTRICAL SERVICE DISCONNECT, F&amp;I, POLE MOUNT</t>
  </si>
  <si>
    <t>0639  3 12</t>
  </si>
  <si>
    <t>ELECTRICAL SERVICE DISCONNECT, F&amp;I, CABINET</t>
  </si>
  <si>
    <t>0639  3 60</t>
  </si>
  <si>
    <t>ELECTRICAL SERVICE DISCONNECT, REMOVE- POLE OR CABINET TO REMAIN</t>
  </si>
  <si>
    <t>0639  4  6</t>
  </si>
  <si>
    <t>EMERGENCY GENERATOR - PORTABLE, INSTALL HOUSING ONLY</t>
  </si>
  <si>
    <t>0639  5  1</t>
  </si>
  <si>
    <t>EMERGENCY GENERATOR-PERMANENT, UP TO 25 KW</t>
  </si>
  <si>
    <t>0639  5  2</t>
  </si>
  <si>
    <t>EMERGENCY GENERATOR-PERMANENT 26-50 KW</t>
  </si>
  <si>
    <t>0639  5 30</t>
  </si>
  <si>
    <t>EMERGENCY GENERATOR- PERMANENT WITH FUEL TANK, 80 KW, PROJECT 440897-2-52-01</t>
  </si>
  <si>
    <t>0639  5 31</t>
  </si>
  <si>
    <t>EMERGENCY GENERATOR-PERMANENT 51-75 KW</t>
  </si>
  <si>
    <t>0639  5 32</t>
  </si>
  <si>
    <t>EMERGENCY GENERATOR-PERMANENT 76-100 KW</t>
  </si>
  <si>
    <t>0639  6  1</t>
  </si>
  <si>
    <t>ELECTRICAL POWER SERVICE- TRANSFORMER FURNISH &amp; INSTALL</t>
  </si>
  <si>
    <t>0639  6  2</t>
  </si>
  <si>
    <t>ELECTRICAL POWER SERVICE- TRANSFORMER, REPLACE EXISTING</t>
  </si>
  <si>
    <t>0639  6111</t>
  </si>
  <si>
    <t>ELECTRICAL POWER SERVICE- TRANSFORMER, F&amp;I, &lt;5 KVA, SINGLE PHASE, COPPER WINDINGS</t>
  </si>
  <si>
    <t>0639  6121</t>
  </si>
  <si>
    <t>ELECTRICAL POWER SERVICE- TRANSFORMER, F&amp;I, 5-10 KVA, SINGLE PHASE, COPPER WINDINGS</t>
  </si>
  <si>
    <t>0639  6131</t>
  </si>
  <si>
    <t>ELECTRICAL POWER SERVICE- TRANSFORMER, F&amp;I, 11-15 KVA, SINGLE PHASE, COPPER WINDINGS</t>
  </si>
  <si>
    <t>0639  6201</t>
  </si>
  <si>
    <t>ELECTRICAL POWER SERVICE- TRANSFORMER, REPLACE, &lt;25 KVA, COPPER WINDINGS</t>
  </si>
  <si>
    <t>0639  7122</t>
  </si>
  <si>
    <t>ELECTRICAL POWER SERVICE, TOLL SITE ELECTRIC METERING AND UTILITY SERVICE ENTRANCE</t>
  </si>
  <si>
    <t>0639  8 64</t>
  </si>
  <si>
    <t>ELECTRICAL POWER SERVICE- CONTRIBUTION IN AID OF CONSTRUCTION (CIAC),  PROJECT  440897-2-52-01   (DO NOT BID)</t>
  </si>
  <si>
    <t>0639  8100</t>
  </si>
  <si>
    <t>ELECTRICAL POWER SERVICE- CONTRIBUTION IN AID OF CONSTRUCTION (CIAC),   DUKE   (DO NOT BID)</t>
  </si>
  <si>
    <t>0639  8110</t>
  </si>
  <si>
    <t>ELECTRICAL POWER SERVICE- CONTRIBUTION IN AID OF CONSTRUCTION (CIAC),   SECO   (DO NOT BID)</t>
  </si>
  <si>
    <t>0639  8130</t>
  </si>
  <si>
    <t>ELECTRICAL POWER SERVICE- CONTRIBUTION IN AID OF CONSTRUCTION (CIAC),   FPL   (DO NOT BID)</t>
  </si>
  <si>
    <t>0639  8144</t>
  </si>
  <si>
    <t>ELECTRICAL POWER SERVICE- CONTRIBUTION IN AID OF CONSTRUCTION (CIAC),   OUC   (DO NOT BID)</t>
  </si>
  <si>
    <t>0639  8146</t>
  </si>
  <si>
    <t>ELECTRICAL POWER SERVICE- CONTRIBUTION IN AID OF CONSTRUCTION (CIAC), OCALA ELECTRIC UTILITY   (DO NOT BID)</t>
  </si>
  <si>
    <t>0639  8147</t>
  </si>
  <si>
    <t>ELECTRICAL POWER SERVICE- CONTRIBUTION IN AID OF CONSTRUCTION (CIAC), CITY OF FORT MEADE   (DO NOT BID)</t>
  </si>
  <si>
    <t>0641  2 11</t>
  </si>
  <si>
    <t>PRESTRESSED CONCRETE POLE, F&amp;I, TYPE P-II PEDESTAL</t>
  </si>
  <si>
    <t>0641  2 12</t>
  </si>
  <si>
    <t>PRESTRESSED CONCRETE POLE, F&amp;I, TYPE P-II SERVICE POLE</t>
  </si>
  <si>
    <t>0641  2 13</t>
  </si>
  <si>
    <t>PRESTRESSED CONCRETE POLE, F&amp;I, TYPE P-III</t>
  </si>
  <si>
    <t>0641  2 14</t>
  </si>
  <si>
    <t>PRESTRESSED CONCRETE POLE, F&amp;I, TYPE P-IV</t>
  </si>
  <si>
    <t>0641  2 15</t>
  </si>
  <si>
    <t>PRESTRESSED CONCRETE POLE, F&amp;I, TYPE P-V</t>
  </si>
  <si>
    <t>0641  2 16</t>
  </si>
  <si>
    <t>PRESTRESSED CONCRETE POLE, F&amp;I, TYPE P-VI</t>
  </si>
  <si>
    <t>0641  2 17</t>
  </si>
  <si>
    <t>PRESTRESSED CONCRETE POLE, F&amp;I, TYPE P-VII</t>
  </si>
  <si>
    <t>0641  2 18</t>
  </si>
  <si>
    <t>PRESTRESSED CONCRETE POLE, F&amp;I, TYPE P-VIII</t>
  </si>
  <si>
    <t>0641  2 19</t>
  </si>
  <si>
    <t>PRESTRESSED CONCRETE POLE, F&amp;I, CUSTOM DESIGN</t>
  </si>
  <si>
    <t>0641  2 60</t>
  </si>
  <si>
    <t>PRESTRESSED CONCRETE POLE, COMPLETE POLE REMOVAL-  PEDESTAL/SERVICE POLE</t>
  </si>
  <si>
    <t>0641  2 70</t>
  </si>
  <si>
    <t>PRESTRESSED CONCRETE POLE, SHALLOW POLE REMOVAL- POLE 30' AND GREATER</t>
  </si>
  <si>
    <t>0641  2 80</t>
  </si>
  <si>
    <t>PRESTRESSED CONCRETE POLE, COMPLETE POLE REMOVAL- POLE 30' AND GREATER</t>
  </si>
  <si>
    <t>0641  3163</t>
  </si>
  <si>
    <t>CONCRETE CCTV POLE, FURNISH &amp; INSTALL WITH LOWERING  DEVICE, 63'</t>
  </si>
  <si>
    <t>0641  3169</t>
  </si>
  <si>
    <t>CONCRETE CCTV POLE, FURNISH &amp; INSTALL WITH LOWERING  DEVICE, 69'</t>
  </si>
  <si>
    <t>0641  3175</t>
  </si>
  <si>
    <t>CONCRETE CCTV POLE, FURNISH &amp; INSTALL WITH LOWERING  DEVICE, 75'</t>
  </si>
  <si>
    <t>0641  3180</t>
  </si>
  <si>
    <t>CONCRETE CCTV POLE, FURNISH &amp; INSTALL WITH LOWERING  DEVICE, 80'</t>
  </si>
  <si>
    <t>0641  3186</t>
  </si>
  <si>
    <t>CONCRETE CCTV POLE, FURNISH &amp; INSTALL WITH LOWERING  DEVICE, 86'</t>
  </si>
  <si>
    <t>0641  3263</t>
  </si>
  <si>
    <t>CONCRETE CCTV POLE, FURNISH &amp; INSTALL WITHOUT LOWERING DEVICE, 63'</t>
  </si>
  <si>
    <t>0641  3269</t>
  </si>
  <si>
    <t>CONCRETE CCTV POLE, FURNISH &amp; INSTALL WITHOUT LOWERING DEVICE, 69'</t>
  </si>
  <si>
    <t>0641  3275</t>
  </si>
  <si>
    <t>CONCRETE CCTV POLE, FURNISH &amp; INSTALL WITHOUT LOWERING DEVICE, 75'</t>
  </si>
  <si>
    <t>0641  3280</t>
  </si>
  <si>
    <t>CONCRETE CCTV POLE, FURNISH &amp; INSTALL WITHOUT LOWERING DEVICE, 80'</t>
  </si>
  <si>
    <t>0641  3286</t>
  </si>
  <si>
    <t>CONCRETE CCTV POLE, FURNISH &amp; INSTALL WITH OUT LOWERING DEVICE, 86'</t>
  </si>
  <si>
    <t>0641  3700</t>
  </si>
  <si>
    <t>CONCRETE CCTV POLE, SHALLOW POLE REMOVAL</t>
  </si>
  <si>
    <t>0641  3800</t>
  </si>
  <si>
    <t>CONCRETE CCTV POLE, COMPLETE POLE REMOVAL</t>
  </si>
  <si>
    <t>0641  3904</t>
  </si>
  <si>
    <t>CONCRETE CCTV POLE, FURNISH &amp; INSTALL, 33' PROJECT 440897-2-52-01</t>
  </si>
  <si>
    <t>0643600</t>
  </si>
  <si>
    <t>STRAIN POLE, WOOD, REMOVE</t>
  </si>
  <si>
    <t>0646  1 11</t>
  </si>
  <si>
    <t>ALUMINUM SIGNALS POLE, PEDESTAL</t>
  </si>
  <si>
    <t>0646  1 12</t>
  </si>
  <si>
    <t>ALUMINUM SIGNALS POLE, FURNISH &amp; INSTALL PEDESTRIAN DETECTOR POST</t>
  </si>
  <si>
    <t>0646  1 30</t>
  </si>
  <si>
    <t>ALUMINUM SIGNALS POLE, INSTALL</t>
  </si>
  <si>
    <t>0646  1 40</t>
  </si>
  <si>
    <t>ALUMINUM SIGNALS POLE, RELOCATE</t>
  </si>
  <si>
    <t>0646  1 60</t>
  </si>
  <si>
    <t>ALUMINUM SIGNALS POLE, REMOVE</t>
  </si>
  <si>
    <t>0646  2112</t>
  </si>
  <si>
    <t>ALUMINUM POLE- INDEX 695-001, FURNISH &amp; INSTALL, 12'</t>
  </si>
  <si>
    <t>0646  2115</t>
  </si>
  <si>
    <t>ALUMINUM POLE- INDEX 695-001, FURNISH &amp; INSTALL, 15'</t>
  </si>
  <si>
    <t>0646  2120</t>
  </si>
  <si>
    <t>ALUMINUM POLE- INDEX 695-001, FURNISH &amp; INSTALL, 20'</t>
  </si>
  <si>
    <t>0646  2130</t>
  </si>
  <si>
    <t>ALUMINUM POLE- INDEX 695-001, FURNISH &amp; INSTALL, 30'</t>
  </si>
  <si>
    <t>0646  2600</t>
  </si>
  <si>
    <t>ALUMINUM POLE- INDEX 695-001, REMOVE</t>
  </si>
  <si>
    <t>0649  1 14</t>
  </si>
  <si>
    <t>STEEL STRAIN POLE, F&amp;I, TYPE PS-  VII</t>
  </si>
  <si>
    <t>0649  1 15</t>
  </si>
  <si>
    <t>STEEL STRAIN POLE, F&amp;I, TYPE PS-  VIII</t>
  </si>
  <si>
    <t>0649  1 17</t>
  </si>
  <si>
    <t>STEEL STRAIN POLE, F&amp;I, TYPE PS-  X</t>
  </si>
  <si>
    <t>0649  1 63</t>
  </si>
  <si>
    <t>STEEL STRAIN POLE, REMOVE, SHALLOW FOUNDATION REMOVAL, BOLT ON ATTACHMENT</t>
  </si>
  <si>
    <t>0649  1104</t>
  </si>
  <si>
    <t>STEEL STRAIN POLE, F&amp;I, CUSTOM TYPE, PROJECT 437053-4-52-01 AND -3</t>
  </si>
  <si>
    <t>0649  2260</t>
  </si>
  <si>
    <t>STEEL CCTV POLE, FURNISH &amp; INSTALL WITHOUT LOWERING DEVICE,  60'</t>
  </si>
  <si>
    <t>0649  2500</t>
  </si>
  <si>
    <t>STEEL CCTV POLE, FURNISH &amp; INSTALL SPECIAL DESIGN, 100'</t>
  </si>
  <si>
    <t>0649  2605</t>
  </si>
  <si>
    <t>STEEL CCTV POLE, REMOVE POLE- COMPLETE/DEEP FOUNDATION REMOVAL, BOLT ON ATTACHMENT</t>
  </si>
  <si>
    <t>0649 16  5</t>
  </si>
  <si>
    <t>STEEL MONOTUBE ASSEMBLY, REMOVE, COMPLETE, BOLT ON ATTACHMENT</t>
  </si>
  <si>
    <t>0649 21  1</t>
  </si>
  <si>
    <t>STEEL MAST ARM ASSEMBLY, FURNISH AND INSTALL, SINGLE ARM 30'</t>
  </si>
  <si>
    <t>0649 21  2</t>
  </si>
  <si>
    <t>STEEL MAST ARM ASSEMBLY, FURNISH AND INSTALL, DOUBLE ARM 30'-30'</t>
  </si>
  <si>
    <t>0649 21  3</t>
  </si>
  <si>
    <t>STEEL MAST ARM ASSEMBLY, FURNISH AND INSTALL, SINGLE ARM 40'</t>
  </si>
  <si>
    <t>0649 21  4</t>
  </si>
  <si>
    <t>STEEL MAST ARM ASSEMBLY, FURNISH AND INSTALL, DOUBLE ARM 40'-30'</t>
  </si>
  <si>
    <t>0649 21  5</t>
  </si>
  <si>
    <t>STEEL MAST ARM ASSEMBLY, FURNISH AND INSTALL, DOUBLE ARM 40'-40'</t>
  </si>
  <si>
    <t>0649 21  6</t>
  </si>
  <si>
    <t>STEEL MAST ARM ASSEMBLY, FURNISH AND INSTALL, SINGLE ARM 50'</t>
  </si>
  <si>
    <t>0649 21  7</t>
  </si>
  <si>
    <t>STEEL MAST ARM ASSEMBLY, FURNISH AND INSTALL, DOUBLE ARM 50'-30'</t>
  </si>
  <si>
    <t>0649 21  8</t>
  </si>
  <si>
    <t>STEEL MAST ARM ASSEMBLY, FURNISH AND INSTALL, DOUBLE ARM 50'-40'</t>
  </si>
  <si>
    <t>0649 21  9</t>
  </si>
  <si>
    <t>STEEL MAST ARM ASSEMBLY, FURNISH AND INSTALL, DOUBLE ARM 50'-50'</t>
  </si>
  <si>
    <t>0649 21 10</t>
  </si>
  <si>
    <t>STEEL MAST ARM ASSEMBLY, FURNISH AND INSTALL, SINGLE ARM 60'</t>
  </si>
  <si>
    <t>0649 21 11</t>
  </si>
  <si>
    <t>STEEL MAST ARM ASSEMBLY, FURNISH AND INSTALL, DOUBLE ARM 60'-30'</t>
  </si>
  <si>
    <t>0649 21 12</t>
  </si>
  <si>
    <t>STEEL MAST ARM ASSEMBLY, FURNISH AND INSTALL, DOUBLE ARM 60'-40'</t>
  </si>
  <si>
    <t>0649 21 13</t>
  </si>
  <si>
    <t>STEEL MAST ARM ASSEMBLY, FURNISH AND INSTALL, DOUBLE ARM 60'-50'</t>
  </si>
  <si>
    <t>0649 21 14</t>
  </si>
  <si>
    <t>STEEL MAST ARM ASSEMBLY, FURNISH AND INSTALL, DOUBLE ARM 60'-60'</t>
  </si>
  <si>
    <t>0649 21 15</t>
  </si>
  <si>
    <t>STEEL MAST ARM ASSEMBLY, FURNISH AND INSTALL, SINGLE ARM 70'</t>
  </si>
  <si>
    <t>0649 21 16</t>
  </si>
  <si>
    <t>STEEL MAST ARM ASSEMBLY, FURNISH AND INSTALL, DOUBLE ARM 70'-30'</t>
  </si>
  <si>
    <t>0649 21 17</t>
  </si>
  <si>
    <t>STEEL MAST ARM ASSEMBLY, FURNISH AND INSTALL, DOUBLE ARM 70'-40'</t>
  </si>
  <si>
    <t>0649 21 18</t>
  </si>
  <si>
    <t>STEEL MAST ARM ASSEMBLY, FURNISH AND INSTALL, DOUBLE ARM 70'-50'</t>
  </si>
  <si>
    <t>0649 21 19</t>
  </si>
  <si>
    <t>STEEL MAST ARM ASSEMBLY, FURNISH AND INSTALL, DOUBLE ARM 70'-60'</t>
  </si>
  <si>
    <t>0649 21 20</t>
  </si>
  <si>
    <t>STEEL MAST ARM ASSEMBLY, FURNISH AND INSTALL, DOUBLE ARM 70'-70'</t>
  </si>
  <si>
    <t>0649 21 21</t>
  </si>
  <si>
    <t>STEEL MAST ARM ASSEMBLY, FURNISH AND INSTALL, SINGLE ARM 78'</t>
  </si>
  <si>
    <t>0649 21 22</t>
  </si>
  <si>
    <t>STEEL MAST ARM ASSEMBLY, FURNISH AND INSTALL, DOUBLE ARM 78'-30'</t>
  </si>
  <si>
    <t>0649 21 23</t>
  </si>
  <si>
    <t>STEEL MAST ARM ASSEMBLY, FURNISH AND INSTALL, DOUBLE ARM 78'-40'</t>
  </si>
  <si>
    <t>0649 21 24</t>
  </si>
  <si>
    <t>STEEL MAST ARM ASSEMBLY, FURNISH AND INSTALL, DOUBLE ARM 78'-50'</t>
  </si>
  <si>
    <t>0649 21 25</t>
  </si>
  <si>
    <t>STEEL MAST ARM ASSEMBLY, FURNISH AND INSTALL, DOUBLE ARM 78'-60'</t>
  </si>
  <si>
    <t>0649 21 26</t>
  </si>
  <si>
    <t>STEEL MAST ARM ASSEMBLY, FURNISH AND INSTALL, DOUBLE ARM 78'-70'</t>
  </si>
  <si>
    <t>0649 21 27</t>
  </si>
  <si>
    <t>STEEL MAST ARM ASSEMBLY, FURNISH AND INSTALL, DOUBLE ARM 78'-78'</t>
  </si>
  <si>
    <t>0649 21133</t>
  </si>
  <si>
    <t>STEEL MAST ARM ASSEMBLY, FURNISH AND INSTALL, SINGLE 84', PROJECT 419251-1-52-01</t>
  </si>
  <si>
    <t>0649 21134</t>
  </si>
  <si>
    <t>STEEL MAST ARM ASSEMBLY, SPECIAL DESIGN, FURNISH AND INSTALL, SINGLE ARM 60'</t>
  </si>
  <si>
    <t>0649 21135</t>
  </si>
  <si>
    <t>STEEL MAST ARM ASSEMBLY, SPECIAL DESIGN, FURNISH AND INSTALL, SINGLE ARM 70'</t>
  </si>
  <si>
    <t>0649 21136</t>
  </si>
  <si>
    <t>STEEL MAST ARM ASSEMBLY, SPECIAL DESIGN, FURNISH AND INSTALL, SINGLE ARM 78'</t>
  </si>
  <si>
    <t>0649 21137</t>
  </si>
  <si>
    <t>STEEL MAST ARM ASSEMBLY, SPECIAL DESIGN, FURNISH AND INSTALL, DOUBLE ARM 78'-70'</t>
  </si>
  <si>
    <t>0649 21138</t>
  </si>
  <si>
    <t>STEEL MAST ARM ASSEMBLY, SPECIAL DESIGN, FURNISH AND INSTALL, DOUBLE ARM 78'-78'</t>
  </si>
  <si>
    <t>0649 21139</t>
  </si>
  <si>
    <t>STEEL MAST ARM ASSEMBLY, FURNISH AND INSTALL, SINGLE 90', PROJECT 446185-1-52-01</t>
  </si>
  <si>
    <t>0649 22 15</t>
  </si>
  <si>
    <t>STEEL MAST ARM ASSEMBLY, FURNISH AND INSTALL ON EXISTING FOUNDATION, SINGLE ARM 70'</t>
  </si>
  <si>
    <t>0649 26  1</t>
  </si>
  <si>
    <t>STEEL MAST ARM ASSEMBLY, REMOVE, POLE ONLY- ENTIRE FOUNDATION REMAINS</t>
  </si>
  <si>
    <t>0649 26  3</t>
  </si>
  <si>
    <t>STEEL MAST ARM ASSEMBLY, REMOVE, SHALLOW FOUNDATION- BOLT ON ATTACHMENT</t>
  </si>
  <si>
    <t>0649 26  5</t>
  </si>
  <si>
    <t>STEEL MAST ARM ASSEMBLY, REMOVE, DEEP FOUNDATION- BOLT ON ATTACHMENT</t>
  </si>
  <si>
    <t>0649 26  7</t>
  </si>
  <si>
    <t>STEEL MAST ARM ASSEMBLY, REMOVE, REMOVE ARM AND ATTACHMENTS; POLE REMAINS</t>
  </si>
  <si>
    <t>0650  1 10</t>
  </si>
  <si>
    <t>VEHICULAR TRAFFIC SIGNAL, FURNISH &amp; INSTALL ALUMINUM,  5/3 SECTION COMBINATION, 2 WAY</t>
  </si>
  <si>
    <t>0650  1 11</t>
  </si>
  <si>
    <t>VEHICULAR TRAFFIC SIGNAL, FURNISH &amp; INSTALL ALUMINUM,  1 SECTION, 1 WAY</t>
  </si>
  <si>
    <t>0650  1 12</t>
  </si>
  <si>
    <t>VEHICULAR TRAFFIC SIGNAL, FURNISH &amp; INSTALL ALUMINUM,  1 SECTION, 2-4 WAY</t>
  </si>
  <si>
    <t>0650  1 13</t>
  </si>
  <si>
    <t>VEHICULAR TRAFFIC SIGNAL, FURNISH &amp; INSTALL ALUMINUM,  2 SECTION, 1-2 WAYS</t>
  </si>
  <si>
    <t>0650  1 14</t>
  </si>
  <si>
    <t>VEHICULAR TRAFFIC SIGNAL, FURNISH &amp; INSTALL ALUMINUM,  3 SECTION, 1 WAY</t>
  </si>
  <si>
    <t>0650  1 15</t>
  </si>
  <si>
    <t>VEHICULAR TRAFFIC SIGNAL, FURNISH &amp; INSTALL ALUMINUM,  3 SECTION, 2-4 WAYS</t>
  </si>
  <si>
    <t>0650  1 16</t>
  </si>
  <si>
    <t>VEHICULAR TRAFFIC SIGNAL, FURNISH &amp; INSTALL ALUMINUM,  4 SECTION, 1 WAY</t>
  </si>
  <si>
    <t>0650  1 18</t>
  </si>
  <si>
    <t>VEHICULAR TRAFFIC SIGNAL, FURNISH &amp; INSTALL ALUMINUM,  5 SECTION STRAIGHT, 1 WAY</t>
  </si>
  <si>
    <t>0650  1 19</t>
  </si>
  <si>
    <t>VEHICULAR TRAFFIC SIGNAL, FURNISH &amp; INSTALL ALUMINUM,  5 SECTION CLUSTER, 1 WAY</t>
  </si>
  <si>
    <t>0650  1 24</t>
  </si>
  <si>
    <t>VEHICULAR TRAFFIC SIGNAL, FURNISH &amp; INSTALL POLYCARBONATE W/ALUM TOP,  3 SECTION, 1 WAY</t>
  </si>
  <si>
    <t>0650  1 26</t>
  </si>
  <si>
    <t>VEHICULAR TRAFFIC SIGNAL, FURNISH &amp; INSTALL POLYCARBONATE W/ALUM TOP,  4 SECTION, 1 WAY</t>
  </si>
  <si>
    <t>0650  1 34</t>
  </si>
  <si>
    <t>VEHICULAR TRAFFIC SIGNAL, FURNISH &amp; INSTALL POLYCARBONATE, 3 SECTION, 1 WAY</t>
  </si>
  <si>
    <t>0650  1 36</t>
  </si>
  <si>
    <t>VEHICULAR TRAFFIC SIGNAL, FURNISH &amp; INSTALL POLYCARBONATE, 4 SECTION, 1 WAY</t>
  </si>
  <si>
    <t>0650  1 39</t>
  </si>
  <si>
    <t>VEHICULAR TRAFFIC SIGNAL, FURNISH &amp; INSTALL POLYCARBONATE, 5 SECTION CLUSTER, 1 WAY</t>
  </si>
  <si>
    <t>0650  1 44</t>
  </si>
  <si>
    <t>VEHICULAR TRAFFIC SIGNAL, FURNISH &amp; INSTALL PROGRAMMABLE, 3 SECTION, 1 WAY</t>
  </si>
  <si>
    <t>0650  1 46</t>
  </si>
  <si>
    <t>VEHICULAR TRAFFIC SIGNAL, FURNISH &amp; INSTALL PROGRAMMABLE, 4 SECTION, 1 WAY</t>
  </si>
  <si>
    <t>0650  1 60</t>
  </si>
  <si>
    <t>VEHICULAR TRAFFIC SIGNAL, REMOVE- POLES TO REMAIN</t>
  </si>
  <si>
    <t>0650  1 70</t>
  </si>
  <si>
    <t>VEHICULAR TRAFFIC SIGNAL, RELOCATE- INCLUDES REMOVAL AND  REINSTALLATION</t>
  </si>
  <si>
    <t>0650  1 80</t>
  </si>
  <si>
    <t>VEHICULAR TRAFFIC SIGNAL, ADJUST/MODIFY EXISTING SIGNAL</t>
  </si>
  <si>
    <t>0650  2102</t>
  </si>
  <si>
    <t>VEHICULAR SIGNAL AUXILIARIES, REPAIR/REPLACE/RETROFIT- FURNISH &amp; INSTALL, BACKPLATE- BLACK WITH REFLECT BORDER</t>
  </si>
  <si>
    <t>0650  2105</t>
  </si>
  <si>
    <t>VEHICULAR SIGNAL AUXILIARIES, REPAIR/REPLACE/RETROFIT- FURNISH &amp; INSTALL, TUNNEL VISOR</t>
  </si>
  <si>
    <t>0650  2106</t>
  </si>
  <si>
    <t>VEHICULAR SIGNAL AUXILIARIES, REPAIR/REPLACE/RETROFIT- 12" LED STANDARD MODULE</t>
  </si>
  <si>
    <t>0650  2109</t>
  </si>
  <si>
    <t>VEHICULAR SIGNAL AUXILIARIES, REPAIR/REPLACE/RETROFIT- FURNISH &amp; INSTALL, BACKPLATE- FLEXIBLE REQUIRED</t>
  </si>
  <si>
    <t>0650 20  2</t>
  </si>
  <si>
    <t>VEHICULAR SIGNAL AUXILIARIES, DETECTION CONFIRMATION BEACON ASSEMBLY</t>
  </si>
  <si>
    <t>0653  1 11</t>
  </si>
  <si>
    <t>PEDESTRIAN SIGNAL, FURNISH &amp; INSTALL LED COUNTDOWN,  1 WAY</t>
  </si>
  <si>
    <t>0653  1 12</t>
  </si>
  <si>
    <t>PEDESTRIAN SIGNAL, FURNISH &amp; INSTALL LED COUNTDOWN,  2 WAYS</t>
  </si>
  <si>
    <t>0653  1 40</t>
  </si>
  <si>
    <t>PEDESTRIAN SIGNAL, RELOCATE</t>
  </si>
  <si>
    <t>0653  1 60</t>
  </si>
  <si>
    <t>PEDESTRIAN SIGNAL, REMOVE PED SIGNAL- POLE/PEDESTAL TO REMAIN</t>
  </si>
  <si>
    <t>0654  1 20</t>
  </si>
  <si>
    <t>MIDBLOCK CROSSWALK: IN ROADWAY LIGHT ASSEMBLY, FURNISH &amp; INSTALL- SOLAR POWERED, COMPLETE CROSSING</t>
  </si>
  <si>
    <t>0654  2 11</t>
  </si>
  <si>
    <t>MIDBLOCK CROSSWALK: RECTANGULAR RAPID FLASHING BEACON, FURNISH &amp; INSTALL- AC, COMPLETE SIGN ASSEMBLY- SINGLE DIRECTION</t>
  </si>
  <si>
    <t>0654  2 12</t>
  </si>
  <si>
    <t>MIDBLOCK CROSSWALK: RECTANGULAR RAPID FLASHING BEACON, FURNISH &amp; INSTALL- AC, COMPLETE SIGN ASSEMBLY- BACK TO BACK</t>
  </si>
  <si>
    <t>0654  2 15</t>
  </si>
  <si>
    <t>MIDBLOCK CROSSWALK: RECTANGULAR RAPID FLASHING BEACON, FURNISH &amp; INSTALL- AC POWER, MAST ARM MOUNT RRFB SIGN ASSEMBLY</t>
  </si>
  <si>
    <t>0654  2 21</t>
  </si>
  <si>
    <t>MIDBLOCK CROSSWALK: RECTANGULAR RAPID FLASHING BEACON, FURNISH &amp; INSTALL- SOLAR, COMPLETE SIGN ASSY- SINGLE DIRECTION</t>
  </si>
  <si>
    <t>0654  2 22</t>
  </si>
  <si>
    <t>MIDBLOCK CROSSWALK: RECTANGULAR RAPID FLASHING BEACON, FURNISH &amp; INSTALL- SOLAR, COMPLETE SIGN ASSEMBLY- BACK TO BACK</t>
  </si>
  <si>
    <t>0654  2 27</t>
  </si>
  <si>
    <t>MIDBLOCK CROSSWALK: REC RAPID FLASHING BEACON, FURNISH/INSTALL- SOLAR, SIGN ASSEMBLY- SINGLE DIR ACCESSIBLE DETECTOR</t>
  </si>
  <si>
    <t>0654  2 28</t>
  </si>
  <si>
    <t>MIDBLOCK CROSSWALK: REC RAPID FLASHING BEACON, FURNISH/INSTALL- SOLAR, SIGN ASSEMBLY- BACK-BACK ACCESSIBLE DETECTOR</t>
  </si>
  <si>
    <t>0654  2 40</t>
  </si>
  <si>
    <t>MIDBLOCK CROSSWALK: RECTANGULAR RAPID FLASHING BEACON, RELOCATE COMPLETE SIGN ASSEMBLY</t>
  </si>
  <si>
    <t>0654  2 60</t>
  </si>
  <si>
    <t>MIDBLOCK CROSSWALK: RECTANGULAR RAPID FLASHING BEACON, REMOVE COMPLETE SIGN ASSEMBLY</t>
  </si>
  <si>
    <t>0654  3 10</t>
  </si>
  <si>
    <t>MIDBLOCK CROSSWALK: PEDESTRIAN HYBRID BEACON ASSEMBLY, FURNISH &amp; INSTALL COMPLETE ASSEMBLY</t>
  </si>
  <si>
    <t>0659  1101</t>
  </si>
  <si>
    <t>MOUNTING ASSEMBLY, REPAIR/REPLACE/RETRO- FURNISH &amp; INSTALL,  MAST ARM MOUNTING ASSEMBLY</t>
  </si>
  <si>
    <t>0659  1102</t>
  </si>
  <si>
    <t>MOUNTING ASSEMBLY, REPAIR/REPLACE/RETRO- FURNISH &amp; INSTALL, SPAN WIRE MOUNTING ASSEMBLY</t>
  </si>
  <si>
    <t>0660  1101</t>
  </si>
  <si>
    <t>LOOP DETECTOR INDUCTIVE, F&amp;I, TYPE 1</t>
  </si>
  <si>
    <t>0660  1102</t>
  </si>
  <si>
    <t>LOOP DETECTOR INDUCTIVE, F&amp;I, TYPE 2</t>
  </si>
  <si>
    <t>0660  1103</t>
  </si>
  <si>
    <t>LOOP DETECTOR INDUCTIVE, F&amp;I, TYPE 3</t>
  </si>
  <si>
    <t>0660  1104</t>
  </si>
  <si>
    <t>LOOP DETECTOR, INDUCTIVE, F&amp;I, TYPE 4, 2CHANNEL, SOLID STATE, SHELF MOUNTED, TIME DELAY</t>
  </si>
  <si>
    <t>0660  1106</t>
  </si>
  <si>
    <t>LOOP DETECTOR INDUCTIVE , F&amp;I, TYPE  6, 2 CH,SS,S,TD</t>
  </si>
  <si>
    <t>0660  1109</t>
  </si>
  <si>
    <t>LOOP DETECTOR INDUCTIVE, F&amp;I, TYPE 9</t>
  </si>
  <si>
    <t>0660  1110</t>
  </si>
  <si>
    <t>LOOP DETECTOR INDUCTIVE, F&amp;I, TYPE 10</t>
  </si>
  <si>
    <t>0660  1111</t>
  </si>
  <si>
    <t>LOOP DETECTOR INDUCTIVE, F&amp;I, TYPE 11, 4 CH, SS, RM</t>
  </si>
  <si>
    <t>0660  1112</t>
  </si>
  <si>
    <t>LOOP DETECTOR INDUCTIVE, F&amp;I, TYPE 12, 4 CH, SS, RM, TD</t>
  </si>
  <si>
    <t>0660  1300</t>
  </si>
  <si>
    <t>LOOP DETECTOR INDUCTIVE, INSTALL</t>
  </si>
  <si>
    <t>0660  1400</t>
  </si>
  <si>
    <t>LOOP DETECTOR INDUCTIVE, RELOCATE</t>
  </si>
  <si>
    <t>0660  1600</t>
  </si>
  <si>
    <t>LOOP DETECTOR INDUCTIVE, REMOVE- CABINET TO REMAIN</t>
  </si>
  <si>
    <t>0660  2101</t>
  </si>
  <si>
    <t>LOOP ASSEMBLY- F&amp;I, TYPE A</t>
  </si>
  <si>
    <t>0660  2102</t>
  </si>
  <si>
    <t>LOOP ASSEMBLY, F&amp;I, TYPE B</t>
  </si>
  <si>
    <t>0660  2103</t>
  </si>
  <si>
    <t>LOOP ASSEMBLY, F&amp;I, TYPE  C</t>
  </si>
  <si>
    <t>0660  2106</t>
  </si>
  <si>
    <t>LOOP ASSEMBLY, F&amp;I, TYPE F</t>
  </si>
  <si>
    <t>0660  2107</t>
  </si>
  <si>
    <t>LOOP ASSEMBLY, F&amp;I, TYPE G</t>
  </si>
  <si>
    <t>0660  3 11</t>
  </si>
  <si>
    <t>VEHICLE DETECTION SYSTEM- MICROWAVE, FURNISH &amp; INSTALL CABINET EQUIPMENT</t>
  </si>
  <si>
    <t>0660  3 12</t>
  </si>
  <si>
    <t>VEHICLE DETECTION SYSTEM- MICROWAVE, FURNISH &amp; INSTALL, ABOVE GROUND EQUIPMENT</t>
  </si>
  <si>
    <t>0660  3 41</t>
  </si>
  <si>
    <t>VEHICLE DETECTION SYSTEM- MICROWAVE, RELOCATE CABINET EQUIPMENT</t>
  </si>
  <si>
    <t>0660  3 42</t>
  </si>
  <si>
    <t>VEHICLE DETECTION SYSTEM - MICROWAVE, RELOCATE,  ABOVE GROUND EQUIPMENT</t>
  </si>
  <si>
    <t>0660  3 51</t>
  </si>
  <si>
    <t>VEHICLE DETECTION SYSTEM- MICROWAVE, ADJUST &amp; MODIFY, CABINET EQUIPMENT</t>
  </si>
  <si>
    <t>0660  3 60</t>
  </si>
  <si>
    <t>VEHICLE DETECTION SYSTEM - MICROWAVE, REMOVE,  COMPLETE SYSTEM</t>
  </si>
  <si>
    <t>0660  4 11</t>
  </si>
  <si>
    <t>VEHICLE DETECTION SYSTEM- VIDEO, FURNISH &amp; INSTALL CABINET EQUIPMENT</t>
  </si>
  <si>
    <t>0660  4 12</t>
  </si>
  <si>
    <t>VEHICLE DETECTION SYSTEM- VIDEO, FURNISH &amp; INSTALL ABOVE GROUND EQUIPMENT</t>
  </si>
  <si>
    <t>0660  4 41</t>
  </si>
  <si>
    <t>VEHICLE DETECTION SYSTEM- VIDEO, RELOCATE CABINET EQUIPMENT</t>
  </si>
  <si>
    <t>0660  4 42</t>
  </si>
  <si>
    <t>VEHICLE DETECTION SYSTEM- VIDEO, RELOCATE ABOVE GROUND EQUIPMENT</t>
  </si>
  <si>
    <t>0660  4 51</t>
  </si>
  <si>
    <t>VEHICLE DETECTION SYSTEM- VIDEO, ADJUST/MODIFY CABINET EQUIPMENT</t>
  </si>
  <si>
    <t>0660  4 52</t>
  </si>
  <si>
    <t>VEHICLE DETECTION SYSTEM- VIDEO, ADJUST/MODIFY ABOVE GROUND EQUIPMENT</t>
  </si>
  <si>
    <t>0660  4 60</t>
  </si>
  <si>
    <t>VEHICLE DETECTION SYSTEM- VIDEO, REMOVE</t>
  </si>
  <si>
    <t>0660  5 11</t>
  </si>
  <si>
    <t>VEHICLE DETECTION SYSTEM- WIRELESS MAGNETOMETER, FURNISH &amp; INSTALL, CABINET EQUIPMENT</t>
  </si>
  <si>
    <t>0660  5 12</t>
  </si>
  <si>
    <t>VEHICLE DETECTION SYSTEM- WIRELESS MAGNETOMETER, FURNISH &amp; INSTALL, ABOVE GROUND EQUIPMENT</t>
  </si>
  <si>
    <t>0660  5 13</t>
  </si>
  <si>
    <t>VEHICLE DETECTION SYSTEM- WIRELESS MAGNETOMETER, FURNISH &amp; INSTALL, IN-ROAD ELECTRONICS</t>
  </si>
  <si>
    <t>0660  6121</t>
  </si>
  <si>
    <t>VEHICLE DETECTION SYSTEM- AVI, BLUETOOTH, FURNISH &amp; INSTALL, CABINET EQUIPMENT</t>
  </si>
  <si>
    <t>0660  6122</t>
  </si>
  <si>
    <t>VEHICLE DETECTION SYSTEM- AVI, BLUETOOTH, FURNISH &amp; INSTALL, ABOVE GROUND EQUIPMENT</t>
  </si>
  <si>
    <t>0660  6422</t>
  </si>
  <si>
    <t>VEHICLE DETECTION SYSTEM- AVI, BLUETOOTH RELOCATE, ABOVE GROUND EQUIPMENT</t>
  </si>
  <si>
    <t>0660  6600</t>
  </si>
  <si>
    <t>VEHICLE DETECTION SYSTEM- AVI, REMOVE COMPLETE SYSTEM</t>
  </si>
  <si>
    <t>0660  7 21</t>
  </si>
  <si>
    <t>VEHICLE DETECTION SYSTEM- WRONG WAY FOR EXIT RAMP, 1 OR 2 LANES, AC POWERED</t>
  </si>
  <si>
    <t>0660  7 22</t>
  </si>
  <si>
    <t>VEHICLE DETECTION SYSTEM- WRONG WAY FOR EXIT RAMP, 3 OR MORE LANES, AC POWERED</t>
  </si>
  <si>
    <t>0660  7 31</t>
  </si>
  <si>
    <t>VEHICLE DETECTION SYSTEM- WRONG WAY FOR EXIT RAMP, 1 OR 2 LANES, SOLAR POWERED</t>
  </si>
  <si>
    <t>0660  7 32</t>
  </si>
  <si>
    <t>VEHICLE DETECTION SYSTEM- WRONG WAY FOR EXIT RAMP, 3 OR MORE LANES, SOLAR POWERED</t>
  </si>
  <si>
    <t>0660  7 90</t>
  </si>
  <si>
    <t>VEHICLE DETECTION SYSTEM- WRONG WAY, REMOVE</t>
  </si>
  <si>
    <t>0660  7105</t>
  </si>
  <si>
    <t>VEHICLE DETECTION SYSTEM- WRONG WAY, ADJUST &amp; TEST, PROJECT 451222-1-52-01</t>
  </si>
  <si>
    <t>0660  7110</t>
  </si>
  <si>
    <t>VEHICLE DETECTION SYSTEM- WRONG WAY, ADJUST</t>
  </si>
  <si>
    <t>0660  9 11</t>
  </si>
  <si>
    <t>TRAFFIC DATA DETECTION SYSTEM- VIDEO, FURNISH AND INSTALL, CABINET EQUIPMENT</t>
  </si>
  <si>
    <t>0660  9 12</t>
  </si>
  <si>
    <t>TRAFFIC DATA DETECTION SYSTEM- VIDEO, FURNISH AND INSTALL, ABOVE GROUND EQUIPMENT</t>
  </si>
  <si>
    <t>0660  9 41</t>
  </si>
  <si>
    <t>TRAFFIC DATA DETECTION SYSTEM- VIDEO, RELOCATE, CABINET EQUIPMENT</t>
  </si>
  <si>
    <t>0663  1111</t>
  </si>
  <si>
    <t>SIGNAL PRIORITY AND PREEMPTION SYSTEM, F&amp;I, OPTICAL,  CABINET ELECTRONICS</t>
  </si>
  <si>
    <t>0663  1112</t>
  </si>
  <si>
    <t>SIGNAL PRIORITY AND PREEMPTION SYSTEM, F&amp;I, OPTICAL,  DETECTOR</t>
  </si>
  <si>
    <t>0663  1121</t>
  </si>
  <si>
    <t>SIGNAL PRIORITY AND PREEMPTION SYSTEM,  FURNISH AND INSTALL, GPS, REPLACE CABINET ELECTRONICS</t>
  </si>
  <si>
    <t>0663  1122</t>
  </si>
  <si>
    <t>SIGNAL PRIORITY AND PREEMPTION SYSTEM,  FURNISH AND INSTALL, GPS, DETECTOR</t>
  </si>
  <si>
    <t>0663  1123</t>
  </si>
  <si>
    <t>SIGNAL PRIORITY AND PREEMPTION SYSTEM,  FURNISH AND INSTALL, GPS, CABINET ELECTRONICS</t>
  </si>
  <si>
    <t>0663  1400</t>
  </si>
  <si>
    <t>SIGNAL PRIORITY &amp; PREEMPTION SYSTEM, RELOCATE</t>
  </si>
  <si>
    <t>0663  1500</t>
  </si>
  <si>
    <t>SIGNAL PRIORITY &amp; PREEMPTION SYSTEM, ADJUST/MODIFY</t>
  </si>
  <si>
    <t>0663  1600</t>
  </si>
  <si>
    <t>SIGNAL PRIORITY &amp; PREEMPTION SYSTEM, REMOVE</t>
  </si>
  <si>
    <t>0665  1 11</t>
  </si>
  <si>
    <t>PEDESTRIAN DETECTOR, FURNISH &amp; INSTALL, STANDARD</t>
  </si>
  <si>
    <t>0665  1 12</t>
  </si>
  <si>
    <t>PEDESTRIAN DETECTOR, FURNISH &amp; INSTALL, ACCESSIBLE</t>
  </si>
  <si>
    <t>0665  1 15</t>
  </si>
  <si>
    <t>PEDESTRIAN DETECTOR, F&amp;I, RETROFIT PASSIVE TO EXISTING DETECTOR</t>
  </si>
  <si>
    <t>0665  1 40</t>
  </si>
  <si>
    <t>PEDESTRIAN DETECTOR, RELOCATE</t>
  </si>
  <si>
    <t>0665  1 50</t>
  </si>
  <si>
    <t>PEDESTRIAN DETECTOR, ADJUST/MODIFY ON EXISTING POLE</t>
  </si>
  <si>
    <t>0665  1 60</t>
  </si>
  <si>
    <t>PEDESTRIAN DETECTOR, REMOVE- POLE/PEDESTAL TO   REMAIN</t>
  </si>
  <si>
    <t>0665  1902</t>
  </si>
  <si>
    <t>PEDESTRIAN DETECTOR, FURNISH &amp; INSTALL, PEDESTRIAN DISPLAY</t>
  </si>
  <si>
    <t>0670  4  1</t>
  </si>
  <si>
    <t>INTERSECTION CONTROL BEACON CONTROLLER ASSEMBLY, FURNISH &amp; INSTALL</t>
  </si>
  <si>
    <t>0670  5110</t>
  </si>
  <si>
    <t>TRAFFIC CONTROLLER ASSEMBLY, F&amp;I, NEMA</t>
  </si>
  <si>
    <t>0670  5111</t>
  </si>
  <si>
    <t>TRAFFIC CONTROLLER ASSEMBLY, F&amp;I, NEMA, 1 PREEMPTION</t>
  </si>
  <si>
    <t>0670  5112</t>
  </si>
  <si>
    <t>TRAFFIC CONTROLLER ASSEMBLY, F&amp;I, NEMA, 2 PREEMPTION</t>
  </si>
  <si>
    <t>0670  5140</t>
  </si>
  <si>
    <t>TRAFFIC CONTROLLER ASSEMBLY, FURNISH &amp; INSTALL MODEL 2070</t>
  </si>
  <si>
    <t>0670  5141</t>
  </si>
  <si>
    <t>TRAFFIC CONTROLLER ASSEMBLY, FURNISH &amp; INSTALL,  MODEL 2070, 1 PREEMPTION</t>
  </si>
  <si>
    <t>0670  5142</t>
  </si>
  <si>
    <t>TRAFFIC CONTROLLER ASSEMBLY, FURNISH &amp; INSTALL,  MODEL 2070, 2 PREEMPTION</t>
  </si>
  <si>
    <t>0670  5500</t>
  </si>
  <si>
    <t>TRAFFIC CONTROLLER ASSEMBLY, RELOCATE CONTROLLER WITH  CABINET</t>
  </si>
  <si>
    <t>0670  5600</t>
  </si>
  <si>
    <t>TRAFFIC CONTROLLER ASSEMBLY, REMOVE CONTROLLER WITH CABINET</t>
  </si>
  <si>
    <t>0671  2 11</t>
  </si>
  <si>
    <t>TRAFFIC CONTROLLER WITHOUT CABINET, F&amp;I IN EXISTING  CABINET, NEMA</t>
  </si>
  <si>
    <t>0671  2 14</t>
  </si>
  <si>
    <t>TRAFFIC CONTROLLER WITHOUT CABINET, FURNISH &amp; INSTALL  IN EXISTING CABINET, 2070</t>
  </si>
  <si>
    <t>0671  2 40</t>
  </si>
  <si>
    <t>TRAFFIC CONTROLLER, MODIFY</t>
  </si>
  <si>
    <t>0671  2 50</t>
  </si>
  <si>
    <t>TRAFFIC CONTROLLER, RELOCATE- WITHOUT CABINET</t>
  </si>
  <si>
    <t>0671  2 60</t>
  </si>
  <si>
    <t>TRAFFIC CONTROLLER, REMOVE- CABINET TO REMAIN</t>
  </si>
  <si>
    <t>0676  1116</t>
  </si>
  <si>
    <t>TRAFFIC SIGNAL CONTROLLER CABINET, FURNISH &amp; INSTALL  WITHOUT CONTROLLER, NEMA SIZE6, 44" W X 52" H X 24" D</t>
  </si>
  <si>
    <t>0676  1500</t>
  </si>
  <si>
    <t>TRAFFIC SIGNAL CONTROLLER CABINET, ADJUST/MODIFY</t>
  </si>
  <si>
    <t>0676  1600</t>
  </si>
  <si>
    <t>TRAFFIC SIGNAL CONTROLLER CABINET, REMOVE</t>
  </si>
  <si>
    <t>0676  2111</t>
  </si>
  <si>
    <t>ITS CABINET, FURNISH &amp; INSTALL, POLE MOUNT, 336, 24" W X 36" H X 20" D</t>
  </si>
  <si>
    <t>0676  2121</t>
  </si>
  <si>
    <t>ITS CABINET, FURNISH &amp; INSTALL, POLE MOUNT WITH SUNSHIELD, 336, 24" W X 36" H X 20" D</t>
  </si>
  <si>
    <t>0676  2122</t>
  </si>
  <si>
    <t>ITS CABINET, FURNISH &amp; INSTALL, POLE MOUNT WITH SUNSHIELD, 336S, 24" W X 46" H X 22" D</t>
  </si>
  <si>
    <t>0676  2131</t>
  </si>
  <si>
    <t>ITS CABINET, FURNISH &amp; INSTALL, BASE MOUNT,  336, 24" W X 36" H X 20" D</t>
  </si>
  <si>
    <t>0676  2132</t>
  </si>
  <si>
    <t>ITS CABINET, FURNISH &amp; INSTALL, BASE MOUNT, 336S, 24" W X 46" H X 22" D</t>
  </si>
  <si>
    <t>0676  2142</t>
  </si>
  <si>
    <t>ITS CABINET, FURNISH &amp; INSTALL, BASE MOUNT WITH SUNSHIELD,  336S, 24" W X 46" H X 22" D</t>
  </si>
  <si>
    <t>0676  2143</t>
  </si>
  <si>
    <t>ITS CABINET, FURNISH &amp; INSTALL, BASE MOUNT, 334, 24" W X 66" H X 30" D</t>
  </si>
  <si>
    <t>0676  2146</t>
  </si>
  <si>
    <t>ITS CABINET, FURNISH &amp; INSTALL, BASE MOUNT WITH SUNSHIELD, 340 66" H x 44" W x 26" D</t>
  </si>
  <si>
    <t>0676  2147</t>
  </si>
  <si>
    <t>ITS CABINET, FURNISH &amp; INSTALL, BASE MOUNT WITH SUNSHIELD, 332D 66" H x 48" W x 30" D</t>
  </si>
  <si>
    <t>0676  2400</t>
  </si>
  <si>
    <t>ITS CABINET, RELOCATE</t>
  </si>
  <si>
    <t>0676  2500</t>
  </si>
  <si>
    <t>ITS CABINET- ADJUST/MODIFY</t>
  </si>
  <si>
    <t>0676  2600</t>
  </si>
  <si>
    <t>ITS CABINET- REMOVE</t>
  </si>
  <si>
    <t>0676  3 10</t>
  </si>
  <si>
    <t>SMALL EQUIPMENT ENCLOSURE, FURNISH AND INSTALL,  LESS THAN 10"W X 13"H X 11" D</t>
  </si>
  <si>
    <t>0676  3 30</t>
  </si>
  <si>
    <t>SMALL EQUIPMENT ENCLOSURE, INSTALL, &gt;10" W x 13" H x 11" D</t>
  </si>
  <si>
    <t>0676  3 60</t>
  </si>
  <si>
    <t>SMALL EQUIPMENT ENCLOSURE, REMOVE- POST/CABINET TO REMAIN</t>
  </si>
  <si>
    <t>0678  1100</t>
  </si>
  <si>
    <t>CONTROLLER ACCESSORIES, AUTOMATED TRAFFIC SIGNAL PERFORMANCE MEASURES SYSTEM, CENTRAL SOFTWARE</t>
  </si>
  <si>
    <t>0678  1102</t>
  </si>
  <si>
    <t>CONTROLLER ACCESSORIES- REPLACE EXISTING,  FURNISH &amp; INSTALL, TYPE 6 CONFLICT MONITOR</t>
  </si>
  <si>
    <t>0678  1104</t>
  </si>
  <si>
    <t>CONTROLLER ACCESSORIES,  REPLACE EXISTING- FURNISH AND INSTALL, LOAD SWITCH</t>
  </si>
  <si>
    <t>0678  1107</t>
  </si>
  <si>
    <t>CONTROLLER ACCESSORIES,  REPLACE EXISTING- FURNISH AND INSTALL, TYPE 1 TIME SWITCH</t>
  </si>
  <si>
    <t>0680  1112</t>
  </si>
  <si>
    <t>SYSTEM CONTROL EQUIPMENT, FURNISH &amp; INSTALL, ADAPTIVE SIGNAL CONTROL SYSTEM- NEMA, CABINET EQUIPMENT</t>
  </si>
  <si>
    <t>0680  1402</t>
  </si>
  <si>
    <t>SYSTEM CONTROL EQUIPMENT, RELOCATE, ADAPTIVE SIGNAL CONTROL SYSTEM, CABINET EQUIPMENT</t>
  </si>
  <si>
    <t>0680  1403</t>
  </si>
  <si>
    <t>SYSTEM CONTROL EQUIPMENT, RELOCATE, ADAPTIVE SIGNAL CONTROL SYS, ABOVE GROUND EQUIPMENT</t>
  </si>
  <si>
    <t>0680  1600</t>
  </si>
  <si>
    <t>SYSTEM CONTROL EQUIPMENT, REMOVE COMPLETE SYSTEM</t>
  </si>
  <si>
    <t>0682  1111</t>
  </si>
  <si>
    <t>ITS CCTV  CAMERA, F&amp;I, DOME ENCLOSURE - PRESSURIZED,  IP, ANALOG- STANDARD DEFINITION</t>
  </si>
  <si>
    <t>0682  1112</t>
  </si>
  <si>
    <t>ITS CCTV  CAMERA, F&amp;I, DOME ENCLOSURE - PRESSURIZED,  IP, STANDARD DEFINITION</t>
  </si>
  <si>
    <t>0682  1113</t>
  </si>
  <si>
    <t>ITS CCTV  CAMERA, F&amp;I, DOME PTZ ENCLOSURE - PRESSURIZED, IP, HIGH DEFINITION</t>
  </si>
  <si>
    <t>0682  1123</t>
  </si>
  <si>
    <t>ITS CCTV CAMERA, F&amp;I, EXTERNAL POSITIONER PTZ - PRESSURIZED, IP, HIGH DEFINITION</t>
  </si>
  <si>
    <t>0682  1133</t>
  </si>
  <si>
    <t>ITS CCTV  CAMERA, F&amp;I, DOME ENCLOSURE - NON-PRESSURIZED, IP, HIGH DEFINITION</t>
  </si>
  <si>
    <t>0682  1153</t>
  </si>
  <si>
    <t>ITS CCTV CAMERA, F&amp;I, STATIONARY, IP, HIGH DEFINITION</t>
  </si>
  <si>
    <t>0682  1300</t>
  </si>
  <si>
    <t>ITS CCTV  CAMERA, INSTALL</t>
  </si>
  <si>
    <t>0682  1400</t>
  </si>
  <si>
    <t>ITS CCTV  CAMERA, RELOCATE</t>
  </si>
  <si>
    <t>0682  1500</t>
  </si>
  <si>
    <t>ITS CCTV  CAMERA, ADJUST/MODIFY</t>
  </si>
  <si>
    <t>0682  1600</t>
  </si>
  <si>
    <t>ITS CCTV  CAMERA, REMOVE &amp; DISPOSAL</t>
  </si>
  <si>
    <t>0682  2 11</t>
  </si>
  <si>
    <t>VIDEO DISPLAY EQUIPMENT, FURNISH &amp; INSTALL, VIDEO DISPLAY CONTROL SYSTEM</t>
  </si>
  <si>
    <t>0682100  4</t>
  </si>
  <si>
    <t>VIDEO EQUIPMENT, VIDEO ANALYTICS SYSTEM</t>
  </si>
  <si>
    <t>0684  1  1</t>
  </si>
  <si>
    <t>MANAGED FIELD ETHERNET SWITCH, FURNISH &amp; INSTALL</t>
  </si>
  <si>
    <t>0684  1  3</t>
  </si>
  <si>
    <t>MANAGED FIELD ETHERNET SWITCH, INSTALL</t>
  </si>
  <si>
    <t>0684  1  4</t>
  </si>
  <si>
    <t>MANAGED FIELD ETHERNET SWITCH, RELOCATE</t>
  </si>
  <si>
    <t>0684  1  5</t>
  </si>
  <si>
    <t>MANAGED FIELD ETHERNET SWITCH, ADJUST / MODIFY</t>
  </si>
  <si>
    <t>0684  1  6</t>
  </si>
  <si>
    <t>MANAGED FIELD ETHERNET SWITCH, REMOVE- CABINET TO REMAIN</t>
  </si>
  <si>
    <t>0684  1 10</t>
  </si>
  <si>
    <t>MANAGED FIELD ETHERNET SWITCH, LAYER 3, FURNISH &amp; INSTALL</t>
  </si>
  <si>
    <t>0684  1 11</t>
  </si>
  <si>
    <t>MANAGED MULTILAYER ETHERNET SWITCH, FURNISH &amp; INSTALL</t>
  </si>
  <si>
    <t>0684  2  1</t>
  </si>
  <si>
    <t>DEVICE SERVER, FURNISH &amp; INSTALL</t>
  </si>
  <si>
    <t>0684  3 11</t>
  </si>
  <si>
    <t>DIGITAL VIDEO ENCODER WITH SOFTWARE DECODER FURNISH &amp; INSTALL HARDENED ENCODER</t>
  </si>
  <si>
    <t>0684  5  1</t>
  </si>
  <si>
    <t>MEDIA CONVERTER, FURNISH &amp; INSTALL</t>
  </si>
  <si>
    <t>0684  6 11</t>
  </si>
  <si>
    <t>WIRELESS COMMUNICATION DEVICE, FURNISH &amp; INSTALL ETHERNET ACCESS POINT</t>
  </si>
  <si>
    <t>0684  6 12</t>
  </si>
  <si>
    <t>WIRELESS COMMUNICATION DEVICE, FURNISH &amp; INSTALL ETHERNET SUBSCRIBER UNIT</t>
  </si>
  <si>
    <t>0684  6 40</t>
  </si>
  <si>
    <t>WIRELESS COMMUNICATION DEVICE, RELOCATE</t>
  </si>
  <si>
    <t>0684  6 60</t>
  </si>
  <si>
    <t>WIRELESS COMMUNICATION DEVICE, REMOVE</t>
  </si>
  <si>
    <t>0684 90100</t>
  </si>
  <si>
    <t>NETWORK DEVICE, ETHERNET REPEATER</t>
  </si>
  <si>
    <t>0684 90101</t>
  </si>
  <si>
    <t>NETWORK DEVICE, MANAGED HUB ETHERNET SWITCH, LAYER 3</t>
  </si>
  <si>
    <t>0684 90102</t>
  </si>
  <si>
    <t>NETWORK DEVICE, CELLULAR MODEM</t>
  </si>
  <si>
    <t>0685  1 11</t>
  </si>
  <si>
    <t>UNINTERRUPTIBLE POWER SUPPLY, FURNISH AND INSTALL, LINE INTERACTIVE</t>
  </si>
  <si>
    <t>0685  1 12</t>
  </si>
  <si>
    <t>UNINTERRUPTIBLE POWER SUPPLY, FURNISH AND INSTALL, ONLINE/DOUBLE CONVERSION</t>
  </si>
  <si>
    <t>0685  1 13</t>
  </si>
  <si>
    <t>UNINTERRUPTIBLE POWER SUPPLY, FURNISH AND INSTALL, LINE INTERACTIVE WITH CABINET</t>
  </si>
  <si>
    <t>0685  1 14</t>
  </si>
  <si>
    <t>UNINTERRUPTIBLE POWER SUPPLY, FURNISH AND INSTALL, ONLINE/DOUBLE CONVERSION WITH CABINET</t>
  </si>
  <si>
    <t>0685  1 60</t>
  </si>
  <si>
    <t>UNINTERRUPTIBLE POWER SUPPLY, REMOVE- POLE/CABINET REMAINS</t>
  </si>
  <si>
    <t>0685  2  1</t>
  </si>
  <si>
    <t>REMOTE POWER MANAGEMENT UNIT- RPMU, FURNISH AND INSTALL</t>
  </si>
  <si>
    <t>0685  2  6</t>
  </si>
  <si>
    <t>REMOTE POWER MANAGEMENT UNIT- RPMU, REMOVE</t>
  </si>
  <si>
    <t>0695  1  1</t>
  </si>
  <si>
    <t>TRAFFIC MONITORING SITE VEHICLE SENSOR-NON-WEIGHT, FURNISH &amp; INSTALL</t>
  </si>
  <si>
    <t>0695  3 11</t>
  </si>
  <si>
    <t>TRAFFIC MONITORING SITE SPEED/CLASSIFICATION UNIT,  FURNISH &amp; INSTALL, VOLUME SPEED AND CLASSIFICATION</t>
  </si>
  <si>
    <t>0695  5  1</t>
  </si>
  <si>
    <t>TRAFFIC MONITORING SITE SOLAR POWER UNIT, FURNISH &amp; INSTALL</t>
  </si>
  <si>
    <t>0695  6 11</t>
  </si>
  <si>
    <t>TRAFFIC MONITORING SITE INDUCTIVE LOOP ASSEMBLY, FURNISH &amp; INSTALL, 1 LOOP</t>
  </si>
  <si>
    <t>0695  6 12</t>
  </si>
  <si>
    <t>TRAFFIC MONITORING SITE INDUCTIVE LOOP ASSEMBLY, FURNISH &amp; INSTALL, 2 LOOPS</t>
  </si>
  <si>
    <t>0695  7131</t>
  </si>
  <si>
    <t>TRAFFIC MONITORING SITE CABINET, FURNISH &amp; INSTALL, TYPE 3, BASE MOUNT</t>
  </si>
  <si>
    <t>0695  7132</t>
  </si>
  <si>
    <t>TRAFFIC MONITORING SITE CABINET, FURNISH &amp; INSTALL, TYPE 3,  PEDESTAL MOUNT</t>
  </si>
  <si>
    <t>0695  7133</t>
  </si>
  <si>
    <t>TRAFFIC MONITORING SITE CABINET, FURNISH &amp; INSTALL, TYPE 3,  POLE MOUNT</t>
  </si>
  <si>
    <t>0695  7141</t>
  </si>
  <si>
    <t>TRAFFIC MONITORING SITE CABINET, FURNISH &amp; INSTALL, TYPE 4, BASE MOUNT</t>
  </si>
  <si>
    <t>0695  7143</t>
  </si>
  <si>
    <t>TRAFFIC MONITORING SITE CABINET, FURNISH &amp; INSTALL, TYPE 4, POLEMOUNT</t>
  </si>
  <si>
    <t>0695  7162</t>
  </si>
  <si>
    <t>TRAFFIC MONITORING SITE CABINET, F&amp;I, TYPE 3, 2 PANE BACK, PEDESTAL MOUNT</t>
  </si>
  <si>
    <t>0695  7171</t>
  </si>
  <si>
    <t>TRAFFIC MONITORING SITE CABINET, FURNISH &amp; INSTALL, TYPE 4, 2 PLANE BACK, BASE MOUNT</t>
  </si>
  <si>
    <t>0695  7600</t>
  </si>
  <si>
    <t>TRAFFIC MONITORING SITE CABINET, REMOVE EXISTING CABINET</t>
  </si>
  <si>
    <t>0695  8 11</t>
  </si>
  <si>
    <t>TRAFFIC MONITORING SITE COMMUNICATIONS MODEM FURNISH &amp; INSTALL</t>
  </si>
  <si>
    <t>0695  9 11</t>
  </si>
  <si>
    <t>TRAFFIC MONITORING SITE WEIGH- IN- MOTION ELECTRONIC SENSOR, FURNISH &amp; INSTALL, WITH SPECIAL FOUNDATION SOCKET</t>
  </si>
  <si>
    <t>0700  1 11</t>
  </si>
  <si>
    <t>SINGLE POST SIGN, F&amp;I GROUND MOUNT, UP TO 12 SF</t>
  </si>
  <si>
    <t>0700  1 12</t>
  </si>
  <si>
    <t>SINGLE POST SIGN, F&amp;I GROUND MOUNT, 12-20 SF</t>
  </si>
  <si>
    <t>0700  1 13</t>
  </si>
  <si>
    <t>SINGLE POST SIGN, F&amp;I GROUND MOUNT, 21-30 SF</t>
  </si>
  <si>
    <t>0700  1 14</t>
  </si>
  <si>
    <t>SINGLE POST SIGN, F&amp;I GROUND MOUNT, 31+ SF</t>
  </si>
  <si>
    <t>0700  1 21</t>
  </si>
  <si>
    <t>SINGLE POST SIGN, F&amp;I BARRIER MOUNT INDEX 11871/700-013 UP TO 12 SF</t>
  </si>
  <si>
    <t>0700  1 22</t>
  </si>
  <si>
    <t>SINGLE POST SIGN, F&amp;I BARRIER MOUNT INDEX 11871/700-013, 12-20 SF</t>
  </si>
  <si>
    <t>0700  1 25</t>
  </si>
  <si>
    <t>SINGLE POST SIGN, F&amp;I BARRIER MOUNT INDEX 11871/0700-013, 21-30 SF SHEETING AREA FOR BACK TO BACK SIGNS</t>
  </si>
  <si>
    <t>0700  1 31</t>
  </si>
  <si>
    <t>SINGLE POST SIGN, F&amp;I BRIDGE MOUNT INDEX 11870/700-012, UP TO 12 SF</t>
  </si>
  <si>
    <t>0700  1 32</t>
  </si>
  <si>
    <t>SINGLE POST SIGN, F&amp;I BRIDGE MOUNT INDEX 11870/700-012, 12-20 SF</t>
  </si>
  <si>
    <t>0700  1 33</t>
  </si>
  <si>
    <t>SINGLE POST SIGN, F&amp;I BRIDGE MOUNT INDEX 11870/700-012, 21-30 SF</t>
  </si>
  <si>
    <t>0700  1 40</t>
  </si>
  <si>
    <t>SINGLE POST SIGN, INSTALL</t>
  </si>
  <si>
    <t>0700  1 50</t>
  </si>
  <si>
    <t>SINGLE POST SIGN, RELOCATE</t>
  </si>
  <si>
    <t>0700  1 60</t>
  </si>
  <si>
    <t>SINGLE POST SIGN, REMOVE</t>
  </si>
  <si>
    <t>0700  1 74</t>
  </si>
  <si>
    <t>SINGLE POST SIGN, F&amp;I CUSTOM, 31+ SF</t>
  </si>
  <si>
    <t>0700  1106</t>
  </si>
  <si>
    <t>SINGLE POST SIGN, F&amp;I BRIDGE MOUNT, SPECIAL DESIGN, PROJECT 448520-1-52-01</t>
  </si>
  <si>
    <t>0700  2 11</t>
  </si>
  <si>
    <t>MULTI- POST SIGN, F&amp;I GROUND MOUNT,  UP TO 12 SF</t>
  </si>
  <si>
    <t>0700  2 12</t>
  </si>
  <si>
    <t>MULTI- POST SIGN, F&amp;I GROUND MOUNT,  12-20 SF</t>
  </si>
  <si>
    <t>0700  2 13</t>
  </si>
  <si>
    <t>MULTI- POST SIGN, F&amp;I GROUND MOUNT,  21-30 SF</t>
  </si>
  <si>
    <t>0700  2 14</t>
  </si>
  <si>
    <t>MULTI- POST SIGN, F&amp;I GROUND MOUNT,  31-50 SF</t>
  </si>
  <si>
    <t>0700  2 15</t>
  </si>
  <si>
    <t>MULTI- POST SIGN, F&amp;I GROUND MOUNT,  51-100 SF</t>
  </si>
  <si>
    <t>0700  2 16</t>
  </si>
  <si>
    <t>MULTI- POST SIGN, F&amp;I GROUND MOUNT,  101-200 SF</t>
  </si>
  <si>
    <t>0700  2 17</t>
  </si>
  <si>
    <t>MULTI- POST SIGN, F&amp;I GROUND MOUNT,  201-300 SF</t>
  </si>
  <si>
    <t>0700  2 18</t>
  </si>
  <si>
    <t>MULTI- POST SIGN, F&amp;I GROUND MOUNT,  301-400 SF</t>
  </si>
  <si>
    <t>0700  2 40</t>
  </si>
  <si>
    <t>MULTI- POST SIGN, INSTALL</t>
  </si>
  <si>
    <t>0700  2 50</t>
  </si>
  <si>
    <t>MULTI- POST SIGN, GROUND MOUNT,  RELOCATE</t>
  </si>
  <si>
    <t>0700  2 60</t>
  </si>
  <si>
    <t>MULTI- POST SIGN, REMOVE</t>
  </si>
  <si>
    <t>0700  3101</t>
  </si>
  <si>
    <t>SIGN PANEL, FURNISH &amp; INSTALL GROUND MOUNT, UP TO 12 SF</t>
  </si>
  <si>
    <t>0700  3102</t>
  </si>
  <si>
    <t>SIGN PANEL, FURNISH &amp; INSTALL GROUND MOUNT, 12-20 SF</t>
  </si>
  <si>
    <t>0700  3103</t>
  </si>
  <si>
    <t>SIGN PANEL, FURNISH &amp; INSTALL GROUND MOUNT, 21-30 SF</t>
  </si>
  <si>
    <t>0700  3104</t>
  </si>
  <si>
    <t>SIGN PANEL, FURNISH &amp; INSTALL GROUND MOUNT, 31-50 SF</t>
  </si>
  <si>
    <t>0700  3105</t>
  </si>
  <si>
    <t>SIGN PANEL, FURNISH &amp; INSTALL GROUND MOUNT, 51-100 SF</t>
  </si>
  <si>
    <t>0700  3106</t>
  </si>
  <si>
    <t>SIGN PANEL, FURNISH &amp; INSTALL GROUND MOUNT, 101-200 SF</t>
  </si>
  <si>
    <t>0700  3107</t>
  </si>
  <si>
    <t>SIGN PANEL, FURNISH &amp; INSTALL GROUND MOUNT, 201-300 SF</t>
  </si>
  <si>
    <t>0700  3108</t>
  </si>
  <si>
    <t>SIGN PANEL, FURNISH &amp; INSTALL GROUND MOUNT, 301-400 SF</t>
  </si>
  <si>
    <t>0700  3201</t>
  </si>
  <si>
    <t>SIGN PANEL, FURNISH &amp; INSTALL OVERHEAD MOUNT, UP TO 12 SF</t>
  </si>
  <si>
    <t>0700  3202</t>
  </si>
  <si>
    <t>SIGN PANEL, FURNISH &amp; INSTALL OVERHEAD MOUNT, 12-20 SF</t>
  </si>
  <si>
    <t>0700  3203</t>
  </si>
  <si>
    <t>SIGN PANEL, FURNISH &amp; INSTALL OVERHEAD MOUNT, 21-30 SF</t>
  </si>
  <si>
    <t>0700  3204</t>
  </si>
  <si>
    <t>SIGN PANEL, FURNISH &amp; INSTALL OVERHEAD MOUNT, 31-50 SF</t>
  </si>
  <si>
    <t>0700  3205</t>
  </si>
  <si>
    <t>SIGN PANEL, FURNISH &amp; INSTALL OVERHEAD MOUNT, 51-100 SF</t>
  </si>
  <si>
    <t>0700  3206</t>
  </si>
  <si>
    <t>SIGN PANEL, FURNISH &amp; INSTALL OVERHEAD MOUNT, 101-200 SF</t>
  </si>
  <si>
    <t>0700  3207</t>
  </si>
  <si>
    <t>SIGN PANEL, FURNISH &amp; INSTALL OVERHEAD MOUNT, 201-300 SF</t>
  </si>
  <si>
    <t>0700  3208</t>
  </si>
  <si>
    <t>SIGN PANEL, FURNISH &amp; INSTALL OVERHEAD MOUNT, 301-400 SF</t>
  </si>
  <si>
    <t>0700  3209</t>
  </si>
  <si>
    <t>SIGN PANEL, FURNISH &amp; INSTALL OVERHEAD MOUNT, 401-500 SF</t>
  </si>
  <si>
    <t>0700  3210</t>
  </si>
  <si>
    <t>SIGN PANEL, FURNISH &amp; INSTALL OVERHEAD MOUNT, 501-600 SF</t>
  </si>
  <si>
    <t>0700  3211</t>
  </si>
  <si>
    <t>SIGN PANEL, FURNISH &amp; INSTALL OVERHEAD MOUNT, 601 SF AND GREATER</t>
  </si>
  <si>
    <t>0700  3252</t>
  </si>
  <si>
    <t>SIGN PANEL, FURNISH &amp; INSTALL OVERHEAD MOUNT, 51-100 SF WITH LIGHTING, PROJECT 428358-4-52-01</t>
  </si>
  <si>
    <t>0700  3253</t>
  </si>
  <si>
    <t>SIGN PANEL, FURNISH &amp; INSTALL OVERHEAD MOUNT, 101-200 SF WITH LIGHTING, PROJECT 428358-4-52-01</t>
  </si>
  <si>
    <t>0700  3254</t>
  </si>
  <si>
    <t>SIGN PANEL, FURNISH &amp; INSTALL OVERHEAD MOUNT, 301-400 SF WITH LIGHTING, PROJECT 448915-1-52-01</t>
  </si>
  <si>
    <t>0700  3293</t>
  </si>
  <si>
    <t>SIGN PANEL, FURNISH &amp; INSTALL OVERHEAD MOUNT, 51-100 SF WITH LIGHTING</t>
  </si>
  <si>
    <t>0700  3294</t>
  </si>
  <si>
    <t>SIGN PANEL, FURNISH &amp; INSTALL OVERHEAD MOUNT, 101-200 SF WITH LIGHTING</t>
  </si>
  <si>
    <t>0700  3295</t>
  </si>
  <si>
    <t>SIGN PANEL, FURNISH &amp; INSTALL OVERHEAD MOUNT, 201-300 SF WITH LIGHTING</t>
  </si>
  <si>
    <t>0700  3296</t>
  </si>
  <si>
    <t>SIGN PANEL, FURNISH &amp; INSTALL OVERHEAD MOUNT, 301-400 SF WITH LIGHTING</t>
  </si>
  <si>
    <t>0700  3298</t>
  </si>
  <si>
    <t>SIGN PANEL, FURNISH &amp; INSTALL OVERHEAD MOUNT, 501-600 SF WITH LIGHTING</t>
  </si>
  <si>
    <t>0700  3301</t>
  </si>
  <si>
    <t>SIGN PANEL, FURNISH &amp; INSTALL SINGLE POST BRIDGE MOUNT INDEX 11870/700-012, UP TO 12 SF</t>
  </si>
  <si>
    <t>0700  3302</t>
  </si>
  <si>
    <t>SIGN PANEL, FURNISH &amp; INSTALL SINGLE POST BRIDGE MOUNT INDEX 11870/700-012, 12-20 SF</t>
  </si>
  <si>
    <t>0700  3401</t>
  </si>
  <si>
    <t>SIGN PANEL, INSTALL, UP TO 12 SF</t>
  </si>
  <si>
    <t>0700  3402</t>
  </si>
  <si>
    <t>SIGN PANEL, INSTALL, 12-20 SF</t>
  </si>
  <si>
    <t>0700  3406</t>
  </si>
  <si>
    <t>SIGN PANEL, INSTALL, 101-200 SF</t>
  </si>
  <si>
    <t>0700  3501</t>
  </si>
  <si>
    <t>SIGN PANEL, RELOCATE, UP TO 12 SF</t>
  </si>
  <si>
    <t>0700  3502</t>
  </si>
  <si>
    <t>SIGN PANEL, RELOCATE, 12-20 SF</t>
  </si>
  <si>
    <t>0700  3505</t>
  </si>
  <si>
    <t>SIGN PANEL, RELOCATE, 51-100 SF</t>
  </si>
  <si>
    <t>0700  3506</t>
  </si>
  <si>
    <t>SIGN PANEL, RELOCATE, 101-200 SF</t>
  </si>
  <si>
    <t>0700  3507</t>
  </si>
  <si>
    <t>SIGN PANEL, RELOCATE, 201-300 SF</t>
  </si>
  <si>
    <t>0700  3508</t>
  </si>
  <si>
    <t>SIGN PANEL, RELOCATE, 301-400 SF</t>
  </si>
  <si>
    <t>0700  3601</t>
  </si>
  <si>
    <t>SIGN PANEL, REMOVE, UP TO 12 SF</t>
  </si>
  <si>
    <t>0700  3602</t>
  </si>
  <si>
    <t>SIGN PANEL, REMOVE, 12-20 SF</t>
  </si>
  <si>
    <t>0700  3603</t>
  </si>
  <si>
    <t>SIGN PANEL, REMOVE, 21-30 SF</t>
  </si>
  <si>
    <t>0700  3604</t>
  </si>
  <si>
    <t>SIGN PANEL, REMOVE, 31-50 SF</t>
  </si>
  <si>
    <t>0700  3605</t>
  </si>
  <si>
    <t>SIGN PANEL, REMOVE, 51-100 SF</t>
  </si>
  <si>
    <t>0700  3606</t>
  </si>
  <si>
    <t>SIGN PANEL, REMOVE, 101-200 SF</t>
  </si>
  <si>
    <t>0700  3607</t>
  </si>
  <si>
    <t>SIGN PANEL, REMOVE, 201-300 SF</t>
  </si>
  <si>
    <t>0700  3608</t>
  </si>
  <si>
    <t>SIGN PANEL, REMOVE, 301-400 SF</t>
  </si>
  <si>
    <t>0700  3609</t>
  </si>
  <si>
    <t>SIGN PANEL, REMOVE, 401-500 SF</t>
  </si>
  <si>
    <t>0700  3611</t>
  </si>
  <si>
    <t>SIGN PANEL, REMOVE, 601 SF AND GREATER</t>
  </si>
  <si>
    <t>0700  3625</t>
  </si>
  <si>
    <t>SIGN PANEL, REMOVE, 51-100 SF WITH LIGHTING</t>
  </si>
  <si>
    <t>0700  3626</t>
  </si>
  <si>
    <t>SIGN PANEL, REMOVE, 101-200 SF WITH LIGHTING</t>
  </si>
  <si>
    <t>0700  3627</t>
  </si>
  <si>
    <t>SIGN PANEL, REMOVE PANEL, 201-300 SF WITH LIGHTING</t>
  </si>
  <si>
    <t>0700  3628</t>
  </si>
  <si>
    <t>SIGN PANEL, REMOVE PANEL, 301-400 SF WITH LIGHTING</t>
  </si>
  <si>
    <t>0700  3629</t>
  </si>
  <si>
    <t>SIGN PANEL, REMOVE PANEL, 401-500 SF WITH LIGHTING</t>
  </si>
  <si>
    <t>0700  3631</t>
  </si>
  <si>
    <t>SIGN PANEL, REMOVE PANEL, 601 SF AND GREATER WITH LIGHTING</t>
  </si>
  <si>
    <t>0700  4111</t>
  </si>
  <si>
    <t>OVERHEAD STATIC SIGN STRUCTURE, FURNISH &amp; INSTALL, CANTILEVER, UP TO 20 FT</t>
  </si>
  <si>
    <t>0700  4112</t>
  </si>
  <si>
    <t>OVERHEAD STATIC SIGN STRUCTURE, FURNISH &amp; INSTALL, CANTILEVER, 21-30 FT</t>
  </si>
  <si>
    <t>0700  4113</t>
  </si>
  <si>
    <t>OVERHEAD STATIC SIGN STRUCTURE, FURNISH &amp; INSTALL, CANTILEVER, 31-40 FT</t>
  </si>
  <si>
    <t>0700  4114</t>
  </si>
  <si>
    <t>OVERHEAD STATIC SIGN STRUCTURE, FURNISH &amp; INSTALL, CANTILEVER, 41-50 FT</t>
  </si>
  <si>
    <t>0700  4125</t>
  </si>
  <si>
    <t>OVERHEAD STATIC SIGN STRUCTURE, FURNISH &amp; INSTALL, SPAN, 51-100 FT</t>
  </si>
  <si>
    <t>0700  4126</t>
  </si>
  <si>
    <t>OVERHEAD STATIC SIGN STRUCTURE, FURNISH &amp; INSTALL, SPAN, 101-150 FT</t>
  </si>
  <si>
    <t>0700  4127</t>
  </si>
  <si>
    <t>OVERHEAD STATIC SIGN STRUCTURE, FURNISH &amp; INSTALL, SPAN, 151-200 FT</t>
  </si>
  <si>
    <t>0700  4140</t>
  </si>
  <si>
    <t>OVERHEAD STATIC SIGN STRUCTURE, FURNISH &amp; INSTALL, OVERPASS BRIDGE MOUNT</t>
  </si>
  <si>
    <t>0700  4611</t>
  </si>
  <si>
    <t>OVERHEAD STATIC SIGN STRUCTURE, SHALLOW FOUNDATION REMOVAL, CANTILEVER</t>
  </si>
  <si>
    <t>0700  4612</t>
  </si>
  <si>
    <t>OVERHEAD STATIC SIGN STRUCTURE, DEEP FOUNDATION REMOVAL, CANTILEVER</t>
  </si>
  <si>
    <t>0700  4621</t>
  </si>
  <si>
    <t>OVERHEAD STATIC SIGN STRUCTURE, SHALLOW FOUNDATION REMOVAL, SPAN</t>
  </si>
  <si>
    <t>0700  4622</t>
  </si>
  <si>
    <t>OVERHEAD STATIC SIGN STRUCTURE, DEEP FOUNDATION REMOVAL, SPAN</t>
  </si>
  <si>
    <t>0700  4640</t>
  </si>
  <si>
    <t>OVERHEAD STATIC SIGN STRUCTURE, REMOVE BRIDGE MOUNT</t>
  </si>
  <si>
    <t>0700  5 21</t>
  </si>
  <si>
    <t>INTERNALLY ILLUMINATED SIGN, FURNISH &amp; INSTALL OVERHEAD  MOUNT, UP TO 12 SF</t>
  </si>
  <si>
    <t>0700  5 22</t>
  </si>
  <si>
    <t>INTERNALLY ILLUMINATED SIGN, FURNISH &amp; INSTALL,  OVERHEAD MOUNT, 12-18 SF</t>
  </si>
  <si>
    <t>0700  5 50</t>
  </si>
  <si>
    <t>INTERNALLY ILLUMINATED SIGN, RELOCATE</t>
  </si>
  <si>
    <t>0700  5 60</t>
  </si>
  <si>
    <t>INTERNALLY ILLUMINATED SIGN, REMOVE</t>
  </si>
  <si>
    <t>0700  5 70</t>
  </si>
  <si>
    <t>INTERNALLY ILLUMINATED SIGN, RETROFIT KIT OR LED RETROFIT BULBS FOR EXISTING SIGN</t>
  </si>
  <si>
    <t>0700  6 11</t>
  </si>
  <si>
    <t>HIGHLIGHTED SIGN, F&amp;I GROUND MOUNT- AC POWERED, UP TO 12 SF</t>
  </si>
  <si>
    <t>0700  6 12</t>
  </si>
  <si>
    <t>HIGHLIGHTED SIGN, F&amp;I GROUND MOUNT- AC POWERED, 12-20 SF</t>
  </si>
  <si>
    <t>0700  6 21</t>
  </si>
  <si>
    <t>HIGHLIGHTED SIGN, F&amp;I GROUND MOUNT- SOLAR POWERED, UP TO 12 SF</t>
  </si>
  <si>
    <t>0700  6 22</t>
  </si>
  <si>
    <t>HIGHLIGHTED SIGN, F&amp;I GROUND MOUNT- SOLAR POWERED, 12-20 SF</t>
  </si>
  <si>
    <t>0700  6 50</t>
  </si>
  <si>
    <t>HIGHLIGHTED SIGN, RELOCATE</t>
  </si>
  <si>
    <t>0700  6 60</t>
  </si>
  <si>
    <t>HIGHLIGHTED SIGN, REMOVE</t>
  </si>
  <si>
    <t>0700  6109</t>
  </si>
  <si>
    <t>HIGHLIGHTED SIGN, F&amp;I BRIDGE MOUNT- WRONG WAY, AC POWERED , PROJECT 448520-1-52-01</t>
  </si>
  <si>
    <t>0700  6110</t>
  </si>
  <si>
    <t>HIGHLIGHTED SIGN, F&amp;I BRIDGE MOUNT- WRONG WAY, SOLAR POWERED , PROJECT 448520-1-52-01</t>
  </si>
  <si>
    <t>0700  6111</t>
  </si>
  <si>
    <t>HIGHLIGHTED SIGN, F&amp;I BARRIER MOUNT- WRONG WAY, SOLAR POWERED , PROJECT 448520-1-52-01</t>
  </si>
  <si>
    <t>0700  6113</t>
  </si>
  <si>
    <t>HIGHLIGHTED SIGN, F&amp;I BRIDGE MOUNT- WRONG WAY, AC POWERED , PROJECT 450770-1-52-01</t>
  </si>
  <si>
    <t>0700  6200</t>
  </si>
  <si>
    <t>HIGHLIGHTED SIGN, F&amp;I BRIDGE MOUNT- AC POWERED, UP TO 12 SF</t>
  </si>
  <si>
    <t>0700  7132</t>
  </si>
  <si>
    <t>EMBEDDED DYNAMIC MESSAGE SIGN, FURNISH &amp; INSTALL- WITH UPS, FULL COLOR, 12-20 SF</t>
  </si>
  <si>
    <t>0700  7500</t>
  </si>
  <si>
    <t>EMBEDDED DYNAMIC MESSAGE SIGN, RELOCATE</t>
  </si>
  <si>
    <t>0700  7600</t>
  </si>
  <si>
    <t>EMBEDDED DYNAMIC MESSAGE SIGN, REMOVE</t>
  </si>
  <si>
    <t>0700  8134</t>
  </si>
  <si>
    <t>FRONT ACCESS DYNAMIC MESSAGE SIGN, FURNISH &amp; INSTALL- WITH UPS, FULL COLOR, 31-50 SF</t>
  </si>
  <si>
    <t>0700  8135</t>
  </si>
  <si>
    <t>FRONT ACCESS DYNAMIC MESSAGE SIGN, FURNISH &amp; INSTALL- WITH UPS, FULL COLOR, 51-100 SF</t>
  </si>
  <si>
    <t>0700  8136</t>
  </si>
  <si>
    <t>FRONT ACCESS DYNAMIC MESSAGE SIGN, FURNISH &amp; INSTALL- W/UPS, FULL COLOR, 101-200 SF</t>
  </si>
  <si>
    <t>0700  8235</t>
  </si>
  <si>
    <t>FRONT ACCESS DYNAMIC MESSAGE SIGN, FURNISH &amp; INSTALL- WITHOUT UPS, FULL COLOR, 51-100 SF</t>
  </si>
  <si>
    <t>0700  8236</t>
  </si>
  <si>
    <t>FRONT ACCESS DYNAMIC MESSAGE SIGN, FURNISH &amp; INSTALL- WITHOUT UPS, FULL COLOR, 101-200 SF</t>
  </si>
  <si>
    <t>0700  8500</t>
  </si>
  <si>
    <t>FRONT ACCESS DYNAMIC MESSAGE SIGN, RELOCATE</t>
  </si>
  <si>
    <t>0700  8600</t>
  </si>
  <si>
    <t>FRONT ACCESS DYNAMIC MESSAGE SIGN, REMOVE</t>
  </si>
  <si>
    <t>0700  9137</t>
  </si>
  <si>
    <t>WALK-IN DYNAMIC MESSAGE SIGN, FURNISH &amp; INSTALL- WITH UPS FULL COLOR, 201-300 SF</t>
  </si>
  <si>
    <t>0700  9500</t>
  </si>
  <si>
    <t>WALK-IN DYNAMIC MESSAGE SIGN, RELOCATE</t>
  </si>
  <si>
    <t>0700  9600</t>
  </si>
  <si>
    <t>WALK-IN DYNAMIC MESSAGE SIGN, REMOVE</t>
  </si>
  <si>
    <t>0700 10115</t>
  </si>
  <si>
    <t>DMS SUPPORT STRUCTURE, FURNISH &amp; INSTALL, SPAN, 51-100 FT</t>
  </si>
  <si>
    <t>0700 10116</t>
  </si>
  <si>
    <t>DMS SUPPORT STRUCTURE, FURNISH &amp; INSTALL, SPAN, 101-150 FT</t>
  </si>
  <si>
    <t>0700 10122</t>
  </si>
  <si>
    <t>DMS SUPPORT STRUCTURE, CANTILEVER,  21-30 FT</t>
  </si>
  <si>
    <t>0700 10123</t>
  </si>
  <si>
    <t>DMS SUPPORT STRUCTURE, CANTILEVER,  31-40 FT</t>
  </si>
  <si>
    <t>0700 10124</t>
  </si>
  <si>
    <t>DMS SUPPORT STRUCTURE, CANTILEVER,  41-50 FT</t>
  </si>
  <si>
    <t>0700 10600</t>
  </si>
  <si>
    <t>DMS SUPPORT STRUCTURE, REMOVE</t>
  </si>
  <si>
    <t>0700 11  5</t>
  </si>
  <si>
    <t>ELECTRONIC DISPLAY SIGN, FURNISH &amp; INSTALL GROUND MOUNT- AC POWERED, BLANK OUT SIGN, UP TO 12 SF, PROJECT 437942-1-52-01</t>
  </si>
  <si>
    <t>0700 11122</t>
  </si>
  <si>
    <t>ELECTRONIC DISPLAY SIGN, FURNISH &amp; INSTALL GROUND MOUNT- AC POWERED, ELECTRONIC REGULATORY SIGN, 12-20 SF</t>
  </si>
  <si>
    <t>0700 11142</t>
  </si>
  <si>
    <t>ELECTRONIC DISPLAY SIGN, FURNISH &amp; INSTALL GROUND MOUNT- AC POWERED, ELECT WARNING W/FLASHING BEACON, 12-20 SF</t>
  </si>
  <si>
    <t>0700 11191</t>
  </si>
  <si>
    <t>ELECTRONIC DISPLAY SIGN, FURNISH &amp; INSTALL GROUND MOUNT- AC POWERED, BLANK OUT SIGN, UP TO 12 SF</t>
  </si>
  <si>
    <t>0700 11199</t>
  </si>
  <si>
    <t>ELECTRONIC DISPLAY SIGN, FURNISH &amp; INSTALL GROUND MOUNT- AC POWERED, BLANK OUT SIGN, 12-16 SF</t>
  </si>
  <si>
    <t>0700 11213</t>
  </si>
  <si>
    <t>ELECTRONIC DISPLAY SIGN, FURNISH &amp; INSTALL GROUND MOUNT- SOLAR POWERED, ELECTRONIC WARNING SIGN, 21-30 SF</t>
  </si>
  <si>
    <t>0700 11231</t>
  </si>
  <si>
    <t>ELECTRONIC DISPLAY SIGN, FURNISH &amp; INSTALL GROUND MOUNT- SOLAR POWER, SPEED FEEDBACK, UP TO 12 SF</t>
  </si>
  <si>
    <t>0700 11232</t>
  </si>
  <si>
    <t>ELECTRONIC DISPLAY SIGN, FURNISH &amp; INSTALL GROUND MOUNT- SOLAR POWER, SPEED FEEDBACK, 12-20 SF</t>
  </si>
  <si>
    <t>0700 11251</t>
  </si>
  <si>
    <t>ELECTRONIC DISPLAY SIGN, FURNISH &amp; INSTALL GROUND MOUNT- SOLAR POWE, ELECT REGULATORY  W/FLASHING BEACON, UP TO 12 SF</t>
  </si>
  <si>
    <t>0700 11261</t>
  </si>
  <si>
    <t>ELECTRONIC DISPLAY SIGN, FURNISH &amp; INSTALL GROUND MOUNT- SOLAR POWE, SPEED FEEDBACK W/FLASHING BEACON, UP TO 12 SF</t>
  </si>
  <si>
    <t>0700 11262</t>
  </si>
  <si>
    <t>ELECTRONIC DISPLAY SIGN, FURNISH &amp; INSTALL GROUND MOUNT- SOLAR POWERED, SPEED FEEDBACK W/FLASHING BEACON, 12-20 SF</t>
  </si>
  <si>
    <t>0700 11321</t>
  </si>
  <si>
    <t>ELECTRONIC DISPLAY SIGN, FURNISH &amp; INSTALL OVERHEAD MOUNT- AC POWERED, REGULATORY SIGN, UP TO 12 SF</t>
  </si>
  <si>
    <t>0700 11391</t>
  </si>
  <si>
    <t>ELECTRONIC DISPLAY SIGN, FURNISH &amp; INSTALL OVERHEAD MOUNT- AC POWERED, BLANK OUT SIGN, UP TO 12 SF</t>
  </si>
  <si>
    <t>0700 11500</t>
  </si>
  <si>
    <t>ELECTRONIC DISPLAY SIGN, RELOCATE</t>
  </si>
  <si>
    <t>0700 11600</t>
  </si>
  <si>
    <t>ELECTRONIC DISPLAY SIGN, REMOVE- GROUND MOUNT</t>
  </si>
  <si>
    <t>0700 11700</t>
  </si>
  <si>
    <t>ELECTRONIC DISPLAY SIGN, REMOVE- OVERHEAD MOUNT</t>
  </si>
  <si>
    <t>0700 12 11</t>
  </si>
  <si>
    <t>SIGN BEACON, F&amp;I GROUND MOUNT- AC POWERED,  ONE BEACON</t>
  </si>
  <si>
    <t>0700 12 12</t>
  </si>
  <si>
    <t>SIGN BEACON, F&amp;I GROUND MOUNT- AC POWERED,  TWO BEACONS</t>
  </si>
  <si>
    <t>0700 12 21</t>
  </si>
  <si>
    <t>SIGN BEACON, F&amp;I GROUND MOUNT- SOLAR POWERED, ONE BEACON</t>
  </si>
  <si>
    <t>0700 12 22</t>
  </si>
  <si>
    <t>SIGN BEACON, F&amp;I GROUND MOUNT- SOLAR POWERED, TWO BEACONS</t>
  </si>
  <si>
    <t>0700 12 31</t>
  </si>
  <si>
    <t>SIGN BEACON, F&amp;I OVERHEAD MOUNT,  ONE BEACON</t>
  </si>
  <si>
    <t>0700 12 32</t>
  </si>
  <si>
    <t>SIGN BEACON, F&amp;I OVERHEAD MOUNT, TWO BEACONS</t>
  </si>
  <si>
    <t>0700 12 60</t>
  </si>
  <si>
    <t>SIGN BEACON, REMOVE BEACON- SIGN TO REMAIN</t>
  </si>
  <si>
    <t>0700 13 12</t>
  </si>
  <si>
    <t>RETROREFLECTIVE SIGN STRIP- FURNISH AND INSTALL, 2'</t>
  </si>
  <si>
    <t>0700 13 15</t>
  </si>
  <si>
    <t>RETROREFLECTIVE SIGN STRIP- FURNISH AND INSTALL, 5'</t>
  </si>
  <si>
    <t>0700 15  1</t>
  </si>
  <si>
    <t>IN-STREET SIGN, FURNISH AND INSTALL- FIXED  BASE CONNECTION</t>
  </si>
  <si>
    <t>0700 25  9</t>
  </si>
  <si>
    <t>OVERHEAD STATIC SIGN STRUCTURE, F&amp;I, CANTILEVER 21'-30', W/FOUNDATION AND 7'2" TRANSITION COLUMN, PROJECT 428358-4-52-01</t>
  </si>
  <si>
    <t>0700 25 10</t>
  </si>
  <si>
    <t>OVERHEAD STATIC SIGN STRUCTURE, F&amp;I, CANTILEVER 41'-50', W/FOUNDATION AND 25' TRANSITION COLUMN, PROJECT 428358-4-52-01</t>
  </si>
  <si>
    <t>0700 25 12</t>
  </si>
  <si>
    <t>15FT TRI-RAIL WAYFINDING SIGN PANEL ASSEMBLY, FURNISH AND INSTALL</t>
  </si>
  <si>
    <t>0700 25 13</t>
  </si>
  <si>
    <t>OVERHEAD STATIC SIGN STRUCTURE, F&amp;I, SPAN, 101'-150', W/FOUNDATIONS AND 20.5' TRANSITION COLUMN</t>
  </si>
  <si>
    <t>0700 25 14</t>
  </si>
  <si>
    <t>OVERHEAD STATIC SIGN STRUCTURE, F&amp;I, CANTILEVER 54', SPECIAL DESIGN</t>
  </si>
  <si>
    <t>0700 25 15</t>
  </si>
  <si>
    <t>OVERHEAD STATIC SIGN STRUCTURE, F&amp;I, CANTILEVER, 33.5', W/FOUNDATION AND 24'-9.5" TRANSITION COLUMN</t>
  </si>
  <si>
    <t>0700 25 16</t>
  </si>
  <si>
    <t>OVERHEAD STATIC SIGN STRUCTURE, F&amp;I, SPAN, 51'-100', W/FOUNDATIONS AND 9'-10.3" TRANSITION COLUMN</t>
  </si>
  <si>
    <t>0700141111</t>
  </si>
  <si>
    <t>ENHANCED HIGHWAY SIGN ASSEMBLY, AC POWERED, F&amp;I GROUND MOUNT, W/BEACON, UP TO 12 SF OF STATIC SIGN PANELS</t>
  </si>
  <si>
    <t>0700141140</t>
  </si>
  <si>
    <t>ENHANCED HIGHWAY SIGN ASSEMBLY, AC POWERED, F&amp;I GROUND MOUNT, HIGHLIGHTED SIGN &lt;12 SF</t>
  </si>
  <si>
    <t>0700141160</t>
  </si>
  <si>
    <t>ENHANCED HIGHWAY SIGN ASSEMBLY, AC POWERED, F&amp;I GROUND MOUNT, BLANK OUT SIGN &lt;12 SF</t>
  </si>
  <si>
    <t>0700141314</t>
  </si>
  <si>
    <t>ENHANCED HIGHWAY SIGN ASSEMBLY, AC POWERED, F&amp;I OVERHEAD MOUNT, W/BEACON, 31-50 SF OF STATIC SIGN PANELS</t>
  </si>
  <si>
    <t>0700141331</t>
  </si>
  <si>
    <t>ENHANCED HWY SIGN ASSEMBLY, AC POWERED, F&amp;I OVERHEAD MOUNT, ELECTRONIC DISPLAY SIGN, W/UP TO 12 SF OF STATIC SIGN PANELS</t>
  </si>
  <si>
    <t>0700141360</t>
  </si>
  <si>
    <t>ENHANCED HIGHWAY SIGN ASSEMBLY, AC POWERED, F&amp;I OVERHEAD MOUNT, BLANK OUT SIGN &lt;12 SF</t>
  </si>
  <si>
    <t>0700141411</t>
  </si>
  <si>
    <t>ENHANCED HIGHWAY SIGN ASSEMBLY, AC POWERED, F&amp;I BARRIER SIDE MOUNT, W/BEACON, UP TO 12 SF OF STATIC SIGN PANELS</t>
  </si>
  <si>
    <t>0700141440</t>
  </si>
  <si>
    <t>ENHANCED HIGHWAY SIGN ASSEMBLY, AC POWERED, F&amp;I BARRIER SIDE MOUNT, HIGHLIGHTED SIGN &lt;12 SF</t>
  </si>
  <si>
    <t>0700141902</t>
  </si>
  <si>
    <t>ENHANCED HIGHWAY SIGN ASSEMBLY, AC POWERED, REMOVE - GROUND MOUNT</t>
  </si>
  <si>
    <t>0700141903</t>
  </si>
  <si>
    <t>ENHANCED HIGHWAY SIGN ASSEMBLY, AC POWERED, REMOVE - OVERHEAD MOUNT</t>
  </si>
  <si>
    <t>0700142111</t>
  </si>
  <si>
    <t>ENHANCED HIGHWAY SIGN ASSEMBLY, SOLAR POWERED, F&amp;I GROUND MOUNT, W/BEACON, UP TO 12 SF OF STATIC SIGN PANELS</t>
  </si>
  <si>
    <t>0700142112</t>
  </si>
  <si>
    <t>ENHANCED HIGHWAY SIGN ASSEMBLY, SOLAR POWERED, F&amp;I GROUND MOUNT, W/BEACON, 12-20 SF OF STATIC SIGN PANELS</t>
  </si>
  <si>
    <t>0700142113</t>
  </si>
  <si>
    <t>ENHANCED HIGHWAY SIGN ASSEMBLY, SOLAR POWERED, F&amp;I GROUND MOUNT, W/BEACON, 21-30 SF OF STATIC SIGN PANELS</t>
  </si>
  <si>
    <t>0700142121</t>
  </si>
  <si>
    <t>ENHANCED HIGHWAY SIGN ASSEMBLY, SOLAR POWERED, F&amp;I GROUND MOUNT, W/2 BEACONS, UP TO 12 SF OF STATIC SIGN PANELS</t>
  </si>
  <si>
    <t>0700142131</t>
  </si>
  <si>
    <t>ENHANCED HIGHWAY SIGN ASSEMBLY, SOLAR POWERED, F&amp;I GROUND MOUNT, W/EDS, UP TO 12 SF OF STATIC SIGN PANELS</t>
  </si>
  <si>
    <t>0700142140</t>
  </si>
  <si>
    <t>ENHANCED HIGHWAY SIGN ASSEMBLY, SOLAR POWERED, F&amp;I GROUND MOUNT, HIGHLIGHTED SIGN &lt;12 SF</t>
  </si>
  <si>
    <t>0700142171</t>
  </si>
  <si>
    <t>ENHANCED HIGHWAY SIGN ASSEMBLY, SOLAR POWERED, F&amp;I GROUND MOUNT, W/EDS AND BEACON, UP TO 12 SF OF STATIC SIGN PANELS</t>
  </si>
  <si>
    <t>0700143801</t>
  </si>
  <si>
    <t>ENHANCED HIGHWAY SIGN ASSEMBLY, SOLAR POWER, PANELS CONTROLLER &amp; BATTERIES &gt;170 LBS, RELOCATE BEACON(S), SIGN TO REMAIN</t>
  </si>
  <si>
    <t>0701 16</t>
  </si>
  <si>
    <t>PROFILED THERMOPLASTIC,REMOVE EXISTING NON-CONFLICTING PROFILED MARKINGS</t>
  </si>
  <si>
    <t>0701 17101</t>
  </si>
  <si>
    <t>PROFILED THERMOPLASTIC,STANDARD- CONCRETE SURFACES, WHITE, SOLID,6"</t>
  </si>
  <si>
    <t>0701 17201</t>
  </si>
  <si>
    <t>PROFILED THERMOPLASTIC,STANDARD- CONCRETE SURFACES, YELLOW, SOLID,6"</t>
  </si>
  <si>
    <t>0701 18101</t>
  </si>
  <si>
    <t>PROFILED THERMOPLASTIC,STANDARD- ASPHALT SURFACES, WHITE, SOLID,6"</t>
  </si>
  <si>
    <t>0701 18201</t>
  </si>
  <si>
    <t>PROFILED THERMOPLASTIC,STANDARD- ASPHALT SURFACES, YELLOW, SOLID,6"</t>
  </si>
  <si>
    <t>0701 18221</t>
  </si>
  <si>
    <t>PROFILED THERMOPLASTIC,STANDARD- ASPHALT SURFACES, YELLOW, SKIP,6"</t>
  </si>
  <si>
    <t>0704  1  1</t>
  </si>
  <si>
    <t>TUBULAR MARKER, DURABLE, 36" WHITE POST</t>
  </si>
  <si>
    <t>0704  1  2</t>
  </si>
  <si>
    <t>TUBULAR MARKER, DURABLE, 36" YELLOW POST</t>
  </si>
  <si>
    <t>0704  1101</t>
  </si>
  <si>
    <t>TUBULAR MARKER, DURABLE, INSTALL, 24" FLUORESCENT ORANGE POST</t>
  </si>
  <si>
    <t>0704  1102</t>
  </si>
  <si>
    <t>TUBULAR MARKER, DURABLE, INSTALL, 36" FLUORESCENT ORANGE POST</t>
  </si>
  <si>
    <t>0705 10  1</t>
  </si>
  <si>
    <t>OBJECT MARKER, TYPE 1</t>
  </si>
  <si>
    <t>0705 10  2</t>
  </si>
  <si>
    <t>OBJECT MARKER, TYPE 2</t>
  </si>
  <si>
    <t>0705 10  3</t>
  </si>
  <si>
    <t>OBJECT MARKER, TYPE 3</t>
  </si>
  <si>
    <t>0705 10  4</t>
  </si>
  <si>
    <t>OBJECT MARKER, TYPE 4</t>
  </si>
  <si>
    <t>0705 10101</t>
  </si>
  <si>
    <t>OBJECT MARKER, TYPE 1, BARRIER MOUNTED PER 700-012, PROJECT 443898-1-52-02</t>
  </si>
  <si>
    <t>0705 11  1</t>
  </si>
  <si>
    <t>DELINEATOR, FLEXIBLE TUBULAR</t>
  </si>
  <si>
    <t>0705 11  2</t>
  </si>
  <si>
    <t>DELINEATOR, NON-FLEXIBLE</t>
  </si>
  <si>
    <t>0705 11  6</t>
  </si>
  <si>
    <t>DELINEATOR, REPLACE DELINEATOR ON EXISTING BARRIER</t>
  </si>
  <si>
    <t>0706  1  3</t>
  </si>
  <si>
    <t>RAISED PAVEMENT MARKER, TYPE B</t>
  </si>
  <si>
    <t>0710 11101</t>
  </si>
  <si>
    <t>PAINTED PAVEMENT  MARKINGS, STANDARD, WHITE, SOLID, 6"</t>
  </si>
  <si>
    <t>0710 11102</t>
  </si>
  <si>
    <t>PAINTED PAVEMENT  MARKINGS, STANDARD, WHITE, SOLID  FOR INTERCHANGE AND URBAN ISLAND, 8"</t>
  </si>
  <si>
    <t>0710 11103</t>
  </si>
  <si>
    <t>PAINTED PAVEMENT  MARKINGS, STANDARD, WHITE, SOLID  FOR INTERCHANGE MARKINGS, 12"</t>
  </si>
  <si>
    <t>0710 11123</t>
  </si>
  <si>
    <t>PAINTED PAVEMENT  MARKINGS, STANDARD, WHITE, SOLID  FOR CROSSWALK AND ROUNDABOUT, 12"</t>
  </si>
  <si>
    <t>0710 11124</t>
  </si>
  <si>
    <t>PAINTED PAVEMENT  MARKINGS, STANDARD, WHITE, SOLID  FOR DIAGONAL OR CHEVRON, 18"</t>
  </si>
  <si>
    <t>0710 11125</t>
  </si>
  <si>
    <t>PAINTED PAVEMENT  MARKINGS, STANDARD, WHITE, SOLID  FOR STOP LINE OR CROSSWALK, 24"</t>
  </si>
  <si>
    <t>0710 11131</t>
  </si>
  <si>
    <t>PAINTED PAVEMENT  MARKINGS, STANDARD, WHITE, SKIP,   10-30 OR 3-9 SKIP, 6" WIDE</t>
  </si>
  <si>
    <t>0710 11133</t>
  </si>
  <si>
    <t>PAINTED PAVEMENT MARKING, STANDARD,WHITE, 3'-9' SKIP  DROP LINE AND APPROACH TO TOLL PLAZA, 12" WIDE,</t>
  </si>
  <si>
    <t>0710 11141</t>
  </si>
  <si>
    <t>PAINTED PAVEMENT  MARKINGS, STANDARD, WHITE, 2-4 DOTTED  GUIDELINE/ 6-10 DOTTED EXTENSION, 6"</t>
  </si>
  <si>
    <t>0710 11144</t>
  </si>
  <si>
    <t>PAINTED PAVEMENT MARKINGS, STANDARD, WHITE, 2-2 DOTTED EXTENSION LINE FOR ROUNDABOUT, 12"</t>
  </si>
  <si>
    <t>0710 11160</t>
  </si>
  <si>
    <t>PAINTED PAVEMENT  MARKINGS, STANDARD, WHITE, MESSAGE  OR SYMBOL</t>
  </si>
  <si>
    <t>0710 11170</t>
  </si>
  <si>
    <t>PAINTED PAVEMENT  MARKINGS, STANDARD, WHITE, ARROWS</t>
  </si>
  <si>
    <t>0710 11180</t>
  </si>
  <si>
    <t>PAINTED PAVEMENT  MARKINGS, STANDARD, WHITE,  YIELD LINE</t>
  </si>
  <si>
    <t>0710 11190</t>
  </si>
  <si>
    <t>PAINTED PAVEMENT  MARKINGS, STANDARD, WHITE, ISLAND NOSE</t>
  </si>
  <si>
    <t>0710 11201</t>
  </si>
  <si>
    <t>PAINTED PAVEMENT  MARKINGS, STANDARD, YELLOW, SOLID, 6"</t>
  </si>
  <si>
    <t>0710 11202</t>
  </si>
  <si>
    <t>PAINTED PAVEMENT  MARKINGS, STANDARD, YELLOW, SOLID  FOR INTERCHANGE AND URBAN ISLAND, 8"</t>
  </si>
  <si>
    <t>0710 11224</t>
  </si>
  <si>
    <t>PAINTED PAVEMENT  MARKINGS, STANDARD, YELLOW, SOLID  FOR DIAGONAL OR CHEVRON, 18"</t>
  </si>
  <si>
    <t>0710 11231</t>
  </si>
  <si>
    <t>PAINTED PAVEMENT  MARKINGS, STANDARD, YELLOW, SKIP, 6"</t>
  </si>
  <si>
    <t>0710 11241</t>
  </si>
  <si>
    <t>PAINTED PAVEMENT  MARKINGS, STANDARD, YELLOW,  2-4 DOTTED GUIDELINE/6-10 DOTTED EXTENSION, 6"</t>
  </si>
  <si>
    <t>0710 11290</t>
  </si>
  <si>
    <t>PAINTED PAVEMENT  MARKINGS, STANDARD, YELLOW, ISLAND  NOSE</t>
  </si>
  <si>
    <t>0710 11331</t>
  </si>
  <si>
    <t>PAINTED PAVEMENT  MARKINGS, STANDARD,BLACK, SKIP, 6"</t>
  </si>
  <si>
    <t>0710 11333</t>
  </si>
  <si>
    <t>PAINTED PAVEMENT MARKING, STANDARD, BLACK,  3'-9' DOTTED LANE DROP AND APPROACH TO TOLL PLAZA, 12"</t>
  </si>
  <si>
    <t>0710 11421</t>
  </si>
  <si>
    <t>PAINTED PAVEMENT  MARKINGS, STANDARD, BLUE, SOLID  FOR PARKING LOT- ACCESSIBLE MARKINGS, 6"</t>
  </si>
  <si>
    <t>0710 12290</t>
  </si>
  <si>
    <t>PAINTED PAVEMENT  MARKINGS, DURABLE PAINT, YELLOW, ISLAND  NOSE</t>
  </si>
  <si>
    <t>0710 90</t>
  </si>
  <si>
    <t>PAINTED PAVEMENT MARKINGS, FINAL SURFACE</t>
  </si>
  <si>
    <t>0711 11102</t>
  </si>
  <si>
    <t>THERMOPLASTIC, STANDARD, WHITE, SOLID, 8" FOR  INTERCHANGE AND URBAN ISLAND</t>
  </si>
  <si>
    <t>0711 11103</t>
  </si>
  <si>
    <t>THERMOPLASTIC, STANDARD, WHITE, SOLID, 12" FOR INTERCHANGE MARKINGS</t>
  </si>
  <si>
    <t>0711 11123</t>
  </si>
  <si>
    <t>THERMOPLASTIC, STANDARD, WHITE, SOLID, 12" FOR CROSSWALK AND ROUNDABOUT</t>
  </si>
  <si>
    <t>0711 11124</t>
  </si>
  <si>
    <t>THERMOPLASTIC, STANDARD, WHITE, SOLID, 18" FOR DIAGONALS AND CHEVRONS</t>
  </si>
  <si>
    <t>0711 11125</t>
  </si>
  <si>
    <t>THERMOPLASTIC, STANDARD, WHITE, SOLID, 24" FOR STOP LINE AND CROSSWALK</t>
  </si>
  <si>
    <t>0711 11130</t>
  </si>
  <si>
    <t>THERMOPLASTIC, STANDARD, WHITE, VERTICAL DEFLECTION MARKING</t>
  </si>
  <si>
    <t>0711 11140</t>
  </si>
  <si>
    <t>THERMOPLASTIC, STANDARD, WHITE, VERTICAL DEFLECTION ADVANCE WARNING MARKING</t>
  </si>
  <si>
    <t>0711 11141</t>
  </si>
  <si>
    <t>THERMOPLASTIC, STANDARD, WHITE, 2-4 DOTTED GUIDELINE/ 6-10 GAP EXTENSION,  6"</t>
  </si>
  <si>
    <t>0711 11144</t>
  </si>
  <si>
    <t>THERMOPLASTIC, STANDARD, WHITE, 2-2 DOTTED EXTENSION LINE, 12" FOR ROUNDABOUT</t>
  </si>
  <si>
    <t>0711 11160</t>
  </si>
  <si>
    <t>THERMOPLASTIC, STANDARD, WHITE, MESSAGE OR SYMBOL</t>
  </si>
  <si>
    <t>0711 11170</t>
  </si>
  <si>
    <t>THERMOPLASTIC, STANDARD, WHITE, ARROW</t>
  </si>
  <si>
    <t>0711 11180</t>
  </si>
  <si>
    <t>THERMOPLASTIC, STANDARD, WHITE, YIELD LINE</t>
  </si>
  <si>
    <t>0711 11224</t>
  </si>
  <si>
    <t>THERMOPLASTIC, STANDARD, YELLOW, SOLID, 18" FOR DIAGONAL OR CHEVRON</t>
  </si>
  <si>
    <t>0711 11241</t>
  </si>
  <si>
    <t>THERMOPLASTIC, STANDARD, YELLOW, 2-4 DOTTED GUIDE LINE /6-10 DOTTED EXTENSION LINE, 6"</t>
  </si>
  <si>
    <t>0711 11421</t>
  </si>
  <si>
    <t>THERMOPLASTIC, STANDARD, BLUE, SOLID,6"</t>
  </si>
  <si>
    <t>0711 12101</t>
  </si>
  <si>
    <t>THERMOPLASTIC, REFURBISHMENT, WHITE, SOLID, 6"</t>
  </si>
  <si>
    <t>0711 12201</t>
  </si>
  <si>
    <t>THERMOPLASTIC, REFURBISHMENT, YELLOW, SOLID, 6"</t>
  </si>
  <si>
    <t>0711 12231</t>
  </si>
  <si>
    <t>THERMOPLASTIC, REFURBISHMENT, YELLOW, SKIP, 6"</t>
  </si>
  <si>
    <t>0711 14123</t>
  </si>
  <si>
    <t>THERMOPLASTIC, PREFORMED, WHITE, SOLID,  12" FOR CROSSWALK</t>
  </si>
  <si>
    <t>0711 14125</t>
  </si>
  <si>
    <t>THERMOPLASTIC, PREFORMED, WHITE, SOLID,  24" FOR CROSSWALK</t>
  </si>
  <si>
    <t>0711 14141</t>
  </si>
  <si>
    <t>THERMOPLASTIC, PREFORMED, WHITE, 2-4 DOTTED GUIDELINE ON CONCRETE SURFACES</t>
  </si>
  <si>
    <t>0711 14160</t>
  </si>
  <si>
    <t>THERMOPLASTIC, PREFORMED, WHITE, MESSAGE</t>
  </si>
  <si>
    <t>0711 14170</t>
  </si>
  <si>
    <t>THERMOPLASTIC, PREFORMED, WHITE, ARROW</t>
  </si>
  <si>
    <t>0711 14191</t>
  </si>
  <si>
    <t>THERMOPLASTIC, PREFORMED, 6" WHITE, RAILROAD DYNAMIC ENVELOPE</t>
  </si>
  <si>
    <t>0711 14193</t>
  </si>
  <si>
    <t>THERMOPLASTIC, PREFORMED, 12" WHITE ON ASPHALT PAVEMENT, RAILROAD DYNAMIC ENVELOPE</t>
  </si>
  <si>
    <t>0711 14241</t>
  </si>
  <si>
    <t>THERMOPLASTIC, PREFORMED, YELLOW, 2-4 DOTTED GUIDELINE ON CONCRETE SURFACES</t>
  </si>
  <si>
    <t>0711 14341</t>
  </si>
  <si>
    <t>THERMOPLASTIC, PREFORMED, BLACK, 2-4 DOTTED GUIDELINE ON CONCRETE SURFACES</t>
  </si>
  <si>
    <t>0711 14526</t>
  </si>
  <si>
    <t>THERMOPLASTIC, PREFORMED, 24" WHITE WITH 4" BLACK CONTRAST FOR CROSSWALK ON CONCRETE PAVEMENT, 32"</t>
  </si>
  <si>
    <t>0711 14527</t>
  </si>
  <si>
    <t>THERMOPLASTIC, PREFORMED, 24" WHITE WITH 4" BLACK CONTRAST FOR STOP LINE ON CONCRETE PAVEMENT, 32"</t>
  </si>
  <si>
    <t>0711 14528</t>
  </si>
  <si>
    <t>THERMOPLASTIC, PREFORMED, 12" WHITE WITH 4" BLACK CONTRAST FOR CROSSWALK ON CONCRETE PAVEMENT, 20"</t>
  </si>
  <si>
    <t>0711 14560</t>
  </si>
  <si>
    <t>THERMOPLASTIC, PREFORMED, WHITE WITH BLACK CONTRAST ON CONCRETE PAVEMENT, MESSAGE OR SYMBOL</t>
  </si>
  <si>
    <t>0711 14570</t>
  </si>
  <si>
    <t>THERMOPLASTIC, PREFORMED, WHITE WITH BLACK CONTRAST, ARROW ON CONCRETE SURFACE</t>
  </si>
  <si>
    <t>0711 14660</t>
  </si>
  <si>
    <t>THERMOPLASTIC, PREFORMED, MULTI COLOR ROUTE SHIELD</t>
  </si>
  <si>
    <t>0711 15101</t>
  </si>
  <si>
    <t>THERMOPLASTIC, STANDARD-OPEN GRADED ASPHALT SURFACES WHITE, SOLID, 6"</t>
  </si>
  <si>
    <t>0711 15102</t>
  </si>
  <si>
    <t>THERMOPLASTIC, STANDARD-OPEN GRADED ASPHALT SURFACES, WHITE, SOLID, 8"</t>
  </si>
  <si>
    <t>0711 15131</t>
  </si>
  <si>
    <t>THERMOPLASTIC, STANDARD-OPEN GRADED ASPHALT SURFACES, WHITE, SKIP, 6",10-30 SKIP OR 3-9 LANE DROP</t>
  </si>
  <si>
    <t>0711 15133</t>
  </si>
  <si>
    <t>THERMOPLASTIC, STANDARD-OPEN GRADED ASPHALT SURFACES, WHITE, SKIP, 12"- APPROACH TO TOLL PLAZA OR 3-9 LANE DROP</t>
  </si>
  <si>
    <t>0711 15171</t>
  </si>
  <si>
    <t>THERMOPLASTIC, STANDARD-OPEN GRADED ASPHALT SURFACES, WHITE, 6", 6-10 DOTTED MANAGED LANE MARKING</t>
  </si>
  <si>
    <t>0711 15201</t>
  </si>
  <si>
    <t>THERMOPLASTIC, STANDARD-OPEN GRADED ASPHALT SURFACES, YELLOW, SOLID, 6"</t>
  </si>
  <si>
    <t>0711 15202</t>
  </si>
  <si>
    <t>THERMOPLASTIC, STANDARD-OPEN GRADED ASPHALT SURFACES  YELLOW, SOLID, 8"</t>
  </si>
  <si>
    <t>0711 15231</t>
  </si>
  <si>
    <t>THERMOPLASTIC, STANDARD-OPEN GRADED ASPHALT SURFACES, YELLOW, SKIP, 6"</t>
  </si>
  <si>
    <t>0711 16101</t>
  </si>
  <si>
    <t>THERMOPLASTIC, STANDARD-OTHER SURFACES, WHITE, SOLID, 6"</t>
  </si>
  <si>
    <t>0711 16102</t>
  </si>
  <si>
    <t>THERMOPLASTIC, STANDARD-OTHER SURFACES, WHITE, SOLID, 8"</t>
  </si>
  <si>
    <t>0711 16131</t>
  </si>
  <si>
    <t>THERMOPLASTIC, STANDARD-OTHER SURFACES, WHITE, SKIP, 6",10-30 SKIP OR 3-9 LANE DROP</t>
  </si>
  <si>
    <t>0711 16133</t>
  </si>
  <si>
    <t>THERMOPLASTIC, STANDARD-OTHER SURFACES WHITE, SKIP, 12"- APPROACH TO TOLL PLAZA OR 3-9 LANE DROP</t>
  </si>
  <si>
    <t>0711 16171</t>
  </si>
  <si>
    <t>THERMOPLASTIC, STANDARD OTHER SURFACES, WHITE, 6", 6-10 DOTTED MANAGED LANE MARKING</t>
  </si>
  <si>
    <t>0711 16201</t>
  </si>
  <si>
    <t>THERMOPLASTIC, STANDARD-OTHER SURFACES, YELLOW, SOLID, 6"</t>
  </si>
  <si>
    <t>0711 16202</t>
  </si>
  <si>
    <t>THERMOPLASTIC, STANDARD-OTHER SURFACES, YELLOW, SOLID, 8"</t>
  </si>
  <si>
    <t>0711 16231</t>
  </si>
  <si>
    <t>THERMOPLASTIC, STANDARD-OTHER SURFACES, YELLOW, SKIP, 6"</t>
  </si>
  <si>
    <t>0711 17  1</t>
  </si>
  <si>
    <t>THERMOPLASTIC, REMOVE EXISTING THERMOPLASTIC PAVEMENT MARKINGS- SURFACE TO REMAIN</t>
  </si>
  <si>
    <t>0713103101</t>
  </si>
  <si>
    <t>PERMANENT TAPE, WHITE, SOLID, 6" FOR CONCRETE BRIDGES</t>
  </si>
  <si>
    <t>0713103102</t>
  </si>
  <si>
    <t>PERMANENT TAPE, WHITE, SOLID, 8" EXIT LANE AT INTERCHANGE ON CONCRETE PAVEMENT</t>
  </si>
  <si>
    <t>0713103103</t>
  </si>
  <si>
    <t>PERMANENT TAPE, WHITE, SOLID LANE DROP MARKING, 12" FOR CONCRETE BRIDGES</t>
  </si>
  <si>
    <t>0713103131</t>
  </si>
  <si>
    <t>PERMANENT TAPE, WHITE, SKIP/DOTTED, 6" FOR  CONCRETE SURFACES</t>
  </si>
  <si>
    <t>0713103133</t>
  </si>
  <si>
    <t>PERMANENT TAPE, WHITE, SKIP, 12" WIDE 3'-9' DROP LANE ON CONCRETE SURFACES</t>
  </si>
  <si>
    <t>0713103201</t>
  </si>
  <si>
    <t>PERMANENT TAPE, YELLOW, SOLID, 6" FOR CONCRETE BRIDGES</t>
  </si>
  <si>
    <t>0713103231</t>
  </si>
  <si>
    <t>PERMANENT TAPE, YELLOW, 10-30 SKIP/ 3-9 DOTTED, 6" FOR CONCRETE SURFACES</t>
  </si>
  <si>
    <t>0713103331</t>
  </si>
  <si>
    <t>PERMANENT TAPE, BLACK, SKIP/DOTTED, 6" FOR  CONCRETE SURFACES</t>
  </si>
  <si>
    <t>0713103333</t>
  </si>
  <si>
    <t>PERMANENT TAPE, BLACK, 3'-9' DROP LANE, 12" ON CONCRETE SURFACES</t>
  </si>
  <si>
    <t>0713107</t>
  </si>
  <si>
    <t>PREFORMED/PERMANENT  TAPE, REMOVE</t>
  </si>
  <si>
    <t>0715  1 11</t>
  </si>
  <si>
    <t>LIGHTING CONDUCTORS, F&amp;I, INSULATED, NO. 10 OR &lt;</t>
  </si>
  <si>
    <t>0715  1 12</t>
  </si>
  <si>
    <t>LIGHTING CONDUCTORS, F&amp;I, INSULATED, NO.8 - 6</t>
  </si>
  <si>
    <t>0715  1 13</t>
  </si>
  <si>
    <t>LIGHTING CONDUCTORS, F&amp;I, INSULATED, NO 4 TO NO 2</t>
  </si>
  <si>
    <t>0715  1 14</t>
  </si>
  <si>
    <t>LIGHTING CONDUCTORS, F&amp;I, INSULATED, NO 1 TO NO 0</t>
  </si>
  <si>
    <t>0715  1 15</t>
  </si>
  <si>
    <t>LIGHTING CONDUCTORS, F&amp;I, NO.1/0 - 3/0 (0 to 000)</t>
  </si>
  <si>
    <t>0715  1 16</t>
  </si>
  <si>
    <t>LIGHTING CONDUCTORS, F&amp;I, NO.4/0 (0000) OR LARGER</t>
  </si>
  <si>
    <t>0715  1 40</t>
  </si>
  <si>
    <t>LIGHTING CONDUCTORS, RELOCATE EXISTING CONDUCTOR</t>
  </si>
  <si>
    <t>0715  1 60</t>
  </si>
  <si>
    <t>LIGHTING CONDUCTORS, REMOVE &amp; DISPOSE, CONTRACTOR OWNS</t>
  </si>
  <si>
    <t>0715  1 70</t>
  </si>
  <si>
    <t>LIGHTING CONDUCTORS, REMOVE &amp; STOCKPILE, FDOT OR MAINT  AGENCY OWNS</t>
  </si>
  <si>
    <t>0715  4844</t>
  </si>
  <si>
    <t>LIGHT POLE COMPLETE, FURNISH &amp; INSTALL UTILITY CONFLICT POLE, SPECIAL FOUND, 30' HT, PROJECT 441141-1-52-01</t>
  </si>
  <si>
    <t>0715  4845</t>
  </si>
  <si>
    <t>LIGHT POLE COMPLETE, FURNISH &amp; INSTALL UTILITY CONFLICT POLE, INDEX 715-002 FOUND, 30' HT, PROJECT 441141-1-52-01</t>
  </si>
  <si>
    <t>0715  5 21</t>
  </si>
  <si>
    <t>LUMINAIRE &amp; BRACKET ARM, REPLACE LUMINAIRE AND ARM ON EXISTING POLE</t>
  </si>
  <si>
    <t>0715  5 30</t>
  </si>
  <si>
    <t>LUMINAIRE &amp; BRACKET ARM, INSTALL</t>
  </si>
  <si>
    <t>0715  5 31</t>
  </si>
  <si>
    <t>LUMINAIRE &amp; BRACKET ARM- ALUMINUM, FURNISH &amp; INSTALL NEW LUMINAIRE AND ARM ON NEW/EXISTING POLE</t>
  </si>
  <si>
    <t>0715  5 32</t>
  </si>
  <si>
    <t>LUMINAIRE &amp; BRACKET ARM- GALV STEEL, FURNISH &amp; INSTALL NEW LUMINAIRE AND ARM ON NEW/EXISTING POLE</t>
  </si>
  <si>
    <t>0715  5 51</t>
  </si>
  <si>
    <t>LUMINAIRE &amp; BRACKET ARM, REMOVE LUMINAIRE AND ARM; POLE REMAINS</t>
  </si>
  <si>
    <t>0715  7 11</t>
  </si>
  <si>
    <t>LOAD CENTER, F&amp;I, SECONDARY VOLTAGE</t>
  </si>
  <si>
    <t>0715  7 12</t>
  </si>
  <si>
    <t>LOAD CENTER, F&amp;I, PRIMARY VOLTAGE</t>
  </si>
  <si>
    <t>0715  7 21</t>
  </si>
  <si>
    <t>LOAD CENTER, REWORK, SECONDARY VOLTAGE</t>
  </si>
  <si>
    <t>0715  7 31</t>
  </si>
  <si>
    <t>LOAD CENTER, RELOCATE, SECONDARY VOLTAGE</t>
  </si>
  <si>
    <t>0715  7 41</t>
  </si>
  <si>
    <t>LOAD CENTER, REMOVE, SECONDARY VOLTAGE</t>
  </si>
  <si>
    <t>0715  7 42</t>
  </si>
  <si>
    <t>LOAD CENTER, REMOVE, PRIMARY VOLTAGE</t>
  </si>
  <si>
    <t>0715 11 34</t>
  </si>
  <si>
    <t>LUMINAIRE- UNDERDECK PENDANT, FURNISH &amp; INSTALL, PROJECT 437053-2-52-01</t>
  </si>
  <si>
    <t>0715 11 35</t>
  </si>
  <si>
    <t>LUMINAIRE-  F&amp;I, COLOR CHANGE LED FLOOD, UNDER DECK, WALL MOUNT, PROJECT 443517-1-52-01</t>
  </si>
  <si>
    <t>0715 11 36</t>
  </si>
  <si>
    <t>LUMINAIRE- UNDERDECK PENDANT, FURNISH &amp; INSTALL, PROJECT 440473-1-52-01</t>
  </si>
  <si>
    <t>0715 11 37</t>
  </si>
  <si>
    <t>LUMINAIRE- PIER LIGHT, FURNISH &amp; INSTALL, PROJECT 440473-1-52-01</t>
  </si>
  <si>
    <t>0715 11 38</t>
  </si>
  <si>
    <t>LUMINAIRE- UNDERDECK PENDANT, FURNISH &amp; INSTALL, PROJECT 436963-1-52-01</t>
  </si>
  <si>
    <t>0715 11 39</t>
  </si>
  <si>
    <t>LUMINAIRE- UNDERDECK PENDANT, FURNISH &amp; INSTALL</t>
  </si>
  <si>
    <t>0715 11115</t>
  </si>
  <si>
    <t>LUMINAIRE, F&amp;I, ROADWAY, WALL MOUNT</t>
  </si>
  <si>
    <t>0715 11125</t>
  </si>
  <si>
    <t>LUMINAIRE, F&amp;I, UNDER DECK, WALL MOUNT</t>
  </si>
  <si>
    <t>0715 11211</t>
  </si>
  <si>
    <t>LUMINAIRE, F&amp;I- REPLACE EXISTING LUMINAIRE ON EXISTING POLE/ARM, ROADWAY, COBRA HEAD</t>
  </si>
  <si>
    <t>0715 11212</t>
  </si>
  <si>
    <t>LUMINAIRE, F&amp;I- REPLACE EXISTING LUMINAIRE ON EXISTING POLE/ARM, ROADWAY HIGH MAST</t>
  </si>
  <si>
    <t>0715 11213</t>
  </si>
  <si>
    <t>LUMINAIRE, F&amp;I- REPLACE EXISTING LUMINAIRE ON EXISTING POLE/ARM, ROADWAY, POLE TOP</t>
  </si>
  <si>
    <t>0715 11214</t>
  </si>
  <si>
    <t>LUMINAIRE, F&amp;I- REPLACE EXISTING LUMINAIRE ON EXISTING POLE/ARM, ROADWAY, SHOEBOX</t>
  </si>
  <si>
    <t>0715 11216</t>
  </si>
  <si>
    <t>LUMINAIRE, F&amp;I- REPLACE EXISTING LUMINAIRE ON EXISTING POLE/ARM, ROADWAY, PENDANT/TEARDROP</t>
  </si>
  <si>
    <t>0715 11225</t>
  </si>
  <si>
    <t>LUMINAIRE, F&amp;I- REPLACE EXISTING LUMINAIRE, ROADWAY, WALL MOUNT</t>
  </si>
  <si>
    <t>0715 11400</t>
  </si>
  <si>
    <t>LUMINAIRE, RELOCATE</t>
  </si>
  <si>
    <t>0715 11500</t>
  </si>
  <si>
    <t>LUMINAIRE, REMOVE</t>
  </si>
  <si>
    <t>0715 19 12</t>
  </si>
  <si>
    <t>HIGH MAST LIGHT POLE, FURNISH AND INSTALL, 100'</t>
  </si>
  <si>
    <t>0715 19 13</t>
  </si>
  <si>
    <t>HIGH MAST LIGHT POLE, FURNISH AND INSTALL, 120'</t>
  </si>
  <si>
    <t>0715 19 51</t>
  </si>
  <si>
    <t>HIGH MAST LIGHT POLE, REPLACE HPS LIGHT FIXTURE ON EXISTING POLE</t>
  </si>
  <si>
    <t>0715 19 61</t>
  </si>
  <si>
    <t>HIGH MAST LIGHT POLE, REMOVE POLE- FOUNDATION REMAINS</t>
  </si>
  <si>
    <t>0715 19 62</t>
  </si>
  <si>
    <t>HIGH MAST LIGHT POLE, SHALLOW FOUNDATION REMOVAL</t>
  </si>
  <si>
    <t>0715 19 63</t>
  </si>
  <si>
    <t>HIGH MAST LIGHT POLE, DEEP FOUNDATION REMOVAL</t>
  </si>
  <si>
    <t>0715 21  2</t>
  </si>
  <si>
    <t>LIGHTING REPAIRS AND RETROFITS, LED RETROFIT KIT FOR EXISTING LUMINAIRE</t>
  </si>
  <si>
    <t>0715 40  3</t>
  </si>
  <si>
    <t>LIGHTING FOR PEDESTRIAN BRIDGE, POLE MOUNTED, PROJECT 433899-2-52-01</t>
  </si>
  <si>
    <t>0715 40  4</t>
  </si>
  <si>
    <t>LIGHTING FOR PEDESTRIAN BRIDGE, ENCLOSURE MOUNTED, PROJECT 433899-2-52-01</t>
  </si>
  <si>
    <t>0715 50</t>
  </si>
  <si>
    <t>LIGHTING, INSIDE BOX GIRDER</t>
  </si>
  <si>
    <t>0715 52 26</t>
  </si>
  <si>
    <t>LIGHTING-SPECIAL LIGHTING SYSTEM COMPONENTS, LIGHTING CONTROL UNIT, DATA, PROJECT 443517-1-52-01</t>
  </si>
  <si>
    <t>0715 52 27</t>
  </si>
  <si>
    <t>LIGHTING-SPECIAL LIGHTING SYSTEM COMPONENTS, LIGHTING CONTROL UNIT, MAIN, PROJECT 443517-1-52-01</t>
  </si>
  <si>
    <t>0715 52 28</t>
  </si>
  <si>
    <t>LIGHTING-SPECIAL, LIGHTING SYSTEM COMPONENTS, LIGHTING CONTROL UNIT, MAIN</t>
  </si>
  <si>
    <t>0715 52 29</t>
  </si>
  <si>
    <t>LIGHTING-SPECIAL, LIGHTING SYSTEM COMPONENTS, LIGHTING CONTROL UNIT ANTENNA</t>
  </si>
  <si>
    <t>0715 52 30</t>
  </si>
  <si>
    <t>LIGHTING-SPECIAL, LIGHTING SYSTEM COMPONENTS, LIGHTING CONTROL UNIT, NODE</t>
  </si>
  <si>
    <t>0715 61100</t>
  </si>
  <si>
    <t>LIGHT POLE COMPLETE, F&amp;I, STANDARD POLE STANDARD FOUNDATION, 30' MOUNTING HEIGHT, 0' ARM LENGTH</t>
  </si>
  <si>
    <t>0715 61111</t>
  </si>
  <si>
    <t>LIGHT POLE COMPLETE, F&amp;I, STANDARD POLE STANDARD FOUNDATION, 30' MOUNTING HEIGHT, 8' ARM LENGTH</t>
  </si>
  <si>
    <t>0715 61121</t>
  </si>
  <si>
    <t>LIGHT POLE COMPLETE, F&amp;I, STANDARD POLE STANDARD FOUNDATION, 30' MOUNTING HEIGHT, 10' ARM LENGTH</t>
  </si>
  <si>
    <t>0715 61142</t>
  </si>
  <si>
    <t>LIGHT POLE COMPLETE, F&amp;I, STANDARD POLE STANDARD FOUNDATION, 30' MOUNTING HEIGHT, 12' ARM LENGTH</t>
  </si>
  <si>
    <t>0715 61152</t>
  </si>
  <si>
    <t>LIGHT POLE COMPLETE, F&amp;I, STANDARD POLE STANDARD FOUNDATION, 30' MOUNTING HEIGHT, 15' ARM LENGTH</t>
  </si>
  <si>
    <t>0715 61200</t>
  </si>
  <si>
    <t>LIGHT POLE COMPLETE, F&amp;I, STANDARD POLE STANDARD FOUNDATION, 35' MOUNTING HEIGHT, 0' ARM LENGTH</t>
  </si>
  <si>
    <t>0715 61211</t>
  </si>
  <si>
    <t>LIGHT POLE COMPLETE, F&amp;I, STANDARD POLE STANDARD FOUNDATION, 35' MOUNTING HEIGHT, 8' ARM LENGTH</t>
  </si>
  <si>
    <t>0715 61221</t>
  </si>
  <si>
    <t>LIGHT POLE COMPLETE, F&amp;I, STANDARD POLE STANDARD FOUNDATION, 35' MOUNTING HEIGHT, 10' ARM LENGTH</t>
  </si>
  <si>
    <t>0715 61242</t>
  </si>
  <si>
    <t>LIGHT POLE COMPLETE, F&amp;I, STANDARD POLE STANDARD FOUNDATION, 35' MOUNTING HEIGHT, 12' ARM LENGTH</t>
  </si>
  <si>
    <t>0715 61252</t>
  </si>
  <si>
    <t>LIGHT POLE COMPLETE, F&amp;I, STANDARD POLE STANDARD FOUNDATION, 35' MOUNTING HEIGHT, 15' ARM LENGTH</t>
  </si>
  <si>
    <t>0715 61300</t>
  </si>
  <si>
    <t>LIGHT POLE COMPLETE, F&amp;I, STANDARD POLE STANDARD FOUNDATION, 40' MOUNTING HEIGHT, 0' ARM LENGTH</t>
  </si>
  <si>
    <t>0715 61311</t>
  </si>
  <si>
    <t>LIGHT POLE COMPLETE, F&amp;I, STANDARD POLE STANDARD FOUNDATION, 40' MOUNTING HEIGHT, 8' ARM LENGTH</t>
  </si>
  <si>
    <t>0715 61321</t>
  </si>
  <si>
    <t>LIGHT POLE COMPLETE, F&amp;I, STANDARD POLE STANDARD FOUNDATION, 40' MOUNTING HEIGHT, 10' ARM LENGTH</t>
  </si>
  <si>
    <t>0715 61342</t>
  </si>
  <si>
    <t>LIGHT POLE COMPLETE, F&amp;I, STANDARD POLE STANDARD FOUNDATION, 40' MOUNTING HEIGHT, 12' ARM LENGTH</t>
  </si>
  <si>
    <t>0715 61352</t>
  </si>
  <si>
    <t>LIGHT POLE COMPLETE, F&amp;I, STANDARD POLE STANDARD FOUNDATION, 40' MOUNTING HEIGHT, 15' ARM LENGTH</t>
  </si>
  <si>
    <t>0715 61400</t>
  </si>
  <si>
    <t>LIGHT POLE COMPLETE, F&amp;I, STANDARD POLE STANDARD FOUNDATION, 45' MOUNTING HEIGHT, 0' ARM LENGTH</t>
  </si>
  <si>
    <t>0715 61411</t>
  </si>
  <si>
    <t>LIGHT POLE COMPLETE, F&amp;I, STANDARD POLE STANDARD FOUNDATION, 45' MOUNTING HEIGHT, 8' ARM LENGTH</t>
  </si>
  <si>
    <t>0715 61421</t>
  </si>
  <si>
    <t>LIGHT POLE COMPLETE, F&amp;I, STANDARD POLE STANDARD FOUNDATION, 45' MOUNTING HEIGHT, 10' ARM LENGTH</t>
  </si>
  <si>
    <t>0715 61442</t>
  </si>
  <si>
    <t>LIGHT POLE COMPLETE, F&amp;I, STANDARD POLE STANDARD FOUNDATION, 45' MOUNTING HEIGHT, 12' ARM LENGTH</t>
  </si>
  <si>
    <t>0715 61452</t>
  </si>
  <si>
    <t>LIGHT POLE COMPLETE, F&amp;I, STANDARD POLE STANDARD FOUNDATION, 45' MOUNTING HEIGHT, 15' ARM LENGTH</t>
  </si>
  <si>
    <t>0715 61500</t>
  </si>
  <si>
    <t>LIGHT POLE COMPLETE, F&amp;I, STANDARD POLE STANDARD FOUNDATION, 50' MOUNTING HEIGHT, 0' ARM LENGTH</t>
  </si>
  <si>
    <t>0715 61511</t>
  </si>
  <si>
    <t>LIGHT POLE COMPLETE, F&amp;I, STANDARD POLE STANDARD FOUNDATION, 50' MOUNTING HEIGHT, 8' ARM LENGTH</t>
  </si>
  <si>
    <t>0715 61542</t>
  </si>
  <si>
    <t>LIGHT POLE COMPLETE, F&amp;I, STANDARD POLE STANDARD FOUNDATION, 50' MOUNTING HEIGHT, 12' ARM LENGTH</t>
  </si>
  <si>
    <t>0715 61552</t>
  </si>
  <si>
    <t>LIGHT POLE COMPLETE, F&amp;I, STANDARD POLE STANDARD FOUNDATION, 50' MOUNTING HEIGHT, 15' ARM LENGTH</t>
  </si>
  <si>
    <t>0715 61800</t>
  </si>
  <si>
    <t>LIGHT POLE COMPLETE, F&amp;I, STD POLE STD FOUNDATION, WILDLIFE SENSITIVE LUMINAIRE, 25' MOUNTING HEIGHT, 0' ARM LENGTH</t>
  </si>
  <si>
    <t>0715 62121</t>
  </si>
  <si>
    <t>LIGHT POLE COMPLETE, F&amp;I, STANDARD POLE SPECIAL FOUNDATION, 30' MOUNTING HEIGHT, 10' ARM LENGTH</t>
  </si>
  <si>
    <t>0715 62152</t>
  </si>
  <si>
    <t>LIGHT POLE COMPLETE, F&amp;I, STANDARD POLE SPECIAL FOUNDATION, 30' MOUNTING HEIGHT, 15' ARM LENGTH</t>
  </si>
  <si>
    <t>0715 62242</t>
  </si>
  <si>
    <t>LIGHT POLE COMPLETE, F&amp;I, STANDARD POLE SPECIAL FOUNDATION, 35' MOUNTING HEIGHT, 12' ARM LENGTH</t>
  </si>
  <si>
    <t>0715 62252</t>
  </si>
  <si>
    <t>LIGHT POLE COMPLETE, F&amp;I, STANDARD POLE SPECIAL FOUNDATION, 35' MOUNTING HEIGHT, 15' ARM LENGTH</t>
  </si>
  <si>
    <t>0715 62311</t>
  </si>
  <si>
    <t>LIGHT POLE COMPLETE, F&amp;I, STANDARD POLE SPECIAL FOUNDATION, 40' MOUNTING HEIGHT, 8' ARM LENGTH</t>
  </si>
  <si>
    <t>0715 62321</t>
  </si>
  <si>
    <t>LIGHT POLE COMPLETE, F&amp;I, STANDARD POLE SPECIAL FOUNDATION, 40' MOUNTING HEIGHT, 10' ARM LENGTH</t>
  </si>
  <si>
    <t>0715 62342</t>
  </si>
  <si>
    <t>LIGHT POLE COMPLETE, F&amp;I, STANDARD POLE SPECIAL FOUNDATION, 40' MOUNTING HEIGHT, 12' ARM LENGTH</t>
  </si>
  <si>
    <t>0715 62352</t>
  </si>
  <si>
    <t>LIGHT POLE COMPLETE, F&amp;I, STANDARD POLE SPECIAL FOUNDATION, 40' MOUNTING HEIGHT, 15' ARM LENGTH</t>
  </si>
  <si>
    <t>0715 62411</t>
  </si>
  <si>
    <t>LIGHT POLE COMPLETE, F&amp;I, STANDARD POLE SPECIAL FOUNDATION, 45' MOUNTING HEIGHT, 8' ARM LENGTH</t>
  </si>
  <si>
    <t>0715 62421</t>
  </si>
  <si>
    <t>LIGHT POLE COMPLETE, F&amp;I, STANDARD POLE SPECIAL FOUNDATION, 45' MOUNTING HEIGHT, 10' ARM LENGTH</t>
  </si>
  <si>
    <t>0715 62442</t>
  </si>
  <si>
    <t>LIGHT POLE COMPLETE, F&amp;I, STANDARD POLE SPECIAL FOUNDATION, 45' MOUNTING HEIGHT, 12' ARM LENGTH</t>
  </si>
  <si>
    <t>0715 62452</t>
  </si>
  <si>
    <t>LIGHT POLE COMPLETE, F&amp;I, STANDARD POLE SPECIAL FOUNDATION, 45' MOUNTING HEIGHT, 15' ARM LENGTH</t>
  </si>
  <si>
    <t>0715 62542</t>
  </si>
  <si>
    <t>LIGHT POLE COMPLETE, F&amp;I, STANDARD POLE SPECIAL FOUNDATION, 50' MOUNTING HEIGHT, 12' ARM LENGTH</t>
  </si>
  <si>
    <t>0715 62552</t>
  </si>
  <si>
    <t>LIGHT POLE COMPLETE, F&amp;I, STANDARD POLE SPECIAL FOUNDATION, 50' MOUNTING HEIGHT, 15' ARM LENGTH</t>
  </si>
  <si>
    <t>0715 63321</t>
  </si>
  <si>
    <t>LIGHT POLE COMPLETE, F&amp;I, DOUBLE ARM POLE, MEDIAN BARRIER OR TRAFFIC RAILING MOUNT, 40' MOUNTING HEIGHT, 10' ARM LENGTHS</t>
  </si>
  <si>
    <t>0715 63342</t>
  </si>
  <si>
    <t>LIGHT POLE COMPLETE, F&amp;I, DOUBLE ARM POLE, MEDIAN BARRIER OR TRAFFIC RAILING MOUNT, 40' MOUNTING HEIGHT, 12' ARM LENGTHS</t>
  </si>
  <si>
    <t>0715 65166</t>
  </si>
  <si>
    <t>LIGHT POLE COMPLETE, F&amp;I, UTILITY CONFLICT POLE STANDARD FOUNDATION, 30' MOUNTING HEIGHT, 16' ARM LENGTH</t>
  </si>
  <si>
    <t>0715 65266</t>
  </si>
  <si>
    <t>LIGHT POLE COMPLETE, F&amp;I, UTILITY CONFLICT POLE STANDARD FOUNDATION, 35' MOUNTING HEIGHT, 16' ARM LENGTH</t>
  </si>
  <si>
    <t>0715 65366</t>
  </si>
  <si>
    <t>LIGHT POLE COMPLETE, F&amp;I, UTILITY CONFLICT POLE STANDARD FOUNDATION, 40' MOUNTING HEIGHT, 16' ARM LENGTH</t>
  </si>
  <si>
    <t>0715 65466</t>
  </si>
  <si>
    <t>LIGHT POLE COMPLETE, F&amp;I, UTILITY CONFLICT POLE STANDARD FOUNDATION, 45' MOUNTING HEIGHT, 16' ARM LENGTH</t>
  </si>
  <si>
    <t>0715 66166</t>
  </si>
  <si>
    <t>LIGHT POLE COMPLETE, F&amp;I, UTILITY CONFLICT POLE SPECIAL FOUNDATION, 30' MOUNTING HEIGHT, 16' ARM LENGTH</t>
  </si>
  <si>
    <t>0715 66266</t>
  </si>
  <si>
    <t>LIGHT POLE COMPLETE, F&amp;I, UTILITY CONFLICT POLE SPECIAL FOUNDATION, 35' MOUNTING HEIGHT, 16' ARM LENGTH</t>
  </si>
  <si>
    <t>0715 66366</t>
  </si>
  <si>
    <t>LIGHT POLE COMPLETE, F&amp;I, UTILITY CONFLICT POLE SPECIAL FOUNDATION, 40' MOUNTING HEIGHT, 16' ARM LENGTH</t>
  </si>
  <si>
    <t>0715 66466</t>
  </si>
  <si>
    <t>LIGHT POLE COMPLETE, F&amp;I, UTILITY CONFLICT POLE SPECIAL FOUNDATION, 45' MOUNTING HEIGHT, 16' ARM LENGTH</t>
  </si>
  <si>
    <t>0715 68000</t>
  </si>
  <si>
    <t>LIGHT POLE COMPLETE, RELOCATE</t>
  </si>
  <si>
    <t>0715 69000</t>
  </si>
  <si>
    <t>LIGHT POLE COMPLETE, REMOVE POLE AND FOUNDATION</t>
  </si>
  <si>
    <t>0715 69001</t>
  </si>
  <si>
    <t>LIGHT POLE COMPLETE, REMOVE POLE, FOUNDATION REMAINS</t>
  </si>
  <si>
    <t>0715500  1</t>
  </si>
  <si>
    <t>POLE CABLE DISTRIBUTION SYSTEM, FURNISH AND INSTALL, CONVENTIONAL</t>
  </si>
  <si>
    <t>0715500  2</t>
  </si>
  <si>
    <t>POLE CABLE DISTRIBUTION SYSTEM, FURNISH &amp; INSTALL, HIGH MAST</t>
  </si>
  <si>
    <t>0715500  3</t>
  </si>
  <si>
    <t>POLE CABLE DISTRIBUTION SYSTEM, WALL MOUNT</t>
  </si>
  <si>
    <t>0715500 11</t>
  </si>
  <si>
    <t>POLE CABLE DISTRIBUTION SYSTEM, FURNISH AND INSTALL ALTERNATE SYSTEM, CONVENTIONAL</t>
  </si>
  <si>
    <t>0715511125</t>
  </si>
  <si>
    <t>LIGHT POLE COMPLETE- SPECIAL DESIGN, F&amp;I, SINGLE ARM SHOULDER MOUNT, ALUMINUM, 25'</t>
  </si>
  <si>
    <t>0715511130</t>
  </si>
  <si>
    <t>LIGHT POLE COMPLETE- SPECIAL DESIGN, F&amp;I,  SINGLE ARM SHOULDER MOUNT, ALUMINUM, 30'</t>
  </si>
  <si>
    <t>0715511135</t>
  </si>
  <si>
    <t>LIGHT POLE COMPLETE- SPECIAL DESIGN, F&amp;I, SINGLE ARM SHOULDER MOUNT, ALUMINUM, 35'</t>
  </si>
  <si>
    <t>0715511140</t>
  </si>
  <si>
    <t>LIGHT POLE COMPLETE- SPECIAL DESIGN, F&amp;I, SINGLE ARM SHOULDER MOUNT, ALUMINUM, 40'</t>
  </si>
  <si>
    <t>0715511145</t>
  </si>
  <si>
    <t>LIGHT POLE COMPLETE- SPECIAL DESIGN, F&amp;I, SINGLE ARM SHOULDER MOUNT, ALUMINUM, 45'</t>
  </si>
  <si>
    <t>0715511220</t>
  </si>
  <si>
    <t>LIGHT POLE COMPLETE- SPECIAL DESIGN, F&amp;I, SINGLE ARM SHOULDER MOUNT, GALVANIZED STEEL, 20'</t>
  </si>
  <si>
    <t>0715511320</t>
  </si>
  <si>
    <t>LIGHT POLE COMPLETE- SPECIAL DESIGN, F&amp;I, SINGLE ARM SHOULDER MOUNT, CONCRETE, 20'</t>
  </si>
  <si>
    <t>0715511330</t>
  </si>
  <si>
    <t>LIGHT POLE COMPLETE- SPECIAL DESIGN, F&amp;I, SINGLE ARM SHOULDER MOUNT, CONCRETE, 30'</t>
  </si>
  <si>
    <t>0715512140</t>
  </si>
  <si>
    <t>LIGHT POLE COMPLETE- SPECIAL DESIGN, F&amp;I, DOUBLE ARM SHOULDER MOUNT, ALUMINUM, 40'</t>
  </si>
  <si>
    <t>0715512145</t>
  </si>
  <si>
    <t>LIGHT POLE COMPLETE- SPECIAL DESIGN, F&amp;I, DOUBLE ARM SHOULDER MOUNT, ALUMINUM, 45'</t>
  </si>
  <si>
    <t>0715512240</t>
  </si>
  <si>
    <t>LIGHT POLE COMPLETE- SPECIAL DESIGN, F&amp;I, DOUBLE ARM SHOULDER MOUNT, GALVANIZED STEEL, 40'</t>
  </si>
  <si>
    <t>0715515135</t>
  </si>
  <si>
    <t>LIGHT POLE COMPLETE- SEPCIAL DESIGN, F&amp;I, SINGLE ARM BRIDGE MOUNT-ALUMINUM, 35'</t>
  </si>
  <si>
    <t>0715516115</t>
  </si>
  <si>
    <t>LIGHT POLE COMPLETE-SPECIAL DESIGN, F&amp;I,  POLE TOP MOUNT, ALUMINUM, 15'</t>
  </si>
  <si>
    <t>0715516140</t>
  </si>
  <si>
    <t>LIGHT POLE COMPLETE- SPECIAL DESIGN, F&amp;I, POLE TOP MNT-ALUMINUM, 40'</t>
  </si>
  <si>
    <t>0715516320</t>
  </si>
  <si>
    <t>LIGHT POLE COMPLETE- SPECIAL DESIGN, F&amp;I ,POLE TOP MOUNT, CONCRETE, 20'</t>
  </si>
  <si>
    <t>0715518150</t>
  </si>
  <si>
    <t>LIGHT POLE COMP- SPECIAL DESIGN, F&amp;I, DOUBLE ARM, POLE TOP MOUNT, ALUMINUM, 50'</t>
  </si>
  <si>
    <t>0715540000</t>
  </si>
  <si>
    <t>LIGHT POLE COMPLETE- SPECIAL DESIGN, RELOCATE</t>
  </si>
  <si>
    <t>0715550000</t>
  </si>
  <si>
    <t>LIGHT POLE COMPLETE- SPECIAL DESIGN, REMOVE</t>
  </si>
  <si>
    <t>0735  1  8</t>
  </si>
  <si>
    <t>TOLL GANTRY, ACCESSIBLE, FURNISH AND INSTALL, SPAN 162', PROJECT 440897-2-52-01</t>
  </si>
  <si>
    <t>0735  1125</t>
  </si>
  <si>
    <t>TOLL GANTRY, NON-ACCESSIBLE, FURNISH AND INSTALL, SPAN, 51' TO 100'</t>
  </si>
  <si>
    <t>0735 74</t>
  </si>
  <si>
    <t>TOLL PLAZA, SINGLE LOCATION</t>
  </si>
  <si>
    <t>0735 74  1</t>
  </si>
  <si>
    <t>TOLL PLAZA, LOCATION 1</t>
  </si>
  <si>
    <t>0735 88</t>
  </si>
  <si>
    <t>TOLL PLAZA MODIFY EXISTING</t>
  </si>
  <si>
    <t>0750  1 11</t>
  </si>
  <si>
    <t>ARCHITECTURAL, BUILDING, NEW, REST AREA</t>
  </si>
  <si>
    <t>0750  1 60</t>
  </si>
  <si>
    <t>ARCHITECTURAL, BUILDING, REMOVE</t>
  </si>
  <si>
    <t>0751  2</t>
  </si>
  <si>
    <t>ARCHITECTURAL - ELECTRICAL/POWER</t>
  </si>
  <si>
    <t>0751  2104</t>
  </si>
  <si>
    <t>ARCHITECTURAL - ELECTRICAL/POWER, TOLL SECONDARY POWER, PROJECT 440897-2-52-01</t>
  </si>
  <si>
    <t>0751 11 65</t>
  </si>
  <si>
    <t>ARCHITECTURAL- SPECIAL, F&amp;I BRIDGE ENCLOSURE, PROJECT 433899-2-52-01</t>
  </si>
  <si>
    <t>0751 11 66</t>
  </si>
  <si>
    <t>ARCHITECTURAL- SPECIAL, F&amp;I WINDOW ACCENT DETAIL, PROJECT 433899-2-52-01</t>
  </si>
  <si>
    <t>0751 11 67</t>
  </si>
  <si>
    <t>ARCHITECTURAL- SPECIAL, F&amp;I GATEWAY ICON SIGN, PROJECT 433899-2-52-01</t>
  </si>
  <si>
    <t>0751 11100</t>
  </si>
  <si>
    <t>ARCHITECTURAL- SPECIAL, FURNISH AND INSTALL</t>
  </si>
  <si>
    <t>0751 11102</t>
  </si>
  <si>
    <t>0751 11611</t>
  </si>
  <si>
    <t>ARCHITECTURAL- SPECIAL, REMOVE &amp; RELOCATE</t>
  </si>
  <si>
    <t>0751 30  1</t>
  </si>
  <si>
    <t>ARCHITECTURAL, PICNIC PAVILION, SMALL</t>
  </si>
  <si>
    <t>0751 35 43</t>
  </si>
  <si>
    <t>ARCHITECTURAL, BUS SHELTER, RELOCATE, 101-150 SF</t>
  </si>
  <si>
    <t>0751 36 12</t>
  </si>
  <si>
    <t>BICYCLE RACK, FURNISH &amp; INSTALL, 2-6 BICYCLES</t>
  </si>
  <si>
    <t>0751 37</t>
  </si>
  <si>
    <t>TRASH RECEPTACLE</t>
  </si>
  <si>
    <t>0751 38 13</t>
  </si>
  <si>
    <t>BENCH, F&amp;I, CONCRETE</t>
  </si>
  <si>
    <t>0751 38 50</t>
  </si>
  <si>
    <t>BENCH, RELOCATE</t>
  </si>
  <si>
    <t>0904540 13</t>
  </si>
  <si>
    <t>HIGH TENSION CABLE BARRIER SYSTEM - LENGTH OF NEED SEGMENT</t>
  </si>
  <si>
    <t>0904540 14</t>
  </si>
  <si>
    <t>HIGH TENSION CABLE BARRIER SYSTEM - END TERMINAL</t>
  </si>
  <si>
    <t>0904540 15</t>
  </si>
  <si>
    <t>HIGH TENSION CABLE BARRIER SYSTEM, END TERMINAL FOUNDATION- MISCELLANEOUS DRILLED SHAFT</t>
  </si>
  <si>
    <t>0904540 18</t>
  </si>
  <si>
    <t>HIGH TENSION CABLE BARRIER SYSTEM, LENGTH OF NEED SEGMENT - SPECIAL DESIGN</t>
  </si>
  <si>
    <t>0906173 46</t>
  </si>
  <si>
    <t>SINGLE COMPONENT POLYURETHANE INJECTION, PROJECT 441659-1-52-01</t>
  </si>
  <si>
    <t>0906173200</t>
  </si>
  <si>
    <t>TWO COMPONENT POLYURETHANE INJECTION</t>
  </si>
  <si>
    <t>0908333 21</t>
  </si>
  <si>
    <t>HIGH FRICTION SURFACE COURSE, PROJECT 444121-1-52-01</t>
  </si>
  <si>
    <t>0908333100</t>
  </si>
  <si>
    <t>HIGH FRICTION SURFACE COURSE</t>
  </si>
  <si>
    <t>0914334  1</t>
  </si>
  <si>
    <t>SUPERPAVE ASPHALTIC CONCRETE, FUEL RESISTANT</t>
  </si>
  <si>
    <t>0914337  1</t>
  </si>
  <si>
    <t>ASPHALT CONCRETE FRICTION COURSE, FUEL RESISTANT</t>
  </si>
  <si>
    <t>0914550  3</t>
  </si>
  <si>
    <t>FENCING- PEDESTRIAN BARRIER P3- 4' ROPE FENCE</t>
  </si>
  <si>
    <t>0916400  8</t>
  </si>
  <si>
    <t>PRECAST APPROACH SLAB UNIT, PROJECT 423591-5-52-01</t>
  </si>
  <si>
    <t>0917532  6</t>
  </si>
  <si>
    <t>BIOSORPTION ACTIVATED MEDIA, BAM- FOR INFILTRATION, PROJECT 441975-1-52-01</t>
  </si>
  <si>
    <t>0918349 12</t>
  </si>
  <si>
    <t>ULTRA HIGH PERFORMANCE CONCRETE- UHPC, PROJECT 443310-1-52-01</t>
  </si>
  <si>
    <t>0918349 13</t>
  </si>
  <si>
    <t>ULTRA HIGH PERFORMANCE CONCRETE- UHPC, PROJECT 446191-1-52-01</t>
  </si>
  <si>
    <t>0918349 14</t>
  </si>
  <si>
    <t>ULTRA HIGH PERFORMANCE CONCRETE- UHPC, PROJECT 445925-1-52-01</t>
  </si>
  <si>
    <t>0918349100</t>
  </si>
  <si>
    <t>ULTRA HIGH PERFORMANCE CONCRETE (UHPC)</t>
  </si>
  <si>
    <t>0918712 28</t>
  </si>
  <si>
    <t>INTEGRATED MULTI-POLYMER PAVEMENT MARKINGS, WHITE, SOLID 6", PROJECT 219042-2-52-01</t>
  </si>
  <si>
    <t>0918712 29</t>
  </si>
  <si>
    <t>INTEGRATED MULTI-POLYMER PAVEMENT MARKINGS, YELLOW, SOLID 6", PROJECT 219042-2-52-01</t>
  </si>
  <si>
    <t>0918712 49</t>
  </si>
  <si>
    <t>INTEGRATED MULTI-POLYMER PAVEMENT MARKINGS, WHITE, SOLID 6", PROJECT 443650-2-52-01</t>
  </si>
  <si>
    <t>0918712 50</t>
  </si>
  <si>
    <t>INTEGRATED MULTI-POLYMER PAVEMENT MARKINGS, YELLOW, SOLID 6", PROJECT 443650-2-52-01</t>
  </si>
  <si>
    <t>0918712 51</t>
  </si>
  <si>
    <t>INTEGRATED MULTI-POLYMER PAVEMENT MARKINGS, WHITE, 10-30 SKIP 6", PROJECT 443650-2-52-01</t>
  </si>
  <si>
    <t>0918712 52</t>
  </si>
  <si>
    <t>INTEGRATED MULTI-POLYMER PAVEMENT MARKINGS, BLACK, 10-30 SKIP 6", PROJECT 443650-2-52-01</t>
  </si>
  <si>
    <t>0919318  2</t>
  </si>
  <si>
    <t>HIGH DENSITY MINERAL BOND, PROJECT 441560-1-52-01</t>
  </si>
  <si>
    <t>0919528 13</t>
  </si>
  <si>
    <t>DIRECTIONAL INDICATORS, PROJECT 443921-1-52-01</t>
  </si>
  <si>
    <t>0919528 17</t>
  </si>
  <si>
    <t>DIRECTIONAL INDICATORS, PROJECT 440473-1-52-01</t>
  </si>
  <si>
    <t>0919528100</t>
  </si>
  <si>
    <t>DIRECTIONAL INDICATORS</t>
  </si>
  <si>
    <t>0920520  3</t>
  </si>
  <si>
    <t>RAISED CROSSWALK, TYPE RC CURB WITH PLATE/GRATE, PROJECT 448906-1-52-01</t>
  </si>
  <si>
    <t>0920520100</t>
  </si>
  <si>
    <t>RAISED CROSSWALK, TYPE RC CURB WITH PLATE/GRATE</t>
  </si>
  <si>
    <t>0920530100</t>
  </si>
  <si>
    <t>FABRIC FORMED CONCRETE RIPRAP</t>
  </si>
  <si>
    <t>0920681100</t>
  </si>
  <si>
    <t>CONNECTED VEHICLE ROAD SIDE UNIT</t>
  </si>
  <si>
    <t>0920681101</t>
  </si>
  <si>
    <t>CONNECTED VEHICLE ROADSIDE UNIT, WITH BLUETOOTH INTERFACE</t>
  </si>
  <si>
    <t>0920681102</t>
  </si>
  <si>
    <t>CONNECTED VEHICLE, INDUSTRIAL COMPUTER (IN-CABINET PROCESSOR)</t>
  </si>
  <si>
    <t>0920681103</t>
  </si>
  <si>
    <t>CONNECTED VEHICLE, SYSTEM INTERFACE UNIT</t>
  </si>
  <si>
    <t>0920681104</t>
  </si>
  <si>
    <t>CONNECTED VEHICLE, ONBOARD UNIT</t>
  </si>
  <si>
    <t>0920688  5</t>
  </si>
  <si>
    <t>ROAD WEATHER INFORMATION SYSTEM (RWIS), PROJECT 445623-1-52-01</t>
  </si>
  <si>
    <t>0920688  6</t>
  </si>
  <si>
    <t>ROAD WEATHER INFORMATION SYSTEM (RWIS), PROJECT 443847-1-52-01</t>
  </si>
  <si>
    <t>0920688  7</t>
  </si>
  <si>
    <t>ROAD WEATHER INFORMATION SYSTEM (RWIS), REMOVE</t>
  </si>
  <si>
    <t>0920688100</t>
  </si>
  <si>
    <t>ROAD WEATHER INFORMATION SYSTEM (RWIS)</t>
  </si>
  <si>
    <t>0920714 33</t>
  </si>
  <si>
    <t>GREEN COLORED PAVEMENT MARKINGS, BIKE LANE, PROJECT 440473-1-52-01</t>
  </si>
  <si>
    <t>0920714100</t>
  </si>
  <si>
    <t>GREEN COLORED PAVEMENT MARKINGS, BIKE LANE</t>
  </si>
  <si>
    <t>0921703  1</t>
  </si>
  <si>
    <t>CHANNELIZING CURB, CENTERLINE, 6' UNIT LENGTH, PROJECT 446110-1-52-01</t>
  </si>
  <si>
    <t>0922102  1</t>
  </si>
  <si>
    <t>SMART WORK ZONE, ARROW BOARD</t>
  </si>
  <si>
    <t>0922102  2</t>
  </si>
  <si>
    <t>SMART WORK ZONE, PORTABLE CHANGEABLE MESSAGE SIGN</t>
  </si>
  <si>
    <t>0922102  5</t>
  </si>
  <si>
    <t>SMART WORK ZONE, VARIABLE SPEED LIMIT SIGN WITH ELECTRONIC SPEED FEEDBACK SIGN</t>
  </si>
  <si>
    <t>0922102  6</t>
  </si>
  <si>
    <t>SMART WORK ZONE, VEHICLE DETECTOR</t>
  </si>
  <si>
    <t>0922102  7</t>
  </si>
  <si>
    <t>SMART WORK ZONE, CAMERA</t>
  </si>
  <si>
    <t>0922102  8</t>
  </si>
  <si>
    <t>SMART WORK ZONE, CENTRAL PROCESSOR</t>
  </si>
  <si>
    <t>0922102  9</t>
  </si>
  <si>
    <t>SMART WORK ZONE, LOCATION DEVICE</t>
  </si>
  <si>
    <t>0999  2</t>
  </si>
  <si>
    <t>LUMP SUM CONTRACT, ALTERNATIVE BIDDING</t>
  </si>
  <si>
    <t>0999 16</t>
  </si>
  <si>
    <t>PARTNERING, DO NOT BID</t>
  </si>
  <si>
    <t>0999 20  1</t>
  </si>
  <si>
    <t>DISPUTES REVIEW BOARD, MEETING- DO NOT BID</t>
  </si>
  <si>
    <t>0999 20  2</t>
  </si>
  <si>
    <t>DISPUTES REVIEW BOARD, HEARING- DO NOT BID</t>
  </si>
  <si>
    <t>0999 25</t>
  </si>
  <si>
    <t>INITIAL CONTINGENCY AMOUNT, DO NOT BID</t>
  </si>
  <si>
    <t>0999 26</t>
  </si>
  <si>
    <t>LOCAL AGENCY INITIAL CONTINGENCY AMOUNT (DO NOT BID)</t>
  </si>
  <si>
    <t>1000  5</t>
  </si>
  <si>
    <t>UTILITY WORK- JPA/UTILITY AGREEMENT, SEWER</t>
  </si>
  <si>
    <t>1000  6</t>
  </si>
  <si>
    <t>UTILITY WORK- JPA/UTILITY AGREEMENT, WATER</t>
  </si>
  <si>
    <t>1000  7</t>
  </si>
  <si>
    <t>UTILITY WORK- JPA/UTILITY AGREEMENT, POWER</t>
  </si>
  <si>
    <t>1000100  4</t>
  </si>
  <si>
    <t>SEWAGE BYPASS OPERATIONS, PROJECT 437053-4-56-01</t>
  </si>
  <si>
    <t>1000100  5</t>
  </si>
  <si>
    <t>CERTIFIED INDUSTRIAL HYGIENIST, PROJECT 437053-4-56-01</t>
  </si>
  <si>
    <t>1050 13001</t>
  </si>
  <si>
    <t>UTILITY PIPE, INSTALL, 0-1.9"</t>
  </si>
  <si>
    <t>1050 15002</t>
  </si>
  <si>
    <t>UTILITY PIPE, ADJUST/MODIFY,  2 - 4.9"</t>
  </si>
  <si>
    <t>1050 15003</t>
  </si>
  <si>
    <t>UTILITY PIPE, ADJUST/MODIFY,  5 - 7.9"</t>
  </si>
  <si>
    <t>1050 15004</t>
  </si>
  <si>
    <t>UTILITY PIPE, ADJUST/MODIFY,  8 - 19.9"</t>
  </si>
  <si>
    <t>1050 16002</t>
  </si>
  <si>
    <t>UTILITY PIPE,REMOVE &amp; DISPOSE,  2-4.9"</t>
  </si>
  <si>
    <t>1050 16003</t>
  </si>
  <si>
    <t>UTILITY PIPE,REMOVE &amp; DISPOSE,  5-7.9"</t>
  </si>
  <si>
    <t>1050 16004</t>
  </si>
  <si>
    <t>UTILITY PIPE,REMOVE &amp; DISPOSE,  8-19.9"</t>
  </si>
  <si>
    <t>1050 16005</t>
  </si>
  <si>
    <t>UTILITY PIPE,REMOVE &amp; DISPOSE,  20-49.9"</t>
  </si>
  <si>
    <t>1050 16006</t>
  </si>
  <si>
    <t>UTILITY PIPE,REMOVE &amp; DISPOSE,  50" OR LARGER</t>
  </si>
  <si>
    <t>1050 18004</t>
  </si>
  <si>
    <t>UTILITY PIPE,PLUG &amp; PLACE OUT OF SERVICE, 8-19.9"</t>
  </si>
  <si>
    <t>1050 18005</t>
  </si>
  <si>
    <t>UTILITY PIPE,PLUG &amp; PLACE OUT OF SERVICE, 20-49.9"</t>
  </si>
  <si>
    <t>1050 21260</t>
  </si>
  <si>
    <t>UTILITY PIPE, PRESTRESSED CONCRETE CYLINDER, FURNISH &amp; INSTALL, WATER/SEWER, 60"</t>
  </si>
  <si>
    <t>1050 21272</t>
  </si>
  <si>
    <t>UTILITY PIPE, PRESTRESSED CONCRETE CYLINDER, FURNISH &amp; INSTALL, WATER/SEWER, 72"</t>
  </si>
  <si>
    <t>1050 31202</t>
  </si>
  <si>
    <t>UTILITY PIPE- POLY VINYL CHLORIDE, FURNISH &amp; INSTALL, WATER/SEWER, 2"</t>
  </si>
  <si>
    <t>1050 31204</t>
  </si>
  <si>
    <t>UTILITY PIPE- POLY VINYL CHLORIDE, FURNISH &amp; INSTALL, WATER/SEWER, 4"</t>
  </si>
  <si>
    <t>1050 31206</t>
  </si>
  <si>
    <t>UTILITY PIPE- POLY VINYL CHLORIDE, FURNISH &amp; INSTALL, WATER/SEWER, 6"</t>
  </si>
  <si>
    <t>1050 31208</t>
  </si>
  <si>
    <t>UTILITY PIPE- POLY VINYL CHLORIDE, FURNISH &amp; INSTALL, WATER/SEWER, 8"</t>
  </si>
  <si>
    <t>1050 31210</t>
  </si>
  <si>
    <t>UTILITY PIPE- POLY VINYL CHLORIDE, FURNISH &amp; INSTALL, WATER/SEWER, 10"</t>
  </si>
  <si>
    <t>1050 31212</t>
  </si>
  <si>
    <t>UTILITY PIPE- POLY VINYL CHLORIDE, FURNISH &amp; INSTALL, WATER/SEWER, 12"</t>
  </si>
  <si>
    <t>1050 31215</t>
  </si>
  <si>
    <t>UTILITY PIPE- POLY VINYL CHLORIDE, FURNISH &amp; INSTALL, WATER/SEWER, 15"</t>
  </si>
  <si>
    <t>1050 31216</t>
  </si>
  <si>
    <t>UTILITY PIPE- POLY VINYL CHLORIDE, FURNISH &amp; INSTALL, WATER/SEWER, 16"</t>
  </si>
  <si>
    <t>1050 41201</t>
  </si>
  <si>
    <t>UTILITY PIPE- POLYETHYLENE, FURNISH &amp; INSTALL, WATER/SEWER, 1"</t>
  </si>
  <si>
    <t>1050 41202</t>
  </si>
  <si>
    <t>UTILITY PIPE- POLYETHYLENE, FURNISH &amp; INSTALL, WATER/SEWER, 2"</t>
  </si>
  <si>
    <t>1050 42202</t>
  </si>
  <si>
    <t>UTILITY PIPE- HIGH DENSITY POLYETHYLENE, FURNISH &amp; INSTALL, WATER/SEWER, 2"</t>
  </si>
  <si>
    <t>1050 42204</t>
  </si>
  <si>
    <t>UTILITY PIPE- HIGH DENSITY POLYETHYLENE, FURNISH &amp; INSTALL, WATER/SEWER, 4"</t>
  </si>
  <si>
    <t>1050 42206</t>
  </si>
  <si>
    <t>UTILITY PIPE- HIGH DENSITY POLYETHYLENE, FURNISH &amp; INSTALL, WATER/SEWER, 6"</t>
  </si>
  <si>
    <t>1050 42208</t>
  </si>
  <si>
    <t>UTILITY PIPE- HIGH DENSITY POLYETHYLENE, FURNISH &amp; INSTALL, WATER/SEWER, 8"</t>
  </si>
  <si>
    <t>1050 42210</t>
  </si>
  <si>
    <t>UTILITY PIPE- HIGH DENSITY POLYETHYLENE, FURNISH &amp; INSTALL, WATER/SEWER, 10"</t>
  </si>
  <si>
    <t>1050 42212</t>
  </si>
  <si>
    <t>UTILITY PIPE- HIGH DENSITY POLYETHYLENE, FURNISH &amp; INSTALL, WATER/SEWER, 12"</t>
  </si>
  <si>
    <t>1050 42216</t>
  </si>
  <si>
    <t>UTILITY PIPE- HIGH DENSITY POLYETHYLENE, FURNISH &amp; INSTALL, WATER/SEWER, 16"</t>
  </si>
  <si>
    <t>1050 42263</t>
  </si>
  <si>
    <t>UTILITY PIPE- HIGH DENSITY POLYETHYLENE, FURNISH &amp; INSTALL, WATER/SEWER, 63"</t>
  </si>
  <si>
    <t>1050 51202</t>
  </si>
  <si>
    <t>UTILITY PIPE- DUCTILE IRON/CAST IRON, FURNISH &amp; INSTALL, WATER/SEWER, 2"</t>
  </si>
  <si>
    <t>1050 51206</t>
  </si>
  <si>
    <t>UTILITY PIPE- DUCTILE IRON/CAST IRON, FURNISH &amp; INSTALL, WATER/SEWER, 6"</t>
  </si>
  <si>
    <t>1050 51208</t>
  </si>
  <si>
    <t>UTILITY PIPE- DUCTILE IRON/CAST IRON, FURNISH &amp; INSTALL, WATER/SEWER, 8"</t>
  </si>
  <si>
    <t>1050 51210</t>
  </si>
  <si>
    <t>UTILITY PIPE- DUCTILE IRON/CAST IRON, FURNISH &amp; INSTALL, WATER/SEWER, 10"</t>
  </si>
  <si>
    <t>1050 51212</t>
  </si>
  <si>
    <t>UTILITY PIPE- DUCTILE IRON/CAST IRON, FURNISH &amp; INSTALL, WATER/SEWER, 12"</t>
  </si>
  <si>
    <t>1050 51216</t>
  </si>
  <si>
    <t>UTILITY PIPE- DUCTILE IRON/CAST IRON, FURNISH &amp; INSTALL, WATER/SEWER, 16"</t>
  </si>
  <si>
    <t>1050 51220</t>
  </si>
  <si>
    <t>UTILITY PIPE- DUCTILE IRON/CAST IRON, FURNISH &amp; INSTALL, WATER/SEWER, 20"</t>
  </si>
  <si>
    <t>1050 51224</t>
  </si>
  <si>
    <t>UTILITY PIPE- DUCTILE IRON/CAST IRON, FURNISH &amp; INSTALL, WATER/SEWER, 24"</t>
  </si>
  <si>
    <t>1050 61116</t>
  </si>
  <si>
    <t>UTILITY PIPE- STEEL, FURNISH &amp; INSTALL, CASING, 16"</t>
  </si>
  <si>
    <t>1050 61118</t>
  </si>
  <si>
    <t>UTILITY PIPE- STEEL, FURNISH &amp; INSTALL, CASING, 18"</t>
  </si>
  <si>
    <t>1050 61124</t>
  </si>
  <si>
    <t>UTILITY PIPE- STEEL, FURNISH &amp; INSTALL, CASING, 24"</t>
  </si>
  <si>
    <t>1055 16</t>
  </si>
  <si>
    <t>UTILITY FITTINGS, REMOVE &amp; DISPOSAL</t>
  </si>
  <si>
    <t>1055 21360</t>
  </si>
  <si>
    <t>UTILITY FITTINGS, PRESTRESSED CONCRETE CYLINDER PIPE, F&amp;I, BEND, 22.5 DEGREES, 60"</t>
  </si>
  <si>
    <t>1055 21560</t>
  </si>
  <si>
    <t>UTILITY FITTINGS, PRESTRESSED CONCRETE CYLINDER PIPE, F&amp;I, BEND, 45 DEGREES, 60"</t>
  </si>
  <si>
    <t>1055 21972</t>
  </si>
  <si>
    <t>UTILITY FITTINGS, PRESTRESSED CONCRETE CYLINDER PIPE, F&amp;I, BEND, 90 DEGREES, 72"</t>
  </si>
  <si>
    <t>1055 22372</t>
  </si>
  <si>
    <t>UTILITY FITTINGS, PRESTRESSED CONCRETE CYLINDER PIPE, F&amp;I, CONNECTION, ACCESS MANHOLE, 72"</t>
  </si>
  <si>
    <t>1055 22560</t>
  </si>
  <si>
    <t>UTILITY FITTINGS, PRESTRESSED CONCRETE CYLINDER PIPE, F&amp;I, CONNECTION, RESTRAIN, HARNESS CLAMP, 60"</t>
  </si>
  <si>
    <t>1055 22572</t>
  </si>
  <si>
    <t>UTILITY FITTINGS, PRESTRESSED CONCRETE CYLINDER PIPE, F&amp;I, CONNECTION, RESTRAIN, HARNESS CLAMP, 72"</t>
  </si>
  <si>
    <t>1055 23272</t>
  </si>
  <si>
    <t>UTILITY FITTINGS, PRESTRESSED CONCRETE CYLINDER PIPE, F&amp;I, VALVE, AIR RELIEF, 72"</t>
  </si>
  <si>
    <t>1055 23360</t>
  </si>
  <si>
    <t>UTILITY FITTINGS, PRESTRESSED CONCRETE CYLINDER PIPE, F&amp;I, VALVE, PLUG, 60"</t>
  </si>
  <si>
    <t>1055 23372</t>
  </si>
  <si>
    <t>UTILITY FITTINGS, PRESTRESSED CONCRETE CYLINDER PIPE, F&amp;I, VALVE, PLUG, 72"</t>
  </si>
  <si>
    <t>1055 25160</t>
  </si>
  <si>
    <t>UTILITY FITTINGS, PRESTRESSED CONCRETE CYLINDER PIPE, F&amp;I, TEE, 72" - 60"</t>
  </si>
  <si>
    <t>1055 26160</t>
  </si>
  <si>
    <t>UTILITY FITTINGS, PRESTRESSED CONCRETE CYLINDER PIPE, F&amp;I, ADAPTER, FLG-BELL, 60"</t>
  </si>
  <si>
    <t>1055 26172</t>
  </si>
  <si>
    <t>UTILITY FITTINGS, PRESTRESSED CONCRETE CYLINDER PIPE, F&amp;I, ADAPTER, FLG-BELL, 72"</t>
  </si>
  <si>
    <t>1055 26260</t>
  </si>
  <si>
    <t>UTILITY FITTINGS, PRESTRESSED CONCRETE CYLINDER PIPE, F&amp;I, ADAPTER, DOUBLE SPIGOT, 60"</t>
  </si>
  <si>
    <t>1055 26272</t>
  </si>
  <si>
    <t>UTILITY FITTINGS, PRESTRESSED CONCRETE CYLINDER PIPE, F&amp;I, ADAPTER, DOUBLE SPIGOT, 72"</t>
  </si>
  <si>
    <t>1055 27160</t>
  </si>
  <si>
    <t>UTILITY FITTINGS, PRESTRESSED CONCRETE CYLINDER PIPE, F&amp;I, REDUCER, 72" - 60"</t>
  </si>
  <si>
    <t>1055 31208</t>
  </si>
  <si>
    <t>UTILITY FITTINGS FOR PVC PIPE, FURNISH AND INSTALL, TEE, 8"</t>
  </si>
  <si>
    <t>1055 31212</t>
  </si>
  <si>
    <t>UTILITY FITTINGS FOR PVC PIPE, FURNISH AND INSTALL, TEE, 12"</t>
  </si>
  <si>
    <t>1055 31608</t>
  </si>
  <si>
    <t>UTILITY FITTINGS FOR PVC PIPE, FURNISH AND INSTALL, 8" WYE</t>
  </si>
  <si>
    <t>1055 31615</t>
  </si>
  <si>
    <t>UTILITY FITTINGS FOR PVC PIPE, FURNISH AND INSTALL, 15" WYE</t>
  </si>
  <si>
    <t>1055 31708</t>
  </si>
  <si>
    <t>UTILITY FITTINGS FOR PVC PIPE, FURNISH AND INSTALL, CLEANOUT 8"</t>
  </si>
  <si>
    <t>1055 41416</t>
  </si>
  <si>
    <t>UTILITY FITTINGS FOR PE PIPE, FURNISH &amp; INSTALL, UNION, 16"</t>
  </si>
  <si>
    <t>1055 51108</t>
  </si>
  <si>
    <t>UTILITY FITTINGS, DUCTILE IRON/CAST IRON, FURNISH &amp; INSTALL ELBOW, 8"</t>
  </si>
  <si>
    <t>1055 51110</t>
  </si>
  <si>
    <t>UTILITY FITTINGS, DUCTILE IRON/CAST IRON, FURNISH &amp; INSTALL ELBOW, 10"</t>
  </si>
  <si>
    <t>1055 51112</t>
  </si>
  <si>
    <t>UTILITY FITTINGS, DUCTILE IRON/CAST IRON, FURNISH &amp; INSTALL ELBOW, 12"</t>
  </si>
  <si>
    <t>1055 51116</t>
  </si>
  <si>
    <t>UTILITY FITTINGS, DUCTILE IRON/CAST IRON, FURNISH &amp; INSTALL ELBOW, 16"</t>
  </si>
  <si>
    <t>1055 51120</t>
  </si>
  <si>
    <t>UTILITY FITTINGS, DUCTILE IRON/CAST IRON, FURNISH &amp; INSTALL ELBOW, 20"</t>
  </si>
  <si>
    <t>1055 51124</t>
  </si>
  <si>
    <t>UTILITY FITTINGS, DUCTILE IRON/CAST IRON, FURNISH &amp; INSTALL ELBOW, 24"</t>
  </si>
  <si>
    <t>1055 51208</t>
  </si>
  <si>
    <t>UTILITY FITTINGS, DUCTILE IRON/CAST IRON, FURNISH &amp; INSTALL TEE, 8"</t>
  </si>
  <si>
    <t>1055 51212</t>
  </si>
  <si>
    <t>UTILITY FITTINGS, DUCTILE IRON/CAST IRON, FURNISH &amp; INSTALL TEE, 12"</t>
  </si>
  <si>
    <t>1055 51216</t>
  </si>
  <si>
    <t>UTILITY FITTINGS, DUCTILE IRON/CAST IRON, FURNISH &amp; INSTALL TEE, 16"</t>
  </si>
  <si>
    <t>1055 51224</t>
  </si>
  <si>
    <t>UTILITY FITTINGS, DUCTILE IRON/CAST IRON, FURNISH &amp; INSTALL TEE, 24"</t>
  </si>
  <si>
    <t>1055 51308</t>
  </si>
  <si>
    <t>UTILITY FITTINGS, DUCTILE IRON/CAST IRON, FURNISH &amp; INSTALL REDUCER, 8"</t>
  </si>
  <si>
    <t>1055 51312</t>
  </si>
  <si>
    <t>UTILITY FITTINGS, DUCTILE IRON/CAST IRON, FURNISH &amp; INSTALL REDUCER, 12"</t>
  </si>
  <si>
    <t>1055 51324</t>
  </si>
  <si>
    <t>UTILITY FITTINGS, DUCTILE IRON/CAST IRON, FURNISH &amp; INSTALL REDUCER, 24"</t>
  </si>
  <si>
    <t>1055 51408</t>
  </si>
  <si>
    <t>UTILITY FITTINGS, DUCTILE IRON/CAST IRON, FURNISH &amp; INSTALL UNION, 8"</t>
  </si>
  <si>
    <t>1055 51410</t>
  </si>
  <si>
    <t>UTILITY FITTINGS, DUCTILE IRON/CAST IRON, FURNISH &amp; INSTALL UNION, 10"</t>
  </si>
  <si>
    <t>1055 51412</t>
  </si>
  <si>
    <t>UTILITY FITTINGS, DUCTILE IRON/CAST IRON, FURNISH &amp; INSTALL UNION, 12"</t>
  </si>
  <si>
    <t>1055 51508</t>
  </si>
  <si>
    <t>UTILITY FITTINGS, DUCTILE IRON/CAST IRON, FURNISH &amp; INSTALL, CAP/PLUG, 8"</t>
  </si>
  <si>
    <t>1055 51512</t>
  </si>
  <si>
    <t>UTILITY FITTINGS, DUCTILE IRON/CAST IRON, FURNISH &amp; INSTALL, CAP/PLUG, 12"</t>
  </si>
  <si>
    <t>1055 51514</t>
  </si>
  <si>
    <t>UTILITY FITTINGS, DUCTILE IRON/CAST IRON, FURNISH &amp; INSTALL, CAP/PLUG, 14"</t>
  </si>
  <si>
    <t>1055 51516</t>
  </si>
  <si>
    <t>UTILITY FITTINGS, DUCTILE IRON/CAST IRON, FURNISH &amp; INSTALL, CAP/PLUG, 16"</t>
  </si>
  <si>
    <t>1055 51520</t>
  </si>
  <si>
    <t>UTILITY FITTINGS, DUCTILE IRON/CAST IRON, FURNISH &amp; INSTALL, CAP/PLUG, 20"</t>
  </si>
  <si>
    <t>1055 51524</t>
  </si>
  <si>
    <t>UTILITY FITTINGS, DUCTILE IRON/CAST IRON, FURNISH &amp; INSTALL, CAP/PLUG, 24"</t>
  </si>
  <si>
    <t>1060 11211</t>
  </si>
  <si>
    <t>UTILITY STRUCTURE, BELOW GROUND, F&amp;I, WATER/SEWER, 0 - 80 FT3, 0 - 6'</t>
  </si>
  <si>
    <t>1060 11212</t>
  </si>
  <si>
    <t>UTILITY STRUCTURE, BELOW GROUND, F&amp;I, WATER/SEWER, 0 - 80 FT3, 6.1 - 12'</t>
  </si>
  <si>
    <t>1060 11222</t>
  </si>
  <si>
    <t>UTILITY STRUCTURE, BELOW GROUND, F&amp;I, WATER / SEWER &gt; 80 FT3, 6.1 - 12'</t>
  </si>
  <si>
    <t>1060 15</t>
  </si>
  <si>
    <t>UTILITY STRUCTURE, BELOW GROUND, ADJUST/MODIFY</t>
  </si>
  <si>
    <t>1060 16</t>
  </si>
  <si>
    <t>UTILITY STRUCTURE, BELOW GROUND, REMOVE&amp;DISPOSE CONTRACTOR TAKES OWNERSHIP</t>
  </si>
  <si>
    <t>1070  1  1</t>
  </si>
  <si>
    <t>UTILITY AUXILIARY ITEMS, 8" CONCRETE SLAB FOR GROUND COVER LESS THAN 2.5'</t>
  </si>
  <si>
    <t>1080 21100</t>
  </si>
  <si>
    <t>UTILITY FIXTURE, VALVE/METER BOX, FURNISH &amp; INSTALL, 1"</t>
  </si>
  <si>
    <t>1080 21102</t>
  </si>
  <si>
    <t>UTILITY FIXTURE, VALVE/METER BOX,  FURNISH &amp; INSTALL, 2"</t>
  </si>
  <si>
    <t>1080 21106</t>
  </si>
  <si>
    <t>UTILITY FIXTURE, VALVE/METER BOX, FURNISH &amp; INSTALL, 6"</t>
  </si>
  <si>
    <t>1080 21108</t>
  </si>
  <si>
    <t>UTILITY FIXTURE, VALVE/METER BOX, FURNISH &amp; INSTALL, 8"</t>
  </si>
  <si>
    <t>1080 21112</t>
  </si>
  <si>
    <t>UTILITY FIXTURE, VALVE/METER BOX, FURNISH &amp; INSTALL, 12"</t>
  </si>
  <si>
    <t>1080 21114</t>
  </si>
  <si>
    <t>UTILITY FIXTURE, VALVE/METER BOX, FURNISH &amp; INSTALL, 14"</t>
  </si>
  <si>
    <t>1080 21120</t>
  </si>
  <si>
    <t>UTILITY FIXTURE, VALVE/METER BOX, FURNISH &amp; INSTALL, 20"</t>
  </si>
  <si>
    <t>1080 21124</t>
  </si>
  <si>
    <t>UTILITY FIXTURE, VALVE/METER BOX, FURNISH &amp; INSTALL, 24"</t>
  </si>
  <si>
    <t>1080 21300</t>
  </si>
  <si>
    <t>UTILITY FIXTURE, VALVE/METER BOX, INSTALL- BOX FURNISHED BY UTILITY</t>
  </si>
  <si>
    <t>1080 21400</t>
  </si>
  <si>
    <t>UTILITY FIXTURE, VALVE/METER BOX, RELOCATE</t>
  </si>
  <si>
    <t>1080 21500</t>
  </si>
  <si>
    <t>UTILITY FIXTURE, VALVE/METER BOX, ADJUST</t>
  </si>
  <si>
    <t>1080 21600</t>
  </si>
  <si>
    <t>UTILITY FIXTURE, VALVE/METER BOX, REMOVE</t>
  </si>
  <si>
    <t>1080 22102</t>
  </si>
  <si>
    <t>1080 22108</t>
  </si>
  <si>
    <t>1080 22400</t>
  </si>
  <si>
    <t>UTILITY FIXTURE- BACKFLOW ASSEMBLY, RELOCATE</t>
  </si>
  <si>
    <t>1080 23100</t>
  </si>
  <si>
    <t>UTILITY FIXTURE- TAPPING SADDLE/SLEEVE, FURNISH &amp; INSTALL, 1"</t>
  </si>
  <si>
    <t>1080 23102</t>
  </si>
  <si>
    <t>UTILITY FIXTURE- TAPPING SADDLE/SLEEVE, FURNISH &amp; INSTALL, 2"</t>
  </si>
  <si>
    <t>1080 23106</t>
  </si>
  <si>
    <t>UTILITY FIXTURE- TAPPING SADDLE/SLEEVE, FURNISH &amp; INSTALL, 6"</t>
  </si>
  <si>
    <t>1080 23108</t>
  </si>
  <si>
    <t>UTILITY FIXTURE- TAPPING SADDLE/SLEEVE, FURNISH &amp; INSTALL, 8"</t>
  </si>
  <si>
    <t>1080 23112</t>
  </si>
  <si>
    <t>UTILITY FIXTURE- TAPPING SADDLE/SLEEVE, FURNISH &amp; INSTALL, 12"</t>
  </si>
  <si>
    <t>1080 23114</t>
  </si>
  <si>
    <t>UTILITY FIXTURE- TAPPING SADDLE/SLEEVE, FURNISH &amp; INSTALL, 14"</t>
  </si>
  <si>
    <t>1080 23116</t>
  </si>
  <si>
    <t>UTILITY FIXTURE- TAPPING SADDLE/SLEEVE, FURNISH &amp; INSTALL, 16"</t>
  </si>
  <si>
    <t>1080 23120</t>
  </si>
  <si>
    <t>UTILITY FIXTURE- TAPPING SADDLE/SLEEVE, FURNISH &amp; INSTALL, 20"</t>
  </si>
  <si>
    <t>1080 23124</t>
  </si>
  <si>
    <t>UTILITY FIXTURE- TAPPING SADDLE/SLEEVE, FURNISH &amp; INSTALL, 24"</t>
  </si>
  <si>
    <t>1080 23300</t>
  </si>
  <si>
    <t>UTILITY FIXTURE- TAPPING SADDLE/SLEEVE, INSTALL - FURNISHED BY OTHERS</t>
  </si>
  <si>
    <t>1080 24100</t>
  </si>
  <si>
    <t>UTILITY FIXTURE, VALVE ASSEMBLY, FURNISH AND INSTALL, 1"</t>
  </si>
  <si>
    <t>1080 24102</t>
  </si>
  <si>
    <t>UTILITY FIXTURE, VALVE ASSEMBLY, FURNISH AND INSTALL, 2"</t>
  </si>
  <si>
    <t>1080 24104</t>
  </si>
  <si>
    <t>UTILITY FIXTURE, VALVE ASSEMBLY, FURNISH AND INSTALL, 4"</t>
  </si>
  <si>
    <t>1080 24106</t>
  </si>
  <si>
    <t>UTILITY FIXTURE, VALVE ASSEMBLY, FURNISH AND INSTALL, 6"</t>
  </si>
  <si>
    <t>1080 24108</t>
  </si>
  <si>
    <t>UTILITY FIXTURE, VALVE ASSEMBLY, FURNISH AND INSTALL, 8"</t>
  </si>
  <si>
    <t>1080 24112</t>
  </si>
  <si>
    <t>UTILITY FIXTURE, VALVE ASSEMBLY, FURNISH AND INSTALL, 12"</t>
  </si>
  <si>
    <t>1080 24114</t>
  </si>
  <si>
    <t>UTILITY FIXTURE, VALVE ASSEMBLY, FURNISH AND INSTALL, 14"</t>
  </si>
  <si>
    <t>1080 24116</t>
  </si>
  <si>
    <t>UTILITY FIXTURE, VALVE ASSEMBLY, FURNISH AND INSTALL, 16"</t>
  </si>
  <si>
    <t>1080 24120</t>
  </si>
  <si>
    <t>UTILITY FIXTURE, VALVE ASSEMBLY, FURNISH AND INSTALL, 20"</t>
  </si>
  <si>
    <t>1080 24124</t>
  </si>
  <si>
    <t>UTILITY FIXTURE, VALVE ASSEMBLY, FURNISH AND INSTALL, 24"</t>
  </si>
  <si>
    <t>1080 24300</t>
  </si>
  <si>
    <t>UTILITY FIXTURE, VALVE ASSEMBLY, INSTALL - FURNISHED BY OTHERS</t>
  </si>
  <si>
    <t>1080 24500</t>
  </si>
  <si>
    <t>UTILITY FIXTURE, VALVE ASSEMBLY, ADJUST/MODIFY</t>
  </si>
  <si>
    <t>1080 24600</t>
  </si>
  <si>
    <t>UTILITY FIXTURE, VALVE ASSEMBLY, REMOVE</t>
  </si>
  <si>
    <t>1080 25102</t>
  </si>
  <si>
    <t>UTILITY FIXTURE- BLOWOFF ASSEMBLY, FURNISH AND INSTALL, 2"</t>
  </si>
  <si>
    <t>1080 25112</t>
  </si>
  <si>
    <t>UTILITY FIXTURE- BLOWOFF ASSEMBLY, FURNISH AND INSTALL, 12"</t>
  </si>
  <si>
    <t>1080 25116</t>
  </si>
  <si>
    <t>UTILITY FIXTURE- BLOWOFF ASSEMBLY, FURNISH AND INSTALL, 16"</t>
  </si>
  <si>
    <t>1080 25600</t>
  </si>
  <si>
    <t>UTILITY FIXTURE- BLOWOFF ASSEMBLY, REMOVE</t>
  </si>
  <si>
    <t>1080 26102</t>
  </si>
  <si>
    <t>UTILITY FIXTURE, VAC/AIR ASSEMBLY, FURNISH &amp; INSTALL 2"</t>
  </si>
  <si>
    <t>1080 27103</t>
  </si>
  <si>
    <t>UTILITY FIXTURE- LINE STOP ASSEMBLY, FURNISH AND INSTALL, 2.5"</t>
  </si>
  <si>
    <t>1080 27106</t>
  </si>
  <si>
    <t>UTILITY FIXTURE- LINE STOP ASSEMBLY, FURNISH AND INSTALL, 6"</t>
  </si>
  <si>
    <t>1080 27108</t>
  </si>
  <si>
    <t>UTILITY FIXTURE- LINE STOP ASSEMBLY, FURNISH AND INSTALL, 8"</t>
  </si>
  <si>
    <t>1080 27110</t>
  </si>
  <si>
    <t>UTILITY FIXTURE- LINE STOP ASSEMBLY, FURNISH AND INSTALL, 10"</t>
  </si>
  <si>
    <t>1080 27112</t>
  </si>
  <si>
    <t>UTILITY FIXTURE- LINE STOP ASSEMBLY, FURNISH AND INSTALL, 12"</t>
  </si>
  <si>
    <t>1080 27114</t>
  </si>
  <si>
    <t>UTILITY FIXTURE- LINE STOP ASSEMBLY, FURNISH AND INSTALL, 14"</t>
  </si>
  <si>
    <t>1080 27116</t>
  </si>
  <si>
    <t>UTILITY FIXTURE- LINE STOP ASSEMBLY, FURNISH AND INSTALL, 16"</t>
  </si>
  <si>
    <t>1080 27120</t>
  </si>
  <si>
    <t>UTILITY FIXTURE- LINE STOP ASSEMBLY, FURNISH AND INSTALL, 20"</t>
  </si>
  <si>
    <t>1080 27124</t>
  </si>
  <si>
    <t>UTILITY FIXTURE- LINE STOP ASSEMBLY, FURNISH AND INSTALL, 24"</t>
  </si>
  <si>
    <t>1080 27600</t>
  </si>
  <si>
    <t>UTILITY FIXTURE- LINE STOP ASSEMBLY, REMOVE</t>
  </si>
  <si>
    <t>1080 29106</t>
  </si>
  <si>
    <t>UTILITY FIXTURE, MECHANICAL JOINT RESTRAINT, FURNISH &amp; INSTALL, 6"</t>
  </si>
  <si>
    <t>1080 29108</t>
  </si>
  <si>
    <t>UTILITY FIXTURE, MECHANICAL JOINT RESTRAINT, FURNISH &amp; INSTALL, 8"</t>
  </si>
  <si>
    <t>1080 29110</t>
  </si>
  <si>
    <t>UTILITY FIXTURE, MECHANICAL JOINT RESTRAINT, FURNISH &amp; INSTALL, 10"</t>
  </si>
  <si>
    <t>1080 29112</t>
  </si>
  <si>
    <t>UTILITY FIXTURE, MECHANICAL JOINT RESTRAINT, FURNISH &amp; INSTALL, 12"</t>
  </si>
  <si>
    <t>1080 29114</t>
  </si>
  <si>
    <t>UTILITY FIXTURE, MECHANICAL JOINT RESTRAINT, FURNISH &amp; INSTALL, 14"</t>
  </si>
  <si>
    <t>1080 29116</t>
  </si>
  <si>
    <t>UTILITY FIXTURE, MECHANICAL JOINT RESTRAINT, FURNISH &amp; INSTALL, 16"</t>
  </si>
  <si>
    <t>1080 29120</t>
  </si>
  <si>
    <t>UTILITY FIXTURE, MECHANICAL JOINT RESTRAINT, FURNISH &amp; INSTALL, 20"</t>
  </si>
  <si>
    <t>1080 29124</t>
  </si>
  <si>
    <t>UTILITY FIXTURE, MECHANICAL JOINT RESTRAINT, FURNISH &amp; INSTALL, 24"</t>
  </si>
  <si>
    <t>1080 32101</t>
  </si>
  <si>
    <t>UTILITY FIXTURE- SAMPLE POINT, FURNISH &amp; INSTALL, 1"</t>
  </si>
  <si>
    <t>1080 32106</t>
  </si>
  <si>
    <t>UTILITY FIXTURE- SAMPLE POINT, FURNISH &amp; INSTALL, 6"</t>
  </si>
  <si>
    <t>1080 32108</t>
  </si>
  <si>
    <t>UTILITY FIXTURE- SAMPLE POINT, FURNISH &amp; INSTALL, 8"</t>
  </si>
  <si>
    <t>1080 32116</t>
  </si>
  <si>
    <t>UTILITY FIXTURE- SAMPLE POINT, FURNISH &amp; INSTALL, 16"</t>
  </si>
  <si>
    <t>1080 32600</t>
  </si>
  <si>
    <t>UTILITY FIXTURE- SAMPLE POINT, REMOVE</t>
  </si>
  <si>
    <t>1644112 06</t>
  </si>
  <si>
    <t>FIRE HYDRANT, F&amp;I, STANDARD, 2 HOSE, 6"</t>
  </si>
  <si>
    <t>1644113 08</t>
  </si>
  <si>
    <t>FIRE HYDRANT, F&amp;I, STANDARD, 2 HOSE, 1PUMPER, 6"</t>
  </si>
  <si>
    <t>1644116 08</t>
  </si>
  <si>
    <t>FIRE HYDRANT, STANDARD, F&amp;I, 3 WAY, 2 HOSE, 1 PUMPER, 6"</t>
  </si>
  <si>
    <t>1644136 08</t>
  </si>
  <si>
    <t>FIRE HYDRANT, F&amp;I, TRAFFIC, 3 WAY - 2 HOSE, 1PUMPER, 6"</t>
  </si>
  <si>
    <t>1644136 09</t>
  </si>
  <si>
    <t>FIRE HYDRANT, F&amp;I, TRAFFIC, 3 WAY - 2 HOSE, 1PUMPER, 8"</t>
  </si>
  <si>
    <t>1644400</t>
  </si>
  <si>
    <t>FIRE HYDRANT, SALVAGE &amp; STORE</t>
  </si>
  <si>
    <t>1644700</t>
  </si>
  <si>
    <t>FIRE HYDRANT, ADJUST &amp; MODIFY</t>
  </si>
  <si>
    <t>1644800</t>
  </si>
  <si>
    <t>FIRE HYDRANT, RELOCATE</t>
  </si>
  <si>
    <t>1644900</t>
  </si>
  <si>
    <t>FIRE HYDRANT, REMOVE</t>
  </si>
  <si>
    <t>0102  4</t>
  </si>
  <si>
    <t>0102 62</t>
  </si>
  <si>
    <t>0102 75  2</t>
  </si>
  <si>
    <t>0102 78</t>
  </si>
  <si>
    <t>0110  6</t>
  </si>
  <si>
    <t>0110 73</t>
  </si>
  <si>
    <t>0120 11</t>
  </si>
  <si>
    <t>0144  1  1</t>
  </si>
  <si>
    <t>0327 70 33</t>
  </si>
  <si>
    <t>0327 70 34</t>
  </si>
  <si>
    <t>0327 70 44</t>
  </si>
  <si>
    <t>0327 70 46</t>
  </si>
  <si>
    <t>0334  1 11</t>
  </si>
  <si>
    <t>0334  1 14</t>
  </si>
  <si>
    <t>0334  1 54</t>
  </si>
  <si>
    <t>0334  1 58</t>
  </si>
  <si>
    <t>0337  7 85</t>
  </si>
  <si>
    <t>0337  7 94</t>
  </si>
  <si>
    <t>0350  3  3</t>
  </si>
  <si>
    <t>0350  3  6</t>
  </si>
  <si>
    <t>0350  3  8</t>
  </si>
  <si>
    <t>0350  3 11</t>
  </si>
  <si>
    <t>0400  1 11</t>
  </si>
  <si>
    <t>0400  2  8</t>
  </si>
  <si>
    <t>0400  2 12</t>
  </si>
  <si>
    <t>0400  3  8</t>
  </si>
  <si>
    <t>0400  4104</t>
  </si>
  <si>
    <t>0400140  2</t>
  </si>
  <si>
    <t>0400142  3</t>
  </si>
  <si>
    <t>0400142  9</t>
  </si>
  <si>
    <t>0401 70  1</t>
  </si>
  <si>
    <t>0407  1 11</t>
  </si>
  <si>
    <t>0425  1322</t>
  </si>
  <si>
    <t>0425  1332</t>
  </si>
  <si>
    <t>0425  1362</t>
  </si>
  <si>
    <t>0425  1445</t>
  </si>
  <si>
    <t>0425  1483</t>
  </si>
  <si>
    <t>0425  1485</t>
  </si>
  <si>
    <t>0425  1489</t>
  </si>
  <si>
    <t>0425  1514</t>
  </si>
  <si>
    <t>0425  1575</t>
  </si>
  <si>
    <t>0425  1579</t>
  </si>
  <si>
    <t>0425  1583</t>
  </si>
  <si>
    <t>0425  2 75</t>
  </si>
  <si>
    <t>0425  3 91</t>
  </si>
  <si>
    <t>0425  8</t>
  </si>
  <si>
    <t>0425 15 41</t>
  </si>
  <si>
    <t>0425 15 56</t>
  </si>
  <si>
    <t>0430174148</t>
  </si>
  <si>
    <t>0430185148</t>
  </si>
  <si>
    <t>0430185154</t>
  </si>
  <si>
    <t>0430200 45</t>
  </si>
  <si>
    <t>0430524402</t>
  </si>
  <si>
    <t>0430600125</t>
  </si>
  <si>
    <t>0430610125</t>
  </si>
  <si>
    <t>0430610129</t>
  </si>
  <si>
    <t>0430610223</t>
  </si>
  <si>
    <t>0430610229</t>
  </si>
  <si>
    <t>0430611133</t>
  </si>
  <si>
    <t>0430611233</t>
  </si>
  <si>
    <t>0430611333</t>
  </si>
  <si>
    <t>0430612025</t>
  </si>
  <si>
    <t>0430822 33</t>
  </si>
  <si>
    <t>0430880 01</t>
  </si>
  <si>
    <t>0430885 42</t>
  </si>
  <si>
    <t>0430886 24</t>
  </si>
  <si>
    <t>0430982142</t>
  </si>
  <si>
    <t>0430982640</t>
  </si>
  <si>
    <t>0430982642</t>
  </si>
  <si>
    <t>0430984141</t>
  </si>
  <si>
    <t>0432  3  6</t>
  </si>
  <si>
    <t>0440  1 50</t>
  </si>
  <si>
    <t>0442 70</t>
  </si>
  <si>
    <t>0443 70  8</t>
  </si>
  <si>
    <t>0448 73</t>
  </si>
  <si>
    <t>0450  1  2</t>
  </si>
  <si>
    <t>0450  8 24</t>
  </si>
  <si>
    <t>0455 81101</t>
  </si>
  <si>
    <t>0455137  1</t>
  </si>
  <si>
    <t>0457  2231</t>
  </si>
  <si>
    <t>0460  1  1</t>
  </si>
  <si>
    <t>0460  2  3</t>
  </si>
  <si>
    <t>0460 71  2</t>
  </si>
  <si>
    <t>0460 81</t>
  </si>
  <si>
    <t>0460 94</t>
  </si>
  <si>
    <t>0460 95</t>
  </si>
  <si>
    <t>0460112</t>
  </si>
  <si>
    <t>0465  2105</t>
  </si>
  <si>
    <t>0465  2107</t>
  </si>
  <si>
    <t>0465  2404</t>
  </si>
  <si>
    <t>0465  2405</t>
  </si>
  <si>
    <t>0465  2605</t>
  </si>
  <si>
    <t>0465  3 19</t>
  </si>
  <si>
    <t>0465  3 96</t>
  </si>
  <si>
    <t>0465 71  1</t>
  </si>
  <si>
    <t>0471  3  3</t>
  </si>
  <si>
    <t>0507 70</t>
  </si>
  <si>
    <t>0508  2  5</t>
  </si>
  <si>
    <t>0508  3  1</t>
  </si>
  <si>
    <t>0508  3  6</t>
  </si>
  <si>
    <t>0508 73  1</t>
  </si>
  <si>
    <t>0508 76  1</t>
  </si>
  <si>
    <t>0508 76  4</t>
  </si>
  <si>
    <t>0508 77  1</t>
  </si>
  <si>
    <t>0508 77  4</t>
  </si>
  <si>
    <t>0508 77  5</t>
  </si>
  <si>
    <t>0508 78  1</t>
  </si>
  <si>
    <t>0508 78  4</t>
  </si>
  <si>
    <t>0508 79  1</t>
  </si>
  <si>
    <t>0508 79  4</t>
  </si>
  <si>
    <t>0520  5 52</t>
  </si>
  <si>
    <t>0520  7  2</t>
  </si>
  <si>
    <t>0521  8  3</t>
  </si>
  <si>
    <t>0523  1</t>
  </si>
  <si>
    <t>0530  3  5</t>
  </si>
  <si>
    <t>0530  5 13</t>
  </si>
  <si>
    <t>0550 10251</t>
  </si>
  <si>
    <t>0550 60232</t>
  </si>
  <si>
    <t>0550 60422</t>
  </si>
  <si>
    <t>0550 60424</t>
  </si>
  <si>
    <t>0633  3 41</t>
  </si>
  <si>
    <t>0633  3 42</t>
  </si>
  <si>
    <t>0633  3 43</t>
  </si>
  <si>
    <t>0633  3 45</t>
  </si>
  <si>
    <t>0633  3 54</t>
  </si>
  <si>
    <t>0634  4143</t>
  </si>
  <si>
    <t>0649  1 16</t>
  </si>
  <si>
    <t>0649  1 65</t>
  </si>
  <si>
    <t>0649 22 18</t>
  </si>
  <si>
    <t>0649 25  6</t>
  </si>
  <si>
    <t>0649 25 10</t>
  </si>
  <si>
    <t>0654  1 10</t>
  </si>
  <si>
    <t>0654  2 16</t>
  </si>
  <si>
    <t>0654  3 40</t>
  </si>
  <si>
    <t>0654  3 60</t>
  </si>
  <si>
    <t>0660  1105</t>
  </si>
  <si>
    <t>0660  3 52</t>
  </si>
  <si>
    <t>0660  5 51</t>
  </si>
  <si>
    <t>0660  5 63</t>
  </si>
  <si>
    <t>0660  6421</t>
  </si>
  <si>
    <t>0660  6511</t>
  </si>
  <si>
    <t>0660  6512</t>
  </si>
  <si>
    <t>0660  7 11</t>
  </si>
  <si>
    <t>0660  7 12</t>
  </si>
  <si>
    <t>0670  5300</t>
  </si>
  <si>
    <t>0670  5400</t>
  </si>
  <si>
    <t>0676  2300</t>
  </si>
  <si>
    <t>0680  1113</t>
  </si>
  <si>
    <t>0680  1500</t>
  </si>
  <si>
    <t>0684  2  4</t>
  </si>
  <si>
    <t>0684  2  6</t>
  </si>
  <si>
    <t>0695  2  1</t>
  </si>
  <si>
    <t>0695  7163</t>
  </si>
  <si>
    <t>0700  1 80</t>
  </si>
  <si>
    <t>0700  1 87</t>
  </si>
  <si>
    <t>0700  1101</t>
  </si>
  <si>
    <t>0700  3404</t>
  </si>
  <si>
    <t>0700  3503</t>
  </si>
  <si>
    <t>0700  4610</t>
  </si>
  <si>
    <t>0700  4620</t>
  </si>
  <si>
    <t>0700  7231</t>
  </si>
  <si>
    <t>0700  7232</t>
  </si>
  <si>
    <t>0700  9400</t>
  </si>
  <si>
    <t>0700 10121</t>
  </si>
  <si>
    <t>0700 10140</t>
  </si>
  <si>
    <t>0700 11241</t>
  </si>
  <si>
    <t>0700 11263</t>
  </si>
  <si>
    <t>0700 12 50</t>
  </si>
  <si>
    <t>0705 11  3</t>
  </si>
  <si>
    <t>0705 11  4</t>
  </si>
  <si>
    <t>0706  1  1</t>
  </si>
  <si>
    <t>0709 12101</t>
  </si>
  <si>
    <t>0709 12102</t>
  </si>
  <si>
    <t>0709 12103</t>
  </si>
  <si>
    <t>0709 12104</t>
  </si>
  <si>
    <t>0709 12105</t>
  </si>
  <si>
    <t>0709 12106</t>
  </si>
  <si>
    <t>0709 12107</t>
  </si>
  <si>
    <t>0709 12108</t>
  </si>
  <si>
    <t>0709 12109</t>
  </si>
  <si>
    <t>0710 11203</t>
  </si>
  <si>
    <t>0711 12122</t>
  </si>
  <si>
    <t>0711 12123</t>
  </si>
  <si>
    <t>0711 12170</t>
  </si>
  <si>
    <t>0711 12224</t>
  </si>
  <si>
    <t>0715  4 11</t>
  </si>
  <si>
    <t>0715  4 12</t>
  </si>
  <si>
    <t>0715  4 13</t>
  </si>
  <si>
    <t>0715  4 14</t>
  </si>
  <si>
    <t>0715  4 15</t>
  </si>
  <si>
    <t>0715  4 18</t>
  </si>
  <si>
    <t>0715  4 21</t>
  </si>
  <si>
    <t>0715  4 22</t>
  </si>
  <si>
    <t>0715  4 23</t>
  </si>
  <si>
    <t>0715  4 24</t>
  </si>
  <si>
    <t>0715  4 25</t>
  </si>
  <si>
    <t>0715  4 60</t>
  </si>
  <si>
    <t>0715  4 70</t>
  </si>
  <si>
    <t>0715  4 71</t>
  </si>
  <si>
    <t>0715 19 43</t>
  </si>
  <si>
    <t>0715 19 60</t>
  </si>
  <si>
    <t>0715 21  5</t>
  </si>
  <si>
    <t>0715 21  7</t>
  </si>
  <si>
    <t>0715511115</t>
  </si>
  <si>
    <t>0715511120</t>
  </si>
  <si>
    <t>0715511335</t>
  </si>
  <si>
    <t>0715513145</t>
  </si>
  <si>
    <t>0715515145</t>
  </si>
  <si>
    <t>0715516125</t>
  </si>
  <si>
    <t>0715516135</t>
  </si>
  <si>
    <t>0715516315</t>
  </si>
  <si>
    <t>0715516325</t>
  </si>
  <si>
    <t>0715516330</t>
  </si>
  <si>
    <t>0715518115</t>
  </si>
  <si>
    <t>0715518135</t>
  </si>
  <si>
    <t>0715518315</t>
  </si>
  <si>
    <t>0715518330</t>
  </si>
  <si>
    <t>0715519115</t>
  </si>
  <si>
    <t>0735 74  2</t>
  </si>
  <si>
    <t>0735 74  3</t>
  </si>
  <si>
    <t>0735 88  1</t>
  </si>
  <si>
    <t>0735 88  2</t>
  </si>
  <si>
    <t>0735 88  3</t>
  </si>
  <si>
    <t>0735 88  4</t>
  </si>
  <si>
    <t>0735 88  5</t>
  </si>
  <si>
    <t>0735 88  6</t>
  </si>
  <si>
    <t>0735 88  7</t>
  </si>
  <si>
    <t>0735 88  8</t>
  </si>
  <si>
    <t>0735 88  9</t>
  </si>
  <si>
    <t>0735 88 10</t>
  </si>
  <si>
    <t>0735 88 11</t>
  </si>
  <si>
    <t>0735 88 12</t>
  </si>
  <si>
    <t>0735 88 13</t>
  </si>
  <si>
    <t>0751 35 13</t>
  </si>
  <si>
    <t>0751 35 15</t>
  </si>
  <si>
    <t>0751 35 42</t>
  </si>
  <si>
    <t>0751 36 11</t>
  </si>
  <si>
    <t>0751 36 13</t>
  </si>
  <si>
    <t>0823 11  8</t>
  </si>
  <si>
    <t>0825136110</t>
  </si>
  <si>
    <t>0825139  1</t>
  </si>
  <si>
    <t>0825461  1</t>
  </si>
  <si>
    <t>1050 14004</t>
  </si>
  <si>
    <t>1050 15001</t>
  </si>
  <si>
    <t>1050 16001</t>
  </si>
  <si>
    <t>1050 17004</t>
  </si>
  <si>
    <t>1050 18001</t>
  </si>
  <si>
    <t>1050 18002</t>
  </si>
  <si>
    <t>1050 18003</t>
  </si>
  <si>
    <t>1050 31102</t>
  </si>
  <si>
    <t>1050 31104</t>
  </si>
  <si>
    <t>1050 31214</t>
  </si>
  <si>
    <t>1050 31218</t>
  </si>
  <si>
    <t>1050 31242</t>
  </si>
  <si>
    <t>1050 41102</t>
  </si>
  <si>
    <t>1050 41106</t>
  </si>
  <si>
    <t>1050 42203</t>
  </si>
  <si>
    <t>1050 42214</t>
  </si>
  <si>
    <t>1050 42218</t>
  </si>
  <si>
    <t>1050 61108</t>
  </si>
  <si>
    <t>1050 61112</t>
  </si>
  <si>
    <t>1050 61120</t>
  </si>
  <si>
    <t>1050 61130</t>
  </si>
  <si>
    <t>1050 61136</t>
  </si>
  <si>
    <t>1055 11414</t>
  </si>
  <si>
    <t>1055 11424</t>
  </si>
  <si>
    <t>1055 31108</t>
  </si>
  <si>
    <t>1055 31112</t>
  </si>
  <si>
    <t>1055 31114</t>
  </si>
  <si>
    <t>1055 31308</t>
  </si>
  <si>
    <t>1055 31312</t>
  </si>
  <si>
    <t>1055 31414</t>
  </si>
  <si>
    <t>1055 31514</t>
  </si>
  <si>
    <t>1055 51114</t>
  </si>
  <si>
    <t>1055 51210</t>
  </si>
  <si>
    <t>1055 51310</t>
  </si>
  <si>
    <t>1055 51314</t>
  </si>
  <si>
    <t>1055 51316</t>
  </si>
  <si>
    <t>1055 51414</t>
  </si>
  <si>
    <t>1055 51424</t>
  </si>
  <si>
    <t>1055 51510</t>
  </si>
  <si>
    <t>1055 51536</t>
  </si>
  <si>
    <t>1055 51610</t>
  </si>
  <si>
    <t>1060 11221</t>
  </si>
  <si>
    <t>1060 17</t>
  </si>
  <si>
    <t>1060 21 10</t>
  </si>
  <si>
    <t>1060 25</t>
  </si>
  <si>
    <t>1080 21110</t>
  </si>
  <si>
    <t>1080 22106</t>
  </si>
  <si>
    <t>1080 23104</t>
  </si>
  <si>
    <t>1080 23110</t>
  </si>
  <si>
    <t>1080 23130</t>
  </si>
  <si>
    <t>1080 23142</t>
  </si>
  <si>
    <t>1080 24110</t>
  </si>
  <si>
    <t>1080 26106</t>
  </si>
  <si>
    <t>1080 26108</t>
  </si>
  <si>
    <t>1080 26112</t>
  </si>
  <si>
    <t>1080 26114</t>
  </si>
  <si>
    <t>1080 26124</t>
  </si>
  <si>
    <t>1080 27104</t>
  </si>
  <si>
    <t>1080 29104</t>
  </si>
  <si>
    <t>1080 32102</t>
  </si>
  <si>
    <t>1080 32110</t>
  </si>
  <si>
    <t>1080 32112</t>
  </si>
  <si>
    <t>1080 32124</t>
  </si>
  <si>
    <t>1080 33104</t>
  </si>
  <si>
    <t>1080 33112</t>
  </si>
  <si>
    <t>1080 33114</t>
  </si>
  <si>
    <t>1501  1</t>
  </si>
  <si>
    <t>1644116 09</t>
  </si>
  <si>
    <t>1720900</t>
  </si>
  <si>
    <t>PEDESTRIAN SPECIAL DETOUR</t>
  </si>
  <si>
    <t>TEMPORARY SEPARATOR, F&amp;I REMAIN</t>
  </si>
  <si>
    <t>PLUGGING WATER WELLS, NON-ARTESIAN</t>
  </si>
  <si>
    <t>REMOVE EXISTING BULKHEAD</t>
  </si>
  <si>
    <t>DIGITAL INCLINOMETER CASING, VERTICAL</t>
  </si>
  <si>
    <t>SUPERPAVE ASPHALTIC CONC, TRAFFIC A</t>
  </si>
  <si>
    <t>SUPERPAVE ASPHALTIC CONC, TRAFFIC D</t>
  </si>
  <si>
    <t>NEOPRENE PAD REPLACEMENT, ABUTMENT</t>
  </si>
  <si>
    <t>RESTORE SPALLED AREAS, EPOXY</t>
  </si>
  <si>
    <t>INLETS, CURB, TYPE P-2, &gt;10'</t>
  </si>
  <si>
    <t>INLETS, CURB, TYPE P-6, &gt;10'</t>
  </si>
  <si>
    <t>INLETS, CURB, TYPE J-4, PARTIAL</t>
  </si>
  <si>
    <t>INLETS, CURB, TYPE 8, J BOT , &lt;10'</t>
  </si>
  <si>
    <t>INLETS, CURB, TYPE 8, PARTIAL</t>
  </si>
  <si>
    <t>INLETS, CURB, TYPE 8, MODIFY</t>
  </si>
  <si>
    <t>INLETS, DT BOT, TYPE B, J BOT, &gt;10'</t>
  </si>
  <si>
    <t>INLETS, DT BOT, TYPE H,  J BOTTOM &lt;10'</t>
  </si>
  <si>
    <t>MANHOLES, J-7, &gt;10' CONTROL STRUCTURE</t>
  </si>
  <si>
    <t>JUNCTION BOX, DRAINAGE, UTILITY, &lt; 10'</t>
  </si>
  <si>
    <t>INLET TOP, REPAIR, CURB INLET</t>
  </si>
  <si>
    <t>FLARED END SECTION, CONCRETE, 72"</t>
  </si>
  <si>
    <t>FLAP GATES, 0-24"</t>
  </si>
  <si>
    <t>MANATEE GATE FOR 42" PIPE</t>
  </si>
  <si>
    <t>UNDERDRAIN, TYPE V</t>
  </si>
  <si>
    <t>VERTICAL DRAINAGE WICKS</t>
  </si>
  <si>
    <t>FRENCH DRAIN, 48"</t>
  </si>
  <si>
    <t>PUMPING STATION- DRAINAGE</t>
  </si>
  <si>
    <t>LOAD TEST (DYNAMIC), INTERNAL GAUGES</t>
  </si>
  <si>
    <t>STRUCT STEEL- REHAB, CARBON</t>
  </si>
  <si>
    <t>STRUCT STEEL, SHOE ASSEMBLIES</t>
  </si>
  <si>
    <t>STRUCTURAL STEEL REPAIR- WELDS</t>
  </si>
  <si>
    <t>STRUCTURAL STEEL REPAIR</t>
  </si>
  <si>
    <t>ANCHOR BOLT REPLACEMENT</t>
  </si>
  <si>
    <t>POLYMERIC FENDER SYSTEM, 201-400 KIP-FT</t>
  </si>
  <si>
    <t>ALUMINUM SIDEWALK FLOOR</t>
  </si>
  <si>
    <t>MOVABLE BRIDGE GATE, ADJUST/MODIFY/REHAB</t>
  </si>
  <si>
    <t>GRANITE CURB, RESET</t>
  </si>
  <si>
    <t>PATTERNED PAVEMENT, VEHICULAR AREAS</t>
  </si>
  <si>
    <t>GABION, BASKET</t>
  </si>
  <si>
    <t>STEEL STRAIN POLE, F&amp;I, TYPE PS- IX</t>
  </si>
  <si>
    <t>DEVICE SERVER, RELOCATE</t>
  </si>
  <si>
    <t>TMS CABINET, REMOVE</t>
  </si>
  <si>
    <t>SINGLE POST SIGN, REPAIR</t>
  </si>
  <si>
    <t>MULTI- POST SIGN, RELOCATE</t>
  </si>
  <si>
    <t>SIGN PANEL, INSTALL, 31-50 SF</t>
  </si>
  <si>
    <t>SIGN PANEL, RELOCATE, 21-30 SF</t>
  </si>
  <si>
    <t>THERMOPLASTIC, REFURBISH, WHITE, ARROWS</t>
  </si>
  <si>
    <t>LUMINAIRE, PIER LIGHTS, REMOVE</t>
  </si>
  <si>
    <t>LUMINAIRE, MAINTENANCE LIGHTS, REMOVE</t>
  </si>
  <si>
    <t>TOLL PLAZA, LOCATION 2</t>
  </si>
  <si>
    <t>TOLL PLAZA, LOCATION 3</t>
  </si>
  <si>
    <t>TOLL PLAZA MODIFY EXISTING, LOCATION 1</t>
  </si>
  <si>
    <t>TOLL PLAZA MODIFY EXISTING, LOCATION 2</t>
  </si>
  <si>
    <t>TOLL PLAZA MODIFY EXISTING, LOCATION 3</t>
  </si>
  <si>
    <t>TOLL PLAZA MODIFY EXISTING, LOCATION 4</t>
  </si>
  <si>
    <t>TOLL PLAZA MODIFY EXISTING, LOCATION 5</t>
  </si>
  <si>
    <t>TOLL PLAZA MODIFY EXISTING, LOCATION 6</t>
  </si>
  <si>
    <t>TOLL PLAZA MODIFY EXISTING, LOCATION 7</t>
  </si>
  <si>
    <t>TOLL PLAZA MODIFY EXISTING, LOCATION 8</t>
  </si>
  <si>
    <t>TOLL PLAZA MODIFY EXISTING, LOCATION 9</t>
  </si>
  <si>
    <t>TOLL PLAZA MODIFY EXISTING, LOCATION 10</t>
  </si>
  <si>
    <t>TOLL PLAZA MODIFY EXISTING, LOCATION 11</t>
  </si>
  <si>
    <t>TOLL PLAZA MODIFY EXISTING, LOCATION 12</t>
  </si>
  <si>
    <t>TOLL PLAZA MODIFY EXISTING, LOCATION 13</t>
  </si>
  <si>
    <t>UTILITY PIPE, RELOCATE, 8-19.9"</t>
  </si>
  <si>
    <t>LIFT STATION, SANITARY SEWER</t>
  </si>
  <si>
    <t>TRANSFORMER, REMOVE</t>
  </si>
  <si>
    <t>SPECIAL DETOUR 1</t>
  </si>
  <si>
    <t>SPECIAL DETOUR 2</t>
  </si>
  <si>
    <t>SPECIAL DETOUR 3</t>
  </si>
  <si>
    <t>SPECIAL DETOUR 4</t>
  </si>
  <si>
    <t>SPECIAL DETOUR 5</t>
  </si>
  <si>
    <t>SPECIAL DETOUR 6</t>
  </si>
  <si>
    <t>SPECIAL DETOUR 7</t>
  </si>
  <si>
    <t>SPECIAL DETOUR 8</t>
  </si>
  <si>
    <t>SPECIAL DETOUR 9</t>
  </si>
  <si>
    <t>SPECIAL DETOUR 10</t>
  </si>
  <si>
    <t>CHANNELIZING DEVICE, TYPE III, 6'</t>
  </si>
  <si>
    <t>TEMPORARY SEPARATOR, INSTALL</t>
  </si>
  <si>
    <t>TEMPORARY SEPARATOR, RELOCATE</t>
  </si>
  <si>
    <t>TEMPORARY SEPARATOR, REMOVE</t>
  </si>
  <si>
    <t>0145 71</t>
  </si>
  <si>
    <t>LIMEROCK-NEW MATERIAL FOR REWORKING BASE</t>
  </si>
  <si>
    <t>0285741</t>
  </si>
  <si>
    <t>0327 70 32</t>
  </si>
  <si>
    <t>BRIDGE DECK GROOVING, LESS THAN 8.5"</t>
  </si>
  <si>
    <t>0400128</t>
  </si>
  <si>
    <t>0415 10 10</t>
  </si>
  <si>
    <t>FIBER REINFORCED POLYMER BARS, #10 BAR</t>
  </si>
  <si>
    <t>INLETS, CURB, TYPE 9, &gt;10'</t>
  </si>
  <si>
    <t>INLETS, CURB, TYPE 9, MODIFY</t>
  </si>
  <si>
    <t>INLETS, CURB TYPE P-1, MODIFY</t>
  </si>
  <si>
    <t>INLETS, CURB, TYPE P-4, &gt;10'</t>
  </si>
  <si>
    <t>INLETS, CURB, TYPE J-2, PARTIAL</t>
  </si>
  <si>
    <t>INLETS, CURB, TYPE J-6, MODIFY</t>
  </si>
  <si>
    <t>INLETS, CURB, TYPE 8, &gt;10'</t>
  </si>
  <si>
    <t>INLETS, DT BOT, TYPE A, &gt;10'</t>
  </si>
  <si>
    <t>INLETS, DT BOT, TYPE D, &gt;10'</t>
  </si>
  <si>
    <t>INLETS, DT BOT, TYPE H, PARTIAL</t>
  </si>
  <si>
    <t>INLETS, DT BOT, TYPE J, J BOT, &lt;10'</t>
  </si>
  <si>
    <t>INLETS, BARRIER WALL, &lt;=10'</t>
  </si>
  <si>
    <t>INLETS, BARRIER WALL, &gt;10'</t>
  </si>
  <si>
    <t>INLETS, BARRIER WALL, J BOT, &lt;10'</t>
  </si>
  <si>
    <t>INLETS, BARRIER WALL, PARTIAL</t>
  </si>
  <si>
    <t>INLETS, BARRIER WALL, MODIFY</t>
  </si>
  <si>
    <t>0425 78</t>
  </si>
  <si>
    <t>INLET CAP, PRECAST</t>
  </si>
  <si>
    <t>DESILTING PIPE, 0 - 24"</t>
  </si>
  <si>
    <t>DESILTING PIPE, 25 - 36"</t>
  </si>
  <si>
    <t>DESILTING PIPE, 49 - 60"</t>
  </si>
  <si>
    <t>OUTFALL BARNACLE REMOVAL, 0 - 24"</t>
  </si>
  <si>
    <t>0430173112</t>
  </si>
  <si>
    <t>0430174172</t>
  </si>
  <si>
    <t>0430610025</t>
  </si>
  <si>
    <t>0430613033</t>
  </si>
  <si>
    <t>0430821 23</t>
  </si>
  <si>
    <t>0430821 25</t>
  </si>
  <si>
    <t>0430821 29</t>
  </si>
  <si>
    <t>0430821 33</t>
  </si>
  <si>
    <t>0430886 60</t>
  </si>
  <si>
    <t>0430982144</t>
  </si>
  <si>
    <t>0430984121</t>
  </si>
  <si>
    <t>0430984645</t>
  </si>
  <si>
    <t>UNDERDRAIN OUTLET PIPE, 12"</t>
  </si>
  <si>
    <t>BEAM REPAIR, STRAND SPLICES</t>
  </si>
  <si>
    <t>0450 88 15</t>
  </si>
  <si>
    <t>0455 14 23</t>
  </si>
  <si>
    <t>PRESTRESSED CONCRETE PILING, 14" SQ.</t>
  </si>
  <si>
    <t>PRESTRESSED CONCRETE PILING, 30" SQ</t>
  </si>
  <si>
    <t>0455 35 20</t>
  </si>
  <si>
    <t>STEEL PILING, 18" DIA. PIPE</t>
  </si>
  <si>
    <t>0455 39 10</t>
  </si>
  <si>
    <t>MICROPILES, FURNISH AND INSTALL, 10"</t>
  </si>
  <si>
    <t>0455 81106</t>
  </si>
  <si>
    <t>DRILLED SHAFT, 54" DIA</t>
  </si>
  <si>
    <t>EXCAVATION UNCLASSIFIED SHAFT, 54" DIA</t>
  </si>
  <si>
    <t>0455143103</t>
  </si>
  <si>
    <t>0455144 20</t>
  </si>
  <si>
    <t>TEST PILES - STEEL, 18" DIA PIPE</t>
  </si>
  <si>
    <t>POLYMERIC FENDER SYSTEM, 41-200 KIP-FT</t>
  </si>
  <si>
    <t>POLYMERIC FENDER SYSTEM, 401-600 KIP-FT</t>
  </si>
  <si>
    <t>MOVABLE BRIDGE GATE, F&amp;I</t>
  </si>
  <si>
    <t>MOVABLE BRIDGE GATE, REMOVE &amp; DISPOSE</t>
  </si>
  <si>
    <t>GRANITE CURB, FURNISH &amp; INSTALL</t>
  </si>
  <si>
    <t>PATTERNED PAVEMENT, NON-VEHICULAR AREAS</t>
  </si>
  <si>
    <t>ASPHALTIC CONCRETE CURB- TO REMAIN</t>
  </si>
  <si>
    <t>RIPRAP, SAND-CEMENT</t>
  </si>
  <si>
    <t>GABION, 1 FOOT AND GREATER THICKNESS</t>
  </si>
  <si>
    <t>0548 15</t>
  </si>
  <si>
    <t>0550 10148</t>
  </si>
  <si>
    <t>0550 10150</t>
  </si>
  <si>
    <t>FENCING, TYPE A, 8.1-10.0', STANDARD</t>
  </si>
  <si>
    <t>0550 10242</t>
  </si>
  <si>
    <t>FENCING, TYPE B, 7.1-8.0', VINYL COATING</t>
  </si>
  <si>
    <t>0550 10248</t>
  </si>
  <si>
    <t>FENCING, TYPE B, 7.1-8.0, RESET EXISTING</t>
  </si>
  <si>
    <t>0550 10343</t>
  </si>
  <si>
    <t>0550 10353</t>
  </si>
  <si>
    <t>0550 15 21</t>
  </si>
  <si>
    <t>FENCE REPAIR, TYPE B, CORNER POST ASSY</t>
  </si>
  <si>
    <t>0550 15 22</t>
  </si>
  <si>
    <t>FENCE REPAIR, TYPE B, LINE POST ASSY</t>
  </si>
  <si>
    <t>0550 15 23</t>
  </si>
  <si>
    <t>0550 60111</t>
  </si>
  <si>
    <t>0550 60125</t>
  </si>
  <si>
    <t>0550 60133</t>
  </si>
  <si>
    <t>0550 60134</t>
  </si>
  <si>
    <t>0550 60237</t>
  </si>
  <si>
    <t>LANDSCAPE IRRIGATION SYSTEM</t>
  </si>
  <si>
    <t>PULL &amp; SPLICE BOX, REPAIR</t>
  </si>
  <si>
    <t>MEDIA CONVERTER, RELOCATE</t>
  </si>
  <si>
    <t>WIRELESS COMMUNICATION DEVICE, INSTALL</t>
  </si>
  <si>
    <t>0685509</t>
  </si>
  <si>
    <t>SIGN PANEL, INSTALL, 21-30 SF</t>
  </si>
  <si>
    <t>SIGN PANEL, RELOCATE, 31-50 SF</t>
  </si>
  <si>
    <t>SIGN PANEL, REMOVE, 501-600 SF</t>
  </si>
  <si>
    <t>0700 10117</t>
  </si>
  <si>
    <t>0700 11111</t>
  </si>
  <si>
    <t>0700 11162</t>
  </si>
  <si>
    <t>0709 12110</t>
  </si>
  <si>
    <t>0709 12111</t>
  </si>
  <si>
    <t>0709 12112</t>
  </si>
  <si>
    <t>0709 12113</t>
  </si>
  <si>
    <t>0709 12114</t>
  </si>
  <si>
    <t>0709 12115</t>
  </si>
  <si>
    <t>0709 12116</t>
  </si>
  <si>
    <t>0709 12117</t>
  </si>
  <si>
    <t>0709 12118</t>
  </si>
  <si>
    <t>0709 12119</t>
  </si>
  <si>
    <t>0709 12120</t>
  </si>
  <si>
    <t>0709 12121</t>
  </si>
  <si>
    <t>0709 12122</t>
  </si>
  <si>
    <t>0709 12123</t>
  </si>
  <si>
    <t>0709 12124</t>
  </si>
  <si>
    <t>0709 12125</t>
  </si>
  <si>
    <t>0709 12126</t>
  </si>
  <si>
    <t>0709 12127</t>
  </si>
  <si>
    <t>0711 12131</t>
  </si>
  <si>
    <t>0715 11118</t>
  </si>
  <si>
    <t>LUMINAIRE, F&amp;I, ROADWAY, FLOOD</t>
  </si>
  <si>
    <t>0715 19 11</t>
  </si>
  <si>
    <t>0715511735</t>
  </si>
  <si>
    <t>0715512135</t>
  </si>
  <si>
    <t>0715512150</t>
  </si>
  <si>
    <t>0715512315</t>
  </si>
  <si>
    <t>0715512325</t>
  </si>
  <si>
    <t>0715512340</t>
  </si>
  <si>
    <t>0715513140</t>
  </si>
  <si>
    <t>0715514125</t>
  </si>
  <si>
    <t>0715515140</t>
  </si>
  <si>
    <t>0715516120</t>
  </si>
  <si>
    <t>0715516345</t>
  </si>
  <si>
    <t>0715517125</t>
  </si>
  <si>
    <t>0715518140</t>
  </si>
  <si>
    <t>TOLL PLAZA, LOCATION 4</t>
  </si>
  <si>
    <t>TOLL PLAZA, LOCATION 5</t>
  </si>
  <si>
    <t>TOLL PLAZA, LOCATION 6</t>
  </si>
  <si>
    <t>TOLL PLAZA, LOCATION 7</t>
  </si>
  <si>
    <t>TOLL PLAZA, LOCATION 8</t>
  </si>
  <si>
    <t>TOLL PLAZA, LOCATION 9</t>
  </si>
  <si>
    <t>0735 74 10</t>
  </si>
  <si>
    <t>TOLL PLAZA, LOCATION 10</t>
  </si>
  <si>
    <t>0735 74 11</t>
  </si>
  <si>
    <t>TOLL PLAZA, LOCATION 11</t>
  </si>
  <si>
    <t>0735 74 12</t>
  </si>
  <si>
    <t>TOLL PLAZA, LOCATION 12</t>
  </si>
  <si>
    <t>ARCHITECTURAL- HVAC</t>
  </si>
  <si>
    <t>ARCHITECTURAL- ROOF REPAIRS</t>
  </si>
  <si>
    <t>0751 35 11</t>
  </si>
  <si>
    <t>0751 35 12</t>
  </si>
  <si>
    <t>TRASH RECEPTACLE- ASH URN</t>
  </si>
  <si>
    <t>0751 38 11</t>
  </si>
  <si>
    <t>BENCH, F&amp;I, ALUMINUM</t>
  </si>
  <si>
    <t>0751 38 14</t>
  </si>
  <si>
    <t>BENCH, F&amp;I, STEEL</t>
  </si>
  <si>
    <t>0770 78</t>
  </si>
  <si>
    <t>STATIC / WEIGH-IN-MOTION SCALE SYSTEM</t>
  </si>
  <si>
    <t>0904540 11</t>
  </si>
  <si>
    <t>0904540 16</t>
  </si>
  <si>
    <t>1050 15005</t>
  </si>
  <si>
    <t>1050 31203</t>
  </si>
  <si>
    <t>1050 31220</t>
  </si>
  <si>
    <t>1050 41104</t>
  </si>
  <si>
    <t>1050 41210</t>
  </si>
  <si>
    <t>1050 42220</t>
  </si>
  <si>
    <t>1050 42236</t>
  </si>
  <si>
    <t>1050 43306</t>
  </si>
  <si>
    <t>1050 51204</t>
  </si>
  <si>
    <t>1050 51214</t>
  </si>
  <si>
    <t>1050 51218</t>
  </si>
  <si>
    <t>1050 51230</t>
  </si>
  <si>
    <t>1055 11415</t>
  </si>
  <si>
    <t>1055 11425</t>
  </si>
  <si>
    <t>1055 11434</t>
  </si>
  <si>
    <t>1055 11435</t>
  </si>
  <si>
    <t>1055 11444</t>
  </si>
  <si>
    <t>1055 11445</t>
  </si>
  <si>
    <t>1055 11454</t>
  </si>
  <si>
    <t>1055 11494</t>
  </si>
  <si>
    <t>1055 31110</t>
  </si>
  <si>
    <t>1055 31116</t>
  </si>
  <si>
    <t>1055 31120</t>
  </si>
  <si>
    <t>1055 31210</t>
  </si>
  <si>
    <t>1055 31216</t>
  </si>
  <si>
    <t>1055 31220</t>
  </si>
  <si>
    <t>1055 31310</t>
  </si>
  <si>
    <t>1055 31508</t>
  </si>
  <si>
    <t>1055 31512</t>
  </si>
  <si>
    <t>1055 31516</t>
  </si>
  <si>
    <t>1055 31610</t>
  </si>
  <si>
    <t>1055 51118</t>
  </si>
  <si>
    <t>1055 51130</t>
  </si>
  <si>
    <t>1055 51318</t>
  </si>
  <si>
    <t>1055 51416</t>
  </si>
  <si>
    <t>1055 51608</t>
  </si>
  <si>
    <t>1060 11213</t>
  </si>
  <si>
    <t>1060 11223</t>
  </si>
  <si>
    <t>1080 21104</t>
  </si>
  <si>
    <t>1080 22101</t>
  </si>
  <si>
    <t>1080 22104</t>
  </si>
  <si>
    <t>1080 22112</t>
  </si>
  <si>
    <t>1080 24103</t>
  </si>
  <si>
    <t>1080 26104</t>
  </si>
  <si>
    <t>1080 26110</t>
  </si>
  <si>
    <t>1080 26116</t>
  </si>
  <si>
    <t>1080 26120</t>
  </si>
  <si>
    <t>1080 26500</t>
  </si>
  <si>
    <t>1080 26600</t>
  </si>
  <si>
    <t>1080 27130</t>
  </si>
  <si>
    <t>1080 33106</t>
  </si>
  <si>
    <t>1080 33108</t>
  </si>
  <si>
    <t>1080 33110</t>
  </si>
  <si>
    <t>1080 33116</t>
  </si>
  <si>
    <t>1644133 08</t>
  </si>
  <si>
    <t>0102 94 11</t>
  </si>
  <si>
    <t>0144 72</t>
  </si>
  <si>
    <t>TUBING FOR PIEZOMETER</t>
  </si>
  <si>
    <t>0180 72</t>
  </si>
  <si>
    <t>ASPHALT TREATED PERMEABLE BASE</t>
  </si>
  <si>
    <t>0288001</t>
  </si>
  <si>
    <t>CEMENT TREATED PERMEABLE BASE</t>
  </si>
  <si>
    <t>0327 70 35</t>
  </si>
  <si>
    <t>0327 70 36</t>
  </si>
  <si>
    <t>0327 70 38</t>
  </si>
  <si>
    <t>0327 70 45</t>
  </si>
  <si>
    <t>COFFERDAM, BASCULE PIER</t>
  </si>
  <si>
    <t>FIBER REINFORCED POLYMER BARS, #3 BAR</t>
  </si>
  <si>
    <t>INLETS, DT BOT, TYPE B, &gt;10'</t>
  </si>
  <si>
    <t>INLETS, DT BOT, TYPE B, MODIFY</t>
  </si>
  <si>
    <t>INLETS, BARRIER WALL, J BOT, &gt;10'</t>
  </si>
  <si>
    <t>DESILTING PIPE, 61" OR GREATER</t>
  </si>
  <si>
    <t>OUTFALL BARNACLE REMOVAL, 25 - 36"</t>
  </si>
  <si>
    <t>0430173136</t>
  </si>
  <si>
    <t>0430173142</t>
  </si>
  <si>
    <t>0430184 30</t>
  </si>
  <si>
    <t>0430185178</t>
  </si>
  <si>
    <t>0430610029</t>
  </si>
  <si>
    <t>0430610233</t>
  </si>
  <si>
    <t>0430611023</t>
  </si>
  <si>
    <t>0430612125</t>
  </si>
  <si>
    <t>0430612129</t>
  </si>
  <si>
    <t>0430612133</t>
  </si>
  <si>
    <t>0430822 29</t>
  </si>
  <si>
    <t>0430822 38</t>
  </si>
  <si>
    <t>0430822 41</t>
  </si>
  <si>
    <t>0430880 02</t>
  </si>
  <si>
    <t>FLAP GATES, 25-36"</t>
  </si>
  <si>
    <t>0430880 03</t>
  </si>
  <si>
    <t>FLAP GATES, 37-48"</t>
  </si>
  <si>
    <t>0430984143</t>
  </si>
  <si>
    <t>FRENCH DRAIN, 30"</t>
  </si>
  <si>
    <t>0443 72 13</t>
  </si>
  <si>
    <t>0450 88 18</t>
  </si>
  <si>
    <t>0455 35 13</t>
  </si>
  <si>
    <t>STEEL PILING, HP 16 X 121</t>
  </si>
  <si>
    <t>0455 35 21</t>
  </si>
  <si>
    <t>STEEL PILING, 20" DIA. PIPE</t>
  </si>
  <si>
    <t>0455 39 12</t>
  </si>
  <si>
    <t>MICROPILES, FURNISH AND INSTALL, 12"</t>
  </si>
  <si>
    <t>0455103135</t>
  </si>
  <si>
    <t>PILE POINT PROTECTION, HP 14" X 89"</t>
  </si>
  <si>
    <t>PILE POINT PROTECTION, 20" ROUND</t>
  </si>
  <si>
    <t>TEST PILES - STEEL, HP 14 x 89</t>
  </si>
  <si>
    <t>0455144 21</t>
  </si>
  <si>
    <t>TEST PILES - STEEL, 20" DIA PIPE</t>
  </si>
  <si>
    <t>STRUCT STEEL, BASCULE LEAVES</t>
  </si>
  <si>
    <t>0508 83101</t>
  </si>
  <si>
    <t>MOVABLE BRIDGE-CONTROL HOUSE, NEW</t>
  </si>
  <si>
    <t>BULLET RAIL, RELOCATE- DOUBLE RAIL</t>
  </si>
  <si>
    <t>0536 85 25</t>
  </si>
  <si>
    <t>0536 85 28</t>
  </si>
  <si>
    <t>CRASH CUSHION</t>
  </si>
  <si>
    <t>0550 10128</t>
  </si>
  <si>
    <t>0550 10149</t>
  </si>
  <si>
    <t>0550 10212</t>
  </si>
  <si>
    <t>0550 10256</t>
  </si>
  <si>
    <t>0550 10620</t>
  </si>
  <si>
    <t>0550 60135</t>
  </si>
  <si>
    <t>LOOP ASSEMBLY, F&amp;I, TYPE E</t>
  </si>
  <si>
    <t>0700 11222</t>
  </si>
  <si>
    <t>0700 13 10</t>
  </si>
  <si>
    <t>0701 17221</t>
  </si>
  <si>
    <t>RETRO-REFLECTIVE/RAISED PAVEMENT MARKERS</t>
  </si>
  <si>
    <t>0710 12101</t>
  </si>
  <si>
    <t>0710 12102</t>
  </si>
  <si>
    <t>0710 12201</t>
  </si>
  <si>
    <t>0710 12231</t>
  </si>
  <si>
    <t>0711 12124</t>
  </si>
  <si>
    <t>0711 12125</t>
  </si>
  <si>
    <t>0711 12141</t>
  </si>
  <si>
    <t>0711 12160</t>
  </si>
  <si>
    <t>THERMOPLASTIC, REFURBISH, WHITE, MESSAGE</t>
  </si>
  <si>
    <t>0711 12241</t>
  </si>
  <si>
    <t>0711 17</t>
  </si>
  <si>
    <t>0715511230</t>
  </si>
  <si>
    <t>0715511350</t>
  </si>
  <si>
    <t>0715511740</t>
  </si>
  <si>
    <t>0715512350</t>
  </si>
  <si>
    <t>0715513135</t>
  </si>
  <si>
    <t>0715515120</t>
  </si>
  <si>
    <t>0715515125</t>
  </si>
  <si>
    <t>0715516210</t>
  </si>
  <si>
    <t>0715517150</t>
  </si>
  <si>
    <t>1050 13003</t>
  </si>
  <si>
    <t>1050 13004</t>
  </si>
  <si>
    <t>1050 31224</t>
  </si>
  <si>
    <t>1050 41212</t>
  </si>
  <si>
    <t>1050 42230</t>
  </si>
  <si>
    <t>1050 51236</t>
  </si>
  <si>
    <t>1050 61104</t>
  </si>
  <si>
    <t>1050 61154</t>
  </si>
  <si>
    <t>1055 11194</t>
  </si>
  <si>
    <t>1055 11273</t>
  </si>
  <si>
    <t>1055 11455</t>
  </si>
  <si>
    <t>1055 41118</t>
  </si>
  <si>
    <t>1055 41318</t>
  </si>
  <si>
    <t>1055 41420</t>
  </si>
  <si>
    <t>1055 51136</t>
  </si>
  <si>
    <t>1055 51230</t>
  </si>
  <si>
    <t>1055 51236</t>
  </si>
  <si>
    <t>1055 51336</t>
  </si>
  <si>
    <t>1055 51418</t>
  </si>
  <si>
    <t>1055 51430</t>
  </si>
  <si>
    <t>1055 51436</t>
  </si>
  <si>
    <t>1055 51530</t>
  </si>
  <si>
    <t>1055 51612</t>
  </si>
  <si>
    <t>1055 51616</t>
  </si>
  <si>
    <t>1060 21 11</t>
  </si>
  <si>
    <t>1080 21101</t>
  </si>
  <si>
    <t>1080 21116</t>
  </si>
  <si>
    <t>1080 21118</t>
  </si>
  <si>
    <t>1080 21130</t>
  </si>
  <si>
    <t>1080 22600</t>
  </si>
  <si>
    <t>1080 23136</t>
  </si>
  <si>
    <t>1080 24118</t>
  </si>
  <si>
    <t>1080 24130</t>
  </si>
  <si>
    <t>1080 26118</t>
  </si>
  <si>
    <t>1080 26130</t>
  </si>
  <si>
    <t>1080 27118</t>
  </si>
  <si>
    <t>1080 27136</t>
  </si>
  <si>
    <t>1080 29118</t>
  </si>
  <si>
    <t>1080 29130</t>
  </si>
  <si>
    <t>PRECAST ANCHOR BEAMS</t>
  </si>
  <si>
    <t>CLOSURE JOINT FOR PRECAST DECK PANEL</t>
  </si>
  <si>
    <t>JUNCTION BOXES, J-7, &gt;10'</t>
  </si>
  <si>
    <t>OUTFALL BARNACLE REMOVAL, 49-60"</t>
  </si>
  <si>
    <t>0430173218</t>
  </si>
  <si>
    <t>0430174160</t>
  </si>
  <si>
    <t>0430174248</t>
  </si>
  <si>
    <t>0430200 43</t>
  </si>
  <si>
    <t>FLARED END SECTION, CONCRETE, 60"</t>
  </si>
  <si>
    <t>0430610123</t>
  </si>
  <si>
    <t>0430612029</t>
  </si>
  <si>
    <t>0430880 04</t>
  </si>
  <si>
    <t>FLAP GATES, 49-60"</t>
  </si>
  <si>
    <t>LADDERS &amp; PLATFORMS, NEW CONSTRUCTION</t>
  </si>
  <si>
    <t>PIPE HANGER, CARBON</t>
  </si>
  <si>
    <t>PIPE HANGER, STAINLESS</t>
  </si>
  <si>
    <t>0461113 19</t>
  </si>
  <si>
    <t>0461114 12</t>
  </si>
  <si>
    <t>0461114 19</t>
  </si>
  <si>
    <t>0550 10259</t>
  </si>
  <si>
    <t>0550 60623</t>
  </si>
  <si>
    <t>0710 11223</t>
  </si>
  <si>
    <t>0710 11341</t>
  </si>
  <si>
    <t>0715 11600</t>
  </si>
  <si>
    <t>LUMINAIRE, REPAIR &amp; REINSTALL</t>
  </si>
  <si>
    <t>0715511315</t>
  </si>
  <si>
    <t>0715512130</t>
  </si>
  <si>
    <t>0715512155</t>
  </si>
  <si>
    <t>0715512160</t>
  </si>
  <si>
    <t>0715512615</t>
  </si>
  <si>
    <t>0715516145</t>
  </si>
  <si>
    <t>0715516615</t>
  </si>
  <si>
    <t>0715518130</t>
  </si>
  <si>
    <t>0751 31 11</t>
  </si>
  <si>
    <t>0751 32 11</t>
  </si>
  <si>
    <t>PLANTER, CONCRETE, 0-6 CUBIC FEET</t>
  </si>
  <si>
    <t>0751 32 12</t>
  </si>
  <si>
    <t>PLANTER, CONCRETE, 7-10 CUBIC FEET</t>
  </si>
  <si>
    <t>0751 32 13</t>
  </si>
  <si>
    <t>PLANTER, CONCRETE, 11-20 CUBIC FEET</t>
  </si>
  <si>
    <t>0751 32 14</t>
  </si>
  <si>
    <t>PLANTER, CONCRETE, 21-30 CUBIC FEET</t>
  </si>
  <si>
    <t>0751 32 15</t>
  </si>
  <si>
    <t>PLANTER, CONCRETE, 31-40 CUBIC FEET</t>
  </si>
  <si>
    <t>BIRD HOUSE</t>
  </si>
  <si>
    <t>1050 18000</t>
  </si>
  <si>
    <t>1050 31201</t>
  </si>
  <si>
    <t>1050 31230</t>
  </si>
  <si>
    <t>1050 42224</t>
  </si>
  <si>
    <t>1050 61142</t>
  </si>
  <si>
    <t>1050 61148</t>
  </si>
  <si>
    <t>1055 11195</t>
  </si>
  <si>
    <t>1055 11224</t>
  </si>
  <si>
    <t>1055 11244</t>
  </si>
  <si>
    <t>1055 11254</t>
  </si>
  <si>
    <t>1055 11595</t>
  </si>
  <si>
    <t>1055 12424</t>
  </si>
  <si>
    <t>1055 31124</t>
  </si>
  <si>
    <t>1055 31130</t>
  </si>
  <si>
    <t>1055 31224</t>
  </si>
  <si>
    <t>1055 31230</t>
  </si>
  <si>
    <t>1055 31320</t>
  </si>
  <si>
    <t>1055 31324</t>
  </si>
  <si>
    <t>1055 31330</t>
  </si>
  <si>
    <t>1055 31336</t>
  </si>
  <si>
    <t>1055 31410</t>
  </si>
  <si>
    <t>1055 31520</t>
  </si>
  <si>
    <t>1055 31524</t>
  </si>
  <si>
    <t>1055 31808</t>
  </si>
  <si>
    <t>1055 31824</t>
  </si>
  <si>
    <t>1055 51420</t>
  </si>
  <si>
    <t>1055 61542</t>
  </si>
  <si>
    <t>1080 22110</t>
  </si>
  <si>
    <t>1080 23118</t>
  </si>
  <si>
    <t>1080 24101</t>
  </si>
  <si>
    <t>1080 26400</t>
  </si>
  <si>
    <t>1080 28108</t>
  </si>
  <si>
    <t>1080 28116</t>
  </si>
  <si>
    <t>1080 32136</t>
  </si>
  <si>
    <t>1080 33124</t>
  </si>
  <si>
    <t>1644113 05</t>
  </si>
  <si>
    <t>MOBILIZATION</t>
  </si>
  <si>
    <t>SPECIAL DETOUR 11</t>
  </si>
  <si>
    <t>SPECIAL DETOUR 12</t>
  </si>
  <si>
    <t>SPECIAL DETOUR 13</t>
  </si>
  <si>
    <t>SPECIAL DETOUR 14</t>
  </si>
  <si>
    <t>SPECIAL DETOUR 15</t>
  </si>
  <si>
    <t>0102 21</t>
  </si>
  <si>
    <t>0102 22</t>
  </si>
  <si>
    <t>0102 71 11</t>
  </si>
  <si>
    <t>0102 71 12</t>
  </si>
  <si>
    <t>0102 71 14</t>
  </si>
  <si>
    <t>0102 71 21</t>
  </si>
  <si>
    <t>0102 71 24</t>
  </si>
  <si>
    <t>0104 20</t>
  </si>
  <si>
    <t>REMOVAL OF EXISTING CONCRETE PAVEMENT</t>
  </si>
  <si>
    <t>REMOVAL OF EXISTING WALL, RETAINING WALL</t>
  </si>
  <si>
    <t>0120 10 11</t>
  </si>
  <si>
    <t>0120 10 12</t>
  </si>
  <si>
    <t>0120 10 13</t>
  </si>
  <si>
    <t>0120 10 21</t>
  </si>
  <si>
    <t>0120 10 22</t>
  </si>
  <si>
    <t>0120 10 23</t>
  </si>
  <si>
    <t>CONC CLASS I, MASS SUBSTRUCTURE</t>
  </si>
  <si>
    <t>0400 10</t>
  </si>
  <si>
    <t>PRECAST PANEL- ARCHITECTURAL</t>
  </si>
  <si>
    <t>0400 91</t>
  </si>
  <si>
    <t>DEWATERING FOR SPREAD FOOTINGS</t>
  </si>
  <si>
    <t>0400136</t>
  </si>
  <si>
    <t>EPOXY CONCRETE OVERLAY- STRUCTURES REHAB</t>
  </si>
  <si>
    <t>0400150</t>
  </si>
  <si>
    <t>0401 70</t>
  </si>
  <si>
    <t>RESTORE SPALLED AREAS, GUNITE</t>
  </si>
  <si>
    <t>INLETS, CURB, TYPE 10, &gt;10'</t>
  </si>
  <si>
    <t>INLETS, CURB, TYPE 10, J BOT &lt;10'</t>
  </si>
  <si>
    <t>INLETS, CURB, TYPE 10, J BOT &gt;10'</t>
  </si>
  <si>
    <t>INLETS, CURB, TYPE 10, PARTIAL</t>
  </si>
  <si>
    <t>INLETS, MB, TYPE 5, J BOT, &lt;10'</t>
  </si>
  <si>
    <t>MANHOLES, REPAIR</t>
  </si>
  <si>
    <t>0425 15 42</t>
  </si>
  <si>
    <t>INLET TOP, REPAIR, DITCH BOTTOM INLET</t>
  </si>
  <si>
    <t>0425 15 52</t>
  </si>
  <si>
    <t>INLET TOP, REPLACE, DITCH BOTTOM INLET</t>
  </si>
  <si>
    <t>OUTFALL BARNACLE REMOVAL, 37-48"</t>
  </si>
  <si>
    <t>0430175140</t>
  </si>
  <si>
    <t>0430175178</t>
  </si>
  <si>
    <t>0430175196</t>
  </si>
  <si>
    <t>0430175266</t>
  </si>
  <si>
    <t>0430185166</t>
  </si>
  <si>
    <t>0430610133</t>
  </si>
  <si>
    <t>0430821 38</t>
  </si>
  <si>
    <t>0430821 40</t>
  </si>
  <si>
    <t>0430821 41</t>
  </si>
  <si>
    <t>0430821 42</t>
  </si>
  <si>
    <t>0430821 43</t>
  </si>
  <si>
    <t>0430821 61</t>
  </si>
  <si>
    <t>0430822 15</t>
  </si>
  <si>
    <t>0430822 25</t>
  </si>
  <si>
    <t>0430822 42</t>
  </si>
  <si>
    <t>0430822 43</t>
  </si>
  <si>
    <t>0430885 18</t>
  </si>
  <si>
    <t>MANATEE GATE FOR 18" PIPE</t>
  </si>
  <si>
    <t>0430885 36</t>
  </si>
  <si>
    <t>MANATEE GATE FOR 36" PIPE</t>
  </si>
  <si>
    <t>0430982120</t>
  </si>
  <si>
    <t>0430982643</t>
  </si>
  <si>
    <t>0430984120</t>
  </si>
  <si>
    <t>0430984144</t>
  </si>
  <si>
    <t>0430984145</t>
  </si>
  <si>
    <t>0430984147</t>
  </si>
  <si>
    <t>PIPE LINER, OPTIONAL MATERIAL, 0-24"</t>
  </si>
  <si>
    <t>PIPE LINER, OPTIONAL MATERIAL, 25-36"</t>
  </si>
  <si>
    <t>PIPE LINER, OPTIONAL MATERIAL, 37-48"</t>
  </si>
  <si>
    <t>UNDERGROUND EXFILTRATION STORAGE</t>
  </si>
  <si>
    <t>0443 72 10</t>
  </si>
  <si>
    <t>0443 72 11</t>
  </si>
  <si>
    <t>0443 72 12</t>
  </si>
  <si>
    <t>0443 72 14</t>
  </si>
  <si>
    <t>0444 70 11</t>
  </si>
  <si>
    <t>DEEP WELL- OPEN HOLE, 24"</t>
  </si>
  <si>
    <t>0444 71 11</t>
  </si>
  <si>
    <t>DEEP WELL CASING, 24"</t>
  </si>
  <si>
    <t>0444 72 10</t>
  </si>
  <si>
    <t>DEEP WELL CLEANING, 0-23"</t>
  </si>
  <si>
    <t>0444 72 11</t>
  </si>
  <si>
    <t>DEEP WELL CLEANING, 24"</t>
  </si>
  <si>
    <t>0444 72 12</t>
  </si>
  <si>
    <t>DEEP WELL CLEANING, 25" AND GREATER</t>
  </si>
  <si>
    <t>0444 73 11</t>
  </si>
  <si>
    <t>STEEL WELL GRATE, 0-23"</t>
  </si>
  <si>
    <t>0444 73 12</t>
  </si>
  <si>
    <t>STEEL WELL GRATE, 24" AND GREATER</t>
  </si>
  <si>
    <t>BEAM REPAIR, BAR SPLICES</t>
  </si>
  <si>
    <t>0452 70</t>
  </si>
  <si>
    <t>PRECAST SEGMENT PRODUCTION</t>
  </si>
  <si>
    <t>DRILLED SHAFT, 36" DIA</t>
  </si>
  <si>
    <t>DRILLED SHAFT TIP GROUTING 48" DIAMETER</t>
  </si>
  <si>
    <t>DRILLED SHAFT TIP GROUTING 60" DIAMETER</t>
  </si>
  <si>
    <t>0455103115</t>
  </si>
  <si>
    <t>0455103130</t>
  </si>
  <si>
    <t>PILE POINT PROTECTION, HP 14" X 73"</t>
  </si>
  <si>
    <t>0455142</t>
  </si>
  <si>
    <t>CROSSHOLE SONIC LOGGING</t>
  </si>
  <si>
    <t>0461113 17</t>
  </si>
  <si>
    <t>0461114 13</t>
  </si>
  <si>
    <t>0461114 16</t>
  </si>
  <si>
    <t>0461114 17</t>
  </si>
  <si>
    <t>0461114 18</t>
  </si>
  <si>
    <t>MOVEABLE BRIDGE, SPAN JACKING</t>
  </si>
  <si>
    <t>MEDIAN BARRIER WALL CONC, PRECAST</t>
  </si>
  <si>
    <t>0521 72 10</t>
  </si>
  <si>
    <t>0521 72 11</t>
  </si>
  <si>
    <t>0521 72 23</t>
  </si>
  <si>
    <t>0521 73</t>
  </si>
  <si>
    <t>CONCRETE BARRIER WALL, REMOVAL</t>
  </si>
  <si>
    <t>GUARDRAIL- SHOP-BENT PANELS</t>
  </si>
  <si>
    <t>SPECIAL GUARDRAIL POST</t>
  </si>
  <si>
    <t>0536 82</t>
  </si>
  <si>
    <t>0536 85 22</t>
  </si>
  <si>
    <t>0544 74 40</t>
  </si>
  <si>
    <t>0546 71</t>
  </si>
  <si>
    <t>RUMBLE STRIPS</t>
  </si>
  <si>
    <t>0546 72 52</t>
  </si>
  <si>
    <t>0546 72 53</t>
  </si>
  <si>
    <t>0546 72 55</t>
  </si>
  <si>
    <t>RUMBLE STRIPS, GROUND-IN, 16" SHOULDER</t>
  </si>
  <si>
    <t>GRS GRAVEL FILL</t>
  </si>
  <si>
    <t>0550 11 11</t>
  </si>
  <si>
    <t>0550 11 12</t>
  </si>
  <si>
    <t>0550 15 11</t>
  </si>
  <si>
    <t>FENCE REPAIR, TYPE A, CORNER POST ASSY</t>
  </si>
  <si>
    <t>0550 15 12</t>
  </si>
  <si>
    <t>FENCE REPAIR, TYPE A, LINE POST ASSY</t>
  </si>
  <si>
    <t>0550 15 25</t>
  </si>
  <si>
    <t>0550 15 27</t>
  </si>
  <si>
    <t>0550 15 35</t>
  </si>
  <si>
    <t>0550 15 37</t>
  </si>
  <si>
    <t>0550 60412</t>
  </si>
  <si>
    <t>0550 60912</t>
  </si>
  <si>
    <t>0550 60927</t>
  </si>
  <si>
    <t>LANDSCAPE- RELOCATE TREE, PALM CLUMP</t>
  </si>
  <si>
    <t>IRRIGATION SYSTEM CONTROLLER</t>
  </si>
  <si>
    <t>SPAN WIRE ASSEMBLY, ADJUST</t>
  </si>
  <si>
    <t>PULL &amp; SPLICE BOX, RELOCATE</t>
  </si>
  <si>
    <t>0639 10</t>
  </si>
  <si>
    <t>0649 31101</t>
  </si>
  <si>
    <t>0649 31102</t>
  </si>
  <si>
    <t>0649 31103</t>
  </si>
  <si>
    <t>0649 31104</t>
  </si>
  <si>
    <t>0649 31105</t>
  </si>
  <si>
    <t>0649 31106</t>
  </si>
  <si>
    <t>0649 31108</t>
  </si>
  <si>
    <t>0649 31109</t>
  </si>
  <si>
    <t>0649 31111</t>
  </si>
  <si>
    <t>0649 31112</t>
  </si>
  <si>
    <t>0649 31113</t>
  </si>
  <si>
    <t>0649 31114</t>
  </si>
  <si>
    <t>0649 31115</t>
  </si>
  <si>
    <t>0649 31116</t>
  </si>
  <si>
    <t>0649 31117</t>
  </si>
  <si>
    <t>0649 31118</t>
  </si>
  <si>
    <t>0649 31119</t>
  </si>
  <si>
    <t>0649 31201</t>
  </si>
  <si>
    <t>0649 31202</t>
  </si>
  <si>
    <t>0649 31203</t>
  </si>
  <si>
    <t>0649 31204</t>
  </si>
  <si>
    <t>0649 31205</t>
  </si>
  <si>
    <t>0649 31206</t>
  </si>
  <si>
    <t>0649 31207</t>
  </si>
  <si>
    <t>0649 31208</t>
  </si>
  <si>
    <t>0649 31209</t>
  </si>
  <si>
    <t>0649 31212</t>
  </si>
  <si>
    <t>0649 31213</t>
  </si>
  <si>
    <t>0649 31215</t>
  </si>
  <si>
    <t>0649 31216</t>
  </si>
  <si>
    <t>0649 31217</t>
  </si>
  <si>
    <t>0649 31218</t>
  </si>
  <si>
    <t>0649 31219</t>
  </si>
  <si>
    <t>0649 31299</t>
  </si>
  <si>
    <t>0649 31301</t>
  </si>
  <si>
    <t>0649 31302</t>
  </si>
  <si>
    <t>0649 31303</t>
  </si>
  <si>
    <t>0649 31304</t>
  </si>
  <si>
    <t>0649 31305</t>
  </si>
  <si>
    <t>0649 31308</t>
  </si>
  <si>
    <t>0649 31309</t>
  </si>
  <si>
    <t>0649 31999</t>
  </si>
  <si>
    <t>0649 36100</t>
  </si>
  <si>
    <t>0649 36300</t>
  </si>
  <si>
    <t>0649 36500</t>
  </si>
  <si>
    <t>0649 36700</t>
  </si>
  <si>
    <t>0649 38000</t>
  </si>
  <si>
    <t>0649 39103</t>
  </si>
  <si>
    <t>TRAFFIC SIGNAL, INSTALL</t>
  </si>
  <si>
    <t>TRAFFIC SIGNAL, RELOCATE</t>
  </si>
  <si>
    <t>VIDEO DISPLAY EQUIPMENT, RELOCATE</t>
  </si>
  <si>
    <t>MANAGED ETHERNET HUB SWITCH</t>
  </si>
  <si>
    <t>HIGHWAY ADVISORY RADIO, REMOVE</t>
  </si>
  <si>
    <t>SIGN PANEL, INSTALL, 51-100 SF</t>
  </si>
  <si>
    <t>HIGHLIGHTED SIGN, INSTALL</t>
  </si>
  <si>
    <t>0700 10130</t>
  </si>
  <si>
    <t>0700 10400</t>
  </si>
  <si>
    <t>DMS SUPPORT STRUCTURE, RELOCATE</t>
  </si>
  <si>
    <t>0700 11131</t>
  </si>
  <si>
    <t>0700 11132</t>
  </si>
  <si>
    <t>0700 11161</t>
  </si>
  <si>
    <t>0710 12123</t>
  </si>
  <si>
    <t>0710 12125</t>
  </si>
  <si>
    <t>0710 12131</t>
  </si>
  <si>
    <t>0710 12421</t>
  </si>
  <si>
    <t>0711 11143</t>
  </si>
  <si>
    <t>0711 12121</t>
  </si>
  <si>
    <t>0711 12221</t>
  </si>
  <si>
    <t>0711 12222</t>
  </si>
  <si>
    <t>0711 13111</t>
  </si>
  <si>
    <t>0711 13122</t>
  </si>
  <si>
    <t>0711 13123</t>
  </si>
  <si>
    <t>0711 13124</t>
  </si>
  <si>
    <t>0711 13125</t>
  </si>
  <si>
    <t>0711 13131</t>
  </si>
  <si>
    <t>0711 13151</t>
  </si>
  <si>
    <t>0711 13160</t>
  </si>
  <si>
    <t>0711 13170</t>
  </si>
  <si>
    <t>0711 13211</t>
  </si>
  <si>
    <t>0711 13222</t>
  </si>
  <si>
    <t>0711 13223</t>
  </si>
  <si>
    <t>0711 13225</t>
  </si>
  <si>
    <t>0711 13231</t>
  </si>
  <si>
    <t>0711 13251</t>
  </si>
  <si>
    <t>0711 14224</t>
  </si>
  <si>
    <t>LUMINAIRE &amp; BRACKET ARM, F&amp;I, ALUMINUM</t>
  </si>
  <si>
    <t>LUMINAIRE &amp; BRACKET ARM, REMOVE</t>
  </si>
  <si>
    <t>LIGHT POLE FOUNDATION, REPAIR</t>
  </si>
  <si>
    <t>0715 11111</t>
  </si>
  <si>
    <t>0715 11112</t>
  </si>
  <si>
    <t>LUMINAIRE, F&amp;I, ROADWAY, HIGH MAST</t>
  </si>
  <si>
    <t>0715 11113</t>
  </si>
  <si>
    <t>LUMINAIRE, F&amp;I, ROADWAY, POLE TOP</t>
  </si>
  <si>
    <t>0715 11116</t>
  </si>
  <si>
    <t>LUMINAIRE, F&amp;I, ROADWAY, PENDANT HUNG</t>
  </si>
  <si>
    <t>0715 11137</t>
  </si>
  <si>
    <t>LUMINAIRE, F&amp;I, SIGN, SIGN MOUNT</t>
  </si>
  <si>
    <t>0715 19112</t>
  </si>
  <si>
    <t>0715 19123</t>
  </si>
  <si>
    <t>0715 19133</t>
  </si>
  <si>
    <t>0715 19600</t>
  </si>
  <si>
    <t>0715500 30</t>
  </si>
  <si>
    <t>POLE CABLE DISTRIBUTION SYSTEM, INSTALL</t>
  </si>
  <si>
    <t>0715511250</t>
  </si>
  <si>
    <t>0715511325</t>
  </si>
  <si>
    <t>0715512125</t>
  </si>
  <si>
    <t>0715513125</t>
  </si>
  <si>
    <t>0715514145</t>
  </si>
  <si>
    <t>0715514325</t>
  </si>
  <si>
    <t>0715515225</t>
  </si>
  <si>
    <t>0715516150</t>
  </si>
  <si>
    <t>0715517325</t>
  </si>
  <si>
    <t>0715518145</t>
  </si>
  <si>
    <t>0715560000</t>
  </si>
  <si>
    <t>SINGLE COMPONENT POLYURETHANE INJECTION</t>
  </si>
  <si>
    <t>SEGMENTAL BLOCK RETAINING WALL SYSTEM</t>
  </si>
  <si>
    <t>0999 30</t>
  </si>
  <si>
    <t>FOR FINANCIAL PURPOSES ONLY, DO NOT BID</t>
  </si>
  <si>
    <t>0999 50</t>
  </si>
  <si>
    <t>REST AREA RESPECT SERVICES, DO NOT BID</t>
  </si>
  <si>
    <t>1050 11221</t>
  </si>
  <si>
    <t>1050 11222</t>
  </si>
  <si>
    <t>1050 11223</t>
  </si>
  <si>
    <t>1050 11224</t>
  </si>
  <si>
    <t>1050 11225</t>
  </si>
  <si>
    <t>1050 11321</t>
  </si>
  <si>
    <t>1050 11322</t>
  </si>
  <si>
    <t>1050 11324</t>
  </si>
  <si>
    <t>1050 11325</t>
  </si>
  <si>
    <t>1050 11422</t>
  </si>
  <si>
    <t>1050 11423</t>
  </si>
  <si>
    <t>1050 11424</t>
  </si>
  <si>
    <t>1050 11425</t>
  </si>
  <si>
    <t>1050 11514</t>
  </si>
  <si>
    <t>1050 11515</t>
  </si>
  <si>
    <t>1055 11214</t>
  </si>
  <si>
    <t>1055 11264</t>
  </si>
  <si>
    <t>1055 11465</t>
  </si>
  <si>
    <t>1055 11495</t>
  </si>
  <si>
    <t>1055 61524</t>
  </si>
  <si>
    <t>1080 11101</t>
  </si>
  <si>
    <t>1080 11104</t>
  </si>
  <si>
    <t>1080 11112</t>
  </si>
  <si>
    <t>1080 11201</t>
  </si>
  <si>
    <t>1080 11203</t>
  </si>
  <si>
    <t>1080 11204</t>
  </si>
  <si>
    <t>1080 11205</t>
  </si>
  <si>
    <t>1080 11206</t>
  </si>
  <si>
    <t>1080 11209</t>
  </si>
  <si>
    <t>1080 11303</t>
  </si>
  <si>
    <t>1080 11304</t>
  </si>
  <si>
    <t>1080 11306</t>
  </si>
  <si>
    <t>1080 11307</t>
  </si>
  <si>
    <t>1080 11309</t>
  </si>
  <si>
    <t>1080 11401</t>
  </si>
  <si>
    <t>1080 11403</t>
  </si>
  <si>
    <t>1080 11404</t>
  </si>
  <si>
    <t>1080 11405</t>
  </si>
  <si>
    <t>1080 11407</t>
  </si>
  <si>
    <t>1080 11409</t>
  </si>
  <si>
    <t>1080 11503</t>
  </si>
  <si>
    <t>1080 11504</t>
  </si>
  <si>
    <t>1080 11507</t>
  </si>
  <si>
    <t>1080 11509</t>
  </si>
  <si>
    <t>1080 15</t>
  </si>
  <si>
    <t>UTILITY FIXTURES, ADJUST &amp; MODIFY</t>
  </si>
  <si>
    <t>1080 16</t>
  </si>
  <si>
    <t>1644114 08</t>
  </si>
  <si>
    <t>PAY ITEM</t>
  </si>
  <si>
    <t>DESCRIPTION</t>
  </si>
  <si>
    <t>PHASE DESCRIPTION</t>
  </si>
  <si>
    <t>first</t>
  </si>
  <si>
    <t>second</t>
  </si>
  <si>
    <t>third</t>
  </si>
  <si>
    <t>fourth</t>
  </si>
  <si>
    <t>phase1</t>
  </si>
  <si>
    <t>phase2</t>
  </si>
  <si>
    <t>phase3</t>
  </si>
  <si>
    <t>phase4</t>
  </si>
  <si>
    <t>0 30  1</t>
  </si>
  <si>
    <t>DESIGN COSTS FOR DESIGN BUILD PROJECT: ESTIMATES USE ONLY</t>
  </si>
  <si>
    <t>0 50  1</t>
  </si>
  <si>
    <t>DESIGN - BUILD, RESURFACING</t>
  </si>
  <si>
    <t>0 50  2</t>
  </si>
  <si>
    <t>DESIGN / BUILD, ROADWAY</t>
  </si>
  <si>
    <t>0 50  4</t>
  </si>
  <si>
    <t>DESIGN / BUILD, BRIDGE CONSTRUCTION</t>
  </si>
  <si>
    <t>0 50  5</t>
  </si>
  <si>
    <t>DESIGN / BUILD, BUILDING / TOLL FACILITY/ REST AREA / SERVICE PLAZA</t>
  </si>
  <si>
    <t>0 50  6</t>
  </si>
  <si>
    <t>DESIGN / BUILD, TRAFFIC OPERATIONS/ITS</t>
  </si>
  <si>
    <t>0 50  7</t>
  </si>
  <si>
    <t>DESIGN / BUILD, RAIL</t>
  </si>
  <si>
    <t>0 50  8</t>
  </si>
  <si>
    <t>DESIGN / BUILD, UTILITIES</t>
  </si>
  <si>
    <t>0 50  9</t>
  </si>
  <si>
    <t>DESIGN / BUILD, (AVAILABLE)</t>
  </si>
  <si>
    <t>0 60  1</t>
  </si>
  <si>
    <t>CONSTRUCTION ENGINEERING INSPECTION (CEI) COSTS FOR DB PROJECT: ESTIMATES USE ONLY</t>
  </si>
  <si>
    <t>0 99  3</t>
  </si>
  <si>
    <t>PERIODIC PAYMENTS OF LUMP SUM FOR ASSET MAINTENANCE, MOA, AND PERFORMANCE LUMP SUM CONTRACTS</t>
  </si>
  <si>
    <t>0000100  1</t>
  </si>
  <si>
    <t>STRUCTURES DESIGN GROUP- GENERIC PAY ITEM 1</t>
  </si>
  <si>
    <t>0000100  2</t>
  </si>
  <si>
    <t>STRUCTURES DESIGN GROUP- GENERIC PAY ITEM2</t>
  </si>
  <si>
    <t>0000100  3</t>
  </si>
  <si>
    <t>STRUCTURES DESIGN GROUP- GENERIC PAY ITEM 3</t>
  </si>
  <si>
    <t>0000100  4</t>
  </si>
  <si>
    <t>STRUCTURES DESIGN GROUP- GENERIC PAY ITEM 4</t>
  </si>
  <si>
    <t>0000100  5</t>
  </si>
  <si>
    <t>STRUCTURES DESIGN GROUP- GENERIC PAY ITEM 5</t>
  </si>
  <si>
    <t>0000100  6</t>
  </si>
  <si>
    <t>STRUCTURES DESIGN GROUP- GENERIC PAY ITEM 6</t>
  </si>
  <si>
    <t>0000100  7</t>
  </si>
  <si>
    <t>STRUCTURES DESIGN GROUP- GENERIC PAY ITEM 7</t>
  </si>
  <si>
    <t>0000100  8</t>
  </si>
  <si>
    <t>STRUCTURES DESIGN GROUP- GENERIC PAY ITEM 8</t>
  </si>
  <si>
    <t>0000100  9</t>
  </si>
  <si>
    <t>STRUCTURES DESIGN GROUP- GENERIC PAY ITEM 9</t>
  </si>
  <si>
    <t>0000100 10</t>
  </si>
  <si>
    <t>STRUCTURES DESIGN GROUP- GENERIC PAY ITEM 10</t>
  </si>
  <si>
    <t>0000200  1</t>
  </si>
  <si>
    <t>ROADWAY DESIGN GROUP- GENERIC PAY ITEM 1</t>
  </si>
  <si>
    <t>0000200  2</t>
  </si>
  <si>
    <t>ROADWAY DESIGN GROUP- GENERIC PAY ITEM 2</t>
  </si>
  <si>
    <t>0000200  3</t>
  </si>
  <si>
    <t>ROADWAY DESIGN GROUP- GENERIC PAY ITEM 3</t>
  </si>
  <si>
    <t>0000200  4</t>
  </si>
  <si>
    <t>ROADWAY DESIGN GROUP- GENERIC PAY ITEM 4</t>
  </si>
  <si>
    <t>0000200  5</t>
  </si>
  <si>
    <t>ROADWAY DESIGN GROUP- GENERIC PAY ITEM 5</t>
  </si>
  <si>
    <t>0000200  6</t>
  </si>
  <si>
    <t>ROADWAY DESIGN GROUP- GENERIC PAY ITEM 6</t>
  </si>
  <si>
    <t>0000200  7</t>
  </si>
  <si>
    <t>ROADWAY DESIGN GROUP- GENERIC PAY ITEM 7</t>
  </si>
  <si>
    <t>0000200  8</t>
  </si>
  <si>
    <t>ROADWAY DESIGN GROUP- GENERIC PAY ITEM 8</t>
  </si>
  <si>
    <t>0000200  9</t>
  </si>
  <si>
    <t>ROADWAY DESIGN GROUP- GENERIC PAY ITEM 9</t>
  </si>
  <si>
    <t>0000200 10</t>
  </si>
  <si>
    <t>ROADWAY DESIGN GROUP- GENERIC PAY ITEM 10</t>
  </si>
  <si>
    <t>0000300  1</t>
  </si>
  <si>
    <t>SIGNING AND PAVEMENT MARKING DESIGN GROUP- GENERIC PAY ITEM 1</t>
  </si>
  <si>
    <t>0000300  2</t>
  </si>
  <si>
    <t>SIGNING AND PAVEMENT MARKING DESIGN GROUP- GENERIC PAY ITEM 2</t>
  </si>
  <si>
    <t>0000300  3</t>
  </si>
  <si>
    <t>SIGNING AND PAVEMENT MARKING DESIGN GROUP- GENERIC PAY ITEM 3</t>
  </si>
  <si>
    <t>0000300  4</t>
  </si>
  <si>
    <t>SIGNING AND PAVEMENT MARKING DESIGN GROUP- GENERIC PAY ITEM 4</t>
  </si>
  <si>
    <t>0000300  5</t>
  </si>
  <si>
    <t>SIGNING AND PAVEMENT MARKING DESIGN GROUP- GENERIC PAY ITEM 5</t>
  </si>
  <si>
    <t>0000300  6</t>
  </si>
  <si>
    <t>SIGNING AND PAVEMENT MARKING DESIGN GROUP- GENERIC PAY ITEM 6</t>
  </si>
  <si>
    <t>0000300  7</t>
  </si>
  <si>
    <t>SIGNING AND PAVEMENT MARKING DESIGN GROUP- GENERIC PAY ITEM 7</t>
  </si>
  <si>
    <t>0000300  8</t>
  </si>
  <si>
    <t>SIGNING AND PAVEMENT MARKING DESIGN GROUP- GENERIC PAY ITEM 8</t>
  </si>
  <si>
    <t>0000300  9</t>
  </si>
  <si>
    <t>SIGNING AND PAVEMENT MARKING DESIGN GROUP- GENERIC PAY ITEM 9</t>
  </si>
  <si>
    <t>0000300 10</t>
  </si>
  <si>
    <t>SIGNING AND PAVEMENT MARKING DESIGN GROUP- GENERIC PAY ITEM 10</t>
  </si>
  <si>
    <t>0000400  1</t>
  </si>
  <si>
    <t>LIGHTING DESIGN GROUP- GENERIC PAY ITEM 1</t>
  </si>
  <si>
    <t>0000400  2</t>
  </si>
  <si>
    <t>LIGHTING DESIGN GROUP- GENERIC PAY ITEM 2</t>
  </si>
  <si>
    <t>0000400  3</t>
  </si>
  <si>
    <t>LIGHTING DESIGN GROUP- GENERIC PAY ITEM 3</t>
  </si>
  <si>
    <t>0000400  4</t>
  </si>
  <si>
    <t>LIGHTING DESIGN GROUP- GENERIC PAY ITEM 4</t>
  </si>
  <si>
    <t>0000400  5</t>
  </si>
  <si>
    <t>LIGHTING DESIGN GROUP- GENERIC PAY ITEM 5</t>
  </si>
  <si>
    <t>0000400  6</t>
  </si>
  <si>
    <t>LIGHTING DESIGN GROUP- GENERIC PAY ITEM 6</t>
  </si>
  <si>
    <t>0000400  7</t>
  </si>
  <si>
    <t>LIGHTING DESIGN GROUP- GENERIC PAY ITEM 7</t>
  </si>
  <si>
    <t>0000400  8</t>
  </si>
  <si>
    <t>LIGHTING DESIGN GROUP- GENERIC PAY ITEM 8</t>
  </si>
  <si>
    <t>0000400  9</t>
  </si>
  <si>
    <t>LIGHTING DESIGN GROUP- GENERIC PAY ITEM 9</t>
  </si>
  <si>
    <t>0000400 10</t>
  </si>
  <si>
    <t>LIGHTING DESIGN GROUP- GENERIC PAY ITEM 10</t>
  </si>
  <si>
    <t>0000500  1</t>
  </si>
  <si>
    <t>SIGNALIZATION DESIGN GROUP- GENERIC PAY ITEM 1</t>
  </si>
  <si>
    <t>0000500  2</t>
  </si>
  <si>
    <t>SIGNALIZATION DESIGN GROUP- GENERIC PAY ITEM 2</t>
  </si>
  <si>
    <t>0000500  3</t>
  </si>
  <si>
    <t>SIGNALIZATION DESIGN GROUP- GENERIC PAY ITEM 3</t>
  </si>
  <si>
    <t>0000500  4</t>
  </si>
  <si>
    <t>SIGNALIZATION DESIGN GROUP- GENERIC PAY ITEM 4</t>
  </si>
  <si>
    <t>0000500  5</t>
  </si>
  <si>
    <t>SIGNALIZATION DESIGN GROUP- GENERIC PAY ITEM 5</t>
  </si>
  <si>
    <t>0000500  6</t>
  </si>
  <si>
    <t>SIGNALIZATION DESIGN GROUP- GENERIC PAY ITEM 6</t>
  </si>
  <si>
    <t>0000500  7</t>
  </si>
  <si>
    <t>SIGNALIZATION DESIGN GROUP- GENERIC PAY ITEM 7</t>
  </si>
  <si>
    <t>0000500  8</t>
  </si>
  <si>
    <t>SIGNALIZATION DESIGN GROUP- GENERIC PAY ITEM 8</t>
  </si>
  <si>
    <t>0000500  9</t>
  </si>
  <si>
    <t>SIGNALIZATION DESIGN GROUP- GENERIC PAY ITEM 9</t>
  </si>
  <si>
    <t>0000500 10</t>
  </si>
  <si>
    <t>SIGNALIZATION DESIGN GROUP- GENERIC PAY ITEM 10</t>
  </si>
  <si>
    <t>0000600  1</t>
  </si>
  <si>
    <t>LANDSCAPE DESIGN GROUP- GENERIC PAY ITEM 1</t>
  </si>
  <si>
    <t>0000600  2</t>
  </si>
  <si>
    <t>LANDSCAPE DESIGN GROUP- GENERIC PAY ITEM 2</t>
  </si>
  <si>
    <t>0000600  3</t>
  </si>
  <si>
    <t>LANDSCAPE DESIGN GROUP- GENERIC PAY ITEM 3</t>
  </si>
  <si>
    <t>0000600  4</t>
  </si>
  <si>
    <t>LANDSCAPE DESIGN GROUP- GENERIC PAY ITEM 4</t>
  </si>
  <si>
    <t>0000600  5</t>
  </si>
  <si>
    <t>LANDSCAPE DESIGN GROUP- GENERIC PAY ITEM 5</t>
  </si>
  <si>
    <t>0000600  6</t>
  </si>
  <si>
    <t>LANDSCAPE DESIGN GROUP- GENERIC PAY ITEM 6</t>
  </si>
  <si>
    <t>0000600  7</t>
  </si>
  <si>
    <t>LANDSCAPE DESIGN GROUP- GENERIC PAY ITEM 7</t>
  </si>
  <si>
    <t>0000600  8</t>
  </si>
  <si>
    <t>LANDSCAPE DESIGN GROUP- GENERIC PAY ITEM 8</t>
  </si>
  <si>
    <t>0000600  9</t>
  </si>
  <si>
    <t>LANDSCAPE DESIGN GROUP- GENERIC PAY ITEM 9</t>
  </si>
  <si>
    <t>0000600 10</t>
  </si>
  <si>
    <t>LANDSCAPE DESIGN GROUP- GENERIC PAY ITEM 10</t>
  </si>
  <si>
    <t>0000600 11</t>
  </si>
  <si>
    <t>LANDSCAPE DESIGN GROUP- GENERIC PAY ITEM 11</t>
  </si>
  <si>
    <t>0000600 12</t>
  </si>
  <si>
    <t>LANDSCAPE DESIGN GROUP- GENERIC PAY ITEM 12</t>
  </si>
  <si>
    <t>0000600 13</t>
  </si>
  <si>
    <t>LANDSCAPE DESIGN GROUP- GENERIC PAY ITEM 13</t>
  </si>
  <si>
    <t>0000600 14</t>
  </si>
  <si>
    <t>LANDSCAPE DESIGN GROUP- GENERIC PAY ITEM 14</t>
  </si>
  <si>
    <t>0000600 15</t>
  </si>
  <si>
    <t>LANDSCAPE DESIGN GROUP- GENERIC PAY ITEM 15</t>
  </si>
  <si>
    <t>0000600 16</t>
  </si>
  <si>
    <t>LANDSCAPE DESIGN GROUP- GENERIC PAY ITEM 16</t>
  </si>
  <si>
    <t>0000600 17</t>
  </si>
  <si>
    <t>LANDSCAPE DESIGN GROUP- GENERIC PAY ITEM 17</t>
  </si>
  <si>
    <t>0000600 18</t>
  </si>
  <si>
    <t>LANDSCAPE DESIGN GROUP- GENERIC PAY ITEM 18</t>
  </si>
  <si>
    <t>0000600 19</t>
  </si>
  <si>
    <t>LANDSCAPE DESIGN GROUP- GENERIC PAY ITEM 19</t>
  </si>
  <si>
    <t>0000600 20</t>
  </si>
  <si>
    <t>LANDSCAPE DESIGN GROUP- GENERIC PAY ITEM 20</t>
  </si>
  <si>
    <t>0000600 21</t>
  </si>
  <si>
    <t>LANDSCAPE DESIGN GROUP- GENERIC PAY ITEM 21</t>
  </si>
  <si>
    <t>0000600 22</t>
  </si>
  <si>
    <t>LANDSCAPE DESIGN GROUP- GENERIC PAY ITEM 22</t>
  </si>
  <si>
    <t>0000600 23</t>
  </si>
  <si>
    <t>LANDSCAPE DESIGN GROUP- GENERIC PAY ITEM 23</t>
  </si>
  <si>
    <t>0000600 24</t>
  </si>
  <si>
    <t>LANDSCAPE DESIGN GROUP- GENERIC PAY ITEM 24</t>
  </si>
  <si>
    <t>0000600 25</t>
  </si>
  <si>
    <t>LANDSCAPE DESIGN GROUP- GENERIC PAY ITEM 25</t>
  </si>
  <si>
    <t>0000700  1</t>
  </si>
  <si>
    <t>UTILITIES DESIGN GROUP- GENERIC PAY ITEM 1</t>
  </si>
  <si>
    <t>0000700  2</t>
  </si>
  <si>
    <t>UTILITIES DESIGN GROUP- GENERIC PAY ITEM 2</t>
  </si>
  <si>
    <t>0000700  3</t>
  </si>
  <si>
    <t>UTILITIES DESIGN GROUP- GENERIC PAY ITEM 3</t>
  </si>
  <si>
    <t>0000700  4</t>
  </si>
  <si>
    <t>UTILITIES DESIGN GROUP- GENERIC PAY ITEM 4</t>
  </si>
  <si>
    <t>0000700  5</t>
  </si>
  <si>
    <t>UTILITIES DESIGN GROUP- GENERIC PAY ITEM 5</t>
  </si>
  <si>
    <t>0000700  6</t>
  </si>
  <si>
    <t>UTILITIES DESIGN GROUP- GENERIC PAY ITEM 6</t>
  </si>
  <si>
    <t>0000700  7</t>
  </si>
  <si>
    <t>UTILITIES DESIGN GROUP- GENERIC PAY ITEM 7</t>
  </si>
  <si>
    <t>0000700  8</t>
  </si>
  <si>
    <t>UTILITIES DESIGN GROUP- GENERIC PAY ITEM 8</t>
  </si>
  <si>
    <t>0000700  9</t>
  </si>
  <si>
    <t>UTILITIES DESIGN GROUP- GENERIC PAY ITEM 9</t>
  </si>
  <si>
    <t>0000700 10</t>
  </si>
  <si>
    <t>UTILITIES DESIGN GROUP- GENERIC PAY ITEM 10</t>
  </si>
  <si>
    <t>0000700 11</t>
  </si>
  <si>
    <t>UTILITIES DESIGN GROUP- GENERIC PAY ITEM 11</t>
  </si>
  <si>
    <t>0000700 12</t>
  </si>
  <si>
    <t>UTILITIES DESIGN GROUP- GENERIC PAY ITEM 12</t>
  </si>
  <si>
    <t>0000700 13</t>
  </si>
  <si>
    <t>UTILITIES DESIGN GROUP- GENERIC PAY ITEM 13</t>
  </si>
  <si>
    <t>0000700 14</t>
  </si>
  <si>
    <t>UTILITIES DESIGN GROUP- GENERIC PAY ITEM 14</t>
  </si>
  <si>
    <t>0000700 15</t>
  </si>
  <si>
    <t>UTILITIES DESIGN GROUP- GENERIC PAY ITEM 15</t>
  </si>
  <si>
    <t>0000700 16</t>
  </si>
  <si>
    <t>UTILITIES DESIGN GROUP- GENERIC PAY ITEM 16</t>
  </si>
  <si>
    <t>0000700 17</t>
  </si>
  <si>
    <t>UTILITIES DESIGN GROUP- GENERIC PAY ITEM 17</t>
  </si>
  <si>
    <t>0000700 18</t>
  </si>
  <si>
    <t>UTILITIES DESIGN GROUP- GENERIC PAY ITEM 18</t>
  </si>
  <si>
    <t>0000700 19</t>
  </si>
  <si>
    <t>UTILITIES DESIGN GROUP- GENERIC PAY ITEM 19</t>
  </si>
  <si>
    <t>0000700 20</t>
  </si>
  <si>
    <t>UTILITIES DESIGN GROUP- GENERIC PAY ITEM 20</t>
  </si>
  <si>
    <t>0000900  1</t>
  </si>
  <si>
    <t>MASS TRANSIT DESIGN GROUP- GENERIC PAY ITEM 1</t>
  </si>
  <si>
    <t>0100  1 16</t>
  </si>
  <si>
    <t>DUMP TRUCK, 16 CUBIC YARD- MAINTENANCE USE ONLY</t>
  </si>
  <si>
    <t>0101  1</t>
  </si>
  <si>
    <t>0101  1  1</t>
  </si>
  <si>
    <t>MOBILIZATION- FOR WORK ORDER/PUSH BUTTON CONTRACTS (DO NOT BID)</t>
  </si>
  <si>
    <t>0101  1100</t>
  </si>
  <si>
    <t>MOBILIZATION- FOR WORK ORDER/PUSH BUTTON CONTRACTS, PROJECT 220881-2-52-01 ETC.</t>
  </si>
  <si>
    <t>0101  1101</t>
  </si>
  <si>
    <t>MOBILIZATION- FOR PRE-EVENT TASK WORK ORDER: DO NOT BID</t>
  </si>
  <si>
    <t>0102  1100</t>
  </si>
  <si>
    <t>MAINTENANCE OF TRAFFIC, WORK ORDER/PUSH BUTTON CONTRACT, PROJECT 220881-2-52-01 ETC.</t>
  </si>
  <si>
    <t>0102  2</t>
  </si>
  <si>
    <t>SPECIAL DETOUR</t>
  </si>
  <si>
    <t>0102  2  1</t>
  </si>
  <si>
    <t>0102  2  2</t>
  </si>
  <si>
    <t>0102  2  3</t>
  </si>
  <si>
    <t>0102  2  4</t>
  </si>
  <si>
    <t>0102  2  5</t>
  </si>
  <si>
    <t>0102  2  6</t>
  </si>
  <si>
    <t>0102  2  7</t>
  </si>
  <si>
    <t>0102  2  8</t>
  </si>
  <si>
    <t>0102  2  9</t>
  </si>
  <si>
    <t>0102  2 10</t>
  </si>
  <si>
    <t>0102  2 11</t>
  </si>
  <si>
    <t>0102  2 12</t>
  </si>
  <si>
    <t>0102  2 13</t>
  </si>
  <si>
    <t>0102  2 14</t>
  </si>
  <si>
    <t>0102  2 15</t>
  </si>
  <si>
    <t>0102  2 16</t>
  </si>
  <si>
    <t>SPECIAL DETOUR 16</t>
  </si>
  <si>
    <t>0102  2 17</t>
  </si>
  <si>
    <t>SPECIAL DETOUR 17</t>
  </si>
  <si>
    <t>0102  2 18</t>
  </si>
  <si>
    <t>SPECIAL DETOUR 18</t>
  </si>
  <si>
    <t>0102  2 19</t>
  </si>
  <si>
    <t>SPECIAL DETOUR 19</t>
  </si>
  <si>
    <t>0102  2 20</t>
  </si>
  <si>
    <t>SPECIAL DETOUR 20</t>
  </si>
  <si>
    <t>0102  2 21</t>
  </si>
  <si>
    <t>SPECIAL DETOUR 21</t>
  </si>
  <si>
    <t>0102  2 22</t>
  </si>
  <si>
    <t>SPECIAL DETOUR 22</t>
  </si>
  <si>
    <t>0102  2 23</t>
  </si>
  <si>
    <t>SPECIAL DETOUR 23</t>
  </si>
  <si>
    <t>0102  2 24</t>
  </si>
  <si>
    <t>SPECIAL DETOUR 24</t>
  </si>
  <si>
    <t>0102  2 25</t>
  </si>
  <si>
    <t>SPECIAL DETOUR 25</t>
  </si>
  <si>
    <t>0102  2 26</t>
  </si>
  <si>
    <t>SPECIAL DETOUR 26</t>
  </si>
  <si>
    <t>0102  2 27</t>
  </si>
  <si>
    <t>SPECIAL DETOUR 27</t>
  </si>
  <si>
    <t>0102  2 28</t>
  </si>
  <si>
    <t>SPECIAL DETOUR 28</t>
  </si>
  <si>
    <t>0102  2 29</t>
  </si>
  <si>
    <t>SPECIAL DETOUR 29</t>
  </si>
  <si>
    <t>0102  2 30</t>
  </si>
  <si>
    <t>SPECIAL DETOUR 30</t>
  </si>
  <si>
    <t>0102  2 99</t>
  </si>
  <si>
    <t>SPECIAL DETOUR- DISASSEMBLE ACROW BRIDGE AND DELIVER TO FDOT MAINTENANCE YARD</t>
  </si>
  <si>
    <t>0102  2100</t>
  </si>
  <si>
    <t>SPECIAL DETOUR 11, PROJECT 431737-1-52-01</t>
  </si>
  <si>
    <t>0102  2101</t>
  </si>
  <si>
    <t>0102  2102</t>
  </si>
  <si>
    <t>SPECIAL DETOUR 12, PROJECT 431737-1-52-01</t>
  </si>
  <si>
    <t>0102  2103</t>
  </si>
  <si>
    <t>SPECIAL DETOUR 13, PROJECT 431737-1-52-01</t>
  </si>
  <si>
    <t>0102  2104</t>
  </si>
  <si>
    <t>SPECIAL DETOUR 14, PROJECT 431737-1-52-01</t>
  </si>
  <si>
    <t>0102  2105</t>
  </si>
  <si>
    <t>SPECIAL DETOUR 15, PROJECT 431737-1-52-01</t>
  </si>
  <si>
    <t>0102  2106</t>
  </si>
  <si>
    <t>SPECIAL DETOUR 16, PROJECT 431737-1-52-01</t>
  </si>
  <si>
    <t>0102  2107</t>
  </si>
  <si>
    <t>SPECIAL DETOUR 17, PROJECT 431737-1-52-01</t>
  </si>
  <si>
    <t>0102  2108</t>
  </si>
  <si>
    <t>SPECIAL DETOUR 18, PROJECT 431737-1-52-01</t>
  </si>
  <si>
    <t>0102  2109</t>
  </si>
  <si>
    <t>SPECIAL DETOUR 19, PROJECT 431737-1-52-01</t>
  </si>
  <si>
    <t>0102  2110</t>
  </si>
  <si>
    <t>SPECIAL DETOUR 20, PROJECT 431737-1-52-01</t>
  </si>
  <si>
    <t>0102  2111</t>
  </si>
  <si>
    <t>SPECIAL DETOUR 21, PROJECT 431737-1-52-01</t>
  </si>
  <si>
    <t>0102  2112</t>
  </si>
  <si>
    <t>SPECIAL DETOUR 22, PROJECT 431737-1-52-01</t>
  </si>
  <si>
    <t>0102  2113</t>
  </si>
  <si>
    <t>SPECIAL DETOUR 23, PROJECT 431737-1-52-01</t>
  </si>
  <si>
    <t>0102  2114</t>
  </si>
  <si>
    <t>SPECIAL DETOUR 24, PROJECT 431737-1-52-01</t>
  </si>
  <si>
    <t>0102  2115</t>
  </si>
  <si>
    <t>SPECIAL DETOUR 25, PROJECT 431737-1-52-01</t>
  </si>
  <si>
    <t>0102  2116</t>
  </si>
  <si>
    <t>SPECIAL DETOUR 26, PROJECT 431737-1-52-01</t>
  </si>
  <si>
    <t>0102  2117</t>
  </si>
  <si>
    <t>SPECIAL DETOUR 11, PROJECT 419243-4-52-01</t>
  </si>
  <si>
    <t>0102  2118</t>
  </si>
  <si>
    <t>SPECIAL DETOUR 12, PROJECT 419243-4-52-01</t>
  </si>
  <si>
    <t>0102  2119</t>
  </si>
  <si>
    <t>SPECIAL DETOUR 13, PROJECT 419243-4-52-01</t>
  </si>
  <si>
    <t>0102  212</t>
  </si>
  <si>
    <t>ERROR: SPECIAL DETOUR 22, PROJECT 431737-1-52-01</t>
  </si>
  <si>
    <t>0102  2120</t>
  </si>
  <si>
    <t>SPECIAL DETOUR 14, PROJECT 419243-4-52-01</t>
  </si>
  <si>
    <t>0102  2121</t>
  </si>
  <si>
    <t>SPECIAL DETOUR 15, PROJECT 419243-4-52-01</t>
  </si>
  <si>
    <t>0102  2122</t>
  </si>
  <si>
    <t>SPECIAL DETOUR- TEMPORARY BRIDGE,  PROJECT 437406-1-52-01</t>
  </si>
  <si>
    <t>0102  2123</t>
  </si>
  <si>
    <t>SPECIAL DETOUR- TEMPORARY BRIDGE,  PROJECT 437407-1-52-01</t>
  </si>
  <si>
    <t>0102  2126</t>
  </si>
  <si>
    <t>SPECIAL DETOUR- TEMPORARY BRIDGE,  PROJECT 417672-2-52-01</t>
  </si>
  <si>
    <t>0102  2127</t>
  </si>
  <si>
    <t>SPECIAL DETOUR- TEMPORARY BRIDGE,  PROJECT 437438-1-52-01</t>
  </si>
  <si>
    <t>0102  2128</t>
  </si>
  <si>
    <t>SPECIAL DETOUR- TEMPORARY BRIDGE,  PROJECT 218984-2-52-01</t>
  </si>
  <si>
    <t>0102  2129</t>
  </si>
  <si>
    <t>SPECIAL DETOUR- TEMPORARY BRIDGE,  PROJECT 229664-6-52-01</t>
  </si>
  <si>
    <t>0102  213</t>
  </si>
  <si>
    <t>ERROR: SPECIAL DETOUR 23, PROJECT 431737-1-52-01</t>
  </si>
  <si>
    <t>0102  2130</t>
  </si>
  <si>
    <t>SPECIAL DETOUR- TEMPORARY BRIDGE,  PROJECT 439371-1-52-01</t>
  </si>
  <si>
    <t>0102  2131</t>
  </si>
  <si>
    <t>SPECIAL DETOUR- TEMPORARY BRIDGE,  PROJECT 439365-1-52-01</t>
  </si>
  <si>
    <t>0102  2132</t>
  </si>
  <si>
    <t>SPECIAL DETOUR- TEMPORARY BRIDGE,  PROJECT 439374-1-52-01</t>
  </si>
  <si>
    <t>0102  2134</t>
  </si>
  <si>
    <t>SPECIAL DETOUR- TEMPORARY PAVEMENT,  PROJECT 445720-1-52-02</t>
  </si>
  <si>
    <t>0102  2135</t>
  </si>
  <si>
    <t>SPECIAL DETOUR- TEMPORARY EARTHWORK/BASE,  PROJECT 445720-1-52-02</t>
  </si>
  <si>
    <t>0102  2136</t>
  </si>
  <si>
    <t>SPECIAL DETOUR- TEMPORARY BRIDGE,  PROJECT 434032-1-52-01</t>
  </si>
  <si>
    <t>0102  2137</t>
  </si>
  <si>
    <t>SPECIAL DETOUR- TEMPORARY DRAINAGE,  PROJECT 423251-5-52-01</t>
  </si>
  <si>
    <t>0102  2138</t>
  </si>
  <si>
    <t>SPECIAL DETOUR- TEMPORARY BRIDGE,  PROJECT 437699-1-52-01</t>
  </si>
  <si>
    <t>0102  2139</t>
  </si>
  <si>
    <t>SPECIAL DETOUR- TEMPORARY BRIDGE,  PROJECT 440487-1-52-01</t>
  </si>
  <si>
    <t>0102  2140</t>
  </si>
  <si>
    <t>SPECIAL DETOUR- TEMPORARY DRAINAGE, PROJECTS 428358-1-52-01 AND 437053-1-52-01</t>
  </si>
  <si>
    <t>0102  2141</t>
  </si>
  <si>
    <t>SPECIAL DETOUR- TEMPORARY BRIDGE,  PROJECT 437426-1-52-01</t>
  </si>
  <si>
    <t>0102  2142</t>
  </si>
  <si>
    <t>SPECIAL DETOUR- TEMPORARY BRIDGE,  PROJECT 445148-1-52-01</t>
  </si>
  <si>
    <t>0102  2143</t>
  </si>
  <si>
    <t>SPECIAL DETOUR- TEMPORARY DRAINAGE, PROJECTS 437053-3-52-01 AND 437053-4-52-01</t>
  </si>
  <si>
    <t>0102  2400</t>
  </si>
  <si>
    <t>SPECIAL DETOUR- TEMPORARY BRIDGE</t>
  </si>
  <si>
    <t>0102 10</t>
  </si>
  <si>
    <t>OFF-DUTY LAW ENFORCEMENT OFFICER</t>
  </si>
  <si>
    <t>0102 11</t>
  </si>
  <si>
    <t>SERVICE PATROL- ROAD RANGER OR SIMILAR</t>
  </si>
  <si>
    <t>MAINTENANCE OF TRAFFIC- TEMPORARY BRIDGE CLOSURE (BOTH ENDS OF BRIDGE)</t>
  </si>
  <si>
    <t>MAINTENANCE OF TRAFFIC- TEMPORARY BRIDGE CLOSURE (BOTH ENDS OF BRIDGE), MONITORING</t>
  </si>
  <si>
    <t>0102 25  1</t>
  </si>
  <si>
    <t>MAINTENANCE OF TRAFFIC- TEMPORARY LIGHTING FOR SERVICE PLAZA, PROJECT 439145-1-52-01</t>
  </si>
  <si>
    <t>0102 25  2</t>
  </si>
  <si>
    <t>MAINTENANCE OF TRAFFIC- DELINEATOR, PROJECT 441740-1-52-01</t>
  </si>
  <si>
    <t>0102 25  3</t>
  </si>
  <si>
    <t>TEMPORARY INTELLIGENT TRANSPORTATION SYSTEM, PROJECT 435784/5-1-52-01</t>
  </si>
  <si>
    <t>0102 25  4</t>
  </si>
  <si>
    <t>TEMPORARY OVERHEAD SIGN AND STRUCTURE, FURNISH INSTALL COMPLETE REMOVAL, PROJECT 423251-5-52-01</t>
  </si>
  <si>
    <t>0102 25  5</t>
  </si>
  <si>
    <t>TEMPORARY INTELLIGENT TRANSPORTATION SYSTEM, PROJECT 435786-1-52-01</t>
  </si>
  <si>
    <t>0102 25  6</t>
  </si>
  <si>
    <t>TEMPORARY INTELLIGENT TRANSPORTATION SYSTEM, PROJECT 436958-1-52-01</t>
  </si>
  <si>
    <t>0102 25  7</t>
  </si>
  <si>
    <t>TEMPORARY INTELLIGENT TRANSPORTATION SYSTEM, PROJECT 435786-2-52-01</t>
  </si>
  <si>
    <t>0102 25 16</t>
  </si>
  <si>
    <t>TEMPORARY RAMPS</t>
  </si>
  <si>
    <t>0102 30  1</t>
  </si>
  <si>
    <t>TEMPORARY HIGHWAY LIGHTING, PROJECT 406144-1-52-01</t>
  </si>
  <si>
    <t>0102 30  2</t>
  </si>
  <si>
    <t>TEMPORARY HIGHWAY LIGHTING, PROJECT 405575-6-52-01</t>
  </si>
  <si>
    <t>0102 30  3</t>
  </si>
  <si>
    <t>TEMPORARY HIGHWAY LIGHTING, PROJECT 441322-1-52-01</t>
  </si>
  <si>
    <t>0102 30  4</t>
  </si>
  <si>
    <t>TEMPORARY HIGHWAY LIGHTING, PROJECT 427369-1-52-01</t>
  </si>
  <si>
    <t>0102 30  5</t>
  </si>
  <si>
    <t>TEMPORARY HIGHWAY LIGHTING, PROJECT 443645-1-52-01</t>
  </si>
  <si>
    <t>0102 30  6</t>
  </si>
  <si>
    <t>TEMPORARY HIGHWAY LIGHTING, PROJECT 431737-1-52-01</t>
  </si>
  <si>
    <t>0102 30  7</t>
  </si>
  <si>
    <t>TEMPORARY HIGHWAY LIGHTING, PROJECT 441309-1-52-01</t>
  </si>
  <si>
    <t>0102 30  8</t>
  </si>
  <si>
    <t>TEMPORARY HIGHWAY LIGHTING, PROJECT 435542-1-52-01</t>
  </si>
  <si>
    <t>0102 30  9</t>
  </si>
  <si>
    <t>TEMPORARY HIGHWAY LIGHTING, PROJECT 435543-1-52-01</t>
  </si>
  <si>
    <t>0102 30 10</t>
  </si>
  <si>
    <t>TEMPORARY HIGHWAY LIGHTING, PROJECT 419243-4-52-01</t>
  </si>
  <si>
    <t>0102 30 11</t>
  </si>
  <si>
    <t>TEMPORARY HIGHWAY LIGHTING, PROJECTS 435784-1-52-01 AND 435785-1-52-01</t>
  </si>
  <si>
    <t>0102 30 12</t>
  </si>
  <si>
    <t>TEMPORARY HIGHWAY LIGHTING, PROJECT 423251-2-52-01</t>
  </si>
  <si>
    <t>0102 30 13</t>
  </si>
  <si>
    <t>TEMPORARY HIGHWAY LIGHTING, PROJECT 427516-2-52-02</t>
  </si>
  <si>
    <t>0102 30 14</t>
  </si>
  <si>
    <t>TEMPORARY HIGHWAY LIGHTING, PROJECT 440700-1-52-01</t>
  </si>
  <si>
    <t>0102 30 15</t>
  </si>
  <si>
    <t>TEMPORARY HIGHWAY LIGHTING, PROJECT 439170-2-52-01</t>
  </si>
  <si>
    <t>0102 30 16</t>
  </si>
  <si>
    <t>TEMPORARY HIGHWAY LIGHTING, PROJECT 436870-1-52-01</t>
  </si>
  <si>
    <t>0102 30 17</t>
  </si>
  <si>
    <t>TEMPORARY HIGHWAY LIGHTING, PROJECT 436962-1-52-01</t>
  </si>
  <si>
    <t>0102 30 18</t>
  </si>
  <si>
    <t>TEMPORARY HIGHWAY LIGHTING, PROJECT 433511-2 -1-52-01</t>
  </si>
  <si>
    <t>0102 30 19</t>
  </si>
  <si>
    <t>TEMPORARY HIGHWAY LIGHTING, PROJECT 423251-5-52-01</t>
  </si>
  <si>
    <t>0102 30 20</t>
  </si>
  <si>
    <t>TEMPORARY HIGHWAY LIGHTING, PROJECT 424464-5-52-01</t>
  </si>
  <si>
    <t>0102 30 21</t>
  </si>
  <si>
    <t>TEMPORARY HIGHWAY LIGHTING, PROJECT 423251-4-52-01</t>
  </si>
  <si>
    <t>0102 30 22</t>
  </si>
  <si>
    <t>TEMPORARY HIGHWAY LIGHTING, PROJECT 201277-3-52-01</t>
  </si>
  <si>
    <t>0102 30 23</t>
  </si>
  <si>
    <t>TEMPORARY HIGHWAY LIGHTING, PROJECT 431821-2-52-01/443770-1-52-01</t>
  </si>
  <si>
    <t>0102 30 24</t>
  </si>
  <si>
    <t>TEMPORARY HIGHWAY LIGHTING, PROJECT 440292-1-52-01</t>
  </si>
  <si>
    <t>0102 30 25</t>
  </si>
  <si>
    <t>TEMPORARY HIGHWAY LIGHTING, PROJECT 436565-1-52-01</t>
  </si>
  <si>
    <t>0102 30 26</t>
  </si>
  <si>
    <t>TEMPORARY HIGHWAY LIGHTING, PROJECT 439457-6-52-01</t>
  </si>
  <si>
    <t>0102 30 27</t>
  </si>
  <si>
    <t>TEMPORARY HIGHWAY LIGHTING, PROJECT 444486-1-52-01</t>
  </si>
  <si>
    <t>BARRIER MOUNTED WORK ZONE SIGN- INDEX 11871/700-013</t>
  </si>
  <si>
    <t>0102 62  1</t>
  </si>
  <si>
    <t>ERROR: BARRIER MOUN</t>
  </si>
  <si>
    <t>0102 71 02</t>
  </si>
  <si>
    <t>TEMPORARY BARRIER, STEEL, PROJECT 423251-5-52-01</t>
  </si>
  <si>
    <t>TEMPORARY BARRIER, F&amp;I, CONCRETE</t>
  </si>
  <si>
    <t>TEMPORARY BARRIER, F&amp;I, WATERFILLED</t>
  </si>
  <si>
    <t>TEMPORARY BARRIER, F&amp;I, TYPE K</t>
  </si>
  <si>
    <t>TEMPORARY BARRIER, RELOCATE, CONCRETE</t>
  </si>
  <si>
    <t>0102 71 22</t>
  </si>
  <si>
    <t>TEMPORARY BARRIER, RELOCATE, WATERFILLED</t>
  </si>
  <si>
    <t>TEMPORARY BARRIER, RELOCATE, TYPE K</t>
  </si>
  <si>
    <t>0102 71101</t>
  </si>
  <si>
    <t>TEMPORARY MOVABLE BARRIER. PROJECT 437986-4-52-01</t>
  </si>
  <si>
    <t>0102 71103</t>
  </si>
  <si>
    <t>TEMPORARY MOBILE BARRIER SYSTEM</t>
  </si>
  <si>
    <t>0102 74  2</t>
  </si>
  <si>
    <t>0102 74  5</t>
  </si>
  <si>
    <t>0102 74  6</t>
  </si>
  <si>
    <t>0102 74  7</t>
  </si>
  <si>
    <t>0102 75  3</t>
  </si>
  <si>
    <t>0102 75  4</t>
  </si>
  <si>
    <t>0102 75  5</t>
  </si>
  <si>
    <t>0102 77</t>
  </si>
  <si>
    <t>HIGH INTENSITY FLASHING LIGHTS, TEMP, TYPE B</t>
  </si>
  <si>
    <t>TEMPORARY RAISED/RETROREFLECTIVE PAVEMENT MARKER</t>
  </si>
  <si>
    <t>0102 79</t>
  </si>
  <si>
    <t>LIGHTS,BARRIER WALL MOUNT,TEMP,TYPE C,STEADY BURN</t>
  </si>
  <si>
    <t>0102 81  3</t>
  </si>
  <si>
    <t>TEMPORARY CRASH CUSHION-GATING</t>
  </si>
  <si>
    <t>0102 89  7</t>
  </si>
  <si>
    <t>TEMPORARY CRASH CUSHION, REDIRECTIVE OPTION, NON-CAPACITY PROJECTS OR &gt;50</t>
  </si>
  <si>
    <t>0102 89 17</t>
  </si>
  <si>
    <t>TEMPORARY CRASH CUSHION, REDIRECTIVE OPTION, CAPACITY PROJECTS AND LESS THAN 50</t>
  </si>
  <si>
    <t>0102 94  1</t>
  </si>
  <si>
    <t>TEMPORARY GLARE SCREEN, F&amp;I, WALL MATERIAL-CONCRETE</t>
  </si>
  <si>
    <t>GLARE SCREEN, TEMPORARY, RELOCATE, WALL MATERIAL- CONCRETE</t>
  </si>
  <si>
    <t>0102 98  2</t>
  </si>
  <si>
    <t>BARRICADE TYPE III -TO REMAIN, 6'</t>
  </si>
  <si>
    <t>0102 98 10</t>
  </si>
  <si>
    <t>BARRICADE TYPE III -TO REMAIN, 6' PROJECT 229664-4-52-01</t>
  </si>
  <si>
    <t>0102 98 11</t>
  </si>
  <si>
    <t>BARRICADE TYPE III -TO REMAIN, 6' PROJECT 229664-7-52-01</t>
  </si>
  <si>
    <t>0102 98 12</t>
  </si>
  <si>
    <t>BARRICADE TYPE III -TO REMAIN, 6' PROJECT 442764-1-52-01</t>
  </si>
  <si>
    <t>0102 99  1</t>
  </si>
  <si>
    <t>PORTABLE CHANGEABLE MESSAGE SIGN, TEMPORARY, DEPARTMENT CONTROLLED</t>
  </si>
  <si>
    <t>0102 99100</t>
  </si>
  <si>
    <t>PORTABLE CHANGEABLE MESSAGE SIGN, TEMPORARY- SMART WORK ZONE, PROJECT 440292-1-52-01</t>
  </si>
  <si>
    <t>0102 99101</t>
  </si>
  <si>
    <t>PORTABLE CHANGEABLE MESSAGE SIGN, TEMPORARY- SMART WORK ZONE, PROJECT 440295-1-52-01 AND 440295-2</t>
  </si>
  <si>
    <t>0102 99102</t>
  </si>
  <si>
    <t>PORTABLE CHANGEABLE MESSAGE SIGN, TEMPORARY- SMART WORK ZONE, PROJECT 437990-1-52-01 AND 437990-3</t>
  </si>
  <si>
    <t>0102 99103</t>
  </si>
  <si>
    <t>PORTABLE CHANGEABLE MESSAGE SIGN, TEMPORARY- SMART WORK ZONE, PROJECT 446345-1-52-02</t>
  </si>
  <si>
    <t>0102 99104</t>
  </si>
  <si>
    <t>PORTABLE CHANGEABLE MESSAGE SIGN, TEMPORARY- SMART WORK ZONE, PROJECTS 442061-1-52-01 AND 442061-2-52-01</t>
  </si>
  <si>
    <t>0102 99105</t>
  </si>
  <si>
    <t>PORTABLE CHANGEABLE MESSAGE SIGN, TEMPORARY- SMART WORK ZONE, PROJECT 441719-1-52-01</t>
  </si>
  <si>
    <t>0102 99107</t>
  </si>
  <si>
    <t>PORTABLE CHANGEABLE MESSAGE SIGN, TEMPORARY- SMART WORK ZONE</t>
  </si>
  <si>
    <t>0102104  1</t>
  </si>
  <si>
    <t>TEMPORARY TRAFFIC CONTROL, PORTABLE SIGNAL</t>
  </si>
  <si>
    <t>0102104  2</t>
  </si>
  <si>
    <t>TEMPORARY TRAFFIC CONTROL, FIXED SIGNAL</t>
  </si>
  <si>
    <t>0102107</t>
  </si>
  <si>
    <t>TEMPORARY TRAFFIC DETECTION, INTERSECT</t>
  </si>
  <si>
    <t>0102108</t>
  </si>
  <si>
    <t>WOOD POLE, MAX 50', FURNISH AND INSTALL TEMPORARY POLE, FOR PRE-EVENT CONTRACTS ONLY</t>
  </si>
  <si>
    <t>0102109</t>
  </si>
  <si>
    <t>GUY WIRE FOR WOOD OR CONCRETE POLE, FURNISH AND INSTALL, FOR PRE-EVENT CONTRACTS ONLY</t>
  </si>
  <si>
    <t>0102112</t>
  </si>
  <si>
    <t>EXISTING ITS MAINTENANCE</t>
  </si>
  <si>
    <t>0102125100</t>
  </si>
  <si>
    <t>PORTABLE TRAFFIC SENSOR- SMART WORK ZONE, PROJECT 440292-1-52-01</t>
  </si>
  <si>
    <t>0102125101</t>
  </si>
  <si>
    <t>PORTABLE TRAFFIC SENSOR- SMART WORK ZONE, PROJECT 440295-1-52-01 AND 440295-2</t>
  </si>
  <si>
    <t>0102125102</t>
  </si>
  <si>
    <t>PORTABLE TRAFFIC SENSOR- SMART WORK ZONE, PROJECT 437990-1-52-01 AND 437990-3</t>
  </si>
  <si>
    <t>0102125103</t>
  </si>
  <si>
    <t>PORTABLE TRAFFIC SENSOR- SMART WORK ZONE, PROJECT 446345-1-52-02</t>
  </si>
  <si>
    <t>0102125104</t>
  </si>
  <si>
    <t>PORTABLE TRAFFIC SENSOR- SMART WORK ZONE, PROJECTS 442061-1-52-01 AND 442061-2-52-01</t>
  </si>
  <si>
    <t>0102125105</t>
  </si>
  <si>
    <t>PORTABLE TRAFFIC SENSOR- SMART WORK ZONE, PROJECT 441719-1-52-01</t>
  </si>
  <si>
    <t>0102125107</t>
  </si>
  <si>
    <t>PORTABLE TRAFFIC SENSOR- SMART WORK ZONE</t>
  </si>
  <si>
    <t>0102126100</t>
  </si>
  <si>
    <t>NAVIGATION APPLICATION SENSOR- SMART WORK ZONE, PROJECT 440292-1-52-01</t>
  </si>
  <si>
    <t>0102126101</t>
  </si>
  <si>
    <t>NAVIGATION APPLICATION SENSOR- SMART WORK ZONE, PROJECT 440295-1-52-01 AND 440295-2</t>
  </si>
  <si>
    <t>0102126102</t>
  </si>
  <si>
    <t>NAVIGATION APPLICATION SENSOR- SMART WORK ZONE, PROJECT 437990-1-52-01 AND 437990-3</t>
  </si>
  <si>
    <t>0102126103</t>
  </si>
  <si>
    <t>NAVIGATION APPLICATION SENSOR- SMART WORK ZONE, PROJECTS 442061-1-52-01 AND 442061-2-52-01</t>
  </si>
  <si>
    <t>0102126105</t>
  </si>
  <si>
    <t>NAVIGATION APPLICATION SENSOR- SMART WORK ZONE, PROJECT 441719-1-52-01</t>
  </si>
  <si>
    <t>0102126107</t>
  </si>
  <si>
    <t>NAVIGATION APPLICATION SENSOR- SMART WORK ZONE</t>
  </si>
  <si>
    <t>0102910</t>
  </si>
  <si>
    <t>TEMPORARY RAISED RUMBLE STRIP SET</t>
  </si>
  <si>
    <t>0102911  1</t>
  </si>
  <si>
    <t>PAVEMENT MARKING REMOVABLE TAPE, WHITE OR BLACK, SKIP</t>
  </si>
  <si>
    <t>0102911  2</t>
  </si>
  <si>
    <t>PAVEMENT MARKING REMOVABLE TAPE, WHITE OR BLACK,SOLID</t>
  </si>
  <si>
    <t>0102911  3</t>
  </si>
  <si>
    <t>PAVEMENT MARKING REMOVABLE TAPE, WHITE OR BLACK, OTHER</t>
  </si>
  <si>
    <t>0102912  1</t>
  </si>
  <si>
    <t>PAVT MARKING REMOVABLE TAPE, YELLOW, SKIP</t>
  </si>
  <si>
    <t>0102912  2</t>
  </si>
  <si>
    <t>PAVEMENT MARKING REMOVABLE TAPE, YELLOW, SOLID</t>
  </si>
  <si>
    <t>0102912  3</t>
  </si>
  <si>
    <t>PAVEMENT MARKING REMOVABLE TAPE, YELLOW, OTHER</t>
  </si>
  <si>
    <t>0102913100</t>
  </si>
  <si>
    <t>REMOVABLE TAPE, WHITE, SOLID 18" CHEVRON, PROJECT 442913-1-52-01</t>
  </si>
  <si>
    <t>0102913101</t>
  </si>
  <si>
    <t>REMOVABLE TAPE, YELLOW, SOLID 18" CHEVRON, PROJECT 442913-1-52-01</t>
  </si>
  <si>
    <t>0102913102</t>
  </si>
  <si>
    <t>REMOVABLE TAPE, WHITE, SOLID 18" CHEVRON, PROJECT 445465-1-52-01</t>
  </si>
  <si>
    <t>0102913103</t>
  </si>
  <si>
    <t>REMOVABLE TAPE, YELLOW, SOLID 18" CHEVRON, PROJECT 445465-1-52-01</t>
  </si>
  <si>
    <t>010291323</t>
  </si>
  <si>
    <t>ERROR: REMOVABLE TAPE, WHITE, 24" STOP BAR</t>
  </si>
  <si>
    <t>0103  1  7</t>
  </si>
  <si>
    <t>TEMPORARY WORK STRUCTURE, PROJECT NUMBER  218946-1-52-01</t>
  </si>
  <si>
    <t>0103  1 11</t>
  </si>
  <si>
    <t>TEMPORARY WORK STRUCTURE, PROJECT NUMBER  212379-3-52-01</t>
  </si>
  <si>
    <t>0103  1 12</t>
  </si>
  <si>
    <t>TEMPORARY WORK STRUCTURE, PROJECT NUMBER  411102-3-52-01</t>
  </si>
  <si>
    <t>0103  1 13</t>
  </si>
  <si>
    <t>TEMPORARY WORK STRUCTURE, PROJECT NUMBER  220442-7-52-01</t>
  </si>
  <si>
    <t>0103  1 14</t>
  </si>
  <si>
    <t>TEMPORARY WORK STRUCTURE, PROJECT NUMBER 431619-1-52-01</t>
  </si>
  <si>
    <t>0103  1 15</t>
  </si>
  <si>
    <t>TEMPORARY WORK STRUCTURE, PROJECT NUMBER 210712-4-52-01</t>
  </si>
  <si>
    <t>0103  1 16</t>
  </si>
  <si>
    <t>TEMPORARY WORK STRUCTURE, PROJECT NUMBER 432828-1-52-01</t>
  </si>
  <si>
    <t>0103  1 17</t>
  </si>
  <si>
    <t>TEMPORARY WORK STRUCTURE, PROJECT NUMBER 435444-1-52-01</t>
  </si>
  <si>
    <t>0103  1 18</t>
  </si>
  <si>
    <t>TEMPORARY WORK STRUCTURE, PROJECT NUMBER 413721-2-52-01</t>
  </si>
  <si>
    <t>0103  1 19</t>
  </si>
  <si>
    <t>TEMPORARY WORK STRUCTURE, PROJECT NUMBER 415250-1-52-01</t>
  </si>
  <si>
    <t>0103  1 20</t>
  </si>
  <si>
    <t>TEMPORARY WORK STRUCTURE, PROJECT NUMBER 212724-2-52-01</t>
  </si>
  <si>
    <t>0103  1 21</t>
  </si>
  <si>
    <t>TEMPORARY WORK STRUCTURE, PROJECT NUMBER 422938-6-52-01</t>
  </si>
  <si>
    <t>0103  1 22</t>
  </si>
  <si>
    <t>TEMPORARY WORK STRUCTURE, PROJECT NUMBER 433957-1-52-01</t>
  </si>
  <si>
    <t>0103  1 23</t>
  </si>
  <si>
    <t>TEMPORARY WORK STRUCTURE, PROJECT NUMBER 435816-1-52-01</t>
  </si>
  <si>
    <t>0103  1 24</t>
  </si>
  <si>
    <t>TEMPORARY WORK STRUCTURE, PROJECT NUMBER 408185-3-52-01</t>
  </si>
  <si>
    <t>0103  1 25</t>
  </si>
  <si>
    <t>TEMPORARY WORK STRUCTURE, SEGMENTAL SUPERSTRUCTURE JACKING, PROJECT 441960-1-52-01</t>
  </si>
  <si>
    <t>0103  1 26</t>
  </si>
  <si>
    <t>TEMPORARY WORK STRUCTURE, PROJECT NUMBER 430204-2-52-01</t>
  </si>
  <si>
    <t>0103  2  1</t>
  </si>
  <si>
    <t>TEMPORARY SHORING, 7 MILE BRIDGE: PROJECT NUMBER 433381-1-52-01</t>
  </si>
  <si>
    <t>0103  2  2</t>
  </si>
  <si>
    <t>TEMPORARY SHORING, PROJECT NUMBER 436523-1-52-01</t>
  </si>
  <si>
    <t>0103  2  3</t>
  </si>
  <si>
    <t>TEMPORARY SHORING, PROJECT NUMBER 435719-1-52-01</t>
  </si>
  <si>
    <t>0103  3  3</t>
  </si>
  <si>
    <t>ERROR: TEMPORARY SHORING, PROJECT NUMBER 436523-1-52-01</t>
  </si>
  <si>
    <t>0104  4</t>
  </si>
  <si>
    <t>0104  5</t>
  </si>
  <si>
    <t>SANDBAGGING</t>
  </si>
  <si>
    <t>0104 10  1</t>
  </si>
  <si>
    <t>BALED HAY OR STRAW</t>
  </si>
  <si>
    <t>0104 10  2</t>
  </si>
  <si>
    <t>SYNTHETIC BALES</t>
  </si>
  <si>
    <t>0104 11  1</t>
  </si>
  <si>
    <t>FLOATING TURBIDITY BARRIER, SPECIAL</t>
  </si>
  <si>
    <t>0104 13  1</t>
  </si>
  <si>
    <t>STAKED SILT FENCE, TYPE III</t>
  </si>
  <si>
    <t>0104 13  2</t>
  </si>
  <si>
    <t>STAKED SILT FENCE, TYPE IV</t>
  </si>
  <si>
    <t>0104 16</t>
  </si>
  <si>
    <t>ROCK BAG</t>
  </si>
  <si>
    <t>0104 17</t>
  </si>
  <si>
    <t>SAND FENCE</t>
  </si>
  <si>
    <t>CHEMICAL TREATMENT - FLOC LOGS, DRUMS</t>
  </si>
  <si>
    <t>0104 20 10</t>
  </si>
  <si>
    <t>CHEMICAL TREATMENT- ALUM, PROJECT 428865-1-52-01</t>
  </si>
  <si>
    <t>0104 75</t>
  </si>
  <si>
    <t>RELOCATE FLOATING TURBIDITY BARRIER</t>
  </si>
  <si>
    <t>0108  1101</t>
  </si>
  <si>
    <t>MONITOR EXISTING STRUCTURES- INSPECTION AND  SETTLEMENT MONITORING, PROJECT 446605-2-52-01</t>
  </si>
  <si>
    <t>0108  1102</t>
  </si>
  <si>
    <t>MONITOR EXISTING STRUCTURES- INSPECTION AND  SETTLEMENT MONITORING, PROJECT 446605-1-52-01</t>
  </si>
  <si>
    <t>0109 71  1</t>
  </si>
  <si>
    <t>FIELD OFFICE, 300 SQ FT</t>
  </si>
  <si>
    <t>0109 71  2</t>
  </si>
  <si>
    <t>FIELD OFFICE, 600 SQ FT</t>
  </si>
  <si>
    <t>0109 71  3</t>
  </si>
  <si>
    <t>FIELD OFFICE, 900 SQ FT</t>
  </si>
  <si>
    <t>0109 71  4</t>
  </si>
  <si>
    <t>FIELD OFFICE,1200 SQ FT</t>
  </si>
  <si>
    <t>0109 71  5</t>
  </si>
  <si>
    <t>FIELD OFFICE,1500 SQ FT</t>
  </si>
  <si>
    <t>0109 71 10</t>
  </si>
  <si>
    <t>FIELD OFFICE, 1500 SQUARE FEET, PROJECT 240196-1-52-01</t>
  </si>
  <si>
    <t>0109 71 11</t>
  </si>
  <si>
    <t>FIELD OFFICE, 1200 SQUARE FEET, PROJECT 240216-2-52-01</t>
  </si>
  <si>
    <t>0109 71 12</t>
  </si>
  <si>
    <t>FIELD OFFICE, 1500 SQUARE FEET, PROJECT 415489-3-52-01</t>
  </si>
  <si>
    <t>0109 71 13</t>
  </si>
  <si>
    <t>FIELD OFFICE, 900 SQUARE FEET, PROJECT 430021-1-52-01</t>
  </si>
  <si>
    <t>0109 71 14</t>
  </si>
  <si>
    <t>FIELD OFFICE, 1200 SQUARE FEET, PROJECT 416561-2-52-01</t>
  </si>
  <si>
    <t>0109 71 15</t>
  </si>
  <si>
    <t>FIELD OFFICE, 1500 SQUARE FEET, PROJECT 238275-8-52-01</t>
  </si>
  <si>
    <t>0109 71 16</t>
  </si>
  <si>
    <t>FIELD OFFICE, 900 SQUARE FEET, PROJECT 434666-1-52-01</t>
  </si>
  <si>
    <t>0109 71 17</t>
  </si>
  <si>
    <t>FIELD OFFICE, 900 SQUARE FEET, PROJECT 432323-1-52-01</t>
  </si>
  <si>
    <t>0109 71 18</t>
  </si>
  <si>
    <t>FIELD OFFICE, 300 SQUARE FEET, PROJECT 431895-1-52-01</t>
  </si>
  <si>
    <t>0109 71 19</t>
  </si>
  <si>
    <t>FIELD OFFICE, 1500 SQUARE FEET, PROJECT 437934-2-52-01</t>
  </si>
  <si>
    <t>0109 71 20</t>
  </si>
  <si>
    <t>FIELD OFFICE, 3000 SQUARE FEET, PROJECT 440424-1-52-01</t>
  </si>
  <si>
    <t>0110  1100</t>
  </si>
  <si>
    <t>CLEARING, MULCHING, AND GRINDING, PROJECT 444045-1-52-01</t>
  </si>
  <si>
    <t>0110  1101</t>
  </si>
  <si>
    <t>CLEARING, MULCHING, AND GRINDING, PROJECT 444044-1-52-01</t>
  </si>
  <si>
    <t>0110  2  1</t>
  </si>
  <si>
    <t>CLEARING &amp; GRUBBING (PUSH BUTTON CONTRACT)</t>
  </si>
  <si>
    <t>0110  2  3</t>
  </si>
  <si>
    <t>SELECTIVE CLEARING AND GRUBBING, PLANT PRESERVATION AREA</t>
  </si>
  <si>
    <t>0110  3  1</t>
  </si>
  <si>
    <t>REMOVAL OF EXISTING CONCRETE BRIDGE DECK - FOR PUSH BUTTON/MAINTENANCE CONTRACTS ONLY</t>
  </si>
  <si>
    <t>0110  3  2</t>
  </si>
  <si>
    <t>REMOVAL OF EXISTING STEEL BRIDGE DECK - PUSH BUTTON ONLY</t>
  </si>
  <si>
    <t>0110  3  3</t>
  </si>
  <si>
    <t>REMOVAL OF EXISTING PILE JACKET - FOR PUSH BUTTON/MAINTENANCE CONTRACTS ONLY</t>
  </si>
  <si>
    <t>0110  3  4</t>
  </si>
  <si>
    <t>REMOVAL OF EXISTING SAND CEMENT RIPRAP - FOR PUSH BUTTON/MAINTENANCE CONTRACTS ONLY</t>
  </si>
  <si>
    <t>0110  3  5</t>
  </si>
  <si>
    <t>REMOVAL OF EXISTING BRIDGE JOINT - FOR PUSH BUTTON/MAINTENANCE CONTRACTS ONLY</t>
  </si>
  <si>
    <t>0110  3  6</t>
  </si>
  <si>
    <t>REMOVAL OF EXISTING BRIDGE- CONCRETE TRAFFIC BARRIER - FOR PUSH BUTTON/MAINTENANCE CONTRACTS ONLY</t>
  </si>
  <si>
    <t>0110  3  7</t>
  </si>
  <si>
    <t>REMOVAL OF EXISTING STEEL SIDEWALK GRATING - FOR PUSH BUTTON/MAINTENANCE CONTRACTS ONLY</t>
  </si>
  <si>
    <t>0110  3  8</t>
  </si>
  <si>
    <t>REMOVAL OF EXISTING BRIDGE HANDRAIL, CONCRETE RAILING/BARRIER REMAINS - FOR PUSH BUTTON/MAINTENANCE CONTRACTS ONLY</t>
  </si>
  <si>
    <t>0110  4</t>
  </si>
  <si>
    <t>0110  4  1</t>
  </si>
  <si>
    <t>REMOVAL OF EXISTING CONCRETE SIDEWALK - FOR PUSH BUTTON/MAINTENANCE CONTRACTS ONLY</t>
  </si>
  <si>
    <t>0110  4  2</t>
  </si>
  <si>
    <t>REMOVAL OF EXISTING CONCRETE SLOPE PAVEMENT - FOR PUSH BUTTON/MAINTENANCE CONTRACTS ONLY</t>
  </si>
  <si>
    <t>0110  4  3</t>
  </si>
  <si>
    <t>REMOVAL OF EXISTING CONCRETE, CONCRETE SIDEWALK AND DRIVEWAYS</t>
  </si>
  <si>
    <t>0110  4  4</t>
  </si>
  <si>
    <t>REMOVAL OF EXISTING CONCRETE, SLOPE PAVEMENT</t>
  </si>
  <si>
    <t>0110  4  5</t>
  </si>
  <si>
    <t>REMOVAL OF EXISTING CONCRETE, CURB ELEMENTS</t>
  </si>
  <si>
    <t>0110  4  6</t>
  </si>
  <si>
    <t>REMOVAL OF EXISTING CONCRETE, DITCH PAVEMENT</t>
  </si>
  <si>
    <t>0110  4  7</t>
  </si>
  <si>
    <t>REMOVAL OF EXISTING CONCRETE, RIGID CONCRETE PAVEMENT</t>
  </si>
  <si>
    <t>0110  4 11</t>
  </si>
  <si>
    <t>REMOVAL OF EXISTING CONCRETE, PERMANENT BARRIER WALL</t>
  </si>
  <si>
    <t>0110  4 12</t>
  </si>
  <si>
    <t>REMOVAL OF EXISTING CONCRETE, MSE WALL</t>
  </si>
  <si>
    <t>0110  4 13</t>
  </si>
  <si>
    <t>REMOVAL OF EXISTING CONCRETE, RETAINING WALL</t>
  </si>
  <si>
    <t>0110  4 15</t>
  </si>
  <si>
    <t>REMOVAL OF EXISTING CONCRETE, PERIMETER WALL</t>
  </si>
  <si>
    <t>0110  4 16</t>
  </si>
  <si>
    <t>REMOVAL OF EXISTING CONCRETE, GRAVITY WALL</t>
  </si>
  <si>
    <t>0110  4 17</t>
  </si>
  <si>
    <t>REMOVAL OF EXISTING CONCRETE, ARCHITECTURAL/DECORATIVE WALL</t>
  </si>
  <si>
    <t>0110  4101</t>
  </si>
  <si>
    <t>REMOVAL OF EXISTING CONCRETE, STONE &amp; SLURRY PROTECTION/FABRIC FORMED RIPRAP, CONTRACT T6477</t>
  </si>
  <si>
    <t>0110  8</t>
  </si>
  <si>
    <t>0110  8  1</t>
  </si>
  <si>
    <t>0110  8  2</t>
  </si>
  <si>
    <t>0110 12  2</t>
  </si>
  <si>
    <t>HYDRODEMOLOTION, PROJECT 441961-1-52-01</t>
  </si>
  <si>
    <t>0110 12  3</t>
  </si>
  <si>
    <t>HYDRODEMOLOTION, PROJECT 441963-1-52-01</t>
  </si>
  <si>
    <t>0110 12  4</t>
  </si>
  <si>
    <t>HYDRODEMOLOTION, PROJECT 445941-1-52-01</t>
  </si>
  <si>
    <t>0110 15</t>
  </si>
  <si>
    <t>ARBORIST WORK, COMPLETE</t>
  </si>
  <si>
    <t>0110 15  1</t>
  </si>
  <si>
    <t>ARBORIST WORK, TREE TRIMMING- LIMBS/ROOTS</t>
  </si>
  <si>
    <t>0110 15  2</t>
  </si>
  <si>
    <t>ARBORIST WORK, TREE PRESERVATION/ RELOCATION</t>
  </si>
  <si>
    <t>0110 15  4</t>
  </si>
  <si>
    <t>ARBORIST WORK, RELOCATE TREE</t>
  </si>
  <si>
    <t>0110 20  1</t>
  </si>
  <si>
    <t>REMOVAL OF EXISTING WALL, MSE WALL</t>
  </si>
  <si>
    <t>0110 20  2</t>
  </si>
  <si>
    <t>0110 20  3</t>
  </si>
  <si>
    <t>REMOVAL OF EXISTING WALL, NOISE  WALL</t>
  </si>
  <si>
    <t>0110 21101</t>
  </si>
  <si>
    <t>TREE PROTECTION BARRIER, PROJECT 405610-8-52-01</t>
  </si>
  <si>
    <t>0110 22101</t>
  </si>
  <si>
    <t>TREE ROOT AND BRANCH PRUNING, PROJECT 405610-8-52-01</t>
  </si>
  <si>
    <t>0110 22102</t>
  </si>
  <si>
    <t>TREE ROOT AND BRANCH PRUNING, PROJECT 435786-1-52-01</t>
  </si>
  <si>
    <t>0110 23101</t>
  </si>
  <si>
    <t>TREE REMOVAL, PALM, COMPLETE REMOVAL, LESS THAN 14' OF CLEAR TRUNK, PROJECT 405610-8-52-01</t>
  </si>
  <si>
    <t>0110 23102</t>
  </si>
  <si>
    <t>TREE REMOVAL, PALM, COMPLETE REMOVAL, 14' AND GREATER OF CLEAR TRUNK PROJECT 405610-8-52-01</t>
  </si>
  <si>
    <t>0110 23103</t>
  </si>
  <si>
    <t>TREE REMOVAL, PALM, COMPLETE REMOVAL, PALM CLUMP, PROJECT 405610-8-52-01</t>
  </si>
  <si>
    <t>0110 23104</t>
  </si>
  <si>
    <t>TREE REMOVAL, TREE, COMPLETE REMOVAL,  1" TO 8" DBH, PROJECT 405610-8-52-01</t>
  </si>
  <si>
    <t>0110 23105</t>
  </si>
  <si>
    <t>TREE REMOVAL, TREE, COMPLETE REMOVAL,  8" TO 24" DBH, PROJECT 405610-8-52-01</t>
  </si>
  <si>
    <t>0110 23106</t>
  </si>
  <si>
    <t>TREE REMOVAL, TREE, COMPLETE REMOVAL,  24" AND GREATER DBH, PROJECT 405610-8-52-01</t>
  </si>
  <si>
    <t>0110 23107</t>
  </si>
  <si>
    <t>TREE REMOVAL, STUMP REMOVAL LESS THAN 4", PROJECT 405610-8-52-01</t>
  </si>
  <si>
    <t>0110 23108</t>
  </si>
  <si>
    <t>TREE REMOVAL, STUMP REMOVAL 4"- 24", PROJECT 405610-8-52-01</t>
  </si>
  <si>
    <t>0110 23109</t>
  </si>
  <si>
    <t>TREE REMOVAL, STUMP REMOVAL 24"- 48", PROJECT 405610-8-52-01</t>
  </si>
  <si>
    <t>0110 23110</t>
  </si>
  <si>
    <t>TREE REMOVAL, STUMP REMOVAL 48" OR GREATER, PROJECT 405610-8-52-01</t>
  </si>
  <si>
    <t>0110 25  1</t>
  </si>
  <si>
    <t>ASBESTOS ABATEMENT, PROJECT 42919815201</t>
  </si>
  <si>
    <t>0110 85</t>
  </si>
  <si>
    <t>CLEANING INTERIOR OF SEGMENTAL BOX GIRDER SPAN</t>
  </si>
  <si>
    <t>0110 86  1</t>
  </si>
  <si>
    <t>DELIVERY OF SALVAGEABLE MATERIAL TO FDOT, METAL RAIL AND POSTS, PROJECT 208211-5-52-01</t>
  </si>
  <si>
    <t>0110 86  2</t>
  </si>
  <si>
    <t>DELIVERY OF SALVAGEABLE MATERIAL- STOCKPILE MATERIALS WITHIN PROJECT LIMITS, PROJECT 416732-4-52-01</t>
  </si>
  <si>
    <t>0110 86  3</t>
  </si>
  <si>
    <t>DELIVERY OF SALVAGEABLE MATERIAL- MOVABLE BRIDGE COMPONENTS, PROJECT 429556-1-52-01</t>
  </si>
  <si>
    <t>0110 86  4</t>
  </si>
  <si>
    <t>DELIVERY OF SALVAGEABLE MATERIAL- BRIDGE DEBRIS, PROJECTS 211728-1-52-01 AND 437405-1-52-01</t>
  </si>
  <si>
    <t>0110 86  5</t>
  </si>
  <si>
    <t>DELIVERY OF SALVAGEABLE MATERIAL- GENERATOR AND TOLL EQUIPMENT, PROJECT 440857-1-52-01</t>
  </si>
  <si>
    <t>0110 86  6</t>
  </si>
  <si>
    <t>DELIVERY OF SALVAGEABLE MATERIAL- BRICK PAVERS, PROJECT 436558-1-52-01</t>
  </si>
  <si>
    <t>0110 86  7</t>
  </si>
  <si>
    <t>DELIVERY OF SALVAGEABLE MATERIAL- BRICK PAVERS, PROJECT 430501-1-52-01</t>
  </si>
  <si>
    <t>0110 86  8</t>
  </si>
  <si>
    <t>DELIVERY OF SALVAGEABLE MATERIAL- GENERATOR AND TOLL EQUIPMENT, PROJECT 435784-1-52-01, ETC.</t>
  </si>
  <si>
    <t>0110 86  9</t>
  </si>
  <si>
    <t>DELIVERY OF SALVAGEABLE MATERIAL- GENERATOR AND TOLL EQUIPMENT, PROJECT 435786</t>
  </si>
  <si>
    <t>0110 86 10</t>
  </si>
  <si>
    <t>DELIVERY OF SALVAGEABLE MATERIAL- MILLINGS, PROJECT 443592-1-52-01</t>
  </si>
  <si>
    <t>0119 70  1</t>
  </si>
  <si>
    <t>DEEP DYNAMIC COMPACTION, UP TO 10 FEET IMPROVEMENT DEPTH</t>
  </si>
  <si>
    <t>0119 70  2</t>
  </si>
  <si>
    <t>DEEP DYNAMIC COMPACTION, 10 TO 15 FEET IMPROVEMENT DEPTH</t>
  </si>
  <si>
    <t>0120  1900</t>
  </si>
  <si>
    <t>REGULAR EXCAVATION, PROJECTS 405270-1, -3, AND -4</t>
  </si>
  <si>
    <t>0120  1901</t>
  </si>
  <si>
    <t>REGULAR EXCAVATION, CONTAMINATED GROUNDWATER ENCOUNTER</t>
  </si>
  <si>
    <t>0120  2100</t>
  </si>
  <si>
    <t>BORROW EXCAVATION, TRUCK MEASURE, PROJECT 442906-1-52-01</t>
  </si>
  <si>
    <t>0120  4100</t>
  </si>
  <si>
    <t>SUBSOIL EXCAVATION, PROJECT 430897-1-52-01</t>
  </si>
  <si>
    <t>0120  4900</t>
  </si>
  <si>
    <t>SUBSOIL EXCAVATION, PROJECTS 405270-1, -3, AND -4</t>
  </si>
  <si>
    <t>0120  6101</t>
  </si>
  <si>
    <t>EMBANKMENT, A-3 SOIL, SCOT, PROJECT 435142-1-52-01</t>
  </si>
  <si>
    <t>0120  6102</t>
  </si>
  <si>
    <t>EMBANKMENT, A-3 SOIL, SMF, PROJECT 435142-1-52-01</t>
  </si>
  <si>
    <t>0120  6103</t>
  </si>
  <si>
    <t>EMBANKMENT, CHANNEL EMBANKMENT, PROJECT 443155-1-52-01</t>
  </si>
  <si>
    <t>0120  6104</t>
  </si>
  <si>
    <t>EXPANDED POLYSTYRENE BLOCK, LIGHTWEIGHT FILL, PROJECT 435786-1-52-01</t>
  </si>
  <si>
    <t>0120  6105</t>
  </si>
  <si>
    <t>EXPANDED POLYSTYRENE BLOCK, LIGHTWEIGHT FILL, PROJECT 443956-1-52-01</t>
  </si>
  <si>
    <t>0120  6106</t>
  </si>
  <si>
    <t>EMBANKMENT, SPECIFIED A-3 SOIL, PROJECT 442764-1-52-01</t>
  </si>
  <si>
    <t>0120  6107</t>
  </si>
  <si>
    <t>EMBANKMENT, SPECIFIED A-3 SOIL</t>
  </si>
  <si>
    <t>0120  6900</t>
  </si>
  <si>
    <t>EMBANKMENT, PROJECTS 405270-1, -3, AND -4</t>
  </si>
  <si>
    <t>0120  9  1</t>
  </si>
  <si>
    <t>DITCH CLEARING OF LARGE VEGETATION, DITCH WIDTH  UP TO 15'</t>
  </si>
  <si>
    <t>0120  9  2</t>
  </si>
  <si>
    <t>DITCH CLEARING OF LARGE VEGETATION, DITCH WIDTH  15-30'</t>
  </si>
  <si>
    <t>0120  9  3</t>
  </si>
  <si>
    <t>DITCH CLEARING OF LARGE VEGETATION, DITCH WIDTH GREATER THAN 30'</t>
  </si>
  <si>
    <t>CLEAN AND RESHAPE DITCH, SPREAD,  DITCH WIDTH UP TO 15'</t>
  </si>
  <si>
    <t>CLEAN AND RESHAPE DITCH, SPREAD,  DITCH WIDTH 15-30'</t>
  </si>
  <si>
    <t>CLEAN AND RESHAPE DITCH, SPREAD,  DITCH WIDTH GREATER THAN 30'</t>
  </si>
  <si>
    <t>CLEAN AND RESHAPE DITCH, HAUL, DITCH WIDTH UP TO 15'</t>
  </si>
  <si>
    <t>CLEAN AND RESHAPE DITCH, HAUL, DITCH WIDTH 15-30'</t>
  </si>
  <si>
    <t>CLEAN AND RESHAPE DITCH, HAUL, DITCH WIDTH GREATER THAN 30'</t>
  </si>
  <si>
    <t>EMBANKMENT- SPECIAL SELECT FOR RIGID PAVEMENT</t>
  </si>
  <si>
    <t>0120 70  9</t>
  </si>
  <si>
    <t>ERROR: FLOWABLE FILL</t>
  </si>
  <si>
    <t>0120 71100</t>
  </si>
  <si>
    <t>REGULAR EXCAVATION (3-R PROJECTS ONLY) PROJECT 442906-1-52-01</t>
  </si>
  <si>
    <t>0120 72</t>
  </si>
  <si>
    <t>GRAVEL FILL</t>
  </si>
  <si>
    <t>0120 72  1</t>
  </si>
  <si>
    <t>GRAVEL FILL, PROJECT 430352-1-52-01</t>
  </si>
  <si>
    <t>0120 72 10</t>
  </si>
  <si>
    <t>GRAVEL FILL- BERM, PROJECT 406144-1-52-01</t>
  </si>
  <si>
    <t>0120 73</t>
  </si>
  <si>
    <t>LIGHTWEIGHT AGGREGATE FILL</t>
  </si>
  <si>
    <t>0120 75  1</t>
  </si>
  <si>
    <t>NATURAL CLAY BORROW FOR POND LINER, 24" DEEP FOR PROJECT 405822-2</t>
  </si>
  <si>
    <t>0120 75  2</t>
  </si>
  <si>
    <t>NATURAL CLAY BORROW FOR POND LINER, 24" DEEP FOR PROJECT 405822-3-52-01</t>
  </si>
  <si>
    <t>0120 75  3</t>
  </si>
  <si>
    <t>NATURAL CLAY BORROW FOR POND LINER, 24" DEEP FOR PROJECT 424464-7-52-01</t>
  </si>
  <si>
    <t>0120 75  4</t>
  </si>
  <si>
    <t>NATURAL CLAY BORROW FOR POND LINER, 24" DEEP FOR PROJECT 217875-2-52-01</t>
  </si>
  <si>
    <t>0120 75  5</t>
  </si>
  <si>
    <t>NATURAL CLAY BORROW FOR POND LINER, 24" DEEP FOR PROJECT 220495-7-52-01</t>
  </si>
  <si>
    <t>0120 76  1</t>
  </si>
  <si>
    <t>NATURAL CLAY BORROW FOR CLAY CORE, PROJECT 238275-2-52-01</t>
  </si>
  <si>
    <t>0120 76  2</t>
  </si>
  <si>
    <t>NATURAL CLAY BORROW FOR CLAY CORE</t>
  </si>
  <si>
    <t>0120 98 10</t>
  </si>
  <si>
    <t>ERROR: BARRICADE TYPE III -TO REMAIN, 6' PROJECT 229664-4-52-01</t>
  </si>
  <si>
    <t>0121 70  1</t>
  </si>
  <si>
    <t>FLOWABLE FILL, PROJECT 419127-1-52-01</t>
  </si>
  <si>
    <t>0121 70  2</t>
  </si>
  <si>
    <t>FLOWABLE FILL, MAINTENANCE CONTRACTS ONLY</t>
  </si>
  <si>
    <t>0121 70  3</t>
  </si>
  <si>
    <t>FLOWABLE FILL, PROJECT 436697-1-52-01</t>
  </si>
  <si>
    <t>0121 70  4</t>
  </si>
  <si>
    <t>FLOWABLE FILL, HURRICANE REPAIRS, PROJECT 443233-1-52-01</t>
  </si>
  <si>
    <t>0121 70  5</t>
  </si>
  <si>
    <t>FLOWABLE FILL, PAVEMENT REPAIRS, PROJECT 441298-1-52-02</t>
  </si>
  <si>
    <t>0121 70  6</t>
  </si>
  <si>
    <t>FLOWABLE FILL, PAVEMENT REPAIRS, PROJECT 417677-5</t>
  </si>
  <si>
    <t>0121 70  7</t>
  </si>
  <si>
    <t>FLOWABLE FILL, POND LINER , PROJECT 220495-7-52-01</t>
  </si>
  <si>
    <t>0121 70  8</t>
  </si>
  <si>
    <t>FLOWABLE FILL, HURRICANE REPAIRS, PROJECT  4450183H201</t>
  </si>
  <si>
    <t>0121 70  9</t>
  </si>
  <si>
    <t>FLOWABLE FILL, TUNNEL FILLING, PROJECT  431737-1-52-01</t>
  </si>
  <si>
    <t>0121 70 10</t>
  </si>
  <si>
    <t>FLOWABLE FILL, PAVEMENT REPAIRS, PROJECT  436485-1-52-01</t>
  </si>
  <si>
    <t>0121 70 11</t>
  </si>
  <si>
    <t>FLOWABLE FILL, TUNNEL FILLING, PROJECT  440857-1-52-01</t>
  </si>
  <si>
    <t>0121 70 12</t>
  </si>
  <si>
    <t>FLOWABLE FILL, CULVERT FILLING, PROJECT  423251-5-52-01</t>
  </si>
  <si>
    <t>0121 70 13</t>
  </si>
  <si>
    <t>FLOWABLE FILL, PIPE CROSSING, PROJECT   439355-1-52-02</t>
  </si>
  <si>
    <t>0121 70 14</t>
  </si>
  <si>
    <t>FLOWABLE FILL, HILLSBOROUGH AVE, PROJECT 432584-3-52-01</t>
  </si>
  <si>
    <t>0121 70 15</t>
  </si>
  <si>
    <t>FLOWABLE FILL, SPECIAL DESIGN BOX CULVERT FOUNDATION, PROJECT 433843-2-52-01</t>
  </si>
  <si>
    <t>0121 70 16</t>
  </si>
  <si>
    <t>FLOWABLE FILL, KEY DEER GRATE, PROJECT 443897-1-52-01</t>
  </si>
  <si>
    <t>0121 70 17</t>
  </si>
  <si>
    <t>FLOWABLE FILL, CULVERT FILLING, PROJECT 436056-1-1-52-01</t>
  </si>
  <si>
    <t>0121 70 18</t>
  </si>
  <si>
    <t>FLOWABLE FILL, EMBANKMENT, PROJECT 428796-3-1-52-01</t>
  </si>
  <si>
    <t>0121 70 20</t>
  </si>
  <si>
    <t>FLOWABLE FILL, DRAINAGE REPAIR , PROJECT 437755-2-52-01</t>
  </si>
  <si>
    <t>0122 71</t>
  </si>
  <si>
    <t>SLURRY CUT-OFF WALL</t>
  </si>
  <si>
    <t>0122 71100</t>
  </si>
  <si>
    <t>SLURRY CUT-OFF WALL, PROJECT 210028-3-52-01</t>
  </si>
  <si>
    <t>0125 75  4</t>
  </si>
  <si>
    <t>ERROR: NATURAL CLAY BORROW FOR POND LINER, 24" DEEP</t>
  </si>
  <si>
    <t>0129  1  1</t>
  </si>
  <si>
    <t>NATURAL DISASTER /PRE EVENT CONTRACTS, CREW PRE-POSITIONING: DO NOT BID</t>
  </si>
  <si>
    <t>0129  1  2</t>
  </si>
  <si>
    <t>NATURAL DISASTER /PRE EVENT CONTRACTS, CUT AND TOSS</t>
  </si>
  <si>
    <t>0129  1  3</t>
  </si>
  <si>
    <t>NATURAL DISASTER /PRE EVENT CONTRACTS, CREW, 2 PEOPLE AND SERVICE TRUCK, REGULAR TIME</t>
  </si>
  <si>
    <t>0129  1  4</t>
  </si>
  <si>
    <t>NATURAL DISASTER /PRE EVENT CONTRACTS, CREW, 2 PEOPLE AND SERVICE TRUCK, AFTER 8 HR</t>
  </si>
  <si>
    <t>0129  1  5</t>
  </si>
  <si>
    <t>NATURAL DISASTER /PRE EVENT CONTRACTS, CREW, 2 PEOPLE AND BUCKET TRUCK, REGULAR TIME</t>
  </si>
  <si>
    <t>0129  1  6</t>
  </si>
  <si>
    <t>NATURAL DISASTER /PRE EVENT CONTRACTS, CREW, 2 PEOPLE AND BUCKET TRUCK, AFTER 8 HOURS</t>
  </si>
  <si>
    <t>0129  1 11</t>
  </si>
  <si>
    <t>NATURAL DISASTER /PRE EVENT CONTRACTS, LOADING AND HAULING DEBRIS TO TDS SITE</t>
  </si>
  <si>
    <t>0129  1 12</t>
  </si>
  <si>
    <t>NATURAL DISASTER /PRE EVENT CONTRACTS, REDUCTION BY GRINDING AT THE TDS</t>
  </si>
  <si>
    <t>0129  1 13</t>
  </si>
  <si>
    <t>NATURAL DISASTER /PRE EVENT CONTRACTS, REDUCTION BY INCINERATION AT THE TDS</t>
  </si>
  <si>
    <t>0129  1 21</t>
  </si>
  <si>
    <t>NATURAL DISASTER /PRE EVENT CONTRACTS, 24-48" DIAMETER STUMP REMOVAL</t>
  </si>
  <si>
    <t>0129  1 22</t>
  </si>
  <si>
    <t>NATURAL DISASTER /PRE EVENT CONTRACTS, &gt;48" DIAMETER STUMP REMOVAL</t>
  </si>
  <si>
    <t>0129  1 31</t>
  </si>
  <si>
    <t>NATURAL DISASTER /PRE EVENT CONTRACTS, SWEEPING CURB AND GUTTER</t>
  </si>
  <si>
    <t>0129  1 32</t>
  </si>
  <si>
    <t>NATURAL DISASTER /PRE EVENT CONTRACTS, VACUUM INLETS</t>
  </si>
  <si>
    <t>0129  1 33</t>
  </si>
  <si>
    <t>NATURAL DISASTER /PRE EVENT CONTRACTS, REMOVAL OF HANGING LIMBS</t>
  </si>
  <si>
    <t>0129  1 34</t>
  </si>
  <si>
    <t>NATURAL DISASTER /PRE EVENT CONTRACTS, LOADING AND HAULING CONSTRUCTION AND DEMO DEBRIS</t>
  </si>
  <si>
    <t>0129  1 35</t>
  </si>
  <si>
    <t>NATURAL DISASTER /PRE EVENT CONTRACTS, WHITE GOODS AND HAZARD HOUSEHOLD WASTE DISPOSAL</t>
  </si>
  <si>
    <t>0129  1 36</t>
  </si>
  <si>
    <t>NATURAL DISASTER /PRE EVENT CONTRACTS, FREON RECOVERY</t>
  </si>
  <si>
    <t>0129  1 50</t>
  </si>
  <si>
    <t>NATURAL DISASTER /PRE EVENT CONTRACTS, DISPOSAL AND TIPPING FEES- DO NOT BID</t>
  </si>
  <si>
    <t>0129  1 51</t>
  </si>
  <si>
    <t>NATURAL DISASTER /PRE EVENT CONTRACTS, LOADING AND HAULING REDUCTIONS TO FINAL DISP, INC MOT</t>
  </si>
  <si>
    <t>0129  1 52</t>
  </si>
  <si>
    <t>0129  1101</t>
  </si>
  <si>
    <t>EMERGENCY ROADSIDE ASSISTANCE SERVICES FOR PRE-EVENT CONTRACT</t>
  </si>
  <si>
    <t>0141 71  1</t>
  </si>
  <si>
    <t>SETTLEMENT MONITORING ASSEMBLY- FLUID BASED, PROJECT 220495-8-52-01</t>
  </si>
  <si>
    <t>0141 72  1</t>
  </si>
  <si>
    <t>SETTLEMENT MONITORING DATA COLLECTION HUB, PROJECT 220495-8-52-01</t>
  </si>
  <si>
    <t>0142 70</t>
  </si>
  <si>
    <t>FILL SAND</t>
  </si>
  <si>
    <t>0144 71  1</t>
  </si>
  <si>
    <t>PORE-PRESSURE TRANSDUCER- PIEZOMETER, PNEUMATIC</t>
  </si>
  <si>
    <t>0144 71  2</t>
  </si>
  <si>
    <t>PORE-PRESSURE TRANSDUCER- PIEZOMETER, VIBRATING WIRE</t>
  </si>
  <si>
    <t>0144 74  1</t>
  </si>
  <si>
    <t>PORE-PRESSURE TRANSDUCER, CONTROL / READOUT UNIT PNEUMATIC</t>
  </si>
  <si>
    <t>0144 74  2</t>
  </si>
  <si>
    <t>PORE-PRESSURE TRANSDUCER, CONTROL / READOUT UNIT VIBRATING WIRE</t>
  </si>
  <si>
    <t>0145  3</t>
  </si>
  <si>
    <t>GEOSYNTHETIC REINFORCED EMBANKMENT</t>
  </si>
  <si>
    <t>REINFORCEMENT GRID FOR SOIL STABILIZATION</t>
  </si>
  <si>
    <t>0145 71  2</t>
  </si>
  <si>
    <t>0160  4900</t>
  </si>
  <si>
    <t>TYPE B STABILIZATION, PROJECTS 405270-1, -3, AND -4</t>
  </si>
  <si>
    <t>0160  6</t>
  </si>
  <si>
    <t>STABILIZED SUBBASE</t>
  </si>
  <si>
    <t>0162  1 11</t>
  </si>
  <si>
    <t>PREPARED SOIL LAYER, FINISH SOIL LAYER, 6"</t>
  </si>
  <si>
    <t>0162  1 12</t>
  </si>
  <si>
    <t>PREPARED SOIL LAYER, FINISH SOIL LAYER, 12"</t>
  </si>
  <si>
    <t>0162  1 21</t>
  </si>
  <si>
    <t>PREPARED SOIL LAYER, ORGANIC SOIL LAYER, 6"</t>
  </si>
  <si>
    <t>0162  1 33</t>
  </si>
  <si>
    <t>PREPARED SOIL LAYER, BLANKET SOIL LAYER, SPECIAL DEPTH</t>
  </si>
  <si>
    <t>0165 70</t>
  </si>
  <si>
    <t>SUBGRADE LIME TREATED</t>
  </si>
  <si>
    <t>0165 71</t>
  </si>
  <si>
    <t>HYDRATED LIME</t>
  </si>
  <si>
    <t>0173 77  3</t>
  </si>
  <si>
    <t>SUBSURFACE PRESSURE GROUTING, CEMENT SLURRY</t>
  </si>
  <si>
    <t>0173 78  1</t>
  </si>
  <si>
    <t>SOIL IMPROVEMENT BY VIBRO-COMPACTION, UP TO 125 HP VIBRATOR</t>
  </si>
  <si>
    <t>0173 78  2</t>
  </si>
  <si>
    <t>SOIL IMPROVEMENT BY VIBRO-COMPACTION, 126-205 HP VIBRATOR</t>
  </si>
  <si>
    <t>0173 78  3</t>
  </si>
  <si>
    <t>SOIL IMPROVEMENT BY VIBRO-COMPACTION, OVER 206 HP VIBRATOR</t>
  </si>
  <si>
    <t>0173 79  1</t>
  </si>
  <si>
    <t>SOIL STABILIZATION BY AUGERED CONCRETE COLUMNS, 6"-8" DIAMETER</t>
  </si>
  <si>
    <t>0173 79  2</t>
  </si>
  <si>
    <t>SOIL STABILIZATION/IMPROVEMENT BY COLUMN SUPPORTED EMBANKMENT, PROJECT 430352-1-52-01</t>
  </si>
  <si>
    <t>0173 79  3</t>
  </si>
  <si>
    <t>SOIL STABILIZATION/IMPROVEMENT BY COLUMN SUPPORTED EMBANKMENT, PROJECT 436077-1-52-01</t>
  </si>
  <si>
    <t>0173 79  4</t>
  </si>
  <si>
    <t>SOIL STABILIZATION/IMPROVEMENT BY COLUMN SUPPORTED EMBANKMENT, PROJECT 415250-1-52-01</t>
  </si>
  <si>
    <t>0173 79  5</t>
  </si>
  <si>
    <t>SOIL STABILIZATION/IMPROVEMENT BY COLUMN SUPPORTED EMBANKMENT, PROJECT 435444-1-5201</t>
  </si>
  <si>
    <t>0173 79  6</t>
  </si>
  <si>
    <t>SOIL STABILIZATION/IMPROVEMENT BY COLUMN SUPPORTED EMBANKMENT, PROJECT 230256-6-52-01</t>
  </si>
  <si>
    <t>0173 79  7</t>
  </si>
  <si>
    <t>SOIL STABILIZATION/IMPROVEMENT BY COLUMN SUPPORTED EMBANKMENT, PROJECT 441059-1-52-01</t>
  </si>
  <si>
    <t>0173 79  8</t>
  </si>
  <si>
    <t>SOIL STABILIZATION/IMPROVEMENT BY COLUMN SUPPORTED EMBANKMENT, PROJECT 437441-1-52-01</t>
  </si>
  <si>
    <t>0173 79100</t>
  </si>
  <si>
    <t>SOIL STABILIZATION/IMPROVEMENT BY COLUMN SUPPORTED EMBANKMENT</t>
  </si>
  <si>
    <t>0175  1</t>
  </si>
  <si>
    <t>RESEATING CONCRETE PAVEMENT</t>
  </si>
  <si>
    <t>RIGID PAVEMENT STABILIZED SUBBASE- SPECIAL WORK PLATFORM</t>
  </si>
  <si>
    <t>0210  2</t>
  </si>
  <si>
    <t>0283 71</t>
  </si>
  <si>
    <t>RECLAIMED ASPHALT PAVEMENT BASE COURSE, SPECIAL DESIGN</t>
  </si>
  <si>
    <t>0283 71100</t>
  </si>
  <si>
    <t>RECLAIMED ASPHALT PAVEMENT BASE COURSE, EMULSION STABILIZED</t>
  </si>
  <si>
    <t>0283 71101</t>
  </si>
  <si>
    <t>RECLAIMED ASPHALT PAVEMENT BASE COURSE, LIMEROCK BLENDED</t>
  </si>
  <si>
    <t>0285 750</t>
  </si>
  <si>
    <t>ERROR: OPTIONAL BASE- GRADED AGGREGATE</t>
  </si>
  <si>
    <t>0285701900</t>
  </si>
  <si>
    <t>OPTIONAL BASE, BASE GROUP 01, PROJECTS 405270-1, -3, and -4</t>
  </si>
  <si>
    <t>0285709900</t>
  </si>
  <si>
    <t>OPTIONAL BASE, BASE GROUP 09, PROJECTS 405270-1, -3, and -4</t>
  </si>
  <si>
    <t>0285720</t>
  </si>
  <si>
    <t>OPTIONAL BASE- GRADED AGGREGATE, 20.5"</t>
  </si>
  <si>
    <t>0285721</t>
  </si>
  <si>
    <t>OPTIONAL BASE- GRADED AGGREGATE, 16" FOR PROJECT 217875-2-52-01</t>
  </si>
  <si>
    <t>0285722</t>
  </si>
  <si>
    <t>OPTIONAL BASE- GRADED AGGREGATE, 16" FOR PROJECT 414132-3-52-01</t>
  </si>
  <si>
    <t>0285723</t>
  </si>
  <si>
    <t>OPTIONAL BASE- GRADED AGGREGATE, 20" FOR PROJECT 222476-1-52-01</t>
  </si>
  <si>
    <t>0285724</t>
  </si>
  <si>
    <t>OPTIONAL BASE- GRADED AGGREGATE, 20" FOR PROJECT 437284-2-52-01</t>
  </si>
  <si>
    <t>0285725</t>
  </si>
  <si>
    <t>OPTIONAL BASE- GRADED AGGREGATE, 13" FOR PROJECT 437284-2-52-01</t>
  </si>
  <si>
    <t>0285726</t>
  </si>
  <si>
    <t>OPTIONAL BASE- GRADED AGGREGATE, 16" FOR PROJECT 431883-1-52-01</t>
  </si>
  <si>
    <t>0285727</t>
  </si>
  <si>
    <t>OPTIONAL BASE- GRADED AGGREGATE, 20" FOR PROJECT 432740-2-52-01</t>
  </si>
  <si>
    <t>0285728</t>
  </si>
  <si>
    <t>OPTIONAL BASE- GRADED AGGREGATE, 16" FOR PROJECT 217875-4-52-01</t>
  </si>
  <si>
    <t>0285729</t>
  </si>
  <si>
    <t>OPTIONAL BASE- GRADED AGGREGATE, 16" FOR PROJECT 431883-5-52-01</t>
  </si>
  <si>
    <t>0285730</t>
  </si>
  <si>
    <t>OPTIONAL BASE- GRADED AGGREGATE, 16" FOR PROJECT 431883-3-52-01</t>
  </si>
  <si>
    <t>0285731</t>
  </si>
  <si>
    <t>OPTIONAL BASE- GRADED AGGREGATE, 18" FOR PROJECT 220881-2-52-98</t>
  </si>
  <si>
    <t>0285732</t>
  </si>
  <si>
    <t>OPTIONAL BASE- GRADED AGGREGATE, 16" FOR PROJECT 438141-1-52-01</t>
  </si>
  <si>
    <t>0285733</t>
  </si>
  <si>
    <t>OPTIONAL BASE- GRADED AGGREGATE, 18" FOR PROJECT 435816-1-52-01</t>
  </si>
  <si>
    <t>0285734</t>
  </si>
  <si>
    <t>OPTIONAL BASE- GRADED AGGREGATE, 20" FOR PROJECT 409485-5-52-01</t>
  </si>
  <si>
    <t>0285735</t>
  </si>
  <si>
    <t>OPTIONAL BASE- GRADED AGGREGATE, 16" FOR PROJECT 421012-1-52-01</t>
  </si>
  <si>
    <t>0285736</t>
  </si>
  <si>
    <t>OPTIONAL BASE- GRADED AGGREGATE, 24" FOR PROJECT 441322-2-52-01</t>
  </si>
  <si>
    <t>0285737</t>
  </si>
  <si>
    <t>OPTIONAL BASE- GRADED AGGREGATE, 18" FOR PROJECT 410981-8-52-01</t>
  </si>
  <si>
    <t>0285739</t>
  </si>
  <si>
    <t>OPTIONAL BASE- GRADED AGGREGATE, 18" FOR PROJECT  439892-1-52-01</t>
  </si>
  <si>
    <t>0285740</t>
  </si>
  <si>
    <t>OPTIONAL BASE- GRADED AGGREGATE, 18" FOR PROJECTS  217910-7-52-01, ETC.</t>
  </si>
  <si>
    <t>OPTIONAL BASE- GRADED AGGREGATE, 18" FOR PROJECT  443503-1-52-01</t>
  </si>
  <si>
    <t>0285742</t>
  </si>
  <si>
    <t>OPTIONAL BASE- GRADED AGGREGATE, 21" FOR PROJECT 218594-2-52-01</t>
  </si>
  <si>
    <t>0285743</t>
  </si>
  <si>
    <t>OPTIONAL BASE- GRADED AGGREGATE, 20" FOR PROJECT 442914-1-52-01</t>
  </si>
  <si>
    <t>0285744</t>
  </si>
  <si>
    <t>OPTIONAL BASE- GRADED AGGREGATE, 15" FOR PROJECT 436273-1-52-01</t>
  </si>
  <si>
    <t>0285745</t>
  </si>
  <si>
    <t>OPTIONAL BASE- GRADED AGGREGATE, 20" FOR PROJECT 421878-3-52-01</t>
  </si>
  <si>
    <t>0285746</t>
  </si>
  <si>
    <t>OPTIONAL BASE- GRADED AGGREGATE, 4" FOR PROJECT 439457-1-52-01</t>
  </si>
  <si>
    <t>0285747</t>
  </si>
  <si>
    <t>OPTIONAL BASE- GRADED AGGREGATE, 20" FOR PROJECT 445465-1-52-01</t>
  </si>
  <si>
    <t>0285748</t>
  </si>
  <si>
    <t>OPTIONAL BASE- GRADED AGGREGATE, 15" FOR PROJECT 441882-1-52-01</t>
  </si>
  <si>
    <t>0285749</t>
  </si>
  <si>
    <t>OPTIONAL BASE- GRADED AGGREGATE, 17" FOR PROJECT 442915-1-52-01</t>
  </si>
  <si>
    <t>0285750</t>
  </si>
  <si>
    <t>OPTIONAL BASE- GRADED AGGREGATE, 18" FOR PROJECT 437763-1-52-01</t>
  </si>
  <si>
    <t>0285751</t>
  </si>
  <si>
    <t>OPTIONAL BASE- GRADED AGGREGATE, 16" FOR PROJECT 443360-1-52-01</t>
  </si>
  <si>
    <t>0285752</t>
  </si>
  <si>
    <t>OPTIONAL BASE- GRADED AGGREGATE, 16" FOR PROJECT 217909-3-52-01</t>
  </si>
  <si>
    <t>0285753</t>
  </si>
  <si>
    <t>OPTIONAL BASE- GRADED AGGREGATE, 16" FOR PROJECT 439740-1-52-01</t>
  </si>
  <si>
    <t>0285754</t>
  </si>
  <si>
    <t>OPTIONAL BASE- GRADED AGGREGATE, 17" FOR PROJECT 222539-3-52-01</t>
  </si>
  <si>
    <t>0285755</t>
  </si>
  <si>
    <t>OPTIONAL BASE- GRADED AGGREGATE, 24" FOR PROJECT 441038-4-52-01</t>
  </si>
  <si>
    <t>0285762</t>
  </si>
  <si>
    <t>OPTIONAL BASE- GRADED AGGREGATE, 16" FOR PROJECT 220918-3-52-98</t>
  </si>
  <si>
    <t>0285763</t>
  </si>
  <si>
    <t>OPTIONAL BASE- GRADED AGGREGATE, 19" THICK, 6" MAXIMUM LIFTS</t>
  </si>
  <si>
    <t>0285764</t>
  </si>
  <si>
    <t>OPTIONAL BASE- GRADED AGGREGATE, 21" THICK, 6" MAXIMUM LIFTS</t>
  </si>
  <si>
    <t>0285765</t>
  </si>
  <si>
    <t>COMPOSITE BASE- SPECIAL DESIGN, 8" B-12.5 AND 6" LIMEROCK LBR 100</t>
  </si>
  <si>
    <t>0285766</t>
  </si>
  <si>
    <t>OPTIONAL BASE- GRADED AGGREGATE, 36" THICK, 6" MAXIMUM LIFTS</t>
  </si>
  <si>
    <t>0287  1</t>
  </si>
  <si>
    <t>0289  1100</t>
  </si>
  <si>
    <t>COARSE AGGREGATE BASE SPECIAL DESIGN, PROJECT 436168-1-52-01, 12"</t>
  </si>
  <si>
    <t>0289  1101</t>
  </si>
  <si>
    <t>COARSE AGGREGATE BASE SPECIAL DESIGN, PROJECT 436168-1-52-01, 6"</t>
  </si>
  <si>
    <t>0289  1102</t>
  </si>
  <si>
    <t>COARSE AGGREGATE BASE SPECIAL DESIGN, PROJECT 433843-2-52-01 , 24"</t>
  </si>
  <si>
    <t>0305  1</t>
  </si>
  <si>
    <t>BITUMINOUS CRACK AND JOINT SEALING FOR ASPHALTIC CONCRETE ROADWAY</t>
  </si>
  <si>
    <t>0305  1100</t>
  </si>
  <si>
    <t>BITUMINOUS CRACK AND JOINT SEALING, PROJECT 432728-1-72-77</t>
  </si>
  <si>
    <t>0315  1</t>
  </si>
  <si>
    <t>STRESS ABSORBING MEMBRANE</t>
  </si>
  <si>
    <t>0315  1  1</t>
  </si>
  <si>
    <t>STRESS ABSORBING MEMBRANE, PROJECT NUMBER 436013-1-58-01</t>
  </si>
  <si>
    <t>0315  1  2</t>
  </si>
  <si>
    <t>STRESS ABSORBING MEMBRANE, PROJECT NUMBER 436543-1-52-01</t>
  </si>
  <si>
    <t>0315  1  3</t>
  </si>
  <si>
    <t>STRESS ABSORBING MEMBRANE, PROJECT NUMBER 436164-1-52-01</t>
  </si>
  <si>
    <t>0315  1  4</t>
  </si>
  <si>
    <t>STRESS ABSORBING MEMBRANE, PROJECT NUMBER 437617-1-52-01</t>
  </si>
  <si>
    <t>0315  1  5</t>
  </si>
  <si>
    <t>STRESS ABSORBING MEMBRANE, PROJECT NUMBER 439437-1-52-01</t>
  </si>
  <si>
    <t>0315  1  6</t>
  </si>
  <si>
    <t>STRESS ABSORBING MEMBRANE, PROJECT NUMBER 439399-1-52-01</t>
  </si>
  <si>
    <t>0315  1  7</t>
  </si>
  <si>
    <t>STRESS ABSORBING MEMBRANE, PROJECT NUMBER 443664-1-52-01</t>
  </si>
  <si>
    <t>0315  1  8</t>
  </si>
  <si>
    <t>STRESS ABSORBING MEMBRANE, PROJECT NUMBER 443259-1-52-01</t>
  </si>
  <si>
    <t>0325 70</t>
  </si>
  <si>
    <t>REPAVED ASPHALT CONCRETE</t>
  </si>
  <si>
    <t>0327 70 30</t>
  </si>
  <si>
    <t>MILLING EXISTING ASPHALT PAVEMENT, 11.5" AVG DEPTH</t>
  </si>
  <si>
    <t>MILLING EXISTING ASPHALT PAVEMENT, 8 1/2" AVG DEPTH</t>
  </si>
  <si>
    <t>MILLING EXISTING ASPHALT PAVEMENT, 7 3/4" AVG DEPTH</t>
  </si>
  <si>
    <t>MILLING EXISTING ASPHALT PAVEMENT, 8" AVG DEPTH</t>
  </si>
  <si>
    <t>MILLING EXISTING ASPHALT PAVEMENT, 8 1/4" AVG DEPTH</t>
  </si>
  <si>
    <t>MILLING EXISTING ASPHALT PAVEMENT, 9 1/4" AVG DEPTH</t>
  </si>
  <si>
    <t>0327 70 37</t>
  </si>
  <si>
    <t>MILLING EXISTING ASPHALT PAVEMENT, 9 1/2" AVG DEPTH</t>
  </si>
  <si>
    <t>MILLING EXISTING ASPHALT PAVEMENT, 8 3/4" AVG DEPTH</t>
  </si>
  <si>
    <t>0327 70 39</t>
  </si>
  <si>
    <t>MILLING EXISTING ASPHALT PAVEMENT, 9" AVG DEPTH</t>
  </si>
  <si>
    <t>0327 70 40</t>
  </si>
  <si>
    <t>MILLING EXISTING ASPHALT PAVEMENT, 10" AVG DEPTH</t>
  </si>
  <si>
    <t>0327 70 41</t>
  </si>
  <si>
    <t>MILLING EXISTING ASPHALT PAVEMENT, 10 1/4" AVG DEPTH</t>
  </si>
  <si>
    <t>0327 70 43</t>
  </si>
  <si>
    <t>MILLING EXISTING ASPHALT PAVEMENT, 11" AVG DEPTH</t>
  </si>
  <si>
    <t>MILLING EXISTING ASPHALT PAVEMENT, 12 1/4" AVG DEPTH</t>
  </si>
  <si>
    <t>MILLING EXISTING ASPHALT PAVEMENT, 12 3/4" AVG DEPTH</t>
  </si>
  <si>
    <t>MILLING EXISTING ASPHALT PAVEMENT, 12" AVG DEPTH</t>
  </si>
  <si>
    <t>0327 70101</t>
  </si>
  <si>
    <t>MILLING EXIST ASPHALT PAVEMENT AND LIMEROCK 9-11", PROJECT 441717-1-52-01</t>
  </si>
  <si>
    <t>0327 70102</t>
  </si>
  <si>
    <t>MILLING EXIST ASPHALT PAVEMENT AND LIMEROCK 8-10", PROJECTS 439457-5-52-01 AND 439457-4-52-01</t>
  </si>
  <si>
    <t>0327 70103</t>
  </si>
  <si>
    <t>MILLING EXIST ASPHALT PAVEMENT AND LIMEROCK 11", PROJECTS 440295-1-52-01 AND 440295-2-52-01</t>
  </si>
  <si>
    <t>0327 70106</t>
  </si>
  <si>
    <t>MILLING EXIST ASPHALT PAVEMENT AND LIMEROCK 9.75", PROJECT 441719-1-52-01</t>
  </si>
  <si>
    <t>0327 70107</t>
  </si>
  <si>
    <t>MILLING EXIST ASPHALT PAVEMENT AND LIMEROCK 5.25"</t>
  </si>
  <si>
    <t>0332  1</t>
  </si>
  <si>
    <t>FULL DEPTH RECLAMATION</t>
  </si>
  <si>
    <t>0334  1 22</t>
  </si>
  <si>
    <t>SUPERPAVE ASPH CONC, TRAFFIC B, PG76-22, PMA</t>
  </si>
  <si>
    <t>0334  1 23</t>
  </si>
  <si>
    <t>SUPERPAVE ASPH CONC, TRAFFIC C, PG76-22, PMA</t>
  </si>
  <si>
    <t>0334  1 24</t>
  </si>
  <si>
    <t>SUPERPAVE ASPH CONC, TRAFFIC D, PG76-22, PMA</t>
  </si>
  <si>
    <t>0334  1 25</t>
  </si>
  <si>
    <t>SUPERPAVE ASPH CONC, TRAFFIC E, PG76-22, PMA</t>
  </si>
  <si>
    <t>0334  1 33</t>
  </si>
  <si>
    <t>SUPERPAVE ASPH CONC, TRAFFIC C, PG82-22, PMA</t>
  </si>
  <si>
    <t>0334  1 34</t>
  </si>
  <si>
    <t>SUPERPAVE ASPH CONC, TRAFFIC D, PG82-22, PMA</t>
  </si>
  <si>
    <t>0334  1 35</t>
  </si>
  <si>
    <t>SUPERPAVE ASPH CONC, TRAFFIC E, PG82-22, PMA</t>
  </si>
  <si>
    <t>0334  1 42</t>
  </si>
  <si>
    <t>SUPERPAVE ASPH CONC, TRAFFIC LEVEL  B, PG67-22</t>
  </si>
  <si>
    <t>0334  1 43</t>
  </si>
  <si>
    <t>SUPERPAVE ASPH CONC, TRAFFIC LEVEL  C, PG67-22</t>
  </si>
  <si>
    <t>SUPERPAVE ASPHALTIC CONCRETE, TRAFFIC D, PG76-22</t>
  </si>
  <si>
    <t>SUPERPAVE ASPHALTIC CONCRETE, TRAFFIC D, HIGH POLYMER</t>
  </si>
  <si>
    <t>0334  1100</t>
  </si>
  <si>
    <t>SUPERPAVE ASPHALTIC CONCRETE, ROAD DAMAGE PAVEMENT TREATMENT, PROJECT 437300-4-52-01)</t>
  </si>
  <si>
    <t>0334  1101</t>
  </si>
  <si>
    <t>SUPERPAVE ASPHALTIC CONCRETE, ISO 10844, PROJECT 437300-4-52-01</t>
  </si>
  <si>
    <t>0334  1102</t>
  </si>
  <si>
    <t>SUPERPAVE ASPHALTIC CONCRETE, LOW-FRICTION, PROJECT 437300-4-52-01</t>
  </si>
  <si>
    <t>0334  1103</t>
  </si>
  <si>
    <t>SUPERPAVE ASPHALTIC CONCRETE, ROUGH ASPHALT NVH PAVEMENT TREATMENT, PROJECT 437300-4-52-01</t>
  </si>
  <si>
    <t>0334  1104</t>
  </si>
  <si>
    <t>SUPERPAVE ASPHALTIC CONCRETE, DAMAGED ASPHALT NVH PAVEMENT TREATMENT, PROJECT 437300-4-52-01</t>
  </si>
  <si>
    <t>0334  1105</t>
  </si>
  <si>
    <t>SUPERPAVE ASPHALTIC CONCRETE, MANHOLE COVER NVH PAVEMENT, PROJECT 437300-4-52-01</t>
  </si>
  <si>
    <t>0334  1106</t>
  </si>
  <si>
    <t>SUPERPAVE ASPHALTIC CONCRETE, SPEED BUMP NVH PAVEMENT, PROJECT 437300-4-52-01</t>
  </si>
  <si>
    <t>0334  1107</t>
  </si>
  <si>
    <t>SUPERPAVE ASPHALTIC CONCRETE, TECHNOLOGY PAD SURFACE, PROJECT 437300-4-52-01</t>
  </si>
  <si>
    <t>0334 27100</t>
  </si>
  <si>
    <t>SUPERPAVE ASPHALTIC CONCRETE, SUPERPAVE-5</t>
  </si>
  <si>
    <t>0334 27110</t>
  </si>
  <si>
    <t>SUPERPAVE ASPHALTIC CONCRETE, CRACK RELIEF MIXTURE</t>
  </si>
  <si>
    <t>0337  7  5</t>
  </si>
  <si>
    <t>ASPHALT CONCRETE FRICTION COURSE- INC BIT/RUBBER, FC-5</t>
  </si>
  <si>
    <t>0337  7  6</t>
  </si>
  <si>
    <t>ASPHALT CONCRETE FRICTION COURSE, INC BIT/RUBBER, FC 12.5, FC-6</t>
  </si>
  <si>
    <t>0337  7  7</t>
  </si>
  <si>
    <t>ASPHALT CONCRETE FRICTION COURSE, INC BIT / RUBBER, FC-9.5</t>
  </si>
  <si>
    <t>0337  7 22</t>
  </si>
  <si>
    <t>ASPHALT CONCRETE FRICTION COURSE, INC BIT, FC-5,  PG 76-22, PMA</t>
  </si>
  <si>
    <t>0337  7 23</t>
  </si>
  <si>
    <t>ASPHALT CONCRETE FRICTION COURSE, INC BIT, FC-5, PG 82-22,  PMA</t>
  </si>
  <si>
    <t>0337  7 24</t>
  </si>
  <si>
    <t>ASPHALT CONCRETE FRICTION COURSE, FC-5, PG 76-22, ARB</t>
  </si>
  <si>
    <t>0337  7 29</t>
  </si>
  <si>
    <t>ASPHALT CONCRETE FRICTION COURSE,TRAFFIC B, FC-4.75, RUBBER</t>
  </si>
  <si>
    <t>0337  7 30</t>
  </si>
  <si>
    <t>ASPHALT CONCRETE FRICTION COURSE,TRAFFIC B, FC-9.5, RUBBER</t>
  </si>
  <si>
    <t>0337  7 31</t>
  </si>
  <si>
    <t>ASPHALT CONCRETE FRICTION COURSE,TRAFFIC B, FC-12.5, RUBBER</t>
  </si>
  <si>
    <t>0337  7 32</t>
  </si>
  <si>
    <t>ASPHALT CONCRETE FRICTION COURSE,TRAFFIC C, FC-9.5, RUBBER</t>
  </si>
  <si>
    <t>0337  7 33</t>
  </si>
  <si>
    <t>ASPHALT CONCRETE FRICTION COURSE,TRAFFIC C, FC-12.5, RUBBER</t>
  </si>
  <si>
    <t>0337  7 35</t>
  </si>
  <si>
    <t>ASPHALT CONCRETE FRICTION COURSE,TRAFFIC D, FC-12.5, RUBBER</t>
  </si>
  <si>
    <t>0337  7 39</t>
  </si>
  <si>
    <t>ASPHALT CONCRETE FRICTION COURSE,TRAFFIC B, FC-4.75, PG 76-22, PMA</t>
  </si>
  <si>
    <t>0337  7 40</t>
  </si>
  <si>
    <t>ASPHALT CONCRETE FRICTION COURSE,TRAFFIC B, FC-9.5, PG 76-22, PMA</t>
  </si>
  <si>
    <t>0337  7 41</t>
  </si>
  <si>
    <t>ASPHALT CONCRETE FRICTION COURSE,TRAFFIC B, FC-12.5, PG 76-22, PMA</t>
  </si>
  <si>
    <t>0337  7 42</t>
  </si>
  <si>
    <t>ASPHALT CONCRETE FRICTION COURSE,TRAFFIC C, FC-9.5, PG 76-22, PMA</t>
  </si>
  <si>
    <t>0337  7 43</t>
  </si>
  <si>
    <t>ASPHALT CONCRETE FRICTION COURSE,TRAFFIC C, FC-12.5, PG 76-22, PMA</t>
  </si>
  <si>
    <t>0337  7 45</t>
  </si>
  <si>
    <t>ASPHALT CONCRETE FRICTION COURSE,TRAFFIC D, FC-12.5, PG 76-22, PMA</t>
  </si>
  <si>
    <t>0337  7 48</t>
  </si>
  <si>
    <t>ASPHALT CONCRETE FRICTION COURSE,TRAFFIC E, FC-12.5, PG 76-22, PMA</t>
  </si>
  <si>
    <t>0337  7 54</t>
  </si>
  <si>
    <t>ASPHALT CONCRETE FRICTION COURSE,TRAFFIC C, FC-9.5, PG 82-22, PMA</t>
  </si>
  <si>
    <t>0337  7 55</t>
  </si>
  <si>
    <t>ASPHALT CONCRETE FRICTION COURSE,TRAFFIC C, FC-12.5, PG 82-22, PMA</t>
  </si>
  <si>
    <t>0337  7 58</t>
  </si>
  <si>
    <t>ASPHALT CONCRETE FRICTION COURSE,TRAFFIC D, FC-12.5, PG 82-22, PMA</t>
  </si>
  <si>
    <t>0337  7 70</t>
  </si>
  <si>
    <t>ASPHALT CONCRETE FRICTION COURSE,TRAFFIC B, FC-4.75, PG 76-22, ARB</t>
  </si>
  <si>
    <t>0337  7 71</t>
  </si>
  <si>
    <t>ASPHALT CONCRETE FRICTION COURSE,TRAFFIC B, FC-9.5, PG 76-22, ARB</t>
  </si>
  <si>
    <t>0337  7 72</t>
  </si>
  <si>
    <t>ASPHALT CONCRETE FRICTION COURSE,TRAFFIC B, FC-12.5, PG 76-22, ARB</t>
  </si>
  <si>
    <t>0337  7 73</t>
  </si>
  <si>
    <t>ASPHALT CONCRETE FRICTION COURSE,TRAFFIC C, FC-9.5, PG 76-22, ARB</t>
  </si>
  <si>
    <t>0337  7 74</t>
  </si>
  <si>
    <t>ASPHALT CONCRETE FRICTION COURSE,TRAFFIC C, FC-12.5, PG 76-22, ARB</t>
  </si>
  <si>
    <t>ASPHALT CONCRETE FRICTION COURSE,TRAFFIC D, FC-12.5, PG 76-22</t>
  </si>
  <si>
    <t>0337  7 90</t>
  </si>
  <si>
    <t>ASPHALT CONCRETE FRICTION COURSE,TRAFFIC B, FC-9.5, HIGH POLYMER</t>
  </si>
  <si>
    <t>0337  7 92</t>
  </si>
  <si>
    <t>ASPHALT CONCRETE FRICTION COURSE,TRAFFIC C, FC-9.5, HIGH POLYMER</t>
  </si>
  <si>
    <t>ASPHALT CONCRETE FRICTION COURSE,TRAFFIC D, FC-12.5, HIGH POLYMER</t>
  </si>
  <si>
    <t>0337 87100</t>
  </si>
  <si>
    <t>ASPHALTIC CONCRETE FRICTION COURSE, Q</t>
  </si>
  <si>
    <t>0337 87101</t>
  </si>
  <si>
    <t>ASPHALTIC CONCRETE FRICTION COURSE, FC-7, PG 76-22</t>
  </si>
  <si>
    <t>0341  1  1</t>
  </si>
  <si>
    <t>ASPHALT MEMBRANE INTERLAYER</t>
  </si>
  <si>
    <t>0341 70</t>
  </si>
  <si>
    <t>ASPHALT RUBBER MEMBRANE INTERLAYER</t>
  </si>
  <si>
    <t>0342  1  1</t>
  </si>
  <si>
    <t>GEOSYNTHETIC INTERLAYER REINFORCEMENT SYSTEM, FIBERGLASS</t>
  </si>
  <si>
    <t>0342  1  2</t>
  </si>
  <si>
    <t>GEOSYNTHETIC INTERLAYER REINFORCEMENT SYSTEM, COMPOSITE FIBERGLASS</t>
  </si>
  <si>
    <t>0350  1  1</t>
  </si>
  <si>
    <t>0350  1  2</t>
  </si>
  <si>
    <t>PLAIN CEMENT CONCRETE PAVEMENT, 7"</t>
  </si>
  <si>
    <t>0350  1  3</t>
  </si>
  <si>
    <t>0350  1  4</t>
  </si>
  <si>
    <t>0350  1  5</t>
  </si>
  <si>
    <t>0350  1  8</t>
  </si>
  <si>
    <t>PLAIN CEMENT CONCRETE PAVEMENT, 7 1/2"</t>
  </si>
  <si>
    <t>0350  1  9</t>
  </si>
  <si>
    <t>PLAIN CEMENT CONCRETE PAVEMENT, VARIABLE 71/2" AVERAGE</t>
  </si>
  <si>
    <t>0350  1 10</t>
  </si>
  <si>
    <t>0350  1 11</t>
  </si>
  <si>
    <t>PLAIN CEMENT CONCRETE PAVEMENT, 13"</t>
  </si>
  <si>
    <t>0350  1 12</t>
  </si>
  <si>
    <t>PLAIN CEMENT CONCRETE PAVEMENT, 11"</t>
  </si>
  <si>
    <t>0350  1 13</t>
  </si>
  <si>
    <t>PLAIN CEMENT CONCRETE PAVEMENT, 11 1/2"</t>
  </si>
  <si>
    <t>0350  1 14</t>
  </si>
  <si>
    <t>PLAIN CEMENT CONCRETE PAVEMENT, 14"</t>
  </si>
  <si>
    <t>0350  1 15</t>
  </si>
  <si>
    <t>PLAIN CEMENT CONCRETE PAVEMENT, 13 1/2"</t>
  </si>
  <si>
    <t>0350  1 16</t>
  </si>
  <si>
    <t>PLAIN CEMENT CONCRETE PAVEMENT, 10 1/2"</t>
  </si>
  <si>
    <t>0350  1 17</t>
  </si>
  <si>
    <t>PLAIN CEMENT CONCRETE PAVEMENT, 8 1/2"</t>
  </si>
  <si>
    <t>0350  1 19</t>
  </si>
  <si>
    <t>PLAIN CEMENT CONCRETE PAVEMENT, 12 1/2"</t>
  </si>
  <si>
    <t>0350  1 20</t>
  </si>
  <si>
    <t>PLAIN CEMENT CONCRETE PAVEMENT, 9 1/2"</t>
  </si>
  <si>
    <t>0350  1 21</t>
  </si>
  <si>
    <t>PLAIN CEMENT CONCRETE PAVEMENT, VARIABLE 11" AVERAGE</t>
  </si>
  <si>
    <t>0350  1 23</t>
  </si>
  <si>
    <t>PLAIN CEMENT CONCRETE PAVEMENT, 14 1/2"</t>
  </si>
  <si>
    <t>0350  2  1</t>
  </si>
  <si>
    <t>CEMENT CONC PAVT REINFORCED, 6"</t>
  </si>
  <si>
    <t>0350  2  3</t>
  </si>
  <si>
    <t>CEMENT CONC PAVT REINFORCED, 8"</t>
  </si>
  <si>
    <t>0350  2  4</t>
  </si>
  <si>
    <t>CEMENT CONC PAVT REINFORCED, 9"</t>
  </si>
  <si>
    <t>0350  2 10</t>
  </si>
  <si>
    <t>CEMENT CONC PAVT REINFORCED,12"</t>
  </si>
  <si>
    <t>0350  2 12</t>
  </si>
  <si>
    <t>CEMENT CONC PAVT REINFORCED,11"</t>
  </si>
  <si>
    <t>0350  2 17</t>
  </si>
  <si>
    <t>CEMENT CONC PAVT REINFORCED, 8.5"</t>
  </si>
  <si>
    <t>PLAIN CEMENT CONCRETE PAVEMENT, 8.5"</t>
  </si>
  <si>
    <t>PLAIN CEMENT CONCRETE PAVEMENT, 9.5"</t>
  </si>
  <si>
    <t>0350  3 10</t>
  </si>
  <si>
    <t>PLAIN CEMENT CONCRETE PAVEMENT, 10.5"</t>
  </si>
  <si>
    <t>0350  3 12</t>
  </si>
  <si>
    <t>PLAIN CEMENT CONCRETE PAVEMENT, 11.5"</t>
  </si>
  <si>
    <t>0350  3 14</t>
  </si>
  <si>
    <t>PLAIN CEMENT CONCRETE PAVEMENT, 12.5"</t>
  </si>
  <si>
    <t>0350  3 15</t>
  </si>
  <si>
    <t>0350  3 17</t>
  </si>
  <si>
    <t>0350  3 18</t>
  </si>
  <si>
    <t>PLAIN CEMENT CONCRETE PAVEMENT, 14.5"</t>
  </si>
  <si>
    <t>0350  3100</t>
  </si>
  <si>
    <t>PLAIN CEMENT CONCRETE PAVEMENT, LOW FRICTION TILE, PROJECT 437300-4</t>
  </si>
  <si>
    <t>0350  3101</t>
  </si>
  <si>
    <t>PLAIN CEMENT CONCRETE PAVEMENT, BASALT TILE, PROJECT 437300-4</t>
  </si>
  <si>
    <t>0350  3102</t>
  </si>
  <si>
    <t>PLAIN CEMENT CONCRETE PAVEMENT, STEEL PLATE SURFACE, PROJECT 437300-4</t>
  </si>
  <si>
    <t>0350  3103</t>
  </si>
  <si>
    <t>PLAIN CEMENT CONCRETE PAVEMENT, BELGIAN BLOCK NVH, PROJECT 437300-4</t>
  </si>
  <si>
    <t>0350  3104</t>
  </si>
  <si>
    <t>PLAIN CEMENT CONCRETE PAVEMENT, STEP-UP/STEP-DOWN NVH, PROJECT 437300-4</t>
  </si>
  <si>
    <t>0350  3105</t>
  </si>
  <si>
    <t>PLAIN CEMENT CONCRETE PAVEMENT, SINE WAVE NVH, PROJECT 437300-4</t>
  </si>
  <si>
    <t>0350  3106</t>
  </si>
  <si>
    <t>PLAIN CEMENT CONCRETE PAVEMENT, CONCRETE FREEWAY NVH, PROJECT 437300-4</t>
  </si>
  <si>
    <t>0350  3200</t>
  </si>
  <si>
    <t>CEMENT CONCRETE, COLOR PAVEMENT, DECORATIVE WAVE, SKY BLUE, 4" THICK</t>
  </si>
  <si>
    <t>0350  3201</t>
  </si>
  <si>
    <t>CEMENT CONCRETE, COLOR PAVEMENT, DECORATIVE BORDER, TAN, 4" THICK</t>
  </si>
  <si>
    <t>0350  3202</t>
  </si>
  <si>
    <t>CEMENT CONCRETE, COLOR PAVEMENT, DECORATIVE SURROUND, TAN, 6" THICK</t>
  </si>
  <si>
    <t>0350  3203</t>
  </si>
  <si>
    <t>CEMENT CONCRETE, COLOR PAVEMENT, PRECAST TREE GRATE, YELLOW SAND</t>
  </si>
  <si>
    <t>0350  4  1</t>
  </si>
  <si>
    <t>REINFORCED CEMENT CONCRETE PAVEMENT,6"</t>
  </si>
  <si>
    <t>0350  4  5</t>
  </si>
  <si>
    <t>REINFORCED CEMENT CONCRETE PAVEMENT,8"</t>
  </si>
  <si>
    <t>0350  4 11</t>
  </si>
  <si>
    <t>REINFORCED CEMENT CONCRETE PAVEMENT,11"</t>
  </si>
  <si>
    <t>0350  4 13</t>
  </si>
  <si>
    <t>REINFORCED CEMENT CONCRETE PAVEMENT,12"</t>
  </si>
  <si>
    <t>0350  4100</t>
  </si>
  <si>
    <t>REINFORCED CEMENT CONCRETE PAVEMENT,12", PROJECT 436168-1-52-01</t>
  </si>
  <si>
    <t>0350  5  1</t>
  </si>
  <si>
    <t>CLEANING &amp; SEALING JOINTS- HOT POURED JOINT, CONSTRUCTION JOINT REPAIR- BRIDGE, PROJECT 429996-1-52-01</t>
  </si>
  <si>
    <t>0350 30  5</t>
  </si>
  <si>
    <t>CONCRETE PAVEMENT FOR ROUNDABOUT APRON, 8" DEPTH</t>
  </si>
  <si>
    <t>0350 72</t>
  </si>
  <si>
    <t>CLEANING &amp; RESEALING JOINTS- EXISTING CONCRETE PAVEMENT: REHAB</t>
  </si>
  <si>
    <t>0350 78</t>
  </si>
  <si>
    <t>CLEANING &amp; SEALING RANDOM CRACKS IN EXISTING CONCRETE PAVEMENT- REHAB</t>
  </si>
  <si>
    <t>0354  1 12</t>
  </si>
  <si>
    <t>PERVIOUS CONCRETE PAVEMENT, 6"</t>
  </si>
  <si>
    <t>0354  1101</t>
  </si>
  <si>
    <t>PERVIOUS CONCRETE PAVEMENT, 6", PROJECT 440293-1-52-01</t>
  </si>
  <si>
    <t>0400  1  1</t>
  </si>
  <si>
    <t>CONCRETE CLASS I, CULVERTS</t>
  </si>
  <si>
    <t>0400  1  2</t>
  </si>
  <si>
    <t>CONCRETE CLASS I, ENDWALLS</t>
  </si>
  <si>
    <t>CONCRETE CLASS I, RETAINING WALLS</t>
  </si>
  <si>
    <t>0400  1 15</t>
  </si>
  <si>
    <t>CONCRETE CLASS I, MISCELLANEOUS</t>
  </si>
  <si>
    <t>0400  1 25</t>
  </si>
  <si>
    <t>0400  2  2</t>
  </si>
  <si>
    <t>CONCRETE CLASS II, ENDWALLS</t>
  </si>
  <si>
    <t>CONCRETE CLASS II, BULKHEAD</t>
  </si>
  <si>
    <t>CONCRETE, CLASS II, TRENCH SLAB</t>
  </si>
  <si>
    <t>0400  2 41</t>
  </si>
  <si>
    <t>CONCRETE CLASS II, PRECAST DECK OVERLAY</t>
  </si>
  <si>
    <t>0400  2 46</t>
  </si>
  <si>
    <t>CONCRETE CLASS II, CAST-IN-PLACE COMPOSITE TOPPING WITH ADMIXTURE</t>
  </si>
  <si>
    <t>0400  2500</t>
  </si>
  <si>
    <t>CONC CLASS II, TEMPORARY WALL, PROJECT 437178-1-52-01</t>
  </si>
  <si>
    <t>0400  2501</t>
  </si>
  <si>
    <t>CONC CLASS II, TEMPORARY WALL, PROJECT 415782-9-52-01</t>
  </si>
  <si>
    <t>0400  3  1</t>
  </si>
  <si>
    <t>CONCRETE CLASS III, CULVERTS</t>
  </si>
  <si>
    <t>CONCRETE CLASS III, BULKHEAD</t>
  </si>
  <si>
    <t>0400  3 45</t>
  </si>
  <si>
    <t>CONCRETE CLASS III, PRECAST BRIDGE SUBSTRUCTURE</t>
  </si>
  <si>
    <t>0400  4  2</t>
  </si>
  <si>
    <t>CONCRETE CLASS IV, ENDWALLS</t>
  </si>
  <si>
    <t>0400  4  6</t>
  </si>
  <si>
    <t>CONCRETE CLASS IV, COUNTERWEIGHT</t>
  </si>
  <si>
    <t>0400  4 15</t>
  </si>
  <si>
    <t>CONC CLASS IV, MISCELLANEOUS</t>
  </si>
  <si>
    <t>0400  4 22</t>
  </si>
  <si>
    <t>CONCRETE, CLASS IV, SUPERSTRUCTURE - CLOSURE JOINT</t>
  </si>
  <si>
    <t>0400  4 26</t>
  </si>
  <si>
    <t>CONCRETE CLASS IV, MASS, SUPERSTRUCTURE</t>
  </si>
  <si>
    <t>0400  4 39</t>
  </si>
  <si>
    <t>CONCRETE CLASS IV, PRECAST SEGMENTAL, SUPSTRUCTURE</t>
  </si>
  <si>
    <t>0400  4 40</t>
  </si>
  <si>
    <t>CONCRETE CLASS IV, PRECAST SEGMENTAL, SUBSTRUCTURE</t>
  </si>
  <si>
    <t>0400  4 41</t>
  </si>
  <si>
    <t>CONCRETE CLASS IV, PRECAST DECK OVERLAY</t>
  </si>
  <si>
    <t>CONC CLASS IV, BRIDGE SUPERSTRUCTURE, LT-WT</t>
  </si>
  <si>
    <t>0400  6</t>
  </si>
  <si>
    <t>0400  7</t>
  </si>
  <si>
    <t>0400  8  4</t>
  </si>
  <si>
    <t>CONCRETE CLASS V, BRIDGE SUPERSTRUCTURE</t>
  </si>
  <si>
    <t>0400  8  5</t>
  </si>
  <si>
    <t>CONCRETE CLASS V, BRIDGE SUBSTRUCTURE</t>
  </si>
  <si>
    <t>0400  8 22</t>
  </si>
  <si>
    <t>CONCRETE CLASS V, SUPER STRUCTURE CLOSURE JOINT</t>
  </si>
  <si>
    <t>0400  8 25</t>
  </si>
  <si>
    <t>CONC CLASS V  MASS - SUBSTRUCTURE</t>
  </si>
  <si>
    <t>0400  8 39</t>
  </si>
  <si>
    <t>CONCRETE CLASS V, PRECAST SEGMENTAL SUPERSTRUCTURE</t>
  </si>
  <si>
    <t>0400  8106</t>
  </si>
  <si>
    <t>CONCRETE CLASS V, MICROSILICA SUBSTRUCTURE</t>
  </si>
  <si>
    <t>0400  8107</t>
  </si>
  <si>
    <t>CONC CLASS V, MICROSILICA SUBSTRUCTURE MASS</t>
  </si>
  <si>
    <t>0400  9</t>
  </si>
  <si>
    <t>BRIDGE DECK GROOVING &amp; PLANING, DECK 8.5" AND GREATER</t>
  </si>
  <si>
    <t>0400 16 22</t>
  </si>
  <si>
    <t>CONCRETE, CLASS VI, SUPERSTRUCTURE - CLOSURE JOINT</t>
  </si>
  <si>
    <t>0400 16 39</t>
  </si>
  <si>
    <t>CONCRETE CLASS VI, PRECAST SEG SUPERST</t>
  </si>
  <si>
    <t>0400 16 42</t>
  </si>
  <si>
    <t>CONCRETE CLASS VI, SUBSTRUCTURE SELF-CONSOLIDATING CONCRETE</t>
  </si>
  <si>
    <t>0400 16 43</t>
  </si>
  <si>
    <t>CONCRETE CLASS VI, SUPERSTRUCTURE SELF-CONSOLIDATING CONCRETE</t>
  </si>
  <si>
    <t>0400 45  1</t>
  </si>
  <si>
    <t>CONCRETE, CLASS IV, SUBSTRUCTURE FOR DEADMAN, PROJECT 211728-1-52-01</t>
  </si>
  <si>
    <t>0400 45  2</t>
  </si>
  <si>
    <t>REINFORCED CONCRETE, TOLL SITE EQUIPMENT SLAB, 12" THICK, PROJECT 442764-1-52-01</t>
  </si>
  <si>
    <t>0400 45  3</t>
  </si>
  <si>
    <t>CLEANING AND COATING CONCRETE SURFACES, APPLIED FINISH COATING</t>
  </si>
  <si>
    <t>0400 45  4</t>
  </si>
  <si>
    <t>CONCRETE BACKWALL JOINT SEAL REPAIR, PROJECT 428972-1-52-01</t>
  </si>
  <si>
    <t>0400 60  1</t>
  </si>
  <si>
    <t>CATHODIC PROTECTION - ELECTRICAL WORK,  AC POWER SOURCE ASSEMBLY</t>
  </si>
  <si>
    <t>0400 60  2</t>
  </si>
  <si>
    <t>CATHODIC PROTECTION - ELECTRICAL WORK,  DC POWER SOURCE ASSEMBLY</t>
  </si>
  <si>
    <t>0400 60  3</t>
  </si>
  <si>
    <t>CATHODIC PROTECTION - ELECTRICAL WORK, CONDUIT, WIRING, AND ACCESSORIES</t>
  </si>
  <si>
    <t>0400 60  4</t>
  </si>
  <si>
    <t>CATHODIC PROTECTION - ELECTRICAL WORK, EQUIPMENT &amp; INSTRUMENTATION</t>
  </si>
  <si>
    <t>0400 73  1</t>
  </si>
  <si>
    <t>SPAN JACKING (PROJECT 432641-1-52-01)</t>
  </si>
  <si>
    <t>0400 73  2</t>
  </si>
  <si>
    <t>SPAN JACKING, PROJECT 433378-1-52-01, CONTINUOUS UNIT JACKING</t>
  </si>
  <si>
    <t>0400 73  3</t>
  </si>
  <si>
    <t>SPAN JACKING, PROJECT 433378-1-52-01, SIMPLE SPAN JACKING</t>
  </si>
  <si>
    <t>0400 95  1</t>
  </si>
  <si>
    <t>0400 95  3</t>
  </si>
  <si>
    <t>COFFERDAM, SPECIAL</t>
  </si>
  <si>
    <t>GROUTING PRECAST DECK PANELS, NON-SHRINK GROUT</t>
  </si>
  <si>
    <t>0400134</t>
  </si>
  <si>
    <t>TEMP DUMMY PAYITEM FOR WT DATA MIGRATION</t>
  </si>
  <si>
    <t>0400135</t>
  </si>
  <si>
    <t>0400140  3</t>
  </si>
  <si>
    <t>NEOPRENE PAD REPLACEMENT, INSTALL ONLY</t>
  </si>
  <si>
    <t>CATHODIC PROTECTION SYSTEM, ZINC ALUMINUM SPRAY</t>
  </si>
  <si>
    <t>0400142  4</t>
  </si>
  <si>
    <t>CATHODIC PROTECTION SYSTEM, ZINC ALUMINUM SHEETS</t>
  </si>
  <si>
    <t>0400142  7</t>
  </si>
  <si>
    <t>CATHODIC PROTECTION SYSTEM, TITANIUM MESH</t>
  </si>
  <si>
    <t>0400142  8</t>
  </si>
  <si>
    <t>CATHODIC PROTECTION SYSTEM, TITANIUM BARS</t>
  </si>
  <si>
    <t>CATHODIC PROTECTION SYSTEM, OTHER MATERIAL</t>
  </si>
  <si>
    <t>0400145  2</t>
  </si>
  <si>
    <t>CLEANING CONCRETE SURFACE- PILING UNDERWATER</t>
  </si>
  <si>
    <t>CLEANING AND SEALING EXISTING CONCRETE SURFACE</t>
  </si>
  <si>
    <t>0401 70  5</t>
  </si>
  <si>
    <t>RESTORE SPALLED AREAS, CONTRACTORS OPTION</t>
  </si>
  <si>
    <t>0401 70  6</t>
  </si>
  <si>
    <t>SPALLED AREAS RESTORE, THERMOSETTING POLYMER CONC</t>
  </si>
  <si>
    <t>0401 70  9</t>
  </si>
  <si>
    <t>RESTORE SPALLED AREAS, VERY RAPID HARDENING MORTAR/CONCRETES</t>
  </si>
  <si>
    <t>0401 70100</t>
  </si>
  <si>
    <t>RESTORE SPALLED AREAS, TUNNEL REPAIRS 439714-1-52-01</t>
  </si>
  <si>
    <t>0401 70101</t>
  </si>
  <si>
    <t>RESTORE SPALLED AREAS, PORTLAND CEMENT GROUT, PROJECT 445941-1-52-01</t>
  </si>
  <si>
    <t>0401 70102</t>
  </si>
  <si>
    <t>RESTORE SPALLED AREAS, LATEX MODIFIED MORTAR - ACRYLIC, PROJECT 443595-1-52-01</t>
  </si>
  <si>
    <t>0401 70103</t>
  </si>
  <si>
    <t>RESTORE SPALLED AREAS, LATEX MODIFIED MORTAR - STYRENE-BUTADIENE, PROJECT 443895-1-52-01</t>
  </si>
  <si>
    <t>0401 70104</t>
  </si>
  <si>
    <t>RESTORE SPALLED AREAS, LATEX MODIFIED MORTAR - STYRENE-BUTADIENE, PROJECT 444009-1-52-01</t>
  </si>
  <si>
    <t>0401 70105</t>
  </si>
  <si>
    <t>RESTORE SPALLED AREAS, LATEX MODIFIED MORTAR - STYRENE-BUTADIENE, PROJECT 447136-1-52-01</t>
  </si>
  <si>
    <t>0401 70106</t>
  </si>
  <si>
    <t>RESTORE SPALLED AREAS, LATEX MODIFIED MORTAR - STYRENE-BUTADIENE, PROJECT 441960-1-52-01</t>
  </si>
  <si>
    <t>0401 70107</t>
  </si>
  <si>
    <t>RESTORE SPALLED AREAS, LATEX MODIFIED MORTAR - STYRENE-BUTADIENE, PROJECT 441964-1-52-01</t>
  </si>
  <si>
    <t>0401 70109</t>
  </si>
  <si>
    <t>RESTORE SPALLED AREAS, LATEX MODIFIED MORTAR - STYRENE-BUTADIENE, PROJECT 444798-1-52-01</t>
  </si>
  <si>
    <t>0401 70110</t>
  </si>
  <si>
    <t>RESTORE SPALLED AREAS, LATEX MODIFIED MORTAR - STYRENE-BUTADIENE, PROJECT 444799-1-52-01</t>
  </si>
  <si>
    <t>0401 70111</t>
  </si>
  <si>
    <t>RESTORE SPALLED AREAS, LATEX MODIFIED MORTAR - ACRYLIC, PROJECTS 437990-1-52-01, 437990-3-52-01</t>
  </si>
  <si>
    <t>0401 70112</t>
  </si>
  <si>
    <t>RESTORE SPALLED AREAS, SHOTCRETE, PROJECT 437442-1-52-01</t>
  </si>
  <si>
    <t>0401 70113</t>
  </si>
  <si>
    <t>RESTORE SPALLED AREAS, LATEX MODIFIED MORTAR - STYRENE-BUTADIENE, PROJECT 437442-1-52-01</t>
  </si>
  <si>
    <t>0401 70114</t>
  </si>
  <si>
    <t>RESTORE SPALLED AREAS, LATEX MODIFIED MORTAR - STYRENE-BUTADIENE, PROJECT 440295-1-52-01 AND 440295-2</t>
  </si>
  <si>
    <t>0401 70115</t>
  </si>
  <si>
    <t>RESTORE SPALLED AREAS, PREMANUFACTURED HYDRAULIC MORTAR, PROJECT 442061-2-52-01</t>
  </si>
  <si>
    <t>0401 70116</t>
  </si>
  <si>
    <t>RESTORE SPALLED AREAS, LATEX MODIFIED MORTAR - ACRYLIC, MSE PANELS, PROJECT 431123-2-52-01</t>
  </si>
  <si>
    <t>0401 71 11</t>
  </si>
  <si>
    <t>RESTORE SPALLED AREAS- MAINTENANCE CONTRACTS ONLY, GUNITE, OVER LAND AND &lt;= 20' BRIDGE HEIGHT</t>
  </si>
  <si>
    <t>0401 71 12</t>
  </si>
  <si>
    <t>RESTORE SPALLED AREAS- MAINTENANCE CONTRACTS ONLY, GUNITE, OVER LAND AND &gt; 20' BRIDGE HEIGHT</t>
  </si>
  <si>
    <t>0401 71 13</t>
  </si>
  <si>
    <t>RESTORE SPALLED AREAS- MAINTENANCE CONTRACTS ONLY, GUNITE, OVER WATER AND &lt;= 20' BRIDGE HEIGHT</t>
  </si>
  <si>
    <t>0401 71 14</t>
  </si>
  <si>
    <t>RESTORE SPALLED AREAS- MAINTENANCE CONTRACTS ONLY, GUNITE, OVER WATER AND &gt; 20' BRIDGE HEIGHT</t>
  </si>
  <si>
    <t>0402 70</t>
  </si>
  <si>
    <t>COLUMN REPAIR- CFRP SYSTEM, F&amp;I</t>
  </si>
  <si>
    <t>0403  1  1</t>
  </si>
  <si>
    <t>EPOXY CONCRETE OVERLAY FOR CONCRETE BRIDGE DECKS, PROJECT 435102-1-52-01</t>
  </si>
  <si>
    <t>0403  1  2</t>
  </si>
  <si>
    <t>EPOXY CONCRETE OVERLAY FOR CONCRETE BRIDGE DECKS, PROJECT 419688-1-52-01</t>
  </si>
  <si>
    <t>0403  1  3</t>
  </si>
  <si>
    <t>EPOXY CONCRETE OVERLAY FOR CONCRETE BRIDGE DECKS, PROJECT 437446-1-52-01</t>
  </si>
  <si>
    <t>0403  1  4</t>
  </si>
  <si>
    <t>EPOXY CONCRETE OVERLAY FOR CONCRETE BRIDGE DECKS, PROJECT 439272-1-52-01</t>
  </si>
  <si>
    <t>0403  1  5</t>
  </si>
  <si>
    <t>EPOXY CONCRETE OVERLAY FOR CONCRETE BRIDGE DECKS, PROJECT 439276-1-52-01</t>
  </si>
  <si>
    <t>0403  1  6</t>
  </si>
  <si>
    <t>EPOXY CONCRETE OVERLAY FOR CONCRETE BRIDGE DECKS, PROJECT  439271-1-52-01</t>
  </si>
  <si>
    <t>0403  1  7</t>
  </si>
  <si>
    <t>EPOXY CONCRETE OVERLAY FOR CONCRETE BRIDGE DECKS, PROJECT  439273-1-52-01</t>
  </si>
  <si>
    <t>0403  1  8</t>
  </si>
  <si>
    <t>EPOXY CONCRETE OVERLAY FOR CONCRETE BRIDGE DECKS, PROJECT  440968-1-52-01</t>
  </si>
  <si>
    <t>0403  1  9</t>
  </si>
  <si>
    <t>EPOXY CONCRETE OVERLAY FOR CONCRETE BRIDGE DECKS, PROJECT  436415-1-52-01</t>
  </si>
  <si>
    <t>0403  1 10</t>
  </si>
  <si>
    <t>EPOXY CONCRETE OVERLAY FOR CONCRETE BRIDGE DECKS, PROJECT  440970-1-52-01</t>
  </si>
  <si>
    <t>0403  1 11</t>
  </si>
  <si>
    <t>EPOXY CONCRETE OVERLAY FOR CONCRETE BRIDGE DECKS, PROJECT  443270-1-52-01</t>
  </si>
  <si>
    <t>0403  1 12</t>
  </si>
  <si>
    <t>EPOXY CONCRETE OVERLAY FOR CONCRETE BRIDGE DECKS, PROJECT  440966-1-52-01</t>
  </si>
  <si>
    <t>0403  1 13</t>
  </si>
  <si>
    <t>EPOXY CONCRETE OVERLAY FOR CONCRETE BRIDGE DECKS, PROJECT  437966-1-52-01</t>
  </si>
  <si>
    <t>0403  1 14</t>
  </si>
  <si>
    <t>EPOXY CONCRETE OVERLAY FOR CONCRETE BRIDGE DECKS, PROJECT  443267-1-52-01</t>
  </si>
  <si>
    <t>0403  1 15</t>
  </si>
  <si>
    <t>EPOXY CONCRETE OVERLAY FOR CONCRETE BRIDGE DECKS, PROJECT  443257-1-52-01</t>
  </si>
  <si>
    <t>0403  1 16</t>
  </si>
  <si>
    <t>EPOXY CONCRETE OVERLAY WITH SPALL REPAIR, FOR CONCRETE BRIDGE DECKS, PROJECT  443270-1-52-01</t>
  </si>
  <si>
    <t>0403  1 17</t>
  </si>
  <si>
    <t>EPOXY CONCRETE OVERLAY FOR CONCRETE BRIDGE DECKS, PROJECT  441462-1-52-01</t>
  </si>
  <si>
    <t>0403  1 18</t>
  </si>
  <si>
    <t>EPOXY CONCRETE OVERLAY FOR CONCRETE BRIDGE DECKS, PROJECT  447134-1-52-01</t>
  </si>
  <si>
    <t>0403  1 19</t>
  </si>
  <si>
    <t>EPOXY CONCRETE OVERLAY FOR CONCRETE BRIDGE DECKS, PROJECT  447137-1-52-01</t>
  </si>
  <si>
    <t>0403  1 20</t>
  </si>
  <si>
    <t>EPOXY CONCRETE OVERLAY FOR CONCRETE BRIDGE DECKS, PROJECTS 444798-1-52-01 AND 444799-1-52-01</t>
  </si>
  <si>
    <t>0403  1 21</t>
  </si>
  <si>
    <t>EPOXY CONCRETE OVERLAY FOR CONCRETE SLABS, PROJECT 444803-1-52-01</t>
  </si>
  <si>
    <t>0403  2  1</t>
  </si>
  <si>
    <t>RESTORE SPALLED AREAS FOR CONCRETE BRIDGE DECKS, PROJECT 435102-1-52-01</t>
  </si>
  <si>
    <t>0403  2  3</t>
  </si>
  <si>
    <t>RESTORE SPALLED AREAS FOR CONCRETE BRIDGE DECKS, PROJECT 437446-1-52-01</t>
  </si>
  <si>
    <t>0403  2  4</t>
  </si>
  <si>
    <t>RESTORE SPALLED AREAS FOR CONCRETE BRIDGE DECKS, PROJECT 439272-1-52-01</t>
  </si>
  <si>
    <t>0403  2  5</t>
  </si>
  <si>
    <t>RESTORE SPALLED AREAS FOR CONCRETE BRIDGE DECKS, PROJECT 439276-1-52-01</t>
  </si>
  <si>
    <t>0403  2  6</t>
  </si>
  <si>
    <t>RESTORE SPALLED AREAS FOR CONCRETE BRIDGE DECKS, PROJECT  439271-1-52-01</t>
  </si>
  <si>
    <t>0403  2  7</t>
  </si>
  <si>
    <t>RESTORE SPALLED AREAS FOR CONCRETE BRIDGE DECKS, PROJECT  439273-1-52-01</t>
  </si>
  <si>
    <t>0403  2  8</t>
  </si>
  <si>
    <t>RESTORE SPALLED AREAS FOR CONCRETE BRIDGE DECKS, PROJECT  440968-1-52-01</t>
  </si>
  <si>
    <t>0403  2  9</t>
  </si>
  <si>
    <t>RESTORE SPALLED AREAS FOR CONCRETE BRIDGE DECKS, PROJECT  436415-1-52-01</t>
  </si>
  <si>
    <t>0403  2 10</t>
  </si>
  <si>
    <t>RESTORE SPALLED AREAS FOR CONCRETE BRIDGE DECKS, PROJECT  440970-1-52-01</t>
  </si>
  <si>
    <t>0403  2 11</t>
  </si>
  <si>
    <t>RESTORE SPALLED AREAS FOR CONCRETE BRIDGE DECKS, PROJECT  443270-1-52-01</t>
  </si>
  <si>
    <t>0403  2 12</t>
  </si>
  <si>
    <t>RESTORE SPALLED AREAS FOR CONCRETE BRIDGE DECKS, PROJECT  440966-1-52-01</t>
  </si>
  <si>
    <t>0403  2 13</t>
  </si>
  <si>
    <t>RESTORE SPALLED AREAS FOR CONCRETE BRIDGE DECKS, PROJECT  437966-1-52-01</t>
  </si>
  <si>
    <t>0403  2 14</t>
  </si>
  <si>
    <t>RESTORE SPALLED AREAS FOR CONCRETE BRIDGE DECKS, PROJECT  443267-1-52-01</t>
  </si>
  <si>
    <t>0403  2 15</t>
  </si>
  <si>
    <t>RESTORE SPALLED AREAS FOR CONCRETE BRIDGE DECKS, PROJECT  443257-1-52-01</t>
  </si>
  <si>
    <t>0403  2 17</t>
  </si>
  <si>
    <t>RESTORE SPALLED AREAS FOR CONCRETE BRIDGE DECKS, PROJECT  441462-1-52-01</t>
  </si>
  <si>
    <t>0403  2 18</t>
  </si>
  <si>
    <t>RESTORE SPALLED AREAS FOR CONCRETE BRIDGE DECKS, PROJECT 447134-1-52-01</t>
  </si>
  <si>
    <t>0403  2 19</t>
  </si>
  <si>
    <t>RESTORE SPALLED AREAS FOR CONCRETE BRIDGE DECKS, PROJECT 447137-1-52-01</t>
  </si>
  <si>
    <t>0403  2 20</t>
  </si>
  <si>
    <t>RESTORE SPALLED AREAS FOR CONCRETE SLABS, PROJECT 444803-1-52-01</t>
  </si>
  <si>
    <t>0404  1</t>
  </si>
  <si>
    <t>PRECAST BENT CAPS</t>
  </si>
  <si>
    <t>0404  5 11</t>
  </si>
  <si>
    <t>PRECAST DECK PANEL, NON-PRESTRESSED, 8"</t>
  </si>
  <si>
    <t>0404  5 12</t>
  </si>
  <si>
    <t>PRECAST DECK PANEL, NON-PRESTRESSED, 8.5"</t>
  </si>
  <si>
    <t>0404  5 13</t>
  </si>
  <si>
    <t>PRECAST DECK PANEL, NON-PRESTRESSED, 9"</t>
  </si>
  <si>
    <t>0404  5 14</t>
  </si>
  <si>
    <t>PRECAST DECK PANEL, NON-PRESTRESSED, 9.5"</t>
  </si>
  <si>
    <t>0404  5 15</t>
  </si>
  <si>
    <t>PRECAST DECK PANEL, NON-PRESTRESSED, 10."</t>
  </si>
  <si>
    <t>0404  5 21</t>
  </si>
  <si>
    <t>PRECAST DECK PANEL, PRETENSIONED, 8"</t>
  </si>
  <si>
    <t>0404  5 22</t>
  </si>
  <si>
    <t>PRECAST DECK PANEL, PRETENSIONED, 8.5"</t>
  </si>
  <si>
    <t>0404  5 23</t>
  </si>
  <si>
    <t>PRECAST DECK PANEL, PRETENSIONED, 9"</t>
  </si>
  <si>
    <t>0404  5 24</t>
  </si>
  <si>
    <t>PRECAST DECK PANEL, PRETENSIONED, 9.5"</t>
  </si>
  <si>
    <t>0404  5 25</t>
  </si>
  <si>
    <t>PRECAST DECK PANEL, PRETENSIONED, 10."</t>
  </si>
  <si>
    <t>0404  6</t>
  </si>
  <si>
    <t>GROUT FOR PRECAST DECK PANEL</t>
  </si>
  <si>
    <t>0404  7</t>
  </si>
  <si>
    <t>0404  7100</t>
  </si>
  <si>
    <t>CLOSURE JOINT FOR PRECAST DECK PANEL, ULTRA HIGH PERFORMANCE CONCRETE- UHPC, PROJECT 435158-1-52-01</t>
  </si>
  <si>
    <t>0405 70  1</t>
  </si>
  <si>
    <t>LATEX MODIFIED PORTLAND  CEMENT CONCRETE, TYPE I</t>
  </si>
  <si>
    <t>0405 70  2</t>
  </si>
  <si>
    <t>LATEX MODIFIED PORTLAND  CEMENT CONC,TYPE III</t>
  </si>
  <si>
    <t>0405 71</t>
  </si>
  <si>
    <t>VERY EARLY STRENGTH LATEX MODIFIED CONCRETE</t>
  </si>
  <si>
    <t>PRECAST CONCRETE 3 SIDE BOX CULVERT, 0-19' SPAN, &lt; OR = 10' HEIGHT</t>
  </si>
  <si>
    <t>0407  1 12</t>
  </si>
  <si>
    <t>PRECAST CONCRETE 3 SIDE BOX CULVERT, 0-19' SPAN, 10' HEIGHT OR GREATER</t>
  </si>
  <si>
    <t>0407  1 21</t>
  </si>
  <si>
    <t>PRECAST CONCRETE 3 SIDE BOX CULVERT, 20-29' SPAN, &lt; OR = 10' HEIGHT</t>
  </si>
  <si>
    <t>0407  1 22</t>
  </si>
  <si>
    <t>PRECAST CONCRETE 3 SIDE BOX CULVERT, 20-29' SPAN, 10' HEIGHT OR GREATER</t>
  </si>
  <si>
    <t>0407  1 31</t>
  </si>
  <si>
    <t>PRECAST CONCRETE 3 SIDE BOX CULVERT, 30-39' SPAN, &lt; OR = 10' HEIGHT</t>
  </si>
  <si>
    <t>0407  1 32</t>
  </si>
  <si>
    <t>PRECAST CONCRETE 3 SIDE BOX CULVERT, 30-39' SPAN, 10' HEIGHT OR GREATER</t>
  </si>
  <si>
    <t>0407  1 41</t>
  </si>
  <si>
    <t>PRECAST CONCRETE 3 SIDE BOX CULVERT, 40-49' SPAN, &lt; OR = 10' HEIGHT</t>
  </si>
  <si>
    <t>0407  1 42</t>
  </si>
  <si>
    <t>PRECAST CONCRETE 3 SIDE BOX CULVERT, 40-49' SPAN, 10' HEIGHT OR GREATER</t>
  </si>
  <si>
    <t>0407  1 51</t>
  </si>
  <si>
    <t>PRECAST CONCRETE 3 SIDE BOX CULVERT, 50' SPAN OR GREATER, &lt; OR = 10' HEIGHT</t>
  </si>
  <si>
    <t>0407  1 52</t>
  </si>
  <si>
    <t>PRECAST CONCRETE 3 SIDE BOX CULVERT, 50' SPAN OR GREATER, 10' HEIGHT OR GREATER</t>
  </si>
  <si>
    <t>0411  2  1</t>
  </si>
  <si>
    <t>INJECT AND SEAL CRACK- MAINTENANCE CONTRACTS ONLY, GUNITE, OVER LAND AND &lt;= 20' BRIDGE HEIGHT</t>
  </si>
  <si>
    <t>0411  2  2</t>
  </si>
  <si>
    <t>INJECT AND SEAL CRACK- MAINTENANCE CONTRACTS ONLY, GUNITE, OVER LAND AND &gt; 20' BRIDGE HEIGHT</t>
  </si>
  <si>
    <t>0411  2  3</t>
  </si>
  <si>
    <t>INJECT AND SEAL CRACK- MAINTENANCE CONTRACTS ONLY, GUNITE, OVER WATER AND &lt;= 20' BRIDGE HEIGHT</t>
  </si>
  <si>
    <t>0411  2  4</t>
  </si>
  <si>
    <t>INJECT AND SEAL CRACK- MAINTENANCE CONTRACTS ONLY, GUNITE, OVER WATER AND &gt; 20' BRIDGE HEIGHT</t>
  </si>
  <si>
    <t>0412  1  1</t>
  </si>
  <si>
    <t>MATERIAL FOR CRACK INJECTION, WATER REACTIVE POLYURETHANE GROUT</t>
  </si>
  <si>
    <t>0412  2</t>
  </si>
  <si>
    <t>INJECT &amp; SEAL CRACK, OTHER MATERIALS</t>
  </si>
  <si>
    <t>0413155101</t>
  </si>
  <si>
    <t>RESTORE SPALLED AREAS FOR SEALING CONCRETE BRIDGE DECKS, PROJECT 423577-5-52-01</t>
  </si>
  <si>
    <t>0415  1500</t>
  </si>
  <si>
    <t>REINFORCING STEEL- TEMPORARY WALL, PROJECT 437178-1-52-01</t>
  </si>
  <si>
    <t>0415  1501</t>
  </si>
  <si>
    <t>REINFORCING STEEL- TEMPORARY WALL, PROJECT 415782-9-52-01</t>
  </si>
  <si>
    <t>0415  2  1</t>
  </si>
  <si>
    <t>STAINLESS REINFORCING STEEL, ROADWAY</t>
  </si>
  <si>
    <t>0415  2  6</t>
  </si>
  <si>
    <t>STAINLESS REINFORCING STEEL, MISCELLANEOUS</t>
  </si>
  <si>
    <t>0415  2  8</t>
  </si>
  <si>
    <t>STAINLESS REINFORCING STEEL, BULKHEAD</t>
  </si>
  <si>
    <t>0415  2  9</t>
  </si>
  <si>
    <t>STAINLESS REINFORCING STEEL, APPROACH SLABS</t>
  </si>
  <si>
    <t>0415  3  1</t>
  </si>
  <si>
    <t>LOW-CARBON CHROMIUM REINFORCING STEEL, ROADWAY</t>
  </si>
  <si>
    <t>0415 10  3</t>
  </si>
  <si>
    <t>0415 10  7</t>
  </si>
  <si>
    <t>FIBER REINFORCED POLYMER BARS, #7 BAR</t>
  </si>
  <si>
    <t>0415 10  9</t>
  </si>
  <si>
    <t>FIBER REINFORCED POLYMER BARS, #9 BAR</t>
  </si>
  <si>
    <t>0425  1 43</t>
  </si>
  <si>
    <t>ERROR: INLET TOP, REPAIR,CURB INLET- WALKING SURFACE ONLY</t>
  </si>
  <si>
    <t>0425  1202</t>
  </si>
  <si>
    <t>0425  1209</t>
  </si>
  <si>
    <t>0425  1212</t>
  </si>
  <si>
    <t>0425  1213</t>
  </si>
  <si>
    <t>0425  1214</t>
  </si>
  <si>
    <t>0425  1215</t>
  </si>
  <si>
    <t>0425  1319</t>
  </si>
  <si>
    <t>0425  1329</t>
  </si>
  <si>
    <t>INLETS, CURB TYPE P-2, MODIFY</t>
  </si>
  <si>
    <t>INLETS, CURB. TYPE P-3, &gt;10'</t>
  </si>
  <si>
    <t>0425  1342</t>
  </si>
  <si>
    <t>0425  1419</t>
  </si>
  <si>
    <t>INLETS, CURB, TYPE J-1, MODIFY</t>
  </si>
  <si>
    <t>0425  1425</t>
  </si>
  <si>
    <t>0425  1429</t>
  </si>
  <si>
    <t>INLETS, CURB, TYPE J-2, MODIFY</t>
  </si>
  <si>
    <t>0425  1449</t>
  </si>
  <si>
    <t>INLETS, CURB, TYPE J-4, MODIFY</t>
  </si>
  <si>
    <t>0425  1469</t>
  </si>
  <si>
    <t>0425  1474</t>
  </si>
  <si>
    <t>INLETS, CURB, TYPE 7, J BOT ,&gt;10'</t>
  </si>
  <si>
    <t>0425  1479</t>
  </si>
  <si>
    <t>INLETS, CURB, TYPE 7, MODIFY</t>
  </si>
  <si>
    <t>0425  1482</t>
  </si>
  <si>
    <t>0425  1502</t>
  </si>
  <si>
    <t>0425  1509</t>
  </si>
  <si>
    <t>INLETS, DT BOT, TYPE A, MODIFY</t>
  </si>
  <si>
    <t>0425  1512</t>
  </si>
  <si>
    <t>0425  1519</t>
  </si>
  <si>
    <t>0425  1532</t>
  </si>
  <si>
    <t>INLETS, DITCH BOTTOM, TYPE C MODIFIED- BACK OF SIDEWALK, &gt;10'</t>
  </si>
  <si>
    <t>0425  1534</t>
  </si>
  <si>
    <t>INLETS, DITCH BOTTOM, TYPE C MODIFIED- BACK OF SIDEWALK, J BOT, &gt;10'</t>
  </si>
  <si>
    <t>0425  1542</t>
  </si>
  <si>
    <t>0425  1547</t>
  </si>
  <si>
    <t>0425  1557</t>
  </si>
  <si>
    <t>0425  1574</t>
  </si>
  <si>
    <t>INLETS, DITCH BOTTOM, TYPE G, J BOT, &gt;10'</t>
  </si>
  <si>
    <t>INLETS, DITCH BOTTOM, TYPE G, PARTIAL</t>
  </si>
  <si>
    <t>INLETS, DITCH BOTTOM, TYPE G, MODIFY</t>
  </si>
  <si>
    <t>0425  1584</t>
  </si>
  <si>
    <t>INLETS, DT BOT, TYPE H,  J BOTTOM &gt;10'</t>
  </si>
  <si>
    <t>0425  1585</t>
  </si>
  <si>
    <t>0425  1587</t>
  </si>
  <si>
    <t>0425  1602</t>
  </si>
  <si>
    <t>INLETS, DT BOT, TYPE J, &gt;10'</t>
  </si>
  <si>
    <t>0425  1603</t>
  </si>
  <si>
    <t>0425  1604</t>
  </si>
  <si>
    <t>INLETS, DT BOT, TYPE J, JBOT,&gt;10'</t>
  </si>
  <si>
    <t>0425  1609</t>
  </si>
  <si>
    <t>INLETS, DT BOT, TYPE J, MODIFY</t>
  </si>
  <si>
    <t>0425  1725</t>
  </si>
  <si>
    <t>0425  1784</t>
  </si>
  <si>
    <t>INLETS, MEDIAN BARRIER, TYPE 1, J BOT, &gt;10'</t>
  </si>
  <si>
    <t>0425  1791</t>
  </si>
  <si>
    <t>INLETS, MEDIAN BARRIER, TYPE 2, J BOT,&lt; =10'</t>
  </si>
  <si>
    <t>0425  1793</t>
  </si>
  <si>
    <t>INLETS, MEDIAN BARRIER, TYPE 2, J BOT, &lt;10'</t>
  </si>
  <si>
    <t>0425  1794</t>
  </si>
  <si>
    <t>INLETS, MEDIAN BARRIER, TYPE 2, J BOT, &gt;10'</t>
  </si>
  <si>
    <t>0425  1795</t>
  </si>
  <si>
    <t>INLETS, MEDIAN BARRIER, TYPE 2, PARTIAL</t>
  </si>
  <si>
    <t>0425  1799</t>
  </si>
  <si>
    <t>INLETS, MEDIAN BARRIER, TYPE 2, MODIFY</t>
  </si>
  <si>
    <t>0425  1801</t>
  </si>
  <si>
    <t>INLETS, MEDIAN BARRIER, TYPE 1, &lt;10'</t>
  </si>
  <si>
    <t>0425  1802</t>
  </si>
  <si>
    <t>0425  1803</t>
  </si>
  <si>
    <t>0425  1804</t>
  </si>
  <si>
    <t>0425  1805</t>
  </si>
  <si>
    <t>0425  1809</t>
  </si>
  <si>
    <t>INLETS, MEDIAN BARRIER, TYPE 1, MODIFY</t>
  </si>
  <si>
    <t>0425  1811</t>
  </si>
  <si>
    <t>INLETS, MEDIAN BARRIER, TYPE 2, &lt;10'</t>
  </si>
  <si>
    <t>0425  1812</t>
  </si>
  <si>
    <t>INLETS, MEDIAN BARRIER, TYPE 2,  &gt;10'</t>
  </si>
  <si>
    <t>0425  1813</t>
  </si>
  <si>
    <t>0425  1814</t>
  </si>
  <si>
    <t>0425  1815</t>
  </si>
  <si>
    <t>0425  1841</t>
  </si>
  <si>
    <t>INLETS, MEDIAN BARRIER, TYPE 3, &lt;10'</t>
  </si>
  <si>
    <t>0425  1842</t>
  </si>
  <si>
    <t>INLETS, MEDIAN BARRIER, TYPE 3, &gt;10'</t>
  </si>
  <si>
    <t>0425  1843</t>
  </si>
  <si>
    <t>INLETS, MEDIAN BARRIER, TYPE 3, J BOT, &lt;10'</t>
  </si>
  <si>
    <t>0425  1844</t>
  </si>
  <si>
    <t>INLETS, MEDIAN BARRIER, TYPE 3, J BOT, &gt;10'</t>
  </si>
  <si>
    <t>0425  1845</t>
  </si>
  <si>
    <t>INLETS, MEDIAN BARRIER, TYPE 3, PARTIAL</t>
  </si>
  <si>
    <t>0425  1851</t>
  </si>
  <si>
    <t>INLETS, MEDIAN BARRIER, TYPE 4, &lt;10'</t>
  </si>
  <si>
    <t>0425  1852</t>
  </si>
  <si>
    <t>INLETS, MEDIAN BARRIER, TYPE 4, &gt;10'</t>
  </si>
  <si>
    <t>0425  1853</t>
  </si>
  <si>
    <t>INLETS, MEDIAN BARRIER, TYPE 4, J BOT, &lt;10'</t>
  </si>
  <si>
    <t>0425  1854</t>
  </si>
  <si>
    <t>INLETS, MEDIAN BARRIER, TYPE 4, J BOT, &gt;10'</t>
  </si>
  <si>
    <t>0425  1855</t>
  </si>
  <si>
    <t>INLETS, MEDIAN BARRIER, TYPE 4, PARTIAL</t>
  </si>
  <si>
    <t>0425  1859</t>
  </si>
  <si>
    <t>INLETS, MEDIAN BARRIER TYPE 4, MODIFY</t>
  </si>
  <si>
    <t>0425  1861</t>
  </si>
  <si>
    <t>INLETS, MEDIAN BARRIER TYPE 5, &lt; 10'</t>
  </si>
  <si>
    <t>0425  1862</t>
  </si>
  <si>
    <t>INLETS, MB, TYPE 5, &gt;10'</t>
  </si>
  <si>
    <t>0425  1863</t>
  </si>
  <si>
    <t>0425  1864</t>
  </si>
  <si>
    <t>INLETS, MB, TYPE 5, J BOT, &gt;10'</t>
  </si>
  <si>
    <t>0425  1865</t>
  </si>
  <si>
    <t>INLETS, MB, TYPE 5, PARTIAL</t>
  </si>
  <si>
    <t>0425  1869</t>
  </si>
  <si>
    <t>INLETS, MB, TYPE 5, MODIFY</t>
  </si>
  <si>
    <t>0425  1882</t>
  </si>
  <si>
    <t>INLETS, BARRIER WALL, RIGID, CURB &amp; GUTTER, &gt;10'</t>
  </si>
  <si>
    <t>0425  1883</t>
  </si>
  <si>
    <t>INLETS, BARRIER WALL, RIGID, CURB &amp; GUTTER, J BOT&lt;10'</t>
  </si>
  <si>
    <t>0425  1884</t>
  </si>
  <si>
    <t>INLETS, BARRIER WALL, RIGID, CURB &amp; GUTTER, J BOT&gt;10'</t>
  </si>
  <si>
    <t>0425  1885</t>
  </si>
  <si>
    <t>INLETS, BARRIER WALL, RIGID, CURB &amp; GUTTER, PARTIAL</t>
  </si>
  <si>
    <t>0425  1889</t>
  </si>
  <si>
    <t>INLETS, BARRIER WALL, RIGID, CURB &amp; GUTTER, MODIFY</t>
  </si>
  <si>
    <t>0425  1891</t>
  </si>
  <si>
    <t>0425  1892</t>
  </si>
  <si>
    <t>0425  1893</t>
  </si>
  <si>
    <t>0425  1894</t>
  </si>
  <si>
    <t>0425  1895</t>
  </si>
  <si>
    <t>0425  1898</t>
  </si>
  <si>
    <t>0425  1899</t>
  </si>
  <si>
    <t>0425  1901</t>
  </si>
  <si>
    <t>INLETS, SPECIAL, &lt;10'</t>
  </si>
  <si>
    <t>0425  1902</t>
  </si>
  <si>
    <t>INLETS, SPECIAL, &gt;10'</t>
  </si>
  <si>
    <t>0425  1903</t>
  </si>
  <si>
    <t>INLETS, SPECIAL, J BOTTOM &lt;10'</t>
  </si>
  <si>
    <t>0425  1904</t>
  </si>
  <si>
    <t>INLETS, SPECIAL, J BOTTOM &gt;10'</t>
  </si>
  <si>
    <t>0425  1905</t>
  </si>
  <si>
    <t>INLETS, SPECIAL, PARTIAL</t>
  </si>
  <si>
    <t>0425  1909</t>
  </si>
  <si>
    <t>INLETS, SPECIAL, MODIFY</t>
  </si>
  <si>
    <t>0425  2101</t>
  </si>
  <si>
    <t>MANHOLES, SPECIAL, &lt;10'</t>
  </si>
  <si>
    <t>0425  2102</t>
  </si>
  <si>
    <t>MANHOLES, SPECIAL, &gt;10'</t>
  </si>
  <si>
    <t>0425  2103</t>
  </si>
  <si>
    <t>MANHOLES, SPECIAL, PARTIAL</t>
  </si>
  <si>
    <t>0425  2110</t>
  </si>
  <si>
    <t>0425  2120</t>
  </si>
  <si>
    <t>DRAINAGE MANHOLE, PROJECT 427369-1-52-01, J-8 WITH ADDITIONAL RISER AND WALL</t>
  </si>
  <si>
    <t>0425  2121</t>
  </si>
  <si>
    <t>DRAINAGE MANHOLES, PROJECT 434658-1-52-01, J-7 WITH ADDITIONAL RISER AND WALL</t>
  </si>
  <si>
    <t>0425  2122</t>
  </si>
  <si>
    <t>DRAINAGE MANHOLES, PROJECT 412473-9-52-02, J-7  6' x 10' WITH ADDITIONAL RISER AND WALL</t>
  </si>
  <si>
    <t>0425  2123</t>
  </si>
  <si>
    <t>DRAINAGE MANHOLES, PROJECT 412473-9-52-02, J-7  5' x 8.5' WITH ADDITIONAL RISER AND WALL</t>
  </si>
  <si>
    <t>0425  2124</t>
  </si>
  <si>
    <t>DRAINAGE MANHOLE, PROJECT 405270-3-52-01, J-7  &gt;10' INLINE CONTAINMENT UNIT</t>
  </si>
  <si>
    <t>0425  2125</t>
  </si>
  <si>
    <t>DRAINAGE MANHOLE, PROJECT 405270-4-52-01, J-7  &gt;10' INLINE CONTAINMENT UNIT</t>
  </si>
  <si>
    <t>0425  2126</t>
  </si>
  <si>
    <t>DRAINAGE MANHOLE, PROJECT 410666-2-52-01, J-7 CONTROL STRUCTURE</t>
  </si>
  <si>
    <t>0425  2127</t>
  </si>
  <si>
    <t>DRAINAGE MANHOLE, UTILITY CONFLICT STRUCTURE, PROJECT 431313-1-52-01</t>
  </si>
  <si>
    <t>0425  2128</t>
  </si>
  <si>
    <t>DRAINAGE MANHOLES, PROJECT 423251-5-52-01, J-7  6' x 10' WITH ADDITIONAL RISER AND WALL</t>
  </si>
  <si>
    <t>0425  2129</t>
  </si>
  <si>
    <t>DRAINAGE MANHOLES, PROJECT 423251-5-52-01, J-7  5' x 9' WITH ADDITIONAL RISER AND WALL</t>
  </si>
  <si>
    <t>0425  2130</t>
  </si>
  <si>
    <t>DRAINAGE MANHOLES, PROJECT 441021-1-52-01, CAST-IN-PLACE 18.5' X 40'</t>
  </si>
  <si>
    <t>0425  2131</t>
  </si>
  <si>
    <t>DRAINAGE MANHOLES, UTILITY CONFLICT STRUCTURE, TYPE 7, PROJECT 435575-1-52-01</t>
  </si>
  <si>
    <t>0425  2132</t>
  </si>
  <si>
    <t>DRAINAGE MANHOLES, UTILITY CONFLICT STRUCTURE, TYPE P2, PROJECT 435575-1-52-01</t>
  </si>
  <si>
    <t>0425  2133</t>
  </si>
  <si>
    <t>DRAINAGE MANHOLES, PROJECT 423251-4-52-01, J-7  7' x 5'</t>
  </si>
  <si>
    <t>0425  2134</t>
  </si>
  <si>
    <t>DRAINAGE MANHOLES, PROJECT 423251-4-52-01, J-7  12' x 5'</t>
  </si>
  <si>
    <t>0425  2135</t>
  </si>
  <si>
    <t>DRAINAGE MANHOLES, PROJECT 423251-4-52-01, J-7  8' x 6'</t>
  </si>
  <si>
    <t>0425  2136</t>
  </si>
  <si>
    <t>DRAINAGE MANHOLES, PROJECT 423251-4-52-01, J-7  8' x 4'</t>
  </si>
  <si>
    <t>0425  2137</t>
  </si>
  <si>
    <t>DRAINAGE MANHOLES, PROJECT 423251-4-52-01, J-7  9' x 6'</t>
  </si>
  <si>
    <t>0425  2138</t>
  </si>
  <si>
    <t>DRAINAGE MANHOLES, PROJECT 423251-4-52-01, J-7  8' x 5'</t>
  </si>
  <si>
    <t>0425  2139</t>
  </si>
  <si>
    <t>DRAINAGE MANHOLES, PROJECT 423251-4-52-01, J-7  9' x 5'</t>
  </si>
  <si>
    <t>0425  2140</t>
  </si>
  <si>
    <t>DRAINAGE MANHOLES, PROJECT 423251-4-52-01, J-7  8.5' x 5'</t>
  </si>
  <si>
    <t>0425  2141</t>
  </si>
  <si>
    <t>DRAINAGE MANHOLES, PROJECT 447046-1-52-01, J-7  6' x 5' CONTROL STRUCTURE</t>
  </si>
  <si>
    <t>0425  2142</t>
  </si>
  <si>
    <t>DRAINAGE MANHOLES, MODIFIED J-7  9' x 4' CONTROL STRUCTURE W/TWO TYPE-1 COVERS</t>
  </si>
  <si>
    <t>0425  2143</t>
  </si>
  <si>
    <t>DRAINAGE MANHOLES, MODIFIED J-7  6' x 4' CONTROL STRUCTURE</t>
  </si>
  <si>
    <t>0425  2144</t>
  </si>
  <si>
    <t>DRAINAGE MANHOLES, MODIFIED J-7, HYDRODYNAMIC SEPARATOR</t>
  </si>
  <si>
    <t>0425  2145</t>
  </si>
  <si>
    <t>DRAINAGE MANHOLES, MODIFIED J-7, DIVERSION STRUCTURE</t>
  </si>
  <si>
    <t>0425  2146</t>
  </si>
  <si>
    <t>DRAINAGE MANHOLES, MODIFIED J-7, ENERGY DISSIPATION STRUCTURE</t>
  </si>
  <si>
    <t>0425  3 42</t>
  </si>
  <si>
    <t>JUNCTION BOXES, P-7, &gt;10'</t>
  </si>
  <si>
    <t>0425  3 50</t>
  </si>
  <si>
    <t>JUNCTION BOX, DRAINAGE, REPAIR</t>
  </si>
  <si>
    <t>0425  3 62</t>
  </si>
  <si>
    <t>0425  3 81</t>
  </si>
  <si>
    <t>JUNCTION BOX, DRAINAGE, SPECIAL, &lt; 10'</t>
  </si>
  <si>
    <t>0425  3 82</t>
  </si>
  <si>
    <t>JUNCTION BOX, DRAINAGE, SPECIAL, &gt; 10'</t>
  </si>
  <si>
    <t>0425  3 83</t>
  </si>
  <si>
    <t>JUNCTION BOX, DRAINAGE, SPECIAL, PARTIAL</t>
  </si>
  <si>
    <t>0425  6  1</t>
  </si>
  <si>
    <t>METER BOXES, ADJUST</t>
  </si>
  <si>
    <t>DRAINAGE STRUCTURES, MISCELLANEOUS, ADJUST</t>
  </si>
  <si>
    <t>0425 10 10</t>
  </si>
  <si>
    <t>YARD DRAIN, SPECIAL</t>
  </si>
  <si>
    <t>0425 10 12</t>
  </si>
  <si>
    <t>YARD DRAIN, 12" DECORATIVE, PROJECT 437300-4-52-01</t>
  </si>
  <si>
    <t>0425 12  1</t>
  </si>
  <si>
    <t>RETRACTABLE CURB INLET SCREEN &lt;= 5'  WIDE</t>
  </si>
  <si>
    <t>0425 12  2</t>
  </si>
  <si>
    <t>RETRACTABLE CURB INLET SCREEN &gt; 5'  WIDE</t>
  </si>
  <si>
    <t>0425 13 12</t>
  </si>
  <si>
    <t>DRAINAGE STRUCTURE PIPE CONNECTION SCREEN,  12" PIPE DIAMETER</t>
  </si>
  <si>
    <t>0425 13 15</t>
  </si>
  <si>
    <t>DRAINAGE STRUCTURE PIPE CONNECTION SCREEN, 15" PIPE DIAMETER</t>
  </si>
  <si>
    <t>0425 13 18</t>
  </si>
  <si>
    <t>DRAINAGE STRUCTURE PIPE CONNECTION SCREEN 18" PIPE DIAMETER</t>
  </si>
  <si>
    <t>0425 13 24</t>
  </si>
  <si>
    <t>DRAINAGE STRUCTURE PIPE CONNECTION SCREEN, 24" PIPE DIAMETER</t>
  </si>
  <si>
    <t>0425 15 43</t>
  </si>
  <si>
    <t>INLET TOP, REPAIR,CURB INLET- WALKING SURFACE ONLY</t>
  </si>
  <si>
    <t>0425 15 44</t>
  </si>
  <si>
    <t>INLET TOP, REPAIR,CURB INLET- CURB FACE ONLY</t>
  </si>
  <si>
    <t>0425 15 45</t>
  </si>
  <si>
    <t>INLET TOP, REPAIR, REINFORCED INLET TOP</t>
  </si>
  <si>
    <t>INLET TOP, REPLACE, APRON FOR INLET TOP</t>
  </si>
  <si>
    <t>0425 16 11</t>
  </si>
  <si>
    <t>DRAINAGE MANHOLE- REPLACE TOP AND RIM</t>
  </si>
  <si>
    <t>0425 17 18</t>
  </si>
  <si>
    <t>BACK OF SIDEWALK ENDWALL, 18" PIPE DIAMETER</t>
  </si>
  <si>
    <t>0425 17 24</t>
  </si>
  <si>
    <t>BACK OF SIDEWALK ENDWALL, 24" PIPE DIAMETER</t>
  </si>
  <si>
    <t>0425100  1</t>
  </si>
  <si>
    <t>INLET- DOUBLE TYPE 9, &lt;10' PROJECT 434841-1-52-01</t>
  </si>
  <si>
    <t>0425100  2</t>
  </si>
  <si>
    <t>INLET SPECIAL DRAINAGE GRATE, PROJECT 434841-1-52-01</t>
  </si>
  <si>
    <t>0425100  3</t>
  </si>
  <si>
    <t>INLET SPECIAL DRAINAGE GRATE, PROJECT 436491-1-52-01</t>
  </si>
  <si>
    <t>0425100  4</t>
  </si>
  <si>
    <t>INLET SPECIAL, PROJECT 430637-3-52-01</t>
  </si>
  <si>
    <t>0425100  5</t>
  </si>
  <si>
    <t>MANHOLE SPECIAL, PROJECT 430637-3-52-01</t>
  </si>
  <si>
    <t>0425100  6</t>
  </si>
  <si>
    <t>SPECIAL DRAINAGE INLET,  PROJECT 410674-2-52-01</t>
  </si>
  <si>
    <t>0425100  7</t>
  </si>
  <si>
    <t>SPECIAL DRAINAGE STRUCTURE, MANHOLE, 6'X11', WITH 8" FLAPGATE, PROJECT 240992-5-52-01</t>
  </si>
  <si>
    <t>0425100  8</t>
  </si>
  <si>
    <t>SPECIAL DRAINAGE STRUCTURE, INLET, 6'X8', WITH 36" FLAPGATE, PROJECT 240992-5-52-01</t>
  </si>
  <si>
    <t>0425100  9</t>
  </si>
  <si>
    <t>SPECIAL DRAINAGE STRUCTURE, 9'X8' UTILITY CONFLICT STRUCTURE , PROJECT 240992-5-52-01</t>
  </si>
  <si>
    <t>0425100 10</t>
  </si>
  <si>
    <t>SPECIAL DRAINAGE STRUCTURE, CAST-IN-PLACE 5'X8' END WALL CONVERSION, PROJECT 240992-5-52-01</t>
  </si>
  <si>
    <t>0425100 11</t>
  </si>
  <si>
    <t>SPECIAL DRAINAGE STRUCTURE, 11'X15' WITH MULTIPLE LARGE FLAP GATES AND WIER BOARDS, PROJECT 240992-5-52-01</t>
  </si>
  <si>
    <t>0425100 12</t>
  </si>
  <si>
    <t>SPECIAL DRAINAGE STRUCTURE, 3 CHAMBER 10.5' X 5 POLLUTION REMOVAL SYSTEM, LOW HEAD, PROJECT 240992-5-52-01</t>
  </si>
  <si>
    <t>0425100 13</t>
  </si>
  <si>
    <t>SPECIAL DRAINAGE STRUCTURE, MANHOLE/INLET, PROJECT 434697-1-52-01</t>
  </si>
  <si>
    <t>0425100 14</t>
  </si>
  <si>
    <t>SPECIAL DRAINAGE STRUCTURE,  PROJECT 410666-3-52-01</t>
  </si>
  <si>
    <t>0425100 15</t>
  </si>
  <si>
    <t>SPECIAL DRAINAGE STRUCTURE,  PROJECT 439526-1-52-01</t>
  </si>
  <si>
    <t>0425100 16</t>
  </si>
  <si>
    <t>SPECIAL DRAINAGE STRUCTURE, SIDEWALK DRAIN, PROJECT 428400-2-52-01</t>
  </si>
  <si>
    <t>0425100 17</t>
  </si>
  <si>
    <t>SPECIAL INLET TYPE C MODIFIED, J-BOTTOM &lt;=10' WITH CLOSED FLUME, PROJECT  256744-2-52-01 and 256774-3-52-01</t>
  </si>
  <si>
    <t>0425100 18</t>
  </si>
  <si>
    <t>SPECIAL INLET TYPE C MODIFIED, J-BOTTOM &gt;10' WITH CLOSED FLUME, PROJECT  256744-2-52-01 and 256774-3-52-01</t>
  </si>
  <si>
    <t>0425100 19</t>
  </si>
  <si>
    <t>SPECIAL DRAINAGE STRUCTURE- FLOW DIVERSION BAFFLE, PROJECT 416075-1-72-09</t>
  </si>
  <si>
    <t>0425100 20</t>
  </si>
  <si>
    <t>SPECIAL INLET, MODIFIED J-6</t>
  </si>
  <si>
    <t>0425100 21</t>
  </si>
  <si>
    <t>MANHOLE, TYPE 8, PARTIAL, CAST IN PLACE</t>
  </si>
  <si>
    <t>0425100 22</t>
  </si>
  <si>
    <t>MANHOLE, TYPE 7, PARTIAL, CAST IN PLACE</t>
  </si>
  <si>
    <t>0425100 23</t>
  </si>
  <si>
    <t>SPECIAL DRAINAGE STRUCTURE, UTILITY CONFLICT MANHOLE TYPE J-7 5'X6'</t>
  </si>
  <si>
    <t>0425100 25</t>
  </si>
  <si>
    <t>SPECIAL DRAINAGE STRUCTURE, TOLL SITE DRY WELL AND ACCESSORIES</t>
  </si>
  <si>
    <t>0425100 35</t>
  </si>
  <si>
    <t>SPECIAL DRAINAGE, NUTRIENT SEPARATING BAFFLE BOX, 8' X 16' , WITH OBSERVATION COVER</t>
  </si>
  <si>
    <t>0425100 36</t>
  </si>
  <si>
    <t>SPECIAL DRAINAGE, NUTRIENT SEPARATING BAFFLE BOX, 4' X 8'</t>
  </si>
  <si>
    <t>0425100 37</t>
  </si>
  <si>
    <t>MANHOLE, REHABILITATION</t>
  </si>
  <si>
    <t>0425100 38</t>
  </si>
  <si>
    <t>SPECIAL DRAINAGE, CONTROL STRUCTURE W/TWO TYPE-1 COVERS</t>
  </si>
  <si>
    <t>0425100100</t>
  </si>
  <si>
    <t>SPECIAL DRAINAGE STRUCTURE, TOLL SITE DRY WELL AND ACCESSORIES, PROJECT 442764-1-52-01</t>
  </si>
  <si>
    <t>0430  1282</t>
  </si>
  <si>
    <t>PIPE LINING- CURED IN PLACE  24", PROJECT 443261-1-52-01</t>
  </si>
  <si>
    <t>0430 94  1</t>
  </si>
  <si>
    <t>0430 94  2</t>
  </si>
  <si>
    <t>0430 94  4</t>
  </si>
  <si>
    <t>0430 94  5</t>
  </si>
  <si>
    <t>0430 94100</t>
  </si>
  <si>
    <t>DESILTING PIPE, 0 - 24", PROJECT 439801-1-52-01</t>
  </si>
  <si>
    <t>0430 94102</t>
  </si>
  <si>
    <t>DESILTING PIPE, 25-36", PROJECT 439801-1-52-01</t>
  </si>
  <si>
    <t>0430 94103</t>
  </si>
  <si>
    <t>DESILTING PIPE, 37-48", PROJECT 439801-1-52-01</t>
  </si>
  <si>
    <t>0430 94104</t>
  </si>
  <si>
    <t>DESILTING PIPE, 25-36", PROJECT 439526-1-52-01</t>
  </si>
  <si>
    <t>0430 94106</t>
  </si>
  <si>
    <t>DESILTING PIPE, 30", PROJECT 437116-1-52-01</t>
  </si>
  <si>
    <t>0430 94107</t>
  </si>
  <si>
    <t>DESILTING PIPE, 0-24", PROJECT 444301-1-52-01</t>
  </si>
  <si>
    <t>0430 94108</t>
  </si>
  <si>
    <t>DESILTING PIPE, 25-36", PROJECT 444301-1-52-01</t>
  </si>
  <si>
    <t>0430 95  1</t>
  </si>
  <si>
    <t>0430 95  2</t>
  </si>
  <si>
    <t>0430 95  3</t>
  </si>
  <si>
    <t>0430 95  4</t>
  </si>
  <si>
    <t>0430 95  5</t>
  </si>
  <si>
    <t>OUTFALL BARNACLE REMOVAL, 61" AND GREATER</t>
  </si>
  <si>
    <t>0430 96</t>
  </si>
  <si>
    <t>DRAINAGE PIPE REPAIR- CONCRETE COLLAR AT JOINT</t>
  </si>
  <si>
    <t>0430155  1</t>
  </si>
  <si>
    <t>CAST IRON PIPE FOR VERTICAL WALL DRAIN,  DUCTILE IRON 18"  PROJECT 435543-1-52-01</t>
  </si>
  <si>
    <t>0430171101</t>
  </si>
  <si>
    <t>0430171102</t>
  </si>
  <si>
    <t>0430171103</t>
  </si>
  <si>
    <t>0430171125</t>
  </si>
  <si>
    <t>0430171129</t>
  </si>
  <si>
    <t>0430171133</t>
  </si>
  <si>
    <t>0430171238</t>
  </si>
  <si>
    <t>0430172125</t>
  </si>
  <si>
    <t>0430173101</t>
  </si>
  <si>
    <t>PIPE CULVERT OPTIONAL  MATERIAL, ROUND, 12", GUTTER DRAIN</t>
  </si>
  <si>
    <t>PIPE CULVERT OPTIONAL  MATERIAL, ROUND, 36", GUTTER DRAIN</t>
  </si>
  <si>
    <t>PIPE CULVERT, OPTIONAL MATERIAL, ROUND, 42", GUTTER DRAIN</t>
  </si>
  <si>
    <t>0430173148</t>
  </si>
  <si>
    <t>PIPE CULVERT, OPTIONAL MATERIAL, ROUND, 48" GUTTER DRAIN</t>
  </si>
  <si>
    <t>PIPE CULVERT OPTIONAL  MATERIAL, OTHER/ELLIPTICAL, 18", GUTTER DRAIN</t>
  </si>
  <si>
    <t>0430174101</t>
  </si>
  <si>
    <t>0430174102</t>
  </si>
  <si>
    <t>0430174125</t>
  </si>
  <si>
    <t>0430174129</t>
  </si>
  <si>
    <t>0430174133</t>
  </si>
  <si>
    <t>0430174138</t>
  </si>
  <si>
    <t>PIPE CULVERT, OPTIONAL MATERIAL, ROUND, 48"SD</t>
  </si>
  <si>
    <t>PIPE CULVERT, OPTIONAL MATERIAL, ROUND, 60"SD</t>
  </si>
  <si>
    <t>PIPE CULVERT, OPTIONAL MATERIAL, ROUND, 72"SD</t>
  </si>
  <si>
    <t>0430174201</t>
  </si>
  <si>
    <t>PIPE CULVERT,OPTIONAL MATERIAL,OTHER-ELIP/ARCH, 48"SD</t>
  </si>
  <si>
    <t>0430175101</t>
  </si>
  <si>
    <t>0430175102</t>
  </si>
  <si>
    <t>0430175103</t>
  </si>
  <si>
    <t>0430175104</t>
  </si>
  <si>
    <t>0430175105</t>
  </si>
  <si>
    <t>0430175110</t>
  </si>
  <si>
    <t>PIPE CULVERT,OPTIONAL MATERIAL,ROUND, 10"S/CD</t>
  </si>
  <si>
    <t>PIPE CULVERT, OPT MATERIAL, ROUND, 40"S/CD</t>
  </si>
  <si>
    <t>PIPE CULVERT, OPT MATERIAL, ROUND, 78" STORM/CROSS DRAIN</t>
  </si>
  <si>
    <t>PIPE CULVERT, OPT MATERIAL, ROUND, 96"S/CD</t>
  </si>
  <si>
    <t>0430175199</t>
  </si>
  <si>
    <t>PIPE CULVERT,OPTIONAL MATERIAL,ROUND, 99" OR GREATER, S/CD</t>
  </si>
  <si>
    <t>0430175201</t>
  </si>
  <si>
    <t>0430175202</t>
  </si>
  <si>
    <t>0430175203</t>
  </si>
  <si>
    <t>0430175204</t>
  </si>
  <si>
    <t>PIPE CULVERT, OPT MATERIAL, OTHER SHAPE - ELIP/ARCH, 66"S/CD</t>
  </si>
  <si>
    <t>PIPE CULVERT,OPTIONAL MATERIAL,ROUND, JACK &amp; BORE, 30",  SIDE DRAIN</t>
  </si>
  <si>
    <t>0430185108</t>
  </si>
  <si>
    <t>PIPE CULVERT,OPTIONAL MATERIAL,ROUND, JACK &amp; BORE, 8" , STORM AND CROSS DRAIN</t>
  </si>
  <si>
    <t>PIPE CULVERT,OPTIONAL MATERIAL,ROUND, JACK &amp; BORE, 48",   STORM AND CROSS DRAIN</t>
  </si>
  <si>
    <t>PIPE CULVERT,OPTIONAL MATERIAL,ROUND, JACK &amp; BORE, 54",  STORM AND CROSS DRAIN</t>
  </si>
  <si>
    <t>PIPE CULVERT,OPTIONAL MATERIAL,ROUND, JACK &amp; BORE, 66" , STORM AND CROSS DRAIN</t>
  </si>
  <si>
    <t>0430185172</t>
  </si>
  <si>
    <t>PIPE CULVERT,OPTIONAL MATERIAL,ROUND, JACK &amp; BORE, 72" , STORM AND CROSS DRAIN</t>
  </si>
  <si>
    <t>PIPE CULVERT,OPTIONAL MATERIAL,ROUND, JACK &amp; BORE, 78" , STORM AND CROSS DRAIN</t>
  </si>
  <si>
    <t>0430200 21</t>
  </si>
  <si>
    <t>FLARED END SECTION, CONCRETE, 12"</t>
  </si>
  <si>
    <t>0430200 40</t>
  </si>
  <si>
    <t>FLARED END SECTION, CONCRETE, 42"</t>
  </si>
  <si>
    <t>0430200 41</t>
  </si>
  <si>
    <t>FLARED END SECTION, CONCRETE, 48"</t>
  </si>
  <si>
    <t>0430200 42</t>
  </si>
  <si>
    <t>FLARED END SECTION, CONCRETE, 54"</t>
  </si>
  <si>
    <t>0430200 44</t>
  </si>
  <si>
    <t>FLARED END SECTION, CONCRETE, 66"</t>
  </si>
  <si>
    <t>0430400 18</t>
  </si>
  <si>
    <t>ERROR: WINGED CONCRETE</t>
  </si>
  <si>
    <t>0430400015</t>
  </si>
  <si>
    <t>WINGED CONCRETE ENDWALLS, U-TYPE INDEX 430-040, 15"</t>
  </si>
  <si>
    <t>0430400018</t>
  </si>
  <si>
    <t>WINGED CONCRETE ENDWALLS, U-TYPE INDEX 430-040, 18"</t>
  </si>
  <si>
    <t>0430400024</t>
  </si>
  <si>
    <t>WINGED CONCRETE ENDWALLS, U-TYPE INDEX 430-040, 24"</t>
  </si>
  <si>
    <t>0430400030</t>
  </si>
  <si>
    <t>WINGED CONCRETE ENDWALLS, U-TYPE INDEX 430-040, 30"</t>
  </si>
  <si>
    <t>0430400036</t>
  </si>
  <si>
    <t>WINGED CONCRETE ENDWALLS, U-TYPE INDEX 430-040, 36"</t>
  </si>
  <si>
    <t>0430400048</t>
  </si>
  <si>
    <t>WINGED CONCRETE ENDWALLS, U-TYPE INDEX 430-040, 48"</t>
  </si>
  <si>
    <t>0430400115</t>
  </si>
  <si>
    <t>WINGED CONCRETE ENDWALLS, 45 DEG WING INDEX 430-040, 15"</t>
  </si>
  <si>
    <t>0430400118</t>
  </si>
  <si>
    <t>WINGED CONCRETE ENDWALLS, 45 DEG WING INDEX 430-040, 18"</t>
  </si>
  <si>
    <t>0430400124</t>
  </si>
  <si>
    <t>WINGED CONCRETE ENDWALLS, 45 DEG WING INDEX 430-040, 24"</t>
  </si>
  <si>
    <t>0430400130</t>
  </si>
  <si>
    <t>WINGED CONCRETE ENDWALLS, 45 DEG WING INDEX 430-040, 30"</t>
  </si>
  <si>
    <t>0430400136</t>
  </si>
  <si>
    <t>WINGED CONCRETE ENDWALLS, 45 DEG WING INDEX 430-040, 36"</t>
  </si>
  <si>
    <t>0430400142</t>
  </si>
  <si>
    <t>WINGED CONCRETE ENDWALLS, 45 DEG WING INDEX 430-040, 42"</t>
  </si>
  <si>
    <t>0430400148</t>
  </si>
  <si>
    <t>WINGED CONCRETE ENDWALLS, 45 DEG WING INDEX 430-040, 48"</t>
  </si>
  <si>
    <t>0430400200</t>
  </si>
  <si>
    <t>WINGED CONCRETE ENDWALLS, SPECIAL DESIGN, 180" SINGLE PIPE</t>
  </si>
  <si>
    <t>043042100</t>
  </si>
  <si>
    <t>ERROR: ENDWALL</t>
  </si>
  <si>
    <t>0430500400</t>
  </si>
  <si>
    <t>STRAIGHT CONCRETE ENDWALLS, MULTIPLE SIZES, QUAD BARREL, PROJECT 201277-5-52-01</t>
  </si>
  <si>
    <t>0430500402</t>
  </si>
  <si>
    <t>STRAIGHT CONCRETE ENDWALLS, 15" SINGLE BARREL SPECIAL DESIGN STRUCTURE S-12A, PROJECT 439739-1-52-01</t>
  </si>
  <si>
    <t>0430500403</t>
  </si>
  <si>
    <t>STRAIGHT CONCRETE ENDWALLS, 18" SINGLE BARREL SPECIAL DESIGN STRUCTURE S-8A , PROJECT 439739-1-52-01</t>
  </si>
  <si>
    <t>0430500404</t>
  </si>
  <si>
    <t>STRAIGHT CONCRETE ENDWALLS, 18" SINGLE BARREL SPECIAL DESIGN STRUCTURE S-11A , PROJECT 439739-1-52-01</t>
  </si>
  <si>
    <t>0430500405</t>
  </si>
  <si>
    <t>STRAIGHT CONCRETE ENDWALLS, 96" SINGLE BARREL, 0 DEGREES, SPECIAL DESIGN, PROJECT 444444-2-52-01</t>
  </si>
  <si>
    <t>0430500406</t>
  </si>
  <si>
    <t>STRAIGHT CONCRETE ENDWALLS, 96" SINGLE BARREL 45 DEGREES, SPECIAL DESIGN, PROJECT 444444-2-52-01</t>
  </si>
  <si>
    <t>0430500407</t>
  </si>
  <si>
    <t>STRAIGHT CONCRETE ENDWALLS, 96" DOUBLE BARREL, 0 DEGREES, SPECIAL DESIGN, PROJECT 444444-2-52-01</t>
  </si>
  <si>
    <t>0430500408</t>
  </si>
  <si>
    <t>STRAIGHT CONCRETE ENDWALLS, 102" SINGLE BARREL, 33 DEGREES, SPECIAL DESIGN S5 14-2, PROJECT 423251-5-52-01</t>
  </si>
  <si>
    <t>0430500409</t>
  </si>
  <si>
    <t>STRAIGHT CONCRETE ENDWALLS, 102" SINGLE BARREL, 0 DEGREES, SPECIAL DESIGN S5 14-1, PROJECT 423251-5-52-01</t>
  </si>
  <si>
    <t>0430500410</t>
  </si>
  <si>
    <t>STRAIGHT CONCRETE ENDWALLS, 48" AND 60" DOUBLE BARREL, 0 DEGREES, SPECIAL DESIGN, PROJECT 439366-1-52-01</t>
  </si>
  <si>
    <t>0430500411</t>
  </si>
  <si>
    <t>STRAIGHT CONCRETE ENDWALLS, 12" DOUBLE BARREL, 0 DEGREES, ROUND, SPECIAL DESIGN, PROJECT 437093-2-52-01</t>
  </si>
  <si>
    <t>0430500412</t>
  </si>
  <si>
    <t>STRAIGHT CONCRETE ENDWALLS, 60", DOUBLE, 15 DEGREES, ROUND, SPECIAL DESIGN, PROJECT 210028-3-52-01</t>
  </si>
  <si>
    <t>0430500414</t>
  </si>
  <si>
    <t>STRAIGHT CONCRETE ENDWALLS, 24", SIX BARREL SPECIAL DESIGN, 0 DEGREES, ELLIPTICAL, PROJECT 217838-3-52-01</t>
  </si>
  <si>
    <t>0430500415</t>
  </si>
  <si>
    <t>STRAIGHT CONCRETE ENDWALLS, 180" SINGLE PIPE, SPECIAL DESIGN</t>
  </si>
  <si>
    <t>0430515110</t>
  </si>
  <si>
    <t>STRAIGHT CONCRETE ENDWALLS, 15", SINGLE, 15 DEGREES, ROUND</t>
  </si>
  <si>
    <t>0430515120</t>
  </si>
  <si>
    <t>STRAIGHT CONCRETE ENDWALLS, 15", SINGLE, 30 DEGREES, ROUND</t>
  </si>
  <si>
    <t>0430515130</t>
  </si>
  <si>
    <t>STRAIGHT CONCRETE ENDWALLS, 15", SINGLE, 45 DEGREES, ROUND</t>
  </si>
  <si>
    <t>0430518102</t>
  </si>
  <si>
    <t>STRAIGHT CONCRETE ENDWALLS, 18", SINGLE, 0 DEGREES, ELLIPTICAL</t>
  </si>
  <si>
    <t>0430518110</t>
  </si>
  <si>
    <t>STRAIGHT CONCRETE ENDWALLS, 18", SINGLE, 15 DEGREES, ROUND</t>
  </si>
  <si>
    <t>0430518112</t>
  </si>
  <si>
    <t>STRAIGHT CONCRETE ENDWALLS, 18", SINGLE, 15 DEGREES, ELLIPTICAL</t>
  </si>
  <si>
    <t>0430518120</t>
  </si>
  <si>
    <t>STRAIGHT CONCRETE ENDWALLS, 18", SINGLE, 30 DEGREES, ROUND</t>
  </si>
  <si>
    <t>0430518122</t>
  </si>
  <si>
    <t>STRAIGHT CONCRETE ENDWALLS, 18", SINGLE, 30 DEGREES, ELLIPTICAL</t>
  </si>
  <si>
    <t>0430518130</t>
  </si>
  <si>
    <t>STRAIGHT CONCRETE ENDWALLS, 18", SINGLE, 45 DEGREES, ROUND</t>
  </si>
  <si>
    <t>0430518132</t>
  </si>
  <si>
    <t>STRAIGHT CONCRETE ENDWALLS, 18", SINGLE, 45 DEGREES, ELLIPTICAL</t>
  </si>
  <si>
    <t>0430518200</t>
  </si>
  <si>
    <t>STRAIGHT CONCRETE ENDWALLS, 18", DOUBLE, 0 DEGREES, ROUND</t>
  </si>
  <si>
    <t>0430518202</t>
  </si>
  <si>
    <t>STRAIGHT CONCRETE ENDWALLS, 18", DOUBLE, 0 DEGREES, ELLIPTICAL</t>
  </si>
  <si>
    <t>0430518430</t>
  </si>
  <si>
    <t>STRAIGHT CONCRETE ENDWALLS, 18", QUAD, 45 DEGREES, ROUND</t>
  </si>
  <si>
    <t>0430524112</t>
  </si>
  <si>
    <t>STRAIGHT CONCRETE ENDWALLS, 24", SINGLE, 15 DEGREES, ELLIPTICAL</t>
  </si>
  <si>
    <t>0430524120</t>
  </si>
  <si>
    <t>STRAIGHT CONCRETE ENDWALLS, 24", SINGLE, 30 DEGREES, ROUND</t>
  </si>
  <si>
    <t>0430524122</t>
  </si>
  <si>
    <t>STRAIGHT CONCRETE ENDWALLS, 24", SINGLE, 30 DEGREES, ELLIPTICAL</t>
  </si>
  <si>
    <t>0430524130</t>
  </si>
  <si>
    <t>STRAIGHT CONCRETE ENDWALLS, 24", SINGLE, 45 DEGREES, ROUND</t>
  </si>
  <si>
    <t>0430524132</t>
  </si>
  <si>
    <t>STRAIGHT CONCRETE ENDWALLS, 24", SINGLE, 45 DEGREES, ELLIPTICAL</t>
  </si>
  <si>
    <t>0430524210</t>
  </si>
  <si>
    <t>STRAIGHT CONCRETE ENDWALLS, 24", DOUBLE, 15 DEGREES, ROUND</t>
  </si>
  <si>
    <t>0430524222</t>
  </si>
  <si>
    <t>STRAIGHT CONCRETE ENDWALLS, 24", DOUBLE, 30 DEGREES, ELLIPTICAL</t>
  </si>
  <si>
    <t>0430524300</t>
  </si>
  <si>
    <t>STRAIGHT CONCRETE ENDWALLS, 24", TRIPLE, 0 DEGREES, ROUND</t>
  </si>
  <si>
    <t>0430524302</t>
  </si>
  <si>
    <t>STRAIGHT CONCRETE ENDWALLS, 24", TRIPLE, 0 DEGREES, ELLIPTICAL</t>
  </si>
  <si>
    <t>0430524332</t>
  </si>
  <si>
    <t>STRAIGHT CONCRETE ENDWALLS, 24", TRIPLE, 45 DEGREES, ELLIPTICAL</t>
  </si>
  <si>
    <t>STRAIGHT CONCRETE ENDWALLS, 24", QUAD, 0 DEGREES, ELLIPTICAL</t>
  </si>
  <si>
    <t>0430524432</t>
  </si>
  <si>
    <t>STRAIGHT CONCRETE ENDWALLS, 24", QUAD, 45 DEGREES, ELLIPTICAL</t>
  </si>
  <si>
    <t>0430530120</t>
  </si>
  <si>
    <t>STRAIGHT CONCRETE ENDWALLS, 30", SINGLE, 30 DEGREES, ROUND</t>
  </si>
  <si>
    <t>0430530122</t>
  </si>
  <si>
    <t>STRAIGHT CONCRETE ENDWALLS, 30", SINGLE, 30 DEGREES, ELLIPTICAL</t>
  </si>
  <si>
    <t>0430530130</t>
  </si>
  <si>
    <t>STRAIGHT CONCRETE ENDWALLS, 30", SINGLE, 45 DEGREES, ROUND</t>
  </si>
  <si>
    <t>0430530210</t>
  </si>
  <si>
    <t>STRAIGHT CONCRETE ENDWALLS, 30", DOUBLE, 15 DEGREES, ROUND</t>
  </si>
  <si>
    <t>0430530432</t>
  </si>
  <si>
    <t>STRAIGHT CONCRETE ENDWALLS, 30", QUAD, 45 DEGREES, ELLIPTICAL</t>
  </si>
  <si>
    <t>0430536130</t>
  </si>
  <si>
    <t>STRAIGHT CONCRETE ENDWALLS, 36", SINGLE, 45 DEGREES, ROUND</t>
  </si>
  <si>
    <t>0430536202</t>
  </si>
  <si>
    <t>STRAIGHT CONCRETE ENDWALLS, 36", DOUBLE, 0 DEGREES, ELLIPTICAL</t>
  </si>
  <si>
    <t>0430536210</t>
  </si>
  <si>
    <t>STRAIGHT CONCRETE ENDWALLS, 36", DOUBLE, 15 DEGREES, ROUND</t>
  </si>
  <si>
    <t>0430536330</t>
  </si>
  <si>
    <t>STRAIGHT CONCRETE ENDWALLS, 36", TRIPLE, 45 DEGREES, ROUND</t>
  </si>
  <si>
    <t>0430536332</t>
  </si>
  <si>
    <t>STRAIGHT CONCRETE ENDWALLS, 36", TRIPLE, 45 DEGREES, ELLIPTICAL</t>
  </si>
  <si>
    <t>0430536400</t>
  </si>
  <si>
    <t>STRAIGHT CONCRETE ENDWALLS, 36", QUAD, 0 DEGREES, ROUND</t>
  </si>
  <si>
    <t>0430542202</t>
  </si>
  <si>
    <t>STRAIGHT CONCRETE ENDWALLS, 42", DOUBLE, 0 DEGREES, ELLIPTICAL</t>
  </si>
  <si>
    <t>0430542230</t>
  </si>
  <si>
    <t>STRAIGHT CONCRETE ENDWALLS, 42", DOUBLE, 45 DEGREES, ROUND</t>
  </si>
  <si>
    <t>0430542400</t>
  </si>
  <si>
    <t>STRAIGHT CONCRETE ENDWALLS, 42", QUAD, 0 DEGREES, ROUND</t>
  </si>
  <si>
    <t>0430548102</t>
  </si>
  <si>
    <t>STRAIGHT CONCRETE ENDWALLS, 48" SINGLE, 0 DEGREES, ELLIPTICAL</t>
  </si>
  <si>
    <t>0430548110</t>
  </si>
  <si>
    <t>STRAIGHT CONCRETE ENDWALLS, 48", SINGLE, 15 DEGREES, ROUND</t>
  </si>
  <si>
    <t>0430548400</t>
  </si>
  <si>
    <t>STRAIGHT CONCRETE ENDWALLS, 48", QUAD, 0 DEGREES, ROUND</t>
  </si>
  <si>
    <t>0430554102</t>
  </si>
  <si>
    <t>STRAIGHT CONCRETE ENDWALLS, 54", SINGLE, 0 DEGREES, ELLIPTICAL</t>
  </si>
  <si>
    <t>0430554202</t>
  </si>
  <si>
    <t>STRAIGHT CONCRETE ENDWALLS, 54", DOUBLE, 0 DEGREES, ELLIPTICAL</t>
  </si>
  <si>
    <t>0430554302</t>
  </si>
  <si>
    <t>STRAIGHT CONCRETE ENDWALLS, 54", TRIPLE, 0 DEGREES, ELLIPTICAL</t>
  </si>
  <si>
    <t>0430554312</t>
  </si>
  <si>
    <t>STRAIGHT CONCRETE ENDWALLS, 54", TRIPLE, 15 DEGREES, ELLIPTICAL</t>
  </si>
  <si>
    <t>0430554322</t>
  </si>
  <si>
    <t>STRAIGHT CONCRETE ENDWALLS, 54", TRIPLE, 30 DEGREES, ELLIPTICAL</t>
  </si>
  <si>
    <t>0430560102</t>
  </si>
  <si>
    <t>STRAIGHT CONCRETE ENDWALLS, 60", SINGLE, 0 DEGREES, ELLIPTICAL</t>
  </si>
  <si>
    <t>0430560110</t>
  </si>
  <si>
    <t>STRAIGHT CONCRETE ENDWALLS, 60", SINGLE, 15 DEGREES, ROUND</t>
  </si>
  <si>
    <t>0430560112</t>
  </si>
  <si>
    <t>STRAIGHT CONCRETE ENDWALLS, 60", SINGLE, 15 DEGREES, ELLIPTICAL</t>
  </si>
  <si>
    <t>0430560200</t>
  </si>
  <si>
    <t>STRAIGHT CONCRETE ENDWALLS, 60", DOUBLE, 0 DEGREES, ROUND</t>
  </si>
  <si>
    <t>0430560202</t>
  </si>
  <si>
    <t>STRAIGHT CONCRETE ENDWALLS, 60", DOUBLE, 0 DEGREES, ELLIPTICAL</t>
  </si>
  <si>
    <t>0430566110</t>
  </si>
  <si>
    <t>STRAIGHT CONCRETE ENDWALLS, 66", SINGLE, 15 DEGREES, ROUND</t>
  </si>
  <si>
    <t>0430566220</t>
  </si>
  <si>
    <t>STRAIGHT CONCRETE ENDWALLS, 66", DOUBLE, 30 DEGREES, ROUND</t>
  </si>
  <si>
    <t>0430572100</t>
  </si>
  <si>
    <t>STRAIGHT CONCRETE ENDWALLS, 72", SINGLE, 0 DEGREES, ROUND</t>
  </si>
  <si>
    <t>0430572200</t>
  </si>
  <si>
    <t>STRAIGHT CONCRETE ENDWALLS, 72", DOUBLE, 0 DEGREES, ROUND</t>
  </si>
  <si>
    <t>0430572210</t>
  </si>
  <si>
    <t>STRAIGHT CONCRETE ENDWALLS, 72", DOUBLE, 15 DEGREES, ROUND</t>
  </si>
  <si>
    <t>0430572212</t>
  </si>
  <si>
    <t>STRAIGHT CONCRETE ENDWALLS, 72", DOUBLE, 15 DEGREES, ELLIPTICAL</t>
  </si>
  <si>
    <t>0430584100</t>
  </si>
  <si>
    <t>STRAIGHT CONCRETE ENDWALLS, 84", SINGLE, 0 DEGREES, ROUND</t>
  </si>
  <si>
    <t>0430600025</t>
  </si>
  <si>
    <t>U-ENDWALL, INDEX 260/430-010, 1:6 SLOPE, 18"PIPE</t>
  </si>
  <si>
    <t>U-ENDWALL, INDEX 260/430-010, 1:4 SLOPE, 18"PIPE</t>
  </si>
  <si>
    <t>U-ENDWALL, INDEX 261/430-011, 1:6 SLOPE, 18"PIPE</t>
  </si>
  <si>
    <t>U-ENDWALL, INDEX 261/430-011, 1:6 SLOPE, 24"PIPE</t>
  </si>
  <si>
    <t>0430610033</t>
  </si>
  <si>
    <t>U-ENDWALL, INDEX 261/430-011, 1:6 SLOPE, 30"PIPE</t>
  </si>
  <si>
    <t>U-ENDWALL, INDEX261/430-011, 1:4 SLOPE, 15"PIPE</t>
  </si>
  <si>
    <t>U-ENDWALL, INDEX261/430-011, 1:4 SLOPE, 18"PIPE</t>
  </si>
  <si>
    <t>U-ENDWALL, INDEX 261 / 430-011, 1:4 SLOPE, 24"PIPE</t>
  </si>
  <si>
    <t>U-ENDWALL, INDEX 261 / 430-011, 1:4 SLOPE, 30"PIPE</t>
  </si>
  <si>
    <t>U-ENDWALL, INDEX 261 / 430-011, 1:3 SLOPE, 15"PIPE</t>
  </si>
  <si>
    <t>U-ENDWALL, INDEX 261/430-011, 1:3 SLOPE, 24"PIPE</t>
  </si>
  <si>
    <t>U-ENDWALL, INDEX 261/430-011, 1:3 SLOPE, 30"PIPE</t>
  </si>
  <si>
    <t>0430610323</t>
  </si>
  <si>
    <t>U-ENDWALL, INDEX 261/430-011, 1:2 SLOPE, 15"PIPE</t>
  </si>
  <si>
    <t>0430610329</t>
  </si>
  <si>
    <t>U-ENDWALL, INDEX 261/430-011,1:2 SLOPE, 24"PIPE</t>
  </si>
  <si>
    <t>U-ENDWALL, INDEX 261/430-011, BAFFLES, 1:6 SLOPE, 15"PIPE</t>
  </si>
  <si>
    <t>U-ENDWALL WITH BAFFLES, INDEX 261/430-011,1:4 SLOPE,30"PIPE</t>
  </si>
  <si>
    <t>U-ENDWALL, INDEX 261/430-011, BAFFLES, 1:3 SLOPE, 30"PIPE</t>
  </si>
  <si>
    <t>U-ENDWALL, BAFFLES, INDEX 261/430-011, 1:2 SLOPE, 30"PIPE</t>
  </si>
  <si>
    <t>0430612023</t>
  </si>
  <si>
    <t>U-ENDWALL WITH GRATE, INDEX 261/430-011, 1:6 SLOPE, 15"</t>
  </si>
  <si>
    <t>U-ENDWALL WITH GRATE, INDEX 261/430-011, 1:6 SLOPE, 18"PIPE</t>
  </si>
  <si>
    <t>U-ENDWALL WITH GRATE, INDEX 261/430-011, 1:6 SLOPE, 24"PIPE</t>
  </si>
  <si>
    <t>U-ENDWALL WITH GRATE, INDEX 261/430-011, 1:4 SLOPE, 18"PIPE</t>
  </si>
  <si>
    <t>U-ENDWALL WITH GRATE, INDEX 261/430-011, 1:4 SLOPE, 24"PIPE</t>
  </si>
  <si>
    <t>U-ENDWALL, WITH GRATE, INDEX 261/430-011, 1:4 SLOPE, 30" PIPE</t>
  </si>
  <si>
    <t>0430612329</t>
  </si>
  <si>
    <t>U-ENDWALL WITH GRATE, INDEX 261/430-011, 1:2 SLOPE, 24"PIPE</t>
  </si>
  <si>
    <t>0430612333</t>
  </si>
  <si>
    <t>U-ENDWALL, GRATE, INDEX 261/430-011, 1:2 SLOPE, 30" PIPE</t>
  </si>
  <si>
    <t>U-ENDWALL, WITH BAFFLES &amp; GRATE, INDEX 261/430-011,1:6 SLOPE, 30"</t>
  </si>
  <si>
    <t>0430613233</t>
  </si>
  <si>
    <t>U-ENDWALL, WITH BAFFLES &amp; GRATE, INDEX 261/430-011,1:3 SLOPE,30"PIPE</t>
  </si>
  <si>
    <t>0430613323</t>
  </si>
  <si>
    <t>U-ENDWALL, WITH BAFFLES &amp; GRATE, INDEX 261/430-011,1:2 SLOPE,15"PIPE</t>
  </si>
  <si>
    <t>0430613333</t>
  </si>
  <si>
    <t>U-ENDWALL, WITH BAFFLES &amp; GRATE, INDEX 261/430-011,1:2 SLOPE,30"PIPE</t>
  </si>
  <si>
    <t>0430630936</t>
  </si>
  <si>
    <t>U-ENDWALL, INDEX 430-012, 36" PIPE</t>
  </si>
  <si>
    <t>0430630942</t>
  </si>
  <si>
    <t>U-ENDWALL, INDEX 430-012, 42" PIPE</t>
  </si>
  <si>
    <t>0430630948</t>
  </si>
  <si>
    <t>U-ENDWALL, INDEX 430-012, 48" PIPE</t>
  </si>
  <si>
    <t>0430630954</t>
  </si>
  <si>
    <t>U-ENDWALL, INDEX 430-012, 54" PIPE</t>
  </si>
  <si>
    <t>0430630960</t>
  </si>
  <si>
    <t>U-ENDWALL, INDEX 264/430-012, 60" PIPE</t>
  </si>
  <si>
    <t>CLEANING &amp; SEALING EXISTING PIPE JOINT, 15" STORM SEWER</t>
  </si>
  <si>
    <t>CLEANING &amp; SEALING EXISTING PIPE JOINT, 18" STORM SEWER</t>
  </si>
  <si>
    <t>CLEANING &amp; SEALING EXISTING PIPE JOINT, 24" STORM SEWER</t>
  </si>
  <si>
    <t>CLEANING &amp; SEALING EXISTING PIPE JOINT, 30" STORM SEWER</t>
  </si>
  <si>
    <t>CLEANING &amp; SEALING EXISTING PIPE JOINT, 36" STORM SEWER</t>
  </si>
  <si>
    <t>CLEANING &amp; SEALING EXISTING PIPE JOINT, 42", STORM SEWER</t>
  </si>
  <si>
    <t>CLEANING &amp; SEALING EXISTING PIPE JOINT, 48", STORM SEWER</t>
  </si>
  <si>
    <t>CLEANING &amp; SEALING EXISTING PIPE JOINT, 54", STORM SEWER</t>
  </si>
  <si>
    <t>CLEANING &amp; SEALING EXISTING PIPE JOINT, 60", STORM SEWER</t>
  </si>
  <si>
    <t>CLEANING &amp; SEALING EXISTING PIPE JOINT, &gt;60", STORM SEWER</t>
  </si>
  <si>
    <t>CLEANING &amp; SEALING EXISTING PIPE JOINT, 15" CD</t>
  </si>
  <si>
    <t>CLEANING &amp; SEALING EXISTING PIPE JOINT, 18" CD</t>
  </si>
  <si>
    <t>CLEANING &amp; SEALING EXISTING PIPE JOINT, 24" CD</t>
  </si>
  <si>
    <t>CLEANING &amp; SEALING EXISTING PIPE JOINT, 30" CD</t>
  </si>
  <si>
    <t>CLEANING &amp; SEALING EXISTING PIPE JOINT, 36" CD</t>
  </si>
  <si>
    <t>0430822 40</t>
  </si>
  <si>
    <t>CLEANING &amp; SEALING EXISTING PIPE JOINT, 42" CD</t>
  </si>
  <si>
    <t>CLEANING &amp; SEALING EXISTING PIPE JOINT, 48" CD</t>
  </si>
  <si>
    <t>CLEANING &amp; SEALING EXISTING PIPE JOINT, 54" CD</t>
  </si>
  <si>
    <t>CLEANING &amp; SEALING EXISTING PIPE JOINT, 60" CD</t>
  </si>
  <si>
    <t>0430822 61</t>
  </si>
  <si>
    <t>CLEANING &amp; SEALING EXISTING PIPE JOINT, 61" AND GREATER CD</t>
  </si>
  <si>
    <t>0430823101</t>
  </si>
  <si>
    <t>FILTER FABRIC TREATMENT OF ELLIPTICAL PIPE AND BOX CULVERT, PROJECT 443657-1-52-01</t>
  </si>
  <si>
    <t>0430829  1</t>
  </si>
  <si>
    <t>CLEANING AND SEALING EXISTING PIPE CRACKS, 15" PIPE, PROJECT 429328-1-52-01</t>
  </si>
  <si>
    <t>0430829  2</t>
  </si>
  <si>
    <t>CLEANING AND SEALING EXISTING PIPE CRACKS, 18" PIPE, PROJECT 429328-1-52-01</t>
  </si>
  <si>
    <t>0430829  3</t>
  </si>
  <si>
    <t>CLEANING AND SEALING EXISTING PIPE CRACKS, 24" PIPE, PROJECT 429328-1-52-01</t>
  </si>
  <si>
    <t>0430829  4</t>
  </si>
  <si>
    <t>CLEANING AND SEALING EXISTING PIPE CRACKS, 48" PIPE, PROJECT 435546-1-52-01</t>
  </si>
  <si>
    <t>0430880 05</t>
  </si>
  <si>
    <t>FLAP GATES, 61" OR GREATER</t>
  </si>
  <si>
    <t>0430885 12</t>
  </si>
  <si>
    <t>MANATEE GATE FOR 12" PIPE</t>
  </si>
  <si>
    <t>0430885 24</t>
  </si>
  <si>
    <t>MANATEE GATE FOR 24" PIPE</t>
  </si>
  <si>
    <t>0430885 30</t>
  </si>
  <si>
    <t>MANATEE GATE FOR 30" PIPE</t>
  </si>
  <si>
    <t>0430885 48</t>
  </si>
  <si>
    <t>MANATEE GATE FOR 48" PIPE</t>
  </si>
  <si>
    <t>0430885 54</t>
  </si>
  <si>
    <t>MANATEE GATE FOR 54" PIPE</t>
  </si>
  <si>
    <t>0430885 60</t>
  </si>
  <si>
    <t>MANATEE GATE FOR 60" OR GREATER PIPE</t>
  </si>
  <si>
    <t>0430886 12</t>
  </si>
  <si>
    <t>MANATEE GRATE FOR 12" PIPE, UNHINGED</t>
  </si>
  <si>
    <t>0430886 18</t>
  </si>
  <si>
    <t>MANATEE GRATE FOR 18" PIPE, UNHINGED</t>
  </si>
  <si>
    <t>MANATEE GRATE FOR 24" PIPE, UNHINGED</t>
  </si>
  <si>
    <t>0430886 30</t>
  </si>
  <si>
    <t>MANATEE GRATE FOR 30" PIPE, UNHINGED</t>
  </si>
  <si>
    <t>0430886 42</t>
  </si>
  <si>
    <t>MANATEE GRATE FOR 42" PIPE, UNHINGED</t>
  </si>
  <si>
    <t>MANATEE GRATE FOR 60" OR GREATER PIPE, UNHINGED</t>
  </si>
  <si>
    <t>0430886101</t>
  </si>
  <si>
    <t>MANATEE GRATE -UNHINGED, FOR BOX CULVERT 4' X 7', PROJECT 430637-3-52-01</t>
  </si>
  <si>
    <t>0430886102</t>
  </si>
  <si>
    <t>MANATEE GRATE, 102" ROUND PIPE, PROJECT 423251-5-52-01</t>
  </si>
  <si>
    <t>0430886103</t>
  </si>
  <si>
    <t>MANATEE GRATE, 102" ELLIPTICAL PIPE, PROJECT 423251-5-52-01</t>
  </si>
  <si>
    <t>0430886104</t>
  </si>
  <si>
    <t>PIPE END GUARD/MANATEE GRATE, 54" PIPE, PROJECT 430897-1-52-01</t>
  </si>
  <si>
    <t>0430886105</t>
  </si>
  <si>
    <t>MANATEE GRATE, 180" ROUND PIPE</t>
  </si>
  <si>
    <t>0430890100</t>
  </si>
  <si>
    <t>SLIDE GATE, 72", PROJECT 406144-1-52-01</t>
  </si>
  <si>
    <t>0430890101</t>
  </si>
  <si>
    <t>SLIDE GATE, 24 INCH, PROJECT 435543-1-52-01</t>
  </si>
  <si>
    <t>0430890102</t>
  </si>
  <si>
    <t>SLIDE GATE, 30 INCH, PROJECT 435543-1-52-01</t>
  </si>
  <si>
    <t>0430890103</t>
  </si>
  <si>
    <t>SLIDE GATE, 36 INCH, PROJECT 435543-1-52-01</t>
  </si>
  <si>
    <t>0430890104</t>
  </si>
  <si>
    <t>SLIDE GATE, 42 INCH, PROJECT 435543-1-52-01</t>
  </si>
  <si>
    <t>0430890105</t>
  </si>
  <si>
    <t>SLIDE GATE, 48 INCH, PROJECT 435543-1-52-01</t>
  </si>
  <si>
    <t>0430890106</t>
  </si>
  <si>
    <t>SLIDE GATE, 54 INCH, PROJECT 435543-1-52-01</t>
  </si>
  <si>
    <t>0430890107</t>
  </si>
  <si>
    <t>SLIDE GATE, 48 INCH, PROJECT 441113-3-52-01</t>
  </si>
  <si>
    <t>0430941 23</t>
  </si>
  <si>
    <t>0430941 25</t>
  </si>
  <si>
    <t>0430941 29</t>
  </si>
  <si>
    <t>0430941 33</t>
  </si>
  <si>
    <t>0430941 40</t>
  </si>
  <si>
    <t>0430941 42</t>
  </si>
  <si>
    <t>0430941 47</t>
  </si>
  <si>
    <t>0430950101</t>
  </si>
  <si>
    <t>DESILTING PUMP STATION CHAMBER/OTHER STRUCTURES, PROJECT 429176-2-72-10</t>
  </si>
  <si>
    <t>0430964  1</t>
  </si>
  <si>
    <t>PVC PIPE, 4 INCH, PROJECT 422929-8-52-01</t>
  </si>
  <si>
    <t>0430964  2</t>
  </si>
  <si>
    <t>PVC PIPE, 6 INCH, PROJECT 422929-8-52-01</t>
  </si>
  <si>
    <t>0430964  3</t>
  </si>
  <si>
    <t>PVC PIPE, 8 INCH, PROJECT 422929-8-52-01</t>
  </si>
  <si>
    <t>0430964  4</t>
  </si>
  <si>
    <t>PVC PIPE, 8 INCH, PROJECT 428400-2-52-01</t>
  </si>
  <si>
    <t>0430964  5</t>
  </si>
  <si>
    <t>PVC PIPE, 4", PROJECT 428400-2-52-01</t>
  </si>
  <si>
    <t>0430964  7</t>
  </si>
  <si>
    <t>PVC PIPE, 6 INCH</t>
  </si>
  <si>
    <t>MITERED END SECTION, OPTIONAL ROUND, 8" CD</t>
  </si>
  <si>
    <t>MITERED END SECTION, OPTIONAL ROUND, 54" CD</t>
  </si>
  <si>
    <t>MITERED END SECTION, OPTIONAL ROUND, 66" CD</t>
  </si>
  <si>
    <t>0430982147</t>
  </si>
  <si>
    <t>MITERED END SECTION, OPTIONAL ROUND, 84" CD</t>
  </si>
  <si>
    <t>0430982160</t>
  </si>
  <si>
    <t>MITERED END SECTION, NON-STANDARD, OPTIONAL ROUND, 6" CD</t>
  </si>
  <si>
    <t>MITERED END SECTION, OPTIONAL - ELLIPTICAL / ARCH, 42" CD</t>
  </si>
  <si>
    <t>MITERED END SECTION, OPTIONAL - ELLIPTICAL / ARCH, 54" CD</t>
  </si>
  <si>
    <t>MITERED END SECTION, OPTIONAL - ELLIPTICAL / ARCH, 60" CD</t>
  </si>
  <si>
    <t>0430982644</t>
  </si>
  <si>
    <t>MITERED END SECTION, OPTIONAL - ELLIPTICAL / ARCH, 66" CD</t>
  </si>
  <si>
    <t>0430982645</t>
  </si>
  <si>
    <t>MITERED END SECTION, OPTIONAL - ELLIPTICAL / ARCH, 72" CD</t>
  </si>
  <si>
    <t>MITERED END SECTION, OPTIONAL ROUND, 8" SD</t>
  </si>
  <si>
    <t>MITERED END SECTION, OPTIONAL ROUND, 12" SD</t>
  </si>
  <si>
    <t>MITERED END SECTION , OPTIONAL ROUND, 48" SD</t>
  </si>
  <si>
    <t>MITERED END SECTION , OPTIONAL ROUND, 60" SD</t>
  </si>
  <si>
    <t>MITERED END SECTION, OPTIONAL ROUND, 66" SIDE DRAIN</t>
  </si>
  <si>
    <t>MITERED END SECTION, OPTIONAL ROUND, 72" SIDE DRAIN</t>
  </si>
  <si>
    <t>MITERED END SECTION, OPTIONAL ROUND, 84" SD</t>
  </si>
  <si>
    <t>0430984160</t>
  </si>
  <si>
    <t>MITERED END SECTION, NON-STANDARD, OPTIONAL ROUND, 6" SD</t>
  </si>
  <si>
    <t>0430984642</t>
  </si>
  <si>
    <t>MITERED END SECT, OPTIONAL /ELLIP/ARCH, 54" SD</t>
  </si>
  <si>
    <t>0430984643</t>
  </si>
  <si>
    <t>MITERED END SECTION, OPTIONAL SHAPE /ELLIP/ARCH, 60" SIDE DRAIN</t>
  </si>
  <si>
    <t>0430984644</t>
  </si>
  <si>
    <t>MITERED END SECT, OPTIONAL /ELLIP/ARCH, 66" SD</t>
  </si>
  <si>
    <t>MITERED END SECT, OPTIONAL /ELLIP/ARCH, 72" SD</t>
  </si>
  <si>
    <t>0430991  1</t>
  </si>
  <si>
    <t>MITERED END SECT, REPLACE SLAB- MAINTENANCE USE ONLY</t>
  </si>
  <si>
    <t>0431  1</t>
  </si>
  <si>
    <t>PIPE LINING- CURED IN PLACE 15", PROJECT 429569-5-52-01</t>
  </si>
  <si>
    <t>0431  1  1</t>
  </si>
  <si>
    <t>0431  1  2</t>
  </si>
  <si>
    <t>0431  1  3</t>
  </si>
  <si>
    <t>0431  1  4</t>
  </si>
  <si>
    <t>PIPE LINER, OPTIONAL MATERIAL, 49 - 60"</t>
  </si>
  <si>
    <t>0431  1  5</t>
  </si>
  <si>
    <t>PIPE LINER, OPTIONAL MATERIAL, 61" AND GREATER</t>
  </si>
  <si>
    <t>0431  1 43</t>
  </si>
  <si>
    <t>ERROR: PIPE LINING- CURED IN PLACE</t>
  </si>
  <si>
    <t>0431  1126</t>
  </si>
  <si>
    <t>ERROR: PIPE LINING- CURED IN PLACE,</t>
  </si>
  <si>
    <t>0431  1201</t>
  </si>
  <si>
    <t>MECHANICAL SLEEVE POINT REPAIR, 0-24", PROJECT 429328-1-52-01</t>
  </si>
  <si>
    <t>0431  1202</t>
  </si>
  <si>
    <t>MECHANICAL SLEEVE POINT REPAIR, 25-36", PROJECT 429328-1-52-01</t>
  </si>
  <si>
    <t>0431  1203</t>
  </si>
  <si>
    <t>PIPE LINER,REPAIR BY INVERTING METHOD, 48", PROJECT 436421-1-52-02</t>
  </si>
  <si>
    <t>0431  1204</t>
  </si>
  <si>
    <t>PIPE LINER,CURED IN PLACE, 15", PROJECT 437345-1-52-01</t>
  </si>
  <si>
    <t>0431  1205</t>
  </si>
  <si>
    <t>PIPE LINER,REPAIR BY SLIPLINING, 0-24", PROJECT 406144-1-52-01</t>
  </si>
  <si>
    <t>0431  1206</t>
  </si>
  <si>
    <t>PIPE LINING- SPRAY APPLIED, 84” x 108” CMP ARCH, PROJECT 437754-1-52-01</t>
  </si>
  <si>
    <t>0431  1207</t>
  </si>
  <si>
    <t>PIPE LINING- CIPP- INVERSION RESIN IMPREGNATED FELT, 36" PROJECT 432344-1-52-01</t>
  </si>
  <si>
    <t>0431  1208</t>
  </si>
  <si>
    <t>PIPE LINING- CIPP- INVERSION RESIN IMPREGNATED FELT, 15" PROJECT 436481-1-52-01</t>
  </si>
  <si>
    <t>0431  1209</t>
  </si>
  <si>
    <t>PIPE LINING- HIGH DENSITY POLYETHYLENE SLIP LINER, 24", PROJECT 443850-1-52-01</t>
  </si>
  <si>
    <t>0431  1210</t>
  </si>
  <si>
    <t>PIPE LINING- SECTIONAL LINER, 42", PROJECT 437838-1-52-01</t>
  </si>
  <si>
    <t>0431  1211</t>
  </si>
  <si>
    <t>PIPE LINING- SECTIONAL LINER, 48", PROJECT 437838-1-52-01</t>
  </si>
  <si>
    <t>0431  1212</t>
  </si>
  <si>
    <t>PIPE LINING- SECTIONAL LINER, 66", PROJECT 437838-1-52-01</t>
  </si>
  <si>
    <t>0431  1213</t>
  </si>
  <si>
    <t>PIPE LINING- CIPP- INVERSION RESIN IMPREGNATED FELT, 18" PROJECT 441298-1-52-02</t>
  </si>
  <si>
    <t>0431  1214</t>
  </si>
  <si>
    <t>PIPE LINING- CIPP- INVERSION RESIN IMPREGNATED FELT, 30" PROJECT 441298-1-52-02</t>
  </si>
  <si>
    <t>0431  1215</t>
  </si>
  <si>
    <t>PIPE LINING- CURED IN PLACE, 18" PROJECT 439436-1-52-02</t>
  </si>
  <si>
    <t>0431  1216</t>
  </si>
  <si>
    <t>PIPE LINING- CURED IN PLACE, 54" PROJECT 439436-1-52-02</t>
  </si>
  <si>
    <t>0431  1217</t>
  </si>
  <si>
    <t>PIPE LINING- CURED IN PLACE, 60" PROJECT 439436-1-52-02</t>
  </si>
  <si>
    <t>0431  1218</t>
  </si>
  <si>
    <t>PIPE LINING- CURED IN PLACE, 12" PROJECT 439436-1-52-02</t>
  </si>
  <si>
    <t>0431  1219</t>
  </si>
  <si>
    <t>PIPE LINING- CURED IN PLACE, 15" PROJECT 437834-1-52-01</t>
  </si>
  <si>
    <t>0431  1220</t>
  </si>
  <si>
    <t>PIPE LINING- CURED IN PLACE, 18" PROJECT 437834-1-52-01</t>
  </si>
  <si>
    <t>0431  1221</t>
  </si>
  <si>
    <t>PIPE LINING- CURED IN PLACE, 24" PROJECT 437834-1-52-01</t>
  </si>
  <si>
    <t>0431  1222</t>
  </si>
  <si>
    <t>PIPE LINING- SECTIONAL LINER, 30", PROJECT 429569-4-52-01</t>
  </si>
  <si>
    <t>0431  1223</t>
  </si>
  <si>
    <t>PIPE LINING- CURED IN PLACE, 15" PROJECT 434695-1-52-01</t>
  </si>
  <si>
    <t>0431  1224</t>
  </si>
  <si>
    <t>PIPE LINING- OPTIONAL MATERIAL, 0"-36"  435542</t>
  </si>
  <si>
    <t>0431  1225</t>
  </si>
  <si>
    <t>PIPE LINING- SECTIONAL REPAIR, OPTIONAL MATERIAL, 0"-36"  435542</t>
  </si>
  <si>
    <t>0431  1226</t>
  </si>
  <si>
    <t>PIPE LINING- CURED IN PLACE, 18" PROJECT 434695-1-52-01</t>
  </si>
  <si>
    <t>0431  1227</t>
  </si>
  <si>
    <t>PIPE LINING- CURED IN PLACE, 30" PROJECT 434695-1-52-01</t>
  </si>
  <si>
    <t>0431  1228</t>
  </si>
  <si>
    <t>PIPE LINING- CURED IN PLACE, 36" PROJECT 434695-1-52-01</t>
  </si>
  <si>
    <t>0431  1229</t>
  </si>
  <si>
    <t>PIPE LINING- CURED IN PLACE, 60" PROJECT 434695-1-52-01</t>
  </si>
  <si>
    <t>0431  1230</t>
  </si>
  <si>
    <t>PIPE LINING- CURED IN PLACE, 72" PROJECT 434695-1-52-01</t>
  </si>
  <si>
    <t>0431  1231</t>
  </si>
  <si>
    <t>PIPE LINING- CURED IN PLACE, 30" PROJECT 439730-1-52-01</t>
  </si>
  <si>
    <t>0431  1232</t>
  </si>
  <si>
    <t>PIPE LINING- CURED IN PLACE, 0-24" PROJECT 432728-1-72-92</t>
  </si>
  <si>
    <t>0431  1233</t>
  </si>
  <si>
    <t>PIPE LINING- CURED IN PLACE, 25-36" PROJECT 432728-1-72-92</t>
  </si>
  <si>
    <t>0431  1234</t>
  </si>
  <si>
    <t>PIPE LINING- CURED IN PLACE, 37-48" PROJECT 432728-1-72-92</t>
  </si>
  <si>
    <t>0431  1235</t>
  </si>
  <si>
    <t>PIPE LINING- CURED IN PLACE, 49-60" PROJECT 432728-1-72-92</t>
  </si>
  <si>
    <t>0431  1236</t>
  </si>
  <si>
    <t>PIPE LINING- CURED IN PLACE, 61" AND GREATER PROJECT 432728-1-72-92</t>
  </si>
  <si>
    <t>0431  1237</t>
  </si>
  <si>
    <t>PIPE LINING- CURED IN PLACE, 15" PROJECT 443310-1-52-01</t>
  </si>
  <si>
    <t>0431  1238</t>
  </si>
  <si>
    <t>PIPE LINING- OPTIONAL MATERIALS, 0-24" PROJECT 441928-1-72-02</t>
  </si>
  <si>
    <t>0431  1239</t>
  </si>
  <si>
    <t>PIPE LINING- OPTIONAL MATERIALS, 25-36" PROJECT 441928-1-72-02</t>
  </si>
  <si>
    <t>0431  1240</t>
  </si>
  <si>
    <t>0431  1241</t>
  </si>
  <si>
    <t>PIPE LINING- CURED IN PLACE 24", PROJECT 429569-5-52-01</t>
  </si>
  <si>
    <t>0431  1242</t>
  </si>
  <si>
    <t>PIPE LINING- CURED IN PLACE 15", PROJECT 436485-1-52-01</t>
  </si>
  <si>
    <t>0431  1243</t>
  </si>
  <si>
    <t>PIPE LINING- CURED IN PLACE, 18" PROJECT 431734-1-72-13</t>
  </si>
  <si>
    <t>0431  1244</t>
  </si>
  <si>
    <t>PIPE LINING- CURED IN PLACE, 54" PROJECT 431734-1-72-13</t>
  </si>
  <si>
    <t>0431  1245</t>
  </si>
  <si>
    <t>PIPE LINING- CURED IN PLACE, 60" PROJECT 431734-1-72-13</t>
  </si>
  <si>
    <t>0431  1246</t>
  </si>
  <si>
    <t>PIPE LINING- CURED IN PLACE, 42" PROJECT 431734-1-72-13</t>
  </si>
  <si>
    <t>0431  1247</t>
  </si>
  <si>
    <t>PIPE LINING- CURED IN PLACE, 38" X 60"PROJECT 431734-1-72-13</t>
  </si>
  <si>
    <t>0431  1248</t>
  </si>
  <si>
    <t>PIPE LINING- CURED IN PLACE, 24" PROJECT 431734-1-72-13</t>
  </si>
  <si>
    <t>0431  1249</t>
  </si>
  <si>
    <t>PIPE LINING- SPRAY APPLIED, 48, PROJECT 431734-1-72-13</t>
  </si>
  <si>
    <t>0431  1250</t>
  </si>
  <si>
    <t>PIPE LINING- CURED IN PLACE 18", PROJECT 436485-1-52-01</t>
  </si>
  <si>
    <t>0431  1251</t>
  </si>
  <si>
    <t>PIPE LINING- CURED IN PLACE 15", PROJECT 436168-1-52-01</t>
  </si>
  <si>
    <t>0431  1252</t>
  </si>
  <si>
    <t>PIPE LINING- CURED IN PLACE 18", PROJECT 436168-1-52-01</t>
  </si>
  <si>
    <t>0431  1253</t>
  </si>
  <si>
    <t>PIPE LINING- CURED IN PLACE 24", PROJECT 436168-1-52-01</t>
  </si>
  <si>
    <t>0431  1254</t>
  </si>
  <si>
    <t>PIPE LINING- CURED IN PLACE 30", PROJECT 436168-1-52-01</t>
  </si>
  <si>
    <t>0431  1255</t>
  </si>
  <si>
    <t>PIPE LINING- CURED IN PLACE 36", PROJECT 436168-1-52-01</t>
  </si>
  <si>
    <t>0431  1256</t>
  </si>
  <si>
    <t>PIPE LINING- CURED IN PLACE 42", PROJECT 436168-1-52-01</t>
  </si>
  <si>
    <t>0431  1258</t>
  </si>
  <si>
    <t>PIPE LINING- CURED IN PLACE 48", PROJECT 436168-1-52-01</t>
  </si>
  <si>
    <t>0431  1259</t>
  </si>
  <si>
    <t>PIPE LINING- CURED IN PLACE 54", PROJECT 436168-1-52-01</t>
  </si>
  <si>
    <t>0431  1260</t>
  </si>
  <si>
    <t>PIPE LINING FOR 72" CMP, PROJECT 439490-1-52-01</t>
  </si>
  <si>
    <t>0431  1261</t>
  </si>
  <si>
    <t>PIPE LINING- CURED IN PLACE 24", PROJECT 441518-1-52-01</t>
  </si>
  <si>
    <t>0431  1262</t>
  </si>
  <si>
    <t>PIPE LINING- CURED IN PLACE 12", PROJECT 441518-1-52-01</t>
  </si>
  <si>
    <t>0431  1263</t>
  </si>
  <si>
    <t>PIPE LINING- CURED IN PLACE 30", PROJECT 439830-1-52-01</t>
  </si>
  <si>
    <t>0431  1264</t>
  </si>
  <si>
    <t>PIPE LINING- CURED IN PLACE 0-24", PROJECT 441632-1-52-02</t>
  </si>
  <si>
    <t>0431  1265</t>
  </si>
  <si>
    <t>PIPE LINING- CURED IN PLACE 18", PROJECT 437644-1-52-01</t>
  </si>
  <si>
    <t>0431  1266</t>
  </si>
  <si>
    <t>PIPE LINING- CURED IN PLACE 36", PROJECT 437644-1-52-01</t>
  </si>
  <si>
    <t>0431  1267</t>
  </si>
  <si>
    <t>PIPE LINING- CURED IN PLACE 15" AND 18", PROJECT 437625-1-52-01</t>
  </si>
  <si>
    <t>0431  1268</t>
  </si>
  <si>
    <t>PIPE LINING- CURED IN PLACE 24" AND 30", PROJECT 437625-1-52-01</t>
  </si>
  <si>
    <t>0431  1269</t>
  </si>
  <si>
    <t>PIPE LINING- CURED IN PLACE 42" AND 54", PROJECT 437625-1-52-01</t>
  </si>
  <si>
    <t>0431  1270</t>
  </si>
  <si>
    <t>PIPE LINING- CURED IN PLACE 18", PROJECT 414132-6-52-01</t>
  </si>
  <si>
    <t>0431  1271</t>
  </si>
  <si>
    <t>PIPE LINING- CURED IN PLACE 24", PROJECT 434695-1-52-01</t>
  </si>
  <si>
    <t>0431  1272</t>
  </si>
  <si>
    <t>PIPE REPAIR, MECHANICAL SLEEVE POINT REPAIR, 24", PROJECT 441493-1-52-01</t>
  </si>
  <si>
    <t>0431  1273</t>
  </si>
  <si>
    <t>PIPE LINING- CURED IN PLACE 42", PROJECT 439368-1-52-01</t>
  </si>
  <si>
    <t>0431  1274</t>
  </si>
  <si>
    <t>PIPE LINING- CURED IN PLACE  0-24", PROJECT 443995-1-52-01</t>
  </si>
  <si>
    <t>0431  1275</t>
  </si>
  <si>
    <t>PIPE LINING- CURED IN PLACE  25-36", PROJECT 443995-1-52-01</t>
  </si>
  <si>
    <t>0431  1276</t>
  </si>
  <si>
    <t>PIPE LINING- CURED IN PLACE  37-48", PROJECT 443995-1-52-01</t>
  </si>
  <si>
    <t>0431  1277</t>
  </si>
  <si>
    <t>PIPE LINING- CURED IN PLACE  18", PROJECT 439457-6-52-01</t>
  </si>
  <si>
    <t>0431  1278</t>
  </si>
  <si>
    <t>PIPE LINING- CURED IN PLACE  24", PROJECT 439457-6-52-01</t>
  </si>
  <si>
    <t>0431  1279</t>
  </si>
  <si>
    <t>PIPE LINING- CURED IN PLACE  36", PROJECT 439457-6-52-01</t>
  </si>
  <si>
    <t>0431  1280</t>
  </si>
  <si>
    <t>PIPE LINING- CURED IN PLACE  15", PROJECT 443261-1-52-01</t>
  </si>
  <si>
    <t>0431  1281</t>
  </si>
  <si>
    <t>PIPE LINING- CURED IN PLACE  18", PROJECT 443261-1-52-01</t>
  </si>
  <si>
    <t>0431  1282</t>
  </si>
  <si>
    <t>0431  1283</t>
  </si>
  <si>
    <t>PIPE LINING- CURED IN PLACE  18", PROJECT 443310-1-52-01</t>
  </si>
  <si>
    <t>0431  1284</t>
  </si>
  <si>
    <t>PIPE LINING- CURED IN PLACE  24", PROJECT 443310-1-52-01</t>
  </si>
  <si>
    <t>0431  1285</t>
  </si>
  <si>
    <t>PIPE LINING- CURED IN PLACE  54", PROJECT 443310-1-52-01</t>
  </si>
  <si>
    <t>0431  1286</t>
  </si>
  <si>
    <t>PIPE LINING- CURED IN PLACE  24", PROJECT 435786-1-52-01</t>
  </si>
  <si>
    <t>0431  1287</t>
  </si>
  <si>
    <t>PIPE LINING- CURED IN PLACE  15", PROJECT 441665-1-52-01</t>
  </si>
  <si>
    <t>0431  1288</t>
  </si>
  <si>
    <t>PIPE LINING- CURED IN PLACE  36", PROJECT 441665-1-52-01</t>
  </si>
  <si>
    <t>0431  1289</t>
  </si>
  <si>
    <t>PIPE LINING- CURED IN PLACE  15", PROJECT 444265-1-52-01</t>
  </si>
  <si>
    <t>0431  1290</t>
  </si>
  <si>
    <t>PIPE LINING- CURED IN PLACE  24", PROJECT 444265-1-52-01</t>
  </si>
  <si>
    <t>0431  1291</t>
  </si>
  <si>
    <t>PIPE LINING- CURED IN PLACE  24", PROJECT 441665-1-52-01</t>
  </si>
  <si>
    <t>0431  1292</t>
  </si>
  <si>
    <t>PIPE LINING- CURED IN PLACE  42", PROJECT 443259-1-52-01</t>
  </si>
  <si>
    <t>0431  1293</t>
  </si>
  <si>
    <t>PIPE LINING- SPIN CAST, 48"X36", PROJECT 435786-1-52-01</t>
  </si>
  <si>
    <t>0431  1294</t>
  </si>
  <si>
    <t>PIPE LINING- SPIN CAST, 36"X36", PROJECT 435786-1-52-01</t>
  </si>
  <si>
    <t>0431  1295</t>
  </si>
  <si>
    <t>PIPE LINING- SPIN CAST, 84"X84", PROJECT 435786-1-52-01</t>
  </si>
  <si>
    <t>0431  1296</t>
  </si>
  <si>
    <t>PIPE LINING- SPIN CAST, 72"X36", PROJECT 435786-1-52-01</t>
  </si>
  <si>
    <t>0431  1297</t>
  </si>
  <si>
    <t>PIPE LINING- CURED IN PLACE, 38" X 24" PROJECT 444486-1-52-01</t>
  </si>
  <si>
    <t>0431  1298</t>
  </si>
  <si>
    <t>PIPE LINER- CURED IN PLACE, F&amp;I, WATER/WASTEWATER, 8"</t>
  </si>
  <si>
    <t>0431  1299</t>
  </si>
  <si>
    <t>PIPE LINER- SPRAY APPLICATION, 61" AND GREATER</t>
  </si>
  <si>
    <t>0431  1318</t>
  </si>
  <si>
    <t>PIPE LINER, PULLING/PUSHING, 18"</t>
  </si>
  <si>
    <t>0431  1324</t>
  </si>
  <si>
    <t>PIPE LINER, PULLING/PUSHING, 24"</t>
  </si>
  <si>
    <t>0431  1536</t>
  </si>
  <si>
    <t>PIPE LINER, SLIPLINING, 36"</t>
  </si>
  <si>
    <t>0431  1542</t>
  </si>
  <si>
    <t>PIPE LINER, SLIPLINING, 42"</t>
  </si>
  <si>
    <t>0431  1636</t>
  </si>
  <si>
    <t>PIPE LINER, COATING, 36"</t>
  </si>
  <si>
    <t>0431  1900</t>
  </si>
  <si>
    <t>PIPE LINER- SPIN CAST, 10' X 4'</t>
  </si>
  <si>
    <t>0431  1901</t>
  </si>
  <si>
    <t>PIPE LINER- SPIN CAST, 6' X 3'</t>
  </si>
  <si>
    <t>0431  1902</t>
  </si>
  <si>
    <t>PIPE LINER- SPIN CAST, 12.5' X 6'</t>
  </si>
  <si>
    <t>0431 1231</t>
  </si>
  <si>
    <t>0432  3  3</t>
  </si>
  <si>
    <t>CHEMICAL GROUT REPAIR, PIPE, NON-TEST, 21"</t>
  </si>
  <si>
    <t>CHEMICAL GROUT REPAIR, PIPE, NON-TEST, 36"</t>
  </si>
  <si>
    <t>0432  3  7</t>
  </si>
  <si>
    <t>CHEMICAL GROUT REPAIR, PIPE, NON-TEST, 42"</t>
  </si>
  <si>
    <t>0432  3  8</t>
  </si>
  <si>
    <t>CHEMICAL GROUT REPAIR, PIPE, NON-TEST, 48"</t>
  </si>
  <si>
    <t>0432  3 10</t>
  </si>
  <si>
    <t>CHEMICAL GROUT REPAIR, PIPE, NON-TEST, 66"</t>
  </si>
  <si>
    <t>0432  3 11</t>
  </si>
  <si>
    <t>CHEMICAL GROUT REPAIR, PIPE, NON-TEST, 60"</t>
  </si>
  <si>
    <t>0433 34306</t>
  </si>
  <si>
    <t>ERROR: PRESTRESSED CONCRETE PILING, INCLUDES 100% DYNAMIC TESTING, PROJECT 434038-1-52-01, SIZE 18"</t>
  </si>
  <si>
    <t>0433 34332</t>
  </si>
  <si>
    <t>ERROR: PRESTRESS</t>
  </si>
  <si>
    <t>0434  1</t>
  </si>
  <si>
    <t>0435  1</t>
  </si>
  <si>
    <t>STRUCTURAL PLATE PIPE CULVERT</t>
  </si>
  <si>
    <t>0435  1  4</t>
  </si>
  <si>
    <t>STRUCTURAL PLATE PIPE CULVERT, STEEL, 180"</t>
  </si>
  <si>
    <t>0435  1 99</t>
  </si>
  <si>
    <t>STRUCTURAL PLATE PIPE CULVERT  ANIMAL CROSSING</t>
  </si>
  <si>
    <t>0436  1  2</t>
  </si>
  <si>
    <t>TRENCH DRAIN, SPECIAL</t>
  </si>
  <si>
    <t>0436  1 10</t>
  </si>
  <si>
    <t>TRENCH DRAIN, DECORATIVE GRATE, PROJECT 437300-4-52-01</t>
  </si>
  <si>
    <t>0436  2</t>
  </si>
  <si>
    <t>TRENCH DRAIN, CLEANING (MAINTENANCE USE ONLY)</t>
  </si>
  <si>
    <t>0440  1 60</t>
  </si>
  <si>
    <t>UNDERDRAIN, TYPE SPECIAL</t>
  </si>
  <si>
    <t>0440  1100</t>
  </si>
  <si>
    <t>UNDERDRAIN, FOR BAM FILTER, PROJECT 210024-4-52-01</t>
  </si>
  <si>
    <t>0440  1101</t>
  </si>
  <si>
    <t>UNDERDRAIN, FOR SEEPAGE CUT-OFF TRENCH, PROJECT 435142-1-52-01</t>
  </si>
  <si>
    <t>0440  1102</t>
  </si>
  <si>
    <t>UNDERDRAIN, TYPE II WITH ADDITIONAL AGGREGATE, PROJECT 439831-1-52-01</t>
  </si>
  <si>
    <t>0440 73  5</t>
  </si>
  <si>
    <t>0443 70  5</t>
  </si>
  <si>
    <t>0443 70  9</t>
  </si>
  <si>
    <t>FRENCH DRAIN, 54"</t>
  </si>
  <si>
    <t>FRENCH DRAIN- AGGREGATE WITHOUT PIPE, 0-0.9’ DEPTH</t>
  </si>
  <si>
    <t>FRENCH DRAIN- AGGREGATE WITHOUT PIPE, 1-1.9’ DEPTH</t>
  </si>
  <si>
    <t>FRENCH DRAIN- AGGREGATE WITHOUT PIPE, 2-2.9’ DEPTH</t>
  </si>
  <si>
    <t>FRENCH DRAIN- AGGREGATE WITHOUT PIPE, 3-3.9’ DEPTH</t>
  </si>
  <si>
    <t>FRENCH DRAIN- AGGREGATE WITHOUT PIPE, 4-4.9’ DEPTH</t>
  </si>
  <si>
    <t>0443 72 20</t>
  </si>
  <si>
    <t>FRENCH DRAIN- AGGREGATE WITHOUT PIPE, PROJECT 438389-1-52-01, 2.5’ DEPTH</t>
  </si>
  <si>
    <t>0443 72 21</t>
  </si>
  <si>
    <t>FRENCH DRAIN- AGGREGATE WITHOUT PIPE, PROJECT 430949-2-52-01, 1.0-1.9’ DEPTH</t>
  </si>
  <si>
    <t>0443 72 22</t>
  </si>
  <si>
    <t>FRENCH DRAIN- AGGREGATE WITHOUT PIPE, PROJECT 430949-2-52-01, 2.0-2.9’ DEPTH</t>
  </si>
  <si>
    <t>0443 72 23</t>
  </si>
  <si>
    <t>FRENCH DRAIN- AGGREGATE WITHOUT PIPE, PROJECT 430949-2-52-01, 3.0-3.9’ DEPTH</t>
  </si>
  <si>
    <t>0443 72 24</t>
  </si>
  <si>
    <t>FRENCH DRAIN- AGGREGATE WITHOUT PIPE, PROJECTS 229664-6-52-01 AND 229664-7-52-01, 3.0-3.9’ DEPTH</t>
  </si>
  <si>
    <t>0443 72 26</t>
  </si>
  <si>
    <t>FRENCH DRAIN- AGGREGATE WITHOUT PIPE, PROJECT xxx</t>
  </si>
  <si>
    <t>0443 72 27</t>
  </si>
  <si>
    <t>0444 74  1</t>
  </si>
  <si>
    <t>DEEP WELL INJECTION BOX, STRUCTURE WITH NO OUTFLOW</t>
  </si>
  <si>
    <t>0444 74  2</t>
  </si>
  <si>
    <t>DEEP WELL INJECTION BOX, STRUCTURE WITH OUTFLOW</t>
  </si>
  <si>
    <t>0444 75  1</t>
  </si>
  <si>
    <t>MONITOR WELL- ADJUST, PROJECT 240200-2-52-01</t>
  </si>
  <si>
    <t>0444 75  2</t>
  </si>
  <si>
    <t>DEEP WELL- MONITOR WELL</t>
  </si>
  <si>
    <t>0450  1</t>
  </si>
  <si>
    <t>ERROR: PRESTRESSED BEAMS, FLORIDA DOUBLE TEE, FDT30</t>
  </si>
  <si>
    <t>PRESTRESSED BEAMS, TYPE III</t>
  </si>
  <si>
    <t>0450  1  3</t>
  </si>
  <si>
    <t>PRESTRESSED BEAMS, TYPE IV</t>
  </si>
  <si>
    <t>0450  1  4</t>
  </si>
  <si>
    <t>PRESTRESSED BEAMS, TYPE V</t>
  </si>
  <si>
    <t>0450  1  5</t>
  </si>
  <si>
    <t>PRESTRESSED BEAMS, TYPE VI</t>
  </si>
  <si>
    <t>0450  1  7</t>
  </si>
  <si>
    <t>PRESTRESSED BEAMS, SPECIAL TYPE</t>
  </si>
  <si>
    <t>0450  1 72</t>
  </si>
  <si>
    <t>PRESTRESSED BEAMS, BULB T - 72"</t>
  </si>
  <si>
    <t>0450  1 78</t>
  </si>
  <si>
    <t>PRESTRESSED BEAMS, BULB T - 78"</t>
  </si>
  <si>
    <t>0450  1118</t>
  </si>
  <si>
    <t>PRESTRESSED BEAMS, FLORIDA DOUBLE TEE, FDT18</t>
  </si>
  <si>
    <t>0450  1124</t>
  </si>
  <si>
    <t>PRESTRESSED BEAMS, FLORIDA DOUBLE TEE, FDT24</t>
  </si>
  <si>
    <t>0450  1130</t>
  </si>
  <si>
    <t>PRESTRESSED BEAMS, FLORIDA DOUBLE TEE, FDT30</t>
  </si>
  <si>
    <t>0450  1132</t>
  </si>
  <si>
    <t>PRESTRESSED BEAMS, FLORIDA DOUBLE TEE, FDT32</t>
  </si>
  <si>
    <t>0450  1202</t>
  </si>
  <si>
    <t>PREST BEAMS, TYPE III, MODIFIED</t>
  </si>
  <si>
    <t>0450  1203</t>
  </si>
  <si>
    <t>PRESTRESSED BEAMS, TYPE IV MODIFIED</t>
  </si>
  <si>
    <t>0450  1250</t>
  </si>
  <si>
    <t>PRESTRESSED BEAMS, INVERTED T 20"</t>
  </si>
  <si>
    <t>0450  1251</t>
  </si>
  <si>
    <t>PRESTRESSED BEAMS, INVERTED T MODIFIED FROM FIB, 26.5"</t>
  </si>
  <si>
    <t>0450  1701</t>
  </si>
  <si>
    <t>PRESTRESSED BEAMS, BOX BEAM, PROJECT 222476-1-52-01</t>
  </si>
  <si>
    <t>0450  1702</t>
  </si>
  <si>
    <t>PRESTRESSED BEAMS, RECTANGULAR BEAM, 38"W X 30"H</t>
  </si>
  <si>
    <t>0450  2 96</t>
  </si>
  <si>
    <t>PREST BEAMS: FLORIDA-I BEAM 96"</t>
  </si>
  <si>
    <t>0450  2178</t>
  </si>
  <si>
    <t>PREST BEAMS: FLORIDA-I BEAM 78" MODIFIED, WITH  POST TENSIONING</t>
  </si>
  <si>
    <t>0450  2236</t>
  </si>
  <si>
    <t>PREST BEAMS: FLORIDA-I BEAM 36", W/FRP OR SS STRAND &amp; REINFORCING</t>
  </si>
  <si>
    <t>0450  2245</t>
  </si>
  <si>
    <t>PREST BEAMS: FLORIDA-I BEAM 45", W/FRP OR SS STRAND &amp; REINFORCING</t>
  </si>
  <si>
    <t>0450  2254</t>
  </si>
  <si>
    <t>PREST BEAMS: FLORIDA-I BEAM 54", W/FRP OR SS STRAND &amp; REINFORCING</t>
  </si>
  <si>
    <t>0450  2263</t>
  </si>
  <si>
    <t>PREST BEAMS: FLORIDA-I BEAM 63", W/FRP OR SS STRAND &amp; REINFORCING</t>
  </si>
  <si>
    <t>0450  3</t>
  </si>
  <si>
    <t>PRESTRESSED SLAB UNITS, INSTALL ONLY</t>
  </si>
  <si>
    <t>0450  3 11</t>
  </si>
  <si>
    <t>PRESTRESSED SLAB UNITS, WIDTH 48", THICKNESS 12"</t>
  </si>
  <si>
    <t>0450  3 14</t>
  </si>
  <si>
    <t>PRESTRESSED SLAB UNITS, WIDTH 48", THICKNESS 18"</t>
  </si>
  <si>
    <t>0450  3 15</t>
  </si>
  <si>
    <t>PRESTRESSED SLAB UNITS, WIDTH 48", THICKNESS 15"</t>
  </si>
  <si>
    <t>0450  3 21</t>
  </si>
  <si>
    <t>PRESTRESSED SLAB UNITS, WIDTH 60", THICKNESS 12"</t>
  </si>
  <si>
    <t>0450  3 22</t>
  </si>
  <si>
    <t>PRESTRESSED SLAB UNITS, WIDTH 60", THICKNESS 16"</t>
  </si>
  <si>
    <t>0450  3 24</t>
  </si>
  <si>
    <t>PRESTRESSED SLAB UNITS, WIDTH 60", THICKNESS 18"</t>
  </si>
  <si>
    <t>0450  3 25</t>
  </si>
  <si>
    <t>PRESTRESSED SLAB UNITS, WIDTH 60", THICKNESS 15"</t>
  </si>
  <si>
    <t>0450  3 26</t>
  </si>
  <si>
    <t>PRESTRESSED SLAB UNITS, WIDTH 60", THICKNESS 14"</t>
  </si>
  <si>
    <t>0450  3 33</t>
  </si>
  <si>
    <t>PRESTRESSED SLAB UNITS, WIDTH 96", THICKNESS 10"</t>
  </si>
  <si>
    <t>0450  3 41</t>
  </si>
  <si>
    <t>PRESTRESSED SLAB UNITS, WIDTH 72", THICKNESS 12"</t>
  </si>
  <si>
    <t>0450  3 62</t>
  </si>
  <si>
    <t>PRESTRESSED SLAB UNITS, WIDTH 54", THICKNESS 16"</t>
  </si>
  <si>
    <t>0450  3 66</t>
  </si>
  <si>
    <t>PRESTRESSED SLAB UNITS, WIDTH 54", THICKNESS 14"</t>
  </si>
  <si>
    <t>0450  3 72</t>
  </si>
  <si>
    <t>PRESTRESSED SLAB UNITS, WIDTH 57", THICKNESS 16"</t>
  </si>
  <si>
    <t>0450  3 76</t>
  </si>
  <si>
    <t>PRESTRESSED SLAB UNITS, WIDTH 57", THICKNESS 14"</t>
  </si>
  <si>
    <t>0450  3 91</t>
  </si>
  <si>
    <t>PRESTRESSED SLAB UNITS, VARIABLE WIDTH 30-47", THICKNESS 12"</t>
  </si>
  <si>
    <t>0450  3 95</t>
  </si>
  <si>
    <t>PRESTRESSED SLAB UNITS, VARIABLE WIDTH 30-47", THICKNESS 15"</t>
  </si>
  <si>
    <t>0450  4  1</t>
  </si>
  <si>
    <t>PRESTRESSED BEAM- FL U-BEAM, 48"</t>
  </si>
  <si>
    <t>0450  4  2</t>
  </si>
  <si>
    <t>PRESTRESSED BEAM- FL U-BEAM, 54"</t>
  </si>
  <si>
    <t>0450  4  3</t>
  </si>
  <si>
    <t>PRESTRESSED BEAM- FL U-BEAM, 63"</t>
  </si>
  <si>
    <t>0450  4  4</t>
  </si>
  <si>
    <t>PRESTRESSED BEAM- FL U-BEAM,72"</t>
  </si>
  <si>
    <t>0450  4 15</t>
  </si>
  <si>
    <t>PRESTRESSED BEAM- FLORIDA U-BEAM, U90 CURVED PRECAST SPLICED U-GIRDER</t>
  </si>
  <si>
    <t>0450  5</t>
  </si>
  <si>
    <t>PRESTRESSED PAVEMENT</t>
  </si>
  <si>
    <t>0450  6</t>
  </si>
  <si>
    <t>PRESTRESSED SLAB BEAMS, INSTALL</t>
  </si>
  <si>
    <t>0450  6 14</t>
  </si>
  <si>
    <t>PRESTRESSED SLAB BEAMS, WIDTH 48", THICKNESS 18"</t>
  </si>
  <si>
    <t>0450  6 15</t>
  </si>
  <si>
    <t>PRESTRESSED SLAB BEAMS, WIDTH 48", THICKNESS 15"</t>
  </si>
  <si>
    <t>0450  6 24</t>
  </si>
  <si>
    <t>PRESTRESSED SLAB BEAMS, WIDTH 60", THICKNESS 18"</t>
  </si>
  <si>
    <t>0450  6 25</t>
  </si>
  <si>
    <t>PRESTRESSED SLAB BEAMS, WIDTH 60", THICKNESS 15"</t>
  </si>
  <si>
    <t>0450  7  6</t>
  </si>
  <si>
    <t>CURVED PRECAST SPLICED U-GIRDER, U90-4</t>
  </si>
  <si>
    <t>0450  8 11</t>
  </si>
  <si>
    <t>PRESTRESSED BEAM: FLORIDA SLAB BEAM, BEAM DEPTH 12" CARBON STEEL, WIDTH 48-51"</t>
  </si>
  <si>
    <t>0450  8 14</t>
  </si>
  <si>
    <t>PRESTRESSED BEAM: FLORIDA SLAB BEAM, BEAM DEPTH 12" CARBON STEEL, WIDTH 58-60"</t>
  </si>
  <si>
    <t>0450  8 21</t>
  </si>
  <si>
    <t>PRESTRESSED BEAM: FLORIDA SLAB BEAM, BEAM DEPTH 15" CARBON STEEL, WIDTH 48-51"</t>
  </si>
  <si>
    <t>0450  8 22</t>
  </si>
  <si>
    <t>PRESTRESSED BEAM: FLORIDA SLAB BEAM, BEAM DEPTH 15" CARBON STEEL, WIDTH 52-54"</t>
  </si>
  <si>
    <t>PRESTRESSED BEAM: FLORIDA SLAB BEAM, BEAM DEPTH 15" CARBON STEEL, WIDTH 58-60"</t>
  </si>
  <si>
    <t>0450  8 31</t>
  </si>
  <si>
    <t>PRESTRESSED BEAM: FLORIDA SLAB BEAM, BEAM DEPTH 18" CARBON STEEL, WIDTH 48-51"</t>
  </si>
  <si>
    <t>0450  8 32</t>
  </si>
  <si>
    <t>PRESTRESSED BEAM: FLORIDA SLAB BEAM, BEAM DEPTH 18" CARBON STEEL, WIDTH 52-54"</t>
  </si>
  <si>
    <t>0450  8 33</t>
  </si>
  <si>
    <t>PRESTRESSED BEAM: FLORIDA SLAB BEAM, BEAM DEPTH 18" CARBON STEEL, WIDTH 55-57"</t>
  </si>
  <si>
    <t>0450  8 34</t>
  </si>
  <si>
    <t>PRESTRESSED BEAM: FLORIDA SLAB BEAM, BEAM DEPTH 18" CARBON STEEL, WIDTH 58-60"</t>
  </si>
  <si>
    <t>0450  8 62</t>
  </si>
  <si>
    <t>PRESTRESSED BEAM: FLORIDA SLAB BEAM, BEAM DEPTH 15" CFRP/SS, WIDTH 52-54"</t>
  </si>
  <si>
    <t>0450  8 63</t>
  </si>
  <si>
    <t>PRESTRESSED BEAM: FLORIDA SLAB BEAM, BEAM DEPTH 15" CFRP/SS, WIDTH 55-57"</t>
  </si>
  <si>
    <t>0450  8 64</t>
  </si>
  <si>
    <t>PRESTRESSED BEAM: FLORIDA SLAB BEAM, BEAM DEPTH 15" CFRP/SS, WIDTH 58-60"</t>
  </si>
  <si>
    <t>0450  8 71</t>
  </si>
  <si>
    <t>PRESTRESSED BEAM: FLORIDA SLAB BEAM, BEAM DEPTH 18" CFRP/SS, WIDTH 48-51"</t>
  </si>
  <si>
    <t>0450  8 72</t>
  </si>
  <si>
    <t>PRESTRESSED BEAM: FLORIDA SLAB BEAM, BEAM DEPTH 18" CFRP/SS, WIDTH 52-54"</t>
  </si>
  <si>
    <t>0450  8 73</t>
  </si>
  <si>
    <t>PRESTRESSED BEAM: FLORIDA SLAB BEAM, BEAM DEPTH 18" CFRP/SS, WIDTH 55-57"</t>
  </si>
  <si>
    <t>0450  8 74</t>
  </si>
  <si>
    <t>PRESTRESSED BEAM: FLORIDA SLAB BEAM, BEAM DEPTH 18" CFRP/SS, WIDTH 58-60"</t>
  </si>
  <si>
    <t>0450 82  1</t>
  </si>
  <si>
    <t>BEAM REPAIR- MAINTENANCE CONTRACTS ONLY, GUNITE, OVER LAND AND &lt;= 20' BRIDGE HEIGHT</t>
  </si>
  <si>
    <t>0450 82  2</t>
  </si>
  <si>
    <t>BEAM REPAIR- MAINTENANCE CONTRACTS ONLY, GUNITE, OVER LAND AND &gt; 20' BRIDGE HEIGHT</t>
  </si>
  <si>
    <t>0450 82  3</t>
  </si>
  <si>
    <t>BEAM REPAIR- MAINTENANCE CONTRACTS ONLY, GUNITE, OVER WATER AND &lt;= 20' BRIDGE HEIGHT</t>
  </si>
  <si>
    <t>0450 82  4</t>
  </si>
  <si>
    <t>BEAM REPAIR- MAINTENANCE CONTRACTS ONLY, GUNITE, OVER WATER AND &gt; 20' BRIDGE HEIGHT</t>
  </si>
  <si>
    <t>0450 83  1</t>
  </si>
  <si>
    <t>0450 83  2</t>
  </si>
  <si>
    <t>0450 83 11</t>
  </si>
  <si>
    <t>BEAM REPAIR- MAINTENANCE CONTRACTS ONLY, STRAND SPLICES, OVER LAND AND &lt;= 20' BRIDGE HEIGHT</t>
  </si>
  <si>
    <t>0450 83 12</t>
  </si>
  <si>
    <t>BEAM REPAIR- MAINTENANCE CONTRACTS ONLY, STRAND SPLICES, OVER LAND AND &gt; 20' BRIDGE HEIGHT</t>
  </si>
  <si>
    <t>0450 83 13</t>
  </si>
  <si>
    <t>BEAM REPAIR- MAINTENANCE CONTRACTS ONLY, STRAND SPLICES, OVER WATER AND &lt;= 20' BRIDGE HEIGHT</t>
  </si>
  <si>
    <t>0450 83 14</t>
  </si>
  <si>
    <t>BEAM REPAIR- MAINTENANCE CONTRACTS ONLY, STRAND SPLICES, OVER WATER AND &gt; 20' BRIDGE HEIGHT</t>
  </si>
  <si>
    <t>0450 83 21</t>
  </si>
  <si>
    <t>BEAM REPAIR- MAINTENANCE CONTRACTS ONLY, BAR SPLICES, OVER LAND AND &lt;= 20' BRIDGE HEIGHT</t>
  </si>
  <si>
    <t>0450 83 22</t>
  </si>
  <si>
    <t>BEAM REPAIR- MAINTENANCE CONTRACTS ONLY, BAR SPLICES, OVER LAND AND &gt; 20' BRIDGE HEIGHT</t>
  </si>
  <si>
    <t>0450 83 23</t>
  </si>
  <si>
    <t>BEAM REPAIR- MAINTENANCE CONTRACTS ONLY, BAR SPLICES, OVER WATER AND &lt;= 20' BRIDGE HEIGHT</t>
  </si>
  <si>
    <t>0450 83 24</t>
  </si>
  <si>
    <t>BEAM REPAIR- MAINTENANCE CONTRACTS ONLY, BAR SPLICES, OVER WATER AND &gt; 20' BRIDGE HEIGHT</t>
  </si>
  <si>
    <t>PRESTRESSED SLAB UNITS TRANSVERSELY POST TENSIONED, 15"</t>
  </si>
  <si>
    <t>PRESTRESSED SLAB UNITS TRANSVERSELY POST TENSIONED, 18"</t>
  </si>
  <si>
    <t>0450 88 20</t>
  </si>
  <si>
    <t>PRESTRESSED SLAB UNITS TRANSVERSELY POST TENSIONED, 20"</t>
  </si>
  <si>
    <t>0455  2</t>
  </si>
  <si>
    <t>TREATED TIMBER PILING</t>
  </si>
  <si>
    <t>0455  2  5</t>
  </si>
  <si>
    <t>TIMBER PILES FOR BOARDWALK, PROJECT 430146-4-52-01</t>
  </si>
  <si>
    <t>0455  2  6</t>
  </si>
  <si>
    <t>TIMBER PILING FOR PEDESTRIAN BOARDWALK, PROJECT 439926-2-52-01</t>
  </si>
  <si>
    <t>0455  2  7</t>
  </si>
  <si>
    <t>TIMBER PILING FOR PEDESTRIAN BOARDWALK, PROJECT 439926-3-52-01</t>
  </si>
  <si>
    <t>0455  2  8</t>
  </si>
  <si>
    <t>TIMBER PILING FOR DOLPHINS, PROJECT 437418-1-52-01</t>
  </si>
  <si>
    <t>0455  2  9</t>
  </si>
  <si>
    <t>TIMBER TEST PILE FOR PEDESTRIAN BOARDWALK, PROJECT 439926-3-52-01</t>
  </si>
  <si>
    <t>0455  2 13</t>
  </si>
  <si>
    <t>TREATED TIMBER PILING, PROJECT 448451-1-52-01</t>
  </si>
  <si>
    <t>0455  2 14</t>
  </si>
  <si>
    <t>TREATED TIMBER PILING FOR PEDESTRIAN BOARDWALK, PROJECT 439999-3-52-01</t>
  </si>
  <si>
    <t>0455 14  2</t>
  </si>
  <si>
    <t>CONCRETE SHEET PILING, 8"X30"</t>
  </si>
  <si>
    <t>0455 14  3</t>
  </si>
  <si>
    <t>CONCRETE SHEET PILING, 10"X30"</t>
  </si>
  <si>
    <t>0455 14  4</t>
  </si>
  <si>
    <t>CONCRETE SHEET PILING, 12"X30"</t>
  </si>
  <si>
    <t>0455 14  5</t>
  </si>
  <si>
    <t>CONCRETE SHEET PILING,SPECIAL</t>
  </si>
  <si>
    <t>CONCRETE SHEET PILING,   CFRP/GFRP 10" X 30" w/FRP STRAND &amp; REINFORCING</t>
  </si>
  <si>
    <t>0455 14 24</t>
  </si>
  <si>
    <t>CONCRETE SHEET PILING, 12" X 30" WITH FRP STRAND AND REINFORCING</t>
  </si>
  <si>
    <t>0455 17112</t>
  </si>
  <si>
    <t>PRE-PLANNED PILE SPLICE, CONCRETE SQUARE, 12"</t>
  </si>
  <si>
    <t>0455 17114</t>
  </si>
  <si>
    <t>PRE-PLANNED PILE SPLICE, CONCRETE SQUARE, 14"</t>
  </si>
  <si>
    <t>0455 17118</t>
  </si>
  <si>
    <t>PRE-PLANNED PILE SPLICE, CONCRETE SQUARE, 18"</t>
  </si>
  <si>
    <t>0455 17120</t>
  </si>
  <si>
    <t>PRE-PLANNED PILE SPLICE, CONCRETE SQUARE, 20"</t>
  </si>
  <si>
    <t>0455 17124</t>
  </si>
  <si>
    <t>PRE-PLANNED PILE SPLICE, CONCRETE SQUARE, 24"</t>
  </si>
  <si>
    <t>0455 17130</t>
  </si>
  <si>
    <t>PRE-PLANNED PILE SPLICE, CONCRETE SQUARE, 30"</t>
  </si>
  <si>
    <t>0455 17131</t>
  </si>
  <si>
    <t>PRE-PLANNED PILE SPLICE, CONCRETE SQUARE, 30" HIGH MOMENT</t>
  </si>
  <si>
    <t>0455 17254</t>
  </si>
  <si>
    <t>PRE-PLANNED PILE SPLICE, CONCRETE CYLINDER, 54"</t>
  </si>
  <si>
    <t>0455 17260</t>
  </si>
  <si>
    <t>PRE-PLANNED PILE SPLICE, CONCRETE CYLINDER, 60"</t>
  </si>
  <si>
    <t>0455 17370</t>
  </si>
  <si>
    <t>PRE-PLANNED PILE SPLICE, STEEL H, HP 8 X 36</t>
  </si>
  <si>
    <t>0455 17371</t>
  </si>
  <si>
    <t>PRE-PLANNED PILE SPLICE, STEEL H, HP 10 X 42</t>
  </si>
  <si>
    <t>0455 17372</t>
  </si>
  <si>
    <t>PRE-PLANNED PILE SPLICE, STEEL H, HP 10 X 57</t>
  </si>
  <si>
    <t>0455 17373</t>
  </si>
  <si>
    <t>PRE-PLANNED PILE SPLICE, STEEL H, HP 12 X 53</t>
  </si>
  <si>
    <t>0455 17374</t>
  </si>
  <si>
    <t>PRE-PLANNED PILE SPLICE, STEEL H, HP 12 X 63</t>
  </si>
  <si>
    <t>0455 17375</t>
  </si>
  <si>
    <t>PRE-PLANNED PILE SPLICE, STEEL H, HP 12 X 74</t>
  </si>
  <si>
    <t>0455 17376</t>
  </si>
  <si>
    <t>PRE-PLANNED PILE SPLICE, STEEL H, HP 12 X 84</t>
  </si>
  <si>
    <t>0455 17377</t>
  </si>
  <si>
    <t>PRE-PLANNED PILE SPLICE, STEEL H, HP 14 X 73</t>
  </si>
  <si>
    <t>0455 17378</t>
  </si>
  <si>
    <t>PRE-PLANNED PILE SPLICE, STEEL H, HP 14 X 89</t>
  </si>
  <si>
    <t>0455 17379</t>
  </si>
  <si>
    <t>PRE-PLANNED PILE SPLICE, STEEL H, HP 14 X 102</t>
  </si>
  <si>
    <t>0455 17380</t>
  </si>
  <si>
    <t>PRE-PLANNED PILE SPLICE, STEEL H, HP 14 X 117</t>
  </si>
  <si>
    <t>0455 17381</t>
  </si>
  <si>
    <t>PRE-PLANNED PILE SPLICE, STEEL H, HP 16 X 88</t>
  </si>
  <si>
    <t>0455 17382</t>
  </si>
  <si>
    <t>PRE-PLANNED PILE SPLICE, STEEL H, HP 16 X 101</t>
  </si>
  <si>
    <t>0455 17383</t>
  </si>
  <si>
    <t>PRE-PLANNED PILE SPLICE, STEEL H, HP 16 X 121</t>
  </si>
  <si>
    <t>0455 17384</t>
  </si>
  <si>
    <t>PRE-PLANNED PILE SPLICE, STEEL H, HP 16 X 141</t>
  </si>
  <si>
    <t>0455 17385</t>
  </si>
  <si>
    <t>PRE-PLANNED PILE SPLICE, STEEL H, HP 16 X 162</t>
  </si>
  <si>
    <t>0455 17386</t>
  </si>
  <si>
    <t>PRE-PLANNED PILE SPLICE, STEEL H, HP 16 X 183</t>
  </si>
  <si>
    <t>0455 17387</t>
  </si>
  <si>
    <t>PRE-PLANNED PILE SPLICE, STEEL H, HP 18 X 135</t>
  </si>
  <si>
    <t>0455 17388</t>
  </si>
  <si>
    <t>PRE-PLANNED PILE SPLICE, STEEL H, HP 18 X 157</t>
  </si>
  <si>
    <t>0455 17389</t>
  </si>
  <si>
    <t>PRE-PLANNED PILE SPLICE, STEEL H, HP 18 X 181</t>
  </si>
  <si>
    <t>0455 17390</t>
  </si>
  <si>
    <t>PRE-PLANNED PILE SPLICE, STEEL H, HP 18 X 204</t>
  </si>
  <si>
    <t>0455 17418</t>
  </si>
  <si>
    <t>PRE-PLANNED PILE SPLICE, STEEL PIPE, 18"</t>
  </si>
  <si>
    <t>0455 17420</t>
  </si>
  <si>
    <t>PRE-PLANNED PILE SPLICE, STEEL PIPE, 20"</t>
  </si>
  <si>
    <t>0455 17424</t>
  </si>
  <si>
    <t>PRE-PLANNED PILE SPLICE, STEEL PIPE, 24"</t>
  </si>
  <si>
    <t>0455 17430</t>
  </si>
  <si>
    <t>PRE-PLANNED PILE SPLICE, STEEL PIPE, 30"</t>
  </si>
  <si>
    <t>0455 18</t>
  </si>
  <si>
    <t>PROTECTION OF EXISTING STRUCTURES</t>
  </si>
  <si>
    <t>0455 34  1</t>
  </si>
  <si>
    <t>PRESTRESSED CONCRETE PILING, 12" SQ.</t>
  </si>
  <si>
    <t>0455 34  2</t>
  </si>
  <si>
    <t>0455 34  4</t>
  </si>
  <si>
    <t>PRESTRESSED CONCRETE PILING, 20" SQ</t>
  </si>
  <si>
    <t>0455 34  6</t>
  </si>
  <si>
    <t>0455 34  7</t>
  </si>
  <si>
    <t>PRESTRESSED CONCRETE PILING, 36" SQ</t>
  </si>
  <si>
    <t>0455 34  8</t>
  </si>
  <si>
    <t>CONCRETE PILING PRESTRESSED, SPECIAL</t>
  </si>
  <si>
    <t>0455 34103</t>
  </si>
  <si>
    <t>PRESTRESSED CONCRETE PILING, INCLUDES 100% DYNAMIC TESTING- INTERNAL GAUGES, 18" SQ</t>
  </si>
  <si>
    <t>0455 34105</t>
  </si>
  <si>
    <t>PRESTRESSED CONCRETE PILING, INCLUDES 100% DYNAMIC TESTING- INTERNAL GAUGES, 24" SQ</t>
  </si>
  <si>
    <t>0455 34106</t>
  </si>
  <si>
    <t>PRESTRESSED CONCRETE PILING, INCLUDES 100% DYNAMIC TESTING- INTERNAL GAUGES, 30" SQ</t>
  </si>
  <si>
    <t>0455 34107</t>
  </si>
  <si>
    <t>PRESTRESSED CONCRETE PILING, INCLUDES 100% DYNAMIC TESTING- INTERNAL GAUGES, 36" SQ</t>
  </si>
  <si>
    <t>0455 34120</t>
  </si>
  <si>
    <t>PRESTRESSED CONCRETE PILING, INCLUDES 100% DYNAMIC TESTING- INTERNAL GAUGES, 18" DIAMETER</t>
  </si>
  <si>
    <t>0455 34121</t>
  </si>
  <si>
    <t>PRESTRESSED CONCRETE PILING, INCLUDES 100% DYNAMIC TESTING- INTERNAL GAUGES, 20" DIAMETER</t>
  </si>
  <si>
    <t>0455 34125</t>
  </si>
  <si>
    <t>PRESTRESSED CONCRETE PILING, INCLUDES 100% DYNAMIC TESTING- INTERNAL GAUGES, 24" SQ W/FRP OR SS STRAND AND REINFORCING</t>
  </si>
  <si>
    <t>0455 34203</t>
  </si>
  <si>
    <t>PRESTRESSED CONCRETE PILING, INCLUDES 100% DYNAMIC TESTING- EXTERNAL GAUGES, 18" SQ</t>
  </si>
  <si>
    <t>0455 34205</t>
  </si>
  <si>
    <t>PRESTRESSED CONCRETE PILING, INCLUDES 100% DYNAMIC TESTING- EXTERNAL GAUGES, 24" SQ</t>
  </si>
  <si>
    <t>0455 34206</t>
  </si>
  <si>
    <t>PRESTRESSED CONCRETE PILING, INCLUDES 100% DYNAMIC TESTING- EXTERNAL GAUGES, 30" SQ</t>
  </si>
  <si>
    <t>0455 34207</t>
  </si>
  <si>
    <t>PRESTRESSED CONCRETE PILING, INCLUDES 100% DYNAMIC TESTING- EXTERNAL GAUGES, 36" SQ</t>
  </si>
  <si>
    <t>0455 34301</t>
  </si>
  <si>
    <t>PRESTRESSED CONCRETE PILING, INCLUDES 100% DYNAMIC TESTING, PROJECT 209537-4-52-01, 24" SQUARE</t>
  </si>
  <si>
    <t>0455 34303</t>
  </si>
  <si>
    <t>PRESTRESSED CONCRETE PILING, INCLUDES 100% DYNAMIC TESTING- PROJECT 410251-1-52-01, SIZE 24"</t>
  </si>
  <si>
    <t>0455 34304</t>
  </si>
  <si>
    <t>PRESTRESSED CONCRETE PILING, INCLUDES 100% DYNAMIC TESTING- PROJECT 426113-1-52-01, SIZE 14"</t>
  </si>
  <si>
    <t>0455 34305</t>
  </si>
  <si>
    <t>PRESTRESSED CONCRETE PILING, INCLUDES 100% DYNAMIC TESTING, PROJECT 424407-1-52-01, SIZE 24"</t>
  </si>
  <si>
    <t>0455 34306</t>
  </si>
  <si>
    <t>PRESTRESSED CONCRETE PILING, INCLUDES 100% DYNAMIC TESTING, PROJECT 434038-1-52-01, SIZE 18"</t>
  </si>
  <si>
    <t>0455 34307</t>
  </si>
  <si>
    <t>PRESTRESSED CONCRETE PILING, INCLUDES 100% DYNAMIC TESTING, PROJECT 422938-6-52-01, SIZE 18"</t>
  </si>
  <si>
    <t>0455 34308</t>
  </si>
  <si>
    <t>PRESTRESSED CONCRETE PILING, INCLUDES 100% DYNAMIC TESTING, PROJECT 422938-5-52-01, SIZE 18"</t>
  </si>
  <si>
    <t>0455 34309</t>
  </si>
  <si>
    <t>PRESTRESSED CONCRETE PILING, INCLUDES 100% DYNAMIC TESTING, PROJECT 406144-1-52-01, SIZE 18"</t>
  </si>
  <si>
    <t>0455 34310</t>
  </si>
  <si>
    <t>PRESTRESSED CONCRETE PILING, INCLUDES 100% DYNAMIC TESTING, PROJECT 419243-4-52-01, SIZE 24"</t>
  </si>
  <si>
    <t>0455 34311</t>
  </si>
  <si>
    <t>PRESTRESSED CONCRETE PILING, INCLUDES 100% DYNAMIC TESTING, PROJECT 201277-5-52-01, SIZE 18"</t>
  </si>
  <si>
    <t>0455 34312</t>
  </si>
  <si>
    <t>PRESTRESSED CONCRETE PILING, INCLUDES 100% DYNAMIC TESTING, PROJECT 436685-1-52-01, SIZE 18"</t>
  </si>
  <si>
    <t>0455 34313</t>
  </si>
  <si>
    <t>PRESTRESSED CONCRETE PILING, INCLUDES 100% DYNAMIC TESTING, PROJECT 430501-1-52-01, SIZE 24"</t>
  </si>
  <si>
    <t>0455 34314</t>
  </si>
  <si>
    <t>PRESTRESSED CONCRETE PILING, INCLUDES 100% DYNAMIC TESTING, PROJECT 411423-1-1-52-01, SIZE 24"</t>
  </si>
  <si>
    <t>0455 34315</t>
  </si>
  <si>
    <t>PRESTRESSED CONCRETE PILING, INCLUDES 100% DYNAMIC TESTING, PROJECT 432828-1-52-01, SIZE 24"</t>
  </si>
  <si>
    <t>0455 34316</t>
  </si>
  <si>
    <t>PRESTRESSED CONCRETE PILING, INCLUDES 100% DYNAMIC TESTING, PROJECT 436056-1-52-01, SIZE 18"</t>
  </si>
  <si>
    <t>0455 34317</t>
  </si>
  <si>
    <t>PRESTRESSED CONCRETE PILING, INCLUDES 100% DYNAMIC TESTING, PROJECT 435543-1-52-01, SIZE 18"</t>
  </si>
  <si>
    <t>0455 34318</t>
  </si>
  <si>
    <t>PRESTRESSED CONCRETE PILING, INCLUDES 100% DYNAMIC TESTING, PROJECT 437962-1-52-01, SIZE 24"</t>
  </si>
  <si>
    <t>0455 34319</t>
  </si>
  <si>
    <t>PRESTRESSED CONCRETE PILING, INCLUDES 100% DYNAMIC TESTING, PROJECT  435542-1-52-01, SIZE 24"</t>
  </si>
  <si>
    <t>0455 34320</t>
  </si>
  <si>
    <t>PRESTRESSED CONCRETE PILING, INCLUDES 100% DYNAMIC TESTING, PROJECT  435542-1-52-01, SIZE 18"</t>
  </si>
  <si>
    <t>0455 34321</t>
  </si>
  <si>
    <t>PRESTRESSED CONCRETE PILING, INCLUDES 100% DYNAMIC TESTING, PROJECT 218984-2-52-01, SIZE 24"</t>
  </si>
  <si>
    <t>0455 34322</t>
  </si>
  <si>
    <t>PRESTRESSED CONCRETE PILING, INCLUDES 100% DYNAMIC TESTING, PROJECT 433550-3-52-01, SIZE 24"</t>
  </si>
  <si>
    <t>0455 34323</t>
  </si>
  <si>
    <t>PRESTRESSED CONCRETE PILING, INCLUDES 100% DYNAMIC TESTING, PROJECT 416732-4-52-01, SIZE 24"</t>
  </si>
  <si>
    <t>0455 34324</t>
  </si>
  <si>
    <t>PRESTRESSED CONCRETE PILING, INCLUDES 100% DYNAMIC TESTING, PROJECT 211728-1-52-01, SIZE 20"</t>
  </si>
  <si>
    <t>0455 34325</t>
  </si>
  <si>
    <t>PRESTRESSED CONCRETE PILING, INCLUDES 100% DYNAMIC TESTING, PROJECT 436962-1-52-01, SIZE 18"</t>
  </si>
  <si>
    <t>0455 34326</t>
  </si>
  <si>
    <t>PRESTRESSED CONCRETE PILING, INCLUDES 100% DYNAMIC TESTING, PROJECT 428358-8-1-52-01, SIZE 24"</t>
  </si>
  <si>
    <t>0455 34327</t>
  </si>
  <si>
    <t>PRESTRESSED CONCRETE PILING, INCLUDES 100% DYNAMIC TESTING, PROJECT 407402-3-52-01, SIZE 24"</t>
  </si>
  <si>
    <t>0455 34328</t>
  </si>
  <si>
    <t>PRESTRESSED CONCRETE PILING, INCLUDES 100% DYNAMIC TESTING, PROJECT 256881-5-52-01, SIZE 18"</t>
  </si>
  <si>
    <t>0455 34329</t>
  </si>
  <si>
    <t>PRESTRESSED CONCRETE PILING, INCLUDES 100% DYNAMIC TESTING, PROJECT 211728-1-52-01, SIZE 24"</t>
  </si>
  <si>
    <t>0455 34330</t>
  </si>
  <si>
    <t>PRESTRESSED CONCRETE PILING, INCLUDES 100% DYNAMIC TESTING, PROJECT 423251-5-52-01, SIZE 24"</t>
  </si>
  <si>
    <t>0455 34331</t>
  </si>
  <si>
    <t>PRESTRESSED CONCRETE PILING, INCLUDES 100% DYNAMIC TESTING, PROJECT 440043-1-52-01, SIZE 18"</t>
  </si>
  <si>
    <t>0455 34332</t>
  </si>
  <si>
    <t>PRESTRESSED CONCRETE PILING, INCLUDES 100% DYNAMIC TESTING, PROJECT 435784-1-52-01, SIZE 18"</t>
  </si>
  <si>
    <t>0455 34333</t>
  </si>
  <si>
    <t>PRESTRESSED CONCRETE PILING, INCLUDES 100% DYNAMIC TESTING- PROJECT 442835-1-52-01, SIZE 24"</t>
  </si>
  <si>
    <t>0455 34334</t>
  </si>
  <si>
    <t>PRESTRESSED CONCRETE PILING, INCLUDES 100% DYNAMIC TESTING, PROJECT 435337-1-52-01, SIZE 24"</t>
  </si>
  <si>
    <t>0455 34335</t>
  </si>
  <si>
    <t>PRESTRESSED CONCRETE PILING, INCLUDES 100% DYNAMIC TESTING, PROJECT 229664-6-25-01, SIZE 30"</t>
  </si>
  <si>
    <t>0455 34336</t>
  </si>
  <si>
    <t>PRESTRESSED CONCRETE PILING, INCLUDES 100% DYNAMIC TESTING, PROJECT429936-2-52-01, SIZE 30"</t>
  </si>
  <si>
    <t>0455 34337</t>
  </si>
  <si>
    <t>PRESTRESSED CONCRETE PILING, INCLUDES 100% DYNAMIC TESTING, PROJECT432066-8-52-01, SIZE 18"</t>
  </si>
  <si>
    <t>0455 34401</t>
  </si>
  <si>
    <t>PRESTRESSED CONCRETE PILING, INCLUDES 100% DYNAMIC TESTING, SIZE 20"</t>
  </si>
  <si>
    <t>0455 34404</t>
  </si>
  <si>
    <t>PRESTRESSED CONCRETE PILING, INCLUDES 100% DYNAMIC TESTING, SIZE 36"</t>
  </si>
  <si>
    <t>0455 34405</t>
  </si>
  <si>
    <t>PRESTRESSED CONCRETE PILING, INCLUDES 100% DYNAMIC TESTING, SIZE 18" W/FRP OR STAINLESS STEEL STRAND AND REINFORCING</t>
  </si>
  <si>
    <t>0455 34406</t>
  </si>
  <si>
    <t>PRESTRESSED CONCRETE PILING, INCLUDES 100% DYNAMIC TESTING, SIZE 20" W/FRP OR STAINLESS STEEL STRAND AND REINFORCING</t>
  </si>
  <si>
    <t>0455 34407</t>
  </si>
  <si>
    <t>PRESTRESSED CONCRETE PILING, INCLUDES 100% DYNAMIC TESTING, SIZE 24" W/FRP OR STAINLESS STEEL STRAND AND REINFORCING</t>
  </si>
  <si>
    <t>0455 34408</t>
  </si>
  <si>
    <t>PRESTRESSED CONCRETE PILING, INCLUDES 100% DYNAMIC TESTING, SIZE 30" W/FRP OR STAINLESS STEEL STRAND AND REINFORCING</t>
  </si>
  <si>
    <t>0455 34409</t>
  </si>
  <si>
    <t>PRESTRESSED CONCRETE PILING, INCLUDES 100% DYNAMIC TESTING, SIZE 36" W/FRP OR STAINLESS STEEL STRAND AND REINFORCING</t>
  </si>
  <si>
    <t>0455 35  1</t>
  </si>
  <si>
    <t>STEEL PILING, HP 8 X 36</t>
  </si>
  <si>
    <t>0455 35  3</t>
  </si>
  <si>
    <t>STEEL PILING, HP 10 X  42</t>
  </si>
  <si>
    <t>0455 35  6</t>
  </si>
  <si>
    <t>STEEL PILING, HP 14 X  89</t>
  </si>
  <si>
    <t>0455 35  7</t>
  </si>
  <si>
    <t>STEEL PILING, HP 14 X  102</t>
  </si>
  <si>
    <t>0455 35  9</t>
  </si>
  <si>
    <t>STEEL PILING, SPECIAL</t>
  </si>
  <si>
    <t>0455 35 09</t>
  </si>
  <si>
    <t>ERROR: STEEL PILING,</t>
  </si>
  <si>
    <t>0455 35 10</t>
  </si>
  <si>
    <t>STEEL PILING, HP 16 X 101</t>
  </si>
  <si>
    <t>0455 35 11</t>
  </si>
  <si>
    <t>STEEL PILING, HP 12 X 74</t>
  </si>
  <si>
    <t>0455 35 12</t>
  </si>
  <si>
    <t>STEEL PILING, HP 16 X 88</t>
  </si>
  <si>
    <t>0455 35 14</t>
  </si>
  <si>
    <t>STEEL PILING, HP 16 X 141</t>
  </si>
  <si>
    <t>0455 35 16</t>
  </si>
  <si>
    <t>ERROR STEEL PILING, HP 18 X 204</t>
  </si>
  <si>
    <t>0455 35 23</t>
  </si>
  <si>
    <t>STEEL PILING, 30" DIA. PIPE</t>
  </si>
  <si>
    <t>0455 35 26</t>
  </si>
  <si>
    <t>ERROR STEEL PILING, HP 14 X  89 WITH 100% DYNAMIC LOAD TESTING</t>
  </si>
  <si>
    <t>0455 35101</t>
  </si>
  <si>
    <t>STEEL PILING, PROJECT 428957-1-52-01, 20" DIA. PIPE WITH 100% DYNAMIC TESTING</t>
  </si>
  <si>
    <t>0455 35102</t>
  </si>
  <si>
    <t>STEEL PILING, PROJECT 430501-1-52-01, 24" DIA. PIPE WITH 100% DYNAMIC TESTING</t>
  </si>
  <si>
    <t>0455 35103</t>
  </si>
  <si>
    <t>STEEL PILING, PROJECT 439374-1-52-01, 24" DIA. PIPE WITH 100% DYNAMIC TESTING</t>
  </si>
  <si>
    <t>0455 35104</t>
  </si>
  <si>
    <t>STEEL PILING, 10" DIA. PIPE, PROJECT 439926-3-52-01,</t>
  </si>
  <si>
    <t>0455 35105</t>
  </si>
  <si>
    <t>STEEL PILING, PROJECT 4435542-1-52-01, 20" DIA. PIPE WITH 100% DYNAMIC TESTING</t>
  </si>
  <si>
    <t>0455 35106</t>
  </si>
  <si>
    <t>STEEL PILING, PROJECT 4435542-1-52-01, 24" DIA. PIPE WITH 100% DYNAMIC TESTING</t>
  </si>
  <si>
    <t>0455 35107</t>
  </si>
  <si>
    <t>STEEL PILING, 24" DIAMETER PIPE WITH 100% DYNAMIC TESTING, PROJECT 417672-2-52-01,</t>
  </si>
  <si>
    <t>0455 35108</t>
  </si>
  <si>
    <t>STEEL PILING, HP 18 X 135 BUILT-UP, PROJECT 436870-1-52-01</t>
  </si>
  <si>
    <t>0455 35109</t>
  </si>
  <si>
    <t>STEEL PILING, HP 14 X 117 WITH 100% DYNAMIC LOAD TESTING, PROJECT 407402-3-52-01</t>
  </si>
  <si>
    <t>0455 35110</t>
  </si>
  <si>
    <t>STEEL PILING, HP 14 X 89 WITH 100% DYNAMIC LOAD TESTING, PROJECT 435784-1-52-01</t>
  </si>
  <si>
    <t>0455 35111</t>
  </si>
  <si>
    <t>STEEL PILING, PROJECT 255893-4-52-01, 20" DIA. PIPE WITH 100% DYNAMIC TESTING</t>
  </si>
  <si>
    <t>0455 35113</t>
  </si>
  <si>
    <t>STEEL PILING, HP 14 X 89 WITH 100% DYNAMIC LOAD TESTING, PROJECTS 431821-2-52-01 &amp; 443770-1-52-01</t>
  </si>
  <si>
    <t>0455 35115</t>
  </si>
  <si>
    <t>STEEL PILING, HP 14 X 89 WITH 100% DYNAMIC LOAD TESTING, PROJECT 442891-1-52-01</t>
  </si>
  <si>
    <t>0455 35116</t>
  </si>
  <si>
    <t>STEEL PILING, HP 18 X 204</t>
  </si>
  <si>
    <t>0455 35117</t>
  </si>
  <si>
    <t>STEEL PILING, 14" DIA. PIPE</t>
  </si>
  <si>
    <t>0455 35118</t>
  </si>
  <si>
    <t>STEEL PILING, 14" DIA. PIPE WITH 100% DYNAMIC LOAD TESTING</t>
  </si>
  <si>
    <t>0455 35205</t>
  </si>
  <si>
    <t>STEEL PILING, HP 14 X  73 WITH 100% DYNAMIC LOAD TESTING</t>
  </si>
  <si>
    <t>0455 35206</t>
  </si>
  <si>
    <t>STEEL PILING, HP 14 X  89 WITH 100% DYNAMIC LOAD TESTING</t>
  </si>
  <si>
    <t>0455 35220</t>
  </si>
  <si>
    <t>STEEL PILING, 18" DIA. PIPE WITH 100% DYNAMIC LOAD TESTING</t>
  </si>
  <si>
    <t>0455 35221</t>
  </si>
  <si>
    <t>STEEL PILING, 20" DIA. PIPE WITH 100% DYNAMIC LOAD TESTING</t>
  </si>
  <si>
    <t>0455 35223</t>
  </si>
  <si>
    <t>STEEL PILING, 30" DIA. PIPE WITH 100% DYNAMIC LOAD TESTING</t>
  </si>
  <si>
    <t>0455 36 11</t>
  </si>
  <si>
    <t>CONCRETE CYLINDER PILING, 54" DIAMETER</t>
  </si>
  <si>
    <t>0455 36 12</t>
  </si>
  <si>
    <t>CONCRETE CYLINDER PILING, 60" DIAMETER</t>
  </si>
  <si>
    <t>0455 36 21</t>
  </si>
  <si>
    <t>CONCRETE CYLINDER PILING, 54" DIAMETER W/CRFP OR SS REINFORCING</t>
  </si>
  <si>
    <t>0455 36 22</t>
  </si>
  <si>
    <t>CONCRETE CYLINDER PILING, 60" DIAMETER W/CRFP OR SS REINFORCING</t>
  </si>
  <si>
    <t>0455 39  1</t>
  </si>
  <si>
    <t>MINIPILE FOUNDATION SYSTEM (F&amp;I)(10")</t>
  </si>
  <si>
    <t>CATHODIC PROTECTION, F&amp;I, PILE, ZINC ANODE ASSEMBLY</t>
  </si>
  <si>
    <t>0455 81104</t>
  </si>
  <si>
    <t>CATHODIC PROTECTION, F&amp;I, PILE, TITANIUM ANODE  PROTECTION</t>
  </si>
  <si>
    <t>0455 81105</t>
  </si>
  <si>
    <t>CATHODIC PROTECTION, F&amp;I, PIER, TITANIUM ANODE ASSEMBLY</t>
  </si>
  <si>
    <t>CATHODIC PROTECTION, F&amp;I, PIER, OTHER MATERIAL ASSEMBLY</t>
  </si>
  <si>
    <t>0455 87  2</t>
  </si>
  <si>
    <t>ANCHOR BAR, STAINLESS STEEL, PROJECT 437935-1-52-01</t>
  </si>
  <si>
    <t>0455 88  1</t>
  </si>
  <si>
    <t>DRILLED SHAFT, 24" DIA</t>
  </si>
  <si>
    <t>0455 88  2</t>
  </si>
  <si>
    <t>DRILLED SHAFT, 30" DIA</t>
  </si>
  <si>
    <t>0455 88  3</t>
  </si>
  <si>
    <t>0455 88  8</t>
  </si>
  <si>
    <t>0455 88 15</t>
  </si>
  <si>
    <t>DRILLED SHAFT, 84" DIA</t>
  </si>
  <si>
    <t>0455 88 19</t>
  </si>
  <si>
    <t>DRILLED SHAFT, 90" DIA</t>
  </si>
  <si>
    <t>0455 88 20</t>
  </si>
  <si>
    <t>DRILLED SHAFT, 108 " DIA</t>
  </si>
  <si>
    <t>0455 88 21</t>
  </si>
  <si>
    <t>DRILLED SHAFT, 96" DIA</t>
  </si>
  <si>
    <t>0455 89  4</t>
  </si>
  <si>
    <t>DRILLED SHAFT TIP GROUTING 42" DIAMETER</t>
  </si>
  <si>
    <t>0455 89  5</t>
  </si>
  <si>
    <t>0455 89  6</t>
  </si>
  <si>
    <t>0455 89 48</t>
  </si>
  <si>
    <t>0455 89 60</t>
  </si>
  <si>
    <t>0455101  2</t>
  </si>
  <si>
    <t>TEST LOAD, BIDIRECTIONAL CELL, 5 OR MORE CELLS</t>
  </si>
  <si>
    <t>0455103103</t>
  </si>
  <si>
    <t>LOAD TEST - STATNAMIC, COMPRESSION, 300TN</t>
  </si>
  <si>
    <t>0455103108</t>
  </si>
  <si>
    <t>LOAD TEST - STATNAMIC, COMPRESSION, 800TN</t>
  </si>
  <si>
    <t>0455103110</t>
  </si>
  <si>
    <t>LOAD TEST - STATNAMIC, COMPRESSION, 1000TN</t>
  </si>
  <si>
    <t>0455103111</t>
  </si>
  <si>
    <t>LOAD TEST - STATNAMIC, COMPRESSION, 1100TN</t>
  </si>
  <si>
    <t>0455103114</t>
  </si>
  <si>
    <t>LOAD TEST - STATNAMIC, COMPRESSION, 1400TN</t>
  </si>
  <si>
    <t>LOAD TEST - STATNAMIC, COMPRESSION, 1500TN</t>
  </si>
  <si>
    <t>LOAD TEST - STATNAMIC, COMPRESSION, 3000TN</t>
  </si>
  <si>
    <t>LOAD TEST - STATNAMIC, COMPRESSION, 3500TN</t>
  </si>
  <si>
    <t>0455103206</t>
  </si>
  <si>
    <t>ERROR-STEEL SHEET PILING, COMBINATION WALL WITH KING PILES, PROJECT 430897-1-52-01</t>
  </si>
  <si>
    <t>0455107  1</t>
  </si>
  <si>
    <t>DRILLED SHAFT CASING, 24" DIAMETER</t>
  </si>
  <si>
    <t>0455107  2</t>
  </si>
  <si>
    <t>DRILLED SHAFT CASING, 30" DIAMETER</t>
  </si>
  <si>
    <t>0455107  3</t>
  </si>
  <si>
    <t>DRILLED SHAFT CASING, 36" DIAMETER</t>
  </si>
  <si>
    <t>0455107  4</t>
  </si>
  <si>
    <t>DRILLED SHAFT CASING, 42" DIAMETER</t>
  </si>
  <si>
    <t>0455107  5</t>
  </si>
  <si>
    <t>DRILLED SHAFT CASING, 48" DIAMETER</t>
  </si>
  <si>
    <t>0455107  6</t>
  </si>
  <si>
    <t>DRILLED SHAFT CASING, 60" DIAMETER</t>
  </si>
  <si>
    <t>0455107  7</t>
  </si>
  <si>
    <t>DRILLED SHAFT CASING, 72" DIAMETER</t>
  </si>
  <si>
    <t>0455107  8</t>
  </si>
  <si>
    <t>DRILLED SHAFT CASING, 54" DIAMETER</t>
  </si>
  <si>
    <t>0455107  9</t>
  </si>
  <si>
    <t>DRILLED SHAFT CASING, 66" DIAMETER</t>
  </si>
  <si>
    <t>0455107 18</t>
  </si>
  <si>
    <t>DRILLED SHAFT CASING, 84" DIAMETER</t>
  </si>
  <si>
    <t>0455107 19</t>
  </si>
  <si>
    <t>DRILLED SHAFT CASING, 90" DIAMETER</t>
  </si>
  <si>
    <t>0455107 20</t>
  </si>
  <si>
    <t>DRILLED SHAFT CASING, 108" DIAMETER</t>
  </si>
  <si>
    <t>0455107 21</t>
  </si>
  <si>
    <t>DRILLED SHAFT CASING, 96" DIAMETER</t>
  </si>
  <si>
    <t>0455108</t>
  </si>
  <si>
    <t>STEEL CASING FOR FUTURE PILE</t>
  </si>
  <si>
    <t>0455108100</t>
  </si>
  <si>
    <t>STEEL CASING FOR FUTURE PILE, 42", PROJECT 201277-5-52-01</t>
  </si>
  <si>
    <t>0455108101</t>
  </si>
  <si>
    <t>STEEL CASING FOR FUTURE PILE, 42", PROJECT 442835-1-52-01</t>
  </si>
  <si>
    <t>0455108102</t>
  </si>
  <si>
    <t>STEEL CASING FOR FUTURE PILE, 40", PROJECT 435786-1-52-01</t>
  </si>
  <si>
    <t>0455108104</t>
  </si>
  <si>
    <t>STEEL CASING FOR FUTURE PILE, 36", PROJECT 415782-9-52-01</t>
  </si>
  <si>
    <t>0455108110</t>
  </si>
  <si>
    <t>STEEL CASING FOR FUTURE PILE, 48"</t>
  </si>
  <si>
    <t>0455108111</t>
  </si>
  <si>
    <t>STEEL CASING FOR FUTURE PILE, 36"</t>
  </si>
  <si>
    <t>0455108112</t>
  </si>
  <si>
    <t>STEEL CASING FOR FUTURE PILE, 42"</t>
  </si>
  <si>
    <t>0455112  1</t>
  </si>
  <si>
    <t>PILE AUGER GROUTED, 16" DIAMETER</t>
  </si>
  <si>
    <t>0455112  3</t>
  </si>
  <si>
    <t>PILE AUGER GROUTED, 24" DIA</t>
  </si>
  <si>
    <t>0455112  5</t>
  </si>
  <si>
    <t>AUGER GROUTED PILE, 18" DIAMETER</t>
  </si>
  <si>
    <t>0455112  6</t>
  </si>
  <si>
    <t>AUGER GROUTED PILE , 36" DIAMETER</t>
  </si>
  <si>
    <t>0455112 18</t>
  </si>
  <si>
    <t>0455112 30</t>
  </si>
  <si>
    <t>AUGER GROUTED PILE, 30" DIAMETER</t>
  </si>
  <si>
    <t>0455112100</t>
  </si>
  <si>
    <t>AUGER GROUTED PILE, 24" DIAMETER, PROJECT 440550-1-52-01</t>
  </si>
  <si>
    <t>0455112101</t>
  </si>
  <si>
    <t>AUGER GROUTED PILE, 24" DIAMETER, PROJECT 436894-4-52-01</t>
  </si>
  <si>
    <t>0455113 24</t>
  </si>
  <si>
    <t>AUGER CAST PILE FOR BRIDGES, 24" DIAMETER</t>
  </si>
  <si>
    <t>0455113 30</t>
  </si>
  <si>
    <t>AUGER CAST PILE FOR BRIDGES, 30" DIAMETER</t>
  </si>
  <si>
    <t>0455113 36</t>
  </si>
  <si>
    <t>AUGER CAST PILE FOR BRIDGES, 36" DIAMETER</t>
  </si>
  <si>
    <t>0455115</t>
  </si>
  <si>
    <t>PILE REDRIVE</t>
  </si>
  <si>
    <t>0455119104</t>
  </si>
  <si>
    <t>LOAD TEST-STATIC, COMPRESSION,601-1200 TONS</t>
  </si>
  <si>
    <t>0455119105</t>
  </si>
  <si>
    <t>LOAD TEST-STATIC, COMPRESSION,1201-1800 TONS</t>
  </si>
  <si>
    <t>0455119201</t>
  </si>
  <si>
    <t>LOAD TEST-STATIC, TENSION, 0-50 TONS</t>
  </si>
  <si>
    <t>0455119202</t>
  </si>
  <si>
    <t>LOAD TEST-STATIC, TENSION, 51-100 TONS</t>
  </si>
  <si>
    <t>0455119203</t>
  </si>
  <si>
    <t>LOAD TEST-STATIC, TENSION, 101-600 TONS</t>
  </si>
  <si>
    <t>0455119301</t>
  </si>
  <si>
    <t>LOAD TEST-STATIC, LATERAL, 0-50 TONS</t>
  </si>
  <si>
    <t>0455120  1</t>
  </si>
  <si>
    <t>0455120  2</t>
  </si>
  <si>
    <t>PILE POINT PROTECTION, 20" SQ</t>
  </si>
  <si>
    <t>0455120  3</t>
  </si>
  <si>
    <t>PILE POINT PROTECTION, 24"</t>
  </si>
  <si>
    <t>0455120  4</t>
  </si>
  <si>
    <t>PILE POINT PROTECTION, HP 14" X 117"</t>
  </si>
  <si>
    <t>0455120  5</t>
  </si>
  <si>
    <t>0455120  6</t>
  </si>
  <si>
    <t>0455120  8</t>
  </si>
  <si>
    <t>PILE POINT PROTECTION, HP 12" X 53"</t>
  </si>
  <si>
    <t>0455120  9</t>
  </si>
  <si>
    <t>PILE POINT PROTECTION, 30" ROUND</t>
  </si>
  <si>
    <t>0455122  3</t>
  </si>
  <si>
    <t>EXCAVATION UNCLASSIFIED SHAFT, 36" DIA</t>
  </si>
  <si>
    <t>0455122  8</t>
  </si>
  <si>
    <t>0455122 15</t>
  </si>
  <si>
    <t>EXCAVATION UNCLASSIFIED SHAFT, 84" DIA</t>
  </si>
  <si>
    <t>0455122 19</t>
  </si>
  <si>
    <t>EXCAVATION UNCLASSIFIED SHAFT, 90" DIA</t>
  </si>
  <si>
    <t>0455122 21</t>
  </si>
  <si>
    <t>EXCAVATION UNCLASSIFIED SHAFT, 96" DIA</t>
  </si>
  <si>
    <t>0455129  2</t>
  </si>
  <si>
    <t>INSTRUMENTATION &amp; DATA COLLECT, DRILLED SHAFT FOUNDATIONS</t>
  </si>
  <si>
    <t>0455133  4</t>
  </si>
  <si>
    <t>SHEET PILING STEEL, TEMPORARY - EMERGENCY SHOULDER USE</t>
  </si>
  <si>
    <t>0455133  5</t>
  </si>
  <si>
    <t>SHEET PILING VINYL, F&amp;I PERMANENT</t>
  </si>
  <si>
    <t>0455133101</t>
  </si>
  <si>
    <t>STEEL SHEET PILING, COMBINATION WALL WITH KING PILES, PROJECT 424407-1-52-01</t>
  </si>
  <si>
    <t>0455133102</t>
  </si>
  <si>
    <t>STEEL SHEET PILING, INSTALL ONLY- PERMANENT, PROJECT 240200-2-52-01</t>
  </si>
  <si>
    <t>0455133201</t>
  </si>
  <si>
    <t>STEEL SHEET PILING, NON-VIBRATORY PRESS-IN METHOD REQUIRED, PROJECT 436077-1-52-01</t>
  </si>
  <si>
    <t>0455133202</t>
  </si>
  <si>
    <t>STEEL SHEET PILING, NON-VIBRATORY PRESS-IN METHOD REQUIRED, PROJECT 433075-1-52-01</t>
  </si>
  <si>
    <t>0455133203</t>
  </si>
  <si>
    <t>STEEL SHEET PILING, NON-VIBRATORY PRESS-IN METHOD REQUIRED, PROJECT 436056-1-52-01</t>
  </si>
  <si>
    <t>0455133204</t>
  </si>
  <si>
    <t>STEEL SHEET PILING, NON-VIBRATORY PRESS-IN METHOD REQUIRED, PROJECT 441258-1-52-01</t>
  </si>
  <si>
    <t>0455133205</t>
  </si>
  <si>
    <t>STEEL SHEET PILING, NON-VIBRATORY PRESS-IN METHOD REQUIRED, PROJECT 256881-5-52-01</t>
  </si>
  <si>
    <t>0455133206</t>
  </si>
  <si>
    <t>STEEL SHEET PILING, COMBINATION WALL WITH KING PILES, PROJECT 430897-1-52-01</t>
  </si>
  <si>
    <t>0455133208</t>
  </si>
  <si>
    <t>SOLDIER PILE WALL, PERMANENT, WITH CAST-IN-PLACE CONCRETE FASCIA</t>
  </si>
  <si>
    <t>0455135101</t>
  </si>
  <si>
    <t>POLYMERIC SHEET PILE, PVC, PROJECT 440554-2-52-01</t>
  </si>
  <si>
    <t>0455135102</t>
  </si>
  <si>
    <t>POLYMERIC SHEET PILE, VINYL, PROJECT 439926-2-52-01</t>
  </si>
  <si>
    <t>0455135103</t>
  </si>
  <si>
    <t>COMPOSITE SHEET PILE,  PROJECT 229664-6-52-01</t>
  </si>
  <si>
    <t>0455135104</t>
  </si>
  <si>
    <t>POLYMERIC SHEET PILE, VINYL</t>
  </si>
  <si>
    <t>0455137</t>
  </si>
  <si>
    <t>LOAD TEST (DYNAMIC), DATA COLLECTION AND ANALYSIS</t>
  </si>
  <si>
    <t>0455137  2</t>
  </si>
  <si>
    <t>LOAD TEST (DYNAMIC), VERIFICATION TEST</t>
  </si>
  <si>
    <t>0455143  1</t>
  </si>
  <si>
    <t>TEST PILES-PRESTRESSED CONCRETE,12" SQ</t>
  </si>
  <si>
    <t>0455143  2</t>
  </si>
  <si>
    <t>TEST PILES-PRESTRESSED CONCRETE,14" SQ</t>
  </si>
  <si>
    <t>0455143  4</t>
  </si>
  <si>
    <t>TEST PILES-PRESTRESSED CONCRETE,20" SQ</t>
  </si>
  <si>
    <t>0455143  6</t>
  </si>
  <si>
    <t>TEST PILES-PRESTRESSED CONCRETE,30" SQ</t>
  </si>
  <si>
    <t>0455143  7</t>
  </si>
  <si>
    <t>TEST PILES-PRESTRESSED CONCRETE,36" SQ</t>
  </si>
  <si>
    <t>TEST PILES-PRESTRESSED CONCRETE, 100% DYNAMIC TESTING WITH INTERNAL GAUGES, 18" SQ</t>
  </si>
  <si>
    <t>0455143105</t>
  </si>
  <si>
    <t>TEST PILES-PRESTRESSED CONCRETE, 100% DYNAMIC TESTING WITH INTERNAL GAUGES, 24" SQ</t>
  </si>
  <si>
    <t>0455143203</t>
  </si>
  <si>
    <t>TEST PILES-PRESTRESSED CONCRETE, 100% DYNAMIC TESTING WITH EXTERNAL GAUGES, 18" SQ</t>
  </si>
  <si>
    <t>0455143205</t>
  </si>
  <si>
    <t>TEST PILES-PRESTRESSED CONCRETE, 100% DYNAMIC TESTING WITH EXTERNAL GAUGES, 24" SQ</t>
  </si>
  <si>
    <t>0455143301</t>
  </si>
  <si>
    <t>TEST PILES-PRESTRESSED CONCRETE, INCLUDES 100% DYNAMIC TESTING, PROJECT 209537-4-52-01, 24" SQUARE</t>
  </si>
  <si>
    <t>0455143305</t>
  </si>
  <si>
    <t>TEST PILES-PRESTRESSED CONCRETE, 100% DYNAMIC TESTING, PROJECT XXXXXX</t>
  </si>
  <si>
    <t>0455144  1</t>
  </si>
  <si>
    <t>TEST PILES - STEEL, HP 8 x 36</t>
  </si>
  <si>
    <t>0455144  2</t>
  </si>
  <si>
    <t>TEST PILES - STEEL, HP 10 x 36</t>
  </si>
  <si>
    <t>0455144  3</t>
  </si>
  <si>
    <t>TEST PILES - STEEL, HP 10 x 42</t>
  </si>
  <si>
    <t>0455144  4</t>
  </si>
  <si>
    <t>TEST PILES - STEEL, HP 12 x 53</t>
  </si>
  <si>
    <t>0455144  6</t>
  </si>
  <si>
    <t>0455144  8</t>
  </si>
  <si>
    <t>TEST PILES - STEEL, HP 14 x 117</t>
  </si>
  <si>
    <t>0455144  9</t>
  </si>
  <si>
    <t>TEST PILES - STEEL, SPECIAL</t>
  </si>
  <si>
    <t>0455144 23</t>
  </si>
  <si>
    <t>TEST PILES - STEEL, 30" DIA PIPE</t>
  </si>
  <si>
    <t>0455144101</t>
  </si>
  <si>
    <t>TEST PILES - STEEL, 10" DIA PIPE, PROJECT 439926-3-52-01</t>
  </si>
  <si>
    <t>0455144102</t>
  </si>
  <si>
    <t>TEST PILES - STEEL, 14" DIA PIPE</t>
  </si>
  <si>
    <t>0455146</t>
  </si>
  <si>
    <t>0455148</t>
  </si>
  <si>
    <t>THERMAL INTEGRITY TESTING FOR AUGER CAST PILES</t>
  </si>
  <si>
    <t>0455148901</t>
  </si>
  <si>
    <t>THERMAL INTEGRITY TESTING FOR AUGER CAST PILES, PROJECT 436894-4-52-01</t>
  </si>
  <si>
    <t>0455148902</t>
  </si>
  <si>
    <t>THERMAL INTEGRITY TESTING FOR AUGER CAST PILES, PROJECT 436565-1-52-01</t>
  </si>
  <si>
    <t>0457  1 11</t>
  </si>
  <si>
    <t>STANDARD INTEGRAL PILE JACKET, NON-STRUCTURAL,  UP TO 16"</t>
  </si>
  <si>
    <t>0457  2 12</t>
  </si>
  <si>
    <t>0457  2111</t>
  </si>
  <si>
    <t>CATHODIC PROTECTION INTEGRAL PILE JACKET, NON-STRUCTURAL, UP TO 16", GALVANIC SYSTEM</t>
  </si>
  <si>
    <t>0457  2122</t>
  </si>
  <si>
    <t>CATHODIC PROTECTION INTEGRAL PILE JACKET, NON-STRUCTURAL, 16.1-30.", IMPRESSED CURRENT</t>
  </si>
  <si>
    <t>0457  2132</t>
  </si>
  <si>
    <t>CATHODIC PROTECTION INTEGRAL PILE JACKET, NON-STRUCTURAL, 30.1" AND LARGER, IMPRESSED CURRENT SYSTEM</t>
  </si>
  <si>
    <t>0457  2211</t>
  </si>
  <si>
    <t>CATHODIC PROTECTION INTEGRAL PILE JACKET, STRUCTURAL, UP TO 16", GALVANIC SYSTEM</t>
  </si>
  <si>
    <t>0457  2222</t>
  </si>
  <si>
    <t>CATHODIC PROTECTION INTEGRAL PILE JACKET, STRUCTURAL, 16.1-30.", IMPRESSED CURRENT</t>
  </si>
  <si>
    <t>CATHODIC PROTECTION INTEGRAL PILE JACKET, STRUCTURAL,  GREATER THAN 30.", GALVANIC SYSTEM</t>
  </si>
  <si>
    <t>0457  2232</t>
  </si>
  <si>
    <t>CATHODIC PROTECTION INTEGRAL PILE JACKET, STRUCTURAL, GREATER THAN 30.", IMPRESSED CURRENT</t>
  </si>
  <si>
    <t>0457 70205</t>
  </si>
  <si>
    <t>INTEGRAL PILE JACKET, PORT CEMENT GROUT FILLER, 18"</t>
  </si>
  <si>
    <t>0457 70206</t>
  </si>
  <si>
    <t>INTEGRAL PILE JACKET, PORT CEMENT GROUT FILLER, 20"</t>
  </si>
  <si>
    <t>0457 70305</t>
  </si>
  <si>
    <t>PILE JACKET INTEGRAL, CLASS III CONC FIL, 18"</t>
  </si>
  <si>
    <t>0457 70306</t>
  </si>
  <si>
    <t>INTEGRAL PILE JACKET, CLASS III CONCRETE FILLER, 20"</t>
  </si>
  <si>
    <t>0457 70309</t>
  </si>
  <si>
    <t>PILE JACKET INTEGRAL, CLASS III CONC FIL, 24"</t>
  </si>
  <si>
    <t>0457 70401</t>
  </si>
  <si>
    <t>INTEGRAL PILE JACKET, OTHER, 12"</t>
  </si>
  <si>
    <t>0457 71 12</t>
  </si>
  <si>
    <t>CATHODIC PROTECTION-INTEGRAL PILE JACKET, GALVANIC, NON-STRUCTURAL, 16.1 - 30"</t>
  </si>
  <si>
    <t>0457 71 22</t>
  </si>
  <si>
    <t>CATHODIC PROTECTION-INTEGRAL PILE PROTECTION, GALVANIC, STRUCTURAL, 16.1 - 30"</t>
  </si>
  <si>
    <t>0457 71 33</t>
  </si>
  <si>
    <t>CATHODIC PROTECTION-PILE JACKET, IMPRESSED CURRENT, NON-STRUCTURAL, 30.1" AND LARGER</t>
  </si>
  <si>
    <t>0458  1 23</t>
  </si>
  <si>
    <t>BRIDGE DECK EXPANSION JOINT, REHABILITATION, MODULAR</t>
  </si>
  <si>
    <t>0458  1 24</t>
  </si>
  <si>
    <t>BRIDGE DECK EXPANSION JOINT, REHABILITATION, FINGER JOINT</t>
  </si>
  <si>
    <t>0458  1 26</t>
  </si>
  <si>
    <t>BRIDGE DECK EXPANSION JOINT, REHABILITATION, OTHER</t>
  </si>
  <si>
    <t>0458  1 27</t>
  </si>
  <si>
    <t>BRIDGE DECK EXPANSION JOINT, REHABILITATION,  DRILL &amp; EPOXY ARMOR ANGLE</t>
  </si>
  <si>
    <t>0458  1 30</t>
  </si>
  <si>
    <t>BRIDGE DECK EXPANSION JOINT, CLEAN JOINT</t>
  </si>
  <si>
    <t>0458  1 40</t>
  </si>
  <si>
    <t>BRIDGE DECK EXPANSION JOINT, HOT POUR, E2Z99</t>
  </si>
  <si>
    <t>0458  1 41</t>
  </si>
  <si>
    <t>BRIDGE DECK EXPANSION JOINT, HOT POUR</t>
  </si>
  <si>
    <t>0458  1100</t>
  </si>
  <si>
    <t>BRIDGE DECK EXPANSION JOINT, POURED JOINT WITHOUT BACKER ROD, PROJECT 417683-5-52-01</t>
  </si>
  <si>
    <t>0460  1  2</t>
  </si>
  <si>
    <t>STRUCT STEEL, REHAB, LOW ALLOY</t>
  </si>
  <si>
    <t>0460  1  3</t>
  </si>
  <si>
    <t>STRUCT STEEL - REHABILITATION, SHOE ASSEMBLIES</t>
  </si>
  <si>
    <t>0460  1  6</t>
  </si>
  <si>
    <t>STRUCT STEEL - REHABILITATION, BASCULE PIERS</t>
  </si>
  <si>
    <t>0460  1 11</t>
  </si>
  <si>
    <t>STRUCTURAL  STEEL REHAB- SCREWS,BOLTS &amp; WASHER               ASSEMBLIES</t>
  </si>
  <si>
    <t>0460  1 12</t>
  </si>
  <si>
    <t>STRUCT STEEL - REHABILITATION, FLANKING SPAN</t>
  </si>
  <si>
    <t>0460  1100</t>
  </si>
  <si>
    <t>STRUCTURAL  STEEL - REHABILITATE HISTORIC BRIDGE ELEMENTS, PROJECT 437426-1-52-01</t>
  </si>
  <si>
    <t>0460  2  5</t>
  </si>
  <si>
    <t>0460  2  6</t>
  </si>
  <si>
    <t>STRUCT STEEL, BASCULE PIERS</t>
  </si>
  <si>
    <t>0460  2 18</t>
  </si>
  <si>
    <t>STRUCT STEEL, CARBON- TRUSS</t>
  </si>
  <si>
    <t>0460  5</t>
  </si>
  <si>
    <t>PREFABRICATED ALUMINUM PEDESTRIAN BRIDGE</t>
  </si>
  <si>
    <t>0460  6  1</t>
  </si>
  <si>
    <t>0460  6  3</t>
  </si>
  <si>
    <t>LADDERS &amp; PLATFORMS, NEW CONSTRUCTION FOR PUSH BUTTON/MAINTENANCE CONTRACTS ONLY</t>
  </si>
  <si>
    <t>0460  7  4</t>
  </si>
  <si>
    <t>0460  9  1</t>
  </si>
  <si>
    <t>ACCESS HATCH, CONCRETE BOX SECTION</t>
  </si>
  <si>
    <t>0460  9  2</t>
  </si>
  <si>
    <t>ACCESS HATCH, STEEL BOX SECTION</t>
  </si>
  <si>
    <t>0460  9  3</t>
  </si>
  <si>
    <t>ACCESS HATCH, EQUIPMENT</t>
  </si>
  <si>
    <t>0460 10  7</t>
  </si>
  <si>
    <t>ALUMINUM, SKYWAY LIGHTING- PROJECT 432270-1-52-01</t>
  </si>
  <si>
    <t>0460 15</t>
  </si>
  <si>
    <t>STAINLESS STEEL VERMIN GUARD- FOR MAINTENANCE OR REHAB PROJECTS ONLY</t>
  </si>
  <si>
    <t>0460 16  1</t>
  </si>
  <si>
    <t>SHEAR LOCK REPLACEABLE WEAR PLATES- REHAB WORK</t>
  </si>
  <si>
    <t>0460 6</t>
  </si>
  <si>
    <t>LADDERS &amp; PLATFORMS- ERROR</t>
  </si>
  <si>
    <t>0460 60  1</t>
  </si>
  <si>
    <t>BRIDGE CABLE SYSTEM, WIRE ROPE ASSEMBLY, PROJECT 447046-1-52-01</t>
  </si>
  <si>
    <t>0460 60  2</t>
  </si>
  <si>
    <t>BRIDGE DECK DAMPING SYSTEM, PROJECT 447046-1-52-01</t>
  </si>
  <si>
    <t>0460 70  1</t>
  </si>
  <si>
    <t>ALUMINUM BULLET RAILINGS, SINGLE RAIL</t>
  </si>
  <si>
    <t>0460 70  2</t>
  </si>
  <si>
    <t>ALUMINUM BULLET RAILINGS, DOUBLE RAIL</t>
  </si>
  <si>
    <t>0460 70  3</t>
  </si>
  <si>
    <t>ALUMINUM BULLET RAILINGS, TRIPLE RAIL</t>
  </si>
  <si>
    <t>METAL TRAFFIC RAILING, STEEL POST AND RAIL</t>
  </si>
  <si>
    <t>0460 71100</t>
  </si>
  <si>
    <t>METAL TRAFFIC RAILING, CULVERT HEADWALL ATTACHED, PROJECT 439386-1-52-01</t>
  </si>
  <si>
    <t>0460 72  1</t>
  </si>
  <si>
    <t>THRIE BEAM PANEL RETROFIT, CONCRETE HANDRAIL</t>
  </si>
  <si>
    <t>RIVETS - HIGH STRENGTH BOLTS, REPLACEMENT</t>
  </si>
  <si>
    <t>0460 98  1</t>
  </si>
  <si>
    <t>0460 98  2</t>
  </si>
  <si>
    <t>0460112100</t>
  </si>
  <si>
    <t>ANCHOR BOLT REPLACEMENT, UNDERWATER PROJECT 424421-1-1-52-01</t>
  </si>
  <si>
    <t>0460112101</t>
  </si>
  <si>
    <t>ANCHOR BOLT NUT, PROJECT 428972-1-52-01</t>
  </si>
  <si>
    <t>0460115  1</t>
  </si>
  <si>
    <t>KEEPER PLATE ASSEMBLY, PROJECT 436533-1-52-01</t>
  </si>
  <si>
    <t>0461113 12</t>
  </si>
  <si>
    <t>MULTIROTATIONAL BEARING ASSEM-FIXED, F&amp;I, 251-500 KIPS</t>
  </si>
  <si>
    <t>0461113 13</t>
  </si>
  <si>
    <t>MULTIROTATIONAL BEARING ASSEM-FIXED, F&amp;I, 501- 750KIPS</t>
  </si>
  <si>
    <t>0461113 14</t>
  </si>
  <si>
    <t>MULTIROTATIONAL BEARING ASSEM-FIXED, F&amp;I, 751-1000KIPS</t>
  </si>
  <si>
    <t>0461113 15</t>
  </si>
  <si>
    <t>MULTIROTATIONAL BEARING ASSEM-FIXED, F&amp;I, 1000-1250 KIPS</t>
  </si>
  <si>
    <t>MULTIROTATIONAL BEARING ASSEM-FIXED, F&amp;I, 1501-1750 KIPS</t>
  </si>
  <si>
    <t>0461113 18</t>
  </si>
  <si>
    <t>MULTIROTATIONAL BEARING ASSEM-FIXED, F&amp;I, 1751-2000 KIPS</t>
  </si>
  <si>
    <t>MULTIROTATIONAL BEARING ASSEM-FIXED, F&amp;I, &gt;= 2001KIPS</t>
  </si>
  <si>
    <t>0461114 11</t>
  </si>
  <si>
    <t>MULTIROTATIONAL BEARING ASSEMBLY EXPANSION,F&amp;I, 1-  250KIPS</t>
  </si>
  <si>
    <t>MULTIROTATIONAL BEARING ASSEM EXP, F&amp;I, 251- 500KIPS</t>
  </si>
  <si>
    <t>MULTIROTATIONAL BEARING ASSEM EXP, F&amp;I, 501- 750KIPS</t>
  </si>
  <si>
    <t>MULTIROTATIONAL BEARING ASSEM-EXPANSION,F&amp;I, 1251-1500KIPS</t>
  </si>
  <si>
    <t>MULTIROTATIONAL BEARING ASSEM-EXPANSION,F&amp;I,1501-1750KIP</t>
  </si>
  <si>
    <t>MULTIROTATIONAL BEARING ASSEM-EXPANSION,F&amp;I,1751-2000KIP</t>
  </si>
  <si>
    <t>MULTIROTATIONAL BEARING ASSEM-EXPANSION,F&amp;I, &gt;=2001KIPS</t>
  </si>
  <si>
    <t>0461115100</t>
  </si>
  <si>
    <t>MULTIROTATIONAL BEARING ASSEMBLY- FIXED SHOE, PROJECT 423251-5-52-01</t>
  </si>
  <si>
    <t>0462  2 11</t>
  </si>
  <si>
    <t>POST TENSIONING TENDONS, SUPERSTRUCTURE STRAND WITH GROUT</t>
  </si>
  <si>
    <t>0462  2 12</t>
  </si>
  <si>
    <t>POST TENSIONING TENDONS, SUPERSTRUCTURE BAR WITH GROUT</t>
  </si>
  <si>
    <t>0462  2 13</t>
  </si>
  <si>
    <t>POST TENSIONING TENDONS, SUBSTRUCTURE STRAND WITH GROUT</t>
  </si>
  <si>
    <t>0462  2 21</t>
  </si>
  <si>
    <t>POST TENSIONING TENDONS, SUPERSTRUCTURE STRAND WITH FLEXIBLE FILLER</t>
  </si>
  <si>
    <t>0462  2 22</t>
  </si>
  <si>
    <t>POST TENSIONING TENDONS, SUPERSTRUCTURE BAR WITH FLEXIBLE FILLER</t>
  </si>
  <si>
    <t>0462  2 24</t>
  </si>
  <si>
    <t>POST TENSIONING TENDONS, SUBSTRUCTURE BAR WITH FLEXIBLE FILLER</t>
  </si>
  <si>
    <t>0462  2100</t>
  </si>
  <si>
    <t>POST TENSIONING TENDONS, IMPREGNATION, PROJECT 447687-1-H2-01</t>
  </si>
  <si>
    <t>0462 20  1</t>
  </si>
  <si>
    <t>POST TENSIONING REPAIR, TENDON INSPECTION</t>
  </si>
  <si>
    <t>0462 20  2</t>
  </si>
  <si>
    <t>POST TENSIONING REPAIR, ANCHORAGE INSPECTION</t>
  </si>
  <si>
    <t>0462 20  3</t>
  </si>
  <si>
    <t>POST TENSIONING REPAIR, TENDON REPAIR SET-UP</t>
  </si>
  <si>
    <t>0462 20  4</t>
  </si>
  <si>
    <t>POST TENSIONING REPAIR, REPLACE ANCHORAGE PROTECTION SYSTEM</t>
  </si>
  <si>
    <t>0462 20  5</t>
  </si>
  <si>
    <t>POST TENSIONING REPAIR, REPAIR EXTERNAL TENDON DUCTS</t>
  </si>
  <si>
    <t>0462 20  6</t>
  </si>
  <si>
    <t>POST TENSIONING, REPLACE TENDON</t>
  </si>
  <si>
    <t>0462 20  7</t>
  </si>
  <si>
    <t>POST TENSIONING REPAIR, VACUUM GROUT TENDON VOIDS</t>
  </si>
  <si>
    <t>0462 20  9</t>
  </si>
  <si>
    <t>POST TENSIONING REPAIR, INSTALL GROUT PORTS</t>
  </si>
  <si>
    <t>0465  1</t>
  </si>
  <si>
    <t>MOVABLE BRIDGE - MECHANICAL EQUIPMENT</t>
  </si>
  <si>
    <t>0465  2104</t>
  </si>
  <si>
    <t>MOVABLE BRIDGE MACHINERY &amp; CASTING-REHABILITATION, FURNISH AND INSTALL TRUNNION ASSEMBLY</t>
  </si>
  <si>
    <t>MOVABLE BRIDGE MACHINERY &amp; CASTING-REHABILITATION, F&amp;I SPAN LOCKS</t>
  </si>
  <si>
    <t>MOVABLE BRIDGE MACHINERY &amp; CASTING-REHABILITATION, F&amp;I COUPLINGS</t>
  </si>
  <si>
    <t>0465  2108</t>
  </si>
  <si>
    <t>MOVABLE BRIDGE MACHINERY &amp; CASTING-REHABILITATION, F&amp;I LIVE LOAD SHOES</t>
  </si>
  <si>
    <t>0465  2110</t>
  </si>
  <si>
    <t>MOVABLE BRIDGE MACHINERY &amp; CASTING- BR REHABILITATION, F&amp;I FLAT RACK, CURVED TRACK, FLAT TRACK</t>
  </si>
  <si>
    <t>0465  2111</t>
  </si>
  <si>
    <t>MOVABLE BRIDGE MACHINERY &amp; CASTING-REHABILITATION, F&amp;I HOPKINS FRAME</t>
  </si>
  <si>
    <t>0465  2154</t>
  </si>
  <si>
    <t>MOVABLE BRIDGE MACHINERY &amp; CASTING-REHABILITATION, F&amp;I HYDRAULIC POWER PACK</t>
  </si>
  <si>
    <t>0465  2155</t>
  </si>
  <si>
    <t>MOVABLE BRIDGE MACHINERY &amp; CASTING-REHABILITATION, F&amp;I TEMPORARY HYDRAULIC SYSTEM</t>
  </si>
  <si>
    <t>MOVABLE BRIDGE MACHINERY &amp; CASTING-REHABILITATION,  RECONDITION, TRUNION ASSEMBLY</t>
  </si>
  <si>
    <t>MOVABLE BRIDGE MACHINERY &amp; CASTING-REHABILITATION, RECONDITION,SPAN LOCKS</t>
  </si>
  <si>
    <t>0465  2407</t>
  </si>
  <si>
    <t>MOVABLE BRIDGE MACHINERY &amp; CASTING-REHABILITATION,  RECONDITION, COUPLINGS</t>
  </si>
  <si>
    <t>0465  2408</t>
  </si>
  <si>
    <t>MOVABLE BRIDGE MACHINERY &amp; CASTING-REHABILITATION, RECONDITION,LIVE LOAD SHOES</t>
  </si>
  <si>
    <t>0465  2410</t>
  </si>
  <si>
    <t>MOVABLE BRIDGE MACHINERY &amp; CASTING-REHABILITATION,  RECONDITION, FLAT RACK,CURVED RACK, FLAT TRACK</t>
  </si>
  <si>
    <t>0465  2411</t>
  </si>
  <si>
    <t>MOVABLE BRIDGE MACHINERY &amp; CASTING-REHABILITATION,  RECONDITION, HOPKINS FRAME</t>
  </si>
  <si>
    <t>0465  2421</t>
  </si>
  <si>
    <t>MOVABLE BRIDGE MACHINERY &amp; CASTING-REHABILITATION,  RECONDITION, PLAIN JOURNAL BEARING</t>
  </si>
  <si>
    <t>0465  2452</t>
  </si>
  <si>
    <t>MOVABLE BRIDGE MACHINERY &amp; CASTING-REHABILITATION, RECONDITION,HYDRAULIC CYLINDER</t>
  </si>
  <si>
    <t>0465  2453</t>
  </si>
  <si>
    <t>MOVABLE BRIDGE MACHINERY &amp; CASTING-REHABILITATION,  RECONDITION, HYDRAULIC MOTOR</t>
  </si>
  <si>
    <t>0465  2454</t>
  </si>
  <si>
    <t>MOVABLE BRIDGE MACHINERY &amp; CASTING-REHABILITATION,  RECONDITION, HYDRAULIC POWER PACK</t>
  </si>
  <si>
    <t>0465  2501</t>
  </si>
  <si>
    <t>MOVABLE BRIDGE MACHINERY &amp; CASTING-REHABILITATION,  ADJUST/MODIFY, SPEED REDUCER AND GEAR TRAIN</t>
  </si>
  <si>
    <t>0465  2511</t>
  </si>
  <si>
    <t>MOVABLE BRIDGE MACHINERY &amp; CASTING-REHABILITATION, ADJUST&amp; MODIFY,HOPKINS FRAME</t>
  </si>
  <si>
    <t>0465  2554</t>
  </si>
  <si>
    <t>MOVABLE BRIDGE MACHINERY &amp; CASTING-REHABILITATION, ADJUST&amp; MODIFY,HYDRAULIC POWER PACK</t>
  </si>
  <si>
    <t>0465  2601</t>
  </si>
  <si>
    <t>MOVABLE BRIDGE MACHINERY &amp; CASTING-REHABILITATION, REMOVE &amp; DISPOSE, SPEED REDUCER &amp; GEAR TRAIN</t>
  </si>
  <si>
    <t>MOVABLE BRIDGE MACHINERY &amp; CASTING-REHABILITATION,  REMOVE &amp; DISPOSE-CONTRACTOR OWNS, SPAN LOCKS</t>
  </si>
  <si>
    <t>0465  2607</t>
  </si>
  <si>
    <t>MOVABLE BRIDGE MACHINERY &amp; CASTING-REHABILITATION,  REMOVE &amp; DISPOSE-CONTRACTOR OWNS, COUPLINGS</t>
  </si>
  <si>
    <t>0465  2608</t>
  </si>
  <si>
    <t>MOVABLE BRIDGE MACHINERY &amp; CASTING-REHABILITATION,  REMOVE &amp; DISPOSE-CONTRACTOR OWNS, LIVE LOAD SHOES</t>
  </si>
  <si>
    <t>0465  2610</t>
  </si>
  <si>
    <t>MOVABLE BRIDGE MACHINERY &amp; CASTING- BR REHABILITATION, REMOV &amp; DISPOSE, FLAT RACK/ CURVED TRACK/ FLAT TRACK</t>
  </si>
  <si>
    <t>0465  2611</t>
  </si>
  <si>
    <t>MOVABLE BRIDGE MACHINERY &amp; CASTING-REHABILITATION,  REMOVE &amp; DISPOSE-CONTRACTOR OWNS, HOPKINS FRAME</t>
  </si>
  <si>
    <t>0465  2654</t>
  </si>
  <si>
    <t>MOVABLE BRIDGE MACHINERY &amp; CASTING-REHABILITATION,  REMOVE &amp; DISPOSE-CONTRACTOR OWNS, HYDRAULIC POWER PACK</t>
  </si>
  <si>
    <t>0465  2660</t>
  </si>
  <si>
    <t>MOVABLE BRIDGE MACHINERY &amp; CASTING-REHABILITATION,  REMOVE &amp; DISPOSE-CONTRACTOR OWNS, OTHER MACHINERY COMP</t>
  </si>
  <si>
    <t>0465  2708</t>
  </si>
  <si>
    <t>MOVABLE BRIDGE MACHINERY &amp; CASTING-REHABILITATION, REMOVE &amp; SALVAGE,LIVE LOAD SHOES</t>
  </si>
  <si>
    <t>0465  2752</t>
  </si>
  <si>
    <t>MOVABLE BRIDGE MACHINERY &amp; CASTING-REHABILITATION, REMOVE &amp; SALVAGE,HYDRAULIC CYLINDER</t>
  </si>
  <si>
    <t>0465  2908</t>
  </si>
  <si>
    <t>MOVABLE BRIDGE MACHINERY &amp; CASTING-REHABILITATION,  SHIMMING ONLY, LIVE LOAD SHOES - PUSH BUTTON/MAINT ONLY</t>
  </si>
  <si>
    <t>0465  3 11</t>
  </si>
  <si>
    <t>MOVABLE BRIDGE COUNTERWEIGHT, F&amp;I, FIBER GLASS POCKET COVER</t>
  </si>
  <si>
    <t>0465  3 14</t>
  </si>
  <si>
    <t>MOVABLE BRIDGE COUNTERWEIGHT, F&amp;I, BUMPER BLOCK</t>
  </si>
  <si>
    <t>0465  3 16</t>
  </si>
  <si>
    <t>MOVABLE BRIDGE COUNTERWEIGHT, F&amp;I, POCKETS</t>
  </si>
  <si>
    <t>MOVABLE BRIDGE COUNTERWEIGHT, F&amp;I, STEEL BALLAST</t>
  </si>
  <si>
    <t>MOVABLE BRIDGE COUNTERWEIGHT, CLEAN, POCKETS</t>
  </si>
  <si>
    <t>0465  4</t>
  </si>
  <si>
    <t>MOVEABLE BRIDGE FUNCTIONAL CHECKOUT, PHASE A</t>
  </si>
  <si>
    <t>0465 71  2</t>
  </si>
  <si>
    <t>MOVEABLE BRIDGE FUNCTIONAL CHECKOUT, PHASE B</t>
  </si>
  <si>
    <t>0471  2</t>
  </si>
  <si>
    <t>FENDER SYSTEM,POLYMERIC PILES</t>
  </si>
  <si>
    <t>0471  3  1</t>
  </si>
  <si>
    <t>POLYMERIC FENDER SYSTEM, LESS THAN OR EQUAL TO 40 KIP-FT</t>
  </si>
  <si>
    <t>0471  3  2</t>
  </si>
  <si>
    <t>0471  3  4</t>
  </si>
  <si>
    <t>0500 15 35</t>
  </si>
  <si>
    <t>ERROR: FENCE REPAIR, TYPE B, CHAIN LINK- PVC COATED GALVANIZED MESH ONLY, 5.1- 6.0’ HEIGHT</t>
  </si>
  <si>
    <t>0504  1  2</t>
  </si>
  <si>
    <t>ROADWAY FLOOR, STEEL, 3" ARMORED</t>
  </si>
  <si>
    <t>0504  1  5</t>
  </si>
  <si>
    <t>ROADWAY FLOOR, STEEL, 5.5" ARMORED</t>
  </si>
  <si>
    <t>0504  1 10</t>
  </si>
  <si>
    <t>ROADWAY FLOOR, STEEL, 5" ARMORED</t>
  </si>
  <si>
    <t>0504  1 15</t>
  </si>
  <si>
    <t>ROADWAY FLOOR, STEEL, 5" KEY DEER</t>
  </si>
  <si>
    <t>0504  2</t>
  </si>
  <si>
    <t>SIDEWALK FLOOR, STEEL, REHABILITATION</t>
  </si>
  <si>
    <t>0504 1 15</t>
  </si>
  <si>
    <t>0506 72</t>
  </si>
  <si>
    <t>BRIDGE DRAINS- POWER CLEAN</t>
  </si>
  <si>
    <t>0508  1  1</t>
  </si>
  <si>
    <t>MOVABLE BRIDGE ELECTRICAL EQUIPMENT, NEW BRIDGE CONSTRUCTION FURNISH AND INSTALL</t>
  </si>
  <si>
    <t>0508  2  1</t>
  </si>
  <si>
    <t>0508  2  6</t>
  </si>
  <si>
    <t>0508  2  7</t>
  </si>
  <si>
    <t>MOVABLE BRIDGE GATE, REMOVE &amp; STOCKPILE/SALVAGE</t>
  </si>
  <si>
    <t>MOVABLE BRIDGE  - SIGNAL, REPLACE ON EXISTING BRIDGE- FURNISH &amp; INSTALL</t>
  </si>
  <si>
    <t>0508  3  5</t>
  </si>
  <si>
    <t>MOVABLE BRIDGE  - SIGNAL, ADJUST / MODIFY / REHAB</t>
  </si>
  <si>
    <t>MOVABLE BRIDGE  - SIGNAL, REMOVE &amp; DISPOSE</t>
  </si>
  <si>
    <t>0508  3  7</t>
  </si>
  <si>
    <t>MOVABLE BRIDGE  - SIGNAL, REMOVE &amp; STOCKPILE/SALVAGE</t>
  </si>
  <si>
    <t>0508  4  1</t>
  </si>
  <si>
    <t>MOVABLE BRIDGE ELECTRICAL EQUIPMENT, USER DETECTION SAFETY SYSTEM</t>
  </si>
  <si>
    <t>0508 72  1</t>
  </si>
  <si>
    <t>MOVABLE BRIDGE EMERGENCY GENERATOR , FURNISH &amp; INSTALL</t>
  </si>
  <si>
    <t>0508 72  4</t>
  </si>
  <si>
    <t>MOVABLE BRIDGE EMERGENCY GENERATOR , REMOVE</t>
  </si>
  <si>
    <t>0508 72101</t>
  </si>
  <si>
    <t>MOVABLE BRIDGE EMERGENCY GENERATOR, FURNISH &amp; INSTALL FUEL TANK, PROJECT 436525-1-52-01</t>
  </si>
  <si>
    <t>0508 72102</t>
  </si>
  <si>
    <t>MOVABLE BRIDGE EMERGENCY GENERATOR, REMOVE FUEL TANK, PROJECT 436525-1-52-01</t>
  </si>
  <si>
    <t>0508 72103</t>
  </si>
  <si>
    <t>MOVABLE BRIDGE EMERGENCY GENERATOR, TEMPORARY GENERATOR, PROJECT 440424-1-5201</t>
  </si>
  <si>
    <t>SUBMARINE CABLE ASSEMBLY, FURNISH &amp; INSTALL</t>
  </si>
  <si>
    <t>0508 73  3</t>
  </si>
  <si>
    <t>SUBMARINE CABLE ASSEMBLY, INSTALL</t>
  </si>
  <si>
    <t>MOVABLE BRIDGE - REHAB, SPAN MOTORS &amp; CONTROLLERS , F&amp;I</t>
  </si>
  <si>
    <t>MOVABLE BRIDGE - REHAB, SPAN MOTORS &amp; CONTROLLERS ,  REMOVE</t>
  </si>
  <si>
    <t>0508 76  5</t>
  </si>
  <si>
    <t>MOVABLE BRIDGE - REHAB, SPAN MOTORS &amp; CONTROLLERS ,  RECONDITION</t>
  </si>
  <si>
    <t>MOVABLE BRIDGE-REHAB,PROGRAMMABLE LOGIC CONTROLLER  F&amp;I</t>
  </si>
  <si>
    <t>MOVABLE BRIDGE-REHAB,PROGRAMMABLE LOGIC CONTROLLER  REMOVE</t>
  </si>
  <si>
    <t>MOVABLE BRIDGE-REHAB,PROGRAMMABLE LOGIC CONTROLLER  PROGRAMMING</t>
  </si>
  <si>
    <t>MOVABLE BRIDGE-REHAB, LIMIT SWITCHES &amp; TRANSDUCERS F&amp;I</t>
  </si>
  <si>
    <t>MOVABLE BRIDGE-REHAB, LIMIT SWITCHES &amp; TRANSDUCERS REMOVE</t>
  </si>
  <si>
    <t>MOVABLE BRIDGE-REHAB,CONTROL CONSOLE, F&amp;I</t>
  </si>
  <si>
    <t>MOVABLE BRIDGE-REHAB,CONTROL CONSOLE, REMOVE</t>
  </si>
  <si>
    <t>0508 80  1</t>
  </si>
  <si>
    <t>MOVABLE BRIDGE-REHAB, BRAKE SYSTEM, F&amp;I</t>
  </si>
  <si>
    <t>0508 80  4</t>
  </si>
  <si>
    <t>MOVABLE BRIDGE-REHAB, BRAKE SYSTEM, REMOVE</t>
  </si>
  <si>
    <t>0508 80  5</t>
  </si>
  <si>
    <t>MOVABLE BRIDGE-REHAB, BRAKE SYSTEM, RECONDITION</t>
  </si>
  <si>
    <t>0508 82  1</t>
  </si>
  <si>
    <t>MOVABLE BRIDGE-REHAB, CONTROL PANEL - MOTOR  CONTROLLER, F&amp;I</t>
  </si>
  <si>
    <t>0508 82  4</t>
  </si>
  <si>
    <t>MOVABLE BRIDGE CONTROLLER PANEL, MOTOR CONTROLLER RECONDITION</t>
  </si>
  <si>
    <t>0508 82  5</t>
  </si>
  <si>
    <t>MOVABLE BRIDGE-REHAB, CONTROL PANEL - MOTOR  CONTROLLER, REPLACE</t>
  </si>
  <si>
    <t>MOVABLE BRIDGE INTEGRATED DRIVE SYS, F&amp;I, 25KW OR LESS</t>
  </si>
  <si>
    <t>0508 83103</t>
  </si>
  <si>
    <t>MOVABLE BRIDGE INTEGRATED DRIVE SYS, F&amp;I, 41-60 KW</t>
  </si>
  <si>
    <t>0508 83106</t>
  </si>
  <si>
    <t>MOVABLE BRIDGE-REHAB, INTREGRATED DRIVE SYSTEM, F&amp;I 116-155 KW</t>
  </si>
  <si>
    <t>0508 83107</t>
  </si>
  <si>
    <t>MOVABLE BRIDGE-REHAB, INTREGRATED DRIVE SYSTEM, F&amp;I 156 - 190 KW</t>
  </si>
  <si>
    <t>0508 83205</t>
  </si>
  <si>
    <t>MOVABLE BRIDGE INTEGRATED DRIVE SYSTEM, REPLACE, 81-115 KW</t>
  </si>
  <si>
    <t>0509 70  0</t>
  </si>
  <si>
    <t>MASS TRANSIT- GRADE CROSSING ASSEMBLY, REMOVE EXISTING</t>
  </si>
  <si>
    <t>0509 70  1</t>
  </si>
  <si>
    <t>MASS TRANSIT- GRADE CROSSING ASSEMBLY, FURNISH AND INSTALL, TYPE I</t>
  </si>
  <si>
    <t>0509 70  3</t>
  </si>
  <si>
    <t>MASS TRANSIT- GRADE CROSSING ASSEMBLY, FURNISH AND INSTALL, TYPE III</t>
  </si>
  <si>
    <t>0509 70  4</t>
  </si>
  <si>
    <t>MASS TRANSIT- GRADE CROSSING ASSEMBLY, FURNISH AND INSTALL, TYPE IV</t>
  </si>
  <si>
    <t>0509 70 10</t>
  </si>
  <si>
    <t>MASS TRANSIT- GRADE CROSSING ASSEMBLY, FURNISH AND INSTALL, ADVANCE WARNING</t>
  </si>
  <si>
    <t>0510  1  1</t>
  </si>
  <si>
    <t>NAVIGATION LIGHTS- FIXED BRIDGE, SYSTEM, SOLAR</t>
  </si>
  <si>
    <t>0510  1  4</t>
  </si>
  <si>
    <t>NAVIGATION LIGHTS- FIXED BRIDGE, REPAIR/REHAB</t>
  </si>
  <si>
    <t>0512  1</t>
  </si>
  <si>
    <t>0512  1  1</t>
  </si>
  <si>
    <t>MOVABLE BRIDGE-CONTROL HOUSE, RENOVATE</t>
  </si>
  <si>
    <t>0512 71  1</t>
  </si>
  <si>
    <t>MOVABLE BRIDGE PLUMBING SYSTEM, FURNISH &amp; INSTALL</t>
  </si>
  <si>
    <t>0514 71  1</t>
  </si>
  <si>
    <t>PLASTIC FILTER FABRIC, SUBSURFACE</t>
  </si>
  <si>
    <t>0514 71  2</t>
  </si>
  <si>
    <t>PLASTIC FILTER FABRIC, STABILIZATION</t>
  </si>
  <si>
    <t>0514 71 10</t>
  </si>
  <si>
    <t>PLASTIC FILTER FABRIC, PROJECT 440554-2-72-01</t>
  </si>
  <si>
    <t>0514 72</t>
  </si>
  <si>
    <t>LINER IMPERMEABLE PVC</t>
  </si>
  <si>
    <t>0514 73</t>
  </si>
  <si>
    <t>GEOSYNTHETIC CLAY LINER</t>
  </si>
  <si>
    <t>0515  1  5</t>
  </si>
  <si>
    <t>PIPE HANDRAIL- GUIDERAIL, PVC</t>
  </si>
  <si>
    <t>0515  1 41</t>
  </si>
  <si>
    <t>PIPE HANDRAIL - GUIDERAIL, RELOCATE, STEEL</t>
  </si>
  <si>
    <t>0515  1100</t>
  </si>
  <si>
    <t>PIPE HANDRAIL, INSTALL ONLY- MAINTENANCE USE ONLY</t>
  </si>
  <si>
    <t>0515  1101</t>
  </si>
  <si>
    <t>PIPE HANDRAIL - REMOVABLE GUIDERAIL FOR TUNNEL, PROJECT 439714-1-52-01</t>
  </si>
  <si>
    <t>0515  2101</t>
  </si>
  <si>
    <t>0515  2201</t>
  </si>
  <si>
    <t>0515  2202</t>
  </si>
  <si>
    <t>0515  2213</t>
  </si>
  <si>
    <t>PEDESTRIAN / BICYCLE RAILING, STEEL, 42" TYPE 3</t>
  </si>
  <si>
    <t>0515  2215</t>
  </si>
  <si>
    <t>PEDESTRIAN / BICYCLE RAILING, STEEL, 42" TYPE 5</t>
  </si>
  <si>
    <t>0515  2221</t>
  </si>
  <si>
    <t>PEDESTRIAN/ BICYCLE RAILING, STEEL ONLY,54" TYPE 1</t>
  </si>
  <si>
    <t>0515  2252</t>
  </si>
  <si>
    <t>PEDESTRIAN/ BICYCLE RAILING, STEEL, CUSTOM PANEL- BRICKELL AVE PROJECT 436527-1-52-01</t>
  </si>
  <si>
    <t>0515  2253</t>
  </si>
  <si>
    <t>PEDESTRIAN/ BICYCLE RAILING, STEEL, CUSTOM PANEL, PROJECT 411423-1-52-01</t>
  </si>
  <si>
    <t>0515  2301</t>
  </si>
  <si>
    <t>0515  2302</t>
  </si>
  <si>
    <t>0515  2312</t>
  </si>
  <si>
    <t>PEDESTRIAN / BICYCLE RAILING, ALUMINUM, 42" TYPE 2</t>
  </si>
  <si>
    <t>0515  2313</t>
  </si>
  <si>
    <t>PEDESTRIAN / BICYCLE RAILING, ALUMINUM, 42" TYPE 3</t>
  </si>
  <si>
    <t>0515  2314</t>
  </si>
  <si>
    <t>PEDESTRIAN / BICYCLE RAILING, ALUMINUM, 42" TYPE 4</t>
  </si>
  <si>
    <t>0515  2319</t>
  </si>
  <si>
    <t>PEDESTRIAN/ BICYCLE RAILING, ALUMINUM ONLY, 42" CUSTOM PANEL</t>
  </si>
  <si>
    <t>0515  2321</t>
  </si>
  <si>
    <t>PEDESTRIAN/ BICYCLE RAILING, ALUMINUM ONLY,54" TYPE 1</t>
  </si>
  <si>
    <t>0515  2329</t>
  </si>
  <si>
    <t>PEDESTRIAN/ BICYCLE RAILING, ALUMINUM ONLY, 54" CUSTOM PANEL</t>
  </si>
  <si>
    <t>0515  2331</t>
  </si>
  <si>
    <t>PEDESTRIAN/ BICYCLE RAILING, ALUMINUM ONLY, 48" TYPE 1, PICKET INFILL</t>
  </si>
  <si>
    <t>0515  2351</t>
  </si>
  <si>
    <t>PEDESTRIAN/ BICYCLE RAILING, ALUMINUM, CUSTOM PANEL PROJECT 435439-1-52-01</t>
  </si>
  <si>
    <t>0515  2353</t>
  </si>
  <si>
    <t>PEDESTRIAN/ BICYCLE RAILING, ALUMINUM, CUSTOM PANEL PROJECT 411423-1-52-01</t>
  </si>
  <si>
    <t>0515  2355</t>
  </si>
  <si>
    <t>PED/BICYCLE CUSTOM RAILING-ALUMINUM, 54" TYPE 1, PROJECT 442813-1-52-01</t>
  </si>
  <si>
    <t>0515  2411</t>
  </si>
  <si>
    <t>PEDESTRIAN / BICYCLE RAILING, SPECIAL MATERIALS-  WEATHERING STEEL, 42" TYPE 1</t>
  </si>
  <si>
    <t>0515  2419</t>
  </si>
  <si>
    <t>PEDESTRIAN/ BICYCLE RAILING,SPECIALS,  MATERIAL42" CUSTOM PANEL</t>
  </si>
  <si>
    <t>0515  2456</t>
  </si>
  <si>
    <t>PEDESTRIAN / BICYCLE RAILING, STEEL CABLE SYSTEM, 42", PROJECT 437300-4-52-01</t>
  </si>
  <si>
    <t>0515  2501</t>
  </si>
  <si>
    <t>PEDESTRIAN / BICYCLE RAILING, RELOCATE INFILL PANEL</t>
  </si>
  <si>
    <t>0515  2600</t>
  </si>
  <si>
    <t>PEDESTRIAN / BICYCLE RAILING, REPLACE INFILL PANEL</t>
  </si>
  <si>
    <t>0515  2601</t>
  </si>
  <si>
    <t>PEDESTRIAN / BICYCLE RAILING, POWDER COAT REPLACEMENT PANEL</t>
  </si>
  <si>
    <t>0515  2701</t>
  </si>
  <si>
    <t>PEDESTRIAN BRIDGE RAILING- COATED FENCE MESH, 3.5'  PROJECT 439926-3-52-01</t>
  </si>
  <si>
    <t>0515  3  1</t>
  </si>
  <si>
    <t>PIPE HANDRAIL- RETROFIT TO EXISTING RAILING, STEEL</t>
  </si>
  <si>
    <t>0515  4 42</t>
  </si>
  <si>
    <t>0515  4101</t>
  </si>
  <si>
    <t>BULLET RAIL, TRIPLE RAIL, PROJECT 443997-1-52-01</t>
  </si>
  <si>
    <t>0515  5  1</t>
  </si>
  <si>
    <t>RAILING REPAIR- REPLACE ANCHOR BOLT ON EXISTING RAILING, MAINTENANCE USE ONLY</t>
  </si>
  <si>
    <t>0515 20100</t>
  </si>
  <si>
    <t>PEDESTRIAN / BICYCLE RAILING, METAL STANCHIONS WITH CHAIN GUARD</t>
  </si>
  <si>
    <t>0515 20101</t>
  </si>
  <si>
    <t>PEDESTRIAN / BICYCLE RAILING, CONCRETE STANCHIONS AND CURB WITH CHAIN GUARD</t>
  </si>
  <si>
    <t>0515 20102</t>
  </si>
  <si>
    <t>PEDESTRIAN / BICYCLE RAILING, FURNISH &amp; INSTALL ON CONCRETE RAILING, TUBULAR STEEL</t>
  </si>
  <si>
    <t>0520  1  8</t>
  </si>
  <si>
    <t>CONCRETE CURB &amp; GUTTER, SPECIAL</t>
  </si>
  <si>
    <t>0520  1 22</t>
  </si>
  <si>
    <t>CONCRETE CURB &amp; GUTTER, TYPE F VARIABLE GUTTER PAN WITH REINFORCING, PROJECTS 443931-1-52-01, ETC.</t>
  </si>
  <si>
    <t>0520  1 23</t>
  </si>
  <si>
    <t>CONCRETE CURB &amp; GUTTER, TYPE F WITH SPECIAL GUTTER PROFILE, VARIABLE GUTTER PAN WITH REINFORCING, PROJECT 443931-1-52-01</t>
  </si>
  <si>
    <t>0520  1 24</t>
  </si>
  <si>
    <t>CONCRETE CURB &amp; GUTTER, TYPE E WITH SPECIAL PROFILE</t>
  </si>
  <si>
    <t>0520  2  5</t>
  </si>
  <si>
    <t>CONCRETE CURB, RIBBON CURB REPAIR/REPLACE</t>
  </si>
  <si>
    <t>0520  2  9</t>
  </si>
  <si>
    <t>CONCRETE CURB, SPECIAL- BRIDGE TRANSITION BLOCK</t>
  </si>
  <si>
    <t>0520  2100</t>
  </si>
  <si>
    <t>CONCRETE CURB, RIBBON CURB</t>
  </si>
  <si>
    <t>0520  2101</t>
  </si>
  <si>
    <t>CONCRETE CURB, RIBBON CURB, PROJECT 434674-1-52-01</t>
  </si>
  <si>
    <t>0520  2102</t>
  </si>
  <si>
    <t>CONCRETE CURB, RIBBON/HEADER CURB FOR TRAIL, PROJECT 436435-1-52-01</t>
  </si>
  <si>
    <t>0520  2103</t>
  </si>
  <si>
    <t>CONCRETE CURB, TOLL HEADER CURB, PROJECT 440857-1-52-01</t>
  </si>
  <si>
    <t>0520  2104</t>
  </si>
  <si>
    <t>CONCRETE CURB, TOLL HEADER CURB 12" x 18", PROJECTS 440293-1-52-01 AND 440293-2-52-01</t>
  </si>
  <si>
    <t>0520  2105</t>
  </si>
  <si>
    <t>CONCRETE CURB, RIBBON CURB 6" x 18", PROJECTS 440293-1-52-01 AND 440293-2-52-01</t>
  </si>
  <si>
    <t>0520  2106</t>
  </si>
  <si>
    <t>CONCRETE CURB, RIBBON CURB, PROJECT 440423-1-52-01</t>
  </si>
  <si>
    <t>0520  2108</t>
  </si>
  <si>
    <t>CONCRETE CURB, TOLL HEADER CURB, PROJECT 435784-1-52-01</t>
  </si>
  <si>
    <t>0520  2109</t>
  </si>
  <si>
    <t>CONCRETE CURB, RIBBON CURB- REPAIR/REPLACE, PROJECT 431752-5-52-01</t>
  </si>
  <si>
    <t>0520  2110</t>
  </si>
  <si>
    <t>CONCRETE CURB, RIBBON CURB, PROJECT 414132-9-52-01</t>
  </si>
  <si>
    <t>0520  2111</t>
  </si>
  <si>
    <t>CONCRETE CURB, RIBBON CURB, PROJECT 447899-1-52-01</t>
  </si>
  <si>
    <t>0520  2112</t>
  </si>
  <si>
    <t>CONCRETE CURB, RIBBON CURB, PROJECT 441332-1-52-01</t>
  </si>
  <si>
    <t>0520  2114</t>
  </si>
  <si>
    <t>CONCRETE CURB, TYPE D WITH REINFORCING</t>
  </si>
  <si>
    <t>0520  3100</t>
  </si>
  <si>
    <t>VALLEY GUTTER, SPECIAL PROFILE- CONCRETE</t>
  </si>
  <si>
    <t>0520  5 22</t>
  </si>
  <si>
    <t>TRAFFIC SEPARATOR - CONCRETE, TYPE II, 6' WIDE</t>
  </si>
  <si>
    <t>0520  5 26</t>
  </si>
  <si>
    <t>TRAFFIC SEPARATOR CONCRETE- TYPE II, 8.5' WIDE</t>
  </si>
  <si>
    <t>0520  5 46</t>
  </si>
  <si>
    <t>TRAFFIC SEPARATOR CONCRETE- TYPE IV, 8.5' WIDE</t>
  </si>
  <si>
    <t>TRAFFIC SEPARATOR CONCRETE- TYPE V, 6' WIDE</t>
  </si>
  <si>
    <t>0520  7  1</t>
  </si>
  <si>
    <t>0521  1</t>
  </si>
  <si>
    <t>MEDIAN CONCRETE BARRIER WALL</t>
  </si>
  <si>
    <t>0521  1  1</t>
  </si>
  <si>
    <t>0521  1101</t>
  </si>
  <si>
    <t>MEDIAN CONCRETE BARRIER, 32" F-SHAPE, PROJECT 437992-3-52-01</t>
  </si>
  <si>
    <t>0521  1102</t>
  </si>
  <si>
    <t>MEDIAN CONCRETE BARRIER, 32" F-SHAPE, PROJECT 437991-3-52-01</t>
  </si>
  <si>
    <t>0521  1103</t>
  </si>
  <si>
    <t>MEDIAN CONCRETE BARRIER, 32" F-SHAPE, PROJECT 431737-1-52-01</t>
  </si>
  <si>
    <t>0521  1104</t>
  </si>
  <si>
    <t>MEDIAN CONCRETE BARRIER, 32" F-SHAPE, PROJECT 437986-3-52-01</t>
  </si>
  <si>
    <t>0521  1105</t>
  </si>
  <si>
    <t>MEDIAN CONCRETE BARRIER, 32" F-SHAPE, PROJECT 442618-1-52-01</t>
  </si>
  <si>
    <t>0521  1106</t>
  </si>
  <si>
    <t>MEDIAN CONCRETE BARRIER, 32" F-SHAPE, PROJECT 441960-1-52-01</t>
  </si>
  <si>
    <t>0521  1107</t>
  </si>
  <si>
    <t>MEDIAN CONCRETE BARRIER, 32" F-SHAPE, PROJECT 256774-2-52-01</t>
  </si>
  <si>
    <t>0521  1108</t>
  </si>
  <si>
    <t>MEDIAN CONCRETE BARRIER, 32" F-SHAPE, PROJECT 437990-3-52-01</t>
  </si>
  <si>
    <t>0521  1109</t>
  </si>
  <si>
    <t>MEDIAN CONC BARRIER, TOLL SITE, D521-005 SCHEME 7, PROJECT 435786-1-52-01</t>
  </si>
  <si>
    <t>0521  1110</t>
  </si>
  <si>
    <t>MEDIAN CONCRETE BARRIER, 32" F-SHAPE, PROJECT 442061-1-52-01</t>
  </si>
  <si>
    <t>0521  1120</t>
  </si>
  <si>
    <t>MEDIAN CONCRETE BARRIER, 32" F-SHAPE</t>
  </si>
  <si>
    <t>0521  1121</t>
  </si>
  <si>
    <t>MEDIAN CONC BARRIER, TOLL SITE, D521-005 SCHEME 7</t>
  </si>
  <si>
    <t>0521  1122</t>
  </si>
  <si>
    <t>MEDIAN CONC BARRIER, TOLL SITE, D521-005 CUSTOM SCHEME</t>
  </si>
  <si>
    <t>0521  5  1</t>
  </si>
  <si>
    <t>CONCRETE TRAFFIC RAILING- BRIDGE, 32" F - SHAPE</t>
  </si>
  <si>
    <t>0521  5  2</t>
  </si>
  <si>
    <t>CONCRETE TRAFFIC RAILING- BRIDGE, 42" F - SHAPE</t>
  </si>
  <si>
    <t>0521  5  3</t>
  </si>
  <si>
    <t>CONCRETE TRAFFIC RAILING- BRIDGE, 32" F - SHAPE, MEDIAN, DOUBLE FACE</t>
  </si>
  <si>
    <t>0521  5  6</t>
  </si>
  <si>
    <t>CONCRETE TRAFFIC RAILING- BRIDGE, CORRAL W/CURB</t>
  </si>
  <si>
    <t>0521  5  7</t>
  </si>
  <si>
    <t>CONCRETE TRAFFIC RAILING, BRIDGE, CORRAL WITHOUT CURB</t>
  </si>
  <si>
    <t>0521  5  9</t>
  </si>
  <si>
    <t>CONCRETE TRAFFIC RAILING, BRIDGE, SPECIAL DESIGN</t>
  </si>
  <si>
    <t>0521  5 10</t>
  </si>
  <si>
    <t>CONCRETE TRAFRIC RAILING- BRIDGE, REPAIR EXISTING</t>
  </si>
  <si>
    <t>0521  5 20</t>
  </si>
  <si>
    <t>CONCRETE TRAFFIC RAILING- BRIDGE, F SHAPED WITH  SOUND/NOISE BARRIER WALL 8' HEIGHT</t>
  </si>
  <si>
    <t>0521  5 30</t>
  </si>
  <si>
    <t>CONCRETE TRAFFIC RAILING- BRIDGE, 54" F SHAPED FOR PROJECT 229664-3-52-01</t>
  </si>
  <si>
    <t>0521  5 31</t>
  </si>
  <si>
    <t>CONCRETE TRAFFIC RAILING- BRIDGE, 32" SPECIAL DESIGN FOR PROJECT 409267-1-52-01</t>
  </si>
  <si>
    <t>0521  5 32</t>
  </si>
  <si>
    <t>CONCRETE TRAFFIC RAILING- BRIDGE, 32" CONCRETE BEAM &amp; POST WITH 6' OPENINGS,  PROJECT 437418-1-52-01</t>
  </si>
  <si>
    <t>0521  5 33</t>
  </si>
  <si>
    <t>CONCRETE TRAFFIC RAILING- BRIDGE, 32" F-SHAPE,  PROJECT 436307-1-52-01</t>
  </si>
  <si>
    <t>0521  5 34</t>
  </si>
  <si>
    <t>CONCRETE TRAFFIC RAILING- BRIDGE, 32" F-SHAPE,  PROJECT 409485-5-52-01</t>
  </si>
  <si>
    <t>0521  5 35</t>
  </si>
  <si>
    <t>CONCRETE TRAFFIC RAILING- BRIDGE, 32" F-SHAPE,  PROJECT 437834-1-52-01</t>
  </si>
  <si>
    <t>0521  5 36</t>
  </si>
  <si>
    <t>CONCRETE TRAFFIC RAILING- BRIDGE, 32" F-SHAPE,  PROJECT 436893-1-52-01</t>
  </si>
  <si>
    <t>0521  5 37</t>
  </si>
  <si>
    <t>CONCRETE TRAFFIC RAILING- BRIDGE, 32" F-SHAPE,  PROJECT 435816-1-52-01</t>
  </si>
  <si>
    <t>0521  5 38</t>
  </si>
  <si>
    <t>CONCRETE TRAFFIC RAILING- BRIDGE, 32" F-SHAPE,  PROJECT 441740-1-52-01</t>
  </si>
  <si>
    <t>0521  5 39</t>
  </si>
  <si>
    <t>CONCRETE TRAFFIC RAILING- BRIDGE, 32" F-SHAPE,  PROJECT 434273-3-52-01</t>
  </si>
  <si>
    <t>0521  5 40</t>
  </si>
  <si>
    <t>CONCRETE TRAFFIC RAILING- BRIDGE, 32" JERSEY SHAPE,  PROJECT 434273-3-52-01</t>
  </si>
  <si>
    <t>0521  5 41</t>
  </si>
  <si>
    <t>CONCRETE TRAFFIC RAILING- BRIDGE, 32" SHAPE,  PROJECT 443135-1-52-01</t>
  </si>
  <si>
    <t>0521  5 42</t>
  </si>
  <si>
    <t>CONCRETE TRAFFIC RAILING- BRIDGE, 32" F-SHAPE,  PROJECT 418403-3-52-01</t>
  </si>
  <si>
    <t>0521  5 43</t>
  </si>
  <si>
    <t>CONCRETE TRAFFIC RAILING- BRIDGE, 32" F-SHAPE,  PROJECT 443503-1-52-01</t>
  </si>
  <si>
    <t>0521  5 44</t>
  </si>
  <si>
    <t>CONCRETE TRAFFIC RAILING- BRIDGE, 42" SPECIAL DESIGN,  PROJECT 430501-1-52-01</t>
  </si>
  <si>
    <t>0521  5 45</t>
  </si>
  <si>
    <t>CONCRETE TRAFFIC RAILING- BRIDGE, 32" F-SHAPE,  PROJECT 443322-1-32-01</t>
  </si>
  <si>
    <t>0521  5 46</t>
  </si>
  <si>
    <t>CONCRETE TRAFFIC RAILING- BRIDGE, 32" F-SHAPE,  PROJECT 442913-1-52-01</t>
  </si>
  <si>
    <t>0521  5 47</t>
  </si>
  <si>
    <t>CONCRETE TRAFFIC RAILING- BRIDGE, 32" F-SHAPE,  PROJECT 445465-1-52-01</t>
  </si>
  <si>
    <t>0521  5 48</t>
  </si>
  <si>
    <t>CONCRETE TRAFFIC RAILING- BRIDGE, REPLACE EXISTING 32" JERSEY SHAPE,  PROJECT 441207-1-52-01</t>
  </si>
  <si>
    <t>0521  5 49</t>
  </si>
  <si>
    <t>CONCRETE TRAFFIC RAILING- BRIDGE, 32" F-SHAPE, PROJECT 442915-1-52-01</t>
  </si>
  <si>
    <t>0521  5 50</t>
  </si>
  <si>
    <t>CONCRETE TRAFFIC RAILING- BRIDGE, RETROFIT-POST &amp; BEAM RAILING, PROJECT 441129-1-52-01</t>
  </si>
  <si>
    <t>0521  5 51</t>
  </si>
  <si>
    <t>CONCRETE TRAFFIC RAILING- BRIDGE, 32" F-SHAPE,  PROJECT 441960-1-52-01</t>
  </si>
  <si>
    <t>0521  5 52</t>
  </si>
  <si>
    <t>CONCRETE TRAFFIC RAILING- BRIDGE, MEDIAN 32" F-SHAPE,  PROJECT 441960-1-52-01</t>
  </si>
  <si>
    <t>0521  5 53</t>
  </si>
  <si>
    <t>CONCRETE TRAFFIC RAILING- BRIDGE, 54" MODIFIED SINGLE SLOPE FOR PROJECT 229664-6-52-01</t>
  </si>
  <si>
    <t>0521  5 54</t>
  </si>
  <si>
    <t>CONCRETE TRAFFIC RAILING- BRIDGE, MODIFIED 36" SINGLE SLOPE ON APPROACH SLAB FOR PROJECT 437489-1-52-01</t>
  </si>
  <si>
    <t>0521  5 55</t>
  </si>
  <si>
    <t>CONCRETE TRAFFIC RAILING- BRIDGE, 32" F-SHAPE,  PROJECT 429576-2-52-01</t>
  </si>
  <si>
    <t>0521  5 56</t>
  </si>
  <si>
    <t>CONCRETE TRAFFIC RAILING- BRIDGE, 42" SPECIAL DESIGN,  PROJECT 437428-1-52-01</t>
  </si>
  <si>
    <t>0521  5 57</t>
  </si>
  <si>
    <t>CONCRETE TRAFFIC RAILING- BRIDGE, 32" F-SHAPE,  PROJECT 440473-1-52-01</t>
  </si>
  <si>
    <t>0521  5 58</t>
  </si>
  <si>
    <t>0521  6  1</t>
  </si>
  <si>
    <t>CONCRETE PARAPET, PEDEST/BICYCLE</t>
  </si>
  <si>
    <t>0521  6  2</t>
  </si>
  <si>
    <t>CONCRETE PARAPET, SPECIAL</t>
  </si>
  <si>
    <t>0521  6  3</t>
  </si>
  <si>
    <t>CONCRETE PARAPET, RETAINING WALL MOUNTED WITH SIDEWALK</t>
  </si>
  <si>
    <t>0521  6 12</t>
  </si>
  <si>
    <t>CONCRETE PARAPET, PEDESTRIAN/BICYCLE, 42" HEIGHT</t>
  </si>
  <si>
    <t>0521  6 15</t>
  </si>
  <si>
    <t>CONCRETE PARAPET, PEDESTRIAN/BICYCLE, 26" HEIGHT WITH STONE CAP</t>
  </si>
  <si>
    <t>0521  6 32</t>
  </si>
  <si>
    <t>CONCRETE PARAPET, RETAINING WALL SYSTEM MOUNTED</t>
  </si>
  <si>
    <t>0521  6 34</t>
  </si>
  <si>
    <t>CONCRETE PARAPET, RETAINING WALL SYSTEM MOUNTED  W/SIDEWALK, CURB</t>
  </si>
  <si>
    <t>0521  6 50</t>
  </si>
  <si>
    <t>CONCRETE PARAPET, 41" HEIGHT FOR PEDESTRIAN BRIDGE, PROJECT 437349-1-52-01</t>
  </si>
  <si>
    <t>0521  6 51</t>
  </si>
  <si>
    <t>CONCRETE PARAPET, 41" HEIGHT RETAINING WALL COPING, PROJECT 437349-1-52-01</t>
  </si>
  <si>
    <t>0521  6 52</t>
  </si>
  <si>
    <t>CONCRETE PARAPET, SPECIAL DESIGN PYLON, PROJECT 430501-1-52-01</t>
  </si>
  <si>
    <t>0521  6 53</t>
  </si>
  <si>
    <t>CONCRETE PARAPET, MODIFIED FOR TYPE B FENCE, PROJECT 441752-1-52-01</t>
  </si>
  <si>
    <t>0521  6 54</t>
  </si>
  <si>
    <t>CONCRETE PARAPET, PEDESTRIAN/BICYCLE, 24" HEIGHT, PROJECT 440473-1-52-01</t>
  </si>
  <si>
    <t>0521  7  1</t>
  </si>
  <si>
    <t>CONCRETE TRAFFIC RAILING BARRIER-RETAINING WALL SYSTEM, F SHAPE WITH SOUND/NOISE BARRIER WALL, 8' HEIGHT</t>
  </si>
  <si>
    <t>0521  8  1</t>
  </si>
  <si>
    <t>CONCRETE TRAFFIC RAILING BARRIER WITH JUNCTION SLAB, 32" F SHAPE</t>
  </si>
  <si>
    <t>0521  8  2</t>
  </si>
  <si>
    <t>CONCRETE TRAFFIC RAILING BARRIER, WITH JUNCTION SLAB, 42" F SHAPE</t>
  </si>
  <si>
    <t>CONCRETE TRAFFIC RAILING BARRIER,  WITH JUNCTION SLAB, 32" VERTICAL FACE</t>
  </si>
  <si>
    <t>0521  8  4</t>
  </si>
  <si>
    <t>CONCRETE TRAFFIC RAILING BARRIER,  WITH JUNCTION SLAB, 42" VERTICAL FACE</t>
  </si>
  <si>
    <t>0521  8  5</t>
  </si>
  <si>
    <t>CONCRETE TRAFFIC RAILING BARRIER,  WITH JUNCTION SLAB, CORRAL WITH CURB</t>
  </si>
  <si>
    <t>0521  8  6</t>
  </si>
  <si>
    <t>CONCRETE TRAFFIC RAILING BARRIER, WITH JUNCTION SLAB, CORRAL WITHOUT CURB</t>
  </si>
  <si>
    <t>0521  8  9</t>
  </si>
  <si>
    <t>CONCRETE BARRIER, WITH JUNCTION SLAB, 36" SINGLE SLOPE WITH FRP REINFORCING</t>
  </si>
  <si>
    <t>0521  8 10</t>
  </si>
  <si>
    <t>CONCRETE BARRIER, WITH JUNCTION SLAB, 42" SINGLE SLOPE WITH FRP REINFORCING</t>
  </si>
  <si>
    <t>0521  8 2</t>
  </si>
  <si>
    <t>ERROR: CONCRETE BARRIER, WITH SPECIAL PROJECT</t>
  </si>
  <si>
    <t>0521  8 22</t>
  </si>
  <si>
    <t>CONCRETE TRAFFIC RAILING BARRIER,  WITH JUNCTION SLAB, 42" F-SHAPE FACE, PROJECT 229664-3-52-01</t>
  </si>
  <si>
    <t>0521  8 23</t>
  </si>
  <si>
    <t>CONCRETE BARRIER WITH JUNCTION SLAB, 36” SINGLE SLOPE W/ RAISED S/W JUNCTION SLAB, PROJECT 435142-1</t>
  </si>
  <si>
    <t>0521  8 24</t>
  </si>
  <si>
    <t>CONCRETE TRAFFIC RAILING BARRIER- WALL MOUNT, 42" SPECIAL DESIGN, PROJECT 430501-1-52-01</t>
  </si>
  <si>
    <t>0521  8 25</t>
  </si>
  <si>
    <t>CONCRETE BARRIER, WITH SPECIAL JUNCTION SLAB, 36" SINGLE SLOPE, PROJECT 443590-1-52-01</t>
  </si>
  <si>
    <t>0521  8 26</t>
  </si>
  <si>
    <t>CONCRETE BARRIER, WITH SPECIAL JUNCTION SLAB, 32" F-SHAPE, PROJECT 433511-2-52-01</t>
  </si>
  <si>
    <t>0521  8 27</t>
  </si>
  <si>
    <t>CONCRETE BARRIER, WITH SPECIAL JUNCTION SLAB, 36" SINGLE SLOPE, PROJECT 441722-1-52-01</t>
  </si>
  <si>
    <t>0521  8 28</t>
  </si>
  <si>
    <t>CONCRETE BARRIER, WITH SPECIAL JUNCTION SLAB, 32" VERTICAL FACE, PROJECTS 256774-2-52-01 AND 256774-3-52-01</t>
  </si>
  <si>
    <t>0521  8 29</t>
  </si>
  <si>
    <t>CONCRETE BARRIER, 24" PARAPET WITH JUNCTION SLAB, PROJECT 440473-1-52-01</t>
  </si>
  <si>
    <t>0521  8 31</t>
  </si>
  <si>
    <t>CONCRETE BARRIER, WITH SPECIAL JUNCTION SLAB, 32" VERTICAL FACE</t>
  </si>
  <si>
    <t>0521 60  1</t>
  </si>
  <si>
    <t>METAL BARRIER, MOVABLE BARRIER GATE</t>
  </si>
  <si>
    <t>0521 72  2</t>
  </si>
  <si>
    <t>SHOULDER CONCRETE BARRIER, BOX CULVERT</t>
  </si>
  <si>
    <t>0521 72  3</t>
  </si>
  <si>
    <t>SHOULDER CONCRETE BARRIER, RIGID-SHOULDER</t>
  </si>
  <si>
    <t>0521 72  4</t>
  </si>
  <si>
    <t>SHOULDER CONCRETE BARRIER, RIGID RETAINING</t>
  </si>
  <si>
    <t>0521 72  5</t>
  </si>
  <si>
    <t>SHOULDER CONCRETE BARRIER WALL, RIGID-CURB &amp; GUTTER</t>
  </si>
  <si>
    <t>0521 72  6</t>
  </si>
  <si>
    <t>0521 72  7</t>
  </si>
  <si>
    <t>SHOULDER CONCRETE BARRIER WALL, RIGID - SHOULDER WITH 8' SOUND/NOISE WALL</t>
  </si>
  <si>
    <t>SHOULDER CONCRETE BARRIER WALL, RIGID SHOULDER 42"</t>
  </si>
  <si>
    <t>SHOULDER CONCRETE BARRIER WALL, RIGID SHOULDER 54"</t>
  </si>
  <si>
    <t>0521 72 20</t>
  </si>
  <si>
    <t>SHOULDER CONCRETE BARRIER WALL, F SHAPED, WITH 8' SOUND/NOISE WALL</t>
  </si>
  <si>
    <t>0521 72 21</t>
  </si>
  <si>
    <t>SHOULDER CONCRETE BARRIER WALL, F SHAPED, WITH 10' SOUND/NOISE WALL</t>
  </si>
  <si>
    <t>0521 72 22</t>
  </si>
  <si>
    <t>SHOULDER CONCRETE BARRIER WALL, F SHAPED, WITH 12' SOUND/NOISE WALL</t>
  </si>
  <si>
    <t>SHOULDER CONCRETE BARRIER WALL, F SHAPED, WITH 14' SOUND/NOISE WALL</t>
  </si>
  <si>
    <t>0521 72 61</t>
  </si>
  <si>
    <t>SHOULDER CONCRETE BARRIER, VARIABLE WIDTH FOR WALL OR SIGN SHIELDING</t>
  </si>
  <si>
    <t>0521 72101</t>
  </si>
  <si>
    <t>SHOULDER CONCRETE BARRIER, WALL SHIELDING BARRIER, PROJECT 435142-1-52-01</t>
  </si>
  <si>
    <t>0521 72102</t>
  </si>
  <si>
    <t>SHOULDER CONCRETE BARRIER, RIGID - SHOULDER 32", F-SHAPE, PROJECT 431737-1-52-01</t>
  </si>
  <si>
    <t>0521 72103</t>
  </si>
  <si>
    <t>SHOULDER CONCRETE BARRIER, 32" F-SHAPE, PROJECT 437990-3-52-01</t>
  </si>
  <si>
    <t>0521 72104</t>
  </si>
  <si>
    <t>SHOULDER CONCRETE BARRIER, 32", TRANSITION, PROJECT 446101-1-52-01</t>
  </si>
  <si>
    <t>0521 72105</t>
  </si>
  <si>
    <t>SHOULDER CONCRETE BARRIER, 32" F-SHAPE, PROJECT 440473-1-52-01</t>
  </si>
  <si>
    <t>0522  1100</t>
  </si>
  <si>
    <t>SIDEWALK- POROUS AND FLEXIBLE, PROJECT 430512-1-52-01</t>
  </si>
  <si>
    <t>0522  1101</t>
  </si>
  <si>
    <t>SIDEWALK, 4" WITH ROOT BRIDGING, PROJECT 436157-1-52-01</t>
  </si>
  <si>
    <t>0522  1102</t>
  </si>
  <si>
    <t>SIDEWALK- FLEXIBLE JOINT SYSTEM, PROJECT 438118-1-52-01</t>
  </si>
  <si>
    <t>0522  1103</t>
  </si>
  <si>
    <t>SIDEWALK- FLEXIBLE JOINT SYSTEM, PROJECT 432066-8-52-01</t>
  </si>
  <si>
    <t>0522  1104</t>
  </si>
  <si>
    <t>SIDEWALK- FLEXIBLE JOINT SYSTEM, PROJECT 432066-9-52-01</t>
  </si>
  <si>
    <t>0522  1105</t>
  </si>
  <si>
    <t>SIDEWALK- FLEXIBLE JOINT SYSTEM, PROJECT 443996-1-52-01</t>
  </si>
  <si>
    <t>0522  1106</t>
  </si>
  <si>
    <t>SIDEWALK- FLEXIBLE JOINT SYSTEM, PROJECT 443933-1-52-01</t>
  </si>
  <si>
    <t>0522  1107</t>
  </si>
  <si>
    <t>CONCRETE SIDEWALK SURFACE TREATMENT</t>
  </si>
  <si>
    <t>0522  2100</t>
  </si>
  <si>
    <t>CONCRETE SIDEWALK AND DRIVEWAYS, WITH SPECIAL BACK OF SIDEWALK CURB, PROJECT 437530-1-52-01</t>
  </si>
  <si>
    <t>0522  5</t>
  </si>
  <si>
    <t>ERROR: SIDEWALK CONCRETE AND DRIVEWAYS, 12" THICK</t>
  </si>
  <si>
    <t>0522  5 10</t>
  </si>
  <si>
    <t>SIDEWALK- GRINDING JOINTS, PROJECT 437762-1-52-01</t>
  </si>
  <si>
    <t>0523  1  2</t>
  </si>
  <si>
    <t>0523  1  3</t>
  </si>
  <si>
    <t>PATTERNED PAVEMENT, VEHICULAR AREAS- GREEN BIKE LANE</t>
  </si>
  <si>
    <t>0523  2</t>
  </si>
  <si>
    <t>0524  2  1</t>
  </si>
  <si>
    <t>CONCRETE SLOPE PAVEMENT,NON REINFORCED, 3"</t>
  </si>
  <si>
    <t>0524  2 29</t>
  </si>
  <si>
    <t>CONCRETE SLOPE PAVEMENT, 4", REINFORCED</t>
  </si>
  <si>
    <t>0524  2 49</t>
  </si>
  <si>
    <t>CONCRETE SLOPE PAVEMENT, 6", REINFORCED</t>
  </si>
  <si>
    <t>0524  4  1</t>
  </si>
  <si>
    <t>CLEANING &amp; SEALING RANDOM CRACKS IN EXISTING CONCRETE  SLOPE PAVEMENT</t>
  </si>
  <si>
    <t>0524  4  2</t>
  </si>
  <si>
    <t>CLEANING &amp; SEALING JOINTS IN EXISTING CONCRETE  SLOPE PAVEMENT</t>
  </si>
  <si>
    <t>0524  5  1</t>
  </si>
  <si>
    <t>CONCRETE DITCH AND SLOPE - GUTTER CLEANING  TP 428971-1-52-01</t>
  </si>
  <si>
    <t>0524  6101</t>
  </si>
  <si>
    <t>CONCRETE DITCH/SLOPE PAVEMENT- REPLACE EXISTING SKIMMER, PROJECT 434615-1-52-01</t>
  </si>
  <si>
    <t>0524100</t>
  </si>
  <si>
    <t>CONCRETE SLOPE PAVEMENT, NON REINFORCED, VARIABLE THICKNESS</t>
  </si>
  <si>
    <t>0525  1</t>
  </si>
  <si>
    <t>0526  1100</t>
  </si>
  <si>
    <t>PAVERS, ARCHITECTURAL, WITH CONCRETE BASE AND BORDERS, PROJECT 436161-1-52-01</t>
  </si>
  <si>
    <t>0527  1</t>
  </si>
  <si>
    <t>DETECTABLE WARNING ON EXISTING WALKING SURFACE, RETROFIT</t>
  </si>
  <si>
    <t>0528  8 28</t>
  </si>
  <si>
    <t>ERROR: CONCRETE BARRIER, WITH SPECIAL</t>
  </si>
  <si>
    <t>0530  1</t>
  </si>
  <si>
    <t>0530  1  1</t>
  </si>
  <si>
    <t>RIPRAP, SAND-CEMENT- PROJECT 443193-2-52-01</t>
  </si>
  <si>
    <t>0530  1  2</t>
  </si>
  <si>
    <t>RIPRAP, SAND-CEMENT- PROJECT 443199-2-52-01</t>
  </si>
  <si>
    <t>0530  1  3</t>
  </si>
  <si>
    <t>RIPRAP, SAND-CEMENT, PROJECT 434273-3-52-01</t>
  </si>
  <si>
    <t>RIPRAP- RUBBLE, COASTAL SHORE- LARGE BOULDERS</t>
  </si>
  <si>
    <t>0530  3  9</t>
  </si>
  <si>
    <t>RIPRAP- RUBBLE, REMOVE EXISTING AND REINSTALL - PUSH BUTTON ONLY</t>
  </si>
  <si>
    <t>0530  3100</t>
  </si>
  <si>
    <t>RIPRAP, RUBBLE, F&amp;I, DITCH LINING, PROJECT 428154-4-52-01</t>
  </si>
  <si>
    <t>0530  3101</t>
  </si>
  <si>
    <t>RIPRAP- RUBBLE, REMOVE EXISTING AND REINSTALL, PROJECT 433841-1-52-01</t>
  </si>
  <si>
    <t>0530  3102</t>
  </si>
  <si>
    <t>RIPRAP, RUBBLE-LIMESTONE BOULDER, PROJECT 437934-2-52-01</t>
  </si>
  <si>
    <t>0530  5  1</t>
  </si>
  <si>
    <t>GABION, UP TO 1 FOOT THICKNESS</t>
  </si>
  <si>
    <t>0530  5  2</t>
  </si>
  <si>
    <t>0530  5100</t>
  </si>
  <si>
    <t>GABION BASKET, PROJECT 422929-3-52-01</t>
  </si>
  <si>
    <t>0530  5101</t>
  </si>
  <si>
    <t>GABION BASKET, PROJECT 422929-4-52-01</t>
  </si>
  <si>
    <t>0530  6</t>
  </si>
  <si>
    <t>RIPRAP- PREFORMED REVETMENT MAT</t>
  </si>
  <si>
    <t>0530  6100</t>
  </si>
  <si>
    <t>REVETMENT SYSTEMS- PREFORMED REVETMENT MAT</t>
  </si>
  <si>
    <t>0530  6101</t>
  </si>
  <si>
    <t>REVETMENT SYSTEMS- PREFORMED REVETMENT MAT, PROJECT 437929-1-72-24</t>
  </si>
  <si>
    <t>0530  6102</t>
  </si>
  <si>
    <t>REVETMENT SYSTEMS- PREFORMED REVETMENT MAT, PROJECT 432650-1-72-54</t>
  </si>
  <si>
    <t>0530  6103</t>
  </si>
  <si>
    <t>REVETMENT SYSTEMS- PREFORMED REVETMENT MAT, PROJECT 432727-2-72-08</t>
  </si>
  <si>
    <t>0530  6104</t>
  </si>
  <si>
    <t>REVETMENT SYSTEMS- PREFORMED REVETMENT MAT, PROJECT 432728-1-72-99</t>
  </si>
  <si>
    <t>0530  8101</t>
  </si>
  <si>
    <t>ERROR: RIPRAP- RUBBLE, REMOVE</t>
  </si>
  <si>
    <t>0530 76  1</t>
  </si>
  <si>
    <t>GABION MAT, 6" THICK</t>
  </si>
  <si>
    <t>0530 76  2</t>
  </si>
  <si>
    <t>GABION MAT, 9" THICK</t>
  </si>
  <si>
    <t>0530 76  3</t>
  </si>
  <si>
    <t>GABION MAT, 18" THICK</t>
  </si>
  <si>
    <t>0530 76  4</t>
  </si>
  <si>
    <t>GABION MAT, 12" THICK</t>
  </si>
  <si>
    <t>0530 76  5</t>
  </si>
  <si>
    <t>GABION MAT, 15" THICK</t>
  </si>
  <si>
    <t>0530 77  2</t>
  </si>
  <si>
    <t>GABION BASKET,  36" THICK</t>
  </si>
  <si>
    <t>0530 77  3</t>
  </si>
  <si>
    <t>GABION BASKET,  30" THICK</t>
  </si>
  <si>
    <t>0530 77  4</t>
  </si>
  <si>
    <t>GABION BASKET,  18" THICK</t>
  </si>
  <si>
    <t>0530 78</t>
  </si>
  <si>
    <t>RIPRAP - ARTICULATING BLOCK</t>
  </si>
  <si>
    <t>0531  1  1</t>
  </si>
  <si>
    <t>IMPERMEABLE POND LINER, PROJECT NUMBER 405525-2-52-01</t>
  </si>
  <si>
    <t>0531  1  2</t>
  </si>
  <si>
    <t>IMPERMEABLE POND LINER, PROJECT NUMBER 4337301-52-01</t>
  </si>
  <si>
    <t>0531  1  3</t>
  </si>
  <si>
    <t>IMPERMEABLE LINER FOR CONTAMINATION REMEDIATION, PROJECT NUMBER 434948-2-52-01</t>
  </si>
  <si>
    <t>0531  1  4</t>
  </si>
  <si>
    <t>IMPERMEABLE LINER FOR CONTAMINATION REMEDIATION, PROJECT NUMBER 217875-4-52-01</t>
  </si>
  <si>
    <t>0531  1  5</t>
  </si>
  <si>
    <t>IMPERMEABLE LINER, PROJECT NUMBER 198017-6-52-01</t>
  </si>
  <si>
    <t>0531  1  6</t>
  </si>
  <si>
    <t>IMPERMEABLE POND LINER, PROJECT NUMBER 419243-4-52-01</t>
  </si>
  <si>
    <t>0531  1  7</t>
  </si>
  <si>
    <t>IMPERMEABLE POND LINER, PROJECT NUMBER 437300-4-52-01</t>
  </si>
  <si>
    <t>0531  1  8</t>
  </si>
  <si>
    <t>IMPERMEABLE POND LINER, PROJECT 196022-7-52-01</t>
  </si>
  <si>
    <t>0531  1  9</t>
  </si>
  <si>
    <t>IMPERMEABLE POND LINER, PROJECT 201277-5-52-01</t>
  </si>
  <si>
    <t>0531  1 10</t>
  </si>
  <si>
    <t>IMPERMEABLE POND LINER, PROJECT 196022-6-52-01</t>
  </si>
  <si>
    <t>0531  1 11</t>
  </si>
  <si>
    <t>IMPERMEABLE LINER, HDPE GEOMEMBRANE OVER EPS BLOCK, PROJECT 435786-1-52-01</t>
  </si>
  <si>
    <t>0531  1 12</t>
  </si>
  <si>
    <t>IMPERMEABLE LINER, HDPE GEOMEMBRANE OVER EPS BLOCK, PROJECT 443956-1-52-01</t>
  </si>
  <si>
    <t>0531  1100</t>
  </si>
  <si>
    <t>IMPERMEABLE POND LINER</t>
  </si>
  <si>
    <t>0532 70</t>
  </si>
  <si>
    <t>TRACTOR CROSSING</t>
  </si>
  <si>
    <t>0534 70</t>
  </si>
  <si>
    <t>RETAINING WALL CONCRETE BLOCK</t>
  </si>
  <si>
    <t>0534 72102</t>
  </si>
  <si>
    <t>SOUND/NOISE BARRIER-INC FOUNDATION, TEMPORARY</t>
  </si>
  <si>
    <t>0534 72201</t>
  </si>
  <si>
    <t>VISUAL BARRIER FOR SUNTRAX, PROJECT 437300-9-52-01</t>
  </si>
  <si>
    <t>0536  1  2</t>
  </si>
  <si>
    <t>GUARDRAIL- BRIDGE</t>
  </si>
  <si>
    <t>0536  1  5</t>
  </si>
  <si>
    <t>GUARDRAIL- ROADWAY, THRIE BEAM</t>
  </si>
  <si>
    <t>0536  1  8</t>
  </si>
  <si>
    <t>GUARDRAIL, ROADWAY, WITH RUB RAIL</t>
  </si>
  <si>
    <t>0536  1  9</t>
  </si>
  <si>
    <t>GUARDRAIL- ROADWAY, THRIE BEAM, DOUBLE FACE</t>
  </si>
  <si>
    <t>0536  1 11</t>
  </si>
  <si>
    <t>GUARDRAIL, ROADWAY, MODIFIED THRIE BEAM</t>
  </si>
  <si>
    <t>0536  1 12</t>
  </si>
  <si>
    <t>GUARDRAIL, ROADWAY, MODIFIED THRIE BEAM-DOUBLE FACE</t>
  </si>
  <si>
    <t>0536  1 13</t>
  </si>
  <si>
    <t>GUARDRAIL, ROADWAY, INSTALL ONLY- MATERIALS AVAILABLE AT FDOT MAINTENANCE YARD</t>
  </si>
  <si>
    <t>0536  1 20</t>
  </si>
  <si>
    <t>GUARDRAIL, ADD ADDITIONAL PANELS AND POSTS TO EXISTING GUARDRAIL, PROJECT 434275-1-52-01</t>
  </si>
  <si>
    <t>0536  1 21</t>
  </si>
  <si>
    <t>GUARDRAIL, ROADWAY, SUPERRAIL, PROJECT  437300-4-52-01</t>
  </si>
  <si>
    <t>0536  1 22</t>
  </si>
  <si>
    <t>GUARDRAIL, ROADWAY, MODIFIED THRIE BEAM, PROJECT 436525-2-52-01</t>
  </si>
  <si>
    <t>0536  2</t>
  </si>
  <si>
    <t>0536  7</t>
  </si>
  <si>
    <t>0536  8</t>
  </si>
  <si>
    <t>GUARDRAIL- BRIDGE ANCHORAGE ASSEMBLY,  FURNISH &amp; INSTALL</t>
  </si>
  <si>
    <t>0536  8  1</t>
  </si>
  <si>
    <t>GUARDRAIL, BRIDGE ANCHORAGE ASSEMBLY, INSTALL</t>
  </si>
  <si>
    <t>0536  8  3</t>
  </si>
  <si>
    <t>GUARDRAIL, BRIDGE ANCHORAGE ASSEMBLY, RELOCATE</t>
  </si>
  <si>
    <t>0536  8  5</t>
  </si>
  <si>
    <t>0536  8  6</t>
  </si>
  <si>
    <t>GUARDRAIL, BRIDGE ANCHORAGE ASSEMBLY, REMOVE</t>
  </si>
  <si>
    <t>0536  8 11</t>
  </si>
  <si>
    <t>APPROACH TRANSITION TO RIGID BARRIER CONNECTION, FURNISH &amp; INSTALL</t>
  </si>
  <si>
    <t>0536  8 12</t>
  </si>
  <si>
    <t>APPROACH TRANSITION CONNECTION TO RIGID BARRIER, FURNISH AND INSTALL, TL-2</t>
  </si>
  <si>
    <t>0536  8 13</t>
  </si>
  <si>
    <t>APPROACH TRANSITION CONNECTION TO RIGID BARRIER, FURNISH AND INSTALL, TL-3</t>
  </si>
  <si>
    <t>0536  8 40</t>
  </si>
  <si>
    <t>APPROACH TRANSITION TO RIGID BARRIER- BRIDGE ANCHORAGE ASSEMBLY, RELOCATE</t>
  </si>
  <si>
    <t>0536  8 60</t>
  </si>
  <si>
    <t>APPROACH TRANSITION TO RIGID BARRIER- BRIDGE ANCHORAGE ASSEMBLY, REMOVE</t>
  </si>
  <si>
    <t>0536 76</t>
  </si>
  <si>
    <t>GUARDRAIL POST - SPECIAL LENGTH</t>
  </si>
  <si>
    <t>GUARDRAIL ANCHORAGE- CONCRETE BARRIER</t>
  </si>
  <si>
    <t>0536 83  1</t>
  </si>
  <si>
    <t>GUARDRAIL POST REPLACEMENT, REGULAR (MAINTENANCE USE ONLY)</t>
  </si>
  <si>
    <t>GUARDRAIL END TREATMENT- FLARED APPROACH TERMINAL</t>
  </si>
  <si>
    <t>GUARDRAIL END TREATMENT- TRAILING ANCHORAGE TYPE II</t>
  </si>
  <si>
    <t>GUARDRAIL END TREATMENT- DOUBLE FACE TYPE II TRAILING ANCHORAGE</t>
  </si>
  <si>
    <t>0539 75113</t>
  </si>
  <si>
    <t>GLARE SCREEN , F&amp;I, MODULAR, 30"</t>
  </si>
  <si>
    <t>0539 75400</t>
  </si>
  <si>
    <t>GLARE SCREEN, REMOVE</t>
  </si>
  <si>
    <t>0539 75600</t>
  </si>
  <si>
    <t>GLARE SCREEN, RELOCATE</t>
  </si>
  <si>
    <t>0539 80111</t>
  </si>
  <si>
    <t>OPAQUE VISUAL BARRIER, F&amp;I, CONCRETE, 2'3" HT</t>
  </si>
  <si>
    <t>RELOCATE CRASH CUSHION -  ALL OPTIONS</t>
  </si>
  <si>
    <t>0544 75  1</t>
  </si>
  <si>
    <t>0544 75 14</t>
  </si>
  <si>
    <t>0544 75 40</t>
  </si>
  <si>
    <t>CRASH CUSHION - OPTIONAL, NON-CAPACITY PROJECTS OR &gt;50</t>
  </si>
  <si>
    <t>0544 75140</t>
  </si>
  <si>
    <t>CRASH CUSHION - OPTIONAL, CAPACITY PROJECTS LESS THAN 50</t>
  </si>
  <si>
    <t>0546 72 50</t>
  </si>
  <si>
    <t>RUMBLE STRIPS, GROUND-IN, NON STANDARD</t>
  </si>
  <si>
    <t>0546 72 51</t>
  </si>
  <si>
    <t>RUMBLE STRIPS, GROUND-IN, 16" MIN. WIDTH</t>
  </si>
  <si>
    <t>RUMBLE STRIPS, GROUND-IN, 16" CENTERLINE USED WITH RUMBLE STRIPE</t>
  </si>
  <si>
    <t>RUMBLE STRIPS, GROUND-IN, 8" EDGELINE USED WITH  RUMBLE STRIPE</t>
  </si>
  <si>
    <t>0546 72 54</t>
  </si>
  <si>
    <t>RUMBLE STRIPS, GROUND-IN, NON-STANDARD WIDTH  ON SHOULDER</t>
  </si>
  <si>
    <t>0546 72 56</t>
  </si>
  <si>
    <t>RUMBLE STRIPS, GROUND-IN, SINUSOIDAL</t>
  </si>
  <si>
    <t>0546 72 57</t>
  </si>
  <si>
    <t>RUMBLE STRIPS, GROUND-IN, 8" CENTER LINE USED WITH RUMBLE STRIPE</t>
  </si>
  <si>
    <t>0547 70  1</t>
  </si>
  <si>
    <t>RIPRAP FABRIC-FORMED CONCRETE, 8" FILTER POINTS</t>
  </si>
  <si>
    <t>0547 70  2</t>
  </si>
  <si>
    <t>RIPRAP FABRIC-FORMED CONCRETE, 10" FILTER POINTS</t>
  </si>
  <si>
    <t>0547 70  3</t>
  </si>
  <si>
    <t>RIPRAP FABRIC-FORMED CONCRETE, GROUT FILLED MATTRESS WITH BI-DIRECTIONAL CABLING THROUGHOUT</t>
  </si>
  <si>
    <t>RETAINING WALL SYSTEM, RETROFIT FREE DRAINING SEAL IN EXISTING WALL</t>
  </si>
  <si>
    <t>0548 50</t>
  </si>
  <si>
    <t>RETAINING WALL SYSTEM, SPECIAL DESIGN, PROJECT 443672-1-52-01</t>
  </si>
  <si>
    <t>0548 51</t>
  </si>
  <si>
    <t>RETAINING WALL SYSTEM, SEGMENTAL BLOCK WALL, &lt;5' HEIGHT, PROJECT 437934-2-52-01</t>
  </si>
  <si>
    <t>0548 52</t>
  </si>
  <si>
    <t>RETAINING WALL SYSTEM, SPECIAL DESIGN, CMU WALL WITH FOOTER, PROJECT 430897-1-52-01</t>
  </si>
  <si>
    <t>0549  1</t>
  </si>
  <si>
    <t>GRS RETAINING WALL</t>
  </si>
  <si>
    <t>0549  2</t>
  </si>
  <si>
    <t>GRS BRIDGE ABUTMENT</t>
  </si>
  <si>
    <t>0549  3</t>
  </si>
  <si>
    <t>0550 10 25</t>
  </si>
  <si>
    <t>ERROR: FENCE REPAIR, TYPE B, FENCE FABRIC ONLY, 5.1- 6.0’ HEIGHT</t>
  </si>
  <si>
    <t>0550 10119</t>
  </si>
  <si>
    <t>FENCING, TYPE A, 0.0-5.0', SPECIAL FEATURES</t>
  </si>
  <si>
    <t>FENCING, TYPE A, 5.1-6.0', RESET EXISTING</t>
  </si>
  <si>
    <t>0550 10130</t>
  </si>
  <si>
    <t>FENCING, TYPE A, 6.1-7.0, STANDARD</t>
  </si>
  <si>
    <t>FENCING, TYPE A, 7.1-8.0', RESET EXISTING</t>
  </si>
  <si>
    <t>FENCING, TYPE A, 7.1-8.0', SPECIAL FEATURES</t>
  </si>
  <si>
    <t>0550 10158</t>
  </si>
  <si>
    <t>FENCING, TYPE A, 8.1-10.0', RESET EXISTING</t>
  </si>
  <si>
    <t>0550 10159</t>
  </si>
  <si>
    <t>FENCING, TYPE A, 8.1-10.0', SPECIAL FEATURES</t>
  </si>
  <si>
    <t>0550 10169</t>
  </si>
  <si>
    <t>FENCING, TYPE A, 10.1-12.0', SPECIAL FEATURES</t>
  </si>
  <si>
    <t>FENCING, TYPE B, 0.5-5.0', W/ VINYL COATING</t>
  </si>
  <si>
    <t>0550 10219</t>
  </si>
  <si>
    <t>FENCING, TYPE B, 0.0-5.0', SPECIAL FEATURES</t>
  </si>
  <si>
    <t>0550 10229</t>
  </si>
  <si>
    <t>FENCING, TYPE B, 5.1-6.0, SPECIAL FEATURES</t>
  </si>
  <si>
    <t>0550 10236</t>
  </si>
  <si>
    <t>FENCING, TYPE B, 6.1-7.0', WITH VINYL COATING AND BARBED WIRE ATTACHMENT</t>
  </si>
  <si>
    <t>0550 10241</t>
  </si>
  <si>
    <t>FENCING, TYPE B, 7.1-8.0', WITH BARBED WIRE ATTACHMENT</t>
  </si>
  <si>
    <t>FENCING, TYPE B, 8.1-10.0', WITH BARBED WIRE ATTMT</t>
  </si>
  <si>
    <t>0550 10252</t>
  </si>
  <si>
    <t>FENCING, TYPE B, 8.1-10.0', VINYL COATING</t>
  </si>
  <si>
    <t>FENCING, TYPE B, 8-10.0', WITH VINYL COATING AND BARBED WIRE ATTACHMENT</t>
  </si>
  <si>
    <t>0550 10258</t>
  </si>
  <si>
    <t>FENCING, TYPE B, 8.1-10.0', RESET EXISTING FENCE</t>
  </si>
  <si>
    <t>FENCING, TYPE B, 8.1-10.0', SPECIAL FEATURES</t>
  </si>
  <si>
    <t>0550 10266</t>
  </si>
  <si>
    <t>FENCING, TYPE B, 10.1-12.0', WITH VINYL COATING AND BARBED WIRE ATTACHMENT</t>
  </si>
  <si>
    <t>0550 10333</t>
  </si>
  <si>
    <t>FENCING, TYPE R, 6.1-7.0, W/FULL ENCLOSURE</t>
  </si>
  <si>
    <t>0550 10335</t>
  </si>
  <si>
    <t>FENCING, TYPE R, 6.1-7.0',  VERTICAL</t>
  </si>
  <si>
    <t>FENCING, TYPE R, 7.1-8.0, W/FULL ENCLOSURE</t>
  </si>
  <si>
    <t>FENCING, TYPE R, 8.1 - 10.0', WITH FULL ENCLOSURE</t>
  </si>
  <si>
    <t>0550 10355</t>
  </si>
  <si>
    <t>FENCING, TYPE R, 8.1-10.0',  VERTICAL</t>
  </si>
  <si>
    <t>0550 10418</t>
  </si>
  <si>
    <t>FENCING, WOOD FENCE, 0.0-5.0', RESET EXISTING</t>
  </si>
  <si>
    <t>0550 10510</t>
  </si>
  <si>
    <t>FENCING, TUBULAR METAL PIPE, 0.0-5.0'</t>
  </si>
  <si>
    <t>0550 10511</t>
  </si>
  <si>
    <t>ERROR: FENCING,</t>
  </si>
  <si>
    <t>FENCING, VINYL FENCE, 5.1-6.0'</t>
  </si>
  <si>
    <t>0550 10801</t>
  </si>
  <si>
    <t>FENCING, SPECIAL GREEN WALL, VARIABLE HEIGHT 14' TO 22.5, PROJECT 424407-1-52-01'</t>
  </si>
  <si>
    <t>0550 10802</t>
  </si>
  <si>
    <t>FENCING, 5.1-6',  WIREWORKS, PROJECT 258399-3-52-01</t>
  </si>
  <si>
    <t>0550 10803</t>
  </si>
  <si>
    <t>FENCING, FIBER REINFORCED PLASTIC SECURITY FENCE, PROJECT 404108-3-52-01</t>
  </si>
  <si>
    <t>0550 10804</t>
  </si>
  <si>
    <t>FENCING, TYPE A, 0.0-5.0', HURRICANE REPAIRS- CONTRACT E1R71</t>
  </si>
  <si>
    <t>0550 10805</t>
  </si>
  <si>
    <t>FENCING, TYPE B, 8.1-10.0', HURRICANE REPAIRS- CONTRACT E1R71</t>
  </si>
  <si>
    <t>0550 10806</t>
  </si>
  <si>
    <t>FENCING, TYPE A, 0.0-5.0', HURRICANE REPAIRS- 446598-1-52-01</t>
  </si>
  <si>
    <t>0550 10807</t>
  </si>
  <si>
    <t>FENCING, TYPE B, 8.1-10.0', HURRICANE REPAIRS- 446598-1-52-01</t>
  </si>
  <si>
    <t>0550 10808</t>
  </si>
  <si>
    <t>FENCING, SKYWAY BRIDGE- MESH, PROJECT 445399-1-52-01</t>
  </si>
  <si>
    <t>0550 10809</t>
  </si>
  <si>
    <t>FENCING, ALUMINUM RAIL PANEL 6', PROJECT 435855-1-52-01</t>
  </si>
  <si>
    <t>0550 10810</t>
  </si>
  <si>
    <t>FENCING, MESH WITH COATING, 4' ON GRAVITY WALL, PROJECT 431821-2-1-52-01, ETC</t>
  </si>
  <si>
    <t>0550 10811</t>
  </si>
  <si>
    <t>FENCING, MESH WITH COATING, 6', PROJECT 431821-2-1-52-01, ETC</t>
  </si>
  <si>
    <t>0550 10812</t>
  </si>
  <si>
    <t>FENCING, TEMPORARY GREEN PRIVACY FENCE, 6', PROJECT 428400-2-52-01</t>
  </si>
  <si>
    <t>0550 10813</t>
  </si>
  <si>
    <t>FENCING, MESH WITH COATING, 8', PROJECT 431821-2-1-52-01, ETC</t>
  </si>
  <si>
    <t>0550 10814</t>
  </si>
  <si>
    <t>FENCING, BARBED WIRE, 4 WIRE, 5', PROJECT 439448-1-52-01</t>
  </si>
  <si>
    <t>0550 10815</t>
  </si>
  <si>
    <t>FENCING, DEBRIS SCREEN, 24" PROJECT 423251-5-52-01</t>
  </si>
  <si>
    <t>0550 10816</t>
  </si>
  <si>
    <t>FENCING, FIBER REINFORCED POLYMER SECURITY FENCE, PROJECT 425436-5-52-01</t>
  </si>
  <si>
    <t>0550 10910</t>
  </si>
  <si>
    <t>FENCING, SPECIAL FENCE, 0.0-5.0'</t>
  </si>
  <si>
    <t>0550 10919</t>
  </si>
  <si>
    <t>FENCING, SPECIAL TYPE, 0.0-5.0', SPECIAL FEATURES</t>
  </si>
  <si>
    <t>0550 10929</t>
  </si>
  <si>
    <t>FENCING, SPECIAL TYPE, 5.1-6.0', SPECIAL FEATURES</t>
  </si>
  <si>
    <t>0550 10959</t>
  </si>
  <si>
    <t>FENCING, SPECIAL TYPE, 8.1-10.0', SPECIAL FEATURES</t>
  </si>
  <si>
    <t>FENCING ENHANCEMENTS- GALVANIZED STEEL MESH ADDED TO EXISTING FENCE, 0.0- 5.0’</t>
  </si>
  <si>
    <t>FENCING ENHANCEMENTS- PVC COATED STEEL MESH ADDED TO EXISTING FENCE, 0.0- 5.0’</t>
  </si>
  <si>
    <t>0550 15  5</t>
  </si>
  <si>
    <t>0550 15 13</t>
  </si>
  <si>
    <t>FENCE REPAIR, TYPE A, PULL POST ASSY</t>
  </si>
  <si>
    <t>FENCE REPAIR, TYPE B,  PULL POST ASSY</t>
  </si>
  <si>
    <t>FENCE REPAIR, TYPE B, CHAIN LINK- GALVANIZED MESH ONLY, 5.1- 6.0’ HEIGHT</t>
  </si>
  <si>
    <t>FENCE REPAIR, TYPE B, CHAIN LINK- GALVANIZED MESH ONLY, 7.1- 8.0’ HEIGHT</t>
  </si>
  <si>
    <t>FENCE REPAIR, TYPE B, CHAIN LINK- PVC COATED GALVANIZED MESH ONLY, 5.1- 6.0’ HEIGHT</t>
  </si>
  <si>
    <t>FENCE REPAIR, TYPE B, CHAIN LINK- PVC COATED GALVANIZED MESH ONLY, 7.1- 8.0’ HEIGHT</t>
  </si>
  <si>
    <t>FENCE GATE, TYPE A, SINGLE, 0-6.0' OPENING</t>
  </si>
  <si>
    <t>FENCE GATE, TYPE A, DOUBLE, 20.1-24.0' OPENING</t>
  </si>
  <si>
    <t>0550 60127</t>
  </si>
  <si>
    <t>FENCE GATE, TYPE A, DOUBLE, GREATER THAN 30' OPENNING</t>
  </si>
  <si>
    <t>FENCE GATE, TYPE A, SLIDING/CANTILEVER, 12.1-18.0' OPENING</t>
  </si>
  <si>
    <t>FENCE GATE, TYPE A, SLIDING/CANTILEVER, 18.1-20.0' OPENING</t>
  </si>
  <si>
    <t>FENCE GATE, TYPE A, SLIDING/CANTILEVER, 20.1-24.0' OPENING</t>
  </si>
  <si>
    <t>FENCE GATE, TYPE B, SLIDING/CANTILEVER, 6.1-12' OPENING</t>
  </si>
  <si>
    <t>FENCE GATE, TYPE B, SLIDING/CANTILEVER,  GREATER THAN 30' OPENNING</t>
  </si>
  <si>
    <t>0550 60411</t>
  </si>
  <si>
    <t>FENCE GATE, WOOD, SINGLE, 0-6.0' OPENING</t>
  </si>
  <si>
    <t>FENCE GATE, WOOD, SINGLE, 6.1-12.0' OPENING</t>
  </si>
  <si>
    <t>FENCE GATE, WOOD, DOUBLE, 6.1-12.0 FOOT OPENING</t>
  </si>
  <si>
    <t>FENCE GATE, WOOD, DOUBLE, 18.1-20.0 FOOT OPENING</t>
  </si>
  <si>
    <t>0550 60512</t>
  </si>
  <si>
    <t>FENCE GATE, TUBULAR METAL PIPE, SINGLE, 6.1-12.0' OPENING</t>
  </si>
  <si>
    <t>0550 60524</t>
  </si>
  <si>
    <t>FENCE GATE, TUBULAR METAL PIPE, DOUBLE, 18.1-20.0' OPENING</t>
  </si>
  <si>
    <t>0550 60611</t>
  </si>
  <si>
    <t>FENCE GATE, TYPE B VINYL, SINGLE,  0-6.0' OPENING</t>
  </si>
  <si>
    <t>0550 60612</t>
  </si>
  <si>
    <t>FENCE GATE, TYPE B VINYL, SINGLE,  6.1 - 12.0' OPENING</t>
  </si>
  <si>
    <t>0550 60622</t>
  </si>
  <si>
    <t>FENCE GATE, TYPE B WITH VINYL COATING, DOUBLE, 6.1-12.0' OPENING</t>
  </si>
  <si>
    <t>FENCE GATE, TYPE B VINYL, DOUBLE, 12.1-18.0' OPENING</t>
  </si>
  <si>
    <t>0550 60801</t>
  </si>
  <si>
    <t>FENCE GATE, 5.1-6',  WIREWORKS,DOUBLE 9' OPENING, PROJECT 258399-3-52-01</t>
  </si>
  <si>
    <t>0550 60802</t>
  </si>
  <si>
    <t>FENCE GATE, 5.1-6', WIREWORKS,DOUBLE 16' OPENING, PROJECT 258399-3-52-01</t>
  </si>
  <si>
    <t>0550 60803</t>
  </si>
  <si>
    <t>FENCE GATE, FRP, SINGLE, 6.0', PROJECT 404108-3-52-01</t>
  </si>
  <si>
    <t>0550 60804</t>
  </si>
  <si>
    <t>FENCE GATE, ALUMINUM 6' HEIGHT, SINGLE 4' OPENING, PROJECT 435855-1-52-01</t>
  </si>
  <si>
    <t>0550 60805</t>
  </si>
  <si>
    <t>FENCE GATE, ALUMINUM 6' HEIGHT, DOUBLE 20' OPENING, PROJECT 435855-1-52-01</t>
  </si>
  <si>
    <t>0550 60806</t>
  </si>
  <si>
    <t>FENCE GATE, 4' HEIGHT ON GRAVITY WALL, SINGLE, 4' OPENING, PROJECT 431821-2-52-01, ETC</t>
  </si>
  <si>
    <t>0550 60807</t>
  </si>
  <si>
    <t>FENCE GATE, 6' HEIGHT, DOUBLE, 9' OPENING, PROJECT 431821-2-52-01, ETC</t>
  </si>
  <si>
    <t>0550 60808</t>
  </si>
  <si>
    <t>FENCE GATE, TUBULAR METAL, DOUBLE, 12.1-18.0' OPENING, PROJECT 423251-5-52-01</t>
  </si>
  <si>
    <t>0550 60811</t>
  </si>
  <si>
    <t>FENCE GATE, EMERGENCY ACCESS GATE SYSTEM, SWING, 12.1'-18.0' OPENING</t>
  </si>
  <si>
    <t>0550 60812</t>
  </si>
  <si>
    <t>FENCE GATE, EMERGENCY ACCESS GATE SYSTEM, SWING, 20.1'-24.0' OPENING</t>
  </si>
  <si>
    <t>0550 60813</t>
  </si>
  <si>
    <t>FENCE GATE, EMERGENCY ACCESS GATE SYSTEM, SLIDE, 12.1'-18.0' OPENING</t>
  </si>
  <si>
    <t>0550 60814</t>
  </si>
  <si>
    <t>FENCE GATE, EMERGENCY ACCESS GATE SYSTEM, SLIDE, 20.1'-24.0' OPENING</t>
  </si>
  <si>
    <t>FENCE GATE,SPECIAL, SINGLE, 6.1-12.0' OPENING</t>
  </si>
  <si>
    <t>0550 60913</t>
  </si>
  <si>
    <t>FENCE GATE, SPECIAL TYPE, SINGLE, 12.1-18' OPENING</t>
  </si>
  <si>
    <t>0550 60914</t>
  </si>
  <si>
    <t>FENCE GATE, SPECIAL TYPE, SINGLE, 18.1-20' OPENING</t>
  </si>
  <si>
    <t>0550 60922</t>
  </si>
  <si>
    <t>FENCE GATE, SPECIAL, DOUBLE, 6.1-12.0' OPENING</t>
  </si>
  <si>
    <t>0550 60923</t>
  </si>
  <si>
    <t>FENCE GATE, SPECIAL TYPE, DOUBLE, 12.1-18.0' OPENING</t>
  </si>
  <si>
    <t>FENCE GATE, SPECIAL TYPE, DOUBLE, &gt;30' OPENING</t>
  </si>
  <si>
    <t>0550 60934</t>
  </si>
  <si>
    <t>FENCE GATE, SPECIAL TYPE, SLIDING/CANTILEVER, 18.1-20' OPENING</t>
  </si>
  <si>
    <t>0550 60935</t>
  </si>
  <si>
    <t>FENCE GATE, SPECIAL TYPE, SLIDING/CANTILEVER, 20.1-24' OPENING</t>
  </si>
  <si>
    <t>0555  1  1</t>
  </si>
  <si>
    <t>DIRECTIONAL BORE, LESS THAN 6"</t>
  </si>
  <si>
    <t>0555  1  2</t>
  </si>
  <si>
    <t>DIRECTIONAL BORE, 6" TO &lt; 12"</t>
  </si>
  <si>
    <t>0555  1  3</t>
  </si>
  <si>
    <t>DIRECTIONAL BORE, 12" TO &lt; 18"</t>
  </si>
  <si>
    <t>0555  1  4</t>
  </si>
  <si>
    <t>DIRECTIONAL BORE, 18" TO &lt; 24"</t>
  </si>
  <si>
    <t>0555  1  5</t>
  </si>
  <si>
    <t>DIRECTIONAL BORE, 24" TO &lt; 36"</t>
  </si>
  <si>
    <t>0555  1  6</t>
  </si>
  <si>
    <t>DIRECTIONAL BORE, 36" TO &lt; 48"</t>
  </si>
  <si>
    <t>0555  1  7</t>
  </si>
  <si>
    <t>DIRECTIONAL BORE, 48" TO &lt; 60"</t>
  </si>
  <si>
    <t>0556  1  1</t>
  </si>
  <si>
    <t>JACK AND BORE, CASING DIAMETER &lt;6"</t>
  </si>
  <si>
    <t>0556  1  4</t>
  </si>
  <si>
    <t>JACK AND BORE, CASING DIAMETER 18"TO&lt;24"</t>
  </si>
  <si>
    <t>0556  1  5</t>
  </si>
  <si>
    <t>JACK AND BORE, CASING DIAMETER 24"TO&lt;36"</t>
  </si>
  <si>
    <t>0556  1  6</t>
  </si>
  <si>
    <t>JACK AND BORE, CASING DIAMETER, 36" TO &lt;48"</t>
  </si>
  <si>
    <t>0556  1  7</t>
  </si>
  <si>
    <t>JACK AND BORE, CASING DIAMETER 48"TO&lt;60"</t>
  </si>
  <si>
    <t>0556  1  8</t>
  </si>
  <si>
    <t>JACK AND BORE, CASING DIAMETER 60"TO&lt;72"</t>
  </si>
  <si>
    <t>0556  1  9</t>
  </si>
  <si>
    <t>JACK AND BORE, CASING DIAMETER 72"TO&lt;84"</t>
  </si>
  <si>
    <t>0556  1 10</t>
  </si>
  <si>
    <t>JACK AND BORE, CASING DIAMETER 84"TO&lt;96"</t>
  </si>
  <si>
    <t>0556  1 11</t>
  </si>
  <si>
    <t>JACK AND BORE, CASING DIAMETER 96"TO&lt;108"</t>
  </si>
  <si>
    <t>0560  1101</t>
  </si>
  <si>
    <t>COATING NEW STRUCTURAL STEEL- HIGH PERFORMANCE COATING SYSTEM</t>
  </si>
  <si>
    <t>0561  3  1</t>
  </si>
  <si>
    <t>COATINGS- SPECIAL, COATING EXISTING ALUMINUM, PROJECT 218608-4-52-01</t>
  </si>
  <si>
    <t>0561  3100</t>
  </si>
  <si>
    <t>COATINGS- SPECIAL, EXISTING STEEL</t>
  </si>
  <si>
    <t>0570  1101</t>
  </si>
  <si>
    <t>PERFORMANCE TURF, SEEDING-  BAHIA 'ARGENTINE' , PROJECT 405610-8-52-01</t>
  </si>
  <si>
    <t>0570  1102</t>
  </si>
  <si>
    <t>PERFORMANCE TURF, SEEDING-  COMMON BERMUDA , PROJECT 405610-8-52-01</t>
  </si>
  <si>
    <t>0570  1103</t>
  </si>
  <si>
    <t>PERFORMANCE TURF, SEEDING- ZOYSIA COMPADRE, PROJECT 405610-8-52-01</t>
  </si>
  <si>
    <t>0570  1104</t>
  </si>
  <si>
    <t>PERFORMANCE TURF, SODDING- BAHIA ARGENTINE, PROJECT 405610-8-52-01</t>
  </si>
  <si>
    <t>0570  1105</t>
  </si>
  <si>
    <t>PERFORMANCE TURF, SODDING- COMMON BERMUDA, PROJECT 405610-8-52-01</t>
  </si>
  <si>
    <t>0570  1106</t>
  </si>
  <si>
    <t>PERFORMANCE TURF, SODDING- SEASHORE PASPALUM, PROJECT 405610-8-52-01</t>
  </si>
  <si>
    <t>0570  1107</t>
  </si>
  <si>
    <t>PERFORMANCE TURF, SODDING- ST AUGUSTINE FLORATAM, PROJECT 405610-8-52-01</t>
  </si>
  <si>
    <t>0570  1108</t>
  </si>
  <si>
    <t>PERFORMANCE TURF, SODDING- ZOYSIA EMPIRE, PROJECT 405610-8-52-01</t>
  </si>
  <si>
    <t>0570  1109</t>
  </si>
  <si>
    <t>FERTILIZER- SLOW RELEASE FOR TURF, PROJECT 405610-8-52-01</t>
  </si>
  <si>
    <t>0570  1110</t>
  </si>
  <si>
    <t>FERTILIZER- SLOW RELEASE FOR TREES, PROJECT 405610-8-52-01</t>
  </si>
  <si>
    <t>0570  1111</t>
  </si>
  <si>
    <t>FERTILIZER- SLOW RELEASE FOR PALMS, PROJECT 405610-8-52-01</t>
  </si>
  <si>
    <t>0570  1112</t>
  </si>
  <si>
    <t>FERTILIZER- SLOW RELEASE FOR SHRUBS, PROJECT 405610-8-52-01</t>
  </si>
  <si>
    <t>0570  1113</t>
  </si>
  <si>
    <t>PERFORMANCE TURF, SEEDING-  BAHIA 'ARGENTINE' , PROJECT 405610-9-52-01</t>
  </si>
  <si>
    <t>0570  1114</t>
  </si>
  <si>
    <t>PERFORMANCE TURF, SEEDING-  COMMON BERMUDA , PROJECT 405610-9-52-01</t>
  </si>
  <si>
    <t>0570  1115</t>
  </si>
  <si>
    <t>PERFORMANCE TURF, SEEDING- ZOYSIA COMPADRE, PROJECT 405610-9-52-01</t>
  </si>
  <si>
    <t>0570  1116</t>
  </si>
  <si>
    <t>PERFORMANCE TURF, SODDING- BAHIA ARGENTINE, PROJECT 405610-9-52-01</t>
  </si>
  <si>
    <t>0570  1117</t>
  </si>
  <si>
    <t>PERFORMANCE TURF, SODDING- COMMON BERMUDA, PROJECT 405610-9-52-01</t>
  </si>
  <si>
    <t>0570  1118</t>
  </si>
  <si>
    <t>PERFORMANCE TURF, SODDING- SEASHORE PASPALUM, PROJECT 405610-9-52-01</t>
  </si>
  <si>
    <t>0570  1119</t>
  </si>
  <si>
    <t>PERFORMANCE TURF, SODDING- ST AUGUSTINE FLORATAM, PROJECT 405610-9-52-01</t>
  </si>
  <si>
    <t>0570  1120</t>
  </si>
  <si>
    <t>PERFORMANCE TURF, SODDING- ZOYSIA EMPIRE, PROJECT 405610-9-52-01</t>
  </si>
  <si>
    <t>0570  1121</t>
  </si>
  <si>
    <t>PERFORMANCE TURF, SOD AND 6" ORGANIC SOIL LAYER- PROJECT 444484-1-52-01</t>
  </si>
  <si>
    <t>0570  1122</t>
  </si>
  <si>
    <t>FERTILIZER- SLOW RELEASE FOR TURF, PROJECT 405610-9-52-01</t>
  </si>
  <si>
    <t>0570  1123</t>
  </si>
  <si>
    <t>FERTILIZER- SLOW RELEASE FOR TREES, PROJECT 405610-9-52-01</t>
  </si>
  <si>
    <t>0570  1124</t>
  </si>
  <si>
    <t>FERTILIZER- SLOW RELEASE FOR PALMS, PROJECT 405610-9-52-01</t>
  </si>
  <si>
    <t>0570  1125</t>
  </si>
  <si>
    <t>FERTILIZER- SLOW RELEASE FOR SHRUBS, PROJECT 405610-9-52-01</t>
  </si>
  <si>
    <t>0570  1126</t>
  </si>
  <si>
    <t>PERFORMANCE TURF, SEEDING-  COASTAL BERMUDA</t>
  </si>
  <si>
    <t>0570  1127</t>
  </si>
  <si>
    <t>PERFORMANCE TURF, SODDING-  COASTAL BERMUDA</t>
  </si>
  <si>
    <t>0570  1130</t>
  </si>
  <si>
    <t>PERFORMANCE TURF, SODDING- ST AUGUSTINE FLORATAM</t>
  </si>
  <si>
    <t>0570  1131</t>
  </si>
  <si>
    <t>PERFORMANCE TURF, SEEDING-  BAHIA 'ARGENTINE'</t>
  </si>
  <si>
    <t>0570  1132</t>
  </si>
  <si>
    <t>PERFORMANCE TURF, SEEDING-  COMMON BERMUDA</t>
  </si>
  <si>
    <t>0570  1133</t>
  </si>
  <si>
    <t>PERFORMANCE TURF, SEEDING-  ZOYSIA COMPADRE</t>
  </si>
  <si>
    <t>0570  1134</t>
  </si>
  <si>
    <t>PERFORMANCE TURF, SODDING-  BAHIA 'ARGENTINE'</t>
  </si>
  <si>
    <t>0570  1135</t>
  </si>
  <si>
    <t>PERFORMANCE TURF, SODDING-  COMMON BERMUDA</t>
  </si>
  <si>
    <t>0570  1136</t>
  </si>
  <si>
    <t>PERFORMANCE TURF, SODDING-  SEASHORE PASPALUM</t>
  </si>
  <si>
    <t>0570  1137</t>
  </si>
  <si>
    <t>PERFORMANCE TURF, SODDING-  ZOYSIA EMPIRE</t>
  </si>
  <si>
    <t>0570  1138</t>
  </si>
  <si>
    <t>FERTILIZER- SLOW RELEASE FOR TURF</t>
  </si>
  <si>
    <t>0570  1139</t>
  </si>
  <si>
    <t>FERTILIZER- SLOW RELEASE FOR TREES</t>
  </si>
  <si>
    <t>0570  1140</t>
  </si>
  <si>
    <t>FERTILIZER- SLOW RELEASE FOR PALMS</t>
  </si>
  <si>
    <t>0570  1141</t>
  </si>
  <si>
    <t>FERTILIZER- SLOW RELEASE FOR SHRUBS</t>
  </si>
  <si>
    <t>0570  5</t>
  </si>
  <si>
    <t>0575  1</t>
  </si>
  <si>
    <t>0580  1  3</t>
  </si>
  <si>
    <t>LANDSCAPE- RELOCATE TREE (PUSH BUTTON ONLY)</t>
  </si>
  <si>
    <t>0580  1  5</t>
  </si>
  <si>
    <t>LANDSCAPE COMPLETE- SMALL PLANTS, MODIFY EXISTING</t>
  </si>
  <si>
    <t>0580  2  1</t>
  </si>
  <si>
    <t>LANDSCAPE- RELOCATE TREE, PALMS &lt;14' OF CLEAR TRUNK</t>
  </si>
  <si>
    <t>0580  2  2</t>
  </si>
  <si>
    <t>LANDSCAPE- RELOCATE TREE, PALMS &gt;14' OF CLEAR TRUNK</t>
  </si>
  <si>
    <t>0580  2  3</t>
  </si>
  <si>
    <t>0580  2  4</t>
  </si>
  <si>
    <t>LANDSCAPE- RELOCATE TREE, TREES &lt;5" CALIPER</t>
  </si>
  <si>
    <t>0580  2  5</t>
  </si>
  <si>
    <t>LANDSCAPE- RELOCATE TREE, TREES &gt;5" CALIPER</t>
  </si>
  <si>
    <t>0580  2  7</t>
  </si>
  <si>
    <t>LANDSCAPE- RELOCATE TREE, PALMS &lt;14' OF CLEAR TRUNK, SABAL PALM ONLY</t>
  </si>
  <si>
    <t>0580  2  8</t>
  </si>
  <si>
    <t>LANDSCAPE- RELOCATE TREE, PALMS &gt;14' OF CLEAR TRUNK SABAL PALM ONLY</t>
  </si>
  <si>
    <t>0580  2 10</t>
  </si>
  <si>
    <t>LANDSCAPE- RELOCATE TREE, LARGE TREE &gt;20' or 8" CALIPER</t>
  </si>
  <si>
    <t>0580  2 11</t>
  </si>
  <si>
    <t>LANDSCAPE- RELOCATE TREE, LARGE TREE TRANSPORTATION</t>
  </si>
  <si>
    <t>0580  2 20</t>
  </si>
  <si>
    <t>LANDSCAPE- RESET EXISTING TREE IN PLACE WITH STAKING AND GUYING</t>
  </si>
  <si>
    <t>0580  4  1</t>
  </si>
  <si>
    <t>LANDSCAPE- PALMS, CONTRACTORS OPTION FROM PROJECT LIST</t>
  </si>
  <si>
    <t>0580  4  2</t>
  </si>
  <si>
    <t>LANDSCAPE- PALMS, DISTRICT SPECIFIED FROM PROJECT LIST</t>
  </si>
  <si>
    <t>0580  4 12</t>
  </si>
  <si>
    <t>ERROR: LANDSCAPE- TREES, CONTRACTORS OPTION FROM PROJECT LIST, CONTAINER GROWN 15 GALLON</t>
  </si>
  <si>
    <t>0580  4101</t>
  </si>
  <si>
    <t>LANDSCAPE- PALMS, SILVER BISMARCK PALM BISMARCKIA NOBILIS 'SILVER', UP TO 4' CLEAR TRUNK</t>
  </si>
  <si>
    <t>0580  4102</t>
  </si>
  <si>
    <t>LANDSCAPE- PALMS, SILVER BISMARCK PALM BISMARCKIA NOBILIS 'SILVER' - 5-8' CLEAR TRUNK</t>
  </si>
  <si>
    <t>0580  4103</t>
  </si>
  <si>
    <t>LANDSCAPE- PALMS,SILVER BISMARCK PALM BISMARCKIA NOBILIS 'SILVER' - 9-12' CLEAR TRUNK</t>
  </si>
  <si>
    <t>0580  4104</t>
  </si>
  <si>
    <t>LANDSCAPE- PALMS, SILVER BISMARCK PALM BISMARCKIA NOBILIS 'SILVER' - 13-15' CLEAR TRUNK</t>
  </si>
  <si>
    <t>0580  4105</t>
  </si>
  <si>
    <t>LANDSCAPE- PALMS, SILVER BISMARCK PALM BISMARCKIA NOBILIS 'SILVER' - 16-20' CLEAR TRUNK</t>
  </si>
  <si>
    <t>0580  4106</t>
  </si>
  <si>
    <t>LANDSCAPE- PALMS, SILVER BISMARCK PALM BISMARCKIA NOBILIS 'SILVER' - 21-24' CLEAR TRUNK</t>
  </si>
  <si>
    <t>0580  4111</t>
  </si>
  <si>
    <t>LANDSCAPE- PALMS, PAUROTIS PALM ACOELORRHAPHE WRIGHTII, UP TO 8' OVERALL HEIGHT</t>
  </si>
  <si>
    <t>0580  4112</t>
  </si>
  <si>
    <t>LANDSCAPE- PALMS, PAUROTIS PALM ACOELORRHAPHE WRIGHTII, 8-10', OVERALL HEIGHT</t>
  </si>
  <si>
    <t>0580  4113</t>
  </si>
  <si>
    <t>LANDSCAPE- PALMS, PAUROTIS PALM ACOELORRHAPHE WRIGHTII, 11-14', OVERALL HEIGHT</t>
  </si>
  <si>
    <t>0580  4121</t>
  </si>
  <si>
    <t>LANDSCAPE- PALMS, PINDO PALM BUTIA CAPITATA, UP TO 4', CLEAR TRUNK</t>
  </si>
  <si>
    <t>0580  4122</t>
  </si>
  <si>
    <t>LANDSCAPE- PALMS, PINDO PALM BUTIA CAPITATA, 5-8', CLEAR TRUNK</t>
  </si>
  <si>
    <t>0580  4123</t>
  </si>
  <si>
    <t>LANDSCAPE- PALMS, PINDO PALM BUTIA CAPITATA, 9-12', CLEAR TRUNK</t>
  </si>
  <si>
    <t>0580  4124</t>
  </si>
  <si>
    <t>LANDSCAPE- PALMS, PINDO PALM BUTIA CAPITATA, 13-15', CLEAR TRUNK</t>
  </si>
  <si>
    <t>0580  4131</t>
  </si>
  <si>
    <t>LANDSCAPE- PALMS, EUROPEAN FAN PALM CHAMAEROPS HUMILIS, UP TO 4', OVERALL HEIGHT</t>
  </si>
  <si>
    <t>0580  4132</t>
  </si>
  <si>
    <t>LANDSCAPE- PALMS, EUROPEAN FAN PALM CHAMAEROPS HUMILIS, 4-6', OVERALL HEIGHT</t>
  </si>
  <si>
    <t>0580  4133</t>
  </si>
  <si>
    <t>LANDSCAPE- PALMS, EUROPEAN FAN PALM CHAMAEROPS HUMILIS, 7-8', OVERALL HEIGHT</t>
  </si>
  <si>
    <t>0580  4134</t>
  </si>
  <si>
    <t>LANDSCAPE- PALMS, EUROPEAN FAN PALM CHAMAEROPS HUMILIS, 9-10', OVERALL HEIGHT</t>
  </si>
  <si>
    <t>0580  4142</t>
  </si>
  <si>
    <t>LANDSCAPE- PALMS, FLORIDA SILVER PALM  COCCOTHRINAX ARGENTATA, 4-6', OVERALL HEIGHT</t>
  </si>
  <si>
    <t>0580  4152</t>
  </si>
  <si>
    <t>LANDSCAPE- PALMS, BOTTLE PALM HYOPHORBE LAGENICAULIS, 8-10', OVERALL HEIGHT</t>
  </si>
  <si>
    <t>0580  4153</t>
  </si>
  <si>
    <t>LANDSCAPE- PALMS, BOTTLE PALM HYOPHORBE LAGENICAULIS, 11-14', OVERALL HEIGHT</t>
  </si>
  <si>
    <t>0580  4162</t>
  </si>
  <si>
    <t>LANDSCAPE- PALMS, SPINDLE PALM  HYOPHORBE VERSCHAFFELTII, 8-10', OVERALL HEIGHT</t>
  </si>
  <si>
    <t>0580  4172</t>
  </si>
  <si>
    <t>LANDSCAPE- PALMS, RED LATAN PALM LATANIA LONTARIODES, 8-10', OVERALL HEIGHT</t>
  </si>
  <si>
    <t>0580  4173</t>
  </si>
  <si>
    <t>LANDSCAPE- PALMS, RED LATAN PALM LATANIA LONTARIODES, 11-14', OVERALL HEIGHT</t>
  </si>
  <si>
    <t>0580  4174</t>
  </si>
  <si>
    <t>LANDSCAPE- PALMS, RED LATAN PALM LATANIA LONTARIODES, 15-18', OVERALL HEIGHT</t>
  </si>
  <si>
    <t>0580  4183</t>
  </si>
  <si>
    <t>LANDSCAPE- PALMS, AUSTRALIAN FAN PALM LIVISTONA AUSTRALIS, 11-14', OVERALL HEIGHT</t>
  </si>
  <si>
    <t>0580  4184</t>
  </si>
  <si>
    <t>LANDSCAPE- PALMS, AUSTRALIAN FAN PALM LIVISTONA AUSTRALIS, 15-18', OVERALL HEIGHT</t>
  </si>
  <si>
    <t>0580  4185</t>
  </si>
  <si>
    <t>LANDSCAPE- PALMS, AUSTRALIAN FAN PALM LIVISTONA AUSTRALIS, 19-24', OVERALL HEIGHT</t>
  </si>
  <si>
    <t>0580  4193</t>
  </si>
  <si>
    <t>LANDSCAPE- PALMS, RIBBON PALM  LIVISTONA DECORA , 11-14', OVERALL HEIGHT</t>
  </si>
  <si>
    <t>0580  4194</t>
  </si>
  <si>
    <t>LANDSCAPE- PALMS, RIBBON PALM  LIVISTONA DECORA , 15-18', OVERALL HEIGHT</t>
  </si>
  <si>
    <t>0580  4195</t>
  </si>
  <si>
    <t>LANDSCAPE- PALMS, RIBBON PALM  LIVISTONA DECORA , 19-24', OVERALL HEIGHT</t>
  </si>
  <si>
    <t>0580  4202</t>
  </si>
  <si>
    <t>LANDSCAPE- PALMS, TARAW PALM LIVISTONA SARIBUS, 8-10', OVERALL HEIGHT</t>
  </si>
  <si>
    <t>0580  4203</t>
  </si>
  <si>
    <t>LANDSCAPE- PALMS, TARAW PALM LIVISTONA SARIBUS, 11-14', OVERALL HEIGHT</t>
  </si>
  <si>
    <t>0580  4212</t>
  </si>
  <si>
    <t>LANDSCAPE- PALMS, MEDJOOL DATE PALM  PHOENIX DACTYLIFERA 'MEDJOOL', 5-8', CLEAR TRUNK</t>
  </si>
  <si>
    <t>0580  4213</t>
  </si>
  <si>
    <t>LANDSCAPE- PALMS, MEDJOOL DATE PALM  PHOENIX DACTYLIFERA 'MEDJOOL', 9-12', CLEAR TRUNK</t>
  </si>
  <si>
    <t>0580  4214</t>
  </si>
  <si>
    <t>LANDSCAPE- PALMS, MEDJOOL DATE PALM  PHOENIX DACTYLIFERA 'MEDJOOL', 13-15', CLEAR TRUNK</t>
  </si>
  <si>
    <t>0580  4215</t>
  </si>
  <si>
    <t>LANDSCAPE- PALMS, MEDJOOL DATE PALM  PHOENIX DACTYLIFERA 'MEDJOOL', 16-20', CLEAR TRUNK</t>
  </si>
  <si>
    <t>0580  4216</t>
  </si>
  <si>
    <t>LANDSCAPE- PALMS, MEDJOOL DATE PALM  PHOENIX DACTYLIFERA 'MEDJOOL', 21-24', CLEAR TRUNK</t>
  </si>
  <si>
    <t>0580  4217</t>
  </si>
  <si>
    <t>LANDSCAPE- PALMS, MEDJOOL DATE PALM  PHOENIX DACTYLIFERA 'MEDJOOL', 25-30', CLEAR TRUNK</t>
  </si>
  <si>
    <t>0580  4218</t>
  </si>
  <si>
    <t>LANDSCAPE- PALMS, MEDJOOL DATE PALM  PHOENIX DACTYLIFERA 'MEDJOOL', 31-35', CLEAR TRUNK</t>
  </si>
  <si>
    <t>0580  4219</t>
  </si>
  <si>
    <t>LANDSCAPE- PALMS, MEDJOOL DATE PALM  PHOENIX DACTYLIFERA 'MEDJOOL', 36' AND OVER CLEAR TRUNK</t>
  </si>
  <si>
    <t>0580  4222</t>
  </si>
  <si>
    <t>LANDSCAPE- PALMS, PYGMY DATE PALM MULTIPLE PHOENIX ROEBELENII, 8-10', OVERALL HEIGHT</t>
  </si>
  <si>
    <t>0580  4223</t>
  </si>
  <si>
    <t>LANDSCAPE- PALMS, PYGMY DATE PALM MULTIPLE PHOENIX ROEBELENII, 11-14', OVERALL HEIGHT</t>
  </si>
  <si>
    <t>0580  4232</t>
  </si>
  <si>
    <t>LANDSCAPE- PALMS, WILD DATE PALM/SYLVESTER  PHOENIX SYLVESTRIS, 5-8', CLEAR TRUNK</t>
  </si>
  <si>
    <t>0580  4233</t>
  </si>
  <si>
    <t>LANDSCAPE- PALMS, WILD DATE PALM/SYLVESTER  PHOENIX SYLVESTRIS, 9-12', CLEAR TRUNK</t>
  </si>
  <si>
    <t>0580  4234</t>
  </si>
  <si>
    <t>LANDSCAPE- PALMS, WILD DATE PALM/SYLVESTER  PHOENIX SYLVESTRIS, 13-15', CLEAR TRUNK</t>
  </si>
  <si>
    <t>0580  4235</t>
  </si>
  <si>
    <t>LANDSCAPE- PALMS, WILD DATE PALM/SYLVESTER PHOENIX SYLVESTRIS, 16' AND OVER CLEAR TRUNK</t>
  </si>
  <si>
    <t>0580  4244</t>
  </si>
  <si>
    <t>LANDSCAPE- PALMS, ALEXANDER PALM SINGLE PTYCHOSPERMA ELEGANS, 15-18', OVERALL HEIGHT</t>
  </si>
  <si>
    <t>0580  4245</t>
  </si>
  <si>
    <t>LANDSCAPE- PALMS, ALEXANDER PALM SINGLE PTYCHOSPERMA ELEGANS, 19-24', OVERALL HEIGHT</t>
  </si>
  <si>
    <t>0580  4254</t>
  </si>
  <si>
    <t>LANDSCAPE- PALMS, ALEXANDER PALM DOUBLE PTYCHOSPERMA ELEGANS, 15-18', OVERALL HEIGHT</t>
  </si>
  <si>
    <t>0580  4255</t>
  </si>
  <si>
    <t>LANDSCAPE- PALMS, ALEXANDER PALM DOUBLE PTYCHOSPERMA ELEGANS, 19-24', OVERALL HEIGHT</t>
  </si>
  <si>
    <t>0580  4264</t>
  </si>
  <si>
    <t>LANDSCAPE- PALMS, ALEXANDER PALM TRIPLE PTYCHOSPERMA ELEGANS, 15-18', OVERALL HEIGHT</t>
  </si>
  <si>
    <t>0580  4265</t>
  </si>
  <si>
    <t>LANDSCAPE- PALMS, ALEXANDER PALM TRIPLE PTYCHOSPERMA ELEGANS, 19-24', OVERALL HEIGHT</t>
  </si>
  <si>
    <t>0580  4271</t>
  </si>
  <si>
    <t>LANDSCAPE- PALMS, LADY PALM RHAPHIS EXCELSA, UP TO 8', OVERALL HEIGHT</t>
  </si>
  <si>
    <t>0580  4272</t>
  </si>
  <si>
    <t>LANDSCAPE- PALMS, LADY PALM RHAPHIS EXCELSA, 8-10', OVERALL HEIGHT</t>
  </si>
  <si>
    <t>0580  4283</t>
  </si>
  <si>
    <t>LANDSCAPE- PALMS, FLORIDA ROYAL PALM ROYSTONEA ELATA, 9-12', GREY WOOD</t>
  </si>
  <si>
    <t>0580  4284</t>
  </si>
  <si>
    <t>LANDSCAPE- PALMS, FLORIDA ROYAL PALM ROYSTONEA ELATA, 13-16', GREY WOOD</t>
  </si>
  <si>
    <t>0580  4285</t>
  </si>
  <si>
    <t>LANDSCAPE- PALMS, FLORIDA ROYAL PALM ROYSTONEA ELATA, 17-20', GREY WOOD</t>
  </si>
  <si>
    <t>0580  4286</t>
  </si>
  <si>
    <t>LANDSCAPE- PALMS, FLORIDA ROYAL PALM ROYSTONEA ELATA, 21-24', GREY WOOD</t>
  </si>
  <si>
    <t>0580  4291</t>
  </si>
  <si>
    <t>LANDSCAPE- PALMS, THATCH PALM SINGLE THRINAX RADIATA, UP TO 8', OVERALL HEIGHT</t>
  </si>
  <si>
    <t>0580  4292</t>
  </si>
  <si>
    <t>LANDSCAPE- PALMS, THATCH PALM SINGLE THRINAX RADIATA, 8-10', OVERALL HEIGHT</t>
  </si>
  <si>
    <t>0580  4304</t>
  </si>
  <si>
    <t>LANDSCAPE- PALMS, MONTGOMERY PALM SINGLE  VEITCHIA MONTGOMERYANA, 15-18', OVERALL HEIGHT</t>
  </si>
  <si>
    <t>0580  4305</t>
  </si>
  <si>
    <t>LANDSCAPE- PALMS, MONTGOMERY PALM SINGLE  VEITCHIA MONTGOMERYANA, 19-24', OVERALL HEIGHT</t>
  </si>
  <si>
    <t>0580  4306</t>
  </si>
  <si>
    <t>LANDSCAPE- PALMS, MONTGOMERY PALM SINGLE VEITCHIA MONTGOMERYANA, 25-30', OVERALL HEIGHT</t>
  </si>
  <si>
    <t>0580  4314</t>
  </si>
  <si>
    <t>LANDSCAPE- PALMS, MONTGOMERY PALM DOUBLE VEITCHIA MONTGOMERYANA, 15-18', OVERALL HEIGHT</t>
  </si>
  <si>
    <t>0580  4315</t>
  </si>
  <si>
    <t>LANDSCAPE- PALMS, MONTGOMERY PALM DOUBLE VEITCHIA MONTGOMERYANA, 19-24', OVERALL HEIGHT</t>
  </si>
  <si>
    <t>0580  4324</t>
  </si>
  <si>
    <t>LANDSCAPE- PALMS, MONTGOMERY PALM TRIPLE VEITCHIA MONTGOMERYANA, 15-18', OVERALL HEIGHT</t>
  </si>
  <si>
    <t>0580  4325</t>
  </si>
  <si>
    <t>LANDSCAPE- PALMS, MONTGOMERY PALM TRIPLE VEITCHIA MONTGOMERYANA , 19-24', OVERALL HEIGHT</t>
  </si>
  <si>
    <t>0580  4331</t>
  </si>
  <si>
    <t>LANDSCAPE- PALMS, COCONUT PALM COCOS NUCIFERA, UP TO 4' GREY WOOD</t>
  </si>
  <si>
    <t>0580  4332</t>
  </si>
  <si>
    <t>LANDSCAPE- PALMS, COCONUT PALM COCOS NUCIFERA, 5-8' GREY WOOD</t>
  </si>
  <si>
    <t>0580  4333</t>
  </si>
  <si>
    <t>LANDSCAPE- PALMS, COCONUT PALM COCOS NUCIFERA, 9-12' GREY WOOD</t>
  </si>
  <si>
    <t>0580  4334</t>
  </si>
  <si>
    <t>LANDSCAPE- PALMS, COCONUT PALM COCOS NUCIFERA, 13-16' GREY WOOD</t>
  </si>
  <si>
    <t>0580  4343</t>
  </si>
  <si>
    <t>LANDSCAPE- PALMS, SABAL PALMETTO SABAL PALMETTO, 9-12' CLEAR TRUNK</t>
  </si>
  <si>
    <t>0580  4345</t>
  </si>
  <si>
    <t>LANDSCAPE- PALMS, SABAL PALMETTO SABAL PALMETTO, 16-20' CLEAR TRUNK</t>
  </si>
  <si>
    <t>0580  4346</t>
  </si>
  <si>
    <t>LANDSCAPE- PALMS, SABAL PALMETTO SABAL PALMETTO, 21-24' CLEAR TRUNK</t>
  </si>
  <si>
    <t>0580  4347</t>
  </si>
  <si>
    <t>LANDSCAPE- PALMS, SABAL PALMETTO SABAL PALMETTO, 25-30' CLEAR TRUNK</t>
  </si>
  <si>
    <t>0580  4348</t>
  </si>
  <si>
    <t>LANDSCAPE- PALMS, SABAL PALMETTO SABAL PALMETTO, 31-35' CLEAR TRUNK</t>
  </si>
  <si>
    <t>0580  4349</t>
  </si>
  <si>
    <t>LANDSCAPE- PALMS, SABAL PALMETTO SABAL PALMETTO, &gt;36' CLEAR TRUNK</t>
  </si>
  <si>
    <t>0580  4352</t>
  </si>
  <si>
    <t>LANDSCAPE- PALMS, ARECA PALM DYPSIS LUTESCENS, 8-10', OVERALL HEIGHT</t>
  </si>
  <si>
    <t>0580  4353</t>
  </si>
  <si>
    <t>LANDSCAPE- PALMS, ARECA PALM DYPSIS LUTESCENS, 11-14', OVERALL HEIGHT</t>
  </si>
  <si>
    <t>0580  4354</t>
  </si>
  <si>
    <t>LANDSCAPE- PALMS, ARECA PALM DYPSIS LUTESCENS, 15-18', OVERALL HEIGHT</t>
  </si>
  <si>
    <t>0580  4355</t>
  </si>
  <si>
    <t>LANDSCAPE- PALMS, REGENERATED SABAL PALMETTO SABAL PALMETTO, 16-20' CLEAR TRUNK</t>
  </si>
  <si>
    <t>0580  4356</t>
  </si>
  <si>
    <t>LANDSCAPE- PALMS, REGENERATED SABAL PALMETTO SABAL PALMETTO, 21-24' CLEAR TRUNK</t>
  </si>
  <si>
    <t>0580  4357</t>
  </si>
  <si>
    <t>LANDSCAPE- PALMS, REGENERATED SABAL PALMETTO SABAL PALMETTO, 25-30' CLEAR TRUNK</t>
  </si>
  <si>
    <t>0580  4361</t>
  </si>
  <si>
    <t>LANDSCAPE- PALMS, CANARY ISLAND DATE PALM PHOENIX CANARIENSIS, UP TO 4', CLEAR TRUNK</t>
  </si>
  <si>
    <t>0580  4362</t>
  </si>
  <si>
    <t>LANDSCAPE- PALMS, CANARY ISLAND DATE PALM PHOENIX CANARIENSIS, 5-8', CLEAR TRUNK</t>
  </si>
  <si>
    <t>0580  4364</t>
  </si>
  <si>
    <t>LANDSCAPE- PALMS, CANARY ISLAND DATE PALM PHOENIX CANARIENSIS, 13-15', CLEAR TRUNK</t>
  </si>
  <si>
    <t>0580  4365</t>
  </si>
  <si>
    <t>LANDSCAPE- PALMS, CANARY ISLAND DATE PALM PHOENIX CANARIENSIS, 16-20', CLEAR TRUNK</t>
  </si>
  <si>
    <t>0580  4373</t>
  </si>
  <si>
    <t>LANDSCAPE- PALMS, REGENERATED SABAL PALMETTO SABAL PALMETTO, 9-12' CLEAR TRUNK</t>
  </si>
  <si>
    <t>0580  4374</t>
  </si>
  <si>
    <t>LANDSCAPE- PALMS, REGENERATED SABAL PALMETTO SABAL PALMETTO, 13-15' CLEAR TRUNK</t>
  </si>
  <si>
    <t>0580  4375</t>
  </si>
  <si>
    <t>0580  4376</t>
  </si>
  <si>
    <t>0580  4377</t>
  </si>
  <si>
    <t>0580  4378</t>
  </si>
  <si>
    <t>LANDSCAPE- PALMS, REGENERATED SABAL PALMETTO SABAL PALMETTO, 31-35' CLEAR TRUNK</t>
  </si>
  <si>
    <t>0580  4379</t>
  </si>
  <si>
    <t>LANDSCAPE- PALMS, REGENERATED SABAL PALMETTO SABAL PALMETTO, &gt;36' CLEAR TRUNK</t>
  </si>
  <si>
    <t>0580  4383</t>
  </si>
  <si>
    <t>LANDSCAPE- PALMS, CARANDAY PALM COPERNICIA ALBA, 11-14' OVERALL HEIGHT</t>
  </si>
  <si>
    <t>0580  4384</t>
  </si>
  <si>
    <t>LANDSCAPE- PALMS, CARANDAY PALM COPERNICIA ALBA, 15-18' OVERALL HEIGHT</t>
  </si>
  <si>
    <t>0580  4393</t>
  </si>
  <si>
    <t>LANDSCAPE- PALMS, CHINESE FAN PALM LIVISTONA CHINENSIS, 11-14', OVERALL HEIGHT</t>
  </si>
  <si>
    <t>0580  4394</t>
  </si>
  <si>
    <t>LANDSCAPE- PALMS, CHINESE FAN PALM LIVISTONA CHINENSIS, 15-18', OVERALL HEIGHT</t>
  </si>
  <si>
    <t>0580  4395</t>
  </si>
  <si>
    <t>LANDSCAPE- PALMS, CHINESE FAN PALM LIVISTONA CHINENSIS, 19-24', OVERALL HEIGHT</t>
  </si>
  <si>
    <t>0580  4403</t>
  </si>
  <si>
    <t>LANDSCAPE- PALMS, SENEGAL DATE PALM,  PHOENIX RECLINATA, 11-14' OVERALL HEIGHT</t>
  </si>
  <si>
    <t>0580  4404</t>
  </si>
  <si>
    <t>LANDSCAPE- PALMS, SENEGAL DATE PALM,  PHOENIX RECLINATA, 15-18' OVERALL HEIGHT</t>
  </si>
  <si>
    <t>0580  4413</t>
  </si>
  <si>
    <t>LANDSCAPE- PALMS, PUERTO RICAN HAT PALM,  SABAL CAUSIARUM, 11-14' OVERALL HEIGHT</t>
  </si>
  <si>
    <t>0580  4414</t>
  </si>
  <si>
    <t>LANDSCAPE- PALMS, PUERTO RICAN HAT PALM,  SABAL CAUSIARUM, 15-18' OVERALL HEIGHT</t>
  </si>
  <si>
    <t>0580  4422</t>
  </si>
  <si>
    <t>LANDSCAPE- PALMS, WINDMILL PALM,  TRACHYCARPUS FORTUNEI, 8-10' OVERALL HEIGHT</t>
  </si>
  <si>
    <t>0580  4423</t>
  </si>
  <si>
    <t>LANDSCAPE- PALMS, WINDMILL PALM,  TRACHYCARPUS FORTUNEI, 11-14' OVERALL HEIGHT</t>
  </si>
  <si>
    <t>0580  4433</t>
  </si>
  <si>
    <t>LANDSCAPE- PALMS, FAN PALM HYRBID FILIBUSTA, WASHINGTONIA  FILIBUSTA 'FILERA x ROBUSTA', 9-12' CLEAR TRUNK</t>
  </si>
  <si>
    <t>0580  4434</t>
  </si>
  <si>
    <t>LANDSCAPE- PALMS, FAN PALM HYRBID FILIBUSTA, WASHINGTONIA  FILIBUSTA 'FILERA x ROBUSTA', 13-15' CLEAR TRUNK</t>
  </si>
  <si>
    <t>0580  4435</t>
  </si>
  <si>
    <t>LANDSCAPE- PALMS, FAN PALM HYRBID FILIBUSTA, WASHINGTONIA  FILIBUSTA 'FILERA x ROBUSTA', 16-20' CLEAR TRUNK</t>
  </si>
  <si>
    <t>0580  4436</t>
  </si>
  <si>
    <t>LANDSCAPE- PALMS, FAN PALM HYRBID FILIBUSTA, WASHINGTONIA  FILIBUSTA 'FILERA x ROBUSTA', 21-24' CLEAR TRUNK</t>
  </si>
  <si>
    <t>0580  4437</t>
  </si>
  <si>
    <t>LANDSCAPE- PALMS, FAN PALM HYRBID FILIBUSTA, WASHINGTONIA  FILIBUSTA 'FILERA x ROBUSTA', 25-30' CLEAR TRUNK</t>
  </si>
  <si>
    <t>0580  4438</t>
  </si>
  <si>
    <t>0580  4439</t>
  </si>
  <si>
    <t>LANDSCAPE- PALMS, FAN PALM HYRBID FILIBUSTA, WASHINGTONIA  FILIBUSTA 'FILERA x ROBUSTA', 36' AND OVER CLEAR TRUNK</t>
  </si>
  <si>
    <t>0580  4443</t>
  </si>
  <si>
    <t>LANDSCAPE- PALMS, WASHINGTON PALM WASHINGTON ROBUSTA, 9-12' CLEAR TRUNK</t>
  </si>
  <si>
    <t>0580  4444</t>
  </si>
  <si>
    <t>LANDSCAPE- PALMS, WASHINGTON PALM WASHINGTON ROBUSTA, 13-15' CLEAR TRUNK</t>
  </si>
  <si>
    <t>0580  4445</t>
  </si>
  <si>
    <t>LANDSCAPE- PALMS, WASHINGTON PALM WASHINGTON ROBUSTA, 16-20' CLEAR TRUNK</t>
  </si>
  <si>
    <t>0580  4446</t>
  </si>
  <si>
    <t>LANDSCAPE- PALMS, WASHINGTON PALM WASHINGTON ROBUSTA, 21-24' CLEAR TRUNK</t>
  </si>
  <si>
    <t>0580  4447</t>
  </si>
  <si>
    <t>LANDSCAPE- PALMS, WASHINGTON PALM WASHINGTON ROBUSTA, 25-30' CLEAR TRUNK</t>
  </si>
  <si>
    <t>0580  4448</t>
  </si>
  <si>
    <t>LANDSCAPE- PALMS, WASHINGTON PALM WASHINGTON ROBUSTA, 31-35' CLEAR TRUNK</t>
  </si>
  <si>
    <t>0580  4449</t>
  </si>
  <si>
    <t>LANDSCAPE- PALMS, WASHINGTON PALM WASHINGTON ROBUSTA, 36' AND OVER CLEAR TRUNK</t>
  </si>
  <si>
    <t>0580  4454</t>
  </si>
  <si>
    <t>LANDSCAPE- PALMS, MULE PALM, X BUTIAGRUS NABONNANDII, 15-18' OVERALL HEIGHT</t>
  </si>
  <si>
    <t>0580  4461</t>
  </si>
  <si>
    <t>LANDSCAPE- PALMS, EUROPEAN FAN PALM MULTI 3+ STEM,  CHAMAEROPS HUMILIS, UP TO 4', OVERALL HEIGHT</t>
  </si>
  <si>
    <t>0580  4462</t>
  </si>
  <si>
    <t>LANDSCAPE- PALMS, EUROPEAN FAN PALM MULTI 3+ STEM,  CHAMAEROPS HUMILIS, 4-6' OVERALL HEIGHT</t>
  </si>
  <si>
    <t>0580  4463</t>
  </si>
  <si>
    <t>LANDSCAPE- PALMS, EUROPEAN FAN PALM MULTI 3+ STEM, CHAMAEROPS HUMILIS, 7-8' OVERALL HEIGHT</t>
  </si>
  <si>
    <t>0580  4464</t>
  </si>
  <si>
    <t>LANDSCAPE- PALMS, EUROPEAN FAN PALM MULTI 3+ STEM, CHAMAEROPS HUMILIS, 9-10' OVERALL HEIGHT</t>
  </si>
  <si>
    <t>0580  4471</t>
  </si>
  <si>
    <t>LANDSCAPE- PALMS, SYAGRUS ROMANZOFFIANA- QUEEN PALM, UP TO 8' OVERALL HEIGHT</t>
  </si>
  <si>
    <t>0580  4472</t>
  </si>
  <si>
    <t>LANDSCAPE- PALMS, SYAGRUS ROMANZOFFIANA- QUEEN PALM, 8-10' OVERALL HEIGHT</t>
  </si>
  <si>
    <t>0580  4473</t>
  </si>
  <si>
    <t>LANDSCAPE- PALMS, SYAGRUS ROMANZOFFIANA- QUEEN PALM, 11-14' OVERALL HEIGHT</t>
  </si>
  <si>
    <t>0580  4474</t>
  </si>
  <si>
    <t>LANDSCAPE- PALMS, SYAGRUS ROMANZOFFIANA- QUEEN PALM, 15-18' OVERALL HEIGHT</t>
  </si>
  <si>
    <t>0580  4475</t>
  </si>
  <si>
    <t>LANDSCAPE- PALMS, SYAGRUS ROMANZOFFIANA- QUEEN PALM, 19-24' OVERALL HEIGHT</t>
  </si>
  <si>
    <t>0580  4476</t>
  </si>
  <si>
    <t>LANDSCAPE- PALMS, SYAGRUS ROMANZOFFIANA- QUEEN PALM, OVER 24' OVERALL HEIGHT</t>
  </si>
  <si>
    <t>0580  4483</t>
  </si>
  <si>
    <t>LANDSCAPE- PALMS, ADONIDIA MERRILLII, 11-14', OVERALL HEIGHT</t>
  </si>
  <si>
    <t>0580  4491</t>
  </si>
  <si>
    <t>LANDSCAPE- PALMS, CARPENTARIA ACUMINATA, UP TO 4' CLEAR TRUNK</t>
  </si>
  <si>
    <t>0580  4492</t>
  </si>
  <si>
    <t>LANDSCAPE- PALMS,  CARPENTARIA ACUMINATA - CARPENTARIA PALM, 9-12' CLEAR TRUNK</t>
  </si>
  <si>
    <t>0580  4493</t>
  </si>
  <si>
    <t>LANDSCAPE- PALMS, BISMARCKIA NOBILIS - BISMARCK PALM, 11-14', OVERALL HEIGHT</t>
  </si>
  <si>
    <t>0580  450</t>
  </si>
  <si>
    <t>ERROR: LANDSCAPE- PALMS</t>
  </si>
  <si>
    <t>0580  4502</t>
  </si>
  <si>
    <t>LANDSCAPE- PALMS, LATANIA LODDIGESII- BLUE LATIN PALM, 8-10', OVERALL HEIGHT</t>
  </si>
  <si>
    <t>0580  4512</t>
  </si>
  <si>
    <t>LANDSCAPE- PALMS, DYPSIS DECARYI - TRIANGLE PALM, 8-10', OVERALL HEIGHT</t>
  </si>
  <si>
    <t>0580  4523</t>
  </si>
  <si>
    <t>LANDSCAPE- PALMS, LIVISTONA NITIDA- CARNAVON GORGE PALM, 11-14', OVERALL HEIGHT</t>
  </si>
  <si>
    <t>0580  4532</t>
  </si>
  <si>
    <t>LANDSCAPE- PALMS, COCOS NUCIFERA 'MAYPAN' 5-8' GREY WOOD</t>
  </si>
  <si>
    <t>0580  4533</t>
  </si>
  <si>
    <t>LANDSCAPE- PALMS, COCOS NUCIFERA 'MAYPAN' 9-12' GREY WOOD</t>
  </si>
  <si>
    <t>0580  4534</t>
  </si>
  <si>
    <t>LANDSCAPE- PALMS, COCOS NUCIFERA 'MAYPAN' 13-16' GREY WOOD</t>
  </si>
  <si>
    <t>0580  4542</t>
  </si>
  <si>
    <t>LANDSCAPE- PALMS,LEUCOTHRINAX MORRISII, KEYS THATCH PALM, 4-6’ OVERALL HEIGHT</t>
  </si>
  <si>
    <t>0580  4557</t>
  </si>
  <si>
    <t>LANDSCAPE- PALMS,ROYSTONEA REGIA- ROYAL PALM, 25-30' GREY WOOD</t>
  </si>
  <si>
    <t>0580  5  1</t>
  </si>
  <si>
    <t>LANDSCAPE- TREES, CONTRACTORS OPTION FROM PROJECT LIST</t>
  </si>
  <si>
    <t>0580  5  2</t>
  </si>
  <si>
    <t>LANDSCAPE- TREES, DISTRICT SPECIFIED FROM PROJECT LIST</t>
  </si>
  <si>
    <t>0580  5 11</t>
  </si>
  <si>
    <t>LANDSCAPE- TREES, CONTRACTORS OPTION FROM PROJECT LIST, CONTAINER GROWN 7 GALLON</t>
  </si>
  <si>
    <t>0580  5 12</t>
  </si>
  <si>
    <t>LANDSCAPE- TREES, CONTRACTORS OPTION FROM PROJECT LIST, CONTAINER GROWN 15 GALLON</t>
  </si>
  <si>
    <t>0580  5 13</t>
  </si>
  <si>
    <t>LANDSCAPE- TREES, CONTRACTORS OPTION FROM PROJECT LIST, CONTAINER GROWN 30 GALLON</t>
  </si>
  <si>
    <t>0580  5 14</t>
  </si>
  <si>
    <t>LANDSCAPE- TREES, CONTRACTORS OPTION FROM PROJECT LIST, CONTAINER GROWN 45 GALLON</t>
  </si>
  <si>
    <t>0580  5 15</t>
  </si>
  <si>
    <t>LANDSCAPE- TREES, CONTRACTORS OPTION FROM PROJECT LIST, CONTAINER GROWN 65 GALLON</t>
  </si>
  <si>
    <t>0580  5 16</t>
  </si>
  <si>
    <t>LANDSCAPE- TREES, CONTRACTORS OPTION FROM PROJECT LIST, CONTAINER GROWN 100 GALLON</t>
  </si>
  <si>
    <t>0580  5 21</t>
  </si>
  <si>
    <t>LANDSCAPE- TREES, DISTRICT SPECIFIED FROM PROJECT LIST, CONTAINER GROWN 7 GALLON</t>
  </si>
  <si>
    <t>0580  5 22</t>
  </si>
  <si>
    <t>LANDSCAPE- TREES, DISTRICT SPECIFIED FROM PROJECT LIST, CONTAINER GROWN 15 GALLON</t>
  </si>
  <si>
    <t>0580  5 23</t>
  </si>
  <si>
    <t>LANDSCAPE- TREES, DISTRICT SPECIFIED FROM PROJECT LIST, CONTAINER GROWN 30 GALLON</t>
  </si>
  <si>
    <t>0580  5 24</t>
  </si>
  <si>
    <t>LANDSCAPE- TREES, DISTRICT SPECIFIED FROM PROJECT LIST, CONTAINER GROWN 45 GALLON</t>
  </si>
  <si>
    <t>0580  5 25</t>
  </si>
  <si>
    <t>LANDSCAPE- TREES, DISTRICT SPECIFIED FROM PROJECT LIST, CONTAINER GROWN 65 GALLON</t>
  </si>
  <si>
    <t>0580  5 26</t>
  </si>
  <si>
    <t>LANDSCAPE- TREES, DISTRICT SPECIFIED FROM PROJECT LIST, CONTAINER GROWN 100 GALLON</t>
  </si>
  <si>
    <t>0580  5 31</t>
  </si>
  <si>
    <t>LANDSCAPE- TREES, CONTRACTORS OPTION FROM PROJECT LIST, FIELD GROWN OR BALL &amp; BURLAP, 2" CALIPER</t>
  </si>
  <si>
    <t>0580  5 32</t>
  </si>
  <si>
    <t>LANDSCAPE- TREES, CONTRACTORS OPTION FROM PROJECT LIST, FIELD GROWN OR BALL &amp; BURLAP, 2.5" CALIPER</t>
  </si>
  <si>
    <t>0580  5 33</t>
  </si>
  <si>
    <t>LANDSCAPE- TREES, CONTRACTORS OPTION FROM PROJECT LIST, FIELD GROWN OR BALL &amp; BURLAP, 3" CALIPER</t>
  </si>
  <si>
    <t>0580  5 34</t>
  </si>
  <si>
    <t>LANDSCAPE- TREES, CONTRACTORS OPTION FROM PROJECT LIST, FIELD GROWN OR BALL &amp; BURLAP, 4" CALIPER</t>
  </si>
  <si>
    <t>0580  5 35</t>
  </si>
  <si>
    <t>LANDSCAPE- TREES, CONTRACTORS OPTION FROM PROJECT LIST, FIELD GROWN OR BALL &amp; BURLAP, 5" CALIPER</t>
  </si>
  <si>
    <t>0580  5 36</t>
  </si>
  <si>
    <t>LANDSCAPE- TREES, CONTRACTORS OPTION FROM PROJECT LIST, FIELD GROWN OR BALL &amp; BURLAP, 6" CALIPER</t>
  </si>
  <si>
    <t>0580  5 37</t>
  </si>
  <si>
    <t>LANDSCAPE- TREES, CONTRACTORS OPTION FROM PROJECT LIST, FIELD GROWN OR BALL &amp; BURLAP, 8" CALIPER</t>
  </si>
  <si>
    <t>0580  5 38</t>
  </si>
  <si>
    <t>LANDSCAPE- TREES, CONTRACTORS OPTION FROM PROJECT LIST, FIELD GROWN OR BALL &amp; BURLAP, &gt;8" CALIPER</t>
  </si>
  <si>
    <t>0580  5 41</t>
  </si>
  <si>
    <t>LANDSCAPE- TREES, DISTRICT SPECIFIED FROM PROJECT LIST, FIELD GROWN OR BALL &amp; BURLAP, 2" CALIPER</t>
  </si>
  <si>
    <t>0580  5 42</t>
  </si>
  <si>
    <t>LANDSCAPE- TREES, DISTRICT SPECIFIED FROM PROJECT LIST, FIELD GROWN OR BALL &amp; BURLAP, 2.5" CALIPER</t>
  </si>
  <si>
    <t>0580  5 43</t>
  </si>
  <si>
    <t>LANDSCAPE- TREES, DISTRICT SPECIFIED FROM PROJECT LIST, FIELD GROWN OR BALL &amp; BURLAP, 3" CALIPER</t>
  </si>
  <si>
    <t>0580  5 44</t>
  </si>
  <si>
    <t>LANDSCAPE- TREES, DISTRICT SPECIFIED FROM PROJECT LIST, FIELD GROWN OR BALL &amp; BURLAP, 4" CALIPER</t>
  </si>
  <si>
    <t>0580  5 45</t>
  </si>
  <si>
    <t>LANDSCAPE- TREES, DISTRICT SPECIFIED FROM PROJECT LIST, FIELD GROWN OR BALL &amp; BURLAP, 5" CALIPER</t>
  </si>
  <si>
    <t>0580  5 46</t>
  </si>
  <si>
    <t>LANDSCAPE- TREES, DISTRICT SPECIFIED FROM PROJECT LIST, FIELD GROWN OR BALL &amp; BURLAP, 6" CALIPER</t>
  </si>
  <si>
    <t>0580  5 47</t>
  </si>
  <si>
    <t>LANDSCAPE- TREES, DISTRICT SPECIFIED FROM PROJECT LIST, FIELD GROWN OR BALL &amp; BURLAP, 8" CALIPER</t>
  </si>
  <si>
    <t>0580  5 48</t>
  </si>
  <si>
    <t>LANDSCAPE- TREES, DISTRICT SPECIFIED FROM PROJECT LIST, FIELD GROWN OR BALL &amp; BURLAP, &gt;8" CALIPER</t>
  </si>
  <si>
    <t>0580  5103</t>
  </si>
  <si>
    <t>LANDSCAPE- TREES, COTTON TREE BOMBAX CEIBA - RED SILK, 11-14' OVERALL HEIGHT</t>
  </si>
  <si>
    <t>0580  5104</t>
  </si>
  <si>
    <t>LANDSCAPE- TREES, COTTON TREE BOMBAX CEIBA - RED SILK, 15-18' OVERALL HEIGHT</t>
  </si>
  <si>
    <t>0580  5105</t>
  </si>
  <si>
    <t>LANDSCAPE- TREES, COTTON TREE BOMBAX CEIBA - RED SILK, 19-24' OVERALL HEIGHT</t>
  </si>
  <si>
    <t>0580  5114</t>
  </si>
  <si>
    <t>LANDSCAPE- TREES, KAPOK TREE CEIBA PENTANDRA, 15-18' OVERALL HEIGHT</t>
  </si>
  <si>
    <t>0580  5121</t>
  </si>
  <si>
    <t>LANDSCAPE- TREES, SOUTHERN RED CEDAR JUNIPERUS VIRGINIANA SILICICOLA, UP TO 8' OVERALL HEIGHT</t>
  </si>
  <si>
    <t>0580  5122</t>
  </si>
  <si>
    <t>LANDSCAPE- TREES, SOUTHERN RED CEDAR JUNIPERUS VIRGINIANA SILICICOLA, 8-10' OVERALL HEIGHT</t>
  </si>
  <si>
    <t>0580  5123</t>
  </si>
  <si>
    <t>LANDSCAPE- TREES, SOUTHERN RED CEDAR JUNIPERUS VIRGINIANA SILICICOLA, 11-14' OVERALL HEIGHT</t>
  </si>
  <si>
    <t>0580  5124</t>
  </si>
  <si>
    <t>LANDSCAPE- TREES, SOUTHERN RED CEDAR JUNIPERUS VIRGINIANA SILICICOLA, 15-18' OVERALL HEIGHT</t>
  </si>
  <si>
    <t>0580  5132</t>
  </si>
  <si>
    <t>LANDSCAPE- TREES, CRAPE MYRTLE STANDARD/SINGLE LAGERSTROEMIA INDICA 'STANDARD', 8-10' OVERALL HEIGHT</t>
  </si>
  <si>
    <t>0580  5133</t>
  </si>
  <si>
    <t>LANDSCAPE- TREES, CRAPE MYRTLE STANDARD/SINGLE LAGERSTROEMIA INDICA 'STANDARD', 11-14' OVERALL HEIGHT</t>
  </si>
  <si>
    <t>0580  5134</t>
  </si>
  <si>
    <t>LANDSCAPE- TREES, CRAPE MYRTLE STANDARD/SINGLE LAGERSTROEMIA INDICA 'STANDARD', 15-18' OVERALL HEIGHT</t>
  </si>
  <si>
    <t>0580  5142</t>
  </si>
  <si>
    <t>LANDSCAPE- TREES, CRAPE MYRTLE MULTI LAGERSTROEMIA INDICA 'MULTI', 8-10' OVERALL HEIGHT</t>
  </si>
  <si>
    <t>0580  5143</t>
  </si>
  <si>
    <t>LANDSCAPE- TREES, CRAPE MYRTLE MULTI LAGERSTROEMIA INDICA 'MULTI', 11-14' OVERALL HEIGHT</t>
  </si>
  <si>
    <t>0580  5144</t>
  </si>
  <si>
    <t>LANDSCAPE- TREES, CRAPE MYRTLE MULTI LAGERSTROEMIA INDICA 'MULTI', 15-18' OVERALL HEIGHT</t>
  </si>
  <si>
    <t>0580  5152</t>
  </si>
  <si>
    <t>LANDSCAPE- TREES, QUEEN'S CRAPE MYRTLE STANDARD/SINGLE, LAGERSTROEMIA SPECIOSA 'STANDARD', 8-10' OVERALL HEIGHT</t>
  </si>
  <si>
    <t>0580  5153</t>
  </si>
  <si>
    <t>LANDSCAPE- TREES, QUEEN'S CRAPE MYRTLE STANDARD/SINGLE, LAGERSTROEMIA SPECIOSA 'STANDARD', 11-14' OVERALL HEIGHT</t>
  </si>
  <si>
    <t>0580  5154</t>
  </si>
  <si>
    <t>LANDSCAPE- TREES, QUEEN'S CRAPE MYRTLE STANDARD/SINGLE, LAGERSTROEMIA SPECIOSA 'STANDARD', 15-18' OVERALL HEIGHT</t>
  </si>
  <si>
    <t>0580  5163</t>
  </si>
  <si>
    <t>LANDSCAPE- TREES, QUEEN'S CRAPE MYRTLE MULTIPLE, LAGERSTROEMIA SPECIOSA 'MULTI', 11-14' OVERALL HEIGHT</t>
  </si>
  <si>
    <t>0580  5164</t>
  </si>
  <si>
    <t>LANDSCAPE- TREES, QUEEN'S CRAPE MYRTLE MULTIPLE, LAGERSTROEMIA SPECIOSA 'MULTI', 15-18' OVERALL HEIGHT</t>
  </si>
  <si>
    <t>0580  5171</t>
  </si>
  <si>
    <t>LANDSCAPE- TREES, BALD CYPRESS TAXODIUM DISTICHUM , UP TO 8' OVERALL HEIGHT</t>
  </si>
  <si>
    <t>0580  5172</t>
  </si>
  <si>
    <t>LANDSCAPE- TREES, BALD CYPRESS TAXODIUM DISTICHUM , 8-10' OVERALL HEIGHT</t>
  </si>
  <si>
    <t>0580  5173</t>
  </si>
  <si>
    <t>LANDSCAPE- TREES, BALD CYPRESS TAXODIUM DISTICHUM , 11-14' OVERALL HEIGHT</t>
  </si>
  <si>
    <t>0580  5174</t>
  </si>
  <si>
    <t>LANDSCAPE- TREES, BALD CYPRESS TAXODIUM DISTICHUM, 15-18' OVERALL HEIGHT</t>
  </si>
  <si>
    <t>0580  5175</t>
  </si>
  <si>
    <t>LANDSCAPE- TREES, BALD CYPRESS TAXODIUM DISTICHUM, 19-24' OVERALL HEIGHT</t>
  </si>
  <si>
    <t>0580  5183</t>
  </si>
  <si>
    <t>LANDSCAPE- TREES, GUMBO LIMBO BURSERA SIMARUBA, 11-14' OVERALL HEIGHT</t>
  </si>
  <si>
    <t>0580  5184</t>
  </si>
  <si>
    <t>LANDSCAPE- TREES, GUMBO LIMBO BURSERA SIMARUBA, 15-18' OVERALL HEIGHT</t>
  </si>
  <si>
    <t>0580  5185</t>
  </si>
  <si>
    <t>LANDSCAPE- TREES, GUMBO LIMBO BURSERA SIMARUBA, 19-24' OVERALL HEIGHT</t>
  </si>
  <si>
    <t>0580  5193</t>
  </si>
  <si>
    <t>LANDSCAPE- TREES, MAGNOLIA BLANCHARD MAGNOLIA GRANDIFLORA, 11-14' OVERALL HEIGHT</t>
  </si>
  <si>
    <t>0580  5194</t>
  </si>
  <si>
    <t>LANDSCAPE- TREES, MAGNOLIA BLANCHARD MAGNOLIA GRANDIFLORA, 15-18' OVERALL HEIGHT</t>
  </si>
  <si>
    <t>0580  5195</t>
  </si>
  <si>
    <t>LANDSCAPE- TREES, MAGNOLIA BLANCHARD MAGNOLIA GRANDIFLORA, 19-24' OVERALL HEIGHT</t>
  </si>
  <si>
    <t>0580  5201</t>
  </si>
  <si>
    <t>LANDSCAPE- TREES, MAGNOLIA LITTLE GEM MAGNOLIA GRANDIFLORA 'LITTLE GEM', UP TO 8' OVERALL HEIGHT</t>
  </si>
  <si>
    <t>0580  5202</t>
  </si>
  <si>
    <t>LANDSCAPE- TREES, MAGNOLIA LITTLE GEM MAGNOLIA GRANDIFLORA 'LITTLE GEM', 8-10' OVERALL HEIGHT</t>
  </si>
  <si>
    <t>0580  5203</t>
  </si>
  <si>
    <t>LANDSCAPE- TREES, MAGNOLIA LITTLE GEM MAGNOLIA GRANDIFLORA 'LITTLE GEM', 11-14' OVERALL HEIGHT</t>
  </si>
  <si>
    <t>0580  5204</t>
  </si>
  <si>
    <t>LANDSCAPE- TREES, MAGNOLIA LITTLE GEM MAGNOLIA GRANDIFLORA 'LITTLE GEM', 15-18' OVERALL HEIGHT</t>
  </si>
  <si>
    <t>0580  5212</t>
  </si>
  <si>
    <t>LANDSCAPE- TREES, MAGNOLIA SWEET BAY MAGNOLIA VIRGINIA, 8-10' OVERALL HEIGHT</t>
  </si>
  <si>
    <t>0580  5213</t>
  </si>
  <si>
    <t>LANDSCAPE- TREES, MAGNOLIA SWEET BAY MAGNOLIA VIRGINIA, 11-14' OVERALL HEIGHT</t>
  </si>
  <si>
    <t>0580  5223</t>
  </si>
  <si>
    <t>LANDSCAPE- TREES, LIVE OAK QUERCUS VIRGINIANA, 11-14' OVERALL HEIGHT</t>
  </si>
  <si>
    <t>0580  5224</t>
  </si>
  <si>
    <t>LANDSCAPE- TREES, LIVE OAK QUERCUS VIRGINIANA, 15-18' OVERALL HEIGHT</t>
  </si>
  <si>
    <t>0580  5225</t>
  </si>
  <si>
    <t>LANDSCAPE- TREES, LIVE OAK QUERCUS VIRGINIANA, 19-24' OVERALL HEIGHT</t>
  </si>
  <si>
    <t>0580  5226</t>
  </si>
  <si>
    <t>LANDSCAPE- TREES, LIVE OAK QUERCUS VIRGINIANA, 25-30' OVERALL HEIGHT</t>
  </si>
  <si>
    <t>0580  5231</t>
  </si>
  <si>
    <t>LANDSCAPE- TREES, SOUTH FLORIDA SLASH PINE PINUS ELLIOTII DENSA, UP TO 8'' OVERALL HEIGHT</t>
  </si>
  <si>
    <t>0580  5232</t>
  </si>
  <si>
    <t>LANDSCAPE- TREES, SOUTH FLORIDA SLASH PINE PINUS ELLIOTII DENSA, 8-10' OVERALL HEIGHT</t>
  </si>
  <si>
    <t>0580  5233</t>
  </si>
  <si>
    <t>LANDSCAPE- TREES, SOUTH FLORIDA SLASH PINE PINUS ELLIOTII DENSA, 11-14' OVERALL HEIGHT</t>
  </si>
  <si>
    <t>0580  5234</t>
  </si>
  <si>
    <t>LANDSCAPE- TREES, SOUTH FLORIDA SLASH PINE PINUS ELLIOTII DENSA, 15-18' OVERALL HEIGHT</t>
  </si>
  <si>
    <t>0580  5243</t>
  </si>
  <si>
    <t>LANDSCAPE- TREES, SILVER TRUMPET TREE TABEBUIA CARAIBA, 11-14' OVERALL HEIGHT</t>
  </si>
  <si>
    <t>0580  5244</t>
  </si>
  <si>
    <t>LANDSCAPE- TREES, SILVER TRUMPET TREE TABEBUIA CARAIBA, 15-18' OVERALL HEIGHT</t>
  </si>
  <si>
    <t>0580  5252</t>
  </si>
  <si>
    <t>LANDSCAPE- TREES, PINK TRUMPET TREE TABEBUIA HETEROPHYLLA, 8-10' OVERALL HEIGHT</t>
  </si>
  <si>
    <t>0580  5253</t>
  </si>
  <si>
    <t>LANDSCAPE- TREES, PINK TRUMPET TREE TABEBUIA HETEROPHYLLA, 11-14' OVERALL HEIGHT</t>
  </si>
  <si>
    <t>0580  5254</t>
  </si>
  <si>
    <t>LANDSCAPE- TREES, PINK TRUMPET TREE TABEBUIA HETEROPHYLLA, 15-18' OVERALL HEIGHT</t>
  </si>
  <si>
    <t>0580  5272</t>
  </si>
  <si>
    <t>LANDSCAPE- TREES, VERAWOOD BULNESIA ARBOREA, 8-10' OVERALL HEIGHT</t>
  </si>
  <si>
    <t>0580  5273</t>
  </si>
  <si>
    <t>LANDSCAPE- TREES, VERAWOOD BULNESIA ARBOREA, 11-14' OVERALL HEIGHT</t>
  </si>
  <si>
    <t>0580  5282</t>
  </si>
  <si>
    <t>LANDSCAPE- TREES, FLOSS SILK TREE CHORISIA SPECIOSA, 8-10' OVERALL HEIGHT</t>
  </si>
  <si>
    <t>0580  5283</t>
  </si>
  <si>
    <t>0580  5286</t>
  </si>
  <si>
    <t>LANDSCAPE- TREES, FLOSS SILK TREE CHORISIA SPECIOSA, 25-30' OVERALL HEIGHT</t>
  </si>
  <si>
    <t>0580  5292</t>
  </si>
  <si>
    <t>LANDSCAPE- TREES, SMALL LEAF CLUSIA TREE FORM CLUSIA GUTTIFERA, 8-10' OVERALL HEIGHT</t>
  </si>
  <si>
    <t>0580  5303</t>
  </si>
  <si>
    <t>LANDSCAPE- TREES, GREEN BUTTONWOOD CONOCARPUS ERECTUS, 11-14' OVERALL HEIGHT</t>
  </si>
  <si>
    <t>0580  5312</t>
  </si>
  <si>
    <t>LANDSCAPE- TREES, SILVER BUTTONWOOD CONOCARPUS ERECTUS VAR. SERICEUS, 8-10' OVERALL HEIGHT</t>
  </si>
  <si>
    <t>0580  5313</t>
  </si>
  <si>
    <t>LANDSCAPE- TREES, SILVER BUTTONWOOD CONOCARPUS ERECTUS VAR. SERICEUS, 11-14' OVERALL HEIGHT</t>
  </si>
  <si>
    <t>0580  5323</t>
  </si>
  <si>
    <t>LANDSCAPE- TREES, ROYAL POINCIANA DELONIX REGIA, 11-14' OVERALL HEIGHT</t>
  </si>
  <si>
    <t>0580  5324</t>
  </si>
  <si>
    <t>LANDSCAPE- TREES, ROYAL POINCIANA DELONIX REGIA, 15-18' OVERALL HEIGHT</t>
  </si>
  <si>
    <t>0580  5333</t>
  </si>
  <si>
    <t>LANDSCAPE- TREES, YELLOW POINCIANA/JACARANDA PELTOPHORUM DUBIUM, 11-14' OVERALL HEIGHT</t>
  </si>
  <si>
    <t>0580  5334</t>
  </si>
  <si>
    <t>LANDSCAPE- TREES, YELLOW POINCIANA/JACARANDA PELTOPHORUM DUBIUM, 15-18' OVERALL HEIGHT</t>
  </si>
  <si>
    <t>0580  5335</t>
  </si>
  <si>
    <t>LANDSCAPE- TREES, YELLOW POINCIANA/JACARANDA PELTOPHORUM DUBIUM, 19-24' OVERALL HEIGHT</t>
  </si>
  <si>
    <t>0580  5341</t>
  </si>
  <si>
    <t>LANDSCAPE- TREES, FRANGIPANI TREE, BRIDAL BOUQUET, PLUMERIA PUDICA, UP TO 8' OVERALL HEIGHT</t>
  </si>
  <si>
    <t>0580  5353</t>
  </si>
  <si>
    <t>LANDSCAPE- TREES, MAHOGANY SWIETENIA MAHAGONI, 11-14' OVERALL HEIGHT</t>
  </si>
  <si>
    <t>0580  5354</t>
  </si>
  <si>
    <t>LANDSCAPE- TREES, MAHOGANY SWIETENIA MAHAGONI, 15-18' OVERALL HEIGHT</t>
  </si>
  <si>
    <t>0580  5355</t>
  </si>
  <si>
    <t>LANDSCAPE- TREES, MAHOGANY SWIETENIA MAHAGONI, 19-24' OVERALL HEIGHT</t>
  </si>
  <si>
    <t>0580  5362</t>
  </si>
  <si>
    <t>LANDSCAPE- TREES, PARADISE TREE SIMAROUBA GLAUCA, 8-10' OVERALL HEIGHT</t>
  </si>
  <si>
    <t>0580  5363</t>
  </si>
  <si>
    <t>LANDSCAPE- TREES, PARADISE TREE SIMAROUBA GLAUCA,11-14' OVERALL HEIGHT</t>
  </si>
  <si>
    <t>0580  5374</t>
  </si>
  <si>
    <t>LANDSCAPE- TREES, WEEPING PODOCARPUS PODOCARPUS GRACILIOR, 15-18' OVERALL HEIGHT</t>
  </si>
  <si>
    <t>0580  5382</t>
  </si>
  <si>
    <t>LANDSCAPE- TREES, SIMPSON'S STOPPER MYRCIANTHES FRAGRANS, 8-10' OVERALL HEIGHT</t>
  </si>
  <si>
    <t>0580  5383</t>
  </si>
  <si>
    <t>LANDSCAPE- TREES, SIMPSON'S STOPPER MYRCIANTHES FRAGRANS, 11-14' OVERALL HEIGHT</t>
  </si>
  <si>
    <t>0580  5394</t>
  </si>
  <si>
    <t>LANDSCAPE- TREES, YELLOW POINCIANA PELTOPHORUM PTEROCARPUM, 15-18' OVERALL HEIGHT</t>
  </si>
  <si>
    <t>0580  5395</t>
  </si>
  <si>
    <t>LANDSCAPE- TREES, YELLOW POINCIANA PELTOPHORUM PTEROCARPUM, 19-24' OVERALL HEIGHT</t>
  </si>
  <si>
    <t>0580  5403</t>
  </si>
  <si>
    <t>LANDSCAPE- TREES, HORSEFLESH MAHOGANY LYSILOMA SABICU, 11-14' OVERALL HEIGHT</t>
  </si>
  <si>
    <t>0580  5413</t>
  </si>
  <si>
    <t>LANDSCAPE- TREES, EAST PALATKA HOLLY TREE ILEX X ATTENUATA, 11-14' OVERALL HEIGHT</t>
  </si>
  <si>
    <t>0580  5414</t>
  </si>
  <si>
    <t>LANDSCAPE- TREES, EAST PALATKA HOLLY TREE ILEX X ATTENUATA, 15-18' OVERALL HEIGHT</t>
  </si>
  <si>
    <t>0580  5422</t>
  </si>
  <si>
    <t>LANDSCAPE- TREES, DAHOON HOLLY TREE ILEX CASSINE, 8-10' OVERALL HEIGHT</t>
  </si>
  <si>
    <t>0580  5423</t>
  </si>
  <si>
    <t>LANDSCAPE- TREES, DAHOON HOLLY TREE ILEX CASSINE, 11-14' OVERALL HEIGHT</t>
  </si>
  <si>
    <t>0580  5433</t>
  </si>
  <si>
    <t>LANDSCAPE- TREES, SHORT LEAF FIG FICUS CITRIFOLIA, 11-14' OVERALL HEIGHT</t>
  </si>
  <si>
    <t>0580  5443</t>
  </si>
  <si>
    <t>LANDSCAPE- TREES, BRAZILIAN IRONWOOD CAESALPINIA FERREA, 11-14' OVERALL HEIGHT</t>
  </si>
  <si>
    <t>0580  5452</t>
  </si>
  <si>
    <t>LANDSCAPE- TREES, BRIDALVEIL TREE CAESALPINIA GRANDILLO, 8-10' OVERALL HEIGHT</t>
  </si>
  <si>
    <t>0580  5462</t>
  </si>
  <si>
    <t>LANDSCAPE- TREES, GEIGER TREE CORDIA SEBESTENA, 8-10' OVERALL HEIGHT</t>
  </si>
  <si>
    <t>0580  5473</t>
  </si>
  <si>
    <t>LANDSCAPE- TREES, PURPLE TRUMPET TREE TABEBUIA IMPETIGINOSA, 11-14' OVERALL HEIGHT</t>
  </si>
  <si>
    <t>0580  5481</t>
  </si>
  <si>
    <t>LANDSCAPE- TREES, HOLLYWOOD LIGNUM VITAE GUAIACUM SANCTUM, UP TO 8' OVERALL HEIGHT</t>
  </si>
  <si>
    <t>0580  5493</t>
  </si>
  <si>
    <t>LANDSCAPE- TREES, BLACK OLIVE BUCIDA BUCERAS, 11-14' OVERALL HEIGHT</t>
  </si>
  <si>
    <t>0580  5503</t>
  </si>
  <si>
    <t>LANDSCAPE- TREES, COCCOLOBA DIVERSIFOLIA - PIGEONPLUM - 11-14' OVERALL HEIGHT</t>
  </si>
  <si>
    <t>0580  5512</t>
  </si>
  <si>
    <t>LANDSCAPE- TREES, WILLOW BUSTIC, SIDEROXYLON SALICIFOLIUM /  DIPHOLIS SALICOFOLIUM, 8-10' OVERALL HEIGHT</t>
  </si>
  <si>
    <t>0580  5513</t>
  </si>
  <si>
    <t>LANDSCAPE- TREES, WILLOW BUSTIC, SIDEROXYLON SALICIFOLIUM /  DIPHOLIS SALICOFOLIUM, 11-14' OVERALL HEIGHT</t>
  </si>
  <si>
    <t>0580  5522</t>
  </si>
  <si>
    <t>LANDSCAPE- TREES, FLORIDA FLAME RED MAPLE,  ACER RUBRUM 'FLORIDA FLAME', 8-10' OVERALL HEIGHT</t>
  </si>
  <si>
    <t>0580  5523</t>
  </si>
  <si>
    <t>LANDSCAPE- TREES, FLORIDA FLAME RED MAPLE,  ACER RUBRUM 'FLORIDA FLAME', 11-14' OVERALL HEIGHT</t>
  </si>
  <si>
    <t>0580  5524</t>
  </si>
  <si>
    <t>LANDSCAPE- TREES, FLORIDA FLAME RED MAPLE,  ACER RUBRUM 'FLORIDA FLAME', 15-18' OVERALL HEIGHT</t>
  </si>
  <si>
    <t>0580  5531</t>
  </si>
  <si>
    <t>LANDSCAPE- TREES, LOBLOLLY BAY,  GORDONIA IASIANTHUS, UP TO 8' OVERALL HEIGHT</t>
  </si>
  <si>
    <t>0580  5532</t>
  </si>
  <si>
    <t>LANDSCAPE- TREES, LOBLOLLY BAY,  GORDONIA IASIANTHUS, 8-10' OVERALL HEIGHT</t>
  </si>
  <si>
    <t>0580  5542</t>
  </si>
  <si>
    <t>LANDSCAPE- TREES, EAGLESTON HOLLY ILEX ATTENUATA 'EAGLESTON', 8-10' OVERALL HEIGHT</t>
  </si>
  <si>
    <t>0580  5543</t>
  </si>
  <si>
    <t>LANDSCAPE- TREES, EAGLESTON HOLLY ILEX ATTENUATA 'EAGLESTON', 11-14' OVERALL HEIGHT</t>
  </si>
  <si>
    <t>0580  5552</t>
  </si>
  <si>
    <t>LANDSCAPE- TREES, OAK LEAF HOLLY,  ILEX CONAF, 8-10' OVERALL HEIGHT</t>
  </si>
  <si>
    <t>0580  5553</t>
  </si>
  <si>
    <t>LANDSCAPE- TREES, OAK LEAF HOLLY,  ILEX CONAF, 11-14' OVERALL HEIGHT</t>
  </si>
  <si>
    <t>0580  5562</t>
  </si>
  <si>
    <t>LANDSCAPE- TREES, NELLIE R STEVENS HOLLY,  ILEX CORNATA 'NELLIE R STEVENS, 8-10' OVERALL HEIGHT</t>
  </si>
  <si>
    <t>0580  5563</t>
  </si>
  <si>
    <t>LANDSCAPE- TREES, NELLIE R STEVENS HOLLY,  ILEX CORNATA 'NELLIE R STEVENS, 11-14' OVERALL HEIGHT</t>
  </si>
  <si>
    <t>0580  5571</t>
  </si>
  <si>
    <t>LANDSCAPE- TREES, WAX LEAF PRIVET, LIGUSTRUM JAPONICUM, UP TO 8' OVERALL HEIGHT</t>
  </si>
  <si>
    <t>0580  5572</t>
  </si>
  <si>
    <t>LANDSCAPE- TREES, WAX LEAF PRIVET, LIGUSTRUM JAPONICUM, 8-10' OVERALL HEIGHT</t>
  </si>
  <si>
    <t>0580  5583</t>
  </si>
  <si>
    <t>LANDSCAPE- TREES, SWEETGUM,  LIQUIDAMBAR STYRACIFLUA, 11-14' OVERALL HEIGHT</t>
  </si>
  <si>
    <t>0580  5593</t>
  </si>
  <si>
    <t>LANDSCAPE- TREES, BRACKENS BROWN BEAUTY MAGNOLIA, MAGNOLIA GRANDIFLORA 'BRACKENS BR BEAUTY', 11-14' OVERALL HT</t>
  </si>
  <si>
    <t>0580  5594</t>
  </si>
  <si>
    <t>LANDSCAPE- TREES, BRACKENS BROWN BEAUTY MAGNOLIA, MAGNOLIA GRANDIFLORA 'BRACKENS BR BEAUTY', 15-18' OVERALL HT</t>
  </si>
  <si>
    <t>0580  5595</t>
  </si>
  <si>
    <t>LANDSCAPE- TREES, BRACKENS BROWN BEAUTY MAGNOLIA, MAGNOLIA GRANDIFLORA 'BRACKENS BR BEAUTY', 19-24' OVERALL HT</t>
  </si>
  <si>
    <t>0580  5601</t>
  </si>
  <si>
    <t>LANDSCAPE- TREES, SAND PINE PINUS CLAUSA, UP TO 8' OVERALL HEIGHT</t>
  </si>
  <si>
    <t>0580  5611</t>
  </si>
  <si>
    <t>LANDSCAPE- TREES, SLASH PINE PINUS ELLIOTII, UP TO 8' OVERALL HEIGHT</t>
  </si>
  <si>
    <t>0580  5612</t>
  </si>
  <si>
    <t>LANDSCAPE- TREES, SLASH PINE PINUS ELLIOTII, 8-10' OVERALL HEIGHT</t>
  </si>
  <si>
    <t>0580  5613</t>
  </si>
  <si>
    <t>LANDSCAPE- TREES, SLASH PINE PINUS ELLIOTII, 11-14' OVERALL HEIGHT</t>
  </si>
  <si>
    <t>0580  5621</t>
  </si>
  <si>
    <t>LANDSCAPE- TREES, LONG LEAF PINE PINUS PALUSTRIS, UP TO 8' OVERALL HEIGHT</t>
  </si>
  <si>
    <t>0580  5622</t>
  </si>
  <si>
    <t>LANDSCAPE- TREES, LONG LEAF PINE PINUS PALUSTRIS, 8-10' OVERALL HEIGHT</t>
  </si>
  <si>
    <t>0580  5623</t>
  </si>
  <si>
    <t>LANDSCAPE- TREES, LONG LEAF PINE PINUS PALUSTRIS, 11-14' OVERALL HEIGHT</t>
  </si>
  <si>
    <t>0580  5631</t>
  </si>
  <si>
    <t>LANDSCAPE- TREES, LOBLOLLY PINE PINUS TAEDA, UP TO 8' OVERALL HEIGHT</t>
  </si>
  <si>
    <t>0580  5632</t>
  </si>
  <si>
    <t>LANDSCAPE- TREES, LOBLOLLY PINE PINUS TAEDA, 8-10' OVERALL HEIGHT</t>
  </si>
  <si>
    <t>0580  5633</t>
  </si>
  <si>
    <t>LANDSCAPE- TREES, LOBLOLLY PINE PINUS TAEDA, 11-14' OVERALL HEIGHT</t>
  </si>
  <si>
    <t>0580  5642</t>
  </si>
  <si>
    <t>LANDSCAPE- TREES, CHICKASAW PLUM PRUNUS ANGUSTIFOLIA, 8-10' OVERALL HEIGHT</t>
  </si>
  <si>
    <t>0580  5653</t>
  </si>
  <si>
    <t>LANDSCAPE- TREES, CATHEDRAL LIVE OAK QUERCUS VIRGINIANA, 11-14' OVERALL HEIGHT</t>
  </si>
  <si>
    <t>0580  5654</t>
  </si>
  <si>
    <t>LANDSCAPE- TREES, CATHEDRAL LIVE OAK QUERCUS VIRGINIANA, 15-18' OVERALL HEIGHT</t>
  </si>
  <si>
    <t>0580  5655</t>
  </si>
  <si>
    <t>LANDSCAPE- TREES, CATHEDRAL LIVE OAK,  QUERCUS VIRGINIANA, 19-24' OVERALL HEIGHT</t>
  </si>
  <si>
    <t>0580  5663</t>
  </si>
  <si>
    <t>LANDSCAPE- TREES, JACARANDA JACARANDA MIMIOSAFOLIA, 11-14' OVERALL HEIGHT</t>
  </si>
  <si>
    <t>0580  5672</t>
  </si>
  <si>
    <t>LANDSCAPE- TREES, FLOWERING DOGWOOD CORNUS FLORIDA, 8-10' OVERALL HEIGHT</t>
  </si>
  <si>
    <t>0580  5682</t>
  </si>
  <si>
    <t>LANDSCAPE- TREES, EASTERN REDBUD CERCIS CANADENSIS, 8-10' OVERALL HEIGHT</t>
  </si>
  <si>
    <t>0580  5692</t>
  </si>
  <si>
    <t>LANDSCAPE- TREES, ANNONA GLABRA (POND APPLE)</t>
  </si>
  <si>
    <t>0580  5702</t>
  </si>
  <si>
    <t>LANDSCAPE- TREES, CLUSIA ROSEA (PITCH APPLE)</t>
  </si>
  <si>
    <t>0580  5713</t>
  </si>
  <si>
    <t>LANDSCAPE- TREES, COCCOLOBA UVIFERA - SEAGRAPE</t>
  </si>
  <si>
    <t>0580  5722</t>
  </si>
  <si>
    <t>LANDSCAPE- TREES, EUGENIA FOETIDA - SPANISH STOPPER</t>
  </si>
  <si>
    <t>0580  5732</t>
  </si>
  <si>
    <t>LANDSCAPE- TREES, SHORT LEAF FIG - FICUS CITRIFOLIA, 8-10' OVERALL HEIGHT</t>
  </si>
  <si>
    <t>0580  5742</t>
  </si>
  <si>
    <t>LANDSCAPE- TREES, GUAPIRA DISCOLOR- BLOLLY , 8-10' OVERALL HEIGHT</t>
  </si>
  <si>
    <t>0580  5752</t>
  </si>
  <si>
    <t>LANDSCAPE- TREES, KRUGIODENDRON FERREUM - BLACK IRONWOOD , 8-10' OVERALL HEIGHT</t>
  </si>
  <si>
    <t>0580  5762</t>
  </si>
  <si>
    <t>LANDSCAPE- TREES, LYSILOMA LATISILIQUA -WILD TAMARIND , 11-14' OVERALL HEIGHT</t>
  </si>
  <si>
    <t>0580  5771</t>
  </si>
  <si>
    <t>LANDSCAPE- TREES, PISCIDIA PISCIPULA - JAMAICAN DOGWOOD UP TO 8' OVERALL HEIGHT</t>
  </si>
  <si>
    <t>0580  5772</t>
  </si>
  <si>
    <t>LANDSCAPE- TREES, PISCIDIA PISCIPULA - JAMAICAN DOGWOOD 8-10' OVERALL HEIGHT</t>
  </si>
  <si>
    <t>0580  5783</t>
  </si>
  <si>
    <t>LANDSCAPE- TREES, TAXODIUM ASCENDENS - POND CYPRESS 11-14' OVERALL HEIGHT</t>
  </si>
  <si>
    <t>0580  5791</t>
  </si>
  <si>
    <t>LANDSCAPE- TREES, ACACIA FARNESIANA - SWEET ACACIA, UP TO 8' OVERALL HEIGHT</t>
  </si>
  <si>
    <t>0580  5802</t>
  </si>
  <si>
    <t>LANDSCAPE- TREES,  BAUHINIA BLAKEANA - HONG KONG ORCHID TREE, 8-10' OVERALL HEIGHT</t>
  </si>
  <si>
    <t>0580  5812</t>
  </si>
  <si>
    <t>LANDSCAPE- TREES,  CORDIA BOISSIERI - TEXAS OLIVE, 8-10' OVERALL HEIGHT</t>
  </si>
  <si>
    <t>0580  5822</t>
  </si>
  <si>
    <t>LANDSCAPE- TREES,  JATROPHA INTEGERRIMA-  PEREGRINA, 8-10' OVERALL HEIGHT</t>
  </si>
  <si>
    <t>0580  5832</t>
  </si>
  <si>
    <t>LANDSCAPE- TREES, PARKINSONIA ACULEATA -  JERUSALEM THORN, 8-10' OVERALL HEIGHT</t>
  </si>
  <si>
    <t>0580  5841</t>
  </si>
  <si>
    <t>LANDSCAPE- TREES, SENNA POLYPHYLLA -  DESERT CASSIA, UP TO 8' OVERALL HEIGHT</t>
  </si>
  <si>
    <t>0580  5853</t>
  </si>
  <si>
    <t>LANDSCAPE- TREES, SPATHODEA CAMPANULATA- AFRICAN TULIP TREE, 11-14' OVERALL HEIGHT</t>
  </si>
  <si>
    <t>0580  5863</t>
  </si>
  <si>
    <t>LANDSCAPE- TREES, TECOMA STANS- YELLOW ELDER, 11-14' OVERALL HEIGHT</t>
  </si>
  <si>
    <t>0580  6  1</t>
  </si>
  <si>
    <t>LANDSCAPE- LARGE SHRUB, CONTRACTORS OPTION FROM PROJECT LIST</t>
  </si>
  <si>
    <t>0580  6  2</t>
  </si>
  <si>
    <t>LANDSCAPE- LARGE SHRUB, DISTRICT SPECIFIED FROM PROJECT LIST</t>
  </si>
  <si>
    <t>0580  6101</t>
  </si>
  <si>
    <t>LANDSCAPE- LARGE SHRUB, WAX MYRTLE MYRCIANTHES CERIFERA, 7-14 GALLON CONTAINER</t>
  </si>
  <si>
    <t>0580  6102</t>
  </si>
  <si>
    <t>LANDSCAPE- LARGE SHRUB, WAX MYRTLE MYRCIANTHES CERIFERA, 15-19 GALLON CONTAINER</t>
  </si>
  <si>
    <t>0580  6103</t>
  </si>
  <si>
    <t>LANDSCAPE- LARGE SHRUB, WAX MYRTLE MYRCIANTHES CERIFERA, 20-24 GALLON CONTAINER</t>
  </si>
  <si>
    <t>0580  6104</t>
  </si>
  <si>
    <t>LANDSCAPE- LARGE SHRUB, WAX MYRTLE MYRCIANTHES CERIFERA, 25-29 GALLON CONTAINER</t>
  </si>
  <si>
    <t>0580  6105</t>
  </si>
  <si>
    <t>LANDSCAPE- LARGE SHRUB, WAX MYRTLE MYRCIANTHES CERIFERA, 30-34 GALLON CONTAINER</t>
  </si>
  <si>
    <t>0580  6111</t>
  </si>
  <si>
    <t>LANDSCAPE- LARGE SHRUB, RED TIP COCOPLUM CHRYSOBALANUS ICACO 'RED TIP', 7-14 GALLON CONTAINER</t>
  </si>
  <si>
    <t>0580  6121</t>
  </si>
  <si>
    <t>LANDSCAPE- LARGE SHRUB, DWARF CLUSIA CLUSIA GUTTIFERA 'NANA', 7-14 GALLON CONTAINER</t>
  </si>
  <si>
    <t>0580  6131</t>
  </si>
  <si>
    <t>LANDSCAPE- LARGE SHRUB, GREEN ISLAND FICUS FICUS MICROCARPA 'GREEN ISLAND', 7-14 GALLON CONTAINER</t>
  </si>
  <si>
    <t>0580  6141</t>
  </si>
  <si>
    <t>LANDSCAPE- LARGE SHRUB, DWARF FIREBUSH HAMELIA PATENS 'COMPACTA', 7-14 GALLON CONTAINER</t>
  </si>
  <si>
    <t>0580  6152</t>
  </si>
  <si>
    <t>LANDSCAPE- LARGE SHRUB, FIREBUSH HAMELIA PATENS, 15-19 GALLON CONTAINER</t>
  </si>
  <si>
    <t>0580  6161</t>
  </si>
  <si>
    <t>LANDSCAPE- LARGE SHRUB, SIMPSON'S STOPPER MYRCIANTHES FRAGRANS, 7-14 GALLON CONTAINER</t>
  </si>
  <si>
    <t>0580  6165</t>
  </si>
  <si>
    <t>LANDSCAPE- LARGE SHRUB, SIMPSON'S STOPPER MYRCIANTHES FRAGRANS, 30-34 GALLON CONTAINER</t>
  </si>
  <si>
    <t>0580  6171</t>
  </si>
  <si>
    <t>LANDSCAPE- LARGE SHRUB, INDIAN HAWTHORNE RHAPHIOLEPIS INDICA, 7-14 GALLON CONTAINER</t>
  </si>
  <si>
    <t>0580  6181</t>
  </si>
  <si>
    <t>LANDSCAPE- LARGE SHRUB, SILVER SAW PALMETTO SERENOA REPENS 'CINEREA', 7-14 GALLON CONTAINER</t>
  </si>
  <si>
    <t>0580  6182</t>
  </si>
  <si>
    <t>LANDSCAPE- LARGE SHRUB, SILVER SAW PALMETTO SERENOA REPENS 'CINEREA', 15-19 GALLON CONTAINER</t>
  </si>
  <si>
    <t>0580  6191</t>
  </si>
  <si>
    <t>LANDSCAPE- LARGE SHRUB, 'GREEN' SAW PALMETTO SERENOA REPENS 'GREEN', 7-14 GALLON CONTAINER</t>
  </si>
  <si>
    <t>0580  6201</t>
  </si>
  <si>
    <t>LANDSCAPE- LARGE SHRUB, COONTIE ZAMIA PUMILA, 7-14 GALLON CONTAINER</t>
  </si>
  <si>
    <t>0580  6211</t>
  </si>
  <si>
    <t>LANDSCAPE- LARGE SHRUB, CARDBOARD PALM/CARDBOARD CYCAD-  ZAMIA FURFURACEA, 7-14 GALLON CONTAINER</t>
  </si>
  <si>
    <t>0580  6222</t>
  </si>
  <si>
    <t>LANDSCAPE- LARGE SHRUB, GREEN BUTTONWOOD- CONOCARPUS ERECTUS, 15-19 GALLON</t>
  </si>
  <si>
    <t>0580  6232</t>
  </si>
  <si>
    <t>LANDSCAPE- LARGE SHRUB, SILVER BUTTONWOOD CONOCARPUS ERECTUS VAR. SERICEUS, 8-10' OVERALL HEIGHT</t>
  </si>
  <si>
    <t>0580  6241</t>
  </si>
  <si>
    <t>LANDSCAPE- LARGE SHRUB, CLUSIA CLUSIA GUTTIFERA, 7-14 GALLON CONTAINER</t>
  </si>
  <si>
    <t>0580  6251</t>
  </si>
  <si>
    <t>LANDSCAPE- LARGE SHRUB, FLORIDA PRIVET,  FORESTIERA SEGREGATA, 7-14 GALLON CONTAINER</t>
  </si>
  <si>
    <t>0580  6261</t>
  </si>
  <si>
    <t>LANDSCAPE- LARGE SHRUB, YAUPON HOLLY, ILEX VOMITORIA, 7-14 GALLON CONTAINER</t>
  </si>
  <si>
    <t>0580  6271</t>
  </si>
  <si>
    <t>LANDSCAPE- LARGE SHRUB, CHINESE FRINGE BUSH LOROPETULUM CHINENSIS, 7-14 GALLON CONTAINER</t>
  </si>
  <si>
    <t>0580  6281</t>
  </si>
  <si>
    <t>LANDSCAPE- LARGE SHRUB, WALTER VIBURNUM VIBURNUM OBOVATUM, 7-14 GALLON CONTAINER</t>
  </si>
  <si>
    <t>0580  6282</t>
  </si>
  <si>
    <t>LANDSCAPE- LARGE SHRUB, WALTER VIBURNUM VIBURNUM OBOVATUM, 15-19 GALLON CONTAINER</t>
  </si>
  <si>
    <t>0580  6291</t>
  </si>
  <si>
    <t>LANDSCAPE- LARGE SHRUB, LICUALA GRANDIS, 7-14 GALLON CONTAINER</t>
  </si>
  <si>
    <t>0580  6301</t>
  </si>
  <si>
    <t>LANDSCAPE- LARGE SHRUB, CONTRACTORS OPTION FROM PROJECT LIST, 7-14 GA</t>
  </si>
  <si>
    <t>0580  6302</t>
  </si>
  <si>
    <t>LANDSCAPE- LARGE SHRUB, CONTRACTORS OPTION FROM PROJECT LIST, 15-19 GA</t>
  </si>
  <si>
    <t>0580  6303</t>
  </si>
  <si>
    <t>LANDSCAPE- LARGE SHRUB, CONTRACTORS OPTION FROM PROJECT LIST, 20-24 GA</t>
  </si>
  <si>
    <t>0580  6304</t>
  </si>
  <si>
    <t>LANDSCAPE- LARGE SHRUB, CONTRACTORS OPTION FROM PROJECT LIST, 25-29 GA</t>
  </si>
  <si>
    <t>0580  6305</t>
  </si>
  <si>
    <t>LANDSCAPE- LARGE SHRUB, CONTRACTORS OPTION FROM PROJECT LIST, 30-34 GA</t>
  </si>
  <si>
    <t>0580  6306</t>
  </si>
  <si>
    <t>LANDSCAPE- LARGE SHRUB, CONTRACTORS OPTION FROM PROJECT LIST, 35-39 GA</t>
  </si>
  <si>
    <t>0580  6307</t>
  </si>
  <si>
    <t>LANDSCAPE- LARGE SHRUB, CONTRACTORS OPTION FROM PROJECT LIST, 4' HEIGHT FIELD GROWN OR B/B</t>
  </si>
  <si>
    <t>0580  6308</t>
  </si>
  <si>
    <t>LANDSCAPE- LARGE SHRUB, CONTRACTORS OPTION FROM PROJECT LIST, 6' HEIGHT FIELD GROWN OR B/B</t>
  </si>
  <si>
    <t>0580  6309</t>
  </si>
  <si>
    <t>LANDSCAPE- LARGE SHRUB, CONTRACTORS OPTION FROM PROJECT LIST, 8' HEIGHT FIELD GROWN OR B/B</t>
  </si>
  <si>
    <t>0580  6310</t>
  </si>
  <si>
    <t>LANDSCAPE- LARGE SHRUB, CONTRACTORS OPTION FROM PROJECT LIST, 10' HEIGHT FIELD GROWN OR B/B</t>
  </si>
  <si>
    <t>0580  6401</t>
  </si>
  <si>
    <t>LANDSCAPE- LARGE SHRUB, DISTRICT SPECIFIED FROM PROJECT LIST, 7-14 GA</t>
  </si>
  <si>
    <t>0580  6402</t>
  </si>
  <si>
    <t>LANDSCAPE- LARGE SHRUB, DISTRICT SPECIFIED FROM PROJECT LIST, 15-19 GA</t>
  </si>
  <si>
    <t>0580  6403</t>
  </si>
  <si>
    <t>LANDSCAPE- LARGE SHRUB, DISTRICT SPECIFIED FROM PROJECT LIST, 20-24 GA</t>
  </si>
  <si>
    <t>0580  6404</t>
  </si>
  <si>
    <t>LANDSCAPE- LARGE SHRUB, DISTRICT SPECIFIED FROM PROJECT LIST, 25-29 GA</t>
  </si>
  <si>
    <t>0580  6405</t>
  </si>
  <si>
    <t>LANDSCAPE- LARGE SHRUB, DISTRICT SPECIFIED FROM PROJECT LIST, 30-34 GA</t>
  </si>
  <si>
    <t>0580  6406</t>
  </si>
  <si>
    <t>LANDSCAPE- LARGE SHRUB, DISTRICT SPECIFIED FROM PROJECT LIST, 35-39 GA</t>
  </si>
  <si>
    <t>0580  6407</t>
  </si>
  <si>
    <t>LANDSCAPE- LARGE SHRUB, DISTRICT SPECIFIED FROM PROJECT LIST, 4' HEIGHT FIELD GROWN OR B/B</t>
  </si>
  <si>
    <t>0580  6408</t>
  </si>
  <si>
    <t>LANDSCAPE- LARGE SHRUB, DISTRICT SPECIFIED FROM PROJECT LIST, 6' HEIGHT FIELD GROWN OR B/B</t>
  </si>
  <si>
    <t>0580  6409</t>
  </si>
  <si>
    <t>LANDSCAPE- LARGE SHRUB, DISTRICT SPECIFIED FROM PROJECT LIST, 8' HEIGHT FIELD GROWN OR B/B</t>
  </si>
  <si>
    <t>0580  6410</t>
  </si>
  <si>
    <t>LANDSCAPE- LARGE SHRUB, DISTRICT SPECIFIED FROM PROJECT LIST, 10' HEIGHT FIELD GROWN OR B/B</t>
  </si>
  <si>
    <t>0580  7  1</t>
  </si>
  <si>
    <t>LANDSCAPE- SMALL SHRUB/ORNAMENTAL GRASS, CONTRACTORS OPTION FROM PROJECT LIST</t>
  </si>
  <si>
    <t>0580  7  2</t>
  </si>
  <si>
    <t>LANDSCAPE- SMALL SHRUB/ORNAMENTAL GRASS, DISTRICT SPECIFIED FROM PROJECT LIST</t>
  </si>
  <si>
    <t>0580  7 11</t>
  </si>
  <si>
    <t>LANDSCAPE- GROUND COVER, CONTRACTORS OPTION FROM PROJECT LIST, 1 GALLON</t>
  </si>
  <si>
    <t>0580  7 13</t>
  </si>
  <si>
    <t>LANDSCAPE- GROUND COVER, CONTRACTORS OPTION FROM PROJECT LIST, 3 GALLON</t>
  </si>
  <si>
    <t>0580  7 15</t>
  </si>
  <si>
    <t>LANDSCAPE- GROUND COVER, CONTRACTORS OPTION FROM PROJECT LIST, 5 GALLON</t>
  </si>
  <si>
    <t>0580  7 17</t>
  </si>
  <si>
    <t>LANDSCAPE- GROUND COVER, CONTRACTORS OPTION FROM PROJECT LIST, 7 GALLON</t>
  </si>
  <si>
    <t>0580  7 21</t>
  </si>
  <si>
    <t>LANDSCAPE- GROUND COVER, DISTRICT SPECIFIED FROM PROJECT LIST, 1 GALLON</t>
  </si>
  <si>
    <t>0580  7 23</t>
  </si>
  <si>
    <t>LANDSCAPE- GROUND COVER, DISTRICT SPECIFIED FROM PROJECT LIST, 3 GALLON</t>
  </si>
  <si>
    <t>0580  7 25</t>
  </si>
  <si>
    <t>LANDSCAPE- GROUND COVER, DISTRICT SPECIFIED FROM PROJECT LIST, 5 GALLON</t>
  </si>
  <si>
    <t>0580  7 27</t>
  </si>
  <si>
    <t>LANDSCAPE- GROUND COVER, DISTRICT SPECIFIED FROM PROJECT LIST, 7 GALLON</t>
  </si>
  <si>
    <t>0580  7 31</t>
  </si>
  <si>
    <t>LANDSCAPE- ORNAMENTAL GRASS, CONTRACTORS OPTION FROM PROJECT LIST, 1 GALLON</t>
  </si>
  <si>
    <t>0580  7 33</t>
  </si>
  <si>
    <t>LANDSCAPE- ORNAMENTAL GRASS, CONTRACTORS OPTION FROM PROJECT LIST, 3 GALLON</t>
  </si>
  <si>
    <t>0580  7 35</t>
  </si>
  <si>
    <t>LANDSCAPE- ORNAMENTAL GRASS, CONTRACTORS OPTION FROM PROJECT LIST, 5 GALLON</t>
  </si>
  <si>
    <t>0580  7 37</t>
  </si>
  <si>
    <t>LANDSCAPE- ORNAMENTAL GRASS, CONTRACTORS OPTION FROM PROJECT LIST, 7 GALLON</t>
  </si>
  <si>
    <t>0580  7 41</t>
  </si>
  <si>
    <t>LANDSCAPE- ORNAMENTAL GRASS, DISTRICT SPECIFIED FROM PROJECT LIST, 1 GALLON</t>
  </si>
  <si>
    <t>0580  7 43</t>
  </si>
  <si>
    <t>LANDSCAPE- ORNAMENTAL GRASS, DISTRICT SPECIFIED FROM PROJECT LIST, 3 GALLON</t>
  </si>
  <si>
    <t>0580  7 45</t>
  </si>
  <si>
    <t>LANDSCAPE- ORNAMENTAL GRASS, DISTRICT SPECIFIED FROM PROJECT LIST, 5 GALLON</t>
  </si>
  <si>
    <t>0580  7 47</t>
  </si>
  <si>
    <t>LANDSCAPE- ORNAMENTAL GRASS, DISTRICT SPECIFIED FROM PROJECT LIST, 7 GALLON</t>
  </si>
  <si>
    <t>0580  7 51</t>
  </si>
  <si>
    <t>LANDSCAPE- SMALL SHRUB, CONTRACTORS OPTION FROM PROJECT LIST, 1 GALLON</t>
  </si>
  <si>
    <t>0580  7 53</t>
  </si>
  <si>
    <t>LANDSCAPE- SMALL SHRUB, CONTRACTORS OPTION FROM PROJECT LIST, 3 GALLON</t>
  </si>
  <si>
    <t>0580  7 55</t>
  </si>
  <si>
    <t>LANDSCAPE- SMALL SHRUB, CONTRACTORS OPTION FROM PROJECT LIST, 5 GALLON</t>
  </si>
  <si>
    <t>0580  7 57</t>
  </si>
  <si>
    <t>LANDSCAPE- SMALL SHRUB, CONTRACTORS OPTION FROM PROJECT LIST, 7 GALLON</t>
  </si>
  <si>
    <t>0580  7 61</t>
  </si>
  <si>
    <t>LANDSCAPE- SMALL SHRUB, DISTRICT SPECIFIED FROM PROJECT LIST, 1 GALLON</t>
  </si>
  <si>
    <t>0580  7 63</t>
  </si>
  <si>
    <t>LANDSCAPE- SMALL SHRUB, DISTRICT SPECIFIED FROM PROJECT LIST, 3 GALLON</t>
  </si>
  <si>
    <t>0580  7 65</t>
  </si>
  <si>
    <t>LANDSCAPE- SMALL SHRUB, DISTRICT SPECIFIED FROM PROJECT LIST, 5 GALLON</t>
  </si>
  <si>
    <t>0580  7 67</t>
  </si>
  <si>
    <t>LANDSCAPE- SMALL SHRUB, DISTRICT SPECIFIED FROM PROJECT LIST, 7 GALLON</t>
  </si>
  <si>
    <t>0580  7103</t>
  </si>
  <si>
    <t>LANDSCAPE- SMALL SHRUB/ORNAMENTAL GRASS, MUHLY GRASS MUHLENBERGIA CAPILLARIS, 3 GALLON CONTAINER</t>
  </si>
  <si>
    <t>0580  7113</t>
  </si>
  <si>
    <t>LANDSCAPE- SMALL SHRUB/ORNAMENTAL GRASS, BOSTON FERN NEPHROLEPIS EXALTATA, 3 GALLON CONTAINER</t>
  </si>
  <si>
    <t>0580  7123</t>
  </si>
  <si>
    <t>LANDSCAPE- SMALL SHRUB/ORNAMENTAL GRASS, DWARF FAKAHATCHEE GRASS, TRIPSACUM FLORIDANA, 3 GALLON CONTAINER</t>
  </si>
  <si>
    <t>0580  7133</t>
  </si>
  <si>
    <t>LANDSCAPE- SMALL SHRUB/ORNAMENTAL GRASS, JAMAICA CAPER CAPPARIS CYNOPHALLOPHORA, 3 GALLON CONTAINER</t>
  </si>
  <si>
    <t>0580  7143</t>
  </si>
  <si>
    <t>LANDSCAPE- SMALL SHRUB/ORNAMENTAL GRASS, DWARF PITCH APPLE-  CLUSIA ROSEA 'NANA', 3 GALLON CONTAINER</t>
  </si>
  <si>
    <t>0580  7152</t>
  </si>
  <si>
    <t>LANDSCAPE- SMALL SHRUB/ORNAMENTAL GRASS,SILVER BUTTONWOOD CONOCARPUS ERECTUS VAR. SERICEUS, 2 GALLON</t>
  </si>
  <si>
    <t>0580  7153</t>
  </si>
  <si>
    <t>LANDSCAPE- SMALL SHRUB/ORNAMENTAL GRASS, SILVER BUTTONWOOD CONOCARPUS ERECTUS VAR. SERICEUS, 3 GALLON</t>
  </si>
  <si>
    <t>0580  7163</t>
  </si>
  <si>
    <t>LANDSCAPE- SMALL SHRUB/ORNAMENTAL GRASS, HORIZONTAL COCOPLUM CHRYSOBALANUS ICACO 'HORIZONTAL', 3 GALLON</t>
  </si>
  <si>
    <t>0580  7173</t>
  </si>
  <si>
    <t>LANDSCAPE- SMALL SHRUB/ORNAMENTAL GRASS, RED TIP COCOPLUM CHRYSOBALANUS ICACO 'RED TIP', 3 GALLON</t>
  </si>
  <si>
    <t>0580  7183</t>
  </si>
  <si>
    <t>LANDSCAPE- SMALL SHRUB/ORNAMENTAL GRASS, ACALYPHA WILKESIANA- COPPERLEAF, 3 GALLON</t>
  </si>
  <si>
    <t>0580  7193</t>
  </si>
  <si>
    <t>LANDSCAPE- SMALL SHRUB/ORNAMENTAL GRASS, DWARF YOUPON HOLLY ILEX VOMITORIA 'SCHILLINGS', 3 GALLON</t>
  </si>
  <si>
    <t>0580  7197</t>
  </si>
  <si>
    <t>LANDSCAPE- SMALL SHRUB/ORNAMENTAL GRASS, DWARF YOUPON HOLLY ILEX VOMITORIA 'SCHILLINGS', 7 GALLON</t>
  </si>
  <si>
    <t>0580  7201</t>
  </si>
  <si>
    <t>LANDSCAPE- SMALL SHRUB/ORNAMENTAL GRASS, DWARF FIREBRUSH-  HAMELIA PATENS 'COMPACTA', 1 GALLON</t>
  </si>
  <si>
    <t>0580  7203</t>
  </si>
  <si>
    <t>LANDSCAPE- SMALL SHRUB/ORNAMENTAL GRASS, DWARF FIREBRUSH-  HAMELIA PATENS 'COMPACTA', 3 GALLON</t>
  </si>
  <si>
    <t>0580  7213</t>
  </si>
  <si>
    <t>LANDSCAPE- SMALL SHRUB/ORNAMENTAL GRASS, FIREBRUSH- HAMELIA PATENS, 3 GALLON</t>
  </si>
  <si>
    <t>0580  7223</t>
  </si>
  <si>
    <t>LANDSCAPE- SMALL SHRUB/ORNAMENTAL GRASS, WHITE STOPPER-  EUGENIA AXILLARIS, 3 GALLON</t>
  </si>
  <si>
    <t>0580  7233</t>
  </si>
  <si>
    <t>LANDSCAPE- SMALL SHRUB/ORNAMENTAL GRASS, SPANISH STOPPER- EUGENIA FOETIDA, 3 GALLON</t>
  </si>
  <si>
    <t>0580  7243</t>
  </si>
  <si>
    <t>LANDSCAPE- SMALL SHRUB/ORNAMENTAL GRASS, BOUGAINVILLA SILHOUETTE- BOUGAINVILLA SILHOUETTE, 3 GALLON</t>
  </si>
  <si>
    <t>0580  7253</t>
  </si>
  <si>
    <t>LANDSCAPE- SMALL SHRUB/ORNAMENTAL GRASS, GREEN ISLAND FICUS- FICUS MICROCARPA 'GREEN ISLAND', 3 GALLON</t>
  </si>
  <si>
    <t>0580  7263</t>
  </si>
  <si>
    <t>LANDSCAPE- SMALL SHRUB/ORNAMENTAL GRASS, COONTIE ZAMIA PUMILA, 3 GALLON</t>
  </si>
  <si>
    <t>0580  7273</t>
  </si>
  <si>
    <t>LANDSCAPE- SMALL SHRUB/ORNAMENTAL GRASS, MACHO FERN-  NEPHROLEPIS FALCATA 'MACHO', 3 GALLON</t>
  </si>
  <si>
    <t>0580  7283</t>
  </si>
  <si>
    <t>LANDSCAPE- SMALL SHRUB/ORNAMENTAL GRASS, WILD COFFEE-  PSYCHOTRIA NERVOSA, 3 GALLON</t>
  </si>
  <si>
    <t>0580  7293</t>
  </si>
  <si>
    <t>LANDSCAPE- SMALL SHRUB/ORNAMENTAL GRASS, FLORIDA PRIVET FORESTIERA SEGREGATA, 3 GALLON</t>
  </si>
  <si>
    <t>0580  7303</t>
  </si>
  <si>
    <t>LANDSCAPE- SMALL SHRUB/ORNAMENTAL GRASS, CHINESE FRINGE BUSH, LOROPETULUM CHINENSIS, 3 GALLON</t>
  </si>
  <si>
    <t>0580  7313</t>
  </si>
  <si>
    <t>LANDSCAPE- SMALL SHRUB/ORNAMENTAL GRASS, SILVER SAW PALMETTO SERENOA REPENS 'CINEREA', 3 GALLON</t>
  </si>
  <si>
    <t>0580  7323</t>
  </si>
  <si>
    <t>LANDSCAPE- SMALL SHRUB/ORNAMENTAL GRASS, SAW PALMETTO SERENOA REPENS 'CINEREA', 3 GALLON</t>
  </si>
  <si>
    <t>0580  7333</t>
  </si>
  <si>
    <t>LANDSCAPE- SMALL SHRUB/ORNAMENTAL GRASS, SIMPSON'S STOPPER MYRCIANTHES FRAGRANS, 3 GALLON</t>
  </si>
  <si>
    <t>0580  7343</t>
  </si>
  <si>
    <t>LANDSCAPE- SMALL SHRUB/ORNAMENTAL GRASS, RUSTY LYONIA LYONIA FERRUGINEA, 3 GALLON</t>
  </si>
  <si>
    <t>0580  7353</t>
  </si>
  <si>
    <t>LANDSCAPE- SMALL SHRUB/ORNAMENTAL GRASS, FETTERBUSH/ SHINEY LYONIA, LYONIA LUCIDA, 3 GALLON</t>
  </si>
  <si>
    <t>0580  7363</t>
  </si>
  <si>
    <t>LANDSCAPE- SMALL SHRUB/ORNAMENTAL GRASS, SHINING SUMAC RHUS COPALLINA, 3 GALLON</t>
  </si>
  <si>
    <t>0580  7381</t>
  </si>
  <si>
    <t>LANDSCAPE- SMALL SHRUB/ORNAMENTAL GRASS, ALLAMANDA VIOLACEA- PURPLE ALLAMANDA, 1 GALLON</t>
  </si>
  <si>
    <t>0580  7382</t>
  </si>
  <si>
    <t>LANDSCAPE- SMALL SHRUB/ORNAMENTAL GRASS, ALLAMANDA VIOLACEA- PURPLE ALLAMANDA, 2 GALLON</t>
  </si>
  <si>
    <t>0580  7383</t>
  </si>
  <si>
    <t>LANDSCAPE- SMALL SHRUB/ORNAMENTAL GRASS, ALLAMANDA VIOLACEA- PURPLE ALLAMANDA, 3 GALLON</t>
  </si>
  <si>
    <t>0580  7391</t>
  </si>
  <si>
    <t>LANDSCAPE- SMALL SHRUB/ORNAMENTAL GRASS, ALPINIA ZERUMBET VARIEGATE- VARIEGATED SHELLFLOWER, 1 GALLON</t>
  </si>
  <si>
    <t>0580  7392</t>
  </si>
  <si>
    <t>LANDSCAPE- SMALL SHRUB/ORNAMENTAL GRASS, ALPINIA ZERUMBET VARIEGATE- VARIEGATED SHELLFLOWER, 2 GALLON</t>
  </si>
  <si>
    <t>0580  7393</t>
  </si>
  <si>
    <t>LANDSCAPE- SMALL SHRUB/ORNAMENTAL GRASS, ALPINIA ZERUMBET VARIEGATE- VARIEGATED SHELLFLOWER, 3 GALLON</t>
  </si>
  <si>
    <t>0580  7401</t>
  </si>
  <si>
    <t>LANDSCAPE- SMALL SHRUB/ORNAMENTAL GRASS, ARACHIS GLABRATA- RHIZOMA PERENNIAL PEANUT, 1 GALLON</t>
  </si>
  <si>
    <t>0580  7411</t>
  </si>
  <si>
    <t>LANDSCAPE- SMALL SHRUB/ORNAMENTAL GRASS, ARDISIA ESCALLONIOIDES- MARLBERRY, 1 GALLON</t>
  </si>
  <si>
    <t>0580  7413</t>
  </si>
  <si>
    <t>LANDSCAPE- SMALL SHRUB/ORNAMENTAL GRASS, ARDISIA ESCALLONIOIDES- MARLBERRY, 3 GALLON</t>
  </si>
  <si>
    <t>0580  7421</t>
  </si>
  <si>
    <t>LANDSCAPE- SMALL SHRUB/ORNAMENTAL GRASS, BORRICHIA FRUTESCENS- SEA OXEYE, 1 GALLON</t>
  </si>
  <si>
    <t>0580  7423</t>
  </si>
  <si>
    <t>LANDSCAPE- SMALL SHRUB/ORNAMENTAL GRASS, BORRICHIA FRUTESCENS- SEA OXEYE, 3 GALLON</t>
  </si>
  <si>
    <t>0580  7431</t>
  </si>
  <si>
    <t>LANDSCAPE- SMALL SHRUB/ORNAMENTAL GRASS, BOUGAINVILLEA SPP, 1 GALLON</t>
  </si>
  <si>
    <t>0580  7433</t>
  </si>
  <si>
    <t>LANDSCAPE- SMALL SHRUB/ORNAMENTAL GRASS, BOUGAINVILLEA SPP, 3 GALLON</t>
  </si>
  <si>
    <t>0580  7441</t>
  </si>
  <si>
    <t>LANDSCAPE- SMALL SHRUB/ORNAMENTAL GRASS, CALLICARPA AMERICANA-AMERICAN BEAUTYBERRY, 1 GALLON</t>
  </si>
  <si>
    <t>0580  7443</t>
  </si>
  <si>
    <t>LANDSCAPE- SMALL SHRUB/ORNAMENTAL GRASS, CALLICARPA AMERICANA-AMERICAN BEAUTYBERRY, 3 GALLON</t>
  </si>
  <si>
    <t>0580  7451</t>
  </si>
  <si>
    <t>LANDSCAPE- SMALL SHRUB/ORNAMENTAL GRASS, RANDIA ACULEATA WHITE INDIGOBERRY, 1 GALLON</t>
  </si>
  <si>
    <t>0580  7453</t>
  </si>
  <si>
    <t>LANDSCAPE- SMALL SHRUB/ORNAMENTAL GRASS, RANDIA ACULEATA WHITE INDIGOBERRY, 3 GALLON</t>
  </si>
  <si>
    <t>0580  7461</t>
  </si>
  <si>
    <t>LANDSCAPE- SMALL SHRUB/ORNAMENTAL GRASS,CARISSA MACROCARPA-  'EMERALD BLANKET', DWARF NATAL PLUM, 1 GALLON</t>
  </si>
  <si>
    <t>0580  7463</t>
  </si>
  <si>
    <t>LANDSCAPE- SMALL SHRUB/ORNAMENTAL GRASS,CARISSA MACROCARPA-  'EMERALD BLANKET', DWARF NATAL PLUM, 3 GALLON</t>
  </si>
  <si>
    <t>0580  7471</t>
  </si>
  <si>
    <t>LANDSCAPE- SMALL SHRUB/ORNAMENTAL GRASS, IPOMOEA PES-CAPRAE BEACH MORNING GLORY, 1 GALLON</t>
  </si>
  <si>
    <t>0580  7481</t>
  </si>
  <si>
    <t>LANDSCAPE- SMALL SHRUB/ORNAMENTAL GRASS, CHRYSOBALANUS ICACO L- COCOPLUM 'GREEN TIP', 1 GALLON</t>
  </si>
  <si>
    <t>0580  7483</t>
  </si>
  <si>
    <t>LANDSCAPE- SMALL SHRUB/ORNAMENTAL GRASS, CHRYSOBALANUS ICACO L- COCOPLUM 'GREEN TIP', 3 GALLON</t>
  </si>
  <si>
    <t>0580  7491</t>
  </si>
  <si>
    <t>LANDSCAPE- SMALL SHRUB/ORNAMENTAL GRASS,JASMINUM VOLUBILE , 1 GALLON</t>
  </si>
  <si>
    <t>0580  7493</t>
  </si>
  <si>
    <t>LANDSCAPE- SMALL SHRUB/ORNAMENTAL GRASS,JASMINUM VOLUBILE , 3 GALLON</t>
  </si>
  <si>
    <t>0580  7501</t>
  </si>
  <si>
    <t>LANDSCAPE- SMALL SHRUB/ORNAMENTAL GRASS, PHILODENDRON BIPINNATIFIDUM/PHILODENDRON SELLOUM- SELLOUM, 1 GALLON</t>
  </si>
  <si>
    <t>0580  7503</t>
  </si>
  <si>
    <t>LANDSCAPE- SMALL SHRUB/ORNAMENTAL GRASS, PHILODENDRON BIPINNATIFIDUM/PHILODENDRON SELLOUM- SELLOUM, 3 GALLON</t>
  </si>
  <si>
    <t>0580  7511</t>
  </si>
  <si>
    <t>LANDSCAPE- SMALL SHRUB/ORNAMENTAL GRASS, CODIAEUM VARIEGATUM- CROTON, 1 GALLON</t>
  </si>
  <si>
    <t>0580  7513</t>
  </si>
  <si>
    <t>LANDSCAPE- SMALL SHRUB/ORNAMENTAL GRASS, CODIAEUM VARIEGATUM- CROTON, 3 GALLON</t>
  </si>
  <si>
    <t>0580  7521</t>
  </si>
  <si>
    <t>LANDSCAPE- SMALL SHRUB/ORNAMENTAL GRASS, FICUS PUMILA- CREEPING FIG, 1 GALLON</t>
  </si>
  <si>
    <t>0580  7531</t>
  </si>
  <si>
    <t>LANDSCAPE- SMALL SHRUB/ORNAMENTAL GRASS, CRINUM SPP. CRINUM LILY, 1 GALLON</t>
  </si>
  <si>
    <t>0580  7541</t>
  </si>
  <si>
    <t>LANDSCAPE- SMALL SHRUB/ORNAMENTAL GRASS,CRINUM AUGUSTUM- QUEEN EMMA , 1 GALLON</t>
  </si>
  <si>
    <t>0580  7543</t>
  </si>
  <si>
    <t>LANDSCAPE- SMALL SHRUB/ORNAMENTAL GRASS,CRINUM AUGUSTUM- QUEEN EMMA , 3 GALLON</t>
  </si>
  <si>
    <t>0580  7551</t>
  </si>
  <si>
    <t>LANDSCAPE- SMALL SHRUB/ORNAMENTAL GRASS, DIANELLA TASMANICA- TASMAN FLAX-LILY, 1 GALLON</t>
  </si>
  <si>
    <t>0580  7553</t>
  </si>
  <si>
    <t>LANDSCAPE- SMALL SHRUB/ORNAMENTAL GRASS, DIANELLA TASMANICA- TASMAN FLAX-LILY, 3 GALLON</t>
  </si>
  <si>
    <t>0580  7561</t>
  </si>
  <si>
    <t>LANDSCAPE- SMALL SHRUB/ORNAMENTAL GRASS, DURANTA ERECTA, 1 GALLON</t>
  </si>
  <si>
    <t>0580  7563</t>
  </si>
  <si>
    <t>LANDSCAPE- SMALL SHRUB/ORNAMENTAL GRASS, DURANTA ERECTA, 3 GALLON</t>
  </si>
  <si>
    <t>0580  7571</t>
  </si>
  <si>
    <t>LANDSCAPE- SMALL SHRUB/ORNAMENTAL GRASS, ERNODEA LITTORALIS GOLDEN CREEPER, 1 GALLON</t>
  </si>
  <si>
    <t>0580  7581</t>
  </si>
  <si>
    <t>LANDSCAPE- SMALL SHRUB/ORNAMENTAL GRASS, SOPHORA TOMENTOSA, 1 GALLON</t>
  </si>
  <si>
    <t>0580  7583</t>
  </si>
  <si>
    <t>LANDSCAPE- SMALL SHRUB/ORNAMENTAL GRASS, SOPHORA TOMENTOSA, 3 GALLON</t>
  </si>
  <si>
    <t>0580  7591</t>
  </si>
  <si>
    <t>LANDSCAPE- SMALL SHRUB/ORNAMENTAL GRASS, EVOLVULUS GLOMERATUS, 1 GALLON</t>
  </si>
  <si>
    <t>0580  7601</t>
  </si>
  <si>
    <t>LANDSCAPE- SMALL SHRUB/ORNAMENTAL GRASS, NERIUM OLEANDER- OLEANDER, 1 GALLON</t>
  </si>
  <si>
    <t>0580  7603</t>
  </si>
  <si>
    <t>LANDSCAPE- SMALL SHRUB/ORNAMENTAL GRASS, NERIUM OLEANDER- OLEANDER, 3 GALLON</t>
  </si>
  <si>
    <t>0580  7621</t>
  </si>
  <si>
    <t>LANDSCAPE- SMALL SHRUB/ORNAMENTAL GRASS, HYMENOCALLIS LATIFOLIA SPIDER LILY, 1 GALLON</t>
  </si>
  <si>
    <t>0580  7623</t>
  </si>
  <si>
    <t>LANDSCAPE- SMALL SHRUB/ORNAMENTAL GRASS, HYMENOCALLIS LATIFOLIA SPIDER LILY, 3 GALLON</t>
  </si>
  <si>
    <t>0580  7631</t>
  </si>
  <si>
    <t>LANDSCAPE- SMALL SHRUB/ORNAMENTAL GRASS, PLUMBAGO AURICULATA-PLUMBAGO, 1 GALLON</t>
  </si>
  <si>
    <t>0580  7633</t>
  </si>
  <si>
    <t>LANDSCAPE- SMALL SHRUB/ORNAMENTAL GRASS, PLUMBAGO AURICULATA-PLUMBAGO, 3 GALLON</t>
  </si>
  <si>
    <t>0580  7641</t>
  </si>
  <si>
    <t>LANDSCAPE- SMALL SHRUB/ORNAMENTAL GRASS, PODOCARPUS MACROPHYLLUS: PODOCARPUS, 1 GALLON</t>
  </si>
  <si>
    <t>0580  7643</t>
  </si>
  <si>
    <t>LANDSCAPE- SMALL SHRUB/ORNAMENTAL GRASS, PODOCARPUS MACROPHYLLUS: PODOCARPUS, 3 GALLON</t>
  </si>
  <si>
    <t>0580  7651</t>
  </si>
  <si>
    <t>LANDSCAPE- SMALL SHRUB/ORNAMENTAL GRASS, JATROPHA INTEGERRIMA: PEREGRINA, 1 GALLON</t>
  </si>
  <si>
    <t>0580  7653</t>
  </si>
  <si>
    <t>LANDSCAPE- SMALL SHRUB/ORNAMENTAL GRASS, JATROPHA INTEGERRIMA: PEREGRINA, 3 GALLON</t>
  </si>
  <si>
    <t>0580  7661</t>
  </si>
  <si>
    <t>LANDSCAPE- SMALL SHRUB/ORNAMENTAL GRASS, JUNIPERUS CONFERTA, SHORE JUNIPER/COMPACTA, 1 GALLON</t>
  </si>
  <si>
    <t>0580  7663</t>
  </si>
  <si>
    <t>LANDSCAPE- SMALL SHRUB/ORNAMENTAL GRASS, JUNIPERUS CONFERTA, SHORE JUNIPER/COMPACTA, 3 GALLON</t>
  </si>
  <si>
    <t>0580  7671</t>
  </si>
  <si>
    <t>LANDSCAPE- SMALL SHRUB/ORNAMENTAL GRASS, TRIPSACUM DACTYLOIDES- FAKAHATCHEE GRASS, 1 GALLON</t>
  </si>
  <si>
    <t>0580  7673</t>
  </si>
  <si>
    <t>LANDSCAPE- SMALL SHRUB/ORNAMENTAL GRASS, TRIPSACUM DACTYLOIDES- FAKAHATCHEE GRASS, 3 GALLON</t>
  </si>
  <si>
    <t>0580  7681</t>
  </si>
  <si>
    <t>LANDSCAPE- SMALL SHRUB/ORNAMENTAL GRASS, ZAMIA FURFURACEA- CARDBOARD PLANT, 1 GALLON</t>
  </si>
  <si>
    <t>0580  7683</t>
  </si>
  <si>
    <t>LANDSCAPE- SMALL SHRUB/ORNAMENTAL GRASS, ZAMIA FURFURACEA- CARDBOARD PLANT, 3 GALLON</t>
  </si>
  <si>
    <t>0580  7691</t>
  </si>
  <si>
    <t>LANDSCAPE- SMALL SHRUB/ORNAMENTAL GRASS, NEPHROLEPIS BISERRATA- GIANT SWORD FERN, 1 GALLON</t>
  </si>
  <si>
    <t>0580  7703</t>
  </si>
  <si>
    <t>LANDSCAPE- SMALL SHRUB/ORNAMENTAL GRASS, BOUGAINVILEA - HELEN JOHNSON', 3 GALLON</t>
  </si>
  <si>
    <t>0580  7713</t>
  </si>
  <si>
    <t>LANDSCAPE- SMALL SHRUB/ORNAMENTAL GRASS, CLUSIA GUTTIFERA 'NANA', 3 GALLON</t>
  </si>
  <si>
    <t>0580  7723</t>
  </si>
  <si>
    <t>LANDSCAPE- SMALL SHRUB/ORNAMENTAL GRASS, CLUSIA GUTTIFERA, 3 GALLON</t>
  </si>
  <si>
    <t>0580  7733</t>
  </si>
  <si>
    <t>LANDSCAPE- SMALL SHRUB/ORNAMENTAL GRASS, GREEN BUTTONWOOD CONOCARPUS ERECTUS, 3 GALLON</t>
  </si>
  <si>
    <t>0580  7741</t>
  </si>
  <si>
    <t>LANDSCAPE- SMALL SHRUB/ORNAMENTAL GRASS, MILKWEED - BUTTERFLYWEED ASCLEPIAS TUBEROSA, 1 GALLON</t>
  </si>
  <si>
    <t>0580  7751</t>
  </si>
  <si>
    <t>LANDSCAPE- SMALL SHRUB/ORNAMENTAL GRASS, PINK SWAMP MILKWEED ASCLEPIAS INCARNATA, 1 GALLON</t>
  </si>
  <si>
    <t>0580  7761</t>
  </si>
  <si>
    <t>LANDSCAPE- SMALL SHRUB/ORNAMENTAL GRASS, WHITE SWAMP MILKWEED ASCLEPIAS PERENNIS, 1 GALLON</t>
  </si>
  <si>
    <t>0580  7773</t>
  </si>
  <si>
    <t>LANDSCAPE- SMALL SHRUB/ORNAMENTAL GRASS, PINELAND CROTON CROTON LINEARIS, 3 GALLON</t>
  </si>
  <si>
    <t>0580  7783</t>
  </si>
  <si>
    <t>LANDSCAPE- SMALL SHRUB/ORNAMENTAL GRASS, BAY CEDAR SURIANA MARITIMA, 3 GALLON</t>
  </si>
  <si>
    <t>0580  7791</t>
  </si>
  <si>
    <t>LANDSCAPE- SMALL SHRUB/ORNAMENTAL GRASS, BLANKETFLOWER GAILLARDIA PULCHELLA, 1 GALLON</t>
  </si>
  <si>
    <t>0580  7803</t>
  </si>
  <si>
    <t>LANDSCAPE- SMALL SHRUB/ORNAMENTAL GRASS, PORTERWEED STACHYTARPHETA JAMAICENSIS, 3 GALLON</t>
  </si>
  <si>
    <t>0580  7811</t>
  </si>
  <si>
    <t>LANDSCAPE- SMALL SHRUB/ORNAMENTAL GRASS, TICKSEED COREOPSIS SPP. , 1 GALLON</t>
  </si>
  <si>
    <t>0580  7823</t>
  </si>
  <si>
    <t>LANDSCAPE- SMALL SHRUB/ORNAMENTAL GRASS, RED MANGROVE RHIZOPHORA MANGLE, 3 GALLON</t>
  </si>
  <si>
    <t>0580  7833</t>
  </si>
  <si>
    <t>LANDSCAPE- SMALL SHRUB/ORNAMENTAL GRASS, BLACK MANGROVE AVICENNIA GERMINANS, 3 GALLON</t>
  </si>
  <si>
    <t>0580  7843</t>
  </si>
  <si>
    <t>LANDSCAPE- SMALL SHRUB/ORNAMENTAL GRASS, WHITE MANGROVE LAGUNCULARIA RACEMOSA, 3 GALLON</t>
  </si>
  <si>
    <t>0580  7851</t>
  </si>
  <si>
    <t>LANDSCAPE- SMALL SHRUB/ORNAMENTAL GRASS, BEACH ELDER IVA IMBRICATA, 1 GALLON</t>
  </si>
  <si>
    <t>0580  7861</t>
  </si>
  <si>
    <t>LANDSCAPE- SMALL SHRUB/ORNAMENTAL GRASS, SEA LAVENDER HELIOTROPIUM GNAPHALODES, 1 GALLON</t>
  </si>
  <si>
    <t>0580  7871</t>
  </si>
  <si>
    <t>LANDSCAPE- SMALL SHRUB/ORNAMENTAL GRASS, SEA OATS UNIOLA PANICULATA, 1 GALLON</t>
  </si>
  <si>
    <t>0580  7881</t>
  </si>
  <si>
    <t>LANDSCAPE- SMALL SHRUB/ORNAMENTAL GRASS, SALTBUSH BACCHARIS ANGUSTIFOLIA, 1 GALLON</t>
  </si>
  <si>
    <t>0580  7891</t>
  </si>
  <si>
    <t>LANDSCAPE- SMALL SHRUB/ORNAMENTAL GRASS, SEA PURSLANE SESUVIUM PORTULACASTRUM, 1 GALLON</t>
  </si>
  <si>
    <t>0580  7903</t>
  </si>
  <si>
    <t>LANDSCAPE- SMALL SHRUB/ORNAMENTAL GRASS, WAX MYRTLE MYRICA CERIFERA, 3 GALLON</t>
  </si>
  <si>
    <t>0580  7911</t>
  </si>
  <si>
    <t>LANDSCAPE- SMALL SHRUB/ORNAMENTAL GRASS, BUTTONBUSH CEPHALANTHUS OCCIDENTALIS, 1 GALLON</t>
  </si>
  <si>
    <t>0580  7913</t>
  </si>
  <si>
    <t>LANDSCAPE- SMALL SHRUB/ORNAMENTAL GRASS, BUTTONBUSH CEPHALANTHUS OCCIDENTALIS, 3 GALLON</t>
  </si>
  <si>
    <t>0580  7923</t>
  </si>
  <si>
    <t>LANDSCAPE- SMALL SHRUB/ORNAMENTAL GRASS, BROMELIAD AECHMEA BLANCHETIANA, 3 GALLON</t>
  </si>
  <si>
    <t>0580  7931</t>
  </si>
  <si>
    <t>LANDSCAPE- SMALL SHRUB/ORNAMENTAL GRASS, BLUSHING BROMELIAD NEOREGELIA SPP. , 1 GALLON</t>
  </si>
  <si>
    <t>0580  7943</t>
  </si>
  <si>
    <t>LANDSCAPE- SMALL SHRUB/ORNAMENTAL GRASS, WART FERN MICROSORUM SCOLOPENDRIUM, 3 GALLON</t>
  </si>
  <si>
    <t>0580  7953</t>
  </si>
  <si>
    <t>LANDSCAPE- SMALL SHRUB/ORNAMENTAL GRASS, BURLE MARX PHILODENDRON, 3 GALLON</t>
  </si>
  <si>
    <t>0580  7963</t>
  </si>
  <si>
    <t>LANDSCAPE- SMALL SHRUB/ORNAMENTAL GRASS, ROJO CONGO PHILODENDRON, 3 GALLON</t>
  </si>
  <si>
    <t>0580  8  1</t>
  </si>
  <si>
    <t>LANDSCAPE- PALM PRUNING/TRIMMING, MANUAL, LESS THAN 14' OF CLEAR TRUNK</t>
  </si>
  <si>
    <t>0580  8  2</t>
  </si>
  <si>
    <t>LANDSCAPE- PALM PRUNING/TRIMMING, MANUAL, 14' AND GEATER OF CLEAR TRUNK</t>
  </si>
  <si>
    <t>0580  8  3</t>
  </si>
  <si>
    <t>LANDSCAPE- PALM PRUNING/TRIMMING, MECHANICAL, LESS THAN 14' OF CLEAR TRUNK</t>
  </si>
  <si>
    <t>0580  8  4</t>
  </si>
  <si>
    <t>LANDSCAPE- PALM PRUNING/TRIMMING, MECHANICAL, 14' AND GEATER OF CLEAR TRUNK</t>
  </si>
  <si>
    <t>0580  8  6</t>
  </si>
  <si>
    <t>LANDSCAPE- STAKING AND GUYING EXISTING PALM</t>
  </si>
  <si>
    <t>0580  8 10</t>
  </si>
  <si>
    <t>LANDSCAPE- TREE PRUNING/TRIMMING, MANUAL, 1 TO 8" DBH</t>
  </si>
  <si>
    <t>0580  8 11</t>
  </si>
  <si>
    <t>LANDSCAPE- TREE PRUNING/TRIMMING, MANUAL, 8  TO 24" DBH</t>
  </si>
  <si>
    <t>0580  8 12</t>
  </si>
  <si>
    <t>LANDSCAPE- TREE PRUNING/TRIMMING, MANUAL, 24" AND GREATER DBH</t>
  </si>
  <si>
    <t>0580  8 13</t>
  </si>
  <si>
    <t>LANDSCAPE- TREE PRUNING/TRIMMING, MECHANICAL, 1 TO 8" DBH</t>
  </si>
  <si>
    <t>0580  8 14</t>
  </si>
  <si>
    <t>LANDSCAPE- TREE PRUNING/TRIMMING, MECHANICAL, 8  TO 24" DBH</t>
  </si>
  <si>
    <t>0580  8 15</t>
  </si>
  <si>
    <t>LANDSCAPE- TREE PRUNING/TRIMMING, MECHANICAL, 24" AND GREATER DBH</t>
  </si>
  <si>
    <t>0580  8 16</t>
  </si>
  <si>
    <t>LANDSCAPE- STAKING AND GUYING EXISTING TREE</t>
  </si>
  <si>
    <t>0580  8 17</t>
  </si>
  <si>
    <t>LANDSCAPE- STAKING AND GUYING REMOVAL, TREE</t>
  </si>
  <si>
    <t>0580  8 30</t>
  </si>
  <si>
    <t>LANDSCAPE- SHRUB, PRUNING/TRIMMING BED, LESS THAN 3' AVERAGE HEIGHT</t>
  </si>
  <si>
    <t>0580  8 31</t>
  </si>
  <si>
    <t>LANDSCAPE- SHRUB, PRUNING/TRIMMING BED, 3 TO 6' AVERAGE HEIGHT</t>
  </si>
  <si>
    <t>0580  8 32</t>
  </si>
  <si>
    <t>LANDSCAPE- SHRUB, PRUNING/TRIMMING BED, 6' AND GREATER AVERAGE HEIGHT</t>
  </si>
  <si>
    <t>0580  8 40</t>
  </si>
  <si>
    <t>LANDSCAPE- SHRUB, PRUNING/TRIMMING INDIVIDUAL PLANT, LESS THAN 3'</t>
  </si>
  <si>
    <t>0580  8 41</t>
  </si>
  <si>
    <t>LANDSCAPE- SHRUB, PRUNING/TRIMMING INDIVIDUAL PLANT, 3' TO &lt;6' HEIGHT</t>
  </si>
  <si>
    <t>0580  8 42</t>
  </si>
  <si>
    <t>LANDSCAPE- SHRUB, PRUNING/TRIMMING INDIVIDUAL PLANT, 6' TO 10' HEIGHT</t>
  </si>
  <si>
    <t>0580  8 43</t>
  </si>
  <si>
    <t>LANDSCAPE- SHRUB, PRUNING/TRIMMING INDIVIDUAL PLANT, &gt;10' HEIGHT</t>
  </si>
  <si>
    <t>0580  8183</t>
  </si>
  <si>
    <t>ERROR: LANDSCAPE-</t>
  </si>
  <si>
    <t>0580  8393</t>
  </si>
  <si>
    <t>0580  9  1</t>
  </si>
  <si>
    <t>LANDSCAPE- PALM, COMPLETE REMOVAL, LESS THAN 14' OF CLEAR TRUNK</t>
  </si>
  <si>
    <t>0580  9  2</t>
  </si>
  <si>
    <t>LANDSCAPE- PALM, COMPLETE REMOVAL, 14' AND GREATER OF CLEAR TRUNK</t>
  </si>
  <si>
    <t>0580  9  3</t>
  </si>
  <si>
    <t>LANDSCAPE- PALM, COMPLETE REMOVAL, PALM CLUMP</t>
  </si>
  <si>
    <t>0580  9 10</t>
  </si>
  <si>
    <t>LANDSCAPE- TREE, COMPLETE REMOVAL, 1" TO 8" DBH,</t>
  </si>
  <si>
    <t>0580  9 11</t>
  </si>
  <si>
    <t>LANDSCAPE- TREE, COMPLETE REMOVAL, 8 TO 24" DBH,</t>
  </si>
  <si>
    <t>0580  9 12</t>
  </si>
  <si>
    <t>LANDSCAPE- TREE, COMPLETE REMOVAL, 24" AND GREATER" DBH,</t>
  </si>
  <si>
    <t>0580  9 30</t>
  </si>
  <si>
    <t>LANDSCAPE- STUMP REMOVAL, LESS THAN 4"</t>
  </si>
  <si>
    <t>0580  9 31</t>
  </si>
  <si>
    <t>LANDSCAPE- STUMP REMOVAL, 4-24"</t>
  </si>
  <si>
    <t>0580  9 32</t>
  </si>
  <si>
    <t>LANDSCAPE- STUMP REMOVAL, 24-48"</t>
  </si>
  <si>
    <t>0580  9 33</t>
  </si>
  <si>
    <t>LANDSCAPE- STUMP REMOVAL, 48" OR GREATER</t>
  </si>
  <si>
    <t>0580 11  1</t>
  </si>
  <si>
    <t>LANDSCAPE- TREE INJECTION, OXYtETRACYCLINE HYDROCHLORIDE</t>
  </si>
  <si>
    <t>0580 12  1</t>
  </si>
  <si>
    <t>LANDSCAPE- BONDED AGGREGATE TREE WELL SYSTEM, PROJECT 405610-8-52-01</t>
  </si>
  <si>
    <t>0580 12  2</t>
  </si>
  <si>
    <t>LANDSCAPE- FILL, PROJECT 405610-8-52-01</t>
  </si>
  <si>
    <t>0580 12  3</t>
  </si>
  <si>
    <t>LANDSCAPE- EXCAVATION WITHOUT PLANTS, PROJECT 405610-8-52-01</t>
  </si>
  <si>
    <t>0580 12  5</t>
  </si>
  <si>
    <t>PESTICIDE- FUNGICIDE, PROJECT 405610-8-52-01</t>
  </si>
  <si>
    <t>0580 12  6</t>
  </si>
  <si>
    <t>PESTICIDE- INSECTICIDE, PROJECT 405610-8-52-01</t>
  </si>
  <si>
    <t>0580 12  7</t>
  </si>
  <si>
    <t>ROOT BARRIER- 12", PROJECT 405610-8-52-01</t>
  </si>
  <si>
    <t>0580 12  8</t>
  </si>
  <si>
    <t>ROOT BARRIER- 20", PROJECT 405610-8-52-01</t>
  </si>
  <si>
    <t>0580 12  9</t>
  </si>
  <si>
    <t>ROOT BARRIER- 24", PROJECT 405610-8-52-01</t>
  </si>
  <si>
    <t>0580 12 10</t>
  </si>
  <si>
    <t>MULCHING, 3" DEEP LAYER, PROJECT 405610-8-52-01</t>
  </si>
  <si>
    <t>0580 12 11</t>
  </si>
  <si>
    <t>WEEDING- MANUAL, PROJECT 405610-8-52-01</t>
  </si>
  <si>
    <t>0580 12 12</t>
  </si>
  <si>
    <t>HERBICIDE/CHEMICAL WEEDING, PROJECT 405610-8-52-01</t>
  </si>
  <si>
    <t>0580 12 13</t>
  </si>
  <si>
    <t>LANDSCAPE ROOT VAULT, APPROX 48 x 24 x 31, PROJECT 440293-1-52-01, ETC</t>
  </si>
  <si>
    <t>0580 12 15</t>
  </si>
  <si>
    <t>LANDSCAPE GRATES, 4' X 6', PROJECTS 439991-1 AND 441582-1</t>
  </si>
  <si>
    <t>0580 12 16</t>
  </si>
  <si>
    <t>LANDSCAPE- FILL, PROJECT 405610-9-52-01</t>
  </si>
  <si>
    <t>0580 12 17</t>
  </si>
  <si>
    <t>LANDSCAPE- EXCAVATION WITHOUT PLANTS, PROJECT 405610-9-52-01</t>
  </si>
  <si>
    <t>0580 12 18</t>
  </si>
  <si>
    <t>MULCHING, 3" DEEP LAYER, PROJECT 405610-9-52-01</t>
  </si>
  <si>
    <t>0580 12 19</t>
  </si>
  <si>
    <t>WEEDING- MANUAL, PROJECT 405610-9-52-01</t>
  </si>
  <si>
    <t>0580 12 20</t>
  </si>
  <si>
    <t>HERBICIDE/CHEMICAL WEEDING, PROJECT 405610-9-52-01</t>
  </si>
  <si>
    <t>0580 12 30</t>
  </si>
  <si>
    <t>LANDSCAPE- BONDED AGGREGATE TREE WELL SYSTEM</t>
  </si>
  <si>
    <t>0580 12 31</t>
  </si>
  <si>
    <t>PESTICIDE- FUNGICIDE</t>
  </si>
  <si>
    <t>0580 12 32</t>
  </si>
  <si>
    <t>PESTICIDE- INSECTICIDE</t>
  </si>
  <si>
    <t>0580 12 33</t>
  </si>
  <si>
    <t>ROOT BARRIER- 12"</t>
  </si>
  <si>
    <t>0580 12 34</t>
  </si>
  <si>
    <t>ROOT BARRIER- 20"</t>
  </si>
  <si>
    <t>0580 12 36</t>
  </si>
  <si>
    <t>FERTILIZER, SLOW RELEASE</t>
  </si>
  <si>
    <t>0580 12 42</t>
  </si>
  <si>
    <t>LANDSCAPE- SYNTHETIC TURF</t>
  </si>
  <si>
    <t>0580 12 51</t>
  </si>
  <si>
    <t>LANDSCAPE- TREE GRATING</t>
  </si>
  <si>
    <t>0580 12 80</t>
  </si>
  <si>
    <t>LANDSCAPE- FILL</t>
  </si>
  <si>
    <t>0580 12 81</t>
  </si>
  <si>
    <t>LANDSCAPE- EXCAVATION WITHOUT PLANTS</t>
  </si>
  <si>
    <t>0580 12 82</t>
  </si>
  <si>
    <t>MULCHING, 3" DEEP LAYER</t>
  </si>
  <si>
    <t>0580 12 83</t>
  </si>
  <si>
    <t>WEEDING- MANUAL</t>
  </si>
  <si>
    <t>0580 12 84</t>
  </si>
  <si>
    <t>HERBICIDE/CHEMICAL WEEDING</t>
  </si>
  <si>
    <t>0580 7 401</t>
  </si>
  <si>
    <t>0580 90201</t>
  </si>
  <si>
    <t>ERROR: IRRIGATION SYSTEM-</t>
  </si>
  <si>
    <t>0581  1171</t>
  </si>
  <si>
    <t>RELOCATE TREES AND PALMS, SABAL PALM ONLY, &lt;10.0" DBH, &lt;14.0' OF CLEAR TRUNK</t>
  </si>
  <si>
    <t>0581  1172</t>
  </si>
  <si>
    <t>RELOCATE TREES AND PALMS, SABAL PALM ONLY, &lt;10.0" DBH, 14.0' OR GREATER OF CLEAR TRUNK</t>
  </si>
  <si>
    <t>0581  1181</t>
  </si>
  <si>
    <t>RELOCATE TREES AND PALMS, SABAL PALM ONLY, 10.0"-18.0" DBH, &lt;14.0' OF CLEAR TRUNK</t>
  </si>
  <si>
    <t>0581  1182</t>
  </si>
  <si>
    <t>RELOCATE TREES AND PALMS, SABAL PALM ONLY, 10.0"-18.0" DBH, 14.0' OR GREATER OF CLEAR TRUNK</t>
  </si>
  <si>
    <t>0581  1191</t>
  </si>
  <si>
    <t>RELOCATE TREES AND PALMS, SABAL PALM ONLY, 18.1" OR GREATER DBH, &lt;14.0' OF CLEAR TRUNK</t>
  </si>
  <si>
    <t>0581  1192</t>
  </si>
  <si>
    <t>RELOCATE TREES AND PALMS, SABAL PALM ONLY, 18.1" OR GREATER DBH, 14.0' OR GREATER OF CLEAR TRUNK</t>
  </si>
  <si>
    <t>0581  1271</t>
  </si>
  <si>
    <t>RELOCATE TREES AND PALMS, OTHER PALMS, &lt;10.0" DBH, &lt;14.0' OF CLEAR TRUNK</t>
  </si>
  <si>
    <t>0581  1272</t>
  </si>
  <si>
    <t>RELOCATE TREES AND PALMS, OTHER PALMS, &lt;10.0" DBH, 14.0' OR GREATER OF CLEAR TRUNK</t>
  </si>
  <si>
    <t>0581  1281</t>
  </si>
  <si>
    <t>RELOCATE TREES AND PALMS, OTHER PALMS, 10.0"-18.0" DBH, &lt;14.0' OF CLEAR TRUNK</t>
  </si>
  <si>
    <t>0581  1282</t>
  </si>
  <si>
    <t>RELOCATE TREES AND PALMS, OTHER PALMS, 10.0"-18.0" DBH, 14.0' OR GREATER OF CLEAR TRUNK</t>
  </si>
  <si>
    <t>0581  1291</t>
  </si>
  <si>
    <t>RELOCATE TREES AND PALMS, OTHER PALMS, 18.1" OR GREATER DBH, &lt;14.0' OF CLEAR TRUNK</t>
  </si>
  <si>
    <t>0581  1292</t>
  </si>
  <si>
    <t>RELOCATE TREES AND PALMS, OTHER PALMS, 18.1" OR GREATER DBH, 14.0' OR GREATER OF CLEAR TRUNK</t>
  </si>
  <si>
    <t>0581  1300</t>
  </si>
  <si>
    <t>RELOCATE TREES AND PALMS, TREE, LESS THAN OR EQUAL TO 3.0" DBH</t>
  </si>
  <si>
    <t>0581  1310</t>
  </si>
  <si>
    <t>RELOCATE TREES AND PALMS, TREE, 3.1" TO 4.0" DBH</t>
  </si>
  <si>
    <t>0581  1320</t>
  </si>
  <si>
    <t>RELOCATE TREES AND PALMS, TREE, 4.1" TO 6.0" DBH</t>
  </si>
  <si>
    <t>0581  1330</t>
  </si>
  <si>
    <t>RELOCATE TREES AND PALMS, TREE, 6.1" TO 8.0" DBH</t>
  </si>
  <si>
    <t>0581  1340</t>
  </si>
  <si>
    <t>RELOCATE TREES AND PALMS, TREE, 8.1" TO 14.0" DBH</t>
  </si>
  <si>
    <t>0581  1350</t>
  </si>
  <si>
    <t>RELOCATE TREES AND PALMS, TREE, 14.1" TO 16.0" DBH</t>
  </si>
  <si>
    <t>0581  1360</t>
  </si>
  <si>
    <t>RELOCATE TREES AND PALMS, TREE, 16.1" OR GREATER DBH</t>
  </si>
  <si>
    <t>0581  1400</t>
  </si>
  <si>
    <t>RELOCATE TREES AND PALMS, PALMS, MULTI-TRUNK OR CLUSTERING</t>
  </si>
  <si>
    <t>0581  1500</t>
  </si>
  <si>
    <t>RELOCATE TREES AND PALMS, TREES, MULTI-TRUNK OR CLUSTERING</t>
  </si>
  <si>
    <t>0581  1582</t>
  </si>
  <si>
    <t>ERROR</t>
  </si>
  <si>
    <t>0590  1</t>
  </si>
  <si>
    <t>0590  1  1</t>
  </si>
  <si>
    <t>LANDSCAPE IRRIGATION SYSTEM- REPLACE EXISTING CONTROLLER</t>
  </si>
  <si>
    <t>0590  1  2</t>
  </si>
  <si>
    <t>LANDSCAPE IRRIGATION SYSTEM- REPLACE EXISTING BACKFLOW PREVENTER</t>
  </si>
  <si>
    <t>0590  1  3</t>
  </si>
  <si>
    <t>LANDSCAPE IRRIGATION SYSTEM- REPLACE EXISTING BUBBLER</t>
  </si>
  <si>
    <t>0590  1  5</t>
  </si>
  <si>
    <t>LANDSCAPE IRRIGATION SYSTEM- REPLACE EXISTING POP-UP ROTOR</t>
  </si>
  <si>
    <t>0590  1  6</t>
  </si>
  <si>
    <t>LANDSCAPE IRRIGATION SYSTEM- REPLACE EXISTING RAIN-FREEZE SHUT-OFF</t>
  </si>
  <si>
    <t>0590  1  7</t>
  </si>
  <si>
    <t>LANDSCAPE IRRIGATION SYSTEM- REPAIR EXISTING PUMP</t>
  </si>
  <si>
    <t>0590  1  8</t>
  </si>
  <si>
    <t>LANDSCAPE IRRIGATION SYSTEM- REPLACE EXISTING PUMP</t>
  </si>
  <si>
    <t>0590  1  9</t>
  </si>
  <si>
    <t>LANDSCAPE IRRIGATION SYSTEM- REPLACE EXISTING WATER SHUT-OFF VALVE</t>
  </si>
  <si>
    <t>0590  1 10</t>
  </si>
  <si>
    <t>LANDSCAPE IRRIGATION SYSTEM- REPLACE EXISTING PVC WATER PIPE, 0-2.5"</t>
  </si>
  <si>
    <t>0590  1 11</t>
  </si>
  <si>
    <t>LANDSCAPE IRRIGATION SYSTEM- REPLACE EXISTING PVC WATER PIPE, 3-5"</t>
  </si>
  <si>
    <t>0590  1200</t>
  </si>
  <si>
    <t>ERROR: IRRIGATION SLEEVE, XX DIAMETER</t>
  </si>
  <si>
    <t>0590  1501</t>
  </si>
  <si>
    <t>LANDSCAPE IRRIGATION SYSTEM INSPECTION, PROJECT 432887-1-72-14</t>
  </si>
  <si>
    <t>0590  1502</t>
  </si>
  <si>
    <t>LANDSCAPE IRRIGATION SYSTEM INSPECTION, PROJECT 432887-1-72-16</t>
  </si>
  <si>
    <t>0590  1503</t>
  </si>
  <si>
    <t>LANDSCAPE IRRIGATION SYSTEM- WATER MAIN EXTENSION, PROJECT 437646-1-52-01</t>
  </si>
  <si>
    <t>0590  2</t>
  </si>
  <si>
    <t>IRRIGATION SYSTEM OFF-SITE WATER LINE</t>
  </si>
  <si>
    <t>0590  2101</t>
  </si>
  <si>
    <t>IRRIGATION SYSTEM, 0-1.0" PVC WATER LINE, 405610-8-52-01</t>
  </si>
  <si>
    <t>0590  2102</t>
  </si>
  <si>
    <t>IRRIGATION SYSTEM, 1.1-2.0" PVC WATER LINE, 405610-8-52-01</t>
  </si>
  <si>
    <t>0590  2103</t>
  </si>
  <si>
    <t>IRRIGATION SYSTEM, 2.1-3.0" PVC WATER LINE, 405610-8-52-01</t>
  </si>
  <si>
    <t>0590  2104</t>
  </si>
  <si>
    <t>IRRIGATION SYSTEM, 3.1-4.0" PVC WATER LINE, 405610-8-52-01</t>
  </si>
  <si>
    <t>0590  2105</t>
  </si>
  <si>
    <t>IRRIGATION SYSTEM, 0-1.0" PVC WATER LINE, 405610-9-52-01</t>
  </si>
  <si>
    <t>0590  2106</t>
  </si>
  <si>
    <t>IRRIGATION SYSTEM, 1.1-2.0" PVC WATER LINE, 405610-9-52-01</t>
  </si>
  <si>
    <t>0590  2107</t>
  </si>
  <si>
    <t>IRRIGATION SYSTEM, 2.1-3.0" PVC WATER LINE, 405610-9-52-01</t>
  </si>
  <si>
    <t>0590  2108</t>
  </si>
  <si>
    <t>IRRIGATION SYSTEM, 3.1-4.0" PVC WATER LINE, 405610-9-52-01</t>
  </si>
  <si>
    <t>0590  2109</t>
  </si>
  <si>
    <t>IRRIGATION SYSTEM, 0-1.0" PVC WATER LINE</t>
  </si>
  <si>
    <t>0590  2110</t>
  </si>
  <si>
    <t>IRRIGATION SYSTEM, 1.1-2.0" PVC WATER LINE</t>
  </si>
  <si>
    <t>0590  2111</t>
  </si>
  <si>
    <t>IRRIGATION SYSTEM, 2.1-3.0" PVC WATER LINE</t>
  </si>
  <si>
    <t>0590  2112</t>
  </si>
  <si>
    <t>IRRIGATION SYSTEM, 3.1-4.0" PVC WATER LINE</t>
  </si>
  <si>
    <t>0590  3</t>
  </si>
  <si>
    <t>0590  3101</t>
  </si>
  <si>
    <t>IRRIGATION SYSTEM CONTROLLER, 1 STATION BATTERY OPERATED</t>
  </si>
  <si>
    <t>0590  3102</t>
  </si>
  <si>
    <t>IRRIGATION SYSTEM CONTROLLER, 2 STATION BATTERY OPERATED</t>
  </si>
  <si>
    <t>0590  3103</t>
  </si>
  <si>
    <t>IRRIGATION SYSTEM CONTROLLER, 4 STATION BATTERY OPERATED</t>
  </si>
  <si>
    <t>0590  3104</t>
  </si>
  <si>
    <t>IRRIGATION SYSTEM CONTROLLER, 6 STATION BATTERY OPERATED</t>
  </si>
  <si>
    <t>0590  3105</t>
  </si>
  <si>
    <t>IRRIGATION SYSTEM CONTROLLER, 12 STATION ELECTRIC OPERATED</t>
  </si>
  <si>
    <t>0590  3106</t>
  </si>
  <si>
    <t>IRRIGATION SYSTEM CONTROLLER, 24 STATION ELECTRIC OPERATED</t>
  </si>
  <si>
    <t>0590  4</t>
  </si>
  <si>
    <t>IRRIGATION SYSTEM BACKFLOW PREVENTER</t>
  </si>
  <si>
    <t>0590  4101</t>
  </si>
  <si>
    <t>IRRIGATION SYSTEM, 1.5" BACKFLOW PREVENTER, PROJECT 405610-8-52-01</t>
  </si>
  <si>
    <t>0590  4102</t>
  </si>
  <si>
    <t>IRRIGATION SYSTEM, 2" BACKFLOW PREVENTER, PROJECT 405610-8-52-01</t>
  </si>
  <si>
    <t>0590  4103</t>
  </si>
  <si>
    <t>IRRIGATION SYSTEM, 1.5" BACKFLOW PREVENTER, PROJECT 405610-9-52-01</t>
  </si>
  <si>
    <t>0590  4104</t>
  </si>
  <si>
    <t>IRRIGATION SYSTEM, 2" BACKFLOW PREVENTER, PROJECT 405610-9-52-01</t>
  </si>
  <si>
    <t>0590  4105</t>
  </si>
  <si>
    <t>IRRIGATION SYSTEM, 1.5" BACKFLOW PREVENTER, PROJECT 429193-1-56-01</t>
  </si>
  <si>
    <t>0590  4106</t>
  </si>
  <si>
    <t>IRRIGATION SYSTEM, 1.5" BACKFLOW PREVENTER</t>
  </si>
  <si>
    <t>0590  4107</t>
  </si>
  <si>
    <t>IRRIGATION SYSTEM, 2" BACKFLOW PREVENTER</t>
  </si>
  <si>
    <t>0590  4449</t>
  </si>
  <si>
    <t>LANDSCAPE- PALMS, WASHINGTON PALM- ERROR WASHINGTON ROBUSTA, 31-35' CLEAR TRUNK</t>
  </si>
  <si>
    <t>0590  5101</t>
  </si>
  <si>
    <t>IRRIGATION SYSTEM- 6" POP UP SPRINKLER HEAD, PROJECT 405610-8-52-01</t>
  </si>
  <si>
    <t>0590  5102</t>
  </si>
  <si>
    <t>IRRIGATION SYSTEM- 12" POP UP SPRINKLER HEAD, PROJECT 405610-8-52-01</t>
  </si>
  <si>
    <t>0590  5103</t>
  </si>
  <si>
    <t>IRRIGATION SYSTEM- 30-50' RADIUS ROTOR HEAD, PROJECT 405610-8-52-01</t>
  </si>
  <si>
    <t>0590  5104</t>
  </si>
  <si>
    <t>IRRIGATION SYSTEM- OVER 50' RADIUS ROTOR HEAD, PROJECT 405610-8-52-01</t>
  </si>
  <si>
    <t>0590  5105</t>
  </si>
  <si>
    <t>IRRIGATION SYSTEM- 6" POP UP SPRINKLER HEAD, PROJECT 405610-9-52-01</t>
  </si>
  <si>
    <t>0590  5106</t>
  </si>
  <si>
    <t>IRRIGATION SYSTEM- 12" POP UP SPRINKLER HEAD, PROJECT 405610-9-52-01</t>
  </si>
  <si>
    <t>0590  5107</t>
  </si>
  <si>
    <t>IRRIGATION SYSTEM- 30-50' RADIUS ROTOR HEAD, PROJECT 405610-9-52-01</t>
  </si>
  <si>
    <t>0590  5108</t>
  </si>
  <si>
    <t>IRRIGATION SYSTEM- OVER 50' RADIUS ROTOR HEAD, PROJECT 405610-9-52-01</t>
  </si>
  <si>
    <t>0590  5109</t>
  </si>
  <si>
    <t>IRRIGATION SYSTEM- 6" POP UP SPRINKLER HEAD</t>
  </si>
  <si>
    <t>0590  5110</t>
  </si>
  <si>
    <t>IRRIGATION SYSTEM- 12" POP UP SPRINKLER HEAD</t>
  </si>
  <si>
    <t>0590  5111</t>
  </si>
  <si>
    <t>IRRIGATION SYSTEM- 30-50' RADIUS ROTOR HEAD</t>
  </si>
  <si>
    <t>0590  5112</t>
  </si>
  <si>
    <t>IRRIGATION SYSTEM- OVER 50' RADIUS ROTOR HEAD</t>
  </si>
  <si>
    <t>0590  6101</t>
  </si>
  <si>
    <t>IRRIGATION SYSTEM, 0-1.0" VALVE, PROJECT 405610-8-52-01</t>
  </si>
  <si>
    <t>0590  6102</t>
  </si>
  <si>
    <t>IRRIGATION SYSTEM, 1.1-2.0" VALVE, PROJECT 405610-8-52-01</t>
  </si>
  <si>
    <t>0590  6103</t>
  </si>
  <si>
    <t>IRRIGATION SYSTEM, 2.1-3.0" VALVE, PROJECT 405610-8-52-01</t>
  </si>
  <si>
    <t>0590  6104</t>
  </si>
  <si>
    <t>IRRIGATION SYSTEM, 21"L x16" W x12"D VALVE BOX, PROJECT 405610-8-52-01</t>
  </si>
  <si>
    <t>0590  6105</t>
  </si>
  <si>
    <t>IRRIGATION SYSTEM, IRRIGATION CONTROL WIRE, PROJECT 405610-8-52-01</t>
  </si>
  <si>
    <t>0590  6106</t>
  </si>
  <si>
    <t>ERROR: IRRIGATION SYSTEM,</t>
  </si>
  <si>
    <t>0590  6107</t>
  </si>
  <si>
    <t>IRRIGATION SYSTEM CONTROLLER, RAIN SENSOR</t>
  </si>
  <si>
    <t>0590  6108</t>
  </si>
  <si>
    <t>IRRIGATION SYSTEM, 0-1.0" VALVE, PROJECT 405610-9-52-01</t>
  </si>
  <si>
    <t>0590  6109</t>
  </si>
  <si>
    <t>IRRIGATION SYSTEM, 1.1-2.0" VALVE, PROJECT 405610-9-52-01</t>
  </si>
  <si>
    <t>0590  6110</t>
  </si>
  <si>
    <t>IRRIGATION SYSTEM, 2.1-3.0" VALVE, PROJECT 405610-9-52-01</t>
  </si>
  <si>
    <t>0590  6111</t>
  </si>
  <si>
    <t>IRRIGATION SYSTEM, 21"L x16" W x12"D VALVE BOX, PROJECT 405610-9-52-01</t>
  </si>
  <si>
    <t>0590  6112</t>
  </si>
  <si>
    <t>IRRIGATION SYSTEM, IRRIGATION CONTROL WIRE, PROJECT 405610-9-52-01</t>
  </si>
  <si>
    <t>0590  6113</t>
  </si>
  <si>
    <t>IRRIGATION SYSTEM, 0-1.0" VALVE</t>
  </si>
  <si>
    <t>0590  6114</t>
  </si>
  <si>
    <t>IRRIGATION SYSTEM, 1.1-2.0" VALVE</t>
  </si>
  <si>
    <t>0590  6115</t>
  </si>
  <si>
    <t>IRRIGATION SYSTEM, 2.1-3.0" VALVE</t>
  </si>
  <si>
    <t>0590  6116</t>
  </si>
  <si>
    <t>IRRIGATION SYSTEM, 21"L x16" W x12"D VALVE BOX</t>
  </si>
  <si>
    <t>0590  6117</t>
  </si>
  <si>
    <t>IRRIGATION SYSTEM, IRRIGATION CONTROL WIRE</t>
  </si>
  <si>
    <t>0590 12 10</t>
  </si>
  <si>
    <t>ERROR: IRRIG</t>
  </si>
  <si>
    <t>0590 70201</t>
  </si>
  <si>
    <t>IRRIGATION SYSTEM- MODIFY EXISTING SYSTEM, PROJECT 437796-1 AND 437798-1-52-01</t>
  </si>
  <si>
    <t>0590 70202</t>
  </si>
  <si>
    <t>IRRIGATION SYSTEM- MODIFY EXISTING SYSTEM, PROJECT 440043-1-52-01</t>
  </si>
  <si>
    <t>0590 70203</t>
  </si>
  <si>
    <t>IRRIGATION SYSTEM- MODIFY EXISTING SYSTEM, PROJECT 431770-3-52-01</t>
  </si>
  <si>
    <t>0590 70204</t>
  </si>
  <si>
    <t>IRRIGATION SYSTEM- MODIFY EXISTING SYSTEM, PROJECT 441721-1-52-01</t>
  </si>
  <si>
    <t>0590 70205</t>
  </si>
  <si>
    <t>IRRIGATION SYSTEM- MODIFY EXISTING SYSTEM, PROJECT 444213-1-52-01</t>
  </si>
  <si>
    <t>0590 70206</t>
  </si>
  <si>
    <t>IRRIGATION SYSTEM- MODIFY EXISTING SYSTEM, PROJECT 442122-1-52-01</t>
  </si>
  <si>
    <t>0590 70207</t>
  </si>
  <si>
    <t>IRRIGATION SYSTEM- MODIFY EXISTING SYSTEM, PROJECT 442124-1-52-01</t>
  </si>
  <si>
    <t>0590 70208</t>
  </si>
  <si>
    <t>IRRIGATION SYSTEM- MODIFY EXISTING SYSTEM, PROJECT 432066-7-52-01</t>
  </si>
  <si>
    <t>0590 70209</t>
  </si>
  <si>
    <t>IRRIGATION SYSTEM- MODIFY EXISTING SYSTEM, PROJECT 432066-9-52-01</t>
  </si>
  <si>
    <t>0590 70210</t>
  </si>
  <si>
    <t>IRRIGATION SYSTEM- MODIFY EXISTING SYSTEM, PROJECT 432066-8-52-01</t>
  </si>
  <si>
    <t>0590 70211</t>
  </si>
  <si>
    <t>IRRIGATION SYSTEM- MODIFY EXISTING SYSTEM, PROJECT 439990-1-52-01</t>
  </si>
  <si>
    <t>0590 70212</t>
  </si>
  <si>
    <t>IRRIGATION SYSTEM- MODIFY EXISTING SYSTEM, PROJECT 429576-2-52-01</t>
  </si>
  <si>
    <t>0590 71  1</t>
  </si>
  <si>
    <t>IRRIGATION SYSTEM- WATER LINE, CONTRIBUTION IN AID OF CONSTRUCTION, PROJECT 437697-1-52-01, (DO NOT BID)</t>
  </si>
  <si>
    <t>0590 71  2</t>
  </si>
  <si>
    <t>IRRIGATION SYSTEM- WATER CONNECTION (DO NOT BID)</t>
  </si>
  <si>
    <t>0590 71  3</t>
  </si>
  <si>
    <t>IRRIGATION SYSTEM- WATER CONNECTION, PROJECT XXXXXX-1-52-01, (DO NOT BID)</t>
  </si>
  <si>
    <t>0590 71  4</t>
  </si>
  <si>
    <t>0591  1  1</t>
  </si>
  <si>
    <t>0591  1  2</t>
  </si>
  <si>
    <t>0591  1  3</t>
  </si>
  <si>
    <t>IRRIGATION SLEEVE, 5" DIAMETER</t>
  </si>
  <si>
    <t>0591  1  4</t>
  </si>
  <si>
    <t>0591  1  9</t>
  </si>
  <si>
    <t>IRRIGATION SLEEVE, 6" DIAMETER, PROJECT NUMBER 196022-7-52-01</t>
  </si>
  <si>
    <t>0591  1 10</t>
  </si>
  <si>
    <t>IRRIGATION SLEEVE, 4" DIAMETER, PROJECT NUMBER 438137-1-52-01</t>
  </si>
  <si>
    <t>0591  1 11</t>
  </si>
  <si>
    <t>IRRIGATION SLEEVE, 2" DIAMETER,  PROJECT NUMBER 42799515201</t>
  </si>
  <si>
    <t>0591  1 12</t>
  </si>
  <si>
    <t>IRRIGATION SLEEVE, 4" DIAMETER, PROJECT NUMBER 42799515201</t>
  </si>
  <si>
    <t>0591  1 13</t>
  </si>
  <si>
    <t>IRRIGATION SLEEVE, 4" DIAMETER, PROJECT NUMBER 23953535201</t>
  </si>
  <si>
    <t>0591  1 14</t>
  </si>
  <si>
    <t>IRRIGATION SLEEVE, 2" DIAMETER,  PROJECT NUMBER 414132-4-52-01</t>
  </si>
  <si>
    <t>0591  1 15</t>
  </si>
  <si>
    <t>IRRIGATION SLEEVE, 4" DIAMETER, PROJECT NUMBER 414132-4-52-01</t>
  </si>
  <si>
    <t>0591  1 16</t>
  </si>
  <si>
    <t>IRRIGATION SLEEVE, 6" DIAMETER, PROJECT NUMBER 414132-4-52-01</t>
  </si>
  <si>
    <t>0591  1 17</t>
  </si>
  <si>
    <t>IRRIGATION SLEEVE, 6" DIAMETER, PROJECT NUMBER 24019615201</t>
  </si>
  <si>
    <t>0591  1 18</t>
  </si>
  <si>
    <t>IRRIGATION SLEEVE, 4" DIAMETER, PROJECT NUMBER 24019615201</t>
  </si>
  <si>
    <t>0591  1 19</t>
  </si>
  <si>
    <t>IRRIGATION SLEEVE, 6" DIAMETER, PROJECT NUMBER 431204-1-52-01</t>
  </si>
  <si>
    <t>0591  1 20</t>
  </si>
  <si>
    <t>IRRIGATION SLEEVE, 4" DIAMETER, PROJECT NUMBER 431204-1-52-01</t>
  </si>
  <si>
    <t>0591  1 21</t>
  </si>
  <si>
    <t>IRRIGATION SLEEVE, 2" DIAMETER, PROJECT NUMBER 431204-1-52-01</t>
  </si>
  <si>
    <t>0591  1 22</t>
  </si>
  <si>
    <t>IRRIGATION SLEEVE, 2" DIAMETER, PROJECT NUMBER 428383-1-52-01</t>
  </si>
  <si>
    <t>0591  1 23</t>
  </si>
  <si>
    <t>IRRIGATION SLEEVE, 4" DIAMETER, PROJECT NUMBER 428383-1-52-01</t>
  </si>
  <si>
    <t>0591  1 24</t>
  </si>
  <si>
    <t>IRRIGATION SLEEVE, 2" DIAMETER, PROJECT NUMBER 428732-1-52-01</t>
  </si>
  <si>
    <t>0591  1 25</t>
  </si>
  <si>
    <t>IRRIGATION SLEEVE, 4" DIAMETER, PROJECT NUMBER 428732-1-52-01</t>
  </si>
  <si>
    <t>0591  1 26</t>
  </si>
  <si>
    <t>IRRIGATION SLEEVE, 6" DIAMETER, PROJECT NUMBER 428732-1-52-01</t>
  </si>
  <si>
    <t>0591  1 27</t>
  </si>
  <si>
    <t>IRRIGATION SLEEVE, 8" DIAMETER, PROJECT NUMBER 428732-1-52-01</t>
  </si>
  <si>
    <t>0591  1 28</t>
  </si>
  <si>
    <t>IRRIGATION SLEEVE, 2" DIAMETER, PROJECT NUMBER 200746-3-52-01</t>
  </si>
  <si>
    <t>0591  1 29</t>
  </si>
  <si>
    <t>IRRIGATION SLEEVE, 4" DIAMETER, PROJECT NUMBER 200746-3-52-01</t>
  </si>
  <si>
    <t>0591  1 30</t>
  </si>
  <si>
    <t>IRRIGATION SLEEVE, 4" DIAMETER, PROJECT NUMBER 433173-1-52-01</t>
  </si>
  <si>
    <t>0591  1 31</t>
  </si>
  <si>
    <t>IRRIGATION SLEEVE, 6" DIAMETER, PROJECT NUMBER 433173-1-52-01</t>
  </si>
  <si>
    <t>0591  1 32</t>
  </si>
  <si>
    <t>IRRIGATION SLEEVE, 2" DIAMETER, PROJECT NUMBER 435439-1-52-01</t>
  </si>
  <si>
    <t>0591  1 33</t>
  </si>
  <si>
    <t>IRRIGATION SLEEVE, 4" DIAMETER, PROJECT NUMBER 435439-1-52-01</t>
  </si>
  <si>
    <t>0591  1 34</t>
  </si>
  <si>
    <t>IRRIGATION SLEEVE, 6" DIAMETER, PROJECT NUMBER 229664-4-52-01</t>
  </si>
  <si>
    <t>0591  1 35</t>
  </si>
  <si>
    <t>IRRIGATION SLEEVE, 2" DIAMETER, PROJECT NUMBER 430148-2-52-01</t>
  </si>
  <si>
    <t>0591  1 36</t>
  </si>
  <si>
    <t>IRRIGATION SLEEVE, 4" DIAMETER, PROJECT NUMBER 430148-2-52-01</t>
  </si>
  <si>
    <t>0591  1 37</t>
  </si>
  <si>
    <t>IRRIGATION SLEEVE, 4" DIAMETER, PROJECT NUMBER 415030-4-52-02</t>
  </si>
  <si>
    <t>0591  1 38</t>
  </si>
  <si>
    <t>IRRIGATION SLEEVE, 4" DIAMETER, PROJECT NUMBER 415030-5-52-02</t>
  </si>
  <si>
    <t>0591  1 39</t>
  </si>
  <si>
    <t>IRRIGATION SLEEVE, 6" DIAMETER, PROJECT NUMBER 415030-5-52-02</t>
  </si>
  <si>
    <t>0591  1 40</t>
  </si>
  <si>
    <t>IRRIGATION SLEEVE, 2" DIAMETER, PROJECT NUMBER 432342-1-52-01</t>
  </si>
  <si>
    <t>0591  1 41</t>
  </si>
  <si>
    <t>IRRIGATION SLEEVE, 4" DIAMETER, PROJECT NUMBER 432342-1-52-01</t>
  </si>
  <si>
    <t>0591  1 42</t>
  </si>
  <si>
    <t>IRRIGATION SLEEVE, 4" DIAMETER, PROJECT NUMBER 424009-4-52-01 and 424009-5-52-01</t>
  </si>
  <si>
    <t>0591  1 43</t>
  </si>
  <si>
    <t>IRRIGATION SLEEVE, 2" DIAMETER, PROJECT NUMBER 238275-2-52-01</t>
  </si>
  <si>
    <t>0591  1 44</t>
  </si>
  <si>
    <t>IRRIGATION SLEEVE, 4" DIAMETER, PROJECT NUMBER 238275-2-52-01</t>
  </si>
  <si>
    <t>0591  1 45</t>
  </si>
  <si>
    <t>IRRIGATION SLEEVE, 6" DIAMETER, PROJECT NUMBER 238275-2-52-01</t>
  </si>
  <si>
    <t>0591  1 46</t>
  </si>
  <si>
    <t>IRRIGATION SLEEVE, 6" DIAMETER, PROJECT NUMBER 435101-1-52-01</t>
  </si>
  <si>
    <t>0591  1 47</t>
  </si>
  <si>
    <t>IRRIGATION SLEEVE, 2" DIAMETER, PROJECT NUMBER 434666-1-52-01</t>
  </si>
  <si>
    <t>0591  1 48</t>
  </si>
  <si>
    <t>IRRIGATION SLEEVE, 4" DIAMETER, PROJECT NUMBER 434666-1-52-01</t>
  </si>
  <si>
    <t>0591  1 49</t>
  </si>
  <si>
    <t>IRRIGATION SLEEVE, 6" DIAMETER, PROJECT NUMBER 434666-1-52-01</t>
  </si>
  <si>
    <t>0591  1 50</t>
  </si>
  <si>
    <t>IRRIGATION SLEEVE, 8" DIAMETER, PROJECT NUMBER 434666-1-52-01</t>
  </si>
  <si>
    <t>0591  1 51</t>
  </si>
  <si>
    <t>IRRIGATION SLEEVE, 6" DIAMETER, PROJECT NUMBER 430651-1-52-01</t>
  </si>
  <si>
    <t>0591  1 52</t>
  </si>
  <si>
    <t>IRRIGATION SLEEVE, 4" DIAMETER, PROJECT NUMBER 414132-3-52-01</t>
  </si>
  <si>
    <t>0591  1 53</t>
  </si>
  <si>
    <t>IRRIGATION SLEEVE, 6" DIAMETER, PROJECT NUMBER 414132-3-52-01</t>
  </si>
  <si>
    <t>0591  1 54</t>
  </si>
  <si>
    <t>IRRIGATION SLEEVE, 4" DIAMETER, PROJECT NUMBER 434556-1-52-01</t>
  </si>
  <si>
    <t>0591  1 55</t>
  </si>
  <si>
    <t>IRRIGATION SLEEVE, 6" DIAMETER, PROJECT NUMBER 229664-3-52-01</t>
  </si>
  <si>
    <t>0591  1 56</t>
  </si>
  <si>
    <t>IRRIGATION SLEEVE, 2" DIAMETER, PROJECT NUMBER 432323-1-52-02</t>
  </si>
  <si>
    <t>0591  1 57</t>
  </si>
  <si>
    <t>IRRIGATION SLEEVE, 4" DIAMETER, PROJECT NUMBER 432323-1-52-02</t>
  </si>
  <si>
    <t>0591  1 58</t>
  </si>
  <si>
    <t>IRRIGATION SLEEVE, 6" DIAMETER, PROJECT NUMBER 432323-1-52-02</t>
  </si>
  <si>
    <t>0591  1 59</t>
  </si>
  <si>
    <t>IRRIGATION SLEEVE, 2" DIAMETER, PROJECT NUMBER 229664-3-52-01</t>
  </si>
  <si>
    <t>0591  1 60</t>
  </si>
  <si>
    <t>IRRIGATION SLEEVE, 2" DIAMETER, PROJECT NUMBER 229664-4-52-01</t>
  </si>
  <si>
    <t>0591  1 61</t>
  </si>
  <si>
    <t>IRRIGATION SLEEVE, 4" DIAMETER, PROJECT NUMBER 4318832-52-01</t>
  </si>
  <si>
    <t>0591  1 62</t>
  </si>
  <si>
    <t>IRRIGATION SLEEVE, 2" DIAMETER, PROJECT NUMBER 410666-2-52-01</t>
  </si>
  <si>
    <t>0591  1 63</t>
  </si>
  <si>
    <t>IRRIGATION SLEEVE, 4" DIAMETER, PROJECT NUMBER 410666-2-52-01</t>
  </si>
  <si>
    <t>0591  1 64</t>
  </si>
  <si>
    <t>IRRIGATION SLEEVE, 6" DIAMETER, PROJECT NUMBER 410666-2-52-01</t>
  </si>
  <si>
    <t>0591  1 65</t>
  </si>
  <si>
    <t>IRRIGATION SLEEVE, 2" DIAMETER, PROJECT NUMBER 439590-1-52-01</t>
  </si>
  <si>
    <t>0591  1 66</t>
  </si>
  <si>
    <t>IRRIGATION SLEEVE, 4" DIAMETER, PROJECT NUMBER 439590-1-52-01</t>
  </si>
  <si>
    <t>0591  1 67</t>
  </si>
  <si>
    <t>IRRIGATION SLEEVE, 6" DIAMETER, PROJECT NUMBER 439590-1-52-01</t>
  </si>
  <si>
    <t>0591  1 68</t>
  </si>
  <si>
    <t>IRRIGATION SLEEVE, 2" DIAMETER, PROJECT NUMBER 440686-1-52-01</t>
  </si>
  <si>
    <t>0591  1 69</t>
  </si>
  <si>
    <t>IRRIGATION SLEEVE, 4" DIAMETER, PROJECT NUMBER 440686-1-52-01</t>
  </si>
  <si>
    <t>0591  1 70</t>
  </si>
  <si>
    <t>IRRIGATION SLEEVE, 6" DIAMETER, PROJECT NUMBER 440686-1-52-01</t>
  </si>
  <si>
    <t>0591  1 71</t>
  </si>
  <si>
    <t>IRRIGATION SLEEVE, 4" DIAMETER, PROJECT NUMBER 431313-1-52-01</t>
  </si>
  <si>
    <t>0591  1 72</t>
  </si>
  <si>
    <t>IRRIGATION SLEEVE, 4" DIAMETER, PROJECT NUMBER 431657-1-52-01</t>
  </si>
  <si>
    <t>0591  1 73</t>
  </si>
  <si>
    <t>IRRIGATION SLEEVE, 2" DIAMETER, PROJECT NUMBER 431657-1-52-01</t>
  </si>
  <si>
    <t>0591  1 74</t>
  </si>
  <si>
    <t>IRRIGATION SLEEVE, 2" DIAMETER, PROJECT NUMBER 438902-1 -52-01</t>
  </si>
  <si>
    <t>0591  1 75</t>
  </si>
  <si>
    <t>IRRIGATION SLEEVE, 4" DIAMETER, PROJECT NUMBER 438902-1 -52-01</t>
  </si>
  <si>
    <t>0591  1 76</t>
  </si>
  <si>
    <t>IRRIGATION SLEEVE, 6" DIAMETER, PROJECT NUMBER 438902-1 -52-01</t>
  </si>
  <si>
    <t>0591  1 77</t>
  </si>
  <si>
    <t>IRRIGATION SLEEVE, 4" DIAMETER, PROJECT NUMBER 430849-1-52-01</t>
  </si>
  <si>
    <t>0591  1 78</t>
  </si>
  <si>
    <t>IRRIGATION SLEEVE, 6" DIAMETER, PROJECT NUMBER 430849-1-52-01</t>
  </si>
  <si>
    <t>0591  1 79</t>
  </si>
  <si>
    <t>IRRIGATION SLEEVE, 2" DIAMETER, PROJECT NUMBER 437835-1-52-01</t>
  </si>
  <si>
    <t>0591  1 80</t>
  </si>
  <si>
    <t>IRRIGATION SLEEVE, 4" DIAMETER, PROJECT NUMBER 437835-1-52-01</t>
  </si>
  <si>
    <t>0591  1 81</t>
  </si>
  <si>
    <t>IRRIGATION SLEEVE, 6" DIAMETER, PROJECT NUMBER 436685-1-52-01</t>
  </si>
  <si>
    <t>0591  1 82</t>
  </si>
  <si>
    <t>IRRIGATION SLEEVE, 6" DIAMETER, PROJECT NUMBER 436551-2-52-01</t>
  </si>
  <si>
    <t>0591  1 83</t>
  </si>
  <si>
    <t>IRRIGATION SLEEVE, 4" DIAMETER, PROJECT NUMBER 435925-1-52-01</t>
  </si>
  <si>
    <t>0591  1 84</t>
  </si>
  <si>
    <t>IRRIGATION SLEEVE, 6" DIAMETER, PROJECT NUMBER 435925-1-52-01</t>
  </si>
  <si>
    <t>0591  1 85</t>
  </si>
  <si>
    <t>IRRIGATION SLEEVE, 6" DIAMETER, PROJECT NUMBER 210024-4-52-01</t>
  </si>
  <si>
    <t>0591  1 86</t>
  </si>
  <si>
    <t>IRRIGATION SLEEVE, 4" DIAMETER, PROJECT NUMBER 210024-4-52-01</t>
  </si>
  <si>
    <t>0591  1 87</t>
  </si>
  <si>
    <t>IRRIGATION SLEEVE, 6" DIAMETER, PROJECT NUMBER 210024-5-52-01</t>
  </si>
  <si>
    <t>0591  1 88</t>
  </si>
  <si>
    <t>IRRIGATION SLEEVE, 4" DIAMETER, PROJECT NUMBER 210024-5-52-01</t>
  </si>
  <si>
    <t>0591  1 89</t>
  </si>
  <si>
    <t>IRRIGATION SLEEVE, 4" DIAMETER, PROJECT NUMBER 436319-1-52-01</t>
  </si>
  <si>
    <t>0591  1 90</t>
  </si>
  <si>
    <t>IRRIGATION SLEEVE, 2" DIAMETER, PROJECT NUMBER 436558-1-52-01</t>
  </si>
  <si>
    <t>0591  1 91</t>
  </si>
  <si>
    <t>IRRIGATION SLEEVE, 6" DIAMETER, PROJECT NUMBER 437835-1-52-01</t>
  </si>
  <si>
    <t>0591  1 92</t>
  </si>
  <si>
    <t>IRRIGATION SLEEVE, 4" DIAMETER, PROJECT NUMBER 436558-1-52-01</t>
  </si>
  <si>
    <t>0591  1 93</t>
  </si>
  <si>
    <t>IRRIGATION SLEEVE, 2" DIAMETER, PROJECT NUMBER 437786-1 -52-01</t>
  </si>
  <si>
    <t>0591  1 94</t>
  </si>
  <si>
    <t>IRRIGATION SLEEVE, 4" DIAMETER, PROJECT NUMBER 437786-1 -52-01</t>
  </si>
  <si>
    <t>0591  1 95</t>
  </si>
  <si>
    <t>IRRIGATION SLEEVE, 2.5" DIAMETER, PROJECT NUMBER 405610-8 -52-01</t>
  </si>
  <si>
    <t>0591  1 96</t>
  </si>
  <si>
    <t>IRRIGATION SLEEVE, 4" DIAMETER, PROJECT NUMBER 405610-8 -52-01</t>
  </si>
  <si>
    <t>0591  1 97</t>
  </si>
  <si>
    <t>IRRIGATION SLEEVE, 6" DIAMETER, PROJECT NUMBER 405610-8 -52-01</t>
  </si>
  <si>
    <t>0591  1 98</t>
  </si>
  <si>
    <t>IRRIGATION SLEEVE, 4" DIAMETER, PROJECT NUMBER 437785-1-52-01</t>
  </si>
  <si>
    <t>0591  1 99</t>
  </si>
  <si>
    <t>IRRIGATION SLEEVE, 8" DIAMETER, PROJECT NUMBER 405610-8 -52-01</t>
  </si>
  <si>
    <t>ERROR: IRRIGATION SLEEVE, 2" DIAMETER, PROJECT NUMBER 430148-2-52-01</t>
  </si>
  <si>
    <t>0603  1 11</t>
  </si>
  <si>
    <t>DATA COLLECTION, MICROWAVE, 6 MONTH</t>
  </si>
  <si>
    <t>0603  1 12</t>
  </si>
  <si>
    <t>DATA COLLECTION, MICROWAVE, 12 MONTH</t>
  </si>
  <si>
    <t>0603  1 21</t>
  </si>
  <si>
    <t>DATA COLLECTION, MAGNETOMETER, 6 MONTH</t>
  </si>
  <si>
    <t>0603  1 22</t>
  </si>
  <si>
    <t>DATA COLLECTION, MAGNETOMETER, 12 MONTH</t>
  </si>
  <si>
    <t>0603  1 31</t>
  </si>
  <si>
    <t>DATA COLLECTION, BLUETOOTH, 6 MONTH</t>
  </si>
  <si>
    <t>0603  1 32</t>
  </si>
  <si>
    <t>DATA COLLECTION, BLUETOOTH, 12 MONTH</t>
  </si>
  <si>
    <t>0603  1 41</t>
  </si>
  <si>
    <t>DATA COLLECTION, CAMERA, 6 MONTH</t>
  </si>
  <si>
    <t>0603  1 42</t>
  </si>
  <si>
    <t>DATA COLLECTION, CAMERA, 12 MONTH</t>
  </si>
  <si>
    <t>0603  1 51</t>
  </si>
  <si>
    <t>DATA COLLECTION, CAMERA- PEDESTRIAN WITH DATA ANALYTICS, 6 MONTH</t>
  </si>
  <si>
    <t>0603  1 52</t>
  </si>
  <si>
    <t>DATA COLLECTION, CAMERA- PEDESTRIAN WITH DATA ANALYTICS, 12 MONTH</t>
  </si>
  <si>
    <t>0603  1 61</t>
  </si>
  <si>
    <t>DATA COLLECTION, CAMERA- VEHICULAR WITH DATA ANALYTICS, 6 MONTH</t>
  </si>
  <si>
    <t>0603  1 62</t>
  </si>
  <si>
    <t>DATA COLLECTION, CAMERA- VEHICULAR WITH DATA ANALYTICS, 12 MONTH</t>
  </si>
  <si>
    <t>0604  3  1</t>
  </si>
  <si>
    <t>TIMING IMPLEMENTATION, CONTROLLER</t>
  </si>
  <si>
    <t>0604  3  2</t>
  </si>
  <si>
    <t>TIMING IMPLEMENTATION, CONTROLLER &amp; COORDINATION UNIT</t>
  </si>
  <si>
    <t>0604  3  3</t>
  </si>
  <si>
    <t>TIMING IMPLEMENTATION, MASTER CLOCK UNIT</t>
  </si>
  <si>
    <t>0630  1 11</t>
  </si>
  <si>
    <t>0630  1 12</t>
  </si>
  <si>
    <t>CONDUIT, FURNISH &amp; INSTALL, UNDERGROUND</t>
  </si>
  <si>
    <t>0630  1 13</t>
  </si>
  <si>
    <t>CONDUIT, FURNISH &amp; INSTALL, SAWCUT &amp; PLACE UNDER EXISTING PAVEMENT</t>
  </si>
  <si>
    <t>0630  1 14</t>
  </si>
  <si>
    <t>CONDUIT, F &amp; I, UNDERGROUND -JACKED</t>
  </si>
  <si>
    <t>0630  1 15</t>
  </si>
  <si>
    <t>CONDUIT, F &amp; I, BRIDGE MOUNT</t>
  </si>
  <si>
    <t>0630  1 22</t>
  </si>
  <si>
    <t>0630  2  1</t>
  </si>
  <si>
    <t>0630  2  2</t>
  </si>
  <si>
    <t>0630  2  4</t>
  </si>
  <si>
    <t>0630  2  5</t>
  </si>
  <si>
    <t>0630  2 13</t>
  </si>
  <si>
    <t>CONDUIT, FURNISH &amp; INSTALL, JACK &amp; BORE UNDER RAILROAD</t>
  </si>
  <si>
    <t>0630  2 18</t>
  </si>
  <si>
    <t>CONDUIT, FURNISH &amp; INSTALL, SPLIT DUCT</t>
  </si>
  <si>
    <t>0630  2 20</t>
  </si>
  <si>
    <t>CONDUIT, FURNISH &amp; INSTALL, JACK &amp; BORE UNDER RAILROAD, PROJECT 410251-1-52-01</t>
  </si>
  <si>
    <t>0630  2 21</t>
  </si>
  <si>
    <t>CONDUIT, FURNISH &amp; INSTALL, JACK &amp; BORE UNDER RAILROAD, PROJECT 434948-2-52-01</t>
  </si>
  <si>
    <t>0630  2 22</t>
  </si>
  <si>
    <t>CONDUIT, RETROFIT LOCATE WIRE INTO EXISTING CONDUIT, PROJECT 430291-1-92-02</t>
  </si>
  <si>
    <t>0630  2 23</t>
  </si>
  <si>
    <t>CONDUIT, FURNISH &amp; INSTALL, JACK &amp; BORE UNDER RAILROAD, PROJECT 430590-2-52-01</t>
  </si>
  <si>
    <t>0630  2 24</t>
  </si>
  <si>
    <t>CONDUIT, FURNISH &amp; INSTALL, JACK &amp; BORE UNDER RAILROAD, PROJECT 434722-1-52-01</t>
  </si>
  <si>
    <t>0630  2 25</t>
  </si>
  <si>
    <t>CONDUIT, FURNISH &amp; INSTALL, RETROFIT/REPLACE ROUTE MARKER, PROJECT 437991-1-52-01, ETC</t>
  </si>
  <si>
    <t>0630  2 26</t>
  </si>
  <si>
    <t>CONDUIT, RELOCATE CONDUIT WITH FIBER/WIRE REMAINING OPERATIONAL, PROJECT 437992-1-52-01, ETC</t>
  </si>
  <si>
    <t>0630  2 27</t>
  </si>
  <si>
    <t>CONDUIT, FURNISH &amp; INSTALL, JACK &amp; BORE UNDER RAILROAD, PROJECT 439892-1-52-01</t>
  </si>
  <si>
    <t>0630  2 28</t>
  </si>
  <si>
    <t>CONDUIT, RELOCATE CONDUIT WITH FIBER/WIRE REMAINING OPERATIONAL, PROJECT 437341-1-52-01</t>
  </si>
  <si>
    <t>0630  2 29</t>
  </si>
  <si>
    <t>CONDUIT, RELOCATE CONDUIT WITH FIBER/WIRE REMAINING OPERATIONAL, PROJECT 436602-1-52-01</t>
  </si>
  <si>
    <t>0630  2 30</t>
  </si>
  <si>
    <t>CONDUIT, FURNISH &amp; INSTALL, RETROFIT/REPLACE ROUTE MARKER, PROJECT 440423-2-52-01</t>
  </si>
  <si>
    <t>0630  2 31</t>
  </si>
  <si>
    <t>CONDUIT, FURNISH &amp; INSTALL, RETROFIT/REPLACE ROUTE MARKER, PROJECT 440700-1-52-01</t>
  </si>
  <si>
    <t>0630  2 32</t>
  </si>
  <si>
    <t>CONDUIT, OPEN TRENCH UNDER PAVEMENT, PROJECT 427516-2-52-01</t>
  </si>
  <si>
    <t>0630  2 33</t>
  </si>
  <si>
    <t>CONDUIT, FURNISH &amp; INSTALL, RETROFIT/REPLACE ROUTE MARKER, PROJECT 440293-1-52-01</t>
  </si>
  <si>
    <t>0630  2 34</t>
  </si>
  <si>
    <t>CONDUIT, SPLIT DUCT, PROJECT 439237-1-52-01</t>
  </si>
  <si>
    <t>0630  2 35</t>
  </si>
  <si>
    <t>CONDUIT, TRENCH FOR TUNNEL CEILING EMBEDMENT, PROJECT 439237-1-52-01</t>
  </si>
  <si>
    <t>0630  2 36</t>
  </si>
  <si>
    <t>CONDUIT, TRENCH FOR TUNNEL WALL EMBEDMENT, PROJECT 439714-1-52-01</t>
  </si>
  <si>
    <t>0630  2 37</t>
  </si>
  <si>
    <t>CONDUIT, CORING FOR CONDUIT INSTALLATION, PROJECT 439714-1-52-01</t>
  </si>
  <si>
    <t>0630  2 64</t>
  </si>
  <si>
    <t>CONDUIT, REMOVE, ABOVEGROUND</t>
  </si>
  <si>
    <t>0630  2 70</t>
  </si>
  <si>
    <t>CONDUIT, RETROFIT LOCATE WIRE INTO EXISTING CONDUIT</t>
  </si>
  <si>
    <t>0630  2 90</t>
  </si>
  <si>
    <t>CONDUIT, INSTALL</t>
  </si>
  <si>
    <t>0630  2100</t>
  </si>
  <si>
    <t>CONDUIT, RELOCATE CONDUIT WITH FIBER/WIRE REMAINING OPERATIONAL</t>
  </si>
  <si>
    <t>0632  6  1</t>
  </si>
  <si>
    <t>CABLE, FURNISH &amp; INSTALL</t>
  </si>
  <si>
    <t>0632  6  3</t>
  </si>
  <si>
    <t>CABLE, INSTALL</t>
  </si>
  <si>
    <t>0632  8112</t>
  </si>
  <si>
    <t>CABLE, INTERCONNECT, PAIRS - DETERMINED BY CONTRACTOR, F&amp;I, UNDER GROUND</t>
  </si>
  <si>
    <t>0632  8131</t>
  </si>
  <si>
    <t>CABLE, INTERCONNECT, PAIRS - DETERMINED BY CONTRACTOR, INSTALL, AERIAL</t>
  </si>
  <si>
    <t>0632  8140</t>
  </si>
  <si>
    <t>CABLE, INTERCONNECT, PAIRS - DETERMINED BY CONTRACTOR, RELOCATE</t>
  </si>
  <si>
    <t>0632  8211</t>
  </si>
  <si>
    <t>CABLE, INTERCONNECT, 1- 25, F&amp;I, AERIAL</t>
  </si>
  <si>
    <t>0632  8212</t>
  </si>
  <si>
    <t>CABLE, INTERCONNECT, 1-25 PAIRS, F&amp;I, UNDERGROUND</t>
  </si>
  <si>
    <t>0632  8231</t>
  </si>
  <si>
    <t>CABLE, INTERCONNECT, 1-25 PAIRS, INSTALL, AERIAL</t>
  </si>
  <si>
    <t>0632  8232</t>
  </si>
  <si>
    <t>CABLE, INTERCONNECT, 1-25 PAIRS, INSTALL, UNDERGROUND</t>
  </si>
  <si>
    <t>0632  8311</t>
  </si>
  <si>
    <t>CABLE, INTERCONNECT, 26-50 PAIRS, F&amp;I, AERIAL</t>
  </si>
  <si>
    <t>0632  8312</t>
  </si>
  <si>
    <t>CABLE, INTERCONNECT, 26-50 PAIRS, F&amp;I, UNDERGROUND</t>
  </si>
  <si>
    <t>0632  8412</t>
  </si>
  <si>
    <t>CABLE, INTERCONNECT, 51-100 PAIRS, F&amp;I, UNDERGROUND</t>
  </si>
  <si>
    <t>0633  1113</t>
  </si>
  <si>
    <t>FIBER OPTIC CABLE, F&amp;I, OVERHEAD,49-96 FIBERS</t>
  </si>
  <si>
    <t>0633  1114</t>
  </si>
  <si>
    <t>FIBER OPTIC CABLE, F&amp;I, OVERHEAD,97-144 FIBERS</t>
  </si>
  <si>
    <t>0633  1125</t>
  </si>
  <si>
    <t>FIBER OPTIC CABLE, F&amp;I, UNDERGROUND, 145 - 192  FIBERS</t>
  </si>
  <si>
    <t>0633  1126</t>
  </si>
  <si>
    <t>FIBER OPTIC CABLE, F&amp;I, UNDERGROUND, 193 - 240  FIBERS</t>
  </si>
  <si>
    <t>0633  1127</t>
  </si>
  <si>
    <t>FIBER OPTIC CABLE, F&amp;I, UNDERGROUND, 241 - 288  FIBERS</t>
  </si>
  <si>
    <t>0633  127</t>
  </si>
  <si>
    <t>ERROR FIBER OPTIC CABLE, F&amp;I, UNDERGROUND, 241 - 288  FIBERS</t>
  </si>
  <si>
    <t>0633  1310</t>
  </si>
  <si>
    <t>FIBER OPTIC CABLE, INSTALL, OVERHEAD</t>
  </si>
  <si>
    <t>0633  1320</t>
  </si>
  <si>
    <t>FIBER OPTIC CABLE, INSTALL, UNDERGROUND</t>
  </si>
  <si>
    <t>0633  1330</t>
  </si>
  <si>
    <t>0633  3 31</t>
  </si>
  <si>
    <t>FIBER OPTIC CONNECTION HARDWARE, INSTALL, SPLICE ENCLOSURE</t>
  </si>
  <si>
    <t>0633  3 32</t>
  </si>
  <si>
    <t>FIBER OPTIC CONNECTION HARDWARE, INSTALL, SPLICE TRAY</t>
  </si>
  <si>
    <t>0633  3 33</t>
  </si>
  <si>
    <t>FIBER OPTIC CONNECTION HARDWARE, INSTALL PRETERMINATED CONNECTOR ASSEMBLY</t>
  </si>
  <si>
    <t>0633  3 34</t>
  </si>
  <si>
    <t>FIBER OPTIC CONNECTION HARDWARE, INSTALL BUFFER TUBE FAN OUT KIT</t>
  </si>
  <si>
    <t>0633  3 35</t>
  </si>
  <si>
    <t>FIBER OPTIC CONNECTION HARDWARE, INSTALL, PRETERMINATED PATCH PANEL</t>
  </si>
  <si>
    <t>0633  3 36</t>
  </si>
  <si>
    <t>FIBER OPTIC CONNECTION HARDWARE, INSTALL,  PATCH PANEL- FIELD TERMINATED</t>
  </si>
  <si>
    <t>0633  3 37</t>
  </si>
  <si>
    <t>FIBER OPTIC CONNECTION HARDWARE, INSTALL, CONNECTOR PANEL</t>
  </si>
  <si>
    <t>FIBER OPTIC CONNECTION HARDWARE, RELOCATE SPLICE ENCLOSURE</t>
  </si>
  <si>
    <t>FIBER OPTIC CONNECTION HARDWARE, RELOCATE SPLICE TRAY</t>
  </si>
  <si>
    <t>FIBER OPTIC CONNECTION HARDWARE, RELOCATE PRETERMINATED CONNECTOR ASSEMBLY</t>
  </si>
  <si>
    <t>0633  3 44</t>
  </si>
  <si>
    <t>FIBER OPTIC CONNECTION HARDWARE, RELOCATE,</t>
  </si>
  <si>
    <t>FIBER OPTIC CONNECTION HARDWARE, RELOCATE PATCH PANEL, PRETERMINATED</t>
  </si>
  <si>
    <t>0633  3 47</t>
  </si>
  <si>
    <t>FIBER OPTIC CONNECTION HARDWARE, RELOCATE</t>
  </si>
  <si>
    <t>0633  3 53</t>
  </si>
  <si>
    <t>FIBER OPTIC CONNECTION HARDWARE, ADJUST/MODIFY,</t>
  </si>
  <si>
    <t>0633  3 57</t>
  </si>
  <si>
    <t>FIBER OPTIC CONNECTION HARDWARE, ADJUST/MODIFY CONNECTOR PANEL</t>
  </si>
  <si>
    <t>0633  4  3</t>
  </si>
  <si>
    <t>SIGNALS COMMUNICATION CABLE- TWISTED PAIR CABLE, INSTALL</t>
  </si>
  <si>
    <t>0633  4 11</t>
  </si>
  <si>
    <t>TELEPHONE CABLE, FURNISH &amp; INSTALL</t>
  </si>
  <si>
    <t>0633  4 13</t>
  </si>
  <si>
    <t>TELEPHONE CABLE, INSTALL</t>
  </si>
  <si>
    <t>0633  4 14</t>
  </si>
  <si>
    <t>TELEPHONE CABLE, RELOCATE</t>
  </si>
  <si>
    <t>0633  4 16</t>
  </si>
  <si>
    <t>TELEPHONE CABLE, REMOVE</t>
  </si>
  <si>
    <t>0633  6 10</t>
  </si>
  <si>
    <t>FIBER OPTIC CABLE LOCATOR- MAINTENANCE CONTRACTS ONLY</t>
  </si>
  <si>
    <t>0633  8  3</t>
  </si>
  <si>
    <t>MULTI-CONDUCTOR COMMUNICATION CABLE, INSTALL</t>
  </si>
  <si>
    <t>0633  8  5</t>
  </si>
  <si>
    <t>MULTI-CONDUCTOR COMMUNICATION CABLE, ADJUST/MODIFY</t>
  </si>
  <si>
    <t>0633  8 11</t>
  </si>
  <si>
    <t>MULTI-CONDUCTOR COMMUNICATION CABLE, FURNISH &amp; INSTALL, CAT 6</t>
  </si>
  <si>
    <t>0633  8 12</t>
  </si>
  <si>
    <t>MULTI-CONDUCTOR COMMUNICATION CABLE, FURNISH &amp; INSTALL, COMPOSITE</t>
  </si>
  <si>
    <t>0633111  1</t>
  </si>
  <si>
    <t>CABLE FIBER OPTIC, F&amp;I, 1- 25PR, AERIAL, SINGLE</t>
  </si>
  <si>
    <t>0633111  3</t>
  </si>
  <si>
    <t>CABLE FIBER OPTIC, F&amp;I, 51-100PR, AERIAL, SINGLE MODE</t>
  </si>
  <si>
    <t>0633113  1</t>
  </si>
  <si>
    <t>SIGNALS FIBER OPTIC CABLE, F&amp;I, AERIAL 1-25 COMPOSITE FIBERS</t>
  </si>
  <si>
    <t>0633113  2</t>
  </si>
  <si>
    <t>CABLE FIBER OPTIC, F&amp;I, AERIAL, 26- 50 COMPOSITE FIBERS</t>
  </si>
  <si>
    <t>0633113  3</t>
  </si>
  <si>
    <t>SIGNALS FIBER OPTIC CABLE, F&amp;I, AERIAL 51-100 COMPOSITE FIBERS</t>
  </si>
  <si>
    <t>0633121  1</t>
  </si>
  <si>
    <t>CABLE - FIBER OPTIC, F&amp;I, UNDERGROUND, SGL MODE, 1- 25 PR</t>
  </si>
  <si>
    <t>0633121  2</t>
  </si>
  <si>
    <t>CABLE - FIBER OPTIC, F&amp;I, UNDERGROUND, SGL MODE, 26 - 50PR</t>
  </si>
  <si>
    <t>0633121  3</t>
  </si>
  <si>
    <t>CABLE - FIBER OPTIC, F&amp;I, UNDERGROUND, SGL MODE, 51-100 PR</t>
  </si>
  <si>
    <t>0633121  4</t>
  </si>
  <si>
    <t>CABLE - FIBER OPTIC, F&amp;I, UNDERGROUND, SGL MODE, 101-150 PR</t>
  </si>
  <si>
    <t>0633122  1</t>
  </si>
  <si>
    <t>CABLE - FIBER OPTIC, F&amp;I, UNDERGROUND, MULTI MODE,1- 25 PR</t>
  </si>
  <si>
    <t>0633122  3</t>
  </si>
  <si>
    <t>CABLE - FIBER OPTIC, F&amp;I, UNDERGROUND, MULTI MODE,51-100 PR</t>
  </si>
  <si>
    <t>0633123  1</t>
  </si>
  <si>
    <t>CABLE -FIBER OPTIC, F&amp;I, UNDERGROUND,COMPOSITE, 1 - 25 PR</t>
  </si>
  <si>
    <t>0633123  2</t>
  </si>
  <si>
    <t>CABLE -FIBER OPTIC, F&amp;I, UNDERGROUND,COMPOSITE, 26- 50 PR</t>
  </si>
  <si>
    <t>0633123  3</t>
  </si>
  <si>
    <t>CABLE -FIBER OPTIC, F&amp;I, UNDERGROUND,COMPOSITE,  51-100 PAIR</t>
  </si>
  <si>
    <t>0633131  1</t>
  </si>
  <si>
    <t>CABLE FIBER OPTIC, F&amp;I,  1- 25 PR, DROP,  SINGLE MODE</t>
  </si>
  <si>
    <t>0633131  3</t>
  </si>
  <si>
    <t>CABLE -FIBER OPTIC, F&amp;I, DROP, SINGLE MODE, 51 - 100 PR</t>
  </si>
  <si>
    <t>0633132  1</t>
  </si>
  <si>
    <t>CABLE -FIBER OPTIC, F&amp;I, DROP, MULTI MODE, 1 - 25 PR</t>
  </si>
  <si>
    <t>0633133  1</t>
  </si>
  <si>
    <t>CABLE FIBER OPTIC, F&amp;I, DROP, COMPOSITE,1-25</t>
  </si>
  <si>
    <t>0633133  2</t>
  </si>
  <si>
    <t>CABLE FIBER OPTIC, F&amp;I, DROP, COMPOSITE, 26-50</t>
  </si>
  <si>
    <t>0633312  1</t>
  </si>
  <si>
    <t>SIGNALS - FIBER OPTIC CABLE, INSTALL,AERIAL, MULTI MODE,1-25 PR</t>
  </si>
  <si>
    <t>0633313  2</t>
  </si>
  <si>
    <t>CABLE -FIBER OPTIC,  INSTALL,  AERIAL, COMPOSITE, 26 - 50 PR</t>
  </si>
  <si>
    <t>0633322  1</t>
  </si>
  <si>
    <t>0633411  1</t>
  </si>
  <si>
    <t>CABLE - FIBER OPTIC, RELOCA, AERIAL, SGL MODE, 1-25 PR</t>
  </si>
  <si>
    <t>0633411  3</t>
  </si>
  <si>
    <t>CABLE - FIBER OPTIC, RELOCA, AERIAL, SGL MODE, 51-100 PR</t>
  </si>
  <si>
    <t>0633421  1</t>
  </si>
  <si>
    <t>CABLE - FIBER OPTIC, RELOCA, UNDERGROUND, SGL MODE,  1-25 PR</t>
  </si>
  <si>
    <t>0633422  1</t>
  </si>
  <si>
    <t>CABLE - FIBER OPTIC, RELOCA, UNDERGROUND, MULTI MODE, 1-25 PR</t>
  </si>
  <si>
    <t>0633431  1</t>
  </si>
  <si>
    <t>SIGNALS - FIBER OPTIC CABLE, RELOCA, DROP, SINGLE MODE,1-25 PR</t>
  </si>
  <si>
    <t>0634  4112</t>
  </si>
  <si>
    <t>0634  4141</t>
  </si>
  <si>
    <t>SPAN WIRE ASSEMBLY, F&amp;I, SINGLE POINT, PERPENDICULAR</t>
  </si>
  <si>
    <t>0634  4142</t>
  </si>
  <si>
    <t>SPAN WIRE ASSEMBLY, F&amp;I, SINGLE POINT, DIAGONAL</t>
  </si>
  <si>
    <t>SPAN WIRE ASSEMBLY, F&amp;I, SINGLE POINT, BOX OR DROP BOX</t>
  </si>
  <si>
    <t>0634  4144</t>
  </si>
  <si>
    <t>SPAN WIRE ASSEMBLY, F&amp;I, SINGLE POINT, OTHER TYPE</t>
  </si>
  <si>
    <t>0634  4341</t>
  </si>
  <si>
    <t>SPAN WIRE ASSEMBLY, INSTALL, SINGLE POINT ATTACH,  PERPENDICULAR</t>
  </si>
  <si>
    <t>0634  4342</t>
  </si>
  <si>
    <t>SPAN WIRE ASSEMBLY, INSTALL, SINGLE POINT ATTACH,  DIAGONAL</t>
  </si>
  <si>
    <t>0634  4343</t>
  </si>
  <si>
    <t>SPAN WIRE ASSEMBLY, INSTALL, SINGLE POINT ATTACH,  BOX SPANS</t>
  </si>
  <si>
    <t>0634  4344</t>
  </si>
  <si>
    <t>SPAN WIRE ASSEMBLY, INSTALL, SINGLE POINT ATTACH,  OTHER SPAN TYPE</t>
  </si>
  <si>
    <t>0634  4351</t>
  </si>
  <si>
    <t>SPAN WIRE ASSEMBLY, INSTALL, TWO POINT ATTACH, PERPENDICULAR</t>
  </si>
  <si>
    <t>0634  4352</t>
  </si>
  <si>
    <t>SPAN WIRE ASSEMBLY, INSTALL, TWO POINT ATTACH, DIAGONAL</t>
  </si>
  <si>
    <t>0634  4353</t>
  </si>
  <si>
    <t>SPAN WIRE ASSEMBLY, INSTALL, TWO POINT ATTACH, BOX SPANS</t>
  </si>
  <si>
    <t>0634  4354</t>
  </si>
  <si>
    <t>SPAN WIRE ASSEMBLY, INSTALL, TWO POINT ATTACH, OTHER SPAN TYPE</t>
  </si>
  <si>
    <t>0634  4400</t>
  </si>
  <si>
    <t>0634  4700</t>
  </si>
  <si>
    <t>SPAN WIRE ASSEMBLY, RE-TENSION CABLE - MAINTENANCE USE ONLY</t>
  </si>
  <si>
    <t>0634  6  1</t>
  </si>
  <si>
    <t>MESSENGER WIRE, FURNISH &amp; INSTALL- REPLACE EXISTING</t>
  </si>
  <si>
    <t>0634  7</t>
  </si>
  <si>
    <t>ADJUST CABLE- SPAN WIRE ASSEMBLY</t>
  </si>
  <si>
    <t>0635  1 11</t>
  </si>
  <si>
    <t>PULL &amp; JUNCTION BOX, F&amp;I, PULL BOX</t>
  </si>
  <si>
    <t>0635  1 12</t>
  </si>
  <si>
    <t>PULL &amp; JUNCTION BOX, F&amp;I, AERIAL</t>
  </si>
  <si>
    <t>0635  1 13</t>
  </si>
  <si>
    <t>PULL &amp; JUNCTION BOX, F&amp;I, MOUNTED</t>
  </si>
  <si>
    <t>0635  1 15</t>
  </si>
  <si>
    <t>PULL &amp; JUNCTION BOXES, F&amp;I, FIBER OPTICS</t>
  </si>
  <si>
    <t>0635  1 16</t>
  </si>
  <si>
    <t>PULL &amp; JUNCTION BOX, F&amp;I, SPECIAL</t>
  </si>
  <si>
    <t>0635  1 30</t>
  </si>
  <si>
    <t>PULL &amp; JUNCTION BOXES, INSTALL</t>
  </si>
  <si>
    <t>0635  1 40</t>
  </si>
  <si>
    <t>PULL &amp; JUNCTION BOXES, RELOCATE</t>
  </si>
  <si>
    <t>0635  1 91</t>
  </si>
  <si>
    <t>PULL &amp; SPLICE BOX, 3' x 5' x 4'</t>
  </si>
  <si>
    <t>0635  1 92</t>
  </si>
  <si>
    <t>TERMINAL SPLICE BOX, 3' x 5' x 4'</t>
  </si>
  <si>
    <t>0635  2 18</t>
  </si>
  <si>
    <t>PULL &amp; SPLICE BOX, F&amp;I, 30" X 48" COVER SIZE, PROJECT 437300-4-52-01</t>
  </si>
  <si>
    <t>0635  2 19</t>
  </si>
  <si>
    <t>PULL &amp; SPLICE BOX, F&amp;I, DIMENSIONS PER UTILITY/AGENCY OWNER</t>
  </si>
  <si>
    <t>0635  2 40</t>
  </si>
  <si>
    <t>0635  2 50</t>
  </si>
  <si>
    <t>0635  2100</t>
  </si>
  <si>
    <t>PULL &amp; SPLICE BOX, F&amp;I, HS-20 REINFORCED CONCRETE FIBER OPTIC MANHOLE, PROJECT  435542-1-52-01</t>
  </si>
  <si>
    <t>0635  2102</t>
  </si>
  <si>
    <t>PULL &amp; SPLICE BOX, F&amp;I, HS-20 REINFORCED CONCRETE FIBER OPTIC MANHOLE, PROJECT  435543-1-52-01</t>
  </si>
  <si>
    <t>0635  2103</t>
  </si>
  <si>
    <t>PULL &amp; SPLICE BOX, F&amp;I, HS-20 REINFORCED CONCRETE FIBER OPTIC MANHOLE, PROJECT  437300-4-52-01</t>
  </si>
  <si>
    <t>0635  2104</t>
  </si>
  <si>
    <t>PULL &amp; SPLICE BOX, F&amp;I, HS-20 REINFORCED CONCRETE FIBER OPTIC MANHOLE, PROJECT  258958-1-52-01</t>
  </si>
  <si>
    <t>0635  2105</t>
  </si>
  <si>
    <t>PULL &amp; SPLICE BOX, F&amp;I, 24" X 36", PROJECT  440857-1-52-01</t>
  </si>
  <si>
    <t>0635  2106</t>
  </si>
  <si>
    <t>PULL &amp; SPLICE BOX, F&amp;I, 30" X 48", PROJECT  440857-1-52-01</t>
  </si>
  <si>
    <t>0635  2107</t>
  </si>
  <si>
    <t>PULL &amp; SPLICE BOX, F&amp;I, 12" X 12", PROJECT  440857-1-52-01</t>
  </si>
  <si>
    <t>0635  2108</t>
  </si>
  <si>
    <t>PULL &amp; SPLICE BOX, F&amp;I, HS-20 24" X 36", PROJECT  435784-1-52-01</t>
  </si>
  <si>
    <t>0635  2109</t>
  </si>
  <si>
    <t>PULL &amp; SPLICE BOX, F&amp;I, HS-20  30" x 48", PROJECT  435784-1-52-01</t>
  </si>
  <si>
    <t>0635  2110</t>
  </si>
  <si>
    <t>PULL &amp; SPLICE BOX, F&amp;I, HS-20 12" x 12", PROJECT  435784-1-52-01</t>
  </si>
  <si>
    <t>0635  2111</t>
  </si>
  <si>
    <t>PULL &amp; SPLICE BOX, F&amp;I,TOLL SITE F&amp;I, 24 x 36, PROJECT 433663-1-52-01</t>
  </si>
  <si>
    <t>0635  2112</t>
  </si>
  <si>
    <t>PULL &amp; SPLICE BOX, F&amp;I,TOLL SITE F&amp;I, 30 x 48, PROJECT 433663-1-52-01</t>
  </si>
  <si>
    <t>0635  2113</t>
  </si>
  <si>
    <t>PULL &amp; SPLICE BOX, F&amp;I,TOLL SITE F&amp;I, REINFORCED CONCRETE FIBER OPTIC MANHOLE, PROJECT 435784-1-52-01, ETC</t>
  </si>
  <si>
    <t>0635  2114</t>
  </si>
  <si>
    <t>PULL &amp; SPLICE BOX, F&amp;I,TOLL SITE F&amp;I, REINFORCED CONCRETE FIBER OPTIC MANHOLE, PROJECT 439457-5-52-01, ETC.</t>
  </si>
  <si>
    <t>0635  2115</t>
  </si>
  <si>
    <t>PULL &amp; SPLICE BOX, F&amp;I,TOLL SITE F&amp;I, 24 x 36, PROJECT 435786-1-52-01</t>
  </si>
  <si>
    <t>0635  2116</t>
  </si>
  <si>
    <t>PULL &amp; SPLICE BOX, F&amp;I,TOLL SITE F&amp;I, 30 x 48, PROJECT 435786-1-52-01</t>
  </si>
  <si>
    <t>0635  2117</t>
  </si>
  <si>
    <t>PULL &amp; SPLICE BOX, F&amp;I, HS-20 REINFORCED CONCRETE FIBER OPTIC MANHOLE, PROJECT  442764-1-52-01</t>
  </si>
  <si>
    <t>0635  2218</t>
  </si>
  <si>
    <t>PULL &amp; SPLICE BOX, F&amp;I, HS-20 REINFORCED CONCRETE FIBER OPTIC SPLICE BOX, 60"x60", PROJECT 419251-1-52-01</t>
  </si>
  <si>
    <t>0635  4 11</t>
  </si>
  <si>
    <t>FIBER OPTIC SPLICE VAULT, FURNISH &amp; INSTALL, 54"W X 54"L X 48"D</t>
  </si>
  <si>
    <t>0635  5 11</t>
  </si>
  <si>
    <t>TOLL SITE PULL BOX, FURNISH &amp; INSTALL, 12"W X 12"L X 12"D</t>
  </si>
  <si>
    <t>0635  5 12</t>
  </si>
  <si>
    <t>TOLL SITE PULL BOX, FURNISH &amp; INSTALL, 24"W X 36"L X 24"D</t>
  </si>
  <si>
    <t>0635  5 13</t>
  </si>
  <si>
    <t>TOLL SITE PULL BOX, FURNISH &amp; INSTALL, 30"W X 48"L X 24"D</t>
  </si>
  <si>
    <t>0638  8 40</t>
  </si>
  <si>
    <t>ERROR: ELECTRICAL POWER SERVICE</t>
  </si>
  <si>
    <t>0639  1 11</t>
  </si>
  <si>
    <t>ELECTRICAL POWER SERVICE, OVERHEAD, METER FURNISHED BY POWER COMPANY</t>
  </si>
  <si>
    <t>0639  1 12</t>
  </si>
  <si>
    <t>ELECTRICAL POWER SERVICE, OVERHEAD, METER FURNISHED BY CONTRACTOR</t>
  </si>
  <si>
    <t>0639  1 13</t>
  </si>
  <si>
    <t>ELECTRICAL POWER SERVICE, OVERHEAD</t>
  </si>
  <si>
    <t>0639  1 21</t>
  </si>
  <si>
    <t>ELECTRICAL POWER SERVICE, UNDERGROUND, METER FURNISHED BY POWER COMPANY</t>
  </si>
  <si>
    <t>0639  1 22</t>
  </si>
  <si>
    <t>ELECTRICAL POWER SERVICE, UNDERGROUND, PURCHASED BYCONTRACTOR FROM POWER COMPANY</t>
  </si>
  <si>
    <t>0639  1 23</t>
  </si>
  <si>
    <t>ELECTRICAL POWER SERVICE,UNDERGROUND</t>
  </si>
  <si>
    <t>0639  1 90</t>
  </si>
  <si>
    <t>SOLAR POWER SOURCE, PROJECT 220442-4-</t>
  </si>
  <si>
    <t>0639  1500</t>
  </si>
  <si>
    <t>ELECTRICAL POWER SERVICE, ADJUST/MODIFY</t>
  </si>
  <si>
    <t>0639  4  3</t>
  </si>
  <si>
    <t>EMERGENCY GENERATOR - PORTABLE INSTALL- RETROFIT; FDOT FURNISHED</t>
  </si>
  <si>
    <t>0639  4  4</t>
  </si>
  <si>
    <t>EMERGENCY GENERATOR - PORTABLE, INSTALL- NOT RETROFIT, FDOT FURNISHED</t>
  </si>
  <si>
    <t>0639  4  5</t>
  </si>
  <si>
    <t>EMERGENCY GENERATOR - PORTABLE, MONITOR &amp; REFUEL</t>
  </si>
  <si>
    <t>0639  4  7</t>
  </si>
  <si>
    <t>EMERGENCY GENERATOR - HARNESS FOR CABINET RETROFIT</t>
  </si>
  <si>
    <t>0639  5  3</t>
  </si>
  <si>
    <t>EMERGENCY GENERATOR-PERMANENT, UP TO 25 KW, PROJECT 437156-1-52-01</t>
  </si>
  <si>
    <t>0639  5  4</t>
  </si>
  <si>
    <t>EMERGENCY GENERATOR-PERMANENT, UP TO 25 KW, PROJECT 435609-1-52-01</t>
  </si>
  <si>
    <t>0639  5  5</t>
  </si>
  <si>
    <t>EMERGENCY GENERATOR-PERMANENT, UP TO 25 KW, PROJECT 405270-1-52-01</t>
  </si>
  <si>
    <t>0639  5  6</t>
  </si>
  <si>
    <t>EMERGENCY GENERATOR-PERMANENT, UP TO 25 KW, PROJECT 405270-4-52-01</t>
  </si>
  <si>
    <t>0639  5  7</t>
  </si>
  <si>
    <t>EMERGENCY GENERATOR-PERMANENT, UP TO 25 KW, PROJECT 405270-3-52-01</t>
  </si>
  <si>
    <t>0639  5  8</t>
  </si>
  <si>
    <t>EMERGENCY GENERATOR-PERMANENT, UP TO 25 KW, PROJECT 411406-1-52-01</t>
  </si>
  <si>
    <t>0639  5  9</t>
  </si>
  <si>
    <t>EMERGENCY GENERATOR-PERMANENT, UP TO 25 KW, PROJECT 411406-4-52-01</t>
  </si>
  <si>
    <t>0639  5 10</t>
  </si>
  <si>
    <t>EMERGENCY GENERATOR-PERMANENT, UP TO 25 KW, PROJECT 435546-1-52-01, ETC.</t>
  </si>
  <si>
    <t>0639  5 11</t>
  </si>
  <si>
    <t>EMERGENCY GENERATOR-PERMANENT, UP TO 25 KW, PROJECT 429328-1-52-01</t>
  </si>
  <si>
    <t>0639  5 12</t>
  </si>
  <si>
    <t>EMERGENCY GENERATOR-RELOCATE EXISTING GENERATOR, PROJECT 435546-1-52-01, ETC.</t>
  </si>
  <si>
    <t>0639  5 13</t>
  </si>
  <si>
    <t>EMERGENCY GENERATOR-RELOCATE EXISTING GENERATOR, PROJECT 437345-1-52-01</t>
  </si>
  <si>
    <t>0639  5 14</t>
  </si>
  <si>
    <t>EMERGENCY GENERATOR- PERMANENT, UP TO 30 KW, PROJECT 435542-1-52-01</t>
  </si>
  <si>
    <t>0639  5 15</t>
  </si>
  <si>
    <t>EMERGENCY GENERATOR- PERMANENT, 31-60 KW, PROJECT 435542-1-52-01</t>
  </si>
  <si>
    <t>0639  5 16</t>
  </si>
  <si>
    <t>EMERGENCY GENERATOR- PERMANENT, 61-90 KW, PROJECT 435542-1-52-01</t>
  </si>
  <si>
    <t>0639  5 17</t>
  </si>
  <si>
    <t>EMERGENCY GENERATOR- PERMANENT, UP TO 30 KW, PROJECT 435543-1-52-01</t>
  </si>
  <si>
    <t>0639  5 18</t>
  </si>
  <si>
    <t>EMERGENCY GENERATOR- PERMANENT, 31-60 KW, PROJECT 435543-1-52-01</t>
  </si>
  <si>
    <t>0639  5 19</t>
  </si>
  <si>
    <t>EMERGENCY GENERATOR- PERMANENT, RELOCATE, PROJECT 4363081-52-01</t>
  </si>
  <si>
    <t>0639  5 20</t>
  </si>
  <si>
    <t>EMERGENCY GENERATOR- PERMANENT, 50 KW, PROJECT 440857-1-52-01</t>
  </si>
  <si>
    <t>0639  5 21</t>
  </si>
  <si>
    <t>EMERGENCY GENERATOR- PERMANENT, 80 KW, PROJECT 435784-1-52-01</t>
  </si>
  <si>
    <t>0639  5 22</t>
  </si>
  <si>
    <t>EMERGENCY GENERATOR- PERMANENT, 50 KW, PROJECT 433663-1-52-01</t>
  </si>
  <si>
    <t>0639  5 23</t>
  </si>
  <si>
    <t>EMERGENCY GENERATOR- PERMANENT, UP TO 25 KW, PROJECT 444978-1-52-01</t>
  </si>
  <si>
    <t>0639  5 24</t>
  </si>
  <si>
    <t>EMERGENCY GENERATOR- PERMANENT, REMOVE, PROJECT 444978-1-52-01</t>
  </si>
  <si>
    <t>0639  5 25</t>
  </si>
  <si>
    <t>EMERGENCY GENERATOR- PERMANENT UP TO 25 KW, PROJECTS 443770-1-52-01/431821-2-52-01</t>
  </si>
  <si>
    <t>0639  5 26</t>
  </si>
  <si>
    <t>EMERGENCY GENERATOR- PERMANENT, 50 KW, PROJECT 444117-1-52-01</t>
  </si>
  <si>
    <t>0639  5 27</t>
  </si>
  <si>
    <t>EMERGENCY GENERATOR- PERMANENT, 80 KW, PROJECT 435786-1-52-01</t>
  </si>
  <si>
    <t>0639  5 28</t>
  </si>
  <si>
    <t>EMERGENCY GENERATOR- PERMANENT, 35 KW, PROJECT 423251-2-52-01</t>
  </si>
  <si>
    <t>0639  5 29</t>
  </si>
  <si>
    <t>EMERGENCY GENERATOR- PERMANENT, 25-50 KW, PROJECT 444978-1-52-01</t>
  </si>
  <si>
    <t>0639  5 50</t>
  </si>
  <si>
    <t>EMERGENCY GENERATOR-PERMANENT, REMOVE</t>
  </si>
  <si>
    <t>0639  5 51</t>
  </si>
  <si>
    <t>EMERGENCY GENERATOR-PERMANENT, RELOCATE</t>
  </si>
  <si>
    <t>0639  6112</t>
  </si>
  <si>
    <t>ELECTRICAL POWER SERVICE- TRANSFORMER, F&amp;I, &lt;5 KVA, SINGLE PHASE, ALUMINUM WINDINGS</t>
  </si>
  <si>
    <t>0639  6113</t>
  </si>
  <si>
    <t>ELECTRICAL POWER SERVICE- TRANSFORMER, F&amp;I, &lt;5 KVA, THREE PHASE, COPPER WINDINGS</t>
  </si>
  <si>
    <t>0639  6114</t>
  </si>
  <si>
    <t>ELECTRICAL POWER SERVICE- TRANSFORMER, F&amp;I, &lt;5 KVA, THREE PHASE, ALUMINUM WINDINGS</t>
  </si>
  <si>
    <t>0639  6122</t>
  </si>
  <si>
    <t>ELECTRICAL POWER SERVICE- TRANSFORMER, F&amp;I, 5-10 KVA, SINGLE PHASE, ALUMINUM WINDINGS</t>
  </si>
  <si>
    <t>0639  6123</t>
  </si>
  <si>
    <t>ELECTRICAL POWER SERVICE- TRANSFORMER, F&amp;I, 5-10 KVA, THREE PHASE, COPPER WINDINGS</t>
  </si>
  <si>
    <t>0639  6124</t>
  </si>
  <si>
    <t>ELECTRICAL POWER SERVICE- TRANSFORMER, F&amp;I, 5-10 KVA, THREE PHASE, ALUMINUM WINDINGS</t>
  </si>
  <si>
    <t>0639  6132</t>
  </si>
  <si>
    <t>ELECTRICAL POWER SERVICE- TRANSFORMER, F&amp;I, 11-15 KVA, SINGLE PHASE, ALUMINUM WINDINGS</t>
  </si>
  <si>
    <t>0639  6133</t>
  </si>
  <si>
    <t>ELECTRICAL POWER SERVICE- TRANSFORMER, F&amp;I, 11-15 KVA, THREE PHASE, COPPER WINDINGS</t>
  </si>
  <si>
    <t>0639  6134</t>
  </si>
  <si>
    <t>ELECTRICAL POWER SERVICE- TRANSFORMER, F&amp;I, 11-15 KVA, THREE PHASE, ALUMINUM WINDINGS</t>
  </si>
  <si>
    <t>0639  6141</t>
  </si>
  <si>
    <t>ELECTRICAL POWER SERVICE- TRANSFORMER, F&amp;I, 16-25 KVA, SINGLE PHASE, COPPER WINDINGS</t>
  </si>
  <si>
    <t>0639  6142</t>
  </si>
  <si>
    <t>ELECTRICAL POWER SERVICE- TRANSFORMER, F&amp;I, 16-25 KVA, SINGLE PHASE, ALUMINUM WINDINGS</t>
  </si>
  <si>
    <t>0639  6143</t>
  </si>
  <si>
    <t>ELECTRICAL POWER SERVICE- TRANSFORMER, F&amp;I, 16-25 KVA, THREE PHASE, COPPER WINDINGS</t>
  </si>
  <si>
    <t>0639  6144</t>
  </si>
  <si>
    <t>ELECTRICAL POWER SERVICE- TRANSFORMER, F&amp;I, 16-25 KVA, THREE PHASE, ALUMINUM WINDINGS</t>
  </si>
  <si>
    <t>0639  6151</t>
  </si>
  <si>
    <t>ELECTRICAL POWER SERVICE- TRANSFORMER, F&amp;I, 26-50 KVA, SINGLE PHASE, COPPER WINDINGS</t>
  </si>
  <si>
    <t>0639  6152</t>
  </si>
  <si>
    <t>ELECTRICAL POWER SERVICE- TRANSFORMER, F&amp;I, 26-50 KVA, SINGLE PHASE, ALUMINUM WINDINGS</t>
  </si>
  <si>
    <t>0639  6153</t>
  </si>
  <si>
    <t>ELECTRICAL POWER SERVICE- TRANSFORMER, F&amp;I, 26-50 KVA, THREE PHASE, COPPER WINDINGS</t>
  </si>
  <si>
    <t>0639  6154</t>
  </si>
  <si>
    <t>ELECTRICAL POWER SERVICE- TRANSFORMER, F&amp;I, 26-50 KVA, THREE PHASE, ALUMINUM WINDINGS</t>
  </si>
  <si>
    <t>0639  6161</t>
  </si>
  <si>
    <t>ELECTRICAL POWER SERVICE- TRANSFORMER, F&amp;I, 51-75 KVA, SINGLE PHASE, COPPER WINDINGS</t>
  </si>
  <si>
    <t>0639  6162</t>
  </si>
  <si>
    <t>ELECTRICAL POWER SERVICE- TRANSFORMER, F&amp;I, 51-75 KVA, SINGLE PHASE, ALUMINUM WINDINGS</t>
  </si>
  <si>
    <t>0639  6163</t>
  </si>
  <si>
    <t>ELECTRICAL POWER SERVICE- TRANSFORMER, F&amp;I, 51-75 KVA, THREE PHASE, COPPER WINDINGS</t>
  </si>
  <si>
    <t>0639  6164</t>
  </si>
  <si>
    <t>ELECTRICAL POWER SERVICE- TRANSFORMER, F&amp;I, 51-75 KVA, THREE PHASE, ALUMINUM WINDINGS</t>
  </si>
  <si>
    <t>0639  6171</t>
  </si>
  <si>
    <t>ELECTRICAL POWER SERVICE- TRANSFORMER, F&amp;I, 76-112.5 KVA, SINGLE PHASE, COPPER WINDINGS</t>
  </si>
  <si>
    <t>0639  6172</t>
  </si>
  <si>
    <t>ELECTRICAL POWER SERVICE- TRANSFORMER, F&amp;I, 76-112.5 KVA, SINGLE PHASE, ALUMINUM WINDINGS</t>
  </si>
  <si>
    <t>0639  6173</t>
  </si>
  <si>
    <t>ELECTRICAL POWER SERVICE- TRANSFORMER, F&amp;I, 76-112.5 KVA, THREE PHASE, COPPER WINDINGS</t>
  </si>
  <si>
    <t>0639  6174</t>
  </si>
  <si>
    <t>ELECTRICAL POWER SERVICE- TRANSFORMER, F&amp;I, 76-112.5 KVA, THREE PHASE, ALUMINUM WINDINGS</t>
  </si>
  <si>
    <t>0639  6181</t>
  </si>
  <si>
    <t>ELECTRICAL POWER SERVICE- TRANSFORMER, F&amp;I, 113-150 KVA, SINGLE PHASE, COPPER WINDINGS</t>
  </si>
  <si>
    <t>0639  6182</t>
  </si>
  <si>
    <t>ELECTRICAL POWER SERVICE- TRANSFORMER, F&amp;I, 113-150 KVA, SINGLE PHASE, ALUMINUM WINDINGS</t>
  </si>
  <si>
    <t>0639  6183</t>
  </si>
  <si>
    <t>ELECTRICAL POWER SERVICE- TRANSFORMER, F&amp;I, 113-150 KVA, THREE PHASE, COPPER WINDINGS</t>
  </si>
  <si>
    <t>0639  6184</t>
  </si>
  <si>
    <t>ELECTRICAL POWER SERVICE- TRANSFORMER, F&amp;I, 113-150 KVA, THREE PHASE, ALUMINUM WINDINGS</t>
  </si>
  <si>
    <t>0639  6191</t>
  </si>
  <si>
    <t>ELECTRICAL POWER SERVICE- TRANSFORMER, F&amp;I, &gt;150 KVA, SINGLE PHASE, COPPER WINDINGS</t>
  </si>
  <si>
    <t>0639  6192</t>
  </si>
  <si>
    <t>ELECTRICAL POWER SERVICE- TRANSFORMER, F&amp;I, &gt;150 KVA, SINGLE PHASE, ALUMINUM WINDINGS</t>
  </si>
  <si>
    <t>0639  6193</t>
  </si>
  <si>
    <t>ELECTRICAL POWER SERVICE- TRANSFORMER, F&amp;I, &gt;150 KVA, THREE PHASE, COPPER WINDINGS</t>
  </si>
  <si>
    <t>0639  6194</t>
  </si>
  <si>
    <t>ELECTRICAL POWER SERVICE- TRANSFORMER, F&amp;I, &gt;150 KVA, THREE PHASE, ALUMINUM WINDINGS</t>
  </si>
  <si>
    <t>0639  6202</t>
  </si>
  <si>
    <t>ELECTRICAL POWER SERVICE- TRANSFORMER, REPLACE, &lt;25 KVA, ALUMINUM WINDINGS</t>
  </si>
  <si>
    <t>0639  7 22</t>
  </si>
  <si>
    <t>0639  7101</t>
  </si>
  <si>
    <t>POWER SERVICE- POWER UNIT, RACK MOUNT ASSEMBLY</t>
  </si>
  <si>
    <t>0639  7102</t>
  </si>
  <si>
    <t>POWER SERVICE- SERVICE ENTRANCE POWER PANEL</t>
  </si>
  <si>
    <t>0639  7103</t>
  </si>
  <si>
    <t>ELECTRICAL POWER SERVICE- RELOCATE POWER FOR NAVIGATIONAL LIGHTS, PROJECT 220236-2-52-01</t>
  </si>
  <si>
    <t>0639  7110</t>
  </si>
  <si>
    <t>ELECTRICAL POWER SERVICE, F&amp;I, MEDIUM VOLTAGE PULL BOX (4'X4'), PROJECT 437300-4-52-01</t>
  </si>
  <si>
    <t>0639  7111</t>
  </si>
  <si>
    <t>ELECTRICAL POWER SERVICE, F&amp;I, MEDIUM VOLTAGE PULL BOX (5' X 9'), PROJECT 437300-4-52-01</t>
  </si>
  <si>
    <t>0639  7112</t>
  </si>
  <si>
    <t>ELECTRICAL POWER SERVICE, F&amp;I, PAD-MOUNT SWITCHGEAR VACUUM FAULT INTERRUPTER, PROJECT 437300-4-52-01</t>
  </si>
  <si>
    <t>0639  7113</t>
  </si>
  <si>
    <t>ELECTRICAL POWER SERVICE, F&amp;I, POINT OF USE MANUAL TRANSFER SWITCH, PROJECT 444117-1-52-01</t>
  </si>
  <si>
    <t>0639  7114</t>
  </si>
  <si>
    <t>ELECTRICAL POWER SERVICE, TOLL FACILITY CONDUCTORS AND CABLES, NO. 10 AND SMALLER, PROJECT 442764-1-52-01</t>
  </si>
  <si>
    <t>0639  7115</t>
  </si>
  <si>
    <t>ELECTRICAL POWER SERVICE, TOLL FACILITY CONDUCTORS AND CABLES, NO. 8 TO NO. 6, PROJECT 442764-1-52-01</t>
  </si>
  <si>
    <t>0639  7116</t>
  </si>
  <si>
    <t>ELECTRICAL POWER SERVICE, TOLL FACILITY CONDUCTORS AND CABLES, NO. 4 TO NO. 2, PROJECT 442764-1-52-01</t>
  </si>
  <si>
    <t>0639  7117</t>
  </si>
  <si>
    <t>ELECTRICAL POWER SERVICE, TOLL FACILITY CONDUCTORS AND CABLES, NO. 1 TO NO. 0, PROJECT 442764-1-52-01</t>
  </si>
  <si>
    <t>0639  7118</t>
  </si>
  <si>
    <t>ELECTRICAL POWER SERVICE, TOLL FACILITY CONDUCTORS AND CABLES, NO. 1/0 TO NO. 3/0, PROJECT 442764-1-52-01</t>
  </si>
  <si>
    <t>0639  7119</t>
  </si>
  <si>
    <t>ELECTRICAL POWER SERVICE, RTC TOLL SITE PANELBOARDS AND POWER DISTRIBUTION FRAME, PROJECT 442764-1-52-01</t>
  </si>
  <si>
    <t>0639  7120</t>
  </si>
  <si>
    <t>ELECTRICAL POWER SERVICE, TOLL SITE ELECTRIC METERING AND UTILITY SERVICE ENTRANCE, PROJECT 442764-1-52-01</t>
  </si>
  <si>
    <t>0639  7121</t>
  </si>
  <si>
    <t>ELECTRICAL POWER SERVICE, TOLL FACILITY CONDUCTORS AND CABLES, 350 KCMIL TO 400 KCMIL, PROJECT 442764-1-52-01</t>
  </si>
  <si>
    <t>0639  7123</t>
  </si>
  <si>
    <t>ELECTRICAL POWER SERVICE - OTHER COMPONENTS, F&amp;I MANUAL TRANSFER SWITCH</t>
  </si>
  <si>
    <t>0639  7200</t>
  </si>
  <si>
    <t>ELECTRICAL POWER SERVICE, MODIFY</t>
  </si>
  <si>
    <t>0639  8  1</t>
  </si>
  <si>
    <t>ELECTRICAL POWER SERVICE- CONTRIBUTION IN AID OF CONSTRUCTION (CIAC), PROJECT 436521-3-52-01</t>
  </si>
  <si>
    <t>0639  8  2</t>
  </si>
  <si>
    <t>ELECTRICAL POWER SERVICE- CONTRIBUTION IN AID OF CONSTRUCTION (CIAC), PROJECT 435546-1-52-01</t>
  </si>
  <si>
    <t>0639  8  3</t>
  </si>
  <si>
    <t>ELECTRICAL POWER SERVICE- CONTRIBUTION IN AID OF CONSTRUCTION (CIAC), PROJECT 406144-1-52-01 (DO NOT BID)</t>
  </si>
  <si>
    <t>0639  8  4</t>
  </si>
  <si>
    <t>ELECTRICAL POWER SERVICE- CONTRIBUTION IN AID OF CONSTRUCTION (CIAC), PROJECT 431737-1-52-01 FPL  (DO NOT BID)</t>
  </si>
  <si>
    <t>0639  8  5</t>
  </si>
  <si>
    <t>ELECTRICAL POWER SERVICE- CONTRIBUTION IN AID OF CONSTRUCTION (CIAC), PROJECT 431737-1-52-01 DUKE  (DO NOT BID)</t>
  </si>
  <si>
    <t>0639  8  6</t>
  </si>
  <si>
    <t>ELECTRICAL POWER SERVICE- CONTRIBUTION IN AID OF CONSTRUCTION (CIAC), PROJECT 431737-1-52-01 PEACE RIVER  (DO NOT BID)</t>
  </si>
  <si>
    <t>0639  8  7</t>
  </si>
  <si>
    <t>ELECTRICAL POWER SERVICE- CONTRIBUTION IN AID OF CONSTRUCTION (CIAC), PROJECT 441322-1-52-01  (DO NOT BID)</t>
  </si>
  <si>
    <t>0639  8  8</t>
  </si>
  <si>
    <t>ELECTRICAL POWER SERVICE- CONTRIBUTION IN AID OF CONSTRUCTION (CIAC), PROJECT 437986-3-52-01 (DO NOT BID)</t>
  </si>
  <si>
    <t>0639  8  9</t>
  </si>
  <si>
    <t>ELECTRICAL POWER SERVICE- CONTRIBUTION IN AID OF CONSTRUCTION (CIAC), PROJECT 435543-1-52-01  (DO NOT BID)</t>
  </si>
  <si>
    <t>0639  8 10</t>
  </si>
  <si>
    <t>ELECTRICAL POWER SERVICE- CONTRIBUTION IN AID OF CONSTRUCTION (CIAC), PROJECT  437991-3-52-01 (DO NOT BID)</t>
  </si>
  <si>
    <t>0639  8 11</t>
  </si>
  <si>
    <t>ELECTRICAL POWER SERVICE- CONTRIBUTION IN AID OF CONSTRUCTION (CIAC), PROJECT  435542-1-52-01 (DO NOT BID)</t>
  </si>
  <si>
    <t>0639  8 12</t>
  </si>
  <si>
    <t>ELECTRICAL POWER SERVICE- CONTRIBUTION IN AID OF CONSTRUCTION (CIAC), PROJECT  429339-4-52-01 (DO NOT BID)</t>
  </si>
  <si>
    <t>0639  8 13</t>
  </si>
  <si>
    <t>ELECTRICAL POWER SERVICE- CONTRIBUTION IN AID OF CONSTRUCTION (CIAC), PROJECT  435605-7-52-01 (DO NOT BID)</t>
  </si>
  <si>
    <t>0639  8 14</t>
  </si>
  <si>
    <t>ELECTRICAL POWER SERVICE- CONTRIBUTION IN AID OF CONSTRUCTION (CIAC),  PROJECT  441067-1-52-01 (DO NOT BID)</t>
  </si>
  <si>
    <t>0639  8 15</t>
  </si>
  <si>
    <t>ELECTRICAL POWER SERVICE- CONTRIBUTION IN AID OF CONSTRUCTION (CIAC),  PROJECT  437300-4-52-01 (DO NOT BID)</t>
  </si>
  <si>
    <t>0639  8 16</t>
  </si>
  <si>
    <t>ELECTRICAL POWER SERVICE- CONTRIBUTION IN AID OF CONSTRUCTION (CIAC),  PROJECT  435660-2-52-01 (DO NOT BID)</t>
  </si>
  <si>
    <t>0639  8 17</t>
  </si>
  <si>
    <t>ELECTRICAL POWER SERVICE- CONTRIBUTION IN AID OF CONSTRUCTION (CIAC),  PROJECT  435981-1-52-01 (DO NOT BID)</t>
  </si>
  <si>
    <t>0639  8 18</t>
  </si>
  <si>
    <t>ELECTRICAL POWER SERVICE- CONTRIBUTION IN AID OF CONSTRUCTION (CIAC),  PROJECT  441283-1-52-01 (DO NOT BID)</t>
  </si>
  <si>
    <t>0639  8 19</t>
  </si>
  <si>
    <t>ELECTRICAL POWER SERVICE- CONTRIBUTION IN AID OF CONSTRUCTION (CIAC),  PROJECT  441414-1-52-01 (DO NOT BID)</t>
  </si>
  <si>
    <t>0639  8 20</t>
  </si>
  <si>
    <t>ELECTRICAL POWER SERVICE- CONTRIBUTION IN AID OF CONSTRUCTION (CIAC),  PROJECT  439527-1-52-01 (DO NOT BID)</t>
  </si>
  <si>
    <t>0639  8 21</t>
  </si>
  <si>
    <t>ELECTRICAL POWER SERVICE- CONTRIBUTION IN AID OF CONSTRUCTION (CIAC),  PROJECT  435932-1-52-01 (DO NOT BID)</t>
  </si>
  <si>
    <t>0639  8 22</t>
  </si>
  <si>
    <t>ELECTRICAL POWER SERVICE- CONTRIBUTION IN AID OF CONSTRUCTION (CIAC),  PROJECT  439344-1-52-01 (DO NOT BID)</t>
  </si>
  <si>
    <t>0639  8 23</t>
  </si>
  <si>
    <t>ELECTRICAL POWER SERVICE- CONTRIBUTION IN AID OF CONSTRUCTION (CIAC),  PROJECT  438608-1-52-01 (DO NOT BID)</t>
  </si>
  <si>
    <t>0639  8 24</t>
  </si>
  <si>
    <t>ELECTRICAL POWER SERVICE- CONTRIBUTION IN AID OF CONSTRUCTION (CIAC),  PROJECT  438609-1-52-01 (DO NOT BID)</t>
  </si>
  <si>
    <t>0639  8 25</t>
  </si>
  <si>
    <t>ELECTRICAL POWER SERVICE- CONTRIBUTION IN AID OF CONSTRUCTION (CIAC),  PROJECT  440423-1-52-01 (DO NOT BID)</t>
  </si>
  <si>
    <t>0639  8 26</t>
  </si>
  <si>
    <t>ELECTRICAL POWER SERVICE- CONTRIBUTION IN AID OF CONSTRUCTION (CIAC),  PROJECT  440291-1-52-01 (DO NOT BID)</t>
  </si>
  <si>
    <t>0639  8 27</t>
  </si>
  <si>
    <t>ELECTRICAL POWER SERVICE- CONTRIBUTION IN AID OF CONSTRUCTION (CIAC),  PROJECT  437923-1-52-01 (DO NOT BID)</t>
  </si>
  <si>
    <t>0639  8 28</t>
  </si>
  <si>
    <t>ELECTRICAL POWER SERVICE- CONTRIBUTION IN AID OF CONSTRUCTION (CIAC),  PROJECT  443878-1-52-01 (DO NOT BID)</t>
  </si>
  <si>
    <t>0639  8 29</t>
  </si>
  <si>
    <t>ELECTRICAL POWER SERVICE- CONTRIBUTION IN AID OF CONSTRUCTION (CIAC),  PROJECT  442467-1-52-01 (DO NOT BID)</t>
  </si>
  <si>
    <t>0639  8 30</t>
  </si>
  <si>
    <t>ELECTRICAL POWER SERVICE- CONTRIBUTION IN AID OF CONSTRUCTION (CIAC),  PROJECT  441083-2-52-01 (DO NOT BID)</t>
  </si>
  <si>
    <t>0639  8 31</t>
  </si>
  <si>
    <t>ELECTRICAL POWER SERVICE- CONTRIBUTION IN AID OF CONSTRUCTION (CIAC),  PROJECT  258958-1-52-01 (DO NOT BID)</t>
  </si>
  <si>
    <t>0639  8 32</t>
  </si>
  <si>
    <t>ELECTRICAL POWER SERVICE- CONTRIBUTION IN AID OF CONSTRUCTION (CIAC),  PROJECT  439237-1-52-01 (DO NOT BID)</t>
  </si>
  <si>
    <t>0639  8 33</t>
  </si>
  <si>
    <t>ELECTRICAL POWER SERVICE- CONTRIBUTION IN AID OF CONSTRUCTION (CIAC),  PROJECT  443878-2-52-01, ETC., TECO (DO NOT BID)</t>
  </si>
  <si>
    <t>0639  8 34</t>
  </si>
  <si>
    <t>ELECTRICAL POWER SERVICE- CONTRIBUTION IN AID OF CONSTRUCTION (CIAC),  PROJECT  443878-2-52-01, ETC., DUKE (DO NOT BID)</t>
  </si>
  <si>
    <t>0639  8 35</t>
  </si>
  <si>
    <t>ELECTRICAL POWER SERVICE- CONTRIBUTION IN AID OF CONSTRUCTION (CIAC),  PROJECT  443878-2-52-01, ETC., SECO (DO NOT BID)</t>
  </si>
  <si>
    <t>0639  8 36</t>
  </si>
  <si>
    <t>ELECTRICAL POWER SERVICE- CONTRIBUTION IN AID OF CONSTRUCTION (CIAC),  PROJECT  443878-2-52-01, ETC., FPL (DO NOT BID)</t>
  </si>
  <si>
    <t>0639  8 37</t>
  </si>
  <si>
    <t>ELECTRICAL POWER SERVICE- CONTRIBUTION IN AID OF CONSTRUCTION (CIAC),  PROJECT  442401-1-52-01 (DO NOT BID)</t>
  </si>
  <si>
    <t>0639  8 38</t>
  </si>
  <si>
    <t>ELECTRICAL POWER SERVICE- CONTRIBUTION IN AID OF CONSTRUCTION (CIAC),  PROJECT  442115-1-52-01 (DO NOT BID)</t>
  </si>
  <si>
    <t>0639  8 39</t>
  </si>
  <si>
    <t>ELECTRICAL POWER SERVICE- CONTRIBUTION IN AID OF CONSTRUCTION (CIAC),  PROJECT  442116-1-52-01 (DO NOT BID)</t>
  </si>
  <si>
    <t>0639  8 40</t>
  </si>
  <si>
    <t>ELECTRICAL POWER SERVICE- CONTRIBUTION IN AID OF CONSTRUCTION (CIAC),  PROJECT  442117-1-52-01 (DO NOT BID)</t>
  </si>
  <si>
    <t>0639  8 41</t>
  </si>
  <si>
    <t>ELECTRICAL POWER SERVICE- CONTRIBUTION IN AID OF CONSTRUCTION (CIAC),  PROJECT  433663-1-52-01 (DO NOT BID)</t>
  </si>
  <si>
    <t>0639  8 42</t>
  </si>
  <si>
    <t>ELECTRICAL POWER SERVICE- CONTRIBUTION IN AID OF CONSTRUCTION (CIAC),  PROJECT  435784-1-52-01, ETC., DUKE (DO NOT BID)</t>
  </si>
  <si>
    <t>0639  8 43</t>
  </si>
  <si>
    <t>ELECTRICAL POWER SERVICE- CONTRIBUTION IN AID OF CONSTRUCTION (CIAC),  PROJECT  435785-1-52-01, ETC., SECO (DO NOT BID)</t>
  </si>
  <si>
    <t>0639  8 44</t>
  </si>
  <si>
    <t>ELECTRICAL POWER SERVICE- CONTRIBUTION IN AID OF CONSTRUCTION (CIAC),  PROJECT  433651-1-52-01 (DO NOT BID)</t>
  </si>
  <si>
    <t>0639  8 45</t>
  </si>
  <si>
    <t>ELECTRICAL POWER SERVICE- CONTRIBUTION IN AID OF CONSTRUCTION (CIAC),  PROJECT  442627-1-52-01 (DO NOT BID)</t>
  </si>
  <si>
    <t>0639  8 46</t>
  </si>
  <si>
    <t>ELECTRICAL POWER SERVICE- CONTRIBUTION IN AID OF CONSTRUCTION (CIAC),  PROJECT  433511-2-52-01 (DO NOT BID)</t>
  </si>
  <si>
    <t>0639  8 47</t>
  </si>
  <si>
    <t>ELECTRICAL POWER SERVICE- CONTRIBUTION IN AID OF CONSTRUCTION (CIAC),  PROJECT  439457-2-52-01 (DO NOT BID)</t>
  </si>
  <si>
    <t>0639  8 48</t>
  </si>
  <si>
    <t>ELECTRICAL POWER SERVICE- CONTRIBUTION IN AID OF CONSTRUCTION (CIAC),  PROJECT  440292-1-52-01 (DO NOT BID)</t>
  </si>
  <si>
    <t>0639  8 49</t>
  </si>
  <si>
    <t>ELECTRICAL POWER SERVICE- CONTRIBUTION IN AID OF CONSTRUCTION (CIAC),  PROJECT  439448-1-52-01 (DO NOT BID)</t>
  </si>
  <si>
    <t>0639  8 50</t>
  </si>
  <si>
    <t>ELECTRICAL POWER SERVICE- CONTRIBUTION IN AID OF CONSTRUCTION (CIAC),  PROJECT  439130-1-52-01 (DO NOT BID)</t>
  </si>
  <si>
    <t>0639  8 51</t>
  </si>
  <si>
    <t>ELECTRICAL POWER SERVICE- CONTRIBUTION IN AID OF CONSTRUCTION (CIAC),  PROJECT  xxxxxx-1-52-01 (DO NOT BID)</t>
  </si>
  <si>
    <t>0639  8 52</t>
  </si>
  <si>
    <t>ELECTRICAL POWER SERVICE- CONTRIBUTION IN AID OF CONSTRUCTION (CIAC),  PROJECT  429186-3-52-01  (DO NOT BID)</t>
  </si>
  <si>
    <t>0639  8 53</t>
  </si>
  <si>
    <t>ELECTRICAL POWER SERVICE- CONTRIBUTION IN AID OF CONSTRUCTION (CIAC),  PROJECT  429186-5-52-01  (DO NOT BID)</t>
  </si>
  <si>
    <t>0639  8 54</t>
  </si>
  <si>
    <t>ELECTRICAL POWER SERVICE- CONTRIBUTION IN AID OF CONSTRUCTION (CIAC),  PROJECT  441755-1-52-01  (DO NOT BID)</t>
  </si>
  <si>
    <t>0639  8 55</t>
  </si>
  <si>
    <t>ELECTRICAL POWER SERVICE- CONTRIBUTION IN AID OF CONSTRUCTION (CIAC), PROJECT 437990-1-52-01, 437990-3  (DO NOT BID)</t>
  </si>
  <si>
    <t>0639  8 56</t>
  </si>
  <si>
    <t>ELECTRICAL POWER SERVICE- CONTRIBUTION IN AID OF CONSTRUCTION (CIAC),  PROJECT  423251-5-52-01   (DO NOT BID)</t>
  </si>
  <si>
    <t>0639  8 57</t>
  </si>
  <si>
    <t>ELECTRICAL POWER SERVICE- CONTRIBUTION IN AID OF CONSTRUCTION (CIAC),  PROJECT  435786-1-52-01, SECO   (DO NOT BID)</t>
  </si>
  <si>
    <t>0639  8 58</t>
  </si>
  <si>
    <t>ELECTRICAL POWER SERVICE- CONTRIBUTION IN AID OF CONSTRUCTION (CIAC),  PROJECT  435786-1-52-01, DUKE   (DO NOT BID)</t>
  </si>
  <si>
    <t>0639  8 59</t>
  </si>
  <si>
    <t>ELECTRICAL POWER SERVICE- CONTRIBUTION IN AID OF CONSTRUCTION (CIAC),  PROJECT  445142-1-52-01   (DO NOT BID)</t>
  </si>
  <si>
    <t>0639  8 60</t>
  </si>
  <si>
    <t>ELECTRICAL POWER SERVICE- CONTRIBUTION IN AID OF CONSTRUCTION (CIAC),  PROJECT  446947-1-52-01   (DO NOT BID)</t>
  </si>
  <si>
    <t>0639  8 61</t>
  </si>
  <si>
    <t>ELECTRICAL POWER SERVICE- CONTRIBUTION IN AID OF CONSTRUCTION (CIAC),  PROJECT  443956-1-52-01   (DO NOT BID)</t>
  </si>
  <si>
    <t>0639  8 62</t>
  </si>
  <si>
    <t>ELECTRICAL POWER SERVICE- CONTRIBUTION IN AID OF CONSTRUCTION (CIAC),  PROJECT  434768-3-52-01   (DO NOT BID)</t>
  </si>
  <si>
    <t>0639  8 63</t>
  </si>
  <si>
    <t>ELECTRICAL POWER SERVICE- CONTRIBUTION IN AID OF CONSTRUCTION (CIAC),  PROJECT  434768-4-52-01   (DO NOT BID)</t>
  </si>
  <si>
    <t>0639  8 65</t>
  </si>
  <si>
    <t>ELECTRICAL POWER SERVICE- CONTRIBUTION IN AID OF CONSTRUCTION (CIAC),  PROJECT  430949-2-52-01   (DO NOT BID)</t>
  </si>
  <si>
    <t>0639  8 66</t>
  </si>
  <si>
    <t>ELECTRICAL POWER SERVICE- CONTRIBUTION IN AID OF CONSTRUCTION (CIAC),  PROJECT  443932-2-52-01   (DO NOT BID)</t>
  </si>
  <si>
    <t>0639  8 67</t>
  </si>
  <si>
    <t>ELECTRICAL POWER SERVICE- CONTRIBUTION IN AID OF CONSTRUCTION (CIAC),  PROJECT  443916-1-52-01   (DO NOT BID)</t>
  </si>
  <si>
    <t>0639  8120</t>
  </si>
  <si>
    <t>ELECTRICAL POWER SERVICE- CONTRIBUTION IN AID OF CONSTRUCTION (CIAC),   TECO   (DO NOT BID)</t>
  </si>
  <si>
    <t>0639  8140</t>
  </si>
  <si>
    <t>ELECTRICAL POWER SERVICE- CONTRIBUTION IN AID OF CONSTRUCTION (CIAC),   KES   (DO NOT BID)</t>
  </si>
  <si>
    <t>0639  8141</t>
  </si>
  <si>
    <t>ELECTRICAL POWER SERVICE- CONTRIBUTION IN AID OF CONSTRUCTION (CIAC),   COH   (DO NOT BID)</t>
  </si>
  <si>
    <t>0639  8142</t>
  </si>
  <si>
    <t>ELECTRICAL POWER SERVICE- CONTRIBUTION IN AID OF CONSTRUCTION (CIAC),   WREC   (DO NOT BID)</t>
  </si>
  <si>
    <t>0639  8143</t>
  </si>
  <si>
    <t>ELECTRICAL POWER SERVICE- CONTRIBUTION IN AID OF CONSTRUCTION (CIAC),   LAKELAND   (DO NOT BID)</t>
  </si>
  <si>
    <t>0639  8145</t>
  </si>
  <si>
    <t>ELECTRICAL POWER SERVICE- CONTRIBUTION IN AID OF CONSTRUCTION (CIAC), CITY OF GREEN COVE SPRINGS   (DO NOT BID)</t>
  </si>
  <si>
    <t>0639  8148</t>
  </si>
  <si>
    <t>ELECTRICAL POWER SERVICE- CONTRIBUTION IN AID OF CONSTRUCTION (CIAC), CITY OF LAKE WORTH   (DO NOT BID)</t>
  </si>
  <si>
    <t>0639  8149</t>
  </si>
  <si>
    <t>ELECTRICAL POWER SERVICE- CONTRIBUTION IN AID OF CONSTRUCTION (CIAC), SUMTER ELECTRIC COOPERATIVE   (DO NOT BID)</t>
  </si>
  <si>
    <t>0639  8150</t>
  </si>
  <si>
    <t>ELECTRICAL POWER SERVICE- CONTRIBUTION IN AID OF CONSTRUCTION (CIAC), KISSIMMEE UTILITY AUTHORITY   (DO NOT BID)</t>
  </si>
  <si>
    <t>0639  8151</t>
  </si>
  <si>
    <t>ELECTRICAL POWER SERVICE- CONTRIBUTION IN AID OF CONSTRUCTION (CIAC), CLAY ELECTRIC   (DO NOT BID)</t>
  </si>
  <si>
    <t>ELECTRICAL POWER SERVICE DIAGNOSTIC AND MISCELLANEOUS REPAIR</t>
  </si>
  <si>
    <t>0639 11</t>
  </si>
  <si>
    <t>GENERATOR SERVICES- TEMPORARY FURNISH, INSTALL, MONITOR, &amp; REMOVE</t>
  </si>
  <si>
    <t>0639 12100</t>
  </si>
  <si>
    <t>VEHICLE CHARGING STATION, LEVEL 2, PROJECT 437300-4-52-01</t>
  </si>
  <si>
    <t>0639 12101</t>
  </si>
  <si>
    <t>VEHICLE CHARGING STATION, LEVEL 3, PROJECT 437300-4-52-01</t>
  </si>
  <si>
    <t>0641  1</t>
  </si>
  <si>
    <t>STRAIN POLES GUYING, CONCRETE</t>
  </si>
  <si>
    <t>0641  1  1</t>
  </si>
  <si>
    <t>GUYING EXISTING CONCRETE STRAIN POLE</t>
  </si>
  <si>
    <t>0641  2 30</t>
  </si>
  <si>
    <t>PRESTRESSED CONCRETE POLE, INSTALL</t>
  </si>
  <si>
    <t>0641  3 70</t>
  </si>
  <si>
    <t>0641  3 80</t>
  </si>
  <si>
    <t>0641  3901</t>
  </si>
  <si>
    <t>CONCRETE CCTV POLE, FURNISH &amp; INSTALL WITHOUT LOWERING DEVICE, 43' PROJECT 443634-3-52-01</t>
  </si>
  <si>
    <t>0641  3902</t>
  </si>
  <si>
    <t>CONCRETE CCTV POLE, FURNISH &amp; INSTALL WITHOUT LOWERING DEVICE, 35' PROJECT 441207-1-52-01</t>
  </si>
  <si>
    <t>0641  3903</t>
  </si>
  <si>
    <t>CONCRETE CCTV POLE, FURNISH &amp; INSTALL WITH LOWERING DEVICE, 33' PROJECT 442624-2-52-01</t>
  </si>
  <si>
    <t>0641 14134</t>
  </si>
  <si>
    <t>PREST CONC POLE, F&amp;I - WITH FOUNDATION, TYPE N-V, 34'</t>
  </si>
  <si>
    <t>0641 41112</t>
  </si>
  <si>
    <t>0641 41136</t>
  </si>
  <si>
    <t>0643  1</t>
  </si>
  <si>
    <t>STRAIN POLE, WOOD, GUYING</t>
  </si>
  <si>
    <t>0643  1101</t>
  </si>
  <si>
    <t>GUYING EXISTING WOOD POLE, PROJECT 436122-1-52-01</t>
  </si>
  <si>
    <t>0643125</t>
  </si>
  <si>
    <t>STRAIN POLE, WOOD, F&amp;I, 25'</t>
  </si>
  <si>
    <t>0643130</t>
  </si>
  <si>
    <t>STRAIN POLES,  WOOD, FURNISH &amp; INSTALL, 30'</t>
  </si>
  <si>
    <t>0643140</t>
  </si>
  <si>
    <t>STRAIN POLE, WOOD, FURNISH &amp; INSTALL, 40'</t>
  </si>
  <si>
    <t>0643145</t>
  </si>
  <si>
    <t>STRAIN POLES, WOOD, FURNISH &amp; INSTALL, 45'</t>
  </si>
  <si>
    <t>0643150</t>
  </si>
  <si>
    <t>STRAIN POLE, WOOD, F&amp;I, 50'</t>
  </si>
  <si>
    <t>0643155</t>
  </si>
  <si>
    <t>STRAIN POLES, WOOD, FURNISH &amp; INSTALL, 55'</t>
  </si>
  <si>
    <t>0646  1 31</t>
  </si>
  <si>
    <t>ALUMINUM SIGNALS POLE, PEDESTAL, INSTALL</t>
  </si>
  <si>
    <t>0646  1 41</t>
  </si>
  <si>
    <t>ALUMINUM SIGNALS POLE, PEDESTAL, RELOCATE</t>
  </si>
  <si>
    <t>0646  1 61</t>
  </si>
  <si>
    <t>ALUMINUM SIGNALS POLE, PEDESTAL, REMOVE</t>
  </si>
  <si>
    <t>0646  2135</t>
  </si>
  <si>
    <t>ALUMINUM POLE- INDEX 695-001, FURNISH &amp; INSTALL, 35'</t>
  </si>
  <si>
    <t>0646  2400</t>
  </si>
  <si>
    <t>ALUMINUM POLE- INDEX 695-001, RELOCATE</t>
  </si>
  <si>
    <t>0649  1 10</t>
  </si>
  <si>
    <t>STEEL STRAIN POLE, F&amp;I, PEDESTAL</t>
  </si>
  <si>
    <t>0649  1 11</t>
  </si>
  <si>
    <t>STEEL STRAIN POLE, F&amp;I, TYPE PS-  IV</t>
  </si>
  <si>
    <t>0649  1 12</t>
  </si>
  <si>
    <t>STEEL STRAIN POLE, F&amp;I, TYPE PS-  V</t>
  </si>
  <si>
    <t>0649  1 13</t>
  </si>
  <si>
    <t>STEEL STRAIN POLE, F&amp;I, TYPE PS-  VI</t>
  </si>
  <si>
    <t>0649  1 61</t>
  </si>
  <si>
    <t>STEEL STRAIN POLE, REMOVE PEDESTAL OR SERVICE POLE-  COMPLETE REMOVAL</t>
  </si>
  <si>
    <t>0649  1 62</t>
  </si>
  <si>
    <t>STEEL STRAIN POLE, REMOVE TYPE PS POLE- FOUNDATION REMAINS</t>
  </si>
  <si>
    <t>STEEL STRAIN POLE, REMOVE, DEEP FOUNDATION REMOVAL, BOLT ON ATTACHMENT</t>
  </si>
  <si>
    <t>0649  1101</t>
  </si>
  <si>
    <t>STEEL STRAIN POLE, FURNISH &amp; INSTALL, CUSTOM TYPE, PROJECT 435837-1-52-01</t>
  </si>
  <si>
    <t>0649  1102</t>
  </si>
  <si>
    <t>STEEL STRAIN POLE, FURNISH &amp; INSTALL, CUSTOM TYPE, PROJECT 430886-1-52-01</t>
  </si>
  <si>
    <t>0649  1103</t>
  </si>
  <si>
    <t>STEEL STRAIN POLE, FURNISH &amp; INSTALL, CUSTOM TYPE, PROJECT 438008-1-52-01</t>
  </si>
  <si>
    <t>0649  2150</t>
  </si>
  <si>
    <t>STEEL CCTV POLE, FURNISH &amp; INSTALL WITH LOWERING DEVICE, 50'</t>
  </si>
  <si>
    <t>0649  2155</t>
  </si>
  <si>
    <t>STEEL CCTV POLE, FURNISH &amp; INSTALL WITH LOWERING DEVICE, 55'</t>
  </si>
  <si>
    <t>0649  2170</t>
  </si>
  <si>
    <t>STEEL CCTV POLE, FURNISH &amp; INSTALL WITH LOWERING DEVICE, 70'</t>
  </si>
  <si>
    <t>0649  2250</t>
  </si>
  <si>
    <t>STEEL CCTV POLE, FURNISH &amp; INSTALL WITHOUT LOWERING DEVICE,  50'</t>
  </si>
  <si>
    <t>0649  2255</t>
  </si>
  <si>
    <t>STEEL CCTV POLE, FURNISH &amp; INSTALL WITHOUT LOWERING DEVICE,  55'</t>
  </si>
  <si>
    <t>0649  2265</t>
  </si>
  <si>
    <t>STEEL CCTV POLE, FURNISH &amp; INSTALL WITHOUT LOWERING DEVICE,  65'</t>
  </si>
  <si>
    <t>0649  2270</t>
  </si>
  <si>
    <t>STEEL CCTV POLE, FURNISH &amp; INSTALL WITHOUT LOWERING DEVICE,  70'</t>
  </si>
  <si>
    <t>0649  2501</t>
  </si>
  <si>
    <t>STEEL CCTV POLE, FURNISH &amp; INSTALL SPECIAL DESIGN, 120'</t>
  </si>
  <si>
    <t>0649  2601</t>
  </si>
  <si>
    <t>STEEL CCTV POLE, REMOVE POLE- FOUNDATION REMAINS</t>
  </si>
  <si>
    <t>0649  2603</t>
  </si>
  <si>
    <t>STEEL CCTV POLE, REMOVE POLE- SHALLOW FOUNDATION REMOVAL,  BOLT ON ATTACHMENT</t>
  </si>
  <si>
    <t>0649  4  1</t>
  </si>
  <si>
    <t>BRIDGE MOUNTED SIGNAL ARM ASSEMBLY, PROJECT 429300-4-52-01</t>
  </si>
  <si>
    <t>0649  4  2</t>
  </si>
  <si>
    <t>STEEL MAST ARM ASSEMBLY, FURNISH/INSTALL WITH SPECIAL FOUNDATION, SINGLE ARM 30', PROJECT 423251-5-52-01</t>
  </si>
  <si>
    <t>0649  4  3</t>
  </si>
  <si>
    <t>STEEL MAST ARM ASSEMBLY, FURNISH/INSTALL WITH SPECIAL FOUNDATION, SINGLE ARM 50', PROJECT 423251-5-52-01</t>
  </si>
  <si>
    <t>0649  4  4</t>
  </si>
  <si>
    <t>STEEL MAST ARM ASSEMBLY, FURNISH/INSTALL WITH SPECIAL FOUNDATION, SINGLE ARM 60', PROJECT 423251-5-52-01</t>
  </si>
  <si>
    <t>0649  4  5</t>
  </si>
  <si>
    <t>STEEL MAST ARM ASSEMBLY, FURNISH/INSTALL WITH SPECIAL FOUNDATION, SINGLE ARM 70', PROJECT 423251-5-52-01</t>
  </si>
  <si>
    <t>0649  4  6</t>
  </si>
  <si>
    <t>STEEL MAST ARM ASSEMBLY, FURNISH &amp; INSTALL WITH SPECIAL FOUNDATION</t>
  </si>
  <si>
    <t>0649 11  1</t>
  </si>
  <si>
    <t>STEEL MONOTUBE ASSEMBLY, FURNISH &amp; INSTALL,  150' SPAN, PROJECT 434339-1-52-01</t>
  </si>
  <si>
    <t>0649 11  2</t>
  </si>
  <si>
    <t>STEEL MONOTUBE ASSEMBLY, FURNISH &amp; INSTALL,  209' SPAN, PROJECT 423251-3-52-01</t>
  </si>
  <si>
    <t>0649 11  3</t>
  </si>
  <si>
    <t>STEEL MONOTUBE ASSEMBLY, FURNISH &amp; INSTALL, 187' SPAN</t>
  </si>
  <si>
    <t>0649 11110</t>
  </si>
  <si>
    <t>STEEL MONOTUBE ASSEMBLY, FURNISH &amp; INSTALL,  STANDARD 110' SPAN</t>
  </si>
  <si>
    <t>0649 11160</t>
  </si>
  <si>
    <t>STEEL MONOTUBE ASSEMBLY, FURNISH &amp; INSTALL,  STANDARD 160' SPAN</t>
  </si>
  <si>
    <t>0649 11185</t>
  </si>
  <si>
    <t>STEEL MONOTUBE ASSEMBLY, FURNISH &amp; INSTALL,  STANDARD 185' SPAN</t>
  </si>
  <si>
    <t>0649 16  1</t>
  </si>
  <si>
    <t>STEEL MONOTUBE ASSEMBLY, REMOVE, POLE ONLY, FOUNDATION REMAINS</t>
  </si>
  <si>
    <t>0649 16  3</t>
  </si>
  <si>
    <t>STEEL MONOTUBE ASSEMBLY, REMOVE,  SHALLOW, BOLT ON ATTACHMENT</t>
  </si>
  <si>
    <t>0649 19  3</t>
  </si>
  <si>
    <t>ERROR: STEEL MAST ARM ASSEMBLY, FURNISH AND INSTALL, SINGLE ARM 40'</t>
  </si>
  <si>
    <t>0649 20</t>
  </si>
  <si>
    <t>LUMINAIRE FOR MAST ARM ASSEMBLY</t>
  </si>
  <si>
    <t>0649 21101</t>
  </si>
  <si>
    <t>STEEL MAST ARM ASSEMBLY, FURNISH AND INSTALL TROMBONE STYLE, 55' PROJECT 434722-1-52-01</t>
  </si>
  <si>
    <t>0649 21102</t>
  </si>
  <si>
    <t>STEEL MAST ARM ASSEMBLY, FURNISH AND INSTALL, SINGLE 69', PROJECT 229664-3-52-01</t>
  </si>
  <si>
    <t>0649 21103</t>
  </si>
  <si>
    <t>STEEL MAST ARM ASSEMBLY, FURNISH AND INSTALL, SINGLE 65', PROJECT 229664-3-52-01</t>
  </si>
  <si>
    <t>0649 21104</t>
  </si>
  <si>
    <t>STEEL MAST ARM ASSEMBLY, FURNISH AND INSTALL, SINGLE 90', PROJECT 435158-1-52-01</t>
  </si>
  <si>
    <t>0649 21105</t>
  </si>
  <si>
    <t>STEEL MAST ARM ASSEMBLY, FURNISH AND INSTALL, SINGLE 95', PROJECT 435158-1-52-01</t>
  </si>
  <si>
    <t>0649 21106</t>
  </si>
  <si>
    <t>STEEL MAST ARM ASSEMBLY, FURNISH AND INSTALL, SINGLE ARM 88', PROJECT 405822-3-52-01</t>
  </si>
  <si>
    <t>0649 21107</t>
  </si>
  <si>
    <t>STEEL MAST ARM ASSEMBLY, FURNISH AND INSTALL, SINGLE ARM 88', PROJECT 432401-1-52-01</t>
  </si>
  <si>
    <t>0649 21108</t>
  </si>
  <si>
    <t>STEEL MAST ARM ASSEMBLY, FURNISH AND INSTALL, SINGLE ARM 84', PROJECT 437851-1-52-01</t>
  </si>
  <si>
    <t>0649 21109</t>
  </si>
  <si>
    <t>STEEL MAST ARM ASSEMBLY, FURNISH AND INSTALL TROMBONE STYLE, 36' PROJECT 436219-2-72-01</t>
  </si>
  <si>
    <t>0649 21110</t>
  </si>
  <si>
    <t>STEEL MAST ARM ASSEMBLY, FURNISH AND INSTALL TROMBONE STYLE, 46' PROJECT 436219-2-72-01</t>
  </si>
  <si>
    <t>0649 21111</t>
  </si>
  <si>
    <t>STEEL MAST ARM ASSEMBLY, F&amp;I, 78’ SINGLE, SPECIAL LENGTH DRILLED SHAFT, PROJECT 436597-1-52-01</t>
  </si>
  <si>
    <t>0649 21112</t>
  </si>
  <si>
    <t>STEEL MAST ARM ASSEMBLY, F&amp;I, 63’ SINGLE, SPECIAL LENGTH DRILLED SHAFT,  PROJECT 436597-1-52-01</t>
  </si>
  <si>
    <t>0649 21113</t>
  </si>
  <si>
    <t>STEEL MAST ARM ASSEMBLY, F&amp;I, 72’ SINGLE, SPECIAL LENGTH DRILLED SHAFT, PROJECT 436597-1-52-01</t>
  </si>
  <si>
    <t>0649 21114</t>
  </si>
  <si>
    <t>STEEL MAST ARM ASSEMBLY, F&amp;I, 64’ SINGLE, SPECIAL LENGTH DRILLED SHAFT, PROJECT 436597-1-52-01</t>
  </si>
  <si>
    <t>0649 21115</t>
  </si>
  <si>
    <t>STEEL MAST ARM ASSEMBLY, F&amp;I, 78’ &amp; 51’ DOUBLE, SPECIAL LENGTH DRILLED SHAFT, PROJECT 436597-1-52-01</t>
  </si>
  <si>
    <t>0649 21116</t>
  </si>
  <si>
    <t>STEEL MAST ARM ASSEMBLY, F&amp;I, 66' &amp; 51' DOUBLE, SPECIAL LENGTH DRILLED SHAFT, PROJECT 436597-1-52-01</t>
  </si>
  <si>
    <t>0649 21117</t>
  </si>
  <si>
    <t>STEEL MAST ARM ASSEMBLY, F&amp;I, 30' SINGLE, SPECIAL LENGTH DRILLED SHAFT, PROJECT 436597-1-52-01</t>
  </si>
  <si>
    <t>0649 21118</t>
  </si>
  <si>
    <t>STEEL MAST ARM ASSEMBLY, F&amp;I, 50' SINGLE, SPECIAL LENGTH DRILLED SHAFT, PROJECT 436597-1-52-01</t>
  </si>
  <si>
    <t>0649 21119</t>
  </si>
  <si>
    <t>STEEL MAST ARM ASSEMBLY, F&amp;I, 65' SINGLE, SPECIAL LENGTH DRILLED SHAFT, PROJECT 436597-1-52-01</t>
  </si>
  <si>
    <t>0649 21120</t>
  </si>
  <si>
    <t>STEEL MAST ARM ASSEMBLY, F&amp;I, 51' SINGLE, SPECIAL LENGTH DRILLED SHAFT, PROJECT 436597-1-52-01</t>
  </si>
  <si>
    <t>0649 21121</t>
  </si>
  <si>
    <t>STEEL MAST ARM ASSEMBLY, F&amp;I, 78' SINGLE, SPECIAL ARM WIDTH, PROJECT 437544-1-52-01</t>
  </si>
  <si>
    <t>0649 21122</t>
  </si>
  <si>
    <t>STEEL MAST ARM ASSEMBLY, FURNISH AND INSTALL, SINGLE 69', PROJECT 229664-6-52-01</t>
  </si>
  <si>
    <t>0649 21123</t>
  </si>
  <si>
    <t>STEEL MAST ARM ASSEMBLY, FURNISH AND INSTALL, SINGLE 78', PROJECT 229664-6-52-01</t>
  </si>
  <si>
    <t>0649 21124</t>
  </si>
  <si>
    <t>STEEL MAST ARM ASSEMBLY, FURNISH AND INSTALL, SINGLE 74', PROJECT 438059-1-52-01</t>
  </si>
  <si>
    <t>0649 21125</t>
  </si>
  <si>
    <t>STEEL MAST ARM ASSEMBLY, FURNISH AND INSTALL, DOUBLE 70'-66' SPECIAL, PROJECT 438059-1-52-01</t>
  </si>
  <si>
    <t>0649 21126</t>
  </si>
  <si>
    <t>STEEL MAST ARM ASSEMBLY, FURNISH AND INSTALL, DOUBLE 50'-40' SPECIAL, PROJECT 438059-1-52-03</t>
  </si>
  <si>
    <t>0649 21127</t>
  </si>
  <si>
    <t>STEEL MAST ARM ASSEMBLY, FURNISH AND INSTALL, SINGLE 78', PROJECT 439733-1-52-01</t>
  </si>
  <si>
    <t>0649 21128</t>
  </si>
  <si>
    <t>STEEL MAST ARM ASSEMBLY, FURNISH AND INSTALL, 40' TROMBONE STYLE, PROJECT 436219-3-72-02 AND -05</t>
  </si>
  <si>
    <t>0649 21129</t>
  </si>
  <si>
    <t>STEEL MAST ARM ASSEMBLY, FURNISH AND INSTALL, 50' TROMBONE STYLE, PROJECT 436219-3-72-02 AND -05</t>
  </si>
  <si>
    <t>0649 21130</t>
  </si>
  <si>
    <t>STEEL MAST ARM ASSEMBLY, FURNISH AND INSTALL, DOUBLE 82'-78', PROJECT 441387-1-52-01</t>
  </si>
  <si>
    <t>0649 21131</t>
  </si>
  <si>
    <t>STEEL MAST ARM ASSEMBLY, FURNISH AND INSTALL, DOUBLE 81'-50', PROJECT 440685-1-52-01</t>
  </si>
  <si>
    <t>0649 21132</t>
  </si>
  <si>
    <t>STEEL MAST ARM ASSEMBLY, FURNISH AND INSTALL, DOUBLE 80'-80', PROJECT 440685-1-52-01</t>
  </si>
  <si>
    <t>0649 21140</t>
  </si>
  <si>
    <t>STEEL MAST ARM ASSEMBLY, SPECIAL DESIGN, FURNISH AND INSTALL, SINGLE ARM 90'</t>
  </si>
  <si>
    <t>0649 22  1</t>
  </si>
  <si>
    <t>STEEL MAST ARM ASSEMBLY, FURNISH AND INSTALL ON EXISTING FOUNDATION, SINGLE ARM 30'</t>
  </si>
  <si>
    <t>0649 22  3</t>
  </si>
  <si>
    <t>STEEL MAST ARM ASSEMBLY, FURNISH AND INSTALL ON EXISTING FOUNDATION, SINGLE ARM 40'</t>
  </si>
  <si>
    <t>0649 22  6</t>
  </si>
  <si>
    <t>STEEL MAST ARM ASSEMBLY, FURNISH AND INSTALL ON EXISTING FOUNDATION, SINGLE ARM 50'</t>
  </si>
  <si>
    <t>0649 22 17</t>
  </si>
  <si>
    <t>STEEL MAST ARM ASSEMBLY, FURNISH AND INSTALL ON EXISTING FOUNDATION, DOUBLE ARM 70'-40'</t>
  </si>
  <si>
    <t>STEEL MAST ARM ASSEMBLY, FURNISH AND INSTALL ON EXISTING FOUNDATION, DOUBLE ARM 70'-50'</t>
  </si>
  <si>
    <t>0649 22 19</t>
  </si>
  <si>
    <t>STEEL MAST ARM ASSEMBLY, FURNISH AND INSTALL ON EXISTING FOUNDATION, DOUBLE ARM 70'-60'</t>
  </si>
  <si>
    <t>0649 22 20</t>
  </si>
  <si>
    <t>STEEL MAST ARM ASSEMBLY, FURNISH AND INSTALL ON EXISTING FOUNDATION, DOUBLE ARM 70'-70'</t>
  </si>
  <si>
    <t>0649 23  1</t>
  </si>
  <si>
    <t>STEEL MAST ARM ASSEMBLY, INSTALL/RELOCATE TO EXISTING FOUNDATION</t>
  </si>
  <si>
    <t>0649 23  2</t>
  </si>
  <si>
    <t>STEEL MAST ARM ASSEMBLY, INSTALL/RELOCATE TO NEW/CONTRACTOR PROVIDED FOUNDATION</t>
  </si>
  <si>
    <t>STEEL MAST ARM ASSEMBLY, REPLACE ARM ON EXISTING POLE, 50'</t>
  </si>
  <si>
    <t>STEEL MAST ARM ASSEMBLY, REPLACE ARM ON EXISTING POLE, 60'</t>
  </si>
  <si>
    <t>0649 28  1</t>
  </si>
  <si>
    <t>STEEL MAST ARM ASSEMBLY, PAINT EXISITNG</t>
  </si>
  <si>
    <t>STEEL MAST ARM,F&amp;I, WIND SPEED-150,SINGLE ARM, W/0 LUMINAIRE-36</t>
  </si>
  <si>
    <t>MAST ARM,F&amp;I, WIND SPEED-150,SINGLE ARM,W/0 LUMINAIRE-46</t>
  </si>
  <si>
    <t>MAST ARM,F&amp;I, WIND SPEED-150, SINGLE ARM,W/0 LUMINAIRE-60</t>
  </si>
  <si>
    <t>MAST ARM,F&amp;I, WIND SPEED-150,SINGLE ARM,W/0 LUMINAIRE-70.5</t>
  </si>
  <si>
    <t>MAST ARM,F&amp;I, WIND SPEED-150,SINGLE ARM,W/0 LUMINAIRE-78</t>
  </si>
  <si>
    <t>MAST ARM,F&amp;I, WIND SPEED-150,SINGLE ARM WITH LUMINAIRE-36'</t>
  </si>
  <si>
    <t>0649 31107</t>
  </si>
  <si>
    <t>MAST ARM,F&amp;I, WIND SPEED-150,SINGLE ARM,WITH LUMINAIRE-46</t>
  </si>
  <si>
    <t>MAST ARM,F&amp;I, WIND SPEED-150,SINGLE ARM,WITH LUMINAIRE-60</t>
  </si>
  <si>
    <t>MAST ARM,F&amp;I, WIND SPEED-150,SINGLE ARM,WITH  LUMINAIRE-70.5</t>
  </si>
  <si>
    <t>0649 31110</t>
  </si>
  <si>
    <t>MAST ARM,F&amp;I, WIND SPEED-150,DOUBLE ARM,W/0 LUMINAIRE, 36-36</t>
  </si>
  <si>
    <t>MAST ARM,F&amp;I, WIND SPEED-150,DOUBLE ARM,W/0 LUMINAIRE, 36-46</t>
  </si>
  <si>
    <t>MAST ARM,F&amp;I, WIND SPEED-150,DOUBLE ARM,W/0 LUMINAIRE, 36-60</t>
  </si>
  <si>
    <t>MAST ARM,F&amp;I, WIND SPEED-150,DOUBLE ARM,W/0 LUMINAIRE, 36-70.5</t>
  </si>
  <si>
    <t>MAST ARM,F&amp;I, WIND SPEED-150,DOUBLE ARM, W/0 LUMINAIRE, 46-46</t>
  </si>
  <si>
    <t>MAST ARM,F&amp;I, WIND SPEED-150,DOUBLE ARM, W/0 LUMINAIRE, 46-60</t>
  </si>
  <si>
    <t>MAST ARM,F&amp;I, WIND SPEED-150,DOUBLE ARM,W/0 LUMINAIRE, 46-70.5</t>
  </si>
  <si>
    <t>MAST ARM,F&amp;I, WIND SPEED-150,DOUBLE ARM,W/0 LUMINAIRE, 60-60</t>
  </si>
  <si>
    <t>MAST ARM,F&amp;I, WIND SPEED-150,DOUBLE ARM,W/0 LUMINAIRE, 60-70.5</t>
  </si>
  <si>
    <t>MAST ARM,F&amp;I, WIND SPEED-150,DOUBLE ARM,W/0 LUMINAIRE, 70.5' AND 70.5'</t>
  </si>
  <si>
    <t>MAST ARM,F&amp;I, WIND SPEED-130,SINGLE ARM,W/0 LUMINAIRE-36</t>
  </si>
  <si>
    <t>MAST ARM,F&amp;I, WIND SPEED-130,SINGLE ARM,W/0 LUMINAIRE-46</t>
  </si>
  <si>
    <t>MAST ARM,F&amp;I, WIND SPEED-130,SINGLE ARM,W/0 LUMINAIRE-60</t>
  </si>
  <si>
    <t>MAST ARM,F&amp;I, WIND SPEED-130,SINGLE ARM,W/0 LUMINAIRE,  ARM LENGTH 70.5</t>
  </si>
  <si>
    <t>MAST ARM,F&amp;I, WIND SPEED-130,SINGLE ARM,W/0 LUMINAIRE,  ARM LENGTH 78</t>
  </si>
  <si>
    <t>MAST ARM,F&amp;I, WIND SPEED-130,SINGLE ARM,W/ LUMINAIRE, ARM LENGTH 36'</t>
  </si>
  <si>
    <t>MAST ARM,F&amp;I, WIND SPEED-130,SINGLE ARM,W/ LUMINAIRE, ARM LENGTH 46</t>
  </si>
  <si>
    <t>MAST ARM,F&amp;I, WIND SPEED-130,SINGLE ARM,W/ LUMINAIRE, ARM LENGTH 60</t>
  </si>
  <si>
    <t>MAST ARM,F&amp;I, WIND SPEED-130,SINGLE ARM,W/ LUMINAIRE, ARM LENGTH 70.5</t>
  </si>
  <si>
    <t>0649 31210</t>
  </si>
  <si>
    <t>MAST ARM,F&amp;I, WIND SPEED-130,DOUBLE ARM,W/ LUMINAIRE, ARM LENGTH 36' AND 36'</t>
  </si>
  <si>
    <t>0649 31211</t>
  </si>
  <si>
    <t>MAST ARM,F&amp;I, WIND SPEED-130,DOUBLE ARM,W/0 LUMINAIRE, 36-46</t>
  </si>
  <si>
    <t>MAST ARM,F&amp;I, WIND SPEED-130,DOUBLE ARM,W/0 LUMINAIRE, 36-60</t>
  </si>
  <si>
    <t>MAST ARM,F&amp;I, WIND SPEED-130,DOUBLE ARM,W/0 LUMINAIRE, 36-70.5</t>
  </si>
  <si>
    <t>0649 31214</t>
  </si>
  <si>
    <t>MAST ARM,F&amp;I, WIND SPEED-130,DOUBLE ARM,W/0 LUMINAIRE, 46' AND 46'</t>
  </si>
  <si>
    <t>MAST ARM,F&amp;I, WIND SPEED-130,DOUBLE ARM,W/0 LUMINAIRE, 46-60</t>
  </si>
  <si>
    <t>MAST ARM,F&amp;I, WIND SPEED-130,DOUBLE ARM,W/0 LUMINAIRE, 46-70.5</t>
  </si>
  <si>
    <t>MAST ARM,F&amp;I, WIND SPEED-130,DOUBLE ARM,W/0 LUMINAIRE, 60-60</t>
  </si>
  <si>
    <t>MAST ARM,F&amp;I, WIND SPEED-130,DOUBLE ARM,W/0 LUMINAIRE, 60-70.5</t>
  </si>
  <si>
    <t>MAST ARM,F&amp;I, WIND SPEED-130,DOUBLE ARM,W/0 LUMINAIRE, 70.5' AND 70.5'</t>
  </si>
  <si>
    <t>MAST ARM,F&amp;I, WIND SPEED-130, CUSTOM</t>
  </si>
  <si>
    <t>MAST ARM,F&amp;I, WIND SPEED-110,SINGLE ARM,W/0 LUMINAIRE-36</t>
  </si>
  <si>
    <t>MAST ARM,F&amp;I, WIND SPEED-110,SINGLE ARM,W/0 LUMINAIRE-46</t>
  </si>
  <si>
    <t>MAST ARM,F&amp;I, WIND SPEED-110,SINGLE ARM,W/0 LUMINAIRE-60</t>
  </si>
  <si>
    <t>MAST ARM,F&amp;I, WIND SPEED-110,SINGLE ARM,W/0 LUMINAIRE-70.5</t>
  </si>
  <si>
    <t>MAST ARM,F&amp;I, WIND SPEED-110,SINGLE ARM,W/0 LUMINAIRE-78</t>
  </si>
  <si>
    <t>0649 31306</t>
  </si>
  <si>
    <t>MAST ARM,F&amp;I, WIND SPEED-110,SINGLE ARM,WITH LUMINAIRE-36</t>
  </si>
  <si>
    <t>0649 31307</t>
  </si>
  <si>
    <t>MAST ARM,F&amp;I, WIND SPEED-110,SINGLE ARM,WITH LUMINAIRE-46</t>
  </si>
  <si>
    <t>MAST ARM,F&amp;I, WIND SPEED-110,SINGLE ARM,WITH LUMINAIRE-60</t>
  </si>
  <si>
    <t>MAST ARM,F&amp;I, WIND SPEED-110,SINGLE ARM,W/ LUMINAIRE-70.5</t>
  </si>
  <si>
    <t>0649 31310</t>
  </si>
  <si>
    <t>MAST ARM,F&amp;I, WIND SPEED-110,DOUBLE ARM,W/0 LUMINAIRE, 36' AND 36'</t>
  </si>
  <si>
    <t>0649 31311</t>
  </si>
  <si>
    <t>MAST ARM,F&amp;I, WIND SPEED-110,DOUBLE ARM,W/0 LUMINAIRE, 36' AND 46'</t>
  </si>
  <si>
    <t>0649 31312</t>
  </si>
  <si>
    <t>MAST ARM,F&amp;I, WIND SPEED-110,DOUBLE ARM,W/0 LUMINAIRE, 36' AND 60'</t>
  </si>
  <si>
    <t>0649 31313</t>
  </si>
  <si>
    <t>MAST ARM,F&amp;I, WIND SPEED-110,DOUBLE ARM,W/0 LUMINAIRE, 36' AND 70.5'</t>
  </si>
  <si>
    <t>0649 31314</t>
  </si>
  <si>
    <t>MAST ARM,F&amp;I, WIND SPEED-110,DOUBLE ARM,W/0 LUMINAIRE, 46' AND 46'</t>
  </si>
  <si>
    <t>0649 31315</t>
  </si>
  <si>
    <t>MAST ARM,F&amp;I, WIND SPEED-110,DOUBLE ARM,W/0 LUMINAIRE, 46' AND 60'</t>
  </si>
  <si>
    <t>0649 31316</t>
  </si>
  <si>
    <t>MAST ARM,F&amp;I, WIND SPEED-110,DOUBLE ARM,W/0 LUMINAIRE, 46' AND 70.5'</t>
  </si>
  <si>
    <t>0649 31317</t>
  </si>
  <si>
    <t>MAST ARM,F&amp;I, WIND SPEED-110,DOUBLE ARM,W/0 LUMINAIRE, 60' AND 60'</t>
  </si>
  <si>
    <t>0649 31318</t>
  </si>
  <si>
    <t>MAST ARM,F&amp;I, WIND SPEED-110,DOUBLE ARM,W/0 LUMINAIRE, 60-70.5</t>
  </si>
  <si>
    <t>0649 31319</t>
  </si>
  <si>
    <t>MAST ARM,F&amp;I, WIND SPEED-110,DOUBLE ARM,W/0 LUMINAIRE, 70.5' AND 70.5'</t>
  </si>
  <si>
    <t>0649 31903</t>
  </si>
  <si>
    <t>MAST ARM,F&amp;I- ENERGIZED, WIND SPEED-130,SINGLE ARM,W/0 LUMINAIRE-60, PROJECT 422710-5-52-01</t>
  </si>
  <si>
    <t>0649 31905</t>
  </si>
  <si>
    <t>MAST ARM,F&amp;I- ENERGIZED, WIND SPEED-150,SINGLE ARM,W/0 LUMINAIRE,  ARM LENGTH 78, PROJECT 422710-5-52-01</t>
  </si>
  <si>
    <t>0649 31990</t>
  </si>
  <si>
    <t>MAST ARM,F&amp;I NEW 62' MAST ARM ON MODIFIED FOUNDATION PROJECT 436219-1-72-01</t>
  </si>
  <si>
    <t>MAST ARM,F&amp;I, CUSTOM WIND SPEED, CUSTOM ARM LENGTH(S)</t>
  </si>
  <si>
    <t>0649 32000</t>
  </si>
  <si>
    <t>STEEL MAST ARM,REPAIR/REPLACE/EXTEND ARM ONLY FOR EXISTING POLE</t>
  </si>
  <si>
    <t>0649 32101</t>
  </si>
  <si>
    <t>STEEL MAST ARM,F&amp;I ON EXISTING FOUNDATION, WIND SPEED-150, SINGLE ARM,W/0 LUMINAIRE-36</t>
  </si>
  <si>
    <t>0649 32102</t>
  </si>
  <si>
    <t>MAST ARM,F&amp;I ON EXISTING FOUNDATION, WIND SPEED-150, SINGLE ARM,W/0 LUMINAIRE-46</t>
  </si>
  <si>
    <t>0649 32103</t>
  </si>
  <si>
    <t>MAST ARM,F&amp;I ON EXISTING FOUNDATION, WIND SPEED-150, SINGLE ARM,W/0 LUMINAIRE-60</t>
  </si>
  <si>
    <t>0649 32107</t>
  </si>
  <si>
    <t>MAST ARM,F&amp;I ON EXISTING FOUNDATION, WIND SPEED-150, SINGLE ARM,WITH LUMINAIRE-46</t>
  </si>
  <si>
    <t>0649 32116</t>
  </si>
  <si>
    <t>MAST ARM,F&amp;I ON EXISTING FOUNDATION, WIND SPEED-150, DOUBLE ARM,W/0 LUMINAIRE, 46-70.5</t>
  </si>
  <si>
    <t>0649 32119</t>
  </si>
  <si>
    <t>MAST ARM,F&amp;I ON EXISTING FOUNDATION, WIND SPEED-150, DOUBLE ARM,W/0 LUMINAIRE, 70.5' AND 70.5'</t>
  </si>
  <si>
    <t>0649 33000</t>
  </si>
  <si>
    <t>MAST ARM, INSTALL</t>
  </si>
  <si>
    <t>0649 34000</t>
  </si>
  <si>
    <t>MAST ARM, RELOCATE</t>
  </si>
  <si>
    <t>0649 35103</t>
  </si>
  <si>
    <t>MAST ARM,REPLACE ARM ON EXISTING STRUCTURE,  WIND SPEED-150, SINGLE ARM,W/0 LUMINAIRE-60</t>
  </si>
  <si>
    <t>MAST ARM, REMOVE POLE ONLY- ENTIRE FOUNDATION REMAINS</t>
  </si>
  <si>
    <t>MAST ARM, REMOVE SHALLOW FOUNDATION, BOLT ON ATTACHMENT</t>
  </si>
  <si>
    <t>MAST ARM, REMOVE DEEP/COMPLETE FOUNDATION, BOLT ON ATTACHMENT</t>
  </si>
  <si>
    <t>MAST ARM, REMOVE ARM AND ATTACHMENTS- POLE REMAINS</t>
  </si>
  <si>
    <t>0649 38  1</t>
  </si>
  <si>
    <t>MAST ARM, PAINTING EXISTING MAST ARM ASSEMBLY- LOCAL FUNDS</t>
  </si>
  <si>
    <t>0649 38  2</t>
  </si>
  <si>
    <t>MAST ARM, PAINTING NEW MAST ARM ASSEMBLY, MANUFACTURER APPLIED- LOCAL FUNDS</t>
  </si>
  <si>
    <t>0649 38  3</t>
  </si>
  <si>
    <t>MAST ARM, RETROFIT DAMPENING DEVICE TO EXISTING MAST ARM</t>
  </si>
  <si>
    <t>MAST ARM, REPAIR</t>
  </si>
  <si>
    <t>MAST ARM,F&amp;I SPREAD FOOTING, WIND SPEED-150, SINGLE ARM,W/0 LUMINAIRE-60, PUSH BUTTON CONTRACT ONLY</t>
  </si>
  <si>
    <t>0649 40</t>
  </si>
  <si>
    <t>STEEL MAST ARM ASSEMBLY- RECOATING  COMPLETE ASSEMBLY</t>
  </si>
  <si>
    <t>0649 40  1</t>
  </si>
  <si>
    <t>STEEL MAST ARM ASSEMBLY- REPLACE SCREEN ON EXISTING POLE</t>
  </si>
  <si>
    <t>0649 40  2</t>
  </si>
  <si>
    <t>STEEL MAST ARM ASSEMBLY- REPLACE HAND HOLE COVER ON EXISTING POLE</t>
  </si>
  <si>
    <t>0649 40  3</t>
  </si>
  <si>
    <t>STEEL MAST ARM ASSEMBLY- REPLACE POLE CAP ON EXISTING POLE</t>
  </si>
  <si>
    <t>0649 40  4</t>
  </si>
  <si>
    <t>STEEL MAST ARM ASSEMBLY- REPLACE STRUCTURAL GROUT PAD ON EXISTING POLE</t>
  </si>
  <si>
    <t>0649 40  5</t>
  </si>
  <si>
    <t>STEEL MAST ARM ASSEMBLY- REPAIR/REPLACE BROKEN WELD  ON EXISTING POLE</t>
  </si>
  <si>
    <t>0649 40  6</t>
  </si>
  <si>
    <t>STEEL MAST ARM ASSEMBLY- REPAIR/REPLACE ARM BASE PLATE BOLTS ON EXISTING POLE</t>
  </si>
  <si>
    <t>0649 40  7</t>
  </si>
  <si>
    <t>STEEL MAST ARM ASSEMBLY- TIGHTEN ARM BASE PLATE BOLTS ON EXISTING POLE</t>
  </si>
  <si>
    <t>0649 40  8</t>
  </si>
  <si>
    <t>STEEL MAST ARM ASSEMBLY- FURNISH &amp; INSTALL BIRD SCREEN ON EXISTING POLE</t>
  </si>
  <si>
    <t>0649 40101</t>
  </si>
  <si>
    <t>STEEL MAST ARM ASSEMBLY- CUT EXISTING ARM TO REDUCE LENGTH AND CAP TIP, PROJECT 437917-1-52-01</t>
  </si>
  <si>
    <t>0649413002</t>
  </si>
  <si>
    <t>0649415003</t>
  </si>
  <si>
    <t>0649433008</t>
  </si>
  <si>
    <t>0649711002</t>
  </si>
  <si>
    <t>0649713002</t>
  </si>
  <si>
    <t>0649715003</t>
  </si>
  <si>
    <t>0650  1 17</t>
  </si>
  <si>
    <t>VEHICULAR TRAFFIC SIGNAL, FURNISH &amp; INSTALL ALUMINUM,  4 SECTION, 2-4 WAYS</t>
  </si>
  <si>
    <t>0650  1 20</t>
  </si>
  <si>
    <t>VEHICULAR TRAFFIC SIGNAL, FURNISH &amp; INSTALL POLYCARBONATE W/ALUM TOP,  5/3 SECTION COMBINATION, 2 WAY</t>
  </si>
  <si>
    <t>0650  1 21</t>
  </si>
  <si>
    <t>VEHICULAR TRAFFIC SIGNAL, FURNISH &amp; INSTALL POLYCARBONATE W/ALUM TOP,  1 SECTION, 1 WAY</t>
  </si>
  <si>
    <t>0650  1 22</t>
  </si>
  <si>
    <t>VEHICULAR TRAFFIC SIGNAL, FURNISH &amp; INSTALL POLYCARBONATE W/ALUM TOP,  1 SECTION, 2-4 WAYS</t>
  </si>
  <si>
    <t>0650  1 23</t>
  </si>
  <si>
    <t>VEHICULAR TRAFFIC SIGNAL, FURNISH &amp; INSTALL POLYCARBONATE W/ALUM TOP,  2 SECTION, 1-2 WAYS</t>
  </si>
  <si>
    <t>0650  1 25</t>
  </si>
  <si>
    <t>VEHICULAR TRAFFIC SIGNAL, FURNISH &amp; INSTALL POLYCARBONATE WITH ALUMINUM TOP SECTION, 3 SECTION, 2-4 WAYS</t>
  </si>
  <si>
    <t>0650  1 27</t>
  </si>
  <si>
    <t>VEHICULAR TRAFFIC SIGNAL, FURNISH &amp; INSTALL POLYCARBONATE W/ALUM TOP,  4 SECTION, 2-4 WAYS</t>
  </si>
  <si>
    <t>0650  1 28</t>
  </si>
  <si>
    <t>VEHICULAR TRAFFIC SIGNAL, FURNISH &amp; INSTALL POLYCARBONATE W ALUMIN,</t>
  </si>
  <si>
    <t>0650  1 29</t>
  </si>
  <si>
    <t>VEHICULAR TRAFFIC SIGNAL, FURNISH &amp; INSTALL POLYCARBONATE W ALUMIN, 5 SECTION CLUSTER, 1 WAY</t>
  </si>
  <si>
    <t>0650  1 30</t>
  </si>
  <si>
    <t>VEHICULAR TRAFFIC SIGNAL, FURNISH &amp; INSTALL POLYCARBONATE,  5/3 SECTION COMBINATION, 2 WAY</t>
  </si>
  <si>
    <t>0650  1 31</t>
  </si>
  <si>
    <t>TRAFFIC SIGNAL, FURNISH &amp; INSTALL POLYCARBONATE, 1 SECTION, 1 WAY</t>
  </si>
  <si>
    <t>0650  1 32</t>
  </si>
  <si>
    <t>VEHICULAR TRAFFIC SIGNAL, FURNISH &amp; INSTALL POLYCARBONATE, 1 SECTION, 2-4 WAYS</t>
  </si>
  <si>
    <t>0650  1 33</t>
  </si>
  <si>
    <t>VEHICULAR TRAFFIC SIGNAL, FURNISH &amp; INSTALL POLYCARBONATE, 2 SECTION, 1-2 WAYS</t>
  </si>
  <si>
    <t>0650  1 35</t>
  </si>
  <si>
    <t>VEHICULAR TRAFFIC SIGNAL, FURNISH &amp; INSTALL POLYCARBONATE, 3 SECTION, 2-4 WAYS</t>
  </si>
  <si>
    <t>0650  1 37</t>
  </si>
  <si>
    <t>VEHICULAR TRAFFIC SIGNAL, FURNISH &amp; INSTALL POLYCARBONATE, 4 SECTION, 2-4 WAYS</t>
  </si>
  <si>
    <t>0650  1 38</t>
  </si>
  <si>
    <t>VEHICULAR TRAFFIC SIGNAL, FURNISH &amp; INSTALL POLYCARBONATE, 5 SECTION STRAIGHT, 1 WAY</t>
  </si>
  <si>
    <t>0650  1 40</t>
  </si>
  <si>
    <t>VEHICULAR TRAFFIC SIGNAL, FURNISH &amp; INSTALL PROGRAMMABLE, 5/3 SECTION COMBINATION, 2 WAY</t>
  </si>
  <si>
    <t>0650  1 41</t>
  </si>
  <si>
    <t>VEHICULAR TRAFFIC SIGNAL, FURNISH &amp; INSTALL PROGRAMMABLE, 1 SECTION, 1 WAY</t>
  </si>
  <si>
    <t>0650  1 42</t>
  </si>
  <si>
    <t>VEHICULAR TRAFFIC SIGNAL, FURNISH &amp; INSTALL PROGRAMMABLE, 1 SECTION, 2-4 WAYS</t>
  </si>
  <si>
    <t>0650  1 43</t>
  </si>
  <si>
    <t>VEHICULAR TRAFFIC SIGNAL, FURNISH &amp; INSTALL PROGRAMMABLE, 2 SECTION, 1-2 WAYS</t>
  </si>
  <si>
    <t>0650  1 45</t>
  </si>
  <si>
    <t>VEHICULAR TRAFFIC SIGNAL, FURNISH &amp; INSTALL PROGRAMMABLE, 3 SECTION, 2-4 WAYS</t>
  </si>
  <si>
    <t>0650  1 47</t>
  </si>
  <si>
    <t>VEHICULAR TRAFFIC SIGNAL, FURNISH &amp; INSTALL PROGRAMMABLE, 4 SECTION, 2-4 WAYS</t>
  </si>
  <si>
    <t>0650  1 48</t>
  </si>
  <si>
    <t>VEHICULAR TRAFFIC SIGNAL, FURNISH &amp; INSTALL PROGRAMMABLE, 5 SECTION- STRAIGHT, 1 WAY</t>
  </si>
  <si>
    <t>0650  1 49</t>
  </si>
  <si>
    <t>VEHICULAR TRAFFIC SIGNAL, FURNISH &amp; INSTALL PROGRAMMABLE, 5 SECTION CLUSTER, 1 WAY</t>
  </si>
  <si>
    <t>0650  1 50</t>
  </si>
  <si>
    <t>VEHICULAR TRAFFIC SIGNAL, INSTALL</t>
  </si>
  <si>
    <t>0650  1111</t>
  </si>
  <si>
    <t>TRAFFIC SIGNAL, F&amp;I, 1 SECTION, 1 WAY, ALUMINUM</t>
  </si>
  <si>
    <t>0650  1112</t>
  </si>
  <si>
    <t>TRAFFIC SIGNAL, F&amp;I, 1 SECTION, 1 WAY, POLYCARBONATE WITH ALUMINUM TOP SECTION</t>
  </si>
  <si>
    <t>0650  1113</t>
  </si>
  <si>
    <t>TRAFFIC SIGNAL, F&amp;I, 1 SECTION, 1 WAY, POLYCARBONATE</t>
  </si>
  <si>
    <t>0650  1114</t>
  </si>
  <si>
    <t>TRAFFIC SIGNAL, F&amp;I, 1 SECTION, 1 WAY, PROGRAMMABLE</t>
  </si>
  <si>
    <t>0650  1121</t>
  </si>
  <si>
    <t>TRAFFIC SIGNAL, F&amp;I, 1 SECTION, 2 WAY, ALUMINUM</t>
  </si>
  <si>
    <t>0650  1122</t>
  </si>
  <si>
    <t>TRAFFIC SIGNAL, F&amp;I, 1 SECTION, 2 WAY, POLYCARBONATE WITH ALUMINUM TOP SECTION</t>
  </si>
  <si>
    <t>0650  1141</t>
  </si>
  <si>
    <t>TRAFFIC SIGNAL, F&amp;I, 1 SECTION, 4 WAY, ALUMINUM</t>
  </si>
  <si>
    <t>0650  1211</t>
  </si>
  <si>
    <t>TRAFFIC SIGNAL, F&amp;I, 2 SECTION, 1 WAY, ALUMINUM</t>
  </si>
  <si>
    <t>0650  1311</t>
  </si>
  <si>
    <t>TRAFFIC SIGNAL, F&amp;I, 3 SECTION, 1 WAY, ALUMINUM</t>
  </si>
  <si>
    <t>0650  1312</t>
  </si>
  <si>
    <t>TRAFFIC SIGNAL, F&amp;I, 3 SECTION, 1 WAY, POLYCARB W/ALUM TOP</t>
  </si>
  <si>
    <t>0650  1313</t>
  </si>
  <si>
    <t>TRAFFIC SIGNAL, F&amp;I, 3 SECTION, 1 WAY, POLYCARBONATE</t>
  </si>
  <si>
    <t>0650  1314</t>
  </si>
  <si>
    <t>TRAFFIC SIGNAL, F&amp;I, 3 SECTION, 1 WAY, PROGRAMMABLE</t>
  </si>
  <si>
    <t>0650  1321</t>
  </si>
  <si>
    <t>TRAFFIC SIGNAL, F&amp;I, 3 SECTION, 2 WAY, ALUMINUM</t>
  </si>
  <si>
    <t>0650  1322</t>
  </si>
  <si>
    <t>TRAFFIC SIGNAL, FURNISH &amp; INSTALL, 3 SECTION, 2 WAY, POLYCARB W/ALUM TOP</t>
  </si>
  <si>
    <t>0650  1323</t>
  </si>
  <si>
    <t>TRAFFIC SIGNAL, F&amp;I, 3 SECTION, 2 WAY, POLYCARBONATE</t>
  </si>
  <si>
    <t>0650  1331</t>
  </si>
  <si>
    <t>TRAFFIC SIGNAL, F&amp;I, 3 SECTION, 3 WAY, ALUMINUM</t>
  </si>
  <si>
    <t>0650  1341</t>
  </si>
  <si>
    <t>TRAFFIC SIGNAL, F&amp;I, 3 SECTION, 4 WAY, ALUMINUM</t>
  </si>
  <si>
    <t>0650  1411</t>
  </si>
  <si>
    <t>TRAFFIC SIGNAL, F&amp;I, 4 SECTION, 1 WAY, ALUMINUM</t>
  </si>
  <si>
    <t>0650  1412</t>
  </si>
  <si>
    <t>TRAFFIC SIGNAL, FURNISH &amp; INSTALL, 4 SECTION, 1 WAY, POLYCARB W/ALUMINUM TOP</t>
  </si>
  <si>
    <t>0650  1413</t>
  </si>
  <si>
    <t>TRAFFIC SIGNAL, F&amp;I, 4 SECTION, 1 WAY, POLYCARBONATE</t>
  </si>
  <si>
    <t>0650  1414</t>
  </si>
  <si>
    <t>TRAFFIC SIGNAL, F&amp;I, 4 SECTION, 1 WAY, PROGRAMMABLE</t>
  </si>
  <si>
    <t>0650  1511</t>
  </si>
  <si>
    <t>TRAFFIC SIGNAL, F&amp;I, 5 SECTION, 1 WAY, ALUMINUM</t>
  </si>
  <si>
    <t>0650  1512</t>
  </si>
  <si>
    <t>TRAFFIC SIGNAL, FURNISH &amp; INSTALL, 5 SECTION, 1 WAY, POLYCARB W/ALUM TOP</t>
  </si>
  <si>
    <t>0650  1513</t>
  </si>
  <si>
    <t>TRAFFIC SIGNAL, F&amp;I, 5 SECTION, 1 WAY, POLYCARBONATE</t>
  </si>
  <si>
    <t>0650  1514</t>
  </si>
  <si>
    <t>TRAFFIC SIGNAL, F&amp;I, 5 SECTION, 1 WAY, PROGRAMMABLE</t>
  </si>
  <si>
    <t>0650  1521</t>
  </si>
  <si>
    <t>TRAFFIC SIGNAL, F&amp;I, 5 SECTION, 2 WAY, ALUMINUM</t>
  </si>
  <si>
    <t>0650  2101</t>
  </si>
  <si>
    <t>VEHICULAR SIGNAL AUXILIARIES, REPAIR/REPLACE/RETROFIT- FURNISH &amp; INSTALL, BACKPLATE- BLACK</t>
  </si>
  <si>
    <t>0650  2108</t>
  </si>
  <si>
    <t>VEHICULAR SIGNAL AUXILIARIES, REPAIR/REPLACE/RETROFIT- FURNISH &amp; INSTALL, ADD SECTION TO EXISTING SIGNAL ASSEMBLY</t>
  </si>
  <si>
    <t>0650  3</t>
  </si>
  <si>
    <t>0650  4</t>
  </si>
  <si>
    <t>0650  5</t>
  </si>
  <si>
    <t>TRAFFIC SIGNAL, RETROFIT EXISTING HANGER ASSEMBLY</t>
  </si>
  <si>
    <t>0650 20  1</t>
  </si>
  <si>
    <t>VEHICULAR SIGNAL AUXILLIARIES, FRAME BOX, PROJECT 412473-7-52-02</t>
  </si>
  <si>
    <t>0650 51113</t>
  </si>
  <si>
    <t>0650 51311</t>
  </si>
  <si>
    <t>0650 51312</t>
  </si>
  <si>
    <t>0650 51313</t>
  </si>
  <si>
    <t>0650 51323</t>
  </si>
  <si>
    <t>0650 51411</t>
  </si>
  <si>
    <t>0650 51511</t>
  </si>
  <si>
    <t>0650 51512</t>
  </si>
  <si>
    <t>0650 51513</t>
  </si>
  <si>
    <t>0650 54</t>
  </si>
  <si>
    <t>0653  1 30</t>
  </si>
  <si>
    <t>PEDESTRIAN SIGNAL, INSTALL</t>
  </si>
  <si>
    <t>0653111</t>
  </si>
  <si>
    <t>SIGNAL PEDESTRIAN, 12 INCH, INCANDESCENT, 1 WAY</t>
  </si>
  <si>
    <t>0653112</t>
  </si>
  <si>
    <t>SIGNAL PEDESTRIAN, 12 INCH, INCANDESCENT, 2 WAY</t>
  </si>
  <si>
    <t>0653171</t>
  </si>
  <si>
    <t>SIGNAL PEDESTRIAN, NEON INTERNATIONAL SYMBOL LOW WATTAGE, 1 WAY</t>
  </si>
  <si>
    <t>0653172</t>
  </si>
  <si>
    <t>SIGNAL PEDESTRIAN, NEON INTERNATIONAL SYMBOL LOW WATTAGE, F&amp;I, 2 WAY</t>
  </si>
  <si>
    <t>0653181</t>
  </si>
  <si>
    <t>PEDESTRIAN SIGNAL, F&amp;I, LED, 1 DIRECTION</t>
  </si>
  <si>
    <t>0653182</t>
  </si>
  <si>
    <t>PEDESTRIAN SIGNAL, F&amp;I, LED, 2 DIRECTIONS</t>
  </si>
  <si>
    <t>0653191</t>
  </si>
  <si>
    <t>PEDESTRIAN SIGNAL, F&amp;I, LED - COUNT DOWN, 1 DIRECTION</t>
  </si>
  <si>
    <t>0653192</t>
  </si>
  <si>
    <t>PEDESTRIAN SIGNAL, F&amp;I, LED - COUNT DOWN, 2 DIRECTIONS</t>
  </si>
  <si>
    <t>0653193</t>
  </si>
  <si>
    <t>PEDESTRIAN SIGNAL, F&amp;I, LED - COUNT DOWN, 3 DIRECTIONS</t>
  </si>
  <si>
    <t>0653300</t>
  </si>
  <si>
    <t>PEDESTRIAN SIGNAL , INSTALL ONLY</t>
  </si>
  <si>
    <t>0653400</t>
  </si>
  <si>
    <t>SIGNAL PEDESTRIAN, RELOCATE</t>
  </si>
  <si>
    <t>MIDBLOCK CROSSWALK: IN ROADWAY LIGHT ASSEMBLY, FURNISH &amp; INSTALL- AC POWERED, COMPLETE CROSSING</t>
  </si>
  <si>
    <t>0654  1 11</t>
  </si>
  <si>
    <t>MIDBLOCK CROSSWALK: IN ROADWAY LIGHT ASSEMBLY, FURNISH &amp; INSTALL- AC POWERED, LIGHT FIXTURE</t>
  </si>
  <si>
    <t>0654  1502</t>
  </si>
  <si>
    <t>ERROR: MIDBLOCK</t>
  </si>
  <si>
    <t>0654  2 14</t>
  </si>
  <si>
    <t>MIDBLOCK CROSSWALK: RECTANGULAR RAPID FLASHING BEACON, FURNISH &amp; INSTALL- AC POWERED, SIGNS AND RRFB UNIT</t>
  </si>
  <si>
    <t>MIDBLOCK CROSSWALK:RECTANGULAR RAPID FLASHING BEACON, FURNISH &amp; INSTALL- AC POWER, POLE MOUNT RRFB SIGN ASSEMBLY</t>
  </si>
  <si>
    <t>0654  2 17</t>
  </si>
  <si>
    <t>MIDBLOCK CROSSWALK: RECTANGULAR RAPID FLASHING BEACON, FURNISH/INSTALL- AC, SIGN ASSY- SINGLE DIR ACCESSIBLE DETECTOR</t>
  </si>
  <si>
    <t>0654  2 18</t>
  </si>
  <si>
    <t>MIDBLOCK CROSSWALK: REC RAPID FLASHING BEACON, FURNISH/INSTALL- AC, SIGN ASSEMBLY- BACK-BACK ACCESSIBLE DETECTOR</t>
  </si>
  <si>
    <t>0654  2 30</t>
  </si>
  <si>
    <t>MIDBLOCK CROSSWALK: RECTANGULAR RAPID FLASHING BEACON, INSTALL COMPLETE SIGN ASSEMBLY</t>
  </si>
  <si>
    <t>0654  2 50</t>
  </si>
  <si>
    <t>MIDBLOCK CROSSWALK: RECTANGULAR RAPID FLASHING BEACON, ADJUST/MODIFY</t>
  </si>
  <si>
    <t>0654  2500</t>
  </si>
  <si>
    <t>RECTANGULAR RAPID FLASHING BEACON, FURNISH &amp; INSTALL, MAST ARM MOUNTED ASSEMBLY, PROJECT 196022-5-52-01</t>
  </si>
  <si>
    <t>0654  2501</t>
  </si>
  <si>
    <t>RECTANGULAR RAPID FLASHING BEACON, FURNISH &amp; INSTALL, POLE MOUNTED ASSEMBLY, PROJECT 196022-5-52-01</t>
  </si>
  <si>
    <t>0654  2502</t>
  </si>
  <si>
    <t>RECTANGULAR RAPID FLASHING BEACON, FURNISH &amp; INSTALL FOUNDATION ONLY, PROJECT 448221-1-52-01</t>
  </si>
  <si>
    <t>MIDBLOCK CROSSWALK: PEDESTRIAN HYBRID BEACON ASSEMBLY, RELOCATE</t>
  </si>
  <si>
    <t>MIDBLOCK CROSSWALK: PEDESTRIAN HYBRID BEACON ASSEMBLY, REMOVE</t>
  </si>
  <si>
    <t>0659  1 01</t>
  </si>
  <si>
    <t>RETROFIT EXISTING SIGNAL HEAD- AUXILIARIES, F&amp;I, BACKPLATE- BLACK</t>
  </si>
  <si>
    <t>0659  1 02</t>
  </si>
  <si>
    <t>RETROFIT EXISTING SIGNAL HEAD- AUXILIARIES, F&amp;I, BLACK BACKPLATE WITH RETROREFLECTIVE BORDER</t>
  </si>
  <si>
    <t>0659  1 03</t>
  </si>
  <si>
    <t>RETROFIT EXISTING SIGNAL HEAD- AUXILIARIES, F&amp;I, DISCONNECT HANGER</t>
  </si>
  <si>
    <t>0659  1 04</t>
  </si>
  <si>
    <t>RETROFIT EXISTING SIGNAL HEAD- AUXILIARIES, F&amp;I, PIVOTALHANGER</t>
  </si>
  <si>
    <t>0659  1 05</t>
  </si>
  <si>
    <t>RETROFIT EXISTING SIGNAL HEAD- AUXILIARIES, F&amp;I, TUNNEL VISOR</t>
  </si>
  <si>
    <t>0659  1 06</t>
  </si>
  <si>
    <t>RETROFIT EXISTING SIGNAL HEAD- AUXILIARIES, F&amp;I, 12" LED MODULE- STANDARD</t>
  </si>
  <si>
    <t>0659  1 07</t>
  </si>
  <si>
    <t>RETROFIT EXISTING SIGNAL HEAD- AUXILIARIES, F&amp;I, 8" LED MODULE- EMERGENCY SIGNAL</t>
  </si>
  <si>
    <t>0659  1104</t>
  </si>
  <si>
    <t>MOUNTING ASSEMBLY, REPAIR/REPLACE/RETRO- FURNISH &amp; INSTALL, DISCONNECT HANGER</t>
  </si>
  <si>
    <t>0659  1302</t>
  </si>
  <si>
    <t>MOUNTING ASSEMBLY, REPAIR/REPLACE/RETRO- INSTALL/FURNISHED BY FDOT, SPAN WIRE MOUNTING ASSEMBLY</t>
  </si>
  <si>
    <t>0659101</t>
  </si>
  <si>
    <t>0659106</t>
  </si>
  <si>
    <t>0659107</t>
  </si>
  <si>
    <t>0659108</t>
  </si>
  <si>
    <t>0659109</t>
  </si>
  <si>
    <t>0659110</t>
  </si>
  <si>
    <t>0659118</t>
  </si>
  <si>
    <t>LOOP DETECTOR, INDUCTIVE, F&amp;I, TYPE 5, 2CHANNEL, SOLID STATE, SHELF MOUNTED</t>
  </si>
  <si>
    <t>0660  1107</t>
  </si>
  <si>
    <t>LOOP DETECTOR INDUCTIVE , F&amp;I, TYPE  7, 4 CH,SS,S</t>
  </si>
  <si>
    <t>0660  2104</t>
  </si>
  <si>
    <t>LOOP ASSEMBLY, F&amp;I, TYPE D</t>
  </si>
  <si>
    <t>0660  2105</t>
  </si>
  <si>
    <t>0660  2400</t>
  </si>
  <si>
    <t>LOOP ASSEMBLY, FURNISH AND INSTALL LOOP WIRE TWISTED PAIR LEAD FOR EXISTING LOOP, PROJECT 436404-1-52-01</t>
  </si>
  <si>
    <t>0660  2401</t>
  </si>
  <si>
    <t>LOOP ASSEMBLY, F&amp;I, VEHICLE DETECTION LEAD IN- HOMERUN CONDUCTOR, AERIAL</t>
  </si>
  <si>
    <t>0660  3 13</t>
  </si>
  <si>
    <t>VEHICLE DETECTION SYSTEM- MICROWAVE, FURNISH &amp; INSTALL, DETECTOR SENSOR ONLY</t>
  </si>
  <si>
    <t>0660  3 31</t>
  </si>
  <si>
    <t>VEHICLE DETECTION SYSTEM- MICROWAVE, INSTALL- FDOT FURNISHED CABINET EQUIPMENT</t>
  </si>
  <si>
    <t>0660  3 32</t>
  </si>
  <si>
    <t>VEHICLE DETECTION SYSTEM- MICROWAVE,  INSTALL- FDOT FURNISHED, ABOVE GROUND EQUIPMENT</t>
  </si>
  <si>
    <t>0660  3 33</t>
  </si>
  <si>
    <t>VEHICLE DETECTION SYSTEM- MICROWAVE, INSTALL, DETECTOR SENSOR ONLY</t>
  </si>
  <si>
    <t>0660  3 40</t>
  </si>
  <si>
    <t>VEHICLE DETECTION SYSTEM - MICROWAVE, RELOCATE,  COMPLETE SYSTEM</t>
  </si>
  <si>
    <t>VEHICLE DETECTION SYSTEM - MICROWAVE, ADJUST &amp; MODIFY,  ABOVE GROUND EQUIPMENT</t>
  </si>
  <si>
    <t>0660  3 63</t>
  </si>
  <si>
    <t>VEHICLE DETECTION SYSTEM- MICROWAVE, REMOVE, DETECTOR SENSOR ONLY</t>
  </si>
  <si>
    <t>0660  3 70</t>
  </si>
  <si>
    <t>VEHICLE DETECTION SYSTEM - MICROWAVE, CALIBRATE EXISTING SYSTEM</t>
  </si>
  <si>
    <t>0660  3 80</t>
  </si>
  <si>
    <t>VEHICLE DETECTION SYSTEM - MICROWAVE, PREVENTATIVE MAINTENANCE OF EXISTING SYSTEM</t>
  </si>
  <si>
    <t>0660  3 90</t>
  </si>
  <si>
    <t>VEHICLE DETECTION SYSTEM - MICROWAVE, DIAGNOSIS AND MISCELLANEOUS REPAIR</t>
  </si>
  <si>
    <t>0660  3120</t>
  </si>
  <si>
    <t>VEHICLE DETECTION SYSTEM- PAY ITEM ERROR (DO NOT USE)</t>
  </si>
  <si>
    <t>0660  4 10</t>
  </si>
  <si>
    <t>VEHICLE DETECTION SYSTEM- VIDEO, F&amp;I, COMPLETE SYSTEM</t>
  </si>
  <si>
    <t>0660  4 31</t>
  </si>
  <si>
    <t>VEHICLE DETECTION SYSTEM- VIDEO, INSTALL CABINET EQUIPMENT</t>
  </si>
  <si>
    <t>0660  4 32</t>
  </si>
  <si>
    <t>VEHICLE DETECTION SYSTEM- VIDEO, INSTALL ABOVE GROUND EQUIPMENT</t>
  </si>
  <si>
    <t>0660  4 61</t>
  </si>
  <si>
    <t>VEHICLE DETECTION SYSTEM- VIDEO, REMOVE CABINET EQUIPMENT</t>
  </si>
  <si>
    <t>0660  4 62</t>
  </si>
  <si>
    <t>VEHICLE DETECTION SYSTEM- VIDEO, REMOVE ABOVE GROUND EQUIPMENT</t>
  </si>
  <si>
    <t>0660  4 81</t>
  </si>
  <si>
    <t>VEHICLE DETECTION SYSTEM- VIDEO, REPLACE EXISTING VIDEO CABLES, PROJECT 433455-3-52-01</t>
  </si>
  <si>
    <t>0660  4 82</t>
  </si>
  <si>
    <t>VEHICLE DETECTION SYSTEM- VIDEO, REPLACE EXISTING VIDEO CABLES, PROJECT 439918-1-52-01</t>
  </si>
  <si>
    <t>0660  4 90</t>
  </si>
  <si>
    <t>VEHICLE DETECTION SYSTEM- VIDEO, DIAGNOSIS AND MISCELLANEOUS REPAIR</t>
  </si>
  <si>
    <t>0660  5 41</t>
  </si>
  <si>
    <t>VEHICLE DETECTION SYSTEM- WIRELESS MAGNETOMETER, RELOCATE, CABINET EQUIPMENT</t>
  </si>
  <si>
    <t>0660  5 42</t>
  </si>
  <si>
    <t>VEHICLE DETECTION SYSTEM- WIRELESS MAGNETOMETER, RELOCATE, ABOVE GROUND EQUIPMENT</t>
  </si>
  <si>
    <t>0660  5 43</t>
  </si>
  <si>
    <t>VEHICLE DETECTION SYSTEM- WIRELESS MAGNETOMETER, RELOCATE, IN-ROAD ELECTRONICS</t>
  </si>
  <si>
    <t>VEHICLE DETECTION SYSTEM- WIRELESS MAGNETOMETER, ADJUST/MODIFY, CABINET EQUIPMENT</t>
  </si>
  <si>
    <t>0660  5 60</t>
  </si>
  <si>
    <t>VEHICLE DETECTION SYSTEM- WIRELESS MAGNETOMETER, REMOVE</t>
  </si>
  <si>
    <t>0660  5 61</t>
  </si>
  <si>
    <t>VEHICLE DETECTION SYSTEM- WIRELESS MAGNETOMETER, REMOVE CABINET EQUIPMENT</t>
  </si>
  <si>
    <t>0660  5 62</t>
  </si>
  <si>
    <t>VEHICLE DETECTION SYSTEM- WIRELESS MAGNETOMETER, REMOVE ABOVE  GROUND EQUIPMENT</t>
  </si>
  <si>
    <t>VEHICLE DETECTION SYSTEM- WIRELESS MAGNETOMETER, REMOVE IN-ROAD UNIT</t>
  </si>
  <si>
    <t>0660  6111</t>
  </si>
  <si>
    <t>VEHICLE DETECTION SYSTEM- AVI, TRANSPONDER, FURNISH &amp; INSTALL, CABINET EQUIPMENT</t>
  </si>
  <si>
    <t>0660  6112</t>
  </si>
  <si>
    <t>VEHICLE DETECTION SYSTEM- AVI, TRANSPONDER, FURNISH &amp; INSTALL, ABOVE GROUND EQUIPMENT</t>
  </si>
  <si>
    <t>0660  6113</t>
  </si>
  <si>
    <t>VEHICLE DETECTION SYSTEM- AVI, TRANSPONDER, FURNISH &amp; INSTALL, TRANSPONDER READER</t>
  </si>
  <si>
    <t>0660  6114</t>
  </si>
  <si>
    <t>VEHICLE DETECTION SYSTEM- AVI, TRANSPONDER, FURNISH &amp; INSTALL, CONTROLLER</t>
  </si>
  <si>
    <t>0660  6311</t>
  </si>
  <si>
    <t>VEHICLE DETECTION SYSTEM- AVI, INSTALL, TRANSPONDER, CABINET EQUIPMENT</t>
  </si>
  <si>
    <t>0660  6312</t>
  </si>
  <si>
    <t>VEHICLE DETECTION SYSTEM- AVI, INSTALL TRANSPONDER, ABOVE GROUND EQUIPMENT</t>
  </si>
  <si>
    <t>0660  6321</t>
  </si>
  <si>
    <t>VEHICLE DETECTION SYSTEM- AVI, BLUETOOTH, INSTALL- FDOT FURNISHED, CABINET EQUIPMENT</t>
  </si>
  <si>
    <t>0660  6322</t>
  </si>
  <si>
    <t>VEHICLE DETECTION SYSTEM- AVI, BLUETOOTH INSTALL, ABOVE GROUND EQUIPMENT</t>
  </si>
  <si>
    <t>0660  6411</t>
  </si>
  <si>
    <t>VEHICLE DETECTION SYSTEM- AVI, TRANSPONDER RELOCATE, CABINET EQUIPMENT</t>
  </si>
  <si>
    <t>0660  6412</t>
  </si>
  <si>
    <t>VEHICLE DETECTION SYSTEM- AVI, TRANSPONDER RELOCATE, ABOVE GROUND EQUIPMENT</t>
  </si>
  <si>
    <t>VEHICLE DETECTION SYSTEM- AVI, BLUETOOTH RELOCATE, CABINET EQUIPMENT</t>
  </si>
  <si>
    <t>0660  6432</t>
  </si>
  <si>
    <t>VEHICLE DETECTION SYSTEM- AVI, LICENSE PLATE, RELOCATE, ABOVE GROUND EQUIPMENT</t>
  </si>
  <si>
    <t>0660  6500</t>
  </si>
  <si>
    <t>VEHICLE DETECTION SYSTEM- AVI, ADJUST/MODIFY COMPLETE SYSTEM</t>
  </si>
  <si>
    <t>VEHICLE DETECTION SYSTEM- AVI, ADJUST/MODIFY, TRANSPONDER, CABINET EQUIPMENT</t>
  </si>
  <si>
    <t>VEHICLE DETECTION SYSTEM- AVI, ADJUST/MODIFY, TRANSPONDER, ABOVE GROUND EQUIPMENT</t>
  </si>
  <si>
    <t>0660  6521</t>
  </si>
  <si>
    <t>VEHICLE DETECTION SYSTEM- AVI, ADJUST/MODIFY, BLUETOOTH, CABINET EQUIPMENT</t>
  </si>
  <si>
    <t>0660  6522</t>
  </si>
  <si>
    <t>VEHICLE DETECTION SYSTEM- AVI, ADJUST/MODIFY, BLUETOOTH, ABOVE GROUND EQUIPMENT</t>
  </si>
  <si>
    <t>0660  6700</t>
  </si>
  <si>
    <t>VEHICLE DETECTION SYSTEM- AVI, PREVENTATIVE MAINTENANCE</t>
  </si>
  <si>
    <t>0660  6800</t>
  </si>
  <si>
    <t>VEHICLE DETECTION SYSTEM- AVI, DIAGNOSE AND MISCELLANEOUS REPAIR</t>
  </si>
  <si>
    <t>VEHICLE DETECTION SYSTEM- WRONG WAY FOR EXIT RAMP, 1 OR 2 LANES</t>
  </si>
  <si>
    <t>VEHICLE DETECTION SYSTEM- WRONG WAY FOR EXIT RAMP, 3 OR MORE LANES</t>
  </si>
  <si>
    <t>0660  7101</t>
  </si>
  <si>
    <t>VEHICLE DETECTION SYSTEM- WRONG WAY, MAINLINE, PROJECT 439457-5-52-01</t>
  </si>
  <si>
    <t>0660  7102</t>
  </si>
  <si>
    <t>VEHICLE DETECTION SYSTEM- WRONG WAY, INSTALL ONLY, PROJECT 439901-3-52-01</t>
  </si>
  <si>
    <t>0660  7103</t>
  </si>
  <si>
    <t>VEHICLE DETECTION SYSTEM- WRONG WAY, RELOCATE SENSORS AND LIGHTS, PROJECT 440292-1-52-01</t>
  </si>
  <si>
    <t>0660  7104</t>
  </si>
  <si>
    <t>VEHICLE DETECTION SYSTEM- WRONG WAY, FURNISH AND INSTALL CAMERA AND THERMAL SENSOR, PROJECT 440292-1-52-01</t>
  </si>
  <si>
    <t>0660  8 11</t>
  </si>
  <si>
    <t>TRAFFIC DATA DETECTION SYSTEM- MICROWAVE, FURNISH AND INSTALL, CABINET EQUIPMENT</t>
  </si>
  <si>
    <t>0660  8 12</t>
  </si>
  <si>
    <t>TRAFFIC DATA DETECTION SYSTEM- MICROWAVE, FURNISH AND INSTALL, ABOVE GROUND EQUIPMENT</t>
  </si>
  <si>
    <t>0660  8 41</t>
  </si>
  <si>
    <t>TRAFFIC DATA DETECTION SYSTEM- MICROWAVE, RELOCATE, CABINET EQUIPMENT</t>
  </si>
  <si>
    <t>0660  8 42</t>
  </si>
  <si>
    <t>TRAFFIC DATA DETECTION SYSTEM- MICROWAVE, RELOCATE, ABOVE GROUND EQUIPMENT</t>
  </si>
  <si>
    <t>0660  8 51</t>
  </si>
  <si>
    <t>TRAFFIC DATA DETECTION SYSTEM- MICROWAVE, ADJUST/MODIFY, CABINET EQUIPMENT</t>
  </si>
  <si>
    <t>0660  8 52</t>
  </si>
  <si>
    <t>TRAFFIC DATA DETECTION SYSTEM- MICROWAVE, ADJUST/MODIFY, ABOVE GROUND EQUIPMENT</t>
  </si>
  <si>
    <t>0660  8 60</t>
  </si>
  <si>
    <t>TRAFFIC DATA DETECTION SYSTEM- MICROWAVE, REMOVE</t>
  </si>
  <si>
    <t>0660  9 31</t>
  </si>
  <si>
    <t>TRAFFIC DATA DETECTION SYSTEM- VIDEO, INSTALL, CABINET EQUIPMENT</t>
  </si>
  <si>
    <t>0660  9 32</t>
  </si>
  <si>
    <t>TRAFFIC DATA DETECTION SYSTEM- VIDEO, INSTALL, ABOVE GROUND EQUIPMENT</t>
  </si>
  <si>
    <t>0660  9 60</t>
  </si>
  <si>
    <t>TRAFFIC DATA DETECTION SYSTEM- VIDEO, REMOVE</t>
  </si>
  <si>
    <t>0660 10 11</t>
  </si>
  <si>
    <t>VEHICLE DETECTION SYSTEM- LIDAR, FURNISH &amp; INSTALL CABINET EQUIPMENT</t>
  </si>
  <si>
    <t>0660 10 12</t>
  </si>
  <si>
    <t>VEHICLE DETECTION SYSTEM- LIDAR, FURNISH &amp; INSTALL ABOVE GROUND EQUIPMENT</t>
  </si>
  <si>
    <t>0660 10 31</t>
  </si>
  <si>
    <t>VEHICLE DETECTION SYSTEM- LIDAR, INSTALL CABINET EQUIPMENT</t>
  </si>
  <si>
    <t>0660 10 32</t>
  </si>
  <si>
    <t>VEHICLE DETECTION SYSTEM- LIDAR, INSTALL ABOVE GROUND EQUIPMENT</t>
  </si>
  <si>
    <t>0660 10 41</t>
  </si>
  <si>
    <t>VEHICLE DETECTION SYSTEM- LIDAR, RELOCATE CABINET EQUIPMENT</t>
  </si>
  <si>
    <t>0660 10 42</t>
  </si>
  <si>
    <t>VEHICLE DETECTION SYSTEM- LIDAR, RELOCATE ABOVE GROUND EQUIPMENT</t>
  </si>
  <si>
    <t>0660 10 51</t>
  </si>
  <si>
    <t>VEHICLE DETECTION SYSTEM- LIDAR, ADJUST/MODIFY CABINET EQUIPMENT</t>
  </si>
  <si>
    <t>0660 10 52</t>
  </si>
  <si>
    <t>VEHICLE DETECTION SYSTEM- LIDAR, ADJUST/MODIFY ABOVE GROUND EQUIPMENT</t>
  </si>
  <si>
    <t>0660 10 60</t>
  </si>
  <si>
    <t>VEHICLE DETECTION SYSTEM- LIDAR, REMOVE COMPLETE SYSTEM</t>
  </si>
  <si>
    <t>0660 10 61</t>
  </si>
  <si>
    <t>VEHICLE DETECTION SYSTEM- LIDAR, REMOVE CABINET EQUIPMENT</t>
  </si>
  <si>
    <t>0660 10 62</t>
  </si>
  <si>
    <t>VEHICLE DETECTION SYSTEM- LIDAR, REMOVE ABOVE GROUND EQUIPMENT</t>
  </si>
  <si>
    <t>0660 10 90</t>
  </si>
  <si>
    <t>VEHICLE DETECTION SYSTEM- LIDAR, DIAGNOSIS AND MISCELLANEOUS REPAIR</t>
  </si>
  <si>
    <t>0660 11 11</t>
  </si>
  <si>
    <t>TRAFFIC DATA DETECTION SYSTEM- LIDAR, FURNISH AND INSTALL CABINET EQUIPMENT</t>
  </si>
  <si>
    <t>0660 11 12</t>
  </si>
  <si>
    <t>TRAFFIC DATA DETECTION SYSTEM- LIDAR, FURNISH AND INSTALL ABOVE GROUND EQUIPMENT</t>
  </si>
  <si>
    <t>0660 11 31</t>
  </si>
  <si>
    <t>TRAFFIC DATA DETECTION SYSTEM- LIDAR, INSTALL CABINET EQUIPMENT</t>
  </si>
  <si>
    <t>0660 11 32</t>
  </si>
  <si>
    <t>TRAFFIC DATA DETECTION SYSTEM- LIDAR, INSTALL ABOVE GROUND EQUIPMENT</t>
  </si>
  <si>
    <t>0660 11 41</t>
  </si>
  <si>
    <t>TRAFFIC DATA DETECTION SYSTEM- LIDAR, RELOCATE CABINET EQUIPMENT</t>
  </si>
  <si>
    <t>0660 11 42</t>
  </si>
  <si>
    <t>TRAFFIC DATA DETECTION SYSTEM- LIDAR, RELOCATE ABOVE GROUND EQUIPMENT</t>
  </si>
  <si>
    <t>0660 11 51</t>
  </si>
  <si>
    <t>TRAFFIC DATA DETECTION SYSTEM- LIDAR, ADJUST/MODIFY CABINET EQUIPMENT</t>
  </si>
  <si>
    <t>0660 11 52</t>
  </si>
  <si>
    <t>TRAFFIC DATA DETECTION SYSTEM- LIDAR, ADJUST/MODIFY ABOVE GROUND EQUIPMENT</t>
  </si>
  <si>
    <t>0660 11 60</t>
  </si>
  <si>
    <t>TRAFFIC DATA DETECTION SYSTEM- LIDAR, REMOVE COMPLETE SYSTEM</t>
  </si>
  <si>
    <t>0660 11 61</t>
  </si>
  <si>
    <t>TRAFFIC DATA DETECTION SYSTEM- LIDAR, REMOVE CABINET EQUIPMENT</t>
  </si>
  <si>
    <t>0660 11 62</t>
  </si>
  <si>
    <t>TRAFFIC DATA DETECTION SYSTEM- LIDAR, REMOVE ABOVE GROUND EQUIPMENT</t>
  </si>
  <si>
    <t>0660 12 11</t>
  </si>
  <si>
    <t>VEHICLE DETECTION SYSTEM- TRUCK PARKING DETECTION SYSTEM, FURNISH &amp; INSTALL, SENSOR- CAMERA</t>
  </si>
  <si>
    <t>0660 12 12</t>
  </si>
  <si>
    <t>VEHICLE DETECTION SYSTEM- TRUCK PARKING DETECTION SYSTEM, FURNISH &amp; INSTALL, SENSOR- WIRELESS MAGNETOMETER</t>
  </si>
  <si>
    <t>0660 12 13</t>
  </si>
  <si>
    <t>VEHICLE DETECTION SYSTEM- TRUCK PARKING DETECTION SYSTEM, FURNISH &amp; INSTALL, WIRELESS COMMUNICATION DEVICE</t>
  </si>
  <si>
    <t>0660 12 14</t>
  </si>
  <si>
    <t>VEHICLE DETECTION SYSTEM- TRUCK PARKING DETECTION SYSTEM, FURNISH &amp; INSTALL, CENTRAL SOFTWARE</t>
  </si>
  <si>
    <t>0660 12 31</t>
  </si>
  <si>
    <t>VEHICLE DETECTION SYSTEM- TRUCK PARKING DETECTION SYSTEM, INSTALL, SENSOR- CAMERA</t>
  </si>
  <si>
    <t>0660 12 32</t>
  </si>
  <si>
    <t>VEHICLE DETECTION SYSTEM- TRUCK PARKING DETECTION SYSTEM, INSTALL, SENSOR- WIRELESS MAGNETOMETER</t>
  </si>
  <si>
    <t>0660 12 33</t>
  </si>
  <si>
    <t>VEHICLE DETECTION SYSTEM- TRUCK PARKING DETECTION SYSTEM, INSTALL, WIRELESS COMMUNICATION DEVICE</t>
  </si>
  <si>
    <t>0660 12 34</t>
  </si>
  <si>
    <t>VEHICLE DETECTION SYSTEM- TRUCK PARKING DETECTION SYSTEM, INSTALL, CENTRAL SOFTWARE</t>
  </si>
  <si>
    <t>0660100  1</t>
  </si>
  <si>
    <t>VEHICLE DETECTORS, LIDAR CABINET EQUIPMENT, PROJECT 442627-1-52-01</t>
  </si>
  <si>
    <t>0660100  2</t>
  </si>
  <si>
    <t>VEHICLE DETECTORS, INSTALL, LIDAR CABINET EQUIPMENT, PROJECT 447012-1-52-01</t>
  </si>
  <si>
    <t>0660100  3</t>
  </si>
  <si>
    <t>VEHICLE DETECTORS, INSTALL, LIDAR OVERHEAD EQUIPMENT, PROJECT 447012-1-52-01</t>
  </si>
  <si>
    <t>0660100  4</t>
  </si>
  <si>
    <t>VEHICLE DETECTORS, TRAIN VIDEO DETECTOR PROCESSING CABINET EQUIPMENT, INSTALL, PROJECT 438082-1-52-01</t>
  </si>
  <si>
    <t>0660100  5</t>
  </si>
  <si>
    <t>VEHICLE DETECTION SYSTEM, OVER HEIGHT</t>
  </si>
  <si>
    <t>0663  1110</t>
  </si>
  <si>
    <t>SIGNAL PRIORITY AND PREEMPTION SYSTEM, F&amp;I, OPTICAL, COMPLETE SYSTEM</t>
  </si>
  <si>
    <t>0663  1120</t>
  </si>
  <si>
    <t>SIGNAL PRIORITY AND PREEMPTION SYSTEM,  FURNISH AND INSTALL, GPS, COMPLETE SYSTEM</t>
  </si>
  <si>
    <t>0663  1129</t>
  </si>
  <si>
    <t>SIGNAL PRIORITY AND PREEMPTION SYSTEM,  FURNISH AND INSTALL, GPS, EMITTER FOR BUS</t>
  </si>
  <si>
    <t>0663  1131</t>
  </si>
  <si>
    <t>SIGNAL PRIORITY AND PREEMPTION SYSTEM, FURNISH &amp; INSTALL, RADIO FREQUENCY, CABINET ELECTRONICS</t>
  </si>
  <si>
    <t>0663  1132</t>
  </si>
  <si>
    <t>SIGNAL PRIORITY AND PREEMPTION SYSTEM, FURNISH &amp; INSTALL, RADIO FREQUENCY, DETECTOR</t>
  </si>
  <si>
    <t>0663 74 11</t>
  </si>
  <si>
    <t>VEHICLE DETECTOR ASSEM, F&amp;I, OPTICAL TYPE</t>
  </si>
  <si>
    <t>0663 74 12</t>
  </si>
  <si>
    <t>VEHICLE DETECTOR ASSEMBLIES, F&amp;I, INFRARED</t>
  </si>
  <si>
    <t>0663 74 14</t>
  </si>
  <si>
    <t>VEHICLE DETECTOR ASSEMBLIES, F&amp;I,  EMERGENCY PRE-EMPTION</t>
  </si>
  <si>
    <t>0663 74 15</t>
  </si>
  <si>
    <t>VEHICLE DETECTOR ASSEMBLIES, F&amp;I, VIDEO</t>
  </si>
  <si>
    <t>0663 74 16</t>
  </si>
  <si>
    <t>VEHICLE DETECTOR ASSEMBLIES, F&amp;I,  WIRELESS MAGNETOMETER</t>
  </si>
  <si>
    <t>0663 74 40</t>
  </si>
  <si>
    <t>VEHICLE DETECTOR ASSEM, RELOCATE</t>
  </si>
  <si>
    <t>0665  1 13</t>
  </si>
  <si>
    <t>PEDESTRIAN DETECTOR, FURNISH &amp; INSTALL, STANDARD BUTTON WITH PASSIVE</t>
  </si>
  <si>
    <t>0665  1 14</t>
  </si>
  <si>
    <t>PEDESTRIAN DETECTOR, FURNISH &amp; INSTALL, ACCESSIBLE BUTTON WITH PASSIVE</t>
  </si>
  <si>
    <t>0665  1 30</t>
  </si>
  <si>
    <t>PEDESTRIAN DETECTOR, INSTALL</t>
  </si>
  <si>
    <t>0665  1901</t>
  </si>
  <si>
    <t>PEDESTRIAN DETECTOR, FURNISH &amp; INSTALL, THERMAL PASSIVE, PROJECT 440821-1-52-01</t>
  </si>
  <si>
    <t>0665 11</t>
  </si>
  <si>
    <t>PEDESTRIAN DETECTOR, F&amp;I, POLE OR CONTROLLER CABINET MOUNTED DETECTOR STATION &amp; SIGN</t>
  </si>
  <si>
    <t>0665 12</t>
  </si>
  <si>
    <t>PEDESTRIAN DETECTOR, F&amp;I, DETECTOR STATION WITH POST &amp; SIGN</t>
  </si>
  <si>
    <t>0665 13</t>
  </si>
  <si>
    <t>PEDESTRIAN DETECTOR, F&amp;I, DETECTOR WITH SIGN ONLY</t>
  </si>
  <si>
    <t>0665 30</t>
  </si>
  <si>
    <t>0665 40</t>
  </si>
  <si>
    <t>0665111</t>
  </si>
  <si>
    <t>PEDESTRIAN DETECTOR- ACCESSIBLE, F&amp;I, POLE OR CONTROLLER CABINET MOUNTED DETECTOR STATION &amp; SIGN</t>
  </si>
  <si>
    <t>0665112</t>
  </si>
  <si>
    <t>PEDESTRIAN DETECTOR- ACCESSIBLE, F&amp;I, DETECTOR STATION WITH POST &amp; SIGN</t>
  </si>
  <si>
    <t>0665113</t>
  </si>
  <si>
    <t>PEDESTRIAN DETECTOR- ACCESSIBLE, F&amp;I, DETECTOR WITH SIGN ONLY</t>
  </si>
  <si>
    <t>0665140</t>
  </si>
  <si>
    <t>PEDESTRIAN DETECTOR- ACCESSIBLE, RELOCATE</t>
  </si>
  <si>
    <t>0668 11</t>
  </si>
  <si>
    <t>DETECTOR CABINET, FURNISH &amp; INSTALL, TYPE I  13"X10"X6"</t>
  </si>
  <si>
    <t>0668 12</t>
  </si>
  <si>
    <t>DETECTOR CABINET, FURNISH &amp; INSTALL, TYPE II  27"X15"X12"</t>
  </si>
  <si>
    <t>0668 13</t>
  </si>
  <si>
    <t>DETECTOR CABINET, SIGNALS, F&amp;I, TYPE  III, 32"X20"X14"</t>
  </si>
  <si>
    <t>0668 14</t>
  </si>
  <si>
    <t>DETECTOR CABINET, SIGNALS, F&amp;I, TYPE  IV, 48"X29"X16"</t>
  </si>
  <si>
    <t>0668 15</t>
  </si>
  <si>
    <t>DETECTOR CABINET- SIGNALS, F&amp;I, TYPE  V, 54"X38"X24"</t>
  </si>
  <si>
    <t>0668 16</t>
  </si>
  <si>
    <t>DETECTOR CABINET, SIGNALS, F&amp;I, TYPE  VI, 74"X38"X24"</t>
  </si>
  <si>
    <t>0668 33</t>
  </si>
  <si>
    <t>DETECTOR CABINET, INS, TYPE   III, 32"X20"X14"</t>
  </si>
  <si>
    <t>0668 35</t>
  </si>
  <si>
    <t>DETECTOR CABINET, INS, TYPE   V, 54"X38"X24"</t>
  </si>
  <si>
    <t>0668 40</t>
  </si>
  <si>
    <t>DETECTOR CABINET, RELOCATE</t>
  </si>
  <si>
    <t>0670  5115</t>
  </si>
  <si>
    <t>TRAFFIC CONTROLLER ASSEMBLY, F&amp;I, NEMA W/RISER</t>
  </si>
  <si>
    <t>0670  5116</t>
  </si>
  <si>
    <t>TRAFFIC CONTROLLER ASSEMBLY, F&amp;I, NEMA W/RISER, 1 PREEMPTION</t>
  </si>
  <si>
    <t>0670  5117</t>
  </si>
  <si>
    <t>TRAFFIC CONTROLLER ASSEMBLY, F&amp;I, NEMA W/RISER, 2 PREEMPTION</t>
  </si>
  <si>
    <t>0670  5120</t>
  </si>
  <si>
    <t>TRAFFIC CONTROLLER ASSEMBLY, F&amp;I, 170</t>
  </si>
  <si>
    <t>0670  5121</t>
  </si>
  <si>
    <t>TRAFFIC CONTROLLER ASSEMBLY, F&amp;I, 170, 1 PREEMPTION PLAN</t>
  </si>
  <si>
    <t>0670  5122</t>
  </si>
  <si>
    <t>TRAFFIC CONTROLLER ASSEMBLY, F&amp;I,170,2 PREEMPTION PLANS</t>
  </si>
  <si>
    <t>0670  5130</t>
  </si>
  <si>
    <t>TRAFFIC CONTROLLER ASSEMBLY, F&amp;I, SPECIAL</t>
  </si>
  <si>
    <t>0670  5131</t>
  </si>
  <si>
    <t>TRAFFIC CONTROLLER ASSEMBLY, F&amp;I, SPECIAL ONE PREEMPTION PLAN</t>
  </si>
  <si>
    <t>0670  5132</t>
  </si>
  <si>
    <t>TRAFFIC CONTROLLER ASSEMBLY, F&amp;I, SPECIAL, 2 PREEMPTION PLANS</t>
  </si>
  <si>
    <t>0670  5145</t>
  </si>
  <si>
    <t>TRAFFIC CONTROLLER ASSEMBLY, F&amp;I, MODEL 2070 W/CONCRETE RISER</t>
  </si>
  <si>
    <t>0670  5146</t>
  </si>
  <si>
    <t>TRAFFIC CONTROLLER ASSEMBLY, F&amp;I, MODEL 2070 W/CONCRETE RISER, 1 PREEMPTION</t>
  </si>
  <si>
    <t>0670  5147</t>
  </si>
  <si>
    <t>TRAFFIC CONTROLLER ASSEMBLY, F&amp;I, MODEL 2070 W/CONCRETE RISER, 2 PREEMPTION</t>
  </si>
  <si>
    <t>0670  5150</t>
  </si>
  <si>
    <t>TRAFFIC CONTROLLER ASSEMBLY, F&amp;I, ATC, NO PREEMPTION</t>
  </si>
  <si>
    <t>0670  5151</t>
  </si>
  <si>
    <t>TRAFFIC CONTROLLER ASSEMBLY, FURNISH &amp; INSTALL,  ATC, 1 PREEMPTION</t>
  </si>
  <si>
    <t>0670  5152</t>
  </si>
  <si>
    <t>TRAFFIC CONTROLLER ASSEMBLY, FURNISH &amp; INSTALL,  ATC, 2 PREEMPTION</t>
  </si>
  <si>
    <t>TRAFFIC CONTROLLER ASSEMBLY, INSTALL</t>
  </si>
  <si>
    <t>0670  5310</t>
  </si>
  <si>
    <t>TRAFFIC CONTROLLER ASSEMBLY, INSTALL, NEMA</t>
  </si>
  <si>
    <t>0670  5311</t>
  </si>
  <si>
    <t>TRAFFIC CONTROLLER ASSEMBLY, INSTALL, NEMA, 1 PREEMPT</t>
  </si>
  <si>
    <t>0670  5312</t>
  </si>
  <si>
    <t>TRAFFIC CONTROLLER ASSEMBLY, INSTALL, NEMA,  2 PREEMPTION</t>
  </si>
  <si>
    <t>0670  5320</t>
  </si>
  <si>
    <t>TRAFFIC CONTROLLER ASSEMBLY, INSTALL, 170</t>
  </si>
  <si>
    <t>0670  5322</t>
  </si>
  <si>
    <t>TRAFFIC CONTROLLER ASSEMBLY, INSTALL 170, 2 PREEMPTION PLANS</t>
  </si>
  <si>
    <t>0670  5330</t>
  </si>
  <si>
    <t>TRAFFIC CONTROLLER ASSEMBLY, INSTALL, SPECIAL</t>
  </si>
  <si>
    <t>0670  5331</t>
  </si>
  <si>
    <t>TRAFFIC CONTROLLER ASSEMBLY, INSTALL, SPECIAL ONE PREEMPTION PLAN</t>
  </si>
  <si>
    <t>TRAFFIC CONTROLLER ASSEMBLY, MODIFY</t>
  </si>
  <si>
    <t>0670  5410</t>
  </si>
  <si>
    <t>TRAFFIC CONTROLLER ASSEMBLY, MODIFY, NEMA</t>
  </si>
  <si>
    <t>0670  5411</t>
  </si>
  <si>
    <t>TRAFFIC CONTROLLER ASSEMBLY, MODIFY, NEMA, 1 PREEMPT</t>
  </si>
  <si>
    <t>0670  5412</t>
  </si>
  <si>
    <t>TRAFFIC CONTROLLER ASSEMBLY, MODIFY, NEMA, 2 PREEMPT</t>
  </si>
  <si>
    <t>0670  5420</t>
  </si>
  <si>
    <t>TRAFFIC CONTROLLER ASSEMBLY, MODIFY, 170</t>
  </si>
  <si>
    <t>0670  5430</t>
  </si>
  <si>
    <t>TRAFFIC CONTROLLER ASSEMBLY, MODIFY, SPECIAL</t>
  </si>
  <si>
    <t>0670  5431</t>
  </si>
  <si>
    <t>TRAFFIC CONTROLLER ASSEMBLY, MODIFY, SPECIAL,  1 PREEMPTION PLANS</t>
  </si>
  <si>
    <t>0670  5432</t>
  </si>
  <si>
    <t>TRAFFIC CONTROLLER ASSEMBLY, MODIFY, SPECIAL,  2 PREEMPTION PLANS</t>
  </si>
  <si>
    <t>0670  5520</t>
  </si>
  <si>
    <t>0670  5700</t>
  </si>
  <si>
    <t>TRAFFIC CONTROLLER ASSEMBLY, RESTORE- MINOR REPAIRS</t>
  </si>
  <si>
    <t>0670  5701</t>
  </si>
  <si>
    <t>TRAFFIC CONTROLLER ASSEMBLY, MODEL 2070, WITH CONCRETE PEDESTAL UP TO 3', PROJECT 434684-4-52-01</t>
  </si>
  <si>
    <t>0670  5702</t>
  </si>
  <si>
    <t>TRAFFIC CONTROLLER ASSEMBLY, 2070, WITH CONCRETE PEDESTAL TO 4.5', 10' SPREAD FOOTER, PROJECT 434684-4-52-01</t>
  </si>
  <si>
    <t>0670  5703</t>
  </si>
  <si>
    <t>TRAFFIC CONTROLLER ASSEMBLY, 2070, 1 PREEMPTION, WITH CONCRETE PEDESTAL UP TO 3', PROJECT 434684-4-52-01</t>
  </si>
  <si>
    <t>0670  5704</t>
  </si>
  <si>
    <t>TRAFFIC CONTROLLER ASSEMBLY, 2070, 1 PREEMPTION, PEDESTAL TO 4.5', 10' SPREAD FOOTER, PROJECT 434684-4-52-01</t>
  </si>
  <si>
    <t>0670  5705</t>
  </si>
  <si>
    <t>TRAFFIC CONTROLLER ASSEMBLY, 2070, DRILLED SHAFT SPECIAL FOUNDATION AND PEDESTAL, PROJECT 423251-5-52-01</t>
  </si>
  <si>
    <t>0670  5706</t>
  </si>
  <si>
    <t>TRAFFIC CONTROLLER ASSEMBLY, MODEL 2070, WITH CONCRETE PEDESTAL UP TO 3'</t>
  </si>
  <si>
    <t>0670  5707</t>
  </si>
  <si>
    <t>TRAFFIC CONTROLLER ASSEMBLY, 2070, WITH CONCRETE PEDESTAL TO 4.5', 10' SPREAD FOOTER</t>
  </si>
  <si>
    <t>0670  5708</t>
  </si>
  <si>
    <t>TRAFFIC CONTROLLER ASSEMBLY, 2070, 1 PREEMPTION, WITH CONCRETE PEDESTAL UP TO 3'</t>
  </si>
  <si>
    <t>0670  5709</t>
  </si>
  <si>
    <t>TRAFFIC CONTROLLER ASSEMBLY, 2070, 1 PREEMPTION, PEDESTAL TO 4.5', 10' SPREAD FOOTER</t>
  </si>
  <si>
    <t>0670  5710</t>
  </si>
  <si>
    <t>TRAFFIC CONTROLLER ASSEMBLY, MODIFY ONLY - NO COMPONENTS ADDED</t>
  </si>
  <si>
    <t>0671  1123</t>
  </si>
  <si>
    <t>ERROR: TRAFFIC SIGNAL CONTROLLER CABINET, FURNISH &amp; INSTALL W/O CONTROLLER, 170 CABINET 552, 26" X 55" X 22"</t>
  </si>
  <si>
    <t>0671  2 12</t>
  </si>
  <si>
    <t>TRAFFIC CONTROLLER WITHOUT CABINET, FURNISH &amp; INSTALL IN EXISTING CABINET, 170</t>
  </si>
  <si>
    <t>0671  2 13</t>
  </si>
  <si>
    <t>TRAFFIC CONTROLLER, F&amp;I, SPECIAL</t>
  </si>
  <si>
    <t>0671  2 30</t>
  </si>
  <si>
    <t>TRAFFIC CONTROLLER, INSTALL</t>
  </si>
  <si>
    <t>0671  2 31</t>
  </si>
  <si>
    <t>TRAFFIC CONTROLLER, INSTALL, NEMA</t>
  </si>
  <si>
    <t>0671  2 41</t>
  </si>
  <si>
    <t>TRAFFIC CONTROLLER, MODIFY, NEMA</t>
  </si>
  <si>
    <t>0671  2 42</t>
  </si>
  <si>
    <t>TRAFFIC CONTROLLER, MODIFY, 170</t>
  </si>
  <si>
    <t>0671  2 43</t>
  </si>
  <si>
    <t>TRAFFIC CONTROLLER, MODIFY, SPECIAL</t>
  </si>
  <si>
    <t>0676  1111</t>
  </si>
  <si>
    <t>TRAFFIC SIGNAL CONTROLLER CABINET, FURNISH &amp; INSTALL  WITHOUT CONTROLLER, NEMA SIZE 1, 16" W X 24" H X 12" D</t>
  </si>
  <si>
    <t>0676  1112</t>
  </si>
  <si>
    <t>TRAFFIC SIGNAL CONTROLLER CABINET, FURNISH &amp; INSTALL  WITHOUT CONTROLLER, TYPE/SIZE 2, 20" W x 32" H x 14" D</t>
  </si>
  <si>
    <t>0676  1113</t>
  </si>
  <si>
    <t>TRAFFIC SIGNAL CONTROLLER CABINET, FURNISH &amp; INSTALL CABINET WITHOUT CONTROLLER, NEMA Type/Size 3, 24" W x 40" H x 15" D</t>
  </si>
  <si>
    <t>0676  1115</t>
  </si>
  <si>
    <t>TRAFFIC SIGNAL CONTROLLER CABINET, FURNISH &amp; INSTALL  W/OUT CONTROLLER, NEMA SIZE 5, 30" W X 48" H X 16" D</t>
  </si>
  <si>
    <t>0676  1117</t>
  </si>
  <si>
    <t>TRAFFIC SIGNAL CONTROLLER CABINET, FURNISH &amp; INSTALL  WITHOUT CONTROLLER, NEMA SIZE7, 44" W x 72" H x 24" D</t>
  </si>
  <si>
    <t>0676  1123</t>
  </si>
  <si>
    <t>TRAFFIC SIGNAL CONTROLLER CABINET, FURNISH &amp; INSTALL W/O CONTROLLER, 170 CABINET 552, 26" X 55" X 22"</t>
  </si>
  <si>
    <t>0676  1124</t>
  </si>
  <si>
    <t>TRAFFIC SIGNAL CONTROLLER CABINET, FURNISH &amp; INSTALL W/O CONTROLLER, 170 CABINET 662, 26"W X  66"H X 22"D</t>
  </si>
  <si>
    <t>0676  1131</t>
  </si>
  <si>
    <t>TRAFFIC SIGNAL CONTROLLER CABINET, FURNISH &amp; INSTALL W/OUT CONTROLLER, NEMA UNWIRED SIZE 1, 16" W x 24" H x 12" D</t>
  </si>
  <si>
    <t>0676  1132</t>
  </si>
  <si>
    <t>TRAFFIC SIGNAL CONTROLLER CABINET, FURNISH &amp; INSTALL  W/OUT CONTROLLER, NEMA UNWIRED SIZE 2, 20" W x 32" H x 14" D</t>
  </si>
  <si>
    <t>0676  1133</t>
  </si>
  <si>
    <t>TRAFFIC SIGNAL CONTROLLER CABINET, FURNISH &amp; INSTALL  W/OUT CONTROLLER, NEMA UNWIRED TYPE/SIZE 3, 24" W x 40" H x 15" D</t>
  </si>
  <si>
    <t>0676  1134</t>
  </si>
  <si>
    <t>TRAFFIC SIGNAL CONTROLLER CABINET, FURNISH &amp; INSTALL  W/OUT CONTROLLER, NEMA UNWIRED SIZE 4, 24" W X 40" H X 15" D</t>
  </si>
  <si>
    <t>0676  1135</t>
  </si>
  <si>
    <t>TRAFFIC SIGNAL CONTROLLER CABINET, FURNISH &amp; INSTALL  W/OUT CONTROLLER, NEMA UNWIRED SIZE 5, 30" W X 48" H X 16" D</t>
  </si>
  <si>
    <t>0676  1151</t>
  </si>
  <si>
    <t>TRAFFIC SIGNAL CABINET, FURNISH &amp; INSTALL W/OUT CONTROLLER, NEMA 334, 30" W X 30" H X 16" D, WITH SUNSHIELD, POLE MOUNT</t>
  </si>
  <si>
    <t>0676  1152</t>
  </si>
  <si>
    <t>TRAFFIC SIGNAL CABINET, FURNISH &amp; INSTALL W/OUT CONTROLLER, NEMA 334, 30" W X 30" H X 16" D, WITH SUNSHIELD, WALL MOUNT</t>
  </si>
  <si>
    <t>0676  1153</t>
  </si>
  <si>
    <t>TRAFFIC SIGNAL CABINET, FURNISH &amp; INSTALL WITH POLYMER CONCRETE CABINET BASE</t>
  </si>
  <si>
    <t>0676  1161</t>
  </si>
  <si>
    <t>TRAFFIC SIGNAL CONTROLLER CABINET, REPLACE CONFLICT MONITOR IN EXISTING CABINET</t>
  </si>
  <si>
    <t>0676  1213</t>
  </si>
  <si>
    <t>TRAFFIC SIGNAL CONTROLLER CABINET, F&amp;I W/RISER, CABINET W/O CONTROLLER, NEMA TYPE/SIZE 3, 24" W X 40" H X 15" D</t>
  </si>
  <si>
    <t>0676  1215</t>
  </si>
  <si>
    <t>TRAFFIC SIGNAL CONTROLLER CABINET, F&amp;I W/RISER, CABINET W/O CONTROLLER, NEMA TYPE/SIZE 5, 30" W X 48" H X 16" D</t>
  </si>
  <si>
    <t>0676  1216</t>
  </si>
  <si>
    <t>TRAFFIC SIGNAL CONTROLLER CABINET, F&amp;I W/RISER, CABINET W/O CONTROLLER, NEMA TYPE/SIZE 6, 44" W X 52" H X 24" D</t>
  </si>
  <si>
    <t>0676  1217</t>
  </si>
  <si>
    <t>TRAFFIC SIGNAL CONTROLLER CABINET, F&amp;I W/RISER, CABINET W/O CONTROLLER, NEMA TYPE/SIZE 7, 44" W X 72" H X 24" D</t>
  </si>
  <si>
    <t>0676  1223</t>
  </si>
  <si>
    <t>TRAFFIC SIGNAL CONTROLLER CABINET, F&amp;I W/RISER, CABINET W/O CONTROLLER, 170 CAB 552, 26" W X 55" H X 22" D</t>
  </si>
  <si>
    <t>0676  1224</t>
  </si>
  <si>
    <t>TRAFFIC SIGNAL CONTROLLER CABINET, F&amp;I W/RISER, CABINET W/O CONTROLLER, 170 CAB 662, 26" W X 66" H X 22" D</t>
  </si>
  <si>
    <t>0676  1233</t>
  </si>
  <si>
    <t>TRAFFIC SIGNAL CONTROLLER CABINET, F&amp;I W/RISER, CAB W/OUT CONTROLLER, NEMA UNWIRED T/S3, 24" W x 40" H x 15" D</t>
  </si>
  <si>
    <t>0676  1234</t>
  </si>
  <si>
    <t>TRAFFIC SIGNAL CONTROLLER CABINET, F&amp;I W/RISER, CAB W/OUT CONTROLLER, NEMA UNWIRED T/S4, 24" W x 46" H x 16" D</t>
  </si>
  <si>
    <t>0676  1235</t>
  </si>
  <si>
    <t>TRAFFIC SIGNAL CONTROLLER CABINET, F&amp;I W/RISER, CAB W/OUT CONTROLLER, NEMA UNWIRED T/S5, 30" W X 48" H X 16" D</t>
  </si>
  <si>
    <t>0676  1300</t>
  </si>
  <si>
    <t>TRAFFIC SIGNAL CONTROLLER CABINET, INSTALL</t>
  </si>
  <si>
    <t>0676  2112</t>
  </si>
  <si>
    <t>ITS CABINET, FURNISH &amp; INSTALL, POLE MOUNT, 336S, 24" W X 46" H X 22" D</t>
  </si>
  <si>
    <t>0676  2123</t>
  </si>
  <si>
    <t>ITS CABINET, FURNISH &amp; INSTALL, POLE MOUNT WITH SUNSHIELD, 334, 24" W X 66" H X 30" D</t>
  </si>
  <si>
    <t>0676  2135</t>
  </si>
  <si>
    <t>ITS CABINET, FURNISH &amp; INSTALL, BASE MOUNT, P44 55" H x 26" W x 44" D</t>
  </si>
  <si>
    <t>0676  2141</t>
  </si>
  <si>
    <t>ITS CABINET, FURNISH &amp; INSTALL, BASE MOUNT WITH SUNSHIELD, 336, 24" W X 36" H X 20" D</t>
  </si>
  <si>
    <t>0676  2144</t>
  </si>
  <si>
    <t>ITS CABINET, FURNISH &amp; INSTALL, BASE MOUNT, 340, 44" W X 60" H X 25" D</t>
  </si>
  <si>
    <t>0676  2145</t>
  </si>
  <si>
    <t>ITS CABINET, FURNISH &amp; INSTALL, BASE MOUNT WITH SUNSHIELD, P44 55" H x 26" W x 44" D</t>
  </si>
  <si>
    <t>0676  2231</t>
  </si>
  <si>
    <t>ITS CABINET, F&amp;I W/RISER, GROUND MOUNT,  336, 36" H X 24" W X 20" D</t>
  </si>
  <si>
    <t>0676  2232</t>
  </si>
  <si>
    <t>ITS CABINET, F&amp;I W/RISER, GROUND MOUNT, 336S, 46" H X 24" W X 22" D</t>
  </si>
  <si>
    <t>0676  2235</t>
  </si>
  <si>
    <t>ITS CABINET, F&amp;I W/RISER, GROUND MOUNT, P44 55" H x 44" W x 26" D</t>
  </si>
  <si>
    <t>0676  2241</t>
  </si>
  <si>
    <t>ITS CABINET, F&amp;I W/RISER, GROUND MOUNT W/SUNSHIELD, 336, 36" H X 24" W X 20" D</t>
  </si>
  <si>
    <t>0676  2242</t>
  </si>
  <si>
    <t>ITS CABINET, F&amp;I W/RISER, GROUND MOUNT W/SUNSHIELD, 336S, 46" H X 24" W X 22" D</t>
  </si>
  <si>
    <t>0676  2243</t>
  </si>
  <si>
    <t>ITS CABINET, F&amp;I W/RISER, GROUND MOUNT W/SUNSHIELD, 334, 66" H X 24" W X 30" D</t>
  </si>
  <si>
    <t>0676  2245</t>
  </si>
  <si>
    <t>ITS CABINET, F&amp;I W/RISER, GROUND MOUNT W/SUNSHIELD, P44, 55" H X 44" W X 26" D</t>
  </si>
  <si>
    <t>0676  2246</t>
  </si>
  <si>
    <t>ITS CABINET, F&amp;I W/RISER, GROUND MOUNT W/SUNSHIELD, 340, 66" H X 44" W X 26" D</t>
  </si>
  <si>
    <t>0676  2247</t>
  </si>
  <si>
    <t>ITS CABINET, F&amp;I W/RISER, GROUND MOUNT W/SUNSHIELD, 332D, 66" H X 48" W X 30" D</t>
  </si>
  <si>
    <t>ITS CABINET, INSTALL</t>
  </si>
  <si>
    <t>0676  2800</t>
  </si>
  <si>
    <t>ITS CABINET, FURNISH &amp; INSTALL, BASE MOUNT WITH SUNSHIELD,  P4400/332D, 44" W x 56" H x 29" D,  PROJECT 443878-1-52-01</t>
  </si>
  <si>
    <t>0676  2801</t>
  </si>
  <si>
    <t>ITS CABINET, FURNISH &amp; INSTALL, BASE MOUNT WITH SUNSHIELD,  P4400/332D, 44" W x 56" H x 29" D,  PROJECT 443878-2-52-01</t>
  </si>
  <si>
    <t>0676  2802</t>
  </si>
  <si>
    <t>OUTDOOR COMMUNICATIONS CABINET, FURNISH &amp; INSTALL, PROJECT 442764-1-52-01</t>
  </si>
  <si>
    <t>0676  2803</t>
  </si>
  <si>
    <t>ITS CABINET, FURNISH &amp; INSTALL, PROJECT 437878-1-52-01</t>
  </si>
  <si>
    <t>0676  3 50</t>
  </si>
  <si>
    <t>SMALL EQUIPMENT ENCLOSURE, ADJUST/MODIFY, &gt;10" W x 13" H x 11" D</t>
  </si>
  <si>
    <t>0676  3100</t>
  </si>
  <si>
    <t>SMALL EQUIPMENT ENCLOSURE, FURNISH AND INSTALL,  NEMA 4, 4X/IP66 , 18" x 10" x 8" , PROJECT 443880-1-52-01</t>
  </si>
  <si>
    <t>0676  3101</t>
  </si>
  <si>
    <t>SMALL EQUIPMENT ENCLOSURE, FURNISH AND INSTALL,  NEMA 4, 4X/IP66 , 18" x 10" x 8" , PROJECT 444292-1-52-01</t>
  </si>
  <si>
    <t>0677  1 11</t>
  </si>
  <si>
    <t>EQUIPMENT SHELTER, FURNISH &amp; INSTALL, UP TO 120 SF</t>
  </si>
  <si>
    <t>0677  1 12</t>
  </si>
  <si>
    <t>EQUIPMENT SHELTER, FURNISH &amp; INSTALL, 121-170 SF</t>
  </si>
  <si>
    <t>0677  1 61</t>
  </si>
  <si>
    <t>EQUIPMENT SHELTER, REMOVE, UP TO 120 SF</t>
  </si>
  <si>
    <t>0678  1101</t>
  </si>
  <si>
    <t>CONTROLLER ACCESSORIES,  F&amp;I, TYPE 3 CONFLICT MONITOR</t>
  </si>
  <si>
    <t>0678  1103</t>
  </si>
  <si>
    <t>CONTROLLER ACCESSORIES,  F&amp;I, TYPE 12CONFLICT MONITOR</t>
  </si>
  <si>
    <t>0678  1105</t>
  </si>
  <si>
    <t>CONTROLLER ACCESSORIES,  F&amp;I, TYPE 1 FLASHER</t>
  </si>
  <si>
    <t>0678  1106</t>
  </si>
  <si>
    <t>CONTROLLER ACCESSORIES,  F&amp;I, TYPE 3 FLASHER</t>
  </si>
  <si>
    <t>0678  1108</t>
  </si>
  <si>
    <t>CONTROLLER ACCESSORIES,  REPLACE EXISTING- FURNISH AND INSTALL, TYPE 2 TIME SWITCH</t>
  </si>
  <si>
    <t>0678  1109</t>
  </si>
  <si>
    <t>CONTROLLER ACCESSORIES, REPLACE EXISTING- FURNISH AND INSTAL, TYPE 3 TIME SWITCH</t>
  </si>
  <si>
    <t>0678  1110</t>
  </si>
  <si>
    <t>CONTROLLER ACCESSORIES, REPLACE EXISTING- FURNISH AND INSTAL, TYPE 4 TIME SWITCH</t>
  </si>
  <si>
    <t>0678  1111</t>
  </si>
  <si>
    <t>TRAFFIC CONTROLLER ACCESSORIES, F&amp;I, POWER REDUCTION ASSEMBLY</t>
  </si>
  <si>
    <t>0678  1112</t>
  </si>
  <si>
    <t>CONTROLLER ACCESSORIES, REPLACE EXISTING- FURNISH AND INSTAL, MASTER CLOCK UNIT</t>
  </si>
  <si>
    <t>0678  1113</t>
  </si>
  <si>
    <t>CONTROLLER ACCESSORIES, REPLACE EXISTING- FURNISH AND INSTAL, GPS TIME SYNC</t>
  </si>
  <si>
    <t>0678  1305</t>
  </si>
  <si>
    <t>CONTROLLER ACCESSORIES,  INSTALL, TYPE 1 FLASHER</t>
  </si>
  <si>
    <t>SYSTEM CONTROL EQUIPMENT, FURNISH &amp; INSTALL, ADAPTIVE SIGNAL CONTROL SYSTEM- NEMA, ABOVE GROUND EQUIPMENT</t>
  </si>
  <si>
    <t>0680  1122</t>
  </si>
  <si>
    <t>SYSTEM CONTROL EQUIPMENT, FURNISH &amp; INSTALL, ADAPTIVE  SIGNAL CONTROL SYSTEM- 170, CABINET EQUIPMENT</t>
  </si>
  <si>
    <t>0680  1123</t>
  </si>
  <si>
    <t>SYSTEM CONTROL EQUIPMENT, FURNISH &amp; INSTALL, ADAPTIVE  SIGNAL CONTROL SYSTEM- 170, ABOVE GROUND EQUIPMENT</t>
  </si>
  <si>
    <t>0680  1300</t>
  </si>
  <si>
    <t>SYSTEM CONTROL EQUIPMENT, INSTALL</t>
  </si>
  <si>
    <t>0680  1400</t>
  </si>
  <si>
    <t>SYSTEM CONTROL EQUIPMENT, RELOCATE</t>
  </si>
  <si>
    <t>0680  1422</t>
  </si>
  <si>
    <t>SYSTEM CONTROL EQUIPMENT, RELOCATE, ADAPTIVE SIGNAL CONTROL SYSTEM- 170, CABINET EQUIPMENT</t>
  </si>
  <si>
    <t>0680  1423</t>
  </si>
  <si>
    <t>SYSTEM CONTROL EQUIPMENT, RELOCATE, ADAPTIVE SIGNAL CONTROL SYSTEM- 170, ABOVE GROUND EQUIPMENT</t>
  </si>
  <si>
    <t>SYSTEM CONTROL EQUIPMENT, ADJUST/MODIFY COMPLETE SYSTEM</t>
  </si>
  <si>
    <t>0680  1900</t>
  </si>
  <si>
    <t>SYSTEM CONTROL EQUIPMENT, DIAG AND MISCELLANEOUS REPAIR</t>
  </si>
  <si>
    <t>0680106</t>
  </si>
  <si>
    <t>SYSTEM CONTROL EQUIPMENT,F&amp;I, COMMUNICATION INTERFACE</t>
  </si>
  <si>
    <t>0680111</t>
  </si>
  <si>
    <t>SYSTEM CONTROL EQUIPMENT, FURNISH AND INSTALL  ROADSIDE MASTER</t>
  </si>
  <si>
    <t>0680114</t>
  </si>
  <si>
    <t>SYSTEM CONTROL EQUIPMENT,F&amp;I, MODEM CARD</t>
  </si>
  <si>
    <t>0680115</t>
  </si>
  <si>
    <t>SYSTEM CONTROL EQUIPMENT, F&amp;I, AUTODIAL / ANSWER EXT COMM MODEM</t>
  </si>
  <si>
    <t>0680116</t>
  </si>
  <si>
    <t>SYSTEM CONTROL EQUIPMENT,F&amp;I, FIBER OPTIC, FSK MODEM</t>
  </si>
  <si>
    <t>0680117</t>
  </si>
  <si>
    <t>SYSTEM CONTROL EQUIPMENT,F&amp;I,  ADAPTIVE SIGNAL CONTROL</t>
  </si>
  <si>
    <t>0680316</t>
  </si>
  <si>
    <t>SYSTEM CONTROL EQUIPMENT,INSTALL, FIBER OPTIC, FSK MODEM</t>
  </si>
  <si>
    <t>0681  1100</t>
  </si>
  <si>
    <t>CONNECTED VEHICLE ROAD SIDE UNIT, REMOVE</t>
  </si>
  <si>
    <t>0681104</t>
  </si>
  <si>
    <t>SYSTEM SOFTWARE, F&amp;I, DATA BASE</t>
  </si>
  <si>
    <t>0682  1 11</t>
  </si>
  <si>
    <t>ITS CCTV  CAMERA, F&amp;I, DOME ENCLOSURE - PRESSURIZED</t>
  </si>
  <si>
    <t>0682  1 12</t>
  </si>
  <si>
    <t>ITS CCTV  CAMERA, F&amp;I, EXTERNAL POSITIONER - PRESSURIZED</t>
  </si>
  <si>
    <t>0682  1 13</t>
  </si>
  <si>
    <t>ITS CCTV CAMERA, F&amp;I, DOME ENCLOSURE - NON PRESSURIZED</t>
  </si>
  <si>
    <t>0682  1 14</t>
  </si>
  <si>
    <t>ITS CCTV  CAMERA, F&amp;I, EXTERNAL POSITIONER , NON-PRESSURIZED</t>
  </si>
  <si>
    <t>0682  1 30</t>
  </si>
  <si>
    <t>0682  1 40</t>
  </si>
  <si>
    <t>0682  1 50</t>
  </si>
  <si>
    <t>0682  1 60</t>
  </si>
  <si>
    <t>ITS CCTV  CAMERA,, REMOVE &amp; DISPOSAL</t>
  </si>
  <si>
    <t>0682  1 70</t>
  </si>
  <si>
    <t>ITS CCTV  CAMERA,  REM0VE &amp; STOCKPILE</t>
  </si>
  <si>
    <t>0682  1 80</t>
  </si>
  <si>
    <t>ITS CCTV  CAMERA,  PREVENTATIVE MAINTENANCE</t>
  </si>
  <si>
    <t>0682  1 90</t>
  </si>
  <si>
    <t>ITS CCTV  CAMERA,  DIAGNOSTIC AND MISCELLANEOUS REPAIR</t>
  </si>
  <si>
    <t>0682  1101</t>
  </si>
  <si>
    <t>ITS CCTV  CAMERA, F&amp;I, CAMERA SURGE SUPPRESSION</t>
  </si>
  <si>
    <t>0682  1102</t>
  </si>
  <si>
    <t>ITS CCTV  CAMERA, F&amp;I, CAMERA POWER SUPPLY</t>
  </si>
  <si>
    <t>0682  1114</t>
  </si>
  <si>
    <t>ITS CCTV  CAMERA, F&amp;I, DOME PTZ ENCLOSURE - PRESSURIZED, IP, THERMAL HYBRID</t>
  </si>
  <si>
    <t>0682  1131</t>
  </si>
  <si>
    <t>ITS CCTV  CAMERA, F&amp;I, DOME ENCLOSURE, NON-PRESSURIZED,  IP, ANALOG- STANDARD DEFINITION</t>
  </si>
  <si>
    <t>0682  1132</t>
  </si>
  <si>
    <t>ITS CCTV  CAMERA, F&amp;I, DOME PTZ - NON-PRESSURIZED,  IP, STANDARD DEFINITION</t>
  </si>
  <si>
    <t>0682  1143</t>
  </si>
  <si>
    <t>ITS CCTV CAMERA, F&amp;I, EXTERNAL POSITIONER PTZ- NON-PRESSURIZED, IP, HIGH DEFINITION</t>
  </si>
  <si>
    <t>0682  1154</t>
  </si>
  <si>
    <t>ITS CCTV CAMERA, F&amp;I, STATIONARY, IP, THERMAL HYBRID</t>
  </si>
  <si>
    <t>0682  1701</t>
  </si>
  <si>
    <t>ITS CCTV CAMERA, F&amp;I, THERMAL HYBRID FIXED, PROJECT 439714-1-52-01 AND 439714-1-52-02</t>
  </si>
  <si>
    <t>0682  1800</t>
  </si>
  <si>
    <t>0682  1900</t>
  </si>
  <si>
    <t>0682  2 12</t>
  </si>
  <si>
    <t>VIDEO DISPLAY EQUIPMENT, FURNISH &amp; INSTALL, VIDEO WALL DISPLAY</t>
  </si>
  <si>
    <t>0682  2 40</t>
  </si>
  <si>
    <t>0682  2 70</t>
  </si>
  <si>
    <t>VIDEO DISPLAY EQUIPMENT, REMOVE &amp; STOCKPILE</t>
  </si>
  <si>
    <t>0682100  1</t>
  </si>
  <si>
    <t>SECURITY SYSTEM VIDEO MANAGEMENT AND THREAT TRACKING SOFTWARE, PROJECT 436323-1-52-01</t>
  </si>
  <si>
    <t>0682100  2</t>
  </si>
  <si>
    <t>SECURITY SYSTEM VIDEO MANAGEMENT HARDWARE, PROJECT 436323-1-52-01</t>
  </si>
  <si>
    <t>0682100  3</t>
  </si>
  <si>
    <t>RELOCATE CONNECTED VEHICLE EQUIPMENT, PROJECT 439488-1-52-01</t>
  </si>
  <si>
    <t>0683103</t>
  </si>
  <si>
    <t>SYSTEM COMMUNICATIONS, TDM HARDWARE</t>
  </si>
  <si>
    <t>0683104</t>
  </si>
  <si>
    <t>SYSTEM COMMUNICATIONS, TDM RADIO</t>
  </si>
  <si>
    <t>0683107</t>
  </si>
  <si>
    <t>SYSTEM COMMUNICATIONS, F&amp;I, COMMUNICATIONS MODEMS</t>
  </si>
  <si>
    <t>0684  1  8</t>
  </si>
  <si>
    <t>MANAGED FIELD ETHERNET SWITCH, DIAGNOSE AND MISCELLANEOUS REPAIR</t>
  </si>
  <si>
    <t>0684  2  3</t>
  </si>
  <si>
    <t>DEVICE SERVER, INSTALL</t>
  </si>
  <si>
    <t>0684  2  5</t>
  </si>
  <si>
    <t>DEVICE SERVER, ADJUST/MODIFY</t>
  </si>
  <si>
    <t>DEVICE SERVER, REMOVE- CABINET TO REMAIN</t>
  </si>
  <si>
    <t>0684  3 31</t>
  </si>
  <si>
    <t>DIGITAL VIDEO ENCODER WITH SOFTWARE DECODER INSTALL HARDENED ENCODER</t>
  </si>
  <si>
    <t>0684  3 41</t>
  </si>
  <si>
    <t>DIGITAL VIDEO ENCODER WITH SOFTWARE DECODER RELOCATE HARDENED ENCODER</t>
  </si>
  <si>
    <t>0684  3 61</t>
  </si>
  <si>
    <t>DIGITAL VIDEO ENCODER WITH SOFTWARE DECODER REMOVE HARDENED ENCODER</t>
  </si>
  <si>
    <t>0684  5  3</t>
  </si>
  <si>
    <t>MEDIA CONVERTER, INSTALL</t>
  </si>
  <si>
    <t>0684  5  4</t>
  </si>
  <si>
    <t>0684  5  6</t>
  </si>
  <si>
    <t>MEDIA CONVERTER, REMOVE- CABINET TO REMAIN</t>
  </si>
  <si>
    <t>0684  6 13</t>
  </si>
  <si>
    <t>WIRELESS COMMUNICATION DEVICE, FURNISH &amp; INSTALL SERIAL DATA UNIT</t>
  </si>
  <si>
    <t>0684  6 30</t>
  </si>
  <si>
    <t>0684  6114</t>
  </si>
  <si>
    <t>WIRELESS COMMUNICATION DEVICE, FURNISH &amp; INSTALL ETHERNET SUBSCRIBER UNIT, ALTERNATE</t>
  </si>
  <si>
    <t>0684  7</t>
  </si>
  <si>
    <t>0684  7  1</t>
  </si>
  <si>
    <t>MANAGED HUB ETHERNET SWITCH, FURNISH &amp; INSTALL</t>
  </si>
  <si>
    <t>0684  7  3</t>
  </si>
  <si>
    <t>MANAGED HUB ETHERNET SWITCH, INSTALL</t>
  </si>
  <si>
    <t>0684  7  4</t>
  </si>
  <si>
    <t>MANAGED HUB ETHERNET SWITCH, RELOCATE</t>
  </si>
  <si>
    <t>0684  7  5</t>
  </si>
  <si>
    <t>MANAGED HUB ETHERNET SWITCH, ADJUST/MODIFY</t>
  </si>
  <si>
    <t>0684  7  6</t>
  </si>
  <si>
    <t>MANAGED HUB ETHERNET SWITCH, REMOVE</t>
  </si>
  <si>
    <t>0684 11</t>
  </si>
  <si>
    <t>SYSTEM COMMUNICATIONS CARRIER, F&amp;I, MULTI-PAIR CABLE</t>
  </si>
  <si>
    <t>0684 12</t>
  </si>
  <si>
    <t>SYSTEM COMMUNICATIONS  CARRIER, F&amp;I, COAXIAL CABLE</t>
  </si>
  <si>
    <t>0684 14</t>
  </si>
  <si>
    <t>SYSTEM COMMUNICATIONS CARRIER, F&amp;I, FIBER OPTIC CABLE</t>
  </si>
  <si>
    <t>0684 34</t>
  </si>
  <si>
    <t>SYSTEM COMMUNICATIONS CARRIER, INSTALL,  FIBER OPTIC CABLE</t>
  </si>
  <si>
    <t>0684 90  1</t>
  </si>
  <si>
    <t>NETWORK DEVICE, NETWORK FIREWALL, PROJECT 427475-1-52-01</t>
  </si>
  <si>
    <t>0684 90  2</t>
  </si>
  <si>
    <t>NETWORK DEVICE, WORKSTATION ASSEMBLY, PROJECT 427475-1-52-01</t>
  </si>
  <si>
    <t>0684 90  3</t>
  </si>
  <si>
    <t>NETWORK DEVICE, ETHERNET REPEATER, PROJECT 436311-1-52-01</t>
  </si>
  <si>
    <t>0684 90  4</t>
  </si>
  <si>
    <t>NETWORK DEVICE, ETHERNET REPEATER, PROJECT 435605-6-52-01</t>
  </si>
  <si>
    <t>0684 90  5</t>
  </si>
  <si>
    <t>NETWORK DEVICE, MANAGED HUB ETHERNET SWITCH, PROJECT 422938-5-52-01</t>
  </si>
  <si>
    <t>0684 90  6</t>
  </si>
  <si>
    <t>NETWORK DEVICE, MASTER HUB ETHERNET SWITCH, PROJECT 437345-1-52-01</t>
  </si>
  <si>
    <t>0684 90  7</t>
  </si>
  <si>
    <t>NETWORK DEVICE,  ETHERNET REPEATER, PROJECT 431737-1-52-01</t>
  </si>
  <si>
    <t>0684 90  8</t>
  </si>
  <si>
    <t>NETWORK DEVICE,  ETHERNET REPEATER, PROJECT 435605-7-52-01</t>
  </si>
  <si>
    <t>0684 90  9</t>
  </si>
  <si>
    <t>NETWORK DEVICE,  MANAGED HUB ETHERNET SWITCH, LAYER 3, PROJECT 437842-1-52-01</t>
  </si>
  <si>
    <t>0684 90 10</t>
  </si>
  <si>
    <t>NETWORK DEVICE, MASTER HUB ETHERNET SWITCH, LAYER 3, PROJECT 435543-1-52-01</t>
  </si>
  <si>
    <t>0684 90 11</t>
  </si>
  <si>
    <t>NETWORK DEVICE, MASTER HUB ETHERNET SWITCH, LAYER 3, PROJECT 437300-4-52-01</t>
  </si>
  <si>
    <t>0684 90 12</t>
  </si>
  <si>
    <t>NETWORK DEVICE, MASTER HUB ETHERNET SWITCH, LAYER 3, PROJECT 439853-1-52-01</t>
  </si>
  <si>
    <t>0684 90 13</t>
  </si>
  <si>
    <t>NETWORK DEVICE, MASTER HUB ETHERNET SWITCH, LAYER 3, PROJECT 441616-1-52-01</t>
  </si>
  <si>
    <t>0684 90 14</t>
  </si>
  <si>
    <t>NETWORK DEVICE, MASTER HUB ETHERNET SWITCH, LAYER 3, PROJECT 442467-1-52-01</t>
  </si>
  <si>
    <t>0684 90 15</t>
  </si>
  <si>
    <t>NETWORK DEVICE, MANAGED HUB ETHERNET SWITCH, LAYER 3, PROJECT 439237-1-52-01</t>
  </si>
  <si>
    <t>0684 90 16</t>
  </si>
  <si>
    <t>NETWORK DEVICE, MANAGED HUB ETHERNET SWITCH, LAYER 3, PROJECT 438562-3-52-01</t>
  </si>
  <si>
    <t>0684 90 17</t>
  </si>
  <si>
    <t>NETWORK DEVICE, MANAGED HUB ETHERNET SWITCH, LAYER 3, PROJECT 439779-1-52-01</t>
  </si>
  <si>
    <t>0684 90 18</t>
  </si>
  <si>
    <t>NETWORK DEVICE, MANAGED HUB ETHERNET SWITCH, LAYER 3, PROJECT 441146-1-52-01</t>
  </si>
  <si>
    <t>0684 90 19</t>
  </si>
  <si>
    <t>NETWORK DEVICE, MANAGED HUB ETHERNET SWITCH, LAYER 3, PROJECT 446159-2-52-01</t>
  </si>
  <si>
    <t>0684 90 20</t>
  </si>
  <si>
    <t>NETWORK DEVICE, MANAGED MULTI LAYER ETHERNET SWITCH, LAYER 3, PROJECT 441133-1-52-01</t>
  </si>
  <si>
    <t>0684 90 21</t>
  </si>
  <si>
    <t>NETWORK DEVICE, ETHERNET REPEATER, PROJECT 439714-1-52-01</t>
  </si>
  <si>
    <t>0684 90 22</t>
  </si>
  <si>
    <t>NETWORK DEVICE, MANAGED MULTI LAYER ETHERNET SWITCH, LAYER 3, PROJECT 441132-1-52-02</t>
  </si>
  <si>
    <t>0684 90 23</t>
  </si>
  <si>
    <t>NETWORK DEVICE, MANAGED MULTI LAYER ETHERNET SWITCH, LAYER 3, PROJECT 442875-1-1-52-01</t>
  </si>
  <si>
    <t>0684 90 24</t>
  </si>
  <si>
    <t>NETWORK DEVICE, MANAGED HUB ETHERNET SWITCH, LAYER 3, PROJECT 441113-1-52-01</t>
  </si>
  <si>
    <t>0684 90 25</t>
  </si>
  <si>
    <t>NETWORK DEVICE, FURNISH, CELLULAR MODEM</t>
  </si>
  <si>
    <t>0684 91  3</t>
  </si>
  <si>
    <t>ERROR: NETWORK DEVICE, ETHERNET REPEATER, PROJECT 436311-1-52-01</t>
  </si>
  <si>
    <t>0685106</t>
  </si>
  <si>
    <t>SYSTEM AUXILIARIES, F&amp;I, UNINTERRUPTIBLE POWER SOURCE</t>
  </si>
  <si>
    <t>0685107</t>
  </si>
  <si>
    <t>SYSTEM AUXILIARIES, F&amp;I, TEST EQUIPMENT</t>
  </si>
  <si>
    <t>0685110</t>
  </si>
  <si>
    <t>SYSTEM AUXILIARIES, F&amp;I, EQUIPMENT CABINET, TYPE C</t>
  </si>
  <si>
    <t>0685116</t>
  </si>
  <si>
    <t>SYSTEM AUXILIARIES, F&amp;I, REMOTE SITE RADIO</t>
  </si>
  <si>
    <t>0685118</t>
  </si>
  <si>
    <t>SYSTEM AUXILIARIES, F&amp;I, TELEMETRY TRANSCEIVER</t>
  </si>
  <si>
    <t>0685120</t>
  </si>
  <si>
    <t>0685124</t>
  </si>
  <si>
    <t>SYSTEM AUXILIARIES, F&amp;I, UNIVERSAL ADAPTER</t>
  </si>
  <si>
    <t>0685127</t>
  </si>
  <si>
    <t>SYSTEM AUXILIARIES, FURNISH &amp; INSTALL TELEPHONE CONNECTION BOX</t>
  </si>
  <si>
    <t>0685128</t>
  </si>
  <si>
    <t>SYSTEM AUXILIARIES, FURNISH &amp; INSTALL, INTERFACE PANEL</t>
  </si>
  <si>
    <t>0685138</t>
  </si>
  <si>
    <t>SYSTEM AUXILIARIES, FURNISH &amp; INSTALL, CCTV CAMERA  ASSEMBLY</t>
  </si>
  <si>
    <t>0685139</t>
  </si>
  <si>
    <t>SYSTEM AUXILIARIES, F&amp;I, FIBER OPTIC VIDEO AMPLIFIER,  TRANSMITTER &amp; RECEIVER</t>
  </si>
  <si>
    <t>0685140</t>
  </si>
  <si>
    <t>SYSTEM AUXILIARIES, FURNISH &amp; INSTALL FIBER OPTIC-MODULATOR/DEMODULATOR</t>
  </si>
  <si>
    <t>0685141</t>
  </si>
  <si>
    <t>SYSTEM AUXILIARIES, FIBER OPTIC-MULTIPLEXOR/DEMULTIPLEXOR</t>
  </si>
  <si>
    <t>0685142</t>
  </si>
  <si>
    <t>SYSTEM AUXILIARIES, F&amp;I, VIDEO CENTRAL CONTROL EQUIPMENT</t>
  </si>
  <si>
    <t>0685143</t>
  </si>
  <si>
    <t>SYSTEM AUXILIARIES, F&amp;I, VIDEO MONITORS</t>
  </si>
  <si>
    <t>0685144</t>
  </si>
  <si>
    <t>SYSTEM AUXILIARIES, F&amp;I, VIDEO SYSTEM SUPPORT EQUIPMENT</t>
  </si>
  <si>
    <t>0685156</t>
  </si>
  <si>
    <t>SYSTEM AUXILIARIES, F&amp;I, FSK MODEM INTERFACE PANEL WALL</t>
  </si>
  <si>
    <t>0685158</t>
  </si>
  <si>
    <t>SYSTEM AUXILIARIES, F&amp;I, FSK MODEM INTERFACE PANEL RACK</t>
  </si>
  <si>
    <t>0685160</t>
  </si>
  <si>
    <t>SYSTEM AUXILIARIES, F&amp;I, MICROWAVE RADAR DETECTION  UNIT ASSEMBLY</t>
  </si>
  <si>
    <t>0685161</t>
  </si>
  <si>
    <t>SYSTEM AUXILIARIES, F&amp;I, MODEM</t>
  </si>
  <si>
    <t>0685306</t>
  </si>
  <si>
    <t>SYSTEM AUXILIARIES, INSTALL, UNINTERRUPTIBLE POWER SOURCE</t>
  </si>
  <si>
    <t>0685320</t>
  </si>
  <si>
    <t>SYSTEM AUXILIARIES, INSTALL, TELEMETRY TRANSCEIVER</t>
  </si>
  <si>
    <t>0685324</t>
  </si>
  <si>
    <t>SYSTEM AUXILIARIES, INSTALL, UNIVERSAL ADAPTER</t>
  </si>
  <si>
    <t>0685327</t>
  </si>
  <si>
    <t>SYSTEM AUXILIARIES, INSTALL, TELEPHONE CONNECTION BOX</t>
  </si>
  <si>
    <t>0685338</t>
  </si>
  <si>
    <t>SYSTEM AUXILARIES, INSTALL, CCTV CAMERA ASSEMBLY</t>
  </si>
  <si>
    <t>0685360</t>
  </si>
  <si>
    <t>SYSTEM AUXILIARIES, INSTALL, MICROWAVE RADAR DETECTION UNIT ASSEMBLY</t>
  </si>
  <si>
    <t>0685500</t>
  </si>
  <si>
    <t>SYSTEM AUXILIARIES - MODEM, FURNISH AND INSTALL</t>
  </si>
  <si>
    <t>0685501</t>
  </si>
  <si>
    <t>SYSTEM AUXILIARIES, ITS DEVICE MANAGEMENT SOFTWARE FOR PROJECT 428719-1-52-02</t>
  </si>
  <si>
    <t>0685502</t>
  </si>
  <si>
    <t>SYSTEM AUXILLIARIES, SCADA SYSTEM, COMPLETE- PROJECT 436324-1-52-01</t>
  </si>
  <si>
    <t>0685503</t>
  </si>
  <si>
    <t>SYSTEM AUXILLIARIES, SCADA SYSTEM, MODIFY/RETROFIT- PROJECT 436324-1-52-01</t>
  </si>
  <si>
    <t>0685504</t>
  </si>
  <si>
    <t>SYSTEM AUXILLIARIES, POWER DISTRIBUTION UNIT- PROJECTS 440900-1 AND 440900-2</t>
  </si>
  <si>
    <t>0685505</t>
  </si>
  <si>
    <t>SYSTEM AUXILLIARIES, POWER DISTRIBUTION UNIT- PROJECTS 440413-1-52-01</t>
  </si>
  <si>
    <t>0685506</t>
  </si>
  <si>
    <t>SYSTEM AUXILLIARIES, POWER DISTRIBUTION UNIT- PROJECTS 435542-1-52-01, ETC</t>
  </si>
  <si>
    <t>0685507</t>
  </si>
  <si>
    <t>SYSTEM AUXILIARIES, POWER DISTRIBUTION UNIT- PROJECT 440821-1-52-01</t>
  </si>
  <si>
    <t>0685508</t>
  </si>
  <si>
    <t>SYSTEM AUXILIARIES, POWER DISTRIBUTION UNIT- PROJECT 443645-1-52-01</t>
  </si>
  <si>
    <t>SYSTEM AUXILIARIES, REMOTE POWER MANAGEMENT UNIT- PROJECT 439131-1-52-01</t>
  </si>
  <si>
    <t>0685510</t>
  </si>
  <si>
    <t>SYSTEM AUXILIARIES, POWER DISTRIBUTION UNIT- PROJECT 423251-2-52-01</t>
  </si>
  <si>
    <t>0685511</t>
  </si>
  <si>
    <t>SYSTEM AUXILIARIES, POWER DISTRIBUTION UNIT- 443878-1-52-01, ETC</t>
  </si>
  <si>
    <t>0685512</t>
  </si>
  <si>
    <t>SYSTEM AUXILIARIES, POWER DISTRIBUTION UNIT- 443878-2-52-01 , ETC</t>
  </si>
  <si>
    <t>0685513</t>
  </si>
  <si>
    <t>SYSTEM AUXILIARIES, POWER DISTRIBUTION UNIT- 258958-1-52-01</t>
  </si>
  <si>
    <t>0685514</t>
  </si>
  <si>
    <t>SYSTEM AUXILIARIES, POWER DISTRIBUTION UNIT- 428400-2-52-01</t>
  </si>
  <si>
    <t>0685515</t>
  </si>
  <si>
    <t>SYSTEM AUXILIARIES, REMOTE POWER MANAGEMENT UNIT- PROJECT 436325-2-52-01</t>
  </si>
  <si>
    <t>0685516</t>
  </si>
  <si>
    <t>SYSTEM AUXILIARIES, REMOTE RELAY CONTROL UNIT- PROJECT 436325-2-52-01</t>
  </si>
  <si>
    <t>0685517</t>
  </si>
  <si>
    <t>SYSTEM AUXILIARIES, REMOTE POWER MANAGEMENT UNIT- PROJECT 441146-1-52-01</t>
  </si>
  <si>
    <t>0685518</t>
  </si>
  <si>
    <t>SYSTEM AUXILIARIES, REMOTE POWER MANAGEMENT UNIT- PROJECT 441133-1-52-01</t>
  </si>
  <si>
    <t>0685519</t>
  </si>
  <si>
    <t>SYSTEM AUXILIARIES, REMOTE POWER MANAGEMENT UNIT- PROJECT 444187-1-52-01</t>
  </si>
  <si>
    <t>0685520</t>
  </si>
  <si>
    <t>SYSTEM AUXILIARIES, MODEM- PROJECTS 434768-3-52-01 AND 434768-4-52-01</t>
  </si>
  <si>
    <t>0685521</t>
  </si>
  <si>
    <t>SYSTEM AUXILIARIES, MODEM- PROJECTS 427521-2-52-01 , ETC</t>
  </si>
  <si>
    <t>0685522</t>
  </si>
  <si>
    <t>SYSTEM AUXILIARIES, MODEM- PROJECT 444450-1-52-01</t>
  </si>
  <si>
    <t>0685523</t>
  </si>
  <si>
    <t>SYSTEM AUXILIARIES, MODEM- PROJECT 448828-1-52-01</t>
  </si>
  <si>
    <t>0685524</t>
  </si>
  <si>
    <t>SYSTEM AUXILIARIES, MODEM- PROJECTS 432748-4-52-01, 432748-5-52-01 AND 442538-1-52-01</t>
  </si>
  <si>
    <t>0685525</t>
  </si>
  <si>
    <t>SYSTEM AUXILIARIES, MODEM- PROJECT 430444-3-52-01</t>
  </si>
  <si>
    <t>0685526</t>
  </si>
  <si>
    <t>SYSTEM AUXILIARIES, MODEM- PROJECT 443916-1-52-01</t>
  </si>
  <si>
    <t>0685527</t>
  </si>
  <si>
    <t>UNINTERRUPTIBLE POWER SUPPLY, F&amp;I, LINE INTERACTIVE, WITH CABINET AND CONCRETE PEDESTAL UP TO 3', PROJECT 434684-5-52-01</t>
  </si>
  <si>
    <t>0685528</t>
  </si>
  <si>
    <t>UNINTERRUPTIBLE POWER SUPPLY, F&amp;I, LINE INTERACTIVE, W/ CABINET AND CONCRETE PEDESTAL UP TO 4.5', PROJECT 434684-5-52-01</t>
  </si>
  <si>
    <t>0685580</t>
  </si>
  <si>
    <t>UNINTERRUPTIBLE POWER SUPPLY, STANDALONE CABINET, BATTERY DIAGNOSTICS</t>
  </si>
  <si>
    <t>0685581</t>
  </si>
  <si>
    <t>UNINTERRUPTIBLE POWER SUPPLY, STANDALONE CABINET, BATTERY REPLACEMENT</t>
  </si>
  <si>
    <t>0686101</t>
  </si>
  <si>
    <t>CLOSED CIRCUIT TV EQUIPMENT, F&amp;I, CAMERA ASSEMBLY</t>
  </si>
  <si>
    <t>0686102</t>
  </si>
  <si>
    <t>CLOSED CIRCUIT TV EQUIPMENT, F&amp;I, MONITOR</t>
  </si>
  <si>
    <t>0686103</t>
  </si>
  <si>
    <t>CLOSED CIRCUIT TV EQUIPMENT, F&amp;I, RECORDER</t>
  </si>
  <si>
    <t>0686104</t>
  </si>
  <si>
    <t>CLOSED CIRCUIT TV EQUIPMENT, F&amp;I, CENTRAL CONTROLS</t>
  </si>
  <si>
    <t>0686105</t>
  </si>
  <si>
    <t>CLOSED CIRCUIT TV EQUIPMENT, F&amp;I, CAMERA SUPPORT</t>
  </si>
  <si>
    <t>0686301</t>
  </si>
  <si>
    <t>CLOSED CIRCUIT TV EQUIPMENT, INSTALL, CAMERA ASSEMBLY</t>
  </si>
  <si>
    <t>0686302</t>
  </si>
  <si>
    <t>CLOSED CIRCUIT TV EQUIP, INS, MONITOR</t>
  </si>
  <si>
    <t>0686305</t>
  </si>
  <si>
    <t>CLOSED CIRCUIT TV EQUIPMENT, INSTALL, CAMERA SUPPORT</t>
  </si>
  <si>
    <t>0687  1 11</t>
  </si>
  <si>
    <t>HIGHWAY ADVISORY RADIO, FURNISH &amp; INSTALL, SOLAR POWERED</t>
  </si>
  <si>
    <t>0687  1 12</t>
  </si>
  <si>
    <t>HIGHWAY ADVISORY RADIO, FURNISH &amp; INSTALL, AC POWERED</t>
  </si>
  <si>
    <t>0687  1 42</t>
  </si>
  <si>
    <t>HIGHWAY ADVISORY RADIO, RELOCATE, AC POWERED</t>
  </si>
  <si>
    <t>0687  1 50</t>
  </si>
  <si>
    <t>HIGHWAY ADVISORY RADIO, ADJUST/MODIFY</t>
  </si>
  <si>
    <t>0687  1 60</t>
  </si>
  <si>
    <t>0687  1 70</t>
  </si>
  <si>
    <t>HIGHWAY ADVISORY RADIO, PREVENTATIVE MAINTENANCE</t>
  </si>
  <si>
    <t>0687  1 80</t>
  </si>
  <si>
    <t>HIGHWAY ADVISORY RADIO, DIAGNOSE AND MISCELLANEOUS REPAIR</t>
  </si>
  <si>
    <t>0687  1 81</t>
  </si>
  <si>
    <t>HIGHWAY ADVISORY RADIO,FURNISH AND INSTALL TRANSMITTER</t>
  </si>
  <si>
    <t>0687  1 82</t>
  </si>
  <si>
    <t>HIGHWAY ADVISORY RADIO, FURNISH AND INSTALL DIGITAL CONTROLLER CARD</t>
  </si>
  <si>
    <t>0687  1 83</t>
  </si>
  <si>
    <t>HIGHWAY ADVISORY RADIO, FURNISH AND INSTALL RECORDER AND PLAYBACK UNIT</t>
  </si>
  <si>
    <t>0687  1 84</t>
  </si>
  <si>
    <t>HIGHWAY ADVISORY RADIO, FURNISH AND INSTALL HAR POWER SUPPLY</t>
  </si>
  <si>
    <t>0687  1100</t>
  </si>
  <si>
    <t>HIGHWAY ADVISORY RADIO, FURNISH &amp; INSTALL, AC POWERED, SUNCOAST PROJECTS 405270</t>
  </si>
  <si>
    <t>0687  2 10</t>
  </si>
  <si>
    <t>ERROR: CITIZENS BAND RADIO ADVISORY SYSTEM- CBRAS. FURNISH AND INSTALL COMPLETE SYSTEM</t>
  </si>
  <si>
    <t>0687  2 70</t>
  </si>
  <si>
    <t>ERROR: CITIZENS BAND RADIO ADVISORY SYSTEM- CBRAS. PREVENTATIVE MAINTENANCE</t>
  </si>
  <si>
    <t>0687  2 80</t>
  </si>
  <si>
    <t>ERROR: CITIZENS BAND RADIO ADVISORY SYSTEM- CBRAS. DIAGNOSE AND MISCELLANEOUS REPAIR</t>
  </si>
  <si>
    <t>0688  1 10</t>
  </si>
  <si>
    <t>ROAD WEATHER INFORMATION SYSTEM- RWIS, FURNISH AND INSTALL COMPLETE SYSTEM</t>
  </si>
  <si>
    <t>0688  1 70</t>
  </si>
  <si>
    <t>ROAD WEATHER INFORMATION SYSTEM- RWIS, PREVENTATIVE MAINTENANCE</t>
  </si>
  <si>
    <t>0688  2 10</t>
  </si>
  <si>
    <t>CITIZENS BAND RADIO ADVISORY SYSTEM- CBRAS. FURNISH AND INSTALL COMPLETE SYSTEM</t>
  </si>
  <si>
    <t>0688  2 40</t>
  </si>
  <si>
    <t>CITIZENS BAND RADIO ADVISORY SYSTEM- CBRAS. RELOCATE</t>
  </si>
  <si>
    <t>0688  2 70</t>
  </si>
  <si>
    <t>CITIZENS BAND RADIO ADVISORY SYSTEM- CBRAS. PREVENTATIVE MAINTENANCE</t>
  </si>
  <si>
    <t>0688  2 80</t>
  </si>
  <si>
    <t>CITIZENS BAND RADIO ADVISORY SYSTEM- CBRAS. DIAGNOSE AND MISCELLANEOUS REPAIR</t>
  </si>
  <si>
    <t>0688  2101</t>
  </si>
  <si>
    <t>CITIZENS BAND RADIO ADVISORY SYSTEM- CBRAS, COMPLETE SYSTEM, PROJECT 435542-1-52-01</t>
  </si>
  <si>
    <t>0690 10</t>
  </si>
  <si>
    <t>SIGNAL HEAD TRAFFIC ASSEMBLY REMOVAL</t>
  </si>
  <si>
    <t>0690 20</t>
  </si>
  <si>
    <t>SIGNAL PEDESTRIAN ASSEMBLY REMOVAL</t>
  </si>
  <si>
    <t>0690 31</t>
  </si>
  <si>
    <t>SIGNAL PEDESTAL REMOVAL</t>
  </si>
  <si>
    <t>0690 32  1</t>
  </si>
  <si>
    <t>POLE REMOVAL, SHALLOW, DIRECT BURIAL</t>
  </si>
  <si>
    <t>0690 32  2</t>
  </si>
  <si>
    <t>POLE REMOVAL, SHALLOW, BOLT ON ATTACHMENT</t>
  </si>
  <si>
    <t>0690 33  1</t>
  </si>
  <si>
    <t>0690 33  2</t>
  </si>
  <si>
    <t>0690 34  1</t>
  </si>
  <si>
    <t>COMPLETE POLE REMOVAL- DEEP,  DIRECT BURIAL</t>
  </si>
  <si>
    <t>0690 34  2</t>
  </si>
  <si>
    <t>COMPLETE POLE REMOVAL- DEEP, BOLT ON ATTACHMENT</t>
  </si>
  <si>
    <t>0690 50</t>
  </si>
  <si>
    <t>CONTROLLER ASSEMBLY, REMOVE, COMPLETE ASSEMBLY</t>
  </si>
  <si>
    <t>0690 50  1</t>
  </si>
  <si>
    <t>CONTROLLER ASSEMBLY, REMOVE, CAB ASSEMBLY, LESS FOUNDATION</t>
  </si>
  <si>
    <t>0690 50  2</t>
  </si>
  <si>
    <t>CONTROLLER ASSEMBLY, REMOVE, CONTROLLER UNIT</t>
  </si>
  <si>
    <t>0690 60</t>
  </si>
  <si>
    <t>DETECTOR VEHICLE ASSEMBLY REMOVE</t>
  </si>
  <si>
    <t>0690 70</t>
  </si>
  <si>
    <t>DETECTOR PEDESTRIAN ASSEMBLY REMOVE</t>
  </si>
  <si>
    <t>0690 80</t>
  </si>
  <si>
    <t>SPAN WIRE ASSEMBLY, REMOVE</t>
  </si>
  <si>
    <t>0690 90</t>
  </si>
  <si>
    <t>CONDUIT &amp; CABLING- WITHIN INTERSECTION, REMOVE</t>
  </si>
  <si>
    <t>0690 91</t>
  </si>
  <si>
    <t>SIGNAL INTERCONNECT CABLE REMOVE</t>
  </si>
  <si>
    <t>0690100</t>
  </si>
  <si>
    <t>SIGNAL EQUIPMENT MISCELLANOUS REMOVE</t>
  </si>
  <si>
    <t>0693  8 12</t>
  </si>
  <si>
    <t>ERROR: ELECTRICAL POWER SERVICE- CONTRIBUTION IN AID OF CONSTRUCTION (CIAC), PROJECT  429339-4-52-01 (DO NOT BID)</t>
  </si>
  <si>
    <t>TRAFFIC MONITORING SITE NON-INTRUSIVE VEHICLE SENSOR- NON-WEIGHT, FURNISH &amp; INSTALL</t>
  </si>
  <si>
    <t>0695  3 12</t>
  </si>
  <si>
    <t>TRAFFIC MONITORING SITE SPEED/CLASSIFICATION UNIT,  FURNISH &amp; INSTALL, VOLUME AND SPEED ONLY</t>
  </si>
  <si>
    <t>0695  4  1</t>
  </si>
  <si>
    <t>TRAFFIC MONITORING SITE WIRELESS MAGNETOMETER SENSOR FURNISH &amp; INSTALL</t>
  </si>
  <si>
    <t>TRAFFIC MONITORING SITE CABINET, FURNISH &amp; INSTALL, TYPE 3, 2 PLANE BACK, POLEMOUNT</t>
  </si>
  <si>
    <t>0695  7173</t>
  </si>
  <si>
    <t>TRAFFIC MONITORING SITE CABINET, FURNISH &amp; INSTALL, TYPE 4, 2 PLANE BACK, POLEMOUNT</t>
  </si>
  <si>
    <t>0695  9 12</t>
  </si>
  <si>
    <t>TRAFFIC MONITORING SITE WEIGH- IN- MOTION ELECTRONIC SENSOR, FURNISH &amp; INSTALL</t>
  </si>
  <si>
    <t>0695100  1</t>
  </si>
  <si>
    <t>CV PEDESTRIAN DETECTION SYSTEM- LIDAR DETECTOR, PROJECT 440821-1-52-01</t>
  </si>
  <si>
    <t>0695100  2</t>
  </si>
  <si>
    <t>CV PEDESTRIAN DETECTION SYSTEM- CABINET EQUIPMENT, PROJECT 440821-1-52-01</t>
  </si>
  <si>
    <t>0699  1  1</t>
  </si>
  <si>
    <t>INTERNAL ILLUM SIGN, FURNISH &amp; INSTALL, STREET NAME</t>
  </si>
  <si>
    <t>0699  1 21</t>
  </si>
  <si>
    <t>INTERNAL ILLUM SIGN, INSTALL, ST NAME</t>
  </si>
  <si>
    <t>0699  1 31</t>
  </si>
  <si>
    <t>INTERNAL ILLUM SIGN, MODIFY, ST NAME</t>
  </si>
  <si>
    <t>0699  1 41</t>
  </si>
  <si>
    <t>INTERNAL ILLUM SIGN, RELOCATE, ST NAME</t>
  </si>
  <si>
    <t>0700  1 18</t>
  </si>
  <si>
    <t>SINGLE POST SIGN, F&amp;I GROUND MOUNT, IN-STREET FLEXIBLE POST SIGN</t>
  </si>
  <si>
    <t>0700  1 23</t>
  </si>
  <si>
    <t>SINGLE POST SIGN, F&amp;I BARRIER MOUNT INDEX 11871, 21-30 SF SHEETING AREA- BACK TO BACK</t>
  </si>
  <si>
    <t>SINGLE POST SIGN, REPAIR- REPLACE POST, USE EXISTING SIGN PANEL</t>
  </si>
  <si>
    <t>0700  1100</t>
  </si>
  <si>
    <t>SINGLE POST SIGN, F&amp;I BRIDGE MOUNT SPECIAL DESIGN, 60 SF PROJECT 432740-2-52-01</t>
  </si>
  <si>
    <t>SINGLE POST SIGN, STRAIGHTEN &amp; RESET POST- HURRICANE REPAIRS</t>
  </si>
  <si>
    <t>0700  1102</t>
  </si>
  <si>
    <t>SINGLE POST SIGN, RELOCATE EXISTING SIGN TO NEW POST- HURRICANE REPAIRS</t>
  </si>
  <si>
    <t>0700  1103</t>
  </si>
  <si>
    <t>SINGLE POST SIGN, FURNISH AND INSTALL WALL MOUNTED SIGN, PROJECT 436308-1-52-01</t>
  </si>
  <si>
    <t>0700  1104</t>
  </si>
  <si>
    <t>SINGLE POST SIGN, DECORATIVE POST, PROJECT 439994-1-52-01</t>
  </si>
  <si>
    <t>0700  1105</t>
  </si>
  <si>
    <t>SINGLE POST SIGN, F&amp;I BARRIER MOUNT, SPECIAL DESIGN, PROJECT 444622-1-52-01</t>
  </si>
  <si>
    <t>0700  1107</t>
  </si>
  <si>
    <t>SINGLE COLUMN GROUND SIGN ASSEMBLY, F&amp;I GROUND MOUNT, 30.1+ SF SHEETING AREA FOR BACK TO BACK SIGNS</t>
  </si>
  <si>
    <t>0700  1111</t>
  </si>
  <si>
    <t>SINGLE COLUMN GROUND SIGN ASSEMBLY, F&amp;I GROUND MOUNT, LESS THAN 12 SF</t>
  </si>
  <si>
    <t>0700  1112</t>
  </si>
  <si>
    <t>SINGLE COLUMN GROUND SIGN ASSEMBLY, F&amp;I GROUND MOUNT, 12.0-20.0 SF</t>
  </si>
  <si>
    <t>0700  1113</t>
  </si>
  <si>
    <t>SINGLE COLUMN GROUND SIGN ASSEMBLY, F&amp;I GROUND MOUNT, 20.1-30.0 SF</t>
  </si>
  <si>
    <t>0700  1114</t>
  </si>
  <si>
    <t>0700  1211</t>
  </si>
  <si>
    <t>SINGLE COLUMN GROUND SIGN ASSEMBLY, F&amp;I BARRIER TOP-MOUNT, LESS THAN 12 SF</t>
  </si>
  <si>
    <t>0700  1212</t>
  </si>
  <si>
    <t>SINGLE COLUMN GROUND SIGN ASSEMBLY, F&amp;I BARRIER TOP-MOUNT, 12.0-20.0 SF</t>
  </si>
  <si>
    <t>0700  1213</t>
  </si>
  <si>
    <t>SINGLE COLUMN GROUND SIGN ASSEMBLY, F&amp;I BARRIER TOP-MOUNT, 20.1-30.0 SF SHEETING AREA FOR BACK TO BACK SIGNS</t>
  </si>
  <si>
    <t>0700  1311</t>
  </si>
  <si>
    <t>SINGLE COLUMN GROUND SIGN ASSEMBLY, F&amp;I BARRIER SIDE-MOUNT, LESS THAN 12 SF</t>
  </si>
  <si>
    <t>0700  1312</t>
  </si>
  <si>
    <t>SINGLE COLUMN GROUND SIGN ASSEMBLY, F&amp;I BARRIER SIDE-MOUNT, 12.0-20.0 SF</t>
  </si>
  <si>
    <t>0700  1313</t>
  </si>
  <si>
    <t>SINGLE COLUMN GROUND SIGN ASSEMBLY, F&amp;I BARRIER SIDE-MOUNT, 20.1-30.0 SF</t>
  </si>
  <si>
    <t>0700  1400</t>
  </si>
  <si>
    <t>SINGLE COLUMN GROUND SIGN ASSEMBLY, INSTALL</t>
  </si>
  <si>
    <t>0700  1500</t>
  </si>
  <si>
    <t>SINGLE COLUMN GROUND SIGN ASSEMBLY, RELOCATE</t>
  </si>
  <si>
    <t>0700  1600</t>
  </si>
  <si>
    <t>SINGLE COLUMN GROUND SIGN ASSEMBLY, REMOVE</t>
  </si>
  <si>
    <t>0700  1800</t>
  </si>
  <si>
    <t>SINGLE COLUMN GROUND SIGN ASSEMBLY, REPAIR</t>
  </si>
  <si>
    <t>0700  1850</t>
  </si>
  <si>
    <t>SINGLE COLUMN GROUND SIGN ASSEMBLY, REPAIR- STRAIGHTEN &amp; RESET POST- HURRICANE REPAIRS</t>
  </si>
  <si>
    <t>0700  1870</t>
  </si>
  <si>
    <t>SINGLE COLUMN GROUND SIGN ASSEMBLY, REPAIR- REPLACE POST, USE EXISTING SIGN PANEL</t>
  </si>
  <si>
    <t>0700  1911</t>
  </si>
  <si>
    <t>SINGLE COLUMN GROUND SIGN ASSEMBLY, F&amp;I CANTILEVER GROUND MOUNT, LESS THAN 12 SF</t>
  </si>
  <si>
    <t>0700  1912</t>
  </si>
  <si>
    <t>SINGLE COLUMN GROUND SIGN ASSEMBLY, F&amp;I CANTILEVER GROUND MOUNT, 12.0-20.0 SF</t>
  </si>
  <si>
    <t>0700  1913</t>
  </si>
  <si>
    <t>SINGLE COLUMN GROUND SIGN ASSEMBLY, F&amp;I CANTILEVER GROUND MOUNT, 20.1-30.0 SF</t>
  </si>
  <si>
    <t>0700  1914</t>
  </si>
  <si>
    <t>SINGLE COLUMN GROUND SIGN ASSEMBLY, F&amp;I CANTILEVER GROUND MOUNT, 30.1+ SF</t>
  </si>
  <si>
    <t>0700  2 19</t>
  </si>
  <si>
    <t>MULTI- POST SIGN, F&amp;I GROUND MOUNT,  401-500 SF</t>
  </si>
  <si>
    <t>0700  2 21</t>
  </si>
  <si>
    <t>MULTI- POST SIGN, F&amp;I GROUND MOUNT, USE EXISTING FOUNDATIONS, UP TO 12 SF</t>
  </si>
  <si>
    <t>0700  2 22</t>
  </si>
  <si>
    <t>MULTI- POST SIGN, F&amp;I GROUND MOUNT, USE EXISTING FOUNDATIONS, 12-20 SF</t>
  </si>
  <si>
    <t>0700  2 23</t>
  </si>
  <si>
    <t>MULTI- POST SIGN, F&amp;I GROUND MOUNT, USE EXISTING FOUNDATIONS, 21-30 SF</t>
  </si>
  <si>
    <t>0700  2 24</t>
  </si>
  <si>
    <t>MULTI- POST SIGN, F&amp;I GROUND MOUNT, USE EXISTING FOUNDATIONS, 31-50 SF</t>
  </si>
  <si>
    <t>0700  2 25</t>
  </si>
  <si>
    <t>MULTI- POST SIGN, F&amp;I GROUND MOUNT, USE EXISTING FOUNDATIONS, 51-100 SF</t>
  </si>
  <si>
    <t>0700  2 26</t>
  </si>
  <si>
    <t>MULTI- POST SIGN, F&amp;I GROUND MOUNT, USE EXISTING FOUNDATIONS, 101-200 SF</t>
  </si>
  <si>
    <t>0700  2 27</t>
  </si>
  <si>
    <t>MULTI- POST SIGN, F&amp;I GROUND MOUNT, USE EXISTING FOUNDATIONS, 201-300 SF</t>
  </si>
  <si>
    <t>0700  2 28</t>
  </si>
  <si>
    <t>MULTI- POST SIGN, F&amp;I GROUND MOUNT, USE EXISTING FOUNDATIONS, 301-400 SF</t>
  </si>
  <si>
    <t>0700  2 29</t>
  </si>
  <si>
    <t>MULTI- POST SIGN, F&amp;I GROUND MOUNT, USE EXISTING FOUNDATIONS, 401-500 SF</t>
  </si>
  <si>
    <t>0700  2 80</t>
  </si>
  <si>
    <t>MULTI- POST SIGN, GROUND MOUNT,  REPAIR</t>
  </si>
  <si>
    <t>0700  2101</t>
  </si>
  <si>
    <t>MULTI- POST SIGN, STRAIGHTEN &amp; RESET POST- HURRICANE REPAIRS</t>
  </si>
  <si>
    <t>0700  2102</t>
  </si>
  <si>
    <t>MULTI- POST SIGN, RELOCATE EXISTING SIGN ON NEW POST- HURRICANE REPAIRS</t>
  </si>
  <si>
    <t>0700  2111</t>
  </si>
  <si>
    <t>MULTI-COLUMN GROUND SIGN ASSEMBLY, F&amp;I GROUND MOUNT, LESS THAN 12 SF</t>
  </si>
  <si>
    <t>0700  2112</t>
  </si>
  <si>
    <t>MULTI-COLUMN GROUND SIGN ASSEMBLY, F&amp;I GROUND MOUNT, 12.0-20.0 SF</t>
  </si>
  <si>
    <t>0700  2113</t>
  </si>
  <si>
    <t>MULTI-COLUMN GROUND SIGN ASSEMBLY, F&amp;I GROUND MOUNT, 20.1-30.0 SF</t>
  </si>
  <si>
    <t>0700  2114</t>
  </si>
  <si>
    <t>MULTI-COLUMN GROUND SIGN ASSEMBLY, F&amp;I GROUND MOUNT, 30.1-50.0 SF</t>
  </si>
  <si>
    <t>0700  2115</t>
  </si>
  <si>
    <t>MULTI-COLUMN GROUND SIGN ASSEMBLY, F&amp;I GROUND MOUNT, 50.1-100.0 SF</t>
  </si>
  <si>
    <t>0700  2116</t>
  </si>
  <si>
    <t>MULTI-COLUMN GROUND SIGN ASSEMBLY, F&amp;I GROUND MOUNT, 100.1-200.0 SF</t>
  </si>
  <si>
    <t>0700  2117</t>
  </si>
  <si>
    <t>MULTI-COLUMN GROUND SIGN ASSEMBLY, F&amp;I GROUND MOUNT, 200.1-300.0 SF</t>
  </si>
  <si>
    <t>0700  2118</t>
  </si>
  <si>
    <t>MULTI-COLUMN GROUND SIGN ASSEMBLY, F&amp;I GROUND MOUNT, 300.1-400.0 SF</t>
  </si>
  <si>
    <t>0700  2119</t>
  </si>
  <si>
    <t>MULTI-COLUMN GROUND SIGN ASSEMBLY, F&amp;I GROUND MOUNT, 400.1-500.0 SF</t>
  </si>
  <si>
    <t>0700  2211</t>
  </si>
  <si>
    <t>MULTI-COLUMN GROUND SIGN ASSEMBLY, F&amp;I GROUND MOUNT, USE EXISTING FOUNDATIONS, LESS THAN 12 SF</t>
  </si>
  <si>
    <t>0700  2212</t>
  </si>
  <si>
    <t>MULTI-COLUMN GROUND SIGN ASSEMBLY, F&amp;I GROUND MOUNT, USE EXISTING FOUNDATIONS, 12.0-20.0 SF</t>
  </si>
  <si>
    <t>0700  2213</t>
  </si>
  <si>
    <t>MULTI-COLUMN GROUND SIGN ASSEMBLY, F&amp;I GROUND MOUNT, USE EXISTING FOUNDATIONS, 20.1-30.0 SF</t>
  </si>
  <si>
    <t>0700  2214</t>
  </si>
  <si>
    <t>MULTI-COLUMN GROUND SIGN ASSEMBLY, F&amp;I GROUND MOUNT, USE EXISTING FOUNDATIONS, 30.1-50.0 SF</t>
  </si>
  <si>
    <t>0700  2215</t>
  </si>
  <si>
    <t>MULTI-COLUMN GROUND SIGN ASSEMBLY, F&amp;I GROUND MOUNT, USE EXISTING FOUNDATIONS, 50.1-100.0 SF</t>
  </si>
  <si>
    <t>0700  2216</t>
  </si>
  <si>
    <t>MULTI-COLUMN GROUND SIGN ASSEMBLY, F&amp;I GROUND MOUNT, USE EXISTING FOUNDATIONS, 100.1-200.0 SF</t>
  </si>
  <si>
    <t>0700  2217</t>
  </si>
  <si>
    <t>MULTI-COLUMN GROUND SIGN ASSEMBLY, F&amp;I GROUND MOUNT, USE EXISTING FOUNDATIONS, 200.1-300.0 SF</t>
  </si>
  <si>
    <t>0700  2218</t>
  </si>
  <si>
    <t>MULTI-COLUMN GROUND SIGN ASSEMBLY, F&amp;I GROUND MOUNT, USE EXISTING FOUNDATIONS, 300.1-400.0 SF</t>
  </si>
  <si>
    <t>0700  2219</t>
  </si>
  <si>
    <t>MULTI-COLUMN GROUND SIGN ASSEMBLY, F&amp;I GROUND MOUNT, USE EXISTING FOUNDATIONS, 400.1-500.0 SF</t>
  </si>
  <si>
    <t>0700  2400</t>
  </si>
  <si>
    <t>MULTI-COLUMN GROUND SIGN ASSEMBLY, INSTALL</t>
  </si>
  <si>
    <t>0700  2500</t>
  </si>
  <si>
    <t>MULTI-COLUMN GROUND SIGN ASSEMBLY, RELOCATE</t>
  </si>
  <si>
    <t>0700  2600</t>
  </si>
  <si>
    <t>MULTI-COLUMN GROUND SIGN ASSEMBLY, REMOVE</t>
  </si>
  <si>
    <t>0700  2800</t>
  </si>
  <si>
    <t>MULTI-COLUMN GROUND SIGN ASSEMBLY, REPAIR</t>
  </si>
  <si>
    <t>0700  2850</t>
  </si>
  <si>
    <t>MULTI-COLUMN GROUND SIGN ASSEMBLY, REPAIR- STRAIGHTEN &amp; RESET POST- HURRICANE REPAIRS</t>
  </si>
  <si>
    <t>0700  2870</t>
  </si>
  <si>
    <t>MULTI-COLUMN GROUND SIGN ASSEMBLY, REPAIR- REPLACE POST, USE EXISTING SIGN PANEL</t>
  </si>
  <si>
    <t>0700  3109</t>
  </si>
  <si>
    <t>SIGN PANEL, FURNISH &amp; INSTALL GROUND MOUNT, 401-500 SF</t>
  </si>
  <si>
    <t>0700  3224</t>
  </si>
  <si>
    <t>SIGN PANEL, FURNISH &amp; INSTALL OVERHEAD MOUNT, UP TO 50 SF WITH LIGHTING</t>
  </si>
  <si>
    <t>0700  3225</t>
  </si>
  <si>
    <t>SIGN PANEL, FURNISH &amp; INSTALL OVERHEAD MOUNT, 51-100  SF WITH LIGHTING</t>
  </si>
  <si>
    <t>0700  3226</t>
  </si>
  <si>
    <t>SIGN PANEL, FURNISH &amp; INSTALL OVERHEAD MOUNT, 101-200  SF WITH LIGHTING</t>
  </si>
  <si>
    <t>0700  3227</t>
  </si>
  <si>
    <t>0700  3228</t>
  </si>
  <si>
    <t>0700  3229</t>
  </si>
  <si>
    <t>SIGN PANEL, FURNISH &amp; INSTALL OVERHEAD MOUNT, 401-500 SF WITH LIGHTING</t>
  </si>
  <si>
    <t>0700  3231</t>
  </si>
  <si>
    <t>SIGN PANEL, FURNISH &amp; INSTALL OVERHEAD MOUNT, 601 SF AND GREATER WITH LIGHTING</t>
  </si>
  <si>
    <t>0700  3236</t>
  </si>
  <si>
    <t>SIGN PANEL, FURNISH &amp; INSTALL OVERHEAD MOUNT, 201-300 SF WITH LIGHTING, PROJECT 437156-1-52-01</t>
  </si>
  <si>
    <t>0700  3237</t>
  </si>
  <si>
    <t>SIGN PANEL, FURNISH &amp; INSTALL OVERHEAD MOUNT, 401-500 SF WITH LIGHTING, PROJECT 437156-1-52-01</t>
  </si>
  <si>
    <t>0700  3238</t>
  </si>
  <si>
    <t>SIGN PANEL, FURNISH &amp; INSTALL OVERHEAD MOUNT, 51-100 SF WITH LIGHTING, PROJECT 435609-1-52-01</t>
  </si>
  <si>
    <t>0700  3239</t>
  </si>
  <si>
    <t>SIGN PANEL, FURNISH &amp; INSTALL OVERHEAD MOUNT, 101-200 SF WITH LIGHTING, PROJECT 435609-1-52-01</t>
  </si>
  <si>
    <t>0700  3240</t>
  </si>
  <si>
    <t>SIGN PANEL, FURNISH &amp; INSTALL OVERHEAD MOUNT, 301-400 SF WITH LIGHTING, PROJECT 435609-1-52-01</t>
  </si>
  <si>
    <t>0700  3241</t>
  </si>
  <si>
    <t>SIGN PANEL, FURNISH &amp; INSTALL OVERHEAD MOUNT, 101-200 SF WITH LIGHTING, PROJECT 437156-1-52-01</t>
  </si>
  <si>
    <t>0700  3242</t>
  </si>
  <si>
    <t>SIGN PANEL, FURNISH &amp; INSTALL OVERHEAD MOUNT, 201-300 SF WITH LIGHTING, PROJECT 436619-1-52-01</t>
  </si>
  <si>
    <t>0700  3243</t>
  </si>
  <si>
    <t>SIGN PANEL, FURNISH &amp; INSTALL OVERHEAD MOUNT, 401-500 SF WITH LIGHTING, PROJECT 424009-5-52-01</t>
  </si>
  <si>
    <t>0700  3244</t>
  </si>
  <si>
    <t>SIGN PANEL, FURNISH &amp; INSTALL OVERHEAD MOUNT, 501-600 SF WITH LIGHTING, PROJECT 424009-5-52-01</t>
  </si>
  <si>
    <t>0700  3245</t>
  </si>
  <si>
    <t>SIGN PANEL, FURNISH &amp; INSTALL OVERHEAD MOUNT, 101-200 SF WITH LIGHTING, PROJECT 238275-2-52-01</t>
  </si>
  <si>
    <t>0700  3246</t>
  </si>
  <si>
    <t>SIGN PANEL, FURNISH &amp; INSTALL OVERHEAD MOUNT, 51-100 SF WITH LIGHTING, PROJECT 434839-1-52-01</t>
  </si>
  <si>
    <t>0700  3247</t>
  </si>
  <si>
    <t>SIGN PANEL, FURNISH &amp; INSTALL OVERHEAD MOUNT, 101-200 SF WITH LIGHTING, PROJECT 434839-1-52-01</t>
  </si>
  <si>
    <t>0700  3248</t>
  </si>
  <si>
    <t>SIGN PANEL, FURNISH &amp; INSTALL OVERHEAD MOUNT, 101-200 SF WITH LIGHTING, PROJECT 422938-6-52-01</t>
  </si>
  <si>
    <t>0700  3249</t>
  </si>
  <si>
    <t>SIGN PANEL, FURNISH &amp; INSTALL OVERHEAD MOUNT, 51-100 SF WITH LIGHTING, PROJECT 441321-1-52-01</t>
  </si>
  <si>
    <t>0700  3250</t>
  </si>
  <si>
    <t>SIGN PANEL, FURNISH &amp; INSTALL OVERHEAD MOUNT, 101-200 SF WITH LIGHTING, PROJECT 441321-1-52-01</t>
  </si>
  <si>
    <t>0700  3251</t>
  </si>
  <si>
    <t>SIGN PANEL, FURNISH &amp; INSTALL OVERHEAD MOUNT, 201-300 SF WITH LIGHTING, PROJECT 441321-1-52-01</t>
  </si>
  <si>
    <t>0700  3297</t>
  </si>
  <si>
    <t>0700  3303</t>
  </si>
  <si>
    <t>SIGN PANEL, FURNISH &amp; INSTALL BRIDGE MOUNT INDEX 11870, 21-30 SF</t>
  </si>
  <si>
    <t>0700  3304</t>
  </si>
  <si>
    <t>SIGN PANEL, FURNISH &amp; INSTALL BRIDGE MOUNT INDEX 11870, 31-50 SF</t>
  </si>
  <si>
    <t>0700  3403</t>
  </si>
  <si>
    <t>0700  3405</t>
  </si>
  <si>
    <t>0700  3407</t>
  </si>
  <si>
    <t>SIGN PANEL, INSTALL, 201-300 SF</t>
  </si>
  <si>
    <t>0700  3408</t>
  </si>
  <si>
    <t>SIGN PANEL, INSTALL, 301-400 SF</t>
  </si>
  <si>
    <t>0700  3409</t>
  </si>
  <si>
    <t>SIGN PANEL, INSTALL, 401-500 SF</t>
  </si>
  <si>
    <t>0700  3410</t>
  </si>
  <si>
    <t>SIGN PANEL, INSTALL, 501-600 SF</t>
  </si>
  <si>
    <t>0700  3504</t>
  </si>
  <si>
    <t>0700  3509</t>
  </si>
  <si>
    <t>SIGN PANEL, RELOCATE, 401-500 SF</t>
  </si>
  <si>
    <t>0700  3511</t>
  </si>
  <si>
    <t>SIGN PANEL, RELOCATE, 601 SF AND GREATER</t>
  </si>
  <si>
    <t>0700  3526</t>
  </si>
  <si>
    <t>SIGN PANEL, RELOCATE,  101-200 SF OVERHEAD MOUNT WITH LIGHTING</t>
  </si>
  <si>
    <t>0700  3527</t>
  </si>
  <si>
    <t>SIGN PANEL, RELOCATE,  201-300 SF OVERHEAD MOUNT WITH LIGHTING</t>
  </si>
  <si>
    <t>0700  3530</t>
  </si>
  <si>
    <t>SIGN PANEL, RELOCATE,  501-600 SF OVERHEAD MOUNT WITH LIGHTING</t>
  </si>
  <si>
    <t>0700  3536</t>
  </si>
  <si>
    <t>SIGN PANEL, RELOCATE, 201-300 SF OVERHEAD MOUNT WITH LIGHTING, PROJECT 437156-1-52-01</t>
  </si>
  <si>
    <t>0700  3537</t>
  </si>
  <si>
    <t>SIGN PANEL, RELOCATE, 401-500 SF OVERHEAD MOUNT WITH LIGHTING, PROJECT 437156-1-52-01</t>
  </si>
  <si>
    <t>0700  3542</t>
  </si>
  <si>
    <t>SIGN PANEL, RELOCATE, 101-200 SF OVERHEAD MOUNT WITH LIGHTING, PROJECT 435615-4-52-01</t>
  </si>
  <si>
    <t>0700  3543</t>
  </si>
  <si>
    <t>SIGN PANEL, RELOCATE, 301-400 SF OVERHEAD MOUNT WITH LIGHTING, PROJECT 435615-4-52-01</t>
  </si>
  <si>
    <t>0700  3610</t>
  </si>
  <si>
    <t>0700  3624</t>
  </si>
  <si>
    <t>SIGN PANEL, REMOVE, UP TO 50 SF WITH LIGHTING</t>
  </si>
  <si>
    <t>0700  3630</t>
  </si>
  <si>
    <t>SIGN PANEL, REMOVE PANEL, 501-600 SF WITH LIGHTING</t>
  </si>
  <si>
    <t>0700  4121</t>
  </si>
  <si>
    <t>OVERHEAD STATIC SIGN STRUCTURE, FURNISH &amp; INSTALL, SPAN, UP TO 20 FT</t>
  </si>
  <si>
    <t>0700  4122</t>
  </si>
  <si>
    <t>OVERHEAD STATIC SIGN STRUCTURE, FURNISH &amp; INSTALL, SPAN, 21-30 FT</t>
  </si>
  <si>
    <t>0700  4123</t>
  </si>
  <si>
    <t>OVERHEAD STATIC SIGN STRUCTURE, FURNISH &amp; INSTALL, SPAN, 31-40 FT</t>
  </si>
  <si>
    <t>0700  4124</t>
  </si>
  <si>
    <t>OVERHEAD STATIC SIGN STRUCTURE, FURNISH &amp; INSTALL, SPAN, 41-50 FT</t>
  </si>
  <si>
    <t>0700  4128</t>
  </si>
  <si>
    <t>OVERHEAD STATIC SIGN STRUCTURE, FURNISH &amp; INSTALL, SPAN, 201 FT AND GREATER</t>
  </si>
  <si>
    <t>0700  4131</t>
  </si>
  <si>
    <t>OVERHEAD STATIC SIGN STRUCTURE, FURNISH &amp; INSTALL, MONOTUBE, UP TO 20 FT</t>
  </si>
  <si>
    <t>0700  4132</t>
  </si>
  <si>
    <t>OVERHEAD STATIC SIGN STRUCTURE, FURNISH &amp; INSTALL, MONOTUBE, 21-30 FT</t>
  </si>
  <si>
    <t>0700  4133</t>
  </si>
  <si>
    <t>OVERHEAD STATIC SIGN STRUCTURE, FURNISH &amp; INSTALL, MONOTUBE, 31-40 FT</t>
  </si>
  <si>
    <t>0700  4134</t>
  </si>
  <si>
    <t>OVERHEAD STATIC SIGN STRUCTURE, FURNISH &amp; INSTALL, MONOTUBE, 41-50 FT</t>
  </si>
  <si>
    <t>0700  4135</t>
  </si>
  <si>
    <t>OVERHEAD STATIC SIGN STRUCTURE, FURNISH &amp; INSTALL, MONOTUBE- SPAN, 51-100 FT</t>
  </si>
  <si>
    <t>0700  4136</t>
  </si>
  <si>
    <t>OVERHEAD STATIC SIGN STRUCTURE, FURNISH &amp; INSTALL, MONOTUBE-SPAN, 101-150 FT</t>
  </si>
  <si>
    <t>0700  4137</t>
  </si>
  <si>
    <t>OVERHEAD STATIC SIGN STRUCTURE, FURNISH &amp; INSTALL, MONOTUBE-SPAN, 151-200 FT</t>
  </si>
  <si>
    <t>0700  4511</t>
  </si>
  <si>
    <t>OVERHEAD STATIC SIGN STRUCTURE, RELOCATE, CANTILEVER, UP TO 20 FT</t>
  </si>
  <si>
    <t>0700  4512</t>
  </si>
  <si>
    <t>OVERHEAD STATIC SIGN STRUCTURE, RELOCATE, CANTILEVER, 21-30 FT</t>
  </si>
  <si>
    <t>0700  4514</t>
  </si>
  <si>
    <t>OVERHEAD STATIC SIGN STRUCTURE, RELOCATE, CANTILEVER, 41-50 FT</t>
  </si>
  <si>
    <t>OVERHEAD STATIC SIGN STRUCTURE, REMOVE CANTILEVER</t>
  </si>
  <si>
    <t>OVERHEAD STATIC SIGN STRUCTURE, REMOVE SPAN</t>
  </si>
  <si>
    <t>0700  4630</t>
  </si>
  <si>
    <t>OVERHEAD STATIC SIGN STRUCTURE, REMOVE MONOTUBE</t>
  </si>
  <si>
    <t>0700  4631</t>
  </si>
  <si>
    <t>OVERHEAD STATIC SIGN STRUCTURE, SHALLOW FOUNDATION REMOVAL, MONOTUBE</t>
  </si>
  <si>
    <t>0700  4632</t>
  </si>
  <si>
    <t>OVERHEAD STATIC SIGN STRUCTURE, DEEP FOUNDATION REMOVAL, MONOTUBE</t>
  </si>
  <si>
    <t>0700  4633</t>
  </si>
  <si>
    <t>OVERHEAD STATIC SIGN STRUCTURE, REMOVE MONOTUBE, 31-40 FT</t>
  </si>
  <si>
    <t>0700  4635</t>
  </si>
  <si>
    <t>OVERHEAD STATIC SIGN STRUCTURE, REMOVE MONOTUBE, 51-100 FT</t>
  </si>
  <si>
    <t>0700  4810</t>
  </si>
  <si>
    <t>OVERHEAD STATIC SIGN STRUCTURE, REPAIR CANTILEVER</t>
  </si>
  <si>
    <t>0700  4820</t>
  </si>
  <si>
    <t>OVERHEAD STATIC SIGN STRUCTURE, REPAIR SPAN</t>
  </si>
  <si>
    <t>0700  4840</t>
  </si>
  <si>
    <t>OVERHEAD STATIC SIGN STRUCTURE, REPAIR OVERPASS BRIDGE MOUNT</t>
  </si>
  <si>
    <t>0700  5 11</t>
  </si>
  <si>
    <t>INTERNALLY ILLUMINATED SIGN, FURNISH &amp; INSTALL GROUND  MOUNT, UP TO 12 SF</t>
  </si>
  <si>
    <t>0700  5 23</t>
  </si>
  <si>
    <t>INTERNALLY ILLUMINATED SIGN, FURNISH &amp; INSTALL,  OVERHEAD MOUNT, GREATER THAN 18 SF</t>
  </si>
  <si>
    <t>0700  5 40</t>
  </si>
  <si>
    <t>INTERNALLY ILLUMINATED SIGN, INSTALL- FURNISHED BY FDOT</t>
  </si>
  <si>
    <t>0700  6 40</t>
  </si>
  <si>
    <t>0700  6100</t>
  </si>
  <si>
    <t>HIGHLIGHTED SIGN, F&amp;I BRIDGE MOUNT- SOLAR POWERED, PROJECT 446159-1-52-01</t>
  </si>
  <si>
    <t>0700  6102</t>
  </si>
  <si>
    <t>HIGHLIGHTED SIGN, F&amp;I BRIDGE MOUNT- WRONG WAY, AC POWERED , PROJECT 444175-1-52-01</t>
  </si>
  <si>
    <t>0700  6103</t>
  </si>
  <si>
    <t>HIGHLIGHTED SIGN FOR TUNNEL LANE INDICATION SYSTEM, PROJECT 439714-1-52-01</t>
  </si>
  <si>
    <t>0700  6104</t>
  </si>
  <si>
    <t>HIGHLIGHTED SIGN, F&amp;I BRIDGE MOUNT- WRONG WAY, AC POWERED , PROJECT 435786-1-52-01</t>
  </si>
  <si>
    <t>0700  6105</t>
  </si>
  <si>
    <t>HIGHLIGHTED SIGN, F&amp;I BARRIER MOUNT- WRONG WAY, AC POWERED , PROJECT 435786-1-52-01</t>
  </si>
  <si>
    <t>0700  6106</t>
  </si>
  <si>
    <t>HIGHLIGHTED SIGN, F&amp;I BARRIER MOUNT- WRONG WAY, AC POWERED , PROJECT 436292-1-52-01</t>
  </si>
  <si>
    <t>0700  6107</t>
  </si>
  <si>
    <t>HIGHLIGHTED SIGN, F&amp;I BRIDGE MOUNT- WRONG WAY, AC POWERED , PROJECT 220838-5-52-01</t>
  </si>
  <si>
    <t>0700  6108</t>
  </si>
  <si>
    <t>HIGHLIGHTED SIGN, F&amp;I BARRIER MOUNT- WRONG WAY, AC POWERED , PROJECT 441113-1-52-01</t>
  </si>
  <si>
    <t>0700  6112</t>
  </si>
  <si>
    <t>HIGHLIGHTED SIGN, F&amp;I UPRIGHT MOUNT, AC POWERED , PROJECT 448520-1-52-01</t>
  </si>
  <si>
    <t>0700  6114</t>
  </si>
  <si>
    <t>HIGHLIGHTED SIGN, F&amp;I BARRIER MOUNT- WRONG WAY, AC POWERED</t>
  </si>
  <si>
    <t>0700  6201</t>
  </si>
  <si>
    <t>HIGHLIGHTED SIGN, F&amp;I BRIDGE MOUNT- SOLAR POWERED, UP TO 12 SF</t>
  </si>
  <si>
    <t>0700  6202</t>
  </si>
  <si>
    <t>HIGHLIGHTED SIGN, F&amp;I BARRIER MOUNT- SOLAR POWERED, UP TO 12 SF</t>
  </si>
  <si>
    <t>0700  6203</t>
  </si>
  <si>
    <t>HIGHLIGHTED SIGN, F&amp;I NOISE-WALL MOUNT- AC POWERED, UP TO 12 SF</t>
  </si>
  <si>
    <t>0700  6204</t>
  </si>
  <si>
    <t>HIGHLIGHTED SIGN, F&amp;I NOISE-WALL MOUNT- SOLAR POWERED, UP TO 12 SF</t>
  </si>
  <si>
    <t>0700  6205</t>
  </si>
  <si>
    <t>HIGHLIGHTED SIGN, F&amp;I UPRIGHT MOUNT- AC POWERED, UP TO 12 SF</t>
  </si>
  <si>
    <t>0700  6206</t>
  </si>
  <si>
    <t>HIGHLIGHTED SIGN, F&amp;I BARRIER MOUNT- AC POWERED, UP TO 12 SF</t>
  </si>
  <si>
    <t>0700  7101</t>
  </si>
  <si>
    <t>EMBEDDED DYNAMIC MESSAGE SIGN, FURNISH &amp; INSTALL- DISPLAY PANEL/DRIVER BOARD</t>
  </si>
  <si>
    <t>0700  7102</t>
  </si>
  <si>
    <t>EMBEDDED DYNAMIC MESSAGE SIGN, FURNISH &amp; INSTALL- POWER SUPPLY</t>
  </si>
  <si>
    <t>0700  7103</t>
  </si>
  <si>
    <t>EMBEDDED DYNAMIC MESSAGE SIGN, FURNISH &amp; INSTALL-CONTROLLER</t>
  </si>
  <si>
    <t>0700  7104</t>
  </si>
  <si>
    <t>EMBEDDED DYNAMIC MESSAGE SIGN, FURNISH &amp; INSTALL- SENSOR</t>
  </si>
  <si>
    <t>0700  7105</t>
  </si>
  <si>
    <t>EMBEDDED DYNAMIC MESSAGE SIGN, FURNISH &amp; INSTALL- COMMUNICATION BOARD</t>
  </si>
  <si>
    <t>0700  7106</t>
  </si>
  <si>
    <t>EMBEDDED DYNAMIC MESSAGE SIGN, FURNISH &amp; INSTALL- UPS ONLY</t>
  </si>
  <si>
    <t>0700  7107</t>
  </si>
  <si>
    <t>EMBEDDED DYNAMIC MESSAGE SIGN, FURNISH &amp; INSTALL- POWER BOARD</t>
  </si>
  <si>
    <t>0700  7108</t>
  </si>
  <si>
    <t>EMBEDDED DYNAMIC MESSAGE SIGN, FURNISH &amp; INSTALL- SUPPRESSION</t>
  </si>
  <si>
    <t>0700  7111</t>
  </si>
  <si>
    <t>EMBEDDED DYNAMIC MESSAGE SIGN, FURNISH &amp; INSTALL- WITH UPS, MONOCHROME, UP TO 12 SF</t>
  </si>
  <si>
    <t>0700  7112</t>
  </si>
  <si>
    <t>EMBEDDED DYNAMIC MESSAGE SIGN, FURNISH &amp; INSTALL- WITH UPS, MONOCHROME, 12-20 SF</t>
  </si>
  <si>
    <t>0700  7131</t>
  </si>
  <si>
    <t>EMBEDDED DYNAMIC MESSAGE SIGN, FURNISH &amp; INSTALL- WITH UPS, FULL COLOR, UP TO 12 SF</t>
  </si>
  <si>
    <t>0700  7211</t>
  </si>
  <si>
    <t>EMBEDDED DYNAMIC MESSAGE SIGN, FURNISH &amp; INSTALL- WO UPS, MONOCHROME, UP TO 12 SF</t>
  </si>
  <si>
    <t>0700  7212</t>
  </si>
  <si>
    <t>EMBEDDED DYNAMIC MESSAGE SIGN, FURNISH &amp; INSTALL- WO UPS, MONOCHROME, 12-20 SF</t>
  </si>
  <si>
    <t>EMBEDDED DYNAMIC MESSAGE SIGN, FURNISH &amp; INSTALL- WITHOUT UPS, FULL COLOR, UP TO 12 SF</t>
  </si>
  <si>
    <t>EMBEDDED DYNAMIC MESSAGE SIGN, FURNISH &amp; INSTALL- WITHOUT UPS, FULL COLOR, 12-20 SF</t>
  </si>
  <si>
    <t>0700  7401</t>
  </si>
  <si>
    <t>EMBEDDED DYNAMIC MESSAGE SIGN, INSTALL, UP TO 12 SF</t>
  </si>
  <si>
    <t>0700  7700</t>
  </si>
  <si>
    <t>EMBEDDED DYNAMIC MESSAGE SIGN, PREVENTATIVE MAINTENANCE</t>
  </si>
  <si>
    <t>0700  7800</t>
  </si>
  <si>
    <t>EMBEDDED DYNAMIC MESSAGE SIGN, DIAGNOSE AND MISCELLANEOUS REPAIR</t>
  </si>
  <si>
    <t>0700  8101</t>
  </si>
  <si>
    <t>FRONT ACCESS DYNAMIC MESSAGE SIGN, FURNISH &amp; INSTALL- DISPLAY PANEL/DRIVER BOARD</t>
  </si>
  <si>
    <t>0700  8102</t>
  </si>
  <si>
    <t>FRONT ACCESS DYNAMIC MESSAGE SIGN, FURNISH &amp; INSTALL- POWER SUPPLY</t>
  </si>
  <si>
    <t>0700  8103</t>
  </si>
  <si>
    <t>FRONT ACCESS DYNAMIC MESSAGE SIGN, FURNISH &amp; INSTALL- CONTROLLER</t>
  </si>
  <si>
    <t>0700  8104</t>
  </si>
  <si>
    <t>FRONT ACCESS DYNAMIC MESSAGE SIGN, FURNISH &amp; INSTALL- SENSOR</t>
  </si>
  <si>
    <t>0700  8105</t>
  </si>
  <si>
    <t>FRONT ACCESS DYNAMIC MESSAGE SIGN, FURNISH &amp; INSTALL- COMMUNICATION BOARD</t>
  </si>
  <si>
    <t>0700  8106</t>
  </si>
  <si>
    <t>FRONT ACCESS DYNAMIC MESSAGE SIGN, FURNISH &amp; INSTALL- UPS ONLY</t>
  </si>
  <si>
    <t>0700  8107</t>
  </si>
  <si>
    <t>FRONT ACCESS DYNAMIC MESSAGE SIGN, FURNISH &amp; INSTALL- POWER BOARD</t>
  </si>
  <si>
    <t>0700  8108</t>
  </si>
  <si>
    <t>FRONT ACCESS DYNAMIC MESSAGE SIGN, FURNISH &amp; INSTALL- SUPPRESSION</t>
  </si>
  <si>
    <t>0700  8111</t>
  </si>
  <si>
    <t>FRONT ACCESS DYNAMIC MESSAGE SIGN, FURNISH &amp; INSTALL- WITH UPS, MONOCHROME, UP TO 12 SF</t>
  </si>
  <si>
    <t>0700  8113</t>
  </si>
  <si>
    <t>FRONT ACCESS DYNAMIC MESSAGE SIGN, FURNISH &amp; INSTALL- WITH UPS, MONOCHROME, 21-30 SF</t>
  </si>
  <si>
    <t>0700  8115</t>
  </si>
  <si>
    <t>FRONT ACCESS DYNAMIC MESSAGE SIGN, FURNISH &amp; INSTALL- WITH UPS, MONOCHROME, 51-100 SF</t>
  </si>
  <si>
    <t>0700  8116</t>
  </si>
  <si>
    <t>FRONT ACCESS DYNAMIC MESSAGE SIGN, FURNISH &amp; INSTALL- WITH UPS, MONOCHROME, 101-200 SF</t>
  </si>
  <si>
    <t>0700  8132</t>
  </si>
  <si>
    <t>FRONT ACCESS DYNAMIC MESSAGE SIGN, FURNISH &amp; INSTALL- WITH UPS, FULL COLOR, 12-20 SF</t>
  </si>
  <si>
    <t>0700  8133</t>
  </si>
  <si>
    <t>FRONT ACCESS DYNAMIC MESSAGE SIGN, FURNISH &amp; INSTALL- WITH UPS, FULL COLOR, 21-30 SF</t>
  </si>
  <si>
    <t>0700  8211</t>
  </si>
  <si>
    <t>FRONT ACCESS DYNAMIC MESSAGE SIGN, FURNISH &amp; INSTALL- WITHOUT UPS, MONOCHROME, UP TO 12 SF</t>
  </si>
  <si>
    <t>0700  8216</t>
  </si>
  <si>
    <t>FRONT ACCESS DYNAMIC MESSAGE SIGN, FURNISH &amp; INSTALL- WITH OUT UPS, MONOCHROME, 101-200 SF</t>
  </si>
  <si>
    <t>0700  8221</t>
  </si>
  <si>
    <t>FRONT ACCESS DYNAMIC MESSAGE SIGN, FURNISH &amp; INSTALL- WITH OUT UPS, TRI-COLOR, 12-20 SF</t>
  </si>
  <si>
    <t>0700  8231</t>
  </si>
  <si>
    <t>FRONT ACCESS DYNAMIC MESSAGE SIGN, FURNISH &amp; INSTALL- WITHOUT UPS, FULL COLOR, UP TO 12 SF</t>
  </si>
  <si>
    <t>0700  8400</t>
  </si>
  <si>
    <t>FRONT ACCESS DYNAMIC MESSAGE SIGN, INSTALL</t>
  </si>
  <si>
    <t>0700  8700</t>
  </si>
  <si>
    <t>FRONT ACCESS DYNAMIC MESSAGE SIGN, PREVENTATIVE MAINTENANCE</t>
  </si>
  <si>
    <t>0700  8800</t>
  </si>
  <si>
    <t>FRONT ACCESS DYNAMIC MESSAGE SIGN, DIAGNOSE AND MISCELLANEOUS REPAIR</t>
  </si>
  <si>
    <t>0700  9101</t>
  </si>
  <si>
    <t>WALK-IN DYNAMIC MESSAGE SIGN, FURNISH &amp; INSTALL-DISPLAY PANEL/DRIVER BOARD</t>
  </si>
  <si>
    <t>0700  9102</t>
  </si>
  <si>
    <t>WALK-IN DYNAMIC MESSAGE SIGN, FURNISH &amp; INSTALL- POWER SUPPLY</t>
  </si>
  <si>
    <t>0700  9103</t>
  </si>
  <si>
    <t>WALK-IN DYNAMIC MESSAGE SIGN, FURNISH &amp; INSTALL-CONTROLLER</t>
  </si>
  <si>
    <t>0700  9104</t>
  </si>
  <si>
    <t>WALK-IN DYNAMIC MESSAGE SIGN, FURNISH &amp; INSTALL- SENSOR</t>
  </si>
  <si>
    <t>0700  9105</t>
  </si>
  <si>
    <t>WALK-IN DYNAMIC MESSAGE SIGN, FURNISH &amp; INSTALL- COMMUNICATION BOARD</t>
  </si>
  <si>
    <t>0700  9106</t>
  </si>
  <si>
    <t>WALK-IN DYNAMIC MESSAGE SIGN, FURNISH &amp; INSTALL-- UPS ONLY</t>
  </si>
  <si>
    <t>0700  9107</t>
  </si>
  <si>
    <t>WALK-IN DYNAMIC MESSAGE SIGN, FURNISH &amp; INSTALL- POWER BOARD</t>
  </si>
  <si>
    <t>0700  9108</t>
  </si>
  <si>
    <t>WALK-IN DYNAMIC MESSAGE SIGN, FURNISH &amp; INSTALL- SUPPRESSION</t>
  </si>
  <si>
    <t>0700  9117</t>
  </si>
  <si>
    <t>WALK-IN DYNAMIC MESSAGE SIGN, FURNISH &amp; INSTALL- WITH UPS MONOCHROME, 201-300 SF</t>
  </si>
  <si>
    <t>0700  9237</t>
  </si>
  <si>
    <t>WALK-IN DYNAMIC MESSAGE SIGN, FURNISH &amp; INSTALL- WITHOUT UPS, FULL COLOR, 201-300 SF</t>
  </si>
  <si>
    <t>WALK-IN DYNAMIC MESSAGE SIGN, INSTALL</t>
  </si>
  <si>
    <t>0700  9700</t>
  </si>
  <si>
    <t>WALK-IN DYNAMIC MESSAGE SIGN, PREVENTATIVE MAINTENANCE</t>
  </si>
  <si>
    <t>0700  9800</t>
  </si>
  <si>
    <t>WALK-IN DYNAMIC MESSAGE SIGN, DIAGNOSE AND MISCELLANEOUS REPAIR</t>
  </si>
  <si>
    <t>DMS SUPPORT STRUCTURE, FURNISH &amp; INSTALL, SPAN,  151-200 FT</t>
  </si>
  <si>
    <t>0700 10118</t>
  </si>
  <si>
    <t>DMS SUPPORT STRUCTURE, FURNISH &amp; INSTALL, SPAN,  201 FT AND GREATER</t>
  </si>
  <si>
    <t>DMS SUPPORT STRUCTURE, CANTILEVER, UP TO 20 FT</t>
  </si>
  <si>
    <t>DMS SUPPORT STRUCTURE, FURNISH &amp; INSTALL, PEDESTAL</t>
  </si>
  <si>
    <t>DMS SUPPORT STRUCTURE, FURNISH &amp; INSTALL, MULTI-POST</t>
  </si>
  <si>
    <t>0700 10500</t>
  </si>
  <si>
    <t>DMS SUPPORT STRUCTURE, MODIFY</t>
  </si>
  <si>
    <t>0700 11  1</t>
  </si>
  <si>
    <t>ELECTRONIC DISPLAY SIGN, FURNISH &amp; INSTALL GROUND MOUNT- AC POWERED, BLANK OUT SIGN, 48"X48", PROJECT 436325-2-52-01</t>
  </si>
  <si>
    <t>0700 11  2</t>
  </si>
  <si>
    <t>ELECTRONIC DISPLAY SIGN, FURNISH &amp; INSTALL OVERHEAD MOUNT, BLANK OUT SIGN, 48"X48", PROJECT 436325-2-52-01</t>
  </si>
  <si>
    <t>0700 11  3</t>
  </si>
  <si>
    <t>ELECTRONIC DISPLAY SIGN, FURNISH &amp; INSTALL GROUND MOUNT- AC POWERED, BLANK OUT SIGN, UP TO 12 SF, PROJECT 441194-1-52-01</t>
  </si>
  <si>
    <t>0700 11  4</t>
  </si>
  <si>
    <t>ELECTRONIC DISPLAY SIGN, FURNISH &amp; INSTALL GROUND MOUNT- AC POWERED, BLANK OUT SIGN, UP TO 12 SF, PROJECT 441173-1-52-01</t>
  </si>
  <si>
    <t>0700 11  6</t>
  </si>
  <si>
    <t>ELECTRONIC DISPLAY SIGN, FURNISH &amp; INSTALL GROUND MOUNT- AC POWERED, BLANK OUT SIGN, UP TO 12 SF, PROJECT 437377-1-52-01</t>
  </si>
  <si>
    <t>0700 11  7</t>
  </si>
  <si>
    <t>ELECTRONIC DISPLAY SIGN, FURNISH &amp; INSTALL GROUND MOUNT- AC POWERED, BLANK OUT SIGN, UP TO 12 SF, PROJECT 441194-2-52-01</t>
  </si>
  <si>
    <t>0700 11  8</t>
  </si>
  <si>
    <t>ELECTRONIC DISPLAY SIGN, FURNISH &amp; INSTALL GROUND MOUNT- AC POWERED, BLANK OUT SIGN, 48" X 48", PROJECT 445362-2-52-01</t>
  </si>
  <si>
    <t>0700 11  9</t>
  </si>
  <si>
    <t>ELECTRONIC DISPLAY SIGN, F&amp;I BARRIER MOUNT- AC POWERED, BLANK OUT SIGN, 48" X 48", PROJECTS 445362-3-52-01 AND 445362-4</t>
  </si>
  <si>
    <t>0700 11 10</t>
  </si>
  <si>
    <t>ELECTRONIC DISPLAY SIGN, F&amp;I GROUND MOUNT- AC POWERED, BLANK OUT SIGN, UP TO 12 SF, WITH STOP, PROJECT 210265-6-52-01</t>
  </si>
  <si>
    <t>0700 11 11</t>
  </si>
  <si>
    <t>ELECTRONIC DISPLAY SIGN, F&amp;I GROUND MOUNT- AC POWERED, BLANK OUT SIGN, UP TO 12 SF, WITH STOP, PROJECT 210414-2-52-01</t>
  </si>
  <si>
    <t>0700 11 12</t>
  </si>
  <si>
    <t>ELECTRONIC DISPLAY SIGN, F&amp;I GROUND MOUNT- AC POWERED, BLANK OUT SIGN, UP TO 12 SF, WITH STOP, PROJECT 210265-7-52-01</t>
  </si>
  <si>
    <t>0700 11 13</t>
  </si>
  <si>
    <t>ELECTRONIC DISPLAY SIGN, F&amp;I GROUND MOUNT- AC POWERED, BLANK OUT SIGN, UP TO 12 SF, WITH STOP, PROJECT 447629-7-52-01</t>
  </si>
  <si>
    <t>ELECTRONIC DISPLAY SIGN, FURNISH &amp; INSTALL GROUND MOUNT- AC POWERED, ELECTRONIC WARNING SIGN, UP TO 12 SF</t>
  </si>
  <si>
    <t>0700 11112</t>
  </si>
  <si>
    <t>ELECTRONIC DISPLAY SIGN, FURNISH &amp; INSTALL GROUND MOUNT- AC POWERED, ELECTRONIC WARNING SIGN, 12-20 SF</t>
  </si>
  <si>
    <t>0700 11113</t>
  </si>
  <si>
    <t>ELECTRONIC DISPLAY SIGN, FURNISH &amp; INSTALL GROUND MOUNT- AC POWERED, ELECTRONIC WARNING SIGN, 21-30 SF</t>
  </si>
  <si>
    <t>0700 11121</t>
  </si>
  <si>
    <t>ELECTRONIC DISPLAY SIGN, FURNISH &amp; INSTALL GROUND MOUNT- AC POWERED, ELECTRONIC REGULATORY SIGN, UP TO 12 SF</t>
  </si>
  <si>
    <t>0700 11123</t>
  </si>
  <si>
    <t>ELECTRONIC DISPLAY SIGN, FURNISH &amp; INSTALL GROUND MOUNT- AC POWERED, ELECTRONIC REGULATORY SIGN, 21-30 SF</t>
  </si>
  <si>
    <t>ELECTRONIC DISPLAY SIGN, FURNISH &amp; INSTALL GROUND MOUNT- AC POWERED, SPEED FEEDBACK SIGN, UP TO 12 SF</t>
  </si>
  <si>
    <t>ELECTRONIC DISPLAY SIGN, FURNISH &amp; INSTALL GROUND MOUNT- AC POWERED, SPEED FEEDBACK SIGN, 12-20 SF</t>
  </si>
  <si>
    <t>0700 11141</t>
  </si>
  <si>
    <t>ELECTRONIC DISPLAY SIGN, FURNISH &amp; INSTALL GROUND MOUNT- AC POWERED, ELECT WARNING W/FLASHING BEACON, UP TO 12 SF</t>
  </si>
  <si>
    <t>0700 11151</t>
  </si>
  <si>
    <t>ELECTRONIC DISPLAY SIGN, FURNISH &amp; INSTALL GROUND MOUNT- AC POWERED, ELECT REGULATORY  W/FLASHING BEACON, UP TO 12 SF</t>
  </si>
  <si>
    <t>0700 11152</t>
  </si>
  <si>
    <t>ELECTRONIC DISPLAY SIGN, FURNISH &amp; INSTALL GROUND MOUNT- AC POWERED, ELECT REGULATORY  W/FLASHING BEACON, 12-20 SF</t>
  </si>
  <si>
    <t>ELECTRONIC DISPLAY SIGN, FURNISH &amp; INSTALL GROUND MOUNT- AC POWERED, SPEED FEEDBACK  W/FLASHING BEACON, UP TO 12 SF</t>
  </si>
  <si>
    <t>ELECTRONIC DISPLAY SIGN, FURNISH &amp; INSTALL GROUND MOUNT- AC POWERED, SPEED FEEDBACK  W/FLASHING BEACON, 12-20 SF</t>
  </si>
  <si>
    <t>0700 11212</t>
  </si>
  <si>
    <t>ELECTRONIC DISPLAY SIGN, FURNISH &amp; INSTALL GROUND MOUNT- SOLAR POWERED, ELECTRONIC WARNING SIGN, 12-20 SF</t>
  </si>
  <si>
    <t>0700 11221</t>
  </si>
  <si>
    <t>ELECTRONIC DISPLAY SIGN, FURNISH &amp; INSTALL GROUND MOUNT- SOLAR POWERED, ELECTRONIC REGULATORY SIGN, UP TO 12 SF</t>
  </si>
  <si>
    <t>ELECTRONIC DISPLAY SIGN, FURNISH &amp; INSTALL GROUND MOUNT- SOLAR POWERED, ELECTRONIC REGULATORY SIGN, 12-20 SF</t>
  </si>
  <si>
    <t>0700 11233</t>
  </si>
  <si>
    <t>ELECTRONIC DISPLAY SIGN, FURNISH &amp; INSTALL GROUND MOUNT- SOLAR POWER, SPEED FEEDBACK, 21-30 SF</t>
  </si>
  <si>
    <t>ELECTRONIC DISPLAY SIGN, FURNISH &amp; INSTALL GROUND MOUNT- SOLAR POWER, ELECT WARNING W/FLASHING BEACON, UP TO 12 SF</t>
  </si>
  <si>
    <t>ELECTRONIC DISPLAY SIGN, FURNISH &amp; INSTALL GROUND MOUNT- SOLAR POWERED, SPEED FEEDBACK W/FLASHING BEACON, 21-30 SF</t>
  </si>
  <si>
    <t>0700 11291</t>
  </si>
  <si>
    <t>ELECTRONIC DISPLAY SIGN, FURNISH &amp; INSTALL GROUND MOUNT- SOLAR POWERED, BLANK OUT SIGN, UP TO 12 SF</t>
  </si>
  <si>
    <t>0700 11299</t>
  </si>
  <si>
    <t>ELECTRONIC DISPLAY SIGN, FURNISH &amp; INSTALL GROUND MOUNT- SOLAR POWERED, BLANK OUT SIGN, 12-16 SF</t>
  </si>
  <si>
    <t>0700 11431</t>
  </si>
  <si>
    <t>ELECTRONIC DISPLAY SIGN, INSTALL- SPEED FEEDBACK SIGN, UP TO 12 SF</t>
  </si>
  <si>
    <t>0700 11432</t>
  </si>
  <si>
    <t>ELECTRONIC DISPLAY SIGN, INSTALL- SPEED FEEDBACK SIGN, 12-20 SF</t>
  </si>
  <si>
    <t>0700 11433</t>
  </si>
  <si>
    <t>ELECTRONIC DISPLAY SIGN, INSTALL GROUND MOUNT- SPEED FEEDBACK SIGN, 21-30 SF</t>
  </si>
  <si>
    <t>0700 11441</t>
  </si>
  <si>
    <t>ELECTRONIC DISPLAY SIGN, INSTALL- ELECT WARNING W/FLASHING BEACON, UP TO 12 SF</t>
  </si>
  <si>
    <t>0700 11442</t>
  </si>
  <si>
    <t>ELECTRONIC DISPLAY SIGN, INSTALL- ELECT WARNING W/FLASHING BEACON, 12-20 SF</t>
  </si>
  <si>
    <t>0700 11443</t>
  </si>
  <si>
    <t>ELECTRONIC DISPLAY SIGN, INSTALL-  ELECT WARNING W/FLASHING BEACON, 21-30 SF</t>
  </si>
  <si>
    <t>0700 11800</t>
  </si>
  <si>
    <t>ELECTRONIC DISPLAY SIGN, PREVENTATIVE MAINTENANCE</t>
  </si>
  <si>
    <t>0700 11900</t>
  </si>
  <si>
    <t>ELECTRONIC DISPLAY SIGN, DIAGNOSE AND MISCELLANEOUS REPAIR</t>
  </si>
  <si>
    <t>SIGN BEACON, RELOCATE BEACON- SIGN TO REMAIN</t>
  </si>
  <si>
    <t>0700 12 71</t>
  </si>
  <si>
    <t>SIGN BEACON, FURNISH AND INSTALL BATTERIES FOR EXISTING SIGN BEACON</t>
  </si>
  <si>
    <t>0700 12101</t>
  </si>
  <si>
    <t>SIGN BEACON, REPLACE BEACON- EXISTING POWER AND CONTROLLER- HURRICANE REPAIRS</t>
  </si>
  <si>
    <t>RETROREFLECTIVE SIGN STRIP- BACK OF RAIL ROAD CROSSBUCK SIGN BLADES</t>
  </si>
  <si>
    <t>0700 13 14</t>
  </si>
  <si>
    <t>RETROREFLECTIVE SIGN STRIP- WRONG WAY SIGN POST, 2'</t>
  </si>
  <si>
    <t>0700 13 17</t>
  </si>
  <si>
    <t>RETROREFLECTIVE SIGN STRIP- WRONG WAY SIGN POST, 5'</t>
  </si>
  <si>
    <t>0700 15  2</t>
  </si>
  <si>
    <t>IN-STREET SIGN ASSEMBLY, FURNISH AND INSTALL- FIXED  BASE CONNECTION</t>
  </si>
  <si>
    <t>0700 20 11</t>
  </si>
  <si>
    <t>SINGLE POST SIGN, F&amp;I, LESS THAN 12 SF</t>
  </si>
  <si>
    <t>0700 20 12</t>
  </si>
  <si>
    <t>SINGLE POST SIGN, F&amp;I, 12-20 SF</t>
  </si>
  <si>
    <t>0700 20 13</t>
  </si>
  <si>
    <t>0700 20 14</t>
  </si>
  <si>
    <t>SINGLE POST SIGN, F&amp;I, 21-30 SF</t>
  </si>
  <si>
    <t>0700 20 15</t>
  </si>
  <si>
    <t>SINGLE POST SIGN, F&amp;I, 31+ SF</t>
  </si>
  <si>
    <t>0700 20 18</t>
  </si>
  <si>
    <t>SINGLE POST SIGN, F&amp;I, IN-STREET FLEXIBLE POST</t>
  </si>
  <si>
    <t>0700 20 19</t>
  </si>
  <si>
    <t>0700 20 21</t>
  </si>
  <si>
    <t>SINGLE POST SIGN, F&amp;I BARRIER MOUNTED, LESS THAN 12 SF</t>
  </si>
  <si>
    <t>0700 20 22</t>
  </si>
  <si>
    <t>SINGLE POST SIGN, F&amp;I BARRIER MOUNTED, 12-20 SF</t>
  </si>
  <si>
    <t>0700 20 24</t>
  </si>
  <si>
    <t>SINGLE POST SIGN, F&amp;I BARRIER MOUNTED, 21- 30 SF TOTAL AREA TWO DIRECTIONAL</t>
  </si>
  <si>
    <t>0700 20 25</t>
  </si>
  <si>
    <t>SINGLE POST SIGN, F&amp;I BARRIER MOUNTED, 31+ SF TWO DIRECTIONAL</t>
  </si>
  <si>
    <t>0700 20 31</t>
  </si>
  <si>
    <t>SINGLE POST SIGN, INSTALL, LESS THAN 12 SF</t>
  </si>
  <si>
    <t>0700 20 32</t>
  </si>
  <si>
    <t>SINGLE POST SIGN, INSTALL, 12-20 SF</t>
  </si>
  <si>
    <t>0700 20 40</t>
  </si>
  <si>
    <t>0700 20 51</t>
  </si>
  <si>
    <t>SINGLE POST SIGN, F&amp;I BRIDGE MOUNT, &lt;12 SF</t>
  </si>
  <si>
    <t>0700 20 52</t>
  </si>
  <si>
    <t>SINGLE POST SIGN, F&amp;I BRIDGE MOUNT, 12-20 SF</t>
  </si>
  <si>
    <t>0700 20 60</t>
  </si>
  <si>
    <t>0700 20 75</t>
  </si>
  <si>
    <t>SINGLE POST SIGN, F&amp;I CUSTOM WITH WIND LOAD GREATER  THAN 31+ SF</t>
  </si>
  <si>
    <t>0700 21 11</t>
  </si>
  <si>
    <t>MULTI- POST SIGN, F&amp;I, 50 SF OR LESS</t>
  </si>
  <si>
    <t>0700 21 12</t>
  </si>
  <si>
    <t>MULTI- POST SIGN, F&amp;I, 51 - 100 SF</t>
  </si>
  <si>
    <t>0700 21 13</t>
  </si>
  <si>
    <t>MULTI- POST SIGN, F&amp;I, 101 -  150 SF</t>
  </si>
  <si>
    <t>0700 21 14</t>
  </si>
  <si>
    <t>MULTI- POST SIGN, F&amp;I, 151 -  200 SF</t>
  </si>
  <si>
    <t>0700 21 15</t>
  </si>
  <si>
    <t>MULTI- POST SIGN, F&amp;I, 201 -  250 SF</t>
  </si>
  <si>
    <t>0700 21 16</t>
  </si>
  <si>
    <t>MULTI- POST SIGN, F&amp;I, 251 -  300 SF</t>
  </si>
  <si>
    <t>0700 21 17</t>
  </si>
  <si>
    <t>MULTI- POST SIGN, F&amp;I, GREATER THAN 300 SF</t>
  </si>
  <si>
    <t>0700 21 31</t>
  </si>
  <si>
    <t>MULTI- POST SIGN, INSTALL, 50 SF OR LESS</t>
  </si>
  <si>
    <t>0700 21 32</t>
  </si>
  <si>
    <t>MULTI- POST SIGN, INSTALL, 51 - 100 SF</t>
  </si>
  <si>
    <t>0700 21 33</t>
  </si>
  <si>
    <t>MULTI- POST SIGN, INSTALL, 101 - 150</t>
  </si>
  <si>
    <t>0700 21 34</t>
  </si>
  <si>
    <t>MULTI- POST SIGN, INSTALL, 151 -  200 SF</t>
  </si>
  <si>
    <t>0700 21 35</t>
  </si>
  <si>
    <t>MULTI- POST SIGN, INSTALL, 201 -  250 SF</t>
  </si>
  <si>
    <t>0700 21 36</t>
  </si>
  <si>
    <t>MULTI- POST SIGN, INSTALL, 251 -  300 SF</t>
  </si>
  <si>
    <t>0700 21 37</t>
  </si>
  <si>
    <t>MULTI- POST SIGN, INSTALL, &gt; 300 SF</t>
  </si>
  <si>
    <t>0700 21 40</t>
  </si>
  <si>
    <t>0700 21 60</t>
  </si>
  <si>
    <t>0700 22111</t>
  </si>
  <si>
    <t>OVERHEAD TRUSS SPAN SIGN, FURNISH &amp; INSTALL, TRUSS LENGTH 50 OR LESS, SIGN AREA 300 OR LESS SF</t>
  </si>
  <si>
    <t>0700 22121</t>
  </si>
  <si>
    <t>OVERHEAD TRUSS SPAN SIGN, FURNISH &amp; INSTALL, TRUSS LENGTH 51-100', SIGN AREA 300 OR LESS SF</t>
  </si>
  <si>
    <t>0700 22122</t>
  </si>
  <si>
    <t>OVERHEAD TRUSS SPAN SIGN, FURNISH &amp; INSTALL, TRUSS LENGTH 51-100', SIGN AREA 301-500 SF</t>
  </si>
  <si>
    <t>0700 22123</t>
  </si>
  <si>
    <t>OVERHEAD TRUSS SPAN SIGN, FURNISH &amp; INSTALL, TRUSS LENGTH 51-100', SIGN AREA 501-700 SF</t>
  </si>
  <si>
    <t>0700 22124</t>
  </si>
  <si>
    <t>OVERHEAD TRUSS SPAN SIGN, FURNISH &amp; INSTALL, TRUSS LENGTH 51-100', SIGN AREA &gt;700 SF</t>
  </si>
  <si>
    <t>0700 22131</t>
  </si>
  <si>
    <t>OVERHEAD TRUSS SPAN SIGN, FURNISH &amp; INSTALL, TRUSS LENGTH 101-150', SIGN AREA 300 OR LESS SF</t>
  </si>
  <si>
    <t>0700 22132</t>
  </si>
  <si>
    <t>OVERHEAD TRUSS SPAN SIGN, FURNISH &amp; INSTALL, TRUSS LENGTH 101-150', SIGN AREA 301-500 SF</t>
  </si>
  <si>
    <t>0700 22133</t>
  </si>
  <si>
    <t>OVERHEAD TRUSS SPAN SIGN,FURNISH &amp; INSTALL, TRUSS LENGTH 101-150', SIGN AREA 501-700SF</t>
  </si>
  <si>
    <t>0700 22134</t>
  </si>
  <si>
    <t>OVERHEAD TRUSS SPAN SIGN, FURNISH &amp; INSTALL, TRUSS LENGTH 101-150', SIGN AREA &gt;700 SF</t>
  </si>
  <si>
    <t>0700 22141</t>
  </si>
  <si>
    <t>OVERHEAD TRUSS SPAN SIGN,FURNISH &amp; INSTALL, TRUSS LENGTH 151-200', SIGN AREA 300 OR LESS SF</t>
  </si>
  <si>
    <t>0700 22142</t>
  </si>
  <si>
    <t>OVERHEAD TRUSS SPAN SIGN,FURNISH &amp; INSTALL, TRUSS LENGTH 151-200', SIGN AREA 301-500SF</t>
  </si>
  <si>
    <t>0700 22143</t>
  </si>
  <si>
    <t>OVERHEAD TRUSS SPAN SIGN,FURNISH &amp; INSTALL, TRUSS LENGTH 151-200', SIGN AREA 501-700SF</t>
  </si>
  <si>
    <t>0700 22144</t>
  </si>
  <si>
    <t>OVERHEAD TRUSS SPAN SIGN, FURNISH &amp; INSTALL, TRUSS LENGTH 151-200', SIGN AREA &gt;700 SF</t>
  </si>
  <si>
    <t>0700 22151</t>
  </si>
  <si>
    <t>OVERHEAD TRUSS SPAN SIGN,FURNISH &amp; INSTALL, TRUSS LENGTH &gt;200', SIGN AREA 300 OR LESS</t>
  </si>
  <si>
    <t>0700 22152</t>
  </si>
  <si>
    <t>OVERHEAD TRUSS SPAN SIGN,FURNISH &amp; INSTALL, TRUSS LENGTH &gt;200', SIGN AREA 301-500</t>
  </si>
  <si>
    <t>0700 22153</t>
  </si>
  <si>
    <t>OVERHEAD TRUSS SPAN SIGN,FURNISH &amp; INSTALL, TRUSS LENGTH &gt;200', SIGN AREA 501-700SF</t>
  </si>
  <si>
    <t>0700 22154</t>
  </si>
  <si>
    <t>OVERHEAD TRUSS SPAN SIGN,FURNISH &amp; INSTALL, TRUSS LENGTH &gt;200', SIGN AREA &gt;700SF</t>
  </si>
  <si>
    <t>0700 22220</t>
  </si>
  <si>
    <t>OVERHEAD TRUSS SPAN SIGN, FURNISH &amp; INSTALL TRUSS ONLY, TRUSS LENGTH 51-100'</t>
  </si>
  <si>
    <t>0700 22250</t>
  </si>
  <si>
    <t>OVERHEAD TRUSS SPAN SIGN,FURNISH &amp; INSTALL TRUSS ONLY, LENGTH &gt;200'</t>
  </si>
  <si>
    <t>0700 22400</t>
  </si>
  <si>
    <t>OVERHEAD TRUSS SPAN SIGN, RELOCATE</t>
  </si>
  <si>
    <t>0700 22500</t>
  </si>
  <si>
    <t>OVERHEAD TRUSS SPAN SIGN, REPAIR</t>
  </si>
  <si>
    <t>0700 22600</t>
  </si>
  <si>
    <t>OVERHEAD TRUSS SPAN SIGN,REMOVE</t>
  </si>
  <si>
    <t>0700 23111</t>
  </si>
  <si>
    <t>OVERHEAD TRUSS CANTILEVER SIGN,F&amp;I,T 30 OR &lt;,S 100 OR &lt;</t>
  </si>
  <si>
    <t>0700 23112</t>
  </si>
  <si>
    <t>OVERHEAD TRUSS CANTILEVER SIGN,F&amp;I,T 30 OR &lt;,S 101-200</t>
  </si>
  <si>
    <t>0700 23113</t>
  </si>
  <si>
    <t>OVERHEAD TRUSS CANTILEVER SIGN,F&amp;I,T 30 OR &lt;,S 201-300</t>
  </si>
  <si>
    <t>0700 23114</t>
  </si>
  <si>
    <t>OVERHEAD TRUSS CANTILEVER SIGN,F&amp;I,T 30 OR &lt;,S &gt; 300</t>
  </si>
  <si>
    <t>0700 23121</t>
  </si>
  <si>
    <t>OVERHEAD TRUSS CANTILEVER SIGN,F&amp;I, T 31-40, S 100 OR LESS</t>
  </si>
  <si>
    <t>0700 23122</t>
  </si>
  <si>
    <t>OVERHEAD TRUSS CANTILEVER SIGN,F&amp;I, T 31-40, S 101-200</t>
  </si>
  <si>
    <t>0700 23123</t>
  </si>
  <si>
    <t>OVERHEAD TRUSS CANTILEVER SIGN, FURNISH &amp; INSTALL, T 31-40, S 201-300</t>
  </si>
  <si>
    <t>0700 23124</t>
  </si>
  <si>
    <t>OVERHEAD TRUSS CANTILEVER SIGN, FURNISH &amp; INSTALL, T 31-40, S GREATER THAN 300</t>
  </si>
  <si>
    <t>0700 23131</t>
  </si>
  <si>
    <t>OVERHEAD TRUSS CANTILEVER SIGN,F&amp;I, T 41-50, S 100 OR &lt;</t>
  </si>
  <si>
    <t>0700 23132</t>
  </si>
  <si>
    <t>OVERHEAD TRUSS CANTILEVER SIGN,F&amp;I, T 41-50, S 101-200</t>
  </si>
  <si>
    <t>0700 23133</t>
  </si>
  <si>
    <t>OVERHEAD TRUSS CANTILEVER SIGN,F&amp;I, T 41-50, S 201-300</t>
  </si>
  <si>
    <t>0700 23134</t>
  </si>
  <si>
    <t>OVERHEAD TRUSS CANTILEVER SIGN, FURNISH &amp; INSTALL TRUSS LENGTH 41-50, SIGN AREA &gt;300</t>
  </si>
  <si>
    <t>0700 23141</t>
  </si>
  <si>
    <t>OVERHEAD TRUSS CANTILEVER SIGN,FURNISH &amp; INSTALL TRUSS LENGTH &gt; 50, SIGN AREA 100 OR LESS</t>
  </si>
  <si>
    <t>0700 23142</t>
  </si>
  <si>
    <t>OVERHEAD TRUSS CANTILEVER SIGN,FURNISH &amp; INSTALL TRUSS LENGTH &gt; 50, SIGN AREA 101-200 SF</t>
  </si>
  <si>
    <t>0700 23143</t>
  </si>
  <si>
    <t>OVERHEAD TRUSS CANTILEVER SIGN,FURNISH &amp; INSTALL TRUSS LENGTH &gt; 50, SIGN AREA 201-300 SF</t>
  </si>
  <si>
    <t>0700 23144</t>
  </si>
  <si>
    <t>OVERHEAD TRUSS CANTILEVER SIGN,FURNISH &amp; INSTALL TRUSS LENGTH &gt; 50, SIGN AREA &gt;300 SF</t>
  </si>
  <si>
    <t>0700 23210</t>
  </si>
  <si>
    <t>OVERHEAD TRUSS CANTILEVER SIGN,F&amp;I TRUSS ONLY,T 30 OR &lt;</t>
  </si>
  <si>
    <t>0700 23220</t>
  </si>
  <si>
    <t>OVERHEAD TRUSS CANTILEVER SIGN,F&amp;I TRUSS ONLY,T 31-40</t>
  </si>
  <si>
    <t>0700 23300</t>
  </si>
  <si>
    <t>OVERHEAD TRUSS CANTILEVER SIGN, INSTALL</t>
  </si>
  <si>
    <t>0700 23400</t>
  </si>
  <si>
    <t>OVERHEAD TRUSS CANTILEVER SIGN, RELOCATE</t>
  </si>
  <si>
    <t>0700 23500</t>
  </si>
  <si>
    <t>OVERHEAD TRUSS CANTILEVER SIGN, REPAIR</t>
  </si>
  <si>
    <t>0700 23600</t>
  </si>
  <si>
    <t>OVERHEAD TRUSS CANTILEVER SIGN, REMOVE</t>
  </si>
  <si>
    <t>0700 25  1</t>
  </si>
  <si>
    <t>SIGNS - WAY-FINDING, GROUND MOUNT, 12-20 ft2, F&amp;I, PROJECT 437300-4-52-01</t>
  </si>
  <si>
    <t>0700 25  2</t>
  </si>
  <si>
    <t>SIGNS - WAY-FINDING, GROUND MOUNT, 21-30 ft2, F&amp;I, PROJECT 437300-4-52-01</t>
  </si>
  <si>
    <t>0700 25  3</t>
  </si>
  <si>
    <t>RELOCATE BILLBOARD, PROJECT 444444-2-52-01</t>
  </si>
  <si>
    <t>0700 25  4</t>
  </si>
  <si>
    <t>SIGN STRUCTURE REPAIR- VERMIN SCREEN, PROJECT 123456-1-52-01</t>
  </si>
  <si>
    <t>0700 25  5</t>
  </si>
  <si>
    <t>SIGN - RELOCATE WRONG WAY SIGN ASSEMBLY TO TRANSFORMER BASE, PROJECT 440292-1-52-01</t>
  </si>
  <si>
    <t>0700 25  6</t>
  </si>
  <si>
    <t>SIGNING- NAME PANELS FOR EXISTING WELCOME SIGNS 12-20 FT2 , PROJECT 431958-2-52-01</t>
  </si>
  <si>
    <t>0700 25  7</t>
  </si>
  <si>
    <t>SIGNING- NAME PANELS FOR EXISTING WELCOME SIGNS 51-100 FT2 , PROJECT 431958-2-52-01</t>
  </si>
  <si>
    <t>0700 25  8</t>
  </si>
  <si>
    <t>OVERHEAD STATIC SIGN STRUCTURE, SPECIAL FOUNDATION, FURNISH &amp; INSTALL, SPAN, 51-100 FT, PROJECT 444622-1-52-01</t>
  </si>
  <si>
    <t>0700 25 11</t>
  </si>
  <si>
    <t>SIGNING- TEMPORARY MEMORIAL PLAQUE, SPECIAL FOUNDATION, F&amp;I, PROJECT 447046-2-52-01</t>
  </si>
  <si>
    <t>0700 25 17</t>
  </si>
  <si>
    <t>INTERNALLY ILLUMINATED SIGN, INSTALL, BRIDGE MOUNT</t>
  </si>
  <si>
    <t>0700 3245</t>
  </si>
  <si>
    <t>ERROR: SIGN PANEL, FURNISH &amp; INSTALL OVERHEAD MOUNT</t>
  </si>
  <si>
    <t>0700 38024</t>
  </si>
  <si>
    <t>SIGN LT'D OVHD TRUSS-MONOTUBE, T 21-40,S301-400</t>
  </si>
  <si>
    <t>0700 38033</t>
  </si>
  <si>
    <t>SIGN LT'D OVHD TRUSS-MONOTUBE, T 41-60,S201-300</t>
  </si>
  <si>
    <t>0700 38034</t>
  </si>
  <si>
    <t>SIGN LT'D OVHD TRUSS-MONOTUBE, T 41-60,S301-400</t>
  </si>
  <si>
    <t>0700 38036</t>
  </si>
  <si>
    <t>SIGN LT'D OVHD TRUSS-MONOTUBE, T 41-60,S501-600</t>
  </si>
  <si>
    <t>0700 38043</t>
  </si>
  <si>
    <t>SIGN LT'D OVHD TRUSS-MONOTUBE, T 61-80,S201-300</t>
  </si>
  <si>
    <t>0700 38044</t>
  </si>
  <si>
    <t>SIGN LT'D OVHD TRUSS-MONOTUBE, T 61-80,S301-400</t>
  </si>
  <si>
    <t>0700 38045</t>
  </si>
  <si>
    <t>SIGN LT'D OVHD TRUSS-MONOTUBE, T 61-80,S401-500</t>
  </si>
  <si>
    <t>0700 38053</t>
  </si>
  <si>
    <t>SIGN LT'D OVHD TRUSS-MONOTUBE, T 81-100,S201-300</t>
  </si>
  <si>
    <t>0700 38054</t>
  </si>
  <si>
    <t>SIGN LT'D OVHD TRUSS-MONOTUBE, T 81-100,S301-400</t>
  </si>
  <si>
    <t>0700 38055</t>
  </si>
  <si>
    <t>SIGN LT'D OVHD TRUSS-MONOTUBE, T 81-100,S401-500</t>
  </si>
  <si>
    <t>0700 38056</t>
  </si>
  <si>
    <t>SIGN LT'D OVHD TRUSS-MONOTUBE, T 81-100,S 501-600</t>
  </si>
  <si>
    <t>0700 38057</t>
  </si>
  <si>
    <t>SIGN LT'D OVHD TRUSS-MONOTUBE, T 81-100,S 601-700</t>
  </si>
  <si>
    <t>0700 38058</t>
  </si>
  <si>
    <t>SIGN LT'D OVHD TRUSS-MONOTUBE, T 81-100,S OVER 700</t>
  </si>
  <si>
    <t>0700 38063</t>
  </si>
  <si>
    <t>SIGN LT'D OVHD TRUSS-MONOTUBE, T 101-120, S 201-300</t>
  </si>
  <si>
    <t>0700 38064</t>
  </si>
  <si>
    <t>SIGN LT'D OVHD TRUSS-MONOTUBE, T 101-120, S301-400</t>
  </si>
  <si>
    <t>0700 38065</t>
  </si>
  <si>
    <t>SIGN LT'D OVHD TRUSS-MONOTUBE, T 101-120,S401-500</t>
  </si>
  <si>
    <t>0700 38066</t>
  </si>
  <si>
    <t>SIGN LT'D OVHD TRUSS-MONOTUBE, T 101-120,S501-600</t>
  </si>
  <si>
    <t>0700 38067</t>
  </si>
  <si>
    <t>SIGN LT'D OVHD TRUSS-MONOTUBE, T 101-120, S601-700</t>
  </si>
  <si>
    <t>0700 38068</t>
  </si>
  <si>
    <t>SIGN LT'D OVHD TRUSS-MONOTUBE, T 101-120,S &gt;700</t>
  </si>
  <si>
    <t>0700 38075</t>
  </si>
  <si>
    <t>SIGN LT'D OVHD TRUSS-MONOTUBE, T 121-140,S 401-500</t>
  </si>
  <si>
    <t>0700 38083</t>
  </si>
  <si>
    <t>SIGN LT'D OVHD TRUSS-MONOTUBE, TRUSS LENGTH 141-160, SIGN AREA 201-300 SF</t>
  </si>
  <si>
    <t>0700 38086</t>
  </si>
  <si>
    <t>SIGN LT'D OVHD TRUSS-MONOTUBE, TRUSS LENGTH 141-160, SIGN AREA 501-600 SF</t>
  </si>
  <si>
    <t>0700 38094</t>
  </si>
  <si>
    <t>SIGN LT'D OVHD TRUSS-MONOTUBE, T 161-180, S301-400</t>
  </si>
  <si>
    <t>0700 38097</t>
  </si>
  <si>
    <t>SIGN LT'D OVHD TRUSS-MONOTUBE, T 161-180, S601-700</t>
  </si>
  <si>
    <t>0700 38107</t>
  </si>
  <si>
    <t>SIGN LT'D OVHD TRUSS-MONOTUBE, T 181-200, S601-700</t>
  </si>
  <si>
    <t>0700 39 22</t>
  </si>
  <si>
    <t>SIGN LT'D OVHD CTLVR-MONOTUBE, C 21- 30, S 51-100</t>
  </si>
  <si>
    <t>0700 39 23</t>
  </si>
  <si>
    <t>SIGN LT'D OVHD CTLVR-MONOTUBE, C 21- 30, S101-150</t>
  </si>
  <si>
    <t>0700 39 24</t>
  </si>
  <si>
    <t>SIGN LT'D OVHD CTLVR-MONOTUBE, C 21- 30, S 151-200</t>
  </si>
  <si>
    <t>0700 39 25</t>
  </si>
  <si>
    <t>SIGN LT'D OVHD CTLVR-MONOTUBE, C 21- 30, S 201-250</t>
  </si>
  <si>
    <t>0700 39 26</t>
  </si>
  <si>
    <t>SIGN LT'D OVHD CTLVR-MONOTUBE, C 21- 30, S 251-300</t>
  </si>
  <si>
    <t>0700 39 27</t>
  </si>
  <si>
    <t>SIGN LT'D OVHD CTLVR-MONOTUBE, C 21- 30, S OVE 300</t>
  </si>
  <si>
    <t>0700 39 33</t>
  </si>
  <si>
    <t>SIGN LT'D OVHD CTLVR-MONOTUBE, C 31- 40, S101-150</t>
  </si>
  <si>
    <t>0700 39 34</t>
  </si>
  <si>
    <t>SIGN LT'D OVHD CTLVR-MONOTUBE, C 31- 40, S151-200</t>
  </si>
  <si>
    <t>0700 39 35</t>
  </si>
  <si>
    <t>SIGN LT'D OVHD CTLVR-MONOTUBE, C 31- 40, S201-250</t>
  </si>
  <si>
    <t>0700 39 36</t>
  </si>
  <si>
    <t>SIGN LT'D OVHD CTLVR-MONOTUBE, C 31- 40, S251-300</t>
  </si>
  <si>
    <t>0700 39 37</t>
  </si>
  <si>
    <t>SIGN LT'D OVHD CTLVR-MONOTUBE, C 31- 40, S OVER 300</t>
  </si>
  <si>
    <t>0700 39 43</t>
  </si>
  <si>
    <t>SIGN LT'D OVHD CTLVR-MONOTUBE, C 41- 50, S101-150</t>
  </si>
  <si>
    <t>0700 39 44</t>
  </si>
  <si>
    <t>SIGN LT'D OVHD CTLVR-MONOTUBE, C 41- 50, S151-200</t>
  </si>
  <si>
    <t>0700 39 46</t>
  </si>
  <si>
    <t>SIGN LT'D OVHD CTLVR-MONOTUBE, C 41- 50, S251-300</t>
  </si>
  <si>
    <t>0700 39 47</t>
  </si>
  <si>
    <t>SIGN LT'D OVHD CTLVR-MONOTUBE, C 41- 50, OVER 300</t>
  </si>
  <si>
    <t>0700 39 56</t>
  </si>
  <si>
    <t>SIGN LT'D OVHD CTLVR-MONOTUBE, C 51- 60, S251-300</t>
  </si>
  <si>
    <t>0700 39 57</t>
  </si>
  <si>
    <t>SIGN LT'D OVHD CTLVR-MONOTUBE, C 51- 60, OVER 300</t>
  </si>
  <si>
    <t>0700 39 67</t>
  </si>
  <si>
    <t>SIGN LT'D OVHD CTLVR-MONOTUBE, C 61- 70, OVER 300</t>
  </si>
  <si>
    <t>0700 39 74</t>
  </si>
  <si>
    <t>SIGN LT'D OVHD CTLVR-MONOTUBE, C 71- 80, S151-200</t>
  </si>
  <si>
    <t>0700 40  1</t>
  </si>
  <si>
    <t>0700 40  2</t>
  </si>
  <si>
    <t>0700 41 11</t>
  </si>
  <si>
    <t>0700 44057</t>
  </si>
  <si>
    <t>0700 44058</t>
  </si>
  <si>
    <t>0700 46 11</t>
  </si>
  <si>
    <t>0700 46 12</t>
  </si>
  <si>
    <t>0700 46 13</t>
  </si>
  <si>
    <t>0700 46 14</t>
  </si>
  <si>
    <t>0700 46 15</t>
  </si>
  <si>
    <t>SIGN EXISTING- REMOVE, SPAN WIRE</t>
  </si>
  <si>
    <t>0700 46 16</t>
  </si>
  <si>
    <t>SIGN EXISTING- REMOVE, BRIDGE MOUNTED</t>
  </si>
  <si>
    <t>0700 46 21</t>
  </si>
  <si>
    <t>0700 46 22</t>
  </si>
  <si>
    <t>0700 46 25</t>
  </si>
  <si>
    <t>SIGN EXISTING- RELOCATE, SPAN WIRE</t>
  </si>
  <si>
    <t>0700 46 26</t>
  </si>
  <si>
    <t>SIGN EXISTING- RELOCATE, BRIDGE MOUNTED</t>
  </si>
  <si>
    <t>0700 48 12</t>
  </si>
  <si>
    <t>SIGN PANELS, F &amp; I, 101 - 200</t>
  </si>
  <si>
    <t>0700 48 13</t>
  </si>
  <si>
    <t>SIGN PANELS, F&amp;I, 201 - 300</t>
  </si>
  <si>
    <t>0700 48 14</t>
  </si>
  <si>
    <t>SIGN PANELS, F&amp;I, 301 - 400</t>
  </si>
  <si>
    <t>0700 48 15</t>
  </si>
  <si>
    <t>SIGN PANELS, F&amp;I, 401 - 500</t>
  </si>
  <si>
    <t>0700 48 16</t>
  </si>
  <si>
    <t>SIGN PANELS, F&amp;I, 501 - 600</t>
  </si>
  <si>
    <t>0700 48 17</t>
  </si>
  <si>
    <t>SIGN PANELS, F&amp;I, 601 OR GREATER</t>
  </si>
  <si>
    <t>0700 48 18</t>
  </si>
  <si>
    <t>SIGN PANELS, F &amp; I, 15 OR &lt;</t>
  </si>
  <si>
    <t>0700 48 19</t>
  </si>
  <si>
    <t>SIGN PANELS, F &amp; I, 16 - 100</t>
  </si>
  <si>
    <t>0700 48 22</t>
  </si>
  <si>
    <t>SIGN PANELS, INSTALL, 101 - 200</t>
  </si>
  <si>
    <t>0700 48 28</t>
  </si>
  <si>
    <t>SIGN PANELS, INSTALL, 15 OR LESS</t>
  </si>
  <si>
    <t>0700 48 29</t>
  </si>
  <si>
    <t>SIGN PANELS, INSTALL, 16 - 100</t>
  </si>
  <si>
    <t>0700 48 32</t>
  </si>
  <si>
    <t>SIGN PANELS, OVERLAY, 101 - 200</t>
  </si>
  <si>
    <t>0700 48 33</t>
  </si>
  <si>
    <t>SIGN PANELS, OVERLAY, 201-300</t>
  </si>
  <si>
    <t>0700 48 34</t>
  </si>
  <si>
    <t>SIGN PANELS, OVERLAY, 301-400</t>
  </si>
  <si>
    <t>0700 48 35</t>
  </si>
  <si>
    <t>SIGN PANELS, OVERLAY, 401-500</t>
  </si>
  <si>
    <t>0700 48 38</t>
  </si>
  <si>
    <t>SIGN PANELS, OVERLAY, 15 OR LESS</t>
  </si>
  <si>
    <t>0700 48 39</t>
  </si>
  <si>
    <t>SIGN PANELS, OVERLAY, 16 - 100</t>
  </si>
  <si>
    <t>0700 48 42</t>
  </si>
  <si>
    <t>SIGN PANELS, RELOCATE, 101 - 200</t>
  </si>
  <si>
    <t>0700 48 43</t>
  </si>
  <si>
    <t>SIGN PANELS, RELOCATE, 201 - 300</t>
  </si>
  <si>
    <t>0700 48 44</t>
  </si>
  <si>
    <t>SIGN PANELS, RELOCATE, 301 - 400</t>
  </si>
  <si>
    <t>0700 48 45</t>
  </si>
  <si>
    <t>SIGN PANELS, RELOCATE, 401 - 500</t>
  </si>
  <si>
    <t>0700 48 46</t>
  </si>
  <si>
    <t>SIGN PANELS, RELOCATE, 501 - 600</t>
  </si>
  <si>
    <t>0700 48 47</t>
  </si>
  <si>
    <t>SIGN PANELS, RELOCATE, 601 OR GREATER</t>
  </si>
  <si>
    <t>0700 48 48</t>
  </si>
  <si>
    <t>SIGN PANELS RELOCATE, 15 OR &lt;</t>
  </si>
  <si>
    <t>0700 48 49</t>
  </si>
  <si>
    <t>SIGN PANELS RELOCATE, 16 - 100</t>
  </si>
  <si>
    <t>0700 48 52</t>
  </si>
  <si>
    <t>SIGN PANELS, REPLACE, 101 - 200</t>
  </si>
  <si>
    <t>0700 48 53</t>
  </si>
  <si>
    <t>SIGN PANELS, REPLACE, 201 - 300</t>
  </si>
  <si>
    <t>0700 48 54</t>
  </si>
  <si>
    <t>SIGN PANELS, REPLACE, 301 - 400</t>
  </si>
  <si>
    <t>0700 48 55</t>
  </si>
  <si>
    <t>SIGN PANELS, REPLACE, 401 - 500</t>
  </si>
  <si>
    <t>0700 48 56</t>
  </si>
  <si>
    <t>SIGN PANELS, REPLACE, 501 - 600</t>
  </si>
  <si>
    <t>0700 48 57</t>
  </si>
  <si>
    <t>SIGN PANELS, REPLACE, 601 SF OR GREATER</t>
  </si>
  <si>
    <t>0700 48 58</t>
  </si>
  <si>
    <t>SIGN PANELS, REPLACE, 15 OR LESS</t>
  </si>
  <si>
    <t>0700 48 59</t>
  </si>
  <si>
    <t>SIGN PANELS, REPLACE, 16 - 100</t>
  </si>
  <si>
    <t>0700 48 60</t>
  </si>
  <si>
    <t>SIGN PANELS, REMOVE</t>
  </si>
  <si>
    <t>0700 70</t>
  </si>
  <si>
    <t>SIGN LIGHTED OVERHEAD, BRIDGE MOUNTED</t>
  </si>
  <si>
    <t>0700 82</t>
  </si>
  <si>
    <t>OVERHEAD SIGN, SPAN WIRE MOUNTED</t>
  </si>
  <si>
    <t>0700 83</t>
  </si>
  <si>
    <t>OVERHEAD SIGN, BRIDGE MOUNTED</t>
  </si>
  <si>
    <t>0700 89111</t>
  </si>
  <si>
    <t>ELECTRONIC DISPLAY SIGN, FURNISH &amp; INSTALL, ELECTRONIC WARNING SIGN, SINGLE COLUMN</t>
  </si>
  <si>
    <t>0700 89113</t>
  </si>
  <si>
    <t>ELECTRONIC DISPLAY SIGN, FURNISH &amp; INSTALL, ELECTRONIC WARNING SIGN, OVERHEAD ATTACHMENT</t>
  </si>
  <si>
    <t>0700 89121</t>
  </si>
  <si>
    <t>ELECTRONIC DISPLAY SIGN, FURNISH &amp; INSTALL, ELECTRONIC REGULATORY SIGN, SINGLE COLUMN</t>
  </si>
  <si>
    <t>0700 89123</t>
  </si>
  <si>
    <t>ELECTRONIC DISPLAY SIGN, FURNISH &amp; INSTALL, ELECTRONIC REGULATORY SIGN, OVERHEAD ATTACHMENT</t>
  </si>
  <si>
    <t>0700 89131</t>
  </si>
  <si>
    <t>ELECTRONIC DISPLAY SIGN, FURNISH &amp; INSTALL, ELECTRONIC SPEED FEEDBACK SIGN, SINGLE COLUMN</t>
  </si>
  <si>
    <t>0700 89141</t>
  </si>
  <si>
    <t>ELECTRONIC DISPLAY SIGN, FURNISH &amp; INSTALL,  BLANK OUT, SINGLE COLUMN</t>
  </si>
  <si>
    <t>0700 89143</t>
  </si>
  <si>
    <t>ELECTRONIC DISPLAY SIGN, FURNISH &amp; INSTALL,  BLANK OUT, OVERHEAD ATTACHMENT</t>
  </si>
  <si>
    <t>0700 89343</t>
  </si>
  <si>
    <t>ELECTRONIC DISPLAY SIGN, INSTALL, BLANK OUT, OVERHEAD ATTACHMENT</t>
  </si>
  <si>
    <t>0700 89420</t>
  </si>
  <si>
    <t>ELECTRONIC DISPLAY SIGN,RELOCATE, ELECTRONIC  REGULATORY SIGN</t>
  </si>
  <si>
    <t>0700 89800</t>
  </si>
  <si>
    <t>0700 89900</t>
  </si>
  <si>
    <t>ELECTRONIC DISPLAY SIGN, DIAGNOSTIC AND  MISCELLANEOUS REPAIR</t>
  </si>
  <si>
    <t>0700 90 11</t>
  </si>
  <si>
    <t>SIGN FLASHING BEACON, F&amp;I GROUND MOUNT</t>
  </si>
  <si>
    <t>0700 90 12</t>
  </si>
  <si>
    <t>SIGN FLASHING BEACON, F&amp;I, OVERHEAD MOUNT</t>
  </si>
  <si>
    <t>0700 90 13</t>
  </si>
  <si>
    <t>SIGN FLASHING BEACON, F&amp;I, BRIDGE MOUNT</t>
  </si>
  <si>
    <t>0700 90 14</t>
  </si>
  <si>
    <t>SIGN FLASHING BEACON, F&amp;I, SPAN WIRE</t>
  </si>
  <si>
    <t>0700 90 21</t>
  </si>
  <si>
    <t>SIGN FLASHING BEACON, RELOCATE, GROUND MOUNT</t>
  </si>
  <si>
    <t>0700 90 31</t>
  </si>
  <si>
    <t>SIGN FLASHING BEACON, REMOVE, GROUND MOUNT</t>
  </si>
  <si>
    <t>0700 90 32</t>
  </si>
  <si>
    <t>SIGN FLASHING BEACON, REMOVE, OVERHEAD MOUNT</t>
  </si>
  <si>
    <t>0700 90 33</t>
  </si>
  <si>
    <t>SIGN FLASHING BEACON, REMOVE, BRIDGE MOUNT</t>
  </si>
  <si>
    <t>0700 90 34</t>
  </si>
  <si>
    <t>SIGN FLASHING BEACON, REMOVE, SPAN WIRE</t>
  </si>
  <si>
    <t>0700 90 41</t>
  </si>
  <si>
    <t>SIGN FLASHING BEACON, RETROFIT, GROUND MOUNT</t>
  </si>
  <si>
    <t>0700 90 51</t>
  </si>
  <si>
    <t>FLASHING BEACON SIGN, REPLACE, GROUND MOUNT</t>
  </si>
  <si>
    <t>0700 90 71</t>
  </si>
  <si>
    <t>SIGN FLASHING BEACON, REPLACE BEACON, GROUND MOUNT</t>
  </si>
  <si>
    <t>0700 90 72</t>
  </si>
  <si>
    <t>SIGN FLASHING BEACON, REPLACE BEACON, OVERHEAD MOUNT</t>
  </si>
  <si>
    <t>0700141112</t>
  </si>
  <si>
    <t>ENHANCED HIGHWAY SIGN ASSEMBLY, AC POWERED, F&amp;I GROUND MOUNT, W/BEACON, 12-20 SF OF STATIC SIGN PANELS</t>
  </si>
  <si>
    <t>0700141113</t>
  </si>
  <si>
    <t>ENHANCED HIGHWAY SIGN ASSEMBLY, AC POWERED, F&amp;I GROUND MOUNT, W/BEACON, 21-30 SF OF STATIC SIGN PANELS</t>
  </si>
  <si>
    <t>0700141121</t>
  </si>
  <si>
    <t>ENHANCED HIGHWAY SIGN ASSEMBLY, AC POWERED, F&amp;I GROUND MOUNT, W/2 BEACONS, UP TO 12 SF OF STATIC SIGN PANELS</t>
  </si>
  <si>
    <t>0700141122</t>
  </si>
  <si>
    <t>ENHANCED HIGHWAY SIGN ASSEMBLY, AC POWERED, F&amp;I GROUND MOUNT, W/2 BEACONS, 12-20 SF OF STATIC SIGN PANELS</t>
  </si>
  <si>
    <t>0700141131</t>
  </si>
  <si>
    <t>ENHANCED HIGHWAY SIGN ASSEMBLY, AC POWERED, F&amp;I GROUND MOUNT, W/EDS, UP TO 12 SF OF STATIC SIGN PANELS</t>
  </si>
  <si>
    <t>0700141132</t>
  </si>
  <si>
    <t>ENHANCED HIGHWAY SIGN ASSEMBLY, AC POWERED, F&amp;I GROUND MOUNT, W/EDS, 12-20 SF OF STATIC SIGN PANELS</t>
  </si>
  <si>
    <t>0700141133</t>
  </si>
  <si>
    <t>ENHANCED HIGHWAY SIGN ASSEMBLY, AC POWERED, F&amp;I GROUND MOUNT, W/EDS, 21-30 SF OF STATIC SIGN PANELS</t>
  </si>
  <si>
    <t>0700141141</t>
  </si>
  <si>
    <t>ENHANCED HWY SIGN ASSEMBLY, AC POWERED, F&amp;I GROUND MOUNT, W/HIGHLIGHTED SIGN &lt;12 SF, UP TO 12 SF OF STATIC SIGN PANELS</t>
  </si>
  <si>
    <t>0700141142</t>
  </si>
  <si>
    <t>ENHANCED HWY SIGN ASSEMBLY, AC POWERED, F&amp;I GROUND MOUNT, W/HIGHLIGHTED SIGN &lt;12 SF, 12-20 SF OF STATIC SIGN PANELS</t>
  </si>
  <si>
    <t>0700141150</t>
  </si>
  <si>
    <t>ENHANCED HIGHWAY SIGN ASSEMBLY, AC POWERED, F&amp;I GROUND MOUNT, HIGHLIGHTED SIGN 12-20 SF</t>
  </si>
  <si>
    <t>0700141151</t>
  </si>
  <si>
    <t>ENHANCED HWY SIGN ASSEMBLY, AC POWERED, F&amp;I GROUND MOUNT, W/HIGHLIGHTED SIGN 12-20 SF, UP TO 12 SF OF STATIC SIGN PANELS</t>
  </si>
  <si>
    <t>0700141152</t>
  </si>
  <si>
    <t>ENHANCED HWY SIGN ASSEMBLY, AC POWERED, F&amp;I GROUND MOUNT, W/HIGHLIGHTED SIGN 12-20 SF, 12-20 SF OF STATIC SIGN PANELS</t>
  </si>
  <si>
    <t>0700141171</t>
  </si>
  <si>
    <t>ENHANCED HIGHWAY SIGN ASSEMBLY, AC POWERED, F&amp;I GROUND MOUNT, W/EDS AND BEACON, UP TO 12 SF OF STATIC SIGN PANELS</t>
  </si>
  <si>
    <t>0700141172</t>
  </si>
  <si>
    <t>ENHANCED HIGHWAY SIGN ASSEMBLY, AC POWERED, F&amp;I GROUND MOUNT, W/EDS AND BEACON, 12-20 SF OF STATIC SIGN PANELS</t>
  </si>
  <si>
    <t>0700141173</t>
  </si>
  <si>
    <t>ENHANCED HIGHWAY SIGN ASSEMBLY, AC POWERED, F&amp;I GROUND MOUNT, W/EDS AND BEACON, 21-30 SF OF STATIC SIGN PANELS</t>
  </si>
  <si>
    <t>0700141180</t>
  </si>
  <si>
    <t>ENHANCED HIGHWAY SIGN ASSEMBLY, AC POWERED, F&amp;I GROUND MOUNT, W/EDS AND HIGHLIGHTED SIGN &lt;12 SF</t>
  </si>
  <si>
    <t>0700141190</t>
  </si>
  <si>
    <t>ENHANCED HIGHWAY SIGN ASSEMBLY, AC POWERED, F&amp;I GROUND MOUNT, BLANK OUT SIGN 12-16 SF</t>
  </si>
  <si>
    <t>0700141221</t>
  </si>
  <si>
    <t>ENHANCED HIGHWAY SIGN ASSEMBLY, AC POWERED, F&amp;I BARRIER TOP MOUNT, W/2 BEACONS, UP TO 12 SF OF STATIC SIGN PANELS</t>
  </si>
  <si>
    <t>0700141240</t>
  </si>
  <si>
    <t>ENHANCED HIGHWAY SIGN ASSEMBLY, AC POWERED, F&amp;I BARRIER TOP MOUNT, HIGHLIGHTED SIGN &lt;12 SF</t>
  </si>
  <si>
    <t>0700141241</t>
  </si>
  <si>
    <t>ENHANCED HIGHWAY SIGN ASSEMBLY, AC POWERED, F&amp;I BARRIER TOP MOUNT, HIGHLIGHTED SIGN &lt;12 SF, UP TO 12 SF OF STATIC PANELS</t>
  </si>
  <si>
    <t>0700141242</t>
  </si>
  <si>
    <t>ENHANCED HWY SIGN ASSEMBLY, AC POWERED, F&amp;I BARRIER TOP MOUNT, W/HIGHLIGHTED SIGN &lt;12 SF, 12-20 SF OF STATIC PANELS</t>
  </si>
  <si>
    <t>0700141330</t>
  </si>
  <si>
    <t>ENHANCED HIGHWAY SIGN ASSEMBLY, AC POWERED, F&amp;I OVERHEAD MOUNT, ELECTRONIC DISPLAY SIGN</t>
  </si>
  <si>
    <t>0700141340</t>
  </si>
  <si>
    <t>ENHANCED HIGHWAY SIGN ASSEMBLY, AC POWERED, F&amp;I OVERHEAD MOUNT, HIGHLIGHTED SIGN &lt;12 SF</t>
  </si>
  <si>
    <t>0700141390</t>
  </si>
  <si>
    <t>ENHANCED HIGHWAY SIGN ASSEMBLY, AC POWERED, F&amp;I OVERHEAD MOUNT, BLANK OUT SIGN 12-16 SF</t>
  </si>
  <si>
    <t>0700141441</t>
  </si>
  <si>
    <t>ENHANCED HWY SIGN ASSEMBLY, AC POWERED, F&amp;I BARRIER SIDE MOUNT, W/HIGHLIGHTED SIGN &lt;12 SF, UP TO 12 SF OF STATIC PANELS</t>
  </si>
  <si>
    <t>0700141442</t>
  </si>
  <si>
    <t>ENHANCED HWY SIGN ASSEMBLY, AC POWERED, F&amp;I BARRIER SIDE MOUNT, W/HIGHLIGHTED SIGN &lt;12 SF, 12-20 SF OF STATIC PANELS</t>
  </si>
  <si>
    <t>0700141510</t>
  </si>
  <si>
    <t>ENHANCED HIGHWAY SIGN ASSEMBLY, AC POWERED, RETROFIT EXISTING GROUND MOUNT, 1 BEACON</t>
  </si>
  <si>
    <t>0700141520</t>
  </si>
  <si>
    <t>ENHANCED HIGHWAY SIGN ASSEMBLY, AC POWERED, RETROFIT EXISTING GROUND MOUNT, 2 BEACONS</t>
  </si>
  <si>
    <t>0700141610</t>
  </si>
  <si>
    <t>ENHANCED HIGHWAY SIGN ASSEMBLY, AC POWERED, RETROFIT EXISTING OVERHEAD MOUNT, 1 BEACON</t>
  </si>
  <si>
    <t>0700141620</t>
  </si>
  <si>
    <t>ENHANCED HIGHWAY SIGN ASSEMBLY, AC POWERED, RETROFIT EXISTING OVERHEAD MOUNT, 2 BEACONS</t>
  </si>
  <si>
    <t>0700141731</t>
  </si>
  <si>
    <t>ENHANCED HIGHWAY SIGN ASSEMBLY, AC POWERED, INSTALL, W/EDS, UP TO 12 SF OF STATIC SIGN PANELS</t>
  </si>
  <si>
    <t>0700141732</t>
  </si>
  <si>
    <t>ENHANCED HIGHWAY SIGN ASSEMBLY, AC POWERED, INSTALL, W/EDS, 12-20 SF OF STATIC SIGN PANELS</t>
  </si>
  <si>
    <t>0700141733</t>
  </si>
  <si>
    <t>ENHANCED HIGHWAY SIGN ASSEMBLY, AC POWERED, INSTALL, W/EDS, 21-30 SF OF STATIC SIGN PANELS</t>
  </si>
  <si>
    <t>0700141750</t>
  </si>
  <si>
    <t>ENHANCED HIGHWAY SIGN ASSEMBLY, AC POWERED, INSTALL, HIGHLIGHTED SIGN 12-20 SF</t>
  </si>
  <si>
    <t>0700141771</t>
  </si>
  <si>
    <t>ENHANCED HIGHWAY SIGN ASSEMBLY, AC POWERED, INSTALL, W/EDS AND BEACON, UP TO 12 SF OF STATIC SIGN PANELS</t>
  </si>
  <si>
    <t>0700141772</t>
  </si>
  <si>
    <t>ENHANCED HIGHWAY SIGN ASSEMBLY, AC POWERED, INSTALL, W/EDS AND BEACON, 12-20 SF OF STATIC SIGN PANELS</t>
  </si>
  <si>
    <t>0700141773</t>
  </si>
  <si>
    <t>ENHANCED HIGHWAY SIGN ASSEMBLY, AC POWERED, INSTALL, W/EDS AND BEACON, 21-30 SF OF STATIC SIGN PANELS</t>
  </si>
  <si>
    <t>0700141801</t>
  </si>
  <si>
    <t>ENHANCED HIGHWAY SIGN ASSEMBLY, AC POWERED, RELOCATE BEACON(S), SIGN TO REMAIN</t>
  </si>
  <si>
    <t>0700141802</t>
  </si>
  <si>
    <t>ENHANCED HIGHWAY SIGN ASSEMBLY, AC POWERED, RELOCATE - GROUND MOUNT</t>
  </si>
  <si>
    <t>0700141803</t>
  </si>
  <si>
    <t>ENHANCED HIGHWAY SIGN ASSEMBLY, AC POWERED, RELOCATE - OVERHEAD MOUNT</t>
  </si>
  <si>
    <t>0700141901</t>
  </si>
  <si>
    <t>ENHANCED HIGHWAY SIGN ASSEMBLY, AC POWERED, REMOVE BEACON(S), SIGN TO REMAIN</t>
  </si>
  <si>
    <t>0700141904</t>
  </si>
  <si>
    <t>ENHANCED HIGHWAY SIGN ASSEMBLY, AC POWERED, REMOVE TBD</t>
  </si>
  <si>
    <t>0700142122</t>
  </si>
  <si>
    <t>ENHANCED HIGHWAY SIGN ASSEMBLY, SOLAR POWERED, F&amp;I GROUND MOUNT, W/2 BEACONS, 12-20 SF OF STATIC SIGN PANELS</t>
  </si>
  <si>
    <t>0700142132</t>
  </si>
  <si>
    <t>ENHANCED HIGHWAY SIGN ASSEMBLY, SOLAR POWERED, F&amp;I GROUND MOUNT, W/EDS, 12-20 SF OF STATIC SIGN PANELS</t>
  </si>
  <si>
    <t>0700142133</t>
  </si>
  <si>
    <t>ENHANCED HIGHWAY SIGN ASSEMBLY, SOLAR POWERED, F&amp;I GROUND MOUNT, W/EDS, 21-30 SF OF STATIC SIGN PANELS</t>
  </si>
  <si>
    <t>0700142141</t>
  </si>
  <si>
    <t>ENHANCED HWY SIGN ASSEMBLY, SOLAR POWERED, F&amp;I GROUND MOUNT, W/HIGHLIGHTED SIGN &lt;12 SF, UP TO 12 SF OF STATIC PANELS</t>
  </si>
  <si>
    <t>0700142142</t>
  </si>
  <si>
    <t>ENHANCED HWY SIGN ASSEMBLY, SOLAR POWERED, F&amp;I GROUND MOUNT, W/HIGHLIGHTED SIGN &lt;12 SF, 12-20 SF OF STATIC PANELS</t>
  </si>
  <si>
    <t>0700142150</t>
  </si>
  <si>
    <t>ENHANCED HIGHWAY SIGN ASSEMBLY, SOLAR POWERED, F&amp;I GROUND MOUNT, HIGHLIGHTED SIGN 12-20 SF</t>
  </si>
  <si>
    <t>0700142151</t>
  </si>
  <si>
    <t>ENHANCED HWY SIGN ASSEMBLY, SOLAR POWERED, F&amp;I GROUND MOUNT, W/HIGHLIGHTED SIGN 12-20 SF, UP TO 12 SF OF STATIC PANELS</t>
  </si>
  <si>
    <t>0700142160</t>
  </si>
  <si>
    <t>ENHANCED HIGHWAY SIGN ASSEMBLY, SOLAR POWERED, F&amp;I GROUND MOUNT, BLANK OUT SIGN &lt;12 SF</t>
  </si>
  <si>
    <t>0700142172</t>
  </si>
  <si>
    <t>ENHANCED HIGHWAY SIGN ASSEMBLY, SOLAR POWERED, F&amp;I GROUND MOUNT, W/EDS AND BEACON, 12-20 SF OF STATIC SIGN PANELS</t>
  </si>
  <si>
    <t>0700142173</t>
  </si>
  <si>
    <t>ENHANCED HIGHWAY SIGN ASSEMBLY, SOLAR POWERED, F&amp;I GROUND MOUNT, W/EDS AND BEACON, 21-30 SF OF STATIC SIGN PANELS</t>
  </si>
  <si>
    <t>0700142190</t>
  </si>
  <si>
    <t>ENHANCED HIGHWAY SIGN ASSEMBLY, SOLAR POWERED, F&amp;I GROUND MOUNT, BLANK OUT SIGN 12-16 SF</t>
  </si>
  <si>
    <t>0700142221</t>
  </si>
  <si>
    <t>ENHANCED HIGHWAY SIGN ASSEMBLY, SOLAR POWERED, F&amp;I BARRIER TOP MOUNT, W/2 BEACONS, UP TO 12 SF OF STATIC SIGN PANELS</t>
  </si>
  <si>
    <t>0700142222</t>
  </si>
  <si>
    <t>ENHANCED HIGHWAY SIGN ASSEMBLY, SOLAR POWERED, F&amp;I BARRIER TOP MOUNT, W/2 BEACONS, 12-20 SF OF STATIC SIGN PANELS</t>
  </si>
  <si>
    <t>0700142240</t>
  </si>
  <si>
    <t>ENHANCED HIGHWAY SIGN ASSEMBLY, SOLAR POWERED, F&amp;I BARRIER TOP MOUNT, HIGHLIGHTED SIGN &lt;12 SF</t>
  </si>
  <si>
    <t>0700142242</t>
  </si>
  <si>
    <t>ENHANCED HWY SIGN ASSEMBLY, SOLAR POWERED, F&amp;I BARRIER TOP MOUNT, W/HIGHLIGHTED SIGN &lt;12 SF, 12-20 SF OF STATIC PANELS</t>
  </si>
  <si>
    <t>0700142314</t>
  </si>
  <si>
    <t>ENHANCED HIGHWAY SIGN ASSEMBLY, SOLAR POWERED, F&amp;I OVERHEAD MOUNT, W/BEACON, 31-50 SF OF STATIC SIGN PANELS</t>
  </si>
  <si>
    <t>0700142440</t>
  </si>
  <si>
    <t>ENHANCED HIGHWAY SIGN ASSEMBLY, SOLAR POWERED, F&amp;I BARRIER SIDE MOUNT, HIGHLIGHTED SIGN &lt;12 SF</t>
  </si>
  <si>
    <t>0700142442</t>
  </si>
  <si>
    <t>ENHANCED HWY SIGN ASSEMBLY, SOLAR POWERED, F&amp;I BARRIER SIDE MOUNT, W/HIGHLIGHTED SIGN &lt;12 SF, 12-20 SF OF STATIC PANELS</t>
  </si>
  <si>
    <t>0700142510</t>
  </si>
  <si>
    <t>ENHANCED HIGHWAY SIGN ASSEMBLY, SOLAR POWERED, RETROFIT EXISTING GROUND MOUNT, 1 BEACON</t>
  </si>
  <si>
    <t>0700142520</t>
  </si>
  <si>
    <t>ENHANCED HIGHWAY SIGN ASSEMBLY, SOLAR POWERED, RETROFIT EXISTING GROUND MOUNT, 2 BEACONS</t>
  </si>
  <si>
    <t>0700142610</t>
  </si>
  <si>
    <t>ENHANCED HIGHWAY SIGN ASSEMBLY, SOLAR POWERED, RETROFIT EXISTING OVERHEAD MOUNT, 1 BEACON</t>
  </si>
  <si>
    <t>0700142620</t>
  </si>
  <si>
    <t>ENHANCED HIGHWAY SIGN ASSEMBLY, SOLAR POWERED, RETROFIT EXISTING OVERHEAD MOUNT, 2 BEACONS</t>
  </si>
  <si>
    <t>0700142750</t>
  </si>
  <si>
    <t>ENHANCED HIGHWAY SIGN ASSEMBLY, SOLAR POWERED, INSTALL, HIGHLIGHTED SIGN 12-20 SF</t>
  </si>
  <si>
    <t>0700142801</t>
  </si>
  <si>
    <t>ENHANCED HIGHWAY SIGN ASSEMBLY, SOLAR POWERED, RELOCATE BEACON(S), SIGN TO REMAIN</t>
  </si>
  <si>
    <t>0700142802</t>
  </si>
  <si>
    <t>ENHANCED HIGHWAY SIGN ASSEMBLY, SOLAR POWERED, RELOCATE - GROUND MOUNT</t>
  </si>
  <si>
    <t>0700142803</t>
  </si>
  <si>
    <t>ENHANCED HIGHWAY SIGN ASSEMBLY, SOLAR POWERED, RELOCATE - OVERHEAD MOUNT</t>
  </si>
  <si>
    <t>0700142901</t>
  </si>
  <si>
    <t>ENHANCED HIGHWAY SIGN ASSEMBLY, SOLAR POWERED, REMOVE BEACON(S), SIGN TO REMAIN</t>
  </si>
  <si>
    <t>0700142902</t>
  </si>
  <si>
    <t>ENHANCED HIGHWAY SIGN ASSEMBLY, SOLAR POWERED, REMOVE - GROUND MOUNT</t>
  </si>
  <si>
    <t>0700142903</t>
  </si>
  <si>
    <t>ENHANCED HIGHWAY SIGN ASSEMBLY, SOLAR POWERED, REMOVE  - OVERHEAD MOUNT</t>
  </si>
  <si>
    <t>0700142904</t>
  </si>
  <si>
    <t>ENHANCED HIGHWAY SIGN ASSEMBLY, SOLAR POWERED, REMOVE TBD</t>
  </si>
  <si>
    <t>0701  1810</t>
  </si>
  <si>
    <t>ERROR: PROFILED THERMOPLASTIC,STANDARD- ASPHALT SURFACES, WHITE, SOLID,6"</t>
  </si>
  <si>
    <t>0701 10100</t>
  </si>
  <si>
    <t>PROFILED THERMOPLASTIC,STANDARD-REMOVE, PROJECT 441730-1-52-01</t>
  </si>
  <si>
    <t>0701 11111</t>
  </si>
  <si>
    <t>AUDIBLE &amp; VIBRATORY- PROFILED THERMOPLASTIC,STANDARD, WHITE, SOLID,6"</t>
  </si>
  <si>
    <t>0701 11112</t>
  </si>
  <si>
    <t>AUDIBLE &amp; VIBRATORY- PROFILED THERMOPLASTIC,STANDARD, WHITE, SOLID, 8"</t>
  </si>
  <si>
    <t>0701 11121</t>
  </si>
  <si>
    <t>AUDIBLE &amp; VIBRATORY- PROFILED THERMOPLASTIC,STANDARD, WHITE, SKIP, 6"</t>
  </si>
  <si>
    <t>0701 11211</t>
  </si>
  <si>
    <t>AUDIBLE &amp; VIBRATORY- PROFILED THERMOPLASTIC,STANDARD, YELLOW, SOLID, 6"</t>
  </si>
  <si>
    <t>0701 11212</t>
  </si>
  <si>
    <t>AUDIBLE &amp; VIBRATORY- PROFILED THERMOPLASTIC,STANDARD, YELLOW, SOLID, 8"</t>
  </si>
  <si>
    <t>0701 11221</t>
  </si>
  <si>
    <t>AUDIBLE &amp; VIBRATORY-PROFILED THERMOPLASTIC,STANDARD, YELLOW, SKIP, 6"</t>
  </si>
  <si>
    <t>0701 15111</t>
  </si>
  <si>
    <t>AUDIBLE &amp; VIBRATORY- PROFILED THERMOPLASTIC,STANDARD- OPEN GRADED ASPHALT SURFACES, WHITE, SOLID,6"</t>
  </si>
  <si>
    <t>0701 15112</t>
  </si>
  <si>
    <t>AUDIBLE &amp; VIBRATORY- PROFILED THERMOPLASTIC,STANDARD- OPEN GRADED ASHPALT SURFACES, WHITE, SOLID, 8"</t>
  </si>
  <si>
    <t>0701 15121</t>
  </si>
  <si>
    <t>AUDIBLE &amp; VIBRATORY- PROFILED THERMOPLASTIC,STANDARD- OPEN GRADED ASPHALT SURFACES, WHITE, SKIP, 6"</t>
  </si>
  <si>
    <t>0701 15211</t>
  </si>
  <si>
    <t>AUDIBLE &amp; VIBRATORY- PROFILED THERMOPLASTIC,STANDARD- OPEN GRADED ASPHALT SURFACES, YELLOW, SOLID, 6"</t>
  </si>
  <si>
    <t>0701 15212</t>
  </si>
  <si>
    <t>AUDIBLE &amp; VIBRATORY- PROFILED THERMOPLASTIC,STANDARD- OPEN GRADED ASPHALT SURFACES, YELLOW, SOLID, 8"</t>
  </si>
  <si>
    <t>0701 15221</t>
  </si>
  <si>
    <t>AUDIBLE &amp; VIBRATORY- PROFILED THERMOPLASTIC,STANDARD- OPEN GRADED ASPHALT SURFACES, YELLOW, SKIP, 6"</t>
  </si>
  <si>
    <t>0701 16111</t>
  </si>
  <si>
    <t>AUD &amp; VIB PVT MARK/PROFILED THERMOPLASTIC,STANDARD-  OTHER SURFACESWHITE, SOLID,6"</t>
  </si>
  <si>
    <t>0701 16112</t>
  </si>
  <si>
    <t>AUD &amp; VIB PVT MARK/PROFILED THERMOPLASTIC,STANDARD-  OTHER SURFACES, WHITE, SOLID, 8"</t>
  </si>
  <si>
    <t>0701 16121</t>
  </si>
  <si>
    <t>AUD &amp; VIB PVT MARK/PROFILED THERMOPLASTIC,STANDARD- OTHER SURFACES, WHITE, SKIP, 6"</t>
  </si>
  <si>
    <t>0701 16211</t>
  </si>
  <si>
    <t>AUD &amp; VIB PVT MARK/PROFILED THERMOPLASTIC,STANDARD- OTHER SURFACES, YELLOW, SOLID, 6"</t>
  </si>
  <si>
    <t>0701 16212</t>
  </si>
  <si>
    <t>AUD &amp; VIB PVT MARK/PROFILED THERMOPLASTIC,STANDARD- OTHER SURFACES, YELLOW, SOLID, 8"</t>
  </si>
  <si>
    <t>0701 16221</t>
  </si>
  <si>
    <t>AUD &amp; VIB PVT MARK/PROFILED THERMOPLASTIC,STANDARD- OTHER SURFACES, YELLOW, SKIP, 6"</t>
  </si>
  <si>
    <t>0701 17111</t>
  </si>
  <si>
    <t>0701 17211</t>
  </si>
  <si>
    <t>PROFILED THERMOPLASTIC,STANDARD- CONCRETE SURFACES, YELLOW, SKIP,6"</t>
  </si>
  <si>
    <t>0701 19</t>
  </si>
  <si>
    <t>070141440</t>
  </si>
  <si>
    <t>ERROR ENHANCED HIGHWAY SIGN ASSEMBLY, AC POWERED, F&amp;I BARRIER SIDE MOUNT, HIGHLIGHTED SIGN &lt;12 SF</t>
  </si>
  <si>
    <t>0702 11111</t>
  </si>
  <si>
    <t>WET WEATHER MARKINGS, SOLID, WHITE, 6"</t>
  </si>
  <si>
    <t>0702 11121</t>
  </si>
  <si>
    <t>WET WEATHER MARKINGS, SKIP, WHITE, 6"</t>
  </si>
  <si>
    <t>0702 11211</t>
  </si>
  <si>
    <t>WET WEATHER MARKINGS, SOLID, YELLOW, 6"</t>
  </si>
  <si>
    <t>0702 11221</t>
  </si>
  <si>
    <t>WET WEATHER MARKINGS, SKIP, YELLOW, 6"</t>
  </si>
  <si>
    <t>0702 12111</t>
  </si>
  <si>
    <t>WET WEATHER AND AUDIBLE MARKINGS, SOLID, WHITE, 6"</t>
  </si>
  <si>
    <t>0702 12121</t>
  </si>
  <si>
    <t>WET WEATHER AND AUDIBLE MARKINGS, SKIP, WHITE, 6"</t>
  </si>
  <si>
    <t>0702 12211</t>
  </si>
  <si>
    <t>WET WEATHER AND AUDIBLE MARKINGS, SOLID, YELLOW, 6"</t>
  </si>
  <si>
    <t>0702 12221</t>
  </si>
  <si>
    <t>WET WEATHER AND AUDIBLE MARKINGS, SKIP, YELLOW, 6"</t>
  </si>
  <si>
    <t>0704  1100</t>
  </si>
  <si>
    <t>TUBULAR MARKER, DURABLE, 24" WHITE POST, PROJECT 436958-1-52-01, ETC.</t>
  </si>
  <si>
    <t>0705 10 11</t>
  </si>
  <si>
    <t>0705 10 13</t>
  </si>
  <si>
    <t>0705 10100</t>
  </si>
  <si>
    <t>OBJECT MARKER, TYPE 1, BARRIER MOUNTED PER 700-012, PROJECT 443898-1-52-01</t>
  </si>
  <si>
    <t>DELINEATOR, FLEXIBLE HIGH VISIBILITY MEDIAN</t>
  </si>
  <si>
    <t>DELINEATOR, FLEXIBLE HIGH PERFORMANCE 48"</t>
  </si>
  <si>
    <t>0705 11  5</t>
  </si>
  <si>
    <t>DELINEATOR, FLEXIBLE HIGH PERFORMANCE 36"  MANAGED LANES- EXPRESS LANE MARKER</t>
  </si>
  <si>
    <t>0705 11 10</t>
  </si>
  <si>
    <t>DELINEATOR, INSTALL ONLY- ITEM FURNISHED BY FDOT</t>
  </si>
  <si>
    <t>0705 11 11</t>
  </si>
  <si>
    <t>DELINEATOR POST, FURNISH &amp; INSTALL ON EXISTING BASE</t>
  </si>
  <si>
    <t>0705 11101</t>
  </si>
  <si>
    <t>DELINEATOR, FLEXIBLE HIGH PERFORMANCE 24"  MANAGED LANES- EXPRESS LANE MARKER, PROJECT 410216-2-72-01</t>
  </si>
  <si>
    <t>0705 11102</t>
  </si>
  <si>
    <t>DELINEATOR, FLEXIBLE HIGH PERFORMANCE 24"  MANAGED LANES- EXPRESS LANE MARKER, PROJECT 435546-1-52-01</t>
  </si>
  <si>
    <t>0705 11104</t>
  </si>
  <si>
    <t>DELINEATOR, FLEXIBLE HIGH PERFORMANCE   CITY POST MARKER, PROJECT 441322-1-52-01</t>
  </si>
  <si>
    <t>0705 11105</t>
  </si>
  <si>
    <t>DELINEATOR, FLEXIBLE HIGH PERFORMANCE 36"  EXPRESS LANE MARKER, PROJECT 441322-1-52-01</t>
  </si>
  <si>
    <t>0705 11106</t>
  </si>
  <si>
    <t>DELINEATOR, REPLACE BARRIER DELINEATOR ON EXISTING BARRIER, 3" x 4",  PROJECT 437707-1-52-01</t>
  </si>
  <si>
    <t>0705 11107</t>
  </si>
  <si>
    <t>DELINEATOR,  FLEXIBLE HIGH PERFORMANCE 24" MANAGED LANES- EXPRESS LANE MARKER, PROJECT 442631-1-52-01</t>
  </si>
  <si>
    <t>0705 11108</t>
  </si>
  <si>
    <t>DELINEATOR, FLEXIBLE HIGH PERFORMANCE 24"  MANAGED LANES- EXPRESS LANE MARKER, PROJECT 410216-8-72-01</t>
  </si>
  <si>
    <t>0705 11109</t>
  </si>
  <si>
    <t>DELINEATOR, FLEXIBLE HIGH PERFORMANCE 24"  MANAGED LANES- EXPRESS LANE MARKER, PROJECT 435542-1-52-01</t>
  </si>
  <si>
    <t>0705 11110</t>
  </si>
  <si>
    <t>DELINEATOR, REPLACE DELINEATOR ON EXISTING GUARDRAIL, PROJECT 437929-1-72-44</t>
  </si>
  <si>
    <t>0705 11111</t>
  </si>
  <si>
    <t>DELINEATOR, FLEXIBLE HIGH PERFORMANCE 24"  MANAGED LANES- EXPRESS LANE MARKER, PROJECT 436962-1-52-01</t>
  </si>
  <si>
    <t>0705 11112</t>
  </si>
  <si>
    <t>DELINEATOR, FLEXIBLE HIGH PERFORMANCE 36"  MANAGED LANES- EXPRESS LANE MARKER, PROJECT 436962-1-52-01</t>
  </si>
  <si>
    <t>0705 11113</t>
  </si>
  <si>
    <t>DELINEATOR, FLEXIBLE HIGH PERFORMANCE 36"  MANAGED LANES- EXPRESS LANE MARKER, PROJECT 440857-1-52-01</t>
  </si>
  <si>
    <t>0705 71</t>
  </si>
  <si>
    <t>070511110</t>
  </si>
  <si>
    <t>ERROR: DELINEATOR, REPLACE</t>
  </si>
  <si>
    <t>RAISED PAVEMENT MARKER, TYPE B WITHOUT FINAL SURFACE MARKINGS</t>
  </si>
  <si>
    <t>0706  1  2</t>
  </si>
  <si>
    <t>RAISED PAVEMENT MARKER, TYPE F INTERNALLY ILLUMINATED</t>
  </si>
  <si>
    <t>0706  1100</t>
  </si>
  <si>
    <t>RAISED PAVEMENT MARKER, TYPE F INTERNALLY ILLUMINATED, PROJECT 439940-1-52-01</t>
  </si>
  <si>
    <t>0706  1101</t>
  </si>
  <si>
    <t>RAISED PAVEMENT MARKER, TYPE F INTERNALLY ILLUMINATED, PROJECT 439929-1-52-01</t>
  </si>
  <si>
    <t>0706  1102</t>
  </si>
  <si>
    <t>RAISED PAVEMENT MARKER, TYPE F INTERNALLY ILLUMINATED, PROJECT 441631-1-52-01</t>
  </si>
  <si>
    <t>0706  1103</t>
  </si>
  <si>
    <t>RAISED PAVEMENT MARKER, TYPE F INTERNALLY ILLUMINATED, PROJECT 440552-3-52-01</t>
  </si>
  <si>
    <t>0706  1104</t>
  </si>
  <si>
    <t>RAISED PAVEMENT MARKER, TYPE F INTERNALLY ILLUMINATED, PROJECT 449299-2-52-01</t>
  </si>
  <si>
    <t>0706  1110</t>
  </si>
  <si>
    <t>0706  3</t>
  </si>
  <si>
    <t>0709  2130</t>
  </si>
  <si>
    <t>ERROR: TRAFFIC STRIPE</t>
  </si>
  <si>
    <t>0709 11101</t>
  </si>
  <si>
    <t>TRAFFIC STRIPE-TWO REACTIVE COMPONENTS, STANDARD,  WHITE, SOLID, 6"</t>
  </si>
  <si>
    <t>0709 11102</t>
  </si>
  <si>
    <t>TRAFFIC STRIPE-TWO REACTIVE COMPONENTS, STANDARD,  WHITE, SOLID, 8" FOR INTERCHANGE AND URBAN ISLAND</t>
  </si>
  <si>
    <t>0709 11111</t>
  </si>
  <si>
    <t>0709 11112</t>
  </si>
  <si>
    <t>TRAFFIC STRIPE-TWO REACTIVE COMPONENTS, STANDARD,  WHITE, SOLID, 8"</t>
  </si>
  <si>
    <t>0709 11122</t>
  </si>
  <si>
    <t>0709 11123</t>
  </si>
  <si>
    <t>TRAFFIC STRIPE-TWO REACTIVE COMPONENTS, STANDARD,  WHITE, SOLID, 12"</t>
  </si>
  <si>
    <t>0709 11124</t>
  </si>
  <si>
    <t>TRAFFIC STRIPE-TWO REACTIVE COMPONENTS, STANDARD,  WHITE, SOLID, 18"</t>
  </si>
  <si>
    <t>0709 11125</t>
  </si>
  <si>
    <t>TRAFFIC STRIPE-TWO REACTIVE COMPONENTS, STANDARD,  WHITE, SOLID, 24"</t>
  </si>
  <si>
    <t>0709 11131</t>
  </si>
  <si>
    <t>TRAFFIC STRIPE-TWO REACTIVE COMPONENTS, STANDARD,  WHITE, SKIP, 6"</t>
  </si>
  <si>
    <t>0709 11141</t>
  </si>
  <si>
    <t>TRAFFIC STRIPE-TWO REACTIVE COMPONENTS, STANDARD,  WHITE, 2'-4' DOTTED GUIDE/6'-10' GAP EXTENSION LINE, 6"</t>
  </si>
  <si>
    <t>0709 11151</t>
  </si>
  <si>
    <t>TRAFFIC STRIPE-TWO REACTIVE COMPONENTS, STANDARD, WHITE, DOTTED/GUIDELINE/6-10 GAP EXTENSION, 6"</t>
  </si>
  <si>
    <t>0709 11201</t>
  </si>
  <si>
    <t>TRAFFIC STRIPE-TWO REACTIVE COMPONENTS, STANDARD,  YELLOW, SOLID, 6"</t>
  </si>
  <si>
    <t>0709 11211</t>
  </si>
  <si>
    <t>0709 11222</t>
  </si>
  <si>
    <t>TRAFFIC STRIPE-TWO REACTIVE COMPONENTS, STANDARD, YELLOW, SOLID, 8"</t>
  </si>
  <si>
    <t>0709 11224</t>
  </si>
  <si>
    <t>TRAFFIC STRIPE-TWO REACTIVE COMPONENTS, STANDARD, YELLOW, SOLID, 18"</t>
  </si>
  <si>
    <t>0709 11241</t>
  </si>
  <si>
    <t>TRAFFIC STRIPE-TWO REACTIVE COMPONENTS, STANDARD,  YELLOW, 2'-4' DOTTED GUIDE/6'-10' GAP EXTENSION LINE, 6"</t>
  </si>
  <si>
    <t>0709 11251</t>
  </si>
  <si>
    <t>TRAFFIC STRIPE-TWO REACTIVE COMPONENTS, STANDARD, YELLOW, DOTTED/GUIDELINE/6-10 GAP EXTENSION, 6"</t>
  </si>
  <si>
    <t>TRAFFIC STRIPE-TWO REACTIVE COMPONENTS, STANDARD,  WHITE, SOLID, 6", PROJECT 441998-2-52-15</t>
  </si>
  <si>
    <t>TRAFFIC STRIPE-TWO REACTIVE COMPONENTS, STANDARD,  WHITE, SOLID, 8", PROJECT 441998-2-52-15</t>
  </si>
  <si>
    <t>TRAFFIC STRIPE-TWO REACTIVE COMPONENTS, STANDARD,  WHITE, SOLID, 12" FOR CROSSWALK, PROJECT 441998-2-52-15</t>
  </si>
  <si>
    <t>TRAFFIC STRIPE-TWO REACTIVE COMPONENTS, STANDARD,  WHITE, SOLID, 18" FOR DIAGONAL OR CHEVRON, PROJECT 441998-2-52-15</t>
  </si>
  <si>
    <t>TRAFFIC STRIPE-TWO REACTIVE COMPONENTS, STANDARD,  WHITE, SOLID, 24" FOR CROSSWALK, PROJECT 441998-2-52-15</t>
  </si>
  <si>
    <t>TRAFFIC STRIPE-TWO REACTIVE COMPONENTS, STANDARD,  WHITE, SKIP, 6", PROJECT 441998-2-52-15</t>
  </si>
  <si>
    <t>TRAFFIC STRIPE-TWO REACTIVE COMPONENTS, STANDARD,  YELLOW, SOLID, 6", PROJECT 441998-2-52-15</t>
  </si>
  <si>
    <t>TRAFFIC STRIPE-TWO REACTIVE COMPONENTS, STANDARD,  YELLOW, SOLID 8" FOR INTERCH &amp; URBAN ISLAND, PROJECT 441998-2-52-15</t>
  </si>
  <si>
    <t>TRAFFIC STRIPE-TWO REACTIVE COMPONENTS, STANDARD,  YELLOW, SOLID, 18" FOR DIAGONAL OR CHEVRON, PROJECT 441998-2-52-15</t>
  </si>
  <si>
    <t>TRAFFIC STRIPE-TWO REACTIVE COMPONENTS, STANDARD,  WHITE, SOLID, 6", PROJECT 441997-2-52-15</t>
  </si>
  <si>
    <t>TRAFFIC STRIPE-TWO REACTIVE COMPONENTS, STANDARD,  WHITE, SOLID, 8", PROJECT 441997-2-52-15</t>
  </si>
  <si>
    <t>TRAFFIC STRIPE-TWO REACTIVE COMPONENTS, STANDARD,  WHITE, SOLID, 12" FOR CROSSWALK, PROJECT 441997-2-52-15</t>
  </si>
  <si>
    <t>TRAFFIC STRIPE-TWO REACTIVE COMPONENTS, STANDARD,  WHITE, SOLID, 18" FOR DIAGONAL OR CHEVRON, PROJECT 441997-2-52-15</t>
  </si>
  <si>
    <t>TRAFFIC STRIPE-TWO REACTIVE COMPONENTS, STANDARD,  WHITE, SOLID, 24" FOR CROSSWALK, PROJECT 441997-2-52-15</t>
  </si>
  <si>
    <t>TRAFFIC STRIPE-TWO REACTIVE COMPONENTS, STANDARD,  WHITE, SKIP, 6", PROJECT 441997-2-52-15</t>
  </si>
  <si>
    <t>TRAFFIC STRIPE-TWO REACTIVE COMPONENTS, STANDARD,  YELLOW, SOLID, 6", PROJECT 441997-2-52-15</t>
  </si>
  <si>
    <t>TRAFFIC STRIPE-TWO REACTIVE COMPONENTS, STANDARD,  YELLOW, SOLID 8" FOR INTERCH &amp; URBAN ISLAND, PROJECT 441997-2-52-15</t>
  </si>
  <si>
    <t>TRAFFIC STRIPE-TWO REACTIVE COMPONENTS, STANDARD,  YELLOW, SOLID, 18" FOR DIAGONAL OR CHEVRON, PROJECT 441997-2-52-15</t>
  </si>
  <si>
    <t>TRAFFIC STRIPE-TWO REACTIVE COMPONENTS, STANDARD,  WHITE, SOLID, 6", PROJECT 445312-1-52-15</t>
  </si>
  <si>
    <t>TRAFFIC STRIPE-TWO REACTIVE COMPONENTS, STANDARD,  WHITE, SOLID 8" FOR INTERCH &amp; URBAN ISLAND, PROJECT 445312-1-52-15</t>
  </si>
  <si>
    <t>TRAFFIC STRIPE-TWO REACTIVE COMPONENTS, STANDARD,  WHITE, SOLID, 12" FOR CROSSWALK, PROJECT 445312-1-52-15</t>
  </si>
  <si>
    <t>TRAFFIC STRIPE-TWO REACTIVE COMPONENTS, STANDARD,  WHITE, SOLID, 18" FOR DIAGONAL OR CHEVRON, PROJECT 445312-1-52-15</t>
  </si>
  <si>
    <t>TRAFFIC STRIPE-TWO REACTIVE COMPONENTS, STANDARD,  WHITE, SOLID, 24" FOR CROSSWALK, PROJECT 445312-1-52-15</t>
  </si>
  <si>
    <t>TRAFFIC STRIPE-TWO REACTIVE COMPONENTS, STANDARD,  WHITE, SKIP, 6", PROJECT 445312-1-52-15</t>
  </si>
  <si>
    <t>TRAFFIC STRIPE-TWO REACTIVE COMPONENTS, STANDARD,  YELLOW, SOLID, 6", PROJECT 445312-1-52-15</t>
  </si>
  <si>
    <t>TRAFFIC STRIPE-TWO REACTIVE COMPONENTS, STANDARD,  YELLOW, SOLID 8" FOR INTERCH &amp; URBAN ISLAND, PROJECT 445312-1-52-15</t>
  </si>
  <si>
    <t>TRAFFIC STRIPE-TWO REACTIVE COMPONENTS, STANDARD,  YELLOW, SOLID, 18" FOR DIAGONAL OR CHEVRON, PROJECT 445312-1-52-15</t>
  </si>
  <si>
    <t>0709 12128</t>
  </si>
  <si>
    <t>TRAFFIC STRIPE-TWO REACTIVE COMPONENTS, WHITE, SOLID 6", PROJECT 441309-1-52-01</t>
  </si>
  <si>
    <t>0709 12129</t>
  </si>
  <si>
    <t>TRAFFIC STRIPE-TWO REACTIVE COMPONENTS, STANDARD,  WHITE W/BLACK CONTRAST, ARROWS, PROJECT 441309-1-52-01</t>
  </si>
  <si>
    <t>0709 12130</t>
  </si>
  <si>
    <t>TRAFFIC STRIPE-TWO REACTIVE COMPONENTS, STANDARD,  WHITE, SOLID, 6", FOR MCSAW PROJECTS</t>
  </si>
  <si>
    <t>0709 12131</t>
  </si>
  <si>
    <t>TRAFFIC STRIPE-TWO REACTIVE COMPONENTS, STANDARD,  WHITE, SOLID 8" FOR INTERCH &amp; URBAN ISLAND, FOR MCSAW PROJECTS</t>
  </si>
  <si>
    <t>0709 12132</t>
  </si>
  <si>
    <t>TRAFFIC STRIPE-TWO REACTIVE COMPONENTS, STANDARD,  WHITE, SOLID, 12" FOR CROSSWALK, FOR MCSAW PROJECTS</t>
  </si>
  <si>
    <t>0709 12133</t>
  </si>
  <si>
    <t>TRAFFIC STRIPE-TWO REACTIVE COMPONENTS, STANDARD,  WHITE, SOLID, 18" FOR DIAGONAL OR CHEVRON, FOR MCSAW PROJECTS</t>
  </si>
  <si>
    <t>0709 12134</t>
  </si>
  <si>
    <t>TRAFFIC STRIPE-TWO REACTIVE COMPONENTS, STANDARD,  WHITE, SOLID, 24" FOR CROSSWALK, FOR MCSAW PROJECTS</t>
  </si>
  <si>
    <t>0709 12135</t>
  </si>
  <si>
    <t>TRAFFIC STRIPE-TWO REACTIVE COMPONENTS, STANDARD,  WHITE, SKIP, 6", FOR MCSAW PROJECTS</t>
  </si>
  <si>
    <t>0709 12136</t>
  </si>
  <si>
    <t>TRAFFIC STRIPE-TWO REACTIVE COMPONENTS, STANDARD,  YELLOW, SOLID, 6", FOR MCSAW PROJECTS</t>
  </si>
  <si>
    <t>0709 12137</t>
  </si>
  <si>
    <t>TRAFFIC STRIPE-TWO REACTIVE COMPONENTS, STANDARD,  YELLOW, SOLID 8" FOR INTERCH &amp; URBAN ISLAND, FOR MCSAW PROJECTS</t>
  </si>
  <si>
    <t>0709 12138</t>
  </si>
  <si>
    <t>TRAFFIC STRIPE-TWO REACTIVE COMPONENTS, STANDARD,  YELLOW, SOLID, 18" FOR DIAGONAL OR CHEVRON, FOR MCSAW PROJECTS</t>
  </si>
  <si>
    <t>0710  6</t>
  </si>
  <si>
    <t>0710  7</t>
  </si>
  <si>
    <t>0710 11111</t>
  </si>
  <si>
    <t>0710 11112</t>
  </si>
  <si>
    <t>PAINTED PAVEMENT  MARKINGS, STANDARD, WHITE, SOLID, 8"</t>
  </si>
  <si>
    <t>0710 11122</t>
  </si>
  <si>
    <t>0710 11132</t>
  </si>
  <si>
    <t>0710 11142</t>
  </si>
  <si>
    <t>PAINTED PAVEMENT MARKINGS, STANDARD, WHITE, 2-4 DOTTED GUIDELINE/ 6-10 DOTTED EXTENSION, 8"</t>
  </si>
  <si>
    <t>0710 11143</t>
  </si>
  <si>
    <t>PAINTED PAVEMENT MARKINGS, STANDARD, WHITE, 2-4 DOTTED GUIDELINE FOR ROUNDABOUT, 12"</t>
  </si>
  <si>
    <t>0710 11151</t>
  </si>
  <si>
    <t>0710 11153</t>
  </si>
  <si>
    <t>PAINTED PAVEMENT  MARKINGS, STANDARD, WHITE, DOTTED / GUIDELINE/ 6-10 GAP EXTENSION, 12" WIDE</t>
  </si>
  <si>
    <t>PAINTED PAVEMENT  MARKINGS, STANDARD, YELLOW, SOLID, 12"</t>
  </si>
  <si>
    <t>0710 11211</t>
  </si>
  <si>
    <t>0710 11212</t>
  </si>
  <si>
    <t>PAINTED PAVEMENT  MARKINGS, STANDARD, YELLOW, SOLID, 8"</t>
  </si>
  <si>
    <t>0710 11222</t>
  </si>
  <si>
    <t>PAINTED PAVEMENT  MARKINGS, STANDARD, YELLOW, SOLID  FOR CROSSWALK OR ROUNDABOUT, 12"</t>
  </si>
  <si>
    <t>0710 11225</t>
  </si>
  <si>
    <t>PAINTED PAVEMENT  MARKINGS, STANDARD, YELLOW, SOLID  FOR STOP LINE OR CROSSWALK, 24"</t>
  </si>
  <si>
    <t>0710 11251</t>
  </si>
  <si>
    <t>PAINTED PAVEMENT  MARKINGS, STANDARD, YELLOW, DOTTED/ GUIDELINE/6-10 GAP EXTENSION, 6"</t>
  </si>
  <si>
    <t>0710 11260</t>
  </si>
  <si>
    <t>PAINTED PAVEMENT  MARKINGS, STANDARD, YELLOW, MESSAGE OR SYMBOL</t>
  </si>
  <si>
    <t>0710 11311</t>
  </si>
  <si>
    <t>PAINTED PAVEMENT  MARKINGS, STANDARD,BLACK, SOLID, 6"</t>
  </si>
  <si>
    <t>PAINTED PAVEMENT  MARKINGS, STANDARD, BLACK, 2-4 DOTTED  GUIDELINE/ 6-10 DOTTED EXTENSION, 6"</t>
  </si>
  <si>
    <t>0710 11342</t>
  </si>
  <si>
    <t>PAINTED PAVEMENT  MARKINGS, STANDARD,BLACK, SKIP, 8"</t>
  </si>
  <si>
    <t>0710 11351</t>
  </si>
  <si>
    <t>PAINTED PAVEMENT  MARKINGS, STANDARD, BLACK, DOTTED / GUIDELINE/ 6-10 GAP EXTENSION, 6"</t>
  </si>
  <si>
    <t>0710 11460</t>
  </si>
  <si>
    <t>PAINTED PAVEMENT  MARKINGS, STANDARD,BLUE, MESSAGE</t>
  </si>
  <si>
    <t>PAINTED PAVEMENT  MARKINGS, DURABLE PAINT, WHITE, SOLID, 6"  MAINTENANCE USE</t>
  </si>
  <si>
    <t>PAINTED PAVEMENT  MARKINGS, DURABLE PAINT, WHITE, SOLID, 8" WIDE FOR INTERCHANGE AND URBAN ISLAND-MAINTENANCE USE</t>
  </si>
  <si>
    <t>0710 12103</t>
  </si>
  <si>
    <t>PAINTED PAVEMENT MARKINGS, DURABLE PAINT, WHITE, LONGITUDINAL, SOLID, 12" WIDE - MAINTENANCE USE</t>
  </si>
  <si>
    <t>PAINTED PAVEMENT MARKINGS, DURABLE, WHITE, SOLID FOR CROSSWALK AND ROUNDABOUT, 12"</t>
  </si>
  <si>
    <t>0710 12124</t>
  </si>
  <si>
    <t>PAINTED PAVEMENT  MARKINGS, DURABLE, WHITE, SOLID FOR DIAGONAL OR CHEVRON, 18" WIDE- MAINTENANCE USE</t>
  </si>
  <si>
    <t>PAINTED PAVEMENT MARKINGS, DURABLE, WHITE, SOLID FOR STOP LINE OR CROSSWALK, 24"</t>
  </si>
  <si>
    <t>PAINTED PAVEMENT  MARKINGS, DURABLE PAINT, WHITE,  10-30 OR 3-9 SKIP, 6" WIDE- MAINTENANCE USE</t>
  </si>
  <si>
    <t>0710 12133</t>
  </si>
  <si>
    <t>PAINTED PAVEMENT  MARKINGS, DURABLE PAINT, WHITE, 3-9 DOTTED, LANE DROP, 12" WIDE- MAINTENANCE USE</t>
  </si>
  <si>
    <t>0710 12141</t>
  </si>
  <si>
    <t>PAINTED PAVEMENT MARKINGS, DURABLE PAINT, WHITE,  2-4 DOTTED GUIDELINE/6-10 DOTTED EXTENSION, 6" - MAINTENANCE USE</t>
  </si>
  <si>
    <t>0710 12160</t>
  </si>
  <si>
    <t>PAINTED PAVEMENT  MARKINGS, DURABLE, WHITE, MESSAGE  OR SYMBOL</t>
  </si>
  <si>
    <t>0710 12170</t>
  </si>
  <si>
    <t>PAINTED PAVEMENT  MARKINGS, DURABLE, WHITE, ARROWS</t>
  </si>
  <si>
    <t>PAINTED PAVEMENT  MARKINGS, DURABLE PAINT,YELLOW, SOLID,  6" WIDE,  MAINTENANCE USE</t>
  </si>
  <si>
    <t>0710 12202</t>
  </si>
  <si>
    <t>PAINTED PAVEMENT MARKINGS, DURABLE PAINT, YELLOW, SOLID, 8" WIDE - MAINTENANCE USE</t>
  </si>
  <si>
    <t>0710 12203</t>
  </si>
  <si>
    <t>PAINTED PAVEMENT MARKINGS, DURABLE PAINT, YELLOW, SOLID, 12" WIDE - MAINTENANCE USE</t>
  </si>
  <si>
    <t>0710 12224</t>
  </si>
  <si>
    <t>PAINTED PAVEMENT MARKINGS, DURABLE PAINT, YELLOW, SOLID, 18" WIDE - MAINTENANCE USE</t>
  </si>
  <si>
    <t>0710 12225</t>
  </si>
  <si>
    <t>PAINTED PAVEMENT MARKINGS, DURABLE PAINT, YELLOW, SOLID, 24" WIDE - MAINTENANCE USE</t>
  </si>
  <si>
    <t>PAINTED PAVEMENT MARKINGS, DURABLE, YELLOW, SKIP, 6"</t>
  </si>
  <si>
    <t>0710 12241</t>
  </si>
  <si>
    <t>PAINTED PAVEMENT MARKINGS, DURABLE PAINT, YELLOW,  2-4 DOTTED GUIDELINE/6-10 DOTTED EXTENSION, 6" - MAINTENANCE USE</t>
  </si>
  <si>
    <t>PAINTED PAVEMENT MARKINGS, DURABLE, BLUE, SOLID FOR PARKING LOT- ACCESSIBLE MARKINGS, 6"</t>
  </si>
  <si>
    <t>0710 17</t>
  </si>
  <si>
    <t>0710 17  1</t>
  </si>
  <si>
    <t>PAINTED PAVEMENT MARKINGS, REMOVAL OF NON-CONFLICTING</t>
  </si>
  <si>
    <t>0710 21</t>
  </si>
  <si>
    <t>0710 23 61</t>
  </si>
  <si>
    <t>0710 24 61</t>
  </si>
  <si>
    <t>0710 25181</t>
  </si>
  <si>
    <t>0710 25241</t>
  </si>
  <si>
    <t>0710 26 61</t>
  </si>
  <si>
    <t>0710 27</t>
  </si>
  <si>
    <t>0710 30</t>
  </si>
  <si>
    <t>0711 11006</t>
  </si>
  <si>
    <t>THERMOPLASTIC, STANDARD, YELLOW, 3'-9' SKIP, 4" FOR PEDESTRIAN PATH, PROJECT 430949-2-52-02</t>
  </si>
  <si>
    <t>0711 11111</t>
  </si>
  <si>
    <t>THERMOPLASTIC, STANDARD, WHITE, SOLID, 6"</t>
  </si>
  <si>
    <t>0711 11112</t>
  </si>
  <si>
    <t>THERMOPLASTIC, STANDARD, WHITE, SOLID, 8"</t>
  </si>
  <si>
    <t>0711 11121</t>
  </si>
  <si>
    <t>0711 11122</t>
  </si>
  <si>
    <t>0711 11131</t>
  </si>
  <si>
    <t>THERMOPLASTIC, STANDARD, WHITE, SKIP, 6", 10-30 SKIP OR 3-9 LANE DROP</t>
  </si>
  <si>
    <t>0711 11132</t>
  </si>
  <si>
    <t>0711 11133</t>
  </si>
  <si>
    <t>THERMOPLASTIC, STANDARD, WHITE, SKIP, 12"- APPROACH TO TOLL PLAZA OR 3-9 LANE DROP</t>
  </si>
  <si>
    <t>0711 11142</t>
  </si>
  <si>
    <t>THERMOPLASTIC, STANDARD, WHITE, 2-4 DOTTED GUIDELINE/ 6-10 GAP EXTENSION, 8"</t>
  </si>
  <si>
    <t>THERMOPLASTIC, STANDARD, WHITE, 2-4 DOTTED GUIDELINE, 12" FOR ROUNDABOUT</t>
  </si>
  <si>
    <t>0711 11151</t>
  </si>
  <si>
    <t>THERMOPLASTIC, STANDARD, WHITE, DOTTED/GUIDELINE/ 6-10 GAP EXTENSION,  6"</t>
  </si>
  <si>
    <t>0711 11152</t>
  </si>
  <si>
    <t>THERMOPLASTIC, STANDARD, WHITE, DOTTED/GUIDELINE/ 6-10 GAP EXTENSION,  8"</t>
  </si>
  <si>
    <t>0711 11153</t>
  </si>
  <si>
    <t>THERMOPLASTIC, STANDARD, WHITE, DOTTED/GUIDELINE/ 6-10 GAP EXTENSION,  12" WIDE</t>
  </si>
  <si>
    <t>0711 11190</t>
  </si>
  <si>
    <t>ERROR: THERMOPLASTIC, STANDARD,</t>
  </si>
  <si>
    <t>0711 11191</t>
  </si>
  <si>
    <t>THERMOPLASTIC, STANDARD, 6" WHITE, RAILROAD DYNAMIC ENVELOPE ON ASPHALT SURFACES</t>
  </si>
  <si>
    <t>0711 11193</t>
  </si>
  <si>
    <t>THERMOPLASTIC, STANDARD, 12" WHITE, RAILROAD DYNAMIC ENVELOPE ON ASPHALT SURFACES</t>
  </si>
  <si>
    <t>0711 11211</t>
  </si>
  <si>
    <t>THERMOPLASTIC, STANDARD,YELLOW, SOLID, 6"</t>
  </si>
  <si>
    <t>0711 11212</t>
  </si>
  <si>
    <t>THERMOPLASTIC, STANDARD, YELLOW, SOLID, 8"</t>
  </si>
  <si>
    <t>0711 11222</t>
  </si>
  <si>
    <t>0711 11223</t>
  </si>
  <si>
    <t>THERMOPLASTIC, STANDARD, YELLOW, SOLID, 12"</t>
  </si>
  <si>
    <t>0711 11225</t>
  </si>
  <si>
    <t>THERMOPLASTIC, STANDARD, YELLOW, SOLID, 24"</t>
  </si>
  <si>
    <t>0711 11231</t>
  </si>
  <si>
    <t>THERMOPLASTIC, STANDARD, YELLOW, SKIP, 6"</t>
  </si>
  <si>
    <t>0711 11251</t>
  </si>
  <si>
    <t>THERMOPLASTIC, STANDARD, YELLOW, DOTTED / GUIDELINE /6-10 GAP EXTENSION, 6"</t>
  </si>
  <si>
    <t>0711 11460</t>
  </si>
  <si>
    <t>THERMOPLASTIC, STANDARD, BLUE, MESSAGE</t>
  </si>
  <si>
    <t>0711 12111</t>
  </si>
  <si>
    <t>THERMOPLASTIC, REFURBISHMENT, WHITE, SOLID, 6" FOR MAINTENANCE USE</t>
  </si>
  <si>
    <t>THERMOPLASTIC, REFURBISHMENT, WHITE, SOLID, 8" FOR MAINTENANCE USE</t>
  </si>
  <si>
    <t>THERMOPLASTIC, REFURBISHMENT, WHITE, SOLID, 12" FOR CROSS WALK OR ROUNDABOUT- MAINTENANCE USE ONLY</t>
  </si>
  <si>
    <t>THERMOPLASTIC, REFURBISHMENT, WHITE, SOLID, 18" FOR DIAGONAL OR CHEVRON, MAINTENANCE USE ONLY</t>
  </si>
  <si>
    <t>THERMOPLASTIC, REFURBISHMENT, WHITE, SOLID, 24" FOR STOP LINE OR CROSSWALK, MAINTENANCE USE ONLY</t>
  </si>
  <si>
    <t>THERMOPLASTIC, REFURBISHMENT, WHITE, SKIP, 6"</t>
  </si>
  <si>
    <t>THERMOPLASTIC, REFURBISHMENT, WHITE, 2-4 DOTTED   GUIDELINE / 6-10 GAP EXTENSION, 6", MAINTENANCE USE ONLY</t>
  </si>
  <si>
    <t>0711 12151</t>
  </si>
  <si>
    <t>THERMOPLASTIC, REFURBISHMENT, WHITE, DOTTED/ GUIDELINE /6-10 GAP EXTENSION, 6"</t>
  </si>
  <si>
    <t>0711 12211</t>
  </si>
  <si>
    <t>THERMOPLASTIC, REFURBISHMENT, YELLOW, SOLID, 6"  MAINTENANCE USE ONLY</t>
  </si>
  <si>
    <t>THERMOPLASTIC, REFURBISHMENT, YELLOW, SOLID, 8" MAINTENANCE USE ONLY</t>
  </si>
  <si>
    <t>0711 12223</t>
  </si>
  <si>
    <t>THERMOPLASTIC, REFURBISHMENT, YELLOW, SOLID, 12"</t>
  </si>
  <si>
    <t>THERMOPLASTIC, REFURBISHMENT, YELLOW, SOLID, 18" FOR DIAGONAL OR CHEVRON, MAINTENANCE USE ONLY</t>
  </si>
  <si>
    <t>0711 12225</t>
  </si>
  <si>
    <t>THERMOPLASTIC, REFURBISHMENT, YELLOW, SOLID, 24"</t>
  </si>
  <si>
    <t>THERMOPLASTIC, REFURBISHMENT, YELLOW 2-4 DOTTED GUIDELINE/ 6-10 GAP EXTENSION,  6" MAINT USE ONLY</t>
  </si>
  <si>
    <t>0711 12251</t>
  </si>
  <si>
    <t>THERMOPLASTIC, REFURBISHMENT, YELLOW DOTTED / GUIDELINE/ 6-10 GAP EXTENSION,  6"</t>
  </si>
  <si>
    <t>0711 13101</t>
  </si>
  <si>
    <t>THERMOPLASTIC, HOT SPRAY, WHITE, SOLID, 6"  MAINTENANCE USE ONLY</t>
  </si>
  <si>
    <t>0711 13102</t>
  </si>
  <si>
    <t>THERMOPLASTIC, HOT SPRAY, WHITE, LONGITUDINAL SOLID, 8", MAINTENANCE USE ONLY</t>
  </si>
  <si>
    <t>0711 13103</t>
  </si>
  <si>
    <t>THERMOPLASTIC, HOT SPRAY, WHITE, LONGITUDINAL SOLID, 12" MAINTENANCE USE ONLY</t>
  </si>
  <si>
    <t>THERMOPLASTIC, HOT SPRAY, WHITE, SOLID, 8"  MAINTENANCE USE ONLY</t>
  </si>
  <si>
    <t>THERMOPLASTIC, HOT SPRAY, WHITE, SOLID, 12" MAINTENANCE USE ONLY</t>
  </si>
  <si>
    <t>THERMOPLASTIC, HOT SPRAY, WHITE, SOLID, 18" MAINTENANCE USE ONLY</t>
  </si>
  <si>
    <t>THERMOPLASTIC, HOT SPRAY, WHITE, SOLID, 24" MAINTENANCE USE ONLY</t>
  </si>
  <si>
    <t>THERMOPLASTIC, HOT SPRAY, WHITE, SKIP, 6" MAINTENANCE USE ONLY</t>
  </si>
  <si>
    <t>0711 13133</t>
  </si>
  <si>
    <t>THERMOPLASTIC, HOT SPRAY, WHITE, 3-9 DOTTED LANE DROP, 12", MAINTENANCE USE ONLY</t>
  </si>
  <si>
    <t>0711 13141</t>
  </si>
  <si>
    <t>THERMOPLASTIC, HOT SPRAY, WHITE, 2-4 DOTTED GUIDELINE / 6-10 GAP EXTENSION, 6", MAINTENANCE USE ONLY</t>
  </si>
  <si>
    <t>THERMOPLASTIC, HOT SPRAY, WHITE, DOTTED /GUIDELINE/ 6-10 GAP EXTENSION, 6" MAINTENANCE USE ONLY</t>
  </si>
  <si>
    <t>THERMOPLASTIC, HOT SPRAY, WHITE, MESSAGE MAINTENANCE USE ONLY</t>
  </si>
  <si>
    <t>THERMOPLASTIC, HOT SPRAY, WHITE, ARROW MAINTENANCE USE ONLY</t>
  </si>
  <si>
    <t>0711 13201</t>
  </si>
  <si>
    <t>THERMOPLASTIC, HOT SPRAY, YELLOW, SOLID, 6" MAINTENANCE USE ONLY</t>
  </si>
  <si>
    <t>0711 13202</t>
  </si>
  <si>
    <t>THERMOPLASTIC, HOT SPRAY, YELLOW, LONGITUDINAL SOLID, 8" MAINTENANCE USE ONLY</t>
  </si>
  <si>
    <t>0711 13203</t>
  </si>
  <si>
    <t>THERMOPLASTIC, HOT SPRAY, YELLOW, LONGITUDINAL SOLID, 12" MAINTENANCE USE ONLY</t>
  </si>
  <si>
    <t>THERMOPLASTIC, HOT SPRAY, YELLOW, SOLID, 8" MAINTENANCE USE ONLY</t>
  </si>
  <si>
    <t>THERMOPLASTIC, HOT SPRAY, YELLOW, SOLID, 12" MAINTENANCE USE ONLY</t>
  </si>
  <si>
    <t>0711 13224</t>
  </si>
  <si>
    <t>THERMOPLASTIC, HOT SPRAY, YELLOW, SOLID, 18" MAINTENANCE USE ONLY</t>
  </si>
  <si>
    <t>THERMOPLASTIC, HOT SPRAY, YELLOW, SOLID, 24" MAINTENANCE USE ONLY</t>
  </si>
  <si>
    <t>THERMOPLASTIC, HOT SPRAY, YELLOW, SKIP, 6" MAINTENANCE USE ONLY</t>
  </si>
  <si>
    <t>0711 13241</t>
  </si>
  <si>
    <t>THERMOPLASTIC, HOT SPRAY, YELLOW, 2-4 DOTTED GUIDELINE / 6-10 GAP EXTENSION, 6", MAINTENANCE USE ONLY</t>
  </si>
  <si>
    <t>THERMOPLASTIC, HOT SPRAY, YELLOW, DOTTED / GUIDELINE/ 6-10 GAP EXTENSION, 6" MAINTENANCE USE ONLY</t>
  </si>
  <si>
    <t>0711 14001</t>
  </si>
  <si>
    <t>THERMOPLASTIC, PREFORMED, WHITE, 1-1 DOTTED 12" WIDE, CONTRACT T6449</t>
  </si>
  <si>
    <t>0711 14002</t>
  </si>
  <si>
    <t>THERMOPLASTIC, PREFORMED, WHITE, SOLID,  4" FOR RAIL DYNAMIC ENVELOPE, PROJECT 440612-1-52-01</t>
  </si>
  <si>
    <t>0711 14003</t>
  </si>
  <si>
    <t>THERMOPLASTIC, PREFORMED, WHITE, SOLID,  16" FOR RAIL DYNAMIC ENVELOPE, PROJECT 440612-1-52-01</t>
  </si>
  <si>
    <t>0711 14004</t>
  </si>
  <si>
    <t>THERMOPLASTIC, PREFORMED, WHITE, SOLID,  12" DIAGONAL, PROJECT 442913-1-52-01</t>
  </si>
  <si>
    <t>0711 14005</t>
  </si>
  <si>
    <t>THERMOPLASTIC, PREFORMED, YELLOW, SOLID,  12" DIAGONAL, PROJECT 442913-1-52-01</t>
  </si>
  <si>
    <t>0711 14122</t>
  </si>
  <si>
    <t>THERMOPLASTIC, PREFORMED, WHITE, SOLID, 8"</t>
  </si>
  <si>
    <t>0711 14124</t>
  </si>
  <si>
    <t>THERMOPLASTIC, PREFORMED, WHITE, SOLID,  18", FOR DIAGONAL OR CHEVRON ON CONCRETE BRIDGE SURFACE</t>
  </si>
  <si>
    <t>0711 14131</t>
  </si>
  <si>
    <t>THERMOPLASTIC, PREFORMED, WHITE, SKIP, 6"</t>
  </si>
  <si>
    <t>0711 14163</t>
  </si>
  <si>
    <t>THERMOPLASTIC, PREFORMED, 12"X12" WHITE ELEPHANT MARKING</t>
  </si>
  <si>
    <t>0711 14180</t>
  </si>
  <si>
    <t>THERMOPLASTIC, PREFORMED, WHITE, YIELD LINE</t>
  </si>
  <si>
    <t>0711 14190</t>
  </si>
  <si>
    <t>ERROR: THERMOPLASTIC, PREFORMED,</t>
  </si>
  <si>
    <t>0711 14194</t>
  </si>
  <si>
    <t>THERMOPLASTIC, PREFORMED, 12" WHITE WITH 4" OUTSIDE BLACK CONTRAST ON CONCRETE PAVEMENT, RAILROAD DYNAMIC ENVELOPE</t>
  </si>
  <si>
    <t>0711 14222</t>
  </si>
  <si>
    <t>THERMOPLASTIC, PREFORMED,YELLOW,SOLID, 8"</t>
  </si>
  <si>
    <t>THERMOPLASTIC, PREFORMED,YELLOW,SOLID,18" FOR DIAGONAL OR CHEVRON ON CONCRETE SURFACE</t>
  </si>
  <si>
    <t>0711 14421</t>
  </si>
  <si>
    <t>THERMOPLASTIC, PREFORMED, BLUE, SOLID, 6"</t>
  </si>
  <si>
    <t>0711 14521</t>
  </si>
  <si>
    <t>THERMOPLASTIC, PREFORMED, 6" WHITE WITH BLACK CONTRAST, ON CONCRETE SURFACES, TRANSVERSE</t>
  </si>
  <si>
    <t>0711 14522</t>
  </si>
  <si>
    <t>THERMOPLASTIC, PREFORMED, 8" WHITE WITH BLACK CONTRAST, ON CONCRETE SURFACES, TRANSVERSE</t>
  </si>
  <si>
    <t>0711 14760</t>
  </si>
  <si>
    <t>THERMOPLASTIC, PREFORMED, MULTI COLOR, IN PAVEMENT WARNING</t>
  </si>
  <si>
    <t>0711 15111</t>
  </si>
  <si>
    <t>0711 15112</t>
  </si>
  <si>
    <t>0711 15211</t>
  </si>
  <si>
    <t>0711 15212</t>
  </si>
  <si>
    <t>0711 16111</t>
  </si>
  <si>
    <t>0711 16112</t>
  </si>
  <si>
    <t>0711 1613</t>
  </si>
  <si>
    <t>ERROR: THERMOPLASTIC, STANDARD,WHITE, 2-2 DOTTED EXTENSION LINE FOR ROUNDABOUT, 12”</t>
  </si>
  <si>
    <t>0711 16211</t>
  </si>
  <si>
    <t>0711 16212</t>
  </si>
  <si>
    <t>THERMOPLASTIC, REMOVE EXISTING THERMOPLASTIC PAVEMENT MARKINGS: NON-CONFLICTING ONLY</t>
  </si>
  <si>
    <t>0711 18101</t>
  </si>
  <si>
    <t>THERMOPLASTIC, PREFORMED, YELLOW, SOLID, 18" FOR CHEVRONS ON CONCRETE- MAINTENANCE USE ONLY</t>
  </si>
  <si>
    <t>0713100  1</t>
  </si>
  <si>
    <t>PERMANENT TAPE, 9" SOLID WHITE WITH CONTRAST, PROJECT 437156-1-52-01</t>
  </si>
  <si>
    <t>0713100  2</t>
  </si>
  <si>
    <t>PERMANENT TAPE, 9" SKIP WHITE WITH CONTRAST, PROJECT 437156-1-52-01</t>
  </si>
  <si>
    <t>0713100  3</t>
  </si>
  <si>
    <t>PERMANENT TAPE, 6" SOLID YELLOW, PROJECT 437156-1-52-01</t>
  </si>
  <si>
    <t>0713100  4</t>
  </si>
  <si>
    <t>PERMANENT TAPE, 8" SOLID YELLOW, PROJECT 406090-7-52-01</t>
  </si>
  <si>
    <t>0713100  5</t>
  </si>
  <si>
    <t>PERMANENT TAPE, YELLOW, 6'-10' DOTTED, 6" FOR CONCRETE SURFACES, PROJECT 433843-2-52-01</t>
  </si>
  <si>
    <t>0713101111</t>
  </si>
  <si>
    <t>PREFORMED TAPE, STANDARD, WHITE, SOLID, 6"</t>
  </si>
  <si>
    <t>0713101112</t>
  </si>
  <si>
    <t>PREFORMED TAPE, STANDARD, WHITE, SOLID, 8"</t>
  </si>
  <si>
    <t>0713101122</t>
  </si>
  <si>
    <t>0713101124</t>
  </si>
  <si>
    <t>PREFORMED TAPE, STANDARD, WHITE, SOLID, 12"</t>
  </si>
  <si>
    <t>0713101125</t>
  </si>
  <si>
    <t>PREFORMED TAPE, STANDARD, WHITE, SOLID, 18"</t>
  </si>
  <si>
    <t>0713101126</t>
  </si>
  <si>
    <t>PREFORMED TAPE, STANDARD, WHITE, SOLID, 24"</t>
  </si>
  <si>
    <t>0713101151</t>
  </si>
  <si>
    <t>PREFORMED TAPE, STANDARD, WHITE, DOTTED/ GUIDELINE/ 6-10 GAP EXTENSION, 6"</t>
  </si>
  <si>
    <t>0713101160</t>
  </si>
  <si>
    <t>PREFORMED TAPE, STANDARD, WHITE, MESSAGE</t>
  </si>
  <si>
    <t>0713101170</t>
  </si>
  <si>
    <t>PREFORMED TAPE, STANDARD, WHITE, ARROWS</t>
  </si>
  <si>
    <t>0713101180</t>
  </si>
  <si>
    <t>PREFORMED TAPE, STANDARD, WHITE, YIELD LINE</t>
  </si>
  <si>
    <t>0713101211</t>
  </si>
  <si>
    <t>PREFORMED TAPE, STANDARD, YELLOW,SOLID, 6"</t>
  </si>
  <si>
    <t>0713101222</t>
  </si>
  <si>
    <t>PREFORMED TAPE, STANDARD, YELLOW, SOLID, 8"</t>
  </si>
  <si>
    <t>0713101225</t>
  </si>
  <si>
    <t>PREFORMED TAPE, STANDARD, YELLOW, SOLID, 18"</t>
  </si>
  <si>
    <t>0713101251</t>
  </si>
  <si>
    <t>PREFORMED TAPE, STANDARD, YELLOW, DOTTED/ GUIDELINE/ 6-10 GAP EXTENSION, 6"</t>
  </si>
  <si>
    <t>0713101560</t>
  </si>
  <si>
    <t>PREFORMED TAPE, STANDARD, WHITE W/BLACK CONTRAST, MESSAGE</t>
  </si>
  <si>
    <t>0713101570</t>
  </si>
  <si>
    <t>PREFORMED TAPE, STANDARD, WHITE W/BLACK CONTRAST, ARROWS</t>
  </si>
  <si>
    <t>0713101580</t>
  </si>
  <si>
    <t>PREFORMED TAPE, STANDARD, WHITE W/BLACK CONTRAST, YIELD LINE</t>
  </si>
  <si>
    <t>0713102111</t>
  </si>
  <si>
    <t>PREFORMED TAPE, HIGH PERFORMANCE, WHITE, SOLID, 6"</t>
  </si>
  <si>
    <t>0713102122</t>
  </si>
  <si>
    <t>PREFORMED TAPE, HIGH PERFORMANCE, WHITE, SOLID, 8"</t>
  </si>
  <si>
    <t>0713102124</t>
  </si>
  <si>
    <t>PREFORMED TAPE, HIGH PERFORMANCE, WHITE, SOLID, 12"</t>
  </si>
  <si>
    <t>0713102125</t>
  </si>
  <si>
    <t>PREFORMED TAPE, HIGH PERFORMANCE, WHITE, SOLID, 18"</t>
  </si>
  <si>
    <t>0713102126</t>
  </si>
  <si>
    <t>PREFORMED TAPE, HIGH PERFORMANCE, WHITE, SOLID, 24"</t>
  </si>
  <si>
    <t>0713102131</t>
  </si>
  <si>
    <t>PREFORMED TAPE, WHITE, SKIP, 6"</t>
  </si>
  <si>
    <t>0713102134</t>
  </si>
  <si>
    <t>PREFORMED TAPE, HIGH PERFORMANCE, WHITE, SKIP, 12"</t>
  </si>
  <si>
    <t>0713102151</t>
  </si>
  <si>
    <t>PREFORMED TAPE, HIGH PERFORMANCE, WHITE, DOT/GUIDELINE/ 6-10 GAP EXTENSION, 6"</t>
  </si>
  <si>
    <t>0713102211</t>
  </si>
  <si>
    <t>PREFORMED TAPE, HIGH PERFORMANCE, YELLOW, SOLID, 6"</t>
  </si>
  <si>
    <t>0713102222</t>
  </si>
  <si>
    <t>PREFORMED TAPE, HIGH PERFORMANCE, YELLOW, SOLID, 8"</t>
  </si>
  <si>
    <t>0713102225</t>
  </si>
  <si>
    <t>PREFORMED TAPE, HIGH PERFORMANCE, YELLOW, SOLID, 18"</t>
  </si>
  <si>
    <t>0713102231</t>
  </si>
  <si>
    <t>PREFORMED TAPE, YELLOW, SKIP, 6"</t>
  </si>
  <si>
    <t>0713102251</t>
  </si>
  <si>
    <t>PREFORMED TAPE, HIGH PERFORMANCE, YELLOW, DOT/GUIDE/ 6-10 GAP, 6"</t>
  </si>
  <si>
    <t>0713102331</t>
  </si>
  <si>
    <t>PREFORMED TAPE, BLACK, SKIP, 6"</t>
  </si>
  <si>
    <t>0713102513</t>
  </si>
  <si>
    <t>PREFORMED TAPE, HIGH PERFORMANCE, WHITE/BLACK CONTRAST, SOLID, 9"</t>
  </si>
  <si>
    <t>0713102531</t>
  </si>
  <si>
    <t>0713102533</t>
  </si>
  <si>
    <t>PREFORMED TAPE, HIGH PERFORMANCE, WHITE/BLACK CONTRAST, SKIP, 9"</t>
  </si>
  <si>
    <t>0713102538</t>
  </si>
  <si>
    <t>PREFORMED TAPE, HIGH PERFORMANCE, WHITE/BLACK CONTRAST, SKIP LANE DROP, 15" TOTAL WIDTH</t>
  </si>
  <si>
    <t>0713102547</t>
  </si>
  <si>
    <t>PREFORMED TAPE, HIGH PERFORMANCE, WHITE/BLACK CONTRAST, SKIP, 11"</t>
  </si>
  <si>
    <t>0713102553</t>
  </si>
  <si>
    <t>PREFORMED TAPE, HIGH PERFORMANCE, WHITE/BLACK CONTRAST, DOTTED/GUIDELINE/6-10 GAP EXTENSION , 9"</t>
  </si>
  <si>
    <t>0713102560</t>
  </si>
  <si>
    <t>PREFORMED TAPE, HIGH PERFORMANCE, WHITE/BLACK CONTRAST, MESSAGE</t>
  </si>
  <si>
    <t>0713103111</t>
  </si>
  <si>
    <t>0713103121</t>
  </si>
  <si>
    <t>PERMANENT TAPE, WHITE, SOLID W/CONTRAST, 6" PRIMARY LINE WIDTH, FOR CONCRETE SURFACES</t>
  </si>
  <si>
    <t>0713103134</t>
  </si>
  <si>
    <t>PERMANENT TAPE, WHITE, 18" WIDE, 10-30 SKIP or 3-9 DOTTED</t>
  </si>
  <si>
    <t>0713103141</t>
  </si>
  <si>
    <t>PERMANENT TAPE, WHITE, 6-10 SKIP/DOTTED, 6" FOR CONCRETE SURFACES</t>
  </si>
  <si>
    <t>0713103171</t>
  </si>
  <si>
    <t>PERMANENT TAPE, WHITE, 3-9 DOTTED, 6" WIDE, FOR CONCRETE SURFACES</t>
  </si>
  <si>
    <t>0713103173</t>
  </si>
  <si>
    <t>PERMANENT TAPE, WHITE, 3-9 DOTTED, 12" WIDE, FOR CONCRETE SURFACES</t>
  </si>
  <si>
    <t>0713103181</t>
  </si>
  <si>
    <t>PERMANENT TAPE, WHITE, 10-30 SKIP, 6" WIDE, FOR CONCRETE SURFACES</t>
  </si>
  <si>
    <t>0713103211</t>
  </si>
  <si>
    <t>0713103241</t>
  </si>
  <si>
    <t>PERMANENT TAPE, YELLOW, 6-10 DOTTED EXTENSION, 6" WIDE, FOR CONCRETE SURFACES</t>
  </si>
  <si>
    <t>0713103271</t>
  </si>
  <si>
    <t>PERMANENT TAPE, YELLOW, 3-9 DOTTED, 6" WIDE, FOR CONCRETE SURFACES</t>
  </si>
  <si>
    <t>0713103281</t>
  </si>
  <si>
    <t>PERMANENT TAPE, YELLOW, 10-30 SKIP, 6" WIDE, FOR CONCRETE SURFACES</t>
  </si>
  <si>
    <t>0713103341</t>
  </si>
  <si>
    <t>PERMANENT TAPE, BLACK, 6-10 DOTTED EXTENSION, 6" FOR CONCRETE SURFACES</t>
  </si>
  <si>
    <t>0713103371</t>
  </si>
  <si>
    <t>PERMANENT TAPE, BLACK, 3-9 DOTTED, 6" WIDE, FOR CONCRETE SURFACES</t>
  </si>
  <si>
    <t>0713103373</t>
  </si>
  <si>
    <t>PERMANENT TAPE, BLACK, 3-9 DOTTED, 12" WIDE, FOR CONCRETE SURFACES</t>
  </si>
  <si>
    <t>0713103381</t>
  </si>
  <si>
    <t>PERMANENT TAPE, BLACK, 10-30 SKIP, 6" WIDE, FOR CONCRETE SURFACES</t>
  </si>
  <si>
    <t>0714  1121</t>
  </si>
  <si>
    <t>MOTORIST AID CALL BOX, F&amp;I, ROADSIDE CALL TERMINAL, CODED MESSAGE RADIO</t>
  </si>
  <si>
    <t>0714  1123</t>
  </si>
  <si>
    <t>MOTORIST AID CALL BOX, F&amp;I, CALL BOX ASSEMBLY, VOICE, RADIO</t>
  </si>
  <si>
    <t>0714  1300</t>
  </si>
  <si>
    <t>MOTORIST AID CALL BOX, INSTALL</t>
  </si>
  <si>
    <t>0714  1400</t>
  </si>
  <si>
    <t>MOTORIST AID CALL BOX, MODIFY EXISTING ROADSIDE TERMINAL</t>
  </si>
  <si>
    <t>0714  1500</t>
  </si>
  <si>
    <t>MOTORIST AID CALL BOX, RELOCATE</t>
  </si>
  <si>
    <t>0714  1600</t>
  </si>
  <si>
    <t>MOTORIST AID CALL BOX, REMOVE</t>
  </si>
  <si>
    <t>0715  1 20</t>
  </si>
  <si>
    <t>LIGHTING CONDUCTOR, INSTALL- MATERIALS FURNISHED BY FDOT OR MAINTAINING AGENCY</t>
  </si>
  <si>
    <t>0715  1 50</t>
  </si>
  <si>
    <t>LIGHTING CONDUCTORS, ADJUST/MODIFY</t>
  </si>
  <si>
    <t>0715  1 80</t>
  </si>
  <si>
    <t>LIGHTING CONDUCTORS, PLACE OUT OF SERVICE</t>
  </si>
  <si>
    <t>0715  1111</t>
  </si>
  <si>
    <t>0715  1112</t>
  </si>
  <si>
    <t>0715  1113</t>
  </si>
  <si>
    <t>0715  1114</t>
  </si>
  <si>
    <t>0715  1115</t>
  </si>
  <si>
    <t>0715  1116</t>
  </si>
  <si>
    <t>0715  2 11</t>
  </si>
  <si>
    <t>LIGHTING - CONDUIT, F&amp;I, UNDERGROUND</t>
  </si>
  <si>
    <t>0715  2 12</t>
  </si>
  <si>
    <t>LIGHTING - CONDUIT, F&amp;I, UNDER EXISTING PAVEMENT SAWCUT</t>
  </si>
  <si>
    <t>0715  2 13</t>
  </si>
  <si>
    <t>LIGHTING CONDUIT, F&amp;I, SURFACE MOUNT</t>
  </si>
  <si>
    <t>0715  2112</t>
  </si>
  <si>
    <t>0715  2113</t>
  </si>
  <si>
    <t>0715  2115</t>
  </si>
  <si>
    <t>0715  2122</t>
  </si>
  <si>
    <t>0715  2135</t>
  </si>
  <si>
    <t>0715  2142</t>
  </si>
  <si>
    <t>0715  2215</t>
  </si>
  <si>
    <t>0715  2322</t>
  </si>
  <si>
    <t>0715  2332</t>
  </si>
  <si>
    <t>LIGHT POLE COMPLETE, FURNISH &amp; INSTALL STANDARD POLE STANDARD FOUNDATION, 30' MOUNTING HEIGHT</t>
  </si>
  <si>
    <t>LIGHT POLE COMPLETE, FURNISH &amp; INSTALL STANDARD POLE STANDARD FOUNDATION, 35' MOUNTING HEIGHT</t>
  </si>
  <si>
    <t>LIGHT POLE COMPLETE, FURNISH &amp; INSTALL STANDARD POLE STANDARD FOUNDATION, 40' MOUNTING HEIGHT</t>
  </si>
  <si>
    <t>LIGHT POLE COMPLETE, FURNISH &amp; INSTALL STANDARD POLE STANDARD FOUNDATION, 45' MOUNTING HEIGHT</t>
  </si>
  <si>
    <t>LIGHT POLE COMPLETE, FURNISH &amp; INSTALL STANDARD POLE STANDARD FOUNDATION, 50' MOUNTING HEIGHT</t>
  </si>
  <si>
    <t>0715  4 17</t>
  </si>
  <si>
    <t>LIGHT POLE COMPLETE, FURNISH &amp; INSTALL STANDARD POLE STANDARD FOUND, WILDLIFE SENSITIVE LUMINAIRE 20' MOUNTING HEIGHT</t>
  </si>
  <si>
    <t>LIGHT POLE COMPLETE, FURNISH &amp; INSTALL STANDARD POLE STANDARDFOUND, WILDLIFE SENSITIVE LUMINAIRE 25' MOUNTING HEIGHT</t>
  </si>
  <si>
    <t>LIGHT POLE COMPLETE, FURNISH &amp; INSTALL STANDARD POLE SPECIAL FOUNDATION, 30' MOUNTING HEIGHT</t>
  </si>
  <si>
    <t>LIGHT POLE COMPLETE, FURNISH &amp; INSTALL STANDARD POLE SPECIAL FOUNDATION, 35' MOUNTING HEIGHT</t>
  </si>
  <si>
    <t>LIGHT POLE COMPLETE, FURNISH &amp; INSTALL STANDARD POLE SPECIAL FOUNDATION, 40' MOUNTING HEIGHT</t>
  </si>
  <si>
    <t>LIGHT POLE COMPLETE, FURNISH &amp; INSTALL STANDARD POLE SPECIAL FOUNDATION, 45' MOUNTING HEIGHT</t>
  </si>
  <si>
    <t>LIGHT POLE COMPLETE, FURNISH &amp; INSTALL STANDARD POLE SPECIAL FOUNDATION, 50' MOUNTING HEIGHT</t>
  </si>
  <si>
    <t>0715  4 27</t>
  </si>
  <si>
    <t>LIGHT POLE COMPLETE, FURNISH &amp; INSTALL STANDARD POLE SPECIAL FOUND, WILDLIFE SENSITIVE LUMINAIRE 20' MOUNTING HEIGHT</t>
  </si>
  <si>
    <t>0715  4 28</t>
  </si>
  <si>
    <t>LIGHT POLE COMPLETE, FURNISH &amp; INSTALL STANDARD POLE SPECIAL FOUND, WILDLIFE SENSITIVE LUMINAIRE 25' MOUNTING HEIGHT</t>
  </si>
  <si>
    <t>0715  4 31</t>
  </si>
  <si>
    <t>LIGHT POLE COMPLETE, FURNISH &amp; INSTALL UTILITY CONFLICT POLE, INDEX 17515/715-002 FOUNDATION, 30' MOUNTING HEIGHT</t>
  </si>
  <si>
    <t>0715  4 32</t>
  </si>
  <si>
    <t>LIGHT POLE COMPLETE, FURNISH &amp; INSTALL UTILITY CONFLICT POLE, INDEX 17515/715-002 FOUNDATION, 35' MOUNTING HEIGHT</t>
  </si>
  <si>
    <t>0715  4 33</t>
  </si>
  <si>
    <t>LIGHT POLE COMPLETE, FURNISH &amp; INSTALL UTILITY CONFLICT POLE, INDEX 17515/715-002 FOUNDATION, 40' MOUNTING HEIGHT</t>
  </si>
  <si>
    <t>0715  4 34</t>
  </si>
  <si>
    <t>LIGHT POLE COMPLETE, FURNISH &amp; INSTALL UTILITY CONFLICT POLE, INDEX 17515/715-002 FOUNDATION, 45' MOUNTING HEIGHT</t>
  </si>
  <si>
    <t>0715  4 35</t>
  </si>
  <si>
    <t>LIGHT POLE COMPLETE, FURNISH &amp; INSTALL UTILITY CONFLICT POLE, INDEX 17515/715-002 FOUNDATION, 50' MOUNTING HEIGHT</t>
  </si>
  <si>
    <t>0715  4 41</t>
  </si>
  <si>
    <t>LIGHT POLE COMPLETE, FURNISH &amp; INSTALL UTILITY CONFLICT POLE, SPECIAL FOUNDATION, 30' MOUNTING HEIGHT</t>
  </si>
  <si>
    <t>0715  4 42</t>
  </si>
  <si>
    <t>LIGHT POLE COMPLETE, FURNISH &amp; INSTALL UTILITY CONFLICT POLE, SPECIAL FOUNDATION, 35' MOUNTING HEIGHT</t>
  </si>
  <si>
    <t>0715  4 43</t>
  </si>
  <si>
    <t>LIGHT POLE COMPLETE, FURNISH &amp; INSTALL UTILITY CONFLICT POLE, SPECIAL FOUNDATION, 40' MOUNTING HEIGHT</t>
  </si>
  <si>
    <t>0715  4 44</t>
  </si>
  <si>
    <t>LIGHT POLE COMPLETE, FURNISH &amp; INSTALL UTILITY CONFLICT POLE, SPECIAL FOUNDATION, 45' MOUNTING HEIGHT</t>
  </si>
  <si>
    <t>0715  4 45</t>
  </si>
  <si>
    <t>LIGHT POLE COMPLETE, FURNISH &amp; INSTALL UTILITY CONFLICT POLE, SPECIAL FOUNDATION, 50' MOUNTING HEIGHT</t>
  </si>
  <si>
    <t>0715  4 50</t>
  </si>
  <si>
    <t>LIGHT POLE COMPLETE, INSTALL</t>
  </si>
  <si>
    <t>0715  4011</t>
  </si>
  <si>
    <t>LIGHT POLE COMPLETE,F&amp;I, SPECIAL FOUNDATION,WIND SPEED 150, POLE HEIGHT 40'</t>
  </si>
  <si>
    <t>0715  4012</t>
  </si>
  <si>
    <t>LIGHT POLE COMPLETE,F&amp;I, SPECIAL FOUNDATION,WIND SPEED 150, POLE HEIGHT 45'</t>
  </si>
  <si>
    <t>0715  4013</t>
  </si>
  <si>
    <t>LIGHT POLE COMPLETE,F&amp;I, SPECIAL FOUNDATION,WIND SPEED 150, POLE HEIGHT 50'</t>
  </si>
  <si>
    <t>0715  4019</t>
  </si>
  <si>
    <t>LIGHT POLE COMPLETE,F&amp;I, SPECIAL FOUNDATION,WIND SPEED 150, CUSTOM HEIGHT</t>
  </si>
  <si>
    <t>0715  4021</t>
  </si>
  <si>
    <t>LIGHT POLE COMPLETE,F&amp;I, SPECIAL FOUNDATION,WIND SPEED 130,  POLE HEIGHT 40'</t>
  </si>
  <si>
    <t>0715  4022</t>
  </si>
  <si>
    <t>LIGHT POLE COMPLETE,F&amp;I, SPECIAL FOUNDATION, WIND SPEED 130,POLE HEIGHT 45'</t>
  </si>
  <si>
    <t>0715  4023</t>
  </si>
  <si>
    <t>LIGHT POLE COMPLETE,F&amp;I, SPECIAL FOUNDATION, WIND SPEED 130,POLE HEIGHT 50'</t>
  </si>
  <si>
    <t>0715  4029</t>
  </si>
  <si>
    <t>LIGHT POLE COMPLETE,F&amp;I, SPECIAL FOUNDATION, WIND SPEED 130, CUSTOM HEIGHT</t>
  </si>
  <si>
    <t>0715  4031</t>
  </si>
  <si>
    <t>LIGHT POLE COMPLETE, F&amp;I STANDARD POLE-SPECIAL FOUNDATION, WIND SPEED 110, POLE HEIGHT 40'</t>
  </si>
  <si>
    <t>0715  4032</t>
  </si>
  <si>
    <t>LIGHT POLE COMPLETE, F&amp;I STANDARD POLE-SPECIAL FOUNDATION, WIND SPEED 110, POLE HEIGHT 45'</t>
  </si>
  <si>
    <t>0715  4033</t>
  </si>
  <si>
    <t>LIGHT POLE COMPLETE,F&amp;I, SPECIAL FOUNDATION,WIND SPEED 110, POLE HEIGHT 50'</t>
  </si>
  <si>
    <t>0715  4111</t>
  </si>
  <si>
    <t>LIGHT POLE COMPLETE, F&amp;I, WIND SPEED 150, POLE - 40'</t>
  </si>
  <si>
    <t>0715  4112</t>
  </si>
  <si>
    <t>LIGHT POLE COMPLETE, F&amp;I, WIND SPEED 150, POLE - 45'</t>
  </si>
  <si>
    <t>0715  4113</t>
  </si>
  <si>
    <t>LIGHT POLE COMPLETE, F&amp;I, WIND SPEED 150, POLE HEIGHT- 50'</t>
  </si>
  <si>
    <t>0715  4119</t>
  </si>
  <si>
    <t>LIGHT POLE COMPLETE, F&amp;I, WIND SPEED 150, CUSTOM HEIGHT</t>
  </si>
  <si>
    <t>0715  4121</t>
  </si>
  <si>
    <t>LIGHT POLE COMPLETE, F&amp;I, WIND SPEED 130, POLE HEIGHT 40'</t>
  </si>
  <si>
    <t>0715  4122</t>
  </si>
  <si>
    <t>LIGHT POLE COMPLETE, F&amp;I, WIND SPEED 130, POLE HEIGHT 45'</t>
  </si>
  <si>
    <t>0715  4123</t>
  </si>
  <si>
    <t>LIGHT POLE COMPLETE, F&amp;I, WIND SPEED 130, POLE HEIGHT 50'</t>
  </si>
  <si>
    <t>0715  4129</t>
  </si>
  <si>
    <t>LIGHT POLE COMPLETE, F&amp;I, WIND SPEED 130, CUSTOM HEIGHT</t>
  </si>
  <si>
    <t>0715  4131</t>
  </si>
  <si>
    <t>LIGHT POLE COMPLETE, F&amp;I, WIND SPEED 110, POLE HEIGHT 40'</t>
  </si>
  <si>
    <t>0715  4132</t>
  </si>
  <si>
    <t>LIGHT POLE COMPLETE, F&amp;I, WIND SPEED 110, POLE HEIGHT 45'</t>
  </si>
  <si>
    <t>0715  4133</t>
  </si>
  <si>
    <t>LIGHT POLE COMPLETE, F&amp;I, WIND SPEED 110, POLE HEIGHT 50'</t>
  </si>
  <si>
    <t>0715  4139</t>
  </si>
  <si>
    <t>LIGHT POLE COMPLETE, F&amp;I, WIND SPEED 110, CUSTOM HEIGHT</t>
  </si>
  <si>
    <t>0715  4300</t>
  </si>
  <si>
    <t>0715  4400</t>
  </si>
  <si>
    <t>0715  4600</t>
  </si>
  <si>
    <t>LIGHT POLE COMPLETE, REMOVE</t>
  </si>
  <si>
    <t>0715  4801</t>
  </si>
  <si>
    <t>LIGHT POLE REPAIRS, F&amp;I STD POLE  DOUBLE ARM 45' MOUNT HEIGHT, REPLACE POLE ON EXISTING BARRIER- HURRICANE REPAIRS</t>
  </si>
  <si>
    <t>0715  4802</t>
  </si>
  <si>
    <t>LIGHT POLE COMPLETE, FURNISH &amp; INSTALL UTILITY CONFLICT POLE, INDEX 17515/715-002 FOUND, 30' HEIGHT, PROJECT 433511-2-52</t>
  </si>
  <si>
    <t>0715  4803</t>
  </si>
  <si>
    <t>LIGHT POLE COMPLETE, FURNISH &amp; INSTALL UTILITY CONFLICT POLE,SPECIAL FOUND, 35' HEIGHT, PROJECT 439909-1-52</t>
  </si>
  <si>
    <t>0715  4804</t>
  </si>
  <si>
    <t>LIGHT POLE COMPLETE, FURNISH &amp; INSTALL UTILITY CONFLICT POLE, INDEX 17515/715-002 FOUND, 35' HEIGHT, PROJECT 443309-1-52</t>
  </si>
  <si>
    <t>0715  4805</t>
  </si>
  <si>
    <t>LIGHT POLE COMPLETE, FURNISH &amp; INSTALL UTILITY CONFLICT POLE, INDEX 17515/715-002 FOUND, 50' HEIGHT, PROJECT 439910-1-52</t>
  </si>
  <si>
    <t>0715  4806</t>
  </si>
  <si>
    <t>LIGHT POLE COMPLETE, FURNISH &amp; INSTALL UTILITY CONFLICT POLE, INDEX 17515/715-002 FOUND, 35' HEIGHT, PROJ 442115-1-52-01</t>
  </si>
  <si>
    <t>0715  4807</t>
  </si>
  <si>
    <t>LIGHT POLE COMPLETE, FURNISH &amp; INSTALL UTILITY CONFLICT POLE, SPECIAL FOUND, 35' HEIGHT, PROJ 442115-1-52-01</t>
  </si>
  <si>
    <t>0715  4808</t>
  </si>
  <si>
    <t>LIGHT POLE COMPLETE, FURNISH &amp; INSTALL UTILITY CONFLICT POLE, INDEX 17515/715-002 FOUND, 35' HEIGHT, PROJ 442116-1-52-01</t>
  </si>
  <si>
    <t>0715  4809</t>
  </si>
  <si>
    <t>LIGHT POLE COMPLETE, FURNISH &amp; INSTALL UTILITY CONFLICT POLE, SPECIAL FOUND, 35' HEIGHT, PROJ 442116-1-52-01</t>
  </si>
  <si>
    <t>0715  4810</t>
  </si>
  <si>
    <t>LIGHT POLE COMPLETE, FURNISH &amp; INSTALL UTILITY CONFLICT POLE, INDEX 17515/715-002 FOUND, 35' HEIGHT, PROJ 442117-1-52-01</t>
  </si>
  <si>
    <t>0715  4811</t>
  </si>
  <si>
    <t>LIGHT POLE COMPLETE, FURNISH &amp; INSTALL UTILITY CONFLICT POLE, SPECIAL FOUND, 35' HEIGHT, PROJ 442117-1-52-01</t>
  </si>
  <si>
    <t>0715  4812</t>
  </si>
  <si>
    <t>LIGHT POLE COMPLETE, FURNISH &amp; INSTALL UTILITY CONFLICT POLE, INDEX 17515/715-002 FOUND, 30' HEIGHT, PROJ 440136-1-52-01</t>
  </si>
  <si>
    <t>0715  4813</t>
  </si>
  <si>
    <t>LIGHT POLE COMPLETE, FURNISH &amp; INSTALL UTILITY CONFLICT POLE, SPECIAL FOUND, 30' HEIGHT, PROJECT 440136-1-52-01</t>
  </si>
  <si>
    <t>0715  4814</t>
  </si>
  <si>
    <t>LIGHT POLE COMPLETE, FURNISH &amp; INSTALL UTILITY CONFLICT POLE, SPECIAL FOUND, 30' HEIGHT, PROJECT 433592-1-52-01</t>
  </si>
  <si>
    <t>0715  4815</t>
  </si>
  <si>
    <t>LIGHT POLE COMPLETE, FURNISH &amp; INSTALL UTILITY CONFLICT POLE, SPECIAL FOUND, 30' HEIGHT, PROJECT 433592-3-52-01</t>
  </si>
  <si>
    <t>0715  4816</t>
  </si>
  <si>
    <t>LIGHT POLE COMPLETE, FURNISH &amp; INSTALL UTILITY CONFLICT POLE, INDEX 715-002 FOUND 35' HEIGHT, PROJECT 255893-4-52-01</t>
  </si>
  <si>
    <t>0715  4817</t>
  </si>
  <si>
    <t>LIGHT POLE COMPLETE, FURNISH &amp; INSTALL UTILITY CONFLICT POLE, SPECIAL FOUND 35' HEIGHT, PROJECT 255893-4-52-01</t>
  </si>
  <si>
    <t>0715  4818</t>
  </si>
  <si>
    <t>LIGHT POLE COMPLETE, FURNISH &amp; INSTALL UTILITY CONFLICT POLE, INDEX 715-002 FOUND, 30' HEIGHT, PROJECT 440134-1-52-01</t>
  </si>
  <si>
    <t>0715  4819</t>
  </si>
  <si>
    <t>LIGHT POLE COMPLETE, FURNISH &amp; INSTALL UTILITY CONFLICT POLE, SPECIAL FOUND, 30' HEIGHT, PROJECT 440134-1-52-01</t>
  </si>
  <si>
    <t>0715  4820</t>
  </si>
  <si>
    <t>LIGHT POLE COMPLETE, FURNISH &amp; INSTALL UTILITY CONFLICT POLE, INDEX 715-002 FOUND, 30' HEIGHT, PROJECT 440251-1-52-01</t>
  </si>
  <si>
    <t>0715  4821</t>
  </si>
  <si>
    <t>LIGHT POLE COMPLETE, FURNISH &amp; INSTALL UTILITY CONFLICT POLE, INDEX 715-002 FOUND, 35' HEIGHT, PROJECT 440251-1-52-01</t>
  </si>
  <si>
    <t>0715  4822</t>
  </si>
  <si>
    <t>LIGHT POLE COMPLETE, FURNISH &amp; INSTALL UTILITY CONFLICT POLE, INDEX 715-002 FOUND, 35' HT, PROJECT 438059-1-52-01, ETC</t>
  </si>
  <si>
    <t>0715  4823</t>
  </si>
  <si>
    <t>LIGHT POLE COMPLETE, FURNISH &amp; INSTALL UTILITY CONFLICT POLE, INDEX 715-002 FOUND, 30' HT, PROJECT 447145-1-52-01</t>
  </si>
  <si>
    <t>0715  4824</t>
  </si>
  <si>
    <t>LIGHT POLE COMPLETE, FURNISH &amp; INSTALL UTILITY CONFLICT POLE, INDEX 715-002 FOUND, 30' HT, PROJECT 430949-2-52-01</t>
  </si>
  <si>
    <t>0715  4825</t>
  </si>
  <si>
    <t>LIGHT POLE COMPLETE, FURNISH &amp; INSTALL UTILITY CONFLICT POLE, INDEX 715-002 FOUND, 30' HT, PROJECT 440124-1-52-01</t>
  </si>
  <si>
    <t>0715  4826</t>
  </si>
  <si>
    <t>LIGHT POLE COMPLETE, FURNISH &amp; INSTALL UTILITY CONFLICT POLE, SPECIAL FOUND, 30' HT, PROJECT 440124-1-52-01</t>
  </si>
  <si>
    <t>0715  4827</t>
  </si>
  <si>
    <t>LIGHT POLE COMPLETE, FURNISH &amp; INSTALL UTILITY CONFLICT POLE, INDEX 715-002 FOUND, 40' HT, PROJECT 201277-3-52-01</t>
  </si>
  <si>
    <t>0715  4828</t>
  </si>
  <si>
    <t>LIGHT POLE COMPLETE, FURNISH &amp; INSTALL UTILITY CONFLICT POLE, SPECIAL FOUND, 40' HT, PROJECT 201277-3-52-01</t>
  </si>
  <si>
    <t>0715  4829</t>
  </si>
  <si>
    <t>LIGHT POLE COMPLETE, FURNISH &amp; INSTALL UTILITY CONFLICT POLE, SPECIAL FOUND, 30' HT, PROJECT 443995-1-52-01</t>
  </si>
  <si>
    <t>0715  4830</t>
  </si>
  <si>
    <t>LIGHT POLE COMPLETE, FURNISH &amp; INSTALL UTILITY CONFLICT POLE, SPECIAL FOUND, 35' HT, PROJECT 443995-1-52-01</t>
  </si>
  <si>
    <t>0715  4831</t>
  </si>
  <si>
    <t>LIGHT POLE COMPLETE, FURNISH &amp; INSTALL UTILITY CONFLICT POLE, INDEX 715-002 FOUND, 35' HT, PROJECT 433550-4-52-01</t>
  </si>
  <si>
    <t>0715  4832</t>
  </si>
  <si>
    <t>LIGHT POLE COMPLETE, FURNISH &amp; INSTALL UTILITY CONFLICT POLE, SPECIAL FOUND, 35' HT, PROJECT 433550-4-52-01</t>
  </si>
  <si>
    <t>0715  4833</t>
  </si>
  <si>
    <t>LIGHT POLE COMPLETE, FURNISH &amp; INSTALL UTILITY CONFLICT POLE, SPECIAL FOUNDATION, 30' HEIGHT, PROJECT 443992-1-52-01</t>
  </si>
  <si>
    <t>0715  4834</t>
  </si>
  <si>
    <t>LIGHT POLE COMPLETE, FURNISH &amp; INSTALL UTILITY CONFLICT POLE, SPECIAL FOUND, 30' HT, PROJECT 431752-6-52-01</t>
  </si>
  <si>
    <t>0715  4835</t>
  </si>
  <si>
    <t>LIGHT POLE COMPLETE, FURNISH &amp; INSTALL UTILITY CONFLICT POLE, SPECIAL FOUND, 30' HT, PROJECT 431752-5-52-01</t>
  </si>
  <si>
    <t>0715  4836</t>
  </si>
  <si>
    <t>LIGHT POLE COMPLETE, FURNISH &amp; INSTALL UTILITY CONFLICT POLE, SPECIAL FOUND, 30' HT, PROJECT 441517-1-52-02</t>
  </si>
  <si>
    <t>0715  4837</t>
  </si>
  <si>
    <t>LIGHT POLE COMPLETE, FURNISH &amp; INSTALL UTILITY CONFLICT POLE, INDEX 715-002 FOUND, 30' HEIGHT, PROJECT 441534-1-52-02</t>
  </si>
  <si>
    <t>0715  4838</t>
  </si>
  <si>
    <t>LIGHT POLE COMPLETE, FURNISH &amp; INSTALL UTILITY CONFLICT POLE, SPECIAL FOUND, 30' HEIGHT, PROJECT 443845-1-52-01</t>
  </si>
  <si>
    <t>0715  4839</t>
  </si>
  <si>
    <t>LIGHT POLE COMPLETE, FURNISH &amp; INSTALL UTILITY CONFLICT POLE, SPECIAL FOUND, 35' HT, PROJECT 441774-1-52-01</t>
  </si>
  <si>
    <t>0715  4840</t>
  </si>
  <si>
    <t>LIGHT POLE COMPLETE, FURNISH &amp; INSTALL UTILITY CONFLICT POLE, SPECIAL FOUND, 35' HT, PROJECT  423251-5-52-01</t>
  </si>
  <si>
    <t>0715  4841</t>
  </si>
  <si>
    <t>LIGHT POLE COMPLETE, FURNISH &amp; INSTALL UTILITY CONFLICT POLE, SPECIAL FOUND, 35' HT, PROJECT  429576-2-52-01</t>
  </si>
  <si>
    <t>0715  4842</t>
  </si>
  <si>
    <t>LIGHT POLE COMPLETE, FURNISH &amp; INSTALL UTILITY CONFLICT POLE, STANDARD FOUND, 35' HT, PROJECT  432066-9-52-01</t>
  </si>
  <si>
    <t>0715  4843</t>
  </si>
  <si>
    <t>LIGHT POLE COMPLETE, FURNISH &amp; INSTALL UTILITY CONFLICT POLE, SPECIAL FOUND, 30' HT, PROJECT 441721-1-52-01</t>
  </si>
  <si>
    <t>0715  4846</t>
  </si>
  <si>
    <t>LIGHT POLE COMPLETE, FURNISH &amp; INSTALL UTILITY CONFLICT POLE, SPECIAL FOUND, 35' HT, PROJECT  443846-1-52-01</t>
  </si>
  <si>
    <t>0715  4847</t>
  </si>
  <si>
    <t>LIGHT POLE COMPLETE, F&amp;I UTILITY CONFLICT POLE, SPECIAL FOUND, 35' HT, PROJECTS 444265-1-52-01 AND 444265-1-52-02</t>
  </si>
  <si>
    <t>0715  4848</t>
  </si>
  <si>
    <t>LIGHT POLE COMPLETE, FURNISH &amp; INSTALL UTILITY CONFLICT POLE, SPECIAL FOUND, 35' HT, PROJECT 440685-1-52-01</t>
  </si>
  <si>
    <t>0715  4849</t>
  </si>
  <si>
    <t>LIGHT POLE COMPLETE, F&amp;I UTILITY CONFLICT POLE, INDEX 715-002 FOUND, 35' HT, PROJECT 443855-1-52-01</t>
  </si>
  <si>
    <t>0715  4850</t>
  </si>
  <si>
    <t>LIGHT POLE COMPLETE, F&amp;I UTILITY CONFLICT POLE, INDEX 715-002 FOUND, 15' HT, PROJECT 442764-1-52-01</t>
  </si>
  <si>
    <t>0715  4851</t>
  </si>
  <si>
    <t>LIGHT POLE COMPLETE, F&amp;I UTILITY CONFLICT POLE, INDEX 715-002 FOUND, 40' HT, PROJECT 445469-1-52-01</t>
  </si>
  <si>
    <t>0715  4852</t>
  </si>
  <si>
    <t>LIGHT POLE COMPLETE, F&amp;I UTILITY CONFLICT POLE, INDEX 715-002 FOUND, 30' HT, PROJECT 445800-1-52-01</t>
  </si>
  <si>
    <t>0715  4853</t>
  </si>
  <si>
    <t>LIGHT POLE COMPLETE, F&amp;I UTILITY CONFLICT POLE, SPECIAL FOUND, 30' HT, PROJECTS 444265-1-52-01 AND 444265-1-52-02</t>
  </si>
  <si>
    <t>0715  4854</t>
  </si>
  <si>
    <t>LIGHT POLE COMPLETE, F&amp;I UTILITY CONFLICT POLE, SPECIAL FOUND, 40' HT, PROJECT 437056-1-52-01</t>
  </si>
  <si>
    <t>0715  4855</t>
  </si>
  <si>
    <t>LIGHT POLE COMPLETE, F&amp;I UTILITY CONFLICT POLE, INDEX 715-002 FOUND, 35' HT, PROJECT 415782-9-52-01</t>
  </si>
  <si>
    <t>0715  4856</t>
  </si>
  <si>
    <t>LIGHT POLE COMPLETE, F&amp;I UTILITY CONFLICT POLE, INDEX 715-002 FOUND, 30' HT, PROJECTS 447524-1-52-01 447525, 447526</t>
  </si>
  <si>
    <t>0715  5 11</t>
  </si>
  <si>
    <t>0715  5 12</t>
  </si>
  <si>
    <t>LUMINAIRE &amp; BRACKET ARM, F&amp;I, GALVANIZED STEEL</t>
  </si>
  <si>
    <t>0715  5 13</t>
  </si>
  <si>
    <t>ERROR LUMINAIRE- UNDERDECK PENDANT, F&amp;I, PROJECT 435265-1-52-01</t>
  </si>
  <si>
    <t>0715  5 40</t>
  </si>
  <si>
    <t>LUMINAIRE &amp; BRACKET ARM, RELOCATE</t>
  </si>
  <si>
    <t>0715  5 50</t>
  </si>
  <si>
    <t>0715  7 32</t>
  </si>
  <si>
    <t>LOAD CENTER, RELOCATE, PRIMARY VOLTAGE</t>
  </si>
  <si>
    <t>0715 10  2</t>
  </si>
  <si>
    <t>LIGHT POLE FOUNDATION, F&amp;I- MAINTENANCE USE ONLY</t>
  </si>
  <si>
    <t>0715 10  3</t>
  </si>
  <si>
    <t>0715 10  4</t>
  </si>
  <si>
    <t>LIGHT POLE FOUNDATION, STRAIGHTEN EXISTING FOUNDATION</t>
  </si>
  <si>
    <t>0715 10  5</t>
  </si>
  <si>
    <t>LIGHT POLE FOUNDATION, REMOVE FOUNDATION- NO EXISTING POLE</t>
  </si>
  <si>
    <t>0715 10  6</t>
  </si>
  <si>
    <t>0715 10  8</t>
  </si>
  <si>
    <t>0715 10100</t>
  </si>
  <si>
    <t>LIGHT POLE FOUNDATION, F&amp;I</t>
  </si>
  <si>
    <t>0715 11  1</t>
  </si>
  <si>
    <t>LUMINAIRE, UNDER DECK PENDANT, F&amp;I PROJECT 406103-1-52-01</t>
  </si>
  <si>
    <t>0715 11  2</t>
  </si>
  <si>
    <t>LUMINAIRE, UNDER DECK PENDANT, F&amp;I PROJECT 240200-2-52-01</t>
  </si>
  <si>
    <t>0715 11  3</t>
  </si>
  <si>
    <t>LUMINAIRE, UNDER DECK PENDANT, F&amp;I PROJECT 434946-1-52-02</t>
  </si>
  <si>
    <t>0715 11  4</t>
  </si>
  <si>
    <t>LUMINAIRE, UNDER DECK PENDANT, F&amp;I PROJECT 434946-3-52-01</t>
  </si>
  <si>
    <t>0715 11  5</t>
  </si>
  <si>
    <t>LUMINAIRE, UNDER DECK PENDANT, F&amp;I PROJECT 434946-4-52-01</t>
  </si>
  <si>
    <t>0715 11  6</t>
  </si>
  <si>
    <t>LUMINAIRE, NECKLACE LIGHT, FURNISH AND INSTALL, PROJECT 432270-1-52-01</t>
  </si>
  <si>
    <t>0715 11  7</t>
  </si>
  <si>
    <t>LUMINAIRE, PIER LIGHT, FURNISH AND INSTALL, PROJECT 432270-1-52-01</t>
  </si>
  <si>
    <t>0715 11  8</t>
  </si>
  <si>
    <t>LUMINAIRE, CONTROL SYSTEM, FURNISH AND INSTALL, PROJECT 432270-1-52-01</t>
  </si>
  <si>
    <t>0715 11  9</t>
  </si>
  <si>
    <t>LUMINAIRE, UNDER DECK PENDANT, F&amp;I PROJECT 435059-1-52-01</t>
  </si>
  <si>
    <t>0715 11 10</t>
  </si>
  <si>
    <t>LUMINAIRE, BULLET RAILING MOUNTED, F&amp;I PROJECT 436434-1-52-01</t>
  </si>
  <si>
    <t>0715 11 11</t>
  </si>
  <si>
    <t>LUMINAIRE- LED WASH LIGHT, PROJECT 436527-1-52-01</t>
  </si>
  <si>
    <t>0715 11 12</t>
  </si>
  <si>
    <t>LUMINAIRE- LED FLOOD LIGHT, PROJECT 436527-1-52-01</t>
  </si>
  <si>
    <t>0715 11 13</t>
  </si>
  <si>
    <t>LUMINAIRE- UNDERDECK PENDANT, F&amp;I, PROJECT 435265-1-52-01</t>
  </si>
  <si>
    <t>0715 11 14</t>
  </si>
  <si>
    <t>LUMINAIRE- BARRIER LIGHT REFURBISHMENT, PROJECT 436527-1-52-01</t>
  </si>
  <si>
    <t>0715 11 15</t>
  </si>
  <si>
    <t>LUMINAIRE- LAMP REPLACEMENT, PROJECT 436527-1-52-01</t>
  </si>
  <si>
    <t>0715 11 16</t>
  </si>
  <si>
    <t>LUMINAIRE- UNDERDECK PENDANT, FURNISH &amp; INSTALL, PROJECT 256323-1-52-01</t>
  </si>
  <si>
    <t>0715 11 17</t>
  </si>
  <si>
    <t>LUMINAIRE- UNDERDECK PENDANT, FURNISH &amp; INSTALL, PROJECT 256774-3-52-01</t>
  </si>
  <si>
    <t>0715 11 18</t>
  </si>
  <si>
    <t>LUMINAIRE- UNDERDECK PENDANT, FURNISH &amp; INSTALL, PROJECT 423251-5-52-01</t>
  </si>
  <si>
    <t>0715 11 19</t>
  </si>
  <si>
    <t>LUMINAIRE- UNDERDECK PENDANT, FURNISH &amp; INSTALL, PROJECT 435542-1-52-01</t>
  </si>
  <si>
    <t>0715 11 20</t>
  </si>
  <si>
    <t>LUMINAIRE- UNDERDECK PENDANT, FURNISH &amp; INSTALL, PROJECT 419243-4-52-01</t>
  </si>
  <si>
    <t>0715 11 21</t>
  </si>
  <si>
    <t>LUMINAIRE- PIER LIGHT, F&amp;I, PROJECT  445018-4-H2-01</t>
  </si>
  <si>
    <t>0715 11 22</t>
  </si>
  <si>
    <t>LUMINAIRE- CHANNEL NAVIGATION, F&amp;I, PROJECT 445018-4-H2-01</t>
  </si>
  <si>
    <t>0715 11 23</t>
  </si>
  <si>
    <t>LUMINAIRE- MAINTENANCE LIGHTS, F&amp;I, PROJECT 445018-4-H2-01</t>
  </si>
  <si>
    <t>0715 11 24</t>
  </si>
  <si>
    <t>LUMINAIRE- UNDERDECK PENDANT, FURNISH &amp; INSTALL, PROJECT 443817-1-52-01</t>
  </si>
  <si>
    <t>0715 11 25</t>
  </si>
  <si>
    <t>LUMINAIRE- RETROFIT EXTERNAL SHIELD, 270 DEGREES 4", PROJECT 424027-2-58-01</t>
  </si>
  <si>
    <t>0715 11 26</t>
  </si>
  <si>
    <t>LUMINAIRE- TRAFFIC RAILING MOUNT, F&amp;I, PROJECT 440043-1-52-01</t>
  </si>
  <si>
    <t>0715 11 27</t>
  </si>
  <si>
    <t>LUMINAIRE- UNDERDECK PENDANT, FURNISH &amp; INSTALL, PROJECT 444315-1-52-01</t>
  </si>
  <si>
    <t>0715 11 28</t>
  </si>
  <si>
    <t>LUMINAIRE- UNDERDECK PENDANT, FURNISH &amp; INSTALL, PROJECT 441113-1-52-01</t>
  </si>
  <si>
    <t>0715 11 29</t>
  </si>
  <si>
    <t>LUMINAIRE- UNDERDECK PENDANT, FURNISH &amp; INSTALL, PROJECT 429936-2-52-01</t>
  </si>
  <si>
    <t>0715 11 30</t>
  </si>
  <si>
    <t>LUMINAIRE WITH BRACKET, FURNISH &amp; INSTALL</t>
  </si>
  <si>
    <t>0715 11 31</t>
  </si>
  <si>
    <t>LUMINAIRE WITHOUT BRACKET, FURNISH</t>
  </si>
  <si>
    <t>0715 11 32</t>
  </si>
  <si>
    <t>LUMINAIRE- UNDERDECK PENDANT, FURNISH &amp; INSTALL, PROJECT 447526-1-52-01</t>
  </si>
  <si>
    <t>0715 11 33</t>
  </si>
  <si>
    <t>LUMINAIRE- UNDERDECK PENDANT, FURNISH &amp; INSTALL, PROJECT 428358-8-52-01</t>
  </si>
  <si>
    <t>LUMINAIRE, F&amp;I, ROADWAY, COBRA HEAD</t>
  </si>
  <si>
    <t>0715 11114</t>
  </si>
  <si>
    <t>LUMINAIRE, F&amp;I, ROADWAY, SHOE BOX</t>
  </si>
  <si>
    <t>0715 11119</t>
  </si>
  <si>
    <t>LUMINAIRE, F&amp;I, ROADWAY  SPECIAL</t>
  </si>
  <si>
    <t>0715 11126</t>
  </si>
  <si>
    <t>LUMINAIRE, F&amp;I, UNDER DECK, PENDANT HUNG</t>
  </si>
  <si>
    <t>0715 11127</t>
  </si>
  <si>
    <t>0715 11128</t>
  </si>
  <si>
    <t>LUMINAIRE, F&amp;I, UNDER DECK, FLOOD</t>
  </si>
  <si>
    <t>0715 11129</t>
  </si>
  <si>
    <t>LUMINAIRE, F&amp;I, UNDER DECK, SPECIAL</t>
  </si>
  <si>
    <t>0715 11131</t>
  </si>
  <si>
    <t>LUMINAIRE, F&amp;I- REPLACE EXISTING, COBRA HEAD FOR SIGN</t>
  </si>
  <si>
    <t>0715 11136</t>
  </si>
  <si>
    <t>LUMINAIRE, F&amp;I, SIGN, PENDANT HUNG</t>
  </si>
  <si>
    <t>LUMINAIRE, F&amp;I, SIGN, SIGN MOUNT- MAINTENANCE USE ONLY</t>
  </si>
  <si>
    <t>0715 11138</t>
  </si>
  <si>
    <t>LUMINAIRE, F&amp;I, SIGN, FLOOD</t>
  </si>
  <si>
    <t>0715 11139</t>
  </si>
  <si>
    <t>LUMINAIRE, F&amp;I, SIGN, SPECIAL</t>
  </si>
  <si>
    <t>0715 11219</t>
  </si>
  <si>
    <t>LUMINAIRE - SPECIAL DESIGN, F&amp;I- REPLACE EXISTING LUMINAIRE ON EXISTING POLE/ARM, ROADWAY</t>
  </si>
  <si>
    <t>0715 11237</t>
  </si>
  <si>
    <t>LUMINAIRE, F&amp;I- REPLACE EXISTING LUMINAIRE ON EXISTING POLE/ARM, SIGN, SIGN MOUNT</t>
  </si>
  <si>
    <t>0715 11300</t>
  </si>
  <si>
    <t>LUMINAIRE, INSTALL</t>
  </si>
  <si>
    <t>0715 11311</t>
  </si>
  <si>
    <t>0715 11526</t>
  </si>
  <si>
    <t>0715 11611</t>
  </si>
  <si>
    <t>0715 11612</t>
  </si>
  <si>
    <t>0715 11637</t>
  </si>
  <si>
    <t>0715 14 11</t>
  </si>
  <si>
    <t>LIGHTING - PULL BOX, F&amp;I, ROADSIDE-MOULDED</t>
  </si>
  <si>
    <t>0715 14 12</t>
  </si>
  <si>
    <t>LIGHTING - PULL BOX, F&amp;I, SIDEWALK</t>
  </si>
  <si>
    <t>0715 14 13</t>
  </si>
  <si>
    <t>LIGHTING - PULL BOX, F&amp;I, EMBEDDED BRIDGE</t>
  </si>
  <si>
    <t>0715 14 14</t>
  </si>
  <si>
    <t>LIGHTING - PULL BOX, F&amp;I, SURFACE MOUNT</t>
  </si>
  <si>
    <t>0715 14 41</t>
  </si>
  <si>
    <t>LIGHTING - PULL BOX, RELOCATE, ROADSIDE - MOULDED</t>
  </si>
  <si>
    <t>0715 14 42</t>
  </si>
  <si>
    <t>LIGHTING - PULL BOX, RELOCATE, SIDEWALK</t>
  </si>
  <si>
    <t>0715 14 51</t>
  </si>
  <si>
    <t>LIGHTING - PULL BOX, REMOVE, ROADSIDE, MOULDED</t>
  </si>
  <si>
    <t>0715 14 52</t>
  </si>
  <si>
    <t>LIGHTING - PULL BOX, REMOVE, SIDEWALK</t>
  </si>
  <si>
    <t>0715 14 54</t>
  </si>
  <si>
    <t>LIGHTING - PULL BOX, REMOVE, SURFACE MOUNT</t>
  </si>
  <si>
    <t>0715 14 61</t>
  </si>
  <si>
    <t>LIGHTING - PULL BOX, F&amp;I COVER ONLY, ROADSIDE-MOULDED</t>
  </si>
  <si>
    <t>0715 14 62</t>
  </si>
  <si>
    <t>LIGHTING - PULL BOX, F&amp;I COVER ONLY, SIDEWALK</t>
  </si>
  <si>
    <t>0715 14 64</t>
  </si>
  <si>
    <t>LIGHTING - PULL BOX, F&amp;I COVER ONLY, SURFACE MOUNT</t>
  </si>
  <si>
    <t>0715 14 71</t>
  </si>
  <si>
    <t>LIGHTING - PULL BOX, REPAIR, ROADSIDE-MOULDED</t>
  </si>
  <si>
    <t>0715 16  5</t>
  </si>
  <si>
    <t>LIGHTING - BALLAST, REPLACE</t>
  </si>
  <si>
    <t>0715 17 52</t>
  </si>
  <si>
    <t>LIGHTING - LAMP, REPLACE, MERCURY VAPOR</t>
  </si>
  <si>
    <t>0715 17 53</t>
  </si>
  <si>
    <t>LIGHTING - LAMP, REPLACE, METAL HALIDE</t>
  </si>
  <si>
    <t>0715 17 55</t>
  </si>
  <si>
    <t>LIGHTING - LAMP, REPLACE, LOW PRESSURE SODIUM</t>
  </si>
  <si>
    <t>0715 19  1</t>
  </si>
  <si>
    <t>LIGHTING - SURGE PROTECTOR, POLE BASE</t>
  </si>
  <si>
    <t>0715 19  3</t>
  </si>
  <si>
    <t>LIGHTING - REPLACE EXISTING SURGE PROTECTOR</t>
  </si>
  <si>
    <t>HIGH MAST LIGHT POLE, FURNISH AND INSTALL, 80'</t>
  </si>
  <si>
    <t>HIGH MAST LIGHT POLE, RELOCATE POLE- NEW FOUNDATION, 120'</t>
  </si>
  <si>
    <t>HIGH MAST LIGHT POLE, REMOVE POLE AND FOUNDATION</t>
  </si>
  <si>
    <t>0715 19111</t>
  </si>
  <si>
    <t>HIGH MAST LIGHT POLE, F&amp;I, WIND SPEED-150 MPH, POLE 80'</t>
  </si>
  <si>
    <t>HIGH MAST LIGHT POLE, F&amp;I, WIND SPEED-150 MPH, POLE 100'</t>
  </si>
  <si>
    <t>0715 19113</t>
  </si>
  <si>
    <t>HIGH MAST LIGHT POLE, F&amp;I, WIND SPEED-150 MPH, POLE 120'</t>
  </si>
  <si>
    <t>0715 19119</t>
  </si>
  <si>
    <t>HIGH MAST LIGHT POLE, F&amp;I, WIND SPEED-150 MPH,  CUSTOM HEIGHT</t>
  </si>
  <si>
    <t>0715 19121</t>
  </si>
  <si>
    <t>HIGH MAST LIGHT POLE, F&amp;I, WIND SPEED-130 MPH, POLE 80'</t>
  </si>
  <si>
    <t>0715 19122</t>
  </si>
  <si>
    <t>HIGH MAST LIGHT POLE, F&amp;I, WIND SPEED-130 MPH, POLE 100'</t>
  </si>
  <si>
    <t>HIGH MAST LIGHT POLE, F&amp;I, WIND SPEED-130 MPH, POLE 120'</t>
  </si>
  <si>
    <t>0715 19129</t>
  </si>
  <si>
    <t>HIGH MAST LIGHT POLE, F&amp;I, WIND SPEED-130 MPH, CUSTOM HEIGHT</t>
  </si>
  <si>
    <t>0715 19131</t>
  </si>
  <si>
    <t>HIGH MAST LIGHT POLE, F&amp;I, WIND SPEED-110 MPH, POLE 80'</t>
  </si>
  <si>
    <t>0715 19132</t>
  </si>
  <si>
    <t>HIGH MAST LIGHT POLE, F&amp;I, WIND SPEED-110 MPH, POLE 100'</t>
  </si>
  <si>
    <t>HIGH MAST LIGHT POLE COMPLETE, F&amp;I, WIND SPEED-110 MPH, POLE HEIGHT 120'</t>
  </si>
  <si>
    <t>0715 19300</t>
  </si>
  <si>
    <t>HIGH MAST LIGHT POLE, INSTALL</t>
  </si>
  <si>
    <t>HIGH MAST LIGHT POLE, REMOVE</t>
  </si>
  <si>
    <t>0715 20  4</t>
  </si>
  <si>
    <t>LIGHTING - SCHEDULED CLEANING, HIGH MAST</t>
  </si>
  <si>
    <t>0715 21  1</t>
  </si>
  <si>
    <t>LIGHTING REPAIRS- ELECTRICAL WORK</t>
  </si>
  <si>
    <t>0715 21  3</t>
  </si>
  <si>
    <t>LIGHTING REPAIRS- REPLACE HIGH MAST LOWERING DEVICE ON EXISTING POLE</t>
  </si>
  <si>
    <t>0715 21  4</t>
  </si>
  <si>
    <t>LIGHTING REPAIRS- TRANSFORMER BASE, REPLACE BASE FOR EXISTING POLE</t>
  </si>
  <si>
    <t>0715 21  6</t>
  </si>
  <si>
    <t>LUMINAIRE, NAVIGATION LIGHTS, REMOVE</t>
  </si>
  <si>
    <t>0715 22</t>
  </si>
  <si>
    <t>LIGHTING - GROUND ROD</t>
  </si>
  <si>
    <t>0715 24  5</t>
  </si>
  <si>
    <t>LIGHTING - FUSE- POLE BASE, REPLACE</t>
  </si>
  <si>
    <t>0715 26  1</t>
  </si>
  <si>
    <t>QUICK DISCONNECT PLUG, SWITCH BOXING FOR SIGN</t>
  </si>
  <si>
    <t>0715 26  2</t>
  </si>
  <si>
    <t>QUICK DISCONNECT PLUG,PLUG POLE BASE, HIGH MAST</t>
  </si>
  <si>
    <t>0715 30  2</t>
  </si>
  <si>
    <t>LIGHTING- GROUP RELAMPING, HIGH PRESSURE SODIUM</t>
  </si>
  <si>
    <t>0715 30  5</t>
  </si>
  <si>
    <t>GROUP RELAMPING, LIGHTING, HIGH MAST/HPS</t>
  </si>
  <si>
    <t>0715 31  1</t>
  </si>
  <si>
    <t>ROUTINE LIGHTING MAINTAINANCE, SHOULDER, SINGLE ARM</t>
  </si>
  <si>
    <t>0715 31  6</t>
  </si>
  <si>
    <t>ROUTINE LIGHTING MAINTAINANCE, UNDERDECK</t>
  </si>
  <si>
    <t>0715 32</t>
  </si>
  <si>
    <t>LIGHTING- DIAGNOSTIC WORK</t>
  </si>
  <si>
    <t>0715 35  1</t>
  </si>
  <si>
    <t>0715 35  4</t>
  </si>
  <si>
    <t>0715 36 11</t>
  </si>
  <si>
    <t>0715 36 12</t>
  </si>
  <si>
    <t>LIGHT POLE, FRANGIBLE BASE, F&amp;I, TRANSFORMER BASE</t>
  </si>
  <si>
    <t>0715 36 13</t>
  </si>
  <si>
    <t>0715 36 14</t>
  </si>
  <si>
    <t>LIGHT POLE, FRANGIBLE BASE, F&amp;I, DOOR ASSEMBLY</t>
  </si>
  <si>
    <t>0715 36 32</t>
  </si>
  <si>
    <t>0715 36 42</t>
  </si>
  <si>
    <t>LIGHT POLE, FRANGIBLE BASE, REMOVE, TRANSFORMER BASE</t>
  </si>
  <si>
    <t>0715 36100</t>
  </si>
  <si>
    <t>FRANGIBLE BASE FOR LIGHT POLE, FURNISH AND INSTALL TRANSFORMER BASE, CONTRACT T1740</t>
  </si>
  <si>
    <t>0715 36101</t>
  </si>
  <si>
    <t>FRANGIBLE BASE FOR LIGHT POLE, FURNISH AND INSTALL DOOR ASSEMBLY, CONTRACT T1740</t>
  </si>
  <si>
    <t>0715 36102</t>
  </si>
  <si>
    <t>FRANGIBLE BASE FOR LIGHT POLE, REMOVE EXISTING TRANSFORMER BASE, CONTRACT T1740</t>
  </si>
  <si>
    <t>0715 36103</t>
  </si>
  <si>
    <t>FRANGIBLE BASE FOR LIGHT POLE, LIGHT POLE LEVELING, ALUMINUM/STEEL POST ON CONCRETE FOUNDATION, CONTRACT T1740</t>
  </si>
  <si>
    <t>0715 37  1</t>
  </si>
  <si>
    <t>LIGHTING MAINTENANCE/REHAB- PHOTO ELECTRIC CONTROL ASSEMBLY, F&amp;I</t>
  </si>
  <si>
    <t>0715 40  1</t>
  </si>
  <si>
    <t>LIGHTING FOR PEDESTRIAN BRIDGE, BARRIER WALL MOUNT FIXTURE, PROJECT 433511-2-52-01</t>
  </si>
  <si>
    <t>0715 40  2</t>
  </si>
  <si>
    <t>LIGHTING FOR PEDESTRIAN BRIDGE, BARRIER WALL MOUNT FIXTURE, PROJECT 441475-1-52-01</t>
  </si>
  <si>
    <t>0715 51</t>
  </si>
  <si>
    <t>LIGHTING- TRANSFORMER FOR SPECIAL LIGHTING</t>
  </si>
  <si>
    <t>0715 52</t>
  </si>
  <si>
    <t>LIGHTING-SPECIAL LIGHTING SYSTEM, COMMUNICATION/CONTROL CABLE</t>
  </si>
  <si>
    <t>0715 52  1</t>
  </si>
  <si>
    <t>LIGHTING-SPECIAL LIGHTING SYSTEM COMPONENTS FOR SKYWAY BRIDGE, PROJECT 432270-1-52-01</t>
  </si>
  <si>
    <t>0715 52  2</t>
  </si>
  <si>
    <t>LIGHTING-SPECIAL LIGHTING SYSTEM COMPONENTS, LIGHTING CONTROL UNIT, PROJECT 437300-2-52-01</t>
  </si>
  <si>
    <t>0715 52  3</t>
  </si>
  <si>
    <t>LIGHTING-SPECIAL LIGHTING, AVIATION LIGHTS ON DAMES POINT BRIDGE, PROJECT 209722-5-52-01</t>
  </si>
  <si>
    <t>0715 52  4</t>
  </si>
  <si>
    <t>LIGHTING-SPECIAL LIGHTING, ACCENT LIGHTING SYSTEM ON DAMES POINT BRIDGE, PROJECT 209722-5-52-01</t>
  </si>
  <si>
    <t>0715 52  5</t>
  </si>
  <si>
    <t>LIGHTING-SPECIAL, ELECTRICAL EQUIPMENT REHABILITATION ON DAMES POINT BRIDGE, PROJECT 209722-5-52-01</t>
  </si>
  <si>
    <t>0715 52  6</t>
  </si>
  <si>
    <t>LIGHTING, SPECIAL LIGHTING, PALM RING LIGHTING, PROJECT 437300-4-52-01</t>
  </si>
  <si>
    <t>0715 52  7</t>
  </si>
  <si>
    <t>LIGHTING, SPECIAL LIGHTING, STEP LIGHTING, LS PROJECT 437300-4-52-01</t>
  </si>
  <si>
    <t>0715 52  8</t>
  </si>
  <si>
    <t>LIGHTING, RECEPTACLE BOLLARD, PROJECT 436558-1-52-01</t>
  </si>
  <si>
    <t>0715 52  9</t>
  </si>
  <si>
    <t>LIGHTING, PEDESTRIAN UNDERPASS LIGHTING SYSTEM, PROJECT 443360-1-52-01, DO NOT BID</t>
  </si>
  <si>
    <t>0715 52 10</t>
  </si>
  <si>
    <t>LIGHTING-SPECIAL, UNDERDECK LIGHTING ON EDGEWOOD AVENUE S, PROJECT 443517-1-52-01</t>
  </si>
  <si>
    <t>0715 52 12</t>
  </si>
  <si>
    <t>LIGHTING-SPECIAL, TUNNEL LIGHTING CONTROL SYSTEM, PROJECT 439714-1-52-01 AND 439714-1-52-02</t>
  </si>
  <si>
    <t>0715 52 13</t>
  </si>
  <si>
    <t>LIGHTING-SPECIAL, TUNNEL LIGHTING- LED LUMINAIRE, PROJECT 439714-1-52-01 AND 439714-1-52-02</t>
  </si>
  <si>
    <t>0715 52 14</t>
  </si>
  <si>
    <t>LIGHTING-SPECIAL, TUNNEL LIGHTING- PORTAL FACIA SIGN LUMINAIRE, PROJECT 439714-1-52-01 AND 439714-1-52-02</t>
  </si>
  <si>
    <t>0715 52 15</t>
  </si>
  <si>
    <t>LIGHTING-SPECIAL, TUNNEL LIGHTING- PANELBOARD, PROJECT 439714-1-52-01</t>
  </si>
  <si>
    <t>0715 52 16</t>
  </si>
  <si>
    <t>LIGHTING-SPECIAL, TUNNEL LIGHTING- UPS, PROJECT 439714-1-52-01</t>
  </si>
  <si>
    <t>0715 52 17</t>
  </si>
  <si>
    <t>LIGHTING-SPECIAL, TUNNEL LIGHTING- CONDUCTORS, PROJECT 439714-1-52-01 AND 439714-1-52-02</t>
  </si>
  <si>
    <t>0715 52 18</t>
  </si>
  <si>
    <t>LIGHTING-SPECIAL, TUNNEL LIGHTING- CONDUIT EXPOSED PHENOLIC, PROJECT 439714-1-52-01 AND 439714-1-52-02</t>
  </si>
  <si>
    <t>0715 52 19</t>
  </si>
  <si>
    <t>LIGHTING-SPECIAL, TUNNEL LIGHTING- CONDUIT FLEX METAL, PROJECT 439714-1-52-01 AND 439714-1-52-02</t>
  </si>
  <si>
    <t>0715 52 20</t>
  </si>
  <si>
    <t>LIGHTING-SPECIAL, TUNNEL LIGHTING- JUNCTION BOX, PROJECT 439714-1-52-01 AND 439714-1-52-02</t>
  </si>
  <si>
    <t>0715 52 21</t>
  </si>
  <si>
    <t>LIGHTING-SPECIAL, REMOVE EXISTING TUNNEL LIGHTING, PROJECT 439714-1-52-01 AND 439714-1-52-02</t>
  </si>
  <si>
    <t>0715 52 23</t>
  </si>
  <si>
    <t>LIGHTING-SPECIAL, STANDARD POLE, FURNISH, DOUBLE ARM, 30' MOUNTING HEIGHT, PROJECT 430949-2-52-01</t>
  </si>
  <si>
    <t>0715 52 24</t>
  </si>
  <si>
    <t>LIGHTING-SPECIAL, UTILITY CONFLICT POLE, FURNISH, 30' MOUNTING HEIGHT, PROJECT 430949-2-52-01</t>
  </si>
  <si>
    <t>0715 52 25</t>
  </si>
  <si>
    <t>LIGHTING-SPECIAL, TURTLE FRIENDLY LUMINAIRE, FURNISH, PROJECT 430949-2-52-01</t>
  </si>
  <si>
    <t>0715 52 40</t>
  </si>
  <si>
    <t>LIGHTING-SPECIAL, LIGHT POLE COMPLETE, F&amp;I, MEDIAN BARRIER MOUNT, 40' MOUNTING HEIGHT, 0' ARM LENGTH</t>
  </si>
  <si>
    <t>ERROR: LIGHTING-SPECIAL LIGHTING SYSTEM COMPONENTS FOR SKYWAY BRIDGE, PROJECT 432270-1-52-01</t>
  </si>
  <si>
    <t>0715 52100</t>
  </si>
  <si>
    <t>LIGHTING-HURRICANE REPAIRS, LIGHT POLE LEVELING (ALUM/STEEL POLE, CONCRETE FOUNDATION)</t>
  </si>
  <si>
    <t>0715 52102</t>
  </si>
  <si>
    <t>LIGHTING-HURRICANE REPAIRS, HIGH MAST PARTS (LUMINAIRE SUPPORT RING)</t>
  </si>
  <si>
    <t>0715 52103</t>
  </si>
  <si>
    <t>LIGHTING-HURRICANE REPAIRS, DIAGNOSTIC WORK (LOAD CENTER)</t>
  </si>
  <si>
    <t>0715 61521</t>
  </si>
  <si>
    <t>LIGHT POLE COMPLETE, F&amp;I, STANDARD POLE STANDARD FOUNDATION, 50' MOUNTING HEIGHT, 10' ARM LENGTH</t>
  </si>
  <si>
    <t>0715 61700</t>
  </si>
  <si>
    <t>LIGHT POLE COMPLETE, F&amp;I, STD POLE STD FOUNDATION, WILDLIFE SENSITIVE LUMINAIRE, 20' MOUNTING HEIGHT, 0' ARM LENGTH</t>
  </si>
  <si>
    <t>0715 61711</t>
  </si>
  <si>
    <t>LIGHT POLE COMPLETE, F&amp;I, STD POLE STD FOUNDATION, WILDLIFE SENSITIVE LUMINAIRE, 20' MOUNTING HEIGHT, 8' ARM LENGTH</t>
  </si>
  <si>
    <t>0715 61721</t>
  </si>
  <si>
    <t>LIGHT POLE COMPLETE, F&amp;I, STD POLE STD FOUNDATION, WILDLIFE SENSITIVE LUMINAIRE, 20' MOUNTING HEIGHT, 10' ARM LENGTH</t>
  </si>
  <si>
    <t>0715 61742</t>
  </si>
  <si>
    <t>LIGHT POLE COMPLETE, F&amp;I, STD POLE STD FOUNDATION, WILDLIFE SENSITIVE LUMINAIRE, 20' MOUNTING HEIGHT, 12' ARM LENGTH</t>
  </si>
  <si>
    <t>0715 61752</t>
  </si>
  <si>
    <t>LIGHT POLE COMPLETE, F&amp;I, STD POLE STD FOUNDATION, WILDLIFE SENSITIVE LUMINAIRE, 20' MOUNTING HEIGHT, 15' ARM LENGTH</t>
  </si>
  <si>
    <t>0715 61811</t>
  </si>
  <si>
    <t>LIGHT POLE COMPLETE, F&amp;I, STD POLE STD FOUNDATION, WILDLIFE SENSITIVE LUMINAIRE, 25' MOUNTING HEIGHT, 8' ARM LENGTH</t>
  </si>
  <si>
    <t>0715 61821</t>
  </si>
  <si>
    <t>LIGHT POLE COMPLETE, F&amp;I, STD POLE STD FOUNDATION, WILDLIFE SENSITIVE LUMINAIRE, 25' MOUNTING HEIGHT, 10' ARM LENGTH</t>
  </si>
  <si>
    <t>0715 61842</t>
  </si>
  <si>
    <t>LIGHT POLE COMPLETE, F&amp;I, STD POLE STD FOUNDATION, WILDLIFE SENSITIVE LUMINAIRE, 25' MOUNTING HEIGHT, 12' ARM LENGTH</t>
  </si>
  <si>
    <t>0715 61852</t>
  </si>
  <si>
    <t>LIGHT POLE COMPLETE, F&amp;I, STD POLE STD FOUNDATION, WILDLIFE SENSITIVE LUMINAIRE, 25' MOUNTING HEIGHT, 15' ARM LENGTH</t>
  </si>
  <si>
    <t>0715 62100</t>
  </si>
  <si>
    <t>LIGHT POLE COMPLETE, F&amp;I, STANDARD POLE SPECIAL FOUNDATION, 30' MOUNTING HEIGHT, 0' ARM LENGTH</t>
  </si>
  <si>
    <t>0715 62111</t>
  </si>
  <si>
    <t>LIGHT POLE COMPLETE, F&amp;I, STANDARD POLE SPECIAL FOUNDATION, 30' MOUNTING HEIGHT, 8' ARM LENGTH</t>
  </si>
  <si>
    <t>0715 62142</t>
  </si>
  <si>
    <t>LIGHT POLE COMPLETE, F&amp;I, STANDARD POLE SPECIAL FOUNDATION, 30' MOUNTING HEIGHT, 12' ARM LENGTH</t>
  </si>
  <si>
    <t>0715 62200</t>
  </si>
  <si>
    <t>LIGHT POLE COMPLETE, F&amp;I, STANDARD POLE SPECIAL FOUNDATION, 35' MOUNTING HEIGHT, 0' ARM LENGTH</t>
  </si>
  <si>
    <t>0715 62211</t>
  </si>
  <si>
    <t>LIGHT POLE COMPLETE, F&amp;I, STANDARD POLE SPECIAL FOUNDATION, 35' MOUNTING HEIGHT, 8' ARM LENGTH</t>
  </si>
  <si>
    <t>0715 62221</t>
  </si>
  <si>
    <t>LIGHT POLE COMPLETE, F&amp;I, STANDARD POLE SPECIAL FOUNDATION, 35' MOUNTING HEIGHT, 10' ARM LENGTH</t>
  </si>
  <si>
    <t>0715 62300</t>
  </si>
  <si>
    <t>LIGHT POLE COMPLETE, F&amp;I, STANDARD POLE SPECIAL FOUNDATION, 40' MOUNTING HEIGHT, 0' ARM LENGTH</t>
  </si>
  <si>
    <t>0715 62400</t>
  </si>
  <si>
    <t>LIGHT POLE COMPLETE, F&amp;I, STANDARD POLE SPECIAL FOUNDATION, 45' MOUNTING HEIGHT, 0' ARM LENGTH</t>
  </si>
  <si>
    <t>0715 62500</t>
  </si>
  <si>
    <t>LIGHT POLE COMPLETE, F&amp;I, STANDARD POLE SPECIAL FOUNDATION, 50' MOUNTING HEIGHT, 0' ARM LENGTH</t>
  </si>
  <si>
    <t>0715 62511</t>
  </si>
  <si>
    <t>LIGHT POLE COMPLETE, F&amp;I, STANDARD POLE SPECIAL FOUNDATION, 50' MOUNTING HEIGHT, 8' ARM LENGTH</t>
  </si>
  <si>
    <t>0715 62521</t>
  </si>
  <si>
    <t>LIGHT POLE COMPLETE, F&amp;I, STANDARD POLE SPECIAL FOUNDATION, 50' MOUNTING HEIGHT, 10' ARM LENGTH</t>
  </si>
  <si>
    <t>0715 62700</t>
  </si>
  <si>
    <t>LIGHT POLE COMPLETE, F&amp;I, STD POLE SPECIAL FOUNDATION, WILDLIFE SENSITIVE LUMINAIRE, 20' MOUNTING HEIGHT, 0' ARM LENGTH</t>
  </si>
  <si>
    <t>0715 62711</t>
  </si>
  <si>
    <t>LIGHT POLE COMPLETE, F&amp;I, STD POLE SPECIAL FOUNDATION, WILDLIFE SENSITIVE LUMINAIRE, 20' MOUNTING HEIGHT, 8' ARM LENGTH</t>
  </si>
  <si>
    <t>0715 62721</t>
  </si>
  <si>
    <t>LIGHT POLE COMPLETE, F&amp;I, STD POLE SPECIAL FOUNDATION, WILDLIFE SENSITIVE LUMINAIRE, 20' MOUNTING HEIGHT, 10' ARM LENGTH</t>
  </si>
  <si>
    <t>0715 62742</t>
  </si>
  <si>
    <t>LIGHT POLE COMPLETE, F&amp;I, STD POLE SPECIAL FOUNDATION, WILDLIFE SENSITIVE LUMINAIRE, 20' MOUNTING HEIGHT, 12' ARM LENGTH</t>
  </si>
  <si>
    <t>0715 62752</t>
  </si>
  <si>
    <t>LIGHT POLE COMPLETE, F&amp;I, STD POLE SPECIAL FOUNDATION, WILDLIFE SENSITIVE LUMINAIRE, 20' MOUNTING HEIGHT, 15' ARM LENGTH</t>
  </si>
  <si>
    <t>0715 62800</t>
  </si>
  <si>
    <t>LIGHT POLE COMPLETE, F&amp;I, STD POLE SPECIAL FOUNDATION, WILDLIFE SENSITIVE LUMINAIRE, 25' MOUNTING HEIGHT, 0' ARM LENGTH</t>
  </si>
  <si>
    <t>0715 62811</t>
  </si>
  <si>
    <t>LIGHT POLE COMPLETE, F&amp;I, STD POLE SPECIAL FOUNDATION, WILDLIFE SENSITIVE LUMINAIRE, 25' MOUNTING HEIGHT, 8' ARM LENGTH</t>
  </si>
  <si>
    <t>0715 62821</t>
  </si>
  <si>
    <t>LIGHT POLE COMPLETE, F&amp;I, STD POLE SPECIAL FOUNDATION, WILDLIFE SENSITIVE LUMINAIRE, 25' MOUNTING HEIGHT, 10' ARM LENGTH</t>
  </si>
  <si>
    <t>0715 62842</t>
  </si>
  <si>
    <t>LIGHT POLE COMPLETE, F&amp;I, STD POLE SPECIAL FOUNDATION, WILDLIFE SENSITIVE LUMINAIRE, 25' MOUNTING HEIGHT, 12' ARM LENGTH</t>
  </si>
  <si>
    <t>0715 62852</t>
  </si>
  <si>
    <t>LIGHT POLE COMPLETE, F&amp;I, STD POLE SPECIAL FOUNDATION, WILDLIFE SENSITIVE LUMINAIRE, 25' MOUNTING HEIGHT, 15' ARM LENGTH</t>
  </si>
  <si>
    <t>0715 63311</t>
  </si>
  <si>
    <t>LIGHT POLE COMPLETE, F&amp;I, DOUBLE ARM POLE, MEDIAN BARRIER OR TRAFFIC RAILING MOUNT, 40' MOUNTING HEIGHT, 8' ARM LENGTHS</t>
  </si>
  <si>
    <t>0715 65566</t>
  </si>
  <si>
    <t>LIGHT POLE COMPLETE, F&amp;I, UTILITY CONFLICT POLE STANDARD FOUNDATION, 50' MOUNTING HEIGHT, 16' ARM LENGTH</t>
  </si>
  <si>
    <t>0715 66566</t>
  </si>
  <si>
    <t>LIGHT POLE COMPLETE, F&amp;I, UTILITY CONFLICT POLE SPECIAL FOUNDATION, 50' MOUNTING HEIGHT, 16' ARM LENGTH</t>
  </si>
  <si>
    <t>0715 67000</t>
  </si>
  <si>
    <t>0715100  1</t>
  </si>
  <si>
    <t>LIGHT POLE COMPLETE- 30' TO 50 STANDARD FOUNDATION, PRE-EVENT CONTRACT ONLY</t>
  </si>
  <si>
    <t>0715100  2</t>
  </si>
  <si>
    <t>LIGHT POLE COMPLETE- 30' TO 50 SPECIAL FOUNDATION, PRE-EVENT CONTRACT ONLY</t>
  </si>
  <si>
    <t>0715100  3</t>
  </si>
  <si>
    <t>LIGHT POLE REPLACE ON EXISTING FOUNDATION- 30' TO 50', PRE-EVENT CONTRACT ONLY</t>
  </si>
  <si>
    <t>0715500100</t>
  </si>
  <si>
    <t>POLE CABLE DISTRIBUTION SYSTEM, ALTERNATE SYSTEM, PROPOSAL T6459</t>
  </si>
  <si>
    <t>0715510130</t>
  </si>
  <si>
    <t>LIGHT POLE- SPECIAL DESIGN, F&amp;I NEW POLE ON EXISTING FOUNDATION, ALUMINUM, 30'</t>
  </si>
  <si>
    <t>0715510150</t>
  </si>
  <si>
    <t>LIGHT POLE- SPECIAL DESIGN, F&amp;I NEW POLE ON EXISTING FOUNDATION, ALUMINUM, 50'</t>
  </si>
  <si>
    <t>0715510230</t>
  </si>
  <si>
    <t>LIGHT POLE- SPECIAL DESIGN, F&amp;I NEW POLE ON EXISTING FOUNDATION, GALVANIZED STEEL, 30'</t>
  </si>
  <si>
    <t>LIGHT POLE COMPLETE- SPECIAL DESIGN, F&amp;I, SINGLE ARM SHOULDER MOUNT, ALUMINUM, 15'</t>
  </si>
  <si>
    <t>LIGHT POLE COMPLETE- SPECIAL DESIGN, F&amp;I, SINGLE ARM SHOULDER MOUNT, ALUMINUM, 20'</t>
  </si>
  <si>
    <t>0715511150</t>
  </si>
  <si>
    <t>LIGHT POLE COMPLETE SPECIAL DESIGN , F&amp;I, SINGLE ARM SHOULDER MOUNT, ALUMINUM, 50'</t>
  </si>
  <si>
    <t>0715511225</t>
  </si>
  <si>
    <t>LIGHT POLE COMPLETE- SPECIAL DESIGN, F&amp;I, SINGLE ARM SHOULDER MOUNT, GALVANIZED STEEL, 25'</t>
  </si>
  <si>
    <t>LIGHT POLE COMPLETE- SPECIAL DESIGN, F&amp;I, SINGLE ARM SHOULDER MOUNT, GALVANIZED STEEL, 30'</t>
  </si>
  <si>
    <t>0715511235</t>
  </si>
  <si>
    <t>LIGHT POLE COMPLETE- SPECIAL DESIGN, F&amp;I, SINGLE ARM SHOULDER MOUNT, GALVANIZED STEEL, 35'</t>
  </si>
  <si>
    <t>0715511240</t>
  </si>
  <si>
    <t>LIGHT POLE COMPLETE- SPECIAL DESIGN, F&amp;I, SINGLE ARM SHOULDER MOUNT, GALVANIZED STEEL, 40'</t>
  </si>
  <si>
    <t>0715511245</t>
  </si>
  <si>
    <t>LIGHT POLE COMPLETE- SPECIAL DESIGN, F&amp;I, SINGLE ARM SHOULDER MOUNT, GALVANIZED STEEL, 45'</t>
  </si>
  <si>
    <t>LIGHT POLE COMPLETE- SPECIAL DESIGN, F&amp;I, SINGLE ARM SHOULDER MOUNT, GALVANIZED STEEL, 50'</t>
  </si>
  <si>
    <t>LIGHT POLE COMPLETE- SPECIAL DESIGN, F&amp;I, SINGLE ARM SHOULDER MOUNT, CONCRETE, 15'</t>
  </si>
  <si>
    <t>LIGHT POLE COMPLETE- SPECIAL DESIGN, F&amp;I, SINGLE ARM SHOULDER MOUNT, CONCRETE, 25'</t>
  </si>
  <si>
    <t>LIGHT POLE COMPLETE- SPECIAL DESIGN, F&amp;I, SINGLE ARM SHOULDER MOUNT, CONCRETE, 35'</t>
  </si>
  <si>
    <t>0715511340</t>
  </si>
  <si>
    <t>LIGHT POLE COMPLETE- SPECIAL DESIGN, F&amp;I, SINGLE ARM SHOULDER MOUNT, CONCRETE, 40'</t>
  </si>
  <si>
    <t>0715511345</t>
  </si>
  <si>
    <t>LIGHT POLE COMPLETE- SPECIAL DESIGN, F&amp;I, SINGLE ARM SHOULDER MOUNT, CONCRETE, 45'</t>
  </si>
  <si>
    <t>LIGHT POLE COMPLETE- SPECIAL DESIGN, F&amp;I, SINGLE ARM SHOULDER MOUNT, CONCRETE, 50'</t>
  </si>
  <si>
    <t>0715511540</t>
  </si>
  <si>
    <t>LIGHT POLE COMPLETE- SPECIAL DESIGN, F&amp;I, SINGLE ARM SHOULDER MOUNT, WOOD, 40'</t>
  </si>
  <si>
    <t>0715511550</t>
  </si>
  <si>
    <t>LIGHT POLE COMPLETE- SPECIAL DESIGN, F&amp;I, SINGLE ARM SHOULDER MOUNT, WOOD, 50'</t>
  </si>
  <si>
    <t>LIGHT POLE COMPLETE- SPECIAL DESIGN, F&amp;I, SINGLE ARM SHOULDER MOUNT, STAINLESS STEEL, 35'</t>
  </si>
  <si>
    <t>LIGHT POLE COMPLETE- SPECIAL DESIGN, F&amp;I, SINGLE ARM SHOULDER MOUNT, STAINLESS STEEL, 40'</t>
  </si>
  <si>
    <t>0715511825</t>
  </si>
  <si>
    <t>LIGHT POLE COMPLETE- SPECIAL DESIGN, F&amp;I, SINGLE ARM SHOULDER MOUNT, PAINTED STEEL, 25'</t>
  </si>
  <si>
    <t>0715511830</t>
  </si>
  <si>
    <t>LIGHT POLE COMPLETE- SPECIAL DESIGN, F&amp;I, SINGLE ARM SHOULDER MOUNT, PAINTED STEEL, 30'</t>
  </si>
  <si>
    <t>0715511835</t>
  </si>
  <si>
    <t>LIGHT POLE COMPLETE- SPECIAL DESIGN, F&amp;I, SINGLE ARM SHOULDER MOUNT, PAINTED STEEL, 35'</t>
  </si>
  <si>
    <t>0715512115</t>
  </si>
  <si>
    <t>LIGHT POLE COMPLETE- SPECIAL DESIGN, F&amp;I, DOUBLE ARM SHOULDER MOUNT, ALUMINUM, 15'</t>
  </si>
  <si>
    <t>LIGHT POLE COMPLETE- SPECIAL DESIGN, F&amp;I, DOUBLE ARM SHOULDER MOUNT, ALUMINUM, 25'</t>
  </si>
  <si>
    <t>LIGHT POLE COMPLETE- SPECIAL DESIGN, F&amp;I, DOUBLE ARM SHOULDER MOUNT, ALUMINUM, 30'</t>
  </si>
  <si>
    <t>LIGHT POLE COMPLETE- SPECIAL DESIGN, F&amp;I, DOUBLE ARM SHOULDER MOUNT, ALUMINUM, 35'</t>
  </si>
  <si>
    <t>LIGHT POLE COMPLETE- SPECIAL DESIGN, F&amp;I, DOUBLE ARM SHOULDER MOUNT, ALUMINUM, 50'</t>
  </si>
  <si>
    <t>LIGHT POLE COMPLETE- SPECIAL DESIGN, F&amp;I, DOUBLE ARM SHOULDER MOUNT, ALUMINUM, 55'</t>
  </si>
  <si>
    <t>LIGHT POLE COMPLETE- SPECIAL DESIGN, F&amp;I, DOUBLE ARM SHOULDER MOUNT, ALUMINUM, 60'</t>
  </si>
  <si>
    <t>LIGHT POLE COMPLETE- SPECIAL DESIGN, F&amp;I, DOUBLE ARM SHOULDER MOUNT, CONCRETE, 15'</t>
  </si>
  <si>
    <t>0715512320</t>
  </si>
  <si>
    <t>LIGHT POLE COMPLETE- SPECIAL DESIGN, F&amp;I, DOUBLE ARM SHOULDER MOUNT, CONCRETE, 20'</t>
  </si>
  <si>
    <t>LIGHT POLE COMPLETE- SPECIAL DESIGN, F&amp;I, DOUBLE ARM SHOULDER MOUNT, CONCRETE, 25'</t>
  </si>
  <si>
    <t>0715512330</t>
  </si>
  <si>
    <t>LIGHT POLE COMPLETE- SPECIAL DESIGN, F&amp;I, DOUBLE ARM SHOULDER MOUNT, CONCRETE, 30'</t>
  </si>
  <si>
    <t>0715512335</t>
  </si>
  <si>
    <t>LIGHT POLE COMPLETE- SPECIAL DESIGN, F&amp;I, DOUBLE ARM SHOULDER MOUNT, CONCRETE, 35'</t>
  </si>
  <si>
    <t>LIGHT POLE COMPLETE- SPECIAL DESIGN, F&amp;I, DOUBLE ARM SHOULDER MOUNT, CONCRETE, 40'</t>
  </si>
  <si>
    <t>LIGHT POLE COMPLETE- SPECIAL DESIGN, F&amp;I, DOUBLE ARM SHOULDER MOUNT, CONCRETE, 50'</t>
  </si>
  <si>
    <t>LIGHT POLE COMPLETE- SPECIAL DESIGN, F&amp;I, DOUBLE ARM SHOULDER MOUNT, CAST IRON, 15'</t>
  </si>
  <si>
    <t>0715512940</t>
  </si>
  <si>
    <t>0715513115</t>
  </si>
  <si>
    <t>LIGHT POLE COMPLETE- SPECIAL DESIGN, F&amp;I, SINGLE ARM WALL MOUNT, ALUMINUM, 15'</t>
  </si>
  <si>
    <t>LIGHT POLE COMPLETE- SPECIAL DESIGN, F&amp;I, SINGLE ARM WALL MOUNT, ALUMINUM, 25'</t>
  </si>
  <si>
    <t>0715513130</t>
  </si>
  <si>
    <t>LIGHT POLE COMPLETE- SPECIAL DESIGN, F&amp;I, SINGLE ARM WALL MOUNT, ALUMINUM, 30'</t>
  </si>
  <si>
    <t>LIGHT POLE COMPLETE- SPECIAL DESIGN, F&amp;I, SINGLE ARM WALL MOUNT, ALUMINUM, 35'</t>
  </si>
  <si>
    <t>LIGHT POLE COMPLETE- SPECIAL DESIGN, F&amp;I, SINGLE ARM WALL MOUNT, ALUMINUM, 40'</t>
  </si>
  <si>
    <t>LIGHT POLE COMPLETE- SPECIAL DESIGN, F&amp;I, SINGLE ARM WALL MOUNT, ALUMINUM, 45'</t>
  </si>
  <si>
    <t>0715513150</t>
  </si>
  <si>
    <t>LIGHT POLE COMPLETE- SPECIAL DESIGN, F&amp;I, SINGLE ARM WALL MOUNT, ALUMINUM, 50'</t>
  </si>
  <si>
    <t>0715513215</t>
  </si>
  <si>
    <t>LIGHT POLE COMPLETE- SPECIAL DESIGN, F&amp;I, SINGLE ARM WALL MOUNT, GALVANIZED STEEL, 15'</t>
  </si>
  <si>
    <t>0715513240</t>
  </si>
  <si>
    <t>LIGHT POLE COMPLETE- SPECIAL DESIGN, F&amp;I, SINGLE ARM WALL MOUNT, GALVANIZED STEEL, 40'</t>
  </si>
  <si>
    <t>0715513245</t>
  </si>
  <si>
    <t>LIGHT POLE COMPLETE- SPECIAL DESIGN, F&amp;I, SINGLE ARM WALL MOUNT, GALVANIZED STEEL, 45'</t>
  </si>
  <si>
    <t>0715513250</t>
  </si>
  <si>
    <t>LIGHT POLE COMPLETE- SPECIAL DESIGN, F&amp;I, SINGLE ARM WALL MOUNT, GALVANIZED STEEL, 50'</t>
  </si>
  <si>
    <t>0715513330</t>
  </si>
  <si>
    <t>LIGHT POLE COMPLETE- SPECIAL DESIGN, F&amp;I, SINGLE ARM WALL MNT-CONCRETE, 30'</t>
  </si>
  <si>
    <t>0715514115</t>
  </si>
  <si>
    <t>LIGHT POLE COMPLETE- SPECIAL DESIGN, F&amp;I, DOUBLE ARM WALL MOUNT, ALUMINUM, 15'</t>
  </si>
  <si>
    <t>0715514120</t>
  </si>
  <si>
    <t>LIGHT POLE COMPLETE- SPECIAL DESIGN, F&amp;I, DOUBLE ARM WALL MOUNT, ALUMINUM, 20'</t>
  </si>
  <si>
    <t>LIGHT POLE COMPLETE- SPECIAL DESIGN, F&amp;I, DOUBLE ARM WALL MOUNT, ALUMINUM, 25'</t>
  </si>
  <si>
    <t>0715514130</t>
  </si>
  <si>
    <t>LIGHT POLE COMPLETE- SPECIAL DESIGN, F&amp;I, DOUBLE ARM WALL MOUNT, ALUMINUM, 30'</t>
  </si>
  <si>
    <t>0715514135</t>
  </si>
  <si>
    <t>LIGHT POLE COMPLETE- SPECIAL DESIGN, F&amp;I, DOUBLE ARM  WALL MOUNT, ALUMINUM, 35'</t>
  </si>
  <si>
    <t>0715514140</t>
  </si>
  <si>
    <t>LIGHT POLE COMPLETE- SPECIAL DESIGN, F&amp;I, DOUBLE ARM  WALL MOUNT, ALUMINUM, 40'</t>
  </si>
  <si>
    <t>LIGHT POLE COMP- SPECIAL DESIGN, F&amp;I, DOUBLE ARM  WALL MOUNT, ALUMINUM, 45'</t>
  </si>
  <si>
    <t>0715514150</t>
  </si>
  <si>
    <t>LIGHT POLE COMPLETE- SPECIAL DESIGN, F&amp;I,  DOUBLE ARM WALL MOUNT, ALUMINUM, 50'</t>
  </si>
  <si>
    <t>LIGHT POLE COMPLETE- SPECIAL DESIGN, F&amp;I, DOUBLE ARM WALL MOUNT, CONCRETE, 25'</t>
  </si>
  <si>
    <t>0715515115</t>
  </si>
  <si>
    <t>LIGHT POLE COMPLETE- SPECIAL DESIGN, F&amp;I, SINGLE ARM BRIDGE MOUNT-ALUMINUM, 15'</t>
  </si>
  <si>
    <t>LIGHT POLE COMPLETE- SPECIAL DESIGN, F&amp;I, SINGLE ARM BRIDGE MOUNT-ALUMINUM, 20' MOUNTING HEIGHT</t>
  </si>
  <si>
    <t>LIGHT POLE COMPLETE- SPECIAL DESIGN, F&amp;I, SINGLE ARM BRIDGE MOUNT-ALUMINUM, 25'</t>
  </si>
  <si>
    <t>0715515130</t>
  </si>
  <si>
    <t>LIGHT POLE COMPLETE- SPECIAL DESIGN, F&amp;I, SIGLE ARM BRIDGE MOUNT-ALUMINUM, 30'</t>
  </si>
  <si>
    <t>LIGHT POLE COMPLETE- SEPCIAL DESIGN, F&amp;I, SINGLE ARM BRIDGE MOUNT, NON-STD ALUMINUM, 40'</t>
  </si>
  <si>
    <t>LIGHT POLE COMPLETE- SPECIAL DESIGN, F&amp;I, SINGLE ARM BRIDGE MOUNT-ALUMINUM, 45'</t>
  </si>
  <si>
    <t>0715515150</t>
  </si>
  <si>
    <t>LIGHT POLE COMPLETE- SPECIAL DESIGN, F&amp;I, SINGLE ARM BRIDGE MOUNT-ALUMINUM, 50'</t>
  </si>
  <si>
    <t>LIGHT POLE COMPLETE- SPECIAL DESIGN, F&amp;I, SINGLE ARM BRIDGE MOUNT-GALVANIZED STEEL, 25'</t>
  </si>
  <si>
    <t>0715515230</t>
  </si>
  <si>
    <t>LIGHT POLE COMPLETE- SPECIAL DESIGN, F&amp;I, SINGLE ARM BRIDGE MOUNT-GALVANIZED STEEL, 30</t>
  </si>
  <si>
    <t>0715515235</t>
  </si>
  <si>
    <t>LIGHT POLE COMPLETE- SPECIAL DESIGN, F&amp;I, SINGLE ARM BRIDGE MOUNT-GALVANIZED STEEL, 35'</t>
  </si>
  <si>
    <t>0715515240</t>
  </si>
  <si>
    <t>LIGHT POLE COMPLETE- SPECIAL DESIGN, F&amp;I, SINGLE ARM BRIDGE MOUNT-GALVANIZED STEEL, 40'</t>
  </si>
  <si>
    <t>0715515245</t>
  </si>
  <si>
    <t>LIGHT POLE COMPLETE- SPECIAL DESIGN, F&amp;I, SINGLE ARM BRIDGE MOUNT-GALVANIZED STEEL, 45'</t>
  </si>
  <si>
    <t>0715515250</t>
  </si>
  <si>
    <t>LIGHT POLE COMPLETE- SPECIAL DESIGN, F&amp;I, SINGLE ARM BRIDGE MOUNT-GALVANIZED STEEL, 50'</t>
  </si>
  <si>
    <t>LIGHT POLE COMPLETE-SPECIAL DESIGN, F&amp;I,  POLE TOP MOUNT, ALUMINUM, 20'</t>
  </si>
  <si>
    <t>LIGHT POLE COMPLETE- SPECIAL DESIGN, F&amp;I, POLE TOP MOUNT-ALUMINUM, 25'</t>
  </si>
  <si>
    <t>0715516130</t>
  </si>
  <si>
    <t>LIGHT POLE COMPLETE- SPECIAL DESIGN, F&amp;I, POLE TOP MOUNT-ALUMINUM, 30'</t>
  </si>
  <si>
    <t>LIGHT POLE COMPLETE- SPECIAL DESIGN, F&amp;I, POLE TOP MOUNT-ALUMINUM, 35'</t>
  </si>
  <si>
    <t>LIGHT POLE COMPLETE- SPECIAL DESIGN, F&amp;I, POLE TOP MOUNT, ALUMINUM, 45'</t>
  </si>
  <si>
    <t>LIGHT POLE COMPLETE- SPECIAL DESIGN, F&amp;I, POLE TOP MOUNT, ALUMINUM, 50'</t>
  </si>
  <si>
    <t>LIGHT POLE COMPLETE- SPECIAL DESIGN, F&amp;I, POLE TOP MNT-GALVANIZED STEEL, 10'</t>
  </si>
  <si>
    <t>LIGHT POLE COMPLETE- SPECIAL DESIGN, F&amp;I ,POLE TOP MOUNT, CONCRETE, 15'</t>
  </si>
  <si>
    <t>LIGHT POLE COMPLETE- SPECIAL DESIGN, F&amp;I, POLE TOP MOUNT-CONCRETE, 25'</t>
  </si>
  <si>
    <t>LIGHT POLE COMPLETE- SPECIAL DESIGN, F&amp;I, POLE TOP MNT-CONCRETE, 30'</t>
  </si>
  <si>
    <t>LIGHT POLE COMPLETE- SPECIAL DESIGN, F&amp;I, POLE TOP MNT-CONCRETE, 45'</t>
  </si>
  <si>
    <t>0715516350</t>
  </si>
  <si>
    <t>LIGHT POLE COMPLETE- SPECIAL DESIGN, F&amp;I, POLE TOP MNT-CONCRETE, 50'</t>
  </si>
  <si>
    <t>LIGHT POLE COMPLETE-SPECIAL DESIGN, F&amp;I,  POLE TOP MOUNT,CAST IRON, 15'</t>
  </si>
  <si>
    <t>0715517110</t>
  </si>
  <si>
    <t>LIGHT POLE COMPLETE- SPECIAL DESIGN, F&amp;I, DOUBLE ARM BRIDGE MOUNT, ALUMINUM, 10'</t>
  </si>
  <si>
    <t>0715517115</t>
  </si>
  <si>
    <t>LIGHT POLE COMPLETE- SPECIAL DESIGN, F&amp;I, DOUBLE ARM BRIDGE MOUNT, ALUMINUM, 15'</t>
  </si>
  <si>
    <t>LIGHT POLE COMPLETE- SPECIAL DESIGN, F&amp;I, DOUBLE ARM BRIDGE MOUNT, ALUMINUM, 25'</t>
  </si>
  <si>
    <t>0715517135</t>
  </si>
  <si>
    <t>LIGHT POLE COMPLETE- SPECIAL DESIGN, F&amp;I, DOUBLE ARM BRIDGE MOUNT, ALUMINUM, 35'</t>
  </si>
  <si>
    <t>0715517140</t>
  </si>
  <si>
    <t>LIGHT POLE COMPLETE- SPECIAL DESIGN, F&amp;I, DOUBLE ARM BRIDGE MOUNT, ALUMINUM, 40'</t>
  </si>
  <si>
    <t>0715517145</t>
  </si>
  <si>
    <t>LIGHT POLE COMPLETE- SPECIAL DESIGN, F&amp;I, DOUBLE ARM BRIDGE MOUNT, ALUMINUM, 45'</t>
  </si>
  <si>
    <t>LIGHT POLE COMPLETE- SPECIAL DESIGN, F&amp;I, DOUBLE ARM BRIDGE MOUNT, ALUMINUM, 50'</t>
  </si>
  <si>
    <t>LIGHT POLE COMPLETE- SPECIAL DESIGN, F&amp;I, DOUBLE ARM BRIDGE MOUNT, CONCRETE, 25'</t>
  </si>
  <si>
    <t>LIGHT POLE COMP- SPECIAL DESIGN, F&amp;I, DOUBLE ARM, POLE TOP MOUNT, ALUMINUM, 15'</t>
  </si>
  <si>
    <t>0715518120</t>
  </si>
  <si>
    <t>LIGHT POLE COMP- SPECIAL DESIGN, F&amp;I, DOUBLE ARM, POLE TOP MOUNT, ALUMINUM, 20'</t>
  </si>
  <si>
    <t>0715518125</t>
  </si>
  <si>
    <t>LIGHT POLE COMP- SPECIAL DESIGN, F&amp;I, DOUBLE ARM, POLE TOP MOUNT, ALUMINUM, 25'</t>
  </si>
  <si>
    <t>LIGHT POLE COMP- SPECIAL DESIGN, F&amp;I, DOUBLE ARM, POLE TOP MOUNT, ALUMINUM, 30'</t>
  </si>
  <si>
    <t>LIGHT POLE COMP- SPECIAL DESIGN, F&amp;I, DOUBLE ARM, POLE TOP MOUNT, ALUMINUM, 35'</t>
  </si>
  <si>
    <t>LIGHT POLE COMP- SPECIAL DESIGN, F&amp;I, DOUBLE ARM, POLE TOP MOUNT, ALUMINUM, 40'</t>
  </si>
  <si>
    <t>LIGHT POLE COMPLETE- SPECIAL DESIGN, F&amp;I, DOUBLE ARM, POLE TOP MOUNT, ALUMINUM, 45'</t>
  </si>
  <si>
    <t>0715518250</t>
  </si>
  <si>
    <t>LIGHT POLE COMP- SPECIAL DESIGN, F&amp;I, DOUBLE ARM, POLE TOP MOUNT, GALVANIZED STEEL 50'</t>
  </si>
  <si>
    <t>LIGHT POLE COMPLETE-SPECIAL DESIGN, FURNISH &amp; INSTALL DOUBLE ARM POLE TOP MOUNT, CONCRETE, 15'</t>
  </si>
  <si>
    <t>LIGHT POLE COMPLETE-SPECIAL DESIGN, FURNISH &amp; INSTALL DOUBLE ARM POLE TOP MOUNT, CONCRETE, 30'</t>
  </si>
  <si>
    <t>LIGHT POLE COMP- SPECIAL DESIGN, F&amp;I, TRIPLE ARM,  ALUMINUM, 15'</t>
  </si>
  <si>
    <t>0715521135</t>
  </si>
  <si>
    <t>LIGHT POLE COMPLETE- SPECIAL DESIGN, FURNISH,  SINGLE ARM SHOULDER MOUNT, ALUMINUM, 35'</t>
  </si>
  <si>
    <t>0715521140</t>
  </si>
  <si>
    <t>LIGHT POLE COMPLETE- SPECIAL DESIGN, FURNISH,  SINGLE ARM SHOULDER MOUNT, ALUMINUM, 40'</t>
  </si>
  <si>
    <t>0715521330</t>
  </si>
  <si>
    <t>LIGHT POLE COMPLETE- SPECIAL DESIGN,FURNISH, SINGLE ARM SHOULDER MOUNT, CONCRETE, 30'</t>
  </si>
  <si>
    <t>0715522315</t>
  </si>
  <si>
    <t>LIGHT POLE COMPLETE- SPECIAL DESIGN,FURNISH, DOUBLE ARM SHOULDER MOUNT, CONCRETE, 15'</t>
  </si>
  <si>
    <t>0715522330</t>
  </si>
  <si>
    <t>LIGHT POLE COMPLETE- SPECIAL DESIGN,FURNISH, DOUBLE ARM SHOULDER MOUNT, CONCRETE, 30'</t>
  </si>
  <si>
    <t>0715530</t>
  </si>
  <si>
    <t>LIGHT POLE COMPLETE- SPECIAL DESIGN, INSTALL WITH MICROPILE FOUNDATION, 40' POLE</t>
  </si>
  <si>
    <t>0715530100</t>
  </si>
  <si>
    <t>LIGHT POLE COMPLETE- SPECIAL DESIGN, INSTALL WITH MICROPILE FOUNDATION, 12' POLE</t>
  </si>
  <si>
    <t>0715530101</t>
  </si>
  <si>
    <t>0715530102</t>
  </si>
  <si>
    <t>LIGHT POLE COMPLETE- SPECIAL DESIGN, INSTALL WITH DRILLED SHAFT FOUNDATION, 12' POLE</t>
  </si>
  <si>
    <t>0715530103</t>
  </si>
  <si>
    <t>LIGHT POLE COMPLETE- SPECIAL DESIGN, INSTALL WITH DRILLED SHAFT FOUNDATION, 40' POLE</t>
  </si>
  <si>
    <t>0715530104</t>
  </si>
  <si>
    <t>LIGHT POLE COMPLETE- SPECIAL DESIGN, INSTALL WITH SPREAD FOOTER FOUNDATION, 12' POLE</t>
  </si>
  <si>
    <t>0715530105</t>
  </si>
  <si>
    <t>LIGHT POLE COMPLETE- SPECIAL DESIGN, INSTALL WITH SPREAD FOOTER FOUNDATION, 40' POLE</t>
  </si>
  <si>
    <t>0715531130</t>
  </si>
  <si>
    <t>0715531140</t>
  </si>
  <si>
    <t>0715531145</t>
  </si>
  <si>
    <t>0715534150</t>
  </si>
  <si>
    <t>0715536115</t>
  </si>
  <si>
    <t>LIGHT POLE COMPLETE-SPECIAL DESIGN, INSTALL POLE TOP MOUNT, ALUMINUM,NON-STANDARD DESIGNS, 15'</t>
  </si>
  <si>
    <t>0715536215</t>
  </si>
  <si>
    <t>LIGHT POLE COMPLETE-SPECIAL DESIGN, INSTALL POLE TOP MOUNT, GALVANIZED STEEL, 15'</t>
  </si>
  <si>
    <t>LIGHT POLE COMPLETE- SPECIAL DESIGN, REPAIR &amp; REINSTALL</t>
  </si>
  <si>
    <t>0715561130</t>
  </si>
  <si>
    <t>0715561140</t>
  </si>
  <si>
    <t>0715571145</t>
  </si>
  <si>
    <t>0715573135</t>
  </si>
  <si>
    <t>0715573145</t>
  </si>
  <si>
    <t>0715575135</t>
  </si>
  <si>
    <t>0715575140</t>
  </si>
  <si>
    <t>0715575145</t>
  </si>
  <si>
    <t>0715575150</t>
  </si>
  <si>
    <t>0715577150</t>
  </si>
  <si>
    <t>0721 70 11</t>
  </si>
  <si>
    <t>PASSENGER SHELTER-ALUMINUM, PRE-FABRICATED</t>
  </si>
  <si>
    <t>0721 74  1</t>
  </si>
  <si>
    <t>TRASH RECEPTACLE, PRE-FABRICATED</t>
  </si>
  <si>
    <t>0721 75  1</t>
  </si>
  <si>
    <t>BENCHES, PRE-FABRICATED</t>
  </si>
  <si>
    <t>0721 77</t>
  </si>
  <si>
    <t>BICYCLE PARKING RACK</t>
  </si>
  <si>
    <t>0721 80</t>
  </si>
  <si>
    <t>PEDESTRIAN PLAZA</t>
  </si>
  <si>
    <t>0730 76101</t>
  </si>
  <si>
    <t>STEEL CASING, OPEN TRENCH, F&amp;I, 2"</t>
  </si>
  <si>
    <t>0730 76103</t>
  </si>
  <si>
    <t>STEEL CASING, OPEN TRENCH, F&amp;I, 4"</t>
  </si>
  <si>
    <t>0730 76104</t>
  </si>
  <si>
    <t>STEEL CASING, OPEN TRENCH, F&amp;I, 6"</t>
  </si>
  <si>
    <t>0730 76105</t>
  </si>
  <si>
    <t>STEEL CASING, OPEN TRENCH, F&amp;I, 8"</t>
  </si>
  <si>
    <t>0730 76107</t>
  </si>
  <si>
    <t>STEEL CASING, OPEN TRENCH, F&amp;I, 12"</t>
  </si>
  <si>
    <t>0730 76108</t>
  </si>
  <si>
    <t>STEEL CASING, OPEN TRENCH, F&amp;I, 14"</t>
  </si>
  <si>
    <t>0730 76109</t>
  </si>
  <si>
    <t>STEEL CASING, OPEN TRENCH, F&amp;I, 16"</t>
  </si>
  <si>
    <t>0730 76110</t>
  </si>
  <si>
    <t>STEEL CASING, OPEN TRENCH, F&amp;I, 18"</t>
  </si>
  <si>
    <t>0730 76111</t>
  </si>
  <si>
    <t>STEEL CASING, OPEN TRENCH, F&amp;I, 20"</t>
  </si>
  <si>
    <t>0730 76113</t>
  </si>
  <si>
    <t>STEEL CASING, OPEN TRENCH, F&amp;I, 24"</t>
  </si>
  <si>
    <t>0730 76115</t>
  </si>
  <si>
    <t>STEEL CASING, OPEN TRENCH, F&amp;I, 28"</t>
  </si>
  <si>
    <t>0730 76116</t>
  </si>
  <si>
    <t>STEEL CASING, OPEN TRENCH, F&amp;I, 30"</t>
  </si>
  <si>
    <t>0730 76118</t>
  </si>
  <si>
    <t>STEEL CASING, OPEN TRENCH, F&amp;I, 34"</t>
  </si>
  <si>
    <t>0730 76119</t>
  </si>
  <si>
    <t>STEEL CASING, OPEN TRENCH, F&amp;I, 36"</t>
  </si>
  <si>
    <t>0730 76121</t>
  </si>
  <si>
    <t>STEEL CASING, OPEN TRENCH, F&amp;I, 40"</t>
  </si>
  <si>
    <t>0730 76122</t>
  </si>
  <si>
    <t>STEEL CASING, OPEN TRENCH, F&amp;I, 42"</t>
  </si>
  <si>
    <t>0730 76123</t>
  </si>
  <si>
    <t>STEEL CASING, OPEN TRENCH, F&amp;I, 48"</t>
  </si>
  <si>
    <t>0730 76124</t>
  </si>
  <si>
    <t>STEEL CASING, OPEN TRENCH, F&amp;I, 54"</t>
  </si>
  <si>
    <t>0730 76126</t>
  </si>
  <si>
    <t>STEEL CASING, OPEN TRENCH, F&amp;I, 66"</t>
  </si>
  <si>
    <t>0730 76130</t>
  </si>
  <si>
    <t>STEEL CASING, OPEN TRENCH, F&amp;I, 72"</t>
  </si>
  <si>
    <t>0730 77  1</t>
  </si>
  <si>
    <t>CASING SPACERS, 2" CARRIER SIZE</t>
  </si>
  <si>
    <t>0730 83  4</t>
  </si>
  <si>
    <t>WELL, TO 250' DEPTH,  4" CASING</t>
  </si>
  <si>
    <t>0730 83  6</t>
  </si>
  <si>
    <t>WELL, TO 250' DEPTH,  6" CASING</t>
  </si>
  <si>
    <t>0730 88</t>
  </si>
  <si>
    <t>PUMPING SYSTEM</t>
  </si>
  <si>
    <t>0735  1  1</t>
  </si>
  <si>
    <t>TOLL GANTRY, NON-ACCESSIBLE, FURNISH AND INSTALL, CANTILEVER, 41-50', PROJECT 440857-1-52-01</t>
  </si>
  <si>
    <t>0735  1  2</t>
  </si>
  <si>
    <t>TOLL GANTRY, NON-ACCESSIBLE, FURNISH AND INSTALL, SPAN, 51-100', PROJECT 440857-1-52-01</t>
  </si>
  <si>
    <t>0735  1  3</t>
  </si>
  <si>
    <t>TOLL GANTRY, ACCESSIBLE, FURNISH AND INSTALL, SPAN, 151-200', PROJECT 440857-1-52-01</t>
  </si>
  <si>
    <t>0735  1  4</t>
  </si>
  <si>
    <t>TOLL GANTRY, NON-ACCESSIBLE, FURNISH AND INSTALL, CANTILEVER, 48', PROJECT 435784-1-52-01</t>
  </si>
  <si>
    <t>0735  1  5</t>
  </si>
  <si>
    <t>TOLL GANTRY, NON-ACCESSIBLE, FURNISH AND INSTALL, CANTILEVER, 41-50', PROJECT 433633-1-52-01</t>
  </si>
  <si>
    <t>0735  1  7</t>
  </si>
  <si>
    <t>TOLL GANTRY, ACCESSIBLE, FURNISH AND INSTALL, SPAN 162', PROJECT 435786-1-52-01</t>
  </si>
  <si>
    <t>0735  1  9</t>
  </si>
  <si>
    <t>TOLL GANTRY, NON-ACCESSIBLE, FURNISH AND INSTALL, CANTILEVER, 42', PROJECT 442764-1-52-01</t>
  </si>
  <si>
    <t>0735  1113</t>
  </si>
  <si>
    <t>TOLL GANTRY, NON-ACCESSIBLE, FURNISH AND INSTALL, CANTILEVER, 31' TO 40'</t>
  </si>
  <si>
    <t>0735  1114</t>
  </si>
  <si>
    <t>TOLL GANTRY, NON-ACCESSIBLE, FURNISH AND INSTALL, CANTILEVER, 41' TO 50'</t>
  </si>
  <si>
    <t>0735  1124</t>
  </si>
  <si>
    <t>TOLL GANTRY, NON-ACCESSIBLE, FURNISH AND INSTALL, SPAN, 41' TO 50'</t>
  </si>
  <si>
    <t>0735  1225</t>
  </si>
  <si>
    <t>TOLL GANTRY, ACCESSIBLE, FURNISH AND INSTALL, SPAN, 51' TO 100'</t>
  </si>
  <si>
    <t>0735  1226</t>
  </si>
  <si>
    <t>TOLL GANTRY, ACCESSIBLE, FURNISH AND INSTALL, SPAN, 101' TO 150'</t>
  </si>
  <si>
    <t>0735  1227</t>
  </si>
  <si>
    <t>TOLL GANTRY, ACCESSIBLE, FURNISH AND INSTALL, SPAN, 151' TO 200'</t>
  </si>
  <si>
    <t>0735 74  4</t>
  </si>
  <si>
    <t>0735 74  5</t>
  </si>
  <si>
    <t>0735 74  6</t>
  </si>
  <si>
    <t>0735 74  7</t>
  </si>
  <si>
    <t>0735 74  8</t>
  </si>
  <si>
    <t>0735 74  9</t>
  </si>
  <si>
    <t>0735 74 13</t>
  </si>
  <si>
    <t>TOLL PLAZA, LOCATION 13</t>
  </si>
  <si>
    <t>0735 74 14</t>
  </si>
  <si>
    <t>TOLL PLAZA, LOCATION 14</t>
  </si>
  <si>
    <t>0735 74 15</t>
  </si>
  <si>
    <t>TOLL PLAZA, LOCATION 15</t>
  </si>
  <si>
    <t>0735 79</t>
  </si>
  <si>
    <t>SERVICE PLAZA- SEWAGE AND WATER MODIFICATIONS</t>
  </si>
  <si>
    <t>0735 84  3</t>
  </si>
  <si>
    <t>TOLL PLAZA ISLAND, REMOVE</t>
  </si>
  <si>
    <t>0737 70  1</t>
  </si>
  <si>
    <t>0740 71500</t>
  </si>
  <si>
    <t>WALL, REHABILITATION</t>
  </si>
  <si>
    <t>0741  1 11</t>
  </si>
  <si>
    <t>TRAFFIC MONITORING SITE VEHICLE SENSOR-NON-WEIGHT, FURNISH &amp; INSTALL, TYPE 1 AXLE SENSOR- IN ROAD</t>
  </si>
  <si>
    <t>0741  1 12</t>
  </si>
  <si>
    <t>TRAFFIC MONITORING SITE VEHICLE SENSOR-NON-WEIGHT, FURNISH &amp; INSTALL, TYPE II- WIRELESS, OFF ROAD</t>
  </si>
  <si>
    <t>0741 70111</t>
  </si>
  <si>
    <t>0742  1  1</t>
  </si>
  <si>
    <t>TMS WEIGH- IN- MOTION, ELECTRONICS UNIT,F&amp;I</t>
  </si>
  <si>
    <t>0742  2 11</t>
  </si>
  <si>
    <t>TMS WEIGH- IN- MOTION, ELECTRONICS SENSORS,F&amp;I BENDING PLATE</t>
  </si>
  <si>
    <t>0742  2 12</t>
  </si>
  <si>
    <t>TMS WEIGH- IN- MOTION, ELECTRONICS SENSORS,F&amp;I PIZOELECTRIC/QUARTZ PEIZOELECTRIC</t>
  </si>
  <si>
    <t>0743 70 11</t>
  </si>
  <si>
    <t>TMS VEHICLE SPEED/CLASS. UNIT, F&amp;I, ELECTRONICS UNIT WITH EQUIPMENT CABLE</t>
  </si>
  <si>
    <t>0744 70 11</t>
  </si>
  <si>
    <t>TMS SOLAR POWER UNIT, F&amp;I, NEW POLE</t>
  </si>
  <si>
    <t>0744 70 12</t>
  </si>
  <si>
    <t>TMS SOLAR POWER UNIT, F&amp;I, EXISTING  POLE</t>
  </si>
  <si>
    <t>0744 70 42</t>
  </si>
  <si>
    <t>TMS SOLAR POWER UNIT, RELOCATE, EXISTING  POLE</t>
  </si>
  <si>
    <t>0745 70 11</t>
  </si>
  <si>
    <t>TMS INDUCTIVE LOOP ASSEMBLY, F&amp;I, 1 LOOP / LANE</t>
  </si>
  <si>
    <t>0745 70 12</t>
  </si>
  <si>
    <t>TMS INDUCTIVE LOOP ASSEM, F&amp;I, 2 LOOPS / LANE</t>
  </si>
  <si>
    <t>0746 71111</t>
  </si>
  <si>
    <t>TMS CABINET, F&amp;I, TYPE III, BASE MOUNT, 1 BACKPLANE</t>
  </si>
  <si>
    <t>0746 71112</t>
  </si>
  <si>
    <t>TMS CABINET, F&amp;I, TYPE III, BASE MOUNT, 2 BACKPLANE</t>
  </si>
  <si>
    <t>0746 71121</t>
  </si>
  <si>
    <t>TRAFFIC MONITORING SYSTEM CABINET, F&amp;I, TYPE III, POLE MOUNT, 1 BACKPLANE</t>
  </si>
  <si>
    <t>0746 71122</t>
  </si>
  <si>
    <t>TRAFFIC MONITORING SYSTEM CABINET, F&amp;I, TYPE III, POLE MOUNT, 2 BACKPLANE</t>
  </si>
  <si>
    <t>0746 71131</t>
  </si>
  <si>
    <t>TMS CABINET,F&amp;I, TYPE III, PEDESTAL MNT, 1 BACKPLANE</t>
  </si>
  <si>
    <t>0746 71132</t>
  </si>
  <si>
    <t>TMS CABINET,F&amp;I, TYPE III, PEDESTAL MNT, 2 BACKPLANE</t>
  </si>
  <si>
    <t>0746 71133</t>
  </si>
  <si>
    <t>TMS CABINET,F&amp;I, TYPE V, PEDESTAL MOUNT, NONE</t>
  </si>
  <si>
    <t>0746 71211</t>
  </si>
  <si>
    <t>TMS CABINET, F&amp;I, TYPE IV, BASE MOUNT, 1 BACKPLANE</t>
  </si>
  <si>
    <t>0746 71212</t>
  </si>
  <si>
    <t>TMS CABINET,F&amp;I, TYPE IV, BASE MNT, 2 BACKPLANE</t>
  </si>
  <si>
    <t>0746 71221</t>
  </si>
  <si>
    <t>TRAFFIC MONITORING SYSTEM CABINET,  F&amp;I, TYPE IV, POLE MOUNT, 1 BACKPLANE</t>
  </si>
  <si>
    <t>0746 71222</t>
  </si>
  <si>
    <t>TMS CABINET,F&amp;I, TYPE IV, POLE MOUNT, 2 BACKPLANE</t>
  </si>
  <si>
    <t>0746 71311</t>
  </si>
  <si>
    <t>TMS CABINET, F&amp;I, TYPE V, BASE MOUNT, 1 BACKPLANE</t>
  </si>
  <si>
    <t>0746 71312</t>
  </si>
  <si>
    <t>TMS CABINET, F&amp;I, TYPE V, BASE MOUNT, 2 BACKPLANE</t>
  </si>
  <si>
    <t>0746 71423</t>
  </si>
  <si>
    <t>TMS CABINET, F&amp;I, TYPE II, POLE MOUNT, WO BACKPLANE</t>
  </si>
  <si>
    <t>0746 73</t>
  </si>
  <si>
    <t>TMS CABINET, INSTALL</t>
  </si>
  <si>
    <t>0746 74</t>
  </si>
  <si>
    <t>TMS CABINET, MODIFY</t>
  </si>
  <si>
    <t>0746 75</t>
  </si>
  <si>
    <t>TMS CABINET, RELOCATE</t>
  </si>
  <si>
    <t>0746 76</t>
  </si>
  <si>
    <t>0747 70 11</t>
  </si>
  <si>
    <t>TRAFFIC MONITORING SITE MODEM, F&amp;I</t>
  </si>
  <si>
    <t>0747 70 31</t>
  </si>
  <si>
    <t>TMS MODEM, INSTALL</t>
  </si>
  <si>
    <t>0750  1 13</t>
  </si>
  <si>
    <t>ARCHITECTURAL, BUILDING, NEW, WEIGH STATION</t>
  </si>
  <si>
    <t>0750  1 15</t>
  </si>
  <si>
    <t>ARCHITECTURAL, BUILDING, NEW, OFFICE</t>
  </si>
  <si>
    <t>0750  1 17</t>
  </si>
  <si>
    <t>ARCHITECTURAL, BUILDING, NEW, STORAGE/MECHANICAL</t>
  </si>
  <si>
    <t>0750  1 18</t>
  </si>
  <si>
    <t>ARCHITECTURAL, BUILDING, NEW, UNCOVERED STORAGE</t>
  </si>
  <si>
    <t>0750  1 19</t>
  </si>
  <si>
    <t>ARCHITECTURAL, BUILDING, NEW, OTHER BUILDING</t>
  </si>
  <si>
    <t>0750  1 51</t>
  </si>
  <si>
    <t>ARCHITECTURAL, BUILDING, REHAB, REST AREA</t>
  </si>
  <si>
    <t>0750  1 53</t>
  </si>
  <si>
    <t>ARCHITECTURAL, BUILDING, REHAB, WEIGH STATION</t>
  </si>
  <si>
    <t>0750  1 55</t>
  </si>
  <si>
    <t>ARCHITECTURAL, BUILDING, REHAB, OFFICE</t>
  </si>
  <si>
    <t>0750  1 57</t>
  </si>
  <si>
    <t>ARCHITECTURAL, BUILDING, REHABILITATION, STORAGE/MECHANICAL</t>
  </si>
  <si>
    <t>0750  1 59</t>
  </si>
  <si>
    <t>ARCHITECTURAL, BUILDING, REHAB, OTHER BUILDING</t>
  </si>
  <si>
    <t>0750  1 67</t>
  </si>
  <si>
    <t>ARCHITECTURAL, BUILDING, REMOVE, STORAGE/MECHANICAL</t>
  </si>
  <si>
    <t>0750  1101</t>
  </si>
  <si>
    <t>ARCHITECTURAL- BUILDING, SUNTRAX PROJECT  437300-4-52-01, BUILDING 1</t>
  </si>
  <si>
    <t>0750  1102</t>
  </si>
  <si>
    <t>ARCHITECTURAL- BUILDING, SUNTRAX PROJECT  437300-4-52-01, BUILDING 2</t>
  </si>
  <si>
    <t>0750  1103</t>
  </si>
  <si>
    <t>ARCHITECTURAL- BUILDING, SUNTRAX PROJECT  437300-4-52-01, BUILDING 3</t>
  </si>
  <si>
    <t>0750  1104</t>
  </si>
  <si>
    <t>ARCHITECTURAL- BUILDING, SUNTRAX PROJECT  437300-4-52-01, BUILDING 4</t>
  </si>
  <si>
    <t>0750  1105</t>
  </si>
  <si>
    <t>ARCHITECTURAL- BUILDING, SUNTRAX PROJECT  437300-4-52-01, BUILDING 5</t>
  </si>
  <si>
    <t>0750  1106</t>
  </si>
  <si>
    <t>ARCHITECTURAL- BUILDING, SUNTRAX PROJECT  437300-4-52-01, BUILDING 6</t>
  </si>
  <si>
    <t>0750  1107</t>
  </si>
  <si>
    <t>ARCHITECTURAL- BUILDING, SUNTRAX PROJECT  437300-4-52-01, BUILDING 7</t>
  </si>
  <si>
    <t>0750  1108</t>
  </si>
  <si>
    <t>ARCHITECTURAL- BUILDING, SUNTRAX PROJECT  437300-4-52-01, BUILDING 8</t>
  </si>
  <si>
    <t>0750  1109</t>
  </si>
  <si>
    <t>ARCHITECTURAL- BUILDING, SUNTRAX PROJECT  437300-4-52-01, BUILDING 9</t>
  </si>
  <si>
    <t>0750  1110</t>
  </si>
  <si>
    <t>ARCHITECTURAL- BUILDING, SUNTRAX PROJECT  437300-4-52-01, BUILDING 10</t>
  </si>
  <si>
    <t>0750  1111</t>
  </si>
  <si>
    <t>ARCHITECTURAL- BUILDING, SUNTRAX PROJECT  437300-4-52-01, BUILDING 11</t>
  </si>
  <si>
    <t>0750  1112</t>
  </si>
  <si>
    <t>ARCHITECTURAL- BUILDING, SUNTRAX PROJECT  437300-4-52-01, BUILDING 12</t>
  </si>
  <si>
    <t>0750  1113</t>
  </si>
  <si>
    <t>ARCHITECTURAL- BUILDING, SUNTRAX PROJECT  437300-4-52-01, BUILDING 13</t>
  </si>
  <si>
    <t>0750 11 33</t>
  </si>
  <si>
    <t>ERROR: ARCHITECTURAL- SPECIAL,</t>
  </si>
  <si>
    <t>0750 71</t>
  </si>
  <si>
    <t>0750 79</t>
  </si>
  <si>
    <t>0751  1 16</t>
  </si>
  <si>
    <t>ERROR: ARCHITECTURAL- ELEVATOR REPAIRS, PROJECT 442040-1-52-01</t>
  </si>
  <si>
    <t>0751  1 67</t>
  </si>
  <si>
    <t>ERROR ARCHITECTURAL, BUILDING,</t>
  </si>
  <si>
    <t>0751  11 2</t>
  </si>
  <si>
    <t>ERROR: ARCHITECTURAL- SPECIAL, SCREEN WALL, PROJECT 440857-1-52-01</t>
  </si>
  <si>
    <t>0751  2100</t>
  </si>
  <si>
    <t>ARCHITECTURAL - ELECTRICAL/POWER, TOLL SITE LOCATION, PROJECT 440857-1-52-01</t>
  </si>
  <si>
    <t>0751  2101</t>
  </si>
  <si>
    <t>ARCHITECTURAL - ELECTRICAL/POWER, TOLL SECONDARY POWER, PROJECT 435784-1-52-01</t>
  </si>
  <si>
    <t>0751  2102</t>
  </si>
  <si>
    <t>ARCHITECTURAL - ELECTRICAL/POWER, TOLL SECONDARY POWER, PROJECT 433663-1-52-01</t>
  </si>
  <si>
    <t>0751  2103</t>
  </si>
  <si>
    <t>ARCHITECTURAL - ELECTRICAL/POWER, TOLL SECONDARY POWER, PROJECT 435786-1-52-01</t>
  </si>
  <si>
    <t>0751  2105</t>
  </si>
  <si>
    <t>ARCHITECTURAL - ELECTRICAL/POWER, TOLL SECONDARY POWER, PROJECT 442764-1-52-01</t>
  </si>
  <si>
    <t>0751  3</t>
  </si>
  <si>
    <t>ARCHITECTURAL - TELEPHONE/COMMUNICATION</t>
  </si>
  <si>
    <t>0751  4</t>
  </si>
  <si>
    <t>ARCHITECTURAL - WATER/SEWER INTERIOR</t>
  </si>
  <si>
    <t>0751  5</t>
  </si>
  <si>
    <t>ARCHITECTURAL-WATER, SANITARY SEWER/SEWAGE  TREATMENT</t>
  </si>
  <si>
    <t>0751  6</t>
  </si>
  <si>
    <t>0751  7</t>
  </si>
  <si>
    <t>0751 11  1</t>
  </si>
  <si>
    <t>ARCHITECTURAL- SPECIAL,WALLS/TOWERS</t>
  </si>
  <si>
    <t>0751 11  2</t>
  </si>
  <si>
    <t>ARCHITECTURAL- SPECIAL, FLORIDA ROADSIDE TOWERS WITH SIGN</t>
  </si>
  <si>
    <t>0751 11  3</t>
  </si>
  <si>
    <t>ARCHITECTURAL- SPECIAL, FLORIDA PHOTO-OP TOWERS WITH SIGN</t>
  </si>
  <si>
    <t>0751 11  4</t>
  </si>
  <si>
    <t>ARCHITECTURAL- SPECIAL, GATEWAY WALL REMOVE</t>
  </si>
  <si>
    <t>0751 11  5</t>
  </si>
  <si>
    <t>ARCHITECTURAL- SPECIAL, RELOCATE SIGN PANEL  FOR MALL ENTRANCE</t>
  </si>
  <si>
    <t>0751 11  6</t>
  </si>
  <si>
    <t>ARCHITECTURAL- SPECIAL, GATEWAY WALL MODIFY</t>
  </si>
  <si>
    <t>0751 11  7</t>
  </si>
  <si>
    <t>ARCHITECTURAL- SPECIAL, TOWN SIGN</t>
  </si>
  <si>
    <t>0751 11 10</t>
  </si>
  <si>
    <t>ARCHITECTURAL- SPECIAL, RELOCATE AIRPORT SIGN, PROJECT 424464-5-52-01</t>
  </si>
  <si>
    <t>0751 11 11</t>
  </si>
  <si>
    <t>ARCHITECTURAL- SPECIAL, TYNDALL WELCOME SIGN, PROJECT 431684-1-52-01 DB</t>
  </si>
  <si>
    <t>0751 11 13</t>
  </si>
  <si>
    <t>ARCHITECTURAL- SPECIAL, CITY ENTRANCE SIGN, PROJECT 431318-1-52-01</t>
  </si>
  <si>
    <t>0751 11 14</t>
  </si>
  <si>
    <t>ARCHITECTURAL- SPECIAL, CITY ENTRANCE SIGN, PROJECT 431299-1-52-01</t>
  </si>
  <si>
    <t>0751 11 15</t>
  </si>
  <si>
    <t>ARCHITECTURAL- SPECIAL, RELOCATE HISTORIC BILLBOARD, PROJECT 410251-1-52-01</t>
  </si>
  <si>
    <t>0751 11 16</t>
  </si>
  <si>
    <t>ARCHITECTURAL- ELEVATOR REPAIRS, PROJECT 442040-1-52-01</t>
  </si>
  <si>
    <t>0751 11 17</t>
  </si>
  <si>
    <t>ARCHITECTURAL- BRIDGE PIER, PROJECT 436558-1-52-01</t>
  </si>
  <si>
    <t>0751 11 18</t>
  </si>
  <si>
    <t>ARCHITECTURAL- DECK, PROJECT 437300-4-52-01</t>
  </si>
  <si>
    <t>0751 11 19</t>
  </si>
  <si>
    <t>ARCHITECTURAL- SHIPPING CONTAINER, 40', PROJECT 437300-4-52-01</t>
  </si>
  <si>
    <t>0751 11 20</t>
  </si>
  <si>
    <t>ARCHITECTURAL- SHIPPING CONTAINER, 45', PROJECT 437300-4-52-01</t>
  </si>
  <si>
    <t>0751 11 21</t>
  </si>
  <si>
    <t>ARCHITECTURAL- F&amp;I, DECK, PROJECT 437300-4-52-01</t>
  </si>
  <si>
    <t>0751 11 22</t>
  </si>
  <si>
    <t>ARCHITECTURAL- SPECIAL, F&amp;I, SCUPPER OUTFALL, PROJECT 437300-4-52-01</t>
  </si>
  <si>
    <t>0751 11 23</t>
  </si>
  <si>
    <t>ARCHITECTURAL- SPECIAL, F&amp;I, WATER FEATURE, RECIRCULATING, PROJECT 437300-4-52-01</t>
  </si>
  <si>
    <t>0751 11 24</t>
  </si>
  <si>
    <t>ARCHITECTURAL- SPECIAL, TOWER, PROJECT 443360-1-52-01</t>
  </si>
  <si>
    <t>0751 11 25</t>
  </si>
  <si>
    <t>ARCHITECTURAL- SPECIAL, SCREEN WALL, PROJECT 440857-1-52-01</t>
  </si>
  <si>
    <t>0751 11 26</t>
  </si>
  <si>
    <t>ARCHITECTURAL- SPECIAL, STAINLESS STEEL ARCHITECTURAL MESH FOR LIGHTING SYSTEM, PROJECT 443360-1-52-01</t>
  </si>
  <si>
    <t>0751 11 27</t>
  </si>
  <si>
    <t>ARCHITECTURAL- SPECIAL, SCREEN WALL, PROJECT 435784-1-52-01</t>
  </si>
  <si>
    <t>0751 11 28</t>
  </si>
  <si>
    <t>ARCHITECTURAL- SPECIAL, SCREEN WALL, PROJECT 433663-1-52-01</t>
  </si>
  <si>
    <t>0751 11 29</t>
  </si>
  <si>
    <t>ARCHITECTURAL- SPECIAL, FOREST SERVICE SIGN, PROJECT 442835-1-52-01</t>
  </si>
  <si>
    <t>0751 11 30</t>
  </si>
  <si>
    <t>ARCHITECTURAL- SPECIAL, CEILING PREP AND COATING, PROJECT 439714-1-52-01</t>
  </si>
  <si>
    <t>0751 11 31</t>
  </si>
  <si>
    <t>ARCHITECTURAL- SPECIAL, CEILING TILE REMOVAL, PROJECT 439714-1-52-01</t>
  </si>
  <si>
    <t>0751 11 32</t>
  </si>
  <si>
    <t>ARCHITECTURAL- SPECIAL, SOUTH PORTAL TUNNEL LETTERING, PROJECT 439714-1-52-01</t>
  </si>
  <si>
    <t>0751 11 33</t>
  </si>
  <si>
    <t>ARCHITECTURAL- SPECIAL, VENT SHAFT ACCESS HATCH, PROJECT 439714-1-52-01</t>
  </si>
  <si>
    <t>0751 11 34</t>
  </si>
  <si>
    <t>ARCHITECTURAL- SPECIAL, POST INSTALLED TIE-OFF ANCHOR, PROJECT 439714-1-52-01</t>
  </si>
  <si>
    <t>0751 11 35</t>
  </si>
  <si>
    <t>ARCHITECTURAL- SPECIAL, SIDEWALK COVER PLATE, PROJECT 439714-1-52-01</t>
  </si>
  <si>
    <t>0751 11 36</t>
  </si>
  <si>
    <t>ARCHITECTURAL- SPECIAL, COUPLED STORM WATER CENTRIFUGAL PUMP, PROJECT 439714-1-52-01</t>
  </si>
  <si>
    <t>0751 11 37</t>
  </si>
  <si>
    <t>ARCHITECTURAL- SPECIAL, HYDROCARBON DETECTION SYSTEM, PROJECT 439714-1-52-01</t>
  </si>
  <si>
    <t>0751 11 38</t>
  </si>
  <si>
    <t>ARCHITECTURAL- SPECIAL, MECHANICAL DEMOLITION, PROJECT 439714-1-52-01</t>
  </si>
  <si>
    <t>0751 11 39</t>
  </si>
  <si>
    <t>ARCHITECTURAL- SPECIAL, MECHANICAL ANCHORS AND SUPPORTS, PROJECT 439714-1-52-01</t>
  </si>
  <si>
    <t>0751 11 40</t>
  </si>
  <si>
    <t>ARCHITECTURAL- SPECIAL, MECHANICAL INSULLATION, PROJECT 439714-1-52-01</t>
  </si>
  <si>
    <t>0751 11 41</t>
  </si>
  <si>
    <t>ARCHITECTURAL- SPECIAL, EMERGENCY SHOWER AND EYEWASH STATION, PROJECT 439714-1-52-01</t>
  </si>
  <si>
    <t>0751 11 42</t>
  </si>
  <si>
    <t>ARCHITECTURAL- SPECIAL, TUNNEL VENTILATION FAN WITH SOUND ATTENUATION, PROJECT 439714-1-52-01</t>
  </si>
  <si>
    <t>0751 11 43</t>
  </si>
  <si>
    <t>ARCHITECTURAL- SPECIAL, TUNNEL VENTILLATION DUCTWORK, PROJECT 439714-1-52-01</t>
  </si>
  <si>
    <t>0751 11 44</t>
  </si>
  <si>
    <t>ARCHITECTURAL- SPECIAL, AIR QUALITY MONITORING SYSTEM, PROJECT 439714-1-52-01</t>
  </si>
  <si>
    <t>0751 11 45</t>
  </si>
  <si>
    <t>ARCHITECTURAL- SPECIAL, MECHANICAL COMMISSIONING, PROJECT 439714-1-52-01</t>
  </si>
  <si>
    <t>0751 11 46</t>
  </si>
  <si>
    <t>ARCHITECTURAL- SPECIAL, FIBER OPTIC FIRE TEMPERATURE SYSTEM, PROJECT 439714-1-52-01</t>
  </si>
  <si>
    <t>0751 11 47</t>
  </si>
  <si>
    <t>ARCHITECTURAL- SPECIAL, TUNNEL CONTROL SYSTEM HARDWARE, PROJECT 439714-1-52-01</t>
  </si>
  <si>
    <t>0751 11 48</t>
  </si>
  <si>
    <t>ARCHITECTURAL- SPECIAL, TUNNEL CONTROL SYSTEM SOFTWARE, PROJECT 439714-1-52-01</t>
  </si>
  <si>
    <t>0751 11 49</t>
  </si>
  <si>
    <t>ARCHITECTURAL- SPECIAL, TUNNEL FIRE EVACUATION SIGN, PROJECT 439714-1-52-01</t>
  </si>
  <si>
    <t>0751 11 50</t>
  </si>
  <si>
    <t>ARCHITECTURAL- SPECIAL, TUNNEL FIRE ALARM SYSTEM, PROJECT 439714-1-52-01</t>
  </si>
  <si>
    <t>0751 11 51</t>
  </si>
  <si>
    <t>ARCHITECTURAL- SPECIAL, TUNNEL DRYWELL WATER LEAK DETECTION STSTEM, PROJECT 439714-1-52-01</t>
  </si>
  <si>
    <t>0751 11 53</t>
  </si>
  <si>
    <t>ARCHITECTURAL- SPECIAL, TUNNEL CONTROL SYSTEM NETWORK, PROJECT 439714-1-52-01</t>
  </si>
  <si>
    <t>0751 11 54</t>
  </si>
  <si>
    <t>ARCHITECTURAL- SPECIAL, SOUTH PUMP ROOM ELECTRICAL, PROJECT 439714-1-52-01</t>
  </si>
  <si>
    <t>0751 11 55</t>
  </si>
  <si>
    <t>ARCHITECTURAL- SPECIAL, SOUTH VENTILATION BUILDING ELECTRICAL, PROJECT 439714-1-52-01</t>
  </si>
  <si>
    <t>0751 11 56</t>
  </si>
  <si>
    <t>ARCHITECTURAL- SPECIAL, NORTH PUMP ROOM ELECTRICAL, PROJECT 439714-1-52-01</t>
  </si>
  <si>
    <t>0751 11 57</t>
  </si>
  <si>
    <t>ARCHITECTURAL- SPECIAL, NORTH VENTILATION BUILDING ELECTRICAL, PROJECT 439714-1-52-01</t>
  </si>
  <si>
    <t>0751 11 58</t>
  </si>
  <si>
    <t>ARCHITECTURAL- SPECIAL, CERAMIC WALL TILE, PROJECT 439714-1-52-01</t>
  </si>
  <si>
    <t>0751 11 59</t>
  </si>
  <si>
    <t>ARCHITECTURAL- SPECIAL, PORCELAIN TILE RAIN SCREEN, PROJECT 439714-1-52-01</t>
  </si>
  <si>
    <t>0751 11 60</t>
  </si>
  <si>
    <t>ARCHITECTURAL- SPECIAL, CROSS PASSAGE AND MISC DOOR REPLACEMENT, PROJECT 439714-1-52-01</t>
  </si>
  <si>
    <t>0751 11 61</t>
  </si>
  <si>
    <t>ARCHITECTURAL- SPECIAL, FIRE PROTECTION CONNECTION, PROJECT 439714-1-52-01</t>
  </si>
  <si>
    <t>0751 11 62</t>
  </si>
  <si>
    <t>ARCHITECTURAL- EDUCATIONAL SIGNS, PROJECT 439714-1-52-01</t>
  </si>
  <si>
    <t>0751 11 63</t>
  </si>
  <si>
    <t>ARCHITECTURAL- INTERPRETIVE PANEL, PROJECT 439714-1-52-01 AND 439714-1-52-02</t>
  </si>
  <si>
    <t>0751 11 64</t>
  </si>
  <si>
    <t>ARCHITECTURAL- SPECIAL, SCREEN WALL, PROJECT 435786-1-52-01</t>
  </si>
  <si>
    <t>0751 11101</t>
  </si>
  <si>
    <t>0751 11400</t>
  </si>
  <si>
    <t>ARCHITECTURAL- SPECIAL, REPLACE</t>
  </si>
  <si>
    <t>0751 11401</t>
  </si>
  <si>
    <t>0751 11402</t>
  </si>
  <si>
    <t>0751 11500</t>
  </si>
  <si>
    <t>ARCHITECTURAL- SPECIAL, MODIFY</t>
  </si>
  <si>
    <t>0751 11501</t>
  </si>
  <si>
    <t>0751 11502</t>
  </si>
  <si>
    <t>0751 11600</t>
  </si>
  <si>
    <t>ARCHITECTURAL- SPECIAL, REMOVE</t>
  </si>
  <si>
    <t>0751 11601</t>
  </si>
  <si>
    <t>0751 11602</t>
  </si>
  <si>
    <t>0751 11610</t>
  </si>
  <si>
    <t>0751 11612</t>
  </si>
  <si>
    <t>0751 20  1</t>
  </si>
  <si>
    <t>ARCHITECTURAL -LIGHTNING PROTECTION SYSTEM, POINT OF  DISCHARGE</t>
  </si>
  <si>
    <t>0751 20  3</t>
  </si>
  <si>
    <t>ARCHITECTURAL -LIGHTNING PROTECTION SYSTEM, SURGE  SUPPRESSION</t>
  </si>
  <si>
    <t>0751 30  2</t>
  </si>
  <si>
    <t>ARCHITECTURAL, PICNIC PAVILION, LARGE</t>
  </si>
  <si>
    <t>KIOSK, ROADSIDE/SHARED USE DISPLAY</t>
  </si>
  <si>
    <t>0751 31 12</t>
  </si>
  <si>
    <t>TRANSIT KIOSK, FURNISH AND INSTALL SYSTEM</t>
  </si>
  <si>
    <t>0751 32 42</t>
  </si>
  <si>
    <t>PLANTER, SPECIAL, 7-10 CUBIC FEET</t>
  </si>
  <si>
    <t>0751 33100</t>
  </si>
  <si>
    <t>ARCHITECTURAL, SPECIAL, TABLE WITH SEATING - PROJECT 437300-4-52-01</t>
  </si>
  <si>
    <t>0751 33101</t>
  </si>
  <si>
    <t>PICNIC TABLE, 6’ RECYCLED PLASTIC,  PROJECT 437934-2-52-01</t>
  </si>
  <si>
    <t>0751 34  1</t>
  </si>
  <si>
    <t>PARKING LOT AVAILABILITY SYSTEM</t>
  </si>
  <si>
    <t>0751 34  2</t>
  </si>
  <si>
    <t>PARKING LOT- GATE ARM SYSTEM</t>
  </si>
  <si>
    <t>BUS SHELTER, F&amp;I, UP TO 50 SF</t>
  </si>
  <si>
    <t>ARCHITECTURAL, BUS SHELTER, F&amp;I, 50-100 SF</t>
  </si>
  <si>
    <t>ARCHITECTURAL, BUS SHELTER, F&amp;I, 101-150 SF</t>
  </si>
  <si>
    <t>0751 35 14</t>
  </si>
  <si>
    <t>ARCHITECTURAL, BUS SHELTER, F&amp;I, 151-200 SF</t>
  </si>
  <si>
    <t>ARCHITECTURAL, BUS SHELTER, F&amp;I, GREATER THAN 200 SF</t>
  </si>
  <si>
    <t>ARCHITECTURAL, BUS SHELTER, RELOCATE, 50-100 SF</t>
  </si>
  <si>
    <t>BICYCLE RACK, FURNISH &amp; INSTALL, 1-2 BICYCLES</t>
  </si>
  <si>
    <t>BICYCLE RACK, FURNISH &amp; INSTALL, 7-10 BICYCLES</t>
  </si>
  <si>
    <t>0751 36 14</t>
  </si>
  <si>
    <t>BICYCLE RACK, FURNISH &amp; INSTALL,  MORE THAN 10 BICYCLES</t>
  </si>
  <si>
    <t>0751 36 42</t>
  </si>
  <si>
    <t>BICYCLE RACK, RELOCATE, 2-6 BICYCLES</t>
  </si>
  <si>
    <t>0751 37  1</t>
  </si>
  <si>
    <t>0751 37  2</t>
  </si>
  <si>
    <t>TRASH RECEPTACLE- DOG WASTE</t>
  </si>
  <si>
    <t>0751 38 10</t>
  </si>
  <si>
    <t>BENCH, F&amp;I, PROPRIETARY PRODUCTS</t>
  </si>
  <si>
    <t>0751 38 15</t>
  </si>
  <si>
    <t>BENCH, F&amp;I, RECYCLED PLASTIC</t>
  </si>
  <si>
    <t>0751 38 30</t>
  </si>
  <si>
    <t>BENCH, INSTALL</t>
  </si>
  <si>
    <t>0751 39  1</t>
  </si>
  <si>
    <t>PEDESTRIAN PLAZA AMENITIES, PROJECT 439714-1-52-01 AND 439714-1-52-02</t>
  </si>
  <si>
    <t>0751 40  1</t>
  </si>
  <si>
    <t>ARCHITECTURAL/DECORATIVE WALL,  PROJECT 433688-1-</t>
  </si>
  <si>
    <t>0751 40  2</t>
  </si>
  <si>
    <t>ARCHITECTURAL/DECORATIVE WALL, PROJECT 428383-1-</t>
  </si>
  <si>
    <t>0751 40  3</t>
  </si>
  <si>
    <t>ARCHITECTURAL/DECORATIVE WALL, F&amp;I, FACADE PANEL, GLASS, PROJECT 437300-4</t>
  </si>
  <si>
    <t>0751 40  4</t>
  </si>
  <si>
    <t>ARCHITECTURAL/DECORATIVE WALL, F&amp;I, FACADE PANEL, MASONARY, PROJECT 437300-4</t>
  </si>
  <si>
    <t>0751 40  5</t>
  </si>
  <si>
    <t>ARCHITECTURAL/DECORATIVE WALL, F&amp;I, FACADE PANEL, CORRUGATED METAL, PROJECT 437300-4</t>
  </si>
  <si>
    <t>0751 40  6</t>
  </si>
  <si>
    <t>ARCHITECTURAL/DECORATIVE WALL, F&amp;I, FACADE PANEL, FLAT METAL, PROJECT 437300-4</t>
  </si>
  <si>
    <t>0751 40  7</t>
  </si>
  <si>
    <t>ARCHITECTURAL/DECORATIVE WALL, F&amp;I, FACADE PANEL, STONE TILE, FURNISH, PROJECT 437300-4</t>
  </si>
  <si>
    <t>0751 40  8</t>
  </si>
  <si>
    <t>ARCHITECTURAL/DECORATIVE WALL, F&amp;I, FACADE PANEL, WOOD, FURNISH, PROJECT 437300-4</t>
  </si>
  <si>
    <t>0751 40  9</t>
  </si>
  <si>
    <t>ARCHITECTURAL/DECORATIVE WALL, F&amp;I, FACADE PANEL, EIFS, FURNISH, PROJECT 437300-4</t>
  </si>
  <si>
    <t>0751 40 10</t>
  </si>
  <si>
    <t>ARCHITECTURAL/DECORATIVE WALL, F&amp;I, FACADE PANEL, CEMENTIOUS, FURNISH, PROJECT 437300-4</t>
  </si>
  <si>
    <t>0751 40 11</t>
  </si>
  <si>
    <t>ARCHITECTURAL/DECORATIVE WALL, SEGMENTAL BLOCK W/CAP, 30" EXPOSED HEIGHT</t>
  </si>
  <si>
    <t>0751 40 4</t>
  </si>
  <si>
    <t>ERROR: ARCHITECTURAL/DECORATIVE WALL, FACADE PANEL, MASONARY, PROJECT 437300-4</t>
  </si>
  <si>
    <t>0751 41</t>
  </si>
  <si>
    <t>ARCHITECTURAL- BEACH SHOWER</t>
  </si>
  <si>
    <t>0751 42</t>
  </si>
  <si>
    <t>BAT ABODE</t>
  </si>
  <si>
    <t>0751 42  1</t>
  </si>
  <si>
    <t>0751 43  1</t>
  </si>
  <si>
    <t>WILDLIFE SHELF</t>
  </si>
  <si>
    <t>0751 44  1</t>
  </si>
  <si>
    <t>FLAG POLE, UP TO 25'</t>
  </si>
  <si>
    <t>0751 44  2</t>
  </si>
  <si>
    <t>FLAG POLE, 26-35'</t>
  </si>
  <si>
    <t>0751 45  1</t>
  </si>
  <si>
    <t>EMERGENCY PHONE TOWER WITH SOLAR PANEL, PROJECT 435855-1-52-01</t>
  </si>
  <si>
    <t>0751 46 11</t>
  </si>
  <si>
    <t>WINDSHIELD WASH STATION, FURNISH &amp; INSTALL, STATION ASSEMBLY</t>
  </si>
  <si>
    <t>0751 46 12</t>
  </si>
  <si>
    <t>WINDSHIELD WASH STATION, FURNISH &amp; INSTALL, WATER LINE</t>
  </si>
  <si>
    <t>0751 46100</t>
  </si>
  <si>
    <t>WINDSHIELD WASH STATION, PROJECT 441593-1-52-02</t>
  </si>
  <si>
    <t>0751 47  1</t>
  </si>
  <si>
    <t>CONCRETE BASE FOR SCULPTURE, 16' L x 9' W x 1.5' H, PROJECT 437934-2-52-01</t>
  </si>
  <si>
    <t>0751 49</t>
  </si>
  <si>
    <t>TIMBER PEDESTRIAN BRIDGE</t>
  </si>
  <si>
    <t>0751 49100</t>
  </si>
  <si>
    <t>PEDESTRIAN BOARDWALK- FIBER REINFORCED POLYMER COMPOSITE DECKING, PROJECT 439926-3-52-01</t>
  </si>
  <si>
    <t>0751 49101</t>
  </si>
  <si>
    <t>PEDESTRIAN BOARDWALK- FIBER REINFORCED POLYMER COMPOSITE DECKING</t>
  </si>
  <si>
    <t>0751 50  1</t>
  </si>
  <si>
    <t>EMERGENCY DECAL FOR TRAILS, PROJECT 435450-1-52-01</t>
  </si>
  <si>
    <t>0751 51  1</t>
  </si>
  <si>
    <t>ARCHITECTURAL MARKER- BRONZE BRIDGE MARKER, PROJECT 424407-1-52-01</t>
  </si>
  <si>
    <t>0751 51  2</t>
  </si>
  <si>
    <t>ARCHITECTURAL MARKER- HISTORICAL MARKER, PROJECT 424407-1-52-01</t>
  </si>
  <si>
    <t>0751 52  1</t>
  </si>
  <si>
    <t>GRAVEL DRIVE/PARKING AREA, PROJECT 436366-1-52-01</t>
  </si>
  <si>
    <t>0751 53  1</t>
  </si>
  <si>
    <t>BOAT RAMP- 9" PUSH SLAB, PROJECT 218764-2-52-01</t>
  </si>
  <si>
    <t>0751 53  2</t>
  </si>
  <si>
    <t>FERRY RAMP, DRAYTON ISLAND PROJECT 437418-1-52-01</t>
  </si>
  <si>
    <t>0751 54101</t>
  </si>
  <si>
    <t>KEY DEER STRUCTURE, PROJECT 443897-1-52-01</t>
  </si>
  <si>
    <t>0751 60  1</t>
  </si>
  <si>
    <t>TRAIL ROAD, NO 57 STONE, 6" MINIMUM, PROJECT 220495-8-52-01</t>
  </si>
  <si>
    <t>0770  1101</t>
  </si>
  <si>
    <t>MCSAW BUILDING, FURNISH &amp; INSTALL, ENFORCEMENT/ADMINISTRATION</t>
  </si>
  <si>
    <t>0770  1102</t>
  </si>
  <si>
    <t>MCSAW BUILDING, FURNISH &amp; INSTALL, COMFORT STATION</t>
  </si>
  <si>
    <t>0770  1103</t>
  </si>
  <si>
    <t>MCSAW BUILDING, FURNISH &amp; INSTALL, INSPECTION BARN</t>
  </si>
  <si>
    <t>0770  1210</t>
  </si>
  <si>
    <t>MCSAW BUILDING, REHABILITATION, ARCHITECTURAL/STRUCTURAL</t>
  </si>
  <si>
    <t>0770  1220</t>
  </si>
  <si>
    <t>MCSAW BUILDING, REHABILITATION, HVAC</t>
  </si>
  <si>
    <t>0770  1230</t>
  </si>
  <si>
    <t>MCSAW BUILDING, REHABILITATION, ELECTRICAL</t>
  </si>
  <si>
    <t>0770  1240</t>
  </si>
  <si>
    <t>MCSAW BUILDING, REHABILITATION, SECURITY</t>
  </si>
  <si>
    <t>0770  1250</t>
  </si>
  <si>
    <t>MCSAW BUILDING, REHABILITATION, PLUMBING</t>
  </si>
  <si>
    <t>0770  1260</t>
  </si>
  <si>
    <t>MCSAW BUILDING, REHABILITATION, FIRE PROTECTION</t>
  </si>
  <si>
    <t>0770  1310</t>
  </si>
  <si>
    <t>MCSAW BUILDING, RETROFIT, ARCHITECTURAL/STRUCTURAL</t>
  </si>
  <si>
    <t>0770  1320</t>
  </si>
  <si>
    <t>MCSAW BUILDING, RETROFIT, HVAC</t>
  </si>
  <si>
    <t>0770  1330</t>
  </si>
  <si>
    <t>MCSAW BUILDING, RETROFIT, ELECTRICAL</t>
  </si>
  <si>
    <t>0770  1340</t>
  </si>
  <si>
    <t>MCSAW BUILDING, RETROFIT, SECURITY</t>
  </si>
  <si>
    <t>0770  1350</t>
  </si>
  <si>
    <t>MCSAW BUILDING, RETROFIT, PLUMBING</t>
  </si>
  <si>
    <t>0770  1360</t>
  </si>
  <si>
    <t>MCSAW BUILDING, RETROFIT, FIRE PROTECTION</t>
  </si>
  <si>
    <t>0770 76</t>
  </si>
  <si>
    <t>WEIGH IN MOTION SYSTEM</t>
  </si>
  <si>
    <t>0770 76100</t>
  </si>
  <si>
    <t>WEIGH IN MOTION SYSTEM, FURNISH AND INSTALL, PIEZOELECTRIC SENSOR PAIR</t>
  </si>
  <si>
    <t>0770 76101</t>
  </si>
  <si>
    <t>WEIGH IN MOTION SYSTEM, FURNISH AND INSTALL, LOOP</t>
  </si>
  <si>
    <t>0770 77</t>
  </si>
  <si>
    <t>UNWIRED CABINET FOR PORTABLE WEIGHT SCALE</t>
  </si>
  <si>
    <t>0770 79</t>
  </si>
  <si>
    <t>WEIGH STATION</t>
  </si>
  <si>
    <t>0780  1 11</t>
  </si>
  <si>
    <t>0780  1 12</t>
  </si>
  <si>
    <t>0780  1 13</t>
  </si>
  <si>
    <t>0780  1 42</t>
  </si>
  <si>
    <t>0780  1 62</t>
  </si>
  <si>
    <t>0781  2 11</t>
  </si>
  <si>
    <t>ITS HIGHWAY ADVISORY RADIO, FURNISH &amp; INSTALL, SOLAR POWER</t>
  </si>
  <si>
    <t>0781  2 12</t>
  </si>
  <si>
    <t>ITS HIGHWAY ADVISORY RADIO, F&amp;I, AC POWER</t>
  </si>
  <si>
    <t>0781  2 41</t>
  </si>
  <si>
    <t>ITS HIGHWAY ADVISORY RADIO, RELOCATE, SOLAR POWER</t>
  </si>
  <si>
    <t>0781  2 42</t>
  </si>
  <si>
    <t>ITS HIGHWAY ADVISORY RADIO, RELOCATE, AC</t>
  </si>
  <si>
    <t>0781  2 52</t>
  </si>
  <si>
    <t>ITS HIGHWAY ADVISORY RADIO, ADJUST/MODIFY, AC</t>
  </si>
  <si>
    <t>0781  2 80</t>
  </si>
  <si>
    <t>ITS HIGHWAY ADVISORY RADIO, PREVENTATIVE MAINTENANCE</t>
  </si>
  <si>
    <t>0781  2 90</t>
  </si>
  <si>
    <t>ITS HIGHWAY ADVISORY RADIO, DIAGNOSTIC AND MISCELLANEOUS REPAIR</t>
  </si>
  <si>
    <t>0781  2601</t>
  </si>
  <si>
    <t>ITS HIGHWAY ADVISORY RADIO,REPLACE TRANSMITTER</t>
  </si>
  <si>
    <t>0781  2602</t>
  </si>
  <si>
    <t>ITS HIGHWAY ADVISORY RADIO,REPLACE DIGITAL RECORDER AND PLAYBACK UNIT</t>
  </si>
  <si>
    <t>0781  2603</t>
  </si>
  <si>
    <t>ITS HIGHWAY ADVISORY RADIO,REPLACE ANTENNA ASSEMBLY</t>
  </si>
  <si>
    <t>0781  2604</t>
  </si>
  <si>
    <t>ITS HIGHWAY ADVISORY RADIO,REPLACE GROUND PLANE</t>
  </si>
  <si>
    <t>0781  2605</t>
  </si>
  <si>
    <t>ITS HIGHWAY ADVISORY RADIO,REPLACE SURGE PROTECTIVE DEVICES</t>
  </si>
  <si>
    <t>0781  2606</t>
  </si>
  <si>
    <t>ITS HIGHWAY ADVISORY RADIO,REPLACE POWER SUPPLY</t>
  </si>
  <si>
    <t>0781  2607</t>
  </si>
  <si>
    <t>ITS HIGHWAY ADVISORY RADIO,REPLACE DIGITAL CONTROLLER CARD</t>
  </si>
  <si>
    <t>0781  2608</t>
  </si>
  <si>
    <t>ITS HIGHWAY ADVISORY RADIO,REPLACE GPS CARD</t>
  </si>
  <si>
    <t>0781  2701</t>
  </si>
  <si>
    <t>ITS HIGHWAY ADVISORY RADIO, REMOVE AND INSTALL TRANSMITTER</t>
  </si>
  <si>
    <t>0781  2702</t>
  </si>
  <si>
    <t>ITS HIGHWAY ADVISORY RADIO, REMOVE AND INSTALL DIGITAL RECORDER AND PLAYBACK UNIT</t>
  </si>
  <si>
    <t>0781  2706</t>
  </si>
  <si>
    <t>ITS HIGHWAY ADVISORY RADIO,REMOVE AND INSTALL, POWER SUPPLY</t>
  </si>
  <si>
    <t>0781  2707</t>
  </si>
  <si>
    <t>ITS HIGHWAY ADVISORY RADIO,REMOV AND INSTALL DIGITAL CONTROLLER CARD</t>
  </si>
  <si>
    <t>0781  2708</t>
  </si>
  <si>
    <t>ITS HIGHWAY ADVISORY RADIO,REMOVE AND INSTALL, GPS CARD</t>
  </si>
  <si>
    <t>0781  3111</t>
  </si>
  <si>
    <t>ITS ROAD WEATHER INFORMATION SYSTEM, FURNISH &amp; INSTALL, FIELD HARDWARE, NEW TOWER INCLUDED</t>
  </si>
  <si>
    <t>0781  3112</t>
  </si>
  <si>
    <t>ITS ROAD WEATHER INFORMATION SYSTEM, FURNISH &amp; INSTALL, FIELD HARDWARE, MOUNTED TO EXISTING STRUCTURE</t>
  </si>
  <si>
    <t>0781  3121</t>
  </si>
  <si>
    <t>ITS ROAD WEATHER INFORMATION SYSTEM, FURNISH &amp; INSTALL, CTRL MONITOR/PROC EQIP, NEW TOWER MOUNT</t>
  </si>
  <si>
    <t>0781  3300</t>
  </si>
  <si>
    <t>ITS ROAD WEATHER INFORMATION SYSTEM, INSTALL</t>
  </si>
  <si>
    <t>0781  5113</t>
  </si>
  <si>
    <t>ITS DYNAMIC MESSAGE SIGN SUPPORT STRUCTURE, F&amp;I,  SPAN, 51-100'</t>
  </si>
  <si>
    <t>0781  5114</t>
  </si>
  <si>
    <t>ITS DYNAMIC MESSAGE SIGN SUPPORT STRUCTURE, F&amp;I,  SPAN, 101-150'</t>
  </si>
  <si>
    <t>0781  5121</t>
  </si>
  <si>
    <t>ITS DYNAMIC MESSAGE SIGN SUPPORT STRUCTURE, F&amp;I,  CANTILEVER, UP TO 25'</t>
  </si>
  <si>
    <t>0781  5122</t>
  </si>
  <si>
    <t>ITS DYNAMIC MESSAGE SIGN SUPPORT STRUCTURE, F&amp;I,  CANTILEVER, 26-50'</t>
  </si>
  <si>
    <t>0781  5123</t>
  </si>
  <si>
    <t>ITS DYNAMIC MESSAGE SIGN SUPPORT STRUCTURE, F&amp;I,  CANTILEVER, 51-100'</t>
  </si>
  <si>
    <t>0781  5141</t>
  </si>
  <si>
    <t>ITS DYNAMIC MESSAGE SIGN SUPPORT STRUCTURE, F&amp;I,  MULTI-POST, UP TO 25'</t>
  </si>
  <si>
    <t>0781  5400</t>
  </si>
  <si>
    <t>ITS DYNAMIC MESSAGE SIGN SUPPORT STRUCTURE, RELOCATE</t>
  </si>
  <si>
    <t>0781  5600</t>
  </si>
  <si>
    <t>ITS DYNAMIC MESSAGE SIGN SUPPORT STRUCTURE, REMOVE</t>
  </si>
  <si>
    <t>0781  6 12</t>
  </si>
  <si>
    <t>ITS GREENHOUSE GAS MONITORING SYSTEM, F&amp;I, MOUNTED TO EXISTING STRUCTURE</t>
  </si>
  <si>
    <t>0781 11231</t>
  </si>
  <si>
    <t>0781 11232</t>
  </si>
  <si>
    <t>0781 11233</t>
  </si>
  <si>
    <t>0781 11240</t>
  </si>
  <si>
    <t>0781 13213</t>
  </si>
  <si>
    <t>0781 19214</t>
  </si>
  <si>
    <t>0781 19232</t>
  </si>
  <si>
    <t>0781 20 51</t>
  </si>
  <si>
    <t>ITS CB RADIO ADVISORY SYSTEM, REPLACE, COMPLETE ANTENNA ASSEMBLY</t>
  </si>
  <si>
    <t>0781 20 62</t>
  </si>
  <si>
    <t>ITS CB RADIO ADVISORY SYSTEM, REMOVE AND INSTALL,  CONTROLLER</t>
  </si>
  <si>
    <t>0781 20 80</t>
  </si>
  <si>
    <t>ITS CB RADIO ADVISORY SYSTEM, PREVENTATIVE MAINTENANCE</t>
  </si>
  <si>
    <t>0781 20 90</t>
  </si>
  <si>
    <t>ITS CB RADIO ADVISORY SYSTEM, DIAGNOSTIC AND MISCELLANEOUS REPAIR</t>
  </si>
  <si>
    <t>0781 40501</t>
  </si>
  <si>
    <t>ITS DYNAMIC MESSAGE SIGN, REPLACE LED DISPLAY PANEL / DRIVER BOARD</t>
  </si>
  <si>
    <t>0781 40502</t>
  </si>
  <si>
    <t>ITS DYNAMIC MESSAGE SIGN, REPLACE POWER SUPPLY</t>
  </si>
  <si>
    <t>0781 40503</t>
  </si>
  <si>
    <t>ITS DYNAMIC MESSAGE SIGN, REPLACE CONTROLLER</t>
  </si>
  <si>
    <t>0781 40509</t>
  </si>
  <si>
    <t>ITS DYNAMIC MESSAGE SIGN, REPLACE MISCELLANEOUS COMPONENT</t>
  </si>
  <si>
    <t>0781 40601</t>
  </si>
  <si>
    <t>ITS DYNAMIC MESSAGE SIGN, REMOVE AND INSTALL LED DISPLAY PANEL / DRIVER BOARD</t>
  </si>
  <si>
    <t>0781 40602</t>
  </si>
  <si>
    <t>ITS DYNAMIC MESSAGE SIGN, REMOVE &amp; INSTALL POWER SUPPLY</t>
  </si>
  <si>
    <t>0781 40603</t>
  </si>
  <si>
    <t>ITS DYNAMIC MESSAGE SIGN, REMOVE AND INSTALL CONTROLLER</t>
  </si>
  <si>
    <t>0781 40609</t>
  </si>
  <si>
    <t>ITS DYNAMIC MESSAGE SIGN, REMOVE AND INSTALL MISCELLANEOUS COMPONENT</t>
  </si>
  <si>
    <t>0781 41111</t>
  </si>
  <si>
    <t>ITS DYNAMIC MESSAGE SIGN, F&amp;I WITH UPS, FRONT ACCESS, MONOCHROME, UP TO 25 SF</t>
  </si>
  <si>
    <t>0781 41112</t>
  </si>
  <si>
    <t>ITS DYNAMIC MESSAGE SIGN, F&amp;I WITH UPS, FRONT ACCESS, MONOCHROME, 26-50 SF</t>
  </si>
  <si>
    <t>0781 41113</t>
  </si>
  <si>
    <t>ITS DYNAMIC MESSAGE SIGN, F&amp;I WITH UPS, FRONT ACCESS, MONOCHROME, 51-100 SF</t>
  </si>
  <si>
    <t>0781 41132</t>
  </si>
  <si>
    <t>ITS DYNAMIC MESSAGE SIGN, F&amp;I WITH UPS, FRONT ACCESS, FULL COLOR, 26-50 SF</t>
  </si>
  <si>
    <t>0781 41133</t>
  </si>
  <si>
    <t>ITS DYNAMIC MESSAGE SIGN, F&amp;I WITH UPS, FRONT ACCESS, FULL COLOR, 51-100 SF</t>
  </si>
  <si>
    <t>0781 41214</t>
  </si>
  <si>
    <t>ITS DYNAMIC MESSAGE SIGN, F&amp;I WITH UPS, WALK-IN, MONOCHROME, 101 TO 200 SF</t>
  </si>
  <si>
    <t>0781 41215</t>
  </si>
  <si>
    <t>ITS DYNAMIC MESSAGE SIGN, F&amp;I WITH UPS, WALK-IN, MONOCHROME, 201-300 SF</t>
  </si>
  <si>
    <t>0781 41235</t>
  </si>
  <si>
    <t>ITS DYNAMIC MESSAGE SIGN, F&amp;I WITH UPS, WALK-IN, FULL COLOR, 201-300 SF</t>
  </si>
  <si>
    <t>0781 41311</t>
  </si>
  <si>
    <t>ITS DYNAMIC MESSAGE SIGN, F&amp;I WITH UPS, EMBEDDED, MONOCHROME, UP TO 25 SF</t>
  </si>
  <si>
    <t>0781 41312</t>
  </si>
  <si>
    <t>ITS DYNAMIC MESSAGE SIGN, F&amp;I WITH UPS, EMBEDDED, MONOCHROME, 26-50 SF</t>
  </si>
  <si>
    <t>0781 42111</t>
  </si>
  <si>
    <t>ITS DYNAMIC MESSAGE SIGN, F&amp;I WITHOUT UPS, FRONT ACCESS, MONOCHROME, UP TO 25 SF</t>
  </si>
  <si>
    <t>0781 42114</t>
  </si>
  <si>
    <t>DYNAMIC MESSAGE SIGN, F&amp;I WITHOUT UPS, FRONT ACCESS, MONOCHROME, 101 TO 200 SF</t>
  </si>
  <si>
    <t>0781 42121</t>
  </si>
  <si>
    <t>ITS DYNAMIC MESSAGE SIGN, F&amp;I WITHOUT UPS, FRONT ACCESS, TRI  COLOR, UP TO 25 SF</t>
  </si>
  <si>
    <t>0781 42133</t>
  </si>
  <si>
    <t>ITS DYNAMIC MESSAGE SIGN, F&amp;I WITHOUT UPS, FRONT ACCESS, FULL COLOR, 51-100 SF</t>
  </si>
  <si>
    <t>0781 42215</t>
  </si>
  <si>
    <t>ITS DYNAMIC MESSAGE SIGN, F&amp;I WITHOUT UPS, WALK-IN, MONOCHROME, 201-300 SF</t>
  </si>
  <si>
    <t>0781 42235</t>
  </si>
  <si>
    <t>ITS DYNAMIC MESSAGE SIGN, F&amp;I WITHOUT UPS, WALK-IN, FULL COLOR, 201-300 SF</t>
  </si>
  <si>
    <t>0781 42605</t>
  </si>
  <si>
    <t>ITS DYNAMIC MESSAGE SIGN, REMOVE 201-300 SF</t>
  </si>
  <si>
    <t>0781 43113</t>
  </si>
  <si>
    <t>ITS DYNAMIC MESSAGE SIGN, INSTALL, FRONT ACCESS MONOCHROME, 51-100 SF</t>
  </si>
  <si>
    <t>0781 43234</t>
  </si>
  <si>
    <t>ITS DYNAMIC MESSAGE SIGN, INSTALL, WALK IN FULL COLOR, 101-200 SF</t>
  </si>
  <si>
    <t>0781 44001</t>
  </si>
  <si>
    <t>ITS DYNAMIC MESSAGE SIGN, RELOCATE SIGN UP TO 25 SF</t>
  </si>
  <si>
    <t>0781 44002</t>
  </si>
  <si>
    <t>ITS DYNAMIC MESSAGE SIGN, RELOCATE SIGN 26-50 SF</t>
  </si>
  <si>
    <t>0781 44003</t>
  </si>
  <si>
    <t>ITS DYNAMIC MESSAGE SIGN, RELOCATE SIGN 51-100 SF</t>
  </si>
  <si>
    <t>0781 44005</t>
  </si>
  <si>
    <t>ITS DYNAMIC MESSAGE SIGN, RELOCATE SIGN 201-300 SF</t>
  </si>
  <si>
    <t>0781 46</t>
  </si>
  <si>
    <t>ITS DYNAMIC MESSAGE SIGN, REMOVE</t>
  </si>
  <si>
    <t>0781 46001</t>
  </si>
  <si>
    <t>ITS DYNAMIC MESSAGE SIGN, REMOVE, UP TO 25 SF</t>
  </si>
  <si>
    <t>0782  1 11</t>
  </si>
  <si>
    <t>0782  1 12</t>
  </si>
  <si>
    <t>0782  1 13</t>
  </si>
  <si>
    <t>0782  1 14</t>
  </si>
  <si>
    <t>0782  1 30</t>
  </si>
  <si>
    <t>0782  1 40</t>
  </si>
  <si>
    <t>0782  1 41</t>
  </si>
  <si>
    <t>0782  1 50</t>
  </si>
  <si>
    <t>0782  1 60</t>
  </si>
  <si>
    <t>0782  1 70</t>
  </si>
  <si>
    <t>0782  2121</t>
  </si>
  <si>
    <t>ITS VIDEO DISPLAY, F&amp;I, WORK STATION, LIQUID CRYSTAL DISPLAY</t>
  </si>
  <si>
    <t>0782  2131</t>
  </si>
  <si>
    <t>ITS VIDEO DISPLAY, F&amp;I, MONITOR, LIQUID CRYSTAL DISPLAY</t>
  </si>
  <si>
    <t>0782  2140</t>
  </si>
  <si>
    <t>ITS VIDEO DISPLAY, F&amp;I, CONTROLLER</t>
  </si>
  <si>
    <t>0782  3  1</t>
  </si>
  <si>
    <t>ITS REST AREA INFORMATION SYSTEMS, F&amp;I</t>
  </si>
  <si>
    <t>0782  4 50</t>
  </si>
  <si>
    <t>ITS CCTV  CAMERA, REPLACE, COMPLETE ASSEMBLY</t>
  </si>
  <si>
    <t>0782  4 51</t>
  </si>
  <si>
    <t>ITS CCTV  CAMERA, REPLACE, CABLE 0-75 FT</t>
  </si>
  <si>
    <t>0782  4 52</t>
  </si>
  <si>
    <t>ITS CCTV  CAMERA, REPLACE, SURGE PROTECTOR</t>
  </si>
  <si>
    <t>0782  4 53</t>
  </si>
  <si>
    <t>ITS CCTV  CAMERA, REPLACE, POWER SUPPLY</t>
  </si>
  <si>
    <t>0782  4 60</t>
  </si>
  <si>
    <t>ITS CCTV  CAMERA, REMOVE AND INSTALL, COMPLETE ASSEMBLY</t>
  </si>
  <si>
    <t>0782  4 80</t>
  </si>
  <si>
    <t>ITS CCTV  CAMERA, PREVENTATIVE MAINTENANCE</t>
  </si>
  <si>
    <t>0782  4 90</t>
  </si>
  <si>
    <t>ITS CCTV  CAMERA, DIAGNOSTIC AND MISCELLANEOUS REPAIR</t>
  </si>
  <si>
    <t>0783  1111</t>
  </si>
  <si>
    <t>ITS FIBER OPTIC CABLE, F&amp; I, OVERHEAD, 2 -12 FIBERS</t>
  </si>
  <si>
    <t>0783  1112</t>
  </si>
  <si>
    <t>ITS FIBER OPTIC CABLE, F&amp; I, OVERHEAD, 13 - 48 FIBERS</t>
  </si>
  <si>
    <t>0783  1113</t>
  </si>
  <si>
    <t>ITS FIBER OPTIC CABLE, F&amp; I, OVERHEAD, 49-96 FIBERS</t>
  </si>
  <si>
    <t>0783  1121</t>
  </si>
  <si>
    <t>ITS FIBER OPTIC CABLE, F&amp; I, UNDERGROUND, 2 -12 FIBERS</t>
  </si>
  <si>
    <t>0783  1122</t>
  </si>
  <si>
    <t>ITS FIBER OPTIC CABLE, F&amp; I, UNDERGROUND, 13 -48 FIBERS</t>
  </si>
  <si>
    <t>0783  1123</t>
  </si>
  <si>
    <t>ITS FIBER OPTIC CABLE, F&amp; I, UNDERGROUND, 49 - 96 FIBERS</t>
  </si>
  <si>
    <t>0783  1124</t>
  </si>
  <si>
    <t>ITS FIBER OPTIC CABLE, F&amp; I, UNDERGROUND, 97-144 FIBERS</t>
  </si>
  <si>
    <t>0783  1221</t>
  </si>
  <si>
    <t>ITS FIBER OPTIC CABLE, REPLACE, UNDERGROUND, 2-12 FIBERS</t>
  </si>
  <si>
    <t>0783  1222</t>
  </si>
  <si>
    <t>ITS FIBER OPTIC CABLE, REPLACE, UNDERGROUND, 13-48 FIBERS</t>
  </si>
  <si>
    <t>0783  1223</t>
  </si>
  <si>
    <t>ITS FIBER OPTIC CABLE, REPLACE, UNDERGROUND, 49 - 96 FIBERS</t>
  </si>
  <si>
    <t>0783  1224</t>
  </si>
  <si>
    <t>ITS FIBER OPTIC CABLE, REPLACE, UNDERGROUND, 97-144 FIBERS</t>
  </si>
  <si>
    <t>0783  1321</t>
  </si>
  <si>
    <t>ITS FIBER OPTIC CABLE, INSTALL, UNDERGROUND, 2-12 FIBERS</t>
  </si>
  <si>
    <t>0783  1322</t>
  </si>
  <si>
    <t>ITS FIBER OPTIC CABLE, INSTALL, UNDERGROUND, 13-48 FIBERS</t>
  </si>
  <si>
    <t>0783  1323</t>
  </si>
  <si>
    <t>ITS FIBER OPTIC CABLE, INSTALL, UNDERGROUND, 49 - 96 FIBERS</t>
  </si>
  <si>
    <t>0783  1410</t>
  </si>
  <si>
    <t>ITS FIBER OPTIC CABLE, RELOCATE, OVERHEAD</t>
  </si>
  <si>
    <t>0783  1420</t>
  </si>
  <si>
    <t>ITS FIBER OPTIC CABLE,RELOCATE,UNDERGROUND</t>
  </si>
  <si>
    <t>0783  1510</t>
  </si>
  <si>
    <t>ITS FIBER OPTIC CABLE, ADJUST/MODIFY, OVERHEAD</t>
  </si>
  <si>
    <t>0783  1520</t>
  </si>
  <si>
    <t>ITS FIBER OPTIC CABLE, ADJUST/MODIFY, UNDERGROUND</t>
  </si>
  <si>
    <t>0783  1600</t>
  </si>
  <si>
    <t>ITS FIBER OPTIC CABLE, REMOVE</t>
  </si>
  <si>
    <t>0783  1700</t>
  </si>
  <si>
    <t>ITS FIBER OPTIC CABLE, REMOVE &amp; STOCKPILE</t>
  </si>
  <si>
    <t>0783  2 31</t>
  </si>
  <si>
    <t>ITS FIBER OPTIC CONNECTION, INSTALL, SPLICE</t>
  </si>
  <si>
    <t>0783  2 32</t>
  </si>
  <si>
    <t>ITS FIBER OPTIC CONNECTION, INSTALL, TERMINATION</t>
  </si>
  <si>
    <t>0783  2 41</t>
  </si>
  <si>
    <t>ITS FIBER OPTIC CONNECTION, RELOCATE, SPLICE</t>
  </si>
  <si>
    <t>0783  2 42</t>
  </si>
  <si>
    <t>ITS FIBER OPTIC CONNECTION, RELOCATE, TERMINATION</t>
  </si>
  <si>
    <t>0783  2 51</t>
  </si>
  <si>
    <t>ITS FIBER OPTIC CONNECTION,ADJUST/MODIFY, SPLICE</t>
  </si>
  <si>
    <t>0783  2 52</t>
  </si>
  <si>
    <t>ITS FIBER OPTIC CONNECTION,ADJUST/MODIFY, TERMINATION</t>
  </si>
  <si>
    <t>0783  3 11</t>
  </si>
  <si>
    <t>ITS FIBER OPTIC CONNECTION HARDWARE, F&amp;I, SPLICE  ENCLOSURE</t>
  </si>
  <si>
    <t>0783  3 12</t>
  </si>
  <si>
    <t>ITS FIBER OPTIC CONNECTION HARDWARE, F&amp;I, SPLICE, TRAY</t>
  </si>
  <si>
    <t>0783  3 13</t>
  </si>
  <si>
    <t>ITS FIBER OPTIC CONNECTION HARDWARE, F&amp;I, PRETERMINATED CONNECTOR ASSEMBLY</t>
  </si>
  <si>
    <t>0783  3 14</t>
  </si>
  <si>
    <t>ITS FIBER OPTIC CONNECTION HARDWARE, F&amp;I, BUFFER TUBE  FAN OUT KIT</t>
  </si>
  <si>
    <t>0783  3 15</t>
  </si>
  <si>
    <t>ITS FIBER OPTIC CONNECTION HARDWARE, F&amp;I, PATCH PANEL, PRETERMINATED</t>
  </si>
  <si>
    <t>0783  3 16</t>
  </si>
  <si>
    <t>ITS FIBER OPTIC CONNECTION HARDWARE, F&amp;I, PATCH PANEL. FIELD TERMINATED</t>
  </si>
  <si>
    <t>0783  3 17</t>
  </si>
  <si>
    <t>ITS FIBER OPTIC CONNECTION HARDWARE, F&amp;I, CONNECTOR PANEL</t>
  </si>
  <si>
    <t>0783  3 21</t>
  </si>
  <si>
    <t>ITS FIBER OPTIC CONNECTION HARDWARE, REPLACE, SPLICE ENCLOSURE</t>
  </si>
  <si>
    <t>0783  3 32</t>
  </si>
  <si>
    <t>ITS FIBER OPTIC CONNECTION HARDWARE, INSTALL, SPLICE TRAY</t>
  </si>
  <si>
    <t>0783  3 41</t>
  </si>
  <si>
    <t>ITS FIBER OPTIC CONNECTION HARDWARE, RELOCATEI, SPLICE ENCLOSURE</t>
  </si>
  <si>
    <t>0783  3 42</t>
  </si>
  <si>
    <t>ITS FIBER OPTIC CONNECTION HARDWARE, RELOCATE, SPLICE, TRAY</t>
  </si>
  <si>
    <t>0783  3 43</t>
  </si>
  <si>
    <t>ITS FIBER OPTIC CONNECTION HARDWARE, RELOCATE,  PRETERMINATED CONNECTOR ASSEMBLY</t>
  </si>
  <si>
    <t>0783  3 45</t>
  </si>
  <si>
    <t>ITS FIBER OPTIC CONNECTION HARDWARE, REL, PATCH PANEL, PRETERMINATED</t>
  </si>
  <si>
    <t>0783  3 46</t>
  </si>
  <si>
    <t>ITS FIBER OPTIC CONNECTION HARDWARE, RELOCATE  PATCH PANEL. FIELD TERMINATED</t>
  </si>
  <si>
    <t>0783  3 47</t>
  </si>
  <si>
    <t>ITS FIBER OPTIC CONNECTION HARDWARE, RELOCATE CONNECTOR PANEL</t>
  </si>
  <si>
    <t>0783  3 51</t>
  </si>
  <si>
    <t>ITS FIBER OPTIC CONNECTION HARDWARE, ADJUST/MODIFY, SPLICE ENCLOSURE</t>
  </si>
  <si>
    <t>0783  3 52</t>
  </si>
  <si>
    <t>ITS FIBER OPTIC CONNECTION HARDWARE, ADJUST &amp; MODIFY, SPLICE, TRAY</t>
  </si>
  <si>
    <t>0783  3 55</t>
  </si>
  <si>
    <t>ITS FIBER OPTIC CONNECTION HARDWARE, ADJUST &amp; MODIFY, PATCH PANEL, PRETERMINATED</t>
  </si>
  <si>
    <t>0783  3 56</t>
  </si>
  <si>
    <t>ITS FIBER OPTIC CONNECTION HARDWARE, ADJUST &amp; MODIFY PATCH PANEL FIELD TERMINATED</t>
  </si>
  <si>
    <t>0783  4 11</t>
  </si>
  <si>
    <t>ITS CONDUIT, F&amp; I, ABOVEGROUND</t>
  </si>
  <si>
    <t>0783  4 12</t>
  </si>
  <si>
    <t>ITS CONDUIT, F&amp; I, UNDERGROUND</t>
  </si>
  <si>
    <t>0783  4 13</t>
  </si>
  <si>
    <t>ITS CONDUIT, F&amp; I, UNDER EXISTING PAVEMENT SAWCUT</t>
  </si>
  <si>
    <t>0783  4 32</t>
  </si>
  <si>
    <t>ITS CONDUIT, INSTALL, UNDERGROUND</t>
  </si>
  <si>
    <t>0783  4 42</t>
  </si>
  <si>
    <t>ITS CONDUIT, RELOCATE, UNDERGROUND</t>
  </si>
  <si>
    <t>0783  4 52</t>
  </si>
  <si>
    <t>ITS CONDUIT, ADJUST/MODIFY, UNDERGROUND</t>
  </si>
  <si>
    <t>0783  4 60</t>
  </si>
  <si>
    <t>ITS CONDUIT, REMOVE AND DISPOSE</t>
  </si>
  <si>
    <t>0783  4111</t>
  </si>
  <si>
    <t>0783  4112</t>
  </si>
  <si>
    <t>0783  4113</t>
  </si>
  <si>
    <t>0783  4132</t>
  </si>
  <si>
    <t>0783  4133</t>
  </si>
  <si>
    <t>ITS CONDUIT, INSTALL, UNDER EXISTING PAVEMENT SAWCUT</t>
  </si>
  <si>
    <t>0783  4141</t>
  </si>
  <si>
    <t>ITS CONDUIT, RELOCATE, ABOVE GROUND</t>
  </si>
  <si>
    <t>0783  4142</t>
  </si>
  <si>
    <t>ITS CONDUIT, RELOCATEI, UNDERGROUND</t>
  </si>
  <si>
    <t>0783  4152</t>
  </si>
  <si>
    <t>0783  4160</t>
  </si>
  <si>
    <t>ITS CONDUIT, REMOVE&amp;DISPOSE</t>
  </si>
  <si>
    <t>0783  5  1</t>
  </si>
  <si>
    <t>ITS PULL BOX FOR FIBER OPTIC CABLE, FURNISH AND INSTALL</t>
  </si>
  <si>
    <t>0783  5  4</t>
  </si>
  <si>
    <t>ITS PULL BOX FOR FIBER OPTIC CABLE, RELOCATE</t>
  </si>
  <si>
    <t>0783  5  5</t>
  </si>
  <si>
    <t>ITS PULL BOX FOR FIBER OPTIC CABLE, ADJUST AND MODIFY</t>
  </si>
  <si>
    <t>0783  6  1</t>
  </si>
  <si>
    <t>ITS SPLICE BOX FOR FIBER OPTIC CABLE, F &amp; I</t>
  </si>
  <si>
    <t>0783  6  3</t>
  </si>
  <si>
    <t>ITS SPLICE BOX FOR FIBER OPTIC , INSTALL</t>
  </si>
  <si>
    <t>0783  6  4</t>
  </si>
  <si>
    <t>ITS SPLICE BOX FOR FIBER OPTIC CABLE, RELOCATE</t>
  </si>
  <si>
    <t>0783  6  5</t>
  </si>
  <si>
    <t>ITS SPLICE BOX FOR FIBER OPTIC CABLE, ADJUST/ MODIFY</t>
  </si>
  <si>
    <t>0783  6  6</t>
  </si>
  <si>
    <t>ITS SPLICE BOX FOR FIBER OPTIC CABLE, REMOVE AND DISPOSE</t>
  </si>
  <si>
    <t>0783  6  7</t>
  </si>
  <si>
    <t>ITS SPLICE BOX FOR FIBER OPTIC CABLE,  REPLACE</t>
  </si>
  <si>
    <t>0783  7  1</t>
  </si>
  <si>
    <t>ITS PULL &amp; JUNCTION BOX, FURNISH AND INSTALL</t>
  </si>
  <si>
    <t>0783  7  3</t>
  </si>
  <si>
    <t>ITS PULL &amp; JUNCTION BOX, INSTALL</t>
  </si>
  <si>
    <t>0783  7  4</t>
  </si>
  <si>
    <t>ITS PULL &amp; JUNCTION BOX, RELOCATE</t>
  </si>
  <si>
    <t>0783  7  5</t>
  </si>
  <si>
    <t>ITS PULL &amp; JUNCTION BOX, ADJUST/MODIFY</t>
  </si>
  <si>
    <t>0783  7  7</t>
  </si>
  <si>
    <t>ITS PULL &amp; JUNCTION BOX, REMOVE &amp; STOCKPILE</t>
  </si>
  <si>
    <t>0783  8  1</t>
  </si>
  <si>
    <t>ITS MULTI-CONDUCTOR COMMUNICATION CABLE, F&amp;I</t>
  </si>
  <si>
    <t>0783  8  3</t>
  </si>
  <si>
    <t>ITS MULTI-CONDUCTOR COMMUNICATION CABLE, INSTALL</t>
  </si>
  <si>
    <t>0783  8  4</t>
  </si>
  <si>
    <t>ITS MULTI-CONDUCTOR COMMUNICATION CABLE, RELOCATE</t>
  </si>
  <si>
    <t>0783  8  5</t>
  </si>
  <si>
    <t>ITS MULTI-CONDUCTOR COMMUNICATION CABLE, ADJUST/MODIFY</t>
  </si>
  <si>
    <t>0783  9 11</t>
  </si>
  <si>
    <t>ITS LOCATE SYSTEM ELECTRONIC EQUIPMENT, TRANSMITTER</t>
  </si>
  <si>
    <t>0783  9 12</t>
  </si>
  <si>
    <t>ITS LOCATE SYSTEM ELECTRONIC EQUIPMENT, RECEIVER</t>
  </si>
  <si>
    <t>0783  9 13</t>
  </si>
  <si>
    <t>ITS LOCATE SYSTEM ELECTRONIC EQUIPMENT, BOX MARKER</t>
  </si>
  <si>
    <t>0784  1  1</t>
  </si>
  <si>
    <t>ITS MANAGED FIELD ETHERNET SWITCH, F&amp;I</t>
  </si>
  <si>
    <t>0784  1  3</t>
  </si>
  <si>
    <t>ITS MANAGED FIELD ETHERNET SWITCH, INSTALL</t>
  </si>
  <si>
    <t>0784  1  4</t>
  </si>
  <si>
    <t>ITS MANAGED FIELD ETHERNET SWITCH, RELOCATE</t>
  </si>
  <si>
    <t>0784  1  5</t>
  </si>
  <si>
    <t>ITS MANAGED FIELD ETHERNET SWITCH, ADJUST/MODIFY</t>
  </si>
  <si>
    <t>0784  1  6</t>
  </si>
  <si>
    <t>ITS MANAGED FIELD ETHERNET SWITCH, REMOVE &amp; DISPOSE, CONTRACTOR TAKE OWNERSHIP</t>
  </si>
  <si>
    <t>0784  1  7</t>
  </si>
  <si>
    <t>ITS MANAGED FIELD ETHERNET SWITCH, REPLACE</t>
  </si>
  <si>
    <t>0784  1  8</t>
  </si>
  <si>
    <t>ITS MANAGED FIELD ETHERNET SWITCH, REMOVE AND INSTALL</t>
  </si>
  <si>
    <t>0784  2  1</t>
  </si>
  <si>
    <t>ITS DEVICE SERVER, F&amp;I</t>
  </si>
  <si>
    <t>0784  2  2</t>
  </si>
  <si>
    <t>ITS DEVICE SERVER, REPLACE WITH FDOT FURNISHED</t>
  </si>
  <si>
    <t>0784  2  3</t>
  </si>
  <si>
    <t>ITS DEVICE SERVER, INSTALL</t>
  </si>
  <si>
    <t>0784  2  4</t>
  </si>
  <si>
    <t>ITS DEVICE SERVER, ADJUST/MODIFY</t>
  </si>
  <si>
    <t>0784  2  5</t>
  </si>
  <si>
    <t>ITS DEVICE SERVER, RELOCATE</t>
  </si>
  <si>
    <t>0784  2  7</t>
  </si>
  <si>
    <t>ITS DEVICE SERVER, REPLACE</t>
  </si>
  <si>
    <t>0784  3 11</t>
  </si>
  <si>
    <t>ITS DIGITAL VIDEO ENCODER WITH SOFTWARE DECODER, F&amp;I,  HARDENED ENCODER</t>
  </si>
  <si>
    <t>0784  3 20</t>
  </si>
  <si>
    <t>ITS DIGITAL VIDEO ENCODER WITH SOFTWARE DECODER, REPLACE</t>
  </si>
  <si>
    <t>0784  3 30</t>
  </si>
  <si>
    <t>ITS DIGITAL VIDEO ENCODER WITH SOFTWARE DECODER, INSTALL</t>
  </si>
  <si>
    <t>0784  3 40</t>
  </si>
  <si>
    <t>ITS DIGITAL VIDEO ENCODER WITH SOFTWARE DECODER, RELOCATE</t>
  </si>
  <si>
    <t>0784  3 50</t>
  </si>
  <si>
    <t>ITS DIGITAL VIDEO ENCODER WITH SOFTWARE DECODER, REMOVE AND INSTALL</t>
  </si>
  <si>
    <t>0784  3 60</t>
  </si>
  <si>
    <t>ITS DIGITAL VIDEO ENCODER WITH SOFTWARE DECODER, REMOVE &amp; DISPOSE, HARDENED ENCODER</t>
  </si>
  <si>
    <t>0784  3 90</t>
  </si>
  <si>
    <t>ITS DIGITAL VIDEO ENCODER WITH SOFTWARE DECODER, DIAGNOSTIC &amp; MISCELLANEOUS REPAIR</t>
  </si>
  <si>
    <t>0784  5 11</t>
  </si>
  <si>
    <t>ITS MANAGED ETHERNET HUB SWITCH,F&amp;I, LONG HAUL</t>
  </si>
  <si>
    <t>0784  5 12</t>
  </si>
  <si>
    <t>ITS MANAGED ETHERNET HUB SWITCH,F&amp;I, SHORT HAUL</t>
  </si>
  <si>
    <t>0784  5 30</t>
  </si>
  <si>
    <t>ITS MANAGED ETHERNET HUB SWITCH,INSTALL</t>
  </si>
  <si>
    <t>0784  5 51</t>
  </si>
  <si>
    <t>ITS MANAGED ETHERNET HUB SWITCH, ADJUST/MODIFY,  LONG HAUL</t>
  </si>
  <si>
    <t>0784  6 11</t>
  </si>
  <si>
    <t>ITS WIRELESS COMMUNICATION DEVICE,F&amp;I,ETHERNET ACCESS POINT</t>
  </si>
  <si>
    <t>0784  6 12</t>
  </si>
  <si>
    <t>ITS WIRELESS COMMUNICATION DEVICE, F&amp;I, ETHERNET SUBSCRIBER UNIT</t>
  </si>
  <si>
    <t>0784  6 30</t>
  </si>
  <si>
    <t>ITS WIRELESS COMMUNICATION DEVICE, INSTALL</t>
  </si>
  <si>
    <t>0784  6 40</t>
  </si>
  <si>
    <t>ITS WIRELESS COMMUNICATION DEVICE, RELOCATE</t>
  </si>
  <si>
    <t>0784  6 60</t>
  </si>
  <si>
    <t>ITS WIRELESS COMMUNICATION DEVICE,REMOVE &amp; DISPOSE</t>
  </si>
  <si>
    <t>0784  6 90</t>
  </si>
  <si>
    <t>ITS WIRELESS COMMUNICATION DEVICE, DIAGNOSTIC &amp; MISCELLANEOUS REPAIR</t>
  </si>
  <si>
    <t>0784 10 51</t>
  </si>
  <si>
    <t>ITS MANAGED FIELD ETHERNET SWITCH, REPLACE POWER SUPPLY</t>
  </si>
  <si>
    <t>0784 10 52</t>
  </si>
  <si>
    <t>ITS MANAGED FIELD ETHERNET SWITCH, REPLACE OPTICS</t>
  </si>
  <si>
    <t>0785  1 11</t>
  </si>
  <si>
    <t>ITS POLE, F&amp;I, CONCRETE - WITH LOWERING DEVICE</t>
  </si>
  <si>
    <t>0785  1 12</t>
  </si>
  <si>
    <t>ITS POLE, F&amp;I, STEEL WITH LOWERING DEVICE</t>
  </si>
  <si>
    <t>0785  1 13</t>
  </si>
  <si>
    <t>ITS POLE, F&amp;I, CONCRETE WITHOUT LOWERING DEVICE</t>
  </si>
  <si>
    <t>0785  1 14</t>
  </si>
  <si>
    <t>ITS POLE, F&amp;I, STEEL WITHOUT LOWERING DEVICE</t>
  </si>
  <si>
    <t>0785  1 23</t>
  </si>
  <si>
    <t>ITS POLE, REPLACE, CONCRETE WITHOUT LOWERING DEVICE</t>
  </si>
  <si>
    <t>0785  1 40</t>
  </si>
  <si>
    <t>ITS POLE, RELOCATE</t>
  </si>
  <si>
    <t>0785  1 60</t>
  </si>
  <si>
    <t>ITS POLE, REMOVE</t>
  </si>
  <si>
    <t>0785  2 12</t>
  </si>
  <si>
    <t>0785  2111</t>
  </si>
  <si>
    <t>ITS FIELD CABINET, F&amp;I, TYPE 336, POLE MOUNT</t>
  </si>
  <si>
    <t>0785  2112</t>
  </si>
  <si>
    <t>ITS FIELD CABINET, F&amp;I, TYPE 336, GROUND MOUNT</t>
  </si>
  <si>
    <t>0785  2121</t>
  </si>
  <si>
    <t>ITS FIELD CABINET, F&amp;I, TYPE 336 WITH SUNSHIELDS, POLE MOUNT</t>
  </si>
  <si>
    <t>0785  2122</t>
  </si>
  <si>
    <t>ITS FIELD CABINET, F&amp;I, TYPE 336 WITH SUNSHIELDS, GROUND MOUNT</t>
  </si>
  <si>
    <t>0785  2131</t>
  </si>
  <si>
    <t>ITS FIELD CABINET, F&amp;I, TYPE 336S, POLE MOUNT</t>
  </si>
  <si>
    <t>0785  2132</t>
  </si>
  <si>
    <t>ITS FIELD CABINET, F&amp;I, TYPE 336S, GROUND MOUNT</t>
  </si>
  <si>
    <t>0785  2141</t>
  </si>
  <si>
    <t>ITS FIELD CABINET, F&amp;I, TYPE 336S WITH SUNSHIELDS, POLE MOUNT</t>
  </si>
  <si>
    <t>0785  2142</t>
  </si>
  <si>
    <t>ITS FIELD CABINET, F&amp;I, TYPE 336S WITH SUNSHIELDS,  GROUND MOUNT</t>
  </si>
  <si>
    <t>0785  2161</t>
  </si>
  <si>
    <t>ITS FIELD CABINET, F&amp;I, TYPE 334 W/SUNSHIELDS, POLE MOUNT</t>
  </si>
  <si>
    <t>0785  2162</t>
  </si>
  <si>
    <t>ITS FIELD CABINET, F&amp;I, TYPE 334 W/SUNSHIELDS, GROUND MOUNT</t>
  </si>
  <si>
    <t>0785  2191</t>
  </si>
  <si>
    <t>ITS FIELD CABINET, F&amp;I, SPECIAL, POLE MOUNT</t>
  </si>
  <si>
    <t>0785  2192</t>
  </si>
  <si>
    <t>ITS FIELD CABINET, F&amp;I, SPECIAL, GROUND MOUNT</t>
  </si>
  <si>
    <t>0785  2300</t>
  </si>
  <si>
    <t>ITS FIELD CABINET, INSTALL</t>
  </si>
  <si>
    <t>0785  2400</t>
  </si>
  <si>
    <t>ITS FIELD CABINET, RELOCATE</t>
  </si>
  <si>
    <t>0785  2500</t>
  </si>
  <si>
    <t>ITS FIELD CABINET, ADJUST/MODIFY</t>
  </si>
  <si>
    <t>0785  2600</t>
  </si>
  <si>
    <t>ITS CABINET, REMOVE &amp; DISPOSE</t>
  </si>
  <si>
    <t>0785  3111</t>
  </si>
  <si>
    <t>ITS EQUIPMENT SHELTER, F&amp;I, 120 SQUARE FEET OR LESS 8' INTERIOR CEILING HEIGHT</t>
  </si>
  <si>
    <t>0785  3112</t>
  </si>
  <si>
    <t>ITS EQUIPMENT SHELTER, F&amp;I, 120 SQUARE FEET OR LESS 9' INTERIOR CEILING HEIGHT</t>
  </si>
  <si>
    <t>0785  3142</t>
  </si>
  <si>
    <t>ITS EQUIPMENT SHELTER, F&amp;I, GREATERH THAN 250 SF, 9' INTERIOR CEILING HEIGHT</t>
  </si>
  <si>
    <t>0785  3900</t>
  </si>
  <si>
    <t>ITS EQUIPMENT SHELTER, PREVENTATIVE MAINTENANCE</t>
  </si>
  <si>
    <t>0786  1 11</t>
  </si>
  <si>
    <t>ITS VEHICLE DETECTION SYSTEM, F&amp;I, MICROWAVE</t>
  </si>
  <si>
    <t>0786  1 12</t>
  </si>
  <si>
    <t>ITS VEHICLE DETECTION SYSTEM, F&amp;I, VIDEO DETECTOR</t>
  </si>
  <si>
    <t>0786  1 13</t>
  </si>
  <si>
    <t>ITS VEHICLE DETECTION SYSTEM, F&amp;I,  MAGNETIC DETECTOR</t>
  </si>
  <si>
    <t>0786  1 19</t>
  </si>
  <si>
    <t>ITS VEHICLE DETECTION SYSTEM, F&amp;I, SPECIAL</t>
  </si>
  <si>
    <t>0786  1 30</t>
  </si>
  <si>
    <t>ITS VEHICLE DETECTION SYSTEM, INSTALL</t>
  </si>
  <si>
    <t>0786  1 40</t>
  </si>
  <si>
    <t>ITS VEHICLE DETECTION SYSTEM, RELOCATE</t>
  </si>
  <si>
    <t>0786  1 41</t>
  </si>
  <si>
    <t>0786  1 50</t>
  </si>
  <si>
    <t>ITS VEHICLE DETECTION SYSTEM, ADJUST &amp; MODIFY</t>
  </si>
  <si>
    <t>0786  1 61</t>
  </si>
  <si>
    <t>ITS VEHICLE DETECTION SYSTEM, REMOVE AND INSTALL, MICROWAVE</t>
  </si>
  <si>
    <t>0818712  3</t>
  </si>
  <si>
    <t>ERROR: INTEGRATED MULTI-POLYMER PAVEMENT MARKINGS, WHITE, 10-30 SKIP 6", PROJECT 424285-4-52-01</t>
  </si>
  <si>
    <t>0823 11  6</t>
  </si>
  <si>
    <t>MASS TRANSIT- SUBBALLAST, F&amp;I, 6 IN DEPTH</t>
  </si>
  <si>
    <t>MASS TRANSIT- SUBBALLAST, F&amp;I, 8 IN DEPTH</t>
  </si>
  <si>
    <t>0823 11 12</t>
  </si>
  <si>
    <t>MASS TRANSIT- SUBBALLAST, F&amp;I, 12 IN DEPTH</t>
  </si>
  <si>
    <t>0823 13  8</t>
  </si>
  <si>
    <t>MASS TRANSIT- SUBBALLAST, INSTALL, 8 IN DEPTH</t>
  </si>
  <si>
    <t>0823 13 08</t>
  </si>
  <si>
    <t>ERROR: MASS TRANSIT-</t>
  </si>
  <si>
    <t>0823 13 12</t>
  </si>
  <si>
    <t>MASS TRANSIT- SUBBALLAST, INSTALL, 12 IN DEPTH</t>
  </si>
  <si>
    <t>0825112110</t>
  </si>
  <si>
    <t>MASS TRANSIT-TRACK, F&amp;I, 115 LB/YD, CONTINUOUS WELDED RAIL, TIMBER TIE, STANDARD RAIL HEAD</t>
  </si>
  <si>
    <t>0825112130</t>
  </si>
  <si>
    <t>MASS TRANSIT-TRACK, F&amp;I, 115 LB/YD, CONTINUOUS WELDED RAIL, STEEL TIE, STANDARD RAIL HEAD</t>
  </si>
  <si>
    <t>0825114111</t>
  </si>
  <si>
    <t>MASS TRANSIT-TRACK, F&amp;I, 132 LB/YD, CONTINUOUS WELDED RAIL, TIMBER TIE, HARDENED RAIL HEAD</t>
  </si>
  <si>
    <t>0825116110</t>
  </si>
  <si>
    <t>MASS TRANSIT-TRACK, F&amp;I, 136 LB/YD, CONTINUOUS WELDED RAIL, TIMBER TIE, STANDARD RAIL HEAD</t>
  </si>
  <si>
    <t>0825116120</t>
  </si>
  <si>
    <t>MASS TRANSIT-TRACK, F&amp;I, 136 LB/YD, CONTINUOUS WELDED RAIL, CONCRETE TIE, STANDARD RAIL HEAD</t>
  </si>
  <si>
    <t>MASS TRANSIT-TRACK, INSTALL, 136 LB/YD, CONTINUOUS WELDED RAIL, TIMBER TIE, STANDARD RAIL HEAD</t>
  </si>
  <si>
    <t>MASS TRANSIT-TRACK, INSTALL, INNER GUARD RAIL</t>
  </si>
  <si>
    <t>0825144111</t>
  </si>
  <si>
    <t>MASS TRANSIT-TRACK,RELOCATE, 132 LB/YD, CONTINUOUS WELDED  RAIL, TIMBER TIE, HARDENED RAIL HEAD</t>
  </si>
  <si>
    <t>0825146120</t>
  </si>
  <si>
    <t>MASS TRANSIT-TRACK,RELOCATE, 136 LB/YD, CONTINUOUS WELDED  RAIL, CONCRETE TIE, STANDARD RAIL HEAD</t>
  </si>
  <si>
    <t>0825152110</t>
  </si>
  <si>
    <t>MASS TRANSIT-TRACK, ADJUST/MODIFY, 100 LB/YD, CONTINUOUS WELDED RAIL, TIMBER TIE, STANDARD RAIL HEAD</t>
  </si>
  <si>
    <t>0825154111</t>
  </si>
  <si>
    <t>MASS TRANSIT-TRACK,ADJUST/MODIFY, 132 LB/YD, CONTINUOUS WELDED RAIL, TIMBER TIE, HARDENED RAIL HEAD</t>
  </si>
  <si>
    <t>0825156110</t>
  </si>
  <si>
    <t>MASS TRANSIT-TRACK, ADJUST/MODIFY, 136 LB/YD, CONTINUOUS WELDED RAIL, TIMBER TIE, STANDARD RAIL HEAD</t>
  </si>
  <si>
    <t>0825162110</t>
  </si>
  <si>
    <t>MASS TRANSIT-TRACK,REMOVE, 115 LB/YD, CONTINUOUS WELDED RAIL, TIMBER TIE, STANDARD RAIL HEAD</t>
  </si>
  <si>
    <t>0825164111</t>
  </si>
  <si>
    <t>MASS TRANSIT-TRACK,REMOVE, 132 LB/YD, CONTINUOUS WELDED  RAIL, TIMBER TIE, HARDENED RAIL HEAD</t>
  </si>
  <si>
    <t>0825166110</t>
  </si>
  <si>
    <t>MASS TRANSIT-TRACK, REMOVE, 136 LB/YD, CONTINUOUS WELDED RAIL, TIMBER TIE, STANDARD RAIL HEAD</t>
  </si>
  <si>
    <t>0825166120</t>
  </si>
  <si>
    <t>MASS TRANSIT-TRACK,REMOVE, 136 LB/YD, CONTINUOUS WELDED RAIL, CONCRETE TIE, STANDARD RAIL HEAD</t>
  </si>
  <si>
    <t>0825311  5</t>
  </si>
  <si>
    <t>MASS TRANSIT-TRACK RAISING, CONTINUOUS WELDED RAIL, TIMBER, 5 IN</t>
  </si>
  <si>
    <t>0825311 36</t>
  </si>
  <si>
    <t>MASS TRANSIT-TRACK RAISING, CONTINUOUS WELDED RAIL, TIMBER, 36 IN</t>
  </si>
  <si>
    <t>0825312  3</t>
  </si>
  <si>
    <t>MASS TRANSIT-TRACK RAISING, CONTINUOUS WELDED RAIL, CONCRETE, 3 IN</t>
  </si>
  <si>
    <t>0825441  1</t>
  </si>
  <si>
    <t>MASS TRANSIT-LINE &amp; SURFACE, 132 LB/YD RAIL,  CONTINUOUS WELDED RAIL, TIMBER TIE</t>
  </si>
  <si>
    <t>MASS TRANSIT-LINE &amp; SURFACE, 136 LB/YD RAIL, CONTINUOUS WELDED RAIL, TIMBER TIE</t>
  </si>
  <si>
    <t>0825461  2</t>
  </si>
  <si>
    <t>MASS TRANSIT-LINE &amp; SURFACE, 136 LB/YD RAIL, CONTINUOUS WELDED RAIL, CONCRETE TIE</t>
  </si>
  <si>
    <t>0825512113</t>
  </si>
  <si>
    <t>MASS TRANSIT-TURNOUT, F&amp;I, 115 LB/YD RAIL, RIGHT HAND, SIZE NO. 8 , STEEL TIE</t>
  </si>
  <si>
    <t>0825512213</t>
  </si>
  <si>
    <t>MASS TRANSIT-TURNOUT, F&amp;I, 115 LB/YD RAIL, LEFT HAND, SIZE NO. 8 , STEEL TIE</t>
  </si>
  <si>
    <t>0825514121</t>
  </si>
  <si>
    <t>MASS TRANSIT-TURNOUT, F&amp;I, 132 LB/YD RAIL, RIGHT HAND, SIZE NO. 10 , TIMBER TIE</t>
  </si>
  <si>
    <t>0825516122</t>
  </si>
  <si>
    <t>MASS TRANSIT-TURNOUT, F&amp;I, 136 LB/YD RAIL, RIGHT HAND, SIZE NO. 10 , CONCRETE TIE</t>
  </si>
  <si>
    <t>0825516152</t>
  </si>
  <si>
    <t>MASS TRANSIT-TURNOUT, F&amp;I, 136 LB/YD RAIL, RIGHT HAND, SIZE NO. 15 , CONCRETE TIE</t>
  </si>
  <si>
    <t>0825516182</t>
  </si>
  <si>
    <t>MASS TRANSIT-TURNOUT, F&amp;I, 136 LB/YD RAIL, RIGHT HAND, SIZE NO. 20 , CONCRETE TIE</t>
  </si>
  <si>
    <t>0825516222</t>
  </si>
  <si>
    <t>MASS TRANSIT-TURNOUT, F&amp;I, 136 LB/YD RAIL, LEFT HAND, SIZE NO. 10 , CONCRETE TIE</t>
  </si>
  <si>
    <t>0825516252</t>
  </si>
  <si>
    <t>MASS TRANSIT-TURNOUT, F&amp;I, 136 LB/YD RAIL, LEFT HAND, SIZE NO. 15 , CONCRETE TIE</t>
  </si>
  <si>
    <t>0825556222</t>
  </si>
  <si>
    <t>MASS TRANSIT-TURNOUT, MODIFY, 136 LB/YD RAIL, LEFT HAND, SIZE NO. 10 , CONCRETE TIE</t>
  </si>
  <si>
    <t>0825612123</t>
  </si>
  <si>
    <t>RAIL- CROSSOVER, F&amp;I, 115 LB/YD RAIL, RIGHT HAND, NO. 10, STEEL TIE</t>
  </si>
  <si>
    <t>0825616152</t>
  </si>
  <si>
    <t>RAIL- CROSSOVER, F&amp;I, 136 LB/YD RAIL, RIGHT HAND, NO. 15, CONCRETE TIE</t>
  </si>
  <si>
    <t>0825616252</t>
  </si>
  <si>
    <t>RAIL- CROSSOVER, F&amp;I, 136 LB/YD RAIL, LEFT HAND, NO. 15, CONCRETE TIE</t>
  </si>
  <si>
    <t>0825711</t>
  </si>
  <si>
    <t>RAIL TIE, FURNISH AND INSTALL, TIMBER TIE</t>
  </si>
  <si>
    <t>0825712</t>
  </si>
  <si>
    <t>RAIL TIE, FURNISH AND INSTALL, CONCRETE TIE</t>
  </si>
  <si>
    <t>0825811</t>
  </si>
  <si>
    <t>RAIL CROSSING, FURNISH AND INSTALL, DIAMOND</t>
  </si>
  <si>
    <t>0827  1141</t>
  </si>
  <si>
    <t>MASS TRANSIT- DERAIL, F&amp;I, 132 LB/YD RAIL, MANUAL DERAIL</t>
  </si>
  <si>
    <t>0830110211</t>
  </si>
  <si>
    <t>MASS TRANSIT- GRADE CROSSING, F&amp;I, TEMPORARY, 115 LB/YD RAIL, CONT WELD RAIL, TIMBER TIE</t>
  </si>
  <si>
    <t>0830110611</t>
  </si>
  <si>
    <t>MASS TRANSIT- GRADE CROSSING, F&amp;I, TEMPORARY 136 LB/YD RAIL, CONT WELD RAIL, TIMBER TIE</t>
  </si>
  <si>
    <t>0830111411</t>
  </si>
  <si>
    <t>MASS TRANSIT- GRADE CROSSING, F&amp;I, CONCRETE GRADE,  132 LB/YD RAIL, CONT WELD RAIL, TIMBER TIE</t>
  </si>
  <si>
    <t>0830111611</t>
  </si>
  <si>
    <t>MASS TRANSIT- GRADE CROSSING, F&amp;I, CONCRETE GRADE, 136 LB/YD RAIL, CONT WELD RAIL, TIMBER TIE</t>
  </si>
  <si>
    <t>0830117212</t>
  </si>
  <si>
    <t>MASS TRANSIT- GRADE CROSSING, F&amp;I, SPECIAL, 115 LB/YD RAIL, CONT WELD RAIL, CONCRETE</t>
  </si>
  <si>
    <t>0830140211</t>
  </si>
  <si>
    <t>GRADE CROSSING, REMOVE, TEMPORARY, 115 LB/YD , CONTINUOUS  RAIL,CWR,T IMBER TIE</t>
  </si>
  <si>
    <t>0831  1  1</t>
  </si>
  <si>
    <t>STONE WITHIN RR RIGHT OF WAY, PROJECT 256323-1-52-01, NO 5 OR 57 STONE, 4" DEPTH)</t>
  </si>
  <si>
    <t>0832  2  2</t>
  </si>
  <si>
    <t>MASS TRANSIT- THERMITE WELD, 115 LB/YD RAIL</t>
  </si>
  <si>
    <t>0832  2  4</t>
  </si>
  <si>
    <t>MASS TRANSIT- THERMITE WELD, 132 LB/YD RAIL</t>
  </si>
  <si>
    <t>0832  2  6</t>
  </si>
  <si>
    <t>MASS TRANSIT- THERMITE WELD, 136 LB/YD RAIL</t>
  </si>
  <si>
    <t>0836111411</t>
  </si>
  <si>
    <t>MASS TRANSIT- INSULATED JOINTS, F&amp;I, FACTORY PREFAB BONDED PLUG, 132 LB/YD TRACK, CONT WELDED RAIL, TIMBER TIE</t>
  </si>
  <si>
    <t>0836111611</t>
  </si>
  <si>
    <t>MASS TRANSIT- INSULATED JOINTS, F&amp;I, FACTORY PREFAB BONDED PLUG, 136 LB/YD TRACK, CONT WELDED RAIL, TIMBER TIE</t>
  </si>
  <si>
    <t>0836111612</t>
  </si>
  <si>
    <t>MASS TRANSIT- INSULATED JOINTS, F&amp;I, FACTORY PREFAB BONDED PLUG, 136 LB/YD TRACK, CONT WELDED RAIL, CONCRETE TIE</t>
  </si>
  <si>
    <t>0837  1  1</t>
  </si>
  <si>
    <t>RAIL LUBRICATOR</t>
  </si>
  <si>
    <t>0839  1  1</t>
  </si>
  <si>
    <t>MASS TRANSIT- RAILROAD BRIDGE, WATERPROOFING BRIDGE DECK, PROJECT 201217-8-52-01</t>
  </si>
  <si>
    <t>0839  1  2</t>
  </si>
  <si>
    <t>MASS TRANSIT- RAILROAD BRIDGE, DAMPPROOFING BRIDGE DECK, PROJECT 201217-8-52-01</t>
  </si>
  <si>
    <t>0839  1  3</t>
  </si>
  <si>
    <t>MASS TRANSIT- RAILROAD BRIDGE, WATERPROOFING BRIDGE DECK JOINT, PROJECT 201217-8-52-01</t>
  </si>
  <si>
    <t>0839  1 10</t>
  </si>
  <si>
    <t>MASS TRANSIT- RAILROAD BRIDGE, WATERPROOFING SYSTEM</t>
  </si>
  <si>
    <t>0839  1 11</t>
  </si>
  <si>
    <t>MASS TRANSIT- RAILROAD BRIDGE, SEALING CONCRETE ELEMENTS</t>
  </si>
  <si>
    <t>0850  4283</t>
  </si>
  <si>
    <t>LANDSCAPE- ERROR</t>
  </si>
  <si>
    <t>0904439  2</t>
  </si>
  <si>
    <t>SYNTHETIC SUBSURFACE DRAINAGE LAYER,DOUBLE SIDED</t>
  </si>
  <si>
    <t>0904540  2</t>
  </si>
  <si>
    <t>HIGH TENSION CABLE BARRIER SYSTEM - SOCKETED POST</t>
  </si>
  <si>
    <t>0904540  4</t>
  </si>
  <si>
    <t>0904540  5</t>
  </si>
  <si>
    <t>HIGH TENSION CABLE BARRIER SYSTEM - RESET EXISTING SYSTEM</t>
  </si>
  <si>
    <t>0904540  6</t>
  </si>
  <si>
    <t>HIGH TENSION CABLE BARRIER SYSTEM - RESET EXISTING END TERMINAL</t>
  </si>
  <si>
    <t>0904540  7</t>
  </si>
  <si>
    <t>0904540 10</t>
  </si>
  <si>
    <t>HIGH TENSION CABLE BARRIER SYSTEM - RELOCATE</t>
  </si>
  <si>
    <t>HIGH TENSION CABLE BARRIER SYSTEM - REMOVE</t>
  </si>
  <si>
    <t>HIGH TENSION CABLE BARRIER SYSTEM, CONCRETE MOW STRIP</t>
  </si>
  <si>
    <t>0904540 17</t>
  </si>
  <si>
    <t>HIGH TENSION CABLE BARRIER SYSTEM, RESET EXISTING SYSTEM</t>
  </si>
  <si>
    <t>0904550 13</t>
  </si>
  <si>
    <t>ERROR: FENCING- PEDESTRIAN BARRIER, FURNISH AND INSTALL, PROJECT xxxx</t>
  </si>
  <si>
    <t>0905324  1</t>
  </si>
  <si>
    <t>REWORKED ASPHALT CONCRETE</t>
  </si>
  <si>
    <t>0906173  1</t>
  </si>
  <si>
    <t>0906173  2</t>
  </si>
  <si>
    <t>POLYURETHANE INJECTION AT BRIDGE APPROACH SLAB</t>
  </si>
  <si>
    <t>0906173  3</t>
  </si>
  <si>
    <t>POLYURETHANE INJECTION SHALLOW POLYURETHANE INJECTION, DEPTH &lt;30'</t>
  </si>
  <si>
    <t>0906173  4</t>
  </si>
  <si>
    <t>POLYURETHANE INJECTION FOR DESIGN BUILD PROJECT</t>
  </si>
  <si>
    <t>0906173  5</t>
  </si>
  <si>
    <t>POLYURETHANE INJECTION AT DRAINAGE STRUCTURE</t>
  </si>
  <si>
    <t>0906173  6</t>
  </si>
  <si>
    <t>0906173  7</t>
  </si>
  <si>
    <t>0906173  8</t>
  </si>
  <si>
    <t>0906173  9</t>
  </si>
  <si>
    <t>PRE-PRODUCTION POLYURETHANE INJECTION PERFORMANCE TESTING</t>
  </si>
  <si>
    <t>0906173 10</t>
  </si>
  <si>
    <t>SINGLE COMPONENT POLYURETHANE INJECTION, PROJECT 440789-1-52-01, ETC.</t>
  </si>
  <si>
    <t>0906173 11</t>
  </si>
  <si>
    <t>SINGLE COMPONENT POLYURETHANE INJECTION, PROJECT 437929-1-72-01</t>
  </si>
  <si>
    <t>0906173 12</t>
  </si>
  <si>
    <t>TWO COMPONENT POLYURETHANE INJECTION, PROJECT 437929-1-72-28</t>
  </si>
  <si>
    <t>0906173 13</t>
  </si>
  <si>
    <t>SINGLE COMPONENT POLYURETHANE INJECTION, PROJECT 410212-3-52-01</t>
  </si>
  <si>
    <t>0906173 14</t>
  </si>
  <si>
    <t>TWO COMPONENT POLYURETHANE INJECTION, PROJECT 443850-1-52-01</t>
  </si>
  <si>
    <t>0906173 17</t>
  </si>
  <si>
    <t>SINGLE COMPONENT POLYURETHANE INJECTION, PROJECT 419127-1-52-16</t>
  </si>
  <si>
    <t>0906173 18</t>
  </si>
  <si>
    <t>TWO COMPONENT POLYURETHANE INJECTION, PROJECT 419127-1-52-16</t>
  </si>
  <si>
    <t>0906173 21</t>
  </si>
  <si>
    <t>TWO COMPONENT POLYURETHANE INJECTION, PROJECT 437610-1-52-01</t>
  </si>
  <si>
    <t>0906173 22</t>
  </si>
  <si>
    <t>TWO COMPONENT POLYURETHANE INJECTION, PROJECT 432728-1-72-92</t>
  </si>
  <si>
    <t>0906173 23</t>
  </si>
  <si>
    <t>TWO COMPONENT POLYURETHANE INJECTION, PROJECT 427956-1-72-34</t>
  </si>
  <si>
    <t>0906173 24</t>
  </si>
  <si>
    <t>SINGLE COMPONENT POLYURETHANE INJECTION, PROJECT 419127-1-52-18</t>
  </si>
  <si>
    <t>0906173 25</t>
  </si>
  <si>
    <t>TWO COMPONENT POLYURETHANE INJECTION, PROJECT 419127-1-52-18</t>
  </si>
  <si>
    <t>0906173 26</t>
  </si>
  <si>
    <t>TWO COMPONENT POLYURETHANE INJECTION, PROJECT 436168-1-52-01</t>
  </si>
  <si>
    <t>0906173 27</t>
  </si>
  <si>
    <t>SINGLE COMPONENT POLYURETHANE INJECTION, PROJECT 432729-1-72-50</t>
  </si>
  <si>
    <t>0906173 28</t>
  </si>
  <si>
    <t>TWO COMPONENT POLYURETHANE INJECTION, PROJECT 432729-1-72-50</t>
  </si>
  <si>
    <t>0906173 29</t>
  </si>
  <si>
    <t>SINGLE COMPONENT POLYURETHANE INJECTION, PROJECT 445897-1-52-01</t>
  </si>
  <si>
    <t>0906173 30</t>
  </si>
  <si>
    <t>TWO COMPONENT POLYURETHANE INJECTION, PROJECT 445897-1-52-01</t>
  </si>
  <si>
    <t>0906173 31</t>
  </si>
  <si>
    <t>TWO COMPONENT POLYURETHANE INJECTION, PROJECT 410212-5-72-31</t>
  </si>
  <si>
    <t>0906173 32</t>
  </si>
  <si>
    <t>TWO COMPONENT POLYURETHANE INJECTION, PROJECT 441493-1-52-01</t>
  </si>
  <si>
    <t>0906173 33</t>
  </si>
  <si>
    <t>SINGLE COMPONENT POLYURETHANE INJECTION, PROJECT 429157-1-72-19</t>
  </si>
  <si>
    <t>0906173 34</t>
  </si>
  <si>
    <t>SINGLE COMPONENT POLYURETHANE INJECTION, PROJECT 437929-1-72-24</t>
  </si>
  <si>
    <t>0906173 35</t>
  </si>
  <si>
    <t>TWO COMPONENT POLYURETHANE INJECTION, PROJECT 437929-1-72-24</t>
  </si>
  <si>
    <t>0906173 36</t>
  </si>
  <si>
    <t>SINGLE COMPONENT POLYURETHANE INJECTION, PROJECT 432729-1-72-92</t>
  </si>
  <si>
    <t>0906173 37</t>
  </si>
  <si>
    <t>TWO COMPONENT POLYURETHANE INJECTION, PROJECT 432729-1-72-92</t>
  </si>
  <si>
    <t>0906173 38</t>
  </si>
  <si>
    <t>SINGLE COMPONENT POLYURETHANE INJECTION, PROJECT (411423-1-52-01</t>
  </si>
  <si>
    <t>0906173 41</t>
  </si>
  <si>
    <t>TWO COMPONENT POLYURETHANE INJECTION, PROJECT 441469-1-52-01</t>
  </si>
  <si>
    <t>0906173 42</t>
  </si>
  <si>
    <t>SINGLE COMPONENT POLYURETHANE INJECTION, PROJECT 441493-1-52-01</t>
  </si>
  <si>
    <t>0906173 43</t>
  </si>
  <si>
    <t>TWO COMPONENT POLYURETHANE INJECTION, PROJECT 434807-3-52-01</t>
  </si>
  <si>
    <t>0906173 44</t>
  </si>
  <si>
    <t>SINGLE COMPONENT POLYURETHANE INJECTION, PROJECT 450207-1-52-01</t>
  </si>
  <si>
    <t>0906173 45</t>
  </si>
  <si>
    <t>TWO COMPONENT POLYURETHANE INJECTION, PROJECT 450207-1-52-01</t>
  </si>
  <si>
    <t>0906173 47</t>
  </si>
  <si>
    <t>TWO COMPONENT POLYURETHANE INJECTION, PROJECT 432728-2-72-05</t>
  </si>
  <si>
    <t>0906173 48</t>
  </si>
  <si>
    <t>TWO COMPONENT POLYURETHANE INJECTION, PROJECT 416026-1-72-80</t>
  </si>
  <si>
    <t>0906173 49</t>
  </si>
  <si>
    <t>TWO COMPONENT POLYURETHANE INJECTION, PROJECT 432729-1-72-99</t>
  </si>
  <si>
    <t>0906173 50</t>
  </si>
  <si>
    <t>SINGLE COMPONENT POLYURETHANE INJECTION, PROJECT 432729-1-72-99</t>
  </si>
  <si>
    <t>0906173100</t>
  </si>
  <si>
    <t>0906280  1</t>
  </si>
  <si>
    <t>CHEMICAL GROUT INJECTION PIPE</t>
  </si>
  <si>
    <t>0906280  2</t>
  </si>
  <si>
    <t>POTASSIUM CHLORIDE SOLUTION</t>
  </si>
  <si>
    <t>0906548  2</t>
  </si>
  <si>
    <t>SOIL NAIL  WALL</t>
  </si>
  <si>
    <t>0908104  1</t>
  </si>
  <si>
    <t>CONTRACTOR'S SEDIMENT AND EROSION CONTROL</t>
  </si>
  <si>
    <t>0908170  1</t>
  </si>
  <si>
    <t>DEEP SOIL MIXING, DRY</t>
  </si>
  <si>
    <t>0908333  1</t>
  </si>
  <si>
    <t>0908333  2</t>
  </si>
  <si>
    <t>HIGH FRICTION SURFACE COURSE, PROJECT 428807-1-52-01</t>
  </si>
  <si>
    <t>0908333  3</t>
  </si>
  <si>
    <t>HIGH FRICTION SURFACE COURSE, PROJECT 436236-1-52-01</t>
  </si>
  <si>
    <t>0908333  4</t>
  </si>
  <si>
    <t>HIGH FRICTION SURFACE COURSE, PROJECT 432709-1-52-01</t>
  </si>
  <si>
    <t>0908333  5</t>
  </si>
  <si>
    <t>HIGH FRICTION SURFACE COURSE, PROJECT 439131-1-52-01</t>
  </si>
  <si>
    <t>0908333  6</t>
  </si>
  <si>
    <t>HIGH FRICTION SURFACE COURSE, PROJECT 436520-1-52-01</t>
  </si>
  <si>
    <t>0908333  7</t>
  </si>
  <si>
    <t>HIGH FRICTION SURFACE COURSE, PROJECT 437312-1-52-01</t>
  </si>
  <si>
    <t>0908333  8</t>
  </si>
  <si>
    <t>HIGH FRICTION SURFACE COURSE, PROJECT 439800-1</t>
  </si>
  <si>
    <t>0908333  9</t>
  </si>
  <si>
    <t>HIGH FRICTION SURFACE COURSE, PROJECT 441133-1-52-01</t>
  </si>
  <si>
    <t>0908333 10</t>
  </si>
  <si>
    <t>HIGH FRICTION SURFACE COURSE, PROJECT 445824-1-52-01</t>
  </si>
  <si>
    <t>0908333 11</t>
  </si>
  <si>
    <t>HIGH FRICTION SURFACE COURSE, PROJECT 439123-1-52-01</t>
  </si>
  <si>
    <t>0908333 14</t>
  </si>
  <si>
    <t>HIGH FRICTION SURFACE COURSE, PROJECT 220838-3-52-02</t>
  </si>
  <si>
    <t>0908333 15</t>
  </si>
  <si>
    <t>HIGH FRICTION SURFACE COURSE, PROJECT 440552-3-52-01</t>
  </si>
  <si>
    <t>0908333 16</t>
  </si>
  <si>
    <t>HIGH FRICTION SURFACE COURSE, PROJECT 443507-1-52-01</t>
  </si>
  <si>
    <t>0908333 17</t>
  </si>
  <si>
    <t>HIGH FRICTION SURFACE COURSE, PROJECT 254677-2-52-93</t>
  </si>
  <si>
    <t>0908333 18</t>
  </si>
  <si>
    <t>HIGH FRICTION SURFACE COURSE, PROJECT 254646-1-32-92</t>
  </si>
  <si>
    <t>0908333 19</t>
  </si>
  <si>
    <t>HIGH FRICTION SURFACE COURSE, PROJECTS 437990-1-52-01, 437990-3-52-01</t>
  </si>
  <si>
    <t>0908333 20</t>
  </si>
  <si>
    <t>HIGH FRICTION SURFACE COURSE, PROJECT 444046-1-52-01</t>
  </si>
  <si>
    <t>0908560  2</t>
  </si>
  <si>
    <t>CAULKING FOR MATTHEWS BRIDGE</t>
  </si>
  <si>
    <t>0909335  1</t>
  </si>
  <si>
    <t>MICRO-SURFACING FOR PAVEMENT PRESERVATION</t>
  </si>
  <si>
    <t>0909335  2</t>
  </si>
  <si>
    <t>MICRO-SURFACING- CRACK FILLING</t>
  </si>
  <si>
    <t>0909335  3</t>
  </si>
  <si>
    <t>0911325  1</t>
  </si>
  <si>
    <t>0913438  7</t>
  </si>
  <si>
    <t>ERROR: POLLUTION CONTROL STRUCTURE, PROJECT 424407-1-52-01</t>
  </si>
  <si>
    <t>0913548  1</t>
  </si>
  <si>
    <t>0914108  1</t>
  </si>
  <si>
    <t>PROTECTION OF EXISTING STRUCTURES- SETTLEMENT MONITORING</t>
  </si>
  <si>
    <t>0914108  2</t>
  </si>
  <si>
    <t>PROTECTION OF EXISTING STRUCTURES- VIBRATION MONITORING</t>
  </si>
  <si>
    <t>0914108  3</t>
  </si>
  <si>
    <t>PROTECTION OF EXISTING STRUCTURES- GROUNDWATER MONITORING</t>
  </si>
  <si>
    <t>0914334  2</t>
  </si>
  <si>
    <t>SUPERPAVE ASPHALT CONCRETE, TRAFFIC C, PG 76-22, HIGH POLYMER</t>
  </si>
  <si>
    <t>0914334  3</t>
  </si>
  <si>
    <t>SUPERPAVE ASPHALT CONCRETE, TRAFFIC B, PG 76-22, HIGH POLYMER</t>
  </si>
  <si>
    <t>0914334  4</t>
  </si>
  <si>
    <t>SUPERPAVE ASPHALT CONCRETE, TRAFFIC D, PG 76-22, HIGH POLYMER</t>
  </si>
  <si>
    <t>0914334 10</t>
  </si>
  <si>
    <t>SUPERPAVE ASPHALTIC CONCRETE, FUEL RESISTANT, PROJECT 443422-1-52-01</t>
  </si>
  <si>
    <t>0914337  2</t>
  </si>
  <si>
    <t>ASPHALT CONCRETE FRICTION COURSE, TRAFFIC C, FC 9.5, PG 76-22, HIGH POLYMER</t>
  </si>
  <si>
    <t>0914337  3</t>
  </si>
  <si>
    <t>ASPHALT CONCRETE FRICTION COURSE, TRAFFIC B, FC 9.5, PG 76-22, HIGH POLYMER</t>
  </si>
  <si>
    <t>0914337  4</t>
  </si>
  <si>
    <t>ASPHALT CONCRETE FRICTION COURSE, TRAFFIC C, FC 12.5, PG 76-22, HIGH POLYMER</t>
  </si>
  <si>
    <t>0914337  5</t>
  </si>
  <si>
    <t>ASPHALT CONCRETE FRICTION COURSE, TRAFFIC C, FC 12.5, PG 76-22, PMA HIGH POLYMER</t>
  </si>
  <si>
    <t>0914337  6</t>
  </si>
  <si>
    <t>ASPHALT CONCRETE FRICTION COURSE, FUEL RESISTANT PG 88-22, PROJECT 436161-1-52-01</t>
  </si>
  <si>
    <t>0914337  7</t>
  </si>
  <si>
    <t>ASPHALT CONCRETE FRICTION COURSE, TRAFFIC B, FC 4.75, PG 76-22 FOR PROJECT 434668-1-52-01</t>
  </si>
  <si>
    <t>0914337  8</t>
  </si>
  <si>
    <t>ASPHALT CONCRETE FRICTION COURSE, FUEL RESISTANT, PROJECT 443422-1-52-01</t>
  </si>
  <si>
    <t>0914415103</t>
  </si>
  <si>
    <t>FIBER REINFORCED POLYMER REINFORCING, #3 GFRP BAR</t>
  </si>
  <si>
    <t>0914415104</t>
  </si>
  <si>
    <t>FIBER REINFORCED POLYMER REINFORCING, #4 GFRP BAR</t>
  </si>
  <si>
    <t>0914415105</t>
  </si>
  <si>
    <t>FIBER REINFORCED POLYMER REINFORCING, #5 GFRP BAR</t>
  </si>
  <si>
    <t>0914415106</t>
  </si>
  <si>
    <t>FIBER REINFORCED POLYMER REINFORCING, #6 GFRP BAR</t>
  </si>
  <si>
    <t>0914415107</t>
  </si>
  <si>
    <t>FIBER REINFORCED POLYMER REINFORCING, #7 GFRP BAR</t>
  </si>
  <si>
    <t>0914415108</t>
  </si>
  <si>
    <t>FIBER REINFORCED POLYMER REINFORCING, #8 GFRP BAR</t>
  </si>
  <si>
    <t>0914415109</t>
  </si>
  <si>
    <t>FIBER REINFORCED POLYMER REINFORCING, #9 GFRP BAR</t>
  </si>
  <si>
    <t>0914415110</t>
  </si>
  <si>
    <t>FIBER REINFORCED POLYMER REINFORCING, #10 GFRP BAR</t>
  </si>
  <si>
    <t>0914415204</t>
  </si>
  <si>
    <t>FIBER REINFORCED POLYMER REINFORCING, #4 CARBON FIBER REINFORCING BAR</t>
  </si>
  <si>
    <t>0914415205</t>
  </si>
  <si>
    <t>FIBER REINFORCED POLYMER REINFORCING, #5 CARBON FIBER REINFORCING BAR</t>
  </si>
  <si>
    <t>0914415206</t>
  </si>
  <si>
    <t>FIBER REINFORCED POLYMER REINFORCING, #6 CARBON FIBER REINFORCING BAR</t>
  </si>
  <si>
    <t>0914415302</t>
  </si>
  <si>
    <t>FIBER REINFORCED POLYMER REINFORCING, #2 BASALT FIBER REINFORCING BAR</t>
  </si>
  <si>
    <t>0914415303</t>
  </si>
  <si>
    <t>FIBER REINFORCED POLYMER REINFORCING, #3 BASALT FIBER REINFORCING BAR</t>
  </si>
  <si>
    <t>0914415304</t>
  </si>
  <si>
    <t>FIBER REINFORCED POLYMER REINFORCING, #4 BASALT FIBER REINFORCING BAR</t>
  </si>
  <si>
    <t>0914415305</t>
  </si>
  <si>
    <t>FIBER REINFORCED POLYMER REINFORCING, #5 BASALT FIBER REINFORCING BAR</t>
  </si>
  <si>
    <t>0914415306</t>
  </si>
  <si>
    <t>FIBER REINFORCED POLYMER REINFORCING, #6 BASALT FIBER REINFORCING BAR</t>
  </si>
  <si>
    <t>0914550  1</t>
  </si>
  <si>
    <t>FENCING- PEDESTRIAN BARRIER P1- 4' STEEL LOOP FENCE</t>
  </si>
  <si>
    <t>0914550  2</t>
  </si>
  <si>
    <t>FENCING- PEDESTRIAN BARRIER P2- 4' STEEL CHAIN LINK FENCE</t>
  </si>
  <si>
    <t>0914550  4</t>
  </si>
  <si>
    <t>FENCING- PEDESTRIAN BARRIER P4- 4' STEEL PROPRIETARY ALTERNATIVE FENCE</t>
  </si>
  <si>
    <t>0914550 10</t>
  </si>
  <si>
    <t>FENCING- PEDESTRIAN BARRIER, PROJECT 430949-1-52-02</t>
  </si>
  <si>
    <t>0914550 11</t>
  </si>
  <si>
    <t>FENCING- PEDESTRIAN BARRIER, FURNISH AND INSTALL 4', PROJECT 433455-1-52-01</t>
  </si>
  <si>
    <t>0914550 12</t>
  </si>
  <si>
    <t>FENCING- PEDESTRIAN BARRIER, FURNISH AND INSTALL 8', PROJECT 433455-1-52-01</t>
  </si>
  <si>
    <t>0914550 13</t>
  </si>
  <si>
    <t>FENCING- PEDESTRIAN BARRIER, FURNISH AND INSTALL, PROJECT 437873-1-52-01</t>
  </si>
  <si>
    <t>0914550 14</t>
  </si>
  <si>
    <t>FENCING- PEDESTRIAN BARRIER, P1 STEEL LOOP, PROJECT 436558-1-52-01</t>
  </si>
  <si>
    <t>0914550 15</t>
  </si>
  <si>
    <t>FENCING- PEDESTRIAN BARRIER, P1 STEEL LOOP, PROJECT 435781-2-52-01</t>
  </si>
  <si>
    <t>0914550 16</t>
  </si>
  <si>
    <t>FENCING- PEDESTRIAN BARRIER, P1 STEEL LOOP, PROJECT 443769-1-52-01</t>
  </si>
  <si>
    <t>0914550 17</t>
  </si>
  <si>
    <t>FENCING- PEDESTRIAN BARRIER, P1 STEEL LOOP, PROJECT 447395-1-52-01</t>
  </si>
  <si>
    <t>0914550 18</t>
  </si>
  <si>
    <t>FENCING- PEDESTRIAN BARRIER, REPAIR &amp; REPLACE P1 STEEL LOOP, PROJECT 233935-7-72-01</t>
  </si>
  <si>
    <t>0914550 19</t>
  </si>
  <si>
    <t>FENCING- PEDESTRIAN BARRIER, P1 STEEL LOOP, PROJECT 429576-2-52-01</t>
  </si>
  <si>
    <t>0914550 20</t>
  </si>
  <si>
    <t>0914550 21</t>
  </si>
  <si>
    <t>FENCING- PEDESTRIAN BARRIER, REPAIR AND REPLACE P1 STEEL LOOP, PROJECT 233935-8-72-01</t>
  </si>
  <si>
    <t>0914660  1</t>
  </si>
  <si>
    <t>VEHICLE OVERHEIGHT DETECTION SYSTEM, FURNISH &amp; INSTALL</t>
  </si>
  <si>
    <t>0915322  2</t>
  </si>
  <si>
    <t>FULL DEPTH RECLAMATION, PROJECT 434937-1-52-01</t>
  </si>
  <si>
    <t>0915332  1</t>
  </si>
  <si>
    <t>0915332  2</t>
  </si>
  <si>
    <t>0915332  3</t>
  </si>
  <si>
    <t>FULL DEPTH RECLAMATION, PROJECT 444313-1-52-01</t>
  </si>
  <si>
    <t>0915332  4</t>
  </si>
  <si>
    <t>FULL DEPTH RECLAMATION, PROJECT 439831-1-52-01</t>
  </si>
  <si>
    <t>0915450 21</t>
  </si>
  <si>
    <t>HYBRID COMPOSITE BEAM, 21" T-SHAPE</t>
  </si>
  <si>
    <t>0915450 22</t>
  </si>
  <si>
    <t>HYBRID COMPOSITE BEAM, 21" BOX SHAPE</t>
  </si>
  <si>
    <t>0916173 15</t>
  </si>
  <si>
    <t>TWO COMPONENT POLYURETHANE INJECTION, PROJECT 439063-2-72-01</t>
  </si>
  <si>
    <t>0916173 16</t>
  </si>
  <si>
    <t>POLYURETHANE INJECTION, PROJECT 437838-1-52-01</t>
  </si>
  <si>
    <t>0916173 18</t>
  </si>
  <si>
    <t>ERROR: TWO COMPONENT POLYURETHANE INJECTION, PROJECT 419127-1-52-16</t>
  </si>
  <si>
    <t>0916173 39</t>
  </si>
  <si>
    <t>SINGLE COMPONENT POLYURETHANE INJECTION, PROJECT 233913-8-72-01</t>
  </si>
  <si>
    <t>0916173 40</t>
  </si>
  <si>
    <t>TWO COMPONENT POLYURETHANE INJECTION, PROJECT 233913-8-72-01</t>
  </si>
  <si>
    <t>0916351</t>
  </si>
  <si>
    <t>FIBER REINFORCED POLYMER PATCHING MATERIAL</t>
  </si>
  <si>
    <t>0916400  1</t>
  </si>
  <si>
    <t>PRECAST APPROACH SLAB UNIT, PROJECT 437284-2-52-01</t>
  </si>
  <si>
    <t>0916400  2</t>
  </si>
  <si>
    <t>PRECAST APPROACH SLAB UNIT, PROJECT 44350315201</t>
  </si>
  <si>
    <t>0916400  3</t>
  </si>
  <si>
    <t>PRECAST APPROACH SLAB UNIT, PROJECT 442914-1-52-01</t>
  </si>
  <si>
    <t>0916400  4</t>
  </si>
  <si>
    <t>PRECAST APPROACH SLAB UNIT, PROJECT 442913-1-52-01</t>
  </si>
  <si>
    <t>0916400  5</t>
  </si>
  <si>
    <t>PRECAST APPROACH SLAB UNIT, PROJECT 445465-1-52-01</t>
  </si>
  <si>
    <t>0916400  6</t>
  </si>
  <si>
    <t>PRECAST APPROACH SLAB UNIT, PROJECT 442915-1-52-01</t>
  </si>
  <si>
    <t>0916400  7</t>
  </si>
  <si>
    <t>PRECAST APPROACH SLAB UNIT, PROJECT 222539-3-52-01</t>
  </si>
  <si>
    <t>0916438  0</t>
  </si>
  <si>
    <t>TEST- DO NOT USE</t>
  </si>
  <si>
    <t>0916438  1</t>
  </si>
  <si>
    <t>BUOYANT FLOW CONTROL DEVICE, PROJECT 231440-2-52-01</t>
  </si>
  <si>
    <t>0916438  2</t>
  </si>
  <si>
    <t>FLOW FILTER DEVICE, PROJECT 432256-1-52-01</t>
  </si>
  <si>
    <t>0916438  3</t>
  </si>
  <si>
    <t>2ND GENERATION BAFFLE BOX, PROJECT 415250-1-52-01</t>
  </si>
  <si>
    <t>0916438  4</t>
  </si>
  <si>
    <t>POLLUTION CONTROL STRUCTURE WITH BAFFLE AND FILTER, 6' DIAMETER, PROJECT 412473-9-52-02</t>
  </si>
  <si>
    <t>0916438  5</t>
  </si>
  <si>
    <t>POLLUTION CONTROL STRUCTURE WITH BAFFLE AND FILTER, 8' DIAMETER, PROJECT 412473-9-52-02</t>
  </si>
  <si>
    <t>0916438  6</t>
  </si>
  <si>
    <t>POLLUTION CONTROL STRUCTURE, PROJECT 250548-8-52-01</t>
  </si>
  <si>
    <t>0916438  7</t>
  </si>
  <si>
    <t>POLLUTION CONTROL STRUCTURE, PROJECT 424407-1-52-01</t>
  </si>
  <si>
    <t>0916438  8</t>
  </si>
  <si>
    <t>POLLUTION CONTROL STRUCTURE, PROJECT 430637-3-52-01</t>
  </si>
  <si>
    <t>0916438  9</t>
  </si>
  <si>
    <t>POLLUTION CONTROL STRUCTURE WITH BAFFLE AND FILTER, 8' DIAMETER, PROJECT 423251-5-52-01</t>
  </si>
  <si>
    <t>0916438 10</t>
  </si>
  <si>
    <t>POLLUTION CONTROL STRUCTURE WITH SCREEN AND FILTER, PROJECT 429193-1-52-01</t>
  </si>
  <si>
    <t>0916455  1</t>
  </si>
  <si>
    <t>DRILLED SHAFT TESTING- CSL TESTING ON MISCELLANEOUS STRUCTURES</t>
  </si>
  <si>
    <t>0916455  2</t>
  </si>
  <si>
    <t>DRILLED SHAFT TESTING- THERMAL INTEGRITY TESTING ON MISCELLANEOUS STRUCTURES</t>
  </si>
  <si>
    <t>0916455 10</t>
  </si>
  <si>
    <t>PRESTRESSED CONCRETE RESEARCH SPLICED PILE, 24"</t>
  </si>
  <si>
    <t>0916521  1</t>
  </si>
  <si>
    <t>CONCRETE TRAFFIC RAILING- BRIDGE, 32" F-SHAPE GFRP REQUIRED</t>
  </si>
  <si>
    <t>0916530  1</t>
  </si>
  <si>
    <t>REVETMENT SYSTEMS- FABRIC FORMED CONCRETE RIPRAP, PROJECT 432705-1-52-01</t>
  </si>
  <si>
    <t>0916530  2</t>
  </si>
  <si>
    <t>REVETMENT SYSTEMS- FABRIC FORMED CONCRETE RIPRAP, PROJECT 432012-1-52-01</t>
  </si>
  <si>
    <t>0916530  3</t>
  </si>
  <si>
    <t>REVETMENT SYSTEMS- FABRIC FORMED CONCRETE RIPRAP, PROJECT 419345-2-52-01</t>
  </si>
  <si>
    <t>0916530  4</t>
  </si>
  <si>
    <t>REVETMENT SYSTEMS- FABRIC FORMED CONCRETE RIPRAP, PROJECT 433075-1-52-01</t>
  </si>
  <si>
    <t>0916530  5</t>
  </si>
  <si>
    <t>REVETMENT SYSTEMS- FABRIC FORMED CONCRETE RIPRAP, PROJECT 230256-6-52-01</t>
  </si>
  <si>
    <t>0916530  6</t>
  </si>
  <si>
    <t>REVETMENT SYSTEMS- FABRIC FORMED CONCRETE RIPRAP, PROJECT 435659-2-52-01</t>
  </si>
  <si>
    <t>0916530  7</t>
  </si>
  <si>
    <t>REVETMENT SYSTEMS- FABRIC FORMED CONCRETE RIPRAP, PROJECT 430637-3-52-01</t>
  </si>
  <si>
    <t>0916530  8</t>
  </si>
  <si>
    <t>REVETMENT SYSTEMS- FABRIC FORMED CONCRETE RIPRAP, PROJECT 442969-1-52-01</t>
  </si>
  <si>
    <t>0916530  9</t>
  </si>
  <si>
    <t>REVETMENT SYSTEMS- FABRIC FORMED CONCRETE RIPRAP, PROJECT 437851-1-52-01</t>
  </si>
  <si>
    <t>0916530 10</t>
  </si>
  <si>
    <t>REVETMENT SYSTEMS- FABRIC FORMED CONCRETE RIPRAP, PROJECT 441475-1-52-01</t>
  </si>
  <si>
    <t>0916705  1</t>
  </si>
  <si>
    <t>REFLECTIVE BARRIER DELINEATION, PROJECT 431820-2-52-01, 6"x34" PANEL</t>
  </si>
  <si>
    <t>0916707  1</t>
  </si>
  <si>
    <t>INTERNALLY ILLUMINATED RAISED PAVEMENT MARKER- IIRPM, PROJECT 431820-2-52-01</t>
  </si>
  <si>
    <t>0916707  2</t>
  </si>
  <si>
    <t>INTERNALLY ILLUMINATED RAISED PAVEMENT MARKER- IIRPM, PROJECT 229664-3-52-01</t>
  </si>
  <si>
    <t>0917335  2</t>
  </si>
  <si>
    <t>MICROSURFACING FOR RUMBLE STRIPE- EDGE LINE, PROJECT 423781-1-72-21</t>
  </si>
  <si>
    <t>0917335  3</t>
  </si>
  <si>
    <t>MICROSURFACING FOR RUMBLE STRIPE- CENTER LINE, PROJECT 423781-1-72-21</t>
  </si>
  <si>
    <t>0917335  4</t>
  </si>
  <si>
    <t>MICROSURFACING FOR RUMBLE STRIPE- EDGE LINE, PROJECT 423781-1-72-42</t>
  </si>
  <si>
    <t>0917335  5</t>
  </si>
  <si>
    <t>MICROSURFACING FOR RUMBLE STRIPE- CENTER LINE, PROJECT 423781-1-72-42</t>
  </si>
  <si>
    <t>0917335  6</t>
  </si>
  <si>
    <t>MICROSURFACING FOR RUMBLE STRIPE- EDGE LINE, PROJECT 448175-1-52-01</t>
  </si>
  <si>
    <t>0917335  7</t>
  </si>
  <si>
    <t>MICROSURFACING FOR RUMBLE STRIPE- EDGE LINE, PROJECT 448175-2-52-01</t>
  </si>
  <si>
    <t>0917532  1</t>
  </si>
  <si>
    <t>BIOSORPTION ACTIVATED MEDIA, BAM- FILTER STRIP, PROJECT 436118-1-52-01</t>
  </si>
  <si>
    <t>0917532  2</t>
  </si>
  <si>
    <t>BIOSORPTION ACTIVATED MEDIA, BAM- FOR INFILTRATION, PROJECT 427957-1-72-13</t>
  </si>
  <si>
    <t>0917532  3</t>
  </si>
  <si>
    <t>BIOSORPTION ACTIVATED MEDIA, BAM- FOR INFILTRATION, PROJECT 410674-2-52-01</t>
  </si>
  <si>
    <t>0917532  4</t>
  </si>
  <si>
    <t>BIOSORPTION ACTIVATED MEDIA, BAM- FOR INFILTRATION, PROJECT 210024-4-52-01</t>
  </si>
  <si>
    <t>0917532  5</t>
  </si>
  <si>
    <t>BIOSORPTION ACTIVATED MEDIA, BAM- FOR INFILTRATION, PROJECT 436679-1-52-01</t>
  </si>
  <si>
    <t>0918331  2</t>
  </si>
  <si>
    <t>BITUMINOUS PATCHING MATERIAL</t>
  </si>
  <si>
    <t>0918331  3</t>
  </si>
  <si>
    <t>FIBER REINFORCED BITUMINOUS PATCHING MATERIAL, PROJECT 431376-1-52-01</t>
  </si>
  <si>
    <t>0918331  4</t>
  </si>
  <si>
    <t>FIBER REINFORCED BITUMINOUS PATCHING MATERIAL, PROJECT 432728-2-72-03</t>
  </si>
  <si>
    <t>0918331  5</t>
  </si>
  <si>
    <t>FIBER REINFORCED BITUMINOUS PATCHING MATERIAL, PROJECT 432728-2-72-21</t>
  </si>
  <si>
    <t>0918349  1</t>
  </si>
  <si>
    <t>ULTRA HIGH PERFORMANCE CONCRETE- UHPC, PROJECT 435390-1-52-01</t>
  </si>
  <si>
    <t>0918349  2</t>
  </si>
  <si>
    <t>ULTRA HIGH PERFORMANCE CONCRETE- UHPC, PROJECT 441961-1-52-01</t>
  </si>
  <si>
    <t>0918349  3</t>
  </si>
  <si>
    <t>ULTRA HIGH PERFORMANCE CONCRETE- UHPC, PROJECT 442915-1-52-01</t>
  </si>
  <si>
    <t>0918349  4</t>
  </si>
  <si>
    <t>ULTRA HIGH PERFORMANCE CONCRETE- UHPC, PROJECT 436344-2-52-01</t>
  </si>
  <si>
    <t>0918349  5</t>
  </si>
  <si>
    <t>ULTRA HIGH PERFORMANCE CONCRETE- UHPC, PROJECT 4429141-52-01</t>
  </si>
  <si>
    <t>0918349  6</t>
  </si>
  <si>
    <t>ULTRA HIGH PERFORMANCE CONCRETE- UHPC, PROJECT 441963-1-52-01</t>
  </si>
  <si>
    <t>0918349  7</t>
  </si>
  <si>
    <t>ULTRA HIGH PERFORMANCE CONCRETE- UHPC, PROJECT 442913-1-52-01</t>
  </si>
  <si>
    <t>0918349  8</t>
  </si>
  <si>
    <t>ULTRA HIGH PERFORMANCE CONCRETE- UHPC, PROJECT 445465-1-52-01</t>
  </si>
  <si>
    <t>0918349  9</t>
  </si>
  <si>
    <t>ULTRA HIGH PERFORMANCE CONCRETE- UHPC, PROJECT 222539-3-52-01</t>
  </si>
  <si>
    <t>0918349 10</t>
  </si>
  <si>
    <t>ULTRA HIGH PERFORMANCE CONCRETE- UHPC, PROJECT 439714-1-52-01 AND 439714-1-52-02</t>
  </si>
  <si>
    <t>0918349 11</t>
  </si>
  <si>
    <t>ULTRA HIGH PERFORMANCE CONCRETE- UHPC, PROJECT 445941-1-52-01</t>
  </si>
  <si>
    <t>0918352  1</t>
  </si>
  <si>
    <t>GRINDING CONCRETE PAVEMENT, TRANSVERSE GROOVING, PROJECT 430352-4-52-01</t>
  </si>
  <si>
    <t>0918352  2</t>
  </si>
  <si>
    <t>GRINDING CONCRETE PAVEMENT, NEXT GENERATION CONCRETE SURFACE, PROJECT 430352-4-52-01</t>
  </si>
  <si>
    <t>0918352  3</t>
  </si>
  <si>
    <t>GRINDING CONCRETE PAVEMENT, LONGITUDINAL GROOVING</t>
  </si>
  <si>
    <t>0918532  1</t>
  </si>
  <si>
    <t>SYNTHETIC TURF REVETMENT SYSTEM, PROJECT 427986-1-72-20</t>
  </si>
  <si>
    <t>0918678  1</t>
  </si>
  <si>
    <t>DATA INTERFACE MONITORING SYSTEM, PROJECT 432883-3-52-01</t>
  </si>
  <si>
    <t>0918690  1</t>
  </si>
  <si>
    <t>CONNECTED VEHICLE EQUIPMENT, RSU- INSTALL, PROJECT 440898-1-52-01</t>
  </si>
  <si>
    <t>0918690  3</t>
  </si>
  <si>
    <t>CONNECTED VEHICLE EQUIPMENT, IN-CABINET RSE -  INDUSTRIAL COMPUTER INSTALL, PROJECT 440898-1-52-01</t>
  </si>
  <si>
    <t>0918690  4</t>
  </si>
  <si>
    <t>CONNECTED VEHICLE EQUIPMENT, IN-CABINET RSE -  SYSTEM INTERFACE UNIT INSTALL, PROJECT 440898-1-52-01</t>
  </si>
  <si>
    <t>0918690  5</t>
  </si>
  <si>
    <t>CONNECTED VEHICLE EQUIPMENT, RSU- FURNISH &amp; INSTALL, PROJECT 440821-1-52-01</t>
  </si>
  <si>
    <t>0918690  6</t>
  </si>
  <si>
    <t>CONNECTED VEHICLE EQUIPMENT, IN-CABINET RSE -  INDUSTRIAL COMPUTER FURNISH &amp; INSTALL, PROJECT 440821-1-52-01</t>
  </si>
  <si>
    <t>0918690  7</t>
  </si>
  <si>
    <t>CONNECTED VEHICLE EQUIPMENT, IN-CABINET RSE -  SYSTEM INTERFACE UNIT FURNISH &amp; INSTALL, PROJECT 440821-1-52-01</t>
  </si>
  <si>
    <t>0918690  8</t>
  </si>
  <si>
    <t>CONNECTED VEHICLE EQUIPMENT, RSU- FURNISH &amp; INSTALL, PROJECT 440413-1-52-01</t>
  </si>
  <si>
    <t>0918690  9</t>
  </si>
  <si>
    <t>CONNECTED VEHICLE EQUIPMENT, IN-CABINET RSE -  INDUSTRIAL COMPUTER FURNISH &amp; INSTALL, PROJECT 440898-1-52-01</t>
  </si>
  <si>
    <t>0918690 10</t>
  </si>
  <si>
    <t>CONNECTED VEHICLE EQUIPMENT, IN-CABINET RSE -  SYSTEM INTERFACE UNIT FURNISH &amp; INSTALL, PROJECT 440413-1-52-01</t>
  </si>
  <si>
    <t>0918690 11</t>
  </si>
  <si>
    <t>CONNECTED VEHICLE EQUIPMENT, RSU- FURNISH &amp; INSTALL, PROJECT 440900-1-52-01</t>
  </si>
  <si>
    <t>0918690 12</t>
  </si>
  <si>
    <t>CONNECTED VEHICLE EQUIPMENT, IN-CABINET RSE -  INDUSTRIAL COMPUTER FURNISH &amp; INSTALL, PROJECT 440900-1-52-01</t>
  </si>
  <si>
    <t>0918690 13</t>
  </si>
  <si>
    <t>CONNECTED VEHICLE EQUIPMENT, IN-CABINET RSE -  SYSTEM INTERFACE UNIT FURNISH &amp; INSTALL, PROJECT 440900-1-52-01</t>
  </si>
  <si>
    <t>0918690 14</t>
  </si>
  <si>
    <t>CONNECTED VEHICLE EQUIPMENT, SOFTWARE DESIGN, PROJECT 444920-1-52-01</t>
  </si>
  <si>
    <t>0918712  1</t>
  </si>
  <si>
    <t>INTEGRATED MULTI-POLYMER PAVEMENT MARKINGS, WHITE, SOLID 6", PROJECT 424285-4-52-01</t>
  </si>
  <si>
    <t>0918712  2</t>
  </si>
  <si>
    <t>INTEGRATED MULTI-POLYMER PAVEMENT MARKINGS, YELLOW, SOLID 6", PROJECT 424285-4-52-01</t>
  </si>
  <si>
    <t>0918712  3</t>
  </si>
  <si>
    <t>INTEGRATED MULTI-POLYMER PAVEMENT MARKINGS, WHITE, 10-30 SKIP 6", PROJECT 424285-4-52-01</t>
  </si>
  <si>
    <t>0918712  4</t>
  </si>
  <si>
    <t>INTEGRATED MULTI-POLYMER PAVEMENT MARKINGS, WHITE, SOLID 6", PROJECT 404108-3-52-01</t>
  </si>
  <si>
    <t>0918712  5</t>
  </si>
  <si>
    <t>INTEGRATED MULTI-POLYMER PAVEMENT MARKINGS, WHITE, SKIP 6", PROJECT 404108-3-52-01</t>
  </si>
  <si>
    <t>0918712  6</t>
  </si>
  <si>
    <t>INTEGRATED MULTI-POLYMER PAVEMENT MARKINGS, WHITE, ARROW, PROJECT 404108-3-52-01</t>
  </si>
  <si>
    <t>0918712  7</t>
  </si>
  <si>
    <t>INTEGRATED MULTI-POLYMER PAVEMENT MARKINGS, YELLOW, SOLID 6", PROJECT 404108-3-52-01</t>
  </si>
  <si>
    <t>0918712  8</t>
  </si>
  <si>
    <t>INTEGRATED MULTI-POLYMER PAVEMENT MARKINGS, YELLOW, SOLID 18" FOR DIAGONAL OR CHEVRON, PROJECT 404108-3-52-01</t>
  </si>
  <si>
    <t>0918712  9</t>
  </si>
  <si>
    <t>INTEGRATED MULTI-POLYMER PAVEMENT MARKINGS, WHITE, SOLID 6", PROJECT 441078-1-52-01, ETC.</t>
  </si>
  <si>
    <t>0918712 10</t>
  </si>
  <si>
    <t>INTEGRATED MULTI-POLYMER PAVEMENT MARKINGS, YELLOW, 10-30 SKIP 6", PROJECT 441078-1-52-01, ETC.</t>
  </si>
  <si>
    <t>0918712 11</t>
  </si>
  <si>
    <t>INTEGRATED MULTI-POLYMER PAVEMENT MARKINGS, YELLOW, SOLID 6", PROJECT 441078-1-52-01, ETC.</t>
  </si>
  <si>
    <t>0918712 12</t>
  </si>
  <si>
    <t>INTEGRATED MULTI-POLYMER PAVEMENT MARKINGS, WHITE, SOLID 6", PROJECT 432554-1-52-01</t>
  </si>
  <si>
    <t>0918712 13</t>
  </si>
  <si>
    <t>INTEGRATED MULTI-POLYMER PAVEMENT MARKINGS, YELLOW, SOLID 6", PROJECT 432554-1-52-01</t>
  </si>
  <si>
    <t>0918712 14</t>
  </si>
  <si>
    <t>INTEGRATED MULTI-POLYMER PAVEMENT MARKINGS, YELLOW, 10-30 SKIP 6", PROJECT 432554-1-52-01</t>
  </si>
  <si>
    <t>0918712 15</t>
  </si>
  <si>
    <t>INTEGRATED MULTI-POLYMER PAVEMENT MARKINGS, WHITE, SOLID 6", PROJECT 422122-1-72-82</t>
  </si>
  <si>
    <t>0918712 16</t>
  </si>
  <si>
    <t>INTEGRATED MULTI-POLYMER PAVEMENT MARKINGS, YELLOW, SOLID 6", PROJECT 422122-1-72-82</t>
  </si>
  <si>
    <t>0918712 17</t>
  </si>
  <si>
    <t>INTEGRATED MULTI-POLYMER PAVEMENT MARKINGS, WHITE, 10-30 SKIP 6", PROJECT 422122-1-72-82</t>
  </si>
  <si>
    <t>0918712 18</t>
  </si>
  <si>
    <t>INTEGRATED MULTI-POLYMER PAVEMENT MARKINGS, WHITE, SOLID 6", PROJECT 422122-1-72-96</t>
  </si>
  <si>
    <t>0918712 19</t>
  </si>
  <si>
    <t>INTEGRATED MULTI-POLYMER PAVEMENT MARKINGS, YELLOW, SOLID 6", PROJECT 422122-1-72-96</t>
  </si>
  <si>
    <t>0918712 20</t>
  </si>
  <si>
    <t>INTEGRATED MULTI-POLYMER PAVEMENT MARKINGS, WHITE, 10-30 SKIP 6", PROJECT 422122-1-72-96</t>
  </si>
  <si>
    <t>0918712 21</t>
  </si>
  <si>
    <t>INTEGRATED MULTI-POLYMER PAVEMENT MARKINGS, BLACK, 10-30 SKIP 6", PROJECT 422122-1-72-96</t>
  </si>
  <si>
    <t>0918712 22</t>
  </si>
  <si>
    <t>INTEGRATED MULTI-POLYMER PAVEMENT MARKINGS, WHITE, SOLID 6", PROJECT 436266-1-52-01</t>
  </si>
  <si>
    <t>0918712 23</t>
  </si>
  <si>
    <t>INTEGRATED MULTI-POLYMER PAVEMENT MARKINGS, YELLOW, SOLID 6", PROJECT 436266-1-52-01</t>
  </si>
  <si>
    <t>0918712 24</t>
  </si>
  <si>
    <t>INTEGRATED MULTI-POLYMER PAVEMENT MARKINGS, YELLOW, 10-30 SKIP 6", PROJECT 436266-1-52-01</t>
  </si>
  <si>
    <t>0918712 25</t>
  </si>
  <si>
    <t>INTEGRATED MULTI-POLYMER PAVEMENT MARKINGS, WHITE, SOLID 6", PROJECT 437759-1-52-01</t>
  </si>
  <si>
    <t>0918712 26</t>
  </si>
  <si>
    <t>INTEGRATED MULTI-POLYMER PAVEMENT MARKINGS, YELLOW, SOLID 6", PROJECT 437759-1-52-01</t>
  </si>
  <si>
    <t>0918712 27</t>
  </si>
  <si>
    <t>INTEGRATED MULTI-POLYMER PAVEMENT MARKINGS, WHITE, SKIP 6", PROJECT 437759-1-52-01</t>
  </si>
  <si>
    <t>0918712 30</t>
  </si>
  <si>
    <t>INTEGRATED MULTI-POLYMER PAVEMENT MARKINGS, WHITE, SOLID 6", PROJECT 423577-5-52-01</t>
  </si>
  <si>
    <t>0918712 31</t>
  </si>
  <si>
    <t>INTEGRATED MULTI-POLYMER PAVEMENT MARKINGS, WHITE, SKIP/DOTTED 6", PROJECT 423577-5-52-01</t>
  </si>
  <si>
    <t>0918712 32</t>
  </si>
  <si>
    <t>INTEGRATED MULTI-POLYMER PAVEMENT MARKINGS, YELLOW, SOLID 6", PROJECT 423577-5-52-01</t>
  </si>
  <si>
    <t>0918712 33</t>
  </si>
  <si>
    <t>INTEGRATED MULTI-POLYMER PAVEMENT MARKINGS, WHITE, SOLID 6", PROJECT 443644-1-52-01</t>
  </si>
  <si>
    <t>0918712 34</t>
  </si>
  <si>
    <t>INTEGRATED MULTI-POLYMER PAVEMENT MARKINGS, YELLOW, 10-30 SKIP 6", PROJECT 443644-1-52-01</t>
  </si>
  <si>
    <t>0918712 35</t>
  </si>
  <si>
    <t>INTEGRATED MULTI-POLYMER PAVEMENT MARKINGS, WHITE, SOLID 6", PROJECT 417672-2-52-01</t>
  </si>
  <si>
    <t>0918712 36</t>
  </si>
  <si>
    <t>INTEGRATED MULTI-POLYMER PAVEMENT MARKINGS, YELLOW, 10-30 SKIP 6", PROJECT 417672-2-52-01</t>
  </si>
  <si>
    <t>0918712 37</t>
  </si>
  <si>
    <t>INTEGRATED MULTI-POLYMER PAVEMENT MARKINGS, YELLOW, SOLID 6", PROJECT 435816-2-52-01</t>
  </si>
  <si>
    <t>0918712 38</t>
  </si>
  <si>
    <t>INTEGRATED MULTI-POLYMER PAVEMENT MARKINGS, WHITE, SOLID 6", PROJECT 435816-2-52-01</t>
  </si>
  <si>
    <t>0918712 39</t>
  </si>
  <si>
    <t>INTEGRATED MULTI-POLYMER PAVEMENT MARKINGS, WHITE, 10-30 SKIP 6", PROJECT 435816-2-52-01</t>
  </si>
  <si>
    <t>0918712 40</t>
  </si>
  <si>
    <t>INTEGRATED MULTI-POLYMER PAVEMENT MARKINGS, BLACK, 10-30 SKIP 6", PROJECT 435816-2-52-01</t>
  </si>
  <si>
    <t>0918712 41</t>
  </si>
  <si>
    <t>INTEGRATED MULTI-POLYMER PAVEMENT MARKINGS, WHITE, SOLID 6", PROJECT 425436-5-52-01</t>
  </si>
  <si>
    <t>0918712 42</t>
  </si>
  <si>
    <t>INTEGRATED MULTI-POLYMER PAVEMENT MARKINGS, YELLOW, SOLID 6", PROJECT 425436-5-52-01</t>
  </si>
  <si>
    <t>0918712 43</t>
  </si>
  <si>
    <t>INTEGRATED MULTI-POLYMER PAVEMENT MARKINGS, WHITE, 10-30 SKIP 6", PROJECT 425436-5-52-01</t>
  </si>
  <si>
    <t>0918712 44</t>
  </si>
  <si>
    <t>INTEGRATED MULTI-POLYMER PAVEMENT MARKINGS, BLACK, 10-30 SKIP 6", PROJECT 425436-5-52-01</t>
  </si>
  <si>
    <t>0918712 45</t>
  </si>
  <si>
    <t>INTEGRATED MULTI-POLYMER PAVEMENT MARKINGS, WHITE, SOLID 6", PROJECT 422143-2-72-46</t>
  </si>
  <si>
    <t>0918712 46</t>
  </si>
  <si>
    <t>INTEGRATED MULTI-POLYMER PAVEMENT MARKINGS, YELLOW, SOLID 6", PROJECT 422143-2-72-46</t>
  </si>
  <si>
    <t>0918712 47</t>
  </si>
  <si>
    <t>INTEGRATED MULTI-POLYMER PAVEMENT MARKINGS, WHITE, 10-30 SKIP 6", PROJECT 422143-2-72-46</t>
  </si>
  <si>
    <t>0918712 48</t>
  </si>
  <si>
    <t>INTEGRATED MULTI-POLYMER PAVEMENT MARKINGS, BLACK, 10-30 SKIP 6", PROJECT 422143-2-72-46</t>
  </si>
  <si>
    <t>0918712 53</t>
  </si>
  <si>
    <t>0918712 54</t>
  </si>
  <si>
    <t>0918712 55</t>
  </si>
  <si>
    <t>0918712 56</t>
  </si>
  <si>
    <t>0918712100</t>
  </si>
  <si>
    <t>INTEGRATED MULTI-POLYMER PAVEMENT MARKINGS, WHITE, SOLID 6"</t>
  </si>
  <si>
    <t>0918712110</t>
  </si>
  <si>
    <t>INTEGRATED MULTI-POLYMER PAVEMENT MARKINGS, YELLOW, SOLID 6"</t>
  </si>
  <si>
    <t>0918712120</t>
  </si>
  <si>
    <t>INTEGRATED MULTI-POLYMER PAVEMENT MARKINGS, WHITE, 10-30 SKIP 6"</t>
  </si>
  <si>
    <t>0918712130</t>
  </si>
  <si>
    <t>INTEGRATED MULTI-POLYMER PAVEMENT MARKINGS, BLACK, 10-30 SKIP 6"</t>
  </si>
  <si>
    <t>0919349  3</t>
  </si>
  <si>
    <t>ERROR: ULTRA HIGH PERFORMANCE</t>
  </si>
  <si>
    <t>0919349  5</t>
  </si>
  <si>
    <t>ERROR: ULTRA HIGH PERFORMANCE CONCRETE- UH</t>
  </si>
  <si>
    <t>0919349 11</t>
  </si>
  <si>
    <t>ERROR: ULTRA HIGH PERFORMANCE CONCRETE</t>
  </si>
  <si>
    <t>0919456  3</t>
  </si>
  <si>
    <t>GRAVEL FILL FOR WALL FOUNDATION, PROJECT 440550-1-52-01</t>
  </si>
  <si>
    <t>0919456  4</t>
  </si>
  <si>
    <t>GRAVEL FILL FOR WALL FOUNDATION, PROJECT 439926-3-52-01 and 439926-3-52-02</t>
  </si>
  <si>
    <t>0919528  1</t>
  </si>
  <si>
    <t>DIRECTIONAL INDICATORS, PROJECT 196022-7-52-01</t>
  </si>
  <si>
    <t>0919528  2</t>
  </si>
  <si>
    <t>DIRECTIONAL INDICATORS, PROJECT 437611-1-52-01</t>
  </si>
  <si>
    <t>0919528  3</t>
  </si>
  <si>
    <t>DIRECTIONAL INDICATORS, PROJECT 437641-2-52-01</t>
  </si>
  <si>
    <t>0919528  4</t>
  </si>
  <si>
    <t>DIRECTIONAL INDICATORS, PROJECT 439590-1-52-01</t>
  </si>
  <si>
    <t>0919528  5</t>
  </si>
  <si>
    <t>DIRECTIONAL INDICATORS, PROJECT 440686-1-52-01</t>
  </si>
  <si>
    <t>0919528  6</t>
  </si>
  <si>
    <t>DIRECTIONAL INDICATORS, PROJECT 441139-1-52-01</t>
  </si>
  <si>
    <t>0919528  7</t>
  </si>
  <si>
    <t>DIRECTIONAL INDICATORS, PROJECT 439995-1-52-01</t>
  </si>
  <si>
    <t>0919528  8</t>
  </si>
  <si>
    <t>DIRECTIONAL INDICATORS, PROJECT 444440-1-52-01</t>
  </si>
  <si>
    <t>0919528  9</t>
  </si>
  <si>
    <t>DIRECTIONAL INDICATORS, PROJECT 441372-1-52-01</t>
  </si>
  <si>
    <t>0919528 10</t>
  </si>
  <si>
    <t>DIRECTIONAL INDICATORS, PROJECT 430949-2-52-01</t>
  </si>
  <si>
    <t>0919528 11</t>
  </si>
  <si>
    <t>DIRECTIONAL INDICATORS, PROJECT 443313-1-52-01</t>
  </si>
  <si>
    <t>0919528 12</t>
  </si>
  <si>
    <t>DIRECTIONAL INDICATORS, PROJECT 438118-1-52-01</t>
  </si>
  <si>
    <t>0919528 14</t>
  </si>
  <si>
    <t>DIRECTIONAL INDICATORS, PROJECT 437636-1-52-01</t>
  </si>
  <si>
    <t>0919528 15</t>
  </si>
  <si>
    <t>DIRECTIONAL INDICATORS, PROJECT 436955-2-52-01</t>
  </si>
  <si>
    <t>0919528 16</t>
  </si>
  <si>
    <t>DIRECTIONAL INDICATORS, PROJECT 240200-2-52-01</t>
  </si>
  <si>
    <t>0919528 18</t>
  </si>
  <si>
    <t>DIRECTIONAL INDICATORS, PROJECT 441579-1-52-01</t>
  </si>
  <si>
    <t>0919528 19</t>
  </si>
  <si>
    <t>DIRECTIONAL INDICATORS, PROJECT 445691-1-52-01</t>
  </si>
  <si>
    <t>0919661  1</t>
  </si>
  <si>
    <t>WRONG WAY DETECTION SYSTEM, PRIMARY, PROJECT 435542-1-52-01</t>
  </si>
  <si>
    <t>0919661  2</t>
  </si>
  <si>
    <t>WRONG WAY DETECTION SYSTEM, SECONDARY, PROJECT 435542-1-52-01</t>
  </si>
  <si>
    <t>0919661  3</t>
  </si>
  <si>
    <t>WRONG WAY DETECTION SYSTEM, REMOTE, PROJECT 435542-1-52-01</t>
  </si>
  <si>
    <t>0919661  4</t>
  </si>
  <si>
    <t>WRONG WAY DETECTION SYSTEM, PRIMARY, PROJECT 435543-1-52-01</t>
  </si>
  <si>
    <t>0919661  5</t>
  </si>
  <si>
    <t>WRONG WAY DETECTION SYSTEM, SECONDARY, PROJECT 435543-1-52-01</t>
  </si>
  <si>
    <t>0919661  6</t>
  </si>
  <si>
    <t>WRONG WAY DETECTION SYSTEM, REMOTE, PROJECT 435543-1-52-01</t>
  </si>
  <si>
    <t>0920334  1</t>
  </si>
  <si>
    <t>SUPERPAVE ASPHALTIC CONCRETE, ACE FIBER REINFORCED, PROJECT 439843-1-52-01</t>
  </si>
  <si>
    <t>0920334  2</t>
  </si>
  <si>
    <t>SUPERPAVE ASPHALTIC CONCRETE, FORTA FIBER REINFORCED, PROJECT 439843-1-52-01</t>
  </si>
  <si>
    <t>0920334  3</t>
  </si>
  <si>
    <t>SUPERPAVE ASPHALTIC CONCRETE, ACE FIBER REINFORCED, PROJECT 443994-1-52-01</t>
  </si>
  <si>
    <t>0920334  4</t>
  </si>
  <si>
    <t>SUPERPAVE ASPHALTIC CONCRETE, FORTA FIBER REINFORCED, PROJECT 443994-1-52-01</t>
  </si>
  <si>
    <t>0920335  1</t>
  </si>
  <si>
    <t>CHIP SEAL, PROJECT 436157-1-52-01</t>
  </si>
  <si>
    <t>0920337  1</t>
  </si>
  <si>
    <t>SUPERPAVE ASPHALTIC CONCRETE FRICTION COURSE, ACE FIBER REINFORCED, PROJECT 439843-1-52-01</t>
  </si>
  <si>
    <t>0920337  2</t>
  </si>
  <si>
    <t>SUPERPAVE ASPHALTIC CONCRETE FRICTION COURSE, FORTA FIBER REINFORCED, PROJECT 439843-1-52-01</t>
  </si>
  <si>
    <t>0920337  3</t>
  </si>
  <si>
    <t>SUPERPAVE ASPHALTIC CONCRETE FRICTION COURSE, ACE FIBER REINFORCED, PROJECT 443994-1-52-01</t>
  </si>
  <si>
    <t>0920337  4</t>
  </si>
  <si>
    <t>SUPERPAVE ASPHALTIC CONCRETE FRICTION COURSE, FORTA FIBER REINFORCED, PROJECT 443994-1-52-01</t>
  </si>
  <si>
    <t>0920337100</t>
  </si>
  <si>
    <t>COLORED ASHPALT FRICTION COURSE, PROJECT 440254-2-52-02 AND 440254-3-52-01</t>
  </si>
  <si>
    <t>0920337101</t>
  </si>
  <si>
    <t>COLORED ASHPALT FRICTION COURSE, PROJECT 440246-1-52-01, ETC</t>
  </si>
  <si>
    <t>0920520  1</t>
  </si>
  <si>
    <t>RAISED CROSSWALK, TYPE RC CURB WITH PLATE/GRATE, PROJECT 443514-1-52-01</t>
  </si>
  <si>
    <t>0920520  2</t>
  </si>
  <si>
    <t>RAISED CROSSWALK, TYPE RC CURB WITH PLATE/GRATE, PROJECT 447395-1-52-01</t>
  </si>
  <si>
    <t>0920520  4</t>
  </si>
  <si>
    <t>RAISED CROSSWALK, TYPE RC CURB WITH PLATE/GRATE, PROJECT 442883-1-52-01</t>
  </si>
  <si>
    <t>0920520  5</t>
  </si>
  <si>
    <t>RAISED CROSSWALK, TYPE RC CURB WITH PLATE/GRATE, PROJECT 443512-1-52-01</t>
  </si>
  <si>
    <t>0920530  1</t>
  </si>
  <si>
    <t>FABRIC FORMED CONCRETE RIPRAP, PROJECT 443155-1-52-01 and 443155-1-52-02</t>
  </si>
  <si>
    <t>0920530  2</t>
  </si>
  <si>
    <t>FABRIC FORMED CONCRETE RIPRAP, PROJECT 437438-1-52-01</t>
  </si>
  <si>
    <t>0920530  3</t>
  </si>
  <si>
    <t>FABRIC FORMED CONCRETE RIPRAP, PROJECT 210024-4-52-01</t>
  </si>
  <si>
    <t>0920530  4</t>
  </si>
  <si>
    <t>FABRIC FORMED CONCRETE RIPRAP, PROJECT 435038-2-52-01</t>
  </si>
  <si>
    <t>0920530  5</t>
  </si>
  <si>
    <t>FABRIC FORMED CONCRETE RIPRAP, PROJECT 432066-8-52-01</t>
  </si>
  <si>
    <t>0920564  2</t>
  </si>
  <si>
    <t>DUPLEX COATING FOR STRUCTURAL STEEL, PROJECT 229664-6-52-01</t>
  </si>
  <si>
    <t>0920564  4</t>
  </si>
  <si>
    <t>DUPLEX COATING FOR STRUCTURAL STEEL, PROJECT 415474-2-52-01</t>
  </si>
  <si>
    <t>0920564  5</t>
  </si>
  <si>
    <t>DUPLEX COATING EXISTING STRUCTURAL STEEL, PROJECT 415474-2-52-01</t>
  </si>
  <si>
    <t>0920564  6</t>
  </si>
  <si>
    <t>0920564100</t>
  </si>
  <si>
    <t>DUPLEX COATING FOR STRUCTURAL STEEL</t>
  </si>
  <si>
    <t>0920564101</t>
  </si>
  <si>
    <t>DUPLEX COATING EXISTING STRUCTURAL STEEL</t>
  </si>
  <si>
    <t>0920564102</t>
  </si>
  <si>
    <t>0920681  1</t>
  </si>
  <si>
    <t>CONNECTED VEHICLE ROAD SIDE UNIT, PROJECT 444920-1-52-01</t>
  </si>
  <si>
    <t>0920681  2</t>
  </si>
  <si>
    <t>CONNECTED VEHICLE ROAD SIDE UNIT, PROJECT 436325-2-52-01</t>
  </si>
  <si>
    <t>0920681  3</t>
  </si>
  <si>
    <t>CONNECTED VEHICLE ROAD SIDE UNIT, PROJECT 442627-1-52-01</t>
  </si>
  <si>
    <t>0920681  4</t>
  </si>
  <si>
    <t>CONNECTED VEHICLE ROAD SIDE UNIT, PROJECT 444175-1-52-01</t>
  </si>
  <si>
    <t>0920681  5</t>
  </si>
  <si>
    <t>CONNECTED VEHICLE ROAD SIDE UNIT, PROJECTS 445362-2-52-01 AND 447012-1-52-01</t>
  </si>
  <si>
    <t>0920681  6</t>
  </si>
  <si>
    <t>CONNECTED VEHICLE ROAD SIDE UNIT, INDUSTRIAL COMPUTER, PROJECTS 445362-2-52-01 AND 447012-1-52-01</t>
  </si>
  <si>
    <t>0920681  7</t>
  </si>
  <si>
    <t>CONNECTED VEHICLE ROAD SIDE UNIT, PROJECTS 443445-3-52-01, ETC</t>
  </si>
  <si>
    <t>0920681  8</t>
  </si>
  <si>
    <t>CONNECTED VEHICLE ROAD SIDE UNIT, PROJECTS 445362-3-52-01, ETC</t>
  </si>
  <si>
    <t>0920681  9</t>
  </si>
  <si>
    <t>CONNECTED VEHICLE ROAD SIDE UNIT, RELOCATE, PROJECT 445701-1-52-01</t>
  </si>
  <si>
    <t>0920681105</t>
  </si>
  <si>
    <t>CONNECTED VEHICLE, ROADSIDE EQUIPMENT</t>
  </si>
  <si>
    <t>0920688  1</t>
  </si>
  <si>
    <t>ROAD WEATHER INFORMATION SYSTEM (RWIS), PROJECT 440293-2-52-01</t>
  </si>
  <si>
    <t>0920688  2</t>
  </si>
  <si>
    <t>ROAD WEATHER INFORMATION SYSTEM (RWIS), PROJECT 435786-1-52-01</t>
  </si>
  <si>
    <t>0920688  3</t>
  </si>
  <si>
    <t>ROAD WEATHER INFORMATION SYSTEM (RWIS), PROJECT 441776-1-52-01</t>
  </si>
  <si>
    <t>0920688  4</t>
  </si>
  <si>
    <t>ROAD WEATHER INFORMATION SYSTEM (RWIS), PROJECT 415474-2-52-01DB</t>
  </si>
  <si>
    <t>0920705  1</t>
  </si>
  <si>
    <t>LINEAR BARRIER DELINEATOR, BARRIER, YELLOW, PROJECT 444046-1-52-01</t>
  </si>
  <si>
    <t>0920705  2</t>
  </si>
  <si>
    <t>LINEAR BARRIER DELINEATOR, BARRIER, WHITE, PROJECT 444046-1-52-01</t>
  </si>
  <si>
    <t>0920705  3</t>
  </si>
  <si>
    <t>LINEAR BARRIER DELINEATOR, GUARDRAIL, YELLOW, PROJECT 444046-1-52-01</t>
  </si>
  <si>
    <t>0920705  4</t>
  </si>
  <si>
    <t>LINEAR BARRIER DELINEATOR, GUARDRAIL, WHITE, PROJECT 444046-1-52-01</t>
  </si>
  <si>
    <t>0920711  1</t>
  </si>
  <si>
    <t>GREEN COLORED PAVEMENT MARKING, BIKE LANE, PROJECT 436544-1-52-01</t>
  </si>
  <si>
    <t>0920711  2</t>
  </si>
  <si>
    <t>GREEN COLORED PAVEMENT MARKING, BIKE LANE, PROJECT 439847-1-52-01</t>
  </si>
  <si>
    <t>0920711  3</t>
  </si>
  <si>
    <t>GREEN COLORED PAVEMENT MARKING, BIKE LANE, PROJECT 437830-1-52-01</t>
  </si>
  <si>
    <t>0920711  4</t>
  </si>
  <si>
    <t>GREEN COLORED PAVEMENT MARKING, BIKE LANE, PROJECT 439488-1-52-01</t>
  </si>
  <si>
    <t>0920711  5</t>
  </si>
  <si>
    <t>GREEN COLORED PAVEMENT MARKING, BIKE LANE, PROJECT 438345-1-52-01</t>
  </si>
  <si>
    <t>0920711  6</t>
  </si>
  <si>
    <t>GREEN COLORED PAVEMENT MARKING, BIKE LANE, PROJECT 439841-1-52-01</t>
  </si>
  <si>
    <t>0920711  7</t>
  </si>
  <si>
    <t>GREEN COLORED PAVEMENT MARKING, BIKE LANE, PROJECT 430444-3-52-01</t>
  </si>
  <si>
    <t>0920711  8</t>
  </si>
  <si>
    <t>GREEN COLORED PAVEMENT MARKING, BIKE LANE, PROJECT 438042-1-52-01</t>
  </si>
  <si>
    <t>0920711  9</t>
  </si>
  <si>
    <t>GREEN COLORED PAVEMENT MARKING, BIKE LANE, PROJECT 439844-1-52-01</t>
  </si>
  <si>
    <t>0920711 10</t>
  </si>
  <si>
    <t>GREEN COLORED PAVEMENT MARKING, BIKE LANE, PROJECT 436541-1-52-01</t>
  </si>
  <si>
    <t>0920714  1</t>
  </si>
  <si>
    <t>GREEN COLORED PAVEMENT MARKINGS, BIKE LANE, PROJECT 436870-1-52-01</t>
  </si>
  <si>
    <t>0920714  2</t>
  </si>
  <si>
    <t>GREEN COLORED PAVEMENT MARKINGS, BIKE LANE, PROJECT 441633-1-52-01</t>
  </si>
  <si>
    <t>0920714  3</t>
  </si>
  <si>
    <t>GREEN COLORED PAVEMENT MARKINGS, BIKE LANE, PROJECT 441628-1-52-01</t>
  </si>
  <si>
    <t>0920714  4</t>
  </si>
  <si>
    <t>GREEN COLORED PAVEMENT MARKINGS, BIKE LANE, PROJECT 437796-1-52-01, ETC</t>
  </si>
  <si>
    <t>0920714  5</t>
  </si>
  <si>
    <t>GREEN COLORED PAVEMENT MARKINGS, BIKE LANE, PROJECT 436525-1-52-01, ETC</t>
  </si>
  <si>
    <t>0920714  6</t>
  </si>
  <si>
    <t>GREEN COLORED PAVEMENT MARKINGS, BIKE LANE, PROJECT 201277-3-52-01</t>
  </si>
  <si>
    <t>0920714  7</t>
  </si>
  <si>
    <t>GREEN COLORED PAVEMENT MARKINGS, BIKE LANE, PROJECT 439755-1-52-01</t>
  </si>
  <si>
    <t>0920714  8</t>
  </si>
  <si>
    <t>GREEN COLORED PAVEMENT MARKINGS, BIKE LANE, PROJECT 447687-1-H2-01</t>
  </si>
  <si>
    <t>0920714  9</t>
  </si>
  <si>
    <t>GREEN COLORED PAVEMENT MARKINGS, BIKE LANE, PROJECT 430444-3-52-01</t>
  </si>
  <si>
    <t>0920714 10</t>
  </si>
  <si>
    <t>GREEN COLORED PAVEMENT MARKINGS, BIKE LANE, PROJECT 438395-1-52-01</t>
  </si>
  <si>
    <t>0920714 11</t>
  </si>
  <si>
    <t>GREEN COLORED PAVEMENT MARKINGS, BIKE LANE, PROJECT 439916-1-52-01</t>
  </si>
  <si>
    <t>0920714 12</t>
  </si>
  <si>
    <t>GREEN COLORED PAVEMENT MARKINGS, BIKE LANE, PROJECT 428400-2-52-01 AND 428400-2-52-03</t>
  </si>
  <si>
    <t>0920714 13</t>
  </si>
  <si>
    <t>GREEN COLORED PAVEMENT MARKINGS, BIKE LANE, PROJECT 436196-1-52-01</t>
  </si>
  <si>
    <t>0920714 14</t>
  </si>
  <si>
    <t>GREEN COLORED PAVEMENT MARKINGS, BIKE LANE, PROJECT 437869-1-72-01</t>
  </si>
  <si>
    <t>0920714 15</t>
  </si>
  <si>
    <t>GREEN COLORED PAVEMENT MARKINGS, BIKE LANE, PROJECT 438394-1-52-01</t>
  </si>
  <si>
    <t>0920714 16</t>
  </si>
  <si>
    <t>GREEN COLORED PAVEMENT MARKINGS, BIKE LANE, PROJECT 438281-1-52-01</t>
  </si>
  <si>
    <t>0920714 17</t>
  </si>
  <si>
    <t>GREEN COLORED PAVEMENT MARKINGS, BIKE LANE, PROJECT 437834-1-52-01</t>
  </si>
  <si>
    <t>0920714 18</t>
  </si>
  <si>
    <t>GREEN COLORED PAVEMENT MARKINGS, BIKE LANE, PROJECT 437838-1-52-01</t>
  </si>
  <si>
    <t>0920714 19</t>
  </si>
  <si>
    <t>GREEN COLORED PAVEMENT MARKINGS, BIKE LANE, PERMIT 2019-A-496-00053</t>
  </si>
  <si>
    <t>0920714 20</t>
  </si>
  <si>
    <t>GREEN COLORED PAVEMENT MARKINGS, BIKE LANE, PROJECT 435337-1-52-01</t>
  </si>
  <si>
    <t>0920714 21</t>
  </si>
  <si>
    <t>GREEN COLORED PAVEMENT MARKINGS, BIKE LANE, PROJECT 432066-7-52-01</t>
  </si>
  <si>
    <t>0920714 23</t>
  </si>
  <si>
    <t>GREEN COLORED PAVEMENT MARKINGS, BIKE LANE, PROJECT 423251-5-52-01</t>
  </si>
  <si>
    <t>0920714 24</t>
  </si>
  <si>
    <t>GREEN COLORED PAVEMENT MARKINGS, BIKE LANE, PROJECT 431770-3 -52-01</t>
  </si>
  <si>
    <t>0920714 25</t>
  </si>
  <si>
    <t>GREEN COLORED PAVEMENT MARKINGS, BIKE LANE, PROJECT 440552-3-52-01</t>
  </si>
  <si>
    <t>0920714 26</t>
  </si>
  <si>
    <t>GREEN COLORED PAVEMENT MARKINGS, BIKE LANE, PROJECT 443997-1-52-01</t>
  </si>
  <si>
    <t>0920714 27</t>
  </si>
  <si>
    <t>GREEN COLORED PAVEMENT MARKINGS, BIKE LANE, PROJECT 229664-7-52-01</t>
  </si>
  <si>
    <t>0920714 28</t>
  </si>
  <si>
    <t>GREEN COLORED PAVEMENT MARKINGS, BIKE LANE, PROJECT 430949-2-52-01</t>
  </si>
  <si>
    <t>0920714 29</t>
  </si>
  <si>
    <t>GREEN COLORED PAVEMENT MARKINGS, BIKE LANE, PERMIT 2020-C-490-00015</t>
  </si>
  <si>
    <t>0920714 30</t>
  </si>
  <si>
    <t>GREEN COLORED PAVEMENT MARKINGS, BIKE LANE, PERMIT 2020-A-490-00060</t>
  </si>
  <si>
    <t>0920714 31</t>
  </si>
  <si>
    <t>GREEN COLORED PAVEMENT MARKINGS, BIKE LANE, PROJECT 432066-9-52-01</t>
  </si>
  <si>
    <t>0920714 32</t>
  </si>
  <si>
    <t>GREEN COLORED PAVEMENT MARKINGS, BIKE LANE, PROJECT 443432-1-52-01</t>
  </si>
  <si>
    <t>0920714 34</t>
  </si>
  <si>
    <t>GREEN COLORED PAVEMENT MARKINGS, BIKE LANE, PROJECT 441582-1-52-01</t>
  </si>
  <si>
    <t>0920714 35</t>
  </si>
  <si>
    <t>GREEN COLORED PAVEMENT MARKINGS, BIKE LANE, PROJECT 439991-1-52-01</t>
  </si>
  <si>
    <t>0920714 36</t>
  </si>
  <si>
    <t>GREEN COLORED PAVEMENT MARKINGS, BIKE LANE, PROJECT 432066-8-52-01</t>
  </si>
  <si>
    <t>0920714 37</t>
  </si>
  <si>
    <t>GREEN COLORED PAVEMENT MARKINGS, BIKE LANE, PROJECT 439994-1-52-01</t>
  </si>
  <si>
    <t>0920714 38</t>
  </si>
  <si>
    <t>GREEN COLORED PAVEMENT MARKINGS, BIKE LANE, PROJECT 441631-1-52-01</t>
  </si>
  <si>
    <t>0920714 39</t>
  </si>
  <si>
    <t>GREEN COLORED PAVEMENT MARKINGS, BIKE LANE, PROJECT 429936-2-52-01</t>
  </si>
  <si>
    <t>0920714 40</t>
  </si>
  <si>
    <t>GREEN COLORED PAVEMENT MARKINGS, BIKE LANE, PROJECT 429576-2-52-01</t>
  </si>
  <si>
    <t>0920714 41</t>
  </si>
  <si>
    <t>GREEN COLORED PAVEMENT MARKINGS, BIKE LANE, PERMIT 2020-A-490-00021</t>
  </si>
  <si>
    <t>0920714 42</t>
  </si>
  <si>
    <t>GREEN COLORED PAVEMENT MARKINGS, BIKE LANE, PERMIT 2021-A-490-00012</t>
  </si>
  <si>
    <t>0920714 43</t>
  </si>
  <si>
    <t>GREEN COLORED PAVEMENT MARKINGS, BIKE LANE, PROJECT 438118-1-52-01</t>
  </si>
  <si>
    <t>0920714 44</t>
  </si>
  <si>
    <t>GREEN COLORED PAVEMENT MARKINGS, BIKE LANE, PROJECT 443992-1-52-01</t>
  </si>
  <si>
    <t>0920714 45</t>
  </si>
  <si>
    <t>GREEN COLORED PAVEMENT MARKINGS, BIKE LANE, PROJECT 441579-1-52-01</t>
  </si>
  <si>
    <t>0920714 46</t>
  </si>
  <si>
    <t>GREEN COLORED PAVEMENT MARKINGS, BIKE LANE, PROJECT 441771-1-52-01</t>
  </si>
  <si>
    <t>0920714 47</t>
  </si>
  <si>
    <t>GREEN COLORED PAVEMENT MARKINGS, BIKE LANE, PROJECT 443996-1-52-01</t>
  </si>
  <si>
    <t>0920714 48</t>
  </si>
  <si>
    <t>GREEN COLORED PAVEMENT MARKINGS, BIKE LANE, PROJECT 435575-1-52-01</t>
  </si>
  <si>
    <t>0920714 49</t>
  </si>
  <si>
    <t>GREEN COLORED PAVEMENT MARKINGS, BIKE LANE, PROJECT 439995-1-52-01</t>
  </si>
  <si>
    <t>0920714 50</t>
  </si>
  <si>
    <t>GREEN COLORED PAVEMENT MARKINGS, BIKE LANE, PERMIT 2020-C-491-00008</t>
  </si>
  <si>
    <t>0920714 51</t>
  </si>
  <si>
    <t>GREEN COLORED PAVEMENT MARKINGS, BIKE LANE, PROJECT 437878-1-52-01</t>
  </si>
  <si>
    <t>0920714 52</t>
  </si>
  <si>
    <t>GREEN COLORED PAVEMENT MARKINGS, BIKE LANE, PROJECT 431770-4-52-01</t>
  </si>
  <si>
    <t>0920714 53</t>
  </si>
  <si>
    <t>GREEN COLORED PAVEMENT MARKINGS, BIKE LANE, PROJECT 443845-1-52-01</t>
  </si>
  <si>
    <t>0920714 54</t>
  </si>
  <si>
    <t>GREEN COLORED PAVEMENT MARKINGS, BIKE LANE, PROJECT 429576-4-52-01</t>
  </si>
  <si>
    <t>0920714 55</t>
  </si>
  <si>
    <t>GREEN COLORED PAVEMENT MARKINGS, BIKE LANE, PERMIT 2020-A-496-00056</t>
  </si>
  <si>
    <t>0920714 56</t>
  </si>
  <si>
    <t>GREEN COLORED PAVEMENT MARKINGS, BIKE LANE, PROJECT 431756-1-52-01</t>
  </si>
  <si>
    <t>0920714 57</t>
  </si>
  <si>
    <t>GREEN COLORED PAVEMENT MARKINGS, BIKE LANE, PERMIT 2020-A-490-00052</t>
  </si>
  <si>
    <t>0920714 58</t>
  </si>
  <si>
    <t>GREEN COLORED PAVEMENT MARKINGS, BIKE LANE, PROJECT 440244-1-52-01</t>
  </si>
  <si>
    <t>0921351  1</t>
  </si>
  <si>
    <t>COLORED CONCRETE PAVEMENT,  VEHICULAR TRAFFIC, 8”, PROJECT 439714-1-52-01 AND 439714-1-52-02</t>
  </si>
  <si>
    <t>0921351  2</t>
  </si>
  <si>
    <t>COLORED CONCRETE PAVEMENT,  SIDEWALK AND DRIVEWAY 6”, PROJECT 439714-1-52-01 AND 439714-1-52-02</t>
  </si>
  <si>
    <t>0921351  3</t>
  </si>
  <si>
    <t>COLORED CONCRETE PAVEMENT,  SIDEWALK AND DRIVEWAY 8”, PROJECT 439714-1-52-01 AND 439714-1-52-02</t>
  </si>
  <si>
    <t>0921351  4</t>
  </si>
  <si>
    <t>COLORED CONCRETE PAVEMENT, SIDEWALK AND DRIVEWAY 6", PROJECT 429576-5-52-01</t>
  </si>
  <si>
    <t>0921450  1</t>
  </si>
  <si>
    <t>MODIFIED SLAB BEAM 21" x 59", PROJECT 439714-1-52-01 AND 439714-1-52-02</t>
  </si>
  <si>
    <t>0921574  1</t>
  </si>
  <si>
    <t>POLYMER RUBBER WATERPROOFING SYSTEM- TUNNEL, PROJECT 439714-1-52-01 AND 439714-1-52-02</t>
  </si>
  <si>
    <t>0921655  1</t>
  </si>
  <si>
    <t>WARNING GATE SYSTEM FOR TUNNEL, PROJECT 439714-1-52-01</t>
  </si>
  <si>
    <t>0921660  1</t>
  </si>
  <si>
    <t>OVER HEIGHT DETECTION FOR TUNNEL, PROJECT 439714-1-52-01</t>
  </si>
  <si>
    <t>0921703  2</t>
  </si>
  <si>
    <t>CHANNELIZING CURB, BIKE LANE, 3.7' UNIT LENGTH, PROJECTS 449413-1-52-01 AND 449417-1-52-01</t>
  </si>
  <si>
    <t>0921703  3</t>
  </si>
  <si>
    <t>CHANNELIZING CURB, BIKE LANE, 25.7' UNIT LENGTH, PROJECTS 449413-1-52-01 AND 449417-1-52-01</t>
  </si>
  <si>
    <t>0921703100</t>
  </si>
  <si>
    <t>CHANNELIZING CURB, CENTERLINE</t>
  </si>
  <si>
    <t>0921703200</t>
  </si>
  <si>
    <t>CHANNELIZING CURB, BIKE LANE</t>
  </si>
  <si>
    <t>0922102  3</t>
  </si>
  <si>
    <t>SMART WORK ZONE, VARIABLE SPEED LIMIT SIGN</t>
  </si>
  <si>
    <t>0922102  4</t>
  </si>
  <si>
    <t>TEMPORARY PORTABLE ACCESS MAT</t>
  </si>
  <si>
    <t>0922334  1</t>
  </si>
  <si>
    <t>SUPERPAVE ASPHALTIC CONCRETE, THICK LIFT, TRAFFIC LEVEL B</t>
  </si>
  <si>
    <t>0922334  2</t>
  </si>
  <si>
    <t>SUPERPAVE ASPHALTIC CONCRETE, THICK LIFT, TRAFFIC LEVEL C</t>
  </si>
  <si>
    <t>0922334  3</t>
  </si>
  <si>
    <t>SUPERPAVE ASPHALTIC CONCRETE, THICK LIFT, TRAFFIC LEVEL E</t>
  </si>
  <si>
    <t>0923714100</t>
  </si>
  <si>
    <t>RED COLORED PAVEMENT MARKINGS, BUS LANE</t>
  </si>
  <si>
    <t>096173 23</t>
  </si>
  <si>
    <t>ERROR: TWO COMPONENT POLYURETHANE INJECTION, PROJECT xxxx</t>
  </si>
  <si>
    <t>096173 30</t>
  </si>
  <si>
    <t>ERROR: TWO COMPONENT POLYURETHANE INJECTION,</t>
  </si>
  <si>
    <t>098333 12</t>
  </si>
  <si>
    <t>HIGH FRICTION SURFACE COURSE, PROJECT 405600-2-52-30</t>
  </si>
  <si>
    <t>098333 16</t>
  </si>
  <si>
    <t>ERROR: HIGH FRICTION SURFACE COURSE</t>
  </si>
  <si>
    <t>0999 20</t>
  </si>
  <si>
    <t>0999 40</t>
  </si>
  <si>
    <t>UTILITIES - DO NOT BID</t>
  </si>
  <si>
    <t>0999102  1</t>
  </si>
  <si>
    <t>SPEED &amp; LAW ENFORCEMENT OFFICER, STATE FURNISHED, CENTRAL CONTRACT, NON BID ITEM</t>
  </si>
  <si>
    <t>0999102  2</t>
  </si>
  <si>
    <t>SPEED &amp; LAW ENFORCEMENT OFFICER, STATE FURNISHED, DISTRICT CONTRACT, NON BID ITEM</t>
  </si>
  <si>
    <t>1000  8</t>
  </si>
  <si>
    <t>UTILITY WORK- JPA/UTILITY AGREEMENT, COMMUNICATIONS</t>
  </si>
  <si>
    <t>1000100  1</t>
  </si>
  <si>
    <t>UTILITY WORK, UTILITY FIELD OFFICE, PROJECT 239422-1-56-01</t>
  </si>
  <si>
    <t>1000100  2</t>
  </si>
  <si>
    <t>WATER TREATMENT AND WASTEWATER TREATMENT FACILITIES INSPECTION, PROJECT 423781-1-72-64</t>
  </si>
  <si>
    <t>1000100  3</t>
  </si>
  <si>
    <t>POTABLE WATER INSPECTION, PROJECT 423781-1-72-65</t>
  </si>
  <si>
    <t>1000100  6</t>
  </si>
  <si>
    <t>WASTEWATER TREATMENT PLANT UPGRADE</t>
  </si>
  <si>
    <t>1000100  7</t>
  </si>
  <si>
    <t>SUBSURFACE UTILITY EXPLORATION (SUE) QUALITY LEVEL "A"</t>
  </si>
  <si>
    <t>102107</t>
  </si>
  <si>
    <t>ERROR: TEMPORARY TRAFFIC DETECTION, INTERSECT</t>
  </si>
  <si>
    <t>1050 10101</t>
  </si>
  <si>
    <t>UTILITY PIPE, F&amp;I, STEEL CASING- JACK &amp; BORE 60", PROJECT 433663-1-56-04</t>
  </si>
  <si>
    <t>1050 10102</t>
  </si>
  <si>
    <t>UTILITY PIPE, F&amp;I, PVC PIPE, 2.5", PROJECT 431752-6-56-01</t>
  </si>
  <si>
    <t>1050 10103</t>
  </si>
  <si>
    <t>UTILITY PIPE, F&amp;I, PVC PIPE, 2.5", PROJECT 431752-5-56-02</t>
  </si>
  <si>
    <t>1050 11124</t>
  </si>
  <si>
    <t>UTILITY PIPE, F&amp;I, CONCRETE, WATER / SEWER,  8 -19.9"</t>
  </si>
  <si>
    <t>1050 11125</t>
  </si>
  <si>
    <t>UTILITY PIPE, F&amp;I, CONCRETE, WATER / SEWER,  20 -49.9"</t>
  </si>
  <si>
    <t>1050 11211</t>
  </si>
  <si>
    <t>UTILITY PIPE, F&amp;I, PVC, CASING / CONDUIT, 0-1.9"</t>
  </si>
  <si>
    <t>1050 11212</t>
  </si>
  <si>
    <t>UTILITY PIPE, F&amp;I, PVC, CASING / CONDUIT, 2-4.9"</t>
  </si>
  <si>
    <t>1050 11213</t>
  </si>
  <si>
    <t>UTILITY PIPE, F&amp;I, PVC, CASING / CONDUIT, 5.0-7.9"</t>
  </si>
  <si>
    <t>1050 11214</t>
  </si>
  <si>
    <t>UTILITY PIPE, F&amp;I, PVC, CASING / CONDUIT, 8-19.9"</t>
  </si>
  <si>
    <t>1050 11215</t>
  </si>
  <si>
    <t>UTILITY PIPE, F&amp;I, PVC, CASING / CONDUIT, 20.0-49.9"</t>
  </si>
  <si>
    <t>UTILITY PIPE, F&amp;I, PVC, WATER / SEWER, 0 - 1.9"</t>
  </si>
  <si>
    <t>UTILITY PIPE, F&amp;I, PVC, WATER / SEWER, 2 - 4.9"</t>
  </si>
  <si>
    <t>UTILITY PIPE, F&amp;I, PVC, WATER / SEWER, 5 - 7.9"</t>
  </si>
  <si>
    <t>UTILITY PIPE, F&amp;I, PVC, WATER / SEWER,  8 -19.9"</t>
  </si>
  <si>
    <t>UTILITY PIPE, F&amp;I, PVC, WATER / SEWER, 20 - 40.9"</t>
  </si>
  <si>
    <t>1050 11311</t>
  </si>
  <si>
    <t>UTILITY PIPE, F&amp;I, PE, CASING/CONDUIT, 0.0 - 1.9"</t>
  </si>
  <si>
    <t>1050 11312</t>
  </si>
  <si>
    <t>UTILITY PIPE, F&amp;I, PE, CASING/CONDUIT, 2.0 - 4.9"</t>
  </si>
  <si>
    <t>1050 11313</t>
  </si>
  <si>
    <t>UTILITY PIPE, F&amp;I, PE, CASING/CONDUIT, 5.0 - 7.9"</t>
  </si>
  <si>
    <t>1050 11314</t>
  </si>
  <si>
    <t>UTILITY PIPE, F&amp;I, PE, CASING/CONDUIT, 8.0 - 19.9"</t>
  </si>
  <si>
    <t>UTILITY PIPE, F&amp;I, PE, WATER / SEWER, 0 - 1.9"</t>
  </si>
  <si>
    <t>UTILITY PIPE, F&amp;I, PE, WATER / SEWER, 2 - 4.9"</t>
  </si>
  <si>
    <t>1050 11323</t>
  </si>
  <si>
    <t>UTILITY PIPE, F&amp;I, PE, WATER / SEWER, 5 - 7.9"</t>
  </si>
  <si>
    <t>UTILITY PIPE, F&amp;I, PE, WATER / SEWER, 8 - 19.9"</t>
  </si>
  <si>
    <t>UTILITY PIPE, F&amp;I, PE, WATER / SEWER, 20 -49.9"</t>
  </si>
  <si>
    <t>1050 11332</t>
  </si>
  <si>
    <t>UTILITY PIPE, F&amp;I, PE, GAS, 2.0 - 4.9"</t>
  </si>
  <si>
    <t>1050 11412</t>
  </si>
  <si>
    <t>UTILITY PIPE, F&amp;I, DI/CI, CASING/CONDUIT, 2-4.9"</t>
  </si>
  <si>
    <t>1050 11414</t>
  </si>
  <si>
    <t>UTILITY PIPE, F&amp;I, DI/CI, CASING/CONDUIT, 8 - 19.9"</t>
  </si>
  <si>
    <t>1050 11415</t>
  </si>
  <si>
    <t>UTILITY PIPE, F&amp;I, DI/CI, CASING/CONDUIT, 20 - 49.9"</t>
  </si>
  <si>
    <t>UTILITY PIPE, F&amp;I, DI/CI, WATER / SEWER, 2 - 4.9"</t>
  </si>
  <si>
    <t>UTILITY PIPE, F&amp;I, DI/CI, WATER / SEWER, 5 - 7.9"</t>
  </si>
  <si>
    <t>UTILITY PIPE, F&amp;I, DI/CI, WATER / SEWER, 8 - 19.9"</t>
  </si>
  <si>
    <t>UTILITY PIPE, F&amp;I, DI/CI, WATER / SEWER, 20 - 49.9"</t>
  </si>
  <si>
    <t>1050 11426</t>
  </si>
  <si>
    <t>UTILITY PIPE, F&amp;I, DI/CI, WATER / SEWER, 50" OR GREATER</t>
  </si>
  <si>
    <t>1050 11432</t>
  </si>
  <si>
    <t>UTILITY PIPE, F&amp;I, DI / CI, GAS, 2-4.9"</t>
  </si>
  <si>
    <t>1050 11433</t>
  </si>
  <si>
    <t>UTILITY PIPE, F&amp;I, DI / CI, GAS, 5-7.9"</t>
  </si>
  <si>
    <t>1050 11434</t>
  </si>
  <si>
    <t>UTILITY PIPE, F&amp;I, DI / CI, GAS,  8-19.9"</t>
  </si>
  <si>
    <t>1050 11512</t>
  </si>
  <si>
    <t>UTILITY PIPE, F&amp;I, STEEL, CASING / CONDUIT, 2.0-4.9"</t>
  </si>
  <si>
    <t>1050 11513</t>
  </si>
  <si>
    <t>UTILITY PIPE, F&amp;I, STEEL, CASING / CONDUIT, 5-7.9"</t>
  </si>
  <si>
    <t>UTILITY PIPE, F&amp;I, STEEL, CASING / CONDUIT, 8.0-19.9"</t>
  </si>
  <si>
    <t>UTILITY PIPE, F&amp;I, STEEL, CASING / CONDUIT, 20.0-49.9"</t>
  </si>
  <si>
    <t>1050 11516</t>
  </si>
  <si>
    <t>UTILITY PIPE, F&amp;I, STEEL, CASING / CONDUIT,  50" OR LARGER</t>
  </si>
  <si>
    <t>1050 11520</t>
  </si>
  <si>
    <t>UTILITY PIPE, F&amp;I, STEEL, WATER / SEWER, CAP FOR PIPE UP TO   4"</t>
  </si>
  <si>
    <t>1050 11524</t>
  </si>
  <si>
    <t>UTILITY PIPE, F&amp;I, STEEL, WATER / SEWER, 8.0-19.9"</t>
  </si>
  <si>
    <t>1050 11525</t>
  </si>
  <si>
    <t>UTILITY PIPE, F&amp;I, STEEL, WATER / SEWER, 20.0-49.9"</t>
  </si>
  <si>
    <t>1050 11621</t>
  </si>
  <si>
    <t>UTILITY PIPE, F&amp;I, COPPER, WATER / SEWER, 0 - 1.9"</t>
  </si>
  <si>
    <t>1050 11622</t>
  </si>
  <si>
    <t>UTILITY PIPE, F&amp;I, COPPER, WATER / SEWER, 2 - 4.9"</t>
  </si>
  <si>
    <t>1050 11925</t>
  </si>
  <si>
    <t>1050 12225</t>
  </si>
  <si>
    <t>UTILITY PIPE, FURNISH, PVC, WATER / SEWER, 20 - 40.9"</t>
  </si>
  <si>
    <t>1050 12423</t>
  </si>
  <si>
    <t>UTILITY PIPE, FURNISH, DI/CI, WATER / SEWER, 5 - 7.9"</t>
  </si>
  <si>
    <t>1050 12424</t>
  </si>
  <si>
    <t>UTILITY PIPE, FUR, DI/CI, WATER / SEWER, 8 - 19.9"</t>
  </si>
  <si>
    <t>1050 13002</t>
  </si>
  <si>
    <t>UTILITY PIPE, INSTALL,  2-4.9"</t>
  </si>
  <si>
    <t>UTILITY PIPE, INSTALL,  5-7.9"</t>
  </si>
  <si>
    <t>UTILITY PIPE, INSTALL, 8-19.9"</t>
  </si>
  <si>
    <t>1050 13005</t>
  </si>
  <si>
    <t>UTILITY PIPE, INSTALL, 20.0-49.9"</t>
  </si>
  <si>
    <t>1050 14001</t>
  </si>
  <si>
    <t>UTILITY PIPE, RELOCATE, 0-1.9"</t>
  </si>
  <si>
    <t>1050 14002</t>
  </si>
  <si>
    <t>UTILITY PIPE, RELOCATE, 2.0-4.9"</t>
  </si>
  <si>
    <t>1050 14003</t>
  </si>
  <si>
    <t>UTILITY PIPE, RELOCATE, 5.0 - 7.9"</t>
  </si>
  <si>
    <t>1050 14005</t>
  </si>
  <si>
    <t>UTILITY PIPE, RELOCATE, 20.0 - 49.9"</t>
  </si>
  <si>
    <t>1050 14006</t>
  </si>
  <si>
    <t>UTILITY PIPE, RELOCATE, 50" OR LARGER</t>
  </si>
  <si>
    <t>UTILITY PIPE, ADJUST/MODIFY,  0 - 1.9"</t>
  </si>
  <si>
    <t>UTILITY PIPE, ADJUST/MODIFY,  20-49.9"</t>
  </si>
  <si>
    <t>UTILITY PIPE,REMOVE &amp; DISPOSE,  0 - 1.9"</t>
  </si>
  <si>
    <t>UTILITY PIPE,REMOVE &amp; STOCKPILE/SALVAGE, 8-19.9"</t>
  </si>
  <si>
    <t>1050 17005</t>
  </si>
  <si>
    <t>UTILITY PIPE,REMOVE &amp; STOCKPILE/SALVAGE, 20-49.9"</t>
  </si>
  <si>
    <t>1050 17006</t>
  </si>
  <si>
    <t>UTILITY PIPE,REMOVE &amp; STOCKPILE/SALVAGE, 50" OR LARGER</t>
  </si>
  <si>
    <t>UTILITY PIPE,PLUG &amp; PLACE OUT OF SERVICE, CAP FOR UP TO 4" DIAMETER PIPE</t>
  </si>
  <si>
    <t>UTILITY PIPE,PLUG &amp; PLACE OUT OF SERVICE, 0- 1.9"</t>
  </si>
  <si>
    <t>UTILITY PIPE,PLUG &amp; PLACE OUT OF SERVICE, 2- 4.9"</t>
  </si>
  <si>
    <t>UTILITY PIPE,PLUG &amp; PLACE OUT OF SERVICE, 5- 7.9"</t>
  </si>
  <si>
    <t>1050 18006</t>
  </si>
  <si>
    <t>UTILITY PIPE,PLUG &amp; PLACE OUT OF SERVICE, 50" OR LARGER</t>
  </si>
  <si>
    <t>1050 19212</t>
  </si>
  <si>
    <t>UTILITY PIPE, TEMPORARY, PVC, CASING/CONDUIT ,2-4.9"</t>
  </si>
  <si>
    <t>1050 19222</t>
  </si>
  <si>
    <t>UTILITY PIPE, TEMPORARY, PVC, WATER/SEWER ,2-4.9"</t>
  </si>
  <si>
    <t>1050 19223</t>
  </si>
  <si>
    <t>UTILITY PIPE, TEMPORARY, PVC, WATER/SEWER ,5-7.9"</t>
  </si>
  <si>
    <t>1050 19224</t>
  </si>
  <si>
    <t>UTILITY PIPE, TEMPORARY, PVC, WATER/SEWER, 8-19.9"</t>
  </si>
  <si>
    <t>1050 19321</t>
  </si>
  <si>
    <t>UTILITY PIPE, TEMPORARY, PE, WATER/SEWER ,0-1.9"</t>
  </si>
  <si>
    <t>1050 19322</t>
  </si>
  <si>
    <t>UTILITY PIPE, TEMPORARY, PE, WATER/SEWER ,2-4.9"</t>
  </si>
  <si>
    <t>1050 19323</t>
  </si>
  <si>
    <t>UTILITY PIPE, TEMPORARY, PE, WATER/SEWER ,5-7.9"</t>
  </si>
  <si>
    <t>1050 19324</t>
  </si>
  <si>
    <t>UTILITY PIPE, TEMPORARY, PE, WATER/SEWER, 8-19.9"</t>
  </si>
  <si>
    <t>1050 19325</t>
  </si>
  <si>
    <t>UTILITY PIPE, TEMPORARY, PE, WATER/SEWER, 20-49.9"</t>
  </si>
  <si>
    <t>1050 19425</t>
  </si>
  <si>
    <t>UTILITY PIPE,DUCTILE IRON/CAST IRON- TEMPORARY, 20-49.9"</t>
  </si>
  <si>
    <t>1050 19525</t>
  </si>
  <si>
    <t>UTILITY PIPE, TEMPORARY, STEEL PIPE, WATER/SEWER, 20.0-49.9"</t>
  </si>
  <si>
    <t>UTILITY PIPE- POLY VINYL CHLORIDE, FURNISH &amp; INSTALL, CASING/CONDUIT, 2"</t>
  </si>
  <si>
    <t>UTILITY PIPE- POLY VINYL CHLORIDE, FURNISH &amp; INSTALL, CASING/CONDUIT, 4"</t>
  </si>
  <si>
    <t>1050 31106</t>
  </si>
  <si>
    <t>UTILITY PIPE- POLY VINYL CHLORIDE, FURNISH &amp; INSTALL, CASING/CONDUIT, 6"</t>
  </si>
  <si>
    <t>1050 31108</t>
  </si>
  <si>
    <t>UTILITY PIPE- POLY VINYL CHLORIDE, FURNISH &amp; INSTALL, CASING/CONDUIT, 8"</t>
  </si>
  <si>
    <t>UTILITY PIPE- POLY VINYL CHLORIDE, FURNISH &amp; INSTALL, WATER/SEWER, 1.5"</t>
  </si>
  <si>
    <t>UTILITY PIPE- POLY VINYL CHLORIDE, FURNISH &amp; INSTALL, WATER/SEWER, 3"</t>
  </si>
  <si>
    <t>1050 31211</t>
  </si>
  <si>
    <t>UTILITY PIPE- POLY VINYL CHLORIDE, FURNISH &amp; INSTALL, WATER/SEWER, 1"</t>
  </si>
  <si>
    <t>UTILITY PIPE- POLY VINYL CHLORIDE, FURNISH &amp; INSTALL, WATER/SEWER, 14"</t>
  </si>
  <si>
    <t>UTILITY PIPE- POLY VINYL CHLORIDE, FURNISH &amp; INSTALL, WATER/SEWER, 18"</t>
  </si>
  <si>
    <t>UTILITY PIPE- POLY VINYL CHLORIDE, FURNISH &amp; INSTALL, WATER/SEWER, 20"</t>
  </si>
  <si>
    <t>UTILITY PIPE- POLY VINYL CHLORIDE, FURNISH &amp; INSTALL, WATER/SEWER, 24"</t>
  </si>
  <si>
    <t>UTILITY PIPE- POLY VINYL CHLORIDE, FURNISH &amp; INSTALL, WATER/SEWER, 30"</t>
  </si>
  <si>
    <t>UTILITY PIPE- POLY VINYL CHLORIDE, FURNISH &amp; INSTALL, WATER/SEWER, 42"</t>
  </si>
  <si>
    <t>UTILITY PIPE- POLYETHYLENE, FURNISH &amp; INSTALL, CASING/CONDUIT, 2"</t>
  </si>
  <si>
    <t>UTILITY PIPE- POLYETHYLENE, FURNISH &amp; INSTALL, CASING/CONDUIT, 4"</t>
  </si>
  <si>
    <t>UTILITY PIPE- POLYETHYLENE, FURNISH &amp; INSTALL, CASING/CONDUIT, 6"</t>
  </si>
  <si>
    <t>UTILITY PIPE- POLYETHYLENE, FURNISH &amp; INSTALL, WATER/SEWER, 10"</t>
  </si>
  <si>
    <t>UTILITY PIPE- POLYETHYLENE, FURNISH &amp; INSTALL, WATER/SEWER, 12"</t>
  </si>
  <si>
    <t>1050 42102</t>
  </si>
  <si>
    <t>UTILITY PIPE- HIGH DENSITY POLYETHYLENE, FURNISH &amp; INSTALL, CASING/CONDUIT, 2"</t>
  </si>
  <si>
    <t>1050 42103</t>
  </si>
  <si>
    <t>UTILITY PIPE- HIGH DENSITY POLYETHYLENE, FURNISH &amp; INSTALL, CASING/CONDUIT, 3"</t>
  </si>
  <si>
    <t>1050 42104</t>
  </si>
  <si>
    <t>UTILITY PIPE- HIGH DENSITY POLYETHYLENE, FURNISH &amp; INSTALL, CASING/CONDUIT, 4"</t>
  </si>
  <si>
    <t>1050 42106</t>
  </si>
  <si>
    <t>UTILITY PIPE- HIGH DENSITY POLYETHYLENE, FURNISH &amp; INSTALL, CASING/CONDUIT, 6"</t>
  </si>
  <si>
    <t>1050 42108</t>
  </si>
  <si>
    <t>UTILITY PIPE- HIGH DENSITY POLYETHYLENE, FURNISH &amp; INSTALL, CASING/CONDUIT, 8"</t>
  </si>
  <si>
    <t>1050 42110</t>
  </si>
  <si>
    <t>UTILITY PIPE- HIGH DENSITY POLYETHYLENE, FURNISH &amp; INSTALL, CASING/CONDUIT, 10"</t>
  </si>
  <si>
    <t>1050 42112</t>
  </si>
  <si>
    <t>UTILITY PIPE- HIGH DENSITY POLYETHYLENE, FURNISH &amp; INSTALL, CASING/CONDUIT, 12"</t>
  </si>
  <si>
    <t>1050 42114</t>
  </si>
  <si>
    <t>UTILITY PIPE- HIGH DENSITY POLYETHYLENE, FURNISH &amp; INSTALL, CASING/CONDUIT, 14"</t>
  </si>
  <si>
    <t>1050 42118</t>
  </si>
  <si>
    <t>UTILITY PIPE- HIGH DENSITY POLYETHYLENE, FURNISH &amp; INSTALL, CASING/CONDUIT, 18"</t>
  </si>
  <si>
    <t>1050 42130</t>
  </si>
  <si>
    <t>UTILITY PIPE- HIGH DENSITY POLYETHYLENE, FURNISH &amp; INSTALL, CASING/CONDUIT, 30"</t>
  </si>
  <si>
    <t>1050 42136</t>
  </si>
  <si>
    <t>UTILITY PIPE- HIGH DENSITY POLYETHYLENE, FURNISH &amp; INSTALL, CASING/CONDUIT, 36"</t>
  </si>
  <si>
    <t>UTILITY PIPE- HIGH DENSITY POLYETHYLENE, FURNISH &amp; INSTALL, WATER/SEWER, 3"</t>
  </si>
  <si>
    <t>UTILITY PIPE- HIGH DENSITY POLYETHYLENE, FURNISH &amp; INSTALL, WATER/SEWER, 14"</t>
  </si>
  <si>
    <t>UTILITY PIPE- HIGH DENSITY POLYETHYLENE, FURNISH &amp; INSTALL, WATER/SEWER, 18"</t>
  </si>
  <si>
    <t>UTILITY PIPE- HIGH DENSITY POLYETHYLENE, FURNISH &amp; INSTALL, WATER/SEWER, 20"</t>
  </si>
  <si>
    <t>UTILITY PIPE- HIGH DENSITY POLYETHYLENE, FURNISH &amp; INSTALL, WATER/SEWER, 24"</t>
  </si>
  <si>
    <t>UTILITY PIPE- HIGH DENSITY POLYETHYLENE, FURNISH &amp; INSTALL, WATER/SEWER, 30"</t>
  </si>
  <si>
    <t>1050 42232</t>
  </si>
  <si>
    <t>UTILITY PIPE- HIGH DENSITY POLYETHYLENE, FURNISH &amp; INSTALL, WATER/SEWER, 32"</t>
  </si>
  <si>
    <t>UTILITY PIPE- HIGH DENSITY POLYETHYLENE, FURNISH &amp; INSTALL, WATER/SEWER, 36"</t>
  </si>
  <si>
    <t>1050 42301</t>
  </si>
  <si>
    <t>UTILITY PIPE- HIGH DENSITY POLYETHYLENE, FURNISH &amp; INSTALL, GAS, 1"-1.9"</t>
  </si>
  <si>
    <t>1050 42302</t>
  </si>
  <si>
    <t>UTILITY PIPE- HIGH DENSITY POLYETHYLENE, FURNISH &amp; INSTALL, GAS, 2"</t>
  </si>
  <si>
    <t>1050 42303</t>
  </si>
  <si>
    <t>UTILITY PIPE- HIGH DENSITY POLYETHYLENE, FURNISH &amp; INSTALL, GAS, 3"</t>
  </si>
  <si>
    <t>UTILITY PIPE- MEDIUM DENSITY POLYETHYLENE, FURNISH &amp; INSTALL, GAS, 6"</t>
  </si>
  <si>
    <t>1050 51  1</t>
  </si>
  <si>
    <t>UTILITY PIPE- DUCTILE IRON/CAST IRON, FURNISH &amp; INS, SEWER, 24" W SLAB AND TEMP SHEET PILING, PROJ 423251-5-56-01, ETC.</t>
  </si>
  <si>
    <t>1050 51203</t>
  </si>
  <si>
    <t>UTILITY PIPE- DUCTILE IRON/CAST IRON, FURNISH &amp; INSTALL, WATER/SEWER, 3"</t>
  </si>
  <si>
    <t>UTILITY PIPE- DUCTILE IRON/CAST IRON, FURNISH &amp; INSTALL, WATER/SEWER, 4"</t>
  </si>
  <si>
    <t>UTILITY PIPE- DUCTILE IRON/CAST IRON, FURNISH &amp; INSTALL, WATER/SEWER, 14"</t>
  </si>
  <si>
    <t>UTILITY PIPE- DUCTILE IRON/CAST IRON, FURNISH &amp; INSTALL, WATER/SEWER, 18"</t>
  </si>
  <si>
    <t>UTILITY PIPE- DUCTILE IRON/CAST IRON, FURNISH &amp; INSTALL, WATER/SEWER, 30"</t>
  </si>
  <si>
    <t>UTILITY PIPE- DUCTILE IRON/CAST IRON, FURNISH &amp; INSTALL, WATER/SEWER, 36"</t>
  </si>
  <si>
    <t>1050 51242</t>
  </si>
  <si>
    <t>UTILITY PIPE- DUCTILE IRON/CAST IRON, FURNISH &amp; INSTALL, WATER/SEWER, 42"</t>
  </si>
  <si>
    <t>1050 51508</t>
  </si>
  <si>
    <t>ERROR: UTILITY FITTINGS, DUCTILE IRON/CAST IRON, FURNISH &amp; INSTALL, CAP/PLUG, 8"</t>
  </si>
  <si>
    <t>1050 61  4</t>
  </si>
  <si>
    <t>ERROR: UTILITY PIPE- STEEL CASING, 4"</t>
  </si>
  <si>
    <t>UTILITY PIPE- STEEL, FURNISH &amp; INSTALL, CASING, 4"</t>
  </si>
  <si>
    <t>UTILITY PIPE- STEEL, FURNISH &amp; INSTALL, CASING, 8"</t>
  </si>
  <si>
    <t>UTILITY PIPE- STEEL, FURNISH &amp; INSTALL, CASING, 12"</t>
  </si>
  <si>
    <t>UTILITY PIPE- STEEL, FURNISH &amp; INSTALL, CASING, 20"</t>
  </si>
  <si>
    <t>UTILITY PIPE- STEEL, FURNISH &amp; INSTALL, CASING, 30"</t>
  </si>
  <si>
    <t>UTILITY PIPE- STEEL, FURNISH &amp; INSTALL, CASING, 36"</t>
  </si>
  <si>
    <t>UTILITY PIPE- STEEL, FURNISH &amp; INSTALL, CASING, 42"</t>
  </si>
  <si>
    <t>UTILITY PIPE- STEEL, FURNISH &amp; INSTALL, CASING, 48"</t>
  </si>
  <si>
    <t>UTILITY PIPE- STEEL, FURNISH &amp; INSTALL, CASING, 54"</t>
  </si>
  <si>
    <t>1050 61160</t>
  </si>
  <si>
    <t>UTILITY PIPE- STEEL, FURNISH &amp; INSTALL, CASING, 60"</t>
  </si>
  <si>
    <t>1050 61184</t>
  </si>
  <si>
    <t>UTILITY PIPE- STEEL, FURNISH &amp; INSTALL, CASING, 84"</t>
  </si>
  <si>
    <t>1050 61303</t>
  </si>
  <si>
    <t>UTILITY PIPE- STEEL, FURNISH &amp; INSTALL, GAS LINE, 2.5"</t>
  </si>
  <si>
    <t>1050 71201</t>
  </si>
  <si>
    <t>UTILITY PIPE- COPPER, FURNISH &amp; INSTALL, WATER/SEWER, 1"</t>
  </si>
  <si>
    <t>105011516</t>
  </si>
  <si>
    <t>UTILITY PIPE, F&amp;I, STEEL, CASING / CONDUIT, 50" OR LARGER</t>
  </si>
  <si>
    <t>105031214</t>
  </si>
  <si>
    <t>105042208</t>
  </si>
  <si>
    <t>1055 11146</t>
  </si>
  <si>
    <t>UTILITY FITTINGS, F&amp;I, CONCRETE, UNION/ADAPTER, 50" OR GREATER</t>
  </si>
  <si>
    <t>UTILITY FITTING, F&amp;I, CONCRETE, SPECIAL, 8.0-19.9"</t>
  </si>
  <si>
    <t>UTILITY FITTING, F&amp;I, CONCRETE, SPECIAL, 20.0-49.9"</t>
  </si>
  <si>
    <t>UTILITY FITTING, F&amp;I, PVC, ELBOW, 8.0-19.9"</t>
  </si>
  <si>
    <t>1055 11215</t>
  </si>
  <si>
    <t>UTILITY FITTING, F&amp;I, PVC, ELBOW, 20.0-49.9"</t>
  </si>
  <si>
    <t>UTILITY FITTING, F&amp;I, PVC, TEE, 8.0-19.9"</t>
  </si>
  <si>
    <t>1055 11234</t>
  </si>
  <si>
    <t>UTILITY FITTING, F&amp;I, PVC, REDUCER, 8.0-19.9"</t>
  </si>
  <si>
    <t>UTILITY FITTING, F&amp;I, PVC, UNION, 8.0-19.9"</t>
  </si>
  <si>
    <t>UTILITY FITTING, F&amp;I, PVC, CAP/PLUG,  8 - 19.9"</t>
  </si>
  <si>
    <t>UTILITY FITTING, F&amp;I, PVC, Y FITTING,  8 - 19.9"</t>
  </si>
  <si>
    <t>UTILITY FITTING, F&amp;I, PVC, CLEANOUT</t>
  </si>
  <si>
    <t>1055 11274</t>
  </si>
  <si>
    <t>UTILITY FITTINGS, F&amp;I, PVC, CLEANOUT,  8 - 19.9"</t>
  </si>
  <si>
    <t>1055 11275</t>
  </si>
  <si>
    <t>UTILITY FITTINGS, F&amp;I, PVC, CLEANOUT,  20 - 49.9"</t>
  </si>
  <si>
    <t>1055 11294</t>
  </si>
  <si>
    <t>1055 11295</t>
  </si>
  <si>
    <t>UTILITY FITTINGS, F&amp;I, PVC, SPECIAL,  20 - 49.9"</t>
  </si>
  <si>
    <t>1055 11314</t>
  </si>
  <si>
    <t>UTILITY FITTINGS, F&amp;I, PE, ELBOW,  8 - 19.9"</t>
  </si>
  <si>
    <t>1055 11394</t>
  </si>
  <si>
    <t>UTILITY FITTINGS, F&amp;I, PE, SPECIAL,  8 - 19.9"</t>
  </si>
  <si>
    <t>1055 11395</t>
  </si>
  <si>
    <t>UTILITY FITTINGS, F&amp;I, 24” X 20” HDPE TO PCV COUPLER</t>
  </si>
  <si>
    <t>UTILITY FITTINGS, F&amp;I, DI/CI, ELBOW,  8 - 19.9"</t>
  </si>
  <si>
    <t>UTILITY FITTINGS, F&amp;I, DI/CI, ELBOW,  20 - 49.9"</t>
  </si>
  <si>
    <t>1055 11416</t>
  </si>
  <si>
    <t>UTILITY FITTINGS, F&amp;I, DI/CI, ELBOW,  50" OR GREATER</t>
  </si>
  <si>
    <t>UTILITY FITTINGS, F&amp;I, DI/CI, TEE,  8 - 19.9"</t>
  </si>
  <si>
    <t>UTILITY FITTINGS, F&amp;I, DI/CI, TEE,  20 - 49.9"</t>
  </si>
  <si>
    <t>1055 11426</t>
  </si>
  <si>
    <t>UTILITY FITTINGS, F&amp;I, DI/CI, TEE,  50" OR GREATER</t>
  </si>
  <si>
    <t>UTILITY FITTINGS, F&amp;I, DI/CI, REDUCER,  8 - 19.9"</t>
  </si>
  <si>
    <t>UTILITY FITTINGS, F&amp;I, DI/CI, REDUCER,  20 - 49.9"</t>
  </si>
  <si>
    <t>UTILITY FITTINGS, F&amp;I, DI/CI, UNION,  8 - 19.9"</t>
  </si>
  <si>
    <t>UTILITY FITTINGS, F&amp;I, DI/CI, UNION,  20 - 49.9"</t>
  </si>
  <si>
    <t>1055 11446</t>
  </si>
  <si>
    <t>UTILITY FITTINGS, F&amp;I, DI/CI, UNION, 50" OR GREATER</t>
  </si>
  <si>
    <t>1055 11452</t>
  </si>
  <si>
    <t>UTILITY FITTINGS, F&amp;I, DI/CI, CAP/PLUG</t>
  </si>
  <si>
    <t>1055 11453</t>
  </si>
  <si>
    <t>UTILITY FITTINGS, F&amp;I, DI/CI, CAP/PLUG,  8 - 19.9"</t>
  </si>
  <si>
    <t>UTILITY FITTINGS, F&amp;I, DI/CI, CAP / PLUG,  20 - 49.9"</t>
  </si>
  <si>
    <t>1055 11456</t>
  </si>
  <si>
    <t>UTILITY FITTINGS, F&amp;I, DI/CI, CAP / PLUG,  50" OR GREATER</t>
  </si>
  <si>
    <t>1055 11464</t>
  </si>
  <si>
    <t>UTILITY FITTINGS, F&amp;I, DI/CI, Y,  8 -19.9"</t>
  </si>
  <si>
    <t>UTILITY FITTINGS, F&amp;I, DI/CI, Y,  20 - 49.9"</t>
  </si>
  <si>
    <t>UTILITY FITTINGS, F&amp;I, DI/CI, SPECIAL, 8.0-19.9"</t>
  </si>
  <si>
    <t>UTILITY FITTINGS, F&amp;I, DI/CI, SPECIAL, 20.0-49.9"</t>
  </si>
  <si>
    <t>1055 11496</t>
  </si>
  <si>
    <t>UTILITY FITTINGS, F&amp;I, DI/CI, SPECIAL, 50" AND GREATER</t>
  </si>
  <si>
    <t>1055 11514</t>
  </si>
  <si>
    <t>UTILITY FITTINGS, F&amp;I, STEEL, ELBOW,  8.0-19.9"</t>
  </si>
  <si>
    <t>1055 11515</t>
  </si>
  <si>
    <t>UTILITY FITTINGS, F&amp;I, CONCRETE, ELBOW, 20 - 49.9"</t>
  </si>
  <si>
    <t>1055 11555</t>
  </si>
  <si>
    <t>UTILITY FITTINGS, F&amp;I, STEEL, CAP / PLUG,  20 - 49.9"</t>
  </si>
  <si>
    <t>1055 11594</t>
  </si>
  <si>
    <t>UTILITY FITTINGS, F&amp;I, STEEL, SPECIAL, 8.0-19.9"</t>
  </si>
  <si>
    <t>UTILITY FITTINGS, F&amp;I, STEEL, SPECIAL, 20.0-49.9"</t>
  </si>
  <si>
    <t>1055 12215</t>
  </si>
  <si>
    <t>UTILITY FITTING, FURNISH, PVC, ELBOW, 20.0-49.9"</t>
  </si>
  <si>
    <t>1055 12414</t>
  </si>
  <si>
    <t>UTILITY FITTINGS, FURNISH, DI/CI, ELBOW,  8 - 19.9"</t>
  </si>
  <si>
    <t>1055 12415</t>
  </si>
  <si>
    <t>UTILITY FITTINGS, FURNISH, DI/CI, ELBOW,  20 - 49.9"</t>
  </si>
  <si>
    <t>UTILITY FITTINGS, FURNISH, DI/CI, TEE,  8 - 19.9"</t>
  </si>
  <si>
    <t>1055 12444</t>
  </si>
  <si>
    <t>UTILITY FITTINGS, FURNISH, DI/CI, UNION,  8 - 19.9"</t>
  </si>
  <si>
    <t>1055 12454</t>
  </si>
  <si>
    <t>UTILITY FITTINGS, FURNISH, DI/CI, CAP/PLUG,  8 - 19.9"</t>
  </si>
  <si>
    <t>1055 13</t>
  </si>
  <si>
    <t>UTILITY FITTINGS, INSTALL</t>
  </si>
  <si>
    <t>1055 15</t>
  </si>
  <si>
    <t>UTILITY FITTINGS, ADJUST &amp; MODIFY</t>
  </si>
  <si>
    <t>1055 21172</t>
  </si>
  <si>
    <t>UTILITY FITTINGS, PRESTRESSED CONCRETE CYLINDER PIPE, F&amp;I, BEND, 11.25 DEGREES, 72"</t>
  </si>
  <si>
    <t>1055 22172</t>
  </si>
  <si>
    <t>UTILITY FITTINGS, PRESTRESSED CONCRETE CYLINDER PIPE, F&amp;I, CONNECTION, SOLID SLEEVE, 72"</t>
  </si>
  <si>
    <t>1055 22272</t>
  </si>
  <si>
    <t>UTILITY FITTINGS, PRESTRESSED CONCRETE CYLINDER PIPE, F&amp;I, CONNECTION, TAPPING, 72"</t>
  </si>
  <si>
    <t>1055 22460</t>
  </si>
  <si>
    <t>UTILITY FITTINGS, PRESTRESSED CONCRETE CYLINDER PIPE, F&amp;I, CONNECTION, CLOSURE, 6', 60"</t>
  </si>
  <si>
    <t>1055 22472</t>
  </si>
  <si>
    <t>UTILITY FITTINGS, PRESTRESSED CONCRETE CYLINDER PIPE, F&amp;I, CONNECTION, CLOSURE, 6', 72"</t>
  </si>
  <si>
    <t>1055 23172</t>
  </si>
  <si>
    <t>UTILITY FITTINGS, PRESTRESSED CONCRETE CYLINDER PIPE, F&amp;I, VALVE, BUTTERFLY, 72"</t>
  </si>
  <si>
    <t>UTILITY FITTINGS FOR PVC PIPE, FURNISH AND INSTALL, ELBOW, 8"</t>
  </si>
  <si>
    <t>UTILITY FITTINGS FOR PVC PIPE, FURNISH AND INSTALL, ELBOW, 10"</t>
  </si>
  <si>
    <t>UTILITY FITTINGS FOR PVC PIPE, FURNISH AND INSTALL, ELBOW, 12"</t>
  </si>
  <si>
    <t>UTILITY FITTINGS FOR PVC PIPE, FURNISH AND INSTALL, ELBOW, 14"</t>
  </si>
  <si>
    <t>UTILITY FITTINGS FOR PVC PIPE, FURNISH AND INSTALL, ELBOW, 16"</t>
  </si>
  <si>
    <t>1055 31118</t>
  </si>
  <si>
    <t>UTILITY FITTINGS FOR PVC PIPE, FURNISH AND INSTALL, ELBOW, 18"</t>
  </si>
  <si>
    <t>UTILITY FITTINGS FOR PVC PIPE, FURNISH AND INSTALL, ELBOW, 20"</t>
  </si>
  <si>
    <t>UTILITY FITTINGS FOR PVC PIPE, FURNISH AND INSTALL, ELBOW, 24"</t>
  </si>
  <si>
    <t>UTILITY FITTINGS FOR PVC PIPE, FURNISH AND INSTALL, ELBOW, 30"</t>
  </si>
  <si>
    <t>1055 31142</t>
  </si>
  <si>
    <t>UTILITY FITTINGS FOR PVC PIPE, FURNISH AND INSTALL, ELBOW, 42"</t>
  </si>
  <si>
    <t>UTILITY FITTINGS FOR PVC PIPE, FURNISH AND INSTALL, TEE, 10"</t>
  </si>
  <si>
    <t>UTILITY FITTINGS FOR PVC PIPE, FURNISH AND INSTALL, TEE, 16"</t>
  </si>
  <si>
    <t>1055 31218</t>
  </si>
  <si>
    <t>UTILITY FITTINGS FOR PVC PIPE, FURNISH AND INSTALL, TEE, 18"</t>
  </si>
  <si>
    <t>UTILITY FITTINGS FOR PVC PIPE, FURNISH AND INSTALL, TEE, 20"</t>
  </si>
  <si>
    <t>UTILITY FITTINGS FOR PVC PIPE, FURNISH AND INSTALL, TEE, 24"</t>
  </si>
  <si>
    <t>UTILITY FITTINGS FOR PVC PIPE, FURNISH AND INSTALL, TEE, 30"</t>
  </si>
  <si>
    <t>1055 31242</t>
  </si>
  <si>
    <t>UTILITY FITTINGS FOR PVC PIPE, FURNISH AND INSTALL, TEE, 42"</t>
  </si>
  <si>
    <t>UTILITY FITTINGS FOR PVC PIPE, FURNISH AND INSTALL, REDUCER, 8"</t>
  </si>
  <si>
    <t>UTILITY FITTINGS FOR PVC PIPE, FURNISH AND INSTALL, REDUCER, 10"</t>
  </si>
  <si>
    <t>UTILITY FITTINGS FOR PVC PIPE, FURNISH AND INSTALL, REDUCER, 12"</t>
  </si>
  <si>
    <t>1055 31314</t>
  </si>
  <si>
    <t>UTILITY FITTINGS FOR PVC PIPE, FURNISH AND INSTALL, REDUCER, 14"</t>
  </si>
  <si>
    <t>1055 31316</t>
  </si>
  <si>
    <t>UTILITY FITTINGS FOR PVC PIPE, FURNISH AND INSTALL, REDUCER, 16"</t>
  </si>
  <si>
    <t>UTILITY FITTINGS FOR PVC PIPE, FURNISH AND INSTALL, REDUCER, 20"</t>
  </si>
  <si>
    <t>UTILITY FITTINGS FOR PVC PIPE, FURNISH AND INSTALL, REDUCER, 24"</t>
  </si>
  <si>
    <t>UTILITY FITTINGS FOR PVC PIPE, FURNISH AND INSTALL, REDUCER, 30"</t>
  </si>
  <si>
    <t>UTILITY FITTINGS FOR PVC PIPE, FURNISH AND INSTALL, REDUCER, 36"</t>
  </si>
  <si>
    <t>1055 31408</t>
  </si>
  <si>
    <t>UTILITY FITTINGS FOR PVC PIPE, FURNISH AND INSTALL, UNION, 8"</t>
  </si>
  <si>
    <t>UTILITY FITTINGS FOR PVC PIPE, FURNISH AND INSTALL, UNION, 10"</t>
  </si>
  <si>
    <t>1055 31412</t>
  </si>
  <si>
    <t>UTILITY FITTINGS FOR PVC PIPE, FURNISH AND INSTALL, UNION, 12"</t>
  </si>
  <si>
    <t>UTILITY FITTINGS FOR PVC PIPE, FURNISH AND INSTALL, UNION, 14"</t>
  </si>
  <si>
    <t>1055 31416</t>
  </si>
  <si>
    <t>UTILITY FITTINGS FOR PVC PIPE, FURNISH AND INSTALL, UNION, 16"</t>
  </si>
  <si>
    <t>1055 31442</t>
  </si>
  <si>
    <t>UTILITY FITTINGS FOR PVC PIPE, FURNISH AND INSTALL, UNION, 42"</t>
  </si>
  <si>
    <t>UTILITY FITTINGS FOR PVC PIPE, FURNISH AND INSTALL, CAP/PLUG, 8"</t>
  </si>
  <si>
    <t>1055 31510</t>
  </si>
  <si>
    <t>UTILITY FITTINGS FOR PVC PIPE, FURNISH AND INSTALL, CAP/PLUG, 10"</t>
  </si>
  <si>
    <t>UTILITY FITTINGS FOR PVC PIPE, FURNISH AND INSTALL, CAP/PLUG, 12"</t>
  </si>
  <si>
    <t>UTILITY FITTINGS FOR PVC PIPE, FURNISH AND INSTALL, CAP/PLUG, 14"</t>
  </si>
  <si>
    <t>UTILITY FITTINGS FOR PVC PIPE, FURNISH AND INSTALL, CAP/PLUG, 16"</t>
  </si>
  <si>
    <t>1055 31518</t>
  </si>
  <si>
    <t>UTILITY FITTINGS FOR PVC PIPE, FURNISH AND INSTALL, CAP/PLUG, 18"</t>
  </si>
  <si>
    <t>UTILITY FITTINGS FOR PVC PIPE, FURNISH AND INSTALL, CAP/PLUG, 20"</t>
  </si>
  <si>
    <t>UTILITY FITTINGS FOR PVC PIPE, FURNISH AND INSTALL, CAP/PLUG, 24"</t>
  </si>
  <si>
    <t>1055 31542</t>
  </si>
  <si>
    <t>UTILITY FITTINGS FOR PVC PIPE, FURNISH AND INSTALL, CAP/PLUG, 42"</t>
  </si>
  <si>
    <t>UTILITY FITTINGS FOR PVC PIPE, FURNISH AND INSTALL, 10" WYE</t>
  </si>
  <si>
    <t>1055 31616</t>
  </si>
  <si>
    <t>UTILITY FITTINGS FOR PVC PIPE, FURNISH AND INSTALL, 16" WYE</t>
  </si>
  <si>
    <t>1055 31706</t>
  </si>
  <si>
    <t>UTILITY FITTINGS FOR PVC PIPE, FURNISH AND INSTALL, CLEANOUT 6"</t>
  </si>
  <si>
    <t>UTILITY FITTINGS FOR PVC PIPE, FURNISH AND INSTALL, CROSS, 8”</t>
  </si>
  <si>
    <t>1055 31816</t>
  </si>
  <si>
    <t>UTILITY FITTINGS FOR PVC PIPE, FURNISH AND INSTALL, CROSS, 16”</t>
  </si>
  <si>
    <t>UTILITY FITTINGS FOR PVC PIPE, FURNISH AND INSTALL, CROSS, 24”</t>
  </si>
  <si>
    <t>1055 41114</t>
  </si>
  <si>
    <t>UTILITY FITTINGS FOR PE PIPE, FURNISH &amp; INSTALL, ELBOW, 14"</t>
  </si>
  <si>
    <t>UTILITY FITTINGS FOR PE PIPE, FURNISH &amp; INSTALL, ELBOW, 18"</t>
  </si>
  <si>
    <t>1055 41124</t>
  </si>
  <si>
    <t>UTILITY FITTINGS FOR PE PIPE, FURNISH &amp; INSTALL, ELBOW, 24"</t>
  </si>
  <si>
    <t>1055 41210</t>
  </si>
  <si>
    <t>UTILITY FITTINGS FOR PE PIPE, FURNISH &amp; INSTALL, TEE, 10"</t>
  </si>
  <si>
    <t>UTILITY FITTINGS FOR PE PIPE, FURNISH &amp; INSTALL, REDUCER, 18"</t>
  </si>
  <si>
    <t>1055 41412</t>
  </si>
  <si>
    <t>UTILITY FITTINGS FOR PE PIPE, FURNISH &amp; INSTALL, UNION, 12"</t>
  </si>
  <si>
    <t>1055 41414</t>
  </si>
  <si>
    <t>UTILITY FITTINGS FOR PE PIPE, FURNISH &amp; INSTALL, UNION, 14"</t>
  </si>
  <si>
    <t>1055 41418</t>
  </si>
  <si>
    <t>UTILITY FITTINGS FOR PE PIPE, FURNISH &amp; INSTALL, UNION, 18"</t>
  </si>
  <si>
    <t>UTILITY FITTINGS FOR PE PIPE, FURNISH &amp; INSTALL, UNION, 20"</t>
  </si>
  <si>
    <t>1055 51106</t>
  </si>
  <si>
    <t>UTILITY FITTINGS, DUCTILE IRON/CAST IRON, FURNISH &amp; INSTALL ELBOW, 6"</t>
  </si>
  <si>
    <t>UTILITY FITTINGS, DUCTILE IRON/CAST IRON, FURNISH &amp; INSTALL ELBOW, 14"</t>
  </si>
  <si>
    <t>UTILITY FITTINGS, DUCTILE IRON/CAST IRON, FURNISH &amp; INSTALL ELBOW, 18"</t>
  </si>
  <si>
    <t>UTILITY FITTINGS, DUCTILE IRON/CAST IRON, FURNISH &amp; INSTALL ELBOW, 30"</t>
  </si>
  <si>
    <t>UTILITY FITTINGS, DUCTILE IRON/CAST IRON, FURNISH &amp; INSTALL ELBOW, 36"</t>
  </si>
  <si>
    <t>1055 51142</t>
  </si>
  <si>
    <t>UTILITY FITTINGS, DUCTILE IRON/CAST IRON, FURNISH &amp; INSTALL ELBOW, 42"</t>
  </si>
  <si>
    <t>UTILITY FITTINGS, DUCTILE IRON/CAST IRON, FURNISH &amp; INSTALL TEE, 10"</t>
  </si>
  <si>
    <t>1055 51220</t>
  </si>
  <si>
    <t>UTILITY FITTINGS, DUCTILE IRON/CAST IRON, FURNISH &amp; INSTALL TEE, 20"</t>
  </si>
  <si>
    <t>UTILITY FITTINGS, DUCTILE IRON/CAST IRON, FURNISH &amp; INSTALL TEE, 30"</t>
  </si>
  <si>
    <t>UTILITY FITTINGS, DUCTILE IRON/CAST IRON, FURNISH &amp; INSTALL TEE, 36"</t>
  </si>
  <si>
    <t>UTILITY FITTINGS, DUCTILE IRON/CAST IRON, FURNISH &amp; INSTALL REDUCER, 10"</t>
  </si>
  <si>
    <t>UTILITY FITTINGS, DUCTILE IRON/CAST IRON, FURNISH &amp; INSTALL REDUCER, 14"</t>
  </si>
  <si>
    <t>UTILITY FITTINGS, DUCTILE IRON/CAST IRON, FURNISH &amp; INSTALL REDUCER, 16"</t>
  </si>
  <si>
    <t>UTILITY FITTINGS, DUCTILE IRON/CAST IRON, FURNISH &amp; INSTALL REDUCER, 18"</t>
  </si>
  <si>
    <t>1055 51320</t>
  </si>
  <si>
    <t>UTILITY FITTINGS, DUCTILE IRON/CAST IRON, FURNISH &amp; INSTALL REDUCER, 20"</t>
  </si>
  <si>
    <t>UTILITY FITTINGS, DUCTILE IRON/CAST IRON, FURNISH &amp; INSTALL REDUCER, 36"</t>
  </si>
  <si>
    <t>1055 51342</t>
  </si>
  <si>
    <t>UTILITY FITTINGS, DUCTILE IRON/CAST IRON, FURNISH &amp; INSTALL REDUCER, 42"</t>
  </si>
  <si>
    <t>UTILITY FITTINGS, DUCTILE IRON/CAST IRON, FURNISH &amp; INSTALL UNION, 14"</t>
  </si>
  <si>
    <t>UTILITY FITTINGS, DUCTILE IRON/CAST IRON, FURNISH &amp; INSTALL UNION, 16"</t>
  </si>
  <si>
    <t>UTILITY FITTINGS, DUCTILE IRON/CAST IRON, FURNISH &amp; INSTALL UNION, 18"</t>
  </si>
  <si>
    <t>UTILITY FITTINGS, DUCTILE IRON/CAST IRON, FURNISH &amp; INSTALL UNION, 20"</t>
  </si>
  <si>
    <t>UTILITY FITTINGS, DUCTILE IRON/CAST IRON, FURNISH &amp; INSTALL UNION, 24"</t>
  </si>
  <si>
    <t>UTILITY FITTINGS, DUCTILE IRON/CAST IRON, FURNISH &amp; INSTALL UNION, 30"</t>
  </si>
  <si>
    <t>UTILITY FITTINGS, DUCTILE IRON/CAST IRON, FURNISH &amp; INSTALL UNION, 36"</t>
  </si>
  <si>
    <t>UTILITY FITTINGS, DUCTILE IRON/CAST IRON, FURNISH &amp; INSTALL, CAP/PLUG, 10"</t>
  </si>
  <si>
    <t>1055 51518</t>
  </si>
  <si>
    <t>UTILITY FITTINGS, DUCTILE IRON/CAST IRON, FURNISH &amp; INSTALL, CAP/PLUG, 18"</t>
  </si>
  <si>
    <t>UTILITY FITTINGS, DUCTILE IRON/CAST IRON, FURNISH &amp; INSTALL CAP/PLUG, 30"</t>
  </si>
  <si>
    <t>UTILITY FITTINGS, DUCTILE IRON/CAST IRON, FURNISH &amp; INSTALL CAP/PLUG, 36"</t>
  </si>
  <si>
    <t>1055 51542</t>
  </si>
  <si>
    <t>UTILITY FITTINGS, DUCTILE IRON/CAST IRON, FURNISH &amp; INSTALL CAP/PLUG, 42"</t>
  </si>
  <si>
    <t>1055 51560</t>
  </si>
  <si>
    <t>UTILITY FITTINGS, DUCTILE IRON/CAST IRON, FURNISH &amp; INSTALL CAP/PLUG, 60"</t>
  </si>
  <si>
    <t>UTILITY FITTINGS, DUCTILE IRON/CAST IRON, FURNISH &amp; INSTALL Y, 8"</t>
  </si>
  <si>
    <t>UTILITY FITTINGS, DUCTILE IRON/CAST IRON, FURNISH &amp; INSTALL Y, 10"</t>
  </si>
  <si>
    <t>UTILITY FITTINGS, DUCTILE IRON/CAST IRON, FURNISH &amp; INSTALL Y, 12"</t>
  </si>
  <si>
    <t>1055 51614</t>
  </si>
  <si>
    <t>UTILITY FITTINGS, DUCTILE IRON/CAST IRON, FURNISH &amp; INSTALL Y, 14"</t>
  </si>
  <si>
    <t>UTILITY FITTINGS, DUCTILE IRON/CAST IRON, FURNISH &amp; INSTALL Y, 16"</t>
  </si>
  <si>
    <t>1055 51808</t>
  </si>
  <si>
    <t>UTILITY FITTINGS, DUCTILE IRON/CAST IRON, FURNISH &amp; INSTALL CROSS, 8"</t>
  </si>
  <si>
    <t>1055 51810</t>
  </si>
  <si>
    <t>UTILITY FITTINGS, DUCTILE IRON/CAST IRON, FURNISH &amp; INSTALL CROSS, 10"</t>
  </si>
  <si>
    <t>1055 51812</t>
  </si>
  <si>
    <t>UTILITY FITTINGS, DUCTILE IRON/CAST IRON, FURNISH &amp; INSTALL CROSS, 12"</t>
  </si>
  <si>
    <t>1055 51814</t>
  </si>
  <si>
    <t>UTILITY FITTINGS, DUCTILE IRON/CAST IRON, FURNISH &amp; INSTALL CROSS, 14"</t>
  </si>
  <si>
    <t>1055 51816</t>
  </si>
  <si>
    <t>UTILITY FITTINGS, DUCTILE IRON/CAST IRON, FURNISH &amp; INSTALL CROSS, 16"</t>
  </si>
  <si>
    <t>1055 51818</t>
  </si>
  <si>
    <t>UTILITY FITTINGS, DUCTILE IRON/CAST IRON, FURNISH &amp; INSTALL CROSS, 18"</t>
  </si>
  <si>
    <t>1055 51820</t>
  </si>
  <si>
    <t>UTILITY FITTINGS, DUCTILE IRON/CAST IRON, FURNISH &amp; INSTALL CROSS, 20"</t>
  </si>
  <si>
    <t>1055 51824</t>
  </si>
  <si>
    <t>UTILITY FITTINGS, DUCTILE IRON/CAST IRON, FURNISH &amp; INSTALL CROSS, 24"</t>
  </si>
  <si>
    <t>1055 51830</t>
  </si>
  <si>
    <t>UTILITY FITTINGS, DUCTILE IRON/CAST IRON, FURNISH &amp; INSTALL CROSS, 30"</t>
  </si>
  <si>
    <t>1055 51836</t>
  </si>
  <si>
    <t>UTILITY FITTINGS, DUCTILE IRON/CAST IRON, FURNISH &amp; INSTALL CROSS, 36"</t>
  </si>
  <si>
    <t>1055 536</t>
  </si>
  <si>
    <t>ERROR: UTILITY FITTINGS, DUCTILE IRON/CAST IRON, FURNISH &amp; INSTALL CAP/PLUG, 36"</t>
  </si>
  <si>
    <t>1055 61118</t>
  </si>
  <si>
    <t>UTILITY FITTINGS FOR STEEL PIPE, FURNISH &amp; INSTALL, ELBOW, 18"</t>
  </si>
  <si>
    <t>1055 61420</t>
  </si>
  <si>
    <t>UTILITY FITTINGS FOR STEEL PIPE, FURNISH AND INSTALL, UNION, 20"</t>
  </si>
  <si>
    <t>UTILITY FITTINGS FOR STEEL PIPE, FURNISH &amp; INSTALL, CAP/PLUG, 24"</t>
  </si>
  <si>
    <t>UTILITY FITTINGS FOR STEEL PIPE, FURNISH &amp; INSTALL, CAP/PLUG, 42"</t>
  </si>
  <si>
    <t>105531416</t>
  </si>
  <si>
    <t>ERROR: UTILITY FITTINGS</t>
  </si>
  <si>
    <t>105541416</t>
  </si>
  <si>
    <t>ERROR: UTILITY FITTINGS FOR PE PIPE, FURNISH &amp; INSTALL, UNION, 16"</t>
  </si>
  <si>
    <t>1060 11111</t>
  </si>
  <si>
    <t>UTILITY STRUCTURE, BELOW GROUND, F&amp;I, ELECTRICAL COMMUNIC, 0 - 80 FT3, 0 - 6'</t>
  </si>
  <si>
    <t>UTILITY STRUCTURE, BELOW GROUND, F&amp;I, WATER/SEWER, 0 - 80 FT3, &gt;12'</t>
  </si>
  <si>
    <t>UTILITY STRUCTURE, BELOW GROUND, F&amp;I, WATER / SEWER &gt; 80 FT3, 0 - 6'</t>
  </si>
  <si>
    <t>UTILITY STRUCTURE, BELOW GROUND, F&amp;I, WATER / SEWER &gt; 80 FT3, &gt; 12'</t>
  </si>
  <si>
    <t>1060 13</t>
  </si>
  <si>
    <t>UTILITY STRUCTURE, BELOW GROUND, INSTALL</t>
  </si>
  <si>
    <t>UTILITY STRUCTURE, BELOW GROUND, REMOVE/STOCKPILE/ SALVAGE, DOT/OTHER AGENCY RETAINS OWNERSHIP</t>
  </si>
  <si>
    <t>1060 19  1</t>
  </si>
  <si>
    <t>UTILITY STRUCTURE, REMOVE FLOW METER VAULT, PROJECT 423251-5-56-04</t>
  </si>
  <si>
    <t>1060 19  2</t>
  </si>
  <si>
    <t>UTILITY STRUCTURE, REMOVE PUMP STATION 500, PROJECT 423251-5-52-01</t>
  </si>
  <si>
    <t>1060 19222</t>
  </si>
  <si>
    <t>UTILITY STRUCTURE, BELOW GROUND, REHAB, WATER/SEWER &gt; 80 FT3, 6.1-12' DEEP</t>
  </si>
  <si>
    <t>UTILITY STRUCTURE- ABOVE GROUND, 0-1 CY PAD, WITHOUT COVER</t>
  </si>
  <si>
    <t>UTILITY STRUCTURE- ABOVE GROUND, 0-1 CY PAD, WITH COVER</t>
  </si>
  <si>
    <t>1060 21 20</t>
  </si>
  <si>
    <t>UTILITY STRUCTURE- ABOVE GROUND, 1.1-3 CY PAD, WITHOUT COVER</t>
  </si>
  <si>
    <t>1060 23 30</t>
  </si>
  <si>
    <t>UTILITY STRUCTURE- ABOVE GROUND, INSTALL 1.1-3 CY PAD, WITHOUT COVER</t>
  </si>
  <si>
    <t>UTILITY STRUCTURE, ABOVE GROUND, ADJUST &amp; MODIFY</t>
  </si>
  <si>
    <t>1060 31  1</t>
  </si>
  <si>
    <t>UTILITY STRUCTURE, FURNISH AND INSTALL- REPLACE EXISTING RIM</t>
  </si>
  <si>
    <t>1060 31  2</t>
  </si>
  <si>
    <t>UTILITY STRUCTURE, FURNISH AND INSTALL- REPLACE EXISTING COVER</t>
  </si>
  <si>
    <t>1060 32  1</t>
  </si>
  <si>
    <t>UTILITY STRUCTURE, INSTALL- MATERIALS FURNISHED BY UTILITY, RIM</t>
  </si>
  <si>
    <t>1060 32  2</t>
  </si>
  <si>
    <t>UTILITY STRUCTURE, INSTALL- MATERIALS FURNISHED BY UTILITY, COVER</t>
  </si>
  <si>
    <t>1070  1 10</t>
  </si>
  <si>
    <t>UTILITY AUXILIARY ITEMS, SIGN UP TO 12 SF</t>
  </si>
  <si>
    <t>1070  1 11</t>
  </si>
  <si>
    <t>UTILITY AUXILIARY ITEMS, SIGN 12-20 SF</t>
  </si>
  <si>
    <t>UTILITY FIXTURES,  F&amp;I, 0 - 1.9", VALVE/METER BOX</t>
  </si>
  <si>
    <t>1080 11102</t>
  </si>
  <si>
    <t>UTILITY FIXTURES,  F&amp;I, 0 - 1.9", BACKFLOW ASSEMBLY</t>
  </si>
  <si>
    <t>1080 11103</t>
  </si>
  <si>
    <t>UTILITY FIXTURES,  F&amp;I, 0 - 1.9", TAPPING SADDLE / SLEEVE</t>
  </si>
  <si>
    <t>UTILITY FIXTURES,  F&amp;I, 0 - 1.9", VALVE ASSEMBLY</t>
  </si>
  <si>
    <t>1080 11105</t>
  </si>
  <si>
    <t>UTILITY FIXTURES,  F&amp;I, 0-1.9", BLOWOFF ASSEMBLY</t>
  </si>
  <si>
    <t>1080 11106</t>
  </si>
  <si>
    <t>UTILITY FIXTURES,  F&amp;I, 0 - 1.9", VAC / AIR ASSEMBLY</t>
  </si>
  <si>
    <t>1080 11107</t>
  </si>
  <si>
    <t>UTILITY FIXTURES,  F&amp;I, 0 - 1.9", LINE STOP ASSEMBLY</t>
  </si>
  <si>
    <t>UTILITY FIXTURES,  F&amp;I, 0 - 1.9", SAMPLE POINT</t>
  </si>
  <si>
    <t>UTILITY FIXTURES,  F&amp;I, 2-4.9", VALVE/METER BOX</t>
  </si>
  <si>
    <t>1080 11202</t>
  </si>
  <si>
    <t>UTILITY FIXTURES, F&amp;I, 2 - 4.9", BACKFLOW ASSEMBLY</t>
  </si>
  <si>
    <t>UTILITY FIXTURES,  F&amp;I, 2-4.9", TAPPING SADDLE/SLEEVE</t>
  </si>
  <si>
    <t>UTILITY FIXTURES,  F&amp;I, 2-4.9", VALVE ASSEMBLY</t>
  </si>
  <si>
    <t>UTILITY FIXTURES,  F&amp;I, 2-4.9", BLOWOFF ASSEMBLY</t>
  </si>
  <si>
    <t>UTILITY FIXTURES,  F&amp;I, 2-4.9",  VAC/AIR ASSEMBLY</t>
  </si>
  <si>
    <t>1080 11207</t>
  </si>
  <si>
    <t>UTILITY FIXTURES,  F&amp;I, 2-4.9", LINE STOP ASSEMBLY</t>
  </si>
  <si>
    <t>UTILITY FIXTURES,  F&amp;I, 2-4.9", MECHANICAL JOINT RESTRAINT</t>
  </si>
  <si>
    <t>1080 11301</t>
  </si>
  <si>
    <t>UTILITY FIXTURES,  F&amp;I, 5.0 - 7.9", VALVE/METER BOX</t>
  </si>
  <si>
    <t>1080 11302</t>
  </si>
  <si>
    <t>UTILITY FIXTURES, F&amp;I, 5.0 - 7.9", BACKFLOW ASSEMBLY</t>
  </si>
  <si>
    <t>UTILITY FIXTURES,  F&amp;I, 5.0 - 7.9", TAPPING SADDLE/SLEEVE</t>
  </si>
  <si>
    <t>UTILITY FIXTURES,  F&amp;I, 5.0 - 7.9", VALVE ASSEMBLY</t>
  </si>
  <si>
    <t>1080 11305</t>
  </si>
  <si>
    <t>UTILITY FIXTURES,  F&amp;I, 5.0 - 7.9", BLOWOFF ASSEMBLY</t>
  </si>
  <si>
    <t>UTILITY FIXTURES,  F&amp;I, 5.0 - 7.9", VAC/AIR ASSEMBLEY</t>
  </si>
  <si>
    <t>UTILITY FIXTURES,  F&amp;I, 5-7.9", LINE STOP ASSEMBLY</t>
  </si>
  <si>
    <t>UTILITY FIXTURES,  F&amp;I, 5-7.9", MECHANICAL JOINT RESTRAINT</t>
  </si>
  <si>
    <t>1080 11310</t>
  </si>
  <si>
    <t>UTILITY FIXTURES,  F&amp;I, 5-7.9", FLEXIBLE EXPANSION JOINT</t>
  </si>
  <si>
    <t>1080 11311</t>
  </si>
  <si>
    <t>UTILITY FIXTURES,  F&amp;I, 5-7.9", FAN GUARD</t>
  </si>
  <si>
    <t>1080 11313</t>
  </si>
  <si>
    <t>UTILITY FIXTURES,  F&amp;I, 5.0 - 7.9", PLUG VALVE ASSEMBLY</t>
  </si>
  <si>
    <t>UTILITY FIXTURES, F&amp;I, 8.0 - 19.9", VALVE METER BOX</t>
  </si>
  <si>
    <t>1080 11402</t>
  </si>
  <si>
    <t>UTILITY FIXTURES, F&amp;I, 8.0 - 19.9", BACKFLOW ASSEMBLY</t>
  </si>
  <si>
    <t>UTILITY FIXTURES,  F&amp;I, 8.0-19.9", TAPPING SADDLE/SLEEVE</t>
  </si>
  <si>
    <t>UTILITY FIXTURES,  F&amp;I, 8.0-19.9", VALVE ASSEMBLY</t>
  </si>
  <si>
    <t>UTILITY FIXTURES,  F&amp;I, 8.0-19.9", BLOWOFF ASSEMBLY</t>
  </si>
  <si>
    <t>1080 11406</t>
  </si>
  <si>
    <t>UTILITY FIXTURES,  F&amp;I, 8.0-19.9", VAC/AIR ASSEMBLY</t>
  </si>
  <si>
    <t>UTILITY FIXTURES,  F&amp;I, 8-19.9", LINE STOP ASSEMBLY</t>
  </si>
  <si>
    <t>1080 11408</t>
  </si>
  <si>
    <t>UTILITY FIXTURES,  F&amp;I, 8-19.9", MJS ADAPTER</t>
  </si>
  <si>
    <t>UTILITY FIXTURES,  F&amp;I, 8-19.9", MECHANICAL JOINT RESTRAINT</t>
  </si>
  <si>
    <t>1080 11410</t>
  </si>
  <si>
    <t>UTILITY FIXTURES,  F&amp;I, 8-19.9", FLEXIBLE EXPANSION JOINT</t>
  </si>
  <si>
    <t>1080 11411</t>
  </si>
  <si>
    <t>UTILITY FIXTURES,  F&amp;I, 8-19.9", FAN GUARD</t>
  </si>
  <si>
    <t>1080 11412</t>
  </si>
  <si>
    <t>UTILITY FIXTURES, F&amp;I, 8.0-19.9", SAMPLE POINT</t>
  </si>
  <si>
    <t>1080 11413</t>
  </si>
  <si>
    <t>UTILITY FIXTURES,  F&amp;I, 8.0-19.9", PLUG VALVE ASSEMBLY</t>
  </si>
  <si>
    <t>1080 11501</t>
  </si>
  <si>
    <t>UTILITY FIXTURES,  F&amp;I, 20-49.9", VALVE/METER BOX</t>
  </si>
  <si>
    <t>1080 11502</t>
  </si>
  <si>
    <t>UTILITY FIXTURES, F&amp;I, 20-49.9", BACKFLOW ASSEMBLY</t>
  </si>
  <si>
    <t>UTILITY FIXTURES, F&amp;I, 20-49.9", TAPPING SADDLE/SLEEVE</t>
  </si>
  <si>
    <t>UTILITY FIXTURES, F&amp;I, 20-49.9",  VALVE ASSEMBLY</t>
  </si>
  <si>
    <t>1080 11506</t>
  </si>
  <si>
    <t>UTILITY FIXTURES, F&amp;I, 20-49.9", VAC/AIR ASSEMBLY</t>
  </si>
  <si>
    <t>UTILITY FIXTURES, F&amp;I, 20-49.9", LINE STOP ASSEMBLY</t>
  </si>
  <si>
    <t>1080 11508</t>
  </si>
  <si>
    <t>UTILITY FIXTURES,  F&amp;I, 20-49.9",  MECHANICAL JOINT SEPARATOR</t>
  </si>
  <si>
    <t>UTILITY FIXTURES,  F&amp;I, 20-49.9", MECHANICAL JOINT RESTRAINT</t>
  </si>
  <si>
    <t>1080 11513</t>
  </si>
  <si>
    <t>UTILITY FIXTURES, F&amp;I, 20-49.9", PLUG VALVE</t>
  </si>
  <si>
    <t>1080 11603</t>
  </si>
  <si>
    <t>UTILITY FIXTURES, F&amp;I, 50" OR GREATER, TAPPING SADDLE/SLEEVE</t>
  </si>
  <si>
    <t>1080 11604</t>
  </si>
  <si>
    <t>UTILITY FIXTURES, F&amp;I, 50" OR GREATER,  VALVE ASSEMBLY</t>
  </si>
  <si>
    <t>1080 11608</t>
  </si>
  <si>
    <t>UTILITY FIXTURES,  F&amp;I, 50" OR GREATER, MECHANICAL JOINT SEPARATOR</t>
  </si>
  <si>
    <t>1080 12304</t>
  </si>
  <si>
    <t>UTILITY FIXTURES,  FURNISH, 5.0 - 7.9", VALVE ASSEMBLY</t>
  </si>
  <si>
    <t>1080 12403</t>
  </si>
  <si>
    <t>UTILITY FIXTURES,  FURNISH, 8.0-19.9", TAPPING SADDLE/SLEEVE</t>
  </si>
  <si>
    <t>1080 12404</t>
  </si>
  <si>
    <t>UTILITY FIXTURES,  FURNISH, 8.0-19.9", VALVE ASSEMBLY</t>
  </si>
  <si>
    <t>1080 12504</t>
  </si>
  <si>
    <t>UTILITY FIXTURES, FURNISH, 20-49.9",  VALVE ASSEMBLY</t>
  </si>
  <si>
    <t>1080 13101</t>
  </si>
  <si>
    <t>UTILITY FIXTURES,  INSTALL, 0 - 1.9", VALVE/METER BOX</t>
  </si>
  <si>
    <t>1080 13201</t>
  </si>
  <si>
    <t>UTILITY FIXTURES,  INSTALL, 2.0 - 4.9", VALVE/METER BOX</t>
  </si>
  <si>
    <t>1080 13403</t>
  </si>
  <si>
    <t>UTILITY FIXTURES,  INSTALL, 8.0-19.9", TAPPING SADDLE/SLEEVE</t>
  </si>
  <si>
    <t>1080 13404</t>
  </si>
  <si>
    <t>UTILITY FIXTURES,  INSTALL, 8.0-19.9", VALVE ASSEMBLY</t>
  </si>
  <si>
    <t>1080 13504</t>
  </si>
  <si>
    <t>UTILITY FIXTURES, INSTALL, 20-49.9", VALVE ASSEMBLY</t>
  </si>
  <si>
    <t>1080 136</t>
  </si>
  <si>
    <t>ERROR: UTILITY FIXTURE- LINE STOP ASSEMBLY, FURNISH AND INSTALL, 36"</t>
  </si>
  <si>
    <t>1080 14</t>
  </si>
  <si>
    <t>UTILITY FIXTURES,  RELOCATE</t>
  </si>
  <si>
    <t>UTILITY FIXTURES, REMOVE &amp; DISPOSE</t>
  </si>
  <si>
    <t>1080 16401</t>
  </si>
  <si>
    <t>UTILITY FIXTURES, REMOVE &amp; DISPOSE,8 -19.9", VALVE / METER BOX</t>
  </si>
  <si>
    <t>1080 17</t>
  </si>
  <si>
    <t>UTILITY FIXTURES, REMOVE, STOCKPILE / SALVAGE</t>
  </si>
  <si>
    <t>UTILITY FIXTURE, VALVE/METER BOX, FURNISH &amp; INSTALL, 1.5"</t>
  </si>
  <si>
    <t>UTILITY FIXTURE, VALVE/METER BOX, FURNISH &amp; INSTALL, 4"</t>
  </si>
  <si>
    <t>UTILITY FIXTURE, VALVE/METER BOX, FURNISH &amp; INSTALL, 10"</t>
  </si>
  <si>
    <t>UTILITY FIXTURE, VALVE/METER BOX, FURNISH &amp; INSTALL, 16"</t>
  </si>
  <si>
    <t>UTILITY FIXTURE, VALVE/METER BOX, FURNISH &amp; INSTALL, 18"</t>
  </si>
  <si>
    <t>UTILITY FIXTURE, VALVE/METER BOX, FURNISH &amp; INSTALL, 30"</t>
  </si>
  <si>
    <t>UTILITY FIXTURE- BACKFLOW ASSEMBLY, FURNISH &amp; INSTALL, 1”</t>
  </si>
  <si>
    <t>UTILITY FIXTURE- BACKFLOW ASSEMBLY, FURNISH &amp; INSTALL, 2”</t>
  </si>
  <si>
    <t>UTILITY FIXTURE- BACKFLOW ASSEMBLY, FURNISH &amp; INSTALL, 4”</t>
  </si>
  <si>
    <t>UTILITY FIXTURE- BACKFLOW ASSEMBLY, FURNISH &amp; INSTALL, 6”</t>
  </si>
  <si>
    <t>UTILITY FIXTURE- BACKFLOW ASSEMBLY, FURNISH &amp; INSTALL, 8”</t>
  </si>
  <si>
    <t>UTILITY FIXTURE- BACKFLOW ASSEMBLY, FURNISH &amp; INSTALL, 10”</t>
  </si>
  <si>
    <t>UTILITY FIXTURE- BACKFLOW ASSEMBLY, FURNISH &amp; INSTALL, 12”</t>
  </si>
  <si>
    <t>1080 22500</t>
  </si>
  <si>
    <t>UTILITY FIXTURE- BACKFLOW ASSEMBLY, ADJUST/MODIFY</t>
  </si>
  <si>
    <t>UTILITY FIXTURE- BACKFLOW ASSEMBLY, REMOVE</t>
  </si>
  <si>
    <t>1080 23075</t>
  </si>
  <si>
    <t>UTILITY FIXTURE- TAPPING SADDLE/SLEEVE, FURNISH &amp; INSTALL, 3/4"</t>
  </si>
  <si>
    <t>1080 23103</t>
  </si>
  <si>
    <t>UTILITY FIXTURE- TAPPING SADDLE/SLEEVE, FURNISH &amp; INSTALL, 3"</t>
  </si>
  <si>
    <t>UTILITY FIXTURE- TAPPING SADDLE/SLEEVE, FURNISH &amp; INSTALL, 4"</t>
  </si>
  <si>
    <t>UTILITY FIXTURE- TAPPING SADDLE/SLEEVE, FURNISH &amp; INSTALL, 10"</t>
  </si>
  <si>
    <t>UTILITY FIXTURE- TAPPING SADDLE/SLEEVE, FURNISH &amp; INSTALL, 18"</t>
  </si>
  <si>
    <t>UTILITY FIXTURE- TAPPING SADDLE/SLEEVE, FURNISH &amp; INSTALL, 30"</t>
  </si>
  <si>
    <t>UTILITY FIXTURE- TAPPING SADDLE/SLEEVE, FURNISH &amp; INSTALL, 36"</t>
  </si>
  <si>
    <t>UTILITY FIXTURE- TAPPING SADDLE/SLEEVE, FURNISH &amp; INSTALL, 42"</t>
  </si>
  <si>
    <t>UTILITY FIXTURE, VALVE ASSEMBLY, FURNISH AND INSTALL, 1.5"</t>
  </si>
  <si>
    <t>UTILITY FIXTURE, VALVE ASSEMBLY, FURNISH AND INSTALL, 3"</t>
  </si>
  <si>
    <t>UTILITY FIXTURE, VALVE ASSEMBLY, FURNISH AND INSTALL, 10"</t>
  </si>
  <si>
    <t>UTILITY FIXTURE, VALVE ASSEMBLY, FURNISH AND INSTALL, 18"</t>
  </si>
  <si>
    <t>UTILITY FIXTURE, VALVE ASSEMBLY, FURNISH AND INSTALL, 30"</t>
  </si>
  <si>
    <t>1080 24136</t>
  </si>
  <si>
    <t>UTILITY FIXTURE, VALVE ASSEMBLY, FURNISH AND INSTALL, 36"</t>
  </si>
  <si>
    <t>1080 24142</t>
  </si>
  <si>
    <t>UTILITY FIXTURE, VALVE ASSEMBLY, FURNISH AND INSTALL, 42"</t>
  </si>
  <si>
    <t>1080 24148</t>
  </si>
  <si>
    <t>UTILITY FIXTURE, VALVE ASSEMBLY, FURNISH AND INSTALL, 48"</t>
  </si>
  <si>
    <t>1080 25104</t>
  </si>
  <si>
    <t>UTILITY FIXTURE- BLOWOFF ASSEMBLY, FURNISH AND INSTALL, 4"</t>
  </si>
  <si>
    <t>1080 25106</t>
  </si>
  <si>
    <t>UTILITY FIXTURE- BLOWOFF ASSEMBLY, FURNISH AND INSTALL, 6"</t>
  </si>
  <si>
    <t>1080 25108</t>
  </si>
  <si>
    <t>UTILITY FIXTURE- BLOWOFF ASSEMBLY, FURNISH AND INSTALL, 8"</t>
  </si>
  <si>
    <t>1080 25110</t>
  </si>
  <si>
    <t>UTILITY FIXTURE- BLOWOFF ASSEMBLY, FURNISH AND INSTALL, 10"</t>
  </si>
  <si>
    <t>1080 26101</t>
  </si>
  <si>
    <t>UTILITY FIXTURE, VAC/AIR ASSEMBLY, FURNISH &amp; INSTALL 1"</t>
  </si>
  <si>
    <t>1080 26103</t>
  </si>
  <si>
    <t>UTILITY FIXTURE, VAC/AIR ASSEMBLY, FURNISH &amp; INSTALL 3"</t>
  </si>
  <si>
    <t>UTILITY FIXTURE, VAC/AIR ASSEMBLY, FURNISH &amp; INSTALL 4"</t>
  </si>
  <si>
    <t>UTILITY FIXTURE, VAC/AIR ASSEMBLY, FURNISH &amp; INSTALL 6"</t>
  </si>
  <si>
    <t>UTILITY FIXTURE, VAC/AIR ASSEMBLY, FURNISH &amp; INSTALL 8"</t>
  </si>
  <si>
    <t>UTILITY FIXTURE, VAC/AIR ASSEMBLY, FURNISH &amp; INSTALL 10"</t>
  </si>
  <si>
    <t>UTILITY FIXTURE, VAC/AIR ASSEMBLY, FURNISH AND INSTALL12"</t>
  </si>
  <si>
    <t>UTILITY FIXTURE, VAC/AIR ASSEMBLY, FURNISH AND INSTALL14"</t>
  </si>
  <si>
    <t>UTILITY FIXTURE, VAC/AIR ASSEMBLY, FURNISH AND INSTALL, 16"</t>
  </si>
  <si>
    <t>UTILITY FIXTURE, VAC/AIR ASSEMBLY, FURNISH AND INSTALL, 18"</t>
  </si>
  <si>
    <t>UTILITY FIXTURE, VAC/AIR ASSEMBLY, FURNISH &amp; INSTALL 20"</t>
  </si>
  <si>
    <t>UTILITY FIXTURE, VAC/AIR ASSEMBLY, FURNISH AND INSTALL, 24"</t>
  </si>
  <si>
    <t>UTILITY FIXTURE, VAC/AIR ASSEMBLY, FURNISH &amp; INSTALL 30"</t>
  </si>
  <si>
    <t>UTILITY FIXTURE, VAC/AIR ASSEMBLY, RELOCATE</t>
  </si>
  <si>
    <t>UTILITY FIXTURE, VAC/AIR ASSEMBLY, ADJUST/MODIFY</t>
  </si>
  <si>
    <t>UTILITY FIXTURE, VAC/AIR ASSEMBLY, REMOVE</t>
  </si>
  <si>
    <t>1080 27  3</t>
  </si>
  <si>
    <t>ERROR: UTILITY FIXTURE-</t>
  </si>
  <si>
    <t>UTILITY FIXTURE- LINE STOP ASSEMBLY, FURNISH AND INSTALL, 4"</t>
  </si>
  <si>
    <t>UTILITY FIXTURE- LINE STOP ASSEMBLY, FURNISH AND INSTALL, 18"</t>
  </si>
  <si>
    <t>UTILITY FIXTURE- LINE STOP ASSEMBLY, FURNISH AND INSTALL, 30"</t>
  </si>
  <si>
    <t>UTILITY FIXTURE- LINE STOP ASSEMBLY, FURNISH AND INSTALL, 36"</t>
  </si>
  <si>
    <t>1080 27142</t>
  </si>
  <si>
    <t>UTILITY FIXTURE- LINE STOP ASSEMBLY, FURNISH AND INSTALL, 42"</t>
  </si>
  <si>
    <t>1080 27154</t>
  </si>
  <si>
    <t>UTILITY FIXTURE- LINE STOP ASSEMBLY, FURNISH AND INSTALL, 54"</t>
  </si>
  <si>
    <t>1080 27500</t>
  </si>
  <si>
    <t>UTILITY FIXTURE- LINE STOP ASSEMBLY, MODIFY</t>
  </si>
  <si>
    <t>UTILITY FIXTURE- MECHANICAL JOINT SEPARATOR, 8"</t>
  </si>
  <si>
    <t>UTILITY FIXTURE- MECHANICAL JOINT SEPARATOR, 16"</t>
  </si>
  <si>
    <t>UTILITY FIXTURE, MECHANICAL JOINT RESTRAINT, FURNISH &amp; INSTALL, 4"</t>
  </si>
  <si>
    <t>UTILITY FIXTURE, MECHANICAL JOINT RESTRAINT, FURNISH &amp; INSTALL, 18"</t>
  </si>
  <si>
    <t>UTILITY FIXTURE, MECHANICAL JOINT RESTRAINT, FURNISH &amp; INSTALL, 30"</t>
  </si>
  <si>
    <t>1080 29136</t>
  </si>
  <si>
    <t>UTILITY FIXTURE, MECHANICAL JOINT RESTRAINT, FURNISH &amp; INSTALL, 36"</t>
  </si>
  <si>
    <t>1080 29142</t>
  </si>
  <si>
    <t>UTILITY FIXTURE, MECHANICAL JOINT RESTRAINT, FURNISH &amp; INSTALL, 42"</t>
  </si>
  <si>
    <t>UTILITY FIXTURE- SAMPLE POINT, FURNISH &amp; INSTALL, 2"</t>
  </si>
  <si>
    <t>UTILITY FIXTURE- SAMPLE POINT, FURNISH &amp; INSTALL, 10"</t>
  </si>
  <si>
    <t>UTILITY FIXTURE- SAMPLE POINT, FURNISH &amp; INSTALL, 12"</t>
  </si>
  <si>
    <t>1080 32120</t>
  </si>
  <si>
    <t>UTILITY FIXTURE- SAMPLE POINT, FURNISH &amp; INSTALL, 20"</t>
  </si>
  <si>
    <t>UTILITY FIXTURE- SAMPLE POINT, FURNISH &amp; INSTALL, 24"</t>
  </si>
  <si>
    <t>1080 32130</t>
  </si>
  <si>
    <t>UTILITY FIXTURE- SAMPLE POINT, FURNISH &amp; INSTALL, 30"</t>
  </si>
  <si>
    <t>UTILITY FIXTURE- SAMPLE POINT, FURNISH &amp; INSTALL, 36"</t>
  </si>
  <si>
    <t>1080 33  6</t>
  </si>
  <si>
    <t>ERROR: UTILITY FIXTURE, VALVE ASSEMBLY, 6"</t>
  </si>
  <si>
    <t>UTILITY FIXTURE, PLUG VALVE, FURNISH AND INSTALL 4"</t>
  </si>
  <si>
    <t>UTILITY FIXTURE, PLUG VALVE, FURNISH AND INSTALL 6"</t>
  </si>
  <si>
    <t>UTILITY FIXTURE, PLUG VALVE, FURNISH AND INSTALL 8"</t>
  </si>
  <si>
    <t>UTILITY FIXTURE, PLUG VALVE, FURNISH AND INSTALL 10"</t>
  </si>
  <si>
    <t>UTILITY FIXTURE,  PLUG VALVE, FURNISH AND INSTALL 12"</t>
  </si>
  <si>
    <t>UTILITY FIXTURE,  PLUG VALVE, FURNISH AND INSTALL 14"</t>
  </si>
  <si>
    <t>UTILITY FIXTURE,  PLUG VALVE, FURNISH AND INSTALL 16"</t>
  </si>
  <si>
    <t>1080 33120</t>
  </si>
  <si>
    <t>UTILITY FIXTURE, PLUG VALVE, FURNISH AND INSTALL 20"</t>
  </si>
  <si>
    <t>UTILITY FIXTURE, PLUG VALVE, FURNISH AND INSTALL 24"</t>
  </si>
  <si>
    <t>1080 33142</t>
  </si>
  <si>
    <t>UTILITY FIXTURE, PLUG VALVE, FURNISH AND INSTALL 42"</t>
  </si>
  <si>
    <t>1501  2</t>
  </si>
  <si>
    <t>LIFT STATION, BYPASS PUMPING</t>
  </si>
  <si>
    <t>1644111 08</t>
  </si>
  <si>
    <t>FIRE HYDRANT, F&amp;I, STANDARD, 1 HOSE, 6"</t>
  </si>
  <si>
    <t>1644112 08</t>
  </si>
  <si>
    <t>FIRE HYDRANT, F&amp;I, STANDARD, 2 HOSE, 8"</t>
  </si>
  <si>
    <t>FIRE HYDRANT, F&amp;I, STANDARD, 2 HOSE, 1PUMPER, 2"</t>
  </si>
  <si>
    <t>FIRE HYDRANT, STANDARD, F&amp;I, 2 WAY,FLUSH TYPE, 1 HOSE, 1 PUMPER,6"</t>
  </si>
  <si>
    <t>FIRE HYDRANT, STANDARD, F&amp;I, 3 WAY, 2 HOSE, 1 PUMPER, 8"</t>
  </si>
  <si>
    <t>FIRE HYDRANT, F&amp;I, TRAFFIC, 2 HOSE, 1PUMPER, 6"</t>
  </si>
  <si>
    <t>1644213 08</t>
  </si>
  <si>
    <t>FIRE HYD,FURNISH,STANDARD,2 HOSE 1 PUMPER,6"</t>
  </si>
  <si>
    <t>1644300</t>
  </si>
  <si>
    <t>FIRE HYDRANT, INSTALL</t>
  </si>
  <si>
    <t>1720101</t>
  </si>
  <si>
    <t>TRANSFORMER, F&amp;I, 25 KVA CONTINUOUS SINGLE PHASE</t>
  </si>
  <si>
    <t>1720103</t>
  </si>
  <si>
    <t>TRANSFORMER, F&amp;I, 250 KVA CONTINUOUS SINGLE PHASE</t>
  </si>
  <si>
    <t>1820  1 19</t>
  </si>
  <si>
    <t>UTILITY CABLE, TELEPHONE/COMMUNICATIONS,  FURNISH &amp; INSTALL FOR 220442-4-</t>
  </si>
  <si>
    <t>1820  1 50</t>
  </si>
  <si>
    <t>UTILITY CABLE, TELEPHONE/COMMUNICATIONS, ADJUST &amp; MODIFY</t>
  </si>
  <si>
    <t>1820  1 60</t>
  </si>
  <si>
    <t>UTILITY CABLE, TELEPHONE/COMMUNICATIONS, REMOVE AND DISPOSE, CONTRACTOR TAKES OWNERSHIP</t>
  </si>
  <si>
    <t>1820  1 70</t>
  </si>
  <si>
    <t>UTILITY CABLE, TELEPHONE/COMMUNICATIONS, REMOVE &amp; STOCKPILE/SALVAGE</t>
  </si>
  <si>
    <t>1820  2 13</t>
  </si>
  <si>
    <t>UTILITY FIBER OPTIC,TELEPHONE COMMUNICATIONS, FURNISH &amp; INSTALL, 49 TO 96 FIBERS</t>
  </si>
  <si>
    <t>1820  2 60</t>
  </si>
  <si>
    <t>UTILITY FIBER OPTIC,TELEPHONE COMMUNICATIONS, REMOVE &amp; DISPOSE, CONTRACTOR TAKES OWNERSHIP</t>
  </si>
  <si>
    <t>ERROR: STRAIGHT CONC ENDWALL</t>
  </si>
  <si>
    <t>455 34 305</t>
  </si>
  <si>
    <t>ERROR: PRESTRESSED CONCRETE PILING, INCLUDES 100% DYNAMIC TESTING- PROJECT 424407-1-52-01, SIZE 24"</t>
  </si>
  <si>
    <t>ERROR: ITS CCTV  CAMERA, F&amp;I, DOME PTZ ENCLOSURE - PRESSURIZED, IP, THERMAL HYBRID</t>
  </si>
  <si>
    <t>713103102</t>
  </si>
  <si>
    <t>ERROR: PERMANENT TAPE, WHITE, SOLID, 8" LANE EXIT AT INTERCHANGE ON CONCRETE BRIDGE</t>
  </si>
  <si>
    <t>906173 18</t>
  </si>
  <si>
    <t>906173 19</t>
  </si>
  <si>
    <t>TWO COMPONENT POLYURETHANE INJECTION, PROJECT 410216-8-72-04</t>
  </si>
  <si>
    <t>906173 20</t>
  </si>
  <si>
    <t>TWO COMPONENT POLYURETHANE INJECTION, PROJECT 410213-4-72-24</t>
  </si>
  <si>
    <t>908333  1</t>
  </si>
  <si>
    <t>HIGH FRICTION  SURFACE TREATMENT (HFST),Opened by Mistake.</t>
  </si>
  <si>
    <t>913438  7</t>
  </si>
  <si>
    <t>914337  4</t>
  </si>
  <si>
    <t>ERROR: ASPHALT CONCRETE FRICTION COURSE, TRAFFIC C, FC 12.5, PG 76-22, HIGH POLYMER</t>
  </si>
  <si>
    <t>914550  3</t>
  </si>
  <si>
    <t>ERROR: FENCING- PEDESTRIAN BARRIER P3- 4' ROPE FENCE</t>
  </si>
  <si>
    <t>9999  3</t>
  </si>
  <si>
    <t>GENERIC CONTRACT CHANGE(S/M ONLY)</t>
  </si>
  <si>
    <t>9999  4</t>
  </si>
  <si>
    <t>9999  5</t>
  </si>
  <si>
    <t>UNILATERAL PAYMENT(S/M ONLY)</t>
  </si>
  <si>
    <t>9999  6</t>
  </si>
  <si>
    <t>COST SAVINGS INITIATIVE (CSI) (S/M ONLY)</t>
  </si>
  <si>
    <t>9999 21</t>
  </si>
  <si>
    <t>CONTINGENCY SA (First) (SM Only)</t>
  </si>
  <si>
    <t>9999 22</t>
  </si>
  <si>
    <t>CONTINGENCY SA (Second) (SM Only)</t>
  </si>
  <si>
    <t>9999 23</t>
  </si>
  <si>
    <t>CONTINGENCY SA (Third) (SM Only)</t>
  </si>
  <si>
    <t>9999 24</t>
  </si>
  <si>
    <t>CONTINGENCY SA (Fourth) (SM Only)</t>
  </si>
  <si>
    <t>9999 25</t>
  </si>
  <si>
    <t>CONTINGENCY SA (Fifth) (SM Only)</t>
  </si>
  <si>
    <t>9999 26</t>
  </si>
  <si>
    <t>CONTINGENCY SA (Sixth) (SM Only)</t>
  </si>
  <si>
    <t>9999 27</t>
  </si>
  <si>
    <t>CONTINGENCY SA (Seventh) (SM Only)</t>
  </si>
  <si>
    <t>9999 28</t>
  </si>
  <si>
    <t>CONTINGENCY SA (Eighth) (SM Only)</t>
  </si>
  <si>
    <t>9999 29</t>
  </si>
  <si>
    <t>CONTINGENCY SA (NINTH) (SM Only)</t>
  </si>
  <si>
    <t>9999 30</t>
  </si>
  <si>
    <t>CONTINGENCY SA (TENTH) (SM Only)</t>
  </si>
  <si>
    <t>9999 31</t>
  </si>
  <si>
    <t>CONTINGENCY SA (ELEVENTH) (SM Only)</t>
  </si>
  <si>
    <t>9999 32</t>
  </si>
  <si>
    <t>CONTINGENCY SA (TWELFTH) (SM Only)</t>
  </si>
  <si>
    <t>9999 33</t>
  </si>
  <si>
    <t>CONTINGENCY SA (THIRTEENTH) (SM Only)</t>
  </si>
  <si>
    <t>E060  1</t>
  </si>
  <si>
    <t>E099 1</t>
  </si>
  <si>
    <t>LUMP SUM</t>
  </si>
  <si>
    <t>E099 2</t>
  </si>
  <si>
    <t>PERIODIC PAYMENTS OF LUMP SUM</t>
  </si>
  <si>
    <t>E100  1  8</t>
  </si>
  <si>
    <t>DUMP TRUCK WITH OPERATOR, 8 CY TRUCK- MAINTENANCE HAULING</t>
  </si>
  <si>
    <t>E100  1 12</t>
  </si>
  <si>
    <t>DUMP TRUCK WITH OPERATOR, 12 CY TRUCK- MAINTENANCE HAULING</t>
  </si>
  <si>
    <t>E100  1 16</t>
  </si>
  <si>
    <t>DUMP TRUCK WITH OPERATOR, 16 CY TRUCK- MAINTENANCE HAULING</t>
  </si>
  <si>
    <t>E100  2</t>
  </si>
  <si>
    <t>TUG AND BARGE SERVICES- DISTRICT 2</t>
  </si>
  <si>
    <t>E101  1  1</t>
  </si>
  <si>
    <t>E101  2</t>
  </si>
  <si>
    <t>ERROR: MOBILIZATION, XXX</t>
  </si>
  <si>
    <t>E101 72</t>
  </si>
  <si>
    <t>MOBILIZATION (EMERGENCY RESPONSE)</t>
  </si>
  <si>
    <t>E101 74</t>
  </si>
  <si>
    <t>MOBILIZATION (SPECIALIZED)</t>
  </si>
  <si>
    <t>E102  1  2</t>
  </si>
  <si>
    <t>MAINTENANCE OF TRAFFIC (SITE SPECIFIC CONTRACTS)</t>
  </si>
  <si>
    <t>E102  1  3</t>
  </si>
  <si>
    <t>MAINTENANCE OF TRAFFIC (SITE SPECIFIC)</t>
  </si>
  <si>
    <t>E102  1  4</t>
  </si>
  <si>
    <t>MAINTENANCE OF TRAFFIC  (NIGHT WORK)</t>
  </si>
  <si>
    <t>E102  1  5</t>
  </si>
  <si>
    <t>MAINTENANCE OF TRAFFIC - EMERGENCY RESPONSE WITHIN 72 HOURS</t>
  </si>
  <si>
    <t>E102  4  1</t>
  </si>
  <si>
    <t>PEDESTRIAN OR BICYCLE SPECIAL DETOUR, PROJECT 449337-1-L2-01</t>
  </si>
  <si>
    <t>E102 10</t>
  </si>
  <si>
    <t>E102 10  1</t>
  </si>
  <si>
    <t>WORKSITE TRAFFIC SUPERVISOR  (REGULAR TIME)</t>
  </si>
  <si>
    <t>E102 11  1</t>
  </si>
  <si>
    <t>SERVICE PATROL</t>
  </si>
  <si>
    <t>E102 20</t>
  </si>
  <si>
    <t>PORTABLE LIGHTING UNIT (MAST MOUNTED)</t>
  </si>
  <si>
    <t>E102 74  9</t>
  </si>
  <si>
    <t>TRAFFIC CONES</t>
  </si>
  <si>
    <t>E102 75  1</t>
  </si>
  <si>
    <t>TEMPORARY CURB (INSTALL ONLY)</t>
  </si>
  <si>
    <t>E102 97  1</t>
  </si>
  <si>
    <t>TRUCK MOUNTED ATTENUATOR  (TEMPORARY)</t>
  </si>
  <si>
    <t>E102 97  2</t>
  </si>
  <si>
    <t>TRUCK MOUNTED ATTENUATOR (WITH OPERATOR)</t>
  </si>
  <si>
    <t>E102 99  1</t>
  </si>
  <si>
    <t>SIGN VARIABLE MESSAGE (FURNISH ONLY)</t>
  </si>
  <si>
    <t>E102100</t>
  </si>
  <si>
    <t>MOT MAINTENANCE SERVICES</t>
  </si>
  <si>
    <t>E102100  9</t>
  </si>
  <si>
    <t>MAINTENANCE SERVICE      MONTHLY</t>
  </si>
  <si>
    <t>E102100 10</t>
  </si>
  <si>
    <t>NECESSARY MAINTENANCE SERVICE (STRAIGHT TIME)</t>
  </si>
  <si>
    <t>E102100 12</t>
  </si>
  <si>
    <t>NECESSARY MAINTENANCE    SERVICE (STRAIGHT TIME)</t>
  </si>
  <si>
    <t>E102100 13</t>
  </si>
  <si>
    <t>NECESSARY MAINT SERVICE (OVERTIME SUNDAY/HOLIDAY)</t>
  </si>
  <si>
    <t>E102100 14</t>
  </si>
  <si>
    <t>NECESSARY MAINT SERVICE (OVERTIME WEEKDAYS &amp; SAT)</t>
  </si>
  <si>
    <t>E102100 16</t>
  </si>
  <si>
    <t>NECESSARY MAINT SERVICE (ROUND TRIP EXPENSE)</t>
  </si>
  <si>
    <t>E102100 20</t>
  </si>
  <si>
    <t>MOT MAINTENANCE SERVICES- TUG AND BARGE, PROJECT 410221-2-72-50</t>
  </si>
  <si>
    <t>E102108</t>
  </si>
  <si>
    <t>TEMPORARY WOOD POLE FOR EMERGENCY SIGNALIZATION, UP TO 50'</t>
  </si>
  <si>
    <t>E102109</t>
  </si>
  <si>
    <t>GUY WIRE FOR WOOD OR CONCRETE POLE, FURNISH AND INSTALL</t>
  </si>
  <si>
    <t>E103  3  1</t>
  </si>
  <si>
    <t>TEMPORARY WORK STRUCTURE, HYDRAULIC PUMP SERVICES</t>
  </si>
  <si>
    <t>E104  1  1</t>
  </si>
  <si>
    <t>SAND FILL FOR EROSION REPAIR</t>
  </si>
  <si>
    <t>E104  4  1</t>
  </si>
  <si>
    <t>MOWING                   (REGULAR/LARGE MACHINE)</t>
  </si>
  <si>
    <t>E104  4  2</t>
  </si>
  <si>
    <t>MOWING (SLOPE)</t>
  </si>
  <si>
    <t>E104  4  3</t>
  </si>
  <si>
    <t>MOWING (SMALL MACHINE)</t>
  </si>
  <si>
    <t>E104  4  4</t>
  </si>
  <si>
    <t>MOWING (INTERMEDIATE MACHINE)</t>
  </si>
  <si>
    <t>E104  4  5</t>
  </si>
  <si>
    <t>MOWING (SMALL MACHINE WITH COLLECTION AND DISPOSAL)</t>
  </si>
  <si>
    <t>E104  4  6</t>
  </si>
  <si>
    <t>MOWING (INTERMEDIATE MACHINE WITH COLLECTION AND DISPOSAL)</t>
  </si>
  <si>
    <t>E104 41</t>
  </si>
  <si>
    <t>MOWING (PERFORMANCE)</t>
  </si>
  <si>
    <t>E104 50</t>
  </si>
  <si>
    <t>WEED CONTROL MANUAL</t>
  </si>
  <si>
    <t>E106  1  2</t>
  </si>
  <si>
    <t>DEBRIS REMOVAL</t>
  </si>
  <si>
    <t>E106  1  3</t>
  </si>
  <si>
    <t>DEBRIS REMOVAL, ROADWAY SHOULDER AND MEDIAN PATROL</t>
  </si>
  <si>
    <t>E106  1  4</t>
  </si>
  <si>
    <t>DEBRIS REMOVAL, RESPONSE</t>
  </si>
  <si>
    <t>E106 22  1</t>
  </si>
  <si>
    <t>REM &amp; DISPOSAL OF DEAD ANIMALS (0 - 100 LBS)</t>
  </si>
  <si>
    <t>E106 22  2</t>
  </si>
  <si>
    <t>REM &amp; DISPOSAL OF DEAD ANIMALS (&gt; 100 LBS)</t>
  </si>
  <si>
    <t>E106 22  3</t>
  </si>
  <si>
    <t>LIVE ANIMAL REMOVAL</t>
  </si>
  <si>
    <t>E106 22  5</t>
  </si>
  <si>
    <t>REMOVAL &amp; DISPOSAL MATERIALS</t>
  </si>
  <si>
    <t>E107  1  1</t>
  </si>
  <si>
    <t>E107  1  2</t>
  </si>
  <si>
    <t>E107  2  1</t>
  </si>
  <si>
    <t>MOWING (LARGE MACHINE)</t>
  </si>
  <si>
    <t>E107  2  2</t>
  </si>
  <si>
    <t>E107  2  3</t>
  </si>
  <si>
    <t>E107  2  4</t>
  </si>
  <si>
    <t>E107  2  5</t>
  </si>
  <si>
    <t>WEED CONTROL, MANUAL</t>
  </si>
  <si>
    <t>E110  2</t>
  </si>
  <si>
    <t>E110  3  2</t>
  </si>
  <si>
    <t>REM OF EXIST STRUCTURES</t>
  </si>
  <si>
    <t>E110  3  3</t>
  </si>
  <si>
    <t>REMOVAL OF EXITING STRUCTURE (INLET)</t>
  </si>
  <si>
    <t>E110  71</t>
  </si>
  <si>
    <t>E110 30</t>
  </si>
  <si>
    <t>E110 301</t>
  </si>
  <si>
    <t>LITTER REMOVAL (PERFORMANCE)</t>
  </si>
  <si>
    <t>E110 31</t>
  </si>
  <si>
    <t>SWEEPING (MECHANICAL)</t>
  </si>
  <si>
    <t>E110 31  3</t>
  </si>
  <si>
    <t>SWEEPING (MECHANICAL), E3T70</t>
  </si>
  <si>
    <t>E110 32  1</t>
  </si>
  <si>
    <t>EDGING AND SWEEPING</t>
  </si>
  <si>
    <t>E110 32  2</t>
  </si>
  <si>
    <t>EDGING</t>
  </si>
  <si>
    <t>E110 33</t>
  </si>
  <si>
    <t>BRIDGE SHOULDER SWEEPING</t>
  </si>
  <si>
    <t>E110 70</t>
  </si>
  <si>
    <t>REMOVAL OF FLEXIBLE PAVEMENT</t>
  </si>
  <si>
    <t>E110 71</t>
  </si>
  <si>
    <t>CLEAN OUTFALL DITCH, UP TO 15' WIDE</t>
  </si>
  <si>
    <t>E110 72</t>
  </si>
  <si>
    <t>CLEAN OUTFALL DITCH, 15-30' WIDE</t>
  </si>
  <si>
    <t>E110 73</t>
  </si>
  <si>
    <t>CLEAN OUTFALL DITCH, GREATER THAN 30' WIDE</t>
  </si>
  <si>
    <t>E111  1  1</t>
  </si>
  <si>
    <t>DITCH AND CANAL, CLEANING, UP TO 15' WIDE</t>
  </si>
  <si>
    <t>E111  1  2</t>
  </si>
  <si>
    <t>DITCH AND CANAL, CLEANING, 15'-30' WIDE</t>
  </si>
  <si>
    <t>E111  1  3</t>
  </si>
  <si>
    <t>DITCH AND CANAL, CLEANING, GREATER THAN 30' WIDE</t>
  </si>
  <si>
    <t>E111  2  1</t>
  </si>
  <si>
    <t>DITCH AND CANAL, CLEAN, GRADE AND RESHAPE, UP TO 15' WIDE</t>
  </si>
  <si>
    <t>E111  2  2</t>
  </si>
  <si>
    <t>DITCH AND CANAL, CLEAN, GRADE AND RESHAPE, 15'-30' WIDE</t>
  </si>
  <si>
    <t>E111  2  3</t>
  </si>
  <si>
    <t>DITCH AND CANAL, CLEAN, GRADE AND RESHAPE, GREATER THAN 30' WIDE</t>
  </si>
  <si>
    <t>E120 10  1</t>
  </si>
  <si>
    <t>CLEAN AND RESHAPE DITCH  (SPREAD)</t>
  </si>
  <si>
    <t>E120 10  2</t>
  </si>
  <si>
    <t>CLEAN AND RESHAPE DITCH  (HAUL)</t>
  </si>
  <si>
    <t>E120 10  3</t>
  </si>
  <si>
    <t>CLEAN AND RESHAPE CANAL (&lt; 3.5' DEPTH)</t>
  </si>
  <si>
    <t>E120 10  4</t>
  </si>
  <si>
    <t>CLEAN AND RESHAPE CANAL  (3.5' TO 7.0' DEPTH)</t>
  </si>
  <si>
    <t>E120 10  5</t>
  </si>
  <si>
    <t>CLEAN AND RESHAPE CANAL  (&gt; 7.0' DEPTH)</t>
  </si>
  <si>
    <t>E120 10 10</t>
  </si>
  <si>
    <t>DREDGING</t>
  </si>
  <si>
    <t>E173 77  1</t>
  </si>
  <si>
    <t>CHEMICAL GROUT SOIL STABILIZATION</t>
  </si>
  <si>
    <t>E173 78  1</t>
  </si>
  <si>
    <t>SAND CEMENT GROUT ORDERED, NOT PUMPED- FOR SOIL STABILZATION</t>
  </si>
  <si>
    <t>E173 78  2</t>
  </si>
  <si>
    <t>GROUT ORDERED, NOT PUMPED- FOR SOIL STABILZATION</t>
  </si>
  <si>
    <t>E327 73</t>
  </si>
  <si>
    <t>MILLING EXISTING ASPHALT PAVEMENT</t>
  </si>
  <si>
    <t>E339  2</t>
  </si>
  <si>
    <t>ASPHALTIC CONCRETE (COLD PATCH)</t>
  </si>
  <si>
    <t>E350 72  1</t>
  </si>
  <si>
    <t>CLEANING &amp; RESEALING JOINTS(EXPANSION)</t>
  </si>
  <si>
    <t>E350 74  6</t>
  </si>
  <si>
    <t>PAVEMENT JOINT  (HOT POURED &gt; 3/4")</t>
  </si>
  <si>
    <t>E350 74  8</t>
  </si>
  <si>
    <t>PAVEMENT JOINT  (SILICON)</t>
  </si>
  <si>
    <t>E350 99</t>
  </si>
  <si>
    <t>CLEANING &amp; SEALING CRACKS IN ASPHALT PAVEMENT</t>
  </si>
  <si>
    <t>E352  1</t>
  </si>
  <si>
    <t>CUT OR GRIND RDWY TO REMOVE SPILL IRREGULARITIES</t>
  </si>
  <si>
    <t>E352 70  1</t>
  </si>
  <si>
    <t>GRINDING CONCETE PAVEMENT</t>
  </si>
  <si>
    <t>E352 70100</t>
  </si>
  <si>
    <t>GRINDING CONCRETE PAVEMENT, LONGITUDINAL GROOVE</t>
  </si>
  <si>
    <t>E354 72</t>
  </si>
  <si>
    <t>SUBSURFACE POLYURETHANE INJECTION</t>
  </si>
  <si>
    <t>E400 90</t>
  </si>
  <si>
    <t>E400144</t>
  </si>
  <si>
    <t>CLEANING &amp; PAINTING CONCRETE SURFACES</t>
  </si>
  <si>
    <t>E400149</t>
  </si>
  <si>
    <t>UNDER BRIDGE ACCESS EQUIPMENT</t>
  </si>
  <si>
    <t>E400403</t>
  </si>
  <si>
    <t>CONCRETE REMOVAL</t>
  </si>
  <si>
    <t>E425 73  1</t>
  </si>
  <si>
    <t>CLEANING MANHOLES AND INLETS (MECHANICAL)</t>
  </si>
  <si>
    <t>E425 73  2</t>
  </si>
  <si>
    <t>REPAIR LEAKS IN MANHOLES AND INLETS</t>
  </si>
  <si>
    <t>E425 73  3</t>
  </si>
  <si>
    <t>FRAME AND GRATE  (F&amp;I)</t>
  </si>
  <si>
    <t>E425 73  4</t>
  </si>
  <si>
    <t>RESET EXISTING FRAME AND GRATE</t>
  </si>
  <si>
    <t>E425 73  5</t>
  </si>
  <si>
    <t>CLEANING MANHOLES AND INLETS  (MANUAL)</t>
  </si>
  <si>
    <t>E425 73  6</t>
  </si>
  <si>
    <t>SECURE MANHOLE / INLET LIDS</t>
  </si>
  <si>
    <t>E425 73  7</t>
  </si>
  <si>
    <t>MANHOLE FRAME &amp; COVER</t>
  </si>
  <si>
    <t>E425 73  8</t>
  </si>
  <si>
    <t>MANHOLE COVER</t>
  </si>
  <si>
    <t>E430 17 99</t>
  </si>
  <si>
    <t>PIPE REMOVAL</t>
  </si>
  <si>
    <t>E430 50  1</t>
  </si>
  <si>
    <t>DEWATERING FOR PIPE INSTALLATION, PROJECT 423781-1-72-44.</t>
  </si>
  <si>
    <t>E430 50  2</t>
  </si>
  <si>
    <t>WEEP HOLE FILTER , CONTRACT E20A2</t>
  </si>
  <si>
    <t>E430 50  3</t>
  </si>
  <si>
    <t>E430 82 11</t>
  </si>
  <si>
    <t>CLEAN &amp; SEAL EXISTING PIPE JOINT, 0-24"  STORM SEWER</t>
  </si>
  <si>
    <t>E430 82 12</t>
  </si>
  <si>
    <t>CLEAN &amp; SEAL EXISTING PIPE JOINT, 25-36"  STORM SEWER</t>
  </si>
  <si>
    <t>E430 82 13</t>
  </si>
  <si>
    <t>CLEAN &amp; SEAL EXISTING PIPE JOINT, 37-48"  STORM SEWER</t>
  </si>
  <si>
    <t>E430 82 14</t>
  </si>
  <si>
    <t>CLEAN &amp; SEAL EXISTING PIPE JOINT, 49-60"  STORM SEWER</t>
  </si>
  <si>
    <t>E430 82 15</t>
  </si>
  <si>
    <t>CLEAN &amp; SEAL EXISTING PIPE JOINT, 61" OR GREATER STORM SEWER</t>
  </si>
  <si>
    <t>E430 94  1</t>
  </si>
  <si>
    <t>DESILT PIPE, 0 to 24"</t>
  </si>
  <si>
    <t>E430 94  2</t>
  </si>
  <si>
    <t>DESILT PIPE, 25-36"</t>
  </si>
  <si>
    <t>E430 94  3</t>
  </si>
  <si>
    <t>DESILT PIPE, 37-48"</t>
  </si>
  <si>
    <t>E430 94  4</t>
  </si>
  <si>
    <t>DESILT PIPE, 49-60"</t>
  </si>
  <si>
    <t>E430 94  5</t>
  </si>
  <si>
    <t>DESILT PIPE, 61" OR GREATER</t>
  </si>
  <si>
    <t>E430949 13</t>
  </si>
  <si>
    <t>DESILTING PIPE (UNDERDRAIN) (4")</t>
  </si>
  <si>
    <t>E430949 16</t>
  </si>
  <si>
    <t>DESILTING PIPE (UNDERDRAIN) (6")</t>
  </si>
  <si>
    <t>E431  1 11</t>
  </si>
  <si>
    <t>PIPE LINER, SPRAY APPLICATION, 0-24”</t>
  </si>
  <si>
    <t>E431  1 12</t>
  </si>
  <si>
    <t>PIPE LINER, SPRAY APPLICATION, 25-36”</t>
  </si>
  <si>
    <t>E431  1 13</t>
  </si>
  <si>
    <t>PIPE LINER, SPRAY APPLICATION, 37-48”</t>
  </si>
  <si>
    <t>E431  1 14</t>
  </si>
  <si>
    <t>PIPE LINER, SPRAY APPLICATION, 49-60”</t>
  </si>
  <si>
    <t>E431  1 15</t>
  </si>
  <si>
    <t>PIPE LINER, SPRAY APPLICATION, 61” AND GREATER</t>
  </si>
  <si>
    <t>E431  1 21</t>
  </si>
  <si>
    <t>PIPE LINER, CURED IN PLACE, 0-24”</t>
  </si>
  <si>
    <t>E431  1 22</t>
  </si>
  <si>
    <t>PIPE LINER, CURED IN PLACE, 25-36”</t>
  </si>
  <si>
    <t>E431  1 23</t>
  </si>
  <si>
    <t>PIPE LINER, CURED IN PLACE, 37-48”</t>
  </si>
  <si>
    <t>E431  1 24</t>
  </si>
  <si>
    <t>PIPE LINER, CURED IN PLACE, 49-60”</t>
  </si>
  <si>
    <t>E431  1 25</t>
  </si>
  <si>
    <t>PIPE LINER, CURED IN PLACE, 61” AND GREATER</t>
  </si>
  <si>
    <t>E431  1 31</t>
  </si>
  <si>
    <t>PIPE LINER, SLIP LINER, 0-24”</t>
  </si>
  <si>
    <t>E431  1 32</t>
  </si>
  <si>
    <t>PIPE LINER, SLIP LINER, 25-36”</t>
  </si>
  <si>
    <t>E431  1 33</t>
  </si>
  <si>
    <t>PIPE LINER, SLIP LINER, 37-48”</t>
  </si>
  <si>
    <t>E431  1 34</t>
  </si>
  <si>
    <t>PIPE LINER, SLIP LINER, 49-60”</t>
  </si>
  <si>
    <t>E431  1 35</t>
  </si>
  <si>
    <t>PIPE LINER, SLIP LINER, 61” AND GREATER</t>
  </si>
  <si>
    <t>E431  122</t>
  </si>
  <si>
    <t>ERROR: PIPE LINER</t>
  </si>
  <si>
    <t>E432  4</t>
  </si>
  <si>
    <t>STORM SEWER INSPECTION (VIDEO CAMERA)</t>
  </si>
  <si>
    <t>E432  4  09</t>
  </si>
  <si>
    <t>DEWATERING FOR VIDEO INSPECTION</t>
  </si>
  <si>
    <t>E432  4 10</t>
  </si>
  <si>
    <t>STORM SEWER INSPECTION (VIDEO CAMERA - PER JOINT)</t>
  </si>
  <si>
    <t>E440 78  7</t>
  </si>
  <si>
    <t>UNDERDRAIN CLEANOUT PIPE (24")</t>
  </si>
  <si>
    <t>E448  1</t>
  </si>
  <si>
    <t>WATER LEVEL FLOOD CONTROL PUMPING  SYSTEM MOBILIZED AND ACTIVE</t>
  </si>
  <si>
    <t>E448  2</t>
  </si>
  <si>
    <t>WATER LEVEL FLOOD CONTROL PUMPING  SYSTEM MOBILIZED ON STANDBY</t>
  </si>
  <si>
    <t>E448  3  1</t>
  </si>
  <si>
    <t>PUMP STATION- EMERGENCY MAINTENANCE, MAJOR</t>
  </si>
  <si>
    <t>E448  3  2</t>
  </si>
  <si>
    <t>PUMP STATION- EMERGENCY MAINTENANCE, MINOR</t>
  </si>
  <si>
    <t>E448  4  1</t>
  </si>
  <si>
    <t>PUMP STATION- INSPECTION AND MAINTENANCE, MAJOR</t>
  </si>
  <si>
    <t>E448  4  2</t>
  </si>
  <si>
    <t>PUMP STATION- INSPECTION AND MAINTENANCE, MINOR</t>
  </si>
  <si>
    <t>E448  5  1</t>
  </si>
  <si>
    <t>PUMP STATION- MANUFACTURER'S CARE AND MAINTENANCE, MAJOR</t>
  </si>
  <si>
    <t>E448  5  2</t>
  </si>
  <si>
    <t>PUMP STATION- MANUFACTURER'S CARE AND MAINTENANCE,  MINOR</t>
  </si>
  <si>
    <t>E448  6  1</t>
  </si>
  <si>
    <t>PUMP STATION- PIT STATION CLEANING, MAJOR</t>
  </si>
  <si>
    <t>E448  6  2</t>
  </si>
  <si>
    <t>PUMP STATION- PIT STATION CLEANING, MINOR</t>
  </si>
  <si>
    <t>E448 73  1</t>
  </si>
  <si>
    <t>PUMP STATION WEEKLY INSPECTION AND MAINTENANCE</t>
  </si>
  <si>
    <t>E448 73  2</t>
  </si>
  <si>
    <t>PUMP STATION MANUFACTURER ANNUAL MAINTENANCE</t>
  </si>
  <si>
    <t>E448 73  3</t>
  </si>
  <si>
    <t>PUMP STATION 5 YEAR MANUFACTURER MAINTENANCE</t>
  </si>
  <si>
    <t>E448 73  4</t>
  </si>
  <si>
    <t>PUMP STATION EMERGENCY MAINTENANCE</t>
  </si>
  <si>
    <t>E449  1  1</t>
  </si>
  <si>
    <t>MANUAL RAKING FOR FLOOD CONTROL</t>
  </si>
  <si>
    <t>E460 19  1</t>
  </si>
  <si>
    <t>ARMOR ANGLE (REMOVE)</t>
  </si>
  <si>
    <t>E460 20  1</t>
  </si>
  <si>
    <t>POLYMER JOINT REPLACEMENT</t>
  </si>
  <si>
    <t>E460 20  2</t>
  </si>
  <si>
    <t>POLYMER CONCRETE HEADER REPAIR</t>
  </si>
  <si>
    <t>E460 20  3</t>
  </si>
  <si>
    <t>MODIFIED POLYMER CONCRETE REPAIR (PAVEMENT OR DECK)</t>
  </si>
  <si>
    <t>E460 20 11</t>
  </si>
  <si>
    <t>ELASTOMERIC STRUCT JOINT SEAL REPLACE (&lt; 1.5")</t>
  </si>
  <si>
    <t>E460 20 12</t>
  </si>
  <si>
    <t>ELASTOMERIC STRUCT JOINT SEAL REPLACE (1.5"-2.5")</t>
  </si>
  <si>
    <t>E460 20 13</t>
  </si>
  <si>
    <t>ELASTOMERIC STRUCT JOINT SEAL REPLACE (&gt; 2.5")</t>
  </si>
  <si>
    <t>E460 20 14</t>
  </si>
  <si>
    <t>ELASTOMERIC STRUCT JOINT SEAL REPLACE</t>
  </si>
  <si>
    <t>E460 82</t>
  </si>
  <si>
    <t>BOLT TIGHTENING</t>
  </si>
  <si>
    <t>E465 99 14</t>
  </si>
  <si>
    <t>MOVABLE BRIDGE REPAIR SERVICES</t>
  </si>
  <si>
    <t>E465 99 22</t>
  </si>
  <si>
    <t>MOVABLE BRIDGE TENDING SERVICES</t>
  </si>
  <si>
    <t>E465 99 33</t>
  </si>
  <si>
    <t>MOVABLE BRIDGE PREVENTIVE MAINTENANCE</t>
  </si>
  <si>
    <t>E465 99 45</t>
  </si>
  <si>
    <t>E470  1  1</t>
  </si>
  <si>
    <t>BOARDWALK, REMOVE AND REPLACE INC TREATED TIMBER, HARDWARE, LABOR &amp; EQUIPMENT</t>
  </si>
  <si>
    <t>E470  1  2</t>
  </si>
  <si>
    <t>BOARDWALK MAINTENANCE INC TREATED TIMBER, HARDWARE, LABOR &amp; EQUIPMENT</t>
  </si>
  <si>
    <t>E470  1  3</t>
  </si>
  <si>
    <t>BOARDWALK BOLT TIGHTENING ALL BOLTS PER BENT LOCATION</t>
  </si>
  <si>
    <t>E470  1  4</t>
  </si>
  <si>
    <t>BOARDWALK- WOOD SEALING</t>
  </si>
  <si>
    <t>E470  1  5</t>
  </si>
  <si>
    <t>BOARDWALK, REMOVE AND REPLACE INC STRUCTURAL PLASTIC, HARDWARE, LABOR &amp; EQUIPMENT</t>
  </si>
  <si>
    <t>E470 75</t>
  </si>
  <si>
    <t>TIMBER FENDER SYSTEM REPAIR  INCLUDES REMOVAL/DISPOSAL OF DAMAGED MATERIALS</t>
  </si>
  <si>
    <t>E470 75  1</t>
  </si>
  <si>
    <t>FENDER SYSTEM FASTENING REPLACEMENT - GALVANIZED INCLUDES U-BOLT, CARRIAGE BOLTS AND COUPLING NUTS</t>
  </si>
  <si>
    <t>E500 71</t>
  </si>
  <si>
    <t>HANDRAIL STEEL        (REMOVE &amp; REINSTALL)</t>
  </si>
  <si>
    <t>E500 72</t>
  </si>
  <si>
    <t>HANDRAIL ALUMINUM        (REMOVE &amp; REINSTALL)</t>
  </si>
  <si>
    <t>E521  1</t>
  </si>
  <si>
    <t>CONCRETE BARRIER WALL REPAIR</t>
  </si>
  <si>
    <t>E521  1  1</t>
  </si>
  <si>
    <t>DELINEATOR FOR CONCRETE BARRIER WALL- REPLACE ON EXISTING BARRIER</t>
  </si>
  <si>
    <t>E522  1</t>
  </si>
  <si>
    <t>CONCRETE SIDEWALK AND DRIVEWAYS- REMOVE AND REPLACE, 4"</t>
  </si>
  <si>
    <t>E522  2</t>
  </si>
  <si>
    <t>CONCRETE SIDEWALK AND DRIVEWAYS- REMOVE AND REPLACE, 6"</t>
  </si>
  <si>
    <t>E522  5</t>
  </si>
  <si>
    <t>CONCRETE SIDEWALK- GRINDING JOINT</t>
  </si>
  <si>
    <t>E522  6</t>
  </si>
  <si>
    <t>CONCRETE REPAIR, GRINDING</t>
  </si>
  <si>
    <t>E522 74</t>
  </si>
  <si>
    <t>CURB RAMP (RETROFIT)</t>
  </si>
  <si>
    <t>E524  1  1</t>
  </si>
  <si>
    <t>CONCRETE DITCH PAVEMENT REPAIR</t>
  </si>
  <si>
    <t>E524  2  1</t>
  </si>
  <si>
    <t>CONCRETE SLOPE PAVEMENT REPAIR</t>
  </si>
  <si>
    <t>E524  2  2</t>
  </si>
  <si>
    <t>CONC SLOPE PVMT (CLEAN &amp; RESEAL JNTS)</t>
  </si>
  <si>
    <t>E524  2  3</t>
  </si>
  <si>
    <t>CONC SLOPE PVMT (CLEAN &amp; SEAL CRACKS)</t>
  </si>
  <si>
    <t>E524  3  1</t>
  </si>
  <si>
    <t>SIDEWALK REPAIR TO ELIMINATE TRIP HAZARD</t>
  </si>
  <si>
    <t>E534 72  1</t>
  </si>
  <si>
    <t>SOUND/NOISE BARRIER PANELS, F&amp;I, REPLACE</t>
  </si>
  <si>
    <t>E534 72  2</t>
  </si>
  <si>
    <t>SOUND/NOISE BARRIER POSTS, F&amp;I, REPLACE, INC FOUNDATION</t>
  </si>
  <si>
    <t>E534 72  3</t>
  </si>
  <si>
    <t>SOUND/NOISE BARRIER ANGLE MEMBERS, INSTALL</t>
  </si>
  <si>
    <t>E534 72100</t>
  </si>
  <si>
    <t>SOUND/NOISE BARRIER WALLS- INSTALL ONLY, 4' ANGLE SUPPORTS, PROJECT 444768-2-72-01</t>
  </si>
  <si>
    <t>E536  3100</t>
  </si>
  <si>
    <t>GUARDRAIL REALIGNMENT</t>
  </si>
  <si>
    <t>E536  3122</t>
  </si>
  <si>
    <t>GUARDRAIL PANELS (INSTALL)    (0' - 50')</t>
  </si>
  <si>
    <t>E536  3131</t>
  </si>
  <si>
    <t>GUARDRAIL STANDARD PANEL (F&amp;I)  (SHOP BENT)</t>
  </si>
  <si>
    <t>E536  3132</t>
  </si>
  <si>
    <t>GUARDRAIL STANDARD PANEL (F&amp;I)( 0.' - 50')</t>
  </si>
  <si>
    <t>E536  3133</t>
  </si>
  <si>
    <t>GUARDRAIL STANDARD PANEL (F&amp;I)(51' - 200')</t>
  </si>
  <si>
    <t>E536  3134</t>
  </si>
  <si>
    <t>GUARDRAIL STANDARD PANEL (F&amp;I)(&gt; 200')</t>
  </si>
  <si>
    <t>E536  3140</t>
  </si>
  <si>
    <t>GUARDRAIL STANDARD PANEL (REPLACE)</t>
  </si>
  <si>
    <t>E536  3141</t>
  </si>
  <si>
    <t>GUARDRAIL STANDARD PANEL (REPLACE) (SHOP BENT)</t>
  </si>
  <si>
    <t>E536  3142</t>
  </si>
  <si>
    <t>GUARDRAIL STANDARD PANEL (REPLACE) (0' - 50')</t>
  </si>
  <si>
    <t>E536  3143</t>
  </si>
  <si>
    <t>GUARDRAIL STANDARD PANEL (REPLACE) (51' - 200')</t>
  </si>
  <si>
    <t>E536  3144</t>
  </si>
  <si>
    <t>GUARDRAIL STANDARD PANEL (REPLACE) (&gt; 200')</t>
  </si>
  <si>
    <t>E536  3232</t>
  </si>
  <si>
    <t>GUARDRAIL THRIE BEAM (F&amp;I) (0' - 50')</t>
  </si>
  <si>
    <t>E536  3240</t>
  </si>
  <si>
    <t>GUARDRAIL THRIE BEAM (REPLACE)</t>
  </si>
  <si>
    <t>E536  3242</t>
  </si>
  <si>
    <t>GUARDRAIL THRIE BEAM  (REPLACE)  (0' - 50')</t>
  </si>
  <si>
    <t>E536  3342</t>
  </si>
  <si>
    <t>GUARDRAIL BOX BEAM (REPLACE) (0' - 50')</t>
  </si>
  <si>
    <t>E536  3343</t>
  </si>
  <si>
    <t>GUARDRAIL BOX BEAM (REPLACE) (51' - 200')</t>
  </si>
  <si>
    <t>E536  3432</t>
  </si>
  <si>
    <t>GUARDRAIL RUB RAIL (F&amp;I) (0' - 50')</t>
  </si>
  <si>
    <t>E536  3532</t>
  </si>
  <si>
    <t>GUARDRAIL (PIPE RAIL SAFETY) (F&amp;I) (0' - 50')</t>
  </si>
  <si>
    <t>E536  3540</t>
  </si>
  <si>
    <t>GUARDRAIL (PIPE RAIL) (REPLACE)</t>
  </si>
  <si>
    <t>E536  3642</t>
  </si>
  <si>
    <t>GUARDRAIL DOUBLE FACE (REPLACE) (0' - 50')</t>
  </si>
  <si>
    <t>E536  3643</t>
  </si>
  <si>
    <t>GUARDRAIL DOUBLE FACE (REPLACE) (51' - 200')</t>
  </si>
  <si>
    <t>E536  3644</t>
  </si>
  <si>
    <t>GUARDRAIL DOUBLE FACE (REPLACE) (&gt; 200')</t>
  </si>
  <si>
    <t>E536  5  1</t>
  </si>
  <si>
    <t>THRIE BEAM  (TERMINAL CONNECTOR)</t>
  </si>
  <si>
    <t>E536  5  2</t>
  </si>
  <si>
    <t>THRIE BEAM (RAIL SPLICE)</t>
  </si>
  <si>
    <t>E536  5  3</t>
  </si>
  <si>
    <t>THRIE BEAM (TRANSITION SECTION)</t>
  </si>
  <si>
    <t>E536  5  4</t>
  </si>
  <si>
    <t>THRIE BEAM (MODIFIED OFFSET BLOCK)</t>
  </si>
  <si>
    <t>E536  6 41</t>
  </si>
  <si>
    <t>E536  6 45</t>
  </si>
  <si>
    <t>END ANCHORAGE ASSEM (REPLACE) (TYPE ET 2000)</t>
  </si>
  <si>
    <t>E536  6 46</t>
  </si>
  <si>
    <t>END ANCHORAGE ASSEM (REPLACE) (BRIDGE)</t>
  </si>
  <si>
    <t>E536  6 47</t>
  </si>
  <si>
    <t>END ANCHORAGE ASSEM (REPLACE) (BARRIER WALL)</t>
  </si>
  <si>
    <t>E536  6 48</t>
  </si>
  <si>
    <t>END ANCHORAGE ASSEM (REPLACE) (TYPE SRT-350)</t>
  </si>
  <si>
    <t>E536  6 61</t>
  </si>
  <si>
    <t>END ANCHORAGE ASSEM (F&amp;I) (TYPE II)</t>
  </si>
  <si>
    <t>E536  6412</t>
  </si>
  <si>
    <t>END ANCHORAGE ASSEM (REPLACE) (TYPE MELT)</t>
  </si>
  <si>
    <t>E536  6414</t>
  </si>
  <si>
    <t>END ANCHORAGE ASSEM (REPLACE) (TYPE SRT-350/8)</t>
  </si>
  <si>
    <t>E536  6422</t>
  </si>
  <si>
    <t>END ANCHORAGE ASSEM (REPLACE) (FLARED)</t>
  </si>
  <si>
    <t>E536  6423</t>
  </si>
  <si>
    <t>GUARDRAIL END TREATMENT-FLARED APPROACH TERMINAL, REPLACE, NCHRP 350</t>
  </si>
  <si>
    <t>E536  6424</t>
  </si>
  <si>
    <t>END ANCHORAGE ASSEM (REPLACE) (PARALLEL)</t>
  </si>
  <si>
    <t>E536  6425</t>
  </si>
  <si>
    <t>GUARDRAIL END TREATMENT-FLARED APPROACH TERMINAL, REPLACE, MASH</t>
  </si>
  <si>
    <t>E536 12601</t>
  </si>
  <si>
    <t>GUARDRAIL REPAIRS (REPLACE) (METAL BLOCK)</t>
  </si>
  <si>
    <t>E536 12602</t>
  </si>
  <si>
    <t>GUARDRAIL REPAIRS (REPLACE) (WOOD BLOCK)</t>
  </si>
  <si>
    <t>E536 12603</t>
  </si>
  <si>
    <t>GUARDRAIL REPAIRS (REPL) (PLASTIC BLOCK)</t>
  </si>
  <si>
    <t>E536 12604</t>
  </si>
  <si>
    <t>GUARDRAIL REPAIRS (REPLACE) (STEEL POST IN CONC.)</t>
  </si>
  <si>
    <t>E536 12605</t>
  </si>
  <si>
    <t>GUARDRAIL REPAIRS (REPLACE) (STEEL POST IN ASPH.)</t>
  </si>
  <si>
    <t>E536 12606</t>
  </si>
  <si>
    <t>GUARDRAIL REPAIRS (REPLACE) (STEEL POST IN SOIL)</t>
  </si>
  <si>
    <t>E536 12608</t>
  </si>
  <si>
    <t>GUARDRAIL REPAIRS (REPLACE) (WOOD POST IN ASPH.)</t>
  </si>
  <si>
    <t>E536 12609</t>
  </si>
  <si>
    <t>GUARDRAIL REPAIRS (REPLACE) (WOOD POST IN SOIL)</t>
  </si>
  <si>
    <t>E536 12611</t>
  </si>
  <si>
    <t>GUARDRAIL REPAIRS (REPLACE) (REFLECTORS)</t>
  </si>
  <si>
    <t>E536 12613</t>
  </si>
  <si>
    <t>GUARDRAIL REPAIRS (REPLACE) (RUB RAIL)</t>
  </si>
  <si>
    <t>E536 12615</t>
  </si>
  <si>
    <t>GUARDRAIL REPAIRS (REPLACE) (FILLER BLOCKS)</t>
  </si>
  <si>
    <t>E536 12616</t>
  </si>
  <si>
    <t>GUARDRAIL REPAIRS(REPLACE)(OFFSET BLOCK)</t>
  </si>
  <si>
    <t>E536 12617</t>
  </si>
  <si>
    <t>GUARDRAIL REPAIRS(REPLACE)(PANEL, 12-1/2')</t>
  </si>
  <si>
    <t>E536 12618</t>
  </si>
  <si>
    <t>GUARDRAIL REPAIRS(REPLACE)(PANEL, 25')</t>
  </si>
  <si>
    <t>E536 12619</t>
  </si>
  <si>
    <t>GUARDRAIL REPAIRS (REPLACE) (THRIE-BEAM PANEL, 12-1/2')</t>
  </si>
  <si>
    <t>E536 12620</t>
  </si>
  <si>
    <t>GUARDRAIL REPAIRS (REPLACE) (THRIE-BEAM PANEL, 25')</t>
  </si>
  <si>
    <t>E536 14  1</t>
  </si>
  <si>
    <t>E536 14  2</t>
  </si>
  <si>
    <t>E536 14  3</t>
  </si>
  <si>
    <t>E536 15</t>
  </si>
  <si>
    <t>MISCELLANEOUS GUARDRAIL MAINTENANCE</t>
  </si>
  <si>
    <t>E536 21 501</t>
  </si>
  <si>
    <t>END ANCHORAGE ASSEMBLY FLEAT SP (F&amp;I) FIRST POST UPPER</t>
  </si>
  <si>
    <t>E536 21 502</t>
  </si>
  <si>
    <t>END ANCHORAGE ASSEMBLY FLEAT SP (F&amp;I) FIRST POST LOWER</t>
  </si>
  <si>
    <t>E536 21 503</t>
  </si>
  <si>
    <t>END ANCHORAGE ASSEMBLY FLEAT SP (F&amp;I) SECOND POST  ASSEMLY - UPPER</t>
  </si>
  <si>
    <t>E536 21 504</t>
  </si>
  <si>
    <t>END ANCHORAGE ASSEMBLY FLEAT SP (F&amp;I) SECOND POST  ASSEMLY - LOWER</t>
  </si>
  <si>
    <t>E536 21501</t>
  </si>
  <si>
    <t>END ANCHORAGE ASSEMBLY FLEAT SP, FURNISH &amp; INSTALL, FIRST POST UPPER</t>
  </si>
  <si>
    <t>E536 21502</t>
  </si>
  <si>
    <t>END ANCHORAGE ASSEMBLY FLEAT SP, FURNISH &amp; INSTALL, FIRST POST LOWER</t>
  </si>
  <si>
    <t>E536 21503</t>
  </si>
  <si>
    <t>END ANCHORAGE ASSEMBLY FLEAT SP, FURNISH &amp; INSTALL, SECOND POST UPPER</t>
  </si>
  <si>
    <t>E536 21504</t>
  </si>
  <si>
    <t>END ANCHORAGE ASSEMBLY FLEAT SP, FURNISH &amp; INSTALL, SECOND POST LOWER</t>
  </si>
  <si>
    <t>E536 65</t>
  </si>
  <si>
    <t>END ANCHORAGE ASSEM (REMOVE)</t>
  </si>
  <si>
    <t>E536 85101</t>
  </si>
  <si>
    <t>GUARDRAIL END TREATMENT MAX-T, REPLACE IMPACT HEAD</t>
  </si>
  <si>
    <t>E536 85102</t>
  </si>
  <si>
    <t>GUARDRAIL END TREATMENT MAX-T, REPLACE COUPLING ASSEMBLY</t>
  </si>
  <si>
    <t>E536 85103</t>
  </si>
  <si>
    <t>GUARDRAIL END TREATMENT MAX-T, REPLACE PRIMARY CABLE</t>
  </si>
  <si>
    <t>E536 85104</t>
  </si>
  <si>
    <t>GUARDRAIL END TREATMENT MAX-T, REPLACE SECONDARY CABLE</t>
  </si>
  <si>
    <t>E536 85105</t>
  </si>
  <si>
    <t>GUARDRAIL END TREATMENT MAX-T, REPLACE POST #1</t>
  </si>
  <si>
    <t>E536 85106</t>
  </si>
  <si>
    <t>GUARDRAIL END TREATMENT MAX-T, REPLACE POST #2</t>
  </si>
  <si>
    <t>E536 85107</t>
  </si>
  <si>
    <t>GUARDRAIL END TREATMENT MAX-T, REPLACE DELINEATION BRACKET</t>
  </si>
  <si>
    <t>E536301</t>
  </si>
  <si>
    <t>END ANCHOR ASSEM TYPE II TRAILING ANCHORAGE, REPLACE EXISTING</t>
  </si>
  <si>
    <t>E536301501</t>
  </si>
  <si>
    <t>END ANCHOR ASSEM TYPE II (REPL FLARED END SECT)</t>
  </si>
  <si>
    <t>E536301502</t>
  </si>
  <si>
    <t>END ANCHOR ASSEM TYPE II (REPL ROUND END SECT)</t>
  </si>
  <si>
    <t>E536301503</t>
  </si>
  <si>
    <t>END ANCHOR ASSEM TYPE II (REPL BUFFER END SECT)</t>
  </si>
  <si>
    <t>E536301506</t>
  </si>
  <si>
    <t>END ANCHOR ASSEM TYPE II (REPL GUARDRAIL BEAM)</t>
  </si>
  <si>
    <t>E536301508</t>
  </si>
  <si>
    <t>END ANCHOR ASSEM TYPE II (REPL TIMBER BREAK POST)</t>
  </si>
  <si>
    <t>E536302503</t>
  </si>
  <si>
    <t>END ANCHOR ASSEM TYPE IV (REPL BUFFER END SECT)</t>
  </si>
  <si>
    <t>E536302504</t>
  </si>
  <si>
    <t>END ANCHOR ASSEM TYPE IV (REPL ANCHOR PANEL SECT)</t>
  </si>
  <si>
    <t>E536302505</t>
  </si>
  <si>
    <t>END ANCHOR ASSEM TYPE IV (REPL CABLE ASSEMBLY)</t>
  </si>
  <si>
    <t>E536302506</t>
  </si>
  <si>
    <t>END ANCHOR ASSEM TYPE IV (REPL STEEL TUBE &amp; POST)</t>
  </si>
  <si>
    <t>E536302507</t>
  </si>
  <si>
    <t>END ANCHOR ASSEM TYPE IV (REPL ANCHOR PLATE)</t>
  </si>
  <si>
    <t>E536302508</t>
  </si>
  <si>
    <t>END ANCHOR ASSEM TYPE IV (REPL TIMBER BREAK POST)</t>
  </si>
  <si>
    <t>E536303503</t>
  </si>
  <si>
    <t>END ANCHOR ASSEM CRT (REPL BUFFER END SECTION)</t>
  </si>
  <si>
    <t>E536303508</t>
  </si>
  <si>
    <t>END ANCHOR ASSEM CRT (REPL TIMBER BREAK POST)</t>
  </si>
  <si>
    <t>E536304501</t>
  </si>
  <si>
    <t>END ANCHOR ASSEM MELT (REPL CABLE ASSEMBLY)</t>
  </si>
  <si>
    <t>E536304502</t>
  </si>
  <si>
    <t>END ANCHOR ASSEM MELT (REPL DIAPHRAM PLATE)</t>
  </si>
  <si>
    <t>E536304503</t>
  </si>
  <si>
    <t>END ANCHOR ASSEM MELT (REPL AMBER REFL SHEET)</t>
  </si>
  <si>
    <t>E536304504</t>
  </si>
  <si>
    <t>END ANCHOR ASSEM MELT (REPL BEARING PLATE)</t>
  </si>
  <si>
    <t>E536304505</t>
  </si>
  <si>
    <t>END ANCHOR ASSEM MELT  (REPL SHORT TMBR BRK POST)</t>
  </si>
  <si>
    <t>E536304506</t>
  </si>
  <si>
    <t>END ANCHOR ASSEM MELT  (REPL STEEL TUBE SOIL PLT)</t>
  </si>
  <si>
    <t>E536304507</t>
  </si>
  <si>
    <t>END ANCHOR ASSEM MELT (REPL BUFFER END SECTION)</t>
  </si>
  <si>
    <t>E536304508</t>
  </si>
  <si>
    <t>END ANCHOR ASSEM MELT (REPL SHELF ANGLE)</t>
  </si>
  <si>
    <t>E536304509</t>
  </si>
  <si>
    <t>END ANCHOR ASSEM MELT (REPL STRUT &amp; YOKE ASSEM)</t>
  </si>
  <si>
    <t>E536304510</t>
  </si>
  <si>
    <t>END ANCHOR ASSEM MELT (REPL TMBR BRK LINE POST)</t>
  </si>
  <si>
    <t>E536304511</t>
  </si>
  <si>
    <t>END ANCHOR ASSEM MELT (REPL GUARDRAIL BEAM)</t>
  </si>
  <si>
    <t>E536305501</t>
  </si>
  <si>
    <t>END ANCHOR ASSEM ET-2000 (REPL TIMBER BRK POST)</t>
  </si>
  <si>
    <t>E536305502</t>
  </si>
  <si>
    <t>END ANCHOR ASSEM ET-2000 (REPL SOIL PLATE)</t>
  </si>
  <si>
    <t>E536305503</t>
  </si>
  <si>
    <t>END ANCHOR ASSEM ET-2000 (REPL CABLE ANCHOR)</t>
  </si>
  <si>
    <t>E536305504</t>
  </si>
  <si>
    <t>END ANCHOR ASSEM ET-2000 (REPL OFFSET STRUT)</t>
  </si>
  <si>
    <t>E536305505</t>
  </si>
  <si>
    <t>END ANCHOR ASSEM ET-2000 (REPL BEARING PLATE)</t>
  </si>
  <si>
    <t>E536305506</t>
  </si>
  <si>
    <t>END ANCHOR ASSEM ET-2000 (REPL G-RAIL EXTRUDER)</t>
  </si>
  <si>
    <t>E536305507</t>
  </si>
  <si>
    <t>END ANCHOR ASSEM ET-2000 (REPL STEEL TUBE/POST)</t>
  </si>
  <si>
    <t>E536305508</t>
  </si>
  <si>
    <t>END ANCHOR ASSEM ET-2000 (REPL GUARDRAIL BEAM)</t>
  </si>
  <si>
    <t>E536306501</t>
  </si>
  <si>
    <t>END ANCHOR ASSEM BRIDGE (REPL SPECIAL END SHOE)</t>
  </si>
  <si>
    <t>E536306503</t>
  </si>
  <si>
    <t>END ANCHOR ASSEM BRIDGE (REPL TIMBER FILL BLOCK)</t>
  </si>
  <si>
    <t>E536306504</t>
  </si>
  <si>
    <t>END ANCHOR ASSEM BRIDGE (REPL GUARDRAIL BEAM)</t>
  </si>
  <si>
    <t>E536306506</t>
  </si>
  <si>
    <t>END ANCHOR ASSEM BRIDGE (REPL CONC ANCHOR BLOCK)</t>
  </si>
  <si>
    <t>E536306509</t>
  </si>
  <si>
    <t>END ANCHOR ASSEM BRIDGE (REPL ANCHOR PANEL SECT)</t>
  </si>
  <si>
    <t>E536307503</t>
  </si>
  <si>
    <t>END ANCHOR ASSEM BARRIER (REPL TIMBER FILL BLOCK)</t>
  </si>
  <si>
    <t>E536308213</t>
  </si>
  <si>
    <t>END ANCHOR ASSEM SRT-350 (INSTALL END SHOE)</t>
  </si>
  <si>
    <t>E536308501</t>
  </si>
  <si>
    <t>END ANCHOR ASSEM SRT-350 (REPL CABLE ASSEMBLY)</t>
  </si>
  <si>
    <t>E536308502</t>
  </si>
  <si>
    <t>END ANCHOR ASSEM SRT-350 (REPL DIAPHRAM PLATE)</t>
  </si>
  <si>
    <t>E536308503</t>
  </si>
  <si>
    <t>END ANCHOR ASSEM SRT-350 (REPL AMBER REFL SHEET)</t>
  </si>
  <si>
    <t>E536308504</t>
  </si>
  <si>
    <t>END ANCHOR ASSEM SRT-350 (REPL BEARING PLATE)</t>
  </si>
  <si>
    <t>E536308505</t>
  </si>
  <si>
    <t>END ANCHOR ASSEM SRT-350 (REPL TIMBER BREAK POST)</t>
  </si>
  <si>
    <t>E536308506</t>
  </si>
  <si>
    <t>END ANCHOR ASSEM SRT-350 (REPL STEEL TUBE/PLATE)</t>
  </si>
  <si>
    <t>E536308507</t>
  </si>
  <si>
    <t>END ANCHOR ASSEM SRT-350 (REPL BUFFER END SECT)</t>
  </si>
  <si>
    <t>E536308508</t>
  </si>
  <si>
    <t>END ANCHOR ASSEM SRT-350 (REPL SHELF ANGLE)</t>
  </si>
  <si>
    <t>E536308509</t>
  </si>
  <si>
    <t>END ANCHOR ASSEM SRT-350 (REPL STRUT &amp; YOKE ASSM)</t>
  </si>
  <si>
    <t>E536308510</t>
  </si>
  <si>
    <t>END ANCHOR ASSEM SRT-350 (REPL TIMBER LINE POST)</t>
  </si>
  <si>
    <t>E536308511</t>
  </si>
  <si>
    <t>END ANCHOR ASSEM SRT-350 (REPL GUARDRAIL BEAM)</t>
  </si>
  <si>
    <t>E536308514</t>
  </si>
  <si>
    <t>END ANCHOR ASSEM SRT-350 (REPL SLOT GUARD)</t>
  </si>
  <si>
    <t>E536308517</t>
  </si>
  <si>
    <t>END ANCHOR ASSEM SRT-350 (REPL BRK TRM POST SLV)</t>
  </si>
  <si>
    <t>E536309506</t>
  </si>
  <si>
    <t>END ANCH ASSEM BEST (REPL GUARDRAIL BEAM)</t>
  </si>
  <si>
    <t>E536309510</t>
  </si>
  <si>
    <t>END ANCHOR ASSEM BEST (REPL CABLE ASSEMBLY)</t>
  </si>
  <si>
    <t>E536312501</t>
  </si>
  <si>
    <t>END ANCHOR ASSEM LET  (REPL TIMBER BREAK POST)</t>
  </si>
  <si>
    <t>E536312503</t>
  </si>
  <si>
    <t>END ANCHOR ASSEM LET  (REPL CABLE ANCHOR ASSEM)</t>
  </si>
  <si>
    <t>E536312506</t>
  </si>
  <si>
    <t>END ANCHOR ASSEM LET (REPL GUARDRAIL EXTRUDER)</t>
  </si>
  <si>
    <t>E536312507</t>
  </si>
  <si>
    <t>END ANCHOR ASSEM LET (REPL STEEL TUBE/POST)</t>
  </si>
  <si>
    <t>E536313508</t>
  </si>
  <si>
    <t>END ANCHOR ASSEMBLY SKT-350 (REPL GUARDRAIL BEAM)</t>
  </si>
  <si>
    <t>E536313509</t>
  </si>
  <si>
    <t>END ANCHOR ASSEMBLY SKT-350 (REPL MISC HARDWARE)</t>
  </si>
  <si>
    <t>E536313514</t>
  </si>
  <si>
    <t>END ANCHOR ASSEMBLY SKT-350 (REPL IMPACT HEAD)</t>
  </si>
  <si>
    <t>E536314501</t>
  </si>
  <si>
    <t>END ANCHOR ASSEM SRT-350/8 (REPL CABLE ASSEMBLY)</t>
  </si>
  <si>
    <t>E536314503</t>
  </si>
  <si>
    <t>END ANCHOR ASSEM SRT-350/8 (REPL AMBER REFL SHT)</t>
  </si>
  <si>
    <t>E536314504</t>
  </si>
  <si>
    <t>END ANCHOR ASSEM SRT-350/8 (REPL BEARING PLATE)</t>
  </si>
  <si>
    <t>E536314505</t>
  </si>
  <si>
    <t>END ANCHOR ASSEM SRT-350/8 (REPL TIMBER BRK POST)</t>
  </si>
  <si>
    <t>E536314506</t>
  </si>
  <si>
    <t>END ANCHOR ASSEM SRT-350/8 (REPL STEEL TUBE/PLT)</t>
  </si>
  <si>
    <t>E536314507</t>
  </si>
  <si>
    <t>END ANCHOR ASSEM SRT-350/8 (REPL BUFFER END SECT)</t>
  </si>
  <si>
    <t>E536314509</t>
  </si>
  <si>
    <t>END ANCHOR ASSEM SRT-350/8 (REPL STRUT/YOKE ASSM)</t>
  </si>
  <si>
    <t>E536314510</t>
  </si>
  <si>
    <t>END ANCHOR ASSEM SRT-350/8 (REPL TMBR LINE POST)</t>
  </si>
  <si>
    <t>E536314511</t>
  </si>
  <si>
    <t>END ANCHOR ASSEM SRT-350/8 (REPL GUARDRAIL BEAM)</t>
  </si>
  <si>
    <t>E536314514</t>
  </si>
  <si>
    <t>END ANCHOR ASSEM SRT-350/8 (REPL SLOT GUARD)</t>
  </si>
  <si>
    <t>E536315503</t>
  </si>
  <si>
    <t>END ANCHOR ASSEM REGENT (REPL AMBER REFL SHEET)</t>
  </si>
  <si>
    <t>E536315508</t>
  </si>
  <si>
    <t>END ANCHOR ASSEM REGENT (REPL SHELF ANGLE)</t>
  </si>
  <si>
    <t>E536315509</t>
  </si>
  <si>
    <t>END ANCHOR ASSEM REGENT (REPL STRUT &amp; YOKE ASSEM)</t>
  </si>
  <si>
    <t>E536315510</t>
  </si>
  <si>
    <t>END ANCHOR ASSEM REGENT (REPL TIMBER LINE POST)</t>
  </si>
  <si>
    <t>E536315515</t>
  </si>
  <si>
    <t>END ANCHOR ASSEM REGENT (REPL FACE PLATE WELDMNT)</t>
  </si>
  <si>
    <t>E536315516</t>
  </si>
  <si>
    <t>END ANCHOR ASSEM REGENT (REPL BEARING SLEEVE ASM)</t>
  </si>
  <si>
    <t>E536315517</t>
  </si>
  <si>
    <t>END ANCHOR ASSEM REGENT (REPL C BRACKET)</t>
  </si>
  <si>
    <t>E536316501</t>
  </si>
  <si>
    <t>END ANCHOR ASSEMBLY FLEAT-350 (REPL TMBER BRKWAY POST)</t>
  </si>
  <si>
    <t>E536316503</t>
  </si>
  <si>
    <t>END ANCHOR ASSEMBLY FLEAT-350 (REPL CABLE ANCHOR ASSY)</t>
  </si>
  <si>
    <t>E536316504</t>
  </si>
  <si>
    <t>END ANCHOR ASSEMBLY FLEAT-350 (REPL GROUND STRUT)</t>
  </si>
  <si>
    <t>E536316505</t>
  </si>
  <si>
    <t>END ANCHOR ASSEMBLY FLEAT-350 (REPL BEARING PLATE)</t>
  </si>
  <si>
    <t>E536316508</t>
  </si>
  <si>
    <t>END ANCHOR ASSEMBLY FLEAT-350 (REPL GUARDRAIL BEAM)</t>
  </si>
  <si>
    <t>E536316509</t>
  </si>
  <si>
    <t>END ANCHOR ASSEMBLY FLEAT-350 (REPL MISC HARDWARE)</t>
  </si>
  <si>
    <t>E536316510</t>
  </si>
  <si>
    <t>END ANCHOR ASSEMBLY FLEAT-350 (REPL FOUND SOIL TUBE)</t>
  </si>
  <si>
    <t>E536316511</t>
  </si>
  <si>
    <t>END ANCHOR ASSEMBLY FLEAT-350 (REPL PIPE SLEEVE)</t>
  </si>
  <si>
    <t>E536316512</t>
  </si>
  <si>
    <t>END ANCHOR ASSEMBLY FLEAT-350 (REPL ANCHOR BRACKET)</t>
  </si>
  <si>
    <t>E536316514</t>
  </si>
  <si>
    <t>END ANCHOR ASSEMBLY FLEAT-350 (REPL IMPACT HEAD)</t>
  </si>
  <si>
    <t>E536317</t>
  </si>
  <si>
    <t>END ANCHORAGE ASSEMBLY (REGENT C) COMPLETE</t>
  </si>
  <si>
    <t>E536317511</t>
  </si>
  <si>
    <t>END ANCHORAGE ASSEMBLY (REGENT C) GUARDRAIL BEAM</t>
  </si>
  <si>
    <t>E536322501</t>
  </si>
  <si>
    <t>END ANCHOR ASSEM FLARED (REPL FLARED END SECT)</t>
  </si>
  <si>
    <t>E536322502</t>
  </si>
  <si>
    <t>END ANCHOR ASSEM FLARED (REPL ROUND END SECT)</t>
  </si>
  <si>
    <t>E536322503</t>
  </si>
  <si>
    <t>END ANCHOR ASSEM FLARED (REPL BUFFER END SECT)</t>
  </si>
  <si>
    <t>E536322506</t>
  </si>
  <si>
    <t>END ANCHOR ASSEM FLARED (REPL GUARDRAIL BEAM)</t>
  </si>
  <si>
    <t>E536322508</t>
  </si>
  <si>
    <t>END ANCHOR ASSEM FLARED (REPL TIMBER BREAK POST)</t>
  </si>
  <si>
    <t>E536322511</t>
  </si>
  <si>
    <t>END ANCHOR ASSEM FLARED (REPL SPECIAL END SHOE)</t>
  </si>
  <si>
    <t>E536322515</t>
  </si>
  <si>
    <t>END ANCHOR ASSEM FLARED (REPL AMBER REFLECT SHEET)</t>
  </si>
  <si>
    <t>E536322517</t>
  </si>
  <si>
    <t>END ANCHOR ASSEM FLARED (REPL SHORT TIMBR BREAK POST)</t>
  </si>
  <si>
    <t>E536324506</t>
  </si>
  <si>
    <t>END ANCHOR ASSEM PARALLEL (REPL GUARDRAIL BEAM)</t>
  </si>
  <si>
    <t>E536324511</t>
  </si>
  <si>
    <t>END ANCHOR ASSEM PARALLEL (REPL SPECIAL END SHOE)</t>
  </si>
  <si>
    <t>E536324515</t>
  </si>
  <si>
    <t>END ANCHOR ASSEM PARALLEL (REPL AMBER REFLECT SHEET)</t>
  </si>
  <si>
    <t>E536324517</t>
  </si>
  <si>
    <t>END ANCHOR ASSEM PARALLEL (REPL SHORT TIMBR BREAK POST)</t>
  </si>
  <si>
    <t>E536325  1</t>
  </si>
  <si>
    <t>END ANCHORAGE ASSEMBLY- SOFTSTOP, REPLACE IMPACT HEAD</t>
  </si>
  <si>
    <t>E536325  2</t>
  </si>
  <si>
    <t>END ANCHORAGE ASSEMBLY- SOFTSTOP, REPLACE ANCHOR RAIL 12.5'</t>
  </si>
  <si>
    <t>E536325  3</t>
  </si>
  <si>
    <t>END ANCHORAGE ASSEMBLY- SOFTSTOP, REPLACE SYSTEM RAIL 12.5'</t>
  </si>
  <si>
    <t>E536325  4</t>
  </si>
  <si>
    <t>END ANCHORAGE ASSEMBLY- SOFTSTOP, REPLACE ANCHOR POST- POST 0</t>
  </si>
  <si>
    <t>E536325  5</t>
  </si>
  <si>
    <t>END ANCHORAGE ASSEMBLY- SOFTSTOP, REPLACE SYT POST 4' 9.5"</t>
  </si>
  <si>
    <t>E536325  6</t>
  </si>
  <si>
    <t>END ANCHORAGE ASSEMBLY- SOFTSTOP, REPLACE SYTP POST 6'</t>
  </si>
  <si>
    <t>E536325  7</t>
  </si>
  <si>
    <t>END ANCHORAGE ASSEMBLY- SOFTSTOP, REPLACE SYSTEM LINE POST 6'</t>
  </si>
  <si>
    <t>E536325  8</t>
  </si>
  <si>
    <t>END ANCHORAGE ASSEMBLY- SOFTSTOP, REPLACE OFFSET BLOCK</t>
  </si>
  <si>
    <t>E536325  9</t>
  </si>
  <si>
    <t>END ANCHORAGE ASSEMBLY- SOFTSTOP, REPLACE ANCHOR PADDLE</t>
  </si>
  <si>
    <t>E536325 10</t>
  </si>
  <si>
    <t>END ANCHORAGE ASSEMBLY- SOFTSTOP, REPLACE KEEPER PLATE</t>
  </si>
  <si>
    <t>E536325 11</t>
  </si>
  <si>
    <t>END ANCHORAGE ASSEMBLY- SOFTSTOP, REPLACE  PLATE WASHER</t>
  </si>
  <si>
    <t>E536325 12</t>
  </si>
  <si>
    <t>END ANCHORAGE ASSEMBLY- SOFTSTOP, REPLACE ANCHOR ANGLE</t>
  </si>
  <si>
    <t>E536325 13</t>
  </si>
  <si>
    <t>END ANCHORAGE ASSEMBLY- SOFTSTOP, REPLACE ANGLE STRUT</t>
  </si>
  <si>
    <t>E536425</t>
  </si>
  <si>
    <t>ERROR: GUARDRAIL</t>
  </si>
  <si>
    <t>E540  0  0</t>
  </si>
  <si>
    <t>CABLE BARRIER INSPECTION</t>
  </si>
  <si>
    <t>E540  0 21</t>
  </si>
  <si>
    <t>CABLE BARRIER SOCKET POST SYSTEM REPAIR/REPLACE INCLUDES ALL INCIDENTAL PARTS</t>
  </si>
  <si>
    <t>E540  0 22</t>
  </si>
  <si>
    <t>PRE-STRETCHED GALVANIZED WIRE ROPE, INC INCIDENTALS TURNBUCKLES, TESTING AND RETENTIONING</t>
  </si>
  <si>
    <t>E540  0 23</t>
  </si>
  <si>
    <t>CABLE BARRIER LINE POST, INC ALL INCIDENTALS SOCKETS, SHEETING, CAPS, ETC.</t>
  </si>
  <si>
    <t>E540  0 24</t>
  </si>
  <si>
    <t>CABLE BARRIER TRANS TERMN POST REPAIR, INC INCIDENTALS FOUNDATION, POST, SOCKET, PINS, ETC</t>
  </si>
  <si>
    <t>E540  0 25</t>
  </si>
  <si>
    <t>END ANCHOR REPAIR/REPLACE INCLUDES ALL INCIDENTALS FOUNDATION, GATING END TERMINALS &amp; ASSOC HARDWARE</t>
  </si>
  <si>
    <t>E540  0 26</t>
  </si>
  <si>
    <t>CABLE BARRIER HAIRPIN AND LOCKPLATE ASSEMBLY</t>
  </si>
  <si>
    <t>E540  0 31</t>
  </si>
  <si>
    <t>CABLE BARRIER DRIVEN POST SYSTEM REPAIR/REPLACE INCLUDES ALL INCIDENTAL PARTS</t>
  </si>
  <si>
    <t>E540  3  1</t>
  </si>
  <si>
    <t>GIBRALTAR TL 3 LINE POST REP INCL HAIRPIN &amp; LOCKPLATE</t>
  </si>
  <si>
    <t>E540  3  11</t>
  </si>
  <si>
    <t>GIBRALTAR TL 3 LINE POST REP &gt;4 INCL HAIRPIN &amp; LOCKPLATE</t>
  </si>
  <si>
    <t>E540  3  2</t>
  </si>
  <si>
    <t>GIBRALTAR TERMINAL POST  REP (INCL 1, 2, 3 &amp; 4)</t>
  </si>
  <si>
    <t>E540  3  3</t>
  </si>
  <si>
    <t>GIBRALTAR ANCHOR POST REPLACEMENT</t>
  </si>
  <si>
    <t>E540 1 01</t>
  </si>
  <si>
    <t>CABLE SAFETY BARRIER (BRIFEN) STANDARD POST REPLACEMENT</t>
  </si>
  <si>
    <t>E540 1 02</t>
  </si>
  <si>
    <t>CABLE SAFETY BARRIER (BRIFEN) STANDARD POST REPLACEMENT &gt; 4</t>
  </si>
  <si>
    <t>E540 2 01</t>
  </si>
  <si>
    <t>CABLE SAFETY BARRIER (CASS) STANDARD POST REPLACEMENT</t>
  </si>
  <si>
    <t>E540 2 02</t>
  </si>
  <si>
    <t>CABLE SAFETY BARRIER (CASS) STANDARD POST REPLACEMENT &gt;4 POS</t>
  </si>
  <si>
    <t>E540 2 07</t>
  </si>
  <si>
    <t>CABLE SAFETY BARRIER (CASS) END POST REPLACEMENT</t>
  </si>
  <si>
    <t>E540 2 08</t>
  </si>
  <si>
    <t>(CABLE SAFETY BARRIER) (CASS) EYE POST REPLACEMENT</t>
  </si>
  <si>
    <t>E540 2 09</t>
  </si>
  <si>
    <t>(CABLE SAFETY BARRIER) (CASS) GUARDRAIL SECTION REPLACEMENT</t>
  </si>
  <si>
    <t>E540 3 01</t>
  </si>
  <si>
    <t>CABLE SAFETY BARRIER (SAFENCE) STANDARD POST REPLACEMENT</t>
  </si>
  <si>
    <t>E540 3 02</t>
  </si>
  <si>
    <t>CABLE SAFETY BARRIER (SAFENCE) STANDARD POST REPLACEMENT &gt; 4</t>
  </si>
  <si>
    <t>E544  8  1</t>
  </si>
  <si>
    <t>CRASH CUSHION  STANDARD PERIODIC INSPECTION TYPE I &amp; II</t>
  </si>
  <si>
    <t>E544  8  2</t>
  </si>
  <si>
    <t>CRASH CUSHION  STANDARD MAINT (CLEAN, ADJ MAINTAIN)</t>
  </si>
  <si>
    <t>E544  8  3</t>
  </si>
  <si>
    <t>CRASH CUSHION  HAZARD NEUTRALIZATION</t>
  </si>
  <si>
    <t>E544  8  4</t>
  </si>
  <si>
    <t>CRASH CUSHION  DAMAGE ASSESSMENT</t>
  </si>
  <si>
    <t>E544  8  5</t>
  </si>
  <si>
    <t>CRASH CUSHION  DAMAGE RESTORATION</t>
  </si>
  <si>
    <t>E544 75500</t>
  </si>
  <si>
    <t>05 TRACC CRASH CUSHION</t>
  </si>
  <si>
    <t>E544 75501</t>
  </si>
  <si>
    <t>05 TRACC NOSEPIECE / REFLECTIVE SHEETING</t>
  </si>
  <si>
    <t>E544 75502</t>
  </si>
  <si>
    <t>05 TRACC SLED / SHREDDER ASSEMBLY</t>
  </si>
  <si>
    <t>E544 75503</t>
  </si>
  <si>
    <t>05 TRACC FRAME ASSEMBLY</t>
  </si>
  <si>
    <t>E544 75504</t>
  </si>
  <si>
    <t>05 TRACC BACKUP FRAME ASSEMBLY</t>
  </si>
  <si>
    <t>E544 75505</t>
  </si>
  <si>
    <t>05 TRACC FENDER 1 BAY (35")</t>
  </si>
  <si>
    <t>E544 75506</t>
  </si>
  <si>
    <t>05 TRACC FENDER 2 BAY (62")</t>
  </si>
  <si>
    <t>E544 75507</t>
  </si>
  <si>
    <t>05 TRACC FRONT ANCHOR WELDMENT</t>
  </si>
  <si>
    <t>E544 75508</t>
  </si>
  <si>
    <t>05 TRACC CROSSTIE WELDMENT</t>
  </si>
  <si>
    <t>E544 75509</t>
  </si>
  <si>
    <t>05 TRACC BASE ANGLE X 72"</t>
  </si>
  <si>
    <t>E544 75510</t>
  </si>
  <si>
    <t>05 TRACC BEAM GUIDE X 72"</t>
  </si>
  <si>
    <t>E544 75511</t>
  </si>
  <si>
    <t>05 TRACC DOUBLER PLATE</t>
  </si>
  <si>
    <t>E544 75512</t>
  </si>
  <si>
    <t>05 TRACC RIP PLATE KIT STAGE 1</t>
  </si>
  <si>
    <t>E544 75513</t>
  </si>
  <si>
    <t>05 TRACC RIP PLATE KIT STAGE 2</t>
  </si>
  <si>
    <t>E544 75514</t>
  </si>
  <si>
    <t>05 TRACC RIP PLATE KIT STAGE 3</t>
  </si>
  <si>
    <t>E544 75515</t>
  </si>
  <si>
    <t>05 TRACC RIP PLATE KIT STAGE 4</t>
  </si>
  <si>
    <t>E544 75516</t>
  </si>
  <si>
    <t>05 TRACC TRANSITION TO BARRIER WALL UNI-DIRECTIONAL</t>
  </si>
  <si>
    <t>E544 75517</t>
  </si>
  <si>
    <t>05 TRACC TRANSITION TO BARRIER WALL BI-DIRECTIONAL</t>
  </si>
  <si>
    <t>E544 75518</t>
  </si>
  <si>
    <t>05 TRACC TRANSITION TO W BEAM MEDIAN</t>
  </si>
  <si>
    <t>E544 75519</t>
  </si>
  <si>
    <t>05 TRACC ANCHOR KIT</t>
  </si>
  <si>
    <t>E544 76  1</t>
  </si>
  <si>
    <t>CRASH CUSHION  (RESET)</t>
  </si>
  <si>
    <t>E544 76  2</t>
  </si>
  <si>
    <t>CRASH CUSHION (CLEAN &amp; INSPECT)</t>
  </si>
  <si>
    <t>E544031001</t>
  </si>
  <si>
    <t>ATTENUATOR (QUADGUARD) F&amp;I (FENDER PANEL)</t>
  </si>
  <si>
    <t>E544031020</t>
  </si>
  <si>
    <t>ATTENUATOR (QUADGUARD) F&amp;I (DIAPHRAM)</t>
  </si>
  <si>
    <t>E544031026</t>
  </si>
  <si>
    <t>ATTENUATOR (QUADGUARD) F&amp;I (SIDE PANEL CONC CON)</t>
  </si>
  <si>
    <t>E544031027</t>
  </si>
  <si>
    <t>ATTENUATOR (QUADGRARD) F&amp;I (HAZARD RFLT-9 BUTTON)</t>
  </si>
  <si>
    <t>E544031032</t>
  </si>
  <si>
    <t>ATTENUATOR (QUADGUARD) F&amp;I (TRANS PANEL ASSEMBLY)</t>
  </si>
  <si>
    <t>E544031039</t>
  </si>
  <si>
    <t>ATTENUATOR (QUADGUARD) F&amp;I (CARTRIDGE ASSEMBLY)</t>
  </si>
  <si>
    <t>E544031040</t>
  </si>
  <si>
    <t>ATTENUATOR (QUADGUARD) F&amp;I (NOSE ASSEMBLY)</t>
  </si>
  <si>
    <t>E544031041</t>
  </si>
  <si>
    <t>ATTENUATOR (QUADGUARD) F&amp;I (END SHOE, VERTICAL)</t>
  </si>
  <si>
    <t>E544031042</t>
  </si>
  <si>
    <t>ATTENUATOR (QUADGUARD) F&amp;I (BACKUP ASSM TEN STRT)</t>
  </si>
  <si>
    <t>E544031043</t>
  </si>
  <si>
    <t>ATTENUATOR (QUADGUARD) F&amp;I (BACKUP ASSM CONCRETE)</t>
  </si>
  <si>
    <t>E544031044</t>
  </si>
  <si>
    <t>ATTENUATOR (QUADGUARD) F&amp;I (MONORAIL, 1 BAY)</t>
  </si>
  <si>
    <t>E544031045</t>
  </si>
  <si>
    <t>ATTENUATOR (QUADGUARD) F&amp;I (MONORAIL, 2 BAY)</t>
  </si>
  <si>
    <t>E544031046</t>
  </si>
  <si>
    <t>ATTENUATOR (QUADGUARD) F&amp;I (MONORAIL, 3 BAY)</t>
  </si>
  <si>
    <t>E544031047</t>
  </si>
  <si>
    <t>ATTENUATOR (QUADGUARD) F&amp;I (MUSHROOM BOLT ASSM)</t>
  </si>
  <si>
    <t>E544031048</t>
  </si>
  <si>
    <t>ATTENUATOR (QUADGUARD) F&amp;I (ANCHOR MP 3 KIT)</t>
  </si>
  <si>
    <t>E544031051</t>
  </si>
  <si>
    <t>ATTENUATOR (QUADGUARD) F&amp;I (NEOPRENE GROMMET)</t>
  </si>
  <si>
    <t>E544034000</t>
  </si>
  <si>
    <t>ATTENUATOR (QUADGUARD) (REMOVE)</t>
  </si>
  <si>
    <t>E544041020</t>
  </si>
  <si>
    <t>ATTENUATOR (QUADGUARD HIGH SPEED) F&amp;I (DIAPHRAM)</t>
  </si>
  <si>
    <t>E544041040</t>
  </si>
  <si>
    <t>ATTENUATOR (QUADGUARD HIGH SPEED) F&amp;I (NOSE ASSEMBLY)</t>
  </si>
  <si>
    <t>E544041067</t>
  </si>
  <si>
    <t>ATTENUATOR (QUADGUARD HIGH SPEED) F&amp;I (BUMPER, HDPE)</t>
  </si>
  <si>
    <t>E544041068</t>
  </si>
  <si>
    <t>ATTENUATOR (QUADGUARD HIGH SPEED) F&amp;I (DIAPHRM SPACER)</t>
  </si>
  <si>
    <t>E544051001</t>
  </si>
  <si>
    <t>ATTENUATOR (GREAT) F&amp;I (FENDER PANEL)</t>
  </si>
  <si>
    <t>E544051002</t>
  </si>
  <si>
    <t>ATTENUATOR (GREAT) F&amp;I (FENDER PANEL REAR DEFL)</t>
  </si>
  <si>
    <t>E544051003</t>
  </si>
  <si>
    <t>ATTENUATOR (GREAT) F&amp;I (HEX FOAM CART, TYPE 51)</t>
  </si>
  <si>
    <t>E544051007</t>
  </si>
  <si>
    <t>ATTENUATOR (GREAT) F&amp;I (HEX FOAM BRACKET/DIAPH)</t>
  </si>
  <si>
    <t>E544051010</t>
  </si>
  <si>
    <t>ATTENUATOR (GREAT) F&amp;I (CARTRIDGE SUP BRACKET)</t>
  </si>
  <si>
    <t>E544051011</t>
  </si>
  <si>
    <t>ATTENUATOR (GREAT) F&amp;I (ANCHOR CABLE FRONT)</t>
  </si>
  <si>
    <t>E544051012</t>
  </si>
  <si>
    <t>ATTENUATOR (GREAT) F&amp;I (ANCHOR CABLE REAR)</t>
  </si>
  <si>
    <t>E544051013</t>
  </si>
  <si>
    <t>ATTENUATOR (GREAT) F&amp;I (RESTRAINING CABLE ASSM)</t>
  </si>
  <si>
    <t>E544051014</t>
  </si>
  <si>
    <t>ATTENUATOR (GREAT) F&amp;I (RESTRAINING CABLE)</t>
  </si>
  <si>
    <t>E544051015</t>
  </si>
  <si>
    <t>ATTENUATOR (GREAT) F&amp;I (RESTRAIN CABLE GUIDE)</t>
  </si>
  <si>
    <t>E544051017</t>
  </si>
  <si>
    <t>ATTENUATOR (GREAT) F&amp;I (DIAPHRAM 1-2 BAY)</t>
  </si>
  <si>
    <t>E544051018</t>
  </si>
  <si>
    <t>ATTENUATOR (GREAT) F&amp;I (DIAPHRAM 3-5 BAY)</t>
  </si>
  <si>
    <t>E544051019</t>
  </si>
  <si>
    <t>ATTENUATOR (GREAT) F&amp;I (DIAPHRAM 6-8 BAY)</t>
  </si>
  <si>
    <t>E544051020</t>
  </si>
  <si>
    <t>ATTENUATOR (GREAT) F&amp;I (DIAPHRAM)</t>
  </si>
  <si>
    <t>E544051021</t>
  </si>
  <si>
    <t>ATTENUATOR (GREAT) F&amp;I (TIE DOWN STRAP)</t>
  </si>
  <si>
    <t>E544051022</t>
  </si>
  <si>
    <t>ATTENUATOR (GREAT) F&amp;I (UNIVERSAL NOSE CONE)</t>
  </si>
  <si>
    <t>E544051023</t>
  </si>
  <si>
    <t>ATTENUATOR (GREAT) F&amp;I (MUSHROOM BOLT ASSM/DEF)</t>
  </si>
  <si>
    <t>E544051024</t>
  </si>
  <si>
    <t>ATTENUATOR (GREAT) F&amp;I (ANCHOR CHAIN,9 LINK)</t>
  </si>
  <si>
    <t>E544051025</t>
  </si>
  <si>
    <t>ATTENUATOR (GREAT) F&amp;I (ANCHOR CHAIN RAIL ASSM)</t>
  </si>
  <si>
    <t>E544051026</t>
  </si>
  <si>
    <t>ATTENUATOR (GREAT) F&amp;I (S PANEL CONC CONNECTOR)</t>
  </si>
  <si>
    <t>E544051027</t>
  </si>
  <si>
    <t>ATTENUATOR (GREAT) F&amp;I (HAZARD REFL - 9 BUTTON)</t>
  </si>
  <si>
    <t>E544051032</t>
  </si>
  <si>
    <t>ATTENUATOR (GREAT) F&amp;I (TRANSITION PANEL ASSM)</t>
  </si>
  <si>
    <t>E544051050</t>
  </si>
  <si>
    <t>ATTENUATOR (GREAT) F&amp;I (DEFLCT ASSM, CONC BACKUP)</t>
  </si>
  <si>
    <t>E544054000</t>
  </si>
  <si>
    <t>ATTENUATOR (GREAT) (REMOVE)</t>
  </si>
  <si>
    <t>E544061001</t>
  </si>
  <si>
    <t>ATTENUATOR (HEX FOAM) F&amp;I (FENDER PANEL)</t>
  </si>
  <si>
    <t>E544061004</t>
  </si>
  <si>
    <t>ATTENUATOR (HEX FOAM) F&amp;I (HEX FOAM CART,TYPE 80)</t>
  </si>
  <si>
    <t>E544061005</t>
  </si>
  <si>
    <t>ATTENUATOR (HEX FOAM) F&amp;I (HEX FOAM CART,TYPE 81)</t>
  </si>
  <si>
    <t>E544061006</t>
  </si>
  <si>
    <t>ATTENUATOR (HEX FOAM) F&amp;I (HEX FOAM CART,TYPE 82)</t>
  </si>
  <si>
    <t>E544061007</t>
  </si>
  <si>
    <t>ATTENUATOR (HEX FOAM) F&amp;I (BRACKET/DIAPHRAM)</t>
  </si>
  <si>
    <t>E544061008</t>
  </si>
  <si>
    <t>ATTENUATOR (HEX FOAM) F&amp;I (SAFETY FLEX BELT NOSE)</t>
  </si>
  <si>
    <t>E544061009</t>
  </si>
  <si>
    <t>ATTENUATOR (HEX FOAM) F&amp;I (15'SAFE FLEX BELT SIDE)</t>
  </si>
  <si>
    <t>E544061010</t>
  </si>
  <si>
    <t>ATTENUATOR (HEX FOAM) F&amp;I (CART SUPPORT BRACKET)</t>
  </si>
  <si>
    <t>E544061011</t>
  </si>
  <si>
    <t>ATTENUATOR (HEX FOAM) F&amp;I (ANCHOR CABLE FRONT)</t>
  </si>
  <si>
    <t>E544061012</t>
  </si>
  <si>
    <t>ATTENUATOR (HEX FOAM) F&amp;I (ANCHOR CABLE REAR)</t>
  </si>
  <si>
    <t>E544061013</t>
  </si>
  <si>
    <t>ATTENUATOR (HEX FOAM) F&amp;I (RESTRAINING CABLE ASSM)</t>
  </si>
  <si>
    <t>E544061014</t>
  </si>
  <si>
    <t>ATTENUATOR (HEX FOAM) F&amp;I (RESTRAINING CABLE)</t>
  </si>
  <si>
    <t>E544061015</t>
  </si>
  <si>
    <t>ATTENUATOR (HEX FOAM) F&amp;I (RESTRAIN CABLE GUIDE)</t>
  </si>
  <si>
    <t>E544061016</t>
  </si>
  <si>
    <t>ATTENUATOR (HEX FOAM) F&amp;I (PULL OUT CABLE ASSM)</t>
  </si>
  <si>
    <t>E544061017</t>
  </si>
  <si>
    <t>ATTENUATOR (HEX FOAM) F&amp;I (DIAPHRAM 1-2 BAY)</t>
  </si>
  <si>
    <t>E544061018</t>
  </si>
  <si>
    <t>ATTENUATOR (HEX FOAM) F&amp;I (DIAPHRAM 3-5 BAY)</t>
  </si>
  <si>
    <t>E544061019</t>
  </si>
  <si>
    <t>ATTENUATOR (HEX FOAM) F&amp;I (DIAPHRAM 6-8 BAY)</t>
  </si>
  <si>
    <t>E544091001</t>
  </si>
  <si>
    <t>ATTENUATOR (TAU II) F&amp;I (FENDER PANEL)</t>
  </si>
  <si>
    <t>E544091011</t>
  </si>
  <si>
    <t>ATTR (TAU II) F&amp;I (ANCHOR CAB FRONT)</t>
  </si>
  <si>
    <t>E544091012</t>
  </si>
  <si>
    <t>ATTENUATOR (TAU II) F&amp;I (ANCHOR CAB REAR)</t>
  </si>
  <si>
    <t>E544091014</t>
  </si>
  <si>
    <t>ATTENUATOR (TAU II) F&amp;I (RESTRAINING CABLE)</t>
  </si>
  <si>
    <t>E544091015</t>
  </si>
  <si>
    <t>ATTENUATOR (TAU II) F&amp;I (RESTRAIN CABLE GUIDE)</t>
  </si>
  <si>
    <t>E544091020</t>
  </si>
  <si>
    <t>ATTENUATOR (TAU II) F&amp;I (DIAPHRAM)</t>
  </si>
  <si>
    <t>E544091031</t>
  </si>
  <si>
    <t>ATTENUATOR (TAU II) F&amp;I (ANCHOR HARDWARE, CONCRETE)</t>
  </si>
  <si>
    <t>E544091032</t>
  </si>
  <si>
    <t>ATTENUATOR (TAU II) F&amp;I (TRANS PANEL ASSEMBLY)</t>
  </si>
  <si>
    <t>E544091040</t>
  </si>
  <si>
    <t>ATTENUATOR (TAU II) F&amp;I (NOSE ASSEMBLY)</t>
  </si>
  <si>
    <t>E544091052</t>
  </si>
  <si>
    <t>ATTENUATOR (TAU II) F&amp;I (COMPACT BACKUP ASSEMBLY)</t>
  </si>
  <si>
    <t>E544091053</t>
  </si>
  <si>
    <t>ATTENUATOR (TAU II) F&amp;I (COMPACT BACKUP ASSEMBLY, ASPHALT)</t>
  </si>
  <si>
    <t>E544091055</t>
  </si>
  <si>
    <t>ATTENUATOR (TAU II) F&amp;I (PCB BACKUP ASSEMBLY)</t>
  </si>
  <si>
    <t>E544091056</t>
  </si>
  <si>
    <t>ATTENUATOR (TAU II) F&amp;I (PCB BACKUP ASSEMBLY, ASPHALT)</t>
  </si>
  <si>
    <t>E544091058</t>
  </si>
  <si>
    <t>ATTENUATOR (TAU II) F&amp;I (PIPE PANEL MOUNT)</t>
  </si>
  <si>
    <t>E544091059</t>
  </si>
  <si>
    <t>ATTENUATOR (TAU II) F&amp;I (ANCHOR HARDWARE, ASPHALT)</t>
  </si>
  <si>
    <t>E544091060</t>
  </si>
  <si>
    <t>ATTENUATOR (TAU II) F&amp;I (END PANEL)</t>
  </si>
  <si>
    <t>E544091061</t>
  </si>
  <si>
    <t>ATTENUATOR (TAU II) F&amp;I (SLIDER BOLT ASSEMBLY)</t>
  </si>
  <si>
    <t>E544091062</t>
  </si>
  <si>
    <t>ATTENUATOR (TAU II) F&amp;I (CARTRIDGE, TYPE A)</t>
  </si>
  <si>
    <t>E544091063</t>
  </si>
  <si>
    <t>ATTENUATOR (TAU II) F&amp;I (CARTRIDGE, TYPE B)</t>
  </si>
  <si>
    <t>E544091065</t>
  </si>
  <si>
    <t>ATTENUATOR (TAU II) F&amp;I (FRONT SUPPORT ASSEMBLY)</t>
  </si>
  <si>
    <t>E544091066</t>
  </si>
  <si>
    <t>ATTENUATOR (TAU II) F&amp;I (FRONT SUPPORT LEG)</t>
  </si>
  <si>
    <t>E544092001</t>
  </si>
  <si>
    <t>ATTENUATOR, TAU M, FURNISH AND INSTALL SLIDING PANEL</t>
  </si>
  <si>
    <t>E544092002</t>
  </si>
  <si>
    <t>ATTENUATOR, TAU M, FURNISH AND INSTALL DELINEATION BRACKET</t>
  </si>
  <si>
    <t>E544101031</t>
  </si>
  <si>
    <t>ATTENUATOR (TRACC) F&amp;I (ANCHOR HARDWARE, CONCRETE)</t>
  </si>
  <si>
    <t>E544101040</t>
  </si>
  <si>
    <t>ATTENUATOR (TRACC) F&amp;I (NOSE PIECE)</t>
  </si>
  <si>
    <t>E544101059</t>
  </si>
  <si>
    <t>ATTENUATOR (TRACC) F&amp;I (ANCHOR HARDWARE, ASPHALT)</t>
  </si>
  <si>
    <t>E544101070</t>
  </si>
  <si>
    <t>ATTENUATOR (TRACC) F&amp;I (ASSEMBLED BASE UNIT)</t>
  </si>
  <si>
    <t>E544101073</t>
  </si>
  <si>
    <t>ATTENUATOR (TRACC) F&amp;I (54" RIP PLATE)</t>
  </si>
  <si>
    <t>E544101074</t>
  </si>
  <si>
    <t>ATTENUATOR (TRACC) F&amp;I (60" RIP PLATE)</t>
  </si>
  <si>
    <t>E544101075</t>
  </si>
  <si>
    <t>ATTENUATOR (TRACC) F&amp;I (69" RIP PLATE)</t>
  </si>
  <si>
    <t>E544101076</t>
  </si>
  <si>
    <t>ATTENUATOR (TRACC) F&amp;I (75" RIP PLATE)</t>
  </si>
  <si>
    <t>E544101083</t>
  </si>
  <si>
    <t>ATTENUATOR (TRACC) F&amp;I (87" RIP PLATE)</t>
  </si>
  <si>
    <t>E544101084</t>
  </si>
  <si>
    <t>ATTENUATOR (TRACC) F&amp;I (93" RIP PLATE)</t>
  </si>
  <si>
    <t>E544101085</t>
  </si>
  <si>
    <t>ATTENUATOR (TRACC) F&amp;I (END SHOE, LEFT)</t>
  </si>
  <si>
    <t>E544101086</t>
  </si>
  <si>
    <t>ATTENUATOR (TRACC) F&amp;I (END SHOE, RIGHT)</t>
  </si>
  <si>
    <t>E544101087</t>
  </si>
  <si>
    <t>ATTENUATOR (TRACC) F&amp;I (SLED &amp; CUTTER ASSEMBLY)</t>
  </si>
  <si>
    <t>E544101088</t>
  </si>
  <si>
    <t>ATTENUATOR (TRACC) F&amp;I (BACK-UP FRAME WELDMENT)</t>
  </si>
  <si>
    <t>E544101089</t>
  </si>
  <si>
    <t>ATTENUATOR (TRACC) F&amp;I (FRAME WELDMENT)</t>
  </si>
  <si>
    <t>E544101090</t>
  </si>
  <si>
    <t>ATTENUATOR (TRACC) F&amp;I (SLOT PLATE)</t>
  </si>
  <si>
    <t>E544101091</t>
  </si>
  <si>
    <t>ATTENUATOR (TRACC) F&amp;I (2 BAY FENDER PANEL)</t>
  </si>
  <si>
    <t>E544101092</t>
  </si>
  <si>
    <t>ATTENUATOR (TRACC) F&amp;I (1 BAY FENDER PANEL)</t>
  </si>
  <si>
    <t>E544101093</t>
  </si>
  <si>
    <t>ATTENUATOR (TRACC) F&amp;I (GENERAL HARDWARE)</t>
  </si>
  <si>
    <t>E544101094</t>
  </si>
  <si>
    <t>ATTENUATOR (TRACC) F&amp;I (MODULAR BASE - STAGE 1 COMPLETE)</t>
  </si>
  <si>
    <t>E544101095</t>
  </si>
  <si>
    <t>ATTENUATOR (TRACC) F&amp;I (MODULAR BASE - STAGE 2 COMPLETE)</t>
  </si>
  <si>
    <t>E544101096</t>
  </si>
  <si>
    <t>ATTENUATOR (TRACC) F&amp;I (MODULAR BASE - STAGE 3 COMPLETE)</t>
  </si>
  <si>
    <t>E544101097</t>
  </si>
  <si>
    <t>ATTENUATOR (TRACC) F&amp;I (TRANSITION TO NJ BARRIER)</t>
  </si>
  <si>
    <t>E544101098</t>
  </si>
  <si>
    <t>ATTENUATOR (TRACC) F&amp;I (TRANSITION TO S/S BARRIER)</t>
  </si>
  <si>
    <t>E544101099</t>
  </si>
  <si>
    <t>ATTENUATOR (TRACC) F&amp;I (TRANSITION TO T-BEAM, WOOD POST)</t>
  </si>
  <si>
    <t>E544101100</t>
  </si>
  <si>
    <t>ATTENUATOR (TRACC) F&amp;I (TRANSITION TO T-BEAM, STEEL POST)</t>
  </si>
  <si>
    <t>E544104000</t>
  </si>
  <si>
    <t>ATTENUATOR (TRACC) (REMOVE)</t>
  </si>
  <si>
    <t>E544752601</t>
  </si>
  <si>
    <t>CRASH CUSHION (X-MAS) CABLE ASSEMBLY F&amp;I</t>
  </si>
  <si>
    <t>E544752602</t>
  </si>
  <si>
    <t>CRASH CUSHION (X-MAS) GUARDRAIL PANEL F&amp;I</t>
  </si>
  <si>
    <t>E544752603</t>
  </si>
  <si>
    <t>CRASH CUSHION (X-MAS) DUAL IMPACT HEADS F&amp;I</t>
  </si>
  <si>
    <t>E544752604</t>
  </si>
  <si>
    <t>CRASH CUSHION (X-MAS) GROUND STRUT F&amp;I</t>
  </si>
  <si>
    <t>E544752605</t>
  </si>
  <si>
    <t>CRASH CUSHION (X-MAS) BOTTOM POST TUBE F&amp;I</t>
  </si>
  <si>
    <t>E544752606</t>
  </si>
  <si>
    <t>CRASH CUSHION (X-MAS) NOSE CONE F&amp;I</t>
  </si>
  <si>
    <t>E544752607</t>
  </si>
  <si>
    <t>CRASH CUSHION (X-MAS) STEEL TOP POST F&amp;I</t>
  </si>
  <si>
    <t>E544752608</t>
  </si>
  <si>
    <t>CRASH CUSHION (X-MAS) SLIDER PANEL F&amp;I</t>
  </si>
  <si>
    <t>E544752609</t>
  </si>
  <si>
    <t>CRASH CUSHION (X-MAS) SLIDER BRACKET F&amp;I</t>
  </si>
  <si>
    <t>E544752610</t>
  </si>
  <si>
    <t>CRASH CUSHION (X-MAS) CABLE BRACKET F&amp;I</t>
  </si>
  <si>
    <t>E544752611</t>
  </si>
  <si>
    <t>CRASH CUSHION (X-MAS) NOTCHED STEEL POST F&amp;I</t>
  </si>
  <si>
    <t>E544752612</t>
  </si>
  <si>
    <t>CRASH CUSHION (X-MAS) STEEL POST F&amp;I</t>
  </si>
  <si>
    <t>E544752613</t>
  </si>
  <si>
    <t>CRASH CUSHION (X-MAS) OFFSET BLOCK F&amp;I</t>
  </si>
  <si>
    <t>E544752614</t>
  </si>
  <si>
    <t>CRASH CUSHION (X-MAS) RADIUS GUARDRAIL BEAM F&amp;I</t>
  </si>
  <si>
    <t>E550  1  1</t>
  </si>
  <si>
    <t>FENCING (TYPE A) (4')</t>
  </si>
  <si>
    <t>E550  6111</t>
  </si>
  <si>
    <t>FENCE POST BRACE (TYPE A) (4')</t>
  </si>
  <si>
    <t>E550  6112</t>
  </si>
  <si>
    <t>FENCE POST LINE (TYPE A) (4')</t>
  </si>
  <si>
    <t>E550  6113</t>
  </si>
  <si>
    <t>FENCE POST APPROACH (TYPE A) (4')</t>
  </si>
  <si>
    <t>E550  6114</t>
  </si>
  <si>
    <t>FENCE POST PULL (TYPE A) (4')</t>
  </si>
  <si>
    <t>E550  6211</t>
  </si>
  <si>
    <t>FENCE POST BRACE (TYPE B) (4')</t>
  </si>
  <si>
    <t>E550  6212</t>
  </si>
  <si>
    <t>FENCE POST LINE (TYPE B) (4')</t>
  </si>
  <si>
    <t>E550  6214</t>
  </si>
  <si>
    <t>FENCE POST PULL (TYPE B) (4')</t>
  </si>
  <si>
    <t>E550  6221</t>
  </si>
  <si>
    <t>FENCE POST BRACE (TYPE B) (6')</t>
  </si>
  <si>
    <t>E550  6222</t>
  </si>
  <si>
    <t>FENCE POST LINE (TYPE B) (6')</t>
  </si>
  <si>
    <t>E550  6224</t>
  </si>
  <si>
    <t>FENCE POST PULL (TYPE B) (6')</t>
  </si>
  <si>
    <t>E550  6232</t>
  </si>
  <si>
    <t>FENCE POST LINE (TYPE B) (10')</t>
  </si>
  <si>
    <t>E550  6411</t>
  </si>
  <si>
    <t>FENCE POST, BRACE (TYPE B, PVC COAT) (4')</t>
  </si>
  <si>
    <t>E550  6412</t>
  </si>
  <si>
    <t>FENCE POST, LINE(TYP B, PVC COAT) (4')</t>
  </si>
  <si>
    <t>E550  6413</t>
  </si>
  <si>
    <t>FENCE POST, APPROACH (TYP B, PVC COAT) (4')</t>
  </si>
  <si>
    <t>E550  6414</t>
  </si>
  <si>
    <t>FENCE POST, PULL (TYPE B, PVC COAT) (4')</t>
  </si>
  <si>
    <t>E550  6421</t>
  </si>
  <si>
    <t>FENCE POST, BRACE (TYPE B, PVC COAT) (6')</t>
  </si>
  <si>
    <t>E550  6422</t>
  </si>
  <si>
    <t>FENCE POST, LINE(TYP B, PVC COAT) (6')</t>
  </si>
  <si>
    <t>E550  6423</t>
  </si>
  <si>
    <t>FENCE POST, APPROACH (TYP B, PVC COAT) (6')</t>
  </si>
  <si>
    <t>E550  6424</t>
  </si>
  <si>
    <t>FENCE POST, PULL (TYPE B, PVC COAT) (6')</t>
  </si>
  <si>
    <t>E550  6451</t>
  </si>
  <si>
    <t>FENCE POST, BRACE (TYPE B, PVC COAT) (8')</t>
  </si>
  <si>
    <t>E550  6452</t>
  </si>
  <si>
    <t>FENCE POST, LINE(TYP B, PVC COAT) (8')</t>
  </si>
  <si>
    <t>E550  6453</t>
  </si>
  <si>
    <t>FENCE POST, APPROACH (TYP B, PVC COAT) (8')</t>
  </si>
  <si>
    <t>E550  6454</t>
  </si>
  <si>
    <t>FENCE POST, PULL (TYPE B, PVC COAT) (8')</t>
  </si>
  <si>
    <t>E550  7111</t>
  </si>
  <si>
    <t>FENCE MAINT (TYPE A) (BARBED WIRE) (4')</t>
  </si>
  <si>
    <t>E550  7112</t>
  </si>
  <si>
    <t>FENCE MAINTENANCE (TYPE A) (FENCE FABRIC) (4')</t>
  </si>
  <si>
    <t>E550  7212</t>
  </si>
  <si>
    <t>FENCE MAINTENANCE (TYPE B) (FENCE FABRIC) (4')</t>
  </si>
  <si>
    <t>E550  7221</t>
  </si>
  <si>
    <t>FENCE MAINTENANCE (TYPE B) (BARBED WIRE) (6')</t>
  </si>
  <si>
    <t>E550  7222</t>
  </si>
  <si>
    <t>FENCE MAINTENANCE (TYPE B) (FENCE FABRIC) (6')</t>
  </si>
  <si>
    <t>E550  7412</t>
  </si>
  <si>
    <t>FENCE MAINTENANCE (TYPE B) (FENCE FABRIC, PVC) (4')</t>
  </si>
  <si>
    <t>E550  7422</t>
  </si>
  <si>
    <t>FENCE MAINTENANCE (TYPE B) (FENCE FABRIC, PVC COAT) (6')</t>
  </si>
  <si>
    <t>E550  9</t>
  </si>
  <si>
    <t>FENCE REMOVAL</t>
  </si>
  <si>
    <t>E550 10949</t>
  </si>
  <si>
    <t>FENCING, SPECIAL TYPE, 7.1-8.0', SPECIAL FEATURES HIGH SECURITY</t>
  </si>
  <si>
    <t>E550 21 10</t>
  </si>
  <si>
    <t>FENCE, TYP B (ZINC/ALUM) (4')</t>
  </si>
  <si>
    <t>E550 21 30</t>
  </si>
  <si>
    <t>FENCE, TYP B (ZINC/ALUM) (6')</t>
  </si>
  <si>
    <t>E550 22 30</t>
  </si>
  <si>
    <t>FENCE, TYP B (PVC COAT) (6')</t>
  </si>
  <si>
    <t>E550 22 31</t>
  </si>
  <si>
    <t>FENCE, TYP B (W/BARB WIRE ATTACH) (6')</t>
  </si>
  <si>
    <t>E550 31 10</t>
  </si>
  <si>
    <t>CORNER POST ASSEM (TYPE A) (4')</t>
  </si>
  <si>
    <t>E550 31 11</t>
  </si>
  <si>
    <t>FENCE, CORNER POST ASSEM (TYP A, 4', W/BARB WIRE ATTACH)</t>
  </si>
  <si>
    <t>E550 32 30</t>
  </si>
  <si>
    <t>FENCE, CORNER POST ASSEMBLY (TYPE B) (6')</t>
  </si>
  <si>
    <t>E550 32 31</t>
  </si>
  <si>
    <t>FENCE, CORNER POST ASSEM (TYP B, W/BARB WIRE ATTACH) (6')</t>
  </si>
  <si>
    <t>E550 33 30</t>
  </si>
  <si>
    <t>FENCE, CORNER POST ASSEMBLY (TYPE B, PVC COAT) (6')</t>
  </si>
  <si>
    <t>E550 40222</t>
  </si>
  <si>
    <t>FENCE, END POST ASM (TYP B, VINYL COATING) (6') REPLACE</t>
  </si>
  <si>
    <t>E550 40242</t>
  </si>
  <si>
    <t>FENCE, END POST ASM (TYP B, VINYL COATING) (8') REPLACE</t>
  </si>
  <si>
    <t>E550 40252</t>
  </si>
  <si>
    <t>FENCE, END POST ASM (TYP B, VINYL COATING) (10') REPLACE</t>
  </si>
  <si>
    <t>E550 51 10</t>
  </si>
  <si>
    <t>FENCE, PULL POST ASSEMBLY (TYPE B, ZINC COAT) (4')</t>
  </si>
  <si>
    <t>E550 51 30</t>
  </si>
  <si>
    <t>FENCE, PULL POST ASSEMBLY (TYPE B, ZINC COAT) (6')</t>
  </si>
  <si>
    <t>E550 52 30</t>
  </si>
  <si>
    <t>FENCE, PULL POST ASSEMBLY (TYPE B, PVC COAT) (6')</t>
  </si>
  <si>
    <t>E550 53 11</t>
  </si>
  <si>
    <t>FENCE, PULL POST ASSEMBLY (TYPE A, BARB WIRE ATTACH) (4')</t>
  </si>
  <si>
    <t>E550 60912</t>
  </si>
  <si>
    <t>FENCE GATE, SPECIAL TYPE, SINGLE, 6.1-12' OPENING</t>
  </si>
  <si>
    <t>E550 61 10</t>
  </si>
  <si>
    <t>FENCE, END POST ASM (TYP B, ZINC) (4')</t>
  </si>
  <si>
    <t>E550 61 30</t>
  </si>
  <si>
    <t>FENCE, END POST ASM (TYP B, ZINC) (6')</t>
  </si>
  <si>
    <t>E550 61 40</t>
  </si>
  <si>
    <t>FENCE, END POST ASM (TYP B, ZINC) (8')</t>
  </si>
  <si>
    <t>E550 62 30</t>
  </si>
  <si>
    <t>FENCE, END POST ASM (TYP B, PVC) (6')</t>
  </si>
  <si>
    <t>E550 63 11</t>
  </si>
  <si>
    <t>FENCE, END POST ASM (TYP A, BARB WIRE ATTACH) (4')</t>
  </si>
  <si>
    <t>E550 80</t>
  </si>
  <si>
    <t>FENCE GATE- REPAIR EXISTING</t>
  </si>
  <si>
    <t>E550761121</t>
  </si>
  <si>
    <t>FENCE GATE (TYPE B, SINGLE, ZINC/ALUMINUM) (12')</t>
  </si>
  <si>
    <t>E550761162</t>
  </si>
  <si>
    <t>FENCE GATE (TYPE B, DOUBLE, ZINC/ALUMINUM) (16')</t>
  </si>
  <si>
    <t>E550762 31</t>
  </si>
  <si>
    <t>FENCE GATE (TYPE B, SINGLE, PVC COAT) (3')</t>
  </si>
  <si>
    <t>E550762121</t>
  </si>
  <si>
    <t>FENCE GATE (TYPE B, SINGLE, PVC COAT) (12')</t>
  </si>
  <si>
    <t>E550762122</t>
  </si>
  <si>
    <t>FENCE GATE (TYPE B, DOUBLE, PVC COAT) (12')</t>
  </si>
  <si>
    <t>E560  1</t>
  </si>
  <si>
    <t>PAINT STRUCTURAL STEEL</t>
  </si>
  <si>
    <t>E561  1</t>
  </si>
  <si>
    <t>PAINT STRUCTURAL STEEL (INORGANIC ZINC)</t>
  </si>
  <si>
    <t>E561  1  1</t>
  </si>
  <si>
    <t>COATING EXISTING STRUCTURAL STEEL, BEARING</t>
  </si>
  <si>
    <t>E562  1</t>
  </si>
  <si>
    <t>PAINT STRUCTURAL STEEL (ZINC)</t>
  </si>
  <si>
    <t>E563 99</t>
  </si>
  <si>
    <t>GRAFFITI REMOVAL</t>
  </si>
  <si>
    <t>E570  1  2</t>
  </si>
  <si>
    <t>PERFORMANCE SOD</t>
  </si>
  <si>
    <t>E570  1  3</t>
  </si>
  <si>
    <t>TURF MANAGEMENT (PERFORMANCE)</t>
  </si>
  <si>
    <t>E570  2</t>
  </si>
  <si>
    <t>SEED &amp; MULCH</t>
  </si>
  <si>
    <t>E570  5</t>
  </si>
  <si>
    <t>FERTILIZER</t>
  </si>
  <si>
    <t>E570  6</t>
  </si>
  <si>
    <t>FERTILIZER, SLOW RELEASE FOR TURF</t>
  </si>
  <si>
    <t>E570  6  1</t>
  </si>
  <si>
    <t>FERTILIZER, SLOW RELEASE FOR TREES</t>
  </si>
  <si>
    <t>E570  6  2</t>
  </si>
  <si>
    <t>FERTILIZER, SLOW RELEASE FOR PALMS</t>
  </si>
  <si>
    <t>E570  6  3</t>
  </si>
  <si>
    <t>FERTILIZER, SLOW RELEASE FOR SHRUBS, ORNAMENTAL GRASS, AND GROUND COVER</t>
  </si>
  <si>
    <t>E570  9  1</t>
  </si>
  <si>
    <t>WATER FOR GRASS &amp; PLANTS</t>
  </si>
  <si>
    <t>E573  1</t>
  </si>
  <si>
    <t>HYDRO-SEEDING - APPLICATION OF SLURRY INCLUDING WOOD FIBER, SEED, FERTILIZER, TACKIFIER &amp; DYE</t>
  </si>
  <si>
    <t>E575  1</t>
  </si>
  <si>
    <t>SODDING</t>
  </si>
  <si>
    <t>E575  1  2</t>
  </si>
  <si>
    <t>SODDING, CENTIPEDE</t>
  </si>
  <si>
    <t>E575  1  4</t>
  </si>
  <si>
    <t>SODDING, ST AUGUSTINE</t>
  </si>
  <si>
    <t>E575  1  6</t>
  </si>
  <si>
    <t>SODDING, BERMUDA</t>
  </si>
  <si>
    <t>E575  1  7</t>
  </si>
  <si>
    <t>SODDING, ZOYSIA</t>
  </si>
  <si>
    <t>E575  1  8</t>
  </si>
  <si>
    <t>SODDING, BAHIA</t>
  </si>
  <si>
    <t>E575  2</t>
  </si>
  <si>
    <t>SOIL LAYER MATERIAL- IMPORTED MATERIAL</t>
  </si>
  <si>
    <t>E577 70</t>
  </si>
  <si>
    <t>SHOULDER REWORK</t>
  </si>
  <si>
    <t>E577 70  1</t>
  </si>
  <si>
    <t>REWORKING SHOULDERS (SPOT REPAIRS)</t>
  </si>
  <si>
    <t>E577 70  2</t>
  </si>
  <si>
    <t>REWORKING UTILITY STRIPS</t>
  </si>
  <si>
    <t>E577 70  3</t>
  </si>
  <si>
    <t>REWORKING RETENTION POND SLOPES</t>
  </si>
  <si>
    <t>E577 71</t>
  </si>
  <si>
    <t>BLADING PAVED SHOULDER, UP TO 24" BEYOND PAVEMENT</t>
  </si>
  <si>
    <t>E580  2</t>
  </si>
  <si>
    <t>LANDSCAPE</t>
  </si>
  <si>
    <t>E580  3  1</t>
  </si>
  <si>
    <t>LANDSCAPE MAINTENANCE (WEED REMOVAL, MANUAL)</t>
  </si>
  <si>
    <t>E580  3  2</t>
  </si>
  <si>
    <t>LANDSCAPE MAINTENANCE (ACRE)</t>
  </si>
  <si>
    <t>E580  4  1</t>
  </si>
  <si>
    <t>WILDFLOWER SEED INSTALLATION</t>
  </si>
  <si>
    <t>E580  4  2</t>
  </si>
  <si>
    <t>WILDFLOWER MAINTENANCE</t>
  </si>
  <si>
    <t>E580  4  3</t>
  </si>
  <si>
    <t>WILDFLOWER SEEDING- EXISTING WILDFLOWER AREAS</t>
  </si>
  <si>
    <t>E580  9 10</t>
  </si>
  <si>
    <t>ERROR: LANDSCAPE- TREE, COMPLETE REMOVAL, 1" TO 8" DBH,</t>
  </si>
  <si>
    <t>E580173</t>
  </si>
  <si>
    <t>BED PREPARATION &amp; MULCHING</t>
  </si>
  <si>
    <t>E580301  1</t>
  </si>
  <si>
    <t>STAKING &amp; GUYING (TREES)</t>
  </si>
  <si>
    <t>E580301  2</t>
  </si>
  <si>
    <t>STAKING &amp; GUYING (PALMS)</t>
  </si>
  <si>
    <t>E580326  5</t>
  </si>
  <si>
    <t>MULCH- PINE STRAW</t>
  </si>
  <si>
    <t>E580326  6</t>
  </si>
  <si>
    <t>MULCH- COQUINA SHELL</t>
  </si>
  <si>
    <t>E580326 4</t>
  </si>
  <si>
    <t>MULCH WOOD CHIPS</t>
  </si>
  <si>
    <t>E580332 20</t>
  </si>
  <si>
    <t>TREE REMOVAL (LESS THAN 4")</t>
  </si>
  <si>
    <t>E580332 21</t>
  </si>
  <si>
    <t>TREE REMOVAL (4" TO 12")</t>
  </si>
  <si>
    <t>E580332 22</t>
  </si>
  <si>
    <t>TREE REMOVAL (13" TO 24")</t>
  </si>
  <si>
    <t>E580332 23</t>
  </si>
  <si>
    <t>TREE REMOVAL (25" TO 36")</t>
  </si>
  <si>
    <t>E580332 24</t>
  </si>
  <si>
    <t>TREE REMOVAL (37" TO 48")</t>
  </si>
  <si>
    <t>E580332 25</t>
  </si>
  <si>
    <t>TREE REMOVAL (&gt; 48")</t>
  </si>
  <si>
    <t>E580332 96</t>
  </si>
  <si>
    <t>TREE TRIMMING</t>
  </si>
  <si>
    <t>E580332 97</t>
  </si>
  <si>
    <t>E580332 98</t>
  </si>
  <si>
    <t>TREE AND BRUSH REMOVAL</t>
  </si>
  <si>
    <t>E580332 99</t>
  </si>
  <si>
    <t>E580333</t>
  </si>
  <si>
    <t>STUMP REMOVAL (LESS THAN 4")</t>
  </si>
  <si>
    <t>E580333  1</t>
  </si>
  <si>
    <t>STUMP REMOVAL (4" TO 24")</t>
  </si>
  <si>
    <t>E580333  2</t>
  </si>
  <si>
    <t>STUMP REMOVAL (25" TO 48")</t>
  </si>
  <si>
    <t>E580333  3</t>
  </si>
  <si>
    <t>STUMP REMOVAL (&gt; 48")</t>
  </si>
  <si>
    <t>E580334  1</t>
  </si>
  <si>
    <t>STUMP GRINDING (4" TO 24")</t>
  </si>
  <si>
    <t>E580334  2</t>
  </si>
  <si>
    <t>STUMP GRINDING (25" TO 48")</t>
  </si>
  <si>
    <t>E580334  3</t>
  </si>
  <si>
    <t>STUMP GRINDING (&gt; 48")</t>
  </si>
  <si>
    <t>E580334 18</t>
  </si>
  <si>
    <t>ERROR: HERBICIDE</t>
  </si>
  <si>
    <t>E580335  1</t>
  </si>
  <si>
    <t>PESTICIDE (INSECTICIDE)</t>
  </si>
  <si>
    <t>E580335  2</t>
  </si>
  <si>
    <t>PESTICIDE (FUNGICIDE)</t>
  </si>
  <si>
    <t>E580335  5</t>
  </si>
  <si>
    <t>PESTICIDE (TURF MANAGEMENT)</t>
  </si>
  <si>
    <t>E580336</t>
  </si>
  <si>
    <t>PRUNING AND TRIMMING (LESS THAN 4")</t>
  </si>
  <si>
    <t>E580336  1</t>
  </si>
  <si>
    <t>PRUNING AND TRIMMING (4" TO 24")</t>
  </si>
  <si>
    <t>E580336  2</t>
  </si>
  <si>
    <t>PRUNING AND TRIMMING (&gt; 24")</t>
  </si>
  <si>
    <t>E580336  4</t>
  </si>
  <si>
    <t>PRUNING AND TRIMMING (TREES AND SHRUBS)</t>
  </si>
  <si>
    <t>E580336  5</t>
  </si>
  <si>
    <t>E580336  6</t>
  </si>
  <si>
    <t>CROWN REDUCTION (4" TO 24")</t>
  </si>
  <si>
    <t>E580336  7</t>
  </si>
  <si>
    <t>CROWN REDUCTION  (&gt; 24")</t>
  </si>
  <si>
    <t>E580336  8</t>
  </si>
  <si>
    <t>CROWN REDUCTION AUSTRAILIAN PINES(4" TO 24")</t>
  </si>
  <si>
    <t>E580336  9</t>
  </si>
  <si>
    <t>CROWN REDUCTION AUSTRAILIAN PINES (&gt; 24")</t>
  </si>
  <si>
    <t>E580336 12</t>
  </si>
  <si>
    <t>POWER SHEARING &gt;0' TO 15' WIDTH AND 20' HEIGHT</t>
  </si>
  <si>
    <t>E580336 13</t>
  </si>
  <si>
    <t>POWER SHEARING &gt;0' TO 15' WIDTH GREATER THAN 20' HEIGHT</t>
  </si>
  <si>
    <t>E580336 14</t>
  </si>
  <si>
    <t>PRUNING AND TRIMMING (PALMS)</t>
  </si>
  <si>
    <t>E580337  2</t>
  </si>
  <si>
    <t>HERBICIDE (STRIP APPLICATION)</t>
  </si>
  <si>
    <t>E580337  3</t>
  </si>
  <si>
    <t>HERBICIDE (SPOT APPLICATION &lt; 100 SF)</t>
  </si>
  <si>
    <t>E580337  4</t>
  </si>
  <si>
    <t>HERBICIDE (STRIP APPLICATION)(AQUATIC)</t>
  </si>
  <si>
    <t>E580337  5</t>
  </si>
  <si>
    <t>HERBICIDE, ROOT CONTROL FABRIC- 20" WIDE</t>
  </si>
  <si>
    <t>E580337  6</t>
  </si>
  <si>
    <t>HERBICIDE (HAND APPLICATION)</t>
  </si>
  <si>
    <t>E580337  7</t>
  </si>
  <si>
    <t>HERBICIDE (WIPING)</t>
  </si>
  <si>
    <t>E580337  8</t>
  </si>
  <si>
    <t>HERBICIDE (MOWER APPLICATION)</t>
  </si>
  <si>
    <t>E580337 11</t>
  </si>
  <si>
    <t>HERBICIDE (MANUAL APPLICATION)</t>
  </si>
  <si>
    <t>E580337 13</t>
  </si>
  <si>
    <t>HERBICIDE (HAND APPLICATION- TREE)</t>
  </si>
  <si>
    <t>E580337 14</t>
  </si>
  <si>
    <t>HERBICIDE, HAND APPLICATION- FRILL AND GIRDLE APPLICATION, TREES 4" AND GREATER</t>
  </si>
  <si>
    <t>E580337 15</t>
  </si>
  <si>
    <t>HERBICIDE, HAND APPLICATION- AREAS 100-1000 SF</t>
  </si>
  <si>
    <t>E580337 16</t>
  </si>
  <si>
    <t>HERBICIDE, BASAL BARK APPLICATION- AREAS 100-1000 SF</t>
  </si>
  <si>
    <t>E580337 17</t>
  </si>
  <si>
    <t>HERBICIDE, LANDSCAPED MULCH BED APPLICATION- AREAS 0- 1000 SF</t>
  </si>
  <si>
    <t>E580337 18</t>
  </si>
  <si>
    <t>HERBICIDE, LANDSCAPED MULCH BED APPLICATION- AREAS 1001-2000 SF</t>
  </si>
  <si>
    <t>E580337 19</t>
  </si>
  <si>
    <t>HERBICIDE, LANDSCAPED MULCH BED APPLICATION- AREAS 2001 AND GREATER SF</t>
  </si>
  <si>
    <t>E580337 20</t>
  </si>
  <si>
    <t>PALM TREE TISSUE SAMPLE</t>
  </si>
  <si>
    <t>E581 2</t>
  </si>
  <si>
    <t>GROUND COVER (10" TO 18" HEIGHT OR SPREAD)</t>
  </si>
  <si>
    <t>E582 2</t>
  </si>
  <si>
    <t>SHRUBS ( 10" TO 18" HEIGHT OR SPREAD)</t>
  </si>
  <si>
    <t>E582 3</t>
  </si>
  <si>
    <t>SHRUBS (19" TO 7' HEIGHT OR SPREAD)</t>
  </si>
  <si>
    <t>E583  3</t>
  </si>
  <si>
    <t>TREE                (19" TO  7' HEIGHT OR SPREAD)</t>
  </si>
  <si>
    <t>E583 2</t>
  </si>
  <si>
    <t>TREE (10" TO 18" HEIGHT OR SPREAD)</t>
  </si>
  <si>
    <t>E583 3</t>
  </si>
  <si>
    <t>TREE (19" TO 7' HEIGHT OR SPREAD)</t>
  </si>
  <si>
    <t>E583 4</t>
  </si>
  <si>
    <t>TREE (8' TO 20' HEIGHT OR CLEAR TRUNK)</t>
  </si>
  <si>
    <t>E583 5</t>
  </si>
  <si>
    <t>TREE (21' OR MORE HEIGHT OR CLEAR TRUNK)</t>
  </si>
  <si>
    <t>E584 4</t>
  </si>
  <si>
    <t>PALM SINGLE TRUNK (8' TO 20' HEIGHT OR CLEAR TRUNK)</t>
  </si>
  <si>
    <t>E634  8112</t>
  </si>
  <si>
    <t>SPAN WIRE ASSEMBLY (2 WIRE DIAGONAL)</t>
  </si>
  <si>
    <t>E634  8113</t>
  </si>
  <si>
    <t>SPAN WIRE ASSEMBLY (2 WIRE BOX)</t>
  </si>
  <si>
    <t>E639  4  2</t>
  </si>
  <si>
    <t>EMERGENCY GENERATOR INSTALLATION - RETROFIT CABINET (TRANSPORT, INSTALL, MAINTAIN AND RETURN)</t>
  </si>
  <si>
    <t>E639  4  3</t>
  </si>
  <si>
    <t>EMERGENCY GENERATOR INSTALLATION - NOT RETROFITTED (TRANSPORT, INSTALL, MAINTAIN AND RETURN)</t>
  </si>
  <si>
    <t>E639  4  7</t>
  </si>
  <si>
    <t>EMERGENCY GENERATOR HARNESS, CONTROLLER CABINET RETROFIT – FURNISH &amp; INSTALL, EA.</t>
  </si>
  <si>
    <t>E639  5</t>
  </si>
  <si>
    <t>EMERGENCY GENERATOR MONITORING &amp; RE-FUELING INC ALL INCIDENTALS REQUIRED FOR OPERATING GENERATOR</t>
  </si>
  <si>
    <t>E639 10  4</t>
  </si>
  <si>
    <t>ELECTRICAL POWER SERVICE DIAGNOSTIC AND MISCELLANEOUS  REPAIR</t>
  </si>
  <si>
    <t>E639 10 11</t>
  </si>
  <si>
    <t>ELECTRICAL POWER SERVICE REPLACE</t>
  </si>
  <si>
    <t>E639 10 12</t>
  </si>
  <si>
    <t>ELECTRICAL POWER SERVICE REPLACE WIRE</t>
  </si>
  <si>
    <t>E639 10 13</t>
  </si>
  <si>
    <t>ELECTRICAL POWER SERVICE REPLACE DISCONNECT</t>
  </si>
  <si>
    <t>E639 10 14</t>
  </si>
  <si>
    <t>ELECTRICAL POWER SERVICE REPLACE TRANSFORMER</t>
  </si>
  <si>
    <t>E649  4  1</t>
  </si>
  <si>
    <t>MAST ARM REPAIR- FURNISH AND INSTALL HAND HOLE COVER</t>
  </si>
  <si>
    <t>E660  2109</t>
  </si>
  <si>
    <t>LOOP ASSEMBLY, F&amp;I, MODIFIED</t>
  </si>
  <si>
    <t>E660  4  4</t>
  </si>
  <si>
    <t>LOOP MATERIAL (F&amp;I) (AWG #14 LEAD-IN CABLE)</t>
  </si>
  <si>
    <t>E684  1</t>
  </si>
  <si>
    <t>ITS OPERATION</t>
  </si>
  <si>
    <t>E700  3  1</t>
  </si>
  <si>
    <t>SIGN PANEL CLEANING, GROUND MOUNTED SIGNS</t>
  </si>
  <si>
    <t>E700  3  2</t>
  </si>
  <si>
    <t>SIGN PANEL CLEANING, OVERHEAD SIGNS</t>
  </si>
  <si>
    <t>E700  4  1</t>
  </si>
  <si>
    <t>SIGN STRUCTURE REPAIR EXISTING- FURNISH AND INSTALL HAND HOLE COVER</t>
  </si>
  <si>
    <t>E700 30  1</t>
  </si>
  <si>
    <t>SIGN PANEL OVERLAY, SINGLE POST</t>
  </si>
  <si>
    <t>E700 30  2</t>
  </si>
  <si>
    <t>SIGN PANEL OVERLAY, MULTI POST</t>
  </si>
  <si>
    <t>E700 30  3</t>
  </si>
  <si>
    <t>SIGN PANEL OVERLAY, OVERHEAD</t>
  </si>
  <si>
    <t>E700 30  4</t>
  </si>
  <si>
    <t>SIGN PANEL MEASUREMENT, NO OVERLAY INSTALLED</t>
  </si>
  <si>
    <t>E700 40  3</t>
  </si>
  <si>
    <t>SIGN SINGLE POST (PER SQUARE FEET)</t>
  </si>
  <si>
    <t>E700 41  5</t>
  </si>
  <si>
    <t>SIGN MULTI POST (PER SQUARE FEET)</t>
  </si>
  <si>
    <t>E700 42  1</t>
  </si>
  <si>
    <t>SIGN SPAN WIRE (RE-TENSION CABLE)</t>
  </si>
  <si>
    <t>E700 42  2</t>
  </si>
  <si>
    <t>SIGN SPAN WIRE (REPLACE CABLE)</t>
  </si>
  <si>
    <t>E700 46 31</t>
  </si>
  <si>
    <t>REPAIR EXISTING SIGN (SINGLE POST)</t>
  </si>
  <si>
    <t>E700 46 32</t>
  </si>
  <si>
    <t>REPAIR EXISTING SIGN (MULTI POST)</t>
  </si>
  <si>
    <t>E700 46 33</t>
  </si>
  <si>
    <t>REPAIR EXISTING SIGN (OVHD TRUSS)</t>
  </si>
  <si>
    <t>E700 46 34</t>
  </si>
  <si>
    <t>REPAIR EXISTING SIGN (OVHD CANTILEVER)</t>
  </si>
  <si>
    <t>E700 46110</t>
  </si>
  <si>
    <t>SIGN REMOVE EXIST (SINGLE POST)</t>
  </si>
  <si>
    <t>E700 46120</t>
  </si>
  <si>
    <t>SIGN REMOVE EXIST  (MULTI POST)</t>
  </si>
  <si>
    <t>E700 46160</t>
  </si>
  <si>
    <t>SIGN REMOVE EXIST (BRIDGE MOUNT)</t>
  </si>
  <si>
    <t>E700 46210</t>
  </si>
  <si>
    <t>SIGN RELOCATE EXIST(SINGLE POST)</t>
  </si>
  <si>
    <t>E700 46310</t>
  </si>
  <si>
    <t>SIGN REPAIR EXIST (SINGLE POST)</t>
  </si>
  <si>
    <t>E700 46320</t>
  </si>
  <si>
    <t>SIGN REPAIR EXIST (MULTI POST)</t>
  </si>
  <si>
    <t>E700 481E1</t>
  </si>
  <si>
    <t>SIGN PANELS (F&amp;I)(SINGLE POST)</t>
  </si>
  <si>
    <t>E700 481E2</t>
  </si>
  <si>
    <t>SIGN PANELS (F&amp;I) (MULTI POST)</t>
  </si>
  <si>
    <t>E700 481E3</t>
  </si>
  <si>
    <t>SIGN PANELS (F&amp;I) (OVERHEAD)</t>
  </si>
  <si>
    <t>E700 482E1</t>
  </si>
  <si>
    <t>SIGN PANELS (INSTALL) (SINGLE POST)</t>
  </si>
  <si>
    <t>E700 482E2</t>
  </si>
  <si>
    <t>SIGN PANELS (INSTALL) (MULTI POST)</t>
  </si>
  <si>
    <t>E700 482E3</t>
  </si>
  <si>
    <t>SIGN PANELS (INSTALL) (OVERHEAD)</t>
  </si>
  <si>
    <t>E700 483E1</t>
  </si>
  <si>
    <t>SIGN PANELS(OVERLAY) (SINGLE POST)</t>
  </si>
  <si>
    <t>E700 483E2</t>
  </si>
  <si>
    <t>SIGN PANELS(OVERLAY) (MULTI POST)</t>
  </si>
  <si>
    <t>E700 483E3</t>
  </si>
  <si>
    <t>SIGN PANELS(OVERLAY) (OVERHEAD)</t>
  </si>
  <si>
    <t>E700 48400</t>
  </si>
  <si>
    <t>SIGN PANELS(OVERLAY) (MEASURE EXISTING)</t>
  </si>
  <si>
    <t>E700 485E1</t>
  </si>
  <si>
    <t>SIGN PANELS(REPLACE) (SINGLE POST)</t>
  </si>
  <si>
    <t>E700 485E2</t>
  </si>
  <si>
    <t>SIGN PANELS(REPLACE) (MULTI POST)</t>
  </si>
  <si>
    <t>E700 485E3</t>
  </si>
  <si>
    <t>SIGN PANELS(REPLACE) (OVERHEAD)</t>
  </si>
  <si>
    <t>E700 485E4</t>
  </si>
  <si>
    <t>SIGN PANELS(REPLACE) (SPAN WIRE)</t>
  </si>
  <si>
    <t>E700 485E5</t>
  </si>
  <si>
    <t>SIGN PANELS(REPLACE) (BRIDGE MOUNT)</t>
  </si>
  <si>
    <t>E700 48602</t>
  </si>
  <si>
    <t>SIGN PANELS(REMOVE) (MULTI POST)</t>
  </si>
  <si>
    <t>E700 48603</t>
  </si>
  <si>
    <t>SIGN PANELS(REMOVE) (OVERHEAD)</t>
  </si>
  <si>
    <t>E700 486E1</t>
  </si>
  <si>
    <t>SIGN PANELS (REMOVE) (SINGLE POST)</t>
  </si>
  <si>
    <t>E700 486E2</t>
  </si>
  <si>
    <t>SIGN PANELS (REMOVE) (MULTI POST)</t>
  </si>
  <si>
    <t>E700 486E3</t>
  </si>
  <si>
    <t>SIGN PANELS (REMOVE) (OVER HEAD)</t>
  </si>
  <si>
    <t>E700 487E0</t>
  </si>
  <si>
    <t>SIGN PANELS  (WASH)</t>
  </si>
  <si>
    <t>E700 487E1</t>
  </si>
  <si>
    <t>SIGN PANELS (WASH) (SINGLE POST)</t>
  </si>
  <si>
    <t>E700 487E2</t>
  </si>
  <si>
    <t>SIGN PANELS (WASH) (MULTI POST)</t>
  </si>
  <si>
    <t>E700 94  1</t>
  </si>
  <si>
    <t>BREAKAWAY SIGN SUPPORT FOUNDATION  (F&amp;I)</t>
  </si>
  <si>
    <t>E700 94  2</t>
  </si>
  <si>
    <t>BREAKAWAY SIGN SUPPORT FOUNDATION  (REMOVE)</t>
  </si>
  <si>
    <t>E700 96  1</t>
  </si>
  <si>
    <t>SIGN SUPPORT REPAIRS (ALUMINUM)</t>
  </si>
  <si>
    <t>E700 96  2</t>
  </si>
  <si>
    <t>SIGN SUPPORT REPAIRS (STEEL)</t>
  </si>
  <si>
    <t>E700 98</t>
  </si>
  <si>
    <t>SIGN INSPECTION (SINGLE/MULTI POST GROUND MOUNT)</t>
  </si>
  <si>
    <t>E700 99</t>
  </si>
  <si>
    <t>SIGN MAINTENANCE (PERFORMANCE)</t>
  </si>
  <si>
    <t>E700890 33</t>
  </si>
  <si>
    <t>ELECT DISPLAY SIGN, PREV MAINTENANCE</t>
  </si>
  <si>
    <t>E700890 43</t>
  </si>
  <si>
    <t>ELECT DISPLAY SIGN, DIAG AND MISC REPAIR</t>
  </si>
  <si>
    <t>E701 18101</t>
  </si>
  <si>
    <t>E701 18201</t>
  </si>
  <si>
    <t>E701 18221</t>
  </si>
  <si>
    <t>E704  1 13</t>
  </si>
  <si>
    <t>CERAMIC PVMT MARKER, F&amp;I, CLASS C, REPLACE EXISTING</t>
  </si>
  <si>
    <t>E706  1 32</t>
  </si>
  <si>
    <t>REFLECTIVE PAVEMENT MARKER (REMOVE)(CLASS B)</t>
  </si>
  <si>
    <t>E706  1 42</t>
  </si>
  <si>
    <t>REFLECTIVE PAVEMENT MARKER(REMOVE AND REPLACE)(CLASS B)</t>
  </si>
  <si>
    <t>E708 70</t>
  </si>
  <si>
    <t>MARKER BARRIER REFLECTIVE</t>
  </si>
  <si>
    <t>E710 11121</t>
  </si>
  <si>
    <t>E710 11141</t>
  </si>
  <si>
    <t>PAINTED PAVEMENT  MARKINGS, STANDARD, WHITE, SKIP, 6"</t>
  </si>
  <si>
    <t>E710 11221</t>
  </si>
  <si>
    <t>E710 11241</t>
  </si>
  <si>
    <t>E710 17</t>
  </si>
  <si>
    <t>REMOVAL OF NON-CONFLICTING PAINT/LONGLINE STRIPE PRIOR TO REFURBISH</t>
  </si>
  <si>
    <t>E711  3  1</t>
  </si>
  <si>
    <t>PAVEMENT MESSAGES (THERMOPLASTIC)</t>
  </si>
  <si>
    <t>E711  6  1</t>
  </si>
  <si>
    <t>TRAFFIC STRIPE SOLID (THERMOPLASTIC BLUE) (6")</t>
  </si>
  <si>
    <t>E711 11121</t>
  </si>
  <si>
    <t>E711 11141</t>
  </si>
  <si>
    <t>THERMOPLASTIC, STANDARD, WHITE, SKIP, 6"</t>
  </si>
  <si>
    <t>E711 11221</t>
  </si>
  <si>
    <t>THERMOPLASTIC, STANDARD, YELLOW, SOLID, 6"</t>
  </si>
  <si>
    <t>E711 11241</t>
  </si>
  <si>
    <t>E711 12141</t>
  </si>
  <si>
    <t>E711 31  1</t>
  </si>
  <si>
    <t>HOT SPRAY BINDER, SKIP STRIPE (WHITE)</t>
  </si>
  <si>
    <t>E711 32  1</t>
  </si>
  <si>
    <t>HOT SPRAY BINDER, SKIP STRIPE (YELLOW)</t>
  </si>
  <si>
    <t>E711 33  1</t>
  </si>
  <si>
    <t>E711 34  1</t>
  </si>
  <si>
    <t>E711 35  8</t>
  </si>
  <si>
    <t>HOT SPRAY BINDER, SOLID STRIPE (WHITE) (8")</t>
  </si>
  <si>
    <t>E711 36  8</t>
  </si>
  <si>
    <t>HOT SPRAY BINDER, SOLID STRIPE (YELLOW) (8")</t>
  </si>
  <si>
    <t>E711 37  6</t>
  </si>
  <si>
    <t>HOT SPRAY BINDER, SOLID, 6" STRIPE (WHITE)</t>
  </si>
  <si>
    <t>E711 38  6</t>
  </si>
  <si>
    <t>HOT SPRAY BINDER, SOLID, 6" STRIPE (YELLOW)</t>
  </si>
  <si>
    <t>E713102121</t>
  </si>
  <si>
    <t>E713102160</t>
  </si>
  <si>
    <t>PREFORMED TAPE, HIGH PERFORMANCE, WHITE, MESSAGES</t>
  </si>
  <si>
    <t>E713102221</t>
  </si>
  <si>
    <t>E714  1 99</t>
  </si>
  <si>
    <t>MOTORIST AID CALL BOX MAINTENANCE</t>
  </si>
  <si>
    <t>E715  1900</t>
  </si>
  <si>
    <t>CONDUCTOR   (LOCATE &amp; MARK LOCATION ONLY)</t>
  </si>
  <si>
    <t>E715  4  1</t>
  </si>
  <si>
    <t>LIGHT POLE REPAIR- FURNISH AND INSTALL HAND HOLE COVER</t>
  </si>
  <si>
    <t>E715  4  2</t>
  </si>
  <si>
    <t>LIGHT POLE REPAIR- FURNISH AND INSTALL LENS</t>
  </si>
  <si>
    <t>E715 14 71</t>
  </si>
  <si>
    <t>PULL BOX          (REPAIR)(ROADSIDE MOULDED)</t>
  </si>
  <si>
    <t>E715 15100</t>
  </si>
  <si>
    <t>HIGH MAST PARTS (F&amp;I) (IMPOTTED BALLAST ASSEMBLY)</t>
  </si>
  <si>
    <t>E715 15110</t>
  </si>
  <si>
    <t>HIGH MAST PARTS (F&amp;I)(LOWERING CABLE)</t>
  </si>
  <si>
    <t>E715 15111</t>
  </si>
  <si>
    <t>HIGH MAST PARTS (F&amp;I)(LOWERING CABLE- TRANSITION ASSEMBLY)</t>
  </si>
  <si>
    <t>E715 15114</t>
  </si>
  <si>
    <t>E715 15120</t>
  </si>
  <si>
    <t>HIGH MAST PARTS (F&amp;I)(POWER CABLE)</t>
  </si>
  <si>
    <t>E715 15130</t>
  </si>
  <si>
    <t>E715 15140</t>
  </si>
  <si>
    <t>HIGH MAST PARTS (F&amp;I)(LUMINAIRE SUPP. RING)</t>
  </si>
  <si>
    <t>E715 15150</t>
  </si>
  <si>
    <t>E715 15160</t>
  </si>
  <si>
    <t>HIGH MAST PARTS (F&amp;I)(COMPLETE LOWERING ASSEMBLY)</t>
  </si>
  <si>
    <t>E715 15180</t>
  </si>
  <si>
    <t>HIGH MAST PARTS (F&amp;I) (BALLAST ASSEMBLY)</t>
  </si>
  <si>
    <t>E715 15184</t>
  </si>
  <si>
    <t>HIGH MAST PARTS  (F&amp;I) (BALLAST ASSEMBLY)(120')</t>
  </si>
  <si>
    <t>E715 15610</t>
  </si>
  <si>
    <t>HIGH MAST PARTS (REPAIR) (LOWERING CABLE)</t>
  </si>
  <si>
    <t>E715 15630</t>
  </si>
  <si>
    <t>HIGH MAST PARTS (REPAIR) (WINCH)</t>
  </si>
  <si>
    <t>E715 15640</t>
  </si>
  <si>
    <t>HIGH MAST PARTS (REPAIR) (LUMINAIRE SUPPORT RING)</t>
  </si>
  <si>
    <t>E715 16  1</t>
  </si>
  <si>
    <t>BALLAST (F&amp;I)</t>
  </si>
  <si>
    <t>E715 16  2</t>
  </si>
  <si>
    <t>BALLAST ASSEMBLY (F&amp;I)</t>
  </si>
  <si>
    <t>E715 17  1</t>
  </si>
  <si>
    <t>LAMP (HPS)</t>
  </si>
  <si>
    <t>E715 17  2</t>
  </si>
  <si>
    <t>LAMP (MERCURY VAPOR)</t>
  </si>
  <si>
    <t>E715 17  3</t>
  </si>
  <si>
    <t>LAMP (METAL HALIDE)</t>
  </si>
  <si>
    <t>E715 17  4</t>
  </si>
  <si>
    <t>LAMP (FLUORESCENT)</t>
  </si>
  <si>
    <t>E715 17  5</t>
  </si>
  <si>
    <t>LAMP (LPS)</t>
  </si>
  <si>
    <t>E715 17  6</t>
  </si>
  <si>
    <t>E715 17  7</t>
  </si>
  <si>
    <t>LAMP (HPS HIGH MAST)</t>
  </si>
  <si>
    <t>E715 17  8</t>
  </si>
  <si>
    <t>LAMP (HPS, LOW WATTAGE)</t>
  </si>
  <si>
    <t>E715 17  9</t>
  </si>
  <si>
    <t>LAMP (LED)</t>
  </si>
  <si>
    <t>E715 17 10</t>
  </si>
  <si>
    <t>LUMINAIRE, FURNISH &amp; INSTALL, SIGN, SIGN MOUNT</t>
  </si>
  <si>
    <t>E715 18101</t>
  </si>
  <si>
    <t>LOAD CENTER PART (F&amp;I) (SGL POLE BREAKER)</t>
  </si>
  <si>
    <t>E715 18102</t>
  </si>
  <si>
    <t>LOAD CENTER PART (F&amp;I) (DBL POLE BREAKER)</t>
  </si>
  <si>
    <t>E715 18104</t>
  </si>
  <si>
    <t>LOAD CENTER PART (F&amp;I)(BREAKER PANEL &amp; ENCLOSURE)</t>
  </si>
  <si>
    <t>E715 18105</t>
  </si>
  <si>
    <t>LOAD CENTER PART (F&amp;I) (CONTACTOR)</t>
  </si>
  <si>
    <t>E715 18106</t>
  </si>
  <si>
    <t>LOAD CENTER PART (F&amp;I)(PHOTOCELL CONTR TRANSFORM)</t>
  </si>
  <si>
    <t>E715 18107</t>
  </si>
  <si>
    <t>LOAD CENTER PART (F&amp;I) (PHOTOCELL)</t>
  </si>
  <si>
    <t>E715 18108</t>
  </si>
  <si>
    <t>LOAD CENTER PART (F&amp;I) (PHOTOCELL SOCKET)</t>
  </si>
  <si>
    <t>E715 18109</t>
  </si>
  <si>
    <t>LOAD CENTER PART (F&amp;I) (POWER SAFETY SWITCH)</t>
  </si>
  <si>
    <t>E715 18110</t>
  </si>
  <si>
    <t>LOAD CENTER PART (F&amp;I)(SYSTEM SWITCH AUTO-OFF/ON)</t>
  </si>
  <si>
    <t>E715 18111</t>
  </si>
  <si>
    <t>LOAD CENTER PART (F&amp;I) (LIGHTNING ARRESTOR)</t>
  </si>
  <si>
    <t>E715 18112</t>
  </si>
  <si>
    <t>LOAD CENTER PART (F&amp;I) (CIRCUIT FUSE)</t>
  </si>
  <si>
    <t>E715 18113</t>
  </si>
  <si>
    <t>LOAD CENTER PART (F&amp;I) (MAIN FUSE)</t>
  </si>
  <si>
    <t>E715 18114</t>
  </si>
  <si>
    <t>LOAD CENTER PART (F&amp;I) (DUMMY SLUG)</t>
  </si>
  <si>
    <t>E715 18115</t>
  </si>
  <si>
    <t>LOAD CENTER PART(SFTY DIS SWTCH BOX,600V)(F&amp;I)</t>
  </si>
  <si>
    <t>E715 18116</t>
  </si>
  <si>
    <t>LOAD CENTER PART (F&amp;I) (COVER PLATE)</t>
  </si>
  <si>
    <t>E715 19 98</t>
  </si>
  <si>
    <t>LIGHTING - CABLE REMOVAL DETERRENT SYSTEM INSTALL ONLY</t>
  </si>
  <si>
    <t>E715 19 99</t>
  </si>
  <si>
    <t>LIGHTING - CABLE REMOVAL DETERRENT SYSTEM</t>
  </si>
  <si>
    <t>E715 22  1</t>
  </si>
  <si>
    <t>GROUND ROD</t>
  </si>
  <si>
    <t>E715 23  1</t>
  </si>
  <si>
    <t>REFRACTER (F&amp;I) (STANDARD COBRA HEAD)</t>
  </si>
  <si>
    <t>E715 23 11</t>
  </si>
  <si>
    <t>REFRACTOR , INSTALL, STANDARD COBRA HEAD</t>
  </si>
  <si>
    <t>E715 23 12</t>
  </si>
  <si>
    <t>E715 23 13</t>
  </si>
  <si>
    <t>E715 23 14</t>
  </si>
  <si>
    <t>E715 24  1</t>
  </si>
  <si>
    <t>FUSE (F&amp;I) (POLE BASE)</t>
  </si>
  <si>
    <t>E715 24  2</t>
  </si>
  <si>
    <t>FUSE (F&amp;I) (SIGN)</t>
  </si>
  <si>
    <t>E715 24  4</t>
  </si>
  <si>
    <t>DUMMY SLUG (F&amp;I) (POLE BASE)</t>
  </si>
  <si>
    <t>E715 25  1</t>
  </si>
  <si>
    <t>FUSE HOLDER (F&amp;I) (POLE BASE)</t>
  </si>
  <si>
    <t>E715 25  2</t>
  </si>
  <si>
    <t>FUSE HOLDER / DISCONNECT PLUG (F&amp;I)</t>
  </si>
  <si>
    <t>E715 25 41</t>
  </si>
  <si>
    <t>FUSE HOLDER POLE BASE INSTALL ONLY</t>
  </si>
  <si>
    <t>E715 26  3</t>
  </si>
  <si>
    <t>QUICK DISCONNECT BREAKER (HIGH MAST POLE BASE)</t>
  </si>
  <si>
    <t>E715 26  4</t>
  </si>
  <si>
    <t>QUICK DISCONNECT PLUG (MODULAR POLE BASE)</t>
  </si>
  <si>
    <t>E715 26 13</t>
  </si>
  <si>
    <t>SWITCH BOX   (INSTALL)   (FOR SIGN STRUCTURE)</t>
  </si>
  <si>
    <t>E715 27</t>
  </si>
  <si>
    <t>EMERGENCY WORK</t>
  </si>
  <si>
    <t>E715 28  1</t>
  </si>
  <si>
    <t>SYSTEM MAPPING REIDENTIFYCOMPLETE SYSTEM</t>
  </si>
  <si>
    <t>E715 28  2</t>
  </si>
  <si>
    <t>SYSTEM MAPPING (LOAD CENTER)</t>
  </si>
  <si>
    <t>E715 29</t>
  </si>
  <si>
    <t>SYSTEM PATROLLING</t>
  </si>
  <si>
    <t>E715 30  2</t>
  </si>
  <si>
    <t>GROUP RELAMPING LUMINAIRE(HIGH PRESSURE SODIUM)</t>
  </si>
  <si>
    <t>E715 31  1</t>
  </si>
  <si>
    <t>ROUTINE LIGHTING MAINT (SHOULDER SINGLE ARM)</t>
  </si>
  <si>
    <t>E715 31  2</t>
  </si>
  <si>
    <t>ROUTINE LIGHTING MAINT (SHOULDER DOUBLE ARM)</t>
  </si>
  <si>
    <t>E715 31  4</t>
  </si>
  <si>
    <t>ROUTINE LIGHTING MAINT (MEDIAN DBL ARM WALL MTD)</t>
  </si>
  <si>
    <t>E715 31  5</t>
  </si>
  <si>
    <t>ROUTINE LIGHTING MAINT (BRIDGE MOUNT)</t>
  </si>
  <si>
    <t>E715 31  6</t>
  </si>
  <si>
    <t>ROUTINE LIGHTING MAINT (UNDERDECK)</t>
  </si>
  <si>
    <t>E715 31  7</t>
  </si>
  <si>
    <t>ROUTINE LIGHTING MAINT (LOAD CENTER)</t>
  </si>
  <si>
    <t>E715 31  8</t>
  </si>
  <si>
    <t>ROUTINE LIGHTING MAINT (HIGH MAST POLE)</t>
  </si>
  <si>
    <t>E715 31  9</t>
  </si>
  <si>
    <t>ROUTINE LIGHTING MAINT (OVERHEAD SIGN ASSEMBLY)</t>
  </si>
  <si>
    <t>E715 31 10</t>
  </si>
  <si>
    <t>ROUTINE LIGHTING MAINT (BRIDGE SPECIAL)</t>
  </si>
  <si>
    <t>E715 32  1</t>
  </si>
  <si>
    <t>DIAGNOSTIC WORK (SHOULDER SINGLE ARM)</t>
  </si>
  <si>
    <t>E715 32  2</t>
  </si>
  <si>
    <t>DIAGNOSTIC WORK (SHOLDER DOUBLE ARM)</t>
  </si>
  <si>
    <t>E715 32  3</t>
  </si>
  <si>
    <t>DIAGNOSTIC WORK (MED SGL ARM WALL MTD)</t>
  </si>
  <si>
    <t>E715 32  4</t>
  </si>
  <si>
    <t>DIAGNOSTIC WORK (MED DBL ARM WALL MTD)</t>
  </si>
  <si>
    <t>E715 32  5</t>
  </si>
  <si>
    <t>DIAGNOSTIC WORK (BRIDGE MTD)</t>
  </si>
  <si>
    <t>E715 32  6</t>
  </si>
  <si>
    <t>DIAGNOSTIC WORK (UNDERDECK)</t>
  </si>
  <si>
    <t>E715 32  7</t>
  </si>
  <si>
    <t>DIAGNOSTIC WORK (LOAD CENTER)</t>
  </si>
  <si>
    <t>E715 32  8</t>
  </si>
  <si>
    <t>DIAGNOSTIC WORK(HIGH MAST) (W/LOWERING DEVICE)</t>
  </si>
  <si>
    <t>E715 32  9</t>
  </si>
  <si>
    <t>DIAGNOSTIC WORK(OVERHEAD)(SIGN ASSEMBLY)</t>
  </si>
  <si>
    <t>E715 32 10</t>
  </si>
  <si>
    <t>DIAGNOSTIC WORK (CIRCUIT)</t>
  </si>
  <si>
    <t>E715 32 11</t>
  </si>
  <si>
    <t>DIAGNOSTIC WORK (HIGH MAST, GROUND)</t>
  </si>
  <si>
    <t>E715 32 12</t>
  </si>
  <si>
    <t>DIAGNOSTIC WORK (HIGH MAST, AERIAL)</t>
  </si>
  <si>
    <t>E715 32 13</t>
  </si>
  <si>
    <t>DIAGNOSTIC WORK (TOP MOUNT)</t>
  </si>
  <si>
    <t>E715 32 14</t>
  </si>
  <si>
    <t>E715 32 15</t>
  </si>
  <si>
    <t>DIAGNOSTIC WORK (BRIDGE SPECIAL)</t>
  </si>
  <si>
    <t>E715 33  1</t>
  </si>
  <si>
    <t>PRE-EVENT LOWER/SECURE OF HIGH MAST LIGHT</t>
  </si>
  <si>
    <t>E715 33  2</t>
  </si>
  <si>
    <t>POST EVENT DIAGNOSTIC AND RAISING OF HIGH MAST LIGHT</t>
  </si>
  <si>
    <t>E715 34 03</t>
  </si>
  <si>
    <t>LIGHT POLE (HANDHOLE) (DOOR ASSEMBLY) (F&amp;I)</t>
  </si>
  <si>
    <t>E715 35  1</t>
  </si>
  <si>
    <t>MAST ARM        (FURNISH &amp; INSTALL))</t>
  </si>
  <si>
    <t>E715 35  6</t>
  </si>
  <si>
    <t>MAST ARM (REMOVE)</t>
  </si>
  <si>
    <t>E715 43  1</t>
  </si>
  <si>
    <t>ARRESTOR  (HIGH VOLTAGE PRIMARY LIGHTING)</t>
  </si>
  <si>
    <t>E715 43  2</t>
  </si>
  <si>
    <t>E715 50220</t>
  </si>
  <si>
    <t>LIGHTING TRANSFORMER (F&amp;I)(PAD MOUNT)</t>
  </si>
  <si>
    <t>E715 99</t>
  </si>
  <si>
    <t>HIGHWAY LIGHTING SYSTEM MAINTENANCE (PERFORMANCE)</t>
  </si>
  <si>
    <t>E715100</t>
  </si>
  <si>
    <t>HIGHWAY LIGHTING- REPLACE POLE AND LED FIXTURE</t>
  </si>
  <si>
    <t>E715514145</t>
  </si>
  <si>
    <t>LIGHT POLE COMP, F&amp;I,  POLE TOP &amp; SGL ARM, WALL MNT-ALUM, 45'</t>
  </si>
  <si>
    <t>E715561100</t>
  </si>
  <si>
    <t>LIGHT POLE (REP&amp;REINST)(SGL ARM SHLD MNT ALUM)</t>
  </si>
  <si>
    <t>E715561101</t>
  </si>
  <si>
    <t>LIGHT POLE-LEVELING (ALUM/STEEL, CONCRETE FOUNDATION)</t>
  </si>
  <si>
    <t>E715561102</t>
  </si>
  <si>
    <t>LIGHT POLE-LEVELING (CONCRETE DIRECT BURIED)</t>
  </si>
  <si>
    <t>E735 74 11</t>
  </si>
  <si>
    <t>TOLL PLAZA (CLEAN) (DEBRIS, LITTER, SAND/GRAVEL)</t>
  </si>
  <si>
    <t>E735 74 22</t>
  </si>
  <si>
    <t>TOLL PLAZA (PRESSURE CLEAN) (TRAFFIC LANE)</t>
  </si>
  <si>
    <t>E735 74 23</t>
  </si>
  <si>
    <t>TOLL PLAZA (PRESSURE CLEAN) (CANOPY)</t>
  </si>
  <si>
    <t>E735 74 24</t>
  </si>
  <si>
    <t>TOLL PLAZA (PRESSURE CLEAN) (TRAF LANE) (REMOVE TAR/ASPHALT)</t>
  </si>
  <si>
    <t>E735 74 25</t>
  </si>
  <si>
    <t>TOLL PLAZA (PRESSURE CLEAN) (BUILDING, SIDEWALK, PAD, PATIO)</t>
  </si>
  <si>
    <t>E735 74 26</t>
  </si>
  <si>
    <t>TOLL PLAZA (PRESSURE CLEAN) (CONCRETE APRON)</t>
  </si>
  <si>
    <t>E737 70 11</t>
  </si>
  <si>
    <t>UTILITY LOCATE-DOT OWNED, UNDERGROUND</t>
  </si>
  <si>
    <t>E770 50  1</t>
  </si>
  <si>
    <t>FACILITY MAINTENANCE (REST AREA)</t>
  </si>
  <si>
    <t>E770 51 14</t>
  </si>
  <si>
    <t>LABOR, PROFFESIONAL (ENGINEERING TECHNICIAN)</t>
  </si>
  <si>
    <t>E770 51 15</t>
  </si>
  <si>
    <t>LABOR, PROFFESIONAL (CONSTRUCTION INSPECTOR)</t>
  </si>
  <si>
    <t>E770 55  8</t>
  </si>
  <si>
    <t>REST AREA SECURITY SERVICES</t>
  </si>
  <si>
    <t>E770 81</t>
  </si>
  <si>
    <t>RE-ROOF BUILDING</t>
  </si>
  <si>
    <t>E781 10  3</t>
  </si>
  <si>
    <t>ITS DYNAMIC MESSAGE SIGN, PREV MAINTENANCE</t>
  </si>
  <si>
    <t>E781 10  4</t>
  </si>
  <si>
    <t>ITS DYNAMIC MESSAGE SIGN, DIAG AND MISC REPAIR</t>
  </si>
  <si>
    <t>E781 10 11</t>
  </si>
  <si>
    <t>E781 10 12</t>
  </si>
  <si>
    <t>E781 10 13</t>
  </si>
  <si>
    <t>ITS DYNAMIC MESSAGE SIGN, REPLACE MISC COMPONENT</t>
  </si>
  <si>
    <t>E781 10 14</t>
  </si>
  <si>
    <t>E781 10 21</t>
  </si>
  <si>
    <t>E781 10 22</t>
  </si>
  <si>
    <t>ITS DYNAMIC MESSAGE SIGN, REMOVE AND INSTALL POWER SUPPLY</t>
  </si>
  <si>
    <t>E781 10 23</t>
  </si>
  <si>
    <t>ITS DYNAMIC MESSAGE SIGN, REMOVE AND INSTALL MISC COMPONENT</t>
  </si>
  <si>
    <t>E781 10 24</t>
  </si>
  <si>
    <t>E781 20 11</t>
  </si>
  <si>
    <t>ITS HAR REPLACE TRANSMITTER</t>
  </si>
  <si>
    <t>E781 20 12</t>
  </si>
  <si>
    <t>ITS HAR REPLACE DIGITAL RECORDER AND PLAYBACK UNIT</t>
  </si>
  <si>
    <t>E781 20 13</t>
  </si>
  <si>
    <t>ITS HAR REPLACE ANTENNA ASSY</t>
  </si>
  <si>
    <t>E781 20 14</t>
  </si>
  <si>
    <t>ITS HAR REPLACEGROUND PLANE</t>
  </si>
  <si>
    <t>E781 20 15</t>
  </si>
  <si>
    <t>ITS HAR REPLACE SURGE PROTECTIVE DEVICES</t>
  </si>
  <si>
    <t>E781 20 16</t>
  </si>
  <si>
    <t>ITS HAR REPLACE POWER SUPPLY</t>
  </si>
  <si>
    <t>E781 20 17</t>
  </si>
  <si>
    <t>ITS HAR REPLACE DIGITAL CONTROLLER CARD</t>
  </si>
  <si>
    <t>E781 20 18</t>
  </si>
  <si>
    <t>ITS HAR REPLACE GPS CARD</t>
  </si>
  <si>
    <t>E781 20 19</t>
  </si>
  <si>
    <t>FLASHING BEACON SIGN, REPLACE</t>
  </si>
  <si>
    <t>E781 20 21</t>
  </si>
  <si>
    <t>ITS HAR REM &amp; INSTALL TRANSMITTER</t>
  </si>
  <si>
    <t>E781 20 22</t>
  </si>
  <si>
    <t>ITS HAR REM &amp; INSTALL RECORDER &amp; PLAYBACK UNIT</t>
  </si>
  <si>
    <t>E781 20 26</t>
  </si>
  <si>
    <t>ITS HAR REM AND INST POWER SUPPLY</t>
  </si>
  <si>
    <t>E781 20 27</t>
  </si>
  <si>
    <t>ITS HAR REM AND INST DIG CONTR CARD</t>
  </si>
  <si>
    <t>E781 20 28</t>
  </si>
  <si>
    <t>ITS HAR REM AND INST GPS CARD</t>
  </si>
  <si>
    <t>E781 20 30</t>
  </si>
  <si>
    <t>ITS HAR PREVENTATIVE MAINTENANCE</t>
  </si>
  <si>
    <t>E781 20 40</t>
  </si>
  <si>
    <t>ITS HAR DIAG AND MISC REPAIR</t>
  </si>
  <si>
    <t>E781 40  3</t>
  </si>
  <si>
    <t>ITS CBRAS, PREV MAINTENANCE</t>
  </si>
  <si>
    <t>E781 40  4</t>
  </si>
  <si>
    <t>ITS CBRAS, DIAG &amp; MISC REPAIR</t>
  </si>
  <si>
    <t>E781 40 11</t>
  </si>
  <si>
    <t>ITS CBRAS REPLACE ANTENNA ASSY</t>
  </si>
  <si>
    <t>E781 40 22</t>
  </si>
  <si>
    <t>ITS CBRAS, REMOVE AND INSTALL CONTROLLER</t>
  </si>
  <si>
    <t>E782 10  3</t>
  </si>
  <si>
    <t>ITS CCTV CAMERA PREV MAINTENANCE</t>
  </si>
  <si>
    <t>E782 10  4</t>
  </si>
  <si>
    <t>ITS CCTV CAMERA DIAG AND MISC REPAIR</t>
  </si>
  <si>
    <t>E782 10 11</t>
  </si>
  <si>
    <t>ITS CCTV CAMERA REPLACE COMPLETE ASSY</t>
  </si>
  <si>
    <t>E782 10 12</t>
  </si>
  <si>
    <t>ITS CCTV CAMERA REPLACE CABLE, 0-75 FT</t>
  </si>
  <si>
    <t>E782 10 13</t>
  </si>
  <si>
    <t>ITS CCTV CAMERA REPLACE SURGE PROTECTOR</t>
  </si>
  <si>
    <t>E782 10 14</t>
  </si>
  <si>
    <t>ITS CCTV CAMERA REPLACE POWER SUPPLY</t>
  </si>
  <si>
    <t>E782 10 21</t>
  </si>
  <si>
    <t>ITS CCTV CAMERA REMOVE AND INSTALL COMPLETE ASSY</t>
  </si>
  <si>
    <t>E783 10 11</t>
  </si>
  <si>
    <t>E783 10 12</t>
  </si>
  <si>
    <t>ITS FIBER OPTIC CABLE, REPLACE, UNDERGROUND, 13 - 48 FIBERS</t>
  </si>
  <si>
    <t>E783 10 13</t>
  </si>
  <si>
    <t>E783 10 14</t>
  </si>
  <si>
    <t>ITS FIBER OPTIC CABLE, REPLACE, UNDERGROUND,  97-144 FIBERS</t>
  </si>
  <si>
    <t>E783 40 11</t>
  </si>
  <si>
    <t>ITS CONDUIT, REPLACE</t>
  </si>
  <si>
    <t>E783 40 51</t>
  </si>
  <si>
    <t>ITS CONDUIT, DEPTARTMENT REPRESENTATIVE  FOR LOCATE &amp; MARK</t>
  </si>
  <si>
    <t>E783 50  1</t>
  </si>
  <si>
    <t>ITS SPLICE BOX FOR FIBER OPT, REPLACE</t>
  </si>
  <si>
    <t>E784 10  1</t>
  </si>
  <si>
    <t>E784 10  2</t>
  </si>
  <si>
    <t>ITS MANAGED FIELD ETHERNET SWITCH, REMOVE &amp; INSTALL</t>
  </si>
  <si>
    <t>E784 10 11</t>
  </si>
  <si>
    <t>E784 10 12</t>
  </si>
  <si>
    <t>E784 20  1</t>
  </si>
  <si>
    <t>E784 20  2</t>
  </si>
  <si>
    <t>ITS DEVICE SERVER, REMOVE &amp; INSTALL</t>
  </si>
  <si>
    <t>E784 30  4</t>
  </si>
  <si>
    <t>ITS VIDEO ENCODER, DIAG &amp; MISC REPAIR</t>
  </si>
  <si>
    <t>E784 30 11</t>
  </si>
  <si>
    <t>ITS VIDEO ENCODER, REPLACE COMPLETE ASSEMBLY</t>
  </si>
  <si>
    <t>E784 30 12</t>
  </si>
  <si>
    <t>ITS VIDEO ENCODER, REP POWER SUPPLY</t>
  </si>
  <si>
    <t>E784 30 21</t>
  </si>
  <si>
    <t>ITS VIDEO ENCODER, REMOVE &amp; INSTALL COMPLETE ASSEMBLY</t>
  </si>
  <si>
    <t>E785 10 23</t>
  </si>
  <si>
    <t>ITS POLE, REPLACE, CONCRETE POLE  WITHOUT LOWERING DEVICE</t>
  </si>
  <si>
    <t>E785 20 14</t>
  </si>
  <si>
    <t>ITS FIELD CABINET, REPLACE, TYPE 336 WITH SUNSHIELD</t>
  </si>
  <si>
    <t>E785 20 16</t>
  </si>
  <si>
    <t>ITS FIELD CABINET, REPLACE, TYPE 334 WITH SUNSHIELD</t>
  </si>
  <si>
    <t>E785 30  1</t>
  </si>
  <si>
    <t>E786 11 11</t>
  </si>
  <si>
    <t>ITS VEHICLE DETECTION SYSTEM, REPLACE COMPLETE ASSEMBLY</t>
  </si>
  <si>
    <t>E786 11 12</t>
  </si>
  <si>
    <t>ITS VEHICLE DETECTION SYSTEM, REPLACE CABLE, 0-50 FT</t>
  </si>
  <si>
    <t>E786 11 13</t>
  </si>
  <si>
    <t>ITS VEHICLE DETECTION SYSTEM, REPLACE DATA SURGE PROTECTOR</t>
  </si>
  <si>
    <t>E786 11 14</t>
  </si>
  <si>
    <t>ITS VEHICLE DETECTION SYSTEM, REPLACE POWER SURGE PROTECTOR</t>
  </si>
  <si>
    <t>E786 11 15</t>
  </si>
  <si>
    <t>ITS VEHICLE DETECTION SYSTEM, REPLACE POWER SUPPLY</t>
  </si>
  <si>
    <t>E786 11 62</t>
  </si>
  <si>
    <t>ITS TTS, REPLACE CABLE, 0-50 FT</t>
  </si>
  <si>
    <t>E786 11 63</t>
  </si>
  <si>
    <t>ITS TTS, REPLACE DATA SURGE PROTECTOR</t>
  </si>
  <si>
    <t>E786 11 64</t>
  </si>
  <si>
    <t>ITS TTS, REPLACE POWER SURGE PROTECTOR</t>
  </si>
  <si>
    <t>E786 11 65</t>
  </si>
  <si>
    <t>ITS TTS, REPLACE POWER SUPPLY</t>
  </si>
  <si>
    <t>E786 11 67</t>
  </si>
  <si>
    <t>ITS TTS, REPLACE READER</t>
  </si>
  <si>
    <t>E786 11 68</t>
  </si>
  <si>
    <t>ITS TTS, REPLACE GROUND CONTROLLER</t>
  </si>
  <si>
    <t>E786 11 69</t>
  </si>
  <si>
    <t>ITS TTS, REPLACE E5 CONTROLLER</t>
  </si>
  <si>
    <t>E786 11110</t>
  </si>
  <si>
    <t>ITS VDS, REPLACE, MEDIA CONVERTER</t>
  </si>
  <si>
    <t>E786 12 11</t>
  </si>
  <si>
    <t>ITS VEHICLE DETECTION SYSTEM, REMOVE AND INSTALL COMPLETE ASSEMBLY</t>
  </si>
  <si>
    <t>E786 12 61</t>
  </si>
  <si>
    <t>ITS TTS, REMOVE AND INSTALL COMPLETE ASSEMBLY</t>
  </si>
  <si>
    <t>E786 12 67</t>
  </si>
  <si>
    <t>ITS TTS, REMOVE AND INSTALLREADER</t>
  </si>
  <si>
    <t>E786 12 68</t>
  </si>
  <si>
    <t>ITS TTS, REMOVE &amp; INSTALL GROUND CONTROLLER</t>
  </si>
  <si>
    <t>E786 12 69</t>
  </si>
  <si>
    <t>ITS TTS, REMOVE &amp; INSTALL E5 CONTROLLER</t>
  </si>
  <si>
    <t>E786 12110</t>
  </si>
  <si>
    <t>ITS VDS, REM &amp; INSTALL, MEDIA CONVERTER</t>
  </si>
  <si>
    <t>E786 13  1</t>
  </si>
  <si>
    <t>ITS VEHICLE DETECTION SYSTEM, PREV MAINTENANCE</t>
  </si>
  <si>
    <t>E786 13  6</t>
  </si>
  <si>
    <t>ITS TTS, PREV MAINTENANCE</t>
  </si>
  <si>
    <t>E786 14  1</t>
  </si>
  <si>
    <t>ITS VEHICLE DETECTION SYSTEM, DIAG &amp; MISC REPAIR</t>
  </si>
  <si>
    <t>E786 14  6</t>
  </si>
  <si>
    <t>ITS TTS, DIAG &amp; MISC REPAIR</t>
  </si>
  <si>
    <t>E942  2</t>
  </si>
  <si>
    <t>ROADWAY CHARACTERISTICS INVENTORY SERVICES</t>
  </si>
  <si>
    <t>E999  1  1</t>
  </si>
  <si>
    <t>LABOR (REGULAR TIME)</t>
  </si>
  <si>
    <t>E999  1  2</t>
  </si>
  <si>
    <t>SKILLED LABOR (REGULAR TIME)</t>
  </si>
  <si>
    <t>E999  1  4</t>
  </si>
  <si>
    <t>SKILLED LABOR (SPECIAL TIME)</t>
  </si>
  <si>
    <t>E999  1  6</t>
  </si>
  <si>
    <t>CONTRACT ADMINISTRATION</t>
  </si>
  <si>
    <t>E999  1  7</t>
  </si>
  <si>
    <t>LABOR REGULAR TIME- YOUTH CONTRACT</t>
  </si>
  <si>
    <t>E999  1  8</t>
  </si>
  <si>
    <t>LABOR REGULAR TIME- YOUTH CONTRACT - SUPERVISOR</t>
  </si>
  <si>
    <t>E999  2  1</t>
  </si>
  <si>
    <t>TRUCK PICKUP (3/4 TON OR LESS)(INCLUDES OPERATOR)</t>
  </si>
  <si>
    <t>E999  2  2</t>
  </si>
  <si>
    <t>TRUCK FLATBED  (2 TON OR LESS)(INCLUDES OPERATOR)</t>
  </si>
  <si>
    <t>E999  2  3</t>
  </si>
  <si>
    <t>TRUCK DUMP BODY (INCLUDES OPERATOR)</t>
  </si>
  <si>
    <t>E999  2  5</t>
  </si>
  <si>
    <t>LOADER FRONT END          (INCLUDES OPERATOR)</t>
  </si>
  <si>
    <t>E999  2 17</t>
  </si>
  <si>
    <t>LOADER SKID STEER    (INCLUDES OPERATOR)</t>
  </si>
  <si>
    <t>E999  2 18</t>
  </si>
  <si>
    <t>RIDING MOWER</t>
  </si>
  <si>
    <t>E999  2 19</t>
  </si>
  <si>
    <t>WOOD CHIPPER</t>
  </si>
  <si>
    <t>E999  3  1</t>
  </si>
  <si>
    <t>HYDRAULIC PUMP, 4"</t>
  </si>
  <si>
    <t>E999  3  2</t>
  </si>
  <si>
    <t>HYDRAULIC PUMP, 6"</t>
  </si>
  <si>
    <t>E999  5111</t>
  </si>
  <si>
    <t>LIFT, PERSONNEL (TELESCOPIC BOOM, W/OPERATOR) (80')</t>
  </si>
  <si>
    <t>E999 10 11</t>
  </si>
  <si>
    <t>ASSET MAINTENANCE: LUMP SUM CONTRACT</t>
  </si>
  <si>
    <t>E999 10 12</t>
  </si>
  <si>
    <t>ASSET MAINTENANCE: PERIODIC PAYMENTS FOR LUMP SUM CONTRACT</t>
  </si>
  <si>
    <t>E999 10 21</t>
  </si>
  <si>
    <t>MOA: LUMP SUM CONTRACT</t>
  </si>
  <si>
    <t>E999 10 22</t>
  </si>
  <si>
    <t>MOA: PERIODIC PAYMENTS FOR LUMP SUM CONTRACT</t>
  </si>
  <si>
    <t>E999 10 31</t>
  </si>
  <si>
    <t>PERFORMANCE CONTRACT: LUMP SUM CONTRACT</t>
  </si>
  <si>
    <t>E999 10 32</t>
  </si>
  <si>
    <t>PERFORMANCE CONTRACT: PERIODIC PAYMENTS FOR LUMP SUM CONTRACT</t>
  </si>
  <si>
    <t>E999 10 33</t>
  </si>
  <si>
    <t>PERFORMANCE CONTRACT: TRAFFIC OPERATIONS WORK ORDERS - DO NOT BID</t>
  </si>
  <si>
    <t>E999 10 41</t>
  </si>
  <si>
    <t>MAINTENANCE LUMP SUM CONTRACT</t>
  </si>
  <si>
    <t>E999 10 42</t>
  </si>
  <si>
    <t>MAINTENANCE LUMP SUM CONTRACT: PERIODIC PAYMENT</t>
  </si>
  <si>
    <t>E999 30</t>
  </si>
  <si>
    <t>ASSET MAINTENANCE: TRAFFIC OPERATIONS - DO NOT BID</t>
  </si>
  <si>
    <t>E999 31</t>
  </si>
  <si>
    <t>EMERGENCY/ ROOSEVELT BRIDGE, PROJECT 447687-1-H2-01</t>
  </si>
  <si>
    <t>E999 32</t>
  </si>
  <si>
    <t>MAJOR REPAIR/ 17TH STREET BRIDGE, PROJECT 416578-6-52-02</t>
  </si>
  <si>
    <t>E999 40</t>
  </si>
  <si>
    <t>E999999999</t>
  </si>
  <si>
    <t>CO ADJUSTMENT, NON-BID (SITEMANAGER ONLY)</t>
  </si>
  <si>
    <t>PHASE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</si>
</sst>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0"/>
      <name val="Arial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rgb="FF0000FF"/>
      <name val="Arial"/>
      <family val="2"/>
    </font>
    <font>
      <u/>
      <sz val="10"/>
      <color rgb="FF80008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</cellStyleXfs>
  <cellXfs count="7">
    <xf numFmtId="0" fontId="18" fillId="0" borderId="0" xfId="0" applyFont="1"/>
    <xf numFmtId="0" fontId="21" fillId="0" borderId="0" xfId="0" applyFont="1"/>
    <xf numFmtId="0" fontId="22" fillId="0" borderId="0" xfId="0" applyFont="1"/>
    <xf numFmtId="0" fontId="23" fillId="0" borderId="0" xfId="0" applyFont="1" applyAlignment="1">
      <alignment wrapText="1"/>
    </xf>
    <xf numFmtId="0" fontId="22" fillId="0" borderId="0" xfId="0" applyFont="1" applyAlignment="1">
      <alignment wrapText="1"/>
    </xf>
    <xf numFmtId="0" fontId="23" fillId="0" borderId="0" xfId="0" applyFont="1"/>
    <xf numFmtId="0" fontId="22" fillId="0" borderId="0" xfId="0" applyFont="1" applyAlignment="1">
      <alignment horizontal="left"/>
    </xf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Followed Hyperlink" xfId="43" builtinId="9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3">
    <dxf>
      <font>
        <strike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9"/>
        <color auto="1"/>
        <name val="Arial"/>
        <family val="2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6F9DE880-9D4C-434E-82B6-6765690C1DD9}" name="Table13456" displayName="Table13456" ref="B2:M10538" totalsRowShown="0" dataDxfId="12">
  <autoFilter ref="B2:M10538" xr:uid="{EBF81A57-8074-4FE4-8D5C-C90E6F22568D}"/>
  <sortState xmlns:xlrd2="http://schemas.microsoft.com/office/spreadsheetml/2017/richdata2" ref="B3:I3248">
    <sortCondition ref="B2:B3248"/>
  </sortState>
  <tableColumns count="12">
    <tableColumn id="1" xr3:uid="{40D328D7-70C3-4D90-AC89-501886F07BDA}" name="PAY ITEM" dataDxfId="11"/>
    <tableColumn id="2" xr3:uid="{7354EF2A-CBD8-41FC-8DA6-A81BB2C4EDEA}" name="DESCRIPTION" dataDxfId="10"/>
    <tableColumn id="14" xr3:uid="{C31B6D36-F5E1-40E7-BD96-FC8F570D100D}" name="PHASE" dataDxfId="9">
      <calculatedColumnFormula>+_xlfn.CONCAT(Table13456[[#This Row],[phase1]],Table13456[[#This Row],[phase2]],Table13456[[#This Row],[phase3]],Table13456[[#This Row],[phase4]])</calculatedColumnFormula>
    </tableColumn>
    <tableColumn id="4" xr3:uid="{DA6370EA-F521-4A7B-B459-00F0767170B7}" name="PHASE DESCRIPTION" dataDxfId="8">
      <calculatedColumnFormula>+Table13456[[#This Row],[DESCRIPTION]]</calculatedColumnFormula>
    </tableColumn>
    <tableColumn id="6" xr3:uid="{0434D5A4-5DEA-44AC-B9AC-9DC91134A0C7}" name="first" dataDxfId="7">
      <calculatedColumnFormula>+LEFT(Table13456[[#This Row],[PAY ITEM]],1)</calculatedColumnFormula>
    </tableColumn>
    <tableColumn id="7" xr3:uid="{D052EE79-20E5-4BB6-97DA-04C1066B7507}" name="second" dataDxfId="6">
      <calculatedColumnFormula>IF(Table13456[[#This Row],[first]]="0",SUBSTITUTE(TRIM(MID(B3, 2, 3))," ","0"),SUBSTITUTE(TRIM(MID(B3, 1, 3))," ","0"))</calculatedColumnFormula>
    </tableColumn>
    <tableColumn id="8" xr3:uid="{762B4626-4DCC-4B71-BC60-915FDCF417EF}" name="third" dataDxfId="5">
      <calculatedColumnFormula>IF(Table13456[[#This Row],[first]]="0",SUBSTITUTE(TRIM(MID(B3, 5, 3))," ","0"),SUBSTITUTE(TRIM(MID(B3, 4, 3))," ","0"))</calculatedColumnFormula>
    </tableColumn>
    <tableColumn id="9" xr3:uid="{00762993-2EA9-4758-97A6-8DB94C4A0170}" name="fourth" dataDxfId="4">
      <calculatedColumnFormula>IF(Table13456[[#This Row],[first]]="0",SUBSTITUTE(TRIM(MID(B3, 8, 3))," ","0"),SUBSTITUTE(TRIM(MID(B3, 7, 3))," ","0"))</calculatedColumnFormula>
    </tableColumn>
    <tableColumn id="10" xr3:uid="{4E8B4D7A-7F28-414A-89CF-1014D0961974}" name="phase1" dataDxfId="3"/>
    <tableColumn id="11" xr3:uid="{9B6FD767-563A-4324-B673-6BD792057C3D}" name="phase2" dataDxfId="2">
      <calculatedColumnFormula>IF(LEN(G3) = 3, G3, TEXT(IF(LEN(G3) = 2, "0" &amp; G3, "00" &amp; G3), "000"))</calculatedColumnFormula>
    </tableColumn>
    <tableColumn id="12" xr3:uid="{CEDDD87E-4ECD-4EFF-BA6C-8BDBA6A376E7}" name="phase3" dataDxfId="1">
      <calculatedColumnFormula>IF(LEN(H3) = 3, H3, TEXT(IF(LEN(H3) = 2, "0" &amp; H3, "00" &amp; H3), "000"))</calculatedColumnFormula>
    </tableColumn>
    <tableColumn id="13" xr3:uid="{60F45549-8FA3-49A0-8F2B-111D60F6AFA2}" name="phase4" dataDxfId="0">
      <calculatedColumnFormula>IF(LEN(I3) = 3, I3, TEXT(IF(LEN(I3) = 2, "0" &amp; I3, "00" &amp; I3), "000"))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8A98BD-94C1-4F4C-B5E2-2B162B4E99AD}">
  <dimension ref="B1:M10538"/>
  <sheetViews>
    <sheetView showGridLines="0" tabSelected="1" topLeftCell="A4" workbookViewId="0">
      <selection activeCell="F21" sqref="F21"/>
    </sheetView>
  </sheetViews>
  <sheetFormatPr defaultRowHeight="12.5" x14ac:dyDescent="0.25"/>
  <cols>
    <col min="1" max="1" width="2.1796875" customWidth="1"/>
    <col min="2" max="2" width="10.90625" bestFit="1" customWidth="1"/>
    <col min="3" max="3" width="93.81640625" customWidth="1"/>
    <col min="4" max="4" width="10.26953125" bestFit="1" customWidth="1"/>
    <col min="5" max="5" width="118.1796875" bestFit="1" customWidth="1"/>
    <col min="6" max="6" width="6.54296875" bestFit="1" customWidth="1"/>
    <col min="7" max="7" width="9.36328125" bestFit="1" customWidth="1"/>
    <col min="8" max="8" width="7.08984375" bestFit="1" customWidth="1"/>
    <col min="9" max="9" width="8.36328125" bestFit="1" customWidth="1"/>
    <col min="10" max="10" width="9.26953125" bestFit="1" customWidth="1"/>
    <col min="11" max="11" width="10.26953125" bestFit="1" customWidth="1"/>
    <col min="12" max="13" width="9.26953125" bestFit="1" customWidth="1"/>
  </cols>
  <sheetData>
    <row r="1" spans="2:13" ht="7.5" customHeight="1" x14ac:dyDescent="0.25"/>
    <row r="2" spans="2:13" x14ac:dyDescent="0.25">
      <c r="B2" s="3" t="s">
        <v>5154</v>
      </c>
      <c r="C2" s="3" t="s">
        <v>5155</v>
      </c>
      <c r="D2" s="5" t="s">
        <v>20687</v>
      </c>
      <c r="E2" s="5" t="s">
        <v>5156</v>
      </c>
      <c r="F2" s="1" t="s">
        <v>5157</v>
      </c>
      <c r="G2" s="1" t="s">
        <v>5158</v>
      </c>
      <c r="H2" s="1" t="s">
        <v>5159</v>
      </c>
      <c r="I2" s="1" t="s">
        <v>5160</v>
      </c>
      <c r="J2" s="1" t="s">
        <v>5161</v>
      </c>
      <c r="K2" s="1" t="s">
        <v>5162</v>
      </c>
      <c r="L2" s="1" t="s">
        <v>5163</v>
      </c>
      <c r="M2" s="1" t="s">
        <v>5164</v>
      </c>
    </row>
    <row r="3" spans="2:13" x14ac:dyDescent="0.25">
      <c r="B3" s="2" t="s">
        <v>5165</v>
      </c>
      <c r="C3" s="2" t="s">
        <v>5166</v>
      </c>
      <c r="D3" s="6" t="str">
        <f>+_xlfn.CONCAT(Table13456[[#This Row],[phase1]],Table13456[[#This Row],[phase2]],Table13456[[#This Row],[phase3]],Table13456[[#This Row],[phase4]])</f>
        <v>1030001000</v>
      </c>
      <c r="E3" s="2" t="str">
        <f>+Table13456[[#This Row],[DESCRIPTION]]</f>
        <v>DESIGN COSTS FOR DESIGN BUILD PROJECT: ESTIMATES USE ONLY</v>
      </c>
      <c r="F3" s="2" t="str">
        <f>+LEFT(Table13456[[#This Row],[PAY ITEM]],1)</f>
        <v>0</v>
      </c>
      <c r="G3" s="2" t="str">
        <f>IF(Table13456[[#This Row],[first]]="0",SUBSTITUTE(TRIM(MID(B3, 2, 3))," ","0"),SUBSTITUTE(TRIM(MID(B3, 1, 3))," ","0"))</f>
        <v>30</v>
      </c>
      <c r="H3" s="2" t="str">
        <f>IF(Table13456[[#This Row],[first]]="0",SUBSTITUTE(TRIM(MID(B3, 5, 3))," ","0"),SUBSTITUTE(TRIM(MID(B3, 4, 3))," ","0"))</f>
        <v>1</v>
      </c>
      <c r="I3" s="2" t="str">
        <f>IF(Table13456[[#This Row],[first]]="0",SUBSTITUTE(TRIM(MID(B3, 8, 3))," ","0"),SUBSTITUTE(TRIM(MID(B3, 7, 3))," ","0"))</f>
        <v/>
      </c>
      <c r="J3" s="2">
        <v>1</v>
      </c>
      <c r="K3" s="2" t="str">
        <f t="shared" ref="K3:K66" si="0">IF(LEN(G3) = 3, G3, TEXT(IF(LEN(G3) = 2, "0" &amp; G3, "00" &amp; G3), "000"))</f>
        <v>030</v>
      </c>
      <c r="L3" s="2" t="str">
        <f t="shared" ref="L3:L66" si="1">IF(LEN(H3) = 3, H3, TEXT(IF(LEN(H3) = 2, "0" &amp; H3, "00" &amp; H3), "000"))</f>
        <v>001</v>
      </c>
      <c r="M3" s="2" t="str">
        <f t="shared" ref="M3:M66" si="2">IF(LEN(I3) = 3, I3, TEXT(IF(LEN(I3) = 2, "0" &amp; I3, "00" &amp; I3), "000"))</f>
        <v>000</v>
      </c>
    </row>
    <row r="4" spans="2:13" x14ac:dyDescent="0.25">
      <c r="B4" s="4" t="s">
        <v>5167</v>
      </c>
      <c r="C4" s="2" t="s">
        <v>5168</v>
      </c>
      <c r="D4" s="6" t="str">
        <f>+_xlfn.CONCAT(Table13456[[#This Row],[phase1]],Table13456[[#This Row],[phase2]],Table13456[[#This Row],[phase3]],Table13456[[#This Row],[phase4]])</f>
        <v>1050001000</v>
      </c>
      <c r="E4" s="2" t="str">
        <f>+Table13456[[#This Row],[DESCRIPTION]]</f>
        <v>DESIGN - BUILD, RESURFACING</v>
      </c>
      <c r="F4" s="2" t="str">
        <f>+LEFT(Table13456[[#This Row],[PAY ITEM]],1)</f>
        <v>0</v>
      </c>
      <c r="G4" s="2" t="str">
        <f>IF(Table13456[[#This Row],[first]]="0",SUBSTITUTE(TRIM(MID(B4, 2, 3))," ","0"),SUBSTITUTE(TRIM(MID(B4, 1, 3))," ","0"))</f>
        <v>50</v>
      </c>
      <c r="H4" s="2" t="str">
        <f>IF(Table13456[[#This Row],[first]]="0",SUBSTITUTE(TRIM(MID(B4, 5, 3))," ","0"),SUBSTITUTE(TRIM(MID(B4, 4, 3))," ","0"))</f>
        <v>1</v>
      </c>
      <c r="I4" s="2" t="str">
        <f>IF(Table13456[[#This Row],[first]]="0",SUBSTITUTE(TRIM(MID(B4, 8, 3))," ","0"),SUBSTITUTE(TRIM(MID(B4, 7, 3))," ","0"))</f>
        <v/>
      </c>
      <c r="J4" s="2">
        <v>1</v>
      </c>
      <c r="K4" s="2" t="str">
        <f t="shared" si="0"/>
        <v>050</v>
      </c>
      <c r="L4" s="2" t="str">
        <f t="shared" si="1"/>
        <v>001</v>
      </c>
      <c r="M4" s="2" t="str">
        <f t="shared" si="2"/>
        <v>000</v>
      </c>
    </row>
    <row r="5" spans="2:13" x14ac:dyDescent="0.25">
      <c r="B5" s="4" t="s">
        <v>5169</v>
      </c>
      <c r="C5" s="2" t="s">
        <v>5170</v>
      </c>
      <c r="D5" s="6" t="str">
        <f>+_xlfn.CONCAT(Table13456[[#This Row],[phase1]],Table13456[[#This Row],[phase2]],Table13456[[#This Row],[phase3]],Table13456[[#This Row],[phase4]])</f>
        <v>1050002000</v>
      </c>
      <c r="E5" s="2" t="str">
        <f>+Table13456[[#This Row],[DESCRIPTION]]</f>
        <v>DESIGN / BUILD, ROADWAY</v>
      </c>
      <c r="F5" s="2" t="str">
        <f>+LEFT(Table13456[[#This Row],[PAY ITEM]],1)</f>
        <v>0</v>
      </c>
      <c r="G5" s="2" t="str">
        <f>IF(Table13456[[#This Row],[first]]="0",SUBSTITUTE(TRIM(MID(B5, 2, 3))," ","0"),SUBSTITUTE(TRIM(MID(B5, 1, 3))," ","0"))</f>
        <v>50</v>
      </c>
      <c r="H5" s="2" t="str">
        <f>IF(Table13456[[#This Row],[first]]="0",SUBSTITUTE(TRIM(MID(B5, 5, 3))," ","0"),SUBSTITUTE(TRIM(MID(B5, 4, 3))," ","0"))</f>
        <v>2</v>
      </c>
      <c r="I5" s="2" t="str">
        <f>IF(Table13456[[#This Row],[first]]="0",SUBSTITUTE(TRIM(MID(B5, 8, 3))," ","0"),SUBSTITUTE(TRIM(MID(B5, 7, 3))," ","0"))</f>
        <v/>
      </c>
      <c r="J5" s="2">
        <v>1</v>
      </c>
      <c r="K5" s="2" t="str">
        <f t="shared" si="0"/>
        <v>050</v>
      </c>
      <c r="L5" s="2" t="str">
        <f t="shared" si="1"/>
        <v>002</v>
      </c>
      <c r="M5" s="2" t="str">
        <f t="shared" si="2"/>
        <v>000</v>
      </c>
    </row>
    <row r="6" spans="2:13" x14ac:dyDescent="0.25">
      <c r="B6" s="2" t="s">
        <v>5171</v>
      </c>
      <c r="C6" s="2" t="s">
        <v>5172</v>
      </c>
      <c r="D6" s="6" t="str">
        <f>+_xlfn.CONCAT(Table13456[[#This Row],[phase1]],Table13456[[#This Row],[phase2]],Table13456[[#This Row],[phase3]],Table13456[[#This Row],[phase4]])</f>
        <v>1050004000</v>
      </c>
      <c r="E6" s="2" t="str">
        <f>+Table13456[[#This Row],[DESCRIPTION]]</f>
        <v>DESIGN / BUILD, BRIDGE CONSTRUCTION</v>
      </c>
      <c r="F6" s="2" t="str">
        <f>+LEFT(Table13456[[#This Row],[PAY ITEM]],1)</f>
        <v>0</v>
      </c>
      <c r="G6" s="2" t="str">
        <f>IF(Table13456[[#This Row],[first]]="0",SUBSTITUTE(TRIM(MID(B6, 2, 3))," ","0"),SUBSTITUTE(TRIM(MID(B6, 1, 3))," ","0"))</f>
        <v>50</v>
      </c>
      <c r="H6" s="2" t="str">
        <f>IF(Table13456[[#This Row],[first]]="0",SUBSTITUTE(TRIM(MID(B6, 5, 3))," ","0"),SUBSTITUTE(TRIM(MID(B6, 4, 3))," ","0"))</f>
        <v>4</v>
      </c>
      <c r="I6" s="2" t="str">
        <f>IF(Table13456[[#This Row],[first]]="0",SUBSTITUTE(TRIM(MID(B6, 8, 3))," ","0"),SUBSTITUTE(TRIM(MID(B6, 7, 3))," ","0"))</f>
        <v/>
      </c>
      <c r="J6" s="2">
        <v>1</v>
      </c>
      <c r="K6" s="2" t="str">
        <f t="shared" si="0"/>
        <v>050</v>
      </c>
      <c r="L6" s="2" t="str">
        <f t="shared" si="1"/>
        <v>004</v>
      </c>
      <c r="M6" s="2" t="str">
        <f t="shared" si="2"/>
        <v>000</v>
      </c>
    </row>
    <row r="7" spans="2:13" x14ac:dyDescent="0.25">
      <c r="B7" s="2" t="s">
        <v>5173</v>
      </c>
      <c r="C7" s="2" t="s">
        <v>5174</v>
      </c>
      <c r="D7" s="6" t="str">
        <f>+_xlfn.CONCAT(Table13456[[#This Row],[phase1]],Table13456[[#This Row],[phase2]],Table13456[[#This Row],[phase3]],Table13456[[#This Row],[phase4]])</f>
        <v>1050005000</v>
      </c>
      <c r="E7" s="2" t="str">
        <f>+Table13456[[#This Row],[DESCRIPTION]]</f>
        <v>DESIGN / BUILD, BUILDING / TOLL FACILITY/ REST AREA / SERVICE PLAZA</v>
      </c>
      <c r="F7" s="2" t="str">
        <f>+LEFT(Table13456[[#This Row],[PAY ITEM]],1)</f>
        <v>0</v>
      </c>
      <c r="G7" s="2" t="str">
        <f>IF(Table13456[[#This Row],[first]]="0",SUBSTITUTE(TRIM(MID(B7, 2, 3))," ","0"),SUBSTITUTE(TRIM(MID(B7, 1, 3))," ","0"))</f>
        <v>50</v>
      </c>
      <c r="H7" s="2" t="str">
        <f>IF(Table13456[[#This Row],[first]]="0",SUBSTITUTE(TRIM(MID(B7, 5, 3))," ","0"),SUBSTITUTE(TRIM(MID(B7, 4, 3))," ","0"))</f>
        <v>5</v>
      </c>
      <c r="I7" s="2" t="str">
        <f>IF(Table13456[[#This Row],[first]]="0",SUBSTITUTE(TRIM(MID(B7, 8, 3))," ","0"),SUBSTITUTE(TRIM(MID(B7, 7, 3))," ","0"))</f>
        <v/>
      </c>
      <c r="J7" s="2">
        <v>1</v>
      </c>
      <c r="K7" s="2" t="str">
        <f t="shared" si="0"/>
        <v>050</v>
      </c>
      <c r="L7" s="2" t="str">
        <f t="shared" si="1"/>
        <v>005</v>
      </c>
      <c r="M7" s="2" t="str">
        <f t="shared" si="2"/>
        <v>000</v>
      </c>
    </row>
    <row r="8" spans="2:13" x14ac:dyDescent="0.25">
      <c r="B8" s="2" t="s">
        <v>5175</v>
      </c>
      <c r="C8" s="2" t="s">
        <v>5176</v>
      </c>
      <c r="D8" s="6" t="str">
        <f>+_xlfn.CONCAT(Table13456[[#This Row],[phase1]],Table13456[[#This Row],[phase2]],Table13456[[#This Row],[phase3]],Table13456[[#This Row],[phase4]])</f>
        <v>1050006000</v>
      </c>
      <c r="E8" s="2" t="str">
        <f>+Table13456[[#This Row],[DESCRIPTION]]</f>
        <v>DESIGN / BUILD, TRAFFIC OPERATIONS/ITS</v>
      </c>
      <c r="F8" s="2" t="str">
        <f>+LEFT(Table13456[[#This Row],[PAY ITEM]],1)</f>
        <v>0</v>
      </c>
      <c r="G8" s="2" t="str">
        <f>IF(Table13456[[#This Row],[first]]="0",SUBSTITUTE(TRIM(MID(B8, 2, 3))," ","0"),SUBSTITUTE(TRIM(MID(B8, 1, 3))," ","0"))</f>
        <v>50</v>
      </c>
      <c r="H8" s="2" t="str">
        <f>IF(Table13456[[#This Row],[first]]="0",SUBSTITUTE(TRIM(MID(B8, 5, 3))," ","0"),SUBSTITUTE(TRIM(MID(B8, 4, 3))," ","0"))</f>
        <v>6</v>
      </c>
      <c r="I8" s="2" t="str">
        <f>IF(Table13456[[#This Row],[first]]="0",SUBSTITUTE(TRIM(MID(B8, 8, 3))," ","0"),SUBSTITUTE(TRIM(MID(B8, 7, 3))," ","0"))</f>
        <v/>
      </c>
      <c r="J8" s="2">
        <v>1</v>
      </c>
      <c r="K8" s="2" t="str">
        <f t="shared" si="0"/>
        <v>050</v>
      </c>
      <c r="L8" s="2" t="str">
        <f t="shared" si="1"/>
        <v>006</v>
      </c>
      <c r="M8" s="2" t="str">
        <f t="shared" si="2"/>
        <v>000</v>
      </c>
    </row>
    <row r="9" spans="2:13" x14ac:dyDescent="0.25">
      <c r="B9" s="2" t="s">
        <v>5177</v>
      </c>
      <c r="C9" s="2" t="s">
        <v>5178</v>
      </c>
      <c r="D9" s="6" t="str">
        <f>+_xlfn.CONCAT(Table13456[[#This Row],[phase1]],Table13456[[#This Row],[phase2]],Table13456[[#This Row],[phase3]],Table13456[[#This Row],[phase4]])</f>
        <v>1050007000</v>
      </c>
      <c r="E9" s="2" t="str">
        <f>+Table13456[[#This Row],[DESCRIPTION]]</f>
        <v>DESIGN / BUILD, RAIL</v>
      </c>
      <c r="F9" s="2" t="str">
        <f>+LEFT(Table13456[[#This Row],[PAY ITEM]],1)</f>
        <v>0</v>
      </c>
      <c r="G9" s="2" t="str">
        <f>IF(Table13456[[#This Row],[first]]="0",SUBSTITUTE(TRIM(MID(B9, 2, 3))," ","0"),SUBSTITUTE(TRIM(MID(B9, 1, 3))," ","0"))</f>
        <v>50</v>
      </c>
      <c r="H9" s="2" t="str">
        <f>IF(Table13456[[#This Row],[first]]="0",SUBSTITUTE(TRIM(MID(B9, 5, 3))," ","0"),SUBSTITUTE(TRIM(MID(B9, 4, 3))," ","0"))</f>
        <v>7</v>
      </c>
      <c r="I9" s="2" t="str">
        <f>IF(Table13456[[#This Row],[first]]="0",SUBSTITUTE(TRIM(MID(B9, 8, 3))," ","0"),SUBSTITUTE(TRIM(MID(B9, 7, 3))," ","0"))</f>
        <v/>
      </c>
      <c r="J9" s="2">
        <v>1</v>
      </c>
      <c r="K9" s="2" t="str">
        <f t="shared" si="0"/>
        <v>050</v>
      </c>
      <c r="L9" s="2" t="str">
        <f t="shared" si="1"/>
        <v>007</v>
      </c>
      <c r="M9" s="2" t="str">
        <f t="shared" si="2"/>
        <v>000</v>
      </c>
    </row>
    <row r="10" spans="2:13" x14ac:dyDescent="0.25">
      <c r="B10" s="2" t="s">
        <v>5179</v>
      </c>
      <c r="C10" s="2" t="s">
        <v>5180</v>
      </c>
      <c r="D10" s="6" t="str">
        <f>+_xlfn.CONCAT(Table13456[[#This Row],[phase1]],Table13456[[#This Row],[phase2]],Table13456[[#This Row],[phase3]],Table13456[[#This Row],[phase4]])</f>
        <v>1050008000</v>
      </c>
      <c r="E10" s="2" t="str">
        <f>+Table13456[[#This Row],[DESCRIPTION]]</f>
        <v>DESIGN / BUILD, UTILITIES</v>
      </c>
      <c r="F10" s="2" t="str">
        <f>+LEFT(Table13456[[#This Row],[PAY ITEM]],1)</f>
        <v>0</v>
      </c>
      <c r="G10" s="2" t="str">
        <f>IF(Table13456[[#This Row],[first]]="0",SUBSTITUTE(TRIM(MID(B10, 2, 3))," ","0"),SUBSTITUTE(TRIM(MID(B10, 1, 3))," ","0"))</f>
        <v>50</v>
      </c>
      <c r="H10" s="2" t="str">
        <f>IF(Table13456[[#This Row],[first]]="0",SUBSTITUTE(TRIM(MID(B10, 5, 3))," ","0"),SUBSTITUTE(TRIM(MID(B10, 4, 3))," ","0"))</f>
        <v>8</v>
      </c>
      <c r="I10" s="2" t="str">
        <f>IF(Table13456[[#This Row],[first]]="0",SUBSTITUTE(TRIM(MID(B10, 8, 3))," ","0"),SUBSTITUTE(TRIM(MID(B10, 7, 3))," ","0"))</f>
        <v/>
      </c>
      <c r="J10" s="2">
        <v>1</v>
      </c>
      <c r="K10" s="2" t="str">
        <f t="shared" si="0"/>
        <v>050</v>
      </c>
      <c r="L10" s="2" t="str">
        <f t="shared" si="1"/>
        <v>008</v>
      </c>
      <c r="M10" s="2" t="str">
        <f t="shared" si="2"/>
        <v>000</v>
      </c>
    </row>
    <row r="11" spans="2:13" x14ac:dyDescent="0.25">
      <c r="B11" s="2" t="s">
        <v>5181</v>
      </c>
      <c r="C11" s="2" t="s">
        <v>5182</v>
      </c>
      <c r="D11" s="6" t="str">
        <f>+_xlfn.CONCAT(Table13456[[#This Row],[phase1]],Table13456[[#This Row],[phase2]],Table13456[[#This Row],[phase3]],Table13456[[#This Row],[phase4]])</f>
        <v>1050009000</v>
      </c>
      <c r="E11" s="2" t="str">
        <f>+Table13456[[#This Row],[DESCRIPTION]]</f>
        <v>DESIGN / BUILD, (AVAILABLE)</v>
      </c>
      <c r="F11" s="2" t="str">
        <f>+LEFT(Table13456[[#This Row],[PAY ITEM]],1)</f>
        <v>0</v>
      </c>
      <c r="G11" s="2" t="str">
        <f>IF(Table13456[[#This Row],[first]]="0",SUBSTITUTE(TRIM(MID(B11, 2, 3))," ","0"),SUBSTITUTE(TRIM(MID(B11, 1, 3))," ","0"))</f>
        <v>50</v>
      </c>
      <c r="H11" s="2" t="str">
        <f>IF(Table13456[[#This Row],[first]]="0",SUBSTITUTE(TRIM(MID(B11, 5, 3))," ","0"),SUBSTITUTE(TRIM(MID(B11, 4, 3))," ","0"))</f>
        <v>9</v>
      </c>
      <c r="I11" s="2" t="str">
        <f>IF(Table13456[[#This Row],[first]]="0",SUBSTITUTE(TRIM(MID(B11, 8, 3))," ","0"),SUBSTITUTE(TRIM(MID(B11, 7, 3))," ","0"))</f>
        <v/>
      </c>
      <c r="J11" s="2">
        <v>1</v>
      </c>
      <c r="K11" s="2" t="str">
        <f t="shared" si="0"/>
        <v>050</v>
      </c>
      <c r="L11" s="2" t="str">
        <f t="shared" si="1"/>
        <v>009</v>
      </c>
      <c r="M11" s="2" t="str">
        <f t="shared" si="2"/>
        <v>000</v>
      </c>
    </row>
    <row r="12" spans="2:13" x14ac:dyDescent="0.25">
      <c r="B12" s="2" t="s">
        <v>5183</v>
      </c>
      <c r="C12" s="2" t="s">
        <v>5184</v>
      </c>
      <c r="D12" s="6" t="str">
        <f>+_xlfn.CONCAT(Table13456[[#This Row],[phase1]],Table13456[[#This Row],[phase2]],Table13456[[#This Row],[phase3]],Table13456[[#This Row],[phase4]])</f>
        <v>1060001000</v>
      </c>
      <c r="E12" s="2" t="str">
        <f>+Table13456[[#This Row],[DESCRIPTION]]</f>
        <v>CONSTRUCTION ENGINEERING INSPECTION (CEI) COSTS FOR DB PROJECT: ESTIMATES USE ONLY</v>
      </c>
      <c r="F12" s="2" t="str">
        <f>+LEFT(Table13456[[#This Row],[PAY ITEM]],1)</f>
        <v>0</v>
      </c>
      <c r="G12" s="2" t="str">
        <f>IF(Table13456[[#This Row],[first]]="0",SUBSTITUTE(TRIM(MID(B12, 2, 3))," ","0"),SUBSTITUTE(TRIM(MID(B12, 1, 3))," ","0"))</f>
        <v>60</v>
      </c>
      <c r="H12" s="2" t="str">
        <f>IF(Table13456[[#This Row],[first]]="0",SUBSTITUTE(TRIM(MID(B12, 5, 3))," ","0"),SUBSTITUTE(TRIM(MID(B12, 4, 3))," ","0"))</f>
        <v>1</v>
      </c>
      <c r="I12" s="2" t="str">
        <f>IF(Table13456[[#This Row],[first]]="0",SUBSTITUTE(TRIM(MID(B12, 8, 3))," ","0"),SUBSTITUTE(TRIM(MID(B12, 7, 3))," ","0"))</f>
        <v/>
      </c>
      <c r="J12" s="2">
        <v>1</v>
      </c>
      <c r="K12" s="2" t="str">
        <f t="shared" si="0"/>
        <v>060</v>
      </c>
      <c r="L12" s="2" t="str">
        <f t="shared" si="1"/>
        <v>001</v>
      </c>
      <c r="M12" s="2" t="str">
        <f t="shared" si="2"/>
        <v>000</v>
      </c>
    </row>
    <row r="13" spans="2:13" x14ac:dyDescent="0.25">
      <c r="B13" s="2" t="s">
        <v>5185</v>
      </c>
      <c r="C13" s="2" t="s">
        <v>5186</v>
      </c>
      <c r="D13" s="6" t="str">
        <f>+_xlfn.CONCAT(Table13456[[#This Row],[phase1]],Table13456[[#This Row],[phase2]],Table13456[[#This Row],[phase3]],Table13456[[#This Row],[phase4]])</f>
        <v>1099003000</v>
      </c>
      <c r="E13" s="2" t="str">
        <f>+Table13456[[#This Row],[DESCRIPTION]]</f>
        <v>PERIODIC PAYMENTS OF LUMP SUM FOR ASSET MAINTENANCE, MOA, AND PERFORMANCE LUMP SUM CONTRACTS</v>
      </c>
      <c r="F13" s="2" t="str">
        <f>+LEFT(Table13456[[#This Row],[PAY ITEM]],1)</f>
        <v>0</v>
      </c>
      <c r="G13" s="2" t="str">
        <f>IF(Table13456[[#This Row],[first]]="0",SUBSTITUTE(TRIM(MID(B13, 2, 3))," ","0"),SUBSTITUTE(TRIM(MID(B13, 1, 3))," ","0"))</f>
        <v>99</v>
      </c>
      <c r="H13" s="2" t="str">
        <f>IF(Table13456[[#This Row],[first]]="0",SUBSTITUTE(TRIM(MID(B13, 5, 3))," ","0"),SUBSTITUTE(TRIM(MID(B13, 4, 3))," ","0"))</f>
        <v>3</v>
      </c>
      <c r="I13" s="2" t="str">
        <f>IF(Table13456[[#This Row],[first]]="0",SUBSTITUTE(TRIM(MID(B13, 8, 3))," ","0"),SUBSTITUTE(TRIM(MID(B13, 7, 3))," ","0"))</f>
        <v/>
      </c>
      <c r="J13" s="2">
        <v>1</v>
      </c>
      <c r="K13" s="2" t="str">
        <f t="shared" si="0"/>
        <v>099</v>
      </c>
      <c r="L13" s="2" t="str">
        <f t="shared" si="1"/>
        <v>003</v>
      </c>
      <c r="M13" s="2" t="str">
        <f t="shared" si="2"/>
        <v>000</v>
      </c>
    </row>
    <row r="14" spans="2:13" x14ac:dyDescent="0.25">
      <c r="B14" s="2" t="s">
        <v>5187</v>
      </c>
      <c r="C14" s="2" t="s">
        <v>5188</v>
      </c>
      <c r="D14" s="6" t="str">
        <f>+_xlfn.CONCAT(Table13456[[#This Row],[phase1]],Table13456[[#This Row],[phase2]],Table13456[[#This Row],[phase3]],Table13456[[#This Row],[phase4]])</f>
        <v>1000100001</v>
      </c>
      <c r="E14" s="2" t="str">
        <f>+Table13456[[#This Row],[DESCRIPTION]]</f>
        <v>STRUCTURES DESIGN GROUP- GENERIC PAY ITEM 1</v>
      </c>
      <c r="F14" s="2" t="str">
        <f>+LEFT(Table13456[[#This Row],[PAY ITEM]],1)</f>
        <v>0</v>
      </c>
      <c r="G14" s="2" t="str">
        <f>IF(Table13456[[#This Row],[first]]="0",SUBSTITUTE(TRIM(MID(B14, 2, 3))," ","0"),SUBSTITUTE(TRIM(MID(B14, 1, 3))," ","0"))</f>
        <v>000</v>
      </c>
      <c r="H14" s="2" t="str">
        <f>IF(Table13456[[#This Row],[first]]="0",SUBSTITUTE(TRIM(MID(B14, 5, 3))," ","0"),SUBSTITUTE(TRIM(MID(B14, 4, 3))," ","0"))</f>
        <v>100</v>
      </c>
      <c r="I14" s="2" t="str">
        <f>IF(Table13456[[#This Row],[first]]="0",SUBSTITUTE(TRIM(MID(B14, 8, 3))," ","0"),SUBSTITUTE(TRIM(MID(B14, 7, 3))," ","0"))</f>
        <v>1</v>
      </c>
      <c r="J14" s="2">
        <v>1</v>
      </c>
      <c r="K14" s="2" t="str">
        <f t="shared" si="0"/>
        <v>000</v>
      </c>
      <c r="L14" s="2" t="str">
        <f t="shared" si="1"/>
        <v>100</v>
      </c>
      <c r="M14" s="2" t="str">
        <f t="shared" si="2"/>
        <v>001</v>
      </c>
    </row>
    <row r="15" spans="2:13" x14ac:dyDescent="0.25">
      <c r="B15" s="2" t="s">
        <v>5189</v>
      </c>
      <c r="C15" s="2" t="s">
        <v>5190</v>
      </c>
      <c r="D15" s="6" t="str">
        <f>+_xlfn.CONCAT(Table13456[[#This Row],[phase1]],Table13456[[#This Row],[phase2]],Table13456[[#This Row],[phase3]],Table13456[[#This Row],[phase4]])</f>
        <v>1000100002</v>
      </c>
      <c r="E15" s="2" t="str">
        <f>+Table13456[[#This Row],[DESCRIPTION]]</f>
        <v>STRUCTURES DESIGN GROUP- GENERIC PAY ITEM2</v>
      </c>
      <c r="F15" s="2" t="str">
        <f>+LEFT(Table13456[[#This Row],[PAY ITEM]],1)</f>
        <v>0</v>
      </c>
      <c r="G15" s="2" t="str">
        <f>IF(Table13456[[#This Row],[first]]="0",SUBSTITUTE(TRIM(MID(B15, 2, 3))," ","0"),SUBSTITUTE(TRIM(MID(B15, 1, 3))," ","0"))</f>
        <v>000</v>
      </c>
      <c r="H15" s="2" t="str">
        <f>IF(Table13456[[#This Row],[first]]="0",SUBSTITUTE(TRIM(MID(B15, 5, 3))," ","0"),SUBSTITUTE(TRIM(MID(B15, 4, 3))," ","0"))</f>
        <v>100</v>
      </c>
      <c r="I15" s="2" t="str">
        <f>IF(Table13456[[#This Row],[first]]="0",SUBSTITUTE(TRIM(MID(B15, 8, 3))," ","0"),SUBSTITUTE(TRIM(MID(B15, 7, 3))," ","0"))</f>
        <v>2</v>
      </c>
      <c r="J15" s="2">
        <v>1</v>
      </c>
      <c r="K15" s="2" t="str">
        <f t="shared" si="0"/>
        <v>000</v>
      </c>
      <c r="L15" s="2" t="str">
        <f t="shared" si="1"/>
        <v>100</v>
      </c>
      <c r="M15" s="2" t="str">
        <f t="shared" si="2"/>
        <v>002</v>
      </c>
    </row>
    <row r="16" spans="2:13" x14ac:dyDescent="0.25">
      <c r="B16" s="2" t="s">
        <v>5191</v>
      </c>
      <c r="C16" s="2" t="s">
        <v>5192</v>
      </c>
      <c r="D16" s="6" t="str">
        <f>+_xlfn.CONCAT(Table13456[[#This Row],[phase1]],Table13456[[#This Row],[phase2]],Table13456[[#This Row],[phase3]],Table13456[[#This Row],[phase4]])</f>
        <v>1000100003</v>
      </c>
      <c r="E16" s="2" t="str">
        <f>+Table13456[[#This Row],[DESCRIPTION]]</f>
        <v>STRUCTURES DESIGN GROUP- GENERIC PAY ITEM 3</v>
      </c>
      <c r="F16" s="2" t="str">
        <f>+LEFT(Table13456[[#This Row],[PAY ITEM]],1)</f>
        <v>0</v>
      </c>
      <c r="G16" s="2" t="str">
        <f>IF(Table13456[[#This Row],[first]]="0",SUBSTITUTE(TRIM(MID(B16, 2, 3))," ","0"),SUBSTITUTE(TRIM(MID(B16, 1, 3))," ","0"))</f>
        <v>000</v>
      </c>
      <c r="H16" s="2" t="str">
        <f>IF(Table13456[[#This Row],[first]]="0",SUBSTITUTE(TRIM(MID(B16, 5, 3))," ","0"),SUBSTITUTE(TRIM(MID(B16, 4, 3))," ","0"))</f>
        <v>100</v>
      </c>
      <c r="I16" s="2" t="str">
        <f>IF(Table13456[[#This Row],[first]]="0",SUBSTITUTE(TRIM(MID(B16, 8, 3))," ","0"),SUBSTITUTE(TRIM(MID(B16, 7, 3))," ","0"))</f>
        <v>3</v>
      </c>
      <c r="J16" s="2">
        <v>1</v>
      </c>
      <c r="K16" s="2" t="str">
        <f t="shared" si="0"/>
        <v>000</v>
      </c>
      <c r="L16" s="2" t="str">
        <f t="shared" si="1"/>
        <v>100</v>
      </c>
      <c r="M16" s="2" t="str">
        <f t="shared" si="2"/>
        <v>003</v>
      </c>
    </row>
    <row r="17" spans="2:13" x14ac:dyDescent="0.25">
      <c r="B17" s="2" t="s">
        <v>5193</v>
      </c>
      <c r="C17" s="2" t="s">
        <v>5194</v>
      </c>
      <c r="D17" s="6" t="str">
        <f>+_xlfn.CONCAT(Table13456[[#This Row],[phase1]],Table13456[[#This Row],[phase2]],Table13456[[#This Row],[phase3]],Table13456[[#This Row],[phase4]])</f>
        <v>1000100004</v>
      </c>
      <c r="E17" s="2" t="str">
        <f>+Table13456[[#This Row],[DESCRIPTION]]</f>
        <v>STRUCTURES DESIGN GROUP- GENERIC PAY ITEM 4</v>
      </c>
      <c r="F17" s="2" t="str">
        <f>+LEFT(Table13456[[#This Row],[PAY ITEM]],1)</f>
        <v>0</v>
      </c>
      <c r="G17" s="2" t="str">
        <f>IF(Table13456[[#This Row],[first]]="0",SUBSTITUTE(TRIM(MID(B17, 2, 3))," ","0"),SUBSTITUTE(TRIM(MID(B17, 1, 3))," ","0"))</f>
        <v>000</v>
      </c>
      <c r="H17" s="2" t="str">
        <f>IF(Table13456[[#This Row],[first]]="0",SUBSTITUTE(TRIM(MID(B17, 5, 3))," ","0"),SUBSTITUTE(TRIM(MID(B17, 4, 3))," ","0"))</f>
        <v>100</v>
      </c>
      <c r="I17" s="2" t="str">
        <f>IF(Table13456[[#This Row],[first]]="0",SUBSTITUTE(TRIM(MID(B17, 8, 3))," ","0"),SUBSTITUTE(TRIM(MID(B17, 7, 3))," ","0"))</f>
        <v>4</v>
      </c>
      <c r="J17" s="2">
        <v>1</v>
      </c>
      <c r="K17" s="2" t="str">
        <f t="shared" si="0"/>
        <v>000</v>
      </c>
      <c r="L17" s="2" t="str">
        <f t="shared" si="1"/>
        <v>100</v>
      </c>
      <c r="M17" s="2" t="str">
        <f t="shared" si="2"/>
        <v>004</v>
      </c>
    </row>
    <row r="18" spans="2:13" x14ac:dyDescent="0.25">
      <c r="B18" s="2" t="s">
        <v>5195</v>
      </c>
      <c r="C18" s="2" t="s">
        <v>5196</v>
      </c>
      <c r="D18" s="6" t="str">
        <f>+_xlfn.CONCAT(Table13456[[#This Row],[phase1]],Table13456[[#This Row],[phase2]],Table13456[[#This Row],[phase3]],Table13456[[#This Row],[phase4]])</f>
        <v>1000100005</v>
      </c>
      <c r="E18" s="2" t="str">
        <f>+Table13456[[#This Row],[DESCRIPTION]]</f>
        <v>STRUCTURES DESIGN GROUP- GENERIC PAY ITEM 5</v>
      </c>
      <c r="F18" s="2" t="str">
        <f>+LEFT(Table13456[[#This Row],[PAY ITEM]],1)</f>
        <v>0</v>
      </c>
      <c r="G18" s="2" t="str">
        <f>IF(Table13456[[#This Row],[first]]="0",SUBSTITUTE(TRIM(MID(B18, 2, 3))," ","0"),SUBSTITUTE(TRIM(MID(B18, 1, 3))," ","0"))</f>
        <v>000</v>
      </c>
      <c r="H18" s="2" t="str">
        <f>IF(Table13456[[#This Row],[first]]="0",SUBSTITUTE(TRIM(MID(B18, 5, 3))," ","0"),SUBSTITUTE(TRIM(MID(B18, 4, 3))," ","0"))</f>
        <v>100</v>
      </c>
      <c r="I18" s="2" t="str">
        <f>IF(Table13456[[#This Row],[first]]="0",SUBSTITUTE(TRIM(MID(B18, 8, 3))," ","0"),SUBSTITUTE(TRIM(MID(B18, 7, 3))," ","0"))</f>
        <v>5</v>
      </c>
      <c r="J18" s="2">
        <v>1</v>
      </c>
      <c r="K18" s="2" t="str">
        <f t="shared" si="0"/>
        <v>000</v>
      </c>
      <c r="L18" s="2" t="str">
        <f t="shared" si="1"/>
        <v>100</v>
      </c>
      <c r="M18" s="2" t="str">
        <f t="shared" si="2"/>
        <v>005</v>
      </c>
    </row>
    <row r="19" spans="2:13" x14ac:dyDescent="0.25">
      <c r="B19" s="2" t="s">
        <v>5197</v>
      </c>
      <c r="C19" s="2" t="s">
        <v>5198</v>
      </c>
      <c r="D19" s="6" t="str">
        <f>+_xlfn.CONCAT(Table13456[[#This Row],[phase1]],Table13456[[#This Row],[phase2]],Table13456[[#This Row],[phase3]],Table13456[[#This Row],[phase4]])</f>
        <v>1000100006</v>
      </c>
      <c r="E19" s="2" t="str">
        <f>+Table13456[[#This Row],[DESCRIPTION]]</f>
        <v>STRUCTURES DESIGN GROUP- GENERIC PAY ITEM 6</v>
      </c>
      <c r="F19" s="2" t="str">
        <f>+LEFT(Table13456[[#This Row],[PAY ITEM]],1)</f>
        <v>0</v>
      </c>
      <c r="G19" s="2" t="str">
        <f>IF(Table13456[[#This Row],[first]]="0",SUBSTITUTE(TRIM(MID(B19, 2, 3))," ","0"),SUBSTITUTE(TRIM(MID(B19, 1, 3))," ","0"))</f>
        <v>000</v>
      </c>
      <c r="H19" s="2" t="str">
        <f>IF(Table13456[[#This Row],[first]]="0",SUBSTITUTE(TRIM(MID(B19, 5, 3))," ","0"),SUBSTITUTE(TRIM(MID(B19, 4, 3))," ","0"))</f>
        <v>100</v>
      </c>
      <c r="I19" s="2" t="str">
        <f>IF(Table13456[[#This Row],[first]]="0",SUBSTITUTE(TRIM(MID(B19, 8, 3))," ","0"),SUBSTITUTE(TRIM(MID(B19, 7, 3))," ","0"))</f>
        <v>6</v>
      </c>
      <c r="J19" s="2">
        <v>1</v>
      </c>
      <c r="K19" s="2" t="str">
        <f t="shared" si="0"/>
        <v>000</v>
      </c>
      <c r="L19" s="2" t="str">
        <f t="shared" si="1"/>
        <v>100</v>
      </c>
      <c r="M19" s="2" t="str">
        <f t="shared" si="2"/>
        <v>006</v>
      </c>
    </row>
    <row r="20" spans="2:13" x14ac:dyDescent="0.25">
      <c r="B20" s="2" t="s">
        <v>5199</v>
      </c>
      <c r="C20" s="2" t="s">
        <v>5200</v>
      </c>
      <c r="D20" s="6" t="str">
        <f>+_xlfn.CONCAT(Table13456[[#This Row],[phase1]],Table13456[[#This Row],[phase2]],Table13456[[#This Row],[phase3]],Table13456[[#This Row],[phase4]])</f>
        <v>1000100007</v>
      </c>
      <c r="E20" s="2" t="str">
        <f>+Table13456[[#This Row],[DESCRIPTION]]</f>
        <v>STRUCTURES DESIGN GROUP- GENERIC PAY ITEM 7</v>
      </c>
      <c r="F20" s="2" t="str">
        <f>+LEFT(Table13456[[#This Row],[PAY ITEM]],1)</f>
        <v>0</v>
      </c>
      <c r="G20" s="2" t="str">
        <f>IF(Table13456[[#This Row],[first]]="0",SUBSTITUTE(TRIM(MID(B20, 2, 3))," ","0"),SUBSTITUTE(TRIM(MID(B20, 1, 3))," ","0"))</f>
        <v>000</v>
      </c>
      <c r="H20" s="2" t="str">
        <f>IF(Table13456[[#This Row],[first]]="0",SUBSTITUTE(TRIM(MID(B20, 5, 3))," ","0"),SUBSTITUTE(TRIM(MID(B20, 4, 3))," ","0"))</f>
        <v>100</v>
      </c>
      <c r="I20" s="2" t="str">
        <f>IF(Table13456[[#This Row],[first]]="0",SUBSTITUTE(TRIM(MID(B20, 8, 3))," ","0"),SUBSTITUTE(TRIM(MID(B20, 7, 3))," ","0"))</f>
        <v>7</v>
      </c>
      <c r="J20" s="2">
        <v>1</v>
      </c>
      <c r="K20" s="2" t="str">
        <f t="shared" si="0"/>
        <v>000</v>
      </c>
      <c r="L20" s="2" t="str">
        <f t="shared" si="1"/>
        <v>100</v>
      </c>
      <c r="M20" s="2" t="str">
        <f t="shared" si="2"/>
        <v>007</v>
      </c>
    </row>
    <row r="21" spans="2:13" x14ac:dyDescent="0.25">
      <c r="B21" s="2" t="s">
        <v>5201</v>
      </c>
      <c r="C21" s="2" t="s">
        <v>5202</v>
      </c>
      <c r="D21" s="6" t="str">
        <f>+_xlfn.CONCAT(Table13456[[#This Row],[phase1]],Table13456[[#This Row],[phase2]],Table13456[[#This Row],[phase3]],Table13456[[#This Row],[phase4]])</f>
        <v>1000100008</v>
      </c>
      <c r="E21" s="2" t="str">
        <f>+Table13456[[#This Row],[DESCRIPTION]]</f>
        <v>STRUCTURES DESIGN GROUP- GENERIC PAY ITEM 8</v>
      </c>
      <c r="F21" s="2" t="str">
        <f>+LEFT(Table13456[[#This Row],[PAY ITEM]],1)</f>
        <v>0</v>
      </c>
      <c r="G21" s="2" t="str">
        <f>IF(Table13456[[#This Row],[first]]="0",SUBSTITUTE(TRIM(MID(B21, 2, 3))," ","0"),SUBSTITUTE(TRIM(MID(B21, 1, 3))," ","0"))</f>
        <v>000</v>
      </c>
      <c r="H21" s="2" t="str">
        <f>IF(Table13456[[#This Row],[first]]="0",SUBSTITUTE(TRIM(MID(B21, 5, 3))," ","0"),SUBSTITUTE(TRIM(MID(B21, 4, 3))," ","0"))</f>
        <v>100</v>
      </c>
      <c r="I21" s="2" t="str">
        <f>IF(Table13456[[#This Row],[first]]="0",SUBSTITUTE(TRIM(MID(B21, 8, 3))," ","0"),SUBSTITUTE(TRIM(MID(B21, 7, 3))," ","0"))</f>
        <v>8</v>
      </c>
      <c r="J21" s="2">
        <v>1</v>
      </c>
      <c r="K21" s="2" t="str">
        <f t="shared" si="0"/>
        <v>000</v>
      </c>
      <c r="L21" s="2" t="str">
        <f t="shared" si="1"/>
        <v>100</v>
      </c>
      <c r="M21" s="2" t="str">
        <f t="shared" si="2"/>
        <v>008</v>
      </c>
    </row>
    <row r="22" spans="2:13" x14ac:dyDescent="0.25">
      <c r="B22" s="2" t="s">
        <v>5203</v>
      </c>
      <c r="C22" s="2" t="s">
        <v>5204</v>
      </c>
      <c r="D22" s="6" t="str">
        <f>+_xlfn.CONCAT(Table13456[[#This Row],[phase1]],Table13456[[#This Row],[phase2]],Table13456[[#This Row],[phase3]],Table13456[[#This Row],[phase4]])</f>
        <v>1000100009</v>
      </c>
      <c r="E22" s="2" t="str">
        <f>+Table13456[[#This Row],[DESCRIPTION]]</f>
        <v>STRUCTURES DESIGN GROUP- GENERIC PAY ITEM 9</v>
      </c>
      <c r="F22" s="2" t="str">
        <f>+LEFT(Table13456[[#This Row],[PAY ITEM]],1)</f>
        <v>0</v>
      </c>
      <c r="G22" s="2" t="str">
        <f>IF(Table13456[[#This Row],[first]]="0",SUBSTITUTE(TRIM(MID(B22, 2, 3))," ","0"),SUBSTITUTE(TRIM(MID(B22, 1, 3))," ","0"))</f>
        <v>000</v>
      </c>
      <c r="H22" s="2" t="str">
        <f>IF(Table13456[[#This Row],[first]]="0",SUBSTITUTE(TRIM(MID(B22, 5, 3))," ","0"),SUBSTITUTE(TRIM(MID(B22, 4, 3))," ","0"))</f>
        <v>100</v>
      </c>
      <c r="I22" s="2" t="str">
        <f>IF(Table13456[[#This Row],[first]]="0",SUBSTITUTE(TRIM(MID(B22, 8, 3))," ","0"),SUBSTITUTE(TRIM(MID(B22, 7, 3))," ","0"))</f>
        <v>9</v>
      </c>
      <c r="J22" s="2">
        <v>1</v>
      </c>
      <c r="K22" s="2" t="str">
        <f t="shared" si="0"/>
        <v>000</v>
      </c>
      <c r="L22" s="2" t="str">
        <f t="shared" si="1"/>
        <v>100</v>
      </c>
      <c r="M22" s="2" t="str">
        <f t="shared" si="2"/>
        <v>009</v>
      </c>
    </row>
    <row r="23" spans="2:13" x14ac:dyDescent="0.25">
      <c r="B23" s="2" t="s">
        <v>5205</v>
      </c>
      <c r="C23" s="2" t="s">
        <v>5206</v>
      </c>
      <c r="D23" s="6" t="str">
        <f>+_xlfn.CONCAT(Table13456[[#This Row],[phase1]],Table13456[[#This Row],[phase2]],Table13456[[#This Row],[phase3]],Table13456[[#This Row],[phase4]])</f>
        <v>1000100010</v>
      </c>
      <c r="E23" s="2" t="str">
        <f>+Table13456[[#This Row],[DESCRIPTION]]</f>
        <v>STRUCTURES DESIGN GROUP- GENERIC PAY ITEM 10</v>
      </c>
      <c r="F23" s="2" t="str">
        <f>+LEFT(Table13456[[#This Row],[PAY ITEM]],1)</f>
        <v>0</v>
      </c>
      <c r="G23" s="2" t="str">
        <f>IF(Table13456[[#This Row],[first]]="0",SUBSTITUTE(TRIM(MID(B23, 2, 3))," ","0"),SUBSTITUTE(TRIM(MID(B23, 1, 3))," ","0"))</f>
        <v>000</v>
      </c>
      <c r="H23" s="2" t="str">
        <f>IF(Table13456[[#This Row],[first]]="0",SUBSTITUTE(TRIM(MID(B23, 5, 3))," ","0"),SUBSTITUTE(TRIM(MID(B23, 4, 3))," ","0"))</f>
        <v>100</v>
      </c>
      <c r="I23" s="2" t="str">
        <f>IF(Table13456[[#This Row],[first]]="0",SUBSTITUTE(TRIM(MID(B23, 8, 3))," ","0"),SUBSTITUTE(TRIM(MID(B23, 7, 3))," ","0"))</f>
        <v>10</v>
      </c>
      <c r="J23" s="2">
        <v>1</v>
      </c>
      <c r="K23" s="2" t="str">
        <f t="shared" si="0"/>
        <v>000</v>
      </c>
      <c r="L23" s="2" t="str">
        <f t="shared" si="1"/>
        <v>100</v>
      </c>
      <c r="M23" s="2" t="str">
        <f t="shared" si="2"/>
        <v>010</v>
      </c>
    </row>
    <row r="24" spans="2:13" x14ac:dyDescent="0.25">
      <c r="B24" s="4" t="s">
        <v>5207</v>
      </c>
      <c r="C24" s="2" t="s">
        <v>5208</v>
      </c>
      <c r="D24" s="6" t="str">
        <f>+_xlfn.CONCAT(Table13456[[#This Row],[phase1]],Table13456[[#This Row],[phase2]],Table13456[[#This Row],[phase3]],Table13456[[#This Row],[phase4]])</f>
        <v>1000200001</v>
      </c>
      <c r="E24" s="2" t="str">
        <f>+Table13456[[#This Row],[DESCRIPTION]]</f>
        <v>ROADWAY DESIGN GROUP- GENERIC PAY ITEM 1</v>
      </c>
      <c r="F24" s="2" t="str">
        <f>+LEFT(Table13456[[#This Row],[PAY ITEM]],1)</f>
        <v>0</v>
      </c>
      <c r="G24" s="2" t="str">
        <f>IF(Table13456[[#This Row],[first]]="0",SUBSTITUTE(TRIM(MID(B24, 2, 3))," ","0"),SUBSTITUTE(TRIM(MID(B24, 1, 3))," ","0"))</f>
        <v>000</v>
      </c>
      <c r="H24" s="2" t="str">
        <f>IF(Table13456[[#This Row],[first]]="0",SUBSTITUTE(TRIM(MID(B24, 5, 3))," ","0"),SUBSTITUTE(TRIM(MID(B24, 4, 3))," ","0"))</f>
        <v>200</v>
      </c>
      <c r="I24" s="2" t="str">
        <f>IF(Table13456[[#This Row],[first]]="0",SUBSTITUTE(TRIM(MID(B24, 8, 3))," ","0"),SUBSTITUTE(TRIM(MID(B24, 7, 3))," ","0"))</f>
        <v>1</v>
      </c>
      <c r="J24" s="2">
        <v>1</v>
      </c>
      <c r="K24" s="2" t="str">
        <f t="shared" si="0"/>
        <v>000</v>
      </c>
      <c r="L24" s="2" t="str">
        <f t="shared" si="1"/>
        <v>200</v>
      </c>
      <c r="M24" s="2" t="str">
        <f t="shared" si="2"/>
        <v>001</v>
      </c>
    </row>
    <row r="25" spans="2:13" x14ac:dyDescent="0.25">
      <c r="B25" s="4" t="s">
        <v>5209</v>
      </c>
      <c r="C25" s="2" t="s">
        <v>5210</v>
      </c>
      <c r="D25" s="6" t="str">
        <f>+_xlfn.CONCAT(Table13456[[#This Row],[phase1]],Table13456[[#This Row],[phase2]],Table13456[[#This Row],[phase3]],Table13456[[#This Row],[phase4]])</f>
        <v>1000200002</v>
      </c>
      <c r="E25" s="2" t="str">
        <f>+Table13456[[#This Row],[DESCRIPTION]]</f>
        <v>ROADWAY DESIGN GROUP- GENERIC PAY ITEM 2</v>
      </c>
      <c r="F25" s="2" t="str">
        <f>+LEFT(Table13456[[#This Row],[PAY ITEM]],1)</f>
        <v>0</v>
      </c>
      <c r="G25" s="2" t="str">
        <f>IF(Table13456[[#This Row],[first]]="0",SUBSTITUTE(TRIM(MID(B25, 2, 3))," ","0"),SUBSTITUTE(TRIM(MID(B25, 1, 3))," ","0"))</f>
        <v>000</v>
      </c>
      <c r="H25" s="2" t="str">
        <f>IF(Table13456[[#This Row],[first]]="0",SUBSTITUTE(TRIM(MID(B25, 5, 3))," ","0"),SUBSTITUTE(TRIM(MID(B25, 4, 3))," ","0"))</f>
        <v>200</v>
      </c>
      <c r="I25" s="2" t="str">
        <f>IF(Table13456[[#This Row],[first]]="0",SUBSTITUTE(TRIM(MID(B25, 8, 3))," ","0"),SUBSTITUTE(TRIM(MID(B25, 7, 3))," ","0"))</f>
        <v>2</v>
      </c>
      <c r="J25" s="2">
        <v>1</v>
      </c>
      <c r="K25" s="2" t="str">
        <f t="shared" si="0"/>
        <v>000</v>
      </c>
      <c r="L25" s="2" t="str">
        <f t="shared" si="1"/>
        <v>200</v>
      </c>
      <c r="M25" s="2" t="str">
        <f t="shared" si="2"/>
        <v>002</v>
      </c>
    </row>
    <row r="26" spans="2:13" x14ac:dyDescent="0.25">
      <c r="B26" s="4" t="s">
        <v>5211</v>
      </c>
      <c r="C26" s="2" t="s">
        <v>5212</v>
      </c>
      <c r="D26" s="6" t="str">
        <f>+_xlfn.CONCAT(Table13456[[#This Row],[phase1]],Table13456[[#This Row],[phase2]],Table13456[[#This Row],[phase3]],Table13456[[#This Row],[phase4]])</f>
        <v>1000200003</v>
      </c>
      <c r="E26" s="2" t="str">
        <f>+Table13456[[#This Row],[DESCRIPTION]]</f>
        <v>ROADWAY DESIGN GROUP- GENERIC PAY ITEM 3</v>
      </c>
      <c r="F26" s="2" t="str">
        <f>+LEFT(Table13456[[#This Row],[PAY ITEM]],1)</f>
        <v>0</v>
      </c>
      <c r="G26" s="2" t="str">
        <f>IF(Table13456[[#This Row],[first]]="0",SUBSTITUTE(TRIM(MID(B26, 2, 3))," ","0"),SUBSTITUTE(TRIM(MID(B26, 1, 3))," ","0"))</f>
        <v>000</v>
      </c>
      <c r="H26" s="2" t="str">
        <f>IF(Table13456[[#This Row],[first]]="0",SUBSTITUTE(TRIM(MID(B26, 5, 3))," ","0"),SUBSTITUTE(TRIM(MID(B26, 4, 3))," ","0"))</f>
        <v>200</v>
      </c>
      <c r="I26" s="2" t="str">
        <f>IF(Table13456[[#This Row],[first]]="0",SUBSTITUTE(TRIM(MID(B26, 8, 3))," ","0"),SUBSTITUTE(TRIM(MID(B26, 7, 3))," ","0"))</f>
        <v>3</v>
      </c>
      <c r="J26" s="2">
        <v>1</v>
      </c>
      <c r="K26" s="2" t="str">
        <f t="shared" si="0"/>
        <v>000</v>
      </c>
      <c r="L26" s="2" t="str">
        <f t="shared" si="1"/>
        <v>200</v>
      </c>
      <c r="M26" s="2" t="str">
        <f t="shared" si="2"/>
        <v>003</v>
      </c>
    </row>
    <row r="27" spans="2:13" x14ac:dyDescent="0.25">
      <c r="B27" s="4" t="s">
        <v>5213</v>
      </c>
      <c r="C27" s="2" t="s">
        <v>5214</v>
      </c>
      <c r="D27" s="6" t="str">
        <f>+_xlfn.CONCAT(Table13456[[#This Row],[phase1]],Table13456[[#This Row],[phase2]],Table13456[[#This Row],[phase3]],Table13456[[#This Row],[phase4]])</f>
        <v>1000200004</v>
      </c>
      <c r="E27" s="2" t="str">
        <f>+Table13456[[#This Row],[DESCRIPTION]]</f>
        <v>ROADWAY DESIGN GROUP- GENERIC PAY ITEM 4</v>
      </c>
      <c r="F27" s="2" t="str">
        <f>+LEFT(Table13456[[#This Row],[PAY ITEM]],1)</f>
        <v>0</v>
      </c>
      <c r="G27" s="2" t="str">
        <f>IF(Table13456[[#This Row],[first]]="0",SUBSTITUTE(TRIM(MID(B27, 2, 3))," ","0"),SUBSTITUTE(TRIM(MID(B27, 1, 3))," ","0"))</f>
        <v>000</v>
      </c>
      <c r="H27" s="2" t="str">
        <f>IF(Table13456[[#This Row],[first]]="0",SUBSTITUTE(TRIM(MID(B27, 5, 3))," ","0"),SUBSTITUTE(TRIM(MID(B27, 4, 3))," ","0"))</f>
        <v>200</v>
      </c>
      <c r="I27" s="2" t="str">
        <f>IF(Table13456[[#This Row],[first]]="0",SUBSTITUTE(TRIM(MID(B27, 8, 3))," ","0"),SUBSTITUTE(TRIM(MID(B27, 7, 3))," ","0"))</f>
        <v>4</v>
      </c>
      <c r="J27" s="2">
        <v>1</v>
      </c>
      <c r="K27" s="2" t="str">
        <f t="shared" si="0"/>
        <v>000</v>
      </c>
      <c r="L27" s="2" t="str">
        <f t="shared" si="1"/>
        <v>200</v>
      </c>
      <c r="M27" s="2" t="str">
        <f t="shared" si="2"/>
        <v>004</v>
      </c>
    </row>
    <row r="28" spans="2:13" x14ac:dyDescent="0.25">
      <c r="B28" s="4" t="s">
        <v>5215</v>
      </c>
      <c r="C28" s="2" t="s">
        <v>5216</v>
      </c>
      <c r="D28" s="6" t="str">
        <f>+_xlfn.CONCAT(Table13456[[#This Row],[phase1]],Table13456[[#This Row],[phase2]],Table13456[[#This Row],[phase3]],Table13456[[#This Row],[phase4]])</f>
        <v>1000200005</v>
      </c>
      <c r="E28" s="2" t="str">
        <f>+Table13456[[#This Row],[DESCRIPTION]]</f>
        <v>ROADWAY DESIGN GROUP- GENERIC PAY ITEM 5</v>
      </c>
      <c r="F28" s="2" t="str">
        <f>+LEFT(Table13456[[#This Row],[PAY ITEM]],1)</f>
        <v>0</v>
      </c>
      <c r="G28" s="2" t="str">
        <f>IF(Table13456[[#This Row],[first]]="0",SUBSTITUTE(TRIM(MID(B28, 2, 3))," ","0"),SUBSTITUTE(TRIM(MID(B28, 1, 3))," ","0"))</f>
        <v>000</v>
      </c>
      <c r="H28" s="2" t="str">
        <f>IF(Table13456[[#This Row],[first]]="0",SUBSTITUTE(TRIM(MID(B28, 5, 3))," ","0"),SUBSTITUTE(TRIM(MID(B28, 4, 3))," ","0"))</f>
        <v>200</v>
      </c>
      <c r="I28" s="2" t="str">
        <f>IF(Table13456[[#This Row],[first]]="0",SUBSTITUTE(TRIM(MID(B28, 8, 3))," ","0"),SUBSTITUTE(TRIM(MID(B28, 7, 3))," ","0"))</f>
        <v>5</v>
      </c>
      <c r="J28" s="2">
        <v>1</v>
      </c>
      <c r="K28" s="2" t="str">
        <f t="shared" si="0"/>
        <v>000</v>
      </c>
      <c r="L28" s="2" t="str">
        <f t="shared" si="1"/>
        <v>200</v>
      </c>
      <c r="M28" s="2" t="str">
        <f t="shared" si="2"/>
        <v>005</v>
      </c>
    </row>
    <row r="29" spans="2:13" x14ac:dyDescent="0.25">
      <c r="B29" s="4" t="s">
        <v>5217</v>
      </c>
      <c r="C29" s="2" t="s">
        <v>5218</v>
      </c>
      <c r="D29" s="6" t="str">
        <f>+_xlfn.CONCAT(Table13456[[#This Row],[phase1]],Table13456[[#This Row],[phase2]],Table13456[[#This Row],[phase3]],Table13456[[#This Row],[phase4]])</f>
        <v>1000200006</v>
      </c>
      <c r="E29" s="2" t="str">
        <f>+Table13456[[#This Row],[DESCRIPTION]]</f>
        <v>ROADWAY DESIGN GROUP- GENERIC PAY ITEM 6</v>
      </c>
      <c r="F29" s="2" t="str">
        <f>+LEFT(Table13456[[#This Row],[PAY ITEM]],1)</f>
        <v>0</v>
      </c>
      <c r="G29" s="2" t="str">
        <f>IF(Table13456[[#This Row],[first]]="0",SUBSTITUTE(TRIM(MID(B29, 2, 3))," ","0"),SUBSTITUTE(TRIM(MID(B29, 1, 3))," ","0"))</f>
        <v>000</v>
      </c>
      <c r="H29" s="2" t="str">
        <f>IF(Table13456[[#This Row],[first]]="0",SUBSTITUTE(TRIM(MID(B29, 5, 3))," ","0"),SUBSTITUTE(TRIM(MID(B29, 4, 3))," ","0"))</f>
        <v>200</v>
      </c>
      <c r="I29" s="2" t="str">
        <f>IF(Table13456[[#This Row],[first]]="0",SUBSTITUTE(TRIM(MID(B29, 8, 3))," ","0"),SUBSTITUTE(TRIM(MID(B29, 7, 3))," ","0"))</f>
        <v>6</v>
      </c>
      <c r="J29" s="2">
        <v>1</v>
      </c>
      <c r="K29" s="2" t="str">
        <f t="shared" si="0"/>
        <v>000</v>
      </c>
      <c r="L29" s="2" t="str">
        <f t="shared" si="1"/>
        <v>200</v>
      </c>
      <c r="M29" s="2" t="str">
        <f t="shared" si="2"/>
        <v>006</v>
      </c>
    </row>
    <row r="30" spans="2:13" x14ac:dyDescent="0.25">
      <c r="B30" s="4" t="s">
        <v>5219</v>
      </c>
      <c r="C30" s="2" t="s">
        <v>5220</v>
      </c>
      <c r="D30" s="6" t="str">
        <f>+_xlfn.CONCAT(Table13456[[#This Row],[phase1]],Table13456[[#This Row],[phase2]],Table13456[[#This Row],[phase3]],Table13456[[#This Row],[phase4]])</f>
        <v>1000200007</v>
      </c>
      <c r="E30" s="2" t="str">
        <f>+Table13456[[#This Row],[DESCRIPTION]]</f>
        <v>ROADWAY DESIGN GROUP- GENERIC PAY ITEM 7</v>
      </c>
      <c r="F30" s="2" t="str">
        <f>+LEFT(Table13456[[#This Row],[PAY ITEM]],1)</f>
        <v>0</v>
      </c>
      <c r="G30" s="2" t="str">
        <f>IF(Table13456[[#This Row],[first]]="0",SUBSTITUTE(TRIM(MID(B30, 2, 3))," ","0"),SUBSTITUTE(TRIM(MID(B30, 1, 3))," ","0"))</f>
        <v>000</v>
      </c>
      <c r="H30" s="2" t="str">
        <f>IF(Table13456[[#This Row],[first]]="0",SUBSTITUTE(TRIM(MID(B30, 5, 3))," ","0"),SUBSTITUTE(TRIM(MID(B30, 4, 3))," ","0"))</f>
        <v>200</v>
      </c>
      <c r="I30" s="2" t="str">
        <f>IF(Table13456[[#This Row],[first]]="0",SUBSTITUTE(TRIM(MID(B30, 8, 3))," ","0"),SUBSTITUTE(TRIM(MID(B30, 7, 3))," ","0"))</f>
        <v>7</v>
      </c>
      <c r="J30" s="2">
        <v>1</v>
      </c>
      <c r="K30" s="2" t="str">
        <f t="shared" si="0"/>
        <v>000</v>
      </c>
      <c r="L30" s="2" t="str">
        <f t="shared" si="1"/>
        <v>200</v>
      </c>
      <c r="M30" s="2" t="str">
        <f t="shared" si="2"/>
        <v>007</v>
      </c>
    </row>
    <row r="31" spans="2:13" x14ac:dyDescent="0.25">
      <c r="B31" s="4" t="s">
        <v>5221</v>
      </c>
      <c r="C31" s="2" t="s">
        <v>5222</v>
      </c>
      <c r="D31" s="6" t="str">
        <f>+_xlfn.CONCAT(Table13456[[#This Row],[phase1]],Table13456[[#This Row],[phase2]],Table13456[[#This Row],[phase3]],Table13456[[#This Row],[phase4]])</f>
        <v>1000200008</v>
      </c>
      <c r="E31" s="2" t="str">
        <f>+Table13456[[#This Row],[DESCRIPTION]]</f>
        <v>ROADWAY DESIGN GROUP- GENERIC PAY ITEM 8</v>
      </c>
      <c r="F31" s="2" t="str">
        <f>+LEFT(Table13456[[#This Row],[PAY ITEM]],1)</f>
        <v>0</v>
      </c>
      <c r="G31" s="2" t="str">
        <f>IF(Table13456[[#This Row],[first]]="0",SUBSTITUTE(TRIM(MID(B31, 2, 3))," ","0"),SUBSTITUTE(TRIM(MID(B31, 1, 3))," ","0"))</f>
        <v>000</v>
      </c>
      <c r="H31" s="2" t="str">
        <f>IF(Table13456[[#This Row],[first]]="0",SUBSTITUTE(TRIM(MID(B31, 5, 3))," ","0"),SUBSTITUTE(TRIM(MID(B31, 4, 3))," ","0"))</f>
        <v>200</v>
      </c>
      <c r="I31" s="2" t="str">
        <f>IF(Table13456[[#This Row],[first]]="0",SUBSTITUTE(TRIM(MID(B31, 8, 3))," ","0"),SUBSTITUTE(TRIM(MID(B31, 7, 3))," ","0"))</f>
        <v>8</v>
      </c>
      <c r="J31" s="2">
        <v>1</v>
      </c>
      <c r="K31" s="2" t="str">
        <f t="shared" si="0"/>
        <v>000</v>
      </c>
      <c r="L31" s="2" t="str">
        <f t="shared" si="1"/>
        <v>200</v>
      </c>
      <c r="M31" s="2" t="str">
        <f t="shared" si="2"/>
        <v>008</v>
      </c>
    </row>
    <row r="32" spans="2:13" x14ac:dyDescent="0.25">
      <c r="B32" s="4" t="s">
        <v>5223</v>
      </c>
      <c r="C32" s="2" t="s">
        <v>5224</v>
      </c>
      <c r="D32" s="6" t="str">
        <f>+_xlfn.CONCAT(Table13456[[#This Row],[phase1]],Table13456[[#This Row],[phase2]],Table13456[[#This Row],[phase3]],Table13456[[#This Row],[phase4]])</f>
        <v>1000200009</v>
      </c>
      <c r="E32" s="2" t="str">
        <f>+Table13456[[#This Row],[DESCRIPTION]]</f>
        <v>ROADWAY DESIGN GROUP- GENERIC PAY ITEM 9</v>
      </c>
      <c r="F32" s="2" t="str">
        <f>+LEFT(Table13456[[#This Row],[PAY ITEM]],1)</f>
        <v>0</v>
      </c>
      <c r="G32" s="2" t="str">
        <f>IF(Table13456[[#This Row],[first]]="0",SUBSTITUTE(TRIM(MID(B32, 2, 3))," ","0"),SUBSTITUTE(TRIM(MID(B32, 1, 3))," ","0"))</f>
        <v>000</v>
      </c>
      <c r="H32" s="2" t="str">
        <f>IF(Table13456[[#This Row],[first]]="0",SUBSTITUTE(TRIM(MID(B32, 5, 3))," ","0"),SUBSTITUTE(TRIM(MID(B32, 4, 3))," ","0"))</f>
        <v>200</v>
      </c>
      <c r="I32" s="2" t="str">
        <f>IF(Table13456[[#This Row],[first]]="0",SUBSTITUTE(TRIM(MID(B32, 8, 3))," ","0"),SUBSTITUTE(TRIM(MID(B32, 7, 3))," ","0"))</f>
        <v>9</v>
      </c>
      <c r="J32" s="2">
        <v>1</v>
      </c>
      <c r="K32" s="2" t="str">
        <f t="shared" si="0"/>
        <v>000</v>
      </c>
      <c r="L32" s="2" t="str">
        <f t="shared" si="1"/>
        <v>200</v>
      </c>
      <c r="M32" s="2" t="str">
        <f t="shared" si="2"/>
        <v>009</v>
      </c>
    </row>
    <row r="33" spans="2:13" x14ac:dyDescent="0.25">
      <c r="B33" s="4" t="s">
        <v>5225</v>
      </c>
      <c r="C33" s="2" t="s">
        <v>5226</v>
      </c>
      <c r="D33" s="6" t="str">
        <f>+_xlfn.CONCAT(Table13456[[#This Row],[phase1]],Table13456[[#This Row],[phase2]],Table13456[[#This Row],[phase3]],Table13456[[#This Row],[phase4]])</f>
        <v>1000200010</v>
      </c>
      <c r="E33" s="2" t="str">
        <f>+Table13456[[#This Row],[DESCRIPTION]]</f>
        <v>ROADWAY DESIGN GROUP- GENERIC PAY ITEM 10</v>
      </c>
      <c r="F33" s="2" t="str">
        <f>+LEFT(Table13456[[#This Row],[PAY ITEM]],1)</f>
        <v>0</v>
      </c>
      <c r="G33" s="2" t="str">
        <f>IF(Table13456[[#This Row],[first]]="0",SUBSTITUTE(TRIM(MID(B33, 2, 3))," ","0"),SUBSTITUTE(TRIM(MID(B33, 1, 3))," ","0"))</f>
        <v>000</v>
      </c>
      <c r="H33" s="2" t="str">
        <f>IF(Table13456[[#This Row],[first]]="0",SUBSTITUTE(TRIM(MID(B33, 5, 3))," ","0"),SUBSTITUTE(TRIM(MID(B33, 4, 3))," ","0"))</f>
        <v>200</v>
      </c>
      <c r="I33" s="2" t="str">
        <f>IF(Table13456[[#This Row],[first]]="0",SUBSTITUTE(TRIM(MID(B33, 8, 3))," ","0"),SUBSTITUTE(TRIM(MID(B33, 7, 3))," ","0"))</f>
        <v>10</v>
      </c>
      <c r="J33" s="2">
        <v>1</v>
      </c>
      <c r="K33" s="2" t="str">
        <f t="shared" si="0"/>
        <v>000</v>
      </c>
      <c r="L33" s="2" t="str">
        <f t="shared" si="1"/>
        <v>200</v>
      </c>
      <c r="M33" s="2" t="str">
        <f t="shared" si="2"/>
        <v>010</v>
      </c>
    </row>
    <row r="34" spans="2:13" x14ac:dyDescent="0.25">
      <c r="B34" s="2" t="s">
        <v>5227</v>
      </c>
      <c r="C34" s="2" t="s">
        <v>5228</v>
      </c>
      <c r="D34" s="6" t="str">
        <f>+_xlfn.CONCAT(Table13456[[#This Row],[phase1]],Table13456[[#This Row],[phase2]],Table13456[[#This Row],[phase3]],Table13456[[#This Row],[phase4]])</f>
        <v>1000300001</v>
      </c>
      <c r="E34" s="2" t="str">
        <f>+Table13456[[#This Row],[DESCRIPTION]]</f>
        <v>SIGNING AND PAVEMENT MARKING DESIGN GROUP- GENERIC PAY ITEM 1</v>
      </c>
      <c r="F34" s="2" t="str">
        <f>+LEFT(Table13456[[#This Row],[PAY ITEM]],1)</f>
        <v>0</v>
      </c>
      <c r="G34" s="2" t="str">
        <f>IF(Table13456[[#This Row],[first]]="0",SUBSTITUTE(TRIM(MID(B34, 2, 3))," ","0"),SUBSTITUTE(TRIM(MID(B34, 1, 3))," ","0"))</f>
        <v>000</v>
      </c>
      <c r="H34" s="2" t="str">
        <f>IF(Table13456[[#This Row],[first]]="0",SUBSTITUTE(TRIM(MID(B34, 5, 3))," ","0"),SUBSTITUTE(TRIM(MID(B34, 4, 3))," ","0"))</f>
        <v>300</v>
      </c>
      <c r="I34" s="2" t="str">
        <f>IF(Table13456[[#This Row],[first]]="0",SUBSTITUTE(TRIM(MID(B34, 8, 3))," ","0"),SUBSTITUTE(TRIM(MID(B34, 7, 3))," ","0"))</f>
        <v>1</v>
      </c>
      <c r="J34" s="2">
        <v>1</v>
      </c>
      <c r="K34" s="2" t="str">
        <f t="shared" si="0"/>
        <v>000</v>
      </c>
      <c r="L34" s="2" t="str">
        <f t="shared" si="1"/>
        <v>300</v>
      </c>
      <c r="M34" s="2" t="str">
        <f t="shared" si="2"/>
        <v>001</v>
      </c>
    </row>
    <row r="35" spans="2:13" x14ac:dyDescent="0.25">
      <c r="B35" s="4" t="s">
        <v>5229</v>
      </c>
      <c r="C35" s="2" t="s">
        <v>5230</v>
      </c>
      <c r="D35" s="6" t="str">
        <f>+_xlfn.CONCAT(Table13456[[#This Row],[phase1]],Table13456[[#This Row],[phase2]],Table13456[[#This Row],[phase3]],Table13456[[#This Row],[phase4]])</f>
        <v>1000300002</v>
      </c>
      <c r="E35" s="2" t="str">
        <f>+Table13456[[#This Row],[DESCRIPTION]]</f>
        <v>SIGNING AND PAVEMENT MARKING DESIGN GROUP- GENERIC PAY ITEM 2</v>
      </c>
      <c r="F35" s="2" t="str">
        <f>+LEFT(Table13456[[#This Row],[PAY ITEM]],1)</f>
        <v>0</v>
      </c>
      <c r="G35" s="2" t="str">
        <f>IF(Table13456[[#This Row],[first]]="0",SUBSTITUTE(TRIM(MID(B35, 2, 3))," ","0"),SUBSTITUTE(TRIM(MID(B35, 1, 3))," ","0"))</f>
        <v>000</v>
      </c>
      <c r="H35" s="2" t="str">
        <f>IF(Table13456[[#This Row],[first]]="0",SUBSTITUTE(TRIM(MID(B35, 5, 3))," ","0"),SUBSTITUTE(TRIM(MID(B35, 4, 3))," ","0"))</f>
        <v>300</v>
      </c>
      <c r="I35" s="2" t="str">
        <f>IF(Table13456[[#This Row],[first]]="0",SUBSTITUTE(TRIM(MID(B35, 8, 3))," ","0"),SUBSTITUTE(TRIM(MID(B35, 7, 3))," ","0"))</f>
        <v>2</v>
      </c>
      <c r="J35" s="2">
        <v>1</v>
      </c>
      <c r="K35" s="2" t="str">
        <f t="shared" si="0"/>
        <v>000</v>
      </c>
      <c r="L35" s="2" t="str">
        <f t="shared" si="1"/>
        <v>300</v>
      </c>
      <c r="M35" s="2" t="str">
        <f t="shared" si="2"/>
        <v>002</v>
      </c>
    </row>
    <row r="36" spans="2:13" x14ac:dyDescent="0.25">
      <c r="B36" s="4" t="s">
        <v>5231</v>
      </c>
      <c r="C36" s="2" t="s">
        <v>5232</v>
      </c>
      <c r="D36" s="6" t="str">
        <f>+_xlfn.CONCAT(Table13456[[#This Row],[phase1]],Table13456[[#This Row],[phase2]],Table13456[[#This Row],[phase3]],Table13456[[#This Row],[phase4]])</f>
        <v>1000300003</v>
      </c>
      <c r="E36" s="2" t="str">
        <f>+Table13456[[#This Row],[DESCRIPTION]]</f>
        <v>SIGNING AND PAVEMENT MARKING DESIGN GROUP- GENERIC PAY ITEM 3</v>
      </c>
      <c r="F36" s="2" t="str">
        <f>+LEFT(Table13456[[#This Row],[PAY ITEM]],1)</f>
        <v>0</v>
      </c>
      <c r="G36" s="2" t="str">
        <f>IF(Table13456[[#This Row],[first]]="0",SUBSTITUTE(TRIM(MID(B36, 2, 3))," ","0"),SUBSTITUTE(TRIM(MID(B36, 1, 3))," ","0"))</f>
        <v>000</v>
      </c>
      <c r="H36" s="2" t="str">
        <f>IF(Table13456[[#This Row],[first]]="0",SUBSTITUTE(TRIM(MID(B36, 5, 3))," ","0"),SUBSTITUTE(TRIM(MID(B36, 4, 3))," ","0"))</f>
        <v>300</v>
      </c>
      <c r="I36" s="2" t="str">
        <f>IF(Table13456[[#This Row],[first]]="0",SUBSTITUTE(TRIM(MID(B36, 8, 3))," ","0"),SUBSTITUTE(TRIM(MID(B36, 7, 3))," ","0"))</f>
        <v>3</v>
      </c>
      <c r="J36" s="2">
        <v>1</v>
      </c>
      <c r="K36" s="2" t="str">
        <f t="shared" si="0"/>
        <v>000</v>
      </c>
      <c r="L36" s="2" t="str">
        <f t="shared" si="1"/>
        <v>300</v>
      </c>
      <c r="M36" s="2" t="str">
        <f t="shared" si="2"/>
        <v>003</v>
      </c>
    </row>
    <row r="37" spans="2:13" x14ac:dyDescent="0.25">
      <c r="B37" s="2" t="s">
        <v>5233</v>
      </c>
      <c r="C37" s="2" t="s">
        <v>5234</v>
      </c>
      <c r="D37" s="6" t="str">
        <f>+_xlfn.CONCAT(Table13456[[#This Row],[phase1]],Table13456[[#This Row],[phase2]],Table13456[[#This Row],[phase3]],Table13456[[#This Row],[phase4]])</f>
        <v>1000300004</v>
      </c>
      <c r="E37" s="2" t="str">
        <f>+Table13456[[#This Row],[DESCRIPTION]]</f>
        <v>SIGNING AND PAVEMENT MARKING DESIGN GROUP- GENERIC PAY ITEM 4</v>
      </c>
      <c r="F37" s="2" t="str">
        <f>+LEFT(Table13456[[#This Row],[PAY ITEM]],1)</f>
        <v>0</v>
      </c>
      <c r="G37" s="2" t="str">
        <f>IF(Table13456[[#This Row],[first]]="0",SUBSTITUTE(TRIM(MID(B37, 2, 3))," ","0"),SUBSTITUTE(TRIM(MID(B37, 1, 3))," ","0"))</f>
        <v>000</v>
      </c>
      <c r="H37" s="2" t="str">
        <f>IF(Table13456[[#This Row],[first]]="0",SUBSTITUTE(TRIM(MID(B37, 5, 3))," ","0"),SUBSTITUTE(TRIM(MID(B37, 4, 3))," ","0"))</f>
        <v>300</v>
      </c>
      <c r="I37" s="2" t="str">
        <f>IF(Table13456[[#This Row],[first]]="0",SUBSTITUTE(TRIM(MID(B37, 8, 3))," ","0"),SUBSTITUTE(TRIM(MID(B37, 7, 3))," ","0"))</f>
        <v>4</v>
      </c>
      <c r="J37" s="2">
        <v>1</v>
      </c>
      <c r="K37" s="2" t="str">
        <f t="shared" si="0"/>
        <v>000</v>
      </c>
      <c r="L37" s="2" t="str">
        <f t="shared" si="1"/>
        <v>300</v>
      </c>
      <c r="M37" s="2" t="str">
        <f t="shared" si="2"/>
        <v>004</v>
      </c>
    </row>
    <row r="38" spans="2:13" x14ac:dyDescent="0.25">
      <c r="B38" s="4" t="s">
        <v>5235</v>
      </c>
      <c r="C38" s="2" t="s">
        <v>5236</v>
      </c>
      <c r="D38" s="6" t="str">
        <f>+_xlfn.CONCAT(Table13456[[#This Row],[phase1]],Table13456[[#This Row],[phase2]],Table13456[[#This Row],[phase3]],Table13456[[#This Row],[phase4]])</f>
        <v>1000300005</v>
      </c>
      <c r="E38" s="2" t="str">
        <f>+Table13456[[#This Row],[DESCRIPTION]]</f>
        <v>SIGNING AND PAVEMENT MARKING DESIGN GROUP- GENERIC PAY ITEM 5</v>
      </c>
      <c r="F38" s="2" t="str">
        <f>+LEFT(Table13456[[#This Row],[PAY ITEM]],1)</f>
        <v>0</v>
      </c>
      <c r="G38" s="2" t="str">
        <f>IF(Table13456[[#This Row],[first]]="0",SUBSTITUTE(TRIM(MID(B38, 2, 3))," ","0"),SUBSTITUTE(TRIM(MID(B38, 1, 3))," ","0"))</f>
        <v>000</v>
      </c>
      <c r="H38" s="2" t="str">
        <f>IF(Table13456[[#This Row],[first]]="0",SUBSTITUTE(TRIM(MID(B38, 5, 3))," ","0"),SUBSTITUTE(TRIM(MID(B38, 4, 3))," ","0"))</f>
        <v>300</v>
      </c>
      <c r="I38" s="2" t="str">
        <f>IF(Table13456[[#This Row],[first]]="0",SUBSTITUTE(TRIM(MID(B38, 8, 3))," ","0"),SUBSTITUTE(TRIM(MID(B38, 7, 3))," ","0"))</f>
        <v>5</v>
      </c>
      <c r="J38" s="2">
        <v>1</v>
      </c>
      <c r="K38" s="2" t="str">
        <f t="shared" si="0"/>
        <v>000</v>
      </c>
      <c r="L38" s="2" t="str">
        <f t="shared" si="1"/>
        <v>300</v>
      </c>
      <c r="M38" s="2" t="str">
        <f t="shared" si="2"/>
        <v>005</v>
      </c>
    </row>
    <row r="39" spans="2:13" x14ac:dyDescent="0.25">
      <c r="B39" s="4" t="s">
        <v>5237</v>
      </c>
      <c r="C39" s="2" t="s">
        <v>5238</v>
      </c>
      <c r="D39" s="6" t="str">
        <f>+_xlfn.CONCAT(Table13456[[#This Row],[phase1]],Table13456[[#This Row],[phase2]],Table13456[[#This Row],[phase3]],Table13456[[#This Row],[phase4]])</f>
        <v>1000300006</v>
      </c>
      <c r="E39" s="2" t="str">
        <f>+Table13456[[#This Row],[DESCRIPTION]]</f>
        <v>SIGNING AND PAVEMENT MARKING DESIGN GROUP- GENERIC PAY ITEM 6</v>
      </c>
      <c r="F39" s="2" t="str">
        <f>+LEFT(Table13456[[#This Row],[PAY ITEM]],1)</f>
        <v>0</v>
      </c>
      <c r="G39" s="2" t="str">
        <f>IF(Table13456[[#This Row],[first]]="0",SUBSTITUTE(TRIM(MID(B39, 2, 3))," ","0"),SUBSTITUTE(TRIM(MID(B39, 1, 3))," ","0"))</f>
        <v>000</v>
      </c>
      <c r="H39" s="2" t="str">
        <f>IF(Table13456[[#This Row],[first]]="0",SUBSTITUTE(TRIM(MID(B39, 5, 3))," ","0"),SUBSTITUTE(TRIM(MID(B39, 4, 3))," ","0"))</f>
        <v>300</v>
      </c>
      <c r="I39" s="2" t="str">
        <f>IF(Table13456[[#This Row],[first]]="0",SUBSTITUTE(TRIM(MID(B39, 8, 3))," ","0"),SUBSTITUTE(TRIM(MID(B39, 7, 3))," ","0"))</f>
        <v>6</v>
      </c>
      <c r="J39" s="2">
        <v>1</v>
      </c>
      <c r="K39" s="2" t="str">
        <f t="shared" si="0"/>
        <v>000</v>
      </c>
      <c r="L39" s="2" t="str">
        <f t="shared" si="1"/>
        <v>300</v>
      </c>
      <c r="M39" s="2" t="str">
        <f t="shared" si="2"/>
        <v>006</v>
      </c>
    </row>
    <row r="40" spans="2:13" x14ac:dyDescent="0.25">
      <c r="B40" s="2" t="s">
        <v>5239</v>
      </c>
      <c r="C40" s="2" t="s">
        <v>5240</v>
      </c>
      <c r="D40" s="6" t="str">
        <f>+_xlfn.CONCAT(Table13456[[#This Row],[phase1]],Table13456[[#This Row],[phase2]],Table13456[[#This Row],[phase3]],Table13456[[#This Row],[phase4]])</f>
        <v>1000300007</v>
      </c>
      <c r="E40" s="2" t="str">
        <f>+Table13456[[#This Row],[DESCRIPTION]]</f>
        <v>SIGNING AND PAVEMENT MARKING DESIGN GROUP- GENERIC PAY ITEM 7</v>
      </c>
      <c r="F40" s="2" t="str">
        <f>+LEFT(Table13456[[#This Row],[PAY ITEM]],1)</f>
        <v>0</v>
      </c>
      <c r="G40" s="2" t="str">
        <f>IF(Table13456[[#This Row],[first]]="0",SUBSTITUTE(TRIM(MID(B40, 2, 3))," ","0"),SUBSTITUTE(TRIM(MID(B40, 1, 3))," ","0"))</f>
        <v>000</v>
      </c>
      <c r="H40" s="2" t="str">
        <f>IF(Table13456[[#This Row],[first]]="0",SUBSTITUTE(TRIM(MID(B40, 5, 3))," ","0"),SUBSTITUTE(TRIM(MID(B40, 4, 3))," ","0"))</f>
        <v>300</v>
      </c>
      <c r="I40" s="2" t="str">
        <f>IF(Table13456[[#This Row],[first]]="0",SUBSTITUTE(TRIM(MID(B40, 8, 3))," ","0"),SUBSTITUTE(TRIM(MID(B40, 7, 3))," ","0"))</f>
        <v>7</v>
      </c>
      <c r="J40" s="2">
        <v>1</v>
      </c>
      <c r="K40" s="2" t="str">
        <f t="shared" si="0"/>
        <v>000</v>
      </c>
      <c r="L40" s="2" t="str">
        <f t="shared" si="1"/>
        <v>300</v>
      </c>
      <c r="M40" s="2" t="str">
        <f t="shared" si="2"/>
        <v>007</v>
      </c>
    </row>
    <row r="41" spans="2:13" x14ac:dyDescent="0.25">
      <c r="B41" s="2" t="s">
        <v>5241</v>
      </c>
      <c r="C41" s="2" t="s">
        <v>5242</v>
      </c>
      <c r="D41" s="6" t="str">
        <f>+_xlfn.CONCAT(Table13456[[#This Row],[phase1]],Table13456[[#This Row],[phase2]],Table13456[[#This Row],[phase3]],Table13456[[#This Row],[phase4]])</f>
        <v>1000300008</v>
      </c>
      <c r="E41" s="2" t="str">
        <f>+Table13456[[#This Row],[DESCRIPTION]]</f>
        <v>SIGNING AND PAVEMENT MARKING DESIGN GROUP- GENERIC PAY ITEM 8</v>
      </c>
      <c r="F41" s="2" t="str">
        <f>+LEFT(Table13456[[#This Row],[PAY ITEM]],1)</f>
        <v>0</v>
      </c>
      <c r="G41" s="2" t="str">
        <f>IF(Table13456[[#This Row],[first]]="0",SUBSTITUTE(TRIM(MID(B41, 2, 3))," ","0"),SUBSTITUTE(TRIM(MID(B41, 1, 3))," ","0"))</f>
        <v>000</v>
      </c>
      <c r="H41" s="2" t="str">
        <f>IF(Table13456[[#This Row],[first]]="0",SUBSTITUTE(TRIM(MID(B41, 5, 3))," ","0"),SUBSTITUTE(TRIM(MID(B41, 4, 3))," ","0"))</f>
        <v>300</v>
      </c>
      <c r="I41" s="2" t="str">
        <f>IF(Table13456[[#This Row],[first]]="0",SUBSTITUTE(TRIM(MID(B41, 8, 3))," ","0"),SUBSTITUTE(TRIM(MID(B41, 7, 3))," ","0"))</f>
        <v>8</v>
      </c>
      <c r="J41" s="2">
        <v>1</v>
      </c>
      <c r="K41" s="2" t="str">
        <f t="shared" si="0"/>
        <v>000</v>
      </c>
      <c r="L41" s="2" t="str">
        <f t="shared" si="1"/>
        <v>300</v>
      </c>
      <c r="M41" s="2" t="str">
        <f t="shared" si="2"/>
        <v>008</v>
      </c>
    </row>
    <row r="42" spans="2:13" x14ac:dyDescent="0.25">
      <c r="B42" s="4" t="s">
        <v>5243</v>
      </c>
      <c r="C42" s="2" t="s">
        <v>5244</v>
      </c>
      <c r="D42" s="6" t="str">
        <f>+_xlfn.CONCAT(Table13456[[#This Row],[phase1]],Table13456[[#This Row],[phase2]],Table13456[[#This Row],[phase3]],Table13456[[#This Row],[phase4]])</f>
        <v>1000300009</v>
      </c>
      <c r="E42" s="2" t="str">
        <f>+Table13456[[#This Row],[DESCRIPTION]]</f>
        <v>SIGNING AND PAVEMENT MARKING DESIGN GROUP- GENERIC PAY ITEM 9</v>
      </c>
      <c r="F42" s="2" t="str">
        <f>+LEFT(Table13456[[#This Row],[PAY ITEM]],1)</f>
        <v>0</v>
      </c>
      <c r="G42" s="2" t="str">
        <f>IF(Table13456[[#This Row],[first]]="0",SUBSTITUTE(TRIM(MID(B42, 2, 3))," ","0"),SUBSTITUTE(TRIM(MID(B42, 1, 3))," ","0"))</f>
        <v>000</v>
      </c>
      <c r="H42" s="2" t="str">
        <f>IF(Table13456[[#This Row],[first]]="0",SUBSTITUTE(TRIM(MID(B42, 5, 3))," ","0"),SUBSTITUTE(TRIM(MID(B42, 4, 3))," ","0"))</f>
        <v>300</v>
      </c>
      <c r="I42" s="2" t="str">
        <f>IF(Table13456[[#This Row],[first]]="0",SUBSTITUTE(TRIM(MID(B42, 8, 3))," ","0"),SUBSTITUTE(TRIM(MID(B42, 7, 3))," ","0"))</f>
        <v>9</v>
      </c>
      <c r="J42" s="2">
        <v>1</v>
      </c>
      <c r="K42" s="2" t="str">
        <f t="shared" si="0"/>
        <v>000</v>
      </c>
      <c r="L42" s="2" t="str">
        <f t="shared" si="1"/>
        <v>300</v>
      </c>
      <c r="M42" s="2" t="str">
        <f t="shared" si="2"/>
        <v>009</v>
      </c>
    </row>
    <row r="43" spans="2:13" x14ac:dyDescent="0.25">
      <c r="B43" s="2" t="s">
        <v>5245</v>
      </c>
      <c r="C43" s="2" t="s">
        <v>5246</v>
      </c>
      <c r="D43" s="6" t="str">
        <f>+_xlfn.CONCAT(Table13456[[#This Row],[phase1]],Table13456[[#This Row],[phase2]],Table13456[[#This Row],[phase3]],Table13456[[#This Row],[phase4]])</f>
        <v>1000300010</v>
      </c>
      <c r="E43" s="2" t="str">
        <f>+Table13456[[#This Row],[DESCRIPTION]]</f>
        <v>SIGNING AND PAVEMENT MARKING DESIGN GROUP- GENERIC PAY ITEM 10</v>
      </c>
      <c r="F43" s="2" t="str">
        <f>+LEFT(Table13456[[#This Row],[PAY ITEM]],1)</f>
        <v>0</v>
      </c>
      <c r="G43" s="2" t="str">
        <f>IF(Table13456[[#This Row],[first]]="0",SUBSTITUTE(TRIM(MID(B43, 2, 3))," ","0"),SUBSTITUTE(TRIM(MID(B43, 1, 3))," ","0"))</f>
        <v>000</v>
      </c>
      <c r="H43" s="2" t="str">
        <f>IF(Table13456[[#This Row],[first]]="0",SUBSTITUTE(TRIM(MID(B43, 5, 3))," ","0"),SUBSTITUTE(TRIM(MID(B43, 4, 3))," ","0"))</f>
        <v>300</v>
      </c>
      <c r="I43" s="2" t="str">
        <f>IF(Table13456[[#This Row],[first]]="0",SUBSTITUTE(TRIM(MID(B43, 8, 3))," ","0"),SUBSTITUTE(TRIM(MID(B43, 7, 3))," ","0"))</f>
        <v>10</v>
      </c>
      <c r="J43" s="2">
        <v>1</v>
      </c>
      <c r="K43" s="2" t="str">
        <f t="shared" si="0"/>
        <v>000</v>
      </c>
      <c r="L43" s="2" t="str">
        <f t="shared" si="1"/>
        <v>300</v>
      </c>
      <c r="M43" s="2" t="str">
        <f t="shared" si="2"/>
        <v>010</v>
      </c>
    </row>
    <row r="44" spans="2:13" x14ac:dyDescent="0.25">
      <c r="B44" s="4" t="s">
        <v>5247</v>
      </c>
      <c r="C44" s="2" t="s">
        <v>5248</v>
      </c>
      <c r="D44" s="6" t="str">
        <f>+_xlfn.CONCAT(Table13456[[#This Row],[phase1]],Table13456[[#This Row],[phase2]],Table13456[[#This Row],[phase3]],Table13456[[#This Row],[phase4]])</f>
        <v>1000400001</v>
      </c>
      <c r="E44" s="2" t="str">
        <f>+Table13456[[#This Row],[DESCRIPTION]]</f>
        <v>LIGHTING DESIGN GROUP- GENERIC PAY ITEM 1</v>
      </c>
      <c r="F44" s="2" t="str">
        <f>+LEFT(Table13456[[#This Row],[PAY ITEM]],1)</f>
        <v>0</v>
      </c>
      <c r="G44" s="2" t="str">
        <f>IF(Table13456[[#This Row],[first]]="0",SUBSTITUTE(TRIM(MID(B44, 2, 3))," ","0"),SUBSTITUTE(TRIM(MID(B44, 1, 3))," ","0"))</f>
        <v>000</v>
      </c>
      <c r="H44" s="2" t="str">
        <f>IF(Table13456[[#This Row],[first]]="0",SUBSTITUTE(TRIM(MID(B44, 5, 3))," ","0"),SUBSTITUTE(TRIM(MID(B44, 4, 3))," ","0"))</f>
        <v>400</v>
      </c>
      <c r="I44" s="2" t="str">
        <f>IF(Table13456[[#This Row],[first]]="0",SUBSTITUTE(TRIM(MID(B44, 8, 3))," ","0"),SUBSTITUTE(TRIM(MID(B44, 7, 3))," ","0"))</f>
        <v>1</v>
      </c>
      <c r="J44" s="2">
        <v>1</v>
      </c>
      <c r="K44" s="2" t="str">
        <f t="shared" si="0"/>
        <v>000</v>
      </c>
      <c r="L44" s="2" t="str">
        <f t="shared" si="1"/>
        <v>400</v>
      </c>
      <c r="M44" s="2" t="str">
        <f t="shared" si="2"/>
        <v>001</v>
      </c>
    </row>
    <row r="45" spans="2:13" x14ac:dyDescent="0.25">
      <c r="B45" s="4" t="s">
        <v>5249</v>
      </c>
      <c r="C45" s="2" t="s">
        <v>5250</v>
      </c>
      <c r="D45" s="6" t="str">
        <f>+_xlfn.CONCAT(Table13456[[#This Row],[phase1]],Table13456[[#This Row],[phase2]],Table13456[[#This Row],[phase3]],Table13456[[#This Row],[phase4]])</f>
        <v>1000400002</v>
      </c>
      <c r="E45" s="2" t="str">
        <f>+Table13456[[#This Row],[DESCRIPTION]]</f>
        <v>LIGHTING DESIGN GROUP- GENERIC PAY ITEM 2</v>
      </c>
      <c r="F45" s="2" t="str">
        <f>+LEFT(Table13456[[#This Row],[PAY ITEM]],1)</f>
        <v>0</v>
      </c>
      <c r="G45" s="2" t="str">
        <f>IF(Table13456[[#This Row],[first]]="0",SUBSTITUTE(TRIM(MID(B45, 2, 3))," ","0"),SUBSTITUTE(TRIM(MID(B45, 1, 3))," ","0"))</f>
        <v>000</v>
      </c>
      <c r="H45" s="2" t="str">
        <f>IF(Table13456[[#This Row],[first]]="0",SUBSTITUTE(TRIM(MID(B45, 5, 3))," ","0"),SUBSTITUTE(TRIM(MID(B45, 4, 3))," ","0"))</f>
        <v>400</v>
      </c>
      <c r="I45" s="2" t="str">
        <f>IF(Table13456[[#This Row],[first]]="0",SUBSTITUTE(TRIM(MID(B45, 8, 3))," ","0"),SUBSTITUTE(TRIM(MID(B45, 7, 3))," ","0"))</f>
        <v>2</v>
      </c>
      <c r="J45" s="2">
        <v>1</v>
      </c>
      <c r="K45" s="2" t="str">
        <f t="shared" si="0"/>
        <v>000</v>
      </c>
      <c r="L45" s="2" t="str">
        <f t="shared" si="1"/>
        <v>400</v>
      </c>
      <c r="M45" s="2" t="str">
        <f t="shared" si="2"/>
        <v>002</v>
      </c>
    </row>
    <row r="46" spans="2:13" x14ac:dyDescent="0.25">
      <c r="B46" s="2" t="s">
        <v>5251</v>
      </c>
      <c r="C46" s="2" t="s">
        <v>5252</v>
      </c>
      <c r="D46" s="6" t="str">
        <f>+_xlfn.CONCAT(Table13456[[#This Row],[phase1]],Table13456[[#This Row],[phase2]],Table13456[[#This Row],[phase3]],Table13456[[#This Row],[phase4]])</f>
        <v>1000400003</v>
      </c>
      <c r="E46" s="2" t="str">
        <f>+Table13456[[#This Row],[DESCRIPTION]]</f>
        <v>LIGHTING DESIGN GROUP- GENERIC PAY ITEM 3</v>
      </c>
      <c r="F46" s="2" t="str">
        <f>+LEFT(Table13456[[#This Row],[PAY ITEM]],1)</f>
        <v>0</v>
      </c>
      <c r="G46" s="2" t="str">
        <f>IF(Table13456[[#This Row],[first]]="0",SUBSTITUTE(TRIM(MID(B46, 2, 3))," ","0"),SUBSTITUTE(TRIM(MID(B46, 1, 3))," ","0"))</f>
        <v>000</v>
      </c>
      <c r="H46" s="2" t="str">
        <f>IF(Table13456[[#This Row],[first]]="0",SUBSTITUTE(TRIM(MID(B46, 5, 3))," ","0"),SUBSTITUTE(TRIM(MID(B46, 4, 3))," ","0"))</f>
        <v>400</v>
      </c>
      <c r="I46" s="2" t="str">
        <f>IF(Table13456[[#This Row],[first]]="0",SUBSTITUTE(TRIM(MID(B46, 8, 3))," ","0"),SUBSTITUTE(TRIM(MID(B46, 7, 3))," ","0"))</f>
        <v>3</v>
      </c>
      <c r="J46" s="2">
        <v>1</v>
      </c>
      <c r="K46" s="2" t="str">
        <f t="shared" si="0"/>
        <v>000</v>
      </c>
      <c r="L46" s="2" t="str">
        <f t="shared" si="1"/>
        <v>400</v>
      </c>
      <c r="M46" s="2" t="str">
        <f t="shared" si="2"/>
        <v>003</v>
      </c>
    </row>
    <row r="47" spans="2:13" x14ac:dyDescent="0.25">
      <c r="B47" s="4" t="s">
        <v>5253</v>
      </c>
      <c r="C47" s="2" t="s">
        <v>5254</v>
      </c>
      <c r="D47" s="6" t="str">
        <f>+_xlfn.CONCAT(Table13456[[#This Row],[phase1]],Table13456[[#This Row],[phase2]],Table13456[[#This Row],[phase3]],Table13456[[#This Row],[phase4]])</f>
        <v>1000400004</v>
      </c>
      <c r="E47" s="2" t="str">
        <f>+Table13456[[#This Row],[DESCRIPTION]]</f>
        <v>LIGHTING DESIGN GROUP- GENERIC PAY ITEM 4</v>
      </c>
      <c r="F47" s="2" t="str">
        <f>+LEFT(Table13456[[#This Row],[PAY ITEM]],1)</f>
        <v>0</v>
      </c>
      <c r="G47" s="2" t="str">
        <f>IF(Table13456[[#This Row],[first]]="0",SUBSTITUTE(TRIM(MID(B47, 2, 3))," ","0"),SUBSTITUTE(TRIM(MID(B47, 1, 3))," ","0"))</f>
        <v>000</v>
      </c>
      <c r="H47" s="2" t="str">
        <f>IF(Table13456[[#This Row],[first]]="0",SUBSTITUTE(TRIM(MID(B47, 5, 3))," ","0"),SUBSTITUTE(TRIM(MID(B47, 4, 3))," ","0"))</f>
        <v>400</v>
      </c>
      <c r="I47" s="2" t="str">
        <f>IF(Table13456[[#This Row],[first]]="0",SUBSTITUTE(TRIM(MID(B47, 8, 3))," ","0"),SUBSTITUTE(TRIM(MID(B47, 7, 3))," ","0"))</f>
        <v>4</v>
      </c>
      <c r="J47" s="2">
        <v>1</v>
      </c>
      <c r="K47" s="2" t="str">
        <f t="shared" si="0"/>
        <v>000</v>
      </c>
      <c r="L47" s="2" t="str">
        <f t="shared" si="1"/>
        <v>400</v>
      </c>
      <c r="M47" s="2" t="str">
        <f t="shared" si="2"/>
        <v>004</v>
      </c>
    </row>
    <row r="48" spans="2:13" x14ac:dyDescent="0.25">
      <c r="B48" s="2" t="s">
        <v>5255</v>
      </c>
      <c r="C48" s="2" t="s">
        <v>5256</v>
      </c>
      <c r="D48" s="6" t="str">
        <f>+_xlfn.CONCAT(Table13456[[#This Row],[phase1]],Table13456[[#This Row],[phase2]],Table13456[[#This Row],[phase3]],Table13456[[#This Row],[phase4]])</f>
        <v>1000400005</v>
      </c>
      <c r="E48" s="2" t="str">
        <f>+Table13456[[#This Row],[DESCRIPTION]]</f>
        <v>LIGHTING DESIGN GROUP- GENERIC PAY ITEM 5</v>
      </c>
      <c r="F48" s="2" t="str">
        <f>+LEFT(Table13456[[#This Row],[PAY ITEM]],1)</f>
        <v>0</v>
      </c>
      <c r="G48" s="2" t="str">
        <f>IF(Table13456[[#This Row],[first]]="0",SUBSTITUTE(TRIM(MID(B48, 2, 3))," ","0"),SUBSTITUTE(TRIM(MID(B48, 1, 3))," ","0"))</f>
        <v>000</v>
      </c>
      <c r="H48" s="2" t="str">
        <f>IF(Table13456[[#This Row],[first]]="0",SUBSTITUTE(TRIM(MID(B48, 5, 3))," ","0"),SUBSTITUTE(TRIM(MID(B48, 4, 3))," ","0"))</f>
        <v>400</v>
      </c>
      <c r="I48" s="2" t="str">
        <f>IF(Table13456[[#This Row],[first]]="0",SUBSTITUTE(TRIM(MID(B48, 8, 3))," ","0"),SUBSTITUTE(TRIM(MID(B48, 7, 3))," ","0"))</f>
        <v>5</v>
      </c>
      <c r="J48" s="2">
        <v>1</v>
      </c>
      <c r="K48" s="2" t="str">
        <f t="shared" si="0"/>
        <v>000</v>
      </c>
      <c r="L48" s="2" t="str">
        <f t="shared" si="1"/>
        <v>400</v>
      </c>
      <c r="M48" s="2" t="str">
        <f t="shared" si="2"/>
        <v>005</v>
      </c>
    </row>
    <row r="49" spans="2:13" x14ac:dyDescent="0.25">
      <c r="B49" s="4" t="s">
        <v>5257</v>
      </c>
      <c r="C49" s="2" t="s">
        <v>5258</v>
      </c>
      <c r="D49" s="6" t="str">
        <f>+_xlfn.CONCAT(Table13456[[#This Row],[phase1]],Table13456[[#This Row],[phase2]],Table13456[[#This Row],[phase3]],Table13456[[#This Row],[phase4]])</f>
        <v>1000400006</v>
      </c>
      <c r="E49" s="2" t="str">
        <f>+Table13456[[#This Row],[DESCRIPTION]]</f>
        <v>LIGHTING DESIGN GROUP- GENERIC PAY ITEM 6</v>
      </c>
      <c r="F49" s="2" t="str">
        <f>+LEFT(Table13456[[#This Row],[PAY ITEM]],1)</f>
        <v>0</v>
      </c>
      <c r="G49" s="2" t="str">
        <f>IF(Table13456[[#This Row],[first]]="0",SUBSTITUTE(TRIM(MID(B49, 2, 3))," ","0"),SUBSTITUTE(TRIM(MID(B49, 1, 3))," ","0"))</f>
        <v>000</v>
      </c>
      <c r="H49" s="2" t="str">
        <f>IF(Table13456[[#This Row],[first]]="0",SUBSTITUTE(TRIM(MID(B49, 5, 3))," ","0"),SUBSTITUTE(TRIM(MID(B49, 4, 3))," ","0"))</f>
        <v>400</v>
      </c>
      <c r="I49" s="2" t="str">
        <f>IF(Table13456[[#This Row],[first]]="0",SUBSTITUTE(TRIM(MID(B49, 8, 3))," ","0"),SUBSTITUTE(TRIM(MID(B49, 7, 3))," ","0"))</f>
        <v>6</v>
      </c>
      <c r="J49" s="2">
        <v>1</v>
      </c>
      <c r="K49" s="2" t="str">
        <f t="shared" si="0"/>
        <v>000</v>
      </c>
      <c r="L49" s="2" t="str">
        <f t="shared" si="1"/>
        <v>400</v>
      </c>
      <c r="M49" s="2" t="str">
        <f t="shared" si="2"/>
        <v>006</v>
      </c>
    </row>
    <row r="50" spans="2:13" x14ac:dyDescent="0.25">
      <c r="B50" s="4" t="s">
        <v>5259</v>
      </c>
      <c r="C50" s="2" t="s">
        <v>5260</v>
      </c>
      <c r="D50" s="6" t="str">
        <f>+_xlfn.CONCAT(Table13456[[#This Row],[phase1]],Table13456[[#This Row],[phase2]],Table13456[[#This Row],[phase3]],Table13456[[#This Row],[phase4]])</f>
        <v>1000400007</v>
      </c>
      <c r="E50" s="2" t="str">
        <f>+Table13456[[#This Row],[DESCRIPTION]]</f>
        <v>LIGHTING DESIGN GROUP- GENERIC PAY ITEM 7</v>
      </c>
      <c r="F50" s="2" t="str">
        <f>+LEFT(Table13456[[#This Row],[PAY ITEM]],1)</f>
        <v>0</v>
      </c>
      <c r="G50" s="2" t="str">
        <f>IF(Table13456[[#This Row],[first]]="0",SUBSTITUTE(TRIM(MID(B50, 2, 3))," ","0"),SUBSTITUTE(TRIM(MID(B50, 1, 3))," ","0"))</f>
        <v>000</v>
      </c>
      <c r="H50" s="2" t="str">
        <f>IF(Table13456[[#This Row],[first]]="0",SUBSTITUTE(TRIM(MID(B50, 5, 3))," ","0"),SUBSTITUTE(TRIM(MID(B50, 4, 3))," ","0"))</f>
        <v>400</v>
      </c>
      <c r="I50" s="2" t="str">
        <f>IF(Table13456[[#This Row],[first]]="0",SUBSTITUTE(TRIM(MID(B50, 8, 3))," ","0"),SUBSTITUTE(TRIM(MID(B50, 7, 3))," ","0"))</f>
        <v>7</v>
      </c>
      <c r="J50" s="2">
        <v>1</v>
      </c>
      <c r="K50" s="2" t="str">
        <f t="shared" si="0"/>
        <v>000</v>
      </c>
      <c r="L50" s="2" t="str">
        <f t="shared" si="1"/>
        <v>400</v>
      </c>
      <c r="M50" s="2" t="str">
        <f t="shared" si="2"/>
        <v>007</v>
      </c>
    </row>
    <row r="51" spans="2:13" x14ac:dyDescent="0.25">
      <c r="B51" s="4" t="s">
        <v>5261</v>
      </c>
      <c r="C51" s="2" t="s">
        <v>5262</v>
      </c>
      <c r="D51" s="6" t="str">
        <f>+_xlfn.CONCAT(Table13456[[#This Row],[phase1]],Table13456[[#This Row],[phase2]],Table13456[[#This Row],[phase3]],Table13456[[#This Row],[phase4]])</f>
        <v>1000400008</v>
      </c>
      <c r="E51" s="2" t="str">
        <f>+Table13456[[#This Row],[DESCRIPTION]]</f>
        <v>LIGHTING DESIGN GROUP- GENERIC PAY ITEM 8</v>
      </c>
      <c r="F51" s="2" t="str">
        <f>+LEFT(Table13456[[#This Row],[PAY ITEM]],1)</f>
        <v>0</v>
      </c>
      <c r="G51" s="2" t="str">
        <f>IF(Table13456[[#This Row],[first]]="0",SUBSTITUTE(TRIM(MID(B51, 2, 3))," ","0"),SUBSTITUTE(TRIM(MID(B51, 1, 3))," ","0"))</f>
        <v>000</v>
      </c>
      <c r="H51" s="2" t="str">
        <f>IF(Table13456[[#This Row],[first]]="0",SUBSTITUTE(TRIM(MID(B51, 5, 3))," ","0"),SUBSTITUTE(TRIM(MID(B51, 4, 3))," ","0"))</f>
        <v>400</v>
      </c>
      <c r="I51" s="2" t="str">
        <f>IF(Table13456[[#This Row],[first]]="0",SUBSTITUTE(TRIM(MID(B51, 8, 3))," ","0"),SUBSTITUTE(TRIM(MID(B51, 7, 3))," ","0"))</f>
        <v>8</v>
      </c>
      <c r="J51" s="2">
        <v>1</v>
      </c>
      <c r="K51" s="2" t="str">
        <f t="shared" si="0"/>
        <v>000</v>
      </c>
      <c r="L51" s="2" t="str">
        <f t="shared" si="1"/>
        <v>400</v>
      </c>
      <c r="M51" s="2" t="str">
        <f t="shared" si="2"/>
        <v>008</v>
      </c>
    </row>
    <row r="52" spans="2:13" x14ac:dyDescent="0.25">
      <c r="B52" s="2" t="s">
        <v>5263</v>
      </c>
      <c r="C52" s="2" t="s">
        <v>5264</v>
      </c>
      <c r="D52" s="6" t="str">
        <f>+_xlfn.CONCAT(Table13456[[#This Row],[phase1]],Table13456[[#This Row],[phase2]],Table13456[[#This Row],[phase3]],Table13456[[#This Row],[phase4]])</f>
        <v>1000400009</v>
      </c>
      <c r="E52" s="2" t="str">
        <f>+Table13456[[#This Row],[DESCRIPTION]]</f>
        <v>LIGHTING DESIGN GROUP- GENERIC PAY ITEM 9</v>
      </c>
      <c r="F52" s="2" t="str">
        <f>+LEFT(Table13456[[#This Row],[PAY ITEM]],1)</f>
        <v>0</v>
      </c>
      <c r="G52" s="2" t="str">
        <f>IF(Table13456[[#This Row],[first]]="0",SUBSTITUTE(TRIM(MID(B52, 2, 3))," ","0"),SUBSTITUTE(TRIM(MID(B52, 1, 3))," ","0"))</f>
        <v>000</v>
      </c>
      <c r="H52" s="2" t="str">
        <f>IF(Table13456[[#This Row],[first]]="0",SUBSTITUTE(TRIM(MID(B52, 5, 3))," ","0"),SUBSTITUTE(TRIM(MID(B52, 4, 3))," ","0"))</f>
        <v>400</v>
      </c>
      <c r="I52" s="2" t="str">
        <f>IF(Table13456[[#This Row],[first]]="0",SUBSTITUTE(TRIM(MID(B52, 8, 3))," ","0"),SUBSTITUTE(TRIM(MID(B52, 7, 3))," ","0"))</f>
        <v>9</v>
      </c>
      <c r="J52" s="2">
        <v>1</v>
      </c>
      <c r="K52" s="2" t="str">
        <f t="shared" si="0"/>
        <v>000</v>
      </c>
      <c r="L52" s="2" t="str">
        <f t="shared" si="1"/>
        <v>400</v>
      </c>
      <c r="M52" s="2" t="str">
        <f t="shared" si="2"/>
        <v>009</v>
      </c>
    </row>
    <row r="53" spans="2:13" x14ac:dyDescent="0.25">
      <c r="B53" s="2" t="s">
        <v>5265</v>
      </c>
      <c r="C53" s="2" t="s">
        <v>5266</v>
      </c>
      <c r="D53" s="6" t="str">
        <f>+_xlfn.CONCAT(Table13456[[#This Row],[phase1]],Table13456[[#This Row],[phase2]],Table13456[[#This Row],[phase3]],Table13456[[#This Row],[phase4]])</f>
        <v>1000400010</v>
      </c>
      <c r="E53" s="2" t="str">
        <f>+Table13456[[#This Row],[DESCRIPTION]]</f>
        <v>LIGHTING DESIGN GROUP- GENERIC PAY ITEM 10</v>
      </c>
      <c r="F53" s="2" t="str">
        <f>+LEFT(Table13456[[#This Row],[PAY ITEM]],1)</f>
        <v>0</v>
      </c>
      <c r="G53" s="2" t="str">
        <f>IF(Table13456[[#This Row],[first]]="0",SUBSTITUTE(TRIM(MID(B53, 2, 3))," ","0"),SUBSTITUTE(TRIM(MID(B53, 1, 3))," ","0"))</f>
        <v>000</v>
      </c>
      <c r="H53" s="2" t="str">
        <f>IF(Table13456[[#This Row],[first]]="0",SUBSTITUTE(TRIM(MID(B53, 5, 3))," ","0"),SUBSTITUTE(TRIM(MID(B53, 4, 3))," ","0"))</f>
        <v>400</v>
      </c>
      <c r="I53" s="2" t="str">
        <f>IF(Table13456[[#This Row],[first]]="0",SUBSTITUTE(TRIM(MID(B53, 8, 3))," ","0"),SUBSTITUTE(TRIM(MID(B53, 7, 3))," ","0"))</f>
        <v>10</v>
      </c>
      <c r="J53" s="2">
        <v>1</v>
      </c>
      <c r="K53" s="2" t="str">
        <f t="shared" si="0"/>
        <v>000</v>
      </c>
      <c r="L53" s="2" t="str">
        <f t="shared" si="1"/>
        <v>400</v>
      </c>
      <c r="M53" s="2" t="str">
        <f t="shared" si="2"/>
        <v>010</v>
      </c>
    </row>
    <row r="54" spans="2:13" x14ac:dyDescent="0.25">
      <c r="B54" s="2" t="s">
        <v>5267</v>
      </c>
      <c r="C54" s="2" t="s">
        <v>5268</v>
      </c>
      <c r="D54" s="6" t="str">
        <f>+_xlfn.CONCAT(Table13456[[#This Row],[phase1]],Table13456[[#This Row],[phase2]],Table13456[[#This Row],[phase3]],Table13456[[#This Row],[phase4]])</f>
        <v>1000500001</v>
      </c>
      <c r="E54" s="2" t="str">
        <f>+Table13456[[#This Row],[DESCRIPTION]]</f>
        <v>SIGNALIZATION DESIGN GROUP- GENERIC PAY ITEM 1</v>
      </c>
      <c r="F54" s="2" t="str">
        <f>+LEFT(Table13456[[#This Row],[PAY ITEM]],1)</f>
        <v>0</v>
      </c>
      <c r="G54" s="2" t="str">
        <f>IF(Table13456[[#This Row],[first]]="0",SUBSTITUTE(TRIM(MID(B54, 2, 3))," ","0"),SUBSTITUTE(TRIM(MID(B54, 1, 3))," ","0"))</f>
        <v>000</v>
      </c>
      <c r="H54" s="2" t="str">
        <f>IF(Table13456[[#This Row],[first]]="0",SUBSTITUTE(TRIM(MID(B54, 5, 3))," ","0"),SUBSTITUTE(TRIM(MID(B54, 4, 3))," ","0"))</f>
        <v>500</v>
      </c>
      <c r="I54" s="2" t="str">
        <f>IF(Table13456[[#This Row],[first]]="0",SUBSTITUTE(TRIM(MID(B54, 8, 3))," ","0"),SUBSTITUTE(TRIM(MID(B54, 7, 3))," ","0"))</f>
        <v>1</v>
      </c>
      <c r="J54" s="2">
        <v>1</v>
      </c>
      <c r="K54" s="2" t="str">
        <f t="shared" si="0"/>
        <v>000</v>
      </c>
      <c r="L54" s="2" t="str">
        <f t="shared" si="1"/>
        <v>500</v>
      </c>
      <c r="M54" s="2" t="str">
        <f t="shared" si="2"/>
        <v>001</v>
      </c>
    </row>
    <row r="55" spans="2:13" x14ac:dyDescent="0.25">
      <c r="B55" s="2" t="s">
        <v>5269</v>
      </c>
      <c r="C55" s="2" t="s">
        <v>5270</v>
      </c>
      <c r="D55" s="6" t="str">
        <f>+_xlfn.CONCAT(Table13456[[#This Row],[phase1]],Table13456[[#This Row],[phase2]],Table13456[[#This Row],[phase3]],Table13456[[#This Row],[phase4]])</f>
        <v>1000500002</v>
      </c>
      <c r="E55" s="2" t="str">
        <f>+Table13456[[#This Row],[DESCRIPTION]]</f>
        <v>SIGNALIZATION DESIGN GROUP- GENERIC PAY ITEM 2</v>
      </c>
      <c r="F55" s="2" t="str">
        <f>+LEFT(Table13456[[#This Row],[PAY ITEM]],1)</f>
        <v>0</v>
      </c>
      <c r="G55" s="2" t="str">
        <f>IF(Table13456[[#This Row],[first]]="0",SUBSTITUTE(TRIM(MID(B55, 2, 3))," ","0"),SUBSTITUTE(TRIM(MID(B55, 1, 3))," ","0"))</f>
        <v>000</v>
      </c>
      <c r="H55" s="2" t="str">
        <f>IF(Table13456[[#This Row],[first]]="0",SUBSTITUTE(TRIM(MID(B55, 5, 3))," ","0"),SUBSTITUTE(TRIM(MID(B55, 4, 3))," ","0"))</f>
        <v>500</v>
      </c>
      <c r="I55" s="2" t="str">
        <f>IF(Table13456[[#This Row],[first]]="0",SUBSTITUTE(TRIM(MID(B55, 8, 3))," ","0"),SUBSTITUTE(TRIM(MID(B55, 7, 3))," ","0"))</f>
        <v>2</v>
      </c>
      <c r="J55" s="2">
        <v>1</v>
      </c>
      <c r="K55" s="2" t="str">
        <f t="shared" si="0"/>
        <v>000</v>
      </c>
      <c r="L55" s="2" t="str">
        <f t="shared" si="1"/>
        <v>500</v>
      </c>
      <c r="M55" s="2" t="str">
        <f t="shared" si="2"/>
        <v>002</v>
      </c>
    </row>
    <row r="56" spans="2:13" x14ac:dyDescent="0.25">
      <c r="B56" s="2" t="s">
        <v>5271</v>
      </c>
      <c r="C56" s="2" t="s">
        <v>5272</v>
      </c>
      <c r="D56" s="6" t="str">
        <f>+_xlfn.CONCAT(Table13456[[#This Row],[phase1]],Table13456[[#This Row],[phase2]],Table13456[[#This Row],[phase3]],Table13456[[#This Row],[phase4]])</f>
        <v>1000500003</v>
      </c>
      <c r="E56" s="2" t="str">
        <f>+Table13456[[#This Row],[DESCRIPTION]]</f>
        <v>SIGNALIZATION DESIGN GROUP- GENERIC PAY ITEM 3</v>
      </c>
      <c r="F56" s="2" t="str">
        <f>+LEFT(Table13456[[#This Row],[PAY ITEM]],1)</f>
        <v>0</v>
      </c>
      <c r="G56" s="2" t="str">
        <f>IF(Table13456[[#This Row],[first]]="0",SUBSTITUTE(TRIM(MID(B56, 2, 3))," ","0"),SUBSTITUTE(TRIM(MID(B56, 1, 3))," ","0"))</f>
        <v>000</v>
      </c>
      <c r="H56" s="2" t="str">
        <f>IF(Table13456[[#This Row],[first]]="0",SUBSTITUTE(TRIM(MID(B56, 5, 3))," ","0"),SUBSTITUTE(TRIM(MID(B56, 4, 3))," ","0"))</f>
        <v>500</v>
      </c>
      <c r="I56" s="2" t="str">
        <f>IF(Table13456[[#This Row],[first]]="0",SUBSTITUTE(TRIM(MID(B56, 8, 3))," ","0"),SUBSTITUTE(TRIM(MID(B56, 7, 3))," ","0"))</f>
        <v>3</v>
      </c>
      <c r="J56" s="2">
        <v>1</v>
      </c>
      <c r="K56" s="2" t="str">
        <f t="shared" si="0"/>
        <v>000</v>
      </c>
      <c r="L56" s="2" t="str">
        <f t="shared" si="1"/>
        <v>500</v>
      </c>
      <c r="M56" s="2" t="str">
        <f t="shared" si="2"/>
        <v>003</v>
      </c>
    </row>
    <row r="57" spans="2:13" x14ac:dyDescent="0.25">
      <c r="B57" s="2" t="s">
        <v>5273</v>
      </c>
      <c r="C57" s="2" t="s">
        <v>5274</v>
      </c>
      <c r="D57" s="6" t="str">
        <f>+_xlfn.CONCAT(Table13456[[#This Row],[phase1]],Table13456[[#This Row],[phase2]],Table13456[[#This Row],[phase3]],Table13456[[#This Row],[phase4]])</f>
        <v>1000500004</v>
      </c>
      <c r="E57" s="2" t="str">
        <f>+Table13456[[#This Row],[DESCRIPTION]]</f>
        <v>SIGNALIZATION DESIGN GROUP- GENERIC PAY ITEM 4</v>
      </c>
      <c r="F57" s="2" t="str">
        <f>+LEFT(Table13456[[#This Row],[PAY ITEM]],1)</f>
        <v>0</v>
      </c>
      <c r="G57" s="2" t="str">
        <f>IF(Table13456[[#This Row],[first]]="0",SUBSTITUTE(TRIM(MID(B57, 2, 3))," ","0"),SUBSTITUTE(TRIM(MID(B57, 1, 3))," ","0"))</f>
        <v>000</v>
      </c>
      <c r="H57" s="2" t="str">
        <f>IF(Table13456[[#This Row],[first]]="0",SUBSTITUTE(TRIM(MID(B57, 5, 3))," ","0"),SUBSTITUTE(TRIM(MID(B57, 4, 3))," ","0"))</f>
        <v>500</v>
      </c>
      <c r="I57" s="2" t="str">
        <f>IF(Table13456[[#This Row],[first]]="0",SUBSTITUTE(TRIM(MID(B57, 8, 3))," ","0"),SUBSTITUTE(TRIM(MID(B57, 7, 3))," ","0"))</f>
        <v>4</v>
      </c>
      <c r="J57" s="2">
        <v>1</v>
      </c>
      <c r="K57" s="2" t="str">
        <f t="shared" si="0"/>
        <v>000</v>
      </c>
      <c r="L57" s="2" t="str">
        <f t="shared" si="1"/>
        <v>500</v>
      </c>
      <c r="M57" s="2" t="str">
        <f t="shared" si="2"/>
        <v>004</v>
      </c>
    </row>
    <row r="58" spans="2:13" x14ac:dyDescent="0.25">
      <c r="B58" s="2" t="s">
        <v>5275</v>
      </c>
      <c r="C58" s="2" t="s">
        <v>5276</v>
      </c>
      <c r="D58" s="6" t="str">
        <f>+_xlfn.CONCAT(Table13456[[#This Row],[phase1]],Table13456[[#This Row],[phase2]],Table13456[[#This Row],[phase3]],Table13456[[#This Row],[phase4]])</f>
        <v>1000500005</v>
      </c>
      <c r="E58" s="2" t="str">
        <f>+Table13456[[#This Row],[DESCRIPTION]]</f>
        <v>SIGNALIZATION DESIGN GROUP- GENERIC PAY ITEM 5</v>
      </c>
      <c r="F58" s="2" t="str">
        <f>+LEFT(Table13456[[#This Row],[PAY ITEM]],1)</f>
        <v>0</v>
      </c>
      <c r="G58" s="2" t="str">
        <f>IF(Table13456[[#This Row],[first]]="0",SUBSTITUTE(TRIM(MID(B58, 2, 3))," ","0"),SUBSTITUTE(TRIM(MID(B58, 1, 3))," ","0"))</f>
        <v>000</v>
      </c>
      <c r="H58" s="2" t="str">
        <f>IF(Table13456[[#This Row],[first]]="0",SUBSTITUTE(TRIM(MID(B58, 5, 3))," ","0"),SUBSTITUTE(TRIM(MID(B58, 4, 3))," ","0"))</f>
        <v>500</v>
      </c>
      <c r="I58" s="2" t="str">
        <f>IF(Table13456[[#This Row],[first]]="0",SUBSTITUTE(TRIM(MID(B58, 8, 3))," ","0"),SUBSTITUTE(TRIM(MID(B58, 7, 3))," ","0"))</f>
        <v>5</v>
      </c>
      <c r="J58" s="2">
        <v>1</v>
      </c>
      <c r="K58" s="2" t="str">
        <f t="shared" si="0"/>
        <v>000</v>
      </c>
      <c r="L58" s="2" t="str">
        <f t="shared" si="1"/>
        <v>500</v>
      </c>
      <c r="M58" s="2" t="str">
        <f t="shared" si="2"/>
        <v>005</v>
      </c>
    </row>
    <row r="59" spans="2:13" x14ac:dyDescent="0.25">
      <c r="B59" s="2" t="s">
        <v>5277</v>
      </c>
      <c r="C59" s="2" t="s">
        <v>5278</v>
      </c>
      <c r="D59" s="6" t="str">
        <f>+_xlfn.CONCAT(Table13456[[#This Row],[phase1]],Table13456[[#This Row],[phase2]],Table13456[[#This Row],[phase3]],Table13456[[#This Row],[phase4]])</f>
        <v>1000500006</v>
      </c>
      <c r="E59" s="2" t="str">
        <f>+Table13456[[#This Row],[DESCRIPTION]]</f>
        <v>SIGNALIZATION DESIGN GROUP- GENERIC PAY ITEM 6</v>
      </c>
      <c r="F59" s="2" t="str">
        <f>+LEFT(Table13456[[#This Row],[PAY ITEM]],1)</f>
        <v>0</v>
      </c>
      <c r="G59" s="2" t="str">
        <f>IF(Table13456[[#This Row],[first]]="0",SUBSTITUTE(TRIM(MID(B59, 2, 3))," ","0"),SUBSTITUTE(TRIM(MID(B59, 1, 3))," ","0"))</f>
        <v>000</v>
      </c>
      <c r="H59" s="2" t="str">
        <f>IF(Table13456[[#This Row],[first]]="0",SUBSTITUTE(TRIM(MID(B59, 5, 3))," ","0"),SUBSTITUTE(TRIM(MID(B59, 4, 3))," ","0"))</f>
        <v>500</v>
      </c>
      <c r="I59" s="2" t="str">
        <f>IF(Table13456[[#This Row],[first]]="0",SUBSTITUTE(TRIM(MID(B59, 8, 3))," ","0"),SUBSTITUTE(TRIM(MID(B59, 7, 3))," ","0"))</f>
        <v>6</v>
      </c>
      <c r="J59" s="2">
        <v>1</v>
      </c>
      <c r="K59" s="2" t="str">
        <f t="shared" si="0"/>
        <v>000</v>
      </c>
      <c r="L59" s="2" t="str">
        <f t="shared" si="1"/>
        <v>500</v>
      </c>
      <c r="M59" s="2" t="str">
        <f t="shared" si="2"/>
        <v>006</v>
      </c>
    </row>
    <row r="60" spans="2:13" x14ac:dyDescent="0.25">
      <c r="B60" s="2" t="s">
        <v>5279</v>
      </c>
      <c r="C60" s="2" t="s">
        <v>5280</v>
      </c>
      <c r="D60" s="6" t="str">
        <f>+_xlfn.CONCAT(Table13456[[#This Row],[phase1]],Table13456[[#This Row],[phase2]],Table13456[[#This Row],[phase3]],Table13456[[#This Row],[phase4]])</f>
        <v>1000500007</v>
      </c>
      <c r="E60" s="2" t="str">
        <f>+Table13456[[#This Row],[DESCRIPTION]]</f>
        <v>SIGNALIZATION DESIGN GROUP- GENERIC PAY ITEM 7</v>
      </c>
      <c r="F60" s="2" t="str">
        <f>+LEFT(Table13456[[#This Row],[PAY ITEM]],1)</f>
        <v>0</v>
      </c>
      <c r="G60" s="2" t="str">
        <f>IF(Table13456[[#This Row],[first]]="0",SUBSTITUTE(TRIM(MID(B60, 2, 3))," ","0"),SUBSTITUTE(TRIM(MID(B60, 1, 3))," ","0"))</f>
        <v>000</v>
      </c>
      <c r="H60" s="2" t="str">
        <f>IF(Table13456[[#This Row],[first]]="0",SUBSTITUTE(TRIM(MID(B60, 5, 3))," ","0"),SUBSTITUTE(TRIM(MID(B60, 4, 3))," ","0"))</f>
        <v>500</v>
      </c>
      <c r="I60" s="2" t="str">
        <f>IF(Table13456[[#This Row],[first]]="0",SUBSTITUTE(TRIM(MID(B60, 8, 3))," ","0"),SUBSTITUTE(TRIM(MID(B60, 7, 3))," ","0"))</f>
        <v>7</v>
      </c>
      <c r="J60" s="2">
        <v>1</v>
      </c>
      <c r="K60" s="2" t="str">
        <f t="shared" si="0"/>
        <v>000</v>
      </c>
      <c r="L60" s="2" t="str">
        <f t="shared" si="1"/>
        <v>500</v>
      </c>
      <c r="M60" s="2" t="str">
        <f t="shared" si="2"/>
        <v>007</v>
      </c>
    </row>
    <row r="61" spans="2:13" x14ac:dyDescent="0.25">
      <c r="B61" s="4" t="s">
        <v>5281</v>
      </c>
      <c r="C61" s="2" t="s">
        <v>5282</v>
      </c>
      <c r="D61" s="6" t="str">
        <f>+_xlfn.CONCAT(Table13456[[#This Row],[phase1]],Table13456[[#This Row],[phase2]],Table13456[[#This Row],[phase3]],Table13456[[#This Row],[phase4]])</f>
        <v>1000500008</v>
      </c>
      <c r="E61" s="2" t="str">
        <f>+Table13456[[#This Row],[DESCRIPTION]]</f>
        <v>SIGNALIZATION DESIGN GROUP- GENERIC PAY ITEM 8</v>
      </c>
      <c r="F61" s="2" t="str">
        <f>+LEFT(Table13456[[#This Row],[PAY ITEM]],1)</f>
        <v>0</v>
      </c>
      <c r="G61" s="2" t="str">
        <f>IF(Table13456[[#This Row],[first]]="0",SUBSTITUTE(TRIM(MID(B61, 2, 3))," ","0"),SUBSTITUTE(TRIM(MID(B61, 1, 3))," ","0"))</f>
        <v>000</v>
      </c>
      <c r="H61" s="2" t="str">
        <f>IF(Table13456[[#This Row],[first]]="0",SUBSTITUTE(TRIM(MID(B61, 5, 3))," ","0"),SUBSTITUTE(TRIM(MID(B61, 4, 3))," ","0"))</f>
        <v>500</v>
      </c>
      <c r="I61" s="2" t="str">
        <f>IF(Table13456[[#This Row],[first]]="0",SUBSTITUTE(TRIM(MID(B61, 8, 3))," ","0"),SUBSTITUTE(TRIM(MID(B61, 7, 3))," ","0"))</f>
        <v>8</v>
      </c>
      <c r="J61" s="2">
        <v>1</v>
      </c>
      <c r="K61" s="2" t="str">
        <f t="shared" si="0"/>
        <v>000</v>
      </c>
      <c r="L61" s="2" t="str">
        <f t="shared" si="1"/>
        <v>500</v>
      </c>
      <c r="M61" s="2" t="str">
        <f t="shared" si="2"/>
        <v>008</v>
      </c>
    </row>
    <row r="62" spans="2:13" x14ac:dyDescent="0.25">
      <c r="B62" s="2" t="s">
        <v>5283</v>
      </c>
      <c r="C62" s="2" t="s">
        <v>5284</v>
      </c>
      <c r="D62" s="6" t="str">
        <f>+_xlfn.CONCAT(Table13456[[#This Row],[phase1]],Table13456[[#This Row],[phase2]],Table13456[[#This Row],[phase3]],Table13456[[#This Row],[phase4]])</f>
        <v>1000500009</v>
      </c>
      <c r="E62" s="2" t="str">
        <f>+Table13456[[#This Row],[DESCRIPTION]]</f>
        <v>SIGNALIZATION DESIGN GROUP- GENERIC PAY ITEM 9</v>
      </c>
      <c r="F62" s="2" t="str">
        <f>+LEFT(Table13456[[#This Row],[PAY ITEM]],1)</f>
        <v>0</v>
      </c>
      <c r="G62" s="2" t="str">
        <f>IF(Table13456[[#This Row],[first]]="0",SUBSTITUTE(TRIM(MID(B62, 2, 3))," ","0"),SUBSTITUTE(TRIM(MID(B62, 1, 3))," ","0"))</f>
        <v>000</v>
      </c>
      <c r="H62" s="2" t="str">
        <f>IF(Table13456[[#This Row],[first]]="0",SUBSTITUTE(TRIM(MID(B62, 5, 3))," ","0"),SUBSTITUTE(TRIM(MID(B62, 4, 3))," ","0"))</f>
        <v>500</v>
      </c>
      <c r="I62" s="2" t="str">
        <f>IF(Table13456[[#This Row],[first]]="0",SUBSTITUTE(TRIM(MID(B62, 8, 3))," ","0"),SUBSTITUTE(TRIM(MID(B62, 7, 3))," ","0"))</f>
        <v>9</v>
      </c>
      <c r="J62" s="2">
        <v>1</v>
      </c>
      <c r="K62" s="2" t="str">
        <f t="shared" si="0"/>
        <v>000</v>
      </c>
      <c r="L62" s="2" t="str">
        <f t="shared" si="1"/>
        <v>500</v>
      </c>
      <c r="M62" s="2" t="str">
        <f t="shared" si="2"/>
        <v>009</v>
      </c>
    </row>
    <row r="63" spans="2:13" x14ac:dyDescent="0.25">
      <c r="B63" s="2" t="s">
        <v>5285</v>
      </c>
      <c r="C63" s="2" t="s">
        <v>5286</v>
      </c>
      <c r="D63" s="6" t="str">
        <f>+_xlfn.CONCAT(Table13456[[#This Row],[phase1]],Table13456[[#This Row],[phase2]],Table13456[[#This Row],[phase3]],Table13456[[#This Row],[phase4]])</f>
        <v>1000500010</v>
      </c>
      <c r="E63" s="2" t="str">
        <f>+Table13456[[#This Row],[DESCRIPTION]]</f>
        <v>SIGNALIZATION DESIGN GROUP- GENERIC PAY ITEM 10</v>
      </c>
      <c r="F63" s="2" t="str">
        <f>+LEFT(Table13456[[#This Row],[PAY ITEM]],1)</f>
        <v>0</v>
      </c>
      <c r="G63" s="2" t="str">
        <f>IF(Table13456[[#This Row],[first]]="0",SUBSTITUTE(TRIM(MID(B63, 2, 3))," ","0"),SUBSTITUTE(TRIM(MID(B63, 1, 3))," ","0"))</f>
        <v>000</v>
      </c>
      <c r="H63" s="2" t="str">
        <f>IF(Table13456[[#This Row],[first]]="0",SUBSTITUTE(TRIM(MID(B63, 5, 3))," ","0"),SUBSTITUTE(TRIM(MID(B63, 4, 3))," ","0"))</f>
        <v>500</v>
      </c>
      <c r="I63" s="2" t="str">
        <f>IF(Table13456[[#This Row],[first]]="0",SUBSTITUTE(TRIM(MID(B63, 8, 3))," ","0"),SUBSTITUTE(TRIM(MID(B63, 7, 3))," ","0"))</f>
        <v>10</v>
      </c>
      <c r="J63" s="2">
        <v>1</v>
      </c>
      <c r="K63" s="2" t="str">
        <f t="shared" si="0"/>
        <v>000</v>
      </c>
      <c r="L63" s="2" t="str">
        <f t="shared" si="1"/>
        <v>500</v>
      </c>
      <c r="M63" s="2" t="str">
        <f t="shared" si="2"/>
        <v>010</v>
      </c>
    </row>
    <row r="64" spans="2:13" x14ac:dyDescent="0.25">
      <c r="B64" s="2" t="s">
        <v>5287</v>
      </c>
      <c r="C64" s="2" t="s">
        <v>5288</v>
      </c>
      <c r="D64" s="6" t="str">
        <f>+_xlfn.CONCAT(Table13456[[#This Row],[phase1]],Table13456[[#This Row],[phase2]],Table13456[[#This Row],[phase3]],Table13456[[#This Row],[phase4]])</f>
        <v>1000600001</v>
      </c>
      <c r="E64" s="2" t="str">
        <f>+Table13456[[#This Row],[DESCRIPTION]]</f>
        <v>LANDSCAPE DESIGN GROUP- GENERIC PAY ITEM 1</v>
      </c>
      <c r="F64" s="2" t="str">
        <f>+LEFT(Table13456[[#This Row],[PAY ITEM]],1)</f>
        <v>0</v>
      </c>
      <c r="G64" s="2" t="str">
        <f>IF(Table13456[[#This Row],[first]]="0",SUBSTITUTE(TRIM(MID(B64, 2, 3))," ","0"),SUBSTITUTE(TRIM(MID(B64, 1, 3))," ","0"))</f>
        <v>000</v>
      </c>
      <c r="H64" s="2" t="str">
        <f>IF(Table13456[[#This Row],[first]]="0",SUBSTITUTE(TRIM(MID(B64, 5, 3))," ","0"),SUBSTITUTE(TRIM(MID(B64, 4, 3))," ","0"))</f>
        <v>600</v>
      </c>
      <c r="I64" s="2" t="str">
        <f>IF(Table13456[[#This Row],[first]]="0",SUBSTITUTE(TRIM(MID(B64, 8, 3))," ","0"),SUBSTITUTE(TRIM(MID(B64, 7, 3))," ","0"))</f>
        <v>1</v>
      </c>
      <c r="J64" s="2">
        <v>1</v>
      </c>
      <c r="K64" s="2" t="str">
        <f t="shared" si="0"/>
        <v>000</v>
      </c>
      <c r="L64" s="2" t="str">
        <f t="shared" si="1"/>
        <v>600</v>
      </c>
      <c r="M64" s="2" t="str">
        <f t="shared" si="2"/>
        <v>001</v>
      </c>
    </row>
    <row r="65" spans="2:13" x14ac:dyDescent="0.25">
      <c r="B65" s="2" t="s">
        <v>5289</v>
      </c>
      <c r="C65" s="2" t="s">
        <v>5290</v>
      </c>
      <c r="D65" s="6" t="str">
        <f>+_xlfn.CONCAT(Table13456[[#This Row],[phase1]],Table13456[[#This Row],[phase2]],Table13456[[#This Row],[phase3]],Table13456[[#This Row],[phase4]])</f>
        <v>1000600002</v>
      </c>
      <c r="E65" s="2" t="str">
        <f>+Table13456[[#This Row],[DESCRIPTION]]</f>
        <v>LANDSCAPE DESIGN GROUP- GENERIC PAY ITEM 2</v>
      </c>
      <c r="F65" s="2" t="str">
        <f>+LEFT(Table13456[[#This Row],[PAY ITEM]],1)</f>
        <v>0</v>
      </c>
      <c r="G65" s="2" t="str">
        <f>IF(Table13456[[#This Row],[first]]="0",SUBSTITUTE(TRIM(MID(B65, 2, 3))," ","0"),SUBSTITUTE(TRIM(MID(B65, 1, 3))," ","0"))</f>
        <v>000</v>
      </c>
      <c r="H65" s="2" t="str">
        <f>IF(Table13456[[#This Row],[first]]="0",SUBSTITUTE(TRIM(MID(B65, 5, 3))," ","0"),SUBSTITUTE(TRIM(MID(B65, 4, 3))," ","0"))</f>
        <v>600</v>
      </c>
      <c r="I65" s="2" t="str">
        <f>IF(Table13456[[#This Row],[first]]="0",SUBSTITUTE(TRIM(MID(B65, 8, 3))," ","0"),SUBSTITUTE(TRIM(MID(B65, 7, 3))," ","0"))</f>
        <v>2</v>
      </c>
      <c r="J65" s="2">
        <v>1</v>
      </c>
      <c r="K65" s="2" t="str">
        <f t="shared" si="0"/>
        <v>000</v>
      </c>
      <c r="L65" s="2" t="str">
        <f t="shared" si="1"/>
        <v>600</v>
      </c>
      <c r="M65" s="2" t="str">
        <f t="shared" si="2"/>
        <v>002</v>
      </c>
    </row>
    <row r="66" spans="2:13" x14ac:dyDescent="0.25">
      <c r="B66" s="4" t="s">
        <v>5291</v>
      </c>
      <c r="C66" s="2" t="s">
        <v>5292</v>
      </c>
      <c r="D66" s="6" t="str">
        <f>+_xlfn.CONCAT(Table13456[[#This Row],[phase1]],Table13456[[#This Row],[phase2]],Table13456[[#This Row],[phase3]],Table13456[[#This Row],[phase4]])</f>
        <v>1000600003</v>
      </c>
      <c r="E66" s="2" t="str">
        <f>+Table13456[[#This Row],[DESCRIPTION]]</f>
        <v>LANDSCAPE DESIGN GROUP- GENERIC PAY ITEM 3</v>
      </c>
      <c r="F66" s="2" t="str">
        <f>+LEFT(Table13456[[#This Row],[PAY ITEM]],1)</f>
        <v>0</v>
      </c>
      <c r="G66" s="2" t="str">
        <f>IF(Table13456[[#This Row],[first]]="0",SUBSTITUTE(TRIM(MID(B66, 2, 3))," ","0"),SUBSTITUTE(TRIM(MID(B66, 1, 3))," ","0"))</f>
        <v>000</v>
      </c>
      <c r="H66" s="2" t="str">
        <f>IF(Table13456[[#This Row],[first]]="0",SUBSTITUTE(TRIM(MID(B66, 5, 3))," ","0"),SUBSTITUTE(TRIM(MID(B66, 4, 3))," ","0"))</f>
        <v>600</v>
      </c>
      <c r="I66" s="2" t="str">
        <f>IF(Table13456[[#This Row],[first]]="0",SUBSTITUTE(TRIM(MID(B66, 8, 3))," ","0"),SUBSTITUTE(TRIM(MID(B66, 7, 3))," ","0"))</f>
        <v>3</v>
      </c>
      <c r="J66" s="2">
        <v>1</v>
      </c>
      <c r="K66" s="2" t="str">
        <f t="shared" si="0"/>
        <v>000</v>
      </c>
      <c r="L66" s="2" t="str">
        <f t="shared" si="1"/>
        <v>600</v>
      </c>
      <c r="M66" s="2" t="str">
        <f t="shared" si="2"/>
        <v>003</v>
      </c>
    </row>
    <row r="67" spans="2:13" x14ac:dyDescent="0.25">
      <c r="B67" s="2" t="s">
        <v>5293</v>
      </c>
      <c r="C67" s="2" t="s">
        <v>5294</v>
      </c>
      <c r="D67" s="6" t="str">
        <f>+_xlfn.CONCAT(Table13456[[#This Row],[phase1]],Table13456[[#This Row],[phase2]],Table13456[[#This Row],[phase3]],Table13456[[#This Row],[phase4]])</f>
        <v>1000600004</v>
      </c>
      <c r="E67" s="2" t="str">
        <f>+Table13456[[#This Row],[DESCRIPTION]]</f>
        <v>LANDSCAPE DESIGN GROUP- GENERIC PAY ITEM 4</v>
      </c>
      <c r="F67" s="2" t="str">
        <f>+LEFT(Table13456[[#This Row],[PAY ITEM]],1)</f>
        <v>0</v>
      </c>
      <c r="G67" s="2" t="str">
        <f>IF(Table13456[[#This Row],[first]]="0",SUBSTITUTE(TRIM(MID(B67, 2, 3))," ","0"),SUBSTITUTE(TRIM(MID(B67, 1, 3))," ","0"))</f>
        <v>000</v>
      </c>
      <c r="H67" s="2" t="str">
        <f>IF(Table13456[[#This Row],[first]]="0",SUBSTITUTE(TRIM(MID(B67, 5, 3))," ","0"),SUBSTITUTE(TRIM(MID(B67, 4, 3))," ","0"))</f>
        <v>600</v>
      </c>
      <c r="I67" s="2" t="str">
        <f>IF(Table13456[[#This Row],[first]]="0",SUBSTITUTE(TRIM(MID(B67, 8, 3))," ","0"),SUBSTITUTE(TRIM(MID(B67, 7, 3))," ","0"))</f>
        <v>4</v>
      </c>
      <c r="J67" s="2">
        <v>1</v>
      </c>
      <c r="K67" s="2" t="str">
        <f t="shared" ref="K67:K130" si="3">IF(LEN(G67) = 3, G67, TEXT(IF(LEN(G67) = 2, "0" &amp; G67, "00" &amp; G67), "000"))</f>
        <v>000</v>
      </c>
      <c r="L67" s="2" t="str">
        <f t="shared" ref="L67:L130" si="4">IF(LEN(H67) = 3, H67, TEXT(IF(LEN(H67) = 2, "0" &amp; H67, "00" &amp; H67), "000"))</f>
        <v>600</v>
      </c>
      <c r="M67" s="2" t="str">
        <f t="shared" ref="M67:M130" si="5">IF(LEN(I67) = 3, I67, TEXT(IF(LEN(I67) = 2, "0" &amp; I67, "00" &amp; I67), "000"))</f>
        <v>004</v>
      </c>
    </row>
    <row r="68" spans="2:13" x14ac:dyDescent="0.25">
      <c r="B68" s="4" t="s">
        <v>5295</v>
      </c>
      <c r="C68" s="2" t="s">
        <v>5296</v>
      </c>
      <c r="D68" s="6" t="str">
        <f>+_xlfn.CONCAT(Table13456[[#This Row],[phase1]],Table13456[[#This Row],[phase2]],Table13456[[#This Row],[phase3]],Table13456[[#This Row],[phase4]])</f>
        <v>1000600005</v>
      </c>
      <c r="E68" s="2" t="str">
        <f>+Table13456[[#This Row],[DESCRIPTION]]</f>
        <v>LANDSCAPE DESIGN GROUP- GENERIC PAY ITEM 5</v>
      </c>
      <c r="F68" s="2" t="str">
        <f>+LEFT(Table13456[[#This Row],[PAY ITEM]],1)</f>
        <v>0</v>
      </c>
      <c r="G68" s="2" t="str">
        <f>IF(Table13456[[#This Row],[first]]="0",SUBSTITUTE(TRIM(MID(B68, 2, 3))," ","0"),SUBSTITUTE(TRIM(MID(B68, 1, 3))," ","0"))</f>
        <v>000</v>
      </c>
      <c r="H68" s="2" t="str">
        <f>IF(Table13456[[#This Row],[first]]="0",SUBSTITUTE(TRIM(MID(B68, 5, 3))," ","0"),SUBSTITUTE(TRIM(MID(B68, 4, 3))," ","0"))</f>
        <v>600</v>
      </c>
      <c r="I68" s="2" t="str">
        <f>IF(Table13456[[#This Row],[first]]="0",SUBSTITUTE(TRIM(MID(B68, 8, 3))," ","0"),SUBSTITUTE(TRIM(MID(B68, 7, 3))," ","0"))</f>
        <v>5</v>
      </c>
      <c r="J68" s="2">
        <v>1</v>
      </c>
      <c r="K68" s="2" t="str">
        <f t="shared" si="3"/>
        <v>000</v>
      </c>
      <c r="L68" s="2" t="str">
        <f t="shared" si="4"/>
        <v>600</v>
      </c>
      <c r="M68" s="2" t="str">
        <f t="shared" si="5"/>
        <v>005</v>
      </c>
    </row>
    <row r="69" spans="2:13" x14ac:dyDescent="0.25">
      <c r="B69" s="4" t="s">
        <v>5297</v>
      </c>
      <c r="C69" s="2" t="s">
        <v>5298</v>
      </c>
      <c r="D69" s="6" t="str">
        <f>+_xlfn.CONCAT(Table13456[[#This Row],[phase1]],Table13456[[#This Row],[phase2]],Table13456[[#This Row],[phase3]],Table13456[[#This Row],[phase4]])</f>
        <v>1000600006</v>
      </c>
      <c r="E69" s="2" t="str">
        <f>+Table13456[[#This Row],[DESCRIPTION]]</f>
        <v>LANDSCAPE DESIGN GROUP- GENERIC PAY ITEM 6</v>
      </c>
      <c r="F69" s="2" t="str">
        <f>+LEFT(Table13456[[#This Row],[PAY ITEM]],1)</f>
        <v>0</v>
      </c>
      <c r="G69" s="2" t="str">
        <f>IF(Table13456[[#This Row],[first]]="0",SUBSTITUTE(TRIM(MID(B69, 2, 3))," ","0"),SUBSTITUTE(TRIM(MID(B69, 1, 3))," ","0"))</f>
        <v>000</v>
      </c>
      <c r="H69" s="2" t="str">
        <f>IF(Table13456[[#This Row],[first]]="0",SUBSTITUTE(TRIM(MID(B69, 5, 3))," ","0"),SUBSTITUTE(TRIM(MID(B69, 4, 3))," ","0"))</f>
        <v>600</v>
      </c>
      <c r="I69" s="2" t="str">
        <f>IF(Table13456[[#This Row],[first]]="0",SUBSTITUTE(TRIM(MID(B69, 8, 3))," ","0"),SUBSTITUTE(TRIM(MID(B69, 7, 3))," ","0"))</f>
        <v>6</v>
      </c>
      <c r="J69" s="2">
        <v>1</v>
      </c>
      <c r="K69" s="2" t="str">
        <f t="shared" si="3"/>
        <v>000</v>
      </c>
      <c r="L69" s="2" t="str">
        <f t="shared" si="4"/>
        <v>600</v>
      </c>
      <c r="M69" s="2" t="str">
        <f t="shared" si="5"/>
        <v>006</v>
      </c>
    </row>
    <row r="70" spans="2:13" x14ac:dyDescent="0.25">
      <c r="B70" s="4" t="s">
        <v>5299</v>
      </c>
      <c r="C70" s="2" t="s">
        <v>5300</v>
      </c>
      <c r="D70" s="6" t="str">
        <f>+_xlfn.CONCAT(Table13456[[#This Row],[phase1]],Table13456[[#This Row],[phase2]],Table13456[[#This Row],[phase3]],Table13456[[#This Row],[phase4]])</f>
        <v>1000600007</v>
      </c>
      <c r="E70" s="2" t="str">
        <f>+Table13456[[#This Row],[DESCRIPTION]]</f>
        <v>LANDSCAPE DESIGN GROUP- GENERIC PAY ITEM 7</v>
      </c>
      <c r="F70" s="2" t="str">
        <f>+LEFT(Table13456[[#This Row],[PAY ITEM]],1)</f>
        <v>0</v>
      </c>
      <c r="G70" s="2" t="str">
        <f>IF(Table13456[[#This Row],[first]]="0",SUBSTITUTE(TRIM(MID(B70, 2, 3))," ","0"),SUBSTITUTE(TRIM(MID(B70, 1, 3))," ","0"))</f>
        <v>000</v>
      </c>
      <c r="H70" s="2" t="str">
        <f>IF(Table13456[[#This Row],[first]]="0",SUBSTITUTE(TRIM(MID(B70, 5, 3))," ","0"),SUBSTITUTE(TRIM(MID(B70, 4, 3))," ","0"))</f>
        <v>600</v>
      </c>
      <c r="I70" s="2" t="str">
        <f>IF(Table13456[[#This Row],[first]]="0",SUBSTITUTE(TRIM(MID(B70, 8, 3))," ","0"),SUBSTITUTE(TRIM(MID(B70, 7, 3))," ","0"))</f>
        <v>7</v>
      </c>
      <c r="J70" s="2">
        <v>1</v>
      </c>
      <c r="K70" s="2" t="str">
        <f t="shared" si="3"/>
        <v>000</v>
      </c>
      <c r="L70" s="2" t="str">
        <f t="shared" si="4"/>
        <v>600</v>
      </c>
      <c r="M70" s="2" t="str">
        <f t="shared" si="5"/>
        <v>007</v>
      </c>
    </row>
    <row r="71" spans="2:13" x14ac:dyDescent="0.25">
      <c r="B71" s="4" t="s">
        <v>5301</v>
      </c>
      <c r="C71" s="2" t="s">
        <v>5302</v>
      </c>
      <c r="D71" s="6" t="str">
        <f>+_xlfn.CONCAT(Table13456[[#This Row],[phase1]],Table13456[[#This Row],[phase2]],Table13456[[#This Row],[phase3]],Table13456[[#This Row],[phase4]])</f>
        <v>1000600008</v>
      </c>
      <c r="E71" s="2" t="str">
        <f>+Table13456[[#This Row],[DESCRIPTION]]</f>
        <v>LANDSCAPE DESIGN GROUP- GENERIC PAY ITEM 8</v>
      </c>
      <c r="F71" s="2" t="str">
        <f>+LEFT(Table13456[[#This Row],[PAY ITEM]],1)</f>
        <v>0</v>
      </c>
      <c r="G71" s="2" t="str">
        <f>IF(Table13456[[#This Row],[first]]="0",SUBSTITUTE(TRIM(MID(B71, 2, 3))," ","0"),SUBSTITUTE(TRIM(MID(B71, 1, 3))," ","0"))</f>
        <v>000</v>
      </c>
      <c r="H71" s="2" t="str">
        <f>IF(Table13456[[#This Row],[first]]="0",SUBSTITUTE(TRIM(MID(B71, 5, 3))," ","0"),SUBSTITUTE(TRIM(MID(B71, 4, 3))," ","0"))</f>
        <v>600</v>
      </c>
      <c r="I71" s="2" t="str">
        <f>IF(Table13456[[#This Row],[first]]="0",SUBSTITUTE(TRIM(MID(B71, 8, 3))," ","0"),SUBSTITUTE(TRIM(MID(B71, 7, 3))," ","0"))</f>
        <v>8</v>
      </c>
      <c r="J71" s="2">
        <v>1</v>
      </c>
      <c r="K71" s="2" t="str">
        <f t="shared" si="3"/>
        <v>000</v>
      </c>
      <c r="L71" s="2" t="str">
        <f t="shared" si="4"/>
        <v>600</v>
      </c>
      <c r="M71" s="2" t="str">
        <f t="shared" si="5"/>
        <v>008</v>
      </c>
    </row>
    <row r="72" spans="2:13" x14ac:dyDescent="0.25">
      <c r="B72" s="4" t="s">
        <v>5303</v>
      </c>
      <c r="C72" s="2" t="s">
        <v>5304</v>
      </c>
      <c r="D72" s="6" t="str">
        <f>+_xlfn.CONCAT(Table13456[[#This Row],[phase1]],Table13456[[#This Row],[phase2]],Table13456[[#This Row],[phase3]],Table13456[[#This Row],[phase4]])</f>
        <v>1000600009</v>
      </c>
      <c r="E72" s="2" t="str">
        <f>+Table13456[[#This Row],[DESCRIPTION]]</f>
        <v>LANDSCAPE DESIGN GROUP- GENERIC PAY ITEM 9</v>
      </c>
      <c r="F72" s="2" t="str">
        <f>+LEFT(Table13456[[#This Row],[PAY ITEM]],1)</f>
        <v>0</v>
      </c>
      <c r="G72" s="2" t="str">
        <f>IF(Table13456[[#This Row],[first]]="0",SUBSTITUTE(TRIM(MID(B72, 2, 3))," ","0"),SUBSTITUTE(TRIM(MID(B72, 1, 3))," ","0"))</f>
        <v>000</v>
      </c>
      <c r="H72" s="2" t="str">
        <f>IF(Table13456[[#This Row],[first]]="0",SUBSTITUTE(TRIM(MID(B72, 5, 3))," ","0"),SUBSTITUTE(TRIM(MID(B72, 4, 3))," ","0"))</f>
        <v>600</v>
      </c>
      <c r="I72" s="2" t="str">
        <f>IF(Table13456[[#This Row],[first]]="0",SUBSTITUTE(TRIM(MID(B72, 8, 3))," ","0"),SUBSTITUTE(TRIM(MID(B72, 7, 3))," ","0"))</f>
        <v>9</v>
      </c>
      <c r="J72" s="2">
        <v>1</v>
      </c>
      <c r="K72" s="2" t="str">
        <f t="shared" si="3"/>
        <v>000</v>
      </c>
      <c r="L72" s="2" t="str">
        <f t="shared" si="4"/>
        <v>600</v>
      </c>
      <c r="M72" s="2" t="str">
        <f t="shared" si="5"/>
        <v>009</v>
      </c>
    </row>
    <row r="73" spans="2:13" x14ac:dyDescent="0.25">
      <c r="B73" s="4" t="s">
        <v>5305</v>
      </c>
      <c r="C73" s="2" t="s">
        <v>5306</v>
      </c>
      <c r="D73" s="6" t="str">
        <f>+_xlfn.CONCAT(Table13456[[#This Row],[phase1]],Table13456[[#This Row],[phase2]],Table13456[[#This Row],[phase3]],Table13456[[#This Row],[phase4]])</f>
        <v>1000600010</v>
      </c>
      <c r="E73" s="2" t="str">
        <f>+Table13456[[#This Row],[DESCRIPTION]]</f>
        <v>LANDSCAPE DESIGN GROUP- GENERIC PAY ITEM 10</v>
      </c>
      <c r="F73" s="2" t="str">
        <f>+LEFT(Table13456[[#This Row],[PAY ITEM]],1)</f>
        <v>0</v>
      </c>
      <c r="G73" s="2" t="str">
        <f>IF(Table13456[[#This Row],[first]]="0",SUBSTITUTE(TRIM(MID(B73, 2, 3))," ","0"),SUBSTITUTE(TRIM(MID(B73, 1, 3))," ","0"))</f>
        <v>000</v>
      </c>
      <c r="H73" s="2" t="str">
        <f>IF(Table13456[[#This Row],[first]]="0",SUBSTITUTE(TRIM(MID(B73, 5, 3))," ","0"),SUBSTITUTE(TRIM(MID(B73, 4, 3))," ","0"))</f>
        <v>600</v>
      </c>
      <c r="I73" s="2" t="str">
        <f>IF(Table13456[[#This Row],[first]]="0",SUBSTITUTE(TRIM(MID(B73, 8, 3))," ","0"),SUBSTITUTE(TRIM(MID(B73, 7, 3))," ","0"))</f>
        <v>10</v>
      </c>
      <c r="J73" s="2">
        <v>1</v>
      </c>
      <c r="K73" s="2" t="str">
        <f t="shared" si="3"/>
        <v>000</v>
      </c>
      <c r="L73" s="2" t="str">
        <f t="shared" si="4"/>
        <v>600</v>
      </c>
      <c r="M73" s="2" t="str">
        <f t="shared" si="5"/>
        <v>010</v>
      </c>
    </row>
    <row r="74" spans="2:13" x14ac:dyDescent="0.25">
      <c r="B74" s="4" t="s">
        <v>5307</v>
      </c>
      <c r="C74" s="2" t="s">
        <v>5308</v>
      </c>
      <c r="D74" s="6" t="str">
        <f>+_xlfn.CONCAT(Table13456[[#This Row],[phase1]],Table13456[[#This Row],[phase2]],Table13456[[#This Row],[phase3]],Table13456[[#This Row],[phase4]])</f>
        <v>1000600011</v>
      </c>
      <c r="E74" s="2" t="str">
        <f>+Table13456[[#This Row],[DESCRIPTION]]</f>
        <v>LANDSCAPE DESIGN GROUP- GENERIC PAY ITEM 11</v>
      </c>
      <c r="F74" s="2" t="str">
        <f>+LEFT(Table13456[[#This Row],[PAY ITEM]],1)</f>
        <v>0</v>
      </c>
      <c r="G74" s="2" t="str">
        <f>IF(Table13456[[#This Row],[first]]="0",SUBSTITUTE(TRIM(MID(B74, 2, 3))," ","0"),SUBSTITUTE(TRIM(MID(B74, 1, 3))," ","0"))</f>
        <v>000</v>
      </c>
      <c r="H74" s="2" t="str">
        <f>IF(Table13456[[#This Row],[first]]="0",SUBSTITUTE(TRIM(MID(B74, 5, 3))," ","0"),SUBSTITUTE(TRIM(MID(B74, 4, 3))," ","0"))</f>
        <v>600</v>
      </c>
      <c r="I74" s="2" t="str">
        <f>IF(Table13456[[#This Row],[first]]="0",SUBSTITUTE(TRIM(MID(B74, 8, 3))," ","0"),SUBSTITUTE(TRIM(MID(B74, 7, 3))," ","0"))</f>
        <v>11</v>
      </c>
      <c r="J74" s="2">
        <v>1</v>
      </c>
      <c r="K74" s="2" t="str">
        <f t="shared" si="3"/>
        <v>000</v>
      </c>
      <c r="L74" s="2" t="str">
        <f t="shared" si="4"/>
        <v>600</v>
      </c>
      <c r="M74" s="2" t="str">
        <f t="shared" si="5"/>
        <v>011</v>
      </c>
    </row>
    <row r="75" spans="2:13" x14ac:dyDescent="0.25">
      <c r="B75" s="4" t="s">
        <v>5309</v>
      </c>
      <c r="C75" s="2" t="s">
        <v>5310</v>
      </c>
      <c r="D75" s="6" t="str">
        <f>+_xlfn.CONCAT(Table13456[[#This Row],[phase1]],Table13456[[#This Row],[phase2]],Table13456[[#This Row],[phase3]],Table13456[[#This Row],[phase4]])</f>
        <v>1000600012</v>
      </c>
      <c r="E75" s="2" t="str">
        <f>+Table13456[[#This Row],[DESCRIPTION]]</f>
        <v>LANDSCAPE DESIGN GROUP- GENERIC PAY ITEM 12</v>
      </c>
      <c r="F75" s="2" t="str">
        <f>+LEFT(Table13456[[#This Row],[PAY ITEM]],1)</f>
        <v>0</v>
      </c>
      <c r="G75" s="2" t="str">
        <f>IF(Table13456[[#This Row],[first]]="0",SUBSTITUTE(TRIM(MID(B75, 2, 3))," ","0"),SUBSTITUTE(TRIM(MID(B75, 1, 3))," ","0"))</f>
        <v>000</v>
      </c>
      <c r="H75" s="2" t="str">
        <f>IF(Table13456[[#This Row],[first]]="0",SUBSTITUTE(TRIM(MID(B75, 5, 3))," ","0"),SUBSTITUTE(TRIM(MID(B75, 4, 3))," ","0"))</f>
        <v>600</v>
      </c>
      <c r="I75" s="2" t="str">
        <f>IF(Table13456[[#This Row],[first]]="0",SUBSTITUTE(TRIM(MID(B75, 8, 3))," ","0"),SUBSTITUTE(TRIM(MID(B75, 7, 3))," ","0"))</f>
        <v>12</v>
      </c>
      <c r="J75" s="2">
        <v>1</v>
      </c>
      <c r="K75" s="2" t="str">
        <f t="shared" si="3"/>
        <v>000</v>
      </c>
      <c r="L75" s="2" t="str">
        <f t="shared" si="4"/>
        <v>600</v>
      </c>
      <c r="M75" s="2" t="str">
        <f t="shared" si="5"/>
        <v>012</v>
      </c>
    </row>
    <row r="76" spans="2:13" x14ac:dyDescent="0.25">
      <c r="B76" s="4" t="s">
        <v>5311</v>
      </c>
      <c r="C76" s="2" t="s">
        <v>5312</v>
      </c>
      <c r="D76" s="6" t="str">
        <f>+_xlfn.CONCAT(Table13456[[#This Row],[phase1]],Table13456[[#This Row],[phase2]],Table13456[[#This Row],[phase3]],Table13456[[#This Row],[phase4]])</f>
        <v>1000600013</v>
      </c>
      <c r="E76" s="2" t="str">
        <f>+Table13456[[#This Row],[DESCRIPTION]]</f>
        <v>LANDSCAPE DESIGN GROUP- GENERIC PAY ITEM 13</v>
      </c>
      <c r="F76" s="2" t="str">
        <f>+LEFT(Table13456[[#This Row],[PAY ITEM]],1)</f>
        <v>0</v>
      </c>
      <c r="G76" s="2" t="str">
        <f>IF(Table13456[[#This Row],[first]]="0",SUBSTITUTE(TRIM(MID(B76, 2, 3))," ","0"),SUBSTITUTE(TRIM(MID(B76, 1, 3))," ","0"))</f>
        <v>000</v>
      </c>
      <c r="H76" s="2" t="str">
        <f>IF(Table13456[[#This Row],[first]]="0",SUBSTITUTE(TRIM(MID(B76, 5, 3))," ","0"),SUBSTITUTE(TRIM(MID(B76, 4, 3))," ","0"))</f>
        <v>600</v>
      </c>
      <c r="I76" s="2" t="str">
        <f>IF(Table13456[[#This Row],[first]]="0",SUBSTITUTE(TRIM(MID(B76, 8, 3))," ","0"),SUBSTITUTE(TRIM(MID(B76, 7, 3))," ","0"))</f>
        <v>13</v>
      </c>
      <c r="J76" s="2">
        <v>1</v>
      </c>
      <c r="K76" s="2" t="str">
        <f t="shared" si="3"/>
        <v>000</v>
      </c>
      <c r="L76" s="2" t="str">
        <f t="shared" si="4"/>
        <v>600</v>
      </c>
      <c r="M76" s="2" t="str">
        <f t="shared" si="5"/>
        <v>013</v>
      </c>
    </row>
    <row r="77" spans="2:13" x14ac:dyDescent="0.25">
      <c r="B77" s="4" t="s">
        <v>5313</v>
      </c>
      <c r="C77" s="2" t="s">
        <v>5314</v>
      </c>
      <c r="D77" s="6" t="str">
        <f>+_xlfn.CONCAT(Table13456[[#This Row],[phase1]],Table13456[[#This Row],[phase2]],Table13456[[#This Row],[phase3]],Table13456[[#This Row],[phase4]])</f>
        <v>1000600014</v>
      </c>
      <c r="E77" s="2" t="str">
        <f>+Table13456[[#This Row],[DESCRIPTION]]</f>
        <v>LANDSCAPE DESIGN GROUP- GENERIC PAY ITEM 14</v>
      </c>
      <c r="F77" s="2" t="str">
        <f>+LEFT(Table13456[[#This Row],[PAY ITEM]],1)</f>
        <v>0</v>
      </c>
      <c r="G77" s="2" t="str">
        <f>IF(Table13456[[#This Row],[first]]="0",SUBSTITUTE(TRIM(MID(B77, 2, 3))," ","0"),SUBSTITUTE(TRIM(MID(B77, 1, 3))," ","0"))</f>
        <v>000</v>
      </c>
      <c r="H77" s="2" t="str">
        <f>IF(Table13456[[#This Row],[first]]="0",SUBSTITUTE(TRIM(MID(B77, 5, 3))," ","0"),SUBSTITUTE(TRIM(MID(B77, 4, 3))," ","0"))</f>
        <v>600</v>
      </c>
      <c r="I77" s="2" t="str">
        <f>IF(Table13456[[#This Row],[first]]="0",SUBSTITUTE(TRIM(MID(B77, 8, 3))," ","0"),SUBSTITUTE(TRIM(MID(B77, 7, 3))," ","0"))</f>
        <v>14</v>
      </c>
      <c r="J77" s="2">
        <v>1</v>
      </c>
      <c r="K77" s="2" t="str">
        <f t="shared" si="3"/>
        <v>000</v>
      </c>
      <c r="L77" s="2" t="str">
        <f t="shared" si="4"/>
        <v>600</v>
      </c>
      <c r="M77" s="2" t="str">
        <f t="shared" si="5"/>
        <v>014</v>
      </c>
    </row>
    <row r="78" spans="2:13" x14ac:dyDescent="0.25">
      <c r="B78" s="2" t="s">
        <v>5315</v>
      </c>
      <c r="C78" s="2" t="s">
        <v>5316</v>
      </c>
      <c r="D78" s="6" t="str">
        <f>+_xlfn.CONCAT(Table13456[[#This Row],[phase1]],Table13456[[#This Row],[phase2]],Table13456[[#This Row],[phase3]],Table13456[[#This Row],[phase4]])</f>
        <v>1000600015</v>
      </c>
      <c r="E78" s="2" t="str">
        <f>+Table13456[[#This Row],[DESCRIPTION]]</f>
        <v>LANDSCAPE DESIGN GROUP- GENERIC PAY ITEM 15</v>
      </c>
      <c r="F78" s="2" t="str">
        <f>+LEFT(Table13456[[#This Row],[PAY ITEM]],1)</f>
        <v>0</v>
      </c>
      <c r="G78" s="2" t="str">
        <f>IF(Table13456[[#This Row],[first]]="0",SUBSTITUTE(TRIM(MID(B78, 2, 3))," ","0"),SUBSTITUTE(TRIM(MID(B78, 1, 3))," ","0"))</f>
        <v>000</v>
      </c>
      <c r="H78" s="2" t="str">
        <f>IF(Table13456[[#This Row],[first]]="0",SUBSTITUTE(TRIM(MID(B78, 5, 3))," ","0"),SUBSTITUTE(TRIM(MID(B78, 4, 3))," ","0"))</f>
        <v>600</v>
      </c>
      <c r="I78" s="2" t="str">
        <f>IF(Table13456[[#This Row],[first]]="0",SUBSTITUTE(TRIM(MID(B78, 8, 3))," ","0"),SUBSTITUTE(TRIM(MID(B78, 7, 3))," ","0"))</f>
        <v>15</v>
      </c>
      <c r="J78" s="2">
        <v>1</v>
      </c>
      <c r="K78" s="2" t="str">
        <f t="shared" si="3"/>
        <v>000</v>
      </c>
      <c r="L78" s="2" t="str">
        <f t="shared" si="4"/>
        <v>600</v>
      </c>
      <c r="M78" s="2" t="str">
        <f t="shared" si="5"/>
        <v>015</v>
      </c>
    </row>
    <row r="79" spans="2:13" x14ac:dyDescent="0.25">
      <c r="B79" s="2" t="s">
        <v>5317</v>
      </c>
      <c r="C79" s="2" t="s">
        <v>5318</v>
      </c>
      <c r="D79" s="6" t="str">
        <f>+_xlfn.CONCAT(Table13456[[#This Row],[phase1]],Table13456[[#This Row],[phase2]],Table13456[[#This Row],[phase3]],Table13456[[#This Row],[phase4]])</f>
        <v>1000600016</v>
      </c>
      <c r="E79" s="2" t="str">
        <f>+Table13456[[#This Row],[DESCRIPTION]]</f>
        <v>LANDSCAPE DESIGN GROUP- GENERIC PAY ITEM 16</v>
      </c>
      <c r="F79" s="2" t="str">
        <f>+LEFT(Table13456[[#This Row],[PAY ITEM]],1)</f>
        <v>0</v>
      </c>
      <c r="G79" s="2" t="str">
        <f>IF(Table13456[[#This Row],[first]]="0",SUBSTITUTE(TRIM(MID(B79, 2, 3))," ","0"),SUBSTITUTE(TRIM(MID(B79, 1, 3))," ","0"))</f>
        <v>000</v>
      </c>
      <c r="H79" s="2" t="str">
        <f>IF(Table13456[[#This Row],[first]]="0",SUBSTITUTE(TRIM(MID(B79, 5, 3))," ","0"),SUBSTITUTE(TRIM(MID(B79, 4, 3))," ","0"))</f>
        <v>600</v>
      </c>
      <c r="I79" s="2" t="str">
        <f>IF(Table13456[[#This Row],[first]]="0",SUBSTITUTE(TRIM(MID(B79, 8, 3))," ","0"),SUBSTITUTE(TRIM(MID(B79, 7, 3))," ","0"))</f>
        <v>16</v>
      </c>
      <c r="J79" s="2">
        <v>1</v>
      </c>
      <c r="K79" s="2" t="str">
        <f t="shared" si="3"/>
        <v>000</v>
      </c>
      <c r="L79" s="2" t="str">
        <f t="shared" si="4"/>
        <v>600</v>
      </c>
      <c r="M79" s="2" t="str">
        <f t="shared" si="5"/>
        <v>016</v>
      </c>
    </row>
    <row r="80" spans="2:13" x14ac:dyDescent="0.25">
      <c r="B80" s="2" t="s">
        <v>5319</v>
      </c>
      <c r="C80" s="2" t="s">
        <v>5320</v>
      </c>
      <c r="D80" s="6" t="str">
        <f>+_xlfn.CONCAT(Table13456[[#This Row],[phase1]],Table13456[[#This Row],[phase2]],Table13456[[#This Row],[phase3]],Table13456[[#This Row],[phase4]])</f>
        <v>1000600017</v>
      </c>
      <c r="E80" s="2" t="str">
        <f>+Table13456[[#This Row],[DESCRIPTION]]</f>
        <v>LANDSCAPE DESIGN GROUP- GENERIC PAY ITEM 17</v>
      </c>
      <c r="F80" s="2" t="str">
        <f>+LEFT(Table13456[[#This Row],[PAY ITEM]],1)</f>
        <v>0</v>
      </c>
      <c r="G80" s="2" t="str">
        <f>IF(Table13456[[#This Row],[first]]="0",SUBSTITUTE(TRIM(MID(B80, 2, 3))," ","0"),SUBSTITUTE(TRIM(MID(B80, 1, 3))," ","0"))</f>
        <v>000</v>
      </c>
      <c r="H80" s="2" t="str">
        <f>IF(Table13456[[#This Row],[first]]="0",SUBSTITUTE(TRIM(MID(B80, 5, 3))," ","0"),SUBSTITUTE(TRIM(MID(B80, 4, 3))," ","0"))</f>
        <v>600</v>
      </c>
      <c r="I80" s="2" t="str">
        <f>IF(Table13456[[#This Row],[first]]="0",SUBSTITUTE(TRIM(MID(B80, 8, 3))," ","0"),SUBSTITUTE(TRIM(MID(B80, 7, 3))," ","0"))</f>
        <v>17</v>
      </c>
      <c r="J80" s="2">
        <v>1</v>
      </c>
      <c r="K80" s="2" t="str">
        <f t="shared" si="3"/>
        <v>000</v>
      </c>
      <c r="L80" s="2" t="str">
        <f t="shared" si="4"/>
        <v>600</v>
      </c>
      <c r="M80" s="2" t="str">
        <f t="shared" si="5"/>
        <v>017</v>
      </c>
    </row>
    <row r="81" spans="2:13" x14ac:dyDescent="0.25">
      <c r="B81" s="2" t="s">
        <v>5321</v>
      </c>
      <c r="C81" s="2" t="s">
        <v>5322</v>
      </c>
      <c r="D81" s="6" t="str">
        <f>+_xlfn.CONCAT(Table13456[[#This Row],[phase1]],Table13456[[#This Row],[phase2]],Table13456[[#This Row],[phase3]],Table13456[[#This Row],[phase4]])</f>
        <v>1000600018</v>
      </c>
      <c r="E81" s="2" t="str">
        <f>+Table13456[[#This Row],[DESCRIPTION]]</f>
        <v>LANDSCAPE DESIGN GROUP- GENERIC PAY ITEM 18</v>
      </c>
      <c r="F81" s="2" t="str">
        <f>+LEFT(Table13456[[#This Row],[PAY ITEM]],1)</f>
        <v>0</v>
      </c>
      <c r="G81" s="2" t="str">
        <f>IF(Table13456[[#This Row],[first]]="0",SUBSTITUTE(TRIM(MID(B81, 2, 3))," ","0"),SUBSTITUTE(TRIM(MID(B81, 1, 3))," ","0"))</f>
        <v>000</v>
      </c>
      <c r="H81" s="2" t="str">
        <f>IF(Table13456[[#This Row],[first]]="0",SUBSTITUTE(TRIM(MID(B81, 5, 3))," ","0"),SUBSTITUTE(TRIM(MID(B81, 4, 3))," ","0"))</f>
        <v>600</v>
      </c>
      <c r="I81" s="2" t="str">
        <f>IF(Table13456[[#This Row],[first]]="0",SUBSTITUTE(TRIM(MID(B81, 8, 3))," ","0"),SUBSTITUTE(TRIM(MID(B81, 7, 3))," ","0"))</f>
        <v>18</v>
      </c>
      <c r="J81" s="2">
        <v>1</v>
      </c>
      <c r="K81" s="2" t="str">
        <f t="shared" si="3"/>
        <v>000</v>
      </c>
      <c r="L81" s="2" t="str">
        <f t="shared" si="4"/>
        <v>600</v>
      </c>
      <c r="M81" s="2" t="str">
        <f t="shared" si="5"/>
        <v>018</v>
      </c>
    </row>
    <row r="82" spans="2:13" x14ac:dyDescent="0.25">
      <c r="B82" s="2" t="s">
        <v>5323</v>
      </c>
      <c r="C82" s="2" t="s">
        <v>5324</v>
      </c>
      <c r="D82" s="6" t="str">
        <f>+_xlfn.CONCAT(Table13456[[#This Row],[phase1]],Table13456[[#This Row],[phase2]],Table13456[[#This Row],[phase3]],Table13456[[#This Row],[phase4]])</f>
        <v>1000600019</v>
      </c>
      <c r="E82" s="2" t="str">
        <f>+Table13456[[#This Row],[DESCRIPTION]]</f>
        <v>LANDSCAPE DESIGN GROUP- GENERIC PAY ITEM 19</v>
      </c>
      <c r="F82" s="2" t="str">
        <f>+LEFT(Table13456[[#This Row],[PAY ITEM]],1)</f>
        <v>0</v>
      </c>
      <c r="G82" s="2" t="str">
        <f>IF(Table13456[[#This Row],[first]]="0",SUBSTITUTE(TRIM(MID(B82, 2, 3))," ","0"),SUBSTITUTE(TRIM(MID(B82, 1, 3))," ","0"))</f>
        <v>000</v>
      </c>
      <c r="H82" s="2" t="str">
        <f>IF(Table13456[[#This Row],[first]]="0",SUBSTITUTE(TRIM(MID(B82, 5, 3))," ","0"),SUBSTITUTE(TRIM(MID(B82, 4, 3))," ","0"))</f>
        <v>600</v>
      </c>
      <c r="I82" s="2" t="str">
        <f>IF(Table13456[[#This Row],[first]]="0",SUBSTITUTE(TRIM(MID(B82, 8, 3))," ","0"),SUBSTITUTE(TRIM(MID(B82, 7, 3))," ","0"))</f>
        <v>19</v>
      </c>
      <c r="J82" s="2">
        <v>1</v>
      </c>
      <c r="K82" s="2" t="str">
        <f t="shared" si="3"/>
        <v>000</v>
      </c>
      <c r="L82" s="2" t="str">
        <f t="shared" si="4"/>
        <v>600</v>
      </c>
      <c r="M82" s="2" t="str">
        <f t="shared" si="5"/>
        <v>019</v>
      </c>
    </row>
    <row r="83" spans="2:13" x14ac:dyDescent="0.25">
      <c r="B83" s="2" t="s">
        <v>5325</v>
      </c>
      <c r="C83" s="2" t="s">
        <v>5326</v>
      </c>
      <c r="D83" s="6" t="str">
        <f>+_xlfn.CONCAT(Table13456[[#This Row],[phase1]],Table13456[[#This Row],[phase2]],Table13456[[#This Row],[phase3]],Table13456[[#This Row],[phase4]])</f>
        <v>1000600020</v>
      </c>
      <c r="E83" s="2" t="str">
        <f>+Table13456[[#This Row],[DESCRIPTION]]</f>
        <v>LANDSCAPE DESIGN GROUP- GENERIC PAY ITEM 20</v>
      </c>
      <c r="F83" s="2" t="str">
        <f>+LEFT(Table13456[[#This Row],[PAY ITEM]],1)</f>
        <v>0</v>
      </c>
      <c r="G83" s="2" t="str">
        <f>IF(Table13456[[#This Row],[first]]="0",SUBSTITUTE(TRIM(MID(B83, 2, 3))," ","0"),SUBSTITUTE(TRIM(MID(B83, 1, 3))," ","0"))</f>
        <v>000</v>
      </c>
      <c r="H83" s="2" t="str">
        <f>IF(Table13456[[#This Row],[first]]="0",SUBSTITUTE(TRIM(MID(B83, 5, 3))," ","0"),SUBSTITUTE(TRIM(MID(B83, 4, 3))," ","0"))</f>
        <v>600</v>
      </c>
      <c r="I83" s="2" t="str">
        <f>IF(Table13456[[#This Row],[first]]="0",SUBSTITUTE(TRIM(MID(B83, 8, 3))," ","0"),SUBSTITUTE(TRIM(MID(B83, 7, 3))," ","0"))</f>
        <v>20</v>
      </c>
      <c r="J83" s="2">
        <v>1</v>
      </c>
      <c r="K83" s="2" t="str">
        <f t="shared" si="3"/>
        <v>000</v>
      </c>
      <c r="L83" s="2" t="str">
        <f t="shared" si="4"/>
        <v>600</v>
      </c>
      <c r="M83" s="2" t="str">
        <f t="shared" si="5"/>
        <v>020</v>
      </c>
    </row>
    <row r="84" spans="2:13" x14ac:dyDescent="0.25">
      <c r="B84" s="4" t="s">
        <v>5327</v>
      </c>
      <c r="C84" s="2" t="s">
        <v>5328</v>
      </c>
      <c r="D84" s="6" t="str">
        <f>+_xlfn.CONCAT(Table13456[[#This Row],[phase1]],Table13456[[#This Row],[phase2]],Table13456[[#This Row],[phase3]],Table13456[[#This Row],[phase4]])</f>
        <v>1000600021</v>
      </c>
      <c r="E84" s="2" t="str">
        <f>+Table13456[[#This Row],[DESCRIPTION]]</f>
        <v>LANDSCAPE DESIGN GROUP- GENERIC PAY ITEM 21</v>
      </c>
      <c r="F84" s="2" t="str">
        <f>+LEFT(Table13456[[#This Row],[PAY ITEM]],1)</f>
        <v>0</v>
      </c>
      <c r="G84" s="2" t="str">
        <f>IF(Table13456[[#This Row],[first]]="0",SUBSTITUTE(TRIM(MID(B84, 2, 3))," ","0"),SUBSTITUTE(TRIM(MID(B84, 1, 3))," ","0"))</f>
        <v>000</v>
      </c>
      <c r="H84" s="2" t="str">
        <f>IF(Table13456[[#This Row],[first]]="0",SUBSTITUTE(TRIM(MID(B84, 5, 3))," ","0"),SUBSTITUTE(TRIM(MID(B84, 4, 3))," ","0"))</f>
        <v>600</v>
      </c>
      <c r="I84" s="2" t="str">
        <f>IF(Table13456[[#This Row],[first]]="0",SUBSTITUTE(TRIM(MID(B84, 8, 3))," ","0"),SUBSTITUTE(TRIM(MID(B84, 7, 3))," ","0"))</f>
        <v>21</v>
      </c>
      <c r="J84" s="2">
        <v>1</v>
      </c>
      <c r="K84" s="2" t="str">
        <f t="shared" si="3"/>
        <v>000</v>
      </c>
      <c r="L84" s="2" t="str">
        <f t="shared" si="4"/>
        <v>600</v>
      </c>
      <c r="M84" s="2" t="str">
        <f t="shared" si="5"/>
        <v>021</v>
      </c>
    </row>
    <row r="85" spans="2:13" x14ac:dyDescent="0.25">
      <c r="B85" s="4" t="s">
        <v>5329</v>
      </c>
      <c r="C85" s="2" t="s">
        <v>5330</v>
      </c>
      <c r="D85" s="6" t="str">
        <f>+_xlfn.CONCAT(Table13456[[#This Row],[phase1]],Table13456[[#This Row],[phase2]],Table13456[[#This Row],[phase3]],Table13456[[#This Row],[phase4]])</f>
        <v>1000600022</v>
      </c>
      <c r="E85" s="2" t="str">
        <f>+Table13456[[#This Row],[DESCRIPTION]]</f>
        <v>LANDSCAPE DESIGN GROUP- GENERIC PAY ITEM 22</v>
      </c>
      <c r="F85" s="2" t="str">
        <f>+LEFT(Table13456[[#This Row],[PAY ITEM]],1)</f>
        <v>0</v>
      </c>
      <c r="G85" s="2" t="str">
        <f>IF(Table13456[[#This Row],[first]]="0",SUBSTITUTE(TRIM(MID(B85, 2, 3))," ","0"),SUBSTITUTE(TRIM(MID(B85, 1, 3))," ","0"))</f>
        <v>000</v>
      </c>
      <c r="H85" s="2" t="str">
        <f>IF(Table13456[[#This Row],[first]]="0",SUBSTITUTE(TRIM(MID(B85, 5, 3))," ","0"),SUBSTITUTE(TRIM(MID(B85, 4, 3))," ","0"))</f>
        <v>600</v>
      </c>
      <c r="I85" s="2" t="str">
        <f>IF(Table13456[[#This Row],[first]]="0",SUBSTITUTE(TRIM(MID(B85, 8, 3))," ","0"),SUBSTITUTE(TRIM(MID(B85, 7, 3))," ","0"))</f>
        <v>22</v>
      </c>
      <c r="J85" s="2">
        <v>1</v>
      </c>
      <c r="K85" s="2" t="str">
        <f t="shared" si="3"/>
        <v>000</v>
      </c>
      <c r="L85" s="2" t="str">
        <f t="shared" si="4"/>
        <v>600</v>
      </c>
      <c r="M85" s="2" t="str">
        <f t="shared" si="5"/>
        <v>022</v>
      </c>
    </row>
    <row r="86" spans="2:13" x14ac:dyDescent="0.25">
      <c r="B86" s="4" t="s">
        <v>5331</v>
      </c>
      <c r="C86" s="2" t="s">
        <v>5332</v>
      </c>
      <c r="D86" s="6" t="str">
        <f>+_xlfn.CONCAT(Table13456[[#This Row],[phase1]],Table13456[[#This Row],[phase2]],Table13456[[#This Row],[phase3]],Table13456[[#This Row],[phase4]])</f>
        <v>1000600023</v>
      </c>
      <c r="E86" s="2" t="str">
        <f>+Table13456[[#This Row],[DESCRIPTION]]</f>
        <v>LANDSCAPE DESIGN GROUP- GENERIC PAY ITEM 23</v>
      </c>
      <c r="F86" s="2" t="str">
        <f>+LEFT(Table13456[[#This Row],[PAY ITEM]],1)</f>
        <v>0</v>
      </c>
      <c r="G86" s="2" t="str">
        <f>IF(Table13456[[#This Row],[first]]="0",SUBSTITUTE(TRIM(MID(B86, 2, 3))," ","0"),SUBSTITUTE(TRIM(MID(B86, 1, 3))," ","0"))</f>
        <v>000</v>
      </c>
      <c r="H86" s="2" t="str">
        <f>IF(Table13456[[#This Row],[first]]="0",SUBSTITUTE(TRIM(MID(B86, 5, 3))," ","0"),SUBSTITUTE(TRIM(MID(B86, 4, 3))," ","0"))</f>
        <v>600</v>
      </c>
      <c r="I86" s="2" t="str">
        <f>IF(Table13456[[#This Row],[first]]="0",SUBSTITUTE(TRIM(MID(B86, 8, 3))," ","0"),SUBSTITUTE(TRIM(MID(B86, 7, 3))," ","0"))</f>
        <v>23</v>
      </c>
      <c r="J86" s="2">
        <v>1</v>
      </c>
      <c r="K86" s="2" t="str">
        <f t="shared" si="3"/>
        <v>000</v>
      </c>
      <c r="L86" s="2" t="str">
        <f t="shared" si="4"/>
        <v>600</v>
      </c>
      <c r="M86" s="2" t="str">
        <f t="shared" si="5"/>
        <v>023</v>
      </c>
    </row>
    <row r="87" spans="2:13" x14ac:dyDescent="0.25">
      <c r="B87" s="4" t="s">
        <v>5333</v>
      </c>
      <c r="C87" s="2" t="s">
        <v>5334</v>
      </c>
      <c r="D87" s="6" t="str">
        <f>+_xlfn.CONCAT(Table13456[[#This Row],[phase1]],Table13456[[#This Row],[phase2]],Table13456[[#This Row],[phase3]],Table13456[[#This Row],[phase4]])</f>
        <v>1000600024</v>
      </c>
      <c r="E87" s="2" t="str">
        <f>+Table13456[[#This Row],[DESCRIPTION]]</f>
        <v>LANDSCAPE DESIGN GROUP- GENERIC PAY ITEM 24</v>
      </c>
      <c r="F87" s="2" t="str">
        <f>+LEFT(Table13456[[#This Row],[PAY ITEM]],1)</f>
        <v>0</v>
      </c>
      <c r="G87" s="2" t="str">
        <f>IF(Table13456[[#This Row],[first]]="0",SUBSTITUTE(TRIM(MID(B87, 2, 3))," ","0"),SUBSTITUTE(TRIM(MID(B87, 1, 3))," ","0"))</f>
        <v>000</v>
      </c>
      <c r="H87" s="2" t="str">
        <f>IF(Table13456[[#This Row],[first]]="0",SUBSTITUTE(TRIM(MID(B87, 5, 3))," ","0"),SUBSTITUTE(TRIM(MID(B87, 4, 3))," ","0"))</f>
        <v>600</v>
      </c>
      <c r="I87" s="2" t="str">
        <f>IF(Table13456[[#This Row],[first]]="0",SUBSTITUTE(TRIM(MID(B87, 8, 3))," ","0"),SUBSTITUTE(TRIM(MID(B87, 7, 3))," ","0"))</f>
        <v>24</v>
      </c>
      <c r="J87" s="2">
        <v>1</v>
      </c>
      <c r="K87" s="2" t="str">
        <f t="shared" si="3"/>
        <v>000</v>
      </c>
      <c r="L87" s="2" t="str">
        <f t="shared" si="4"/>
        <v>600</v>
      </c>
      <c r="M87" s="2" t="str">
        <f t="shared" si="5"/>
        <v>024</v>
      </c>
    </row>
    <row r="88" spans="2:13" x14ac:dyDescent="0.25">
      <c r="B88" s="4" t="s">
        <v>5335</v>
      </c>
      <c r="C88" s="2" t="s">
        <v>5336</v>
      </c>
      <c r="D88" s="6" t="str">
        <f>+_xlfn.CONCAT(Table13456[[#This Row],[phase1]],Table13456[[#This Row],[phase2]],Table13456[[#This Row],[phase3]],Table13456[[#This Row],[phase4]])</f>
        <v>1000600025</v>
      </c>
      <c r="E88" s="2" t="str">
        <f>+Table13456[[#This Row],[DESCRIPTION]]</f>
        <v>LANDSCAPE DESIGN GROUP- GENERIC PAY ITEM 25</v>
      </c>
      <c r="F88" s="2" t="str">
        <f>+LEFT(Table13456[[#This Row],[PAY ITEM]],1)</f>
        <v>0</v>
      </c>
      <c r="G88" s="2" t="str">
        <f>IF(Table13456[[#This Row],[first]]="0",SUBSTITUTE(TRIM(MID(B88, 2, 3))," ","0"),SUBSTITUTE(TRIM(MID(B88, 1, 3))," ","0"))</f>
        <v>000</v>
      </c>
      <c r="H88" s="2" t="str">
        <f>IF(Table13456[[#This Row],[first]]="0",SUBSTITUTE(TRIM(MID(B88, 5, 3))," ","0"),SUBSTITUTE(TRIM(MID(B88, 4, 3))," ","0"))</f>
        <v>600</v>
      </c>
      <c r="I88" s="2" t="str">
        <f>IF(Table13456[[#This Row],[first]]="0",SUBSTITUTE(TRIM(MID(B88, 8, 3))," ","0"),SUBSTITUTE(TRIM(MID(B88, 7, 3))," ","0"))</f>
        <v>25</v>
      </c>
      <c r="J88" s="2">
        <v>1</v>
      </c>
      <c r="K88" s="2" t="str">
        <f t="shared" si="3"/>
        <v>000</v>
      </c>
      <c r="L88" s="2" t="str">
        <f t="shared" si="4"/>
        <v>600</v>
      </c>
      <c r="M88" s="2" t="str">
        <f t="shared" si="5"/>
        <v>025</v>
      </c>
    </row>
    <row r="89" spans="2:13" x14ac:dyDescent="0.25">
      <c r="B89" s="4" t="s">
        <v>5337</v>
      </c>
      <c r="C89" s="2" t="s">
        <v>5338</v>
      </c>
      <c r="D89" s="6" t="str">
        <f>+_xlfn.CONCAT(Table13456[[#This Row],[phase1]],Table13456[[#This Row],[phase2]],Table13456[[#This Row],[phase3]],Table13456[[#This Row],[phase4]])</f>
        <v>1000700001</v>
      </c>
      <c r="E89" s="2" t="str">
        <f>+Table13456[[#This Row],[DESCRIPTION]]</f>
        <v>UTILITIES DESIGN GROUP- GENERIC PAY ITEM 1</v>
      </c>
      <c r="F89" s="2" t="str">
        <f>+LEFT(Table13456[[#This Row],[PAY ITEM]],1)</f>
        <v>0</v>
      </c>
      <c r="G89" s="2" t="str">
        <f>IF(Table13456[[#This Row],[first]]="0",SUBSTITUTE(TRIM(MID(B89, 2, 3))," ","0"),SUBSTITUTE(TRIM(MID(B89, 1, 3))," ","0"))</f>
        <v>000</v>
      </c>
      <c r="H89" s="2" t="str">
        <f>IF(Table13456[[#This Row],[first]]="0",SUBSTITUTE(TRIM(MID(B89, 5, 3))," ","0"),SUBSTITUTE(TRIM(MID(B89, 4, 3))," ","0"))</f>
        <v>700</v>
      </c>
      <c r="I89" s="2" t="str">
        <f>IF(Table13456[[#This Row],[first]]="0",SUBSTITUTE(TRIM(MID(B89, 8, 3))," ","0"),SUBSTITUTE(TRIM(MID(B89, 7, 3))," ","0"))</f>
        <v>1</v>
      </c>
      <c r="J89" s="2">
        <v>1</v>
      </c>
      <c r="K89" s="2" t="str">
        <f t="shared" si="3"/>
        <v>000</v>
      </c>
      <c r="L89" s="2" t="str">
        <f t="shared" si="4"/>
        <v>700</v>
      </c>
      <c r="M89" s="2" t="str">
        <f t="shared" si="5"/>
        <v>001</v>
      </c>
    </row>
    <row r="90" spans="2:13" x14ac:dyDescent="0.25">
      <c r="B90" s="4" t="s">
        <v>5339</v>
      </c>
      <c r="C90" s="2" t="s">
        <v>5340</v>
      </c>
      <c r="D90" s="6" t="str">
        <f>+_xlfn.CONCAT(Table13456[[#This Row],[phase1]],Table13456[[#This Row],[phase2]],Table13456[[#This Row],[phase3]],Table13456[[#This Row],[phase4]])</f>
        <v>1000700002</v>
      </c>
      <c r="E90" s="2" t="str">
        <f>+Table13456[[#This Row],[DESCRIPTION]]</f>
        <v>UTILITIES DESIGN GROUP- GENERIC PAY ITEM 2</v>
      </c>
      <c r="F90" s="2" t="str">
        <f>+LEFT(Table13456[[#This Row],[PAY ITEM]],1)</f>
        <v>0</v>
      </c>
      <c r="G90" s="2" t="str">
        <f>IF(Table13456[[#This Row],[first]]="0",SUBSTITUTE(TRIM(MID(B90, 2, 3))," ","0"),SUBSTITUTE(TRIM(MID(B90, 1, 3))," ","0"))</f>
        <v>000</v>
      </c>
      <c r="H90" s="2" t="str">
        <f>IF(Table13456[[#This Row],[first]]="0",SUBSTITUTE(TRIM(MID(B90, 5, 3))," ","0"),SUBSTITUTE(TRIM(MID(B90, 4, 3))," ","0"))</f>
        <v>700</v>
      </c>
      <c r="I90" s="2" t="str">
        <f>IF(Table13456[[#This Row],[first]]="0",SUBSTITUTE(TRIM(MID(B90, 8, 3))," ","0"),SUBSTITUTE(TRIM(MID(B90, 7, 3))," ","0"))</f>
        <v>2</v>
      </c>
      <c r="J90" s="2">
        <v>1</v>
      </c>
      <c r="K90" s="2" t="str">
        <f t="shared" si="3"/>
        <v>000</v>
      </c>
      <c r="L90" s="2" t="str">
        <f t="shared" si="4"/>
        <v>700</v>
      </c>
      <c r="M90" s="2" t="str">
        <f t="shared" si="5"/>
        <v>002</v>
      </c>
    </row>
    <row r="91" spans="2:13" x14ac:dyDescent="0.25">
      <c r="B91" s="4" t="s">
        <v>5341</v>
      </c>
      <c r="C91" s="2" t="s">
        <v>5342</v>
      </c>
      <c r="D91" s="6" t="str">
        <f>+_xlfn.CONCAT(Table13456[[#This Row],[phase1]],Table13456[[#This Row],[phase2]],Table13456[[#This Row],[phase3]],Table13456[[#This Row],[phase4]])</f>
        <v>1000700003</v>
      </c>
      <c r="E91" s="2" t="str">
        <f>+Table13456[[#This Row],[DESCRIPTION]]</f>
        <v>UTILITIES DESIGN GROUP- GENERIC PAY ITEM 3</v>
      </c>
      <c r="F91" s="2" t="str">
        <f>+LEFT(Table13456[[#This Row],[PAY ITEM]],1)</f>
        <v>0</v>
      </c>
      <c r="G91" s="2" t="str">
        <f>IF(Table13456[[#This Row],[first]]="0",SUBSTITUTE(TRIM(MID(B91, 2, 3))," ","0"),SUBSTITUTE(TRIM(MID(B91, 1, 3))," ","0"))</f>
        <v>000</v>
      </c>
      <c r="H91" s="2" t="str">
        <f>IF(Table13456[[#This Row],[first]]="0",SUBSTITUTE(TRIM(MID(B91, 5, 3))," ","0"),SUBSTITUTE(TRIM(MID(B91, 4, 3))," ","0"))</f>
        <v>700</v>
      </c>
      <c r="I91" s="2" t="str">
        <f>IF(Table13456[[#This Row],[first]]="0",SUBSTITUTE(TRIM(MID(B91, 8, 3))," ","0"),SUBSTITUTE(TRIM(MID(B91, 7, 3))," ","0"))</f>
        <v>3</v>
      </c>
      <c r="J91" s="2">
        <v>1</v>
      </c>
      <c r="K91" s="2" t="str">
        <f t="shared" si="3"/>
        <v>000</v>
      </c>
      <c r="L91" s="2" t="str">
        <f t="shared" si="4"/>
        <v>700</v>
      </c>
      <c r="M91" s="2" t="str">
        <f t="shared" si="5"/>
        <v>003</v>
      </c>
    </row>
    <row r="92" spans="2:13" x14ac:dyDescent="0.25">
      <c r="B92" s="4" t="s">
        <v>5343</v>
      </c>
      <c r="C92" s="2" t="s">
        <v>5344</v>
      </c>
      <c r="D92" s="6" t="str">
        <f>+_xlfn.CONCAT(Table13456[[#This Row],[phase1]],Table13456[[#This Row],[phase2]],Table13456[[#This Row],[phase3]],Table13456[[#This Row],[phase4]])</f>
        <v>1000700004</v>
      </c>
      <c r="E92" s="2" t="str">
        <f>+Table13456[[#This Row],[DESCRIPTION]]</f>
        <v>UTILITIES DESIGN GROUP- GENERIC PAY ITEM 4</v>
      </c>
      <c r="F92" s="2" t="str">
        <f>+LEFT(Table13456[[#This Row],[PAY ITEM]],1)</f>
        <v>0</v>
      </c>
      <c r="G92" s="2" t="str">
        <f>IF(Table13456[[#This Row],[first]]="0",SUBSTITUTE(TRIM(MID(B92, 2, 3))," ","0"),SUBSTITUTE(TRIM(MID(B92, 1, 3))," ","0"))</f>
        <v>000</v>
      </c>
      <c r="H92" s="2" t="str">
        <f>IF(Table13456[[#This Row],[first]]="0",SUBSTITUTE(TRIM(MID(B92, 5, 3))," ","0"),SUBSTITUTE(TRIM(MID(B92, 4, 3))," ","0"))</f>
        <v>700</v>
      </c>
      <c r="I92" s="2" t="str">
        <f>IF(Table13456[[#This Row],[first]]="0",SUBSTITUTE(TRIM(MID(B92, 8, 3))," ","0"),SUBSTITUTE(TRIM(MID(B92, 7, 3))," ","0"))</f>
        <v>4</v>
      </c>
      <c r="J92" s="2">
        <v>1</v>
      </c>
      <c r="K92" s="2" t="str">
        <f t="shared" si="3"/>
        <v>000</v>
      </c>
      <c r="L92" s="2" t="str">
        <f t="shared" si="4"/>
        <v>700</v>
      </c>
      <c r="M92" s="2" t="str">
        <f t="shared" si="5"/>
        <v>004</v>
      </c>
    </row>
    <row r="93" spans="2:13" x14ac:dyDescent="0.25">
      <c r="B93" s="4" t="s">
        <v>5345</v>
      </c>
      <c r="C93" s="2" t="s">
        <v>5346</v>
      </c>
      <c r="D93" s="6" t="str">
        <f>+_xlfn.CONCAT(Table13456[[#This Row],[phase1]],Table13456[[#This Row],[phase2]],Table13456[[#This Row],[phase3]],Table13456[[#This Row],[phase4]])</f>
        <v>1000700005</v>
      </c>
      <c r="E93" s="2" t="str">
        <f>+Table13456[[#This Row],[DESCRIPTION]]</f>
        <v>UTILITIES DESIGN GROUP- GENERIC PAY ITEM 5</v>
      </c>
      <c r="F93" s="2" t="str">
        <f>+LEFT(Table13456[[#This Row],[PAY ITEM]],1)</f>
        <v>0</v>
      </c>
      <c r="G93" s="2" t="str">
        <f>IF(Table13456[[#This Row],[first]]="0",SUBSTITUTE(TRIM(MID(B93, 2, 3))," ","0"),SUBSTITUTE(TRIM(MID(B93, 1, 3))," ","0"))</f>
        <v>000</v>
      </c>
      <c r="H93" s="2" t="str">
        <f>IF(Table13456[[#This Row],[first]]="0",SUBSTITUTE(TRIM(MID(B93, 5, 3))," ","0"),SUBSTITUTE(TRIM(MID(B93, 4, 3))," ","0"))</f>
        <v>700</v>
      </c>
      <c r="I93" s="2" t="str">
        <f>IF(Table13456[[#This Row],[first]]="0",SUBSTITUTE(TRIM(MID(B93, 8, 3))," ","0"),SUBSTITUTE(TRIM(MID(B93, 7, 3))," ","0"))</f>
        <v>5</v>
      </c>
      <c r="J93" s="2">
        <v>1</v>
      </c>
      <c r="K93" s="2" t="str">
        <f t="shared" si="3"/>
        <v>000</v>
      </c>
      <c r="L93" s="2" t="str">
        <f t="shared" si="4"/>
        <v>700</v>
      </c>
      <c r="M93" s="2" t="str">
        <f t="shared" si="5"/>
        <v>005</v>
      </c>
    </row>
    <row r="94" spans="2:13" x14ac:dyDescent="0.25">
      <c r="B94" s="4" t="s">
        <v>5347</v>
      </c>
      <c r="C94" s="2" t="s">
        <v>5348</v>
      </c>
      <c r="D94" s="6" t="str">
        <f>+_xlfn.CONCAT(Table13456[[#This Row],[phase1]],Table13456[[#This Row],[phase2]],Table13456[[#This Row],[phase3]],Table13456[[#This Row],[phase4]])</f>
        <v>1000700006</v>
      </c>
      <c r="E94" s="2" t="str">
        <f>+Table13456[[#This Row],[DESCRIPTION]]</f>
        <v>UTILITIES DESIGN GROUP- GENERIC PAY ITEM 6</v>
      </c>
      <c r="F94" s="2" t="str">
        <f>+LEFT(Table13456[[#This Row],[PAY ITEM]],1)</f>
        <v>0</v>
      </c>
      <c r="G94" s="2" t="str">
        <f>IF(Table13456[[#This Row],[first]]="0",SUBSTITUTE(TRIM(MID(B94, 2, 3))," ","0"),SUBSTITUTE(TRIM(MID(B94, 1, 3))," ","0"))</f>
        <v>000</v>
      </c>
      <c r="H94" s="2" t="str">
        <f>IF(Table13456[[#This Row],[first]]="0",SUBSTITUTE(TRIM(MID(B94, 5, 3))," ","0"),SUBSTITUTE(TRIM(MID(B94, 4, 3))," ","0"))</f>
        <v>700</v>
      </c>
      <c r="I94" s="2" t="str">
        <f>IF(Table13456[[#This Row],[first]]="0",SUBSTITUTE(TRIM(MID(B94, 8, 3))," ","0"),SUBSTITUTE(TRIM(MID(B94, 7, 3))," ","0"))</f>
        <v>6</v>
      </c>
      <c r="J94" s="2">
        <v>1</v>
      </c>
      <c r="K94" s="2" t="str">
        <f t="shared" si="3"/>
        <v>000</v>
      </c>
      <c r="L94" s="2" t="str">
        <f t="shared" si="4"/>
        <v>700</v>
      </c>
      <c r="M94" s="2" t="str">
        <f t="shared" si="5"/>
        <v>006</v>
      </c>
    </row>
    <row r="95" spans="2:13" x14ac:dyDescent="0.25">
      <c r="B95" s="4" t="s">
        <v>5349</v>
      </c>
      <c r="C95" s="2" t="s">
        <v>5350</v>
      </c>
      <c r="D95" s="6" t="str">
        <f>+_xlfn.CONCAT(Table13456[[#This Row],[phase1]],Table13456[[#This Row],[phase2]],Table13456[[#This Row],[phase3]],Table13456[[#This Row],[phase4]])</f>
        <v>1000700007</v>
      </c>
      <c r="E95" s="2" t="str">
        <f>+Table13456[[#This Row],[DESCRIPTION]]</f>
        <v>UTILITIES DESIGN GROUP- GENERIC PAY ITEM 7</v>
      </c>
      <c r="F95" s="2" t="str">
        <f>+LEFT(Table13456[[#This Row],[PAY ITEM]],1)</f>
        <v>0</v>
      </c>
      <c r="G95" s="2" t="str">
        <f>IF(Table13456[[#This Row],[first]]="0",SUBSTITUTE(TRIM(MID(B95, 2, 3))," ","0"),SUBSTITUTE(TRIM(MID(B95, 1, 3))," ","0"))</f>
        <v>000</v>
      </c>
      <c r="H95" s="2" t="str">
        <f>IF(Table13456[[#This Row],[first]]="0",SUBSTITUTE(TRIM(MID(B95, 5, 3))," ","0"),SUBSTITUTE(TRIM(MID(B95, 4, 3))," ","0"))</f>
        <v>700</v>
      </c>
      <c r="I95" s="2" t="str">
        <f>IF(Table13456[[#This Row],[first]]="0",SUBSTITUTE(TRIM(MID(B95, 8, 3))," ","0"),SUBSTITUTE(TRIM(MID(B95, 7, 3))," ","0"))</f>
        <v>7</v>
      </c>
      <c r="J95" s="2">
        <v>1</v>
      </c>
      <c r="K95" s="2" t="str">
        <f t="shared" si="3"/>
        <v>000</v>
      </c>
      <c r="L95" s="2" t="str">
        <f t="shared" si="4"/>
        <v>700</v>
      </c>
      <c r="M95" s="2" t="str">
        <f t="shared" si="5"/>
        <v>007</v>
      </c>
    </row>
    <row r="96" spans="2:13" x14ac:dyDescent="0.25">
      <c r="B96" s="4" t="s">
        <v>5351</v>
      </c>
      <c r="C96" s="2" t="s">
        <v>5352</v>
      </c>
      <c r="D96" s="6" t="str">
        <f>+_xlfn.CONCAT(Table13456[[#This Row],[phase1]],Table13456[[#This Row],[phase2]],Table13456[[#This Row],[phase3]],Table13456[[#This Row],[phase4]])</f>
        <v>1000700008</v>
      </c>
      <c r="E96" s="2" t="str">
        <f>+Table13456[[#This Row],[DESCRIPTION]]</f>
        <v>UTILITIES DESIGN GROUP- GENERIC PAY ITEM 8</v>
      </c>
      <c r="F96" s="2" t="str">
        <f>+LEFT(Table13456[[#This Row],[PAY ITEM]],1)</f>
        <v>0</v>
      </c>
      <c r="G96" s="2" t="str">
        <f>IF(Table13456[[#This Row],[first]]="0",SUBSTITUTE(TRIM(MID(B96, 2, 3))," ","0"),SUBSTITUTE(TRIM(MID(B96, 1, 3))," ","0"))</f>
        <v>000</v>
      </c>
      <c r="H96" s="2" t="str">
        <f>IF(Table13456[[#This Row],[first]]="0",SUBSTITUTE(TRIM(MID(B96, 5, 3))," ","0"),SUBSTITUTE(TRIM(MID(B96, 4, 3))," ","0"))</f>
        <v>700</v>
      </c>
      <c r="I96" s="2" t="str">
        <f>IF(Table13456[[#This Row],[first]]="0",SUBSTITUTE(TRIM(MID(B96, 8, 3))," ","0"),SUBSTITUTE(TRIM(MID(B96, 7, 3))," ","0"))</f>
        <v>8</v>
      </c>
      <c r="J96" s="2">
        <v>1</v>
      </c>
      <c r="K96" s="2" t="str">
        <f t="shared" si="3"/>
        <v>000</v>
      </c>
      <c r="L96" s="2" t="str">
        <f t="shared" si="4"/>
        <v>700</v>
      </c>
      <c r="M96" s="2" t="str">
        <f t="shared" si="5"/>
        <v>008</v>
      </c>
    </row>
    <row r="97" spans="2:13" x14ac:dyDescent="0.25">
      <c r="B97" s="4" t="s">
        <v>5353</v>
      </c>
      <c r="C97" s="2" t="s">
        <v>5354</v>
      </c>
      <c r="D97" s="6" t="str">
        <f>+_xlfn.CONCAT(Table13456[[#This Row],[phase1]],Table13456[[#This Row],[phase2]],Table13456[[#This Row],[phase3]],Table13456[[#This Row],[phase4]])</f>
        <v>1000700009</v>
      </c>
      <c r="E97" s="2" t="str">
        <f>+Table13456[[#This Row],[DESCRIPTION]]</f>
        <v>UTILITIES DESIGN GROUP- GENERIC PAY ITEM 9</v>
      </c>
      <c r="F97" s="2" t="str">
        <f>+LEFT(Table13456[[#This Row],[PAY ITEM]],1)</f>
        <v>0</v>
      </c>
      <c r="G97" s="2" t="str">
        <f>IF(Table13456[[#This Row],[first]]="0",SUBSTITUTE(TRIM(MID(B97, 2, 3))," ","0"),SUBSTITUTE(TRIM(MID(B97, 1, 3))," ","0"))</f>
        <v>000</v>
      </c>
      <c r="H97" s="2" t="str">
        <f>IF(Table13456[[#This Row],[first]]="0",SUBSTITUTE(TRIM(MID(B97, 5, 3))," ","0"),SUBSTITUTE(TRIM(MID(B97, 4, 3))," ","0"))</f>
        <v>700</v>
      </c>
      <c r="I97" s="2" t="str">
        <f>IF(Table13456[[#This Row],[first]]="0",SUBSTITUTE(TRIM(MID(B97, 8, 3))," ","0"),SUBSTITUTE(TRIM(MID(B97, 7, 3))," ","0"))</f>
        <v>9</v>
      </c>
      <c r="J97" s="2">
        <v>1</v>
      </c>
      <c r="K97" s="2" t="str">
        <f t="shared" si="3"/>
        <v>000</v>
      </c>
      <c r="L97" s="2" t="str">
        <f t="shared" si="4"/>
        <v>700</v>
      </c>
      <c r="M97" s="2" t="str">
        <f t="shared" si="5"/>
        <v>009</v>
      </c>
    </row>
    <row r="98" spans="2:13" x14ac:dyDescent="0.25">
      <c r="B98" s="4" t="s">
        <v>5355</v>
      </c>
      <c r="C98" s="2" t="s">
        <v>5356</v>
      </c>
      <c r="D98" s="6" t="str">
        <f>+_xlfn.CONCAT(Table13456[[#This Row],[phase1]],Table13456[[#This Row],[phase2]],Table13456[[#This Row],[phase3]],Table13456[[#This Row],[phase4]])</f>
        <v>1000700010</v>
      </c>
      <c r="E98" s="2" t="str">
        <f>+Table13456[[#This Row],[DESCRIPTION]]</f>
        <v>UTILITIES DESIGN GROUP- GENERIC PAY ITEM 10</v>
      </c>
      <c r="F98" s="2" t="str">
        <f>+LEFT(Table13456[[#This Row],[PAY ITEM]],1)</f>
        <v>0</v>
      </c>
      <c r="G98" s="2" t="str">
        <f>IF(Table13456[[#This Row],[first]]="0",SUBSTITUTE(TRIM(MID(B98, 2, 3))," ","0"),SUBSTITUTE(TRIM(MID(B98, 1, 3))," ","0"))</f>
        <v>000</v>
      </c>
      <c r="H98" s="2" t="str">
        <f>IF(Table13456[[#This Row],[first]]="0",SUBSTITUTE(TRIM(MID(B98, 5, 3))," ","0"),SUBSTITUTE(TRIM(MID(B98, 4, 3))," ","0"))</f>
        <v>700</v>
      </c>
      <c r="I98" s="2" t="str">
        <f>IF(Table13456[[#This Row],[first]]="0",SUBSTITUTE(TRIM(MID(B98, 8, 3))," ","0"),SUBSTITUTE(TRIM(MID(B98, 7, 3))," ","0"))</f>
        <v>10</v>
      </c>
      <c r="J98" s="2">
        <v>1</v>
      </c>
      <c r="K98" s="2" t="str">
        <f t="shared" si="3"/>
        <v>000</v>
      </c>
      <c r="L98" s="2" t="str">
        <f t="shared" si="4"/>
        <v>700</v>
      </c>
      <c r="M98" s="2" t="str">
        <f t="shared" si="5"/>
        <v>010</v>
      </c>
    </row>
    <row r="99" spans="2:13" x14ac:dyDescent="0.25">
      <c r="B99" s="4" t="s">
        <v>5357</v>
      </c>
      <c r="C99" s="2" t="s">
        <v>5358</v>
      </c>
      <c r="D99" s="6" t="str">
        <f>+_xlfn.CONCAT(Table13456[[#This Row],[phase1]],Table13456[[#This Row],[phase2]],Table13456[[#This Row],[phase3]],Table13456[[#This Row],[phase4]])</f>
        <v>1000700011</v>
      </c>
      <c r="E99" s="2" t="str">
        <f>+Table13456[[#This Row],[DESCRIPTION]]</f>
        <v>UTILITIES DESIGN GROUP- GENERIC PAY ITEM 11</v>
      </c>
      <c r="F99" s="2" t="str">
        <f>+LEFT(Table13456[[#This Row],[PAY ITEM]],1)</f>
        <v>0</v>
      </c>
      <c r="G99" s="2" t="str">
        <f>IF(Table13456[[#This Row],[first]]="0",SUBSTITUTE(TRIM(MID(B99, 2, 3))," ","0"),SUBSTITUTE(TRIM(MID(B99, 1, 3))," ","0"))</f>
        <v>000</v>
      </c>
      <c r="H99" s="2" t="str">
        <f>IF(Table13456[[#This Row],[first]]="0",SUBSTITUTE(TRIM(MID(B99, 5, 3))," ","0"),SUBSTITUTE(TRIM(MID(B99, 4, 3))," ","0"))</f>
        <v>700</v>
      </c>
      <c r="I99" s="2" t="str">
        <f>IF(Table13456[[#This Row],[first]]="0",SUBSTITUTE(TRIM(MID(B99, 8, 3))," ","0"),SUBSTITUTE(TRIM(MID(B99, 7, 3))," ","0"))</f>
        <v>11</v>
      </c>
      <c r="J99" s="2">
        <v>1</v>
      </c>
      <c r="K99" s="2" t="str">
        <f t="shared" si="3"/>
        <v>000</v>
      </c>
      <c r="L99" s="2" t="str">
        <f t="shared" si="4"/>
        <v>700</v>
      </c>
      <c r="M99" s="2" t="str">
        <f t="shared" si="5"/>
        <v>011</v>
      </c>
    </row>
    <row r="100" spans="2:13" x14ac:dyDescent="0.25">
      <c r="B100" s="2" t="s">
        <v>5359</v>
      </c>
      <c r="C100" s="2" t="s">
        <v>5360</v>
      </c>
      <c r="D100" s="6" t="str">
        <f>+_xlfn.CONCAT(Table13456[[#This Row],[phase1]],Table13456[[#This Row],[phase2]],Table13456[[#This Row],[phase3]],Table13456[[#This Row],[phase4]])</f>
        <v>1000700012</v>
      </c>
      <c r="E100" s="2" t="str">
        <f>+Table13456[[#This Row],[DESCRIPTION]]</f>
        <v>UTILITIES DESIGN GROUP- GENERIC PAY ITEM 12</v>
      </c>
      <c r="F100" s="2" t="str">
        <f>+LEFT(Table13456[[#This Row],[PAY ITEM]],1)</f>
        <v>0</v>
      </c>
      <c r="G100" s="2" t="str">
        <f>IF(Table13456[[#This Row],[first]]="0",SUBSTITUTE(TRIM(MID(B100, 2, 3))," ","0"),SUBSTITUTE(TRIM(MID(B100, 1, 3))," ","0"))</f>
        <v>000</v>
      </c>
      <c r="H100" s="2" t="str">
        <f>IF(Table13456[[#This Row],[first]]="0",SUBSTITUTE(TRIM(MID(B100, 5, 3))," ","0"),SUBSTITUTE(TRIM(MID(B100, 4, 3))," ","0"))</f>
        <v>700</v>
      </c>
      <c r="I100" s="2" t="str">
        <f>IF(Table13456[[#This Row],[first]]="0",SUBSTITUTE(TRIM(MID(B100, 8, 3))," ","0"),SUBSTITUTE(TRIM(MID(B100, 7, 3))," ","0"))</f>
        <v>12</v>
      </c>
      <c r="J100" s="2">
        <v>1</v>
      </c>
      <c r="K100" s="2" t="str">
        <f t="shared" si="3"/>
        <v>000</v>
      </c>
      <c r="L100" s="2" t="str">
        <f t="shared" si="4"/>
        <v>700</v>
      </c>
      <c r="M100" s="2" t="str">
        <f t="shared" si="5"/>
        <v>012</v>
      </c>
    </row>
    <row r="101" spans="2:13" x14ac:dyDescent="0.25">
      <c r="B101" s="4" t="s">
        <v>5361</v>
      </c>
      <c r="C101" s="2" t="s">
        <v>5362</v>
      </c>
      <c r="D101" s="6" t="str">
        <f>+_xlfn.CONCAT(Table13456[[#This Row],[phase1]],Table13456[[#This Row],[phase2]],Table13456[[#This Row],[phase3]],Table13456[[#This Row],[phase4]])</f>
        <v>1000700013</v>
      </c>
      <c r="E101" s="2" t="str">
        <f>+Table13456[[#This Row],[DESCRIPTION]]</f>
        <v>UTILITIES DESIGN GROUP- GENERIC PAY ITEM 13</v>
      </c>
      <c r="F101" s="2" t="str">
        <f>+LEFT(Table13456[[#This Row],[PAY ITEM]],1)</f>
        <v>0</v>
      </c>
      <c r="G101" s="2" t="str">
        <f>IF(Table13456[[#This Row],[first]]="0",SUBSTITUTE(TRIM(MID(B101, 2, 3))," ","0"),SUBSTITUTE(TRIM(MID(B101, 1, 3))," ","0"))</f>
        <v>000</v>
      </c>
      <c r="H101" s="2" t="str">
        <f>IF(Table13456[[#This Row],[first]]="0",SUBSTITUTE(TRIM(MID(B101, 5, 3))," ","0"),SUBSTITUTE(TRIM(MID(B101, 4, 3))," ","0"))</f>
        <v>700</v>
      </c>
      <c r="I101" s="2" t="str">
        <f>IF(Table13456[[#This Row],[first]]="0",SUBSTITUTE(TRIM(MID(B101, 8, 3))," ","0"),SUBSTITUTE(TRIM(MID(B101, 7, 3))," ","0"))</f>
        <v>13</v>
      </c>
      <c r="J101" s="2">
        <v>1</v>
      </c>
      <c r="K101" s="2" t="str">
        <f t="shared" si="3"/>
        <v>000</v>
      </c>
      <c r="L101" s="2" t="str">
        <f t="shared" si="4"/>
        <v>700</v>
      </c>
      <c r="M101" s="2" t="str">
        <f t="shared" si="5"/>
        <v>013</v>
      </c>
    </row>
    <row r="102" spans="2:13" x14ac:dyDescent="0.25">
      <c r="B102" s="4" t="s">
        <v>5363</v>
      </c>
      <c r="C102" s="2" t="s">
        <v>5364</v>
      </c>
      <c r="D102" s="6" t="str">
        <f>+_xlfn.CONCAT(Table13456[[#This Row],[phase1]],Table13456[[#This Row],[phase2]],Table13456[[#This Row],[phase3]],Table13456[[#This Row],[phase4]])</f>
        <v>1000700014</v>
      </c>
      <c r="E102" s="2" t="str">
        <f>+Table13456[[#This Row],[DESCRIPTION]]</f>
        <v>UTILITIES DESIGN GROUP- GENERIC PAY ITEM 14</v>
      </c>
      <c r="F102" s="2" t="str">
        <f>+LEFT(Table13456[[#This Row],[PAY ITEM]],1)</f>
        <v>0</v>
      </c>
      <c r="G102" s="2" t="str">
        <f>IF(Table13456[[#This Row],[first]]="0",SUBSTITUTE(TRIM(MID(B102, 2, 3))," ","0"),SUBSTITUTE(TRIM(MID(B102, 1, 3))," ","0"))</f>
        <v>000</v>
      </c>
      <c r="H102" s="2" t="str">
        <f>IF(Table13456[[#This Row],[first]]="0",SUBSTITUTE(TRIM(MID(B102, 5, 3))," ","0"),SUBSTITUTE(TRIM(MID(B102, 4, 3))," ","0"))</f>
        <v>700</v>
      </c>
      <c r="I102" s="2" t="str">
        <f>IF(Table13456[[#This Row],[first]]="0",SUBSTITUTE(TRIM(MID(B102, 8, 3))," ","0"),SUBSTITUTE(TRIM(MID(B102, 7, 3))," ","0"))</f>
        <v>14</v>
      </c>
      <c r="J102" s="2">
        <v>1</v>
      </c>
      <c r="K102" s="2" t="str">
        <f t="shared" si="3"/>
        <v>000</v>
      </c>
      <c r="L102" s="2" t="str">
        <f t="shared" si="4"/>
        <v>700</v>
      </c>
      <c r="M102" s="2" t="str">
        <f t="shared" si="5"/>
        <v>014</v>
      </c>
    </row>
    <row r="103" spans="2:13" x14ac:dyDescent="0.25">
      <c r="B103" s="4" t="s">
        <v>5365</v>
      </c>
      <c r="C103" s="2" t="s">
        <v>5366</v>
      </c>
      <c r="D103" s="6" t="str">
        <f>+_xlfn.CONCAT(Table13456[[#This Row],[phase1]],Table13456[[#This Row],[phase2]],Table13456[[#This Row],[phase3]],Table13456[[#This Row],[phase4]])</f>
        <v>1000700015</v>
      </c>
      <c r="E103" s="2" t="str">
        <f>+Table13456[[#This Row],[DESCRIPTION]]</f>
        <v>UTILITIES DESIGN GROUP- GENERIC PAY ITEM 15</v>
      </c>
      <c r="F103" s="2" t="str">
        <f>+LEFT(Table13456[[#This Row],[PAY ITEM]],1)</f>
        <v>0</v>
      </c>
      <c r="G103" s="2" t="str">
        <f>IF(Table13456[[#This Row],[first]]="0",SUBSTITUTE(TRIM(MID(B103, 2, 3))," ","0"),SUBSTITUTE(TRIM(MID(B103, 1, 3))," ","0"))</f>
        <v>000</v>
      </c>
      <c r="H103" s="2" t="str">
        <f>IF(Table13456[[#This Row],[first]]="0",SUBSTITUTE(TRIM(MID(B103, 5, 3))," ","0"),SUBSTITUTE(TRIM(MID(B103, 4, 3))," ","0"))</f>
        <v>700</v>
      </c>
      <c r="I103" s="2" t="str">
        <f>IF(Table13456[[#This Row],[first]]="0",SUBSTITUTE(TRIM(MID(B103, 8, 3))," ","0"),SUBSTITUTE(TRIM(MID(B103, 7, 3))," ","0"))</f>
        <v>15</v>
      </c>
      <c r="J103" s="2">
        <v>1</v>
      </c>
      <c r="K103" s="2" t="str">
        <f t="shared" si="3"/>
        <v>000</v>
      </c>
      <c r="L103" s="2" t="str">
        <f t="shared" si="4"/>
        <v>700</v>
      </c>
      <c r="M103" s="2" t="str">
        <f t="shared" si="5"/>
        <v>015</v>
      </c>
    </row>
    <row r="104" spans="2:13" x14ac:dyDescent="0.25">
      <c r="B104" s="4" t="s">
        <v>5367</v>
      </c>
      <c r="C104" s="2" t="s">
        <v>5368</v>
      </c>
      <c r="D104" s="6" t="str">
        <f>+_xlfn.CONCAT(Table13456[[#This Row],[phase1]],Table13456[[#This Row],[phase2]],Table13456[[#This Row],[phase3]],Table13456[[#This Row],[phase4]])</f>
        <v>1000700016</v>
      </c>
      <c r="E104" s="2" t="str">
        <f>+Table13456[[#This Row],[DESCRIPTION]]</f>
        <v>UTILITIES DESIGN GROUP- GENERIC PAY ITEM 16</v>
      </c>
      <c r="F104" s="2" t="str">
        <f>+LEFT(Table13456[[#This Row],[PAY ITEM]],1)</f>
        <v>0</v>
      </c>
      <c r="G104" s="2" t="str">
        <f>IF(Table13456[[#This Row],[first]]="0",SUBSTITUTE(TRIM(MID(B104, 2, 3))," ","0"),SUBSTITUTE(TRIM(MID(B104, 1, 3))," ","0"))</f>
        <v>000</v>
      </c>
      <c r="H104" s="2" t="str">
        <f>IF(Table13456[[#This Row],[first]]="0",SUBSTITUTE(TRIM(MID(B104, 5, 3))," ","0"),SUBSTITUTE(TRIM(MID(B104, 4, 3))," ","0"))</f>
        <v>700</v>
      </c>
      <c r="I104" s="2" t="str">
        <f>IF(Table13456[[#This Row],[first]]="0",SUBSTITUTE(TRIM(MID(B104, 8, 3))," ","0"),SUBSTITUTE(TRIM(MID(B104, 7, 3))," ","0"))</f>
        <v>16</v>
      </c>
      <c r="J104" s="2">
        <v>1</v>
      </c>
      <c r="K104" s="2" t="str">
        <f t="shared" si="3"/>
        <v>000</v>
      </c>
      <c r="L104" s="2" t="str">
        <f t="shared" si="4"/>
        <v>700</v>
      </c>
      <c r="M104" s="2" t="str">
        <f t="shared" si="5"/>
        <v>016</v>
      </c>
    </row>
    <row r="105" spans="2:13" x14ac:dyDescent="0.25">
      <c r="B105" s="4" t="s">
        <v>5369</v>
      </c>
      <c r="C105" s="2" t="s">
        <v>5370</v>
      </c>
      <c r="D105" s="6" t="str">
        <f>+_xlfn.CONCAT(Table13456[[#This Row],[phase1]],Table13456[[#This Row],[phase2]],Table13456[[#This Row],[phase3]],Table13456[[#This Row],[phase4]])</f>
        <v>1000700017</v>
      </c>
      <c r="E105" s="2" t="str">
        <f>+Table13456[[#This Row],[DESCRIPTION]]</f>
        <v>UTILITIES DESIGN GROUP- GENERIC PAY ITEM 17</v>
      </c>
      <c r="F105" s="2" t="str">
        <f>+LEFT(Table13456[[#This Row],[PAY ITEM]],1)</f>
        <v>0</v>
      </c>
      <c r="G105" s="2" t="str">
        <f>IF(Table13456[[#This Row],[first]]="0",SUBSTITUTE(TRIM(MID(B105, 2, 3))," ","0"),SUBSTITUTE(TRIM(MID(B105, 1, 3))," ","0"))</f>
        <v>000</v>
      </c>
      <c r="H105" s="2" t="str">
        <f>IF(Table13456[[#This Row],[first]]="0",SUBSTITUTE(TRIM(MID(B105, 5, 3))," ","0"),SUBSTITUTE(TRIM(MID(B105, 4, 3))," ","0"))</f>
        <v>700</v>
      </c>
      <c r="I105" s="2" t="str">
        <f>IF(Table13456[[#This Row],[first]]="0",SUBSTITUTE(TRIM(MID(B105, 8, 3))," ","0"),SUBSTITUTE(TRIM(MID(B105, 7, 3))," ","0"))</f>
        <v>17</v>
      </c>
      <c r="J105" s="2">
        <v>1</v>
      </c>
      <c r="K105" s="2" t="str">
        <f t="shared" si="3"/>
        <v>000</v>
      </c>
      <c r="L105" s="2" t="str">
        <f t="shared" si="4"/>
        <v>700</v>
      </c>
      <c r="M105" s="2" t="str">
        <f t="shared" si="5"/>
        <v>017</v>
      </c>
    </row>
    <row r="106" spans="2:13" x14ac:dyDescent="0.25">
      <c r="B106" s="4" t="s">
        <v>5371</v>
      </c>
      <c r="C106" s="2" t="s">
        <v>5372</v>
      </c>
      <c r="D106" s="6" t="str">
        <f>+_xlfn.CONCAT(Table13456[[#This Row],[phase1]],Table13456[[#This Row],[phase2]],Table13456[[#This Row],[phase3]],Table13456[[#This Row],[phase4]])</f>
        <v>1000700018</v>
      </c>
      <c r="E106" s="2" t="str">
        <f>+Table13456[[#This Row],[DESCRIPTION]]</f>
        <v>UTILITIES DESIGN GROUP- GENERIC PAY ITEM 18</v>
      </c>
      <c r="F106" s="2" t="str">
        <f>+LEFT(Table13456[[#This Row],[PAY ITEM]],1)</f>
        <v>0</v>
      </c>
      <c r="G106" s="2" t="str">
        <f>IF(Table13456[[#This Row],[first]]="0",SUBSTITUTE(TRIM(MID(B106, 2, 3))," ","0"),SUBSTITUTE(TRIM(MID(B106, 1, 3))," ","0"))</f>
        <v>000</v>
      </c>
      <c r="H106" s="2" t="str">
        <f>IF(Table13456[[#This Row],[first]]="0",SUBSTITUTE(TRIM(MID(B106, 5, 3))," ","0"),SUBSTITUTE(TRIM(MID(B106, 4, 3))," ","0"))</f>
        <v>700</v>
      </c>
      <c r="I106" s="2" t="str">
        <f>IF(Table13456[[#This Row],[first]]="0",SUBSTITUTE(TRIM(MID(B106, 8, 3))," ","0"),SUBSTITUTE(TRIM(MID(B106, 7, 3))," ","0"))</f>
        <v>18</v>
      </c>
      <c r="J106" s="2">
        <v>1</v>
      </c>
      <c r="K106" s="2" t="str">
        <f t="shared" si="3"/>
        <v>000</v>
      </c>
      <c r="L106" s="2" t="str">
        <f t="shared" si="4"/>
        <v>700</v>
      </c>
      <c r="M106" s="2" t="str">
        <f t="shared" si="5"/>
        <v>018</v>
      </c>
    </row>
    <row r="107" spans="2:13" x14ac:dyDescent="0.25">
      <c r="B107" s="4" t="s">
        <v>5373</v>
      </c>
      <c r="C107" s="2" t="s">
        <v>5374</v>
      </c>
      <c r="D107" s="6" t="str">
        <f>+_xlfn.CONCAT(Table13456[[#This Row],[phase1]],Table13456[[#This Row],[phase2]],Table13456[[#This Row],[phase3]],Table13456[[#This Row],[phase4]])</f>
        <v>1000700019</v>
      </c>
      <c r="E107" s="2" t="str">
        <f>+Table13456[[#This Row],[DESCRIPTION]]</f>
        <v>UTILITIES DESIGN GROUP- GENERIC PAY ITEM 19</v>
      </c>
      <c r="F107" s="2" t="str">
        <f>+LEFT(Table13456[[#This Row],[PAY ITEM]],1)</f>
        <v>0</v>
      </c>
      <c r="G107" s="2" t="str">
        <f>IF(Table13456[[#This Row],[first]]="0",SUBSTITUTE(TRIM(MID(B107, 2, 3))," ","0"),SUBSTITUTE(TRIM(MID(B107, 1, 3))," ","0"))</f>
        <v>000</v>
      </c>
      <c r="H107" s="2" t="str">
        <f>IF(Table13456[[#This Row],[first]]="0",SUBSTITUTE(TRIM(MID(B107, 5, 3))," ","0"),SUBSTITUTE(TRIM(MID(B107, 4, 3))," ","0"))</f>
        <v>700</v>
      </c>
      <c r="I107" s="2" t="str">
        <f>IF(Table13456[[#This Row],[first]]="0",SUBSTITUTE(TRIM(MID(B107, 8, 3))," ","0"),SUBSTITUTE(TRIM(MID(B107, 7, 3))," ","0"))</f>
        <v>19</v>
      </c>
      <c r="J107" s="2">
        <v>1</v>
      </c>
      <c r="K107" s="2" t="str">
        <f t="shared" si="3"/>
        <v>000</v>
      </c>
      <c r="L107" s="2" t="str">
        <f t="shared" si="4"/>
        <v>700</v>
      </c>
      <c r="M107" s="2" t="str">
        <f t="shared" si="5"/>
        <v>019</v>
      </c>
    </row>
    <row r="108" spans="2:13" x14ac:dyDescent="0.25">
      <c r="B108" s="4" t="s">
        <v>5375</v>
      </c>
      <c r="C108" s="2" t="s">
        <v>5376</v>
      </c>
      <c r="D108" s="6" t="str">
        <f>+_xlfn.CONCAT(Table13456[[#This Row],[phase1]],Table13456[[#This Row],[phase2]],Table13456[[#This Row],[phase3]],Table13456[[#This Row],[phase4]])</f>
        <v>1000700020</v>
      </c>
      <c r="E108" s="2" t="str">
        <f>+Table13456[[#This Row],[DESCRIPTION]]</f>
        <v>UTILITIES DESIGN GROUP- GENERIC PAY ITEM 20</v>
      </c>
      <c r="F108" s="2" t="str">
        <f>+LEFT(Table13456[[#This Row],[PAY ITEM]],1)</f>
        <v>0</v>
      </c>
      <c r="G108" s="2" t="str">
        <f>IF(Table13456[[#This Row],[first]]="0",SUBSTITUTE(TRIM(MID(B108, 2, 3))," ","0"),SUBSTITUTE(TRIM(MID(B108, 1, 3))," ","0"))</f>
        <v>000</v>
      </c>
      <c r="H108" s="2" t="str">
        <f>IF(Table13456[[#This Row],[first]]="0",SUBSTITUTE(TRIM(MID(B108, 5, 3))," ","0"),SUBSTITUTE(TRIM(MID(B108, 4, 3))," ","0"))</f>
        <v>700</v>
      </c>
      <c r="I108" s="2" t="str">
        <f>IF(Table13456[[#This Row],[first]]="0",SUBSTITUTE(TRIM(MID(B108, 8, 3))," ","0"),SUBSTITUTE(TRIM(MID(B108, 7, 3))," ","0"))</f>
        <v>20</v>
      </c>
      <c r="J108" s="2">
        <v>1</v>
      </c>
      <c r="K108" s="2" t="str">
        <f t="shared" si="3"/>
        <v>000</v>
      </c>
      <c r="L108" s="2" t="str">
        <f t="shared" si="4"/>
        <v>700</v>
      </c>
      <c r="M108" s="2" t="str">
        <f t="shared" si="5"/>
        <v>020</v>
      </c>
    </row>
    <row r="109" spans="2:13" x14ac:dyDescent="0.25">
      <c r="B109" s="4" t="s">
        <v>5377</v>
      </c>
      <c r="C109" s="2" t="s">
        <v>5378</v>
      </c>
      <c r="D109" s="6" t="str">
        <f>+_xlfn.CONCAT(Table13456[[#This Row],[phase1]],Table13456[[#This Row],[phase2]],Table13456[[#This Row],[phase3]],Table13456[[#This Row],[phase4]])</f>
        <v>1000900001</v>
      </c>
      <c r="E109" s="2" t="str">
        <f>+Table13456[[#This Row],[DESCRIPTION]]</f>
        <v>MASS TRANSIT DESIGN GROUP- GENERIC PAY ITEM 1</v>
      </c>
      <c r="F109" s="2" t="str">
        <f>+LEFT(Table13456[[#This Row],[PAY ITEM]],1)</f>
        <v>0</v>
      </c>
      <c r="G109" s="2" t="str">
        <f>IF(Table13456[[#This Row],[first]]="0",SUBSTITUTE(TRIM(MID(B109, 2, 3))," ","0"),SUBSTITUTE(TRIM(MID(B109, 1, 3))," ","0"))</f>
        <v>000</v>
      </c>
      <c r="H109" s="2" t="str">
        <f>IF(Table13456[[#This Row],[first]]="0",SUBSTITUTE(TRIM(MID(B109, 5, 3))," ","0"),SUBSTITUTE(TRIM(MID(B109, 4, 3))," ","0"))</f>
        <v>900</v>
      </c>
      <c r="I109" s="2" t="str">
        <f>IF(Table13456[[#This Row],[first]]="0",SUBSTITUTE(TRIM(MID(B109, 8, 3))," ","0"),SUBSTITUTE(TRIM(MID(B109, 7, 3))," ","0"))</f>
        <v>1</v>
      </c>
      <c r="J109" s="2">
        <v>1</v>
      </c>
      <c r="K109" s="2" t="str">
        <f t="shared" si="3"/>
        <v>000</v>
      </c>
      <c r="L109" s="2" t="str">
        <f t="shared" si="4"/>
        <v>900</v>
      </c>
      <c r="M109" s="2" t="str">
        <f t="shared" si="5"/>
        <v>001</v>
      </c>
    </row>
    <row r="110" spans="2:13" x14ac:dyDescent="0.25">
      <c r="B110" s="4" t="s">
        <v>5379</v>
      </c>
      <c r="C110" s="2" t="s">
        <v>5380</v>
      </c>
      <c r="D110" s="6" t="str">
        <f>+_xlfn.CONCAT(Table13456[[#This Row],[phase1]],Table13456[[#This Row],[phase2]],Table13456[[#This Row],[phase3]],Table13456[[#This Row],[phase4]])</f>
        <v>1100001016</v>
      </c>
      <c r="E110" s="2" t="str">
        <f>+Table13456[[#This Row],[DESCRIPTION]]</f>
        <v>DUMP TRUCK, 16 CUBIC YARD- MAINTENANCE USE ONLY</v>
      </c>
      <c r="F110" s="2" t="str">
        <f>+LEFT(Table13456[[#This Row],[PAY ITEM]],1)</f>
        <v>0</v>
      </c>
      <c r="G110" s="2" t="str">
        <f>IF(Table13456[[#This Row],[first]]="0",SUBSTITUTE(TRIM(MID(B110, 2, 3))," ","0"),SUBSTITUTE(TRIM(MID(B110, 1, 3))," ","0"))</f>
        <v>100</v>
      </c>
      <c r="H110" s="2" t="str">
        <f>IF(Table13456[[#This Row],[first]]="0",SUBSTITUTE(TRIM(MID(B110, 5, 3))," ","0"),SUBSTITUTE(TRIM(MID(B110, 4, 3))," ","0"))</f>
        <v>1</v>
      </c>
      <c r="I110" s="2" t="str">
        <f>IF(Table13456[[#This Row],[first]]="0",SUBSTITUTE(TRIM(MID(B110, 8, 3))," ","0"),SUBSTITUTE(TRIM(MID(B110, 7, 3))," ","0"))</f>
        <v>16</v>
      </c>
      <c r="J110" s="2">
        <v>1</v>
      </c>
      <c r="K110" s="2" t="str">
        <f t="shared" si="3"/>
        <v>100</v>
      </c>
      <c r="L110" s="2" t="str">
        <f t="shared" si="4"/>
        <v>001</v>
      </c>
      <c r="M110" s="2" t="str">
        <f t="shared" si="5"/>
        <v>016</v>
      </c>
    </row>
    <row r="111" spans="2:13" x14ac:dyDescent="0.25">
      <c r="B111" s="4" t="s">
        <v>5381</v>
      </c>
      <c r="C111" s="2" t="s">
        <v>4842</v>
      </c>
      <c r="D111" s="6" t="str">
        <f>+_xlfn.CONCAT(Table13456[[#This Row],[phase1]],Table13456[[#This Row],[phase2]],Table13456[[#This Row],[phase3]],Table13456[[#This Row],[phase4]])</f>
        <v>1101001000</v>
      </c>
      <c r="E111" s="2" t="str">
        <f>+Table13456[[#This Row],[DESCRIPTION]]</f>
        <v>MOBILIZATION</v>
      </c>
      <c r="F111" s="2" t="str">
        <f>+LEFT(Table13456[[#This Row],[PAY ITEM]],1)</f>
        <v>0</v>
      </c>
      <c r="G111" s="2" t="str">
        <f>IF(Table13456[[#This Row],[first]]="0",SUBSTITUTE(TRIM(MID(B111, 2, 3))," ","0"),SUBSTITUTE(TRIM(MID(B111, 1, 3))," ","0"))</f>
        <v>101</v>
      </c>
      <c r="H111" s="2" t="str">
        <f>IF(Table13456[[#This Row],[first]]="0",SUBSTITUTE(TRIM(MID(B111, 5, 3))," ","0"),SUBSTITUTE(TRIM(MID(B111, 4, 3))," ","0"))</f>
        <v>1</v>
      </c>
      <c r="I111" s="2" t="str">
        <f>IF(Table13456[[#This Row],[first]]="0",SUBSTITUTE(TRIM(MID(B111, 8, 3))," ","0"),SUBSTITUTE(TRIM(MID(B111, 7, 3))," ","0"))</f>
        <v/>
      </c>
      <c r="J111" s="2">
        <v>1</v>
      </c>
      <c r="K111" s="2" t="str">
        <f t="shared" si="3"/>
        <v>101</v>
      </c>
      <c r="L111" s="2" t="str">
        <f t="shared" si="4"/>
        <v>001</v>
      </c>
      <c r="M111" s="2" t="str">
        <f t="shared" si="5"/>
        <v>000</v>
      </c>
    </row>
    <row r="112" spans="2:13" x14ac:dyDescent="0.25">
      <c r="B112" s="2" t="s">
        <v>5382</v>
      </c>
      <c r="C112" s="2" t="s">
        <v>5383</v>
      </c>
      <c r="D112" s="6" t="str">
        <f>+_xlfn.CONCAT(Table13456[[#This Row],[phase1]],Table13456[[#This Row],[phase2]],Table13456[[#This Row],[phase3]],Table13456[[#This Row],[phase4]])</f>
        <v>1101001001</v>
      </c>
      <c r="E112" s="2" t="str">
        <f>+Table13456[[#This Row],[DESCRIPTION]]</f>
        <v>MOBILIZATION- FOR WORK ORDER/PUSH BUTTON CONTRACTS (DO NOT BID)</v>
      </c>
      <c r="F112" s="2" t="str">
        <f>+LEFT(Table13456[[#This Row],[PAY ITEM]],1)</f>
        <v>0</v>
      </c>
      <c r="G112" s="2" t="str">
        <f>IF(Table13456[[#This Row],[first]]="0",SUBSTITUTE(TRIM(MID(B112, 2, 3))," ","0"),SUBSTITUTE(TRIM(MID(B112, 1, 3))," ","0"))</f>
        <v>101</v>
      </c>
      <c r="H112" s="2" t="str">
        <f>IF(Table13456[[#This Row],[first]]="0",SUBSTITUTE(TRIM(MID(B112, 5, 3))," ","0"),SUBSTITUTE(TRIM(MID(B112, 4, 3))," ","0"))</f>
        <v>1</v>
      </c>
      <c r="I112" s="2" t="str">
        <f>IF(Table13456[[#This Row],[first]]="0",SUBSTITUTE(TRIM(MID(B112, 8, 3))," ","0"),SUBSTITUTE(TRIM(MID(B112, 7, 3))," ","0"))</f>
        <v>1</v>
      </c>
      <c r="J112" s="2">
        <v>1</v>
      </c>
      <c r="K112" s="2" t="str">
        <f t="shared" si="3"/>
        <v>101</v>
      </c>
      <c r="L112" s="2" t="str">
        <f t="shared" si="4"/>
        <v>001</v>
      </c>
      <c r="M112" s="2" t="str">
        <f t="shared" si="5"/>
        <v>001</v>
      </c>
    </row>
    <row r="113" spans="2:13" x14ac:dyDescent="0.25">
      <c r="B113" s="4" t="s">
        <v>5384</v>
      </c>
      <c r="C113" s="2" t="s">
        <v>5385</v>
      </c>
      <c r="D113" s="6" t="str">
        <f>+_xlfn.CONCAT(Table13456[[#This Row],[phase1]],Table13456[[#This Row],[phase2]],Table13456[[#This Row],[phase3]],Table13456[[#This Row],[phase4]])</f>
        <v>1101001100</v>
      </c>
      <c r="E113" s="2" t="str">
        <f>+Table13456[[#This Row],[DESCRIPTION]]</f>
        <v>MOBILIZATION- FOR WORK ORDER/PUSH BUTTON CONTRACTS, PROJECT 220881-2-52-01 ETC.</v>
      </c>
      <c r="F113" s="2" t="str">
        <f>+LEFT(Table13456[[#This Row],[PAY ITEM]],1)</f>
        <v>0</v>
      </c>
      <c r="G113" s="2" t="str">
        <f>IF(Table13456[[#This Row],[first]]="0",SUBSTITUTE(TRIM(MID(B113, 2, 3))," ","0"),SUBSTITUTE(TRIM(MID(B113, 1, 3))," ","0"))</f>
        <v>101</v>
      </c>
      <c r="H113" s="2" t="str">
        <f>IF(Table13456[[#This Row],[first]]="0",SUBSTITUTE(TRIM(MID(B113, 5, 3))," ","0"),SUBSTITUTE(TRIM(MID(B113, 4, 3))," ","0"))</f>
        <v>1</v>
      </c>
      <c r="I113" s="2" t="str">
        <f>IF(Table13456[[#This Row],[first]]="0",SUBSTITUTE(TRIM(MID(B113, 8, 3))," ","0"),SUBSTITUTE(TRIM(MID(B113, 7, 3))," ","0"))</f>
        <v>100</v>
      </c>
      <c r="J113" s="2">
        <v>1</v>
      </c>
      <c r="K113" s="2" t="str">
        <f t="shared" si="3"/>
        <v>101</v>
      </c>
      <c r="L113" s="2" t="str">
        <f t="shared" si="4"/>
        <v>001</v>
      </c>
      <c r="M113" s="2" t="str">
        <f t="shared" si="5"/>
        <v>100</v>
      </c>
    </row>
    <row r="114" spans="2:13" x14ac:dyDescent="0.25">
      <c r="B114" s="2" t="s">
        <v>5386</v>
      </c>
      <c r="C114" s="2" t="s">
        <v>5387</v>
      </c>
      <c r="D114" s="6" t="str">
        <f>+_xlfn.CONCAT(Table13456[[#This Row],[phase1]],Table13456[[#This Row],[phase2]],Table13456[[#This Row],[phase3]],Table13456[[#This Row],[phase4]])</f>
        <v>1101001101</v>
      </c>
      <c r="E114" s="2" t="str">
        <f>+Table13456[[#This Row],[DESCRIPTION]]</f>
        <v>MOBILIZATION- FOR PRE-EVENT TASK WORK ORDER: DO NOT BID</v>
      </c>
      <c r="F114" s="2" t="str">
        <f>+LEFT(Table13456[[#This Row],[PAY ITEM]],1)</f>
        <v>0</v>
      </c>
      <c r="G114" s="2" t="str">
        <f>IF(Table13456[[#This Row],[first]]="0",SUBSTITUTE(TRIM(MID(B114, 2, 3))," ","0"),SUBSTITUTE(TRIM(MID(B114, 1, 3))," ","0"))</f>
        <v>101</v>
      </c>
      <c r="H114" s="2" t="str">
        <f>IF(Table13456[[#This Row],[first]]="0",SUBSTITUTE(TRIM(MID(B114, 5, 3))," ","0"),SUBSTITUTE(TRIM(MID(B114, 4, 3))," ","0"))</f>
        <v>1</v>
      </c>
      <c r="I114" s="2" t="str">
        <f>IF(Table13456[[#This Row],[first]]="0",SUBSTITUTE(TRIM(MID(B114, 8, 3))," ","0"),SUBSTITUTE(TRIM(MID(B114, 7, 3))," ","0"))</f>
        <v>101</v>
      </c>
      <c r="J114" s="2">
        <v>1</v>
      </c>
      <c r="K114" s="2" t="str">
        <f t="shared" si="3"/>
        <v>101</v>
      </c>
      <c r="L114" s="2" t="str">
        <f t="shared" si="4"/>
        <v>001</v>
      </c>
      <c r="M114" s="2" t="str">
        <f t="shared" si="5"/>
        <v>101</v>
      </c>
    </row>
    <row r="115" spans="2:13" x14ac:dyDescent="0.25">
      <c r="B115" s="2" t="s">
        <v>0</v>
      </c>
      <c r="C115" s="2" t="s">
        <v>1</v>
      </c>
      <c r="D115" s="6" t="str">
        <f>+_xlfn.CONCAT(Table13456[[#This Row],[phase1]],Table13456[[#This Row],[phase2]],Table13456[[#This Row],[phase3]],Table13456[[#This Row],[phase4]])</f>
        <v>1102001000</v>
      </c>
      <c r="E115" s="2" t="str">
        <f>+Table13456[[#This Row],[DESCRIPTION]]</f>
        <v>MAINTENANCE OF TRAFFIC</v>
      </c>
      <c r="F115" s="2" t="str">
        <f>+LEFT(Table13456[[#This Row],[PAY ITEM]],1)</f>
        <v>0</v>
      </c>
      <c r="G115" s="2" t="str">
        <f>IF(Table13456[[#This Row],[first]]="0",SUBSTITUTE(TRIM(MID(B115, 2, 3))," ","0"),SUBSTITUTE(TRIM(MID(B115, 1, 3))," ","0"))</f>
        <v>102</v>
      </c>
      <c r="H115" s="2" t="str">
        <f>IF(Table13456[[#This Row],[first]]="0",SUBSTITUTE(TRIM(MID(B115, 5, 3))," ","0"),SUBSTITUTE(TRIM(MID(B115, 4, 3))," ","0"))</f>
        <v>1</v>
      </c>
      <c r="I115" s="2" t="str">
        <f>IF(Table13456[[#This Row],[first]]="0",SUBSTITUTE(TRIM(MID(B115, 8, 3))," ","0"),SUBSTITUTE(TRIM(MID(B115, 7, 3))," ","0"))</f>
        <v/>
      </c>
      <c r="J115" s="2">
        <v>1</v>
      </c>
      <c r="K115" s="2" t="str">
        <f t="shared" si="3"/>
        <v>102</v>
      </c>
      <c r="L115" s="2" t="str">
        <f t="shared" si="4"/>
        <v>001</v>
      </c>
      <c r="M115" s="2" t="str">
        <f t="shared" si="5"/>
        <v>000</v>
      </c>
    </row>
    <row r="116" spans="2:13" x14ac:dyDescent="0.25">
      <c r="B116" s="4" t="s">
        <v>5388</v>
      </c>
      <c r="C116" s="2" t="s">
        <v>5389</v>
      </c>
      <c r="D116" s="6" t="str">
        <f>+_xlfn.CONCAT(Table13456[[#This Row],[phase1]],Table13456[[#This Row],[phase2]],Table13456[[#This Row],[phase3]],Table13456[[#This Row],[phase4]])</f>
        <v>1102001100</v>
      </c>
      <c r="E116" s="2" t="str">
        <f>+Table13456[[#This Row],[DESCRIPTION]]</f>
        <v>MAINTENANCE OF TRAFFIC, WORK ORDER/PUSH BUTTON CONTRACT, PROJECT 220881-2-52-01 ETC.</v>
      </c>
      <c r="F116" s="2" t="str">
        <f>+LEFT(Table13456[[#This Row],[PAY ITEM]],1)</f>
        <v>0</v>
      </c>
      <c r="G116" s="2" t="str">
        <f>IF(Table13456[[#This Row],[first]]="0",SUBSTITUTE(TRIM(MID(B116, 2, 3))," ","0"),SUBSTITUTE(TRIM(MID(B116, 1, 3))," ","0"))</f>
        <v>102</v>
      </c>
      <c r="H116" s="2" t="str">
        <f>IF(Table13456[[#This Row],[first]]="0",SUBSTITUTE(TRIM(MID(B116, 5, 3))," ","0"),SUBSTITUTE(TRIM(MID(B116, 4, 3))," ","0"))</f>
        <v>1</v>
      </c>
      <c r="I116" s="2" t="str">
        <f>IF(Table13456[[#This Row],[first]]="0",SUBSTITUTE(TRIM(MID(B116, 8, 3))," ","0"),SUBSTITUTE(TRIM(MID(B116, 7, 3))," ","0"))</f>
        <v>100</v>
      </c>
      <c r="J116" s="2">
        <v>1</v>
      </c>
      <c r="K116" s="2" t="str">
        <f t="shared" si="3"/>
        <v>102</v>
      </c>
      <c r="L116" s="2" t="str">
        <f t="shared" si="4"/>
        <v>001</v>
      </c>
      <c r="M116" s="2" t="str">
        <f t="shared" si="5"/>
        <v>100</v>
      </c>
    </row>
    <row r="117" spans="2:13" x14ac:dyDescent="0.25">
      <c r="B117" s="4" t="s">
        <v>5390</v>
      </c>
      <c r="C117" s="2" t="s">
        <v>5391</v>
      </c>
      <c r="D117" s="6" t="str">
        <f>+_xlfn.CONCAT(Table13456[[#This Row],[phase1]],Table13456[[#This Row],[phase2]],Table13456[[#This Row],[phase3]],Table13456[[#This Row],[phase4]])</f>
        <v>1102002000</v>
      </c>
      <c r="E117" s="2" t="str">
        <f>+Table13456[[#This Row],[DESCRIPTION]]</f>
        <v>SPECIAL DETOUR</v>
      </c>
      <c r="F117" s="2" t="str">
        <f>+LEFT(Table13456[[#This Row],[PAY ITEM]],1)</f>
        <v>0</v>
      </c>
      <c r="G117" s="2" t="str">
        <f>IF(Table13456[[#This Row],[first]]="0",SUBSTITUTE(TRIM(MID(B117, 2, 3))," ","0"),SUBSTITUTE(TRIM(MID(B117, 1, 3))," ","0"))</f>
        <v>102</v>
      </c>
      <c r="H117" s="2" t="str">
        <f>IF(Table13456[[#This Row],[first]]="0",SUBSTITUTE(TRIM(MID(B117, 5, 3))," ","0"),SUBSTITUTE(TRIM(MID(B117, 4, 3))," ","0"))</f>
        <v>2</v>
      </c>
      <c r="I117" s="2" t="str">
        <f>IF(Table13456[[#This Row],[first]]="0",SUBSTITUTE(TRIM(MID(B117, 8, 3))," ","0"),SUBSTITUTE(TRIM(MID(B117, 7, 3))," ","0"))</f>
        <v/>
      </c>
      <c r="J117" s="2">
        <v>1</v>
      </c>
      <c r="K117" s="2" t="str">
        <f t="shared" si="3"/>
        <v>102</v>
      </c>
      <c r="L117" s="2" t="str">
        <f t="shared" si="4"/>
        <v>002</v>
      </c>
      <c r="M117" s="2" t="str">
        <f t="shared" si="5"/>
        <v>000</v>
      </c>
    </row>
    <row r="118" spans="2:13" x14ac:dyDescent="0.25">
      <c r="B118" s="4" t="s">
        <v>5392</v>
      </c>
      <c r="C118" s="2" t="s">
        <v>4406</v>
      </c>
      <c r="D118" s="6" t="str">
        <f>+_xlfn.CONCAT(Table13456[[#This Row],[phase1]],Table13456[[#This Row],[phase2]],Table13456[[#This Row],[phase3]],Table13456[[#This Row],[phase4]])</f>
        <v>1102002001</v>
      </c>
      <c r="E118" s="2" t="str">
        <f>+Table13456[[#This Row],[DESCRIPTION]]</f>
        <v>SPECIAL DETOUR 1</v>
      </c>
      <c r="F118" s="2" t="str">
        <f>+LEFT(Table13456[[#This Row],[PAY ITEM]],1)</f>
        <v>0</v>
      </c>
      <c r="G118" s="2" t="str">
        <f>IF(Table13456[[#This Row],[first]]="0",SUBSTITUTE(TRIM(MID(B118, 2, 3))," ","0"),SUBSTITUTE(TRIM(MID(B118, 1, 3))," ","0"))</f>
        <v>102</v>
      </c>
      <c r="H118" s="2" t="str">
        <f>IF(Table13456[[#This Row],[first]]="0",SUBSTITUTE(TRIM(MID(B118, 5, 3))," ","0"),SUBSTITUTE(TRIM(MID(B118, 4, 3))," ","0"))</f>
        <v>2</v>
      </c>
      <c r="I118" s="2" t="str">
        <f>IF(Table13456[[#This Row],[first]]="0",SUBSTITUTE(TRIM(MID(B118, 8, 3))," ","0"),SUBSTITUTE(TRIM(MID(B118, 7, 3))," ","0"))</f>
        <v>1</v>
      </c>
      <c r="J118" s="2">
        <v>1</v>
      </c>
      <c r="K118" s="2" t="str">
        <f t="shared" si="3"/>
        <v>102</v>
      </c>
      <c r="L118" s="2" t="str">
        <f t="shared" si="4"/>
        <v>002</v>
      </c>
      <c r="M118" s="2" t="str">
        <f t="shared" si="5"/>
        <v>001</v>
      </c>
    </row>
    <row r="119" spans="2:13" x14ac:dyDescent="0.25">
      <c r="B119" s="4" t="s">
        <v>5393</v>
      </c>
      <c r="C119" s="2" t="s">
        <v>4407</v>
      </c>
      <c r="D119" s="6" t="str">
        <f>+_xlfn.CONCAT(Table13456[[#This Row],[phase1]],Table13456[[#This Row],[phase2]],Table13456[[#This Row],[phase3]],Table13456[[#This Row],[phase4]])</f>
        <v>1102002002</v>
      </c>
      <c r="E119" s="2" t="str">
        <f>+Table13456[[#This Row],[DESCRIPTION]]</f>
        <v>SPECIAL DETOUR 2</v>
      </c>
      <c r="F119" s="2" t="str">
        <f>+LEFT(Table13456[[#This Row],[PAY ITEM]],1)</f>
        <v>0</v>
      </c>
      <c r="G119" s="2" t="str">
        <f>IF(Table13456[[#This Row],[first]]="0",SUBSTITUTE(TRIM(MID(B119, 2, 3))," ","0"),SUBSTITUTE(TRIM(MID(B119, 1, 3))," ","0"))</f>
        <v>102</v>
      </c>
      <c r="H119" s="2" t="str">
        <f>IF(Table13456[[#This Row],[first]]="0",SUBSTITUTE(TRIM(MID(B119, 5, 3))," ","0"),SUBSTITUTE(TRIM(MID(B119, 4, 3))," ","0"))</f>
        <v>2</v>
      </c>
      <c r="I119" s="2" t="str">
        <f>IF(Table13456[[#This Row],[first]]="0",SUBSTITUTE(TRIM(MID(B119, 8, 3))," ","0"),SUBSTITUTE(TRIM(MID(B119, 7, 3))," ","0"))</f>
        <v>2</v>
      </c>
      <c r="J119" s="2">
        <v>1</v>
      </c>
      <c r="K119" s="2" t="str">
        <f t="shared" si="3"/>
        <v>102</v>
      </c>
      <c r="L119" s="2" t="str">
        <f t="shared" si="4"/>
        <v>002</v>
      </c>
      <c r="M119" s="2" t="str">
        <f t="shared" si="5"/>
        <v>002</v>
      </c>
    </row>
    <row r="120" spans="2:13" x14ac:dyDescent="0.25">
      <c r="B120" s="2" t="s">
        <v>5394</v>
      </c>
      <c r="C120" s="2" t="s">
        <v>4408</v>
      </c>
      <c r="D120" s="6" t="str">
        <f>+_xlfn.CONCAT(Table13456[[#This Row],[phase1]],Table13456[[#This Row],[phase2]],Table13456[[#This Row],[phase3]],Table13456[[#This Row],[phase4]])</f>
        <v>1102002003</v>
      </c>
      <c r="E120" s="2" t="str">
        <f>+Table13456[[#This Row],[DESCRIPTION]]</f>
        <v>SPECIAL DETOUR 3</v>
      </c>
      <c r="F120" s="2" t="str">
        <f>+LEFT(Table13456[[#This Row],[PAY ITEM]],1)</f>
        <v>0</v>
      </c>
      <c r="G120" s="2" t="str">
        <f>IF(Table13456[[#This Row],[first]]="0",SUBSTITUTE(TRIM(MID(B120, 2, 3))," ","0"),SUBSTITUTE(TRIM(MID(B120, 1, 3))," ","0"))</f>
        <v>102</v>
      </c>
      <c r="H120" s="2" t="str">
        <f>IF(Table13456[[#This Row],[first]]="0",SUBSTITUTE(TRIM(MID(B120, 5, 3))," ","0"),SUBSTITUTE(TRIM(MID(B120, 4, 3))," ","0"))</f>
        <v>2</v>
      </c>
      <c r="I120" s="2" t="str">
        <f>IF(Table13456[[#This Row],[first]]="0",SUBSTITUTE(TRIM(MID(B120, 8, 3))," ","0"),SUBSTITUTE(TRIM(MID(B120, 7, 3))," ","0"))</f>
        <v>3</v>
      </c>
      <c r="J120" s="2">
        <v>1</v>
      </c>
      <c r="K120" s="2" t="str">
        <f t="shared" si="3"/>
        <v>102</v>
      </c>
      <c r="L120" s="2" t="str">
        <f t="shared" si="4"/>
        <v>002</v>
      </c>
      <c r="M120" s="2" t="str">
        <f t="shared" si="5"/>
        <v>003</v>
      </c>
    </row>
    <row r="121" spans="2:13" x14ac:dyDescent="0.25">
      <c r="B121" s="2" t="s">
        <v>5395</v>
      </c>
      <c r="C121" s="2" t="s">
        <v>4409</v>
      </c>
      <c r="D121" s="6" t="str">
        <f>+_xlfn.CONCAT(Table13456[[#This Row],[phase1]],Table13456[[#This Row],[phase2]],Table13456[[#This Row],[phase3]],Table13456[[#This Row],[phase4]])</f>
        <v>1102002004</v>
      </c>
      <c r="E121" s="2" t="str">
        <f>+Table13456[[#This Row],[DESCRIPTION]]</f>
        <v>SPECIAL DETOUR 4</v>
      </c>
      <c r="F121" s="2" t="str">
        <f>+LEFT(Table13456[[#This Row],[PAY ITEM]],1)</f>
        <v>0</v>
      </c>
      <c r="G121" s="2" t="str">
        <f>IF(Table13456[[#This Row],[first]]="0",SUBSTITUTE(TRIM(MID(B121, 2, 3))," ","0"),SUBSTITUTE(TRIM(MID(B121, 1, 3))," ","0"))</f>
        <v>102</v>
      </c>
      <c r="H121" s="2" t="str">
        <f>IF(Table13456[[#This Row],[first]]="0",SUBSTITUTE(TRIM(MID(B121, 5, 3))," ","0"),SUBSTITUTE(TRIM(MID(B121, 4, 3))," ","0"))</f>
        <v>2</v>
      </c>
      <c r="I121" s="2" t="str">
        <f>IF(Table13456[[#This Row],[first]]="0",SUBSTITUTE(TRIM(MID(B121, 8, 3))," ","0"),SUBSTITUTE(TRIM(MID(B121, 7, 3))," ","0"))</f>
        <v>4</v>
      </c>
      <c r="J121" s="2">
        <v>1</v>
      </c>
      <c r="K121" s="2" t="str">
        <f t="shared" si="3"/>
        <v>102</v>
      </c>
      <c r="L121" s="2" t="str">
        <f t="shared" si="4"/>
        <v>002</v>
      </c>
      <c r="M121" s="2" t="str">
        <f t="shared" si="5"/>
        <v>004</v>
      </c>
    </row>
    <row r="122" spans="2:13" x14ac:dyDescent="0.25">
      <c r="B122" s="2" t="s">
        <v>5396</v>
      </c>
      <c r="C122" s="2" t="s">
        <v>4410</v>
      </c>
      <c r="D122" s="6" t="str">
        <f>+_xlfn.CONCAT(Table13456[[#This Row],[phase1]],Table13456[[#This Row],[phase2]],Table13456[[#This Row],[phase3]],Table13456[[#This Row],[phase4]])</f>
        <v>1102002005</v>
      </c>
      <c r="E122" s="2" t="str">
        <f>+Table13456[[#This Row],[DESCRIPTION]]</f>
        <v>SPECIAL DETOUR 5</v>
      </c>
      <c r="F122" s="2" t="str">
        <f>+LEFT(Table13456[[#This Row],[PAY ITEM]],1)</f>
        <v>0</v>
      </c>
      <c r="G122" s="2" t="str">
        <f>IF(Table13456[[#This Row],[first]]="0",SUBSTITUTE(TRIM(MID(B122, 2, 3))," ","0"),SUBSTITUTE(TRIM(MID(B122, 1, 3))," ","0"))</f>
        <v>102</v>
      </c>
      <c r="H122" s="2" t="str">
        <f>IF(Table13456[[#This Row],[first]]="0",SUBSTITUTE(TRIM(MID(B122, 5, 3))," ","0"),SUBSTITUTE(TRIM(MID(B122, 4, 3))," ","0"))</f>
        <v>2</v>
      </c>
      <c r="I122" s="2" t="str">
        <f>IF(Table13456[[#This Row],[first]]="0",SUBSTITUTE(TRIM(MID(B122, 8, 3))," ","0"),SUBSTITUTE(TRIM(MID(B122, 7, 3))," ","0"))</f>
        <v>5</v>
      </c>
      <c r="J122" s="2">
        <v>1</v>
      </c>
      <c r="K122" s="2" t="str">
        <f t="shared" si="3"/>
        <v>102</v>
      </c>
      <c r="L122" s="2" t="str">
        <f t="shared" si="4"/>
        <v>002</v>
      </c>
      <c r="M122" s="2" t="str">
        <f t="shared" si="5"/>
        <v>005</v>
      </c>
    </row>
    <row r="123" spans="2:13" x14ac:dyDescent="0.25">
      <c r="B123" s="2" t="s">
        <v>5397</v>
      </c>
      <c r="C123" s="2" t="s">
        <v>4411</v>
      </c>
      <c r="D123" s="6" t="str">
        <f>+_xlfn.CONCAT(Table13456[[#This Row],[phase1]],Table13456[[#This Row],[phase2]],Table13456[[#This Row],[phase3]],Table13456[[#This Row],[phase4]])</f>
        <v>1102002006</v>
      </c>
      <c r="E123" s="2" t="str">
        <f>+Table13456[[#This Row],[DESCRIPTION]]</f>
        <v>SPECIAL DETOUR 6</v>
      </c>
      <c r="F123" s="2" t="str">
        <f>+LEFT(Table13456[[#This Row],[PAY ITEM]],1)</f>
        <v>0</v>
      </c>
      <c r="G123" s="2" t="str">
        <f>IF(Table13456[[#This Row],[first]]="0",SUBSTITUTE(TRIM(MID(B123, 2, 3))," ","0"),SUBSTITUTE(TRIM(MID(B123, 1, 3))," ","0"))</f>
        <v>102</v>
      </c>
      <c r="H123" s="2" t="str">
        <f>IF(Table13456[[#This Row],[first]]="0",SUBSTITUTE(TRIM(MID(B123, 5, 3))," ","0"),SUBSTITUTE(TRIM(MID(B123, 4, 3))," ","0"))</f>
        <v>2</v>
      </c>
      <c r="I123" s="2" t="str">
        <f>IF(Table13456[[#This Row],[first]]="0",SUBSTITUTE(TRIM(MID(B123, 8, 3))," ","0"),SUBSTITUTE(TRIM(MID(B123, 7, 3))," ","0"))</f>
        <v>6</v>
      </c>
      <c r="J123" s="2">
        <v>1</v>
      </c>
      <c r="K123" s="2" t="str">
        <f t="shared" si="3"/>
        <v>102</v>
      </c>
      <c r="L123" s="2" t="str">
        <f t="shared" si="4"/>
        <v>002</v>
      </c>
      <c r="M123" s="2" t="str">
        <f t="shared" si="5"/>
        <v>006</v>
      </c>
    </row>
    <row r="124" spans="2:13" x14ac:dyDescent="0.25">
      <c r="B124" s="2" t="s">
        <v>5398</v>
      </c>
      <c r="C124" s="2" t="s">
        <v>4412</v>
      </c>
      <c r="D124" s="6" t="str">
        <f>+_xlfn.CONCAT(Table13456[[#This Row],[phase1]],Table13456[[#This Row],[phase2]],Table13456[[#This Row],[phase3]],Table13456[[#This Row],[phase4]])</f>
        <v>1102002007</v>
      </c>
      <c r="E124" s="2" t="str">
        <f>+Table13456[[#This Row],[DESCRIPTION]]</f>
        <v>SPECIAL DETOUR 7</v>
      </c>
      <c r="F124" s="2" t="str">
        <f>+LEFT(Table13456[[#This Row],[PAY ITEM]],1)</f>
        <v>0</v>
      </c>
      <c r="G124" s="2" t="str">
        <f>IF(Table13456[[#This Row],[first]]="0",SUBSTITUTE(TRIM(MID(B124, 2, 3))," ","0"),SUBSTITUTE(TRIM(MID(B124, 1, 3))," ","0"))</f>
        <v>102</v>
      </c>
      <c r="H124" s="2" t="str">
        <f>IF(Table13456[[#This Row],[first]]="0",SUBSTITUTE(TRIM(MID(B124, 5, 3))," ","0"),SUBSTITUTE(TRIM(MID(B124, 4, 3))," ","0"))</f>
        <v>2</v>
      </c>
      <c r="I124" s="2" t="str">
        <f>IF(Table13456[[#This Row],[first]]="0",SUBSTITUTE(TRIM(MID(B124, 8, 3))," ","0"),SUBSTITUTE(TRIM(MID(B124, 7, 3))," ","0"))</f>
        <v>7</v>
      </c>
      <c r="J124" s="2">
        <v>1</v>
      </c>
      <c r="K124" s="2" t="str">
        <f t="shared" si="3"/>
        <v>102</v>
      </c>
      <c r="L124" s="2" t="str">
        <f t="shared" si="4"/>
        <v>002</v>
      </c>
      <c r="M124" s="2" t="str">
        <f t="shared" si="5"/>
        <v>007</v>
      </c>
    </row>
    <row r="125" spans="2:13" x14ac:dyDescent="0.25">
      <c r="B125" s="2" t="s">
        <v>5399</v>
      </c>
      <c r="C125" s="2" t="s">
        <v>4413</v>
      </c>
      <c r="D125" s="6" t="str">
        <f>+_xlfn.CONCAT(Table13456[[#This Row],[phase1]],Table13456[[#This Row],[phase2]],Table13456[[#This Row],[phase3]],Table13456[[#This Row],[phase4]])</f>
        <v>1102002008</v>
      </c>
      <c r="E125" s="2" t="str">
        <f>+Table13456[[#This Row],[DESCRIPTION]]</f>
        <v>SPECIAL DETOUR 8</v>
      </c>
      <c r="F125" s="2" t="str">
        <f>+LEFT(Table13456[[#This Row],[PAY ITEM]],1)</f>
        <v>0</v>
      </c>
      <c r="G125" s="2" t="str">
        <f>IF(Table13456[[#This Row],[first]]="0",SUBSTITUTE(TRIM(MID(B125, 2, 3))," ","0"),SUBSTITUTE(TRIM(MID(B125, 1, 3))," ","0"))</f>
        <v>102</v>
      </c>
      <c r="H125" s="2" t="str">
        <f>IF(Table13456[[#This Row],[first]]="0",SUBSTITUTE(TRIM(MID(B125, 5, 3))," ","0"),SUBSTITUTE(TRIM(MID(B125, 4, 3))," ","0"))</f>
        <v>2</v>
      </c>
      <c r="I125" s="2" t="str">
        <f>IF(Table13456[[#This Row],[first]]="0",SUBSTITUTE(TRIM(MID(B125, 8, 3))," ","0"),SUBSTITUTE(TRIM(MID(B125, 7, 3))," ","0"))</f>
        <v>8</v>
      </c>
      <c r="J125" s="2">
        <v>1</v>
      </c>
      <c r="K125" s="2" t="str">
        <f t="shared" si="3"/>
        <v>102</v>
      </c>
      <c r="L125" s="2" t="str">
        <f t="shared" si="4"/>
        <v>002</v>
      </c>
      <c r="M125" s="2" t="str">
        <f t="shared" si="5"/>
        <v>008</v>
      </c>
    </row>
    <row r="126" spans="2:13" x14ac:dyDescent="0.25">
      <c r="B126" s="2" t="s">
        <v>5400</v>
      </c>
      <c r="C126" s="2" t="s">
        <v>4414</v>
      </c>
      <c r="D126" s="6" t="str">
        <f>+_xlfn.CONCAT(Table13456[[#This Row],[phase1]],Table13456[[#This Row],[phase2]],Table13456[[#This Row],[phase3]],Table13456[[#This Row],[phase4]])</f>
        <v>1102002009</v>
      </c>
      <c r="E126" s="2" t="str">
        <f>+Table13456[[#This Row],[DESCRIPTION]]</f>
        <v>SPECIAL DETOUR 9</v>
      </c>
      <c r="F126" s="2" t="str">
        <f>+LEFT(Table13456[[#This Row],[PAY ITEM]],1)</f>
        <v>0</v>
      </c>
      <c r="G126" s="2" t="str">
        <f>IF(Table13456[[#This Row],[first]]="0",SUBSTITUTE(TRIM(MID(B126, 2, 3))," ","0"),SUBSTITUTE(TRIM(MID(B126, 1, 3))," ","0"))</f>
        <v>102</v>
      </c>
      <c r="H126" s="2" t="str">
        <f>IF(Table13456[[#This Row],[first]]="0",SUBSTITUTE(TRIM(MID(B126, 5, 3))," ","0"),SUBSTITUTE(TRIM(MID(B126, 4, 3))," ","0"))</f>
        <v>2</v>
      </c>
      <c r="I126" s="2" t="str">
        <f>IF(Table13456[[#This Row],[first]]="0",SUBSTITUTE(TRIM(MID(B126, 8, 3))," ","0"),SUBSTITUTE(TRIM(MID(B126, 7, 3))," ","0"))</f>
        <v>9</v>
      </c>
      <c r="J126" s="2">
        <v>1</v>
      </c>
      <c r="K126" s="2" t="str">
        <f t="shared" si="3"/>
        <v>102</v>
      </c>
      <c r="L126" s="2" t="str">
        <f t="shared" si="4"/>
        <v>002</v>
      </c>
      <c r="M126" s="2" t="str">
        <f t="shared" si="5"/>
        <v>009</v>
      </c>
    </row>
    <row r="127" spans="2:13" x14ac:dyDescent="0.25">
      <c r="B127" s="2" t="s">
        <v>5401</v>
      </c>
      <c r="C127" s="2" t="s">
        <v>4415</v>
      </c>
      <c r="D127" s="6" t="str">
        <f>+_xlfn.CONCAT(Table13456[[#This Row],[phase1]],Table13456[[#This Row],[phase2]],Table13456[[#This Row],[phase3]],Table13456[[#This Row],[phase4]])</f>
        <v>1102002010</v>
      </c>
      <c r="E127" s="2" t="str">
        <f>+Table13456[[#This Row],[DESCRIPTION]]</f>
        <v>SPECIAL DETOUR 10</v>
      </c>
      <c r="F127" s="2" t="str">
        <f>+LEFT(Table13456[[#This Row],[PAY ITEM]],1)</f>
        <v>0</v>
      </c>
      <c r="G127" s="2" t="str">
        <f>IF(Table13456[[#This Row],[first]]="0",SUBSTITUTE(TRIM(MID(B127, 2, 3))," ","0"),SUBSTITUTE(TRIM(MID(B127, 1, 3))," ","0"))</f>
        <v>102</v>
      </c>
      <c r="H127" s="2" t="str">
        <f>IF(Table13456[[#This Row],[first]]="0",SUBSTITUTE(TRIM(MID(B127, 5, 3))," ","0"),SUBSTITUTE(TRIM(MID(B127, 4, 3))," ","0"))</f>
        <v>2</v>
      </c>
      <c r="I127" s="2" t="str">
        <f>IF(Table13456[[#This Row],[first]]="0",SUBSTITUTE(TRIM(MID(B127, 8, 3))," ","0"),SUBSTITUTE(TRIM(MID(B127, 7, 3))," ","0"))</f>
        <v>10</v>
      </c>
      <c r="J127" s="2">
        <v>1</v>
      </c>
      <c r="K127" s="2" t="str">
        <f t="shared" si="3"/>
        <v>102</v>
      </c>
      <c r="L127" s="2" t="str">
        <f t="shared" si="4"/>
        <v>002</v>
      </c>
      <c r="M127" s="2" t="str">
        <f t="shared" si="5"/>
        <v>010</v>
      </c>
    </row>
    <row r="128" spans="2:13" x14ac:dyDescent="0.25">
      <c r="B128" s="2" t="s">
        <v>5402</v>
      </c>
      <c r="C128" s="2" t="s">
        <v>4843</v>
      </c>
      <c r="D128" s="6" t="str">
        <f>+_xlfn.CONCAT(Table13456[[#This Row],[phase1]],Table13456[[#This Row],[phase2]],Table13456[[#This Row],[phase3]],Table13456[[#This Row],[phase4]])</f>
        <v>1102002011</v>
      </c>
      <c r="E128" s="2" t="str">
        <f>+Table13456[[#This Row],[DESCRIPTION]]</f>
        <v>SPECIAL DETOUR 11</v>
      </c>
      <c r="F128" s="2" t="str">
        <f>+LEFT(Table13456[[#This Row],[PAY ITEM]],1)</f>
        <v>0</v>
      </c>
      <c r="G128" s="2" t="str">
        <f>IF(Table13456[[#This Row],[first]]="0",SUBSTITUTE(TRIM(MID(B128, 2, 3))," ","0"),SUBSTITUTE(TRIM(MID(B128, 1, 3))," ","0"))</f>
        <v>102</v>
      </c>
      <c r="H128" s="2" t="str">
        <f>IF(Table13456[[#This Row],[first]]="0",SUBSTITUTE(TRIM(MID(B128, 5, 3))," ","0"),SUBSTITUTE(TRIM(MID(B128, 4, 3))," ","0"))</f>
        <v>2</v>
      </c>
      <c r="I128" s="2" t="str">
        <f>IF(Table13456[[#This Row],[first]]="0",SUBSTITUTE(TRIM(MID(B128, 8, 3))," ","0"),SUBSTITUTE(TRIM(MID(B128, 7, 3))," ","0"))</f>
        <v>11</v>
      </c>
      <c r="J128" s="2">
        <v>1</v>
      </c>
      <c r="K128" s="2" t="str">
        <f t="shared" si="3"/>
        <v>102</v>
      </c>
      <c r="L128" s="2" t="str">
        <f t="shared" si="4"/>
        <v>002</v>
      </c>
      <c r="M128" s="2" t="str">
        <f t="shared" si="5"/>
        <v>011</v>
      </c>
    </row>
    <row r="129" spans="2:13" x14ac:dyDescent="0.25">
      <c r="B129" s="4" t="s">
        <v>5403</v>
      </c>
      <c r="C129" s="2" t="s">
        <v>4844</v>
      </c>
      <c r="D129" s="6" t="str">
        <f>+_xlfn.CONCAT(Table13456[[#This Row],[phase1]],Table13456[[#This Row],[phase2]],Table13456[[#This Row],[phase3]],Table13456[[#This Row],[phase4]])</f>
        <v>1102002012</v>
      </c>
      <c r="E129" s="2" t="str">
        <f>+Table13456[[#This Row],[DESCRIPTION]]</f>
        <v>SPECIAL DETOUR 12</v>
      </c>
      <c r="F129" s="2" t="str">
        <f>+LEFT(Table13456[[#This Row],[PAY ITEM]],1)</f>
        <v>0</v>
      </c>
      <c r="G129" s="2" t="str">
        <f>IF(Table13456[[#This Row],[first]]="0",SUBSTITUTE(TRIM(MID(B129, 2, 3))," ","0"),SUBSTITUTE(TRIM(MID(B129, 1, 3))," ","0"))</f>
        <v>102</v>
      </c>
      <c r="H129" s="2" t="str">
        <f>IF(Table13456[[#This Row],[first]]="0",SUBSTITUTE(TRIM(MID(B129, 5, 3))," ","0"),SUBSTITUTE(TRIM(MID(B129, 4, 3))," ","0"))</f>
        <v>2</v>
      </c>
      <c r="I129" s="2" t="str">
        <f>IF(Table13456[[#This Row],[first]]="0",SUBSTITUTE(TRIM(MID(B129, 8, 3))," ","0"),SUBSTITUTE(TRIM(MID(B129, 7, 3))," ","0"))</f>
        <v>12</v>
      </c>
      <c r="J129" s="2">
        <v>1</v>
      </c>
      <c r="K129" s="2" t="str">
        <f t="shared" si="3"/>
        <v>102</v>
      </c>
      <c r="L129" s="2" t="str">
        <f t="shared" si="4"/>
        <v>002</v>
      </c>
      <c r="M129" s="2" t="str">
        <f t="shared" si="5"/>
        <v>012</v>
      </c>
    </row>
    <row r="130" spans="2:13" x14ac:dyDescent="0.25">
      <c r="B130" s="2" t="s">
        <v>5404</v>
      </c>
      <c r="C130" s="2" t="s">
        <v>4845</v>
      </c>
      <c r="D130" s="6" t="str">
        <f>+_xlfn.CONCAT(Table13456[[#This Row],[phase1]],Table13456[[#This Row],[phase2]],Table13456[[#This Row],[phase3]],Table13456[[#This Row],[phase4]])</f>
        <v>1102002013</v>
      </c>
      <c r="E130" s="2" t="str">
        <f>+Table13456[[#This Row],[DESCRIPTION]]</f>
        <v>SPECIAL DETOUR 13</v>
      </c>
      <c r="F130" s="2" t="str">
        <f>+LEFT(Table13456[[#This Row],[PAY ITEM]],1)</f>
        <v>0</v>
      </c>
      <c r="G130" s="2" t="str">
        <f>IF(Table13456[[#This Row],[first]]="0",SUBSTITUTE(TRIM(MID(B130, 2, 3))," ","0"),SUBSTITUTE(TRIM(MID(B130, 1, 3))," ","0"))</f>
        <v>102</v>
      </c>
      <c r="H130" s="2" t="str">
        <f>IF(Table13456[[#This Row],[first]]="0",SUBSTITUTE(TRIM(MID(B130, 5, 3))," ","0"),SUBSTITUTE(TRIM(MID(B130, 4, 3))," ","0"))</f>
        <v>2</v>
      </c>
      <c r="I130" s="2" t="str">
        <f>IF(Table13456[[#This Row],[first]]="0",SUBSTITUTE(TRIM(MID(B130, 8, 3))," ","0"),SUBSTITUTE(TRIM(MID(B130, 7, 3))," ","0"))</f>
        <v>13</v>
      </c>
      <c r="J130" s="2">
        <v>1</v>
      </c>
      <c r="K130" s="2" t="str">
        <f t="shared" si="3"/>
        <v>102</v>
      </c>
      <c r="L130" s="2" t="str">
        <f t="shared" si="4"/>
        <v>002</v>
      </c>
      <c r="M130" s="2" t="str">
        <f t="shared" si="5"/>
        <v>013</v>
      </c>
    </row>
    <row r="131" spans="2:13" x14ac:dyDescent="0.25">
      <c r="B131" s="4" t="s">
        <v>5405</v>
      </c>
      <c r="C131" s="2" t="s">
        <v>4846</v>
      </c>
      <c r="D131" s="6" t="str">
        <f>+_xlfn.CONCAT(Table13456[[#This Row],[phase1]],Table13456[[#This Row],[phase2]],Table13456[[#This Row],[phase3]],Table13456[[#This Row],[phase4]])</f>
        <v>1102002014</v>
      </c>
      <c r="E131" s="2" t="str">
        <f>+Table13456[[#This Row],[DESCRIPTION]]</f>
        <v>SPECIAL DETOUR 14</v>
      </c>
      <c r="F131" s="2" t="str">
        <f>+LEFT(Table13456[[#This Row],[PAY ITEM]],1)</f>
        <v>0</v>
      </c>
      <c r="G131" s="2" t="str">
        <f>IF(Table13456[[#This Row],[first]]="0",SUBSTITUTE(TRIM(MID(B131, 2, 3))," ","0"),SUBSTITUTE(TRIM(MID(B131, 1, 3))," ","0"))</f>
        <v>102</v>
      </c>
      <c r="H131" s="2" t="str">
        <f>IF(Table13456[[#This Row],[first]]="0",SUBSTITUTE(TRIM(MID(B131, 5, 3))," ","0"),SUBSTITUTE(TRIM(MID(B131, 4, 3))," ","0"))</f>
        <v>2</v>
      </c>
      <c r="I131" s="2" t="str">
        <f>IF(Table13456[[#This Row],[first]]="0",SUBSTITUTE(TRIM(MID(B131, 8, 3))," ","0"),SUBSTITUTE(TRIM(MID(B131, 7, 3))," ","0"))</f>
        <v>14</v>
      </c>
      <c r="J131" s="2">
        <v>1</v>
      </c>
      <c r="K131" s="2" t="str">
        <f t="shared" ref="K131:K194" si="6">IF(LEN(G131) = 3, G131, TEXT(IF(LEN(G131) = 2, "0" &amp; G131, "00" &amp; G131), "000"))</f>
        <v>102</v>
      </c>
      <c r="L131" s="2" t="str">
        <f t="shared" ref="L131:L194" si="7">IF(LEN(H131) = 3, H131, TEXT(IF(LEN(H131) = 2, "0" &amp; H131, "00" &amp; H131), "000"))</f>
        <v>002</v>
      </c>
      <c r="M131" s="2" t="str">
        <f t="shared" ref="M131:M194" si="8">IF(LEN(I131) = 3, I131, TEXT(IF(LEN(I131) = 2, "0" &amp; I131, "00" &amp; I131), "000"))</f>
        <v>014</v>
      </c>
    </row>
    <row r="132" spans="2:13" x14ac:dyDescent="0.25">
      <c r="B132" s="2" t="s">
        <v>5406</v>
      </c>
      <c r="C132" s="2" t="s">
        <v>4847</v>
      </c>
      <c r="D132" s="6" t="str">
        <f>+_xlfn.CONCAT(Table13456[[#This Row],[phase1]],Table13456[[#This Row],[phase2]],Table13456[[#This Row],[phase3]],Table13456[[#This Row],[phase4]])</f>
        <v>1102002015</v>
      </c>
      <c r="E132" s="2" t="str">
        <f>+Table13456[[#This Row],[DESCRIPTION]]</f>
        <v>SPECIAL DETOUR 15</v>
      </c>
      <c r="F132" s="2" t="str">
        <f>+LEFT(Table13456[[#This Row],[PAY ITEM]],1)</f>
        <v>0</v>
      </c>
      <c r="G132" s="2" t="str">
        <f>IF(Table13456[[#This Row],[first]]="0",SUBSTITUTE(TRIM(MID(B132, 2, 3))," ","0"),SUBSTITUTE(TRIM(MID(B132, 1, 3))," ","0"))</f>
        <v>102</v>
      </c>
      <c r="H132" s="2" t="str">
        <f>IF(Table13456[[#This Row],[first]]="0",SUBSTITUTE(TRIM(MID(B132, 5, 3))," ","0"),SUBSTITUTE(TRIM(MID(B132, 4, 3))," ","0"))</f>
        <v>2</v>
      </c>
      <c r="I132" s="2" t="str">
        <f>IF(Table13456[[#This Row],[first]]="0",SUBSTITUTE(TRIM(MID(B132, 8, 3))," ","0"),SUBSTITUTE(TRIM(MID(B132, 7, 3))," ","0"))</f>
        <v>15</v>
      </c>
      <c r="J132" s="2">
        <v>1</v>
      </c>
      <c r="K132" s="2" t="str">
        <f t="shared" si="6"/>
        <v>102</v>
      </c>
      <c r="L132" s="2" t="str">
        <f t="shared" si="7"/>
        <v>002</v>
      </c>
      <c r="M132" s="2" t="str">
        <f t="shared" si="8"/>
        <v>015</v>
      </c>
    </row>
    <row r="133" spans="2:13" x14ac:dyDescent="0.25">
      <c r="B133" s="4" t="s">
        <v>5407</v>
      </c>
      <c r="C133" s="2" t="s">
        <v>5408</v>
      </c>
      <c r="D133" s="6" t="str">
        <f>+_xlfn.CONCAT(Table13456[[#This Row],[phase1]],Table13456[[#This Row],[phase2]],Table13456[[#This Row],[phase3]],Table13456[[#This Row],[phase4]])</f>
        <v>1102002016</v>
      </c>
      <c r="E133" s="2" t="str">
        <f>+Table13456[[#This Row],[DESCRIPTION]]</f>
        <v>SPECIAL DETOUR 16</v>
      </c>
      <c r="F133" s="2" t="str">
        <f>+LEFT(Table13456[[#This Row],[PAY ITEM]],1)</f>
        <v>0</v>
      </c>
      <c r="G133" s="2" t="str">
        <f>IF(Table13456[[#This Row],[first]]="0",SUBSTITUTE(TRIM(MID(B133, 2, 3))," ","0"),SUBSTITUTE(TRIM(MID(B133, 1, 3))," ","0"))</f>
        <v>102</v>
      </c>
      <c r="H133" s="2" t="str">
        <f>IF(Table13456[[#This Row],[first]]="0",SUBSTITUTE(TRIM(MID(B133, 5, 3))," ","0"),SUBSTITUTE(TRIM(MID(B133, 4, 3))," ","0"))</f>
        <v>2</v>
      </c>
      <c r="I133" s="2" t="str">
        <f>IF(Table13456[[#This Row],[first]]="0",SUBSTITUTE(TRIM(MID(B133, 8, 3))," ","0"),SUBSTITUTE(TRIM(MID(B133, 7, 3))," ","0"))</f>
        <v>16</v>
      </c>
      <c r="J133" s="2">
        <v>1</v>
      </c>
      <c r="K133" s="2" t="str">
        <f t="shared" si="6"/>
        <v>102</v>
      </c>
      <c r="L133" s="2" t="str">
        <f t="shared" si="7"/>
        <v>002</v>
      </c>
      <c r="M133" s="2" t="str">
        <f t="shared" si="8"/>
        <v>016</v>
      </c>
    </row>
    <row r="134" spans="2:13" x14ac:dyDescent="0.25">
      <c r="B134" s="4" t="s">
        <v>5409</v>
      </c>
      <c r="C134" s="2" t="s">
        <v>5410</v>
      </c>
      <c r="D134" s="6" t="str">
        <f>+_xlfn.CONCAT(Table13456[[#This Row],[phase1]],Table13456[[#This Row],[phase2]],Table13456[[#This Row],[phase3]],Table13456[[#This Row],[phase4]])</f>
        <v>1102002017</v>
      </c>
      <c r="E134" s="2" t="str">
        <f>+Table13456[[#This Row],[DESCRIPTION]]</f>
        <v>SPECIAL DETOUR 17</v>
      </c>
      <c r="F134" s="2" t="str">
        <f>+LEFT(Table13456[[#This Row],[PAY ITEM]],1)</f>
        <v>0</v>
      </c>
      <c r="G134" s="2" t="str">
        <f>IF(Table13456[[#This Row],[first]]="0",SUBSTITUTE(TRIM(MID(B134, 2, 3))," ","0"),SUBSTITUTE(TRIM(MID(B134, 1, 3))," ","0"))</f>
        <v>102</v>
      </c>
      <c r="H134" s="2" t="str">
        <f>IF(Table13456[[#This Row],[first]]="0",SUBSTITUTE(TRIM(MID(B134, 5, 3))," ","0"),SUBSTITUTE(TRIM(MID(B134, 4, 3))," ","0"))</f>
        <v>2</v>
      </c>
      <c r="I134" s="2" t="str">
        <f>IF(Table13456[[#This Row],[first]]="0",SUBSTITUTE(TRIM(MID(B134, 8, 3))," ","0"),SUBSTITUTE(TRIM(MID(B134, 7, 3))," ","0"))</f>
        <v>17</v>
      </c>
      <c r="J134" s="2">
        <v>1</v>
      </c>
      <c r="K134" s="2" t="str">
        <f t="shared" si="6"/>
        <v>102</v>
      </c>
      <c r="L134" s="2" t="str">
        <f t="shared" si="7"/>
        <v>002</v>
      </c>
      <c r="M134" s="2" t="str">
        <f t="shared" si="8"/>
        <v>017</v>
      </c>
    </row>
    <row r="135" spans="2:13" x14ac:dyDescent="0.25">
      <c r="B135" s="2" t="s">
        <v>5411</v>
      </c>
      <c r="C135" s="2" t="s">
        <v>5412</v>
      </c>
      <c r="D135" s="6" t="str">
        <f>+_xlfn.CONCAT(Table13456[[#This Row],[phase1]],Table13456[[#This Row],[phase2]],Table13456[[#This Row],[phase3]],Table13456[[#This Row],[phase4]])</f>
        <v>1102002018</v>
      </c>
      <c r="E135" s="2" t="str">
        <f>+Table13456[[#This Row],[DESCRIPTION]]</f>
        <v>SPECIAL DETOUR 18</v>
      </c>
      <c r="F135" s="2" t="str">
        <f>+LEFT(Table13456[[#This Row],[PAY ITEM]],1)</f>
        <v>0</v>
      </c>
      <c r="G135" s="2" t="str">
        <f>IF(Table13456[[#This Row],[first]]="0",SUBSTITUTE(TRIM(MID(B135, 2, 3))," ","0"),SUBSTITUTE(TRIM(MID(B135, 1, 3))," ","0"))</f>
        <v>102</v>
      </c>
      <c r="H135" s="2" t="str">
        <f>IF(Table13456[[#This Row],[first]]="0",SUBSTITUTE(TRIM(MID(B135, 5, 3))," ","0"),SUBSTITUTE(TRIM(MID(B135, 4, 3))," ","0"))</f>
        <v>2</v>
      </c>
      <c r="I135" s="2" t="str">
        <f>IF(Table13456[[#This Row],[first]]="0",SUBSTITUTE(TRIM(MID(B135, 8, 3))," ","0"),SUBSTITUTE(TRIM(MID(B135, 7, 3))," ","0"))</f>
        <v>18</v>
      </c>
      <c r="J135" s="2">
        <v>1</v>
      </c>
      <c r="K135" s="2" t="str">
        <f t="shared" si="6"/>
        <v>102</v>
      </c>
      <c r="L135" s="2" t="str">
        <f t="shared" si="7"/>
        <v>002</v>
      </c>
      <c r="M135" s="2" t="str">
        <f t="shared" si="8"/>
        <v>018</v>
      </c>
    </row>
    <row r="136" spans="2:13" x14ac:dyDescent="0.25">
      <c r="B136" s="2" t="s">
        <v>5413</v>
      </c>
      <c r="C136" s="2" t="s">
        <v>5414</v>
      </c>
      <c r="D136" s="6" t="str">
        <f>+_xlfn.CONCAT(Table13456[[#This Row],[phase1]],Table13456[[#This Row],[phase2]],Table13456[[#This Row],[phase3]],Table13456[[#This Row],[phase4]])</f>
        <v>1102002019</v>
      </c>
      <c r="E136" s="2" t="str">
        <f>+Table13456[[#This Row],[DESCRIPTION]]</f>
        <v>SPECIAL DETOUR 19</v>
      </c>
      <c r="F136" s="2" t="str">
        <f>+LEFT(Table13456[[#This Row],[PAY ITEM]],1)</f>
        <v>0</v>
      </c>
      <c r="G136" s="2" t="str">
        <f>IF(Table13456[[#This Row],[first]]="0",SUBSTITUTE(TRIM(MID(B136, 2, 3))," ","0"),SUBSTITUTE(TRIM(MID(B136, 1, 3))," ","0"))</f>
        <v>102</v>
      </c>
      <c r="H136" s="2" t="str">
        <f>IF(Table13456[[#This Row],[first]]="0",SUBSTITUTE(TRIM(MID(B136, 5, 3))," ","0"),SUBSTITUTE(TRIM(MID(B136, 4, 3))," ","0"))</f>
        <v>2</v>
      </c>
      <c r="I136" s="2" t="str">
        <f>IF(Table13456[[#This Row],[first]]="0",SUBSTITUTE(TRIM(MID(B136, 8, 3))," ","0"),SUBSTITUTE(TRIM(MID(B136, 7, 3))," ","0"))</f>
        <v>19</v>
      </c>
      <c r="J136" s="2">
        <v>1</v>
      </c>
      <c r="K136" s="2" t="str">
        <f t="shared" si="6"/>
        <v>102</v>
      </c>
      <c r="L136" s="2" t="str">
        <f t="shared" si="7"/>
        <v>002</v>
      </c>
      <c r="M136" s="2" t="str">
        <f t="shared" si="8"/>
        <v>019</v>
      </c>
    </row>
    <row r="137" spans="2:13" x14ac:dyDescent="0.25">
      <c r="B137" s="2" t="s">
        <v>5415</v>
      </c>
      <c r="C137" s="2" t="s">
        <v>5416</v>
      </c>
      <c r="D137" s="6" t="str">
        <f>+_xlfn.CONCAT(Table13456[[#This Row],[phase1]],Table13456[[#This Row],[phase2]],Table13456[[#This Row],[phase3]],Table13456[[#This Row],[phase4]])</f>
        <v>1102002020</v>
      </c>
      <c r="E137" s="2" t="str">
        <f>+Table13456[[#This Row],[DESCRIPTION]]</f>
        <v>SPECIAL DETOUR 20</v>
      </c>
      <c r="F137" s="2" t="str">
        <f>+LEFT(Table13456[[#This Row],[PAY ITEM]],1)</f>
        <v>0</v>
      </c>
      <c r="G137" s="2" t="str">
        <f>IF(Table13456[[#This Row],[first]]="0",SUBSTITUTE(TRIM(MID(B137, 2, 3))," ","0"),SUBSTITUTE(TRIM(MID(B137, 1, 3))," ","0"))</f>
        <v>102</v>
      </c>
      <c r="H137" s="2" t="str">
        <f>IF(Table13456[[#This Row],[first]]="0",SUBSTITUTE(TRIM(MID(B137, 5, 3))," ","0"),SUBSTITUTE(TRIM(MID(B137, 4, 3))," ","0"))</f>
        <v>2</v>
      </c>
      <c r="I137" s="2" t="str">
        <f>IF(Table13456[[#This Row],[first]]="0",SUBSTITUTE(TRIM(MID(B137, 8, 3))," ","0"),SUBSTITUTE(TRIM(MID(B137, 7, 3))," ","0"))</f>
        <v>20</v>
      </c>
      <c r="J137" s="2">
        <v>1</v>
      </c>
      <c r="K137" s="2" t="str">
        <f t="shared" si="6"/>
        <v>102</v>
      </c>
      <c r="L137" s="2" t="str">
        <f t="shared" si="7"/>
        <v>002</v>
      </c>
      <c r="M137" s="2" t="str">
        <f t="shared" si="8"/>
        <v>020</v>
      </c>
    </row>
    <row r="138" spans="2:13" x14ac:dyDescent="0.25">
      <c r="B138" s="4" t="s">
        <v>5417</v>
      </c>
      <c r="C138" s="2" t="s">
        <v>5418</v>
      </c>
      <c r="D138" s="6" t="str">
        <f>+_xlfn.CONCAT(Table13456[[#This Row],[phase1]],Table13456[[#This Row],[phase2]],Table13456[[#This Row],[phase3]],Table13456[[#This Row],[phase4]])</f>
        <v>1102002021</v>
      </c>
      <c r="E138" s="2" t="str">
        <f>+Table13456[[#This Row],[DESCRIPTION]]</f>
        <v>SPECIAL DETOUR 21</v>
      </c>
      <c r="F138" s="2" t="str">
        <f>+LEFT(Table13456[[#This Row],[PAY ITEM]],1)</f>
        <v>0</v>
      </c>
      <c r="G138" s="2" t="str">
        <f>IF(Table13456[[#This Row],[first]]="0",SUBSTITUTE(TRIM(MID(B138, 2, 3))," ","0"),SUBSTITUTE(TRIM(MID(B138, 1, 3))," ","0"))</f>
        <v>102</v>
      </c>
      <c r="H138" s="2" t="str">
        <f>IF(Table13456[[#This Row],[first]]="0",SUBSTITUTE(TRIM(MID(B138, 5, 3))," ","0"),SUBSTITUTE(TRIM(MID(B138, 4, 3))," ","0"))</f>
        <v>2</v>
      </c>
      <c r="I138" s="2" t="str">
        <f>IF(Table13456[[#This Row],[first]]="0",SUBSTITUTE(TRIM(MID(B138, 8, 3))," ","0"),SUBSTITUTE(TRIM(MID(B138, 7, 3))," ","0"))</f>
        <v>21</v>
      </c>
      <c r="J138" s="2">
        <v>1</v>
      </c>
      <c r="K138" s="2" t="str">
        <f t="shared" si="6"/>
        <v>102</v>
      </c>
      <c r="L138" s="2" t="str">
        <f t="shared" si="7"/>
        <v>002</v>
      </c>
      <c r="M138" s="2" t="str">
        <f t="shared" si="8"/>
        <v>021</v>
      </c>
    </row>
    <row r="139" spans="2:13" x14ac:dyDescent="0.25">
      <c r="B139" s="4" t="s">
        <v>5419</v>
      </c>
      <c r="C139" s="2" t="s">
        <v>5420</v>
      </c>
      <c r="D139" s="6" t="str">
        <f>+_xlfn.CONCAT(Table13456[[#This Row],[phase1]],Table13456[[#This Row],[phase2]],Table13456[[#This Row],[phase3]],Table13456[[#This Row],[phase4]])</f>
        <v>1102002022</v>
      </c>
      <c r="E139" s="2" t="str">
        <f>+Table13456[[#This Row],[DESCRIPTION]]</f>
        <v>SPECIAL DETOUR 22</v>
      </c>
      <c r="F139" s="2" t="str">
        <f>+LEFT(Table13456[[#This Row],[PAY ITEM]],1)</f>
        <v>0</v>
      </c>
      <c r="G139" s="2" t="str">
        <f>IF(Table13456[[#This Row],[first]]="0",SUBSTITUTE(TRIM(MID(B139, 2, 3))," ","0"),SUBSTITUTE(TRIM(MID(B139, 1, 3))," ","0"))</f>
        <v>102</v>
      </c>
      <c r="H139" s="2" t="str">
        <f>IF(Table13456[[#This Row],[first]]="0",SUBSTITUTE(TRIM(MID(B139, 5, 3))," ","0"),SUBSTITUTE(TRIM(MID(B139, 4, 3))," ","0"))</f>
        <v>2</v>
      </c>
      <c r="I139" s="2" t="str">
        <f>IF(Table13456[[#This Row],[first]]="0",SUBSTITUTE(TRIM(MID(B139, 8, 3))," ","0"),SUBSTITUTE(TRIM(MID(B139, 7, 3))," ","0"))</f>
        <v>22</v>
      </c>
      <c r="J139" s="2">
        <v>1</v>
      </c>
      <c r="K139" s="2" t="str">
        <f t="shared" si="6"/>
        <v>102</v>
      </c>
      <c r="L139" s="2" t="str">
        <f t="shared" si="7"/>
        <v>002</v>
      </c>
      <c r="M139" s="2" t="str">
        <f t="shared" si="8"/>
        <v>022</v>
      </c>
    </row>
    <row r="140" spans="2:13" x14ac:dyDescent="0.25">
      <c r="B140" s="4" t="s">
        <v>5421</v>
      </c>
      <c r="C140" s="2" t="s">
        <v>5422</v>
      </c>
      <c r="D140" s="6" t="str">
        <f>+_xlfn.CONCAT(Table13456[[#This Row],[phase1]],Table13456[[#This Row],[phase2]],Table13456[[#This Row],[phase3]],Table13456[[#This Row],[phase4]])</f>
        <v>1102002023</v>
      </c>
      <c r="E140" s="2" t="str">
        <f>+Table13456[[#This Row],[DESCRIPTION]]</f>
        <v>SPECIAL DETOUR 23</v>
      </c>
      <c r="F140" s="2" t="str">
        <f>+LEFT(Table13456[[#This Row],[PAY ITEM]],1)</f>
        <v>0</v>
      </c>
      <c r="G140" s="2" t="str">
        <f>IF(Table13456[[#This Row],[first]]="0",SUBSTITUTE(TRIM(MID(B140, 2, 3))," ","0"),SUBSTITUTE(TRIM(MID(B140, 1, 3))," ","0"))</f>
        <v>102</v>
      </c>
      <c r="H140" s="2" t="str">
        <f>IF(Table13456[[#This Row],[first]]="0",SUBSTITUTE(TRIM(MID(B140, 5, 3))," ","0"),SUBSTITUTE(TRIM(MID(B140, 4, 3))," ","0"))</f>
        <v>2</v>
      </c>
      <c r="I140" s="2" t="str">
        <f>IF(Table13456[[#This Row],[first]]="0",SUBSTITUTE(TRIM(MID(B140, 8, 3))," ","0"),SUBSTITUTE(TRIM(MID(B140, 7, 3))," ","0"))</f>
        <v>23</v>
      </c>
      <c r="J140" s="2">
        <v>1</v>
      </c>
      <c r="K140" s="2" t="str">
        <f t="shared" si="6"/>
        <v>102</v>
      </c>
      <c r="L140" s="2" t="str">
        <f t="shared" si="7"/>
        <v>002</v>
      </c>
      <c r="M140" s="2" t="str">
        <f t="shared" si="8"/>
        <v>023</v>
      </c>
    </row>
    <row r="141" spans="2:13" x14ac:dyDescent="0.25">
      <c r="B141" s="4" t="s">
        <v>5423</v>
      </c>
      <c r="C141" s="2" t="s">
        <v>5424</v>
      </c>
      <c r="D141" s="6" t="str">
        <f>+_xlfn.CONCAT(Table13456[[#This Row],[phase1]],Table13456[[#This Row],[phase2]],Table13456[[#This Row],[phase3]],Table13456[[#This Row],[phase4]])</f>
        <v>1102002024</v>
      </c>
      <c r="E141" s="2" t="str">
        <f>+Table13456[[#This Row],[DESCRIPTION]]</f>
        <v>SPECIAL DETOUR 24</v>
      </c>
      <c r="F141" s="2" t="str">
        <f>+LEFT(Table13456[[#This Row],[PAY ITEM]],1)</f>
        <v>0</v>
      </c>
      <c r="G141" s="2" t="str">
        <f>IF(Table13456[[#This Row],[first]]="0",SUBSTITUTE(TRIM(MID(B141, 2, 3))," ","0"),SUBSTITUTE(TRIM(MID(B141, 1, 3))," ","0"))</f>
        <v>102</v>
      </c>
      <c r="H141" s="2" t="str">
        <f>IF(Table13456[[#This Row],[first]]="0",SUBSTITUTE(TRIM(MID(B141, 5, 3))," ","0"),SUBSTITUTE(TRIM(MID(B141, 4, 3))," ","0"))</f>
        <v>2</v>
      </c>
      <c r="I141" s="2" t="str">
        <f>IF(Table13456[[#This Row],[first]]="0",SUBSTITUTE(TRIM(MID(B141, 8, 3))," ","0"),SUBSTITUTE(TRIM(MID(B141, 7, 3))," ","0"))</f>
        <v>24</v>
      </c>
      <c r="J141" s="2">
        <v>1</v>
      </c>
      <c r="K141" s="2" t="str">
        <f t="shared" si="6"/>
        <v>102</v>
      </c>
      <c r="L141" s="2" t="str">
        <f t="shared" si="7"/>
        <v>002</v>
      </c>
      <c r="M141" s="2" t="str">
        <f t="shared" si="8"/>
        <v>024</v>
      </c>
    </row>
    <row r="142" spans="2:13" x14ac:dyDescent="0.25">
      <c r="B142" s="4" t="s">
        <v>5425</v>
      </c>
      <c r="C142" s="2" t="s">
        <v>5426</v>
      </c>
      <c r="D142" s="6" t="str">
        <f>+_xlfn.CONCAT(Table13456[[#This Row],[phase1]],Table13456[[#This Row],[phase2]],Table13456[[#This Row],[phase3]],Table13456[[#This Row],[phase4]])</f>
        <v>1102002025</v>
      </c>
      <c r="E142" s="2" t="str">
        <f>+Table13456[[#This Row],[DESCRIPTION]]</f>
        <v>SPECIAL DETOUR 25</v>
      </c>
      <c r="F142" s="2" t="str">
        <f>+LEFT(Table13456[[#This Row],[PAY ITEM]],1)</f>
        <v>0</v>
      </c>
      <c r="G142" s="2" t="str">
        <f>IF(Table13456[[#This Row],[first]]="0",SUBSTITUTE(TRIM(MID(B142, 2, 3))," ","0"),SUBSTITUTE(TRIM(MID(B142, 1, 3))," ","0"))</f>
        <v>102</v>
      </c>
      <c r="H142" s="2" t="str">
        <f>IF(Table13456[[#This Row],[first]]="0",SUBSTITUTE(TRIM(MID(B142, 5, 3))," ","0"),SUBSTITUTE(TRIM(MID(B142, 4, 3))," ","0"))</f>
        <v>2</v>
      </c>
      <c r="I142" s="2" t="str">
        <f>IF(Table13456[[#This Row],[first]]="0",SUBSTITUTE(TRIM(MID(B142, 8, 3))," ","0"),SUBSTITUTE(TRIM(MID(B142, 7, 3))," ","0"))</f>
        <v>25</v>
      </c>
      <c r="J142" s="2">
        <v>1</v>
      </c>
      <c r="K142" s="2" t="str">
        <f t="shared" si="6"/>
        <v>102</v>
      </c>
      <c r="L142" s="2" t="str">
        <f t="shared" si="7"/>
        <v>002</v>
      </c>
      <c r="M142" s="2" t="str">
        <f t="shared" si="8"/>
        <v>025</v>
      </c>
    </row>
    <row r="143" spans="2:13" x14ac:dyDescent="0.25">
      <c r="B143" s="2" t="s">
        <v>5427</v>
      </c>
      <c r="C143" s="2" t="s">
        <v>5428</v>
      </c>
      <c r="D143" s="6" t="str">
        <f>+_xlfn.CONCAT(Table13456[[#This Row],[phase1]],Table13456[[#This Row],[phase2]],Table13456[[#This Row],[phase3]],Table13456[[#This Row],[phase4]])</f>
        <v>1102002026</v>
      </c>
      <c r="E143" s="2" t="str">
        <f>+Table13456[[#This Row],[DESCRIPTION]]</f>
        <v>SPECIAL DETOUR 26</v>
      </c>
      <c r="F143" s="2" t="str">
        <f>+LEFT(Table13456[[#This Row],[PAY ITEM]],1)</f>
        <v>0</v>
      </c>
      <c r="G143" s="2" t="str">
        <f>IF(Table13456[[#This Row],[first]]="0",SUBSTITUTE(TRIM(MID(B143, 2, 3))," ","0"),SUBSTITUTE(TRIM(MID(B143, 1, 3))," ","0"))</f>
        <v>102</v>
      </c>
      <c r="H143" s="2" t="str">
        <f>IF(Table13456[[#This Row],[first]]="0",SUBSTITUTE(TRIM(MID(B143, 5, 3))," ","0"),SUBSTITUTE(TRIM(MID(B143, 4, 3))," ","0"))</f>
        <v>2</v>
      </c>
      <c r="I143" s="2" t="str">
        <f>IF(Table13456[[#This Row],[first]]="0",SUBSTITUTE(TRIM(MID(B143, 8, 3))," ","0"),SUBSTITUTE(TRIM(MID(B143, 7, 3))," ","0"))</f>
        <v>26</v>
      </c>
      <c r="J143" s="2">
        <v>1</v>
      </c>
      <c r="K143" s="2" t="str">
        <f t="shared" si="6"/>
        <v>102</v>
      </c>
      <c r="L143" s="2" t="str">
        <f t="shared" si="7"/>
        <v>002</v>
      </c>
      <c r="M143" s="2" t="str">
        <f t="shared" si="8"/>
        <v>026</v>
      </c>
    </row>
    <row r="144" spans="2:13" x14ac:dyDescent="0.25">
      <c r="B144" s="2" t="s">
        <v>5429</v>
      </c>
      <c r="C144" s="2" t="s">
        <v>5430</v>
      </c>
      <c r="D144" s="6" t="str">
        <f>+_xlfn.CONCAT(Table13456[[#This Row],[phase1]],Table13456[[#This Row],[phase2]],Table13456[[#This Row],[phase3]],Table13456[[#This Row],[phase4]])</f>
        <v>1102002027</v>
      </c>
      <c r="E144" s="2" t="str">
        <f>+Table13456[[#This Row],[DESCRIPTION]]</f>
        <v>SPECIAL DETOUR 27</v>
      </c>
      <c r="F144" s="2" t="str">
        <f>+LEFT(Table13456[[#This Row],[PAY ITEM]],1)</f>
        <v>0</v>
      </c>
      <c r="G144" s="2" t="str">
        <f>IF(Table13456[[#This Row],[first]]="0",SUBSTITUTE(TRIM(MID(B144, 2, 3))," ","0"),SUBSTITUTE(TRIM(MID(B144, 1, 3))," ","0"))</f>
        <v>102</v>
      </c>
      <c r="H144" s="2" t="str">
        <f>IF(Table13456[[#This Row],[first]]="0",SUBSTITUTE(TRIM(MID(B144, 5, 3))," ","0"),SUBSTITUTE(TRIM(MID(B144, 4, 3))," ","0"))</f>
        <v>2</v>
      </c>
      <c r="I144" s="2" t="str">
        <f>IF(Table13456[[#This Row],[first]]="0",SUBSTITUTE(TRIM(MID(B144, 8, 3))," ","0"),SUBSTITUTE(TRIM(MID(B144, 7, 3))," ","0"))</f>
        <v>27</v>
      </c>
      <c r="J144" s="2">
        <v>1</v>
      </c>
      <c r="K144" s="2" t="str">
        <f t="shared" si="6"/>
        <v>102</v>
      </c>
      <c r="L144" s="2" t="str">
        <f t="shared" si="7"/>
        <v>002</v>
      </c>
      <c r="M144" s="2" t="str">
        <f t="shared" si="8"/>
        <v>027</v>
      </c>
    </row>
    <row r="145" spans="2:13" x14ac:dyDescent="0.25">
      <c r="B145" s="2" t="s">
        <v>5431</v>
      </c>
      <c r="C145" s="2" t="s">
        <v>5432</v>
      </c>
      <c r="D145" s="6" t="str">
        <f>+_xlfn.CONCAT(Table13456[[#This Row],[phase1]],Table13456[[#This Row],[phase2]],Table13456[[#This Row],[phase3]],Table13456[[#This Row],[phase4]])</f>
        <v>1102002028</v>
      </c>
      <c r="E145" s="2" t="str">
        <f>+Table13456[[#This Row],[DESCRIPTION]]</f>
        <v>SPECIAL DETOUR 28</v>
      </c>
      <c r="F145" s="2" t="str">
        <f>+LEFT(Table13456[[#This Row],[PAY ITEM]],1)</f>
        <v>0</v>
      </c>
      <c r="G145" s="2" t="str">
        <f>IF(Table13456[[#This Row],[first]]="0",SUBSTITUTE(TRIM(MID(B145, 2, 3))," ","0"),SUBSTITUTE(TRIM(MID(B145, 1, 3))," ","0"))</f>
        <v>102</v>
      </c>
      <c r="H145" s="2" t="str">
        <f>IF(Table13456[[#This Row],[first]]="0",SUBSTITUTE(TRIM(MID(B145, 5, 3))," ","0"),SUBSTITUTE(TRIM(MID(B145, 4, 3))," ","0"))</f>
        <v>2</v>
      </c>
      <c r="I145" s="2" t="str">
        <f>IF(Table13456[[#This Row],[first]]="0",SUBSTITUTE(TRIM(MID(B145, 8, 3))," ","0"),SUBSTITUTE(TRIM(MID(B145, 7, 3))," ","0"))</f>
        <v>28</v>
      </c>
      <c r="J145" s="2">
        <v>1</v>
      </c>
      <c r="K145" s="2" t="str">
        <f t="shared" si="6"/>
        <v>102</v>
      </c>
      <c r="L145" s="2" t="str">
        <f t="shared" si="7"/>
        <v>002</v>
      </c>
      <c r="M145" s="2" t="str">
        <f t="shared" si="8"/>
        <v>028</v>
      </c>
    </row>
    <row r="146" spans="2:13" x14ac:dyDescent="0.25">
      <c r="B146" s="2" t="s">
        <v>5433</v>
      </c>
      <c r="C146" s="2" t="s">
        <v>5434</v>
      </c>
      <c r="D146" s="6" t="str">
        <f>+_xlfn.CONCAT(Table13456[[#This Row],[phase1]],Table13456[[#This Row],[phase2]],Table13456[[#This Row],[phase3]],Table13456[[#This Row],[phase4]])</f>
        <v>1102002029</v>
      </c>
      <c r="E146" s="2" t="str">
        <f>+Table13456[[#This Row],[DESCRIPTION]]</f>
        <v>SPECIAL DETOUR 29</v>
      </c>
      <c r="F146" s="2" t="str">
        <f>+LEFT(Table13456[[#This Row],[PAY ITEM]],1)</f>
        <v>0</v>
      </c>
      <c r="G146" s="2" t="str">
        <f>IF(Table13456[[#This Row],[first]]="0",SUBSTITUTE(TRIM(MID(B146, 2, 3))," ","0"),SUBSTITUTE(TRIM(MID(B146, 1, 3))," ","0"))</f>
        <v>102</v>
      </c>
      <c r="H146" s="2" t="str">
        <f>IF(Table13456[[#This Row],[first]]="0",SUBSTITUTE(TRIM(MID(B146, 5, 3))," ","0"),SUBSTITUTE(TRIM(MID(B146, 4, 3))," ","0"))</f>
        <v>2</v>
      </c>
      <c r="I146" s="2" t="str">
        <f>IF(Table13456[[#This Row],[first]]="0",SUBSTITUTE(TRIM(MID(B146, 8, 3))," ","0"),SUBSTITUTE(TRIM(MID(B146, 7, 3))," ","0"))</f>
        <v>29</v>
      </c>
      <c r="J146" s="2">
        <v>1</v>
      </c>
      <c r="K146" s="2" t="str">
        <f t="shared" si="6"/>
        <v>102</v>
      </c>
      <c r="L146" s="2" t="str">
        <f t="shared" si="7"/>
        <v>002</v>
      </c>
      <c r="M146" s="2" t="str">
        <f t="shared" si="8"/>
        <v>029</v>
      </c>
    </row>
    <row r="147" spans="2:13" x14ac:dyDescent="0.25">
      <c r="B147" s="2" t="s">
        <v>5435</v>
      </c>
      <c r="C147" s="2" t="s">
        <v>5436</v>
      </c>
      <c r="D147" s="6" t="str">
        <f>+_xlfn.CONCAT(Table13456[[#This Row],[phase1]],Table13456[[#This Row],[phase2]],Table13456[[#This Row],[phase3]],Table13456[[#This Row],[phase4]])</f>
        <v>1102002030</v>
      </c>
      <c r="E147" s="2" t="str">
        <f>+Table13456[[#This Row],[DESCRIPTION]]</f>
        <v>SPECIAL DETOUR 30</v>
      </c>
      <c r="F147" s="2" t="str">
        <f>+LEFT(Table13456[[#This Row],[PAY ITEM]],1)</f>
        <v>0</v>
      </c>
      <c r="G147" s="2" t="str">
        <f>IF(Table13456[[#This Row],[first]]="0",SUBSTITUTE(TRIM(MID(B147, 2, 3))," ","0"),SUBSTITUTE(TRIM(MID(B147, 1, 3))," ","0"))</f>
        <v>102</v>
      </c>
      <c r="H147" s="2" t="str">
        <f>IF(Table13456[[#This Row],[first]]="0",SUBSTITUTE(TRIM(MID(B147, 5, 3))," ","0"),SUBSTITUTE(TRIM(MID(B147, 4, 3))," ","0"))</f>
        <v>2</v>
      </c>
      <c r="I147" s="2" t="str">
        <f>IF(Table13456[[#This Row],[first]]="0",SUBSTITUTE(TRIM(MID(B147, 8, 3))," ","0"),SUBSTITUTE(TRIM(MID(B147, 7, 3))," ","0"))</f>
        <v>30</v>
      </c>
      <c r="J147" s="2">
        <v>1</v>
      </c>
      <c r="K147" s="2" t="str">
        <f t="shared" si="6"/>
        <v>102</v>
      </c>
      <c r="L147" s="2" t="str">
        <f t="shared" si="7"/>
        <v>002</v>
      </c>
      <c r="M147" s="2" t="str">
        <f t="shared" si="8"/>
        <v>030</v>
      </c>
    </row>
    <row r="148" spans="2:13" x14ac:dyDescent="0.25">
      <c r="B148" s="2" t="s">
        <v>5437</v>
      </c>
      <c r="C148" s="2" t="s">
        <v>5438</v>
      </c>
      <c r="D148" s="6" t="str">
        <f>+_xlfn.CONCAT(Table13456[[#This Row],[phase1]],Table13456[[#This Row],[phase2]],Table13456[[#This Row],[phase3]],Table13456[[#This Row],[phase4]])</f>
        <v>1102002099</v>
      </c>
      <c r="E148" s="2" t="str">
        <f>+Table13456[[#This Row],[DESCRIPTION]]</f>
        <v>SPECIAL DETOUR- DISASSEMBLE ACROW BRIDGE AND DELIVER TO FDOT MAINTENANCE YARD</v>
      </c>
      <c r="F148" s="2" t="str">
        <f>+LEFT(Table13456[[#This Row],[PAY ITEM]],1)</f>
        <v>0</v>
      </c>
      <c r="G148" s="2" t="str">
        <f>IF(Table13456[[#This Row],[first]]="0",SUBSTITUTE(TRIM(MID(B148, 2, 3))," ","0"),SUBSTITUTE(TRIM(MID(B148, 1, 3))," ","0"))</f>
        <v>102</v>
      </c>
      <c r="H148" s="2" t="str">
        <f>IF(Table13456[[#This Row],[first]]="0",SUBSTITUTE(TRIM(MID(B148, 5, 3))," ","0"),SUBSTITUTE(TRIM(MID(B148, 4, 3))," ","0"))</f>
        <v>2</v>
      </c>
      <c r="I148" s="2" t="str">
        <f>IF(Table13456[[#This Row],[first]]="0",SUBSTITUTE(TRIM(MID(B148, 8, 3))," ","0"),SUBSTITUTE(TRIM(MID(B148, 7, 3))," ","0"))</f>
        <v>99</v>
      </c>
      <c r="J148" s="2">
        <v>1</v>
      </c>
      <c r="K148" s="2" t="str">
        <f t="shared" si="6"/>
        <v>102</v>
      </c>
      <c r="L148" s="2" t="str">
        <f t="shared" si="7"/>
        <v>002</v>
      </c>
      <c r="M148" s="2" t="str">
        <f t="shared" si="8"/>
        <v>099</v>
      </c>
    </row>
    <row r="149" spans="2:13" x14ac:dyDescent="0.25">
      <c r="B149" s="2" t="s">
        <v>5439</v>
      </c>
      <c r="C149" s="2" t="s">
        <v>5440</v>
      </c>
      <c r="D149" s="6" t="str">
        <f>+_xlfn.CONCAT(Table13456[[#This Row],[phase1]],Table13456[[#This Row],[phase2]],Table13456[[#This Row],[phase3]],Table13456[[#This Row],[phase4]])</f>
        <v>1102002100</v>
      </c>
      <c r="E149" s="2" t="str">
        <f>+Table13456[[#This Row],[DESCRIPTION]]</f>
        <v>SPECIAL DETOUR 11, PROJECT 431737-1-52-01</v>
      </c>
      <c r="F149" s="2" t="str">
        <f>+LEFT(Table13456[[#This Row],[PAY ITEM]],1)</f>
        <v>0</v>
      </c>
      <c r="G149" s="2" t="str">
        <f>IF(Table13456[[#This Row],[first]]="0",SUBSTITUTE(TRIM(MID(B149, 2, 3))," ","0"),SUBSTITUTE(TRIM(MID(B149, 1, 3))," ","0"))</f>
        <v>102</v>
      </c>
      <c r="H149" s="2" t="str">
        <f>IF(Table13456[[#This Row],[first]]="0",SUBSTITUTE(TRIM(MID(B149, 5, 3))," ","0"),SUBSTITUTE(TRIM(MID(B149, 4, 3))," ","0"))</f>
        <v>2</v>
      </c>
      <c r="I149" s="2" t="str">
        <f>IF(Table13456[[#This Row],[first]]="0",SUBSTITUTE(TRIM(MID(B149, 8, 3))," ","0"),SUBSTITUTE(TRIM(MID(B149, 7, 3))," ","0"))</f>
        <v>100</v>
      </c>
      <c r="J149" s="2">
        <v>1</v>
      </c>
      <c r="K149" s="2" t="str">
        <f t="shared" si="6"/>
        <v>102</v>
      </c>
      <c r="L149" s="2" t="str">
        <f t="shared" si="7"/>
        <v>002</v>
      </c>
      <c r="M149" s="2" t="str">
        <f t="shared" si="8"/>
        <v>100</v>
      </c>
    </row>
    <row r="150" spans="2:13" x14ac:dyDescent="0.25">
      <c r="B150" s="4" t="s">
        <v>5441</v>
      </c>
      <c r="C150" s="2" t="s">
        <v>5440</v>
      </c>
      <c r="D150" s="6" t="str">
        <f>+_xlfn.CONCAT(Table13456[[#This Row],[phase1]],Table13456[[#This Row],[phase2]],Table13456[[#This Row],[phase3]],Table13456[[#This Row],[phase4]])</f>
        <v>1102002101</v>
      </c>
      <c r="E150" s="2" t="str">
        <f>+Table13456[[#This Row],[DESCRIPTION]]</f>
        <v>SPECIAL DETOUR 11, PROJECT 431737-1-52-01</v>
      </c>
      <c r="F150" s="2" t="str">
        <f>+LEFT(Table13456[[#This Row],[PAY ITEM]],1)</f>
        <v>0</v>
      </c>
      <c r="G150" s="2" t="str">
        <f>IF(Table13456[[#This Row],[first]]="0",SUBSTITUTE(TRIM(MID(B150, 2, 3))," ","0"),SUBSTITUTE(TRIM(MID(B150, 1, 3))," ","0"))</f>
        <v>102</v>
      </c>
      <c r="H150" s="2" t="str">
        <f>IF(Table13456[[#This Row],[first]]="0",SUBSTITUTE(TRIM(MID(B150, 5, 3))," ","0"),SUBSTITUTE(TRIM(MID(B150, 4, 3))," ","0"))</f>
        <v>2</v>
      </c>
      <c r="I150" s="2" t="str">
        <f>IF(Table13456[[#This Row],[first]]="0",SUBSTITUTE(TRIM(MID(B150, 8, 3))," ","0"),SUBSTITUTE(TRIM(MID(B150, 7, 3))," ","0"))</f>
        <v>101</v>
      </c>
      <c r="J150" s="2">
        <v>1</v>
      </c>
      <c r="K150" s="2" t="str">
        <f t="shared" si="6"/>
        <v>102</v>
      </c>
      <c r="L150" s="2" t="str">
        <f t="shared" si="7"/>
        <v>002</v>
      </c>
      <c r="M150" s="2" t="str">
        <f t="shared" si="8"/>
        <v>101</v>
      </c>
    </row>
    <row r="151" spans="2:13" x14ac:dyDescent="0.25">
      <c r="B151" s="4" t="s">
        <v>5442</v>
      </c>
      <c r="C151" s="2" t="s">
        <v>5443</v>
      </c>
      <c r="D151" s="6" t="str">
        <f>+_xlfn.CONCAT(Table13456[[#This Row],[phase1]],Table13456[[#This Row],[phase2]],Table13456[[#This Row],[phase3]],Table13456[[#This Row],[phase4]])</f>
        <v>1102002102</v>
      </c>
      <c r="E151" s="2" t="str">
        <f>+Table13456[[#This Row],[DESCRIPTION]]</f>
        <v>SPECIAL DETOUR 12, PROJECT 431737-1-52-01</v>
      </c>
      <c r="F151" s="2" t="str">
        <f>+LEFT(Table13456[[#This Row],[PAY ITEM]],1)</f>
        <v>0</v>
      </c>
      <c r="G151" s="2" t="str">
        <f>IF(Table13456[[#This Row],[first]]="0",SUBSTITUTE(TRIM(MID(B151, 2, 3))," ","0"),SUBSTITUTE(TRIM(MID(B151, 1, 3))," ","0"))</f>
        <v>102</v>
      </c>
      <c r="H151" s="2" t="str">
        <f>IF(Table13456[[#This Row],[first]]="0",SUBSTITUTE(TRIM(MID(B151, 5, 3))," ","0"),SUBSTITUTE(TRIM(MID(B151, 4, 3))," ","0"))</f>
        <v>2</v>
      </c>
      <c r="I151" s="2" t="str">
        <f>IF(Table13456[[#This Row],[first]]="0",SUBSTITUTE(TRIM(MID(B151, 8, 3))," ","0"),SUBSTITUTE(TRIM(MID(B151, 7, 3))," ","0"))</f>
        <v>102</v>
      </c>
      <c r="J151" s="2">
        <v>1</v>
      </c>
      <c r="K151" s="2" t="str">
        <f t="shared" si="6"/>
        <v>102</v>
      </c>
      <c r="L151" s="2" t="str">
        <f t="shared" si="7"/>
        <v>002</v>
      </c>
      <c r="M151" s="2" t="str">
        <f t="shared" si="8"/>
        <v>102</v>
      </c>
    </row>
    <row r="152" spans="2:13" x14ac:dyDescent="0.25">
      <c r="B152" s="4" t="s">
        <v>5444</v>
      </c>
      <c r="C152" s="2" t="s">
        <v>5445</v>
      </c>
      <c r="D152" s="6" t="str">
        <f>+_xlfn.CONCAT(Table13456[[#This Row],[phase1]],Table13456[[#This Row],[phase2]],Table13456[[#This Row],[phase3]],Table13456[[#This Row],[phase4]])</f>
        <v>1102002103</v>
      </c>
      <c r="E152" s="2" t="str">
        <f>+Table13456[[#This Row],[DESCRIPTION]]</f>
        <v>SPECIAL DETOUR 13, PROJECT 431737-1-52-01</v>
      </c>
      <c r="F152" s="2" t="str">
        <f>+LEFT(Table13456[[#This Row],[PAY ITEM]],1)</f>
        <v>0</v>
      </c>
      <c r="G152" s="2" t="str">
        <f>IF(Table13456[[#This Row],[first]]="0",SUBSTITUTE(TRIM(MID(B152, 2, 3))," ","0"),SUBSTITUTE(TRIM(MID(B152, 1, 3))," ","0"))</f>
        <v>102</v>
      </c>
      <c r="H152" s="2" t="str">
        <f>IF(Table13456[[#This Row],[first]]="0",SUBSTITUTE(TRIM(MID(B152, 5, 3))," ","0"),SUBSTITUTE(TRIM(MID(B152, 4, 3))," ","0"))</f>
        <v>2</v>
      </c>
      <c r="I152" s="2" t="str">
        <f>IF(Table13456[[#This Row],[first]]="0",SUBSTITUTE(TRIM(MID(B152, 8, 3))," ","0"),SUBSTITUTE(TRIM(MID(B152, 7, 3))," ","0"))</f>
        <v>103</v>
      </c>
      <c r="J152" s="2">
        <v>1</v>
      </c>
      <c r="K152" s="2" t="str">
        <f t="shared" si="6"/>
        <v>102</v>
      </c>
      <c r="L152" s="2" t="str">
        <f t="shared" si="7"/>
        <v>002</v>
      </c>
      <c r="M152" s="2" t="str">
        <f t="shared" si="8"/>
        <v>103</v>
      </c>
    </row>
    <row r="153" spans="2:13" x14ac:dyDescent="0.25">
      <c r="B153" s="4" t="s">
        <v>5446</v>
      </c>
      <c r="C153" s="2" t="s">
        <v>5447</v>
      </c>
      <c r="D153" s="6" t="str">
        <f>+_xlfn.CONCAT(Table13456[[#This Row],[phase1]],Table13456[[#This Row],[phase2]],Table13456[[#This Row],[phase3]],Table13456[[#This Row],[phase4]])</f>
        <v>1102002104</v>
      </c>
      <c r="E153" s="2" t="str">
        <f>+Table13456[[#This Row],[DESCRIPTION]]</f>
        <v>SPECIAL DETOUR 14, PROJECT 431737-1-52-01</v>
      </c>
      <c r="F153" s="2" t="str">
        <f>+LEFT(Table13456[[#This Row],[PAY ITEM]],1)</f>
        <v>0</v>
      </c>
      <c r="G153" s="2" t="str">
        <f>IF(Table13456[[#This Row],[first]]="0",SUBSTITUTE(TRIM(MID(B153, 2, 3))," ","0"),SUBSTITUTE(TRIM(MID(B153, 1, 3))," ","0"))</f>
        <v>102</v>
      </c>
      <c r="H153" s="2" t="str">
        <f>IF(Table13456[[#This Row],[first]]="0",SUBSTITUTE(TRIM(MID(B153, 5, 3))," ","0"),SUBSTITUTE(TRIM(MID(B153, 4, 3))," ","0"))</f>
        <v>2</v>
      </c>
      <c r="I153" s="2" t="str">
        <f>IF(Table13456[[#This Row],[first]]="0",SUBSTITUTE(TRIM(MID(B153, 8, 3))," ","0"),SUBSTITUTE(TRIM(MID(B153, 7, 3))," ","0"))</f>
        <v>104</v>
      </c>
      <c r="J153" s="2">
        <v>1</v>
      </c>
      <c r="K153" s="2" t="str">
        <f t="shared" si="6"/>
        <v>102</v>
      </c>
      <c r="L153" s="2" t="str">
        <f t="shared" si="7"/>
        <v>002</v>
      </c>
      <c r="M153" s="2" t="str">
        <f t="shared" si="8"/>
        <v>104</v>
      </c>
    </row>
    <row r="154" spans="2:13" x14ac:dyDescent="0.25">
      <c r="B154" s="4" t="s">
        <v>5448</v>
      </c>
      <c r="C154" s="2" t="s">
        <v>5449</v>
      </c>
      <c r="D154" s="6" t="str">
        <f>+_xlfn.CONCAT(Table13456[[#This Row],[phase1]],Table13456[[#This Row],[phase2]],Table13456[[#This Row],[phase3]],Table13456[[#This Row],[phase4]])</f>
        <v>1102002105</v>
      </c>
      <c r="E154" s="2" t="str">
        <f>+Table13456[[#This Row],[DESCRIPTION]]</f>
        <v>SPECIAL DETOUR 15, PROJECT 431737-1-52-01</v>
      </c>
      <c r="F154" s="2" t="str">
        <f>+LEFT(Table13456[[#This Row],[PAY ITEM]],1)</f>
        <v>0</v>
      </c>
      <c r="G154" s="2" t="str">
        <f>IF(Table13456[[#This Row],[first]]="0",SUBSTITUTE(TRIM(MID(B154, 2, 3))," ","0"),SUBSTITUTE(TRIM(MID(B154, 1, 3))," ","0"))</f>
        <v>102</v>
      </c>
      <c r="H154" s="2" t="str">
        <f>IF(Table13456[[#This Row],[first]]="0",SUBSTITUTE(TRIM(MID(B154, 5, 3))," ","0"),SUBSTITUTE(TRIM(MID(B154, 4, 3))," ","0"))</f>
        <v>2</v>
      </c>
      <c r="I154" s="2" t="str">
        <f>IF(Table13456[[#This Row],[first]]="0",SUBSTITUTE(TRIM(MID(B154, 8, 3))," ","0"),SUBSTITUTE(TRIM(MID(B154, 7, 3))," ","0"))</f>
        <v>105</v>
      </c>
      <c r="J154" s="2">
        <v>1</v>
      </c>
      <c r="K154" s="2" t="str">
        <f t="shared" si="6"/>
        <v>102</v>
      </c>
      <c r="L154" s="2" t="str">
        <f t="shared" si="7"/>
        <v>002</v>
      </c>
      <c r="M154" s="2" t="str">
        <f t="shared" si="8"/>
        <v>105</v>
      </c>
    </row>
    <row r="155" spans="2:13" x14ac:dyDescent="0.25">
      <c r="B155" s="4" t="s">
        <v>5450</v>
      </c>
      <c r="C155" s="2" t="s">
        <v>5451</v>
      </c>
      <c r="D155" s="6" t="str">
        <f>+_xlfn.CONCAT(Table13456[[#This Row],[phase1]],Table13456[[#This Row],[phase2]],Table13456[[#This Row],[phase3]],Table13456[[#This Row],[phase4]])</f>
        <v>1102002106</v>
      </c>
      <c r="E155" s="2" t="str">
        <f>+Table13456[[#This Row],[DESCRIPTION]]</f>
        <v>SPECIAL DETOUR 16, PROJECT 431737-1-52-01</v>
      </c>
      <c r="F155" s="2" t="str">
        <f>+LEFT(Table13456[[#This Row],[PAY ITEM]],1)</f>
        <v>0</v>
      </c>
      <c r="G155" s="2" t="str">
        <f>IF(Table13456[[#This Row],[first]]="0",SUBSTITUTE(TRIM(MID(B155, 2, 3))," ","0"),SUBSTITUTE(TRIM(MID(B155, 1, 3))," ","0"))</f>
        <v>102</v>
      </c>
      <c r="H155" s="2" t="str">
        <f>IF(Table13456[[#This Row],[first]]="0",SUBSTITUTE(TRIM(MID(B155, 5, 3))," ","0"),SUBSTITUTE(TRIM(MID(B155, 4, 3))," ","0"))</f>
        <v>2</v>
      </c>
      <c r="I155" s="2" t="str">
        <f>IF(Table13456[[#This Row],[first]]="0",SUBSTITUTE(TRIM(MID(B155, 8, 3))," ","0"),SUBSTITUTE(TRIM(MID(B155, 7, 3))," ","0"))</f>
        <v>106</v>
      </c>
      <c r="J155" s="2">
        <v>1</v>
      </c>
      <c r="K155" s="2" t="str">
        <f t="shared" si="6"/>
        <v>102</v>
      </c>
      <c r="L155" s="2" t="str">
        <f t="shared" si="7"/>
        <v>002</v>
      </c>
      <c r="M155" s="2" t="str">
        <f t="shared" si="8"/>
        <v>106</v>
      </c>
    </row>
    <row r="156" spans="2:13" x14ac:dyDescent="0.25">
      <c r="B156" s="4" t="s">
        <v>5452</v>
      </c>
      <c r="C156" s="2" t="s">
        <v>5453</v>
      </c>
      <c r="D156" s="6" t="str">
        <f>+_xlfn.CONCAT(Table13456[[#This Row],[phase1]],Table13456[[#This Row],[phase2]],Table13456[[#This Row],[phase3]],Table13456[[#This Row],[phase4]])</f>
        <v>1102002107</v>
      </c>
      <c r="E156" s="2" t="str">
        <f>+Table13456[[#This Row],[DESCRIPTION]]</f>
        <v>SPECIAL DETOUR 17, PROJECT 431737-1-52-01</v>
      </c>
      <c r="F156" s="2" t="str">
        <f>+LEFT(Table13456[[#This Row],[PAY ITEM]],1)</f>
        <v>0</v>
      </c>
      <c r="G156" s="2" t="str">
        <f>IF(Table13456[[#This Row],[first]]="0",SUBSTITUTE(TRIM(MID(B156, 2, 3))," ","0"),SUBSTITUTE(TRIM(MID(B156, 1, 3))," ","0"))</f>
        <v>102</v>
      </c>
      <c r="H156" s="2" t="str">
        <f>IF(Table13456[[#This Row],[first]]="0",SUBSTITUTE(TRIM(MID(B156, 5, 3))," ","0"),SUBSTITUTE(TRIM(MID(B156, 4, 3))," ","0"))</f>
        <v>2</v>
      </c>
      <c r="I156" s="2" t="str">
        <f>IF(Table13456[[#This Row],[first]]="0",SUBSTITUTE(TRIM(MID(B156, 8, 3))," ","0"),SUBSTITUTE(TRIM(MID(B156, 7, 3))," ","0"))</f>
        <v>107</v>
      </c>
      <c r="J156" s="2">
        <v>1</v>
      </c>
      <c r="K156" s="2" t="str">
        <f t="shared" si="6"/>
        <v>102</v>
      </c>
      <c r="L156" s="2" t="str">
        <f t="shared" si="7"/>
        <v>002</v>
      </c>
      <c r="M156" s="2" t="str">
        <f t="shared" si="8"/>
        <v>107</v>
      </c>
    </row>
    <row r="157" spans="2:13" x14ac:dyDescent="0.25">
      <c r="B157" s="4" t="s">
        <v>5454</v>
      </c>
      <c r="C157" s="2" t="s">
        <v>5455</v>
      </c>
      <c r="D157" s="6" t="str">
        <f>+_xlfn.CONCAT(Table13456[[#This Row],[phase1]],Table13456[[#This Row],[phase2]],Table13456[[#This Row],[phase3]],Table13456[[#This Row],[phase4]])</f>
        <v>1102002108</v>
      </c>
      <c r="E157" s="2" t="str">
        <f>+Table13456[[#This Row],[DESCRIPTION]]</f>
        <v>SPECIAL DETOUR 18, PROJECT 431737-1-52-01</v>
      </c>
      <c r="F157" s="2" t="str">
        <f>+LEFT(Table13456[[#This Row],[PAY ITEM]],1)</f>
        <v>0</v>
      </c>
      <c r="G157" s="2" t="str">
        <f>IF(Table13456[[#This Row],[first]]="0",SUBSTITUTE(TRIM(MID(B157, 2, 3))," ","0"),SUBSTITUTE(TRIM(MID(B157, 1, 3))," ","0"))</f>
        <v>102</v>
      </c>
      <c r="H157" s="2" t="str">
        <f>IF(Table13456[[#This Row],[first]]="0",SUBSTITUTE(TRIM(MID(B157, 5, 3))," ","0"),SUBSTITUTE(TRIM(MID(B157, 4, 3))," ","0"))</f>
        <v>2</v>
      </c>
      <c r="I157" s="2" t="str">
        <f>IF(Table13456[[#This Row],[first]]="0",SUBSTITUTE(TRIM(MID(B157, 8, 3))," ","0"),SUBSTITUTE(TRIM(MID(B157, 7, 3))," ","0"))</f>
        <v>108</v>
      </c>
      <c r="J157" s="2">
        <v>1</v>
      </c>
      <c r="K157" s="2" t="str">
        <f t="shared" si="6"/>
        <v>102</v>
      </c>
      <c r="L157" s="2" t="str">
        <f t="shared" si="7"/>
        <v>002</v>
      </c>
      <c r="M157" s="2" t="str">
        <f t="shared" si="8"/>
        <v>108</v>
      </c>
    </row>
    <row r="158" spans="2:13" x14ac:dyDescent="0.25">
      <c r="B158" s="2" t="s">
        <v>5456</v>
      </c>
      <c r="C158" s="2" t="s">
        <v>5457</v>
      </c>
      <c r="D158" s="6" t="str">
        <f>+_xlfn.CONCAT(Table13456[[#This Row],[phase1]],Table13456[[#This Row],[phase2]],Table13456[[#This Row],[phase3]],Table13456[[#This Row],[phase4]])</f>
        <v>1102002109</v>
      </c>
      <c r="E158" s="2" t="str">
        <f>+Table13456[[#This Row],[DESCRIPTION]]</f>
        <v>SPECIAL DETOUR 19, PROJECT 431737-1-52-01</v>
      </c>
      <c r="F158" s="2" t="str">
        <f>+LEFT(Table13456[[#This Row],[PAY ITEM]],1)</f>
        <v>0</v>
      </c>
      <c r="G158" s="2" t="str">
        <f>IF(Table13456[[#This Row],[first]]="0",SUBSTITUTE(TRIM(MID(B158, 2, 3))," ","0"),SUBSTITUTE(TRIM(MID(B158, 1, 3))," ","0"))</f>
        <v>102</v>
      </c>
      <c r="H158" s="2" t="str">
        <f>IF(Table13456[[#This Row],[first]]="0",SUBSTITUTE(TRIM(MID(B158, 5, 3))," ","0"),SUBSTITUTE(TRIM(MID(B158, 4, 3))," ","0"))</f>
        <v>2</v>
      </c>
      <c r="I158" s="2" t="str">
        <f>IF(Table13456[[#This Row],[first]]="0",SUBSTITUTE(TRIM(MID(B158, 8, 3))," ","0"),SUBSTITUTE(TRIM(MID(B158, 7, 3))," ","0"))</f>
        <v>109</v>
      </c>
      <c r="J158" s="2">
        <v>1</v>
      </c>
      <c r="K158" s="2" t="str">
        <f t="shared" si="6"/>
        <v>102</v>
      </c>
      <c r="L158" s="2" t="str">
        <f t="shared" si="7"/>
        <v>002</v>
      </c>
      <c r="M158" s="2" t="str">
        <f t="shared" si="8"/>
        <v>109</v>
      </c>
    </row>
    <row r="159" spans="2:13" x14ac:dyDescent="0.25">
      <c r="B159" s="2" t="s">
        <v>5458</v>
      </c>
      <c r="C159" s="2" t="s">
        <v>5459</v>
      </c>
      <c r="D159" s="6" t="str">
        <f>+_xlfn.CONCAT(Table13456[[#This Row],[phase1]],Table13456[[#This Row],[phase2]],Table13456[[#This Row],[phase3]],Table13456[[#This Row],[phase4]])</f>
        <v>1102002110</v>
      </c>
      <c r="E159" s="2" t="str">
        <f>+Table13456[[#This Row],[DESCRIPTION]]</f>
        <v>SPECIAL DETOUR 20, PROJECT 431737-1-52-01</v>
      </c>
      <c r="F159" s="2" t="str">
        <f>+LEFT(Table13456[[#This Row],[PAY ITEM]],1)</f>
        <v>0</v>
      </c>
      <c r="G159" s="2" t="str">
        <f>IF(Table13456[[#This Row],[first]]="0",SUBSTITUTE(TRIM(MID(B159, 2, 3))," ","0"),SUBSTITUTE(TRIM(MID(B159, 1, 3))," ","0"))</f>
        <v>102</v>
      </c>
      <c r="H159" s="2" t="str">
        <f>IF(Table13456[[#This Row],[first]]="0",SUBSTITUTE(TRIM(MID(B159, 5, 3))," ","0"),SUBSTITUTE(TRIM(MID(B159, 4, 3))," ","0"))</f>
        <v>2</v>
      </c>
      <c r="I159" s="2" t="str">
        <f>IF(Table13456[[#This Row],[first]]="0",SUBSTITUTE(TRIM(MID(B159, 8, 3))," ","0"),SUBSTITUTE(TRIM(MID(B159, 7, 3))," ","0"))</f>
        <v>110</v>
      </c>
      <c r="J159" s="2">
        <v>1</v>
      </c>
      <c r="K159" s="2" t="str">
        <f t="shared" si="6"/>
        <v>102</v>
      </c>
      <c r="L159" s="2" t="str">
        <f t="shared" si="7"/>
        <v>002</v>
      </c>
      <c r="M159" s="2" t="str">
        <f t="shared" si="8"/>
        <v>110</v>
      </c>
    </row>
    <row r="160" spans="2:13" x14ac:dyDescent="0.25">
      <c r="B160" s="2" t="s">
        <v>5460</v>
      </c>
      <c r="C160" s="2" t="s">
        <v>5461</v>
      </c>
      <c r="D160" s="6" t="str">
        <f>+_xlfn.CONCAT(Table13456[[#This Row],[phase1]],Table13456[[#This Row],[phase2]],Table13456[[#This Row],[phase3]],Table13456[[#This Row],[phase4]])</f>
        <v>1102002111</v>
      </c>
      <c r="E160" s="2" t="str">
        <f>+Table13456[[#This Row],[DESCRIPTION]]</f>
        <v>SPECIAL DETOUR 21, PROJECT 431737-1-52-01</v>
      </c>
      <c r="F160" s="2" t="str">
        <f>+LEFT(Table13456[[#This Row],[PAY ITEM]],1)</f>
        <v>0</v>
      </c>
      <c r="G160" s="2" t="str">
        <f>IF(Table13456[[#This Row],[first]]="0",SUBSTITUTE(TRIM(MID(B160, 2, 3))," ","0"),SUBSTITUTE(TRIM(MID(B160, 1, 3))," ","0"))</f>
        <v>102</v>
      </c>
      <c r="H160" s="2" t="str">
        <f>IF(Table13456[[#This Row],[first]]="0",SUBSTITUTE(TRIM(MID(B160, 5, 3))," ","0"),SUBSTITUTE(TRIM(MID(B160, 4, 3))," ","0"))</f>
        <v>2</v>
      </c>
      <c r="I160" s="2" t="str">
        <f>IF(Table13456[[#This Row],[first]]="0",SUBSTITUTE(TRIM(MID(B160, 8, 3))," ","0"),SUBSTITUTE(TRIM(MID(B160, 7, 3))," ","0"))</f>
        <v>111</v>
      </c>
      <c r="J160" s="2">
        <v>1</v>
      </c>
      <c r="K160" s="2" t="str">
        <f t="shared" si="6"/>
        <v>102</v>
      </c>
      <c r="L160" s="2" t="str">
        <f t="shared" si="7"/>
        <v>002</v>
      </c>
      <c r="M160" s="2" t="str">
        <f t="shared" si="8"/>
        <v>111</v>
      </c>
    </row>
    <row r="161" spans="2:13" x14ac:dyDescent="0.25">
      <c r="B161" s="4" t="s">
        <v>5462</v>
      </c>
      <c r="C161" s="2" t="s">
        <v>5463</v>
      </c>
      <c r="D161" s="6" t="str">
        <f>+_xlfn.CONCAT(Table13456[[#This Row],[phase1]],Table13456[[#This Row],[phase2]],Table13456[[#This Row],[phase3]],Table13456[[#This Row],[phase4]])</f>
        <v>1102002112</v>
      </c>
      <c r="E161" s="2" t="str">
        <f>+Table13456[[#This Row],[DESCRIPTION]]</f>
        <v>SPECIAL DETOUR 22, PROJECT 431737-1-52-01</v>
      </c>
      <c r="F161" s="2" t="str">
        <f>+LEFT(Table13456[[#This Row],[PAY ITEM]],1)</f>
        <v>0</v>
      </c>
      <c r="G161" s="2" t="str">
        <f>IF(Table13456[[#This Row],[first]]="0",SUBSTITUTE(TRIM(MID(B161, 2, 3))," ","0"),SUBSTITUTE(TRIM(MID(B161, 1, 3))," ","0"))</f>
        <v>102</v>
      </c>
      <c r="H161" s="2" t="str">
        <f>IF(Table13456[[#This Row],[first]]="0",SUBSTITUTE(TRIM(MID(B161, 5, 3))," ","0"),SUBSTITUTE(TRIM(MID(B161, 4, 3))," ","0"))</f>
        <v>2</v>
      </c>
      <c r="I161" s="2" t="str">
        <f>IF(Table13456[[#This Row],[first]]="0",SUBSTITUTE(TRIM(MID(B161, 8, 3))," ","0"),SUBSTITUTE(TRIM(MID(B161, 7, 3))," ","0"))</f>
        <v>112</v>
      </c>
      <c r="J161" s="2">
        <v>1</v>
      </c>
      <c r="K161" s="2" t="str">
        <f t="shared" si="6"/>
        <v>102</v>
      </c>
      <c r="L161" s="2" t="str">
        <f t="shared" si="7"/>
        <v>002</v>
      </c>
      <c r="M161" s="2" t="str">
        <f t="shared" si="8"/>
        <v>112</v>
      </c>
    </row>
    <row r="162" spans="2:13" x14ac:dyDescent="0.25">
      <c r="B162" s="4" t="s">
        <v>5464</v>
      </c>
      <c r="C162" s="2" t="s">
        <v>5465</v>
      </c>
      <c r="D162" s="6" t="str">
        <f>+_xlfn.CONCAT(Table13456[[#This Row],[phase1]],Table13456[[#This Row],[phase2]],Table13456[[#This Row],[phase3]],Table13456[[#This Row],[phase4]])</f>
        <v>1102002113</v>
      </c>
      <c r="E162" s="2" t="str">
        <f>+Table13456[[#This Row],[DESCRIPTION]]</f>
        <v>SPECIAL DETOUR 23, PROJECT 431737-1-52-01</v>
      </c>
      <c r="F162" s="2" t="str">
        <f>+LEFT(Table13456[[#This Row],[PAY ITEM]],1)</f>
        <v>0</v>
      </c>
      <c r="G162" s="2" t="str">
        <f>IF(Table13456[[#This Row],[first]]="0",SUBSTITUTE(TRIM(MID(B162, 2, 3))," ","0"),SUBSTITUTE(TRIM(MID(B162, 1, 3))," ","0"))</f>
        <v>102</v>
      </c>
      <c r="H162" s="2" t="str">
        <f>IF(Table13456[[#This Row],[first]]="0",SUBSTITUTE(TRIM(MID(B162, 5, 3))," ","0"),SUBSTITUTE(TRIM(MID(B162, 4, 3))," ","0"))</f>
        <v>2</v>
      </c>
      <c r="I162" s="2" t="str">
        <f>IF(Table13456[[#This Row],[first]]="0",SUBSTITUTE(TRIM(MID(B162, 8, 3))," ","0"),SUBSTITUTE(TRIM(MID(B162, 7, 3))," ","0"))</f>
        <v>113</v>
      </c>
      <c r="J162" s="2">
        <v>1</v>
      </c>
      <c r="K162" s="2" t="str">
        <f t="shared" si="6"/>
        <v>102</v>
      </c>
      <c r="L162" s="2" t="str">
        <f t="shared" si="7"/>
        <v>002</v>
      </c>
      <c r="M162" s="2" t="str">
        <f t="shared" si="8"/>
        <v>113</v>
      </c>
    </row>
    <row r="163" spans="2:13" x14ac:dyDescent="0.25">
      <c r="B163" s="4" t="s">
        <v>5466</v>
      </c>
      <c r="C163" s="2" t="s">
        <v>5467</v>
      </c>
      <c r="D163" s="6" t="str">
        <f>+_xlfn.CONCAT(Table13456[[#This Row],[phase1]],Table13456[[#This Row],[phase2]],Table13456[[#This Row],[phase3]],Table13456[[#This Row],[phase4]])</f>
        <v>1102002114</v>
      </c>
      <c r="E163" s="2" t="str">
        <f>+Table13456[[#This Row],[DESCRIPTION]]</f>
        <v>SPECIAL DETOUR 24, PROJECT 431737-1-52-01</v>
      </c>
      <c r="F163" s="2" t="str">
        <f>+LEFT(Table13456[[#This Row],[PAY ITEM]],1)</f>
        <v>0</v>
      </c>
      <c r="G163" s="2" t="str">
        <f>IF(Table13456[[#This Row],[first]]="0",SUBSTITUTE(TRIM(MID(B163, 2, 3))," ","0"),SUBSTITUTE(TRIM(MID(B163, 1, 3))," ","0"))</f>
        <v>102</v>
      </c>
      <c r="H163" s="2" t="str">
        <f>IF(Table13456[[#This Row],[first]]="0",SUBSTITUTE(TRIM(MID(B163, 5, 3))," ","0"),SUBSTITUTE(TRIM(MID(B163, 4, 3))," ","0"))</f>
        <v>2</v>
      </c>
      <c r="I163" s="2" t="str">
        <f>IF(Table13456[[#This Row],[first]]="0",SUBSTITUTE(TRIM(MID(B163, 8, 3))," ","0"),SUBSTITUTE(TRIM(MID(B163, 7, 3))," ","0"))</f>
        <v>114</v>
      </c>
      <c r="J163" s="2">
        <v>1</v>
      </c>
      <c r="K163" s="2" t="str">
        <f t="shared" si="6"/>
        <v>102</v>
      </c>
      <c r="L163" s="2" t="str">
        <f t="shared" si="7"/>
        <v>002</v>
      </c>
      <c r="M163" s="2" t="str">
        <f t="shared" si="8"/>
        <v>114</v>
      </c>
    </row>
    <row r="164" spans="2:13" x14ac:dyDescent="0.25">
      <c r="B164" s="4" t="s">
        <v>5468</v>
      </c>
      <c r="C164" s="2" t="s">
        <v>5469</v>
      </c>
      <c r="D164" s="6" t="str">
        <f>+_xlfn.CONCAT(Table13456[[#This Row],[phase1]],Table13456[[#This Row],[phase2]],Table13456[[#This Row],[phase3]],Table13456[[#This Row],[phase4]])</f>
        <v>1102002115</v>
      </c>
      <c r="E164" s="2" t="str">
        <f>+Table13456[[#This Row],[DESCRIPTION]]</f>
        <v>SPECIAL DETOUR 25, PROJECT 431737-1-52-01</v>
      </c>
      <c r="F164" s="2" t="str">
        <f>+LEFT(Table13456[[#This Row],[PAY ITEM]],1)</f>
        <v>0</v>
      </c>
      <c r="G164" s="2" t="str">
        <f>IF(Table13456[[#This Row],[first]]="0",SUBSTITUTE(TRIM(MID(B164, 2, 3))," ","0"),SUBSTITUTE(TRIM(MID(B164, 1, 3))," ","0"))</f>
        <v>102</v>
      </c>
      <c r="H164" s="2" t="str">
        <f>IF(Table13456[[#This Row],[first]]="0",SUBSTITUTE(TRIM(MID(B164, 5, 3))," ","0"),SUBSTITUTE(TRIM(MID(B164, 4, 3))," ","0"))</f>
        <v>2</v>
      </c>
      <c r="I164" s="2" t="str">
        <f>IF(Table13456[[#This Row],[first]]="0",SUBSTITUTE(TRIM(MID(B164, 8, 3))," ","0"),SUBSTITUTE(TRIM(MID(B164, 7, 3))," ","0"))</f>
        <v>115</v>
      </c>
      <c r="J164" s="2">
        <v>1</v>
      </c>
      <c r="K164" s="2" t="str">
        <f t="shared" si="6"/>
        <v>102</v>
      </c>
      <c r="L164" s="2" t="str">
        <f t="shared" si="7"/>
        <v>002</v>
      </c>
      <c r="M164" s="2" t="str">
        <f t="shared" si="8"/>
        <v>115</v>
      </c>
    </row>
    <row r="165" spans="2:13" x14ac:dyDescent="0.25">
      <c r="B165" s="4" t="s">
        <v>5470</v>
      </c>
      <c r="C165" s="2" t="s">
        <v>5471</v>
      </c>
      <c r="D165" s="6" t="str">
        <f>+_xlfn.CONCAT(Table13456[[#This Row],[phase1]],Table13456[[#This Row],[phase2]],Table13456[[#This Row],[phase3]],Table13456[[#This Row],[phase4]])</f>
        <v>1102002116</v>
      </c>
      <c r="E165" s="2" t="str">
        <f>+Table13456[[#This Row],[DESCRIPTION]]</f>
        <v>SPECIAL DETOUR 26, PROJECT 431737-1-52-01</v>
      </c>
      <c r="F165" s="2" t="str">
        <f>+LEFT(Table13456[[#This Row],[PAY ITEM]],1)</f>
        <v>0</v>
      </c>
      <c r="G165" s="2" t="str">
        <f>IF(Table13456[[#This Row],[first]]="0",SUBSTITUTE(TRIM(MID(B165, 2, 3))," ","0"),SUBSTITUTE(TRIM(MID(B165, 1, 3))," ","0"))</f>
        <v>102</v>
      </c>
      <c r="H165" s="2" t="str">
        <f>IF(Table13456[[#This Row],[first]]="0",SUBSTITUTE(TRIM(MID(B165, 5, 3))," ","0"),SUBSTITUTE(TRIM(MID(B165, 4, 3))," ","0"))</f>
        <v>2</v>
      </c>
      <c r="I165" s="2" t="str">
        <f>IF(Table13456[[#This Row],[first]]="0",SUBSTITUTE(TRIM(MID(B165, 8, 3))," ","0"),SUBSTITUTE(TRIM(MID(B165, 7, 3))," ","0"))</f>
        <v>116</v>
      </c>
      <c r="J165" s="2">
        <v>1</v>
      </c>
      <c r="K165" s="2" t="str">
        <f t="shared" si="6"/>
        <v>102</v>
      </c>
      <c r="L165" s="2" t="str">
        <f t="shared" si="7"/>
        <v>002</v>
      </c>
      <c r="M165" s="2" t="str">
        <f t="shared" si="8"/>
        <v>116</v>
      </c>
    </row>
    <row r="166" spans="2:13" x14ac:dyDescent="0.25">
      <c r="B166" s="2" t="s">
        <v>5472</v>
      </c>
      <c r="C166" s="2" t="s">
        <v>5473</v>
      </c>
      <c r="D166" s="6" t="str">
        <f>+_xlfn.CONCAT(Table13456[[#This Row],[phase1]],Table13456[[#This Row],[phase2]],Table13456[[#This Row],[phase3]],Table13456[[#This Row],[phase4]])</f>
        <v>1102002117</v>
      </c>
      <c r="E166" s="2" t="str">
        <f>+Table13456[[#This Row],[DESCRIPTION]]</f>
        <v>SPECIAL DETOUR 11, PROJECT 419243-4-52-01</v>
      </c>
      <c r="F166" s="2" t="str">
        <f>+LEFT(Table13456[[#This Row],[PAY ITEM]],1)</f>
        <v>0</v>
      </c>
      <c r="G166" s="2" t="str">
        <f>IF(Table13456[[#This Row],[first]]="0",SUBSTITUTE(TRIM(MID(B166, 2, 3))," ","0"),SUBSTITUTE(TRIM(MID(B166, 1, 3))," ","0"))</f>
        <v>102</v>
      </c>
      <c r="H166" s="2" t="str">
        <f>IF(Table13456[[#This Row],[first]]="0",SUBSTITUTE(TRIM(MID(B166, 5, 3))," ","0"),SUBSTITUTE(TRIM(MID(B166, 4, 3))," ","0"))</f>
        <v>2</v>
      </c>
      <c r="I166" s="2" t="str">
        <f>IF(Table13456[[#This Row],[first]]="0",SUBSTITUTE(TRIM(MID(B166, 8, 3))," ","0"),SUBSTITUTE(TRIM(MID(B166, 7, 3))," ","0"))</f>
        <v>117</v>
      </c>
      <c r="J166" s="2">
        <v>1</v>
      </c>
      <c r="K166" s="2" t="str">
        <f t="shared" si="6"/>
        <v>102</v>
      </c>
      <c r="L166" s="2" t="str">
        <f t="shared" si="7"/>
        <v>002</v>
      </c>
      <c r="M166" s="2" t="str">
        <f t="shared" si="8"/>
        <v>117</v>
      </c>
    </row>
    <row r="167" spans="2:13" x14ac:dyDescent="0.25">
      <c r="B167" s="2" t="s">
        <v>5474</v>
      </c>
      <c r="C167" s="2" t="s">
        <v>5475</v>
      </c>
      <c r="D167" s="6" t="str">
        <f>+_xlfn.CONCAT(Table13456[[#This Row],[phase1]],Table13456[[#This Row],[phase2]],Table13456[[#This Row],[phase3]],Table13456[[#This Row],[phase4]])</f>
        <v>1102002118</v>
      </c>
      <c r="E167" s="2" t="str">
        <f>+Table13456[[#This Row],[DESCRIPTION]]</f>
        <v>SPECIAL DETOUR 12, PROJECT 419243-4-52-01</v>
      </c>
      <c r="F167" s="2" t="str">
        <f>+LEFT(Table13456[[#This Row],[PAY ITEM]],1)</f>
        <v>0</v>
      </c>
      <c r="G167" s="2" t="str">
        <f>IF(Table13456[[#This Row],[first]]="0",SUBSTITUTE(TRIM(MID(B167, 2, 3))," ","0"),SUBSTITUTE(TRIM(MID(B167, 1, 3))," ","0"))</f>
        <v>102</v>
      </c>
      <c r="H167" s="2" t="str">
        <f>IF(Table13456[[#This Row],[first]]="0",SUBSTITUTE(TRIM(MID(B167, 5, 3))," ","0"),SUBSTITUTE(TRIM(MID(B167, 4, 3))," ","0"))</f>
        <v>2</v>
      </c>
      <c r="I167" s="2" t="str">
        <f>IF(Table13456[[#This Row],[first]]="0",SUBSTITUTE(TRIM(MID(B167, 8, 3))," ","0"),SUBSTITUTE(TRIM(MID(B167, 7, 3))," ","0"))</f>
        <v>118</v>
      </c>
      <c r="J167" s="2">
        <v>1</v>
      </c>
      <c r="K167" s="2" t="str">
        <f t="shared" si="6"/>
        <v>102</v>
      </c>
      <c r="L167" s="2" t="str">
        <f t="shared" si="7"/>
        <v>002</v>
      </c>
      <c r="M167" s="2" t="str">
        <f t="shared" si="8"/>
        <v>118</v>
      </c>
    </row>
    <row r="168" spans="2:13" x14ac:dyDescent="0.25">
      <c r="B168" s="2" t="s">
        <v>5476</v>
      </c>
      <c r="C168" s="2" t="s">
        <v>5477</v>
      </c>
      <c r="D168" s="6" t="str">
        <f>+_xlfn.CONCAT(Table13456[[#This Row],[phase1]],Table13456[[#This Row],[phase2]],Table13456[[#This Row],[phase3]],Table13456[[#This Row],[phase4]])</f>
        <v>1102002119</v>
      </c>
      <c r="E168" s="2" t="str">
        <f>+Table13456[[#This Row],[DESCRIPTION]]</f>
        <v>SPECIAL DETOUR 13, PROJECT 419243-4-52-01</v>
      </c>
      <c r="F168" s="2" t="str">
        <f>+LEFT(Table13456[[#This Row],[PAY ITEM]],1)</f>
        <v>0</v>
      </c>
      <c r="G168" s="2" t="str">
        <f>IF(Table13456[[#This Row],[first]]="0",SUBSTITUTE(TRIM(MID(B168, 2, 3))," ","0"),SUBSTITUTE(TRIM(MID(B168, 1, 3))," ","0"))</f>
        <v>102</v>
      </c>
      <c r="H168" s="2" t="str">
        <f>IF(Table13456[[#This Row],[first]]="0",SUBSTITUTE(TRIM(MID(B168, 5, 3))," ","0"),SUBSTITUTE(TRIM(MID(B168, 4, 3))," ","0"))</f>
        <v>2</v>
      </c>
      <c r="I168" s="2" t="str">
        <f>IF(Table13456[[#This Row],[first]]="0",SUBSTITUTE(TRIM(MID(B168, 8, 3))," ","0"),SUBSTITUTE(TRIM(MID(B168, 7, 3))," ","0"))</f>
        <v>119</v>
      </c>
      <c r="J168" s="2">
        <v>1</v>
      </c>
      <c r="K168" s="2" t="str">
        <f t="shared" si="6"/>
        <v>102</v>
      </c>
      <c r="L168" s="2" t="str">
        <f t="shared" si="7"/>
        <v>002</v>
      </c>
      <c r="M168" s="2" t="str">
        <f t="shared" si="8"/>
        <v>119</v>
      </c>
    </row>
    <row r="169" spans="2:13" x14ac:dyDescent="0.25">
      <c r="B169" s="2" t="s">
        <v>5478</v>
      </c>
      <c r="C169" s="2" t="s">
        <v>5479</v>
      </c>
      <c r="D169" s="6" t="str">
        <f>+_xlfn.CONCAT(Table13456[[#This Row],[phase1]],Table13456[[#This Row],[phase2]],Table13456[[#This Row],[phase3]],Table13456[[#This Row],[phase4]])</f>
        <v>1102002012</v>
      </c>
      <c r="E169" s="2" t="str">
        <f>+Table13456[[#This Row],[DESCRIPTION]]</f>
        <v>ERROR: SPECIAL DETOUR 22, PROJECT 431737-1-52-01</v>
      </c>
      <c r="F169" s="2" t="str">
        <f>+LEFT(Table13456[[#This Row],[PAY ITEM]],1)</f>
        <v>0</v>
      </c>
      <c r="G169" s="2" t="str">
        <f>IF(Table13456[[#This Row],[first]]="0",SUBSTITUTE(TRIM(MID(B169, 2, 3))," ","0"),SUBSTITUTE(TRIM(MID(B169, 1, 3))," ","0"))</f>
        <v>102</v>
      </c>
      <c r="H169" s="2" t="str">
        <f>IF(Table13456[[#This Row],[first]]="0",SUBSTITUTE(TRIM(MID(B169, 5, 3))," ","0"),SUBSTITUTE(TRIM(MID(B169, 4, 3))," ","0"))</f>
        <v>2</v>
      </c>
      <c r="I169" s="2" t="str">
        <f>IF(Table13456[[#This Row],[first]]="0",SUBSTITUTE(TRIM(MID(B169, 8, 3))," ","0"),SUBSTITUTE(TRIM(MID(B169, 7, 3))," ","0"))</f>
        <v>12</v>
      </c>
      <c r="J169" s="2">
        <v>1</v>
      </c>
      <c r="K169" s="2" t="str">
        <f t="shared" si="6"/>
        <v>102</v>
      </c>
      <c r="L169" s="2" t="str">
        <f t="shared" si="7"/>
        <v>002</v>
      </c>
      <c r="M169" s="2" t="str">
        <f t="shared" si="8"/>
        <v>012</v>
      </c>
    </row>
    <row r="170" spans="2:13" x14ac:dyDescent="0.25">
      <c r="B170" s="2" t="s">
        <v>5480</v>
      </c>
      <c r="C170" s="2" t="s">
        <v>5481</v>
      </c>
      <c r="D170" s="6" t="str">
        <f>+_xlfn.CONCAT(Table13456[[#This Row],[phase1]],Table13456[[#This Row],[phase2]],Table13456[[#This Row],[phase3]],Table13456[[#This Row],[phase4]])</f>
        <v>1102002120</v>
      </c>
      <c r="E170" s="2" t="str">
        <f>+Table13456[[#This Row],[DESCRIPTION]]</f>
        <v>SPECIAL DETOUR 14, PROJECT 419243-4-52-01</v>
      </c>
      <c r="F170" s="2" t="str">
        <f>+LEFT(Table13456[[#This Row],[PAY ITEM]],1)</f>
        <v>0</v>
      </c>
      <c r="G170" s="2" t="str">
        <f>IF(Table13456[[#This Row],[first]]="0",SUBSTITUTE(TRIM(MID(B170, 2, 3))," ","0"),SUBSTITUTE(TRIM(MID(B170, 1, 3))," ","0"))</f>
        <v>102</v>
      </c>
      <c r="H170" s="2" t="str">
        <f>IF(Table13456[[#This Row],[first]]="0",SUBSTITUTE(TRIM(MID(B170, 5, 3))," ","0"),SUBSTITUTE(TRIM(MID(B170, 4, 3))," ","0"))</f>
        <v>2</v>
      </c>
      <c r="I170" s="2" t="str">
        <f>IF(Table13456[[#This Row],[first]]="0",SUBSTITUTE(TRIM(MID(B170, 8, 3))," ","0"),SUBSTITUTE(TRIM(MID(B170, 7, 3))," ","0"))</f>
        <v>120</v>
      </c>
      <c r="J170" s="2">
        <v>1</v>
      </c>
      <c r="K170" s="2" t="str">
        <f t="shared" si="6"/>
        <v>102</v>
      </c>
      <c r="L170" s="2" t="str">
        <f t="shared" si="7"/>
        <v>002</v>
      </c>
      <c r="M170" s="2" t="str">
        <f t="shared" si="8"/>
        <v>120</v>
      </c>
    </row>
    <row r="171" spans="2:13" x14ac:dyDescent="0.25">
      <c r="B171" s="2" t="s">
        <v>5482</v>
      </c>
      <c r="C171" s="2" t="s">
        <v>5483</v>
      </c>
      <c r="D171" s="6" t="str">
        <f>+_xlfn.CONCAT(Table13456[[#This Row],[phase1]],Table13456[[#This Row],[phase2]],Table13456[[#This Row],[phase3]],Table13456[[#This Row],[phase4]])</f>
        <v>1102002121</v>
      </c>
      <c r="E171" s="2" t="str">
        <f>+Table13456[[#This Row],[DESCRIPTION]]</f>
        <v>SPECIAL DETOUR 15, PROJECT 419243-4-52-01</v>
      </c>
      <c r="F171" s="2" t="str">
        <f>+LEFT(Table13456[[#This Row],[PAY ITEM]],1)</f>
        <v>0</v>
      </c>
      <c r="G171" s="2" t="str">
        <f>IF(Table13456[[#This Row],[first]]="0",SUBSTITUTE(TRIM(MID(B171, 2, 3))," ","0"),SUBSTITUTE(TRIM(MID(B171, 1, 3))," ","0"))</f>
        <v>102</v>
      </c>
      <c r="H171" s="2" t="str">
        <f>IF(Table13456[[#This Row],[first]]="0",SUBSTITUTE(TRIM(MID(B171, 5, 3))," ","0"),SUBSTITUTE(TRIM(MID(B171, 4, 3))," ","0"))</f>
        <v>2</v>
      </c>
      <c r="I171" s="2" t="str">
        <f>IF(Table13456[[#This Row],[first]]="0",SUBSTITUTE(TRIM(MID(B171, 8, 3))," ","0"),SUBSTITUTE(TRIM(MID(B171, 7, 3))," ","0"))</f>
        <v>121</v>
      </c>
      <c r="J171" s="2">
        <v>1</v>
      </c>
      <c r="K171" s="2" t="str">
        <f t="shared" si="6"/>
        <v>102</v>
      </c>
      <c r="L171" s="2" t="str">
        <f t="shared" si="7"/>
        <v>002</v>
      </c>
      <c r="M171" s="2" t="str">
        <f t="shared" si="8"/>
        <v>121</v>
      </c>
    </row>
    <row r="172" spans="2:13" x14ac:dyDescent="0.25">
      <c r="B172" s="4" t="s">
        <v>5484</v>
      </c>
      <c r="C172" s="2" t="s">
        <v>5485</v>
      </c>
      <c r="D172" s="6" t="str">
        <f>+_xlfn.CONCAT(Table13456[[#This Row],[phase1]],Table13456[[#This Row],[phase2]],Table13456[[#This Row],[phase3]],Table13456[[#This Row],[phase4]])</f>
        <v>1102002122</v>
      </c>
      <c r="E172" s="2" t="str">
        <f>+Table13456[[#This Row],[DESCRIPTION]]</f>
        <v>SPECIAL DETOUR- TEMPORARY BRIDGE,  PROJECT 437406-1-52-01</v>
      </c>
      <c r="F172" s="2" t="str">
        <f>+LEFT(Table13456[[#This Row],[PAY ITEM]],1)</f>
        <v>0</v>
      </c>
      <c r="G172" s="2" t="str">
        <f>IF(Table13456[[#This Row],[first]]="0",SUBSTITUTE(TRIM(MID(B172, 2, 3))," ","0"),SUBSTITUTE(TRIM(MID(B172, 1, 3))," ","0"))</f>
        <v>102</v>
      </c>
      <c r="H172" s="2" t="str">
        <f>IF(Table13456[[#This Row],[first]]="0",SUBSTITUTE(TRIM(MID(B172, 5, 3))," ","0"),SUBSTITUTE(TRIM(MID(B172, 4, 3))," ","0"))</f>
        <v>2</v>
      </c>
      <c r="I172" s="2" t="str">
        <f>IF(Table13456[[#This Row],[first]]="0",SUBSTITUTE(TRIM(MID(B172, 8, 3))," ","0"),SUBSTITUTE(TRIM(MID(B172, 7, 3))," ","0"))</f>
        <v>122</v>
      </c>
      <c r="J172" s="2">
        <v>1</v>
      </c>
      <c r="K172" s="2" t="str">
        <f t="shared" si="6"/>
        <v>102</v>
      </c>
      <c r="L172" s="2" t="str">
        <f t="shared" si="7"/>
        <v>002</v>
      </c>
      <c r="M172" s="2" t="str">
        <f t="shared" si="8"/>
        <v>122</v>
      </c>
    </row>
    <row r="173" spans="2:13" x14ac:dyDescent="0.25">
      <c r="B173" s="4" t="s">
        <v>5486</v>
      </c>
      <c r="C173" s="2" t="s">
        <v>5487</v>
      </c>
      <c r="D173" s="6" t="str">
        <f>+_xlfn.CONCAT(Table13456[[#This Row],[phase1]],Table13456[[#This Row],[phase2]],Table13456[[#This Row],[phase3]],Table13456[[#This Row],[phase4]])</f>
        <v>1102002123</v>
      </c>
      <c r="E173" s="2" t="str">
        <f>+Table13456[[#This Row],[DESCRIPTION]]</f>
        <v>SPECIAL DETOUR- TEMPORARY BRIDGE,  PROJECT 437407-1-52-01</v>
      </c>
      <c r="F173" s="2" t="str">
        <f>+LEFT(Table13456[[#This Row],[PAY ITEM]],1)</f>
        <v>0</v>
      </c>
      <c r="G173" s="2" t="str">
        <f>IF(Table13456[[#This Row],[first]]="0",SUBSTITUTE(TRIM(MID(B173, 2, 3))," ","0"),SUBSTITUTE(TRIM(MID(B173, 1, 3))," ","0"))</f>
        <v>102</v>
      </c>
      <c r="H173" s="2" t="str">
        <f>IF(Table13456[[#This Row],[first]]="0",SUBSTITUTE(TRIM(MID(B173, 5, 3))," ","0"),SUBSTITUTE(TRIM(MID(B173, 4, 3))," ","0"))</f>
        <v>2</v>
      </c>
      <c r="I173" s="2" t="str">
        <f>IF(Table13456[[#This Row],[first]]="0",SUBSTITUTE(TRIM(MID(B173, 8, 3))," ","0"),SUBSTITUTE(TRIM(MID(B173, 7, 3))," ","0"))</f>
        <v>123</v>
      </c>
      <c r="J173" s="2">
        <v>1</v>
      </c>
      <c r="K173" s="2" t="str">
        <f t="shared" si="6"/>
        <v>102</v>
      </c>
      <c r="L173" s="2" t="str">
        <f t="shared" si="7"/>
        <v>002</v>
      </c>
      <c r="M173" s="2" t="str">
        <f t="shared" si="8"/>
        <v>123</v>
      </c>
    </row>
    <row r="174" spans="2:13" x14ac:dyDescent="0.25">
      <c r="B174" s="2" t="s">
        <v>2</v>
      </c>
      <c r="C174" s="2" t="s">
        <v>3</v>
      </c>
      <c r="D174" s="6" t="str">
        <f>+_xlfn.CONCAT(Table13456[[#This Row],[phase1]],Table13456[[#This Row],[phase2]],Table13456[[#This Row],[phase3]],Table13456[[#This Row],[phase4]])</f>
        <v>1102002124</v>
      </c>
      <c r="E174" s="2" t="str">
        <f>+Table13456[[#This Row],[DESCRIPTION]]</f>
        <v>SPECIAL DETOUR- TEMPORARY BRIDGE,  PROJECT 439937-1-52-01</v>
      </c>
      <c r="F174" s="2" t="str">
        <f>+LEFT(Table13456[[#This Row],[PAY ITEM]],1)</f>
        <v>0</v>
      </c>
      <c r="G174" s="2" t="str">
        <f>IF(Table13456[[#This Row],[first]]="0",SUBSTITUTE(TRIM(MID(B174, 2, 3))," ","0"),SUBSTITUTE(TRIM(MID(B174, 1, 3))," ","0"))</f>
        <v>102</v>
      </c>
      <c r="H174" s="2" t="str">
        <f>IF(Table13456[[#This Row],[first]]="0",SUBSTITUTE(TRIM(MID(B174, 5, 3))," ","0"),SUBSTITUTE(TRIM(MID(B174, 4, 3))," ","0"))</f>
        <v>2</v>
      </c>
      <c r="I174" s="2" t="str">
        <f>IF(Table13456[[#This Row],[first]]="0",SUBSTITUTE(TRIM(MID(B174, 8, 3))," ","0"),SUBSTITUTE(TRIM(MID(B174, 7, 3))," ","0"))</f>
        <v>124</v>
      </c>
      <c r="J174" s="2">
        <v>1</v>
      </c>
      <c r="K174" s="2" t="str">
        <f t="shared" si="6"/>
        <v>102</v>
      </c>
      <c r="L174" s="2" t="str">
        <f t="shared" si="7"/>
        <v>002</v>
      </c>
      <c r="M174" s="2" t="str">
        <f t="shared" si="8"/>
        <v>124</v>
      </c>
    </row>
    <row r="175" spans="2:13" x14ac:dyDescent="0.25">
      <c r="B175" s="4" t="s">
        <v>4</v>
      </c>
      <c r="C175" s="2" t="s">
        <v>5</v>
      </c>
      <c r="D175" s="6" t="str">
        <f>+_xlfn.CONCAT(Table13456[[#This Row],[phase1]],Table13456[[#This Row],[phase2]],Table13456[[#This Row],[phase3]],Table13456[[#This Row],[phase4]])</f>
        <v>1102002125</v>
      </c>
      <c r="E175" s="2" t="str">
        <f>+Table13456[[#This Row],[DESCRIPTION]]</f>
        <v>SPECIAL DETOUR- TEMPORARY BRIDGE,  PROJECT 439938-1-52-01</v>
      </c>
      <c r="F175" s="2" t="str">
        <f>+LEFT(Table13456[[#This Row],[PAY ITEM]],1)</f>
        <v>0</v>
      </c>
      <c r="G175" s="2" t="str">
        <f>IF(Table13456[[#This Row],[first]]="0",SUBSTITUTE(TRIM(MID(B175, 2, 3))," ","0"),SUBSTITUTE(TRIM(MID(B175, 1, 3))," ","0"))</f>
        <v>102</v>
      </c>
      <c r="H175" s="2" t="str">
        <f>IF(Table13456[[#This Row],[first]]="0",SUBSTITUTE(TRIM(MID(B175, 5, 3))," ","0"),SUBSTITUTE(TRIM(MID(B175, 4, 3))," ","0"))</f>
        <v>2</v>
      </c>
      <c r="I175" s="2" t="str">
        <f>IF(Table13456[[#This Row],[first]]="0",SUBSTITUTE(TRIM(MID(B175, 8, 3))," ","0"),SUBSTITUTE(TRIM(MID(B175, 7, 3))," ","0"))</f>
        <v>125</v>
      </c>
      <c r="J175" s="2">
        <v>1</v>
      </c>
      <c r="K175" s="2" t="str">
        <f t="shared" si="6"/>
        <v>102</v>
      </c>
      <c r="L175" s="2" t="str">
        <f t="shared" si="7"/>
        <v>002</v>
      </c>
      <c r="M175" s="2" t="str">
        <f t="shared" si="8"/>
        <v>125</v>
      </c>
    </row>
    <row r="176" spans="2:13" x14ac:dyDescent="0.25">
      <c r="B176" s="4" t="s">
        <v>5488</v>
      </c>
      <c r="C176" s="2" t="s">
        <v>5489</v>
      </c>
      <c r="D176" s="6" t="str">
        <f>+_xlfn.CONCAT(Table13456[[#This Row],[phase1]],Table13456[[#This Row],[phase2]],Table13456[[#This Row],[phase3]],Table13456[[#This Row],[phase4]])</f>
        <v>1102002126</v>
      </c>
      <c r="E176" s="2" t="str">
        <f>+Table13456[[#This Row],[DESCRIPTION]]</f>
        <v>SPECIAL DETOUR- TEMPORARY BRIDGE,  PROJECT 417672-2-52-01</v>
      </c>
      <c r="F176" s="2" t="str">
        <f>+LEFT(Table13456[[#This Row],[PAY ITEM]],1)</f>
        <v>0</v>
      </c>
      <c r="G176" s="2" t="str">
        <f>IF(Table13456[[#This Row],[first]]="0",SUBSTITUTE(TRIM(MID(B176, 2, 3))," ","0"),SUBSTITUTE(TRIM(MID(B176, 1, 3))," ","0"))</f>
        <v>102</v>
      </c>
      <c r="H176" s="2" t="str">
        <f>IF(Table13456[[#This Row],[first]]="0",SUBSTITUTE(TRIM(MID(B176, 5, 3))," ","0"),SUBSTITUTE(TRIM(MID(B176, 4, 3))," ","0"))</f>
        <v>2</v>
      </c>
      <c r="I176" s="2" t="str">
        <f>IF(Table13456[[#This Row],[first]]="0",SUBSTITUTE(TRIM(MID(B176, 8, 3))," ","0"),SUBSTITUTE(TRIM(MID(B176, 7, 3))," ","0"))</f>
        <v>126</v>
      </c>
      <c r="J176" s="2">
        <v>1</v>
      </c>
      <c r="K176" s="2" t="str">
        <f t="shared" si="6"/>
        <v>102</v>
      </c>
      <c r="L176" s="2" t="str">
        <f t="shared" si="7"/>
        <v>002</v>
      </c>
      <c r="M176" s="2" t="str">
        <f t="shared" si="8"/>
        <v>126</v>
      </c>
    </row>
    <row r="177" spans="2:13" x14ac:dyDescent="0.25">
      <c r="B177" s="2" t="s">
        <v>5490</v>
      </c>
      <c r="C177" s="2" t="s">
        <v>5491</v>
      </c>
      <c r="D177" s="6" t="str">
        <f>+_xlfn.CONCAT(Table13456[[#This Row],[phase1]],Table13456[[#This Row],[phase2]],Table13456[[#This Row],[phase3]],Table13456[[#This Row],[phase4]])</f>
        <v>1102002127</v>
      </c>
      <c r="E177" s="2" t="str">
        <f>+Table13456[[#This Row],[DESCRIPTION]]</f>
        <v>SPECIAL DETOUR- TEMPORARY BRIDGE,  PROJECT 437438-1-52-01</v>
      </c>
      <c r="F177" s="2" t="str">
        <f>+LEFT(Table13456[[#This Row],[PAY ITEM]],1)</f>
        <v>0</v>
      </c>
      <c r="G177" s="2" t="str">
        <f>IF(Table13456[[#This Row],[first]]="0",SUBSTITUTE(TRIM(MID(B177, 2, 3))," ","0"),SUBSTITUTE(TRIM(MID(B177, 1, 3))," ","0"))</f>
        <v>102</v>
      </c>
      <c r="H177" s="2" t="str">
        <f>IF(Table13456[[#This Row],[first]]="0",SUBSTITUTE(TRIM(MID(B177, 5, 3))," ","0"),SUBSTITUTE(TRIM(MID(B177, 4, 3))," ","0"))</f>
        <v>2</v>
      </c>
      <c r="I177" s="2" t="str">
        <f>IF(Table13456[[#This Row],[first]]="0",SUBSTITUTE(TRIM(MID(B177, 8, 3))," ","0"),SUBSTITUTE(TRIM(MID(B177, 7, 3))," ","0"))</f>
        <v>127</v>
      </c>
      <c r="J177" s="2">
        <v>1</v>
      </c>
      <c r="K177" s="2" t="str">
        <f t="shared" si="6"/>
        <v>102</v>
      </c>
      <c r="L177" s="2" t="str">
        <f t="shared" si="7"/>
        <v>002</v>
      </c>
      <c r="M177" s="2" t="str">
        <f t="shared" si="8"/>
        <v>127</v>
      </c>
    </row>
    <row r="178" spans="2:13" x14ac:dyDescent="0.25">
      <c r="B178" s="2" t="s">
        <v>5492</v>
      </c>
      <c r="C178" s="2" t="s">
        <v>5493</v>
      </c>
      <c r="D178" s="6" t="str">
        <f>+_xlfn.CONCAT(Table13456[[#This Row],[phase1]],Table13456[[#This Row],[phase2]],Table13456[[#This Row],[phase3]],Table13456[[#This Row],[phase4]])</f>
        <v>1102002128</v>
      </c>
      <c r="E178" s="2" t="str">
        <f>+Table13456[[#This Row],[DESCRIPTION]]</f>
        <v>SPECIAL DETOUR- TEMPORARY BRIDGE,  PROJECT 218984-2-52-01</v>
      </c>
      <c r="F178" s="2" t="str">
        <f>+LEFT(Table13456[[#This Row],[PAY ITEM]],1)</f>
        <v>0</v>
      </c>
      <c r="G178" s="2" t="str">
        <f>IF(Table13456[[#This Row],[first]]="0",SUBSTITUTE(TRIM(MID(B178, 2, 3))," ","0"),SUBSTITUTE(TRIM(MID(B178, 1, 3))," ","0"))</f>
        <v>102</v>
      </c>
      <c r="H178" s="2" t="str">
        <f>IF(Table13456[[#This Row],[first]]="0",SUBSTITUTE(TRIM(MID(B178, 5, 3))," ","0"),SUBSTITUTE(TRIM(MID(B178, 4, 3))," ","0"))</f>
        <v>2</v>
      </c>
      <c r="I178" s="2" t="str">
        <f>IF(Table13456[[#This Row],[first]]="0",SUBSTITUTE(TRIM(MID(B178, 8, 3))," ","0"),SUBSTITUTE(TRIM(MID(B178, 7, 3))," ","0"))</f>
        <v>128</v>
      </c>
      <c r="J178" s="2">
        <v>1</v>
      </c>
      <c r="K178" s="2" t="str">
        <f t="shared" si="6"/>
        <v>102</v>
      </c>
      <c r="L178" s="2" t="str">
        <f t="shared" si="7"/>
        <v>002</v>
      </c>
      <c r="M178" s="2" t="str">
        <f t="shared" si="8"/>
        <v>128</v>
      </c>
    </row>
    <row r="179" spans="2:13" x14ac:dyDescent="0.25">
      <c r="B179" s="2" t="s">
        <v>5494</v>
      </c>
      <c r="C179" s="2" t="s">
        <v>5495</v>
      </c>
      <c r="D179" s="6" t="str">
        <f>+_xlfn.CONCAT(Table13456[[#This Row],[phase1]],Table13456[[#This Row],[phase2]],Table13456[[#This Row],[phase3]],Table13456[[#This Row],[phase4]])</f>
        <v>1102002129</v>
      </c>
      <c r="E179" s="2" t="str">
        <f>+Table13456[[#This Row],[DESCRIPTION]]</f>
        <v>SPECIAL DETOUR- TEMPORARY BRIDGE,  PROJECT 229664-6-52-01</v>
      </c>
      <c r="F179" s="2" t="str">
        <f>+LEFT(Table13456[[#This Row],[PAY ITEM]],1)</f>
        <v>0</v>
      </c>
      <c r="G179" s="2" t="str">
        <f>IF(Table13456[[#This Row],[first]]="0",SUBSTITUTE(TRIM(MID(B179, 2, 3))," ","0"),SUBSTITUTE(TRIM(MID(B179, 1, 3))," ","0"))</f>
        <v>102</v>
      </c>
      <c r="H179" s="2" t="str">
        <f>IF(Table13456[[#This Row],[first]]="0",SUBSTITUTE(TRIM(MID(B179, 5, 3))," ","0"),SUBSTITUTE(TRIM(MID(B179, 4, 3))," ","0"))</f>
        <v>2</v>
      </c>
      <c r="I179" s="2" t="str">
        <f>IF(Table13456[[#This Row],[first]]="0",SUBSTITUTE(TRIM(MID(B179, 8, 3))," ","0"),SUBSTITUTE(TRIM(MID(B179, 7, 3))," ","0"))</f>
        <v>129</v>
      </c>
      <c r="J179" s="2">
        <v>1</v>
      </c>
      <c r="K179" s="2" t="str">
        <f t="shared" si="6"/>
        <v>102</v>
      </c>
      <c r="L179" s="2" t="str">
        <f t="shared" si="7"/>
        <v>002</v>
      </c>
      <c r="M179" s="2" t="str">
        <f t="shared" si="8"/>
        <v>129</v>
      </c>
    </row>
    <row r="180" spans="2:13" x14ac:dyDescent="0.25">
      <c r="B180" s="4" t="s">
        <v>5496</v>
      </c>
      <c r="C180" s="2" t="s">
        <v>5497</v>
      </c>
      <c r="D180" s="6" t="str">
        <f>+_xlfn.CONCAT(Table13456[[#This Row],[phase1]],Table13456[[#This Row],[phase2]],Table13456[[#This Row],[phase3]],Table13456[[#This Row],[phase4]])</f>
        <v>1102002013</v>
      </c>
      <c r="E180" s="2" t="str">
        <f>+Table13456[[#This Row],[DESCRIPTION]]</f>
        <v>ERROR: SPECIAL DETOUR 23, PROJECT 431737-1-52-01</v>
      </c>
      <c r="F180" s="2" t="str">
        <f>+LEFT(Table13456[[#This Row],[PAY ITEM]],1)</f>
        <v>0</v>
      </c>
      <c r="G180" s="2" t="str">
        <f>IF(Table13456[[#This Row],[first]]="0",SUBSTITUTE(TRIM(MID(B180, 2, 3))," ","0"),SUBSTITUTE(TRIM(MID(B180, 1, 3))," ","0"))</f>
        <v>102</v>
      </c>
      <c r="H180" s="2" t="str">
        <f>IF(Table13456[[#This Row],[first]]="0",SUBSTITUTE(TRIM(MID(B180, 5, 3))," ","0"),SUBSTITUTE(TRIM(MID(B180, 4, 3))," ","0"))</f>
        <v>2</v>
      </c>
      <c r="I180" s="2" t="str">
        <f>IF(Table13456[[#This Row],[first]]="0",SUBSTITUTE(TRIM(MID(B180, 8, 3))," ","0"),SUBSTITUTE(TRIM(MID(B180, 7, 3))," ","0"))</f>
        <v>13</v>
      </c>
      <c r="J180" s="2">
        <v>1</v>
      </c>
      <c r="K180" s="2" t="str">
        <f t="shared" si="6"/>
        <v>102</v>
      </c>
      <c r="L180" s="2" t="str">
        <f t="shared" si="7"/>
        <v>002</v>
      </c>
      <c r="M180" s="2" t="str">
        <f t="shared" si="8"/>
        <v>013</v>
      </c>
    </row>
    <row r="181" spans="2:13" x14ac:dyDescent="0.25">
      <c r="B181" s="4" t="s">
        <v>5498</v>
      </c>
      <c r="C181" s="2" t="s">
        <v>5499</v>
      </c>
      <c r="D181" s="6" t="str">
        <f>+_xlfn.CONCAT(Table13456[[#This Row],[phase1]],Table13456[[#This Row],[phase2]],Table13456[[#This Row],[phase3]],Table13456[[#This Row],[phase4]])</f>
        <v>1102002130</v>
      </c>
      <c r="E181" s="2" t="str">
        <f>+Table13456[[#This Row],[DESCRIPTION]]</f>
        <v>SPECIAL DETOUR- TEMPORARY BRIDGE,  PROJECT 439371-1-52-01</v>
      </c>
      <c r="F181" s="2" t="str">
        <f>+LEFT(Table13456[[#This Row],[PAY ITEM]],1)</f>
        <v>0</v>
      </c>
      <c r="G181" s="2" t="str">
        <f>IF(Table13456[[#This Row],[first]]="0",SUBSTITUTE(TRIM(MID(B181, 2, 3))," ","0"),SUBSTITUTE(TRIM(MID(B181, 1, 3))," ","0"))</f>
        <v>102</v>
      </c>
      <c r="H181" s="2" t="str">
        <f>IF(Table13456[[#This Row],[first]]="0",SUBSTITUTE(TRIM(MID(B181, 5, 3))," ","0"),SUBSTITUTE(TRIM(MID(B181, 4, 3))," ","0"))</f>
        <v>2</v>
      </c>
      <c r="I181" s="2" t="str">
        <f>IF(Table13456[[#This Row],[first]]="0",SUBSTITUTE(TRIM(MID(B181, 8, 3))," ","0"),SUBSTITUTE(TRIM(MID(B181, 7, 3))," ","0"))</f>
        <v>130</v>
      </c>
      <c r="J181" s="2">
        <v>1</v>
      </c>
      <c r="K181" s="2" t="str">
        <f t="shared" si="6"/>
        <v>102</v>
      </c>
      <c r="L181" s="2" t="str">
        <f t="shared" si="7"/>
        <v>002</v>
      </c>
      <c r="M181" s="2" t="str">
        <f t="shared" si="8"/>
        <v>130</v>
      </c>
    </row>
    <row r="182" spans="2:13" x14ac:dyDescent="0.25">
      <c r="B182" s="4" t="s">
        <v>5500</v>
      </c>
      <c r="C182" s="2" t="s">
        <v>5501</v>
      </c>
      <c r="D182" s="6" t="str">
        <f>+_xlfn.CONCAT(Table13456[[#This Row],[phase1]],Table13456[[#This Row],[phase2]],Table13456[[#This Row],[phase3]],Table13456[[#This Row],[phase4]])</f>
        <v>1102002131</v>
      </c>
      <c r="E182" s="2" t="str">
        <f>+Table13456[[#This Row],[DESCRIPTION]]</f>
        <v>SPECIAL DETOUR- TEMPORARY BRIDGE,  PROJECT 439365-1-52-01</v>
      </c>
      <c r="F182" s="2" t="str">
        <f>+LEFT(Table13456[[#This Row],[PAY ITEM]],1)</f>
        <v>0</v>
      </c>
      <c r="G182" s="2" t="str">
        <f>IF(Table13456[[#This Row],[first]]="0",SUBSTITUTE(TRIM(MID(B182, 2, 3))," ","0"),SUBSTITUTE(TRIM(MID(B182, 1, 3))," ","0"))</f>
        <v>102</v>
      </c>
      <c r="H182" s="2" t="str">
        <f>IF(Table13456[[#This Row],[first]]="0",SUBSTITUTE(TRIM(MID(B182, 5, 3))," ","0"),SUBSTITUTE(TRIM(MID(B182, 4, 3))," ","0"))</f>
        <v>2</v>
      </c>
      <c r="I182" s="2" t="str">
        <f>IF(Table13456[[#This Row],[first]]="0",SUBSTITUTE(TRIM(MID(B182, 8, 3))," ","0"),SUBSTITUTE(TRIM(MID(B182, 7, 3))," ","0"))</f>
        <v>131</v>
      </c>
      <c r="J182" s="2">
        <v>1</v>
      </c>
      <c r="K182" s="2" t="str">
        <f t="shared" si="6"/>
        <v>102</v>
      </c>
      <c r="L182" s="2" t="str">
        <f t="shared" si="7"/>
        <v>002</v>
      </c>
      <c r="M182" s="2" t="str">
        <f t="shared" si="8"/>
        <v>131</v>
      </c>
    </row>
    <row r="183" spans="2:13" x14ac:dyDescent="0.25">
      <c r="B183" s="4" t="s">
        <v>5502</v>
      </c>
      <c r="C183" s="2" t="s">
        <v>5503</v>
      </c>
      <c r="D183" s="6" t="str">
        <f>+_xlfn.CONCAT(Table13456[[#This Row],[phase1]],Table13456[[#This Row],[phase2]],Table13456[[#This Row],[phase3]],Table13456[[#This Row],[phase4]])</f>
        <v>1102002132</v>
      </c>
      <c r="E183" s="2" t="str">
        <f>+Table13456[[#This Row],[DESCRIPTION]]</f>
        <v>SPECIAL DETOUR- TEMPORARY BRIDGE,  PROJECT 439374-1-52-01</v>
      </c>
      <c r="F183" s="2" t="str">
        <f>+LEFT(Table13456[[#This Row],[PAY ITEM]],1)</f>
        <v>0</v>
      </c>
      <c r="G183" s="2" t="str">
        <f>IF(Table13456[[#This Row],[first]]="0",SUBSTITUTE(TRIM(MID(B183, 2, 3))," ","0"),SUBSTITUTE(TRIM(MID(B183, 1, 3))," ","0"))</f>
        <v>102</v>
      </c>
      <c r="H183" s="2" t="str">
        <f>IF(Table13456[[#This Row],[first]]="0",SUBSTITUTE(TRIM(MID(B183, 5, 3))," ","0"),SUBSTITUTE(TRIM(MID(B183, 4, 3))," ","0"))</f>
        <v>2</v>
      </c>
      <c r="I183" s="2" t="str">
        <f>IF(Table13456[[#This Row],[first]]="0",SUBSTITUTE(TRIM(MID(B183, 8, 3))," ","0"),SUBSTITUTE(TRIM(MID(B183, 7, 3))," ","0"))</f>
        <v>132</v>
      </c>
      <c r="J183" s="2">
        <v>1</v>
      </c>
      <c r="K183" s="2" t="str">
        <f t="shared" si="6"/>
        <v>102</v>
      </c>
      <c r="L183" s="2" t="str">
        <f t="shared" si="7"/>
        <v>002</v>
      </c>
      <c r="M183" s="2" t="str">
        <f t="shared" si="8"/>
        <v>132</v>
      </c>
    </row>
    <row r="184" spans="2:13" x14ac:dyDescent="0.25">
      <c r="B184" s="2" t="s">
        <v>6</v>
      </c>
      <c r="C184" s="2" t="s">
        <v>7</v>
      </c>
      <c r="D184" s="6" t="str">
        <f>+_xlfn.CONCAT(Table13456[[#This Row],[phase1]],Table13456[[#This Row],[phase2]],Table13456[[#This Row],[phase3]],Table13456[[#This Row],[phase4]])</f>
        <v>1102002133</v>
      </c>
      <c r="E184" s="2" t="str">
        <f>+Table13456[[#This Row],[DESCRIPTION]]</f>
        <v>SPECIAL DETOUR- TEMPORARY WALLS AND BARRIER,  PROJECT 432054-2-1-52-01</v>
      </c>
      <c r="F184" s="2" t="str">
        <f>+LEFT(Table13456[[#This Row],[PAY ITEM]],1)</f>
        <v>0</v>
      </c>
      <c r="G184" s="2" t="str">
        <f>IF(Table13456[[#This Row],[first]]="0",SUBSTITUTE(TRIM(MID(B184, 2, 3))," ","0"),SUBSTITUTE(TRIM(MID(B184, 1, 3))," ","0"))</f>
        <v>102</v>
      </c>
      <c r="H184" s="2" t="str">
        <f>IF(Table13456[[#This Row],[first]]="0",SUBSTITUTE(TRIM(MID(B184, 5, 3))," ","0"),SUBSTITUTE(TRIM(MID(B184, 4, 3))," ","0"))</f>
        <v>2</v>
      </c>
      <c r="I184" s="2" t="str">
        <f>IF(Table13456[[#This Row],[first]]="0",SUBSTITUTE(TRIM(MID(B184, 8, 3))," ","0"),SUBSTITUTE(TRIM(MID(B184, 7, 3))," ","0"))</f>
        <v>133</v>
      </c>
      <c r="J184" s="2">
        <v>1</v>
      </c>
      <c r="K184" s="2" t="str">
        <f t="shared" si="6"/>
        <v>102</v>
      </c>
      <c r="L184" s="2" t="str">
        <f t="shared" si="7"/>
        <v>002</v>
      </c>
      <c r="M184" s="2" t="str">
        <f t="shared" si="8"/>
        <v>133</v>
      </c>
    </row>
    <row r="185" spans="2:13" x14ac:dyDescent="0.25">
      <c r="B185" s="2" t="s">
        <v>5504</v>
      </c>
      <c r="C185" s="2" t="s">
        <v>5505</v>
      </c>
      <c r="D185" s="6" t="str">
        <f>+_xlfn.CONCAT(Table13456[[#This Row],[phase1]],Table13456[[#This Row],[phase2]],Table13456[[#This Row],[phase3]],Table13456[[#This Row],[phase4]])</f>
        <v>1102002134</v>
      </c>
      <c r="E185" s="2" t="str">
        <f>+Table13456[[#This Row],[DESCRIPTION]]</f>
        <v>SPECIAL DETOUR- TEMPORARY PAVEMENT,  PROJECT 445720-1-52-02</v>
      </c>
      <c r="F185" s="2" t="str">
        <f>+LEFT(Table13456[[#This Row],[PAY ITEM]],1)</f>
        <v>0</v>
      </c>
      <c r="G185" s="2" t="str">
        <f>IF(Table13456[[#This Row],[first]]="0",SUBSTITUTE(TRIM(MID(B185, 2, 3))," ","0"),SUBSTITUTE(TRIM(MID(B185, 1, 3))," ","0"))</f>
        <v>102</v>
      </c>
      <c r="H185" s="2" t="str">
        <f>IF(Table13456[[#This Row],[first]]="0",SUBSTITUTE(TRIM(MID(B185, 5, 3))," ","0"),SUBSTITUTE(TRIM(MID(B185, 4, 3))," ","0"))</f>
        <v>2</v>
      </c>
      <c r="I185" s="2" t="str">
        <f>IF(Table13456[[#This Row],[first]]="0",SUBSTITUTE(TRIM(MID(B185, 8, 3))," ","0"),SUBSTITUTE(TRIM(MID(B185, 7, 3))," ","0"))</f>
        <v>134</v>
      </c>
      <c r="J185" s="2">
        <v>1</v>
      </c>
      <c r="K185" s="2" t="str">
        <f t="shared" si="6"/>
        <v>102</v>
      </c>
      <c r="L185" s="2" t="str">
        <f t="shared" si="7"/>
        <v>002</v>
      </c>
      <c r="M185" s="2" t="str">
        <f t="shared" si="8"/>
        <v>134</v>
      </c>
    </row>
    <row r="186" spans="2:13" x14ac:dyDescent="0.25">
      <c r="B186" s="4" t="s">
        <v>5506</v>
      </c>
      <c r="C186" s="2" t="s">
        <v>5507</v>
      </c>
      <c r="D186" s="6" t="str">
        <f>+_xlfn.CONCAT(Table13456[[#This Row],[phase1]],Table13456[[#This Row],[phase2]],Table13456[[#This Row],[phase3]],Table13456[[#This Row],[phase4]])</f>
        <v>1102002135</v>
      </c>
      <c r="E186" s="2" t="str">
        <f>+Table13456[[#This Row],[DESCRIPTION]]</f>
        <v>SPECIAL DETOUR- TEMPORARY EARTHWORK/BASE,  PROJECT 445720-1-52-02</v>
      </c>
      <c r="F186" s="2" t="str">
        <f>+LEFT(Table13456[[#This Row],[PAY ITEM]],1)</f>
        <v>0</v>
      </c>
      <c r="G186" s="2" t="str">
        <f>IF(Table13456[[#This Row],[first]]="0",SUBSTITUTE(TRIM(MID(B186, 2, 3))," ","0"),SUBSTITUTE(TRIM(MID(B186, 1, 3))," ","0"))</f>
        <v>102</v>
      </c>
      <c r="H186" s="2" t="str">
        <f>IF(Table13456[[#This Row],[first]]="0",SUBSTITUTE(TRIM(MID(B186, 5, 3))," ","0"),SUBSTITUTE(TRIM(MID(B186, 4, 3))," ","0"))</f>
        <v>2</v>
      </c>
      <c r="I186" s="2" t="str">
        <f>IF(Table13456[[#This Row],[first]]="0",SUBSTITUTE(TRIM(MID(B186, 8, 3))," ","0"),SUBSTITUTE(TRIM(MID(B186, 7, 3))," ","0"))</f>
        <v>135</v>
      </c>
      <c r="J186" s="2">
        <v>1</v>
      </c>
      <c r="K186" s="2" t="str">
        <f t="shared" si="6"/>
        <v>102</v>
      </c>
      <c r="L186" s="2" t="str">
        <f t="shared" si="7"/>
        <v>002</v>
      </c>
      <c r="M186" s="2" t="str">
        <f t="shared" si="8"/>
        <v>135</v>
      </c>
    </row>
    <row r="187" spans="2:13" x14ac:dyDescent="0.25">
      <c r="B187" s="4" t="s">
        <v>5508</v>
      </c>
      <c r="C187" s="2" t="s">
        <v>5509</v>
      </c>
      <c r="D187" s="6" t="str">
        <f>+_xlfn.CONCAT(Table13456[[#This Row],[phase1]],Table13456[[#This Row],[phase2]],Table13456[[#This Row],[phase3]],Table13456[[#This Row],[phase4]])</f>
        <v>1102002136</v>
      </c>
      <c r="E187" s="2" t="str">
        <f>+Table13456[[#This Row],[DESCRIPTION]]</f>
        <v>SPECIAL DETOUR- TEMPORARY BRIDGE,  PROJECT 434032-1-52-01</v>
      </c>
      <c r="F187" s="2" t="str">
        <f>+LEFT(Table13456[[#This Row],[PAY ITEM]],1)</f>
        <v>0</v>
      </c>
      <c r="G187" s="2" t="str">
        <f>IF(Table13456[[#This Row],[first]]="0",SUBSTITUTE(TRIM(MID(B187, 2, 3))," ","0"),SUBSTITUTE(TRIM(MID(B187, 1, 3))," ","0"))</f>
        <v>102</v>
      </c>
      <c r="H187" s="2" t="str">
        <f>IF(Table13456[[#This Row],[first]]="0",SUBSTITUTE(TRIM(MID(B187, 5, 3))," ","0"),SUBSTITUTE(TRIM(MID(B187, 4, 3))," ","0"))</f>
        <v>2</v>
      </c>
      <c r="I187" s="2" t="str">
        <f>IF(Table13456[[#This Row],[first]]="0",SUBSTITUTE(TRIM(MID(B187, 8, 3))," ","0"),SUBSTITUTE(TRIM(MID(B187, 7, 3))," ","0"))</f>
        <v>136</v>
      </c>
      <c r="J187" s="2">
        <v>1</v>
      </c>
      <c r="K187" s="2" t="str">
        <f t="shared" si="6"/>
        <v>102</v>
      </c>
      <c r="L187" s="2" t="str">
        <f t="shared" si="7"/>
        <v>002</v>
      </c>
      <c r="M187" s="2" t="str">
        <f t="shared" si="8"/>
        <v>136</v>
      </c>
    </row>
    <row r="188" spans="2:13" x14ac:dyDescent="0.25">
      <c r="B188" s="4" t="s">
        <v>5510</v>
      </c>
      <c r="C188" s="2" t="s">
        <v>5511</v>
      </c>
      <c r="D188" s="6" t="str">
        <f>+_xlfn.CONCAT(Table13456[[#This Row],[phase1]],Table13456[[#This Row],[phase2]],Table13456[[#This Row],[phase3]],Table13456[[#This Row],[phase4]])</f>
        <v>1102002137</v>
      </c>
      <c r="E188" s="2" t="str">
        <f>+Table13456[[#This Row],[DESCRIPTION]]</f>
        <v>SPECIAL DETOUR- TEMPORARY DRAINAGE,  PROJECT 423251-5-52-01</v>
      </c>
      <c r="F188" s="2" t="str">
        <f>+LEFT(Table13456[[#This Row],[PAY ITEM]],1)</f>
        <v>0</v>
      </c>
      <c r="G188" s="2" t="str">
        <f>IF(Table13456[[#This Row],[first]]="0",SUBSTITUTE(TRIM(MID(B188, 2, 3))," ","0"),SUBSTITUTE(TRIM(MID(B188, 1, 3))," ","0"))</f>
        <v>102</v>
      </c>
      <c r="H188" s="2" t="str">
        <f>IF(Table13456[[#This Row],[first]]="0",SUBSTITUTE(TRIM(MID(B188, 5, 3))," ","0"),SUBSTITUTE(TRIM(MID(B188, 4, 3))," ","0"))</f>
        <v>2</v>
      </c>
      <c r="I188" s="2" t="str">
        <f>IF(Table13456[[#This Row],[first]]="0",SUBSTITUTE(TRIM(MID(B188, 8, 3))," ","0"),SUBSTITUTE(TRIM(MID(B188, 7, 3))," ","0"))</f>
        <v>137</v>
      </c>
      <c r="J188" s="2">
        <v>1</v>
      </c>
      <c r="K188" s="2" t="str">
        <f t="shared" si="6"/>
        <v>102</v>
      </c>
      <c r="L188" s="2" t="str">
        <f t="shared" si="7"/>
        <v>002</v>
      </c>
      <c r="M188" s="2" t="str">
        <f t="shared" si="8"/>
        <v>137</v>
      </c>
    </row>
    <row r="189" spans="2:13" x14ac:dyDescent="0.25">
      <c r="B189" s="2" t="s">
        <v>5512</v>
      </c>
      <c r="C189" s="2" t="s">
        <v>5513</v>
      </c>
      <c r="D189" s="6" t="str">
        <f>+_xlfn.CONCAT(Table13456[[#This Row],[phase1]],Table13456[[#This Row],[phase2]],Table13456[[#This Row],[phase3]],Table13456[[#This Row],[phase4]])</f>
        <v>1102002138</v>
      </c>
      <c r="E189" s="2" t="str">
        <f>+Table13456[[#This Row],[DESCRIPTION]]</f>
        <v>SPECIAL DETOUR- TEMPORARY BRIDGE,  PROJECT 437699-1-52-01</v>
      </c>
      <c r="F189" s="2" t="str">
        <f>+LEFT(Table13456[[#This Row],[PAY ITEM]],1)</f>
        <v>0</v>
      </c>
      <c r="G189" s="2" t="str">
        <f>IF(Table13456[[#This Row],[first]]="0",SUBSTITUTE(TRIM(MID(B189, 2, 3))," ","0"),SUBSTITUTE(TRIM(MID(B189, 1, 3))," ","0"))</f>
        <v>102</v>
      </c>
      <c r="H189" s="2" t="str">
        <f>IF(Table13456[[#This Row],[first]]="0",SUBSTITUTE(TRIM(MID(B189, 5, 3))," ","0"),SUBSTITUTE(TRIM(MID(B189, 4, 3))," ","0"))</f>
        <v>2</v>
      </c>
      <c r="I189" s="2" t="str">
        <f>IF(Table13456[[#This Row],[first]]="0",SUBSTITUTE(TRIM(MID(B189, 8, 3))," ","0"),SUBSTITUTE(TRIM(MID(B189, 7, 3))," ","0"))</f>
        <v>138</v>
      </c>
      <c r="J189" s="2">
        <v>1</v>
      </c>
      <c r="K189" s="2" t="str">
        <f t="shared" si="6"/>
        <v>102</v>
      </c>
      <c r="L189" s="2" t="str">
        <f t="shared" si="7"/>
        <v>002</v>
      </c>
      <c r="M189" s="2" t="str">
        <f t="shared" si="8"/>
        <v>138</v>
      </c>
    </row>
    <row r="190" spans="2:13" x14ac:dyDescent="0.25">
      <c r="B190" s="4" t="s">
        <v>5514</v>
      </c>
      <c r="C190" s="2" t="s">
        <v>5515</v>
      </c>
      <c r="D190" s="6" t="str">
        <f>+_xlfn.CONCAT(Table13456[[#This Row],[phase1]],Table13456[[#This Row],[phase2]],Table13456[[#This Row],[phase3]],Table13456[[#This Row],[phase4]])</f>
        <v>1102002139</v>
      </c>
      <c r="E190" s="2" t="str">
        <f>+Table13456[[#This Row],[DESCRIPTION]]</f>
        <v>SPECIAL DETOUR- TEMPORARY BRIDGE,  PROJECT 440487-1-52-01</v>
      </c>
      <c r="F190" s="2" t="str">
        <f>+LEFT(Table13456[[#This Row],[PAY ITEM]],1)</f>
        <v>0</v>
      </c>
      <c r="G190" s="2" t="str">
        <f>IF(Table13456[[#This Row],[first]]="0",SUBSTITUTE(TRIM(MID(B190, 2, 3))," ","0"),SUBSTITUTE(TRIM(MID(B190, 1, 3))," ","0"))</f>
        <v>102</v>
      </c>
      <c r="H190" s="2" t="str">
        <f>IF(Table13456[[#This Row],[first]]="0",SUBSTITUTE(TRIM(MID(B190, 5, 3))," ","0"),SUBSTITUTE(TRIM(MID(B190, 4, 3))," ","0"))</f>
        <v>2</v>
      </c>
      <c r="I190" s="2" t="str">
        <f>IF(Table13456[[#This Row],[first]]="0",SUBSTITUTE(TRIM(MID(B190, 8, 3))," ","0"),SUBSTITUTE(TRIM(MID(B190, 7, 3))," ","0"))</f>
        <v>139</v>
      </c>
      <c r="J190" s="2">
        <v>1</v>
      </c>
      <c r="K190" s="2" t="str">
        <f t="shared" si="6"/>
        <v>102</v>
      </c>
      <c r="L190" s="2" t="str">
        <f t="shared" si="7"/>
        <v>002</v>
      </c>
      <c r="M190" s="2" t="str">
        <f t="shared" si="8"/>
        <v>139</v>
      </c>
    </row>
    <row r="191" spans="2:13" x14ac:dyDescent="0.25">
      <c r="B191" s="4" t="s">
        <v>5516</v>
      </c>
      <c r="C191" s="2" t="s">
        <v>5517</v>
      </c>
      <c r="D191" s="6" t="str">
        <f>+_xlfn.CONCAT(Table13456[[#This Row],[phase1]],Table13456[[#This Row],[phase2]],Table13456[[#This Row],[phase3]],Table13456[[#This Row],[phase4]])</f>
        <v>1102002140</v>
      </c>
      <c r="E191" s="2" t="str">
        <f>+Table13456[[#This Row],[DESCRIPTION]]</f>
        <v>SPECIAL DETOUR- TEMPORARY DRAINAGE, PROJECTS 428358-1-52-01 AND 437053-1-52-01</v>
      </c>
      <c r="F191" s="2" t="str">
        <f>+LEFT(Table13456[[#This Row],[PAY ITEM]],1)</f>
        <v>0</v>
      </c>
      <c r="G191" s="2" t="str">
        <f>IF(Table13456[[#This Row],[first]]="0",SUBSTITUTE(TRIM(MID(B191, 2, 3))," ","0"),SUBSTITUTE(TRIM(MID(B191, 1, 3))," ","0"))</f>
        <v>102</v>
      </c>
      <c r="H191" s="2" t="str">
        <f>IF(Table13456[[#This Row],[first]]="0",SUBSTITUTE(TRIM(MID(B191, 5, 3))," ","0"),SUBSTITUTE(TRIM(MID(B191, 4, 3))," ","0"))</f>
        <v>2</v>
      </c>
      <c r="I191" s="2" t="str">
        <f>IF(Table13456[[#This Row],[first]]="0",SUBSTITUTE(TRIM(MID(B191, 8, 3))," ","0"),SUBSTITUTE(TRIM(MID(B191, 7, 3))," ","0"))</f>
        <v>140</v>
      </c>
      <c r="J191" s="2">
        <v>1</v>
      </c>
      <c r="K191" s="2" t="str">
        <f t="shared" si="6"/>
        <v>102</v>
      </c>
      <c r="L191" s="2" t="str">
        <f t="shared" si="7"/>
        <v>002</v>
      </c>
      <c r="M191" s="2" t="str">
        <f t="shared" si="8"/>
        <v>140</v>
      </c>
    </row>
    <row r="192" spans="2:13" x14ac:dyDescent="0.25">
      <c r="B192" s="4" t="s">
        <v>5518</v>
      </c>
      <c r="C192" s="2" t="s">
        <v>5519</v>
      </c>
      <c r="D192" s="6" t="str">
        <f>+_xlfn.CONCAT(Table13456[[#This Row],[phase1]],Table13456[[#This Row],[phase2]],Table13456[[#This Row],[phase3]],Table13456[[#This Row],[phase4]])</f>
        <v>1102002141</v>
      </c>
      <c r="E192" s="2" t="str">
        <f>+Table13456[[#This Row],[DESCRIPTION]]</f>
        <v>SPECIAL DETOUR- TEMPORARY BRIDGE,  PROJECT 437426-1-52-01</v>
      </c>
      <c r="F192" s="2" t="str">
        <f>+LEFT(Table13456[[#This Row],[PAY ITEM]],1)</f>
        <v>0</v>
      </c>
      <c r="G192" s="2" t="str">
        <f>IF(Table13456[[#This Row],[first]]="0",SUBSTITUTE(TRIM(MID(B192, 2, 3))," ","0"),SUBSTITUTE(TRIM(MID(B192, 1, 3))," ","0"))</f>
        <v>102</v>
      </c>
      <c r="H192" s="2" t="str">
        <f>IF(Table13456[[#This Row],[first]]="0",SUBSTITUTE(TRIM(MID(B192, 5, 3))," ","0"),SUBSTITUTE(TRIM(MID(B192, 4, 3))," ","0"))</f>
        <v>2</v>
      </c>
      <c r="I192" s="2" t="str">
        <f>IF(Table13456[[#This Row],[first]]="0",SUBSTITUTE(TRIM(MID(B192, 8, 3))," ","0"),SUBSTITUTE(TRIM(MID(B192, 7, 3))," ","0"))</f>
        <v>141</v>
      </c>
      <c r="J192" s="2">
        <v>1</v>
      </c>
      <c r="K192" s="2" t="str">
        <f t="shared" si="6"/>
        <v>102</v>
      </c>
      <c r="L192" s="2" t="str">
        <f t="shared" si="7"/>
        <v>002</v>
      </c>
      <c r="M192" s="2" t="str">
        <f t="shared" si="8"/>
        <v>141</v>
      </c>
    </row>
    <row r="193" spans="2:13" x14ac:dyDescent="0.25">
      <c r="B193" s="4" t="s">
        <v>5520</v>
      </c>
      <c r="C193" s="2" t="s">
        <v>5521</v>
      </c>
      <c r="D193" s="6" t="str">
        <f>+_xlfn.CONCAT(Table13456[[#This Row],[phase1]],Table13456[[#This Row],[phase2]],Table13456[[#This Row],[phase3]],Table13456[[#This Row],[phase4]])</f>
        <v>1102002142</v>
      </c>
      <c r="E193" s="2" t="str">
        <f>+Table13456[[#This Row],[DESCRIPTION]]</f>
        <v>SPECIAL DETOUR- TEMPORARY BRIDGE,  PROJECT 445148-1-52-01</v>
      </c>
      <c r="F193" s="2" t="str">
        <f>+LEFT(Table13456[[#This Row],[PAY ITEM]],1)</f>
        <v>0</v>
      </c>
      <c r="G193" s="2" t="str">
        <f>IF(Table13456[[#This Row],[first]]="0",SUBSTITUTE(TRIM(MID(B193, 2, 3))," ","0"),SUBSTITUTE(TRIM(MID(B193, 1, 3))," ","0"))</f>
        <v>102</v>
      </c>
      <c r="H193" s="2" t="str">
        <f>IF(Table13456[[#This Row],[first]]="0",SUBSTITUTE(TRIM(MID(B193, 5, 3))," ","0"),SUBSTITUTE(TRIM(MID(B193, 4, 3))," ","0"))</f>
        <v>2</v>
      </c>
      <c r="I193" s="2" t="str">
        <f>IF(Table13456[[#This Row],[first]]="0",SUBSTITUTE(TRIM(MID(B193, 8, 3))," ","0"),SUBSTITUTE(TRIM(MID(B193, 7, 3))," ","0"))</f>
        <v>142</v>
      </c>
      <c r="J193" s="2">
        <v>1</v>
      </c>
      <c r="K193" s="2" t="str">
        <f t="shared" si="6"/>
        <v>102</v>
      </c>
      <c r="L193" s="2" t="str">
        <f t="shared" si="7"/>
        <v>002</v>
      </c>
      <c r="M193" s="2" t="str">
        <f t="shared" si="8"/>
        <v>142</v>
      </c>
    </row>
    <row r="194" spans="2:13" x14ac:dyDescent="0.25">
      <c r="B194" s="4" t="s">
        <v>5522</v>
      </c>
      <c r="C194" s="2" t="s">
        <v>5523</v>
      </c>
      <c r="D194" s="6" t="str">
        <f>+_xlfn.CONCAT(Table13456[[#This Row],[phase1]],Table13456[[#This Row],[phase2]],Table13456[[#This Row],[phase3]],Table13456[[#This Row],[phase4]])</f>
        <v>1102002143</v>
      </c>
      <c r="E194" s="2" t="str">
        <f>+Table13456[[#This Row],[DESCRIPTION]]</f>
        <v>SPECIAL DETOUR- TEMPORARY DRAINAGE, PROJECTS 437053-3-52-01 AND 437053-4-52-01</v>
      </c>
      <c r="F194" s="2" t="str">
        <f>+LEFT(Table13456[[#This Row],[PAY ITEM]],1)</f>
        <v>0</v>
      </c>
      <c r="G194" s="2" t="str">
        <f>IF(Table13456[[#This Row],[first]]="0",SUBSTITUTE(TRIM(MID(B194, 2, 3))," ","0"),SUBSTITUTE(TRIM(MID(B194, 1, 3))," ","0"))</f>
        <v>102</v>
      </c>
      <c r="H194" s="2" t="str">
        <f>IF(Table13456[[#This Row],[first]]="0",SUBSTITUTE(TRIM(MID(B194, 5, 3))," ","0"),SUBSTITUTE(TRIM(MID(B194, 4, 3))," ","0"))</f>
        <v>2</v>
      </c>
      <c r="I194" s="2" t="str">
        <f>IF(Table13456[[#This Row],[first]]="0",SUBSTITUTE(TRIM(MID(B194, 8, 3))," ","0"),SUBSTITUTE(TRIM(MID(B194, 7, 3))," ","0"))</f>
        <v>143</v>
      </c>
      <c r="J194" s="2">
        <v>1</v>
      </c>
      <c r="K194" s="2" t="str">
        <f t="shared" si="6"/>
        <v>102</v>
      </c>
      <c r="L194" s="2" t="str">
        <f t="shared" si="7"/>
        <v>002</v>
      </c>
      <c r="M194" s="2" t="str">
        <f t="shared" si="8"/>
        <v>143</v>
      </c>
    </row>
    <row r="195" spans="2:13" x14ac:dyDescent="0.25">
      <c r="B195" s="4" t="s">
        <v>8</v>
      </c>
      <c r="C195" s="2" t="s">
        <v>9</v>
      </c>
      <c r="D195" s="6" t="str">
        <f>+_xlfn.CONCAT(Table13456[[#This Row],[phase1]],Table13456[[#This Row],[phase2]],Table13456[[#This Row],[phase3]],Table13456[[#This Row],[phase4]])</f>
        <v>1102002200</v>
      </c>
      <c r="E195" s="2" t="str">
        <f>+Table13456[[#This Row],[DESCRIPTION]]</f>
        <v>SPECIAL DETOUR- TEMPORARY PAVEMENT</v>
      </c>
      <c r="F195" s="2" t="str">
        <f>+LEFT(Table13456[[#This Row],[PAY ITEM]],1)</f>
        <v>0</v>
      </c>
      <c r="G195" s="2" t="str">
        <f>IF(Table13456[[#This Row],[first]]="0",SUBSTITUTE(TRIM(MID(B195, 2, 3))," ","0"),SUBSTITUTE(TRIM(MID(B195, 1, 3))," ","0"))</f>
        <v>102</v>
      </c>
      <c r="H195" s="2" t="str">
        <f>IF(Table13456[[#This Row],[first]]="0",SUBSTITUTE(TRIM(MID(B195, 5, 3))," ","0"),SUBSTITUTE(TRIM(MID(B195, 4, 3))," ","0"))</f>
        <v>2</v>
      </c>
      <c r="I195" s="2" t="str">
        <f>IF(Table13456[[#This Row],[first]]="0",SUBSTITUTE(TRIM(MID(B195, 8, 3))," ","0"),SUBSTITUTE(TRIM(MID(B195, 7, 3))," ","0"))</f>
        <v>200</v>
      </c>
      <c r="J195" s="2">
        <v>1</v>
      </c>
      <c r="K195" s="2" t="str">
        <f t="shared" ref="K195:K258" si="9">IF(LEN(G195) = 3, G195, TEXT(IF(LEN(G195) = 2, "0" &amp; G195, "00" &amp; G195), "000"))</f>
        <v>102</v>
      </c>
      <c r="L195" s="2" t="str">
        <f t="shared" ref="L195:L258" si="10">IF(LEN(H195) = 3, H195, TEXT(IF(LEN(H195) = 2, "0" &amp; H195, "00" &amp; H195), "000"))</f>
        <v>002</v>
      </c>
      <c r="M195" s="2" t="str">
        <f t="shared" ref="M195:M258" si="11">IF(LEN(I195) = 3, I195, TEXT(IF(LEN(I195) = 2, "0" &amp; I195, "00" &amp; I195), "000"))</f>
        <v>200</v>
      </c>
    </row>
    <row r="196" spans="2:13" x14ac:dyDescent="0.25">
      <c r="B196" s="4" t="s">
        <v>10</v>
      </c>
      <c r="C196" s="2" t="s">
        <v>11</v>
      </c>
      <c r="D196" s="6" t="str">
        <f>+_xlfn.CONCAT(Table13456[[#This Row],[phase1]],Table13456[[#This Row],[phase2]],Table13456[[#This Row],[phase3]],Table13456[[#This Row],[phase4]])</f>
        <v>1102002300</v>
      </c>
      <c r="E196" s="2" t="str">
        <f>+Table13456[[#This Row],[DESCRIPTION]]</f>
        <v>SPECIAL DETOUR- TEMPORARY EARTHWORK/BASE</v>
      </c>
      <c r="F196" s="2" t="str">
        <f>+LEFT(Table13456[[#This Row],[PAY ITEM]],1)</f>
        <v>0</v>
      </c>
      <c r="G196" s="2" t="str">
        <f>IF(Table13456[[#This Row],[first]]="0",SUBSTITUTE(TRIM(MID(B196, 2, 3))," ","0"),SUBSTITUTE(TRIM(MID(B196, 1, 3))," ","0"))</f>
        <v>102</v>
      </c>
      <c r="H196" s="2" t="str">
        <f>IF(Table13456[[#This Row],[first]]="0",SUBSTITUTE(TRIM(MID(B196, 5, 3))," ","0"),SUBSTITUTE(TRIM(MID(B196, 4, 3))," ","0"))</f>
        <v>2</v>
      </c>
      <c r="I196" s="2" t="str">
        <f>IF(Table13456[[#This Row],[first]]="0",SUBSTITUTE(TRIM(MID(B196, 8, 3))," ","0"),SUBSTITUTE(TRIM(MID(B196, 7, 3))," ","0"))</f>
        <v>300</v>
      </c>
      <c r="J196" s="2">
        <v>1</v>
      </c>
      <c r="K196" s="2" t="str">
        <f t="shared" si="9"/>
        <v>102</v>
      </c>
      <c r="L196" s="2" t="str">
        <f t="shared" si="10"/>
        <v>002</v>
      </c>
      <c r="M196" s="2" t="str">
        <f t="shared" si="11"/>
        <v>300</v>
      </c>
    </row>
    <row r="197" spans="2:13" x14ac:dyDescent="0.25">
      <c r="B197" s="4" t="s">
        <v>5524</v>
      </c>
      <c r="C197" s="2" t="s">
        <v>5525</v>
      </c>
      <c r="D197" s="6" t="str">
        <f>+_xlfn.CONCAT(Table13456[[#This Row],[phase1]],Table13456[[#This Row],[phase2]],Table13456[[#This Row],[phase3]],Table13456[[#This Row],[phase4]])</f>
        <v>1102002400</v>
      </c>
      <c r="E197" s="2" t="str">
        <f>+Table13456[[#This Row],[DESCRIPTION]]</f>
        <v>SPECIAL DETOUR- TEMPORARY BRIDGE</v>
      </c>
      <c r="F197" s="2" t="str">
        <f>+LEFT(Table13456[[#This Row],[PAY ITEM]],1)</f>
        <v>0</v>
      </c>
      <c r="G197" s="2" t="str">
        <f>IF(Table13456[[#This Row],[first]]="0",SUBSTITUTE(TRIM(MID(B197, 2, 3))," ","0"),SUBSTITUTE(TRIM(MID(B197, 1, 3))," ","0"))</f>
        <v>102</v>
      </c>
      <c r="H197" s="2" t="str">
        <f>IF(Table13456[[#This Row],[first]]="0",SUBSTITUTE(TRIM(MID(B197, 5, 3))," ","0"),SUBSTITUTE(TRIM(MID(B197, 4, 3))," ","0"))</f>
        <v>2</v>
      </c>
      <c r="I197" s="2" t="str">
        <f>IF(Table13456[[#This Row],[first]]="0",SUBSTITUTE(TRIM(MID(B197, 8, 3))," ","0"),SUBSTITUTE(TRIM(MID(B197, 7, 3))," ","0"))</f>
        <v>400</v>
      </c>
      <c r="J197" s="2">
        <v>1</v>
      </c>
      <c r="K197" s="2" t="str">
        <f t="shared" si="9"/>
        <v>102</v>
      </c>
      <c r="L197" s="2" t="str">
        <f t="shared" si="10"/>
        <v>002</v>
      </c>
      <c r="M197" s="2" t="str">
        <f t="shared" si="11"/>
        <v>400</v>
      </c>
    </row>
    <row r="198" spans="2:13" x14ac:dyDescent="0.25">
      <c r="B198" s="4" t="s">
        <v>12</v>
      </c>
      <c r="C198" s="2" t="s">
        <v>13</v>
      </c>
      <c r="D198" s="6" t="str">
        <f>+_xlfn.CONCAT(Table13456[[#This Row],[phase1]],Table13456[[#This Row],[phase2]],Table13456[[#This Row],[phase3]],Table13456[[#This Row],[phase4]])</f>
        <v>1102003000</v>
      </c>
      <c r="E198" s="2" t="str">
        <f>+Table13456[[#This Row],[DESCRIPTION]]</f>
        <v>COMMERCIAL MATERIAL FOR TEMPORARY DRIVEWAY MAINTENANCE</v>
      </c>
      <c r="F198" s="2" t="str">
        <f>+LEFT(Table13456[[#This Row],[PAY ITEM]],1)</f>
        <v>0</v>
      </c>
      <c r="G198" s="2" t="str">
        <f>IF(Table13456[[#This Row],[first]]="0",SUBSTITUTE(TRIM(MID(B198, 2, 3))," ","0"),SUBSTITUTE(TRIM(MID(B198, 1, 3))," ","0"))</f>
        <v>102</v>
      </c>
      <c r="H198" s="2" t="str">
        <f>IF(Table13456[[#This Row],[first]]="0",SUBSTITUTE(TRIM(MID(B198, 5, 3))," ","0"),SUBSTITUTE(TRIM(MID(B198, 4, 3))," ","0"))</f>
        <v>3</v>
      </c>
      <c r="I198" s="2" t="str">
        <f>IF(Table13456[[#This Row],[first]]="0",SUBSTITUTE(TRIM(MID(B198, 8, 3))," ","0"),SUBSTITUTE(TRIM(MID(B198, 7, 3))," ","0"))</f>
        <v/>
      </c>
      <c r="J198" s="2">
        <v>1</v>
      </c>
      <c r="K198" s="2" t="str">
        <f t="shared" si="9"/>
        <v>102</v>
      </c>
      <c r="L198" s="2" t="str">
        <f t="shared" si="10"/>
        <v>003</v>
      </c>
      <c r="M198" s="2" t="str">
        <f t="shared" si="11"/>
        <v>000</v>
      </c>
    </row>
    <row r="199" spans="2:13" x14ac:dyDescent="0.25">
      <c r="B199" s="4" t="s">
        <v>4028</v>
      </c>
      <c r="C199" s="2" t="s">
        <v>4339</v>
      </c>
      <c r="D199" s="6" t="str">
        <f>+_xlfn.CONCAT(Table13456[[#This Row],[phase1]],Table13456[[#This Row],[phase2]],Table13456[[#This Row],[phase3]],Table13456[[#This Row],[phase4]])</f>
        <v>1102004000</v>
      </c>
      <c r="E199" s="2" t="str">
        <f>+Table13456[[#This Row],[DESCRIPTION]]</f>
        <v>PEDESTRIAN SPECIAL DETOUR</v>
      </c>
      <c r="F199" s="2" t="str">
        <f>+LEFT(Table13456[[#This Row],[PAY ITEM]],1)</f>
        <v>0</v>
      </c>
      <c r="G199" s="2" t="str">
        <f>IF(Table13456[[#This Row],[first]]="0",SUBSTITUTE(TRIM(MID(B199, 2, 3))," ","0"),SUBSTITUTE(TRIM(MID(B199, 1, 3))," ","0"))</f>
        <v>102</v>
      </c>
      <c r="H199" s="2" t="str">
        <f>IF(Table13456[[#This Row],[first]]="0",SUBSTITUTE(TRIM(MID(B199, 5, 3))," ","0"),SUBSTITUTE(TRIM(MID(B199, 4, 3))," ","0"))</f>
        <v>4</v>
      </c>
      <c r="I199" s="2" t="str">
        <f>IF(Table13456[[#This Row],[first]]="0",SUBSTITUTE(TRIM(MID(B199, 8, 3))," ","0"),SUBSTITUTE(TRIM(MID(B199, 7, 3))," ","0"))</f>
        <v/>
      </c>
      <c r="J199" s="2">
        <v>1</v>
      </c>
      <c r="K199" s="2" t="str">
        <f t="shared" si="9"/>
        <v>102</v>
      </c>
      <c r="L199" s="2" t="str">
        <f t="shared" si="10"/>
        <v>004</v>
      </c>
      <c r="M199" s="2" t="str">
        <f t="shared" si="11"/>
        <v>000</v>
      </c>
    </row>
    <row r="200" spans="2:13" x14ac:dyDescent="0.25">
      <c r="B200" s="4" t="s">
        <v>14</v>
      </c>
      <c r="C200" s="2" t="s">
        <v>15</v>
      </c>
      <c r="D200" s="6" t="str">
        <f>+_xlfn.CONCAT(Table13456[[#This Row],[phase1]],Table13456[[#This Row],[phase2]],Table13456[[#This Row],[phase3]],Table13456[[#This Row],[phase4]])</f>
        <v>1102004001</v>
      </c>
      <c r="E200" s="2" t="str">
        <f>+Table13456[[#This Row],[DESCRIPTION]]</f>
        <v>PEDESTRIAN OR BICYCLE SPECIAL DETOUR</v>
      </c>
      <c r="F200" s="2" t="str">
        <f>+LEFT(Table13456[[#This Row],[PAY ITEM]],1)</f>
        <v>0</v>
      </c>
      <c r="G200" s="2" t="str">
        <f>IF(Table13456[[#This Row],[first]]="0",SUBSTITUTE(TRIM(MID(B200, 2, 3))," ","0"),SUBSTITUTE(TRIM(MID(B200, 1, 3))," ","0"))</f>
        <v>102</v>
      </c>
      <c r="H200" s="2" t="str">
        <f>IF(Table13456[[#This Row],[first]]="0",SUBSTITUTE(TRIM(MID(B200, 5, 3))," ","0"),SUBSTITUTE(TRIM(MID(B200, 4, 3))," ","0"))</f>
        <v>4</v>
      </c>
      <c r="I200" s="2" t="str">
        <f>IF(Table13456[[#This Row],[first]]="0",SUBSTITUTE(TRIM(MID(B200, 8, 3))," ","0"),SUBSTITUTE(TRIM(MID(B200, 7, 3))," ","0"))</f>
        <v>1</v>
      </c>
      <c r="J200" s="2">
        <v>1</v>
      </c>
      <c r="K200" s="2" t="str">
        <f t="shared" si="9"/>
        <v>102</v>
      </c>
      <c r="L200" s="2" t="str">
        <f t="shared" si="10"/>
        <v>004</v>
      </c>
      <c r="M200" s="2" t="str">
        <f t="shared" si="11"/>
        <v>001</v>
      </c>
    </row>
    <row r="201" spans="2:13" x14ac:dyDescent="0.25">
      <c r="B201" s="4" t="s">
        <v>5526</v>
      </c>
      <c r="C201" s="2" t="s">
        <v>5527</v>
      </c>
      <c r="D201" s="6" t="str">
        <f>+_xlfn.CONCAT(Table13456[[#This Row],[phase1]],Table13456[[#This Row],[phase2]],Table13456[[#This Row],[phase3]],Table13456[[#This Row],[phase4]])</f>
        <v>1102010000</v>
      </c>
      <c r="E201" s="2" t="str">
        <f>+Table13456[[#This Row],[DESCRIPTION]]</f>
        <v>OFF-DUTY LAW ENFORCEMENT OFFICER</v>
      </c>
      <c r="F201" s="2" t="str">
        <f>+LEFT(Table13456[[#This Row],[PAY ITEM]],1)</f>
        <v>0</v>
      </c>
      <c r="G201" s="2" t="str">
        <f>IF(Table13456[[#This Row],[first]]="0",SUBSTITUTE(TRIM(MID(B201, 2, 3))," ","0"),SUBSTITUTE(TRIM(MID(B201, 1, 3))," ","0"))</f>
        <v>102</v>
      </c>
      <c r="H201" s="2" t="str">
        <f>IF(Table13456[[#This Row],[first]]="0",SUBSTITUTE(TRIM(MID(B201, 5, 3))," ","0"),SUBSTITUTE(TRIM(MID(B201, 4, 3))," ","0"))</f>
        <v>10</v>
      </c>
      <c r="I201" s="2" t="str">
        <f>IF(Table13456[[#This Row],[first]]="0",SUBSTITUTE(TRIM(MID(B201, 8, 3))," ","0"),SUBSTITUTE(TRIM(MID(B201, 7, 3))," ","0"))</f>
        <v/>
      </c>
      <c r="J201" s="2">
        <v>1</v>
      </c>
      <c r="K201" s="2" t="str">
        <f t="shared" si="9"/>
        <v>102</v>
      </c>
      <c r="L201" s="2" t="str">
        <f t="shared" si="10"/>
        <v>010</v>
      </c>
      <c r="M201" s="2" t="str">
        <f t="shared" si="11"/>
        <v>000</v>
      </c>
    </row>
    <row r="202" spans="2:13" x14ac:dyDescent="0.25">
      <c r="B202" s="4" t="s">
        <v>5528</v>
      </c>
      <c r="C202" s="2" t="s">
        <v>5529</v>
      </c>
      <c r="D202" s="6" t="str">
        <f>+_xlfn.CONCAT(Table13456[[#This Row],[phase1]],Table13456[[#This Row],[phase2]],Table13456[[#This Row],[phase3]],Table13456[[#This Row],[phase4]])</f>
        <v>1102011000</v>
      </c>
      <c r="E202" s="2" t="str">
        <f>+Table13456[[#This Row],[DESCRIPTION]]</f>
        <v>SERVICE PATROL- ROAD RANGER OR SIMILAR</v>
      </c>
      <c r="F202" s="2" t="str">
        <f>+LEFT(Table13456[[#This Row],[PAY ITEM]],1)</f>
        <v>0</v>
      </c>
      <c r="G202" s="2" t="str">
        <f>IF(Table13456[[#This Row],[first]]="0",SUBSTITUTE(TRIM(MID(B202, 2, 3))," ","0"),SUBSTITUTE(TRIM(MID(B202, 1, 3))," ","0"))</f>
        <v>102</v>
      </c>
      <c r="H202" s="2" t="str">
        <f>IF(Table13456[[#This Row],[first]]="0",SUBSTITUTE(TRIM(MID(B202, 5, 3))," ","0"),SUBSTITUTE(TRIM(MID(B202, 4, 3))," ","0"))</f>
        <v>11</v>
      </c>
      <c r="I202" s="2" t="str">
        <f>IF(Table13456[[#This Row],[first]]="0",SUBSTITUTE(TRIM(MID(B202, 8, 3))," ","0"),SUBSTITUTE(TRIM(MID(B202, 7, 3))," ","0"))</f>
        <v/>
      </c>
      <c r="J202" s="2">
        <v>1</v>
      </c>
      <c r="K202" s="2" t="str">
        <f t="shared" si="9"/>
        <v>102</v>
      </c>
      <c r="L202" s="2" t="str">
        <f t="shared" si="10"/>
        <v>011</v>
      </c>
      <c r="M202" s="2" t="str">
        <f t="shared" si="11"/>
        <v>000</v>
      </c>
    </row>
    <row r="203" spans="2:13" x14ac:dyDescent="0.25">
      <c r="B203" s="4" t="s">
        <v>16</v>
      </c>
      <c r="C203" s="2" t="s">
        <v>17</v>
      </c>
      <c r="D203" s="6" t="str">
        <f>+_xlfn.CONCAT(Table13456[[#This Row],[phase1]],Table13456[[#This Row],[phase2]],Table13456[[#This Row],[phase3]],Table13456[[#This Row],[phase4]])</f>
        <v>1102014000</v>
      </c>
      <c r="E203" s="2" t="str">
        <f>+Table13456[[#This Row],[DESCRIPTION]]</f>
        <v>TRAFFIC CONTROL OFFICER</v>
      </c>
      <c r="F203" s="2" t="str">
        <f>+LEFT(Table13456[[#This Row],[PAY ITEM]],1)</f>
        <v>0</v>
      </c>
      <c r="G203" s="2" t="str">
        <f>IF(Table13456[[#This Row],[first]]="0",SUBSTITUTE(TRIM(MID(B203, 2, 3))," ","0"),SUBSTITUTE(TRIM(MID(B203, 1, 3))," ","0"))</f>
        <v>102</v>
      </c>
      <c r="H203" s="2" t="str">
        <f>IF(Table13456[[#This Row],[first]]="0",SUBSTITUTE(TRIM(MID(B203, 5, 3))," ","0"),SUBSTITUTE(TRIM(MID(B203, 4, 3))," ","0"))</f>
        <v>14</v>
      </c>
      <c r="I203" s="2" t="str">
        <f>IF(Table13456[[#This Row],[first]]="0",SUBSTITUTE(TRIM(MID(B203, 8, 3))," ","0"),SUBSTITUTE(TRIM(MID(B203, 7, 3))," ","0"))</f>
        <v/>
      </c>
      <c r="J203" s="2">
        <v>1</v>
      </c>
      <c r="K203" s="2" t="str">
        <f t="shared" si="9"/>
        <v>102</v>
      </c>
      <c r="L203" s="2" t="str">
        <f t="shared" si="10"/>
        <v>014</v>
      </c>
      <c r="M203" s="2" t="str">
        <f t="shared" si="11"/>
        <v>000</v>
      </c>
    </row>
    <row r="204" spans="2:13" x14ac:dyDescent="0.25">
      <c r="B204" s="4" t="s">
        <v>4848</v>
      </c>
      <c r="C204" s="2" t="s">
        <v>5530</v>
      </c>
      <c r="D204" s="6" t="str">
        <f>+_xlfn.CONCAT(Table13456[[#This Row],[phase1]],Table13456[[#This Row],[phase2]],Table13456[[#This Row],[phase3]],Table13456[[#This Row],[phase4]])</f>
        <v>1102021000</v>
      </c>
      <c r="E204" s="2" t="str">
        <f>+Table13456[[#This Row],[DESCRIPTION]]</f>
        <v>MAINTENANCE OF TRAFFIC- TEMPORARY BRIDGE CLOSURE (BOTH ENDS OF BRIDGE)</v>
      </c>
      <c r="F204" s="2" t="str">
        <f>+LEFT(Table13456[[#This Row],[PAY ITEM]],1)</f>
        <v>0</v>
      </c>
      <c r="G204" s="2" t="str">
        <f>IF(Table13456[[#This Row],[first]]="0",SUBSTITUTE(TRIM(MID(B204, 2, 3))," ","0"),SUBSTITUTE(TRIM(MID(B204, 1, 3))," ","0"))</f>
        <v>102</v>
      </c>
      <c r="H204" s="2" t="str">
        <f>IF(Table13456[[#This Row],[first]]="0",SUBSTITUTE(TRIM(MID(B204, 5, 3))," ","0"),SUBSTITUTE(TRIM(MID(B204, 4, 3))," ","0"))</f>
        <v>21</v>
      </c>
      <c r="I204" s="2" t="str">
        <f>IF(Table13456[[#This Row],[first]]="0",SUBSTITUTE(TRIM(MID(B204, 8, 3))," ","0"),SUBSTITUTE(TRIM(MID(B204, 7, 3))," ","0"))</f>
        <v/>
      </c>
      <c r="J204" s="2">
        <v>1</v>
      </c>
      <c r="K204" s="2" t="str">
        <f t="shared" si="9"/>
        <v>102</v>
      </c>
      <c r="L204" s="2" t="str">
        <f t="shared" si="10"/>
        <v>021</v>
      </c>
      <c r="M204" s="2" t="str">
        <f t="shared" si="11"/>
        <v>000</v>
      </c>
    </row>
    <row r="205" spans="2:13" x14ac:dyDescent="0.25">
      <c r="B205" s="4" t="s">
        <v>4849</v>
      </c>
      <c r="C205" s="2" t="s">
        <v>5531</v>
      </c>
      <c r="D205" s="6" t="str">
        <f>+_xlfn.CONCAT(Table13456[[#This Row],[phase1]],Table13456[[#This Row],[phase2]],Table13456[[#This Row],[phase3]],Table13456[[#This Row],[phase4]])</f>
        <v>1102022000</v>
      </c>
      <c r="E205" s="2" t="str">
        <f>+Table13456[[#This Row],[DESCRIPTION]]</f>
        <v>MAINTENANCE OF TRAFFIC- TEMPORARY BRIDGE CLOSURE (BOTH ENDS OF BRIDGE), MONITORING</v>
      </c>
      <c r="F205" s="2" t="str">
        <f>+LEFT(Table13456[[#This Row],[PAY ITEM]],1)</f>
        <v>0</v>
      </c>
      <c r="G205" s="2" t="str">
        <f>IF(Table13456[[#This Row],[first]]="0",SUBSTITUTE(TRIM(MID(B205, 2, 3))," ","0"),SUBSTITUTE(TRIM(MID(B205, 1, 3))," ","0"))</f>
        <v>102</v>
      </c>
      <c r="H205" s="2" t="str">
        <f>IF(Table13456[[#This Row],[first]]="0",SUBSTITUTE(TRIM(MID(B205, 5, 3))," ","0"),SUBSTITUTE(TRIM(MID(B205, 4, 3))," ","0"))</f>
        <v>22</v>
      </c>
      <c r="I205" s="2" t="str">
        <f>IF(Table13456[[#This Row],[first]]="0",SUBSTITUTE(TRIM(MID(B205, 8, 3))," ","0"),SUBSTITUTE(TRIM(MID(B205, 7, 3))," ","0"))</f>
        <v/>
      </c>
      <c r="J205" s="2">
        <v>1</v>
      </c>
      <c r="K205" s="2" t="str">
        <f t="shared" si="9"/>
        <v>102</v>
      </c>
      <c r="L205" s="2" t="str">
        <f t="shared" si="10"/>
        <v>022</v>
      </c>
      <c r="M205" s="2" t="str">
        <f t="shared" si="11"/>
        <v>000</v>
      </c>
    </row>
    <row r="206" spans="2:13" x14ac:dyDescent="0.25">
      <c r="B206" s="2" t="s">
        <v>5532</v>
      </c>
      <c r="C206" s="2" t="s">
        <v>5533</v>
      </c>
      <c r="D206" s="6" t="str">
        <f>+_xlfn.CONCAT(Table13456[[#This Row],[phase1]],Table13456[[#This Row],[phase2]],Table13456[[#This Row],[phase3]],Table13456[[#This Row],[phase4]])</f>
        <v>1102025001</v>
      </c>
      <c r="E206" s="2" t="str">
        <f>+Table13456[[#This Row],[DESCRIPTION]]</f>
        <v>MAINTENANCE OF TRAFFIC- TEMPORARY LIGHTING FOR SERVICE PLAZA, PROJECT 439145-1-52-01</v>
      </c>
      <c r="F206" s="2" t="str">
        <f>+LEFT(Table13456[[#This Row],[PAY ITEM]],1)</f>
        <v>0</v>
      </c>
      <c r="G206" s="2" t="str">
        <f>IF(Table13456[[#This Row],[first]]="0",SUBSTITUTE(TRIM(MID(B206, 2, 3))," ","0"),SUBSTITUTE(TRIM(MID(B206, 1, 3))," ","0"))</f>
        <v>102</v>
      </c>
      <c r="H206" s="2" t="str">
        <f>IF(Table13456[[#This Row],[first]]="0",SUBSTITUTE(TRIM(MID(B206, 5, 3))," ","0"),SUBSTITUTE(TRIM(MID(B206, 4, 3))," ","0"))</f>
        <v>25</v>
      </c>
      <c r="I206" s="2" t="str">
        <f>IF(Table13456[[#This Row],[first]]="0",SUBSTITUTE(TRIM(MID(B206, 8, 3))," ","0"),SUBSTITUTE(TRIM(MID(B206, 7, 3))," ","0"))</f>
        <v>1</v>
      </c>
      <c r="J206" s="2">
        <v>1</v>
      </c>
      <c r="K206" s="2" t="str">
        <f t="shared" si="9"/>
        <v>102</v>
      </c>
      <c r="L206" s="2" t="str">
        <f t="shared" si="10"/>
        <v>025</v>
      </c>
      <c r="M206" s="2" t="str">
        <f t="shared" si="11"/>
        <v>001</v>
      </c>
    </row>
    <row r="207" spans="2:13" x14ac:dyDescent="0.25">
      <c r="B207" s="4" t="s">
        <v>5534</v>
      </c>
      <c r="C207" s="2" t="s">
        <v>5535</v>
      </c>
      <c r="D207" s="6" t="str">
        <f>+_xlfn.CONCAT(Table13456[[#This Row],[phase1]],Table13456[[#This Row],[phase2]],Table13456[[#This Row],[phase3]],Table13456[[#This Row],[phase4]])</f>
        <v>1102025002</v>
      </c>
      <c r="E207" s="2" t="str">
        <f>+Table13456[[#This Row],[DESCRIPTION]]</f>
        <v>MAINTENANCE OF TRAFFIC- DELINEATOR, PROJECT 441740-1-52-01</v>
      </c>
      <c r="F207" s="2" t="str">
        <f>+LEFT(Table13456[[#This Row],[PAY ITEM]],1)</f>
        <v>0</v>
      </c>
      <c r="G207" s="2" t="str">
        <f>IF(Table13456[[#This Row],[first]]="0",SUBSTITUTE(TRIM(MID(B207, 2, 3))," ","0"),SUBSTITUTE(TRIM(MID(B207, 1, 3))," ","0"))</f>
        <v>102</v>
      </c>
      <c r="H207" s="2" t="str">
        <f>IF(Table13456[[#This Row],[first]]="0",SUBSTITUTE(TRIM(MID(B207, 5, 3))," ","0"),SUBSTITUTE(TRIM(MID(B207, 4, 3))," ","0"))</f>
        <v>25</v>
      </c>
      <c r="I207" s="2" t="str">
        <f>IF(Table13456[[#This Row],[first]]="0",SUBSTITUTE(TRIM(MID(B207, 8, 3))," ","0"),SUBSTITUTE(TRIM(MID(B207, 7, 3))," ","0"))</f>
        <v>2</v>
      </c>
      <c r="J207" s="2">
        <v>1</v>
      </c>
      <c r="K207" s="2" t="str">
        <f t="shared" si="9"/>
        <v>102</v>
      </c>
      <c r="L207" s="2" t="str">
        <f t="shared" si="10"/>
        <v>025</v>
      </c>
      <c r="M207" s="2" t="str">
        <f t="shared" si="11"/>
        <v>002</v>
      </c>
    </row>
    <row r="208" spans="2:13" x14ac:dyDescent="0.25">
      <c r="B208" s="4" t="s">
        <v>5536</v>
      </c>
      <c r="C208" s="2" t="s">
        <v>5537</v>
      </c>
      <c r="D208" s="6" t="str">
        <f>+_xlfn.CONCAT(Table13456[[#This Row],[phase1]],Table13456[[#This Row],[phase2]],Table13456[[#This Row],[phase3]],Table13456[[#This Row],[phase4]])</f>
        <v>1102025003</v>
      </c>
      <c r="E208" s="2" t="str">
        <f>+Table13456[[#This Row],[DESCRIPTION]]</f>
        <v>TEMPORARY INTELLIGENT TRANSPORTATION SYSTEM, PROJECT 435784/5-1-52-01</v>
      </c>
      <c r="F208" s="2" t="str">
        <f>+LEFT(Table13456[[#This Row],[PAY ITEM]],1)</f>
        <v>0</v>
      </c>
      <c r="G208" s="2" t="str">
        <f>IF(Table13456[[#This Row],[first]]="0",SUBSTITUTE(TRIM(MID(B208, 2, 3))," ","0"),SUBSTITUTE(TRIM(MID(B208, 1, 3))," ","0"))</f>
        <v>102</v>
      </c>
      <c r="H208" s="2" t="str">
        <f>IF(Table13456[[#This Row],[first]]="0",SUBSTITUTE(TRIM(MID(B208, 5, 3))," ","0"),SUBSTITUTE(TRIM(MID(B208, 4, 3))," ","0"))</f>
        <v>25</v>
      </c>
      <c r="I208" s="2" t="str">
        <f>IF(Table13456[[#This Row],[first]]="0",SUBSTITUTE(TRIM(MID(B208, 8, 3))," ","0"),SUBSTITUTE(TRIM(MID(B208, 7, 3))," ","0"))</f>
        <v>3</v>
      </c>
      <c r="J208" s="2">
        <v>1</v>
      </c>
      <c r="K208" s="2" t="str">
        <f t="shared" si="9"/>
        <v>102</v>
      </c>
      <c r="L208" s="2" t="str">
        <f t="shared" si="10"/>
        <v>025</v>
      </c>
      <c r="M208" s="2" t="str">
        <f t="shared" si="11"/>
        <v>003</v>
      </c>
    </row>
    <row r="209" spans="2:13" x14ac:dyDescent="0.25">
      <c r="B209" s="4" t="s">
        <v>5538</v>
      </c>
      <c r="C209" s="2" t="s">
        <v>5539</v>
      </c>
      <c r="D209" s="6" t="str">
        <f>+_xlfn.CONCAT(Table13456[[#This Row],[phase1]],Table13456[[#This Row],[phase2]],Table13456[[#This Row],[phase3]],Table13456[[#This Row],[phase4]])</f>
        <v>1102025004</v>
      </c>
      <c r="E209" s="2" t="str">
        <f>+Table13456[[#This Row],[DESCRIPTION]]</f>
        <v>TEMPORARY OVERHEAD SIGN AND STRUCTURE, FURNISH INSTALL COMPLETE REMOVAL, PROJECT 423251-5-52-01</v>
      </c>
      <c r="F209" s="2" t="str">
        <f>+LEFT(Table13456[[#This Row],[PAY ITEM]],1)</f>
        <v>0</v>
      </c>
      <c r="G209" s="2" t="str">
        <f>IF(Table13456[[#This Row],[first]]="0",SUBSTITUTE(TRIM(MID(B209, 2, 3))," ","0"),SUBSTITUTE(TRIM(MID(B209, 1, 3))," ","0"))</f>
        <v>102</v>
      </c>
      <c r="H209" s="2" t="str">
        <f>IF(Table13456[[#This Row],[first]]="0",SUBSTITUTE(TRIM(MID(B209, 5, 3))," ","0"),SUBSTITUTE(TRIM(MID(B209, 4, 3))," ","0"))</f>
        <v>25</v>
      </c>
      <c r="I209" s="2" t="str">
        <f>IF(Table13456[[#This Row],[first]]="0",SUBSTITUTE(TRIM(MID(B209, 8, 3))," ","0"),SUBSTITUTE(TRIM(MID(B209, 7, 3))," ","0"))</f>
        <v>4</v>
      </c>
      <c r="J209" s="2">
        <v>1</v>
      </c>
      <c r="K209" s="2" t="str">
        <f t="shared" si="9"/>
        <v>102</v>
      </c>
      <c r="L209" s="2" t="str">
        <f t="shared" si="10"/>
        <v>025</v>
      </c>
      <c r="M209" s="2" t="str">
        <f t="shared" si="11"/>
        <v>004</v>
      </c>
    </row>
    <row r="210" spans="2:13" x14ac:dyDescent="0.25">
      <c r="B210" s="4" t="s">
        <v>5540</v>
      </c>
      <c r="C210" s="2" t="s">
        <v>5541</v>
      </c>
      <c r="D210" s="6" t="str">
        <f>+_xlfn.CONCAT(Table13456[[#This Row],[phase1]],Table13456[[#This Row],[phase2]],Table13456[[#This Row],[phase3]],Table13456[[#This Row],[phase4]])</f>
        <v>1102025005</v>
      </c>
      <c r="E210" s="2" t="str">
        <f>+Table13456[[#This Row],[DESCRIPTION]]</f>
        <v>TEMPORARY INTELLIGENT TRANSPORTATION SYSTEM, PROJECT 435786-1-52-01</v>
      </c>
      <c r="F210" s="2" t="str">
        <f>+LEFT(Table13456[[#This Row],[PAY ITEM]],1)</f>
        <v>0</v>
      </c>
      <c r="G210" s="2" t="str">
        <f>IF(Table13456[[#This Row],[first]]="0",SUBSTITUTE(TRIM(MID(B210, 2, 3))," ","0"),SUBSTITUTE(TRIM(MID(B210, 1, 3))," ","0"))</f>
        <v>102</v>
      </c>
      <c r="H210" s="2" t="str">
        <f>IF(Table13456[[#This Row],[first]]="0",SUBSTITUTE(TRIM(MID(B210, 5, 3))," ","0"),SUBSTITUTE(TRIM(MID(B210, 4, 3))," ","0"))</f>
        <v>25</v>
      </c>
      <c r="I210" s="2" t="str">
        <f>IF(Table13456[[#This Row],[first]]="0",SUBSTITUTE(TRIM(MID(B210, 8, 3))," ","0"),SUBSTITUTE(TRIM(MID(B210, 7, 3))," ","0"))</f>
        <v>5</v>
      </c>
      <c r="J210" s="2">
        <v>1</v>
      </c>
      <c r="K210" s="2" t="str">
        <f t="shared" si="9"/>
        <v>102</v>
      </c>
      <c r="L210" s="2" t="str">
        <f t="shared" si="10"/>
        <v>025</v>
      </c>
      <c r="M210" s="2" t="str">
        <f t="shared" si="11"/>
        <v>005</v>
      </c>
    </row>
    <row r="211" spans="2:13" x14ac:dyDescent="0.25">
      <c r="B211" s="4" t="s">
        <v>5542</v>
      </c>
      <c r="C211" s="2" t="s">
        <v>5543</v>
      </c>
      <c r="D211" s="6" t="str">
        <f>+_xlfn.CONCAT(Table13456[[#This Row],[phase1]],Table13456[[#This Row],[phase2]],Table13456[[#This Row],[phase3]],Table13456[[#This Row],[phase4]])</f>
        <v>1102025006</v>
      </c>
      <c r="E211" s="2" t="str">
        <f>+Table13456[[#This Row],[DESCRIPTION]]</f>
        <v>TEMPORARY INTELLIGENT TRANSPORTATION SYSTEM, PROJECT 436958-1-52-01</v>
      </c>
      <c r="F211" s="2" t="str">
        <f>+LEFT(Table13456[[#This Row],[PAY ITEM]],1)</f>
        <v>0</v>
      </c>
      <c r="G211" s="2" t="str">
        <f>IF(Table13456[[#This Row],[first]]="0",SUBSTITUTE(TRIM(MID(B211, 2, 3))," ","0"),SUBSTITUTE(TRIM(MID(B211, 1, 3))," ","0"))</f>
        <v>102</v>
      </c>
      <c r="H211" s="2" t="str">
        <f>IF(Table13456[[#This Row],[first]]="0",SUBSTITUTE(TRIM(MID(B211, 5, 3))," ","0"),SUBSTITUTE(TRIM(MID(B211, 4, 3))," ","0"))</f>
        <v>25</v>
      </c>
      <c r="I211" s="2" t="str">
        <f>IF(Table13456[[#This Row],[first]]="0",SUBSTITUTE(TRIM(MID(B211, 8, 3))," ","0"),SUBSTITUTE(TRIM(MID(B211, 7, 3))," ","0"))</f>
        <v>6</v>
      </c>
      <c r="J211" s="2">
        <v>1</v>
      </c>
      <c r="K211" s="2" t="str">
        <f t="shared" si="9"/>
        <v>102</v>
      </c>
      <c r="L211" s="2" t="str">
        <f t="shared" si="10"/>
        <v>025</v>
      </c>
      <c r="M211" s="2" t="str">
        <f t="shared" si="11"/>
        <v>006</v>
      </c>
    </row>
    <row r="212" spans="2:13" x14ac:dyDescent="0.25">
      <c r="B212" s="4" t="s">
        <v>5544</v>
      </c>
      <c r="C212" s="2" t="s">
        <v>5545</v>
      </c>
      <c r="D212" s="6" t="str">
        <f>+_xlfn.CONCAT(Table13456[[#This Row],[phase1]],Table13456[[#This Row],[phase2]],Table13456[[#This Row],[phase3]],Table13456[[#This Row],[phase4]])</f>
        <v>1102025007</v>
      </c>
      <c r="E212" s="2" t="str">
        <f>+Table13456[[#This Row],[DESCRIPTION]]</f>
        <v>TEMPORARY INTELLIGENT TRANSPORTATION SYSTEM, PROJECT 435786-2-52-01</v>
      </c>
      <c r="F212" s="2" t="str">
        <f>+LEFT(Table13456[[#This Row],[PAY ITEM]],1)</f>
        <v>0</v>
      </c>
      <c r="G212" s="2" t="str">
        <f>IF(Table13456[[#This Row],[first]]="0",SUBSTITUTE(TRIM(MID(B212, 2, 3))," ","0"),SUBSTITUTE(TRIM(MID(B212, 1, 3))," ","0"))</f>
        <v>102</v>
      </c>
      <c r="H212" s="2" t="str">
        <f>IF(Table13456[[#This Row],[first]]="0",SUBSTITUTE(TRIM(MID(B212, 5, 3))," ","0"),SUBSTITUTE(TRIM(MID(B212, 4, 3))," ","0"))</f>
        <v>25</v>
      </c>
      <c r="I212" s="2" t="str">
        <f>IF(Table13456[[#This Row],[first]]="0",SUBSTITUTE(TRIM(MID(B212, 8, 3))," ","0"),SUBSTITUTE(TRIM(MID(B212, 7, 3))," ","0"))</f>
        <v>7</v>
      </c>
      <c r="J212" s="2">
        <v>1</v>
      </c>
      <c r="K212" s="2" t="str">
        <f t="shared" si="9"/>
        <v>102</v>
      </c>
      <c r="L212" s="2" t="str">
        <f t="shared" si="10"/>
        <v>025</v>
      </c>
      <c r="M212" s="2" t="str">
        <f t="shared" si="11"/>
        <v>007</v>
      </c>
    </row>
    <row r="213" spans="2:13" x14ac:dyDescent="0.25">
      <c r="B213" s="4" t="s">
        <v>18</v>
      </c>
      <c r="C213" s="2" t="s">
        <v>19</v>
      </c>
      <c r="D213" s="6" t="str">
        <f>+_xlfn.CONCAT(Table13456[[#This Row],[phase1]],Table13456[[#This Row],[phase2]],Table13456[[#This Row],[phase3]],Table13456[[#This Row],[phase4]])</f>
        <v>1102025008</v>
      </c>
      <c r="E213" s="2" t="str">
        <f>+Table13456[[#This Row],[DESCRIPTION]]</f>
        <v>SMART WORK ZONE TEMPORARY EQUIPMENT, VEHICLE DETECTOR, PROJECT 445631-1-52-01</v>
      </c>
      <c r="F213" s="2" t="str">
        <f>+LEFT(Table13456[[#This Row],[PAY ITEM]],1)</f>
        <v>0</v>
      </c>
      <c r="G213" s="2" t="str">
        <f>IF(Table13456[[#This Row],[first]]="0",SUBSTITUTE(TRIM(MID(B213, 2, 3))," ","0"),SUBSTITUTE(TRIM(MID(B213, 1, 3))," ","0"))</f>
        <v>102</v>
      </c>
      <c r="H213" s="2" t="str">
        <f>IF(Table13456[[#This Row],[first]]="0",SUBSTITUTE(TRIM(MID(B213, 5, 3))," ","0"),SUBSTITUTE(TRIM(MID(B213, 4, 3))," ","0"))</f>
        <v>25</v>
      </c>
      <c r="I213" s="2" t="str">
        <f>IF(Table13456[[#This Row],[first]]="0",SUBSTITUTE(TRIM(MID(B213, 8, 3))," ","0"),SUBSTITUTE(TRIM(MID(B213, 7, 3))," ","0"))</f>
        <v>8</v>
      </c>
      <c r="J213" s="2">
        <v>1</v>
      </c>
      <c r="K213" s="2" t="str">
        <f t="shared" si="9"/>
        <v>102</v>
      </c>
      <c r="L213" s="2" t="str">
        <f t="shared" si="10"/>
        <v>025</v>
      </c>
      <c r="M213" s="2" t="str">
        <f t="shared" si="11"/>
        <v>008</v>
      </c>
    </row>
    <row r="214" spans="2:13" x14ac:dyDescent="0.25">
      <c r="B214" s="4" t="s">
        <v>20</v>
      </c>
      <c r="C214" s="2" t="s">
        <v>21</v>
      </c>
      <c r="D214" s="6" t="str">
        <f>+_xlfn.CONCAT(Table13456[[#This Row],[phase1]],Table13456[[#This Row],[phase2]],Table13456[[#This Row],[phase3]],Table13456[[#This Row],[phase4]])</f>
        <v>1102025009</v>
      </c>
      <c r="E214" s="2" t="str">
        <f>+Table13456[[#This Row],[DESCRIPTION]]</f>
        <v>SMART WORK ZONE TEMPORARY EQUIPMENT, CAMERA, PROJECT 445631-1-52-01</v>
      </c>
      <c r="F214" s="2" t="str">
        <f>+LEFT(Table13456[[#This Row],[PAY ITEM]],1)</f>
        <v>0</v>
      </c>
      <c r="G214" s="2" t="str">
        <f>IF(Table13456[[#This Row],[first]]="0",SUBSTITUTE(TRIM(MID(B214, 2, 3))," ","0"),SUBSTITUTE(TRIM(MID(B214, 1, 3))," ","0"))</f>
        <v>102</v>
      </c>
      <c r="H214" s="2" t="str">
        <f>IF(Table13456[[#This Row],[first]]="0",SUBSTITUTE(TRIM(MID(B214, 5, 3))," ","0"),SUBSTITUTE(TRIM(MID(B214, 4, 3))," ","0"))</f>
        <v>25</v>
      </c>
      <c r="I214" s="2" t="str">
        <f>IF(Table13456[[#This Row],[first]]="0",SUBSTITUTE(TRIM(MID(B214, 8, 3))," ","0"),SUBSTITUTE(TRIM(MID(B214, 7, 3))," ","0"))</f>
        <v>9</v>
      </c>
      <c r="J214" s="2">
        <v>1</v>
      </c>
      <c r="K214" s="2" t="str">
        <f t="shared" si="9"/>
        <v>102</v>
      </c>
      <c r="L214" s="2" t="str">
        <f t="shared" si="10"/>
        <v>025</v>
      </c>
      <c r="M214" s="2" t="str">
        <f t="shared" si="11"/>
        <v>009</v>
      </c>
    </row>
    <row r="215" spans="2:13" x14ac:dyDescent="0.25">
      <c r="B215" s="2" t="s">
        <v>22</v>
      </c>
      <c r="C215" s="2" t="s">
        <v>23</v>
      </c>
      <c r="D215" s="6" t="str">
        <f>+_xlfn.CONCAT(Table13456[[#This Row],[phase1]],Table13456[[#This Row],[phase2]],Table13456[[#This Row],[phase3]],Table13456[[#This Row],[phase4]])</f>
        <v>1102025010</v>
      </c>
      <c r="E215" s="2" t="str">
        <f>+Table13456[[#This Row],[DESCRIPTION]]</f>
        <v>SMART WORK ZONE TEMPORARY EQUIPMENT, BLUETOOTH READER/CVRSU, PROJECT 445631-1-52-01</v>
      </c>
      <c r="F215" s="2" t="str">
        <f>+LEFT(Table13456[[#This Row],[PAY ITEM]],1)</f>
        <v>0</v>
      </c>
      <c r="G215" s="2" t="str">
        <f>IF(Table13456[[#This Row],[first]]="0",SUBSTITUTE(TRIM(MID(B215, 2, 3))," ","0"),SUBSTITUTE(TRIM(MID(B215, 1, 3))," ","0"))</f>
        <v>102</v>
      </c>
      <c r="H215" s="2" t="str">
        <f>IF(Table13456[[#This Row],[first]]="0",SUBSTITUTE(TRIM(MID(B215, 5, 3))," ","0"),SUBSTITUTE(TRIM(MID(B215, 4, 3))," ","0"))</f>
        <v>25</v>
      </c>
      <c r="I215" s="2" t="str">
        <f>IF(Table13456[[#This Row],[first]]="0",SUBSTITUTE(TRIM(MID(B215, 8, 3))," ","0"),SUBSTITUTE(TRIM(MID(B215, 7, 3))," ","0"))</f>
        <v>10</v>
      </c>
      <c r="J215" s="2">
        <v>1</v>
      </c>
      <c r="K215" s="2" t="str">
        <f t="shared" si="9"/>
        <v>102</v>
      </c>
      <c r="L215" s="2" t="str">
        <f t="shared" si="10"/>
        <v>025</v>
      </c>
      <c r="M215" s="2" t="str">
        <f t="shared" si="11"/>
        <v>010</v>
      </c>
    </row>
    <row r="216" spans="2:13" x14ac:dyDescent="0.25">
      <c r="B216" s="2" t="s">
        <v>24</v>
      </c>
      <c r="C216" s="2" t="s">
        <v>25</v>
      </c>
      <c r="D216" s="6" t="str">
        <f>+_xlfn.CONCAT(Table13456[[#This Row],[phase1]],Table13456[[#This Row],[phase2]],Table13456[[#This Row],[phase3]],Table13456[[#This Row],[phase4]])</f>
        <v>1102025011</v>
      </c>
      <c r="E216" s="2" t="str">
        <f>+Table13456[[#This Row],[DESCRIPTION]]</f>
        <v>SMART WORK ZONE TEMPORARY EQUIPMENT, WRONG WAY VEHICLE DETECTION SYSTEM, PROJECT 445631-1-52-01</v>
      </c>
      <c r="F216" s="2" t="str">
        <f>+LEFT(Table13456[[#This Row],[PAY ITEM]],1)</f>
        <v>0</v>
      </c>
      <c r="G216" s="2" t="str">
        <f>IF(Table13456[[#This Row],[first]]="0",SUBSTITUTE(TRIM(MID(B216, 2, 3))," ","0"),SUBSTITUTE(TRIM(MID(B216, 1, 3))," ","0"))</f>
        <v>102</v>
      </c>
      <c r="H216" s="2" t="str">
        <f>IF(Table13456[[#This Row],[first]]="0",SUBSTITUTE(TRIM(MID(B216, 5, 3))," ","0"),SUBSTITUTE(TRIM(MID(B216, 4, 3))," ","0"))</f>
        <v>25</v>
      </c>
      <c r="I216" s="2" t="str">
        <f>IF(Table13456[[#This Row],[first]]="0",SUBSTITUTE(TRIM(MID(B216, 8, 3))," ","0"),SUBSTITUTE(TRIM(MID(B216, 7, 3))," ","0"))</f>
        <v>11</v>
      </c>
      <c r="J216" s="2">
        <v>1</v>
      </c>
      <c r="K216" s="2" t="str">
        <f t="shared" si="9"/>
        <v>102</v>
      </c>
      <c r="L216" s="2" t="str">
        <f t="shared" si="10"/>
        <v>025</v>
      </c>
      <c r="M216" s="2" t="str">
        <f t="shared" si="11"/>
        <v>011</v>
      </c>
    </row>
    <row r="217" spans="2:13" x14ac:dyDescent="0.25">
      <c r="B217" s="4" t="s">
        <v>26</v>
      </c>
      <c r="C217" s="2" t="s">
        <v>27</v>
      </c>
      <c r="D217" s="6" t="str">
        <f>+_xlfn.CONCAT(Table13456[[#This Row],[phase1]],Table13456[[#This Row],[phase2]],Table13456[[#This Row],[phase3]],Table13456[[#This Row],[phase4]])</f>
        <v>1102025012</v>
      </c>
      <c r="E217" s="2" t="str">
        <f>+Table13456[[#This Row],[DESCRIPTION]]</f>
        <v>SMART WORK ZONE TEMPORARY EQUIPMENT, HIGHLIGHTED SIGNS, PROJECT 445631-1-52-01</v>
      </c>
      <c r="F217" s="2" t="str">
        <f>+LEFT(Table13456[[#This Row],[PAY ITEM]],1)</f>
        <v>0</v>
      </c>
      <c r="G217" s="2" t="str">
        <f>IF(Table13456[[#This Row],[first]]="0",SUBSTITUTE(TRIM(MID(B217, 2, 3))," ","0"),SUBSTITUTE(TRIM(MID(B217, 1, 3))," ","0"))</f>
        <v>102</v>
      </c>
      <c r="H217" s="2" t="str">
        <f>IF(Table13456[[#This Row],[first]]="0",SUBSTITUTE(TRIM(MID(B217, 5, 3))," ","0"),SUBSTITUTE(TRIM(MID(B217, 4, 3))," ","0"))</f>
        <v>25</v>
      </c>
      <c r="I217" s="2" t="str">
        <f>IF(Table13456[[#This Row],[first]]="0",SUBSTITUTE(TRIM(MID(B217, 8, 3))," ","0"),SUBSTITUTE(TRIM(MID(B217, 7, 3))," ","0"))</f>
        <v>12</v>
      </c>
      <c r="J217" s="2">
        <v>1</v>
      </c>
      <c r="K217" s="2" t="str">
        <f t="shared" si="9"/>
        <v>102</v>
      </c>
      <c r="L217" s="2" t="str">
        <f t="shared" si="10"/>
        <v>025</v>
      </c>
      <c r="M217" s="2" t="str">
        <f t="shared" si="11"/>
        <v>012</v>
      </c>
    </row>
    <row r="218" spans="2:13" x14ac:dyDescent="0.25">
      <c r="B218" s="4" t="s">
        <v>28</v>
      </c>
      <c r="C218" s="2" t="s">
        <v>29</v>
      </c>
      <c r="D218" s="6" t="str">
        <f>+_xlfn.CONCAT(Table13456[[#This Row],[phase1]],Table13456[[#This Row],[phase2]],Table13456[[#This Row],[phase3]],Table13456[[#This Row],[phase4]])</f>
        <v>1102025013</v>
      </c>
      <c r="E218" s="2" t="str">
        <f>+Table13456[[#This Row],[DESCRIPTION]]</f>
        <v>TEMPORARY OVERHEAD SIGN STRUCTURE</v>
      </c>
      <c r="F218" s="2" t="str">
        <f>+LEFT(Table13456[[#This Row],[PAY ITEM]],1)</f>
        <v>0</v>
      </c>
      <c r="G218" s="2" t="str">
        <f>IF(Table13456[[#This Row],[first]]="0",SUBSTITUTE(TRIM(MID(B218, 2, 3))," ","0"),SUBSTITUTE(TRIM(MID(B218, 1, 3))," ","0"))</f>
        <v>102</v>
      </c>
      <c r="H218" s="2" t="str">
        <f>IF(Table13456[[#This Row],[first]]="0",SUBSTITUTE(TRIM(MID(B218, 5, 3))," ","0"),SUBSTITUTE(TRIM(MID(B218, 4, 3))," ","0"))</f>
        <v>25</v>
      </c>
      <c r="I218" s="2" t="str">
        <f>IF(Table13456[[#This Row],[first]]="0",SUBSTITUTE(TRIM(MID(B218, 8, 3))," ","0"),SUBSTITUTE(TRIM(MID(B218, 7, 3))," ","0"))</f>
        <v>13</v>
      </c>
      <c r="J218" s="2">
        <v>1</v>
      </c>
      <c r="K218" s="2" t="str">
        <f t="shared" si="9"/>
        <v>102</v>
      </c>
      <c r="L218" s="2" t="str">
        <f t="shared" si="10"/>
        <v>025</v>
      </c>
      <c r="M218" s="2" t="str">
        <f t="shared" si="11"/>
        <v>013</v>
      </c>
    </row>
    <row r="219" spans="2:13" x14ac:dyDescent="0.25">
      <c r="B219" s="4" t="s">
        <v>30</v>
      </c>
      <c r="C219" s="2" t="s">
        <v>31</v>
      </c>
      <c r="D219" s="6" t="str">
        <f>+_xlfn.CONCAT(Table13456[[#This Row],[phase1]],Table13456[[#This Row],[phase2]],Table13456[[#This Row],[phase3]],Table13456[[#This Row],[phase4]])</f>
        <v>1102025014</v>
      </c>
      <c r="E219" s="2" t="str">
        <f>+Table13456[[#This Row],[DESCRIPTION]]</f>
        <v>ITS MAINTENANCE, NEWLY INSTALLED AND EXISITING</v>
      </c>
      <c r="F219" s="2" t="str">
        <f>+LEFT(Table13456[[#This Row],[PAY ITEM]],1)</f>
        <v>0</v>
      </c>
      <c r="G219" s="2" t="str">
        <f>IF(Table13456[[#This Row],[first]]="0",SUBSTITUTE(TRIM(MID(B219, 2, 3))," ","0"),SUBSTITUTE(TRIM(MID(B219, 1, 3))," ","0"))</f>
        <v>102</v>
      </c>
      <c r="H219" s="2" t="str">
        <f>IF(Table13456[[#This Row],[first]]="0",SUBSTITUTE(TRIM(MID(B219, 5, 3))," ","0"),SUBSTITUTE(TRIM(MID(B219, 4, 3))," ","0"))</f>
        <v>25</v>
      </c>
      <c r="I219" s="2" t="str">
        <f>IF(Table13456[[#This Row],[first]]="0",SUBSTITUTE(TRIM(MID(B219, 8, 3))," ","0"),SUBSTITUTE(TRIM(MID(B219, 7, 3))," ","0"))</f>
        <v>14</v>
      </c>
      <c r="J219" s="2">
        <v>1</v>
      </c>
      <c r="K219" s="2" t="str">
        <f t="shared" si="9"/>
        <v>102</v>
      </c>
      <c r="L219" s="2" t="str">
        <f t="shared" si="10"/>
        <v>025</v>
      </c>
      <c r="M219" s="2" t="str">
        <f t="shared" si="11"/>
        <v>014</v>
      </c>
    </row>
    <row r="220" spans="2:13" x14ac:dyDescent="0.25">
      <c r="B220" s="4" t="s">
        <v>32</v>
      </c>
      <c r="C220" s="2" t="s">
        <v>33</v>
      </c>
      <c r="D220" s="6" t="str">
        <f>+_xlfn.CONCAT(Table13456[[#This Row],[phase1]],Table13456[[#This Row],[phase2]],Table13456[[#This Row],[phase3]],Table13456[[#This Row],[phase4]])</f>
        <v>1102025015</v>
      </c>
      <c r="E220" s="2" t="str">
        <f>+Table13456[[#This Row],[DESCRIPTION]]</f>
        <v>TEMPORARY SIGN PANEL, FURNISH &amp; INSTALL, OVERHEAD MOUNT, 401 SF AND GREATER</v>
      </c>
      <c r="F220" s="2" t="str">
        <f>+LEFT(Table13456[[#This Row],[PAY ITEM]],1)</f>
        <v>0</v>
      </c>
      <c r="G220" s="2" t="str">
        <f>IF(Table13456[[#This Row],[first]]="0",SUBSTITUTE(TRIM(MID(B220, 2, 3))," ","0"),SUBSTITUTE(TRIM(MID(B220, 1, 3))," ","0"))</f>
        <v>102</v>
      </c>
      <c r="H220" s="2" t="str">
        <f>IF(Table13456[[#This Row],[first]]="0",SUBSTITUTE(TRIM(MID(B220, 5, 3))," ","0"),SUBSTITUTE(TRIM(MID(B220, 4, 3))," ","0"))</f>
        <v>25</v>
      </c>
      <c r="I220" s="2" t="str">
        <f>IF(Table13456[[#This Row],[first]]="0",SUBSTITUTE(TRIM(MID(B220, 8, 3))," ","0"),SUBSTITUTE(TRIM(MID(B220, 7, 3))," ","0"))</f>
        <v>15</v>
      </c>
      <c r="J220" s="2">
        <v>1</v>
      </c>
      <c r="K220" s="2" t="str">
        <f t="shared" si="9"/>
        <v>102</v>
      </c>
      <c r="L220" s="2" t="str">
        <f t="shared" si="10"/>
        <v>025</v>
      </c>
      <c r="M220" s="2" t="str">
        <f t="shared" si="11"/>
        <v>015</v>
      </c>
    </row>
    <row r="221" spans="2:13" x14ac:dyDescent="0.25">
      <c r="B221" s="4" t="s">
        <v>5546</v>
      </c>
      <c r="C221" s="2" t="s">
        <v>5547</v>
      </c>
      <c r="D221" s="6" t="str">
        <f>+_xlfn.CONCAT(Table13456[[#This Row],[phase1]],Table13456[[#This Row],[phase2]],Table13456[[#This Row],[phase3]],Table13456[[#This Row],[phase4]])</f>
        <v>1102025016</v>
      </c>
      <c r="E221" s="2" t="str">
        <f>+Table13456[[#This Row],[DESCRIPTION]]</f>
        <v>TEMPORARY RAMPS</v>
      </c>
      <c r="F221" s="2" t="str">
        <f>+LEFT(Table13456[[#This Row],[PAY ITEM]],1)</f>
        <v>0</v>
      </c>
      <c r="G221" s="2" t="str">
        <f>IF(Table13456[[#This Row],[first]]="0",SUBSTITUTE(TRIM(MID(B221, 2, 3))," ","0"),SUBSTITUTE(TRIM(MID(B221, 1, 3))," ","0"))</f>
        <v>102</v>
      </c>
      <c r="H221" s="2" t="str">
        <f>IF(Table13456[[#This Row],[first]]="0",SUBSTITUTE(TRIM(MID(B221, 5, 3))," ","0"),SUBSTITUTE(TRIM(MID(B221, 4, 3))," ","0"))</f>
        <v>25</v>
      </c>
      <c r="I221" s="2" t="str">
        <f>IF(Table13456[[#This Row],[first]]="0",SUBSTITUTE(TRIM(MID(B221, 8, 3))," ","0"),SUBSTITUTE(TRIM(MID(B221, 7, 3))," ","0"))</f>
        <v>16</v>
      </c>
      <c r="J221" s="2">
        <v>1</v>
      </c>
      <c r="K221" s="2" t="str">
        <f t="shared" si="9"/>
        <v>102</v>
      </c>
      <c r="L221" s="2" t="str">
        <f t="shared" si="10"/>
        <v>025</v>
      </c>
      <c r="M221" s="2" t="str">
        <f t="shared" si="11"/>
        <v>016</v>
      </c>
    </row>
    <row r="222" spans="2:13" x14ac:dyDescent="0.25">
      <c r="B222" s="4" t="s">
        <v>34</v>
      </c>
      <c r="C222" s="2" t="s">
        <v>35</v>
      </c>
      <c r="D222" s="6" t="str">
        <f>+_xlfn.CONCAT(Table13456[[#This Row],[phase1]],Table13456[[#This Row],[phase2]],Table13456[[#This Row],[phase3]],Table13456[[#This Row],[phase4]])</f>
        <v>1102025100</v>
      </c>
      <c r="E222" s="2" t="str">
        <f>+Table13456[[#This Row],[DESCRIPTION]]</f>
        <v>PEDESTRIAN ESCORT OPERATION</v>
      </c>
      <c r="F222" s="2" t="str">
        <f>+LEFT(Table13456[[#This Row],[PAY ITEM]],1)</f>
        <v>0</v>
      </c>
      <c r="G222" s="2" t="str">
        <f>IF(Table13456[[#This Row],[first]]="0",SUBSTITUTE(TRIM(MID(B222, 2, 3))," ","0"),SUBSTITUTE(TRIM(MID(B222, 1, 3))," ","0"))</f>
        <v>102</v>
      </c>
      <c r="H222" s="2" t="str">
        <f>IF(Table13456[[#This Row],[first]]="0",SUBSTITUTE(TRIM(MID(B222, 5, 3))," ","0"),SUBSTITUTE(TRIM(MID(B222, 4, 3))," ","0"))</f>
        <v>25</v>
      </c>
      <c r="I222" s="2" t="str">
        <f>IF(Table13456[[#This Row],[first]]="0",SUBSTITUTE(TRIM(MID(B222, 8, 3))," ","0"),SUBSTITUTE(TRIM(MID(B222, 7, 3))," ","0"))</f>
        <v>100</v>
      </c>
      <c r="J222" s="2">
        <v>1</v>
      </c>
      <c r="K222" s="2" t="str">
        <f t="shared" si="9"/>
        <v>102</v>
      </c>
      <c r="L222" s="2" t="str">
        <f t="shared" si="10"/>
        <v>025</v>
      </c>
      <c r="M222" s="2" t="str">
        <f t="shared" si="11"/>
        <v>100</v>
      </c>
    </row>
    <row r="223" spans="2:13" x14ac:dyDescent="0.25">
      <c r="B223" s="4" t="s">
        <v>36</v>
      </c>
      <c r="C223" s="2" t="s">
        <v>37</v>
      </c>
      <c r="D223" s="6" t="str">
        <f>+_xlfn.CONCAT(Table13456[[#This Row],[phase1]],Table13456[[#This Row],[phase2]],Table13456[[#This Row],[phase3]],Table13456[[#This Row],[phase4]])</f>
        <v>1102025101</v>
      </c>
      <c r="E223" s="2" t="str">
        <f>+Table13456[[#This Row],[DESCRIPTION]]</f>
        <v>TEMPORARY INTELLIGENT TRANSPORTATION SYSTEM</v>
      </c>
      <c r="F223" s="2" t="str">
        <f>+LEFT(Table13456[[#This Row],[PAY ITEM]],1)</f>
        <v>0</v>
      </c>
      <c r="G223" s="2" t="str">
        <f>IF(Table13456[[#This Row],[first]]="0",SUBSTITUTE(TRIM(MID(B223, 2, 3))," ","0"),SUBSTITUTE(TRIM(MID(B223, 1, 3))," ","0"))</f>
        <v>102</v>
      </c>
      <c r="H223" s="2" t="str">
        <f>IF(Table13456[[#This Row],[first]]="0",SUBSTITUTE(TRIM(MID(B223, 5, 3))," ","0"),SUBSTITUTE(TRIM(MID(B223, 4, 3))," ","0"))</f>
        <v>25</v>
      </c>
      <c r="I223" s="2" t="str">
        <f>IF(Table13456[[#This Row],[first]]="0",SUBSTITUTE(TRIM(MID(B223, 8, 3))," ","0"),SUBSTITUTE(TRIM(MID(B223, 7, 3))," ","0"))</f>
        <v>101</v>
      </c>
      <c r="J223" s="2">
        <v>1</v>
      </c>
      <c r="K223" s="2" t="str">
        <f t="shared" si="9"/>
        <v>102</v>
      </c>
      <c r="L223" s="2" t="str">
        <f t="shared" si="10"/>
        <v>025</v>
      </c>
      <c r="M223" s="2" t="str">
        <f t="shared" si="11"/>
        <v>101</v>
      </c>
    </row>
    <row r="224" spans="2:13" x14ac:dyDescent="0.25">
      <c r="B224" s="4" t="s">
        <v>38</v>
      </c>
      <c r="C224" s="2" t="s">
        <v>39</v>
      </c>
      <c r="D224" s="6" t="str">
        <f>+_xlfn.CONCAT(Table13456[[#This Row],[phase1]],Table13456[[#This Row],[phase2]],Table13456[[#This Row],[phase3]],Table13456[[#This Row],[phase4]])</f>
        <v>1102030000</v>
      </c>
      <c r="E224" s="2" t="str">
        <f>+Table13456[[#This Row],[DESCRIPTION]]</f>
        <v>TEMPORARY HIGHWAY LIGHTING</v>
      </c>
      <c r="F224" s="2" t="str">
        <f>+LEFT(Table13456[[#This Row],[PAY ITEM]],1)</f>
        <v>0</v>
      </c>
      <c r="G224" s="2" t="str">
        <f>IF(Table13456[[#This Row],[first]]="0",SUBSTITUTE(TRIM(MID(B224, 2, 3))," ","0"),SUBSTITUTE(TRIM(MID(B224, 1, 3))," ","0"))</f>
        <v>102</v>
      </c>
      <c r="H224" s="2" t="str">
        <f>IF(Table13456[[#This Row],[first]]="0",SUBSTITUTE(TRIM(MID(B224, 5, 3))," ","0"),SUBSTITUTE(TRIM(MID(B224, 4, 3))," ","0"))</f>
        <v>30</v>
      </c>
      <c r="I224" s="2" t="str">
        <f>IF(Table13456[[#This Row],[first]]="0",SUBSTITUTE(TRIM(MID(B224, 8, 3))," ","0"),SUBSTITUTE(TRIM(MID(B224, 7, 3))," ","0"))</f>
        <v/>
      </c>
      <c r="J224" s="2">
        <v>1</v>
      </c>
      <c r="K224" s="2" t="str">
        <f t="shared" si="9"/>
        <v>102</v>
      </c>
      <c r="L224" s="2" t="str">
        <f t="shared" si="10"/>
        <v>030</v>
      </c>
      <c r="M224" s="2" t="str">
        <f t="shared" si="11"/>
        <v>000</v>
      </c>
    </row>
    <row r="225" spans="2:13" x14ac:dyDescent="0.25">
      <c r="B225" s="4" t="s">
        <v>5548</v>
      </c>
      <c r="C225" s="2" t="s">
        <v>5549</v>
      </c>
      <c r="D225" s="6" t="str">
        <f>+_xlfn.CONCAT(Table13456[[#This Row],[phase1]],Table13456[[#This Row],[phase2]],Table13456[[#This Row],[phase3]],Table13456[[#This Row],[phase4]])</f>
        <v>1102030001</v>
      </c>
      <c r="E225" s="2" t="str">
        <f>+Table13456[[#This Row],[DESCRIPTION]]</f>
        <v>TEMPORARY HIGHWAY LIGHTING, PROJECT 406144-1-52-01</v>
      </c>
      <c r="F225" s="2" t="str">
        <f>+LEFT(Table13456[[#This Row],[PAY ITEM]],1)</f>
        <v>0</v>
      </c>
      <c r="G225" s="2" t="str">
        <f>IF(Table13456[[#This Row],[first]]="0",SUBSTITUTE(TRIM(MID(B225, 2, 3))," ","0"),SUBSTITUTE(TRIM(MID(B225, 1, 3))," ","0"))</f>
        <v>102</v>
      </c>
      <c r="H225" s="2" t="str">
        <f>IF(Table13456[[#This Row],[first]]="0",SUBSTITUTE(TRIM(MID(B225, 5, 3))," ","0"),SUBSTITUTE(TRIM(MID(B225, 4, 3))," ","0"))</f>
        <v>30</v>
      </c>
      <c r="I225" s="2" t="str">
        <f>IF(Table13456[[#This Row],[first]]="0",SUBSTITUTE(TRIM(MID(B225, 8, 3))," ","0"),SUBSTITUTE(TRIM(MID(B225, 7, 3))," ","0"))</f>
        <v>1</v>
      </c>
      <c r="J225" s="2">
        <v>1</v>
      </c>
      <c r="K225" s="2" t="str">
        <f t="shared" si="9"/>
        <v>102</v>
      </c>
      <c r="L225" s="2" t="str">
        <f t="shared" si="10"/>
        <v>030</v>
      </c>
      <c r="M225" s="2" t="str">
        <f t="shared" si="11"/>
        <v>001</v>
      </c>
    </row>
    <row r="226" spans="2:13" x14ac:dyDescent="0.25">
      <c r="B226" s="4" t="s">
        <v>5550</v>
      </c>
      <c r="C226" s="2" t="s">
        <v>5551</v>
      </c>
      <c r="D226" s="6" t="str">
        <f>+_xlfn.CONCAT(Table13456[[#This Row],[phase1]],Table13456[[#This Row],[phase2]],Table13456[[#This Row],[phase3]],Table13456[[#This Row],[phase4]])</f>
        <v>1102030002</v>
      </c>
      <c r="E226" s="2" t="str">
        <f>+Table13456[[#This Row],[DESCRIPTION]]</f>
        <v>TEMPORARY HIGHWAY LIGHTING, PROJECT 405575-6-52-01</v>
      </c>
      <c r="F226" s="2" t="str">
        <f>+LEFT(Table13456[[#This Row],[PAY ITEM]],1)</f>
        <v>0</v>
      </c>
      <c r="G226" s="2" t="str">
        <f>IF(Table13456[[#This Row],[first]]="0",SUBSTITUTE(TRIM(MID(B226, 2, 3))," ","0"),SUBSTITUTE(TRIM(MID(B226, 1, 3))," ","0"))</f>
        <v>102</v>
      </c>
      <c r="H226" s="2" t="str">
        <f>IF(Table13456[[#This Row],[first]]="0",SUBSTITUTE(TRIM(MID(B226, 5, 3))," ","0"),SUBSTITUTE(TRIM(MID(B226, 4, 3))," ","0"))</f>
        <v>30</v>
      </c>
      <c r="I226" s="2" t="str">
        <f>IF(Table13456[[#This Row],[first]]="0",SUBSTITUTE(TRIM(MID(B226, 8, 3))," ","0"),SUBSTITUTE(TRIM(MID(B226, 7, 3))," ","0"))</f>
        <v>2</v>
      </c>
      <c r="J226" s="2">
        <v>1</v>
      </c>
      <c r="K226" s="2" t="str">
        <f t="shared" si="9"/>
        <v>102</v>
      </c>
      <c r="L226" s="2" t="str">
        <f t="shared" si="10"/>
        <v>030</v>
      </c>
      <c r="M226" s="2" t="str">
        <f t="shared" si="11"/>
        <v>002</v>
      </c>
    </row>
    <row r="227" spans="2:13" x14ac:dyDescent="0.25">
      <c r="B227" s="4" t="s">
        <v>5552</v>
      </c>
      <c r="C227" s="2" t="s">
        <v>5553</v>
      </c>
      <c r="D227" s="6" t="str">
        <f>+_xlfn.CONCAT(Table13456[[#This Row],[phase1]],Table13456[[#This Row],[phase2]],Table13456[[#This Row],[phase3]],Table13456[[#This Row],[phase4]])</f>
        <v>1102030003</v>
      </c>
      <c r="E227" s="2" t="str">
        <f>+Table13456[[#This Row],[DESCRIPTION]]</f>
        <v>TEMPORARY HIGHWAY LIGHTING, PROJECT 441322-1-52-01</v>
      </c>
      <c r="F227" s="2" t="str">
        <f>+LEFT(Table13456[[#This Row],[PAY ITEM]],1)</f>
        <v>0</v>
      </c>
      <c r="G227" s="2" t="str">
        <f>IF(Table13456[[#This Row],[first]]="0",SUBSTITUTE(TRIM(MID(B227, 2, 3))," ","0"),SUBSTITUTE(TRIM(MID(B227, 1, 3))," ","0"))</f>
        <v>102</v>
      </c>
      <c r="H227" s="2" t="str">
        <f>IF(Table13456[[#This Row],[first]]="0",SUBSTITUTE(TRIM(MID(B227, 5, 3))," ","0"),SUBSTITUTE(TRIM(MID(B227, 4, 3))," ","0"))</f>
        <v>30</v>
      </c>
      <c r="I227" s="2" t="str">
        <f>IF(Table13456[[#This Row],[first]]="0",SUBSTITUTE(TRIM(MID(B227, 8, 3))," ","0"),SUBSTITUTE(TRIM(MID(B227, 7, 3))," ","0"))</f>
        <v>3</v>
      </c>
      <c r="J227" s="2">
        <v>1</v>
      </c>
      <c r="K227" s="2" t="str">
        <f t="shared" si="9"/>
        <v>102</v>
      </c>
      <c r="L227" s="2" t="str">
        <f t="shared" si="10"/>
        <v>030</v>
      </c>
      <c r="M227" s="2" t="str">
        <f t="shared" si="11"/>
        <v>003</v>
      </c>
    </row>
    <row r="228" spans="2:13" x14ac:dyDescent="0.25">
      <c r="B228" s="4" t="s">
        <v>5554</v>
      </c>
      <c r="C228" s="2" t="s">
        <v>5555</v>
      </c>
      <c r="D228" s="6" t="str">
        <f>+_xlfn.CONCAT(Table13456[[#This Row],[phase1]],Table13456[[#This Row],[phase2]],Table13456[[#This Row],[phase3]],Table13456[[#This Row],[phase4]])</f>
        <v>1102030004</v>
      </c>
      <c r="E228" s="2" t="str">
        <f>+Table13456[[#This Row],[DESCRIPTION]]</f>
        <v>TEMPORARY HIGHWAY LIGHTING, PROJECT 427369-1-52-01</v>
      </c>
      <c r="F228" s="2" t="str">
        <f>+LEFT(Table13456[[#This Row],[PAY ITEM]],1)</f>
        <v>0</v>
      </c>
      <c r="G228" s="2" t="str">
        <f>IF(Table13456[[#This Row],[first]]="0",SUBSTITUTE(TRIM(MID(B228, 2, 3))," ","0"),SUBSTITUTE(TRIM(MID(B228, 1, 3))," ","0"))</f>
        <v>102</v>
      </c>
      <c r="H228" s="2" t="str">
        <f>IF(Table13456[[#This Row],[first]]="0",SUBSTITUTE(TRIM(MID(B228, 5, 3))," ","0"),SUBSTITUTE(TRIM(MID(B228, 4, 3))," ","0"))</f>
        <v>30</v>
      </c>
      <c r="I228" s="2" t="str">
        <f>IF(Table13456[[#This Row],[first]]="0",SUBSTITUTE(TRIM(MID(B228, 8, 3))," ","0"),SUBSTITUTE(TRIM(MID(B228, 7, 3))," ","0"))</f>
        <v>4</v>
      </c>
      <c r="J228" s="2">
        <v>1</v>
      </c>
      <c r="K228" s="2" t="str">
        <f t="shared" si="9"/>
        <v>102</v>
      </c>
      <c r="L228" s="2" t="str">
        <f t="shared" si="10"/>
        <v>030</v>
      </c>
      <c r="M228" s="2" t="str">
        <f t="shared" si="11"/>
        <v>004</v>
      </c>
    </row>
    <row r="229" spans="2:13" x14ac:dyDescent="0.25">
      <c r="B229" s="4" t="s">
        <v>5556</v>
      </c>
      <c r="C229" s="2" t="s">
        <v>5557</v>
      </c>
      <c r="D229" s="6" t="str">
        <f>+_xlfn.CONCAT(Table13456[[#This Row],[phase1]],Table13456[[#This Row],[phase2]],Table13456[[#This Row],[phase3]],Table13456[[#This Row],[phase4]])</f>
        <v>1102030005</v>
      </c>
      <c r="E229" s="2" t="str">
        <f>+Table13456[[#This Row],[DESCRIPTION]]</f>
        <v>TEMPORARY HIGHWAY LIGHTING, PROJECT 443645-1-52-01</v>
      </c>
      <c r="F229" s="2" t="str">
        <f>+LEFT(Table13456[[#This Row],[PAY ITEM]],1)</f>
        <v>0</v>
      </c>
      <c r="G229" s="2" t="str">
        <f>IF(Table13456[[#This Row],[first]]="0",SUBSTITUTE(TRIM(MID(B229, 2, 3))," ","0"),SUBSTITUTE(TRIM(MID(B229, 1, 3))," ","0"))</f>
        <v>102</v>
      </c>
      <c r="H229" s="2" t="str">
        <f>IF(Table13456[[#This Row],[first]]="0",SUBSTITUTE(TRIM(MID(B229, 5, 3))," ","0"),SUBSTITUTE(TRIM(MID(B229, 4, 3))," ","0"))</f>
        <v>30</v>
      </c>
      <c r="I229" s="2" t="str">
        <f>IF(Table13456[[#This Row],[first]]="0",SUBSTITUTE(TRIM(MID(B229, 8, 3))," ","0"),SUBSTITUTE(TRIM(MID(B229, 7, 3))," ","0"))</f>
        <v>5</v>
      </c>
      <c r="J229" s="2">
        <v>1</v>
      </c>
      <c r="K229" s="2" t="str">
        <f t="shared" si="9"/>
        <v>102</v>
      </c>
      <c r="L229" s="2" t="str">
        <f t="shared" si="10"/>
        <v>030</v>
      </c>
      <c r="M229" s="2" t="str">
        <f t="shared" si="11"/>
        <v>005</v>
      </c>
    </row>
    <row r="230" spans="2:13" x14ac:dyDescent="0.25">
      <c r="B230" s="4" t="s">
        <v>5558</v>
      </c>
      <c r="C230" s="2" t="s">
        <v>5559</v>
      </c>
      <c r="D230" s="6" t="str">
        <f>+_xlfn.CONCAT(Table13456[[#This Row],[phase1]],Table13456[[#This Row],[phase2]],Table13456[[#This Row],[phase3]],Table13456[[#This Row],[phase4]])</f>
        <v>1102030006</v>
      </c>
      <c r="E230" s="2" t="str">
        <f>+Table13456[[#This Row],[DESCRIPTION]]</f>
        <v>TEMPORARY HIGHWAY LIGHTING, PROJECT 431737-1-52-01</v>
      </c>
      <c r="F230" s="2" t="str">
        <f>+LEFT(Table13456[[#This Row],[PAY ITEM]],1)</f>
        <v>0</v>
      </c>
      <c r="G230" s="2" t="str">
        <f>IF(Table13456[[#This Row],[first]]="0",SUBSTITUTE(TRIM(MID(B230, 2, 3))," ","0"),SUBSTITUTE(TRIM(MID(B230, 1, 3))," ","0"))</f>
        <v>102</v>
      </c>
      <c r="H230" s="2" t="str">
        <f>IF(Table13456[[#This Row],[first]]="0",SUBSTITUTE(TRIM(MID(B230, 5, 3))," ","0"),SUBSTITUTE(TRIM(MID(B230, 4, 3))," ","0"))</f>
        <v>30</v>
      </c>
      <c r="I230" s="2" t="str">
        <f>IF(Table13456[[#This Row],[first]]="0",SUBSTITUTE(TRIM(MID(B230, 8, 3))," ","0"),SUBSTITUTE(TRIM(MID(B230, 7, 3))," ","0"))</f>
        <v>6</v>
      </c>
      <c r="J230" s="2">
        <v>1</v>
      </c>
      <c r="K230" s="2" t="str">
        <f t="shared" si="9"/>
        <v>102</v>
      </c>
      <c r="L230" s="2" t="str">
        <f t="shared" si="10"/>
        <v>030</v>
      </c>
      <c r="M230" s="2" t="str">
        <f t="shared" si="11"/>
        <v>006</v>
      </c>
    </row>
    <row r="231" spans="2:13" x14ac:dyDescent="0.25">
      <c r="B231" s="4" t="s">
        <v>5560</v>
      </c>
      <c r="C231" s="2" t="s">
        <v>5561</v>
      </c>
      <c r="D231" s="6" t="str">
        <f>+_xlfn.CONCAT(Table13456[[#This Row],[phase1]],Table13456[[#This Row],[phase2]],Table13456[[#This Row],[phase3]],Table13456[[#This Row],[phase4]])</f>
        <v>1102030007</v>
      </c>
      <c r="E231" s="2" t="str">
        <f>+Table13456[[#This Row],[DESCRIPTION]]</f>
        <v>TEMPORARY HIGHWAY LIGHTING, PROJECT 441309-1-52-01</v>
      </c>
      <c r="F231" s="2" t="str">
        <f>+LEFT(Table13456[[#This Row],[PAY ITEM]],1)</f>
        <v>0</v>
      </c>
      <c r="G231" s="2" t="str">
        <f>IF(Table13456[[#This Row],[first]]="0",SUBSTITUTE(TRIM(MID(B231, 2, 3))," ","0"),SUBSTITUTE(TRIM(MID(B231, 1, 3))," ","0"))</f>
        <v>102</v>
      </c>
      <c r="H231" s="2" t="str">
        <f>IF(Table13456[[#This Row],[first]]="0",SUBSTITUTE(TRIM(MID(B231, 5, 3))," ","0"),SUBSTITUTE(TRIM(MID(B231, 4, 3))," ","0"))</f>
        <v>30</v>
      </c>
      <c r="I231" s="2" t="str">
        <f>IF(Table13456[[#This Row],[first]]="0",SUBSTITUTE(TRIM(MID(B231, 8, 3))," ","0"),SUBSTITUTE(TRIM(MID(B231, 7, 3))," ","0"))</f>
        <v>7</v>
      </c>
      <c r="J231" s="2">
        <v>1</v>
      </c>
      <c r="K231" s="2" t="str">
        <f t="shared" si="9"/>
        <v>102</v>
      </c>
      <c r="L231" s="2" t="str">
        <f t="shared" si="10"/>
        <v>030</v>
      </c>
      <c r="M231" s="2" t="str">
        <f t="shared" si="11"/>
        <v>007</v>
      </c>
    </row>
    <row r="232" spans="2:13" x14ac:dyDescent="0.25">
      <c r="B232" s="4" t="s">
        <v>5562</v>
      </c>
      <c r="C232" s="2" t="s">
        <v>5563</v>
      </c>
      <c r="D232" s="6" t="str">
        <f>+_xlfn.CONCAT(Table13456[[#This Row],[phase1]],Table13456[[#This Row],[phase2]],Table13456[[#This Row],[phase3]],Table13456[[#This Row],[phase4]])</f>
        <v>1102030008</v>
      </c>
      <c r="E232" s="2" t="str">
        <f>+Table13456[[#This Row],[DESCRIPTION]]</f>
        <v>TEMPORARY HIGHWAY LIGHTING, PROJECT 435542-1-52-01</v>
      </c>
      <c r="F232" s="2" t="str">
        <f>+LEFT(Table13456[[#This Row],[PAY ITEM]],1)</f>
        <v>0</v>
      </c>
      <c r="G232" s="2" t="str">
        <f>IF(Table13456[[#This Row],[first]]="0",SUBSTITUTE(TRIM(MID(B232, 2, 3))," ","0"),SUBSTITUTE(TRIM(MID(B232, 1, 3))," ","0"))</f>
        <v>102</v>
      </c>
      <c r="H232" s="2" t="str">
        <f>IF(Table13456[[#This Row],[first]]="0",SUBSTITUTE(TRIM(MID(B232, 5, 3))," ","0"),SUBSTITUTE(TRIM(MID(B232, 4, 3))," ","0"))</f>
        <v>30</v>
      </c>
      <c r="I232" s="2" t="str">
        <f>IF(Table13456[[#This Row],[first]]="0",SUBSTITUTE(TRIM(MID(B232, 8, 3))," ","0"),SUBSTITUTE(TRIM(MID(B232, 7, 3))," ","0"))</f>
        <v>8</v>
      </c>
      <c r="J232" s="2">
        <v>1</v>
      </c>
      <c r="K232" s="2" t="str">
        <f t="shared" si="9"/>
        <v>102</v>
      </c>
      <c r="L232" s="2" t="str">
        <f t="shared" si="10"/>
        <v>030</v>
      </c>
      <c r="M232" s="2" t="str">
        <f t="shared" si="11"/>
        <v>008</v>
      </c>
    </row>
    <row r="233" spans="2:13" x14ac:dyDescent="0.25">
      <c r="B233" s="4" t="s">
        <v>5564</v>
      </c>
      <c r="C233" s="2" t="s">
        <v>5565</v>
      </c>
      <c r="D233" s="6" t="str">
        <f>+_xlfn.CONCAT(Table13456[[#This Row],[phase1]],Table13456[[#This Row],[phase2]],Table13456[[#This Row],[phase3]],Table13456[[#This Row],[phase4]])</f>
        <v>1102030009</v>
      </c>
      <c r="E233" s="2" t="str">
        <f>+Table13456[[#This Row],[DESCRIPTION]]</f>
        <v>TEMPORARY HIGHWAY LIGHTING, PROJECT 435543-1-52-01</v>
      </c>
      <c r="F233" s="2" t="str">
        <f>+LEFT(Table13456[[#This Row],[PAY ITEM]],1)</f>
        <v>0</v>
      </c>
      <c r="G233" s="2" t="str">
        <f>IF(Table13456[[#This Row],[first]]="0",SUBSTITUTE(TRIM(MID(B233, 2, 3))," ","0"),SUBSTITUTE(TRIM(MID(B233, 1, 3))," ","0"))</f>
        <v>102</v>
      </c>
      <c r="H233" s="2" t="str">
        <f>IF(Table13456[[#This Row],[first]]="0",SUBSTITUTE(TRIM(MID(B233, 5, 3))," ","0"),SUBSTITUTE(TRIM(MID(B233, 4, 3))," ","0"))</f>
        <v>30</v>
      </c>
      <c r="I233" s="2" t="str">
        <f>IF(Table13456[[#This Row],[first]]="0",SUBSTITUTE(TRIM(MID(B233, 8, 3))," ","0"),SUBSTITUTE(TRIM(MID(B233, 7, 3))," ","0"))</f>
        <v>9</v>
      </c>
      <c r="J233" s="2">
        <v>1</v>
      </c>
      <c r="K233" s="2" t="str">
        <f t="shared" si="9"/>
        <v>102</v>
      </c>
      <c r="L233" s="2" t="str">
        <f t="shared" si="10"/>
        <v>030</v>
      </c>
      <c r="M233" s="2" t="str">
        <f t="shared" si="11"/>
        <v>009</v>
      </c>
    </row>
    <row r="234" spans="2:13" x14ac:dyDescent="0.25">
      <c r="B234" s="4" t="s">
        <v>5566</v>
      </c>
      <c r="C234" s="2" t="s">
        <v>5567</v>
      </c>
      <c r="D234" s="6" t="str">
        <f>+_xlfn.CONCAT(Table13456[[#This Row],[phase1]],Table13456[[#This Row],[phase2]],Table13456[[#This Row],[phase3]],Table13456[[#This Row],[phase4]])</f>
        <v>1102030010</v>
      </c>
      <c r="E234" s="2" t="str">
        <f>+Table13456[[#This Row],[DESCRIPTION]]</f>
        <v>TEMPORARY HIGHWAY LIGHTING, PROJECT 419243-4-52-01</v>
      </c>
      <c r="F234" s="2" t="str">
        <f>+LEFT(Table13456[[#This Row],[PAY ITEM]],1)</f>
        <v>0</v>
      </c>
      <c r="G234" s="2" t="str">
        <f>IF(Table13456[[#This Row],[first]]="0",SUBSTITUTE(TRIM(MID(B234, 2, 3))," ","0"),SUBSTITUTE(TRIM(MID(B234, 1, 3))," ","0"))</f>
        <v>102</v>
      </c>
      <c r="H234" s="2" t="str">
        <f>IF(Table13456[[#This Row],[first]]="0",SUBSTITUTE(TRIM(MID(B234, 5, 3))," ","0"),SUBSTITUTE(TRIM(MID(B234, 4, 3))," ","0"))</f>
        <v>30</v>
      </c>
      <c r="I234" s="2" t="str">
        <f>IF(Table13456[[#This Row],[first]]="0",SUBSTITUTE(TRIM(MID(B234, 8, 3))," ","0"),SUBSTITUTE(TRIM(MID(B234, 7, 3))," ","0"))</f>
        <v>10</v>
      </c>
      <c r="J234" s="2">
        <v>1</v>
      </c>
      <c r="K234" s="2" t="str">
        <f t="shared" si="9"/>
        <v>102</v>
      </c>
      <c r="L234" s="2" t="str">
        <f t="shared" si="10"/>
        <v>030</v>
      </c>
      <c r="M234" s="2" t="str">
        <f t="shared" si="11"/>
        <v>010</v>
      </c>
    </row>
    <row r="235" spans="2:13" x14ac:dyDescent="0.25">
      <c r="B235" s="4" t="s">
        <v>5568</v>
      </c>
      <c r="C235" s="2" t="s">
        <v>5569</v>
      </c>
      <c r="D235" s="6" t="str">
        <f>+_xlfn.CONCAT(Table13456[[#This Row],[phase1]],Table13456[[#This Row],[phase2]],Table13456[[#This Row],[phase3]],Table13456[[#This Row],[phase4]])</f>
        <v>1102030011</v>
      </c>
      <c r="E235" s="2" t="str">
        <f>+Table13456[[#This Row],[DESCRIPTION]]</f>
        <v>TEMPORARY HIGHWAY LIGHTING, PROJECTS 435784-1-52-01 AND 435785-1-52-01</v>
      </c>
      <c r="F235" s="2" t="str">
        <f>+LEFT(Table13456[[#This Row],[PAY ITEM]],1)</f>
        <v>0</v>
      </c>
      <c r="G235" s="2" t="str">
        <f>IF(Table13456[[#This Row],[first]]="0",SUBSTITUTE(TRIM(MID(B235, 2, 3))," ","0"),SUBSTITUTE(TRIM(MID(B235, 1, 3))," ","0"))</f>
        <v>102</v>
      </c>
      <c r="H235" s="2" t="str">
        <f>IF(Table13456[[#This Row],[first]]="0",SUBSTITUTE(TRIM(MID(B235, 5, 3))," ","0"),SUBSTITUTE(TRIM(MID(B235, 4, 3))," ","0"))</f>
        <v>30</v>
      </c>
      <c r="I235" s="2" t="str">
        <f>IF(Table13456[[#This Row],[first]]="0",SUBSTITUTE(TRIM(MID(B235, 8, 3))," ","0"),SUBSTITUTE(TRIM(MID(B235, 7, 3))," ","0"))</f>
        <v>11</v>
      </c>
      <c r="J235" s="2">
        <v>1</v>
      </c>
      <c r="K235" s="2" t="str">
        <f t="shared" si="9"/>
        <v>102</v>
      </c>
      <c r="L235" s="2" t="str">
        <f t="shared" si="10"/>
        <v>030</v>
      </c>
      <c r="M235" s="2" t="str">
        <f t="shared" si="11"/>
        <v>011</v>
      </c>
    </row>
    <row r="236" spans="2:13" x14ac:dyDescent="0.25">
      <c r="B236" s="2" t="s">
        <v>5570</v>
      </c>
      <c r="C236" s="2" t="s">
        <v>5571</v>
      </c>
      <c r="D236" s="6" t="str">
        <f>+_xlfn.CONCAT(Table13456[[#This Row],[phase1]],Table13456[[#This Row],[phase2]],Table13456[[#This Row],[phase3]],Table13456[[#This Row],[phase4]])</f>
        <v>1102030012</v>
      </c>
      <c r="E236" s="2" t="str">
        <f>+Table13456[[#This Row],[DESCRIPTION]]</f>
        <v>TEMPORARY HIGHWAY LIGHTING, PROJECT 423251-2-52-01</v>
      </c>
      <c r="F236" s="2" t="str">
        <f>+LEFT(Table13456[[#This Row],[PAY ITEM]],1)</f>
        <v>0</v>
      </c>
      <c r="G236" s="2" t="str">
        <f>IF(Table13456[[#This Row],[first]]="0",SUBSTITUTE(TRIM(MID(B236, 2, 3))," ","0"),SUBSTITUTE(TRIM(MID(B236, 1, 3))," ","0"))</f>
        <v>102</v>
      </c>
      <c r="H236" s="2" t="str">
        <f>IF(Table13456[[#This Row],[first]]="0",SUBSTITUTE(TRIM(MID(B236, 5, 3))," ","0"),SUBSTITUTE(TRIM(MID(B236, 4, 3))," ","0"))</f>
        <v>30</v>
      </c>
      <c r="I236" s="2" t="str">
        <f>IF(Table13456[[#This Row],[first]]="0",SUBSTITUTE(TRIM(MID(B236, 8, 3))," ","0"),SUBSTITUTE(TRIM(MID(B236, 7, 3))," ","0"))</f>
        <v>12</v>
      </c>
      <c r="J236" s="2">
        <v>1</v>
      </c>
      <c r="K236" s="2" t="str">
        <f t="shared" si="9"/>
        <v>102</v>
      </c>
      <c r="L236" s="2" t="str">
        <f t="shared" si="10"/>
        <v>030</v>
      </c>
      <c r="M236" s="2" t="str">
        <f t="shared" si="11"/>
        <v>012</v>
      </c>
    </row>
    <row r="237" spans="2:13" x14ac:dyDescent="0.25">
      <c r="B237" s="2" t="s">
        <v>5572</v>
      </c>
      <c r="C237" s="2" t="s">
        <v>5573</v>
      </c>
      <c r="D237" s="6" t="str">
        <f>+_xlfn.CONCAT(Table13456[[#This Row],[phase1]],Table13456[[#This Row],[phase2]],Table13456[[#This Row],[phase3]],Table13456[[#This Row],[phase4]])</f>
        <v>1102030013</v>
      </c>
      <c r="E237" s="2" t="str">
        <f>+Table13456[[#This Row],[DESCRIPTION]]</f>
        <v>TEMPORARY HIGHWAY LIGHTING, PROJECT 427516-2-52-02</v>
      </c>
      <c r="F237" s="2" t="str">
        <f>+LEFT(Table13456[[#This Row],[PAY ITEM]],1)</f>
        <v>0</v>
      </c>
      <c r="G237" s="2" t="str">
        <f>IF(Table13456[[#This Row],[first]]="0",SUBSTITUTE(TRIM(MID(B237, 2, 3))," ","0"),SUBSTITUTE(TRIM(MID(B237, 1, 3))," ","0"))</f>
        <v>102</v>
      </c>
      <c r="H237" s="2" t="str">
        <f>IF(Table13456[[#This Row],[first]]="0",SUBSTITUTE(TRIM(MID(B237, 5, 3))," ","0"),SUBSTITUTE(TRIM(MID(B237, 4, 3))," ","0"))</f>
        <v>30</v>
      </c>
      <c r="I237" s="2" t="str">
        <f>IF(Table13456[[#This Row],[first]]="0",SUBSTITUTE(TRIM(MID(B237, 8, 3))," ","0"),SUBSTITUTE(TRIM(MID(B237, 7, 3))," ","0"))</f>
        <v>13</v>
      </c>
      <c r="J237" s="2">
        <v>1</v>
      </c>
      <c r="K237" s="2" t="str">
        <f t="shared" si="9"/>
        <v>102</v>
      </c>
      <c r="L237" s="2" t="str">
        <f t="shared" si="10"/>
        <v>030</v>
      </c>
      <c r="M237" s="2" t="str">
        <f t="shared" si="11"/>
        <v>013</v>
      </c>
    </row>
    <row r="238" spans="2:13" x14ac:dyDescent="0.25">
      <c r="B238" s="2" t="s">
        <v>5574</v>
      </c>
      <c r="C238" s="2" t="s">
        <v>5575</v>
      </c>
      <c r="D238" s="6" t="str">
        <f>+_xlfn.CONCAT(Table13456[[#This Row],[phase1]],Table13456[[#This Row],[phase2]],Table13456[[#This Row],[phase3]],Table13456[[#This Row],[phase4]])</f>
        <v>1102030014</v>
      </c>
      <c r="E238" s="2" t="str">
        <f>+Table13456[[#This Row],[DESCRIPTION]]</f>
        <v>TEMPORARY HIGHWAY LIGHTING, PROJECT 440700-1-52-01</v>
      </c>
      <c r="F238" s="2" t="str">
        <f>+LEFT(Table13456[[#This Row],[PAY ITEM]],1)</f>
        <v>0</v>
      </c>
      <c r="G238" s="2" t="str">
        <f>IF(Table13456[[#This Row],[first]]="0",SUBSTITUTE(TRIM(MID(B238, 2, 3))," ","0"),SUBSTITUTE(TRIM(MID(B238, 1, 3))," ","0"))</f>
        <v>102</v>
      </c>
      <c r="H238" s="2" t="str">
        <f>IF(Table13456[[#This Row],[first]]="0",SUBSTITUTE(TRIM(MID(B238, 5, 3))," ","0"),SUBSTITUTE(TRIM(MID(B238, 4, 3))," ","0"))</f>
        <v>30</v>
      </c>
      <c r="I238" s="2" t="str">
        <f>IF(Table13456[[#This Row],[first]]="0",SUBSTITUTE(TRIM(MID(B238, 8, 3))," ","0"),SUBSTITUTE(TRIM(MID(B238, 7, 3))," ","0"))</f>
        <v>14</v>
      </c>
      <c r="J238" s="2">
        <v>1</v>
      </c>
      <c r="K238" s="2" t="str">
        <f t="shared" si="9"/>
        <v>102</v>
      </c>
      <c r="L238" s="2" t="str">
        <f t="shared" si="10"/>
        <v>030</v>
      </c>
      <c r="M238" s="2" t="str">
        <f t="shared" si="11"/>
        <v>014</v>
      </c>
    </row>
    <row r="239" spans="2:13" x14ac:dyDescent="0.25">
      <c r="B239" s="2" t="s">
        <v>5576</v>
      </c>
      <c r="C239" s="2" t="s">
        <v>5577</v>
      </c>
      <c r="D239" s="6" t="str">
        <f>+_xlfn.CONCAT(Table13456[[#This Row],[phase1]],Table13456[[#This Row],[phase2]],Table13456[[#This Row],[phase3]],Table13456[[#This Row],[phase4]])</f>
        <v>1102030015</v>
      </c>
      <c r="E239" s="2" t="str">
        <f>+Table13456[[#This Row],[DESCRIPTION]]</f>
        <v>TEMPORARY HIGHWAY LIGHTING, PROJECT 439170-2-52-01</v>
      </c>
      <c r="F239" s="2" t="str">
        <f>+LEFT(Table13456[[#This Row],[PAY ITEM]],1)</f>
        <v>0</v>
      </c>
      <c r="G239" s="2" t="str">
        <f>IF(Table13456[[#This Row],[first]]="0",SUBSTITUTE(TRIM(MID(B239, 2, 3))," ","0"),SUBSTITUTE(TRIM(MID(B239, 1, 3))," ","0"))</f>
        <v>102</v>
      </c>
      <c r="H239" s="2" t="str">
        <f>IF(Table13456[[#This Row],[first]]="0",SUBSTITUTE(TRIM(MID(B239, 5, 3))," ","0"),SUBSTITUTE(TRIM(MID(B239, 4, 3))," ","0"))</f>
        <v>30</v>
      </c>
      <c r="I239" s="2" t="str">
        <f>IF(Table13456[[#This Row],[first]]="0",SUBSTITUTE(TRIM(MID(B239, 8, 3))," ","0"),SUBSTITUTE(TRIM(MID(B239, 7, 3))," ","0"))</f>
        <v>15</v>
      </c>
      <c r="J239" s="2">
        <v>1</v>
      </c>
      <c r="K239" s="2" t="str">
        <f t="shared" si="9"/>
        <v>102</v>
      </c>
      <c r="L239" s="2" t="str">
        <f t="shared" si="10"/>
        <v>030</v>
      </c>
      <c r="M239" s="2" t="str">
        <f t="shared" si="11"/>
        <v>015</v>
      </c>
    </row>
    <row r="240" spans="2:13" x14ac:dyDescent="0.25">
      <c r="B240" s="2" t="s">
        <v>5578</v>
      </c>
      <c r="C240" s="2" t="s">
        <v>5579</v>
      </c>
      <c r="D240" s="6" t="str">
        <f>+_xlfn.CONCAT(Table13456[[#This Row],[phase1]],Table13456[[#This Row],[phase2]],Table13456[[#This Row],[phase3]],Table13456[[#This Row],[phase4]])</f>
        <v>1102030016</v>
      </c>
      <c r="E240" s="2" t="str">
        <f>+Table13456[[#This Row],[DESCRIPTION]]</f>
        <v>TEMPORARY HIGHWAY LIGHTING, PROJECT 436870-1-52-01</v>
      </c>
      <c r="F240" s="2" t="str">
        <f>+LEFT(Table13456[[#This Row],[PAY ITEM]],1)</f>
        <v>0</v>
      </c>
      <c r="G240" s="2" t="str">
        <f>IF(Table13456[[#This Row],[first]]="0",SUBSTITUTE(TRIM(MID(B240, 2, 3))," ","0"),SUBSTITUTE(TRIM(MID(B240, 1, 3))," ","0"))</f>
        <v>102</v>
      </c>
      <c r="H240" s="2" t="str">
        <f>IF(Table13456[[#This Row],[first]]="0",SUBSTITUTE(TRIM(MID(B240, 5, 3))," ","0"),SUBSTITUTE(TRIM(MID(B240, 4, 3))," ","0"))</f>
        <v>30</v>
      </c>
      <c r="I240" s="2" t="str">
        <f>IF(Table13456[[#This Row],[first]]="0",SUBSTITUTE(TRIM(MID(B240, 8, 3))," ","0"),SUBSTITUTE(TRIM(MID(B240, 7, 3))," ","0"))</f>
        <v>16</v>
      </c>
      <c r="J240" s="2">
        <v>1</v>
      </c>
      <c r="K240" s="2" t="str">
        <f t="shared" si="9"/>
        <v>102</v>
      </c>
      <c r="L240" s="2" t="str">
        <f t="shared" si="10"/>
        <v>030</v>
      </c>
      <c r="M240" s="2" t="str">
        <f t="shared" si="11"/>
        <v>016</v>
      </c>
    </row>
    <row r="241" spans="2:13" x14ac:dyDescent="0.25">
      <c r="B241" s="2" t="s">
        <v>5580</v>
      </c>
      <c r="C241" s="2" t="s">
        <v>5581</v>
      </c>
      <c r="D241" s="6" t="str">
        <f>+_xlfn.CONCAT(Table13456[[#This Row],[phase1]],Table13456[[#This Row],[phase2]],Table13456[[#This Row],[phase3]],Table13456[[#This Row],[phase4]])</f>
        <v>1102030017</v>
      </c>
      <c r="E241" s="2" t="str">
        <f>+Table13456[[#This Row],[DESCRIPTION]]</f>
        <v>TEMPORARY HIGHWAY LIGHTING, PROJECT 436962-1-52-01</v>
      </c>
      <c r="F241" s="2" t="str">
        <f>+LEFT(Table13456[[#This Row],[PAY ITEM]],1)</f>
        <v>0</v>
      </c>
      <c r="G241" s="2" t="str">
        <f>IF(Table13456[[#This Row],[first]]="0",SUBSTITUTE(TRIM(MID(B241, 2, 3))," ","0"),SUBSTITUTE(TRIM(MID(B241, 1, 3))," ","0"))</f>
        <v>102</v>
      </c>
      <c r="H241" s="2" t="str">
        <f>IF(Table13456[[#This Row],[first]]="0",SUBSTITUTE(TRIM(MID(B241, 5, 3))," ","0"),SUBSTITUTE(TRIM(MID(B241, 4, 3))," ","0"))</f>
        <v>30</v>
      </c>
      <c r="I241" s="2" t="str">
        <f>IF(Table13456[[#This Row],[first]]="0",SUBSTITUTE(TRIM(MID(B241, 8, 3))," ","0"),SUBSTITUTE(TRIM(MID(B241, 7, 3))," ","0"))</f>
        <v>17</v>
      </c>
      <c r="J241" s="2">
        <v>1</v>
      </c>
      <c r="K241" s="2" t="str">
        <f t="shared" si="9"/>
        <v>102</v>
      </c>
      <c r="L241" s="2" t="str">
        <f t="shared" si="10"/>
        <v>030</v>
      </c>
      <c r="M241" s="2" t="str">
        <f t="shared" si="11"/>
        <v>017</v>
      </c>
    </row>
    <row r="242" spans="2:13" x14ac:dyDescent="0.25">
      <c r="B242" s="4" t="s">
        <v>5582</v>
      </c>
      <c r="C242" s="2" t="s">
        <v>5583</v>
      </c>
      <c r="D242" s="6" t="str">
        <f>+_xlfn.CONCAT(Table13456[[#This Row],[phase1]],Table13456[[#This Row],[phase2]],Table13456[[#This Row],[phase3]],Table13456[[#This Row],[phase4]])</f>
        <v>1102030018</v>
      </c>
      <c r="E242" s="2" t="str">
        <f>+Table13456[[#This Row],[DESCRIPTION]]</f>
        <v>TEMPORARY HIGHWAY LIGHTING, PROJECT 433511-2 -1-52-01</v>
      </c>
      <c r="F242" s="2" t="str">
        <f>+LEFT(Table13456[[#This Row],[PAY ITEM]],1)</f>
        <v>0</v>
      </c>
      <c r="G242" s="2" t="str">
        <f>IF(Table13456[[#This Row],[first]]="0",SUBSTITUTE(TRIM(MID(B242, 2, 3))," ","0"),SUBSTITUTE(TRIM(MID(B242, 1, 3))," ","0"))</f>
        <v>102</v>
      </c>
      <c r="H242" s="2" t="str">
        <f>IF(Table13456[[#This Row],[first]]="0",SUBSTITUTE(TRIM(MID(B242, 5, 3))," ","0"),SUBSTITUTE(TRIM(MID(B242, 4, 3))," ","0"))</f>
        <v>30</v>
      </c>
      <c r="I242" s="2" t="str">
        <f>IF(Table13456[[#This Row],[first]]="0",SUBSTITUTE(TRIM(MID(B242, 8, 3))," ","0"),SUBSTITUTE(TRIM(MID(B242, 7, 3))," ","0"))</f>
        <v>18</v>
      </c>
      <c r="J242" s="2">
        <v>1</v>
      </c>
      <c r="K242" s="2" t="str">
        <f t="shared" si="9"/>
        <v>102</v>
      </c>
      <c r="L242" s="2" t="str">
        <f t="shared" si="10"/>
        <v>030</v>
      </c>
      <c r="M242" s="2" t="str">
        <f t="shared" si="11"/>
        <v>018</v>
      </c>
    </row>
    <row r="243" spans="2:13" x14ac:dyDescent="0.25">
      <c r="B243" s="2" t="s">
        <v>5584</v>
      </c>
      <c r="C243" s="2" t="s">
        <v>5585</v>
      </c>
      <c r="D243" s="6" t="str">
        <f>+_xlfn.CONCAT(Table13456[[#This Row],[phase1]],Table13456[[#This Row],[phase2]],Table13456[[#This Row],[phase3]],Table13456[[#This Row],[phase4]])</f>
        <v>1102030019</v>
      </c>
      <c r="E243" s="2" t="str">
        <f>+Table13456[[#This Row],[DESCRIPTION]]</f>
        <v>TEMPORARY HIGHWAY LIGHTING, PROJECT 423251-5-52-01</v>
      </c>
      <c r="F243" s="2" t="str">
        <f>+LEFT(Table13456[[#This Row],[PAY ITEM]],1)</f>
        <v>0</v>
      </c>
      <c r="G243" s="2" t="str">
        <f>IF(Table13456[[#This Row],[first]]="0",SUBSTITUTE(TRIM(MID(B243, 2, 3))," ","0"),SUBSTITUTE(TRIM(MID(B243, 1, 3))," ","0"))</f>
        <v>102</v>
      </c>
      <c r="H243" s="2" t="str">
        <f>IF(Table13456[[#This Row],[first]]="0",SUBSTITUTE(TRIM(MID(B243, 5, 3))," ","0"),SUBSTITUTE(TRIM(MID(B243, 4, 3))," ","0"))</f>
        <v>30</v>
      </c>
      <c r="I243" s="2" t="str">
        <f>IF(Table13456[[#This Row],[first]]="0",SUBSTITUTE(TRIM(MID(B243, 8, 3))," ","0"),SUBSTITUTE(TRIM(MID(B243, 7, 3))," ","0"))</f>
        <v>19</v>
      </c>
      <c r="J243" s="2">
        <v>1</v>
      </c>
      <c r="K243" s="2" t="str">
        <f t="shared" si="9"/>
        <v>102</v>
      </c>
      <c r="L243" s="2" t="str">
        <f t="shared" si="10"/>
        <v>030</v>
      </c>
      <c r="M243" s="2" t="str">
        <f t="shared" si="11"/>
        <v>019</v>
      </c>
    </row>
    <row r="244" spans="2:13" x14ac:dyDescent="0.25">
      <c r="B244" s="2" t="s">
        <v>5586</v>
      </c>
      <c r="C244" s="2" t="s">
        <v>5587</v>
      </c>
      <c r="D244" s="6" t="str">
        <f>+_xlfn.CONCAT(Table13456[[#This Row],[phase1]],Table13456[[#This Row],[phase2]],Table13456[[#This Row],[phase3]],Table13456[[#This Row],[phase4]])</f>
        <v>1102030020</v>
      </c>
      <c r="E244" s="2" t="str">
        <f>+Table13456[[#This Row],[DESCRIPTION]]</f>
        <v>TEMPORARY HIGHWAY LIGHTING, PROJECT 424464-5-52-01</v>
      </c>
      <c r="F244" s="2" t="str">
        <f>+LEFT(Table13456[[#This Row],[PAY ITEM]],1)</f>
        <v>0</v>
      </c>
      <c r="G244" s="2" t="str">
        <f>IF(Table13456[[#This Row],[first]]="0",SUBSTITUTE(TRIM(MID(B244, 2, 3))," ","0"),SUBSTITUTE(TRIM(MID(B244, 1, 3))," ","0"))</f>
        <v>102</v>
      </c>
      <c r="H244" s="2" t="str">
        <f>IF(Table13456[[#This Row],[first]]="0",SUBSTITUTE(TRIM(MID(B244, 5, 3))," ","0"),SUBSTITUTE(TRIM(MID(B244, 4, 3))," ","0"))</f>
        <v>30</v>
      </c>
      <c r="I244" s="2" t="str">
        <f>IF(Table13456[[#This Row],[first]]="0",SUBSTITUTE(TRIM(MID(B244, 8, 3))," ","0"),SUBSTITUTE(TRIM(MID(B244, 7, 3))," ","0"))</f>
        <v>20</v>
      </c>
      <c r="J244" s="2">
        <v>1</v>
      </c>
      <c r="K244" s="2" t="str">
        <f t="shared" si="9"/>
        <v>102</v>
      </c>
      <c r="L244" s="2" t="str">
        <f t="shared" si="10"/>
        <v>030</v>
      </c>
      <c r="M244" s="2" t="str">
        <f t="shared" si="11"/>
        <v>020</v>
      </c>
    </row>
    <row r="245" spans="2:13" x14ac:dyDescent="0.25">
      <c r="B245" s="2" t="s">
        <v>5588</v>
      </c>
      <c r="C245" s="2" t="s">
        <v>5589</v>
      </c>
      <c r="D245" s="6" t="str">
        <f>+_xlfn.CONCAT(Table13456[[#This Row],[phase1]],Table13456[[#This Row],[phase2]],Table13456[[#This Row],[phase3]],Table13456[[#This Row],[phase4]])</f>
        <v>1102030021</v>
      </c>
      <c r="E245" s="2" t="str">
        <f>+Table13456[[#This Row],[DESCRIPTION]]</f>
        <v>TEMPORARY HIGHWAY LIGHTING, PROJECT 423251-4-52-01</v>
      </c>
      <c r="F245" s="2" t="str">
        <f>+LEFT(Table13456[[#This Row],[PAY ITEM]],1)</f>
        <v>0</v>
      </c>
      <c r="G245" s="2" t="str">
        <f>IF(Table13456[[#This Row],[first]]="0",SUBSTITUTE(TRIM(MID(B245, 2, 3))," ","0"),SUBSTITUTE(TRIM(MID(B245, 1, 3))," ","0"))</f>
        <v>102</v>
      </c>
      <c r="H245" s="2" t="str">
        <f>IF(Table13456[[#This Row],[first]]="0",SUBSTITUTE(TRIM(MID(B245, 5, 3))," ","0"),SUBSTITUTE(TRIM(MID(B245, 4, 3))," ","0"))</f>
        <v>30</v>
      </c>
      <c r="I245" s="2" t="str">
        <f>IF(Table13456[[#This Row],[first]]="0",SUBSTITUTE(TRIM(MID(B245, 8, 3))," ","0"),SUBSTITUTE(TRIM(MID(B245, 7, 3))," ","0"))</f>
        <v>21</v>
      </c>
      <c r="J245" s="2">
        <v>1</v>
      </c>
      <c r="K245" s="2" t="str">
        <f t="shared" si="9"/>
        <v>102</v>
      </c>
      <c r="L245" s="2" t="str">
        <f t="shared" si="10"/>
        <v>030</v>
      </c>
      <c r="M245" s="2" t="str">
        <f t="shared" si="11"/>
        <v>021</v>
      </c>
    </row>
    <row r="246" spans="2:13" x14ac:dyDescent="0.25">
      <c r="B246" s="4" t="s">
        <v>5590</v>
      </c>
      <c r="C246" s="2" t="s">
        <v>5591</v>
      </c>
      <c r="D246" s="6" t="str">
        <f>+_xlfn.CONCAT(Table13456[[#This Row],[phase1]],Table13456[[#This Row],[phase2]],Table13456[[#This Row],[phase3]],Table13456[[#This Row],[phase4]])</f>
        <v>1102030022</v>
      </c>
      <c r="E246" s="2" t="str">
        <f>+Table13456[[#This Row],[DESCRIPTION]]</f>
        <v>TEMPORARY HIGHWAY LIGHTING, PROJECT 201277-3-52-01</v>
      </c>
      <c r="F246" s="2" t="str">
        <f>+LEFT(Table13456[[#This Row],[PAY ITEM]],1)</f>
        <v>0</v>
      </c>
      <c r="G246" s="2" t="str">
        <f>IF(Table13456[[#This Row],[first]]="0",SUBSTITUTE(TRIM(MID(B246, 2, 3))," ","0"),SUBSTITUTE(TRIM(MID(B246, 1, 3))," ","0"))</f>
        <v>102</v>
      </c>
      <c r="H246" s="2" t="str">
        <f>IF(Table13456[[#This Row],[first]]="0",SUBSTITUTE(TRIM(MID(B246, 5, 3))," ","0"),SUBSTITUTE(TRIM(MID(B246, 4, 3))," ","0"))</f>
        <v>30</v>
      </c>
      <c r="I246" s="2" t="str">
        <f>IF(Table13456[[#This Row],[first]]="0",SUBSTITUTE(TRIM(MID(B246, 8, 3))," ","0"),SUBSTITUTE(TRIM(MID(B246, 7, 3))," ","0"))</f>
        <v>22</v>
      </c>
      <c r="J246" s="2">
        <v>1</v>
      </c>
      <c r="K246" s="2" t="str">
        <f t="shared" si="9"/>
        <v>102</v>
      </c>
      <c r="L246" s="2" t="str">
        <f t="shared" si="10"/>
        <v>030</v>
      </c>
      <c r="M246" s="2" t="str">
        <f t="shared" si="11"/>
        <v>022</v>
      </c>
    </row>
    <row r="247" spans="2:13" x14ac:dyDescent="0.25">
      <c r="B247" s="4" t="s">
        <v>5592</v>
      </c>
      <c r="C247" s="2" t="s">
        <v>5593</v>
      </c>
      <c r="D247" s="6" t="str">
        <f>+_xlfn.CONCAT(Table13456[[#This Row],[phase1]],Table13456[[#This Row],[phase2]],Table13456[[#This Row],[phase3]],Table13456[[#This Row],[phase4]])</f>
        <v>1102030023</v>
      </c>
      <c r="E247" s="2" t="str">
        <f>+Table13456[[#This Row],[DESCRIPTION]]</f>
        <v>TEMPORARY HIGHWAY LIGHTING, PROJECT 431821-2-52-01/443770-1-52-01</v>
      </c>
      <c r="F247" s="2" t="str">
        <f>+LEFT(Table13456[[#This Row],[PAY ITEM]],1)</f>
        <v>0</v>
      </c>
      <c r="G247" s="2" t="str">
        <f>IF(Table13456[[#This Row],[first]]="0",SUBSTITUTE(TRIM(MID(B247, 2, 3))," ","0"),SUBSTITUTE(TRIM(MID(B247, 1, 3))," ","0"))</f>
        <v>102</v>
      </c>
      <c r="H247" s="2" t="str">
        <f>IF(Table13456[[#This Row],[first]]="0",SUBSTITUTE(TRIM(MID(B247, 5, 3))," ","0"),SUBSTITUTE(TRIM(MID(B247, 4, 3))," ","0"))</f>
        <v>30</v>
      </c>
      <c r="I247" s="2" t="str">
        <f>IF(Table13456[[#This Row],[first]]="0",SUBSTITUTE(TRIM(MID(B247, 8, 3))," ","0"),SUBSTITUTE(TRIM(MID(B247, 7, 3))," ","0"))</f>
        <v>23</v>
      </c>
      <c r="J247" s="2">
        <v>1</v>
      </c>
      <c r="K247" s="2" t="str">
        <f t="shared" si="9"/>
        <v>102</v>
      </c>
      <c r="L247" s="2" t="str">
        <f t="shared" si="10"/>
        <v>030</v>
      </c>
      <c r="M247" s="2" t="str">
        <f t="shared" si="11"/>
        <v>023</v>
      </c>
    </row>
    <row r="248" spans="2:13" x14ac:dyDescent="0.25">
      <c r="B248" s="2" t="s">
        <v>5594</v>
      </c>
      <c r="C248" s="2" t="s">
        <v>5595</v>
      </c>
      <c r="D248" s="6" t="str">
        <f>+_xlfn.CONCAT(Table13456[[#This Row],[phase1]],Table13456[[#This Row],[phase2]],Table13456[[#This Row],[phase3]],Table13456[[#This Row],[phase4]])</f>
        <v>1102030024</v>
      </c>
      <c r="E248" s="2" t="str">
        <f>+Table13456[[#This Row],[DESCRIPTION]]</f>
        <v>TEMPORARY HIGHWAY LIGHTING, PROJECT 440292-1-52-01</v>
      </c>
      <c r="F248" s="2" t="str">
        <f>+LEFT(Table13456[[#This Row],[PAY ITEM]],1)</f>
        <v>0</v>
      </c>
      <c r="G248" s="2" t="str">
        <f>IF(Table13456[[#This Row],[first]]="0",SUBSTITUTE(TRIM(MID(B248, 2, 3))," ","0"),SUBSTITUTE(TRIM(MID(B248, 1, 3))," ","0"))</f>
        <v>102</v>
      </c>
      <c r="H248" s="2" t="str">
        <f>IF(Table13456[[#This Row],[first]]="0",SUBSTITUTE(TRIM(MID(B248, 5, 3))," ","0"),SUBSTITUTE(TRIM(MID(B248, 4, 3))," ","0"))</f>
        <v>30</v>
      </c>
      <c r="I248" s="2" t="str">
        <f>IF(Table13456[[#This Row],[first]]="0",SUBSTITUTE(TRIM(MID(B248, 8, 3))," ","0"),SUBSTITUTE(TRIM(MID(B248, 7, 3))," ","0"))</f>
        <v>24</v>
      </c>
      <c r="J248" s="2">
        <v>1</v>
      </c>
      <c r="K248" s="2" t="str">
        <f t="shared" si="9"/>
        <v>102</v>
      </c>
      <c r="L248" s="2" t="str">
        <f t="shared" si="10"/>
        <v>030</v>
      </c>
      <c r="M248" s="2" t="str">
        <f t="shared" si="11"/>
        <v>024</v>
      </c>
    </row>
    <row r="249" spans="2:13" x14ac:dyDescent="0.25">
      <c r="B249" s="4" t="s">
        <v>5596</v>
      </c>
      <c r="C249" s="2" t="s">
        <v>5597</v>
      </c>
      <c r="D249" s="6" t="str">
        <f>+_xlfn.CONCAT(Table13456[[#This Row],[phase1]],Table13456[[#This Row],[phase2]],Table13456[[#This Row],[phase3]],Table13456[[#This Row],[phase4]])</f>
        <v>1102030025</v>
      </c>
      <c r="E249" s="2" t="str">
        <f>+Table13456[[#This Row],[DESCRIPTION]]</f>
        <v>TEMPORARY HIGHWAY LIGHTING, PROJECT 436565-1-52-01</v>
      </c>
      <c r="F249" s="2" t="str">
        <f>+LEFT(Table13456[[#This Row],[PAY ITEM]],1)</f>
        <v>0</v>
      </c>
      <c r="G249" s="2" t="str">
        <f>IF(Table13456[[#This Row],[first]]="0",SUBSTITUTE(TRIM(MID(B249, 2, 3))," ","0"),SUBSTITUTE(TRIM(MID(B249, 1, 3))," ","0"))</f>
        <v>102</v>
      </c>
      <c r="H249" s="2" t="str">
        <f>IF(Table13456[[#This Row],[first]]="0",SUBSTITUTE(TRIM(MID(B249, 5, 3))," ","0"),SUBSTITUTE(TRIM(MID(B249, 4, 3))," ","0"))</f>
        <v>30</v>
      </c>
      <c r="I249" s="2" t="str">
        <f>IF(Table13456[[#This Row],[first]]="0",SUBSTITUTE(TRIM(MID(B249, 8, 3))," ","0"),SUBSTITUTE(TRIM(MID(B249, 7, 3))," ","0"))</f>
        <v>25</v>
      </c>
      <c r="J249" s="2">
        <v>1</v>
      </c>
      <c r="K249" s="2" t="str">
        <f t="shared" si="9"/>
        <v>102</v>
      </c>
      <c r="L249" s="2" t="str">
        <f t="shared" si="10"/>
        <v>030</v>
      </c>
      <c r="M249" s="2" t="str">
        <f t="shared" si="11"/>
        <v>025</v>
      </c>
    </row>
    <row r="250" spans="2:13" x14ac:dyDescent="0.25">
      <c r="B250" s="4" t="s">
        <v>5598</v>
      </c>
      <c r="C250" s="2" t="s">
        <v>5599</v>
      </c>
      <c r="D250" s="6" t="str">
        <f>+_xlfn.CONCAT(Table13456[[#This Row],[phase1]],Table13456[[#This Row],[phase2]],Table13456[[#This Row],[phase3]],Table13456[[#This Row],[phase4]])</f>
        <v>1102030026</v>
      </c>
      <c r="E250" s="2" t="str">
        <f>+Table13456[[#This Row],[DESCRIPTION]]</f>
        <v>TEMPORARY HIGHWAY LIGHTING, PROJECT 439457-6-52-01</v>
      </c>
      <c r="F250" s="2" t="str">
        <f>+LEFT(Table13456[[#This Row],[PAY ITEM]],1)</f>
        <v>0</v>
      </c>
      <c r="G250" s="2" t="str">
        <f>IF(Table13456[[#This Row],[first]]="0",SUBSTITUTE(TRIM(MID(B250, 2, 3))," ","0"),SUBSTITUTE(TRIM(MID(B250, 1, 3))," ","0"))</f>
        <v>102</v>
      </c>
      <c r="H250" s="2" t="str">
        <f>IF(Table13456[[#This Row],[first]]="0",SUBSTITUTE(TRIM(MID(B250, 5, 3))," ","0"),SUBSTITUTE(TRIM(MID(B250, 4, 3))," ","0"))</f>
        <v>30</v>
      </c>
      <c r="I250" s="2" t="str">
        <f>IF(Table13456[[#This Row],[first]]="0",SUBSTITUTE(TRIM(MID(B250, 8, 3))," ","0"),SUBSTITUTE(TRIM(MID(B250, 7, 3))," ","0"))</f>
        <v>26</v>
      </c>
      <c r="J250" s="2">
        <v>1</v>
      </c>
      <c r="K250" s="2" t="str">
        <f t="shared" si="9"/>
        <v>102</v>
      </c>
      <c r="L250" s="2" t="str">
        <f t="shared" si="10"/>
        <v>030</v>
      </c>
      <c r="M250" s="2" t="str">
        <f t="shared" si="11"/>
        <v>026</v>
      </c>
    </row>
    <row r="251" spans="2:13" x14ac:dyDescent="0.25">
      <c r="B251" s="2" t="s">
        <v>5600</v>
      </c>
      <c r="C251" s="2" t="s">
        <v>5601</v>
      </c>
      <c r="D251" s="6" t="str">
        <f>+_xlfn.CONCAT(Table13456[[#This Row],[phase1]],Table13456[[#This Row],[phase2]],Table13456[[#This Row],[phase3]],Table13456[[#This Row],[phase4]])</f>
        <v>1102030027</v>
      </c>
      <c r="E251" s="2" t="str">
        <f>+Table13456[[#This Row],[DESCRIPTION]]</f>
        <v>TEMPORARY HIGHWAY LIGHTING, PROJECT 444486-1-52-01</v>
      </c>
      <c r="F251" s="2" t="str">
        <f>+LEFT(Table13456[[#This Row],[PAY ITEM]],1)</f>
        <v>0</v>
      </c>
      <c r="G251" s="2" t="str">
        <f>IF(Table13456[[#This Row],[first]]="0",SUBSTITUTE(TRIM(MID(B251, 2, 3))," ","0"),SUBSTITUTE(TRIM(MID(B251, 1, 3))," ","0"))</f>
        <v>102</v>
      </c>
      <c r="H251" s="2" t="str">
        <f>IF(Table13456[[#This Row],[first]]="0",SUBSTITUTE(TRIM(MID(B251, 5, 3))," ","0"),SUBSTITUTE(TRIM(MID(B251, 4, 3))," ","0"))</f>
        <v>30</v>
      </c>
      <c r="I251" s="2" t="str">
        <f>IF(Table13456[[#This Row],[first]]="0",SUBSTITUTE(TRIM(MID(B251, 8, 3))," ","0"),SUBSTITUTE(TRIM(MID(B251, 7, 3))," ","0"))</f>
        <v>27</v>
      </c>
      <c r="J251" s="2">
        <v>1</v>
      </c>
      <c r="K251" s="2" t="str">
        <f t="shared" si="9"/>
        <v>102</v>
      </c>
      <c r="L251" s="2" t="str">
        <f t="shared" si="10"/>
        <v>030</v>
      </c>
      <c r="M251" s="2" t="str">
        <f t="shared" si="11"/>
        <v>027</v>
      </c>
    </row>
    <row r="252" spans="2:13" x14ac:dyDescent="0.25">
      <c r="B252" s="4" t="s">
        <v>40</v>
      </c>
      <c r="C252" s="2" t="s">
        <v>41</v>
      </c>
      <c r="D252" s="6" t="str">
        <f>+_xlfn.CONCAT(Table13456[[#This Row],[phase1]],Table13456[[#This Row],[phase2]],Table13456[[#This Row],[phase3]],Table13456[[#This Row],[phase4]])</f>
        <v>1102060000</v>
      </c>
      <c r="E252" s="2" t="str">
        <f>+Table13456[[#This Row],[DESCRIPTION]]</f>
        <v>WORK ZONE SIGN</v>
      </c>
      <c r="F252" s="2" t="str">
        <f>+LEFT(Table13456[[#This Row],[PAY ITEM]],1)</f>
        <v>0</v>
      </c>
      <c r="G252" s="2" t="str">
        <f>IF(Table13456[[#This Row],[first]]="0",SUBSTITUTE(TRIM(MID(B252, 2, 3))," ","0"),SUBSTITUTE(TRIM(MID(B252, 1, 3))," ","0"))</f>
        <v>102</v>
      </c>
      <c r="H252" s="2" t="str">
        <f>IF(Table13456[[#This Row],[first]]="0",SUBSTITUTE(TRIM(MID(B252, 5, 3))," ","0"),SUBSTITUTE(TRIM(MID(B252, 4, 3))," ","0"))</f>
        <v>60</v>
      </c>
      <c r="I252" s="2" t="str">
        <f>IF(Table13456[[#This Row],[first]]="0",SUBSTITUTE(TRIM(MID(B252, 8, 3))," ","0"),SUBSTITUTE(TRIM(MID(B252, 7, 3))," ","0"))</f>
        <v/>
      </c>
      <c r="J252" s="2">
        <v>1</v>
      </c>
      <c r="K252" s="2" t="str">
        <f t="shared" si="9"/>
        <v>102</v>
      </c>
      <c r="L252" s="2" t="str">
        <f t="shared" si="10"/>
        <v>060</v>
      </c>
      <c r="M252" s="2" t="str">
        <f t="shared" si="11"/>
        <v>000</v>
      </c>
    </row>
    <row r="253" spans="2:13" x14ac:dyDescent="0.25">
      <c r="B253" s="2" t="s">
        <v>42</v>
      </c>
      <c r="C253" s="2" t="s">
        <v>43</v>
      </c>
      <c r="D253" s="6" t="str">
        <f>+_xlfn.CONCAT(Table13456[[#This Row],[phase1]],Table13456[[#This Row],[phase2]],Table13456[[#This Row],[phase3]],Table13456[[#This Row],[phase4]])</f>
        <v>1102061000</v>
      </c>
      <c r="E253" s="2" t="str">
        <f>+Table13456[[#This Row],[DESCRIPTION]]</f>
        <v>BUSINESS SIGN</v>
      </c>
      <c r="F253" s="2" t="str">
        <f>+LEFT(Table13456[[#This Row],[PAY ITEM]],1)</f>
        <v>0</v>
      </c>
      <c r="G253" s="2" t="str">
        <f>IF(Table13456[[#This Row],[first]]="0",SUBSTITUTE(TRIM(MID(B253, 2, 3))," ","0"),SUBSTITUTE(TRIM(MID(B253, 1, 3))," ","0"))</f>
        <v>102</v>
      </c>
      <c r="H253" s="2" t="str">
        <f>IF(Table13456[[#This Row],[first]]="0",SUBSTITUTE(TRIM(MID(B253, 5, 3))," ","0"),SUBSTITUTE(TRIM(MID(B253, 4, 3))," ","0"))</f>
        <v>61</v>
      </c>
      <c r="I253" s="2" t="str">
        <f>IF(Table13456[[#This Row],[first]]="0",SUBSTITUTE(TRIM(MID(B253, 8, 3))," ","0"),SUBSTITUTE(TRIM(MID(B253, 7, 3))," ","0"))</f>
        <v/>
      </c>
      <c r="J253" s="2">
        <v>1</v>
      </c>
      <c r="K253" s="2" t="str">
        <f t="shared" si="9"/>
        <v>102</v>
      </c>
      <c r="L253" s="2" t="str">
        <f t="shared" si="10"/>
        <v>061</v>
      </c>
      <c r="M253" s="2" t="str">
        <f t="shared" si="11"/>
        <v>000</v>
      </c>
    </row>
    <row r="254" spans="2:13" x14ac:dyDescent="0.25">
      <c r="B254" s="2" t="s">
        <v>4029</v>
      </c>
      <c r="C254" s="2" t="s">
        <v>5602</v>
      </c>
      <c r="D254" s="6" t="str">
        <f>+_xlfn.CONCAT(Table13456[[#This Row],[phase1]],Table13456[[#This Row],[phase2]],Table13456[[#This Row],[phase3]],Table13456[[#This Row],[phase4]])</f>
        <v>1102062000</v>
      </c>
      <c r="E254" s="2" t="str">
        <f>+Table13456[[#This Row],[DESCRIPTION]]</f>
        <v>BARRIER MOUNTED WORK ZONE SIGN- INDEX 11871/700-013</v>
      </c>
      <c r="F254" s="2" t="str">
        <f>+LEFT(Table13456[[#This Row],[PAY ITEM]],1)</f>
        <v>0</v>
      </c>
      <c r="G254" s="2" t="str">
        <f>IF(Table13456[[#This Row],[first]]="0",SUBSTITUTE(TRIM(MID(B254, 2, 3))," ","0"),SUBSTITUTE(TRIM(MID(B254, 1, 3))," ","0"))</f>
        <v>102</v>
      </c>
      <c r="H254" s="2" t="str">
        <f>IF(Table13456[[#This Row],[first]]="0",SUBSTITUTE(TRIM(MID(B254, 5, 3))," ","0"),SUBSTITUTE(TRIM(MID(B254, 4, 3))," ","0"))</f>
        <v>62</v>
      </c>
      <c r="I254" s="2" t="str">
        <f>IF(Table13456[[#This Row],[first]]="0",SUBSTITUTE(TRIM(MID(B254, 8, 3))," ","0"),SUBSTITUTE(TRIM(MID(B254, 7, 3))," ","0"))</f>
        <v/>
      </c>
      <c r="J254" s="2">
        <v>1</v>
      </c>
      <c r="K254" s="2" t="str">
        <f t="shared" si="9"/>
        <v>102</v>
      </c>
      <c r="L254" s="2" t="str">
        <f t="shared" si="10"/>
        <v>062</v>
      </c>
      <c r="M254" s="2" t="str">
        <f t="shared" si="11"/>
        <v>000</v>
      </c>
    </row>
    <row r="255" spans="2:13" x14ac:dyDescent="0.25">
      <c r="B255" s="4" t="s">
        <v>5603</v>
      </c>
      <c r="C255" s="2" t="s">
        <v>5604</v>
      </c>
      <c r="D255" s="6" t="str">
        <f>+_xlfn.CONCAT(Table13456[[#This Row],[phase1]],Table13456[[#This Row],[phase2]],Table13456[[#This Row],[phase3]],Table13456[[#This Row],[phase4]])</f>
        <v>1102062001</v>
      </c>
      <c r="E255" s="2" t="str">
        <f>+Table13456[[#This Row],[DESCRIPTION]]</f>
        <v>ERROR: BARRIER MOUN</v>
      </c>
      <c r="F255" s="2" t="str">
        <f>+LEFT(Table13456[[#This Row],[PAY ITEM]],1)</f>
        <v>0</v>
      </c>
      <c r="G255" s="2" t="str">
        <f>IF(Table13456[[#This Row],[first]]="0",SUBSTITUTE(TRIM(MID(B255, 2, 3))," ","0"),SUBSTITUTE(TRIM(MID(B255, 1, 3))," ","0"))</f>
        <v>102</v>
      </c>
      <c r="H255" s="2" t="str">
        <f>IF(Table13456[[#This Row],[first]]="0",SUBSTITUTE(TRIM(MID(B255, 5, 3))," ","0"),SUBSTITUTE(TRIM(MID(B255, 4, 3))," ","0"))</f>
        <v>62</v>
      </c>
      <c r="I255" s="2" t="str">
        <f>IF(Table13456[[#This Row],[first]]="0",SUBSTITUTE(TRIM(MID(B255, 8, 3))," ","0"),SUBSTITUTE(TRIM(MID(B255, 7, 3))," ","0"))</f>
        <v>1</v>
      </c>
      <c r="J255" s="2">
        <v>1</v>
      </c>
      <c r="K255" s="2" t="str">
        <f t="shared" si="9"/>
        <v>102</v>
      </c>
      <c r="L255" s="2" t="str">
        <f t="shared" si="10"/>
        <v>062</v>
      </c>
      <c r="M255" s="2" t="str">
        <f t="shared" si="11"/>
        <v>001</v>
      </c>
    </row>
    <row r="256" spans="2:13" x14ac:dyDescent="0.25">
      <c r="B256" s="4" t="s">
        <v>44</v>
      </c>
      <c r="C256" s="2" t="s">
        <v>45</v>
      </c>
      <c r="D256" s="6" t="str">
        <f>+_xlfn.CONCAT(Table13456[[#This Row],[phase1]],Table13456[[#This Row],[phase2]],Table13456[[#This Row],[phase3]],Table13456[[#This Row],[phase4]])</f>
        <v>1102062012</v>
      </c>
      <c r="E256" s="2" t="str">
        <f>+Table13456[[#This Row],[DESCRIPTION]]</f>
        <v>BARRIER MOUNTED WORK ZONE SIGN- INDEX 700-012</v>
      </c>
      <c r="F256" s="2" t="str">
        <f>+LEFT(Table13456[[#This Row],[PAY ITEM]],1)</f>
        <v>0</v>
      </c>
      <c r="G256" s="2" t="str">
        <f>IF(Table13456[[#This Row],[first]]="0",SUBSTITUTE(TRIM(MID(B256, 2, 3))," ","0"),SUBSTITUTE(TRIM(MID(B256, 1, 3))," ","0"))</f>
        <v>102</v>
      </c>
      <c r="H256" s="2" t="str">
        <f>IF(Table13456[[#This Row],[first]]="0",SUBSTITUTE(TRIM(MID(B256, 5, 3))," ","0"),SUBSTITUTE(TRIM(MID(B256, 4, 3))," ","0"))</f>
        <v>62</v>
      </c>
      <c r="I256" s="2" t="str">
        <f>IF(Table13456[[#This Row],[first]]="0",SUBSTITUTE(TRIM(MID(B256, 8, 3))," ","0"),SUBSTITUTE(TRIM(MID(B256, 7, 3))," ","0"))</f>
        <v>12</v>
      </c>
      <c r="J256" s="2">
        <v>1</v>
      </c>
      <c r="K256" s="2" t="str">
        <f t="shared" si="9"/>
        <v>102</v>
      </c>
      <c r="L256" s="2" t="str">
        <f t="shared" si="10"/>
        <v>062</v>
      </c>
      <c r="M256" s="2" t="str">
        <f t="shared" si="11"/>
        <v>012</v>
      </c>
    </row>
    <row r="257" spans="2:13" x14ac:dyDescent="0.25">
      <c r="B257" s="2" t="s">
        <v>46</v>
      </c>
      <c r="C257" s="2" t="s">
        <v>47</v>
      </c>
      <c r="D257" s="6" t="str">
        <f>+_xlfn.CONCAT(Table13456[[#This Row],[phase1]],Table13456[[#This Row],[phase2]],Table13456[[#This Row],[phase3]],Table13456[[#This Row],[phase4]])</f>
        <v>1102062013</v>
      </c>
      <c r="E257" s="2" t="str">
        <f>+Table13456[[#This Row],[DESCRIPTION]]</f>
        <v>BARRIER MOUNTED WORK ZONE SIGN- INDEX 700-013</v>
      </c>
      <c r="F257" s="2" t="str">
        <f>+LEFT(Table13456[[#This Row],[PAY ITEM]],1)</f>
        <v>0</v>
      </c>
      <c r="G257" s="2" t="str">
        <f>IF(Table13456[[#This Row],[first]]="0",SUBSTITUTE(TRIM(MID(B257, 2, 3))," ","0"),SUBSTITUTE(TRIM(MID(B257, 1, 3))," ","0"))</f>
        <v>102</v>
      </c>
      <c r="H257" s="2" t="str">
        <f>IF(Table13456[[#This Row],[first]]="0",SUBSTITUTE(TRIM(MID(B257, 5, 3))," ","0"),SUBSTITUTE(TRIM(MID(B257, 4, 3))," ","0"))</f>
        <v>62</v>
      </c>
      <c r="I257" s="2" t="str">
        <f>IF(Table13456[[#This Row],[first]]="0",SUBSTITUTE(TRIM(MID(B257, 8, 3))," ","0"),SUBSTITUTE(TRIM(MID(B257, 7, 3))," ","0"))</f>
        <v>13</v>
      </c>
      <c r="J257" s="2">
        <v>1</v>
      </c>
      <c r="K257" s="2" t="str">
        <f t="shared" si="9"/>
        <v>102</v>
      </c>
      <c r="L257" s="2" t="str">
        <f t="shared" si="10"/>
        <v>062</v>
      </c>
      <c r="M257" s="2" t="str">
        <f t="shared" si="11"/>
        <v>013</v>
      </c>
    </row>
    <row r="258" spans="2:13" x14ac:dyDescent="0.25">
      <c r="B258" s="4" t="s">
        <v>5605</v>
      </c>
      <c r="C258" s="2" t="s">
        <v>5606</v>
      </c>
      <c r="D258" s="6" t="str">
        <f>+_xlfn.CONCAT(Table13456[[#This Row],[phase1]],Table13456[[#This Row],[phase2]],Table13456[[#This Row],[phase3]],Table13456[[#This Row],[phase4]])</f>
        <v>1102071002</v>
      </c>
      <c r="E258" s="2" t="str">
        <f>+Table13456[[#This Row],[DESCRIPTION]]</f>
        <v>TEMPORARY BARRIER, STEEL, PROJECT 423251-5-52-01</v>
      </c>
      <c r="F258" s="2" t="str">
        <f>+LEFT(Table13456[[#This Row],[PAY ITEM]],1)</f>
        <v>0</v>
      </c>
      <c r="G258" s="2" t="str">
        <f>IF(Table13456[[#This Row],[first]]="0",SUBSTITUTE(TRIM(MID(B258, 2, 3))," ","0"),SUBSTITUTE(TRIM(MID(B258, 1, 3))," ","0"))</f>
        <v>102</v>
      </c>
      <c r="H258" s="2" t="str">
        <f>IF(Table13456[[#This Row],[first]]="0",SUBSTITUTE(TRIM(MID(B258, 5, 3))," ","0"),SUBSTITUTE(TRIM(MID(B258, 4, 3))," ","0"))</f>
        <v>71</v>
      </c>
      <c r="I258" s="2" t="str">
        <f>IF(Table13456[[#This Row],[first]]="0",SUBSTITUTE(TRIM(MID(B258, 8, 3))," ","0"),SUBSTITUTE(TRIM(MID(B258, 7, 3))," ","0"))</f>
        <v>02</v>
      </c>
      <c r="J258" s="2">
        <v>1</v>
      </c>
      <c r="K258" s="2" t="str">
        <f t="shared" si="9"/>
        <v>102</v>
      </c>
      <c r="L258" s="2" t="str">
        <f t="shared" si="10"/>
        <v>071</v>
      </c>
      <c r="M258" s="2" t="str">
        <f t="shared" si="11"/>
        <v>002</v>
      </c>
    </row>
    <row r="259" spans="2:13" x14ac:dyDescent="0.25">
      <c r="B259" s="4" t="s">
        <v>4850</v>
      </c>
      <c r="C259" s="2" t="s">
        <v>5607</v>
      </c>
      <c r="D259" s="6" t="str">
        <f>+_xlfn.CONCAT(Table13456[[#This Row],[phase1]],Table13456[[#This Row],[phase2]],Table13456[[#This Row],[phase3]],Table13456[[#This Row],[phase4]])</f>
        <v>1102071011</v>
      </c>
      <c r="E259" s="2" t="str">
        <f>+Table13456[[#This Row],[DESCRIPTION]]</f>
        <v>TEMPORARY BARRIER, F&amp;I, CONCRETE</v>
      </c>
      <c r="F259" s="2" t="str">
        <f>+LEFT(Table13456[[#This Row],[PAY ITEM]],1)</f>
        <v>0</v>
      </c>
      <c r="G259" s="2" t="str">
        <f>IF(Table13456[[#This Row],[first]]="0",SUBSTITUTE(TRIM(MID(B259, 2, 3))," ","0"),SUBSTITUTE(TRIM(MID(B259, 1, 3))," ","0"))</f>
        <v>102</v>
      </c>
      <c r="H259" s="2" t="str">
        <f>IF(Table13456[[#This Row],[first]]="0",SUBSTITUTE(TRIM(MID(B259, 5, 3))," ","0"),SUBSTITUTE(TRIM(MID(B259, 4, 3))," ","0"))</f>
        <v>71</v>
      </c>
      <c r="I259" s="2" t="str">
        <f>IF(Table13456[[#This Row],[first]]="0",SUBSTITUTE(TRIM(MID(B259, 8, 3))," ","0"),SUBSTITUTE(TRIM(MID(B259, 7, 3))," ","0"))</f>
        <v>11</v>
      </c>
      <c r="J259" s="2">
        <v>1</v>
      </c>
      <c r="K259" s="2" t="str">
        <f t="shared" ref="K259:K322" si="12">IF(LEN(G259) = 3, G259, TEXT(IF(LEN(G259) = 2, "0" &amp; G259, "00" &amp; G259), "000"))</f>
        <v>102</v>
      </c>
      <c r="L259" s="2" t="str">
        <f t="shared" ref="L259:L322" si="13">IF(LEN(H259) = 3, H259, TEXT(IF(LEN(H259) = 2, "0" &amp; H259, "00" &amp; H259), "000"))</f>
        <v>071</v>
      </c>
      <c r="M259" s="2" t="str">
        <f t="shared" ref="M259:M322" si="14">IF(LEN(I259) = 3, I259, TEXT(IF(LEN(I259) = 2, "0" &amp; I259, "00" &amp; I259), "000"))</f>
        <v>011</v>
      </c>
    </row>
    <row r="260" spans="2:13" x14ac:dyDescent="0.25">
      <c r="B260" s="4" t="s">
        <v>4851</v>
      </c>
      <c r="C260" s="2" t="s">
        <v>5608</v>
      </c>
      <c r="D260" s="6" t="str">
        <f>+_xlfn.CONCAT(Table13456[[#This Row],[phase1]],Table13456[[#This Row],[phase2]],Table13456[[#This Row],[phase3]],Table13456[[#This Row],[phase4]])</f>
        <v>1102071012</v>
      </c>
      <c r="E260" s="2" t="str">
        <f>+Table13456[[#This Row],[DESCRIPTION]]</f>
        <v>TEMPORARY BARRIER, F&amp;I, WATERFILLED</v>
      </c>
      <c r="F260" s="2" t="str">
        <f>+LEFT(Table13456[[#This Row],[PAY ITEM]],1)</f>
        <v>0</v>
      </c>
      <c r="G260" s="2" t="str">
        <f>IF(Table13456[[#This Row],[first]]="0",SUBSTITUTE(TRIM(MID(B260, 2, 3))," ","0"),SUBSTITUTE(TRIM(MID(B260, 1, 3))," ","0"))</f>
        <v>102</v>
      </c>
      <c r="H260" s="2" t="str">
        <f>IF(Table13456[[#This Row],[first]]="0",SUBSTITUTE(TRIM(MID(B260, 5, 3))," ","0"),SUBSTITUTE(TRIM(MID(B260, 4, 3))," ","0"))</f>
        <v>71</v>
      </c>
      <c r="I260" s="2" t="str">
        <f>IF(Table13456[[#This Row],[first]]="0",SUBSTITUTE(TRIM(MID(B260, 8, 3))," ","0"),SUBSTITUTE(TRIM(MID(B260, 7, 3))," ","0"))</f>
        <v>12</v>
      </c>
      <c r="J260" s="2">
        <v>1</v>
      </c>
      <c r="K260" s="2" t="str">
        <f t="shared" si="12"/>
        <v>102</v>
      </c>
      <c r="L260" s="2" t="str">
        <f t="shared" si="13"/>
        <v>071</v>
      </c>
      <c r="M260" s="2" t="str">
        <f t="shared" si="14"/>
        <v>012</v>
      </c>
    </row>
    <row r="261" spans="2:13" x14ac:dyDescent="0.25">
      <c r="B261" s="2" t="s">
        <v>48</v>
      </c>
      <c r="C261" s="2" t="s">
        <v>49</v>
      </c>
      <c r="D261" s="6" t="str">
        <f>+_xlfn.CONCAT(Table13456[[#This Row],[phase1]],Table13456[[#This Row],[phase2]],Table13456[[#This Row],[phase3]],Table13456[[#This Row],[phase4]])</f>
        <v>1102071013</v>
      </c>
      <c r="E261" s="2" t="str">
        <f>+Table13456[[#This Row],[DESCRIPTION]]</f>
        <v>TEMPORARY BARRIER, F&amp;I, LOW PROFILE, CONCRETE</v>
      </c>
      <c r="F261" s="2" t="str">
        <f>+LEFT(Table13456[[#This Row],[PAY ITEM]],1)</f>
        <v>0</v>
      </c>
      <c r="G261" s="2" t="str">
        <f>IF(Table13456[[#This Row],[first]]="0",SUBSTITUTE(TRIM(MID(B261, 2, 3))," ","0"),SUBSTITUTE(TRIM(MID(B261, 1, 3))," ","0"))</f>
        <v>102</v>
      </c>
      <c r="H261" s="2" t="str">
        <f>IF(Table13456[[#This Row],[first]]="0",SUBSTITUTE(TRIM(MID(B261, 5, 3))," ","0"),SUBSTITUTE(TRIM(MID(B261, 4, 3))," ","0"))</f>
        <v>71</v>
      </c>
      <c r="I261" s="2" t="str">
        <f>IF(Table13456[[#This Row],[first]]="0",SUBSTITUTE(TRIM(MID(B261, 8, 3))," ","0"),SUBSTITUTE(TRIM(MID(B261, 7, 3))," ","0"))</f>
        <v>13</v>
      </c>
      <c r="J261" s="2">
        <v>1</v>
      </c>
      <c r="K261" s="2" t="str">
        <f t="shared" si="12"/>
        <v>102</v>
      </c>
      <c r="L261" s="2" t="str">
        <f t="shared" si="13"/>
        <v>071</v>
      </c>
      <c r="M261" s="2" t="str">
        <f t="shared" si="14"/>
        <v>013</v>
      </c>
    </row>
    <row r="262" spans="2:13" x14ac:dyDescent="0.25">
      <c r="B262" s="2" t="s">
        <v>4852</v>
      </c>
      <c r="C262" s="2" t="s">
        <v>5609</v>
      </c>
      <c r="D262" s="6" t="str">
        <f>+_xlfn.CONCAT(Table13456[[#This Row],[phase1]],Table13456[[#This Row],[phase2]],Table13456[[#This Row],[phase3]],Table13456[[#This Row],[phase4]])</f>
        <v>1102071014</v>
      </c>
      <c r="E262" s="2" t="str">
        <f>+Table13456[[#This Row],[DESCRIPTION]]</f>
        <v>TEMPORARY BARRIER, F&amp;I, TYPE K</v>
      </c>
      <c r="F262" s="2" t="str">
        <f>+LEFT(Table13456[[#This Row],[PAY ITEM]],1)</f>
        <v>0</v>
      </c>
      <c r="G262" s="2" t="str">
        <f>IF(Table13456[[#This Row],[first]]="0",SUBSTITUTE(TRIM(MID(B262, 2, 3))," ","0"),SUBSTITUTE(TRIM(MID(B262, 1, 3))," ","0"))</f>
        <v>102</v>
      </c>
      <c r="H262" s="2" t="str">
        <f>IF(Table13456[[#This Row],[first]]="0",SUBSTITUTE(TRIM(MID(B262, 5, 3))," ","0"),SUBSTITUTE(TRIM(MID(B262, 4, 3))," ","0"))</f>
        <v>71</v>
      </c>
      <c r="I262" s="2" t="str">
        <f>IF(Table13456[[#This Row],[first]]="0",SUBSTITUTE(TRIM(MID(B262, 8, 3))," ","0"),SUBSTITUTE(TRIM(MID(B262, 7, 3))," ","0"))</f>
        <v>14</v>
      </c>
      <c r="J262" s="2">
        <v>1</v>
      </c>
      <c r="K262" s="2" t="str">
        <f t="shared" si="12"/>
        <v>102</v>
      </c>
      <c r="L262" s="2" t="str">
        <f t="shared" si="13"/>
        <v>071</v>
      </c>
      <c r="M262" s="2" t="str">
        <f t="shared" si="14"/>
        <v>014</v>
      </c>
    </row>
    <row r="263" spans="2:13" x14ac:dyDescent="0.25">
      <c r="B263" s="4" t="s">
        <v>50</v>
      </c>
      <c r="C263" s="2" t="s">
        <v>51</v>
      </c>
      <c r="D263" s="6" t="str">
        <f>+_xlfn.CONCAT(Table13456[[#This Row],[phase1]],Table13456[[#This Row],[phase2]],Table13456[[#This Row],[phase3]],Table13456[[#This Row],[phase4]])</f>
        <v>1102071015</v>
      </c>
      <c r="E263" s="2" t="str">
        <f>+Table13456[[#This Row],[DESCRIPTION]]</f>
        <v>TEMPORARY BARRIER, F&amp;I, ANCHORED</v>
      </c>
      <c r="F263" s="2" t="str">
        <f>+LEFT(Table13456[[#This Row],[PAY ITEM]],1)</f>
        <v>0</v>
      </c>
      <c r="G263" s="2" t="str">
        <f>IF(Table13456[[#This Row],[first]]="0",SUBSTITUTE(TRIM(MID(B263, 2, 3))," ","0"),SUBSTITUTE(TRIM(MID(B263, 1, 3))," ","0"))</f>
        <v>102</v>
      </c>
      <c r="H263" s="2" t="str">
        <f>IF(Table13456[[#This Row],[first]]="0",SUBSTITUTE(TRIM(MID(B263, 5, 3))," ","0"),SUBSTITUTE(TRIM(MID(B263, 4, 3))," ","0"))</f>
        <v>71</v>
      </c>
      <c r="I263" s="2" t="str">
        <f>IF(Table13456[[#This Row],[first]]="0",SUBSTITUTE(TRIM(MID(B263, 8, 3))," ","0"),SUBSTITUTE(TRIM(MID(B263, 7, 3))," ","0"))</f>
        <v>15</v>
      </c>
      <c r="J263" s="2">
        <v>1</v>
      </c>
      <c r="K263" s="2" t="str">
        <f t="shared" si="12"/>
        <v>102</v>
      </c>
      <c r="L263" s="2" t="str">
        <f t="shared" si="13"/>
        <v>071</v>
      </c>
      <c r="M263" s="2" t="str">
        <f t="shared" si="14"/>
        <v>015</v>
      </c>
    </row>
    <row r="264" spans="2:13" x14ac:dyDescent="0.25">
      <c r="B264" s="4" t="s">
        <v>52</v>
      </c>
      <c r="C264" s="2" t="s">
        <v>53</v>
      </c>
      <c r="D264" s="6" t="str">
        <f>+_xlfn.CONCAT(Table13456[[#This Row],[phase1]],Table13456[[#This Row],[phase2]],Table13456[[#This Row],[phase3]],Table13456[[#This Row],[phase4]])</f>
        <v>1102071016</v>
      </c>
      <c r="E264" s="2" t="str">
        <f>+Table13456[[#This Row],[DESCRIPTION]]</f>
        <v>TEMPORARY BARRIER, F&amp;I, FREE STANDING</v>
      </c>
      <c r="F264" s="2" t="str">
        <f>+LEFT(Table13456[[#This Row],[PAY ITEM]],1)</f>
        <v>0</v>
      </c>
      <c r="G264" s="2" t="str">
        <f>IF(Table13456[[#This Row],[first]]="0",SUBSTITUTE(TRIM(MID(B264, 2, 3))," ","0"),SUBSTITUTE(TRIM(MID(B264, 1, 3))," ","0"))</f>
        <v>102</v>
      </c>
      <c r="H264" s="2" t="str">
        <f>IF(Table13456[[#This Row],[first]]="0",SUBSTITUTE(TRIM(MID(B264, 5, 3))," ","0"),SUBSTITUTE(TRIM(MID(B264, 4, 3))," ","0"))</f>
        <v>71</v>
      </c>
      <c r="I264" s="2" t="str">
        <f>IF(Table13456[[#This Row],[first]]="0",SUBSTITUTE(TRIM(MID(B264, 8, 3))," ","0"),SUBSTITUTE(TRIM(MID(B264, 7, 3))," ","0"))</f>
        <v>16</v>
      </c>
      <c r="J264" s="2">
        <v>1</v>
      </c>
      <c r="K264" s="2" t="str">
        <f t="shared" si="12"/>
        <v>102</v>
      </c>
      <c r="L264" s="2" t="str">
        <f t="shared" si="13"/>
        <v>071</v>
      </c>
      <c r="M264" s="2" t="str">
        <f t="shared" si="14"/>
        <v>016</v>
      </c>
    </row>
    <row r="265" spans="2:13" x14ac:dyDescent="0.25">
      <c r="B265" s="2" t="s">
        <v>4853</v>
      </c>
      <c r="C265" s="2" t="s">
        <v>5610</v>
      </c>
      <c r="D265" s="6" t="str">
        <f>+_xlfn.CONCAT(Table13456[[#This Row],[phase1]],Table13456[[#This Row],[phase2]],Table13456[[#This Row],[phase3]],Table13456[[#This Row],[phase4]])</f>
        <v>1102071021</v>
      </c>
      <c r="E265" s="2" t="str">
        <f>+Table13456[[#This Row],[DESCRIPTION]]</f>
        <v>TEMPORARY BARRIER, RELOCATE, CONCRETE</v>
      </c>
      <c r="F265" s="2" t="str">
        <f>+LEFT(Table13456[[#This Row],[PAY ITEM]],1)</f>
        <v>0</v>
      </c>
      <c r="G265" s="2" t="str">
        <f>IF(Table13456[[#This Row],[first]]="0",SUBSTITUTE(TRIM(MID(B265, 2, 3))," ","0"),SUBSTITUTE(TRIM(MID(B265, 1, 3))," ","0"))</f>
        <v>102</v>
      </c>
      <c r="H265" s="2" t="str">
        <f>IF(Table13456[[#This Row],[first]]="0",SUBSTITUTE(TRIM(MID(B265, 5, 3))," ","0"),SUBSTITUTE(TRIM(MID(B265, 4, 3))," ","0"))</f>
        <v>71</v>
      </c>
      <c r="I265" s="2" t="str">
        <f>IF(Table13456[[#This Row],[first]]="0",SUBSTITUTE(TRIM(MID(B265, 8, 3))," ","0"),SUBSTITUTE(TRIM(MID(B265, 7, 3))," ","0"))</f>
        <v>21</v>
      </c>
      <c r="J265" s="2">
        <v>1</v>
      </c>
      <c r="K265" s="2" t="str">
        <f t="shared" si="12"/>
        <v>102</v>
      </c>
      <c r="L265" s="2" t="str">
        <f t="shared" si="13"/>
        <v>071</v>
      </c>
      <c r="M265" s="2" t="str">
        <f t="shared" si="14"/>
        <v>021</v>
      </c>
    </row>
    <row r="266" spans="2:13" x14ac:dyDescent="0.25">
      <c r="B266" s="2" t="s">
        <v>5611</v>
      </c>
      <c r="C266" s="2" t="s">
        <v>5612</v>
      </c>
      <c r="D266" s="6" t="str">
        <f>+_xlfn.CONCAT(Table13456[[#This Row],[phase1]],Table13456[[#This Row],[phase2]],Table13456[[#This Row],[phase3]],Table13456[[#This Row],[phase4]])</f>
        <v>1102071022</v>
      </c>
      <c r="E266" s="2" t="str">
        <f>+Table13456[[#This Row],[DESCRIPTION]]</f>
        <v>TEMPORARY BARRIER, RELOCATE, WATERFILLED</v>
      </c>
      <c r="F266" s="2" t="str">
        <f>+LEFT(Table13456[[#This Row],[PAY ITEM]],1)</f>
        <v>0</v>
      </c>
      <c r="G266" s="2" t="str">
        <f>IF(Table13456[[#This Row],[first]]="0",SUBSTITUTE(TRIM(MID(B266, 2, 3))," ","0"),SUBSTITUTE(TRIM(MID(B266, 1, 3))," ","0"))</f>
        <v>102</v>
      </c>
      <c r="H266" s="2" t="str">
        <f>IF(Table13456[[#This Row],[first]]="0",SUBSTITUTE(TRIM(MID(B266, 5, 3))," ","0"),SUBSTITUTE(TRIM(MID(B266, 4, 3))," ","0"))</f>
        <v>71</v>
      </c>
      <c r="I266" s="2" t="str">
        <f>IF(Table13456[[#This Row],[first]]="0",SUBSTITUTE(TRIM(MID(B266, 8, 3))," ","0"),SUBSTITUTE(TRIM(MID(B266, 7, 3))," ","0"))</f>
        <v>22</v>
      </c>
      <c r="J266" s="2">
        <v>1</v>
      </c>
      <c r="K266" s="2" t="str">
        <f t="shared" si="12"/>
        <v>102</v>
      </c>
      <c r="L266" s="2" t="str">
        <f t="shared" si="13"/>
        <v>071</v>
      </c>
      <c r="M266" s="2" t="str">
        <f t="shared" si="14"/>
        <v>022</v>
      </c>
    </row>
    <row r="267" spans="2:13" x14ac:dyDescent="0.25">
      <c r="B267" s="2" t="s">
        <v>54</v>
      </c>
      <c r="C267" s="2" t="s">
        <v>55</v>
      </c>
      <c r="D267" s="6" t="str">
        <f>+_xlfn.CONCAT(Table13456[[#This Row],[phase1]],Table13456[[#This Row],[phase2]],Table13456[[#This Row],[phase3]],Table13456[[#This Row],[phase4]])</f>
        <v>1102071023</v>
      </c>
      <c r="E267" s="2" t="str">
        <f>+Table13456[[#This Row],[DESCRIPTION]]</f>
        <v>TEMPORARY BARRIER, RELOCATE, LOW PROFILE CONCRETE</v>
      </c>
      <c r="F267" s="2" t="str">
        <f>+LEFT(Table13456[[#This Row],[PAY ITEM]],1)</f>
        <v>0</v>
      </c>
      <c r="G267" s="2" t="str">
        <f>IF(Table13456[[#This Row],[first]]="0",SUBSTITUTE(TRIM(MID(B267, 2, 3))," ","0"),SUBSTITUTE(TRIM(MID(B267, 1, 3))," ","0"))</f>
        <v>102</v>
      </c>
      <c r="H267" s="2" t="str">
        <f>IF(Table13456[[#This Row],[first]]="0",SUBSTITUTE(TRIM(MID(B267, 5, 3))," ","0"),SUBSTITUTE(TRIM(MID(B267, 4, 3))," ","0"))</f>
        <v>71</v>
      </c>
      <c r="I267" s="2" t="str">
        <f>IF(Table13456[[#This Row],[first]]="0",SUBSTITUTE(TRIM(MID(B267, 8, 3))," ","0"),SUBSTITUTE(TRIM(MID(B267, 7, 3))," ","0"))</f>
        <v>23</v>
      </c>
      <c r="J267" s="2">
        <v>1</v>
      </c>
      <c r="K267" s="2" t="str">
        <f t="shared" si="12"/>
        <v>102</v>
      </c>
      <c r="L267" s="2" t="str">
        <f t="shared" si="13"/>
        <v>071</v>
      </c>
      <c r="M267" s="2" t="str">
        <f t="shared" si="14"/>
        <v>023</v>
      </c>
    </row>
    <row r="268" spans="2:13" x14ac:dyDescent="0.25">
      <c r="B268" s="4" t="s">
        <v>4854</v>
      </c>
      <c r="C268" s="2" t="s">
        <v>5613</v>
      </c>
      <c r="D268" s="6" t="str">
        <f>+_xlfn.CONCAT(Table13456[[#This Row],[phase1]],Table13456[[#This Row],[phase2]],Table13456[[#This Row],[phase3]],Table13456[[#This Row],[phase4]])</f>
        <v>1102071024</v>
      </c>
      <c r="E268" s="2" t="str">
        <f>+Table13456[[#This Row],[DESCRIPTION]]</f>
        <v>TEMPORARY BARRIER, RELOCATE, TYPE K</v>
      </c>
      <c r="F268" s="2" t="str">
        <f>+LEFT(Table13456[[#This Row],[PAY ITEM]],1)</f>
        <v>0</v>
      </c>
      <c r="G268" s="2" t="str">
        <f>IF(Table13456[[#This Row],[first]]="0",SUBSTITUTE(TRIM(MID(B268, 2, 3))," ","0"),SUBSTITUTE(TRIM(MID(B268, 1, 3))," ","0"))</f>
        <v>102</v>
      </c>
      <c r="H268" s="2" t="str">
        <f>IF(Table13456[[#This Row],[first]]="0",SUBSTITUTE(TRIM(MID(B268, 5, 3))," ","0"),SUBSTITUTE(TRIM(MID(B268, 4, 3))," ","0"))</f>
        <v>71</v>
      </c>
      <c r="I268" s="2" t="str">
        <f>IF(Table13456[[#This Row],[first]]="0",SUBSTITUTE(TRIM(MID(B268, 8, 3))," ","0"),SUBSTITUTE(TRIM(MID(B268, 7, 3))," ","0"))</f>
        <v>24</v>
      </c>
      <c r="J268" s="2">
        <v>1</v>
      </c>
      <c r="K268" s="2" t="str">
        <f t="shared" si="12"/>
        <v>102</v>
      </c>
      <c r="L268" s="2" t="str">
        <f t="shared" si="13"/>
        <v>071</v>
      </c>
      <c r="M268" s="2" t="str">
        <f t="shared" si="14"/>
        <v>024</v>
      </c>
    </row>
    <row r="269" spans="2:13" x14ac:dyDescent="0.25">
      <c r="B269" s="4" t="s">
        <v>56</v>
      </c>
      <c r="C269" s="2" t="s">
        <v>57</v>
      </c>
      <c r="D269" s="6" t="str">
        <f>+_xlfn.CONCAT(Table13456[[#This Row],[phase1]],Table13456[[#This Row],[phase2]],Table13456[[#This Row],[phase3]],Table13456[[#This Row],[phase4]])</f>
        <v>1102071025</v>
      </c>
      <c r="E269" s="2" t="str">
        <f>+Table13456[[#This Row],[DESCRIPTION]]</f>
        <v>TEMPORARY BARRIER, RELOCATE, ANCHORED</v>
      </c>
      <c r="F269" s="2" t="str">
        <f>+LEFT(Table13456[[#This Row],[PAY ITEM]],1)</f>
        <v>0</v>
      </c>
      <c r="G269" s="2" t="str">
        <f>IF(Table13456[[#This Row],[first]]="0",SUBSTITUTE(TRIM(MID(B269, 2, 3))," ","0"),SUBSTITUTE(TRIM(MID(B269, 1, 3))," ","0"))</f>
        <v>102</v>
      </c>
      <c r="H269" s="2" t="str">
        <f>IF(Table13456[[#This Row],[first]]="0",SUBSTITUTE(TRIM(MID(B269, 5, 3))," ","0"),SUBSTITUTE(TRIM(MID(B269, 4, 3))," ","0"))</f>
        <v>71</v>
      </c>
      <c r="I269" s="2" t="str">
        <f>IF(Table13456[[#This Row],[first]]="0",SUBSTITUTE(TRIM(MID(B269, 8, 3))," ","0"),SUBSTITUTE(TRIM(MID(B269, 7, 3))," ","0"))</f>
        <v>25</v>
      </c>
      <c r="J269" s="2">
        <v>1</v>
      </c>
      <c r="K269" s="2" t="str">
        <f t="shared" si="12"/>
        <v>102</v>
      </c>
      <c r="L269" s="2" t="str">
        <f t="shared" si="13"/>
        <v>071</v>
      </c>
      <c r="M269" s="2" t="str">
        <f t="shared" si="14"/>
        <v>025</v>
      </c>
    </row>
    <row r="270" spans="2:13" x14ac:dyDescent="0.25">
      <c r="B270" s="4" t="s">
        <v>58</v>
      </c>
      <c r="C270" s="2" t="s">
        <v>59</v>
      </c>
      <c r="D270" s="6" t="str">
        <f>+_xlfn.CONCAT(Table13456[[#This Row],[phase1]],Table13456[[#This Row],[phase2]],Table13456[[#This Row],[phase3]],Table13456[[#This Row],[phase4]])</f>
        <v>1102071026</v>
      </c>
      <c r="E270" s="2" t="str">
        <f>+Table13456[[#This Row],[DESCRIPTION]]</f>
        <v>TEMPORARY BARRIER, RELOCATE, FREE STANDING</v>
      </c>
      <c r="F270" s="2" t="str">
        <f>+LEFT(Table13456[[#This Row],[PAY ITEM]],1)</f>
        <v>0</v>
      </c>
      <c r="G270" s="2" t="str">
        <f>IF(Table13456[[#This Row],[first]]="0",SUBSTITUTE(TRIM(MID(B270, 2, 3))," ","0"),SUBSTITUTE(TRIM(MID(B270, 1, 3))," ","0"))</f>
        <v>102</v>
      </c>
      <c r="H270" s="2" t="str">
        <f>IF(Table13456[[#This Row],[first]]="0",SUBSTITUTE(TRIM(MID(B270, 5, 3))," ","0"),SUBSTITUTE(TRIM(MID(B270, 4, 3))," ","0"))</f>
        <v>71</v>
      </c>
      <c r="I270" s="2" t="str">
        <f>IF(Table13456[[#This Row],[first]]="0",SUBSTITUTE(TRIM(MID(B270, 8, 3))," ","0"),SUBSTITUTE(TRIM(MID(B270, 7, 3))," ","0"))</f>
        <v>26</v>
      </c>
      <c r="J270" s="2">
        <v>1</v>
      </c>
      <c r="K270" s="2" t="str">
        <f t="shared" si="12"/>
        <v>102</v>
      </c>
      <c r="L270" s="2" t="str">
        <f t="shared" si="13"/>
        <v>071</v>
      </c>
      <c r="M270" s="2" t="str">
        <f t="shared" si="14"/>
        <v>026</v>
      </c>
    </row>
    <row r="271" spans="2:13" x14ac:dyDescent="0.25">
      <c r="B271" s="4" t="s">
        <v>5614</v>
      </c>
      <c r="C271" s="2" t="s">
        <v>5615</v>
      </c>
      <c r="D271" s="6" t="str">
        <f>+_xlfn.CONCAT(Table13456[[#This Row],[phase1]],Table13456[[#This Row],[phase2]],Table13456[[#This Row],[phase3]],Table13456[[#This Row],[phase4]])</f>
        <v>1102071101</v>
      </c>
      <c r="E271" s="2" t="str">
        <f>+Table13456[[#This Row],[DESCRIPTION]]</f>
        <v>TEMPORARY MOVABLE BARRIER. PROJECT 437986-4-52-01</v>
      </c>
      <c r="F271" s="2" t="str">
        <f>+LEFT(Table13456[[#This Row],[PAY ITEM]],1)</f>
        <v>0</v>
      </c>
      <c r="G271" s="2" t="str">
        <f>IF(Table13456[[#This Row],[first]]="0",SUBSTITUTE(TRIM(MID(B271, 2, 3))," ","0"),SUBSTITUTE(TRIM(MID(B271, 1, 3))," ","0"))</f>
        <v>102</v>
      </c>
      <c r="H271" s="2" t="str">
        <f>IF(Table13456[[#This Row],[first]]="0",SUBSTITUTE(TRIM(MID(B271, 5, 3))," ","0"),SUBSTITUTE(TRIM(MID(B271, 4, 3))," ","0"))</f>
        <v>71</v>
      </c>
      <c r="I271" s="2" t="str">
        <f>IF(Table13456[[#This Row],[first]]="0",SUBSTITUTE(TRIM(MID(B271, 8, 3))," ","0"),SUBSTITUTE(TRIM(MID(B271, 7, 3))," ","0"))</f>
        <v>101</v>
      </c>
      <c r="J271" s="2">
        <v>1</v>
      </c>
      <c r="K271" s="2" t="str">
        <f t="shared" si="12"/>
        <v>102</v>
      </c>
      <c r="L271" s="2" t="str">
        <f t="shared" si="13"/>
        <v>071</v>
      </c>
      <c r="M271" s="2" t="str">
        <f t="shared" si="14"/>
        <v>101</v>
      </c>
    </row>
    <row r="272" spans="2:13" x14ac:dyDescent="0.25">
      <c r="B272" s="2" t="s">
        <v>5616</v>
      </c>
      <c r="C272" s="2" t="s">
        <v>5617</v>
      </c>
      <c r="D272" s="6" t="str">
        <f>+_xlfn.CONCAT(Table13456[[#This Row],[phase1]],Table13456[[#This Row],[phase2]],Table13456[[#This Row],[phase3]],Table13456[[#This Row],[phase4]])</f>
        <v>1102071103</v>
      </c>
      <c r="E272" s="2" t="str">
        <f>+Table13456[[#This Row],[DESCRIPTION]]</f>
        <v>TEMPORARY MOBILE BARRIER SYSTEM</v>
      </c>
      <c r="F272" s="2" t="str">
        <f>+LEFT(Table13456[[#This Row],[PAY ITEM]],1)</f>
        <v>0</v>
      </c>
      <c r="G272" s="2" t="str">
        <f>IF(Table13456[[#This Row],[first]]="0",SUBSTITUTE(TRIM(MID(B272, 2, 3))," ","0"),SUBSTITUTE(TRIM(MID(B272, 1, 3))," ","0"))</f>
        <v>102</v>
      </c>
      <c r="H272" s="2" t="str">
        <f>IF(Table13456[[#This Row],[first]]="0",SUBSTITUTE(TRIM(MID(B272, 5, 3))," ","0"),SUBSTITUTE(TRIM(MID(B272, 4, 3))," ","0"))</f>
        <v>71</v>
      </c>
      <c r="I272" s="2" t="str">
        <f>IF(Table13456[[#This Row],[first]]="0",SUBSTITUTE(TRIM(MID(B272, 8, 3))," ","0"),SUBSTITUTE(TRIM(MID(B272, 7, 3))," ","0"))</f>
        <v>103</v>
      </c>
      <c r="J272" s="2">
        <v>1</v>
      </c>
      <c r="K272" s="2" t="str">
        <f t="shared" si="12"/>
        <v>102</v>
      </c>
      <c r="L272" s="2" t="str">
        <f t="shared" si="13"/>
        <v>071</v>
      </c>
      <c r="M272" s="2" t="str">
        <f t="shared" si="14"/>
        <v>103</v>
      </c>
    </row>
    <row r="273" spans="2:13" x14ac:dyDescent="0.25">
      <c r="B273" s="4" t="s">
        <v>60</v>
      </c>
      <c r="C273" s="2" t="s">
        <v>61</v>
      </c>
      <c r="D273" s="6" t="str">
        <f>+_xlfn.CONCAT(Table13456[[#This Row],[phase1]],Table13456[[#This Row],[phase2]],Table13456[[#This Row],[phase3]],Table13456[[#This Row],[phase4]])</f>
        <v>1102073000</v>
      </c>
      <c r="E273" s="2" t="str">
        <f>+Table13456[[#This Row],[DESCRIPTION]]</f>
        <v>TEMPORARY GUARDRAIL</v>
      </c>
      <c r="F273" s="2" t="str">
        <f>+LEFT(Table13456[[#This Row],[PAY ITEM]],1)</f>
        <v>0</v>
      </c>
      <c r="G273" s="2" t="str">
        <f>IF(Table13456[[#This Row],[first]]="0",SUBSTITUTE(TRIM(MID(B273, 2, 3))," ","0"),SUBSTITUTE(TRIM(MID(B273, 1, 3))," ","0"))</f>
        <v>102</v>
      </c>
      <c r="H273" s="2" t="str">
        <f>IF(Table13456[[#This Row],[first]]="0",SUBSTITUTE(TRIM(MID(B273, 5, 3))," ","0"),SUBSTITUTE(TRIM(MID(B273, 4, 3))," ","0"))</f>
        <v>73</v>
      </c>
      <c r="I273" s="2" t="str">
        <f>IF(Table13456[[#This Row],[first]]="0",SUBSTITUTE(TRIM(MID(B273, 8, 3))," ","0"),SUBSTITUTE(TRIM(MID(B273, 7, 3))," ","0"))</f>
        <v/>
      </c>
      <c r="J273" s="2">
        <v>1</v>
      </c>
      <c r="K273" s="2" t="str">
        <f t="shared" si="12"/>
        <v>102</v>
      </c>
      <c r="L273" s="2" t="str">
        <f t="shared" si="13"/>
        <v>073</v>
      </c>
      <c r="M273" s="2" t="str">
        <f t="shared" si="14"/>
        <v>000</v>
      </c>
    </row>
    <row r="274" spans="2:13" x14ac:dyDescent="0.25">
      <c r="B274" s="2" t="s">
        <v>62</v>
      </c>
      <c r="C274" s="2" t="s">
        <v>63</v>
      </c>
      <c r="D274" s="6" t="str">
        <f>+_xlfn.CONCAT(Table13456[[#This Row],[phase1]],Table13456[[#This Row],[phase2]],Table13456[[#This Row],[phase3]],Table13456[[#This Row],[phase4]])</f>
        <v>1102074001</v>
      </c>
      <c r="E274" s="2" t="str">
        <f>+Table13456[[#This Row],[DESCRIPTION]]</f>
        <v>CHANNELIZING DEVICE- TYPES I, II, DI, VP, DRUM, OR LCD</v>
      </c>
      <c r="F274" s="2" t="str">
        <f>+LEFT(Table13456[[#This Row],[PAY ITEM]],1)</f>
        <v>0</v>
      </c>
      <c r="G274" s="2" t="str">
        <f>IF(Table13456[[#This Row],[first]]="0",SUBSTITUTE(TRIM(MID(B274, 2, 3))," ","0"),SUBSTITUTE(TRIM(MID(B274, 1, 3))," ","0"))</f>
        <v>102</v>
      </c>
      <c r="H274" s="2" t="str">
        <f>IF(Table13456[[#This Row],[first]]="0",SUBSTITUTE(TRIM(MID(B274, 5, 3))," ","0"),SUBSTITUTE(TRIM(MID(B274, 4, 3))," ","0"))</f>
        <v>74</v>
      </c>
      <c r="I274" s="2" t="str">
        <f>IF(Table13456[[#This Row],[first]]="0",SUBSTITUTE(TRIM(MID(B274, 8, 3))," ","0"),SUBSTITUTE(TRIM(MID(B274, 7, 3))," ","0"))</f>
        <v>1</v>
      </c>
      <c r="J274" s="2">
        <v>1</v>
      </c>
      <c r="K274" s="2" t="str">
        <f t="shared" si="12"/>
        <v>102</v>
      </c>
      <c r="L274" s="2" t="str">
        <f t="shared" si="13"/>
        <v>074</v>
      </c>
      <c r="M274" s="2" t="str">
        <f t="shared" si="14"/>
        <v>001</v>
      </c>
    </row>
    <row r="275" spans="2:13" x14ac:dyDescent="0.25">
      <c r="B275" s="4" t="s">
        <v>5618</v>
      </c>
      <c r="C275" s="2" t="s">
        <v>4416</v>
      </c>
      <c r="D275" s="6" t="str">
        <f>+_xlfn.CONCAT(Table13456[[#This Row],[phase1]],Table13456[[#This Row],[phase2]],Table13456[[#This Row],[phase3]],Table13456[[#This Row],[phase4]])</f>
        <v>1102074002</v>
      </c>
      <c r="E275" s="2" t="str">
        <f>+Table13456[[#This Row],[DESCRIPTION]]</f>
        <v>CHANNELIZING DEVICE, TYPE III, 6'</v>
      </c>
      <c r="F275" s="2" t="str">
        <f>+LEFT(Table13456[[#This Row],[PAY ITEM]],1)</f>
        <v>0</v>
      </c>
      <c r="G275" s="2" t="str">
        <f>IF(Table13456[[#This Row],[first]]="0",SUBSTITUTE(TRIM(MID(B275, 2, 3))," ","0"),SUBSTITUTE(TRIM(MID(B275, 1, 3))," ","0"))</f>
        <v>102</v>
      </c>
      <c r="H275" s="2" t="str">
        <f>IF(Table13456[[#This Row],[first]]="0",SUBSTITUTE(TRIM(MID(B275, 5, 3))," ","0"),SUBSTITUTE(TRIM(MID(B275, 4, 3))," ","0"))</f>
        <v>74</v>
      </c>
      <c r="I275" s="2" t="str">
        <f>IF(Table13456[[#This Row],[first]]="0",SUBSTITUTE(TRIM(MID(B275, 8, 3))," ","0"),SUBSTITUTE(TRIM(MID(B275, 7, 3))," ","0"))</f>
        <v>2</v>
      </c>
      <c r="J275" s="2">
        <v>1</v>
      </c>
      <c r="K275" s="2" t="str">
        <f t="shared" si="12"/>
        <v>102</v>
      </c>
      <c r="L275" s="2" t="str">
        <f t="shared" si="13"/>
        <v>074</v>
      </c>
      <c r="M275" s="2" t="str">
        <f t="shared" si="14"/>
        <v>002</v>
      </c>
    </row>
    <row r="276" spans="2:13" x14ac:dyDescent="0.25">
      <c r="B276" s="4" t="s">
        <v>5619</v>
      </c>
      <c r="C276" s="2" t="s">
        <v>65</v>
      </c>
      <c r="D276" s="6" t="str">
        <f>+_xlfn.CONCAT(Table13456[[#This Row],[phase1]],Table13456[[#This Row],[phase2]],Table13456[[#This Row],[phase3]],Table13456[[#This Row],[phase4]])</f>
        <v>1102074005</v>
      </c>
      <c r="E276" s="2" t="str">
        <f>+Table13456[[#This Row],[DESCRIPTION]]</f>
        <v>CHANNELIZING DEVICE- PEDESTRIAN LCD (LONGITUDINAL CHANNELIZING DEVICE)</v>
      </c>
      <c r="F276" s="2" t="str">
        <f>+LEFT(Table13456[[#This Row],[PAY ITEM]],1)</f>
        <v>0</v>
      </c>
      <c r="G276" s="2" t="str">
        <f>IF(Table13456[[#This Row],[first]]="0",SUBSTITUTE(TRIM(MID(B276, 2, 3))," ","0"),SUBSTITUTE(TRIM(MID(B276, 1, 3))," ","0"))</f>
        <v>102</v>
      </c>
      <c r="H276" s="2" t="str">
        <f>IF(Table13456[[#This Row],[first]]="0",SUBSTITUTE(TRIM(MID(B276, 5, 3))," ","0"),SUBSTITUTE(TRIM(MID(B276, 4, 3))," ","0"))</f>
        <v>74</v>
      </c>
      <c r="I276" s="2" t="str">
        <f>IF(Table13456[[#This Row],[first]]="0",SUBSTITUTE(TRIM(MID(B276, 8, 3))," ","0"),SUBSTITUTE(TRIM(MID(B276, 7, 3))," ","0"))</f>
        <v>5</v>
      </c>
      <c r="J276" s="2">
        <v>1</v>
      </c>
      <c r="K276" s="2" t="str">
        <f t="shared" si="12"/>
        <v>102</v>
      </c>
      <c r="L276" s="2" t="str">
        <f t="shared" si="13"/>
        <v>074</v>
      </c>
      <c r="M276" s="2" t="str">
        <f t="shared" si="14"/>
        <v>005</v>
      </c>
    </row>
    <row r="277" spans="2:13" x14ac:dyDescent="0.25">
      <c r="B277" s="2" t="s">
        <v>5620</v>
      </c>
      <c r="C277" s="2" t="s">
        <v>65</v>
      </c>
      <c r="D277" s="6" t="str">
        <f>+_xlfn.CONCAT(Table13456[[#This Row],[phase1]],Table13456[[#This Row],[phase2]],Table13456[[#This Row],[phase3]],Table13456[[#This Row],[phase4]])</f>
        <v>1102074006</v>
      </c>
      <c r="E277" s="2" t="str">
        <f>+Table13456[[#This Row],[DESCRIPTION]]</f>
        <v>CHANNELIZING DEVICE- PEDESTRIAN LCD (LONGITUDINAL CHANNELIZING DEVICE)</v>
      </c>
      <c r="F277" s="2" t="str">
        <f>+LEFT(Table13456[[#This Row],[PAY ITEM]],1)</f>
        <v>0</v>
      </c>
      <c r="G277" s="2" t="str">
        <f>IF(Table13456[[#This Row],[first]]="0",SUBSTITUTE(TRIM(MID(B277, 2, 3))," ","0"),SUBSTITUTE(TRIM(MID(B277, 1, 3))," ","0"))</f>
        <v>102</v>
      </c>
      <c r="H277" s="2" t="str">
        <f>IF(Table13456[[#This Row],[first]]="0",SUBSTITUTE(TRIM(MID(B277, 5, 3))," ","0"),SUBSTITUTE(TRIM(MID(B277, 4, 3))," ","0"))</f>
        <v>74</v>
      </c>
      <c r="I277" s="2" t="str">
        <f>IF(Table13456[[#This Row],[first]]="0",SUBSTITUTE(TRIM(MID(B277, 8, 3))," ","0"),SUBSTITUTE(TRIM(MID(B277, 7, 3))," ","0"))</f>
        <v>6</v>
      </c>
      <c r="J277" s="2">
        <v>1</v>
      </c>
      <c r="K277" s="2" t="str">
        <f t="shared" si="12"/>
        <v>102</v>
      </c>
      <c r="L277" s="2" t="str">
        <f t="shared" si="13"/>
        <v>074</v>
      </c>
      <c r="M277" s="2" t="str">
        <f t="shared" si="14"/>
        <v>006</v>
      </c>
    </row>
    <row r="278" spans="2:13" x14ac:dyDescent="0.25">
      <c r="B278" s="4" t="s">
        <v>5621</v>
      </c>
      <c r="C278" s="2" t="s">
        <v>65</v>
      </c>
      <c r="D278" s="6" t="str">
        <f>+_xlfn.CONCAT(Table13456[[#This Row],[phase1]],Table13456[[#This Row],[phase2]],Table13456[[#This Row],[phase3]],Table13456[[#This Row],[phase4]])</f>
        <v>1102074007</v>
      </c>
      <c r="E278" s="2" t="str">
        <f>+Table13456[[#This Row],[DESCRIPTION]]</f>
        <v>CHANNELIZING DEVICE- PEDESTRIAN LCD (LONGITUDINAL CHANNELIZING DEVICE)</v>
      </c>
      <c r="F278" s="2" t="str">
        <f>+LEFT(Table13456[[#This Row],[PAY ITEM]],1)</f>
        <v>0</v>
      </c>
      <c r="G278" s="2" t="str">
        <f>IF(Table13456[[#This Row],[first]]="0",SUBSTITUTE(TRIM(MID(B278, 2, 3))," ","0"),SUBSTITUTE(TRIM(MID(B278, 1, 3))," ","0"))</f>
        <v>102</v>
      </c>
      <c r="H278" s="2" t="str">
        <f>IF(Table13456[[#This Row],[first]]="0",SUBSTITUTE(TRIM(MID(B278, 5, 3))," ","0"),SUBSTITUTE(TRIM(MID(B278, 4, 3))," ","0"))</f>
        <v>74</v>
      </c>
      <c r="I278" s="2" t="str">
        <f>IF(Table13456[[#This Row],[first]]="0",SUBSTITUTE(TRIM(MID(B278, 8, 3))," ","0"),SUBSTITUTE(TRIM(MID(B278, 7, 3))," ","0"))</f>
        <v>7</v>
      </c>
      <c r="J278" s="2">
        <v>1</v>
      </c>
      <c r="K278" s="2" t="str">
        <f t="shared" si="12"/>
        <v>102</v>
      </c>
      <c r="L278" s="2" t="str">
        <f t="shared" si="13"/>
        <v>074</v>
      </c>
      <c r="M278" s="2" t="str">
        <f t="shared" si="14"/>
        <v>007</v>
      </c>
    </row>
    <row r="279" spans="2:13" x14ac:dyDescent="0.25">
      <c r="B279" s="4" t="s">
        <v>64</v>
      </c>
      <c r="C279" s="2" t="s">
        <v>65</v>
      </c>
      <c r="D279" s="6" t="str">
        <f>+_xlfn.CONCAT(Table13456[[#This Row],[phase1]],Table13456[[#This Row],[phase2]],Table13456[[#This Row],[phase3]],Table13456[[#This Row],[phase4]])</f>
        <v>1102074008</v>
      </c>
      <c r="E279" s="2" t="str">
        <f>+Table13456[[#This Row],[DESCRIPTION]]</f>
        <v>CHANNELIZING DEVICE- PEDESTRIAN LCD (LONGITUDINAL CHANNELIZING DEVICE)</v>
      </c>
      <c r="F279" s="2" t="str">
        <f>+LEFT(Table13456[[#This Row],[PAY ITEM]],1)</f>
        <v>0</v>
      </c>
      <c r="G279" s="2" t="str">
        <f>IF(Table13456[[#This Row],[first]]="0",SUBSTITUTE(TRIM(MID(B279, 2, 3))," ","0"),SUBSTITUTE(TRIM(MID(B279, 1, 3))," ","0"))</f>
        <v>102</v>
      </c>
      <c r="H279" s="2" t="str">
        <f>IF(Table13456[[#This Row],[first]]="0",SUBSTITUTE(TRIM(MID(B279, 5, 3))," ","0"),SUBSTITUTE(TRIM(MID(B279, 4, 3))," ","0"))</f>
        <v>74</v>
      </c>
      <c r="I279" s="2" t="str">
        <f>IF(Table13456[[#This Row],[first]]="0",SUBSTITUTE(TRIM(MID(B279, 8, 3))," ","0"),SUBSTITUTE(TRIM(MID(B279, 7, 3))," ","0"))</f>
        <v>8</v>
      </c>
      <c r="J279" s="2">
        <v>1</v>
      </c>
      <c r="K279" s="2" t="str">
        <f t="shared" si="12"/>
        <v>102</v>
      </c>
      <c r="L279" s="2" t="str">
        <f t="shared" si="13"/>
        <v>074</v>
      </c>
      <c r="M279" s="2" t="str">
        <f t="shared" si="14"/>
        <v>008</v>
      </c>
    </row>
    <row r="280" spans="2:13" x14ac:dyDescent="0.25">
      <c r="B280" s="2" t="s">
        <v>66</v>
      </c>
      <c r="C280" s="2" t="s">
        <v>67</v>
      </c>
      <c r="D280" s="6" t="str">
        <f>+_xlfn.CONCAT(Table13456[[#This Row],[phase1]],Table13456[[#This Row],[phase2]],Table13456[[#This Row],[phase3]],Table13456[[#This Row],[phase4]])</f>
        <v>1102075001</v>
      </c>
      <c r="E280" s="2" t="str">
        <f>+Table13456[[#This Row],[DESCRIPTION]]</f>
        <v>TEMPORARY SEPARATOR, F&amp;I REMOVE</v>
      </c>
      <c r="F280" s="2" t="str">
        <f>+LEFT(Table13456[[#This Row],[PAY ITEM]],1)</f>
        <v>0</v>
      </c>
      <c r="G280" s="2" t="str">
        <f>IF(Table13456[[#This Row],[first]]="0",SUBSTITUTE(TRIM(MID(B280, 2, 3))," ","0"),SUBSTITUTE(TRIM(MID(B280, 1, 3))," ","0"))</f>
        <v>102</v>
      </c>
      <c r="H280" s="2" t="str">
        <f>IF(Table13456[[#This Row],[first]]="0",SUBSTITUTE(TRIM(MID(B280, 5, 3))," ","0"),SUBSTITUTE(TRIM(MID(B280, 4, 3))," ","0"))</f>
        <v>75</v>
      </c>
      <c r="I280" s="2" t="str">
        <f>IF(Table13456[[#This Row],[first]]="0",SUBSTITUTE(TRIM(MID(B280, 8, 3))," ","0"),SUBSTITUTE(TRIM(MID(B280, 7, 3))," ","0"))</f>
        <v>1</v>
      </c>
      <c r="J280" s="2">
        <v>1</v>
      </c>
      <c r="K280" s="2" t="str">
        <f t="shared" si="12"/>
        <v>102</v>
      </c>
      <c r="L280" s="2" t="str">
        <f t="shared" si="13"/>
        <v>075</v>
      </c>
      <c r="M280" s="2" t="str">
        <f t="shared" si="14"/>
        <v>001</v>
      </c>
    </row>
    <row r="281" spans="2:13" x14ac:dyDescent="0.25">
      <c r="B281" s="2" t="s">
        <v>4030</v>
      </c>
      <c r="C281" s="2" t="s">
        <v>4340</v>
      </c>
      <c r="D281" s="6" t="str">
        <f>+_xlfn.CONCAT(Table13456[[#This Row],[phase1]],Table13456[[#This Row],[phase2]],Table13456[[#This Row],[phase3]],Table13456[[#This Row],[phase4]])</f>
        <v>1102075002</v>
      </c>
      <c r="E281" s="2" t="str">
        <f>+Table13456[[#This Row],[DESCRIPTION]]</f>
        <v>TEMPORARY SEPARATOR, F&amp;I REMAIN</v>
      </c>
      <c r="F281" s="2" t="str">
        <f>+LEFT(Table13456[[#This Row],[PAY ITEM]],1)</f>
        <v>0</v>
      </c>
      <c r="G281" s="2" t="str">
        <f>IF(Table13456[[#This Row],[first]]="0",SUBSTITUTE(TRIM(MID(B281, 2, 3))," ","0"),SUBSTITUTE(TRIM(MID(B281, 1, 3))," ","0"))</f>
        <v>102</v>
      </c>
      <c r="H281" s="2" t="str">
        <f>IF(Table13456[[#This Row],[first]]="0",SUBSTITUTE(TRIM(MID(B281, 5, 3))," ","0"),SUBSTITUTE(TRIM(MID(B281, 4, 3))," ","0"))</f>
        <v>75</v>
      </c>
      <c r="I281" s="2" t="str">
        <f>IF(Table13456[[#This Row],[first]]="0",SUBSTITUTE(TRIM(MID(B281, 8, 3))," ","0"),SUBSTITUTE(TRIM(MID(B281, 7, 3))," ","0"))</f>
        <v>2</v>
      </c>
      <c r="J281" s="2">
        <v>1</v>
      </c>
      <c r="K281" s="2" t="str">
        <f t="shared" si="12"/>
        <v>102</v>
      </c>
      <c r="L281" s="2" t="str">
        <f t="shared" si="13"/>
        <v>075</v>
      </c>
      <c r="M281" s="2" t="str">
        <f t="shared" si="14"/>
        <v>002</v>
      </c>
    </row>
    <row r="282" spans="2:13" x14ac:dyDescent="0.25">
      <c r="B282" s="2" t="s">
        <v>5622</v>
      </c>
      <c r="C282" s="2" t="s">
        <v>4417</v>
      </c>
      <c r="D282" s="6" t="str">
        <f>+_xlfn.CONCAT(Table13456[[#This Row],[phase1]],Table13456[[#This Row],[phase2]],Table13456[[#This Row],[phase3]],Table13456[[#This Row],[phase4]])</f>
        <v>1102075003</v>
      </c>
      <c r="E282" s="2" t="str">
        <f>+Table13456[[#This Row],[DESCRIPTION]]</f>
        <v>TEMPORARY SEPARATOR, INSTALL</v>
      </c>
      <c r="F282" s="2" t="str">
        <f>+LEFT(Table13456[[#This Row],[PAY ITEM]],1)</f>
        <v>0</v>
      </c>
      <c r="G282" s="2" t="str">
        <f>IF(Table13456[[#This Row],[first]]="0",SUBSTITUTE(TRIM(MID(B282, 2, 3))," ","0"),SUBSTITUTE(TRIM(MID(B282, 1, 3))," ","0"))</f>
        <v>102</v>
      </c>
      <c r="H282" s="2" t="str">
        <f>IF(Table13456[[#This Row],[first]]="0",SUBSTITUTE(TRIM(MID(B282, 5, 3))," ","0"),SUBSTITUTE(TRIM(MID(B282, 4, 3))," ","0"))</f>
        <v>75</v>
      </c>
      <c r="I282" s="2" t="str">
        <f>IF(Table13456[[#This Row],[first]]="0",SUBSTITUTE(TRIM(MID(B282, 8, 3))," ","0"),SUBSTITUTE(TRIM(MID(B282, 7, 3))," ","0"))</f>
        <v>3</v>
      </c>
      <c r="J282" s="2">
        <v>1</v>
      </c>
      <c r="K282" s="2" t="str">
        <f t="shared" si="12"/>
        <v>102</v>
      </c>
      <c r="L282" s="2" t="str">
        <f t="shared" si="13"/>
        <v>075</v>
      </c>
      <c r="M282" s="2" t="str">
        <f t="shared" si="14"/>
        <v>003</v>
      </c>
    </row>
    <row r="283" spans="2:13" x14ac:dyDescent="0.25">
      <c r="B283" s="4" t="s">
        <v>5623</v>
      </c>
      <c r="C283" s="2" t="s">
        <v>4418</v>
      </c>
      <c r="D283" s="6" t="str">
        <f>+_xlfn.CONCAT(Table13456[[#This Row],[phase1]],Table13456[[#This Row],[phase2]],Table13456[[#This Row],[phase3]],Table13456[[#This Row],[phase4]])</f>
        <v>1102075004</v>
      </c>
      <c r="E283" s="2" t="str">
        <f>+Table13456[[#This Row],[DESCRIPTION]]</f>
        <v>TEMPORARY SEPARATOR, RELOCATE</v>
      </c>
      <c r="F283" s="2" t="str">
        <f>+LEFT(Table13456[[#This Row],[PAY ITEM]],1)</f>
        <v>0</v>
      </c>
      <c r="G283" s="2" t="str">
        <f>IF(Table13456[[#This Row],[first]]="0",SUBSTITUTE(TRIM(MID(B283, 2, 3))," ","0"),SUBSTITUTE(TRIM(MID(B283, 1, 3))," ","0"))</f>
        <v>102</v>
      </c>
      <c r="H283" s="2" t="str">
        <f>IF(Table13456[[#This Row],[first]]="0",SUBSTITUTE(TRIM(MID(B283, 5, 3))," ","0"),SUBSTITUTE(TRIM(MID(B283, 4, 3))," ","0"))</f>
        <v>75</v>
      </c>
      <c r="I283" s="2" t="str">
        <f>IF(Table13456[[#This Row],[first]]="0",SUBSTITUTE(TRIM(MID(B283, 8, 3))," ","0"),SUBSTITUTE(TRIM(MID(B283, 7, 3))," ","0"))</f>
        <v>4</v>
      </c>
      <c r="J283" s="2">
        <v>1</v>
      </c>
      <c r="K283" s="2" t="str">
        <f t="shared" si="12"/>
        <v>102</v>
      </c>
      <c r="L283" s="2" t="str">
        <f t="shared" si="13"/>
        <v>075</v>
      </c>
      <c r="M283" s="2" t="str">
        <f t="shared" si="14"/>
        <v>004</v>
      </c>
    </row>
    <row r="284" spans="2:13" x14ac:dyDescent="0.25">
      <c r="B284" s="2" t="s">
        <v>5624</v>
      </c>
      <c r="C284" s="2" t="s">
        <v>4419</v>
      </c>
      <c r="D284" s="6" t="str">
        <f>+_xlfn.CONCAT(Table13456[[#This Row],[phase1]],Table13456[[#This Row],[phase2]],Table13456[[#This Row],[phase3]],Table13456[[#This Row],[phase4]])</f>
        <v>1102075005</v>
      </c>
      <c r="E284" s="2" t="str">
        <f>+Table13456[[#This Row],[DESCRIPTION]]</f>
        <v>TEMPORARY SEPARATOR, REMOVE</v>
      </c>
      <c r="F284" s="2" t="str">
        <f>+LEFT(Table13456[[#This Row],[PAY ITEM]],1)</f>
        <v>0</v>
      </c>
      <c r="G284" s="2" t="str">
        <f>IF(Table13456[[#This Row],[first]]="0",SUBSTITUTE(TRIM(MID(B284, 2, 3))," ","0"),SUBSTITUTE(TRIM(MID(B284, 1, 3))," ","0"))</f>
        <v>102</v>
      </c>
      <c r="H284" s="2" t="str">
        <f>IF(Table13456[[#This Row],[first]]="0",SUBSTITUTE(TRIM(MID(B284, 5, 3))," ","0"),SUBSTITUTE(TRIM(MID(B284, 4, 3))," ","0"))</f>
        <v>75</v>
      </c>
      <c r="I284" s="2" t="str">
        <f>IF(Table13456[[#This Row],[first]]="0",SUBSTITUTE(TRIM(MID(B284, 8, 3))," ","0"),SUBSTITUTE(TRIM(MID(B284, 7, 3))," ","0"))</f>
        <v>5</v>
      </c>
      <c r="J284" s="2">
        <v>1</v>
      </c>
      <c r="K284" s="2" t="str">
        <f t="shared" si="12"/>
        <v>102</v>
      </c>
      <c r="L284" s="2" t="str">
        <f t="shared" si="13"/>
        <v>075</v>
      </c>
      <c r="M284" s="2" t="str">
        <f t="shared" si="14"/>
        <v>005</v>
      </c>
    </row>
    <row r="285" spans="2:13" x14ac:dyDescent="0.25">
      <c r="B285" s="2" t="s">
        <v>68</v>
      </c>
      <c r="C285" s="2" t="s">
        <v>69</v>
      </c>
      <c r="D285" s="6" t="str">
        <f>+_xlfn.CONCAT(Table13456[[#This Row],[phase1]],Table13456[[#This Row],[phase2]],Table13456[[#This Row],[phase3]],Table13456[[#This Row],[phase4]])</f>
        <v>1102076000</v>
      </c>
      <c r="E285" s="2" t="str">
        <f>+Table13456[[#This Row],[DESCRIPTION]]</f>
        <v>ARROW BOARD / ADVANCE WARNING ARROW PANEL</v>
      </c>
      <c r="F285" s="2" t="str">
        <f>+LEFT(Table13456[[#This Row],[PAY ITEM]],1)</f>
        <v>0</v>
      </c>
      <c r="G285" s="2" t="str">
        <f>IF(Table13456[[#This Row],[first]]="0",SUBSTITUTE(TRIM(MID(B285, 2, 3))," ","0"),SUBSTITUTE(TRIM(MID(B285, 1, 3))," ","0"))</f>
        <v>102</v>
      </c>
      <c r="H285" s="2" t="str">
        <f>IF(Table13456[[#This Row],[first]]="0",SUBSTITUTE(TRIM(MID(B285, 5, 3))," ","0"),SUBSTITUTE(TRIM(MID(B285, 4, 3))," ","0"))</f>
        <v>76</v>
      </c>
      <c r="I285" s="2" t="str">
        <f>IF(Table13456[[#This Row],[first]]="0",SUBSTITUTE(TRIM(MID(B285, 8, 3))," ","0"),SUBSTITUTE(TRIM(MID(B285, 7, 3))," ","0"))</f>
        <v/>
      </c>
      <c r="J285" s="2">
        <v>1</v>
      </c>
      <c r="K285" s="2" t="str">
        <f t="shared" si="12"/>
        <v>102</v>
      </c>
      <c r="L285" s="2" t="str">
        <f t="shared" si="13"/>
        <v>076</v>
      </c>
      <c r="M285" s="2" t="str">
        <f t="shared" si="14"/>
        <v>000</v>
      </c>
    </row>
    <row r="286" spans="2:13" x14ac:dyDescent="0.25">
      <c r="B286" s="2" t="s">
        <v>5625</v>
      </c>
      <c r="C286" s="2" t="s">
        <v>5626</v>
      </c>
      <c r="D286" s="6" t="str">
        <f>+_xlfn.CONCAT(Table13456[[#This Row],[phase1]],Table13456[[#This Row],[phase2]],Table13456[[#This Row],[phase3]],Table13456[[#This Row],[phase4]])</f>
        <v>1102077000</v>
      </c>
      <c r="E286" s="2" t="str">
        <f>+Table13456[[#This Row],[DESCRIPTION]]</f>
        <v>HIGH INTENSITY FLASHING LIGHTS, TEMP, TYPE B</v>
      </c>
      <c r="F286" s="2" t="str">
        <f>+LEFT(Table13456[[#This Row],[PAY ITEM]],1)</f>
        <v>0</v>
      </c>
      <c r="G286" s="2" t="str">
        <f>IF(Table13456[[#This Row],[first]]="0",SUBSTITUTE(TRIM(MID(B286, 2, 3))," ","0"),SUBSTITUTE(TRIM(MID(B286, 1, 3))," ","0"))</f>
        <v>102</v>
      </c>
      <c r="H286" s="2" t="str">
        <f>IF(Table13456[[#This Row],[first]]="0",SUBSTITUTE(TRIM(MID(B286, 5, 3))," ","0"),SUBSTITUTE(TRIM(MID(B286, 4, 3))," ","0"))</f>
        <v>77</v>
      </c>
      <c r="I286" s="2" t="str">
        <f>IF(Table13456[[#This Row],[first]]="0",SUBSTITUTE(TRIM(MID(B286, 8, 3))," ","0"),SUBSTITUTE(TRIM(MID(B286, 7, 3))," ","0"))</f>
        <v/>
      </c>
      <c r="J286" s="2">
        <v>1</v>
      </c>
      <c r="K286" s="2" t="str">
        <f t="shared" si="12"/>
        <v>102</v>
      </c>
      <c r="L286" s="2" t="str">
        <f t="shared" si="13"/>
        <v>077</v>
      </c>
      <c r="M286" s="2" t="str">
        <f t="shared" si="14"/>
        <v>000</v>
      </c>
    </row>
    <row r="287" spans="2:13" x14ac:dyDescent="0.25">
      <c r="B287" s="4" t="s">
        <v>4031</v>
      </c>
      <c r="C287" s="2" t="s">
        <v>5627</v>
      </c>
      <c r="D287" s="6" t="str">
        <f>+_xlfn.CONCAT(Table13456[[#This Row],[phase1]],Table13456[[#This Row],[phase2]],Table13456[[#This Row],[phase3]],Table13456[[#This Row],[phase4]])</f>
        <v>1102078000</v>
      </c>
      <c r="E287" s="2" t="str">
        <f>+Table13456[[#This Row],[DESCRIPTION]]</f>
        <v>TEMPORARY RAISED/RETROREFLECTIVE PAVEMENT MARKER</v>
      </c>
      <c r="F287" s="2" t="str">
        <f>+LEFT(Table13456[[#This Row],[PAY ITEM]],1)</f>
        <v>0</v>
      </c>
      <c r="G287" s="2" t="str">
        <f>IF(Table13456[[#This Row],[first]]="0",SUBSTITUTE(TRIM(MID(B287, 2, 3))," ","0"),SUBSTITUTE(TRIM(MID(B287, 1, 3))," ","0"))</f>
        <v>102</v>
      </c>
      <c r="H287" s="2" t="str">
        <f>IF(Table13456[[#This Row],[first]]="0",SUBSTITUTE(TRIM(MID(B287, 5, 3))," ","0"),SUBSTITUTE(TRIM(MID(B287, 4, 3))," ","0"))</f>
        <v>78</v>
      </c>
      <c r="I287" s="2" t="str">
        <f>IF(Table13456[[#This Row],[first]]="0",SUBSTITUTE(TRIM(MID(B287, 8, 3))," ","0"),SUBSTITUTE(TRIM(MID(B287, 7, 3))," ","0"))</f>
        <v/>
      </c>
      <c r="J287" s="2">
        <v>1</v>
      </c>
      <c r="K287" s="2" t="str">
        <f t="shared" si="12"/>
        <v>102</v>
      </c>
      <c r="L287" s="2" t="str">
        <f t="shared" si="13"/>
        <v>078</v>
      </c>
      <c r="M287" s="2" t="str">
        <f t="shared" si="14"/>
        <v>000</v>
      </c>
    </row>
    <row r="288" spans="2:13" x14ac:dyDescent="0.25">
      <c r="B288" s="4" t="s">
        <v>70</v>
      </c>
      <c r="C288" s="2" t="s">
        <v>71</v>
      </c>
      <c r="D288" s="6" t="str">
        <f>+_xlfn.CONCAT(Table13456[[#This Row],[phase1]],Table13456[[#This Row],[phase2]],Table13456[[#This Row],[phase3]],Table13456[[#This Row],[phase4]])</f>
        <v>1102078001</v>
      </c>
      <c r="E288" s="2" t="str">
        <f>+Table13456[[#This Row],[DESCRIPTION]]</f>
        <v>TEMPORARY RAISED/RETROREFLECTIVE PAVEMENT MARKER, TYPE D</v>
      </c>
      <c r="F288" s="2" t="str">
        <f>+LEFT(Table13456[[#This Row],[PAY ITEM]],1)</f>
        <v>0</v>
      </c>
      <c r="G288" s="2" t="str">
        <f>IF(Table13456[[#This Row],[first]]="0",SUBSTITUTE(TRIM(MID(B288, 2, 3))," ","0"),SUBSTITUTE(TRIM(MID(B288, 1, 3))," ","0"))</f>
        <v>102</v>
      </c>
      <c r="H288" s="2" t="str">
        <f>IF(Table13456[[#This Row],[first]]="0",SUBSTITUTE(TRIM(MID(B288, 5, 3))," ","0"),SUBSTITUTE(TRIM(MID(B288, 4, 3))," ","0"))</f>
        <v>78</v>
      </c>
      <c r="I288" s="2" t="str">
        <f>IF(Table13456[[#This Row],[first]]="0",SUBSTITUTE(TRIM(MID(B288, 8, 3))," ","0"),SUBSTITUTE(TRIM(MID(B288, 7, 3))," ","0"))</f>
        <v>1</v>
      </c>
      <c r="J288" s="2">
        <v>1</v>
      </c>
      <c r="K288" s="2" t="str">
        <f t="shared" si="12"/>
        <v>102</v>
      </c>
      <c r="L288" s="2" t="str">
        <f t="shared" si="13"/>
        <v>078</v>
      </c>
      <c r="M288" s="2" t="str">
        <f t="shared" si="14"/>
        <v>001</v>
      </c>
    </row>
    <row r="289" spans="2:13" x14ac:dyDescent="0.25">
      <c r="B289" s="2" t="s">
        <v>5628</v>
      </c>
      <c r="C289" s="2" t="s">
        <v>5629</v>
      </c>
      <c r="D289" s="6" t="str">
        <f>+_xlfn.CONCAT(Table13456[[#This Row],[phase1]],Table13456[[#This Row],[phase2]],Table13456[[#This Row],[phase3]],Table13456[[#This Row],[phase4]])</f>
        <v>1102079000</v>
      </c>
      <c r="E289" s="2" t="str">
        <f>+Table13456[[#This Row],[DESCRIPTION]]</f>
        <v>LIGHTS,BARRIER WALL MOUNT,TEMP,TYPE C,STEADY BURN</v>
      </c>
      <c r="F289" s="2" t="str">
        <f>+LEFT(Table13456[[#This Row],[PAY ITEM]],1)</f>
        <v>0</v>
      </c>
      <c r="G289" s="2" t="str">
        <f>IF(Table13456[[#This Row],[first]]="0",SUBSTITUTE(TRIM(MID(B289, 2, 3))," ","0"),SUBSTITUTE(TRIM(MID(B289, 1, 3))," ","0"))</f>
        <v>102</v>
      </c>
      <c r="H289" s="2" t="str">
        <f>IF(Table13456[[#This Row],[first]]="0",SUBSTITUTE(TRIM(MID(B289, 5, 3))," ","0"),SUBSTITUTE(TRIM(MID(B289, 4, 3))," ","0"))</f>
        <v>79</v>
      </c>
      <c r="I289" s="2" t="str">
        <f>IF(Table13456[[#This Row],[first]]="0",SUBSTITUTE(TRIM(MID(B289, 8, 3))," ","0"),SUBSTITUTE(TRIM(MID(B289, 7, 3))," ","0"))</f>
        <v/>
      </c>
      <c r="J289" s="2">
        <v>1</v>
      </c>
      <c r="K289" s="2" t="str">
        <f t="shared" si="12"/>
        <v>102</v>
      </c>
      <c r="L289" s="2" t="str">
        <f t="shared" si="13"/>
        <v>079</v>
      </c>
      <c r="M289" s="2" t="str">
        <f t="shared" si="14"/>
        <v>000</v>
      </c>
    </row>
    <row r="290" spans="2:13" x14ac:dyDescent="0.25">
      <c r="B290" s="4" t="s">
        <v>5630</v>
      </c>
      <c r="C290" s="2" t="s">
        <v>5631</v>
      </c>
      <c r="D290" s="6" t="str">
        <f>+_xlfn.CONCAT(Table13456[[#This Row],[phase1]],Table13456[[#This Row],[phase2]],Table13456[[#This Row],[phase3]],Table13456[[#This Row],[phase4]])</f>
        <v>1102081003</v>
      </c>
      <c r="E290" s="2" t="str">
        <f>+Table13456[[#This Row],[DESCRIPTION]]</f>
        <v>TEMPORARY CRASH CUSHION-GATING</v>
      </c>
      <c r="F290" s="2" t="str">
        <f>+LEFT(Table13456[[#This Row],[PAY ITEM]],1)</f>
        <v>0</v>
      </c>
      <c r="G290" s="2" t="str">
        <f>IF(Table13456[[#This Row],[first]]="0",SUBSTITUTE(TRIM(MID(B290, 2, 3))," ","0"),SUBSTITUTE(TRIM(MID(B290, 1, 3))," ","0"))</f>
        <v>102</v>
      </c>
      <c r="H290" s="2" t="str">
        <f>IF(Table13456[[#This Row],[first]]="0",SUBSTITUTE(TRIM(MID(B290, 5, 3))," ","0"),SUBSTITUTE(TRIM(MID(B290, 4, 3))," ","0"))</f>
        <v>81</v>
      </c>
      <c r="I290" s="2" t="str">
        <f>IF(Table13456[[#This Row],[first]]="0",SUBSTITUTE(TRIM(MID(B290, 8, 3))," ","0"),SUBSTITUTE(TRIM(MID(B290, 7, 3))," ","0"))</f>
        <v>3</v>
      </c>
      <c r="J290" s="2">
        <v>1</v>
      </c>
      <c r="K290" s="2" t="str">
        <f t="shared" si="12"/>
        <v>102</v>
      </c>
      <c r="L290" s="2" t="str">
        <f t="shared" si="13"/>
        <v>081</v>
      </c>
      <c r="M290" s="2" t="str">
        <f t="shared" si="14"/>
        <v>003</v>
      </c>
    </row>
    <row r="291" spans="2:13" x14ac:dyDescent="0.25">
      <c r="B291" s="4" t="s">
        <v>72</v>
      </c>
      <c r="C291" s="2" t="s">
        <v>73</v>
      </c>
      <c r="D291" s="6" t="str">
        <f>+_xlfn.CONCAT(Table13456[[#This Row],[phase1]],Table13456[[#This Row],[phase2]],Table13456[[#This Row],[phase3]],Table13456[[#This Row],[phase4]])</f>
        <v>1102089001</v>
      </c>
      <c r="E291" s="2" t="str">
        <f>+Table13456[[#This Row],[DESCRIPTION]]</f>
        <v>TEMPORARY CRASH CUSHION, REDIRECTIVE OPTION</v>
      </c>
      <c r="F291" s="2" t="str">
        <f>+LEFT(Table13456[[#This Row],[PAY ITEM]],1)</f>
        <v>0</v>
      </c>
      <c r="G291" s="2" t="str">
        <f>IF(Table13456[[#This Row],[first]]="0",SUBSTITUTE(TRIM(MID(B291, 2, 3))," ","0"),SUBSTITUTE(TRIM(MID(B291, 1, 3))," ","0"))</f>
        <v>102</v>
      </c>
      <c r="H291" s="2" t="str">
        <f>IF(Table13456[[#This Row],[first]]="0",SUBSTITUTE(TRIM(MID(B291, 5, 3))," ","0"),SUBSTITUTE(TRIM(MID(B291, 4, 3))," ","0"))</f>
        <v>89</v>
      </c>
      <c r="I291" s="2" t="str">
        <f>IF(Table13456[[#This Row],[first]]="0",SUBSTITUTE(TRIM(MID(B291, 8, 3))," ","0"),SUBSTITUTE(TRIM(MID(B291, 7, 3))," ","0"))</f>
        <v>1</v>
      </c>
      <c r="J291" s="2">
        <v>1</v>
      </c>
      <c r="K291" s="2" t="str">
        <f t="shared" si="12"/>
        <v>102</v>
      </c>
      <c r="L291" s="2" t="str">
        <f t="shared" si="13"/>
        <v>089</v>
      </c>
      <c r="M291" s="2" t="str">
        <f t="shared" si="14"/>
        <v>001</v>
      </c>
    </row>
    <row r="292" spans="2:13" x14ac:dyDescent="0.25">
      <c r="B292" s="2" t="s">
        <v>5632</v>
      </c>
      <c r="C292" s="2" t="s">
        <v>5633</v>
      </c>
      <c r="D292" s="6" t="str">
        <f>+_xlfn.CONCAT(Table13456[[#This Row],[phase1]],Table13456[[#This Row],[phase2]],Table13456[[#This Row],[phase3]],Table13456[[#This Row],[phase4]])</f>
        <v>1102089007</v>
      </c>
      <c r="E292" s="2" t="str">
        <f>+Table13456[[#This Row],[DESCRIPTION]]</f>
        <v>TEMPORARY CRASH CUSHION, REDIRECTIVE OPTION, NON-CAPACITY PROJECTS OR &gt;50</v>
      </c>
      <c r="F292" s="2" t="str">
        <f>+LEFT(Table13456[[#This Row],[PAY ITEM]],1)</f>
        <v>0</v>
      </c>
      <c r="G292" s="2" t="str">
        <f>IF(Table13456[[#This Row],[first]]="0",SUBSTITUTE(TRIM(MID(B292, 2, 3))," ","0"),SUBSTITUTE(TRIM(MID(B292, 1, 3))," ","0"))</f>
        <v>102</v>
      </c>
      <c r="H292" s="2" t="str">
        <f>IF(Table13456[[#This Row],[first]]="0",SUBSTITUTE(TRIM(MID(B292, 5, 3))," ","0"),SUBSTITUTE(TRIM(MID(B292, 4, 3))," ","0"))</f>
        <v>89</v>
      </c>
      <c r="I292" s="2" t="str">
        <f>IF(Table13456[[#This Row],[first]]="0",SUBSTITUTE(TRIM(MID(B292, 8, 3))," ","0"),SUBSTITUTE(TRIM(MID(B292, 7, 3))," ","0"))</f>
        <v>7</v>
      </c>
      <c r="J292" s="2">
        <v>1</v>
      </c>
      <c r="K292" s="2" t="str">
        <f t="shared" si="12"/>
        <v>102</v>
      </c>
      <c r="L292" s="2" t="str">
        <f t="shared" si="13"/>
        <v>089</v>
      </c>
      <c r="M292" s="2" t="str">
        <f t="shared" si="14"/>
        <v>007</v>
      </c>
    </row>
    <row r="293" spans="2:13" x14ac:dyDescent="0.25">
      <c r="B293" s="2" t="s">
        <v>5634</v>
      </c>
      <c r="C293" s="2" t="s">
        <v>5635</v>
      </c>
      <c r="D293" s="6" t="str">
        <f>+_xlfn.CONCAT(Table13456[[#This Row],[phase1]],Table13456[[#This Row],[phase2]],Table13456[[#This Row],[phase3]],Table13456[[#This Row],[phase4]])</f>
        <v>1102089017</v>
      </c>
      <c r="E293" s="2" t="str">
        <f>+Table13456[[#This Row],[DESCRIPTION]]</f>
        <v>TEMPORARY CRASH CUSHION, REDIRECTIVE OPTION, CAPACITY PROJECTS AND LESS THAN 50</v>
      </c>
      <c r="F293" s="2" t="str">
        <f>+LEFT(Table13456[[#This Row],[PAY ITEM]],1)</f>
        <v>0</v>
      </c>
      <c r="G293" s="2" t="str">
        <f>IF(Table13456[[#This Row],[first]]="0",SUBSTITUTE(TRIM(MID(B293, 2, 3))," ","0"),SUBSTITUTE(TRIM(MID(B293, 1, 3))," ","0"))</f>
        <v>102</v>
      </c>
      <c r="H293" s="2" t="str">
        <f>IF(Table13456[[#This Row],[first]]="0",SUBSTITUTE(TRIM(MID(B293, 5, 3))," ","0"),SUBSTITUTE(TRIM(MID(B293, 4, 3))," ","0"))</f>
        <v>89</v>
      </c>
      <c r="I293" s="2" t="str">
        <f>IF(Table13456[[#This Row],[first]]="0",SUBSTITUTE(TRIM(MID(B293, 8, 3))," ","0"),SUBSTITUTE(TRIM(MID(B293, 7, 3))," ","0"))</f>
        <v>17</v>
      </c>
      <c r="J293" s="2">
        <v>1</v>
      </c>
      <c r="K293" s="2" t="str">
        <f t="shared" si="12"/>
        <v>102</v>
      </c>
      <c r="L293" s="2" t="str">
        <f t="shared" si="13"/>
        <v>089</v>
      </c>
      <c r="M293" s="2" t="str">
        <f t="shared" si="14"/>
        <v>017</v>
      </c>
    </row>
    <row r="294" spans="2:13" x14ac:dyDescent="0.25">
      <c r="B294" s="2" t="s">
        <v>5636</v>
      </c>
      <c r="C294" s="2" t="s">
        <v>5637</v>
      </c>
      <c r="D294" s="6" t="str">
        <f>+_xlfn.CONCAT(Table13456[[#This Row],[phase1]],Table13456[[#This Row],[phase2]],Table13456[[#This Row],[phase3]],Table13456[[#This Row],[phase4]])</f>
        <v>1102094001</v>
      </c>
      <c r="E294" s="2" t="str">
        <f>+Table13456[[#This Row],[DESCRIPTION]]</f>
        <v>TEMPORARY GLARE SCREEN, F&amp;I, WALL MATERIAL-CONCRETE</v>
      </c>
      <c r="F294" s="2" t="str">
        <f>+LEFT(Table13456[[#This Row],[PAY ITEM]],1)</f>
        <v>0</v>
      </c>
      <c r="G294" s="2" t="str">
        <f>IF(Table13456[[#This Row],[first]]="0",SUBSTITUTE(TRIM(MID(B294, 2, 3))," ","0"),SUBSTITUTE(TRIM(MID(B294, 1, 3))," ","0"))</f>
        <v>102</v>
      </c>
      <c r="H294" s="2" t="str">
        <f>IF(Table13456[[#This Row],[first]]="0",SUBSTITUTE(TRIM(MID(B294, 5, 3))," ","0"),SUBSTITUTE(TRIM(MID(B294, 4, 3))," ","0"))</f>
        <v>94</v>
      </c>
      <c r="I294" s="2" t="str">
        <f>IF(Table13456[[#This Row],[first]]="0",SUBSTITUTE(TRIM(MID(B294, 8, 3))," ","0"),SUBSTITUTE(TRIM(MID(B294, 7, 3))," ","0"))</f>
        <v>1</v>
      </c>
      <c r="J294" s="2">
        <v>1</v>
      </c>
      <c r="K294" s="2" t="str">
        <f t="shared" si="12"/>
        <v>102</v>
      </c>
      <c r="L294" s="2" t="str">
        <f t="shared" si="13"/>
        <v>094</v>
      </c>
      <c r="M294" s="2" t="str">
        <f t="shared" si="14"/>
        <v>001</v>
      </c>
    </row>
    <row r="295" spans="2:13" x14ac:dyDescent="0.25">
      <c r="B295" s="2" t="s">
        <v>4633</v>
      </c>
      <c r="C295" s="2" t="s">
        <v>5638</v>
      </c>
      <c r="D295" s="6" t="str">
        <f>+_xlfn.CONCAT(Table13456[[#This Row],[phase1]],Table13456[[#This Row],[phase2]],Table13456[[#This Row],[phase3]],Table13456[[#This Row],[phase4]])</f>
        <v>1102094011</v>
      </c>
      <c r="E295" s="2" t="str">
        <f>+Table13456[[#This Row],[DESCRIPTION]]</f>
        <v>GLARE SCREEN, TEMPORARY, RELOCATE, WALL MATERIAL- CONCRETE</v>
      </c>
      <c r="F295" s="2" t="str">
        <f>+LEFT(Table13456[[#This Row],[PAY ITEM]],1)</f>
        <v>0</v>
      </c>
      <c r="G295" s="2" t="str">
        <f>IF(Table13456[[#This Row],[first]]="0",SUBSTITUTE(TRIM(MID(B295, 2, 3))," ","0"),SUBSTITUTE(TRIM(MID(B295, 1, 3))," ","0"))</f>
        <v>102</v>
      </c>
      <c r="H295" s="2" t="str">
        <f>IF(Table13456[[#This Row],[first]]="0",SUBSTITUTE(TRIM(MID(B295, 5, 3))," ","0"),SUBSTITUTE(TRIM(MID(B295, 4, 3))," ","0"))</f>
        <v>94</v>
      </c>
      <c r="I295" s="2" t="str">
        <f>IF(Table13456[[#This Row],[first]]="0",SUBSTITUTE(TRIM(MID(B295, 8, 3))," ","0"),SUBSTITUTE(TRIM(MID(B295, 7, 3))," ","0"))</f>
        <v>11</v>
      </c>
      <c r="J295" s="2">
        <v>1</v>
      </c>
      <c r="K295" s="2" t="str">
        <f t="shared" si="12"/>
        <v>102</v>
      </c>
      <c r="L295" s="2" t="str">
        <f t="shared" si="13"/>
        <v>094</v>
      </c>
      <c r="M295" s="2" t="str">
        <f t="shared" si="14"/>
        <v>011</v>
      </c>
    </row>
    <row r="296" spans="2:13" x14ac:dyDescent="0.25">
      <c r="B296" s="4" t="s">
        <v>5639</v>
      </c>
      <c r="C296" s="2" t="s">
        <v>5640</v>
      </c>
      <c r="D296" s="6" t="str">
        <f>+_xlfn.CONCAT(Table13456[[#This Row],[phase1]],Table13456[[#This Row],[phase2]],Table13456[[#This Row],[phase3]],Table13456[[#This Row],[phase4]])</f>
        <v>1102098002</v>
      </c>
      <c r="E296" s="2" t="str">
        <f>+Table13456[[#This Row],[DESCRIPTION]]</f>
        <v>BARRICADE TYPE III -TO REMAIN, 6'</v>
      </c>
      <c r="F296" s="2" t="str">
        <f>+LEFT(Table13456[[#This Row],[PAY ITEM]],1)</f>
        <v>0</v>
      </c>
      <c r="G296" s="2" t="str">
        <f>IF(Table13456[[#This Row],[first]]="0",SUBSTITUTE(TRIM(MID(B296, 2, 3))," ","0"),SUBSTITUTE(TRIM(MID(B296, 1, 3))," ","0"))</f>
        <v>102</v>
      </c>
      <c r="H296" s="2" t="str">
        <f>IF(Table13456[[#This Row],[first]]="0",SUBSTITUTE(TRIM(MID(B296, 5, 3))," ","0"),SUBSTITUTE(TRIM(MID(B296, 4, 3))," ","0"))</f>
        <v>98</v>
      </c>
      <c r="I296" s="2" t="str">
        <f>IF(Table13456[[#This Row],[first]]="0",SUBSTITUTE(TRIM(MID(B296, 8, 3))," ","0"),SUBSTITUTE(TRIM(MID(B296, 7, 3))," ","0"))</f>
        <v>2</v>
      </c>
      <c r="J296" s="2">
        <v>1</v>
      </c>
      <c r="K296" s="2" t="str">
        <f t="shared" si="12"/>
        <v>102</v>
      </c>
      <c r="L296" s="2" t="str">
        <f t="shared" si="13"/>
        <v>098</v>
      </c>
      <c r="M296" s="2" t="str">
        <f t="shared" si="14"/>
        <v>002</v>
      </c>
    </row>
    <row r="297" spans="2:13" x14ac:dyDescent="0.25">
      <c r="B297" s="4" t="s">
        <v>5641</v>
      </c>
      <c r="C297" s="2" t="s">
        <v>5642</v>
      </c>
      <c r="D297" s="6" t="str">
        <f>+_xlfn.CONCAT(Table13456[[#This Row],[phase1]],Table13456[[#This Row],[phase2]],Table13456[[#This Row],[phase3]],Table13456[[#This Row],[phase4]])</f>
        <v>1102098010</v>
      </c>
      <c r="E297" s="2" t="str">
        <f>+Table13456[[#This Row],[DESCRIPTION]]</f>
        <v>BARRICADE TYPE III -TO REMAIN, 6' PROJECT 229664-4-52-01</v>
      </c>
      <c r="F297" s="2" t="str">
        <f>+LEFT(Table13456[[#This Row],[PAY ITEM]],1)</f>
        <v>0</v>
      </c>
      <c r="G297" s="2" t="str">
        <f>IF(Table13456[[#This Row],[first]]="0",SUBSTITUTE(TRIM(MID(B297, 2, 3))," ","0"),SUBSTITUTE(TRIM(MID(B297, 1, 3))," ","0"))</f>
        <v>102</v>
      </c>
      <c r="H297" s="2" t="str">
        <f>IF(Table13456[[#This Row],[first]]="0",SUBSTITUTE(TRIM(MID(B297, 5, 3))," ","0"),SUBSTITUTE(TRIM(MID(B297, 4, 3))," ","0"))</f>
        <v>98</v>
      </c>
      <c r="I297" s="2" t="str">
        <f>IF(Table13456[[#This Row],[first]]="0",SUBSTITUTE(TRIM(MID(B297, 8, 3))," ","0"),SUBSTITUTE(TRIM(MID(B297, 7, 3))," ","0"))</f>
        <v>10</v>
      </c>
      <c r="J297" s="2">
        <v>1</v>
      </c>
      <c r="K297" s="2" t="str">
        <f t="shared" si="12"/>
        <v>102</v>
      </c>
      <c r="L297" s="2" t="str">
        <f t="shared" si="13"/>
        <v>098</v>
      </c>
      <c r="M297" s="2" t="str">
        <f t="shared" si="14"/>
        <v>010</v>
      </c>
    </row>
    <row r="298" spans="2:13" x14ac:dyDescent="0.25">
      <c r="B298" s="4" t="s">
        <v>5643</v>
      </c>
      <c r="C298" s="2" t="s">
        <v>5644</v>
      </c>
      <c r="D298" s="6" t="str">
        <f>+_xlfn.CONCAT(Table13456[[#This Row],[phase1]],Table13456[[#This Row],[phase2]],Table13456[[#This Row],[phase3]],Table13456[[#This Row],[phase4]])</f>
        <v>1102098011</v>
      </c>
      <c r="E298" s="2" t="str">
        <f>+Table13456[[#This Row],[DESCRIPTION]]</f>
        <v>BARRICADE TYPE III -TO REMAIN, 6' PROJECT 229664-7-52-01</v>
      </c>
      <c r="F298" s="2" t="str">
        <f>+LEFT(Table13456[[#This Row],[PAY ITEM]],1)</f>
        <v>0</v>
      </c>
      <c r="G298" s="2" t="str">
        <f>IF(Table13456[[#This Row],[first]]="0",SUBSTITUTE(TRIM(MID(B298, 2, 3))," ","0"),SUBSTITUTE(TRIM(MID(B298, 1, 3))," ","0"))</f>
        <v>102</v>
      </c>
      <c r="H298" s="2" t="str">
        <f>IF(Table13456[[#This Row],[first]]="0",SUBSTITUTE(TRIM(MID(B298, 5, 3))," ","0"),SUBSTITUTE(TRIM(MID(B298, 4, 3))," ","0"))</f>
        <v>98</v>
      </c>
      <c r="I298" s="2" t="str">
        <f>IF(Table13456[[#This Row],[first]]="0",SUBSTITUTE(TRIM(MID(B298, 8, 3))," ","0"),SUBSTITUTE(TRIM(MID(B298, 7, 3))," ","0"))</f>
        <v>11</v>
      </c>
      <c r="J298" s="2">
        <v>1</v>
      </c>
      <c r="K298" s="2" t="str">
        <f t="shared" si="12"/>
        <v>102</v>
      </c>
      <c r="L298" s="2" t="str">
        <f t="shared" si="13"/>
        <v>098</v>
      </c>
      <c r="M298" s="2" t="str">
        <f t="shared" si="14"/>
        <v>011</v>
      </c>
    </row>
    <row r="299" spans="2:13" x14ac:dyDescent="0.25">
      <c r="B299" s="4" t="s">
        <v>5645</v>
      </c>
      <c r="C299" s="2" t="s">
        <v>5646</v>
      </c>
      <c r="D299" s="6" t="str">
        <f>+_xlfn.CONCAT(Table13456[[#This Row],[phase1]],Table13456[[#This Row],[phase2]],Table13456[[#This Row],[phase3]],Table13456[[#This Row],[phase4]])</f>
        <v>1102098012</v>
      </c>
      <c r="E299" s="2" t="str">
        <f>+Table13456[[#This Row],[DESCRIPTION]]</f>
        <v>BARRICADE TYPE III -TO REMAIN, 6' PROJECT 442764-1-52-01</v>
      </c>
      <c r="F299" s="2" t="str">
        <f>+LEFT(Table13456[[#This Row],[PAY ITEM]],1)</f>
        <v>0</v>
      </c>
      <c r="G299" s="2" t="str">
        <f>IF(Table13456[[#This Row],[first]]="0",SUBSTITUTE(TRIM(MID(B299, 2, 3))," ","0"),SUBSTITUTE(TRIM(MID(B299, 1, 3))," ","0"))</f>
        <v>102</v>
      </c>
      <c r="H299" s="2" t="str">
        <f>IF(Table13456[[#This Row],[first]]="0",SUBSTITUTE(TRIM(MID(B299, 5, 3))," ","0"),SUBSTITUTE(TRIM(MID(B299, 4, 3))," ","0"))</f>
        <v>98</v>
      </c>
      <c r="I299" s="2" t="str">
        <f>IF(Table13456[[#This Row],[first]]="0",SUBSTITUTE(TRIM(MID(B299, 8, 3))," ","0"),SUBSTITUTE(TRIM(MID(B299, 7, 3))," ","0"))</f>
        <v>12</v>
      </c>
      <c r="J299" s="2">
        <v>1</v>
      </c>
      <c r="K299" s="2" t="str">
        <f t="shared" si="12"/>
        <v>102</v>
      </c>
      <c r="L299" s="2" t="str">
        <f t="shared" si="13"/>
        <v>098</v>
      </c>
      <c r="M299" s="2" t="str">
        <f t="shared" si="14"/>
        <v>012</v>
      </c>
    </row>
    <row r="300" spans="2:13" x14ac:dyDescent="0.25">
      <c r="B300" s="4" t="s">
        <v>74</v>
      </c>
      <c r="C300" s="2" t="s">
        <v>75</v>
      </c>
      <c r="D300" s="6" t="str">
        <f>+_xlfn.CONCAT(Table13456[[#This Row],[phase1]],Table13456[[#This Row],[phase2]],Table13456[[#This Row],[phase3]],Table13456[[#This Row],[phase4]])</f>
        <v>1102099000</v>
      </c>
      <c r="E300" s="2" t="str">
        <f>+Table13456[[#This Row],[DESCRIPTION]]</f>
        <v>PORTABLE CHANGEABLE MESSAGE SIGN, TEMPORARY</v>
      </c>
      <c r="F300" s="2" t="str">
        <f>+LEFT(Table13456[[#This Row],[PAY ITEM]],1)</f>
        <v>0</v>
      </c>
      <c r="G300" s="2" t="str">
        <f>IF(Table13456[[#This Row],[first]]="0",SUBSTITUTE(TRIM(MID(B300, 2, 3))," ","0"),SUBSTITUTE(TRIM(MID(B300, 1, 3))," ","0"))</f>
        <v>102</v>
      </c>
      <c r="H300" s="2" t="str">
        <f>IF(Table13456[[#This Row],[first]]="0",SUBSTITUTE(TRIM(MID(B300, 5, 3))," ","0"),SUBSTITUTE(TRIM(MID(B300, 4, 3))," ","0"))</f>
        <v>99</v>
      </c>
      <c r="I300" s="2" t="str">
        <f>IF(Table13456[[#This Row],[first]]="0",SUBSTITUTE(TRIM(MID(B300, 8, 3))," ","0"),SUBSTITUTE(TRIM(MID(B300, 7, 3))," ","0"))</f>
        <v/>
      </c>
      <c r="J300" s="2">
        <v>1</v>
      </c>
      <c r="K300" s="2" t="str">
        <f t="shared" si="12"/>
        <v>102</v>
      </c>
      <c r="L300" s="2" t="str">
        <f t="shared" si="13"/>
        <v>099</v>
      </c>
      <c r="M300" s="2" t="str">
        <f t="shared" si="14"/>
        <v>000</v>
      </c>
    </row>
    <row r="301" spans="2:13" x14ac:dyDescent="0.25">
      <c r="B301" s="4" t="s">
        <v>5647</v>
      </c>
      <c r="C301" s="2" t="s">
        <v>5648</v>
      </c>
      <c r="D301" s="6" t="str">
        <f>+_xlfn.CONCAT(Table13456[[#This Row],[phase1]],Table13456[[#This Row],[phase2]],Table13456[[#This Row],[phase3]],Table13456[[#This Row],[phase4]])</f>
        <v>1102099001</v>
      </c>
      <c r="E301" s="2" t="str">
        <f>+Table13456[[#This Row],[DESCRIPTION]]</f>
        <v>PORTABLE CHANGEABLE MESSAGE SIGN, TEMPORARY, DEPARTMENT CONTROLLED</v>
      </c>
      <c r="F301" s="2" t="str">
        <f>+LEFT(Table13456[[#This Row],[PAY ITEM]],1)</f>
        <v>0</v>
      </c>
      <c r="G301" s="2" t="str">
        <f>IF(Table13456[[#This Row],[first]]="0",SUBSTITUTE(TRIM(MID(B301, 2, 3))," ","0"),SUBSTITUTE(TRIM(MID(B301, 1, 3))," ","0"))</f>
        <v>102</v>
      </c>
      <c r="H301" s="2" t="str">
        <f>IF(Table13456[[#This Row],[first]]="0",SUBSTITUTE(TRIM(MID(B301, 5, 3))," ","0"),SUBSTITUTE(TRIM(MID(B301, 4, 3))," ","0"))</f>
        <v>99</v>
      </c>
      <c r="I301" s="2" t="str">
        <f>IF(Table13456[[#This Row],[first]]="0",SUBSTITUTE(TRIM(MID(B301, 8, 3))," ","0"),SUBSTITUTE(TRIM(MID(B301, 7, 3))," ","0"))</f>
        <v>1</v>
      </c>
      <c r="J301" s="2">
        <v>1</v>
      </c>
      <c r="K301" s="2" t="str">
        <f t="shared" si="12"/>
        <v>102</v>
      </c>
      <c r="L301" s="2" t="str">
        <f t="shared" si="13"/>
        <v>099</v>
      </c>
      <c r="M301" s="2" t="str">
        <f t="shared" si="14"/>
        <v>001</v>
      </c>
    </row>
    <row r="302" spans="2:13" x14ac:dyDescent="0.25">
      <c r="B302" s="4" t="s">
        <v>5649</v>
      </c>
      <c r="C302" s="2" t="s">
        <v>5650</v>
      </c>
      <c r="D302" s="6" t="str">
        <f>+_xlfn.CONCAT(Table13456[[#This Row],[phase1]],Table13456[[#This Row],[phase2]],Table13456[[#This Row],[phase3]],Table13456[[#This Row],[phase4]])</f>
        <v>1102099100</v>
      </c>
      <c r="E302" s="2" t="str">
        <f>+Table13456[[#This Row],[DESCRIPTION]]</f>
        <v>PORTABLE CHANGEABLE MESSAGE SIGN, TEMPORARY- SMART WORK ZONE, PROJECT 440292-1-52-01</v>
      </c>
      <c r="F302" s="2" t="str">
        <f>+LEFT(Table13456[[#This Row],[PAY ITEM]],1)</f>
        <v>0</v>
      </c>
      <c r="G302" s="2" t="str">
        <f>IF(Table13456[[#This Row],[first]]="0",SUBSTITUTE(TRIM(MID(B302, 2, 3))," ","0"),SUBSTITUTE(TRIM(MID(B302, 1, 3))," ","0"))</f>
        <v>102</v>
      </c>
      <c r="H302" s="2" t="str">
        <f>IF(Table13456[[#This Row],[first]]="0",SUBSTITUTE(TRIM(MID(B302, 5, 3))," ","0"),SUBSTITUTE(TRIM(MID(B302, 4, 3))," ","0"))</f>
        <v>99</v>
      </c>
      <c r="I302" s="2" t="str">
        <f>IF(Table13456[[#This Row],[first]]="0",SUBSTITUTE(TRIM(MID(B302, 8, 3))," ","0"),SUBSTITUTE(TRIM(MID(B302, 7, 3))," ","0"))</f>
        <v>100</v>
      </c>
      <c r="J302" s="2">
        <v>1</v>
      </c>
      <c r="K302" s="2" t="str">
        <f t="shared" si="12"/>
        <v>102</v>
      </c>
      <c r="L302" s="2" t="str">
        <f t="shared" si="13"/>
        <v>099</v>
      </c>
      <c r="M302" s="2" t="str">
        <f t="shared" si="14"/>
        <v>100</v>
      </c>
    </row>
    <row r="303" spans="2:13" x14ac:dyDescent="0.25">
      <c r="B303" s="2" t="s">
        <v>5651</v>
      </c>
      <c r="C303" s="2" t="s">
        <v>5652</v>
      </c>
      <c r="D303" s="6" t="str">
        <f>+_xlfn.CONCAT(Table13456[[#This Row],[phase1]],Table13456[[#This Row],[phase2]],Table13456[[#This Row],[phase3]],Table13456[[#This Row],[phase4]])</f>
        <v>1102099101</v>
      </c>
      <c r="E303" s="2" t="str">
        <f>+Table13456[[#This Row],[DESCRIPTION]]</f>
        <v>PORTABLE CHANGEABLE MESSAGE SIGN, TEMPORARY- SMART WORK ZONE, PROJECT 440295-1-52-01 AND 440295-2</v>
      </c>
      <c r="F303" s="2" t="str">
        <f>+LEFT(Table13456[[#This Row],[PAY ITEM]],1)</f>
        <v>0</v>
      </c>
      <c r="G303" s="2" t="str">
        <f>IF(Table13456[[#This Row],[first]]="0",SUBSTITUTE(TRIM(MID(B303, 2, 3))," ","0"),SUBSTITUTE(TRIM(MID(B303, 1, 3))," ","0"))</f>
        <v>102</v>
      </c>
      <c r="H303" s="2" t="str">
        <f>IF(Table13456[[#This Row],[first]]="0",SUBSTITUTE(TRIM(MID(B303, 5, 3))," ","0"),SUBSTITUTE(TRIM(MID(B303, 4, 3))," ","0"))</f>
        <v>99</v>
      </c>
      <c r="I303" s="2" t="str">
        <f>IF(Table13456[[#This Row],[first]]="0",SUBSTITUTE(TRIM(MID(B303, 8, 3))," ","0"),SUBSTITUTE(TRIM(MID(B303, 7, 3))," ","0"))</f>
        <v>101</v>
      </c>
      <c r="J303" s="2">
        <v>1</v>
      </c>
      <c r="K303" s="2" t="str">
        <f t="shared" si="12"/>
        <v>102</v>
      </c>
      <c r="L303" s="2" t="str">
        <f t="shared" si="13"/>
        <v>099</v>
      </c>
      <c r="M303" s="2" t="str">
        <f t="shared" si="14"/>
        <v>101</v>
      </c>
    </row>
    <row r="304" spans="2:13" x14ac:dyDescent="0.25">
      <c r="B304" s="2" t="s">
        <v>5653</v>
      </c>
      <c r="C304" s="2" t="s">
        <v>5654</v>
      </c>
      <c r="D304" s="6" t="str">
        <f>+_xlfn.CONCAT(Table13456[[#This Row],[phase1]],Table13456[[#This Row],[phase2]],Table13456[[#This Row],[phase3]],Table13456[[#This Row],[phase4]])</f>
        <v>1102099102</v>
      </c>
      <c r="E304" s="2" t="str">
        <f>+Table13456[[#This Row],[DESCRIPTION]]</f>
        <v>PORTABLE CHANGEABLE MESSAGE SIGN, TEMPORARY- SMART WORK ZONE, PROJECT 437990-1-52-01 AND 437990-3</v>
      </c>
      <c r="F304" s="2" t="str">
        <f>+LEFT(Table13456[[#This Row],[PAY ITEM]],1)</f>
        <v>0</v>
      </c>
      <c r="G304" s="2" t="str">
        <f>IF(Table13456[[#This Row],[first]]="0",SUBSTITUTE(TRIM(MID(B304, 2, 3))," ","0"),SUBSTITUTE(TRIM(MID(B304, 1, 3))," ","0"))</f>
        <v>102</v>
      </c>
      <c r="H304" s="2" t="str">
        <f>IF(Table13456[[#This Row],[first]]="0",SUBSTITUTE(TRIM(MID(B304, 5, 3))," ","0"),SUBSTITUTE(TRIM(MID(B304, 4, 3))," ","0"))</f>
        <v>99</v>
      </c>
      <c r="I304" s="2" t="str">
        <f>IF(Table13456[[#This Row],[first]]="0",SUBSTITUTE(TRIM(MID(B304, 8, 3))," ","0"),SUBSTITUTE(TRIM(MID(B304, 7, 3))," ","0"))</f>
        <v>102</v>
      </c>
      <c r="J304" s="2">
        <v>1</v>
      </c>
      <c r="K304" s="2" t="str">
        <f t="shared" si="12"/>
        <v>102</v>
      </c>
      <c r="L304" s="2" t="str">
        <f t="shared" si="13"/>
        <v>099</v>
      </c>
      <c r="M304" s="2" t="str">
        <f t="shared" si="14"/>
        <v>102</v>
      </c>
    </row>
    <row r="305" spans="2:13" x14ac:dyDescent="0.25">
      <c r="B305" s="2" t="s">
        <v>5655</v>
      </c>
      <c r="C305" s="2" t="s">
        <v>5656</v>
      </c>
      <c r="D305" s="6" t="str">
        <f>+_xlfn.CONCAT(Table13456[[#This Row],[phase1]],Table13456[[#This Row],[phase2]],Table13456[[#This Row],[phase3]],Table13456[[#This Row],[phase4]])</f>
        <v>1102099103</v>
      </c>
      <c r="E305" s="2" t="str">
        <f>+Table13456[[#This Row],[DESCRIPTION]]</f>
        <v>PORTABLE CHANGEABLE MESSAGE SIGN, TEMPORARY- SMART WORK ZONE, PROJECT 446345-1-52-02</v>
      </c>
      <c r="F305" s="2" t="str">
        <f>+LEFT(Table13456[[#This Row],[PAY ITEM]],1)</f>
        <v>0</v>
      </c>
      <c r="G305" s="2" t="str">
        <f>IF(Table13456[[#This Row],[first]]="0",SUBSTITUTE(TRIM(MID(B305, 2, 3))," ","0"),SUBSTITUTE(TRIM(MID(B305, 1, 3))," ","0"))</f>
        <v>102</v>
      </c>
      <c r="H305" s="2" t="str">
        <f>IF(Table13456[[#This Row],[first]]="0",SUBSTITUTE(TRIM(MID(B305, 5, 3))," ","0"),SUBSTITUTE(TRIM(MID(B305, 4, 3))," ","0"))</f>
        <v>99</v>
      </c>
      <c r="I305" s="2" t="str">
        <f>IF(Table13456[[#This Row],[first]]="0",SUBSTITUTE(TRIM(MID(B305, 8, 3))," ","0"),SUBSTITUTE(TRIM(MID(B305, 7, 3))," ","0"))</f>
        <v>103</v>
      </c>
      <c r="J305" s="2">
        <v>1</v>
      </c>
      <c r="K305" s="2" t="str">
        <f t="shared" si="12"/>
        <v>102</v>
      </c>
      <c r="L305" s="2" t="str">
        <f t="shared" si="13"/>
        <v>099</v>
      </c>
      <c r="M305" s="2" t="str">
        <f t="shared" si="14"/>
        <v>103</v>
      </c>
    </row>
    <row r="306" spans="2:13" x14ac:dyDescent="0.25">
      <c r="B306" s="2" t="s">
        <v>5657</v>
      </c>
      <c r="C306" s="2" t="s">
        <v>5658</v>
      </c>
      <c r="D306" s="6" t="str">
        <f>+_xlfn.CONCAT(Table13456[[#This Row],[phase1]],Table13456[[#This Row],[phase2]],Table13456[[#This Row],[phase3]],Table13456[[#This Row],[phase4]])</f>
        <v>1102099104</v>
      </c>
      <c r="E306" s="2" t="str">
        <f>+Table13456[[#This Row],[DESCRIPTION]]</f>
        <v>PORTABLE CHANGEABLE MESSAGE SIGN, TEMPORARY- SMART WORK ZONE, PROJECTS 442061-1-52-01 AND 442061-2-52-01</v>
      </c>
      <c r="F306" s="2" t="str">
        <f>+LEFT(Table13456[[#This Row],[PAY ITEM]],1)</f>
        <v>0</v>
      </c>
      <c r="G306" s="2" t="str">
        <f>IF(Table13456[[#This Row],[first]]="0",SUBSTITUTE(TRIM(MID(B306, 2, 3))," ","0"),SUBSTITUTE(TRIM(MID(B306, 1, 3))," ","0"))</f>
        <v>102</v>
      </c>
      <c r="H306" s="2" t="str">
        <f>IF(Table13456[[#This Row],[first]]="0",SUBSTITUTE(TRIM(MID(B306, 5, 3))," ","0"),SUBSTITUTE(TRIM(MID(B306, 4, 3))," ","0"))</f>
        <v>99</v>
      </c>
      <c r="I306" s="2" t="str">
        <f>IF(Table13456[[#This Row],[first]]="0",SUBSTITUTE(TRIM(MID(B306, 8, 3))," ","0"),SUBSTITUTE(TRIM(MID(B306, 7, 3))," ","0"))</f>
        <v>104</v>
      </c>
      <c r="J306" s="2">
        <v>1</v>
      </c>
      <c r="K306" s="2" t="str">
        <f t="shared" si="12"/>
        <v>102</v>
      </c>
      <c r="L306" s="2" t="str">
        <f t="shared" si="13"/>
        <v>099</v>
      </c>
      <c r="M306" s="2" t="str">
        <f t="shared" si="14"/>
        <v>104</v>
      </c>
    </row>
    <row r="307" spans="2:13" x14ac:dyDescent="0.25">
      <c r="B307" s="4" t="s">
        <v>5659</v>
      </c>
      <c r="C307" s="2" t="s">
        <v>5660</v>
      </c>
      <c r="D307" s="6" t="str">
        <f>+_xlfn.CONCAT(Table13456[[#This Row],[phase1]],Table13456[[#This Row],[phase2]],Table13456[[#This Row],[phase3]],Table13456[[#This Row],[phase4]])</f>
        <v>1102099105</v>
      </c>
      <c r="E307" s="2" t="str">
        <f>+Table13456[[#This Row],[DESCRIPTION]]</f>
        <v>PORTABLE CHANGEABLE MESSAGE SIGN, TEMPORARY- SMART WORK ZONE, PROJECT 441719-1-52-01</v>
      </c>
      <c r="F307" s="2" t="str">
        <f>+LEFT(Table13456[[#This Row],[PAY ITEM]],1)</f>
        <v>0</v>
      </c>
      <c r="G307" s="2" t="str">
        <f>IF(Table13456[[#This Row],[first]]="0",SUBSTITUTE(TRIM(MID(B307, 2, 3))," ","0"),SUBSTITUTE(TRIM(MID(B307, 1, 3))," ","0"))</f>
        <v>102</v>
      </c>
      <c r="H307" s="2" t="str">
        <f>IF(Table13456[[#This Row],[first]]="0",SUBSTITUTE(TRIM(MID(B307, 5, 3))," ","0"),SUBSTITUTE(TRIM(MID(B307, 4, 3))," ","0"))</f>
        <v>99</v>
      </c>
      <c r="I307" s="2" t="str">
        <f>IF(Table13456[[#This Row],[first]]="0",SUBSTITUTE(TRIM(MID(B307, 8, 3))," ","0"),SUBSTITUTE(TRIM(MID(B307, 7, 3))," ","0"))</f>
        <v>105</v>
      </c>
      <c r="J307" s="2">
        <v>1</v>
      </c>
      <c r="K307" s="2" t="str">
        <f t="shared" si="12"/>
        <v>102</v>
      </c>
      <c r="L307" s="2" t="str">
        <f t="shared" si="13"/>
        <v>099</v>
      </c>
      <c r="M307" s="2" t="str">
        <f t="shared" si="14"/>
        <v>105</v>
      </c>
    </row>
    <row r="308" spans="2:13" x14ac:dyDescent="0.25">
      <c r="B308" s="4" t="s">
        <v>76</v>
      </c>
      <c r="C308" s="2" t="s">
        <v>77</v>
      </c>
      <c r="D308" s="6" t="str">
        <f>+_xlfn.CONCAT(Table13456[[#This Row],[phase1]],Table13456[[#This Row],[phase2]],Table13456[[#This Row],[phase3]],Table13456[[#This Row],[phase4]])</f>
        <v>1102099106</v>
      </c>
      <c r="E308" s="2" t="str">
        <f>+Table13456[[#This Row],[DESCRIPTION]]</f>
        <v>PORTABLE CHANGEABLE MESSAGE SIGN, TEMPORARY- SMART WORK ZONE, PROJECT 446024-1-52-01</v>
      </c>
      <c r="F308" s="2" t="str">
        <f>+LEFT(Table13456[[#This Row],[PAY ITEM]],1)</f>
        <v>0</v>
      </c>
      <c r="G308" s="2" t="str">
        <f>IF(Table13456[[#This Row],[first]]="0",SUBSTITUTE(TRIM(MID(B308, 2, 3))," ","0"),SUBSTITUTE(TRIM(MID(B308, 1, 3))," ","0"))</f>
        <v>102</v>
      </c>
      <c r="H308" s="2" t="str">
        <f>IF(Table13456[[#This Row],[first]]="0",SUBSTITUTE(TRIM(MID(B308, 5, 3))," ","0"),SUBSTITUTE(TRIM(MID(B308, 4, 3))," ","0"))</f>
        <v>99</v>
      </c>
      <c r="I308" s="2" t="str">
        <f>IF(Table13456[[#This Row],[first]]="0",SUBSTITUTE(TRIM(MID(B308, 8, 3))," ","0"),SUBSTITUTE(TRIM(MID(B308, 7, 3))," ","0"))</f>
        <v>106</v>
      </c>
      <c r="J308" s="2">
        <v>1</v>
      </c>
      <c r="K308" s="2" t="str">
        <f t="shared" si="12"/>
        <v>102</v>
      </c>
      <c r="L308" s="2" t="str">
        <f t="shared" si="13"/>
        <v>099</v>
      </c>
      <c r="M308" s="2" t="str">
        <f t="shared" si="14"/>
        <v>106</v>
      </c>
    </row>
    <row r="309" spans="2:13" x14ac:dyDescent="0.25">
      <c r="B309" s="4" t="s">
        <v>5661</v>
      </c>
      <c r="C309" s="2" t="s">
        <v>5662</v>
      </c>
      <c r="D309" s="6" t="str">
        <f>+_xlfn.CONCAT(Table13456[[#This Row],[phase1]],Table13456[[#This Row],[phase2]],Table13456[[#This Row],[phase3]],Table13456[[#This Row],[phase4]])</f>
        <v>1102099107</v>
      </c>
      <c r="E309" s="2" t="str">
        <f>+Table13456[[#This Row],[DESCRIPTION]]</f>
        <v>PORTABLE CHANGEABLE MESSAGE SIGN, TEMPORARY- SMART WORK ZONE</v>
      </c>
      <c r="F309" s="2" t="str">
        <f>+LEFT(Table13456[[#This Row],[PAY ITEM]],1)</f>
        <v>0</v>
      </c>
      <c r="G309" s="2" t="str">
        <f>IF(Table13456[[#This Row],[first]]="0",SUBSTITUTE(TRIM(MID(B309, 2, 3))," ","0"),SUBSTITUTE(TRIM(MID(B309, 1, 3))," ","0"))</f>
        <v>102</v>
      </c>
      <c r="H309" s="2" t="str">
        <f>IF(Table13456[[#This Row],[first]]="0",SUBSTITUTE(TRIM(MID(B309, 5, 3))," ","0"),SUBSTITUTE(TRIM(MID(B309, 4, 3))," ","0"))</f>
        <v>99</v>
      </c>
      <c r="I309" s="2" t="str">
        <f>IF(Table13456[[#This Row],[first]]="0",SUBSTITUTE(TRIM(MID(B309, 8, 3))," ","0"),SUBSTITUTE(TRIM(MID(B309, 7, 3))," ","0"))</f>
        <v>107</v>
      </c>
      <c r="J309" s="2">
        <v>1</v>
      </c>
      <c r="K309" s="2" t="str">
        <f t="shared" si="12"/>
        <v>102</v>
      </c>
      <c r="L309" s="2" t="str">
        <f t="shared" si="13"/>
        <v>099</v>
      </c>
      <c r="M309" s="2" t="str">
        <f t="shared" si="14"/>
        <v>107</v>
      </c>
    </row>
    <row r="310" spans="2:13" x14ac:dyDescent="0.25">
      <c r="B310" s="4" t="s">
        <v>78</v>
      </c>
      <c r="C310" s="2" t="s">
        <v>79</v>
      </c>
      <c r="D310" s="6" t="str">
        <f>+_xlfn.CONCAT(Table13456[[#This Row],[phase1]],Table13456[[#This Row],[phase2]],Table13456[[#This Row],[phase3]],Table13456[[#This Row],[phase4]])</f>
        <v>1102104000</v>
      </c>
      <c r="E310" s="2" t="str">
        <f>+Table13456[[#This Row],[DESCRIPTION]]</f>
        <v>TEMPORARY SIGNALIZATION AND MAINTENANCE, INTERSECTION</v>
      </c>
      <c r="F310" s="2" t="str">
        <f>+LEFT(Table13456[[#This Row],[PAY ITEM]],1)</f>
        <v>0</v>
      </c>
      <c r="G310" s="2" t="str">
        <f>IF(Table13456[[#This Row],[first]]="0",SUBSTITUTE(TRIM(MID(B310, 2, 3))," ","0"),SUBSTITUTE(TRIM(MID(B310, 1, 3))," ","0"))</f>
        <v>102</v>
      </c>
      <c r="H310" s="2" t="str">
        <f>IF(Table13456[[#This Row],[first]]="0",SUBSTITUTE(TRIM(MID(B310, 5, 3))," ","0"),SUBSTITUTE(TRIM(MID(B310, 4, 3))," ","0"))</f>
        <v>104</v>
      </c>
      <c r="I310" s="2" t="str">
        <f>IF(Table13456[[#This Row],[first]]="0",SUBSTITUTE(TRIM(MID(B310, 8, 3))," ","0"),SUBSTITUTE(TRIM(MID(B310, 7, 3))," ","0"))</f>
        <v/>
      </c>
      <c r="J310" s="2">
        <v>1</v>
      </c>
      <c r="K310" s="2" t="str">
        <f t="shared" si="12"/>
        <v>102</v>
      </c>
      <c r="L310" s="2" t="str">
        <f t="shared" si="13"/>
        <v>104</v>
      </c>
      <c r="M310" s="2" t="str">
        <f t="shared" si="14"/>
        <v>000</v>
      </c>
    </row>
    <row r="311" spans="2:13" x14ac:dyDescent="0.25">
      <c r="B311" s="2" t="s">
        <v>5663</v>
      </c>
      <c r="C311" s="2" t="s">
        <v>5664</v>
      </c>
      <c r="D311" s="6" t="str">
        <f>+_xlfn.CONCAT(Table13456[[#This Row],[phase1]],Table13456[[#This Row],[phase2]],Table13456[[#This Row],[phase3]],Table13456[[#This Row],[phase4]])</f>
        <v>1102104001</v>
      </c>
      <c r="E311" s="2" t="str">
        <f>+Table13456[[#This Row],[DESCRIPTION]]</f>
        <v>TEMPORARY TRAFFIC CONTROL, PORTABLE SIGNAL</v>
      </c>
      <c r="F311" s="2" t="str">
        <f>+LEFT(Table13456[[#This Row],[PAY ITEM]],1)</f>
        <v>0</v>
      </c>
      <c r="G311" s="2" t="str">
        <f>IF(Table13456[[#This Row],[first]]="0",SUBSTITUTE(TRIM(MID(B311, 2, 3))," ","0"),SUBSTITUTE(TRIM(MID(B311, 1, 3))," ","0"))</f>
        <v>102</v>
      </c>
      <c r="H311" s="2" t="str">
        <f>IF(Table13456[[#This Row],[first]]="0",SUBSTITUTE(TRIM(MID(B311, 5, 3))," ","0"),SUBSTITUTE(TRIM(MID(B311, 4, 3))," ","0"))</f>
        <v>104</v>
      </c>
      <c r="I311" s="2" t="str">
        <f>IF(Table13456[[#This Row],[first]]="0",SUBSTITUTE(TRIM(MID(B311, 8, 3))," ","0"),SUBSTITUTE(TRIM(MID(B311, 7, 3))," ","0"))</f>
        <v>1</v>
      </c>
      <c r="J311" s="2">
        <v>1</v>
      </c>
      <c r="K311" s="2" t="str">
        <f t="shared" si="12"/>
        <v>102</v>
      </c>
      <c r="L311" s="2" t="str">
        <f t="shared" si="13"/>
        <v>104</v>
      </c>
      <c r="M311" s="2" t="str">
        <f t="shared" si="14"/>
        <v>001</v>
      </c>
    </row>
    <row r="312" spans="2:13" x14ac:dyDescent="0.25">
      <c r="B312" s="2" t="s">
        <v>5665</v>
      </c>
      <c r="C312" s="2" t="s">
        <v>5666</v>
      </c>
      <c r="D312" s="6" t="str">
        <f>+_xlfn.CONCAT(Table13456[[#This Row],[phase1]],Table13456[[#This Row],[phase2]],Table13456[[#This Row],[phase3]],Table13456[[#This Row],[phase4]])</f>
        <v>1102104002</v>
      </c>
      <c r="E312" s="2" t="str">
        <f>+Table13456[[#This Row],[DESCRIPTION]]</f>
        <v>TEMPORARY TRAFFIC CONTROL, FIXED SIGNAL</v>
      </c>
      <c r="F312" s="2" t="str">
        <f>+LEFT(Table13456[[#This Row],[PAY ITEM]],1)</f>
        <v>0</v>
      </c>
      <c r="G312" s="2" t="str">
        <f>IF(Table13456[[#This Row],[first]]="0",SUBSTITUTE(TRIM(MID(B312, 2, 3))," ","0"),SUBSTITUTE(TRIM(MID(B312, 1, 3))," ","0"))</f>
        <v>102</v>
      </c>
      <c r="H312" s="2" t="str">
        <f>IF(Table13456[[#This Row],[first]]="0",SUBSTITUTE(TRIM(MID(B312, 5, 3))," ","0"),SUBSTITUTE(TRIM(MID(B312, 4, 3))," ","0"))</f>
        <v>104</v>
      </c>
      <c r="I312" s="2" t="str">
        <f>IF(Table13456[[#This Row],[first]]="0",SUBSTITUTE(TRIM(MID(B312, 8, 3))," ","0"),SUBSTITUTE(TRIM(MID(B312, 7, 3))," ","0"))</f>
        <v>2</v>
      </c>
      <c r="J312" s="2">
        <v>1</v>
      </c>
      <c r="K312" s="2" t="str">
        <f t="shared" si="12"/>
        <v>102</v>
      </c>
      <c r="L312" s="2" t="str">
        <f t="shared" si="13"/>
        <v>104</v>
      </c>
      <c r="M312" s="2" t="str">
        <f t="shared" si="14"/>
        <v>002</v>
      </c>
    </row>
    <row r="313" spans="2:13" x14ac:dyDescent="0.25">
      <c r="B313" s="4" t="s">
        <v>5667</v>
      </c>
      <c r="C313" s="2" t="s">
        <v>5668</v>
      </c>
      <c r="D313" s="6" t="str">
        <f>+_xlfn.CONCAT(Table13456[[#This Row],[phase1]],Table13456[[#This Row],[phase2]],Table13456[[#This Row],[phase3]],Table13456[[#This Row],[phase4]])</f>
        <v>1102107000</v>
      </c>
      <c r="E313" s="2" t="str">
        <f>+Table13456[[#This Row],[DESCRIPTION]]</f>
        <v>TEMPORARY TRAFFIC DETECTION, INTERSECT</v>
      </c>
      <c r="F313" s="2" t="str">
        <f>+LEFT(Table13456[[#This Row],[PAY ITEM]],1)</f>
        <v>0</v>
      </c>
      <c r="G313" s="2" t="str">
        <f>IF(Table13456[[#This Row],[first]]="0",SUBSTITUTE(TRIM(MID(B313, 2, 3))," ","0"),SUBSTITUTE(TRIM(MID(B313, 1, 3))," ","0"))</f>
        <v>102</v>
      </c>
      <c r="H313" s="2" t="str">
        <f>IF(Table13456[[#This Row],[first]]="0",SUBSTITUTE(TRIM(MID(B313, 5, 3))," ","0"),SUBSTITUTE(TRIM(MID(B313, 4, 3))," ","0"))</f>
        <v>107</v>
      </c>
      <c r="I313" s="2" t="str">
        <f>IF(Table13456[[#This Row],[first]]="0",SUBSTITUTE(TRIM(MID(B313, 8, 3))," ","0"),SUBSTITUTE(TRIM(MID(B313, 7, 3))," ","0"))</f>
        <v/>
      </c>
      <c r="J313" s="2">
        <v>1</v>
      </c>
      <c r="K313" s="2" t="str">
        <f t="shared" si="12"/>
        <v>102</v>
      </c>
      <c r="L313" s="2" t="str">
        <f t="shared" si="13"/>
        <v>107</v>
      </c>
      <c r="M313" s="2" t="str">
        <f t="shared" si="14"/>
        <v>000</v>
      </c>
    </row>
    <row r="314" spans="2:13" x14ac:dyDescent="0.25">
      <c r="B314" s="4" t="s">
        <v>80</v>
      </c>
      <c r="C314" s="2" t="s">
        <v>81</v>
      </c>
      <c r="D314" s="6" t="str">
        <f>+_xlfn.CONCAT(Table13456[[#This Row],[phase1]],Table13456[[#This Row],[phase2]],Table13456[[#This Row],[phase3]],Table13456[[#This Row],[phase4]])</f>
        <v>1102107001</v>
      </c>
      <c r="E314" s="2" t="str">
        <f>+Table13456[[#This Row],[DESCRIPTION]]</f>
        <v>TEMPORARY TRAFFIC DETECTION AND MAINTENANCE,  INTERSECTION</v>
      </c>
      <c r="F314" s="2" t="str">
        <f>+LEFT(Table13456[[#This Row],[PAY ITEM]],1)</f>
        <v>0</v>
      </c>
      <c r="G314" s="2" t="str">
        <f>IF(Table13456[[#This Row],[first]]="0",SUBSTITUTE(TRIM(MID(B314, 2, 3))," ","0"),SUBSTITUTE(TRIM(MID(B314, 1, 3))," ","0"))</f>
        <v>102</v>
      </c>
      <c r="H314" s="2" t="str">
        <f>IF(Table13456[[#This Row],[first]]="0",SUBSTITUTE(TRIM(MID(B314, 5, 3))," ","0"),SUBSTITUTE(TRIM(MID(B314, 4, 3))," ","0"))</f>
        <v>107</v>
      </c>
      <c r="I314" s="2" t="str">
        <f>IF(Table13456[[#This Row],[first]]="0",SUBSTITUTE(TRIM(MID(B314, 8, 3))," ","0"),SUBSTITUTE(TRIM(MID(B314, 7, 3))," ","0"))</f>
        <v>1</v>
      </c>
      <c r="J314" s="2">
        <v>1</v>
      </c>
      <c r="K314" s="2" t="str">
        <f t="shared" si="12"/>
        <v>102</v>
      </c>
      <c r="L314" s="2" t="str">
        <f t="shared" si="13"/>
        <v>107</v>
      </c>
      <c r="M314" s="2" t="str">
        <f t="shared" si="14"/>
        <v>001</v>
      </c>
    </row>
    <row r="315" spans="2:13" x14ac:dyDescent="0.25">
      <c r="B315" s="2" t="s">
        <v>5669</v>
      </c>
      <c r="C315" s="2" t="s">
        <v>5670</v>
      </c>
      <c r="D315" s="6" t="str">
        <f>+_xlfn.CONCAT(Table13456[[#This Row],[phase1]],Table13456[[#This Row],[phase2]],Table13456[[#This Row],[phase3]],Table13456[[#This Row],[phase4]])</f>
        <v>1102108000</v>
      </c>
      <c r="E315" s="2" t="str">
        <f>+Table13456[[#This Row],[DESCRIPTION]]</f>
        <v>WOOD POLE, MAX 50', FURNISH AND INSTALL TEMPORARY POLE, FOR PRE-EVENT CONTRACTS ONLY</v>
      </c>
      <c r="F315" s="2" t="str">
        <f>+LEFT(Table13456[[#This Row],[PAY ITEM]],1)</f>
        <v>0</v>
      </c>
      <c r="G315" s="2" t="str">
        <f>IF(Table13456[[#This Row],[first]]="0",SUBSTITUTE(TRIM(MID(B315, 2, 3))," ","0"),SUBSTITUTE(TRIM(MID(B315, 1, 3))," ","0"))</f>
        <v>102</v>
      </c>
      <c r="H315" s="2" t="str">
        <f>IF(Table13456[[#This Row],[first]]="0",SUBSTITUTE(TRIM(MID(B315, 5, 3))," ","0"),SUBSTITUTE(TRIM(MID(B315, 4, 3))," ","0"))</f>
        <v>108</v>
      </c>
      <c r="I315" s="2" t="str">
        <f>IF(Table13456[[#This Row],[first]]="0",SUBSTITUTE(TRIM(MID(B315, 8, 3))," ","0"),SUBSTITUTE(TRIM(MID(B315, 7, 3))," ","0"))</f>
        <v/>
      </c>
      <c r="J315" s="2">
        <v>1</v>
      </c>
      <c r="K315" s="2" t="str">
        <f t="shared" si="12"/>
        <v>102</v>
      </c>
      <c r="L315" s="2" t="str">
        <f t="shared" si="13"/>
        <v>108</v>
      </c>
      <c r="M315" s="2" t="str">
        <f t="shared" si="14"/>
        <v>000</v>
      </c>
    </row>
    <row r="316" spans="2:13" x14ac:dyDescent="0.25">
      <c r="B316" s="4" t="s">
        <v>5671</v>
      </c>
      <c r="C316" s="2" t="s">
        <v>5672</v>
      </c>
      <c r="D316" s="6" t="str">
        <f>+_xlfn.CONCAT(Table13456[[#This Row],[phase1]],Table13456[[#This Row],[phase2]],Table13456[[#This Row],[phase3]],Table13456[[#This Row],[phase4]])</f>
        <v>1102109000</v>
      </c>
      <c r="E316" s="2" t="str">
        <f>+Table13456[[#This Row],[DESCRIPTION]]</f>
        <v>GUY WIRE FOR WOOD OR CONCRETE POLE, FURNISH AND INSTALL, FOR PRE-EVENT CONTRACTS ONLY</v>
      </c>
      <c r="F316" s="2" t="str">
        <f>+LEFT(Table13456[[#This Row],[PAY ITEM]],1)</f>
        <v>0</v>
      </c>
      <c r="G316" s="2" t="str">
        <f>IF(Table13456[[#This Row],[first]]="0",SUBSTITUTE(TRIM(MID(B316, 2, 3))," ","0"),SUBSTITUTE(TRIM(MID(B316, 1, 3))," ","0"))</f>
        <v>102</v>
      </c>
      <c r="H316" s="2" t="str">
        <f>IF(Table13456[[#This Row],[first]]="0",SUBSTITUTE(TRIM(MID(B316, 5, 3))," ","0"),SUBSTITUTE(TRIM(MID(B316, 4, 3))," ","0"))</f>
        <v>109</v>
      </c>
      <c r="I316" s="2" t="str">
        <f>IF(Table13456[[#This Row],[first]]="0",SUBSTITUTE(TRIM(MID(B316, 8, 3))," ","0"),SUBSTITUTE(TRIM(MID(B316, 7, 3))," ","0"))</f>
        <v/>
      </c>
      <c r="J316" s="2">
        <v>1</v>
      </c>
      <c r="K316" s="2" t="str">
        <f t="shared" si="12"/>
        <v>102</v>
      </c>
      <c r="L316" s="2" t="str">
        <f t="shared" si="13"/>
        <v>109</v>
      </c>
      <c r="M316" s="2" t="str">
        <f t="shared" si="14"/>
        <v>000</v>
      </c>
    </row>
    <row r="317" spans="2:13" x14ac:dyDescent="0.25">
      <c r="B317" s="4" t="s">
        <v>5673</v>
      </c>
      <c r="C317" s="2" t="s">
        <v>5674</v>
      </c>
      <c r="D317" s="6" t="str">
        <f>+_xlfn.CONCAT(Table13456[[#This Row],[phase1]],Table13456[[#This Row],[phase2]],Table13456[[#This Row],[phase3]],Table13456[[#This Row],[phase4]])</f>
        <v>1102112000</v>
      </c>
      <c r="E317" s="2" t="str">
        <f>+Table13456[[#This Row],[DESCRIPTION]]</f>
        <v>EXISTING ITS MAINTENANCE</v>
      </c>
      <c r="F317" s="2" t="str">
        <f>+LEFT(Table13456[[#This Row],[PAY ITEM]],1)</f>
        <v>0</v>
      </c>
      <c r="G317" s="2" t="str">
        <f>IF(Table13456[[#This Row],[first]]="0",SUBSTITUTE(TRIM(MID(B317, 2, 3))," ","0"),SUBSTITUTE(TRIM(MID(B317, 1, 3))," ","0"))</f>
        <v>102</v>
      </c>
      <c r="H317" s="2" t="str">
        <f>IF(Table13456[[#This Row],[first]]="0",SUBSTITUTE(TRIM(MID(B317, 5, 3))," ","0"),SUBSTITUTE(TRIM(MID(B317, 4, 3))," ","0"))</f>
        <v>112</v>
      </c>
      <c r="I317" s="2" t="str">
        <f>IF(Table13456[[#This Row],[first]]="0",SUBSTITUTE(TRIM(MID(B317, 8, 3))," ","0"),SUBSTITUTE(TRIM(MID(B317, 7, 3))," ","0"))</f>
        <v/>
      </c>
      <c r="J317" s="2">
        <v>1</v>
      </c>
      <c r="K317" s="2" t="str">
        <f t="shared" si="12"/>
        <v>102</v>
      </c>
      <c r="L317" s="2" t="str">
        <f t="shared" si="13"/>
        <v>112</v>
      </c>
      <c r="M317" s="2" t="str">
        <f t="shared" si="14"/>
        <v>000</v>
      </c>
    </row>
    <row r="318" spans="2:13" x14ac:dyDescent="0.25">
      <c r="B318" s="2" t="s">
        <v>82</v>
      </c>
      <c r="C318" s="2" t="s">
        <v>83</v>
      </c>
      <c r="D318" s="6" t="str">
        <f>+_xlfn.CONCAT(Table13456[[#This Row],[phase1]],Table13456[[#This Row],[phase2]],Table13456[[#This Row],[phase3]],Table13456[[#This Row],[phase4]])</f>
        <v>1102115000</v>
      </c>
      <c r="E318" s="2" t="str">
        <f>+Table13456[[#This Row],[DESCRIPTION]]</f>
        <v>TYPE III BARRICADE</v>
      </c>
      <c r="F318" s="2" t="str">
        <f>+LEFT(Table13456[[#This Row],[PAY ITEM]],1)</f>
        <v>0</v>
      </c>
      <c r="G318" s="2" t="str">
        <f>IF(Table13456[[#This Row],[first]]="0",SUBSTITUTE(TRIM(MID(B318, 2, 3))," ","0"),SUBSTITUTE(TRIM(MID(B318, 1, 3))," ","0"))</f>
        <v>102</v>
      </c>
      <c r="H318" s="2" t="str">
        <f>IF(Table13456[[#This Row],[first]]="0",SUBSTITUTE(TRIM(MID(B318, 5, 3))," ","0"),SUBSTITUTE(TRIM(MID(B318, 4, 3))," ","0"))</f>
        <v>115</v>
      </c>
      <c r="I318" s="2" t="str">
        <f>IF(Table13456[[#This Row],[first]]="0",SUBSTITUTE(TRIM(MID(B318, 8, 3))," ","0"),SUBSTITUTE(TRIM(MID(B318, 7, 3))," ","0"))</f>
        <v/>
      </c>
      <c r="J318" s="2">
        <v>1</v>
      </c>
      <c r="K318" s="2" t="str">
        <f t="shared" si="12"/>
        <v>102</v>
      </c>
      <c r="L318" s="2" t="str">
        <f t="shared" si="13"/>
        <v>115</v>
      </c>
      <c r="M318" s="2" t="str">
        <f t="shared" si="14"/>
        <v>000</v>
      </c>
    </row>
    <row r="319" spans="2:13" x14ac:dyDescent="0.25">
      <c r="B319" s="4" t="s">
        <v>84</v>
      </c>
      <c r="C319" s="2" t="s">
        <v>85</v>
      </c>
      <c r="D319" s="6" t="str">
        <f>+_xlfn.CONCAT(Table13456[[#This Row],[phase1]],Table13456[[#This Row],[phase2]],Table13456[[#This Row],[phase3]],Table13456[[#This Row],[phase4]])</f>
        <v>1102120000</v>
      </c>
      <c r="E319" s="2" t="str">
        <f>+Table13456[[#This Row],[DESCRIPTION]]</f>
        <v>TEMPORARY TRAFFIC SIGNALS FOR LANE CLOSURES ON TWO-LANE,TWO-WAY ROADWAYS</v>
      </c>
      <c r="F319" s="2" t="str">
        <f>+LEFT(Table13456[[#This Row],[PAY ITEM]],1)</f>
        <v>0</v>
      </c>
      <c r="G319" s="2" t="str">
        <f>IF(Table13456[[#This Row],[first]]="0",SUBSTITUTE(TRIM(MID(B319, 2, 3))," ","0"),SUBSTITUTE(TRIM(MID(B319, 1, 3))," ","0"))</f>
        <v>102</v>
      </c>
      <c r="H319" s="2" t="str">
        <f>IF(Table13456[[#This Row],[first]]="0",SUBSTITUTE(TRIM(MID(B319, 5, 3))," ","0"),SUBSTITUTE(TRIM(MID(B319, 4, 3))," ","0"))</f>
        <v>120</v>
      </c>
      <c r="I319" s="2" t="str">
        <f>IF(Table13456[[#This Row],[first]]="0",SUBSTITUTE(TRIM(MID(B319, 8, 3))," ","0"),SUBSTITUTE(TRIM(MID(B319, 7, 3))," ","0"))</f>
        <v/>
      </c>
      <c r="J319" s="2">
        <v>1</v>
      </c>
      <c r="K319" s="2" t="str">
        <f t="shared" si="12"/>
        <v>102</v>
      </c>
      <c r="L319" s="2" t="str">
        <f t="shared" si="13"/>
        <v>120</v>
      </c>
      <c r="M319" s="2" t="str">
        <f t="shared" si="14"/>
        <v>000</v>
      </c>
    </row>
    <row r="320" spans="2:13" x14ac:dyDescent="0.25">
      <c r="B320" s="2" t="s">
        <v>5675</v>
      </c>
      <c r="C320" s="2" t="s">
        <v>5676</v>
      </c>
      <c r="D320" s="6" t="str">
        <f>+_xlfn.CONCAT(Table13456[[#This Row],[phase1]],Table13456[[#This Row],[phase2]],Table13456[[#This Row],[phase3]],Table13456[[#This Row],[phase4]])</f>
        <v>1102125100</v>
      </c>
      <c r="E320" s="2" t="str">
        <f>+Table13456[[#This Row],[DESCRIPTION]]</f>
        <v>PORTABLE TRAFFIC SENSOR- SMART WORK ZONE, PROJECT 440292-1-52-01</v>
      </c>
      <c r="F320" s="2" t="str">
        <f>+LEFT(Table13456[[#This Row],[PAY ITEM]],1)</f>
        <v>0</v>
      </c>
      <c r="G320" s="2" t="str">
        <f>IF(Table13456[[#This Row],[first]]="0",SUBSTITUTE(TRIM(MID(B320, 2, 3))," ","0"),SUBSTITUTE(TRIM(MID(B320, 1, 3))," ","0"))</f>
        <v>102</v>
      </c>
      <c r="H320" s="2" t="str">
        <f>IF(Table13456[[#This Row],[first]]="0",SUBSTITUTE(TRIM(MID(B320, 5, 3))," ","0"),SUBSTITUTE(TRIM(MID(B320, 4, 3))," ","0"))</f>
        <v>125</v>
      </c>
      <c r="I320" s="2" t="str">
        <f>IF(Table13456[[#This Row],[first]]="0",SUBSTITUTE(TRIM(MID(B320, 8, 3))," ","0"),SUBSTITUTE(TRIM(MID(B320, 7, 3))," ","0"))</f>
        <v>100</v>
      </c>
      <c r="J320" s="2">
        <v>1</v>
      </c>
      <c r="K320" s="2" t="str">
        <f t="shared" si="12"/>
        <v>102</v>
      </c>
      <c r="L320" s="2" t="str">
        <f t="shared" si="13"/>
        <v>125</v>
      </c>
      <c r="M320" s="2" t="str">
        <f t="shared" si="14"/>
        <v>100</v>
      </c>
    </row>
    <row r="321" spans="2:13" x14ac:dyDescent="0.25">
      <c r="B321" s="4" t="s">
        <v>5677</v>
      </c>
      <c r="C321" s="2" t="s">
        <v>5678</v>
      </c>
      <c r="D321" s="6" t="str">
        <f>+_xlfn.CONCAT(Table13456[[#This Row],[phase1]],Table13456[[#This Row],[phase2]],Table13456[[#This Row],[phase3]],Table13456[[#This Row],[phase4]])</f>
        <v>1102125101</v>
      </c>
      <c r="E321" s="2" t="str">
        <f>+Table13456[[#This Row],[DESCRIPTION]]</f>
        <v>PORTABLE TRAFFIC SENSOR- SMART WORK ZONE, PROJECT 440295-1-52-01 AND 440295-2</v>
      </c>
      <c r="F321" s="2" t="str">
        <f>+LEFT(Table13456[[#This Row],[PAY ITEM]],1)</f>
        <v>0</v>
      </c>
      <c r="G321" s="2" t="str">
        <f>IF(Table13456[[#This Row],[first]]="0",SUBSTITUTE(TRIM(MID(B321, 2, 3))," ","0"),SUBSTITUTE(TRIM(MID(B321, 1, 3))," ","0"))</f>
        <v>102</v>
      </c>
      <c r="H321" s="2" t="str">
        <f>IF(Table13456[[#This Row],[first]]="0",SUBSTITUTE(TRIM(MID(B321, 5, 3))," ","0"),SUBSTITUTE(TRIM(MID(B321, 4, 3))," ","0"))</f>
        <v>125</v>
      </c>
      <c r="I321" s="2" t="str">
        <f>IF(Table13456[[#This Row],[first]]="0",SUBSTITUTE(TRIM(MID(B321, 8, 3))," ","0"),SUBSTITUTE(TRIM(MID(B321, 7, 3))," ","0"))</f>
        <v>101</v>
      </c>
      <c r="J321" s="2">
        <v>1</v>
      </c>
      <c r="K321" s="2" t="str">
        <f t="shared" si="12"/>
        <v>102</v>
      </c>
      <c r="L321" s="2" t="str">
        <f t="shared" si="13"/>
        <v>125</v>
      </c>
      <c r="M321" s="2" t="str">
        <f t="shared" si="14"/>
        <v>101</v>
      </c>
    </row>
    <row r="322" spans="2:13" x14ac:dyDescent="0.25">
      <c r="B322" s="2" t="s">
        <v>5679</v>
      </c>
      <c r="C322" s="2" t="s">
        <v>5680</v>
      </c>
      <c r="D322" s="6" t="str">
        <f>+_xlfn.CONCAT(Table13456[[#This Row],[phase1]],Table13456[[#This Row],[phase2]],Table13456[[#This Row],[phase3]],Table13456[[#This Row],[phase4]])</f>
        <v>1102125102</v>
      </c>
      <c r="E322" s="2" t="str">
        <f>+Table13456[[#This Row],[DESCRIPTION]]</f>
        <v>PORTABLE TRAFFIC SENSOR- SMART WORK ZONE, PROJECT 437990-1-52-01 AND 437990-3</v>
      </c>
      <c r="F322" s="2" t="str">
        <f>+LEFT(Table13456[[#This Row],[PAY ITEM]],1)</f>
        <v>0</v>
      </c>
      <c r="G322" s="2" t="str">
        <f>IF(Table13456[[#This Row],[first]]="0",SUBSTITUTE(TRIM(MID(B322, 2, 3))," ","0"),SUBSTITUTE(TRIM(MID(B322, 1, 3))," ","0"))</f>
        <v>102</v>
      </c>
      <c r="H322" s="2" t="str">
        <f>IF(Table13456[[#This Row],[first]]="0",SUBSTITUTE(TRIM(MID(B322, 5, 3))," ","0"),SUBSTITUTE(TRIM(MID(B322, 4, 3))," ","0"))</f>
        <v>125</v>
      </c>
      <c r="I322" s="2" t="str">
        <f>IF(Table13456[[#This Row],[first]]="0",SUBSTITUTE(TRIM(MID(B322, 8, 3))," ","0"),SUBSTITUTE(TRIM(MID(B322, 7, 3))," ","0"))</f>
        <v>102</v>
      </c>
      <c r="J322" s="2">
        <v>1</v>
      </c>
      <c r="K322" s="2" t="str">
        <f t="shared" si="12"/>
        <v>102</v>
      </c>
      <c r="L322" s="2" t="str">
        <f t="shared" si="13"/>
        <v>125</v>
      </c>
      <c r="M322" s="2" t="str">
        <f t="shared" si="14"/>
        <v>102</v>
      </c>
    </row>
    <row r="323" spans="2:13" x14ac:dyDescent="0.25">
      <c r="B323" s="4" t="s">
        <v>5681</v>
      </c>
      <c r="C323" s="2" t="s">
        <v>5682</v>
      </c>
      <c r="D323" s="6" t="str">
        <f>+_xlfn.CONCAT(Table13456[[#This Row],[phase1]],Table13456[[#This Row],[phase2]],Table13456[[#This Row],[phase3]],Table13456[[#This Row],[phase4]])</f>
        <v>1102125103</v>
      </c>
      <c r="E323" s="2" t="str">
        <f>+Table13456[[#This Row],[DESCRIPTION]]</f>
        <v>PORTABLE TRAFFIC SENSOR- SMART WORK ZONE, PROJECT 446345-1-52-02</v>
      </c>
      <c r="F323" s="2" t="str">
        <f>+LEFT(Table13456[[#This Row],[PAY ITEM]],1)</f>
        <v>0</v>
      </c>
      <c r="G323" s="2" t="str">
        <f>IF(Table13456[[#This Row],[first]]="0",SUBSTITUTE(TRIM(MID(B323, 2, 3))," ","0"),SUBSTITUTE(TRIM(MID(B323, 1, 3))," ","0"))</f>
        <v>102</v>
      </c>
      <c r="H323" s="2" t="str">
        <f>IF(Table13456[[#This Row],[first]]="0",SUBSTITUTE(TRIM(MID(B323, 5, 3))," ","0"),SUBSTITUTE(TRIM(MID(B323, 4, 3))," ","0"))</f>
        <v>125</v>
      </c>
      <c r="I323" s="2" t="str">
        <f>IF(Table13456[[#This Row],[first]]="0",SUBSTITUTE(TRIM(MID(B323, 8, 3))," ","0"),SUBSTITUTE(TRIM(MID(B323, 7, 3))," ","0"))</f>
        <v>103</v>
      </c>
      <c r="J323" s="2">
        <v>1</v>
      </c>
      <c r="K323" s="2" t="str">
        <f t="shared" ref="K323:K386" si="15">IF(LEN(G323) = 3, G323, TEXT(IF(LEN(G323) = 2, "0" &amp; G323, "00" &amp; G323), "000"))</f>
        <v>102</v>
      </c>
      <c r="L323" s="2" t="str">
        <f t="shared" ref="L323:L386" si="16">IF(LEN(H323) = 3, H323, TEXT(IF(LEN(H323) = 2, "0" &amp; H323, "00" &amp; H323), "000"))</f>
        <v>125</v>
      </c>
      <c r="M323" s="2" t="str">
        <f t="shared" ref="M323:M386" si="17">IF(LEN(I323) = 3, I323, TEXT(IF(LEN(I323) = 2, "0" &amp; I323, "00" &amp; I323), "000"))</f>
        <v>103</v>
      </c>
    </row>
    <row r="324" spans="2:13" x14ac:dyDescent="0.25">
      <c r="B324" s="4" t="s">
        <v>5683</v>
      </c>
      <c r="C324" s="2" t="s">
        <v>5684</v>
      </c>
      <c r="D324" s="6" t="str">
        <f>+_xlfn.CONCAT(Table13456[[#This Row],[phase1]],Table13456[[#This Row],[phase2]],Table13456[[#This Row],[phase3]],Table13456[[#This Row],[phase4]])</f>
        <v>1102125104</v>
      </c>
      <c r="E324" s="2" t="str">
        <f>+Table13456[[#This Row],[DESCRIPTION]]</f>
        <v>PORTABLE TRAFFIC SENSOR- SMART WORK ZONE, PROJECTS 442061-1-52-01 AND 442061-2-52-01</v>
      </c>
      <c r="F324" s="2" t="str">
        <f>+LEFT(Table13456[[#This Row],[PAY ITEM]],1)</f>
        <v>0</v>
      </c>
      <c r="G324" s="2" t="str">
        <f>IF(Table13456[[#This Row],[first]]="0",SUBSTITUTE(TRIM(MID(B324, 2, 3))," ","0"),SUBSTITUTE(TRIM(MID(B324, 1, 3))," ","0"))</f>
        <v>102</v>
      </c>
      <c r="H324" s="2" t="str">
        <f>IF(Table13456[[#This Row],[first]]="0",SUBSTITUTE(TRIM(MID(B324, 5, 3))," ","0"),SUBSTITUTE(TRIM(MID(B324, 4, 3))," ","0"))</f>
        <v>125</v>
      </c>
      <c r="I324" s="2" t="str">
        <f>IF(Table13456[[#This Row],[first]]="0",SUBSTITUTE(TRIM(MID(B324, 8, 3))," ","0"),SUBSTITUTE(TRIM(MID(B324, 7, 3))," ","0"))</f>
        <v>104</v>
      </c>
      <c r="J324" s="2">
        <v>1</v>
      </c>
      <c r="K324" s="2" t="str">
        <f t="shared" si="15"/>
        <v>102</v>
      </c>
      <c r="L324" s="2" t="str">
        <f t="shared" si="16"/>
        <v>125</v>
      </c>
      <c r="M324" s="2" t="str">
        <f t="shared" si="17"/>
        <v>104</v>
      </c>
    </row>
    <row r="325" spans="2:13" x14ac:dyDescent="0.25">
      <c r="B325" s="4" t="s">
        <v>5685</v>
      </c>
      <c r="C325" s="2" t="s">
        <v>5686</v>
      </c>
      <c r="D325" s="6" t="str">
        <f>+_xlfn.CONCAT(Table13456[[#This Row],[phase1]],Table13456[[#This Row],[phase2]],Table13456[[#This Row],[phase3]],Table13456[[#This Row],[phase4]])</f>
        <v>1102125105</v>
      </c>
      <c r="E325" s="2" t="str">
        <f>+Table13456[[#This Row],[DESCRIPTION]]</f>
        <v>PORTABLE TRAFFIC SENSOR- SMART WORK ZONE, PROJECT 441719-1-52-01</v>
      </c>
      <c r="F325" s="2" t="str">
        <f>+LEFT(Table13456[[#This Row],[PAY ITEM]],1)</f>
        <v>0</v>
      </c>
      <c r="G325" s="2" t="str">
        <f>IF(Table13456[[#This Row],[first]]="0",SUBSTITUTE(TRIM(MID(B325, 2, 3))," ","0"),SUBSTITUTE(TRIM(MID(B325, 1, 3))," ","0"))</f>
        <v>102</v>
      </c>
      <c r="H325" s="2" t="str">
        <f>IF(Table13456[[#This Row],[first]]="0",SUBSTITUTE(TRIM(MID(B325, 5, 3))," ","0"),SUBSTITUTE(TRIM(MID(B325, 4, 3))," ","0"))</f>
        <v>125</v>
      </c>
      <c r="I325" s="2" t="str">
        <f>IF(Table13456[[#This Row],[first]]="0",SUBSTITUTE(TRIM(MID(B325, 8, 3))," ","0"),SUBSTITUTE(TRIM(MID(B325, 7, 3))," ","0"))</f>
        <v>105</v>
      </c>
      <c r="J325" s="2">
        <v>1</v>
      </c>
      <c r="K325" s="2" t="str">
        <f t="shared" si="15"/>
        <v>102</v>
      </c>
      <c r="L325" s="2" t="str">
        <f t="shared" si="16"/>
        <v>125</v>
      </c>
      <c r="M325" s="2" t="str">
        <f t="shared" si="17"/>
        <v>105</v>
      </c>
    </row>
    <row r="326" spans="2:13" x14ac:dyDescent="0.25">
      <c r="B326" s="2" t="s">
        <v>86</v>
      </c>
      <c r="C326" s="2" t="s">
        <v>87</v>
      </c>
      <c r="D326" s="6" t="str">
        <f>+_xlfn.CONCAT(Table13456[[#This Row],[phase1]],Table13456[[#This Row],[phase2]],Table13456[[#This Row],[phase3]],Table13456[[#This Row],[phase4]])</f>
        <v>1102125106</v>
      </c>
      <c r="E326" s="2" t="str">
        <f>+Table13456[[#This Row],[DESCRIPTION]]</f>
        <v>PORTABLE TRAFFIC SENSOR- SMART WORK ZONE, PROJECT 446024-1-52-01</v>
      </c>
      <c r="F326" s="2" t="str">
        <f>+LEFT(Table13456[[#This Row],[PAY ITEM]],1)</f>
        <v>0</v>
      </c>
      <c r="G326" s="2" t="str">
        <f>IF(Table13456[[#This Row],[first]]="0",SUBSTITUTE(TRIM(MID(B326, 2, 3))," ","0"),SUBSTITUTE(TRIM(MID(B326, 1, 3))," ","0"))</f>
        <v>102</v>
      </c>
      <c r="H326" s="2" t="str">
        <f>IF(Table13456[[#This Row],[first]]="0",SUBSTITUTE(TRIM(MID(B326, 5, 3))," ","0"),SUBSTITUTE(TRIM(MID(B326, 4, 3))," ","0"))</f>
        <v>125</v>
      </c>
      <c r="I326" s="2" t="str">
        <f>IF(Table13456[[#This Row],[first]]="0",SUBSTITUTE(TRIM(MID(B326, 8, 3))," ","0"),SUBSTITUTE(TRIM(MID(B326, 7, 3))," ","0"))</f>
        <v>106</v>
      </c>
      <c r="J326" s="2">
        <v>1</v>
      </c>
      <c r="K326" s="2" t="str">
        <f t="shared" si="15"/>
        <v>102</v>
      </c>
      <c r="L326" s="2" t="str">
        <f t="shared" si="16"/>
        <v>125</v>
      </c>
      <c r="M326" s="2" t="str">
        <f t="shared" si="17"/>
        <v>106</v>
      </c>
    </row>
    <row r="327" spans="2:13" x14ac:dyDescent="0.25">
      <c r="B327" s="4" t="s">
        <v>5687</v>
      </c>
      <c r="C327" s="2" t="s">
        <v>5688</v>
      </c>
      <c r="D327" s="6" t="str">
        <f>+_xlfn.CONCAT(Table13456[[#This Row],[phase1]],Table13456[[#This Row],[phase2]],Table13456[[#This Row],[phase3]],Table13456[[#This Row],[phase4]])</f>
        <v>1102125107</v>
      </c>
      <c r="E327" s="2" t="str">
        <f>+Table13456[[#This Row],[DESCRIPTION]]</f>
        <v>PORTABLE TRAFFIC SENSOR- SMART WORK ZONE</v>
      </c>
      <c r="F327" s="2" t="str">
        <f>+LEFT(Table13456[[#This Row],[PAY ITEM]],1)</f>
        <v>0</v>
      </c>
      <c r="G327" s="2" t="str">
        <f>IF(Table13456[[#This Row],[first]]="0",SUBSTITUTE(TRIM(MID(B327, 2, 3))," ","0"),SUBSTITUTE(TRIM(MID(B327, 1, 3))," ","0"))</f>
        <v>102</v>
      </c>
      <c r="H327" s="2" t="str">
        <f>IF(Table13456[[#This Row],[first]]="0",SUBSTITUTE(TRIM(MID(B327, 5, 3))," ","0"),SUBSTITUTE(TRIM(MID(B327, 4, 3))," ","0"))</f>
        <v>125</v>
      </c>
      <c r="I327" s="2" t="str">
        <f>IF(Table13456[[#This Row],[first]]="0",SUBSTITUTE(TRIM(MID(B327, 8, 3))," ","0"),SUBSTITUTE(TRIM(MID(B327, 7, 3))," ","0"))</f>
        <v>107</v>
      </c>
      <c r="J327" s="2">
        <v>1</v>
      </c>
      <c r="K327" s="2" t="str">
        <f t="shared" si="15"/>
        <v>102</v>
      </c>
      <c r="L327" s="2" t="str">
        <f t="shared" si="16"/>
        <v>125</v>
      </c>
      <c r="M327" s="2" t="str">
        <f t="shared" si="17"/>
        <v>107</v>
      </c>
    </row>
    <row r="328" spans="2:13" x14ac:dyDescent="0.25">
      <c r="B328" s="4" t="s">
        <v>5689</v>
      </c>
      <c r="C328" s="2" t="s">
        <v>5690</v>
      </c>
      <c r="D328" s="6" t="str">
        <f>+_xlfn.CONCAT(Table13456[[#This Row],[phase1]],Table13456[[#This Row],[phase2]],Table13456[[#This Row],[phase3]],Table13456[[#This Row],[phase4]])</f>
        <v>1102126100</v>
      </c>
      <c r="E328" s="2" t="str">
        <f>+Table13456[[#This Row],[DESCRIPTION]]</f>
        <v>NAVIGATION APPLICATION SENSOR- SMART WORK ZONE, PROJECT 440292-1-52-01</v>
      </c>
      <c r="F328" s="2" t="str">
        <f>+LEFT(Table13456[[#This Row],[PAY ITEM]],1)</f>
        <v>0</v>
      </c>
      <c r="G328" s="2" t="str">
        <f>IF(Table13456[[#This Row],[first]]="0",SUBSTITUTE(TRIM(MID(B328, 2, 3))," ","0"),SUBSTITUTE(TRIM(MID(B328, 1, 3))," ","0"))</f>
        <v>102</v>
      </c>
      <c r="H328" s="2" t="str">
        <f>IF(Table13456[[#This Row],[first]]="0",SUBSTITUTE(TRIM(MID(B328, 5, 3))," ","0"),SUBSTITUTE(TRIM(MID(B328, 4, 3))," ","0"))</f>
        <v>126</v>
      </c>
      <c r="I328" s="2" t="str">
        <f>IF(Table13456[[#This Row],[first]]="0",SUBSTITUTE(TRIM(MID(B328, 8, 3))," ","0"),SUBSTITUTE(TRIM(MID(B328, 7, 3))," ","0"))</f>
        <v>100</v>
      </c>
      <c r="J328" s="2">
        <v>1</v>
      </c>
      <c r="K328" s="2" t="str">
        <f t="shared" si="15"/>
        <v>102</v>
      </c>
      <c r="L328" s="2" t="str">
        <f t="shared" si="16"/>
        <v>126</v>
      </c>
      <c r="M328" s="2" t="str">
        <f t="shared" si="17"/>
        <v>100</v>
      </c>
    </row>
    <row r="329" spans="2:13" x14ac:dyDescent="0.25">
      <c r="B329" s="2" t="s">
        <v>5691</v>
      </c>
      <c r="C329" s="2" t="s">
        <v>5692</v>
      </c>
      <c r="D329" s="6" t="str">
        <f>+_xlfn.CONCAT(Table13456[[#This Row],[phase1]],Table13456[[#This Row],[phase2]],Table13456[[#This Row],[phase3]],Table13456[[#This Row],[phase4]])</f>
        <v>1102126101</v>
      </c>
      <c r="E329" s="2" t="str">
        <f>+Table13456[[#This Row],[DESCRIPTION]]</f>
        <v>NAVIGATION APPLICATION SENSOR- SMART WORK ZONE, PROJECT 440295-1-52-01 AND 440295-2</v>
      </c>
      <c r="F329" s="2" t="str">
        <f>+LEFT(Table13456[[#This Row],[PAY ITEM]],1)</f>
        <v>0</v>
      </c>
      <c r="G329" s="2" t="str">
        <f>IF(Table13456[[#This Row],[first]]="0",SUBSTITUTE(TRIM(MID(B329, 2, 3))," ","0"),SUBSTITUTE(TRIM(MID(B329, 1, 3))," ","0"))</f>
        <v>102</v>
      </c>
      <c r="H329" s="2" t="str">
        <f>IF(Table13456[[#This Row],[first]]="0",SUBSTITUTE(TRIM(MID(B329, 5, 3))," ","0"),SUBSTITUTE(TRIM(MID(B329, 4, 3))," ","0"))</f>
        <v>126</v>
      </c>
      <c r="I329" s="2" t="str">
        <f>IF(Table13456[[#This Row],[first]]="0",SUBSTITUTE(TRIM(MID(B329, 8, 3))," ","0"),SUBSTITUTE(TRIM(MID(B329, 7, 3))," ","0"))</f>
        <v>101</v>
      </c>
      <c r="J329" s="2">
        <v>1</v>
      </c>
      <c r="K329" s="2" t="str">
        <f t="shared" si="15"/>
        <v>102</v>
      </c>
      <c r="L329" s="2" t="str">
        <f t="shared" si="16"/>
        <v>126</v>
      </c>
      <c r="M329" s="2" t="str">
        <f t="shared" si="17"/>
        <v>101</v>
      </c>
    </row>
    <row r="330" spans="2:13" x14ac:dyDescent="0.25">
      <c r="B330" s="4" t="s">
        <v>5693</v>
      </c>
      <c r="C330" s="2" t="s">
        <v>5694</v>
      </c>
      <c r="D330" s="6" t="str">
        <f>+_xlfn.CONCAT(Table13456[[#This Row],[phase1]],Table13456[[#This Row],[phase2]],Table13456[[#This Row],[phase3]],Table13456[[#This Row],[phase4]])</f>
        <v>1102126102</v>
      </c>
      <c r="E330" s="2" t="str">
        <f>+Table13456[[#This Row],[DESCRIPTION]]</f>
        <v>NAVIGATION APPLICATION SENSOR- SMART WORK ZONE, PROJECT 437990-1-52-01 AND 437990-3</v>
      </c>
      <c r="F330" s="2" t="str">
        <f>+LEFT(Table13456[[#This Row],[PAY ITEM]],1)</f>
        <v>0</v>
      </c>
      <c r="G330" s="2" t="str">
        <f>IF(Table13456[[#This Row],[first]]="0",SUBSTITUTE(TRIM(MID(B330, 2, 3))," ","0"),SUBSTITUTE(TRIM(MID(B330, 1, 3))," ","0"))</f>
        <v>102</v>
      </c>
      <c r="H330" s="2" t="str">
        <f>IF(Table13456[[#This Row],[first]]="0",SUBSTITUTE(TRIM(MID(B330, 5, 3))," ","0"),SUBSTITUTE(TRIM(MID(B330, 4, 3))," ","0"))</f>
        <v>126</v>
      </c>
      <c r="I330" s="2" t="str">
        <f>IF(Table13456[[#This Row],[first]]="0",SUBSTITUTE(TRIM(MID(B330, 8, 3))," ","0"),SUBSTITUTE(TRIM(MID(B330, 7, 3))," ","0"))</f>
        <v>102</v>
      </c>
      <c r="J330" s="2">
        <v>1</v>
      </c>
      <c r="K330" s="2" t="str">
        <f t="shared" si="15"/>
        <v>102</v>
      </c>
      <c r="L330" s="2" t="str">
        <f t="shared" si="16"/>
        <v>126</v>
      </c>
      <c r="M330" s="2" t="str">
        <f t="shared" si="17"/>
        <v>102</v>
      </c>
    </row>
    <row r="331" spans="2:13" x14ac:dyDescent="0.25">
      <c r="B331" s="4" t="s">
        <v>5695</v>
      </c>
      <c r="C331" s="2" t="s">
        <v>5696</v>
      </c>
      <c r="D331" s="6" t="str">
        <f>+_xlfn.CONCAT(Table13456[[#This Row],[phase1]],Table13456[[#This Row],[phase2]],Table13456[[#This Row],[phase3]],Table13456[[#This Row],[phase4]])</f>
        <v>1102126103</v>
      </c>
      <c r="E331" s="2" t="str">
        <f>+Table13456[[#This Row],[DESCRIPTION]]</f>
        <v>NAVIGATION APPLICATION SENSOR- SMART WORK ZONE, PROJECTS 442061-1-52-01 AND 442061-2-52-01</v>
      </c>
      <c r="F331" s="2" t="str">
        <f>+LEFT(Table13456[[#This Row],[PAY ITEM]],1)</f>
        <v>0</v>
      </c>
      <c r="G331" s="2" t="str">
        <f>IF(Table13456[[#This Row],[first]]="0",SUBSTITUTE(TRIM(MID(B331, 2, 3))," ","0"),SUBSTITUTE(TRIM(MID(B331, 1, 3))," ","0"))</f>
        <v>102</v>
      </c>
      <c r="H331" s="2" t="str">
        <f>IF(Table13456[[#This Row],[first]]="0",SUBSTITUTE(TRIM(MID(B331, 5, 3))," ","0"),SUBSTITUTE(TRIM(MID(B331, 4, 3))," ","0"))</f>
        <v>126</v>
      </c>
      <c r="I331" s="2" t="str">
        <f>IF(Table13456[[#This Row],[first]]="0",SUBSTITUTE(TRIM(MID(B331, 8, 3))," ","0"),SUBSTITUTE(TRIM(MID(B331, 7, 3))," ","0"))</f>
        <v>103</v>
      </c>
      <c r="J331" s="2">
        <v>1</v>
      </c>
      <c r="K331" s="2" t="str">
        <f t="shared" si="15"/>
        <v>102</v>
      </c>
      <c r="L331" s="2" t="str">
        <f t="shared" si="16"/>
        <v>126</v>
      </c>
      <c r="M331" s="2" t="str">
        <f t="shared" si="17"/>
        <v>103</v>
      </c>
    </row>
    <row r="332" spans="2:13" x14ac:dyDescent="0.25">
      <c r="B332" s="2" t="s">
        <v>5697</v>
      </c>
      <c r="C332" s="2" t="s">
        <v>5698</v>
      </c>
      <c r="D332" s="6" t="str">
        <f>+_xlfn.CONCAT(Table13456[[#This Row],[phase1]],Table13456[[#This Row],[phase2]],Table13456[[#This Row],[phase3]],Table13456[[#This Row],[phase4]])</f>
        <v>1102126105</v>
      </c>
      <c r="E332" s="2" t="str">
        <f>+Table13456[[#This Row],[DESCRIPTION]]</f>
        <v>NAVIGATION APPLICATION SENSOR- SMART WORK ZONE, PROJECT 441719-1-52-01</v>
      </c>
      <c r="F332" s="2" t="str">
        <f>+LEFT(Table13456[[#This Row],[PAY ITEM]],1)</f>
        <v>0</v>
      </c>
      <c r="G332" s="2" t="str">
        <f>IF(Table13456[[#This Row],[first]]="0",SUBSTITUTE(TRIM(MID(B332, 2, 3))," ","0"),SUBSTITUTE(TRIM(MID(B332, 1, 3))," ","0"))</f>
        <v>102</v>
      </c>
      <c r="H332" s="2" t="str">
        <f>IF(Table13456[[#This Row],[first]]="0",SUBSTITUTE(TRIM(MID(B332, 5, 3))," ","0"),SUBSTITUTE(TRIM(MID(B332, 4, 3))," ","0"))</f>
        <v>126</v>
      </c>
      <c r="I332" s="2" t="str">
        <f>IF(Table13456[[#This Row],[first]]="0",SUBSTITUTE(TRIM(MID(B332, 8, 3))," ","0"),SUBSTITUTE(TRIM(MID(B332, 7, 3))," ","0"))</f>
        <v>105</v>
      </c>
      <c r="J332" s="2">
        <v>1</v>
      </c>
      <c r="K332" s="2" t="str">
        <f t="shared" si="15"/>
        <v>102</v>
      </c>
      <c r="L332" s="2" t="str">
        <f t="shared" si="16"/>
        <v>126</v>
      </c>
      <c r="M332" s="2" t="str">
        <f t="shared" si="17"/>
        <v>105</v>
      </c>
    </row>
    <row r="333" spans="2:13" x14ac:dyDescent="0.25">
      <c r="B333" s="4" t="s">
        <v>88</v>
      </c>
      <c r="C333" s="2" t="s">
        <v>89</v>
      </c>
      <c r="D333" s="6" t="str">
        <f>+_xlfn.CONCAT(Table13456[[#This Row],[phase1]],Table13456[[#This Row],[phase2]],Table13456[[#This Row],[phase3]],Table13456[[#This Row],[phase4]])</f>
        <v>1102126106</v>
      </c>
      <c r="E333" s="2" t="str">
        <f>+Table13456[[#This Row],[DESCRIPTION]]</f>
        <v>NAVIGATION APPLICATION SENSOR- SMART WORK ZONE, PROJECT 446024-1-52-01</v>
      </c>
      <c r="F333" s="2" t="str">
        <f>+LEFT(Table13456[[#This Row],[PAY ITEM]],1)</f>
        <v>0</v>
      </c>
      <c r="G333" s="2" t="str">
        <f>IF(Table13456[[#This Row],[first]]="0",SUBSTITUTE(TRIM(MID(B333, 2, 3))," ","0"),SUBSTITUTE(TRIM(MID(B333, 1, 3))," ","0"))</f>
        <v>102</v>
      </c>
      <c r="H333" s="2" t="str">
        <f>IF(Table13456[[#This Row],[first]]="0",SUBSTITUTE(TRIM(MID(B333, 5, 3))," ","0"),SUBSTITUTE(TRIM(MID(B333, 4, 3))," ","0"))</f>
        <v>126</v>
      </c>
      <c r="I333" s="2" t="str">
        <f>IF(Table13456[[#This Row],[first]]="0",SUBSTITUTE(TRIM(MID(B333, 8, 3))," ","0"),SUBSTITUTE(TRIM(MID(B333, 7, 3))," ","0"))</f>
        <v>106</v>
      </c>
      <c r="J333" s="2">
        <v>1</v>
      </c>
      <c r="K333" s="2" t="str">
        <f t="shared" si="15"/>
        <v>102</v>
      </c>
      <c r="L333" s="2" t="str">
        <f t="shared" si="16"/>
        <v>126</v>
      </c>
      <c r="M333" s="2" t="str">
        <f t="shared" si="17"/>
        <v>106</v>
      </c>
    </row>
    <row r="334" spans="2:13" x14ac:dyDescent="0.25">
      <c r="B334" s="2" t="s">
        <v>5699</v>
      </c>
      <c r="C334" s="2" t="s">
        <v>5700</v>
      </c>
      <c r="D334" s="6" t="str">
        <f>+_xlfn.CONCAT(Table13456[[#This Row],[phase1]],Table13456[[#This Row],[phase2]],Table13456[[#This Row],[phase3]],Table13456[[#This Row],[phase4]])</f>
        <v>1102126107</v>
      </c>
      <c r="E334" s="2" t="str">
        <f>+Table13456[[#This Row],[DESCRIPTION]]</f>
        <v>NAVIGATION APPLICATION SENSOR- SMART WORK ZONE</v>
      </c>
      <c r="F334" s="2" t="str">
        <f>+LEFT(Table13456[[#This Row],[PAY ITEM]],1)</f>
        <v>0</v>
      </c>
      <c r="G334" s="2" t="str">
        <f>IF(Table13456[[#This Row],[first]]="0",SUBSTITUTE(TRIM(MID(B334, 2, 3))," ","0"),SUBSTITUTE(TRIM(MID(B334, 1, 3))," ","0"))</f>
        <v>102</v>
      </c>
      <c r="H334" s="2" t="str">
        <f>IF(Table13456[[#This Row],[first]]="0",SUBSTITUTE(TRIM(MID(B334, 5, 3))," ","0"),SUBSTITUTE(TRIM(MID(B334, 4, 3))," ","0"))</f>
        <v>126</v>
      </c>
      <c r="I334" s="2" t="str">
        <f>IF(Table13456[[#This Row],[first]]="0",SUBSTITUTE(TRIM(MID(B334, 8, 3))," ","0"),SUBSTITUTE(TRIM(MID(B334, 7, 3))," ","0"))</f>
        <v>107</v>
      </c>
      <c r="J334" s="2">
        <v>1</v>
      </c>
      <c r="K334" s="2" t="str">
        <f t="shared" si="15"/>
        <v>102</v>
      </c>
      <c r="L334" s="2" t="str">
        <f t="shared" si="16"/>
        <v>126</v>
      </c>
      <c r="M334" s="2" t="str">
        <f t="shared" si="17"/>
        <v>107</v>
      </c>
    </row>
    <row r="335" spans="2:13" x14ac:dyDescent="0.25">
      <c r="B335" s="2" t="s">
        <v>90</v>
      </c>
      <c r="C335" s="2" t="s">
        <v>91</v>
      </c>
      <c r="D335" s="6" t="str">
        <f>+_xlfn.CONCAT(Table13456[[#This Row],[phase1]],Table13456[[#This Row],[phase2]],Table13456[[#This Row],[phase3]],Table13456[[#This Row],[phase4]])</f>
        <v>1102150001</v>
      </c>
      <c r="E335" s="2" t="str">
        <f>+Table13456[[#This Row],[DESCRIPTION]]</f>
        <v>PORTABLE REGULATORY, SIGN</v>
      </c>
      <c r="F335" s="2" t="str">
        <f>+LEFT(Table13456[[#This Row],[PAY ITEM]],1)</f>
        <v>0</v>
      </c>
      <c r="G335" s="2" t="str">
        <f>IF(Table13456[[#This Row],[first]]="0",SUBSTITUTE(TRIM(MID(B335, 2, 3))," ","0"),SUBSTITUTE(TRIM(MID(B335, 1, 3))," ","0"))</f>
        <v>102</v>
      </c>
      <c r="H335" s="2" t="str">
        <f>IF(Table13456[[#This Row],[first]]="0",SUBSTITUTE(TRIM(MID(B335, 5, 3))," ","0"),SUBSTITUTE(TRIM(MID(B335, 4, 3))," ","0"))</f>
        <v>150</v>
      </c>
      <c r="I335" s="2" t="str">
        <f>IF(Table13456[[#This Row],[first]]="0",SUBSTITUTE(TRIM(MID(B335, 8, 3))," ","0"),SUBSTITUTE(TRIM(MID(B335, 7, 3))," ","0"))</f>
        <v>1</v>
      </c>
      <c r="J335" s="2">
        <v>1</v>
      </c>
      <c r="K335" s="2" t="str">
        <f t="shared" si="15"/>
        <v>102</v>
      </c>
      <c r="L335" s="2" t="str">
        <f t="shared" si="16"/>
        <v>150</v>
      </c>
      <c r="M335" s="2" t="str">
        <f t="shared" si="17"/>
        <v>001</v>
      </c>
    </row>
    <row r="336" spans="2:13" x14ac:dyDescent="0.25">
      <c r="B336" s="2" t="s">
        <v>92</v>
      </c>
      <c r="C336" s="2" t="s">
        <v>93</v>
      </c>
      <c r="D336" s="6" t="str">
        <f>+_xlfn.CONCAT(Table13456[[#This Row],[phase1]],Table13456[[#This Row],[phase2]],Table13456[[#This Row],[phase3]],Table13456[[#This Row],[phase4]])</f>
        <v>1102150002</v>
      </c>
      <c r="E336" s="2" t="str">
        <f>+Table13456[[#This Row],[DESCRIPTION]]</f>
        <v>RADAR SPEED DISPLAY UNIT</v>
      </c>
      <c r="F336" s="2" t="str">
        <f>+LEFT(Table13456[[#This Row],[PAY ITEM]],1)</f>
        <v>0</v>
      </c>
      <c r="G336" s="2" t="str">
        <f>IF(Table13456[[#This Row],[first]]="0",SUBSTITUTE(TRIM(MID(B336, 2, 3))," ","0"),SUBSTITUTE(TRIM(MID(B336, 1, 3))," ","0"))</f>
        <v>102</v>
      </c>
      <c r="H336" s="2" t="str">
        <f>IF(Table13456[[#This Row],[first]]="0",SUBSTITUTE(TRIM(MID(B336, 5, 3))," ","0"),SUBSTITUTE(TRIM(MID(B336, 4, 3))," ","0"))</f>
        <v>150</v>
      </c>
      <c r="I336" s="2" t="str">
        <f>IF(Table13456[[#This Row],[first]]="0",SUBSTITUTE(TRIM(MID(B336, 8, 3))," ","0"),SUBSTITUTE(TRIM(MID(B336, 7, 3))," ","0"))</f>
        <v>2</v>
      </c>
      <c r="J336" s="2">
        <v>1</v>
      </c>
      <c r="K336" s="2" t="str">
        <f t="shared" si="15"/>
        <v>102</v>
      </c>
      <c r="L336" s="2" t="str">
        <f t="shared" si="16"/>
        <v>150</v>
      </c>
      <c r="M336" s="2" t="str">
        <f t="shared" si="17"/>
        <v>002</v>
      </c>
    </row>
    <row r="337" spans="2:13" x14ac:dyDescent="0.25">
      <c r="B337" s="2" t="s">
        <v>94</v>
      </c>
      <c r="C337" s="2" t="s">
        <v>95</v>
      </c>
      <c r="D337" s="6" t="str">
        <f>+_xlfn.CONCAT(Table13456[[#This Row],[phase1]],Table13456[[#This Row],[phase2]],Table13456[[#This Row],[phase3]],Table13456[[#This Row],[phase4]])</f>
        <v>1102909000</v>
      </c>
      <c r="E337" s="2" t="str">
        <f>+Table13456[[#This Row],[DESCRIPTION]]</f>
        <v>TEMPORARY RAISED RUMBLE STRIPS- PER DAY, INCLUDES ALL SETS  AND RELOCATIONS</v>
      </c>
      <c r="F337" s="2" t="str">
        <f>+LEFT(Table13456[[#This Row],[PAY ITEM]],1)</f>
        <v>0</v>
      </c>
      <c r="G337" s="2" t="str">
        <f>IF(Table13456[[#This Row],[first]]="0",SUBSTITUTE(TRIM(MID(B337, 2, 3))," ","0"),SUBSTITUTE(TRIM(MID(B337, 1, 3))," ","0"))</f>
        <v>102</v>
      </c>
      <c r="H337" s="2" t="str">
        <f>IF(Table13456[[#This Row],[first]]="0",SUBSTITUTE(TRIM(MID(B337, 5, 3))," ","0"),SUBSTITUTE(TRIM(MID(B337, 4, 3))," ","0"))</f>
        <v>909</v>
      </c>
      <c r="I337" s="2" t="str">
        <f>IF(Table13456[[#This Row],[first]]="0",SUBSTITUTE(TRIM(MID(B337, 8, 3))," ","0"),SUBSTITUTE(TRIM(MID(B337, 7, 3))," ","0"))</f>
        <v/>
      </c>
      <c r="J337" s="2">
        <v>1</v>
      </c>
      <c r="K337" s="2" t="str">
        <f t="shared" si="15"/>
        <v>102</v>
      </c>
      <c r="L337" s="2" t="str">
        <f t="shared" si="16"/>
        <v>909</v>
      </c>
      <c r="M337" s="2" t="str">
        <f t="shared" si="17"/>
        <v>000</v>
      </c>
    </row>
    <row r="338" spans="2:13" x14ac:dyDescent="0.25">
      <c r="B338" s="2" t="s">
        <v>5701</v>
      </c>
      <c r="C338" s="2" t="s">
        <v>5702</v>
      </c>
      <c r="D338" s="6" t="str">
        <f>+_xlfn.CONCAT(Table13456[[#This Row],[phase1]],Table13456[[#This Row],[phase2]],Table13456[[#This Row],[phase3]],Table13456[[#This Row],[phase4]])</f>
        <v>1102910000</v>
      </c>
      <c r="E338" s="2" t="str">
        <f>+Table13456[[#This Row],[DESCRIPTION]]</f>
        <v>TEMPORARY RAISED RUMBLE STRIP SET</v>
      </c>
      <c r="F338" s="2" t="str">
        <f>+LEFT(Table13456[[#This Row],[PAY ITEM]],1)</f>
        <v>0</v>
      </c>
      <c r="G338" s="2" t="str">
        <f>IF(Table13456[[#This Row],[first]]="0",SUBSTITUTE(TRIM(MID(B338, 2, 3))," ","0"),SUBSTITUTE(TRIM(MID(B338, 1, 3))," ","0"))</f>
        <v>102</v>
      </c>
      <c r="H338" s="2" t="str">
        <f>IF(Table13456[[#This Row],[first]]="0",SUBSTITUTE(TRIM(MID(B338, 5, 3))," ","0"),SUBSTITUTE(TRIM(MID(B338, 4, 3))," ","0"))</f>
        <v>910</v>
      </c>
      <c r="I338" s="2" t="str">
        <f>IF(Table13456[[#This Row],[first]]="0",SUBSTITUTE(TRIM(MID(B338, 8, 3))," ","0"),SUBSTITUTE(TRIM(MID(B338, 7, 3))," ","0"))</f>
        <v/>
      </c>
      <c r="J338" s="2">
        <v>1</v>
      </c>
      <c r="K338" s="2" t="str">
        <f t="shared" si="15"/>
        <v>102</v>
      </c>
      <c r="L338" s="2" t="str">
        <f t="shared" si="16"/>
        <v>910</v>
      </c>
      <c r="M338" s="2" t="str">
        <f t="shared" si="17"/>
        <v>000</v>
      </c>
    </row>
    <row r="339" spans="2:13" x14ac:dyDescent="0.25">
      <c r="B339" s="2" t="s">
        <v>5703</v>
      </c>
      <c r="C339" s="2" t="s">
        <v>5704</v>
      </c>
      <c r="D339" s="6" t="str">
        <f>+_xlfn.CONCAT(Table13456[[#This Row],[phase1]],Table13456[[#This Row],[phase2]],Table13456[[#This Row],[phase3]],Table13456[[#This Row],[phase4]])</f>
        <v>1102911001</v>
      </c>
      <c r="E339" s="2" t="str">
        <f>+Table13456[[#This Row],[DESCRIPTION]]</f>
        <v>PAVEMENT MARKING REMOVABLE TAPE, WHITE OR BLACK, SKIP</v>
      </c>
      <c r="F339" s="2" t="str">
        <f>+LEFT(Table13456[[#This Row],[PAY ITEM]],1)</f>
        <v>0</v>
      </c>
      <c r="G339" s="2" t="str">
        <f>IF(Table13456[[#This Row],[first]]="0",SUBSTITUTE(TRIM(MID(B339, 2, 3))," ","0"),SUBSTITUTE(TRIM(MID(B339, 1, 3))," ","0"))</f>
        <v>102</v>
      </c>
      <c r="H339" s="2" t="str">
        <f>IF(Table13456[[#This Row],[first]]="0",SUBSTITUTE(TRIM(MID(B339, 5, 3))," ","0"),SUBSTITUTE(TRIM(MID(B339, 4, 3))," ","0"))</f>
        <v>911</v>
      </c>
      <c r="I339" s="2" t="str">
        <f>IF(Table13456[[#This Row],[first]]="0",SUBSTITUTE(TRIM(MID(B339, 8, 3))," ","0"),SUBSTITUTE(TRIM(MID(B339, 7, 3))," ","0"))</f>
        <v>1</v>
      </c>
      <c r="J339" s="2">
        <v>1</v>
      </c>
      <c r="K339" s="2" t="str">
        <f t="shared" si="15"/>
        <v>102</v>
      </c>
      <c r="L339" s="2" t="str">
        <f t="shared" si="16"/>
        <v>911</v>
      </c>
      <c r="M339" s="2" t="str">
        <f t="shared" si="17"/>
        <v>001</v>
      </c>
    </row>
    <row r="340" spans="2:13" x14ac:dyDescent="0.25">
      <c r="B340" s="4" t="s">
        <v>5705</v>
      </c>
      <c r="C340" s="2" t="s">
        <v>5706</v>
      </c>
      <c r="D340" s="6" t="str">
        <f>+_xlfn.CONCAT(Table13456[[#This Row],[phase1]],Table13456[[#This Row],[phase2]],Table13456[[#This Row],[phase3]],Table13456[[#This Row],[phase4]])</f>
        <v>1102911002</v>
      </c>
      <c r="E340" s="2" t="str">
        <f>+Table13456[[#This Row],[DESCRIPTION]]</f>
        <v>PAVEMENT MARKING REMOVABLE TAPE, WHITE OR BLACK,SOLID</v>
      </c>
      <c r="F340" s="2" t="str">
        <f>+LEFT(Table13456[[#This Row],[PAY ITEM]],1)</f>
        <v>0</v>
      </c>
      <c r="G340" s="2" t="str">
        <f>IF(Table13456[[#This Row],[first]]="0",SUBSTITUTE(TRIM(MID(B340, 2, 3))," ","0"),SUBSTITUTE(TRIM(MID(B340, 1, 3))," ","0"))</f>
        <v>102</v>
      </c>
      <c r="H340" s="2" t="str">
        <f>IF(Table13456[[#This Row],[first]]="0",SUBSTITUTE(TRIM(MID(B340, 5, 3))," ","0"),SUBSTITUTE(TRIM(MID(B340, 4, 3))," ","0"))</f>
        <v>911</v>
      </c>
      <c r="I340" s="2" t="str">
        <f>IF(Table13456[[#This Row],[first]]="0",SUBSTITUTE(TRIM(MID(B340, 8, 3))," ","0"),SUBSTITUTE(TRIM(MID(B340, 7, 3))," ","0"))</f>
        <v>2</v>
      </c>
      <c r="J340" s="2">
        <v>1</v>
      </c>
      <c r="K340" s="2" t="str">
        <f t="shared" si="15"/>
        <v>102</v>
      </c>
      <c r="L340" s="2" t="str">
        <f t="shared" si="16"/>
        <v>911</v>
      </c>
      <c r="M340" s="2" t="str">
        <f t="shared" si="17"/>
        <v>002</v>
      </c>
    </row>
    <row r="341" spans="2:13" x14ac:dyDescent="0.25">
      <c r="B341" s="2" t="s">
        <v>5707</v>
      </c>
      <c r="C341" s="2" t="s">
        <v>5708</v>
      </c>
      <c r="D341" s="6" t="str">
        <f>+_xlfn.CONCAT(Table13456[[#This Row],[phase1]],Table13456[[#This Row],[phase2]],Table13456[[#This Row],[phase3]],Table13456[[#This Row],[phase4]])</f>
        <v>1102911003</v>
      </c>
      <c r="E341" s="2" t="str">
        <f>+Table13456[[#This Row],[DESCRIPTION]]</f>
        <v>PAVEMENT MARKING REMOVABLE TAPE, WHITE OR BLACK, OTHER</v>
      </c>
      <c r="F341" s="2" t="str">
        <f>+LEFT(Table13456[[#This Row],[PAY ITEM]],1)</f>
        <v>0</v>
      </c>
      <c r="G341" s="2" t="str">
        <f>IF(Table13456[[#This Row],[first]]="0",SUBSTITUTE(TRIM(MID(B341, 2, 3))," ","0"),SUBSTITUTE(TRIM(MID(B341, 1, 3))," ","0"))</f>
        <v>102</v>
      </c>
      <c r="H341" s="2" t="str">
        <f>IF(Table13456[[#This Row],[first]]="0",SUBSTITUTE(TRIM(MID(B341, 5, 3))," ","0"),SUBSTITUTE(TRIM(MID(B341, 4, 3))," ","0"))</f>
        <v>911</v>
      </c>
      <c r="I341" s="2" t="str">
        <f>IF(Table13456[[#This Row],[first]]="0",SUBSTITUTE(TRIM(MID(B341, 8, 3))," ","0"),SUBSTITUTE(TRIM(MID(B341, 7, 3))," ","0"))</f>
        <v>3</v>
      </c>
      <c r="J341" s="2">
        <v>1</v>
      </c>
      <c r="K341" s="2" t="str">
        <f t="shared" si="15"/>
        <v>102</v>
      </c>
      <c r="L341" s="2" t="str">
        <f t="shared" si="16"/>
        <v>911</v>
      </c>
      <c r="M341" s="2" t="str">
        <f t="shared" si="17"/>
        <v>003</v>
      </c>
    </row>
    <row r="342" spans="2:13" x14ac:dyDescent="0.25">
      <c r="B342" s="2" t="s">
        <v>5709</v>
      </c>
      <c r="C342" s="2" t="s">
        <v>5710</v>
      </c>
      <c r="D342" s="6" t="str">
        <f>+_xlfn.CONCAT(Table13456[[#This Row],[phase1]],Table13456[[#This Row],[phase2]],Table13456[[#This Row],[phase3]],Table13456[[#This Row],[phase4]])</f>
        <v>1102912001</v>
      </c>
      <c r="E342" s="2" t="str">
        <f>+Table13456[[#This Row],[DESCRIPTION]]</f>
        <v>PAVT MARKING REMOVABLE TAPE, YELLOW, SKIP</v>
      </c>
      <c r="F342" s="2" t="str">
        <f>+LEFT(Table13456[[#This Row],[PAY ITEM]],1)</f>
        <v>0</v>
      </c>
      <c r="G342" s="2" t="str">
        <f>IF(Table13456[[#This Row],[first]]="0",SUBSTITUTE(TRIM(MID(B342, 2, 3))," ","0"),SUBSTITUTE(TRIM(MID(B342, 1, 3))," ","0"))</f>
        <v>102</v>
      </c>
      <c r="H342" s="2" t="str">
        <f>IF(Table13456[[#This Row],[first]]="0",SUBSTITUTE(TRIM(MID(B342, 5, 3))," ","0"),SUBSTITUTE(TRIM(MID(B342, 4, 3))," ","0"))</f>
        <v>912</v>
      </c>
      <c r="I342" s="2" t="str">
        <f>IF(Table13456[[#This Row],[first]]="0",SUBSTITUTE(TRIM(MID(B342, 8, 3))," ","0"),SUBSTITUTE(TRIM(MID(B342, 7, 3))," ","0"))</f>
        <v>1</v>
      </c>
      <c r="J342" s="2">
        <v>1</v>
      </c>
      <c r="K342" s="2" t="str">
        <f t="shared" si="15"/>
        <v>102</v>
      </c>
      <c r="L342" s="2" t="str">
        <f t="shared" si="16"/>
        <v>912</v>
      </c>
      <c r="M342" s="2" t="str">
        <f t="shared" si="17"/>
        <v>001</v>
      </c>
    </row>
    <row r="343" spans="2:13" x14ac:dyDescent="0.25">
      <c r="B343" s="2" t="s">
        <v>5711</v>
      </c>
      <c r="C343" s="2" t="s">
        <v>5712</v>
      </c>
      <c r="D343" s="6" t="str">
        <f>+_xlfn.CONCAT(Table13456[[#This Row],[phase1]],Table13456[[#This Row],[phase2]],Table13456[[#This Row],[phase3]],Table13456[[#This Row],[phase4]])</f>
        <v>1102912002</v>
      </c>
      <c r="E343" s="2" t="str">
        <f>+Table13456[[#This Row],[DESCRIPTION]]</f>
        <v>PAVEMENT MARKING REMOVABLE TAPE, YELLOW, SOLID</v>
      </c>
      <c r="F343" s="2" t="str">
        <f>+LEFT(Table13456[[#This Row],[PAY ITEM]],1)</f>
        <v>0</v>
      </c>
      <c r="G343" s="2" t="str">
        <f>IF(Table13456[[#This Row],[first]]="0",SUBSTITUTE(TRIM(MID(B343, 2, 3))," ","0"),SUBSTITUTE(TRIM(MID(B343, 1, 3))," ","0"))</f>
        <v>102</v>
      </c>
      <c r="H343" s="2" t="str">
        <f>IF(Table13456[[#This Row],[first]]="0",SUBSTITUTE(TRIM(MID(B343, 5, 3))," ","0"),SUBSTITUTE(TRIM(MID(B343, 4, 3))," ","0"))</f>
        <v>912</v>
      </c>
      <c r="I343" s="2" t="str">
        <f>IF(Table13456[[#This Row],[first]]="0",SUBSTITUTE(TRIM(MID(B343, 8, 3))," ","0"),SUBSTITUTE(TRIM(MID(B343, 7, 3))," ","0"))</f>
        <v>2</v>
      </c>
      <c r="J343" s="2">
        <v>1</v>
      </c>
      <c r="K343" s="2" t="str">
        <f t="shared" si="15"/>
        <v>102</v>
      </c>
      <c r="L343" s="2" t="str">
        <f t="shared" si="16"/>
        <v>912</v>
      </c>
      <c r="M343" s="2" t="str">
        <f t="shared" si="17"/>
        <v>002</v>
      </c>
    </row>
    <row r="344" spans="2:13" x14ac:dyDescent="0.25">
      <c r="B344" s="2" t="s">
        <v>5713</v>
      </c>
      <c r="C344" s="2" t="s">
        <v>5714</v>
      </c>
      <c r="D344" s="6" t="str">
        <f>+_xlfn.CONCAT(Table13456[[#This Row],[phase1]],Table13456[[#This Row],[phase2]],Table13456[[#This Row],[phase3]],Table13456[[#This Row],[phase4]])</f>
        <v>1102912003</v>
      </c>
      <c r="E344" s="2" t="str">
        <f>+Table13456[[#This Row],[DESCRIPTION]]</f>
        <v>PAVEMENT MARKING REMOVABLE TAPE, YELLOW, OTHER</v>
      </c>
      <c r="F344" s="2" t="str">
        <f>+LEFT(Table13456[[#This Row],[PAY ITEM]],1)</f>
        <v>0</v>
      </c>
      <c r="G344" s="2" t="str">
        <f>IF(Table13456[[#This Row],[first]]="0",SUBSTITUTE(TRIM(MID(B344, 2, 3))," ","0"),SUBSTITUTE(TRIM(MID(B344, 1, 3))," ","0"))</f>
        <v>102</v>
      </c>
      <c r="H344" s="2" t="str">
        <f>IF(Table13456[[#This Row],[first]]="0",SUBSTITUTE(TRIM(MID(B344, 5, 3))," ","0"),SUBSTITUTE(TRIM(MID(B344, 4, 3))," ","0"))</f>
        <v>912</v>
      </c>
      <c r="I344" s="2" t="str">
        <f>IF(Table13456[[#This Row],[first]]="0",SUBSTITUTE(TRIM(MID(B344, 8, 3))," ","0"),SUBSTITUTE(TRIM(MID(B344, 7, 3))," ","0"))</f>
        <v>3</v>
      </c>
      <c r="J344" s="2">
        <v>1</v>
      </c>
      <c r="K344" s="2" t="str">
        <f t="shared" si="15"/>
        <v>102</v>
      </c>
      <c r="L344" s="2" t="str">
        <f t="shared" si="16"/>
        <v>912</v>
      </c>
      <c r="M344" s="2" t="str">
        <f t="shared" si="17"/>
        <v>003</v>
      </c>
    </row>
    <row r="345" spans="2:13" x14ac:dyDescent="0.25">
      <c r="B345" s="2" t="s">
        <v>96</v>
      </c>
      <c r="C345" s="2" t="s">
        <v>97</v>
      </c>
      <c r="D345" s="6" t="str">
        <f>+_xlfn.CONCAT(Table13456[[#This Row],[phase1]],Table13456[[#This Row],[phase2]],Table13456[[#This Row],[phase3]],Table13456[[#This Row],[phase4]])</f>
        <v>1102913011</v>
      </c>
      <c r="E345" s="2" t="str">
        <f>+Table13456[[#This Row],[DESCRIPTION]]</f>
        <v>REMOVABLE TAPE, BLACK, SOLID 6"</v>
      </c>
      <c r="F345" s="2" t="str">
        <f>+LEFT(Table13456[[#This Row],[PAY ITEM]],1)</f>
        <v>0</v>
      </c>
      <c r="G345" s="2" t="str">
        <f>IF(Table13456[[#This Row],[first]]="0",SUBSTITUTE(TRIM(MID(B345, 2, 3))," ","0"),SUBSTITUTE(TRIM(MID(B345, 1, 3))," ","0"))</f>
        <v>102</v>
      </c>
      <c r="H345" s="2" t="str">
        <f>IF(Table13456[[#This Row],[first]]="0",SUBSTITUTE(TRIM(MID(B345, 5, 3))," ","0"),SUBSTITUTE(TRIM(MID(B345, 4, 3))," ","0"))</f>
        <v>913</v>
      </c>
      <c r="I345" s="2" t="str">
        <f>IF(Table13456[[#This Row],[first]]="0",SUBSTITUTE(TRIM(MID(B345, 8, 3))," ","0"),SUBSTITUTE(TRIM(MID(B345, 7, 3))," ","0"))</f>
        <v>11</v>
      </c>
      <c r="J345" s="2">
        <v>1</v>
      </c>
      <c r="K345" s="2" t="str">
        <f t="shared" si="15"/>
        <v>102</v>
      </c>
      <c r="L345" s="2" t="str">
        <f t="shared" si="16"/>
        <v>913</v>
      </c>
      <c r="M345" s="2" t="str">
        <f t="shared" si="17"/>
        <v>011</v>
      </c>
    </row>
    <row r="346" spans="2:13" x14ac:dyDescent="0.25">
      <c r="B346" s="2" t="s">
        <v>98</v>
      </c>
      <c r="C346" s="2" t="s">
        <v>99</v>
      </c>
      <c r="D346" s="6" t="str">
        <f>+_xlfn.CONCAT(Table13456[[#This Row],[phase1]],Table13456[[#This Row],[phase2]],Table13456[[#This Row],[phase3]],Table13456[[#This Row],[phase4]])</f>
        <v>1102913012</v>
      </c>
      <c r="E346" s="2" t="str">
        <f>+Table13456[[#This Row],[DESCRIPTION]]</f>
        <v>REMOVABLE TAPE, BLACK, 10'-30', 3'-9', 6'-10', or 2'-4' SKIP</v>
      </c>
      <c r="F346" s="2" t="str">
        <f>+LEFT(Table13456[[#This Row],[PAY ITEM]],1)</f>
        <v>0</v>
      </c>
      <c r="G346" s="2" t="str">
        <f>IF(Table13456[[#This Row],[first]]="0",SUBSTITUTE(TRIM(MID(B346, 2, 3))," ","0"),SUBSTITUTE(TRIM(MID(B346, 1, 3))," ","0"))</f>
        <v>102</v>
      </c>
      <c r="H346" s="2" t="str">
        <f>IF(Table13456[[#This Row],[first]]="0",SUBSTITUTE(TRIM(MID(B346, 5, 3))," ","0"),SUBSTITUTE(TRIM(MID(B346, 4, 3))," ","0"))</f>
        <v>913</v>
      </c>
      <c r="I346" s="2" t="str">
        <f>IF(Table13456[[#This Row],[first]]="0",SUBSTITUTE(TRIM(MID(B346, 8, 3))," ","0"),SUBSTITUTE(TRIM(MID(B346, 7, 3))," ","0"))</f>
        <v>12</v>
      </c>
      <c r="J346" s="2">
        <v>1</v>
      </c>
      <c r="K346" s="2" t="str">
        <f t="shared" si="15"/>
        <v>102</v>
      </c>
      <c r="L346" s="2" t="str">
        <f t="shared" si="16"/>
        <v>913</v>
      </c>
      <c r="M346" s="2" t="str">
        <f t="shared" si="17"/>
        <v>012</v>
      </c>
    </row>
    <row r="347" spans="2:13" x14ac:dyDescent="0.25">
      <c r="B347" s="2" t="s">
        <v>100</v>
      </c>
      <c r="C347" s="2" t="s">
        <v>101</v>
      </c>
      <c r="D347" s="6" t="str">
        <f>+_xlfn.CONCAT(Table13456[[#This Row],[phase1]],Table13456[[#This Row],[phase2]],Table13456[[#This Row],[phase3]],Table13456[[#This Row],[phase4]])</f>
        <v>1102913021</v>
      </c>
      <c r="E347" s="2" t="str">
        <f>+Table13456[[#This Row],[DESCRIPTION]]</f>
        <v>REMOVABLE TAPE, WHITE, SOLID 6"</v>
      </c>
      <c r="F347" s="2" t="str">
        <f>+LEFT(Table13456[[#This Row],[PAY ITEM]],1)</f>
        <v>0</v>
      </c>
      <c r="G347" s="2" t="str">
        <f>IF(Table13456[[#This Row],[first]]="0",SUBSTITUTE(TRIM(MID(B347, 2, 3))," ","0"),SUBSTITUTE(TRIM(MID(B347, 1, 3))," ","0"))</f>
        <v>102</v>
      </c>
      <c r="H347" s="2" t="str">
        <f>IF(Table13456[[#This Row],[first]]="0",SUBSTITUTE(TRIM(MID(B347, 5, 3))," ","0"),SUBSTITUTE(TRIM(MID(B347, 4, 3))," ","0"))</f>
        <v>913</v>
      </c>
      <c r="I347" s="2" t="str">
        <f>IF(Table13456[[#This Row],[first]]="0",SUBSTITUTE(TRIM(MID(B347, 8, 3))," ","0"),SUBSTITUTE(TRIM(MID(B347, 7, 3))," ","0"))</f>
        <v>21</v>
      </c>
      <c r="J347" s="2">
        <v>1</v>
      </c>
      <c r="K347" s="2" t="str">
        <f t="shared" si="15"/>
        <v>102</v>
      </c>
      <c r="L347" s="2" t="str">
        <f t="shared" si="16"/>
        <v>913</v>
      </c>
      <c r="M347" s="2" t="str">
        <f t="shared" si="17"/>
        <v>021</v>
      </c>
    </row>
    <row r="348" spans="2:13" x14ac:dyDescent="0.25">
      <c r="B348" s="4" t="s">
        <v>102</v>
      </c>
      <c r="C348" s="2" t="s">
        <v>103</v>
      </c>
      <c r="D348" s="6" t="str">
        <f>+_xlfn.CONCAT(Table13456[[#This Row],[phase1]],Table13456[[#This Row],[phase2]],Table13456[[#This Row],[phase3]],Table13456[[#This Row],[phase4]])</f>
        <v>1102913022</v>
      </c>
      <c r="E348" s="2" t="str">
        <f>+Table13456[[#This Row],[DESCRIPTION]]</f>
        <v>REMOVABLE TAPE, WHITE, 10'-30', 3'-9', 6'-10', or 2'-4' SKIP, 6" WIDE</v>
      </c>
      <c r="F348" s="2" t="str">
        <f>+LEFT(Table13456[[#This Row],[PAY ITEM]],1)</f>
        <v>0</v>
      </c>
      <c r="G348" s="2" t="str">
        <f>IF(Table13456[[#This Row],[first]]="0",SUBSTITUTE(TRIM(MID(B348, 2, 3))," ","0"),SUBSTITUTE(TRIM(MID(B348, 1, 3))," ","0"))</f>
        <v>102</v>
      </c>
      <c r="H348" s="2" t="str">
        <f>IF(Table13456[[#This Row],[first]]="0",SUBSTITUTE(TRIM(MID(B348, 5, 3))," ","0"),SUBSTITUTE(TRIM(MID(B348, 4, 3))," ","0"))</f>
        <v>913</v>
      </c>
      <c r="I348" s="2" t="str">
        <f>IF(Table13456[[#This Row],[first]]="0",SUBSTITUTE(TRIM(MID(B348, 8, 3))," ","0"),SUBSTITUTE(TRIM(MID(B348, 7, 3))," ","0"))</f>
        <v>22</v>
      </c>
      <c r="J348" s="2">
        <v>1</v>
      </c>
      <c r="K348" s="2" t="str">
        <f t="shared" si="15"/>
        <v>102</v>
      </c>
      <c r="L348" s="2" t="str">
        <f t="shared" si="16"/>
        <v>913</v>
      </c>
      <c r="M348" s="2" t="str">
        <f t="shared" si="17"/>
        <v>022</v>
      </c>
    </row>
    <row r="349" spans="2:13" x14ac:dyDescent="0.25">
      <c r="B349" s="2" t="s">
        <v>104</v>
      </c>
      <c r="C349" s="2" t="s">
        <v>105</v>
      </c>
      <c r="D349" s="6" t="str">
        <f>+_xlfn.CONCAT(Table13456[[#This Row],[phase1]],Table13456[[#This Row],[phase2]],Table13456[[#This Row],[phase3]],Table13456[[#This Row],[phase4]])</f>
        <v>1102913023</v>
      </c>
      <c r="E349" s="2" t="str">
        <f>+Table13456[[#This Row],[DESCRIPTION]]</f>
        <v>REMOVABLE TAPE, WHITE, 24" STOP BAR</v>
      </c>
      <c r="F349" s="2" t="str">
        <f>+LEFT(Table13456[[#This Row],[PAY ITEM]],1)</f>
        <v>0</v>
      </c>
      <c r="G349" s="2" t="str">
        <f>IF(Table13456[[#This Row],[first]]="0",SUBSTITUTE(TRIM(MID(B349, 2, 3))," ","0"),SUBSTITUTE(TRIM(MID(B349, 1, 3))," ","0"))</f>
        <v>102</v>
      </c>
      <c r="H349" s="2" t="str">
        <f>IF(Table13456[[#This Row],[first]]="0",SUBSTITUTE(TRIM(MID(B349, 5, 3))," ","0"),SUBSTITUTE(TRIM(MID(B349, 4, 3))," ","0"))</f>
        <v>913</v>
      </c>
      <c r="I349" s="2" t="str">
        <f>IF(Table13456[[#This Row],[first]]="0",SUBSTITUTE(TRIM(MID(B349, 8, 3))," ","0"),SUBSTITUTE(TRIM(MID(B349, 7, 3))," ","0"))</f>
        <v>23</v>
      </c>
      <c r="J349" s="2">
        <v>1</v>
      </c>
      <c r="K349" s="2" t="str">
        <f t="shared" si="15"/>
        <v>102</v>
      </c>
      <c r="L349" s="2" t="str">
        <f t="shared" si="16"/>
        <v>913</v>
      </c>
      <c r="M349" s="2" t="str">
        <f t="shared" si="17"/>
        <v>023</v>
      </c>
    </row>
    <row r="350" spans="2:13" x14ac:dyDescent="0.25">
      <c r="B350" s="2" t="s">
        <v>106</v>
      </c>
      <c r="C350" s="2" t="s">
        <v>107</v>
      </c>
      <c r="D350" s="6" t="str">
        <f>+_xlfn.CONCAT(Table13456[[#This Row],[phase1]],Table13456[[#This Row],[phase2]],Table13456[[#This Row],[phase3]],Table13456[[#This Row],[phase4]])</f>
        <v>1102913024</v>
      </c>
      <c r="E350" s="2" t="str">
        <f>+Table13456[[#This Row],[DESCRIPTION]]</f>
        <v>REMOVABLE TAPE, WHITE, 12" CROSSWALK</v>
      </c>
      <c r="F350" s="2" t="str">
        <f>+LEFT(Table13456[[#This Row],[PAY ITEM]],1)</f>
        <v>0</v>
      </c>
      <c r="G350" s="2" t="str">
        <f>IF(Table13456[[#This Row],[first]]="0",SUBSTITUTE(TRIM(MID(B350, 2, 3))," ","0"),SUBSTITUTE(TRIM(MID(B350, 1, 3))," ","0"))</f>
        <v>102</v>
      </c>
      <c r="H350" s="2" t="str">
        <f>IF(Table13456[[#This Row],[first]]="0",SUBSTITUTE(TRIM(MID(B350, 5, 3))," ","0"),SUBSTITUTE(TRIM(MID(B350, 4, 3))," ","0"))</f>
        <v>913</v>
      </c>
      <c r="I350" s="2" t="str">
        <f>IF(Table13456[[#This Row],[first]]="0",SUBSTITUTE(TRIM(MID(B350, 8, 3))," ","0"),SUBSTITUTE(TRIM(MID(B350, 7, 3))," ","0"))</f>
        <v>24</v>
      </c>
      <c r="J350" s="2">
        <v>1</v>
      </c>
      <c r="K350" s="2" t="str">
        <f t="shared" si="15"/>
        <v>102</v>
      </c>
      <c r="L350" s="2" t="str">
        <f t="shared" si="16"/>
        <v>913</v>
      </c>
      <c r="M350" s="2" t="str">
        <f t="shared" si="17"/>
        <v>024</v>
      </c>
    </row>
    <row r="351" spans="2:13" x14ac:dyDescent="0.25">
      <c r="B351" s="2" t="s">
        <v>108</v>
      </c>
      <c r="C351" s="2" t="s">
        <v>109</v>
      </c>
      <c r="D351" s="6" t="str">
        <f>+_xlfn.CONCAT(Table13456[[#This Row],[phase1]],Table13456[[#This Row],[phase2]],Table13456[[#This Row],[phase3]],Table13456[[#This Row],[phase4]])</f>
        <v>1102913029</v>
      </c>
      <c r="E351" s="2" t="str">
        <f>+Table13456[[#This Row],[DESCRIPTION]]</f>
        <v>REMOVABLE TAPE, WHITE, MESSAGE, SYMBOL OR ARROW</v>
      </c>
      <c r="F351" s="2" t="str">
        <f>+LEFT(Table13456[[#This Row],[PAY ITEM]],1)</f>
        <v>0</v>
      </c>
      <c r="G351" s="2" t="str">
        <f>IF(Table13456[[#This Row],[first]]="0",SUBSTITUTE(TRIM(MID(B351, 2, 3))," ","0"),SUBSTITUTE(TRIM(MID(B351, 1, 3))," ","0"))</f>
        <v>102</v>
      </c>
      <c r="H351" s="2" t="str">
        <f>IF(Table13456[[#This Row],[first]]="0",SUBSTITUTE(TRIM(MID(B351, 5, 3))," ","0"),SUBSTITUTE(TRIM(MID(B351, 4, 3))," ","0"))</f>
        <v>913</v>
      </c>
      <c r="I351" s="2" t="str">
        <f>IF(Table13456[[#This Row],[first]]="0",SUBSTITUTE(TRIM(MID(B351, 8, 3))," ","0"),SUBSTITUTE(TRIM(MID(B351, 7, 3))," ","0"))</f>
        <v>29</v>
      </c>
      <c r="J351" s="2">
        <v>1</v>
      </c>
      <c r="K351" s="2" t="str">
        <f t="shared" si="15"/>
        <v>102</v>
      </c>
      <c r="L351" s="2" t="str">
        <f t="shared" si="16"/>
        <v>913</v>
      </c>
      <c r="M351" s="2" t="str">
        <f t="shared" si="17"/>
        <v>029</v>
      </c>
    </row>
    <row r="352" spans="2:13" x14ac:dyDescent="0.25">
      <c r="B352" s="4" t="s">
        <v>110</v>
      </c>
      <c r="C352" s="2" t="s">
        <v>111</v>
      </c>
      <c r="D352" s="6" t="str">
        <f>+_xlfn.CONCAT(Table13456[[#This Row],[phase1]],Table13456[[#This Row],[phase2]],Table13456[[#This Row],[phase3]],Table13456[[#This Row],[phase4]])</f>
        <v>1102913031</v>
      </c>
      <c r="E352" s="2" t="str">
        <f>+Table13456[[#This Row],[DESCRIPTION]]</f>
        <v>REMOVABLE TAPE, YELLOW, SOLID, 6"</v>
      </c>
      <c r="F352" s="2" t="str">
        <f>+LEFT(Table13456[[#This Row],[PAY ITEM]],1)</f>
        <v>0</v>
      </c>
      <c r="G352" s="2" t="str">
        <f>IF(Table13456[[#This Row],[first]]="0",SUBSTITUTE(TRIM(MID(B352, 2, 3))," ","0"),SUBSTITUTE(TRIM(MID(B352, 1, 3))," ","0"))</f>
        <v>102</v>
      </c>
      <c r="H352" s="2" t="str">
        <f>IF(Table13456[[#This Row],[first]]="0",SUBSTITUTE(TRIM(MID(B352, 5, 3))," ","0"),SUBSTITUTE(TRIM(MID(B352, 4, 3))," ","0"))</f>
        <v>913</v>
      </c>
      <c r="I352" s="2" t="str">
        <f>IF(Table13456[[#This Row],[first]]="0",SUBSTITUTE(TRIM(MID(B352, 8, 3))," ","0"),SUBSTITUTE(TRIM(MID(B352, 7, 3))," ","0"))</f>
        <v>31</v>
      </c>
      <c r="J352" s="2">
        <v>1</v>
      </c>
      <c r="K352" s="2" t="str">
        <f t="shared" si="15"/>
        <v>102</v>
      </c>
      <c r="L352" s="2" t="str">
        <f t="shared" si="16"/>
        <v>913</v>
      </c>
      <c r="M352" s="2" t="str">
        <f t="shared" si="17"/>
        <v>031</v>
      </c>
    </row>
    <row r="353" spans="2:13" x14ac:dyDescent="0.25">
      <c r="B353" s="4" t="s">
        <v>112</v>
      </c>
      <c r="C353" s="2" t="s">
        <v>113</v>
      </c>
      <c r="D353" s="6" t="str">
        <f>+_xlfn.CONCAT(Table13456[[#This Row],[phase1]],Table13456[[#This Row],[phase2]],Table13456[[#This Row],[phase3]],Table13456[[#This Row],[phase4]])</f>
        <v>1102913032</v>
      </c>
      <c r="E353" s="2" t="str">
        <f>+Table13456[[#This Row],[DESCRIPTION]]</f>
        <v>REMOVABLE TAPE, YELLOW, 10'-30', 3'-9', 6'-10', or 2'-4' SKIP</v>
      </c>
      <c r="F353" s="2" t="str">
        <f>+LEFT(Table13456[[#This Row],[PAY ITEM]],1)</f>
        <v>0</v>
      </c>
      <c r="G353" s="2" t="str">
        <f>IF(Table13456[[#This Row],[first]]="0",SUBSTITUTE(TRIM(MID(B353, 2, 3))," ","0"),SUBSTITUTE(TRIM(MID(B353, 1, 3))," ","0"))</f>
        <v>102</v>
      </c>
      <c r="H353" s="2" t="str">
        <f>IF(Table13456[[#This Row],[first]]="0",SUBSTITUTE(TRIM(MID(B353, 5, 3))," ","0"),SUBSTITUTE(TRIM(MID(B353, 4, 3))," ","0"))</f>
        <v>913</v>
      </c>
      <c r="I353" s="2" t="str">
        <f>IF(Table13456[[#This Row],[first]]="0",SUBSTITUTE(TRIM(MID(B353, 8, 3))," ","0"),SUBSTITUTE(TRIM(MID(B353, 7, 3))," ","0"))</f>
        <v>32</v>
      </c>
      <c r="J353" s="2">
        <v>1</v>
      </c>
      <c r="K353" s="2" t="str">
        <f t="shared" si="15"/>
        <v>102</v>
      </c>
      <c r="L353" s="2" t="str">
        <f t="shared" si="16"/>
        <v>913</v>
      </c>
      <c r="M353" s="2" t="str">
        <f t="shared" si="17"/>
        <v>032</v>
      </c>
    </row>
    <row r="354" spans="2:13" x14ac:dyDescent="0.25">
      <c r="B354" s="4" t="s">
        <v>5715</v>
      </c>
      <c r="C354" s="2" t="s">
        <v>5716</v>
      </c>
      <c r="D354" s="6" t="str">
        <f>+_xlfn.CONCAT(Table13456[[#This Row],[phase1]],Table13456[[#This Row],[phase2]],Table13456[[#This Row],[phase3]],Table13456[[#This Row],[phase4]])</f>
        <v>1102913100</v>
      </c>
      <c r="E354" s="2" t="str">
        <f>+Table13456[[#This Row],[DESCRIPTION]]</f>
        <v>REMOVABLE TAPE, WHITE, SOLID 18" CHEVRON, PROJECT 442913-1-52-01</v>
      </c>
      <c r="F354" s="2" t="str">
        <f>+LEFT(Table13456[[#This Row],[PAY ITEM]],1)</f>
        <v>0</v>
      </c>
      <c r="G354" s="2" t="str">
        <f>IF(Table13456[[#This Row],[first]]="0",SUBSTITUTE(TRIM(MID(B354, 2, 3))," ","0"),SUBSTITUTE(TRIM(MID(B354, 1, 3))," ","0"))</f>
        <v>102</v>
      </c>
      <c r="H354" s="2" t="str">
        <f>IF(Table13456[[#This Row],[first]]="0",SUBSTITUTE(TRIM(MID(B354, 5, 3))," ","0"),SUBSTITUTE(TRIM(MID(B354, 4, 3))," ","0"))</f>
        <v>913</v>
      </c>
      <c r="I354" s="2" t="str">
        <f>IF(Table13456[[#This Row],[first]]="0",SUBSTITUTE(TRIM(MID(B354, 8, 3))," ","0"),SUBSTITUTE(TRIM(MID(B354, 7, 3))," ","0"))</f>
        <v>100</v>
      </c>
      <c r="J354" s="2">
        <v>1</v>
      </c>
      <c r="K354" s="2" t="str">
        <f t="shared" si="15"/>
        <v>102</v>
      </c>
      <c r="L354" s="2" t="str">
        <f t="shared" si="16"/>
        <v>913</v>
      </c>
      <c r="M354" s="2" t="str">
        <f t="shared" si="17"/>
        <v>100</v>
      </c>
    </row>
    <row r="355" spans="2:13" x14ac:dyDescent="0.25">
      <c r="B355" s="4" t="s">
        <v>5717</v>
      </c>
      <c r="C355" s="2" t="s">
        <v>5718</v>
      </c>
      <c r="D355" s="6" t="str">
        <f>+_xlfn.CONCAT(Table13456[[#This Row],[phase1]],Table13456[[#This Row],[phase2]],Table13456[[#This Row],[phase3]],Table13456[[#This Row],[phase4]])</f>
        <v>1102913101</v>
      </c>
      <c r="E355" s="2" t="str">
        <f>+Table13456[[#This Row],[DESCRIPTION]]</f>
        <v>REMOVABLE TAPE, YELLOW, SOLID 18" CHEVRON, PROJECT 442913-1-52-01</v>
      </c>
      <c r="F355" s="2" t="str">
        <f>+LEFT(Table13456[[#This Row],[PAY ITEM]],1)</f>
        <v>0</v>
      </c>
      <c r="G355" s="2" t="str">
        <f>IF(Table13456[[#This Row],[first]]="0",SUBSTITUTE(TRIM(MID(B355, 2, 3))," ","0"),SUBSTITUTE(TRIM(MID(B355, 1, 3))," ","0"))</f>
        <v>102</v>
      </c>
      <c r="H355" s="2" t="str">
        <f>IF(Table13456[[#This Row],[first]]="0",SUBSTITUTE(TRIM(MID(B355, 5, 3))," ","0"),SUBSTITUTE(TRIM(MID(B355, 4, 3))," ","0"))</f>
        <v>913</v>
      </c>
      <c r="I355" s="2" t="str">
        <f>IF(Table13456[[#This Row],[first]]="0",SUBSTITUTE(TRIM(MID(B355, 8, 3))," ","0"),SUBSTITUTE(TRIM(MID(B355, 7, 3))," ","0"))</f>
        <v>101</v>
      </c>
      <c r="J355" s="2">
        <v>1</v>
      </c>
      <c r="K355" s="2" t="str">
        <f t="shared" si="15"/>
        <v>102</v>
      </c>
      <c r="L355" s="2" t="str">
        <f t="shared" si="16"/>
        <v>913</v>
      </c>
      <c r="M355" s="2" t="str">
        <f t="shared" si="17"/>
        <v>101</v>
      </c>
    </row>
    <row r="356" spans="2:13" x14ac:dyDescent="0.25">
      <c r="B356" s="2" t="s">
        <v>5719</v>
      </c>
      <c r="C356" s="2" t="s">
        <v>5720</v>
      </c>
      <c r="D356" s="6" t="str">
        <f>+_xlfn.CONCAT(Table13456[[#This Row],[phase1]],Table13456[[#This Row],[phase2]],Table13456[[#This Row],[phase3]],Table13456[[#This Row],[phase4]])</f>
        <v>1102913102</v>
      </c>
      <c r="E356" s="2" t="str">
        <f>+Table13456[[#This Row],[DESCRIPTION]]</f>
        <v>REMOVABLE TAPE, WHITE, SOLID 18" CHEVRON, PROJECT 445465-1-52-01</v>
      </c>
      <c r="F356" s="2" t="str">
        <f>+LEFT(Table13456[[#This Row],[PAY ITEM]],1)</f>
        <v>0</v>
      </c>
      <c r="G356" s="2" t="str">
        <f>IF(Table13456[[#This Row],[first]]="0",SUBSTITUTE(TRIM(MID(B356, 2, 3))," ","0"),SUBSTITUTE(TRIM(MID(B356, 1, 3))," ","0"))</f>
        <v>102</v>
      </c>
      <c r="H356" s="2" t="str">
        <f>IF(Table13456[[#This Row],[first]]="0",SUBSTITUTE(TRIM(MID(B356, 5, 3))," ","0"),SUBSTITUTE(TRIM(MID(B356, 4, 3))," ","0"))</f>
        <v>913</v>
      </c>
      <c r="I356" s="2" t="str">
        <f>IF(Table13456[[#This Row],[first]]="0",SUBSTITUTE(TRIM(MID(B356, 8, 3))," ","0"),SUBSTITUTE(TRIM(MID(B356, 7, 3))," ","0"))</f>
        <v>102</v>
      </c>
      <c r="J356" s="2">
        <v>1</v>
      </c>
      <c r="K356" s="2" t="str">
        <f t="shared" si="15"/>
        <v>102</v>
      </c>
      <c r="L356" s="2" t="str">
        <f t="shared" si="16"/>
        <v>913</v>
      </c>
      <c r="M356" s="2" t="str">
        <f t="shared" si="17"/>
        <v>102</v>
      </c>
    </row>
    <row r="357" spans="2:13" x14ac:dyDescent="0.25">
      <c r="B357" s="4" t="s">
        <v>5721</v>
      </c>
      <c r="C357" s="2" t="s">
        <v>5722</v>
      </c>
      <c r="D357" s="6" t="str">
        <f>+_xlfn.CONCAT(Table13456[[#This Row],[phase1]],Table13456[[#This Row],[phase2]],Table13456[[#This Row],[phase3]],Table13456[[#This Row],[phase4]])</f>
        <v>1102913103</v>
      </c>
      <c r="E357" s="2" t="str">
        <f>+Table13456[[#This Row],[DESCRIPTION]]</f>
        <v>REMOVABLE TAPE, YELLOW, SOLID 18" CHEVRON, PROJECT 445465-1-52-01</v>
      </c>
      <c r="F357" s="2" t="str">
        <f>+LEFT(Table13456[[#This Row],[PAY ITEM]],1)</f>
        <v>0</v>
      </c>
      <c r="G357" s="2" t="str">
        <f>IF(Table13456[[#This Row],[first]]="0",SUBSTITUTE(TRIM(MID(B357, 2, 3))," ","0"),SUBSTITUTE(TRIM(MID(B357, 1, 3))," ","0"))</f>
        <v>102</v>
      </c>
      <c r="H357" s="2" t="str">
        <f>IF(Table13456[[#This Row],[first]]="0",SUBSTITUTE(TRIM(MID(B357, 5, 3))," ","0"),SUBSTITUTE(TRIM(MID(B357, 4, 3))," ","0"))</f>
        <v>913</v>
      </c>
      <c r="I357" s="2" t="str">
        <f>IF(Table13456[[#This Row],[first]]="0",SUBSTITUTE(TRIM(MID(B357, 8, 3))," ","0"),SUBSTITUTE(TRIM(MID(B357, 7, 3))," ","0"))</f>
        <v>103</v>
      </c>
      <c r="J357" s="2">
        <v>1</v>
      </c>
      <c r="K357" s="2" t="str">
        <f t="shared" si="15"/>
        <v>102</v>
      </c>
      <c r="L357" s="2" t="str">
        <f t="shared" si="16"/>
        <v>913</v>
      </c>
      <c r="M357" s="2" t="str">
        <f t="shared" si="17"/>
        <v>103</v>
      </c>
    </row>
    <row r="358" spans="2:13" x14ac:dyDescent="0.25">
      <c r="B358" s="2" t="s">
        <v>5723</v>
      </c>
      <c r="C358" s="2" t="s">
        <v>5724</v>
      </c>
      <c r="D358" s="6" t="str">
        <f>+_xlfn.CONCAT(Table13456[[#This Row],[phase1]],Table13456[[#This Row],[phase2]],Table13456[[#This Row],[phase3]],Table13456[[#This Row],[phase4]])</f>
        <v>1102913023</v>
      </c>
      <c r="E358" s="2" t="str">
        <f>+Table13456[[#This Row],[DESCRIPTION]]</f>
        <v>ERROR: REMOVABLE TAPE, WHITE, 24" STOP BAR</v>
      </c>
      <c r="F358" s="2" t="str">
        <f>+LEFT(Table13456[[#This Row],[PAY ITEM]],1)</f>
        <v>0</v>
      </c>
      <c r="G358" s="2" t="str">
        <f>IF(Table13456[[#This Row],[first]]="0",SUBSTITUTE(TRIM(MID(B358, 2, 3))," ","0"),SUBSTITUTE(TRIM(MID(B358, 1, 3))," ","0"))</f>
        <v>102</v>
      </c>
      <c r="H358" s="2" t="str">
        <f>IF(Table13456[[#This Row],[first]]="0",SUBSTITUTE(TRIM(MID(B358, 5, 3))," ","0"),SUBSTITUTE(TRIM(MID(B358, 4, 3))," ","0"))</f>
        <v>913</v>
      </c>
      <c r="I358" s="2" t="str">
        <f>IF(Table13456[[#This Row],[first]]="0",SUBSTITUTE(TRIM(MID(B358, 8, 3))," ","0"),SUBSTITUTE(TRIM(MID(B358, 7, 3))," ","0"))</f>
        <v>23</v>
      </c>
      <c r="J358" s="2">
        <v>1</v>
      </c>
      <c r="K358" s="2" t="str">
        <f t="shared" si="15"/>
        <v>102</v>
      </c>
      <c r="L358" s="2" t="str">
        <f t="shared" si="16"/>
        <v>913</v>
      </c>
      <c r="M358" s="2" t="str">
        <f t="shared" si="17"/>
        <v>023</v>
      </c>
    </row>
    <row r="359" spans="2:13" x14ac:dyDescent="0.25">
      <c r="B359" s="2" t="s">
        <v>5725</v>
      </c>
      <c r="C359" s="2" t="s">
        <v>5726</v>
      </c>
      <c r="D359" s="6" t="str">
        <f>+_xlfn.CONCAT(Table13456[[#This Row],[phase1]],Table13456[[#This Row],[phase2]],Table13456[[#This Row],[phase3]],Table13456[[#This Row],[phase4]])</f>
        <v>1103001007</v>
      </c>
      <c r="E359" s="2" t="str">
        <f>+Table13456[[#This Row],[DESCRIPTION]]</f>
        <v>TEMPORARY WORK STRUCTURE, PROJECT NUMBER  218946-1-52-01</v>
      </c>
      <c r="F359" s="2" t="str">
        <f>+LEFT(Table13456[[#This Row],[PAY ITEM]],1)</f>
        <v>0</v>
      </c>
      <c r="G359" s="2" t="str">
        <f>IF(Table13456[[#This Row],[first]]="0",SUBSTITUTE(TRIM(MID(B359, 2, 3))," ","0"),SUBSTITUTE(TRIM(MID(B359, 1, 3))," ","0"))</f>
        <v>103</v>
      </c>
      <c r="H359" s="2" t="str">
        <f>IF(Table13456[[#This Row],[first]]="0",SUBSTITUTE(TRIM(MID(B359, 5, 3))," ","0"),SUBSTITUTE(TRIM(MID(B359, 4, 3))," ","0"))</f>
        <v>1</v>
      </c>
      <c r="I359" s="2" t="str">
        <f>IF(Table13456[[#This Row],[first]]="0",SUBSTITUTE(TRIM(MID(B359, 8, 3))," ","0"),SUBSTITUTE(TRIM(MID(B359, 7, 3))," ","0"))</f>
        <v>7</v>
      </c>
      <c r="J359" s="2">
        <v>1</v>
      </c>
      <c r="K359" s="2" t="str">
        <f t="shared" si="15"/>
        <v>103</v>
      </c>
      <c r="L359" s="2" t="str">
        <f t="shared" si="16"/>
        <v>001</v>
      </c>
      <c r="M359" s="2" t="str">
        <f t="shared" si="17"/>
        <v>007</v>
      </c>
    </row>
    <row r="360" spans="2:13" x14ac:dyDescent="0.25">
      <c r="B360" s="4" t="s">
        <v>5727</v>
      </c>
      <c r="C360" s="2" t="s">
        <v>5728</v>
      </c>
      <c r="D360" s="6" t="str">
        <f>+_xlfn.CONCAT(Table13456[[#This Row],[phase1]],Table13456[[#This Row],[phase2]],Table13456[[#This Row],[phase3]],Table13456[[#This Row],[phase4]])</f>
        <v>1103001011</v>
      </c>
      <c r="E360" s="2" t="str">
        <f>+Table13456[[#This Row],[DESCRIPTION]]</f>
        <v>TEMPORARY WORK STRUCTURE, PROJECT NUMBER  212379-3-52-01</v>
      </c>
      <c r="F360" s="2" t="str">
        <f>+LEFT(Table13456[[#This Row],[PAY ITEM]],1)</f>
        <v>0</v>
      </c>
      <c r="G360" s="2" t="str">
        <f>IF(Table13456[[#This Row],[first]]="0",SUBSTITUTE(TRIM(MID(B360, 2, 3))," ","0"),SUBSTITUTE(TRIM(MID(B360, 1, 3))," ","0"))</f>
        <v>103</v>
      </c>
      <c r="H360" s="2" t="str">
        <f>IF(Table13456[[#This Row],[first]]="0",SUBSTITUTE(TRIM(MID(B360, 5, 3))," ","0"),SUBSTITUTE(TRIM(MID(B360, 4, 3))," ","0"))</f>
        <v>1</v>
      </c>
      <c r="I360" s="2" t="str">
        <f>IF(Table13456[[#This Row],[first]]="0",SUBSTITUTE(TRIM(MID(B360, 8, 3))," ","0"),SUBSTITUTE(TRIM(MID(B360, 7, 3))," ","0"))</f>
        <v>11</v>
      </c>
      <c r="J360" s="2">
        <v>1</v>
      </c>
      <c r="K360" s="2" t="str">
        <f t="shared" si="15"/>
        <v>103</v>
      </c>
      <c r="L360" s="2" t="str">
        <f t="shared" si="16"/>
        <v>001</v>
      </c>
      <c r="M360" s="2" t="str">
        <f t="shared" si="17"/>
        <v>011</v>
      </c>
    </row>
    <row r="361" spans="2:13" x14ac:dyDescent="0.25">
      <c r="B361" s="4" t="s">
        <v>5729</v>
      </c>
      <c r="C361" s="2" t="s">
        <v>5730</v>
      </c>
      <c r="D361" s="6" t="str">
        <f>+_xlfn.CONCAT(Table13456[[#This Row],[phase1]],Table13456[[#This Row],[phase2]],Table13456[[#This Row],[phase3]],Table13456[[#This Row],[phase4]])</f>
        <v>1103001012</v>
      </c>
      <c r="E361" s="2" t="str">
        <f>+Table13456[[#This Row],[DESCRIPTION]]</f>
        <v>TEMPORARY WORK STRUCTURE, PROJECT NUMBER  411102-3-52-01</v>
      </c>
      <c r="F361" s="2" t="str">
        <f>+LEFT(Table13456[[#This Row],[PAY ITEM]],1)</f>
        <v>0</v>
      </c>
      <c r="G361" s="2" t="str">
        <f>IF(Table13456[[#This Row],[first]]="0",SUBSTITUTE(TRIM(MID(B361, 2, 3))," ","0"),SUBSTITUTE(TRIM(MID(B361, 1, 3))," ","0"))</f>
        <v>103</v>
      </c>
      <c r="H361" s="2" t="str">
        <f>IF(Table13456[[#This Row],[first]]="0",SUBSTITUTE(TRIM(MID(B361, 5, 3))," ","0"),SUBSTITUTE(TRIM(MID(B361, 4, 3))," ","0"))</f>
        <v>1</v>
      </c>
      <c r="I361" s="2" t="str">
        <f>IF(Table13456[[#This Row],[first]]="0",SUBSTITUTE(TRIM(MID(B361, 8, 3))," ","0"),SUBSTITUTE(TRIM(MID(B361, 7, 3))," ","0"))</f>
        <v>12</v>
      </c>
      <c r="J361" s="2">
        <v>1</v>
      </c>
      <c r="K361" s="2" t="str">
        <f t="shared" si="15"/>
        <v>103</v>
      </c>
      <c r="L361" s="2" t="str">
        <f t="shared" si="16"/>
        <v>001</v>
      </c>
      <c r="M361" s="2" t="str">
        <f t="shared" si="17"/>
        <v>012</v>
      </c>
    </row>
    <row r="362" spans="2:13" x14ac:dyDescent="0.25">
      <c r="B362" s="4" t="s">
        <v>5731</v>
      </c>
      <c r="C362" s="2" t="s">
        <v>5732</v>
      </c>
      <c r="D362" s="6" t="str">
        <f>+_xlfn.CONCAT(Table13456[[#This Row],[phase1]],Table13456[[#This Row],[phase2]],Table13456[[#This Row],[phase3]],Table13456[[#This Row],[phase4]])</f>
        <v>1103001013</v>
      </c>
      <c r="E362" s="2" t="str">
        <f>+Table13456[[#This Row],[DESCRIPTION]]</f>
        <v>TEMPORARY WORK STRUCTURE, PROJECT NUMBER  220442-7-52-01</v>
      </c>
      <c r="F362" s="2" t="str">
        <f>+LEFT(Table13456[[#This Row],[PAY ITEM]],1)</f>
        <v>0</v>
      </c>
      <c r="G362" s="2" t="str">
        <f>IF(Table13456[[#This Row],[first]]="0",SUBSTITUTE(TRIM(MID(B362, 2, 3))," ","0"),SUBSTITUTE(TRIM(MID(B362, 1, 3))," ","0"))</f>
        <v>103</v>
      </c>
      <c r="H362" s="2" t="str">
        <f>IF(Table13456[[#This Row],[first]]="0",SUBSTITUTE(TRIM(MID(B362, 5, 3))," ","0"),SUBSTITUTE(TRIM(MID(B362, 4, 3))," ","0"))</f>
        <v>1</v>
      </c>
      <c r="I362" s="2" t="str">
        <f>IF(Table13456[[#This Row],[first]]="0",SUBSTITUTE(TRIM(MID(B362, 8, 3))," ","0"),SUBSTITUTE(TRIM(MID(B362, 7, 3))," ","0"))</f>
        <v>13</v>
      </c>
      <c r="J362" s="2">
        <v>1</v>
      </c>
      <c r="K362" s="2" t="str">
        <f t="shared" si="15"/>
        <v>103</v>
      </c>
      <c r="L362" s="2" t="str">
        <f t="shared" si="16"/>
        <v>001</v>
      </c>
      <c r="M362" s="2" t="str">
        <f t="shared" si="17"/>
        <v>013</v>
      </c>
    </row>
    <row r="363" spans="2:13" x14ac:dyDescent="0.25">
      <c r="B363" s="2" t="s">
        <v>5733</v>
      </c>
      <c r="C363" s="2" t="s">
        <v>5734</v>
      </c>
      <c r="D363" s="6" t="str">
        <f>+_xlfn.CONCAT(Table13456[[#This Row],[phase1]],Table13456[[#This Row],[phase2]],Table13456[[#This Row],[phase3]],Table13456[[#This Row],[phase4]])</f>
        <v>1103001014</v>
      </c>
      <c r="E363" s="2" t="str">
        <f>+Table13456[[#This Row],[DESCRIPTION]]</f>
        <v>TEMPORARY WORK STRUCTURE, PROJECT NUMBER 431619-1-52-01</v>
      </c>
      <c r="F363" s="2" t="str">
        <f>+LEFT(Table13456[[#This Row],[PAY ITEM]],1)</f>
        <v>0</v>
      </c>
      <c r="G363" s="2" t="str">
        <f>IF(Table13456[[#This Row],[first]]="0",SUBSTITUTE(TRIM(MID(B363, 2, 3))," ","0"),SUBSTITUTE(TRIM(MID(B363, 1, 3))," ","0"))</f>
        <v>103</v>
      </c>
      <c r="H363" s="2" t="str">
        <f>IF(Table13456[[#This Row],[first]]="0",SUBSTITUTE(TRIM(MID(B363, 5, 3))," ","0"),SUBSTITUTE(TRIM(MID(B363, 4, 3))," ","0"))</f>
        <v>1</v>
      </c>
      <c r="I363" s="2" t="str">
        <f>IF(Table13456[[#This Row],[first]]="0",SUBSTITUTE(TRIM(MID(B363, 8, 3))," ","0"),SUBSTITUTE(TRIM(MID(B363, 7, 3))," ","0"))</f>
        <v>14</v>
      </c>
      <c r="J363" s="2">
        <v>1</v>
      </c>
      <c r="K363" s="2" t="str">
        <f t="shared" si="15"/>
        <v>103</v>
      </c>
      <c r="L363" s="2" t="str">
        <f t="shared" si="16"/>
        <v>001</v>
      </c>
      <c r="M363" s="2" t="str">
        <f t="shared" si="17"/>
        <v>014</v>
      </c>
    </row>
    <row r="364" spans="2:13" x14ac:dyDescent="0.25">
      <c r="B364" s="2" t="s">
        <v>5735</v>
      </c>
      <c r="C364" s="2" t="s">
        <v>5736</v>
      </c>
      <c r="D364" s="6" t="str">
        <f>+_xlfn.CONCAT(Table13456[[#This Row],[phase1]],Table13456[[#This Row],[phase2]],Table13456[[#This Row],[phase3]],Table13456[[#This Row],[phase4]])</f>
        <v>1103001015</v>
      </c>
      <c r="E364" s="2" t="str">
        <f>+Table13456[[#This Row],[DESCRIPTION]]</f>
        <v>TEMPORARY WORK STRUCTURE, PROJECT NUMBER 210712-4-52-01</v>
      </c>
      <c r="F364" s="2" t="str">
        <f>+LEFT(Table13456[[#This Row],[PAY ITEM]],1)</f>
        <v>0</v>
      </c>
      <c r="G364" s="2" t="str">
        <f>IF(Table13456[[#This Row],[first]]="0",SUBSTITUTE(TRIM(MID(B364, 2, 3))," ","0"),SUBSTITUTE(TRIM(MID(B364, 1, 3))," ","0"))</f>
        <v>103</v>
      </c>
      <c r="H364" s="2" t="str">
        <f>IF(Table13456[[#This Row],[first]]="0",SUBSTITUTE(TRIM(MID(B364, 5, 3))," ","0"),SUBSTITUTE(TRIM(MID(B364, 4, 3))," ","0"))</f>
        <v>1</v>
      </c>
      <c r="I364" s="2" t="str">
        <f>IF(Table13456[[#This Row],[first]]="0",SUBSTITUTE(TRIM(MID(B364, 8, 3))," ","0"),SUBSTITUTE(TRIM(MID(B364, 7, 3))," ","0"))</f>
        <v>15</v>
      </c>
      <c r="J364" s="2">
        <v>1</v>
      </c>
      <c r="K364" s="2" t="str">
        <f t="shared" si="15"/>
        <v>103</v>
      </c>
      <c r="L364" s="2" t="str">
        <f t="shared" si="16"/>
        <v>001</v>
      </c>
      <c r="M364" s="2" t="str">
        <f t="shared" si="17"/>
        <v>015</v>
      </c>
    </row>
    <row r="365" spans="2:13" x14ac:dyDescent="0.25">
      <c r="B365" s="4" t="s">
        <v>5737</v>
      </c>
      <c r="C365" s="2" t="s">
        <v>5738</v>
      </c>
      <c r="D365" s="6" t="str">
        <f>+_xlfn.CONCAT(Table13456[[#This Row],[phase1]],Table13456[[#This Row],[phase2]],Table13456[[#This Row],[phase3]],Table13456[[#This Row],[phase4]])</f>
        <v>1103001016</v>
      </c>
      <c r="E365" s="2" t="str">
        <f>+Table13456[[#This Row],[DESCRIPTION]]</f>
        <v>TEMPORARY WORK STRUCTURE, PROJECT NUMBER 432828-1-52-01</v>
      </c>
      <c r="F365" s="2" t="str">
        <f>+LEFT(Table13456[[#This Row],[PAY ITEM]],1)</f>
        <v>0</v>
      </c>
      <c r="G365" s="2" t="str">
        <f>IF(Table13456[[#This Row],[first]]="0",SUBSTITUTE(TRIM(MID(B365, 2, 3))," ","0"),SUBSTITUTE(TRIM(MID(B365, 1, 3))," ","0"))</f>
        <v>103</v>
      </c>
      <c r="H365" s="2" t="str">
        <f>IF(Table13456[[#This Row],[first]]="0",SUBSTITUTE(TRIM(MID(B365, 5, 3))," ","0"),SUBSTITUTE(TRIM(MID(B365, 4, 3))," ","0"))</f>
        <v>1</v>
      </c>
      <c r="I365" s="2" t="str">
        <f>IF(Table13456[[#This Row],[first]]="0",SUBSTITUTE(TRIM(MID(B365, 8, 3))," ","0"),SUBSTITUTE(TRIM(MID(B365, 7, 3))," ","0"))</f>
        <v>16</v>
      </c>
      <c r="J365" s="2">
        <v>1</v>
      </c>
      <c r="K365" s="2" t="str">
        <f t="shared" si="15"/>
        <v>103</v>
      </c>
      <c r="L365" s="2" t="str">
        <f t="shared" si="16"/>
        <v>001</v>
      </c>
      <c r="M365" s="2" t="str">
        <f t="shared" si="17"/>
        <v>016</v>
      </c>
    </row>
    <row r="366" spans="2:13" x14ac:dyDescent="0.25">
      <c r="B366" s="4" t="s">
        <v>5739</v>
      </c>
      <c r="C366" s="2" t="s">
        <v>5740</v>
      </c>
      <c r="D366" s="6" t="str">
        <f>+_xlfn.CONCAT(Table13456[[#This Row],[phase1]],Table13456[[#This Row],[phase2]],Table13456[[#This Row],[phase3]],Table13456[[#This Row],[phase4]])</f>
        <v>1103001017</v>
      </c>
      <c r="E366" s="2" t="str">
        <f>+Table13456[[#This Row],[DESCRIPTION]]</f>
        <v>TEMPORARY WORK STRUCTURE, PROJECT NUMBER 435444-1-52-01</v>
      </c>
      <c r="F366" s="2" t="str">
        <f>+LEFT(Table13456[[#This Row],[PAY ITEM]],1)</f>
        <v>0</v>
      </c>
      <c r="G366" s="2" t="str">
        <f>IF(Table13456[[#This Row],[first]]="0",SUBSTITUTE(TRIM(MID(B366, 2, 3))," ","0"),SUBSTITUTE(TRIM(MID(B366, 1, 3))," ","0"))</f>
        <v>103</v>
      </c>
      <c r="H366" s="2" t="str">
        <f>IF(Table13456[[#This Row],[first]]="0",SUBSTITUTE(TRIM(MID(B366, 5, 3))," ","0"),SUBSTITUTE(TRIM(MID(B366, 4, 3))," ","0"))</f>
        <v>1</v>
      </c>
      <c r="I366" s="2" t="str">
        <f>IF(Table13456[[#This Row],[first]]="0",SUBSTITUTE(TRIM(MID(B366, 8, 3))," ","0"),SUBSTITUTE(TRIM(MID(B366, 7, 3))," ","0"))</f>
        <v>17</v>
      </c>
      <c r="J366" s="2">
        <v>1</v>
      </c>
      <c r="K366" s="2" t="str">
        <f t="shared" si="15"/>
        <v>103</v>
      </c>
      <c r="L366" s="2" t="str">
        <f t="shared" si="16"/>
        <v>001</v>
      </c>
      <c r="M366" s="2" t="str">
        <f t="shared" si="17"/>
        <v>017</v>
      </c>
    </row>
    <row r="367" spans="2:13" x14ac:dyDescent="0.25">
      <c r="B367" s="2" t="s">
        <v>5741</v>
      </c>
      <c r="C367" s="2" t="s">
        <v>5742</v>
      </c>
      <c r="D367" s="6" t="str">
        <f>+_xlfn.CONCAT(Table13456[[#This Row],[phase1]],Table13456[[#This Row],[phase2]],Table13456[[#This Row],[phase3]],Table13456[[#This Row],[phase4]])</f>
        <v>1103001018</v>
      </c>
      <c r="E367" s="2" t="str">
        <f>+Table13456[[#This Row],[DESCRIPTION]]</f>
        <v>TEMPORARY WORK STRUCTURE, PROJECT NUMBER 413721-2-52-01</v>
      </c>
      <c r="F367" s="2" t="str">
        <f>+LEFT(Table13456[[#This Row],[PAY ITEM]],1)</f>
        <v>0</v>
      </c>
      <c r="G367" s="2" t="str">
        <f>IF(Table13456[[#This Row],[first]]="0",SUBSTITUTE(TRIM(MID(B367, 2, 3))," ","0"),SUBSTITUTE(TRIM(MID(B367, 1, 3))," ","0"))</f>
        <v>103</v>
      </c>
      <c r="H367" s="2" t="str">
        <f>IF(Table13456[[#This Row],[first]]="0",SUBSTITUTE(TRIM(MID(B367, 5, 3))," ","0"),SUBSTITUTE(TRIM(MID(B367, 4, 3))," ","0"))</f>
        <v>1</v>
      </c>
      <c r="I367" s="2" t="str">
        <f>IF(Table13456[[#This Row],[first]]="0",SUBSTITUTE(TRIM(MID(B367, 8, 3))," ","0"),SUBSTITUTE(TRIM(MID(B367, 7, 3))," ","0"))</f>
        <v>18</v>
      </c>
      <c r="J367" s="2">
        <v>1</v>
      </c>
      <c r="K367" s="2" t="str">
        <f t="shared" si="15"/>
        <v>103</v>
      </c>
      <c r="L367" s="2" t="str">
        <f t="shared" si="16"/>
        <v>001</v>
      </c>
      <c r="M367" s="2" t="str">
        <f t="shared" si="17"/>
        <v>018</v>
      </c>
    </row>
    <row r="368" spans="2:13" x14ac:dyDescent="0.25">
      <c r="B368" s="2" t="s">
        <v>5743</v>
      </c>
      <c r="C368" s="2" t="s">
        <v>5744</v>
      </c>
      <c r="D368" s="6" t="str">
        <f>+_xlfn.CONCAT(Table13456[[#This Row],[phase1]],Table13456[[#This Row],[phase2]],Table13456[[#This Row],[phase3]],Table13456[[#This Row],[phase4]])</f>
        <v>1103001019</v>
      </c>
      <c r="E368" s="2" t="str">
        <f>+Table13456[[#This Row],[DESCRIPTION]]</f>
        <v>TEMPORARY WORK STRUCTURE, PROJECT NUMBER 415250-1-52-01</v>
      </c>
      <c r="F368" s="2" t="str">
        <f>+LEFT(Table13456[[#This Row],[PAY ITEM]],1)</f>
        <v>0</v>
      </c>
      <c r="G368" s="2" t="str">
        <f>IF(Table13456[[#This Row],[first]]="0",SUBSTITUTE(TRIM(MID(B368, 2, 3))," ","0"),SUBSTITUTE(TRIM(MID(B368, 1, 3))," ","0"))</f>
        <v>103</v>
      </c>
      <c r="H368" s="2" t="str">
        <f>IF(Table13456[[#This Row],[first]]="0",SUBSTITUTE(TRIM(MID(B368, 5, 3))," ","0"),SUBSTITUTE(TRIM(MID(B368, 4, 3))," ","0"))</f>
        <v>1</v>
      </c>
      <c r="I368" s="2" t="str">
        <f>IF(Table13456[[#This Row],[first]]="0",SUBSTITUTE(TRIM(MID(B368, 8, 3))," ","0"),SUBSTITUTE(TRIM(MID(B368, 7, 3))," ","0"))</f>
        <v>19</v>
      </c>
      <c r="J368" s="2">
        <v>1</v>
      </c>
      <c r="K368" s="2" t="str">
        <f t="shared" si="15"/>
        <v>103</v>
      </c>
      <c r="L368" s="2" t="str">
        <f t="shared" si="16"/>
        <v>001</v>
      </c>
      <c r="M368" s="2" t="str">
        <f t="shared" si="17"/>
        <v>019</v>
      </c>
    </row>
    <row r="369" spans="2:13" x14ac:dyDescent="0.25">
      <c r="B369" s="2" t="s">
        <v>5745</v>
      </c>
      <c r="C369" s="2" t="s">
        <v>5746</v>
      </c>
      <c r="D369" s="6" t="str">
        <f>+_xlfn.CONCAT(Table13456[[#This Row],[phase1]],Table13456[[#This Row],[phase2]],Table13456[[#This Row],[phase3]],Table13456[[#This Row],[phase4]])</f>
        <v>1103001020</v>
      </c>
      <c r="E369" s="2" t="str">
        <f>+Table13456[[#This Row],[DESCRIPTION]]</f>
        <v>TEMPORARY WORK STRUCTURE, PROJECT NUMBER 212724-2-52-01</v>
      </c>
      <c r="F369" s="2" t="str">
        <f>+LEFT(Table13456[[#This Row],[PAY ITEM]],1)</f>
        <v>0</v>
      </c>
      <c r="G369" s="2" t="str">
        <f>IF(Table13456[[#This Row],[first]]="0",SUBSTITUTE(TRIM(MID(B369, 2, 3))," ","0"),SUBSTITUTE(TRIM(MID(B369, 1, 3))," ","0"))</f>
        <v>103</v>
      </c>
      <c r="H369" s="2" t="str">
        <f>IF(Table13456[[#This Row],[first]]="0",SUBSTITUTE(TRIM(MID(B369, 5, 3))," ","0"),SUBSTITUTE(TRIM(MID(B369, 4, 3))," ","0"))</f>
        <v>1</v>
      </c>
      <c r="I369" s="2" t="str">
        <f>IF(Table13456[[#This Row],[first]]="0",SUBSTITUTE(TRIM(MID(B369, 8, 3))," ","0"),SUBSTITUTE(TRIM(MID(B369, 7, 3))," ","0"))</f>
        <v>20</v>
      </c>
      <c r="J369" s="2">
        <v>1</v>
      </c>
      <c r="K369" s="2" t="str">
        <f t="shared" si="15"/>
        <v>103</v>
      </c>
      <c r="L369" s="2" t="str">
        <f t="shared" si="16"/>
        <v>001</v>
      </c>
      <c r="M369" s="2" t="str">
        <f t="shared" si="17"/>
        <v>020</v>
      </c>
    </row>
    <row r="370" spans="2:13" x14ac:dyDescent="0.25">
      <c r="B370" s="2" t="s">
        <v>5747</v>
      </c>
      <c r="C370" s="2" t="s">
        <v>5748</v>
      </c>
      <c r="D370" s="6" t="str">
        <f>+_xlfn.CONCAT(Table13456[[#This Row],[phase1]],Table13456[[#This Row],[phase2]],Table13456[[#This Row],[phase3]],Table13456[[#This Row],[phase4]])</f>
        <v>1103001021</v>
      </c>
      <c r="E370" s="2" t="str">
        <f>+Table13456[[#This Row],[DESCRIPTION]]</f>
        <v>TEMPORARY WORK STRUCTURE, PROJECT NUMBER 422938-6-52-01</v>
      </c>
      <c r="F370" s="2" t="str">
        <f>+LEFT(Table13456[[#This Row],[PAY ITEM]],1)</f>
        <v>0</v>
      </c>
      <c r="G370" s="2" t="str">
        <f>IF(Table13456[[#This Row],[first]]="0",SUBSTITUTE(TRIM(MID(B370, 2, 3))," ","0"),SUBSTITUTE(TRIM(MID(B370, 1, 3))," ","0"))</f>
        <v>103</v>
      </c>
      <c r="H370" s="2" t="str">
        <f>IF(Table13456[[#This Row],[first]]="0",SUBSTITUTE(TRIM(MID(B370, 5, 3))," ","0"),SUBSTITUTE(TRIM(MID(B370, 4, 3))," ","0"))</f>
        <v>1</v>
      </c>
      <c r="I370" s="2" t="str">
        <f>IF(Table13456[[#This Row],[first]]="0",SUBSTITUTE(TRIM(MID(B370, 8, 3))," ","0"),SUBSTITUTE(TRIM(MID(B370, 7, 3))," ","0"))</f>
        <v>21</v>
      </c>
      <c r="J370" s="2">
        <v>1</v>
      </c>
      <c r="K370" s="2" t="str">
        <f t="shared" si="15"/>
        <v>103</v>
      </c>
      <c r="L370" s="2" t="str">
        <f t="shared" si="16"/>
        <v>001</v>
      </c>
      <c r="M370" s="2" t="str">
        <f t="shared" si="17"/>
        <v>021</v>
      </c>
    </row>
    <row r="371" spans="2:13" x14ac:dyDescent="0.25">
      <c r="B371" s="2" t="s">
        <v>5749</v>
      </c>
      <c r="C371" s="2" t="s">
        <v>5750</v>
      </c>
      <c r="D371" s="6" t="str">
        <f>+_xlfn.CONCAT(Table13456[[#This Row],[phase1]],Table13456[[#This Row],[phase2]],Table13456[[#This Row],[phase3]],Table13456[[#This Row],[phase4]])</f>
        <v>1103001022</v>
      </c>
      <c r="E371" s="2" t="str">
        <f>+Table13456[[#This Row],[DESCRIPTION]]</f>
        <v>TEMPORARY WORK STRUCTURE, PROJECT NUMBER 433957-1-52-01</v>
      </c>
      <c r="F371" s="2" t="str">
        <f>+LEFT(Table13456[[#This Row],[PAY ITEM]],1)</f>
        <v>0</v>
      </c>
      <c r="G371" s="2" t="str">
        <f>IF(Table13456[[#This Row],[first]]="0",SUBSTITUTE(TRIM(MID(B371, 2, 3))," ","0"),SUBSTITUTE(TRIM(MID(B371, 1, 3))," ","0"))</f>
        <v>103</v>
      </c>
      <c r="H371" s="2" t="str">
        <f>IF(Table13456[[#This Row],[first]]="0",SUBSTITUTE(TRIM(MID(B371, 5, 3))," ","0"),SUBSTITUTE(TRIM(MID(B371, 4, 3))," ","0"))</f>
        <v>1</v>
      </c>
      <c r="I371" s="2" t="str">
        <f>IF(Table13456[[#This Row],[first]]="0",SUBSTITUTE(TRIM(MID(B371, 8, 3))," ","0"),SUBSTITUTE(TRIM(MID(B371, 7, 3))," ","0"))</f>
        <v>22</v>
      </c>
      <c r="J371" s="2">
        <v>1</v>
      </c>
      <c r="K371" s="2" t="str">
        <f t="shared" si="15"/>
        <v>103</v>
      </c>
      <c r="L371" s="2" t="str">
        <f t="shared" si="16"/>
        <v>001</v>
      </c>
      <c r="M371" s="2" t="str">
        <f t="shared" si="17"/>
        <v>022</v>
      </c>
    </row>
    <row r="372" spans="2:13" x14ac:dyDescent="0.25">
      <c r="B372" s="2" t="s">
        <v>5751</v>
      </c>
      <c r="C372" s="2" t="s">
        <v>5752</v>
      </c>
      <c r="D372" s="6" t="str">
        <f>+_xlfn.CONCAT(Table13456[[#This Row],[phase1]],Table13456[[#This Row],[phase2]],Table13456[[#This Row],[phase3]],Table13456[[#This Row],[phase4]])</f>
        <v>1103001023</v>
      </c>
      <c r="E372" s="2" t="str">
        <f>+Table13456[[#This Row],[DESCRIPTION]]</f>
        <v>TEMPORARY WORK STRUCTURE, PROJECT NUMBER 435816-1-52-01</v>
      </c>
      <c r="F372" s="2" t="str">
        <f>+LEFT(Table13456[[#This Row],[PAY ITEM]],1)</f>
        <v>0</v>
      </c>
      <c r="G372" s="2" t="str">
        <f>IF(Table13456[[#This Row],[first]]="0",SUBSTITUTE(TRIM(MID(B372, 2, 3))," ","0"),SUBSTITUTE(TRIM(MID(B372, 1, 3))," ","0"))</f>
        <v>103</v>
      </c>
      <c r="H372" s="2" t="str">
        <f>IF(Table13456[[#This Row],[first]]="0",SUBSTITUTE(TRIM(MID(B372, 5, 3))," ","0"),SUBSTITUTE(TRIM(MID(B372, 4, 3))," ","0"))</f>
        <v>1</v>
      </c>
      <c r="I372" s="2" t="str">
        <f>IF(Table13456[[#This Row],[first]]="0",SUBSTITUTE(TRIM(MID(B372, 8, 3))," ","0"),SUBSTITUTE(TRIM(MID(B372, 7, 3))," ","0"))</f>
        <v>23</v>
      </c>
      <c r="J372" s="2">
        <v>1</v>
      </c>
      <c r="K372" s="2" t="str">
        <f t="shared" si="15"/>
        <v>103</v>
      </c>
      <c r="L372" s="2" t="str">
        <f t="shared" si="16"/>
        <v>001</v>
      </c>
      <c r="M372" s="2" t="str">
        <f t="shared" si="17"/>
        <v>023</v>
      </c>
    </row>
    <row r="373" spans="2:13" x14ac:dyDescent="0.25">
      <c r="B373" s="2" t="s">
        <v>5753</v>
      </c>
      <c r="C373" s="2" t="s">
        <v>5754</v>
      </c>
      <c r="D373" s="6" t="str">
        <f>+_xlfn.CONCAT(Table13456[[#This Row],[phase1]],Table13456[[#This Row],[phase2]],Table13456[[#This Row],[phase3]],Table13456[[#This Row],[phase4]])</f>
        <v>1103001024</v>
      </c>
      <c r="E373" s="2" t="str">
        <f>+Table13456[[#This Row],[DESCRIPTION]]</f>
        <v>TEMPORARY WORK STRUCTURE, PROJECT NUMBER 408185-3-52-01</v>
      </c>
      <c r="F373" s="2" t="str">
        <f>+LEFT(Table13456[[#This Row],[PAY ITEM]],1)</f>
        <v>0</v>
      </c>
      <c r="G373" s="2" t="str">
        <f>IF(Table13456[[#This Row],[first]]="0",SUBSTITUTE(TRIM(MID(B373, 2, 3))," ","0"),SUBSTITUTE(TRIM(MID(B373, 1, 3))," ","0"))</f>
        <v>103</v>
      </c>
      <c r="H373" s="2" t="str">
        <f>IF(Table13456[[#This Row],[first]]="0",SUBSTITUTE(TRIM(MID(B373, 5, 3))," ","0"),SUBSTITUTE(TRIM(MID(B373, 4, 3))," ","0"))</f>
        <v>1</v>
      </c>
      <c r="I373" s="2" t="str">
        <f>IF(Table13456[[#This Row],[first]]="0",SUBSTITUTE(TRIM(MID(B373, 8, 3))," ","0"),SUBSTITUTE(TRIM(MID(B373, 7, 3))," ","0"))</f>
        <v>24</v>
      </c>
      <c r="J373" s="2">
        <v>1</v>
      </c>
      <c r="K373" s="2" t="str">
        <f t="shared" si="15"/>
        <v>103</v>
      </c>
      <c r="L373" s="2" t="str">
        <f t="shared" si="16"/>
        <v>001</v>
      </c>
      <c r="M373" s="2" t="str">
        <f t="shared" si="17"/>
        <v>024</v>
      </c>
    </row>
    <row r="374" spans="2:13" x14ac:dyDescent="0.25">
      <c r="B374" s="2" t="s">
        <v>5755</v>
      </c>
      <c r="C374" s="2" t="s">
        <v>5756</v>
      </c>
      <c r="D374" s="6" t="str">
        <f>+_xlfn.CONCAT(Table13456[[#This Row],[phase1]],Table13456[[#This Row],[phase2]],Table13456[[#This Row],[phase3]],Table13456[[#This Row],[phase4]])</f>
        <v>1103001025</v>
      </c>
      <c r="E374" s="2" t="str">
        <f>+Table13456[[#This Row],[DESCRIPTION]]</f>
        <v>TEMPORARY WORK STRUCTURE, SEGMENTAL SUPERSTRUCTURE JACKING, PROJECT 441960-1-52-01</v>
      </c>
      <c r="F374" s="2" t="str">
        <f>+LEFT(Table13456[[#This Row],[PAY ITEM]],1)</f>
        <v>0</v>
      </c>
      <c r="G374" s="2" t="str">
        <f>IF(Table13456[[#This Row],[first]]="0",SUBSTITUTE(TRIM(MID(B374, 2, 3))," ","0"),SUBSTITUTE(TRIM(MID(B374, 1, 3))," ","0"))</f>
        <v>103</v>
      </c>
      <c r="H374" s="2" t="str">
        <f>IF(Table13456[[#This Row],[first]]="0",SUBSTITUTE(TRIM(MID(B374, 5, 3))," ","0"),SUBSTITUTE(TRIM(MID(B374, 4, 3))," ","0"))</f>
        <v>1</v>
      </c>
      <c r="I374" s="2" t="str">
        <f>IF(Table13456[[#This Row],[first]]="0",SUBSTITUTE(TRIM(MID(B374, 8, 3))," ","0"),SUBSTITUTE(TRIM(MID(B374, 7, 3))," ","0"))</f>
        <v>25</v>
      </c>
      <c r="J374" s="2">
        <v>1</v>
      </c>
      <c r="K374" s="2" t="str">
        <f t="shared" si="15"/>
        <v>103</v>
      </c>
      <c r="L374" s="2" t="str">
        <f t="shared" si="16"/>
        <v>001</v>
      </c>
      <c r="M374" s="2" t="str">
        <f t="shared" si="17"/>
        <v>025</v>
      </c>
    </row>
    <row r="375" spans="2:13" x14ac:dyDescent="0.25">
      <c r="B375" s="4" t="s">
        <v>5757</v>
      </c>
      <c r="C375" s="2" t="s">
        <v>5758</v>
      </c>
      <c r="D375" s="6" t="str">
        <f>+_xlfn.CONCAT(Table13456[[#This Row],[phase1]],Table13456[[#This Row],[phase2]],Table13456[[#This Row],[phase3]],Table13456[[#This Row],[phase4]])</f>
        <v>1103001026</v>
      </c>
      <c r="E375" s="2" t="str">
        <f>+Table13456[[#This Row],[DESCRIPTION]]</f>
        <v>TEMPORARY WORK STRUCTURE, PROJECT NUMBER 430204-2-52-01</v>
      </c>
      <c r="F375" s="2" t="str">
        <f>+LEFT(Table13456[[#This Row],[PAY ITEM]],1)</f>
        <v>0</v>
      </c>
      <c r="G375" s="2" t="str">
        <f>IF(Table13456[[#This Row],[first]]="0",SUBSTITUTE(TRIM(MID(B375, 2, 3))," ","0"),SUBSTITUTE(TRIM(MID(B375, 1, 3))," ","0"))</f>
        <v>103</v>
      </c>
      <c r="H375" s="2" t="str">
        <f>IF(Table13456[[#This Row],[first]]="0",SUBSTITUTE(TRIM(MID(B375, 5, 3))," ","0"),SUBSTITUTE(TRIM(MID(B375, 4, 3))," ","0"))</f>
        <v>1</v>
      </c>
      <c r="I375" s="2" t="str">
        <f>IF(Table13456[[#This Row],[first]]="0",SUBSTITUTE(TRIM(MID(B375, 8, 3))," ","0"),SUBSTITUTE(TRIM(MID(B375, 7, 3))," ","0"))</f>
        <v>26</v>
      </c>
      <c r="J375" s="2">
        <v>1</v>
      </c>
      <c r="K375" s="2" t="str">
        <f t="shared" si="15"/>
        <v>103</v>
      </c>
      <c r="L375" s="2" t="str">
        <f t="shared" si="16"/>
        <v>001</v>
      </c>
      <c r="M375" s="2" t="str">
        <f t="shared" si="17"/>
        <v>026</v>
      </c>
    </row>
    <row r="376" spans="2:13" x14ac:dyDescent="0.25">
      <c r="B376" s="4" t="s">
        <v>114</v>
      </c>
      <c r="C376" s="2" t="s">
        <v>115</v>
      </c>
      <c r="D376" s="6" t="str">
        <f>+_xlfn.CONCAT(Table13456[[#This Row],[phase1]],Table13456[[#This Row],[phase2]],Table13456[[#This Row],[phase3]],Table13456[[#This Row],[phase4]])</f>
        <v>1103001100</v>
      </c>
      <c r="E376" s="2" t="str">
        <f>+Table13456[[#This Row],[DESCRIPTION]]</f>
        <v>TEMPORARY WORK STRUCTURE</v>
      </c>
      <c r="F376" s="2" t="str">
        <f>+LEFT(Table13456[[#This Row],[PAY ITEM]],1)</f>
        <v>0</v>
      </c>
      <c r="G376" s="2" t="str">
        <f>IF(Table13456[[#This Row],[first]]="0",SUBSTITUTE(TRIM(MID(B376, 2, 3))," ","0"),SUBSTITUTE(TRIM(MID(B376, 1, 3))," ","0"))</f>
        <v>103</v>
      </c>
      <c r="H376" s="2" t="str">
        <f>IF(Table13456[[#This Row],[first]]="0",SUBSTITUTE(TRIM(MID(B376, 5, 3))," ","0"),SUBSTITUTE(TRIM(MID(B376, 4, 3))," ","0"))</f>
        <v>1</v>
      </c>
      <c r="I376" s="2" t="str">
        <f>IF(Table13456[[#This Row],[first]]="0",SUBSTITUTE(TRIM(MID(B376, 8, 3))," ","0"),SUBSTITUTE(TRIM(MID(B376, 7, 3))," ","0"))</f>
        <v>100</v>
      </c>
      <c r="J376" s="2">
        <v>1</v>
      </c>
      <c r="K376" s="2" t="str">
        <f t="shared" si="15"/>
        <v>103</v>
      </c>
      <c r="L376" s="2" t="str">
        <f t="shared" si="16"/>
        <v>001</v>
      </c>
      <c r="M376" s="2" t="str">
        <f t="shared" si="17"/>
        <v>100</v>
      </c>
    </row>
    <row r="377" spans="2:13" x14ac:dyDescent="0.25">
      <c r="B377" s="2" t="s">
        <v>5759</v>
      </c>
      <c r="C377" s="2" t="s">
        <v>5760</v>
      </c>
      <c r="D377" s="6" t="str">
        <f>+_xlfn.CONCAT(Table13456[[#This Row],[phase1]],Table13456[[#This Row],[phase2]],Table13456[[#This Row],[phase3]],Table13456[[#This Row],[phase4]])</f>
        <v>1103002001</v>
      </c>
      <c r="E377" s="2" t="str">
        <f>+Table13456[[#This Row],[DESCRIPTION]]</f>
        <v>TEMPORARY SHORING, 7 MILE BRIDGE: PROJECT NUMBER 433381-1-52-01</v>
      </c>
      <c r="F377" s="2" t="str">
        <f>+LEFT(Table13456[[#This Row],[PAY ITEM]],1)</f>
        <v>0</v>
      </c>
      <c r="G377" s="2" t="str">
        <f>IF(Table13456[[#This Row],[first]]="0",SUBSTITUTE(TRIM(MID(B377, 2, 3))," ","0"),SUBSTITUTE(TRIM(MID(B377, 1, 3))," ","0"))</f>
        <v>103</v>
      </c>
      <c r="H377" s="2" t="str">
        <f>IF(Table13456[[#This Row],[first]]="0",SUBSTITUTE(TRIM(MID(B377, 5, 3))," ","0"),SUBSTITUTE(TRIM(MID(B377, 4, 3))," ","0"))</f>
        <v>2</v>
      </c>
      <c r="I377" s="2" t="str">
        <f>IF(Table13456[[#This Row],[first]]="0",SUBSTITUTE(TRIM(MID(B377, 8, 3))," ","0"),SUBSTITUTE(TRIM(MID(B377, 7, 3))," ","0"))</f>
        <v>1</v>
      </c>
      <c r="J377" s="2">
        <v>1</v>
      </c>
      <c r="K377" s="2" t="str">
        <f t="shared" si="15"/>
        <v>103</v>
      </c>
      <c r="L377" s="2" t="str">
        <f t="shared" si="16"/>
        <v>002</v>
      </c>
      <c r="M377" s="2" t="str">
        <f t="shared" si="17"/>
        <v>001</v>
      </c>
    </row>
    <row r="378" spans="2:13" x14ac:dyDescent="0.25">
      <c r="B378" s="4" t="s">
        <v>5761</v>
      </c>
      <c r="C378" s="2" t="s">
        <v>5762</v>
      </c>
      <c r="D378" s="6" t="str">
        <f>+_xlfn.CONCAT(Table13456[[#This Row],[phase1]],Table13456[[#This Row],[phase2]],Table13456[[#This Row],[phase3]],Table13456[[#This Row],[phase4]])</f>
        <v>1103002002</v>
      </c>
      <c r="E378" s="2" t="str">
        <f>+Table13456[[#This Row],[DESCRIPTION]]</f>
        <v>TEMPORARY SHORING, PROJECT NUMBER 436523-1-52-01</v>
      </c>
      <c r="F378" s="2" t="str">
        <f>+LEFT(Table13456[[#This Row],[PAY ITEM]],1)</f>
        <v>0</v>
      </c>
      <c r="G378" s="2" t="str">
        <f>IF(Table13456[[#This Row],[first]]="0",SUBSTITUTE(TRIM(MID(B378, 2, 3))," ","0"),SUBSTITUTE(TRIM(MID(B378, 1, 3))," ","0"))</f>
        <v>103</v>
      </c>
      <c r="H378" s="2" t="str">
        <f>IF(Table13456[[#This Row],[first]]="0",SUBSTITUTE(TRIM(MID(B378, 5, 3))," ","0"),SUBSTITUTE(TRIM(MID(B378, 4, 3))," ","0"))</f>
        <v>2</v>
      </c>
      <c r="I378" s="2" t="str">
        <f>IF(Table13456[[#This Row],[first]]="0",SUBSTITUTE(TRIM(MID(B378, 8, 3))," ","0"),SUBSTITUTE(TRIM(MID(B378, 7, 3))," ","0"))</f>
        <v>2</v>
      </c>
      <c r="J378" s="2">
        <v>1</v>
      </c>
      <c r="K378" s="2" t="str">
        <f t="shared" si="15"/>
        <v>103</v>
      </c>
      <c r="L378" s="2" t="str">
        <f t="shared" si="16"/>
        <v>002</v>
      </c>
      <c r="M378" s="2" t="str">
        <f t="shared" si="17"/>
        <v>002</v>
      </c>
    </row>
    <row r="379" spans="2:13" x14ac:dyDescent="0.25">
      <c r="B379" s="4" t="s">
        <v>5763</v>
      </c>
      <c r="C379" s="2" t="s">
        <v>5764</v>
      </c>
      <c r="D379" s="6" t="str">
        <f>+_xlfn.CONCAT(Table13456[[#This Row],[phase1]],Table13456[[#This Row],[phase2]],Table13456[[#This Row],[phase3]],Table13456[[#This Row],[phase4]])</f>
        <v>1103002003</v>
      </c>
      <c r="E379" s="2" t="str">
        <f>+Table13456[[#This Row],[DESCRIPTION]]</f>
        <v>TEMPORARY SHORING, PROJECT NUMBER 435719-1-52-01</v>
      </c>
      <c r="F379" s="2" t="str">
        <f>+LEFT(Table13456[[#This Row],[PAY ITEM]],1)</f>
        <v>0</v>
      </c>
      <c r="G379" s="2" t="str">
        <f>IF(Table13456[[#This Row],[first]]="0",SUBSTITUTE(TRIM(MID(B379, 2, 3))," ","0"),SUBSTITUTE(TRIM(MID(B379, 1, 3))," ","0"))</f>
        <v>103</v>
      </c>
      <c r="H379" s="2" t="str">
        <f>IF(Table13456[[#This Row],[first]]="0",SUBSTITUTE(TRIM(MID(B379, 5, 3))," ","0"),SUBSTITUTE(TRIM(MID(B379, 4, 3))," ","0"))</f>
        <v>2</v>
      </c>
      <c r="I379" s="2" t="str">
        <f>IF(Table13456[[#This Row],[first]]="0",SUBSTITUTE(TRIM(MID(B379, 8, 3))," ","0"),SUBSTITUTE(TRIM(MID(B379, 7, 3))," ","0"))</f>
        <v>3</v>
      </c>
      <c r="J379" s="2">
        <v>1</v>
      </c>
      <c r="K379" s="2" t="str">
        <f t="shared" si="15"/>
        <v>103</v>
      </c>
      <c r="L379" s="2" t="str">
        <f t="shared" si="16"/>
        <v>002</v>
      </c>
      <c r="M379" s="2" t="str">
        <f t="shared" si="17"/>
        <v>003</v>
      </c>
    </row>
    <row r="380" spans="2:13" x14ac:dyDescent="0.25">
      <c r="B380" s="4" t="s">
        <v>116</v>
      </c>
      <c r="C380" s="2" t="s">
        <v>117</v>
      </c>
      <c r="D380" s="6" t="str">
        <f>+_xlfn.CONCAT(Table13456[[#This Row],[phase1]],Table13456[[#This Row],[phase2]],Table13456[[#This Row],[phase3]],Table13456[[#This Row],[phase4]])</f>
        <v>1103002004</v>
      </c>
      <c r="E380" s="2" t="str">
        <f>+Table13456[[#This Row],[DESCRIPTION]]</f>
        <v>TEMPORARY SHORING, SUPPORT EXISTING UTILITIES</v>
      </c>
      <c r="F380" s="2" t="str">
        <f>+LEFT(Table13456[[#This Row],[PAY ITEM]],1)</f>
        <v>0</v>
      </c>
      <c r="G380" s="2" t="str">
        <f>IF(Table13456[[#This Row],[first]]="0",SUBSTITUTE(TRIM(MID(B380, 2, 3))," ","0"),SUBSTITUTE(TRIM(MID(B380, 1, 3))," ","0"))</f>
        <v>103</v>
      </c>
      <c r="H380" s="2" t="str">
        <f>IF(Table13456[[#This Row],[first]]="0",SUBSTITUTE(TRIM(MID(B380, 5, 3))," ","0"),SUBSTITUTE(TRIM(MID(B380, 4, 3))," ","0"))</f>
        <v>2</v>
      </c>
      <c r="I380" s="2" t="str">
        <f>IF(Table13456[[#This Row],[first]]="0",SUBSTITUTE(TRIM(MID(B380, 8, 3))," ","0"),SUBSTITUTE(TRIM(MID(B380, 7, 3))," ","0"))</f>
        <v>4</v>
      </c>
      <c r="J380" s="2">
        <v>1</v>
      </c>
      <c r="K380" s="2" t="str">
        <f t="shared" si="15"/>
        <v>103</v>
      </c>
      <c r="L380" s="2" t="str">
        <f t="shared" si="16"/>
        <v>002</v>
      </c>
      <c r="M380" s="2" t="str">
        <f t="shared" si="17"/>
        <v>004</v>
      </c>
    </row>
    <row r="381" spans="2:13" x14ac:dyDescent="0.25">
      <c r="B381" s="4" t="s">
        <v>5765</v>
      </c>
      <c r="C381" s="2" t="s">
        <v>5766</v>
      </c>
      <c r="D381" s="6" t="str">
        <f>+_xlfn.CONCAT(Table13456[[#This Row],[phase1]],Table13456[[#This Row],[phase2]],Table13456[[#This Row],[phase3]],Table13456[[#This Row],[phase4]])</f>
        <v>1103003003</v>
      </c>
      <c r="E381" s="2" t="str">
        <f>+Table13456[[#This Row],[DESCRIPTION]]</f>
        <v>ERROR: TEMPORARY SHORING, PROJECT NUMBER 436523-1-52-01</v>
      </c>
      <c r="F381" s="2" t="str">
        <f>+LEFT(Table13456[[#This Row],[PAY ITEM]],1)</f>
        <v>0</v>
      </c>
      <c r="G381" s="2" t="str">
        <f>IF(Table13456[[#This Row],[first]]="0",SUBSTITUTE(TRIM(MID(B381, 2, 3))," ","0"),SUBSTITUTE(TRIM(MID(B381, 1, 3))," ","0"))</f>
        <v>103</v>
      </c>
      <c r="H381" s="2" t="str">
        <f>IF(Table13456[[#This Row],[first]]="0",SUBSTITUTE(TRIM(MID(B381, 5, 3))," ","0"),SUBSTITUTE(TRIM(MID(B381, 4, 3))," ","0"))</f>
        <v>3</v>
      </c>
      <c r="I381" s="2" t="str">
        <f>IF(Table13456[[#This Row],[first]]="0",SUBSTITUTE(TRIM(MID(B381, 8, 3))," ","0"),SUBSTITUTE(TRIM(MID(B381, 7, 3))," ","0"))</f>
        <v>3</v>
      </c>
      <c r="J381" s="2">
        <v>1</v>
      </c>
      <c r="K381" s="2" t="str">
        <f t="shared" si="15"/>
        <v>103</v>
      </c>
      <c r="L381" s="2" t="str">
        <f t="shared" si="16"/>
        <v>003</v>
      </c>
      <c r="M381" s="2" t="str">
        <f t="shared" si="17"/>
        <v>003</v>
      </c>
    </row>
    <row r="382" spans="2:13" x14ac:dyDescent="0.25">
      <c r="B382" s="4" t="s">
        <v>118</v>
      </c>
      <c r="C382" s="2" t="s">
        <v>119</v>
      </c>
      <c r="D382" s="6" t="str">
        <f>+_xlfn.CONCAT(Table13456[[#This Row],[phase1]],Table13456[[#This Row],[phase2]],Table13456[[#This Row],[phase3]],Table13456[[#This Row],[phase4]])</f>
        <v>1104001000</v>
      </c>
      <c r="E382" s="2" t="str">
        <f>+Table13456[[#This Row],[DESCRIPTION]]</f>
        <v>ARTIFICIAL COVERINGS /ROLLED EROSION CONTROL PRODUCTS</v>
      </c>
      <c r="F382" s="2" t="str">
        <f>+LEFT(Table13456[[#This Row],[PAY ITEM]],1)</f>
        <v>0</v>
      </c>
      <c r="G382" s="2" t="str">
        <f>IF(Table13456[[#This Row],[first]]="0",SUBSTITUTE(TRIM(MID(B382, 2, 3))," ","0"),SUBSTITUTE(TRIM(MID(B382, 1, 3))," ","0"))</f>
        <v>104</v>
      </c>
      <c r="H382" s="2" t="str">
        <f>IF(Table13456[[#This Row],[first]]="0",SUBSTITUTE(TRIM(MID(B382, 5, 3))," ","0"),SUBSTITUTE(TRIM(MID(B382, 4, 3))," ","0"))</f>
        <v>1</v>
      </c>
      <c r="I382" s="2" t="str">
        <f>IF(Table13456[[#This Row],[first]]="0",SUBSTITUTE(TRIM(MID(B382, 8, 3))," ","0"),SUBSTITUTE(TRIM(MID(B382, 7, 3))," ","0"))</f>
        <v/>
      </c>
      <c r="J382" s="2">
        <v>1</v>
      </c>
      <c r="K382" s="2" t="str">
        <f t="shared" si="15"/>
        <v>104</v>
      </c>
      <c r="L382" s="2" t="str">
        <f t="shared" si="16"/>
        <v>001</v>
      </c>
      <c r="M382" s="2" t="str">
        <f t="shared" si="17"/>
        <v>000</v>
      </c>
    </row>
    <row r="383" spans="2:13" x14ac:dyDescent="0.25">
      <c r="B383" s="4" t="s">
        <v>5767</v>
      </c>
      <c r="C383" s="2" t="s">
        <v>141</v>
      </c>
      <c r="D383" s="6" t="str">
        <f>+_xlfn.CONCAT(Table13456[[#This Row],[phase1]],Table13456[[#This Row],[phase2]],Table13456[[#This Row],[phase3]],Table13456[[#This Row],[phase4]])</f>
        <v>1104004000</v>
      </c>
      <c r="E383" s="2" t="str">
        <f>+Table13456[[#This Row],[DESCRIPTION]]</f>
        <v>MOWING</v>
      </c>
      <c r="F383" s="2" t="str">
        <f>+LEFT(Table13456[[#This Row],[PAY ITEM]],1)</f>
        <v>0</v>
      </c>
      <c r="G383" s="2" t="str">
        <f>IF(Table13456[[#This Row],[first]]="0",SUBSTITUTE(TRIM(MID(B383, 2, 3))," ","0"),SUBSTITUTE(TRIM(MID(B383, 1, 3))," ","0"))</f>
        <v>104</v>
      </c>
      <c r="H383" s="2" t="str">
        <f>IF(Table13456[[#This Row],[first]]="0",SUBSTITUTE(TRIM(MID(B383, 5, 3))," ","0"),SUBSTITUTE(TRIM(MID(B383, 4, 3))," ","0"))</f>
        <v>4</v>
      </c>
      <c r="I383" s="2" t="str">
        <f>IF(Table13456[[#This Row],[first]]="0",SUBSTITUTE(TRIM(MID(B383, 8, 3))," ","0"),SUBSTITUTE(TRIM(MID(B383, 7, 3))," ","0"))</f>
        <v/>
      </c>
      <c r="J383" s="2">
        <v>1</v>
      </c>
      <c r="K383" s="2" t="str">
        <f t="shared" si="15"/>
        <v>104</v>
      </c>
      <c r="L383" s="2" t="str">
        <f t="shared" si="16"/>
        <v>004</v>
      </c>
      <c r="M383" s="2" t="str">
        <f t="shared" si="17"/>
        <v>000</v>
      </c>
    </row>
    <row r="384" spans="2:13" x14ac:dyDescent="0.25">
      <c r="B384" s="4" t="s">
        <v>5768</v>
      </c>
      <c r="C384" s="2" t="s">
        <v>5769</v>
      </c>
      <c r="D384" s="6" t="str">
        <f>+_xlfn.CONCAT(Table13456[[#This Row],[phase1]],Table13456[[#This Row],[phase2]],Table13456[[#This Row],[phase3]],Table13456[[#This Row],[phase4]])</f>
        <v>1104005000</v>
      </c>
      <c r="E384" s="2" t="str">
        <f>+Table13456[[#This Row],[DESCRIPTION]]</f>
        <v>SANDBAGGING</v>
      </c>
      <c r="F384" s="2" t="str">
        <f>+LEFT(Table13456[[#This Row],[PAY ITEM]],1)</f>
        <v>0</v>
      </c>
      <c r="G384" s="2" t="str">
        <f>IF(Table13456[[#This Row],[first]]="0",SUBSTITUTE(TRIM(MID(B384, 2, 3))," ","0"),SUBSTITUTE(TRIM(MID(B384, 1, 3))," ","0"))</f>
        <v>104</v>
      </c>
      <c r="H384" s="2" t="str">
        <f>IF(Table13456[[#This Row],[first]]="0",SUBSTITUTE(TRIM(MID(B384, 5, 3))," ","0"),SUBSTITUTE(TRIM(MID(B384, 4, 3))," ","0"))</f>
        <v>5</v>
      </c>
      <c r="I384" s="2" t="str">
        <f>IF(Table13456[[#This Row],[first]]="0",SUBSTITUTE(TRIM(MID(B384, 8, 3))," ","0"),SUBSTITUTE(TRIM(MID(B384, 7, 3))," ","0"))</f>
        <v/>
      </c>
      <c r="J384" s="2">
        <v>1</v>
      </c>
      <c r="K384" s="2" t="str">
        <f t="shared" si="15"/>
        <v>104</v>
      </c>
      <c r="L384" s="2" t="str">
        <f t="shared" si="16"/>
        <v>005</v>
      </c>
      <c r="M384" s="2" t="str">
        <f t="shared" si="17"/>
        <v>000</v>
      </c>
    </row>
    <row r="385" spans="2:13" x14ac:dyDescent="0.25">
      <c r="B385" s="4" t="s">
        <v>120</v>
      </c>
      <c r="C385" s="2" t="s">
        <v>121</v>
      </c>
      <c r="D385" s="6" t="str">
        <f>+_xlfn.CONCAT(Table13456[[#This Row],[phase1]],Table13456[[#This Row],[phase2]],Table13456[[#This Row],[phase3]],Table13456[[#This Row],[phase4]])</f>
        <v>1104006000</v>
      </c>
      <c r="E385" s="2" t="str">
        <f>+Table13456[[#This Row],[DESCRIPTION]]</f>
        <v>TEMPORARY SLOPE DRAIN / RUNOFF CONTROL STRUCTURE</v>
      </c>
      <c r="F385" s="2" t="str">
        <f>+LEFT(Table13456[[#This Row],[PAY ITEM]],1)</f>
        <v>0</v>
      </c>
      <c r="G385" s="2" t="str">
        <f>IF(Table13456[[#This Row],[first]]="0",SUBSTITUTE(TRIM(MID(B385, 2, 3))," ","0"),SUBSTITUTE(TRIM(MID(B385, 1, 3))," ","0"))</f>
        <v>104</v>
      </c>
      <c r="H385" s="2" t="str">
        <f>IF(Table13456[[#This Row],[first]]="0",SUBSTITUTE(TRIM(MID(B385, 5, 3))," ","0"),SUBSTITUTE(TRIM(MID(B385, 4, 3))," ","0"))</f>
        <v>6</v>
      </c>
      <c r="I385" s="2" t="str">
        <f>IF(Table13456[[#This Row],[first]]="0",SUBSTITUTE(TRIM(MID(B385, 8, 3))," ","0"),SUBSTITUTE(TRIM(MID(B385, 7, 3))," ","0"))</f>
        <v/>
      </c>
      <c r="J385" s="2">
        <v>1</v>
      </c>
      <c r="K385" s="2" t="str">
        <f t="shared" si="15"/>
        <v>104</v>
      </c>
      <c r="L385" s="2" t="str">
        <f t="shared" si="16"/>
        <v>006</v>
      </c>
      <c r="M385" s="2" t="str">
        <f t="shared" si="17"/>
        <v>000</v>
      </c>
    </row>
    <row r="386" spans="2:13" x14ac:dyDescent="0.25">
      <c r="B386" s="4" t="s">
        <v>122</v>
      </c>
      <c r="C386" s="2" t="s">
        <v>123</v>
      </c>
      <c r="D386" s="6" t="str">
        <f>+_xlfn.CONCAT(Table13456[[#This Row],[phase1]],Table13456[[#This Row],[phase2]],Table13456[[#This Row],[phase3]],Table13456[[#This Row],[phase4]])</f>
        <v>1104007000</v>
      </c>
      <c r="E386" s="2" t="str">
        <f>+Table13456[[#This Row],[DESCRIPTION]]</f>
        <v>SEDIMENT BASIN / CONTAINMENT SYSTEM</v>
      </c>
      <c r="F386" s="2" t="str">
        <f>+LEFT(Table13456[[#This Row],[PAY ITEM]],1)</f>
        <v>0</v>
      </c>
      <c r="G386" s="2" t="str">
        <f>IF(Table13456[[#This Row],[first]]="0",SUBSTITUTE(TRIM(MID(B386, 2, 3))," ","0"),SUBSTITUTE(TRIM(MID(B386, 1, 3))," ","0"))</f>
        <v>104</v>
      </c>
      <c r="H386" s="2" t="str">
        <f>IF(Table13456[[#This Row],[first]]="0",SUBSTITUTE(TRIM(MID(B386, 5, 3))," ","0"),SUBSTITUTE(TRIM(MID(B386, 4, 3))," ","0"))</f>
        <v>7</v>
      </c>
      <c r="I386" s="2" t="str">
        <f>IF(Table13456[[#This Row],[first]]="0",SUBSTITUTE(TRIM(MID(B386, 8, 3))," ","0"),SUBSTITUTE(TRIM(MID(B386, 7, 3))," ","0"))</f>
        <v/>
      </c>
      <c r="J386" s="2">
        <v>1</v>
      </c>
      <c r="K386" s="2" t="str">
        <f t="shared" si="15"/>
        <v>104</v>
      </c>
      <c r="L386" s="2" t="str">
        <f t="shared" si="16"/>
        <v>007</v>
      </c>
      <c r="M386" s="2" t="str">
        <f t="shared" si="17"/>
        <v>000</v>
      </c>
    </row>
    <row r="387" spans="2:13" x14ac:dyDescent="0.25">
      <c r="B387" s="4" t="s">
        <v>124</v>
      </c>
      <c r="C387" s="2" t="s">
        <v>125</v>
      </c>
      <c r="D387" s="6" t="str">
        <f>+_xlfn.CONCAT(Table13456[[#This Row],[phase1]],Table13456[[#This Row],[phase2]],Table13456[[#This Row],[phase3]],Table13456[[#This Row],[phase4]])</f>
        <v>1104009000</v>
      </c>
      <c r="E387" s="2" t="str">
        <f>+Table13456[[#This Row],[DESCRIPTION]]</f>
        <v>SEDIMENT BASIN / CONTAINMENT SYSTEM- CLEANOUT</v>
      </c>
      <c r="F387" s="2" t="str">
        <f>+LEFT(Table13456[[#This Row],[PAY ITEM]],1)</f>
        <v>0</v>
      </c>
      <c r="G387" s="2" t="str">
        <f>IF(Table13456[[#This Row],[first]]="0",SUBSTITUTE(TRIM(MID(B387, 2, 3))," ","0"),SUBSTITUTE(TRIM(MID(B387, 1, 3))," ","0"))</f>
        <v>104</v>
      </c>
      <c r="H387" s="2" t="str">
        <f>IF(Table13456[[#This Row],[first]]="0",SUBSTITUTE(TRIM(MID(B387, 5, 3))," ","0"),SUBSTITUTE(TRIM(MID(B387, 4, 3))," ","0"))</f>
        <v>9</v>
      </c>
      <c r="I387" s="2" t="str">
        <f>IF(Table13456[[#This Row],[first]]="0",SUBSTITUTE(TRIM(MID(B387, 8, 3))," ","0"),SUBSTITUTE(TRIM(MID(B387, 7, 3))," ","0"))</f>
        <v/>
      </c>
      <c r="J387" s="2">
        <v>1</v>
      </c>
      <c r="K387" s="2" t="str">
        <f t="shared" ref="K387:K450" si="18">IF(LEN(G387) = 3, G387, TEXT(IF(LEN(G387) = 2, "0" &amp; G387, "00" &amp; G387), "000"))</f>
        <v>104</v>
      </c>
      <c r="L387" s="2" t="str">
        <f t="shared" ref="L387:L450" si="19">IF(LEN(H387) = 3, H387, TEXT(IF(LEN(H387) = 2, "0" &amp; H387, "00" &amp; H387), "000"))</f>
        <v>009</v>
      </c>
      <c r="M387" s="2" t="str">
        <f t="shared" ref="M387:M450" si="20">IF(LEN(I387) = 3, I387, TEXT(IF(LEN(I387) = 2, "0" &amp; I387, "00" &amp; I387), "000"))</f>
        <v>000</v>
      </c>
    </row>
    <row r="388" spans="2:13" x14ac:dyDescent="0.25">
      <c r="B388" s="4" t="s">
        <v>5770</v>
      </c>
      <c r="C388" s="2" t="s">
        <v>5771</v>
      </c>
      <c r="D388" s="6" t="str">
        <f>+_xlfn.CONCAT(Table13456[[#This Row],[phase1]],Table13456[[#This Row],[phase2]],Table13456[[#This Row],[phase3]],Table13456[[#This Row],[phase4]])</f>
        <v>1104010001</v>
      </c>
      <c r="E388" s="2" t="str">
        <f>+Table13456[[#This Row],[DESCRIPTION]]</f>
        <v>BALED HAY OR STRAW</v>
      </c>
      <c r="F388" s="2" t="str">
        <f>+LEFT(Table13456[[#This Row],[PAY ITEM]],1)</f>
        <v>0</v>
      </c>
      <c r="G388" s="2" t="str">
        <f>IF(Table13456[[#This Row],[first]]="0",SUBSTITUTE(TRIM(MID(B388, 2, 3))," ","0"),SUBSTITUTE(TRIM(MID(B388, 1, 3))," ","0"))</f>
        <v>104</v>
      </c>
      <c r="H388" s="2" t="str">
        <f>IF(Table13456[[#This Row],[first]]="0",SUBSTITUTE(TRIM(MID(B388, 5, 3))," ","0"),SUBSTITUTE(TRIM(MID(B388, 4, 3))," ","0"))</f>
        <v>10</v>
      </c>
      <c r="I388" s="2" t="str">
        <f>IF(Table13456[[#This Row],[first]]="0",SUBSTITUTE(TRIM(MID(B388, 8, 3))," ","0"),SUBSTITUTE(TRIM(MID(B388, 7, 3))," ","0"))</f>
        <v>1</v>
      </c>
      <c r="J388" s="2">
        <v>1</v>
      </c>
      <c r="K388" s="2" t="str">
        <f t="shared" si="18"/>
        <v>104</v>
      </c>
      <c r="L388" s="2" t="str">
        <f t="shared" si="19"/>
        <v>010</v>
      </c>
      <c r="M388" s="2" t="str">
        <f t="shared" si="20"/>
        <v>001</v>
      </c>
    </row>
    <row r="389" spans="2:13" x14ac:dyDescent="0.25">
      <c r="B389" s="2" t="s">
        <v>5772</v>
      </c>
      <c r="C389" s="2" t="s">
        <v>5773</v>
      </c>
      <c r="D389" s="6" t="str">
        <f>+_xlfn.CONCAT(Table13456[[#This Row],[phase1]],Table13456[[#This Row],[phase2]],Table13456[[#This Row],[phase3]],Table13456[[#This Row],[phase4]])</f>
        <v>1104010002</v>
      </c>
      <c r="E389" s="2" t="str">
        <f>+Table13456[[#This Row],[DESCRIPTION]]</f>
        <v>SYNTHETIC BALES</v>
      </c>
      <c r="F389" s="2" t="str">
        <f>+LEFT(Table13456[[#This Row],[PAY ITEM]],1)</f>
        <v>0</v>
      </c>
      <c r="G389" s="2" t="str">
        <f>IF(Table13456[[#This Row],[first]]="0",SUBSTITUTE(TRIM(MID(B389, 2, 3))," ","0"),SUBSTITUTE(TRIM(MID(B389, 1, 3))," ","0"))</f>
        <v>104</v>
      </c>
      <c r="H389" s="2" t="str">
        <f>IF(Table13456[[#This Row],[first]]="0",SUBSTITUTE(TRIM(MID(B389, 5, 3))," ","0"),SUBSTITUTE(TRIM(MID(B389, 4, 3))," ","0"))</f>
        <v>10</v>
      </c>
      <c r="I389" s="2" t="str">
        <f>IF(Table13456[[#This Row],[first]]="0",SUBSTITUTE(TRIM(MID(B389, 8, 3))," ","0"),SUBSTITUTE(TRIM(MID(B389, 7, 3))," ","0"))</f>
        <v>2</v>
      </c>
      <c r="J389" s="2">
        <v>1</v>
      </c>
      <c r="K389" s="2" t="str">
        <f t="shared" si="18"/>
        <v>104</v>
      </c>
      <c r="L389" s="2" t="str">
        <f t="shared" si="19"/>
        <v>010</v>
      </c>
      <c r="M389" s="2" t="str">
        <f t="shared" si="20"/>
        <v>002</v>
      </c>
    </row>
    <row r="390" spans="2:13" x14ac:dyDescent="0.25">
      <c r="B390" s="2" t="s">
        <v>126</v>
      </c>
      <c r="C390" s="2" t="s">
        <v>127</v>
      </c>
      <c r="D390" s="6" t="str">
        <f>+_xlfn.CONCAT(Table13456[[#This Row],[phase1]],Table13456[[#This Row],[phase2]],Table13456[[#This Row],[phase3]],Table13456[[#This Row],[phase4]])</f>
        <v>1104010003</v>
      </c>
      <c r="E390" s="2" t="str">
        <f>+Table13456[[#This Row],[DESCRIPTION]]</f>
        <v>SEDIMENT BARRIER</v>
      </c>
      <c r="F390" s="2" t="str">
        <f>+LEFT(Table13456[[#This Row],[PAY ITEM]],1)</f>
        <v>0</v>
      </c>
      <c r="G390" s="2" t="str">
        <f>IF(Table13456[[#This Row],[first]]="0",SUBSTITUTE(TRIM(MID(B390, 2, 3))," ","0"),SUBSTITUTE(TRIM(MID(B390, 1, 3))," ","0"))</f>
        <v>104</v>
      </c>
      <c r="H390" s="2" t="str">
        <f>IF(Table13456[[#This Row],[first]]="0",SUBSTITUTE(TRIM(MID(B390, 5, 3))," ","0"),SUBSTITUTE(TRIM(MID(B390, 4, 3))," ","0"))</f>
        <v>10</v>
      </c>
      <c r="I390" s="2" t="str">
        <f>IF(Table13456[[#This Row],[first]]="0",SUBSTITUTE(TRIM(MID(B390, 8, 3))," ","0"),SUBSTITUTE(TRIM(MID(B390, 7, 3))," ","0"))</f>
        <v>3</v>
      </c>
      <c r="J390" s="2">
        <v>1</v>
      </c>
      <c r="K390" s="2" t="str">
        <f t="shared" si="18"/>
        <v>104</v>
      </c>
      <c r="L390" s="2" t="str">
        <f t="shared" si="19"/>
        <v>010</v>
      </c>
      <c r="M390" s="2" t="str">
        <f t="shared" si="20"/>
        <v>003</v>
      </c>
    </row>
    <row r="391" spans="2:13" x14ac:dyDescent="0.25">
      <c r="B391" s="4" t="s">
        <v>128</v>
      </c>
      <c r="C391" s="2" t="s">
        <v>129</v>
      </c>
      <c r="D391" s="6" t="str">
        <f>+_xlfn.CONCAT(Table13456[[#This Row],[phase1]],Table13456[[#This Row],[phase2]],Table13456[[#This Row],[phase3]],Table13456[[#This Row],[phase4]])</f>
        <v>1104011000</v>
      </c>
      <c r="E391" s="2" t="str">
        <f>+Table13456[[#This Row],[DESCRIPTION]]</f>
        <v>FLOATING TURBIDITY BARRIER</v>
      </c>
      <c r="F391" s="2" t="str">
        <f>+LEFT(Table13456[[#This Row],[PAY ITEM]],1)</f>
        <v>0</v>
      </c>
      <c r="G391" s="2" t="str">
        <f>IF(Table13456[[#This Row],[first]]="0",SUBSTITUTE(TRIM(MID(B391, 2, 3))," ","0"),SUBSTITUTE(TRIM(MID(B391, 1, 3))," ","0"))</f>
        <v>104</v>
      </c>
      <c r="H391" s="2" t="str">
        <f>IF(Table13456[[#This Row],[first]]="0",SUBSTITUTE(TRIM(MID(B391, 5, 3))," ","0"),SUBSTITUTE(TRIM(MID(B391, 4, 3))," ","0"))</f>
        <v>11</v>
      </c>
      <c r="I391" s="2" t="str">
        <f>IF(Table13456[[#This Row],[first]]="0",SUBSTITUTE(TRIM(MID(B391, 8, 3))," ","0"),SUBSTITUTE(TRIM(MID(B391, 7, 3))," ","0"))</f>
        <v/>
      </c>
      <c r="J391" s="2">
        <v>1</v>
      </c>
      <c r="K391" s="2" t="str">
        <f t="shared" si="18"/>
        <v>104</v>
      </c>
      <c r="L391" s="2" t="str">
        <f t="shared" si="19"/>
        <v>011</v>
      </c>
      <c r="M391" s="2" t="str">
        <f t="shared" si="20"/>
        <v>000</v>
      </c>
    </row>
    <row r="392" spans="2:13" x14ac:dyDescent="0.25">
      <c r="B392" s="4" t="s">
        <v>5774</v>
      </c>
      <c r="C392" s="2" t="s">
        <v>5775</v>
      </c>
      <c r="D392" s="6" t="str">
        <f>+_xlfn.CONCAT(Table13456[[#This Row],[phase1]],Table13456[[#This Row],[phase2]],Table13456[[#This Row],[phase3]],Table13456[[#This Row],[phase4]])</f>
        <v>1104011001</v>
      </c>
      <c r="E392" s="2" t="str">
        <f>+Table13456[[#This Row],[DESCRIPTION]]</f>
        <v>FLOATING TURBIDITY BARRIER, SPECIAL</v>
      </c>
      <c r="F392" s="2" t="str">
        <f>+LEFT(Table13456[[#This Row],[PAY ITEM]],1)</f>
        <v>0</v>
      </c>
      <c r="G392" s="2" t="str">
        <f>IF(Table13456[[#This Row],[first]]="0",SUBSTITUTE(TRIM(MID(B392, 2, 3))," ","0"),SUBSTITUTE(TRIM(MID(B392, 1, 3))," ","0"))</f>
        <v>104</v>
      </c>
      <c r="H392" s="2" t="str">
        <f>IF(Table13456[[#This Row],[first]]="0",SUBSTITUTE(TRIM(MID(B392, 5, 3))," ","0"),SUBSTITUTE(TRIM(MID(B392, 4, 3))," ","0"))</f>
        <v>11</v>
      </c>
      <c r="I392" s="2" t="str">
        <f>IF(Table13456[[#This Row],[first]]="0",SUBSTITUTE(TRIM(MID(B392, 8, 3))," ","0"),SUBSTITUTE(TRIM(MID(B392, 7, 3))," ","0"))</f>
        <v>1</v>
      </c>
      <c r="J392" s="2">
        <v>1</v>
      </c>
      <c r="K392" s="2" t="str">
        <f t="shared" si="18"/>
        <v>104</v>
      </c>
      <c r="L392" s="2" t="str">
        <f t="shared" si="19"/>
        <v>011</v>
      </c>
      <c r="M392" s="2" t="str">
        <f t="shared" si="20"/>
        <v>001</v>
      </c>
    </row>
    <row r="393" spans="2:13" x14ac:dyDescent="0.25">
      <c r="B393" s="4" t="s">
        <v>130</v>
      </c>
      <c r="C393" s="2" t="s">
        <v>131</v>
      </c>
      <c r="D393" s="6" t="str">
        <f>+_xlfn.CONCAT(Table13456[[#This Row],[phase1]],Table13456[[#This Row],[phase2]],Table13456[[#This Row],[phase3]],Table13456[[#This Row],[phase4]])</f>
        <v>1104012000</v>
      </c>
      <c r="E393" s="2" t="str">
        <f>+Table13456[[#This Row],[DESCRIPTION]]</f>
        <v>STAKED TURBIDITY BARRIER- NYLON REINFORCED PVC</v>
      </c>
      <c r="F393" s="2" t="str">
        <f>+LEFT(Table13456[[#This Row],[PAY ITEM]],1)</f>
        <v>0</v>
      </c>
      <c r="G393" s="2" t="str">
        <f>IF(Table13456[[#This Row],[first]]="0",SUBSTITUTE(TRIM(MID(B393, 2, 3))," ","0"),SUBSTITUTE(TRIM(MID(B393, 1, 3))," ","0"))</f>
        <v>104</v>
      </c>
      <c r="H393" s="2" t="str">
        <f>IF(Table13456[[#This Row],[first]]="0",SUBSTITUTE(TRIM(MID(B393, 5, 3))," ","0"),SUBSTITUTE(TRIM(MID(B393, 4, 3))," ","0"))</f>
        <v>12</v>
      </c>
      <c r="I393" s="2" t="str">
        <f>IF(Table13456[[#This Row],[first]]="0",SUBSTITUTE(TRIM(MID(B393, 8, 3))," ","0"),SUBSTITUTE(TRIM(MID(B393, 7, 3))," ","0"))</f>
        <v/>
      </c>
      <c r="J393" s="2">
        <v>1</v>
      </c>
      <c r="K393" s="2" t="str">
        <f t="shared" si="18"/>
        <v>104</v>
      </c>
      <c r="L393" s="2" t="str">
        <f t="shared" si="19"/>
        <v>012</v>
      </c>
      <c r="M393" s="2" t="str">
        <f t="shared" si="20"/>
        <v>000</v>
      </c>
    </row>
    <row r="394" spans="2:13" x14ac:dyDescent="0.25">
      <c r="B394" s="4" t="s">
        <v>5776</v>
      </c>
      <c r="C394" s="2" t="s">
        <v>5777</v>
      </c>
      <c r="D394" s="6" t="str">
        <f>+_xlfn.CONCAT(Table13456[[#This Row],[phase1]],Table13456[[#This Row],[phase2]],Table13456[[#This Row],[phase3]],Table13456[[#This Row],[phase4]])</f>
        <v>1104013001</v>
      </c>
      <c r="E394" s="2" t="str">
        <f>+Table13456[[#This Row],[DESCRIPTION]]</f>
        <v>STAKED SILT FENCE, TYPE III</v>
      </c>
      <c r="F394" s="2" t="str">
        <f>+LEFT(Table13456[[#This Row],[PAY ITEM]],1)</f>
        <v>0</v>
      </c>
      <c r="G394" s="2" t="str">
        <f>IF(Table13456[[#This Row],[first]]="0",SUBSTITUTE(TRIM(MID(B394, 2, 3))," ","0"),SUBSTITUTE(TRIM(MID(B394, 1, 3))," ","0"))</f>
        <v>104</v>
      </c>
      <c r="H394" s="2" t="str">
        <f>IF(Table13456[[#This Row],[first]]="0",SUBSTITUTE(TRIM(MID(B394, 5, 3))," ","0"),SUBSTITUTE(TRIM(MID(B394, 4, 3))," ","0"))</f>
        <v>13</v>
      </c>
      <c r="I394" s="2" t="str">
        <f>IF(Table13456[[#This Row],[first]]="0",SUBSTITUTE(TRIM(MID(B394, 8, 3))," ","0"),SUBSTITUTE(TRIM(MID(B394, 7, 3))," ","0"))</f>
        <v>1</v>
      </c>
      <c r="J394" s="2">
        <v>1</v>
      </c>
      <c r="K394" s="2" t="str">
        <f t="shared" si="18"/>
        <v>104</v>
      </c>
      <c r="L394" s="2" t="str">
        <f t="shared" si="19"/>
        <v>013</v>
      </c>
      <c r="M394" s="2" t="str">
        <f t="shared" si="20"/>
        <v>001</v>
      </c>
    </row>
    <row r="395" spans="2:13" x14ac:dyDescent="0.25">
      <c r="B395" s="4" t="s">
        <v>5778</v>
      </c>
      <c r="C395" s="2" t="s">
        <v>5779</v>
      </c>
      <c r="D395" s="6" t="str">
        <f>+_xlfn.CONCAT(Table13456[[#This Row],[phase1]],Table13456[[#This Row],[phase2]],Table13456[[#This Row],[phase3]],Table13456[[#This Row],[phase4]])</f>
        <v>1104013002</v>
      </c>
      <c r="E395" s="2" t="str">
        <f>+Table13456[[#This Row],[DESCRIPTION]]</f>
        <v>STAKED SILT FENCE, TYPE IV</v>
      </c>
      <c r="F395" s="2" t="str">
        <f>+LEFT(Table13456[[#This Row],[PAY ITEM]],1)</f>
        <v>0</v>
      </c>
      <c r="G395" s="2" t="str">
        <f>IF(Table13456[[#This Row],[first]]="0",SUBSTITUTE(TRIM(MID(B395, 2, 3))," ","0"),SUBSTITUTE(TRIM(MID(B395, 1, 3))," ","0"))</f>
        <v>104</v>
      </c>
      <c r="H395" s="2" t="str">
        <f>IF(Table13456[[#This Row],[first]]="0",SUBSTITUTE(TRIM(MID(B395, 5, 3))," ","0"),SUBSTITUTE(TRIM(MID(B395, 4, 3))," ","0"))</f>
        <v>13</v>
      </c>
      <c r="I395" s="2" t="str">
        <f>IF(Table13456[[#This Row],[first]]="0",SUBSTITUTE(TRIM(MID(B395, 8, 3))," ","0"),SUBSTITUTE(TRIM(MID(B395, 7, 3))," ","0"))</f>
        <v>2</v>
      </c>
      <c r="J395" s="2">
        <v>1</v>
      </c>
      <c r="K395" s="2" t="str">
        <f t="shared" si="18"/>
        <v>104</v>
      </c>
      <c r="L395" s="2" t="str">
        <f t="shared" si="19"/>
        <v>013</v>
      </c>
      <c r="M395" s="2" t="str">
        <f t="shared" si="20"/>
        <v>002</v>
      </c>
    </row>
    <row r="396" spans="2:13" x14ac:dyDescent="0.25">
      <c r="B396" s="4" t="s">
        <v>132</v>
      </c>
      <c r="C396" s="2" t="s">
        <v>133</v>
      </c>
      <c r="D396" s="6" t="str">
        <f>+_xlfn.CONCAT(Table13456[[#This Row],[phase1]],Table13456[[#This Row],[phase2]],Table13456[[#This Row],[phase3]],Table13456[[#This Row],[phase4]])</f>
        <v>1104015000</v>
      </c>
      <c r="E396" s="2" t="str">
        <f>+Table13456[[#This Row],[DESCRIPTION]]</f>
        <v>SOIL TRACKING PREVENTION DEVICE</v>
      </c>
      <c r="F396" s="2" t="str">
        <f>+LEFT(Table13456[[#This Row],[PAY ITEM]],1)</f>
        <v>0</v>
      </c>
      <c r="G396" s="2" t="str">
        <f>IF(Table13456[[#This Row],[first]]="0",SUBSTITUTE(TRIM(MID(B396, 2, 3))," ","0"),SUBSTITUTE(TRIM(MID(B396, 1, 3))," ","0"))</f>
        <v>104</v>
      </c>
      <c r="H396" s="2" t="str">
        <f>IF(Table13456[[#This Row],[first]]="0",SUBSTITUTE(TRIM(MID(B396, 5, 3))," ","0"),SUBSTITUTE(TRIM(MID(B396, 4, 3))," ","0"))</f>
        <v>15</v>
      </c>
      <c r="I396" s="2" t="str">
        <f>IF(Table13456[[#This Row],[first]]="0",SUBSTITUTE(TRIM(MID(B396, 8, 3))," ","0"),SUBSTITUTE(TRIM(MID(B396, 7, 3))," ","0"))</f>
        <v/>
      </c>
      <c r="J396" s="2">
        <v>1</v>
      </c>
      <c r="K396" s="2" t="str">
        <f t="shared" si="18"/>
        <v>104</v>
      </c>
      <c r="L396" s="2" t="str">
        <f t="shared" si="19"/>
        <v>015</v>
      </c>
      <c r="M396" s="2" t="str">
        <f t="shared" si="20"/>
        <v>000</v>
      </c>
    </row>
    <row r="397" spans="2:13" x14ac:dyDescent="0.25">
      <c r="B397" s="2" t="s">
        <v>5780</v>
      </c>
      <c r="C397" s="2" t="s">
        <v>5781</v>
      </c>
      <c r="D397" s="6" t="str">
        <f>+_xlfn.CONCAT(Table13456[[#This Row],[phase1]],Table13456[[#This Row],[phase2]],Table13456[[#This Row],[phase3]],Table13456[[#This Row],[phase4]])</f>
        <v>1104016000</v>
      </c>
      <c r="E397" s="2" t="str">
        <f>+Table13456[[#This Row],[DESCRIPTION]]</f>
        <v>ROCK BAG</v>
      </c>
      <c r="F397" s="2" t="str">
        <f>+LEFT(Table13456[[#This Row],[PAY ITEM]],1)</f>
        <v>0</v>
      </c>
      <c r="G397" s="2" t="str">
        <f>IF(Table13456[[#This Row],[first]]="0",SUBSTITUTE(TRIM(MID(B397, 2, 3))," ","0"),SUBSTITUTE(TRIM(MID(B397, 1, 3))," ","0"))</f>
        <v>104</v>
      </c>
      <c r="H397" s="2" t="str">
        <f>IF(Table13456[[#This Row],[first]]="0",SUBSTITUTE(TRIM(MID(B397, 5, 3))," ","0"),SUBSTITUTE(TRIM(MID(B397, 4, 3))," ","0"))</f>
        <v>16</v>
      </c>
      <c r="I397" s="2" t="str">
        <f>IF(Table13456[[#This Row],[first]]="0",SUBSTITUTE(TRIM(MID(B397, 8, 3))," ","0"),SUBSTITUTE(TRIM(MID(B397, 7, 3))," ","0"))</f>
        <v/>
      </c>
      <c r="J397" s="2">
        <v>1</v>
      </c>
      <c r="K397" s="2" t="str">
        <f t="shared" si="18"/>
        <v>104</v>
      </c>
      <c r="L397" s="2" t="str">
        <f t="shared" si="19"/>
        <v>016</v>
      </c>
      <c r="M397" s="2" t="str">
        <f t="shared" si="20"/>
        <v>000</v>
      </c>
    </row>
    <row r="398" spans="2:13" x14ac:dyDescent="0.25">
      <c r="B398" s="2" t="s">
        <v>5782</v>
      </c>
      <c r="C398" s="2" t="s">
        <v>5783</v>
      </c>
      <c r="D398" s="6" t="str">
        <f>+_xlfn.CONCAT(Table13456[[#This Row],[phase1]],Table13456[[#This Row],[phase2]],Table13456[[#This Row],[phase3]],Table13456[[#This Row],[phase4]])</f>
        <v>1104017000</v>
      </c>
      <c r="E398" s="2" t="str">
        <f>+Table13456[[#This Row],[DESCRIPTION]]</f>
        <v>SAND FENCE</v>
      </c>
      <c r="F398" s="2" t="str">
        <f>+LEFT(Table13456[[#This Row],[PAY ITEM]],1)</f>
        <v>0</v>
      </c>
      <c r="G398" s="2" t="str">
        <f>IF(Table13456[[#This Row],[first]]="0",SUBSTITUTE(TRIM(MID(B398, 2, 3))," ","0"),SUBSTITUTE(TRIM(MID(B398, 1, 3))," ","0"))</f>
        <v>104</v>
      </c>
      <c r="H398" s="2" t="str">
        <f>IF(Table13456[[#This Row],[first]]="0",SUBSTITUTE(TRIM(MID(B398, 5, 3))," ","0"),SUBSTITUTE(TRIM(MID(B398, 4, 3))," ","0"))</f>
        <v>17</v>
      </c>
      <c r="I398" s="2" t="str">
        <f>IF(Table13456[[#This Row],[first]]="0",SUBSTITUTE(TRIM(MID(B398, 8, 3))," ","0"),SUBSTITUTE(TRIM(MID(B398, 7, 3))," ","0"))</f>
        <v/>
      </c>
      <c r="J398" s="2">
        <v>1</v>
      </c>
      <c r="K398" s="2" t="str">
        <f t="shared" si="18"/>
        <v>104</v>
      </c>
      <c r="L398" s="2" t="str">
        <f t="shared" si="19"/>
        <v>017</v>
      </c>
      <c r="M398" s="2" t="str">
        <f t="shared" si="20"/>
        <v>000</v>
      </c>
    </row>
    <row r="399" spans="2:13" x14ac:dyDescent="0.25">
      <c r="B399" s="4" t="s">
        <v>134</v>
      </c>
      <c r="C399" s="2" t="s">
        <v>135</v>
      </c>
      <c r="D399" s="6" t="str">
        <f>+_xlfn.CONCAT(Table13456[[#This Row],[phase1]],Table13456[[#This Row],[phase2]],Table13456[[#This Row],[phase3]],Table13456[[#This Row],[phase4]])</f>
        <v>1104018000</v>
      </c>
      <c r="E399" s="2" t="str">
        <f>+Table13456[[#This Row],[DESCRIPTION]]</f>
        <v>INLET PROTECTION SYSTEM</v>
      </c>
      <c r="F399" s="2" t="str">
        <f>+LEFT(Table13456[[#This Row],[PAY ITEM]],1)</f>
        <v>0</v>
      </c>
      <c r="G399" s="2" t="str">
        <f>IF(Table13456[[#This Row],[first]]="0",SUBSTITUTE(TRIM(MID(B399, 2, 3))," ","0"),SUBSTITUTE(TRIM(MID(B399, 1, 3))," ","0"))</f>
        <v>104</v>
      </c>
      <c r="H399" s="2" t="str">
        <f>IF(Table13456[[#This Row],[first]]="0",SUBSTITUTE(TRIM(MID(B399, 5, 3))," ","0"),SUBSTITUTE(TRIM(MID(B399, 4, 3))," ","0"))</f>
        <v>18</v>
      </c>
      <c r="I399" s="2" t="str">
        <f>IF(Table13456[[#This Row],[first]]="0",SUBSTITUTE(TRIM(MID(B399, 8, 3))," ","0"),SUBSTITUTE(TRIM(MID(B399, 7, 3))," ","0"))</f>
        <v/>
      </c>
      <c r="J399" s="2">
        <v>1</v>
      </c>
      <c r="K399" s="2" t="str">
        <f t="shared" si="18"/>
        <v>104</v>
      </c>
      <c r="L399" s="2" t="str">
        <f t="shared" si="19"/>
        <v>018</v>
      </c>
      <c r="M399" s="2" t="str">
        <f t="shared" si="20"/>
        <v>000</v>
      </c>
    </row>
    <row r="400" spans="2:13" x14ac:dyDescent="0.25">
      <c r="B400" s="4" t="s">
        <v>136</v>
      </c>
      <c r="C400" s="2" t="s">
        <v>137</v>
      </c>
      <c r="D400" s="6" t="str">
        <f>+_xlfn.CONCAT(Table13456[[#This Row],[phase1]],Table13456[[#This Row],[phase2]],Table13456[[#This Row],[phase3]],Table13456[[#This Row],[phase4]])</f>
        <v>1104019000</v>
      </c>
      <c r="E400" s="2" t="str">
        <f>+Table13456[[#This Row],[DESCRIPTION]]</f>
        <v>CHEMICAL TREATMENT- POWDERED,  FOR EROSION CONTROL</v>
      </c>
      <c r="F400" s="2" t="str">
        <f>+LEFT(Table13456[[#This Row],[PAY ITEM]],1)</f>
        <v>0</v>
      </c>
      <c r="G400" s="2" t="str">
        <f>IF(Table13456[[#This Row],[first]]="0",SUBSTITUTE(TRIM(MID(B400, 2, 3))," ","0"),SUBSTITUTE(TRIM(MID(B400, 1, 3))," ","0"))</f>
        <v>104</v>
      </c>
      <c r="H400" s="2" t="str">
        <f>IF(Table13456[[#This Row],[first]]="0",SUBSTITUTE(TRIM(MID(B400, 5, 3))," ","0"),SUBSTITUTE(TRIM(MID(B400, 4, 3))," ","0"))</f>
        <v>19</v>
      </c>
      <c r="I400" s="2" t="str">
        <f>IF(Table13456[[#This Row],[first]]="0",SUBSTITUTE(TRIM(MID(B400, 8, 3))," ","0"),SUBSTITUTE(TRIM(MID(B400, 7, 3))," ","0"))</f>
        <v/>
      </c>
      <c r="J400" s="2">
        <v>1</v>
      </c>
      <c r="K400" s="2" t="str">
        <f t="shared" si="18"/>
        <v>104</v>
      </c>
      <c r="L400" s="2" t="str">
        <f t="shared" si="19"/>
        <v>019</v>
      </c>
      <c r="M400" s="2" t="str">
        <f t="shared" si="20"/>
        <v>000</v>
      </c>
    </row>
    <row r="401" spans="2:13" x14ac:dyDescent="0.25">
      <c r="B401" s="2" t="s">
        <v>4855</v>
      </c>
      <c r="C401" s="2" t="s">
        <v>5784</v>
      </c>
      <c r="D401" s="6" t="str">
        <f>+_xlfn.CONCAT(Table13456[[#This Row],[phase1]],Table13456[[#This Row],[phase2]],Table13456[[#This Row],[phase3]],Table13456[[#This Row],[phase4]])</f>
        <v>1104020000</v>
      </c>
      <c r="E401" s="2" t="str">
        <f>+Table13456[[#This Row],[DESCRIPTION]]</f>
        <v>CHEMICAL TREATMENT - FLOC LOGS, DRUMS</v>
      </c>
      <c r="F401" s="2" t="str">
        <f>+LEFT(Table13456[[#This Row],[PAY ITEM]],1)</f>
        <v>0</v>
      </c>
      <c r="G401" s="2" t="str">
        <f>IF(Table13456[[#This Row],[first]]="0",SUBSTITUTE(TRIM(MID(B401, 2, 3))," ","0"),SUBSTITUTE(TRIM(MID(B401, 1, 3))," ","0"))</f>
        <v>104</v>
      </c>
      <c r="H401" s="2" t="str">
        <f>IF(Table13456[[#This Row],[first]]="0",SUBSTITUTE(TRIM(MID(B401, 5, 3))," ","0"),SUBSTITUTE(TRIM(MID(B401, 4, 3))," ","0"))</f>
        <v>20</v>
      </c>
      <c r="I401" s="2" t="str">
        <f>IF(Table13456[[#This Row],[first]]="0",SUBSTITUTE(TRIM(MID(B401, 8, 3))," ","0"),SUBSTITUTE(TRIM(MID(B401, 7, 3))," ","0"))</f>
        <v/>
      </c>
      <c r="J401" s="2">
        <v>1</v>
      </c>
      <c r="K401" s="2" t="str">
        <f t="shared" si="18"/>
        <v>104</v>
      </c>
      <c r="L401" s="2" t="str">
        <f t="shared" si="19"/>
        <v>020</v>
      </c>
      <c r="M401" s="2" t="str">
        <f t="shared" si="20"/>
        <v>000</v>
      </c>
    </row>
    <row r="402" spans="2:13" x14ac:dyDescent="0.25">
      <c r="B402" s="4" t="s">
        <v>5785</v>
      </c>
      <c r="C402" s="2" t="s">
        <v>5786</v>
      </c>
      <c r="D402" s="6" t="str">
        <f>+_xlfn.CONCAT(Table13456[[#This Row],[phase1]],Table13456[[#This Row],[phase2]],Table13456[[#This Row],[phase3]],Table13456[[#This Row],[phase4]])</f>
        <v>1104020010</v>
      </c>
      <c r="E402" s="2" t="str">
        <f>+Table13456[[#This Row],[DESCRIPTION]]</f>
        <v>CHEMICAL TREATMENT- ALUM, PROJECT 428865-1-52-01</v>
      </c>
      <c r="F402" s="2" t="str">
        <f>+LEFT(Table13456[[#This Row],[PAY ITEM]],1)</f>
        <v>0</v>
      </c>
      <c r="G402" s="2" t="str">
        <f>IF(Table13456[[#This Row],[first]]="0",SUBSTITUTE(TRIM(MID(B402, 2, 3))," ","0"),SUBSTITUTE(TRIM(MID(B402, 1, 3))," ","0"))</f>
        <v>104</v>
      </c>
      <c r="H402" s="2" t="str">
        <f>IF(Table13456[[#This Row],[first]]="0",SUBSTITUTE(TRIM(MID(B402, 5, 3))," ","0"),SUBSTITUTE(TRIM(MID(B402, 4, 3))," ","0"))</f>
        <v>20</v>
      </c>
      <c r="I402" s="2" t="str">
        <f>IF(Table13456[[#This Row],[first]]="0",SUBSTITUTE(TRIM(MID(B402, 8, 3))," ","0"),SUBSTITUTE(TRIM(MID(B402, 7, 3))," ","0"))</f>
        <v>10</v>
      </c>
      <c r="J402" s="2">
        <v>1</v>
      </c>
      <c r="K402" s="2" t="str">
        <f t="shared" si="18"/>
        <v>104</v>
      </c>
      <c r="L402" s="2" t="str">
        <f t="shared" si="19"/>
        <v>020</v>
      </c>
      <c r="M402" s="2" t="str">
        <f t="shared" si="20"/>
        <v>010</v>
      </c>
    </row>
    <row r="403" spans="2:13" x14ac:dyDescent="0.25">
      <c r="B403" s="2" t="s">
        <v>5787</v>
      </c>
      <c r="C403" s="2" t="s">
        <v>5788</v>
      </c>
      <c r="D403" s="6" t="str">
        <f>+_xlfn.CONCAT(Table13456[[#This Row],[phase1]],Table13456[[#This Row],[phase2]],Table13456[[#This Row],[phase3]],Table13456[[#This Row],[phase4]])</f>
        <v>1104075000</v>
      </c>
      <c r="E403" s="2" t="str">
        <f>+Table13456[[#This Row],[DESCRIPTION]]</f>
        <v>RELOCATE FLOATING TURBIDITY BARRIER</v>
      </c>
      <c r="F403" s="2" t="str">
        <f>+LEFT(Table13456[[#This Row],[PAY ITEM]],1)</f>
        <v>0</v>
      </c>
      <c r="G403" s="2" t="str">
        <f>IF(Table13456[[#This Row],[first]]="0",SUBSTITUTE(TRIM(MID(B403, 2, 3))," ","0"),SUBSTITUTE(TRIM(MID(B403, 1, 3))," ","0"))</f>
        <v>104</v>
      </c>
      <c r="H403" s="2" t="str">
        <f>IF(Table13456[[#This Row],[first]]="0",SUBSTITUTE(TRIM(MID(B403, 5, 3))," ","0"),SUBSTITUTE(TRIM(MID(B403, 4, 3))," ","0"))</f>
        <v>75</v>
      </c>
      <c r="I403" s="2" t="str">
        <f>IF(Table13456[[#This Row],[first]]="0",SUBSTITUTE(TRIM(MID(B403, 8, 3))," ","0"),SUBSTITUTE(TRIM(MID(B403, 7, 3))," ","0"))</f>
        <v/>
      </c>
      <c r="J403" s="2">
        <v>1</v>
      </c>
      <c r="K403" s="2" t="str">
        <f t="shared" si="18"/>
        <v>104</v>
      </c>
      <c r="L403" s="2" t="str">
        <f t="shared" si="19"/>
        <v>075</v>
      </c>
      <c r="M403" s="2" t="str">
        <f t="shared" si="20"/>
        <v>000</v>
      </c>
    </row>
    <row r="404" spans="2:13" x14ac:dyDescent="0.25">
      <c r="B404" s="4" t="s">
        <v>138</v>
      </c>
      <c r="C404" s="2" t="s">
        <v>139</v>
      </c>
      <c r="D404" s="6" t="str">
        <f>+_xlfn.CONCAT(Table13456[[#This Row],[phase1]],Table13456[[#This Row],[phase2]],Table13456[[#This Row],[phase3]],Table13456[[#This Row],[phase4]])</f>
        <v>1107001000</v>
      </c>
      <c r="E404" s="2" t="str">
        <f>+Table13456[[#This Row],[DESCRIPTION]]</f>
        <v>LITTER REMOVAL</v>
      </c>
      <c r="F404" s="2" t="str">
        <f>+LEFT(Table13456[[#This Row],[PAY ITEM]],1)</f>
        <v>0</v>
      </c>
      <c r="G404" s="2" t="str">
        <f>IF(Table13456[[#This Row],[first]]="0",SUBSTITUTE(TRIM(MID(B404, 2, 3))," ","0"),SUBSTITUTE(TRIM(MID(B404, 1, 3))," ","0"))</f>
        <v>107</v>
      </c>
      <c r="H404" s="2" t="str">
        <f>IF(Table13456[[#This Row],[first]]="0",SUBSTITUTE(TRIM(MID(B404, 5, 3))," ","0"),SUBSTITUTE(TRIM(MID(B404, 4, 3))," ","0"))</f>
        <v>1</v>
      </c>
      <c r="I404" s="2" t="str">
        <f>IF(Table13456[[#This Row],[first]]="0",SUBSTITUTE(TRIM(MID(B404, 8, 3))," ","0"),SUBSTITUTE(TRIM(MID(B404, 7, 3))," ","0"))</f>
        <v/>
      </c>
      <c r="J404" s="2">
        <v>1</v>
      </c>
      <c r="K404" s="2" t="str">
        <f t="shared" si="18"/>
        <v>107</v>
      </c>
      <c r="L404" s="2" t="str">
        <f t="shared" si="19"/>
        <v>001</v>
      </c>
      <c r="M404" s="2" t="str">
        <f t="shared" si="20"/>
        <v>000</v>
      </c>
    </row>
    <row r="405" spans="2:13" x14ac:dyDescent="0.25">
      <c r="B405" s="4" t="s">
        <v>140</v>
      </c>
      <c r="C405" s="2" t="s">
        <v>141</v>
      </c>
      <c r="D405" s="6" t="str">
        <f>+_xlfn.CONCAT(Table13456[[#This Row],[phase1]],Table13456[[#This Row],[phase2]],Table13456[[#This Row],[phase3]],Table13456[[#This Row],[phase4]])</f>
        <v>1107002000</v>
      </c>
      <c r="E405" s="2" t="str">
        <f>+Table13456[[#This Row],[DESCRIPTION]]</f>
        <v>MOWING</v>
      </c>
      <c r="F405" s="2" t="str">
        <f>+LEFT(Table13456[[#This Row],[PAY ITEM]],1)</f>
        <v>0</v>
      </c>
      <c r="G405" s="2" t="str">
        <f>IF(Table13456[[#This Row],[first]]="0",SUBSTITUTE(TRIM(MID(B405, 2, 3))," ","0"),SUBSTITUTE(TRIM(MID(B405, 1, 3))," ","0"))</f>
        <v>107</v>
      </c>
      <c r="H405" s="2" t="str">
        <f>IF(Table13456[[#This Row],[first]]="0",SUBSTITUTE(TRIM(MID(B405, 5, 3))," ","0"),SUBSTITUTE(TRIM(MID(B405, 4, 3))," ","0"))</f>
        <v>2</v>
      </c>
      <c r="I405" s="2" t="str">
        <f>IF(Table13456[[#This Row],[first]]="0",SUBSTITUTE(TRIM(MID(B405, 8, 3))," ","0"),SUBSTITUTE(TRIM(MID(B405, 7, 3))," ","0"))</f>
        <v/>
      </c>
      <c r="J405" s="2">
        <v>1</v>
      </c>
      <c r="K405" s="2" t="str">
        <f t="shared" si="18"/>
        <v>107</v>
      </c>
      <c r="L405" s="2" t="str">
        <f t="shared" si="19"/>
        <v>002</v>
      </c>
      <c r="M405" s="2" t="str">
        <f t="shared" si="20"/>
        <v>000</v>
      </c>
    </row>
    <row r="406" spans="2:13" x14ac:dyDescent="0.25">
      <c r="B406" s="4" t="s">
        <v>142</v>
      </c>
      <c r="C406" s="2" t="s">
        <v>143</v>
      </c>
      <c r="D406" s="6" t="str">
        <f>+_xlfn.CONCAT(Table13456[[#This Row],[phase1]],Table13456[[#This Row],[phase2]],Table13456[[#This Row],[phase3]],Table13456[[#This Row],[phase4]])</f>
        <v>1108001000</v>
      </c>
      <c r="E406" s="2" t="str">
        <f>+Table13456[[#This Row],[DESCRIPTION]]</f>
        <v>MONITOR EXISTING STRUCTURES- INSPECTION AND  SETTLEMENT MONITORING</v>
      </c>
      <c r="F406" s="2" t="str">
        <f>+LEFT(Table13456[[#This Row],[PAY ITEM]],1)</f>
        <v>0</v>
      </c>
      <c r="G406" s="2" t="str">
        <f>IF(Table13456[[#This Row],[first]]="0",SUBSTITUTE(TRIM(MID(B406, 2, 3))," ","0"),SUBSTITUTE(TRIM(MID(B406, 1, 3))," ","0"))</f>
        <v>108</v>
      </c>
      <c r="H406" s="2" t="str">
        <f>IF(Table13456[[#This Row],[first]]="0",SUBSTITUTE(TRIM(MID(B406, 5, 3))," ","0"),SUBSTITUTE(TRIM(MID(B406, 4, 3))," ","0"))</f>
        <v>1</v>
      </c>
      <c r="I406" s="2" t="str">
        <f>IF(Table13456[[#This Row],[first]]="0",SUBSTITUTE(TRIM(MID(B406, 8, 3))," ","0"),SUBSTITUTE(TRIM(MID(B406, 7, 3))," ","0"))</f>
        <v/>
      </c>
      <c r="J406" s="2">
        <v>1</v>
      </c>
      <c r="K406" s="2" t="str">
        <f t="shared" si="18"/>
        <v>108</v>
      </c>
      <c r="L406" s="2" t="str">
        <f t="shared" si="19"/>
        <v>001</v>
      </c>
      <c r="M406" s="2" t="str">
        <f t="shared" si="20"/>
        <v>000</v>
      </c>
    </row>
    <row r="407" spans="2:13" x14ac:dyDescent="0.25">
      <c r="B407" s="2" t="s">
        <v>5789</v>
      </c>
      <c r="C407" s="2" t="s">
        <v>5790</v>
      </c>
      <c r="D407" s="6" t="str">
        <f>+_xlfn.CONCAT(Table13456[[#This Row],[phase1]],Table13456[[#This Row],[phase2]],Table13456[[#This Row],[phase3]],Table13456[[#This Row],[phase4]])</f>
        <v>1108001101</v>
      </c>
      <c r="E407" s="2" t="str">
        <f>+Table13456[[#This Row],[DESCRIPTION]]</f>
        <v>MONITOR EXISTING STRUCTURES- INSPECTION AND  SETTLEMENT MONITORING, PROJECT 446605-2-52-01</v>
      </c>
      <c r="F407" s="2" t="str">
        <f>+LEFT(Table13456[[#This Row],[PAY ITEM]],1)</f>
        <v>0</v>
      </c>
      <c r="G407" s="2" t="str">
        <f>IF(Table13456[[#This Row],[first]]="0",SUBSTITUTE(TRIM(MID(B407, 2, 3))," ","0"),SUBSTITUTE(TRIM(MID(B407, 1, 3))," ","0"))</f>
        <v>108</v>
      </c>
      <c r="H407" s="2" t="str">
        <f>IF(Table13456[[#This Row],[first]]="0",SUBSTITUTE(TRIM(MID(B407, 5, 3))," ","0"),SUBSTITUTE(TRIM(MID(B407, 4, 3))," ","0"))</f>
        <v>1</v>
      </c>
      <c r="I407" s="2" t="str">
        <f>IF(Table13456[[#This Row],[first]]="0",SUBSTITUTE(TRIM(MID(B407, 8, 3))," ","0"),SUBSTITUTE(TRIM(MID(B407, 7, 3))," ","0"))</f>
        <v>101</v>
      </c>
      <c r="J407" s="2">
        <v>1</v>
      </c>
      <c r="K407" s="2" t="str">
        <f t="shared" si="18"/>
        <v>108</v>
      </c>
      <c r="L407" s="2" t="str">
        <f t="shared" si="19"/>
        <v>001</v>
      </c>
      <c r="M407" s="2" t="str">
        <f t="shared" si="20"/>
        <v>101</v>
      </c>
    </row>
    <row r="408" spans="2:13" x14ac:dyDescent="0.25">
      <c r="B408" s="4" t="s">
        <v>5791</v>
      </c>
      <c r="C408" s="2" t="s">
        <v>5792</v>
      </c>
      <c r="D408" s="6" t="str">
        <f>+_xlfn.CONCAT(Table13456[[#This Row],[phase1]],Table13456[[#This Row],[phase2]],Table13456[[#This Row],[phase3]],Table13456[[#This Row],[phase4]])</f>
        <v>1108001102</v>
      </c>
      <c r="E408" s="2" t="str">
        <f>+Table13456[[#This Row],[DESCRIPTION]]</f>
        <v>MONITOR EXISTING STRUCTURES- INSPECTION AND  SETTLEMENT MONITORING, PROJECT 446605-1-52-01</v>
      </c>
      <c r="F408" s="2" t="str">
        <f>+LEFT(Table13456[[#This Row],[PAY ITEM]],1)</f>
        <v>0</v>
      </c>
      <c r="G408" s="2" t="str">
        <f>IF(Table13456[[#This Row],[first]]="0",SUBSTITUTE(TRIM(MID(B408, 2, 3))," ","0"),SUBSTITUTE(TRIM(MID(B408, 1, 3))," ","0"))</f>
        <v>108</v>
      </c>
      <c r="H408" s="2" t="str">
        <f>IF(Table13456[[#This Row],[first]]="0",SUBSTITUTE(TRIM(MID(B408, 5, 3))," ","0"),SUBSTITUTE(TRIM(MID(B408, 4, 3))," ","0"))</f>
        <v>1</v>
      </c>
      <c r="I408" s="2" t="str">
        <f>IF(Table13456[[#This Row],[first]]="0",SUBSTITUTE(TRIM(MID(B408, 8, 3))," ","0"),SUBSTITUTE(TRIM(MID(B408, 7, 3))," ","0"))</f>
        <v>102</v>
      </c>
      <c r="J408" s="2">
        <v>1</v>
      </c>
      <c r="K408" s="2" t="str">
        <f t="shared" si="18"/>
        <v>108</v>
      </c>
      <c r="L408" s="2" t="str">
        <f t="shared" si="19"/>
        <v>001</v>
      </c>
      <c r="M408" s="2" t="str">
        <f t="shared" si="20"/>
        <v>102</v>
      </c>
    </row>
    <row r="409" spans="2:13" x14ac:dyDescent="0.25">
      <c r="B409" s="2" t="s">
        <v>144</v>
      </c>
      <c r="C409" s="2" t="s">
        <v>145</v>
      </c>
      <c r="D409" s="6" t="str">
        <f>+_xlfn.CONCAT(Table13456[[#This Row],[phase1]],Table13456[[#This Row],[phase2]],Table13456[[#This Row],[phase3]],Table13456[[#This Row],[phase4]])</f>
        <v>1108002000</v>
      </c>
      <c r="E409" s="2" t="str">
        <f>+Table13456[[#This Row],[DESCRIPTION]]</f>
        <v>MONITOR EXISTING STRUCTURES- VIBRATION  MONITORING</v>
      </c>
      <c r="F409" s="2" t="str">
        <f>+LEFT(Table13456[[#This Row],[PAY ITEM]],1)</f>
        <v>0</v>
      </c>
      <c r="G409" s="2" t="str">
        <f>IF(Table13456[[#This Row],[first]]="0",SUBSTITUTE(TRIM(MID(B409, 2, 3))," ","0"),SUBSTITUTE(TRIM(MID(B409, 1, 3))," ","0"))</f>
        <v>108</v>
      </c>
      <c r="H409" s="2" t="str">
        <f>IF(Table13456[[#This Row],[first]]="0",SUBSTITUTE(TRIM(MID(B409, 5, 3))," ","0"),SUBSTITUTE(TRIM(MID(B409, 4, 3))," ","0"))</f>
        <v>2</v>
      </c>
      <c r="I409" s="2" t="str">
        <f>IF(Table13456[[#This Row],[first]]="0",SUBSTITUTE(TRIM(MID(B409, 8, 3))," ","0"),SUBSTITUTE(TRIM(MID(B409, 7, 3))," ","0"))</f>
        <v/>
      </c>
      <c r="J409" s="2">
        <v>1</v>
      </c>
      <c r="K409" s="2" t="str">
        <f t="shared" si="18"/>
        <v>108</v>
      </c>
      <c r="L409" s="2" t="str">
        <f t="shared" si="19"/>
        <v>002</v>
      </c>
      <c r="M409" s="2" t="str">
        <f t="shared" si="20"/>
        <v>000</v>
      </c>
    </row>
    <row r="410" spans="2:13" x14ac:dyDescent="0.25">
      <c r="B410" s="2" t="s">
        <v>146</v>
      </c>
      <c r="C410" s="2" t="s">
        <v>147</v>
      </c>
      <c r="D410" s="6" t="str">
        <f>+_xlfn.CONCAT(Table13456[[#This Row],[phase1]],Table13456[[#This Row],[phase2]],Table13456[[#This Row],[phase3]],Table13456[[#This Row],[phase4]])</f>
        <v>1108003000</v>
      </c>
      <c r="E410" s="2" t="str">
        <f>+Table13456[[#This Row],[DESCRIPTION]]</f>
        <v>MONITOR EXISTING STRUCTURES- GROUNDWATER  MONITORING</v>
      </c>
      <c r="F410" s="2" t="str">
        <f>+LEFT(Table13456[[#This Row],[PAY ITEM]],1)</f>
        <v>0</v>
      </c>
      <c r="G410" s="2" t="str">
        <f>IF(Table13456[[#This Row],[first]]="0",SUBSTITUTE(TRIM(MID(B410, 2, 3))," ","0"),SUBSTITUTE(TRIM(MID(B410, 1, 3))," ","0"))</f>
        <v>108</v>
      </c>
      <c r="H410" s="2" t="str">
        <f>IF(Table13456[[#This Row],[first]]="0",SUBSTITUTE(TRIM(MID(B410, 5, 3))," ","0"),SUBSTITUTE(TRIM(MID(B410, 4, 3))," ","0"))</f>
        <v>3</v>
      </c>
      <c r="I410" s="2" t="str">
        <f>IF(Table13456[[#This Row],[first]]="0",SUBSTITUTE(TRIM(MID(B410, 8, 3))," ","0"),SUBSTITUTE(TRIM(MID(B410, 7, 3))," ","0"))</f>
        <v/>
      </c>
      <c r="J410" s="2">
        <v>1</v>
      </c>
      <c r="K410" s="2" t="str">
        <f t="shared" si="18"/>
        <v>108</v>
      </c>
      <c r="L410" s="2" t="str">
        <f t="shared" si="19"/>
        <v>003</v>
      </c>
      <c r="M410" s="2" t="str">
        <f t="shared" si="20"/>
        <v>000</v>
      </c>
    </row>
    <row r="411" spans="2:13" x14ac:dyDescent="0.25">
      <c r="B411" s="2" t="s">
        <v>5793</v>
      </c>
      <c r="C411" s="2" t="s">
        <v>5794</v>
      </c>
      <c r="D411" s="6" t="str">
        <f>+_xlfn.CONCAT(Table13456[[#This Row],[phase1]],Table13456[[#This Row],[phase2]],Table13456[[#This Row],[phase3]],Table13456[[#This Row],[phase4]])</f>
        <v>1109071001</v>
      </c>
      <c r="E411" s="2" t="str">
        <f>+Table13456[[#This Row],[DESCRIPTION]]</f>
        <v>FIELD OFFICE, 300 SQ FT</v>
      </c>
      <c r="F411" s="2" t="str">
        <f>+LEFT(Table13456[[#This Row],[PAY ITEM]],1)</f>
        <v>0</v>
      </c>
      <c r="G411" s="2" t="str">
        <f>IF(Table13456[[#This Row],[first]]="0",SUBSTITUTE(TRIM(MID(B411, 2, 3))," ","0"),SUBSTITUTE(TRIM(MID(B411, 1, 3))," ","0"))</f>
        <v>109</v>
      </c>
      <c r="H411" s="2" t="str">
        <f>IF(Table13456[[#This Row],[first]]="0",SUBSTITUTE(TRIM(MID(B411, 5, 3))," ","0"),SUBSTITUTE(TRIM(MID(B411, 4, 3))," ","0"))</f>
        <v>71</v>
      </c>
      <c r="I411" s="2" t="str">
        <f>IF(Table13456[[#This Row],[first]]="0",SUBSTITUTE(TRIM(MID(B411, 8, 3))," ","0"),SUBSTITUTE(TRIM(MID(B411, 7, 3))," ","0"))</f>
        <v>1</v>
      </c>
      <c r="J411" s="2">
        <v>1</v>
      </c>
      <c r="K411" s="2" t="str">
        <f t="shared" si="18"/>
        <v>109</v>
      </c>
      <c r="L411" s="2" t="str">
        <f t="shared" si="19"/>
        <v>071</v>
      </c>
      <c r="M411" s="2" t="str">
        <f t="shared" si="20"/>
        <v>001</v>
      </c>
    </row>
    <row r="412" spans="2:13" x14ac:dyDescent="0.25">
      <c r="B412" s="2" t="s">
        <v>5795</v>
      </c>
      <c r="C412" s="2" t="s">
        <v>5796</v>
      </c>
      <c r="D412" s="6" t="str">
        <f>+_xlfn.CONCAT(Table13456[[#This Row],[phase1]],Table13456[[#This Row],[phase2]],Table13456[[#This Row],[phase3]],Table13456[[#This Row],[phase4]])</f>
        <v>1109071002</v>
      </c>
      <c r="E412" s="2" t="str">
        <f>+Table13456[[#This Row],[DESCRIPTION]]</f>
        <v>FIELD OFFICE, 600 SQ FT</v>
      </c>
      <c r="F412" s="2" t="str">
        <f>+LEFT(Table13456[[#This Row],[PAY ITEM]],1)</f>
        <v>0</v>
      </c>
      <c r="G412" s="2" t="str">
        <f>IF(Table13456[[#This Row],[first]]="0",SUBSTITUTE(TRIM(MID(B412, 2, 3))," ","0"),SUBSTITUTE(TRIM(MID(B412, 1, 3))," ","0"))</f>
        <v>109</v>
      </c>
      <c r="H412" s="2" t="str">
        <f>IF(Table13456[[#This Row],[first]]="0",SUBSTITUTE(TRIM(MID(B412, 5, 3))," ","0"),SUBSTITUTE(TRIM(MID(B412, 4, 3))," ","0"))</f>
        <v>71</v>
      </c>
      <c r="I412" s="2" t="str">
        <f>IF(Table13456[[#This Row],[first]]="0",SUBSTITUTE(TRIM(MID(B412, 8, 3))," ","0"),SUBSTITUTE(TRIM(MID(B412, 7, 3))," ","0"))</f>
        <v>2</v>
      </c>
      <c r="J412" s="2">
        <v>1</v>
      </c>
      <c r="K412" s="2" t="str">
        <f t="shared" si="18"/>
        <v>109</v>
      </c>
      <c r="L412" s="2" t="str">
        <f t="shared" si="19"/>
        <v>071</v>
      </c>
      <c r="M412" s="2" t="str">
        <f t="shared" si="20"/>
        <v>002</v>
      </c>
    </row>
    <row r="413" spans="2:13" x14ac:dyDescent="0.25">
      <c r="B413" s="4" t="s">
        <v>5797</v>
      </c>
      <c r="C413" s="2" t="s">
        <v>5798</v>
      </c>
      <c r="D413" s="6" t="str">
        <f>+_xlfn.CONCAT(Table13456[[#This Row],[phase1]],Table13456[[#This Row],[phase2]],Table13456[[#This Row],[phase3]],Table13456[[#This Row],[phase4]])</f>
        <v>1109071003</v>
      </c>
      <c r="E413" s="2" t="str">
        <f>+Table13456[[#This Row],[DESCRIPTION]]</f>
        <v>FIELD OFFICE, 900 SQ FT</v>
      </c>
      <c r="F413" s="2" t="str">
        <f>+LEFT(Table13456[[#This Row],[PAY ITEM]],1)</f>
        <v>0</v>
      </c>
      <c r="G413" s="2" t="str">
        <f>IF(Table13456[[#This Row],[first]]="0",SUBSTITUTE(TRIM(MID(B413, 2, 3))," ","0"),SUBSTITUTE(TRIM(MID(B413, 1, 3))," ","0"))</f>
        <v>109</v>
      </c>
      <c r="H413" s="2" t="str">
        <f>IF(Table13456[[#This Row],[first]]="0",SUBSTITUTE(TRIM(MID(B413, 5, 3))," ","0"),SUBSTITUTE(TRIM(MID(B413, 4, 3))," ","0"))</f>
        <v>71</v>
      </c>
      <c r="I413" s="2" t="str">
        <f>IF(Table13456[[#This Row],[first]]="0",SUBSTITUTE(TRIM(MID(B413, 8, 3))," ","0"),SUBSTITUTE(TRIM(MID(B413, 7, 3))," ","0"))</f>
        <v>3</v>
      </c>
      <c r="J413" s="2">
        <v>1</v>
      </c>
      <c r="K413" s="2" t="str">
        <f t="shared" si="18"/>
        <v>109</v>
      </c>
      <c r="L413" s="2" t="str">
        <f t="shared" si="19"/>
        <v>071</v>
      </c>
      <c r="M413" s="2" t="str">
        <f t="shared" si="20"/>
        <v>003</v>
      </c>
    </row>
    <row r="414" spans="2:13" x14ac:dyDescent="0.25">
      <c r="B414" s="4" t="s">
        <v>5799</v>
      </c>
      <c r="C414" s="2" t="s">
        <v>5800</v>
      </c>
      <c r="D414" s="6" t="str">
        <f>+_xlfn.CONCAT(Table13456[[#This Row],[phase1]],Table13456[[#This Row],[phase2]],Table13456[[#This Row],[phase3]],Table13456[[#This Row],[phase4]])</f>
        <v>1109071004</v>
      </c>
      <c r="E414" s="2" t="str">
        <f>+Table13456[[#This Row],[DESCRIPTION]]</f>
        <v>FIELD OFFICE,1200 SQ FT</v>
      </c>
      <c r="F414" s="2" t="str">
        <f>+LEFT(Table13456[[#This Row],[PAY ITEM]],1)</f>
        <v>0</v>
      </c>
      <c r="G414" s="2" t="str">
        <f>IF(Table13456[[#This Row],[first]]="0",SUBSTITUTE(TRIM(MID(B414, 2, 3))," ","0"),SUBSTITUTE(TRIM(MID(B414, 1, 3))," ","0"))</f>
        <v>109</v>
      </c>
      <c r="H414" s="2" t="str">
        <f>IF(Table13456[[#This Row],[first]]="0",SUBSTITUTE(TRIM(MID(B414, 5, 3))," ","0"),SUBSTITUTE(TRIM(MID(B414, 4, 3))," ","0"))</f>
        <v>71</v>
      </c>
      <c r="I414" s="2" t="str">
        <f>IF(Table13456[[#This Row],[first]]="0",SUBSTITUTE(TRIM(MID(B414, 8, 3))," ","0"),SUBSTITUTE(TRIM(MID(B414, 7, 3))," ","0"))</f>
        <v>4</v>
      </c>
      <c r="J414" s="2">
        <v>1</v>
      </c>
      <c r="K414" s="2" t="str">
        <f t="shared" si="18"/>
        <v>109</v>
      </c>
      <c r="L414" s="2" t="str">
        <f t="shared" si="19"/>
        <v>071</v>
      </c>
      <c r="M414" s="2" t="str">
        <f t="shared" si="20"/>
        <v>004</v>
      </c>
    </row>
    <row r="415" spans="2:13" x14ac:dyDescent="0.25">
      <c r="B415" s="4" t="s">
        <v>5801</v>
      </c>
      <c r="C415" s="2" t="s">
        <v>5802</v>
      </c>
      <c r="D415" s="6" t="str">
        <f>+_xlfn.CONCAT(Table13456[[#This Row],[phase1]],Table13456[[#This Row],[phase2]],Table13456[[#This Row],[phase3]],Table13456[[#This Row],[phase4]])</f>
        <v>1109071005</v>
      </c>
      <c r="E415" s="2" t="str">
        <f>+Table13456[[#This Row],[DESCRIPTION]]</f>
        <v>FIELD OFFICE,1500 SQ FT</v>
      </c>
      <c r="F415" s="2" t="str">
        <f>+LEFT(Table13456[[#This Row],[PAY ITEM]],1)</f>
        <v>0</v>
      </c>
      <c r="G415" s="2" t="str">
        <f>IF(Table13456[[#This Row],[first]]="0",SUBSTITUTE(TRIM(MID(B415, 2, 3))," ","0"),SUBSTITUTE(TRIM(MID(B415, 1, 3))," ","0"))</f>
        <v>109</v>
      </c>
      <c r="H415" s="2" t="str">
        <f>IF(Table13456[[#This Row],[first]]="0",SUBSTITUTE(TRIM(MID(B415, 5, 3))," ","0"),SUBSTITUTE(TRIM(MID(B415, 4, 3))," ","0"))</f>
        <v>71</v>
      </c>
      <c r="I415" s="2" t="str">
        <f>IF(Table13456[[#This Row],[first]]="0",SUBSTITUTE(TRIM(MID(B415, 8, 3))," ","0"),SUBSTITUTE(TRIM(MID(B415, 7, 3))," ","0"))</f>
        <v>5</v>
      </c>
      <c r="J415" s="2">
        <v>1</v>
      </c>
      <c r="K415" s="2" t="str">
        <f t="shared" si="18"/>
        <v>109</v>
      </c>
      <c r="L415" s="2" t="str">
        <f t="shared" si="19"/>
        <v>071</v>
      </c>
      <c r="M415" s="2" t="str">
        <f t="shared" si="20"/>
        <v>005</v>
      </c>
    </row>
    <row r="416" spans="2:13" x14ac:dyDescent="0.25">
      <c r="B416" s="2" t="s">
        <v>5803</v>
      </c>
      <c r="C416" s="2" t="s">
        <v>5804</v>
      </c>
      <c r="D416" s="6" t="str">
        <f>+_xlfn.CONCAT(Table13456[[#This Row],[phase1]],Table13456[[#This Row],[phase2]],Table13456[[#This Row],[phase3]],Table13456[[#This Row],[phase4]])</f>
        <v>1109071010</v>
      </c>
      <c r="E416" s="2" t="str">
        <f>+Table13456[[#This Row],[DESCRIPTION]]</f>
        <v>FIELD OFFICE, 1500 SQUARE FEET, PROJECT 240196-1-52-01</v>
      </c>
      <c r="F416" s="2" t="str">
        <f>+LEFT(Table13456[[#This Row],[PAY ITEM]],1)</f>
        <v>0</v>
      </c>
      <c r="G416" s="2" t="str">
        <f>IF(Table13456[[#This Row],[first]]="0",SUBSTITUTE(TRIM(MID(B416, 2, 3))," ","0"),SUBSTITUTE(TRIM(MID(B416, 1, 3))," ","0"))</f>
        <v>109</v>
      </c>
      <c r="H416" s="2" t="str">
        <f>IF(Table13456[[#This Row],[first]]="0",SUBSTITUTE(TRIM(MID(B416, 5, 3))," ","0"),SUBSTITUTE(TRIM(MID(B416, 4, 3))," ","0"))</f>
        <v>71</v>
      </c>
      <c r="I416" s="2" t="str">
        <f>IF(Table13456[[#This Row],[first]]="0",SUBSTITUTE(TRIM(MID(B416, 8, 3))," ","0"),SUBSTITUTE(TRIM(MID(B416, 7, 3))," ","0"))</f>
        <v>10</v>
      </c>
      <c r="J416" s="2">
        <v>1</v>
      </c>
      <c r="K416" s="2" t="str">
        <f t="shared" si="18"/>
        <v>109</v>
      </c>
      <c r="L416" s="2" t="str">
        <f t="shared" si="19"/>
        <v>071</v>
      </c>
      <c r="M416" s="2" t="str">
        <f t="shared" si="20"/>
        <v>010</v>
      </c>
    </row>
    <row r="417" spans="2:13" x14ac:dyDescent="0.25">
      <c r="B417" s="4" t="s">
        <v>5805</v>
      </c>
      <c r="C417" s="2" t="s">
        <v>5806</v>
      </c>
      <c r="D417" s="6" t="str">
        <f>+_xlfn.CONCAT(Table13456[[#This Row],[phase1]],Table13456[[#This Row],[phase2]],Table13456[[#This Row],[phase3]],Table13456[[#This Row],[phase4]])</f>
        <v>1109071011</v>
      </c>
      <c r="E417" s="2" t="str">
        <f>+Table13456[[#This Row],[DESCRIPTION]]</f>
        <v>FIELD OFFICE, 1200 SQUARE FEET, PROJECT 240216-2-52-01</v>
      </c>
      <c r="F417" s="2" t="str">
        <f>+LEFT(Table13456[[#This Row],[PAY ITEM]],1)</f>
        <v>0</v>
      </c>
      <c r="G417" s="2" t="str">
        <f>IF(Table13456[[#This Row],[first]]="0",SUBSTITUTE(TRIM(MID(B417, 2, 3))," ","0"),SUBSTITUTE(TRIM(MID(B417, 1, 3))," ","0"))</f>
        <v>109</v>
      </c>
      <c r="H417" s="2" t="str">
        <f>IF(Table13456[[#This Row],[first]]="0",SUBSTITUTE(TRIM(MID(B417, 5, 3))," ","0"),SUBSTITUTE(TRIM(MID(B417, 4, 3))," ","0"))</f>
        <v>71</v>
      </c>
      <c r="I417" s="2" t="str">
        <f>IF(Table13456[[#This Row],[first]]="0",SUBSTITUTE(TRIM(MID(B417, 8, 3))," ","0"),SUBSTITUTE(TRIM(MID(B417, 7, 3))," ","0"))</f>
        <v>11</v>
      </c>
      <c r="J417" s="2">
        <v>1</v>
      </c>
      <c r="K417" s="2" t="str">
        <f t="shared" si="18"/>
        <v>109</v>
      </c>
      <c r="L417" s="2" t="str">
        <f t="shared" si="19"/>
        <v>071</v>
      </c>
      <c r="M417" s="2" t="str">
        <f t="shared" si="20"/>
        <v>011</v>
      </c>
    </row>
    <row r="418" spans="2:13" x14ac:dyDescent="0.25">
      <c r="B418" s="2" t="s">
        <v>5807</v>
      </c>
      <c r="C418" s="2" t="s">
        <v>5808</v>
      </c>
      <c r="D418" s="6" t="str">
        <f>+_xlfn.CONCAT(Table13456[[#This Row],[phase1]],Table13456[[#This Row],[phase2]],Table13456[[#This Row],[phase3]],Table13456[[#This Row],[phase4]])</f>
        <v>1109071012</v>
      </c>
      <c r="E418" s="2" t="str">
        <f>+Table13456[[#This Row],[DESCRIPTION]]</f>
        <v>FIELD OFFICE, 1500 SQUARE FEET, PROJECT 415489-3-52-01</v>
      </c>
      <c r="F418" s="2" t="str">
        <f>+LEFT(Table13456[[#This Row],[PAY ITEM]],1)</f>
        <v>0</v>
      </c>
      <c r="G418" s="2" t="str">
        <f>IF(Table13456[[#This Row],[first]]="0",SUBSTITUTE(TRIM(MID(B418, 2, 3))," ","0"),SUBSTITUTE(TRIM(MID(B418, 1, 3))," ","0"))</f>
        <v>109</v>
      </c>
      <c r="H418" s="2" t="str">
        <f>IF(Table13456[[#This Row],[first]]="0",SUBSTITUTE(TRIM(MID(B418, 5, 3))," ","0"),SUBSTITUTE(TRIM(MID(B418, 4, 3))," ","0"))</f>
        <v>71</v>
      </c>
      <c r="I418" s="2" t="str">
        <f>IF(Table13456[[#This Row],[first]]="0",SUBSTITUTE(TRIM(MID(B418, 8, 3))," ","0"),SUBSTITUTE(TRIM(MID(B418, 7, 3))," ","0"))</f>
        <v>12</v>
      </c>
      <c r="J418" s="2">
        <v>1</v>
      </c>
      <c r="K418" s="2" t="str">
        <f t="shared" si="18"/>
        <v>109</v>
      </c>
      <c r="L418" s="2" t="str">
        <f t="shared" si="19"/>
        <v>071</v>
      </c>
      <c r="M418" s="2" t="str">
        <f t="shared" si="20"/>
        <v>012</v>
      </c>
    </row>
    <row r="419" spans="2:13" x14ac:dyDescent="0.25">
      <c r="B419" s="4" t="s">
        <v>5809</v>
      </c>
      <c r="C419" s="2" t="s">
        <v>5810</v>
      </c>
      <c r="D419" s="6" t="str">
        <f>+_xlfn.CONCAT(Table13456[[#This Row],[phase1]],Table13456[[#This Row],[phase2]],Table13456[[#This Row],[phase3]],Table13456[[#This Row],[phase4]])</f>
        <v>1109071013</v>
      </c>
      <c r="E419" s="2" t="str">
        <f>+Table13456[[#This Row],[DESCRIPTION]]</f>
        <v>FIELD OFFICE, 900 SQUARE FEET, PROJECT 430021-1-52-01</v>
      </c>
      <c r="F419" s="2" t="str">
        <f>+LEFT(Table13456[[#This Row],[PAY ITEM]],1)</f>
        <v>0</v>
      </c>
      <c r="G419" s="2" t="str">
        <f>IF(Table13456[[#This Row],[first]]="0",SUBSTITUTE(TRIM(MID(B419, 2, 3))," ","0"),SUBSTITUTE(TRIM(MID(B419, 1, 3))," ","0"))</f>
        <v>109</v>
      </c>
      <c r="H419" s="2" t="str">
        <f>IF(Table13456[[#This Row],[first]]="0",SUBSTITUTE(TRIM(MID(B419, 5, 3))," ","0"),SUBSTITUTE(TRIM(MID(B419, 4, 3))," ","0"))</f>
        <v>71</v>
      </c>
      <c r="I419" s="2" t="str">
        <f>IF(Table13456[[#This Row],[first]]="0",SUBSTITUTE(TRIM(MID(B419, 8, 3))," ","0"),SUBSTITUTE(TRIM(MID(B419, 7, 3))," ","0"))</f>
        <v>13</v>
      </c>
      <c r="J419" s="2">
        <v>1</v>
      </c>
      <c r="K419" s="2" t="str">
        <f t="shared" si="18"/>
        <v>109</v>
      </c>
      <c r="L419" s="2" t="str">
        <f t="shared" si="19"/>
        <v>071</v>
      </c>
      <c r="M419" s="2" t="str">
        <f t="shared" si="20"/>
        <v>013</v>
      </c>
    </row>
    <row r="420" spans="2:13" x14ac:dyDescent="0.25">
      <c r="B420" s="4" t="s">
        <v>5811</v>
      </c>
      <c r="C420" s="2" t="s">
        <v>5812</v>
      </c>
      <c r="D420" s="6" t="str">
        <f>+_xlfn.CONCAT(Table13456[[#This Row],[phase1]],Table13456[[#This Row],[phase2]],Table13456[[#This Row],[phase3]],Table13456[[#This Row],[phase4]])</f>
        <v>1109071014</v>
      </c>
      <c r="E420" s="2" t="str">
        <f>+Table13456[[#This Row],[DESCRIPTION]]</f>
        <v>FIELD OFFICE, 1200 SQUARE FEET, PROJECT 416561-2-52-01</v>
      </c>
      <c r="F420" s="2" t="str">
        <f>+LEFT(Table13456[[#This Row],[PAY ITEM]],1)</f>
        <v>0</v>
      </c>
      <c r="G420" s="2" t="str">
        <f>IF(Table13456[[#This Row],[first]]="0",SUBSTITUTE(TRIM(MID(B420, 2, 3))," ","0"),SUBSTITUTE(TRIM(MID(B420, 1, 3))," ","0"))</f>
        <v>109</v>
      </c>
      <c r="H420" s="2" t="str">
        <f>IF(Table13456[[#This Row],[first]]="0",SUBSTITUTE(TRIM(MID(B420, 5, 3))," ","0"),SUBSTITUTE(TRIM(MID(B420, 4, 3))," ","0"))</f>
        <v>71</v>
      </c>
      <c r="I420" s="2" t="str">
        <f>IF(Table13456[[#This Row],[first]]="0",SUBSTITUTE(TRIM(MID(B420, 8, 3))," ","0"),SUBSTITUTE(TRIM(MID(B420, 7, 3))," ","0"))</f>
        <v>14</v>
      </c>
      <c r="J420" s="2">
        <v>1</v>
      </c>
      <c r="K420" s="2" t="str">
        <f t="shared" si="18"/>
        <v>109</v>
      </c>
      <c r="L420" s="2" t="str">
        <f t="shared" si="19"/>
        <v>071</v>
      </c>
      <c r="M420" s="2" t="str">
        <f t="shared" si="20"/>
        <v>014</v>
      </c>
    </row>
    <row r="421" spans="2:13" x14ac:dyDescent="0.25">
      <c r="B421" s="2" t="s">
        <v>5813</v>
      </c>
      <c r="C421" s="2" t="s">
        <v>5814</v>
      </c>
      <c r="D421" s="6" t="str">
        <f>+_xlfn.CONCAT(Table13456[[#This Row],[phase1]],Table13456[[#This Row],[phase2]],Table13456[[#This Row],[phase3]],Table13456[[#This Row],[phase4]])</f>
        <v>1109071015</v>
      </c>
      <c r="E421" s="2" t="str">
        <f>+Table13456[[#This Row],[DESCRIPTION]]</f>
        <v>FIELD OFFICE, 1500 SQUARE FEET, PROJECT 238275-8-52-01</v>
      </c>
      <c r="F421" s="2" t="str">
        <f>+LEFT(Table13456[[#This Row],[PAY ITEM]],1)</f>
        <v>0</v>
      </c>
      <c r="G421" s="2" t="str">
        <f>IF(Table13456[[#This Row],[first]]="0",SUBSTITUTE(TRIM(MID(B421, 2, 3))," ","0"),SUBSTITUTE(TRIM(MID(B421, 1, 3))," ","0"))</f>
        <v>109</v>
      </c>
      <c r="H421" s="2" t="str">
        <f>IF(Table13456[[#This Row],[first]]="0",SUBSTITUTE(TRIM(MID(B421, 5, 3))," ","0"),SUBSTITUTE(TRIM(MID(B421, 4, 3))," ","0"))</f>
        <v>71</v>
      </c>
      <c r="I421" s="2" t="str">
        <f>IF(Table13456[[#This Row],[first]]="0",SUBSTITUTE(TRIM(MID(B421, 8, 3))," ","0"),SUBSTITUTE(TRIM(MID(B421, 7, 3))," ","0"))</f>
        <v>15</v>
      </c>
      <c r="J421" s="2">
        <v>1</v>
      </c>
      <c r="K421" s="2" t="str">
        <f t="shared" si="18"/>
        <v>109</v>
      </c>
      <c r="L421" s="2" t="str">
        <f t="shared" si="19"/>
        <v>071</v>
      </c>
      <c r="M421" s="2" t="str">
        <f t="shared" si="20"/>
        <v>015</v>
      </c>
    </row>
    <row r="422" spans="2:13" x14ac:dyDescent="0.25">
      <c r="B422" s="4" t="s">
        <v>5815</v>
      </c>
      <c r="C422" s="2" t="s">
        <v>5816</v>
      </c>
      <c r="D422" s="6" t="str">
        <f>+_xlfn.CONCAT(Table13456[[#This Row],[phase1]],Table13456[[#This Row],[phase2]],Table13456[[#This Row],[phase3]],Table13456[[#This Row],[phase4]])</f>
        <v>1109071016</v>
      </c>
      <c r="E422" s="2" t="str">
        <f>+Table13456[[#This Row],[DESCRIPTION]]</f>
        <v>FIELD OFFICE, 900 SQUARE FEET, PROJECT 434666-1-52-01</v>
      </c>
      <c r="F422" s="2" t="str">
        <f>+LEFT(Table13456[[#This Row],[PAY ITEM]],1)</f>
        <v>0</v>
      </c>
      <c r="G422" s="2" t="str">
        <f>IF(Table13456[[#This Row],[first]]="0",SUBSTITUTE(TRIM(MID(B422, 2, 3))," ","0"),SUBSTITUTE(TRIM(MID(B422, 1, 3))," ","0"))</f>
        <v>109</v>
      </c>
      <c r="H422" s="2" t="str">
        <f>IF(Table13456[[#This Row],[first]]="0",SUBSTITUTE(TRIM(MID(B422, 5, 3))," ","0"),SUBSTITUTE(TRIM(MID(B422, 4, 3))," ","0"))</f>
        <v>71</v>
      </c>
      <c r="I422" s="2" t="str">
        <f>IF(Table13456[[#This Row],[first]]="0",SUBSTITUTE(TRIM(MID(B422, 8, 3))," ","0"),SUBSTITUTE(TRIM(MID(B422, 7, 3))," ","0"))</f>
        <v>16</v>
      </c>
      <c r="J422" s="2">
        <v>1</v>
      </c>
      <c r="K422" s="2" t="str">
        <f t="shared" si="18"/>
        <v>109</v>
      </c>
      <c r="L422" s="2" t="str">
        <f t="shared" si="19"/>
        <v>071</v>
      </c>
      <c r="M422" s="2" t="str">
        <f t="shared" si="20"/>
        <v>016</v>
      </c>
    </row>
    <row r="423" spans="2:13" x14ac:dyDescent="0.25">
      <c r="B423" s="4" t="s">
        <v>5817</v>
      </c>
      <c r="C423" s="2" t="s">
        <v>5818</v>
      </c>
      <c r="D423" s="6" t="str">
        <f>+_xlfn.CONCAT(Table13456[[#This Row],[phase1]],Table13456[[#This Row],[phase2]],Table13456[[#This Row],[phase3]],Table13456[[#This Row],[phase4]])</f>
        <v>1109071017</v>
      </c>
      <c r="E423" s="2" t="str">
        <f>+Table13456[[#This Row],[DESCRIPTION]]</f>
        <v>FIELD OFFICE, 900 SQUARE FEET, PROJECT 432323-1-52-01</v>
      </c>
      <c r="F423" s="2" t="str">
        <f>+LEFT(Table13456[[#This Row],[PAY ITEM]],1)</f>
        <v>0</v>
      </c>
      <c r="G423" s="2" t="str">
        <f>IF(Table13456[[#This Row],[first]]="0",SUBSTITUTE(TRIM(MID(B423, 2, 3))," ","0"),SUBSTITUTE(TRIM(MID(B423, 1, 3))," ","0"))</f>
        <v>109</v>
      </c>
      <c r="H423" s="2" t="str">
        <f>IF(Table13456[[#This Row],[first]]="0",SUBSTITUTE(TRIM(MID(B423, 5, 3))," ","0"),SUBSTITUTE(TRIM(MID(B423, 4, 3))," ","0"))</f>
        <v>71</v>
      </c>
      <c r="I423" s="2" t="str">
        <f>IF(Table13456[[#This Row],[first]]="0",SUBSTITUTE(TRIM(MID(B423, 8, 3))," ","0"),SUBSTITUTE(TRIM(MID(B423, 7, 3))," ","0"))</f>
        <v>17</v>
      </c>
      <c r="J423" s="2">
        <v>1</v>
      </c>
      <c r="K423" s="2" t="str">
        <f t="shared" si="18"/>
        <v>109</v>
      </c>
      <c r="L423" s="2" t="str">
        <f t="shared" si="19"/>
        <v>071</v>
      </c>
      <c r="M423" s="2" t="str">
        <f t="shared" si="20"/>
        <v>017</v>
      </c>
    </row>
    <row r="424" spans="2:13" x14ac:dyDescent="0.25">
      <c r="B424" s="2" t="s">
        <v>5819</v>
      </c>
      <c r="C424" s="2" t="s">
        <v>5820</v>
      </c>
      <c r="D424" s="6" t="str">
        <f>+_xlfn.CONCAT(Table13456[[#This Row],[phase1]],Table13456[[#This Row],[phase2]],Table13456[[#This Row],[phase3]],Table13456[[#This Row],[phase4]])</f>
        <v>1109071018</v>
      </c>
      <c r="E424" s="2" t="str">
        <f>+Table13456[[#This Row],[DESCRIPTION]]</f>
        <v>FIELD OFFICE, 300 SQUARE FEET, PROJECT 431895-1-52-01</v>
      </c>
      <c r="F424" s="2" t="str">
        <f>+LEFT(Table13456[[#This Row],[PAY ITEM]],1)</f>
        <v>0</v>
      </c>
      <c r="G424" s="2" t="str">
        <f>IF(Table13456[[#This Row],[first]]="0",SUBSTITUTE(TRIM(MID(B424, 2, 3))," ","0"),SUBSTITUTE(TRIM(MID(B424, 1, 3))," ","0"))</f>
        <v>109</v>
      </c>
      <c r="H424" s="2" t="str">
        <f>IF(Table13456[[#This Row],[first]]="0",SUBSTITUTE(TRIM(MID(B424, 5, 3))," ","0"),SUBSTITUTE(TRIM(MID(B424, 4, 3))," ","0"))</f>
        <v>71</v>
      </c>
      <c r="I424" s="2" t="str">
        <f>IF(Table13456[[#This Row],[first]]="0",SUBSTITUTE(TRIM(MID(B424, 8, 3))," ","0"),SUBSTITUTE(TRIM(MID(B424, 7, 3))," ","0"))</f>
        <v>18</v>
      </c>
      <c r="J424" s="2">
        <v>1</v>
      </c>
      <c r="K424" s="2" t="str">
        <f t="shared" si="18"/>
        <v>109</v>
      </c>
      <c r="L424" s="2" t="str">
        <f t="shared" si="19"/>
        <v>071</v>
      </c>
      <c r="M424" s="2" t="str">
        <f t="shared" si="20"/>
        <v>018</v>
      </c>
    </row>
    <row r="425" spans="2:13" x14ac:dyDescent="0.25">
      <c r="B425" s="4" t="s">
        <v>5821</v>
      </c>
      <c r="C425" s="2" t="s">
        <v>5822</v>
      </c>
      <c r="D425" s="6" t="str">
        <f>+_xlfn.CONCAT(Table13456[[#This Row],[phase1]],Table13456[[#This Row],[phase2]],Table13456[[#This Row],[phase3]],Table13456[[#This Row],[phase4]])</f>
        <v>1109071019</v>
      </c>
      <c r="E425" s="2" t="str">
        <f>+Table13456[[#This Row],[DESCRIPTION]]</f>
        <v>FIELD OFFICE, 1500 SQUARE FEET, PROJECT 437934-2-52-01</v>
      </c>
      <c r="F425" s="2" t="str">
        <f>+LEFT(Table13456[[#This Row],[PAY ITEM]],1)</f>
        <v>0</v>
      </c>
      <c r="G425" s="2" t="str">
        <f>IF(Table13456[[#This Row],[first]]="0",SUBSTITUTE(TRIM(MID(B425, 2, 3))," ","0"),SUBSTITUTE(TRIM(MID(B425, 1, 3))," ","0"))</f>
        <v>109</v>
      </c>
      <c r="H425" s="2" t="str">
        <f>IF(Table13456[[#This Row],[first]]="0",SUBSTITUTE(TRIM(MID(B425, 5, 3))," ","0"),SUBSTITUTE(TRIM(MID(B425, 4, 3))," ","0"))</f>
        <v>71</v>
      </c>
      <c r="I425" s="2" t="str">
        <f>IF(Table13456[[#This Row],[first]]="0",SUBSTITUTE(TRIM(MID(B425, 8, 3))," ","0"),SUBSTITUTE(TRIM(MID(B425, 7, 3))," ","0"))</f>
        <v>19</v>
      </c>
      <c r="J425" s="2">
        <v>1</v>
      </c>
      <c r="K425" s="2" t="str">
        <f t="shared" si="18"/>
        <v>109</v>
      </c>
      <c r="L425" s="2" t="str">
        <f t="shared" si="19"/>
        <v>071</v>
      </c>
      <c r="M425" s="2" t="str">
        <f t="shared" si="20"/>
        <v>019</v>
      </c>
    </row>
    <row r="426" spans="2:13" x14ac:dyDescent="0.25">
      <c r="B426" s="4" t="s">
        <v>5823</v>
      </c>
      <c r="C426" s="2" t="s">
        <v>5824</v>
      </c>
      <c r="D426" s="6" t="str">
        <f>+_xlfn.CONCAT(Table13456[[#This Row],[phase1]],Table13456[[#This Row],[phase2]],Table13456[[#This Row],[phase3]],Table13456[[#This Row],[phase4]])</f>
        <v>1109071020</v>
      </c>
      <c r="E426" s="2" t="str">
        <f>+Table13456[[#This Row],[DESCRIPTION]]</f>
        <v>FIELD OFFICE, 3000 SQUARE FEET, PROJECT 440424-1-52-01</v>
      </c>
      <c r="F426" s="2" t="str">
        <f>+LEFT(Table13456[[#This Row],[PAY ITEM]],1)</f>
        <v>0</v>
      </c>
      <c r="G426" s="2" t="str">
        <f>IF(Table13456[[#This Row],[first]]="0",SUBSTITUTE(TRIM(MID(B426, 2, 3))," ","0"),SUBSTITUTE(TRIM(MID(B426, 1, 3))," ","0"))</f>
        <v>109</v>
      </c>
      <c r="H426" s="2" t="str">
        <f>IF(Table13456[[#This Row],[first]]="0",SUBSTITUTE(TRIM(MID(B426, 5, 3))," ","0"),SUBSTITUTE(TRIM(MID(B426, 4, 3))," ","0"))</f>
        <v>71</v>
      </c>
      <c r="I426" s="2" t="str">
        <f>IF(Table13456[[#This Row],[first]]="0",SUBSTITUTE(TRIM(MID(B426, 8, 3))," ","0"),SUBSTITUTE(TRIM(MID(B426, 7, 3))," ","0"))</f>
        <v>20</v>
      </c>
      <c r="J426" s="2">
        <v>1</v>
      </c>
      <c r="K426" s="2" t="str">
        <f t="shared" si="18"/>
        <v>109</v>
      </c>
      <c r="L426" s="2" t="str">
        <f t="shared" si="19"/>
        <v>071</v>
      </c>
      <c r="M426" s="2" t="str">
        <f t="shared" si="20"/>
        <v>020</v>
      </c>
    </row>
    <row r="427" spans="2:13" x14ac:dyDescent="0.25">
      <c r="B427" s="4" t="s">
        <v>148</v>
      </c>
      <c r="C427" s="2" t="s">
        <v>149</v>
      </c>
      <c r="D427" s="6" t="str">
        <f>+_xlfn.CONCAT(Table13456[[#This Row],[phase1]],Table13456[[#This Row],[phase2]],Table13456[[#This Row],[phase3]],Table13456[[#This Row],[phase4]])</f>
        <v>1109071021</v>
      </c>
      <c r="E427" s="2" t="str">
        <f>+Table13456[[#This Row],[DESCRIPTION]]</f>
        <v>FIELD OFFICE, 3000 SQUARE FEET</v>
      </c>
      <c r="F427" s="2" t="str">
        <f>+LEFT(Table13456[[#This Row],[PAY ITEM]],1)</f>
        <v>0</v>
      </c>
      <c r="G427" s="2" t="str">
        <f>IF(Table13456[[#This Row],[first]]="0",SUBSTITUTE(TRIM(MID(B427, 2, 3))," ","0"),SUBSTITUTE(TRIM(MID(B427, 1, 3))," ","0"))</f>
        <v>109</v>
      </c>
      <c r="H427" s="2" t="str">
        <f>IF(Table13456[[#This Row],[first]]="0",SUBSTITUTE(TRIM(MID(B427, 5, 3))," ","0"),SUBSTITUTE(TRIM(MID(B427, 4, 3))," ","0"))</f>
        <v>71</v>
      </c>
      <c r="I427" s="2" t="str">
        <f>IF(Table13456[[#This Row],[first]]="0",SUBSTITUTE(TRIM(MID(B427, 8, 3))," ","0"),SUBSTITUTE(TRIM(MID(B427, 7, 3))," ","0"))</f>
        <v>21</v>
      </c>
      <c r="J427" s="2">
        <v>1</v>
      </c>
      <c r="K427" s="2" t="str">
        <f t="shared" si="18"/>
        <v>109</v>
      </c>
      <c r="L427" s="2" t="str">
        <f t="shared" si="19"/>
        <v>071</v>
      </c>
      <c r="M427" s="2" t="str">
        <f t="shared" si="20"/>
        <v>021</v>
      </c>
    </row>
    <row r="428" spans="2:13" x14ac:dyDescent="0.25">
      <c r="B428" s="4" t="s">
        <v>150</v>
      </c>
      <c r="C428" s="2" t="s">
        <v>151</v>
      </c>
      <c r="D428" s="6" t="str">
        <f>+_xlfn.CONCAT(Table13456[[#This Row],[phase1]],Table13456[[#This Row],[phase2]],Table13456[[#This Row],[phase3]],Table13456[[#This Row],[phase4]])</f>
        <v>1110001001</v>
      </c>
      <c r="E428" s="2" t="str">
        <f>+Table13456[[#This Row],[DESCRIPTION]]</f>
        <v>CLEARING &amp; GRUBBING</v>
      </c>
      <c r="F428" s="2" t="str">
        <f>+LEFT(Table13456[[#This Row],[PAY ITEM]],1)</f>
        <v>0</v>
      </c>
      <c r="G428" s="2" t="str">
        <f>IF(Table13456[[#This Row],[first]]="0",SUBSTITUTE(TRIM(MID(B428, 2, 3))," ","0"),SUBSTITUTE(TRIM(MID(B428, 1, 3))," ","0"))</f>
        <v>110</v>
      </c>
      <c r="H428" s="2" t="str">
        <f>IF(Table13456[[#This Row],[first]]="0",SUBSTITUTE(TRIM(MID(B428, 5, 3))," ","0"),SUBSTITUTE(TRIM(MID(B428, 4, 3))," ","0"))</f>
        <v>1</v>
      </c>
      <c r="I428" s="2" t="str">
        <f>IF(Table13456[[#This Row],[first]]="0",SUBSTITUTE(TRIM(MID(B428, 8, 3))," ","0"),SUBSTITUTE(TRIM(MID(B428, 7, 3))," ","0"))</f>
        <v>1</v>
      </c>
      <c r="J428" s="2">
        <v>1</v>
      </c>
      <c r="K428" s="2" t="str">
        <f t="shared" si="18"/>
        <v>110</v>
      </c>
      <c r="L428" s="2" t="str">
        <f t="shared" si="19"/>
        <v>001</v>
      </c>
      <c r="M428" s="2" t="str">
        <f t="shared" si="20"/>
        <v>001</v>
      </c>
    </row>
    <row r="429" spans="2:13" x14ac:dyDescent="0.25">
      <c r="B429" s="4" t="s">
        <v>5825</v>
      </c>
      <c r="C429" s="2" t="s">
        <v>5826</v>
      </c>
      <c r="D429" s="6" t="str">
        <f>+_xlfn.CONCAT(Table13456[[#This Row],[phase1]],Table13456[[#This Row],[phase2]],Table13456[[#This Row],[phase3]],Table13456[[#This Row],[phase4]])</f>
        <v>1110001100</v>
      </c>
      <c r="E429" s="2" t="str">
        <f>+Table13456[[#This Row],[DESCRIPTION]]</f>
        <v>CLEARING, MULCHING, AND GRINDING, PROJECT 444045-1-52-01</v>
      </c>
      <c r="F429" s="2" t="str">
        <f>+LEFT(Table13456[[#This Row],[PAY ITEM]],1)</f>
        <v>0</v>
      </c>
      <c r="G429" s="2" t="str">
        <f>IF(Table13456[[#This Row],[first]]="0",SUBSTITUTE(TRIM(MID(B429, 2, 3))," ","0"),SUBSTITUTE(TRIM(MID(B429, 1, 3))," ","0"))</f>
        <v>110</v>
      </c>
      <c r="H429" s="2" t="str">
        <f>IF(Table13456[[#This Row],[first]]="0",SUBSTITUTE(TRIM(MID(B429, 5, 3))," ","0"),SUBSTITUTE(TRIM(MID(B429, 4, 3))," ","0"))</f>
        <v>1</v>
      </c>
      <c r="I429" s="2" t="str">
        <f>IF(Table13456[[#This Row],[first]]="0",SUBSTITUTE(TRIM(MID(B429, 8, 3))," ","0"),SUBSTITUTE(TRIM(MID(B429, 7, 3))," ","0"))</f>
        <v>100</v>
      </c>
      <c r="J429" s="2">
        <v>1</v>
      </c>
      <c r="K429" s="2" t="str">
        <f t="shared" si="18"/>
        <v>110</v>
      </c>
      <c r="L429" s="2" t="str">
        <f t="shared" si="19"/>
        <v>001</v>
      </c>
      <c r="M429" s="2" t="str">
        <f t="shared" si="20"/>
        <v>100</v>
      </c>
    </row>
    <row r="430" spans="2:13" x14ac:dyDescent="0.25">
      <c r="B430" s="4" t="s">
        <v>5827</v>
      </c>
      <c r="C430" s="2" t="s">
        <v>5828</v>
      </c>
      <c r="D430" s="6" t="str">
        <f>+_xlfn.CONCAT(Table13456[[#This Row],[phase1]],Table13456[[#This Row],[phase2]],Table13456[[#This Row],[phase3]],Table13456[[#This Row],[phase4]])</f>
        <v>1110001101</v>
      </c>
      <c r="E430" s="2" t="str">
        <f>+Table13456[[#This Row],[DESCRIPTION]]</f>
        <v>CLEARING, MULCHING, AND GRINDING, PROJECT 444044-1-52-01</v>
      </c>
      <c r="F430" s="2" t="str">
        <f>+LEFT(Table13456[[#This Row],[PAY ITEM]],1)</f>
        <v>0</v>
      </c>
      <c r="G430" s="2" t="str">
        <f>IF(Table13456[[#This Row],[first]]="0",SUBSTITUTE(TRIM(MID(B430, 2, 3))," ","0"),SUBSTITUTE(TRIM(MID(B430, 1, 3))," ","0"))</f>
        <v>110</v>
      </c>
      <c r="H430" s="2" t="str">
        <f>IF(Table13456[[#This Row],[first]]="0",SUBSTITUTE(TRIM(MID(B430, 5, 3))," ","0"),SUBSTITUTE(TRIM(MID(B430, 4, 3))," ","0"))</f>
        <v>1</v>
      </c>
      <c r="I430" s="2" t="str">
        <f>IF(Table13456[[#This Row],[first]]="0",SUBSTITUTE(TRIM(MID(B430, 8, 3))," ","0"),SUBSTITUTE(TRIM(MID(B430, 7, 3))," ","0"))</f>
        <v>101</v>
      </c>
      <c r="J430" s="2">
        <v>1</v>
      </c>
      <c r="K430" s="2" t="str">
        <f t="shared" si="18"/>
        <v>110</v>
      </c>
      <c r="L430" s="2" t="str">
        <f t="shared" si="19"/>
        <v>001</v>
      </c>
      <c r="M430" s="2" t="str">
        <f t="shared" si="20"/>
        <v>101</v>
      </c>
    </row>
    <row r="431" spans="2:13" x14ac:dyDescent="0.25">
      <c r="B431" s="2" t="s">
        <v>152</v>
      </c>
      <c r="C431" s="2" t="s">
        <v>153</v>
      </c>
      <c r="D431" s="6" t="str">
        <f>+_xlfn.CONCAT(Table13456[[#This Row],[phase1]],Table13456[[#This Row],[phase2]],Table13456[[#This Row],[phase3]],Table13456[[#This Row],[phase4]])</f>
        <v>1110001102</v>
      </c>
      <c r="E431" s="2" t="str">
        <f>+Table13456[[#This Row],[DESCRIPTION]]</f>
        <v>CLEARING, MULCHING, AND GRINDING, PROJECT 445656-1-52-01</v>
      </c>
      <c r="F431" s="2" t="str">
        <f>+LEFT(Table13456[[#This Row],[PAY ITEM]],1)</f>
        <v>0</v>
      </c>
      <c r="G431" s="2" t="str">
        <f>IF(Table13456[[#This Row],[first]]="0",SUBSTITUTE(TRIM(MID(B431, 2, 3))," ","0"),SUBSTITUTE(TRIM(MID(B431, 1, 3))," ","0"))</f>
        <v>110</v>
      </c>
      <c r="H431" s="2" t="str">
        <f>IF(Table13456[[#This Row],[first]]="0",SUBSTITUTE(TRIM(MID(B431, 5, 3))," ","0"),SUBSTITUTE(TRIM(MID(B431, 4, 3))," ","0"))</f>
        <v>1</v>
      </c>
      <c r="I431" s="2" t="str">
        <f>IF(Table13456[[#This Row],[first]]="0",SUBSTITUTE(TRIM(MID(B431, 8, 3))," ","0"),SUBSTITUTE(TRIM(MID(B431, 7, 3))," ","0"))</f>
        <v>102</v>
      </c>
      <c r="J431" s="2">
        <v>1</v>
      </c>
      <c r="K431" s="2" t="str">
        <f t="shared" si="18"/>
        <v>110</v>
      </c>
      <c r="L431" s="2" t="str">
        <f t="shared" si="19"/>
        <v>001</v>
      </c>
      <c r="M431" s="2" t="str">
        <f t="shared" si="20"/>
        <v>102</v>
      </c>
    </row>
    <row r="432" spans="2:13" x14ac:dyDescent="0.25">
      <c r="B432" s="4" t="s">
        <v>154</v>
      </c>
      <c r="C432" s="2" t="s">
        <v>155</v>
      </c>
      <c r="D432" s="6" t="str">
        <f>+_xlfn.CONCAT(Table13456[[#This Row],[phase1]],Table13456[[#This Row],[phase2]],Table13456[[#This Row],[phase3]],Table13456[[#This Row],[phase4]])</f>
        <v>1110001103</v>
      </c>
      <c r="E432" s="2" t="str">
        <f>+Table13456[[#This Row],[DESCRIPTION]]</f>
        <v>CLEARING, MULCHING, AND GRINDING, PROJECT 445657-1-52-01</v>
      </c>
      <c r="F432" s="2" t="str">
        <f>+LEFT(Table13456[[#This Row],[PAY ITEM]],1)</f>
        <v>0</v>
      </c>
      <c r="G432" s="2" t="str">
        <f>IF(Table13456[[#This Row],[first]]="0",SUBSTITUTE(TRIM(MID(B432, 2, 3))," ","0"),SUBSTITUTE(TRIM(MID(B432, 1, 3))," ","0"))</f>
        <v>110</v>
      </c>
      <c r="H432" s="2" t="str">
        <f>IF(Table13456[[#This Row],[first]]="0",SUBSTITUTE(TRIM(MID(B432, 5, 3))," ","0"),SUBSTITUTE(TRIM(MID(B432, 4, 3))," ","0"))</f>
        <v>1</v>
      </c>
      <c r="I432" s="2" t="str">
        <f>IF(Table13456[[#This Row],[first]]="0",SUBSTITUTE(TRIM(MID(B432, 8, 3))," ","0"),SUBSTITUTE(TRIM(MID(B432, 7, 3))," ","0"))</f>
        <v>103</v>
      </c>
      <c r="J432" s="2">
        <v>1</v>
      </c>
      <c r="K432" s="2" t="str">
        <f t="shared" si="18"/>
        <v>110</v>
      </c>
      <c r="L432" s="2" t="str">
        <f t="shared" si="19"/>
        <v>001</v>
      </c>
      <c r="M432" s="2" t="str">
        <f t="shared" si="20"/>
        <v>103</v>
      </c>
    </row>
    <row r="433" spans="2:13" x14ac:dyDescent="0.25">
      <c r="B433" s="4" t="s">
        <v>5829</v>
      </c>
      <c r="C433" s="2" t="s">
        <v>5830</v>
      </c>
      <c r="D433" s="6" t="str">
        <f>+_xlfn.CONCAT(Table13456[[#This Row],[phase1]],Table13456[[#This Row],[phase2]],Table13456[[#This Row],[phase3]],Table13456[[#This Row],[phase4]])</f>
        <v>1110002001</v>
      </c>
      <c r="E433" s="2" t="str">
        <f>+Table13456[[#This Row],[DESCRIPTION]]</f>
        <v>CLEARING &amp; GRUBBING (PUSH BUTTON CONTRACT)</v>
      </c>
      <c r="F433" s="2" t="str">
        <f>+LEFT(Table13456[[#This Row],[PAY ITEM]],1)</f>
        <v>0</v>
      </c>
      <c r="G433" s="2" t="str">
        <f>IF(Table13456[[#This Row],[first]]="0",SUBSTITUTE(TRIM(MID(B433, 2, 3))," ","0"),SUBSTITUTE(TRIM(MID(B433, 1, 3))," ","0"))</f>
        <v>110</v>
      </c>
      <c r="H433" s="2" t="str">
        <f>IF(Table13456[[#This Row],[first]]="0",SUBSTITUTE(TRIM(MID(B433, 5, 3))," ","0"),SUBSTITUTE(TRIM(MID(B433, 4, 3))," ","0"))</f>
        <v>2</v>
      </c>
      <c r="I433" s="2" t="str">
        <f>IF(Table13456[[#This Row],[first]]="0",SUBSTITUTE(TRIM(MID(B433, 8, 3))," ","0"),SUBSTITUTE(TRIM(MID(B433, 7, 3))," ","0"))</f>
        <v>1</v>
      </c>
      <c r="J433" s="2">
        <v>1</v>
      </c>
      <c r="K433" s="2" t="str">
        <f t="shared" si="18"/>
        <v>110</v>
      </c>
      <c r="L433" s="2" t="str">
        <f t="shared" si="19"/>
        <v>002</v>
      </c>
      <c r="M433" s="2" t="str">
        <f t="shared" si="20"/>
        <v>001</v>
      </c>
    </row>
    <row r="434" spans="2:13" x14ac:dyDescent="0.25">
      <c r="B434" s="4" t="s">
        <v>156</v>
      </c>
      <c r="C434" s="2" t="s">
        <v>157</v>
      </c>
      <c r="D434" s="6" t="str">
        <f>+_xlfn.CONCAT(Table13456[[#This Row],[phase1]],Table13456[[#This Row],[phase2]],Table13456[[#This Row],[phase3]],Table13456[[#This Row],[phase4]])</f>
        <v>1110002002</v>
      </c>
      <c r="E434" s="2" t="str">
        <f>+Table13456[[#This Row],[DESCRIPTION]]</f>
        <v>SELECTIVE CLEARING AND GRUBBING, AREAS WITH TREES TO REMAIN</v>
      </c>
      <c r="F434" s="2" t="str">
        <f>+LEFT(Table13456[[#This Row],[PAY ITEM]],1)</f>
        <v>0</v>
      </c>
      <c r="G434" s="2" t="str">
        <f>IF(Table13456[[#This Row],[first]]="0",SUBSTITUTE(TRIM(MID(B434, 2, 3))," ","0"),SUBSTITUTE(TRIM(MID(B434, 1, 3))," ","0"))</f>
        <v>110</v>
      </c>
      <c r="H434" s="2" t="str">
        <f>IF(Table13456[[#This Row],[first]]="0",SUBSTITUTE(TRIM(MID(B434, 5, 3))," ","0"),SUBSTITUTE(TRIM(MID(B434, 4, 3))," ","0"))</f>
        <v>2</v>
      </c>
      <c r="I434" s="2" t="str">
        <f>IF(Table13456[[#This Row],[first]]="0",SUBSTITUTE(TRIM(MID(B434, 8, 3))," ","0"),SUBSTITUTE(TRIM(MID(B434, 7, 3))," ","0"))</f>
        <v>2</v>
      </c>
      <c r="J434" s="2">
        <v>1</v>
      </c>
      <c r="K434" s="2" t="str">
        <f t="shared" si="18"/>
        <v>110</v>
      </c>
      <c r="L434" s="2" t="str">
        <f t="shared" si="19"/>
        <v>002</v>
      </c>
      <c r="M434" s="2" t="str">
        <f t="shared" si="20"/>
        <v>002</v>
      </c>
    </row>
    <row r="435" spans="2:13" x14ac:dyDescent="0.25">
      <c r="B435" s="4" t="s">
        <v>5831</v>
      </c>
      <c r="C435" s="2" t="s">
        <v>5832</v>
      </c>
      <c r="D435" s="6" t="str">
        <f>+_xlfn.CONCAT(Table13456[[#This Row],[phase1]],Table13456[[#This Row],[phase2]],Table13456[[#This Row],[phase3]],Table13456[[#This Row],[phase4]])</f>
        <v>1110002003</v>
      </c>
      <c r="E435" s="2" t="str">
        <f>+Table13456[[#This Row],[DESCRIPTION]]</f>
        <v>SELECTIVE CLEARING AND GRUBBING, PLANT PRESERVATION AREA</v>
      </c>
      <c r="F435" s="2" t="str">
        <f>+LEFT(Table13456[[#This Row],[PAY ITEM]],1)</f>
        <v>0</v>
      </c>
      <c r="G435" s="2" t="str">
        <f>IF(Table13456[[#This Row],[first]]="0",SUBSTITUTE(TRIM(MID(B435, 2, 3))," ","0"),SUBSTITUTE(TRIM(MID(B435, 1, 3))," ","0"))</f>
        <v>110</v>
      </c>
      <c r="H435" s="2" t="str">
        <f>IF(Table13456[[#This Row],[first]]="0",SUBSTITUTE(TRIM(MID(B435, 5, 3))," ","0"),SUBSTITUTE(TRIM(MID(B435, 4, 3))," ","0"))</f>
        <v>2</v>
      </c>
      <c r="I435" s="2" t="str">
        <f>IF(Table13456[[#This Row],[first]]="0",SUBSTITUTE(TRIM(MID(B435, 8, 3))," ","0"),SUBSTITUTE(TRIM(MID(B435, 7, 3))," ","0"))</f>
        <v>3</v>
      </c>
      <c r="J435" s="2">
        <v>1</v>
      </c>
      <c r="K435" s="2" t="str">
        <f t="shared" si="18"/>
        <v>110</v>
      </c>
      <c r="L435" s="2" t="str">
        <f t="shared" si="19"/>
        <v>002</v>
      </c>
      <c r="M435" s="2" t="str">
        <f t="shared" si="20"/>
        <v>003</v>
      </c>
    </row>
    <row r="436" spans="2:13" x14ac:dyDescent="0.25">
      <c r="B436" s="4" t="s">
        <v>158</v>
      </c>
      <c r="C436" s="2" t="s">
        <v>159</v>
      </c>
      <c r="D436" s="6" t="str">
        <f>+_xlfn.CONCAT(Table13456[[#This Row],[phase1]],Table13456[[#This Row],[phase2]],Table13456[[#This Row],[phase3]],Table13456[[#This Row],[phase4]])</f>
        <v>1110003000</v>
      </c>
      <c r="E436" s="2" t="str">
        <f>+Table13456[[#This Row],[DESCRIPTION]]</f>
        <v>REMOVAL OF EXISTING STRUCTURES/BRIDGES</v>
      </c>
      <c r="F436" s="2" t="str">
        <f>+LEFT(Table13456[[#This Row],[PAY ITEM]],1)</f>
        <v>0</v>
      </c>
      <c r="G436" s="2" t="str">
        <f>IF(Table13456[[#This Row],[first]]="0",SUBSTITUTE(TRIM(MID(B436, 2, 3))," ","0"),SUBSTITUTE(TRIM(MID(B436, 1, 3))," ","0"))</f>
        <v>110</v>
      </c>
      <c r="H436" s="2" t="str">
        <f>IF(Table13456[[#This Row],[first]]="0",SUBSTITUTE(TRIM(MID(B436, 5, 3))," ","0"),SUBSTITUTE(TRIM(MID(B436, 4, 3))," ","0"))</f>
        <v>3</v>
      </c>
      <c r="I436" s="2" t="str">
        <f>IF(Table13456[[#This Row],[first]]="0",SUBSTITUTE(TRIM(MID(B436, 8, 3))," ","0"),SUBSTITUTE(TRIM(MID(B436, 7, 3))," ","0"))</f>
        <v/>
      </c>
      <c r="J436" s="2">
        <v>1</v>
      </c>
      <c r="K436" s="2" t="str">
        <f t="shared" si="18"/>
        <v>110</v>
      </c>
      <c r="L436" s="2" t="str">
        <f t="shared" si="19"/>
        <v>003</v>
      </c>
      <c r="M436" s="2" t="str">
        <f t="shared" si="20"/>
        <v>000</v>
      </c>
    </row>
    <row r="437" spans="2:13" x14ac:dyDescent="0.25">
      <c r="B437" s="4" t="s">
        <v>5833</v>
      </c>
      <c r="C437" s="2" t="s">
        <v>5834</v>
      </c>
      <c r="D437" s="6" t="str">
        <f>+_xlfn.CONCAT(Table13456[[#This Row],[phase1]],Table13456[[#This Row],[phase2]],Table13456[[#This Row],[phase3]],Table13456[[#This Row],[phase4]])</f>
        <v>1110003001</v>
      </c>
      <c r="E437" s="2" t="str">
        <f>+Table13456[[#This Row],[DESCRIPTION]]</f>
        <v>REMOVAL OF EXISTING CONCRETE BRIDGE DECK - FOR PUSH BUTTON/MAINTENANCE CONTRACTS ONLY</v>
      </c>
      <c r="F437" s="2" t="str">
        <f>+LEFT(Table13456[[#This Row],[PAY ITEM]],1)</f>
        <v>0</v>
      </c>
      <c r="G437" s="2" t="str">
        <f>IF(Table13456[[#This Row],[first]]="0",SUBSTITUTE(TRIM(MID(B437, 2, 3))," ","0"),SUBSTITUTE(TRIM(MID(B437, 1, 3))," ","0"))</f>
        <v>110</v>
      </c>
      <c r="H437" s="2" t="str">
        <f>IF(Table13456[[#This Row],[first]]="0",SUBSTITUTE(TRIM(MID(B437, 5, 3))," ","0"),SUBSTITUTE(TRIM(MID(B437, 4, 3))," ","0"))</f>
        <v>3</v>
      </c>
      <c r="I437" s="2" t="str">
        <f>IF(Table13456[[#This Row],[first]]="0",SUBSTITUTE(TRIM(MID(B437, 8, 3))," ","0"),SUBSTITUTE(TRIM(MID(B437, 7, 3))," ","0"))</f>
        <v>1</v>
      </c>
      <c r="J437" s="2">
        <v>1</v>
      </c>
      <c r="K437" s="2" t="str">
        <f t="shared" si="18"/>
        <v>110</v>
      </c>
      <c r="L437" s="2" t="str">
        <f t="shared" si="19"/>
        <v>003</v>
      </c>
      <c r="M437" s="2" t="str">
        <f t="shared" si="20"/>
        <v>001</v>
      </c>
    </row>
    <row r="438" spans="2:13" x14ac:dyDescent="0.25">
      <c r="B438" s="4" t="s">
        <v>5835</v>
      </c>
      <c r="C438" s="2" t="s">
        <v>5836</v>
      </c>
      <c r="D438" s="6" t="str">
        <f>+_xlfn.CONCAT(Table13456[[#This Row],[phase1]],Table13456[[#This Row],[phase2]],Table13456[[#This Row],[phase3]],Table13456[[#This Row],[phase4]])</f>
        <v>1110003002</v>
      </c>
      <c r="E438" s="2" t="str">
        <f>+Table13456[[#This Row],[DESCRIPTION]]</f>
        <v>REMOVAL OF EXISTING STEEL BRIDGE DECK - PUSH BUTTON ONLY</v>
      </c>
      <c r="F438" s="2" t="str">
        <f>+LEFT(Table13456[[#This Row],[PAY ITEM]],1)</f>
        <v>0</v>
      </c>
      <c r="G438" s="2" t="str">
        <f>IF(Table13456[[#This Row],[first]]="0",SUBSTITUTE(TRIM(MID(B438, 2, 3))," ","0"),SUBSTITUTE(TRIM(MID(B438, 1, 3))," ","0"))</f>
        <v>110</v>
      </c>
      <c r="H438" s="2" t="str">
        <f>IF(Table13456[[#This Row],[first]]="0",SUBSTITUTE(TRIM(MID(B438, 5, 3))," ","0"),SUBSTITUTE(TRIM(MID(B438, 4, 3))," ","0"))</f>
        <v>3</v>
      </c>
      <c r="I438" s="2" t="str">
        <f>IF(Table13456[[#This Row],[first]]="0",SUBSTITUTE(TRIM(MID(B438, 8, 3))," ","0"),SUBSTITUTE(TRIM(MID(B438, 7, 3))," ","0"))</f>
        <v>2</v>
      </c>
      <c r="J438" s="2">
        <v>1</v>
      </c>
      <c r="K438" s="2" t="str">
        <f t="shared" si="18"/>
        <v>110</v>
      </c>
      <c r="L438" s="2" t="str">
        <f t="shared" si="19"/>
        <v>003</v>
      </c>
      <c r="M438" s="2" t="str">
        <f t="shared" si="20"/>
        <v>002</v>
      </c>
    </row>
    <row r="439" spans="2:13" x14ac:dyDescent="0.25">
      <c r="B439" s="4" t="s">
        <v>5837</v>
      </c>
      <c r="C439" s="2" t="s">
        <v>5838</v>
      </c>
      <c r="D439" s="6" t="str">
        <f>+_xlfn.CONCAT(Table13456[[#This Row],[phase1]],Table13456[[#This Row],[phase2]],Table13456[[#This Row],[phase3]],Table13456[[#This Row],[phase4]])</f>
        <v>1110003003</v>
      </c>
      <c r="E439" s="2" t="str">
        <f>+Table13456[[#This Row],[DESCRIPTION]]</f>
        <v>REMOVAL OF EXISTING PILE JACKET - FOR PUSH BUTTON/MAINTENANCE CONTRACTS ONLY</v>
      </c>
      <c r="F439" s="2" t="str">
        <f>+LEFT(Table13456[[#This Row],[PAY ITEM]],1)</f>
        <v>0</v>
      </c>
      <c r="G439" s="2" t="str">
        <f>IF(Table13456[[#This Row],[first]]="0",SUBSTITUTE(TRIM(MID(B439, 2, 3))," ","0"),SUBSTITUTE(TRIM(MID(B439, 1, 3))," ","0"))</f>
        <v>110</v>
      </c>
      <c r="H439" s="2" t="str">
        <f>IF(Table13456[[#This Row],[first]]="0",SUBSTITUTE(TRIM(MID(B439, 5, 3))," ","0"),SUBSTITUTE(TRIM(MID(B439, 4, 3))," ","0"))</f>
        <v>3</v>
      </c>
      <c r="I439" s="2" t="str">
        <f>IF(Table13456[[#This Row],[first]]="0",SUBSTITUTE(TRIM(MID(B439, 8, 3))," ","0"),SUBSTITUTE(TRIM(MID(B439, 7, 3))," ","0"))</f>
        <v>3</v>
      </c>
      <c r="J439" s="2">
        <v>1</v>
      </c>
      <c r="K439" s="2" t="str">
        <f t="shared" si="18"/>
        <v>110</v>
      </c>
      <c r="L439" s="2" t="str">
        <f t="shared" si="19"/>
        <v>003</v>
      </c>
      <c r="M439" s="2" t="str">
        <f t="shared" si="20"/>
        <v>003</v>
      </c>
    </row>
    <row r="440" spans="2:13" x14ac:dyDescent="0.25">
      <c r="B440" s="2" t="s">
        <v>5839</v>
      </c>
      <c r="C440" s="2" t="s">
        <v>5840</v>
      </c>
      <c r="D440" s="6" t="str">
        <f>+_xlfn.CONCAT(Table13456[[#This Row],[phase1]],Table13456[[#This Row],[phase2]],Table13456[[#This Row],[phase3]],Table13456[[#This Row],[phase4]])</f>
        <v>1110003004</v>
      </c>
      <c r="E440" s="2" t="str">
        <f>+Table13456[[#This Row],[DESCRIPTION]]</f>
        <v>REMOVAL OF EXISTING SAND CEMENT RIPRAP - FOR PUSH BUTTON/MAINTENANCE CONTRACTS ONLY</v>
      </c>
      <c r="F440" s="2" t="str">
        <f>+LEFT(Table13456[[#This Row],[PAY ITEM]],1)</f>
        <v>0</v>
      </c>
      <c r="G440" s="2" t="str">
        <f>IF(Table13456[[#This Row],[first]]="0",SUBSTITUTE(TRIM(MID(B440, 2, 3))," ","0"),SUBSTITUTE(TRIM(MID(B440, 1, 3))," ","0"))</f>
        <v>110</v>
      </c>
      <c r="H440" s="2" t="str">
        <f>IF(Table13456[[#This Row],[first]]="0",SUBSTITUTE(TRIM(MID(B440, 5, 3))," ","0"),SUBSTITUTE(TRIM(MID(B440, 4, 3))," ","0"))</f>
        <v>3</v>
      </c>
      <c r="I440" s="2" t="str">
        <f>IF(Table13456[[#This Row],[first]]="0",SUBSTITUTE(TRIM(MID(B440, 8, 3))," ","0"),SUBSTITUTE(TRIM(MID(B440, 7, 3))," ","0"))</f>
        <v>4</v>
      </c>
      <c r="J440" s="2">
        <v>1</v>
      </c>
      <c r="K440" s="2" t="str">
        <f t="shared" si="18"/>
        <v>110</v>
      </c>
      <c r="L440" s="2" t="str">
        <f t="shared" si="19"/>
        <v>003</v>
      </c>
      <c r="M440" s="2" t="str">
        <f t="shared" si="20"/>
        <v>004</v>
      </c>
    </row>
    <row r="441" spans="2:13" x14ac:dyDescent="0.25">
      <c r="B441" s="4" t="s">
        <v>5841</v>
      </c>
      <c r="C441" s="2" t="s">
        <v>5842</v>
      </c>
      <c r="D441" s="6" t="str">
        <f>+_xlfn.CONCAT(Table13456[[#This Row],[phase1]],Table13456[[#This Row],[phase2]],Table13456[[#This Row],[phase3]],Table13456[[#This Row],[phase4]])</f>
        <v>1110003005</v>
      </c>
      <c r="E441" s="2" t="str">
        <f>+Table13456[[#This Row],[DESCRIPTION]]</f>
        <v>REMOVAL OF EXISTING BRIDGE JOINT - FOR PUSH BUTTON/MAINTENANCE CONTRACTS ONLY</v>
      </c>
      <c r="F441" s="2" t="str">
        <f>+LEFT(Table13456[[#This Row],[PAY ITEM]],1)</f>
        <v>0</v>
      </c>
      <c r="G441" s="2" t="str">
        <f>IF(Table13456[[#This Row],[first]]="0",SUBSTITUTE(TRIM(MID(B441, 2, 3))," ","0"),SUBSTITUTE(TRIM(MID(B441, 1, 3))," ","0"))</f>
        <v>110</v>
      </c>
      <c r="H441" s="2" t="str">
        <f>IF(Table13456[[#This Row],[first]]="0",SUBSTITUTE(TRIM(MID(B441, 5, 3))," ","0"),SUBSTITUTE(TRIM(MID(B441, 4, 3))," ","0"))</f>
        <v>3</v>
      </c>
      <c r="I441" s="2" t="str">
        <f>IF(Table13456[[#This Row],[first]]="0",SUBSTITUTE(TRIM(MID(B441, 8, 3))," ","0"),SUBSTITUTE(TRIM(MID(B441, 7, 3))," ","0"))</f>
        <v>5</v>
      </c>
      <c r="J441" s="2">
        <v>1</v>
      </c>
      <c r="K441" s="2" t="str">
        <f t="shared" si="18"/>
        <v>110</v>
      </c>
      <c r="L441" s="2" t="str">
        <f t="shared" si="19"/>
        <v>003</v>
      </c>
      <c r="M441" s="2" t="str">
        <f t="shared" si="20"/>
        <v>005</v>
      </c>
    </row>
    <row r="442" spans="2:13" x14ac:dyDescent="0.25">
      <c r="B442" s="4" t="s">
        <v>5843</v>
      </c>
      <c r="C442" s="2" t="s">
        <v>5844</v>
      </c>
      <c r="D442" s="6" t="str">
        <f>+_xlfn.CONCAT(Table13456[[#This Row],[phase1]],Table13456[[#This Row],[phase2]],Table13456[[#This Row],[phase3]],Table13456[[#This Row],[phase4]])</f>
        <v>1110003006</v>
      </c>
      <c r="E442" s="2" t="str">
        <f>+Table13456[[#This Row],[DESCRIPTION]]</f>
        <v>REMOVAL OF EXISTING BRIDGE- CONCRETE TRAFFIC BARRIER - FOR PUSH BUTTON/MAINTENANCE CONTRACTS ONLY</v>
      </c>
      <c r="F442" s="2" t="str">
        <f>+LEFT(Table13456[[#This Row],[PAY ITEM]],1)</f>
        <v>0</v>
      </c>
      <c r="G442" s="2" t="str">
        <f>IF(Table13456[[#This Row],[first]]="0",SUBSTITUTE(TRIM(MID(B442, 2, 3))," ","0"),SUBSTITUTE(TRIM(MID(B442, 1, 3))," ","0"))</f>
        <v>110</v>
      </c>
      <c r="H442" s="2" t="str">
        <f>IF(Table13456[[#This Row],[first]]="0",SUBSTITUTE(TRIM(MID(B442, 5, 3))," ","0"),SUBSTITUTE(TRIM(MID(B442, 4, 3))," ","0"))</f>
        <v>3</v>
      </c>
      <c r="I442" s="2" t="str">
        <f>IF(Table13456[[#This Row],[first]]="0",SUBSTITUTE(TRIM(MID(B442, 8, 3))," ","0"),SUBSTITUTE(TRIM(MID(B442, 7, 3))," ","0"))</f>
        <v>6</v>
      </c>
      <c r="J442" s="2">
        <v>1</v>
      </c>
      <c r="K442" s="2" t="str">
        <f t="shared" si="18"/>
        <v>110</v>
      </c>
      <c r="L442" s="2" t="str">
        <f t="shared" si="19"/>
        <v>003</v>
      </c>
      <c r="M442" s="2" t="str">
        <f t="shared" si="20"/>
        <v>006</v>
      </c>
    </row>
    <row r="443" spans="2:13" x14ac:dyDescent="0.25">
      <c r="B443" s="4" t="s">
        <v>5845</v>
      </c>
      <c r="C443" s="2" t="s">
        <v>5846</v>
      </c>
      <c r="D443" s="6" t="str">
        <f>+_xlfn.CONCAT(Table13456[[#This Row],[phase1]],Table13456[[#This Row],[phase2]],Table13456[[#This Row],[phase3]],Table13456[[#This Row],[phase4]])</f>
        <v>1110003007</v>
      </c>
      <c r="E443" s="2" t="str">
        <f>+Table13456[[#This Row],[DESCRIPTION]]</f>
        <v>REMOVAL OF EXISTING STEEL SIDEWALK GRATING - FOR PUSH BUTTON/MAINTENANCE CONTRACTS ONLY</v>
      </c>
      <c r="F443" s="2" t="str">
        <f>+LEFT(Table13456[[#This Row],[PAY ITEM]],1)</f>
        <v>0</v>
      </c>
      <c r="G443" s="2" t="str">
        <f>IF(Table13456[[#This Row],[first]]="0",SUBSTITUTE(TRIM(MID(B443, 2, 3))," ","0"),SUBSTITUTE(TRIM(MID(B443, 1, 3))," ","0"))</f>
        <v>110</v>
      </c>
      <c r="H443" s="2" t="str">
        <f>IF(Table13456[[#This Row],[first]]="0",SUBSTITUTE(TRIM(MID(B443, 5, 3))," ","0"),SUBSTITUTE(TRIM(MID(B443, 4, 3))," ","0"))</f>
        <v>3</v>
      </c>
      <c r="I443" s="2" t="str">
        <f>IF(Table13456[[#This Row],[first]]="0",SUBSTITUTE(TRIM(MID(B443, 8, 3))," ","0"),SUBSTITUTE(TRIM(MID(B443, 7, 3))," ","0"))</f>
        <v>7</v>
      </c>
      <c r="J443" s="2">
        <v>1</v>
      </c>
      <c r="K443" s="2" t="str">
        <f t="shared" si="18"/>
        <v>110</v>
      </c>
      <c r="L443" s="2" t="str">
        <f t="shared" si="19"/>
        <v>003</v>
      </c>
      <c r="M443" s="2" t="str">
        <f t="shared" si="20"/>
        <v>007</v>
      </c>
    </row>
    <row r="444" spans="2:13" x14ac:dyDescent="0.25">
      <c r="B444" s="4" t="s">
        <v>5847</v>
      </c>
      <c r="C444" s="2" t="s">
        <v>5848</v>
      </c>
      <c r="D444" s="6" t="str">
        <f>+_xlfn.CONCAT(Table13456[[#This Row],[phase1]],Table13456[[#This Row],[phase2]],Table13456[[#This Row],[phase3]],Table13456[[#This Row],[phase4]])</f>
        <v>1110003008</v>
      </c>
      <c r="E444" s="2" t="str">
        <f>+Table13456[[#This Row],[DESCRIPTION]]</f>
        <v>REMOVAL OF EXISTING BRIDGE HANDRAIL, CONCRETE RAILING/BARRIER REMAINS - FOR PUSH BUTTON/MAINTENANCE CONTRACTS ONLY</v>
      </c>
      <c r="F444" s="2" t="str">
        <f>+LEFT(Table13456[[#This Row],[PAY ITEM]],1)</f>
        <v>0</v>
      </c>
      <c r="G444" s="2" t="str">
        <f>IF(Table13456[[#This Row],[first]]="0",SUBSTITUTE(TRIM(MID(B444, 2, 3))," ","0"),SUBSTITUTE(TRIM(MID(B444, 1, 3))," ","0"))</f>
        <v>110</v>
      </c>
      <c r="H444" s="2" t="str">
        <f>IF(Table13456[[#This Row],[first]]="0",SUBSTITUTE(TRIM(MID(B444, 5, 3))," ","0"),SUBSTITUTE(TRIM(MID(B444, 4, 3))," ","0"))</f>
        <v>3</v>
      </c>
      <c r="I444" s="2" t="str">
        <f>IF(Table13456[[#This Row],[first]]="0",SUBSTITUTE(TRIM(MID(B444, 8, 3))," ","0"),SUBSTITUTE(TRIM(MID(B444, 7, 3))," ","0"))</f>
        <v>8</v>
      </c>
      <c r="J444" s="2">
        <v>1</v>
      </c>
      <c r="K444" s="2" t="str">
        <f t="shared" si="18"/>
        <v>110</v>
      </c>
      <c r="L444" s="2" t="str">
        <f t="shared" si="19"/>
        <v>003</v>
      </c>
      <c r="M444" s="2" t="str">
        <f t="shared" si="20"/>
        <v>008</v>
      </c>
    </row>
    <row r="445" spans="2:13" x14ac:dyDescent="0.25">
      <c r="B445" s="2" t="s">
        <v>160</v>
      </c>
      <c r="C445" s="2" t="s">
        <v>161</v>
      </c>
      <c r="D445" s="6" t="str">
        <f>+_xlfn.CONCAT(Table13456[[#This Row],[phase1]],Table13456[[#This Row],[phase2]],Table13456[[#This Row],[phase3]],Table13456[[#This Row],[phase4]])</f>
        <v>1110003009</v>
      </c>
      <c r="E445" s="2" t="str">
        <f>+Table13456[[#This Row],[DESCRIPTION]]</f>
        <v>REMOVAL OF EXISTING BENT BRACING</v>
      </c>
      <c r="F445" s="2" t="str">
        <f>+LEFT(Table13456[[#This Row],[PAY ITEM]],1)</f>
        <v>0</v>
      </c>
      <c r="G445" s="2" t="str">
        <f>IF(Table13456[[#This Row],[first]]="0",SUBSTITUTE(TRIM(MID(B445, 2, 3))," ","0"),SUBSTITUTE(TRIM(MID(B445, 1, 3))," ","0"))</f>
        <v>110</v>
      </c>
      <c r="H445" s="2" t="str">
        <f>IF(Table13456[[#This Row],[first]]="0",SUBSTITUTE(TRIM(MID(B445, 5, 3))," ","0"),SUBSTITUTE(TRIM(MID(B445, 4, 3))," ","0"))</f>
        <v>3</v>
      </c>
      <c r="I445" s="2" t="str">
        <f>IF(Table13456[[#This Row],[first]]="0",SUBSTITUTE(TRIM(MID(B445, 8, 3))," ","0"),SUBSTITUTE(TRIM(MID(B445, 7, 3))," ","0"))</f>
        <v>9</v>
      </c>
      <c r="J445" s="2">
        <v>1</v>
      </c>
      <c r="K445" s="2" t="str">
        <f t="shared" si="18"/>
        <v>110</v>
      </c>
      <c r="L445" s="2" t="str">
        <f t="shared" si="19"/>
        <v>003</v>
      </c>
      <c r="M445" s="2" t="str">
        <f t="shared" si="20"/>
        <v>009</v>
      </c>
    </row>
    <row r="446" spans="2:13" x14ac:dyDescent="0.25">
      <c r="B446" s="4" t="s">
        <v>5849</v>
      </c>
      <c r="C446" s="2" t="s">
        <v>4856</v>
      </c>
      <c r="D446" s="6" t="str">
        <f>+_xlfn.CONCAT(Table13456[[#This Row],[phase1]],Table13456[[#This Row],[phase2]],Table13456[[#This Row],[phase3]],Table13456[[#This Row],[phase4]])</f>
        <v>1110004000</v>
      </c>
      <c r="E446" s="2" t="str">
        <f>+Table13456[[#This Row],[DESCRIPTION]]</f>
        <v>REMOVAL OF EXISTING CONCRETE PAVEMENT</v>
      </c>
      <c r="F446" s="2" t="str">
        <f>+LEFT(Table13456[[#This Row],[PAY ITEM]],1)</f>
        <v>0</v>
      </c>
      <c r="G446" s="2" t="str">
        <f>IF(Table13456[[#This Row],[first]]="0",SUBSTITUTE(TRIM(MID(B446, 2, 3))," ","0"),SUBSTITUTE(TRIM(MID(B446, 1, 3))," ","0"))</f>
        <v>110</v>
      </c>
      <c r="H446" s="2" t="str">
        <f>IF(Table13456[[#This Row],[first]]="0",SUBSTITUTE(TRIM(MID(B446, 5, 3))," ","0"),SUBSTITUTE(TRIM(MID(B446, 4, 3))," ","0"))</f>
        <v>4</v>
      </c>
      <c r="I446" s="2" t="str">
        <f>IF(Table13456[[#This Row],[first]]="0",SUBSTITUTE(TRIM(MID(B446, 8, 3))," ","0"),SUBSTITUTE(TRIM(MID(B446, 7, 3))," ","0"))</f>
        <v/>
      </c>
      <c r="J446" s="2">
        <v>1</v>
      </c>
      <c r="K446" s="2" t="str">
        <f t="shared" si="18"/>
        <v>110</v>
      </c>
      <c r="L446" s="2" t="str">
        <f t="shared" si="19"/>
        <v>004</v>
      </c>
      <c r="M446" s="2" t="str">
        <f t="shared" si="20"/>
        <v>000</v>
      </c>
    </row>
    <row r="447" spans="2:13" x14ac:dyDescent="0.25">
      <c r="B447" s="4" t="s">
        <v>5850</v>
      </c>
      <c r="C447" s="2" t="s">
        <v>5851</v>
      </c>
      <c r="D447" s="6" t="str">
        <f>+_xlfn.CONCAT(Table13456[[#This Row],[phase1]],Table13456[[#This Row],[phase2]],Table13456[[#This Row],[phase3]],Table13456[[#This Row],[phase4]])</f>
        <v>1110004001</v>
      </c>
      <c r="E447" s="2" t="str">
        <f>+Table13456[[#This Row],[DESCRIPTION]]</f>
        <v>REMOVAL OF EXISTING CONCRETE SIDEWALK - FOR PUSH BUTTON/MAINTENANCE CONTRACTS ONLY</v>
      </c>
      <c r="F447" s="2" t="str">
        <f>+LEFT(Table13456[[#This Row],[PAY ITEM]],1)</f>
        <v>0</v>
      </c>
      <c r="G447" s="2" t="str">
        <f>IF(Table13456[[#This Row],[first]]="0",SUBSTITUTE(TRIM(MID(B447, 2, 3))," ","0"),SUBSTITUTE(TRIM(MID(B447, 1, 3))," ","0"))</f>
        <v>110</v>
      </c>
      <c r="H447" s="2" t="str">
        <f>IF(Table13456[[#This Row],[first]]="0",SUBSTITUTE(TRIM(MID(B447, 5, 3))," ","0"),SUBSTITUTE(TRIM(MID(B447, 4, 3))," ","0"))</f>
        <v>4</v>
      </c>
      <c r="I447" s="2" t="str">
        <f>IF(Table13456[[#This Row],[first]]="0",SUBSTITUTE(TRIM(MID(B447, 8, 3))," ","0"),SUBSTITUTE(TRIM(MID(B447, 7, 3))," ","0"))</f>
        <v>1</v>
      </c>
      <c r="J447" s="2">
        <v>1</v>
      </c>
      <c r="K447" s="2" t="str">
        <f t="shared" si="18"/>
        <v>110</v>
      </c>
      <c r="L447" s="2" t="str">
        <f t="shared" si="19"/>
        <v>004</v>
      </c>
      <c r="M447" s="2" t="str">
        <f t="shared" si="20"/>
        <v>001</v>
      </c>
    </row>
    <row r="448" spans="2:13" x14ac:dyDescent="0.25">
      <c r="B448" s="4" t="s">
        <v>5852</v>
      </c>
      <c r="C448" s="2" t="s">
        <v>5853</v>
      </c>
      <c r="D448" s="6" t="str">
        <f>+_xlfn.CONCAT(Table13456[[#This Row],[phase1]],Table13456[[#This Row],[phase2]],Table13456[[#This Row],[phase3]],Table13456[[#This Row],[phase4]])</f>
        <v>1110004002</v>
      </c>
      <c r="E448" s="2" t="str">
        <f>+Table13456[[#This Row],[DESCRIPTION]]</f>
        <v>REMOVAL OF EXISTING CONCRETE SLOPE PAVEMENT - FOR PUSH BUTTON/MAINTENANCE CONTRACTS ONLY</v>
      </c>
      <c r="F448" s="2" t="str">
        <f>+LEFT(Table13456[[#This Row],[PAY ITEM]],1)</f>
        <v>0</v>
      </c>
      <c r="G448" s="2" t="str">
        <f>IF(Table13456[[#This Row],[first]]="0",SUBSTITUTE(TRIM(MID(B448, 2, 3))," ","0"),SUBSTITUTE(TRIM(MID(B448, 1, 3))," ","0"))</f>
        <v>110</v>
      </c>
      <c r="H448" s="2" t="str">
        <f>IF(Table13456[[#This Row],[first]]="0",SUBSTITUTE(TRIM(MID(B448, 5, 3))," ","0"),SUBSTITUTE(TRIM(MID(B448, 4, 3))," ","0"))</f>
        <v>4</v>
      </c>
      <c r="I448" s="2" t="str">
        <f>IF(Table13456[[#This Row],[first]]="0",SUBSTITUTE(TRIM(MID(B448, 8, 3))," ","0"),SUBSTITUTE(TRIM(MID(B448, 7, 3))," ","0"))</f>
        <v>2</v>
      </c>
      <c r="J448" s="2">
        <v>1</v>
      </c>
      <c r="K448" s="2" t="str">
        <f t="shared" si="18"/>
        <v>110</v>
      </c>
      <c r="L448" s="2" t="str">
        <f t="shared" si="19"/>
        <v>004</v>
      </c>
      <c r="M448" s="2" t="str">
        <f t="shared" si="20"/>
        <v>002</v>
      </c>
    </row>
    <row r="449" spans="2:13" x14ac:dyDescent="0.25">
      <c r="B449" s="4" t="s">
        <v>5854</v>
      </c>
      <c r="C449" s="2" t="s">
        <v>5855</v>
      </c>
      <c r="D449" s="6" t="str">
        <f>+_xlfn.CONCAT(Table13456[[#This Row],[phase1]],Table13456[[#This Row],[phase2]],Table13456[[#This Row],[phase3]],Table13456[[#This Row],[phase4]])</f>
        <v>1110004003</v>
      </c>
      <c r="E449" s="2" t="str">
        <f>+Table13456[[#This Row],[DESCRIPTION]]</f>
        <v>REMOVAL OF EXISTING CONCRETE, CONCRETE SIDEWALK AND DRIVEWAYS</v>
      </c>
      <c r="F449" s="2" t="str">
        <f>+LEFT(Table13456[[#This Row],[PAY ITEM]],1)</f>
        <v>0</v>
      </c>
      <c r="G449" s="2" t="str">
        <f>IF(Table13456[[#This Row],[first]]="0",SUBSTITUTE(TRIM(MID(B449, 2, 3))," ","0"),SUBSTITUTE(TRIM(MID(B449, 1, 3))," ","0"))</f>
        <v>110</v>
      </c>
      <c r="H449" s="2" t="str">
        <f>IF(Table13456[[#This Row],[first]]="0",SUBSTITUTE(TRIM(MID(B449, 5, 3))," ","0"),SUBSTITUTE(TRIM(MID(B449, 4, 3))," ","0"))</f>
        <v>4</v>
      </c>
      <c r="I449" s="2" t="str">
        <f>IF(Table13456[[#This Row],[first]]="0",SUBSTITUTE(TRIM(MID(B449, 8, 3))," ","0"),SUBSTITUTE(TRIM(MID(B449, 7, 3))," ","0"))</f>
        <v>3</v>
      </c>
      <c r="J449" s="2">
        <v>1</v>
      </c>
      <c r="K449" s="2" t="str">
        <f t="shared" si="18"/>
        <v>110</v>
      </c>
      <c r="L449" s="2" t="str">
        <f t="shared" si="19"/>
        <v>004</v>
      </c>
      <c r="M449" s="2" t="str">
        <f t="shared" si="20"/>
        <v>003</v>
      </c>
    </row>
    <row r="450" spans="2:13" x14ac:dyDescent="0.25">
      <c r="B450" s="4" t="s">
        <v>5856</v>
      </c>
      <c r="C450" s="2" t="s">
        <v>5857</v>
      </c>
      <c r="D450" s="6" t="str">
        <f>+_xlfn.CONCAT(Table13456[[#This Row],[phase1]],Table13456[[#This Row],[phase2]],Table13456[[#This Row],[phase3]],Table13456[[#This Row],[phase4]])</f>
        <v>1110004004</v>
      </c>
      <c r="E450" s="2" t="str">
        <f>+Table13456[[#This Row],[DESCRIPTION]]</f>
        <v>REMOVAL OF EXISTING CONCRETE, SLOPE PAVEMENT</v>
      </c>
      <c r="F450" s="2" t="str">
        <f>+LEFT(Table13456[[#This Row],[PAY ITEM]],1)</f>
        <v>0</v>
      </c>
      <c r="G450" s="2" t="str">
        <f>IF(Table13456[[#This Row],[first]]="0",SUBSTITUTE(TRIM(MID(B450, 2, 3))," ","0"),SUBSTITUTE(TRIM(MID(B450, 1, 3))," ","0"))</f>
        <v>110</v>
      </c>
      <c r="H450" s="2" t="str">
        <f>IF(Table13456[[#This Row],[first]]="0",SUBSTITUTE(TRIM(MID(B450, 5, 3))," ","0"),SUBSTITUTE(TRIM(MID(B450, 4, 3))," ","0"))</f>
        <v>4</v>
      </c>
      <c r="I450" s="2" t="str">
        <f>IF(Table13456[[#This Row],[first]]="0",SUBSTITUTE(TRIM(MID(B450, 8, 3))," ","0"),SUBSTITUTE(TRIM(MID(B450, 7, 3))," ","0"))</f>
        <v>4</v>
      </c>
      <c r="J450" s="2">
        <v>1</v>
      </c>
      <c r="K450" s="2" t="str">
        <f t="shared" si="18"/>
        <v>110</v>
      </c>
      <c r="L450" s="2" t="str">
        <f t="shared" si="19"/>
        <v>004</v>
      </c>
      <c r="M450" s="2" t="str">
        <f t="shared" si="20"/>
        <v>004</v>
      </c>
    </row>
    <row r="451" spans="2:13" x14ac:dyDescent="0.25">
      <c r="B451" s="4" t="s">
        <v>5858</v>
      </c>
      <c r="C451" s="2" t="s">
        <v>5859</v>
      </c>
      <c r="D451" s="6" t="str">
        <f>+_xlfn.CONCAT(Table13456[[#This Row],[phase1]],Table13456[[#This Row],[phase2]],Table13456[[#This Row],[phase3]],Table13456[[#This Row],[phase4]])</f>
        <v>1110004005</v>
      </c>
      <c r="E451" s="2" t="str">
        <f>+Table13456[[#This Row],[DESCRIPTION]]</f>
        <v>REMOVAL OF EXISTING CONCRETE, CURB ELEMENTS</v>
      </c>
      <c r="F451" s="2" t="str">
        <f>+LEFT(Table13456[[#This Row],[PAY ITEM]],1)</f>
        <v>0</v>
      </c>
      <c r="G451" s="2" t="str">
        <f>IF(Table13456[[#This Row],[first]]="0",SUBSTITUTE(TRIM(MID(B451, 2, 3))," ","0"),SUBSTITUTE(TRIM(MID(B451, 1, 3))," ","0"))</f>
        <v>110</v>
      </c>
      <c r="H451" s="2" t="str">
        <f>IF(Table13456[[#This Row],[first]]="0",SUBSTITUTE(TRIM(MID(B451, 5, 3))," ","0"),SUBSTITUTE(TRIM(MID(B451, 4, 3))," ","0"))</f>
        <v>4</v>
      </c>
      <c r="I451" s="2" t="str">
        <f>IF(Table13456[[#This Row],[first]]="0",SUBSTITUTE(TRIM(MID(B451, 8, 3))," ","0"),SUBSTITUTE(TRIM(MID(B451, 7, 3))," ","0"))</f>
        <v>5</v>
      </c>
      <c r="J451" s="2">
        <v>1</v>
      </c>
      <c r="K451" s="2" t="str">
        <f t="shared" ref="K451:K514" si="21">IF(LEN(G451) = 3, G451, TEXT(IF(LEN(G451) = 2, "0" &amp; G451, "00" &amp; G451), "000"))</f>
        <v>110</v>
      </c>
      <c r="L451" s="2" t="str">
        <f t="shared" ref="L451:L514" si="22">IF(LEN(H451) = 3, H451, TEXT(IF(LEN(H451) = 2, "0" &amp; H451, "00" &amp; H451), "000"))</f>
        <v>004</v>
      </c>
      <c r="M451" s="2" t="str">
        <f t="shared" ref="M451:M514" si="23">IF(LEN(I451) = 3, I451, TEXT(IF(LEN(I451) = 2, "0" &amp; I451, "00" &amp; I451), "000"))</f>
        <v>005</v>
      </c>
    </row>
    <row r="452" spans="2:13" x14ac:dyDescent="0.25">
      <c r="B452" s="4" t="s">
        <v>5860</v>
      </c>
      <c r="C452" s="2" t="s">
        <v>5861</v>
      </c>
      <c r="D452" s="6" t="str">
        <f>+_xlfn.CONCAT(Table13456[[#This Row],[phase1]],Table13456[[#This Row],[phase2]],Table13456[[#This Row],[phase3]],Table13456[[#This Row],[phase4]])</f>
        <v>1110004006</v>
      </c>
      <c r="E452" s="2" t="str">
        <f>+Table13456[[#This Row],[DESCRIPTION]]</f>
        <v>REMOVAL OF EXISTING CONCRETE, DITCH PAVEMENT</v>
      </c>
      <c r="F452" s="2" t="str">
        <f>+LEFT(Table13456[[#This Row],[PAY ITEM]],1)</f>
        <v>0</v>
      </c>
      <c r="G452" s="2" t="str">
        <f>IF(Table13456[[#This Row],[first]]="0",SUBSTITUTE(TRIM(MID(B452, 2, 3))," ","0"),SUBSTITUTE(TRIM(MID(B452, 1, 3))," ","0"))</f>
        <v>110</v>
      </c>
      <c r="H452" s="2" t="str">
        <f>IF(Table13456[[#This Row],[first]]="0",SUBSTITUTE(TRIM(MID(B452, 5, 3))," ","0"),SUBSTITUTE(TRIM(MID(B452, 4, 3))," ","0"))</f>
        <v>4</v>
      </c>
      <c r="I452" s="2" t="str">
        <f>IF(Table13456[[#This Row],[first]]="0",SUBSTITUTE(TRIM(MID(B452, 8, 3))," ","0"),SUBSTITUTE(TRIM(MID(B452, 7, 3))," ","0"))</f>
        <v>6</v>
      </c>
      <c r="J452" s="2">
        <v>1</v>
      </c>
      <c r="K452" s="2" t="str">
        <f t="shared" si="21"/>
        <v>110</v>
      </c>
      <c r="L452" s="2" t="str">
        <f t="shared" si="22"/>
        <v>004</v>
      </c>
      <c r="M452" s="2" t="str">
        <f t="shared" si="23"/>
        <v>006</v>
      </c>
    </row>
    <row r="453" spans="2:13" x14ac:dyDescent="0.25">
      <c r="B453" s="2" t="s">
        <v>5862</v>
      </c>
      <c r="C453" s="2" t="s">
        <v>5863</v>
      </c>
      <c r="D453" s="6" t="str">
        <f>+_xlfn.CONCAT(Table13456[[#This Row],[phase1]],Table13456[[#This Row],[phase2]],Table13456[[#This Row],[phase3]],Table13456[[#This Row],[phase4]])</f>
        <v>1110004007</v>
      </c>
      <c r="E453" s="2" t="str">
        <f>+Table13456[[#This Row],[DESCRIPTION]]</f>
        <v>REMOVAL OF EXISTING CONCRETE, RIGID CONCRETE PAVEMENT</v>
      </c>
      <c r="F453" s="2" t="str">
        <f>+LEFT(Table13456[[#This Row],[PAY ITEM]],1)</f>
        <v>0</v>
      </c>
      <c r="G453" s="2" t="str">
        <f>IF(Table13456[[#This Row],[first]]="0",SUBSTITUTE(TRIM(MID(B453, 2, 3))," ","0"),SUBSTITUTE(TRIM(MID(B453, 1, 3))," ","0"))</f>
        <v>110</v>
      </c>
      <c r="H453" s="2" t="str">
        <f>IF(Table13456[[#This Row],[first]]="0",SUBSTITUTE(TRIM(MID(B453, 5, 3))," ","0"),SUBSTITUTE(TRIM(MID(B453, 4, 3))," ","0"))</f>
        <v>4</v>
      </c>
      <c r="I453" s="2" t="str">
        <f>IF(Table13456[[#This Row],[first]]="0",SUBSTITUTE(TRIM(MID(B453, 8, 3))," ","0"),SUBSTITUTE(TRIM(MID(B453, 7, 3))," ","0"))</f>
        <v>7</v>
      </c>
      <c r="J453" s="2">
        <v>1</v>
      </c>
      <c r="K453" s="2" t="str">
        <f t="shared" si="21"/>
        <v>110</v>
      </c>
      <c r="L453" s="2" t="str">
        <f t="shared" si="22"/>
        <v>004</v>
      </c>
      <c r="M453" s="2" t="str">
        <f t="shared" si="23"/>
        <v>007</v>
      </c>
    </row>
    <row r="454" spans="2:13" x14ac:dyDescent="0.25">
      <c r="B454" s="4" t="s">
        <v>162</v>
      </c>
      <c r="C454" s="2" t="s">
        <v>163</v>
      </c>
      <c r="D454" s="6" t="str">
        <f>+_xlfn.CONCAT(Table13456[[#This Row],[phase1]],Table13456[[#This Row],[phase2]],Table13456[[#This Row],[phase3]],Table13456[[#This Row],[phase4]])</f>
        <v>1110004010</v>
      </c>
      <c r="E454" s="2" t="str">
        <f>+Table13456[[#This Row],[DESCRIPTION]]</f>
        <v>REMOVAL OF EXISTING CONCRETE</v>
      </c>
      <c r="F454" s="2" t="str">
        <f>+LEFT(Table13456[[#This Row],[PAY ITEM]],1)</f>
        <v>0</v>
      </c>
      <c r="G454" s="2" t="str">
        <f>IF(Table13456[[#This Row],[first]]="0",SUBSTITUTE(TRIM(MID(B454, 2, 3))," ","0"),SUBSTITUTE(TRIM(MID(B454, 1, 3))," ","0"))</f>
        <v>110</v>
      </c>
      <c r="H454" s="2" t="str">
        <f>IF(Table13456[[#This Row],[first]]="0",SUBSTITUTE(TRIM(MID(B454, 5, 3))," ","0"),SUBSTITUTE(TRIM(MID(B454, 4, 3))," ","0"))</f>
        <v>4</v>
      </c>
      <c r="I454" s="2" t="str">
        <f>IF(Table13456[[#This Row],[first]]="0",SUBSTITUTE(TRIM(MID(B454, 8, 3))," ","0"),SUBSTITUTE(TRIM(MID(B454, 7, 3))," ","0"))</f>
        <v>10</v>
      </c>
      <c r="J454" s="2">
        <v>1</v>
      </c>
      <c r="K454" s="2" t="str">
        <f t="shared" si="21"/>
        <v>110</v>
      </c>
      <c r="L454" s="2" t="str">
        <f t="shared" si="22"/>
        <v>004</v>
      </c>
      <c r="M454" s="2" t="str">
        <f t="shared" si="23"/>
        <v>010</v>
      </c>
    </row>
    <row r="455" spans="2:13" x14ac:dyDescent="0.25">
      <c r="B455" s="4" t="s">
        <v>5864</v>
      </c>
      <c r="C455" s="2" t="s">
        <v>5865</v>
      </c>
      <c r="D455" s="6" t="str">
        <f>+_xlfn.CONCAT(Table13456[[#This Row],[phase1]],Table13456[[#This Row],[phase2]],Table13456[[#This Row],[phase3]],Table13456[[#This Row],[phase4]])</f>
        <v>1110004011</v>
      </c>
      <c r="E455" s="2" t="str">
        <f>+Table13456[[#This Row],[DESCRIPTION]]</f>
        <v>REMOVAL OF EXISTING CONCRETE, PERMANENT BARRIER WALL</v>
      </c>
      <c r="F455" s="2" t="str">
        <f>+LEFT(Table13456[[#This Row],[PAY ITEM]],1)</f>
        <v>0</v>
      </c>
      <c r="G455" s="2" t="str">
        <f>IF(Table13456[[#This Row],[first]]="0",SUBSTITUTE(TRIM(MID(B455, 2, 3))," ","0"),SUBSTITUTE(TRIM(MID(B455, 1, 3))," ","0"))</f>
        <v>110</v>
      </c>
      <c r="H455" s="2" t="str">
        <f>IF(Table13456[[#This Row],[first]]="0",SUBSTITUTE(TRIM(MID(B455, 5, 3))," ","0"),SUBSTITUTE(TRIM(MID(B455, 4, 3))," ","0"))</f>
        <v>4</v>
      </c>
      <c r="I455" s="2" t="str">
        <f>IF(Table13456[[#This Row],[first]]="0",SUBSTITUTE(TRIM(MID(B455, 8, 3))," ","0"),SUBSTITUTE(TRIM(MID(B455, 7, 3))," ","0"))</f>
        <v>11</v>
      </c>
      <c r="J455" s="2">
        <v>1</v>
      </c>
      <c r="K455" s="2" t="str">
        <f t="shared" si="21"/>
        <v>110</v>
      </c>
      <c r="L455" s="2" t="str">
        <f t="shared" si="22"/>
        <v>004</v>
      </c>
      <c r="M455" s="2" t="str">
        <f t="shared" si="23"/>
        <v>011</v>
      </c>
    </row>
    <row r="456" spans="2:13" x14ac:dyDescent="0.25">
      <c r="B456" s="4" t="s">
        <v>5866</v>
      </c>
      <c r="C456" s="2" t="s">
        <v>5867</v>
      </c>
      <c r="D456" s="6" t="str">
        <f>+_xlfn.CONCAT(Table13456[[#This Row],[phase1]],Table13456[[#This Row],[phase2]],Table13456[[#This Row],[phase3]],Table13456[[#This Row],[phase4]])</f>
        <v>1110004012</v>
      </c>
      <c r="E456" s="2" t="str">
        <f>+Table13456[[#This Row],[DESCRIPTION]]</f>
        <v>REMOVAL OF EXISTING CONCRETE, MSE WALL</v>
      </c>
      <c r="F456" s="2" t="str">
        <f>+LEFT(Table13456[[#This Row],[PAY ITEM]],1)</f>
        <v>0</v>
      </c>
      <c r="G456" s="2" t="str">
        <f>IF(Table13456[[#This Row],[first]]="0",SUBSTITUTE(TRIM(MID(B456, 2, 3))," ","0"),SUBSTITUTE(TRIM(MID(B456, 1, 3))," ","0"))</f>
        <v>110</v>
      </c>
      <c r="H456" s="2" t="str">
        <f>IF(Table13456[[#This Row],[first]]="0",SUBSTITUTE(TRIM(MID(B456, 5, 3))," ","0"),SUBSTITUTE(TRIM(MID(B456, 4, 3))," ","0"))</f>
        <v>4</v>
      </c>
      <c r="I456" s="2" t="str">
        <f>IF(Table13456[[#This Row],[first]]="0",SUBSTITUTE(TRIM(MID(B456, 8, 3))," ","0"),SUBSTITUTE(TRIM(MID(B456, 7, 3))," ","0"))</f>
        <v>12</v>
      </c>
      <c r="J456" s="2">
        <v>1</v>
      </c>
      <c r="K456" s="2" t="str">
        <f t="shared" si="21"/>
        <v>110</v>
      </c>
      <c r="L456" s="2" t="str">
        <f t="shared" si="22"/>
        <v>004</v>
      </c>
      <c r="M456" s="2" t="str">
        <f t="shared" si="23"/>
        <v>012</v>
      </c>
    </row>
    <row r="457" spans="2:13" x14ac:dyDescent="0.25">
      <c r="B457" s="2" t="s">
        <v>5868</v>
      </c>
      <c r="C457" s="2" t="s">
        <v>5869</v>
      </c>
      <c r="D457" s="6" t="str">
        <f>+_xlfn.CONCAT(Table13456[[#This Row],[phase1]],Table13456[[#This Row],[phase2]],Table13456[[#This Row],[phase3]],Table13456[[#This Row],[phase4]])</f>
        <v>1110004013</v>
      </c>
      <c r="E457" s="2" t="str">
        <f>+Table13456[[#This Row],[DESCRIPTION]]</f>
        <v>REMOVAL OF EXISTING CONCRETE, RETAINING WALL</v>
      </c>
      <c r="F457" s="2" t="str">
        <f>+LEFT(Table13456[[#This Row],[PAY ITEM]],1)</f>
        <v>0</v>
      </c>
      <c r="G457" s="2" t="str">
        <f>IF(Table13456[[#This Row],[first]]="0",SUBSTITUTE(TRIM(MID(B457, 2, 3))," ","0"),SUBSTITUTE(TRIM(MID(B457, 1, 3))," ","0"))</f>
        <v>110</v>
      </c>
      <c r="H457" s="2" t="str">
        <f>IF(Table13456[[#This Row],[first]]="0",SUBSTITUTE(TRIM(MID(B457, 5, 3))," ","0"),SUBSTITUTE(TRIM(MID(B457, 4, 3))," ","0"))</f>
        <v>4</v>
      </c>
      <c r="I457" s="2" t="str">
        <f>IF(Table13456[[#This Row],[first]]="0",SUBSTITUTE(TRIM(MID(B457, 8, 3))," ","0"),SUBSTITUTE(TRIM(MID(B457, 7, 3))," ","0"))</f>
        <v>13</v>
      </c>
      <c r="J457" s="2">
        <v>1</v>
      </c>
      <c r="K457" s="2" t="str">
        <f t="shared" si="21"/>
        <v>110</v>
      </c>
      <c r="L457" s="2" t="str">
        <f t="shared" si="22"/>
        <v>004</v>
      </c>
      <c r="M457" s="2" t="str">
        <f t="shared" si="23"/>
        <v>013</v>
      </c>
    </row>
    <row r="458" spans="2:13" x14ac:dyDescent="0.25">
      <c r="B458" s="4" t="s">
        <v>5870</v>
      </c>
      <c r="C458" s="2" t="s">
        <v>5871</v>
      </c>
      <c r="D458" s="6" t="str">
        <f>+_xlfn.CONCAT(Table13456[[#This Row],[phase1]],Table13456[[#This Row],[phase2]],Table13456[[#This Row],[phase3]],Table13456[[#This Row],[phase4]])</f>
        <v>1110004015</v>
      </c>
      <c r="E458" s="2" t="str">
        <f>+Table13456[[#This Row],[DESCRIPTION]]</f>
        <v>REMOVAL OF EXISTING CONCRETE, PERIMETER WALL</v>
      </c>
      <c r="F458" s="2" t="str">
        <f>+LEFT(Table13456[[#This Row],[PAY ITEM]],1)</f>
        <v>0</v>
      </c>
      <c r="G458" s="2" t="str">
        <f>IF(Table13456[[#This Row],[first]]="0",SUBSTITUTE(TRIM(MID(B458, 2, 3))," ","0"),SUBSTITUTE(TRIM(MID(B458, 1, 3))," ","0"))</f>
        <v>110</v>
      </c>
      <c r="H458" s="2" t="str">
        <f>IF(Table13456[[#This Row],[first]]="0",SUBSTITUTE(TRIM(MID(B458, 5, 3))," ","0"),SUBSTITUTE(TRIM(MID(B458, 4, 3))," ","0"))</f>
        <v>4</v>
      </c>
      <c r="I458" s="2" t="str">
        <f>IF(Table13456[[#This Row],[first]]="0",SUBSTITUTE(TRIM(MID(B458, 8, 3))," ","0"),SUBSTITUTE(TRIM(MID(B458, 7, 3))," ","0"))</f>
        <v>15</v>
      </c>
      <c r="J458" s="2">
        <v>1</v>
      </c>
      <c r="K458" s="2" t="str">
        <f t="shared" si="21"/>
        <v>110</v>
      </c>
      <c r="L458" s="2" t="str">
        <f t="shared" si="22"/>
        <v>004</v>
      </c>
      <c r="M458" s="2" t="str">
        <f t="shared" si="23"/>
        <v>015</v>
      </c>
    </row>
    <row r="459" spans="2:13" x14ac:dyDescent="0.25">
      <c r="B459" s="4" t="s">
        <v>5872</v>
      </c>
      <c r="C459" s="2" t="s">
        <v>5873</v>
      </c>
      <c r="D459" s="6" t="str">
        <f>+_xlfn.CONCAT(Table13456[[#This Row],[phase1]],Table13456[[#This Row],[phase2]],Table13456[[#This Row],[phase3]],Table13456[[#This Row],[phase4]])</f>
        <v>1110004016</v>
      </c>
      <c r="E459" s="2" t="str">
        <f>+Table13456[[#This Row],[DESCRIPTION]]</f>
        <v>REMOVAL OF EXISTING CONCRETE, GRAVITY WALL</v>
      </c>
      <c r="F459" s="2" t="str">
        <f>+LEFT(Table13456[[#This Row],[PAY ITEM]],1)</f>
        <v>0</v>
      </c>
      <c r="G459" s="2" t="str">
        <f>IF(Table13456[[#This Row],[first]]="0",SUBSTITUTE(TRIM(MID(B459, 2, 3))," ","0"),SUBSTITUTE(TRIM(MID(B459, 1, 3))," ","0"))</f>
        <v>110</v>
      </c>
      <c r="H459" s="2" t="str">
        <f>IF(Table13456[[#This Row],[first]]="0",SUBSTITUTE(TRIM(MID(B459, 5, 3))," ","0"),SUBSTITUTE(TRIM(MID(B459, 4, 3))," ","0"))</f>
        <v>4</v>
      </c>
      <c r="I459" s="2" t="str">
        <f>IF(Table13456[[#This Row],[first]]="0",SUBSTITUTE(TRIM(MID(B459, 8, 3))," ","0"),SUBSTITUTE(TRIM(MID(B459, 7, 3))," ","0"))</f>
        <v>16</v>
      </c>
      <c r="J459" s="2">
        <v>1</v>
      </c>
      <c r="K459" s="2" t="str">
        <f t="shared" si="21"/>
        <v>110</v>
      </c>
      <c r="L459" s="2" t="str">
        <f t="shared" si="22"/>
        <v>004</v>
      </c>
      <c r="M459" s="2" t="str">
        <f t="shared" si="23"/>
        <v>016</v>
      </c>
    </row>
    <row r="460" spans="2:13" x14ac:dyDescent="0.25">
      <c r="B460" s="2" t="s">
        <v>5874</v>
      </c>
      <c r="C460" s="2" t="s">
        <v>5875</v>
      </c>
      <c r="D460" s="6" t="str">
        <f>+_xlfn.CONCAT(Table13456[[#This Row],[phase1]],Table13456[[#This Row],[phase2]],Table13456[[#This Row],[phase3]],Table13456[[#This Row],[phase4]])</f>
        <v>1110004017</v>
      </c>
      <c r="E460" s="2" t="str">
        <f>+Table13456[[#This Row],[DESCRIPTION]]</f>
        <v>REMOVAL OF EXISTING CONCRETE, ARCHITECTURAL/DECORATIVE WALL</v>
      </c>
      <c r="F460" s="2" t="str">
        <f>+LEFT(Table13456[[#This Row],[PAY ITEM]],1)</f>
        <v>0</v>
      </c>
      <c r="G460" s="2" t="str">
        <f>IF(Table13456[[#This Row],[first]]="0",SUBSTITUTE(TRIM(MID(B460, 2, 3))," ","0"),SUBSTITUTE(TRIM(MID(B460, 1, 3))," ","0"))</f>
        <v>110</v>
      </c>
      <c r="H460" s="2" t="str">
        <f>IF(Table13456[[#This Row],[first]]="0",SUBSTITUTE(TRIM(MID(B460, 5, 3))," ","0"),SUBSTITUTE(TRIM(MID(B460, 4, 3))," ","0"))</f>
        <v>4</v>
      </c>
      <c r="I460" s="2" t="str">
        <f>IF(Table13456[[#This Row],[first]]="0",SUBSTITUTE(TRIM(MID(B460, 8, 3))," ","0"),SUBSTITUTE(TRIM(MID(B460, 7, 3))," ","0"))</f>
        <v>17</v>
      </c>
      <c r="J460" s="2">
        <v>1</v>
      </c>
      <c r="K460" s="2" t="str">
        <f t="shared" si="21"/>
        <v>110</v>
      </c>
      <c r="L460" s="2" t="str">
        <f t="shared" si="22"/>
        <v>004</v>
      </c>
      <c r="M460" s="2" t="str">
        <f t="shared" si="23"/>
        <v>017</v>
      </c>
    </row>
    <row r="461" spans="2:13" x14ac:dyDescent="0.25">
      <c r="B461" s="2" t="s">
        <v>5876</v>
      </c>
      <c r="C461" s="2" t="s">
        <v>5877</v>
      </c>
      <c r="D461" s="6" t="str">
        <f>+_xlfn.CONCAT(Table13456[[#This Row],[phase1]],Table13456[[#This Row],[phase2]],Table13456[[#This Row],[phase3]],Table13456[[#This Row],[phase4]])</f>
        <v>1110004101</v>
      </c>
      <c r="E461" s="2" t="str">
        <f>+Table13456[[#This Row],[DESCRIPTION]]</f>
        <v>REMOVAL OF EXISTING CONCRETE, STONE &amp; SLURRY PROTECTION/FABRIC FORMED RIPRAP, CONTRACT T6477</v>
      </c>
      <c r="F461" s="2" t="str">
        <f>+LEFT(Table13456[[#This Row],[PAY ITEM]],1)</f>
        <v>0</v>
      </c>
      <c r="G461" s="2" t="str">
        <f>IF(Table13456[[#This Row],[first]]="0",SUBSTITUTE(TRIM(MID(B461, 2, 3))," ","0"),SUBSTITUTE(TRIM(MID(B461, 1, 3))," ","0"))</f>
        <v>110</v>
      </c>
      <c r="H461" s="2" t="str">
        <f>IF(Table13456[[#This Row],[first]]="0",SUBSTITUTE(TRIM(MID(B461, 5, 3))," ","0"),SUBSTITUTE(TRIM(MID(B461, 4, 3))," ","0"))</f>
        <v>4</v>
      </c>
      <c r="I461" s="2" t="str">
        <f>IF(Table13456[[#This Row],[first]]="0",SUBSTITUTE(TRIM(MID(B461, 8, 3))," ","0"),SUBSTITUTE(TRIM(MID(B461, 7, 3))," ","0"))</f>
        <v>101</v>
      </c>
      <c r="J461" s="2">
        <v>1</v>
      </c>
      <c r="K461" s="2" t="str">
        <f t="shared" si="21"/>
        <v>110</v>
      </c>
      <c r="L461" s="2" t="str">
        <f t="shared" si="22"/>
        <v>004</v>
      </c>
      <c r="M461" s="2" t="str">
        <f t="shared" si="23"/>
        <v>101</v>
      </c>
    </row>
    <row r="462" spans="2:13" x14ac:dyDescent="0.25">
      <c r="B462" s="4" t="s">
        <v>164</v>
      </c>
      <c r="C462" s="2" t="s">
        <v>165</v>
      </c>
      <c r="D462" s="6" t="str">
        <f>+_xlfn.CONCAT(Table13456[[#This Row],[phase1]],Table13456[[#This Row],[phase2]],Table13456[[#This Row],[phase3]],Table13456[[#This Row],[phase4]])</f>
        <v>1110005000</v>
      </c>
      <c r="E462" s="2" t="str">
        <f>+Table13456[[#This Row],[DESCRIPTION]]</f>
        <v>PLUGGING WATER WELLS, ARTESIAN</v>
      </c>
      <c r="F462" s="2" t="str">
        <f>+LEFT(Table13456[[#This Row],[PAY ITEM]],1)</f>
        <v>0</v>
      </c>
      <c r="G462" s="2" t="str">
        <f>IF(Table13456[[#This Row],[first]]="0",SUBSTITUTE(TRIM(MID(B462, 2, 3))," ","0"),SUBSTITUTE(TRIM(MID(B462, 1, 3))," ","0"))</f>
        <v>110</v>
      </c>
      <c r="H462" s="2" t="str">
        <f>IF(Table13456[[#This Row],[first]]="0",SUBSTITUTE(TRIM(MID(B462, 5, 3))," ","0"),SUBSTITUTE(TRIM(MID(B462, 4, 3))," ","0"))</f>
        <v>5</v>
      </c>
      <c r="I462" s="2" t="str">
        <f>IF(Table13456[[#This Row],[first]]="0",SUBSTITUTE(TRIM(MID(B462, 8, 3))," ","0"),SUBSTITUTE(TRIM(MID(B462, 7, 3))," ","0"))</f>
        <v/>
      </c>
      <c r="J462" s="2">
        <v>1</v>
      </c>
      <c r="K462" s="2" t="str">
        <f t="shared" si="21"/>
        <v>110</v>
      </c>
      <c r="L462" s="2" t="str">
        <f t="shared" si="22"/>
        <v>005</v>
      </c>
      <c r="M462" s="2" t="str">
        <f t="shared" si="23"/>
        <v>000</v>
      </c>
    </row>
    <row r="463" spans="2:13" x14ac:dyDescent="0.25">
      <c r="B463" s="2" t="s">
        <v>4032</v>
      </c>
      <c r="C463" s="2" t="s">
        <v>4341</v>
      </c>
      <c r="D463" s="6" t="str">
        <f>+_xlfn.CONCAT(Table13456[[#This Row],[phase1]],Table13456[[#This Row],[phase2]],Table13456[[#This Row],[phase3]],Table13456[[#This Row],[phase4]])</f>
        <v>1110006000</v>
      </c>
      <c r="E463" s="2" t="str">
        <f>+Table13456[[#This Row],[DESCRIPTION]]</f>
        <v>PLUGGING WATER WELLS, NON-ARTESIAN</v>
      </c>
      <c r="F463" s="2" t="str">
        <f>+LEFT(Table13456[[#This Row],[PAY ITEM]],1)</f>
        <v>0</v>
      </c>
      <c r="G463" s="2" t="str">
        <f>IF(Table13456[[#This Row],[first]]="0",SUBSTITUTE(TRIM(MID(B463, 2, 3))," ","0"),SUBSTITUTE(TRIM(MID(B463, 1, 3))," ","0"))</f>
        <v>110</v>
      </c>
      <c r="H463" s="2" t="str">
        <f>IF(Table13456[[#This Row],[first]]="0",SUBSTITUTE(TRIM(MID(B463, 5, 3))," ","0"),SUBSTITUTE(TRIM(MID(B463, 4, 3))," ","0"))</f>
        <v>6</v>
      </c>
      <c r="I463" s="2" t="str">
        <f>IF(Table13456[[#This Row],[first]]="0",SUBSTITUTE(TRIM(MID(B463, 8, 3))," ","0"),SUBSTITUTE(TRIM(MID(B463, 7, 3))," ","0"))</f>
        <v/>
      </c>
      <c r="J463" s="2">
        <v>1</v>
      </c>
      <c r="K463" s="2" t="str">
        <f t="shared" si="21"/>
        <v>110</v>
      </c>
      <c r="L463" s="2" t="str">
        <f t="shared" si="22"/>
        <v>006</v>
      </c>
      <c r="M463" s="2" t="str">
        <f t="shared" si="23"/>
        <v>000</v>
      </c>
    </row>
    <row r="464" spans="2:13" x14ac:dyDescent="0.25">
      <c r="B464" s="2" t="s">
        <v>166</v>
      </c>
      <c r="C464" s="2" t="s">
        <v>167</v>
      </c>
      <c r="D464" s="6" t="str">
        <f>+_xlfn.CONCAT(Table13456[[#This Row],[phase1]],Table13456[[#This Row],[phase2]],Table13456[[#This Row],[phase3]],Table13456[[#This Row],[phase4]])</f>
        <v>1110007001</v>
      </c>
      <c r="E464" s="2" t="str">
        <f>+Table13456[[#This Row],[DESCRIPTION]]</f>
        <v>MAILBOX, F&amp;I SINGLE</v>
      </c>
      <c r="F464" s="2" t="str">
        <f>+LEFT(Table13456[[#This Row],[PAY ITEM]],1)</f>
        <v>0</v>
      </c>
      <c r="G464" s="2" t="str">
        <f>IF(Table13456[[#This Row],[first]]="0",SUBSTITUTE(TRIM(MID(B464, 2, 3))," ","0"),SUBSTITUTE(TRIM(MID(B464, 1, 3))," ","0"))</f>
        <v>110</v>
      </c>
      <c r="H464" s="2" t="str">
        <f>IF(Table13456[[#This Row],[first]]="0",SUBSTITUTE(TRIM(MID(B464, 5, 3))," ","0"),SUBSTITUTE(TRIM(MID(B464, 4, 3))," ","0"))</f>
        <v>7</v>
      </c>
      <c r="I464" s="2" t="str">
        <f>IF(Table13456[[#This Row],[first]]="0",SUBSTITUTE(TRIM(MID(B464, 8, 3))," ","0"),SUBSTITUTE(TRIM(MID(B464, 7, 3))," ","0"))</f>
        <v>1</v>
      </c>
      <c r="J464" s="2">
        <v>1</v>
      </c>
      <c r="K464" s="2" t="str">
        <f t="shared" si="21"/>
        <v>110</v>
      </c>
      <c r="L464" s="2" t="str">
        <f t="shared" si="22"/>
        <v>007</v>
      </c>
      <c r="M464" s="2" t="str">
        <f t="shared" si="23"/>
        <v>001</v>
      </c>
    </row>
    <row r="465" spans="2:13" x14ac:dyDescent="0.25">
      <c r="B465" s="2" t="s">
        <v>5878</v>
      </c>
      <c r="C465" s="2" t="s">
        <v>169</v>
      </c>
      <c r="D465" s="6" t="str">
        <f>+_xlfn.CONCAT(Table13456[[#This Row],[phase1]],Table13456[[#This Row],[phase2]],Table13456[[#This Row],[phase3]],Table13456[[#This Row],[phase4]])</f>
        <v>1110008000</v>
      </c>
      <c r="E465" s="2" t="str">
        <f>+Table13456[[#This Row],[DESCRIPTION]]</f>
        <v>UNDERWATER DEBRIS REMOVAL</v>
      </c>
      <c r="F465" s="2" t="str">
        <f>+LEFT(Table13456[[#This Row],[PAY ITEM]],1)</f>
        <v>0</v>
      </c>
      <c r="G465" s="2" t="str">
        <f>IF(Table13456[[#This Row],[first]]="0",SUBSTITUTE(TRIM(MID(B465, 2, 3))," ","0"),SUBSTITUTE(TRIM(MID(B465, 1, 3))," ","0"))</f>
        <v>110</v>
      </c>
      <c r="H465" s="2" t="str">
        <f>IF(Table13456[[#This Row],[first]]="0",SUBSTITUTE(TRIM(MID(B465, 5, 3))," ","0"),SUBSTITUTE(TRIM(MID(B465, 4, 3))," ","0"))</f>
        <v>8</v>
      </c>
      <c r="I465" s="2" t="str">
        <f>IF(Table13456[[#This Row],[first]]="0",SUBSTITUTE(TRIM(MID(B465, 8, 3))," ","0"),SUBSTITUTE(TRIM(MID(B465, 7, 3))," ","0"))</f>
        <v/>
      </c>
      <c r="J465" s="2">
        <v>1</v>
      </c>
      <c r="K465" s="2" t="str">
        <f t="shared" si="21"/>
        <v>110</v>
      </c>
      <c r="L465" s="2" t="str">
        <f t="shared" si="22"/>
        <v>008</v>
      </c>
      <c r="M465" s="2" t="str">
        <f t="shared" si="23"/>
        <v>000</v>
      </c>
    </row>
    <row r="466" spans="2:13" x14ac:dyDescent="0.25">
      <c r="B466" s="2" t="s">
        <v>5879</v>
      </c>
      <c r="C466" s="2" t="s">
        <v>169</v>
      </c>
      <c r="D466" s="6" t="str">
        <f>+_xlfn.CONCAT(Table13456[[#This Row],[phase1]],Table13456[[#This Row],[phase2]],Table13456[[#This Row],[phase3]],Table13456[[#This Row],[phase4]])</f>
        <v>1110008001</v>
      </c>
      <c r="E466" s="2" t="str">
        <f>+Table13456[[#This Row],[DESCRIPTION]]</f>
        <v>UNDERWATER DEBRIS REMOVAL</v>
      </c>
      <c r="F466" s="2" t="str">
        <f>+LEFT(Table13456[[#This Row],[PAY ITEM]],1)</f>
        <v>0</v>
      </c>
      <c r="G466" s="2" t="str">
        <f>IF(Table13456[[#This Row],[first]]="0",SUBSTITUTE(TRIM(MID(B466, 2, 3))," ","0"),SUBSTITUTE(TRIM(MID(B466, 1, 3))," ","0"))</f>
        <v>110</v>
      </c>
      <c r="H466" s="2" t="str">
        <f>IF(Table13456[[#This Row],[first]]="0",SUBSTITUTE(TRIM(MID(B466, 5, 3))," ","0"),SUBSTITUTE(TRIM(MID(B466, 4, 3))," ","0"))</f>
        <v>8</v>
      </c>
      <c r="I466" s="2" t="str">
        <f>IF(Table13456[[#This Row],[first]]="0",SUBSTITUTE(TRIM(MID(B466, 8, 3))," ","0"),SUBSTITUTE(TRIM(MID(B466, 7, 3))," ","0"))</f>
        <v>1</v>
      </c>
      <c r="J466" s="2">
        <v>1</v>
      </c>
      <c r="K466" s="2" t="str">
        <f t="shared" si="21"/>
        <v>110</v>
      </c>
      <c r="L466" s="2" t="str">
        <f t="shared" si="22"/>
        <v>008</v>
      </c>
      <c r="M466" s="2" t="str">
        <f t="shared" si="23"/>
        <v>001</v>
      </c>
    </row>
    <row r="467" spans="2:13" x14ac:dyDescent="0.25">
      <c r="B467" s="4" t="s">
        <v>5880</v>
      </c>
      <c r="C467" s="2" t="s">
        <v>169</v>
      </c>
      <c r="D467" s="6" t="str">
        <f>+_xlfn.CONCAT(Table13456[[#This Row],[phase1]],Table13456[[#This Row],[phase2]],Table13456[[#This Row],[phase3]],Table13456[[#This Row],[phase4]])</f>
        <v>1110008002</v>
      </c>
      <c r="E467" s="2" t="str">
        <f>+Table13456[[#This Row],[DESCRIPTION]]</f>
        <v>UNDERWATER DEBRIS REMOVAL</v>
      </c>
      <c r="F467" s="2" t="str">
        <f>+LEFT(Table13456[[#This Row],[PAY ITEM]],1)</f>
        <v>0</v>
      </c>
      <c r="G467" s="2" t="str">
        <f>IF(Table13456[[#This Row],[first]]="0",SUBSTITUTE(TRIM(MID(B467, 2, 3))," ","0"),SUBSTITUTE(TRIM(MID(B467, 1, 3))," ","0"))</f>
        <v>110</v>
      </c>
      <c r="H467" s="2" t="str">
        <f>IF(Table13456[[#This Row],[first]]="0",SUBSTITUTE(TRIM(MID(B467, 5, 3))," ","0"),SUBSTITUTE(TRIM(MID(B467, 4, 3))," ","0"))</f>
        <v>8</v>
      </c>
      <c r="I467" s="2" t="str">
        <f>IF(Table13456[[#This Row],[first]]="0",SUBSTITUTE(TRIM(MID(B467, 8, 3))," ","0"),SUBSTITUTE(TRIM(MID(B467, 7, 3))," ","0"))</f>
        <v>2</v>
      </c>
      <c r="J467" s="2">
        <v>1</v>
      </c>
      <c r="K467" s="2" t="str">
        <f t="shared" si="21"/>
        <v>110</v>
      </c>
      <c r="L467" s="2" t="str">
        <f t="shared" si="22"/>
        <v>008</v>
      </c>
      <c r="M467" s="2" t="str">
        <f t="shared" si="23"/>
        <v>002</v>
      </c>
    </row>
    <row r="468" spans="2:13" x14ac:dyDescent="0.25">
      <c r="B468" s="2" t="s">
        <v>168</v>
      </c>
      <c r="C468" s="2" t="s">
        <v>169</v>
      </c>
      <c r="D468" s="6" t="str">
        <f>+_xlfn.CONCAT(Table13456[[#This Row],[phase1]],Table13456[[#This Row],[phase2]],Table13456[[#This Row],[phase3]],Table13456[[#This Row],[phase4]])</f>
        <v>1110008003</v>
      </c>
      <c r="E468" s="2" t="str">
        <f>+Table13456[[#This Row],[DESCRIPTION]]</f>
        <v>UNDERWATER DEBRIS REMOVAL</v>
      </c>
      <c r="F468" s="2" t="str">
        <f>+LEFT(Table13456[[#This Row],[PAY ITEM]],1)</f>
        <v>0</v>
      </c>
      <c r="G468" s="2" t="str">
        <f>IF(Table13456[[#This Row],[first]]="0",SUBSTITUTE(TRIM(MID(B468, 2, 3))," ","0"),SUBSTITUTE(TRIM(MID(B468, 1, 3))," ","0"))</f>
        <v>110</v>
      </c>
      <c r="H468" s="2" t="str">
        <f>IF(Table13456[[#This Row],[first]]="0",SUBSTITUTE(TRIM(MID(B468, 5, 3))," ","0"),SUBSTITUTE(TRIM(MID(B468, 4, 3))," ","0"))</f>
        <v>8</v>
      </c>
      <c r="I468" s="2" t="str">
        <f>IF(Table13456[[#This Row],[first]]="0",SUBSTITUTE(TRIM(MID(B468, 8, 3))," ","0"),SUBSTITUTE(TRIM(MID(B468, 7, 3))," ","0"))</f>
        <v>3</v>
      </c>
      <c r="J468" s="2">
        <v>1</v>
      </c>
      <c r="K468" s="2" t="str">
        <f t="shared" si="21"/>
        <v>110</v>
      </c>
      <c r="L468" s="2" t="str">
        <f t="shared" si="22"/>
        <v>008</v>
      </c>
      <c r="M468" s="2" t="str">
        <f t="shared" si="23"/>
        <v>003</v>
      </c>
    </row>
    <row r="469" spans="2:13" x14ac:dyDescent="0.25">
      <c r="B469" s="2" t="s">
        <v>170</v>
      </c>
      <c r="C469" s="2" t="s">
        <v>171</v>
      </c>
      <c r="D469" s="6" t="str">
        <f>+_xlfn.CONCAT(Table13456[[#This Row],[phase1]],Table13456[[#This Row],[phase2]],Table13456[[#This Row],[phase3]],Table13456[[#This Row],[phase4]])</f>
        <v>1110012001</v>
      </c>
      <c r="E469" s="2" t="str">
        <f>+Table13456[[#This Row],[DESCRIPTION]]</f>
        <v>HYDRODEMOLITION, REMOVAL OF DECK SURFACE</v>
      </c>
      <c r="F469" s="2" t="str">
        <f>+LEFT(Table13456[[#This Row],[PAY ITEM]],1)</f>
        <v>0</v>
      </c>
      <c r="G469" s="2" t="str">
        <f>IF(Table13456[[#This Row],[first]]="0",SUBSTITUTE(TRIM(MID(B469, 2, 3))," ","0"),SUBSTITUTE(TRIM(MID(B469, 1, 3))," ","0"))</f>
        <v>110</v>
      </c>
      <c r="H469" s="2" t="str">
        <f>IF(Table13456[[#This Row],[first]]="0",SUBSTITUTE(TRIM(MID(B469, 5, 3))," ","0"),SUBSTITUTE(TRIM(MID(B469, 4, 3))," ","0"))</f>
        <v>12</v>
      </c>
      <c r="I469" s="2" t="str">
        <f>IF(Table13456[[#This Row],[first]]="0",SUBSTITUTE(TRIM(MID(B469, 8, 3))," ","0"),SUBSTITUTE(TRIM(MID(B469, 7, 3))," ","0"))</f>
        <v>1</v>
      </c>
      <c r="J469" s="2">
        <v>1</v>
      </c>
      <c r="K469" s="2" t="str">
        <f t="shared" si="21"/>
        <v>110</v>
      </c>
      <c r="L469" s="2" t="str">
        <f t="shared" si="22"/>
        <v>012</v>
      </c>
      <c r="M469" s="2" t="str">
        <f t="shared" si="23"/>
        <v>001</v>
      </c>
    </row>
    <row r="470" spans="2:13" x14ac:dyDescent="0.25">
      <c r="B470" s="4" t="s">
        <v>5881</v>
      </c>
      <c r="C470" s="2" t="s">
        <v>5882</v>
      </c>
      <c r="D470" s="6" t="str">
        <f>+_xlfn.CONCAT(Table13456[[#This Row],[phase1]],Table13456[[#This Row],[phase2]],Table13456[[#This Row],[phase3]],Table13456[[#This Row],[phase4]])</f>
        <v>1110012002</v>
      </c>
      <c r="E470" s="2" t="str">
        <f>+Table13456[[#This Row],[DESCRIPTION]]</f>
        <v>HYDRODEMOLOTION, PROJECT 441961-1-52-01</v>
      </c>
      <c r="F470" s="2" t="str">
        <f>+LEFT(Table13456[[#This Row],[PAY ITEM]],1)</f>
        <v>0</v>
      </c>
      <c r="G470" s="2" t="str">
        <f>IF(Table13456[[#This Row],[first]]="0",SUBSTITUTE(TRIM(MID(B470, 2, 3))," ","0"),SUBSTITUTE(TRIM(MID(B470, 1, 3))," ","0"))</f>
        <v>110</v>
      </c>
      <c r="H470" s="2" t="str">
        <f>IF(Table13456[[#This Row],[first]]="0",SUBSTITUTE(TRIM(MID(B470, 5, 3))," ","0"),SUBSTITUTE(TRIM(MID(B470, 4, 3))," ","0"))</f>
        <v>12</v>
      </c>
      <c r="I470" s="2" t="str">
        <f>IF(Table13456[[#This Row],[first]]="0",SUBSTITUTE(TRIM(MID(B470, 8, 3))," ","0"),SUBSTITUTE(TRIM(MID(B470, 7, 3))," ","0"))</f>
        <v>2</v>
      </c>
      <c r="J470" s="2">
        <v>1</v>
      </c>
      <c r="K470" s="2" t="str">
        <f t="shared" si="21"/>
        <v>110</v>
      </c>
      <c r="L470" s="2" t="str">
        <f t="shared" si="22"/>
        <v>012</v>
      </c>
      <c r="M470" s="2" t="str">
        <f t="shared" si="23"/>
        <v>002</v>
      </c>
    </row>
    <row r="471" spans="2:13" x14ac:dyDescent="0.25">
      <c r="B471" s="2" t="s">
        <v>5883</v>
      </c>
      <c r="C471" s="2" t="s">
        <v>5884</v>
      </c>
      <c r="D471" s="6" t="str">
        <f>+_xlfn.CONCAT(Table13456[[#This Row],[phase1]],Table13456[[#This Row],[phase2]],Table13456[[#This Row],[phase3]],Table13456[[#This Row],[phase4]])</f>
        <v>1110012003</v>
      </c>
      <c r="E471" s="2" t="str">
        <f>+Table13456[[#This Row],[DESCRIPTION]]</f>
        <v>HYDRODEMOLOTION, PROJECT 441963-1-52-01</v>
      </c>
      <c r="F471" s="2" t="str">
        <f>+LEFT(Table13456[[#This Row],[PAY ITEM]],1)</f>
        <v>0</v>
      </c>
      <c r="G471" s="2" t="str">
        <f>IF(Table13456[[#This Row],[first]]="0",SUBSTITUTE(TRIM(MID(B471, 2, 3))," ","0"),SUBSTITUTE(TRIM(MID(B471, 1, 3))," ","0"))</f>
        <v>110</v>
      </c>
      <c r="H471" s="2" t="str">
        <f>IF(Table13456[[#This Row],[first]]="0",SUBSTITUTE(TRIM(MID(B471, 5, 3))," ","0"),SUBSTITUTE(TRIM(MID(B471, 4, 3))," ","0"))</f>
        <v>12</v>
      </c>
      <c r="I471" s="2" t="str">
        <f>IF(Table13456[[#This Row],[first]]="0",SUBSTITUTE(TRIM(MID(B471, 8, 3))," ","0"),SUBSTITUTE(TRIM(MID(B471, 7, 3))," ","0"))</f>
        <v>3</v>
      </c>
      <c r="J471" s="2">
        <v>1</v>
      </c>
      <c r="K471" s="2" t="str">
        <f t="shared" si="21"/>
        <v>110</v>
      </c>
      <c r="L471" s="2" t="str">
        <f t="shared" si="22"/>
        <v>012</v>
      </c>
      <c r="M471" s="2" t="str">
        <f t="shared" si="23"/>
        <v>003</v>
      </c>
    </row>
    <row r="472" spans="2:13" x14ac:dyDescent="0.25">
      <c r="B472" s="4" t="s">
        <v>5885</v>
      </c>
      <c r="C472" s="2" t="s">
        <v>5886</v>
      </c>
      <c r="D472" s="6" t="str">
        <f>+_xlfn.CONCAT(Table13456[[#This Row],[phase1]],Table13456[[#This Row],[phase2]],Table13456[[#This Row],[phase3]],Table13456[[#This Row],[phase4]])</f>
        <v>1110012004</v>
      </c>
      <c r="E472" s="2" t="str">
        <f>+Table13456[[#This Row],[DESCRIPTION]]</f>
        <v>HYDRODEMOLOTION, PROJECT 445941-1-52-01</v>
      </c>
      <c r="F472" s="2" t="str">
        <f>+LEFT(Table13456[[#This Row],[PAY ITEM]],1)</f>
        <v>0</v>
      </c>
      <c r="G472" s="2" t="str">
        <f>IF(Table13456[[#This Row],[first]]="0",SUBSTITUTE(TRIM(MID(B472, 2, 3))," ","0"),SUBSTITUTE(TRIM(MID(B472, 1, 3))," ","0"))</f>
        <v>110</v>
      </c>
      <c r="H472" s="2" t="str">
        <f>IF(Table13456[[#This Row],[first]]="0",SUBSTITUTE(TRIM(MID(B472, 5, 3))," ","0"),SUBSTITUTE(TRIM(MID(B472, 4, 3))," ","0"))</f>
        <v>12</v>
      </c>
      <c r="I472" s="2" t="str">
        <f>IF(Table13456[[#This Row],[first]]="0",SUBSTITUTE(TRIM(MID(B472, 8, 3))," ","0"),SUBSTITUTE(TRIM(MID(B472, 7, 3))," ","0"))</f>
        <v>4</v>
      </c>
      <c r="J472" s="2">
        <v>1</v>
      </c>
      <c r="K472" s="2" t="str">
        <f t="shared" si="21"/>
        <v>110</v>
      </c>
      <c r="L472" s="2" t="str">
        <f t="shared" si="22"/>
        <v>012</v>
      </c>
      <c r="M472" s="2" t="str">
        <f t="shared" si="23"/>
        <v>004</v>
      </c>
    </row>
    <row r="473" spans="2:13" x14ac:dyDescent="0.25">
      <c r="B473" s="4" t="s">
        <v>5887</v>
      </c>
      <c r="C473" s="2" t="s">
        <v>5888</v>
      </c>
      <c r="D473" s="6" t="str">
        <f>+_xlfn.CONCAT(Table13456[[#This Row],[phase1]],Table13456[[#This Row],[phase2]],Table13456[[#This Row],[phase3]],Table13456[[#This Row],[phase4]])</f>
        <v>1110015000</v>
      </c>
      <c r="E473" s="2" t="str">
        <f>+Table13456[[#This Row],[DESCRIPTION]]</f>
        <v>ARBORIST WORK, COMPLETE</v>
      </c>
      <c r="F473" s="2" t="str">
        <f>+LEFT(Table13456[[#This Row],[PAY ITEM]],1)</f>
        <v>0</v>
      </c>
      <c r="G473" s="2" t="str">
        <f>IF(Table13456[[#This Row],[first]]="0",SUBSTITUTE(TRIM(MID(B473, 2, 3))," ","0"),SUBSTITUTE(TRIM(MID(B473, 1, 3))," ","0"))</f>
        <v>110</v>
      </c>
      <c r="H473" s="2" t="str">
        <f>IF(Table13456[[#This Row],[first]]="0",SUBSTITUTE(TRIM(MID(B473, 5, 3))," ","0"),SUBSTITUTE(TRIM(MID(B473, 4, 3))," ","0"))</f>
        <v>15</v>
      </c>
      <c r="I473" s="2" t="str">
        <f>IF(Table13456[[#This Row],[first]]="0",SUBSTITUTE(TRIM(MID(B473, 8, 3))," ","0"),SUBSTITUTE(TRIM(MID(B473, 7, 3))," ","0"))</f>
        <v/>
      </c>
      <c r="J473" s="2">
        <v>1</v>
      </c>
      <c r="K473" s="2" t="str">
        <f t="shared" si="21"/>
        <v>110</v>
      </c>
      <c r="L473" s="2" t="str">
        <f t="shared" si="22"/>
        <v>015</v>
      </c>
      <c r="M473" s="2" t="str">
        <f t="shared" si="23"/>
        <v>000</v>
      </c>
    </row>
    <row r="474" spans="2:13" x14ac:dyDescent="0.25">
      <c r="B474" s="4" t="s">
        <v>5889</v>
      </c>
      <c r="C474" s="2" t="s">
        <v>5890</v>
      </c>
      <c r="D474" s="6" t="str">
        <f>+_xlfn.CONCAT(Table13456[[#This Row],[phase1]],Table13456[[#This Row],[phase2]],Table13456[[#This Row],[phase3]],Table13456[[#This Row],[phase4]])</f>
        <v>1110015001</v>
      </c>
      <c r="E474" s="2" t="str">
        <f>+Table13456[[#This Row],[DESCRIPTION]]</f>
        <v>ARBORIST WORK, TREE TRIMMING- LIMBS/ROOTS</v>
      </c>
      <c r="F474" s="2" t="str">
        <f>+LEFT(Table13456[[#This Row],[PAY ITEM]],1)</f>
        <v>0</v>
      </c>
      <c r="G474" s="2" t="str">
        <f>IF(Table13456[[#This Row],[first]]="0",SUBSTITUTE(TRIM(MID(B474, 2, 3))," ","0"),SUBSTITUTE(TRIM(MID(B474, 1, 3))," ","0"))</f>
        <v>110</v>
      </c>
      <c r="H474" s="2" t="str">
        <f>IF(Table13456[[#This Row],[first]]="0",SUBSTITUTE(TRIM(MID(B474, 5, 3))," ","0"),SUBSTITUTE(TRIM(MID(B474, 4, 3))," ","0"))</f>
        <v>15</v>
      </c>
      <c r="I474" s="2" t="str">
        <f>IF(Table13456[[#This Row],[first]]="0",SUBSTITUTE(TRIM(MID(B474, 8, 3))," ","0"),SUBSTITUTE(TRIM(MID(B474, 7, 3))," ","0"))</f>
        <v>1</v>
      </c>
      <c r="J474" s="2">
        <v>1</v>
      </c>
      <c r="K474" s="2" t="str">
        <f t="shared" si="21"/>
        <v>110</v>
      </c>
      <c r="L474" s="2" t="str">
        <f t="shared" si="22"/>
        <v>015</v>
      </c>
      <c r="M474" s="2" t="str">
        <f t="shared" si="23"/>
        <v>001</v>
      </c>
    </row>
    <row r="475" spans="2:13" x14ac:dyDescent="0.25">
      <c r="B475" s="4" t="s">
        <v>5891</v>
      </c>
      <c r="C475" s="2" t="s">
        <v>5892</v>
      </c>
      <c r="D475" s="6" t="str">
        <f>+_xlfn.CONCAT(Table13456[[#This Row],[phase1]],Table13456[[#This Row],[phase2]],Table13456[[#This Row],[phase3]],Table13456[[#This Row],[phase4]])</f>
        <v>1110015002</v>
      </c>
      <c r="E475" s="2" t="str">
        <f>+Table13456[[#This Row],[DESCRIPTION]]</f>
        <v>ARBORIST WORK, TREE PRESERVATION/ RELOCATION</v>
      </c>
      <c r="F475" s="2" t="str">
        <f>+LEFT(Table13456[[#This Row],[PAY ITEM]],1)</f>
        <v>0</v>
      </c>
      <c r="G475" s="2" t="str">
        <f>IF(Table13456[[#This Row],[first]]="0",SUBSTITUTE(TRIM(MID(B475, 2, 3))," ","0"),SUBSTITUTE(TRIM(MID(B475, 1, 3))," ","0"))</f>
        <v>110</v>
      </c>
      <c r="H475" s="2" t="str">
        <f>IF(Table13456[[#This Row],[first]]="0",SUBSTITUTE(TRIM(MID(B475, 5, 3))," ","0"),SUBSTITUTE(TRIM(MID(B475, 4, 3))," ","0"))</f>
        <v>15</v>
      </c>
      <c r="I475" s="2" t="str">
        <f>IF(Table13456[[#This Row],[first]]="0",SUBSTITUTE(TRIM(MID(B475, 8, 3))," ","0"),SUBSTITUTE(TRIM(MID(B475, 7, 3))," ","0"))</f>
        <v>2</v>
      </c>
      <c r="J475" s="2">
        <v>1</v>
      </c>
      <c r="K475" s="2" t="str">
        <f t="shared" si="21"/>
        <v>110</v>
      </c>
      <c r="L475" s="2" t="str">
        <f t="shared" si="22"/>
        <v>015</v>
      </c>
      <c r="M475" s="2" t="str">
        <f t="shared" si="23"/>
        <v>002</v>
      </c>
    </row>
    <row r="476" spans="2:13" x14ac:dyDescent="0.25">
      <c r="B476" s="2" t="s">
        <v>5893</v>
      </c>
      <c r="C476" s="2" t="s">
        <v>5894</v>
      </c>
      <c r="D476" s="6" t="str">
        <f>+_xlfn.CONCAT(Table13456[[#This Row],[phase1]],Table13456[[#This Row],[phase2]],Table13456[[#This Row],[phase3]],Table13456[[#This Row],[phase4]])</f>
        <v>1110015004</v>
      </c>
      <c r="E476" s="2" t="str">
        <f>+Table13456[[#This Row],[DESCRIPTION]]</f>
        <v>ARBORIST WORK, RELOCATE TREE</v>
      </c>
      <c r="F476" s="2" t="str">
        <f>+LEFT(Table13456[[#This Row],[PAY ITEM]],1)</f>
        <v>0</v>
      </c>
      <c r="G476" s="2" t="str">
        <f>IF(Table13456[[#This Row],[first]]="0",SUBSTITUTE(TRIM(MID(B476, 2, 3))," ","0"),SUBSTITUTE(TRIM(MID(B476, 1, 3))," ","0"))</f>
        <v>110</v>
      </c>
      <c r="H476" s="2" t="str">
        <f>IF(Table13456[[#This Row],[first]]="0",SUBSTITUTE(TRIM(MID(B476, 5, 3))," ","0"),SUBSTITUTE(TRIM(MID(B476, 4, 3))," ","0"))</f>
        <v>15</v>
      </c>
      <c r="I476" s="2" t="str">
        <f>IF(Table13456[[#This Row],[first]]="0",SUBSTITUTE(TRIM(MID(B476, 8, 3))," ","0"),SUBSTITUTE(TRIM(MID(B476, 7, 3))," ","0"))</f>
        <v>4</v>
      </c>
      <c r="J476" s="2">
        <v>1</v>
      </c>
      <c r="K476" s="2" t="str">
        <f t="shared" si="21"/>
        <v>110</v>
      </c>
      <c r="L476" s="2" t="str">
        <f t="shared" si="22"/>
        <v>015</v>
      </c>
      <c r="M476" s="2" t="str">
        <f t="shared" si="23"/>
        <v>004</v>
      </c>
    </row>
    <row r="477" spans="2:13" x14ac:dyDescent="0.25">
      <c r="B477" s="4" t="s">
        <v>5895</v>
      </c>
      <c r="C477" s="2" t="s">
        <v>5896</v>
      </c>
      <c r="D477" s="6" t="str">
        <f>+_xlfn.CONCAT(Table13456[[#This Row],[phase1]],Table13456[[#This Row],[phase2]],Table13456[[#This Row],[phase3]],Table13456[[#This Row],[phase4]])</f>
        <v>1110020001</v>
      </c>
      <c r="E477" s="2" t="str">
        <f>+Table13456[[#This Row],[DESCRIPTION]]</f>
        <v>REMOVAL OF EXISTING WALL, MSE WALL</v>
      </c>
      <c r="F477" s="2" t="str">
        <f>+LEFT(Table13456[[#This Row],[PAY ITEM]],1)</f>
        <v>0</v>
      </c>
      <c r="G477" s="2" t="str">
        <f>IF(Table13456[[#This Row],[first]]="0",SUBSTITUTE(TRIM(MID(B477, 2, 3))," ","0"),SUBSTITUTE(TRIM(MID(B477, 1, 3))," ","0"))</f>
        <v>110</v>
      </c>
      <c r="H477" s="2" t="str">
        <f>IF(Table13456[[#This Row],[first]]="0",SUBSTITUTE(TRIM(MID(B477, 5, 3))," ","0"),SUBSTITUTE(TRIM(MID(B477, 4, 3))," ","0"))</f>
        <v>20</v>
      </c>
      <c r="I477" s="2" t="str">
        <f>IF(Table13456[[#This Row],[first]]="0",SUBSTITUTE(TRIM(MID(B477, 8, 3))," ","0"),SUBSTITUTE(TRIM(MID(B477, 7, 3))," ","0"))</f>
        <v>1</v>
      </c>
      <c r="J477" s="2">
        <v>1</v>
      </c>
      <c r="K477" s="2" t="str">
        <f t="shared" si="21"/>
        <v>110</v>
      </c>
      <c r="L477" s="2" t="str">
        <f t="shared" si="22"/>
        <v>020</v>
      </c>
      <c r="M477" s="2" t="str">
        <f t="shared" si="23"/>
        <v>001</v>
      </c>
    </row>
    <row r="478" spans="2:13" x14ac:dyDescent="0.25">
      <c r="B478" s="2" t="s">
        <v>5897</v>
      </c>
      <c r="C478" s="2" t="s">
        <v>4857</v>
      </c>
      <c r="D478" s="6" t="str">
        <f>+_xlfn.CONCAT(Table13456[[#This Row],[phase1]],Table13456[[#This Row],[phase2]],Table13456[[#This Row],[phase3]],Table13456[[#This Row],[phase4]])</f>
        <v>1110020002</v>
      </c>
      <c r="E478" s="2" t="str">
        <f>+Table13456[[#This Row],[DESCRIPTION]]</f>
        <v>REMOVAL OF EXISTING WALL, RETAINING WALL</v>
      </c>
      <c r="F478" s="2" t="str">
        <f>+LEFT(Table13456[[#This Row],[PAY ITEM]],1)</f>
        <v>0</v>
      </c>
      <c r="G478" s="2" t="str">
        <f>IF(Table13456[[#This Row],[first]]="0",SUBSTITUTE(TRIM(MID(B478, 2, 3))," ","0"),SUBSTITUTE(TRIM(MID(B478, 1, 3))," ","0"))</f>
        <v>110</v>
      </c>
      <c r="H478" s="2" t="str">
        <f>IF(Table13456[[#This Row],[first]]="0",SUBSTITUTE(TRIM(MID(B478, 5, 3))," ","0"),SUBSTITUTE(TRIM(MID(B478, 4, 3))," ","0"))</f>
        <v>20</v>
      </c>
      <c r="I478" s="2" t="str">
        <f>IF(Table13456[[#This Row],[first]]="0",SUBSTITUTE(TRIM(MID(B478, 8, 3))," ","0"),SUBSTITUTE(TRIM(MID(B478, 7, 3))," ","0"))</f>
        <v>2</v>
      </c>
      <c r="J478" s="2">
        <v>1</v>
      </c>
      <c r="K478" s="2" t="str">
        <f t="shared" si="21"/>
        <v>110</v>
      </c>
      <c r="L478" s="2" t="str">
        <f t="shared" si="22"/>
        <v>020</v>
      </c>
      <c r="M478" s="2" t="str">
        <f t="shared" si="23"/>
        <v>002</v>
      </c>
    </row>
    <row r="479" spans="2:13" x14ac:dyDescent="0.25">
      <c r="B479" s="4" t="s">
        <v>5898</v>
      </c>
      <c r="C479" s="2" t="s">
        <v>5899</v>
      </c>
      <c r="D479" s="6" t="str">
        <f>+_xlfn.CONCAT(Table13456[[#This Row],[phase1]],Table13456[[#This Row],[phase2]],Table13456[[#This Row],[phase3]],Table13456[[#This Row],[phase4]])</f>
        <v>1110020003</v>
      </c>
      <c r="E479" s="2" t="str">
        <f>+Table13456[[#This Row],[DESCRIPTION]]</f>
        <v>REMOVAL OF EXISTING WALL, NOISE  WALL</v>
      </c>
      <c r="F479" s="2" t="str">
        <f>+LEFT(Table13456[[#This Row],[PAY ITEM]],1)</f>
        <v>0</v>
      </c>
      <c r="G479" s="2" t="str">
        <f>IF(Table13456[[#This Row],[first]]="0",SUBSTITUTE(TRIM(MID(B479, 2, 3))," ","0"),SUBSTITUTE(TRIM(MID(B479, 1, 3))," ","0"))</f>
        <v>110</v>
      </c>
      <c r="H479" s="2" t="str">
        <f>IF(Table13456[[#This Row],[first]]="0",SUBSTITUTE(TRIM(MID(B479, 5, 3))," ","0"),SUBSTITUTE(TRIM(MID(B479, 4, 3))," ","0"))</f>
        <v>20</v>
      </c>
      <c r="I479" s="2" t="str">
        <f>IF(Table13456[[#This Row],[first]]="0",SUBSTITUTE(TRIM(MID(B479, 8, 3))," ","0"),SUBSTITUTE(TRIM(MID(B479, 7, 3))," ","0"))</f>
        <v>3</v>
      </c>
      <c r="J479" s="2">
        <v>1</v>
      </c>
      <c r="K479" s="2" t="str">
        <f t="shared" si="21"/>
        <v>110</v>
      </c>
      <c r="L479" s="2" t="str">
        <f t="shared" si="22"/>
        <v>020</v>
      </c>
      <c r="M479" s="2" t="str">
        <f t="shared" si="23"/>
        <v>003</v>
      </c>
    </row>
    <row r="480" spans="2:13" x14ac:dyDescent="0.25">
      <c r="B480" s="2" t="s">
        <v>172</v>
      </c>
      <c r="C480" s="2" t="s">
        <v>173</v>
      </c>
      <c r="D480" s="6" t="str">
        <f>+_xlfn.CONCAT(Table13456[[#This Row],[phase1]],Table13456[[#This Row],[phase2]],Table13456[[#This Row],[phase3]],Table13456[[#This Row],[phase4]])</f>
        <v>1110021000</v>
      </c>
      <c r="E480" s="2" t="str">
        <f>+Table13456[[#This Row],[DESCRIPTION]]</f>
        <v>TREE PROTECTION BARRIER</v>
      </c>
      <c r="F480" s="2" t="str">
        <f>+LEFT(Table13456[[#This Row],[PAY ITEM]],1)</f>
        <v>0</v>
      </c>
      <c r="G480" s="2" t="str">
        <f>IF(Table13456[[#This Row],[first]]="0",SUBSTITUTE(TRIM(MID(B480, 2, 3))," ","0"),SUBSTITUTE(TRIM(MID(B480, 1, 3))," ","0"))</f>
        <v>110</v>
      </c>
      <c r="H480" s="2" t="str">
        <f>IF(Table13456[[#This Row],[first]]="0",SUBSTITUTE(TRIM(MID(B480, 5, 3))," ","0"),SUBSTITUTE(TRIM(MID(B480, 4, 3))," ","0"))</f>
        <v>21</v>
      </c>
      <c r="I480" s="2" t="str">
        <f>IF(Table13456[[#This Row],[first]]="0",SUBSTITUTE(TRIM(MID(B480, 8, 3))," ","0"),SUBSTITUTE(TRIM(MID(B480, 7, 3))," ","0"))</f>
        <v/>
      </c>
      <c r="J480" s="2">
        <v>1</v>
      </c>
      <c r="K480" s="2" t="str">
        <f t="shared" si="21"/>
        <v>110</v>
      </c>
      <c r="L480" s="2" t="str">
        <f t="shared" si="22"/>
        <v>021</v>
      </c>
      <c r="M480" s="2" t="str">
        <f t="shared" si="23"/>
        <v>000</v>
      </c>
    </row>
    <row r="481" spans="2:13" x14ac:dyDescent="0.25">
      <c r="B481" s="4" t="s">
        <v>5900</v>
      </c>
      <c r="C481" s="2" t="s">
        <v>5901</v>
      </c>
      <c r="D481" s="6" t="str">
        <f>+_xlfn.CONCAT(Table13456[[#This Row],[phase1]],Table13456[[#This Row],[phase2]],Table13456[[#This Row],[phase3]],Table13456[[#This Row],[phase4]])</f>
        <v>1110021101</v>
      </c>
      <c r="E481" s="2" t="str">
        <f>+Table13456[[#This Row],[DESCRIPTION]]</f>
        <v>TREE PROTECTION BARRIER, PROJECT 405610-8-52-01</v>
      </c>
      <c r="F481" s="2" t="str">
        <f>+LEFT(Table13456[[#This Row],[PAY ITEM]],1)</f>
        <v>0</v>
      </c>
      <c r="G481" s="2" t="str">
        <f>IF(Table13456[[#This Row],[first]]="0",SUBSTITUTE(TRIM(MID(B481, 2, 3))," ","0"),SUBSTITUTE(TRIM(MID(B481, 1, 3))," ","0"))</f>
        <v>110</v>
      </c>
      <c r="H481" s="2" t="str">
        <f>IF(Table13456[[#This Row],[first]]="0",SUBSTITUTE(TRIM(MID(B481, 5, 3))," ","0"),SUBSTITUTE(TRIM(MID(B481, 4, 3))," ","0"))</f>
        <v>21</v>
      </c>
      <c r="I481" s="2" t="str">
        <f>IF(Table13456[[#This Row],[first]]="0",SUBSTITUTE(TRIM(MID(B481, 8, 3))," ","0"),SUBSTITUTE(TRIM(MID(B481, 7, 3))," ","0"))</f>
        <v>101</v>
      </c>
      <c r="J481" s="2">
        <v>1</v>
      </c>
      <c r="K481" s="2" t="str">
        <f t="shared" si="21"/>
        <v>110</v>
      </c>
      <c r="L481" s="2" t="str">
        <f t="shared" si="22"/>
        <v>021</v>
      </c>
      <c r="M481" s="2" t="str">
        <f t="shared" si="23"/>
        <v>101</v>
      </c>
    </row>
    <row r="482" spans="2:13" x14ac:dyDescent="0.25">
      <c r="B482" s="4" t="s">
        <v>174</v>
      </c>
      <c r="C482" s="2" t="s">
        <v>175</v>
      </c>
      <c r="D482" s="6" t="str">
        <f>+_xlfn.CONCAT(Table13456[[#This Row],[phase1]],Table13456[[#This Row],[phase2]],Table13456[[#This Row],[phase3]],Table13456[[#This Row],[phase4]])</f>
        <v>1110022000</v>
      </c>
      <c r="E482" s="2" t="str">
        <f>+Table13456[[#This Row],[DESCRIPTION]]</f>
        <v>TREE ROOT AND BRANCH PRUNING</v>
      </c>
      <c r="F482" s="2" t="str">
        <f>+LEFT(Table13456[[#This Row],[PAY ITEM]],1)</f>
        <v>0</v>
      </c>
      <c r="G482" s="2" t="str">
        <f>IF(Table13456[[#This Row],[first]]="0",SUBSTITUTE(TRIM(MID(B482, 2, 3))," ","0"),SUBSTITUTE(TRIM(MID(B482, 1, 3))," ","0"))</f>
        <v>110</v>
      </c>
      <c r="H482" s="2" t="str">
        <f>IF(Table13456[[#This Row],[first]]="0",SUBSTITUTE(TRIM(MID(B482, 5, 3))," ","0"),SUBSTITUTE(TRIM(MID(B482, 4, 3))," ","0"))</f>
        <v>22</v>
      </c>
      <c r="I482" s="2" t="str">
        <f>IF(Table13456[[#This Row],[first]]="0",SUBSTITUTE(TRIM(MID(B482, 8, 3))," ","0"),SUBSTITUTE(TRIM(MID(B482, 7, 3))," ","0"))</f>
        <v/>
      </c>
      <c r="J482" s="2">
        <v>1</v>
      </c>
      <c r="K482" s="2" t="str">
        <f t="shared" si="21"/>
        <v>110</v>
      </c>
      <c r="L482" s="2" t="str">
        <f t="shared" si="22"/>
        <v>022</v>
      </c>
      <c r="M482" s="2" t="str">
        <f t="shared" si="23"/>
        <v>000</v>
      </c>
    </row>
    <row r="483" spans="2:13" x14ac:dyDescent="0.25">
      <c r="B483" s="4" t="s">
        <v>5902</v>
      </c>
      <c r="C483" s="2" t="s">
        <v>5903</v>
      </c>
      <c r="D483" s="6" t="str">
        <f>+_xlfn.CONCAT(Table13456[[#This Row],[phase1]],Table13456[[#This Row],[phase2]],Table13456[[#This Row],[phase3]],Table13456[[#This Row],[phase4]])</f>
        <v>1110022101</v>
      </c>
      <c r="E483" s="2" t="str">
        <f>+Table13456[[#This Row],[DESCRIPTION]]</f>
        <v>TREE ROOT AND BRANCH PRUNING, PROJECT 405610-8-52-01</v>
      </c>
      <c r="F483" s="2" t="str">
        <f>+LEFT(Table13456[[#This Row],[PAY ITEM]],1)</f>
        <v>0</v>
      </c>
      <c r="G483" s="2" t="str">
        <f>IF(Table13456[[#This Row],[first]]="0",SUBSTITUTE(TRIM(MID(B483, 2, 3))," ","0"),SUBSTITUTE(TRIM(MID(B483, 1, 3))," ","0"))</f>
        <v>110</v>
      </c>
      <c r="H483" s="2" t="str">
        <f>IF(Table13456[[#This Row],[first]]="0",SUBSTITUTE(TRIM(MID(B483, 5, 3))," ","0"),SUBSTITUTE(TRIM(MID(B483, 4, 3))," ","0"))</f>
        <v>22</v>
      </c>
      <c r="I483" s="2" t="str">
        <f>IF(Table13456[[#This Row],[first]]="0",SUBSTITUTE(TRIM(MID(B483, 8, 3))," ","0"),SUBSTITUTE(TRIM(MID(B483, 7, 3))," ","0"))</f>
        <v>101</v>
      </c>
      <c r="J483" s="2">
        <v>1</v>
      </c>
      <c r="K483" s="2" t="str">
        <f t="shared" si="21"/>
        <v>110</v>
      </c>
      <c r="L483" s="2" t="str">
        <f t="shared" si="22"/>
        <v>022</v>
      </c>
      <c r="M483" s="2" t="str">
        <f t="shared" si="23"/>
        <v>101</v>
      </c>
    </row>
    <row r="484" spans="2:13" x14ac:dyDescent="0.25">
      <c r="B484" s="4" t="s">
        <v>5904</v>
      </c>
      <c r="C484" s="2" t="s">
        <v>5905</v>
      </c>
      <c r="D484" s="6" t="str">
        <f>+_xlfn.CONCAT(Table13456[[#This Row],[phase1]],Table13456[[#This Row],[phase2]],Table13456[[#This Row],[phase3]],Table13456[[#This Row],[phase4]])</f>
        <v>1110022102</v>
      </c>
      <c r="E484" s="2" t="str">
        <f>+Table13456[[#This Row],[DESCRIPTION]]</f>
        <v>TREE ROOT AND BRANCH PRUNING, PROJECT 435786-1-52-01</v>
      </c>
      <c r="F484" s="2" t="str">
        <f>+LEFT(Table13456[[#This Row],[PAY ITEM]],1)</f>
        <v>0</v>
      </c>
      <c r="G484" s="2" t="str">
        <f>IF(Table13456[[#This Row],[first]]="0",SUBSTITUTE(TRIM(MID(B484, 2, 3))," ","0"),SUBSTITUTE(TRIM(MID(B484, 1, 3))," ","0"))</f>
        <v>110</v>
      </c>
      <c r="H484" s="2" t="str">
        <f>IF(Table13456[[#This Row],[first]]="0",SUBSTITUTE(TRIM(MID(B484, 5, 3))," ","0"),SUBSTITUTE(TRIM(MID(B484, 4, 3))," ","0"))</f>
        <v>22</v>
      </c>
      <c r="I484" s="2" t="str">
        <f>IF(Table13456[[#This Row],[first]]="0",SUBSTITUTE(TRIM(MID(B484, 8, 3))," ","0"),SUBSTITUTE(TRIM(MID(B484, 7, 3))," ","0"))</f>
        <v>102</v>
      </c>
      <c r="J484" s="2">
        <v>1</v>
      </c>
      <c r="K484" s="2" t="str">
        <f t="shared" si="21"/>
        <v>110</v>
      </c>
      <c r="L484" s="2" t="str">
        <f t="shared" si="22"/>
        <v>022</v>
      </c>
      <c r="M484" s="2" t="str">
        <f t="shared" si="23"/>
        <v>102</v>
      </c>
    </row>
    <row r="485" spans="2:13" x14ac:dyDescent="0.25">
      <c r="B485" s="4" t="s">
        <v>176</v>
      </c>
      <c r="C485" s="2" t="s">
        <v>177</v>
      </c>
      <c r="D485" s="6" t="str">
        <f>+_xlfn.CONCAT(Table13456[[#This Row],[phase1]],Table13456[[#This Row],[phase2]],Table13456[[#This Row],[phase3]],Table13456[[#This Row],[phase4]])</f>
        <v>1110023000</v>
      </c>
      <c r="E485" s="2" t="str">
        <f>+Table13456[[#This Row],[DESCRIPTION]]</f>
        <v>TREE REMOVAL</v>
      </c>
      <c r="F485" s="2" t="str">
        <f>+LEFT(Table13456[[#This Row],[PAY ITEM]],1)</f>
        <v>0</v>
      </c>
      <c r="G485" s="2" t="str">
        <f>IF(Table13456[[#This Row],[first]]="0",SUBSTITUTE(TRIM(MID(B485, 2, 3))," ","0"),SUBSTITUTE(TRIM(MID(B485, 1, 3))," ","0"))</f>
        <v>110</v>
      </c>
      <c r="H485" s="2" t="str">
        <f>IF(Table13456[[#This Row],[first]]="0",SUBSTITUTE(TRIM(MID(B485, 5, 3))," ","0"),SUBSTITUTE(TRIM(MID(B485, 4, 3))," ","0"))</f>
        <v>23</v>
      </c>
      <c r="I485" s="2" t="str">
        <f>IF(Table13456[[#This Row],[first]]="0",SUBSTITUTE(TRIM(MID(B485, 8, 3))," ","0"),SUBSTITUTE(TRIM(MID(B485, 7, 3))," ","0"))</f>
        <v/>
      </c>
      <c r="J485" s="2">
        <v>1</v>
      </c>
      <c r="K485" s="2" t="str">
        <f t="shared" si="21"/>
        <v>110</v>
      </c>
      <c r="L485" s="2" t="str">
        <f t="shared" si="22"/>
        <v>023</v>
      </c>
      <c r="M485" s="2" t="str">
        <f t="shared" si="23"/>
        <v>000</v>
      </c>
    </row>
    <row r="486" spans="2:13" x14ac:dyDescent="0.25">
      <c r="B486" s="4" t="s">
        <v>5906</v>
      </c>
      <c r="C486" s="2" t="s">
        <v>5907</v>
      </c>
      <c r="D486" s="6" t="str">
        <f>+_xlfn.CONCAT(Table13456[[#This Row],[phase1]],Table13456[[#This Row],[phase2]],Table13456[[#This Row],[phase3]],Table13456[[#This Row],[phase4]])</f>
        <v>1110023101</v>
      </c>
      <c r="E486" s="2" t="str">
        <f>+Table13456[[#This Row],[DESCRIPTION]]</f>
        <v>TREE REMOVAL, PALM, COMPLETE REMOVAL, LESS THAN 14' OF CLEAR TRUNK, PROJECT 405610-8-52-01</v>
      </c>
      <c r="F486" s="2" t="str">
        <f>+LEFT(Table13456[[#This Row],[PAY ITEM]],1)</f>
        <v>0</v>
      </c>
      <c r="G486" s="2" t="str">
        <f>IF(Table13456[[#This Row],[first]]="0",SUBSTITUTE(TRIM(MID(B486, 2, 3))," ","0"),SUBSTITUTE(TRIM(MID(B486, 1, 3))," ","0"))</f>
        <v>110</v>
      </c>
      <c r="H486" s="2" t="str">
        <f>IF(Table13456[[#This Row],[first]]="0",SUBSTITUTE(TRIM(MID(B486, 5, 3))," ","0"),SUBSTITUTE(TRIM(MID(B486, 4, 3))," ","0"))</f>
        <v>23</v>
      </c>
      <c r="I486" s="2" t="str">
        <f>IF(Table13456[[#This Row],[first]]="0",SUBSTITUTE(TRIM(MID(B486, 8, 3))," ","0"),SUBSTITUTE(TRIM(MID(B486, 7, 3))," ","0"))</f>
        <v>101</v>
      </c>
      <c r="J486" s="2">
        <v>1</v>
      </c>
      <c r="K486" s="2" t="str">
        <f t="shared" si="21"/>
        <v>110</v>
      </c>
      <c r="L486" s="2" t="str">
        <f t="shared" si="22"/>
        <v>023</v>
      </c>
      <c r="M486" s="2" t="str">
        <f t="shared" si="23"/>
        <v>101</v>
      </c>
    </row>
    <row r="487" spans="2:13" x14ac:dyDescent="0.25">
      <c r="B487" s="4" t="s">
        <v>5908</v>
      </c>
      <c r="C487" s="2" t="s">
        <v>5909</v>
      </c>
      <c r="D487" s="6" t="str">
        <f>+_xlfn.CONCAT(Table13456[[#This Row],[phase1]],Table13456[[#This Row],[phase2]],Table13456[[#This Row],[phase3]],Table13456[[#This Row],[phase4]])</f>
        <v>1110023102</v>
      </c>
      <c r="E487" s="2" t="str">
        <f>+Table13456[[#This Row],[DESCRIPTION]]</f>
        <v>TREE REMOVAL, PALM, COMPLETE REMOVAL, 14' AND GREATER OF CLEAR TRUNK PROJECT 405610-8-52-01</v>
      </c>
      <c r="F487" s="2" t="str">
        <f>+LEFT(Table13456[[#This Row],[PAY ITEM]],1)</f>
        <v>0</v>
      </c>
      <c r="G487" s="2" t="str">
        <f>IF(Table13456[[#This Row],[first]]="0",SUBSTITUTE(TRIM(MID(B487, 2, 3))," ","0"),SUBSTITUTE(TRIM(MID(B487, 1, 3))," ","0"))</f>
        <v>110</v>
      </c>
      <c r="H487" s="2" t="str">
        <f>IF(Table13456[[#This Row],[first]]="0",SUBSTITUTE(TRIM(MID(B487, 5, 3))," ","0"),SUBSTITUTE(TRIM(MID(B487, 4, 3))," ","0"))</f>
        <v>23</v>
      </c>
      <c r="I487" s="2" t="str">
        <f>IF(Table13456[[#This Row],[first]]="0",SUBSTITUTE(TRIM(MID(B487, 8, 3))," ","0"),SUBSTITUTE(TRIM(MID(B487, 7, 3))," ","0"))</f>
        <v>102</v>
      </c>
      <c r="J487" s="2">
        <v>1</v>
      </c>
      <c r="K487" s="2" t="str">
        <f t="shared" si="21"/>
        <v>110</v>
      </c>
      <c r="L487" s="2" t="str">
        <f t="shared" si="22"/>
        <v>023</v>
      </c>
      <c r="M487" s="2" t="str">
        <f t="shared" si="23"/>
        <v>102</v>
      </c>
    </row>
    <row r="488" spans="2:13" x14ac:dyDescent="0.25">
      <c r="B488" s="2" t="s">
        <v>5910</v>
      </c>
      <c r="C488" s="2" t="s">
        <v>5911</v>
      </c>
      <c r="D488" s="6" t="str">
        <f>+_xlfn.CONCAT(Table13456[[#This Row],[phase1]],Table13456[[#This Row],[phase2]],Table13456[[#This Row],[phase3]],Table13456[[#This Row],[phase4]])</f>
        <v>1110023103</v>
      </c>
      <c r="E488" s="2" t="str">
        <f>+Table13456[[#This Row],[DESCRIPTION]]</f>
        <v>TREE REMOVAL, PALM, COMPLETE REMOVAL, PALM CLUMP, PROJECT 405610-8-52-01</v>
      </c>
      <c r="F488" s="2" t="str">
        <f>+LEFT(Table13456[[#This Row],[PAY ITEM]],1)</f>
        <v>0</v>
      </c>
      <c r="G488" s="2" t="str">
        <f>IF(Table13456[[#This Row],[first]]="0",SUBSTITUTE(TRIM(MID(B488, 2, 3))," ","0"),SUBSTITUTE(TRIM(MID(B488, 1, 3))," ","0"))</f>
        <v>110</v>
      </c>
      <c r="H488" s="2" t="str">
        <f>IF(Table13456[[#This Row],[first]]="0",SUBSTITUTE(TRIM(MID(B488, 5, 3))," ","0"),SUBSTITUTE(TRIM(MID(B488, 4, 3))," ","0"))</f>
        <v>23</v>
      </c>
      <c r="I488" s="2" t="str">
        <f>IF(Table13456[[#This Row],[first]]="0",SUBSTITUTE(TRIM(MID(B488, 8, 3))," ","0"),SUBSTITUTE(TRIM(MID(B488, 7, 3))," ","0"))</f>
        <v>103</v>
      </c>
      <c r="J488" s="2">
        <v>1</v>
      </c>
      <c r="K488" s="2" t="str">
        <f t="shared" si="21"/>
        <v>110</v>
      </c>
      <c r="L488" s="2" t="str">
        <f t="shared" si="22"/>
        <v>023</v>
      </c>
      <c r="M488" s="2" t="str">
        <f t="shared" si="23"/>
        <v>103</v>
      </c>
    </row>
    <row r="489" spans="2:13" x14ac:dyDescent="0.25">
      <c r="B489" s="4" t="s">
        <v>5912</v>
      </c>
      <c r="C489" s="2" t="s">
        <v>5913</v>
      </c>
      <c r="D489" s="6" t="str">
        <f>+_xlfn.CONCAT(Table13456[[#This Row],[phase1]],Table13456[[#This Row],[phase2]],Table13456[[#This Row],[phase3]],Table13456[[#This Row],[phase4]])</f>
        <v>1110023104</v>
      </c>
      <c r="E489" s="2" t="str">
        <f>+Table13456[[#This Row],[DESCRIPTION]]</f>
        <v>TREE REMOVAL, TREE, COMPLETE REMOVAL,  1" TO 8" DBH, PROJECT 405610-8-52-01</v>
      </c>
      <c r="F489" s="2" t="str">
        <f>+LEFT(Table13456[[#This Row],[PAY ITEM]],1)</f>
        <v>0</v>
      </c>
      <c r="G489" s="2" t="str">
        <f>IF(Table13456[[#This Row],[first]]="0",SUBSTITUTE(TRIM(MID(B489, 2, 3))," ","0"),SUBSTITUTE(TRIM(MID(B489, 1, 3))," ","0"))</f>
        <v>110</v>
      </c>
      <c r="H489" s="2" t="str">
        <f>IF(Table13456[[#This Row],[first]]="0",SUBSTITUTE(TRIM(MID(B489, 5, 3))," ","0"),SUBSTITUTE(TRIM(MID(B489, 4, 3))," ","0"))</f>
        <v>23</v>
      </c>
      <c r="I489" s="2" t="str">
        <f>IF(Table13456[[#This Row],[first]]="0",SUBSTITUTE(TRIM(MID(B489, 8, 3))," ","0"),SUBSTITUTE(TRIM(MID(B489, 7, 3))," ","0"))</f>
        <v>104</v>
      </c>
      <c r="J489" s="2">
        <v>1</v>
      </c>
      <c r="K489" s="2" t="str">
        <f t="shared" si="21"/>
        <v>110</v>
      </c>
      <c r="L489" s="2" t="str">
        <f t="shared" si="22"/>
        <v>023</v>
      </c>
      <c r="M489" s="2" t="str">
        <f t="shared" si="23"/>
        <v>104</v>
      </c>
    </row>
    <row r="490" spans="2:13" x14ac:dyDescent="0.25">
      <c r="B490" s="4" t="s">
        <v>5914</v>
      </c>
      <c r="C490" s="2" t="s">
        <v>5915</v>
      </c>
      <c r="D490" s="6" t="str">
        <f>+_xlfn.CONCAT(Table13456[[#This Row],[phase1]],Table13456[[#This Row],[phase2]],Table13456[[#This Row],[phase3]],Table13456[[#This Row],[phase4]])</f>
        <v>1110023105</v>
      </c>
      <c r="E490" s="2" t="str">
        <f>+Table13456[[#This Row],[DESCRIPTION]]</f>
        <v>TREE REMOVAL, TREE, COMPLETE REMOVAL,  8" TO 24" DBH, PROJECT 405610-8-52-01</v>
      </c>
      <c r="F490" s="2" t="str">
        <f>+LEFT(Table13456[[#This Row],[PAY ITEM]],1)</f>
        <v>0</v>
      </c>
      <c r="G490" s="2" t="str">
        <f>IF(Table13456[[#This Row],[first]]="0",SUBSTITUTE(TRIM(MID(B490, 2, 3))," ","0"),SUBSTITUTE(TRIM(MID(B490, 1, 3))," ","0"))</f>
        <v>110</v>
      </c>
      <c r="H490" s="2" t="str">
        <f>IF(Table13456[[#This Row],[first]]="0",SUBSTITUTE(TRIM(MID(B490, 5, 3))," ","0"),SUBSTITUTE(TRIM(MID(B490, 4, 3))," ","0"))</f>
        <v>23</v>
      </c>
      <c r="I490" s="2" t="str">
        <f>IF(Table13456[[#This Row],[first]]="0",SUBSTITUTE(TRIM(MID(B490, 8, 3))," ","0"),SUBSTITUTE(TRIM(MID(B490, 7, 3))," ","0"))</f>
        <v>105</v>
      </c>
      <c r="J490" s="2">
        <v>1</v>
      </c>
      <c r="K490" s="2" t="str">
        <f t="shared" si="21"/>
        <v>110</v>
      </c>
      <c r="L490" s="2" t="str">
        <f t="shared" si="22"/>
        <v>023</v>
      </c>
      <c r="M490" s="2" t="str">
        <f t="shared" si="23"/>
        <v>105</v>
      </c>
    </row>
    <row r="491" spans="2:13" x14ac:dyDescent="0.25">
      <c r="B491" s="4" t="s">
        <v>5916</v>
      </c>
      <c r="C491" s="2" t="s">
        <v>5917</v>
      </c>
      <c r="D491" s="6" t="str">
        <f>+_xlfn.CONCAT(Table13456[[#This Row],[phase1]],Table13456[[#This Row],[phase2]],Table13456[[#This Row],[phase3]],Table13456[[#This Row],[phase4]])</f>
        <v>1110023106</v>
      </c>
      <c r="E491" s="2" t="str">
        <f>+Table13456[[#This Row],[DESCRIPTION]]</f>
        <v>TREE REMOVAL, TREE, COMPLETE REMOVAL,  24" AND GREATER DBH, PROJECT 405610-8-52-01</v>
      </c>
      <c r="F491" s="2" t="str">
        <f>+LEFT(Table13456[[#This Row],[PAY ITEM]],1)</f>
        <v>0</v>
      </c>
      <c r="G491" s="2" t="str">
        <f>IF(Table13456[[#This Row],[first]]="0",SUBSTITUTE(TRIM(MID(B491, 2, 3))," ","0"),SUBSTITUTE(TRIM(MID(B491, 1, 3))," ","0"))</f>
        <v>110</v>
      </c>
      <c r="H491" s="2" t="str">
        <f>IF(Table13456[[#This Row],[first]]="0",SUBSTITUTE(TRIM(MID(B491, 5, 3))," ","0"),SUBSTITUTE(TRIM(MID(B491, 4, 3))," ","0"))</f>
        <v>23</v>
      </c>
      <c r="I491" s="2" t="str">
        <f>IF(Table13456[[#This Row],[first]]="0",SUBSTITUTE(TRIM(MID(B491, 8, 3))," ","0"),SUBSTITUTE(TRIM(MID(B491, 7, 3))," ","0"))</f>
        <v>106</v>
      </c>
      <c r="J491" s="2">
        <v>1</v>
      </c>
      <c r="K491" s="2" t="str">
        <f t="shared" si="21"/>
        <v>110</v>
      </c>
      <c r="L491" s="2" t="str">
        <f t="shared" si="22"/>
        <v>023</v>
      </c>
      <c r="M491" s="2" t="str">
        <f t="shared" si="23"/>
        <v>106</v>
      </c>
    </row>
    <row r="492" spans="2:13" x14ac:dyDescent="0.25">
      <c r="B492" s="2" t="s">
        <v>5918</v>
      </c>
      <c r="C492" s="2" t="s">
        <v>5919</v>
      </c>
      <c r="D492" s="6" t="str">
        <f>+_xlfn.CONCAT(Table13456[[#This Row],[phase1]],Table13456[[#This Row],[phase2]],Table13456[[#This Row],[phase3]],Table13456[[#This Row],[phase4]])</f>
        <v>1110023107</v>
      </c>
      <c r="E492" s="2" t="str">
        <f>+Table13456[[#This Row],[DESCRIPTION]]</f>
        <v>TREE REMOVAL, STUMP REMOVAL LESS THAN 4", PROJECT 405610-8-52-01</v>
      </c>
      <c r="F492" s="2" t="str">
        <f>+LEFT(Table13456[[#This Row],[PAY ITEM]],1)</f>
        <v>0</v>
      </c>
      <c r="G492" s="2" t="str">
        <f>IF(Table13456[[#This Row],[first]]="0",SUBSTITUTE(TRIM(MID(B492, 2, 3))," ","0"),SUBSTITUTE(TRIM(MID(B492, 1, 3))," ","0"))</f>
        <v>110</v>
      </c>
      <c r="H492" s="2" t="str">
        <f>IF(Table13456[[#This Row],[first]]="0",SUBSTITUTE(TRIM(MID(B492, 5, 3))," ","0"),SUBSTITUTE(TRIM(MID(B492, 4, 3))," ","0"))</f>
        <v>23</v>
      </c>
      <c r="I492" s="2" t="str">
        <f>IF(Table13456[[#This Row],[first]]="0",SUBSTITUTE(TRIM(MID(B492, 8, 3))," ","0"),SUBSTITUTE(TRIM(MID(B492, 7, 3))," ","0"))</f>
        <v>107</v>
      </c>
      <c r="J492" s="2">
        <v>1</v>
      </c>
      <c r="K492" s="2" t="str">
        <f t="shared" si="21"/>
        <v>110</v>
      </c>
      <c r="L492" s="2" t="str">
        <f t="shared" si="22"/>
        <v>023</v>
      </c>
      <c r="M492" s="2" t="str">
        <f t="shared" si="23"/>
        <v>107</v>
      </c>
    </row>
    <row r="493" spans="2:13" x14ac:dyDescent="0.25">
      <c r="B493" s="4" t="s">
        <v>5920</v>
      </c>
      <c r="C493" s="2" t="s">
        <v>5921</v>
      </c>
      <c r="D493" s="6" t="str">
        <f>+_xlfn.CONCAT(Table13456[[#This Row],[phase1]],Table13456[[#This Row],[phase2]],Table13456[[#This Row],[phase3]],Table13456[[#This Row],[phase4]])</f>
        <v>1110023108</v>
      </c>
      <c r="E493" s="2" t="str">
        <f>+Table13456[[#This Row],[DESCRIPTION]]</f>
        <v>TREE REMOVAL, STUMP REMOVAL 4"- 24", PROJECT 405610-8-52-01</v>
      </c>
      <c r="F493" s="2" t="str">
        <f>+LEFT(Table13456[[#This Row],[PAY ITEM]],1)</f>
        <v>0</v>
      </c>
      <c r="G493" s="2" t="str">
        <f>IF(Table13456[[#This Row],[first]]="0",SUBSTITUTE(TRIM(MID(B493, 2, 3))," ","0"),SUBSTITUTE(TRIM(MID(B493, 1, 3))," ","0"))</f>
        <v>110</v>
      </c>
      <c r="H493" s="2" t="str">
        <f>IF(Table13456[[#This Row],[first]]="0",SUBSTITUTE(TRIM(MID(B493, 5, 3))," ","0"),SUBSTITUTE(TRIM(MID(B493, 4, 3))," ","0"))</f>
        <v>23</v>
      </c>
      <c r="I493" s="2" t="str">
        <f>IF(Table13456[[#This Row],[first]]="0",SUBSTITUTE(TRIM(MID(B493, 8, 3))," ","0"),SUBSTITUTE(TRIM(MID(B493, 7, 3))," ","0"))</f>
        <v>108</v>
      </c>
      <c r="J493" s="2">
        <v>1</v>
      </c>
      <c r="K493" s="2" t="str">
        <f t="shared" si="21"/>
        <v>110</v>
      </c>
      <c r="L493" s="2" t="str">
        <f t="shared" si="22"/>
        <v>023</v>
      </c>
      <c r="M493" s="2" t="str">
        <f t="shared" si="23"/>
        <v>108</v>
      </c>
    </row>
    <row r="494" spans="2:13" x14ac:dyDescent="0.25">
      <c r="B494" s="4" t="s">
        <v>5922</v>
      </c>
      <c r="C494" s="2" t="s">
        <v>5923</v>
      </c>
      <c r="D494" s="6" t="str">
        <f>+_xlfn.CONCAT(Table13456[[#This Row],[phase1]],Table13456[[#This Row],[phase2]],Table13456[[#This Row],[phase3]],Table13456[[#This Row],[phase4]])</f>
        <v>1110023109</v>
      </c>
      <c r="E494" s="2" t="str">
        <f>+Table13456[[#This Row],[DESCRIPTION]]</f>
        <v>TREE REMOVAL, STUMP REMOVAL 24"- 48", PROJECT 405610-8-52-01</v>
      </c>
      <c r="F494" s="2" t="str">
        <f>+LEFT(Table13456[[#This Row],[PAY ITEM]],1)</f>
        <v>0</v>
      </c>
      <c r="G494" s="2" t="str">
        <f>IF(Table13456[[#This Row],[first]]="0",SUBSTITUTE(TRIM(MID(B494, 2, 3))," ","0"),SUBSTITUTE(TRIM(MID(B494, 1, 3))," ","0"))</f>
        <v>110</v>
      </c>
      <c r="H494" s="2" t="str">
        <f>IF(Table13456[[#This Row],[first]]="0",SUBSTITUTE(TRIM(MID(B494, 5, 3))," ","0"),SUBSTITUTE(TRIM(MID(B494, 4, 3))," ","0"))</f>
        <v>23</v>
      </c>
      <c r="I494" s="2" t="str">
        <f>IF(Table13456[[#This Row],[first]]="0",SUBSTITUTE(TRIM(MID(B494, 8, 3))," ","0"),SUBSTITUTE(TRIM(MID(B494, 7, 3))," ","0"))</f>
        <v>109</v>
      </c>
      <c r="J494" s="2">
        <v>1</v>
      </c>
      <c r="K494" s="2" t="str">
        <f t="shared" si="21"/>
        <v>110</v>
      </c>
      <c r="L494" s="2" t="str">
        <f t="shared" si="22"/>
        <v>023</v>
      </c>
      <c r="M494" s="2" t="str">
        <f t="shared" si="23"/>
        <v>109</v>
      </c>
    </row>
    <row r="495" spans="2:13" x14ac:dyDescent="0.25">
      <c r="B495" s="4" t="s">
        <v>5924</v>
      </c>
      <c r="C495" s="2" t="s">
        <v>5925</v>
      </c>
      <c r="D495" s="6" t="str">
        <f>+_xlfn.CONCAT(Table13456[[#This Row],[phase1]],Table13456[[#This Row],[phase2]],Table13456[[#This Row],[phase3]],Table13456[[#This Row],[phase4]])</f>
        <v>1110023110</v>
      </c>
      <c r="E495" s="2" t="str">
        <f>+Table13456[[#This Row],[DESCRIPTION]]</f>
        <v>TREE REMOVAL, STUMP REMOVAL 48" OR GREATER, PROJECT 405610-8-52-01</v>
      </c>
      <c r="F495" s="2" t="str">
        <f>+LEFT(Table13456[[#This Row],[PAY ITEM]],1)</f>
        <v>0</v>
      </c>
      <c r="G495" s="2" t="str">
        <f>IF(Table13456[[#This Row],[first]]="0",SUBSTITUTE(TRIM(MID(B495, 2, 3))," ","0"),SUBSTITUTE(TRIM(MID(B495, 1, 3))," ","0"))</f>
        <v>110</v>
      </c>
      <c r="H495" s="2" t="str">
        <f>IF(Table13456[[#This Row],[first]]="0",SUBSTITUTE(TRIM(MID(B495, 5, 3))," ","0"),SUBSTITUTE(TRIM(MID(B495, 4, 3))," ","0"))</f>
        <v>23</v>
      </c>
      <c r="I495" s="2" t="str">
        <f>IF(Table13456[[#This Row],[first]]="0",SUBSTITUTE(TRIM(MID(B495, 8, 3))," ","0"),SUBSTITUTE(TRIM(MID(B495, 7, 3))," ","0"))</f>
        <v>110</v>
      </c>
      <c r="J495" s="2">
        <v>1</v>
      </c>
      <c r="K495" s="2" t="str">
        <f t="shared" si="21"/>
        <v>110</v>
      </c>
      <c r="L495" s="2" t="str">
        <f t="shared" si="22"/>
        <v>023</v>
      </c>
      <c r="M495" s="2" t="str">
        <f t="shared" si="23"/>
        <v>110</v>
      </c>
    </row>
    <row r="496" spans="2:13" x14ac:dyDescent="0.25">
      <c r="B496" s="4" t="s">
        <v>5926</v>
      </c>
      <c r="C496" s="2" t="s">
        <v>5927</v>
      </c>
      <c r="D496" s="6" t="str">
        <f>+_xlfn.CONCAT(Table13456[[#This Row],[phase1]],Table13456[[#This Row],[phase2]],Table13456[[#This Row],[phase3]],Table13456[[#This Row],[phase4]])</f>
        <v>1110025001</v>
      </c>
      <c r="E496" s="2" t="str">
        <f>+Table13456[[#This Row],[DESCRIPTION]]</f>
        <v>ASBESTOS ABATEMENT, PROJECT 42919815201</v>
      </c>
      <c r="F496" s="2" t="str">
        <f>+LEFT(Table13456[[#This Row],[PAY ITEM]],1)</f>
        <v>0</v>
      </c>
      <c r="G496" s="2" t="str">
        <f>IF(Table13456[[#This Row],[first]]="0",SUBSTITUTE(TRIM(MID(B496, 2, 3))," ","0"),SUBSTITUTE(TRIM(MID(B496, 1, 3))," ","0"))</f>
        <v>110</v>
      </c>
      <c r="H496" s="2" t="str">
        <f>IF(Table13456[[#This Row],[first]]="0",SUBSTITUTE(TRIM(MID(B496, 5, 3))," ","0"),SUBSTITUTE(TRIM(MID(B496, 4, 3))," ","0"))</f>
        <v>25</v>
      </c>
      <c r="I496" s="2" t="str">
        <f>IF(Table13456[[#This Row],[first]]="0",SUBSTITUTE(TRIM(MID(B496, 8, 3))," ","0"),SUBSTITUTE(TRIM(MID(B496, 7, 3))," ","0"))</f>
        <v>1</v>
      </c>
      <c r="J496" s="2">
        <v>1</v>
      </c>
      <c r="K496" s="2" t="str">
        <f t="shared" si="21"/>
        <v>110</v>
      </c>
      <c r="L496" s="2" t="str">
        <f t="shared" si="22"/>
        <v>025</v>
      </c>
      <c r="M496" s="2" t="str">
        <f t="shared" si="23"/>
        <v>001</v>
      </c>
    </row>
    <row r="497" spans="2:13" x14ac:dyDescent="0.25">
      <c r="B497" s="4" t="s">
        <v>178</v>
      </c>
      <c r="C497" s="2" t="s">
        <v>179</v>
      </c>
      <c r="D497" s="6" t="str">
        <f>+_xlfn.CONCAT(Table13456[[#This Row],[phase1]],Table13456[[#This Row],[phase2]],Table13456[[#This Row],[phase3]],Table13456[[#This Row],[phase4]])</f>
        <v>1110071001</v>
      </c>
      <c r="E497" s="2" t="str">
        <f>+Table13456[[#This Row],[DESCRIPTION]]</f>
        <v>BRIDGE FENDER SYSTEM, REMOVAL &amp; DISPOSAL</v>
      </c>
      <c r="F497" s="2" t="str">
        <f>+LEFT(Table13456[[#This Row],[PAY ITEM]],1)</f>
        <v>0</v>
      </c>
      <c r="G497" s="2" t="str">
        <f>IF(Table13456[[#This Row],[first]]="0",SUBSTITUTE(TRIM(MID(B497, 2, 3))," ","0"),SUBSTITUTE(TRIM(MID(B497, 1, 3))," ","0"))</f>
        <v>110</v>
      </c>
      <c r="H497" s="2" t="str">
        <f>IF(Table13456[[#This Row],[first]]="0",SUBSTITUTE(TRIM(MID(B497, 5, 3))," ","0"),SUBSTITUTE(TRIM(MID(B497, 4, 3))," ","0"))</f>
        <v>71</v>
      </c>
      <c r="I497" s="2" t="str">
        <f>IF(Table13456[[#This Row],[first]]="0",SUBSTITUTE(TRIM(MID(B497, 8, 3))," ","0"),SUBSTITUTE(TRIM(MID(B497, 7, 3))," ","0"))</f>
        <v>1</v>
      </c>
      <c r="J497" s="2">
        <v>1</v>
      </c>
      <c r="K497" s="2" t="str">
        <f t="shared" si="21"/>
        <v>110</v>
      </c>
      <c r="L497" s="2" t="str">
        <f t="shared" si="22"/>
        <v>071</v>
      </c>
      <c r="M497" s="2" t="str">
        <f t="shared" si="23"/>
        <v>001</v>
      </c>
    </row>
    <row r="498" spans="2:13" x14ac:dyDescent="0.25">
      <c r="B498" s="4" t="s">
        <v>4033</v>
      </c>
      <c r="C498" s="2" t="s">
        <v>4342</v>
      </c>
      <c r="D498" s="6" t="str">
        <f>+_xlfn.CONCAT(Table13456[[#This Row],[phase1]],Table13456[[#This Row],[phase2]],Table13456[[#This Row],[phase3]],Table13456[[#This Row],[phase4]])</f>
        <v>1110073000</v>
      </c>
      <c r="E498" s="2" t="str">
        <f>+Table13456[[#This Row],[DESCRIPTION]]</f>
        <v>REMOVE EXISTING BULKHEAD</v>
      </c>
      <c r="F498" s="2" t="str">
        <f>+LEFT(Table13456[[#This Row],[PAY ITEM]],1)</f>
        <v>0</v>
      </c>
      <c r="G498" s="2" t="str">
        <f>IF(Table13456[[#This Row],[first]]="0",SUBSTITUTE(TRIM(MID(B498, 2, 3))," ","0"),SUBSTITUTE(TRIM(MID(B498, 1, 3))," ","0"))</f>
        <v>110</v>
      </c>
      <c r="H498" s="2" t="str">
        <f>IF(Table13456[[#This Row],[first]]="0",SUBSTITUTE(TRIM(MID(B498, 5, 3))," ","0"),SUBSTITUTE(TRIM(MID(B498, 4, 3))," ","0"))</f>
        <v>73</v>
      </c>
      <c r="I498" s="2" t="str">
        <f>IF(Table13456[[#This Row],[first]]="0",SUBSTITUTE(TRIM(MID(B498, 8, 3))," ","0"),SUBSTITUTE(TRIM(MID(B498, 7, 3))," ","0"))</f>
        <v/>
      </c>
      <c r="J498" s="2">
        <v>1</v>
      </c>
      <c r="K498" s="2" t="str">
        <f t="shared" si="21"/>
        <v>110</v>
      </c>
      <c r="L498" s="2" t="str">
        <f t="shared" si="22"/>
        <v>073</v>
      </c>
      <c r="M498" s="2" t="str">
        <f t="shared" si="23"/>
        <v>000</v>
      </c>
    </row>
    <row r="499" spans="2:13" x14ac:dyDescent="0.25">
      <c r="B499" s="4" t="s">
        <v>180</v>
      </c>
      <c r="C499" s="2" t="s">
        <v>181</v>
      </c>
      <c r="D499" s="6" t="str">
        <f>+_xlfn.CONCAT(Table13456[[#This Row],[phase1]],Table13456[[#This Row],[phase2]],Table13456[[#This Row],[phase3]],Table13456[[#This Row],[phase4]])</f>
        <v>1110082000</v>
      </c>
      <c r="E499" s="2" t="str">
        <f>+Table13456[[#This Row],[DESCRIPTION]]</f>
        <v>REMOVE &amp; DISPOSE OF STRUCTURAL TIMBER</v>
      </c>
      <c r="F499" s="2" t="str">
        <f>+LEFT(Table13456[[#This Row],[PAY ITEM]],1)</f>
        <v>0</v>
      </c>
      <c r="G499" s="2" t="str">
        <f>IF(Table13456[[#This Row],[first]]="0",SUBSTITUTE(TRIM(MID(B499, 2, 3))," ","0"),SUBSTITUTE(TRIM(MID(B499, 1, 3))," ","0"))</f>
        <v>110</v>
      </c>
      <c r="H499" s="2" t="str">
        <f>IF(Table13456[[#This Row],[first]]="0",SUBSTITUTE(TRIM(MID(B499, 5, 3))," ","0"),SUBSTITUTE(TRIM(MID(B499, 4, 3))," ","0"))</f>
        <v>82</v>
      </c>
      <c r="I499" s="2" t="str">
        <f>IF(Table13456[[#This Row],[first]]="0",SUBSTITUTE(TRIM(MID(B499, 8, 3))," ","0"),SUBSTITUTE(TRIM(MID(B499, 7, 3))," ","0"))</f>
        <v/>
      </c>
      <c r="J499" s="2">
        <v>1</v>
      </c>
      <c r="K499" s="2" t="str">
        <f t="shared" si="21"/>
        <v>110</v>
      </c>
      <c r="L499" s="2" t="str">
        <f t="shared" si="22"/>
        <v>082</v>
      </c>
      <c r="M499" s="2" t="str">
        <f t="shared" si="23"/>
        <v>000</v>
      </c>
    </row>
    <row r="500" spans="2:13" x14ac:dyDescent="0.25">
      <c r="B500" s="4" t="s">
        <v>182</v>
      </c>
      <c r="C500" s="2" t="s">
        <v>183</v>
      </c>
      <c r="D500" s="6" t="str">
        <f>+_xlfn.CONCAT(Table13456[[#This Row],[phase1]],Table13456[[#This Row],[phase2]],Table13456[[#This Row],[phase3]],Table13456[[#This Row],[phase4]])</f>
        <v>1110084000</v>
      </c>
      <c r="E500" s="2" t="str">
        <f>+Table13456[[#This Row],[DESCRIPTION]]</f>
        <v>TRANSPORT EXISTING MATERIAL  FOR REEF ESTABLISHMENT</v>
      </c>
      <c r="F500" s="2" t="str">
        <f>+LEFT(Table13456[[#This Row],[PAY ITEM]],1)</f>
        <v>0</v>
      </c>
      <c r="G500" s="2" t="str">
        <f>IF(Table13456[[#This Row],[first]]="0",SUBSTITUTE(TRIM(MID(B500, 2, 3))," ","0"),SUBSTITUTE(TRIM(MID(B500, 1, 3))," ","0"))</f>
        <v>110</v>
      </c>
      <c r="H500" s="2" t="str">
        <f>IF(Table13456[[#This Row],[first]]="0",SUBSTITUTE(TRIM(MID(B500, 5, 3))," ","0"),SUBSTITUTE(TRIM(MID(B500, 4, 3))," ","0"))</f>
        <v>84</v>
      </c>
      <c r="I500" s="2" t="str">
        <f>IF(Table13456[[#This Row],[first]]="0",SUBSTITUTE(TRIM(MID(B500, 8, 3))," ","0"),SUBSTITUTE(TRIM(MID(B500, 7, 3))," ","0"))</f>
        <v/>
      </c>
      <c r="J500" s="2">
        <v>1</v>
      </c>
      <c r="K500" s="2" t="str">
        <f t="shared" si="21"/>
        <v>110</v>
      </c>
      <c r="L500" s="2" t="str">
        <f t="shared" si="22"/>
        <v>084</v>
      </c>
      <c r="M500" s="2" t="str">
        <f t="shared" si="23"/>
        <v>000</v>
      </c>
    </row>
    <row r="501" spans="2:13" x14ac:dyDescent="0.25">
      <c r="B501" s="4" t="s">
        <v>5928</v>
      </c>
      <c r="C501" s="2" t="s">
        <v>5929</v>
      </c>
      <c r="D501" s="6" t="str">
        <f>+_xlfn.CONCAT(Table13456[[#This Row],[phase1]],Table13456[[#This Row],[phase2]],Table13456[[#This Row],[phase3]],Table13456[[#This Row],[phase4]])</f>
        <v>1110085000</v>
      </c>
      <c r="E501" s="2" t="str">
        <f>+Table13456[[#This Row],[DESCRIPTION]]</f>
        <v>CLEANING INTERIOR OF SEGMENTAL BOX GIRDER SPAN</v>
      </c>
      <c r="F501" s="2" t="str">
        <f>+LEFT(Table13456[[#This Row],[PAY ITEM]],1)</f>
        <v>0</v>
      </c>
      <c r="G501" s="2" t="str">
        <f>IF(Table13456[[#This Row],[first]]="0",SUBSTITUTE(TRIM(MID(B501, 2, 3))," ","0"),SUBSTITUTE(TRIM(MID(B501, 1, 3))," ","0"))</f>
        <v>110</v>
      </c>
      <c r="H501" s="2" t="str">
        <f>IF(Table13456[[#This Row],[first]]="0",SUBSTITUTE(TRIM(MID(B501, 5, 3))," ","0"),SUBSTITUTE(TRIM(MID(B501, 4, 3))," ","0"))</f>
        <v>85</v>
      </c>
      <c r="I501" s="2" t="str">
        <f>IF(Table13456[[#This Row],[first]]="0",SUBSTITUTE(TRIM(MID(B501, 8, 3))," ","0"),SUBSTITUTE(TRIM(MID(B501, 7, 3))," ","0"))</f>
        <v/>
      </c>
      <c r="J501" s="2">
        <v>1</v>
      </c>
      <c r="K501" s="2" t="str">
        <f t="shared" si="21"/>
        <v>110</v>
      </c>
      <c r="L501" s="2" t="str">
        <f t="shared" si="22"/>
        <v>085</v>
      </c>
      <c r="M501" s="2" t="str">
        <f t="shared" si="23"/>
        <v>000</v>
      </c>
    </row>
    <row r="502" spans="2:13" x14ac:dyDescent="0.25">
      <c r="B502" s="4" t="s">
        <v>184</v>
      </c>
      <c r="C502" s="2" t="s">
        <v>185</v>
      </c>
      <c r="D502" s="6" t="str">
        <f>+_xlfn.CONCAT(Table13456[[#This Row],[phase1]],Table13456[[#This Row],[phase2]],Table13456[[#This Row],[phase3]],Table13456[[#This Row],[phase4]])</f>
        <v>1110086000</v>
      </c>
      <c r="E502" s="2" t="str">
        <f>+Table13456[[#This Row],[DESCRIPTION]]</f>
        <v>DELIVERY OF SALVAGEABLE MATERIAL TO FDOT</v>
      </c>
      <c r="F502" s="2" t="str">
        <f>+LEFT(Table13456[[#This Row],[PAY ITEM]],1)</f>
        <v>0</v>
      </c>
      <c r="G502" s="2" t="str">
        <f>IF(Table13456[[#This Row],[first]]="0",SUBSTITUTE(TRIM(MID(B502, 2, 3))," ","0"),SUBSTITUTE(TRIM(MID(B502, 1, 3))," ","0"))</f>
        <v>110</v>
      </c>
      <c r="H502" s="2" t="str">
        <f>IF(Table13456[[#This Row],[first]]="0",SUBSTITUTE(TRIM(MID(B502, 5, 3))," ","0"),SUBSTITUTE(TRIM(MID(B502, 4, 3))," ","0"))</f>
        <v>86</v>
      </c>
      <c r="I502" s="2" t="str">
        <f>IF(Table13456[[#This Row],[first]]="0",SUBSTITUTE(TRIM(MID(B502, 8, 3))," ","0"),SUBSTITUTE(TRIM(MID(B502, 7, 3))," ","0"))</f>
        <v/>
      </c>
      <c r="J502" s="2">
        <v>1</v>
      </c>
      <c r="K502" s="2" t="str">
        <f t="shared" si="21"/>
        <v>110</v>
      </c>
      <c r="L502" s="2" t="str">
        <f t="shared" si="22"/>
        <v>086</v>
      </c>
      <c r="M502" s="2" t="str">
        <f t="shared" si="23"/>
        <v>000</v>
      </c>
    </row>
    <row r="503" spans="2:13" x14ac:dyDescent="0.25">
      <c r="B503" s="4" t="s">
        <v>5930</v>
      </c>
      <c r="C503" s="2" t="s">
        <v>5931</v>
      </c>
      <c r="D503" s="6" t="str">
        <f>+_xlfn.CONCAT(Table13456[[#This Row],[phase1]],Table13456[[#This Row],[phase2]],Table13456[[#This Row],[phase3]],Table13456[[#This Row],[phase4]])</f>
        <v>1110086001</v>
      </c>
      <c r="E503" s="2" t="str">
        <f>+Table13456[[#This Row],[DESCRIPTION]]</f>
        <v>DELIVERY OF SALVAGEABLE MATERIAL TO FDOT, METAL RAIL AND POSTS, PROJECT 208211-5-52-01</v>
      </c>
      <c r="F503" s="2" t="str">
        <f>+LEFT(Table13456[[#This Row],[PAY ITEM]],1)</f>
        <v>0</v>
      </c>
      <c r="G503" s="2" t="str">
        <f>IF(Table13456[[#This Row],[first]]="0",SUBSTITUTE(TRIM(MID(B503, 2, 3))," ","0"),SUBSTITUTE(TRIM(MID(B503, 1, 3))," ","0"))</f>
        <v>110</v>
      </c>
      <c r="H503" s="2" t="str">
        <f>IF(Table13456[[#This Row],[first]]="0",SUBSTITUTE(TRIM(MID(B503, 5, 3))," ","0"),SUBSTITUTE(TRIM(MID(B503, 4, 3))," ","0"))</f>
        <v>86</v>
      </c>
      <c r="I503" s="2" t="str">
        <f>IF(Table13456[[#This Row],[first]]="0",SUBSTITUTE(TRIM(MID(B503, 8, 3))," ","0"),SUBSTITUTE(TRIM(MID(B503, 7, 3))," ","0"))</f>
        <v>1</v>
      </c>
      <c r="J503" s="2">
        <v>1</v>
      </c>
      <c r="K503" s="2" t="str">
        <f t="shared" si="21"/>
        <v>110</v>
      </c>
      <c r="L503" s="2" t="str">
        <f t="shared" si="22"/>
        <v>086</v>
      </c>
      <c r="M503" s="2" t="str">
        <f t="shared" si="23"/>
        <v>001</v>
      </c>
    </row>
    <row r="504" spans="2:13" x14ac:dyDescent="0.25">
      <c r="B504" s="4" t="s">
        <v>5932</v>
      </c>
      <c r="C504" s="2" t="s">
        <v>5933</v>
      </c>
      <c r="D504" s="6" t="str">
        <f>+_xlfn.CONCAT(Table13456[[#This Row],[phase1]],Table13456[[#This Row],[phase2]],Table13456[[#This Row],[phase3]],Table13456[[#This Row],[phase4]])</f>
        <v>1110086002</v>
      </c>
      <c r="E504" s="2" t="str">
        <f>+Table13456[[#This Row],[DESCRIPTION]]</f>
        <v>DELIVERY OF SALVAGEABLE MATERIAL- STOCKPILE MATERIALS WITHIN PROJECT LIMITS, PROJECT 416732-4-52-01</v>
      </c>
      <c r="F504" s="2" t="str">
        <f>+LEFT(Table13456[[#This Row],[PAY ITEM]],1)</f>
        <v>0</v>
      </c>
      <c r="G504" s="2" t="str">
        <f>IF(Table13456[[#This Row],[first]]="0",SUBSTITUTE(TRIM(MID(B504, 2, 3))," ","0"),SUBSTITUTE(TRIM(MID(B504, 1, 3))," ","0"))</f>
        <v>110</v>
      </c>
      <c r="H504" s="2" t="str">
        <f>IF(Table13456[[#This Row],[first]]="0",SUBSTITUTE(TRIM(MID(B504, 5, 3))," ","0"),SUBSTITUTE(TRIM(MID(B504, 4, 3))," ","0"))</f>
        <v>86</v>
      </c>
      <c r="I504" s="2" t="str">
        <f>IF(Table13456[[#This Row],[first]]="0",SUBSTITUTE(TRIM(MID(B504, 8, 3))," ","0"),SUBSTITUTE(TRIM(MID(B504, 7, 3))," ","0"))</f>
        <v>2</v>
      </c>
      <c r="J504" s="2">
        <v>1</v>
      </c>
      <c r="K504" s="2" t="str">
        <f t="shared" si="21"/>
        <v>110</v>
      </c>
      <c r="L504" s="2" t="str">
        <f t="shared" si="22"/>
        <v>086</v>
      </c>
      <c r="M504" s="2" t="str">
        <f t="shared" si="23"/>
        <v>002</v>
      </c>
    </row>
    <row r="505" spans="2:13" x14ac:dyDescent="0.25">
      <c r="B505" s="4" t="s">
        <v>5934</v>
      </c>
      <c r="C505" s="2" t="s">
        <v>5935</v>
      </c>
      <c r="D505" s="6" t="str">
        <f>+_xlfn.CONCAT(Table13456[[#This Row],[phase1]],Table13456[[#This Row],[phase2]],Table13456[[#This Row],[phase3]],Table13456[[#This Row],[phase4]])</f>
        <v>1110086003</v>
      </c>
      <c r="E505" s="2" t="str">
        <f>+Table13456[[#This Row],[DESCRIPTION]]</f>
        <v>DELIVERY OF SALVAGEABLE MATERIAL- MOVABLE BRIDGE COMPONENTS, PROJECT 429556-1-52-01</v>
      </c>
      <c r="F505" s="2" t="str">
        <f>+LEFT(Table13456[[#This Row],[PAY ITEM]],1)</f>
        <v>0</v>
      </c>
      <c r="G505" s="2" t="str">
        <f>IF(Table13456[[#This Row],[first]]="0",SUBSTITUTE(TRIM(MID(B505, 2, 3))," ","0"),SUBSTITUTE(TRIM(MID(B505, 1, 3))," ","0"))</f>
        <v>110</v>
      </c>
      <c r="H505" s="2" t="str">
        <f>IF(Table13456[[#This Row],[first]]="0",SUBSTITUTE(TRIM(MID(B505, 5, 3))," ","0"),SUBSTITUTE(TRIM(MID(B505, 4, 3))," ","0"))</f>
        <v>86</v>
      </c>
      <c r="I505" s="2" t="str">
        <f>IF(Table13456[[#This Row],[first]]="0",SUBSTITUTE(TRIM(MID(B505, 8, 3))," ","0"),SUBSTITUTE(TRIM(MID(B505, 7, 3))," ","0"))</f>
        <v>3</v>
      </c>
      <c r="J505" s="2">
        <v>1</v>
      </c>
      <c r="K505" s="2" t="str">
        <f t="shared" si="21"/>
        <v>110</v>
      </c>
      <c r="L505" s="2" t="str">
        <f t="shared" si="22"/>
        <v>086</v>
      </c>
      <c r="M505" s="2" t="str">
        <f t="shared" si="23"/>
        <v>003</v>
      </c>
    </row>
    <row r="506" spans="2:13" x14ac:dyDescent="0.25">
      <c r="B506" s="4" t="s">
        <v>5936</v>
      </c>
      <c r="C506" s="2" t="s">
        <v>5937</v>
      </c>
      <c r="D506" s="6" t="str">
        <f>+_xlfn.CONCAT(Table13456[[#This Row],[phase1]],Table13456[[#This Row],[phase2]],Table13456[[#This Row],[phase3]],Table13456[[#This Row],[phase4]])</f>
        <v>1110086004</v>
      </c>
      <c r="E506" s="2" t="str">
        <f>+Table13456[[#This Row],[DESCRIPTION]]</f>
        <v>DELIVERY OF SALVAGEABLE MATERIAL- BRIDGE DEBRIS, PROJECTS 211728-1-52-01 AND 437405-1-52-01</v>
      </c>
      <c r="F506" s="2" t="str">
        <f>+LEFT(Table13456[[#This Row],[PAY ITEM]],1)</f>
        <v>0</v>
      </c>
      <c r="G506" s="2" t="str">
        <f>IF(Table13456[[#This Row],[first]]="0",SUBSTITUTE(TRIM(MID(B506, 2, 3))," ","0"),SUBSTITUTE(TRIM(MID(B506, 1, 3))," ","0"))</f>
        <v>110</v>
      </c>
      <c r="H506" s="2" t="str">
        <f>IF(Table13456[[#This Row],[first]]="0",SUBSTITUTE(TRIM(MID(B506, 5, 3))," ","0"),SUBSTITUTE(TRIM(MID(B506, 4, 3))," ","0"))</f>
        <v>86</v>
      </c>
      <c r="I506" s="2" t="str">
        <f>IF(Table13456[[#This Row],[first]]="0",SUBSTITUTE(TRIM(MID(B506, 8, 3))," ","0"),SUBSTITUTE(TRIM(MID(B506, 7, 3))," ","0"))</f>
        <v>4</v>
      </c>
      <c r="J506" s="2">
        <v>1</v>
      </c>
      <c r="K506" s="2" t="str">
        <f t="shared" si="21"/>
        <v>110</v>
      </c>
      <c r="L506" s="2" t="str">
        <f t="shared" si="22"/>
        <v>086</v>
      </c>
      <c r="M506" s="2" t="str">
        <f t="shared" si="23"/>
        <v>004</v>
      </c>
    </row>
    <row r="507" spans="2:13" x14ac:dyDescent="0.25">
      <c r="B507" s="4" t="s">
        <v>5938</v>
      </c>
      <c r="C507" s="2" t="s">
        <v>5939</v>
      </c>
      <c r="D507" s="6" t="str">
        <f>+_xlfn.CONCAT(Table13456[[#This Row],[phase1]],Table13456[[#This Row],[phase2]],Table13456[[#This Row],[phase3]],Table13456[[#This Row],[phase4]])</f>
        <v>1110086005</v>
      </c>
      <c r="E507" s="2" t="str">
        <f>+Table13456[[#This Row],[DESCRIPTION]]</f>
        <v>DELIVERY OF SALVAGEABLE MATERIAL- GENERATOR AND TOLL EQUIPMENT, PROJECT 440857-1-52-01</v>
      </c>
      <c r="F507" s="2" t="str">
        <f>+LEFT(Table13456[[#This Row],[PAY ITEM]],1)</f>
        <v>0</v>
      </c>
      <c r="G507" s="2" t="str">
        <f>IF(Table13456[[#This Row],[first]]="0",SUBSTITUTE(TRIM(MID(B507, 2, 3))," ","0"),SUBSTITUTE(TRIM(MID(B507, 1, 3))," ","0"))</f>
        <v>110</v>
      </c>
      <c r="H507" s="2" t="str">
        <f>IF(Table13456[[#This Row],[first]]="0",SUBSTITUTE(TRIM(MID(B507, 5, 3))," ","0"),SUBSTITUTE(TRIM(MID(B507, 4, 3))," ","0"))</f>
        <v>86</v>
      </c>
      <c r="I507" s="2" t="str">
        <f>IF(Table13456[[#This Row],[first]]="0",SUBSTITUTE(TRIM(MID(B507, 8, 3))," ","0"),SUBSTITUTE(TRIM(MID(B507, 7, 3))," ","0"))</f>
        <v>5</v>
      </c>
      <c r="J507" s="2">
        <v>1</v>
      </c>
      <c r="K507" s="2" t="str">
        <f t="shared" si="21"/>
        <v>110</v>
      </c>
      <c r="L507" s="2" t="str">
        <f t="shared" si="22"/>
        <v>086</v>
      </c>
      <c r="M507" s="2" t="str">
        <f t="shared" si="23"/>
        <v>005</v>
      </c>
    </row>
    <row r="508" spans="2:13" x14ac:dyDescent="0.25">
      <c r="B508" s="4" t="s">
        <v>5940</v>
      </c>
      <c r="C508" s="2" t="s">
        <v>5941</v>
      </c>
      <c r="D508" s="6" t="str">
        <f>+_xlfn.CONCAT(Table13456[[#This Row],[phase1]],Table13456[[#This Row],[phase2]],Table13456[[#This Row],[phase3]],Table13456[[#This Row],[phase4]])</f>
        <v>1110086006</v>
      </c>
      <c r="E508" s="2" t="str">
        <f>+Table13456[[#This Row],[DESCRIPTION]]</f>
        <v>DELIVERY OF SALVAGEABLE MATERIAL- BRICK PAVERS, PROJECT 436558-1-52-01</v>
      </c>
      <c r="F508" s="2" t="str">
        <f>+LEFT(Table13456[[#This Row],[PAY ITEM]],1)</f>
        <v>0</v>
      </c>
      <c r="G508" s="2" t="str">
        <f>IF(Table13456[[#This Row],[first]]="0",SUBSTITUTE(TRIM(MID(B508, 2, 3))," ","0"),SUBSTITUTE(TRIM(MID(B508, 1, 3))," ","0"))</f>
        <v>110</v>
      </c>
      <c r="H508" s="2" t="str">
        <f>IF(Table13456[[#This Row],[first]]="0",SUBSTITUTE(TRIM(MID(B508, 5, 3))," ","0"),SUBSTITUTE(TRIM(MID(B508, 4, 3))," ","0"))</f>
        <v>86</v>
      </c>
      <c r="I508" s="2" t="str">
        <f>IF(Table13456[[#This Row],[first]]="0",SUBSTITUTE(TRIM(MID(B508, 8, 3))," ","0"),SUBSTITUTE(TRIM(MID(B508, 7, 3))," ","0"))</f>
        <v>6</v>
      </c>
      <c r="J508" s="2">
        <v>1</v>
      </c>
      <c r="K508" s="2" t="str">
        <f t="shared" si="21"/>
        <v>110</v>
      </c>
      <c r="L508" s="2" t="str">
        <f t="shared" si="22"/>
        <v>086</v>
      </c>
      <c r="M508" s="2" t="str">
        <f t="shared" si="23"/>
        <v>006</v>
      </c>
    </row>
    <row r="509" spans="2:13" x14ac:dyDescent="0.25">
      <c r="B509" s="4" t="s">
        <v>5942</v>
      </c>
      <c r="C509" s="2" t="s">
        <v>5943</v>
      </c>
      <c r="D509" s="6" t="str">
        <f>+_xlfn.CONCAT(Table13456[[#This Row],[phase1]],Table13456[[#This Row],[phase2]],Table13456[[#This Row],[phase3]],Table13456[[#This Row],[phase4]])</f>
        <v>1110086007</v>
      </c>
      <c r="E509" s="2" t="str">
        <f>+Table13456[[#This Row],[DESCRIPTION]]</f>
        <v>DELIVERY OF SALVAGEABLE MATERIAL- BRICK PAVERS, PROJECT 430501-1-52-01</v>
      </c>
      <c r="F509" s="2" t="str">
        <f>+LEFT(Table13456[[#This Row],[PAY ITEM]],1)</f>
        <v>0</v>
      </c>
      <c r="G509" s="2" t="str">
        <f>IF(Table13456[[#This Row],[first]]="0",SUBSTITUTE(TRIM(MID(B509, 2, 3))," ","0"),SUBSTITUTE(TRIM(MID(B509, 1, 3))," ","0"))</f>
        <v>110</v>
      </c>
      <c r="H509" s="2" t="str">
        <f>IF(Table13456[[#This Row],[first]]="0",SUBSTITUTE(TRIM(MID(B509, 5, 3))," ","0"),SUBSTITUTE(TRIM(MID(B509, 4, 3))," ","0"))</f>
        <v>86</v>
      </c>
      <c r="I509" s="2" t="str">
        <f>IF(Table13456[[#This Row],[first]]="0",SUBSTITUTE(TRIM(MID(B509, 8, 3))," ","0"),SUBSTITUTE(TRIM(MID(B509, 7, 3))," ","0"))</f>
        <v>7</v>
      </c>
      <c r="J509" s="2">
        <v>1</v>
      </c>
      <c r="K509" s="2" t="str">
        <f t="shared" si="21"/>
        <v>110</v>
      </c>
      <c r="L509" s="2" t="str">
        <f t="shared" si="22"/>
        <v>086</v>
      </c>
      <c r="M509" s="2" t="str">
        <f t="shared" si="23"/>
        <v>007</v>
      </c>
    </row>
    <row r="510" spans="2:13" x14ac:dyDescent="0.25">
      <c r="B510" s="4" t="s">
        <v>5944</v>
      </c>
      <c r="C510" s="2" t="s">
        <v>5945</v>
      </c>
      <c r="D510" s="6" t="str">
        <f>+_xlfn.CONCAT(Table13456[[#This Row],[phase1]],Table13456[[#This Row],[phase2]],Table13456[[#This Row],[phase3]],Table13456[[#This Row],[phase4]])</f>
        <v>1110086008</v>
      </c>
      <c r="E510" s="2" t="str">
        <f>+Table13456[[#This Row],[DESCRIPTION]]</f>
        <v>DELIVERY OF SALVAGEABLE MATERIAL- GENERATOR AND TOLL EQUIPMENT, PROJECT 435784-1-52-01, ETC.</v>
      </c>
      <c r="F510" s="2" t="str">
        <f>+LEFT(Table13456[[#This Row],[PAY ITEM]],1)</f>
        <v>0</v>
      </c>
      <c r="G510" s="2" t="str">
        <f>IF(Table13456[[#This Row],[first]]="0",SUBSTITUTE(TRIM(MID(B510, 2, 3))," ","0"),SUBSTITUTE(TRIM(MID(B510, 1, 3))," ","0"))</f>
        <v>110</v>
      </c>
      <c r="H510" s="2" t="str">
        <f>IF(Table13456[[#This Row],[first]]="0",SUBSTITUTE(TRIM(MID(B510, 5, 3))," ","0"),SUBSTITUTE(TRIM(MID(B510, 4, 3))," ","0"))</f>
        <v>86</v>
      </c>
      <c r="I510" s="2" t="str">
        <f>IF(Table13456[[#This Row],[first]]="0",SUBSTITUTE(TRIM(MID(B510, 8, 3))," ","0"),SUBSTITUTE(TRIM(MID(B510, 7, 3))," ","0"))</f>
        <v>8</v>
      </c>
      <c r="J510" s="2">
        <v>1</v>
      </c>
      <c r="K510" s="2" t="str">
        <f t="shared" si="21"/>
        <v>110</v>
      </c>
      <c r="L510" s="2" t="str">
        <f t="shared" si="22"/>
        <v>086</v>
      </c>
      <c r="M510" s="2" t="str">
        <f t="shared" si="23"/>
        <v>008</v>
      </c>
    </row>
    <row r="511" spans="2:13" x14ac:dyDescent="0.25">
      <c r="B511" s="4" t="s">
        <v>5946</v>
      </c>
      <c r="C511" s="2" t="s">
        <v>5947</v>
      </c>
      <c r="D511" s="6" t="str">
        <f>+_xlfn.CONCAT(Table13456[[#This Row],[phase1]],Table13456[[#This Row],[phase2]],Table13456[[#This Row],[phase3]],Table13456[[#This Row],[phase4]])</f>
        <v>1110086009</v>
      </c>
      <c r="E511" s="2" t="str">
        <f>+Table13456[[#This Row],[DESCRIPTION]]</f>
        <v>DELIVERY OF SALVAGEABLE MATERIAL- GENERATOR AND TOLL EQUIPMENT, PROJECT 435786</v>
      </c>
      <c r="F511" s="2" t="str">
        <f>+LEFT(Table13456[[#This Row],[PAY ITEM]],1)</f>
        <v>0</v>
      </c>
      <c r="G511" s="2" t="str">
        <f>IF(Table13456[[#This Row],[first]]="0",SUBSTITUTE(TRIM(MID(B511, 2, 3))," ","0"),SUBSTITUTE(TRIM(MID(B511, 1, 3))," ","0"))</f>
        <v>110</v>
      </c>
      <c r="H511" s="2" t="str">
        <f>IF(Table13456[[#This Row],[first]]="0",SUBSTITUTE(TRIM(MID(B511, 5, 3))," ","0"),SUBSTITUTE(TRIM(MID(B511, 4, 3))," ","0"))</f>
        <v>86</v>
      </c>
      <c r="I511" s="2" t="str">
        <f>IF(Table13456[[#This Row],[first]]="0",SUBSTITUTE(TRIM(MID(B511, 8, 3))," ","0"),SUBSTITUTE(TRIM(MID(B511, 7, 3))," ","0"))</f>
        <v>9</v>
      </c>
      <c r="J511" s="2">
        <v>1</v>
      </c>
      <c r="K511" s="2" t="str">
        <f t="shared" si="21"/>
        <v>110</v>
      </c>
      <c r="L511" s="2" t="str">
        <f t="shared" si="22"/>
        <v>086</v>
      </c>
      <c r="M511" s="2" t="str">
        <f t="shared" si="23"/>
        <v>009</v>
      </c>
    </row>
    <row r="512" spans="2:13" x14ac:dyDescent="0.25">
      <c r="B512" s="2" t="s">
        <v>5948</v>
      </c>
      <c r="C512" s="2" t="s">
        <v>5949</v>
      </c>
      <c r="D512" s="6" t="str">
        <f>+_xlfn.CONCAT(Table13456[[#This Row],[phase1]],Table13456[[#This Row],[phase2]],Table13456[[#This Row],[phase3]],Table13456[[#This Row],[phase4]])</f>
        <v>1110086010</v>
      </c>
      <c r="E512" s="2" t="str">
        <f>+Table13456[[#This Row],[DESCRIPTION]]</f>
        <v>DELIVERY OF SALVAGEABLE MATERIAL- MILLINGS, PROJECT 443592-1-52-01</v>
      </c>
      <c r="F512" s="2" t="str">
        <f>+LEFT(Table13456[[#This Row],[PAY ITEM]],1)</f>
        <v>0</v>
      </c>
      <c r="G512" s="2" t="str">
        <f>IF(Table13456[[#This Row],[first]]="0",SUBSTITUTE(TRIM(MID(B512, 2, 3))," ","0"),SUBSTITUTE(TRIM(MID(B512, 1, 3))," ","0"))</f>
        <v>110</v>
      </c>
      <c r="H512" s="2" t="str">
        <f>IF(Table13456[[#This Row],[first]]="0",SUBSTITUTE(TRIM(MID(B512, 5, 3))," ","0"),SUBSTITUTE(TRIM(MID(B512, 4, 3))," ","0"))</f>
        <v>86</v>
      </c>
      <c r="I512" s="2" t="str">
        <f>IF(Table13456[[#This Row],[first]]="0",SUBSTITUTE(TRIM(MID(B512, 8, 3))," ","0"),SUBSTITUTE(TRIM(MID(B512, 7, 3))," ","0"))</f>
        <v>10</v>
      </c>
      <c r="J512" s="2">
        <v>1</v>
      </c>
      <c r="K512" s="2" t="str">
        <f t="shared" si="21"/>
        <v>110</v>
      </c>
      <c r="L512" s="2" t="str">
        <f t="shared" si="22"/>
        <v>086</v>
      </c>
      <c r="M512" s="2" t="str">
        <f t="shared" si="23"/>
        <v>010</v>
      </c>
    </row>
    <row r="513" spans="2:13" x14ac:dyDescent="0.25">
      <c r="B513" s="2" t="s">
        <v>186</v>
      </c>
      <c r="C513" s="2" t="s">
        <v>187</v>
      </c>
      <c r="D513" s="6" t="str">
        <f>+_xlfn.CONCAT(Table13456[[#This Row],[phase1]],Table13456[[#This Row],[phase2]],Table13456[[#This Row],[phase3]],Table13456[[#This Row],[phase4]])</f>
        <v>1110086011</v>
      </c>
      <c r="E513" s="2" t="str">
        <f>+Table13456[[#This Row],[DESCRIPTION]]</f>
        <v>DELIVERY OF SALVAGEABLE MATERIAL- HISTORIC BRIDGE RAILING SECTIONS, PROJECT 434886-2-52-01</v>
      </c>
      <c r="F513" s="2" t="str">
        <f>+LEFT(Table13456[[#This Row],[PAY ITEM]],1)</f>
        <v>0</v>
      </c>
      <c r="G513" s="2" t="str">
        <f>IF(Table13456[[#This Row],[first]]="0",SUBSTITUTE(TRIM(MID(B513, 2, 3))," ","0"),SUBSTITUTE(TRIM(MID(B513, 1, 3))," ","0"))</f>
        <v>110</v>
      </c>
      <c r="H513" s="2" t="str">
        <f>IF(Table13456[[#This Row],[first]]="0",SUBSTITUTE(TRIM(MID(B513, 5, 3))," ","0"),SUBSTITUTE(TRIM(MID(B513, 4, 3))," ","0"))</f>
        <v>86</v>
      </c>
      <c r="I513" s="2" t="str">
        <f>IF(Table13456[[#This Row],[first]]="0",SUBSTITUTE(TRIM(MID(B513, 8, 3))," ","0"),SUBSTITUTE(TRIM(MID(B513, 7, 3))," ","0"))</f>
        <v>11</v>
      </c>
      <c r="J513" s="2">
        <v>1</v>
      </c>
      <c r="K513" s="2" t="str">
        <f t="shared" si="21"/>
        <v>110</v>
      </c>
      <c r="L513" s="2" t="str">
        <f t="shared" si="22"/>
        <v>086</v>
      </c>
      <c r="M513" s="2" t="str">
        <f t="shared" si="23"/>
        <v>011</v>
      </c>
    </row>
    <row r="514" spans="2:13" x14ac:dyDescent="0.25">
      <c r="B514" s="2" t="s">
        <v>5950</v>
      </c>
      <c r="C514" s="2" t="s">
        <v>5951</v>
      </c>
      <c r="D514" s="6" t="str">
        <f>+_xlfn.CONCAT(Table13456[[#This Row],[phase1]],Table13456[[#This Row],[phase2]],Table13456[[#This Row],[phase3]],Table13456[[#This Row],[phase4]])</f>
        <v>1119070001</v>
      </c>
      <c r="E514" s="2" t="str">
        <f>+Table13456[[#This Row],[DESCRIPTION]]</f>
        <v>DEEP DYNAMIC COMPACTION, UP TO 10 FEET IMPROVEMENT DEPTH</v>
      </c>
      <c r="F514" s="2" t="str">
        <f>+LEFT(Table13456[[#This Row],[PAY ITEM]],1)</f>
        <v>0</v>
      </c>
      <c r="G514" s="2" t="str">
        <f>IF(Table13456[[#This Row],[first]]="0",SUBSTITUTE(TRIM(MID(B514, 2, 3))," ","0"),SUBSTITUTE(TRIM(MID(B514, 1, 3))," ","0"))</f>
        <v>119</v>
      </c>
      <c r="H514" s="2" t="str">
        <f>IF(Table13456[[#This Row],[first]]="0",SUBSTITUTE(TRIM(MID(B514, 5, 3))," ","0"),SUBSTITUTE(TRIM(MID(B514, 4, 3))," ","0"))</f>
        <v>70</v>
      </c>
      <c r="I514" s="2" t="str">
        <f>IF(Table13456[[#This Row],[first]]="0",SUBSTITUTE(TRIM(MID(B514, 8, 3))," ","0"),SUBSTITUTE(TRIM(MID(B514, 7, 3))," ","0"))</f>
        <v>1</v>
      </c>
      <c r="J514" s="2">
        <v>1</v>
      </c>
      <c r="K514" s="2" t="str">
        <f t="shared" si="21"/>
        <v>119</v>
      </c>
      <c r="L514" s="2" t="str">
        <f t="shared" si="22"/>
        <v>070</v>
      </c>
      <c r="M514" s="2" t="str">
        <f t="shared" si="23"/>
        <v>001</v>
      </c>
    </row>
    <row r="515" spans="2:13" x14ac:dyDescent="0.25">
      <c r="B515" s="4" t="s">
        <v>5952</v>
      </c>
      <c r="C515" s="2" t="s">
        <v>5953</v>
      </c>
      <c r="D515" s="6" t="str">
        <f>+_xlfn.CONCAT(Table13456[[#This Row],[phase1]],Table13456[[#This Row],[phase2]],Table13456[[#This Row],[phase3]],Table13456[[#This Row],[phase4]])</f>
        <v>1119070002</v>
      </c>
      <c r="E515" s="2" t="str">
        <f>+Table13456[[#This Row],[DESCRIPTION]]</f>
        <v>DEEP DYNAMIC COMPACTION, 10 TO 15 FEET IMPROVEMENT DEPTH</v>
      </c>
      <c r="F515" s="2" t="str">
        <f>+LEFT(Table13456[[#This Row],[PAY ITEM]],1)</f>
        <v>0</v>
      </c>
      <c r="G515" s="2" t="str">
        <f>IF(Table13456[[#This Row],[first]]="0",SUBSTITUTE(TRIM(MID(B515, 2, 3))," ","0"),SUBSTITUTE(TRIM(MID(B515, 1, 3))," ","0"))</f>
        <v>119</v>
      </c>
      <c r="H515" s="2" t="str">
        <f>IF(Table13456[[#This Row],[first]]="0",SUBSTITUTE(TRIM(MID(B515, 5, 3))," ","0"),SUBSTITUTE(TRIM(MID(B515, 4, 3))," ","0"))</f>
        <v>70</v>
      </c>
      <c r="I515" s="2" t="str">
        <f>IF(Table13456[[#This Row],[first]]="0",SUBSTITUTE(TRIM(MID(B515, 8, 3))," ","0"),SUBSTITUTE(TRIM(MID(B515, 7, 3))," ","0"))</f>
        <v>2</v>
      </c>
      <c r="J515" s="2">
        <v>1</v>
      </c>
      <c r="K515" s="2" t="str">
        <f t="shared" ref="K515:K578" si="24">IF(LEN(G515) = 3, G515, TEXT(IF(LEN(G515) = 2, "0" &amp; G515, "00" &amp; G515), "000"))</f>
        <v>119</v>
      </c>
      <c r="L515" s="2" t="str">
        <f t="shared" ref="L515:L578" si="25">IF(LEN(H515) = 3, H515, TEXT(IF(LEN(H515) = 2, "0" &amp; H515, "00" &amp; H515), "000"))</f>
        <v>070</v>
      </c>
      <c r="M515" s="2" t="str">
        <f t="shared" ref="M515:M578" si="26">IF(LEN(I515) = 3, I515, TEXT(IF(LEN(I515) = 2, "0" &amp; I515, "00" &amp; I515), "000"))</f>
        <v>002</v>
      </c>
    </row>
    <row r="516" spans="2:13" x14ac:dyDescent="0.25">
      <c r="B516" s="4" t="s">
        <v>188</v>
      </c>
      <c r="C516" s="2" t="s">
        <v>189</v>
      </c>
      <c r="D516" s="6" t="str">
        <f>+_xlfn.CONCAT(Table13456[[#This Row],[phase1]],Table13456[[#This Row],[phase2]],Table13456[[#This Row],[phase3]],Table13456[[#This Row],[phase4]])</f>
        <v>1120001000</v>
      </c>
      <c r="E516" s="2" t="str">
        <f>+Table13456[[#This Row],[DESCRIPTION]]</f>
        <v>REGULAR EXCAVATION</v>
      </c>
      <c r="F516" s="2" t="str">
        <f>+LEFT(Table13456[[#This Row],[PAY ITEM]],1)</f>
        <v>0</v>
      </c>
      <c r="G516" s="2" t="str">
        <f>IF(Table13456[[#This Row],[first]]="0",SUBSTITUTE(TRIM(MID(B516, 2, 3))," ","0"),SUBSTITUTE(TRIM(MID(B516, 1, 3))," ","0"))</f>
        <v>120</v>
      </c>
      <c r="H516" s="2" t="str">
        <f>IF(Table13456[[#This Row],[first]]="0",SUBSTITUTE(TRIM(MID(B516, 5, 3))," ","0"),SUBSTITUTE(TRIM(MID(B516, 4, 3))," ","0"))</f>
        <v>1</v>
      </c>
      <c r="I516" s="2" t="str">
        <f>IF(Table13456[[#This Row],[first]]="0",SUBSTITUTE(TRIM(MID(B516, 8, 3))," ","0"),SUBSTITUTE(TRIM(MID(B516, 7, 3))," ","0"))</f>
        <v/>
      </c>
      <c r="J516" s="2">
        <v>1</v>
      </c>
      <c r="K516" s="2" t="str">
        <f t="shared" si="24"/>
        <v>120</v>
      </c>
      <c r="L516" s="2" t="str">
        <f t="shared" si="25"/>
        <v>001</v>
      </c>
      <c r="M516" s="2" t="str">
        <f t="shared" si="26"/>
        <v>000</v>
      </c>
    </row>
    <row r="517" spans="2:13" x14ac:dyDescent="0.25">
      <c r="B517" s="2" t="s">
        <v>5954</v>
      </c>
      <c r="C517" s="2" t="s">
        <v>5955</v>
      </c>
      <c r="D517" s="6" t="str">
        <f>+_xlfn.CONCAT(Table13456[[#This Row],[phase1]],Table13456[[#This Row],[phase2]],Table13456[[#This Row],[phase3]],Table13456[[#This Row],[phase4]])</f>
        <v>1120001900</v>
      </c>
      <c r="E517" s="2" t="str">
        <f>+Table13456[[#This Row],[DESCRIPTION]]</f>
        <v>REGULAR EXCAVATION, PROJECTS 405270-1, -3, AND -4</v>
      </c>
      <c r="F517" s="2" t="str">
        <f>+LEFT(Table13456[[#This Row],[PAY ITEM]],1)</f>
        <v>0</v>
      </c>
      <c r="G517" s="2" t="str">
        <f>IF(Table13456[[#This Row],[first]]="0",SUBSTITUTE(TRIM(MID(B517, 2, 3))," ","0"),SUBSTITUTE(TRIM(MID(B517, 1, 3))," ","0"))</f>
        <v>120</v>
      </c>
      <c r="H517" s="2" t="str">
        <f>IF(Table13456[[#This Row],[first]]="0",SUBSTITUTE(TRIM(MID(B517, 5, 3))," ","0"),SUBSTITUTE(TRIM(MID(B517, 4, 3))," ","0"))</f>
        <v>1</v>
      </c>
      <c r="I517" s="2" t="str">
        <f>IF(Table13456[[#This Row],[first]]="0",SUBSTITUTE(TRIM(MID(B517, 8, 3))," ","0"),SUBSTITUTE(TRIM(MID(B517, 7, 3))," ","0"))</f>
        <v>900</v>
      </c>
      <c r="J517" s="2">
        <v>1</v>
      </c>
      <c r="K517" s="2" t="str">
        <f t="shared" si="24"/>
        <v>120</v>
      </c>
      <c r="L517" s="2" t="str">
        <f t="shared" si="25"/>
        <v>001</v>
      </c>
      <c r="M517" s="2" t="str">
        <f t="shared" si="26"/>
        <v>900</v>
      </c>
    </row>
    <row r="518" spans="2:13" x14ac:dyDescent="0.25">
      <c r="B518" s="2" t="s">
        <v>5956</v>
      </c>
      <c r="C518" s="2" t="s">
        <v>5957</v>
      </c>
      <c r="D518" s="6" t="str">
        <f>+_xlfn.CONCAT(Table13456[[#This Row],[phase1]],Table13456[[#This Row],[phase2]],Table13456[[#This Row],[phase3]],Table13456[[#This Row],[phase4]])</f>
        <v>1120001901</v>
      </c>
      <c r="E518" s="2" t="str">
        <f>+Table13456[[#This Row],[DESCRIPTION]]</f>
        <v>REGULAR EXCAVATION, CONTAMINATED GROUNDWATER ENCOUNTER</v>
      </c>
      <c r="F518" s="2" t="str">
        <f>+LEFT(Table13456[[#This Row],[PAY ITEM]],1)</f>
        <v>0</v>
      </c>
      <c r="G518" s="2" t="str">
        <f>IF(Table13456[[#This Row],[first]]="0",SUBSTITUTE(TRIM(MID(B518, 2, 3))," ","0"),SUBSTITUTE(TRIM(MID(B518, 1, 3))," ","0"))</f>
        <v>120</v>
      </c>
      <c r="H518" s="2" t="str">
        <f>IF(Table13456[[#This Row],[first]]="0",SUBSTITUTE(TRIM(MID(B518, 5, 3))," ","0"),SUBSTITUTE(TRIM(MID(B518, 4, 3))," ","0"))</f>
        <v>1</v>
      </c>
      <c r="I518" s="2" t="str">
        <f>IF(Table13456[[#This Row],[first]]="0",SUBSTITUTE(TRIM(MID(B518, 8, 3))," ","0"),SUBSTITUTE(TRIM(MID(B518, 7, 3))," ","0"))</f>
        <v>901</v>
      </c>
      <c r="J518" s="2">
        <v>1</v>
      </c>
      <c r="K518" s="2" t="str">
        <f t="shared" si="24"/>
        <v>120</v>
      </c>
      <c r="L518" s="2" t="str">
        <f t="shared" si="25"/>
        <v>001</v>
      </c>
      <c r="M518" s="2" t="str">
        <f t="shared" si="26"/>
        <v>901</v>
      </c>
    </row>
    <row r="519" spans="2:13" x14ac:dyDescent="0.25">
      <c r="B519" s="2" t="s">
        <v>190</v>
      </c>
      <c r="C519" s="2" t="s">
        <v>191</v>
      </c>
      <c r="D519" s="6" t="str">
        <f>+_xlfn.CONCAT(Table13456[[#This Row],[phase1]],Table13456[[#This Row],[phase2]],Table13456[[#This Row],[phase3]],Table13456[[#This Row],[phase4]])</f>
        <v>1120002002</v>
      </c>
      <c r="E519" s="2" t="str">
        <f>+Table13456[[#This Row],[DESCRIPTION]]</f>
        <v>BORROW EXCAVATION, TRUCK MEASURE</v>
      </c>
      <c r="F519" s="2" t="str">
        <f>+LEFT(Table13456[[#This Row],[PAY ITEM]],1)</f>
        <v>0</v>
      </c>
      <c r="G519" s="2" t="str">
        <f>IF(Table13456[[#This Row],[first]]="0",SUBSTITUTE(TRIM(MID(B519, 2, 3))," ","0"),SUBSTITUTE(TRIM(MID(B519, 1, 3))," ","0"))</f>
        <v>120</v>
      </c>
      <c r="H519" s="2" t="str">
        <f>IF(Table13456[[#This Row],[first]]="0",SUBSTITUTE(TRIM(MID(B519, 5, 3))," ","0"),SUBSTITUTE(TRIM(MID(B519, 4, 3))," ","0"))</f>
        <v>2</v>
      </c>
      <c r="I519" s="2" t="str">
        <f>IF(Table13456[[#This Row],[first]]="0",SUBSTITUTE(TRIM(MID(B519, 8, 3))," ","0"),SUBSTITUTE(TRIM(MID(B519, 7, 3))," ","0"))</f>
        <v>2</v>
      </c>
      <c r="J519" s="2">
        <v>1</v>
      </c>
      <c r="K519" s="2" t="str">
        <f t="shared" si="24"/>
        <v>120</v>
      </c>
      <c r="L519" s="2" t="str">
        <f t="shared" si="25"/>
        <v>002</v>
      </c>
      <c r="M519" s="2" t="str">
        <f t="shared" si="26"/>
        <v>002</v>
      </c>
    </row>
    <row r="520" spans="2:13" x14ac:dyDescent="0.25">
      <c r="B520" s="4" t="s">
        <v>5958</v>
      </c>
      <c r="C520" s="2" t="s">
        <v>5959</v>
      </c>
      <c r="D520" s="6" t="str">
        <f>+_xlfn.CONCAT(Table13456[[#This Row],[phase1]],Table13456[[#This Row],[phase2]],Table13456[[#This Row],[phase3]],Table13456[[#This Row],[phase4]])</f>
        <v>1120002100</v>
      </c>
      <c r="E520" s="2" t="str">
        <f>+Table13456[[#This Row],[DESCRIPTION]]</f>
        <v>BORROW EXCAVATION, TRUCK MEASURE, PROJECT 442906-1-52-01</v>
      </c>
      <c r="F520" s="2" t="str">
        <f>+LEFT(Table13456[[#This Row],[PAY ITEM]],1)</f>
        <v>0</v>
      </c>
      <c r="G520" s="2" t="str">
        <f>IF(Table13456[[#This Row],[first]]="0",SUBSTITUTE(TRIM(MID(B520, 2, 3))," ","0"),SUBSTITUTE(TRIM(MID(B520, 1, 3))," ","0"))</f>
        <v>120</v>
      </c>
      <c r="H520" s="2" t="str">
        <f>IF(Table13456[[#This Row],[first]]="0",SUBSTITUTE(TRIM(MID(B520, 5, 3))," ","0"),SUBSTITUTE(TRIM(MID(B520, 4, 3))," ","0"))</f>
        <v>2</v>
      </c>
      <c r="I520" s="2" t="str">
        <f>IF(Table13456[[#This Row],[first]]="0",SUBSTITUTE(TRIM(MID(B520, 8, 3))," ","0"),SUBSTITUTE(TRIM(MID(B520, 7, 3))," ","0"))</f>
        <v>100</v>
      </c>
      <c r="J520" s="2">
        <v>1</v>
      </c>
      <c r="K520" s="2" t="str">
        <f t="shared" si="24"/>
        <v>120</v>
      </c>
      <c r="L520" s="2" t="str">
        <f t="shared" si="25"/>
        <v>002</v>
      </c>
      <c r="M520" s="2" t="str">
        <f t="shared" si="26"/>
        <v>100</v>
      </c>
    </row>
    <row r="521" spans="2:13" x14ac:dyDescent="0.25">
      <c r="B521" s="4" t="s">
        <v>192</v>
      </c>
      <c r="C521" s="2" t="s">
        <v>193</v>
      </c>
      <c r="D521" s="6" t="str">
        <f>+_xlfn.CONCAT(Table13456[[#This Row],[phase1]],Table13456[[#This Row],[phase2]],Table13456[[#This Row],[phase3]],Table13456[[#This Row],[phase4]])</f>
        <v>1120003000</v>
      </c>
      <c r="E521" s="2" t="str">
        <f>+Table13456[[#This Row],[DESCRIPTION]]</f>
        <v>LATERAL DITCH EXCAVATION</v>
      </c>
      <c r="F521" s="2" t="str">
        <f>+LEFT(Table13456[[#This Row],[PAY ITEM]],1)</f>
        <v>0</v>
      </c>
      <c r="G521" s="2" t="str">
        <f>IF(Table13456[[#This Row],[first]]="0",SUBSTITUTE(TRIM(MID(B521, 2, 3))," ","0"),SUBSTITUTE(TRIM(MID(B521, 1, 3))," ","0"))</f>
        <v>120</v>
      </c>
      <c r="H521" s="2" t="str">
        <f>IF(Table13456[[#This Row],[first]]="0",SUBSTITUTE(TRIM(MID(B521, 5, 3))," ","0"),SUBSTITUTE(TRIM(MID(B521, 4, 3))," ","0"))</f>
        <v>3</v>
      </c>
      <c r="I521" s="2" t="str">
        <f>IF(Table13456[[#This Row],[first]]="0",SUBSTITUTE(TRIM(MID(B521, 8, 3))," ","0"),SUBSTITUTE(TRIM(MID(B521, 7, 3))," ","0"))</f>
        <v/>
      </c>
      <c r="J521" s="2">
        <v>1</v>
      </c>
      <c r="K521" s="2" t="str">
        <f t="shared" si="24"/>
        <v>120</v>
      </c>
      <c r="L521" s="2" t="str">
        <f t="shared" si="25"/>
        <v>003</v>
      </c>
      <c r="M521" s="2" t="str">
        <f t="shared" si="26"/>
        <v>000</v>
      </c>
    </row>
    <row r="522" spans="2:13" x14ac:dyDescent="0.25">
      <c r="B522" s="2" t="s">
        <v>194</v>
      </c>
      <c r="C522" s="2" t="s">
        <v>195</v>
      </c>
      <c r="D522" s="6" t="str">
        <f>+_xlfn.CONCAT(Table13456[[#This Row],[phase1]],Table13456[[#This Row],[phase2]],Table13456[[#This Row],[phase3]],Table13456[[#This Row],[phase4]])</f>
        <v>1120004000</v>
      </c>
      <c r="E522" s="2" t="str">
        <f>+Table13456[[#This Row],[DESCRIPTION]]</f>
        <v>SUBSOIL EXCAVATION</v>
      </c>
      <c r="F522" s="2" t="str">
        <f>+LEFT(Table13456[[#This Row],[PAY ITEM]],1)</f>
        <v>0</v>
      </c>
      <c r="G522" s="2" t="str">
        <f>IF(Table13456[[#This Row],[first]]="0",SUBSTITUTE(TRIM(MID(B522, 2, 3))," ","0"),SUBSTITUTE(TRIM(MID(B522, 1, 3))," ","0"))</f>
        <v>120</v>
      </c>
      <c r="H522" s="2" t="str">
        <f>IF(Table13456[[#This Row],[first]]="0",SUBSTITUTE(TRIM(MID(B522, 5, 3))," ","0"),SUBSTITUTE(TRIM(MID(B522, 4, 3))," ","0"))</f>
        <v>4</v>
      </c>
      <c r="I522" s="2" t="str">
        <f>IF(Table13456[[#This Row],[first]]="0",SUBSTITUTE(TRIM(MID(B522, 8, 3))," ","0"),SUBSTITUTE(TRIM(MID(B522, 7, 3))," ","0"))</f>
        <v/>
      </c>
      <c r="J522" s="2">
        <v>1</v>
      </c>
      <c r="K522" s="2" t="str">
        <f t="shared" si="24"/>
        <v>120</v>
      </c>
      <c r="L522" s="2" t="str">
        <f t="shared" si="25"/>
        <v>004</v>
      </c>
      <c r="M522" s="2" t="str">
        <f t="shared" si="26"/>
        <v>000</v>
      </c>
    </row>
    <row r="523" spans="2:13" x14ac:dyDescent="0.25">
      <c r="B523" s="4" t="s">
        <v>5960</v>
      </c>
      <c r="C523" s="2" t="s">
        <v>5961</v>
      </c>
      <c r="D523" s="6" t="str">
        <f>+_xlfn.CONCAT(Table13456[[#This Row],[phase1]],Table13456[[#This Row],[phase2]],Table13456[[#This Row],[phase3]],Table13456[[#This Row],[phase4]])</f>
        <v>1120004100</v>
      </c>
      <c r="E523" s="2" t="str">
        <f>+Table13456[[#This Row],[DESCRIPTION]]</f>
        <v>SUBSOIL EXCAVATION, PROJECT 430897-1-52-01</v>
      </c>
      <c r="F523" s="2" t="str">
        <f>+LEFT(Table13456[[#This Row],[PAY ITEM]],1)</f>
        <v>0</v>
      </c>
      <c r="G523" s="2" t="str">
        <f>IF(Table13456[[#This Row],[first]]="0",SUBSTITUTE(TRIM(MID(B523, 2, 3))," ","0"),SUBSTITUTE(TRIM(MID(B523, 1, 3))," ","0"))</f>
        <v>120</v>
      </c>
      <c r="H523" s="2" t="str">
        <f>IF(Table13456[[#This Row],[first]]="0",SUBSTITUTE(TRIM(MID(B523, 5, 3))," ","0"),SUBSTITUTE(TRIM(MID(B523, 4, 3))," ","0"))</f>
        <v>4</v>
      </c>
      <c r="I523" s="2" t="str">
        <f>IF(Table13456[[#This Row],[first]]="0",SUBSTITUTE(TRIM(MID(B523, 8, 3))," ","0"),SUBSTITUTE(TRIM(MID(B523, 7, 3))," ","0"))</f>
        <v>100</v>
      </c>
      <c r="J523" s="2">
        <v>1</v>
      </c>
      <c r="K523" s="2" t="str">
        <f t="shared" si="24"/>
        <v>120</v>
      </c>
      <c r="L523" s="2" t="str">
        <f t="shared" si="25"/>
        <v>004</v>
      </c>
      <c r="M523" s="2" t="str">
        <f t="shared" si="26"/>
        <v>100</v>
      </c>
    </row>
    <row r="524" spans="2:13" x14ac:dyDescent="0.25">
      <c r="B524" s="4" t="s">
        <v>5962</v>
      </c>
      <c r="C524" s="2" t="s">
        <v>5963</v>
      </c>
      <c r="D524" s="6" t="str">
        <f>+_xlfn.CONCAT(Table13456[[#This Row],[phase1]],Table13456[[#This Row],[phase2]],Table13456[[#This Row],[phase3]],Table13456[[#This Row],[phase4]])</f>
        <v>1120004900</v>
      </c>
      <c r="E524" s="2" t="str">
        <f>+Table13456[[#This Row],[DESCRIPTION]]</f>
        <v>SUBSOIL EXCAVATION, PROJECTS 405270-1, -3, AND -4</v>
      </c>
      <c r="F524" s="2" t="str">
        <f>+LEFT(Table13456[[#This Row],[PAY ITEM]],1)</f>
        <v>0</v>
      </c>
      <c r="G524" s="2" t="str">
        <f>IF(Table13456[[#This Row],[first]]="0",SUBSTITUTE(TRIM(MID(B524, 2, 3))," ","0"),SUBSTITUTE(TRIM(MID(B524, 1, 3))," ","0"))</f>
        <v>120</v>
      </c>
      <c r="H524" s="2" t="str">
        <f>IF(Table13456[[#This Row],[first]]="0",SUBSTITUTE(TRIM(MID(B524, 5, 3))," ","0"),SUBSTITUTE(TRIM(MID(B524, 4, 3))," ","0"))</f>
        <v>4</v>
      </c>
      <c r="I524" s="2" t="str">
        <f>IF(Table13456[[#This Row],[first]]="0",SUBSTITUTE(TRIM(MID(B524, 8, 3))," ","0"),SUBSTITUTE(TRIM(MID(B524, 7, 3))," ","0"))</f>
        <v>900</v>
      </c>
      <c r="J524" s="2">
        <v>1</v>
      </c>
      <c r="K524" s="2" t="str">
        <f t="shared" si="24"/>
        <v>120</v>
      </c>
      <c r="L524" s="2" t="str">
        <f t="shared" si="25"/>
        <v>004</v>
      </c>
      <c r="M524" s="2" t="str">
        <f t="shared" si="26"/>
        <v>900</v>
      </c>
    </row>
    <row r="525" spans="2:13" x14ac:dyDescent="0.25">
      <c r="B525" s="4" t="s">
        <v>196</v>
      </c>
      <c r="C525" s="2" t="s">
        <v>197</v>
      </c>
      <c r="D525" s="6" t="str">
        <f>+_xlfn.CONCAT(Table13456[[#This Row],[phase1]],Table13456[[#This Row],[phase2]],Table13456[[#This Row],[phase3]],Table13456[[#This Row],[phase4]])</f>
        <v>1120005000</v>
      </c>
      <c r="E525" s="2" t="str">
        <f>+Table13456[[#This Row],[DESCRIPTION]]</f>
        <v>CHANNEL EXCAVATION</v>
      </c>
      <c r="F525" s="2" t="str">
        <f>+LEFT(Table13456[[#This Row],[PAY ITEM]],1)</f>
        <v>0</v>
      </c>
      <c r="G525" s="2" t="str">
        <f>IF(Table13456[[#This Row],[first]]="0",SUBSTITUTE(TRIM(MID(B525, 2, 3))," ","0"),SUBSTITUTE(TRIM(MID(B525, 1, 3))," ","0"))</f>
        <v>120</v>
      </c>
      <c r="H525" s="2" t="str">
        <f>IF(Table13456[[#This Row],[first]]="0",SUBSTITUTE(TRIM(MID(B525, 5, 3))," ","0"),SUBSTITUTE(TRIM(MID(B525, 4, 3))," ","0"))</f>
        <v>5</v>
      </c>
      <c r="I525" s="2" t="str">
        <f>IF(Table13456[[#This Row],[first]]="0",SUBSTITUTE(TRIM(MID(B525, 8, 3))," ","0"),SUBSTITUTE(TRIM(MID(B525, 7, 3))," ","0"))</f>
        <v/>
      </c>
      <c r="J525" s="2">
        <v>1</v>
      </c>
      <c r="K525" s="2" t="str">
        <f t="shared" si="24"/>
        <v>120</v>
      </c>
      <c r="L525" s="2" t="str">
        <f t="shared" si="25"/>
        <v>005</v>
      </c>
      <c r="M525" s="2" t="str">
        <f t="shared" si="26"/>
        <v>000</v>
      </c>
    </row>
    <row r="526" spans="2:13" x14ac:dyDescent="0.25">
      <c r="B526" s="4" t="s">
        <v>198</v>
      </c>
      <c r="C526" s="2" t="s">
        <v>199</v>
      </c>
      <c r="D526" s="6" t="str">
        <f>+_xlfn.CONCAT(Table13456[[#This Row],[phase1]],Table13456[[#This Row],[phase2]],Table13456[[#This Row],[phase3]],Table13456[[#This Row],[phase4]])</f>
        <v>1120006000</v>
      </c>
      <c r="E526" s="2" t="str">
        <f>+Table13456[[#This Row],[DESCRIPTION]]</f>
        <v>EMBANKMENT</v>
      </c>
      <c r="F526" s="2" t="str">
        <f>+LEFT(Table13456[[#This Row],[PAY ITEM]],1)</f>
        <v>0</v>
      </c>
      <c r="G526" s="2" t="str">
        <f>IF(Table13456[[#This Row],[first]]="0",SUBSTITUTE(TRIM(MID(B526, 2, 3))," ","0"),SUBSTITUTE(TRIM(MID(B526, 1, 3))," ","0"))</f>
        <v>120</v>
      </c>
      <c r="H526" s="2" t="str">
        <f>IF(Table13456[[#This Row],[first]]="0",SUBSTITUTE(TRIM(MID(B526, 5, 3))," ","0"),SUBSTITUTE(TRIM(MID(B526, 4, 3))," ","0"))</f>
        <v>6</v>
      </c>
      <c r="I526" s="2" t="str">
        <f>IF(Table13456[[#This Row],[first]]="0",SUBSTITUTE(TRIM(MID(B526, 8, 3))," ","0"),SUBSTITUTE(TRIM(MID(B526, 7, 3))," ","0"))</f>
        <v/>
      </c>
      <c r="J526" s="2">
        <v>1</v>
      </c>
      <c r="K526" s="2" t="str">
        <f t="shared" si="24"/>
        <v>120</v>
      </c>
      <c r="L526" s="2" t="str">
        <f t="shared" si="25"/>
        <v>006</v>
      </c>
      <c r="M526" s="2" t="str">
        <f t="shared" si="26"/>
        <v>000</v>
      </c>
    </row>
    <row r="527" spans="2:13" x14ac:dyDescent="0.25">
      <c r="B527" s="4" t="s">
        <v>5964</v>
      </c>
      <c r="C527" s="2" t="s">
        <v>5965</v>
      </c>
      <c r="D527" s="6" t="str">
        <f>+_xlfn.CONCAT(Table13456[[#This Row],[phase1]],Table13456[[#This Row],[phase2]],Table13456[[#This Row],[phase3]],Table13456[[#This Row],[phase4]])</f>
        <v>1120006101</v>
      </c>
      <c r="E527" s="2" t="str">
        <f>+Table13456[[#This Row],[DESCRIPTION]]</f>
        <v>EMBANKMENT, A-3 SOIL, SCOT, PROJECT 435142-1-52-01</v>
      </c>
      <c r="F527" s="2" t="str">
        <f>+LEFT(Table13456[[#This Row],[PAY ITEM]],1)</f>
        <v>0</v>
      </c>
      <c r="G527" s="2" t="str">
        <f>IF(Table13456[[#This Row],[first]]="0",SUBSTITUTE(TRIM(MID(B527, 2, 3))," ","0"),SUBSTITUTE(TRIM(MID(B527, 1, 3))," ","0"))</f>
        <v>120</v>
      </c>
      <c r="H527" s="2" t="str">
        <f>IF(Table13456[[#This Row],[first]]="0",SUBSTITUTE(TRIM(MID(B527, 5, 3))," ","0"),SUBSTITUTE(TRIM(MID(B527, 4, 3))," ","0"))</f>
        <v>6</v>
      </c>
      <c r="I527" s="2" t="str">
        <f>IF(Table13456[[#This Row],[first]]="0",SUBSTITUTE(TRIM(MID(B527, 8, 3))," ","0"),SUBSTITUTE(TRIM(MID(B527, 7, 3))," ","0"))</f>
        <v>101</v>
      </c>
      <c r="J527" s="2">
        <v>1</v>
      </c>
      <c r="K527" s="2" t="str">
        <f t="shared" si="24"/>
        <v>120</v>
      </c>
      <c r="L527" s="2" t="str">
        <f t="shared" si="25"/>
        <v>006</v>
      </c>
      <c r="M527" s="2" t="str">
        <f t="shared" si="26"/>
        <v>101</v>
      </c>
    </row>
    <row r="528" spans="2:13" x14ac:dyDescent="0.25">
      <c r="B528" s="4" t="s">
        <v>5966</v>
      </c>
      <c r="C528" s="2" t="s">
        <v>5967</v>
      </c>
      <c r="D528" s="6" t="str">
        <f>+_xlfn.CONCAT(Table13456[[#This Row],[phase1]],Table13456[[#This Row],[phase2]],Table13456[[#This Row],[phase3]],Table13456[[#This Row],[phase4]])</f>
        <v>1120006102</v>
      </c>
      <c r="E528" s="2" t="str">
        <f>+Table13456[[#This Row],[DESCRIPTION]]</f>
        <v>EMBANKMENT, A-3 SOIL, SMF, PROJECT 435142-1-52-01</v>
      </c>
      <c r="F528" s="2" t="str">
        <f>+LEFT(Table13456[[#This Row],[PAY ITEM]],1)</f>
        <v>0</v>
      </c>
      <c r="G528" s="2" t="str">
        <f>IF(Table13456[[#This Row],[first]]="0",SUBSTITUTE(TRIM(MID(B528, 2, 3))," ","0"),SUBSTITUTE(TRIM(MID(B528, 1, 3))," ","0"))</f>
        <v>120</v>
      </c>
      <c r="H528" s="2" t="str">
        <f>IF(Table13456[[#This Row],[first]]="0",SUBSTITUTE(TRIM(MID(B528, 5, 3))," ","0"),SUBSTITUTE(TRIM(MID(B528, 4, 3))," ","0"))</f>
        <v>6</v>
      </c>
      <c r="I528" s="2" t="str">
        <f>IF(Table13456[[#This Row],[first]]="0",SUBSTITUTE(TRIM(MID(B528, 8, 3))," ","0"),SUBSTITUTE(TRIM(MID(B528, 7, 3))," ","0"))</f>
        <v>102</v>
      </c>
      <c r="J528" s="2">
        <v>1</v>
      </c>
      <c r="K528" s="2" t="str">
        <f t="shared" si="24"/>
        <v>120</v>
      </c>
      <c r="L528" s="2" t="str">
        <f t="shared" si="25"/>
        <v>006</v>
      </c>
      <c r="M528" s="2" t="str">
        <f t="shared" si="26"/>
        <v>102</v>
      </c>
    </row>
    <row r="529" spans="2:13" x14ac:dyDescent="0.25">
      <c r="B529" s="4" t="s">
        <v>5968</v>
      </c>
      <c r="C529" s="2" t="s">
        <v>5969</v>
      </c>
      <c r="D529" s="6" t="str">
        <f>+_xlfn.CONCAT(Table13456[[#This Row],[phase1]],Table13456[[#This Row],[phase2]],Table13456[[#This Row],[phase3]],Table13456[[#This Row],[phase4]])</f>
        <v>1120006103</v>
      </c>
      <c r="E529" s="2" t="str">
        <f>+Table13456[[#This Row],[DESCRIPTION]]</f>
        <v>EMBANKMENT, CHANNEL EMBANKMENT, PROJECT 443155-1-52-01</v>
      </c>
      <c r="F529" s="2" t="str">
        <f>+LEFT(Table13456[[#This Row],[PAY ITEM]],1)</f>
        <v>0</v>
      </c>
      <c r="G529" s="2" t="str">
        <f>IF(Table13456[[#This Row],[first]]="0",SUBSTITUTE(TRIM(MID(B529, 2, 3))," ","0"),SUBSTITUTE(TRIM(MID(B529, 1, 3))," ","0"))</f>
        <v>120</v>
      </c>
      <c r="H529" s="2" t="str">
        <f>IF(Table13456[[#This Row],[first]]="0",SUBSTITUTE(TRIM(MID(B529, 5, 3))," ","0"),SUBSTITUTE(TRIM(MID(B529, 4, 3))," ","0"))</f>
        <v>6</v>
      </c>
      <c r="I529" s="2" t="str">
        <f>IF(Table13456[[#This Row],[first]]="0",SUBSTITUTE(TRIM(MID(B529, 8, 3))," ","0"),SUBSTITUTE(TRIM(MID(B529, 7, 3))," ","0"))</f>
        <v>103</v>
      </c>
      <c r="J529" s="2">
        <v>1</v>
      </c>
      <c r="K529" s="2" t="str">
        <f t="shared" si="24"/>
        <v>120</v>
      </c>
      <c r="L529" s="2" t="str">
        <f t="shared" si="25"/>
        <v>006</v>
      </c>
      <c r="M529" s="2" t="str">
        <f t="shared" si="26"/>
        <v>103</v>
      </c>
    </row>
    <row r="530" spans="2:13" x14ac:dyDescent="0.25">
      <c r="B530" s="4" t="s">
        <v>5970</v>
      </c>
      <c r="C530" s="2" t="s">
        <v>5971</v>
      </c>
      <c r="D530" s="6" t="str">
        <f>+_xlfn.CONCAT(Table13456[[#This Row],[phase1]],Table13456[[#This Row],[phase2]],Table13456[[#This Row],[phase3]],Table13456[[#This Row],[phase4]])</f>
        <v>1120006104</v>
      </c>
      <c r="E530" s="2" t="str">
        <f>+Table13456[[#This Row],[DESCRIPTION]]</f>
        <v>EXPANDED POLYSTYRENE BLOCK, LIGHTWEIGHT FILL, PROJECT 435786-1-52-01</v>
      </c>
      <c r="F530" s="2" t="str">
        <f>+LEFT(Table13456[[#This Row],[PAY ITEM]],1)</f>
        <v>0</v>
      </c>
      <c r="G530" s="2" t="str">
        <f>IF(Table13456[[#This Row],[first]]="0",SUBSTITUTE(TRIM(MID(B530, 2, 3))," ","0"),SUBSTITUTE(TRIM(MID(B530, 1, 3))," ","0"))</f>
        <v>120</v>
      </c>
      <c r="H530" s="2" t="str">
        <f>IF(Table13456[[#This Row],[first]]="0",SUBSTITUTE(TRIM(MID(B530, 5, 3))," ","0"),SUBSTITUTE(TRIM(MID(B530, 4, 3))," ","0"))</f>
        <v>6</v>
      </c>
      <c r="I530" s="2" t="str">
        <f>IF(Table13456[[#This Row],[first]]="0",SUBSTITUTE(TRIM(MID(B530, 8, 3))," ","0"),SUBSTITUTE(TRIM(MID(B530, 7, 3))," ","0"))</f>
        <v>104</v>
      </c>
      <c r="J530" s="2">
        <v>1</v>
      </c>
      <c r="K530" s="2" t="str">
        <f t="shared" si="24"/>
        <v>120</v>
      </c>
      <c r="L530" s="2" t="str">
        <f t="shared" si="25"/>
        <v>006</v>
      </c>
      <c r="M530" s="2" t="str">
        <f t="shared" si="26"/>
        <v>104</v>
      </c>
    </row>
    <row r="531" spans="2:13" x14ac:dyDescent="0.25">
      <c r="B531" s="4" t="s">
        <v>5972</v>
      </c>
      <c r="C531" s="2" t="s">
        <v>5973</v>
      </c>
      <c r="D531" s="6" t="str">
        <f>+_xlfn.CONCAT(Table13456[[#This Row],[phase1]],Table13456[[#This Row],[phase2]],Table13456[[#This Row],[phase3]],Table13456[[#This Row],[phase4]])</f>
        <v>1120006105</v>
      </c>
      <c r="E531" s="2" t="str">
        <f>+Table13456[[#This Row],[DESCRIPTION]]</f>
        <v>EXPANDED POLYSTYRENE BLOCK, LIGHTWEIGHT FILL, PROJECT 443956-1-52-01</v>
      </c>
      <c r="F531" s="2" t="str">
        <f>+LEFT(Table13456[[#This Row],[PAY ITEM]],1)</f>
        <v>0</v>
      </c>
      <c r="G531" s="2" t="str">
        <f>IF(Table13456[[#This Row],[first]]="0",SUBSTITUTE(TRIM(MID(B531, 2, 3))," ","0"),SUBSTITUTE(TRIM(MID(B531, 1, 3))," ","0"))</f>
        <v>120</v>
      </c>
      <c r="H531" s="2" t="str">
        <f>IF(Table13456[[#This Row],[first]]="0",SUBSTITUTE(TRIM(MID(B531, 5, 3))," ","0"),SUBSTITUTE(TRIM(MID(B531, 4, 3))," ","0"))</f>
        <v>6</v>
      </c>
      <c r="I531" s="2" t="str">
        <f>IF(Table13456[[#This Row],[first]]="0",SUBSTITUTE(TRIM(MID(B531, 8, 3))," ","0"),SUBSTITUTE(TRIM(MID(B531, 7, 3))," ","0"))</f>
        <v>105</v>
      </c>
      <c r="J531" s="2">
        <v>1</v>
      </c>
      <c r="K531" s="2" t="str">
        <f t="shared" si="24"/>
        <v>120</v>
      </c>
      <c r="L531" s="2" t="str">
        <f t="shared" si="25"/>
        <v>006</v>
      </c>
      <c r="M531" s="2" t="str">
        <f t="shared" si="26"/>
        <v>105</v>
      </c>
    </row>
    <row r="532" spans="2:13" x14ac:dyDescent="0.25">
      <c r="B532" s="4" t="s">
        <v>5974</v>
      </c>
      <c r="C532" s="2" t="s">
        <v>5975</v>
      </c>
      <c r="D532" s="6" t="str">
        <f>+_xlfn.CONCAT(Table13456[[#This Row],[phase1]],Table13456[[#This Row],[phase2]],Table13456[[#This Row],[phase3]],Table13456[[#This Row],[phase4]])</f>
        <v>1120006106</v>
      </c>
      <c r="E532" s="2" t="str">
        <f>+Table13456[[#This Row],[DESCRIPTION]]</f>
        <v>EMBANKMENT, SPECIFIED A-3 SOIL, PROJECT 442764-1-52-01</v>
      </c>
      <c r="F532" s="2" t="str">
        <f>+LEFT(Table13456[[#This Row],[PAY ITEM]],1)</f>
        <v>0</v>
      </c>
      <c r="G532" s="2" t="str">
        <f>IF(Table13456[[#This Row],[first]]="0",SUBSTITUTE(TRIM(MID(B532, 2, 3))," ","0"),SUBSTITUTE(TRIM(MID(B532, 1, 3))," ","0"))</f>
        <v>120</v>
      </c>
      <c r="H532" s="2" t="str">
        <f>IF(Table13456[[#This Row],[first]]="0",SUBSTITUTE(TRIM(MID(B532, 5, 3))," ","0"),SUBSTITUTE(TRIM(MID(B532, 4, 3))," ","0"))</f>
        <v>6</v>
      </c>
      <c r="I532" s="2" t="str">
        <f>IF(Table13456[[#This Row],[first]]="0",SUBSTITUTE(TRIM(MID(B532, 8, 3))," ","0"),SUBSTITUTE(TRIM(MID(B532, 7, 3))," ","0"))</f>
        <v>106</v>
      </c>
      <c r="J532" s="2">
        <v>1</v>
      </c>
      <c r="K532" s="2" t="str">
        <f t="shared" si="24"/>
        <v>120</v>
      </c>
      <c r="L532" s="2" t="str">
        <f t="shared" si="25"/>
        <v>006</v>
      </c>
      <c r="M532" s="2" t="str">
        <f t="shared" si="26"/>
        <v>106</v>
      </c>
    </row>
    <row r="533" spans="2:13" x14ac:dyDescent="0.25">
      <c r="B533" s="4" t="s">
        <v>5976</v>
      </c>
      <c r="C533" s="2" t="s">
        <v>5977</v>
      </c>
      <c r="D533" s="6" t="str">
        <f>+_xlfn.CONCAT(Table13456[[#This Row],[phase1]],Table13456[[#This Row],[phase2]],Table13456[[#This Row],[phase3]],Table13456[[#This Row],[phase4]])</f>
        <v>1120006107</v>
      </c>
      <c r="E533" s="2" t="str">
        <f>+Table13456[[#This Row],[DESCRIPTION]]</f>
        <v>EMBANKMENT, SPECIFIED A-3 SOIL</v>
      </c>
      <c r="F533" s="2" t="str">
        <f>+LEFT(Table13456[[#This Row],[PAY ITEM]],1)</f>
        <v>0</v>
      </c>
      <c r="G533" s="2" t="str">
        <f>IF(Table13456[[#This Row],[first]]="0",SUBSTITUTE(TRIM(MID(B533, 2, 3))," ","0"),SUBSTITUTE(TRIM(MID(B533, 1, 3))," ","0"))</f>
        <v>120</v>
      </c>
      <c r="H533" s="2" t="str">
        <f>IF(Table13456[[#This Row],[first]]="0",SUBSTITUTE(TRIM(MID(B533, 5, 3))," ","0"),SUBSTITUTE(TRIM(MID(B533, 4, 3))," ","0"))</f>
        <v>6</v>
      </c>
      <c r="I533" s="2" t="str">
        <f>IF(Table13456[[#This Row],[first]]="0",SUBSTITUTE(TRIM(MID(B533, 8, 3))," ","0"),SUBSTITUTE(TRIM(MID(B533, 7, 3))," ","0"))</f>
        <v>107</v>
      </c>
      <c r="J533" s="2">
        <v>1</v>
      </c>
      <c r="K533" s="2" t="str">
        <f t="shared" si="24"/>
        <v>120</v>
      </c>
      <c r="L533" s="2" t="str">
        <f t="shared" si="25"/>
        <v>006</v>
      </c>
      <c r="M533" s="2" t="str">
        <f t="shared" si="26"/>
        <v>107</v>
      </c>
    </row>
    <row r="534" spans="2:13" x14ac:dyDescent="0.25">
      <c r="B534" s="4" t="s">
        <v>5978</v>
      </c>
      <c r="C534" s="2" t="s">
        <v>5979</v>
      </c>
      <c r="D534" s="6" t="str">
        <f>+_xlfn.CONCAT(Table13456[[#This Row],[phase1]],Table13456[[#This Row],[phase2]],Table13456[[#This Row],[phase3]],Table13456[[#This Row],[phase4]])</f>
        <v>1120006900</v>
      </c>
      <c r="E534" s="2" t="str">
        <f>+Table13456[[#This Row],[DESCRIPTION]]</f>
        <v>EMBANKMENT, PROJECTS 405270-1, -3, AND -4</v>
      </c>
      <c r="F534" s="2" t="str">
        <f>+LEFT(Table13456[[#This Row],[PAY ITEM]],1)</f>
        <v>0</v>
      </c>
      <c r="G534" s="2" t="str">
        <f>IF(Table13456[[#This Row],[first]]="0",SUBSTITUTE(TRIM(MID(B534, 2, 3))," ","0"),SUBSTITUTE(TRIM(MID(B534, 1, 3))," ","0"))</f>
        <v>120</v>
      </c>
      <c r="H534" s="2" t="str">
        <f>IF(Table13456[[#This Row],[first]]="0",SUBSTITUTE(TRIM(MID(B534, 5, 3))," ","0"),SUBSTITUTE(TRIM(MID(B534, 4, 3))," ","0"))</f>
        <v>6</v>
      </c>
      <c r="I534" s="2" t="str">
        <f>IF(Table13456[[#This Row],[first]]="0",SUBSTITUTE(TRIM(MID(B534, 8, 3))," ","0"),SUBSTITUTE(TRIM(MID(B534, 7, 3))," ","0"))</f>
        <v>900</v>
      </c>
      <c r="J534" s="2">
        <v>1</v>
      </c>
      <c r="K534" s="2" t="str">
        <f t="shared" si="24"/>
        <v>120</v>
      </c>
      <c r="L534" s="2" t="str">
        <f t="shared" si="25"/>
        <v>006</v>
      </c>
      <c r="M534" s="2" t="str">
        <f t="shared" si="26"/>
        <v>900</v>
      </c>
    </row>
    <row r="535" spans="2:13" x14ac:dyDescent="0.25">
      <c r="B535" s="4" t="s">
        <v>5980</v>
      </c>
      <c r="C535" s="2" t="s">
        <v>5981</v>
      </c>
      <c r="D535" s="6" t="str">
        <f>+_xlfn.CONCAT(Table13456[[#This Row],[phase1]],Table13456[[#This Row],[phase2]],Table13456[[#This Row],[phase3]],Table13456[[#This Row],[phase4]])</f>
        <v>1120009001</v>
      </c>
      <c r="E535" s="2" t="str">
        <f>+Table13456[[#This Row],[DESCRIPTION]]</f>
        <v>DITCH CLEARING OF LARGE VEGETATION, DITCH WIDTH  UP TO 15'</v>
      </c>
      <c r="F535" s="2" t="str">
        <f>+LEFT(Table13456[[#This Row],[PAY ITEM]],1)</f>
        <v>0</v>
      </c>
      <c r="G535" s="2" t="str">
        <f>IF(Table13456[[#This Row],[first]]="0",SUBSTITUTE(TRIM(MID(B535, 2, 3))," ","0"),SUBSTITUTE(TRIM(MID(B535, 1, 3))," ","0"))</f>
        <v>120</v>
      </c>
      <c r="H535" s="2" t="str">
        <f>IF(Table13456[[#This Row],[first]]="0",SUBSTITUTE(TRIM(MID(B535, 5, 3))," ","0"),SUBSTITUTE(TRIM(MID(B535, 4, 3))," ","0"))</f>
        <v>9</v>
      </c>
      <c r="I535" s="2" t="str">
        <f>IF(Table13456[[#This Row],[first]]="0",SUBSTITUTE(TRIM(MID(B535, 8, 3))," ","0"),SUBSTITUTE(TRIM(MID(B535, 7, 3))," ","0"))</f>
        <v>1</v>
      </c>
      <c r="J535" s="2">
        <v>1</v>
      </c>
      <c r="K535" s="2" t="str">
        <f t="shared" si="24"/>
        <v>120</v>
      </c>
      <c r="L535" s="2" t="str">
        <f t="shared" si="25"/>
        <v>009</v>
      </c>
      <c r="M535" s="2" t="str">
        <f t="shared" si="26"/>
        <v>001</v>
      </c>
    </row>
    <row r="536" spans="2:13" x14ac:dyDescent="0.25">
      <c r="B536" s="4" t="s">
        <v>5982</v>
      </c>
      <c r="C536" s="2" t="s">
        <v>5983</v>
      </c>
      <c r="D536" s="6" t="str">
        <f>+_xlfn.CONCAT(Table13456[[#This Row],[phase1]],Table13456[[#This Row],[phase2]],Table13456[[#This Row],[phase3]],Table13456[[#This Row],[phase4]])</f>
        <v>1120009002</v>
      </c>
      <c r="E536" s="2" t="str">
        <f>+Table13456[[#This Row],[DESCRIPTION]]</f>
        <v>DITCH CLEARING OF LARGE VEGETATION, DITCH WIDTH  15-30'</v>
      </c>
      <c r="F536" s="2" t="str">
        <f>+LEFT(Table13456[[#This Row],[PAY ITEM]],1)</f>
        <v>0</v>
      </c>
      <c r="G536" s="2" t="str">
        <f>IF(Table13456[[#This Row],[first]]="0",SUBSTITUTE(TRIM(MID(B536, 2, 3))," ","0"),SUBSTITUTE(TRIM(MID(B536, 1, 3))," ","0"))</f>
        <v>120</v>
      </c>
      <c r="H536" s="2" t="str">
        <f>IF(Table13456[[#This Row],[first]]="0",SUBSTITUTE(TRIM(MID(B536, 5, 3))," ","0"),SUBSTITUTE(TRIM(MID(B536, 4, 3))," ","0"))</f>
        <v>9</v>
      </c>
      <c r="I536" s="2" t="str">
        <f>IF(Table13456[[#This Row],[first]]="0",SUBSTITUTE(TRIM(MID(B536, 8, 3))," ","0"),SUBSTITUTE(TRIM(MID(B536, 7, 3))," ","0"))</f>
        <v>2</v>
      </c>
      <c r="J536" s="2">
        <v>1</v>
      </c>
      <c r="K536" s="2" t="str">
        <f t="shared" si="24"/>
        <v>120</v>
      </c>
      <c r="L536" s="2" t="str">
        <f t="shared" si="25"/>
        <v>009</v>
      </c>
      <c r="M536" s="2" t="str">
        <f t="shared" si="26"/>
        <v>002</v>
      </c>
    </row>
    <row r="537" spans="2:13" x14ac:dyDescent="0.25">
      <c r="B537" s="4" t="s">
        <v>5984</v>
      </c>
      <c r="C537" s="2" t="s">
        <v>5985</v>
      </c>
      <c r="D537" s="6" t="str">
        <f>+_xlfn.CONCAT(Table13456[[#This Row],[phase1]],Table13456[[#This Row],[phase2]],Table13456[[#This Row],[phase3]],Table13456[[#This Row],[phase4]])</f>
        <v>1120009003</v>
      </c>
      <c r="E537" s="2" t="str">
        <f>+Table13456[[#This Row],[DESCRIPTION]]</f>
        <v>DITCH CLEARING OF LARGE VEGETATION, DITCH WIDTH GREATER THAN 30'</v>
      </c>
      <c r="F537" s="2" t="str">
        <f>+LEFT(Table13456[[#This Row],[PAY ITEM]],1)</f>
        <v>0</v>
      </c>
      <c r="G537" s="2" t="str">
        <f>IF(Table13456[[#This Row],[first]]="0",SUBSTITUTE(TRIM(MID(B537, 2, 3))," ","0"),SUBSTITUTE(TRIM(MID(B537, 1, 3))," ","0"))</f>
        <v>120</v>
      </c>
      <c r="H537" s="2" t="str">
        <f>IF(Table13456[[#This Row],[first]]="0",SUBSTITUTE(TRIM(MID(B537, 5, 3))," ","0"),SUBSTITUTE(TRIM(MID(B537, 4, 3))," ","0"))</f>
        <v>9</v>
      </c>
      <c r="I537" s="2" t="str">
        <f>IF(Table13456[[#This Row],[first]]="0",SUBSTITUTE(TRIM(MID(B537, 8, 3))," ","0"),SUBSTITUTE(TRIM(MID(B537, 7, 3))," ","0"))</f>
        <v>3</v>
      </c>
      <c r="J537" s="2">
        <v>1</v>
      </c>
      <c r="K537" s="2" t="str">
        <f t="shared" si="24"/>
        <v>120</v>
      </c>
      <c r="L537" s="2" t="str">
        <f t="shared" si="25"/>
        <v>009</v>
      </c>
      <c r="M537" s="2" t="str">
        <f t="shared" si="26"/>
        <v>003</v>
      </c>
    </row>
    <row r="538" spans="2:13" x14ac:dyDescent="0.25">
      <c r="B538" s="4" t="s">
        <v>4858</v>
      </c>
      <c r="C538" s="2" t="s">
        <v>5986</v>
      </c>
      <c r="D538" s="6" t="str">
        <f>+_xlfn.CONCAT(Table13456[[#This Row],[phase1]],Table13456[[#This Row],[phase2]],Table13456[[#This Row],[phase3]],Table13456[[#This Row],[phase4]])</f>
        <v>1120010011</v>
      </c>
      <c r="E538" s="2" t="str">
        <f>+Table13456[[#This Row],[DESCRIPTION]]</f>
        <v>CLEAN AND RESHAPE DITCH, SPREAD,  DITCH WIDTH UP TO 15'</v>
      </c>
      <c r="F538" s="2" t="str">
        <f>+LEFT(Table13456[[#This Row],[PAY ITEM]],1)</f>
        <v>0</v>
      </c>
      <c r="G538" s="2" t="str">
        <f>IF(Table13456[[#This Row],[first]]="0",SUBSTITUTE(TRIM(MID(B538, 2, 3))," ","0"),SUBSTITUTE(TRIM(MID(B538, 1, 3))," ","0"))</f>
        <v>120</v>
      </c>
      <c r="H538" s="2" t="str">
        <f>IF(Table13456[[#This Row],[first]]="0",SUBSTITUTE(TRIM(MID(B538, 5, 3))," ","0"),SUBSTITUTE(TRIM(MID(B538, 4, 3))," ","0"))</f>
        <v>10</v>
      </c>
      <c r="I538" s="2" t="str">
        <f>IF(Table13456[[#This Row],[first]]="0",SUBSTITUTE(TRIM(MID(B538, 8, 3))," ","0"),SUBSTITUTE(TRIM(MID(B538, 7, 3))," ","0"))</f>
        <v>11</v>
      </c>
      <c r="J538" s="2">
        <v>1</v>
      </c>
      <c r="K538" s="2" t="str">
        <f t="shared" si="24"/>
        <v>120</v>
      </c>
      <c r="L538" s="2" t="str">
        <f t="shared" si="25"/>
        <v>010</v>
      </c>
      <c r="M538" s="2" t="str">
        <f t="shared" si="26"/>
        <v>011</v>
      </c>
    </row>
    <row r="539" spans="2:13" x14ac:dyDescent="0.25">
      <c r="B539" s="2" t="s">
        <v>4859</v>
      </c>
      <c r="C539" s="2" t="s">
        <v>5987</v>
      </c>
      <c r="D539" s="6" t="str">
        <f>+_xlfn.CONCAT(Table13456[[#This Row],[phase1]],Table13456[[#This Row],[phase2]],Table13456[[#This Row],[phase3]],Table13456[[#This Row],[phase4]])</f>
        <v>1120010012</v>
      </c>
      <c r="E539" s="2" t="str">
        <f>+Table13456[[#This Row],[DESCRIPTION]]</f>
        <v>CLEAN AND RESHAPE DITCH, SPREAD,  DITCH WIDTH 15-30'</v>
      </c>
      <c r="F539" s="2" t="str">
        <f>+LEFT(Table13456[[#This Row],[PAY ITEM]],1)</f>
        <v>0</v>
      </c>
      <c r="G539" s="2" t="str">
        <f>IF(Table13456[[#This Row],[first]]="0",SUBSTITUTE(TRIM(MID(B539, 2, 3))," ","0"),SUBSTITUTE(TRIM(MID(B539, 1, 3))," ","0"))</f>
        <v>120</v>
      </c>
      <c r="H539" s="2" t="str">
        <f>IF(Table13456[[#This Row],[first]]="0",SUBSTITUTE(TRIM(MID(B539, 5, 3))," ","0"),SUBSTITUTE(TRIM(MID(B539, 4, 3))," ","0"))</f>
        <v>10</v>
      </c>
      <c r="I539" s="2" t="str">
        <f>IF(Table13456[[#This Row],[first]]="0",SUBSTITUTE(TRIM(MID(B539, 8, 3))," ","0"),SUBSTITUTE(TRIM(MID(B539, 7, 3))," ","0"))</f>
        <v>12</v>
      </c>
      <c r="J539" s="2">
        <v>1</v>
      </c>
      <c r="K539" s="2" t="str">
        <f t="shared" si="24"/>
        <v>120</v>
      </c>
      <c r="L539" s="2" t="str">
        <f t="shared" si="25"/>
        <v>010</v>
      </c>
      <c r="M539" s="2" t="str">
        <f t="shared" si="26"/>
        <v>012</v>
      </c>
    </row>
    <row r="540" spans="2:13" x14ac:dyDescent="0.25">
      <c r="B540" s="4" t="s">
        <v>4860</v>
      </c>
      <c r="C540" s="2" t="s">
        <v>5988</v>
      </c>
      <c r="D540" s="6" t="str">
        <f>+_xlfn.CONCAT(Table13456[[#This Row],[phase1]],Table13456[[#This Row],[phase2]],Table13456[[#This Row],[phase3]],Table13456[[#This Row],[phase4]])</f>
        <v>1120010013</v>
      </c>
      <c r="E540" s="2" t="str">
        <f>+Table13456[[#This Row],[DESCRIPTION]]</f>
        <v>CLEAN AND RESHAPE DITCH, SPREAD,  DITCH WIDTH GREATER THAN 30'</v>
      </c>
      <c r="F540" s="2" t="str">
        <f>+LEFT(Table13456[[#This Row],[PAY ITEM]],1)</f>
        <v>0</v>
      </c>
      <c r="G540" s="2" t="str">
        <f>IF(Table13456[[#This Row],[first]]="0",SUBSTITUTE(TRIM(MID(B540, 2, 3))," ","0"),SUBSTITUTE(TRIM(MID(B540, 1, 3))," ","0"))</f>
        <v>120</v>
      </c>
      <c r="H540" s="2" t="str">
        <f>IF(Table13456[[#This Row],[first]]="0",SUBSTITUTE(TRIM(MID(B540, 5, 3))," ","0"),SUBSTITUTE(TRIM(MID(B540, 4, 3))," ","0"))</f>
        <v>10</v>
      </c>
      <c r="I540" s="2" t="str">
        <f>IF(Table13456[[#This Row],[first]]="0",SUBSTITUTE(TRIM(MID(B540, 8, 3))," ","0"),SUBSTITUTE(TRIM(MID(B540, 7, 3))," ","0"))</f>
        <v>13</v>
      </c>
      <c r="J540" s="2">
        <v>1</v>
      </c>
      <c r="K540" s="2" t="str">
        <f t="shared" si="24"/>
        <v>120</v>
      </c>
      <c r="L540" s="2" t="str">
        <f t="shared" si="25"/>
        <v>010</v>
      </c>
      <c r="M540" s="2" t="str">
        <f t="shared" si="26"/>
        <v>013</v>
      </c>
    </row>
    <row r="541" spans="2:13" x14ac:dyDescent="0.25">
      <c r="B541" s="2" t="s">
        <v>4861</v>
      </c>
      <c r="C541" s="2" t="s">
        <v>5989</v>
      </c>
      <c r="D541" s="6" t="str">
        <f>+_xlfn.CONCAT(Table13456[[#This Row],[phase1]],Table13456[[#This Row],[phase2]],Table13456[[#This Row],[phase3]],Table13456[[#This Row],[phase4]])</f>
        <v>1120010021</v>
      </c>
      <c r="E541" s="2" t="str">
        <f>+Table13456[[#This Row],[DESCRIPTION]]</f>
        <v>CLEAN AND RESHAPE DITCH, HAUL, DITCH WIDTH UP TO 15'</v>
      </c>
      <c r="F541" s="2" t="str">
        <f>+LEFT(Table13456[[#This Row],[PAY ITEM]],1)</f>
        <v>0</v>
      </c>
      <c r="G541" s="2" t="str">
        <f>IF(Table13456[[#This Row],[first]]="0",SUBSTITUTE(TRIM(MID(B541, 2, 3))," ","0"),SUBSTITUTE(TRIM(MID(B541, 1, 3))," ","0"))</f>
        <v>120</v>
      </c>
      <c r="H541" s="2" t="str">
        <f>IF(Table13456[[#This Row],[first]]="0",SUBSTITUTE(TRIM(MID(B541, 5, 3))," ","0"),SUBSTITUTE(TRIM(MID(B541, 4, 3))," ","0"))</f>
        <v>10</v>
      </c>
      <c r="I541" s="2" t="str">
        <f>IF(Table13456[[#This Row],[first]]="0",SUBSTITUTE(TRIM(MID(B541, 8, 3))," ","0"),SUBSTITUTE(TRIM(MID(B541, 7, 3))," ","0"))</f>
        <v>21</v>
      </c>
      <c r="J541" s="2">
        <v>1</v>
      </c>
      <c r="K541" s="2" t="str">
        <f t="shared" si="24"/>
        <v>120</v>
      </c>
      <c r="L541" s="2" t="str">
        <f t="shared" si="25"/>
        <v>010</v>
      </c>
      <c r="M541" s="2" t="str">
        <f t="shared" si="26"/>
        <v>021</v>
      </c>
    </row>
    <row r="542" spans="2:13" x14ac:dyDescent="0.25">
      <c r="B542" s="2" t="s">
        <v>4862</v>
      </c>
      <c r="C542" s="2" t="s">
        <v>5990</v>
      </c>
      <c r="D542" s="6" t="str">
        <f>+_xlfn.CONCAT(Table13456[[#This Row],[phase1]],Table13456[[#This Row],[phase2]],Table13456[[#This Row],[phase3]],Table13456[[#This Row],[phase4]])</f>
        <v>1120010022</v>
      </c>
      <c r="E542" s="2" t="str">
        <f>+Table13456[[#This Row],[DESCRIPTION]]</f>
        <v>CLEAN AND RESHAPE DITCH, HAUL, DITCH WIDTH 15-30'</v>
      </c>
      <c r="F542" s="2" t="str">
        <f>+LEFT(Table13456[[#This Row],[PAY ITEM]],1)</f>
        <v>0</v>
      </c>
      <c r="G542" s="2" t="str">
        <f>IF(Table13456[[#This Row],[first]]="0",SUBSTITUTE(TRIM(MID(B542, 2, 3))," ","0"),SUBSTITUTE(TRIM(MID(B542, 1, 3))," ","0"))</f>
        <v>120</v>
      </c>
      <c r="H542" s="2" t="str">
        <f>IF(Table13456[[#This Row],[first]]="0",SUBSTITUTE(TRIM(MID(B542, 5, 3))," ","0"),SUBSTITUTE(TRIM(MID(B542, 4, 3))," ","0"))</f>
        <v>10</v>
      </c>
      <c r="I542" s="2" t="str">
        <f>IF(Table13456[[#This Row],[first]]="0",SUBSTITUTE(TRIM(MID(B542, 8, 3))," ","0"),SUBSTITUTE(TRIM(MID(B542, 7, 3))," ","0"))</f>
        <v>22</v>
      </c>
      <c r="J542" s="2">
        <v>1</v>
      </c>
      <c r="K542" s="2" t="str">
        <f t="shared" si="24"/>
        <v>120</v>
      </c>
      <c r="L542" s="2" t="str">
        <f t="shared" si="25"/>
        <v>010</v>
      </c>
      <c r="M542" s="2" t="str">
        <f t="shared" si="26"/>
        <v>022</v>
      </c>
    </row>
    <row r="543" spans="2:13" x14ac:dyDescent="0.25">
      <c r="B543" s="2" t="s">
        <v>4863</v>
      </c>
      <c r="C543" s="2" t="s">
        <v>5991</v>
      </c>
      <c r="D543" s="6" t="str">
        <f>+_xlfn.CONCAT(Table13456[[#This Row],[phase1]],Table13456[[#This Row],[phase2]],Table13456[[#This Row],[phase3]],Table13456[[#This Row],[phase4]])</f>
        <v>1120010023</v>
      </c>
      <c r="E543" s="2" t="str">
        <f>+Table13456[[#This Row],[DESCRIPTION]]</f>
        <v>CLEAN AND RESHAPE DITCH, HAUL, DITCH WIDTH GREATER THAN 30'</v>
      </c>
      <c r="F543" s="2" t="str">
        <f>+LEFT(Table13456[[#This Row],[PAY ITEM]],1)</f>
        <v>0</v>
      </c>
      <c r="G543" s="2" t="str">
        <f>IF(Table13456[[#This Row],[first]]="0",SUBSTITUTE(TRIM(MID(B543, 2, 3))," ","0"),SUBSTITUTE(TRIM(MID(B543, 1, 3))," ","0"))</f>
        <v>120</v>
      </c>
      <c r="H543" s="2" t="str">
        <f>IF(Table13456[[#This Row],[first]]="0",SUBSTITUTE(TRIM(MID(B543, 5, 3))," ","0"),SUBSTITUTE(TRIM(MID(B543, 4, 3))," ","0"))</f>
        <v>10</v>
      </c>
      <c r="I543" s="2" t="str">
        <f>IF(Table13456[[#This Row],[first]]="0",SUBSTITUTE(TRIM(MID(B543, 8, 3))," ","0"),SUBSTITUTE(TRIM(MID(B543, 7, 3))," ","0"))</f>
        <v>23</v>
      </c>
      <c r="J543" s="2">
        <v>1</v>
      </c>
      <c r="K543" s="2" t="str">
        <f t="shared" si="24"/>
        <v>120</v>
      </c>
      <c r="L543" s="2" t="str">
        <f t="shared" si="25"/>
        <v>010</v>
      </c>
      <c r="M543" s="2" t="str">
        <f t="shared" si="26"/>
        <v>023</v>
      </c>
    </row>
    <row r="544" spans="2:13" x14ac:dyDescent="0.25">
      <c r="B544" s="2" t="s">
        <v>4034</v>
      </c>
      <c r="C544" s="2" t="s">
        <v>5992</v>
      </c>
      <c r="D544" s="6" t="str">
        <f>+_xlfn.CONCAT(Table13456[[#This Row],[phase1]],Table13456[[#This Row],[phase2]],Table13456[[#This Row],[phase3]],Table13456[[#This Row],[phase4]])</f>
        <v>1120011000</v>
      </c>
      <c r="E544" s="2" t="str">
        <f>+Table13456[[#This Row],[DESCRIPTION]]</f>
        <v>EMBANKMENT- SPECIAL SELECT FOR RIGID PAVEMENT</v>
      </c>
      <c r="F544" s="2" t="str">
        <f>+LEFT(Table13456[[#This Row],[PAY ITEM]],1)</f>
        <v>0</v>
      </c>
      <c r="G544" s="2" t="str">
        <f>IF(Table13456[[#This Row],[first]]="0",SUBSTITUTE(TRIM(MID(B544, 2, 3))," ","0"),SUBSTITUTE(TRIM(MID(B544, 1, 3))," ","0"))</f>
        <v>120</v>
      </c>
      <c r="H544" s="2" t="str">
        <f>IF(Table13456[[#This Row],[first]]="0",SUBSTITUTE(TRIM(MID(B544, 5, 3))," ","0"),SUBSTITUTE(TRIM(MID(B544, 4, 3))," ","0"))</f>
        <v>11</v>
      </c>
      <c r="I544" s="2" t="str">
        <f>IF(Table13456[[#This Row],[first]]="0",SUBSTITUTE(TRIM(MID(B544, 8, 3))," ","0"),SUBSTITUTE(TRIM(MID(B544, 7, 3))," ","0"))</f>
        <v/>
      </c>
      <c r="J544" s="2">
        <v>1</v>
      </c>
      <c r="K544" s="2" t="str">
        <f t="shared" si="24"/>
        <v>120</v>
      </c>
      <c r="L544" s="2" t="str">
        <f t="shared" si="25"/>
        <v>011</v>
      </c>
      <c r="M544" s="2" t="str">
        <f t="shared" si="26"/>
        <v>000</v>
      </c>
    </row>
    <row r="545" spans="2:13" x14ac:dyDescent="0.25">
      <c r="B545" s="2" t="s">
        <v>5993</v>
      </c>
      <c r="C545" s="2" t="s">
        <v>5994</v>
      </c>
      <c r="D545" s="6" t="str">
        <f>+_xlfn.CONCAT(Table13456[[#This Row],[phase1]],Table13456[[#This Row],[phase2]],Table13456[[#This Row],[phase3]],Table13456[[#This Row],[phase4]])</f>
        <v>1120070009</v>
      </c>
      <c r="E545" s="2" t="str">
        <f>+Table13456[[#This Row],[DESCRIPTION]]</f>
        <v>ERROR: FLOWABLE FILL</v>
      </c>
      <c r="F545" s="2" t="str">
        <f>+LEFT(Table13456[[#This Row],[PAY ITEM]],1)</f>
        <v>0</v>
      </c>
      <c r="G545" s="2" t="str">
        <f>IF(Table13456[[#This Row],[first]]="0",SUBSTITUTE(TRIM(MID(B545, 2, 3))," ","0"),SUBSTITUTE(TRIM(MID(B545, 1, 3))," ","0"))</f>
        <v>120</v>
      </c>
      <c r="H545" s="2" t="str">
        <f>IF(Table13456[[#This Row],[first]]="0",SUBSTITUTE(TRIM(MID(B545, 5, 3))," ","0"),SUBSTITUTE(TRIM(MID(B545, 4, 3))," ","0"))</f>
        <v>70</v>
      </c>
      <c r="I545" s="2" t="str">
        <f>IF(Table13456[[#This Row],[first]]="0",SUBSTITUTE(TRIM(MID(B545, 8, 3))," ","0"),SUBSTITUTE(TRIM(MID(B545, 7, 3))," ","0"))</f>
        <v>9</v>
      </c>
      <c r="J545" s="2">
        <v>1</v>
      </c>
      <c r="K545" s="2" t="str">
        <f t="shared" si="24"/>
        <v>120</v>
      </c>
      <c r="L545" s="2" t="str">
        <f t="shared" si="25"/>
        <v>070</v>
      </c>
      <c r="M545" s="2" t="str">
        <f t="shared" si="26"/>
        <v>009</v>
      </c>
    </row>
    <row r="546" spans="2:13" x14ac:dyDescent="0.25">
      <c r="B546" s="2" t="s">
        <v>200</v>
      </c>
      <c r="C546" s="2" t="s">
        <v>201</v>
      </c>
      <c r="D546" s="6" t="str">
        <f>+_xlfn.CONCAT(Table13456[[#This Row],[phase1]],Table13456[[#This Row],[phase2]],Table13456[[#This Row],[phase3]],Table13456[[#This Row],[phase4]])</f>
        <v>1120071000</v>
      </c>
      <c r="E546" s="2" t="str">
        <f>+Table13456[[#This Row],[DESCRIPTION]]</f>
        <v>REGULAR EXCAVATION (3-R PROJECTS ONLY)</v>
      </c>
      <c r="F546" s="2" t="str">
        <f>+LEFT(Table13456[[#This Row],[PAY ITEM]],1)</f>
        <v>0</v>
      </c>
      <c r="G546" s="2" t="str">
        <f>IF(Table13456[[#This Row],[first]]="0",SUBSTITUTE(TRIM(MID(B546, 2, 3))," ","0"),SUBSTITUTE(TRIM(MID(B546, 1, 3))," ","0"))</f>
        <v>120</v>
      </c>
      <c r="H546" s="2" t="str">
        <f>IF(Table13456[[#This Row],[first]]="0",SUBSTITUTE(TRIM(MID(B546, 5, 3))," ","0"),SUBSTITUTE(TRIM(MID(B546, 4, 3))," ","0"))</f>
        <v>71</v>
      </c>
      <c r="I546" s="2" t="str">
        <f>IF(Table13456[[#This Row],[first]]="0",SUBSTITUTE(TRIM(MID(B546, 8, 3))," ","0"),SUBSTITUTE(TRIM(MID(B546, 7, 3))," ","0"))</f>
        <v/>
      </c>
      <c r="J546" s="2">
        <v>1</v>
      </c>
      <c r="K546" s="2" t="str">
        <f t="shared" si="24"/>
        <v>120</v>
      </c>
      <c r="L546" s="2" t="str">
        <f t="shared" si="25"/>
        <v>071</v>
      </c>
      <c r="M546" s="2" t="str">
        <f t="shared" si="26"/>
        <v>000</v>
      </c>
    </row>
    <row r="547" spans="2:13" x14ac:dyDescent="0.25">
      <c r="B547" s="2" t="s">
        <v>5995</v>
      </c>
      <c r="C547" s="2" t="s">
        <v>5996</v>
      </c>
      <c r="D547" s="6" t="str">
        <f>+_xlfn.CONCAT(Table13456[[#This Row],[phase1]],Table13456[[#This Row],[phase2]],Table13456[[#This Row],[phase3]],Table13456[[#This Row],[phase4]])</f>
        <v>1120071100</v>
      </c>
      <c r="E547" s="2" t="str">
        <f>+Table13456[[#This Row],[DESCRIPTION]]</f>
        <v>REGULAR EXCAVATION (3-R PROJECTS ONLY) PROJECT 442906-1-52-01</v>
      </c>
      <c r="F547" s="2" t="str">
        <f>+LEFT(Table13456[[#This Row],[PAY ITEM]],1)</f>
        <v>0</v>
      </c>
      <c r="G547" s="2" t="str">
        <f>IF(Table13456[[#This Row],[first]]="0",SUBSTITUTE(TRIM(MID(B547, 2, 3))," ","0"),SUBSTITUTE(TRIM(MID(B547, 1, 3))," ","0"))</f>
        <v>120</v>
      </c>
      <c r="H547" s="2" t="str">
        <f>IF(Table13456[[#This Row],[first]]="0",SUBSTITUTE(TRIM(MID(B547, 5, 3))," ","0"),SUBSTITUTE(TRIM(MID(B547, 4, 3))," ","0"))</f>
        <v>71</v>
      </c>
      <c r="I547" s="2" t="str">
        <f>IF(Table13456[[#This Row],[first]]="0",SUBSTITUTE(TRIM(MID(B547, 8, 3))," ","0"),SUBSTITUTE(TRIM(MID(B547, 7, 3))," ","0"))</f>
        <v>100</v>
      </c>
      <c r="J547" s="2">
        <v>1</v>
      </c>
      <c r="K547" s="2" t="str">
        <f t="shared" si="24"/>
        <v>120</v>
      </c>
      <c r="L547" s="2" t="str">
        <f t="shared" si="25"/>
        <v>071</v>
      </c>
      <c r="M547" s="2" t="str">
        <f t="shared" si="26"/>
        <v>100</v>
      </c>
    </row>
    <row r="548" spans="2:13" x14ac:dyDescent="0.25">
      <c r="B548" s="2" t="s">
        <v>5997</v>
      </c>
      <c r="C548" s="2" t="s">
        <v>5998</v>
      </c>
      <c r="D548" s="6" t="str">
        <f>+_xlfn.CONCAT(Table13456[[#This Row],[phase1]],Table13456[[#This Row],[phase2]],Table13456[[#This Row],[phase3]],Table13456[[#This Row],[phase4]])</f>
        <v>1120072000</v>
      </c>
      <c r="E548" s="2" t="str">
        <f>+Table13456[[#This Row],[DESCRIPTION]]</f>
        <v>GRAVEL FILL</v>
      </c>
      <c r="F548" s="2" t="str">
        <f>+LEFT(Table13456[[#This Row],[PAY ITEM]],1)</f>
        <v>0</v>
      </c>
      <c r="G548" s="2" t="str">
        <f>IF(Table13456[[#This Row],[first]]="0",SUBSTITUTE(TRIM(MID(B548, 2, 3))," ","0"),SUBSTITUTE(TRIM(MID(B548, 1, 3))," ","0"))</f>
        <v>120</v>
      </c>
      <c r="H548" s="2" t="str">
        <f>IF(Table13456[[#This Row],[first]]="0",SUBSTITUTE(TRIM(MID(B548, 5, 3))," ","0"),SUBSTITUTE(TRIM(MID(B548, 4, 3))," ","0"))</f>
        <v>72</v>
      </c>
      <c r="I548" s="2" t="str">
        <f>IF(Table13456[[#This Row],[first]]="0",SUBSTITUTE(TRIM(MID(B548, 8, 3))," ","0"),SUBSTITUTE(TRIM(MID(B548, 7, 3))," ","0"))</f>
        <v/>
      </c>
      <c r="J548" s="2">
        <v>1</v>
      </c>
      <c r="K548" s="2" t="str">
        <f t="shared" si="24"/>
        <v>120</v>
      </c>
      <c r="L548" s="2" t="str">
        <f t="shared" si="25"/>
        <v>072</v>
      </c>
      <c r="M548" s="2" t="str">
        <f t="shared" si="26"/>
        <v>000</v>
      </c>
    </row>
    <row r="549" spans="2:13" x14ac:dyDescent="0.25">
      <c r="B549" s="2" t="s">
        <v>5999</v>
      </c>
      <c r="C549" s="2" t="s">
        <v>6000</v>
      </c>
      <c r="D549" s="6" t="str">
        <f>+_xlfn.CONCAT(Table13456[[#This Row],[phase1]],Table13456[[#This Row],[phase2]],Table13456[[#This Row],[phase3]],Table13456[[#This Row],[phase4]])</f>
        <v>1120072001</v>
      </c>
      <c r="E549" s="2" t="str">
        <f>+Table13456[[#This Row],[DESCRIPTION]]</f>
        <v>GRAVEL FILL, PROJECT 430352-1-52-01</v>
      </c>
      <c r="F549" s="2" t="str">
        <f>+LEFT(Table13456[[#This Row],[PAY ITEM]],1)</f>
        <v>0</v>
      </c>
      <c r="G549" s="2" t="str">
        <f>IF(Table13456[[#This Row],[first]]="0",SUBSTITUTE(TRIM(MID(B549, 2, 3))," ","0"),SUBSTITUTE(TRIM(MID(B549, 1, 3))," ","0"))</f>
        <v>120</v>
      </c>
      <c r="H549" s="2" t="str">
        <f>IF(Table13456[[#This Row],[first]]="0",SUBSTITUTE(TRIM(MID(B549, 5, 3))," ","0"),SUBSTITUTE(TRIM(MID(B549, 4, 3))," ","0"))</f>
        <v>72</v>
      </c>
      <c r="I549" s="2" t="str">
        <f>IF(Table13456[[#This Row],[first]]="0",SUBSTITUTE(TRIM(MID(B549, 8, 3))," ","0"),SUBSTITUTE(TRIM(MID(B549, 7, 3))," ","0"))</f>
        <v>1</v>
      </c>
      <c r="J549" s="2">
        <v>1</v>
      </c>
      <c r="K549" s="2" t="str">
        <f t="shared" si="24"/>
        <v>120</v>
      </c>
      <c r="L549" s="2" t="str">
        <f t="shared" si="25"/>
        <v>072</v>
      </c>
      <c r="M549" s="2" t="str">
        <f t="shared" si="26"/>
        <v>001</v>
      </c>
    </row>
    <row r="550" spans="2:13" x14ac:dyDescent="0.25">
      <c r="B550" s="2" t="s">
        <v>6001</v>
      </c>
      <c r="C550" s="2" t="s">
        <v>6002</v>
      </c>
      <c r="D550" s="6" t="str">
        <f>+_xlfn.CONCAT(Table13456[[#This Row],[phase1]],Table13456[[#This Row],[phase2]],Table13456[[#This Row],[phase3]],Table13456[[#This Row],[phase4]])</f>
        <v>1120072010</v>
      </c>
      <c r="E550" s="2" t="str">
        <f>+Table13456[[#This Row],[DESCRIPTION]]</f>
        <v>GRAVEL FILL- BERM, PROJECT 406144-1-52-01</v>
      </c>
      <c r="F550" s="2" t="str">
        <f>+LEFT(Table13456[[#This Row],[PAY ITEM]],1)</f>
        <v>0</v>
      </c>
      <c r="G550" s="2" t="str">
        <f>IF(Table13456[[#This Row],[first]]="0",SUBSTITUTE(TRIM(MID(B550, 2, 3))," ","0"),SUBSTITUTE(TRIM(MID(B550, 1, 3))," ","0"))</f>
        <v>120</v>
      </c>
      <c r="H550" s="2" t="str">
        <f>IF(Table13456[[#This Row],[first]]="0",SUBSTITUTE(TRIM(MID(B550, 5, 3))," ","0"),SUBSTITUTE(TRIM(MID(B550, 4, 3))," ","0"))</f>
        <v>72</v>
      </c>
      <c r="I550" s="2" t="str">
        <f>IF(Table13456[[#This Row],[first]]="0",SUBSTITUTE(TRIM(MID(B550, 8, 3))," ","0"),SUBSTITUTE(TRIM(MID(B550, 7, 3))," ","0"))</f>
        <v>10</v>
      </c>
      <c r="J550" s="2">
        <v>1</v>
      </c>
      <c r="K550" s="2" t="str">
        <f t="shared" si="24"/>
        <v>120</v>
      </c>
      <c r="L550" s="2" t="str">
        <f t="shared" si="25"/>
        <v>072</v>
      </c>
      <c r="M550" s="2" t="str">
        <f t="shared" si="26"/>
        <v>010</v>
      </c>
    </row>
    <row r="551" spans="2:13" x14ac:dyDescent="0.25">
      <c r="B551" s="2" t="s">
        <v>6003</v>
      </c>
      <c r="C551" s="2" t="s">
        <v>6004</v>
      </c>
      <c r="D551" s="6" t="str">
        <f>+_xlfn.CONCAT(Table13456[[#This Row],[phase1]],Table13456[[#This Row],[phase2]],Table13456[[#This Row],[phase3]],Table13456[[#This Row],[phase4]])</f>
        <v>1120073000</v>
      </c>
      <c r="E551" s="2" t="str">
        <f>+Table13456[[#This Row],[DESCRIPTION]]</f>
        <v>LIGHTWEIGHT AGGREGATE FILL</v>
      </c>
      <c r="F551" s="2" t="str">
        <f>+LEFT(Table13456[[#This Row],[PAY ITEM]],1)</f>
        <v>0</v>
      </c>
      <c r="G551" s="2" t="str">
        <f>IF(Table13456[[#This Row],[first]]="0",SUBSTITUTE(TRIM(MID(B551, 2, 3))," ","0"),SUBSTITUTE(TRIM(MID(B551, 1, 3))," ","0"))</f>
        <v>120</v>
      </c>
      <c r="H551" s="2" t="str">
        <f>IF(Table13456[[#This Row],[first]]="0",SUBSTITUTE(TRIM(MID(B551, 5, 3))," ","0"),SUBSTITUTE(TRIM(MID(B551, 4, 3))," ","0"))</f>
        <v>73</v>
      </c>
      <c r="I551" s="2" t="str">
        <f>IF(Table13456[[#This Row],[first]]="0",SUBSTITUTE(TRIM(MID(B551, 8, 3))," ","0"),SUBSTITUTE(TRIM(MID(B551, 7, 3))," ","0"))</f>
        <v/>
      </c>
      <c r="J551" s="2">
        <v>1</v>
      </c>
      <c r="K551" s="2" t="str">
        <f t="shared" si="24"/>
        <v>120</v>
      </c>
      <c r="L551" s="2" t="str">
        <f t="shared" si="25"/>
        <v>073</v>
      </c>
      <c r="M551" s="2" t="str">
        <f t="shared" si="26"/>
        <v>000</v>
      </c>
    </row>
    <row r="552" spans="2:13" x14ac:dyDescent="0.25">
      <c r="B552" s="2" t="s">
        <v>202</v>
      </c>
      <c r="C552" s="2" t="s">
        <v>203</v>
      </c>
      <c r="D552" s="6" t="str">
        <f>+_xlfn.CONCAT(Table13456[[#This Row],[phase1]],Table13456[[#This Row],[phase2]],Table13456[[#This Row],[phase3]],Table13456[[#This Row],[phase4]])</f>
        <v>1120073100</v>
      </c>
      <c r="E552" s="2" t="str">
        <f>+Table13456[[#This Row],[DESCRIPTION]]</f>
        <v>ULTRA LIGHTWEIGHT AGGREGATE FILL</v>
      </c>
      <c r="F552" s="2" t="str">
        <f>+LEFT(Table13456[[#This Row],[PAY ITEM]],1)</f>
        <v>0</v>
      </c>
      <c r="G552" s="2" t="str">
        <f>IF(Table13456[[#This Row],[first]]="0",SUBSTITUTE(TRIM(MID(B552, 2, 3))," ","0"),SUBSTITUTE(TRIM(MID(B552, 1, 3))," ","0"))</f>
        <v>120</v>
      </c>
      <c r="H552" s="2" t="str">
        <f>IF(Table13456[[#This Row],[first]]="0",SUBSTITUTE(TRIM(MID(B552, 5, 3))," ","0"),SUBSTITUTE(TRIM(MID(B552, 4, 3))," ","0"))</f>
        <v>73</v>
      </c>
      <c r="I552" s="2" t="str">
        <f>IF(Table13456[[#This Row],[first]]="0",SUBSTITUTE(TRIM(MID(B552, 8, 3))," ","0"),SUBSTITUTE(TRIM(MID(B552, 7, 3))," ","0"))</f>
        <v>100</v>
      </c>
      <c r="J552" s="2">
        <v>1</v>
      </c>
      <c r="K552" s="2" t="str">
        <f t="shared" si="24"/>
        <v>120</v>
      </c>
      <c r="L552" s="2" t="str">
        <f t="shared" si="25"/>
        <v>073</v>
      </c>
      <c r="M552" s="2" t="str">
        <f t="shared" si="26"/>
        <v>100</v>
      </c>
    </row>
    <row r="553" spans="2:13" x14ac:dyDescent="0.25">
      <c r="B553" s="2" t="s">
        <v>204</v>
      </c>
      <c r="C553" s="2" t="s">
        <v>205</v>
      </c>
      <c r="D553" s="6" t="str">
        <f>+_xlfn.CONCAT(Table13456[[#This Row],[phase1]],Table13456[[#This Row],[phase2]],Table13456[[#This Row],[phase3]],Table13456[[#This Row],[phase4]])</f>
        <v>1120074000</v>
      </c>
      <c r="E553" s="2" t="str">
        <f>+Table13456[[#This Row],[DESCRIPTION]]</f>
        <v>SURCHARGE EMBANKMENT</v>
      </c>
      <c r="F553" s="2" t="str">
        <f>+LEFT(Table13456[[#This Row],[PAY ITEM]],1)</f>
        <v>0</v>
      </c>
      <c r="G553" s="2" t="str">
        <f>IF(Table13456[[#This Row],[first]]="0",SUBSTITUTE(TRIM(MID(B553, 2, 3))," ","0"),SUBSTITUTE(TRIM(MID(B553, 1, 3))," ","0"))</f>
        <v>120</v>
      </c>
      <c r="H553" s="2" t="str">
        <f>IF(Table13456[[#This Row],[first]]="0",SUBSTITUTE(TRIM(MID(B553, 5, 3))," ","0"),SUBSTITUTE(TRIM(MID(B553, 4, 3))," ","0"))</f>
        <v>74</v>
      </c>
      <c r="I553" s="2" t="str">
        <f>IF(Table13456[[#This Row],[first]]="0",SUBSTITUTE(TRIM(MID(B553, 8, 3))," ","0"),SUBSTITUTE(TRIM(MID(B553, 7, 3))," ","0"))</f>
        <v/>
      </c>
      <c r="J553" s="2">
        <v>1</v>
      </c>
      <c r="K553" s="2" t="str">
        <f t="shared" si="24"/>
        <v>120</v>
      </c>
      <c r="L553" s="2" t="str">
        <f t="shared" si="25"/>
        <v>074</v>
      </c>
      <c r="M553" s="2" t="str">
        <f t="shared" si="26"/>
        <v>000</v>
      </c>
    </row>
    <row r="554" spans="2:13" x14ac:dyDescent="0.25">
      <c r="B554" s="2" t="s">
        <v>6005</v>
      </c>
      <c r="C554" s="2" t="s">
        <v>6006</v>
      </c>
      <c r="D554" s="6" t="str">
        <f>+_xlfn.CONCAT(Table13456[[#This Row],[phase1]],Table13456[[#This Row],[phase2]],Table13456[[#This Row],[phase3]],Table13456[[#This Row],[phase4]])</f>
        <v>1120075001</v>
      </c>
      <c r="E554" s="2" t="str">
        <f>+Table13456[[#This Row],[DESCRIPTION]]</f>
        <v>NATURAL CLAY BORROW FOR POND LINER, 24" DEEP FOR PROJECT 405822-2</v>
      </c>
      <c r="F554" s="2" t="str">
        <f>+LEFT(Table13456[[#This Row],[PAY ITEM]],1)</f>
        <v>0</v>
      </c>
      <c r="G554" s="2" t="str">
        <f>IF(Table13456[[#This Row],[first]]="0",SUBSTITUTE(TRIM(MID(B554, 2, 3))," ","0"),SUBSTITUTE(TRIM(MID(B554, 1, 3))," ","0"))</f>
        <v>120</v>
      </c>
      <c r="H554" s="2" t="str">
        <f>IF(Table13456[[#This Row],[first]]="0",SUBSTITUTE(TRIM(MID(B554, 5, 3))," ","0"),SUBSTITUTE(TRIM(MID(B554, 4, 3))," ","0"))</f>
        <v>75</v>
      </c>
      <c r="I554" s="2" t="str">
        <f>IF(Table13456[[#This Row],[first]]="0",SUBSTITUTE(TRIM(MID(B554, 8, 3))," ","0"),SUBSTITUTE(TRIM(MID(B554, 7, 3))," ","0"))</f>
        <v>1</v>
      </c>
      <c r="J554" s="2">
        <v>1</v>
      </c>
      <c r="K554" s="2" t="str">
        <f t="shared" si="24"/>
        <v>120</v>
      </c>
      <c r="L554" s="2" t="str">
        <f t="shared" si="25"/>
        <v>075</v>
      </c>
      <c r="M554" s="2" t="str">
        <f t="shared" si="26"/>
        <v>001</v>
      </c>
    </row>
    <row r="555" spans="2:13" x14ac:dyDescent="0.25">
      <c r="B555" s="2" t="s">
        <v>6007</v>
      </c>
      <c r="C555" s="2" t="s">
        <v>6008</v>
      </c>
      <c r="D555" s="6" t="str">
        <f>+_xlfn.CONCAT(Table13456[[#This Row],[phase1]],Table13456[[#This Row],[phase2]],Table13456[[#This Row],[phase3]],Table13456[[#This Row],[phase4]])</f>
        <v>1120075002</v>
      </c>
      <c r="E555" s="2" t="str">
        <f>+Table13456[[#This Row],[DESCRIPTION]]</f>
        <v>NATURAL CLAY BORROW FOR POND LINER, 24" DEEP FOR PROJECT 405822-3-52-01</v>
      </c>
      <c r="F555" s="2" t="str">
        <f>+LEFT(Table13456[[#This Row],[PAY ITEM]],1)</f>
        <v>0</v>
      </c>
      <c r="G555" s="2" t="str">
        <f>IF(Table13456[[#This Row],[first]]="0",SUBSTITUTE(TRIM(MID(B555, 2, 3))," ","0"),SUBSTITUTE(TRIM(MID(B555, 1, 3))," ","0"))</f>
        <v>120</v>
      </c>
      <c r="H555" s="2" t="str">
        <f>IF(Table13456[[#This Row],[first]]="0",SUBSTITUTE(TRIM(MID(B555, 5, 3))," ","0"),SUBSTITUTE(TRIM(MID(B555, 4, 3))," ","0"))</f>
        <v>75</v>
      </c>
      <c r="I555" s="2" t="str">
        <f>IF(Table13456[[#This Row],[first]]="0",SUBSTITUTE(TRIM(MID(B555, 8, 3))," ","0"),SUBSTITUTE(TRIM(MID(B555, 7, 3))," ","0"))</f>
        <v>2</v>
      </c>
      <c r="J555" s="2">
        <v>1</v>
      </c>
      <c r="K555" s="2" t="str">
        <f t="shared" si="24"/>
        <v>120</v>
      </c>
      <c r="L555" s="2" t="str">
        <f t="shared" si="25"/>
        <v>075</v>
      </c>
      <c r="M555" s="2" t="str">
        <f t="shared" si="26"/>
        <v>002</v>
      </c>
    </row>
    <row r="556" spans="2:13" x14ac:dyDescent="0.25">
      <c r="B556" s="4" t="s">
        <v>6009</v>
      </c>
      <c r="C556" s="2" t="s">
        <v>6010</v>
      </c>
      <c r="D556" s="6" t="str">
        <f>+_xlfn.CONCAT(Table13456[[#This Row],[phase1]],Table13456[[#This Row],[phase2]],Table13456[[#This Row],[phase3]],Table13456[[#This Row],[phase4]])</f>
        <v>1120075003</v>
      </c>
      <c r="E556" s="2" t="str">
        <f>+Table13456[[#This Row],[DESCRIPTION]]</f>
        <v>NATURAL CLAY BORROW FOR POND LINER, 24" DEEP FOR PROJECT 424464-7-52-01</v>
      </c>
      <c r="F556" s="2" t="str">
        <f>+LEFT(Table13456[[#This Row],[PAY ITEM]],1)</f>
        <v>0</v>
      </c>
      <c r="G556" s="2" t="str">
        <f>IF(Table13456[[#This Row],[first]]="0",SUBSTITUTE(TRIM(MID(B556, 2, 3))," ","0"),SUBSTITUTE(TRIM(MID(B556, 1, 3))," ","0"))</f>
        <v>120</v>
      </c>
      <c r="H556" s="2" t="str">
        <f>IF(Table13456[[#This Row],[first]]="0",SUBSTITUTE(TRIM(MID(B556, 5, 3))," ","0"),SUBSTITUTE(TRIM(MID(B556, 4, 3))," ","0"))</f>
        <v>75</v>
      </c>
      <c r="I556" s="2" t="str">
        <f>IF(Table13456[[#This Row],[first]]="0",SUBSTITUTE(TRIM(MID(B556, 8, 3))," ","0"),SUBSTITUTE(TRIM(MID(B556, 7, 3))," ","0"))</f>
        <v>3</v>
      </c>
      <c r="J556" s="2">
        <v>1</v>
      </c>
      <c r="K556" s="2" t="str">
        <f t="shared" si="24"/>
        <v>120</v>
      </c>
      <c r="L556" s="2" t="str">
        <f t="shared" si="25"/>
        <v>075</v>
      </c>
      <c r="M556" s="2" t="str">
        <f t="shared" si="26"/>
        <v>003</v>
      </c>
    </row>
    <row r="557" spans="2:13" x14ac:dyDescent="0.25">
      <c r="B557" s="2" t="s">
        <v>6011</v>
      </c>
      <c r="C557" s="2" t="s">
        <v>6012</v>
      </c>
      <c r="D557" s="6" t="str">
        <f>+_xlfn.CONCAT(Table13456[[#This Row],[phase1]],Table13456[[#This Row],[phase2]],Table13456[[#This Row],[phase3]],Table13456[[#This Row],[phase4]])</f>
        <v>1120075004</v>
      </c>
      <c r="E557" s="2" t="str">
        <f>+Table13456[[#This Row],[DESCRIPTION]]</f>
        <v>NATURAL CLAY BORROW FOR POND LINER, 24" DEEP FOR PROJECT 217875-2-52-01</v>
      </c>
      <c r="F557" s="2" t="str">
        <f>+LEFT(Table13456[[#This Row],[PAY ITEM]],1)</f>
        <v>0</v>
      </c>
      <c r="G557" s="2" t="str">
        <f>IF(Table13456[[#This Row],[first]]="0",SUBSTITUTE(TRIM(MID(B557, 2, 3))," ","0"),SUBSTITUTE(TRIM(MID(B557, 1, 3))," ","0"))</f>
        <v>120</v>
      </c>
      <c r="H557" s="2" t="str">
        <f>IF(Table13456[[#This Row],[first]]="0",SUBSTITUTE(TRIM(MID(B557, 5, 3))," ","0"),SUBSTITUTE(TRIM(MID(B557, 4, 3))," ","0"))</f>
        <v>75</v>
      </c>
      <c r="I557" s="2" t="str">
        <f>IF(Table13456[[#This Row],[first]]="0",SUBSTITUTE(TRIM(MID(B557, 8, 3))," ","0"),SUBSTITUTE(TRIM(MID(B557, 7, 3))," ","0"))</f>
        <v>4</v>
      </c>
      <c r="J557" s="2">
        <v>1</v>
      </c>
      <c r="K557" s="2" t="str">
        <f t="shared" si="24"/>
        <v>120</v>
      </c>
      <c r="L557" s="2" t="str">
        <f t="shared" si="25"/>
        <v>075</v>
      </c>
      <c r="M557" s="2" t="str">
        <f t="shared" si="26"/>
        <v>004</v>
      </c>
    </row>
    <row r="558" spans="2:13" x14ac:dyDescent="0.25">
      <c r="B558" s="2" t="s">
        <v>6013</v>
      </c>
      <c r="C558" s="2" t="s">
        <v>6014</v>
      </c>
      <c r="D558" s="6" t="str">
        <f>+_xlfn.CONCAT(Table13456[[#This Row],[phase1]],Table13456[[#This Row],[phase2]],Table13456[[#This Row],[phase3]],Table13456[[#This Row],[phase4]])</f>
        <v>1120075005</v>
      </c>
      <c r="E558" s="2" t="str">
        <f>+Table13456[[#This Row],[DESCRIPTION]]</f>
        <v>NATURAL CLAY BORROW FOR POND LINER, 24" DEEP FOR PROJECT 220495-7-52-01</v>
      </c>
      <c r="F558" s="2" t="str">
        <f>+LEFT(Table13456[[#This Row],[PAY ITEM]],1)</f>
        <v>0</v>
      </c>
      <c r="G558" s="2" t="str">
        <f>IF(Table13456[[#This Row],[first]]="0",SUBSTITUTE(TRIM(MID(B558, 2, 3))," ","0"),SUBSTITUTE(TRIM(MID(B558, 1, 3))," ","0"))</f>
        <v>120</v>
      </c>
      <c r="H558" s="2" t="str">
        <f>IF(Table13456[[#This Row],[first]]="0",SUBSTITUTE(TRIM(MID(B558, 5, 3))," ","0"),SUBSTITUTE(TRIM(MID(B558, 4, 3))," ","0"))</f>
        <v>75</v>
      </c>
      <c r="I558" s="2" t="str">
        <f>IF(Table13456[[#This Row],[first]]="0",SUBSTITUTE(TRIM(MID(B558, 8, 3))," ","0"),SUBSTITUTE(TRIM(MID(B558, 7, 3))," ","0"))</f>
        <v>5</v>
      </c>
      <c r="J558" s="2">
        <v>1</v>
      </c>
      <c r="K558" s="2" t="str">
        <f t="shared" si="24"/>
        <v>120</v>
      </c>
      <c r="L558" s="2" t="str">
        <f t="shared" si="25"/>
        <v>075</v>
      </c>
      <c r="M558" s="2" t="str">
        <f t="shared" si="26"/>
        <v>005</v>
      </c>
    </row>
    <row r="559" spans="2:13" x14ac:dyDescent="0.25">
      <c r="B559" s="2" t="s">
        <v>6015</v>
      </c>
      <c r="C559" s="2" t="s">
        <v>6016</v>
      </c>
      <c r="D559" s="6" t="str">
        <f>+_xlfn.CONCAT(Table13456[[#This Row],[phase1]],Table13456[[#This Row],[phase2]],Table13456[[#This Row],[phase3]],Table13456[[#This Row],[phase4]])</f>
        <v>1120076001</v>
      </c>
      <c r="E559" s="2" t="str">
        <f>+Table13456[[#This Row],[DESCRIPTION]]</f>
        <v>NATURAL CLAY BORROW FOR CLAY CORE, PROJECT 238275-2-52-01</v>
      </c>
      <c r="F559" s="2" t="str">
        <f>+LEFT(Table13456[[#This Row],[PAY ITEM]],1)</f>
        <v>0</v>
      </c>
      <c r="G559" s="2" t="str">
        <f>IF(Table13456[[#This Row],[first]]="0",SUBSTITUTE(TRIM(MID(B559, 2, 3))," ","0"),SUBSTITUTE(TRIM(MID(B559, 1, 3))," ","0"))</f>
        <v>120</v>
      </c>
      <c r="H559" s="2" t="str">
        <f>IF(Table13456[[#This Row],[first]]="0",SUBSTITUTE(TRIM(MID(B559, 5, 3))," ","0"),SUBSTITUTE(TRIM(MID(B559, 4, 3))," ","0"))</f>
        <v>76</v>
      </c>
      <c r="I559" s="2" t="str">
        <f>IF(Table13456[[#This Row],[first]]="0",SUBSTITUTE(TRIM(MID(B559, 8, 3))," ","0"),SUBSTITUTE(TRIM(MID(B559, 7, 3))," ","0"))</f>
        <v>1</v>
      </c>
      <c r="J559" s="2">
        <v>1</v>
      </c>
      <c r="K559" s="2" t="str">
        <f t="shared" si="24"/>
        <v>120</v>
      </c>
      <c r="L559" s="2" t="str">
        <f t="shared" si="25"/>
        <v>076</v>
      </c>
      <c r="M559" s="2" t="str">
        <f t="shared" si="26"/>
        <v>001</v>
      </c>
    </row>
    <row r="560" spans="2:13" x14ac:dyDescent="0.25">
      <c r="B560" s="2" t="s">
        <v>6017</v>
      </c>
      <c r="C560" s="2" t="s">
        <v>6018</v>
      </c>
      <c r="D560" s="6" t="str">
        <f>+_xlfn.CONCAT(Table13456[[#This Row],[phase1]],Table13456[[#This Row],[phase2]],Table13456[[#This Row],[phase3]],Table13456[[#This Row],[phase4]])</f>
        <v>1120076002</v>
      </c>
      <c r="E560" s="2" t="str">
        <f>+Table13456[[#This Row],[DESCRIPTION]]</f>
        <v>NATURAL CLAY BORROW FOR CLAY CORE</v>
      </c>
      <c r="F560" s="2" t="str">
        <f>+LEFT(Table13456[[#This Row],[PAY ITEM]],1)</f>
        <v>0</v>
      </c>
      <c r="G560" s="2" t="str">
        <f>IF(Table13456[[#This Row],[first]]="0",SUBSTITUTE(TRIM(MID(B560, 2, 3))," ","0"),SUBSTITUTE(TRIM(MID(B560, 1, 3))," ","0"))</f>
        <v>120</v>
      </c>
      <c r="H560" s="2" t="str">
        <f>IF(Table13456[[#This Row],[first]]="0",SUBSTITUTE(TRIM(MID(B560, 5, 3))," ","0"),SUBSTITUTE(TRIM(MID(B560, 4, 3))," ","0"))</f>
        <v>76</v>
      </c>
      <c r="I560" s="2" t="str">
        <f>IF(Table13456[[#This Row],[first]]="0",SUBSTITUTE(TRIM(MID(B560, 8, 3))," ","0"),SUBSTITUTE(TRIM(MID(B560, 7, 3))," ","0"))</f>
        <v>2</v>
      </c>
      <c r="J560" s="2">
        <v>1</v>
      </c>
      <c r="K560" s="2" t="str">
        <f t="shared" si="24"/>
        <v>120</v>
      </c>
      <c r="L560" s="2" t="str">
        <f t="shared" si="25"/>
        <v>076</v>
      </c>
      <c r="M560" s="2" t="str">
        <f t="shared" si="26"/>
        <v>002</v>
      </c>
    </row>
    <row r="561" spans="2:13" x14ac:dyDescent="0.25">
      <c r="B561" s="2" t="s">
        <v>6019</v>
      </c>
      <c r="C561" s="2" t="s">
        <v>6020</v>
      </c>
      <c r="D561" s="6" t="str">
        <f>+_xlfn.CONCAT(Table13456[[#This Row],[phase1]],Table13456[[#This Row],[phase2]],Table13456[[#This Row],[phase3]],Table13456[[#This Row],[phase4]])</f>
        <v>1120098010</v>
      </c>
      <c r="E561" s="2" t="str">
        <f>+Table13456[[#This Row],[DESCRIPTION]]</f>
        <v>ERROR: BARRICADE TYPE III -TO REMAIN, 6' PROJECT 229664-4-52-01</v>
      </c>
      <c r="F561" s="2" t="str">
        <f>+LEFT(Table13456[[#This Row],[PAY ITEM]],1)</f>
        <v>0</v>
      </c>
      <c r="G561" s="2" t="str">
        <f>IF(Table13456[[#This Row],[first]]="0",SUBSTITUTE(TRIM(MID(B561, 2, 3))," ","0"),SUBSTITUTE(TRIM(MID(B561, 1, 3))," ","0"))</f>
        <v>120</v>
      </c>
      <c r="H561" s="2" t="str">
        <f>IF(Table13456[[#This Row],[first]]="0",SUBSTITUTE(TRIM(MID(B561, 5, 3))," ","0"),SUBSTITUTE(TRIM(MID(B561, 4, 3))," ","0"))</f>
        <v>98</v>
      </c>
      <c r="I561" s="2" t="str">
        <f>IF(Table13456[[#This Row],[first]]="0",SUBSTITUTE(TRIM(MID(B561, 8, 3))," ","0"),SUBSTITUTE(TRIM(MID(B561, 7, 3))," ","0"))</f>
        <v>10</v>
      </c>
      <c r="J561" s="2">
        <v>1</v>
      </c>
      <c r="K561" s="2" t="str">
        <f t="shared" si="24"/>
        <v>120</v>
      </c>
      <c r="L561" s="2" t="str">
        <f t="shared" si="25"/>
        <v>098</v>
      </c>
      <c r="M561" s="2" t="str">
        <f t="shared" si="26"/>
        <v>010</v>
      </c>
    </row>
    <row r="562" spans="2:13" x14ac:dyDescent="0.25">
      <c r="B562" s="2" t="s">
        <v>206</v>
      </c>
      <c r="C562" s="2" t="s">
        <v>207</v>
      </c>
      <c r="D562" s="6" t="str">
        <f>+_xlfn.CONCAT(Table13456[[#This Row],[phase1]],Table13456[[#This Row],[phase2]],Table13456[[#This Row],[phase3]],Table13456[[#This Row],[phase4]])</f>
        <v>1121070000</v>
      </c>
      <c r="E562" s="2" t="str">
        <f>+Table13456[[#This Row],[DESCRIPTION]]</f>
        <v>FLOWABLE FILL</v>
      </c>
      <c r="F562" s="2" t="str">
        <f>+LEFT(Table13456[[#This Row],[PAY ITEM]],1)</f>
        <v>0</v>
      </c>
      <c r="G562" s="2" t="str">
        <f>IF(Table13456[[#This Row],[first]]="0",SUBSTITUTE(TRIM(MID(B562, 2, 3))," ","0"),SUBSTITUTE(TRIM(MID(B562, 1, 3))," ","0"))</f>
        <v>121</v>
      </c>
      <c r="H562" s="2" t="str">
        <f>IF(Table13456[[#This Row],[first]]="0",SUBSTITUTE(TRIM(MID(B562, 5, 3))," ","0"),SUBSTITUTE(TRIM(MID(B562, 4, 3))," ","0"))</f>
        <v>70</v>
      </c>
      <c r="I562" s="2" t="str">
        <f>IF(Table13456[[#This Row],[first]]="0",SUBSTITUTE(TRIM(MID(B562, 8, 3))," ","0"),SUBSTITUTE(TRIM(MID(B562, 7, 3))," ","0"))</f>
        <v/>
      </c>
      <c r="J562" s="2">
        <v>1</v>
      </c>
      <c r="K562" s="2" t="str">
        <f t="shared" si="24"/>
        <v>121</v>
      </c>
      <c r="L562" s="2" t="str">
        <f t="shared" si="25"/>
        <v>070</v>
      </c>
      <c r="M562" s="2" t="str">
        <f t="shared" si="26"/>
        <v>000</v>
      </c>
    </row>
    <row r="563" spans="2:13" x14ac:dyDescent="0.25">
      <c r="B563" s="2" t="s">
        <v>6021</v>
      </c>
      <c r="C563" s="2" t="s">
        <v>6022</v>
      </c>
      <c r="D563" s="6" t="str">
        <f>+_xlfn.CONCAT(Table13456[[#This Row],[phase1]],Table13456[[#This Row],[phase2]],Table13456[[#This Row],[phase3]],Table13456[[#This Row],[phase4]])</f>
        <v>1121070001</v>
      </c>
      <c r="E563" s="2" t="str">
        <f>+Table13456[[#This Row],[DESCRIPTION]]</f>
        <v>FLOWABLE FILL, PROJECT 419127-1-52-01</v>
      </c>
      <c r="F563" s="2" t="str">
        <f>+LEFT(Table13456[[#This Row],[PAY ITEM]],1)</f>
        <v>0</v>
      </c>
      <c r="G563" s="2" t="str">
        <f>IF(Table13456[[#This Row],[first]]="0",SUBSTITUTE(TRIM(MID(B563, 2, 3))," ","0"),SUBSTITUTE(TRIM(MID(B563, 1, 3))," ","0"))</f>
        <v>121</v>
      </c>
      <c r="H563" s="2" t="str">
        <f>IF(Table13456[[#This Row],[first]]="0",SUBSTITUTE(TRIM(MID(B563, 5, 3))," ","0"),SUBSTITUTE(TRIM(MID(B563, 4, 3))," ","0"))</f>
        <v>70</v>
      </c>
      <c r="I563" s="2" t="str">
        <f>IF(Table13456[[#This Row],[first]]="0",SUBSTITUTE(TRIM(MID(B563, 8, 3))," ","0"),SUBSTITUTE(TRIM(MID(B563, 7, 3))," ","0"))</f>
        <v>1</v>
      </c>
      <c r="J563" s="2">
        <v>1</v>
      </c>
      <c r="K563" s="2" t="str">
        <f t="shared" si="24"/>
        <v>121</v>
      </c>
      <c r="L563" s="2" t="str">
        <f t="shared" si="25"/>
        <v>070</v>
      </c>
      <c r="M563" s="2" t="str">
        <f t="shared" si="26"/>
        <v>001</v>
      </c>
    </row>
    <row r="564" spans="2:13" x14ac:dyDescent="0.25">
      <c r="B564" s="2" t="s">
        <v>6023</v>
      </c>
      <c r="C564" s="2" t="s">
        <v>6024</v>
      </c>
      <c r="D564" s="6" t="str">
        <f>+_xlfn.CONCAT(Table13456[[#This Row],[phase1]],Table13456[[#This Row],[phase2]],Table13456[[#This Row],[phase3]],Table13456[[#This Row],[phase4]])</f>
        <v>1121070002</v>
      </c>
      <c r="E564" s="2" t="str">
        <f>+Table13456[[#This Row],[DESCRIPTION]]</f>
        <v>FLOWABLE FILL, MAINTENANCE CONTRACTS ONLY</v>
      </c>
      <c r="F564" s="2" t="str">
        <f>+LEFT(Table13456[[#This Row],[PAY ITEM]],1)</f>
        <v>0</v>
      </c>
      <c r="G564" s="2" t="str">
        <f>IF(Table13456[[#This Row],[first]]="0",SUBSTITUTE(TRIM(MID(B564, 2, 3))," ","0"),SUBSTITUTE(TRIM(MID(B564, 1, 3))," ","0"))</f>
        <v>121</v>
      </c>
      <c r="H564" s="2" t="str">
        <f>IF(Table13456[[#This Row],[first]]="0",SUBSTITUTE(TRIM(MID(B564, 5, 3))," ","0"),SUBSTITUTE(TRIM(MID(B564, 4, 3))," ","0"))</f>
        <v>70</v>
      </c>
      <c r="I564" s="2" t="str">
        <f>IF(Table13456[[#This Row],[first]]="0",SUBSTITUTE(TRIM(MID(B564, 8, 3))," ","0"),SUBSTITUTE(TRIM(MID(B564, 7, 3))," ","0"))</f>
        <v>2</v>
      </c>
      <c r="J564" s="2">
        <v>1</v>
      </c>
      <c r="K564" s="2" t="str">
        <f t="shared" si="24"/>
        <v>121</v>
      </c>
      <c r="L564" s="2" t="str">
        <f t="shared" si="25"/>
        <v>070</v>
      </c>
      <c r="M564" s="2" t="str">
        <f t="shared" si="26"/>
        <v>002</v>
      </c>
    </row>
    <row r="565" spans="2:13" x14ac:dyDescent="0.25">
      <c r="B565" s="2" t="s">
        <v>6025</v>
      </c>
      <c r="C565" s="2" t="s">
        <v>6026</v>
      </c>
      <c r="D565" s="6" t="str">
        <f>+_xlfn.CONCAT(Table13456[[#This Row],[phase1]],Table13456[[#This Row],[phase2]],Table13456[[#This Row],[phase3]],Table13456[[#This Row],[phase4]])</f>
        <v>1121070003</v>
      </c>
      <c r="E565" s="2" t="str">
        <f>+Table13456[[#This Row],[DESCRIPTION]]</f>
        <v>FLOWABLE FILL, PROJECT 436697-1-52-01</v>
      </c>
      <c r="F565" s="2" t="str">
        <f>+LEFT(Table13456[[#This Row],[PAY ITEM]],1)</f>
        <v>0</v>
      </c>
      <c r="G565" s="2" t="str">
        <f>IF(Table13456[[#This Row],[first]]="0",SUBSTITUTE(TRIM(MID(B565, 2, 3))," ","0"),SUBSTITUTE(TRIM(MID(B565, 1, 3))," ","0"))</f>
        <v>121</v>
      </c>
      <c r="H565" s="2" t="str">
        <f>IF(Table13456[[#This Row],[first]]="0",SUBSTITUTE(TRIM(MID(B565, 5, 3))," ","0"),SUBSTITUTE(TRIM(MID(B565, 4, 3))," ","0"))</f>
        <v>70</v>
      </c>
      <c r="I565" s="2" t="str">
        <f>IF(Table13456[[#This Row],[first]]="0",SUBSTITUTE(TRIM(MID(B565, 8, 3))," ","0"),SUBSTITUTE(TRIM(MID(B565, 7, 3))," ","0"))</f>
        <v>3</v>
      </c>
      <c r="J565" s="2">
        <v>1</v>
      </c>
      <c r="K565" s="2" t="str">
        <f t="shared" si="24"/>
        <v>121</v>
      </c>
      <c r="L565" s="2" t="str">
        <f t="shared" si="25"/>
        <v>070</v>
      </c>
      <c r="M565" s="2" t="str">
        <f t="shared" si="26"/>
        <v>003</v>
      </c>
    </row>
    <row r="566" spans="2:13" x14ac:dyDescent="0.25">
      <c r="B566" s="2" t="s">
        <v>6027</v>
      </c>
      <c r="C566" s="2" t="s">
        <v>6028</v>
      </c>
      <c r="D566" s="6" t="str">
        <f>+_xlfn.CONCAT(Table13456[[#This Row],[phase1]],Table13456[[#This Row],[phase2]],Table13456[[#This Row],[phase3]],Table13456[[#This Row],[phase4]])</f>
        <v>1121070004</v>
      </c>
      <c r="E566" s="2" t="str">
        <f>+Table13456[[#This Row],[DESCRIPTION]]</f>
        <v>FLOWABLE FILL, HURRICANE REPAIRS, PROJECT 443233-1-52-01</v>
      </c>
      <c r="F566" s="2" t="str">
        <f>+LEFT(Table13456[[#This Row],[PAY ITEM]],1)</f>
        <v>0</v>
      </c>
      <c r="G566" s="2" t="str">
        <f>IF(Table13456[[#This Row],[first]]="0",SUBSTITUTE(TRIM(MID(B566, 2, 3))," ","0"),SUBSTITUTE(TRIM(MID(B566, 1, 3))," ","0"))</f>
        <v>121</v>
      </c>
      <c r="H566" s="2" t="str">
        <f>IF(Table13456[[#This Row],[first]]="0",SUBSTITUTE(TRIM(MID(B566, 5, 3))," ","0"),SUBSTITUTE(TRIM(MID(B566, 4, 3))," ","0"))</f>
        <v>70</v>
      </c>
      <c r="I566" s="2" t="str">
        <f>IF(Table13456[[#This Row],[first]]="0",SUBSTITUTE(TRIM(MID(B566, 8, 3))," ","0"),SUBSTITUTE(TRIM(MID(B566, 7, 3))," ","0"))</f>
        <v>4</v>
      </c>
      <c r="J566" s="2">
        <v>1</v>
      </c>
      <c r="K566" s="2" t="str">
        <f t="shared" si="24"/>
        <v>121</v>
      </c>
      <c r="L566" s="2" t="str">
        <f t="shared" si="25"/>
        <v>070</v>
      </c>
      <c r="M566" s="2" t="str">
        <f t="shared" si="26"/>
        <v>004</v>
      </c>
    </row>
    <row r="567" spans="2:13" x14ac:dyDescent="0.25">
      <c r="B567" s="4" t="s">
        <v>6029</v>
      </c>
      <c r="C567" s="2" t="s">
        <v>6030</v>
      </c>
      <c r="D567" s="6" t="str">
        <f>+_xlfn.CONCAT(Table13456[[#This Row],[phase1]],Table13456[[#This Row],[phase2]],Table13456[[#This Row],[phase3]],Table13456[[#This Row],[phase4]])</f>
        <v>1121070005</v>
      </c>
      <c r="E567" s="2" t="str">
        <f>+Table13456[[#This Row],[DESCRIPTION]]</f>
        <v>FLOWABLE FILL, PAVEMENT REPAIRS, PROJECT 441298-1-52-02</v>
      </c>
      <c r="F567" s="2" t="str">
        <f>+LEFT(Table13456[[#This Row],[PAY ITEM]],1)</f>
        <v>0</v>
      </c>
      <c r="G567" s="2" t="str">
        <f>IF(Table13456[[#This Row],[first]]="0",SUBSTITUTE(TRIM(MID(B567, 2, 3))," ","0"),SUBSTITUTE(TRIM(MID(B567, 1, 3))," ","0"))</f>
        <v>121</v>
      </c>
      <c r="H567" s="2" t="str">
        <f>IF(Table13456[[#This Row],[first]]="0",SUBSTITUTE(TRIM(MID(B567, 5, 3))," ","0"),SUBSTITUTE(TRIM(MID(B567, 4, 3))," ","0"))</f>
        <v>70</v>
      </c>
      <c r="I567" s="2" t="str">
        <f>IF(Table13456[[#This Row],[first]]="0",SUBSTITUTE(TRIM(MID(B567, 8, 3))," ","0"),SUBSTITUTE(TRIM(MID(B567, 7, 3))," ","0"))</f>
        <v>5</v>
      </c>
      <c r="J567" s="2">
        <v>1</v>
      </c>
      <c r="K567" s="2" t="str">
        <f t="shared" si="24"/>
        <v>121</v>
      </c>
      <c r="L567" s="2" t="str">
        <f t="shared" si="25"/>
        <v>070</v>
      </c>
      <c r="M567" s="2" t="str">
        <f t="shared" si="26"/>
        <v>005</v>
      </c>
    </row>
    <row r="568" spans="2:13" x14ac:dyDescent="0.25">
      <c r="B568" s="4" t="s">
        <v>6031</v>
      </c>
      <c r="C568" s="2" t="s">
        <v>6032</v>
      </c>
      <c r="D568" s="6" t="str">
        <f>+_xlfn.CONCAT(Table13456[[#This Row],[phase1]],Table13456[[#This Row],[phase2]],Table13456[[#This Row],[phase3]],Table13456[[#This Row],[phase4]])</f>
        <v>1121070006</v>
      </c>
      <c r="E568" s="2" t="str">
        <f>+Table13456[[#This Row],[DESCRIPTION]]</f>
        <v>FLOWABLE FILL, PAVEMENT REPAIRS, PROJECT 417677-5</v>
      </c>
      <c r="F568" s="2" t="str">
        <f>+LEFT(Table13456[[#This Row],[PAY ITEM]],1)</f>
        <v>0</v>
      </c>
      <c r="G568" s="2" t="str">
        <f>IF(Table13456[[#This Row],[first]]="0",SUBSTITUTE(TRIM(MID(B568, 2, 3))," ","0"),SUBSTITUTE(TRIM(MID(B568, 1, 3))," ","0"))</f>
        <v>121</v>
      </c>
      <c r="H568" s="2" t="str">
        <f>IF(Table13456[[#This Row],[first]]="0",SUBSTITUTE(TRIM(MID(B568, 5, 3))," ","0"),SUBSTITUTE(TRIM(MID(B568, 4, 3))," ","0"))</f>
        <v>70</v>
      </c>
      <c r="I568" s="2" t="str">
        <f>IF(Table13456[[#This Row],[first]]="0",SUBSTITUTE(TRIM(MID(B568, 8, 3))," ","0"),SUBSTITUTE(TRIM(MID(B568, 7, 3))," ","0"))</f>
        <v>6</v>
      </c>
      <c r="J568" s="2">
        <v>1</v>
      </c>
      <c r="K568" s="2" t="str">
        <f t="shared" si="24"/>
        <v>121</v>
      </c>
      <c r="L568" s="2" t="str">
        <f t="shared" si="25"/>
        <v>070</v>
      </c>
      <c r="M568" s="2" t="str">
        <f t="shared" si="26"/>
        <v>006</v>
      </c>
    </row>
    <row r="569" spans="2:13" x14ac:dyDescent="0.25">
      <c r="B569" s="4" t="s">
        <v>6033</v>
      </c>
      <c r="C569" s="2" t="s">
        <v>6034</v>
      </c>
      <c r="D569" s="6" t="str">
        <f>+_xlfn.CONCAT(Table13456[[#This Row],[phase1]],Table13456[[#This Row],[phase2]],Table13456[[#This Row],[phase3]],Table13456[[#This Row],[phase4]])</f>
        <v>1121070007</v>
      </c>
      <c r="E569" s="2" t="str">
        <f>+Table13456[[#This Row],[DESCRIPTION]]</f>
        <v>FLOWABLE FILL, POND LINER , PROJECT 220495-7-52-01</v>
      </c>
      <c r="F569" s="2" t="str">
        <f>+LEFT(Table13456[[#This Row],[PAY ITEM]],1)</f>
        <v>0</v>
      </c>
      <c r="G569" s="2" t="str">
        <f>IF(Table13456[[#This Row],[first]]="0",SUBSTITUTE(TRIM(MID(B569, 2, 3))," ","0"),SUBSTITUTE(TRIM(MID(B569, 1, 3))," ","0"))</f>
        <v>121</v>
      </c>
      <c r="H569" s="2" t="str">
        <f>IF(Table13456[[#This Row],[first]]="0",SUBSTITUTE(TRIM(MID(B569, 5, 3))," ","0"),SUBSTITUTE(TRIM(MID(B569, 4, 3))," ","0"))</f>
        <v>70</v>
      </c>
      <c r="I569" s="2" t="str">
        <f>IF(Table13456[[#This Row],[first]]="0",SUBSTITUTE(TRIM(MID(B569, 8, 3))," ","0"),SUBSTITUTE(TRIM(MID(B569, 7, 3))," ","0"))</f>
        <v>7</v>
      </c>
      <c r="J569" s="2">
        <v>1</v>
      </c>
      <c r="K569" s="2" t="str">
        <f t="shared" si="24"/>
        <v>121</v>
      </c>
      <c r="L569" s="2" t="str">
        <f t="shared" si="25"/>
        <v>070</v>
      </c>
      <c r="M569" s="2" t="str">
        <f t="shared" si="26"/>
        <v>007</v>
      </c>
    </row>
    <row r="570" spans="2:13" x14ac:dyDescent="0.25">
      <c r="B570" s="4" t="s">
        <v>6035</v>
      </c>
      <c r="C570" s="2" t="s">
        <v>6036</v>
      </c>
      <c r="D570" s="6" t="str">
        <f>+_xlfn.CONCAT(Table13456[[#This Row],[phase1]],Table13456[[#This Row],[phase2]],Table13456[[#This Row],[phase3]],Table13456[[#This Row],[phase4]])</f>
        <v>1121070008</v>
      </c>
      <c r="E570" s="2" t="str">
        <f>+Table13456[[#This Row],[DESCRIPTION]]</f>
        <v>FLOWABLE FILL, HURRICANE REPAIRS, PROJECT  4450183H201</v>
      </c>
      <c r="F570" s="2" t="str">
        <f>+LEFT(Table13456[[#This Row],[PAY ITEM]],1)</f>
        <v>0</v>
      </c>
      <c r="G570" s="2" t="str">
        <f>IF(Table13456[[#This Row],[first]]="0",SUBSTITUTE(TRIM(MID(B570, 2, 3))," ","0"),SUBSTITUTE(TRIM(MID(B570, 1, 3))," ","0"))</f>
        <v>121</v>
      </c>
      <c r="H570" s="2" t="str">
        <f>IF(Table13456[[#This Row],[first]]="0",SUBSTITUTE(TRIM(MID(B570, 5, 3))," ","0"),SUBSTITUTE(TRIM(MID(B570, 4, 3))," ","0"))</f>
        <v>70</v>
      </c>
      <c r="I570" s="2" t="str">
        <f>IF(Table13456[[#This Row],[first]]="0",SUBSTITUTE(TRIM(MID(B570, 8, 3))," ","0"),SUBSTITUTE(TRIM(MID(B570, 7, 3))," ","0"))</f>
        <v>8</v>
      </c>
      <c r="J570" s="2">
        <v>1</v>
      </c>
      <c r="K570" s="2" t="str">
        <f t="shared" si="24"/>
        <v>121</v>
      </c>
      <c r="L570" s="2" t="str">
        <f t="shared" si="25"/>
        <v>070</v>
      </c>
      <c r="M570" s="2" t="str">
        <f t="shared" si="26"/>
        <v>008</v>
      </c>
    </row>
    <row r="571" spans="2:13" x14ac:dyDescent="0.25">
      <c r="B571" s="4" t="s">
        <v>6037</v>
      </c>
      <c r="C571" s="2" t="s">
        <v>6038</v>
      </c>
      <c r="D571" s="6" t="str">
        <f>+_xlfn.CONCAT(Table13456[[#This Row],[phase1]],Table13456[[#This Row],[phase2]],Table13456[[#This Row],[phase3]],Table13456[[#This Row],[phase4]])</f>
        <v>1121070009</v>
      </c>
      <c r="E571" s="2" t="str">
        <f>+Table13456[[#This Row],[DESCRIPTION]]</f>
        <v>FLOWABLE FILL, TUNNEL FILLING, PROJECT  431737-1-52-01</v>
      </c>
      <c r="F571" s="2" t="str">
        <f>+LEFT(Table13456[[#This Row],[PAY ITEM]],1)</f>
        <v>0</v>
      </c>
      <c r="G571" s="2" t="str">
        <f>IF(Table13456[[#This Row],[first]]="0",SUBSTITUTE(TRIM(MID(B571, 2, 3))," ","0"),SUBSTITUTE(TRIM(MID(B571, 1, 3))," ","0"))</f>
        <v>121</v>
      </c>
      <c r="H571" s="2" t="str">
        <f>IF(Table13456[[#This Row],[first]]="0",SUBSTITUTE(TRIM(MID(B571, 5, 3))," ","0"),SUBSTITUTE(TRIM(MID(B571, 4, 3))," ","0"))</f>
        <v>70</v>
      </c>
      <c r="I571" s="2" t="str">
        <f>IF(Table13456[[#This Row],[first]]="0",SUBSTITUTE(TRIM(MID(B571, 8, 3))," ","0"),SUBSTITUTE(TRIM(MID(B571, 7, 3))," ","0"))</f>
        <v>9</v>
      </c>
      <c r="J571" s="2">
        <v>1</v>
      </c>
      <c r="K571" s="2" t="str">
        <f t="shared" si="24"/>
        <v>121</v>
      </c>
      <c r="L571" s="2" t="str">
        <f t="shared" si="25"/>
        <v>070</v>
      </c>
      <c r="M571" s="2" t="str">
        <f t="shared" si="26"/>
        <v>009</v>
      </c>
    </row>
    <row r="572" spans="2:13" x14ac:dyDescent="0.25">
      <c r="B572" s="4" t="s">
        <v>6039</v>
      </c>
      <c r="C572" s="2" t="s">
        <v>6040</v>
      </c>
      <c r="D572" s="6" t="str">
        <f>+_xlfn.CONCAT(Table13456[[#This Row],[phase1]],Table13456[[#This Row],[phase2]],Table13456[[#This Row],[phase3]],Table13456[[#This Row],[phase4]])</f>
        <v>1121070010</v>
      </c>
      <c r="E572" s="2" t="str">
        <f>+Table13456[[#This Row],[DESCRIPTION]]</f>
        <v>FLOWABLE FILL, PAVEMENT REPAIRS, PROJECT  436485-1-52-01</v>
      </c>
      <c r="F572" s="2" t="str">
        <f>+LEFT(Table13456[[#This Row],[PAY ITEM]],1)</f>
        <v>0</v>
      </c>
      <c r="G572" s="2" t="str">
        <f>IF(Table13456[[#This Row],[first]]="0",SUBSTITUTE(TRIM(MID(B572, 2, 3))," ","0"),SUBSTITUTE(TRIM(MID(B572, 1, 3))," ","0"))</f>
        <v>121</v>
      </c>
      <c r="H572" s="2" t="str">
        <f>IF(Table13456[[#This Row],[first]]="0",SUBSTITUTE(TRIM(MID(B572, 5, 3))," ","0"),SUBSTITUTE(TRIM(MID(B572, 4, 3))," ","0"))</f>
        <v>70</v>
      </c>
      <c r="I572" s="2" t="str">
        <f>IF(Table13456[[#This Row],[first]]="0",SUBSTITUTE(TRIM(MID(B572, 8, 3))," ","0"),SUBSTITUTE(TRIM(MID(B572, 7, 3))," ","0"))</f>
        <v>10</v>
      </c>
      <c r="J572" s="2">
        <v>1</v>
      </c>
      <c r="K572" s="2" t="str">
        <f t="shared" si="24"/>
        <v>121</v>
      </c>
      <c r="L572" s="2" t="str">
        <f t="shared" si="25"/>
        <v>070</v>
      </c>
      <c r="M572" s="2" t="str">
        <f t="shared" si="26"/>
        <v>010</v>
      </c>
    </row>
    <row r="573" spans="2:13" x14ac:dyDescent="0.25">
      <c r="B573" s="4" t="s">
        <v>6041</v>
      </c>
      <c r="C573" s="2" t="s">
        <v>6042</v>
      </c>
      <c r="D573" s="6" t="str">
        <f>+_xlfn.CONCAT(Table13456[[#This Row],[phase1]],Table13456[[#This Row],[phase2]],Table13456[[#This Row],[phase3]],Table13456[[#This Row],[phase4]])</f>
        <v>1121070011</v>
      </c>
      <c r="E573" s="2" t="str">
        <f>+Table13456[[#This Row],[DESCRIPTION]]</f>
        <v>FLOWABLE FILL, TUNNEL FILLING, PROJECT  440857-1-52-01</v>
      </c>
      <c r="F573" s="2" t="str">
        <f>+LEFT(Table13456[[#This Row],[PAY ITEM]],1)</f>
        <v>0</v>
      </c>
      <c r="G573" s="2" t="str">
        <f>IF(Table13456[[#This Row],[first]]="0",SUBSTITUTE(TRIM(MID(B573, 2, 3))," ","0"),SUBSTITUTE(TRIM(MID(B573, 1, 3))," ","0"))</f>
        <v>121</v>
      </c>
      <c r="H573" s="2" t="str">
        <f>IF(Table13456[[#This Row],[first]]="0",SUBSTITUTE(TRIM(MID(B573, 5, 3))," ","0"),SUBSTITUTE(TRIM(MID(B573, 4, 3))," ","0"))</f>
        <v>70</v>
      </c>
      <c r="I573" s="2" t="str">
        <f>IF(Table13456[[#This Row],[first]]="0",SUBSTITUTE(TRIM(MID(B573, 8, 3))," ","0"),SUBSTITUTE(TRIM(MID(B573, 7, 3))," ","0"))</f>
        <v>11</v>
      </c>
      <c r="J573" s="2">
        <v>1</v>
      </c>
      <c r="K573" s="2" t="str">
        <f t="shared" si="24"/>
        <v>121</v>
      </c>
      <c r="L573" s="2" t="str">
        <f t="shared" si="25"/>
        <v>070</v>
      </c>
      <c r="M573" s="2" t="str">
        <f t="shared" si="26"/>
        <v>011</v>
      </c>
    </row>
    <row r="574" spans="2:13" x14ac:dyDescent="0.25">
      <c r="B574" s="4" t="s">
        <v>6043</v>
      </c>
      <c r="C574" s="2" t="s">
        <v>6044</v>
      </c>
      <c r="D574" s="6" t="str">
        <f>+_xlfn.CONCAT(Table13456[[#This Row],[phase1]],Table13456[[#This Row],[phase2]],Table13456[[#This Row],[phase3]],Table13456[[#This Row],[phase4]])</f>
        <v>1121070012</v>
      </c>
      <c r="E574" s="2" t="str">
        <f>+Table13456[[#This Row],[DESCRIPTION]]</f>
        <v>FLOWABLE FILL, CULVERT FILLING, PROJECT  423251-5-52-01</v>
      </c>
      <c r="F574" s="2" t="str">
        <f>+LEFT(Table13456[[#This Row],[PAY ITEM]],1)</f>
        <v>0</v>
      </c>
      <c r="G574" s="2" t="str">
        <f>IF(Table13456[[#This Row],[first]]="0",SUBSTITUTE(TRIM(MID(B574, 2, 3))," ","0"),SUBSTITUTE(TRIM(MID(B574, 1, 3))," ","0"))</f>
        <v>121</v>
      </c>
      <c r="H574" s="2" t="str">
        <f>IF(Table13456[[#This Row],[first]]="0",SUBSTITUTE(TRIM(MID(B574, 5, 3))," ","0"),SUBSTITUTE(TRIM(MID(B574, 4, 3))," ","0"))</f>
        <v>70</v>
      </c>
      <c r="I574" s="2" t="str">
        <f>IF(Table13456[[#This Row],[first]]="0",SUBSTITUTE(TRIM(MID(B574, 8, 3))," ","0"),SUBSTITUTE(TRIM(MID(B574, 7, 3))," ","0"))</f>
        <v>12</v>
      </c>
      <c r="J574" s="2">
        <v>1</v>
      </c>
      <c r="K574" s="2" t="str">
        <f t="shared" si="24"/>
        <v>121</v>
      </c>
      <c r="L574" s="2" t="str">
        <f t="shared" si="25"/>
        <v>070</v>
      </c>
      <c r="M574" s="2" t="str">
        <f t="shared" si="26"/>
        <v>012</v>
      </c>
    </row>
    <row r="575" spans="2:13" x14ac:dyDescent="0.25">
      <c r="B575" s="4" t="s">
        <v>6045</v>
      </c>
      <c r="C575" s="2" t="s">
        <v>6046</v>
      </c>
      <c r="D575" s="6" t="str">
        <f>+_xlfn.CONCAT(Table13456[[#This Row],[phase1]],Table13456[[#This Row],[phase2]],Table13456[[#This Row],[phase3]],Table13456[[#This Row],[phase4]])</f>
        <v>1121070013</v>
      </c>
      <c r="E575" s="2" t="str">
        <f>+Table13456[[#This Row],[DESCRIPTION]]</f>
        <v>FLOWABLE FILL, PIPE CROSSING, PROJECT   439355-1-52-02</v>
      </c>
      <c r="F575" s="2" t="str">
        <f>+LEFT(Table13456[[#This Row],[PAY ITEM]],1)</f>
        <v>0</v>
      </c>
      <c r="G575" s="2" t="str">
        <f>IF(Table13456[[#This Row],[first]]="0",SUBSTITUTE(TRIM(MID(B575, 2, 3))," ","0"),SUBSTITUTE(TRIM(MID(B575, 1, 3))," ","0"))</f>
        <v>121</v>
      </c>
      <c r="H575" s="2" t="str">
        <f>IF(Table13456[[#This Row],[first]]="0",SUBSTITUTE(TRIM(MID(B575, 5, 3))," ","0"),SUBSTITUTE(TRIM(MID(B575, 4, 3))," ","0"))</f>
        <v>70</v>
      </c>
      <c r="I575" s="2" t="str">
        <f>IF(Table13456[[#This Row],[first]]="0",SUBSTITUTE(TRIM(MID(B575, 8, 3))," ","0"),SUBSTITUTE(TRIM(MID(B575, 7, 3))," ","0"))</f>
        <v>13</v>
      </c>
      <c r="J575" s="2">
        <v>1</v>
      </c>
      <c r="K575" s="2" t="str">
        <f t="shared" si="24"/>
        <v>121</v>
      </c>
      <c r="L575" s="2" t="str">
        <f t="shared" si="25"/>
        <v>070</v>
      </c>
      <c r="M575" s="2" t="str">
        <f t="shared" si="26"/>
        <v>013</v>
      </c>
    </row>
    <row r="576" spans="2:13" x14ac:dyDescent="0.25">
      <c r="B576" s="4" t="s">
        <v>6047</v>
      </c>
      <c r="C576" s="2" t="s">
        <v>6048</v>
      </c>
      <c r="D576" s="6" t="str">
        <f>+_xlfn.CONCAT(Table13456[[#This Row],[phase1]],Table13456[[#This Row],[phase2]],Table13456[[#This Row],[phase3]],Table13456[[#This Row],[phase4]])</f>
        <v>1121070014</v>
      </c>
      <c r="E576" s="2" t="str">
        <f>+Table13456[[#This Row],[DESCRIPTION]]</f>
        <v>FLOWABLE FILL, HILLSBOROUGH AVE, PROJECT 432584-3-52-01</v>
      </c>
      <c r="F576" s="2" t="str">
        <f>+LEFT(Table13456[[#This Row],[PAY ITEM]],1)</f>
        <v>0</v>
      </c>
      <c r="G576" s="2" t="str">
        <f>IF(Table13456[[#This Row],[first]]="0",SUBSTITUTE(TRIM(MID(B576, 2, 3))," ","0"),SUBSTITUTE(TRIM(MID(B576, 1, 3))," ","0"))</f>
        <v>121</v>
      </c>
      <c r="H576" s="2" t="str">
        <f>IF(Table13456[[#This Row],[first]]="0",SUBSTITUTE(TRIM(MID(B576, 5, 3))," ","0"),SUBSTITUTE(TRIM(MID(B576, 4, 3))," ","0"))</f>
        <v>70</v>
      </c>
      <c r="I576" s="2" t="str">
        <f>IF(Table13456[[#This Row],[first]]="0",SUBSTITUTE(TRIM(MID(B576, 8, 3))," ","0"),SUBSTITUTE(TRIM(MID(B576, 7, 3))," ","0"))</f>
        <v>14</v>
      </c>
      <c r="J576" s="2">
        <v>1</v>
      </c>
      <c r="K576" s="2" t="str">
        <f t="shared" si="24"/>
        <v>121</v>
      </c>
      <c r="L576" s="2" t="str">
        <f t="shared" si="25"/>
        <v>070</v>
      </c>
      <c r="M576" s="2" t="str">
        <f t="shared" si="26"/>
        <v>014</v>
      </c>
    </row>
    <row r="577" spans="2:13" x14ac:dyDescent="0.25">
      <c r="B577" s="4" t="s">
        <v>6049</v>
      </c>
      <c r="C577" s="2" t="s">
        <v>6050</v>
      </c>
      <c r="D577" s="6" t="str">
        <f>+_xlfn.CONCAT(Table13456[[#This Row],[phase1]],Table13456[[#This Row],[phase2]],Table13456[[#This Row],[phase3]],Table13456[[#This Row],[phase4]])</f>
        <v>1121070015</v>
      </c>
      <c r="E577" s="2" t="str">
        <f>+Table13456[[#This Row],[DESCRIPTION]]</f>
        <v>FLOWABLE FILL, SPECIAL DESIGN BOX CULVERT FOUNDATION, PROJECT 433843-2-52-01</v>
      </c>
      <c r="F577" s="2" t="str">
        <f>+LEFT(Table13456[[#This Row],[PAY ITEM]],1)</f>
        <v>0</v>
      </c>
      <c r="G577" s="2" t="str">
        <f>IF(Table13456[[#This Row],[first]]="0",SUBSTITUTE(TRIM(MID(B577, 2, 3))," ","0"),SUBSTITUTE(TRIM(MID(B577, 1, 3))," ","0"))</f>
        <v>121</v>
      </c>
      <c r="H577" s="2" t="str">
        <f>IF(Table13456[[#This Row],[first]]="0",SUBSTITUTE(TRIM(MID(B577, 5, 3))," ","0"),SUBSTITUTE(TRIM(MID(B577, 4, 3))," ","0"))</f>
        <v>70</v>
      </c>
      <c r="I577" s="2" t="str">
        <f>IF(Table13456[[#This Row],[first]]="0",SUBSTITUTE(TRIM(MID(B577, 8, 3))," ","0"),SUBSTITUTE(TRIM(MID(B577, 7, 3))," ","0"))</f>
        <v>15</v>
      </c>
      <c r="J577" s="2">
        <v>1</v>
      </c>
      <c r="K577" s="2" t="str">
        <f t="shared" si="24"/>
        <v>121</v>
      </c>
      <c r="L577" s="2" t="str">
        <f t="shared" si="25"/>
        <v>070</v>
      </c>
      <c r="M577" s="2" t="str">
        <f t="shared" si="26"/>
        <v>015</v>
      </c>
    </row>
    <row r="578" spans="2:13" x14ac:dyDescent="0.25">
      <c r="B578" s="4" t="s">
        <v>6051</v>
      </c>
      <c r="C578" s="2" t="s">
        <v>6052</v>
      </c>
      <c r="D578" s="6" t="str">
        <f>+_xlfn.CONCAT(Table13456[[#This Row],[phase1]],Table13456[[#This Row],[phase2]],Table13456[[#This Row],[phase3]],Table13456[[#This Row],[phase4]])</f>
        <v>1121070016</v>
      </c>
      <c r="E578" s="2" t="str">
        <f>+Table13456[[#This Row],[DESCRIPTION]]</f>
        <v>FLOWABLE FILL, KEY DEER GRATE, PROJECT 443897-1-52-01</v>
      </c>
      <c r="F578" s="2" t="str">
        <f>+LEFT(Table13456[[#This Row],[PAY ITEM]],1)</f>
        <v>0</v>
      </c>
      <c r="G578" s="2" t="str">
        <f>IF(Table13456[[#This Row],[first]]="0",SUBSTITUTE(TRIM(MID(B578, 2, 3))," ","0"),SUBSTITUTE(TRIM(MID(B578, 1, 3))," ","0"))</f>
        <v>121</v>
      </c>
      <c r="H578" s="2" t="str">
        <f>IF(Table13456[[#This Row],[first]]="0",SUBSTITUTE(TRIM(MID(B578, 5, 3))," ","0"),SUBSTITUTE(TRIM(MID(B578, 4, 3))," ","0"))</f>
        <v>70</v>
      </c>
      <c r="I578" s="2" t="str">
        <f>IF(Table13456[[#This Row],[first]]="0",SUBSTITUTE(TRIM(MID(B578, 8, 3))," ","0"),SUBSTITUTE(TRIM(MID(B578, 7, 3))," ","0"))</f>
        <v>16</v>
      </c>
      <c r="J578" s="2">
        <v>1</v>
      </c>
      <c r="K578" s="2" t="str">
        <f t="shared" si="24"/>
        <v>121</v>
      </c>
      <c r="L578" s="2" t="str">
        <f t="shared" si="25"/>
        <v>070</v>
      </c>
      <c r="M578" s="2" t="str">
        <f t="shared" si="26"/>
        <v>016</v>
      </c>
    </row>
    <row r="579" spans="2:13" x14ac:dyDescent="0.25">
      <c r="B579" s="4" t="s">
        <v>6053</v>
      </c>
      <c r="C579" s="2" t="s">
        <v>6054</v>
      </c>
      <c r="D579" s="6" t="str">
        <f>+_xlfn.CONCAT(Table13456[[#This Row],[phase1]],Table13456[[#This Row],[phase2]],Table13456[[#This Row],[phase3]],Table13456[[#This Row],[phase4]])</f>
        <v>1121070017</v>
      </c>
      <c r="E579" s="2" t="str">
        <f>+Table13456[[#This Row],[DESCRIPTION]]</f>
        <v>FLOWABLE FILL, CULVERT FILLING, PROJECT 436056-1-1-52-01</v>
      </c>
      <c r="F579" s="2" t="str">
        <f>+LEFT(Table13456[[#This Row],[PAY ITEM]],1)</f>
        <v>0</v>
      </c>
      <c r="G579" s="2" t="str">
        <f>IF(Table13456[[#This Row],[first]]="0",SUBSTITUTE(TRIM(MID(B579, 2, 3))," ","0"),SUBSTITUTE(TRIM(MID(B579, 1, 3))," ","0"))</f>
        <v>121</v>
      </c>
      <c r="H579" s="2" t="str">
        <f>IF(Table13456[[#This Row],[first]]="0",SUBSTITUTE(TRIM(MID(B579, 5, 3))," ","0"),SUBSTITUTE(TRIM(MID(B579, 4, 3))," ","0"))</f>
        <v>70</v>
      </c>
      <c r="I579" s="2" t="str">
        <f>IF(Table13456[[#This Row],[first]]="0",SUBSTITUTE(TRIM(MID(B579, 8, 3))," ","0"),SUBSTITUTE(TRIM(MID(B579, 7, 3))," ","0"))</f>
        <v>17</v>
      </c>
      <c r="J579" s="2">
        <v>1</v>
      </c>
      <c r="K579" s="2" t="str">
        <f t="shared" ref="K579:K642" si="27">IF(LEN(G579) = 3, G579, TEXT(IF(LEN(G579) = 2, "0" &amp; G579, "00" &amp; G579), "000"))</f>
        <v>121</v>
      </c>
      <c r="L579" s="2" t="str">
        <f t="shared" ref="L579:L642" si="28">IF(LEN(H579) = 3, H579, TEXT(IF(LEN(H579) = 2, "0" &amp; H579, "00" &amp; H579), "000"))</f>
        <v>070</v>
      </c>
      <c r="M579" s="2" t="str">
        <f t="shared" ref="M579:M642" si="29">IF(LEN(I579) = 3, I579, TEXT(IF(LEN(I579) = 2, "0" &amp; I579, "00" &amp; I579), "000"))</f>
        <v>017</v>
      </c>
    </row>
    <row r="580" spans="2:13" x14ac:dyDescent="0.25">
      <c r="B580" s="2" t="s">
        <v>6055</v>
      </c>
      <c r="C580" s="2" t="s">
        <v>6056</v>
      </c>
      <c r="D580" s="6" t="str">
        <f>+_xlfn.CONCAT(Table13456[[#This Row],[phase1]],Table13456[[#This Row],[phase2]],Table13456[[#This Row],[phase3]],Table13456[[#This Row],[phase4]])</f>
        <v>1121070018</v>
      </c>
      <c r="E580" s="2" t="str">
        <f>+Table13456[[#This Row],[DESCRIPTION]]</f>
        <v>FLOWABLE FILL, EMBANKMENT, PROJECT 428796-3-1-52-01</v>
      </c>
      <c r="F580" s="2" t="str">
        <f>+LEFT(Table13456[[#This Row],[PAY ITEM]],1)</f>
        <v>0</v>
      </c>
      <c r="G580" s="2" t="str">
        <f>IF(Table13456[[#This Row],[first]]="0",SUBSTITUTE(TRIM(MID(B580, 2, 3))," ","0"),SUBSTITUTE(TRIM(MID(B580, 1, 3))," ","0"))</f>
        <v>121</v>
      </c>
      <c r="H580" s="2" t="str">
        <f>IF(Table13456[[#This Row],[first]]="0",SUBSTITUTE(TRIM(MID(B580, 5, 3))," ","0"),SUBSTITUTE(TRIM(MID(B580, 4, 3))," ","0"))</f>
        <v>70</v>
      </c>
      <c r="I580" s="2" t="str">
        <f>IF(Table13456[[#This Row],[first]]="0",SUBSTITUTE(TRIM(MID(B580, 8, 3))," ","0"),SUBSTITUTE(TRIM(MID(B580, 7, 3))," ","0"))</f>
        <v>18</v>
      </c>
      <c r="J580" s="2">
        <v>1</v>
      </c>
      <c r="K580" s="2" t="str">
        <f t="shared" si="27"/>
        <v>121</v>
      </c>
      <c r="L580" s="2" t="str">
        <f t="shared" si="28"/>
        <v>070</v>
      </c>
      <c r="M580" s="2" t="str">
        <f t="shared" si="29"/>
        <v>018</v>
      </c>
    </row>
    <row r="581" spans="2:13" x14ac:dyDescent="0.25">
      <c r="B581" s="4" t="s">
        <v>208</v>
      </c>
      <c r="C581" s="2" t="s">
        <v>209</v>
      </c>
      <c r="D581" s="6" t="str">
        <f>+_xlfn.CONCAT(Table13456[[#This Row],[phase1]],Table13456[[#This Row],[phase2]],Table13456[[#This Row],[phase3]],Table13456[[#This Row],[phase4]])</f>
        <v>1121070019</v>
      </c>
      <c r="E581" s="2" t="str">
        <f>+Table13456[[#This Row],[DESCRIPTION]]</f>
        <v>FLOWABLE FILL, STRUCTURE ADJACENT TO RETAINING WALL, PROJECT 435471-2-52-01</v>
      </c>
      <c r="F581" s="2" t="str">
        <f>+LEFT(Table13456[[#This Row],[PAY ITEM]],1)</f>
        <v>0</v>
      </c>
      <c r="G581" s="2" t="str">
        <f>IF(Table13456[[#This Row],[first]]="0",SUBSTITUTE(TRIM(MID(B581, 2, 3))," ","0"),SUBSTITUTE(TRIM(MID(B581, 1, 3))," ","0"))</f>
        <v>121</v>
      </c>
      <c r="H581" s="2" t="str">
        <f>IF(Table13456[[#This Row],[first]]="0",SUBSTITUTE(TRIM(MID(B581, 5, 3))," ","0"),SUBSTITUTE(TRIM(MID(B581, 4, 3))," ","0"))</f>
        <v>70</v>
      </c>
      <c r="I581" s="2" t="str">
        <f>IF(Table13456[[#This Row],[first]]="0",SUBSTITUTE(TRIM(MID(B581, 8, 3))," ","0"),SUBSTITUTE(TRIM(MID(B581, 7, 3))," ","0"))</f>
        <v>19</v>
      </c>
      <c r="J581" s="2">
        <v>1</v>
      </c>
      <c r="K581" s="2" t="str">
        <f t="shared" si="27"/>
        <v>121</v>
      </c>
      <c r="L581" s="2" t="str">
        <f t="shared" si="28"/>
        <v>070</v>
      </c>
      <c r="M581" s="2" t="str">
        <f t="shared" si="29"/>
        <v>019</v>
      </c>
    </row>
    <row r="582" spans="2:13" x14ac:dyDescent="0.25">
      <c r="B582" s="4" t="s">
        <v>6057</v>
      </c>
      <c r="C582" s="2" t="s">
        <v>6058</v>
      </c>
      <c r="D582" s="6" t="str">
        <f>+_xlfn.CONCAT(Table13456[[#This Row],[phase1]],Table13456[[#This Row],[phase2]],Table13456[[#This Row],[phase3]],Table13456[[#This Row],[phase4]])</f>
        <v>1121070020</v>
      </c>
      <c r="E582" s="2" t="str">
        <f>+Table13456[[#This Row],[DESCRIPTION]]</f>
        <v>FLOWABLE FILL, DRAINAGE REPAIR , PROJECT 437755-2-52-01</v>
      </c>
      <c r="F582" s="2" t="str">
        <f>+LEFT(Table13456[[#This Row],[PAY ITEM]],1)</f>
        <v>0</v>
      </c>
      <c r="G582" s="2" t="str">
        <f>IF(Table13456[[#This Row],[first]]="0",SUBSTITUTE(TRIM(MID(B582, 2, 3))," ","0"),SUBSTITUTE(TRIM(MID(B582, 1, 3))," ","0"))</f>
        <v>121</v>
      </c>
      <c r="H582" s="2" t="str">
        <f>IF(Table13456[[#This Row],[first]]="0",SUBSTITUTE(TRIM(MID(B582, 5, 3))," ","0"),SUBSTITUTE(TRIM(MID(B582, 4, 3))," ","0"))</f>
        <v>70</v>
      </c>
      <c r="I582" s="2" t="str">
        <f>IF(Table13456[[#This Row],[first]]="0",SUBSTITUTE(TRIM(MID(B582, 8, 3))," ","0"),SUBSTITUTE(TRIM(MID(B582, 7, 3))," ","0"))</f>
        <v>20</v>
      </c>
      <c r="J582" s="2">
        <v>1</v>
      </c>
      <c r="K582" s="2" t="str">
        <f t="shared" si="27"/>
        <v>121</v>
      </c>
      <c r="L582" s="2" t="str">
        <f t="shared" si="28"/>
        <v>070</v>
      </c>
      <c r="M582" s="2" t="str">
        <f t="shared" si="29"/>
        <v>020</v>
      </c>
    </row>
    <row r="583" spans="2:13" x14ac:dyDescent="0.25">
      <c r="B583" s="4" t="s">
        <v>6059</v>
      </c>
      <c r="C583" s="2" t="s">
        <v>6060</v>
      </c>
      <c r="D583" s="6" t="str">
        <f>+_xlfn.CONCAT(Table13456[[#This Row],[phase1]],Table13456[[#This Row],[phase2]],Table13456[[#This Row],[phase3]],Table13456[[#This Row],[phase4]])</f>
        <v>1122071000</v>
      </c>
      <c r="E583" s="2" t="str">
        <f>+Table13456[[#This Row],[DESCRIPTION]]</f>
        <v>SLURRY CUT-OFF WALL</v>
      </c>
      <c r="F583" s="2" t="str">
        <f>+LEFT(Table13456[[#This Row],[PAY ITEM]],1)</f>
        <v>0</v>
      </c>
      <c r="G583" s="2" t="str">
        <f>IF(Table13456[[#This Row],[first]]="0",SUBSTITUTE(TRIM(MID(B583, 2, 3))," ","0"),SUBSTITUTE(TRIM(MID(B583, 1, 3))," ","0"))</f>
        <v>122</v>
      </c>
      <c r="H583" s="2" t="str">
        <f>IF(Table13456[[#This Row],[first]]="0",SUBSTITUTE(TRIM(MID(B583, 5, 3))," ","0"),SUBSTITUTE(TRIM(MID(B583, 4, 3))," ","0"))</f>
        <v>71</v>
      </c>
      <c r="I583" s="2" t="str">
        <f>IF(Table13456[[#This Row],[first]]="0",SUBSTITUTE(TRIM(MID(B583, 8, 3))," ","0"),SUBSTITUTE(TRIM(MID(B583, 7, 3))," ","0"))</f>
        <v/>
      </c>
      <c r="J583" s="2">
        <v>1</v>
      </c>
      <c r="K583" s="2" t="str">
        <f t="shared" si="27"/>
        <v>122</v>
      </c>
      <c r="L583" s="2" t="str">
        <f t="shared" si="28"/>
        <v>071</v>
      </c>
      <c r="M583" s="2" t="str">
        <f t="shared" si="29"/>
        <v>000</v>
      </c>
    </row>
    <row r="584" spans="2:13" x14ac:dyDescent="0.25">
      <c r="B584" s="2" t="s">
        <v>6061</v>
      </c>
      <c r="C584" s="2" t="s">
        <v>6062</v>
      </c>
      <c r="D584" s="6" t="str">
        <f>+_xlfn.CONCAT(Table13456[[#This Row],[phase1]],Table13456[[#This Row],[phase2]],Table13456[[#This Row],[phase3]],Table13456[[#This Row],[phase4]])</f>
        <v>1122071100</v>
      </c>
      <c r="E584" s="2" t="str">
        <f>+Table13456[[#This Row],[DESCRIPTION]]</f>
        <v>SLURRY CUT-OFF WALL, PROJECT 210028-3-52-01</v>
      </c>
      <c r="F584" s="2" t="str">
        <f>+LEFT(Table13456[[#This Row],[PAY ITEM]],1)</f>
        <v>0</v>
      </c>
      <c r="G584" s="2" t="str">
        <f>IF(Table13456[[#This Row],[first]]="0",SUBSTITUTE(TRIM(MID(B584, 2, 3))," ","0"),SUBSTITUTE(TRIM(MID(B584, 1, 3))," ","0"))</f>
        <v>122</v>
      </c>
      <c r="H584" s="2" t="str">
        <f>IF(Table13456[[#This Row],[first]]="0",SUBSTITUTE(TRIM(MID(B584, 5, 3))," ","0"),SUBSTITUTE(TRIM(MID(B584, 4, 3))," ","0"))</f>
        <v>71</v>
      </c>
      <c r="I584" s="2" t="str">
        <f>IF(Table13456[[#This Row],[first]]="0",SUBSTITUTE(TRIM(MID(B584, 8, 3))," ","0"),SUBSTITUTE(TRIM(MID(B584, 7, 3))," ","0"))</f>
        <v>100</v>
      </c>
      <c r="J584" s="2">
        <v>1</v>
      </c>
      <c r="K584" s="2" t="str">
        <f t="shared" si="27"/>
        <v>122</v>
      </c>
      <c r="L584" s="2" t="str">
        <f t="shared" si="28"/>
        <v>071</v>
      </c>
      <c r="M584" s="2" t="str">
        <f t="shared" si="29"/>
        <v>100</v>
      </c>
    </row>
    <row r="585" spans="2:13" x14ac:dyDescent="0.25">
      <c r="B585" s="4" t="s">
        <v>210</v>
      </c>
      <c r="C585" s="2" t="s">
        <v>211</v>
      </c>
      <c r="D585" s="6" t="str">
        <f>+_xlfn.CONCAT(Table13456[[#This Row],[phase1]],Table13456[[#This Row],[phase2]],Table13456[[#This Row],[phase3]],Table13456[[#This Row],[phase4]])</f>
        <v>1125001000</v>
      </c>
      <c r="E585" s="2" t="str">
        <f>+Table13456[[#This Row],[DESCRIPTION]]</f>
        <v>EXCAVATION FOR STRUCTURES</v>
      </c>
      <c r="F585" s="2" t="str">
        <f>+LEFT(Table13456[[#This Row],[PAY ITEM]],1)</f>
        <v>0</v>
      </c>
      <c r="G585" s="2" t="str">
        <f>IF(Table13456[[#This Row],[first]]="0",SUBSTITUTE(TRIM(MID(B585, 2, 3))," ","0"),SUBSTITUTE(TRIM(MID(B585, 1, 3))," ","0"))</f>
        <v>125</v>
      </c>
      <c r="H585" s="2" t="str">
        <f>IF(Table13456[[#This Row],[first]]="0",SUBSTITUTE(TRIM(MID(B585, 5, 3))," ","0"),SUBSTITUTE(TRIM(MID(B585, 4, 3))," ","0"))</f>
        <v>1</v>
      </c>
      <c r="I585" s="2" t="str">
        <f>IF(Table13456[[#This Row],[first]]="0",SUBSTITUTE(TRIM(MID(B585, 8, 3))," ","0"),SUBSTITUTE(TRIM(MID(B585, 7, 3))," ","0"))</f>
        <v/>
      </c>
      <c r="J585" s="2">
        <v>1</v>
      </c>
      <c r="K585" s="2" t="str">
        <f t="shared" si="27"/>
        <v>125</v>
      </c>
      <c r="L585" s="2" t="str">
        <f t="shared" si="28"/>
        <v>001</v>
      </c>
      <c r="M585" s="2" t="str">
        <f t="shared" si="29"/>
        <v>000</v>
      </c>
    </row>
    <row r="586" spans="2:13" x14ac:dyDescent="0.25">
      <c r="B586" s="4" t="s">
        <v>212</v>
      </c>
      <c r="C586" s="2" t="s">
        <v>213</v>
      </c>
      <c r="D586" s="6" t="str">
        <f>+_xlfn.CONCAT(Table13456[[#This Row],[phase1]],Table13456[[#This Row],[phase2]],Table13456[[#This Row],[phase3]],Table13456[[#This Row],[phase4]])</f>
        <v>1125003000</v>
      </c>
      <c r="E586" s="2" t="str">
        <f>+Table13456[[#This Row],[DESCRIPTION]]</f>
        <v>SELECT BEDDING MATERIAL</v>
      </c>
      <c r="F586" s="2" t="str">
        <f>+LEFT(Table13456[[#This Row],[PAY ITEM]],1)</f>
        <v>0</v>
      </c>
      <c r="G586" s="2" t="str">
        <f>IF(Table13456[[#This Row],[first]]="0",SUBSTITUTE(TRIM(MID(B586, 2, 3))," ","0"),SUBSTITUTE(TRIM(MID(B586, 1, 3))," ","0"))</f>
        <v>125</v>
      </c>
      <c r="H586" s="2" t="str">
        <f>IF(Table13456[[#This Row],[first]]="0",SUBSTITUTE(TRIM(MID(B586, 5, 3))," ","0"),SUBSTITUTE(TRIM(MID(B586, 4, 3))," ","0"))</f>
        <v>3</v>
      </c>
      <c r="I586" s="2" t="str">
        <f>IF(Table13456[[#This Row],[first]]="0",SUBSTITUTE(TRIM(MID(B586, 8, 3))," ","0"),SUBSTITUTE(TRIM(MID(B586, 7, 3))," ","0"))</f>
        <v/>
      </c>
      <c r="J586" s="2">
        <v>1</v>
      </c>
      <c r="K586" s="2" t="str">
        <f t="shared" si="27"/>
        <v>125</v>
      </c>
      <c r="L586" s="2" t="str">
        <f t="shared" si="28"/>
        <v>003</v>
      </c>
      <c r="M586" s="2" t="str">
        <f t="shared" si="29"/>
        <v>000</v>
      </c>
    </row>
    <row r="587" spans="2:13" x14ac:dyDescent="0.25">
      <c r="B587" s="4" t="s">
        <v>6063</v>
      </c>
      <c r="C587" s="2" t="s">
        <v>6064</v>
      </c>
      <c r="D587" s="6" t="str">
        <f>+_xlfn.CONCAT(Table13456[[#This Row],[phase1]],Table13456[[#This Row],[phase2]],Table13456[[#This Row],[phase3]],Table13456[[#This Row],[phase4]])</f>
        <v>1125075004</v>
      </c>
      <c r="E587" s="2" t="str">
        <f>+Table13456[[#This Row],[DESCRIPTION]]</f>
        <v>ERROR: NATURAL CLAY BORROW FOR POND LINER, 24" DEEP</v>
      </c>
      <c r="F587" s="2" t="str">
        <f>+LEFT(Table13456[[#This Row],[PAY ITEM]],1)</f>
        <v>0</v>
      </c>
      <c r="G587" s="2" t="str">
        <f>IF(Table13456[[#This Row],[first]]="0",SUBSTITUTE(TRIM(MID(B587, 2, 3))," ","0"),SUBSTITUTE(TRIM(MID(B587, 1, 3))," ","0"))</f>
        <v>125</v>
      </c>
      <c r="H587" s="2" t="str">
        <f>IF(Table13456[[#This Row],[first]]="0",SUBSTITUTE(TRIM(MID(B587, 5, 3))," ","0"),SUBSTITUTE(TRIM(MID(B587, 4, 3))," ","0"))</f>
        <v>75</v>
      </c>
      <c r="I587" s="2" t="str">
        <f>IF(Table13456[[#This Row],[first]]="0",SUBSTITUTE(TRIM(MID(B587, 8, 3))," ","0"),SUBSTITUTE(TRIM(MID(B587, 7, 3))," ","0"))</f>
        <v>4</v>
      </c>
      <c r="J587" s="2">
        <v>1</v>
      </c>
      <c r="K587" s="2" t="str">
        <f t="shared" si="27"/>
        <v>125</v>
      </c>
      <c r="L587" s="2" t="str">
        <f t="shared" si="28"/>
        <v>075</v>
      </c>
      <c r="M587" s="2" t="str">
        <f t="shared" si="29"/>
        <v>004</v>
      </c>
    </row>
    <row r="588" spans="2:13" x14ac:dyDescent="0.25">
      <c r="B588" s="4" t="s">
        <v>6065</v>
      </c>
      <c r="C588" s="2" t="s">
        <v>6066</v>
      </c>
      <c r="D588" s="6" t="str">
        <f>+_xlfn.CONCAT(Table13456[[#This Row],[phase1]],Table13456[[#This Row],[phase2]],Table13456[[#This Row],[phase3]],Table13456[[#This Row],[phase4]])</f>
        <v>1129001001</v>
      </c>
      <c r="E588" s="2" t="str">
        <f>+Table13456[[#This Row],[DESCRIPTION]]</f>
        <v>NATURAL DISASTER /PRE EVENT CONTRACTS, CREW PRE-POSITIONING: DO NOT BID</v>
      </c>
      <c r="F588" s="2" t="str">
        <f>+LEFT(Table13456[[#This Row],[PAY ITEM]],1)</f>
        <v>0</v>
      </c>
      <c r="G588" s="2" t="str">
        <f>IF(Table13456[[#This Row],[first]]="0",SUBSTITUTE(TRIM(MID(B588, 2, 3))," ","0"),SUBSTITUTE(TRIM(MID(B588, 1, 3))," ","0"))</f>
        <v>129</v>
      </c>
      <c r="H588" s="2" t="str">
        <f>IF(Table13456[[#This Row],[first]]="0",SUBSTITUTE(TRIM(MID(B588, 5, 3))," ","0"),SUBSTITUTE(TRIM(MID(B588, 4, 3))," ","0"))</f>
        <v>1</v>
      </c>
      <c r="I588" s="2" t="str">
        <f>IF(Table13456[[#This Row],[first]]="0",SUBSTITUTE(TRIM(MID(B588, 8, 3))," ","0"),SUBSTITUTE(TRIM(MID(B588, 7, 3))," ","0"))</f>
        <v>1</v>
      </c>
      <c r="J588" s="2">
        <v>1</v>
      </c>
      <c r="K588" s="2" t="str">
        <f t="shared" si="27"/>
        <v>129</v>
      </c>
      <c r="L588" s="2" t="str">
        <f t="shared" si="28"/>
        <v>001</v>
      </c>
      <c r="M588" s="2" t="str">
        <f t="shared" si="29"/>
        <v>001</v>
      </c>
    </row>
    <row r="589" spans="2:13" x14ac:dyDescent="0.25">
      <c r="B589" s="4" t="s">
        <v>6067</v>
      </c>
      <c r="C589" s="2" t="s">
        <v>6068</v>
      </c>
      <c r="D589" s="6" t="str">
        <f>+_xlfn.CONCAT(Table13456[[#This Row],[phase1]],Table13456[[#This Row],[phase2]],Table13456[[#This Row],[phase3]],Table13456[[#This Row],[phase4]])</f>
        <v>1129001002</v>
      </c>
      <c r="E589" s="2" t="str">
        <f>+Table13456[[#This Row],[DESCRIPTION]]</f>
        <v>NATURAL DISASTER /PRE EVENT CONTRACTS, CUT AND TOSS</v>
      </c>
      <c r="F589" s="2" t="str">
        <f>+LEFT(Table13456[[#This Row],[PAY ITEM]],1)</f>
        <v>0</v>
      </c>
      <c r="G589" s="2" t="str">
        <f>IF(Table13456[[#This Row],[first]]="0",SUBSTITUTE(TRIM(MID(B589, 2, 3))," ","0"),SUBSTITUTE(TRIM(MID(B589, 1, 3))," ","0"))</f>
        <v>129</v>
      </c>
      <c r="H589" s="2" t="str">
        <f>IF(Table13456[[#This Row],[first]]="0",SUBSTITUTE(TRIM(MID(B589, 5, 3))," ","0"),SUBSTITUTE(TRIM(MID(B589, 4, 3))," ","0"))</f>
        <v>1</v>
      </c>
      <c r="I589" s="2" t="str">
        <f>IF(Table13456[[#This Row],[first]]="0",SUBSTITUTE(TRIM(MID(B589, 8, 3))," ","0"),SUBSTITUTE(TRIM(MID(B589, 7, 3))," ","0"))</f>
        <v>2</v>
      </c>
      <c r="J589" s="2">
        <v>1</v>
      </c>
      <c r="K589" s="2" t="str">
        <f t="shared" si="27"/>
        <v>129</v>
      </c>
      <c r="L589" s="2" t="str">
        <f t="shared" si="28"/>
        <v>001</v>
      </c>
      <c r="M589" s="2" t="str">
        <f t="shared" si="29"/>
        <v>002</v>
      </c>
    </row>
    <row r="590" spans="2:13" x14ac:dyDescent="0.25">
      <c r="B590" s="4" t="s">
        <v>6069</v>
      </c>
      <c r="C590" s="2" t="s">
        <v>6070</v>
      </c>
      <c r="D590" s="6" t="str">
        <f>+_xlfn.CONCAT(Table13456[[#This Row],[phase1]],Table13456[[#This Row],[phase2]],Table13456[[#This Row],[phase3]],Table13456[[#This Row],[phase4]])</f>
        <v>1129001003</v>
      </c>
      <c r="E590" s="2" t="str">
        <f>+Table13456[[#This Row],[DESCRIPTION]]</f>
        <v>NATURAL DISASTER /PRE EVENT CONTRACTS, CREW, 2 PEOPLE AND SERVICE TRUCK, REGULAR TIME</v>
      </c>
      <c r="F590" s="2" t="str">
        <f>+LEFT(Table13456[[#This Row],[PAY ITEM]],1)</f>
        <v>0</v>
      </c>
      <c r="G590" s="2" t="str">
        <f>IF(Table13456[[#This Row],[first]]="0",SUBSTITUTE(TRIM(MID(B590, 2, 3))," ","0"),SUBSTITUTE(TRIM(MID(B590, 1, 3))," ","0"))</f>
        <v>129</v>
      </c>
      <c r="H590" s="2" t="str">
        <f>IF(Table13456[[#This Row],[first]]="0",SUBSTITUTE(TRIM(MID(B590, 5, 3))," ","0"),SUBSTITUTE(TRIM(MID(B590, 4, 3))," ","0"))</f>
        <v>1</v>
      </c>
      <c r="I590" s="2" t="str">
        <f>IF(Table13456[[#This Row],[first]]="0",SUBSTITUTE(TRIM(MID(B590, 8, 3))," ","0"),SUBSTITUTE(TRIM(MID(B590, 7, 3))," ","0"))</f>
        <v>3</v>
      </c>
      <c r="J590" s="2">
        <v>1</v>
      </c>
      <c r="K590" s="2" t="str">
        <f t="shared" si="27"/>
        <v>129</v>
      </c>
      <c r="L590" s="2" t="str">
        <f t="shared" si="28"/>
        <v>001</v>
      </c>
      <c r="M590" s="2" t="str">
        <f t="shared" si="29"/>
        <v>003</v>
      </c>
    </row>
    <row r="591" spans="2:13" x14ac:dyDescent="0.25">
      <c r="B591" s="4" t="s">
        <v>6071</v>
      </c>
      <c r="C591" s="2" t="s">
        <v>6072</v>
      </c>
      <c r="D591" s="6" t="str">
        <f>+_xlfn.CONCAT(Table13456[[#This Row],[phase1]],Table13456[[#This Row],[phase2]],Table13456[[#This Row],[phase3]],Table13456[[#This Row],[phase4]])</f>
        <v>1129001004</v>
      </c>
      <c r="E591" s="2" t="str">
        <f>+Table13456[[#This Row],[DESCRIPTION]]</f>
        <v>NATURAL DISASTER /PRE EVENT CONTRACTS, CREW, 2 PEOPLE AND SERVICE TRUCK, AFTER 8 HR</v>
      </c>
      <c r="F591" s="2" t="str">
        <f>+LEFT(Table13456[[#This Row],[PAY ITEM]],1)</f>
        <v>0</v>
      </c>
      <c r="G591" s="2" t="str">
        <f>IF(Table13456[[#This Row],[first]]="0",SUBSTITUTE(TRIM(MID(B591, 2, 3))," ","0"),SUBSTITUTE(TRIM(MID(B591, 1, 3))," ","0"))</f>
        <v>129</v>
      </c>
      <c r="H591" s="2" t="str">
        <f>IF(Table13456[[#This Row],[first]]="0",SUBSTITUTE(TRIM(MID(B591, 5, 3))," ","0"),SUBSTITUTE(TRIM(MID(B591, 4, 3))," ","0"))</f>
        <v>1</v>
      </c>
      <c r="I591" s="2" t="str">
        <f>IF(Table13456[[#This Row],[first]]="0",SUBSTITUTE(TRIM(MID(B591, 8, 3))," ","0"),SUBSTITUTE(TRIM(MID(B591, 7, 3))," ","0"))</f>
        <v>4</v>
      </c>
      <c r="J591" s="2">
        <v>1</v>
      </c>
      <c r="K591" s="2" t="str">
        <f t="shared" si="27"/>
        <v>129</v>
      </c>
      <c r="L591" s="2" t="str">
        <f t="shared" si="28"/>
        <v>001</v>
      </c>
      <c r="M591" s="2" t="str">
        <f t="shared" si="29"/>
        <v>004</v>
      </c>
    </row>
    <row r="592" spans="2:13" x14ac:dyDescent="0.25">
      <c r="B592" s="4" t="s">
        <v>6073</v>
      </c>
      <c r="C592" s="2" t="s">
        <v>6074</v>
      </c>
      <c r="D592" s="6" t="str">
        <f>+_xlfn.CONCAT(Table13456[[#This Row],[phase1]],Table13456[[#This Row],[phase2]],Table13456[[#This Row],[phase3]],Table13456[[#This Row],[phase4]])</f>
        <v>1129001005</v>
      </c>
      <c r="E592" s="2" t="str">
        <f>+Table13456[[#This Row],[DESCRIPTION]]</f>
        <v>NATURAL DISASTER /PRE EVENT CONTRACTS, CREW, 2 PEOPLE AND BUCKET TRUCK, REGULAR TIME</v>
      </c>
      <c r="F592" s="2" t="str">
        <f>+LEFT(Table13456[[#This Row],[PAY ITEM]],1)</f>
        <v>0</v>
      </c>
      <c r="G592" s="2" t="str">
        <f>IF(Table13456[[#This Row],[first]]="0",SUBSTITUTE(TRIM(MID(B592, 2, 3))," ","0"),SUBSTITUTE(TRIM(MID(B592, 1, 3))," ","0"))</f>
        <v>129</v>
      </c>
      <c r="H592" s="2" t="str">
        <f>IF(Table13456[[#This Row],[first]]="0",SUBSTITUTE(TRIM(MID(B592, 5, 3))," ","0"),SUBSTITUTE(TRIM(MID(B592, 4, 3))," ","0"))</f>
        <v>1</v>
      </c>
      <c r="I592" s="2" t="str">
        <f>IF(Table13456[[#This Row],[first]]="0",SUBSTITUTE(TRIM(MID(B592, 8, 3))," ","0"),SUBSTITUTE(TRIM(MID(B592, 7, 3))," ","0"))</f>
        <v>5</v>
      </c>
      <c r="J592" s="2">
        <v>1</v>
      </c>
      <c r="K592" s="2" t="str">
        <f t="shared" si="27"/>
        <v>129</v>
      </c>
      <c r="L592" s="2" t="str">
        <f t="shared" si="28"/>
        <v>001</v>
      </c>
      <c r="M592" s="2" t="str">
        <f t="shared" si="29"/>
        <v>005</v>
      </c>
    </row>
    <row r="593" spans="2:13" x14ac:dyDescent="0.25">
      <c r="B593" s="4" t="s">
        <v>6075</v>
      </c>
      <c r="C593" s="2" t="s">
        <v>6076</v>
      </c>
      <c r="D593" s="6" t="str">
        <f>+_xlfn.CONCAT(Table13456[[#This Row],[phase1]],Table13456[[#This Row],[phase2]],Table13456[[#This Row],[phase3]],Table13456[[#This Row],[phase4]])</f>
        <v>1129001006</v>
      </c>
      <c r="E593" s="2" t="str">
        <f>+Table13456[[#This Row],[DESCRIPTION]]</f>
        <v>NATURAL DISASTER /PRE EVENT CONTRACTS, CREW, 2 PEOPLE AND BUCKET TRUCK, AFTER 8 HOURS</v>
      </c>
      <c r="F593" s="2" t="str">
        <f>+LEFT(Table13456[[#This Row],[PAY ITEM]],1)</f>
        <v>0</v>
      </c>
      <c r="G593" s="2" t="str">
        <f>IF(Table13456[[#This Row],[first]]="0",SUBSTITUTE(TRIM(MID(B593, 2, 3))," ","0"),SUBSTITUTE(TRIM(MID(B593, 1, 3))," ","0"))</f>
        <v>129</v>
      </c>
      <c r="H593" s="2" t="str">
        <f>IF(Table13456[[#This Row],[first]]="0",SUBSTITUTE(TRIM(MID(B593, 5, 3))," ","0"),SUBSTITUTE(TRIM(MID(B593, 4, 3))," ","0"))</f>
        <v>1</v>
      </c>
      <c r="I593" s="2" t="str">
        <f>IF(Table13456[[#This Row],[first]]="0",SUBSTITUTE(TRIM(MID(B593, 8, 3))," ","0"),SUBSTITUTE(TRIM(MID(B593, 7, 3))," ","0"))</f>
        <v>6</v>
      </c>
      <c r="J593" s="2">
        <v>1</v>
      </c>
      <c r="K593" s="2" t="str">
        <f t="shared" si="27"/>
        <v>129</v>
      </c>
      <c r="L593" s="2" t="str">
        <f t="shared" si="28"/>
        <v>001</v>
      </c>
      <c r="M593" s="2" t="str">
        <f t="shared" si="29"/>
        <v>006</v>
      </c>
    </row>
    <row r="594" spans="2:13" x14ac:dyDescent="0.25">
      <c r="B594" s="2" t="s">
        <v>6077</v>
      </c>
      <c r="C594" s="2" t="s">
        <v>6078</v>
      </c>
      <c r="D594" s="6" t="str">
        <f>+_xlfn.CONCAT(Table13456[[#This Row],[phase1]],Table13456[[#This Row],[phase2]],Table13456[[#This Row],[phase3]],Table13456[[#This Row],[phase4]])</f>
        <v>1129001011</v>
      </c>
      <c r="E594" s="2" t="str">
        <f>+Table13456[[#This Row],[DESCRIPTION]]</f>
        <v>NATURAL DISASTER /PRE EVENT CONTRACTS, LOADING AND HAULING DEBRIS TO TDS SITE</v>
      </c>
      <c r="F594" s="2" t="str">
        <f>+LEFT(Table13456[[#This Row],[PAY ITEM]],1)</f>
        <v>0</v>
      </c>
      <c r="G594" s="2" t="str">
        <f>IF(Table13456[[#This Row],[first]]="0",SUBSTITUTE(TRIM(MID(B594, 2, 3))," ","0"),SUBSTITUTE(TRIM(MID(B594, 1, 3))," ","0"))</f>
        <v>129</v>
      </c>
      <c r="H594" s="2" t="str">
        <f>IF(Table13456[[#This Row],[first]]="0",SUBSTITUTE(TRIM(MID(B594, 5, 3))," ","0"),SUBSTITUTE(TRIM(MID(B594, 4, 3))," ","0"))</f>
        <v>1</v>
      </c>
      <c r="I594" s="2" t="str">
        <f>IF(Table13456[[#This Row],[first]]="0",SUBSTITUTE(TRIM(MID(B594, 8, 3))," ","0"),SUBSTITUTE(TRIM(MID(B594, 7, 3))," ","0"))</f>
        <v>11</v>
      </c>
      <c r="J594" s="2">
        <v>1</v>
      </c>
      <c r="K594" s="2" t="str">
        <f t="shared" si="27"/>
        <v>129</v>
      </c>
      <c r="L594" s="2" t="str">
        <f t="shared" si="28"/>
        <v>001</v>
      </c>
      <c r="M594" s="2" t="str">
        <f t="shared" si="29"/>
        <v>011</v>
      </c>
    </row>
    <row r="595" spans="2:13" x14ac:dyDescent="0.25">
      <c r="B595" s="2" t="s">
        <v>6079</v>
      </c>
      <c r="C595" s="2" t="s">
        <v>6080</v>
      </c>
      <c r="D595" s="6" t="str">
        <f>+_xlfn.CONCAT(Table13456[[#This Row],[phase1]],Table13456[[#This Row],[phase2]],Table13456[[#This Row],[phase3]],Table13456[[#This Row],[phase4]])</f>
        <v>1129001012</v>
      </c>
      <c r="E595" s="2" t="str">
        <f>+Table13456[[#This Row],[DESCRIPTION]]</f>
        <v>NATURAL DISASTER /PRE EVENT CONTRACTS, REDUCTION BY GRINDING AT THE TDS</v>
      </c>
      <c r="F595" s="2" t="str">
        <f>+LEFT(Table13456[[#This Row],[PAY ITEM]],1)</f>
        <v>0</v>
      </c>
      <c r="G595" s="2" t="str">
        <f>IF(Table13456[[#This Row],[first]]="0",SUBSTITUTE(TRIM(MID(B595, 2, 3))," ","0"),SUBSTITUTE(TRIM(MID(B595, 1, 3))," ","0"))</f>
        <v>129</v>
      </c>
      <c r="H595" s="2" t="str">
        <f>IF(Table13456[[#This Row],[first]]="0",SUBSTITUTE(TRIM(MID(B595, 5, 3))," ","0"),SUBSTITUTE(TRIM(MID(B595, 4, 3))," ","0"))</f>
        <v>1</v>
      </c>
      <c r="I595" s="2" t="str">
        <f>IF(Table13456[[#This Row],[first]]="0",SUBSTITUTE(TRIM(MID(B595, 8, 3))," ","0"),SUBSTITUTE(TRIM(MID(B595, 7, 3))," ","0"))</f>
        <v>12</v>
      </c>
      <c r="J595" s="2">
        <v>1</v>
      </c>
      <c r="K595" s="2" t="str">
        <f t="shared" si="27"/>
        <v>129</v>
      </c>
      <c r="L595" s="2" t="str">
        <f t="shared" si="28"/>
        <v>001</v>
      </c>
      <c r="M595" s="2" t="str">
        <f t="shared" si="29"/>
        <v>012</v>
      </c>
    </row>
    <row r="596" spans="2:13" x14ac:dyDescent="0.25">
      <c r="B596" s="4" t="s">
        <v>6081</v>
      </c>
      <c r="C596" s="2" t="s">
        <v>6082</v>
      </c>
      <c r="D596" s="6" t="str">
        <f>+_xlfn.CONCAT(Table13456[[#This Row],[phase1]],Table13456[[#This Row],[phase2]],Table13456[[#This Row],[phase3]],Table13456[[#This Row],[phase4]])</f>
        <v>1129001013</v>
      </c>
      <c r="E596" s="2" t="str">
        <f>+Table13456[[#This Row],[DESCRIPTION]]</f>
        <v>NATURAL DISASTER /PRE EVENT CONTRACTS, REDUCTION BY INCINERATION AT THE TDS</v>
      </c>
      <c r="F596" s="2" t="str">
        <f>+LEFT(Table13456[[#This Row],[PAY ITEM]],1)</f>
        <v>0</v>
      </c>
      <c r="G596" s="2" t="str">
        <f>IF(Table13456[[#This Row],[first]]="0",SUBSTITUTE(TRIM(MID(B596, 2, 3))," ","0"),SUBSTITUTE(TRIM(MID(B596, 1, 3))," ","0"))</f>
        <v>129</v>
      </c>
      <c r="H596" s="2" t="str">
        <f>IF(Table13456[[#This Row],[first]]="0",SUBSTITUTE(TRIM(MID(B596, 5, 3))," ","0"),SUBSTITUTE(TRIM(MID(B596, 4, 3))," ","0"))</f>
        <v>1</v>
      </c>
      <c r="I596" s="2" t="str">
        <f>IF(Table13456[[#This Row],[first]]="0",SUBSTITUTE(TRIM(MID(B596, 8, 3))," ","0"),SUBSTITUTE(TRIM(MID(B596, 7, 3))," ","0"))</f>
        <v>13</v>
      </c>
      <c r="J596" s="2">
        <v>1</v>
      </c>
      <c r="K596" s="2" t="str">
        <f t="shared" si="27"/>
        <v>129</v>
      </c>
      <c r="L596" s="2" t="str">
        <f t="shared" si="28"/>
        <v>001</v>
      </c>
      <c r="M596" s="2" t="str">
        <f t="shared" si="29"/>
        <v>013</v>
      </c>
    </row>
    <row r="597" spans="2:13" x14ac:dyDescent="0.25">
      <c r="B597" s="4" t="s">
        <v>6083</v>
      </c>
      <c r="C597" s="2" t="s">
        <v>6084</v>
      </c>
      <c r="D597" s="6" t="str">
        <f>+_xlfn.CONCAT(Table13456[[#This Row],[phase1]],Table13456[[#This Row],[phase2]],Table13456[[#This Row],[phase3]],Table13456[[#This Row],[phase4]])</f>
        <v>1129001021</v>
      </c>
      <c r="E597" s="2" t="str">
        <f>+Table13456[[#This Row],[DESCRIPTION]]</f>
        <v>NATURAL DISASTER /PRE EVENT CONTRACTS, 24-48" DIAMETER STUMP REMOVAL</v>
      </c>
      <c r="F597" s="2" t="str">
        <f>+LEFT(Table13456[[#This Row],[PAY ITEM]],1)</f>
        <v>0</v>
      </c>
      <c r="G597" s="2" t="str">
        <f>IF(Table13456[[#This Row],[first]]="0",SUBSTITUTE(TRIM(MID(B597, 2, 3))," ","0"),SUBSTITUTE(TRIM(MID(B597, 1, 3))," ","0"))</f>
        <v>129</v>
      </c>
      <c r="H597" s="2" t="str">
        <f>IF(Table13456[[#This Row],[first]]="0",SUBSTITUTE(TRIM(MID(B597, 5, 3))," ","0"),SUBSTITUTE(TRIM(MID(B597, 4, 3))," ","0"))</f>
        <v>1</v>
      </c>
      <c r="I597" s="2" t="str">
        <f>IF(Table13456[[#This Row],[first]]="0",SUBSTITUTE(TRIM(MID(B597, 8, 3))," ","0"),SUBSTITUTE(TRIM(MID(B597, 7, 3))," ","0"))</f>
        <v>21</v>
      </c>
      <c r="J597" s="2">
        <v>1</v>
      </c>
      <c r="K597" s="2" t="str">
        <f t="shared" si="27"/>
        <v>129</v>
      </c>
      <c r="L597" s="2" t="str">
        <f t="shared" si="28"/>
        <v>001</v>
      </c>
      <c r="M597" s="2" t="str">
        <f t="shared" si="29"/>
        <v>021</v>
      </c>
    </row>
    <row r="598" spans="2:13" x14ac:dyDescent="0.25">
      <c r="B598" s="4" t="s">
        <v>6085</v>
      </c>
      <c r="C598" s="2" t="s">
        <v>6086</v>
      </c>
      <c r="D598" s="6" t="str">
        <f>+_xlfn.CONCAT(Table13456[[#This Row],[phase1]],Table13456[[#This Row],[phase2]],Table13456[[#This Row],[phase3]],Table13456[[#This Row],[phase4]])</f>
        <v>1129001022</v>
      </c>
      <c r="E598" s="2" t="str">
        <f>+Table13456[[#This Row],[DESCRIPTION]]</f>
        <v>NATURAL DISASTER /PRE EVENT CONTRACTS, &gt;48" DIAMETER STUMP REMOVAL</v>
      </c>
      <c r="F598" s="2" t="str">
        <f>+LEFT(Table13456[[#This Row],[PAY ITEM]],1)</f>
        <v>0</v>
      </c>
      <c r="G598" s="2" t="str">
        <f>IF(Table13456[[#This Row],[first]]="0",SUBSTITUTE(TRIM(MID(B598, 2, 3))," ","0"),SUBSTITUTE(TRIM(MID(B598, 1, 3))," ","0"))</f>
        <v>129</v>
      </c>
      <c r="H598" s="2" t="str">
        <f>IF(Table13456[[#This Row],[first]]="0",SUBSTITUTE(TRIM(MID(B598, 5, 3))," ","0"),SUBSTITUTE(TRIM(MID(B598, 4, 3))," ","0"))</f>
        <v>1</v>
      </c>
      <c r="I598" s="2" t="str">
        <f>IF(Table13456[[#This Row],[first]]="0",SUBSTITUTE(TRIM(MID(B598, 8, 3))," ","0"),SUBSTITUTE(TRIM(MID(B598, 7, 3))," ","0"))</f>
        <v>22</v>
      </c>
      <c r="J598" s="2">
        <v>1</v>
      </c>
      <c r="K598" s="2" t="str">
        <f t="shared" si="27"/>
        <v>129</v>
      </c>
      <c r="L598" s="2" t="str">
        <f t="shared" si="28"/>
        <v>001</v>
      </c>
      <c r="M598" s="2" t="str">
        <f t="shared" si="29"/>
        <v>022</v>
      </c>
    </row>
    <row r="599" spans="2:13" x14ac:dyDescent="0.25">
      <c r="B599" s="4" t="s">
        <v>6087</v>
      </c>
      <c r="C599" s="2" t="s">
        <v>6088</v>
      </c>
      <c r="D599" s="6" t="str">
        <f>+_xlfn.CONCAT(Table13456[[#This Row],[phase1]],Table13456[[#This Row],[phase2]],Table13456[[#This Row],[phase3]],Table13456[[#This Row],[phase4]])</f>
        <v>1129001031</v>
      </c>
      <c r="E599" s="2" t="str">
        <f>+Table13456[[#This Row],[DESCRIPTION]]</f>
        <v>NATURAL DISASTER /PRE EVENT CONTRACTS, SWEEPING CURB AND GUTTER</v>
      </c>
      <c r="F599" s="2" t="str">
        <f>+LEFT(Table13456[[#This Row],[PAY ITEM]],1)</f>
        <v>0</v>
      </c>
      <c r="G599" s="2" t="str">
        <f>IF(Table13456[[#This Row],[first]]="0",SUBSTITUTE(TRIM(MID(B599, 2, 3))," ","0"),SUBSTITUTE(TRIM(MID(B599, 1, 3))," ","0"))</f>
        <v>129</v>
      </c>
      <c r="H599" s="2" t="str">
        <f>IF(Table13456[[#This Row],[first]]="0",SUBSTITUTE(TRIM(MID(B599, 5, 3))," ","0"),SUBSTITUTE(TRIM(MID(B599, 4, 3))," ","0"))</f>
        <v>1</v>
      </c>
      <c r="I599" s="2" t="str">
        <f>IF(Table13456[[#This Row],[first]]="0",SUBSTITUTE(TRIM(MID(B599, 8, 3))," ","0"),SUBSTITUTE(TRIM(MID(B599, 7, 3))," ","0"))</f>
        <v>31</v>
      </c>
      <c r="J599" s="2">
        <v>1</v>
      </c>
      <c r="K599" s="2" t="str">
        <f t="shared" si="27"/>
        <v>129</v>
      </c>
      <c r="L599" s="2" t="str">
        <f t="shared" si="28"/>
        <v>001</v>
      </c>
      <c r="M599" s="2" t="str">
        <f t="shared" si="29"/>
        <v>031</v>
      </c>
    </row>
    <row r="600" spans="2:13" x14ac:dyDescent="0.25">
      <c r="B600" s="4" t="s">
        <v>6089</v>
      </c>
      <c r="C600" s="2" t="s">
        <v>6090</v>
      </c>
      <c r="D600" s="6" t="str">
        <f>+_xlfn.CONCAT(Table13456[[#This Row],[phase1]],Table13456[[#This Row],[phase2]],Table13456[[#This Row],[phase3]],Table13456[[#This Row],[phase4]])</f>
        <v>1129001032</v>
      </c>
      <c r="E600" s="2" t="str">
        <f>+Table13456[[#This Row],[DESCRIPTION]]</f>
        <v>NATURAL DISASTER /PRE EVENT CONTRACTS, VACUUM INLETS</v>
      </c>
      <c r="F600" s="2" t="str">
        <f>+LEFT(Table13456[[#This Row],[PAY ITEM]],1)</f>
        <v>0</v>
      </c>
      <c r="G600" s="2" t="str">
        <f>IF(Table13456[[#This Row],[first]]="0",SUBSTITUTE(TRIM(MID(B600, 2, 3))," ","0"),SUBSTITUTE(TRIM(MID(B600, 1, 3))," ","0"))</f>
        <v>129</v>
      </c>
      <c r="H600" s="2" t="str">
        <f>IF(Table13456[[#This Row],[first]]="0",SUBSTITUTE(TRIM(MID(B600, 5, 3))," ","0"),SUBSTITUTE(TRIM(MID(B600, 4, 3))," ","0"))</f>
        <v>1</v>
      </c>
      <c r="I600" s="2" t="str">
        <f>IF(Table13456[[#This Row],[first]]="0",SUBSTITUTE(TRIM(MID(B600, 8, 3))," ","0"),SUBSTITUTE(TRIM(MID(B600, 7, 3))," ","0"))</f>
        <v>32</v>
      </c>
      <c r="J600" s="2">
        <v>1</v>
      </c>
      <c r="K600" s="2" t="str">
        <f t="shared" si="27"/>
        <v>129</v>
      </c>
      <c r="L600" s="2" t="str">
        <f t="shared" si="28"/>
        <v>001</v>
      </c>
      <c r="M600" s="2" t="str">
        <f t="shared" si="29"/>
        <v>032</v>
      </c>
    </row>
    <row r="601" spans="2:13" x14ac:dyDescent="0.25">
      <c r="B601" s="4" t="s">
        <v>6091</v>
      </c>
      <c r="C601" s="2" t="s">
        <v>6092</v>
      </c>
      <c r="D601" s="6" t="str">
        <f>+_xlfn.CONCAT(Table13456[[#This Row],[phase1]],Table13456[[#This Row],[phase2]],Table13456[[#This Row],[phase3]],Table13456[[#This Row],[phase4]])</f>
        <v>1129001033</v>
      </c>
      <c r="E601" s="2" t="str">
        <f>+Table13456[[#This Row],[DESCRIPTION]]</f>
        <v>NATURAL DISASTER /PRE EVENT CONTRACTS, REMOVAL OF HANGING LIMBS</v>
      </c>
      <c r="F601" s="2" t="str">
        <f>+LEFT(Table13456[[#This Row],[PAY ITEM]],1)</f>
        <v>0</v>
      </c>
      <c r="G601" s="2" t="str">
        <f>IF(Table13456[[#This Row],[first]]="0",SUBSTITUTE(TRIM(MID(B601, 2, 3))," ","0"),SUBSTITUTE(TRIM(MID(B601, 1, 3))," ","0"))</f>
        <v>129</v>
      </c>
      <c r="H601" s="2" t="str">
        <f>IF(Table13456[[#This Row],[first]]="0",SUBSTITUTE(TRIM(MID(B601, 5, 3))," ","0"),SUBSTITUTE(TRIM(MID(B601, 4, 3))," ","0"))</f>
        <v>1</v>
      </c>
      <c r="I601" s="2" t="str">
        <f>IF(Table13456[[#This Row],[first]]="0",SUBSTITUTE(TRIM(MID(B601, 8, 3))," ","0"),SUBSTITUTE(TRIM(MID(B601, 7, 3))," ","0"))</f>
        <v>33</v>
      </c>
      <c r="J601" s="2">
        <v>1</v>
      </c>
      <c r="K601" s="2" t="str">
        <f t="shared" si="27"/>
        <v>129</v>
      </c>
      <c r="L601" s="2" t="str">
        <f t="shared" si="28"/>
        <v>001</v>
      </c>
      <c r="M601" s="2" t="str">
        <f t="shared" si="29"/>
        <v>033</v>
      </c>
    </row>
    <row r="602" spans="2:13" x14ac:dyDescent="0.25">
      <c r="B602" s="4" t="s">
        <v>6093</v>
      </c>
      <c r="C602" s="2" t="s">
        <v>6094</v>
      </c>
      <c r="D602" s="6" t="str">
        <f>+_xlfn.CONCAT(Table13456[[#This Row],[phase1]],Table13456[[#This Row],[phase2]],Table13456[[#This Row],[phase3]],Table13456[[#This Row],[phase4]])</f>
        <v>1129001034</v>
      </c>
      <c r="E602" s="2" t="str">
        <f>+Table13456[[#This Row],[DESCRIPTION]]</f>
        <v>NATURAL DISASTER /PRE EVENT CONTRACTS, LOADING AND HAULING CONSTRUCTION AND DEMO DEBRIS</v>
      </c>
      <c r="F602" s="2" t="str">
        <f>+LEFT(Table13456[[#This Row],[PAY ITEM]],1)</f>
        <v>0</v>
      </c>
      <c r="G602" s="2" t="str">
        <f>IF(Table13456[[#This Row],[first]]="0",SUBSTITUTE(TRIM(MID(B602, 2, 3))," ","0"),SUBSTITUTE(TRIM(MID(B602, 1, 3))," ","0"))</f>
        <v>129</v>
      </c>
      <c r="H602" s="2" t="str">
        <f>IF(Table13456[[#This Row],[first]]="0",SUBSTITUTE(TRIM(MID(B602, 5, 3))," ","0"),SUBSTITUTE(TRIM(MID(B602, 4, 3))," ","0"))</f>
        <v>1</v>
      </c>
      <c r="I602" s="2" t="str">
        <f>IF(Table13456[[#This Row],[first]]="0",SUBSTITUTE(TRIM(MID(B602, 8, 3))," ","0"),SUBSTITUTE(TRIM(MID(B602, 7, 3))," ","0"))</f>
        <v>34</v>
      </c>
      <c r="J602" s="2">
        <v>1</v>
      </c>
      <c r="K602" s="2" t="str">
        <f t="shared" si="27"/>
        <v>129</v>
      </c>
      <c r="L602" s="2" t="str">
        <f t="shared" si="28"/>
        <v>001</v>
      </c>
      <c r="M602" s="2" t="str">
        <f t="shared" si="29"/>
        <v>034</v>
      </c>
    </row>
    <row r="603" spans="2:13" x14ac:dyDescent="0.25">
      <c r="B603" s="4" t="s">
        <v>6095</v>
      </c>
      <c r="C603" s="2" t="s">
        <v>6096</v>
      </c>
      <c r="D603" s="6" t="str">
        <f>+_xlfn.CONCAT(Table13456[[#This Row],[phase1]],Table13456[[#This Row],[phase2]],Table13456[[#This Row],[phase3]],Table13456[[#This Row],[phase4]])</f>
        <v>1129001035</v>
      </c>
      <c r="E603" s="2" t="str">
        <f>+Table13456[[#This Row],[DESCRIPTION]]</f>
        <v>NATURAL DISASTER /PRE EVENT CONTRACTS, WHITE GOODS AND HAZARD HOUSEHOLD WASTE DISPOSAL</v>
      </c>
      <c r="F603" s="2" t="str">
        <f>+LEFT(Table13456[[#This Row],[PAY ITEM]],1)</f>
        <v>0</v>
      </c>
      <c r="G603" s="2" t="str">
        <f>IF(Table13456[[#This Row],[first]]="0",SUBSTITUTE(TRIM(MID(B603, 2, 3))," ","0"),SUBSTITUTE(TRIM(MID(B603, 1, 3))," ","0"))</f>
        <v>129</v>
      </c>
      <c r="H603" s="2" t="str">
        <f>IF(Table13456[[#This Row],[first]]="0",SUBSTITUTE(TRIM(MID(B603, 5, 3))," ","0"),SUBSTITUTE(TRIM(MID(B603, 4, 3))," ","0"))</f>
        <v>1</v>
      </c>
      <c r="I603" s="2" t="str">
        <f>IF(Table13456[[#This Row],[first]]="0",SUBSTITUTE(TRIM(MID(B603, 8, 3))," ","0"),SUBSTITUTE(TRIM(MID(B603, 7, 3))," ","0"))</f>
        <v>35</v>
      </c>
      <c r="J603" s="2">
        <v>1</v>
      </c>
      <c r="K603" s="2" t="str">
        <f t="shared" si="27"/>
        <v>129</v>
      </c>
      <c r="L603" s="2" t="str">
        <f t="shared" si="28"/>
        <v>001</v>
      </c>
      <c r="M603" s="2" t="str">
        <f t="shared" si="29"/>
        <v>035</v>
      </c>
    </row>
    <row r="604" spans="2:13" x14ac:dyDescent="0.25">
      <c r="B604" s="4" t="s">
        <v>6097</v>
      </c>
      <c r="C604" s="2" t="s">
        <v>6098</v>
      </c>
      <c r="D604" s="6" t="str">
        <f>+_xlfn.CONCAT(Table13456[[#This Row],[phase1]],Table13456[[#This Row],[phase2]],Table13456[[#This Row],[phase3]],Table13456[[#This Row],[phase4]])</f>
        <v>1129001036</v>
      </c>
      <c r="E604" s="2" t="str">
        <f>+Table13456[[#This Row],[DESCRIPTION]]</f>
        <v>NATURAL DISASTER /PRE EVENT CONTRACTS, FREON RECOVERY</v>
      </c>
      <c r="F604" s="2" t="str">
        <f>+LEFT(Table13456[[#This Row],[PAY ITEM]],1)</f>
        <v>0</v>
      </c>
      <c r="G604" s="2" t="str">
        <f>IF(Table13456[[#This Row],[first]]="0",SUBSTITUTE(TRIM(MID(B604, 2, 3))," ","0"),SUBSTITUTE(TRIM(MID(B604, 1, 3))," ","0"))</f>
        <v>129</v>
      </c>
      <c r="H604" s="2" t="str">
        <f>IF(Table13456[[#This Row],[first]]="0",SUBSTITUTE(TRIM(MID(B604, 5, 3))," ","0"),SUBSTITUTE(TRIM(MID(B604, 4, 3))," ","0"))</f>
        <v>1</v>
      </c>
      <c r="I604" s="2" t="str">
        <f>IF(Table13456[[#This Row],[first]]="0",SUBSTITUTE(TRIM(MID(B604, 8, 3))," ","0"),SUBSTITUTE(TRIM(MID(B604, 7, 3))," ","0"))</f>
        <v>36</v>
      </c>
      <c r="J604" s="2">
        <v>1</v>
      </c>
      <c r="K604" s="2" t="str">
        <f t="shared" si="27"/>
        <v>129</v>
      </c>
      <c r="L604" s="2" t="str">
        <f t="shared" si="28"/>
        <v>001</v>
      </c>
      <c r="M604" s="2" t="str">
        <f t="shared" si="29"/>
        <v>036</v>
      </c>
    </row>
    <row r="605" spans="2:13" x14ac:dyDescent="0.25">
      <c r="B605" s="4" t="s">
        <v>6099</v>
      </c>
      <c r="C605" s="2" t="s">
        <v>6100</v>
      </c>
      <c r="D605" s="6" t="str">
        <f>+_xlfn.CONCAT(Table13456[[#This Row],[phase1]],Table13456[[#This Row],[phase2]],Table13456[[#This Row],[phase3]],Table13456[[#This Row],[phase4]])</f>
        <v>1129001050</v>
      </c>
      <c r="E605" s="2" t="str">
        <f>+Table13456[[#This Row],[DESCRIPTION]]</f>
        <v>NATURAL DISASTER /PRE EVENT CONTRACTS, DISPOSAL AND TIPPING FEES- DO NOT BID</v>
      </c>
      <c r="F605" s="2" t="str">
        <f>+LEFT(Table13456[[#This Row],[PAY ITEM]],1)</f>
        <v>0</v>
      </c>
      <c r="G605" s="2" t="str">
        <f>IF(Table13456[[#This Row],[first]]="0",SUBSTITUTE(TRIM(MID(B605, 2, 3))," ","0"),SUBSTITUTE(TRIM(MID(B605, 1, 3))," ","0"))</f>
        <v>129</v>
      </c>
      <c r="H605" s="2" t="str">
        <f>IF(Table13456[[#This Row],[first]]="0",SUBSTITUTE(TRIM(MID(B605, 5, 3))," ","0"),SUBSTITUTE(TRIM(MID(B605, 4, 3))," ","0"))</f>
        <v>1</v>
      </c>
      <c r="I605" s="2" t="str">
        <f>IF(Table13456[[#This Row],[first]]="0",SUBSTITUTE(TRIM(MID(B605, 8, 3))," ","0"),SUBSTITUTE(TRIM(MID(B605, 7, 3))," ","0"))</f>
        <v>50</v>
      </c>
      <c r="J605" s="2">
        <v>1</v>
      </c>
      <c r="K605" s="2" t="str">
        <f t="shared" si="27"/>
        <v>129</v>
      </c>
      <c r="L605" s="2" t="str">
        <f t="shared" si="28"/>
        <v>001</v>
      </c>
      <c r="M605" s="2" t="str">
        <f t="shared" si="29"/>
        <v>050</v>
      </c>
    </row>
    <row r="606" spans="2:13" x14ac:dyDescent="0.25">
      <c r="B606" s="4" t="s">
        <v>6101</v>
      </c>
      <c r="C606" s="2" t="s">
        <v>6102</v>
      </c>
      <c r="D606" s="6" t="str">
        <f>+_xlfn.CONCAT(Table13456[[#This Row],[phase1]],Table13456[[#This Row],[phase2]],Table13456[[#This Row],[phase3]],Table13456[[#This Row],[phase4]])</f>
        <v>1129001051</v>
      </c>
      <c r="E606" s="2" t="str">
        <f>+Table13456[[#This Row],[DESCRIPTION]]</f>
        <v>NATURAL DISASTER /PRE EVENT CONTRACTS, LOADING AND HAULING REDUCTIONS TO FINAL DISP, INC MOT</v>
      </c>
      <c r="F606" s="2" t="str">
        <f>+LEFT(Table13456[[#This Row],[PAY ITEM]],1)</f>
        <v>0</v>
      </c>
      <c r="G606" s="2" t="str">
        <f>IF(Table13456[[#This Row],[first]]="0",SUBSTITUTE(TRIM(MID(B606, 2, 3))," ","0"),SUBSTITUTE(TRIM(MID(B606, 1, 3))," ","0"))</f>
        <v>129</v>
      </c>
      <c r="H606" s="2" t="str">
        <f>IF(Table13456[[#This Row],[first]]="0",SUBSTITUTE(TRIM(MID(B606, 5, 3))," ","0"),SUBSTITUTE(TRIM(MID(B606, 4, 3))," ","0"))</f>
        <v>1</v>
      </c>
      <c r="I606" s="2" t="str">
        <f>IF(Table13456[[#This Row],[first]]="0",SUBSTITUTE(TRIM(MID(B606, 8, 3))," ","0"),SUBSTITUTE(TRIM(MID(B606, 7, 3))," ","0"))</f>
        <v>51</v>
      </c>
      <c r="J606" s="2">
        <v>1</v>
      </c>
      <c r="K606" s="2" t="str">
        <f t="shared" si="27"/>
        <v>129</v>
      </c>
      <c r="L606" s="2" t="str">
        <f t="shared" si="28"/>
        <v>001</v>
      </c>
      <c r="M606" s="2" t="str">
        <f t="shared" si="29"/>
        <v>051</v>
      </c>
    </row>
    <row r="607" spans="2:13" x14ac:dyDescent="0.25">
      <c r="B607" s="4" t="s">
        <v>6103</v>
      </c>
      <c r="C607" s="2" t="s">
        <v>6102</v>
      </c>
      <c r="D607" s="6" t="str">
        <f>+_xlfn.CONCAT(Table13456[[#This Row],[phase1]],Table13456[[#This Row],[phase2]],Table13456[[#This Row],[phase3]],Table13456[[#This Row],[phase4]])</f>
        <v>1129001052</v>
      </c>
      <c r="E607" s="2" t="str">
        <f>+Table13456[[#This Row],[DESCRIPTION]]</f>
        <v>NATURAL DISASTER /PRE EVENT CONTRACTS, LOADING AND HAULING REDUCTIONS TO FINAL DISP, INC MOT</v>
      </c>
      <c r="F607" s="2" t="str">
        <f>+LEFT(Table13456[[#This Row],[PAY ITEM]],1)</f>
        <v>0</v>
      </c>
      <c r="G607" s="2" t="str">
        <f>IF(Table13456[[#This Row],[first]]="0",SUBSTITUTE(TRIM(MID(B607, 2, 3))," ","0"),SUBSTITUTE(TRIM(MID(B607, 1, 3))," ","0"))</f>
        <v>129</v>
      </c>
      <c r="H607" s="2" t="str">
        <f>IF(Table13456[[#This Row],[first]]="0",SUBSTITUTE(TRIM(MID(B607, 5, 3))," ","0"),SUBSTITUTE(TRIM(MID(B607, 4, 3))," ","0"))</f>
        <v>1</v>
      </c>
      <c r="I607" s="2" t="str">
        <f>IF(Table13456[[#This Row],[first]]="0",SUBSTITUTE(TRIM(MID(B607, 8, 3))," ","0"),SUBSTITUTE(TRIM(MID(B607, 7, 3))," ","0"))</f>
        <v>52</v>
      </c>
      <c r="J607" s="2">
        <v>1</v>
      </c>
      <c r="K607" s="2" t="str">
        <f t="shared" si="27"/>
        <v>129</v>
      </c>
      <c r="L607" s="2" t="str">
        <f t="shared" si="28"/>
        <v>001</v>
      </c>
      <c r="M607" s="2" t="str">
        <f t="shared" si="29"/>
        <v>052</v>
      </c>
    </row>
    <row r="608" spans="2:13" x14ac:dyDescent="0.25">
      <c r="B608" s="2" t="s">
        <v>6104</v>
      </c>
      <c r="C608" s="2" t="s">
        <v>6105</v>
      </c>
      <c r="D608" s="6" t="str">
        <f>+_xlfn.CONCAT(Table13456[[#This Row],[phase1]],Table13456[[#This Row],[phase2]],Table13456[[#This Row],[phase3]],Table13456[[#This Row],[phase4]])</f>
        <v>1129001101</v>
      </c>
      <c r="E608" s="2" t="str">
        <f>+Table13456[[#This Row],[DESCRIPTION]]</f>
        <v>EMERGENCY ROADSIDE ASSISTANCE SERVICES FOR PRE-EVENT CONTRACT</v>
      </c>
      <c r="F608" s="2" t="str">
        <f>+LEFT(Table13456[[#This Row],[PAY ITEM]],1)</f>
        <v>0</v>
      </c>
      <c r="G608" s="2" t="str">
        <f>IF(Table13456[[#This Row],[first]]="0",SUBSTITUTE(TRIM(MID(B608, 2, 3))," ","0"),SUBSTITUTE(TRIM(MID(B608, 1, 3))," ","0"))</f>
        <v>129</v>
      </c>
      <c r="H608" s="2" t="str">
        <f>IF(Table13456[[#This Row],[first]]="0",SUBSTITUTE(TRIM(MID(B608, 5, 3))," ","0"),SUBSTITUTE(TRIM(MID(B608, 4, 3))," ","0"))</f>
        <v>1</v>
      </c>
      <c r="I608" s="2" t="str">
        <f>IF(Table13456[[#This Row],[first]]="0",SUBSTITUTE(TRIM(MID(B608, 8, 3))," ","0"),SUBSTITUTE(TRIM(MID(B608, 7, 3))," ","0"))</f>
        <v>101</v>
      </c>
      <c r="J608" s="2">
        <v>1</v>
      </c>
      <c r="K608" s="2" t="str">
        <f t="shared" si="27"/>
        <v>129</v>
      </c>
      <c r="L608" s="2" t="str">
        <f t="shared" si="28"/>
        <v>001</v>
      </c>
      <c r="M608" s="2" t="str">
        <f t="shared" si="29"/>
        <v>101</v>
      </c>
    </row>
    <row r="609" spans="2:13" x14ac:dyDescent="0.25">
      <c r="B609" s="2" t="s">
        <v>214</v>
      </c>
      <c r="C609" s="2" t="s">
        <v>215</v>
      </c>
      <c r="D609" s="6" t="str">
        <f>+_xlfn.CONCAT(Table13456[[#This Row],[phase1]],Table13456[[#This Row],[phase2]],Table13456[[#This Row],[phase3]],Table13456[[#This Row],[phase4]])</f>
        <v>1141070000</v>
      </c>
      <c r="E609" s="2" t="str">
        <f>+Table13456[[#This Row],[DESCRIPTION]]</f>
        <v>SETTLEMENT PLATE ASSEMBLY</v>
      </c>
      <c r="F609" s="2" t="str">
        <f>+LEFT(Table13456[[#This Row],[PAY ITEM]],1)</f>
        <v>0</v>
      </c>
      <c r="G609" s="2" t="str">
        <f>IF(Table13456[[#This Row],[first]]="0",SUBSTITUTE(TRIM(MID(B609, 2, 3))," ","0"),SUBSTITUTE(TRIM(MID(B609, 1, 3))," ","0"))</f>
        <v>141</v>
      </c>
      <c r="H609" s="2" t="str">
        <f>IF(Table13456[[#This Row],[first]]="0",SUBSTITUTE(TRIM(MID(B609, 5, 3))," ","0"),SUBSTITUTE(TRIM(MID(B609, 4, 3))," ","0"))</f>
        <v>70</v>
      </c>
      <c r="I609" s="2" t="str">
        <f>IF(Table13456[[#This Row],[first]]="0",SUBSTITUTE(TRIM(MID(B609, 8, 3))," ","0"),SUBSTITUTE(TRIM(MID(B609, 7, 3))," ","0"))</f>
        <v/>
      </c>
      <c r="J609" s="2">
        <v>1</v>
      </c>
      <c r="K609" s="2" t="str">
        <f t="shared" si="27"/>
        <v>141</v>
      </c>
      <c r="L609" s="2" t="str">
        <f t="shared" si="28"/>
        <v>070</v>
      </c>
      <c r="M609" s="2" t="str">
        <f t="shared" si="29"/>
        <v>000</v>
      </c>
    </row>
    <row r="610" spans="2:13" x14ac:dyDescent="0.25">
      <c r="B610" s="4" t="s">
        <v>6106</v>
      </c>
      <c r="C610" s="2" t="s">
        <v>6107</v>
      </c>
      <c r="D610" s="6" t="str">
        <f>+_xlfn.CONCAT(Table13456[[#This Row],[phase1]],Table13456[[#This Row],[phase2]],Table13456[[#This Row],[phase3]],Table13456[[#This Row],[phase4]])</f>
        <v>1141071001</v>
      </c>
      <c r="E610" s="2" t="str">
        <f>+Table13456[[#This Row],[DESCRIPTION]]</f>
        <v>SETTLEMENT MONITORING ASSEMBLY- FLUID BASED, PROJECT 220495-8-52-01</v>
      </c>
      <c r="F610" s="2" t="str">
        <f>+LEFT(Table13456[[#This Row],[PAY ITEM]],1)</f>
        <v>0</v>
      </c>
      <c r="G610" s="2" t="str">
        <f>IF(Table13456[[#This Row],[first]]="0",SUBSTITUTE(TRIM(MID(B610, 2, 3))," ","0"),SUBSTITUTE(TRIM(MID(B610, 1, 3))," ","0"))</f>
        <v>141</v>
      </c>
      <c r="H610" s="2" t="str">
        <f>IF(Table13456[[#This Row],[first]]="0",SUBSTITUTE(TRIM(MID(B610, 5, 3))," ","0"),SUBSTITUTE(TRIM(MID(B610, 4, 3))," ","0"))</f>
        <v>71</v>
      </c>
      <c r="I610" s="2" t="str">
        <f>IF(Table13456[[#This Row],[first]]="0",SUBSTITUTE(TRIM(MID(B610, 8, 3))," ","0"),SUBSTITUTE(TRIM(MID(B610, 7, 3))," ","0"))</f>
        <v>1</v>
      </c>
      <c r="J610" s="2">
        <v>1</v>
      </c>
      <c r="K610" s="2" t="str">
        <f t="shared" si="27"/>
        <v>141</v>
      </c>
      <c r="L610" s="2" t="str">
        <f t="shared" si="28"/>
        <v>071</v>
      </c>
      <c r="M610" s="2" t="str">
        <f t="shared" si="29"/>
        <v>001</v>
      </c>
    </row>
    <row r="611" spans="2:13" x14ac:dyDescent="0.25">
      <c r="B611" s="2" t="s">
        <v>6108</v>
      </c>
      <c r="C611" s="2" t="s">
        <v>6109</v>
      </c>
      <c r="D611" s="6" t="str">
        <f>+_xlfn.CONCAT(Table13456[[#This Row],[phase1]],Table13456[[#This Row],[phase2]],Table13456[[#This Row],[phase3]],Table13456[[#This Row],[phase4]])</f>
        <v>1141072001</v>
      </c>
      <c r="E611" s="2" t="str">
        <f>+Table13456[[#This Row],[DESCRIPTION]]</f>
        <v>SETTLEMENT MONITORING DATA COLLECTION HUB, PROJECT 220495-8-52-01</v>
      </c>
      <c r="F611" s="2" t="str">
        <f>+LEFT(Table13456[[#This Row],[PAY ITEM]],1)</f>
        <v>0</v>
      </c>
      <c r="G611" s="2" t="str">
        <f>IF(Table13456[[#This Row],[first]]="0",SUBSTITUTE(TRIM(MID(B611, 2, 3))," ","0"),SUBSTITUTE(TRIM(MID(B611, 1, 3))," ","0"))</f>
        <v>141</v>
      </c>
      <c r="H611" s="2" t="str">
        <f>IF(Table13456[[#This Row],[first]]="0",SUBSTITUTE(TRIM(MID(B611, 5, 3))," ","0"),SUBSTITUTE(TRIM(MID(B611, 4, 3))," ","0"))</f>
        <v>72</v>
      </c>
      <c r="I611" s="2" t="str">
        <f>IF(Table13456[[#This Row],[first]]="0",SUBSTITUTE(TRIM(MID(B611, 8, 3))," ","0"),SUBSTITUTE(TRIM(MID(B611, 7, 3))," ","0"))</f>
        <v>1</v>
      </c>
      <c r="J611" s="2">
        <v>1</v>
      </c>
      <c r="K611" s="2" t="str">
        <f t="shared" si="27"/>
        <v>141</v>
      </c>
      <c r="L611" s="2" t="str">
        <f t="shared" si="28"/>
        <v>072</v>
      </c>
      <c r="M611" s="2" t="str">
        <f t="shared" si="29"/>
        <v>001</v>
      </c>
    </row>
    <row r="612" spans="2:13" x14ac:dyDescent="0.25">
      <c r="B612" s="2" t="s">
        <v>6110</v>
      </c>
      <c r="C612" s="2" t="s">
        <v>6111</v>
      </c>
      <c r="D612" s="6" t="str">
        <f>+_xlfn.CONCAT(Table13456[[#This Row],[phase1]],Table13456[[#This Row],[phase2]],Table13456[[#This Row],[phase3]],Table13456[[#This Row],[phase4]])</f>
        <v>1142070000</v>
      </c>
      <c r="E612" s="2" t="str">
        <f>+Table13456[[#This Row],[DESCRIPTION]]</f>
        <v>FILL SAND</v>
      </c>
      <c r="F612" s="2" t="str">
        <f>+LEFT(Table13456[[#This Row],[PAY ITEM]],1)</f>
        <v>0</v>
      </c>
      <c r="G612" s="2" t="str">
        <f>IF(Table13456[[#This Row],[first]]="0",SUBSTITUTE(TRIM(MID(B612, 2, 3))," ","0"),SUBSTITUTE(TRIM(MID(B612, 1, 3))," ","0"))</f>
        <v>142</v>
      </c>
      <c r="H612" s="2" t="str">
        <f>IF(Table13456[[#This Row],[first]]="0",SUBSTITUTE(TRIM(MID(B612, 5, 3))," ","0"),SUBSTITUTE(TRIM(MID(B612, 4, 3))," ","0"))</f>
        <v>70</v>
      </c>
      <c r="I612" s="2" t="str">
        <f>IF(Table13456[[#This Row],[first]]="0",SUBSTITUTE(TRIM(MID(B612, 8, 3))," ","0"),SUBSTITUTE(TRIM(MID(B612, 7, 3))," ","0"))</f>
        <v/>
      </c>
      <c r="J612" s="2">
        <v>1</v>
      </c>
      <c r="K612" s="2" t="str">
        <f t="shared" si="27"/>
        <v>142</v>
      </c>
      <c r="L612" s="2" t="str">
        <f t="shared" si="28"/>
        <v>070</v>
      </c>
      <c r="M612" s="2" t="str">
        <f t="shared" si="29"/>
        <v>000</v>
      </c>
    </row>
    <row r="613" spans="2:13" x14ac:dyDescent="0.25">
      <c r="B613" s="2" t="s">
        <v>4035</v>
      </c>
      <c r="C613" s="2" t="s">
        <v>4343</v>
      </c>
      <c r="D613" s="6" t="str">
        <f>+_xlfn.CONCAT(Table13456[[#This Row],[phase1]],Table13456[[#This Row],[phase2]],Table13456[[#This Row],[phase3]],Table13456[[#This Row],[phase4]])</f>
        <v>1144001001</v>
      </c>
      <c r="E613" s="2" t="str">
        <f>+Table13456[[#This Row],[DESCRIPTION]]</f>
        <v>DIGITAL INCLINOMETER CASING, VERTICAL</v>
      </c>
      <c r="F613" s="2" t="str">
        <f>+LEFT(Table13456[[#This Row],[PAY ITEM]],1)</f>
        <v>0</v>
      </c>
      <c r="G613" s="2" t="str">
        <f>IF(Table13456[[#This Row],[first]]="0",SUBSTITUTE(TRIM(MID(B613, 2, 3))," ","0"),SUBSTITUTE(TRIM(MID(B613, 1, 3))," ","0"))</f>
        <v>144</v>
      </c>
      <c r="H613" s="2" t="str">
        <f>IF(Table13456[[#This Row],[first]]="0",SUBSTITUTE(TRIM(MID(B613, 5, 3))," ","0"),SUBSTITUTE(TRIM(MID(B613, 4, 3))," ","0"))</f>
        <v>1</v>
      </c>
      <c r="I613" s="2" t="str">
        <f>IF(Table13456[[#This Row],[first]]="0",SUBSTITUTE(TRIM(MID(B613, 8, 3))," ","0"),SUBSTITUTE(TRIM(MID(B613, 7, 3))," ","0"))</f>
        <v>1</v>
      </c>
      <c r="J613" s="2">
        <v>1</v>
      </c>
      <c r="K613" s="2" t="str">
        <f t="shared" si="27"/>
        <v>144</v>
      </c>
      <c r="L613" s="2" t="str">
        <f t="shared" si="28"/>
        <v>001</v>
      </c>
      <c r="M613" s="2" t="str">
        <f t="shared" si="29"/>
        <v>001</v>
      </c>
    </row>
    <row r="614" spans="2:13" x14ac:dyDescent="0.25">
      <c r="B614" s="2" t="s">
        <v>6112</v>
      </c>
      <c r="C614" s="2" t="s">
        <v>6113</v>
      </c>
      <c r="D614" s="6" t="str">
        <f>+_xlfn.CONCAT(Table13456[[#This Row],[phase1]],Table13456[[#This Row],[phase2]],Table13456[[#This Row],[phase3]],Table13456[[#This Row],[phase4]])</f>
        <v>1144071001</v>
      </c>
      <c r="E614" s="2" t="str">
        <f>+Table13456[[#This Row],[DESCRIPTION]]</f>
        <v>PORE-PRESSURE TRANSDUCER- PIEZOMETER, PNEUMATIC</v>
      </c>
      <c r="F614" s="2" t="str">
        <f>+LEFT(Table13456[[#This Row],[PAY ITEM]],1)</f>
        <v>0</v>
      </c>
      <c r="G614" s="2" t="str">
        <f>IF(Table13456[[#This Row],[first]]="0",SUBSTITUTE(TRIM(MID(B614, 2, 3))," ","0"),SUBSTITUTE(TRIM(MID(B614, 1, 3))," ","0"))</f>
        <v>144</v>
      </c>
      <c r="H614" s="2" t="str">
        <f>IF(Table13456[[#This Row],[first]]="0",SUBSTITUTE(TRIM(MID(B614, 5, 3))," ","0"),SUBSTITUTE(TRIM(MID(B614, 4, 3))," ","0"))</f>
        <v>71</v>
      </c>
      <c r="I614" s="2" t="str">
        <f>IF(Table13456[[#This Row],[first]]="0",SUBSTITUTE(TRIM(MID(B614, 8, 3))," ","0"),SUBSTITUTE(TRIM(MID(B614, 7, 3))," ","0"))</f>
        <v>1</v>
      </c>
      <c r="J614" s="2">
        <v>1</v>
      </c>
      <c r="K614" s="2" t="str">
        <f t="shared" si="27"/>
        <v>144</v>
      </c>
      <c r="L614" s="2" t="str">
        <f t="shared" si="28"/>
        <v>071</v>
      </c>
      <c r="M614" s="2" t="str">
        <f t="shared" si="29"/>
        <v>001</v>
      </c>
    </row>
    <row r="615" spans="2:13" x14ac:dyDescent="0.25">
      <c r="B615" s="2" t="s">
        <v>6114</v>
      </c>
      <c r="C615" s="2" t="s">
        <v>6115</v>
      </c>
      <c r="D615" s="6" t="str">
        <f>+_xlfn.CONCAT(Table13456[[#This Row],[phase1]],Table13456[[#This Row],[phase2]],Table13456[[#This Row],[phase3]],Table13456[[#This Row],[phase4]])</f>
        <v>1144071002</v>
      </c>
      <c r="E615" s="2" t="str">
        <f>+Table13456[[#This Row],[DESCRIPTION]]</f>
        <v>PORE-PRESSURE TRANSDUCER- PIEZOMETER, VIBRATING WIRE</v>
      </c>
      <c r="F615" s="2" t="str">
        <f>+LEFT(Table13456[[#This Row],[PAY ITEM]],1)</f>
        <v>0</v>
      </c>
      <c r="G615" s="2" t="str">
        <f>IF(Table13456[[#This Row],[first]]="0",SUBSTITUTE(TRIM(MID(B615, 2, 3))," ","0"),SUBSTITUTE(TRIM(MID(B615, 1, 3))," ","0"))</f>
        <v>144</v>
      </c>
      <c r="H615" s="2" t="str">
        <f>IF(Table13456[[#This Row],[first]]="0",SUBSTITUTE(TRIM(MID(B615, 5, 3))," ","0"),SUBSTITUTE(TRIM(MID(B615, 4, 3))," ","0"))</f>
        <v>71</v>
      </c>
      <c r="I615" s="2" t="str">
        <f>IF(Table13456[[#This Row],[first]]="0",SUBSTITUTE(TRIM(MID(B615, 8, 3))," ","0"),SUBSTITUTE(TRIM(MID(B615, 7, 3))," ","0"))</f>
        <v>2</v>
      </c>
      <c r="J615" s="2">
        <v>1</v>
      </c>
      <c r="K615" s="2" t="str">
        <f t="shared" si="27"/>
        <v>144</v>
      </c>
      <c r="L615" s="2" t="str">
        <f t="shared" si="28"/>
        <v>071</v>
      </c>
      <c r="M615" s="2" t="str">
        <f t="shared" si="29"/>
        <v>002</v>
      </c>
    </row>
    <row r="616" spans="2:13" x14ac:dyDescent="0.25">
      <c r="B616" s="2" t="s">
        <v>4634</v>
      </c>
      <c r="C616" s="2" t="s">
        <v>4635</v>
      </c>
      <c r="D616" s="6" t="str">
        <f>+_xlfn.CONCAT(Table13456[[#This Row],[phase1]],Table13456[[#This Row],[phase2]],Table13456[[#This Row],[phase3]],Table13456[[#This Row],[phase4]])</f>
        <v>1144072000</v>
      </c>
      <c r="E616" s="2" t="str">
        <f>+Table13456[[#This Row],[DESCRIPTION]]</f>
        <v>TUBING FOR PIEZOMETER</v>
      </c>
      <c r="F616" s="2" t="str">
        <f>+LEFT(Table13456[[#This Row],[PAY ITEM]],1)</f>
        <v>0</v>
      </c>
      <c r="G616" s="2" t="str">
        <f>IF(Table13456[[#This Row],[first]]="0",SUBSTITUTE(TRIM(MID(B616, 2, 3))," ","0"),SUBSTITUTE(TRIM(MID(B616, 1, 3))," ","0"))</f>
        <v>144</v>
      </c>
      <c r="H616" s="2" t="str">
        <f>IF(Table13456[[#This Row],[first]]="0",SUBSTITUTE(TRIM(MID(B616, 5, 3))," ","0"),SUBSTITUTE(TRIM(MID(B616, 4, 3))," ","0"))</f>
        <v>72</v>
      </c>
      <c r="I616" s="2" t="str">
        <f>IF(Table13456[[#This Row],[first]]="0",SUBSTITUTE(TRIM(MID(B616, 8, 3))," ","0"),SUBSTITUTE(TRIM(MID(B616, 7, 3))," ","0"))</f>
        <v/>
      </c>
      <c r="J616" s="2">
        <v>1</v>
      </c>
      <c r="K616" s="2" t="str">
        <f t="shared" si="27"/>
        <v>144</v>
      </c>
      <c r="L616" s="2" t="str">
        <f t="shared" si="28"/>
        <v>072</v>
      </c>
      <c r="M616" s="2" t="str">
        <f t="shared" si="29"/>
        <v>000</v>
      </c>
    </row>
    <row r="617" spans="2:13" x14ac:dyDescent="0.25">
      <c r="B617" s="2" t="s">
        <v>6116</v>
      </c>
      <c r="C617" s="2" t="s">
        <v>6117</v>
      </c>
      <c r="D617" s="6" t="str">
        <f>+_xlfn.CONCAT(Table13456[[#This Row],[phase1]],Table13456[[#This Row],[phase2]],Table13456[[#This Row],[phase3]],Table13456[[#This Row],[phase4]])</f>
        <v>1144074001</v>
      </c>
      <c r="E617" s="2" t="str">
        <f>+Table13456[[#This Row],[DESCRIPTION]]</f>
        <v>PORE-PRESSURE TRANSDUCER, CONTROL / READOUT UNIT PNEUMATIC</v>
      </c>
      <c r="F617" s="2" t="str">
        <f>+LEFT(Table13456[[#This Row],[PAY ITEM]],1)</f>
        <v>0</v>
      </c>
      <c r="G617" s="2" t="str">
        <f>IF(Table13456[[#This Row],[first]]="0",SUBSTITUTE(TRIM(MID(B617, 2, 3))," ","0"),SUBSTITUTE(TRIM(MID(B617, 1, 3))," ","0"))</f>
        <v>144</v>
      </c>
      <c r="H617" s="2" t="str">
        <f>IF(Table13456[[#This Row],[first]]="0",SUBSTITUTE(TRIM(MID(B617, 5, 3))," ","0"),SUBSTITUTE(TRIM(MID(B617, 4, 3))," ","0"))</f>
        <v>74</v>
      </c>
      <c r="I617" s="2" t="str">
        <f>IF(Table13456[[#This Row],[first]]="0",SUBSTITUTE(TRIM(MID(B617, 8, 3))," ","0"),SUBSTITUTE(TRIM(MID(B617, 7, 3))," ","0"))</f>
        <v>1</v>
      </c>
      <c r="J617" s="2">
        <v>1</v>
      </c>
      <c r="K617" s="2" t="str">
        <f t="shared" si="27"/>
        <v>144</v>
      </c>
      <c r="L617" s="2" t="str">
        <f t="shared" si="28"/>
        <v>074</v>
      </c>
      <c r="M617" s="2" t="str">
        <f t="shared" si="29"/>
        <v>001</v>
      </c>
    </row>
    <row r="618" spans="2:13" x14ac:dyDescent="0.25">
      <c r="B618" s="2" t="s">
        <v>6118</v>
      </c>
      <c r="C618" s="2" t="s">
        <v>6119</v>
      </c>
      <c r="D618" s="6" t="str">
        <f>+_xlfn.CONCAT(Table13456[[#This Row],[phase1]],Table13456[[#This Row],[phase2]],Table13456[[#This Row],[phase3]],Table13456[[#This Row],[phase4]])</f>
        <v>1144074002</v>
      </c>
      <c r="E618" s="2" t="str">
        <f>+Table13456[[#This Row],[DESCRIPTION]]</f>
        <v>PORE-PRESSURE TRANSDUCER, CONTROL / READOUT UNIT VIBRATING WIRE</v>
      </c>
      <c r="F618" s="2" t="str">
        <f>+LEFT(Table13456[[#This Row],[PAY ITEM]],1)</f>
        <v>0</v>
      </c>
      <c r="G618" s="2" t="str">
        <f>IF(Table13456[[#This Row],[first]]="0",SUBSTITUTE(TRIM(MID(B618, 2, 3))," ","0"),SUBSTITUTE(TRIM(MID(B618, 1, 3))," ","0"))</f>
        <v>144</v>
      </c>
      <c r="H618" s="2" t="str">
        <f>IF(Table13456[[#This Row],[first]]="0",SUBSTITUTE(TRIM(MID(B618, 5, 3))," ","0"),SUBSTITUTE(TRIM(MID(B618, 4, 3))," ","0"))</f>
        <v>74</v>
      </c>
      <c r="I618" s="2" t="str">
        <f>IF(Table13456[[#This Row],[first]]="0",SUBSTITUTE(TRIM(MID(B618, 8, 3))," ","0"),SUBSTITUTE(TRIM(MID(B618, 7, 3))," ","0"))</f>
        <v>2</v>
      </c>
      <c r="J618" s="2">
        <v>1</v>
      </c>
      <c r="K618" s="2" t="str">
        <f t="shared" si="27"/>
        <v>144</v>
      </c>
      <c r="L618" s="2" t="str">
        <f t="shared" si="28"/>
        <v>074</v>
      </c>
      <c r="M618" s="2" t="str">
        <f t="shared" si="29"/>
        <v>002</v>
      </c>
    </row>
    <row r="619" spans="2:13" x14ac:dyDescent="0.25">
      <c r="B619" s="2" t="s">
        <v>216</v>
      </c>
      <c r="C619" s="2" t="s">
        <v>217</v>
      </c>
      <c r="D619" s="6" t="str">
        <f>+_xlfn.CONCAT(Table13456[[#This Row],[phase1]],Table13456[[#This Row],[phase2]],Table13456[[#This Row],[phase3]],Table13456[[#This Row],[phase4]])</f>
        <v>1145001000</v>
      </c>
      <c r="E619" s="2" t="str">
        <f>+Table13456[[#This Row],[DESCRIPTION]]</f>
        <v>GEOSYNTHETIC REINFORCED SOIL SLOPE</v>
      </c>
      <c r="F619" s="2" t="str">
        <f>+LEFT(Table13456[[#This Row],[PAY ITEM]],1)</f>
        <v>0</v>
      </c>
      <c r="G619" s="2" t="str">
        <f>IF(Table13456[[#This Row],[first]]="0",SUBSTITUTE(TRIM(MID(B619, 2, 3))," ","0"),SUBSTITUTE(TRIM(MID(B619, 1, 3))," ","0"))</f>
        <v>145</v>
      </c>
      <c r="H619" s="2" t="str">
        <f>IF(Table13456[[#This Row],[first]]="0",SUBSTITUTE(TRIM(MID(B619, 5, 3))," ","0"),SUBSTITUTE(TRIM(MID(B619, 4, 3))," ","0"))</f>
        <v>1</v>
      </c>
      <c r="I619" s="2" t="str">
        <f>IF(Table13456[[#This Row],[first]]="0",SUBSTITUTE(TRIM(MID(B619, 8, 3))," ","0"),SUBSTITUTE(TRIM(MID(B619, 7, 3))," ","0"))</f>
        <v/>
      </c>
      <c r="J619" s="2">
        <v>1</v>
      </c>
      <c r="K619" s="2" t="str">
        <f t="shared" si="27"/>
        <v>145</v>
      </c>
      <c r="L619" s="2" t="str">
        <f t="shared" si="28"/>
        <v>001</v>
      </c>
      <c r="M619" s="2" t="str">
        <f t="shared" si="29"/>
        <v>000</v>
      </c>
    </row>
    <row r="620" spans="2:13" x14ac:dyDescent="0.25">
      <c r="B620" s="4" t="s">
        <v>218</v>
      </c>
      <c r="C620" s="2" t="s">
        <v>219</v>
      </c>
      <c r="D620" s="6" t="str">
        <f>+_xlfn.CONCAT(Table13456[[#This Row],[phase1]],Table13456[[#This Row],[phase2]],Table13456[[#This Row],[phase3]],Table13456[[#This Row],[phase4]])</f>
        <v>1145002000</v>
      </c>
      <c r="E620" s="2" t="str">
        <f>+Table13456[[#This Row],[DESCRIPTION]]</f>
        <v>GEOSYNTHETIC REINFORCED FOUNDATION OVER SOFT SOIL</v>
      </c>
      <c r="F620" s="2" t="str">
        <f>+LEFT(Table13456[[#This Row],[PAY ITEM]],1)</f>
        <v>0</v>
      </c>
      <c r="G620" s="2" t="str">
        <f>IF(Table13456[[#This Row],[first]]="0",SUBSTITUTE(TRIM(MID(B620, 2, 3))," ","0"),SUBSTITUTE(TRIM(MID(B620, 1, 3))," ","0"))</f>
        <v>145</v>
      </c>
      <c r="H620" s="2" t="str">
        <f>IF(Table13456[[#This Row],[first]]="0",SUBSTITUTE(TRIM(MID(B620, 5, 3))," ","0"),SUBSTITUTE(TRIM(MID(B620, 4, 3))," ","0"))</f>
        <v>2</v>
      </c>
      <c r="I620" s="2" t="str">
        <f>IF(Table13456[[#This Row],[first]]="0",SUBSTITUTE(TRIM(MID(B620, 8, 3))," ","0"),SUBSTITUTE(TRIM(MID(B620, 7, 3))," ","0"))</f>
        <v/>
      </c>
      <c r="J620" s="2">
        <v>1</v>
      </c>
      <c r="K620" s="2" t="str">
        <f t="shared" si="27"/>
        <v>145</v>
      </c>
      <c r="L620" s="2" t="str">
        <f t="shared" si="28"/>
        <v>002</v>
      </c>
      <c r="M620" s="2" t="str">
        <f t="shared" si="29"/>
        <v>000</v>
      </c>
    </row>
    <row r="621" spans="2:13" x14ac:dyDescent="0.25">
      <c r="B621" s="4" t="s">
        <v>6120</v>
      </c>
      <c r="C621" s="2" t="s">
        <v>6121</v>
      </c>
      <c r="D621" s="6" t="str">
        <f>+_xlfn.CONCAT(Table13456[[#This Row],[phase1]],Table13456[[#This Row],[phase2]],Table13456[[#This Row],[phase3]],Table13456[[#This Row],[phase4]])</f>
        <v>1145003000</v>
      </c>
      <c r="E621" s="2" t="str">
        <f>+Table13456[[#This Row],[DESCRIPTION]]</f>
        <v>GEOSYNTHETIC REINFORCED EMBANKMENT</v>
      </c>
      <c r="F621" s="2" t="str">
        <f>+LEFT(Table13456[[#This Row],[PAY ITEM]],1)</f>
        <v>0</v>
      </c>
      <c r="G621" s="2" t="str">
        <f>IF(Table13456[[#This Row],[first]]="0",SUBSTITUTE(TRIM(MID(B621, 2, 3))," ","0"),SUBSTITUTE(TRIM(MID(B621, 1, 3))," ","0"))</f>
        <v>145</v>
      </c>
      <c r="H621" s="2" t="str">
        <f>IF(Table13456[[#This Row],[first]]="0",SUBSTITUTE(TRIM(MID(B621, 5, 3))," ","0"),SUBSTITUTE(TRIM(MID(B621, 4, 3))," ","0"))</f>
        <v>3</v>
      </c>
      <c r="I621" s="2" t="str">
        <f>IF(Table13456[[#This Row],[first]]="0",SUBSTITUTE(TRIM(MID(B621, 8, 3))," ","0"),SUBSTITUTE(TRIM(MID(B621, 7, 3))," ","0"))</f>
        <v/>
      </c>
      <c r="J621" s="2">
        <v>1</v>
      </c>
      <c r="K621" s="2" t="str">
        <f t="shared" si="27"/>
        <v>145</v>
      </c>
      <c r="L621" s="2" t="str">
        <f t="shared" si="28"/>
        <v>003</v>
      </c>
      <c r="M621" s="2" t="str">
        <f t="shared" si="29"/>
        <v>000</v>
      </c>
    </row>
    <row r="622" spans="2:13" x14ac:dyDescent="0.25">
      <c r="B622" s="4" t="s">
        <v>4420</v>
      </c>
      <c r="C622" s="2" t="s">
        <v>6122</v>
      </c>
      <c r="D622" s="6" t="str">
        <f>+_xlfn.CONCAT(Table13456[[#This Row],[phase1]],Table13456[[#This Row],[phase2]],Table13456[[#This Row],[phase3]],Table13456[[#This Row],[phase4]])</f>
        <v>1145071000</v>
      </c>
      <c r="E622" s="2" t="str">
        <f>+Table13456[[#This Row],[DESCRIPTION]]</f>
        <v>REINFORCEMENT GRID FOR SOIL STABILIZATION</v>
      </c>
      <c r="F622" s="2" t="str">
        <f>+LEFT(Table13456[[#This Row],[PAY ITEM]],1)</f>
        <v>0</v>
      </c>
      <c r="G622" s="2" t="str">
        <f>IF(Table13456[[#This Row],[first]]="0",SUBSTITUTE(TRIM(MID(B622, 2, 3))," ","0"),SUBSTITUTE(TRIM(MID(B622, 1, 3))," ","0"))</f>
        <v>145</v>
      </c>
      <c r="H622" s="2" t="str">
        <f>IF(Table13456[[#This Row],[first]]="0",SUBSTITUTE(TRIM(MID(B622, 5, 3))," ","0"),SUBSTITUTE(TRIM(MID(B622, 4, 3))," ","0"))</f>
        <v>71</v>
      </c>
      <c r="I622" s="2" t="str">
        <f>IF(Table13456[[#This Row],[first]]="0",SUBSTITUTE(TRIM(MID(B622, 8, 3))," ","0"),SUBSTITUTE(TRIM(MID(B622, 7, 3))," ","0"))</f>
        <v/>
      </c>
      <c r="J622" s="2">
        <v>1</v>
      </c>
      <c r="K622" s="2" t="str">
        <f t="shared" si="27"/>
        <v>145</v>
      </c>
      <c r="L622" s="2" t="str">
        <f t="shared" si="28"/>
        <v>071</v>
      </c>
      <c r="M622" s="2" t="str">
        <f t="shared" si="29"/>
        <v>000</v>
      </c>
    </row>
    <row r="623" spans="2:13" x14ac:dyDescent="0.25">
      <c r="B623" s="4" t="s">
        <v>6123</v>
      </c>
      <c r="C623" s="2" t="s">
        <v>6122</v>
      </c>
      <c r="D623" s="6" t="str">
        <f>+_xlfn.CONCAT(Table13456[[#This Row],[phase1]],Table13456[[#This Row],[phase2]],Table13456[[#This Row],[phase3]],Table13456[[#This Row],[phase4]])</f>
        <v>1145071002</v>
      </c>
      <c r="E623" s="2" t="str">
        <f>+Table13456[[#This Row],[DESCRIPTION]]</f>
        <v>REINFORCEMENT GRID FOR SOIL STABILIZATION</v>
      </c>
      <c r="F623" s="2" t="str">
        <f>+LEFT(Table13456[[#This Row],[PAY ITEM]],1)</f>
        <v>0</v>
      </c>
      <c r="G623" s="2" t="str">
        <f>IF(Table13456[[#This Row],[first]]="0",SUBSTITUTE(TRIM(MID(B623, 2, 3))," ","0"),SUBSTITUTE(TRIM(MID(B623, 1, 3))," ","0"))</f>
        <v>145</v>
      </c>
      <c r="H623" s="2" t="str">
        <f>IF(Table13456[[#This Row],[first]]="0",SUBSTITUTE(TRIM(MID(B623, 5, 3))," ","0"),SUBSTITUTE(TRIM(MID(B623, 4, 3))," ","0"))</f>
        <v>71</v>
      </c>
      <c r="I623" s="2" t="str">
        <f>IF(Table13456[[#This Row],[first]]="0",SUBSTITUTE(TRIM(MID(B623, 8, 3))," ","0"),SUBSTITUTE(TRIM(MID(B623, 7, 3))," ","0"))</f>
        <v>2</v>
      </c>
      <c r="J623" s="2">
        <v>1</v>
      </c>
      <c r="K623" s="2" t="str">
        <f t="shared" si="27"/>
        <v>145</v>
      </c>
      <c r="L623" s="2" t="str">
        <f t="shared" si="28"/>
        <v>071</v>
      </c>
      <c r="M623" s="2" t="str">
        <f t="shared" si="29"/>
        <v>002</v>
      </c>
    </row>
    <row r="624" spans="2:13" x14ac:dyDescent="0.25">
      <c r="B624" s="2" t="s">
        <v>220</v>
      </c>
      <c r="C624" s="2" t="s">
        <v>221</v>
      </c>
      <c r="D624" s="6" t="str">
        <f>+_xlfn.CONCAT(Table13456[[#This Row],[phase1]],Table13456[[#This Row],[phase2]],Table13456[[#This Row],[phase3]],Table13456[[#This Row],[phase4]])</f>
        <v>1145072000</v>
      </c>
      <c r="E624" s="2" t="str">
        <f>+Table13456[[#This Row],[DESCRIPTION]]</f>
        <v>CELLULAR CONFINEMENT FOR SOIL STABILIZATION</v>
      </c>
      <c r="F624" s="2" t="str">
        <f>+LEFT(Table13456[[#This Row],[PAY ITEM]],1)</f>
        <v>0</v>
      </c>
      <c r="G624" s="2" t="str">
        <f>IF(Table13456[[#This Row],[first]]="0",SUBSTITUTE(TRIM(MID(B624, 2, 3))," ","0"),SUBSTITUTE(TRIM(MID(B624, 1, 3))," ","0"))</f>
        <v>145</v>
      </c>
      <c r="H624" s="2" t="str">
        <f>IF(Table13456[[#This Row],[first]]="0",SUBSTITUTE(TRIM(MID(B624, 5, 3))," ","0"),SUBSTITUTE(TRIM(MID(B624, 4, 3))," ","0"))</f>
        <v>72</v>
      </c>
      <c r="I624" s="2" t="str">
        <f>IF(Table13456[[#This Row],[first]]="0",SUBSTITUTE(TRIM(MID(B624, 8, 3))," ","0"),SUBSTITUTE(TRIM(MID(B624, 7, 3))," ","0"))</f>
        <v/>
      </c>
      <c r="J624" s="2">
        <v>1</v>
      </c>
      <c r="K624" s="2" t="str">
        <f t="shared" si="27"/>
        <v>145</v>
      </c>
      <c r="L624" s="2" t="str">
        <f t="shared" si="28"/>
        <v>072</v>
      </c>
      <c r="M624" s="2" t="str">
        <f t="shared" si="29"/>
        <v>000</v>
      </c>
    </row>
    <row r="625" spans="2:13" x14ac:dyDescent="0.25">
      <c r="B625" s="2" t="s">
        <v>222</v>
      </c>
      <c r="C625" s="2" t="s">
        <v>223</v>
      </c>
      <c r="D625" s="6" t="str">
        <f>+_xlfn.CONCAT(Table13456[[#This Row],[phase1]],Table13456[[#This Row],[phase2]],Table13456[[#This Row],[phase3]],Table13456[[#This Row],[phase4]])</f>
        <v>1160004000</v>
      </c>
      <c r="E625" s="2" t="str">
        <f>+Table13456[[#This Row],[DESCRIPTION]]</f>
        <v>TYPE B STABILIZATION</v>
      </c>
      <c r="F625" s="2" t="str">
        <f>+LEFT(Table13456[[#This Row],[PAY ITEM]],1)</f>
        <v>0</v>
      </c>
      <c r="G625" s="2" t="str">
        <f>IF(Table13456[[#This Row],[first]]="0",SUBSTITUTE(TRIM(MID(B625, 2, 3))," ","0"),SUBSTITUTE(TRIM(MID(B625, 1, 3))," ","0"))</f>
        <v>160</v>
      </c>
      <c r="H625" s="2" t="str">
        <f>IF(Table13456[[#This Row],[first]]="0",SUBSTITUTE(TRIM(MID(B625, 5, 3))," ","0"),SUBSTITUTE(TRIM(MID(B625, 4, 3))," ","0"))</f>
        <v>4</v>
      </c>
      <c r="I625" s="2" t="str">
        <f>IF(Table13456[[#This Row],[first]]="0",SUBSTITUTE(TRIM(MID(B625, 8, 3))," ","0"),SUBSTITUTE(TRIM(MID(B625, 7, 3))," ","0"))</f>
        <v/>
      </c>
      <c r="J625" s="2">
        <v>1</v>
      </c>
      <c r="K625" s="2" t="str">
        <f t="shared" si="27"/>
        <v>160</v>
      </c>
      <c r="L625" s="2" t="str">
        <f t="shared" si="28"/>
        <v>004</v>
      </c>
      <c r="M625" s="2" t="str">
        <f t="shared" si="29"/>
        <v>000</v>
      </c>
    </row>
    <row r="626" spans="2:13" x14ac:dyDescent="0.25">
      <c r="B626" s="2" t="s">
        <v>6124</v>
      </c>
      <c r="C626" s="2" t="s">
        <v>6125</v>
      </c>
      <c r="D626" s="6" t="str">
        <f>+_xlfn.CONCAT(Table13456[[#This Row],[phase1]],Table13456[[#This Row],[phase2]],Table13456[[#This Row],[phase3]],Table13456[[#This Row],[phase4]])</f>
        <v>1160004900</v>
      </c>
      <c r="E626" s="2" t="str">
        <f>+Table13456[[#This Row],[DESCRIPTION]]</f>
        <v>TYPE B STABILIZATION, PROJECTS 405270-1, -3, AND -4</v>
      </c>
      <c r="F626" s="2" t="str">
        <f>+LEFT(Table13456[[#This Row],[PAY ITEM]],1)</f>
        <v>0</v>
      </c>
      <c r="G626" s="2" t="str">
        <f>IF(Table13456[[#This Row],[first]]="0",SUBSTITUTE(TRIM(MID(B626, 2, 3))," ","0"),SUBSTITUTE(TRIM(MID(B626, 1, 3))," ","0"))</f>
        <v>160</v>
      </c>
      <c r="H626" s="2" t="str">
        <f>IF(Table13456[[#This Row],[first]]="0",SUBSTITUTE(TRIM(MID(B626, 5, 3))," ","0"),SUBSTITUTE(TRIM(MID(B626, 4, 3))," ","0"))</f>
        <v>4</v>
      </c>
      <c r="I626" s="2" t="str">
        <f>IF(Table13456[[#This Row],[first]]="0",SUBSTITUTE(TRIM(MID(B626, 8, 3))," ","0"),SUBSTITUTE(TRIM(MID(B626, 7, 3))," ","0"))</f>
        <v>900</v>
      </c>
      <c r="J626" s="2">
        <v>1</v>
      </c>
      <c r="K626" s="2" t="str">
        <f t="shared" si="27"/>
        <v>160</v>
      </c>
      <c r="L626" s="2" t="str">
        <f t="shared" si="28"/>
        <v>004</v>
      </c>
      <c r="M626" s="2" t="str">
        <f t="shared" si="29"/>
        <v>900</v>
      </c>
    </row>
    <row r="627" spans="2:13" x14ac:dyDescent="0.25">
      <c r="B627" s="4" t="s">
        <v>6126</v>
      </c>
      <c r="C627" s="2" t="s">
        <v>6127</v>
      </c>
      <c r="D627" s="6" t="str">
        <f>+_xlfn.CONCAT(Table13456[[#This Row],[phase1]],Table13456[[#This Row],[phase2]],Table13456[[#This Row],[phase3]],Table13456[[#This Row],[phase4]])</f>
        <v>1160006000</v>
      </c>
      <c r="E627" s="2" t="str">
        <f>+Table13456[[#This Row],[DESCRIPTION]]</f>
        <v>STABILIZED SUBBASE</v>
      </c>
      <c r="F627" s="2" t="str">
        <f>+LEFT(Table13456[[#This Row],[PAY ITEM]],1)</f>
        <v>0</v>
      </c>
      <c r="G627" s="2" t="str">
        <f>IF(Table13456[[#This Row],[first]]="0",SUBSTITUTE(TRIM(MID(B627, 2, 3))," ","0"),SUBSTITUTE(TRIM(MID(B627, 1, 3))," ","0"))</f>
        <v>160</v>
      </c>
      <c r="H627" s="2" t="str">
        <f>IF(Table13456[[#This Row],[first]]="0",SUBSTITUTE(TRIM(MID(B627, 5, 3))," ","0"),SUBSTITUTE(TRIM(MID(B627, 4, 3))," ","0"))</f>
        <v>6</v>
      </c>
      <c r="I627" s="2" t="str">
        <f>IF(Table13456[[#This Row],[first]]="0",SUBSTITUTE(TRIM(MID(B627, 8, 3))," ","0"),SUBSTITUTE(TRIM(MID(B627, 7, 3))," ","0"))</f>
        <v/>
      </c>
      <c r="J627" s="2">
        <v>1</v>
      </c>
      <c r="K627" s="2" t="str">
        <f t="shared" si="27"/>
        <v>160</v>
      </c>
      <c r="L627" s="2" t="str">
        <f t="shared" si="28"/>
        <v>006</v>
      </c>
      <c r="M627" s="2" t="str">
        <f t="shared" si="29"/>
        <v>000</v>
      </c>
    </row>
    <row r="628" spans="2:13" x14ac:dyDescent="0.25">
      <c r="B628" s="4" t="s">
        <v>6128</v>
      </c>
      <c r="C628" s="2" t="s">
        <v>6129</v>
      </c>
      <c r="D628" s="6" t="str">
        <f>+_xlfn.CONCAT(Table13456[[#This Row],[phase1]],Table13456[[#This Row],[phase2]],Table13456[[#This Row],[phase3]],Table13456[[#This Row],[phase4]])</f>
        <v>1162001011</v>
      </c>
      <c r="E628" s="2" t="str">
        <f>+Table13456[[#This Row],[DESCRIPTION]]</f>
        <v>PREPARED SOIL LAYER, FINISH SOIL LAYER, 6"</v>
      </c>
      <c r="F628" s="2" t="str">
        <f>+LEFT(Table13456[[#This Row],[PAY ITEM]],1)</f>
        <v>0</v>
      </c>
      <c r="G628" s="2" t="str">
        <f>IF(Table13456[[#This Row],[first]]="0",SUBSTITUTE(TRIM(MID(B628, 2, 3))," ","0"),SUBSTITUTE(TRIM(MID(B628, 1, 3))," ","0"))</f>
        <v>162</v>
      </c>
      <c r="H628" s="2" t="str">
        <f>IF(Table13456[[#This Row],[first]]="0",SUBSTITUTE(TRIM(MID(B628, 5, 3))," ","0"),SUBSTITUTE(TRIM(MID(B628, 4, 3))," ","0"))</f>
        <v>1</v>
      </c>
      <c r="I628" s="2" t="str">
        <f>IF(Table13456[[#This Row],[first]]="0",SUBSTITUTE(TRIM(MID(B628, 8, 3))," ","0"),SUBSTITUTE(TRIM(MID(B628, 7, 3))," ","0"))</f>
        <v>11</v>
      </c>
      <c r="J628" s="2">
        <v>1</v>
      </c>
      <c r="K628" s="2" t="str">
        <f t="shared" si="27"/>
        <v>162</v>
      </c>
      <c r="L628" s="2" t="str">
        <f t="shared" si="28"/>
        <v>001</v>
      </c>
      <c r="M628" s="2" t="str">
        <f t="shared" si="29"/>
        <v>011</v>
      </c>
    </row>
    <row r="629" spans="2:13" x14ac:dyDescent="0.25">
      <c r="B629" s="4" t="s">
        <v>6130</v>
      </c>
      <c r="C629" s="2" t="s">
        <v>6131</v>
      </c>
      <c r="D629" s="6" t="str">
        <f>+_xlfn.CONCAT(Table13456[[#This Row],[phase1]],Table13456[[#This Row],[phase2]],Table13456[[#This Row],[phase3]],Table13456[[#This Row],[phase4]])</f>
        <v>1162001012</v>
      </c>
      <c r="E629" s="2" t="str">
        <f>+Table13456[[#This Row],[DESCRIPTION]]</f>
        <v>PREPARED SOIL LAYER, FINISH SOIL LAYER, 12"</v>
      </c>
      <c r="F629" s="2" t="str">
        <f>+LEFT(Table13456[[#This Row],[PAY ITEM]],1)</f>
        <v>0</v>
      </c>
      <c r="G629" s="2" t="str">
        <f>IF(Table13456[[#This Row],[first]]="0",SUBSTITUTE(TRIM(MID(B629, 2, 3))," ","0"),SUBSTITUTE(TRIM(MID(B629, 1, 3))," ","0"))</f>
        <v>162</v>
      </c>
      <c r="H629" s="2" t="str">
        <f>IF(Table13456[[#This Row],[first]]="0",SUBSTITUTE(TRIM(MID(B629, 5, 3))," ","0"),SUBSTITUTE(TRIM(MID(B629, 4, 3))," ","0"))</f>
        <v>1</v>
      </c>
      <c r="I629" s="2" t="str">
        <f>IF(Table13456[[#This Row],[first]]="0",SUBSTITUTE(TRIM(MID(B629, 8, 3))," ","0"),SUBSTITUTE(TRIM(MID(B629, 7, 3))," ","0"))</f>
        <v>12</v>
      </c>
      <c r="J629" s="2">
        <v>1</v>
      </c>
      <c r="K629" s="2" t="str">
        <f t="shared" si="27"/>
        <v>162</v>
      </c>
      <c r="L629" s="2" t="str">
        <f t="shared" si="28"/>
        <v>001</v>
      </c>
      <c r="M629" s="2" t="str">
        <f t="shared" si="29"/>
        <v>012</v>
      </c>
    </row>
    <row r="630" spans="2:13" x14ac:dyDescent="0.25">
      <c r="B630" s="4" t="s">
        <v>6132</v>
      </c>
      <c r="C630" s="2" t="s">
        <v>6133</v>
      </c>
      <c r="D630" s="6" t="str">
        <f>+_xlfn.CONCAT(Table13456[[#This Row],[phase1]],Table13456[[#This Row],[phase2]],Table13456[[#This Row],[phase3]],Table13456[[#This Row],[phase4]])</f>
        <v>1162001021</v>
      </c>
      <c r="E630" s="2" t="str">
        <f>+Table13456[[#This Row],[DESCRIPTION]]</f>
        <v>PREPARED SOIL LAYER, ORGANIC SOIL LAYER, 6"</v>
      </c>
      <c r="F630" s="2" t="str">
        <f>+LEFT(Table13456[[#This Row],[PAY ITEM]],1)</f>
        <v>0</v>
      </c>
      <c r="G630" s="2" t="str">
        <f>IF(Table13456[[#This Row],[first]]="0",SUBSTITUTE(TRIM(MID(B630, 2, 3))," ","0"),SUBSTITUTE(TRIM(MID(B630, 1, 3))," ","0"))</f>
        <v>162</v>
      </c>
      <c r="H630" s="2" t="str">
        <f>IF(Table13456[[#This Row],[first]]="0",SUBSTITUTE(TRIM(MID(B630, 5, 3))," ","0"),SUBSTITUTE(TRIM(MID(B630, 4, 3))," ","0"))</f>
        <v>1</v>
      </c>
      <c r="I630" s="2" t="str">
        <f>IF(Table13456[[#This Row],[first]]="0",SUBSTITUTE(TRIM(MID(B630, 8, 3))," ","0"),SUBSTITUTE(TRIM(MID(B630, 7, 3))," ","0"))</f>
        <v>21</v>
      </c>
      <c r="J630" s="2">
        <v>1</v>
      </c>
      <c r="K630" s="2" t="str">
        <f t="shared" si="27"/>
        <v>162</v>
      </c>
      <c r="L630" s="2" t="str">
        <f t="shared" si="28"/>
        <v>001</v>
      </c>
      <c r="M630" s="2" t="str">
        <f t="shared" si="29"/>
        <v>021</v>
      </c>
    </row>
    <row r="631" spans="2:13" x14ac:dyDescent="0.25">
      <c r="B631" s="4" t="s">
        <v>6134</v>
      </c>
      <c r="C631" s="2" t="s">
        <v>6135</v>
      </c>
      <c r="D631" s="6" t="str">
        <f>+_xlfn.CONCAT(Table13456[[#This Row],[phase1]],Table13456[[#This Row],[phase2]],Table13456[[#This Row],[phase3]],Table13456[[#This Row],[phase4]])</f>
        <v>1162001033</v>
      </c>
      <c r="E631" s="2" t="str">
        <f>+Table13456[[#This Row],[DESCRIPTION]]</f>
        <v>PREPARED SOIL LAYER, BLANKET SOIL LAYER, SPECIAL DEPTH</v>
      </c>
      <c r="F631" s="2" t="str">
        <f>+LEFT(Table13456[[#This Row],[PAY ITEM]],1)</f>
        <v>0</v>
      </c>
      <c r="G631" s="2" t="str">
        <f>IF(Table13456[[#This Row],[first]]="0",SUBSTITUTE(TRIM(MID(B631, 2, 3))," ","0"),SUBSTITUTE(TRIM(MID(B631, 1, 3))," ","0"))</f>
        <v>162</v>
      </c>
      <c r="H631" s="2" t="str">
        <f>IF(Table13456[[#This Row],[first]]="0",SUBSTITUTE(TRIM(MID(B631, 5, 3))," ","0"),SUBSTITUTE(TRIM(MID(B631, 4, 3))," ","0"))</f>
        <v>1</v>
      </c>
      <c r="I631" s="2" t="str">
        <f>IF(Table13456[[#This Row],[first]]="0",SUBSTITUTE(TRIM(MID(B631, 8, 3))," ","0"),SUBSTITUTE(TRIM(MID(B631, 7, 3))," ","0"))</f>
        <v>33</v>
      </c>
      <c r="J631" s="2">
        <v>1</v>
      </c>
      <c r="K631" s="2" t="str">
        <f t="shared" si="27"/>
        <v>162</v>
      </c>
      <c r="L631" s="2" t="str">
        <f t="shared" si="28"/>
        <v>001</v>
      </c>
      <c r="M631" s="2" t="str">
        <f t="shared" si="29"/>
        <v>033</v>
      </c>
    </row>
    <row r="632" spans="2:13" x14ac:dyDescent="0.25">
      <c r="B632" s="4" t="s">
        <v>224</v>
      </c>
      <c r="C632" s="2" t="s">
        <v>225</v>
      </c>
      <c r="D632" s="6" t="str">
        <f>+_xlfn.CONCAT(Table13456[[#This Row],[phase1]],Table13456[[#This Row],[phase2]],Table13456[[#This Row],[phase3]],Table13456[[#This Row],[phase4]])</f>
        <v>1162001100</v>
      </c>
      <c r="E632" s="2" t="str">
        <f>+Table13456[[#This Row],[DESCRIPTION]]</f>
        <v>PREPARED SOIL LAYER, 24" DEPTH</v>
      </c>
      <c r="F632" s="2" t="str">
        <f>+LEFT(Table13456[[#This Row],[PAY ITEM]],1)</f>
        <v>0</v>
      </c>
      <c r="G632" s="2" t="str">
        <f>IF(Table13456[[#This Row],[first]]="0",SUBSTITUTE(TRIM(MID(B632, 2, 3))," ","0"),SUBSTITUTE(TRIM(MID(B632, 1, 3))," ","0"))</f>
        <v>162</v>
      </c>
      <c r="H632" s="2" t="str">
        <f>IF(Table13456[[#This Row],[first]]="0",SUBSTITUTE(TRIM(MID(B632, 5, 3))," ","0"),SUBSTITUTE(TRIM(MID(B632, 4, 3))," ","0"))</f>
        <v>1</v>
      </c>
      <c r="I632" s="2" t="str">
        <f>IF(Table13456[[#This Row],[first]]="0",SUBSTITUTE(TRIM(MID(B632, 8, 3))," ","0"),SUBSTITUTE(TRIM(MID(B632, 7, 3))," ","0"))</f>
        <v>100</v>
      </c>
      <c r="J632" s="2">
        <v>1</v>
      </c>
      <c r="K632" s="2" t="str">
        <f t="shared" si="27"/>
        <v>162</v>
      </c>
      <c r="L632" s="2" t="str">
        <f t="shared" si="28"/>
        <v>001</v>
      </c>
      <c r="M632" s="2" t="str">
        <f t="shared" si="29"/>
        <v>100</v>
      </c>
    </row>
    <row r="633" spans="2:13" x14ac:dyDescent="0.25">
      <c r="B633" s="4" t="s">
        <v>6136</v>
      </c>
      <c r="C633" s="2" t="s">
        <v>6137</v>
      </c>
      <c r="D633" s="6" t="str">
        <f>+_xlfn.CONCAT(Table13456[[#This Row],[phase1]],Table13456[[#This Row],[phase2]],Table13456[[#This Row],[phase3]],Table13456[[#This Row],[phase4]])</f>
        <v>1165070000</v>
      </c>
      <c r="E633" s="2" t="str">
        <f>+Table13456[[#This Row],[DESCRIPTION]]</f>
        <v>SUBGRADE LIME TREATED</v>
      </c>
      <c r="F633" s="2" t="str">
        <f>+LEFT(Table13456[[#This Row],[PAY ITEM]],1)</f>
        <v>0</v>
      </c>
      <c r="G633" s="2" t="str">
        <f>IF(Table13456[[#This Row],[first]]="0",SUBSTITUTE(TRIM(MID(B633, 2, 3))," ","0"),SUBSTITUTE(TRIM(MID(B633, 1, 3))," ","0"))</f>
        <v>165</v>
      </c>
      <c r="H633" s="2" t="str">
        <f>IF(Table13456[[#This Row],[first]]="0",SUBSTITUTE(TRIM(MID(B633, 5, 3))," ","0"),SUBSTITUTE(TRIM(MID(B633, 4, 3))," ","0"))</f>
        <v>70</v>
      </c>
      <c r="I633" s="2" t="str">
        <f>IF(Table13456[[#This Row],[first]]="0",SUBSTITUTE(TRIM(MID(B633, 8, 3))," ","0"),SUBSTITUTE(TRIM(MID(B633, 7, 3))," ","0"))</f>
        <v/>
      </c>
      <c r="J633" s="2">
        <v>1</v>
      </c>
      <c r="K633" s="2" t="str">
        <f t="shared" si="27"/>
        <v>165</v>
      </c>
      <c r="L633" s="2" t="str">
        <f t="shared" si="28"/>
        <v>070</v>
      </c>
      <c r="M633" s="2" t="str">
        <f t="shared" si="29"/>
        <v>000</v>
      </c>
    </row>
    <row r="634" spans="2:13" x14ac:dyDescent="0.25">
      <c r="B634" s="2" t="s">
        <v>6138</v>
      </c>
      <c r="C634" s="2" t="s">
        <v>6139</v>
      </c>
      <c r="D634" s="6" t="str">
        <f>+_xlfn.CONCAT(Table13456[[#This Row],[phase1]],Table13456[[#This Row],[phase2]],Table13456[[#This Row],[phase3]],Table13456[[#This Row],[phase4]])</f>
        <v>1165071000</v>
      </c>
      <c r="E634" s="2" t="str">
        <f>+Table13456[[#This Row],[DESCRIPTION]]</f>
        <v>HYDRATED LIME</v>
      </c>
      <c r="F634" s="2" t="str">
        <f>+LEFT(Table13456[[#This Row],[PAY ITEM]],1)</f>
        <v>0</v>
      </c>
      <c r="G634" s="2" t="str">
        <f>IF(Table13456[[#This Row],[first]]="0",SUBSTITUTE(TRIM(MID(B634, 2, 3))," ","0"),SUBSTITUTE(TRIM(MID(B634, 1, 3))," ","0"))</f>
        <v>165</v>
      </c>
      <c r="H634" s="2" t="str">
        <f>IF(Table13456[[#This Row],[first]]="0",SUBSTITUTE(TRIM(MID(B634, 5, 3))," ","0"),SUBSTITUTE(TRIM(MID(B634, 4, 3))," ","0"))</f>
        <v>71</v>
      </c>
      <c r="I634" s="2" t="str">
        <f>IF(Table13456[[#This Row],[first]]="0",SUBSTITUTE(TRIM(MID(B634, 8, 3))," ","0"),SUBSTITUTE(TRIM(MID(B634, 7, 3))," ","0"))</f>
        <v/>
      </c>
      <c r="J634" s="2">
        <v>1</v>
      </c>
      <c r="K634" s="2" t="str">
        <f t="shared" si="27"/>
        <v>165</v>
      </c>
      <c r="L634" s="2" t="str">
        <f t="shared" si="28"/>
        <v>071</v>
      </c>
      <c r="M634" s="2" t="str">
        <f t="shared" si="29"/>
        <v>000</v>
      </c>
    </row>
    <row r="635" spans="2:13" x14ac:dyDescent="0.25">
      <c r="B635" s="4" t="s">
        <v>226</v>
      </c>
      <c r="C635" s="2" t="s">
        <v>227</v>
      </c>
      <c r="D635" s="6" t="str">
        <f>+_xlfn.CONCAT(Table13456[[#This Row],[phase1]],Table13456[[#This Row],[phase2]],Table13456[[#This Row],[phase3]],Table13456[[#This Row],[phase4]])</f>
        <v>1173071000</v>
      </c>
      <c r="E635" s="2" t="str">
        <f>+Table13456[[#This Row],[DESCRIPTION]]</f>
        <v>DRILLING HOLES FOR PRESSURE GROUTING</v>
      </c>
      <c r="F635" s="2" t="str">
        <f>+LEFT(Table13456[[#This Row],[PAY ITEM]],1)</f>
        <v>0</v>
      </c>
      <c r="G635" s="2" t="str">
        <f>IF(Table13456[[#This Row],[first]]="0",SUBSTITUTE(TRIM(MID(B635, 2, 3))," ","0"),SUBSTITUTE(TRIM(MID(B635, 1, 3))," ","0"))</f>
        <v>173</v>
      </c>
      <c r="H635" s="2" t="str">
        <f>IF(Table13456[[#This Row],[first]]="0",SUBSTITUTE(TRIM(MID(B635, 5, 3))," ","0"),SUBSTITUTE(TRIM(MID(B635, 4, 3))," ","0"))</f>
        <v>71</v>
      </c>
      <c r="I635" s="2" t="str">
        <f>IF(Table13456[[#This Row],[first]]="0",SUBSTITUTE(TRIM(MID(B635, 8, 3))," ","0"),SUBSTITUTE(TRIM(MID(B635, 7, 3))," ","0"))</f>
        <v/>
      </c>
      <c r="J635" s="2">
        <v>1</v>
      </c>
      <c r="K635" s="2" t="str">
        <f t="shared" si="27"/>
        <v>173</v>
      </c>
      <c r="L635" s="2" t="str">
        <f t="shared" si="28"/>
        <v>071</v>
      </c>
      <c r="M635" s="2" t="str">
        <f t="shared" si="29"/>
        <v>000</v>
      </c>
    </row>
    <row r="636" spans="2:13" x14ac:dyDescent="0.25">
      <c r="B636" s="2" t="s">
        <v>228</v>
      </c>
      <c r="C636" s="2" t="s">
        <v>229</v>
      </c>
      <c r="D636" s="6" t="str">
        <f>+_xlfn.CONCAT(Table13456[[#This Row],[phase1]],Table13456[[#This Row],[phase2]],Table13456[[#This Row],[phase3]],Table13456[[#This Row],[phase4]])</f>
        <v>1173076000</v>
      </c>
      <c r="E636" s="2" t="str">
        <f>+Table13456[[#This Row],[DESCRIPTION]]</f>
        <v>GROUT PIPE INSTALLATION</v>
      </c>
      <c r="F636" s="2" t="str">
        <f>+LEFT(Table13456[[#This Row],[PAY ITEM]],1)</f>
        <v>0</v>
      </c>
      <c r="G636" s="2" t="str">
        <f>IF(Table13456[[#This Row],[first]]="0",SUBSTITUTE(TRIM(MID(B636, 2, 3))," ","0"),SUBSTITUTE(TRIM(MID(B636, 1, 3))," ","0"))</f>
        <v>173</v>
      </c>
      <c r="H636" s="2" t="str">
        <f>IF(Table13456[[#This Row],[first]]="0",SUBSTITUTE(TRIM(MID(B636, 5, 3))," ","0"),SUBSTITUTE(TRIM(MID(B636, 4, 3))," ","0"))</f>
        <v>76</v>
      </c>
      <c r="I636" s="2" t="str">
        <f>IF(Table13456[[#This Row],[first]]="0",SUBSTITUTE(TRIM(MID(B636, 8, 3))," ","0"),SUBSTITUTE(TRIM(MID(B636, 7, 3))," ","0"))</f>
        <v/>
      </c>
      <c r="J636" s="2">
        <v>1</v>
      </c>
      <c r="K636" s="2" t="str">
        <f t="shared" si="27"/>
        <v>173</v>
      </c>
      <c r="L636" s="2" t="str">
        <f t="shared" si="28"/>
        <v>076</v>
      </c>
      <c r="M636" s="2" t="str">
        <f t="shared" si="29"/>
        <v>000</v>
      </c>
    </row>
    <row r="637" spans="2:13" x14ac:dyDescent="0.25">
      <c r="B637" s="2" t="s">
        <v>230</v>
      </c>
      <c r="C637" s="2" t="s">
        <v>231</v>
      </c>
      <c r="D637" s="6" t="str">
        <f>+_xlfn.CONCAT(Table13456[[#This Row],[phase1]],Table13456[[#This Row],[phase2]],Table13456[[#This Row],[phase3]],Table13456[[#This Row],[phase4]])</f>
        <v>1173077001</v>
      </c>
      <c r="E637" s="2" t="str">
        <f>+Table13456[[#This Row],[DESCRIPTION]]</f>
        <v>SUBSURFACE PRESSURE GROUTING, SAND CEMENT</v>
      </c>
      <c r="F637" s="2" t="str">
        <f>+LEFT(Table13456[[#This Row],[PAY ITEM]],1)</f>
        <v>0</v>
      </c>
      <c r="G637" s="2" t="str">
        <f>IF(Table13456[[#This Row],[first]]="0",SUBSTITUTE(TRIM(MID(B637, 2, 3))," ","0"),SUBSTITUTE(TRIM(MID(B637, 1, 3))," ","0"))</f>
        <v>173</v>
      </c>
      <c r="H637" s="2" t="str">
        <f>IF(Table13456[[#This Row],[first]]="0",SUBSTITUTE(TRIM(MID(B637, 5, 3))," ","0"),SUBSTITUTE(TRIM(MID(B637, 4, 3))," ","0"))</f>
        <v>77</v>
      </c>
      <c r="I637" s="2" t="str">
        <f>IF(Table13456[[#This Row],[first]]="0",SUBSTITUTE(TRIM(MID(B637, 8, 3))," ","0"),SUBSTITUTE(TRIM(MID(B637, 7, 3))," ","0"))</f>
        <v>1</v>
      </c>
      <c r="J637" s="2">
        <v>1</v>
      </c>
      <c r="K637" s="2" t="str">
        <f t="shared" si="27"/>
        <v>173</v>
      </c>
      <c r="L637" s="2" t="str">
        <f t="shared" si="28"/>
        <v>077</v>
      </c>
      <c r="M637" s="2" t="str">
        <f t="shared" si="29"/>
        <v>001</v>
      </c>
    </row>
    <row r="638" spans="2:13" x14ac:dyDescent="0.25">
      <c r="B638" s="4" t="s">
        <v>232</v>
      </c>
      <c r="C638" s="2" t="s">
        <v>233</v>
      </c>
      <c r="D638" s="6" t="str">
        <f>+_xlfn.CONCAT(Table13456[[#This Row],[phase1]],Table13456[[#This Row],[phase2]],Table13456[[#This Row],[phase3]],Table13456[[#This Row],[phase4]])</f>
        <v>1173077002</v>
      </c>
      <c r="E638" s="2" t="str">
        <f>+Table13456[[#This Row],[DESCRIPTION]]</f>
        <v>SUBSURFACE PRESSURE GROUTING, SAND CEMENT WITH CALCIUM CHLORIDE</v>
      </c>
      <c r="F638" s="2" t="str">
        <f>+LEFT(Table13456[[#This Row],[PAY ITEM]],1)</f>
        <v>0</v>
      </c>
      <c r="G638" s="2" t="str">
        <f>IF(Table13456[[#This Row],[first]]="0",SUBSTITUTE(TRIM(MID(B638, 2, 3))," ","0"),SUBSTITUTE(TRIM(MID(B638, 1, 3))," ","0"))</f>
        <v>173</v>
      </c>
      <c r="H638" s="2" t="str">
        <f>IF(Table13456[[#This Row],[first]]="0",SUBSTITUTE(TRIM(MID(B638, 5, 3))," ","0"),SUBSTITUTE(TRIM(MID(B638, 4, 3))," ","0"))</f>
        <v>77</v>
      </c>
      <c r="I638" s="2" t="str">
        <f>IF(Table13456[[#This Row],[first]]="0",SUBSTITUTE(TRIM(MID(B638, 8, 3))," ","0"),SUBSTITUTE(TRIM(MID(B638, 7, 3))," ","0"))</f>
        <v>2</v>
      </c>
      <c r="J638" s="2">
        <v>1</v>
      </c>
      <c r="K638" s="2" t="str">
        <f t="shared" si="27"/>
        <v>173</v>
      </c>
      <c r="L638" s="2" t="str">
        <f t="shared" si="28"/>
        <v>077</v>
      </c>
      <c r="M638" s="2" t="str">
        <f t="shared" si="29"/>
        <v>002</v>
      </c>
    </row>
    <row r="639" spans="2:13" x14ac:dyDescent="0.25">
      <c r="B639" s="4" t="s">
        <v>6140</v>
      </c>
      <c r="C639" s="2" t="s">
        <v>6141</v>
      </c>
      <c r="D639" s="6" t="str">
        <f>+_xlfn.CONCAT(Table13456[[#This Row],[phase1]],Table13456[[#This Row],[phase2]],Table13456[[#This Row],[phase3]],Table13456[[#This Row],[phase4]])</f>
        <v>1173077003</v>
      </c>
      <c r="E639" s="2" t="str">
        <f>+Table13456[[#This Row],[DESCRIPTION]]</f>
        <v>SUBSURFACE PRESSURE GROUTING, CEMENT SLURRY</v>
      </c>
      <c r="F639" s="2" t="str">
        <f>+LEFT(Table13456[[#This Row],[PAY ITEM]],1)</f>
        <v>0</v>
      </c>
      <c r="G639" s="2" t="str">
        <f>IF(Table13456[[#This Row],[first]]="0",SUBSTITUTE(TRIM(MID(B639, 2, 3))," ","0"),SUBSTITUTE(TRIM(MID(B639, 1, 3))," ","0"))</f>
        <v>173</v>
      </c>
      <c r="H639" s="2" t="str">
        <f>IF(Table13456[[#This Row],[first]]="0",SUBSTITUTE(TRIM(MID(B639, 5, 3))," ","0"),SUBSTITUTE(TRIM(MID(B639, 4, 3))," ","0"))</f>
        <v>77</v>
      </c>
      <c r="I639" s="2" t="str">
        <f>IF(Table13456[[#This Row],[first]]="0",SUBSTITUTE(TRIM(MID(B639, 8, 3))," ","0"),SUBSTITUTE(TRIM(MID(B639, 7, 3))," ","0"))</f>
        <v>3</v>
      </c>
      <c r="J639" s="2">
        <v>1</v>
      </c>
      <c r="K639" s="2" t="str">
        <f t="shared" si="27"/>
        <v>173</v>
      </c>
      <c r="L639" s="2" t="str">
        <f t="shared" si="28"/>
        <v>077</v>
      </c>
      <c r="M639" s="2" t="str">
        <f t="shared" si="29"/>
        <v>003</v>
      </c>
    </row>
    <row r="640" spans="2:13" x14ac:dyDescent="0.25">
      <c r="B640" s="4" t="s">
        <v>6142</v>
      </c>
      <c r="C640" s="2" t="s">
        <v>6143</v>
      </c>
      <c r="D640" s="6" t="str">
        <f>+_xlfn.CONCAT(Table13456[[#This Row],[phase1]],Table13456[[#This Row],[phase2]],Table13456[[#This Row],[phase3]],Table13456[[#This Row],[phase4]])</f>
        <v>1173078001</v>
      </c>
      <c r="E640" s="2" t="str">
        <f>+Table13456[[#This Row],[DESCRIPTION]]</f>
        <v>SOIL IMPROVEMENT BY VIBRO-COMPACTION, UP TO 125 HP VIBRATOR</v>
      </c>
      <c r="F640" s="2" t="str">
        <f>+LEFT(Table13456[[#This Row],[PAY ITEM]],1)</f>
        <v>0</v>
      </c>
      <c r="G640" s="2" t="str">
        <f>IF(Table13456[[#This Row],[first]]="0",SUBSTITUTE(TRIM(MID(B640, 2, 3))," ","0"),SUBSTITUTE(TRIM(MID(B640, 1, 3))," ","0"))</f>
        <v>173</v>
      </c>
      <c r="H640" s="2" t="str">
        <f>IF(Table13456[[#This Row],[first]]="0",SUBSTITUTE(TRIM(MID(B640, 5, 3))," ","0"),SUBSTITUTE(TRIM(MID(B640, 4, 3))," ","0"))</f>
        <v>78</v>
      </c>
      <c r="I640" s="2" t="str">
        <f>IF(Table13456[[#This Row],[first]]="0",SUBSTITUTE(TRIM(MID(B640, 8, 3))," ","0"),SUBSTITUTE(TRIM(MID(B640, 7, 3))," ","0"))</f>
        <v>1</v>
      </c>
      <c r="J640" s="2">
        <v>1</v>
      </c>
      <c r="K640" s="2" t="str">
        <f t="shared" si="27"/>
        <v>173</v>
      </c>
      <c r="L640" s="2" t="str">
        <f t="shared" si="28"/>
        <v>078</v>
      </c>
      <c r="M640" s="2" t="str">
        <f t="shared" si="29"/>
        <v>001</v>
      </c>
    </row>
    <row r="641" spans="2:13" x14ac:dyDescent="0.25">
      <c r="B641" s="4" t="s">
        <v>6144</v>
      </c>
      <c r="C641" s="2" t="s">
        <v>6145</v>
      </c>
      <c r="D641" s="6" t="str">
        <f>+_xlfn.CONCAT(Table13456[[#This Row],[phase1]],Table13456[[#This Row],[phase2]],Table13456[[#This Row],[phase3]],Table13456[[#This Row],[phase4]])</f>
        <v>1173078002</v>
      </c>
      <c r="E641" s="2" t="str">
        <f>+Table13456[[#This Row],[DESCRIPTION]]</f>
        <v>SOIL IMPROVEMENT BY VIBRO-COMPACTION, 126-205 HP VIBRATOR</v>
      </c>
      <c r="F641" s="2" t="str">
        <f>+LEFT(Table13456[[#This Row],[PAY ITEM]],1)</f>
        <v>0</v>
      </c>
      <c r="G641" s="2" t="str">
        <f>IF(Table13456[[#This Row],[first]]="0",SUBSTITUTE(TRIM(MID(B641, 2, 3))," ","0"),SUBSTITUTE(TRIM(MID(B641, 1, 3))," ","0"))</f>
        <v>173</v>
      </c>
      <c r="H641" s="2" t="str">
        <f>IF(Table13456[[#This Row],[first]]="0",SUBSTITUTE(TRIM(MID(B641, 5, 3))," ","0"),SUBSTITUTE(TRIM(MID(B641, 4, 3))," ","0"))</f>
        <v>78</v>
      </c>
      <c r="I641" s="2" t="str">
        <f>IF(Table13456[[#This Row],[first]]="0",SUBSTITUTE(TRIM(MID(B641, 8, 3))," ","0"),SUBSTITUTE(TRIM(MID(B641, 7, 3))," ","0"))</f>
        <v>2</v>
      </c>
      <c r="J641" s="2">
        <v>1</v>
      </c>
      <c r="K641" s="2" t="str">
        <f t="shared" si="27"/>
        <v>173</v>
      </c>
      <c r="L641" s="2" t="str">
        <f t="shared" si="28"/>
        <v>078</v>
      </c>
      <c r="M641" s="2" t="str">
        <f t="shared" si="29"/>
        <v>002</v>
      </c>
    </row>
    <row r="642" spans="2:13" x14ac:dyDescent="0.25">
      <c r="B642" s="4" t="s">
        <v>6146</v>
      </c>
      <c r="C642" s="2" t="s">
        <v>6147</v>
      </c>
      <c r="D642" s="6" t="str">
        <f>+_xlfn.CONCAT(Table13456[[#This Row],[phase1]],Table13456[[#This Row],[phase2]],Table13456[[#This Row],[phase3]],Table13456[[#This Row],[phase4]])</f>
        <v>1173078003</v>
      </c>
      <c r="E642" s="2" t="str">
        <f>+Table13456[[#This Row],[DESCRIPTION]]</f>
        <v>SOIL IMPROVEMENT BY VIBRO-COMPACTION, OVER 206 HP VIBRATOR</v>
      </c>
      <c r="F642" s="2" t="str">
        <f>+LEFT(Table13456[[#This Row],[PAY ITEM]],1)</f>
        <v>0</v>
      </c>
      <c r="G642" s="2" t="str">
        <f>IF(Table13456[[#This Row],[first]]="0",SUBSTITUTE(TRIM(MID(B642, 2, 3))," ","0"),SUBSTITUTE(TRIM(MID(B642, 1, 3))," ","0"))</f>
        <v>173</v>
      </c>
      <c r="H642" s="2" t="str">
        <f>IF(Table13456[[#This Row],[first]]="0",SUBSTITUTE(TRIM(MID(B642, 5, 3))," ","0"),SUBSTITUTE(TRIM(MID(B642, 4, 3))," ","0"))</f>
        <v>78</v>
      </c>
      <c r="I642" s="2" t="str">
        <f>IF(Table13456[[#This Row],[first]]="0",SUBSTITUTE(TRIM(MID(B642, 8, 3))," ","0"),SUBSTITUTE(TRIM(MID(B642, 7, 3))," ","0"))</f>
        <v>3</v>
      </c>
      <c r="J642" s="2">
        <v>1</v>
      </c>
      <c r="K642" s="2" t="str">
        <f t="shared" si="27"/>
        <v>173</v>
      </c>
      <c r="L642" s="2" t="str">
        <f t="shared" si="28"/>
        <v>078</v>
      </c>
      <c r="M642" s="2" t="str">
        <f t="shared" si="29"/>
        <v>003</v>
      </c>
    </row>
    <row r="643" spans="2:13" x14ac:dyDescent="0.25">
      <c r="B643" s="4" t="s">
        <v>6148</v>
      </c>
      <c r="C643" s="2" t="s">
        <v>6149</v>
      </c>
      <c r="D643" s="6" t="str">
        <f>+_xlfn.CONCAT(Table13456[[#This Row],[phase1]],Table13456[[#This Row],[phase2]],Table13456[[#This Row],[phase3]],Table13456[[#This Row],[phase4]])</f>
        <v>1173079001</v>
      </c>
      <c r="E643" s="2" t="str">
        <f>+Table13456[[#This Row],[DESCRIPTION]]</f>
        <v>SOIL STABILIZATION BY AUGERED CONCRETE COLUMNS, 6"-8" DIAMETER</v>
      </c>
      <c r="F643" s="2" t="str">
        <f>+LEFT(Table13456[[#This Row],[PAY ITEM]],1)</f>
        <v>0</v>
      </c>
      <c r="G643" s="2" t="str">
        <f>IF(Table13456[[#This Row],[first]]="0",SUBSTITUTE(TRIM(MID(B643, 2, 3))," ","0"),SUBSTITUTE(TRIM(MID(B643, 1, 3))," ","0"))</f>
        <v>173</v>
      </c>
      <c r="H643" s="2" t="str">
        <f>IF(Table13456[[#This Row],[first]]="0",SUBSTITUTE(TRIM(MID(B643, 5, 3))," ","0"),SUBSTITUTE(TRIM(MID(B643, 4, 3))," ","0"))</f>
        <v>79</v>
      </c>
      <c r="I643" s="2" t="str">
        <f>IF(Table13456[[#This Row],[first]]="0",SUBSTITUTE(TRIM(MID(B643, 8, 3))," ","0"),SUBSTITUTE(TRIM(MID(B643, 7, 3))," ","0"))</f>
        <v>1</v>
      </c>
      <c r="J643" s="2">
        <v>1</v>
      </c>
      <c r="K643" s="2" t="str">
        <f t="shared" ref="K643:K706" si="30">IF(LEN(G643) = 3, G643, TEXT(IF(LEN(G643) = 2, "0" &amp; G643, "00" &amp; G643), "000"))</f>
        <v>173</v>
      </c>
      <c r="L643" s="2" t="str">
        <f t="shared" ref="L643:L706" si="31">IF(LEN(H643) = 3, H643, TEXT(IF(LEN(H643) = 2, "0" &amp; H643, "00" &amp; H643), "000"))</f>
        <v>079</v>
      </c>
      <c r="M643" s="2" t="str">
        <f t="shared" ref="M643:M706" si="32">IF(LEN(I643) = 3, I643, TEXT(IF(LEN(I643) = 2, "0" &amp; I643, "00" &amp; I643), "000"))</f>
        <v>001</v>
      </c>
    </row>
    <row r="644" spans="2:13" x14ac:dyDescent="0.25">
      <c r="B644" s="2" t="s">
        <v>6150</v>
      </c>
      <c r="C644" s="2" t="s">
        <v>6151</v>
      </c>
      <c r="D644" s="6" t="str">
        <f>+_xlfn.CONCAT(Table13456[[#This Row],[phase1]],Table13456[[#This Row],[phase2]],Table13456[[#This Row],[phase3]],Table13456[[#This Row],[phase4]])</f>
        <v>1173079002</v>
      </c>
      <c r="E644" s="2" t="str">
        <f>+Table13456[[#This Row],[DESCRIPTION]]</f>
        <v>SOIL STABILIZATION/IMPROVEMENT BY COLUMN SUPPORTED EMBANKMENT, PROJECT 430352-1-52-01</v>
      </c>
      <c r="F644" s="2" t="str">
        <f>+LEFT(Table13456[[#This Row],[PAY ITEM]],1)</f>
        <v>0</v>
      </c>
      <c r="G644" s="2" t="str">
        <f>IF(Table13456[[#This Row],[first]]="0",SUBSTITUTE(TRIM(MID(B644, 2, 3))," ","0"),SUBSTITUTE(TRIM(MID(B644, 1, 3))," ","0"))</f>
        <v>173</v>
      </c>
      <c r="H644" s="2" t="str">
        <f>IF(Table13456[[#This Row],[first]]="0",SUBSTITUTE(TRIM(MID(B644, 5, 3))," ","0"),SUBSTITUTE(TRIM(MID(B644, 4, 3))," ","0"))</f>
        <v>79</v>
      </c>
      <c r="I644" s="2" t="str">
        <f>IF(Table13456[[#This Row],[first]]="0",SUBSTITUTE(TRIM(MID(B644, 8, 3))," ","0"),SUBSTITUTE(TRIM(MID(B644, 7, 3))," ","0"))</f>
        <v>2</v>
      </c>
      <c r="J644" s="2">
        <v>1</v>
      </c>
      <c r="K644" s="2" t="str">
        <f t="shared" si="30"/>
        <v>173</v>
      </c>
      <c r="L644" s="2" t="str">
        <f t="shared" si="31"/>
        <v>079</v>
      </c>
      <c r="M644" s="2" t="str">
        <f t="shared" si="32"/>
        <v>002</v>
      </c>
    </row>
    <row r="645" spans="2:13" x14ac:dyDescent="0.25">
      <c r="B645" s="4" t="s">
        <v>6152</v>
      </c>
      <c r="C645" s="2" t="s">
        <v>6153</v>
      </c>
      <c r="D645" s="6" t="str">
        <f>+_xlfn.CONCAT(Table13456[[#This Row],[phase1]],Table13456[[#This Row],[phase2]],Table13456[[#This Row],[phase3]],Table13456[[#This Row],[phase4]])</f>
        <v>1173079003</v>
      </c>
      <c r="E645" s="2" t="str">
        <f>+Table13456[[#This Row],[DESCRIPTION]]</f>
        <v>SOIL STABILIZATION/IMPROVEMENT BY COLUMN SUPPORTED EMBANKMENT, PROJECT 436077-1-52-01</v>
      </c>
      <c r="F645" s="2" t="str">
        <f>+LEFT(Table13456[[#This Row],[PAY ITEM]],1)</f>
        <v>0</v>
      </c>
      <c r="G645" s="2" t="str">
        <f>IF(Table13456[[#This Row],[first]]="0",SUBSTITUTE(TRIM(MID(B645, 2, 3))," ","0"),SUBSTITUTE(TRIM(MID(B645, 1, 3))," ","0"))</f>
        <v>173</v>
      </c>
      <c r="H645" s="2" t="str">
        <f>IF(Table13456[[#This Row],[first]]="0",SUBSTITUTE(TRIM(MID(B645, 5, 3))," ","0"),SUBSTITUTE(TRIM(MID(B645, 4, 3))," ","0"))</f>
        <v>79</v>
      </c>
      <c r="I645" s="2" t="str">
        <f>IF(Table13456[[#This Row],[first]]="0",SUBSTITUTE(TRIM(MID(B645, 8, 3))," ","0"),SUBSTITUTE(TRIM(MID(B645, 7, 3))," ","0"))</f>
        <v>3</v>
      </c>
      <c r="J645" s="2">
        <v>1</v>
      </c>
      <c r="K645" s="2" t="str">
        <f t="shared" si="30"/>
        <v>173</v>
      </c>
      <c r="L645" s="2" t="str">
        <f t="shared" si="31"/>
        <v>079</v>
      </c>
      <c r="M645" s="2" t="str">
        <f t="shared" si="32"/>
        <v>003</v>
      </c>
    </row>
    <row r="646" spans="2:13" x14ac:dyDescent="0.25">
      <c r="B646" s="4" t="s">
        <v>6154</v>
      </c>
      <c r="C646" s="2" t="s">
        <v>6155</v>
      </c>
      <c r="D646" s="6" t="str">
        <f>+_xlfn.CONCAT(Table13456[[#This Row],[phase1]],Table13456[[#This Row],[phase2]],Table13456[[#This Row],[phase3]],Table13456[[#This Row],[phase4]])</f>
        <v>1173079004</v>
      </c>
      <c r="E646" s="2" t="str">
        <f>+Table13456[[#This Row],[DESCRIPTION]]</f>
        <v>SOIL STABILIZATION/IMPROVEMENT BY COLUMN SUPPORTED EMBANKMENT, PROJECT 415250-1-52-01</v>
      </c>
      <c r="F646" s="2" t="str">
        <f>+LEFT(Table13456[[#This Row],[PAY ITEM]],1)</f>
        <v>0</v>
      </c>
      <c r="G646" s="2" t="str">
        <f>IF(Table13456[[#This Row],[first]]="0",SUBSTITUTE(TRIM(MID(B646, 2, 3))," ","0"),SUBSTITUTE(TRIM(MID(B646, 1, 3))," ","0"))</f>
        <v>173</v>
      </c>
      <c r="H646" s="2" t="str">
        <f>IF(Table13456[[#This Row],[first]]="0",SUBSTITUTE(TRIM(MID(B646, 5, 3))," ","0"),SUBSTITUTE(TRIM(MID(B646, 4, 3))," ","0"))</f>
        <v>79</v>
      </c>
      <c r="I646" s="2" t="str">
        <f>IF(Table13456[[#This Row],[first]]="0",SUBSTITUTE(TRIM(MID(B646, 8, 3))," ","0"),SUBSTITUTE(TRIM(MID(B646, 7, 3))," ","0"))</f>
        <v>4</v>
      </c>
      <c r="J646" s="2">
        <v>1</v>
      </c>
      <c r="K646" s="2" t="str">
        <f t="shared" si="30"/>
        <v>173</v>
      </c>
      <c r="L646" s="2" t="str">
        <f t="shared" si="31"/>
        <v>079</v>
      </c>
      <c r="M646" s="2" t="str">
        <f t="shared" si="32"/>
        <v>004</v>
      </c>
    </row>
    <row r="647" spans="2:13" x14ac:dyDescent="0.25">
      <c r="B647" s="4" t="s">
        <v>6156</v>
      </c>
      <c r="C647" s="2" t="s">
        <v>6157</v>
      </c>
      <c r="D647" s="6" t="str">
        <f>+_xlfn.CONCAT(Table13456[[#This Row],[phase1]],Table13456[[#This Row],[phase2]],Table13456[[#This Row],[phase3]],Table13456[[#This Row],[phase4]])</f>
        <v>1173079005</v>
      </c>
      <c r="E647" s="2" t="str">
        <f>+Table13456[[#This Row],[DESCRIPTION]]</f>
        <v>SOIL STABILIZATION/IMPROVEMENT BY COLUMN SUPPORTED EMBANKMENT, PROJECT 435444-1-5201</v>
      </c>
      <c r="F647" s="2" t="str">
        <f>+LEFT(Table13456[[#This Row],[PAY ITEM]],1)</f>
        <v>0</v>
      </c>
      <c r="G647" s="2" t="str">
        <f>IF(Table13456[[#This Row],[first]]="0",SUBSTITUTE(TRIM(MID(B647, 2, 3))," ","0"),SUBSTITUTE(TRIM(MID(B647, 1, 3))," ","0"))</f>
        <v>173</v>
      </c>
      <c r="H647" s="2" t="str">
        <f>IF(Table13456[[#This Row],[first]]="0",SUBSTITUTE(TRIM(MID(B647, 5, 3))," ","0"),SUBSTITUTE(TRIM(MID(B647, 4, 3))," ","0"))</f>
        <v>79</v>
      </c>
      <c r="I647" s="2" t="str">
        <f>IF(Table13456[[#This Row],[first]]="0",SUBSTITUTE(TRIM(MID(B647, 8, 3))," ","0"),SUBSTITUTE(TRIM(MID(B647, 7, 3))," ","0"))</f>
        <v>5</v>
      </c>
      <c r="J647" s="2">
        <v>1</v>
      </c>
      <c r="K647" s="2" t="str">
        <f t="shared" si="30"/>
        <v>173</v>
      </c>
      <c r="L647" s="2" t="str">
        <f t="shared" si="31"/>
        <v>079</v>
      </c>
      <c r="M647" s="2" t="str">
        <f t="shared" si="32"/>
        <v>005</v>
      </c>
    </row>
    <row r="648" spans="2:13" x14ac:dyDescent="0.25">
      <c r="B648" s="4" t="s">
        <v>6158</v>
      </c>
      <c r="C648" s="2" t="s">
        <v>6159</v>
      </c>
      <c r="D648" s="6" t="str">
        <f>+_xlfn.CONCAT(Table13456[[#This Row],[phase1]],Table13456[[#This Row],[phase2]],Table13456[[#This Row],[phase3]],Table13456[[#This Row],[phase4]])</f>
        <v>1173079006</v>
      </c>
      <c r="E648" s="2" t="str">
        <f>+Table13456[[#This Row],[DESCRIPTION]]</f>
        <v>SOIL STABILIZATION/IMPROVEMENT BY COLUMN SUPPORTED EMBANKMENT, PROJECT 230256-6-52-01</v>
      </c>
      <c r="F648" s="2" t="str">
        <f>+LEFT(Table13456[[#This Row],[PAY ITEM]],1)</f>
        <v>0</v>
      </c>
      <c r="G648" s="2" t="str">
        <f>IF(Table13456[[#This Row],[first]]="0",SUBSTITUTE(TRIM(MID(B648, 2, 3))," ","0"),SUBSTITUTE(TRIM(MID(B648, 1, 3))," ","0"))</f>
        <v>173</v>
      </c>
      <c r="H648" s="2" t="str">
        <f>IF(Table13456[[#This Row],[first]]="0",SUBSTITUTE(TRIM(MID(B648, 5, 3))," ","0"),SUBSTITUTE(TRIM(MID(B648, 4, 3))," ","0"))</f>
        <v>79</v>
      </c>
      <c r="I648" s="2" t="str">
        <f>IF(Table13456[[#This Row],[first]]="0",SUBSTITUTE(TRIM(MID(B648, 8, 3))," ","0"),SUBSTITUTE(TRIM(MID(B648, 7, 3))," ","0"))</f>
        <v>6</v>
      </c>
      <c r="J648" s="2">
        <v>1</v>
      </c>
      <c r="K648" s="2" t="str">
        <f t="shared" si="30"/>
        <v>173</v>
      </c>
      <c r="L648" s="2" t="str">
        <f t="shared" si="31"/>
        <v>079</v>
      </c>
      <c r="M648" s="2" t="str">
        <f t="shared" si="32"/>
        <v>006</v>
      </c>
    </row>
    <row r="649" spans="2:13" x14ac:dyDescent="0.25">
      <c r="B649" s="4" t="s">
        <v>6160</v>
      </c>
      <c r="C649" s="2" t="s">
        <v>6161</v>
      </c>
      <c r="D649" s="6" t="str">
        <f>+_xlfn.CONCAT(Table13456[[#This Row],[phase1]],Table13456[[#This Row],[phase2]],Table13456[[#This Row],[phase3]],Table13456[[#This Row],[phase4]])</f>
        <v>1173079007</v>
      </c>
      <c r="E649" s="2" t="str">
        <f>+Table13456[[#This Row],[DESCRIPTION]]</f>
        <v>SOIL STABILIZATION/IMPROVEMENT BY COLUMN SUPPORTED EMBANKMENT, PROJECT 441059-1-52-01</v>
      </c>
      <c r="F649" s="2" t="str">
        <f>+LEFT(Table13456[[#This Row],[PAY ITEM]],1)</f>
        <v>0</v>
      </c>
      <c r="G649" s="2" t="str">
        <f>IF(Table13456[[#This Row],[first]]="0",SUBSTITUTE(TRIM(MID(B649, 2, 3))," ","0"),SUBSTITUTE(TRIM(MID(B649, 1, 3))," ","0"))</f>
        <v>173</v>
      </c>
      <c r="H649" s="2" t="str">
        <f>IF(Table13456[[#This Row],[first]]="0",SUBSTITUTE(TRIM(MID(B649, 5, 3))," ","0"),SUBSTITUTE(TRIM(MID(B649, 4, 3))," ","0"))</f>
        <v>79</v>
      </c>
      <c r="I649" s="2" t="str">
        <f>IF(Table13456[[#This Row],[first]]="0",SUBSTITUTE(TRIM(MID(B649, 8, 3))," ","0"),SUBSTITUTE(TRIM(MID(B649, 7, 3))," ","0"))</f>
        <v>7</v>
      </c>
      <c r="J649" s="2">
        <v>1</v>
      </c>
      <c r="K649" s="2" t="str">
        <f t="shared" si="30"/>
        <v>173</v>
      </c>
      <c r="L649" s="2" t="str">
        <f t="shared" si="31"/>
        <v>079</v>
      </c>
      <c r="M649" s="2" t="str">
        <f t="shared" si="32"/>
        <v>007</v>
      </c>
    </row>
    <row r="650" spans="2:13" x14ac:dyDescent="0.25">
      <c r="B650" s="4" t="s">
        <v>6162</v>
      </c>
      <c r="C650" s="2" t="s">
        <v>6163</v>
      </c>
      <c r="D650" s="6" t="str">
        <f>+_xlfn.CONCAT(Table13456[[#This Row],[phase1]],Table13456[[#This Row],[phase2]],Table13456[[#This Row],[phase3]],Table13456[[#This Row],[phase4]])</f>
        <v>1173079008</v>
      </c>
      <c r="E650" s="2" t="str">
        <f>+Table13456[[#This Row],[DESCRIPTION]]</f>
        <v>SOIL STABILIZATION/IMPROVEMENT BY COLUMN SUPPORTED EMBANKMENT, PROJECT 437441-1-52-01</v>
      </c>
      <c r="F650" s="2" t="str">
        <f>+LEFT(Table13456[[#This Row],[PAY ITEM]],1)</f>
        <v>0</v>
      </c>
      <c r="G650" s="2" t="str">
        <f>IF(Table13456[[#This Row],[first]]="0",SUBSTITUTE(TRIM(MID(B650, 2, 3))," ","0"),SUBSTITUTE(TRIM(MID(B650, 1, 3))," ","0"))</f>
        <v>173</v>
      </c>
      <c r="H650" s="2" t="str">
        <f>IF(Table13456[[#This Row],[first]]="0",SUBSTITUTE(TRIM(MID(B650, 5, 3))," ","0"),SUBSTITUTE(TRIM(MID(B650, 4, 3))," ","0"))</f>
        <v>79</v>
      </c>
      <c r="I650" s="2" t="str">
        <f>IF(Table13456[[#This Row],[first]]="0",SUBSTITUTE(TRIM(MID(B650, 8, 3))," ","0"),SUBSTITUTE(TRIM(MID(B650, 7, 3))," ","0"))</f>
        <v>8</v>
      </c>
      <c r="J650" s="2">
        <v>1</v>
      </c>
      <c r="K650" s="2" t="str">
        <f t="shared" si="30"/>
        <v>173</v>
      </c>
      <c r="L650" s="2" t="str">
        <f t="shared" si="31"/>
        <v>079</v>
      </c>
      <c r="M650" s="2" t="str">
        <f t="shared" si="32"/>
        <v>008</v>
      </c>
    </row>
    <row r="651" spans="2:13" x14ac:dyDescent="0.25">
      <c r="B651" s="2" t="s">
        <v>6164</v>
      </c>
      <c r="C651" s="2" t="s">
        <v>6165</v>
      </c>
      <c r="D651" s="6" t="str">
        <f>+_xlfn.CONCAT(Table13456[[#This Row],[phase1]],Table13456[[#This Row],[phase2]],Table13456[[#This Row],[phase3]],Table13456[[#This Row],[phase4]])</f>
        <v>1173079100</v>
      </c>
      <c r="E651" s="2" t="str">
        <f>+Table13456[[#This Row],[DESCRIPTION]]</f>
        <v>SOIL STABILIZATION/IMPROVEMENT BY COLUMN SUPPORTED EMBANKMENT</v>
      </c>
      <c r="F651" s="2" t="str">
        <f>+LEFT(Table13456[[#This Row],[PAY ITEM]],1)</f>
        <v>0</v>
      </c>
      <c r="G651" s="2" t="str">
        <f>IF(Table13456[[#This Row],[first]]="0",SUBSTITUTE(TRIM(MID(B651, 2, 3))," ","0"),SUBSTITUTE(TRIM(MID(B651, 1, 3))," ","0"))</f>
        <v>173</v>
      </c>
      <c r="H651" s="2" t="str">
        <f>IF(Table13456[[#This Row],[first]]="0",SUBSTITUTE(TRIM(MID(B651, 5, 3))," ","0"),SUBSTITUTE(TRIM(MID(B651, 4, 3))," ","0"))</f>
        <v>79</v>
      </c>
      <c r="I651" s="2" t="str">
        <f>IF(Table13456[[#This Row],[first]]="0",SUBSTITUTE(TRIM(MID(B651, 8, 3))," ","0"),SUBSTITUTE(TRIM(MID(B651, 7, 3))," ","0"))</f>
        <v>100</v>
      </c>
      <c r="J651" s="2">
        <v>1</v>
      </c>
      <c r="K651" s="2" t="str">
        <f t="shared" si="30"/>
        <v>173</v>
      </c>
      <c r="L651" s="2" t="str">
        <f t="shared" si="31"/>
        <v>079</v>
      </c>
      <c r="M651" s="2" t="str">
        <f t="shared" si="32"/>
        <v>100</v>
      </c>
    </row>
    <row r="652" spans="2:13" x14ac:dyDescent="0.25">
      <c r="B652" s="4" t="s">
        <v>6166</v>
      </c>
      <c r="C652" s="2" t="s">
        <v>6167</v>
      </c>
      <c r="D652" s="6" t="str">
        <f>+_xlfn.CONCAT(Table13456[[#This Row],[phase1]],Table13456[[#This Row],[phase2]],Table13456[[#This Row],[phase3]],Table13456[[#This Row],[phase4]])</f>
        <v>1175001000</v>
      </c>
      <c r="E652" s="2" t="str">
        <f>+Table13456[[#This Row],[DESCRIPTION]]</f>
        <v>RESEATING CONCRETE PAVEMENT</v>
      </c>
      <c r="F652" s="2" t="str">
        <f>+LEFT(Table13456[[#This Row],[PAY ITEM]],1)</f>
        <v>0</v>
      </c>
      <c r="G652" s="2" t="str">
        <f>IF(Table13456[[#This Row],[first]]="0",SUBSTITUTE(TRIM(MID(B652, 2, 3))," ","0"),SUBSTITUTE(TRIM(MID(B652, 1, 3))," ","0"))</f>
        <v>175</v>
      </c>
      <c r="H652" s="2" t="str">
        <f>IF(Table13456[[#This Row],[first]]="0",SUBSTITUTE(TRIM(MID(B652, 5, 3))," ","0"),SUBSTITUTE(TRIM(MID(B652, 4, 3))," ","0"))</f>
        <v>1</v>
      </c>
      <c r="I652" s="2" t="str">
        <f>IF(Table13456[[#This Row],[first]]="0",SUBSTITUTE(TRIM(MID(B652, 8, 3))," ","0"),SUBSTITUTE(TRIM(MID(B652, 7, 3))," ","0"))</f>
        <v/>
      </c>
      <c r="J652" s="2">
        <v>1</v>
      </c>
      <c r="K652" s="2" t="str">
        <f t="shared" si="30"/>
        <v>175</v>
      </c>
      <c r="L652" s="2" t="str">
        <f t="shared" si="31"/>
        <v>001</v>
      </c>
      <c r="M652" s="2" t="str">
        <f t="shared" si="32"/>
        <v>000</v>
      </c>
    </row>
    <row r="653" spans="2:13" x14ac:dyDescent="0.25">
      <c r="B653" s="4" t="s">
        <v>4636</v>
      </c>
      <c r="C653" s="2" t="s">
        <v>6168</v>
      </c>
      <c r="D653" s="6" t="str">
        <f>+_xlfn.CONCAT(Table13456[[#This Row],[phase1]],Table13456[[#This Row],[phase2]],Table13456[[#This Row],[phase3]],Table13456[[#This Row],[phase4]])</f>
        <v>1180072000</v>
      </c>
      <c r="E653" s="2" t="str">
        <f>+Table13456[[#This Row],[DESCRIPTION]]</f>
        <v>RIGID PAVEMENT STABILIZED SUBBASE- SPECIAL WORK PLATFORM</v>
      </c>
      <c r="F653" s="2" t="str">
        <f>+LEFT(Table13456[[#This Row],[PAY ITEM]],1)</f>
        <v>0</v>
      </c>
      <c r="G653" s="2" t="str">
        <f>IF(Table13456[[#This Row],[first]]="0",SUBSTITUTE(TRIM(MID(B653, 2, 3))," ","0"),SUBSTITUTE(TRIM(MID(B653, 1, 3))," ","0"))</f>
        <v>180</v>
      </c>
      <c r="H653" s="2" t="str">
        <f>IF(Table13456[[#This Row],[first]]="0",SUBSTITUTE(TRIM(MID(B653, 5, 3))," ","0"),SUBSTITUTE(TRIM(MID(B653, 4, 3))," ","0"))</f>
        <v>72</v>
      </c>
      <c r="I653" s="2" t="str">
        <f>IF(Table13456[[#This Row],[first]]="0",SUBSTITUTE(TRIM(MID(B653, 8, 3))," ","0"),SUBSTITUTE(TRIM(MID(B653, 7, 3))," ","0"))</f>
        <v/>
      </c>
      <c r="J653" s="2">
        <v>1</v>
      </c>
      <c r="K653" s="2" t="str">
        <f t="shared" si="30"/>
        <v>180</v>
      </c>
      <c r="L653" s="2" t="str">
        <f t="shared" si="31"/>
        <v>072</v>
      </c>
      <c r="M653" s="2" t="str">
        <f t="shared" si="32"/>
        <v>000</v>
      </c>
    </row>
    <row r="654" spans="2:13" x14ac:dyDescent="0.25">
      <c r="B654" s="4" t="s">
        <v>234</v>
      </c>
      <c r="C654" s="2" t="s">
        <v>235</v>
      </c>
      <c r="D654" s="6" t="str">
        <f>+_xlfn.CONCAT(Table13456[[#This Row],[phase1]],Table13456[[#This Row],[phase2]],Table13456[[#This Row],[phase3]],Table13456[[#This Row],[phase4]])</f>
        <v>1210001001</v>
      </c>
      <c r="E654" s="2" t="str">
        <f>+Table13456[[#This Row],[DESCRIPTION]]</f>
        <v>REWORKING LIMEROCK BASE, 6"</v>
      </c>
      <c r="F654" s="2" t="str">
        <f>+LEFT(Table13456[[#This Row],[PAY ITEM]],1)</f>
        <v>0</v>
      </c>
      <c r="G654" s="2" t="str">
        <f>IF(Table13456[[#This Row],[first]]="0",SUBSTITUTE(TRIM(MID(B654, 2, 3))," ","0"),SUBSTITUTE(TRIM(MID(B654, 1, 3))," ","0"))</f>
        <v>210</v>
      </c>
      <c r="H654" s="2" t="str">
        <f>IF(Table13456[[#This Row],[first]]="0",SUBSTITUTE(TRIM(MID(B654, 5, 3))," ","0"),SUBSTITUTE(TRIM(MID(B654, 4, 3))," ","0"))</f>
        <v>1</v>
      </c>
      <c r="I654" s="2" t="str">
        <f>IF(Table13456[[#This Row],[first]]="0",SUBSTITUTE(TRIM(MID(B654, 8, 3))," ","0"),SUBSTITUTE(TRIM(MID(B654, 7, 3))," ","0"))</f>
        <v>1</v>
      </c>
      <c r="J654" s="2">
        <v>1</v>
      </c>
      <c r="K654" s="2" t="str">
        <f t="shared" si="30"/>
        <v>210</v>
      </c>
      <c r="L654" s="2" t="str">
        <f t="shared" si="31"/>
        <v>001</v>
      </c>
      <c r="M654" s="2" t="str">
        <f t="shared" si="32"/>
        <v>001</v>
      </c>
    </row>
    <row r="655" spans="2:13" x14ac:dyDescent="0.25">
      <c r="B655" s="4" t="s">
        <v>236</v>
      </c>
      <c r="C655" s="2" t="s">
        <v>237</v>
      </c>
      <c r="D655" s="6" t="str">
        <f>+_xlfn.CONCAT(Table13456[[#This Row],[phase1]],Table13456[[#This Row],[phase2]],Table13456[[#This Row],[phase3]],Table13456[[#This Row],[phase4]])</f>
        <v>1210001008</v>
      </c>
      <c r="E655" s="2" t="str">
        <f>+Table13456[[#This Row],[DESCRIPTION]]</f>
        <v>REWORKING LIMEROCK BASE, 4"</v>
      </c>
      <c r="F655" s="2" t="str">
        <f>+LEFT(Table13456[[#This Row],[PAY ITEM]],1)</f>
        <v>0</v>
      </c>
      <c r="G655" s="2" t="str">
        <f>IF(Table13456[[#This Row],[first]]="0",SUBSTITUTE(TRIM(MID(B655, 2, 3))," ","0"),SUBSTITUTE(TRIM(MID(B655, 1, 3))," ","0"))</f>
        <v>210</v>
      </c>
      <c r="H655" s="2" t="str">
        <f>IF(Table13456[[#This Row],[first]]="0",SUBSTITUTE(TRIM(MID(B655, 5, 3))," ","0"),SUBSTITUTE(TRIM(MID(B655, 4, 3))," ","0"))</f>
        <v>1</v>
      </c>
      <c r="I655" s="2" t="str">
        <f>IF(Table13456[[#This Row],[first]]="0",SUBSTITUTE(TRIM(MID(B655, 8, 3))," ","0"),SUBSTITUTE(TRIM(MID(B655, 7, 3))," ","0"))</f>
        <v>8</v>
      </c>
      <c r="J655" s="2">
        <v>1</v>
      </c>
      <c r="K655" s="2" t="str">
        <f t="shared" si="30"/>
        <v>210</v>
      </c>
      <c r="L655" s="2" t="str">
        <f t="shared" si="31"/>
        <v>001</v>
      </c>
      <c r="M655" s="2" t="str">
        <f t="shared" si="32"/>
        <v>008</v>
      </c>
    </row>
    <row r="656" spans="2:13" x14ac:dyDescent="0.25">
      <c r="B656" s="4" t="s">
        <v>238</v>
      </c>
      <c r="C656" s="2" t="s">
        <v>239</v>
      </c>
      <c r="D656" s="6" t="str">
        <f>+_xlfn.CONCAT(Table13456[[#This Row],[phase1]],Table13456[[#This Row],[phase2]],Table13456[[#This Row],[phase3]],Table13456[[#This Row],[phase4]])</f>
        <v>1210001009</v>
      </c>
      <c r="E656" s="2" t="str">
        <f>+Table13456[[#This Row],[DESCRIPTION]]</f>
        <v>REWORKING LIMEROCK BASE, 3"</v>
      </c>
      <c r="F656" s="2" t="str">
        <f>+LEFT(Table13456[[#This Row],[PAY ITEM]],1)</f>
        <v>0</v>
      </c>
      <c r="G656" s="2" t="str">
        <f>IF(Table13456[[#This Row],[first]]="0",SUBSTITUTE(TRIM(MID(B656, 2, 3))," ","0"),SUBSTITUTE(TRIM(MID(B656, 1, 3))," ","0"))</f>
        <v>210</v>
      </c>
      <c r="H656" s="2" t="str">
        <f>IF(Table13456[[#This Row],[first]]="0",SUBSTITUTE(TRIM(MID(B656, 5, 3))," ","0"),SUBSTITUTE(TRIM(MID(B656, 4, 3))," ","0"))</f>
        <v>1</v>
      </c>
      <c r="I656" s="2" t="str">
        <f>IF(Table13456[[#This Row],[first]]="0",SUBSTITUTE(TRIM(MID(B656, 8, 3))," ","0"),SUBSTITUTE(TRIM(MID(B656, 7, 3))," ","0"))</f>
        <v>9</v>
      </c>
      <c r="J656" s="2">
        <v>1</v>
      </c>
      <c r="K656" s="2" t="str">
        <f t="shared" si="30"/>
        <v>210</v>
      </c>
      <c r="L656" s="2" t="str">
        <f t="shared" si="31"/>
        <v>001</v>
      </c>
      <c r="M656" s="2" t="str">
        <f t="shared" si="32"/>
        <v>009</v>
      </c>
    </row>
    <row r="657" spans="2:13" x14ac:dyDescent="0.25">
      <c r="B657" s="4" t="s">
        <v>6169</v>
      </c>
      <c r="C657" s="2" t="s">
        <v>4421</v>
      </c>
      <c r="D657" s="6" t="str">
        <f>+_xlfn.CONCAT(Table13456[[#This Row],[phase1]],Table13456[[#This Row],[phase2]],Table13456[[#This Row],[phase3]],Table13456[[#This Row],[phase4]])</f>
        <v>1210002000</v>
      </c>
      <c r="E657" s="2" t="str">
        <f>+Table13456[[#This Row],[DESCRIPTION]]</f>
        <v>LIMEROCK-NEW MATERIAL FOR REWORKING BASE</v>
      </c>
      <c r="F657" s="2" t="str">
        <f>+LEFT(Table13456[[#This Row],[PAY ITEM]],1)</f>
        <v>0</v>
      </c>
      <c r="G657" s="2" t="str">
        <f>IF(Table13456[[#This Row],[first]]="0",SUBSTITUTE(TRIM(MID(B657, 2, 3))," ","0"),SUBSTITUTE(TRIM(MID(B657, 1, 3))," ","0"))</f>
        <v>210</v>
      </c>
      <c r="H657" s="2" t="str">
        <f>IF(Table13456[[#This Row],[first]]="0",SUBSTITUTE(TRIM(MID(B657, 5, 3))," ","0"),SUBSTITUTE(TRIM(MID(B657, 4, 3))," ","0"))</f>
        <v>2</v>
      </c>
      <c r="I657" s="2" t="str">
        <f>IF(Table13456[[#This Row],[first]]="0",SUBSTITUTE(TRIM(MID(B657, 8, 3))," ","0"),SUBSTITUTE(TRIM(MID(B657, 7, 3))," ","0"))</f>
        <v/>
      </c>
      <c r="J657" s="2">
        <v>1</v>
      </c>
      <c r="K657" s="2" t="str">
        <f t="shared" si="30"/>
        <v>210</v>
      </c>
      <c r="L657" s="2" t="str">
        <f t="shared" si="31"/>
        <v>002</v>
      </c>
      <c r="M657" s="2" t="str">
        <f t="shared" si="32"/>
        <v>000</v>
      </c>
    </row>
    <row r="658" spans="2:13" x14ac:dyDescent="0.25">
      <c r="B658" s="2" t="s">
        <v>6170</v>
      </c>
      <c r="C658" s="2" t="s">
        <v>6171</v>
      </c>
      <c r="D658" s="6" t="str">
        <f>+_xlfn.CONCAT(Table13456[[#This Row],[phase1]],Table13456[[#This Row],[phase2]],Table13456[[#This Row],[phase3]],Table13456[[#This Row],[phase4]])</f>
        <v>1283071000</v>
      </c>
      <c r="E658" s="2" t="str">
        <f>+Table13456[[#This Row],[DESCRIPTION]]</f>
        <v>RECLAIMED ASPHALT PAVEMENT BASE COURSE, SPECIAL DESIGN</v>
      </c>
      <c r="F658" s="2" t="str">
        <f>+LEFT(Table13456[[#This Row],[PAY ITEM]],1)</f>
        <v>0</v>
      </c>
      <c r="G658" s="2" t="str">
        <f>IF(Table13456[[#This Row],[first]]="0",SUBSTITUTE(TRIM(MID(B658, 2, 3))," ","0"),SUBSTITUTE(TRIM(MID(B658, 1, 3))," ","0"))</f>
        <v>283</v>
      </c>
      <c r="H658" s="2" t="str">
        <f>IF(Table13456[[#This Row],[first]]="0",SUBSTITUTE(TRIM(MID(B658, 5, 3))," ","0"),SUBSTITUTE(TRIM(MID(B658, 4, 3))," ","0"))</f>
        <v>71</v>
      </c>
      <c r="I658" s="2" t="str">
        <f>IF(Table13456[[#This Row],[first]]="0",SUBSTITUTE(TRIM(MID(B658, 8, 3))," ","0"),SUBSTITUTE(TRIM(MID(B658, 7, 3))," ","0"))</f>
        <v/>
      </c>
      <c r="J658" s="2">
        <v>1</v>
      </c>
      <c r="K658" s="2" t="str">
        <f t="shared" si="30"/>
        <v>283</v>
      </c>
      <c r="L658" s="2" t="str">
        <f t="shared" si="31"/>
        <v>071</v>
      </c>
      <c r="M658" s="2" t="str">
        <f t="shared" si="32"/>
        <v>000</v>
      </c>
    </row>
    <row r="659" spans="2:13" x14ac:dyDescent="0.25">
      <c r="B659" s="4" t="s">
        <v>6172</v>
      </c>
      <c r="C659" s="2" t="s">
        <v>6173</v>
      </c>
      <c r="D659" s="6" t="str">
        <f>+_xlfn.CONCAT(Table13456[[#This Row],[phase1]],Table13456[[#This Row],[phase2]],Table13456[[#This Row],[phase3]],Table13456[[#This Row],[phase4]])</f>
        <v>1283071100</v>
      </c>
      <c r="E659" s="2" t="str">
        <f>+Table13456[[#This Row],[DESCRIPTION]]</f>
        <v>RECLAIMED ASPHALT PAVEMENT BASE COURSE, EMULSION STABILIZED</v>
      </c>
      <c r="F659" s="2" t="str">
        <f>+LEFT(Table13456[[#This Row],[PAY ITEM]],1)</f>
        <v>0</v>
      </c>
      <c r="G659" s="2" t="str">
        <f>IF(Table13456[[#This Row],[first]]="0",SUBSTITUTE(TRIM(MID(B659, 2, 3))," ","0"),SUBSTITUTE(TRIM(MID(B659, 1, 3))," ","0"))</f>
        <v>283</v>
      </c>
      <c r="H659" s="2" t="str">
        <f>IF(Table13456[[#This Row],[first]]="0",SUBSTITUTE(TRIM(MID(B659, 5, 3))," ","0"),SUBSTITUTE(TRIM(MID(B659, 4, 3))," ","0"))</f>
        <v>71</v>
      </c>
      <c r="I659" s="2" t="str">
        <f>IF(Table13456[[#This Row],[first]]="0",SUBSTITUTE(TRIM(MID(B659, 8, 3))," ","0"),SUBSTITUTE(TRIM(MID(B659, 7, 3))," ","0"))</f>
        <v>100</v>
      </c>
      <c r="J659" s="2">
        <v>1</v>
      </c>
      <c r="K659" s="2" t="str">
        <f t="shared" si="30"/>
        <v>283</v>
      </c>
      <c r="L659" s="2" t="str">
        <f t="shared" si="31"/>
        <v>071</v>
      </c>
      <c r="M659" s="2" t="str">
        <f t="shared" si="32"/>
        <v>100</v>
      </c>
    </row>
    <row r="660" spans="2:13" x14ac:dyDescent="0.25">
      <c r="B660" s="2" t="s">
        <v>6174</v>
      </c>
      <c r="C660" s="2" t="s">
        <v>6175</v>
      </c>
      <c r="D660" s="6" t="str">
        <f>+_xlfn.CONCAT(Table13456[[#This Row],[phase1]],Table13456[[#This Row],[phase2]],Table13456[[#This Row],[phase3]],Table13456[[#This Row],[phase4]])</f>
        <v>1283071101</v>
      </c>
      <c r="E660" s="2" t="str">
        <f>+Table13456[[#This Row],[DESCRIPTION]]</f>
        <v>RECLAIMED ASPHALT PAVEMENT BASE COURSE, LIMEROCK BLENDED</v>
      </c>
      <c r="F660" s="2" t="str">
        <f>+LEFT(Table13456[[#This Row],[PAY ITEM]],1)</f>
        <v>0</v>
      </c>
      <c r="G660" s="2" t="str">
        <f>IF(Table13456[[#This Row],[first]]="0",SUBSTITUTE(TRIM(MID(B660, 2, 3))," ","0"),SUBSTITUTE(TRIM(MID(B660, 1, 3))," ","0"))</f>
        <v>283</v>
      </c>
      <c r="H660" s="2" t="str">
        <f>IF(Table13456[[#This Row],[first]]="0",SUBSTITUTE(TRIM(MID(B660, 5, 3))," ","0"),SUBSTITUTE(TRIM(MID(B660, 4, 3))," ","0"))</f>
        <v>71</v>
      </c>
      <c r="I660" s="2" t="str">
        <f>IF(Table13456[[#This Row],[first]]="0",SUBSTITUTE(TRIM(MID(B660, 8, 3))," ","0"),SUBSTITUTE(TRIM(MID(B660, 7, 3))," ","0"))</f>
        <v>101</v>
      </c>
      <c r="J660" s="2">
        <v>1</v>
      </c>
      <c r="K660" s="2" t="str">
        <f t="shared" si="30"/>
        <v>283</v>
      </c>
      <c r="L660" s="2" t="str">
        <f t="shared" si="31"/>
        <v>071</v>
      </c>
      <c r="M660" s="2" t="str">
        <f t="shared" si="32"/>
        <v>101</v>
      </c>
    </row>
    <row r="661" spans="2:13" x14ac:dyDescent="0.25">
      <c r="B661" s="4" t="s">
        <v>6176</v>
      </c>
      <c r="C661" s="2" t="s">
        <v>6177</v>
      </c>
      <c r="D661" s="6" t="str">
        <f>+_xlfn.CONCAT(Table13456[[#This Row],[phase1]],Table13456[[#This Row],[phase2]],Table13456[[#This Row],[phase3]],Table13456[[#This Row],[phase4]])</f>
        <v>1285075000</v>
      </c>
      <c r="E661" s="2" t="str">
        <f>+Table13456[[#This Row],[DESCRIPTION]]</f>
        <v>ERROR: OPTIONAL BASE- GRADED AGGREGATE</v>
      </c>
      <c r="F661" s="2" t="str">
        <f>+LEFT(Table13456[[#This Row],[PAY ITEM]],1)</f>
        <v>0</v>
      </c>
      <c r="G661" s="2" t="str">
        <f>IF(Table13456[[#This Row],[first]]="0",SUBSTITUTE(TRIM(MID(B661, 2, 3))," ","0"),SUBSTITUTE(TRIM(MID(B661, 1, 3))," ","0"))</f>
        <v>285</v>
      </c>
      <c r="H661" s="2" t="str">
        <f>IF(Table13456[[#This Row],[first]]="0",SUBSTITUTE(TRIM(MID(B661, 5, 3))," ","0"),SUBSTITUTE(TRIM(MID(B661, 4, 3))," ","0"))</f>
        <v>75</v>
      </c>
      <c r="I661" s="2" t="str">
        <f>IF(Table13456[[#This Row],[first]]="0",SUBSTITUTE(TRIM(MID(B661, 8, 3))," ","0"),SUBSTITUTE(TRIM(MID(B661, 7, 3))," ","0"))</f>
        <v>0</v>
      </c>
      <c r="J661" s="2">
        <v>1</v>
      </c>
      <c r="K661" s="2" t="str">
        <f t="shared" si="30"/>
        <v>285</v>
      </c>
      <c r="L661" s="2" t="str">
        <f t="shared" si="31"/>
        <v>075</v>
      </c>
      <c r="M661" s="2" t="str">
        <f t="shared" si="32"/>
        <v>000</v>
      </c>
    </row>
    <row r="662" spans="2:13" x14ac:dyDescent="0.25">
      <c r="B662" s="4" t="s">
        <v>240</v>
      </c>
      <c r="C662" s="2" t="s">
        <v>241</v>
      </c>
      <c r="D662" s="6" t="str">
        <f>+_xlfn.CONCAT(Table13456[[#This Row],[phase1]],Table13456[[#This Row],[phase2]],Table13456[[#This Row],[phase3]],Table13456[[#This Row],[phase4]])</f>
        <v>1285701000</v>
      </c>
      <c r="E662" s="2" t="str">
        <f>+Table13456[[#This Row],[DESCRIPTION]]</f>
        <v>OPTIONAL BASE, BASE GROUP 01</v>
      </c>
      <c r="F662" s="2" t="str">
        <f>+LEFT(Table13456[[#This Row],[PAY ITEM]],1)</f>
        <v>0</v>
      </c>
      <c r="G662" s="2" t="str">
        <f>IF(Table13456[[#This Row],[first]]="0",SUBSTITUTE(TRIM(MID(B662, 2, 3))," ","0"),SUBSTITUTE(TRIM(MID(B662, 1, 3))," ","0"))</f>
        <v>285</v>
      </c>
      <c r="H662" s="2" t="str">
        <f>IF(Table13456[[#This Row],[first]]="0",SUBSTITUTE(TRIM(MID(B662, 5, 3))," ","0"),SUBSTITUTE(TRIM(MID(B662, 4, 3))," ","0"))</f>
        <v>701</v>
      </c>
      <c r="I662" s="2" t="str">
        <f>IF(Table13456[[#This Row],[first]]="0",SUBSTITUTE(TRIM(MID(B662, 8, 3))," ","0"),SUBSTITUTE(TRIM(MID(B662, 7, 3))," ","0"))</f>
        <v/>
      </c>
      <c r="J662" s="2">
        <v>1</v>
      </c>
      <c r="K662" s="2" t="str">
        <f t="shared" si="30"/>
        <v>285</v>
      </c>
      <c r="L662" s="2" t="str">
        <f t="shared" si="31"/>
        <v>701</v>
      </c>
      <c r="M662" s="2" t="str">
        <f t="shared" si="32"/>
        <v>000</v>
      </c>
    </row>
    <row r="663" spans="2:13" x14ac:dyDescent="0.25">
      <c r="B663" s="4" t="s">
        <v>6178</v>
      </c>
      <c r="C663" s="2" t="s">
        <v>6179</v>
      </c>
      <c r="D663" s="6" t="str">
        <f>+_xlfn.CONCAT(Table13456[[#This Row],[phase1]],Table13456[[#This Row],[phase2]],Table13456[[#This Row],[phase3]],Table13456[[#This Row],[phase4]])</f>
        <v>1285701900</v>
      </c>
      <c r="E663" s="2" t="str">
        <f>+Table13456[[#This Row],[DESCRIPTION]]</f>
        <v>OPTIONAL BASE, BASE GROUP 01, PROJECTS 405270-1, -3, and -4</v>
      </c>
      <c r="F663" s="2" t="str">
        <f>+LEFT(Table13456[[#This Row],[PAY ITEM]],1)</f>
        <v>0</v>
      </c>
      <c r="G663" s="2" t="str">
        <f>IF(Table13456[[#This Row],[first]]="0",SUBSTITUTE(TRIM(MID(B663, 2, 3))," ","0"),SUBSTITUTE(TRIM(MID(B663, 1, 3))," ","0"))</f>
        <v>285</v>
      </c>
      <c r="H663" s="2" t="str">
        <f>IF(Table13456[[#This Row],[first]]="0",SUBSTITUTE(TRIM(MID(B663, 5, 3))," ","0"),SUBSTITUTE(TRIM(MID(B663, 4, 3))," ","0"))</f>
        <v>701</v>
      </c>
      <c r="I663" s="2" t="str">
        <f>IF(Table13456[[#This Row],[first]]="0",SUBSTITUTE(TRIM(MID(B663, 8, 3))," ","0"),SUBSTITUTE(TRIM(MID(B663, 7, 3))," ","0"))</f>
        <v>900</v>
      </c>
      <c r="J663" s="2">
        <v>1</v>
      </c>
      <c r="K663" s="2" t="str">
        <f t="shared" si="30"/>
        <v>285</v>
      </c>
      <c r="L663" s="2" t="str">
        <f t="shared" si="31"/>
        <v>701</v>
      </c>
      <c r="M663" s="2" t="str">
        <f t="shared" si="32"/>
        <v>900</v>
      </c>
    </row>
    <row r="664" spans="2:13" x14ac:dyDescent="0.25">
      <c r="B664" s="4" t="s">
        <v>242</v>
      </c>
      <c r="C664" s="2" t="s">
        <v>243</v>
      </c>
      <c r="D664" s="6" t="str">
        <f>+_xlfn.CONCAT(Table13456[[#This Row],[phase1]],Table13456[[#This Row],[phase2]],Table13456[[#This Row],[phase3]],Table13456[[#This Row],[phase4]])</f>
        <v>1285702000</v>
      </c>
      <c r="E664" s="2" t="str">
        <f>+Table13456[[#This Row],[DESCRIPTION]]</f>
        <v>OPTIONAL BASE, BASE GROUP 02</v>
      </c>
      <c r="F664" s="2" t="str">
        <f>+LEFT(Table13456[[#This Row],[PAY ITEM]],1)</f>
        <v>0</v>
      </c>
      <c r="G664" s="2" t="str">
        <f>IF(Table13456[[#This Row],[first]]="0",SUBSTITUTE(TRIM(MID(B664, 2, 3))," ","0"),SUBSTITUTE(TRIM(MID(B664, 1, 3))," ","0"))</f>
        <v>285</v>
      </c>
      <c r="H664" s="2" t="str">
        <f>IF(Table13456[[#This Row],[first]]="0",SUBSTITUTE(TRIM(MID(B664, 5, 3))," ","0"),SUBSTITUTE(TRIM(MID(B664, 4, 3))," ","0"))</f>
        <v>702</v>
      </c>
      <c r="I664" s="2" t="str">
        <f>IF(Table13456[[#This Row],[first]]="0",SUBSTITUTE(TRIM(MID(B664, 8, 3))," ","0"),SUBSTITUTE(TRIM(MID(B664, 7, 3))," ","0"))</f>
        <v/>
      </c>
      <c r="J664" s="2">
        <v>1</v>
      </c>
      <c r="K664" s="2" t="str">
        <f t="shared" si="30"/>
        <v>285</v>
      </c>
      <c r="L664" s="2" t="str">
        <f t="shared" si="31"/>
        <v>702</v>
      </c>
      <c r="M664" s="2" t="str">
        <f t="shared" si="32"/>
        <v>000</v>
      </c>
    </row>
    <row r="665" spans="2:13" x14ac:dyDescent="0.25">
      <c r="B665" s="4" t="s">
        <v>244</v>
      </c>
      <c r="C665" s="2" t="s">
        <v>245</v>
      </c>
      <c r="D665" s="6" t="str">
        <f>+_xlfn.CONCAT(Table13456[[#This Row],[phase1]],Table13456[[#This Row],[phase2]],Table13456[[#This Row],[phase3]],Table13456[[#This Row],[phase4]])</f>
        <v>1285703000</v>
      </c>
      <c r="E665" s="2" t="str">
        <f>+Table13456[[#This Row],[DESCRIPTION]]</f>
        <v>OPTIONAL BASE, BASE GROUP 03</v>
      </c>
      <c r="F665" s="2" t="str">
        <f>+LEFT(Table13456[[#This Row],[PAY ITEM]],1)</f>
        <v>0</v>
      </c>
      <c r="G665" s="2" t="str">
        <f>IF(Table13456[[#This Row],[first]]="0",SUBSTITUTE(TRIM(MID(B665, 2, 3))," ","0"),SUBSTITUTE(TRIM(MID(B665, 1, 3))," ","0"))</f>
        <v>285</v>
      </c>
      <c r="H665" s="2" t="str">
        <f>IF(Table13456[[#This Row],[first]]="0",SUBSTITUTE(TRIM(MID(B665, 5, 3))," ","0"),SUBSTITUTE(TRIM(MID(B665, 4, 3))," ","0"))</f>
        <v>703</v>
      </c>
      <c r="I665" s="2" t="str">
        <f>IF(Table13456[[#This Row],[first]]="0",SUBSTITUTE(TRIM(MID(B665, 8, 3))," ","0"),SUBSTITUTE(TRIM(MID(B665, 7, 3))," ","0"))</f>
        <v/>
      </c>
      <c r="J665" s="2">
        <v>1</v>
      </c>
      <c r="K665" s="2" t="str">
        <f t="shared" si="30"/>
        <v>285</v>
      </c>
      <c r="L665" s="2" t="str">
        <f t="shared" si="31"/>
        <v>703</v>
      </c>
      <c r="M665" s="2" t="str">
        <f t="shared" si="32"/>
        <v>000</v>
      </c>
    </row>
    <row r="666" spans="2:13" x14ac:dyDescent="0.25">
      <c r="B666" s="4" t="s">
        <v>246</v>
      </c>
      <c r="C666" s="2" t="s">
        <v>247</v>
      </c>
      <c r="D666" s="6" t="str">
        <f>+_xlfn.CONCAT(Table13456[[#This Row],[phase1]],Table13456[[#This Row],[phase2]],Table13456[[#This Row],[phase3]],Table13456[[#This Row],[phase4]])</f>
        <v>1285704000</v>
      </c>
      <c r="E666" s="2" t="str">
        <f>+Table13456[[#This Row],[DESCRIPTION]]</f>
        <v>OPTIONAL BASE, BASE GROUP 04</v>
      </c>
      <c r="F666" s="2" t="str">
        <f>+LEFT(Table13456[[#This Row],[PAY ITEM]],1)</f>
        <v>0</v>
      </c>
      <c r="G666" s="2" t="str">
        <f>IF(Table13456[[#This Row],[first]]="0",SUBSTITUTE(TRIM(MID(B666, 2, 3))," ","0"),SUBSTITUTE(TRIM(MID(B666, 1, 3))," ","0"))</f>
        <v>285</v>
      </c>
      <c r="H666" s="2" t="str">
        <f>IF(Table13456[[#This Row],[first]]="0",SUBSTITUTE(TRIM(MID(B666, 5, 3))," ","0"),SUBSTITUTE(TRIM(MID(B666, 4, 3))," ","0"))</f>
        <v>704</v>
      </c>
      <c r="I666" s="2" t="str">
        <f>IF(Table13456[[#This Row],[first]]="0",SUBSTITUTE(TRIM(MID(B666, 8, 3))," ","0"),SUBSTITUTE(TRIM(MID(B666, 7, 3))," ","0"))</f>
        <v/>
      </c>
      <c r="J666" s="2">
        <v>1</v>
      </c>
      <c r="K666" s="2" t="str">
        <f t="shared" si="30"/>
        <v>285</v>
      </c>
      <c r="L666" s="2" t="str">
        <f t="shared" si="31"/>
        <v>704</v>
      </c>
      <c r="M666" s="2" t="str">
        <f t="shared" si="32"/>
        <v>000</v>
      </c>
    </row>
    <row r="667" spans="2:13" x14ac:dyDescent="0.25">
      <c r="B667" s="4" t="s">
        <v>248</v>
      </c>
      <c r="C667" s="2" t="s">
        <v>249</v>
      </c>
      <c r="D667" s="6" t="str">
        <f>+_xlfn.CONCAT(Table13456[[#This Row],[phase1]],Table13456[[#This Row],[phase2]],Table13456[[#This Row],[phase3]],Table13456[[#This Row],[phase4]])</f>
        <v>1285705000</v>
      </c>
      <c r="E667" s="2" t="str">
        <f>+Table13456[[#This Row],[DESCRIPTION]]</f>
        <v>OPTIONAL BASE, BASE GROUP 05</v>
      </c>
      <c r="F667" s="2" t="str">
        <f>+LEFT(Table13456[[#This Row],[PAY ITEM]],1)</f>
        <v>0</v>
      </c>
      <c r="G667" s="2" t="str">
        <f>IF(Table13456[[#This Row],[first]]="0",SUBSTITUTE(TRIM(MID(B667, 2, 3))," ","0"),SUBSTITUTE(TRIM(MID(B667, 1, 3))," ","0"))</f>
        <v>285</v>
      </c>
      <c r="H667" s="2" t="str">
        <f>IF(Table13456[[#This Row],[first]]="0",SUBSTITUTE(TRIM(MID(B667, 5, 3))," ","0"),SUBSTITUTE(TRIM(MID(B667, 4, 3))," ","0"))</f>
        <v>705</v>
      </c>
      <c r="I667" s="2" t="str">
        <f>IF(Table13456[[#This Row],[first]]="0",SUBSTITUTE(TRIM(MID(B667, 8, 3))," ","0"),SUBSTITUTE(TRIM(MID(B667, 7, 3))," ","0"))</f>
        <v/>
      </c>
      <c r="J667" s="2">
        <v>1</v>
      </c>
      <c r="K667" s="2" t="str">
        <f t="shared" si="30"/>
        <v>285</v>
      </c>
      <c r="L667" s="2" t="str">
        <f t="shared" si="31"/>
        <v>705</v>
      </c>
      <c r="M667" s="2" t="str">
        <f t="shared" si="32"/>
        <v>000</v>
      </c>
    </row>
    <row r="668" spans="2:13" x14ac:dyDescent="0.25">
      <c r="B668" s="4" t="s">
        <v>250</v>
      </c>
      <c r="C668" s="2" t="s">
        <v>251</v>
      </c>
      <c r="D668" s="6" t="str">
        <f>+_xlfn.CONCAT(Table13456[[#This Row],[phase1]],Table13456[[#This Row],[phase2]],Table13456[[#This Row],[phase3]],Table13456[[#This Row],[phase4]])</f>
        <v>1285706000</v>
      </c>
      <c r="E668" s="2" t="str">
        <f>+Table13456[[#This Row],[DESCRIPTION]]</f>
        <v>OPTIONAL BASE, BASE GROUP 06</v>
      </c>
      <c r="F668" s="2" t="str">
        <f>+LEFT(Table13456[[#This Row],[PAY ITEM]],1)</f>
        <v>0</v>
      </c>
      <c r="G668" s="2" t="str">
        <f>IF(Table13456[[#This Row],[first]]="0",SUBSTITUTE(TRIM(MID(B668, 2, 3))," ","0"),SUBSTITUTE(TRIM(MID(B668, 1, 3))," ","0"))</f>
        <v>285</v>
      </c>
      <c r="H668" s="2" t="str">
        <f>IF(Table13456[[#This Row],[first]]="0",SUBSTITUTE(TRIM(MID(B668, 5, 3))," ","0"),SUBSTITUTE(TRIM(MID(B668, 4, 3))," ","0"))</f>
        <v>706</v>
      </c>
      <c r="I668" s="2" t="str">
        <f>IF(Table13456[[#This Row],[first]]="0",SUBSTITUTE(TRIM(MID(B668, 8, 3))," ","0"),SUBSTITUTE(TRIM(MID(B668, 7, 3))," ","0"))</f>
        <v/>
      </c>
      <c r="J668" s="2">
        <v>1</v>
      </c>
      <c r="K668" s="2" t="str">
        <f t="shared" si="30"/>
        <v>285</v>
      </c>
      <c r="L668" s="2" t="str">
        <f t="shared" si="31"/>
        <v>706</v>
      </c>
      <c r="M668" s="2" t="str">
        <f t="shared" si="32"/>
        <v>000</v>
      </c>
    </row>
    <row r="669" spans="2:13" x14ac:dyDescent="0.25">
      <c r="B669" s="4" t="s">
        <v>252</v>
      </c>
      <c r="C669" s="2" t="s">
        <v>253</v>
      </c>
      <c r="D669" s="6" t="str">
        <f>+_xlfn.CONCAT(Table13456[[#This Row],[phase1]],Table13456[[#This Row],[phase2]],Table13456[[#This Row],[phase3]],Table13456[[#This Row],[phase4]])</f>
        <v>1285707000</v>
      </c>
      <c r="E669" s="2" t="str">
        <f>+Table13456[[#This Row],[DESCRIPTION]]</f>
        <v>OPTIONAL BASE, BASE GROUP 07</v>
      </c>
      <c r="F669" s="2" t="str">
        <f>+LEFT(Table13456[[#This Row],[PAY ITEM]],1)</f>
        <v>0</v>
      </c>
      <c r="G669" s="2" t="str">
        <f>IF(Table13456[[#This Row],[first]]="0",SUBSTITUTE(TRIM(MID(B669, 2, 3))," ","0"),SUBSTITUTE(TRIM(MID(B669, 1, 3))," ","0"))</f>
        <v>285</v>
      </c>
      <c r="H669" s="2" t="str">
        <f>IF(Table13456[[#This Row],[first]]="0",SUBSTITUTE(TRIM(MID(B669, 5, 3))," ","0"),SUBSTITUTE(TRIM(MID(B669, 4, 3))," ","0"))</f>
        <v>707</v>
      </c>
      <c r="I669" s="2" t="str">
        <f>IF(Table13456[[#This Row],[first]]="0",SUBSTITUTE(TRIM(MID(B669, 8, 3))," ","0"),SUBSTITUTE(TRIM(MID(B669, 7, 3))," ","0"))</f>
        <v/>
      </c>
      <c r="J669" s="2">
        <v>1</v>
      </c>
      <c r="K669" s="2" t="str">
        <f t="shared" si="30"/>
        <v>285</v>
      </c>
      <c r="L669" s="2" t="str">
        <f t="shared" si="31"/>
        <v>707</v>
      </c>
      <c r="M669" s="2" t="str">
        <f t="shared" si="32"/>
        <v>000</v>
      </c>
    </row>
    <row r="670" spans="2:13" x14ac:dyDescent="0.25">
      <c r="B670" s="2" t="s">
        <v>254</v>
      </c>
      <c r="C670" s="2" t="s">
        <v>255</v>
      </c>
      <c r="D670" s="6" t="str">
        <f>+_xlfn.CONCAT(Table13456[[#This Row],[phase1]],Table13456[[#This Row],[phase2]],Table13456[[#This Row],[phase3]],Table13456[[#This Row],[phase4]])</f>
        <v>1285708000</v>
      </c>
      <c r="E670" s="2" t="str">
        <f>+Table13456[[#This Row],[DESCRIPTION]]</f>
        <v>OPTIONAL BASE, BASE GROUP 08</v>
      </c>
      <c r="F670" s="2" t="str">
        <f>+LEFT(Table13456[[#This Row],[PAY ITEM]],1)</f>
        <v>0</v>
      </c>
      <c r="G670" s="2" t="str">
        <f>IF(Table13456[[#This Row],[first]]="0",SUBSTITUTE(TRIM(MID(B670, 2, 3))," ","0"),SUBSTITUTE(TRIM(MID(B670, 1, 3))," ","0"))</f>
        <v>285</v>
      </c>
      <c r="H670" s="2" t="str">
        <f>IF(Table13456[[#This Row],[first]]="0",SUBSTITUTE(TRIM(MID(B670, 5, 3))," ","0"),SUBSTITUTE(TRIM(MID(B670, 4, 3))," ","0"))</f>
        <v>708</v>
      </c>
      <c r="I670" s="2" t="str">
        <f>IF(Table13456[[#This Row],[first]]="0",SUBSTITUTE(TRIM(MID(B670, 8, 3))," ","0"),SUBSTITUTE(TRIM(MID(B670, 7, 3))," ","0"))</f>
        <v/>
      </c>
      <c r="J670" s="2">
        <v>1</v>
      </c>
      <c r="K670" s="2" t="str">
        <f t="shared" si="30"/>
        <v>285</v>
      </c>
      <c r="L670" s="2" t="str">
        <f t="shared" si="31"/>
        <v>708</v>
      </c>
      <c r="M670" s="2" t="str">
        <f t="shared" si="32"/>
        <v>000</v>
      </c>
    </row>
    <row r="671" spans="2:13" x14ac:dyDescent="0.25">
      <c r="B671" s="4" t="s">
        <v>256</v>
      </c>
      <c r="C671" s="2" t="s">
        <v>257</v>
      </c>
      <c r="D671" s="6" t="str">
        <f>+_xlfn.CONCAT(Table13456[[#This Row],[phase1]],Table13456[[#This Row],[phase2]],Table13456[[#This Row],[phase3]],Table13456[[#This Row],[phase4]])</f>
        <v>1285709000</v>
      </c>
      <c r="E671" s="2" t="str">
        <f>+Table13456[[#This Row],[DESCRIPTION]]</f>
        <v>OPTIONAL BASE, BASE GROUP 09</v>
      </c>
      <c r="F671" s="2" t="str">
        <f>+LEFT(Table13456[[#This Row],[PAY ITEM]],1)</f>
        <v>0</v>
      </c>
      <c r="G671" s="2" t="str">
        <f>IF(Table13456[[#This Row],[first]]="0",SUBSTITUTE(TRIM(MID(B671, 2, 3))," ","0"),SUBSTITUTE(TRIM(MID(B671, 1, 3))," ","0"))</f>
        <v>285</v>
      </c>
      <c r="H671" s="2" t="str">
        <f>IF(Table13456[[#This Row],[first]]="0",SUBSTITUTE(TRIM(MID(B671, 5, 3))," ","0"),SUBSTITUTE(TRIM(MID(B671, 4, 3))," ","0"))</f>
        <v>709</v>
      </c>
      <c r="I671" s="2" t="str">
        <f>IF(Table13456[[#This Row],[first]]="0",SUBSTITUTE(TRIM(MID(B671, 8, 3))," ","0"),SUBSTITUTE(TRIM(MID(B671, 7, 3))," ","0"))</f>
        <v/>
      </c>
      <c r="J671" s="2">
        <v>1</v>
      </c>
      <c r="K671" s="2" t="str">
        <f t="shared" si="30"/>
        <v>285</v>
      </c>
      <c r="L671" s="2" t="str">
        <f t="shared" si="31"/>
        <v>709</v>
      </c>
      <c r="M671" s="2" t="str">
        <f t="shared" si="32"/>
        <v>000</v>
      </c>
    </row>
    <row r="672" spans="2:13" x14ac:dyDescent="0.25">
      <c r="B672" s="4" t="s">
        <v>6180</v>
      </c>
      <c r="C672" s="2" t="s">
        <v>6181</v>
      </c>
      <c r="D672" s="6" t="str">
        <f>+_xlfn.CONCAT(Table13456[[#This Row],[phase1]],Table13456[[#This Row],[phase2]],Table13456[[#This Row],[phase3]],Table13456[[#This Row],[phase4]])</f>
        <v>1285709900</v>
      </c>
      <c r="E672" s="2" t="str">
        <f>+Table13456[[#This Row],[DESCRIPTION]]</f>
        <v>OPTIONAL BASE, BASE GROUP 09, PROJECTS 405270-1, -3, and -4</v>
      </c>
      <c r="F672" s="2" t="str">
        <f>+LEFT(Table13456[[#This Row],[PAY ITEM]],1)</f>
        <v>0</v>
      </c>
      <c r="G672" s="2" t="str">
        <f>IF(Table13456[[#This Row],[first]]="0",SUBSTITUTE(TRIM(MID(B672, 2, 3))," ","0"),SUBSTITUTE(TRIM(MID(B672, 1, 3))," ","0"))</f>
        <v>285</v>
      </c>
      <c r="H672" s="2" t="str">
        <f>IF(Table13456[[#This Row],[first]]="0",SUBSTITUTE(TRIM(MID(B672, 5, 3))," ","0"),SUBSTITUTE(TRIM(MID(B672, 4, 3))," ","0"))</f>
        <v>709</v>
      </c>
      <c r="I672" s="2" t="str">
        <f>IF(Table13456[[#This Row],[first]]="0",SUBSTITUTE(TRIM(MID(B672, 8, 3))," ","0"),SUBSTITUTE(TRIM(MID(B672, 7, 3))," ","0"))</f>
        <v>900</v>
      </c>
      <c r="J672" s="2">
        <v>1</v>
      </c>
      <c r="K672" s="2" t="str">
        <f t="shared" si="30"/>
        <v>285</v>
      </c>
      <c r="L672" s="2" t="str">
        <f t="shared" si="31"/>
        <v>709</v>
      </c>
      <c r="M672" s="2" t="str">
        <f t="shared" si="32"/>
        <v>900</v>
      </c>
    </row>
    <row r="673" spans="2:13" x14ac:dyDescent="0.25">
      <c r="B673" s="4" t="s">
        <v>258</v>
      </c>
      <c r="C673" s="2" t="s">
        <v>259</v>
      </c>
      <c r="D673" s="6" t="str">
        <f>+_xlfn.CONCAT(Table13456[[#This Row],[phase1]],Table13456[[#This Row],[phase2]],Table13456[[#This Row],[phase3]],Table13456[[#This Row],[phase4]])</f>
        <v>1285710000</v>
      </c>
      <c r="E673" s="2" t="str">
        <f>+Table13456[[#This Row],[DESCRIPTION]]</f>
        <v>OPTIONAL BASE, BASE GROUP 10</v>
      </c>
      <c r="F673" s="2" t="str">
        <f>+LEFT(Table13456[[#This Row],[PAY ITEM]],1)</f>
        <v>0</v>
      </c>
      <c r="G673" s="2" t="str">
        <f>IF(Table13456[[#This Row],[first]]="0",SUBSTITUTE(TRIM(MID(B673, 2, 3))," ","0"),SUBSTITUTE(TRIM(MID(B673, 1, 3))," ","0"))</f>
        <v>285</v>
      </c>
      <c r="H673" s="2" t="str">
        <f>IF(Table13456[[#This Row],[first]]="0",SUBSTITUTE(TRIM(MID(B673, 5, 3))," ","0"),SUBSTITUTE(TRIM(MID(B673, 4, 3))," ","0"))</f>
        <v>710</v>
      </c>
      <c r="I673" s="2" t="str">
        <f>IF(Table13456[[#This Row],[first]]="0",SUBSTITUTE(TRIM(MID(B673, 8, 3))," ","0"),SUBSTITUTE(TRIM(MID(B673, 7, 3))," ","0"))</f>
        <v/>
      </c>
      <c r="J673" s="2">
        <v>1</v>
      </c>
      <c r="K673" s="2" t="str">
        <f t="shared" si="30"/>
        <v>285</v>
      </c>
      <c r="L673" s="2" t="str">
        <f t="shared" si="31"/>
        <v>710</v>
      </c>
      <c r="M673" s="2" t="str">
        <f t="shared" si="32"/>
        <v>000</v>
      </c>
    </row>
    <row r="674" spans="2:13" x14ac:dyDescent="0.25">
      <c r="B674" s="2" t="s">
        <v>260</v>
      </c>
      <c r="C674" s="2" t="s">
        <v>261</v>
      </c>
      <c r="D674" s="6" t="str">
        <f>+_xlfn.CONCAT(Table13456[[#This Row],[phase1]],Table13456[[#This Row],[phase2]],Table13456[[#This Row],[phase3]],Table13456[[#This Row],[phase4]])</f>
        <v>1285711000</v>
      </c>
      <c r="E674" s="2" t="str">
        <f>+Table13456[[#This Row],[DESCRIPTION]]</f>
        <v>OPTIONAL BASE, BASE GROUP 11</v>
      </c>
      <c r="F674" s="2" t="str">
        <f>+LEFT(Table13456[[#This Row],[PAY ITEM]],1)</f>
        <v>0</v>
      </c>
      <c r="G674" s="2" t="str">
        <f>IF(Table13456[[#This Row],[first]]="0",SUBSTITUTE(TRIM(MID(B674, 2, 3))," ","0"),SUBSTITUTE(TRIM(MID(B674, 1, 3))," ","0"))</f>
        <v>285</v>
      </c>
      <c r="H674" s="2" t="str">
        <f>IF(Table13456[[#This Row],[first]]="0",SUBSTITUTE(TRIM(MID(B674, 5, 3))," ","0"),SUBSTITUTE(TRIM(MID(B674, 4, 3))," ","0"))</f>
        <v>711</v>
      </c>
      <c r="I674" s="2" t="str">
        <f>IF(Table13456[[#This Row],[first]]="0",SUBSTITUTE(TRIM(MID(B674, 8, 3))," ","0"),SUBSTITUTE(TRIM(MID(B674, 7, 3))," ","0"))</f>
        <v/>
      </c>
      <c r="J674" s="2">
        <v>1</v>
      </c>
      <c r="K674" s="2" t="str">
        <f t="shared" si="30"/>
        <v>285</v>
      </c>
      <c r="L674" s="2" t="str">
        <f t="shared" si="31"/>
        <v>711</v>
      </c>
      <c r="M674" s="2" t="str">
        <f t="shared" si="32"/>
        <v>000</v>
      </c>
    </row>
    <row r="675" spans="2:13" x14ac:dyDescent="0.25">
      <c r="B675" s="4" t="s">
        <v>262</v>
      </c>
      <c r="C675" s="2" t="s">
        <v>263</v>
      </c>
      <c r="D675" s="6" t="str">
        <f>+_xlfn.CONCAT(Table13456[[#This Row],[phase1]],Table13456[[#This Row],[phase2]],Table13456[[#This Row],[phase3]],Table13456[[#This Row],[phase4]])</f>
        <v>1285712000</v>
      </c>
      <c r="E675" s="2" t="str">
        <f>+Table13456[[#This Row],[DESCRIPTION]]</f>
        <v>OPTIONAL BASE, BASE GROUP 12</v>
      </c>
      <c r="F675" s="2" t="str">
        <f>+LEFT(Table13456[[#This Row],[PAY ITEM]],1)</f>
        <v>0</v>
      </c>
      <c r="G675" s="2" t="str">
        <f>IF(Table13456[[#This Row],[first]]="0",SUBSTITUTE(TRIM(MID(B675, 2, 3))," ","0"),SUBSTITUTE(TRIM(MID(B675, 1, 3))," ","0"))</f>
        <v>285</v>
      </c>
      <c r="H675" s="2" t="str">
        <f>IF(Table13456[[#This Row],[first]]="0",SUBSTITUTE(TRIM(MID(B675, 5, 3))," ","0"),SUBSTITUTE(TRIM(MID(B675, 4, 3))," ","0"))</f>
        <v>712</v>
      </c>
      <c r="I675" s="2" t="str">
        <f>IF(Table13456[[#This Row],[first]]="0",SUBSTITUTE(TRIM(MID(B675, 8, 3))," ","0"),SUBSTITUTE(TRIM(MID(B675, 7, 3))," ","0"))</f>
        <v/>
      </c>
      <c r="J675" s="2">
        <v>1</v>
      </c>
      <c r="K675" s="2" t="str">
        <f t="shared" si="30"/>
        <v>285</v>
      </c>
      <c r="L675" s="2" t="str">
        <f t="shared" si="31"/>
        <v>712</v>
      </c>
      <c r="M675" s="2" t="str">
        <f t="shared" si="32"/>
        <v>000</v>
      </c>
    </row>
    <row r="676" spans="2:13" x14ac:dyDescent="0.25">
      <c r="B676" s="4" t="s">
        <v>264</v>
      </c>
      <c r="C676" s="2" t="s">
        <v>265</v>
      </c>
      <c r="D676" s="6" t="str">
        <f>+_xlfn.CONCAT(Table13456[[#This Row],[phase1]],Table13456[[#This Row],[phase2]],Table13456[[#This Row],[phase3]],Table13456[[#This Row],[phase4]])</f>
        <v>1285713000</v>
      </c>
      <c r="E676" s="2" t="str">
        <f>+Table13456[[#This Row],[DESCRIPTION]]</f>
        <v>OPTIONAL BASE, BASE GROUP 13</v>
      </c>
      <c r="F676" s="2" t="str">
        <f>+LEFT(Table13456[[#This Row],[PAY ITEM]],1)</f>
        <v>0</v>
      </c>
      <c r="G676" s="2" t="str">
        <f>IF(Table13456[[#This Row],[first]]="0",SUBSTITUTE(TRIM(MID(B676, 2, 3))," ","0"),SUBSTITUTE(TRIM(MID(B676, 1, 3))," ","0"))</f>
        <v>285</v>
      </c>
      <c r="H676" s="2" t="str">
        <f>IF(Table13456[[#This Row],[first]]="0",SUBSTITUTE(TRIM(MID(B676, 5, 3))," ","0"),SUBSTITUTE(TRIM(MID(B676, 4, 3))," ","0"))</f>
        <v>713</v>
      </c>
      <c r="I676" s="2" t="str">
        <f>IF(Table13456[[#This Row],[first]]="0",SUBSTITUTE(TRIM(MID(B676, 8, 3))," ","0"),SUBSTITUTE(TRIM(MID(B676, 7, 3))," ","0"))</f>
        <v/>
      </c>
      <c r="J676" s="2">
        <v>1</v>
      </c>
      <c r="K676" s="2" t="str">
        <f t="shared" si="30"/>
        <v>285</v>
      </c>
      <c r="L676" s="2" t="str">
        <f t="shared" si="31"/>
        <v>713</v>
      </c>
      <c r="M676" s="2" t="str">
        <f t="shared" si="32"/>
        <v>000</v>
      </c>
    </row>
    <row r="677" spans="2:13" x14ac:dyDescent="0.25">
      <c r="B677" s="4" t="s">
        <v>266</v>
      </c>
      <c r="C677" s="2" t="s">
        <v>267</v>
      </c>
      <c r="D677" s="6" t="str">
        <f>+_xlfn.CONCAT(Table13456[[#This Row],[phase1]],Table13456[[#This Row],[phase2]],Table13456[[#This Row],[phase3]],Table13456[[#This Row],[phase4]])</f>
        <v>1285714000</v>
      </c>
      <c r="E677" s="2" t="str">
        <f>+Table13456[[#This Row],[DESCRIPTION]]</f>
        <v>OPTIONAL BASE, BASE GROUP 14</v>
      </c>
      <c r="F677" s="2" t="str">
        <f>+LEFT(Table13456[[#This Row],[PAY ITEM]],1)</f>
        <v>0</v>
      </c>
      <c r="G677" s="2" t="str">
        <f>IF(Table13456[[#This Row],[first]]="0",SUBSTITUTE(TRIM(MID(B677, 2, 3))," ","0"),SUBSTITUTE(TRIM(MID(B677, 1, 3))," ","0"))</f>
        <v>285</v>
      </c>
      <c r="H677" s="2" t="str">
        <f>IF(Table13456[[#This Row],[first]]="0",SUBSTITUTE(TRIM(MID(B677, 5, 3))," ","0"),SUBSTITUTE(TRIM(MID(B677, 4, 3))," ","0"))</f>
        <v>714</v>
      </c>
      <c r="I677" s="2" t="str">
        <f>IF(Table13456[[#This Row],[first]]="0",SUBSTITUTE(TRIM(MID(B677, 8, 3))," ","0"),SUBSTITUTE(TRIM(MID(B677, 7, 3))," ","0"))</f>
        <v/>
      </c>
      <c r="J677" s="2">
        <v>1</v>
      </c>
      <c r="K677" s="2" t="str">
        <f t="shared" si="30"/>
        <v>285</v>
      </c>
      <c r="L677" s="2" t="str">
        <f t="shared" si="31"/>
        <v>714</v>
      </c>
      <c r="M677" s="2" t="str">
        <f t="shared" si="32"/>
        <v>000</v>
      </c>
    </row>
    <row r="678" spans="2:13" x14ac:dyDescent="0.25">
      <c r="B678" s="4" t="s">
        <v>268</v>
      </c>
      <c r="C678" s="2" t="s">
        <v>269</v>
      </c>
      <c r="D678" s="6" t="str">
        <f>+_xlfn.CONCAT(Table13456[[#This Row],[phase1]],Table13456[[#This Row],[phase2]],Table13456[[#This Row],[phase3]],Table13456[[#This Row],[phase4]])</f>
        <v>1285715000</v>
      </c>
      <c r="E678" s="2" t="str">
        <f>+Table13456[[#This Row],[DESCRIPTION]]</f>
        <v>OPTIONAL BASE, BASE GROUP 15</v>
      </c>
      <c r="F678" s="2" t="str">
        <f>+LEFT(Table13456[[#This Row],[PAY ITEM]],1)</f>
        <v>0</v>
      </c>
      <c r="G678" s="2" t="str">
        <f>IF(Table13456[[#This Row],[first]]="0",SUBSTITUTE(TRIM(MID(B678, 2, 3))," ","0"),SUBSTITUTE(TRIM(MID(B678, 1, 3))," ","0"))</f>
        <v>285</v>
      </c>
      <c r="H678" s="2" t="str">
        <f>IF(Table13456[[#This Row],[first]]="0",SUBSTITUTE(TRIM(MID(B678, 5, 3))," ","0"),SUBSTITUTE(TRIM(MID(B678, 4, 3))," ","0"))</f>
        <v>715</v>
      </c>
      <c r="I678" s="2" t="str">
        <f>IF(Table13456[[#This Row],[first]]="0",SUBSTITUTE(TRIM(MID(B678, 8, 3))," ","0"),SUBSTITUTE(TRIM(MID(B678, 7, 3))," ","0"))</f>
        <v/>
      </c>
      <c r="J678" s="2">
        <v>1</v>
      </c>
      <c r="K678" s="2" t="str">
        <f t="shared" si="30"/>
        <v>285</v>
      </c>
      <c r="L678" s="2" t="str">
        <f t="shared" si="31"/>
        <v>715</v>
      </c>
      <c r="M678" s="2" t="str">
        <f t="shared" si="32"/>
        <v>000</v>
      </c>
    </row>
    <row r="679" spans="2:13" x14ac:dyDescent="0.25">
      <c r="B679" s="4" t="s">
        <v>6182</v>
      </c>
      <c r="C679" s="2" t="s">
        <v>6183</v>
      </c>
      <c r="D679" s="6" t="str">
        <f>+_xlfn.CONCAT(Table13456[[#This Row],[phase1]],Table13456[[#This Row],[phase2]],Table13456[[#This Row],[phase3]],Table13456[[#This Row],[phase4]])</f>
        <v>1285720000</v>
      </c>
      <c r="E679" s="2" t="str">
        <f>+Table13456[[#This Row],[DESCRIPTION]]</f>
        <v>OPTIONAL BASE- GRADED AGGREGATE, 20.5"</v>
      </c>
      <c r="F679" s="2" t="str">
        <f>+LEFT(Table13456[[#This Row],[PAY ITEM]],1)</f>
        <v>0</v>
      </c>
      <c r="G679" s="2" t="str">
        <f>IF(Table13456[[#This Row],[first]]="0",SUBSTITUTE(TRIM(MID(B679, 2, 3))," ","0"),SUBSTITUTE(TRIM(MID(B679, 1, 3))," ","0"))</f>
        <v>285</v>
      </c>
      <c r="H679" s="2" t="str">
        <f>IF(Table13456[[#This Row],[first]]="0",SUBSTITUTE(TRIM(MID(B679, 5, 3))," ","0"),SUBSTITUTE(TRIM(MID(B679, 4, 3))," ","0"))</f>
        <v>720</v>
      </c>
      <c r="I679" s="2" t="str">
        <f>IF(Table13456[[#This Row],[first]]="0",SUBSTITUTE(TRIM(MID(B679, 8, 3))," ","0"),SUBSTITUTE(TRIM(MID(B679, 7, 3))," ","0"))</f>
        <v/>
      </c>
      <c r="J679" s="2">
        <v>1</v>
      </c>
      <c r="K679" s="2" t="str">
        <f t="shared" si="30"/>
        <v>285</v>
      </c>
      <c r="L679" s="2" t="str">
        <f t="shared" si="31"/>
        <v>720</v>
      </c>
      <c r="M679" s="2" t="str">
        <f t="shared" si="32"/>
        <v>000</v>
      </c>
    </row>
    <row r="680" spans="2:13" x14ac:dyDescent="0.25">
      <c r="B680" s="2" t="s">
        <v>6184</v>
      </c>
      <c r="C680" s="2" t="s">
        <v>6185</v>
      </c>
      <c r="D680" s="6" t="str">
        <f>+_xlfn.CONCAT(Table13456[[#This Row],[phase1]],Table13456[[#This Row],[phase2]],Table13456[[#This Row],[phase3]],Table13456[[#This Row],[phase4]])</f>
        <v>1285721000</v>
      </c>
      <c r="E680" s="2" t="str">
        <f>+Table13456[[#This Row],[DESCRIPTION]]</f>
        <v>OPTIONAL BASE- GRADED AGGREGATE, 16" FOR PROJECT 217875-2-52-01</v>
      </c>
      <c r="F680" s="2" t="str">
        <f>+LEFT(Table13456[[#This Row],[PAY ITEM]],1)</f>
        <v>0</v>
      </c>
      <c r="G680" s="2" t="str">
        <f>IF(Table13456[[#This Row],[first]]="0",SUBSTITUTE(TRIM(MID(B680, 2, 3))," ","0"),SUBSTITUTE(TRIM(MID(B680, 1, 3))," ","0"))</f>
        <v>285</v>
      </c>
      <c r="H680" s="2" t="str">
        <f>IF(Table13456[[#This Row],[first]]="0",SUBSTITUTE(TRIM(MID(B680, 5, 3))," ","0"),SUBSTITUTE(TRIM(MID(B680, 4, 3))," ","0"))</f>
        <v>721</v>
      </c>
      <c r="I680" s="2" t="str">
        <f>IF(Table13456[[#This Row],[first]]="0",SUBSTITUTE(TRIM(MID(B680, 8, 3))," ","0"),SUBSTITUTE(TRIM(MID(B680, 7, 3))," ","0"))</f>
        <v/>
      </c>
      <c r="J680" s="2">
        <v>1</v>
      </c>
      <c r="K680" s="2" t="str">
        <f t="shared" si="30"/>
        <v>285</v>
      </c>
      <c r="L680" s="2" t="str">
        <f t="shared" si="31"/>
        <v>721</v>
      </c>
      <c r="M680" s="2" t="str">
        <f t="shared" si="32"/>
        <v>000</v>
      </c>
    </row>
    <row r="681" spans="2:13" x14ac:dyDescent="0.25">
      <c r="B681" s="2" t="s">
        <v>6186</v>
      </c>
      <c r="C681" s="2" t="s">
        <v>6187</v>
      </c>
      <c r="D681" s="6" t="str">
        <f>+_xlfn.CONCAT(Table13456[[#This Row],[phase1]],Table13456[[#This Row],[phase2]],Table13456[[#This Row],[phase3]],Table13456[[#This Row],[phase4]])</f>
        <v>1285722000</v>
      </c>
      <c r="E681" s="2" t="str">
        <f>+Table13456[[#This Row],[DESCRIPTION]]</f>
        <v>OPTIONAL BASE- GRADED AGGREGATE, 16" FOR PROJECT 414132-3-52-01</v>
      </c>
      <c r="F681" s="2" t="str">
        <f>+LEFT(Table13456[[#This Row],[PAY ITEM]],1)</f>
        <v>0</v>
      </c>
      <c r="G681" s="2" t="str">
        <f>IF(Table13456[[#This Row],[first]]="0",SUBSTITUTE(TRIM(MID(B681, 2, 3))," ","0"),SUBSTITUTE(TRIM(MID(B681, 1, 3))," ","0"))</f>
        <v>285</v>
      </c>
      <c r="H681" s="2" t="str">
        <f>IF(Table13456[[#This Row],[first]]="0",SUBSTITUTE(TRIM(MID(B681, 5, 3))," ","0"),SUBSTITUTE(TRIM(MID(B681, 4, 3))," ","0"))</f>
        <v>722</v>
      </c>
      <c r="I681" s="2" t="str">
        <f>IF(Table13456[[#This Row],[first]]="0",SUBSTITUTE(TRIM(MID(B681, 8, 3))," ","0"),SUBSTITUTE(TRIM(MID(B681, 7, 3))," ","0"))</f>
        <v/>
      </c>
      <c r="J681" s="2">
        <v>1</v>
      </c>
      <c r="K681" s="2" t="str">
        <f t="shared" si="30"/>
        <v>285</v>
      </c>
      <c r="L681" s="2" t="str">
        <f t="shared" si="31"/>
        <v>722</v>
      </c>
      <c r="M681" s="2" t="str">
        <f t="shared" si="32"/>
        <v>000</v>
      </c>
    </row>
    <row r="682" spans="2:13" x14ac:dyDescent="0.25">
      <c r="B682" s="4" t="s">
        <v>6188</v>
      </c>
      <c r="C682" s="2" t="s">
        <v>6189</v>
      </c>
      <c r="D682" s="6" t="str">
        <f>+_xlfn.CONCAT(Table13456[[#This Row],[phase1]],Table13456[[#This Row],[phase2]],Table13456[[#This Row],[phase3]],Table13456[[#This Row],[phase4]])</f>
        <v>1285723000</v>
      </c>
      <c r="E682" s="2" t="str">
        <f>+Table13456[[#This Row],[DESCRIPTION]]</f>
        <v>OPTIONAL BASE- GRADED AGGREGATE, 20" FOR PROJECT 222476-1-52-01</v>
      </c>
      <c r="F682" s="2" t="str">
        <f>+LEFT(Table13456[[#This Row],[PAY ITEM]],1)</f>
        <v>0</v>
      </c>
      <c r="G682" s="2" t="str">
        <f>IF(Table13456[[#This Row],[first]]="0",SUBSTITUTE(TRIM(MID(B682, 2, 3))," ","0"),SUBSTITUTE(TRIM(MID(B682, 1, 3))," ","0"))</f>
        <v>285</v>
      </c>
      <c r="H682" s="2" t="str">
        <f>IF(Table13456[[#This Row],[first]]="0",SUBSTITUTE(TRIM(MID(B682, 5, 3))," ","0"),SUBSTITUTE(TRIM(MID(B682, 4, 3))," ","0"))</f>
        <v>723</v>
      </c>
      <c r="I682" s="2" t="str">
        <f>IF(Table13456[[#This Row],[first]]="0",SUBSTITUTE(TRIM(MID(B682, 8, 3))," ","0"),SUBSTITUTE(TRIM(MID(B682, 7, 3))," ","0"))</f>
        <v/>
      </c>
      <c r="J682" s="2">
        <v>1</v>
      </c>
      <c r="K682" s="2" t="str">
        <f t="shared" si="30"/>
        <v>285</v>
      </c>
      <c r="L682" s="2" t="str">
        <f t="shared" si="31"/>
        <v>723</v>
      </c>
      <c r="M682" s="2" t="str">
        <f t="shared" si="32"/>
        <v>000</v>
      </c>
    </row>
    <row r="683" spans="2:13" x14ac:dyDescent="0.25">
      <c r="B683" s="2" t="s">
        <v>6190</v>
      </c>
      <c r="C683" s="2" t="s">
        <v>6191</v>
      </c>
      <c r="D683" s="6" t="str">
        <f>+_xlfn.CONCAT(Table13456[[#This Row],[phase1]],Table13456[[#This Row],[phase2]],Table13456[[#This Row],[phase3]],Table13456[[#This Row],[phase4]])</f>
        <v>1285724000</v>
      </c>
      <c r="E683" s="2" t="str">
        <f>+Table13456[[#This Row],[DESCRIPTION]]</f>
        <v>OPTIONAL BASE- GRADED AGGREGATE, 20" FOR PROJECT 437284-2-52-01</v>
      </c>
      <c r="F683" s="2" t="str">
        <f>+LEFT(Table13456[[#This Row],[PAY ITEM]],1)</f>
        <v>0</v>
      </c>
      <c r="G683" s="2" t="str">
        <f>IF(Table13456[[#This Row],[first]]="0",SUBSTITUTE(TRIM(MID(B683, 2, 3))," ","0"),SUBSTITUTE(TRIM(MID(B683, 1, 3))," ","0"))</f>
        <v>285</v>
      </c>
      <c r="H683" s="2" t="str">
        <f>IF(Table13456[[#This Row],[first]]="0",SUBSTITUTE(TRIM(MID(B683, 5, 3))," ","0"),SUBSTITUTE(TRIM(MID(B683, 4, 3))," ","0"))</f>
        <v>724</v>
      </c>
      <c r="I683" s="2" t="str">
        <f>IF(Table13456[[#This Row],[first]]="0",SUBSTITUTE(TRIM(MID(B683, 8, 3))," ","0"),SUBSTITUTE(TRIM(MID(B683, 7, 3))," ","0"))</f>
        <v/>
      </c>
      <c r="J683" s="2">
        <v>1</v>
      </c>
      <c r="K683" s="2" t="str">
        <f t="shared" si="30"/>
        <v>285</v>
      </c>
      <c r="L683" s="2" t="str">
        <f t="shared" si="31"/>
        <v>724</v>
      </c>
      <c r="M683" s="2" t="str">
        <f t="shared" si="32"/>
        <v>000</v>
      </c>
    </row>
    <row r="684" spans="2:13" x14ac:dyDescent="0.25">
      <c r="B684" s="2" t="s">
        <v>6192</v>
      </c>
      <c r="C684" s="2" t="s">
        <v>6193</v>
      </c>
      <c r="D684" s="6" t="str">
        <f>+_xlfn.CONCAT(Table13456[[#This Row],[phase1]],Table13456[[#This Row],[phase2]],Table13456[[#This Row],[phase3]],Table13456[[#This Row],[phase4]])</f>
        <v>1285725000</v>
      </c>
      <c r="E684" s="2" t="str">
        <f>+Table13456[[#This Row],[DESCRIPTION]]</f>
        <v>OPTIONAL BASE- GRADED AGGREGATE, 13" FOR PROJECT 437284-2-52-01</v>
      </c>
      <c r="F684" s="2" t="str">
        <f>+LEFT(Table13456[[#This Row],[PAY ITEM]],1)</f>
        <v>0</v>
      </c>
      <c r="G684" s="2" t="str">
        <f>IF(Table13456[[#This Row],[first]]="0",SUBSTITUTE(TRIM(MID(B684, 2, 3))," ","0"),SUBSTITUTE(TRIM(MID(B684, 1, 3))," ","0"))</f>
        <v>285</v>
      </c>
      <c r="H684" s="2" t="str">
        <f>IF(Table13456[[#This Row],[first]]="0",SUBSTITUTE(TRIM(MID(B684, 5, 3))," ","0"),SUBSTITUTE(TRIM(MID(B684, 4, 3))," ","0"))</f>
        <v>725</v>
      </c>
      <c r="I684" s="2" t="str">
        <f>IF(Table13456[[#This Row],[first]]="0",SUBSTITUTE(TRIM(MID(B684, 8, 3))," ","0"),SUBSTITUTE(TRIM(MID(B684, 7, 3))," ","0"))</f>
        <v/>
      </c>
      <c r="J684" s="2">
        <v>1</v>
      </c>
      <c r="K684" s="2" t="str">
        <f t="shared" si="30"/>
        <v>285</v>
      </c>
      <c r="L684" s="2" t="str">
        <f t="shared" si="31"/>
        <v>725</v>
      </c>
      <c r="M684" s="2" t="str">
        <f t="shared" si="32"/>
        <v>000</v>
      </c>
    </row>
    <row r="685" spans="2:13" x14ac:dyDescent="0.25">
      <c r="B685" s="4" t="s">
        <v>6194</v>
      </c>
      <c r="C685" s="2" t="s">
        <v>6195</v>
      </c>
      <c r="D685" s="6" t="str">
        <f>+_xlfn.CONCAT(Table13456[[#This Row],[phase1]],Table13456[[#This Row],[phase2]],Table13456[[#This Row],[phase3]],Table13456[[#This Row],[phase4]])</f>
        <v>1285726000</v>
      </c>
      <c r="E685" s="2" t="str">
        <f>+Table13456[[#This Row],[DESCRIPTION]]</f>
        <v>OPTIONAL BASE- GRADED AGGREGATE, 16" FOR PROJECT 431883-1-52-01</v>
      </c>
      <c r="F685" s="2" t="str">
        <f>+LEFT(Table13456[[#This Row],[PAY ITEM]],1)</f>
        <v>0</v>
      </c>
      <c r="G685" s="2" t="str">
        <f>IF(Table13456[[#This Row],[first]]="0",SUBSTITUTE(TRIM(MID(B685, 2, 3))," ","0"),SUBSTITUTE(TRIM(MID(B685, 1, 3))," ","0"))</f>
        <v>285</v>
      </c>
      <c r="H685" s="2" t="str">
        <f>IF(Table13456[[#This Row],[first]]="0",SUBSTITUTE(TRIM(MID(B685, 5, 3))," ","0"),SUBSTITUTE(TRIM(MID(B685, 4, 3))," ","0"))</f>
        <v>726</v>
      </c>
      <c r="I685" s="2" t="str">
        <f>IF(Table13456[[#This Row],[first]]="0",SUBSTITUTE(TRIM(MID(B685, 8, 3))," ","0"),SUBSTITUTE(TRIM(MID(B685, 7, 3))," ","0"))</f>
        <v/>
      </c>
      <c r="J685" s="2">
        <v>1</v>
      </c>
      <c r="K685" s="2" t="str">
        <f t="shared" si="30"/>
        <v>285</v>
      </c>
      <c r="L685" s="2" t="str">
        <f t="shared" si="31"/>
        <v>726</v>
      </c>
      <c r="M685" s="2" t="str">
        <f t="shared" si="32"/>
        <v>000</v>
      </c>
    </row>
    <row r="686" spans="2:13" x14ac:dyDescent="0.25">
      <c r="B686" s="4" t="s">
        <v>6196</v>
      </c>
      <c r="C686" s="2" t="s">
        <v>6197</v>
      </c>
      <c r="D686" s="6" t="str">
        <f>+_xlfn.CONCAT(Table13456[[#This Row],[phase1]],Table13456[[#This Row],[phase2]],Table13456[[#This Row],[phase3]],Table13456[[#This Row],[phase4]])</f>
        <v>1285727000</v>
      </c>
      <c r="E686" s="2" t="str">
        <f>+Table13456[[#This Row],[DESCRIPTION]]</f>
        <v>OPTIONAL BASE- GRADED AGGREGATE, 20" FOR PROJECT 432740-2-52-01</v>
      </c>
      <c r="F686" s="2" t="str">
        <f>+LEFT(Table13456[[#This Row],[PAY ITEM]],1)</f>
        <v>0</v>
      </c>
      <c r="G686" s="2" t="str">
        <f>IF(Table13456[[#This Row],[first]]="0",SUBSTITUTE(TRIM(MID(B686, 2, 3))," ","0"),SUBSTITUTE(TRIM(MID(B686, 1, 3))," ","0"))</f>
        <v>285</v>
      </c>
      <c r="H686" s="2" t="str">
        <f>IF(Table13456[[#This Row],[first]]="0",SUBSTITUTE(TRIM(MID(B686, 5, 3))," ","0"),SUBSTITUTE(TRIM(MID(B686, 4, 3))," ","0"))</f>
        <v>727</v>
      </c>
      <c r="I686" s="2" t="str">
        <f>IF(Table13456[[#This Row],[first]]="0",SUBSTITUTE(TRIM(MID(B686, 8, 3))," ","0"),SUBSTITUTE(TRIM(MID(B686, 7, 3))," ","0"))</f>
        <v/>
      </c>
      <c r="J686" s="2">
        <v>1</v>
      </c>
      <c r="K686" s="2" t="str">
        <f t="shared" si="30"/>
        <v>285</v>
      </c>
      <c r="L686" s="2" t="str">
        <f t="shared" si="31"/>
        <v>727</v>
      </c>
      <c r="M686" s="2" t="str">
        <f t="shared" si="32"/>
        <v>000</v>
      </c>
    </row>
    <row r="687" spans="2:13" x14ac:dyDescent="0.25">
      <c r="B687" s="4" t="s">
        <v>6198</v>
      </c>
      <c r="C687" s="2" t="s">
        <v>6199</v>
      </c>
      <c r="D687" s="6" t="str">
        <f>+_xlfn.CONCAT(Table13456[[#This Row],[phase1]],Table13456[[#This Row],[phase2]],Table13456[[#This Row],[phase3]],Table13456[[#This Row],[phase4]])</f>
        <v>1285728000</v>
      </c>
      <c r="E687" s="2" t="str">
        <f>+Table13456[[#This Row],[DESCRIPTION]]</f>
        <v>OPTIONAL BASE- GRADED AGGREGATE, 16" FOR PROJECT 217875-4-52-01</v>
      </c>
      <c r="F687" s="2" t="str">
        <f>+LEFT(Table13456[[#This Row],[PAY ITEM]],1)</f>
        <v>0</v>
      </c>
      <c r="G687" s="2" t="str">
        <f>IF(Table13456[[#This Row],[first]]="0",SUBSTITUTE(TRIM(MID(B687, 2, 3))," ","0"),SUBSTITUTE(TRIM(MID(B687, 1, 3))," ","0"))</f>
        <v>285</v>
      </c>
      <c r="H687" s="2" t="str">
        <f>IF(Table13456[[#This Row],[first]]="0",SUBSTITUTE(TRIM(MID(B687, 5, 3))," ","0"),SUBSTITUTE(TRIM(MID(B687, 4, 3))," ","0"))</f>
        <v>728</v>
      </c>
      <c r="I687" s="2" t="str">
        <f>IF(Table13456[[#This Row],[first]]="0",SUBSTITUTE(TRIM(MID(B687, 8, 3))," ","0"),SUBSTITUTE(TRIM(MID(B687, 7, 3))," ","0"))</f>
        <v/>
      </c>
      <c r="J687" s="2">
        <v>1</v>
      </c>
      <c r="K687" s="2" t="str">
        <f t="shared" si="30"/>
        <v>285</v>
      </c>
      <c r="L687" s="2" t="str">
        <f t="shared" si="31"/>
        <v>728</v>
      </c>
      <c r="M687" s="2" t="str">
        <f t="shared" si="32"/>
        <v>000</v>
      </c>
    </row>
    <row r="688" spans="2:13" x14ac:dyDescent="0.25">
      <c r="B688" s="4" t="s">
        <v>6200</v>
      </c>
      <c r="C688" s="2" t="s">
        <v>6201</v>
      </c>
      <c r="D688" s="6" t="str">
        <f>+_xlfn.CONCAT(Table13456[[#This Row],[phase1]],Table13456[[#This Row],[phase2]],Table13456[[#This Row],[phase3]],Table13456[[#This Row],[phase4]])</f>
        <v>1285729000</v>
      </c>
      <c r="E688" s="2" t="str">
        <f>+Table13456[[#This Row],[DESCRIPTION]]</f>
        <v>OPTIONAL BASE- GRADED AGGREGATE, 16" FOR PROJECT 431883-5-52-01</v>
      </c>
      <c r="F688" s="2" t="str">
        <f>+LEFT(Table13456[[#This Row],[PAY ITEM]],1)</f>
        <v>0</v>
      </c>
      <c r="G688" s="2" t="str">
        <f>IF(Table13456[[#This Row],[first]]="0",SUBSTITUTE(TRIM(MID(B688, 2, 3))," ","0"),SUBSTITUTE(TRIM(MID(B688, 1, 3))," ","0"))</f>
        <v>285</v>
      </c>
      <c r="H688" s="2" t="str">
        <f>IF(Table13456[[#This Row],[first]]="0",SUBSTITUTE(TRIM(MID(B688, 5, 3))," ","0"),SUBSTITUTE(TRIM(MID(B688, 4, 3))," ","0"))</f>
        <v>729</v>
      </c>
      <c r="I688" s="2" t="str">
        <f>IF(Table13456[[#This Row],[first]]="0",SUBSTITUTE(TRIM(MID(B688, 8, 3))," ","0"),SUBSTITUTE(TRIM(MID(B688, 7, 3))," ","0"))</f>
        <v/>
      </c>
      <c r="J688" s="2">
        <v>1</v>
      </c>
      <c r="K688" s="2" t="str">
        <f t="shared" si="30"/>
        <v>285</v>
      </c>
      <c r="L688" s="2" t="str">
        <f t="shared" si="31"/>
        <v>729</v>
      </c>
      <c r="M688" s="2" t="str">
        <f t="shared" si="32"/>
        <v>000</v>
      </c>
    </row>
    <row r="689" spans="2:13" x14ac:dyDescent="0.25">
      <c r="B689" s="4" t="s">
        <v>6202</v>
      </c>
      <c r="C689" s="2" t="s">
        <v>6203</v>
      </c>
      <c r="D689" s="6" t="str">
        <f>+_xlfn.CONCAT(Table13456[[#This Row],[phase1]],Table13456[[#This Row],[phase2]],Table13456[[#This Row],[phase3]],Table13456[[#This Row],[phase4]])</f>
        <v>1285730000</v>
      </c>
      <c r="E689" s="2" t="str">
        <f>+Table13456[[#This Row],[DESCRIPTION]]</f>
        <v>OPTIONAL BASE- GRADED AGGREGATE, 16" FOR PROJECT 431883-3-52-01</v>
      </c>
      <c r="F689" s="2" t="str">
        <f>+LEFT(Table13456[[#This Row],[PAY ITEM]],1)</f>
        <v>0</v>
      </c>
      <c r="G689" s="2" t="str">
        <f>IF(Table13456[[#This Row],[first]]="0",SUBSTITUTE(TRIM(MID(B689, 2, 3))," ","0"),SUBSTITUTE(TRIM(MID(B689, 1, 3))," ","0"))</f>
        <v>285</v>
      </c>
      <c r="H689" s="2" t="str">
        <f>IF(Table13456[[#This Row],[first]]="0",SUBSTITUTE(TRIM(MID(B689, 5, 3))," ","0"),SUBSTITUTE(TRIM(MID(B689, 4, 3))," ","0"))</f>
        <v>730</v>
      </c>
      <c r="I689" s="2" t="str">
        <f>IF(Table13456[[#This Row],[first]]="0",SUBSTITUTE(TRIM(MID(B689, 8, 3))," ","0"),SUBSTITUTE(TRIM(MID(B689, 7, 3))," ","0"))</f>
        <v/>
      </c>
      <c r="J689" s="2">
        <v>1</v>
      </c>
      <c r="K689" s="2" t="str">
        <f t="shared" si="30"/>
        <v>285</v>
      </c>
      <c r="L689" s="2" t="str">
        <f t="shared" si="31"/>
        <v>730</v>
      </c>
      <c r="M689" s="2" t="str">
        <f t="shared" si="32"/>
        <v>000</v>
      </c>
    </row>
    <row r="690" spans="2:13" x14ac:dyDescent="0.25">
      <c r="B690" s="2" t="s">
        <v>6204</v>
      </c>
      <c r="C690" s="2" t="s">
        <v>6205</v>
      </c>
      <c r="D690" s="6" t="str">
        <f>+_xlfn.CONCAT(Table13456[[#This Row],[phase1]],Table13456[[#This Row],[phase2]],Table13456[[#This Row],[phase3]],Table13456[[#This Row],[phase4]])</f>
        <v>1285731000</v>
      </c>
      <c r="E690" s="2" t="str">
        <f>+Table13456[[#This Row],[DESCRIPTION]]</f>
        <v>OPTIONAL BASE- GRADED AGGREGATE, 18" FOR PROJECT 220881-2-52-98</v>
      </c>
      <c r="F690" s="2" t="str">
        <f>+LEFT(Table13456[[#This Row],[PAY ITEM]],1)</f>
        <v>0</v>
      </c>
      <c r="G690" s="2" t="str">
        <f>IF(Table13456[[#This Row],[first]]="0",SUBSTITUTE(TRIM(MID(B690, 2, 3))," ","0"),SUBSTITUTE(TRIM(MID(B690, 1, 3))," ","0"))</f>
        <v>285</v>
      </c>
      <c r="H690" s="2" t="str">
        <f>IF(Table13456[[#This Row],[first]]="0",SUBSTITUTE(TRIM(MID(B690, 5, 3))," ","0"),SUBSTITUTE(TRIM(MID(B690, 4, 3))," ","0"))</f>
        <v>731</v>
      </c>
      <c r="I690" s="2" t="str">
        <f>IF(Table13456[[#This Row],[first]]="0",SUBSTITUTE(TRIM(MID(B690, 8, 3))," ","0"),SUBSTITUTE(TRIM(MID(B690, 7, 3))," ","0"))</f>
        <v/>
      </c>
      <c r="J690" s="2">
        <v>1</v>
      </c>
      <c r="K690" s="2" t="str">
        <f t="shared" si="30"/>
        <v>285</v>
      </c>
      <c r="L690" s="2" t="str">
        <f t="shared" si="31"/>
        <v>731</v>
      </c>
      <c r="M690" s="2" t="str">
        <f t="shared" si="32"/>
        <v>000</v>
      </c>
    </row>
    <row r="691" spans="2:13" x14ac:dyDescent="0.25">
      <c r="B691" s="2" t="s">
        <v>6206</v>
      </c>
      <c r="C691" s="2" t="s">
        <v>6207</v>
      </c>
      <c r="D691" s="6" t="str">
        <f>+_xlfn.CONCAT(Table13456[[#This Row],[phase1]],Table13456[[#This Row],[phase2]],Table13456[[#This Row],[phase3]],Table13456[[#This Row],[phase4]])</f>
        <v>1285732000</v>
      </c>
      <c r="E691" s="2" t="str">
        <f>+Table13456[[#This Row],[DESCRIPTION]]</f>
        <v>OPTIONAL BASE- GRADED AGGREGATE, 16" FOR PROJECT 438141-1-52-01</v>
      </c>
      <c r="F691" s="2" t="str">
        <f>+LEFT(Table13456[[#This Row],[PAY ITEM]],1)</f>
        <v>0</v>
      </c>
      <c r="G691" s="2" t="str">
        <f>IF(Table13456[[#This Row],[first]]="0",SUBSTITUTE(TRIM(MID(B691, 2, 3))," ","0"),SUBSTITUTE(TRIM(MID(B691, 1, 3))," ","0"))</f>
        <v>285</v>
      </c>
      <c r="H691" s="2" t="str">
        <f>IF(Table13456[[#This Row],[first]]="0",SUBSTITUTE(TRIM(MID(B691, 5, 3))," ","0"),SUBSTITUTE(TRIM(MID(B691, 4, 3))," ","0"))</f>
        <v>732</v>
      </c>
      <c r="I691" s="2" t="str">
        <f>IF(Table13456[[#This Row],[first]]="0",SUBSTITUTE(TRIM(MID(B691, 8, 3))," ","0"),SUBSTITUTE(TRIM(MID(B691, 7, 3))," ","0"))</f>
        <v/>
      </c>
      <c r="J691" s="2">
        <v>1</v>
      </c>
      <c r="K691" s="2" t="str">
        <f t="shared" si="30"/>
        <v>285</v>
      </c>
      <c r="L691" s="2" t="str">
        <f t="shared" si="31"/>
        <v>732</v>
      </c>
      <c r="M691" s="2" t="str">
        <f t="shared" si="32"/>
        <v>000</v>
      </c>
    </row>
    <row r="692" spans="2:13" x14ac:dyDescent="0.25">
      <c r="B692" s="4" t="s">
        <v>6208</v>
      </c>
      <c r="C692" s="2" t="s">
        <v>6209</v>
      </c>
      <c r="D692" s="6" t="str">
        <f>+_xlfn.CONCAT(Table13456[[#This Row],[phase1]],Table13456[[#This Row],[phase2]],Table13456[[#This Row],[phase3]],Table13456[[#This Row],[phase4]])</f>
        <v>1285733000</v>
      </c>
      <c r="E692" s="2" t="str">
        <f>+Table13456[[#This Row],[DESCRIPTION]]</f>
        <v>OPTIONAL BASE- GRADED AGGREGATE, 18" FOR PROJECT 435816-1-52-01</v>
      </c>
      <c r="F692" s="2" t="str">
        <f>+LEFT(Table13456[[#This Row],[PAY ITEM]],1)</f>
        <v>0</v>
      </c>
      <c r="G692" s="2" t="str">
        <f>IF(Table13456[[#This Row],[first]]="0",SUBSTITUTE(TRIM(MID(B692, 2, 3))," ","0"),SUBSTITUTE(TRIM(MID(B692, 1, 3))," ","0"))</f>
        <v>285</v>
      </c>
      <c r="H692" s="2" t="str">
        <f>IF(Table13456[[#This Row],[first]]="0",SUBSTITUTE(TRIM(MID(B692, 5, 3))," ","0"),SUBSTITUTE(TRIM(MID(B692, 4, 3))," ","0"))</f>
        <v>733</v>
      </c>
      <c r="I692" s="2" t="str">
        <f>IF(Table13456[[#This Row],[first]]="0",SUBSTITUTE(TRIM(MID(B692, 8, 3))," ","0"),SUBSTITUTE(TRIM(MID(B692, 7, 3))," ","0"))</f>
        <v/>
      </c>
      <c r="J692" s="2">
        <v>1</v>
      </c>
      <c r="K692" s="2" t="str">
        <f t="shared" si="30"/>
        <v>285</v>
      </c>
      <c r="L692" s="2" t="str">
        <f t="shared" si="31"/>
        <v>733</v>
      </c>
      <c r="M692" s="2" t="str">
        <f t="shared" si="32"/>
        <v>000</v>
      </c>
    </row>
    <row r="693" spans="2:13" x14ac:dyDescent="0.25">
      <c r="B693" s="4" t="s">
        <v>6210</v>
      </c>
      <c r="C693" s="2" t="s">
        <v>6211</v>
      </c>
      <c r="D693" s="6" t="str">
        <f>+_xlfn.CONCAT(Table13456[[#This Row],[phase1]],Table13456[[#This Row],[phase2]],Table13456[[#This Row],[phase3]],Table13456[[#This Row],[phase4]])</f>
        <v>1285734000</v>
      </c>
      <c r="E693" s="2" t="str">
        <f>+Table13456[[#This Row],[DESCRIPTION]]</f>
        <v>OPTIONAL BASE- GRADED AGGREGATE, 20" FOR PROJECT 409485-5-52-01</v>
      </c>
      <c r="F693" s="2" t="str">
        <f>+LEFT(Table13456[[#This Row],[PAY ITEM]],1)</f>
        <v>0</v>
      </c>
      <c r="G693" s="2" t="str">
        <f>IF(Table13456[[#This Row],[first]]="0",SUBSTITUTE(TRIM(MID(B693, 2, 3))," ","0"),SUBSTITUTE(TRIM(MID(B693, 1, 3))," ","0"))</f>
        <v>285</v>
      </c>
      <c r="H693" s="2" t="str">
        <f>IF(Table13456[[#This Row],[first]]="0",SUBSTITUTE(TRIM(MID(B693, 5, 3))," ","0"),SUBSTITUTE(TRIM(MID(B693, 4, 3))," ","0"))</f>
        <v>734</v>
      </c>
      <c r="I693" s="2" t="str">
        <f>IF(Table13456[[#This Row],[first]]="0",SUBSTITUTE(TRIM(MID(B693, 8, 3))," ","0"),SUBSTITUTE(TRIM(MID(B693, 7, 3))," ","0"))</f>
        <v/>
      </c>
      <c r="J693" s="2">
        <v>1</v>
      </c>
      <c r="K693" s="2" t="str">
        <f t="shared" si="30"/>
        <v>285</v>
      </c>
      <c r="L693" s="2" t="str">
        <f t="shared" si="31"/>
        <v>734</v>
      </c>
      <c r="M693" s="2" t="str">
        <f t="shared" si="32"/>
        <v>000</v>
      </c>
    </row>
    <row r="694" spans="2:13" x14ac:dyDescent="0.25">
      <c r="B694" s="4" t="s">
        <v>6212</v>
      </c>
      <c r="C694" s="2" t="s">
        <v>6213</v>
      </c>
      <c r="D694" s="6" t="str">
        <f>+_xlfn.CONCAT(Table13456[[#This Row],[phase1]],Table13456[[#This Row],[phase2]],Table13456[[#This Row],[phase3]],Table13456[[#This Row],[phase4]])</f>
        <v>1285735000</v>
      </c>
      <c r="E694" s="2" t="str">
        <f>+Table13456[[#This Row],[DESCRIPTION]]</f>
        <v>OPTIONAL BASE- GRADED AGGREGATE, 16" FOR PROJECT 421012-1-52-01</v>
      </c>
      <c r="F694" s="2" t="str">
        <f>+LEFT(Table13456[[#This Row],[PAY ITEM]],1)</f>
        <v>0</v>
      </c>
      <c r="G694" s="2" t="str">
        <f>IF(Table13456[[#This Row],[first]]="0",SUBSTITUTE(TRIM(MID(B694, 2, 3))," ","0"),SUBSTITUTE(TRIM(MID(B694, 1, 3))," ","0"))</f>
        <v>285</v>
      </c>
      <c r="H694" s="2" t="str">
        <f>IF(Table13456[[#This Row],[first]]="0",SUBSTITUTE(TRIM(MID(B694, 5, 3))," ","0"),SUBSTITUTE(TRIM(MID(B694, 4, 3))," ","0"))</f>
        <v>735</v>
      </c>
      <c r="I694" s="2" t="str">
        <f>IF(Table13456[[#This Row],[first]]="0",SUBSTITUTE(TRIM(MID(B694, 8, 3))," ","0"),SUBSTITUTE(TRIM(MID(B694, 7, 3))," ","0"))</f>
        <v/>
      </c>
      <c r="J694" s="2">
        <v>1</v>
      </c>
      <c r="K694" s="2" t="str">
        <f t="shared" si="30"/>
        <v>285</v>
      </c>
      <c r="L694" s="2" t="str">
        <f t="shared" si="31"/>
        <v>735</v>
      </c>
      <c r="M694" s="2" t="str">
        <f t="shared" si="32"/>
        <v>000</v>
      </c>
    </row>
    <row r="695" spans="2:13" x14ac:dyDescent="0.25">
      <c r="B695" s="4" t="s">
        <v>6214</v>
      </c>
      <c r="C695" s="2" t="s">
        <v>6215</v>
      </c>
      <c r="D695" s="6" t="str">
        <f>+_xlfn.CONCAT(Table13456[[#This Row],[phase1]],Table13456[[#This Row],[phase2]],Table13456[[#This Row],[phase3]],Table13456[[#This Row],[phase4]])</f>
        <v>1285736000</v>
      </c>
      <c r="E695" s="2" t="str">
        <f>+Table13456[[#This Row],[DESCRIPTION]]</f>
        <v>OPTIONAL BASE- GRADED AGGREGATE, 24" FOR PROJECT 441322-2-52-01</v>
      </c>
      <c r="F695" s="2" t="str">
        <f>+LEFT(Table13456[[#This Row],[PAY ITEM]],1)</f>
        <v>0</v>
      </c>
      <c r="G695" s="2" t="str">
        <f>IF(Table13456[[#This Row],[first]]="0",SUBSTITUTE(TRIM(MID(B695, 2, 3))," ","0"),SUBSTITUTE(TRIM(MID(B695, 1, 3))," ","0"))</f>
        <v>285</v>
      </c>
      <c r="H695" s="2" t="str">
        <f>IF(Table13456[[#This Row],[first]]="0",SUBSTITUTE(TRIM(MID(B695, 5, 3))," ","0"),SUBSTITUTE(TRIM(MID(B695, 4, 3))," ","0"))</f>
        <v>736</v>
      </c>
      <c r="I695" s="2" t="str">
        <f>IF(Table13456[[#This Row],[first]]="0",SUBSTITUTE(TRIM(MID(B695, 8, 3))," ","0"),SUBSTITUTE(TRIM(MID(B695, 7, 3))," ","0"))</f>
        <v/>
      </c>
      <c r="J695" s="2">
        <v>1</v>
      </c>
      <c r="K695" s="2" t="str">
        <f t="shared" si="30"/>
        <v>285</v>
      </c>
      <c r="L695" s="2" t="str">
        <f t="shared" si="31"/>
        <v>736</v>
      </c>
      <c r="M695" s="2" t="str">
        <f t="shared" si="32"/>
        <v>000</v>
      </c>
    </row>
    <row r="696" spans="2:13" x14ac:dyDescent="0.25">
      <c r="B696" s="4" t="s">
        <v>6216</v>
      </c>
      <c r="C696" s="2" t="s">
        <v>6217</v>
      </c>
      <c r="D696" s="6" t="str">
        <f>+_xlfn.CONCAT(Table13456[[#This Row],[phase1]],Table13456[[#This Row],[phase2]],Table13456[[#This Row],[phase3]],Table13456[[#This Row],[phase4]])</f>
        <v>1285737000</v>
      </c>
      <c r="E696" s="2" t="str">
        <f>+Table13456[[#This Row],[DESCRIPTION]]</f>
        <v>OPTIONAL BASE- GRADED AGGREGATE, 18" FOR PROJECT 410981-8-52-01</v>
      </c>
      <c r="F696" s="2" t="str">
        <f>+LEFT(Table13456[[#This Row],[PAY ITEM]],1)</f>
        <v>0</v>
      </c>
      <c r="G696" s="2" t="str">
        <f>IF(Table13456[[#This Row],[first]]="0",SUBSTITUTE(TRIM(MID(B696, 2, 3))," ","0"),SUBSTITUTE(TRIM(MID(B696, 1, 3))," ","0"))</f>
        <v>285</v>
      </c>
      <c r="H696" s="2" t="str">
        <f>IF(Table13456[[#This Row],[first]]="0",SUBSTITUTE(TRIM(MID(B696, 5, 3))," ","0"),SUBSTITUTE(TRIM(MID(B696, 4, 3))," ","0"))</f>
        <v>737</v>
      </c>
      <c r="I696" s="2" t="str">
        <f>IF(Table13456[[#This Row],[first]]="0",SUBSTITUTE(TRIM(MID(B696, 8, 3))," ","0"),SUBSTITUTE(TRIM(MID(B696, 7, 3))," ","0"))</f>
        <v/>
      </c>
      <c r="J696" s="2">
        <v>1</v>
      </c>
      <c r="K696" s="2" t="str">
        <f t="shared" si="30"/>
        <v>285</v>
      </c>
      <c r="L696" s="2" t="str">
        <f t="shared" si="31"/>
        <v>737</v>
      </c>
      <c r="M696" s="2" t="str">
        <f t="shared" si="32"/>
        <v>000</v>
      </c>
    </row>
    <row r="697" spans="2:13" x14ac:dyDescent="0.25">
      <c r="B697" s="4" t="s">
        <v>270</v>
      </c>
      <c r="C697" s="2" t="s">
        <v>271</v>
      </c>
      <c r="D697" s="6" t="str">
        <f>+_xlfn.CONCAT(Table13456[[#This Row],[phase1]],Table13456[[#This Row],[phase2]],Table13456[[#This Row],[phase3]],Table13456[[#This Row],[phase4]])</f>
        <v>1285738000</v>
      </c>
      <c r="E697" s="2" t="str">
        <f>+Table13456[[#This Row],[DESCRIPTION]]</f>
        <v>OPTIONAL BASE- GRADED AGGREGATE, 18" FOR PROJECT 431883-6-52-01</v>
      </c>
      <c r="F697" s="2" t="str">
        <f>+LEFT(Table13456[[#This Row],[PAY ITEM]],1)</f>
        <v>0</v>
      </c>
      <c r="G697" s="2" t="str">
        <f>IF(Table13456[[#This Row],[first]]="0",SUBSTITUTE(TRIM(MID(B697, 2, 3))," ","0"),SUBSTITUTE(TRIM(MID(B697, 1, 3))," ","0"))</f>
        <v>285</v>
      </c>
      <c r="H697" s="2" t="str">
        <f>IF(Table13456[[#This Row],[first]]="0",SUBSTITUTE(TRIM(MID(B697, 5, 3))," ","0"),SUBSTITUTE(TRIM(MID(B697, 4, 3))," ","0"))</f>
        <v>738</v>
      </c>
      <c r="I697" s="2" t="str">
        <f>IF(Table13456[[#This Row],[first]]="0",SUBSTITUTE(TRIM(MID(B697, 8, 3))," ","0"),SUBSTITUTE(TRIM(MID(B697, 7, 3))," ","0"))</f>
        <v/>
      </c>
      <c r="J697" s="2">
        <v>1</v>
      </c>
      <c r="K697" s="2" t="str">
        <f t="shared" si="30"/>
        <v>285</v>
      </c>
      <c r="L697" s="2" t="str">
        <f t="shared" si="31"/>
        <v>738</v>
      </c>
      <c r="M697" s="2" t="str">
        <f t="shared" si="32"/>
        <v>000</v>
      </c>
    </row>
    <row r="698" spans="2:13" x14ac:dyDescent="0.25">
      <c r="B698" s="4" t="s">
        <v>6218</v>
      </c>
      <c r="C698" s="2" t="s">
        <v>6219</v>
      </c>
      <c r="D698" s="6" t="str">
        <f>+_xlfn.CONCAT(Table13456[[#This Row],[phase1]],Table13456[[#This Row],[phase2]],Table13456[[#This Row],[phase3]],Table13456[[#This Row],[phase4]])</f>
        <v>1285739000</v>
      </c>
      <c r="E698" s="2" t="str">
        <f>+Table13456[[#This Row],[DESCRIPTION]]</f>
        <v>OPTIONAL BASE- GRADED AGGREGATE, 18" FOR PROJECT  439892-1-52-01</v>
      </c>
      <c r="F698" s="2" t="str">
        <f>+LEFT(Table13456[[#This Row],[PAY ITEM]],1)</f>
        <v>0</v>
      </c>
      <c r="G698" s="2" t="str">
        <f>IF(Table13456[[#This Row],[first]]="0",SUBSTITUTE(TRIM(MID(B698, 2, 3))," ","0"),SUBSTITUTE(TRIM(MID(B698, 1, 3))," ","0"))</f>
        <v>285</v>
      </c>
      <c r="H698" s="2" t="str">
        <f>IF(Table13456[[#This Row],[first]]="0",SUBSTITUTE(TRIM(MID(B698, 5, 3))," ","0"),SUBSTITUTE(TRIM(MID(B698, 4, 3))," ","0"))</f>
        <v>739</v>
      </c>
      <c r="I698" s="2" t="str">
        <f>IF(Table13456[[#This Row],[first]]="0",SUBSTITUTE(TRIM(MID(B698, 8, 3))," ","0"),SUBSTITUTE(TRIM(MID(B698, 7, 3))," ","0"))</f>
        <v/>
      </c>
      <c r="J698" s="2">
        <v>1</v>
      </c>
      <c r="K698" s="2" t="str">
        <f t="shared" si="30"/>
        <v>285</v>
      </c>
      <c r="L698" s="2" t="str">
        <f t="shared" si="31"/>
        <v>739</v>
      </c>
      <c r="M698" s="2" t="str">
        <f t="shared" si="32"/>
        <v>000</v>
      </c>
    </row>
    <row r="699" spans="2:13" x14ac:dyDescent="0.25">
      <c r="B699" s="4" t="s">
        <v>6220</v>
      </c>
      <c r="C699" s="2" t="s">
        <v>6221</v>
      </c>
      <c r="D699" s="6" t="str">
        <f>+_xlfn.CONCAT(Table13456[[#This Row],[phase1]],Table13456[[#This Row],[phase2]],Table13456[[#This Row],[phase3]],Table13456[[#This Row],[phase4]])</f>
        <v>1285740000</v>
      </c>
      <c r="E699" s="2" t="str">
        <f>+Table13456[[#This Row],[DESCRIPTION]]</f>
        <v>OPTIONAL BASE- GRADED AGGREGATE, 18" FOR PROJECTS  217910-7-52-01, ETC.</v>
      </c>
      <c r="F699" s="2" t="str">
        <f>+LEFT(Table13456[[#This Row],[PAY ITEM]],1)</f>
        <v>0</v>
      </c>
      <c r="G699" s="2" t="str">
        <f>IF(Table13456[[#This Row],[first]]="0",SUBSTITUTE(TRIM(MID(B699, 2, 3))," ","0"),SUBSTITUTE(TRIM(MID(B699, 1, 3))," ","0"))</f>
        <v>285</v>
      </c>
      <c r="H699" s="2" t="str">
        <f>IF(Table13456[[#This Row],[first]]="0",SUBSTITUTE(TRIM(MID(B699, 5, 3))," ","0"),SUBSTITUTE(TRIM(MID(B699, 4, 3))," ","0"))</f>
        <v>740</v>
      </c>
      <c r="I699" s="2" t="str">
        <f>IF(Table13456[[#This Row],[first]]="0",SUBSTITUTE(TRIM(MID(B699, 8, 3))," ","0"),SUBSTITUTE(TRIM(MID(B699, 7, 3))," ","0"))</f>
        <v/>
      </c>
      <c r="J699" s="2">
        <v>1</v>
      </c>
      <c r="K699" s="2" t="str">
        <f t="shared" si="30"/>
        <v>285</v>
      </c>
      <c r="L699" s="2" t="str">
        <f t="shared" si="31"/>
        <v>740</v>
      </c>
      <c r="M699" s="2" t="str">
        <f t="shared" si="32"/>
        <v>000</v>
      </c>
    </row>
    <row r="700" spans="2:13" x14ac:dyDescent="0.25">
      <c r="B700" s="4" t="s">
        <v>4422</v>
      </c>
      <c r="C700" s="2" t="s">
        <v>6222</v>
      </c>
      <c r="D700" s="6" t="str">
        <f>+_xlfn.CONCAT(Table13456[[#This Row],[phase1]],Table13456[[#This Row],[phase2]],Table13456[[#This Row],[phase3]],Table13456[[#This Row],[phase4]])</f>
        <v>1285741000</v>
      </c>
      <c r="E700" s="2" t="str">
        <f>+Table13456[[#This Row],[DESCRIPTION]]</f>
        <v>OPTIONAL BASE- GRADED AGGREGATE, 18" FOR PROJECT  443503-1-52-01</v>
      </c>
      <c r="F700" s="2" t="str">
        <f>+LEFT(Table13456[[#This Row],[PAY ITEM]],1)</f>
        <v>0</v>
      </c>
      <c r="G700" s="2" t="str">
        <f>IF(Table13456[[#This Row],[first]]="0",SUBSTITUTE(TRIM(MID(B700, 2, 3))," ","0"),SUBSTITUTE(TRIM(MID(B700, 1, 3))," ","0"))</f>
        <v>285</v>
      </c>
      <c r="H700" s="2" t="str">
        <f>IF(Table13456[[#This Row],[first]]="0",SUBSTITUTE(TRIM(MID(B700, 5, 3))," ","0"),SUBSTITUTE(TRIM(MID(B700, 4, 3))," ","0"))</f>
        <v>741</v>
      </c>
      <c r="I700" s="2" t="str">
        <f>IF(Table13456[[#This Row],[first]]="0",SUBSTITUTE(TRIM(MID(B700, 8, 3))," ","0"),SUBSTITUTE(TRIM(MID(B700, 7, 3))," ","0"))</f>
        <v/>
      </c>
      <c r="J700" s="2">
        <v>1</v>
      </c>
      <c r="K700" s="2" t="str">
        <f t="shared" si="30"/>
        <v>285</v>
      </c>
      <c r="L700" s="2" t="str">
        <f t="shared" si="31"/>
        <v>741</v>
      </c>
      <c r="M700" s="2" t="str">
        <f t="shared" si="32"/>
        <v>000</v>
      </c>
    </row>
    <row r="701" spans="2:13" x14ac:dyDescent="0.25">
      <c r="B701" s="4" t="s">
        <v>6223</v>
      </c>
      <c r="C701" s="2" t="s">
        <v>6224</v>
      </c>
      <c r="D701" s="6" t="str">
        <f>+_xlfn.CONCAT(Table13456[[#This Row],[phase1]],Table13456[[#This Row],[phase2]],Table13456[[#This Row],[phase3]],Table13456[[#This Row],[phase4]])</f>
        <v>1285742000</v>
      </c>
      <c r="E701" s="2" t="str">
        <f>+Table13456[[#This Row],[DESCRIPTION]]</f>
        <v>OPTIONAL BASE- GRADED AGGREGATE, 21" FOR PROJECT 218594-2-52-01</v>
      </c>
      <c r="F701" s="2" t="str">
        <f>+LEFT(Table13456[[#This Row],[PAY ITEM]],1)</f>
        <v>0</v>
      </c>
      <c r="G701" s="2" t="str">
        <f>IF(Table13456[[#This Row],[first]]="0",SUBSTITUTE(TRIM(MID(B701, 2, 3))," ","0"),SUBSTITUTE(TRIM(MID(B701, 1, 3))," ","0"))</f>
        <v>285</v>
      </c>
      <c r="H701" s="2" t="str">
        <f>IF(Table13456[[#This Row],[first]]="0",SUBSTITUTE(TRIM(MID(B701, 5, 3))," ","0"),SUBSTITUTE(TRIM(MID(B701, 4, 3))," ","0"))</f>
        <v>742</v>
      </c>
      <c r="I701" s="2" t="str">
        <f>IF(Table13456[[#This Row],[first]]="0",SUBSTITUTE(TRIM(MID(B701, 8, 3))," ","0"),SUBSTITUTE(TRIM(MID(B701, 7, 3))," ","0"))</f>
        <v/>
      </c>
      <c r="J701" s="2">
        <v>1</v>
      </c>
      <c r="K701" s="2" t="str">
        <f t="shared" si="30"/>
        <v>285</v>
      </c>
      <c r="L701" s="2" t="str">
        <f t="shared" si="31"/>
        <v>742</v>
      </c>
      <c r="M701" s="2" t="str">
        <f t="shared" si="32"/>
        <v>000</v>
      </c>
    </row>
    <row r="702" spans="2:13" x14ac:dyDescent="0.25">
      <c r="B702" s="4" t="s">
        <v>6225</v>
      </c>
      <c r="C702" s="2" t="s">
        <v>6226</v>
      </c>
      <c r="D702" s="6" t="str">
        <f>+_xlfn.CONCAT(Table13456[[#This Row],[phase1]],Table13456[[#This Row],[phase2]],Table13456[[#This Row],[phase3]],Table13456[[#This Row],[phase4]])</f>
        <v>1285743000</v>
      </c>
      <c r="E702" s="2" t="str">
        <f>+Table13456[[#This Row],[DESCRIPTION]]</f>
        <v>OPTIONAL BASE- GRADED AGGREGATE, 20" FOR PROJECT 442914-1-52-01</v>
      </c>
      <c r="F702" s="2" t="str">
        <f>+LEFT(Table13456[[#This Row],[PAY ITEM]],1)</f>
        <v>0</v>
      </c>
      <c r="G702" s="2" t="str">
        <f>IF(Table13456[[#This Row],[first]]="0",SUBSTITUTE(TRIM(MID(B702, 2, 3))," ","0"),SUBSTITUTE(TRIM(MID(B702, 1, 3))," ","0"))</f>
        <v>285</v>
      </c>
      <c r="H702" s="2" t="str">
        <f>IF(Table13456[[#This Row],[first]]="0",SUBSTITUTE(TRIM(MID(B702, 5, 3))," ","0"),SUBSTITUTE(TRIM(MID(B702, 4, 3))," ","0"))</f>
        <v>743</v>
      </c>
      <c r="I702" s="2" t="str">
        <f>IF(Table13456[[#This Row],[first]]="0",SUBSTITUTE(TRIM(MID(B702, 8, 3))," ","0"),SUBSTITUTE(TRIM(MID(B702, 7, 3))," ","0"))</f>
        <v/>
      </c>
      <c r="J702" s="2">
        <v>1</v>
      </c>
      <c r="K702" s="2" t="str">
        <f t="shared" si="30"/>
        <v>285</v>
      </c>
      <c r="L702" s="2" t="str">
        <f t="shared" si="31"/>
        <v>743</v>
      </c>
      <c r="M702" s="2" t="str">
        <f t="shared" si="32"/>
        <v>000</v>
      </c>
    </row>
    <row r="703" spans="2:13" x14ac:dyDescent="0.25">
      <c r="B703" s="4" t="s">
        <v>6227</v>
      </c>
      <c r="C703" s="2" t="s">
        <v>6228</v>
      </c>
      <c r="D703" s="6" t="str">
        <f>+_xlfn.CONCAT(Table13456[[#This Row],[phase1]],Table13456[[#This Row],[phase2]],Table13456[[#This Row],[phase3]],Table13456[[#This Row],[phase4]])</f>
        <v>1285744000</v>
      </c>
      <c r="E703" s="2" t="str">
        <f>+Table13456[[#This Row],[DESCRIPTION]]</f>
        <v>OPTIONAL BASE- GRADED AGGREGATE, 15" FOR PROJECT 436273-1-52-01</v>
      </c>
      <c r="F703" s="2" t="str">
        <f>+LEFT(Table13456[[#This Row],[PAY ITEM]],1)</f>
        <v>0</v>
      </c>
      <c r="G703" s="2" t="str">
        <f>IF(Table13456[[#This Row],[first]]="0",SUBSTITUTE(TRIM(MID(B703, 2, 3))," ","0"),SUBSTITUTE(TRIM(MID(B703, 1, 3))," ","0"))</f>
        <v>285</v>
      </c>
      <c r="H703" s="2" t="str">
        <f>IF(Table13456[[#This Row],[first]]="0",SUBSTITUTE(TRIM(MID(B703, 5, 3))," ","0"),SUBSTITUTE(TRIM(MID(B703, 4, 3))," ","0"))</f>
        <v>744</v>
      </c>
      <c r="I703" s="2" t="str">
        <f>IF(Table13456[[#This Row],[first]]="0",SUBSTITUTE(TRIM(MID(B703, 8, 3))," ","0"),SUBSTITUTE(TRIM(MID(B703, 7, 3))," ","0"))</f>
        <v/>
      </c>
      <c r="J703" s="2">
        <v>1</v>
      </c>
      <c r="K703" s="2" t="str">
        <f t="shared" si="30"/>
        <v>285</v>
      </c>
      <c r="L703" s="2" t="str">
        <f t="shared" si="31"/>
        <v>744</v>
      </c>
      <c r="M703" s="2" t="str">
        <f t="shared" si="32"/>
        <v>000</v>
      </c>
    </row>
    <row r="704" spans="2:13" x14ac:dyDescent="0.25">
      <c r="B704" s="2" t="s">
        <v>6229</v>
      </c>
      <c r="C704" s="2" t="s">
        <v>6230</v>
      </c>
      <c r="D704" s="6" t="str">
        <f>+_xlfn.CONCAT(Table13456[[#This Row],[phase1]],Table13456[[#This Row],[phase2]],Table13456[[#This Row],[phase3]],Table13456[[#This Row],[phase4]])</f>
        <v>1285745000</v>
      </c>
      <c r="E704" s="2" t="str">
        <f>+Table13456[[#This Row],[DESCRIPTION]]</f>
        <v>OPTIONAL BASE- GRADED AGGREGATE, 20" FOR PROJECT 421878-3-52-01</v>
      </c>
      <c r="F704" s="2" t="str">
        <f>+LEFT(Table13456[[#This Row],[PAY ITEM]],1)</f>
        <v>0</v>
      </c>
      <c r="G704" s="2" t="str">
        <f>IF(Table13456[[#This Row],[first]]="0",SUBSTITUTE(TRIM(MID(B704, 2, 3))," ","0"),SUBSTITUTE(TRIM(MID(B704, 1, 3))," ","0"))</f>
        <v>285</v>
      </c>
      <c r="H704" s="2" t="str">
        <f>IF(Table13456[[#This Row],[first]]="0",SUBSTITUTE(TRIM(MID(B704, 5, 3))," ","0"),SUBSTITUTE(TRIM(MID(B704, 4, 3))," ","0"))</f>
        <v>745</v>
      </c>
      <c r="I704" s="2" t="str">
        <f>IF(Table13456[[#This Row],[first]]="0",SUBSTITUTE(TRIM(MID(B704, 8, 3))," ","0"),SUBSTITUTE(TRIM(MID(B704, 7, 3))," ","0"))</f>
        <v/>
      </c>
      <c r="J704" s="2">
        <v>1</v>
      </c>
      <c r="K704" s="2" t="str">
        <f t="shared" si="30"/>
        <v>285</v>
      </c>
      <c r="L704" s="2" t="str">
        <f t="shared" si="31"/>
        <v>745</v>
      </c>
      <c r="M704" s="2" t="str">
        <f t="shared" si="32"/>
        <v>000</v>
      </c>
    </row>
    <row r="705" spans="2:13" x14ac:dyDescent="0.25">
      <c r="B705" s="4" t="s">
        <v>6231</v>
      </c>
      <c r="C705" s="2" t="s">
        <v>6232</v>
      </c>
      <c r="D705" s="6" t="str">
        <f>+_xlfn.CONCAT(Table13456[[#This Row],[phase1]],Table13456[[#This Row],[phase2]],Table13456[[#This Row],[phase3]],Table13456[[#This Row],[phase4]])</f>
        <v>1285746000</v>
      </c>
      <c r="E705" s="2" t="str">
        <f>+Table13456[[#This Row],[DESCRIPTION]]</f>
        <v>OPTIONAL BASE- GRADED AGGREGATE, 4" FOR PROJECT 439457-1-52-01</v>
      </c>
      <c r="F705" s="2" t="str">
        <f>+LEFT(Table13456[[#This Row],[PAY ITEM]],1)</f>
        <v>0</v>
      </c>
      <c r="G705" s="2" t="str">
        <f>IF(Table13456[[#This Row],[first]]="0",SUBSTITUTE(TRIM(MID(B705, 2, 3))," ","0"),SUBSTITUTE(TRIM(MID(B705, 1, 3))," ","0"))</f>
        <v>285</v>
      </c>
      <c r="H705" s="2" t="str">
        <f>IF(Table13456[[#This Row],[first]]="0",SUBSTITUTE(TRIM(MID(B705, 5, 3))," ","0"),SUBSTITUTE(TRIM(MID(B705, 4, 3))," ","0"))</f>
        <v>746</v>
      </c>
      <c r="I705" s="2" t="str">
        <f>IF(Table13456[[#This Row],[first]]="0",SUBSTITUTE(TRIM(MID(B705, 8, 3))," ","0"),SUBSTITUTE(TRIM(MID(B705, 7, 3))," ","0"))</f>
        <v/>
      </c>
      <c r="J705" s="2">
        <v>1</v>
      </c>
      <c r="K705" s="2" t="str">
        <f t="shared" si="30"/>
        <v>285</v>
      </c>
      <c r="L705" s="2" t="str">
        <f t="shared" si="31"/>
        <v>746</v>
      </c>
      <c r="M705" s="2" t="str">
        <f t="shared" si="32"/>
        <v>000</v>
      </c>
    </row>
    <row r="706" spans="2:13" x14ac:dyDescent="0.25">
      <c r="B706" s="4" t="s">
        <v>6233</v>
      </c>
      <c r="C706" s="2" t="s">
        <v>6234</v>
      </c>
      <c r="D706" s="6" t="str">
        <f>+_xlfn.CONCAT(Table13456[[#This Row],[phase1]],Table13456[[#This Row],[phase2]],Table13456[[#This Row],[phase3]],Table13456[[#This Row],[phase4]])</f>
        <v>1285747000</v>
      </c>
      <c r="E706" s="2" t="str">
        <f>+Table13456[[#This Row],[DESCRIPTION]]</f>
        <v>OPTIONAL BASE- GRADED AGGREGATE, 20" FOR PROJECT 445465-1-52-01</v>
      </c>
      <c r="F706" s="2" t="str">
        <f>+LEFT(Table13456[[#This Row],[PAY ITEM]],1)</f>
        <v>0</v>
      </c>
      <c r="G706" s="2" t="str">
        <f>IF(Table13456[[#This Row],[first]]="0",SUBSTITUTE(TRIM(MID(B706, 2, 3))," ","0"),SUBSTITUTE(TRIM(MID(B706, 1, 3))," ","0"))</f>
        <v>285</v>
      </c>
      <c r="H706" s="2" t="str">
        <f>IF(Table13456[[#This Row],[first]]="0",SUBSTITUTE(TRIM(MID(B706, 5, 3))," ","0"),SUBSTITUTE(TRIM(MID(B706, 4, 3))," ","0"))</f>
        <v>747</v>
      </c>
      <c r="I706" s="2" t="str">
        <f>IF(Table13456[[#This Row],[first]]="0",SUBSTITUTE(TRIM(MID(B706, 8, 3))," ","0"),SUBSTITUTE(TRIM(MID(B706, 7, 3))," ","0"))</f>
        <v/>
      </c>
      <c r="J706" s="2">
        <v>1</v>
      </c>
      <c r="K706" s="2" t="str">
        <f t="shared" si="30"/>
        <v>285</v>
      </c>
      <c r="L706" s="2" t="str">
        <f t="shared" si="31"/>
        <v>747</v>
      </c>
      <c r="M706" s="2" t="str">
        <f t="shared" si="32"/>
        <v>000</v>
      </c>
    </row>
    <row r="707" spans="2:13" x14ac:dyDescent="0.25">
      <c r="B707" s="4" t="s">
        <v>6235</v>
      </c>
      <c r="C707" s="2" t="s">
        <v>6236</v>
      </c>
      <c r="D707" s="6" t="str">
        <f>+_xlfn.CONCAT(Table13456[[#This Row],[phase1]],Table13456[[#This Row],[phase2]],Table13456[[#This Row],[phase3]],Table13456[[#This Row],[phase4]])</f>
        <v>1285748000</v>
      </c>
      <c r="E707" s="2" t="str">
        <f>+Table13456[[#This Row],[DESCRIPTION]]</f>
        <v>OPTIONAL BASE- GRADED AGGREGATE, 15" FOR PROJECT 441882-1-52-01</v>
      </c>
      <c r="F707" s="2" t="str">
        <f>+LEFT(Table13456[[#This Row],[PAY ITEM]],1)</f>
        <v>0</v>
      </c>
      <c r="G707" s="2" t="str">
        <f>IF(Table13456[[#This Row],[first]]="0",SUBSTITUTE(TRIM(MID(B707, 2, 3))," ","0"),SUBSTITUTE(TRIM(MID(B707, 1, 3))," ","0"))</f>
        <v>285</v>
      </c>
      <c r="H707" s="2" t="str">
        <f>IF(Table13456[[#This Row],[first]]="0",SUBSTITUTE(TRIM(MID(B707, 5, 3))," ","0"),SUBSTITUTE(TRIM(MID(B707, 4, 3))," ","0"))</f>
        <v>748</v>
      </c>
      <c r="I707" s="2" t="str">
        <f>IF(Table13456[[#This Row],[first]]="0",SUBSTITUTE(TRIM(MID(B707, 8, 3))," ","0"),SUBSTITUTE(TRIM(MID(B707, 7, 3))," ","0"))</f>
        <v/>
      </c>
      <c r="J707" s="2">
        <v>1</v>
      </c>
      <c r="K707" s="2" t="str">
        <f t="shared" ref="K707:K770" si="33">IF(LEN(G707) = 3, G707, TEXT(IF(LEN(G707) = 2, "0" &amp; G707, "00" &amp; G707), "000"))</f>
        <v>285</v>
      </c>
      <c r="L707" s="2" t="str">
        <f t="shared" ref="L707:L770" si="34">IF(LEN(H707) = 3, H707, TEXT(IF(LEN(H707) = 2, "0" &amp; H707, "00" &amp; H707), "000"))</f>
        <v>748</v>
      </c>
      <c r="M707" s="2" t="str">
        <f t="shared" ref="M707:M770" si="35">IF(LEN(I707) = 3, I707, TEXT(IF(LEN(I707) = 2, "0" &amp; I707, "00" &amp; I707), "000"))</f>
        <v>000</v>
      </c>
    </row>
    <row r="708" spans="2:13" x14ac:dyDescent="0.25">
      <c r="B708" s="4" t="s">
        <v>6237</v>
      </c>
      <c r="C708" s="2" t="s">
        <v>6238</v>
      </c>
      <c r="D708" s="6" t="str">
        <f>+_xlfn.CONCAT(Table13456[[#This Row],[phase1]],Table13456[[#This Row],[phase2]],Table13456[[#This Row],[phase3]],Table13456[[#This Row],[phase4]])</f>
        <v>1285749000</v>
      </c>
      <c r="E708" s="2" t="str">
        <f>+Table13456[[#This Row],[DESCRIPTION]]</f>
        <v>OPTIONAL BASE- GRADED AGGREGATE, 17" FOR PROJECT 442915-1-52-01</v>
      </c>
      <c r="F708" s="2" t="str">
        <f>+LEFT(Table13456[[#This Row],[PAY ITEM]],1)</f>
        <v>0</v>
      </c>
      <c r="G708" s="2" t="str">
        <f>IF(Table13456[[#This Row],[first]]="0",SUBSTITUTE(TRIM(MID(B708, 2, 3))," ","0"),SUBSTITUTE(TRIM(MID(B708, 1, 3))," ","0"))</f>
        <v>285</v>
      </c>
      <c r="H708" s="2" t="str">
        <f>IF(Table13456[[#This Row],[first]]="0",SUBSTITUTE(TRIM(MID(B708, 5, 3))," ","0"),SUBSTITUTE(TRIM(MID(B708, 4, 3))," ","0"))</f>
        <v>749</v>
      </c>
      <c r="I708" s="2" t="str">
        <f>IF(Table13456[[#This Row],[first]]="0",SUBSTITUTE(TRIM(MID(B708, 8, 3))," ","0"),SUBSTITUTE(TRIM(MID(B708, 7, 3))," ","0"))</f>
        <v/>
      </c>
      <c r="J708" s="2">
        <v>1</v>
      </c>
      <c r="K708" s="2" t="str">
        <f t="shared" si="33"/>
        <v>285</v>
      </c>
      <c r="L708" s="2" t="str">
        <f t="shared" si="34"/>
        <v>749</v>
      </c>
      <c r="M708" s="2" t="str">
        <f t="shared" si="35"/>
        <v>000</v>
      </c>
    </row>
    <row r="709" spans="2:13" x14ac:dyDescent="0.25">
      <c r="B709" s="4" t="s">
        <v>6239</v>
      </c>
      <c r="C709" s="2" t="s">
        <v>6240</v>
      </c>
      <c r="D709" s="6" t="str">
        <f>+_xlfn.CONCAT(Table13456[[#This Row],[phase1]],Table13456[[#This Row],[phase2]],Table13456[[#This Row],[phase3]],Table13456[[#This Row],[phase4]])</f>
        <v>1285750000</v>
      </c>
      <c r="E709" s="2" t="str">
        <f>+Table13456[[#This Row],[DESCRIPTION]]</f>
        <v>OPTIONAL BASE- GRADED AGGREGATE, 18" FOR PROJECT 437763-1-52-01</v>
      </c>
      <c r="F709" s="2" t="str">
        <f>+LEFT(Table13456[[#This Row],[PAY ITEM]],1)</f>
        <v>0</v>
      </c>
      <c r="G709" s="2" t="str">
        <f>IF(Table13456[[#This Row],[first]]="0",SUBSTITUTE(TRIM(MID(B709, 2, 3))," ","0"),SUBSTITUTE(TRIM(MID(B709, 1, 3))," ","0"))</f>
        <v>285</v>
      </c>
      <c r="H709" s="2" t="str">
        <f>IF(Table13456[[#This Row],[first]]="0",SUBSTITUTE(TRIM(MID(B709, 5, 3))," ","0"),SUBSTITUTE(TRIM(MID(B709, 4, 3))," ","0"))</f>
        <v>750</v>
      </c>
      <c r="I709" s="2" t="str">
        <f>IF(Table13456[[#This Row],[first]]="0",SUBSTITUTE(TRIM(MID(B709, 8, 3))," ","0"),SUBSTITUTE(TRIM(MID(B709, 7, 3))," ","0"))</f>
        <v/>
      </c>
      <c r="J709" s="2">
        <v>1</v>
      </c>
      <c r="K709" s="2" t="str">
        <f t="shared" si="33"/>
        <v>285</v>
      </c>
      <c r="L709" s="2" t="str">
        <f t="shared" si="34"/>
        <v>750</v>
      </c>
      <c r="M709" s="2" t="str">
        <f t="shared" si="35"/>
        <v>000</v>
      </c>
    </row>
    <row r="710" spans="2:13" x14ac:dyDescent="0.25">
      <c r="B710" s="4" t="s">
        <v>6241</v>
      </c>
      <c r="C710" s="2" t="s">
        <v>6242</v>
      </c>
      <c r="D710" s="6" t="str">
        <f>+_xlfn.CONCAT(Table13456[[#This Row],[phase1]],Table13456[[#This Row],[phase2]],Table13456[[#This Row],[phase3]],Table13456[[#This Row],[phase4]])</f>
        <v>1285751000</v>
      </c>
      <c r="E710" s="2" t="str">
        <f>+Table13456[[#This Row],[DESCRIPTION]]</f>
        <v>OPTIONAL BASE- GRADED AGGREGATE, 16" FOR PROJECT 443360-1-52-01</v>
      </c>
      <c r="F710" s="2" t="str">
        <f>+LEFT(Table13456[[#This Row],[PAY ITEM]],1)</f>
        <v>0</v>
      </c>
      <c r="G710" s="2" t="str">
        <f>IF(Table13456[[#This Row],[first]]="0",SUBSTITUTE(TRIM(MID(B710, 2, 3))," ","0"),SUBSTITUTE(TRIM(MID(B710, 1, 3))," ","0"))</f>
        <v>285</v>
      </c>
      <c r="H710" s="2" t="str">
        <f>IF(Table13456[[#This Row],[first]]="0",SUBSTITUTE(TRIM(MID(B710, 5, 3))," ","0"),SUBSTITUTE(TRIM(MID(B710, 4, 3))," ","0"))</f>
        <v>751</v>
      </c>
      <c r="I710" s="2" t="str">
        <f>IF(Table13456[[#This Row],[first]]="0",SUBSTITUTE(TRIM(MID(B710, 8, 3))," ","0"),SUBSTITUTE(TRIM(MID(B710, 7, 3))," ","0"))</f>
        <v/>
      </c>
      <c r="J710" s="2">
        <v>1</v>
      </c>
      <c r="K710" s="2" t="str">
        <f t="shared" si="33"/>
        <v>285</v>
      </c>
      <c r="L710" s="2" t="str">
        <f t="shared" si="34"/>
        <v>751</v>
      </c>
      <c r="M710" s="2" t="str">
        <f t="shared" si="35"/>
        <v>000</v>
      </c>
    </row>
    <row r="711" spans="2:13" x14ac:dyDescent="0.25">
      <c r="B711" s="4" t="s">
        <v>6243</v>
      </c>
      <c r="C711" s="2" t="s">
        <v>6244</v>
      </c>
      <c r="D711" s="6" t="str">
        <f>+_xlfn.CONCAT(Table13456[[#This Row],[phase1]],Table13456[[#This Row],[phase2]],Table13456[[#This Row],[phase3]],Table13456[[#This Row],[phase4]])</f>
        <v>1285752000</v>
      </c>
      <c r="E711" s="2" t="str">
        <f>+Table13456[[#This Row],[DESCRIPTION]]</f>
        <v>OPTIONAL BASE- GRADED AGGREGATE, 16" FOR PROJECT 217909-3-52-01</v>
      </c>
      <c r="F711" s="2" t="str">
        <f>+LEFT(Table13456[[#This Row],[PAY ITEM]],1)</f>
        <v>0</v>
      </c>
      <c r="G711" s="2" t="str">
        <f>IF(Table13456[[#This Row],[first]]="0",SUBSTITUTE(TRIM(MID(B711, 2, 3))," ","0"),SUBSTITUTE(TRIM(MID(B711, 1, 3))," ","0"))</f>
        <v>285</v>
      </c>
      <c r="H711" s="2" t="str">
        <f>IF(Table13456[[#This Row],[first]]="0",SUBSTITUTE(TRIM(MID(B711, 5, 3))," ","0"),SUBSTITUTE(TRIM(MID(B711, 4, 3))," ","0"))</f>
        <v>752</v>
      </c>
      <c r="I711" s="2" t="str">
        <f>IF(Table13456[[#This Row],[first]]="0",SUBSTITUTE(TRIM(MID(B711, 8, 3))," ","0"),SUBSTITUTE(TRIM(MID(B711, 7, 3))," ","0"))</f>
        <v/>
      </c>
      <c r="J711" s="2">
        <v>1</v>
      </c>
      <c r="K711" s="2" t="str">
        <f t="shared" si="33"/>
        <v>285</v>
      </c>
      <c r="L711" s="2" t="str">
        <f t="shared" si="34"/>
        <v>752</v>
      </c>
      <c r="M711" s="2" t="str">
        <f t="shared" si="35"/>
        <v>000</v>
      </c>
    </row>
    <row r="712" spans="2:13" x14ac:dyDescent="0.25">
      <c r="B712" s="4" t="s">
        <v>6245</v>
      </c>
      <c r="C712" s="2" t="s">
        <v>6246</v>
      </c>
      <c r="D712" s="6" t="str">
        <f>+_xlfn.CONCAT(Table13456[[#This Row],[phase1]],Table13456[[#This Row],[phase2]],Table13456[[#This Row],[phase3]],Table13456[[#This Row],[phase4]])</f>
        <v>1285753000</v>
      </c>
      <c r="E712" s="2" t="str">
        <f>+Table13456[[#This Row],[DESCRIPTION]]</f>
        <v>OPTIONAL BASE- GRADED AGGREGATE, 16" FOR PROJECT 439740-1-52-01</v>
      </c>
      <c r="F712" s="2" t="str">
        <f>+LEFT(Table13456[[#This Row],[PAY ITEM]],1)</f>
        <v>0</v>
      </c>
      <c r="G712" s="2" t="str">
        <f>IF(Table13456[[#This Row],[first]]="0",SUBSTITUTE(TRIM(MID(B712, 2, 3))," ","0"),SUBSTITUTE(TRIM(MID(B712, 1, 3))," ","0"))</f>
        <v>285</v>
      </c>
      <c r="H712" s="2" t="str">
        <f>IF(Table13456[[#This Row],[first]]="0",SUBSTITUTE(TRIM(MID(B712, 5, 3))," ","0"),SUBSTITUTE(TRIM(MID(B712, 4, 3))," ","0"))</f>
        <v>753</v>
      </c>
      <c r="I712" s="2" t="str">
        <f>IF(Table13456[[#This Row],[first]]="0",SUBSTITUTE(TRIM(MID(B712, 8, 3))," ","0"),SUBSTITUTE(TRIM(MID(B712, 7, 3))," ","0"))</f>
        <v/>
      </c>
      <c r="J712" s="2">
        <v>1</v>
      </c>
      <c r="K712" s="2" t="str">
        <f t="shared" si="33"/>
        <v>285</v>
      </c>
      <c r="L712" s="2" t="str">
        <f t="shared" si="34"/>
        <v>753</v>
      </c>
      <c r="M712" s="2" t="str">
        <f t="shared" si="35"/>
        <v>000</v>
      </c>
    </row>
    <row r="713" spans="2:13" x14ac:dyDescent="0.25">
      <c r="B713" s="4" t="s">
        <v>6247</v>
      </c>
      <c r="C713" s="2" t="s">
        <v>6248</v>
      </c>
      <c r="D713" s="6" t="str">
        <f>+_xlfn.CONCAT(Table13456[[#This Row],[phase1]],Table13456[[#This Row],[phase2]],Table13456[[#This Row],[phase3]],Table13456[[#This Row],[phase4]])</f>
        <v>1285754000</v>
      </c>
      <c r="E713" s="2" t="str">
        <f>+Table13456[[#This Row],[DESCRIPTION]]</f>
        <v>OPTIONAL BASE- GRADED AGGREGATE, 17" FOR PROJECT 222539-3-52-01</v>
      </c>
      <c r="F713" s="2" t="str">
        <f>+LEFT(Table13456[[#This Row],[PAY ITEM]],1)</f>
        <v>0</v>
      </c>
      <c r="G713" s="2" t="str">
        <f>IF(Table13456[[#This Row],[first]]="0",SUBSTITUTE(TRIM(MID(B713, 2, 3))," ","0"),SUBSTITUTE(TRIM(MID(B713, 1, 3))," ","0"))</f>
        <v>285</v>
      </c>
      <c r="H713" s="2" t="str">
        <f>IF(Table13456[[#This Row],[first]]="0",SUBSTITUTE(TRIM(MID(B713, 5, 3))," ","0"),SUBSTITUTE(TRIM(MID(B713, 4, 3))," ","0"))</f>
        <v>754</v>
      </c>
      <c r="I713" s="2" t="str">
        <f>IF(Table13456[[#This Row],[first]]="0",SUBSTITUTE(TRIM(MID(B713, 8, 3))," ","0"),SUBSTITUTE(TRIM(MID(B713, 7, 3))," ","0"))</f>
        <v/>
      </c>
      <c r="J713" s="2">
        <v>1</v>
      </c>
      <c r="K713" s="2" t="str">
        <f t="shared" si="33"/>
        <v>285</v>
      </c>
      <c r="L713" s="2" t="str">
        <f t="shared" si="34"/>
        <v>754</v>
      </c>
      <c r="M713" s="2" t="str">
        <f t="shared" si="35"/>
        <v>000</v>
      </c>
    </row>
    <row r="714" spans="2:13" x14ac:dyDescent="0.25">
      <c r="B714" s="4" t="s">
        <v>6249</v>
      </c>
      <c r="C714" s="2" t="s">
        <v>6250</v>
      </c>
      <c r="D714" s="6" t="str">
        <f>+_xlfn.CONCAT(Table13456[[#This Row],[phase1]],Table13456[[#This Row],[phase2]],Table13456[[#This Row],[phase3]],Table13456[[#This Row],[phase4]])</f>
        <v>1285755000</v>
      </c>
      <c r="E714" s="2" t="str">
        <f>+Table13456[[#This Row],[DESCRIPTION]]</f>
        <v>OPTIONAL BASE- GRADED AGGREGATE, 24" FOR PROJECT 441038-4-52-01</v>
      </c>
      <c r="F714" s="2" t="str">
        <f>+LEFT(Table13456[[#This Row],[PAY ITEM]],1)</f>
        <v>0</v>
      </c>
      <c r="G714" s="2" t="str">
        <f>IF(Table13456[[#This Row],[first]]="0",SUBSTITUTE(TRIM(MID(B714, 2, 3))," ","0"),SUBSTITUTE(TRIM(MID(B714, 1, 3))," ","0"))</f>
        <v>285</v>
      </c>
      <c r="H714" s="2" t="str">
        <f>IF(Table13456[[#This Row],[first]]="0",SUBSTITUTE(TRIM(MID(B714, 5, 3))," ","0"),SUBSTITUTE(TRIM(MID(B714, 4, 3))," ","0"))</f>
        <v>755</v>
      </c>
      <c r="I714" s="2" t="str">
        <f>IF(Table13456[[#This Row],[first]]="0",SUBSTITUTE(TRIM(MID(B714, 8, 3))," ","0"),SUBSTITUTE(TRIM(MID(B714, 7, 3))," ","0"))</f>
        <v/>
      </c>
      <c r="J714" s="2">
        <v>1</v>
      </c>
      <c r="K714" s="2" t="str">
        <f t="shared" si="33"/>
        <v>285</v>
      </c>
      <c r="L714" s="2" t="str">
        <f t="shared" si="34"/>
        <v>755</v>
      </c>
      <c r="M714" s="2" t="str">
        <f t="shared" si="35"/>
        <v>000</v>
      </c>
    </row>
    <row r="715" spans="2:13" x14ac:dyDescent="0.25">
      <c r="B715" s="4" t="s">
        <v>272</v>
      </c>
      <c r="C715" s="2" t="s">
        <v>273</v>
      </c>
      <c r="D715" s="6" t="str">
        <f>+_xlfn.CONCAT(Table13456[[#This Row],[phase1]],Table13456[[#This Row],[phase2]],Table13456[[#This Row],[phase3]],Table13456[[#This Row],[phase4]])</f>
        <v>1285756000</v>
      </c>
      <c r="E715" s="2" t="str">
        <f>+Table13456[[#This Row],[DESCRIPTION]]</f>
        <v>OPTIONAL BASE- GRADED AGGREGATE, 24" FOR PROJECT 445759-1-52-01</v>
      </c>
      <c r="F715" s="2" t="str">
        <f>+LEFT(Table13456[[#This Row],[PAY ITEM]],1)</f>
        <v>0</v>
      </c>
      <c r="G715" s="2" t="str">
        <f>IF(Table13456[[#This Row],[first]]="0",SUBSTITUTE(TRIM(MID(B715, 2, 3))," ","0"),SUBSTITUTE(TRIM(MID(B715, 1, 3))," ","0"))</f>
        <v>285</v>
      </c>
      <c r="H715" s="2" t="str">
        <f>IF(Table13456[[#This Row],[first]]="0",SUBSTITUTE(TRIM(MID(B715, 5, 3))," ","0"),SUBSTITUTE(TRIM(MID(B715, 4, 3))," ","0"))</f>
        <v>756</v>
      </c>
      <c r="I715" s="2" t="str">
        <f>IF(Table13456[[#This Row],[first]]="0",SUBSTITUTE(TRIM(MID(B715, 8, 3))," ","0"),SUBSTITUTE(TRIM(MID(B715, 7, 3))," ","0"))</f>
        <v/>
      </c>
      <c r="J715" s="2">
        <v>1</v>
      </c>
      <c r="K715" s="2" t="str">
        <f t="shared" si="33"/>
        <v>285</v>
      </c>
      <c r="L715" s="2" t="str">
        <f t="shared" si="34"/>
        <v>756</v>
      </c>
      <c r="M715" s="2" t="str">
        <f t="shared" si="35"/>
        <v>000</v>
      </c>
    </row>
    <row r="716" spans="2:13" x14ac:dyDescent="0.25">
      <c r="B716" s="4" t="s">
        <v>274</v>
      </c>
      <c r="C716" s="2" t="s">
        <v>275</v>
      </c>
      <c r="D716" s="6" t="str">
        <f>+_xlfn.CONCAT(Table13456[[#This Row],[phase1]],Table13456[[#This Row],[phase2]],Table13456[[#This Row],[phase3]],Table13456[[#This Row],[phase4]])</f>
        <v>1285757000</v>
      </c>
      <c r="E716" s="2" t="str">
        <f>+Table13456[[#This Row],[DESCRIPTION]]</f>
        <v>OPTIONAL BASE- GRADED AGGREGATE, 19" FOR PROJECT 217838-3-52-01</v>
      </c>
      <c r="F716" s="2" t="str">
        <f>+LEFT(Table13456[[#This Row],[PAY ITEM]],1)</f>
        <v>0</v>
      </c>
      <c r="G716" s="2" t="str">
        <f>IF(Table13456[[#This Row],[first]]="0",SUBSTITUTE(TRIM(MID(B716, 2, 3))," ","0"),SUBSTITUTE(TRIM(MID(B716, 1, 3))," ","0"))</f>
        <v>285</v>
      </c>
      <c r="H716" s="2" t="str">
        <f>IF(Table13456[[#This Row],[first]]="0",SUBSTITUTE(TRIM(MID(B716, 5, 3))," ","0"),SUBSTITUTE(TRIM(MID(B716, 4, 3))," ","0"))</f>
        <v>757</v>
      </c>
      <c r="I716" s="2" t="str">
        <f>IF(Table13456[[#This Row],[first]]="0",SUBSTITUTE(TRIM(MID(B716, 8, 3))," ","0"),SUBSTITUTE(TRIM(MID(B716, 7, 3))," ","0"))</f>
        <v/>
      </c>
      <c r="J716" s="2">
        <v>1</v>
      </c>
      <c r="K716" s="2" t="str">
        <f t="shared" si="33"/>
        <v>285</v>
      </c>
      <c r="L716" s="2" t="str">
        <f t="shared" si="34"/>
        <v>757</v>
      </c>
      <c r="M716" s="2" t="str">
        <f t="shared" si="35"/>
        <v>000</v>
      </c>
    </row>
    <row r="717" spans="2:13" x14ac:dyDescent="0.25">
      <c r="B717" s="4" t="s">
        <v>276</v>
      </c>
      <c r="C717" s="2" t="s">
        <v>277</v>
      </c>
      <c r="D717" s="6" t="str">
        <f>+_xlfn.CONCAT(Table13456[[#This Row],[phase1]],Table13456[[#This Row],[phase2]],Table13456[[#This Row],[phase3]],Table13456[[#This Row],[phase4]])</f>
        <v>1285758000</v>
      </c>
      <c r="E717" s="2" t="str">
        <f>+Table13456[[#This Row],[DESCRIPTION]]</f>
        <v>OPTIONAL BASE- GRADED AGGREGATE, 19" FOR PROJECT 217838-4-52-01</v>
      </c>
      <c r="F717" s="2" t="str">
        <f>+LEFT(Table13456[[#This Row],[PAY ITEM]],1)</f>
        <v>0</v>
      </c>
      <c r="G717" s="2" t="str">
        <f>IF(Table13456[[#This Row],[first]]="0",SUBSTITUTE(TRIM(MID(B717, 2, 3))," ","0"),SUBSTITUTE(TRIM(MID(B717, 1, 3))," ","0"))</f>
        <v>285</v>
      </c>
      <c r="H717" s="2" t="str">
        <f>IF(Table13456[[#This Row],[first]]="0",SUBSTITUTE(TRIM(MID(B717, 5, 3))," ","0"),SUBSTITUTE(TRIM(MID(B717, 4, 3))," ","0"))</f>
        <v>758</v>
      </c>
      <c r="I717" s="2" t="str">
        <f>IF(Table13456[[#This Row],[first]]="0",SUBSTITUTE(TRIM(MID(B717, 8, 3))," ","0"),SUBSTITUTE(TRIM(MID(B717, 7, 3))," ","0"))</f>
        <v/>
      </c>
      <c r="J717" s="2">
        <v>1</v>
      </c>
      <c r="K717" s="2" t="str">
        <f t="shared" si="33"/>
        <v>285</v>
      </c>
      <c r="L717" s="2" t="str">
        <f t="shared" si="34"/>
        <v>758</v>
      </c>
      <c r="M717" s="2" t="str">
        <f t="shared" si="35"/>
        <v>000</v>
      </c>
    </row>
    <row r="718" spans="2:13" x14ac:dyDescent="0.25">
      <c r="B718" s="4" t="s">
        <v>278</v>
      </c>
      <c r="C718" s="2" t="s">
        <v>279</v>
      </c>
      <c r="D718" s="6" t="str">
        <f>+_xlfn.CONCAT(Table13456[[#This Row],[phase1]],Table13456[[#This Row],[phase2]],Table13456[[#This Row],[phase3]],Table13456[[#This Row],[phase4]])</f>
        <v>1285759000</v>
      </c>
      <c r="E718" s="2" t="str">
        <f>+Table13456[[#This Row],[DESCRIPTION]]</f>
        <v>OPTIONAL BASE- GRADED AGGREGATE, 18" FOR PROJECT  442749-1-52-01</v>
      </c>
      <c r="F718" s="2" t="str">
        <f>+LEFT(Table13456[[#This Row],[PAY ITEM]],1)</f>
        <v>0</v>
      </c>
      <c r="G718" s="2" t="str">
        <f>IF(Table13456[[#This Row],[first]]="0",SUBSTITUTE(TRIM(MID(B718, 2, 3))," ","0"),SUBSTITUTE(TRIM(MID(B718, 1, 3))," ","0"))</f>
        <v>285</v>
      </c>
      <c r="H718" s="2" t="str">
        <f>IF(Table13456[[#This Row],[first]]="0",SUBSTITUTE(TRIM(MID(B718, 5, 3))," ","0"),SUBSTITUTE(TRIM(MID(B718, 4, 3))," ","0"))</f>
        <v>759</v>
      </c>
      <c r="I718" s="2" t="str">
        <f>IF(Table13456[[#This Row],[first]]="0",SUBSTITUTE(TRIM(MID(B718, 8, 3))," ","0"),SUBSTITUTE(TRIM(MID(B718, 7, 3))," ","0"))</f>
        <v/>
      </c>
      <c r="J718" s="2">
        <v>1</v>
      </c>
      <c r="K718" s="2" t="str">
        <f t="shared" si="33"/>
        <v>285</v>
      </c>
      <c r="L718" s="2" t="str">
        <f t="shared" si="34"/>
        <v>759</v>
      </c>
      <c r="M718" s="2" t="str">
        <f t="shared" si="35"/>
        <v>000</v>
      </c>
    </row>
    <row r="719" spans="2:13" x14ac:dyDescent="0.25">
      <c r="B719" s="4" t="s">
        <v>280</v>
      </c>
      <c r="C719" s="2" t="s">
        <v>281</v>
      </c>
      <c r="D719" s="6" t="str">
        <f>+_xlfn.CONCAT(Table13456[[#This Row],[phase1]],Table13456[[#This Row],[phase2]],Table13456[[#This Row],[phase3]],Table13456[[#This Row],[phase4]])</f>
        <v>1285760000</v>
      </c>
      <c r="E719" s="2" t="str">
        <f>+Table13456[[#This Row],[DESCRIPTION]]</f>
        <v>OPTIONAL BASE- GRADED AGGREGATE, 18" FOR PROJECT 445733-1-52-01</v>
      </c>
      <c r="F719" s="2" t="str">
        <f>+LEFT(Table13456[[#This Row],[PAY ITEM]],1)</f>
        <v>0</v>
      </c>
      <c r="G719" s="2" t="str">
        <f>IF(Table13456[[#This Row],[first]]="0",SUBSTITUTE(TRIM(MID(B719, 2, 3))," ","0"),SUBSTITUTE(TRIM(MID(B719, 1, 3))," ","0"))</f>
        <v>285</v>
      </c>
      <c r="H719" s="2" t="str">
        <f>IF(Table13456[[#This Row],[first]]="0",SUBSTITUTE(TRIM(MID(B719, 5, 3))," ","0"),SUBSTITUTE(TRIM(MID(B719, 4, 3))," ","0"))</f>
        <v>760</v>
      </c>
      <c r="I719" s="2" t="str">
        <f>IF(Table13456[[#This Row],[first]]="0",SUBSTITUTE(TRIM(MID(B719, 8, 3))," ","0"),SUBSTITUTE(TRIM(MID(B719, 7, 3))," ","0"))</f>
        <v/>
      </c>
      <c r="J719" s="2">
        <v>1</v>
      </c>
      <c r="K719" s="2" t="str">
        <f t="shared" si="33"/>
        <v>285</v>
      </c>
      <c r="L719" s="2" t="str">
        <f t="shared" si="34"/>
        <v>760</v>
      </c>
      <c r="M719" s="2" t="str">
        <f t="shared" si="35"/>
        <v>000</v>
      </c>
    </row>
    <row r="720" spans="2:13" x14ac:dyDescent="0.25">
      <c r="B720" s="4" t="s">
        <v>282</v>
      </c>
      <c r="C720" s="2" t="s">
        <v>283</v>
      </c>
      <c r="D720" s="6" t="str">
        <f>+_xlfn.CONCAT(Table13456[[#This Row],[phase1]],Table13456[[#This Row],[phase2]],Table13456[[#This Row],[phase3]],Table13456[[#This Row],[phase4]])</f>
        <v>1285761000</v>
      </c>
      <c r="E720" s="2" t="str">
        <f>+Table13456[[#This Row],[DESCRIPTION]]</f>
        <v>OPTIONAL BASE- GRADED AGGREGATE, 20" THICK, 6" MAXIMUM LIFTS</v>
      </c>
      <c r="F720" s="2" t="str">
        <f>+LEFT(Table13456[[#This Row],[PAY ITEM]],1)</f>
        <v>0</v>
      </c>
      <c r="G720" s="2" t="str">
        <f>IF(Table13456[[#This Row],[first]]="0",SUBSTITUTE(TRIM(MID(B720, 2, 3))," ","0"),SUBSTITUTE(TRIM(MID(B720, 1, 3))," ","0"))</f>
        <v>285</v>
      </c>
      <c r="H720" s="2" t="str">
        <f>IF(Table13456[[#This Row],[first]]="0",SUBSTITUTE(TRIM(MID(B720, 5, 3))," ","0"),SUBSTITUTE(TRIM(MID(B720, 4, 3))," ","0"))</f>
        <v>761</v>
      </c>
      <c r="I720" s="2" t="str">
        <f>IF(Table13456[[#This Row],[first]]="0",SUBSTITUTE(TRIM(MID(B720, 8, 3))," ","0"),SUBSTITUTE(TRIM(MID(B720, 7, 3))," ","0"))</f>
        <v/>
      </c>
      <c r="J720" s="2">
        <v>1</v>
      </c>
      <c r="K720" s="2" t="str">
        <f t="shared" si="33"/>
        <v>285</v>
      </c>
      <c r="L720" s="2" t="str">
        <f t="shared" si="34"/>
        <v>761</v>
      </c>
      <c r="M720" s="2" t="str">
        <f t="shared" si="35"/>
        <v>000</v>
      </c>
    </row>
    <row r="721" spans="2:13" x14ac:dyDescent="0.25">
      <c r="B721" s="4" t="s">
        <v>6251</v>
      </c>
      <c r="C721" s="2" t="s">
        <v>6252</v>
      </c>
      <c r="D721" s="6" t="str">
        <f>+_xlfn.CONCAT(Table13456[[#This Row],[phase1]],Table13456[[#This Row],[phase2]],Table13456[[#This Row],[phase3]],Table13456[[#This Row],[phase4]])</f>
        <v>1285762000</v>
      </c>
      <c r="E721" s="2" t="str">
        <f>+Table13456[[#This Row],[DESCRIPTION]]</f>
        <v>OPTIONAL BASE- GRADED AGGREGATE, 16" FOR PROJECT 220918-3-52-98</v>
      </c>
      <c r="F721" s="2" t="str">
        <f>+LEFT(Table13456[[#This Row],[PAY ITEM]],1)</f>
        <v>0</v>
      </c>
      <c r="G721" s="2" t="str">
        <f>IF(Table13456[[#This Row],[first]]="0",SUBSTITUTE(TRIM(MID(B721, 2, 3))," ","0"),SUBSTITUTE(TRIM(MID(B721, 1, 3))," ","0"))</f>
        <v>285</v>
      </c>
      <c r="H721" s="2" t="str">
        <f>IF(Table13456[[#This Row],[first]]="0",SUBSTITUTE(TRIM(MID(B721, 5, 3))," ","0"),SUBSTITUTE(TRIM(MID(B721, 4, 3))," ","0"))</f>
        <v>762</v>
      </c>
      <c r="I721" s="2" t="str">
        <f>IF(Table13456[[#This Row],[first]]="0",SUBSTITUTE(TRIM(MID(B721, 8, 3))," ","0"),SUBSTITUTE(TRIM(MID(B721, 7, 3))," ","0"))</f>
        <v/>
      </c>
      <c r="J721" s="2">
        <v>1</v>
      </c>
      <c r="K721" s="2" t="str">
        <f t="shared" si="33"/>
        <v>285</v>
      </c>
      <c r="L721" s="2" t="str">
        <f t="shared" si="34"/>
        <v>762</v>
      </c>
      <c r="M721" s="2" t="str">
        <f t="shared" si="35"/>
        <v>000</v>
      </c>
    </row>
    <row r="722" spans="2:13" x14ac:dyDescent="0.25">
      <c r="B722" s="4" t="s">
        <v>6253</v>
      </c>
      <c r="C722" s="2" t="s">
        <v>6254</v>
      </c>
      <c r="D722" s="6" t="str">
        <f>+_xlfn.CONCAT(Table13456[[#This Row],[phase1]],Table13456[[#This Row],[phase2]],Table13456[[#This Row],[phase3]],Table13456[[#This Row],[phase4]])</f>
        <v>1285763000</v>
      </c>
      <c r="E722" s="2" t="str">
        <f>+Table13456[[#This Row],[DESCRIPTION]]</f>
        <v>OPTIONAL BASE- GRADED AGGREGATE, 19" THICK, 6" MAXIMUM LIFTS</v>
      </c>
      <c r="F722" s="2" t="str">
        <f>+LEFT(Table13456[[#This Row],[PAY ITEM]],1)</f>
        <v>0</v>
      </c>
      <c r="G722" s="2" t="str">
        <f>IF(Table13456[[#This Row],[first]]="0",SUBSTITUTE(TRIM(MID(B722, 2, 3))," ","0"),SUBSTITUTE(TRIM(MID(B722, 1, 3))," ","0"))</f>
        <v>285</v>
      </c>
      <c r="H722" s="2" t="str">
        <f>IF(Table13456[[#This Row],[first]]="0",SUBSTITUTE(TRIM(MID(B722, 5, 3))," ","0"),SUBSTITUTE(TRIM(MID(B722, 4, 3))," ","0"))</f>
        <v>763</v>
      </c>
      <c r="I722" s="2" t="str">
        <f>IF(Table13456[[#This Row],[first]]="0",SUBSTITUTE(TRIM(MID(B722, 8, 3))," ","0"),SUBSTITUTE(TRIM(MID(B722, 7, 3))," ","0"))</f>
        <v/>
      </c>
      <c r="J722" s="2">
        <v>1</v>
      </c>
      <c r="K722" s="2" t="str">
        <f t="shared" si="33"/>
        <v>285</v>
      </c>
      <c r="L722" s="2" t="str">
        <f t="shared" si="34"/>
        <v>763</v>
      </c>
      <c r="M722" s="2" t="str">
        <f t="shared" si="35"/>
        <v>000</v>
      </c>
    </row>
    <row r="723" spans="2:13" x14ac:dyDescent="0.25">
      <c r="B723" s="4" t="s">
        <v>6255</v>
      </c>
      <c r="C723" s="2" t="s">
        <v>6256</v>
      </c>
      <c r="D723" s="6" t="str">
        <f>+_xlfn.CONCAT(Table13456[[#This Row],[phase1]],Table13456[[#This Row],[phase2]],Table13456[[#This Row],[phase3]],Table13456[[#This Row],[phase4]])</f>
        <v>1285764000</v>
      </c>
      <c r="E723" s="2" t="str">
        <f>+Table13456[[#This Row],[DESCRIPTION]]</f>
        <v>OPTIONAL BASE- GRADED AGGREGATE, 21" THICK, 6" MAXIMUM LIFTS</v>
      </c>
      <c r="F723" s="2" t="str">
        <f>+LEFT(Table13456[[#This Row],[PAY ITEM]],1)</f>
        <v>0</v>
      </c>
      <c r="G723" s="2" t="str">
        <f>IF(Table13456[[#This Row],[first]]="0",SUBSTITUTE(TRIM(MID(B723, 2, 3))," ","0"),SUBSTITUTE(TRIM(MID(B723, 1, 3))," ","0"))</f>
        <v>285</v>
      </c>
      <c r="H723" s="2" t="str">
        <f>IF(Table13456[[#This Row],[first]]="0",SUBSTITUTE(TRIM(MID(B723, 5, 3))," ","0"),SUBSTITUTE(TRIM(MID(B723, 4, 3))," ","0"))</f>
        <v>764</v>
      </c>
      <c r="I723" s="2" t="str">
        <f>IF(Table13456[[#This Row],[first]]="0",SUBSTITUTE(TRIM(MID(B723, 8, 3))," ","0"),SUBSTITUTE(TRIM(MID(B723, 7, 3))," ","0"))</f>
        <v/>
      </c>
      <c r="J723" s="2">
        <v>1</v>
      </c>
      <c r="K723" s="2" t="str">
        <f t="shared" si="33"/>
        <v>285</v>
      </c>
      <c r="L723" s="2" t="str">
        <f t="shared" si="34"/>
        <v>764</v>
      </c>
      <c r="M723" s="2" t="str">
        <f t="shared" si="35"/>
        <v>000</v>
      </c>
    </row>
    <row r="724" spans="2:13" x14ac:dyDescent="0.25">
      <c r="B724" s="4" t="s">
        <v>6257</v>
      </c>
      <c r="C724" s="2" t="s">
        <v>6258</v>
      </c>
      <c r="D724" s="6" t="str">
        <f>+_xlfn.CONCAT(Table13456[[#This Row],[phase1]],Table13456[[#This Row],[phase2]],Table13456[[#This Row],[phase3]],Table13456[[#This Row],[phase4]])</f>
        <v>1285765000</v>
      </c>
      <c r="E724" s="2" t="str">
        <f>+Table13456[[#This Row],[DESCRIPTION]]</f>
        <v>COMPOSITE BASE- SPECIAL DESIGN, 8" B-12.5 AND 6" LIMEROCK LBR 100</v>
      </c>
      <c r="F724" s="2" t="str">
        <f>+LEFT(Table13456[[#This Row],[PAY ITEM]],1)</f>
        <v>0</v>
      </c>
      <c r="G724" s="2" t="str">
        <f>IF(Table13456[[#This Row],[first]]="0",SUBSTITUTE(TRIM(MID(B724, 2, 3))," ","0"),SUBSTITUTE(TRIM(MID(B724, 1, 3))," ","0"))</f>
        <v>285</v>
      </c>
      <c r="H724" s="2" t="str">
        <f>IF(Table13456[[#This Row],[first]]="0",SUBSTITUTE(TRIM(MID(B724, 5, 3))," ","0"),SUBSTITUTE(TRIM(MID(B724, 4, 3))," ","0"))</f>
        <v>765</v>
      </c>
      <c r="I724" s="2" t="str">
        <f>IF(Table13456[[#This Row],[first]]="0",SUBSTITUTE(TRIM(MID(B724, 8, 3))," ","0"),SUBSTITUTE(TRIM(MID(B724, 7, 3))," ","0"))</f>
        <v/>
      </c>
      <c r="J724" s="2">
        <v>1</v>
      </c>
      <c r="K724" s="2" t="str">
        <f t="shared" si="33"/>
        <v>285</v>
      </c>
      <c r="L724" s="2" t="str">
        <f t="shared" si="34"/>
        <v>765</v>
      </c>
      <c r="M724" s="2" t="str">
        <f t="shared" si="35"/>
        <v>000</v>
      </c>
    </row>
    <row r="725" spans="2:13" x14ac:dyDescent="0.25">
      <c r="B725" s="4" t="s">
        <v>6259</v>
      </c>
      <c r="C725" s="2" t="s">
        <v>6260</v>
      </c>
      <c r="D725" s="6" t="str">
        <f>+_xlfn.CONCAT(Table13456[[#This Row],[phase1]],Table13456[[#This Row],[phase2]],Table13456[[#This Row],[phase3]],Table13456[[#This Row],[phase4]])</f>
        <v>1285766000</v>
      </c>
      <c r="E725" s="2" t="str">
        <f>+Table13456[[#This Row],[DESCRIPTION]]</f>
        <v>OPTIONAL BASE- GRADED AGGREGATE, 36" THICK, 6" MAXIMUM LIFTS</v>
      </c>
      <c r="F725" s="2" t="str">
        <f>+LEFT(Table13456[[#This Row],[PAY ITEM]],1)</f>
        <v>0</v>
      </c>
      <c r="G725" s="2" t="str">
        <f>IF(Table13456[[#This Row],[first]]="0",SUBSTITUTE(TRIM(MID(B725, 2, 3))," ","0"),SUBSTITUTE(TRIM(MID(B725, 1, 3))," ","0"))</f>
        <v>285</v>
      </c>
      <c r="H725" s="2" t="str">
        <f>IF(Table13456[[#This Row],[first]]="0",SUBSTITUTE(TRIM(MID(B725, 5, 3))," ","0"),SUBSTITUTE(TRIM(MID(B725, 4, 3))," ","0"))</f>
        <v>766</v>
      </c>
      <c r="I725" s="2" t="str">
        <f>IF(Table13456[[#This Row],[first]]="0",SUBSTITUTE(TRIM(MID(B725, 8, 3))," ","0"),SUBSTITUTE(TRIM(MID(B725, 7, 3))," ","0"))</f>
        <v/>
      </c>
      <c r="J725" s="2">
        <v>1</v>
      </c>
      <c r="K725" s="2" t="str">
        <f t="shared" si="33"/>
        <v>285</v>
      </c>
      <c r="L725" s="2" t="str">
        <f t="shared" si="34"/>
        <v>766</v>
      </c>
      <c r="M725" s="2" t="str">
        <f t="shared" si="35"/>
        <v>000</v>
      </c>
    </row>
    <row r="726" spans="2:13" x14ac:dyDescent="0.25">
      <c r="B726" s="4" t="s">
        <v>284</v>
      </c>
      <c r="C726" s="2" t="s">
        <v>285</v>
      </c>
      <c r="D726" s="6" t="str">
        <f>+_xlfn.CONCAT(Table13456[[#This Row],[phase1]],Table13456[[#This Row],[phase2]],Table13456[[#This Row],[phase3]],Table13456[[#This Row],[phase4]])</f>
        <v>1286001000</v>
      </c>
      <c r="E726" s="2" t="str">
        <f>+Table13456[[#This Row],[DESCRIPTION]]</f>
        <v>TURNOUT CONSTRUCTION/DRIVEWAY BASE- OPTIONAL MATERIALS</v>
      </c>
      <c r="F726" s="2" t="str">
        <f>+LEFT(Table13456[[#This Row],[PAY ITEM]],1)</f>
        <v>0</v>
      </c>
      <c r="G726" s="2" t="str">
        <f>IF(Table13456[[#This Row],[first]]="0",SUBSTITUTE(TRIM(MID(B726, 2, 3))," ","0"),SUBSTITUTE(TRIM(MID(B726, 1, 3))," ","0"))</f>
        <v>286</v>
      </c>
      <c r="H726" s="2" t="str">
        <f>IF(Table13456[[#This Row],[first]]="0",SUBSTITUTE(TRIM(MID(B726, 5, 3))," ","0"),SUBSTITUTE(TRIM(MID(B726, 4, 3))," ","0"))</f>
        <v>1</v>
      </c>
      <c r="I726" s="2" t="str">
        <f>IF(Table13456[[#This Row],[first]]="0",SUBSTITUTE(TRIM(MID(B726, 8, 3))," ","0"),SUBSTITUTE(TRIM(MID(B726, 7, 3))," ","0"))</f>
        <v/>
      </c>
      <c r="J726" s="2">
        <v>1</v>
      </c>
      <c r="K726" s="2" t="str">
        <f t="shared" si="33"/>
        <v>286</v>
      </c>
      <c r="L726" s="2" t="str">
        <f t="shared" si="34"/>
        <v>001</v>
      </c>
      <c r="M726" s="2" t="str">
        <f t="shared" si="35"/>
        <v>000</v>
      </c>
    </row>
    <row r="727" spans="2:13" x14ac:dyDescent="0.25">
      <c r="B727" s="4" t="s">
        <v>286</v>
      </c>
      <c r="C727" s="2" t="s">
        <v>287</v>
      </c>
      <c r="D727" s="6" t="str">
        <f>+_xlfn.CONCAT(Table13456[[#This Row],[phase1]],Table13456[[#This Row],[phase2]],Table13456[[#This Row],[phase3]],Table13456[[#This Row],[phase4]])</f>
        <v>1286002000</v>
      </c>
      <c r="E727" s="2" t="str">
        <f>+Table13456[[#This Row],[DESCRIPTION]]</f>
        <v>TURNOUT CONSTRUCTION-ASPHALT/DRIVEWAY BASE- ASPHALT MATERIAL</v>
      </c>
      <c r="F727" s="2" t="str">
        <f>+LEFT(Table13456[[#This Row],[PAY ITEM]],1)</f>
        <v>0</v>
      </c>
      <c r="G727" s="2" t="str">
        <f>IF(Table13456[[#This Row],[first]]="0",SUBSTITUTE(TRIM(MID(B727, 2, 3))," ","0"),SUBSTITUTE(TRIM(MID(B727, 1, 3))," ","0"))</f>
        <v>286</v>
      </c>
      <c r="H727" s="2" t="str">
        <f>IF(Table13456[[#This Row],[first]]="0",SUBSTITUTE(TRIM(MID(B727, 5, 3))," ","0"),SUBSTITUTE(TRIM(MID(B727, 4, 3))," ","0"))</f>
        <v>2</v>
      </c>
      <c r="I727" s="2" t="str">
        <f>IF(Table13456[[#This Row],[first]]="0",SUBSTITUTE(TRIM(MID(B727, 8, 3))," ","0"),SUBSTITUTE(TRIM(MID(B727, 7, 3))," ","0"))</f>
        <v/>
      </c>
      <c r="J727" s="2">
        <v>1</v>
      </c>
      <c r="K727" s="2" t="str">
        <f t="shared" si="33"/>
        <v>286</v>
      </c>
      <c r="L727" s="2" t="str">
        <f t="shared" si="34"/>
        <v>002</v>
      </c>
      <c r="M727" s="2" t="str">
        <f t="shared" si="35"/>
        <v>000</v>
      </c>
    </row>
    <row r="728" spans="2:13" x14ac:dyDescent="0.25">
      <c r="B728" s="4" t="s">
        <v>6261</v>
      </c>
      <c r="C728" s="2" t="s">
        <v>4637</v>
      </c>
      <c r="D728" s="6" t="str">
        <f>+_xlfn.CONCAT(Table13456[[#This Row],[phase1]],Table13456[[#This Row],[phase2]],Table13456[[#This Row],[phase3]],Table13456[[#This Row],[phase4]])</f>
        <v>1287001000</v>
      </c>
      <c r="E728" s="2" t="str">
        <f>+Table13456[[#This Row],[DESCRIPTION]]</f>
        <v>ASPHALT TREATED PERMEABLE BASE</v>
      </c>
      <c r="F728" s="2" t="str">
        <f>+LEFT(Table13456[[#This Row],[PAY ITEM]],1)</f>
        <v>0</v>
      </c>
      <c r="G728" s="2" t="str">
        <f>IF(Table13456[[#This Row],[first]]="0",SUBSTITUTE(TRIM(MID(B728, 2, 3))," ","0"),SUBSTITUTE(TRIM(MID(B728, 1, 3))," ","0"))</f>
        <v>287</v>
      </c>
      <c r="H728" s="2" t="str">
        <f>IF(Table13456[[#This Row],[first]]="0",SUBSTITUTE(TRIM(MID(B728, 5, 3))," ","0"),SUBSTITUTE(TRIM(MID(B728, 4, 3))," ","0"))</f>
        <v>1</v>
      </c>
      <c r="I728" s="2" t="str">
        <f>IF(Table13456[[#This Row],[first]]="0",SUBSTITUTE(TRIM(MID(B728, 8, 3))," ","0"),SUBSTITUTE(TRIM(MID(B728, 7, 3))," ","0"))</f>
        <v/>
      </c>
      <c r="J728" s="2">
        <v>1</v>
      </c>
      <c r="K728" s="2" t="str">
        <f t="shared" si="33"/>
        <v>287</v>
      </c>
      <c r="L728" s="2" t="str">
        <f t="shared" si="34"/>
        <v>001</v>
      </c>
      <c r="M728" s="2" t="str">
        <f t="shared" si="35"/>
        <v>000</v>
      </c>
    </row>
    <row r="729" spans="2:13" x14ac:dyDescent="0.25">
      <c r="B729" s="4" t="s">
        <v>4638</v>
      </c>
      <c r="C729" s="2" t="s">
        <v>4639</v>
      </c>
      <c r="D729" s="6" t="str">
        <f>+_xlfn.CONCAT(Table13456[[#This Row],[phase1]],Table13456[[#This Row],[phase2]],Table13456[[#This Row],[phase3]],Table13456[[#This Row],[phase4]])</f>
        <v>1288001000</v>
      </c>
      <c r="E729" s="2" t="str">
        <f>+Table13456[[#This Row],[DESCRIPTION]]</f>
        <v>CEMENT TREATED PERMEABLE BASE</v>
      </c>
      <c r="F729" s="2" t="str">
        <f>+LEFT(Table13456[[#This Row],[PAY ITEM]],1)</f>
        <v>0</v>
      </c>
      <c r="G729" s="2" t="str">
        <f>IF(Table13456[[#This Row],[first]]="0",SUBSTITUTE(TRIM(MID(B729, 2, 3))," ","0"),SUBSTITUTE(TRIM(MID(B729, 1, 3))," ","0"))</f>
        <v>288</v>
      </c>
      <c r="H729" s="2" t="str">
        <f>IF(Table13456[[#This Row],[first]]="0",SUBSTITUTE(TRIM(MID(B729, 5, 3))," ","0"),SUBSTITUTE(TRIM(MID(B729, 4, 3))," ","0"))</f>
        <v>001</v>
      </c>
      <c r="I729" s="2" t="str">
        <f>IF(Table13456[[#This Row],[first]]="0",SUBSTITUTE(TRIM(MID(B729, 8, 3))," ","0"),SUBSTITUTE(TRIM(MID(B729, 7, 3))," ","0"))</f>
        <v/>
      </c>
      <c r="J729" s="2">
        <v>1</v>
      </c>
      <c r="K729" s="2" t="str">
        <f t="shared" si="33"/>
        <v>288</v>
      </c>
      <c r="L729" s="2" t="str">
        <f t="shared" si="34"/>
        <v>001</v>
      </c>
      <c r="M729" s="2" t="str">
        <f t="shared" si="35"/>
        <v>000</v>
      </c>
    </row>
    <row r="730" spans="2:13" x14ac:dyDescent="0.25">
      <c r="B730" s="4" t="s">
        <v>6262</v>
      </c>
      <c r="C730" s="2" t="s">
        <v>6263</v>
      </c>
      <c r="D730" s="6" t="str">
        <f>+_xlfn.CONCAT(Table13456[[#This Row],[phase1]],Table13456[[#This Row],[phase2]],Table13456[[#This Row],[phase3]],Table13456[[#This Row],[phase4]])</f>
        <v>1289001100</v>
      </c>
      <c r="E730" s="2" t="str">
        <f>+Table13456[[#This Row],[DESCRIPTION]]</f>
        <v>COARSE AGGREGATE BASE SPECIAL DESIGN, PROJECT 436168-1-52-01, 12"</v>
      </c>
      <c r="F730" s="2" t="str">
        <f>+LEFT(Table13456[[#This Row],[PAY ITEM]],1)</f>
        <v>0</v>
      </c>
      <c r="G730" s="2" t="str">
        <f>IF(Table13456[[#This Row],[first]]="0",SUBSTITUTE(TRIM(MID(B730, 2, 3))," ","0"),SUBSTITUTE(TRIM(MID(B730, 1, 3))," ","0"))</f>
        <v>289</v>
      </c>
      <c r="H730" s="2" t="str">
        <f>IF(Table13456[[#This Row],[first]]="0",SUBSTITUTE(TRIM(MID(B730, 5, 3))," ","0"),SUBSTITUTE(TRIM(MID(B730, 4, 3))," ","0"))</f>
        <v>1</v>
      </c>
      <c r="I730" s="2" t="str">
        <f>IF(Table13456[[#This Row],[first]]="0",SUBSTITUTE(TRIM(MID(B730, 8, 3))," ","0"),SUBSTITUTE(TRIM(MID(B730, 7, 3))," ","0"))</f>
        <v>100</v>
      </c>
      <c r="J730" s="2">
        <v>1</v>
      </c>
      <c r="K730" s="2" t="str">
        <f t="shared" si="33"/>
        <v>289</v>
      </c>
      <c r="L730" s="2" t="str">
        <f t="shared" si="34"/>
        <v>001</v>
      </c>
      <c r="M730" s="2" t="str">
        <f t="shared" si="35"/>
        <v>100</v>
      </c>
    </row>
    <row r="731" spans="2:13" x14ac:dyDescent="0.25">
      <c r="B731" s="4" t="s">
        <v>6264</v>
      </c>
      <c r="C731" s="2" t="s">
        <v>6265</v>
      </c>
      <c r="D731" s="6" t="str">
        <f>+_xlfn.CONCAT(Table13456[[#This Row],[phase1]],Table13456[[#This Row],[phase2]],Table13456[[#This Row],[phase3]],Table13456[[#This Row],[phase4]])</f>
        <v>1289001101</v>
      </c>
      <c r="E731" s="2" t="str">
        <f>+Table13456[[#This Row],[DESCRIPTION]]</f>
        <v>COARSE AGGREGATE BASE SPECIAL DESIGN, PROJECT 436168-1-52-01, 6"</v>
      </c>
      <c r="F731" s="2" t="str">
        <f>+LEFT(Table13456[[#This Row],[PAY ITEM]],1)</f>
        <v>0</v>
      </c>
      <c r="G731" s="2" t="str">
        <f>IF(Table13456[[#This Row],[first]]="0",SUBSTITUTE(TRIM(MID(B731, 2, 3))," ","0"),SUBSTITUTE(TRIM(MID(B731, 1, 3))," ","0"))</f>
        <v>289</v>
      </c>
      <c r="H731" s="2" t="str">
        <f>IF(Table13456[[#This Row],[first]]="0",SUBSTITUTE(TRIM(MID(B731, 5, 3))," ","0"),SUBSTITUTE(TRIM(MID(B731, 4, 3))," ","0"))</f>
        <v>1</v>
      </c>
      <c r="I731" s="2" t="str">
        <f>IF(Table13456[[#This Row],[first]]="0",SUBSTITUTE(TRIM(MID(B731, 8, 3))," ","0"),SUBSTITUTE(TRIM(MID(B731, 7, 3))," ","0"))</f>
        <v>101</v>
      </c>
      <c r="J731" s="2">
        <v>1</v>
      </c>
      <c r="K731" s="2" t="str">
        <f t="shared" si="33"/>
        <v>289</v>
      </c>
      <c r="L731" s="2" t="str">
        <f t="shared" si="34"/>
        <v>001</v>
      </c>
      <c r="M731" s="2" t="str">
        <f t="shared" si="35"/>
        <v>101</v>
      </c>
    </row>
    <row r="732" spans="2:13" x14ac:dyDescent="0.25">
      <c r="B732" s="4" t="s">
        <v>6266</v>
      </c>
      <c r="C732" s="2" t="s">
        <v>6267</v>
      </c>
      <c r="D732" s="6" t="str">
        <f>+_xlfn.CONCAT(Table13456[[#This Row],[phase1]],Table13456[[#This Row],[phase2]],Table13456[[#This Row],[phase3]],Table13456[[#This Row],[phase4]])</f>
        <v>1289001102</v>
      </c>
      <c r="E732" s="2" t="str">
        <f>+Table13456[[#This Row],[DESCRIPTION]]</f>
        <v>COARSE AGGREGATE BASE SPECIAL DESIGN, PROJECT 433843-2-52-01 , 24"</v>
      </c>
      <c r="F732" s="2" t="str">
        <f>+LEFT(Table13456[[#This Row],[PAY ITEM]],1)</f>
        <v>0</v>
      </c>
      <c r="G732" s="2" t="str">
        <f>IF(Table13456[[#This Row],[first]]="0",SUBSTITUTE(TRIM(MID(B732, 2, 3))," ","0"),SUBSTITUTE(TRIM(MID(B732, 1, 3))," ","0"))</f>
        <v>289</v>
      </c>
      <c r="H732" s="2" t="str">
        <f>IF(Table13456[[#This Row],[first]]="0",SUBSTITUTE(TRIM(MID(B732, 5, 3))," ","0"),SUBSTITUTE(TRIM(MID(B732, 4, 3))," ","0"))</f>
        <v>1</v>
      </c>
      <c r="I732" s="2" t="str">
        <f>IF(Table13456[[#This Row],[first]]="0",SUBSTITUTE(TRIM(MID(B732, 8, 3))," ","0"),SUBSTITUTE(TRIM(MID(B732, 7, 3))," ","0"))</f>
        <v>102</v>
      </c>
      <c r="J732" s="2">
        <v>1</v>
      </c>
      <c r="K732" s="2" t="str">
        <f t="shared" si="33"/>
        <v>289</v>
      </c>
      <c r="L732" s="2" t="str">
        <f t="shared" si="34"/>
        <v>001</v>
      </c>
      <c r="M732" s="2" t="str">
        <f t="shared" si="35"/>
        <v>102</v>
      </c>
    </row>
    <row r="733" spans="2:13" x14ac:dyDescent="0.25">
      <c r="B733" s="4" t="s">
        <v>288</v>
      </c>
      <c r="C733" s="2" t="s">
        <v>289</v>
      </c>
      <c r="D733" s="6" t="str">
        <f>+_xlfn.CONCAT(Table13456[[#This Row],[phase1]],Table13456[[#This Row],[phase2]],Table13456[[#This Row],[phase3]],Table13456[[#This Row],[phase4]])</f>
        <v>1289001103</v>
      </c>
      <c r="E733" s="2" t="str">
        <f>+Table13456[[#This Row],[DESCRIPTION]]</f>
        <v>COARSE AGGREGATE BASE SPECIAL DESIGN, 12"</v>
      </c>
      <c r="F733" s="2" t="str">
        <f>+LEFT(Table13456[[#This Row],[PAY ITEM]],1)</f>
        <v>0</v>
      </c>
      <c r="G733" s="2" t="str">
        <f>IF(Table13456[[#This Row],[first]]="0",SUBSTITUTE(TRIM(MID(B733, 2, 3))," ","0"),SUBSTITUTE(TRIM(MID(B733, 1, 3))," ","0"))</f>
        <v>289</v>
      </c>
      <c r="H733" s="2" t="str">
        <f>IF(Table13456[[#This Row],[first]]="0",SUBSTITUTE(TRIM(MID(B733, 5, 3))," ","0"),SUBSTITUTE(TRIM(MID(B733, 4, 3))," ","0"))</f>
        <v>1</v>
      </c>
      <c r="I733" s="2" t="str">
        <f>IF(Table13456[[#This Row],[first]]="0",SUBSTITUTE(TRIM(MID(B733, 8, 3))," ","0"),SUBSTITUTE(TRIM(MID(B733, 7, 3))," ","0"))</f>
        <v>103</v>
      </c>
      <c r="J733" s="2">
        <v>1</v>
      </c>
      <c r="K733" s="2" t="str">
        <f t="shared" si="33"/>
        <v>289</v>
      </c>
      <c r="L733" s="2" t="str">
        <f t="shared" si="34"/>
        <v>001</v>
      </c>
      <c r="M733" s="2" t="str">
        <f t="shared" si="35"/>
        <v>103</v>
      </c>
    </row>
    <row r="734" spans="2:13" x14ac:dyDescent="0.25">
      <c r="B734" s="4" t="s">
        <v>6268</v>
      </c>
      <c r="C734" s="2" t="s">
        <v>6269</v>
      </c>
      <c r="D734" s="6" t="str">
        <f>+_xlfn.CONCAT(Table13456[[#This Row],[phase1]],Table13456[[#This Row],[phase2]],Table13456[[#This Row],[phase3]],Table13456[[#This Row],[phase4]])</f>
        <v>1305001000</v>
      </c>
      <c r="E734" s="2" t="str">
        <f>+Table13456[[#This Row],[DESCRIPTION]]</f>
        <v>BITUMINOUS CRACK AND JOINT SEALING FOR ASPHALTIC CONCRETE ROADWAY</v>
      </c>
      <c r="F734" s="2" t="str">
        <f>+LEFT(Table13456[[#This Row],[PAY ITEM]],1)</f>
        <v>0</v>
      </c>
      <c r="G734" s="2" t="str">
        <f>IF(Table13456[[#This Row],[first]]="0",SUBSTITUTE(TRIM(MID(B734, 2, 3))," ","0"),SUBSTITUTE(TRIM(MID(B734, 1, 3))," ","0"))</f>
        <v>305</v>
      </c>
      <c r="H734" s="2" t="str">
        <f>IF(Table13456[[#This Row],[first]]="0",SUBSTITUTE(TRIM(MID(B734, 5, 3))," ","0"),SUBSTITUTE(TRIM(MID(B734, 4, 3))," ","0"))</f>
        <v>1</v>
      </c>
      <c r="I734" s="2" t="str">
        <f>IF(Table13456[[#This Row],[first]]="0",SUBSTITUTE(TRIM(MID(B734, 8, 3))," ","0"),SUBSTITUTE(TRIM(MID(B734, 7, 3))," ","0"))</f>
        <v/>
      </c>
      <c r="J734" s="2">
        <v>1</v>
      </c>
      <c r="K734" s="2" t="str">
        <f t="shared" si="33"/>
        <v>305</v>
      </c>
      <c r="L734" s="2" t="str">
        <f t="shared" si="34"/>
        <v>001</v>
      </c>
      <c r="M734" s="2" t="str">
        <f t="shared" si="35"/>
        <v>000</v>
      </c>
    </row>
    <row r="735" spans="2:13" x14ac:dyDescent="0.25">
      <c r="B735" s="2" t="s">
        <v>6270</v>
      </c>
      <c r="C735" s="2" t="s">
        <v>6271</v>
      </c>
      <c r="D735" s="6" t="str">
        <f>+_xlfn.CONCAT(Table13456[[#This Row],[phase1]],Table13456[[#This Row],[phase2]],Table13456[[#This Row],[phase3]],Table13456[[#This Row],[phase4]])</f>
        <v>1305001100</v>
      </c>
      <c r="E735" s="2" t="str">
        <f>+Table13456[[#This Row],[DESCRIPTION]]</f>
        <v>BITUMINOUS CRACK AND JOINT SEALING, PROJECT 432728-1-72-77</v>
      </c>
      <c r="F735" s="2" t="str">
        <f>+LEFT(Table13456[[#This Row],[PAY ITEM]],1)</f>
        <v>0</v>
      </c>
      <c r="G735" s="2" t="str">
        <f>IF(Table13456[[#This Row],[first]]="0",SUBSTITUTE(TRIM(MID(B735, 2, 3))," ","0"),SUBSTITUTE(TRIM(MID(B735, 1, 3))," ","0"))</f>
        <v>305</v>
      </c>
      <c r="H735" s="2" t="str">
        <f>IF(Table13456[[#This Row],[first]]="0",SUBSTITUTE(TRIM(MID(B735, 5, 3))," ","0"),SUBSTITUTE(TRIM(MID(B735, 4, 3))," ","0"))</f>
        <v>1</v>
      </c>
      <c r="I735" s="2" t="str">
        <f>IF(Table13456[[#This Row],[first]]="0",SUBSTITUTE(TRIM(MID(B735, 8, 3))," ","0"),SUBSTITUTE(TRIM(MID(B735, 7, 3))," ","0"))</f>
        <v>100</v>
      </c>
      <c r="J735" s="2">
        <v>1</v>
      </c>
      <c r="K735" s="2" t="str">
        <f t="shared" si="33"/>
        <v>305</v>
      </c>
      <c r="L735" s="2" t="str">
        <f t="shared" si="34"/>
        <v>001</v>
      </c>
      <c r="M735" s="2" t="str">
        <f t="shared" si="35"/>
        <v>100</v>
      </c>
    </row>
    <row r="736" spans="2:13" x14ac:dyDescent="0.25">
      <c r="B736" s="4" t="s">
        <v>6272</v>
      </c>
      <c r="C736" s="2" t="s">
        <v>6273</v>
      </c>
      <c r="D736" s="6" t="str">
        <f>+_xlfn.CONCAT(Table13456[[#This Row],[phase1]],Table13456[[#This Row],[phase2]],Table13456[[#This Row],[phase3]],Table13456[[#This Row],[phase4]])</f>
        <v>1315001000</v>
      </c>
      <c r="E736" s="2" t="str">
        <f>+Table13456[[#This Row],[DESCRIPTION]]</f>
        <v>STRESS ABSORBING MEMBRANE</v>
      </c>
      <c r="F736" s="2" t="str">
        <f>+LEFT(Table13456[[#This Row],[PAY ITEM]],1)</f>
        <v>0</v>
      </c>
      <c r="G736" s="2" t="str">
        <f>IF(Table13456[[#This Row],[first]]="0",SUBSTITUTE(TRIM(MID(B736, 2, 3))," ","0"),SUBSTITUTE(TRIM(MID(B736, 1, 3))," ","0"))</f>
        <v>315</v>
      </c>
      <c r="H736" s="2" t="str">
        <f>IF(Table13456[[#This Row],[first]]="0",SUBSTITUTE(TRIM(MID(B736, 5, 3))," ","0"),SUBSTITUTE(TRIM(MID(B736, 4, 3))," ","0"))</f>
        <v>1</v>
      </c>
      <c r="I736" s="2" t="str">
        <f>IF(Table13456[[#This Row],[first]]="0",SUBSTITUTE(TRIM(MID(B736, 8, 3))," ","0"),SUBSTITUTE(TRIM(MID(B736, 7, 3))," ","0"))</f>
        <v/>
      </c>
      <c r="J736" s="2">
        <v>1</v>
      </c>
      <c r="K736" s="2" t="str">
        <f t="shared" si="33"/>
        <v>315</v>
      </c>
      <c r="L736" s="2" t="str">
        <f t="shared" si="34"/>
        <v>001</v>
      </c>
      <c r="M736" s="2" t="str">
        <f t="shared" si="35"/>
        <v>000</v>
      </c>
    </row>
    <row r="737" spans="2:13" x14ac:dyDescent="0.25">
      <c r="B737" s="4" t="s">
        <v>6274</v>
      </c>
      <c r="C737" s="2" t="s">
        <v>6275</v>
      </c>
      <c r="D737" s="6" t="str">
        <f>+_xlfn.CONCAT(Table13456[[#This Row],[phase1]],Table13456[[#This Row],[phase2]],Table13456[[#This Row],[phase3]],Table13456[[#This Row],[phase4]])</f>
        <v>1315001001</v>
      </c>
      <c r="E737" s="2" t="str">
        <f>+Table13456[[#This Row],[DESCRIPTION]]</f>
        <v>STRESS ABSORBING MEMBRANE, PROJECT NUMBER 436013-1-58-01</v>
      </c>
      <c r="F737" s="2" t="str">
        <f>+LEFT(Table13456[[#This Row],[PAY ITEM]],1)</f>
        <v>0</v>
      </c>
      <c r="G737" s="2" t="str">
        <f>IF(Table13456[[#This Row],[first]]="0",SUBSTITUTE(TRIM(MID(B737, 2, 3))," ","0"),SUBSTITUTE(TRIM(MID(B737, 1, 3))," ","0"))</f>
        <v>315</v>
      </c>
      <c r="H737" s="2" t="str">
        <f>IF(Table13456[[#This Row],[first]]="0",SUBSTITUTE(TRIM(MID(B737, 5, 3))," ","0"),SUBSTITUTE(TRIM(MID(B737, 4, 3))," ","0"))</f>
        <v>1</v>
      </c>
      <c r="I737" s="2" t="str">
        <f>IF(Table13456[[#This Row],[first]]="0",SUBSTITUTE(TRIM(MID(B737, 8, 3))," ","0"),SUBSTITUTE(TRIM(MID(B737, 7, 3))," ","0"))</f>
        <v>1</v>
      </c>
      <c r="J737" s="2">
        <v>1</v>
      </c>
      <c r="K737" s="2" t="str">
        <f t="shared" si="33"/>
        <v>315</v>
      </c>
      <c r="L737" s="2" t="str">
        <f t="shared" si="34"/>
        <v>001</v>
      </c>
      <c r="M737" s="2" t="str">
        <f t="shared" si="35"/>
        <v>001</v>
      </c>
    </row>
    <row r="738" spans="2:13" x14ac:dyDescent="0.25">
      <c r="B738" s="4" t="s">
        <v>6276</v>
      </c>
      <c r="C738" s="2" t="s">
        <v>6277</v>
      </c>
      <c r="D738" s="6" t="str">
        <f>+_xlfn.CONCAT(Table13456[[#This Row],[phase1]],Table13456[[#This Row],[phase2]],Table13456[[#This Row],[phase3]],Table13456[[#This Row],[phase4]])</f>
        <v>1315001002</v>
      </c>
      <c r="E738" s="2" t="str">
        <f>+Table13456[[#This Row],[DESCRIPTION]]</f>
        <v>STRESS ABSORBING MEMBRANE, PROJECT NUMBER 436543-1-52-01</v>
      </c>
      <c r="F738" s="2" t="str">
        <f>+LEFT(Table13456[[#This Row],[PAY ITEM]],1)</f>
        <v>0</v>
      </c>
      <c r="G738" s="2" t="str">
        <f>IF(Table13456[[#This Row],[first]]="0",SUBSTITUTE(TRIM(MID(B738, 2, 3))," ","0"),SUBSTITUTE(TRIM(MID(B738, 1, 3))," ","0"))</f>
        <v>315</v>
      </c>
      <c r="H738" s="2" t="str">
        <f>IF(Table13456[[#This Row],[first]]="0",SUBSTITUTE(TRIM(MID(B738, 5, 3))," ","0"),SUBSTITUTE(TRIM(MID(B738, 4, 3))," ","0"))</f>
        <v>1</v>
      </c>
      <c r="I738" s="2" t="str">
        <f>IF(Table13456[[#This Row],[first]]="0",SUBSTITUTE(TRIM(MID(B738, 8, 3))," ","0"),SUBSTITUTE(TRIM(MID(B738, 7, 3))," ","0"))</f>
        <v>2</v>
      </c>
      <c r="J738" s="2">
        <v>1</v>
      </c>
      <c r="K738" s="2" t="str">
        <f t="shared" si="33"/>
        <v>315</v>
      </c>
      <c r="L738" s="2" t="str">
        <f t="shared" si="34"/>
        <v>001</v>
      </c>
      <c r="M738" s="2" t="str">
        <f t="shared" si="35"/>
        <v>002</v>
      </c>
    </row>
    <row r="739" spans="2:13" x14ac:dyDescent="0.25">
      <c r="B739" s="4" t="s">
        <v>6278</v>
      </c>
      <c r="C739" s="2" t="s">
        <v>6279</v>
      </c>
      <c r="D739" s="6" t="str">
        <f>+_xlfn.CONCAT(Table13456[[#This Row],[phase1]],Table13456[[#This Row],[phase2]],Table13456[[#This Row],[phase3]],Table13456[[#This Row],[phase4]])</f>
        <v>1315001003</v>
      </c>
      <c r="E739" s="2" t="str">
        <f>+Table13456[[#This Row],[DESCRIPTION]]</f>
        <v>STRESS ABSORBING MEMBRANE, PROJECT NUMBER 436164-1-52-01</v>
      </c>
      <c r="F739" s="2" t="str">
        <f>+LEFT(Table13456[[#This Row],[PAY ITEM]],1)</f>
        <v>0</v>
      </c>
      <c r="G739" s="2" t="str">
        <f>IF(Table13456[[#This Row],[first]]="0",SUBSTITUTE(TRIM(MID(B739, 2, 3))," ","0"),SUBSTITUTE(TRIM(MID(B739, 1, 3))," ","0"))</f>
        <v>315</v>
      </c>
      <c r="H739" s="2" t="str">
        <f>IF(Table13456[[#This Row],[first]]="0",SUBSTITUTE(TRIM(MID(B739, 5, 3))," ","0"),SUBSTITUTE(TRIM(MID(B739, 4, 3))," ","0"))</f>
        <v>1</v>
      </c>
      <c r="I739" s="2" t="str">
        <f>IF(Table13456[[#This Row],[first]]="0",SUBSTITUTE(TRIM(MID(B739, 8, 3))," ","0"),SUBSTITUTE(TRIM(MID(B739, 7, 3))," ","0"))</f>
        <v>3</v>
      </c>
      <c r="J739" s="2">
        <v>1</v>
      </c>
      <c r="K739" s="2" t="str">
        <f t="shared" si="33"/>
        <v>315</v>
      </c>
      <c r="L739" s="2" t="str">
        <f t="shared" si="34"/>
        <v>001</v>
      </c>
      <c r="M739" s="2" t="str">
        <f t="shared" si="35"/>
        <v>003</v>
      </c>
    </row>
    <row r="740" spans="2:13" x14ac:dyDescent="0.25">
      <c r="B740" s="2" t="s">
        <v>6280</v>
      </c>
      <c r="C740" s="2" t="s">
        <v>6281</v>
      </c>
      <c r="D740" s="6" t="str">
        <f>+_xlfn.CONCAT(Table13456[[#This Row],[phase1]],Table13456[[#This Row],[phase2]],Table13456[[#This Row],[phase3]],Table13456[[#This Row],[phase4]])</f>
        <v>1315001004</v>
      </c>
      <c r="E740" s="2" t="str">
        <f>+Table13456[[#This Row],[DESCRIPTION]]</f>
        <v>STRESS ABSORBING MEMBRANE, PROJECT NUMBER 437617-1-52-01</v>
      </c>
      <c r="F740" s="2" t="str">
        <f>+LEFT(Table13456[[#This Row],[PAY ITEM]],1)</f>
        <v>0</v>
      </c>
      <c r="G740" s="2" t="str">
        <f>IF(Table13456[[#This Row],[first]]="0",SUBSTITUTE(TRIM(MID(B740, 2, 3))," ","0"),SUBSTITUTE(TRIM(MID(B740, 1, 3))," ","0"))</f>
        <v>315</v>
      </c>
      <c r="H740" s="2" t="str">
        <f>IF(Table13456[[#This Row],[first]]="0",SUBSTITUTE(TRIM(MID(B740, 5, 3))," ","0"),SUBSTITUTE(TRIM(MID(B740, 4, 3))," ","0"))</f>
        <v>1</v>
      </c>
      <c r="I740" s="2" t="str">
        <f>IF(Table13456[[#This Row],[first]]="0",SUBSTITUTE(TRIM(MID(B740, 8, 3))," ","0"),SUBSTITUTE(TRIM(MID(B740, 7, 3))," ","0"))</f>
        <v>4</v>
      </c>
      <c r="J740" s="2">
        <v>1</v>
      </c>
      <c r="K740" s="2" t="str">
        <f t="shared" si="33"/>
        <v>315</v>
      </c>
      <c r="L740" s="2" t="str">
        <f t="shared" si="34"/>
        <v>001</v>
      </c>
      <c r="M740" s="2" t="str">
        <f t="shared" si="35"/>
        <v>004</v>
      </c>
    </row>
    <row r="741" spans="2:13" x14ac:dyDescent="0.25">
      <c r="B741" s="2" t="s">
        <v>6282</v>
      </c>
      <c r="C741" s="2" t="s">
        <v>6283</v>
      </c>
      <c r="D741" s="6" t="str">
        <f>+_xlfn.CONCAT(Table13456[[#This Row],[phase1]],Table13456[[#This Row],[phase2]],Table13456[[#This Row],[phase3]],Table13456[[#This Row],[phase4]])</f>
        <v>1315001005</v>
      </c>
      <c r="E741" s="2" t="str">
        <f>+Table13456[[#This Row],[DESCRIPTION]]</f>
        <v>STRESS ABSORBING MEMBRANE, PROJECT NUMBER 439437-1-52-01</v>
      </c>
      <c r="F741" s="2" t="str">
        <f>+LEFT(Table13456[[#This Row],[PAY ITEM]],1)</f>
        <v>0</v>
      </c>
      <c r="G741" s="2" t="str">
        <f>IF(Table13456[[#This Row],[first]]="0",SUBSTITUTE(TRIM(MID(B741, 2, 3))," ","0"),SUBSTITUTE(TRIM(MID(B741, 1, 3))," ","0"))</f>
        <v>315</v>
      </c>
      <c r="H741" s="2" t="str">
        <f>IF(Table13456[[#This Row],[first]]="0",SUBSTITUTE(TRIM(MID(B741, 5, 3))," ","0"),SUBSTITUTE(TRIM(MID(B741, 4, 3))," ","0"))</f>
        <v>1</v>
      </c>
      <c r="I741" s="2" t="str">
        <f>IF(Table13456[[#This Row],[first]]="0",SUBSTITUTE(TRIM(MID(B741, 8, 3))," ","0"),SUBSTITUTE(TRIM(MID(B741, 7, 3))," ","0"))</f>
        <v>5</v>
      </c>
      <c r="J741" s="2">
        <v>1</v>
      </c>
      <c r="K741" s="2" t="str">
        <f t="shared" si="33"/>
        <v>315</v>
      </c>
      <c r="L741" s="2" t="str">
        <f t="shared" si="34"/>
        <v>001</v>
      </c>
      <c r="M741" s="2" t="str">
        <f t="shared" si="35"/>
        <v>005</v>
      </c>
    </row>
    <row r="742" spans="2:13" x14ac:dyDescent="0.25">
      <c r="B742" s="2" t="s">
        <v>6284</v>
      </c>
      <c r="C742" s="2" t="s">
        <v>6285</v>
      </c>
      <c r="D742" s="6" t="str">
        <f>+_xlfn.CONCAT(Table13456[[#This Row],[phase1]],Table13456[[#This Row],[phase2]],Table13456[[#This Row],[phase3]],Table13456[[#This Row],[phase4]])</f>
        <v>1315001006</v>
      </c>
      <c r="E742" s="2" t="str">
        <f>+Table13456[[#This Row],[DESCRIPTION]]</f>
        <v>STRESS ABSORBING MEMBRANE, PROJECT NUMBER 439399-1-52-01</v>
      </c>
      <c r="F742" s="2" t="str">
        <f>+LEFT(Table13456[[#This Row],[PAY ITEM]],1)</f>
        <v>0</v>
      </c>
      <c r="G742" s="2" t="str">
        <f>IF(Table13456[[#This Row],[first]]="0",SUBSTITUTE(TRIM(MID(B742, 2, 3))," ","0"),SUBSTITUTE(TRIM(MID(B742, 1, 3))," ","0"))</f>
        <v>315</v>
      </c>
      <c r="H742" s="2" t="str">
        <f>IF(Table13456[[#This Row],[first]]="0",SUBSTITUTE(TRIM(MID(B742, 5, 3))," ","0"),SUBSTITUTE(TRIM(MID(B742, 4, 3))," ","0"))</f>
        <v>1</v>
      </c>
      <c r="I742" s="2" t="str">
        <f>IF(Table13456[[#This Row],[first]]="0",SUBSTITUTE(TRIM(MID(B742, 8, 3))," ","0"),SUBSTITUTE(TRIM(MID(B742, 7, 3))," ","0"))</f>
        <v>6</v>
      </c>
      <c r="J742" s="2">
        <v>1</v>
      </c>
      <c r="K742" s="2" t="str">
        <f t="shared" si="33"/>
        <v>315</v>
      </c>
      <c r="L742" s="2" t="str">
        <f t="shared" si="34"/>
        <v>001</v>
      </c>
      <c r="M742" s="2" t="str">
        <f t="shared" si="35"/>
        <v>006</v>
      </c>
    </row>
    <row r="743" spans="2:13" x14ac:dyDescent="0.25">
      <c r="B743" s="2" t="s">
        <v>6286</v>
      </c>
      <c r="C743" s="2" t="s">
        <v>6287</v>
      </c>
      <c r="D743" s="6" t="str">
        <f>+_xlfn.CONCAT(Table13456[[#This Row],[phase1]],Table13456[[#This Row],[phase2]],Table13456[[#This Row],[phase3]],Table13456[[#This Row],[phase4]])</f>
        <v>1315001007</v>
      </c>
      <c r="E743" s="2" t="str">
        <f>+Table13456[[#This Row],[DESCRIPTION]]</f>
        <v>STRESS ABSORBING MEMBRANE, PROJECT NUMBER 443664-1-52-01</v>
      </c>
      <c r="F743" s="2" t="str">
        <f>+LEFT(Table13456[[#This Row],[PAY ITEM]],1)</f>
        <v>0</v>
      </c>
      <c r="G743" s="2" t="str">
        <f>IF(Table13456[[#This Row],[first]]="0",SUBSTITUTE(TRIM(MID(B743, 2, 3))," ","0"),SUBSTITUTE(TRIM(MID(B743, 1, 3))," ","0"))</f>
        <v>315</v>
      </c>
      <c r="H743" s="2" t="str">
        <f>IF(Table13456[[#This Row],[first]]="0",SUBSTITUTE(TRIM(MID(B743, 5, 3))," ","0"),SUBSTITUTE(TRIM(MID(B743, 4, 3))," ","0"))</f>
        <v>1</v>
      </c>
      <c r="I743" s="2" t="str">
        <f>IF(Table13456[[#This Row],[first]]="0",SUBSTITUTE(TRIM(MID(B743, 8, 3))," ","0"),SUBSTITUTE(TRIM(MID(B743, 7, 3))," ","0"))</f>
        <v>7</v>
      </c>
      <c r="J743" s="2">
        <v>1</v>
      </c>
      <c r="K743" s="2" t="str">
        <f t="shared" si="33"/>
        <v>315</v>
      </c>
      <c r="L743" s="2" t="str">
        <f t="shared" si="34"/>
        <v>001</v>
      </c>
      <c r="M743" s="2" t="str">
        <f t="shared" si="35"/>
        <v>007</v>
      </c>
    </row>
    <row r="744" spans="2:13" x14ac:dyDescent="0.25">
      <c r="B744" s="2" t="s">
        <v>6288</v>
      </c>
      <c r="C744" s="2" t="s">
        <v>6289</v>
      </c>
      <c r="D744" s="6" t="str">
        <f>+_xlfn.CONCAT(Table13456[[#This Row],[phase1]],Table13456[[#This Row],[phase2]],Table13456[[#This Row],[phase3]],Table13456[[#This Row],[phase4]])</f>
        <v>1315001008</v>
      </c>
      <c r="E744" s="2" t="str">
        <f>+Table13456[[#This Row],[DESCRIPTION]]</f>
        <v>STRESS ABSORBING MEMBRANE, PROJECT NUMBER 443259-1-52-01</v>
      </c>
      <c r="F744" s="2" t="str">
        <f>+LEFT(Table13456[[#This Row],[PAY ITEM]],1)</f>
        <v>0</v>
      </c>
      <c r="G744" s="2" t="str">
        <f>IF(Table13456[[#This Row],[first]]="0",SUBSTITUTE(TRIM(MID(B744, 2, 3))," ","0"),SUBSTITUTE(TRIM(MID(B744, 1, 3))," ","0"))</f>
        <v>315</v>
      </c>
      <c r="H744" s="2" t="str">
        <f>IF(Table13456[[#This Row],[first]]="0",SUBSTITUTE(TRIM(MID(B744, 5, 3))," ","0"),SUBSTITUTE(TRIM(MID(B744, 4, 3))," ","0"))</f>
        <v>1</v>
      </c>
      <c r="I744" s="2" t="str">
        <f>IF(Table13456[[#This Row],[first]]="0",SUBSTITUTE(TRIM(MID(B744, 8, 3))," ","0"),SUBSTITUTE(TRIM(MID(B744, 7, 3))," ","0"))</f>
        <v>8</v>
      </c>
      <c r="J744" s="2">
        <v>1</v>
      </c>
      <c r="K744" s="2" t="str">
        <f t="shared" si="33"/>
        <v>315</v>
      </c>
      <c r="L744" s="2" t="str">
        <f t="shared" si="34"/>
        <v>001</v>
      </c>
      <c r="M744" s="2" t="str">
        <f t="shared" si="35"/>
        <v>008</v>
      </c>
    </row>
    <row r="745" spans="2:13" x14ac:dyDescent="0.25">
      <c r="B745" s="2" t="s">
        <v>6290</v>
      </c>
      <c r="C745" s="2" t="s">
        <v>6291</v>
      </c>
      <c r="D745" s="6" t="str">
        <f>+_xlfn.CONCAT(Table13456[[#This Row],[phase1]],Table13456[[#This Row],[phase2]],Table13456[[#This Row],[phase3]],Table13456[[#This Row],[phase4]])</f>
        <v>1325070000</v>
      </c>
      <c r="E745" s="2" t="str">
        <f>+Table13456[[#This Row],[DESCRIPTION]]</f>
        <v>REPAVED ASPHALT CONCRETE</v>
      </c>
      <c r="F745" s="2" t="str">
        <f>+LEFT(Table13456[[#This Row],[PAY ITEM]],1)</f>
        <v>0</v>
      </c>
      <c r="G745" s="2" t="str">
        <f>IF(Table13456[[#This Row],[first]]="0",SUBSTITUTE(TRIM(MID(B745, 2, 3))," ","0"),SUBSTITUTE(TRIM(MID(B745, 1, 3))," ","0"))</f>
        <v>325</v>
      </c>
      <c r="H745" s="2" t="str">
        <f>IF(Table13456[[#This Row],[first]]="0",SUBSTITUTE(TRIM(MID(B745, 5, 3))," ","0"),SUBSTITUTE(TRIM(MID(B745, 4, 3))," ","0"))</f>
        <v>70</v>
      </c>
      <c r="I745" s="2" t="str">
        <f>IF(Table13456[[#This Row],[first]]="0",SUBSTITUTE(TRIM(MID(B745, 8, 3))," ","0"),SUBSTITUTE(TRIM(MID(B745, 7, 3))," ","0"))</f>
        <v/>
      </c>
      <c r="J745" s="2">
        <v>1</v>
      </c>
      <c r="K745" s="2" t="str">
        <f t="shared" si="33"/>
        <v>325</v>
      </c>
      <c r="L745" s="2" t="str">
        <f t="shared" si="34"/>
        <v>070</v>
      </c>
      <c r="M745" s="2" t="str">
        <f t="shared" si="35"/>
        <v>000</v>
      </c>
    </row>
    <row r="746" spans="2:13" x14ac:dyDescent="0.25">
      <c r="B746" s="2" t="s">
        <v>290</v>
      </c>
      <c r="C746" s="2" t="s">
        <v>291</v>
      </c>
      <c r="D746" s="6" t="str">
        <f>+_xlfn.CONCAT(Table13456[[#This Row],[phase1]],Table13456[[#This Row],[phase2]],Table13456[[#This Row],[phase3]],Table13456[[#This Row],[phase4]])</f>
        <v>1327070001</v>
      </c>
      <c r="E746" s="2" t="str">
        <f>+Table13456[[#This Row],[DESCRIPTION]]</f>
        <v>MILLING EXISTING ASPHALT PAVEMENT, 1" AVG DEPTH</v>
      </c>
      <c r="F746" s="2" t="str">
        <f>+LEFT(Table13456[[#This Row],[PAY ITEM]],1)</f>
        <v>0</v>
      </c>
      <c r="G746" s="2" t="str">
        <f>IF(Table13456[[#This Row],[first]]="0",SUBSTITUTE(TRIM(MID(B746, 2, 3))," ","0"),SUBSTITUTE(TRIM(MID(B746, 1, 3))," ","0"))</f>
        <v>327</v>
      </c>
      <c r="H746" s="2" t="str">
        <f>IF(Table13456[[#This Row],[first]]="0",SUBSTITUTE(TRIM(MID(B746, 5, 3))," ","0"),SUBSTITUTE(TRIM(MID(B746, 4, 3))," ","0"))</f>
        <v>70</v>
      </c>
      <c r="I746" s="2" t="str">
        <f>IF(Table13456[[#This Row],[first]]="0",SUBSTITUTE(TRIM(MID(B746, 8, 3))," ","0"),SUBSTITUTE(TRIM(MID(B746, 7, 3))," ","0"))</f>
        <v>1</v>
      </c>
      <c r="J746" s="2">
        <v>1</v>
      </c>
      <c r="K746" s="2" t="str">
        <f t="shared" si="33"/>
        <v>327</v>
      </c>
      <c r="L746" s="2" t="str">
        <f t="shared" si="34"/>
        <v>070</v>
      </c>
      <c r="M746" s="2" t="str">
        <f t="shared" si="35"/>
        <v>001</v>
      </c>
    </row>
    <row r="747" spans="2:13" x14ac:dyDescent="0.25">
      <c r="B747" s="4" t="s">
        <v>292</v>
      </c>
      <c r="C747" s="2" t="s">
        <v>293</v>
      </c>
      <c r="D747" s="6" t="str">
        <f>+_xlfn.CONCAT(Table13456[[#This Row],[phase1]],Table13456[[#This Row],[phase2]],Table13456[[#This Row],[phase3]],Table13456[[#This Row],[phase4]])</f>
        <v>1327070002</v>
      </c>
      <c r="E747" s="2" t="str">
        <f>+Table13456[[#This Row],[DESCRIPTION]]</f>
        <v>MILLING EXISTING ASPHALT PAVEMENT, 3 1/2" AVG DEPTH</v>
      </c>
      <c r="F747" s="2" t="str">
        <f>+LEFT(Table13456[[#This Row],[PAY ITEM]],1)</f>
        <v>0</v>
      </c>
      <c r="G747" s="2" t="str">
        <f>IF(Table13456[[#This Row],[first]]="0",SUBSTITUTE(TRIM(MID(B747, 2, 3))," ","0"),SUBSTITUTE(TRIM(MID(B747, 1, 3))," ","0"))</f>
        <v>327</v>
      </c>
      <c r="H747" s="2" t="str">
        <f>IF(Table13456[[#This Row],[first]]="0",SUBSTITUTE(TRIM(MID(B747, 5, 3))," ","0"),SUBSTITUTE(TRIM(MID(B747, 4, 3))," ","0"))</f>
        <v>70</v>
      </c>
      <c r="I747" s="2" t="str">
        <f>IF(Table13456[[#This Row],[first]]="0",SUBSTITUTE(TRIM(MID(B747, 8, 3))," ","0"),SUBSTITUTE(TRIM(MID(B747, 7, 3))," ","0"))</f>
        <v>2</v>
      </c>
      <c r="J747" s="2">
        <v>1</v>
      </c>
      <c r="K747" s="2" t="str">
        <f t="shared" si="33"/>
        <v>327</v>
      </c>
      <c r="L747" s="2" t="str">
        <f t="shared" si="34"/>
        <v>070</v>
      </c>
      <c r="M747" s="2" t="str">
        <f t="shared" si="35"/>
        <v>002</v>
      </c>
    </row>
    <row r="748" spans="2:13" x14ac:dyDescent="0.25">
      <c r="B748" s="2" t="s">
        <v>294</v>
      </c>
      <c r="C748" s="2" t="s">
        <v>295</v>
      </c>
      <c r="D748" s="6" t="str">
        <f>+_xlfn.CONCAT(Table13456[[#This Row],[phase1]],Table13456[[#This Row],[phase2]],Table13456[[#This Row],[phase3]],Table13456[[#This Row],[phase4]])</f>
        <v>1327070003</v>
      </c>
      <c r="E748" s="2" t="str">
        <f>+Table13456[[#This Row],[DESCRIPTION]]</f>
        <v>MILLING EXISTING ASPHALT PAVEMENT, 4 1/2" AVG DEPTH</v>
      </c>
      <c r="F748" s="2" t="str">
        <f>+LEFT(Table13456[[#This Row],[PAY ITEM]],1)</f>
        <v>0</v>
      </c>
      <c r="G748" s="2" t="str">
        <f>IF(Table13456[[#This Row],[first]]="0",SUBSTITUTE(TRIM(MID(B748, 2, 3))," ","0"),SUBSTITUTE(TRIM(MID(B748, 1, 3))," ","0"))</f>
        <v>327</v>
      </c>
      <c r="H748" s="2" t="str">
        <f>IF(Table13456[[#This Row],[first]]="0",SUBSTITUTE(TRIM(MID(B748, 5, 3))," ","0"),SUBSTITUTE(TRIM(MID(B748, 4, 3))," ","0"))</f>
        <v>70</v>
      </c>
      <c r="I748" s="2" t="str">
        <f>IF(Table13456[[#This Row],[first]]="0",SUBSTITUTE(TRIM(MID(B748, 8, 3))," ","0"),SUBSTITUTE(TRIM(MID(B748, 7, 3))," ","0"))</f>
        <v>3</v>
      </c>
      <c r="J748" s="2">
        <v>1</v>
      </c>
      <c r="K748" s="2" t="str">
        <f t="shared" si="33"/>
        <v>327</v>
      </c>
      <c r="L748" s="2" t="str">
        <f t="shared" si="34"/>
        <v>070</v>
      </c>
      <c r="M748" s="2" t="str">
        <f t="shared" si="35"/>
        <v>003</v>
      </c>
    </row>
    <row r="749" spans="2:13" x14ac:dyDescent="0.25">
      <c r="B749" s="2" t="s">
        <v>296</v>
      </c>
      <c r="C749" s="2" t="s">
        <v>297</v>
      </c>
      <c r="D749" s="6" t="str">
        <f>+_xlfn.CONCAT(Table13456[[#This Row],[phase1]],Table13456[[#This Row],[phase2]],Table13456[[#This Row],[phase3]],Table13456[[#This Row],[phase4]])</f>
        <v>1327070004</v>
      </c>
      <c r="E749" s="2" t="str">
        <f>+Table13456[[#This Row],[DESCRIPTION]]</f>
        <v>MILLING EXISTING ASPHALT PAVEMENT, 3" AVG DEPTH</v>
      </c>
      <c r="F749" s="2" t="str">
        <f>+LEFT(Table13456[[#This Row],[PAY ITEM]],1)</f>
        <v>0</v>
      </c>
      <c r="G749" s="2" t="str">
        <f>IF(Table13456[[#This Row],[first]]="0",SUBSTITUTE(TRIM(MID(B749, 2, 3))," ","0"),SUBSTITUTE(TRIM(MID(B749, 1, 3))," ","0"))</f>
        <v>327</v>
      </c>
      <c r="H749" s="2" t="str">
        <f>IF(Table13456[[#This Row],[first]]="0",SUBSTITUTE(TRIM(MID(B749, 5, 3))," ","0"),SUBSTITUTE(TRIM(MID(B749, 4, 3))," ","0"))</f>
        <v>70</v>
      </c>
      <c r="I749" s="2" t="str">
        <f>IF(Table13456[[#This Row],[first]]="0",SUBSTITUTE(TRIM(MID(B749, 8, 3))," ","0"),SUBSTITUTE(TRIM(MID(B749, 7, 3))," ","0"))</f>
        <v>4</v>
      </c>
      <c r="J749" s="2">
        <v>1</v>
      </c>
      <c r="K749" s="2" t="str">
        <f t="shared" si="33"/>
        <v>327</v>
      </c>
      <c r="L749" s="2" t="str">
        <f t="shared" si="34"/>
        <v>070</v>
      </c>
      <c r="M749" s="2" t="str">
        <f t="shared" si="35"/>
        <v>004</v>
      </c>
    </row>
    <row r="750" spans="2:13" x14ac:dyDescent="0.25">
      <c r="B750" s="4" t="s">
        <v>298</v>
      </c>
      <c r="C750" s="2" t="s">
        <v>299</v>
      </c>
      <c r="D750" s="6" t="str">
        <f>+_xlfn.CONCAT(Table13456[[#This Row],[phase1]],Table13456[[#This Row],[phase2]],Table13456[[#This Row],[phase3]],Table13456[[#This Row],[phase4]])</f>
        <v>1327070005</v>
      </c>
      <c r="E750" s="2" t="str">
        <f>+Table13456[[#This Row],[DESCRIPTION]]</f>
        <v>MILLING EXISTING ASPHALT PAVEMENT, 2" AVG DEPTH</v>
      </c>
      <c r="F750" s="2" t="str">
        <f>+LEFT(Table13456[[#This Row],[PAY ITEM]],1)</f>
        <v>0</v>
      </c>
      <c r="G750" s="2" t="str">
        <f>IF(Table13456[[#This Row],[first]]="0",SUBSTITUTE(TRIM(MID(B750, 2, 3))," ","0"),SUBSTITUTE(TRIM(MID(B750, 1, 3))," ","0"))</f>
        <v>327</v>
      </c>
      <c r="H750" s="2" t="str">
        <f>IF(Table13456[[#This Row],[first]]="0",SUBSTITUTE(TRIM(MID(B750, 5, 3))," ","0"),SUBSTITUTE(TRIM(MID(B750, 4, 3))," ","0"))</f>
        <v>70</v>
      </c>
      <c r="I750" s="2" t="str">
        <f>IF(Table13456[[#This Row],[first]]="0",SUBSTITUTE(TRIM(MID(B750, 8, 3))," ","0"),SUBSTITUTE(TRIM(MID(B750, 7, 3))," ","0"))</f>
        <v>5</v>
      </c>
      <c r="J750" s="2">
        <v>1</v>
      </c>
      <c r="K750" s="2" t="str">
        <f t="shared" si="33"/>
        <v>327</v>
      </c>
      <c r="L750" s="2" t="str">
        <f t="shared" si="34"/>
        <v>070</v>
      </c>
      <c r="M750" s="2" t="str">
        <f t="shared" si="35"/>
        <v>005</v>
      </c>
    </row>
    <row r="751" spans="2:13" x14ac:dyDescent="0.25">
      <c r="B751" s="2" t="s">
        <v>300</v>
      </c>
      <c r="C751" s="2" t="s">
        <v>301</v>
      </c>
      <c r="D751" s="6" t="str">
        <f>+_xlfn.CONCAT(Table13456[[#This Row],[phase1]],Table13456[[#This Row],[phase2]],Table13456[[#This Row],[phase3]],Table13456[[#This Row],[phase4]])</f>
        <v>1327070006</v>
      </c>
      <c r="E751" s="2" t="str">
        <f>+Table13456[[#This Row],[DESCRIPTION]]</f>
        <v>MILLING EXISTING ASPHALT PAVEMENT, 1 1/2" AVG DEPTH</v>
      </c>
      <c r="F751" s="2" t="str">
        <f>+LEFT(Table13456[[#This Row],[PAY ITEM]],1)</f>
        <v>0</v>
      </c>
      <c r="G751" s="2" t="str">
        <f>IF(Table13456[[#This Row],[first]]="0",SUBSTITUTE(TRIM(MID(B751, 2, 3))," ","0"),SUBSTITUTE(TRIM(MID(B751, 1, 3))," ","0"))</f>
        <v>327</v>
      </c>
      <c r="H751" s="2" t="str">
        <f>IF(Table13456[[#This Row],[first]]="0",SUBSTITUTE(TRIM(MID(B751, 5, 3))," ","0"),SUBSTITUTE(TRIM(MID(B751, 4, 3))," ","0"))</f>
        <v>70</v>
      </c>
      <c r="I751" s="2" t="str">
        <f>IF(Table13456[[#This Row],[first]]="0",SUBSTITUTE(TRIM(MID(B751, 8, 3))," ","0"),SUBSTITUTE(TRIM(MID(B751, 7, 3))," ","0"))</f>
        <v>6</v>
      </c>
      <c r="J751" s="2">
        <v>1</v>
      </c>
      <c r="K751" s="2" t="str">
        <f t="shared" si="33"/>
        <v>327</v>
      </c>
      <c r="L751" s="2" t="str">
        <f t="shared" si="34"/>
        <v>070</v>
      </c>
      <c r="M751" s="2" t="str">
        <f t="shared" si="35"/>
        <v>006</v>
      </c>
    </row>
    <row r="752" spans="2:13" x14ac:dyDescent="0.25">
      <c r="B752" s="4" t="s">
        <v>302</v>
      </c>
      <c r="C752" s="2" t="s">
        <v>303</v>
      </c>
      <c r="D752" s="6" t="str">
        <f>+_xlfn.CONCAT(Table13456[[#This Row],[phase1]],Table13456[[#This Row],[phase2]],Table13456[[#This Row],[phase3]],Table13456[[#This Row],[phase4]])</f>
        <v>1327070007</v>
      </c>
      <c r="E752" s="2" t="str">
        <f>+Table13456[[#This Row],[DESCRIPTION]]</f>
        <v>MILLING EXISTING ASPHALT PAVEMENT, 4" AVG DEPTH</v>
      </c>
      <c r="F752" s="2" t="str">
        <f>+LEFT(Table13456[[#This Row],[PAY ITEM]],1)</f>
        <v>0</v>
      </c>
      <c r="G752" s="2" t="str">
        <f>IF(Table13456[[#This Row],[first]]="0",SUBSTITUTE(TRIM(MID(B752, 2, 3))," ","0"),SUBSTITUTE(TRIM(MID(B752, 1, 3))," ","0"))</f>
        <v>327</v>
      </c>
      <c r="H752" s="2" t="str">
        <f>IF(Table13456[[#This Row],[first]]="0",SUBSTITUTE(TRIM(MID(B752, 5, 3))," ","0"),SUBSTITUTE(TRIM(MID(B752, 4, 3))," ","0"))</f>
        <v>70</v>
      </c>
      <c r="I752" s="2" t="str">
        <f>IF(Table13456[[#This Row],[first]]="0",SUBSTITUTE(TRIM(MID(B752, 8, 3))," ","0"),SUBSTITUTE(TRIM(MID(B752, 7, 3))," ","0"))</f>
        <v>7</v>
      </c>
      <c r="J752" s="2">
        <v>1</v>
      </c>
      <c r="K752" s="2" t="str">
        <f t="shared" si="33"/>
        <v>327</v>
      </c>
      <c r="L752" s="2" t="str">
        <f t="shared" si="34"/>
        <v>070</v>
      </c>
      <c r="M752" s="2" t="str">
        <f t="shared" si="35"/>
        <v>007</v>
      </c>
    </row>
    <row r="753" spans="2:13" x14ac:dyDescent="0.25">
      <c r="B753" s="4" t="s">
        <v>304</v>
      </c>
      <c r="C753" s="2" t="s">
        <v>305</v>
      </c>
      <c r="D753" s="6" t="str">
        <f>+_xlfn.CONCAT(Table13456[[#This Row],[phase1]],Table13456[[#This Row],[phase2]],Table13456[[#This Row],[phase3]],Table13456[[#This Row],[phase4]])</f>
        <v>1327070008</v>
      </c>
      <c r="E753" s="2" t="str">
        <f>+Table13456[[#This Row],[DESCRIPTION]]</f>
        <v>MILLING EXISTING ASPHALT PAVEMENT, 2 1/2" AVG DEPTH</v>
      </c>
      <c r="F753" s="2" t="str">
        <f>+LEFT(Table13456[[#This Row],[PAY ITEM]],1)</f>
        <v>0</v>
      </c>
      <c r="G753" s="2" t="str">
        <f>IF(Table13456[[#This Row],[first]]="0",SUBSTITUTE(TRIM(MID(B753, 2, 3))," ","0"),SUBSTITUTE(TRIM(MID(B753, 1, 3))," ","0"))</f>
        <v>327</v>
      </c>
      <c r="H753" s="2" t="str">
        <f>IF(Table13456[[#This Row],[first]]="0",SUBSTITUTE(TRIM(MID(B753, 5, 3))," ","0"),SUBSTITUTE(TRIM(MID(B753, 4, 3))," ","0"))</f>
        <v>70</v>
      </c>
      <c r="I753" s="2" t="str">
        <f>IF(Table13456[[#This Row],[first]]="0",SUBSTITUTE(TRIM(MID(B753, 8, 3))," ","0"),SUBSTITUTE(TRIM(MID(B753, 7, 3))," ","0"))</f>
        <v>8</v>
      </c>
      <c r="J753" s="2">
        <v>1</v>
      </c>
      <c r="K753" s="2" t="str">
        <f t="shared" si="33"/>
        <v>327</v>
      </c>
      <c r="L753" s="2" t="str">
        <f t="shared" si="34"/>
        <v>070</v>
      </c>
      <c r="M753" s="2" t="str">
        <f t="shared" si="35"/>
        <v>008</v>
      </c>
    </row>
    <row r="754" spans="2:13" x14ac:dyDescent="0.25">
      <c r="B754" s="4" t="s">
        <v>306</v>
      </c>
      <c r="C754" s="2" t="s">
        <v>307</v>
      </c>
      <c r="D754" s="6" t="str">
        <f>+_xlfn.CONCAT(Table13456[[#This Row],[phase1]],Table13456[[#This Row],[phase2]],Table13456[[#This Row],[phase3]],Table13456[[#This Row],[phase4]])</f>
        <v>1327070009</v>
      </c>
      <c r="E754" s="2" t="str">
        <f>+Table13456[[#This Row],[DESCRIPTION]]</f>
        <v>MILLING EXISTING ASPHALT PAVEMENT, 5 1/4" AVG DEPTH</v>
      </c>
      <c r="F754" s="2" t="str">
        <f>+LEFT(Table13456[[#This Row],[PAY ITEM]],1)</f>
        <v>0</v>
      </c>
      <c r="G754" s="2" t="str">
        <f>IF(Table13456[[#This Row],[first]]="0",SUBSTITUTE(TRIM(MID(B754, 2, 3))," ","0"),SUBSTITUTE(TRIM(MID(B754, 1, 3))," ","0"))</f>
        <v>327</v>
      </c>
      <c r="H754" s="2" t="str">
        <f>IF(Table13456[[#This Row],[first]]="0",SUBSTITUTE(TRIM(MID(B754, 5, 3))," ","0"),SUBSTITUTE(TRIM(MID(B754, 4, 3))," ","0"))</f>
        <v>70</v>
      </c>
      <c r="I754" s="2" t="str">
        <f>IF(Table13456[[#This Row],[first]]="0",SUBSTITUTE(TRIM(MID(B754, 8, 3))," ","0"),SUBSTITUTE(TRIM(MID(B754, 7, 3))," ","0"))</f>
        <v>9</v>
      </c>
      <c r="J754" s="2">
        <v>1</v>
      </c>
      <c r="K754" s="2" t="str">
        <f t="shared" si="33"/>
        <v>327</v>
      </c>
      <c r="L754" s="2" t="str">
        <f t="shared" si="34"/>
        <v>070</v>
      </c>
      <c r="M754" s="2" t="str">
        <f t="shared" si="35"/>
        <v>009</v>
      </c>
    </row>
    <row r="755" spans="2:13" x14ac:dyDescent="0.25">
      <c r="B755" s="4" t="s">
        <v>308</v>
      </c>
      <c r="C755" s="2" t="s">
        <v>309</v>
      </c>
      <c r="D755" s="6" t="str">
        <f>+_xlfn.CONCAT(Table13456[[#This Row],[phase1]],Table13456[[#This Row],[phase2]],Table13456[[#This Row],[phase3]],Table13456[[#This Row],[phase4]])</f>
        <v>1327070010</v>
      </c>
      <c r="E755" s="2" t="str">
        <f>+Table13456[[#This Row],[DESCRIPTION]]</f>
        <v>MILLING EXISTING ASPHALT PAVEMENT, 5" AVG DEPTH</v>
      </c>
      <c r="F755" s="2" t="str">
        <f>+LEFT(Table13456[[#This Row],[PAY ITEM]],1)</f>
        <v>0</v>
      </c>
      <c r="G755" s="2" t="str">
        <f>IF(Table13456[[#This Row],[first]]="0",SUBSTITUTE(TRIM(MID(B755, 2, 3))," ","0"),SUBSTITUTE(TRIM(MID(B755, 1, 3))," ","0"))</f>
        <v>327</v>
      </c>
      <c r="H755" s="2" t="str">
        <f>IF(Table13456[[#This Row],[first]]="0",SUBSTITUTE(TRIM(MID(B755, 5, 3))," ","0"),SUBSTITUTE(TRIM(MID(B755, 4, 3))," ","0"))</f>
        <v>70</v>
      </c>
      <c r="I755" s="2" t="str">
        <f>IF(Table13456[[#This Row],[first]]="0",SUBSTITUTE(TRIM(MID(B755, 8, 3))," ","0"),SUBSTITUTE(TRIM(MID(B755, 7, 3))," ","0"))</f>
        <v>10</v>
      </c>
      <c r="J755" s="2">
        <v>1</v>
      </c>
      <c r="K755" s="2" t="str">
        <f t="shared" si="33"/>
        <v>327</v>
      </c>
      <c r="L755" s="2" t="str">
        <f t="shared" si="34"/>
        <v>070</v>
      </c>
      <c r="M755" s="2" t="str">
        <f t="shared" si="35"/>
        <v>010</v>
      </c>
    </row>
    <row r="756" spans="2:13" x14ac:dyDescent="0.25">
      <c r="B756" s="4" t="s">
        <v>310</v>
      </c>
      <c r="C756" s="2" t="s">
        <v>311</v>
      </c>
      <c r="D756" s="6" t="str">
        <f>+_xlfn.CONCAT(Table13456[[#This Row],[phase1]],Table13456[[#This Row],[phase2]],Table13456[[#This Row],[phase3]],Table13456[[#This Row],[phase4]])</f>
        <v>1327070011</v>
      </c>
      <c r="E756" s="2" t="str">
        <f>+Table13456[[#This Row],[DESCRIPTION]]</f>
        <v>MILLING EXISTING ASPHALT PAVEMENT, 2 1/4" AVG DEPTH</v>
      </c>
      <c r="F756" s="2" t="str">
        <f>+LEFT(Table13456[[#This Row],[PAY ITEM]],1)</f>
        <v>0</v>
      </c>
      <c r="G756" s="2" t="str">
        <f>IF(Table13456[[#This Row],[first]]="0",SUBSTITUTE(TRIM(MID(B756, 2, 3))," ","0"),SUBSTITUTE(TRIM(MID(B756, 1, 3))," ","0"))</f>
        <v>327</v>
      </c>
      <c r="H756" s="2" t="str">
        <f>IF(Table13456[[#This Row],[first]]="0",SUBSTITUTE(TRIM(MID(B756, 5, 3))," ","0"),SUBSTITUTE(TRIM(MID(B756, 4, 3))," ","0"))</f>
        <v>70</v>
      </c>
      <c r="I756" s="2" t="str">
        <f>IF(Table13456[[#This Row],[first]]="0",SUBSTITUTE(TRIM(MID(B756, 8, 3))," ","0"),SUBSTITUTE(TRIM(MID(B756, 7, 3))," ","0"))</f>
        <v>11</v>
      </c>
      <c r="J756" s="2">
        <v>1</v>
      </c>
      <c r="K756" s="2" t="str">
        <f t="shared" si="33"/>
        <v>327</v>
      </c>
      <c r="L756" s="2" t="str">
        <f t="shared" si="34"/>
        <v>070</v>
      </c>
      <c r="M756" s="2" t="str">
        <f t="shared" si="35"/>
        <v>011</v>
      </c>
    </row>
    <row r="757" spans="2:13" x14ac:dyDescent="0.25">
      <c r="B757" s="4" t="s">
        <v>312</v>
      </c>
      <c r="C757" s="2" t="s">
        <v>313</v>
      </c>
      <c r="D757" s="6" t="str">
        <f>+_xlfn.CONCAT(Table13456[[#This Row],[phase1]],Table13456[[#This Row],[phase2]],Table13456[[#This Row],[phase3]],Table13456[[#This Row],[phase4]])</f>
        <v>1327070012</v>
      </c>
      <c r="E757" s="2" t="str">
        <f>+Table13456[[#This Row],[DESCRIPTION]]</f>
        <v>MILLING EXISTING ASPHALT PAVEMENT, 1 1/4" AVG DEPTH</v>
      </c>
      <c r="F757" s="2" t="str">
        <f>+LEFT(Table13456[[#This Row],[PAY ITEM]],1)</f>
        <v>0</v>
      </c>
      <c r="G757" s="2" t="str">
        <f>IF(Table13456[[#This Row],[first]]="0",SUBSTITUTE(TRIM(MID(B757, 2, 3))," ","0"),SUBSTITUTE(TRIM(MID(B757, 1, 3))," ","0"))</f>
        <v>327</v>
      </c>
      <c r="H757" s="2" t="str">
        <f>IF(Table13456[[#This Row],[first]]="0",SUBSTITUTE(TRIM(MID(B757, 5, 3))," ","0"),SUBSTITUTE(TRIM(MID(B757, 4, 3))," ","0"))</f>
        <v>70</v>
      </c>
      <c r="I757" s="2" t="str">
        <f>IF(Table13456[[#This Row],[first]]="0",SUBSTITUTE(TRIM(MID(B757, 8, 3))," ","0"),SUBSTITUTE(TRIM(MID(B757, 7, 3))," ","0"))</f>
        <v>12</v>
      </c>
      <c r="J757" s="2">
        <v>1</v>
      </c>
      <c r="K757" s="2" t="str">
        <f t="shared" si="33"/>
        <v>327</v>
      </c>
      <c r="L757" s="2" t="str">
        <f t="shared" si="34"/>
        <v>070</v>
      </c>
      <c r="M757" s="2" t="str">
        <f t="shared" si="35"/>
        <v>012</v>
      </c>
    </row>
    <row r="758" spans="2:13" x14ac:dyDescent="0.25">
      <c r="B758" s="2" t="s">
        <v>314</v>
      </c>
      <c r="C758" s="2" t="s">
        <v>315</v>
      </c>
      <c r="D758" s="6" t="str">
        <f>+_xlfn.CONCAT(Table13456[[#This Row],[phase1]],Table13456[[#This Row],[phase2]],Table13456[[#This Row],[phase3]],Table13456[[#This Row],[phase4]])</f>
        <v>1327070013</v>
      </c>
      <c r="E758" s="2" t="str">
        <f>+Table13456[[#This Row],[DESCRIPTION]]</f>
        <v>MILLING EXISTING ASPHALT PAVEMENT, 1 3/4" AVG DEPTH</v>
      </c>
      <c r="F758" s="2" t="str">
        <f>+LEFT(Table13456[[#This Row],[PAY ITEM]],1)</f>
        <v>0</v>
      </c>
      <c r="G758" s="2" t="str">
        <f>IF(Table13456[[#This Row],[first]]="0",SUBSTITUTE(TRIM(MID(B758, 2, 3))," ","0"),SUBSTITUTE(TRIM(MID(B758, 1, 3))," ","0"))</f>
        <v>327</v>
      </c>
      <c r="H758" s="2" t="str">
        <f>IF(Table13456[[#This Row],[first]]="0",SUBSTITUTE(TRIM(MID(B758, 5, 3))," ","0"),SUBSTITUTE(TRIM(MID(B758, 4, 3))," ","0"))</f>
        <v>70</v>
      </c>
      <c r="I758" s="2" t="str">
        <f>IF(Table13456[[#This Row],[first]]="0",SUBSTITUTE(TRIM(MID(B758, 8, 3))," ","0"),SUBSTITUTE(TRIM(MID(B758, 7, 3))," ","0"))</f>
        <v>13</v>
      </c>
      <c r="J758" s="2">
        <v>1</v>
      </c>
      <c r="K758" s="2" t="str">
        <f t="shared" si="33"/>
        <v>327</v>
      </c>
      <c r="L758" s="2" t="str">
        <f t="shared" si="34"/>
        <v>070</v>
      </c>
      <c r="M758" s="2" t="str">
        <f t="shared" si="35"/>
        <v>013</v>
      </c>
    </row>
    <row r="759" spans="2:13" x14ac:dyDescent="0.25">
      <c r="B759" s="4" t="s">
        <v>316</v>
      </c>
      <c r="C759" s="2" t="s">
        <v>317</v>
      </c>
      <c r="D759" s="6" t="str">
        <f>+_xlfn.CONCAT(Table13456[[#This Row],[phase1]],Table13456[[#This Row],[phase2]],Table13456[[#This Row],[phase3]],Table13456[[#This Row],[phase4]])</f>
        <v>1327070014</v>
      </c>
      <c r="E759" s="2" t="str">
        <f>+Table13456[[#This Row],[DESCRIPTION]]</f>
        <v>MILLING EXISTING ASPHALT PAVEMENT, 6 1/2" AVG DEPTH</v>
      </c>
      <c r="F759" s="2" t="str">
        <f>+LEFT(Table13456[[#This Row],[PAY ITEM]],1)</f>
        <v>0</v>
      </c>
      <c r="G759" s="2" t="str">
        <f>IF(Table13456[[#This Row],[first]]="0",SUBSTITUTE(TRIM(MID(B759, 2, 3))," ","0"),SUBSTITUTE(TRIM(MID(B759, 1, 3))," ","0"))</f>
        <v>327</v>
      </c>
      <c r="H759" s="2" t="str">
        <f>IF(Table13456[[#This Row],[first]]="0",SUBSTITUTE(TRIM(MID(B759, 5, 3))," ","0"),SUBSTITUTE(TRIM(MID(B759, 4, 3))," ","0"))</f>
        <v>70</v>
      </c>
      <c r="I759" s="2" t="str">
        <f>IF(Table13456[[#This Row],[first]]="0",SUBSTITUTE(TRIM(MID(B759, 8, 3))," ","0"),SUBSTITUTE(TRIM(MID(B759, 7, 3))," ","0"))</f>
        <v>14</v>
      </c>
      <c r="J759" s="2">
        <v>1</v>
      </c>
      <c r="K759" s="2" t="str">
        <f t="shared" si="33"/>
        <v>327</v>
      </c>
      <c r="L759" s="2" t="str">
        <f t="shared" si="34"/>
        <v>070</v>
      </c>
      <c r="M759" s="2" t="str">
        <f t="shared" si="35"/>
        <v>014</v>
      </c>
    </row>
    <row r="760" spans="2:13" x14ac:dyDescent="0.25">
      <c r="B760" s="4" t="s">
        <v>318</v>
      </c>
      <c r="C760" s="2" t="s">
        <v>319</v>
      </c>
      <c r="D760" s="6" t="str">
        <f>+_xlfn.CONCAT(Table13456[[#This Row],[phase1]],Table13456[[#This Row],[phase2]],Table13456[[#This Row],[phase3]],Table13456[[#This Row],[phase4]])</f>
        <v>1327070015</v>
      </c>
      <c r="E760" s="2" t="str">
        <f>+Table13456[[#This Row],[DESCRIPTION]]</f>
        <v>MILLING EXISTING ASPHALT PAVEMENT, 2 3/4" AVG DEPTH</v>
      </c>
      <c r="F760" s="2" t="str">
        <f>+LEFT(Table13456[[#This Row],[PAY ITEM]],1)</f>
        <v>0</v>
      </c>
      <c r="G760" s="2" t="str">
        <f>IF(Table13456[[#This Row],[first]]="0",SUBSTITUTE(TRIM(MID(B760, 2, 3))," ","0"),SUBSTITUTE(TRIM(MID(B760, 1, 3))," ","0"))</f>
        <v>327</v>
      </c>
      <c r="H760" s="2" t="str">
        <f>IF(Table13456[[#This Row],[first]]="0",SUBSTITUTE(TRIM(MID(B760, 5, 3))," ","0"),SUBSTITUTE(TRIM(MID(B760, 4, 3))," ","0"))</f>
        <v>70</v>
      </c>
      <c r="I760" s="2" t="str">
        <f>IF(Table13456[[#This Row],[first]]="0",SUBSTITUTE(TRIM(MID(B760, 8, 3))," ","0"),SUBSTITUTE(TRIM(MID(B760, 7, 3))," ","0"))</f>
        <v>15</v>
      </c>
      <c r="J760" s="2">
        <v>1</v>
      </c>
      <c r="K760" s="2" t="str">
        <f t="shared" si="33"/>
        <v>327</v>
      </c>
      <c r="L760" s="2" t="str">
        <f t="shared" si="34"/>
        <v>070</v>
      </c>
      <c r="M760" s="2" t="str">
        <f t="shared" si="35"/>
        <v>015</v>
      </c>
    </row>
    <row r="761" spans="2:13" x14ac:dyDescent="0.25">
      <c r="B761" s="4" t="s">
        <v>320</v>
      </c>
      <c r="C761" s="2" t="s">
        <v>321</v>
      </c>
      <c r="D761" s="6" t="str">
        <f>+_xlfn.CONCAT(Table13456[[#This Row],[phase1]],Table13456[[#This Row],[phase2]],Table13456[[#This Row],[phase3]],Table13456[[#This Row],[phase4]])</f>
        <v>1327070016</v>
      </c>
      <c r="E761" s="2" t="str">
        <f>+Table13456[[#This Row],[DESCRIPTION]]</f>
        <v>MILLING EXISTING ASPHALT PAVEMENT, 1/2" AVG DEPTH</v>
      </c>
      <c r="F761" s="2" t="str">
        <f>+LEFT(Table13456[[#This Row],[PAY ITEM]],1)</f>
        <v>0</v>
      </c>
      <c r="G761" s="2" t="str">
        <f>IF(Table13456[[#This Row],[first]]="0",SUBSTITUTE(TRIM(MID(B761, 2, 3))," ","0"),SUBSTITUTE(TRIM(MID(B761, 1, 3))," ","0"))</f>
        <v>327</v>
      </c>
      <c r="H761" s="2" t="str">
        <f>IF(Table13456[[#This Row],[first]]="0",SUBSTITUTE(TRIM(MID(B761, 5, 3))," ","0"),SUBSTITUTE(TRIM(MID(B761, 4, 3))," ","0"))</f>
        <v>70</v>
      </c>
      <c r="I761" s="2" t="str">
        <f>IF(Table13456[[#This Row],[first]]="0",SUBSTITUTE(TRIM(MID(B761, 8, 3))," ","0"),SUBSTITUTE(TRIM(MID(B761, 7, 3))," ","0"))</f>
        <v>16</v>
      </c>
      <c r="J761" s="2">
        <v>1</v>
      </c>
      <c r="K761" s="2" t="str">
        <f t="shared" si="33"/>
        <v>327</v>
      </c>
      <c r="L761" s="2" t="str">
        <f t="shared" si="34"/>
        <v>070</v>
      </c>
      <c r="M761" s="2" t="str">
        <f t="shared" si="35"/>
        <v>016</v>
      </c>
    </row>
    <row r="762" spans="2:13" x14ac:dyDescent="0.25">
      <c r="B762" s="2" t="s">
        <v>322</v>
      </c>
      <c r="C762" s="2" t="s">
        <v>323</v>
      </c>
      <c r="D762" s="6" t="str">
        <f>+_xlfn.CONCAT(Table13456[[#This Row],[phase1]],Table13456[[#This Row],[phase2]],Table13456[[#This Row],[phase3]],Table13456[[#This Row],[phase4]])</f>
        <v>1327070017</v>
      </c>
      <c r="E762" s="2" t="str">
        <f>+Table13456[[#This Row],[DESCRIPTION]]</f>
        <v>MILLING EXISTING ASPHALT PAVEMENT, 3 1/4" AVG DEPTH</v>
      </c>
      <c r="F762" s="2" t="str">
        <f>+LEFT(Table13456[[#This Row],[PAY ITEM]],1)</f>
        <v>0</v>
      </c>
      <c r="G762" s="2" t="str">
        <f>IF(Table13456[[#This Row],[first]]="0",SUBSTITUTE(TRIM(MID(B762, 2, 3))," ","0"),SUBSTITUTE(TRIM(MID(B762, 1, 3))," ","0"))</f>
        <v>327</v>
      </c>
      <c r="H762" s="2" t="str">
        <f>IF(Table13456[[#This Row],[first]]="0",SUBSTITUTE(TRIM(MID(B762, 5, 3))," ","0"),SUBSTITUTE(TRIM(MID(B762, 4, 3))," ","0"))</f>
        <v>70</v>
      </c>
      <c r="I762" s="2" t="str">
        <f>IF(Table13456[[#This Row],[first]]="0",SUBSTITUTE(TRIM(MID(B762, 8, 3))," ","0"),SUBSTITUTE(TRIM(MID(B762, 7, 3))," ","0"))</f>
        <v>17</v>
      </c>
      <c r="J762" s="2">
        <v>1</v>
      </c>
      <c r="K762" s="2" t="str">
        <f t="shared" si="33"/>
        <v>327</v>
      </c>
      <c r="L762" s="2" t="str">
        <f t="shared" si="34"/>
        <v>070</v>
      </c>
      <c r="M762" s="2" t="str">
        <f t="shared" si="35"/>
        <v>017</v>
      </c>
    </row>
    <row r="763" spans="2:13" x14ac:dyDescent="0.25">
      <c r="B763" s="4" t="s">
        <v>324</v>
      </c>
      <c r="C763" s="2" t="s">
        <v>325</v>
      </c>
      <c r="D763" s="6" t="str">
        <f>+_xlfn.CONCAT(Table13456[[#This Row],[phase1]],Table13456[[#This Row],[phase2]],Table13456[[#This Row],[phase3]],Table13456[[#This Row],[phase4]])</f>
        <v>1327070018</v>
      </c>
      <c r="E763" s="2" t="str">
        <f>+Table13456[[#This Row],[DESCRIPTION]]</f>
        <v>MILLING EXISTING ASPHALT PAVEMENT, 5 1/2" AVG DEPTH</v>
      </c>
      <c r="F763" s="2" t="str">
        <f>+LEFT(Table13456[[#This Row],[PAY ITEM]],1)</f>
        <v>0</v>
      </c>
      <c r="G763" s="2" t="str">
        <f>IF(Table13456[[#This Row],[first]]="0",SUBSTITUTE(TRIM(MID(B763, 2, 3))," ","0"),SUBSTITUTE(TRIM(MID(B763, 1, 3))," ","0"))</f>
        <v>327</v>
      </c>
      <c r="H763" s="2" t="str">
        <f>IF(Table13456[[#This Row],[first]]="0",SUBSTITUTE(TRIM(MID(B763, 5, 3))," ","0"),SUBSTITUTE(TRIM(MID(B763, 4, 3))," ","0"))</f>
        <v>70</v>
      </c>
      <c r="I763" s="2" t="str">
        <f>IF(Table13456[[#This Row],[first]]="0",SUBSTITUTE(TRIM(MID(B763, 8, 3))," ","0"),SUBSTITUTE(TRIM(MID(B763, 7, 3))," ","0"))</f>
        <v>18</v>
      </c>
      <c r="J763" s="2">
        <v>1</v>
      </c>
      <c r="K763" s="2" t="str">
        <f t="shared" si="33"/>
        <v>327</v>
      </c>
      <c r="L763" s="2" t="str">
        <f t="shared" si="34"/>
        <v>070</v>
      </c>
      <c r="M763" s="2" t="str">
        <f t="shared" si="35"/>
        <v>018</v>
      </c>
    </row>
    <row r="764" spans="2:13" x14ac:dyDescent="0.25">
      <c r="B764" s="4" t="s">
        <v>326</v>
      </c>
      <c r="C764" s="2" t="s">
        <v>327</v>
      </c>
      <c r="D764" s="6" t="str">
        <f>+_xlfn.CONCAT(Table13456[[#This Row],[phase1]],Table13456[[#This Row],[phase2]],Table13456[[#This Row],[phase3]],Table13456[[#This Row],[phase4]])</f>
        <v>1327070019</v>
      </c>
      <c r="E764" s="2" t="str">
        <f>+Table13456[[#This Row],[DESCRIPTION]]</f>
        <v>MILLING EXISTING ASPHALT PAVEMENT, 3/4" AVG DEPTH</v>
      </c>
      <c r="F764" s="2" t="str">
        <f>+LEFT(Table13456[[#This Row],[PAY ITEM]],1)</f>
        <v>0</v>
      </c>
      <c r="G764" s="2" t="str">
        <f>IF(Table13456[[#This Row],[first]]="0",SUBSTITUTE(TRIM(MID(B764, 2, 3))," ","0"),SUBSTITUTE(TRIM(MID(B764, 1, 3))," ","0"))</f>
        <v>327</v>
      </c>
      <c r="H764" s="2" t="str">
        <f>IF(Table13456[[#This Row],[first]]="0",SUBSTITUTE(TRIM(MID(B764, 5, 3))," ","0"),SUBSTITUTE(TRIM(MID(B764, 4, 3))," ","0"))</f>
        <v>70</v>
      </c>
      <c r="I764" s="2" t="str">
        <f>IF(Table13456[[#This Row],[first]]="0",SUBSTITUTE(TRIM(MID(B764, 8, 3))," ","0"),SUBSTITUTE(TRIM(MID(B764, 7, 3))," ","0"))</f>
        <v>19</v>
      </c>
      <c r="J764" s="2">
        <v>1</v>
      </c>
      <c r="K764" s="2" t="str">
        <f t="shared" si="33"/>
        <v>327</v>
      </c>
      <c r="L764" s="2" t="str">
        <f t="shared" si="34"/>
        <v>070</v>
      </c>
      <c r="M764" s="2" t="str">
        <f t="shared" si="35"/>
        <v>019</v>
      </c>
    </row>
    <row r="765" spans="2:13" x14ac:dyDescent="0.25">
      <c r="B765" s="4" t="s">
        <v>328</v>
      </c>
      <c r="C765" s="2" t="s">
        <v>329</v>
      </c>
      <c r="D765" s="6" t="str">
        <f>+_xlfn.CONCAT(Table13456[[#This Row],[phase1]],Table13456[[#This Row],[phase2]],Table13456[[#This Row],[phase3]],Table13456[[#This Row],[phase4]])</f>
        <v>1327070020</v>
      </c>
      <c r="E765" s="2" t="str">
        <f>+Table13456[[#This Row],[DESCRIPTION]]</f>
        <v>MILLING EXISTING ASPHALT PAVEMENT, 3 3/4" AVG DEPTH</v>
      </c>
      <c r="F765" s="2" t="str">
        <f>+LEFT(Table13456[[#This Row],[PAY ITEM]],1)</f>
        <v>0</v>
      </c>
      <c r="G765" s="2" t="str">
        <f>IF(Table13456[[#This Row],[first]]="0",SUBSTITUTE(TRIM(MID(B765, 2, 3))," ","0"),SUBSTITUTE(TRIM(MID(B765, 1, 3))," ","0"))</f>
        <v>327</v>
      </c>
      <c r="H765" s="2" t="str">
        <f>IF(Table13456[[#This Row],[first]]="0",SUBSTITUTE(TRIM(MID(B765, 5, 3))," ","0"),SUBSTITUTE(TRIM(MID(B765, 4, 3))," ","0"))</f>
        <v>70</v>
      </c>
      <c r="I765" s="2" t="str">
        <f>IF(Table13456[[#This Row],[first]]="0",SUBSTITUTE(TRIM(MID(B765, 8, 3))," ","0"),SUBSTITUTE(TRIM(MID(B765, 7, 3))," ","0"))</f>
        <v>20</v>
      </c>
      <c r="J765" s="2">
        <v>1</v>
      </c>
      <c r="K765" s="2" t="str">
        <f t="shared" si="33"/>
        <v>327</v>
      </c>
      <c r="L765" s="2" t="str">
        <f t="shared" si="34"/>
        <v>070</v>
      </c>
      <c r="M765" s="2" t="str">
        <f t="shared" si="35"/>
        <v>020</v>
      </c>
    </row>
    <row r="766" spans="2:13" x14ac:dyDescent="0.25">
      <c r="B766" s="2" t="s">
        <v>330</v>
      </c>
      <c r="C766" s="2" t="s">
        <v>331</v>
      </c>
      <c r="D766" s="6" t="str">
        <f>+_xlfn.CONCAT(Table13456[[#This Row],[phase1]],Table13456[[#This Row],[phase2]],Table13456[[#This Row],[phase3]],Table13456[[#This Row],[phase4]])</f>
        <v>1327070021</v>
      </c>
      <c r="E766" s="2" t="str">
        <f>+Table13456[[#This Row],[DESCRIPTION]]</f>
        <v>MILLING EXISTING ASPHALT PAVEMENT, 7" AVG DEPTH</v>
      </c>
      <c r="F766" s="2" t="str">
        <f>+LEFT(Table13456[[#This Row],[PAY ITEM]],1)</f>
        <v>0</v>
      </c>
      <c r="G766" s="2" t="str">
        <f>IF(Table13456[[#This Row],[first]]="0",SUBSTITUTE(TRIM(MID(B766, 2, 3))," ","0"),SUBSTITUTE(TRIM(MID(B766, 1, 3))," ","0"))</f>
        <v>327</v>
      </c>
      <c r="H766" s="2" t="str">
        <f>IF(Table13456[[#This Row],[first]]="0",SUBSTITUTE(TRIM(MID(B766, 5, 3))," ","0"),SUBSTITUTE(TRIM(MID(B766, 4, 3))," ","0"))</f>
        <v>70</v>
      </c>
      <c r="I766" s="2" t="str">
        <f>IF(Table13456[[#This Row],[first]]="0",SUBSTITUTE(TRIM(MID(B766, 8, 3))," ","0"),SUBSTITUTE(TRIM(MID(B766, 7, 3))," ","0"))</f>
        <v>21</v>
      </c>
      <c r="J766" s="2">
        <v>1</v>
      </c>
      <c r="K766" s="2" t="str">
        <f t="shared" si="33"/>
        <v>327</v>
      </c>
      <c r="L766" s="2" t="str">
        <f t="shared" si="34"/>
        <v>070</v>
      </c>
      <c r="M766" s="2" t="str">
        <f t="shared" si="35"/>
        <v>021</v>
      </c>
    </row>
    <row r="767" spans="2:13" x14ac:dyDescent="0.25">
      <c r="B767" s="2" t="s">
        <v>332</v>
      </c>
      <c r="C767" s="2" t="s">
        <v>333</v>
      </c>
      <c r="D767" s="6" t="str">
        <f>+_xlfn.CONCAT(Table13456[[#This Row],[phase1]],Table13456[[#This Row],[phase2]],Table13456[[#This Row],[phase3]],Table13456[[#This Row],[phase4]])</f>
        <v>1327070022</v>
      </c>
      <c r="E767" s="2" t="str">
        <f>+Table13456[[#This Row],[DESCRIPTION]]</f>
        <v>MILLING EXISTING ASPHALT PAVEMENT, 4 1/4" AVG DEPTH</v>
      </c>
      <c r="F767" s="2" t="str">
        <f>+LEFT(Table13456[[#This Row],[PAY ITEM]],1)</f>
        <v>0</v>
      </c>
      <c r="G767" s="2" t="str">
        <f>IF(Table13456[[#This Row],[first]]="0",SUBSTITUTE(TRIM(MID(B767, 2, 3))," ","0"),SUBSTITUTE(TRIM(MID(B767, 1, 3))," ","0"))</f>
        <v>327</v>
      </c>
      <c r="H767" s="2" t="str">
        <f>IF(Table13456[[#This Row],[first]]="0",SUBSTITUTE(TRIM(MID(B767, 5, 3))," ","0"),SUBSTITUTE(TRIM(MID(B767, 4, 3))," ","0"))</f>
        <v>70</v>
      </c>
      <c r="I767" s="2" t="str">
        <f>IF(Table13456[[#This Row],[first]]="0",SUBSTITUTE(TRIM(MID(B767, 8, 3))," ","0"),SUBSTITUTE(TRIM(MID(B767, 7, 3))," ","0"))</f>
        <v>22</v>
      </c>
      <c r="J767" s="2">
        <v>1</v>
      </c>
      <c r="K767" s="2" t="str">
        <f t="shared" si="33"/>
        <v>327</v>
      </c>
      <c r="L767" s="2" t="str">
        <f t="shared" si="34"/>
        <v>070</v>
      </c>
      <c r="M767" s="2" t="str">
        <f t="shared" si="35"/>
        <v>022</v>
      </c>
    </row>
    <row r="768" spans="2:13" x14ac:dyDescent="0.25">
      <c r="B768" s="2" t="s">
        <v>334</v>
      </c>
      <c r="C768" s="2" t="s">
        <v>335</v>
      </c>
      <c r="D768" s="6" t="str">
        <f>+_xlfn.CONCAT(Table13456[[#This Row],[phase1]],Table13456[[#This Row],[phase2]],Table13456[[#This Row],[phase3]],Table13456[[#This Row],[phase4]])</f>
        <v>1327070023</v>
      </c>
      <c r="E768" s="2" t="str">
        <f>+Table13456[[#This Row],[DESCRIPTION]]</f>
        <v>MILLING EXISTING ASPHALT PAVEMENT, 6" AVG DEPTH</v>
      </c>
      <c r="F768" s="2" t="str">
        <f>+LEFT(Table13456[[#This Row],[PAY ITEM]],1)</f>
        <v>0</v>
      </c>
      <c r="G768" s="2" t="str">
        <f>IF(Table13456[[#This Row],[first]]="0",SUBSTITUTE(TRIM(MID(B768, 2, 3))," ","0"),SUBSTITUTE(TRIM(MID(B768, 1, 3))," ","0"))</f>
        <v>327</v>
      </c>
      <c r="H768" s="2" t="str">
        <f>IF(Table13456[[#This Row],[first]]="0",SUBSTITUTE(TRIM(MID(B768, 5, 3))," ","0"),SUBSTITUTE(TRIM(MID(B768, 4, 3))," ","0"))</f>
        <v>70</v>
      </c>
      <c r="I768" s="2" t="str">
        <f>IF(Table13456[[#This Row],[first]]="0",SUBSTITUTE(TRIM(MID(B768, 8, 3))," ","0"),SUBSTITUTE(TRIM(MID(B768, 7, 3))," ","0"))</f>
        <v>23</v>
      </c>
      <c r="J768" s="2">
        <v>1</v>
      </c>
      <c r="K768" s="2" t="str">
        <f t="shared" si="33"/>
        <v>327</v>
      </c>
      <c r="L768" s="2" t="str">
        <f t="shared" si="34"/>
        <v>070</v>
      </c>
      <c r="M768" s="2" t="str">
        <f t="shared" si="35"/>
        <v>023</v>
      </c>
    </row>
    <row r="769" spans="2:13" x14ac:dyDescent="0.25">
      <c r="B769" s="4" t="s">
        <v>336</v>
      </c>
      <c r="C769" s="2" t="s">
        <v>337</v>
      </c>
      <c r="D769" s="6" t="str">
        <f>+_xlfn.CONCAT(Table13456[[#This Row],[phase1]],Table13456[[#This Row],[phase2]],Table13456[[#This Row],[phase3]],Table13456[[#This Row],[phase4]])</f>
        <v>1327070026</v>
      </c>
      <c r="E769" s="2" t="str">
        <f>+Table13456[[#This Row],[DESCRIPTION]]</f>
        <v>MILLING EXISTING ASPHALT PAVEMENT, 4 3/4" AVG DEPTH</v>
      </c>
      <c r="F769" s="2" t="str">
        <f>+LEFT(Table13456[[#This Row],[PAY ITEM]],1)</f>
        <v>0</v>
      </c>
      <c r="G769" s="2" t="str">
        <f>IF(Table13456[[#This Row],[first]]="0",SUBSTITUTE(TRIM(MID(B769, 2, 3))," ","0"),SUBSTITUTE(TRIM(MID(B769, 1, 3))," ","0"))</f>
        <v>327</v>
      </c>
      <c r="H769" s="2" t="str">
        <f>IF(Table13456[[#This Row],[first]]="0",SUBSTITUTE(TRIM(MID(B769, 5, 3))," ","0"),SUBSTITUTE(TRIM(MID(B769, 4, 3))," ","0"))</f>
        <v>70</v>
      </c>
      <c r="I769" s="2" t="str">
        <f>IF(Table13456[[#This Row],[first]]="0",SUBSTITUTE(TRIM(MID(B769, 8, 3))," ","0"),SUBSTITUTE(TRIM(MID(B769, 7, 3))," ","0"))</f>
        <v>26</v>
      </c>
      <c r="J769" s="2">
        <v>1</v>
      </c>
      <c r="K769" s="2" t="str">
        <f t="shared" si="33"/>
        <v>327</v>
      </c>
      <c r="L769" s="2" t="str">
        <f t="shared" si="34"/>
        <v>070</v>
      </c>
      <c r="M769" s="2" t="str">
        <f t="shared" si="35"/>
        <v>026</v>
      </c>
    </row>
    <row r="770" spans="2:13" x14ac:dyDescent="0.25">
      <c r="B770" s="2" t="s">
        <v>338</v>
      </c>
      <c r="C770" s="2" t="s">
        <v>339</v>
      </c>
      <c r="D770" s="6" t="str">
        <f>+_xlfn.CONCAT(Table13456[[#This Row],[phase1]],Table13456[[#This Row],[phase2]],Table13456[[#This Row],[phase3]],Table13456[[#This Row],[phase4]])</f>
        <v>1327070027</v>
      </c>
      <c r="E770" s="2" t="str">
        <f>+Table13456[[#This Row],[DESCRIPTION]]</f>
        <v>MILLING EXISTING ASPHALT PAVEMENT, 5 3/4" AVG DEPTH</v>
      </c>
      <c r="F770" s="2" t="str">
        <f>+LEFT(Table13456[[#This Row],[PAY ITEM]],1)</f>
        <v>0</v>
      </c>
      <c r="G770" s="2" t="str">
        <f>IF(Table13456[[#This Row],[first]]="0",SUBSTITUTE(TRIM(MID(B770, 2, 3))," ","0"),SUBSTITUTE(TRIM(MID(B770, 1, 3))," ","0"))</f>
        <v>327</v>
      </c>
      <c r="H770" s="2" t="str">
        <f>IF(Table13456[[#This Row],[first]]="0",SUBSTITUTE(TRIM(MID(B770, 5, 3))," ","0"),SUBSTITUTE(TRIM(MID(B770, 4, 3))," ","0"))</f>
        <v>70</v>
      </c>
      <c r="I770" s="2" t="str">
        <f>IF(Table13456[[#This Row],[first]]="0",SUBSTITUTE(TRIM(MID(B770, 8, 3))," ","0"),SUBSTITUTE(TRIM(MID(B770, 7, 3))," ","0"))</f>
        <v>27</v>
      </c>
      <c r="J770" s="2">
        <v>1</v>
      </c>
      <c r="K770" s="2" t="str">
        <f t="shared" si="33"/>
        <v>327</v>
      </c>
      <c r="L770" s="2" t="str">
        <f t="shared" si="34"/>
        <v>070</v>
      </c>
      <c r="M770" s="2" t="str">
        <f t="shared" si="35"/>
        <v>027</v>
      </c>
    </row>
    <row r="771" spans="2:13" x14ac:dyDescent="0.25">
      <c r="B771" s="2" t="s">
        <v>340</v>
      </c>
      <c r="C771" s="2" t="s">
        <v>341</v>
      </c>
      <c r="D771" s="6" t="str">
        <f>+_xlfn.CONCAT(Table13456[[#This Row],[phase1]],Table13456[[#This Row],[phase2]],Table13456[[#This Row],[phase3]],Table13456[[#This Row],[phase4]])</f>
        <v>1327070028</v>
      </c>
      <c r="E771" s="2" t="str">
        <f>+Table13456[[#This Row],[DESCRIPTION]]</f>
        <v>MILLING EXISTING ASPHALT PAVEMENT, 6 3/4" AVG DEPTH</v>
      </c>
      <c r="F771" s="2" t="str">
        <f>+LEFT(Table13456[[#This Row],[PAY ITEM]],1)</f>
        <v>0</v>
      </c>
      <c r="G771" s="2" t="str">
        <f>IF(Table13456[[#This Row],[first]]="0",SUBSTITUTE(TRIM(MID(B771, 2, 3))," ","0"),SUBSTITUTE(TRIM(MID(B771, 1, 3))," ","0"))</f>
        <v>327</v>
      </c>
      <c r="H771" s="2" t="str">
        <f>IF(Table13456[[#This Row],[first]]="0",SUBSTITUTE(TRIM(MID(B771, 5, 3))," ","0"),SUBSTITUTE(TRIM(MID(B771, 4, 3))," ","0"))</f>
        <v>70</v>
      </c>
      <c r="I771" s="2" t="str">
        <f>IF(Table13456[[#This Row],[first]]="0",SUBSTITUTE(TRIM(MID(B771, 8, 3))," ","0"),SUBSTITUTE(TRIM(MID(B771, 7, 3))," ","0"))</f>
        <v>28</v>
      </c>
      <c r="J771" s="2">
        <v>1</v>
      </c>
      <c r="K771" s="2" t="str">
        <f t="shared" ref="K771:K834" si="36">IF(LEN(G771) = 3, G771, TEXT(IF(LEN(G771) = 2, "0" &amp; G771, "00" &amp; G771), "000"))</f>
        <v>327</v>
      </c>
      <c r="L771" s="2" t="str">
        <f t="shared" ref="L771:L834" si="37">IF(LEN(H771) = 3, H771, TEXT(IF(LEN(H771) = 2, "0" &amp; H771, "00" &amp; H771), "000"))</f>
        <v>070</v>
      </c>
      <c r="M771" s="2" t="str">
        <f t="shared" ref="M771:M834" si="38">IF(LEN(I771) = 3, I771, TEXT(IF(LEN(I771) = 2, "0" &amp; I771, "00" &amp; I771), "000"))</f>
        <v>028</v>
      </c>
    </row>
    <row r="772" spans="2:13" x14ac:dyDescent="0.25">
      <c r="B772" s="2" t="s">
        <v>342</v>
      </c>
      <c r="C772" s="2" t="s">
        <v>343</v>
      </c>
      <c r="D772" s="6" t="str">
        <f>+_xlfn.CONCAT(Table13456[[#This Row],[phase1]],Table13456[[#This Row],[phase2]],Table13456[[#This Row],[phase3]],Table13456[[#This Row],[phase4]])</f>
        <v>1327070029</v>
      </c>
      <c r="E772" s="2" t="str">
        <f>+Table13456[[#This Row],[DESCRIPTION]]</f>
        <v>MILLING EXISTING ASPHALT PAVEMENT, 6 1/4" AVG DEPTH</v>
      </c>
      <c r="F772" s="2" t="str">
        <f>+LEFT(Table13456[[#This Row],[PAY ITEM]],1)</f>
        <v>0</v>
      </c>
      <c r="G772" s="2" t="str">
        <f>IF(Table13456[[#This Row],[first]]="0",SUBSTITUTE(TRIM(MID(B772, 2, 3))," ","0"),SUBSTITUTE(TRIM(MID(B772, 1, 3))," ","0"))</f>
        <v>327</v>
      </c>
      <c r="H772" s="2" t="str">
        <f>IF(Table13456[[#This Row],[first]]="0",SUBSTITUTE(TRIM(MID(B772, 5, 3))," ","0"),SUBSTITUTE(TRIM(MID(B772, 4, 3))," ","0"))</f>
        <v>70</v>
      </c>
      <c r="I772" s="2" t="str">
        <f>IF(Table13456[[#This Row],[first]]="0",SUBSTITUTE(TRIM(MID(B772, 8, 3))," ","0"),SUBSTITUTE(TRIM(MID(B772, 7, 3))," ","0"))</f>
        <v>29</v>
      </c>
      <c r="J772" s="2">
        <v>1</v>
      </c>
      <c r="K772" s="2" t="str">
        <f t="shared" si="36"/>
        <v>327</v>
      </c>
      <c r="L772" s="2" t="str">
        <f t="shared" si="37"/>
        <v>070</v>
      </c>
      <c r="M772" s="2" t="str">
        <f t="shared" si="38"/>
        <v>029</v>
      </c>
    </row>
    <row r="773" spans="2:13" x14ac:dyDescent="0.25">
      <c r="B773" s="4" t="s">
        <v>6292</v>
      </c>
      <c r="C773" s="2" t="s">
        <v>6293</v>
      </c>
      <c r="D773" s="6" t="str">
        <f>+_xlfn.CONCAT(Table13456[[#This Row],[phase1]],Table13456[[#This Row],[phase2]],Table13456[[#This Row],[phase3]],Table13456[[#This Row],[phase4]])</f>
        <v>1327070030</v>
      </c>
      <c r="E773" s="2" t="str">
        <f>+Table13456[[#This Row],[DESCRIPTION]]</f>
        <v>MILLING EXISTING ASPHALT PAVEMENT, 11.5" AVG DEPTH</v>
      </c>
      <c r="F773" s="2" t="str">
        <f>+LEFT(Table13456[[#This Row],[PAY ITEM]],1)</f>
        <v>0</v>
      </c>
      <c r="G773" s="2" t="str">
        <f>IF(Table13456[[#This Row],[first]]="0",SUBSTITUTE(TRIM(MID(B773, 2, 3))," ","0"),SUBSTITUTE(TRIM(MID(B773, 1, 3))," ","0"))</f>
        <v>327</v>
      </c>
      <c r="H773" s="2" t="str">
        <f>IF(Table13456[[#This Row],[first]]="0",SUBSTITUTE(TRIM(MID(B773, 5, 3))," ","0"),SUBSTITUTE(TRIM(MID(B773, 4, 3))," ","0"))</f>
        <v>70</v>
      </c>
      <c r="I773" s="2" t="str">
        <f>IF(Table13456[[#This Row],[first]]="0",SUBSTITUTE(TRIM(MID(B773, 8, 3))," ","0"),SUBSTITUTE(TRIM(MID(B773, 7, 3))," ","0"))</f>
        <v>30</v>
      </c>
      <c r="J773" s="2">
        <v>1</v>
      </c>
      <c r="K773" s="2" t="str">
        <f t="shared" si="36"/>
        <v>327</v>
      </c>
      <c r="L773" s="2" t="str">
        <f t="shared" si="37"/>
        <v>070</v>
      </c>
      <c r="M773" s="2" t="str">
        <f t="shared" si="38"/>
        <v>030</v>
      </c>
    </row>
    <row r="774" spans="2:13" x14ac:dyDescent="0.25">
      <c r="B774" s="4" t="s">
        <v>344</v>
      </c>
      <c r="C774" s="2" t="s">
        <v>345</v>
      </c>
      <c r="D774" s="6" t="str">
        <f>+_xlfn.CONCAT(Table13456[[#This Row],[phase1]],Table13456[[#This Row],[phase2]],Table13456[[#This Row],[phase3]],Table13456[[#This Row],[phase4]])</f>
        <v>1327070031</v>
      </c>
      <c r="E774" s="2" t="str">
        <f>+Table13456[[#This Row],[DESCRIPTION]]</f>
        <v>MILLING EXISTING ASPHALT PAVEMENT, 7 1/2" AVG DEPTH</v>
      </c>
      <c r="F774" s="2" t="str">
        <f>+LEFT(Table13456[[#This Row],[PAY ITEM]],1)</f>
        <v>0</v>
      </c>
      <c r="G774" s="2" t="str">
        <f>IF(Table13456[[#This Row],[first]]="0",SUBSTITUTE(TRIM(MID(B774, 2, 3))," ","0"),SUBSTITUTE(TRIM(MID(B774, 1, 3))," ","0"))</f>
        <v>327</v>
      </c>
      <c r="H774" s="2" t="str">
        <f>IF(Table13456[[#This Row],[first]]="0",SUBSTITUTE(TRIM(MID(B774, 5, 3))," ","0"),SUBSTITUTE(TRIM(MID(B774, 4, 3))," ","0"))</f>
        <v>70</v>
      </c>
      <c r="I774" s="2" t="str">
        <f>IF(Table13456[[#This Row],[first]]="0",SUBSTITUTE(TRIM(MID(B774, 8, 3))," ","0"),SUBSTITUTE(TRIM(MID(B774, 7, 3))," ","0"))</f>
        <v>31</v>
      </c>
      <c r="J774" s="2">
        <v>1</v>
      </c>
      <c r="K774" s="2" t="str">
        <f t="shared" si="36"/>
        <v>327</v>
      </c>
      <c r="L774" s="2" t="str">
        <f t="shared" si="37"/>
        <v>070</v>
      </c>
      <c r="M774" s="2" t="str">
        <f t="shared" si="38"/>
        <v>031</v>
      </c>
    </row>
    <row r="775" spans="2:13" x14ac:dyDescent="0.25">
      <c r="B775" s="2" t="s">
        <v>4423</v>
      </c>
      <c r="C775" s="2" t="s">
        <v>6294</v>
      </c>
      <c r="D775" s="6" t="str">
        <f>+_xlfn.CONCAT(Table13456[[#This Row],[phase1]],Table13456[[#This Row],[phase2]],Table13456[[#This Row],[phase3]],Table13456[[#This Row],[phase4]])</f>
        <v>1327070032</v>
      </c>
      <c r="E775" s="2" t="str">
        <f>+Table13456[[#This Row],[DESCRIPTION]]</f>
        <v>MILLING EXISTING ASPHALT PAVEMENT, 8 1/2" AVG DEPTH</v>
      </c>
      <c r="F775" s="2" t="str">
        <f>+LEFT(Table13456[[#This Row],[PAY ITEM]],1)</f>
        <v>0</v>
      </c>
      <c r="G775" s="2" t="str">
        <f>IF(Table13456[[#This Row],[first]]="0",SUBSTITUTE(TRIM(MID(B775, 2, 3))," ","0"),SUBSTITUTE(TRIM(MID(B775, 1, 3))," ","0"))</f>
        <v>327</v>
      </c>
      <c r="H775" s="2" t="str">
        <f>IF(Table13456[[#This Row],[first]]="0",SUBSTITUTE(TRIM(MID(B775, 5, 3))," ","0"),SUBSTITUTE(TRIM(MID(B775, 4, 3))," ","0"))</f>
        <v>70</v>
      </c>
      <c r="I775" s="2" t="str">
        <f>IF(Table13456[[#This Row],[first]]="0",SUBSTITUTE(TRIM(MID(B775, 8, 3))," ","0"),SUBSTITUTE(TRIM(MID(B775, 7, 3))," ","0"))</f>
        <v>32</v>
      </c>
      <c r="J775" s="2">
        <v>1</v>
      </c>
      <c r="K775" s="2" t="str">
        <f t="shared" si="36"/>
        <v>327</v>
      </c>
      <c r="L775" s="2" t="str">
        <f t="shared" si="37"/>
        <v>070</v>
      </c>
      <c r="M775" s="2" t="str">
        <f t="shared" si="38"/>
        <v>032</v>
      </c>
    </row>
    <row r="776" spans="2:13" x14ac:dyDescent="0.25">
      <c r="B776" s="4" t="s">
        <v>4036</v>
      </c>
      <c r="C776" s="2" t="s">
        <v>6295</v>
      </c>
      <c r="D776" s="6" t="str">
        <f>+_xlfn.CONCAT(Table13456[[#This Row],[phase1]],Table13456[[#This Row],[phase2]],Table13456[[#This Row],[phase3]],Table13456[[#This Row],[phase4]])</f>
        <v>1327070033</v>
      </c>
      <c r="E776" s="2" t="str">
        <f>+Table13456[[#This Row],[DESCRIPTION]]</f>
        <v>MILLING EXISTING ASPHALT PAVEMENT, 7 3/4" AVG DEPTH</v>
      </c>
      <c r="F776" s="2" t="str">
        <f>+LEFT(Table13456[[#This Row],[PAY ITEM]],1)</f>
        <v>0</v>
      </c>
      <c r="G776" s="2" t="str">
        <f>IF(Table13456[[#This Row],[first]]="0",SUBSTITUTE(TRIM(MID(B776, 2, 3))," ","0"),SUBSTITUTE(TRIM(MID(B776, 1, 3))," ","0"))</f>
        <v>327</v>
      </c>
      <c r="H776" s="2" t="str">
        <f>IF(Table13456[[#This Row],[first]]="0",SUBSTITUTE(TRIM(MID(B776, 5, 3))," ","0"),SUBSTITUTE(TRIM(MID(B776, 4, 3))," ","0"))</f>
        <v>70</v>
      </c>
      <c r="I776" s="2" t="str">
        <f>IF(Table13456[[#This Row],[first]]="0",SUBSTITUTE(TRIM(MID(B776, 8, 3))," ","0"),SUBSTITUTE(TRIM(MID(B776, 7, 3))," ","0"))</f>
        <v>33</v>
      </c>
      <c r="J776" s="2">
        <v>1</v>
      </c>
      <c r="K776" s="2" t="str">
        <f t="shared" si="36"/>
        <v>327</v>
      </c>
      <c r="L776" s="2" t="str">
        <f t="shared" si="37"/>
        <v>070</v>
      </c>
      <c r="M776" s="2" t="str">
        <f t="shared" si="38"/>
        <v>033</v>
      </c>
    </row>
    <row r="777" spans="2:13" x14ac:dyDescent="0.25">
      <c r="B777" s="4" t="s">
        <v>4037</v>
      </c>
      <c r="C777" s="2" t="s">
        <v>6296</v>
      </c>
      <c r="D777" s="6" t="str">
        <f>+_xlfn.CONCAT(Table13456[[#This Row],[phase1]],Table13456[[#This Row],[phase2]],Table13456[[#This Row],[phase3]],Table13456[[#This Row],[phase4]])</f>
        <v>1327070034</v>
      </c>
      <c r="E777" s="2" t="str">
        <f>+Table13456[[#This Row],[DESCRIPTION]]</f>
        <v>MILLING EXISTING ASPHALT PAVEMENT, 8" AVG DEPTH</v>
      </c>
      <c r="F777" s="2" t="str">
        <f>+LEFT(Table13456[[#This Row],[PAY ITEM]],1)</f>
        <v>0</v>
      </c>
      <c r="G777" s="2" t="str">
        <f>IF(Table13456[[#This Row],[first]]="0",SUBSTITUTE(TRIM(MID(B777, 2, 3))," ","0"),SUBSTITUTE(TRIM(MID(B777, 1, 3))," ","0"))</f>
        <v>327</v>
      </c>
      <c r="H777" s="2" t="str">
        <f>IF(Table13456[[#This Row],[first]]="0",SUBSTITUTE(TRIM(MID(B777, 5, 3))," ","0"),SUBSTITUTE(TRIM(MID(B777, 4, 3))," ","0"))</f>
        <v>70</v>
      </c>
      <c r="I777" s="2" t="str">
        <f>IF(Table13456[[#This Row],[first]]="0",SUBSTITUTE(TRIM(MID(B777, 8, 3))," ","0"),SUBSTITUTE(TRIM(MID(B777, 7, 3))," ","0"))</f>
        <v>34</v>
      </c>
      <c r="J777" s="2">
        <v>1</v>
      </c>
      <c r="K777" s="2" t="str">
        <f t="shared" si="36"/>
        <v>327</v>
      </c>
      <c r="L777" s="2" t="str">
        <f t="shared" si="37"/>
        <v>070</v>
      </c>
      <c r="M777" s="2" t="str">
        <f t="shared" si="38"/>
        <v>034</v>
      </c>
    </row>
    <row r="778" spans="2:13" x14ac:dyDescent="0.25">
      <c r="B778" s="4" t="s">
        <v>4640</v>
      </c>
      <c r="C778" s="2" t="s">
        <v>6297</v>
      </c>
      <c r="D778" s="6" t="str">
        <f>+_xlfn.CONCAT(Table13456[[#This Row],[phase1]],Table13456[[#This Row],[phase2]],Table13456[[#This Row],[phase3]],Table13456[[#This Row],[phase4]])</f>
        <v>1327070035</v>
      </c>
      <c r="E778" s="2" t="str">
        <f>+Table13456[[#This Row],[DESCRIPTION]]</f>
        <v>MILLING EXISTING ASPHALT PAVEMENT, 8 1/4" AVG DEPTH</v>
      </c>
      <c r="F778" s="2" t="str">
        <f>+LEFT(Table13456[[#This Row],[PAY ITEM]],1)</f>
        <v>0</v>
      </c>
      <c r="G778" s="2" t="str">
        <f>IF(Table13456[[#This Row],[first]]="0",SUBSTITUTE(TRIM(MID(B778, 2, 3))," ","0"),SUBSTITUTE(TRIM(MID(B778, 1, 3))," ","0"))</f>
        <v>327</v>
      </c>
      <c r="H778" s="2" t="str">
        <f>IF(Table13456[[#This Row],[first]]="0",SUBSTITUTE(TRIM(MID(B778, 5, 3))," ","0"),SUBSTITUTE(TRIM(MID(B778, 4, 3))," ","0"))</f>
        <v>70</v>
      </c>
      <c r="I778" s="2" t="str">
        <f>IF(Table13456[[#This Row],[first]]="0",SUBSTITUTE(TRIM(MID(B778, 8, 3))," ","0"),SUBSTITUTE(TRIM(MID(B778, 7, 3))," ","0"))</f>
        <v>35</v>
      </c>
      <c r="J778" s="2">
        <v>1</v>
      </c>
      <c r="K778" s="2" t="str">
        <f t="shared" si="36"/>
        <v>327</v>
      </c>
      <c r="L778" s="2" t="str">
        <f t="shared" si="37"/>
        <v>070</v>
      </c>
      <c r="M778" s="2" t="str">
        <f t="shared" si="38"/>
        <v>035</v>
      </c>
    </row>
    <row r="779" spans="2:13" x14ac:dyDescent="0.25">
      <c r="B779" s="4" t="s">
        <v>4641</v>
      </c>
      <c r="C779" s="2" t="s">
        <v>6298</v>
      </c>
      <c r="D779" s="6" t="str">
        <f>+_xlfn.CONCAT(Table13456[[#This Row],[phase1]],Table13456[[#This Row],[phase2]],Table13456[[#This Row],[phase3]],Table13456[[#This Row],[phase4]])</f>
        <v>1327070036</v>
      </c>
      <c r="E779" s="2" t="str">
        <f>+Table13456[[#This Row],[DESCRIPTION]]</f>
        <v>MILLING EXISTING ASPHALT PAVEMENT, 9 1/4" AVG DEPTH</v>
      </c>
      <c r="F779" s="2" t="str">
        <f>+LEFT(Table13456[[#This Row],[PAY ITEM]],1)</f>
        <v>0</v>
      </c>
      <c r="G779" s="2" t="str">
        <f>IF(Table13456[[#This Row],[first]]="0",SUBSTITUTE(TRIM(MID(B779, 2, 3))," ","0"),SUBSTITUTE(TRIM(MID(B779, 1, 3))," ","0"))</f>
        <v>327</v>
      </c>
      <c r="H779" s="2" t="str">
        <f>IF(Table13456[[#This Row],[first]]="0",SUBSTITUTE(TRIM(MID(B779, 5, 3))," ","0"),SUBSTITUTE(TRIM(MID(B779, 4, 3))," ","0"))</f>
        <v>70</v>
      </c>
      <c r="I779" s="2" t="str">
        <f>IF(Table13456[[#This Row],[first]]="0",SUBSTITUTE(TRIM(MID(B779, 8, 3))," ","0"),SUBSTITUTE(TRIM(MID(B779, 7, 3))," ","0"))</f>
        <v>36</v>
      </c>
      <c r="J779" s="2">
        <v>1</v>
      </c>
      <c r="K779" s="2" t="str">
        <f t="shared" si="36"/>
        <v>327</v>
      </c>
      <c r="L779" s="2" t="str">
        <f t="shared" si="37"/>
        <v>070</v>
      </c>
      <c r="M779" s="2" t="str">
        <f t="shared" si="38"/>
        <v>036</v>
      </c>
    </row>
    <row r="780" spans="2:13" x14ac:dyDescent="0.25">
      <c r="B780" s="4" t="s">
        <v>6299</v>
      </c>
      <c r="C780" s="2" t="s">
        <v>6300</v>
      </c>
      <c r="D780" s="6" t="str">
        <f>+_xlfn.CONCAT(Table13456[[#This Row],[phase1]],Table13456[[#This Row],[phase2]],Table13456[[#This Row],[phase3]],Table13456[[#This Row],[phase4]])</f>
        <v>1327070037</v>
      </c>
      <c r="E780" s="2" t="str">
        <f>+Table13456[[#This Row],[DESCRIPTION]]</f>
        <v>MILLING EXISTING ASPHALT PAVEMENT, 9 1/2" AVG DEPTH</v>
      </c>
      <c r="F780" s="2" t="str">
        <f>+LEFT(Table13456[[#This Row],[PAY ITEM]],1)</f>
        <v>0</v>
      </c>
      <c r="G780" s="2" t="str">
        <f>IF(Table13456[[#This Row],[first]]="0",SUBSTITUTE(TRIM(MID(B780, 2, 3))," ","0"),SUBSTITUTE(TRIM(MID(B780, 1, 3))," ","0"))</f>
        <v>327</v>
      </c>
      <c r="H780" s="2" t="str">
        <f>IF(Table13456[[#This Row],[first]]="0",SUBSTITUTE(TRIM(MID(B780, 5, 3))," ","0"),SUBSTITUTE(TRIM(MID(B780, 4, 3))," ","0"))</f>
        <v>70</v>
      </c>
      <c r="I780" s="2" t="str">
        <f>IF(Table13456[[#This Row],[first]]="0",SUBSTITUTE(TRIM(MID(B780, 8, 3))," ","0"),SUBSTITUTE(TRIM(MID(B780, 7, 3))," ","0"))</f>
        <v>37</v>
      </c>
      <c r="J780" s="2">
        <v>1</v>
      </c>
      <c r="K780" s="2" t="str">
        <f t="shared" si="36"/>
        <v>327</v>
      </c>
      <c r="L780" s="2" t="str">
        <f t="shared" si="37"/>
        <v>070</v>
      </c>
      <c r="M780" s="2" t="str">
        <f t="shared" si="38"/>
        <v>037</v>
      </c>
    </row>
    <row r="781" spans="2:13" x14ac:dyDescent="0.25">
      <c r="B781" s="4" t="s">
        <v>4642</v>
      </c>
      <c r="C781" s="2" t="s">
        <v>6301</v>
      </c>
      <c r="D781" s="6" t="str">
        <f>+_xlfn.CONCAT(Table13456[[#This Row],[phase1]],Table13456[[#This Row],[phase2]],Table13456[[#This Row],[phase3]],Table13456[[#This Row],[phase4]])</f>
        <v>1327070038</v>
      </c>
      <c r="E781" s="2" t="str">
        <f>+Table13456[[#This Row],[DESCRIPTION]]</f>
        <v>MILLING EXISTING ASPHALT PAVEMENT, 8 3/4" AVG DEPTH</v>
      </c>
      <c r="F781" s="2" t="str">
        <f>+LEFT(Table13456[[#This Row],[PAY ITEM]],1)</f>
        <v>0</v>
      </c>
      <c r="G781" s="2" t="str">
        <f>IF(Table13456[[#This Row],[first]]="0",SUBSTITUTE(TRIM(MID(B781, 2, 3))," ","0"),SUBSTITUTE(TRIM(MID(B781, 1, 3))," ","0"))</f>
        <v>327</v>
      </c>
      <c r="H781" s="2" t="str">
        <f>IF(Table13456[[#This Row],[first]]="0",SUBSTITUTE(TRIM(MID(B781, 5, 3))," ","0"),SUBSTITUTE(TRIM(MID(B781, 4, 3))," ","0"))</f>
        <v>70</v>
      </c>
      <c r="I781" s="2" t="str">
        <f>IF(Table13456[[#This Row],[first]]="0",SUBSTITUTE(TRIM(MID(B781, 8, 3))," ","0"),SUBSTITUTE(TRIM(MID(B781, 7, 3))," ","0"))</f>
        <v>38</v>
      </c>
      <c r="J781" s="2">
        <v>1</v>
      </c>
      <c r="K781" s="2" t="str">
        <f t="shared" si="36"/>
        <v>327</v>
      </c>
      <c r="L781" s="2" t="str">
        <f t="shared" si="37"/>
        <v>070</v>
      </c>
      <c r="M781" s="2" t="str">
        <f t="shared" si="38"/>
        <v>038</v>
      </c>
    </row>
    <row r="782" spans="2:13" x14ac:dyDescent="0.25">
      <c r="B782" s="4" t="s">
        <v>6302</v>
      </c>
      <c r="C782" s="2" t="s">
        <v>6303</v>
      </c>
      <c r="D782" s="6" t="str">
        <f>+_xlfn.CONCAT(Table13456[[#This Row],[phase1]],Table13456[[#This Row],[phase2]],Table13456[[#This Row],[phase3]],Table13456[[#This Row],[phase4]])</f>
        <v>1327070039</v>
      </c>
      <c r="E782" s="2" t="str">
        <f>+Table13456[[#This Row],[DESCRIPTION]]</f>
        <v>MILLING EXISTING ASPHALT PAVEMENT, 9" AVG DEPTH</v>
      </c>
      <c r="F782" s="2" t="str">
        <f>+LEFT(Table13456[[#This Row],[PAY ITEM]],1)</f>
        <v>0</v>
      </c>
      <c r="G782" s="2" t="str">
        <f>IF(Table13456[[#This Row],[first]]="0",SUBSTITUTE(TRIM(MID(B782, 2, 3))," ","0"),SUBSTITUTE(TRIM(MID(B782, 1, 3))," ","0"))</f>
        <v>327</v>
      </c>
      <c r="H782" s="2" t="str">
        <f>IF(Table13456[[#This Row],[first]]="0",SUBSTITUTE(TRIM(MID(B782, 5, 3))," ","0"),SUBSTITUTE(TRIM(MID(B782, 4, 3))," ","0"))</f>
        <v>70</v>
      </c>
      <c r="I782" s="2" t="str">
        <f>IF(Table13456[[#This Row],[first]]="0",SUBSTITUTE(TRIM(MID(B782, 8, 3))," ","0"),SUBSTITUTE(TRIM(MID(B782, 7, 3))," ","0"))</f>
        <v>39</v>
      </c>
      <c r="J782" s="2">
        <v>1</v>
      </c>
      <c r="K782" s="2" t="str">
        <f t="shared" si="36"/>
        <v>327</v>
      </c>
      <c r="L782" s="2" t="str">
        <f t="shared" si="37"/>
        <v>070</v>
      </c>
      <c r="M782" s="2" t="str">
        <f t="shared" si="38"/>
        <v>039</v>
      </c>
    </row>
    <row r="783" spans="2:13" x14ac:dyDescent="0.25">
      <c r="B783" s="2" t="s">
        <v>6304</v>
      </c>
      <c r="C783" s="2" t="s">
        <v>6305</v>
      </c>
      <c r="D783" s="6" t="str">
        <f>+_xlfn.CONCAT(Table13456[[#This Row],[phase1]],Table13456[[#This Row],[phase2]],Table13456[[#This Row],[phase3]],Table13456[[#This Row],[phase4]])</f>
        <v>1327070040</v>
      </c>
      <c r="E783" s="2" t="str">
        <f>+Table13456[[#This Row],[DESCRIPTION]]</f>
        <v>MILLING EXISTING ASPHALT PAVEMENT, 10" AVG DEPTH</v>
      </c>
      <c r="F783" s="2" t="str">
        <f>+LEFT(Table13456[[#This Row],[PAY ITEM]],1)</f>
        <v>0</v>
      </c>
      <c r="G783" s="2" t="str">
        <f>IF(Table13456[[#This Row],[first]]="0",SUBSTITUTE(TRIM(MID(B783, 2, 3))," ","0"),SUBSTITUTE(TRIM(MID(B783, 1, 3))," ","0"))</f>
        <v>327</v>
      </c>
      <c r="H783" s="2" t="str">
        <f>IF(Table13456[[#This Row],[first]]="0",SUBSTITUTE(TRIM(MID(B783, 5, 3))," ","0"),SUBSTITUTE(TRIM(MID(B783, 4, 3))," ","0"))</f>
        <v>70</v>
      </c>
      <c r="I783" s="2" t="str">
        <f>IF(Table13456[[#This Row],[first]]="0",SUBSTITUTE(TRIM(MID(B783, 8, 3))," ","0"),SUBSTITUTE(TRIM(MID(B783, 7, 3))," ","0"))</f>
        <v>40</v>
      </c>
      <c r="J783" s="2">
        <v>1</v>
      </c>
      <c r="K783" s="2" t="str">
        <f t="shared" si="36"/>
        <v>327</v>
      </c>
      <c r="L783" s="2" t="str">
        <f t="shared" si="37"/>
        <v>070</v>
      </c>
      <c r="M783" s="2" t="str">
        <f t="shared" si="38"/>
        <v>040</v>
      </c>
    </row>
    <row r="784" spans="2:13" x14ac:dyDescent="0.25">
      <c r="B784" s="2" t="s">
        <v>6306</v>
      </c>
      <c r="C784" s="2" t="s">
        <v>6307</v>
      </c>
      <c r="D784" s="6" t="str">
        <f>+_xlfn.CONCAT(Table13456[[#This Row],[phase1]],Table13456[[#This Row],[phase2]],Table13456[[#This Row],[phase3]],Table13456[[#This Row],[phase4]])</f>
        <v>1327070041</v>
      </c>
      <c r="E784" s="2" t="str">
        <f>+Table13456[[#This Row],[DESCRIPTION]]</f>
        <v>MILLING EXISTING ASPHALT PAVEMENT, 10 1/4" AVG DEPTH</v>
      </c>
      <c r="F784" s="2" t="str">
        <f>+LEFT(Table13456[[#This Row],[PAY ITEM]],1)</f>
        <v>0</v>
      </c>
      <c r="G784" s="2" t="str">
        <f>IF(Table13456[[#This Row],[first]]="0",SUBSTITUTE(TRIM(MID(B784, 2, 3))," ","0"),SUBSTITUTE(TRIM(MID(B784, 1, 3))," ","0"))</f>
        <v>327</v>
      </c>
      <c r="H784" s="2" t="str">
        <f>IF(Table13456[[#This Row],[first]]="0",SUBSTITUTE(TRIM(MID(B784, 5, 3))," ","0"),SUBSTITUTE(TRIM(MID(B784, 4, 3))," ","0"))</f>
        <v>70</v>
      </c>
      <c r="I784" s="2" t="str">
        <f>IF(Table13456[[#This Row],[first]]="0",SUBSTITUTE(TRIM(MID(B784, 8, 3))," ","0"),SUBSTITUTE(TRIM(MID(B784, 7, 3))," ","0"))</f>
        <v>41</v>
      </c>
      <c r="J784" s="2">
        <v>1</v>
      </c>
      <c r="K784" s="2" t="str">
        <f t="shared" si="36"/>
        <v>327</v>
      </c>
      <c r="L784" s="2" t="str">
        <f t="shared" si="37"/>
        <v>070</v>
      </c>
      <c r="M784" s="2" t="str">
        <f t="shared" si="38"/>
        <v>041</v>
      </c>
    </row>
    <row r="785" spans="2:13" x14ac:dyDescent="0.25">
      <c r="B785" s="2" t="s">
        <v>346</v>
      </c>
      <c r="C785" s="2" t="s">
        <v>347</v>
      </c>
      <c r="D785" s="6" t="str">
        <f>+_xlfn.CONCAT(Table13456[[#This Row],[phase1]],Table13456[[#This Row],[phase2]],Table13456[[#This Row],[phase3]],Table13456[[#This Row],[phase4]])</f>
        <v>1327070042</v>
      </c>
      <c r="E785" s="2" t="str">
        <f>+Table13456[[#This Row],[DESCRIPTION]]</f>
        <v>MILLING EXISTING ASPHALT PAVEMENT, 7 1/4" AVG DEPTH</v>
      </c>
      <c r="F785" s="2" t="str">
        <f>+LEFT(Table13456[[#This Row],[PAY ITEM]],1)</f>
        <v>0</v>
      </c>
      <c r="G785" s="2" t="str">
        <f>IF(Table13456[[#This Row],[first]]="0",SUBSTITUTE(TRIM(MID(B785, 2, 3))," ","0"),SUBSTITUTE(TRIM(MID(B785, 1, 3))," ","0"))</f>
        <v>327</v>
      </c>
      <c r="H785" s="2" t="str">
        <f>IF(Table13456[[#This Row],[first]]="0",SUBSTITUTE(TRIM(MID(B785, 5, 3))," ","0"),SUBSTITUTE(TRIM(MID(B785, 4, 3))," ","0"))</f>
        <v>70</v>
      </c>
      <c r="I785" s="2" t="str">
        <f>IF(Table13456[[#This Row],[first]]="0",SUBSTITUTE(TRIM(MID(B785, 8, 3))," ","0"),SUBSTITUTE(TRIM(MID(B785, 7, 3))," ","0"))</f>
        <v>42</v>
      </c>
      <c r="J785" s="2">
        <v>1</v>
      </c>
      <c r="K785" s="2" t="str">
        <f t="shared" si="36"/>
        <v>327</v>
      </c>
      <c r="L785" s="2" t="str">
        <f t="shared" si="37"/>
        <v>070</v>
      </c>
      <c r="M785" s="2" t="str">
        <f t="shared" si="38"/>
        <v>042</v>
      </c>
    </row>
    <row r="786" spans="2:13" x14ac:dyDescent="0.25">
      <c r="B786" s="2" t="s">
        <v>6308</v>
      </c>
      <c r="C786" s="2" t="s">
        <v>6309</v>
      </c>
      <c r="D786" s="6" t="str">
        <f>+_xlfn.CONCAT(Table13456[[#This Row],[phase1]],Table13456[[#This Row],[phase2]],Table13456[[#This Row],[phase3]],Table13456[[#This Row],[phase4]])</f>
        <v>1327070043</v>
      </c>
      <c r="E786" s="2" t="str">
        <f>+Table13456[[#This Row],[DESCRIPTION]]</f>
        <v>MILLING EXISTING ASPHALT PAVEMENT, 11" AVG DEPTH</v>
      </c>
      <c r="F786" s="2" t="str">
        <f>+LEFT(Table13456[[#This Row],[PAY ITEM]],1)</f>
        <v>0</v>
      </c>
      <c r="G786" s="2" t="str">
        <f>IF(Table13456[[#This Row],[first]]="0",SUBSTITUTE(TRIM(MID(B786, 2, 3))," ","0"),SUBSTITUTE(TRIM(MID(B786, 1, 3))," ","0"))</f>
        <v>327</v>
      </c>
      <c r="H786" s="2" t="str">
        <f>IF(Table13456[[#This Row],[first]]="0",SUBSTITUTE(TRIM(MID(B786, 5, 3))," ","0"),SUBSTITUTE(TRIM(MID(B786, 4, 3))," ","0"))</f>
        <v>70</v>
      </c>
      <c r="I786" s="2" t="str">
        <f>IF(Table13456[[#This Row],[first]]="0",SUBSTITUTE(TRIM(MID(B786, 8, 3))," ","0"),SUBSTITUTE(TRIM(MID(B786, 7, 3))," ","0"))</f>
        <v>43</v>
      </c>
      <c r="J786" s="2">
        <v>1</v>
      </c>
      <c r="K786" s="2" t="str">
        <f t="shared" si="36"/>
        <v>327</v>
      </c>
      <c r="L786" s="2" t="str">
        <f t="shared" si="37"/>
        <v>070</v>
      </c>
      <c r="M786" s="2" t="str">
        <f t="shared" si="38"/>
        <v>043</v>
      </c>
    </row>
    <row r="787" spans="2:13" x14ac:dyDescent="0.25">
      <c r="B787" s="2" t="s">
        <v>4038</v>
      </c>
      <c r="C787" s="2" t="s">
        <v>6310</v>
      </c>
      <c r="D787" s="6" t="str">
        <f>+_xlfn.CONCAT(Table13456[[#This Row],[phase1]],Table13456[[#This Row],[phase2]],Table13456[[#This Row],[phase3]],Table13456[[#This Row],[phase4]])</f>
        <v>1327070044</v>
      </c>
      <c r="E787" s="2" t="str">
        <f>+Table13456[[#This Row],[DESCRIPTION]]</f>
        <v>MILLING EXISTING ASPHALT PAVEMENT, 12 1/4" AVG DEPTH</v>
      </c>
      <c r="F787" s="2" t="str">
        <f>+LEFT(Table13456[[#This Row],[PAY ITEM]],1)</f>
        <v>0</v>
      </c>
      <c r="G787" s="2" t="str">
        <f>IF(Table13456[[#This Row],[first]]="0",SUBSTITUTE(TRIM(MID(B787, 2, 3))," ","0"),SUBSTITUTE(TRIM(MID(B787, 1, 3))," ","0"))</f>
        <v>327</v>
      </c>
      <c r="H787" s="2" t="str">
        <f>IF(Table13456[[#This Row],[first]]="0",SUBSTITUTE(TRIM(MID(B787, 5, 3))," ","0"),SUBSTITUTE(TRIM(MID(B787, 4, 3))," ","0"))</f>
        <v>70</v>
      </c>
      <c r="I787" s="2" t="str">
        <f>IF(Table13456[[#This Row],[first]]="0",SUBSTITUTE(TRIM(MID(B787, 8, 3))," ","0"),SUBSTITUTE(TRIM(MID(B787, 7, 3))," ","0"))</f>
        <v>44</v>
      </c>
      <c r="J787" s="2">
        <v>1</v>
      </c>
      <c r="K787" s="2" t="str">
        <f t="shared" si="36"/>
        <v>327</v>
      </c>
      <c r="L787" s="2" t="str">
        <f t="shared" si="37"/>
        <v>070</v>
      </c>
      <c r="M787" s="2" t="str">
        <f t="shared" si="38"/>
        <v>044</v>
      </c>
    </row>
    <row r="788" spans="2:13" x14ac:dyDescent="0.25">
      <c r="B788" s="2" t="s">
        <v>4643</v>
      </c>
      <c r="C788" s="2" t="s">
        <v>6311</v>
      </c>
      <c r="D788" s="6" t="str">
        <f>+_xlfn.CONCAT(Table13456[[#This Row],[phase1]],Table13456[[#This Row],[phase2]],Table13456[[#This Row],[phase3]],Table13456[[#This Row],[phase4]])</f>
        <v>1327070045</v>
      </c>
      <c r="E788" s="2" t="str">
        <f>+Table13456[[#This Row],[DESCRIPTION]]</f>
        <v>MILLING EXISTING ASPHALT PAVEMENT, 12 3/4" AVG DEPTH</v>
      </c>
      <c r="F788" s="2" t="str">
        <f>+LEFT(Table13456[[#This Row],[PAY ITEM]],1)</f>
        <v>0</v>
      </c>
      <c r="G788" s="2" t="str">
        <f>IF(Table13456[[#This Row],[first]]="0",SUBSTITUTE(TRIM(MID(B788, 2, 3))," ","0"),SUBSTITUTE(TRIM(MID(B788, 1, 3))," ","0"))</f>
        <v>327</v>
      </c>
      <c r="H788" s="2" t="str">
        <f>IF(Table13456[[#This Row],[first]]="0",SUBSTITUTE(TRIM(MID(B788, 5, 3))," ","0"),SUBSTITUTE(TRIM(MID(B788, 4, 3))," ","0"))</f>
        <v>70</v>
      </c>
      <c r="I788" s="2" t="str">
        <f>IF(Table13456[[#This Row],[first]]="0",SUBSTITUTE(TRIM(MID(B788, 8, 3))," ","0"),SUBSTITUTE(TRIM(MID(B788, 7, 3))," ","0"))</f>
        <v>45</v>
      </c>
      <c r="J788" s="2">
        <v>1</v>
      </c>
      <c r="K788" s="2" t="str">
        <f t="shared" si="36"/>
        <v>327</v>
      </c>
      <c r="L788" s="2" t="str">
        <f t="shared" si="37"/>
        <v>070</v>
      </c>
      <c r="M788" s="2" t="str">
        <f t="shared" si="38"/>
        <v>045</v>
      </c>
    </row>
    <row r="789" spans="2:13" x14ac:dyDescent="0.25">
      <c r="B789" s="2" t="s">
        <v>4039</v>
      </c>
      <c r="C789" s="2" t="s">
        <v>6312</v>
      </c>
      <c r="D789" s="6" t="str">
        <f>+_xlfn.CONCAT(Table13456[[#This Row],[phase1]],Table13456[[#This Row],[phase2]],Table13456[[#This Row],[phase3]],Table13456[[#This Row],[phase4]])</f>
        <v>1327070046</v>
      </c>
      <c r="E789" s="2" t="str">
        <f>+Table13456[[#This Row],[DESCRIPTION]]</f>
        <v>MILLING EXISTING ASPHALT PAVEMENT, 12" AVG DEPTH</v>
      </c>
      <c r="F789" s="2" t="str">
        <f>+LEFT(Table13456[[#This Row],[PAY ITEM]],1)</f>
        <v>0</v>
      </c>
      <c r="G789" s="2" t="str">
        <f>IF(Table13456[[#This Row],[first]]="0",SUBSTITUTE(TRIM(MID(B789, 2, 3))," ","0"),SUBSTITUTE(TRIM(MID(B789, 1, 3))," ","0"))</f>
        <v>327</v>
      </c>
      <c r="H789" s="2" t="str">
        <f>IF(Table13456[[#This Row],[first]]="0",SUBSTITUTE(TRIM(MID(B789, 5, 3))," ","0"),SUBSTITUTE(TRIM(MID(B789, 4, 3))," ","0"))</f>
        <v>70</v>
      </c>
      <c r="I789" s="2" t="str">
        <f>IF(Table13456[[#This Row],[first]]="0",SUBSTITUTE(TRIM(MID(B789, 8, 3))," ","0"),SUBSTITUTE(TRIM(MID(B789, 7, 3))," ","0"))</f>
        <v>46</v>
      </c>
      <c r="J789" s="2">
        <v>1</v>
      </c>
      <c r="K789" s="2" t="str">
        <f t="shared" si="36"/>
        <v>327</v>
      </c>
      <c r="L789" s="2" t="str">
        <f t="shared" si="37"/>
        <v>070</v>
      </c>
      <c r="M789" s="2" t="str">
        <f t="shared" si="38"/>
        <v>046</v>
      </c>
    </row>
    <row r="790" spans="2:13" x14ac:dyDescent="0.25">
      <c r="B790" s="2" t="s">
        <v>6313</v>
      </c>
      <c r="C790" s="2" t="s">
        <v>6314</v>
      </c>
      <c r="D790" s="6" t="str">
        <f>+_xlfn.CONCAT(Table13456[[#This Row],[phase1]],Table13456[[#This Row],[phase2]],Table13456[[#This Row],[phase3]],Table13456[[#This Row],[phase4]])</f>
        <v>1327070101</v>
      </c>
      <c r="E790" s="2" t="str">
        <f>+Table13456[[#This Row],[DESCRIPTION]]</f>
        <v>MILLING EXIST ASPHALT PAVEMENT AND LIMEROCK 9-11", PROJECT 441717-1-52-01</v>
      </c>
      <c r="F790" s="2" t="str">
        <f>+LEFT(Table13456[[#This Row],[PAY ITEM]],1)</f>
        <v>0</v>
      </c>
      <c r="G790" s="2" t="str">
        <f>IF(Table13456[[#This Row],[first]]="0",SUBSTITUTE(TRIM(MID(B790, 2, 3))," ","0"),SUBSTITUTE(TRIM(MID(B790, 1, 3))," ","0"))</f>
        <v>327</v>
      </c>
      <c r="H790" s="2" t="str">
        <f>IF(Table13456[[#This Row],[first]]="0",SUBSTITUTE(TRIM(MID(B790, 5, 3))," ","0"),SUBSTITUTE(TRIM(MID(B790, 4, 3))," ","0"))</f>
        <v>70</v>
      </c>
      <c r="I790" s="2" t="str">
        <f>IF(Table13456[[#This Row],[first]]="0",SUBSTITUTE(TRIM(MID(B790, 8, 3))," ","0"),SUBSTITUTE(TRIM(MID(B790, 7, 3))," ","0"))</f>
        <v>101</v>
      </c>
      <c r="J790" s="2">
        <v>1</v>
      </c>
      <c r="K790" s="2" t="str">
        <f t="shared" si="36"/>
        <v>327</v>
      </c>
      <c r="L790" s="2" t="str">
        <f t="shared" si="37"/>
        <v>070</v>
      </c>
      <c r="M790" s="2" t="str">
        <f t="shared" si="38"/>
        <v>101</v>
      </c>
    </row>
    <row r="791" spans="2:13" x14ac:dyDescent="0.25">
      <c r="B791" s="2" t="s">
        <v>6315</v>
      </c>
      <c r="C791" s="2" t="s">
        <v>6316</v>
      </c>
      <c r="D791" s="6" t="str">
        <f>+_xlfn.CONCAT(Table13456[[#This Row],[phase1]],Table13456[[#This Row],[phase2]],Table13456[[#This Row],[phase3]],Table13456[[#This Row],[phase4]])</f>
        <v>1327070102</v>
      </c>
      <c r="E791" s="2" t="str">
        <f>+Table13456[[#This Row],[DESCRIPTION]]</f>
        <v>MILLING EXIST ASPHALT PAVEMENT AND LIMEROCK 8-10", PROJECTS 439457-5-52-01 AND 439457-4-52-01</v>
      </c>
      <c r="F791" s="2" t="str">
        <f>+LEFT(Table13456[[#This Row],[PAY ITEM]],1)</f>
        <v>0</v>
      </c>
      <c r="G791" s="2" t="str">
        <f>IF(Table13456[[#This Row],[first]]="0",SUBSTITUTE(TRIM(MID(B791, 2, 3))," ","0"),SUBSTITUTE(TRIM(MID(B791, 1, 3))," ","0"))</f>
        <v>327</v>
      </c>
      <c r="H791" s="2" t="str">
        <f>IF(Table13456[[#This Row],[first]]="0",SUBSTITUTE(TRIM(MID(B791, 5, 3))," ","0"),SUBSTITUTE(TRIM(MID(B791, 4, 3))," ","0"))</f>
        <v>70</v>
      </c>
      <c r="I791" s="2" t="str">
        <f>IF(Table13456[[#This Row],[first]]="0",SUBSTITUTE(TRIM(MID(B791, 8, 3))," ","0"),SUBSTITUTE(TRIM(MID(B791, 7, 3))," ","0"))</f>
        <v>102</v>
      </c>
      <c r="J791" s="2">
        <v>1</v>
      </c>
      <c r="K791" s="2" t="str">
        <f t="shared" si="36"/>
        <v>327</v>
      </c>
      <c r="L791" s="2" t="str">
        <f t="shared" si="37"/>
        <v>070</v>
      </c>
      <c r="M791" s="2" t="str">
        <f t="shared" si="38"/>
        <v>102</v>
      </c>
    </row>
    <row r="792" spans="2:13" x14ac:dyDescent="0.25">
      <c r="B792" s="2" t="s">
        <v>6317</v>
      </c>
      <c r="C792" s="2" t="s">
        <v>6318</v>
      </c>
      <c r="D792" s="6" t="str">
        <f>+_xlfn.CONCAT(Table13456[[#This Row],[phase1]],Table13456[[#This Row],[phase2]],Table13456[[#This Row],[phase3]],Table13456[[#This Row],[phase4]])</f>
        <v>1327070103</v>
      </c>
      <c r="E792" s="2" t="str">
        <f>+Table13456[[#This Row],[DESCRIPTION]]</f>
        <v>MILLING EXIST ASPHALT PAVEMENT AND LIMEROCK 11", PROJECTS 440295-1-52-01 AND 440295-2-52-01</v>
      </c>
      <c r="F792" s="2" t="str">
        <f>+LEFT(Table13456[[#This Row],[PAY ITEM]],1)</f>
        <v>0</v>
      </c>
      <c r="G792" s="2" t="str">
        <f>IF(Table13456[[#This Row],[first]]="0",SUBSTITUTE(TRIM(MID(B792, 2, 3))," ","0"),SUBSTITUTE(TRIM(MID(B792, 1, 3))," ","0"))</f>
        <v>327</v>
      </c>
      <c r="H792" s="2" t="str">
        <f>IF(Table13456[[#This Row],[first]]="0",SUBSTITUTE(TRIM(MID(B792, 5, 3))," ","0"),SUBSTITUTE(TRIM(MID(B792, 4, 3))," ","0"))</f>
        <v>70</v>
      </c>
      <c r="I792" s="2" t="str">
        <f>IF(Table13456[[#This Row],[first]]="0",SUBSTITUTE(TRIM(MID(B792, 8, 3))," ","0"),SUBSTITUTE(TRIM(MID(B792, 7, 3))," ","0"))</f>
        <v>103</v>
      </c>
      <c r="J792" s="2">
        <v>1</v>
      </c>
      <c r="K792" s="2" t="str">
        <f t="shared" si="36"/>
        <v>327</v>
      </c>
      <c r="L792" s="2" t="str">
        <f t="shared" si="37"/>
        <v>070</v>
      </c>
      <c r="M792" s="2" t="str">
        <f t="shared" si="38"/>
        <v>103</v>
      </c>
    </row>
    <row r="793" spans="2:13" x14ac:dyDescent="0.25">
      <c r="B793" s="2" t="s">
        <v>348</v>
      </c>
      <c r="C793" s="2" t="s">
        <v>349</v>
      </c>
      <c r="D793" s="6" t="str">
        <f>+_xlfn.CONCAT(Table13456[[#This Row],[phase1]],Table13456[[#This Row],[phase2]],Table13456[[#This Row],[phase3]],Table13456[[#This Row],[phase4]])</f>
        <v>1327070104</v>
      </c>
      <c r="E793" s="2" t="str">
        <f>+Table13456[[#This Row],[DESCRIPTION]]</f>
        <v>MILLING EXIST ASPHALT PAVEMENT AND LIMEROCK 7.75", PROJECT 445294-1-52-01</v>
      </c>
      <c r="F793" s="2" t="str">
        <f>+LEFT(Table13456[[#This Row],[PAY ITEM]],1)</f>
        <v>0</v>
      </c>
      <c r="G793" s="2" t="str">
        <f>IF(Table13456[[#This Row],[first]]="0",SUBSTITUTE(TRIM(MID(B793, 2, 3))," ","0"),SUBSTITUTE(TRIM(MID(B793, 1, 3))," ","0"))</f>
        <v>327</v>
      </c>
      <c r="H793" s="2" t="str">
        <f>IF(Table13456[[#This Row],[first]]="0",SUBSTITUTE(TRIM(MID(B793, 5, 3))," ","0"),SUBSTITUTE(TRIM(MID(B793, 4, 3))," ","0"))</f>
        <v>70</v>
      </c>
      <c r="I793" s="2" t="str">
        <f>IF(Table13456[[#This Row],[first]]="0",SUBSTITUTE(TRIM(MID(B793, 8, 3))," ","0"),SUBSTITUTE(TRIM(MID(B793, 7, 3))," ","0"))</f>
        <v>104</v>
      </c>
      <c r="J793" s="2">
        <v>1</v>
      </c>
      <c r="K793" s="2" t="str">
        <f t="shared" si="36"/>
        <v>327</v>
      </c>
      <c r="L793" s="2" t="str">
        <f t="shared" si="37"/>
        <v>070</v>
      </c>
      <c r="M793" s="2" t="str">
        <f t="shared" si="38"/>
        <v>104</v>
      </c>
    </row>
    <row r="794" spans="2:13" x14ac:dyDescent="0.25">
      <c r="B794" s="2" t="s">
        <v>350</v>
      </c>
      <c r="C794" s="2" t="s">
        <v>351</v>
      </c>
      <c r="D794" s="6" t="str">
        <f>+_xlfn.CONCAT(Table13456[[#This Row],[phase1]],Table13456[[#This Row],[phase2]],Table13456[[#This Row],[phase3]],Table13456[[#This Row],[phase4]])</f>
        <v>1327070105</v>
      </c>
      <c r="E794" s="2" t="str">
        <f>+Table13456[[#This Row],[DESCRIPTION]]</f>
        <v>MILLING EXIST ASPHALT PAVEMENT AND LIMEROCK 8.25", PROJECT 445294-1-52-01</v>
      </c>
      <c r="F794" s="2" t="str">
        <f>+LEFT(Table13456[[#This Row],[PAY ITEM]],1)</f>
        <v>0</v>
      </c>
      <c r="G794" s="2" t="str">
        <f>IF(Table13456[[#This Row],[first]]="0",SUBSTITUTE(TRIM(MID(B794, 2, 3))," ","0"),SUBSTITUTE(TRIM(MID(B794, 1, 3))," ","0"))</f>
        <v>327</v>
      </c>
      <c r="H794" s="2" t="str">
        <f>IF(Table13456[[#This Row],[first]]="0",SUBSTITUTE(TRIM(MID(B794, 5, 3))," ","0"),SUBSTITUTE(TRIM(MID(B794, 4, 3))," ","0"))</f>
        <v>70</v>
      </c>
      <c r="I794" s="2" t="str">
        <f>IF(Table13456[[#This Row],[first]]="0",SUBSTITUTE(TRIM(MID(B794, 8, 3))," ","0"),SUBSTITUTE(TRIM(MID(B794, 7, 3))," ","0"))</f>
        <v>105</v>
      </c>
      <c r="J794" s="2">
        <v>1</v>
      </c>
      <c r="K794" s="2" t="str">
        <f t="shared" si="36"/>
        <v>327</v>
      </c>
      <c r="L794" s="2" t="str">
        <f t="shared" si="37"/>
        <v>070</v>
      </c>
      <c r="M794" s="2" t="str">
        <f t="shared" si="38"/>
        <v>105</v>
      </c>
    </row>
    <row r="795" spans="2:13" x14ac:dyDescent="0.25">
      <c r="B795" s="2" t="s">
        <v>6319</v>
      </c>
      <c r="C795" s="2" t="s">
        <v>6320</v>
      </c>
      <c r="D795" s="6" t="str">
        <f>+_xlfn.CONCAT(Table13456[[#This Row],[phase1]],Table13456[[#This Row],[phase2]],Table13456[[#This Row],[phase3]],Table13456[[#This Row],[phase4]])</f>
        <v>1327070106</v>
      </c>
      <c r="E795" s="2" t="str">
        <f>+Table13456[[#This Row],[DESCRIPTION]]</f>
        <v>MILLING EXIST ASPHALT PAVEMENT AND LIMEROCK 9.75", PROJECT 441719-1-52-01</v>
      </c>
      <c r="F795" s="2" t="str">
        <f>+LEFT(Table13456[[#This Row],[PAY ITEM]],1)</f>
        <v>0</v>
      </c>
      <c r="G795" s="2" t="str">
        <f>IF(Table13456[[#This Row],[first]]="0",SUBSTITUTE(TRIM(MID(B795, 2, 3))," ","0"),SUBSTITUTE(TRIM(MID(B795, 1, 3))," ","0"))</f>
        <v>327</v>
      </c>
      <c r="H795" s="2" t="str">
        <f>IF(Table13456[[#This Row],[first]]="0",SUBSTITUTE(TRIM(MID(B795, 5, 3))," ","0"),SUBSTITUTE(TRIM(MID(B795, 4, 3))," ","0"))</f>
        <v>70</v>
      </c>
      <c r="I795" s="2" t="str">
        <f>IF(Table13456[[#This Row],[first]]="0",SUBSTITUTE(TRIM(MID(B795, 8, 3))," ","0"),SUBSTITUTE(TRIM(MID(B795, 7, 3))," ","0"))</f>
        <v>106</v>
      </c>
      <c r="J795" s="2">
        <v>1</v>
      </c>
      <c r="K795" s="2" t="str">
        <f t="shared" si="36"/>
        <v>327</v>
      </c>
      <c r="L795" s="2" t="str">
        <f t="shared" si="37"/>
        <v>070</v>
      </c>
      <c r="M795" s="2" t="str">
        <f t="shared" si="38"/>
        <v>106</v>
      </c>
    </row>
    <row r="796" spans="2:13" x14ac:dyDescent="0.25">
      <c r="B796" s="2" t="s">
        <v>6321</v>
      </c>
      <c r="C796" s="2" t="s">
        <v>6322</v>
      </c>
      <c r="D796" s="6" t="str">
        <f>+_xlfn.CONCAT(Table13456[[#This Row],[phase1]],Table13456[[#This Row],[phase2]],Table13456[[#This Row],[phase3]],Table13456[[#This Row],[phase4]])</f>
        <v>1327070107</v>
      </c>
      <c r="E796" s="2" t="str">
        <f>+Table13456[[#This Row],[DESCRIPTION]]</f>
        <v>MILLING EXIST ASPHALT PAVEMENT AND LIMEROCK 5.25"</v>
      </c>
      <c r="F796" s="2" t="str">
        <f>+LEFT(Table13456[[#This Row],[PAY ITEM]],1)</f>
        <v>0</v>
      </c>
      <c r="G796" s="2" t="str">
        <f>IF(Table13456[[#This Row],[first]]="0",SUBSTITUTE(TRIM(MID(B796, 2, 3))," ","0"),SUBSTITUTE(TRIM(MID(B796, 1, 3))," ","0"))</f>
        <v>327</v>
      </c>
      <c r="H796" s="2" t="str">
        <f>IF(Table13456[[#This Row],[first]]="0",SUBSTITUTE(TRIM(MID(B796, 5, 3))," ","0"),SUBSTITUTE(TRIM(MID(B796, 4, 3))," ","0"))</f>
        <v>70</v>
      </c>
      <c r="I796" s="2" t="str">
        <f>IF(Table13456[[#This Row],[first]]="0",SUBSTITUTE(TRIM(MID(B796, 8, 3))," ","0"),SUBSTITUTE(TRIM(MID(B796, 7, 3))," ","0"))</f>
        <v>107</v>
      </c>
      <c r="J796" s="2">
        <v>1</v>
      </c>
      <c r="K796" s="2" t="str">
        <f t="shared" si="36"/>
        <v>327</v>
      </c>
      <c r="L796" s="2" t="str">
        <f t="shared" si="37"/>
        <v>070</v>
      </c>
      <c r="M796" s="2" t="str">
        <f t="shared" si="38"/>
        <v>107</v>
      </c>
    </row>
    <row r="797" spans="2:13" x14ac:dyDescent="0.25">
      <c r="B797" s="2" t="s">
        <v>6323</v>
      </c>
      <c r="C797" s="2" t="s">
        <v>6324</v>
      </c>
      <c r="D797" s="6" t="str">
        <f>+_xlfn.CONCAT(Table13456[[#This Row],[phase1]],Table13456[[#This Row],[phase2]],Table13456[[#This Row],[phase3]],Table13456[[#This Row],[phase4]])</f>
        <v>1332001000</v>
      </c>
      <c r="E797" s="2" t="str">
        <f>+Table13456[[#This Row],[DESCRIPTION]]</f>
        <v>FULL DEPTH RECLAMATION</v>
      </c>
      <c r="F797" s="2" t="str">
        <f>+LEFT(Table13456[[#This Row],[PAY ITEM]],1)</f>
        <v>0</v>
      </c>
      <c r="G797" s="2" t="str">
        <f>IF(Table13456[[#This Row],[first]]="0",SUBSTITUTE(TRIM(MID(B797, 2, 3))," ","0"),SUBSTITUTE(TRIM(MID(B797, 1, 3))," ","0"))</f>
        <v>332</v>
      </c>
      <c r="H797" s="2" t="str">
        <f>IF(Table13456[[#This Row],[first]]="0",SUBSTITUTE(TRIM(MID(B797, 5, 3))," ","0"),SUBSTITUTE(TRIM(MID(B797, 4, 3))," ","0"))</f>
        <v>1</v>
      </c>
      <c r="I797" s="2" t="str">
        <f>IF(Table13456[[#This Row],[first]]="0",SUBSTITUTE(TRIM(MID(B797, 8, 3))," ","0"),SUBSTITUTE(TRIM(MID(B797, 7, 3))," ","0"))</f>
        <v/>
      </c>
      <c r="J797" s="2">
        <v>1</v>
      </c>
      <c r="K797" s="2" t="str">
        <f t="shared" si="36"/>
        <v>332</v>
      </c>
      <c r="L797" s="2" t="str">
        <f t="shared" si="37"/>
        <v>001</v>
      </c>
      <c r="M797" s="2" t="str">
        <f t="shared" si="38"/>
        <v>000</v>
      </c>
    </row>
    <row r="798" spans="2:13" x14ac:dyDescent="0.25">
      <c r="B798" s="2" t="s">
        <v>4040</v>
      </c>
      <c r="C798" s="2" t="s">
        <v>4344</v>
      </c>
      <c r="D798" s="6" t="str">
        <f>+_xlfn.CONCAT(Table13456[[#This Row],[phase1]],Table13456[[#This Row],[phase2]],Table13456[[#This Row],[phase3]],Table13456[[#This Row],[phase4]])</f>
        <v>1334001011</v>
      </c>
      <c r="E798" s="2" t="str">
        <f>+Table13456[[#This Row],[DESCRIPTION]]</f>
        <v>SUPERPAVE ASPHALTIC CONC, TRAFFIC A</v>
      </c>
      <c r="F798" s="2" t="str">
        <f>+LEFT(Table13456[[#This Row],[PAY ITEM]],1)</f>
        <v>0</v>
      </c>
      <c r="G798" s="2" t="str">
        <f>IF(Table13456[[#This Row],[first]]="0",SUBSTITUTE(TRIM(MID(B798, 2, 3))," ","0"),SUBSTITUTE(TRIM(MID(B798, 1, 3))," ","0"))</f>
        <v>334</v>
      </c>
      <c r="H798" s="2" t="str">
        <f>IF(Table13456[[#This Row],[first]]="0",SUBSTITUTE(TRIM(MID(B798, 5, 3))," ","0"),SUBSTITUTE(TRIM(MID(B798, 4, 3))," ","0"))</f>
        <v>1</v>
      </c>
      <c r="I798" s="2" t="str">
        <f>IF(Table13456[[#This Row],[first]]="0",SUBSTITUTE(TRIM(MID(B798, 8, 3))," ","0"),SUBSTITUTE(TRIM(MID(B798, 7, 3))," ","0"))</f>
        <v>11</v>
      </c>
      <c r="J798" s="2">
        <v>1</v>
      </c>
      <c r="K798" s="2" t="str">
        <f t="shared" si="36"/>
        <v>334</v>
      </c>
      <c r="L798" s="2" t="str">
        <f t="shared" si="37"/>
        <v>001</v>
      </c>
      <c r="M798" s="2" t="str">
        <f t="shared" si="38"/>
        <v>011</v>
      </c>
    </row>
    <row r="799" spans="2:13" x14ac:dyDescent="0.25">
      <c r="B799" s="2" t="s">
        <v>352</v>
      </c>
      <c r="C799" s="2" t="s">
        <v>353</v>
      </c>
      <c r="D799" s="6" t="str">
        <f>+_xlfn.CONCAT(Table13456[[#This Row],[phase1]],Table13456[[#This Row],[phase2]],Table13456[[#This Row],[phase3]],Table13456[[#This Row],[phase4]])</f>
        <v>1334001012</v>
      </c>
      <c r="E799" s="2" t="str">
        <f>+Table13456[[#This Row],[DESCRIPTION]]</f>
        <v>SUPERPAVE ASPHALTIC CONC, TRAFFIC B</v>
      </c>
      <c r="F799" s="2" t="str">
        <f>+LEFT(Table13456[[#This Row],[PAY ITEM]],1)</f>
        <v>0</v>
      </c>
      <c r="G799" s="2" t="str">
        <f>IF(Table13456[[#This Row],[first]]="0",SUBSTITUTE(TRIM(MID(B799, 2, 3))," ","0"),SUBSTITUTE(TRIM(MID(B799, 1, 3))," ","0"))</f>
        <v>334</v>
      </c>
      <c r="H799" s="2" t="str">
        <f>IF(Table13456[[#This Row],[first]]="0",SUBSTITUTE(TRIM(MID(B799, 5, 3))," ","0"),SUBSTITUTE(TRIM(MID(B799, 4, 3))," ","0"))</f>
        <v>1</v>
      </c>
      <c r="I799" s="2" t="str">
        <f>IF(Table13456[[#This Row],[first]]="0",SUBSTITUTE(TRIM(MID(B799, 8, 3))," ","0"),SUBSTITUTE(TRIM(MID(B799, 7, 3))," ","0"))</f>
        <v>12</v>
      </c>
      <c r="J799" s="2">
        <v>1</v>
      </c>
      <c r="K799" s="2" t="str">
        <f t="shared" si="36"/>
        <v>334</v>
      </c>
      <c r="L799" s="2" t="str">
        <f t="shared" si="37"/>
        <v>001</v>
      </c>
      <c r="M799" s="2" t="str">
        <f t="shared" si="38"/>
        <v>012</v>
      </c>
    </row>
    <row r="800" spans="2:13" x14ac:dyDescent="0.25">
      <c r="B800" s="2" t="s">
        <v>354</v>
      </c>
      <c r="C800" s="2" t="s">
        <v>355</v>
      </c>
      <c r="D800" s="6" t="str">
        <f>+_xlfn.CONCAT(Table13456[[#This Row],[phase1]],Table13456[[#This Row],[phase2]],Table13456[[#This Row],[phase3]],Table13456[[#This Row],[phase4]])</f>
        <v>1334001013</v>
      </c>
      <c r="E800" s="2" t="str">
        <f>+Table13456[[#This Row],[DESCRIPTION]]</f>
        <v>SUPERPAVE ASPHALTIC CONC, TRAFFIC C</v>
      </c>
      <c r="F800" s="2" t="str">
        <f>+LEFT(Table13456[[#This Row],[PAY ITEM]],1)</f>
        <v>0</v>
      </c>
      <c r="G800" s="2" t="str">
        <f>IF(Table13456[[#This Row],[first]]="0",SUBSTITUTE(TRIM(MID(B800, 2, 3))," ","0"),SUBSTITUTE(TRIM(MID(B800, 1, 3))," ","0"))</f>
        <v>334</v>
      </c>
      <c r="H800" s="2" t="str">
        <f>IF(Table13456[[#This Row],[first]]="0",SUBSTITUTE(TRIM(MID(B800, 5, 3))," ","0"),SUBSTITUTE(TRIM(MID(B800, 4, 3))," ","0"))</f>
        <v>1</v>
      </c>
      <c r="I800" s="2" t="str">
        <f>IF(Table13456[[#This Row],[first]]="0",SUBSTITUTE(TRIM(MID(B800, 8, 3))," ","0"),SUBSTITUTE(TRIM(MID(B800, 7, 3))," ","0"))</f>
        <v>13</v>
      </c>
      <c r="J800" s="2">
        <v>1</v>
      </c>
      <c r="K800" s="2" t="str">
        <f t="shared" si="36"/>
        <v>334</v>
      </c>
      <c r="L800" s="2" t="str">
        <f t="shared" si="37"/>
        <v>001</v>
      </c>
      <c r="M800" s="2" t="str">
        <f t="shared" si="38"/>
        <v>013</v>
      </c>
    </row>
    <row r="801" spans="2:13" x14ac:dyDescent="0.25">
      <c r="B801" s="4" t="s">
        <v>4041</v>
      </c>
      <c r="C801" s="2" t="s">
        <v>4345</v>
      </c>
      <c r="D801" s="6" t="str">
        <f>+_xlfn.CONCAT(Table13456[[#This Row],[phase1]],Table13456[[#This Row],[phase2]],Table13456[[#This Row],[phase3]],Table13456[[#This Row],[phase4]])</f>
        <v>1334001014</v>
      </c>
      <c r="E801" s="2" t="str">
        <f>+Table13456[[#This Row],[DESCRIPTION]]</f>
        <v>SUPERPAVE ASPHALTIC CONC, TRAFFIC D</v>
      </c>
      <c r="F801" s="2" t="str">
        <f>+LEFT(Table13456[[#This Row],[PAY ITEM]],1)</f>
        <v>0</v>
      </c>
      <c r="G801" s="2" t="str">
        <f>IF(Table13456[[#This Row],[first]]="0",SUBSTITUTE(TRIM(MID(B801, 2, 3))," ","0"),SUBSTITUTE(TRIM(MID(B801, 1, 3))," ","0"))</f>
        <v>334</v>
      </c>
      <c r="H801" s="2" t="str">
        <f>IF(Table13456[[#This Row],[first]]="0",SUBSTITUTE(TRIM(MID(B801, 5, 3))," ","0"),SUBSTITUTE(TRIM(MID(B801, 4, 3))," ","0"))</f>
        <v>1</v>
      </c>
      <c r="I801" s="2" t="str">
        <f>IF(Table13456[[#This Row],[first]]="0",SUBSTITUTE(TRIM(MID(B801, 8, 3))," ","0"),SUBSTITUTE(TRIM(MID(B801, 7, 3))," ","0"))</f>
        <v>14</v>
      </c>
      <c r="J801" s="2">
        <v>1</v>
      </c>
      <c r="K801" s="2" t="str">
        <f t="shared" si="36"/>
        <v>334</v>
      </c>
      <c r="L801" s="2" t="str">
        <f t="shared" si="37"/>
        <v>001</v>
      </c>
      <c r="M801" s="2" t="str">
        <f t="shared" si="38"/>
        <v>014</v>
      </c>
    </row>
    <row r="802" spans="2:13" x14ac:dyDescent="0.25">
      <c r="B802" s="2" t="s">
        <v>356</v>
      </c>
      <c r="C802" s="2" t="s">
        <v>357</v>
      </c>
      <c r="D802" s="6" t="str">
        <f>+_xlfn.CONCAT(Table13456[[#This Row],[phase1]],Table13456[[#This Row],[phase2]],Table13456[[#This Row],[phase3]],Table13456[[#This Row],[phase4]])</f>
        <v>1334001015</v>
      </c>
      <c r="E802" s="2" t="str">
        <f>+Table13456[[#This Row],[DESCRIPTION]]</f>
        <v>SUPERPAVE ASPHALTIC CONC, TRAFFIC E</v>
      </c>
      <c r="F802" s="2" t="str">
        <f>+LEFT(Table13456[[#This Row],[PAY ITEM]],1)</f>
        <v>0</v>
      </c>
      <c r="G802" s="2" t="str">
        <f>IF(Table13456[[#This Row],[first]]="0",SUBSTITUTE(TRIM(MID(B802, 2, 3))," ","0"),SUBSTITUTE(TRIM(MID(B802, 1, 3))," ","0"))</f>
        <v>334</v>
      </c>
      <c r="H802" s="2" t="str">
        <f>IF(Table13456[[#This Row],[first]]="0",SUBSTITUTE(TRIM(MID(B802, 5, 3))," ","0"),SUBSTITUTE(TRIM(MID(B802, 4, 3))," ","0"))</f>
        <v>1</v>
      </c>
      <c r="I802" s="2" t="str">
        <f>IF(Table13456[[#This Row],[first]]="0",SUBSTITUTE(TRIM(MID(B802, 8, 3))," ","0"),SUBSTITUTE(TRIM(MID(B802, 7, 3))," ","0"))</f>
        <v>15</v>
      </c>
      <c r="J802" s="2">
        <v>1</v>
      </c>
      <c r="K802" s="2" t="str">
        <f t="shared" si="36"/>
        <v>334</v>
      </c>
      <c r="L802" s="2" t="str">
        <f t="shared" si="37"/>
        <v>001</v>
      </c>
      <c r="M802" s="2" t="str">
        <f t="shared" si="38"/>
        <v>015</v>
      </c>
    </row>
    <row r="803" spans="2:13" x14ac:dyDescent="0.25">
      <c r="B803" s="2" t="s">
        <v>6325</v>
      </c>
      <c r="C803" s="2" t="s">
        <v>6326</v>
      </c>
      <c r="D803" s="6" t="str">
        <f>+_xlfn.CONCAT(Table13456[[#This Row],[phase1]],Table13456[[#This Row],[phase2]],Table13456[[#This Row],[phase3]],Table13456[[#This Row],[phase4]])</f>
        <v>1334001022</v>
      </c>
      <c r="E803" s="2" t="str">
        <f>+Table13456[[#This Row],[DESCRIPTION]]</f>
        <v>SUPERPAVE ASPH CONC, TRAFFIC B, PG76-22, PMA</v>
      </c>
      <c r="F803" s="2" t="str">
        <f>+LEFT(Table13456[[#This Row],[PAY ITEM]],1)</f>
        <v>0</v>
      </c>
      <c r="G803" s="2" t="str">
        <f>IF(Table13456[[#This Row],[first]]="0",SUBSTITUTE(TRIM(MID(B803, 2, 3))," ","0"),SUBSTITUTE(TRIM(MID(B803, 1, 3))," ","0"))</f>
        <v>334</v>
      </c>
      <c r="H803" s="2" t="str">
        <f>IF(Table13456[[#This Row],[first]]="0",SUBSTITUTE(TRIM(MID(B803, 5, 3))," ","0"),SUBSTITUTE(TRIM(MID(B803, 4, 3))," ","0"))</f>
        <v>1</v>
      </c>
      <c r="I803" s="2" t="str">
        <f>IF(Table13456[[#This Row],[first]]="0",SUBSTITUTE(TRIM(MID(B803, 8, 3))," ","0"),SUBSTITUTE(TRIM(MID(B803, 7, 3))," ","0"))</f>
        <v>22</v>
      </c>
      <c r="J803" s="2">
        <v>1</v>
      </c>
      <c r="K803" s="2" t="str">
        <f t="shared" si="36"/>
        <v>334</v>
      </c>
      <c r="L803" s="2" t="str">
        <f t="shared" si="37"/>
        <v>001</v>
      </c>
      <c r="M803" s="2" t="str">
        <f t="shared" si="38"/>
        <v>022</v>
      </c>
    </row>
    <row r="804" spans="2:13" x14ac:dyDescent="0.25">
      <c r="B804" s="2" t="s">
        <v>6327</v>
      </c>
      <c r="C804" s="2" t="s">
        <v>6328</v>
      </c>
      <c r="D804" s="6" t="str">
        <f>+_xlfn.CONCAT(Table13456[[#This Row],[phase1]],Table13456[[#This Row],[phase2]],Table13456[[#This Row],[phase3]],Table13456[[#This Row],[phase4]])</f>
        <v>1334001023</v>
      </c>
      <c r="E804" s="2" t="str">
        <f>+Table13456[[#This Row],[DESCRIPTION]]</f>
        <v>SUPERPAVE ASPH CONC, TRAFFIC C, PG76-22, PMA</v>
      </c>
      <c r="F804" s="2" t="str">
        <f>+LEFT(Table13456[[#This Row],[PAY ITEM]],1)</f>
        <v>0</v>
      </c>
      <c r="G804" s="2" t="str">
        <f>IF(Table13456[[#This Row],[first]]="0",SUBSTITUTE(TRIM(MID(B804, 2, 3))," ","0"),SUBSTITUTE(TRIM(MID(B804, 1, 3))," ","0"))</f>
        <v>334</v>
      </c>
      <c r="H804" s="2" t="str">
        <f>IF(Table13456[[#This Row],[first]]="0",SUBSTITUTE(TRIM(MID(B804, 5, 3))," ","0"),SUBSTITUTE(TRIM(MID(B804, 4, 3))," ","0"))</f>
        <v>1</v>
      </c>
      <c r="I804" s="2" t="str">
        <f>IF(Table13456[[#This Row],[first]]="0",SUBSTITUTE(TRIM(MID(B804, 8, 3))," ","0"),SUBSTITUTE(TRIM(MID(B804, 7, 3))," ","0"))</f>
        <v>23</v>
      </c>
      <c r="J804" s="2">
        <v>1</v>
      </c>
      <c r="K804" s="2" t="str">
        <f t="shared" si="36"/>
        <v>334</v>
      </c>
      <c r="L804" s="2" t="str">
        <f t="shared" si="37"/>
        <v>001</v>
      </c>
      <c r="M804" s="2" t="str">
        <f t="shared" si="38"/>
        <v>023</v>
      </c>
    </row>
    <row r="805" spans="2:13" x14ac:dyDescent="0.25">
      <c r="B805" s="2" t="s">
        <v>6329</v>
      </c>
      <c r="C805" s="2" t="s">
        <v>6330</v>
      </c>
      <c r="D805" s="6" t="str">
        <f>+_xlfn.CONCAT(Table13456[[#This Row],[phase1]],Table13456[[#This Row],[phase2]],Table13456[[#This Row],[phase3]],Table13456[[#This Row],[phase4]])</f>
        <v>1334001024</v>
      </c>
      <c r="E805" s="2" t="str">
        <f>+Table13456[[#This Row],[DESCRIPTION]]</f>
        <v>SUPERPAVE ASPH CONC, TRAFFIC D, PG76-22, PMA</v>
      </c>
      <c r="F805" s="2" t="str">
        <f>+LEFT(Table13456[[#This Row],[PAY ITEM]],1)</f>
        <v>0</v>
      </c>
      <c r="G805" s="2" t="str">
        <f>IF(Table13456[[#This Row],[first]]="0",SUBSTITUTE(TRIM(MID(B805, 2, 3))," ","0"),SUBSTITUTE(TRIM(MID(B805, 1, 3))," ","0"))</f>
        <v>334</v>
      </c>
      <c r="H805" s="2" t="str">
        <f>IF(Table13456[[#This Row],[first]]="0",SUBSTITUTE(TRIM(MID(B805, 5, 3))," ","0"),SUBSTITUTE(TRIM(MID(B805, 4, 3))," ","0"))</f>
        <v>1</v>
      </c>
      <c r="I805" s="2" t="str">
        <f>IF(Table13456[[#This Row],[first]]="0",SUBSTITUTE(TRIM(MID(B805, 8, 3))," ","0"),SUBSTITUTE(TRIM(MID(B805, 7, 3))," ","0"))</f>
        <v>24</v>
      </c>
      <c r="J805" s="2">
        <v>1</v>
      </c>
      <c r="K805" s="2" t="str">
        <f t="shared" si="36"/>
        <v>334</v>
      </c>
      <c r="L805" s="2" t="str">
        <f t="shared" si="37"/>
        <v>001</v>
      </c>
      <c r="M805" s="2" t="str">
        <f t="shared" si="38"/>
        <v>024</v>
      </c>
    </row>
    <row r="806" spans="2:13" x14ac:dyDescent="0.25">
      <c r="B806" s="2" t="s">
        <v>6331</v>
      </c>
      <c r="C806" s="2" t="s">
        <v>6332</v>
      </c>
      <c r="D806" s="6" t="str">
        <f>+_xlfn.CONCAT(Table13456[[#This Row],[phase1]],Table13456[[#This Row],[phase2]],Table13456[[#This Row],[phase3]],Table13456[[#This Row],[phase4]])</f>
        <v>1334001025</v>
      </c>
      <c r="E806" s="2" t="str">
        <f>+Table13456[[#This Row],[DESCRIPTION]]</f>
        <v>SUPERPAVE ASPH CONC, TRAFFIC E, PG76-22, PMA</v>
      </c>
      <c r="F806" s="2" t="str">
        <f>+LEFT(Table13456[[#This Row],[PAY ITEM]],1)</f>
        <v>0</v>
      </c>
      <c r="G806" s="2" t="str">
        <f>IF(Table13456[[#This Row],[first]]="0",SUBSTITUTE(TRIM(MID(B806, 2, 3))," ","0"),SUBSTITUTE(TRIM(MID(B806, 1, 3))," ","0"))</f>
        <v>334</v>
      </c>
      <c r="H806" s="2" t="str">
        <f>IF(Table13456[[#This Row],[first]]="0",SUBSTITUTE(TRIM(MID(B806, 5, 3))," ","0"),SUBSTITUTE(TRIM(MID(B806, 4, 3))," ","0"))</f>
        <v>1</v>
      </c>
      <c r="I806" s="2" t="str">
        <f>IF(Table13456[[#This Row],[first]]="0",SUBSTITUTE(TRIM(MID(B806, 8, 3))," ","0"),SUBSTITUTE(TRIM(MID(B806, 7, 3))," ","0"))</f>
        <v>25</v>
      </c>
      <c r="J806" s="2">
        <v>1</v>
      </c>
      <c r="K806" s="2" t="str">
        <f t="shared" si="36"/>
        <v>334</v>
      </c>
      <c r="L806" s="2" t="str">
        <f t="shared" si="37"/>
        <v>001</v>
      </c>
      <c r="M806" s="2" t="str">
        <f t="shared" si="38"/>
        <v>025</v>
      </c>
    </row>
    <row r="807" spans="2:13" x14ac:dyDescent="0.25">
      <c r="B807" s="2" t="s">
        <v>6333</v>
      </c>
      <c r="C807" s="2" t="s">
        <v>6334</v>
      </c>
      <c r="D807" s="6" t="str">
        <f>+_xlfn.CONCAT(Table13456[[#This Row],[phase1]],Table13456[[#This Row],[phase2]],Table13456[[#This Row],[phase3]],Table13456[[#This Row],[phase4]])</f>
        <v>1334001033</v>
      </c>
      <c r="E807" s="2" t="str">
        <f>+Table13456[[#This Row],[DESCRIPTION]]</f>
        <v>SUPERPAVE ASPH CONC, TRAFFIC C, PG82-22, PMA</v>
      </c>
      <c r="F807" s="2" t="str">
        <f>+LEFT(Table13456[[#This Row],[PAY ITEM]],1)</f>
        <v>0</v>
      </c>
      <c r="G807" s="2" t="str">
        <f>IF(Table13456[[#This Row],[first]]="0",SUBSTITUTE(TRIM(MID(B807, 2, 3))," ","0"),SUBSTITUTE(TRIM(MID(B807, 1, 3))," ","0"))</f>
        <v>334</v>
      </c>
      <c r="H807" s="2" t="str">
        <f>IF(Table13456[[#This Row],[first]]="0",SUBSTITUTE(TRIM(MID(B807, 5, 3))," ","0"),SUBSTITUTE(TRIM(MID(B807, 4, 3))," ","0"))</f>
        <v>1</v>
      </c>
      <c r="I807" s="2" t="str">
        <f>IF(Table13456[[#This Row],[first]]="0",SUBSTITUTE(TRIM(MID(B807, 8, 3))," ","0"),SUBSTITUTE(TRIM(MID(B807, 7, 3))," ","0"))</f>
        <v>33</v>
      </c>
      <c r="J807" s="2">
        <v>1</v>
      </c>
      <c r="K807" s="2" t="str">
        <f t="shared" si="36"/>
        <v>334</v>
      </c>
      <c r="L807" s="2" t="str">
        <f t="shared" si="37"/>
        <v>001</v>
      </c>
      <c r="M807" s="2" t="str">
        <f t="shared" si="38"/>
        <v>033</v>
      </c>
    </row>
    <row r="808" spans="2:13" x14ac:dyDescent="0.25">
      <c r="B808" s="2" t="s">
        <v>6335</v>
      </c>
      <c r="C808" s="2" t="s">
        <v>6336</v>
      </c>
      <c r="D808" s="6" t="str">
        <f>+_xlfn.CONCAT(Table13456[[#This Row],[phase1]],Table13456[[#This Row],[phase2]],Table13456[[#This Row],[phase3]],Table13456[[#This Row],[phase4]])</f>
        <v>1334001034</v>
      </c>
      <c r="E808" s="2" t="str">
        <f>+Table13456[[#This Row],[DESCRIPTION]]</f>
        <v>SUPERPAVE ASPH CONC, TRAFFIC D, PG82-22, PMA</v>
      </c>
      <c r="F808" s="2" t="str">
        <f>+LEFT(Table13456[[#This Row],[PAY ITEM]],1)</f>
        <v>0</v>
      </c>
      <c r="G808" s="2" t="str">
        <f>IF(Table13456[[#This Row],[first]]="0",SUBSTITUTE(TRIM(MID(B808, 2, 3))," ","0"),SUBSTITUTE(TRIM(MID(B808, 1, 3))," ","0"))</f>
        <v>334</v>
      </c>
      <c r="H808" s="2" t="str">
        <f>IF(Table13456[[#This Row],[first]]="0",SUBSTITUTE(TRIM(MID(B808, 5, 3))," ","0"),SUBSTITUTE(TRIM(MID(B808, 4, 3))," ","0"))</f>
        <v>1</v>
      </c>
      <c r="I808" s="2" t="str">
        <f>IF(Table13456[[#This Row],[first]]="0",SUBSTITUTE(TRIM(MID(B808, 8, 3))," ","0"),SUBSTITUTE(TRIM(MID(B808, 7, 3))," ","0"))</f>
        <v>34</v>
      </c>
      <c r="J808" s="2">
        <v>1</v>
      </c>
      <c r="K808" s="2" t="str">
        <f t="shared" si="36"/>
        <v>334</v>
      </c>
      <c r="L808" s="2" t="str">
        <f t="shared" si="37"/>
        <v>001</v>
      </c>
      <c r="M808" s="2" t="str">
        <f t="shared" si="38"/>
        <v>034</v>
      </c>
    </row>
    <row r="809" spans="2:13" x14ac:dyDescent="0.25">
      <c r="B809" s="2" t="s">
        <v>6337</v>
      </c>
      <c r="C809" s="2" t="s">
        <v>6338</v>
      </c>
      <c r="D809" s="6" t="str">
        <f>+_xlfn.CONCAT(Table13456[[#This Row],[phase1]],Table13456[[#This Row],[phase2]],Table13456[[#This Row],[phase3]],Table13456[[#This Row],[phase4]])</f>
        <v>1334001035</v>
      </c>
      <c r="E809" s="2" t="str">
        <f>+Table13456[[#This Row],[DESCRIPTION]]</f>
        <v>SUPERPAVE ASPH CONC, TRAFFIC E, PG82-22, PMA</v>
      </c>
      <c r="F809" s="2" t="str">
        <f>+LEFT(Table13456[[#This Row],[PAY ITEM]],1)</f>
        <v>0</v>
      </c>
      <c r="G809" s="2" t="str">
        <f>IF(Table13456[[#This Row],[first]]="0",SUBSTITUTE(TRIM(MID(B809, 2, 3))," ","0"),SUBSTITUTE(TRIM(MID(B809, 1, 3))," ","0"))</f>
        <v>334</v>
      </c>
      <c r="H809" s="2" t="str">
        <f>IF(Table13456[[#This Row],[first]]="0",SUBSTITUTE(TRIM(MID(B809, 5, 3))," ","0"),SUBSTITUTE(TRIM(MID(B809, 4, 3))," ","0"))</f>
        <v>1</v>
      </c>
      <c r="I809" s="2" t="str">
        <f>IF(Table13456[[#This Row],[first]]="0",SUBSTITUTE(TRIM(MID(B809, 8, 3))," ","0"),SUBSTITUTE(TRIM(MID(B809, 7, 3))," ","0"))</f>
        <v>35</v>
      </c>
      <c r="J809" s="2">
        <v>1</v>
      </c>
      <c r="K809" s="2" t="str">
        <f t="shared" si="36"/>
        <v>334</v>
      </c>
      <c r="L809" s="2" t="str">
        <f t="shared" si="37"/>
        <v>001</v>
      </c>
      <c r="M809" s="2" t="str">
        <f t="shared" si="38"/>
        <v>035</v>
      </c>
    </row>
    <row r="810" spans="2:13" x14ac:dyDescent="0.25">
      <c r="B810" s="4" t="s">
        <v>6339</v>
      </c>
      <c r="C810" s="2" t="s">
        <v>6340</v>
      </c>
      <c r="D810" s="6" t="str">
        <f>+_xlfn.CONCAT(Table13456[[#This Row],[phase1]],Table13456[[#This Row],[phase2]],Table13456[[#This Row],[phase3]],Table13456[[#This Row],[phase4]])</f>
        <v>1334001042</v>
      </c>
      <c r="E810" s="2" t="str">
        <f>+Table13456[[#This Row],[DESCRIPTION]]</f>
        <v>SUPERPAVE ASPH CONC, TRAFFIC LEVEL  B, PG67-22</v>
      </c>
      <c r="F810" s="2" t="str">
        <f>+LEFT(Table13456[[#This Row],[PAY ITEM]],1)</f>
        <v>0</v>
      </c>
      <c r="G810" s="2" t="str">
        <f>IF(Table13456[[#This Row],[first]]="0",SUBSTITUTE(TRIM(MID(B810, 2, 3))," ","0"),SUBSTITUTE(TRIM(MID(B810, 1, 3))," ","0"))</f>
        <v>334</v>
      </c>
      <c r="H810" s="2" t="str">
        <f>IF(Table13456[[#This Row],[first]]="0",SUBSTITUTE(TRIM(MID(B810, 5, 3))," ","0"),SUBSTITUTE(TRIM(MID(B810, 4, 3))," ","0"))</f>
        <v>1</v>
      </c>
      <c r="I810" s="2" t="str">
        <f>IF(Table13456[[#This Row],[first]]="0",SUBSTITUTE(TRIM(MID(B810, 8, 3))," ","0"),SUBSTITUTE(TRIM(MID(B810, 7, 3))," ","0"))</f>
        <v>42</v>
      </c>
      <c r="J810" s="2">
        <v>1</v>
      </c>
      <c r="K810" s="2" t="str">
        <f t="shared" si="36"/>
        <v>334</v>
      </c>
      <c r="L810" s="2" t="str">
        <f t="shared" si="37"/>
        <v>001</v>
      </c>
      <c r="M810" s="2" t="str">
        <f t="shared" si="38"/>
        <v>042</v>
      </c>
    </row>
    <row r="811" spans="2:13" x14ac:dyDescent="0.25">
      <c r="B811" s="4" t="s">
        <v>6341</v>
      </c>
      <c r="C811" s="2" t="s">
        <v>6342</v>
      </c>
      <c r="D811" s="6" t="str">
        <f>+_xlfn.CONCAT(Table13456[[#This Row],[phase1]],Table13456[[#This Row],[phase2]],Table13456[[#This Row],[phase3]],Table13456[[#This Row],[phase4]])</f>
        <v>1334001043</v>
      </c>
      <c r="E811" s="2" t="str">
        <f>+Table13456[[#This Row],[DESCRIPTION]]</f>
        <v>SUPERPAVE ASPH CONC, TRAFFIC LEVEL  C, PG67-22</v>
      </c>
      <c r="F811" s="2" t="str">
        <f>+LEFT(Table13456[[#This Row],[PAY ITEM]],1)</f>
        <v>0</v>
      </c>
      <c r="G811" s="2" t="str">
        <f>IF(Table13456[[#This Row],[first]]="0",SUBSTITUTE(TRIM(MID(B811, 2, 3))," ","0"),SUBSTITUTE(TRIM(MID(B811, 1, 3))," ","0"))</f>
        <v>334</v>
      </c>
      <c r="H811" s="2" t="str">
        <f>IF(Table13456[[#This Row],[first]]="0",SUBSTITUTE(TRIM(MID(B811, 5, 3))," ","0"),SUBSTITUTE(TRIM(MID(B811, 4, 3))," ","0"))</f>
        <v>1</v>
      </c>
      <c r="I811" s="2" t="str">
        <f>IF(Table13456[[#This Row],[first]]="0",SUBSTITUTE(TRIM(MID(B811, 8, 3))," ","0"),SUBSTITUTE(TRIM(MID(B811, 7, 3))," ","0"))</f>
        <v>43</v>
      </c>
      <c r="J811" s="2">
        <v>1</v>
      </c>
      <c r="K811" s="2" t="str">
        <f t="shared" si="36"/>
        <v>334</v>
      </c>
      <c r="L811" s="2" t="str">
        <f t="shared" si="37"/>
        <v>001</v>
      </c>
      <c r="M811" s="2" t="str">
        <f t="shared" si="38"/>
        <v>043</v>
      </c>
    </row>
    <row r="812" spans="2:13" x14ac:dyDescent="0.25">
      <c r="B812" s="4" t="s">
        <v>358</v>
      </c>
      <c r="C812" s="2" t="s">
        <v>359</v>
      </c>
      <c r="D812" s="6" t="str">
        <f>+_xlfn.CONCAT(Table13456[[#This Row],[phase1]],Table13456[[#This Row],[phase2]],Table13456[[#This Row],[phase3]],Table13456[[#This Row],[phase4]])</f>
        <v>1334001052</v>
      </c>
      <c r="E812" s="2" t="str">
        <f>+Table13456[[#This Row],[DESCRIPTION]]</f>
        <v>SUPERPAVE ASPHALTIC CONCRETE, TRAFFIC B, PG76-22</v>
      </c>
      <c r="F812" s="2" t="str">
        <f>+LEFT(Table13456[[#This Row],[PAY ITEM]],1)</f>
        <v>0</v>
      </c>
      <c r="G812" s="2" t="str">
        <f>IF(Table13456[[#This Row],[first]]="0",SUBSTITUTE(TRIM(MID(B812, 2, 3))," ","0"),SUBSTITUTE(TRIM(MID(B812, 1, 3))," ","0"))</f>
        <v>334</v>
      </c>
      <c r="H812" s="2" t="str">
        <f>IF(Table13456[[#This Row],[first]]="0",SUBSTITUTE(TRIM(MID(B812, 5, 3))," ","0"),SUBSTITUTE(TRIM(MID(B812, 4, 3))," ","0"))</f>
        <v>1</v>
      </c>
      <c r="I812" s="2" t="str">
        <f>IF(Table13456[[#This Row],[first]]="0",SUBSTITUTE(TRIM(MID(B812, 8, 3))," ","0"),SUBSTITUTE(TRIM(MID(B812, 7, 3))," ","0"))</f>
        <v>52</v>
      </c>
      <c r="J812" s="2">
        <v>1</v>
      </c>
      <c r="K812" s="2" t="str">
        <f t="shared" si="36"/>
        <v>334</v>
      </c>
      <c r="L812" s="2" t="str">
        <f t="shared" si="37"/>
        <v>001</v>
      </c>
      <c r="M812" s="2" t="str">
        <f t="shared" si="38"/>
        <v>052</v>
      </c>
    </row>
    <row r="813" spans="2:13" x14ac:dyDescent="0.25">
      <c r="B813" s="2" t="s">
        <v>360</v>
      </c>
      <c r="C813" s="2" t="s">
        <v>361</v>
      </c>
      <c r="D813" s="6" t="str">
        <f>+_xlfn.CONCAT(Table13456[[#This Row],[phase1]],Table13456[[#This Row],[phase2]],Table13456[[#This Row],[phase3]],Table13456[[#This Row],[phase4]])</f>
        <v>1334001053</v>
      </c>
      <c r="E813" s="2" t="str">
        <f>+Table13456[[#This Row],[DESCRIPTION]]</f>
        <v>SUPERPAVE ASPHALTIC CONCRETE, TRAFFIC C, PG76-22</v>
      </c>
      <c r="F813" s="2" t="str">
        <f>+LEFT(Table13456[[#This Row],[PAY ITEM]],1)</f>
        <v>0</v>
      </c>
      <c r="G813" s="2" t="str">
        <f>IF(Table13456[[#This Row],[first]]="0",SUBSTITUTE(TRIM(MID(B813, 2, 3))," ","0"),SUBSTITUTE(TRIM(MID(B813, 1, 3))," ","0"))</f>
        <v>334</v>
      </c>
      <c r="H813" s="2" t="str">
        <f>IF(Table13456[[#This Row],[first]]="0",SUBSTITUTE(TRIM(MID(B813, 5, 3))," ","0"),SUBSTITUTE(TRIM(MID(B813, 4, 3))," ","0"))</f>
        <v>1</v>
      </c>
      <c r="I813" s="2" t="str">
        <f>IF(Table13456[[#This Row],[first]]="0",SUBSTITUTE(TRIM(MID(B813, 8, 3))," ","0"),SUBSTITUTE(TRIM(MID(B813, 7, 3))," ","0"))</f>
        <v>53</v>
      </c>
      <c r="J813" s="2">
        <v>1</v>
      </c>
      <c r="K813" s="2" t="str">
        <f t="shared" si="36"/>
        <v>334</v>
      </c>
      <c r="L813" s="2" t="str">
        <f t="shared" si="37"/>
        <v>001</v>
      </c>
      <c r="M813" s="2" t="str">
        <f t="shared" si="38"/>
        <v>053</v>
      </c>
    </row>
    <row r="814" spans="2:13" x14ac:dyDescent="0.25">
      <c r="B814" s="4" t="s">
        <v>4042</v>
      </c>
      <c r="C814" s="2" t="s">
        <v>6343</v>
      </c>
      <c r="D814" s="6" t="str">
        <f>+_xlfn.CONCAT(Table13456[[#This Row],[phase1]],Table13456[[#This Row],[phase2]],Table13456[[#This Row],[phase3]],Table13456[[#This Row],[phase4]])</f>
        <v>1334001054</v>
      </c>
      <c r="E814" s="2" t="str">
        <f>+Table13456[[#This Row],[DESCRIPTION]]</f>
        <v>SUPERPAVE ASPHALTIC CONCRETE, TRAFFIC D, PG76-22</v>
      </c>
      <c r="F814" s="2" t="str">
        <f>+LEFT(Table13456[[#This Row],[PAY ITEM]],1)</f>
        <v>0</v>
      </c>
      <c r="G814" s="2" t="str">
        <f>IF(Table13456[[#This Row],[first]]="0",SUBSTITUTE(TRIM(MID(B814, 2, 3))," ","0"),SUBSTITUTE(TRIM(MID(B814, 1, 3))," ","0"))</f>
        <v>334</v>
      </c>
      <c r="H814" s="2" t="str">
        <f>IF(Table13456[[#This Row],[first]]="0",SUBSTITUTE(TRIM(MID(B814, 5, 3))," ","0"),SUBSTITUTE(TRIM(MID(B814, 4, 3))," ","0"))</f>
        <v>1</v>
      </c>
      <c r="I814" s="2" t="str">
        <f>IF(Table13456[[#This Row],[first]]="0",SUBSTITUTE(TRIM(MID(B814, 8, 3))," ","0"),SUBSTITUTE(TRIM(MID(B814, 7, 3))," ","0"))</f>
        <v>54</v>
      </c>
      <c r="J814" s="2">
        <v>1</v>
      </c>
      <c r="K814" s="2" t="str">
        <f t="shared" si="36"/>
        <v>334</v>
      </c>
      <c r="L814" s="2" t="str">
        <f t="shared" si="37"/>
        <v>001</v>
      </c>
      <c r="M814" s="2" t="str">
        <f t="shared" si="38"/>
        <v>054</v>
      </c>
    </row>
    <row r="815" spans="2:13" x14ac:dyDescent="0.25">
      <c r="B815" s="4" t="s">
        <v>362</v>
      </c>
      <c r="C815" s="2" t="s">
        <v>363</v>
      </c>
      <c r="D815" s="6" t="str">
        <f>+_xlfn.CONCAT(Table13456[[#This Row],[phase1]],Table13456[[#This Row],[phase2]],Table13456[[#This Row],[phase3]],Table13456[[#This Row],[phase4]])</f>
        <v>1334001055</v>
      </c>
      <c r="E815" s="2" t="str">
        <f>+Table13456[[#This Row],[DESCRIPTION]]</f>
        <v>SUPERPAVE ASPHALTIC CONCRETE, TRAFFIC E, PG76-22</v>
      </c>
      <c r="F815" s="2" t="str">
        <f>+LEFT(Table13456[[#This Row],[PAY ITEM]],1)</f>
        <v>0</v>
      </c>
      <c r="G815" s="2" t="str">
        <f>IF(Table13456[[#This Row],[first]]="0",SUBSTITUTE(TRIM(MID(B815, 2, 3))," ","0"),SUBSTITUTE(TRIM(MID(B815, 1, 3))," ","0"))</f>
        <v>334</v>
      </c>
      <c r="H815" s="2" t="str">
        <f>IF(Table13456[[#This Row],[first]]="0",SUBSTITUTE(TRIM(MID(B815, 5, 3))," ","0"),SUBSTITUTE(TRIM(MID(B815, 4, 3))," ","0"))</f>
        <v>1</v>
      </c>
      <c r="I815" s="2" t="str">
        <f>IF(Table13456[[#This Row],[first]]="0",SUBSTITUTE(TRIM(MID(B815, 8, 3))," ","0"),SUBSTITUTE(TRIM(MID(B815, 7, 3))," ","0"))</f>
        <v>55</v>
      </c>
      <c r="J815" s="2">
        <v>1</v>
      </c>
      <c r="K815" s="2" t="str">
        <f t="shared" si="36"/>
        <v>334</v>
      </c>
      <c r="L815" s="2" t="str">
        <f t="shared" si="37"/>
        <v>001</v>
      </c>
      <c r="M815" s="2" t="str">
        <f t="shared" si="38"/>
        <v>055</v>
      </c>
    </row>
    <row r="816" spans="2:13" x14ac:dyDescent="0.25">
      <c r="B816" s="4" t="s">
        <v>364</v>
      </c>
      <c r="C816" s="2" t="s">
        <v>365</v>
      </c>
      <c r="D816" s="6" t="str">
        <f>+_xlfn.CONCAT(Table13456[[#This Row],[phase1]],Table13456[[#This Row],[phase2]],Table13456[[#This Row],[phase3]],Table13456[[#This Row],[phase4]])</f>
        <v>1334001056</v>
      </c>
      <c r="E816" s="2" t="str">
        <f>+Table13456[[#This Row],[DESCRIPTION]]</f>
        <v>SUPERPAVE ASPHALTIC CONCRETE, TRAFFIC B, HIGH POLYMER</v>
      </c>
      <c r="F816" s="2" t="str">
        <f>+LEFT(Table13456[[#This Row],[PAY ITEM]],1)</f>
        <v>0</v>
      </c>
      <c r="G816" s="2" t="str">
        <f>IF(Table13456[[#This Row],[first]]="0",SUBSTITUTE(TRIM(MID(B816, 2, 3))," ","0"),SUBSTITUTE(TRIM(MID(B816, 1, 3))," ","0"))</f>
        <v>334</v>
      </c>
      <c r="H816" s="2" t="str">
        <f>IF(Table13456[[#This Row],[first]]="0",SUBSTITUTE(TRIM(MID(B816, 5, 3))," ","0"),SUBSTITUTE(TRIM(MID(B816, 4, 3))," ","0"))</f>
        <v>1</v>
      </c>
      <c r="I816" s="2" t="str">
        <f>IF(Table13456[[#This Row],[first]]="0",SUBSTITUTE(TRIM(MID(B816, 8, 3))," ","0"),SUBSTITUTE(TRIM(MID(B816, 7, 3))," ","0"))</f>
        <v>56</v>
      </c>
      <c r="J816" s="2">
        <v>1</v>
      </c>
      <c r="K816" s="2" t="str">
        <f t="shared" si="36"/>
        <v>334</v>
      </c>
      <c r="L816" s="2" t="str">
        <f t="shared" si="37"/>
        <v>001</v>
      </c>
      <c r="M816" s="2" t="str">
        <f t="shared" si="38"/>
        <v>056</v>
      </c>
    </row>
    <row r="817" spans="2:13" x14ac:dyDescent="0.25">
      <c r="B817" s="2" t="s">
        <v>366</v>
      </c>
      <c r="C817" s="2" t="s">
        <v>367</v>
      </c>
      <c r="D817" s="6" t="str">
        <f>+_xlfn.CONCAT(Table13456[[#This Row],[phase1]],Table13456[[#This Row],[phase2]],Table13456[[#This Row],[phase3]],Table13456[[#This Row],[phase4]])</f>
        <v>1334001057</v>
      </c>
      <c r="E817" s="2" t="str">
        <f>+Table13456[[#This Row],[DESCRIPTION]]</f>
        <v>SUPERPAVE ASPHALTIC CONCRETE, TRAFFIC C, HIGH POLYMER</v>
      </c>
      <c r="F817" s="2" t="str">
        <f>+LEFT(Table13456[[#This Row],[PAY ITEM]],1)</f>
        <v>0</v>
      </c>
      <c r="G817" s="2" t="str">
        <f>IF(Table13456[[#This Row],[first]]="0",SUBSTITUTE(TRIM(MID(B817, 2, 3))," ","0"),SUBSTITUTE(TRIM(MID(B817, 1, 3))," ","0"))</f>
        <v>334</v>
      </c>
      <c r="H817" s="2" t="str">
        <f>IF(Table13456[[#This Row],[first]]="0",SUBSTITUTE(TRIM(MID(B817, 5, 3))," ","0"),SUBSTITUTE(TRIM(MID(B817, 4, 3))," ","0"))</f>
        <v>1</v>
      </c>
      <c r="I817" s="2" t="str">
        <f>IF(Table13456[[#This Row],[first]]="0",SUBSTITUTE(TRIM(MID(B817, 8, 3))," ","0"),SUBSTITUTE(TRIM(MID(B817, 7, 3))," ","0"))</f>
        <v>57</v>
      </c>
      <c r="J817" s="2">
        <v>1</v>
      </c>
      <c r="K817" s="2" t="str">
        <f t="shared" si="36"/>
        <v>334</v>
      </c>
      <c r="L817" s="2" t="str">
        <f t="shared" si="37"/>
        <v>001</v>
      </c>
      <c r="M817" s="2" t="str">
        <f t="shared" si="38"/>
        <v>057</v>
      </c>
    </row>
    <row r="818" spans="2:13" x14ac:dyDescent="0.25">
      <c r="B818" s="4" t="s">
        <v>4043</v>
      </c>
      <c r="C818" s="2" t="s">
        <v>6344</v>
      </c>
      <c r="D818" s="6" t="str">
        <f>+_xlfn.CONCAT(Table13456[[#This Row],[phase1]],Table13456[[#This Row],[phase2]],Table13456[[#This Row],[phase3]],Table13456[[#This Row],[phase4]])</f>
        <v>1334001058</v>
      </c>
      <c r="E818" s="2" t="str">
        <f>+Table13456[[#This Row],[DESCRIPTION]]</f>
        <v>SUPERPAVE ASPHALTIC CONCRETE, TRAFFIC D, HIGH POLYMER</v>
      </c>
      <c r="F818" s="2" t="str">
        <f>+LEFT(Table13456[[#This Row],[PAY ITEM]],1)</f>
        <v>0</v>
      </c>
      <c r="G818" s="2" t="str">
        <f>IF(Table13456[[#This Row],[first]]="0",SUBSTITUTE(TRIM(MID(B818, 2, 3))," ","0"),SUBSTITUTE(TRIM(MID(B818, 1, 3))," ","0"))</f>
        <v>334</v>
      </c>
      <c r="H818" s="2" t="str">
        <f>IF(Table13456[[#This Row],[first]]="0",SUBSTITUTE(TRIM(MID(B818, 5, 3))," ","0"),SUBSTITUTE(TRIM(MID(B818, 4, 3))," ","0"))</f>
        <v>1</v>
      </c>
      <c r="I818" s="2" t="str">
        <f>IF(Table13456[[#This Row],[first]]="0",SUBSTITUTE(TRIM(MID(B818, 8, 3))," ","0"),SUBSTITUTE(TRIM(MID(B818, 7, 3))," ","0"))</f>
        <v>58</v>
      </c>
      <c r="J818" s="2">
        <v>1</v>
      </c>
      <c r="K818" s="2" t="str">
        <f t="shared" si="36"/>
        <v>334</v>
      </c>
      <c r="L818" s="2" t="str">
        <f t="shared" si="37"/>
        <v>001</v>
      </c>
      <c r="M818" s="2" t="str">
        <f t="shared" si="38"/>
        <v>058</v>
      </c>
    </row>
    <row r="819" spans="2:13" x14ac:dyDescent="0.25">
      <c r="B819" s="4" t="s">
        <v>368</v>
      </c>
      <c r="C819" s="2" t="s">
        <v>369</v>
      </c>
      <c r="D819" s="6" t="str">
        <f>+_xlfn.CONCAT(Table13456[[#This Row],[phase1]],Table13456[[#This Row],[phase2]],Table13456[[#This Row],[phase3]],Table13456[[#This Row],[phase4]])</f>
        <v>1334001059</v>
      </c>
      <c r="E819" s="2" t="str">
        <f>+Table13456[[#This Row],[DESCRIPTION]]</f>
        <v>SUPERPAVE ASPHALTIC CONCRETE, TRAFFIC E, HIGH POLYMER</v>
      </c>
      <c r="F819" s="2" t="str">
        <f>+LEFT(Table13456[[#This Row],[PAY ITEM]],1)</f>
        <v>0</v>
      </c>
      <c r="G819" s="2" t="str">
        <f>IF(Table13456[[#This Row],[first]]="0",SUBSTITUTE(TRIM(MID(B819, 2, 3))," ","0"),SUBSTITUTE(TRIM(MID(B819, 1, 3))," ","0"))</f>
        <v>334</v>
      </c>
      <c r="H819" s="2" t="str">
        <f>IF(Table13456[[#This Row],[first]]="0",SUBSTITUTE(TRIM(MID(B819, 5, 3))," ","0"),SUBSTITUTE(TRIM(MID(B819, 4, 3))," ","0"))</f>
        <v>1</v>
      </c>
      <c r="I819" s="2" t="str">
        <f>IF(Table13456[[#This Row],[first]]="0",SUBSTITUTE(TRIM(MID(B819, 8, 3))," ","0"),SUBSTITUTE(TRIM(MID(B819, 7, 3))," ","0"))</f>
        <v>59</v>
      </c>
      <c r="J819" s="2">
        <v>1</v>
      </c>
      <c r="K819" s="2" t="str">
        <f t="shared" si="36"/>
        <v>334</v>
      </c>
      <c r="L819" s="2" t="str">
        <f t="shared" si="37"/>
        <v>001</v>
      </c>
      <c r="M819" s="2" t="str">
        <f t="shared" si="38"/>
        <v>059</v>
      </c>
    </row>
    <row r="820" spans="2:13" x14ac:dyDescent="0.25">
      <c r="B820" s="4" t="s">
        <v>6345</v>
      </c>
      <c r="C820" s="2" t="s">
        <v>6346</v>
      </c>
      <c r="D820" s="6" t="str">
        <f>+_xlfn.CONCAT(Table13456[[#This Row],[phase1]],Table13456[[#This Row],[phase2]],Table13456[[#This Row],[phase3]],Table13456[[#This Row],[phase4]])</f>
        <v>1334001100</v>
      </c>
      <c r="E820" s="2" t="str">
        <f>+Table13456[[#This Row],[DESCRIPTION]]</f>
        <v>SUPERPAVE ASPHALTIC CONCRETE, ROAD DAMAGE PAVEMENT TREATMENT, PROJECT 437300-4-52-01)</v>
      </c>
      <c r="F820" s="2" t="str">
        <f>+LEFT(Table13456[[#This Row],[PAY ITEM]],1)</f>
        <v>0</v>
      </c>
      <c r="G820" s="2" t="str">
        <f>IF(Table13456[[#This Row],[first]]="0",SUBSTITUTE(TRIM(MID(B820, 2, 3))," ","0"),SUBSTITUTE(TRIM(MID(B820, 1, 3))," ","0"))</f>
        <v>334</v>
      </c>
      <c r="H820" s="2" t="str">
        <f>IF(Table13456[[#This Row],[first]]="0",SUBSTITUTE(TRIM(MID(B820, 5, 3))," ","0"),SUBSTITUTE(TRIM(MID(B820, 4, 3))," ","0"))</f>
        <v>1</v>
      </c>
      <c r="I820" s="2" t="str">
        <f>IF(Table13456[[#This Row],[first]]="0",SUBSTITUTE(TRIM(MID(B820, 8, 3))," ","0"),SUBSTITUTE(TRIM(MID(B820, 7, 3))," ","0"))</f>
        <v>100</v>
      </c>
      <c r="J820" s="2">
        <v>1</v>
      </c>
      <c r="K820" s="2" t="str">
        <f t="shared" si="36"/>
        <v>334</v>
      </c>
      <c r="L820" s="2" t="str">
        <f t="shared" si="37"/>
        <v>001</v>
      </c>
      <c r="M820" s="2" t="str">
        <f t="shared" si="38"/>
        <v>100</v>
      </c>
    </row>
    <row r="821" spans="2:13" x14ac:dyDescent="0.25">
      <c r="B821" s="4" t="s">
        <v>6347</v>
      </c>
      <c r="C821" s="2" t="s">
        <v>6348</v>
      </c>
      <c r="D821" s="6" t="str">
        <f>+_xlfn.CONCAT(Table13456[[#This Row],[phase1]],Table13456[[#This Row],[phase2]],Table13456[[#This Row],[phase3]],Table13456[[#This Row],[phase4]])</f>
        <v>1334001101</v>
      </c>
      <c r="E821" s="2" t="str">
        <f>+Table13456[[#This Row],[DESCRIPTION]]</f>
        <v>SUPERPAVE ASPHALTIC CONCRETE, ISO 10844, PROJECT 437300-4-52-01</v>
      </c>
      <c r="F821" s="2" t="str">
        <f>+LEFT(Table13456[[#This Row],[PAY ITEM]],1)</f>
        <v>0</v>
      </c>
      <c r="G821" s="2" t="str">
        <f>IF(Table13456[[#This Row],[first]]="0",SUBSTITUTE(TRIM(MID(B821, 2, 3))," ","0"),SUBSTITUTE(TRIM(MID(B821, 1, 3))," ","0"))</f>
        <v>334</v>
      </c>
      <c r="H821" s="2" t="str">
        <f>IF(Table13456[[#This Row],[first]]="0",SUBSTITUTE(TRIM(MID(B821, 5, 3))," ","0"),SUBSTITUTE(TRIM(MID(B821, 4, 3))," ","0"))</f>
        <v>1</v>
      </c>
      <c r="I821" s="2" t="str">
        <f>IF(Table13456[[#This Row],[first]]="0",SUBSTITUTE(TRIM(MID(B821, 8, 3))," ","0"),SUBSTITUTE(TRIM(MID(B821, 7, 3))," ","0"))</f>
        <v>101</v>
      </c>
      <c r="J821" s="2">
        <v>1</v>
      </c>
      <c r="K821" s="2" t="str">
        <f t="shared" si="36"/>
        <v>334</v>
      </c>
      <c r="L821" s="2" t="str">
        <f t="shared" si="37"/>
        <v>001</v>
      </c>
      <c r="M821" s="2" t="str">
        <f t="shared" si="38"/>
        <v>101</v>
      </c>
    </row>
    <row r="822" spans="2:13" x14ac:dyDescent="0.25">
      <c r="B822" s="4" t="s">
        <v>6349</v>
      </c>
      <c r="C822" s="2" t="s">
        <v>6350</v>
      </c>
      <c r="D822" s="6" t="str">
        <f>+_xlfn.CONCAT(Table13456[[#This Row],[phase1]],Table13456[[#This Row],[phase2]],Table13456[[#This Row],[phase3]],Table13456[[#This Row],[phase4]])</f>
        <v>1334001102</v>
      </c>
      <c r="E822" s="2" t="str">
        <f>+Table13456[[#This Row],[DESCRIPTION]]</f>
        <v>SUPERPAVE ASPHALTIC CONCRETE, LOW-FRICTION, PROJECT 437300-4-52-01</v>
      </c>
      <c r="F822" s="2" t="str">
        <f>+LEFT(Table13456[[#This Row],[PAY ITEM]],1)</f>
        <v>0</v>
      </c>
      <c r="G822" s="2" t="str">
        <f>IF(Table13456[[#This Row],[first]]="0",SUBSTITUTE(TRIM(MID(B822, 2, 3))," ","0"),SUBSTITUTE(TRIM(MID(B822, 1, 3))," ","0"))</f>
        <v>334</v>
      </c>
      <c r="H822" s="2" t="str">
        <f>IF(Table13456[[#This Row],[first]]="0",SUBSTITUTE(TRIM(MID(B822, 5, 3))," ","0"),SUBSTITUTE(TRIM(MID(B822, 4, 3))," ","0"))</f>
        <v>1</v>
      </c>
      <c r="I822" s="2" t="str">
        <f>IF(Table13456[[#This Row],[first]]="0",SUBSTITUTE(TRIM(MID(B822, 8, 3))," ","0"),SUBSTITUTE(TRIM(MID(B822, 7, 3))," ","0"))</f>
        <v>102</v>
      </c>
      <c r="J822" s="2">
        <v>1</v>
      </c>
      <c r="K822" s="2" t="str">
        <f t="shared" si="36"/>
        <v>334</v>
      </c>
      <c r="L822" s="2" t="str">
        <f t="shared" si="37"/>
        <v>001</v>
      </c>
      <c r="M822" s="2" t="str">
        <f t="shared" si="38"/>
        <v>102</v>
      </c>
    </row>
    <row r="823" spans="2:13" x14ac:dyDescent="0.25">
      <c r="B823" s="4" t="s">
        <v>6351</v>
      </c>
      <c r="C823" s="2" t="s">
        <v>6352</v>
      </c>
      <c r="D823" s="6" t="str">
        <f>+_xlfn.CONCAT(Table13456[[#This Row],[phase1]],Table13456[[#This Row],[phase2]],Table13456[[#This Row],[phase3]],Table13456[[#This Row],[phase4]])</f>
        <v>1334001103</v>
      </c>
      <c r="E823" s="2" t="str">
        <f>+Table13456[[#This Row],[DESCRIPTION]]</f>
        <v>SUPERPAVE ASPHALTIC CONCRETE, ROUGH ASPHALT NVH PAVEMENT TREATMENT, PROJECT 437300-4-52-01</v>
      </c>
      <c r="F823" s="2" t="str">
        <f>+LEFT(Table13456[[#This Row],[PAY ITEM]],1)</f>
        <v>0</v>
      </c>
      <c r="G823" s="2" t="str">
        <f>IF(Table13456[[#This Row],[first]]="0",SUBSTITUTE(TRIM(MID(B823, 2, 3))," ","0"),SUBSTITUTE(TRIM(MID(B823, 1, 3))," ","0"))</f>
        <v>334</v>
      </c>
      <c r="H823" s="2" t="str">
        <f>IF(Table13456[[#This Row],[first]]="0",SUBSTITUTE(TRIM(MID(B823, 5, 3))," ","0"),SUBSTITUTE(TRIM(MID(B823, 4, 3))," ","0"))</f>
        <v>1</v>
      </c>
      <c r="I823" s="2" t="str">
        <f>IF(Table13456[[#This Row],[first]]="0",SUBSTITUTE(TRIM(MID(B823, 8, 3))," ","0"),SUBSTITUTE(TRIM(MID(B823, 7, 3))," ","0"))</f>
        <v>103</v>
      </c>
      <c r="J823" s="2">
        <v>1</v>
      </c>
      <c r="K823" s="2" t="str">
        <f t="shared" si="36"/>
        <v>334</v>
      </c>
      <c r="L823" s="2" t="str">
        <f t="shared" si="37"/>
        <v>001</v>
      </c>
      <c r="M823" s="2" t="str">
        <f t="shared" si="38"/>
        <v>103</v>
      </c>
    </row>
    <row r="824" spans="2:13" x14ac:dyDescent="0.25">
      <c r="B824" s="4" t="s">
        <v>6353</v>
      </c>
      <c r="C824" s="2" t="s">
        <v>6354</v>
      </c>
      <c r="D824" s="6" t="str">
        <f>+_xlfn.CONCAT(Table13456[[#This Row],[phase1]],Table13456[[#This Row],[phase2]],Table13456[[#This Row],[phase3]],Table13456[[#This Row],[phase4]])</f>
        <v>1334001104</v>
      </c>
      <c r="E824" s="2" t="str">
        <f>+Table13456[[#This Row],[DESCRIPTION]]</f>
        <v>SUPERPAVE ASPHALTIC CONCRETE, DAMAGED ASPHALT NVH PAVEMENT TREATMENT, PROJECT 437300-4-52-01</v>
      </c>
      <c r="F824" s="2" t="str">
        <f>+LEFT(Table13456[[#This Row],[PAY ITEM]],1)</f>
        <v>0</v>
      </c>
      <c r="G824" s="2" t="str">
        <f>IF(Table13456[[#This Row],[first]]="0",SUBSTITUTE(TRIM(MID(B824, 2, 3))," ","0"),SUBSTITUTE(TRIM(MID(B824, 1, 3))," ","0"))</f>
        <v>334</v>
      </c>
      <c r="H824" s="2" t="str">
        <f>IF(Table13456[[#This Row],[first]]="0",SUBSTITUTE(TRIM(MID(B824, 5, 3))," ","0"),SUBSTITUTE(TRIM(MID(B824, 4, 3))," ","0"))</f>
        <v>1</v>
      </c>
      <c r="I824" s="2" t="str">
        <f>IF(Table13456[[#This Row],[first]]="0",SUBSTITUTE(TRIM(MID(B824, 8, 3))," ","0"),SUBSTITUTE(TRIM(MID(B824, 7, 3))," ","0"))</f>
        <v>104</v>
      </c>
      <c r="J824" s="2">
        <v>1</v>
      </c>
      <c r="K824" s="2" t="str">
        <f t="shared" si="36"/>
        <v>334</v>
      </c>
      <c r="L824" s="2" t="str">
        <f t="shared" si="37"/>
        <v>001</v>
      </c>
      <c r="M824" s="2" t="str">
        <f t="shared" si="38"/>
        <v>104</v>
      </c>
    </row>
    <row r="825" spans="2:13" x14ac:dyDescent="0.25">
      <c r="B825" s="4" t="s">
        <v>6355</v>
      </c>
      <c r="C825" s="2" t="s">
        <v>6356</v>
      </c>
      <c r="D825" s="6" t="str">
        <f>+_xlfn.CONCAT(Table13456[[#This Row],[phase1]],Table13456[[#This Row],[phase2]],Table13456[[#This Row],[phase3]],Table13456[[#This Row],[phase4]])</f>
        <v>1334001105</v>
      </c>
      <c r="E825" s="2" t="str">
        <f>+Table13456[[#This Row],[DESCRIPTION]]</f>
        <v>SUPERPAVE ASPHALTIC CONCRETE, MANHOLE COVER NVH PAVEMENT, PROJECT 437300-4-52-01</v>
      </c>
      <c r="F825" s="2" t="str">
        <f>+LEFT(Table13456[[#This Row],[PAY ITEM]],1)</f>
        <v>0</v>
      </c>
      <c r="G825" s="2" t="str">
        <f>IF(Table13456[[#This Row],[first]]="0",SUBSTITUTE(TRIM(MID(B825, 2, 3))," ","0"),SUBSTITUTE(TRIM(MID(B825, 1, 3))," ","0"))</f>
        <v>334</v>
      </c>
      <c r="H825" s="2" t="str">
        <f>IF(Table13456[[#This Row],[first]]="0",SUBSTITUTE(TRIM(MID(B825, 5, 3))," ","0"),SUBSTITUTE(TRIM(MID(B825, 4, 3))," ","0"))</f>
        <v>1</v>
      </c>
      <c r="I825" s="2" t="str">
        <f>IF(Table13456[[#This Row],[first]]="0",SUBSTITUTE(TRIM(MID(B825, 8, 3))," ","0"),SUBSTITUTE(TRIM(MID(B825, 7, 3))," ","0"))</f>
        <v>105</v>
      </c>
      <c r="J825" s="2">
        <v>1</v>
      </c>
      <c r="K825" s="2" t="str">
        <f t="shared" si="36"/>
        <v>334</v>
      </c>
      <c r="L825" s="2" t="str">
        <f t="shared" si="37"/>
        <v>001</v>
      </c>
      <c r="M825" s="2" t="str">
        <f t="shared" si="38"/>
        <v>105</v>
      </c>
    </row>
    <row r="826" spans="2:13" x14ac:dyDescent="0.25">
      <c r="B826" s="2" t="s">
        <v>6357</v>
      </c>
      <c r="C826" s="2" t="s">
        <v>6358</v>
      </c>
      <c r="D826" s="6" t="str">
        <f>+_xlfn.CONCAT(Table13456[[#This Row],[phase1]],Table13456[[#This Row],[phase2]],Table13456[[#This Row],[phase3]],Table13456[[#This Row],[phase4]])</f>
        <v>1334001106</v>
      </c>
      <c r="E826" s="2" t="str">
        <f>+Table13456[[#This Row],[DESCRIPTION]]</f>
        <v>SUPERPAVE ASPHALTIC CONCRETE, SPEED BUMP NVH PAVEMENT, PROJECT 437300-4-52-01</v>
      </c>
      <c r="F826" s="2" t="str">
        <f>+LEFT(Table13456[[#This Row],[PAY ITEM]],1)</f>
        <v>0</v>
      </c>
      <c r="G826" s="2" t="str">
        <f>IF(Table13456[[#This Row],[first]]="0",SUBSTITUTE(TRIM(MID(B826, 2, 3))," ","0"),SUBSTITUTE(TRIM(MID(B826, 1, 3))," ","0"))</f>
        <v>334</v>
      </c>
      <c r="H826" s="2" t="str">
        <f>IF(Table13456[[#This Row],[first]]="0",SUBSTITUTE(TRIM(MID(B826, 5, 3))," ","0"),SUBSTITUTE(TRIM(MID(B826, 4, 3))," ","0"))</f>
        <v>1</v>
      </c>
      <c r="I826" s="2" t="str">
        <f>IF(Table13456[[#This Row],[first]]="0",SUBSTITUTE(TRIM(MID(B826, 8, 3))," ","0"),SUBSTITUTE(TRIM(MID(B826, 7, 3))," ","0"))</f>
        <v>106</v>
      </c>
      <c r="J826" s="2">
        <v>1</v>
      </c>
      <c r="K826" s="2" t="str">
        <f t="shared" si="36"/>
        <v>334</v>
      </c>
      <c r="L826" s="2" t="str">
        <f t="shared" si="37"/>
        <v>001</v>
      </c>
      <c r="M826" s="2" t="str">
        <f t="shared" si="38"/>
        <v>106</v>
      </c>
    </row>
    <row r="827" spans="2:13" x14ac:dyDescent="0.25">
      <c r="B827" s="4" t="s">
        <v>6359</v>
      </c>
      <c r="C827" s="2" t="s">
        <v>6360</v>
      </c>
      <c r="D827" s="6" t="str">
        <f>+_xlfn.CONCAT(Table13456[[#This Row],[phase1]],Table13456[[#This Row],[phase2]],Table13456[[#This Row],[phase3]],Table13456[[#This Row],[phase4]])</f>
        <v>1334001107</v>
      </c>
      <c r="E827" s="2" t="str">
        <f>+Table13456[[#This Row],[DESCRIPTION]]</f>
        <v>SUPERPAVE ASPHALTIC CONCRETE, TECHNOLOGY PAD SURFACE, PROJECT 437300-4-52-01</v>
      </c>
      <c r="F827" s="2" t="str">
        <f>+LEFT(Table13456[[#This Row],[PAY ITEM]],1)</f>
        <v>0</v>
      </c>
      <c r="G827" s="2" t="str">
        <f>IF(Table13456[[#This Row],[first]]="0",SUBSTITUTE(TRIM(MID(B827, 2, 3))," ","0"),SUBSTITUTE(TRIM(MID(B827, 1, 3))," ","0"))</f>
        <v>334</v>
      </c>
      <c r="H827" s="2" t="str">
        <f>IF(Table13456[[#This Row],[first]]="0",SUBSTITUTE(TRIM(MID(B827, 5, 3))," ","0"),SUBSTITUTE(TRIM(MID(B827, 4, 3))," ","0"))</f>
        <v>1</v>
      </c>
      <c r="I827" s="2" t="str">
        <f>IF(Table13456[[#This Row],[first]]="0",SUBSTITUTE(TRIM(MID(B827, 8, 3))," ","0"),SUBSTITUTE(TRIM(MID(B827, 7, 3))," ","0"))</f>
        <v>107</v>
      </c>
      <c r="J827" s="2">
        <v>1</v>
      </c>
      <c r="K827" s="2" t="str">
        <f t="shared" si="36"/>
        <v>334</v>
      </c>
      <c r="L827" s="2" t="str">
        <f t="shared" si="37"/>
        <v>001</v>
      </c>
      <c r="M827" s="2" t="str">
        <f t="shared" si="38"/>
        <v>107</v>
      </c>
    </row>
    <row r="828" spans="2:13" x14ac:dyDescent="0.25">
      <c r="B828" s="2" t="s">
        <v>6361</v>
      </c>
      <c r="C828" s="2" t="s">
        <v>6362</v>
      </c>
      <c r="D828" s="6" t="str">
        <f>+_xlfn.CONCAT(Table13456[[#This Row],[phase1]],Table13456[[#This Row],[phase2]],Table13456[[#This Row],[phase3]],Table13456[[#This Row],[phase4]])</f>
        <v>1334027100</v>
      </c>
      <c r="E828" s="2" t="str">
        <f>+Table13456[[#This Row],[DESCRIPTION]]</f>
        <v>SUPERPAVE ASPHALTIC CONCRETE, SUPERPAVE-5</v>
      </c>
      <c r="F828" s="2" t="str">
        <f>+LEFT(Table13456[[#This Row],[PAY ITEM]],1)</f>
        <v>0</v>
      </c>
      <c r="G828" s="2" t="str">
        <f>IF(Table13456[[#This Row],[first]]="0",SUBSTITUTE(TRIM(MID(B828, 2, 3))," ","0"),SUBSTITUTE(TRIM(MID(B828, 1, 3))," ","0"))</f>
        <v>334</v>
      </c>
      <c r="H828" s="2" t="str">
        <f>IF(Table13456[[#This Row],[first]]="0",SUBSTITUTE(TRIM(MID(B828, 5, 3))," ","0"),SUBSTITUTE(TRIM(MID(B828, 4, 3))," ","0"))</f>
        <v>27</v>
      </c>
      <c r="I828" s="2" t="str">
        <f>IF(Table13456[[#This Row],[first]]="0",SUBSTITUTE(TRIM(MID(B828, 8, 3))," ","0"),SUBSTITUTE(TRIM(MID(B828, 7, 3))," ","0"))</f>
        <v>100</v>
      </c>
      <c r="J828" s="2">
        <v>1</v>
      </c>
      <c r="K828" s="2" t="str">
        <f t="shared" si="36"/>
        <v>334</v>
      </c>
      <c r="L828" s="2" t="str">
        <f t="shared" si="37"/>
        <v>027</v>
      </c>
      <c r="M828" s="2" t="str">
        <f t="shared" si="38"/>
        <v>100</v>
      </c>
    </row>
    <row r="829" spans="2:13" x14ac:dyDescent="0.25">
      <c r="B829" s="4" t="s">
        <v>6363</v>
      </c>
      <c r="C829" s="2" t="s">
        <v>6364</v>
      </c>
      <c r="D829" s="6" t="str">
        <f>+_xlfn.CONCAT(Table13456[[#This Row],[phase1]],Table13456[[#This Row],[phase2]],Table13456[[#This Row],[phase3]],Table13456[[#This Row],[phase4]])</f>
        <v>1334027110</v>
      </c>
      <c r="E829" s="2" t="str">
        <f>+Table13456[[#This Row],[DESCRIPTION]]</f>
        <v>SUPERPAVE ASPHALTIC CONCRETE, CRACK RELIEF MIXTURE</v>
      </c>
      <c r="F829" s="2" t="str">
        <f>+LEFT(Table13456[[#This Row],[PAY ITEM]],1)</f>
        <v>0</v>
      </c>
      <c r="G829" s="2" t="str">
        <f>IF(Table13456[[#This Row],[first]]="0",SUBSTITUTE(TRIM(MID(B829, 2, 3))," ","0"),SUBSTITUTE(TRIM(MID(B829, 1, 3))," ","0"))</f>
        <v>334</v>
      </c>
      <c r="H829" s="2" t="str">
        <f>IF(Table13456[[#This Row],[first]]="0",SUBSTITUTE(TRIM(MID(B829, 5, 3))," ","0"),SUBSTITUTE(TRIM(MID(B829, 4, 3))," ","0"))</f>
        <v>27</v>
      </c>
      <c r="I829" s="2" t="str">
        <f>IF(Table13456[[#This Row],[first]]="0",SUBSTITUTE(TRIM(MID(B829, 8, 3))," ","0"),SUBSTITUTE(TRIM(MID(B829, 7, 3))," ","0"))</f>
        <v>110</v>
      </c>
      <c r="J829" s="2">
        <v>1</v>
      </c>
      <c r="K829" s="2" t="str">
        <f t="shared" si="36"/>
        <v>334</v>
      </c>
      <c r="L829" s="2" t="str">
        <f t="shared" si="37"/>
        <v>027</v>
      </c>
      <c r="M829" s="2" t="str">
        <f t="shared" si="38"/>
        <v>110</v>
      </c>
    </row>
    <row r="830" spans="2:13" x14ac:dyDescent="0.25">
      <c r="B830" s="4" t="s">
        <v>6365</v>
      </c>
      <c r="C830" s="2" t="s">
        <v>6366</v>
      </c>
      <c r="D830" s="6" t="str">
        <f>+_xlfn.CONCAT(Table13456[[#This Row],[phase1]],Table13456[[#This Row],[phase2]],Table13456[[#This Row],[phase3]],Table13456[[#This Row],[phase4]])</f>
        <v>1337007005</v>
      </c>
      <c r="E830" s="2" t="str">
        <f>+Table13456[[#This Row],[DESCRIPTION]]</f>
        <v>ASPHALT CONCRETE FRICTION COURSE- INC BIT/RUBBER, FC-5</v>
      </c>
      <c r="F830" s="2" t="str">
        <f>+LEFT(Table13456[[#This Row],[PAY ITEM]],1)</f>
        <v>0</v>
      </c>
      <c r="G830" s="2" t="str">
        <f>IF(Table13456[[#This Row],[first]]="0",SUBSTITUTE(TRIM(MID(B830, 2, 3))," ","0"),SUBSTITUTE(TRIM(MID(B830, 1, 3))," ","0"))</f>
        <v>337</v>
      </c>
      <c r="H830" s="2" t="str">
        <f>IF(Table13456[[#This Row],[first]]="0",SUBSTITUTE(TRIM(MID(B830, 5, 3))," ","0"),SUBSTITUTE(TRIM(MID(B830, 4, 3))," ","0"))</f>
        <v>7</v>
      </c>
      <c r="I830" s="2" t="str">
        <f>IF(Table13456[[#This Row],[first]]="0",SUBSTITUTE(TRIM(MID(B830, 8, 3))," ","0"),SUBSTITUTE(TRIM(MID(B830, 7, 3))," ","0"))</f>
        <v>5</v>
      </c>
      <c r="J830" s="2">
        <v>1</v>
      </c>
      <c r="K830" s="2" t="str">
        <f t="shared" si="36"/>
        <v>337</v>
      </c>
      <c r="L830" s="2" t="str">
        <f t="shared" si="37"/>
        <v>007</v>
      </c>
      <c r="M830" s="2" t="str">
        <f t="shared" si="38"/>
        <v>005</v>
      </c>
    </row>
    <row r="831" spans="2:13" x14ac:dyDescent="0.25">
      <c r="B831" s="4" t="s">
        <v>6367</v>
      </c>
      <c r="C831" s="2" t="s">
        <v>6368</v>
      </c>
      <c r="D831" s="6" t="str">
        <f>+_xlfn.CONCAT(Table13456[[#This Row],[phase1]],Table13456[[#This Row],[phase2]],Table13456[[#This Row],[phase3]],Table13456[[#This Row],[phase4]])</f>
        <v>1337007006</v>
      </c>
      <c r="E831" s="2" t="str">
        <f>+Table13456[[#This Row],[DESCRIPTION]]</f>
        <v>ASPHALT CONCRETE FRICTION COURSE, INC BIT/RUBBER, FC 12.5, FC-6</v>
      </c>
      <c r="F831" s="2" t="str">
        <f>+LEFT(Table13456[[#This Row],[PAY ITEM]],1)</f>
        <v>0</v>
      </c>
      <c r="G831" s="2" t="str">
        <f>IF(Table13456[[#This Row],[first]]="0",SUBSTITUTE(TRIM(MID(B831, 2, 3))," ","0"),SUBSTITUTE(TRIM(MID(B831, 1, 3))," ","0"))</f>
        <v>337</v>
      </c>
      <c r="H831" s="2" t="str">
        <f>IF(Table13456[[#This Row],[first]]="0",SUBSTITUTE(TRIM(MID(B831, 5, 3))," ","0"),SUBSTITUTE(TRIM(MID(B831, 4, 3))," ","0"))</f>
        <v>7</v>
      </c>
      <c r="I831" s="2" t="str">
        <f>IF(Table13456[[#This Row],[first]]="0",SUBSTITUTE(TRIM(MID(B831, 8, 3))," ","0"),SUBSTITUTE(TRIM(MID(B831, 7, 3))," ","0"))</f>
        <v>6</v>
      </c>
      <c r="J831" s="2">
        <v>1</v>
      </c>
      <c r="K831" s="2" t="str">
        <f t="shared" si="36"/>
        <v>337</v>
      </c>
      <c r="L831" s="2" t="str">
        <f t="shared" si="37"/>
        <v>007</v>
      </c>
      <c r="M831" s="2" t="str">
        <f t="shared" si="38"/>
        <v>006</v>
      </c>
    </row>
    <row r="832" spans="2:13" x14ac:dyDescent="0.25">
      <c r="B832" s="4" t="s">
        <v>6369</v>
      </c>
      <c r="C832" s="2" t="s">
        <v>6370</v>
      </c>
      <c r="D832" s="6" t="str">
        <f>+_xlfn.CONCAT(Table13456[[#This Row],[phase1]],Table13456[[#This Row],[phase2]],Table13456[[#This Row],[phase3]],Table13456[[#This Row],[phase4]])</f>
        <v>1337007007</v>
      </c>
      <c r="E832" s="2" t="str">
        <f>+Table13456[[#This Row],[DESCRIPTION]]</f>
        <v>ASPHALT CONCRETE FRICTION COURSE, INC BIT / RUBBER, FC-9.5</v>
      </c>
      <c r="F832" s="2" t="str">
        <f>+LEFT(Table13456[[#This Row],[PAY ITEM]],1)</f>
        <v>0</v>
      </c>
      <c r="G832" s="2" t="str">
        <f>IF(Table13456[[#This Row],[first]]="0",SUBSTITUTE(TRIM(MID(B832, 2, 3))," ","0"),SUBSTITUTE(TRIM(MID(B832, 1, 3))," ","0"))</f>
        <v>337</v>
      </c>
      <c r="H832" s="2" t="str">
        <f>IF(Table13456[[#This Row],[first]]="0",SUBSTITUTE(TRIM(MID(B832, 5, 3))," ","0"),SUBSTITUTE(TRIM(MID(B832, 4, 3))," ","0"))</f>
        <v>7</v>
      </c>
      <c r="I832" s="2" t="str">
        <f>IF(Table13456[[#This Row],[first]]="0",SUBSTITUTE(TRIM(MID(B832, 8, 3))," ","0"),SUBSTITUTE(TRIM(MID(B832, 7, 3))," ","0"))</f>
        <v>7</v>
      </c>
      <c r="J832" s="2">
        <v>1</v>
      </c>
      <c r="K832" s="2" t="str">
        <f t="shared" si="36"/>
        <v>337</v>
      </c>
      <c r="L832" s="2" t="str">
        <f t="shared" si="37"/>
        <v>007</v>
      </c>
      <c r="M832" s="2" t="str">
        <f t="shared" si="38"/>
        <v>007</v>
      </c>
    </row>
    <row r="833" spans="2:13" x14ac:dyDescent="0.25">
      <c r="B833" s="4" t="s">
        <v>6371</v>
      </c>
      <c r="C833" s="2" t="s">
        <v>6372</v>
      </c>
      <c r="D833" s="6" t="str">
        <f>+_xlfn.CONCAT(Table13456[[#This Row],[phase1]],Table13456[[#This Row],[phase2]],Table13456[[#This Row],[phase3]],Table13456[[#This Row],[phase4]])</f>
        <v>1337007022</v>
      </c>
      <c r="E833" s="2" t="str">
        <f>+Table13456[[#This Row],[DESCRIPTION]]</f>
        <v>ASPHALT CONCRETE FRICTION COURSE, INC BIT, FC-5,  PG 76-22, PMA</v>
      </c>
      <c r="F833" s="2" t="str">
        <f>+LEFT(Table13456[[#This Row],[PAY ITEM]],1)</f>
        <v>0</v>
      </c>
      <c r="G833" s="2" t="str">
        <f>IF(Table13456[[#This Row],[first]]="0",SUBSTITUTE(TRIM(MID(B833, 2, 3))," ","0"),SUBSTITUTE(TRIM(MID(B833, 1, 3))," ","0"))</f>
        <v>337</v>
      </c>
      <c r="H833" s="2" t="str">
        <f>IF(Table13456[[#This Row],[first]]="0",SUBSTITUTE(TRIM(MID(B833, 5, 3))," ","0"),SUBSTITUTE(TRIM(MID(B833, 4, 3))," ","0"))</f>
        <v>7</v>
      </c>
      <c r="I833" s="2" t="str">
        <f>IF(Table13456[[#This Row],[first]]="0",SUBSTITUTE(TRIM(MID(B833, 8, 3))," ","0"),SUBSTITUTE(TRIM(MID(B833, 7, 3))," ","0"))</f>
        <v>22</v>
      </c>
      <c r="J833" s="2">
        <v>1</v>
      </c>
      <c r="K833" s="2" t="str">
        <f t="shared" si="36"/>
        <v>337</v>
      </c>
      <c r="L833" s="2" t="str">
        <f t="shared" si="37"/>
        <v>007</v>
      </c>
      <c r="M833" s="2" t="str">
        <f t="shared" si="38"/>
        <v>022</v>
      </c>
    </row>
    <row r="834" spans="2:13" x14ac:dyDescent="0.25">
      <c r="B834" s="4" t="s">
        <v>6373</v>
      </c>
      <c r="C834" s="2" t="s">
        <v>6374</v>
      </c>
      <c r="D834" s="6" t="str">
        <f>+_xlfn.CONCAT(Table13456[[#This Row],[phase1]],Table13456[[#This Row],[phase2]],Table13456[[#This Row],[phase3]],Table13456[[#This Row],[phase4]])</f>
        <v>1337007023</v>
      </c>
      <c r="E834" s="2" t="str">
        <f>+Table13456[[#This Row],[DESCRIPTION]]</f>
        <v>ASPHALT CONCRETE FRICTION COURSE, INC BIT, FC-5, PG 82-22,  PMA</v>
      </c>
      <c r="F834" s="2" t="str">
        <f>+LEFT(Table13456[[#This Row],[PAY ITEM]],1)</f>
        <v>0</v>
      </c>
      <c r="G834" s="2" t="str">
        <f>IF(Table13456[[#This Row],[first]]="0",SUBSTITUTE(TRIM(MID(B834, 2, 3))," ","0"),SUBSTITUTE(TRIM(MID(B834, 1, 3))," ","0"))</f>
        <v>337</v>
      </c>
      <c r="H834" s="2" t="str">
        <f>IF(Table13456[[#This Row],[first]]="0",SUBSTITUTE(TRIM(MID(B834, 5, 3))," ","0"),SUBSTITUTE(TRIM(MID(B834, 4, 3))," ","0"))</f>
        <v>7</v>
      </c>
      <c r="I834" s="2" t="str">
        <f>IF(Table13456[[#This Row],[first]]="0",SUBSTITUTE(TRIM(MID(B834, 8, 3))," ","0"),SUBSTITUTE(TRIM(MID(B834, 7, 3))," ","0"))</f>
        <v>23</v>
      </c>
      <c r="J834" s="2">
        <v>1</v>
      </c>
      <c r="K834" s="2" t="str">
        <f t="shared" si="36"/>
        <v>337</v>
      </c>
      <c r="L834" s="2" t="str">
        <f t="shared" si="37"/>
        <v>007</v>
      </c>
      <c r="M834" s="2" t="str">
        <f t="shared" si="38"/>
        <v>023</v>
      </c>
    </row>
    <row r="835" spans="2:13" x14ac:dyDescent="0.25">
      <c r="B835" s="2" t="s">
        <v>6375</v>
      </c>
      <c r="C835" s="2" t="s">
        <v>6376</v>
      </c>
      <c r="D835" s="6" t="str">
        <f>+_xlfn.CONCAT(Table13456[[#This Row],[phase1]],Table13456[[#This Row],[phase2]],Table13456[[#This Row],[phase3]],Table13456[[#This Row],[phase4]])</f>
        <v>1337007024</v>
      </c>
      <c r="E835" s="2" t="str">
        <f>+Table13456[[#This Row],[DESCRIPTION]]</f>
        <v>ASPHALT CONCRETE FRICTION COURSE, FC-5, PG 76-22, ARB</v>
      </c>
      <c r="F835" s="2" t="str">
        <f>+LEFT(Table13456[[#This Row],[PAY ITEM]],1)</f>
        <v>0</v>
      </c>
      <c r="G835" s="2" t="str">
        <f>IF(Table13456[[#This Row],[first]]="0",SUBSTITUTE(TRIM(MID(B835, 2, 3))," ","0"),SUBSTITUTE(TRIM(MID(B835, 1, 3))," ","0"))</f>
        <v>337</v>
      </c>
      <c r="H835" s="2" t="str">
        <f>IF(Table13456[[#This Row],[first]]="0",SUBSTITUTE(TRIM(MID(B835, 5, 3))," ","0"),SUBSTITUTE(TRIM(MID(B835, 4, 3))," ","0"))</f>
        <v>7</v>
      </c>
      <c r="I835" s="2" t="str">
        <f>IF(Table13456[[#This Row],[first]]="0",SUBSTITUTE(TRIM(MID(B835, 8, 3))," ","0"),SUBSTITUTE(TRIM(MID(B835, 7, 3))," ","0"))</f>
        <v>24</v>
      </c>
      <c r="J835" s="2">
        <v>1</v>
      </c>
      <c r="K835" s="2" t="str">
        <f t="shared" ref="K835:K898" si="39">IF(LEN(G835) = 3, G835, TEXT(IF(LEN(G835) = 2, "0" &amp; G835, "00" &amp; G835), "000"))</f>
        <v>337</v>
      </c>
      <c r="L835" s="2" t="str">
        <f t="shared" ref="L835:L898" si="40">IF(LEN(H835) = 3, H835, TEXT(IF(LEN(H835) = 2, "0" &amp; H835, "00" &amp; H835), "000"))</f>
        <v>007</v>
      </c>
      <c r="M835" s="2" t="str">
        <f t="shared" ref="M835:M898" si="41">IF(LEN(I835) = 3, I835, TEXT(IF(LEN(I835) = 2, "0" &amp; I835, "00" &amp; I835), "000"))</f>
        <v>024</v>
      </c>
    </row>
    <row r="836" spans="2:13" x14ac:dyDescent="0.25">
      <c r="B836" s="4" t="s">
        <v>370</v>
      </c>
      <c r="C836" s="2" t="s">
        <v>371</v>
      </c>
      <c r="D836" s="6" t="str">
        <f>+_xlfn.CONCAT(Table13456[[#This Row],[phase1]],Table13456[[#This Row],[phase2]],Table13456[[#This Row],[phase3]],Table13456[[#This Row],[phase4]])</f>
        <v>1337007025</v>
      </c>
      <c r="E836" s="2" t="str">
        <f>+Table13456[[#This Row],[DESCRIPTION]]</f>
        <v>ASPHALT CONCRETE FRICTION COURSE, INC BIT, FC-5,  PG 76-22</v>
      </c>
      <c r="F836" s="2" t="str">
        <f>+LEFT(Table13456[[#This Row],[PAY ITEM]],1)</f>
        <v>0</v>
      </c>
      <c r="G836" s="2" t="str">
        <f>IF(Table13456[[#This Row],[first]]="0",SUBSTITUTE(TRIM(MID(B836, 2, 3))," ","0"),SUBSTITUTE(TRIM(MID(B836, 1, 3))," ","0"))</f>
        <v>337</v>
      </c>
      <c r="H836" s="2" t="str">
        <f>IF(Table13456[[#This Row],[first]]="0",SUBSTITUTE(TRIM(MID(B836, 5, 3))," ","0"),SUBSTITUTE(TRIM(MID(B836, 4, 3))," ","0"))</f>
        <v>7</v>
      </c>
      <c r="I836" s="2" t="str">
        <f>IF(Table13456[[#This Row],[first]]="0",SUBSTITUTE(TRIM(MID(B836, 8, 3))," ","0"),SUBSTITUTE(TRIM(MID(B836, 7, 3))," ","0"))</f>
        <v>25</v>
      </c>
      <c r="J836" s="2">
        <v>1</v>
      </c>
      <c r="K836" s="2" t="str">
        <f t="shared" si="39"/>
        <v>337</v>
      </c>
      <c r="L836" s="2" t="str">
        <f t="shared" si="40"/>
        <v>007</v>
      </c>
      <c r="M836" s="2" t="str">
        <f t="shared" si="41"/>
        <v>025</v>
      </c>
    </row>
    <row r="837" spans="2:13" x14ac:dyDescent="0.25">
      <c r="B837" s="2" t="s">
        <v>372</v>
      </c>
      <c r="C837" s="2" t="s">
        <v>373</v>
      </c>
      <c r="D837" s="6" t="str">
        <f>+_xlfn.CONCAT(Table13456[[#This Row],[phase1]],Table13456[[#This Row],[phase2]],Table13456[[#This Row],[phase3]],Table13456[[#This Row],[phase4]])</f>
        <v>1337007026</v>
      </c>
      <c r="E837" s="2" t="str">
        <f>+Table13456[[#This Row],[DESCRIPTION]]</f>
        <v>ASPHALT CONCRETE FRICTION COURSE, INC BIT, FC-5, HIGH POLYMER</v>
      </c>
      <c r="F837" s="2" t="str">
        <f>+LEFT(Table13456[[#This Row],[PAY ITEM]],1)</f>
        <v>0</v>
      </c>
      <c r="G837" s="2" t="str">
        <f>IF(Table13456[[#This Row],[first]]="0",SUBSTITUTE(TRIM(MID(B837, 2, 3))," ","0"),SUBSTITUTE(TRIM(MID(B837, 1, 3))," ","0"))</f>
        <v>337</v>
      </c>
      <c r="H837" s="2" t="str">
        <f>IF(Table13456[[#This Row],[first]]="0",SUBSTITUTE(TRIM(MID(B837, 5, 3))," ","0"),SUBSTITUTE(TRIM(MID(B837, 4, 3))," ","0"))</f>
        <v>7</v>
      </c>
      <c r="I837" s="2" t="str">
        <f>IF(Table13456[[#This Row],[first]]="0",SUBSTITUTE(TRIM(MID(B837, 8, 3))," ","0"),SUBSTITUTE(TRIM(MID(B837, 7, 3))," ","0"))</f>
        <v>26</v>
      </c>
      <c r="J837" s="2">
        <v>1</v>
      </c>
      <c r="K837" s="2" t="str">
        <f t="shared" si="39"/>
        <v>337</v>
      </c>
      <c r="L837" s="2" t="str">
        <f t="shared" si="40"/>
        <v>007</v>
      </c>
      <c r="M837" s="2" t="str">
        <f t="shared" si="41"/>
        <v>026</v>
      </c>
    </row>
    <row r="838" spans="2:13" x14ac:dyDescent="0.25">
      <c r="B838" s="2" t="s">
        <v>6377</v>
      </c>
      <c r="C838" s="2" t="s">
        <v>6378</v>
      </c>
      <c r="D838" s="6" t="str">
        <f>+_xlfn.CONCAT(Table13456[[#This Row],[phase1]],Table13456[[#This Row],[phase2]],Table13456[[#This Row],[phase3]],Table13456[[#This Row],[phase4]])</f>
        <v>1337007029</v>
      </c>
      <c r="E838" s="2" t="str">
        <f>+Table13456[[#This Row],[DESCRIPTION]]</f>
        <v>ASPHALT CONCRETE FRICTION COURSE,TRAFFIC B, FC-4.75, RUBBER</v>
      </c>
      <c r="F838" s="2" t="str">
        <f>+LEFT(Table13456[[#This Row],[PAY ITEM]],1)</f>
        <v>0</v>
      </c>
      <c r="G838" s="2" t="str">
        <f>IF(Table13456[[#This Row],[first]]="0",SUBSTITUTE(TRIM(MID(B838, 2, 3))," ","0"),SUBSTITUTE(TRIM(MID(B838, 1, 3))," ","0"))</f>
        <v>337</v>
      </c>
      <c r="H838" s="2" t="str">
        <f>IF(Table13456[[#This Row],[first]]="0",SUBSTITUTE(TRIM(MID(B838, 5, 3))," ","0"),SUBSTITUTE(TRIM(MID(B838, 4, 3))," ","0"))</f>
        <v>7</v>
      </c>
      <c r="I838" s="2" t="str">
        <f>IF(Table13456[[#This Row],[first]]="0",SUBSTITUTE(TRIM(MID(B838, 8, 3))," ","0"),SUBSTITUTE(TRIM(MID(B838, 7, 3))," ","0"))</f>
        <v>29</v>
      </c>
      <c r="J838" s="2">
        <v>1</v>
      </c>
      <c r="K838" s="2" t="str">
        <f t="shared" si="39"/>
        <v>337</v>
      </c>
      <c r="L838" s="2" t="str">
        <f t="shared" si="40"/>
        <v>007</v>
      </c>
      <c r="M838" s="2" t="str">
        <f t="shared" si="41"/>
        <v>029</v>
      </c>
    </row>
    <row r="839" spans="2:13" x14ac:dyDescent="0.25">
      <c r="B839" s="2" t="s">
        <v>6379</v>
      </c>
      <c r="C839" s="2" t="s">
        <v>6380</v>
      </c>
      <c r="D839" s="6" t="str">
        <f>+_xlfn.CONCAT(Table13456[[#This Row],[phase1]],Table13456[[#This Row],[phase2]],Table13456[[#This Row],[phase3]],Table13456[[#This Row],[phase4]])</f>
        <v>1337007030</v>
      </c>
      <c r="E839" s="2" t="str">
        <f>+Table13456[[#This Row],[DESCRIPTION]]</f>
        <v>ASPHALT CONCRETE FRICTION COURSE,TRAFFIC B, FC-9.5, RUBBER</v>
      </c>
      <c r="F839" s="2" t="str">
        <f>+LEFT(Table13456[[#This Row],[PAY ITEM]],1)</f>
        <v>0</v>
      </c>
      <c r="G839" s="2" t="str">
        <f>IF(Table13456[[#This Row],[first]]="0",SUBSTITUTE(TRIM(MID(B839, 2, 3))," ","0"),SUBSTITUTE(TRIM(MID(B839, 1, 3))," ","0"))</f>
        <v>337</v>
      </c>
      <c r="H839" s="2" t="str">
        <f>IF(Table13456[[#This Row],[first]]="0",SUBSTITUTE(TRIM(MID(B839, 5, 3))," ","0"),SUBSTITUTE(TRIM(MID(B839, 4, 3))," ","0"))</f>
        <v>7</v>
      </c>
      <c r="I839" s="2" t="str">
        <f>IF(Table13456[[#This Row],[first]]="0",SUBSTITUTE(TRIM(MID(B839, 8, 3))," ","0"),SUBSTITUTE(TRIM(MID(B839, 7, 3))," ","0"))</f>
        <v>30</v>
      </c>
      <c r="J839" s="2">
        <v>1</v>
      </c>
      <c r="K839" s="2" t="str">
        <f t="shared" si="39"/>
        <v>337</v>
      </c>
      <c r="L839" s="2" t="str">
        <f t="shared" si="40"/>
        <v>007</v>
      </c>
      <c r="M839" s="2" t="str">
        <f t="shared" si="41"/>
        <v>030</v>
      </c>
    </row>
    <row r="840" spans="2:13" x14ac:dyDescent="0.25">
      <c r="B840" s="2" t="s">
        <v>6381</v>
      </c>
      <c r="C840" s="2" t="s">
        <v>6382</v>
      </c>
      <c r="D840" s="6" t="str">
        <f>+_xlfn.CONCAT(Table13456[[#This Row],[phase1]],Table13456[[#This Row],[phase2]],Table13456[[#This Row],[phase3]],Table13456[[#This Row],[phase4]])</f>
        <v>1337007031</v>
      </c>
      <c r="E840" s="2" t="str">
        <f>+Table13456[[#This Row],[DESCRIPTION]]</f>
        <v>ASPHALT CONCRETE FRICTION COURSE,TRAFFIC B, FC-12.5, RUBBER</v>
      </c>
      <c r="F840" s="2" t="str">
        <f>+LEFT(Table13456[[#This Row],[PAY ITEM]],1)</f>
        <v>0</v>
      </c>
      <c r="G840" s="2" t="str">
        <f>IF(Table13456[[#This Row],[first]]="0",SUBSTITUTE(TRIM(MID(B840, 2, 3))," ","0"),SUBSTITUTE(TRIM(MID(B840, 1, 3))," ","0"))</f>
        <v>337</v>
      </c>
      <c r="H840" s="2" t="str">
        <f>IF(Table13456[[#This Row],[first]]="0",SUBSTITUTE(TRIM(MID(B840, 5, 3))," ","0"),SUBSTITUTE(TRIM(MID(B840, 4, 3))," ","0"))</f>
        <v>7</v>
      </c>
      <c r="I840" s="2" t="str">
        <f>IF(Table13456[[#This Row],[first]]="0",SUBSTITUTE(TRIM(MID(B840, 8, 3))," ","0"),SUBSTITUTE(TRIM(MID(B840, 7, 3))," ","0"))</f>
        <v>31</v>
      </c>
      <c r="J840" s="2">
        <v>1</v>
      </c>
      <c r="K840" s="2" t="str">
        <f t="shared" si="39"/>
        <v>337</v>
      </c>
      <c r="L840" s="2" t="str">
        <f t="shared" si="40"/>
        <v>007</v>
      </c>
      <c r="M840" s="2" t="str">
        <f t="shared" si="41"/>
        <v>031</v>
      </c>
    </row>
    <row r="841" spans="2:13" x14ac:dyDescent="0.25">
      <c r="B841" s="4" t="s">
        <v>6383</v>
      </c>
      <c r="C841" s="2" t="s">
        <v>6384</v>
      </c>
      <c r="D841" s="6" t="str">
        <f>+_xlfn.CONCAT(Table13456[[#This Row],[phase1]],Table13456[[#This Row],[phase2]],Table13456[[#This Row],[phase3]],Table13456[[#This Row],[phase4]])</f>
        <v>1337007032</v>
      </c>
      <c r="E841" s="2" t="str">
        <f>+Table13456[[#This Row],[DESCRIPTION]]</f>
        <v>ASPHALT CONCRETE FRICTION COURSE,TRAFFIC C, FC-9.5, RUBBER</v>
      </c>
      <c r="F841" s="2" t="str">
        <f>+LEFT(Table13456[[#This Row],[PAY ITEM]],1)</f>
        <v>0</v>
      </c>
      <c r="G841" s="2" t="str">
        <f>IF(Table13456[[#This Row],[first]]="0",SUBSTITUTE(TRIM(MID(B841, 2, 3))," ","0"),SUBSTITUTE(TRIM(MID(B841, 1, 3))," ","0"))</f>
        <v>337</v>
      </c>
      <c r="H841" s="2" t="str">
        <f>IF(Table13456[[#This Row],[first]]="0",SUBSTITUTE(TRIM(MID(B841, 5, 3))," ","0"),SUBSTITUTE(TRIM(MID(B841, 4, 3))," ","0"))</f>
        <v>7</v>
      </c>
      <c r="I841" s="2" t="str">
        <f>IF(Table13456[[#This Row],[first]]="0",SUBSTITUTE(TRIM(MID(B841, 8, 3))," ","0"),SUBSTITUTE(TRIM(MID(B841, 7, 3))," ","0"))</f>
        <v>32</v>
      </c>
      <c r="J841" s="2">
        <v>1</v>
      </c>
      <c r="K841" s="2" t="str">
        <f t="shared" si="39"/>
        <v>337</v>
      </c>
      <c r="L841" s="2" t="str">
        <f t="shared" si="40"/>
        <v>007</v>
      </c>
      <c r="M841" s="2" t="str">
        <f t="shared" si="41"/>
        <v>032</v>
      </c>
    </row>
    <row r="842" spans="2:13" x14ac:dyDescent="0.25">
      <c r="B842" s="4" t="s">
        <v>6385</v>
      </c>
      <c r="C842" s="2" t="s">
        <v>6386</v>
      </c>
      <c r="D842" s="6" t="str">
        <f>+_xlfn.CONCAT(Table13456[[#This Row],[phase1]],Table13456[[#This Row],[phase2]],Table13456[[#This Row],[phase3]],Table13456[[#This Row],[phase4]])</f>
        <v>1337007033</v>
      </c>
      <c r="E842" s="2" t="str">
        <f>+Table13456[[#This Row],[DESCRIPTION]]</f>
        <v>ASPHALT CONCRETE FRICTION COURSE,TRAFFIC C, FC-12.5, RUBBER</v>
      </c>
      <c r="F842" s="2" t="str">
        <f>+LEFT(Table13456[[#This Row],[PAY ITEM]],1)</f>
        <v>0</v>
      </c>
      <c r="G842" s="2" t="str">
        <f>IF(Table13456[[#This Row],[first]]="0",SUBSTITUTE(TRIM(MID(B842, 2, 3))," ","0"),SUBSTITUTE(TRIM(MID(B842, 1, 3))," ","0"))</f>
        <v>337</v>
      </c>
      <c r="H842" s="2" t="str">
        <f>IF(Table13456[[#This Row],[first]]="0",SUBSTITUTE(TRIM(MID(B842, 5, 3))," ","0"),SUBSTITUTE(TRIM(MID(B842, 4, 3))," ","0"))</f>
        <v>7</v>
      </c>
      <c r="I842" s="2" t="str">
        <f>IF(Table13456[[#This Row],[first]]="0",SUBSTITUTE(TRIM(MID(B842, 8, 3))," ","0"),SUBSTITUTE(TRIM(MID(B842, 7, 3))," ","0"))</f>
        <v>33</v>
      </c>
      <c r="J842" s="2">
        <v>1</v>
      </c>
      <c r="K842" s="2" t="str">
        <f t="shared" si="39"/>
        <v>337</v>
      </c>
      <c r="L842" s="2" t="str">
        <f t="shared" si="40"/>
        <v>007</v>
      </c>
      <c r="M842" s="2" t="str">
        <f t="shared" si="41"/>
        <v>033</v>
      </c>
    </row>
    <row r="843" spans="2:13" x14ac:dyDescent="0.25">
      <c r="B843" s="4" t="s">
        <v>6387</v>
      </c>
      <c r="C843" s="2" t="s">
        <v>6388</v>
      </c>
      <c r="D843" s="6" t="str">
        <f>+_xlfn.CONCAT(Table13456[[#This Row],[phase1]],Table13456[[#This Row],[phase2]],Table13456[[#This Row],[phase3]],Table13456[[#This Row],[phase4]])</f>
        <v>1337007035</v>
      </c>
      <c r="E843" s="2" t="str">
        <f>+Table13456[[#This Row],[DESCRIPTION]]</f>
        <v>ASPHALT CONCRETE FRICTION COURSE,TRAFFIC D, FC-12.5, RUBBER</v>
      </c>
      <c r="F843" s="2" t="str">
        <f>+LEFT(Table13456[[#This Row],[PAY ITEM]],1)</f>
        <v>0</v>
      </c>
      <c r="G843" s="2" t="str">
        <f>IF(Table13456[[#This Row],[first]]="0",SUBSTITUTE(TRIM(MID(B843, 2, 3))," ","0"),SUBSTITUTE(TRIM(MID(B843, 1, 3))," ","0"))</f>
        <v>337</v>
      </c>
      <c r="H843" s="2" t="str">
        <f>IF(Table13456[[#This Row],[first]]="0",SUBSTITUTE(TRIM(MID(B843, 5, 3))," ","0"),SUBSTITUTE(TRIM(MID(B843, 4, 3))," ","0"))</f>
        <v>7</v>
      </c>
      <c r="I843" s="2" t="str">
        <f>IF(Table13456[[#This Row],[first]]="0",SUBSTITUTE(TRIM(MID(B843, 8, 3))," ","0"),SUBSTITUTE(TRIM(MID(B843, 7, 3))," ","0"))</f>
        <v>35</v>
      </c>
      <c r="J843" s="2">
        <v>1</v>
      </c>
      <c r="K843" s="2" t="str">
        <f t="shared" si="39"/>
        <v>337</v>
      </c>
      <c r="L843" s="2" t="str">
        <f t="shared" si="40"/>
        <v>007</v>
      </c>
      <c r="M843" s="2" t="str">
        <f t="shared" si="41"/>
        <v>035</v>
      </c>
    </row>
    <row r="844" spans="2:13" x14ac:dyDescent="0.25">
      <c r="B844" s="4" t="s">
        <v>6389</v>
      </c>
      <c r="C844" s="2" t="s">
        <v>6390</v>
      </c>
      <c r="D844" s="6" t="str">
        <f>+_xlfn.CONCAT(Table13456[[#This Row],[phase1]],Table13456[[#This Row],[phase2]],Table13456[[#This Row],[phase3]],Table13456[[#This Row],[phase4]])</f>
        <v>1337007039</v>
      </c>
      <c r="E844" s="2" t="str">
        <f>+Table13456[[#This Row],[DESCRIPTION]]</f>
        <v>ASPHALT CONCRETE FRICTION COURSE,TRAFFIC B, FC-4.75, PG 76-22, PMA</v>
      </c>
      <c r="F844" s="2" t="str">
        <f>+LEFT(Table13456[[#This Row],[PAY ITEM]],1)</f>
        <v>0</v>
      </c>
      <c r="G844" s="2" t="str">
        <f>IF(Table13456[[#This Row],[first]]="0",SUBSTITUTE(TRIM(MID(B844, 2, 3))," ","0"),SUBSTITUTE(TRIM(MID(B844, 1, 3))," ","0"))</f>
        <v>337</v>
      </c>
      <c r="H844" s="2" t="str">
        <f>IF(Table13456[[#This Row],[first]]="0",SUBSTITUTE(TRIM(MID(B844, 5, 3))," ","0"),SUBSTITUTE(TRIM(MID(B844, 4, 3))," ","0"))</f>
        <v>7</v>
      </c>
      <c r="I844" s="2" t="str">
        <f>IF(Table13456[[#This Row],[first]]="0",SUBSTITUTE(TRIM(MID(B844, 8, 3))," ","0"),SUBSTITUTE(TRIM(MID(B844, 7, 3))," ","0"))</f>
        <v>39</v>
      </c>
      <c r="J844" s="2">
        <v>1</v>
      </c>
      <c r="K844" s="2" t="str">
        <f t="shared" si="39"/>
        <v>337</v>
      </c>
      <c r="L844" s="2" t="str">
        <f t="shared" si="40"/>
        <v>007</v>
      </c>
      <c r="M844" s="2" t="str">
        <f t="shared" si="41"/>
        <v>039</v>
      </c>
    </row>
    <row r="845" spans="2:13" x14ac:dyDescent="0.25">
      <c r="B845" s="4" t="s">
        <v>6391</v>
      </c>
      <c r="C845" s="2" t="s">
        <v>6392</v>
      </c>
      <c r="D845" s="6" t="str">
        <f>+_xlfn.CONCAT(Table13456[[#This Row],[phase1]],Table13456[[#This Row],[phase2]],Table13456[[#This Row],[phase3]],Table13456[[#This Row],[phase4]])</f>
        <v>1337007040</v>
      </c>
      <c r="E845" s="2" t="str">
        <f>+Table13456[[#This Row],[DESCRIPTION]]</f>
        <v>ASPHALT CONCRETE FRICTION COURSE,TRAFFIC B, FC-9.5, PG 76-22, PMA</v>
      </c>
      <c r="F845" s="2" t="str">
        <f>+LEFT(Table13456[[#This Row],[PAY ITEM]],1)</f>
        <v>0</v>
      </c>
      <c r="G845" s="2" t="str">
        <f>IF(Table13456[[#This Row],[first]]="0",SUBSTITUTE(TRIM(MID(B845, 2, 3))," ","0"),SUBSTITUTE(TRIM(MID(B845, 1, 3))," ","0"))</f>
        <v>337</v>
      </c>
      <c r="H845" s="2" t="str">
        <f>IF(Table13456[[#This Row],[first]]="0",SUBSTITUTE(TRIM(MID(B845, 5, 3))," ","0"),SUBSTITUTE(TRIM(MID(B845, 4, 3))," ","0"))</f>
        <v>7</v>
      </c>
      <c r="I845" s="2" t="str">
        <f>IF(Table13456[[#This Row],[first]]="0",SUBSTITUTE(TRIM(MID(B845, 8, 3))," ","0"),SUBSTITUTE(TRIM(MID(B845, 7, 3))," ","0"))</f>
        <v>40</v>
      </c>
      <c r="J845" s="2">
        <v>1</v>
      </c>
      <c r="K845" s="2" t="str">
        <f t="shared" si="39"/>
        <v>337</v>
      </c>
      <c r="L845" s="2" t="str">
        <f t="shared" si="40"/>
        <v>007</v>
      </c>
      <c r="M845" s="2" t="str">
        <f t="shared" si="41"/>
        <v>040</v>
      </c>
    </row>
    <row r="846" spans="2:13" x14ac:dyDescent="0.25">
      <c r="B846" s="4" t="s">
        <v>6393</v>
      </c>
      <c r="C846" s="2" t="s">
        <v>6394</v>
      </c>
      <c r="D846" s="6" t="str">
        <f>+_xlfn.CONCAT(Table13456[[#This Row],[phase1]],Table13456[[#This Row],[phase2]],Table13456[[#This Row],[phase3]],Table13456[[#This Row],[phase4]])</f>
        <v>1337007041</v>
      </c>
      <c r="E846" s="2" t="str">
        <f>+Table13456[[#This Row],[DESCRIPTION]]</f>
        <v>ASPHALT CONCRETE FRICTION COURSE,TRAFFIC B, FC-12.5, PG 76-22, PMA</v>
      </c>
      <c r="F846" s="2" t="str">
        <f>+LEFT(Table13456[[#This Row],[PAY ITEM]],1)</f>
        <v>0</v>
      </c>
      <c r="G846" s="2" t="str">
        <f>IF(Table13456[[#This Row],[first]]="0",SUBSTITUTE(TRIM(MID(B846, 2, 3))," ","0"),SUBSTITUTE(TRIM(MID(B846, 1, 3))," ","0"))</f>
        <v>337</v>
      </c>
      <c r="H846" s="2" t="str">
        <f>IF(Table13456[[#This Row],[first]]="0",SUBSTITUTE(TRIM(MID(B846, 5, 3))," ","0"),SUBSTITUTE(TRIM(MID(B846, 4, 3))," ","0"))</f>
        <v>7</v>
      </c>
      <c r="I846" s="2" t="str">
        <f>IF(Table13456[[#This Row],[first]]="0",SUBSTITUTE(TRIM(MID(B846, 8, 3))," ","0"),SUBSTITUTE(TRIM(MID(B846, 7, 3))," ","0"))</f>
        <v>41</v>
      </c>
      <c r="J846" s="2">
        <v>1</v>
      </c>
      <c r="K846" s="2" t="str">
        <f t="shared" si="39"/>
        <v>337</v>
      </c>
      <c r="L846" s="2" t="str">
        <f t="shared" si="40"/>
        <v>007</v>
      </c>
      <c r="M846" s="2" t="str">
        <f t="shared" si="41"/>
        <v>041</v>
      </c>
    </row>
    <row r="847" spans="2:13" x14ac:dyDescent="0.25">
      <c r="B847" s="2" t="s">
        <v>6395</v>
      </c>
      <c r="C847" s="2" t="s">
        <v>6396</v>
      </c>
      <c r="D847" s="6" t="str">
        <f>+_xlfn.CONCAT(Table13456[[#This Row],[phase1]],Table13456[[#This Row],[phase2]],Table13456[[#This Row],[phase3]],Table13456[[#This Row],[phase4]])</f>
        <v>1337007042</v>
      </c>
      <c r="E847" s="2" t="str">
        <f>+Table13456[[#This Row],[DESCRIPTION]]</f>
        <v>ASPHALT CONCRETE FRICTION COURSE,TRAFFIC C, FC-9.5, PG 76-22, PMA</v>
      </c>
      <c r="F847" s="2" t="str">
        <f>+LEFT(Table13456[[#This Row],[PAY ITEM]],1)</f>
        <v>0</v>
      </c>
      <c r="G847" s="2" t="str">
        <f>IF(Table13456[[#This Row],[first]]="0",SUBSTITUTE(TRIM(MID(B847, 2, 3))," ","0"),SUBSTITUTE(TRIM(MID(B847, 1, 3))," ","0"))</f>
        <v>337</v>
      </c>
      <c r="H847" s="2" t="str">
        <f>IF(Table13456[[#This Row],[first]]="0",SUBSTITUTE(TRIM(MID(B847, 5, 3))," ","0"),SUBSTITUTE(TRIM(MID(B847, 4, 3))," ","0"))</f>
        <v>7</v>
      </c>
      <c r="I847" s="2" t="str">
        <f>IF(Table13456[[#This Row],[first]]="0",SUBSTITUTE(TRIM(MID(B847, 8, 3))," ","0"),SUBSTITUTE(TRIM(MID(B847, 7, 3))," ","0"))</f>
        <v>42</v>
      </c>
      <c r="J847" s="2">
        <v>1</v>
      </c>
      <c r="K847" s="2" t="str">
        <f t="shared" si="39"/>
        <v>337</v>
      </c>
      <c r="L847" s="2" t="str">
        <f t="shared" si="40"/>
        <v>007</v>
      </c>
      <c r="M847" s="2" t="str">
        <f t="shared" si="41"/>
        <v>042</v>
      </c>
    </row>
    <row r="848" spans="2:13" x14ac:dyDescent="0.25">
      <c r="B848" s="4" t="s">
        <v>6397</v>
      </c>
      <c r="C848" s="2" t="s">
        <v>6398</v>
      </c>
      <c r="D848" s="6" t="str">
        <f>+_xlfn.CONCAT(Table13456[[#This Row],[phase1]],Table13456[[#This Row],[phase2]],Table13456[[#This Row],[phase3]],Table13456[[#This Row],[phase4]])</f>
        <v>1337007043</v>
      </c>
      <c r="E848" s="2" t="str">
        <f>+Table13456[[#This Row],[DESCRIPTION]]</f>
        <v>ASPHALT CONCRETE FRICTION COURSE,TRAFFIC C, FC-12.5, PG 76-22, PMA</v>
      </c>
      <c r="F848" s="2" t="str">
        <f>+LEFT(Table13456[[#This Row],[PAY ITEM]],1)</f>
        <v>0</v>
      </c>
      <c r="G848" s="2" t="str">
        <f>IF(Table13456[[#This Row],[first]]="0",SUBSTITUTE(TRIM(MID(B848, 2, 3))," ","0"),SUBSTITUTE(TRIM(MID(B848, 1, 3))," ","0"))</f>
        <v>337</v>
      </c>
      <c r="H848" s="2" t="str">
        <f>IF(Table13456[[#This Row],[first]]="0",SUBSTITUTE(TRIM(MID(B848, 5, 3))," ","0"),SUBSTITUTE(TRIM(MID(B848, 4, 3))," ","0"))</f>
        <v>7</v>
      </c>
      <c r="I848" s="2" t="str">
        <f>IF(Table13456[[#This Row],[first]]="0",SUBSTITUTE(TRIM(MID(B848, 8, 3))," ","0"),SUBSTITUTE(TRIM(MID(B848, 7, 3))," ","0"))</f>
        <v>43</v>
      </c>
      <c r="J848" s="2">
        <v>1</v>
      </c>
      <c r="K848" s="2" t="str">
        <f t="shared" si="39"/>
        <v>337</v>
      </c>
      <c r="L848" s="2" t="str">
        <f t="shared" si="40"/>
        <v>007</v>
      </c>
      <c r="M848" s="2" t="str">
        <f t="shared" si="41"/>
        <v>043</v>
      </c>
    </row>
    <row r="849" spans="2:13" x14ac:dyDescent="0.25">
      <c r="B849" s="2" t="s">
        <v>6399</v>
      </c>
      <c r="C849" s="2" t="s">
        <v>6400</v>
      </c>
      <c r="D849" s="6" t="str">
        <f>+_xlfn.CONCAT(Table13456[[#This Row],[phase1]],Table13456[[#This Row],[phase2]],Table13456[[#This Row],[phase3]],Table13456[[#This Row],[phase4]])</f>
        <v>1337007045</v>
      </c>
      <c r="E849" s="2" t="str">
        <f>+Table13456[[#This Row],[DESCRIPTION]]</f>
        <v>ASPHALT CONCRETE FRICTION COURSE,TRAFFIC D, FC-12.5, PG 76-22, PMA</v>
      </c>
      <c r="F849" s="2" t="str">
        <f>+LEFT(Table13456[[#This Row],[PAY ITEM]],1)</f>
        <v>0</v>
      </c>
      <c r="G849" s="2" t="str">
        <f>IF(Table13456[[#This Row],[first]]="0",SUBSTITUTE(TRIM(MID(B849, 2, 3))," ","0"),SUBSTITUTE(TRIM(MID(B849, 1, 3))," ","0"))</f>
        <v>337</v>
      </c>
      <c r="H849" s="2" t="str">
        <f>IF(Table13456[[#This Row],[first]]="0",SUBSTITUTE(TRIM(MID(B849, 5, 3))," ","0"),SUBSTITUTE(TRIM(MID(B849, 4, 3))," ","0"))</f>
        <v>7</v>
      </c>
      <c r="I849" s="2" t="str">
        <f>IF(Table13456[[#This Row],[first]]="0",SUBSTITUTE(TRIM(MID(B849, 8, 3))," ","0"),SUBSTITUTE(TRIM(MID(B849, 7, 3))," ","0"))</f>
        <v>45</v>
      </c>
      <c r="J849" s="2">
        <v>1</v>
      </c>
      <c r="K849" s="2" t="str">
        <f t="shared" si="39"/>
        <v>337</v>
      </c>
      <c r="L849" s="2" t="str">
        <f t="shared" si="40"/>
        <v>007</v>
      </c>
      <c r="M849" s="2" t="str">
        <f t="shared" si="41"/>
        <v>045</v>
      </c>
    </row>
    <row r="850" spans="2:13" x14ac:dyDescent="0.25">
      <c r="B850" s="2" t="s">
        <v>6401</v>
      </c>
      <c r="C850" s="2" t="s">
        <v>6402</v>
      </c>
      <c r="D850" s="6" t="str">
        <f>+_xlfn.CONCAT(Table13456[[#This Row],[phase1]],Table13456[[#This Row],[phase2]],Table13456[[#This Row],[phase3]],Table13456[[#This Row],[phase4]])</f>
        <v>1337007048</v>
      </c>
      <c r="E850" s="2" t="str">
        <f>+Table13456[[#This Row],[DESCRIPTION]]</f>
        <v>ASPHALT CONCRETE FRICTION COURSE,TRAFFIC E, FC-12.5, PG 76-22, PMA</v>
      </c>
      <c r="F850" s="2" t="str">
        <f>+LEFT(Table13456[[#This Row],[PAY ITEM]],1)</f>
        <v>0</v>
      </c>
      <c r="G850" s="2" t="str">
        <f>IF(Table13456[[#This Row],[first]]="0",SUBSTITUTE(TRIM(MID(B850, 2, 3))," ","0"),SUBSTITUTE(TRIM(MID(B850, 1, 3))," ","0"))</f>
        <v>337</v>
      </c>
      <c r="H850" s="2" t="str">
        <f>IF(Table13456[[#This Row],[first]]="0",SUBSTITUTE(TRIM(MID(B850, 5, 3))," ","0"),SUBSTITUTE(TRIM(MID(B850, 4, 3))," ","0"))</f>
        <v>7</v>
      </c>
      <c r="I850" s="2" t="str">
        <f>IF(Table13456[[#This Row],[first]]="0",SUBSTITUTE(TRIM(MID(B850, 8, 3))," ","0"),SUBSTITUTE(TRIM(MID(B850, 7, 3))," ","0"))</f>
        <v>48</v>
      </c>
      <c r="J850" s="2">
        <v>1</v>
      </c>
      <c r="K850" s="2" t="str">
        <f t="shared" si="39"/>
        <v>337</v>
      </c>
      <c r="L850" s="2" t="str">
        <f t="shared" si="40"/>
        <v>007</v>
      </c>
      <c r="M850" s="2" t="str">
        <f t="shared" si="41"/>
        <v>048</v>
      </c>
    </row>
    <row r="851" spans="2:13" x14ac:dyDescent="0.25">
      <c r="B851" s="2" t="s">
        <v>6403</v>
      </c>
      <c r="C851" s="2" t="s">
        <v>6404</v>
      </c>
      <c r="D851" s="6" t="str">
        <f>+_xlfn.CONCAT(Table13456[[#This Row],[phase1]],Table13456[[#This Row],[phase2]],Table13456[[#This Row],[phase3]],Table13456[[#This Row],[phase4]])</f>
        <v>1337007054</v>
      </c>
      <c r="E851" s="2" t="str">
        <f>+Table13456[[#This Row],[DESCRIPTION]]</f>
        <v>ASPHALT CONCRETE FRICTION COURSE,TRAFFIC C, FC-9.5, PG 82-22, PMA</v>
      </c>
      <c r="F851" s="2" t="str">
        <f>+LEFT(Table13456[[#This Row],[PAY ITEM]],1)</f>
        <v>0</v>
      </c>
      <c r="G851" s="2" t="str">
        <f>IF(Table13456[[#This Row],[first]]="0",SUBSTITUTE(TRIM(MID(B851, 2, 3))," ","0"),SUBSTITUTE(TRIM(MID(B851, 1, 3))," ","0"))</f>
        <v>337</v>
      </c>
      <c r="H851" s="2" t="str">
        <f>IF(Table13456[[#This Row],[first]]="0",SUBSTITUTE(TRIM(MID(B851, 5, 3))," ","0"),SUBSTITUTE(TRIM(MID(B851, 4, 3))," ","0"))</f>
        <v>7</v>
      </c>
      <c r="I851" s="2" t="str">
        <f>IF(Table13456[[#This Row],[first]]="0",SUBSTITUTE(TRIM(MID(B851, 8, 3))," ","0"),SUBSTITUTE(TRIM(MID(B851, 7, 3))," ","0"))</f>
        <v>54</v>
      </c>
      <c r="J851" s="2">
        <v>1</v>
      </c>
      <c r="K851" s="2" t="str">
        <f t="shared" si="39"/>
        <v>337</v>
      </c>
      <c r="L851" s="2" t="str">
        <f t="shared" si="40"/>
        <v>007</v>
      </c>
      <c r="M851" s="2" t="str">
        <f t="shared" si="41"/>
        <v>054</v>
      </c>
    </row>
    <row r="852" spans="2:13" x14ac:dyDescent="0.25">
      <c r="B852" s="2" t="s">
        <v>6405</v>
      </c>
      <c r="C852" s="2" t="s">
        <v>6406</v>
      </c>
      <c r="D852" s="6" t="str">
        <f>+_xlfn.CONCAT(Table13456[[#This Row],[phase1]],Table13456[[#This Row],[phase2]],Table13456[[#This Row],[phase3]],Table13456[[#This Row],[phase4]])</f>
        <v>1337007055</v>
      </c>
      <c r="E852" s="2" t="str">
        <f>+Table13456[[#This Row],[DESCRIPTION]]</f>
        <v>ASPHALT CONCRETE FRICTION COURSE,TRAFFIC C, FC-12.5, PG 82-22, PMA</v>
      </c>
      <c r="F852" s="2" t="str">
        <f>+LEFT(Table13456[[#This Row],[PAY ITEM]],1)</f>
        <v>0</v>
      </c>
      <c r="G852" s="2" t="str">
        <f>IF(Table13456[[#This Row],[first]]="0",SUBSTITUTE(TRIM(MID(B852, 2, 3))," ","0"),SUBSTITUTE(TRIM(MID(B852, 1, 3))," ","0"))</f>
        <v>337</v>
      </c>
      <c r="H852" s="2" t="str">
        <f>IF(Table13456[[#This Row],[first]]="0",SUBSTITUTE(TRIM(MID(B852, 5, 3))," ","0"),SUBSTITUTE(TRIM(MID(B852, 4, 3))," ","0"))</f>
        <v>7</v>
      </c>
      <c r="I852" s="2" t="str">
        <f>IF(Table13456[[#This Row],[first]]="0",SUBSTITUTE(TRIM(MID(B852, 8, 3))," ","0"),SUBSTITUTE(TRIM(MID(B852, 7, 3))," ","0"))</f>
        <v>55</v>
      </c>
      <c r="J852" s="2">
        <v>1</v>
      </c>
      <c r="K852" s="2" t="str">
        <f t="shared" si="39"/>
        <v>337</v>
      </c>
      <c r="L852" s="2" t="str">
        <f t="shared" si="40"/>
        <v>007</v>
      </c>
      <c r="M852" s="2" t="str">
        <f t="shared" si="41"/>
        <v>055</v>
      </c>
    </row>
    <row r="853" spans="2:13" x14ac:dyDescent="0.25">
      <c r="B853" s="4" t="s">
        <v>6407</v>
      </c>
      <c r="C853" s="2" t="s">
        <v>6408</v>
      </c>
      <c r="D853" s="6" t="str">
        <f>+_xlfn.CONCAT(Table13456[[#This Row],[phase1]],Table13456[[#This Row],[phase2]],Table13456[[#This Row],[phase3]],Table13456[[#This Row],[phase4]])</f>
        <v>1337007058</v>
      </c>
      <c r="E853" s="2" t="str">
        <f>+Table13456[[#This Row],[DESCRIPTION]]</f>
        <v>ASPHALT CONCRETE FRICTION COURSE,TRAFFIC D, FC-12.5, PG 82-22, PMA</v>
      </c>
      <c r="F853" s="2" t="str">
        <f>+LEFT(Table13456[[#This Row],[PAY ITEM]],1)</f>
        <v>0</v>
      </c>
      <c r="G853" s="2" t="str">
        <f>IF(Table13456[[#This Row],[first]]="0",SUBSTITUTE(TRIM(MID(B853, 2, 3))," ","0"),SUBSTITUTE(TRIM(MID(B853, 1, 3))," ","0"))</f>
        <v>337</v>
      </c>
      <c r="H853" s="2" t="str">
        <f>IF(Table13456[[#This Row],[first]]="0",SUBSTITUTE(TRIM(MID(B853, 5, 3))," ","0"),SUBSTITUTE(TRIM(MID(B853, 4, 3))," ","0"))</f>
        <v>7</v>
      </c>
      <c r="I853" s="2" t="str">
        <f>IF(Table13456[[#This Row],[first]]="0",SUBSTITUTE(TRIM(MID(B853, 8, 3))," ","0"),SUBSTITUTE(TRIM(MID(B853, 7, 3))," ","0"))</f>
        <v>58</v>
      </c>
      <c r="J853" s="2">
        <v>1</v>
      </c>
      <c r="K853" s="2" t="str">
        <f t="shared" si="39"/>
        <v>337</v>
      </c>
      <c r="L853" s="2" t="str">
        <f t="shared" si="40"/>
        <v>007</v>
      </c>
      <c r="M853" s="2" t="str">
        <f t="shared" si="41"/>
        <v>058</v>
      </c>
    </row>
    <row r="854" spans="2:13" x14ac:dyDescent="0.25">
      <c r="B854" s="4" t="s">
        <v>6409</v>
      </c>
      <c r="C854" s="2" t="s">
        <v>6410</v>
      </c>
      <c r="D854" s="6" t="str">
        <f>+_xlfn.CONCAT(Table13456[[#This Row],[phase1]],Table13456[[#This Row],[phase2]],Table13456[[#This Row],[phase3]],Table13456[[#This Row],[phase4]])</f>
        <v>1337007070</v>
      </c>
      <c r="E854" s="2" t="str">
        <f>+Table13456[[#This Row],[DESCRIPTION]]</f>
        <v>ASPHALT CONCRETE FRICTION COURSE,TRAFFIC B, FC-4.75, PG 76-22, ARB</v>
      </c>
      <c r="F854" s="2" t="str">
        <f>+LEFT(Table13456[[#This Row],[PAY ITEM]],1)</f>
        <v>0</v>
      </c>
      <c r="G854" s="2" t="str">
        <f>IF(Table13456[[#This Row],[first]]="0",SUBSTITUTE(TRIM(MID(B854, 2, 3))," ","0"),SUBSTITUTE(TRIM(MID(B854, 1, 3))," ","0"))</f>
        <v>337</v>
      </c>
      <c r="H854" s="2" t="str">
        <f>IF(Table13456[[#This Row],[first]]="0",SUBSTITUTE(TRIM(MID(B854, 5, 3))," ","0"),SUBSTITUTE(TRIM(MID(B854, 4, 3))," ","0"))</f>
        <v>7</v>
      </c>
      <c r="I854" s="2" t="str">
        <f>IF(Table13456[[#This Row],[first]]="0",SUBSTITUTE(TRIM(MID(B854, 8, 3))," ","0"),SUBSTITUTE(TRIM(MID(B854, 7, 3))," ","0"))</f>
        <v>70</v>
      </c>
      <c r="J854" s="2">
        <v>1</v>
      </c>
      <c r="K854" s="2" t="str">
        <f t="shared" si="39"/>
        <v>337</v>
      </c>
      <c r="L854" s="2" t="str">
        <f t="shared" si="40"/>
        <v>007</v>
      </c>
      <c r="M854" s="2" t="str">
        <f t="shared" si="41"/>
        <v>070</v>
      </c>
    </row>
    <row r="855" spans="2:13" x14ac:dyDescent="0.25">
      <c r="B855" s="4" t="s">
        <v>6411</v>
      </c>
      <c r="C855" s="2" t="s">
        <v>6412</v>
      </c>
      <c r="D855" s="6" t="str">
        <f>+_xlfn.CONCAT(Table13456[[#This Row],[phase1]],Table13456[[#This Row],[phase2]],Table13456[[#This Row],[phase3]],Table13456[[#This Row],[phase4]])</f>
        <v>1337007071</v>
      </c>
      <c r="E855" s="2" t="str">
        <f>+Table13456[[#This Row],[DESCRIPTION]]</f>
        <v>ASPHALT CONCRETE FRICTION COURSE,TRAFFIC B, FC-9.5, PG 76-22, ARB</v>
      </c>
      <c r="F855" s="2" t="str">
        <f>+LEFT(Table13456[[#This Row],[PAY ITEM]],1)</f>
        <v>0</v>
      </c>
      <c r="G855" s="2" t="str">
        <f>IF(Table13456[[#This Row],[first]]="0",SUBSTITUTE(TRIM(MID(B855, 2, 3))," ","0"),SUBSTITUTE(TRIM(MID(B855, 1, 3))," ","0"))</f>
        <v>337</v>
      </c>
      <c r="H855" s="2" t="str">
        <f>IF(Table13456[[#This Row],[first]]="0",SUBSTITUTE(TRIM(MID(B855, 5, 3))," ","0"),SUBSTITUTE(TRIM(MID(B855, 4, 3))," ","0"))</f>
        <v>7</v>
      </c>
      <c r="I855" s="2" t="str">
        <f>IF(Table13456[[#This Row],[first]]="0",SUBSTITUTE(TRIM(MID(B855, 8, 3))," ","0"),SUBSTITUTE(TRIM(MID(B855, 7, 3))," ","0"))</f>
        <v>71</v>
      </c>
      <c r="J855" s="2">
        <v>1</v>
      </c>
      <c r="K855" s="2" t="str">
        <f t="shared" si="39"/>
        <v>337</v>
      </c>
      <c r="L855" s="2" t="str">
        <f t="shared" si="40"/>
        <v>007</v>
      </c>
      <c r="M855" s="2" t="str">
        <f t="shared" si="41"/>
        <v>071</v>
      </c>
    </row>
    <row r="856" spans="2:13" x14ac:dyDescent="0.25">
      <c r="B856" s="4" t="s">
        <v>6413</v>
      </c>
      <c r="C856" s="2" t="s">
        <v>6414</v>
      </c>
      <c r="D856" s="6" t="str">
        <f>+_xlfn.CONCAT(Table13456[[#This Row],[phase1]],Table13456[[#This Row],[phase2]],Table13456[[#This Row],[phase3]],Table13456[[#This Row],[phase4]])</f>
        <v>1337007072</v>
      </c>
      <c r="E856" s="2" t="str">
        <f>+Table13456[[#This Row],[DESCRIPTION]]</f>
        <v>ASPHALT CONCRETE FRICTION COURSE,TRAFFIC B, FC-12.5, PG 76-22, ARB</v>
      </c>
      <c r="F856" s="2" t="str">
        <f>+LEFT(Table13456[[#This Row],[PAY ITEM]],1)</f>
        <v>0</v>
      </c>
      <c r="G856" s="2" t="str">
        <f>IF(Table13456[[#This Row],[first]]="0",SUBSTITUTE(TRIM(MID(B856, 2, 3))," ","0"),SUBSTITUTE(TRIM(MID(B856, 1, 3))," ","0"))</f>
        <v>337</v>
      </c>
      <c r="H856" s="2" t="str">
        <f>IF(Table13456[[#This Row],[first]]="0",SUBSTITUTE(TRIM(MID(B856, 5, 3))," ","0"),SUBSTITUTE(TRIM(MID(B856, 4, 3))," ","0"))</f>
        <v>7</v>
      </c>
      <c r="I856" s="2" t="str">
        <f>IF(Table13456[[#This Row],[first]]="0",SUBSTITUTE(TRIM(MID(B856, 8, 3))," ","0"),SUBSTITUTE(TRIM(MID(B856, 7, 3))," ","0"))</f>
        <v>72</v>
      </c>
      <c r="J856" s="2">
        <v>1</v>
      </c>
      <c r="K856" s="2" t="str">
        <f t="shared" si="39"/>
        <v>337</v>
      </c>
      <c r="L856" s="2" t="str">
        <f t="shared" si="40"/>
        <v>007</v>
      </c>
      <c r="M856" s="2" t="str">
        <f t="shared" si="41"/>
        <v>072</v>
      </c>
    </row>
    <row r="857" spans="2:13" x14ac:dyDescent="0.25">
      <c r="B857" s="4" t="s">
        <v>6415</v>
      </c>
      <c r="C857" s="2" t="s">
        <v>6416</v>
      </c>
      <c r="D857" s="6" t="str">
        <f>+_xlfn.CONCAT(Table13456[[#This Row],[phase1]],Table13456[[#This Row],[phase2]],Table13456[[#This Row],[phase3]],Table13456[[#This Row],[phase4]])</f>
        <v>1337007073</v>
      </c>
      <c r="E857" s="2" t="str">
        <f>+Table13456[[#This Row],[DESCRIPTION]]</f>
        <v>ASPHALT CONCRETE FRICTION COURSE,TRAFFIC C, FC-9.5, PG 76-22, ARB</v>
      </c>
      <c r="F857" s="2" t="str">
        <f>+LEFT(Table13456[[#This Row],[PAY ITEM]],1)</f>
        <v>0</v>
      </c>
      <c r="G857" s="2" t="str">
        <f>IF(Table13456[[#This Row],[first]]="0",SUBSTITUTE(TRIM(MID(B857, 2, 3))," ","0"),SUBSTITUTE(TRIM(MID(B857, 1, 3))," ","0"))</f>
        <v>337</v>
      </c>
      <c r="H857" s="2" t="str">
        <f>IF(Table13456[[#This Row],[first]]="0",SUBSTITUTE(TRIM(MID(B857, 5, 3))," ","0"),SUBSTITUTE(TRIM(MID(B857, 4, 3))," ","0"))</f>
        <v>7</v>
      </c>
      <c r="I857" s="2" t="str">
        <f>IF(Table13456[[#This Row],[first]]="0",SUBSTITUTE(TRIM(MID(B857, 8, 3))," ","0"),SUBSTITUTE(TRIM(MID(B857, 7, 3))," ","0"))</f>
        <v>73</v>
      </c>
      <c r="J857" s="2">
        <v>1</v>
      </c>
      <c r="K857" s="2" t="str">
        <f t="shared" si="39"/>
        <v>337</v>
      </c>
      <c r="L857" s="2" t="str">
        <f t="shared" si="40"/>
        <v>007</v>
      </c>
      <c r="M857" s="2" t="str">
        <f t="shared" si="41"/>
        <v>073</v>
      </c>
    </row>
    <row r="858" spans="2:13" x14ac:dyDescent="0.25">
      <c r="B858" s="4" t="s">
        <v>6417</v>
      </c>
      <c r="C858" s="2" t="s">
        <v>6418</v>
      </c>
      <c r="D858" s="6" t="str">
        <f>+_xlfn.CONCAT(Table13456[[#This Row],[phase1]],Table13456[[#This Row],[phase2]],Table13456[[#This Row],[phase3]],Table13456[[#This Row],[phase4]])</f>
        <v>1337007074</v>
      </c>
      <c r="E858" s="2" t="str">
        <f>+Table13456[[#This Row],[DESCRIPTION]]</f>
        <v>ASPHALT CONCRETE FRICTION COURSE,TRAFFIC C, FC-12.5, PG 76-22, ARB</v>
      </c>
      <c r="F858" s="2" t="str">
        <f>+LEFT(Table13456[[#This Row],[PAY ITEM]],1)</f>
        <v>0</v>
      </c>
      <c r="G858" s="2" t="str">
        <f>IF(Table13456[[#This Row],[first]]="0",SUBSTITUTE(TRIM(MID(B858, 2, 3))," ","0"),SUBSTITUTE(TRIM(MID(B858, 1, 3))," ","0"))</f>
        <v>337</v>
      </c>
      <c r="H858" s="2" t="str">
        <f>IF(Table13456[[#This Row],[first]]="0",SUBSTITUTE(TRIM(MID(B858, 5, 3))," ","0"),SUBSTITUTE(TRIM(MID(B858, 4, 3))," ","0"))</f>
        <v>7</v>
      </c>
      <c r="I858" s="2" t="str">
        <f>IF(Table13456[[#This Row],[first]]="0",SUBSTITUTE(TRIM(MID(B858, 8, 3))," ","0"),SUBSTITUTE(TRIM(MID(B858, 7, 3))," ","0"))</f>
        <v>74</v>
      </c>
      <c r="J858" s="2">
        <v>1</v>
      </c>
      <c r="K858" s="2" t="str">
        <f t="shared" si="39"/>
        <v>337</v>
      </c>
      <c r="L858" s="2" t="str">
        <f t="shared" si="40"/>
        <v>007</v>
      </c>
      <c r="M858" s="2" t="str">
        <f t="shared" si="41"/>
        <v>074</v>
      </c>
    </row>
    <row r="859" spans="2:13" x14ac:dyDescent="0.25">
      <c r="B859" s="4" t="s">
        <v>374</v>
      </c>
      <c r="C859" s="2" t="s">
        <v>375</v>
      </c>
      <c r="D859" s="6" t="str">
        <f>+_xlfn.CONCAT(Table13456[[#This Row],[phase1]],Table13456[[#This Row],[phase2]],Table13456[[#This Row],[phase3]],Table13456[[#This Row],[phase4]])</f>
        <v>1337007080</v>
      </c>
      <c r="E859" s="2" t="str">
        <f>+Table13456[[#This Row],[DESCRIPTION]]</f>
        <v>ASPHALT CONCRETE FRICTION COURSE,TRAFFIC B, FC-9.5, PG 76-22</v>
      </c>
      <c r="F859" s="2" t="str">
        <f>+LEFT(Table13456[[#This Row],[PAY ITEM]],1)</f>
        <v>0</v>
      </c>
      <c r="G859" s="2" t="str">
        <f>IF(Table13456[[#This Row],[first]]="0",SUBSTITUTE(TRIM(MID(B859, 2, 3))," ","0"),SUBSTITUTE(TRIM(MID(B859, 1, 3))," ","0"))</f>
        <v>337</v>
      </c>
      <c r="H859" s="2" t="str">
        <f>IF(Table13456[[#This Row],[first]]="0",SUBSTITUTE(TRIM(MID(B859, 5, 3))," ","0"),SUBSTITUTE(TRIM(MID(B859, 4, 3))," ","0"))</f>
        <v>7</v>
      </c>
      <c r="I859" s="2" t="str">
        <f>IF(Table13456[[#This Row],[first]]="0",SUBSTITUTE(TRIM(MID(B859, 8, 3))," ","0"),SUBSTITUTE(TRIM(MID(B859, 7, 3))," ","0"))</f>
        <v>80</v>
      </c>
      <c r="J859" s="2">
        <v>1</v>
      </c>
      <c r="K859" s="2" t="str">
        <f t="shared" si="39"/>
        <v>337</v>
      </c>
      <c r="L859" s="2" t="str">
        <f t="shared" si="40"/>
        <v>007</v>
      </c>
      <c r="M859" s="2" t="str">
        <f t="shared" si="41"/>
        <v>080</v>
      </c>
    </row>
    <row r="860" spans="2:13" x14ac:dyDescent="0.25">
      <c r="B860" s="2" t="s">
        <v>376</v>
      </c>
      <c r="C860" s="2" t="s">
        <v>377</v>
      </c>
      <c r="D860" s="6" t="str">
        <f>+_xlfn.CONCAT(Table13456[[#This Row],[phase1]],Table13456[[#This Row],[phase2]],Table13456[[#This Row],[phase3]],Table13456[[#This Row],[phase4]])</f>
        <v>1337007081</v>
      </c>
      <c r="E860" s="2" t="str">
        <f>+Table13456[[#This Row],[DESCRIPTION]]</f>
        <v>ASPHALT CONCRETE FRICTION COURSE,TRAFFIC B, FC-12.5, PG 76-22</v>
      </c>
      <c r="F860" s="2" t="str">
        <f>+LEFT(Table13456[[#This Row],[PAY ITEM]],1)</f>
        <v>0</v>
      </c>
      <c r="G860" s="2" t="str">
        <f>IF(Table13456[[#This Row],[first]]="0",SUBSTITUTE(TRIM(MID(B860, 2, 3))," ","0"),SUBSTITUTE(TRIM(MID(B860, 1, 3))," ","0"))</f>
        <v>337</v>
      </c>
      <c r="H860" s="2" t="str">
        <f>IF(Table13456[[#This Row],[first]]="0",SUBSTITUTE(TRIM(MID(B860, 5, 3))," ","0"),SUBSTITUTE(TRIM(MID(B860, 4, 3))," ","0"))</f>
        <v>7</v>
      </c>
      <c r="I860" s="2" t="str">
        <f>IF(Table13456[[#This Row],[first]]="0",SUBSTITUTE(TRIM(MID(B860, 8, 3))," ","0"),SUBSTITUTE(TRIM(MID(B860, 7, 3))," ","0"))</f>
        <v>81</v>
      </c>
      <c r="J860" s="2">
        <v>1</v>
      </c>
      <c r="K860" s="2" t="str">
        <f t="shared" si="39"/>
        <v>337</v>
      </c>
      <c r="L860" s="2" t="str">
        <f t="shared" si="40"/>
        <v>007</v>
      </c>
      <c r="M860" s="2" t="str">
        <f t="shared" si="41"/>
        <v>081</v>
      </c>
    </row>
    <row r="861" spans="2:13" x14ac:dyDescent="0.25">
      <c r="B861" s="4" t="s">
        <v>378</v>
      </c>
      <c r="C861" s="2" t="s">
        <v>379</v>
      </c>
      <c r="D861" s="6" t="str">
        <f>+_xlfn.CONCAT(Table13456[[#This Row],[phase1]],Table13456[[#This Row],[phase2]],Table13456[[#This Row],[phase3]],Table13456[[#This Row],[phase4]])</f>
        <v>1337007082</v>
      </c>
      <c r="E861" s="2" t="str">
        <f>+Table13456[[#This Row],[DESCRIPTION]]</f>
        <v>ASPHALT CONCRETE FRICTION COURSE,TRAFFIC C, FC-9.5, PG 76-22</v>
      </c>
      <c r="F861" s="2" t="str">
        <f>+LEFT(Table13456[[#This Row],[PAY ITEM]],1)</f>
        <v>0</v>
      </c>
      <c r="G861" s="2" t="str">
        <f>IF(Table13456[[#This Row],[first]]="0",SUBSTITUTE(TRIM(MID(B861, 2, 3))," ","0"),SUBSTITUTE(TRIM(MID(B861, 1, 3))," ","0"))</f>
        <v>337</v>
      </c>
      <c r="H861" s="2" t="str">
        <f>IF(Table13456[[#This Row],[first]]="0",SUBSTITUTE(TRIM(MID(B861, 5, 3))," ","0"),SUBSTITUTE(TRIM(MID(B861, 4, 3))," ","0"))</f>
        <v>7</v>
      </c>
      <c r="I861" s="2" t="str">
        <f>IF(Table13456[[#This Row],[first]]="0",SUBSTITUTE(TRIM(MID(B861, 8, 3))," ","0"),SUBSTITUTE(TRIM(MID(B861, 7, 3))," ","0"))</f>
        <v>82</v>
      </c>
      <c r="J861" s="2">
        <v>1</v>
      </c>
      <c r="K861" s="2" t="str">
        <f t="shared" si="39"/>
        <v>337</v>
      </c>
      <c r="L861" s="2" t="str">
        <f t="shared" si="40"/>
        <v>007</v>
      </c>
      <c r="M861" s="2" t="str">
        <f t="shared" si="41"/>
        <v>082</v>
      </c>
    </row>
    <row r="862" spans="2:13" x14ac:dyDescent="0.25">
      <c r="B862" s="4" t="s">
        <v>380</v>
      </c>
      <c r="C862" s="2" t="s">
        <v>381</v>
      </c>
      <c r="D862" s="6" t="str">
        <f>+_xlfn.CONCAT(Table13456[[#This Row],[phase1]],Table13456[[#This Row],[phase2]],Table13456[[#This Row],[phase3]],Table13456[[#This Row],[phase4]])</f>
        <v>1337007083</v>
      </c>
      <c r="E862" s="2" t="str">
        <f>+Table13456[[#This Row],[DESCRIPTION]]</f>
        <v>ASPHALT CONCRETE FRICTION COURSE,TRAFFIC C, FC-12.5, PG 76-22</v>
      </c>
      <c r="F862" s="2" t="str">
        <f>+LEFT(Table13456[[#This Row],[PAY ITEM]],1)</f>
        <v>0</v>
      </c>
      <c r="G862" s="2" t="str">
        <f>IF(Table13456[[#This Row],[first]]="0",SUBSTITUTE(TRIM(MID(B862, 2, 3))," ","0"),SUBSTITUTE(TRIM(MID(B862, 1, 3))," ","0"))</f>
        <v>337</v>
      </c>
      <c r="H862" s="2" t="str">
        <f>IF(Table13456[[#This Row],[first]]="0",SUBSTITUTE(TRIM(MID(B862, 5, 3))," ","0"),SUBSTITUTE(TRIM(MID(B862, 4, 3))," ","0"))</f>
        <v>7</v>
      </c>
      <c r="I862" s="2" t="str">
        <f>IF(Table13456[[#This Row],[first]]="0",SUBSTITUTE(TRIM(MID(B862, 8, 3))," ","0"),SUBSTITUTE(TRIM(MID(B862, 7, 3))," ","0"))</f>
        <v>83</v>
      </c>
      <c r="J862" s="2">
        <v>1</v>
      </c>
      <c r="K862" s="2" t="str">
        <f t="shared" si="39"/>
        <v>337</v>
      </c>
      <c r="L862" s="2" t="str">
        <f t="shared" si="40"/>
        <v>007</v>
      </c>
      <c r="M862" s="2" t="str">
        <f t="shared" si="41"/>
        <v>083</v>
      </c>
    </row>
    <row r="863" spans="2:13" x14ac:dyDescent="0.25">
      <c r="B863" s="2" t="s">
        <v>4044</v>
      </c>
      <c r="C863" s="2" t="s">
        <v>6419</v>
      </c>
      <c r="D863" s="6" t="str">
        <f>+_xlfn.CONCAT(Table13456[[#This Row],[phase1]],Table13456[[#This Row],[phase2]],Table13456[[#This Row],[phase3]],Table13456[[#This Row],[phase4]])</f>
        <v>1337007085</v>
      </c>
      <c r="E863" s="2" t="str">
        <f>+Table13456[[#This Row],[DESCRIPTION]]</f>
        <v>ASPHALT CONCRETE FRICTION COURSE,TRAFFIC D, FC-12.5, PG 76-22</v>
      </c>
      <c r="F863" s="2" t="str">
        <f>+LEFT(Table13456[[#This Row],[PAY ITEM]],1)</f>
        <v>0</v>
      </c>
      <c r="G863" s="2" t="str">
        <f>IF(Table13456[[#This Row],[first]]="0",SUBSTITUTE(TRIM(MID(B863, 2, 3))," ","0"),SUBSTITUTE(TRIM(MID(B863, 1, 3))," ","0"))</f>
        <v>337</v>
      </c>
      <c r="H863" s="2" t="str">
        <f>IF(Table13456[[#This Row],[first]]="0",SUBSTITUTE(TRIM(MID(B863, 5, 3))," ","0"),SUBSTITUTE(TRIM(MID(B863, 4, 3))," ","0"))</f>
        <v>7</v>
      </c>
      <c r="I863" s="2" t="str">
        <f>IF(Table13456[[#This Row],[first]]="0",SUBSTITUTE(TRIM(MID(B863, 8, 3))," ","0"),SUBSTITUTE(TRIM(MID(B863, 7, 3))," ","0"))</f>
        <v>85</v>
      </c>
      <c r="J863" s="2">
        <v>1</v>
      </c>
      <c r="K863" s="2" t="str">
        <f t="shared" si="39"/>
        <v>337</v>
      </c>
      <c r="L863" s="2" t="str">
        <f t="shared" si="40"/>
        <v>007</v>
      </c>
      <c r="M863" s="2" t="str">
        <f t="shared" si="41"/>
        <v>085</v>
      </c>
    </row>
    <row r="864" spans="2:13" x14ac:dyDescent="0.25">
      <c r="B864" s="2" t="s">
        <v>382</v>
      </c>
      <c r="C864" s="2" t="s">
        <v>383</v>
      </c>
      <c r="D864" s="6" t="str">
        <f>+_xlfn.CONCAT(Table13456[[#This Row],[phase1]],Table13456[[#This Row],[phase2]],Table13456[[#This Row],[phase3]],Table13456[[#This Row],[phase4]])</f>
        <v>1337007088</v>
      </c>
      <c r="E864" s="2" t="str">
        <f>+Table13456[[#This Row],[DESCRIPTION]]</f>
        <v>ASPHALT CONCRETE FRICTION COURSE,TRAFFIC E, FC-12.5, PG 76-22</v>
      </c>
      <c r="F864" s="2" t="str">
        <f>+LEFT(Table13456[[#This Row],[PAY ITEM]],1)</f>
        <v>0</v>
      </c>
      <c r="G864" s="2" t="str">
        <f>IF(Table13456[[#This Row],[first]]="0",SUBSTITUTE(TRIM(MID(B864, 2, 3))," ","0"),SUBSTITUTE(TRIM(MID(B864, 1, 3))," ","0"))</f>
        <v>337</v>
      </c>
      <c r="H864" s="2" t="str">
        <f>IF(Table13456[[#This Row],[first]]="0",SUBSTITUTE(TRIM(MID(B864, 5, 3))," ","0"),SUBSTITUTE(TRIM(MID(B864, 4, 3))," ","0"))</f>
        <v>7</v>
      </c>
      <c r="I864" s="2" t="str">
        <f>IF(Table13456[[#This Row],[first]]="0",SUBSTITUTE(TRIM(MID(B864, 8, 3))," ","0"),SUBSTITUTE(TRIM(MID(B864, 7, 3))," ","0"))</f>
        <v>88</v>
      </c>
      <c r="J864" s="2">
        <v>1</v>
      </c>
      <c r="K864" s="2" t="str">
        <f t="shared" si="39"/>
        <v>337</v>
      </c>
      <c r="L864" s="2" t="str">
        <f t="shared" si="40"/>
        <v>007</v>
      </c>
      <c r="M864" s="2" t="str">
        <f t="shared" si="41"/>
        <v>088</v>
      </c>
    </row>
    <row r="865" spans="2:13" x14ac:dyDescent="0.25">
      <c r="B865" s="2" t="s">
        <v>6420</v>
      </c>
      <c r="C865" s="2" t="s">
        <v>6421</v>
      </c>
      <c r="D865" s="6" t="str">
        <f>+_xlfn.CONCAT(Table13456[[#This Row],[phase1]],Table13456[[#This Row],[phase2]],Table13456[[#This Row],[phase3]],Table13456[[#This Row],[phase4]])</f>
        <v>1337007090</v>
      </c>
      <c r="E865" s="2" t="str">
        <f>+Table13456[[#This Row],[DESCRIPTION]]</f>
        <v>ASPHALT CONCRETE FRICTION COURSE,TRAFFIC B, FC-9.5, HIGH POLYMER</v>
      </c>
      <c r="F865" s="2" t="str">
        <f>+LEFT(Table13456[[#This Row],[PAY ITEM]],1)</f>
        <v>0</v>
      </c>
      <c r="G865" s="2" t="str">
        <f>IF(Table13456[[#This Row],[first]]="0",SUBSTITUTE(TRIM(MID(B865, 2, 3))," ","0"),SUBSTITUTE(TRIM(MID(B865, 1, 3))," ","0"))</f>
        <v>337</v>
      </c>
      <c r="H865" s="2" t="str">
        <f>IF(Table13456[[#This Row],[first]]="0",SUBSTITUTE(TRIM(MID(B865, 5, 3))," ","0"),SUBSTITUTE(TRIM(MID(B865, 4, 3))," ","0"))</f>
        <v>7</v>
      </c>
      <c r="I865" s="2" t="str">
        <f>IF(Table13456[[#This Row],[first]]="0",SUBSTITUTE(TRIM(MID(B865, 8, 3))," ","0"),SUBSTITUTE(TRIM(MID(B865, 7, 3))," ","0"))</f>
        <v>90</v>
      </c>
      <c r="J865" s="2">
        <v>1</v>
      </c>
      <c r="K865" s="2" t="str">
        <f t="shared" si="39"/>
        <v>337</v>
      </c>
      <c r="L865" s="2" t="str">
        <f t="shared" si="40"/>
        <v>007</v>
      </c>
      <c r="M865" s="2" t="str">
        <f t="shared" si="41"/>
        <v>090</v>
      </c>
    </row>
    <row r="866" spans="2:13" x14ac:dyDescent="0.25">
      <c r="B866" s="2" t="s">
        <v>384</v>
      </c>
      <c r="C866" s="2" t="s">
        <v>385</v>
      </c>
      <c r="D866" s="6" t="str">
        <f>+_xlfn.CONCAT(Table13456[[#This Row],[phase1]],Table13456[[#This Row],[phase2]],Table13456[[#This Row],[phase3]],Table13456[[#This Row],[phase4]])</f>
        <v>1337007091</v>
      </c>
      <c r="E866" s="2" t="str">
        <f>+Table13456[[#This Row],[DESCRIPTION]]</f>
        <v>ASPHALT CONCRETE FRICTION COURSE,TRAFFIC B, FC-12.5, HIGH POLYMER</v>
      </c>
      <c r="F866" s="2" t="str">
        <f>+LEFT(Table13456[[#This Row],[PAY ITEM]],1)</f>
        <v>0</v>
      </c>
      <c r="G866" s="2" t="str">
        <f>IF(Table13456[[#This Row],[first]]="0",SUBSTITUTE(TRIM(MID(B866, 2, 3))," ","0"),SUBSTITUTE(TRIM(MID(B866, 1, 3))," ","0"))</f>
        <v>337</v>
      </c>
      <c r="H866" s="2" t="str">
        <f>IF(Table13456[[#This Row],[first]]="0",SUBSTITUTE(TRIM(MID(B866, 5, 3))," ","0"),SUBSTITUTE(TRIM(MID(B866, 4, 3))," ","0"))</f>
        <v>7</v>
      </c>
      <c r="I866" s="2" t="str">
        <f>IF(Table13456[[#This Row],[first]]="0",SUBSTITUTE(TRIM(MID(B866, 8, 3))," ","0"),SUBSTITUTE(TRIM(MID(B866, 7, 3))," ","0"))</f>
        <v>91</v>
      </c>
      <c r="J866" s="2">
        <v>1</v>
      </c>
      <c r="K866" s="2" t="str">
        <f t="shared" si="39"/>
        <v>337</v>
      </c>
      <c r="L866" s="2" t="str">
        <f t="shared" si="40"/>
        <v>007</v>
      </c>
      <c r="M866" s="2" t="str">
        <f t="shared" si="41"/>
        <v>091</v>
      </c>
    </row>
    <row r="867" spans="2:13" x14ac:dyDescent="0.25">
      <c r="B867" s="2" t="s">
        <v>6422</v>
      </c>
      <c r="C867" s="2" t="s">
        <v>6423</v>
      </c>
      <c r="D867" s="6" t="str">
        <f>+_xlfn.CONCAT(Table13456[[#This Row],[phase1]],Table13456[[#This Row],[phase2]],Table13456[[#This Row],[phase3]],Table13456[[#This Row],[phase4]])</f>
        <v>1337007092</v>
      </c>
      <c r="E867" s="2" t="str">
        <f>+Table13456[[#This Row],[DESCRIPTION]]</f>
        <v>ASPHALT CONCRETE FRICTION COURSE,TRAFFIC C, FC-9.5, HIGH POLYMER</v>
      </c>
      <c r="F867" s="2" t="str">
        <f>+LEFT(Table13456[[#This Row],[PAY ITEM]],1)</f>
        <v>0</v>
      </c>
      <c r="G867" s="2" t="str">
        <f>IF(Table13456[[#This Row],[first]]="0",SUBSTITUTE(TRIM(MID(B867, 2, 3))," ","0"),SUBSTITUTE(TRIM(MID(B867, 1, 3))," ","0"))</f>
        <v>337</v>
      </c>
      <c r="H867" s="2" t="str">
        <f>IF(Table13456[[#This Row],[first]]="0",SUBSTITUTE(TRIM(MID(B867, 5, 3))," ","0"),SUBSTITUTE(TRIM(MID(B867, 4, 3))," ","0"))</f>
        <v>7</v>
      </c>
      <c r="I867" s="2" t="str">
        <f>IF(Table13456[[#This Row],[first]]="0",SUBSTITUTE(TRIM(MID(B867, 8, 3))," ","0"),SUBSTITUTE(TRIM(MID(B867, 7, 3))," ","0"))</f>
        <v>92</v>
      </c>
      <c r="J867" s="2">
        <v>1</v>
      </c>
      <c r="K867" s="2" t="str">
        <f t="shared" si="39"/>
        <v>337</v>
      </c>
      <c r="L867" s="2" t="str">
        <f t="shared" si="40"/>
        <v>007</v>
      </c>
      <c r="M867" s="2" t="str">
        <f t="shared" si="41"/>
        <v>092</v>
      </c>
    </row>
    <row r="868" spans="2:13" x14ac:dyDescent="0.25">
      <c r="B868" s="2" t="s">
        <v>386</v>
      </c>
      <c r="C868" s="2" t="s">
        <v>387</v>
      </c>
      <c r="D868" s="6" t="str">
        <f>+_xlfn.CONCAT(Table13456[[#This Row],[phase1]],Table13456[[#This Row],[phase2]],Table13456[[#This Row],[phase3]],Table13456[[#This Row],[phase4]])</f>
        <v>1337007093</v>
      </c>
      <c r="E868" s="2" t="str">
        <f>+Table13456[[#This Row],[DESCRIPTION]]</f>
        <v>ASPHALT CONCRETE FRICTION COURSE,TRAFFIC C, FC-12.5, HIGH POLYMER</v>
      </c>
      <c r="F868" s="2" t="str">
        <f>+LEFT(Table13456[[#This Row],[PAY ITEM]],1)</f>
        <v>0</v>
      </c>
      <c r="G868" s="2" t="str">
        <f>IF(Table13456[[#This Row],[first]]="0",SUBSTITUTE(TRIM(MID(B868, 2, 3))," ","0"),SUBSTITUTE(TRIM(MID(B868, 1, 3))," ","0"))</f>
        <v>337</v>
      </c>
      <c r="H868" s="2" t="str">
        <f>IF(Table13456[[#This Row],[first]]="0",SUBSTITUTE(TRIM(MID(B868, 5, 3))," ","0"),SUBSTITUTE(TRIM(MID(B868, 4, 3))," ","0"))</f>
        <v>7</v>
      </c>
      <c r="I868" s="2" t="str">
        <f>IF(Table13456[[#This Row],[first]]="0",SUBSTITUTE(TRIM(MID(B868, 8, 3))," ","0"),SUBSTITUTE(TRIM(MID(B868, 7, 3))," ","0"))</f>
        <v>93</v>
      </c>
      <c r="J868" s="2">
        <v>1</v>
      </c>
      <c r="K868" s="2" t="str">
        <f t="shared" si="39"/>
        <v>337</v>
      </c>
      <c r="L868" s="2" t="str">
        <f t="shared" si="40"/>
        <v>007</v>
      </c>
      <c r="M868" s="2" t="str">
        <f t="shared" si="41"/>
        <v>093</v>
      </c>
    </row>
    <row r="869" spans="2:13" x14ac:dyDescent="0.25">
      <c r="B869" s="4" t="s">
        <v>4045</v>
      </c>
      <c r="C869" s="2" t="s">
        <v>6424</v>
      </c>
      <c r="D869" s="6" t="str">
        <f>+_xlfn.CONCAT(Table13456[[#This Row],[phase1]],Table13456[[#This Row],[phase2]],Table13456[[#This Row],[phase3]],Table13456[[#This Row],[phase4]])</f>
        <v>1337007094</v>
      </c>
      <c r="E869" s="2" t="str">
        <f>+Table13456[[#This Row],[DESCRIPTION]]</f>
        <v>ASPHALT CONCRETE FRICTION COURSE,TRAFFIC D, FC-12.5, HIGH POLYMER</v>
      </c>
      <c r="F869" s="2" t="str">
        <f>+LEFT(Table13456[[#This Row],[PAY ITEM]],1)</f>
        <v>0</v>
      </c>
      <c r="G869" s="2" t="str">
        <f>IF(Table13456[[#This Row],[first]]="0",SUBSTITUTE(TRIM(MID(B869, 2, 3))," ","0"),SUBSTITUTE(TRIM(MID(B869, 1, 3))," ","0"))</f>
        <v>337</v>
      </c>
      <c r="H869" s="2" t="str">
        <f>IF(Table13456[[#This Row],[first]]="0",SUBSTITUTE(TRIM(MID(B869, 5, 3))," ","0"),SUBSTITUTE(TRIM(MID(B869, 4, 3))," ","0"))</f>
        <v>7</v>
      </c>
      <c r="I869" s="2" t="str">
        <f>IF(Table13456[[#This Row],[first]]="0",SUBSTITUTE(TRIM(MID(B869, 8, 3))," ","0"),SUBSTITUTE(TRIM(MID(B869, 7, 3))," ","0"))</f>
        <v>94</v>
      </c>
      <c r="J869" s="2">
        <v>1</v>
      </c>
      <c r="K869" s="2" t="str">
        <f t="shared" si="39"/>
        <v>337</v>
      </c>
      <c r="L869" s="2" t="str">
        <f t="shared" si="40"/>
        <v>007</v>
      </c>
      <c r="M869" s="2" t="str">
        <f t="shared" si="41"/>
        <v>094</v>
      </c>
    </row>
    <row r="870" spans="2:13" x14ac:dyDescent="0.25">
      <c r="B870" s="4" t="s">
        <v>388</v>
      </c>
      <c r="C870" s="2" t="s">
        <v>389</v>
      </c>
      <c r="D870" s="6" t="str">
        <f>+_xlfn.CONCAT(Table13456[[#This Row],[phase1]],Table13456[[#This Row],[phase2]],Table13456[[#This Row],[phase3]],Table13456[[#This Row],[phase4]])</f>
        <v>1337007095</v>
      </c>
      <c r="E870" s="2" t="str">
        <f>+Table13456[[#This Row],[DESCRIPTION]]</f>
        <v>ASPHALT CONCRETE FRICTION COURSE,TRAFFIC E, FC-12.5, HIGH POLYMER</v>
      </c>
      <c r="F870" s="2" t="str">
        <f>+LEFT(Table13456[[#This Row],[PAY ITEM]],1)</f>
        <v>0</v>
      </c>
      <c r="G870" s="2" t="str">
        <f>IF(Table13456[[#This Row],[first]]="0",SUBSTITUTE(TRIM(MID(B870, 2, 3))," ","0"),SUBSTITUTE(TRIM(MID(B870, 1, 3))," ","0"))</f>
        <v>337</v>
      </c>
      <c r="H870" s="2" t="str">
        <f>IF(Table13456[[#This Row],[first]]="0",SUBSTITUTE(TRIM(MID(B870, 5, 3))," ","0"),SUBSTITUTE(TRIM(MID(B870, 4, 3))," ","0"))</f>
        <v>7</v>
      </c>
      <c r="I870" s="2" t="str">
        <f>IF(Table13456[[#This Row],[first]]="0",SUBSTITUTE(TRIM(MID(B870, 8, 3))," ","0"),SUBSTITUTE(TRIM(MID(B870, 7, 3))," ","0"))</f>
        <v>95</v>
      </c>
      <c r="J870" s="2">
        <v>1</v>
      </c>
      <c r="K870" s="2" t="str">
        <f t="shared" si="39"/>
        <v>337</v>
      </c>
      <c r="L870" s="2" t="str">
        <f t="shared" si="40"/>
        <v>007</v>
      </c>
      <c r="M870" s="2" t="str">
        <f t="shared" si="41"/>
        <v>095</v>
      </c>
    </row>
    <row r="871" spans="2:13" x14ac:dyDescent="0.25">
      <c r="B871" s="4" t="s">
        <v>6425</v>
      </c>
      <c r="C871" s="2" t="s">
        <v>6426</v>
      </c>
      <c r="D871" s="6" t="str">
        <f>+_xlfn.CONCAT(Table13456[[#This Row],[phase1]],Table13456[[#This Row],[phase2]],Table13456[[#This Row],[phase3]],Table13456[[#This Row],[phase4]])</f>
        <v>1337087100</v>
      </c>
      <c r="E871" s="2" t="str">
        <f>+Table13456[[#This Row],[DESCRIPTION]]</f>
        <v>ASPHALTIC CONCRETE FRICTION COURSE, Q</v>
      </c>
      <c r="F871" s="2" t="str">
        <f>+LEFT(Table13456[[#This Row],[PAY ITEM]],1)</f>
        <v>0</v>
      </c>
      <c r="G871" s="2" t="str">
        <f>IF(Table13456[[#This Row],[first]]="0",SUBSTITUTE(TRIM(MID(B871, 2, 3))," ","0"),SUBSTITUTE(TRIM(MID(B871, 1, 3))," ","0"))</f>
        <v>337</v>
      </c>
      <c r="H871" s="2" t="str">
        <f>IF(Table13456[[#This Row],[first]]="0",SUBSTITUTE(TRIM(MID(B871, 5, 3))," ","0"),SUBSTITUTE(TRIM(MID(B871, 4, 3))," ","0"))</f>
        <v>87</v>
      </c>
      <c r="I871" s="2" t="str">
        <f>IF(Table13456[[#This Row],[first]]="0",SUBSTITUTE(TRIM(MID(B871, 8, 3))," ","0"),SUBSTITUTE(TRIM(MID(B871, 7, 3))," ","0"))</f>
        <v>100</v>
      </c>
      <c r="J871" s="2">
        <v>1</v>
      </c>
      <c r="K871" s="2" t="str">
        <f t="shared" si="39"/>
        <v>337</v>
      </c>
      <c r="L871" s="2" t="str">
        <f t="shared" si="40"/>
        <v>087</v>
      </c>
      <c r="M871" s="2" t="str">
        <f t="shared" si="41"/>
        <v>100</v>
      </c>
    </row>
    <row r="872" spans="2:13" x14ac:dyDescent="0.25">
      <c r="B872" s="4" t="s">
        <v>6427</v>
      </c>
      <c r="C872" s="2" t="s">
        <v>6428</v>
      </c>
      <c r="D872" s="6" t="str">
        <f>+_xlfn.CONCAT(Table13456[[#This Row],[phase1]],Table13456[[#This Row],[phase2]],Table13456[[#This Row],[phase3]],Table13456[[#This Row],[phase4]])</f>
        <v>1337087101</v>
      </c>
      <c r="E872" s="2" t="str">
        <f>+Table13456[[#This Row],[DESCRIPTION]]</f>
        <v>ASPHALTIC CONCRETE FRICTION COURSE, FC-7, PG 76-22</v>
      </c>
      <c r="F872" s="2" t="str">
        <f>+LEFT(Table13456[[#This Row],[PAY ITEM]],1)</f>
        <v>0</v>
      </c>
      <c r="G872" s="2" t="str">
        <f>IF(Table13456[[#This Row],[first]]="0",SUBSTITUTE(TRIM(MID(B872, 2, 3))," ","0"),SUBSTITUTE(TRIM(MID(B872, 1, 3))," ","0"))</f>
        <v>337</v>
      </c>
      <c r="H872" s="2" t="str">
        <f>IF(Table13456[[#This Row],[first]]="0",SUBSTITUTE(TRIM(MID(B872, 5, 3))," ","0"),SUBSTITUTE(TRIM(MID(B872, 4, 3))," ","0"))</f>
        <v>87</v>
      </c>
      <c r="I872" s="2" t="str">
        <f>IF(Table13456[[#This Row],[first]]="0",SUBSTITUTE(TRIM(MID(B872, 8, 3))," ","0"),SUBSTITUTE(TRIM(MID(B872, 7, 3))," ","0"))</f>
        <v>101</v>
      </c>
      <c r="J872" s="2">
        <v>1</v>
      </c>
      <c r="K872" s="2" t="str">
        <f t="shared" si="39"/>
        <v>337</v>
      </c>
      <c r="L872" s="2" t="str">
        <f t="shared" si="40"/>
        <v>087</v>
      </c>
      <c r="M872" s="2" t="str">
        <f t="shared" si="41"/>
        <v>101</v>
      </c>
    </row>
    <row r="873" spans="2:13" x14ac:dyDescent="0.25">
      <c r="B873" s="2" t="s">
        <v>390</v>
      </c>
      <c r="C873" s="2" t="s">
        <v>391</v>
      </c>
      <c r="D873" s="6" t="str">
        <f>+_xlfn.CONCAT(Table13456[[#This Row],[phase1]],Table13456[[#This Row],[phase2]],Table13456[[#This Row],[phase3]],Table13456[[#This Row],[phase4]])</f>
        <v>1339001000</v>
      </c>
      <c r="E873" s="2" t="str">
        <f>+Table13456[[#This Row],[DESCRIPTION]]</f>
        <v>MISCELLANEOUS ASPHALT PAVEMENT</v>
      </c>
      <c r="F873" s="2" t="str">
        <f>+LEFT(Table13456[[#This Row],[PAY ITEM]],1)</f>
        <v>0</v>
      </c>
      <c r="G873" s="2" t="str">
        <f>IF(Table13456[[#This Row],[first]]="0",SUBSTITUTE(TRIM(MID(B873, 2, 3))," ","0"),SUBSTITUTE(TRIM(MID(B873, 1, 3))," ","0"))</f>
        <v>339</v>
      </c>
      <c r="H873" s="2" t="str">
        <f>IF(Table13456[[#This Row],[first]]="0",SUBSTITUTE(TRIM(MID(B873, 5, 3))," ","0"),SUBSTITUTE(TRIM(MID(B873, 4, 3))," ","0"))</f>
        <v>1</v>
      </c>
      <c r="I873" s="2" t="str">
        <f>IF(Table13456[[#This Row],[first]]="0",SUBSTITUTE(TRIM(MID(B873, 8, 3))," ","0"),SUBSTITUTE(TRIM(MID(B873, 7, 3))," ","0"))</f>
        <v/>
      </c>
      <c r="J873" s="2">
        <v>1</v>
      </c>
      <c r="K873" s="2" t="str">
        <f t="shared" si="39"/>
        <v>339</v>
      </c>
      <c r="L873" s="2" t="str">
        <f t="shared" si="40"/>
        <v>001</v>
      </c>
      <c r="M873" s="2" t="str">
        <f t="shared" si="41"/>
        <v>000</v>
      </c>
    </row>
    <row r="874" spans="2:13" x14ac:dyDescent="0.25">
      <c r="B874" s="2" t="s">
        <v>6429</v>
      </c>
      <c r="C874" s="2" t="s">
        <v>6430</v>
      </c>
      <c r="D874" s="6" t="str">
        <f>+_xlfn.CONCAT(Table13456[[#This Row],[phase1]],Table13456[[#This Row],[phase2]],Table13456[[#This Row],[phase3]],Table13456[[#This Row],[phase4]])</f>
        <v>1341001001</v>
      </c>
      <c r="E874" s="2" t="str">
        <f>+Table13456[[#This Row],[DESCRIPTION]]</f>
        <v>ASPHALT MEMBRANE INTERLAYER</v>
      </c>
      <c r="F874" s="2" t="str">
        <f>+LEFT(Table13456[[#This Row],[PAY ITEM]],1)</f>
        <v>0</v>
      </c>
      <c r="G874" s="2" t="str">
        <f>IF(Table13456[[#This Row],[first]]="0",SUBSTITUTE(TRIM(MID(B874, 2, 3))," ","0"),SUBSTITUTE(TRIM(MID(B874, 1, 3))," ","0"))</f>
        <v>341</v>
      </c>
      <c r="H874" s="2" t="str">
        <f>IF(Table13456[[#This Row],[first]]="0",SUBSTITUTE(TRIM(MID(B874, 5, 3))," ","0"),SUBSTITUTE(TRIM(MID(B874, 4, 3))," ","0"))</f>
        <v>1</v>
      </c>
      <c r="I874" s="2" t="str">
        <f>IF(Table13456[[#This Row],[first]]="0",SUBSTITUTE(TRIM(MID(B874, 8, 3))," ","0"),SUBSTITUTE(TRIM(MID(B874, 7, 3))," ","0"))</f>
        <v>1</v>
      </c>
      <c r="J874" s="2">
        <v>1</v>
      </c>
      <c r="K874" s="2" t="str">
        <f t="shared" si="39"/>
        <v>341</v>
      </c>
      <c r="L874" s="2" t="str">
        <f t="shared" si="40"/>
        <v>001</v>
      </c>
      <c r="M874" s="2" t="str">
        <f t="shared" si="41"/>
        <v>001</v>
      </c>
    </row>
    <row r="875" spans="2:13" x14ac:dyDescent="0.25">
      <c r="B875" s="2" t="s">
        <v>6431</v>
      </c>
      <c r="C875" s="2" t="s">
        <v>6432</v>
      </c>
      <c r="D875" s="6" t="str">
        <f>+_xlfn.CONCAT(Table13456[[#This Row],[phase1]],Table13456[[#This Row],[phase2]],Table13456[[#This Row],[phase3]],Table13456[[#This Row],[phase4]])</f>
        <v>1341070000</v>
      </c>
      <c r="E875" s="2" t="str">
        <f>+Table13456[[#This Row],[DESCRIPTION]]</f>
        <v>ASPHALT RUBBER MEMBRANE INTERLAYER</v>
      </c>
      <c r="F875" s="2" t="str">
        <f>+LEFT(Table13456[[#This Row],[PAY ITEM]],1)</f>
        <v>0</v>
      </c>
      <c r="G875" s="2" t="str">
        <f>IF(Table13456[[#This Row],[first]]="0",SUBSTITUTE(TRIM(MID(B875, 2, 3))," ","0"),SUBSTITUTE(TRIM(MID(B875, 1, 3))," ","0"))</f>
        <v>341</v>
      </c>
      <c r="H875" s="2" t="str">
        <f>IF(Table13456[[#This Row],[first]]="0",SUBSTITUTE(TRIM(MID(B875, 5, 3))," ","0"),SUBSTITUTE(TRIM(MID(B875, 4, 3))," ","0"))</f>
        <v>70</v>
      </c>
      <c r="I875" s="2" t="str">
        <f>IF(Table13456[[#This Row],[first]]="0",SUBSTITUTE(TRIM(MID(B875, 8, 3))," ","0"),SUBSTITUTE(TRIM(MID(B875, 7, 3))," ","0"))</f>
        <v/>
      </c>
      <c r="J875" s="2">
        <v>1</v>
      </c>
      <c r="K875" s="2" t="str">
        <f t="shared" si="39"/>
        <v>341</v>
      </c>
      <c r="L875" s="2" t="str">
        <f t="shared" si="40"/>
        <v>070</v>
      </c>
      <c r="M875" s="2" t="str">
        <f t="shared" si="41"/>
        <v>000</v>
      </c>
    </row>
    <row r="876" spans="2:13" x14ac:dyDescent="0.25">
      <c r="B876" s="4" t="s">
        <v>6433</v>
      </c>
      <c r="C876" s="2" t="s">
        <v>6434</v>
      </c>
      <c r="D876" s="6" t="str">
        <f>+_xlfn.CONCAT(Table13456[[#This Row],[phase1]],Table13456[[#This Row],[phase2]],Table13456[[#This Row],[phase3]],Table13456[[#This Row],[phase4]])</f>
        <v>1342001001</v>
      </c>
      <c r="E876" s="2" t="str">
        <f>+Table13456[[#This Row],[DESCRIPTION]]</f>
        <v>GEOSYNTHETIC INTERLAYER REINFORCEMENT SYSTEM, FIBERGLASS</v>
      </c>
      <c r="F876" s="2" t="str">
        <f>+LEFT(Table13456[[#This Row],[PAY ITEM]],1)</f>
        <v>0</v>
      </c>
      <c r="G876" s="2" t="str">
        <f>IF(Table13456[[#This Row],[first]]="0",SUBSTITUTE(TRIM(MID(B876, 2, 3))," ","0"),SUBSTITUTE(TRIM(MID(B876, 1, 3))," ","0"))</f>
        <v>342</v>
      </c>
      <c r="H876" s="2" t="str">
        <f>IF(Table13456[[#This Row],[first]]="0",SUBSTITUTE(TRIM(MID(B876, 5, 3))," ","0"),SUBSTITUTE(TRIM(MID(B876, 4, 3))," ","0"))</f>
        <v>1</v>
      </c>
      <c r="I876" s="2" t="str">
        <f>IF(Table13456[[#This Row],[first]]="0",SUBSTITUTE(TRIM(MID(B876, 8, 3))," ","0"),SUBSTITUTE(TRIM(MID(B876, 7, 3))," ","0"))</f>
        <v>1</v>
      </c>
      <c r="J876" s="2">
        <v>1</v>
      </c>
      <c r="K876" s="2" t="str">
        <f t="shared" si="39"/>
        <v>342</v>
      </c>
      <c r="L876" s="2" t="str">
        <f t="shared" si="40"/>
        <v>001</v>
      </c>
      <c r="M876" s="2" t="str">
        <f t="shared" si="41"/>
        <v>001</v>
      </c>
    </row>
    <row r="877" spans="2:13" x14ac:dyDescent="0.25">
      <c r="B877" s="2" t="s">
        <v>6435</v>
      </c>
      <c r="C877" s="2" t="s">
        <v>6436</v>
      </c>
      <c r="D877" s="6" t="str">
        <f>+_xlfn.CONCAT(Table13456[[#This Row],[phase1]],Table13456[[#This Row],[phase2]],Table13456[[#This Row],[phase3]],Table13456[[#This Row],[phase4]])</f>
        <v>1342001002</v>
      </c>
      <c r="E877" s="2" t="str">
        <f>+Table13456[[#This Row],[DESCRIPTION]]</f>
        <v>GEOSYNTHETIC INTERLAYER REINFORCEMENT SYSTEM, COMPOSITE FIBERGLASS</v>
      </c>
      <c r="F877" s="2" t="str">
        <f>+LEFT(Table13456[[#This Row],[PAY ITEM]],1)</f>
        <v>0</v>
      </c>
      <c r="G877" s="2" t="str">
        <f>IF(Table13456[[#This Row],[first]]="0",SUBSTITUTE(TRIM(MID(B877, 2, 3))," ","0"),SUBSTITUTE(TRIM(MID(B877, 1, 3))," ","0"))</f>
        <v>342</v>
      </c>
      <c r="H877" s="2" t="str">
        <f>IF(Table13456[[#This Row],[first]]="0",SUBSTITUTE(TRIM(MID(B877, 5, 3))," ","0"),SUBSTITUTE(TRIM(MID(B877, 4, 3))," ","0"))</f>
        <v>1</v>
      </c>
      <c r="I877" s="2" t="str">
        <f>IF(Table13456[[#This Row],[first]]="0",SUBSTITUTE(TRIM(MID(B877, 8, 3))," ","0"),SUBSTITUTE(TRIM(MID(B877, 7, 3))," ","0"))</f>
        <v>2</v>
      </c>
      <c r="J877" s="2">
        <v>1</v>
      </c>
      <c r="K877" s="2" t="str">
        <f t="shared" si="39"/>
        <v>342</v>
      </c>
      <c r="L877" s="2" t="str">
        <f t="shared" si="40"/>
        <v>001</v>
      </c>
      <c r="M877" s="2" t="str">
        <f t="shared" si="41"/>
        <v>002</v>
      </c>
    </row>
    <row r="878" spans="2:13" x14ac:dyDescent="0.25">
      <c r="B878" s="4" t="s">
        <v>6437</v>
      </c>
      <c r="C878" s="2" t="s">
        <v>393</v>
      </c>
      <c r="D878" s="6" t="str">
        <f>+_xlfn.CONCAT(Table13456[[#This Row],[phase1]],Table13456[[#This Row],[phase2]],Table13456[[#This Row],[phase3]],Table13456[[#This Row],[phase4]])</f>
        <v>1350001001</v>
      </c>
      <c r="E878" s="2" t="str">
        <f>+Table13456[[#This Row],[DESCRIPTION]]</f>
        <v>PLAIN CEMENT CONCRETE PAVEMENT, 6"</v>
      </c>
      <c r="F878" s="2" t="str">
        <f>+LEFT(Table13456[[#This Row],[PAY ITEM]],1)</f>
        <v>0</v>
      </c>
      <c r="G878" s="2" t="str">
        <f>IF(Table13456[[#This Row],[first]]="0",SUBSTITUTE(TRIM(MID(B878, 2, 3))," ","0"),SUBSTITUTE(TRIM(MID(B878, 1, 3))," ","0"))</f>
        <v>350</v>
      </c>
      <c r="H878" s="2" t="str">
        <f>IF(Table13456[[#This Row],[first]]="0",SUBSTITUTE(TRIM(MID(B878, 5, 3))," ","0"),SUBSTITUTE(TRIM(MID(B878, 4, 3))," ","0"))</f>
        <v>1</v>
      </c>
      <c r="I878" s="2" t="str">
        <f>IF(Table13456[[#This Row],[first]]="0",SUBSTITUTE(TRIM(MID(B878, 8, 3))," ","0"),SUBSTITUTE(TRIM(MID(B878, 7, 3))," ","0"))</f>
        <v>1</v>
      </c>
      <c r="J878" s="2">
        <v>1</v>
      </c>
      <c r="K878" s="2" t="str">
        <f t="shared" si="39"/>
        <v>350</v>
      </c>
      <c r="L878" s="2" t="str">
        <f t="shared" si="40"/>
        <v>001</v>
      </c>
      <c r="M878" s="2" t="str">
        <f t="shared" si="41"/>
        <v>001</v>
      </c>
    </row>
    <row r="879" spans="2:13" x14ac:dyDescent="0.25">
      <c r="B879" s="2" t="s">
        <v>6438</v>
      </c>
      <c r="C879" s="2" t="s">
        <v>6439</v>
      </c>
      <c r="D879" s="6" t="str">
        <f>+_xlfn.CONCAT(Table13456[[#This Row],[phase1]],Table13456[[#This Row],[phase2]],Table13456[[#This Row],[phase3]],Table13456[[#This Row],[phase4]])</f>
        <v>1350001002</v>
      </c>
      <c r="E879" s="2" t="str">
        <f>+Table13456[[#This Row],[DESCRIPTION]]</f>
        <v>PLAIN CEMENT CONCRETE PAVEMENT, 7"</v>
      </c>
      <c r="F879" s="2" t="str">
        <f>+LEFT(Table13456[[#This Row],[PAY ITEM]],1)</f>
        <v>0</v>
      </c>
      <c r="G879" s="2" t="str">
        <f>IF(Table13456[[#This Row],[first]]="0",SUBSTITUTE(TRIM(MID(B879, 2, 3))," ","0"),SUBSTITUTE(TRIM(MID(B879, 1, 3))," ","0"))</f>
        <v>350</v>
      </c>
      <c r="H879" s="2" t="str">
        <f>IF(Table13456[[#This Row],[first]]="0",SUBSTITUTE(TRIM(MID(B879, 5, 3))," ","0"),SUBSTITUTE(TRIM(MID(B879, 4, 3))," ","0"))</f>
        <v>1</v>
      </c>
      <c r="I879" s="2" t="str">
        <f>IF(Table13456[[#This Row],[first]]="0",SUBSTITUTE(TRIM(MID(B879, 8, 3))," ","0"),SUBSTITUTE(TRIM(MID(B879, 7, 3))," ","0"))</f>
        <v>2</v>
      </c>
      <c r="J879" s="2">
        <v>1</v>
      </c>
      <c r="K879" s="2" t="str">
        <f t="shared" si="39"/>
        <v>350</v>
      </c>
      <c r="L879" s="2" t="str">
        <f t="shared" si="40"/>
        <v>001</v>
      </c>
      <c r="M879" s="2" t="str">
        <f t="shared" si="41"/>
        <v>002</v>
      </c>
    </row>
    <row r="880" spans="2:13" x14ac:dyDescent="0.25">
      <c r="B880" s="4" t="s">
        <v>6440</v>
      </c>
      <c r="C880" s="2" t="s">
        <v>397</v>
      </c>
      <c r="D880" s="6" t="str">
        <f>+_xlfn.CONCAT(Table13456[[#This Row],[phase1]],Table13456[[#This Row],[phase2]],Table13456[[#This Row],[phase3]],Table13456[[#This Row],[phase4]])</f>
        <v>1350001003</v>
      </c>
      <c r="E880" s="2" t="str">
        <f>+Table13456[[#This Row],[DESCRIPTION]]</f>
        <v>PLAIN CEMENT CONCRETE PAVEMENT, 8"</v>
      </c>
      <c r="F880" s="2" t="str">
        <f>+LEFT(Table13456[[#This Row],[PAY ITEM]],1)</f>
        <v>0</v>
      </c>
      <c r="G880" s="2" t="str">
        <f>IF(Table13456[[#This Row],[first]]="0",SUBSTITUTE(TRIM(MID(B880, 2, 3))," ","0"),SUBSTITUTE(TRIM(MID(B880, 1, 3))," ","0"))</f>
        <v>350</v>
      </c>
      <c r="H880" s="2" t="str">
        <f>IF(Table13456[[#This Row],[first]]="0",SUBSTITUTE(TRIM(MID(B880, 5, 3))," ","0"),SUBSTITUTE(TRIM(MID(B880, 4, 3))," ","0"))</f>
        <v>1</v>
      </c>
      <c r="I880" s="2" t="str">
        <f>IF(Table13456[[#This Row],[first]]="0",SUBSTITUTE(TRIM(MID(B880, 8, 3))," ","0"),SUBSTITUTE(TRIM(MID(B880, 7, 3))," ","0"))</f>
        <v>3</v>
      </c>
      <c r="J880" s="2">
        <v>1</v>
      </c>
      <c r="K880" s="2" t="str">
        <f t="shared" si="39"/>
        <v>350</v>
      </c>
      <c r="L880" s="2" t="str">
        <f t="shared" si="40"/>
        <v>001</v>
      </c>
      <c r="M880" s="2" t="str">
        <f t="shared" si="41"/>
        <v>003</v>
      </c>
    </row>
    <row r="881" spans="2:13" x14ac:dyDescent="0.25">
      <c r="B881" s="4" t="s">
        <v>6441</v>
      </c>
      <c r="C881" s="2" t="s">
        <v>399</v>
      </c>
      <c r="D881" s="6" t="str">
        <f>+_xlfn.CONCAT(Table13456[[#This Row],[phase1]],Table13456[[#This Row],[phase2]],Table13456[[#This Row],[phase3]],Table13456[[#This Row],[phase4]])</f>
        <v>1350001004</v>
      </c>
      <c r="E881" s="2" t="str">
        <f>+Table13456[[#This Row],[DESCRIPTION]]</f>
        <v>PLAIN CEMENT CONCRETE PAVEMENT, 9"</v>
      </c>
      <c r="F881" s="2" t="str">
        <f>+LEFT(Table13456[[#This Row],[PAY ITEM]],1)</f>
        <v>0</v>
      </c>
      <c r="G881" s="2" t="str">
        <f>IF(Table13456[[#This Row],[first]]="0",SUBSTITUTE(TRIM(MID(B881, 2, 3))," ","0"),SUBSTITUTE(TRIM(MID(B881, 1, 3))," ","0"))</f>
        <v>350</v>
      </c>
      <c r="H881" s="2" t="str">
        <f>IF(Table13456[[#This Row],[first]]="0",SUBSTITUTE(TRIM(MID(B881, 5, 3))," ","0"),SUBSTITUTE(TRIM(MID(B881, 4, 3))," ","0"))</f>
        <v>1</v>
      </c>
      <c r="I881" s="2" t="str">
        <f>IF(Table13456[[#This Row],[first]]="0",SUBSTITUTE(TRIM(MID(B881, 8, 3))," ","0"),SUBSTITUTE(TRIM(MID(B881, 7, 3))," ","0"))</f>
        <v>4</v>
      </c>
      <c r="J881" s="2">
        <v>1</v>
      </c>
      <c r="K881" s="2" t="str">
        <f t="shared" si="39"/>
        <v>350</v>
      </c>
      <c r="L881" s="2" t="str">
        <f t="shared" si="40"/>
        <v>001</v>
      </c>
      <c r="M881" s="2" t="str">
        <f t="shared" si="41"/>
        <v>004</v>
      </c>
    </row>
    <row r="882" spans="2:13" x14ac:dyDescent="0.25">
      <c r="B882" s="4" t="s">
        <v>6442</v>
      </c>
      <c r="C882" s="2" t="s">
        <v>401</v>
      </c>
      <c r="D882" s="6" t="str">
        <f>+_xlfn.CONCAT(Table13456[[#This Row],[phase1]],Table13456[[#This Row],[phase2]],Table13456[[#This Row],[phase3]],Table13456[[#This Row],[phase4]])</f>
        <v>1350001005</v>
      </c>
      <c r="E882" s="2" t="str">
        <f>+Table13456[[#This Row],[DESCRIPTION]]</f>
        <v>PLAIN CEMENT CONCRETE PAVEMENT, 10"</v>
      </c>
      <c r="F882" s="2" t="str">
        <f>+LEFT(Table13456[[#This Row],[PAY ITEM]],1)</f>
        <v>0</v>
      </c>
      <c r="G882" s="2" t="str">
        <f>IF(Table13456[[#This Row],[first]]="0",SUBSTITUTE(TRIM(MID(B882, 2, 3))," ","0"),SUBSTITUTE(TRIM(MID(B882, 1, 3))," ","0"))</f>
        <v>350</v>
      </c>
      <c r="H882" s="2" t="str">
        <f>IF(Table13456[[#This Row],[first]]="0",SUBSTITUTE(TRIM(MID(B882, 5, 3))," ","0"),SUBSTITUTE(TRIM(MID(B882, 4, 3))," ","0"))</f>
        <v>1</v>
      </c>
      <c r="I882" s="2" t="str">
        <f>IF(Table13456[[#This Row],[first]]="0",SUBSTITUTE(TRIM(MID(B882, 8, 3))," ","0"),SUBSTITUTE(TRIM(MID(B882, 7, 3))," ","0"))</f>
        <v>5</v>
      </c>
      <c r="J882" s="2">
        <v>1</v>
      </c>
      <c r="K882" s="2" t="str">
        <f t="shared" si="39"/>
        <v>350</v>
      </c>
      <c r="L882" s="2" t="str">
        <f t="shared" si="40"/>
        <v>001</v>
      </c>
      <c r="M882" s="2" t="str">
        <f t="shared" si="41"/>
        <v>005</v>
      </c>
    </row>
    <row r="883" spans="2:13" x14ac:dyDescent="0.25">
      <c r="B883" s="2" t="s">
        <v>6443</v>
      </c>
      <c r="C883" s="2" t="s">
        <v>6444</v>
      </c>
      <c r="D883" s="6" t="str">
        <f>+_xlfn.CONCAT(Table13456[[#This Row],[phase1]],Table13456[[#This Row],[phase2]],Table13456[[#This Row],[phase3]],Table13456[[#This Row],[phase4]])</f>
        <v>1350001008</v>
      </c>
      <c r="E883" s="2" t="str">
        <f>+Table13456[[#This Row],[DESCRIPTION]]</f>
        <v>PLAIN CEMENT CONCRETE PAVEMENT, 7 1/2"</v>
      </c>
      <c r="F883" s="2" t="str">
        <f>+LEFT(Table13456[[#This Row],[PAY ITEM]],1)</f>
        <v>0</v>
      </c>
      <c r="G883" s="2" t="str">
        <f>IF(Table13456[[#This Row],[first]]="0",SUBSTITUTE(TRIM(MID(B883, 2, 3))," ","0"),SUBSTITUTE(TRIM(MID(B883, 1, 3))," ","0"))</f>
        <v>350</v>
      </c>
      <c r="H883" s="2" t="str">
        <f>IF(Table13456[[#This Row],[first]]="0",SUBSTITUTE(TRIM(MID(B883, 5, 3))," ","0"),SUBSTITUTE(TRIM(MID(B883, 4, 3))," ","0"))</f>
        <v>1</v>
      </c>
      <c r="I883" s="2" t="str">
        <f>IF(Table13456[[#This Row],[first]]="0",SUBSTITUTE(TRIM(MID(B883, 8, 3))," ","0"),SUBSTITUTE(TRIM(MID(B883, 7, 3))," ","0"))</f>
        <v>8</v>
      </c>
      <c r="J883" s="2">
        <v>1</v>
      </c>
      <c r="K883" s="2" t="str">
        <f t="shared" si="39"/>
        <v>350</v>
      </c>
      <c r="L883" s="2" t="str">
        <f t="shared" si="40"/>
        <v>001</v>
      </c>
      <c r="M883" s="2" t="str">
        <f t="shared" si="41"/>
        <v>008</v>
      </c>
    </row>
    <row r="884" spans="2:13" x14ac:dyDescent="0.25">
      <c r="B884" s="4" t="s">
        <v>6445</v>
      </c>
      <c r="C884" s="2" t="s">
        <v>6446</v>
      </c>
      <c r="D884" s="6" t="str">
        <f>+_xlfn.CONCAT(Table13456[[#This Row],[phase1]],Table13456[[#This Row],[phase2]],Table13456[[#This Row],[phase3]],Table13456[[#This Row],[phase4]])</f>
        <v>1350001009</v>
      </c>
      <c r="E884" s="2" t="str">
        <f>+Table13456[[#This Row],[DESCRIPTION]]</f>
        <v>PLAIN CEMENT CONCRETE PAVEMENT, VARIABLE 71/2" AVERAGE</v>
      </c>
      <c r="F884" s="2" t="str">
        <f>+LEFT(Table13456[[#This Row],[PAY ITEM]],1)</f>
        <v>0</v>
      </c>
      <c r="G884" s="2" t="str">
        <f>IF(Table13456[[#This Row],[first]]="0",SUBSTITUTE(TRIM(MID(B884, 2, 3))," ","0"),SUBSTITUTE(TRIM(MID(B884, 1, 3))," ","0"))</f>
        <v>350</v>
      </c>
      <c r="H884" s="2" t="str">
        <f>IF(Table13456[[#This Row],[first]]="0",SUBSTITUTE(TRIM(MID(B884, 5, 3))," ","0"),SUBSTITUTE(TRIM(MID(B884, 4, 3))," ","0"))</f>
        <v>1</v>
      </c>
      <c r="I884" s="2" t="str">
        <f>IF(Table13456[[#This Row],[first]]="0",SUBSTITUTE(TRIM(MID(B884, 8, 3))," ","0"),SUBSTITUTE(TRIM(MID(B884, 7, 3))," ","0"))</f>
        <v>9</v>
      </c>
      <c r="J884" s="2">
        <v>1</v>
      </c>
      <c r="K884" s="2" t="str">
        <f t="shared" si="39"/>
        <v>350</v>
      </c>
      <c r="L884" s="2" t="str">
        <f t="shared" si="40"/>
        <v>001</v>
      </c>
      <c r="M884" s="2" t="str">
        <f t="shared" si="41"/>
        <v>009</v>
      </c>
    </row>
    <row r="885" spans="2:13" x14ac:dyDescent="0.25">
      <c r="B885" s="4" t="s">
        <v>6447</v>
      </c>
      <c r="C885" s="2" t="s">
        <v>403</v>
      </c>
      <c r="D885" s="6" t="str">
        <f>+_xlfn.CONCAT(Table13456[[#This Row],[phase1]],Table13456[[#This Row],[phase2]],Table13456[[#This Row],[phase3]],Table13456[[#This Row],[phase4]])</f>
        <v>1350001010</v>
      </c>
      <c r="E885" s="2" t="str">
        <f>+Table13456[[#This Row],[DESCRIPTION]]</f>
        <v>PLAIN CEMENT CONCRETE PAVEMENT, 12"</v>
      </c>
      <c r="F885" s="2" t="str">
        <f>+LEFT(Table13456[[#This Row],[PAY ITEM]],1)</f>
        <v>0</v>
      </c>
      <c r="G885" s="2" t="str">
        <f>IF(Table13456[[#This Row],[first]]="0",SUBSTITUTE(TRIM(MID(B885, 2, 3))," ","0"),SUBSTITUTE(TRIM(MID(B885, 1, 3))," ","0"))</f>
        <v>350</v>
      </c>
      <c r="H885" s="2" t="str">
        <f>IF(Table13456[[#This Row],[first]]="0",SUBSTITUTE(TRIM(MID(B885, 5, 3))," ","0"),SUBSTITUTE(TRIM(MID(B885, 4, 3))," ","0"))</f>
        <v>1</v>
      </c>
      <c r="I885" s="2" t="str">
        <f>IF(Table13456[[#This Row],[first]]="0",SUBSTITUTE(TRIM(MID(B885, 8, 3))," ","0"),SUBSTITUTE(TRIM(MID(B885, 7, 3))," ","0"))</f>
        <v>10</v>
      </c>
      <c r="J885" s="2">
        <v>1</v>
      </c>
      <c r="K885" s="2" t="str">
        <f t="shared" si="39"/>
        <v>350</v>
      </c>
      <c r="L885" s="2" t="str">
        <f t="shared" si="40"/>
        <v>001</v>
      </c>
      <c r="M885" s="2" t="str">
        <f t="shared" si="41"/>
        <v>010</v>
      </c>
    </row>
    <row r="886" spans="2:13" x14ac:dyDescent="0.25">
      <c r="B886" s="4" t="s">
        <v>6448</v>
      </c>
      <c r="C886" s="2" t="s">
        <v>6449</v>
      </c>
      <c r="D886" s="6" t="str">
        <f>+_xlfn.CONCAT(Table13456[[#This Row],[phase1]],Table13456[[#This Row],[phase2]],Table13456[[#This Row],[phase3]],Table13456[[#This Row],[phase4]])</f>
        <v>1350001011</v>
      </c>
      <c r="E886" s="2" t="str">
        <f>+Table13456[[#This Row],[DESCRIPTION]]</f>
        <v>PLAIN CEMENT CONCRETE PAVEMENT, 13"</v>
      </c>
      <c r="F886" s="2" t="str">
        <f>+LEFT(Table13456[[#This Row],[PAY ITEM]],1)</f>
        <v>0</v>
      </c>
      <c r="G886" s="2" t="str">
        <f>IF(Table13456[[#This Row],[first]]="0",SUBSTITUTE(TRIM(MID(B886, 2, 3))," ","0"),SUBSTITUTE(TRIM(MID(B886, 1, 3))," ","0"))</f>
        <v>350</v>
      </c>
      <c r="H886" s="2" t="str">
        <f>IF(Table13456[[#This Row],[first]]="0",SUBSTITUTE(TRIM(MID(B886, 5, 3))," ","0"),SUBSTITUTE(TRIM(MID(B886, 4, 3))," ","0"))</f>
        <v>1</v>
      </c>
      <c r="I886" s="2" t="str">
        <f>IF(Table13456[[#This Row],[first]]="0",SUBSTITUTE(TRIM(MID(B886, 8, 3))," ","0"),SUBSTITUTE(TRIM(MID(B886, 7, 3))," ","0"))</f>
        <v>11</v>
      </c>
      <c r="J886" s="2">
        <v>1</v>
      </c>
      <c r="K886" s="2" t="str">
        <f t="shared" si="39"/>
        <v>350</v>
      </c>
      <c r="L886" s="2" t="str">
        <f t="shared" si="40"/>
        <v>001</v>
      </c>
      <c r="M886" s="2" t="str">
        <f t="shared" si="41"/>
        <v>011</v>
      </c>
    </row>
    <row r="887" spans="2:13" x14ac:dyDescent="0.25">
      <c r="B887" s="4" t="s">
        <v>6450</v>
      </c>
      <c r="C887" s="2" t="s">
        <v>6451</v>
      </c>
      <c r="D887" s="6" t="str">
        <f>+_xlfn.CONCAT(Table13456[[#This Row],[phase1]],Table13456[[#This Row],[phase2]],Table13456[[#This Row],[phase3]],Table13456[[#This Row],[phase4]])</f>
        <v>1350001012</v>
      </c>
      <c r="E887" s="2" t="str">
        <f>+Table13456[[#This Row],[DESCRIPTION]]</f>
        <v>PLAIN CEMENT CONCRETE PAVEMENT, 11"</v>
      </c>
      <c r="F887" s="2" t="str">
        <f>+LEFT(Table13456[[#This Row],[PAY ITEM]],1)</f>
        <v>0</v>
      </c>
      <c r="G887" s="2" t="str">
        <f>IF(Table13456[[#This Row],[first]]="0",SUBSTITUTE(TRIM(MID(B887, 2, 3))," ","0"),SUBSTITUTE(TRIM(MID(B887, 1, 3))," ","0"))</f>
        <v>350</v>
      </c>
      <c r="H887" s="2" t="str">
        <f>IF(Table13456[[#This Row],[first]]="0",SUBSTITUTE(TRIM(MID(B887, 5, 3))," ","0"),SUBSTITUTE(TRIM(MID(B887, 4, 3))," ","0"))</f>
        <v>1</v>
      </c>
      <c r="I887" s="2" t="str">
        <f>IF(Table13456[[#This Row],[first]]="0",SUBSTITUTE(TRIM(MID(B887, 8, 3))," ","0"),SUBSTITUTE(TRIM(MID(B887, 7, 3))," ","0"))</f>
        <v>12</v>
      </c>
      <c r="J887" s="2">
        <v>1</v>
      </c>
      <c r="K887" s="2" t="str">
        <f t="shared" si="39"/>
        <v>350</v>
      </c>
      <c r="L887" s="2" t="str">
        <f t="shared" si="40"/>
        <v>001</v>
      </c>
      <c r="M887" s="2" t="str">
        <f t="shared" si="41"/>
        <v>012</v>
      </c>
    </row>
    <row r="888" spans="2:13" x14ac:dyDescent="0.25">
      <c r="B888" s="2" t="s">
        <v>6452</v>
      </c>
      <c r="C888" s="2" t="s">
        <v>6453</v>
      </c>
      <c r="D888" s="6" t="str">
        <f>+_xlfn.CONCAT(Table13456[[#This Row],[phase1]],Table13456[[#This Row],[phase2]],Table13456[[#This Row],[phase3]],Table13456[[#This Row],[phase4]])</f>
        <v>1350001013</v>
      </c>
      <c r="E888" s="2" t="str">
        <f>+Table13456[[#This Row],[DESCRIPTION]]</f>
        <v>PLAIN CEMENT CONCRETE PAVEMENT, 11 1/2"</v>
      </c>
      <c r="F888" s="2" t="str">
        <f>+LEFT(Table13456[[#This Row],[PAY ITEM]],1)</f>
        <v>0</v>
      </c>
      <c r="G888" s="2" t="str">
        <f>IF(Table13456[[#This Row],[first]]="0",SUBSTITUTE(TRIM(MID(B888, 2, 3))," ","0"),SUBSTITUTE(TRIM(MID(B888, 1, 3))," ","0"))</f>
        <v>350</v>
      </c>
      <c r="H888" s="2" t="str">
        <f>IF(Table13456[[#This Row],[first]]="0",SUBSTITUTE(TRIM(MID(B888, 5, 3))," ","0"),SUBSTITUTE(TRIM(MID(B888, 4, 3))," ","0"))</f>
        <v>1</v>
      </c>
      <c r="I888" s="2" t="str">
        <f>IF(Table13456[[#This Row],[first]]="0",SUBSTITUTE(TRIM(MID(B888, 8, 3))," ","0"),SUBSTITUTE(TRIM(MID(B888, 7, 3))," ","0"))</f>
        <v>13</v>
      </c>
      <c r="J888" s="2">
        <v>1</v>
      </c>
      <c r="K888" s="2" t="str">
        <f t="shared" si="39"/>
        <v>350</v>
      </c>
      <c r="L888" s="2" t="str">
        <f t="shared" si="40"/>
        <v>001</v>
      </c>
      <c r="M888" s="2" t="str">
        <f t="shared" si="41"/>
        <v>013</v>
      </c>
    </row>
    <row r="889" spans="2:13" x14ac:dyDescent="0.25">
      <c r="B889" s="2" t="s">
        <v>6454</v>
      </c>
      <c r="C889" s="2" t="s">
        <v>6455</v>
      </c>
      <c r="D889" s="6" t="str">
        <f>+_xlfn.CONCAT(Table13456[[#This Row],[phase1]],Table13456[[#This Row],[phase2]],Table13456[[#This Row],[phase3]],Table13456[[#This Row],[phase4]])</f>
        <v>1350001014</v>
      </c>
      <c r="E889" s="2" t="str">
        <f>+Table13456[[#This Row],[DESCRIPTION]]</f>
        <v>PLAIN CEMENT CONCRETE PAVEMENT, 14"</v>
      </c>
      <c r="F889" s="2" t="str">
        <f>+LEFT(Table13456[[#This Row],[PAY ITEM]],1)</f>
        <v>0</v>
      </c>
      <c r="G889" s="2" t="str">
        <f>IF(Table13456[[#This Row],[first]]="0",SUBSTITUTE(TRIM(MID(B889, 2, 3))," ","0"),SUBSTITUTE(TRIM(MID(B889, 1, 3))," ","0"))</f>
        <v>350</v>
      </c>
      <c r="H889" s="2" t="str">
        <f>IF(Table13456[[#This Row],[first]]="0",SUBSTITUTE(TRIM(MID(B889, 5, 3))," ","0"),SUBSTITUTE(TRIM(MID(B889, 4, 3))," ","0"))</f>
        <v>1</v>
      </c>
      <c r="I889" s="2" t="str">
        <f>IF(Table13456[[#This Row],[first]]="0",SUBSTITUTE(TRIM(MID(B889, 8, 3))," ","0"),SUBSTITUTE(TRIM(MID(B889, 7, 3))," ","0"))</f>
        <v>14</v>
      </c>
      <c r="J889" s="2">
        <v>1</v>
      </c>
      <c r="K889" s="2" t="str">
        <f t="shared" si="39"/>
        <v>350</v>
      </c>
      <c r="L889" s="2" t="str">
        <f t="shared" si="40"/>
        <v>001</v>
      </c>
      <c r="M889" s="2" t="str">
        <f t="shared" si="41"/>
        <v>014</v>
      </c>
    </row>
    <row r="890" spans="2:13" x14ac:dyDescent="0.25">
      <c r="B890" s="4" t="s">
        <v>6456</v>
      </c>
      <c r="C890" s="2" t="s">
        <v>6457</v>
      </c>
      <c r="D890" s="6" t="str">
        <f>+_xlfn.CONCAT(Table13456[[#This Row],[phase1]],Table13456[[#This Row],[phase2]],Table13456[[#This Row],[phase3]],Table13456[[#This Row],[phase4]])</f>
        <v>1350001015</v>
      </c>
      <c r="E890" s="2" t="str">
        <f>+Table13456[[#This Row],[DESCRIPTION]]</f>
        <v>PLAIN CEMENT CONCRETE PAVEMENT, 13 1/2"</v>
      </c>
      <c r="F890" s="2" t="str">
        <f>+LEFT(Table13456[[#This Row],[PAY ITEM]],1)</f>
        <v>0</v>
      </c>
      <c r="G890" s="2" t="str">
        <f>IF(Table13456[[#This Row],[first]]="0",SUBSTITUTE(TRIM(MID(B890, 2, 3))," ","0"),SUBSTITUTE(TRIM(MID(B890, 1, 3))," ","0"))</f>
        <v>350</v>
      </c>
      <c r="H890" s="2" t="str">
        <f>IF(Table13456[[#This Row],[first]]="0",SUBSTITUTE(TRIM(MID(B890, 5, 3))," ","0"),SUBSTITUTE(TRIM(MID(B890, 4, 3))," ","0"))</f>
        <v>1</v>
      </c>
      <c r="I890" s="2" t="str">
        <f>IF(Table13456[[#This Row],[first]]="0",SUBSTITUTE(TRIM(MID(B890, 8, 3))," ","0"),SUBSTITUTE(TRIM(MID(B890, 7, 3))," ","0"))</f>
        <v>15</v>
      </c>
      <c r="J890" s="2">
        <v>1</v>
      </c>
      <c r="K890" s="2" t="str">
        <f t="shared" si="39"/>
        <v>350</v>
      </c>
      <c r="L890" s="2" t="str">
        <f t="shared" si="40"/>
        <v>001</v>
      </c>
      <c r="M890" s="2" t="str">
        <f t="shared" si="41"/>
        <v>015</v>
      </c>
    </row>
    <row r="891" spans="2:13" x14ac:dyDescent="0.25">
      <c r="B891" s="4" t="s">
        <v>6458</v>
      </c>
      <c r="C891" s="2" t="s">
        <v>6459</v>
      </c>
      <c r="D891" s="6" t="str">
        <f>+_xlfn.CONCAT(Table13456[[#This Row],[phase1]],Table13456[[#This Row],[phase2]],Table13456[[#This Row],[phase3]],Table13456[[#This Row],[phase4]])</f>
        <v>1350001016</v>
      </c>
      <c r="E891" s="2" t="str">
        <f>+Table13456[[#This Row],[DESCRIPTION]]</f>
        <v>PLAIN CEMENT CONCRETE PAVEMENT, 10 1/2"</v>
      </c>
      <c r="F891" s="2" t="str">
        <f>+LEFT(Table13456[[#This Row],[PAY ITEM]],1)</f>
        <v>0</v>
      </c>
      <c r="G891" s="2" t="str">
        <f>IF(Table13456[[#This Row],[first]]="0",SUBSTITUTE(TRIM(MID(B891, 2, 3))," ","0"),SUBSTITUTE(TRIM(MID(B891, 1, 3))," ","0"))</f>
        <v>350</v>
      </c>
      <c r="H891" s="2" t="str">
        <f>IF(Table13456[[#This Row],[first]]="0",SUBSTITUTE(TRIM(MID(B891, 5, 3))," ","0"),SUBSTITUTE(TRIM(MID(B891, 4, 3))," ","0"))</f>
        <v>1</v>
      </c>
      <c r="I891" s="2" t="str">
        <f>IF(Table13456[[#This Row],[first]]="0",SUBSTITUTE(TRIM(MID(B891, 8, 3))," ","0"),SUBSTITUTE(TRIM(MID(B891, 7, 3))," ","0"))</f>
        <v>16</v>
      </c>
      <c r="J891" s="2">
        <v>1</v>
      </c>
      <c r="K891" s="2" t="str">
        <f t="shared" si="39"/>
        <v>350</v>
      </c>
      <c r="L891" s="2" t="str">
        <f t="shared" si="40"/>
        <v>001</v>
      </c>
      <c r="M891" s="2" t="str">
        <f t="shared" si="41"/>
        <v>016</v>
      </c>
    </row>
    <row r="892" spans="2:13" x14ac:dyDescent="0.25">
      <c r="B892" s="4" t="s">
        <v>6460</v>
      </c>
      <c r="C892" s="2" t="s">
        <v>6461</v>
      </c>
      <c r="D892" s="6" t="str">
        <f>+_xlfn.CONCAT(Table13456[[#This Row],[phase1]],Table13456[[#This Row],[phase2]],Table13456[[#This Row],[phase3]],Table13456[[#This Row],[phase4]])</f>
        <v>1350001017</v>
      </c>
      <c r="E892" s="2" t="str">
        <f>+Table13456[[#This Row],[DESCRIPTION]]</f>
        <v>PLAIN CEMENT CONCRETE PAVEMENT, 8 1/2"</v>
      </c>
      <c r="F892" s="2" t="str">
        <f>+LEFT(Table13456[[#This Row],[PAY ITEM]],1)</f>
        <v>0</v>
      </c>
      <c r="G892" s="2" t="str">
        <f>IF(Table13456[[#This Row],[first]]="0",SUBSTITUTE(TRIM(MID(B892, 2, 3))," ","0"),SUBSTITUTE(TRIM(MID(B892, 1, 3))," ","0"))</f>
        <v>350</v>
      </c>
      <c r="H892" s="2" t="str">
        <f>IF(Table13456[[#This Row],[first]]="0",SUBSTITUTE(TRIM(MID(B892, 5, 3))," ","0"),SUBSTITUTE(TRIM(MID(B892, 4, 3))," ","0"))</f>
        <v>1</v>
      </c>
      <c r="I892" s="2" t="str">
        <f>IF(Table13456[[#This Row],[first]]="0",SUBSTITUTE(TRIM(MID(B892, 8, 3))," ","0"),SUBSTITUTE(TRIM(MID(B892, 7, 3))," ","0"))</f>
        <v>17</v>
      </c>
      <c r="J892" s="2">
        <v>1</v>
      </c>
      <c r="K892" s="2" t="str">
        <f t="shared" si="39"/>
        <v>350</v>
      </c>
      <c r="L892" s="2" t="str">
        <f t="shared" si="40"/>
        <v>001</v>
      </c>
      <c r="M892" s="2" t="str">
        <f t="shared" si="41"/>
        <v>017</v>
      </c>
    </row>
    <row r="893" spans="2:13" x14ac:dyDescent="0.25">
      <c r="B893" s="2" t="s">
        <v>6462</v>
      </c>
      <c r="C893" s="2" t="s">
        <v>6463</v>
      </c>
      <c r="D893" s="6" t="str">
        <f>+_xlfn.CONCAT(Table13456[[#This Row],[phase1]],Table13456[[#This Row],[phase2]],Table13456[[#This Row],[phase3]],Table13456[[#This Row],[phase4]])</f>
        <v>1350001019</v>
      </c>
      <c r="E893" s="2" t="str">
        <f>+Table13456[[#This Row],[DESCRIPTION]]</f>
        <v>PLAIN CEMENT CONCRETE PAVEMENT, 12 1/2"</v>
      </c>
      <c r="F893" s="2" t="str">
        <f>+LEFT(Table13456[[#This Row],[PAY ITEM]],1)</f>
        <v>0</v>
      </c>
      <c r="G893" s="2" t="str">
        <f>IF(Table13456[[#This Row],[first]]="0",SUBSTITUTE(TRIM(MID(B893, 2, 3))," ","0"),SUBSTITUTE(TRIM(MID(B893, 1, 3))," ","0"))</f>
        <v>350</v>
      </c>
      <c r="H893" s="2" t="str">
        <f>IF(Table13456[[#This Row],[first]]="0",SUBSTITUTE(TRIM(MID(B893, 5, 3))," ","0"),SUBSTITUTE(TRIM(MID(B893, 4, 3))," ","0"))</f>
        <v>1</v>
      </c>
      <c r="I893" s="2" t="str">
        <f>IF(Table13456[[#This Row],[first]]="0",SUBSTITUTE(TRIM(MID(B893, 8, 3))," ","0"),SUBSTITUTE(TRIM(MID(B893, 7, 3))," ","0"))</f>
        <v>19</v>
      </c>
      <c r="J893" s="2">
        <v>1</v>
      </c>
      <c r="K893" s="2" t="str">
        <f t="shared" si="39"/>
        <v>350</v>
      </c>
      <c r="L893" s="2" t="str">
        <f t="shared" si="40"/>
        <v>001</v>
      </c>
      <c r="M893" s="2" t="str">
        <f t="shared" si="41"/>
        <v>019</v>
      </c>
    </row>
    <row r="894" spans="2:13" x14ac:dyDescent="0.25">
      <c r="B894" s="4" t="s">
        <v>6464</v>
      </c>
      <c r="C894" s="2" t="s">
        <v>6465</v>
      </c>
      <c r="D894" s="6" t="str">
        <f>+_xlfn.CONCAT(Table13456[[#This Row],[phase1]],Table13456[[#This Row],[phase2]],Table13456[[#This Row],[phase3]],Table13456[[#This Row],[phase4]])</f>
        <v>1350001020</v>
      </c>
      <c r="E894" s="2" t="str">
        <f>+Table13456[[#This Row],[DESCRIPTION]]</f>
        <v>PLAIN CEMENT CONCRETE PAVEMENT, 9 1/2"</v>
      </c>
      <c r="F894" s="2" t="str">
        <f>+LEFT(Table13456[[#This Row],[PAY ITEM]],1)</f>
        <v>0</v>
      </c>
      <c r="G894" s="2" t="str">
        <f>IF(Table13456[[#This Row],[first]]="0",SUBSTITUTE(TRIM(MID(B894, 2, 3))," ","0"),SUBSTITUTE(TRIM(MID(B894, 1, 3))," ","0"))</f>
        <v>350</v>
      </c>
      <c r="H894" s="2" t="str">
        <f>IF(Table13456[[#This Row],[first]]="0",SUBSTITUTE(TRIM(MID(B894, 5, 3))," ","0"),SUBSTITUTE(TRIM(MID(B894, 4, 3))," ","0"))</f>
        <v>1</v>
      </c>
      <c r="I894" s="2" t="str">
        <f>IF(Table13456[[#This Row],[first]]="0",SUBSTITUTE(TRIM(MID(B894, 8, 3))," ","0"),SUBSTITUTE(TRIM(MID(B894, 7, 3))," ","0"))</f>
        <v>20</v>
      </c>
      <c r="J894" s="2">
        <v>1</v>
      </c>
      <c r="K894" s="2" t="str">
        <f t="shared" si="39"/>
        <v>350</v>
      </c>
      <c r="L894" s="2" t="str">
        <f t="shared" si="40"/>
        <v>001</v>
      </c>
      <c r="M894" s="2" t="str">
        <f t="shared" si="41"/>
        <v>020</v>
      </c>
    </row>
    <row r="895" spans="2:13" x14ac:dyDescent="0.25">
      <c r="B895" s="4" t="s">
        <v>6466</v>
      </c>
      <c r="C895" s="2" t="s">
        <v>6467</v>
      </c>
      <c r="D895" s="6" t="str">
        <f>+_xlfn.CONCAT(Table13456[[#This Row],[phase1]],Table13456[[#This Row],[phase2]],Table13456[[#This Row],[phase3]],Table13456[[#This Row],[phase4]])</f>
        <v>1350001021</v>
      </c>
      <c r="E895" s="2" t="str">
        <f>+Table13456[[#This Row],[DESCRIPTION]]</f>
        <v>PLAIN CEMENT CONCRETE PAVEMENT, VARIABLE 11" AVERAGE</v>
      </c>
      <c r="F895" s="2" t="str">
        <f>+LEFT(Table13456[[#This Row],[PAY ITEM]],1)</f>
        <v>0</v>
      </c>
      <c r="G895" s="2" t="str">
        <f>IF(Table13456[[#This Row],[first]]="0",SUBSTITUTE(TRIM(MID(B895, 2, 3))," ","0"),SUBSTITUTE(TRIM(MID(B895, 1, 3))," ","0"))</f>
        <v>350</v>
      </c>
      <c r="H895" s="2" t="str">
        <f>IF(Table13456[[#This Row],[first]]="0",SUBSTITUTE(TRIM(MID(B895, 5, 3))," ","0"),SUBSTITUTE(TRIM(MID(B895, 4, 3))," ","0"))</f>
        <v>1</v>
      </c>
      <c r="I895" s="2" t="str">
        <f>IF(Table13456[[#This Row],[first]]="0",SUBSTITUTE(TRIM(MID(B895, 8, 3))," ","0"),SUBSTITUTE(TRIM(MID(B895, 7, 3))," ","0"))</f>
        <v>21</v>
      </c>
      <c r="J895" s="2">
        <v>1</v>
      </c>
      <c r="K895" s="2" t="str">
        <f t="shared" si="39"/>
        <v>350</v>
      </c>
      <c r="L895" s="2" t="str">
        <f t="shared" si="40"/>
        <v>001</v>
      </c>
      <c r="M895" s="2" t="str">
        <f t="shared" si="41"/>
        <v>021</v>
      </c>
    </row>
    <row r="896" spans="2:13" x14ac:dyDescent="0.25">
      <c r="B896" s="2" t="s">
        <v>6468</v>
      </c>
      <c r="C896" s="2" t="s">
        <v>6469</v>
      </c>
      <c r="D896" s="6" t="str">
        <f>+_xlfn.CONCAT(Table13456[[#This Row],[phase1]],Table13456[[#This Row],[phase2]],Table13456[[#This Row],[phase3]],Table13456[[#This Row],[phase4]])</f>
        <v>1350001023</v>
      </c>
      <c r="E896" s="2" t="str">
        <f>+Table13456[[#This Row],[DESCRIPTION]]</f>
        <v>PLAIN CEMENT CONCRETE PAVEMENT, 14 1/2"</v>
      </c>
      <c r="F896" s="2" t="str">
        <f>+LEFT(Table13456[[#This Row],[PAY ITEM]],1)</f>
        <v>0</v>
      </c>
      <c r="G896" s="2" t="str">
        <f>IF(Table13456[[#This Row],[first]]="0",SUBSTITUTE(TRIM(MID(B896, 2, 3))," ","0"),SUBSTITUTE(TRIM(MID(B896, 1, 3))," ","0"))</f>
        <v>350</v>
      </c>
      <c r="H896" s="2" t="str">
        <f>IF(Table13456[[#This Row],[first]]="0",SUBSTITUTE(TRIM(MID(B896, 5, 3))," ","0"),SUBSTITUTE(TRIM(MID(B896, 4, 3))," ","0"))</f>
        <v>1</v>
      </c>
      <c r="I896" s="2" t="str">
        <f>IF(Table13456[[#This Row],[first]]="0",SUBSTITUTE(TRIM(MID(B896, 8, 3))," ","0"),SUBSTITUTE(TRIM(MID(B896, 7, 3))," ","0"))</f>
        <v>23</v>
      </c>
      <c r="J896" s="2">
        <v>1</v>
      </c>
      <c r="K896" s="2" t="str">
        <f t="shared" si="39"/>
        <v>350</v>
      </c>
      <c r="L896" s="2" t="str">
        <f t="shared" si="40"/>
        <v>001</v>
      </c>
      <c r="M896" s="2" t="str">
        <f t="shared" si="41"/>
        <v>023</v>
      </c>
    </row>
    <row r="897" spans="2:13" x14ac:dyDescent="0.25">
      <c r="B897" s="2" t="s">
        <v>6470</v>
      </c>
      <c r="C897" s="2" t="s">
        <v>6471</v>
      </c>
      <c r="D897" s="6" t="str">
        <f>+_xlfn.CONCAT(Table13456[[#This Row],[phase1]],Table13456[[#This Row],[phase2]],Table13456[[#This Row],[phase3]],Table13456[[#This Row],[phase4]])</f>
        <v>1350002001</v>
      </c>
      <c r="E897" s="2" t="str">
        <f>+Table13456[[#This Row],[DESCRIPTION]]</f>
        <v>CEMENT CONC PAVT REINFORCED, 6"</v>
      </c>
      <c r="F897" s="2" t="str">
        <f>+LEFT(Table13456[[#This Row],[PAY ITEM]],1)</f>
        <v>0</v>
      </c>
      <c r="G897" s="2" t="str">
        <f>IF(Table13456[[#This Row],[first]]="0",SUBSTITUTE(TRIM(MID(B897, 2, 3))," ","0"),SUBSTITUTE(TRIM(MID(B897, 1, 3))," ","0"))</f>
        <v>350</v>
      </c>
      <c r="H897" s="2" t="str">
        <f>IF(Table13456[[#This Row],[first]]="0",SUBSTITUTE(TRIM(MID(B897, 5, 3))," ","0"),SUBSTITUTE(TRIM(MID(B897, 4, 3))," ","0"))</f>
        <v>2</v>
      </c>
      <c r="I897" s="2" t="str">
        <f>IF(Table13456[[#This Row],[first]]="0",SUBSTITUTE(TRIM(MID(B897, 8, 3))," ","0"),SUBSTITUTE(TRIM(MID(B897, 7, 3))," ","0"))</f>
        <v>1</v>
      </c>
      <c r="J897" s="2">
        <v>1</v>
      </c>
      <c r="K897" s="2" t="str">
        <f t="shared" si="39"/>
        <v>350</v>
      </c>
      <c r="L897" s="2" t="str">
        <f t="shared" si="40"/>
        <v>002</v>
      </c>
      <c r="M897" s="2" t="str">
        <f t="shared" si="41"/>
        <v>001</v>
      </c>
    </row>
    <row r="898" spans="2:13" x14ac:dyDescent="0.25">
      <c r="B898" s="2" t="s">
        <v>6472</v>
      </c>
      <c r="C898" s="2" t="s">
        <v>6473</v>
      </c>
      <c r="D898" s="6" t="str">
        <f>+_xlfn.CONCAT(Table13456[[#This Row],[phase1]],Table13456[[#This Row],[phase2]],Table13456[[#This Row],[phase3]],Table13456[[#This Row],[phase4]])</f>
        <v>1350002003</v>
      </c>
      <c r="E898" s="2" t="str">
        <f>+Table13456[[#This Row],[DESCRIPTION]]</f>
        <v>CEMENT CONC PAVT REINFORCED, 8"</v>
      </c>
      <c r="F898" s="2" t="str">
        <f>+LEFT(Table13456[[#This Row],[PAY ITEM]],1)</f>
        <v>0</v>
      </c>
      <c r="G898" s="2" t="str">
        <f>IF(Table13456[[#This Row],[first]]="0",SUBSTITUTE(TRIM(MID(B898, 2, 3))," ","0"),SUBSTITUTE(TRIM(MID(B898, 1, 3))," ","0"))</f>
        <v>350</v>
      </c>
      <c r="H898" s="2" t="str">
        <f>IF(Table13456[[#This Row],[first]]="0",SUBSTITUTE(TRIM(MID(B898, 5, 3))," ","0"),SUBSTITUTE(TRIM(MID(B898, 4, 3))," ","0"))</f>
        <v>2</v>
      </c>
      <c r="I898" s="2" t="str">
        <f>IF(Table13456[[#This Row],[first]]="0",SUBSTITUTE(TRIM(MID(B898, 8, 3))," ","0"),SUBSTITUTE(TRIM(MID(B898, 7, 3))," ","0"))</f>
        <v>3</v>
      </c>
      <c r="J898" s="2">
        <v>1</v>
      </c>
      <c r="K898" s="2" t="str">
        <f t="shared" si="39"/>
        <v>350</v>
      </c>
      <c r="L898" s="2" t="str">
        <f t="shared" si="40"/>
        <v>002</v>
      </c>
      <c r="M898" s="2" t="str">
        <f t="shared" si="41"/>
        <v>003</v>
      </c>
    </row>
    <row r="899" spans="2:13" x14ac:dyDescent="0.25">
      <c r="B899" s="2" t="s">
        <v>6474</v>
      </c>
      <c r="C899" s="2" t="s">
        <v>6475</v>
      </c>
      <c r="D899" s="6" t="str">
        <f>+_xlfn.CONCAT(Table13456[[#This Row],[phase1]],Table13456[[#This Row],[phase2]],Table13456[[#This Row],[phase3]],Table13456[[#This Row],[phase4]])</f>
        <v>1350002004</v>
      </c>
      <c r="E899" s="2" t="str">
        <f>+Table13456[[#This Row],[DESCRIPTION]]</f>
        <v>CEMENT CONC PAVT REINFORCED, 9"</v>
      </c>
      <c r="F899" s="2" t="str">
        <f>+LEFT(Table13456[[#This Row],[PAY ITEM]],1)</f>
        <v>0</v>
      </c>
      <c r="G899" s="2" t="str">
        <f>IF(Table13456[[#This Row],[first]]="0",SUBSTITUTE(TRIM(MID(B899, 2, 3))," ","0"),SUBSTITUTE(TRIM(MID(B899, 1, 3))," ","0"))</f>
        <v>350</v>
      </c>
      <c r="H899" s="2" t="str">
        <f>IF(Table13456[[#This Row],[first]]="0",SUBSTITUTE(TRIM(MID(B899, 5, 3))," ","0"),SUBSTITUTE(TRIM(MID(B899, 4, 3))," ","0"))</f>
        <v>2</v>
      </c>
      <c r="I899" s="2" t="str">
        <f>IF(Table13456[[#This Row],[first]]="0",SUBSTITUTE(TRIM(MID(B899, 8, 3))," ","0"),SUBSTITUTE(TRIM(MID(B899, 7, 3))," ","0"))</f>
        <v>4</v>
      </c>
      <c r="J899" s="2">
        <v>1</v>
      </c>
      <c r="K899" s="2" t="str">
        <f t="shared" ref="K899:K962" si="42">IF(LEN(G899) = 3, G899, TEXT(IF(LEN(G899) = 2, "0" &amp; G899, "00" &amp; G899), "000"))</f>
        <v>350</v>
      </c>
      <c r="L899" s="2" t="str">
        <f t="shared" ref="L899:L962" si="43">IF(LEN(H899) = 3, H899, TEXT(IF(LEN(H899) = 2, "0" &amp; H899, "00" &amp; H899), "000"))</f>
        <v>002</v>
      </c>
      <c r="M899" s="2" t="str">
        <f t="shared" ref="M899:M962" si="44">IF(LEN(I899) = 3, I899, TEXT(IF(LEN(I899) = 2, "0" &amp; I899, "00" &amp; I899), "000"))</f>
        <v>004</v>
      </c>
    </row>
    <row r="900" spans="2:13" x14ac:dyDescent="0.25">
      <c r="B900" s="2" t="s">
        <v>6476</v>
      </c>
      <c r="C900" s="2" t="s">
        <v>6477</v>
      </c>
      <c r="D900" s="6" t="str">
        <f>+_xlfn.CONCAT(Table13456[[#This Row],[phase1]],Table13456[[#This Row],[phase2]],Table13456[[#This Row],[phase3]],Table13456[[#This Row],[phase4]])</f>
        <v>1350002010</v>
      </c>
      <c r="E900" s="2" t="str">
        <f>+Table13456[[#This Row],[DESCRIPTION]]</f>
        <v>CEMENT CONC PAVT REINFORCED,12"</v>
      </c>
      <c r="F900" s="2" t="str">
        <f>+LEFT(Table13456[[#This Row],[PAY ITEM]],1)</f>
        <v>0</v>
      </c>
      <c r="G900" s="2" t="str">
        <f>IF(Table13456[[#This Row],[first]]="0",SUBSTITUTE(TRIM(MID(B900, 2, 3))," ","0"),SUBSTITUTE(TRIM(MID(B900, 1, 3))," ","0"))</f>
        <v>350</v>
      </c>
      <c r="H900" s="2" t="str">
        <f>IF(Table13456[[#This Row],[first]]="0",SUBSTITUTE(TRIM(MID(B900, 5, 3))," ","0"),SUBSTITUTE(TRIM(MID(B900, 4, 3))," ","0"))</f>
        <v>2</v>
      </c>
      <c r="I900" s="2" t="str">
        <f>IF(Table13456[[#This Row],[first]]="0",SUBSTITUTE(TRIM(MID(B900, 8, 3))," ","0"),SUBSTITUTE(TRIM(MID(B900, 7, 3))," ","0"))</f>
        <v>10</v>
      </c>
      <c r="J900" s="2">
        <v>1</v>
      </c>
      <c r="K900" s="2" t="str">
        <f t="shared" si="42"/>
        <v>350</v>
      </c>
      <c r="L900" s="2" t="str">
        <f t="shared" si="43"/>
        <v>002</v>
      </c>
      <c r="M900" s="2" t="str">
        <f t="shared" si="44"/>
        <v>010</v>
      </c>
    </row>
    <row r="901" spans="2:13" x14ac:dyDescent="0.25">
      <c r="B901" s="2" t="s">
        <v>6478</v>
      </c>
      <c r="C901" s="2" t="s">
        <v>6479</v>
      </c>
      <c r="D901" s="6" t="str">
        <f>+_xlfn.CONCAT(Table13456[[#This Row],[phase1]],Table13456[[#This Row],[phase2]],Table13456[[#This Row],[phase3]],Table13456[[#This Row],[phase4]])</f>
        <v>1350002012</v>
      </c>
      <c r="E901" s="2" t="str">
        <f>+Table13456[[#This Row],[DESCRIPTION]]</f>
        <v>CEMENT CONC PAVT REINFORCED,11"</v>
      </c>
      <c r="F901" s="2" t="str">
        <f>+LEFT(Table13456[[#This Row],[PAY ITEM]],1)</f>
        <v>0</v>
      </c>
      <c r="G901" s="2" t="str">
        <f>IF(Table13456[[#This Row],[first]]="0",SUBSTITUTE(TRIM(MID(B901, 2, 3))," ","0"),SUBSTITUTE(TRIM(MID(B901, 1, 3))," ","0"))</f>
        <v>350</v>
      </c>
      <c r="H901" s="2" t="str">
        <f>IF(Table13456[[#This Row],[first]]="0",SUBSTITUTE(TRIM(MID(B901, 5, 3))," ","0"),SUBSTITUTE(TRIM(MID(B901, 4, 3))," ","0"))</f>
        <v>2</v>
      </c>
      <c r="I901" s="2" t="str">
        <f>IF(Table13456[[#This Row],[first]]="0",SUBSTITUTE(TRIM(MID(B901, 8, 3))," ","0"),SUBSTITUTE(TRIM(MID(B901, 7, 3))," ","0"))</f>
        <v>12</v>
      </c>
      <c r="J901" s="2">
        <v>1</v>
      </c>
      <c r="K901" s="2" t="str">
        <f t="shared" si="42"/>
        <v>350</v>
      </c>
      <c r="L901" s="2" t="str">
        <f t="shared" si="43"/>
        <v>002</v>
      </c>
      <c r="M901" s="2" t="str">
        <f t="shared" si="44"/>
        <v>012</v>
      </c>
    </row>
    <row r="902" spans="2:13" x14ac:dyDescent="0.25">
      <c r="B902" s="4" t="s">
        <v>6480</v>
      </c>
      <c r="C902" s="2" t="s">
        <v>6481</v>
      </c>
      <c r="D902" s="6" t="str">
        <f>+_xlfn.CONCAT(Table13456[[#This Row],[phase1]],Table13456[[#This Row],[phase2]],Table13456[[#This Row],[phase3]],Table13456[[#This Row],[phase4]])</f>
        <v>1350002017</v>
      </c>
      <c r="E902" s="2" t="str">
        <f>+Table13456[[#This Row],[DESCRIPTION]]</f>
        <v>CEMENT CONC PAVT REINFORCED, 8.5"</v>
      </c>
      <c r="F902" s="2" t="str">
        <f>+LEFT(Table13456[[#This Row],[PAY ITEM]],1)</f>
        <v>0</v>
      </c>
      <c r="G902" s="2" t="str">
        <f>IF(Table13456[[#This Row],[first]]="0",SUBSTITUTE(TRIM(MID(B902, 2, 3))," ","0"),SUBSTITUTE(TRIM(MID(B902, 1, 3))," ","0"))</f>
        <v>350</v>
      </c>
      <c r="H902" s="2" t="str">
        <f>IF(Table13456[[#This Row],[first]]="0",SUBSTITUTE(TRIM(MID(B902, 5, 3))," ","0"),SUBSTITUTE(TRIM(MID(B902, 4, 3))," ","0"))</f>
        <v>2</v>
      </c>
      <c r="I902" s="2" t="str">
        <f>IF(Table13456[[#This Row],[first]]="0",SUBSTITUTE(TRIM(MID(B902, 8, 3))," ","0"),SUBSTITUTE(TRIM(MID(B902, 7, 3))," ","0"))</f>
        <v>17</v>
      </c>
      <c r="J902" s="2">
        <v>1</v>
      </c>
      <c r="K902" s="2" t="str">
        <f t="shared" si="42"/>
        <v>350</v>
      </c>
      <c r="L902" s="2" t="str">
        <f t="shared" si="43"/>
        <v>002</v>
      </c>
      <c r="M902" s="2" t="str">
        <f t="shared" si="44"/>
        <v>017</v>
      </c>
    </row>
    <row r="903" spans="2:13" x14ac:dyDescent="0.25">
      <c r="B903" s="2" t="s">
        <v>392</v>
      </c>
      <c r="C903" s="2" t="s">
        <v>393</v>
      </c>
      <c r="D903" s="6" t="str">
        <f>+_xlfn.CONCAT(Table13456[[#This Row],[phase1]],Table13456[[#This Row],[phase2]],Table13456[[#This Row],[phase3]],Table13456[[#This Row],[phase4]])</f>
        <v>1350003001</v>
      </c>
      <c r="E903" s="2" t="str">
        <f>+Table13456[[#This Row],[DESCRIPTION]]</f>
        <v>PLAIN CEMENT CONCRETE PAVEMENT, 6"</v>
      </c>
      <c r="F903" s="2" t="str">
        <f>+LEFT(Table13456[[#This Row],[PAY ITEM]],1)</f>
        <v>0</v>
      </c>
      <c r="G903" s="2" t="str">
        <f>IF(Table13456[[#This Row],[first]]="0",SUBSTITUTE(TRIM(MID(B903, 2, 3))," ","0"),SUBSTITUTE(TRIM(MID(B903, 1, 3))," ","0"))</f>
        <v>350</v>
      </c>
      <c r="H903" s="2" t="str">
        <f>IF(Table13456[[#This Row],[first]]="0",SUBSTITUTE(TRIM(MID(B903, 5, 3))," ","0"),SUBSTITUTE(TRIM(MID(B903, 4, 3))," ","0"))</f>
        <v>3</v>
      </c>
      <c r="I903" s="2" t="str">
        <f>IF(Table13456[[#This Row],[first]]="0",SUBSTITUTE(TRIM(MID(B903, 8, 3))," ","0"),SUBSTITUTE(TRIM(MID(B903, 7, 3))," ","0"))</f>
        <v>1</v>
      </c>
      <c r="J903" s="2">
        <v>1</v>
      </c>
      <c r="K903" s="2" t="str">
        <f t="shared" si="42"/>
        <v>350</v>
      </c>
      <c r="L903" s="2" t="str">
        <f t="shared" si="43"/>
        <v>003</v>
      </c>
      <c r="M903" s="2" t="str">
        <f t="shared" si="44"/>
        <v>001</v>
      </c>
    </row>
    <row r="904" spans="2:13" x14ac:dyDescent="0.25">
      <c r="B904" s="2" t="s">
        <v>394</v>
      </c>
      <c r="C904" s="2" t="s">
        <v>395</v>
      </c>
      <c r="D904" s="6" t="str">
        <f>+_xlfn.CONCAT(Table13456[[#This Row],[phase1]],Table13456[[#This Row],[phase2]],Table13456[[#This Row],[phase3]],Table13456[[#This Row],[phase4]])</f>
        <v>1350003002</v>
      </c>
      <c r="E904" s="2" t="str">
        <f>+Table13456[[#This Row],[DESCRIPTION]]</f>
        <v>PLAIN CEMENT CONCRETE PAVEMENT, 6.5"</v>
      </c>
      <c r="F904" s="2" t="str">
        <f>+LEFT(Table13456[[#This Row],[PAY ITEM]],1)</f>
        <v>0</v>
      </c>
      <c r="G904" s="2" t="str">
        <f>IF(Table13456[[#This Row],[first]]="0",SUBSTITUTE(TRIM(MID(B904, 2, 3))," ","0"),SUBSTITUTE(TRIM(MID(B904, 1, 3))," ","0"))</f>
        <v>350</v>
      </c>
      <c r="H904" s="2" t="str">
        <f>IF(Table13456[[#This Row],[first]]="0",SUBSTITUTE(TRIM(MID(B904, 5, 3))," ","0"),SUBSTITUTE(TRIM(MID(B904, 4, 3))," ","0"))</f>
        <v>3</v>
      </c>
      <c r="I904" s="2" t="str">
        <f>IF(Table13456[[#This Row],[first]]="0",SUBSTITUTE(TRIM(MID(B904, 8, 3))," ","0"),SUBSTITUTE(TRIM(MID(B904, 7, 3))," ","0"))</f>
        <v>2</v>
      </c>
      <c r="J904" s="2">
        <v>1</v>
      </c>
      <c r="K904" s="2" t="str">
        <f t="shared" si="42"/>
        <v>350</v>
      </c>
      <c r="L904" s="2" t="str">
        <f t="shared" si="43"/>
        <v>003</v>
      </c>
      <c r="M904" s="2" t="str">
        <f t="shared" si="44"/>
        <v>002</v>
      </c>
    </row>
    <row r="905" spans="2:13" x14ac:dyDescent="0.25">
      <c r="B905" s="2" t="s">
        <v>4046</v>
      </c>
      <c r="C905" s="2" t="s">
        <v>6439</v>
      </c>
      <c r="D905" s="6" t="str">
        <f>+_xlfn.CONCAT(Table13456[[#This Row],[phase1]],Table13456[[#This Row],[phase2]],Table13456[[#This Row],[phase3]],Table13456[[#This Row],[phase4]])</f>
        <v>1350003003</v>
      </c>
      <c r="E905" s="2" t="str">
        <f>+Table13456[[#This Row],[DESCRIPTION]]</f>
        <v>PLAIN CEMENT CONCRETE PAVEMENT, 7"</v>
      </c>
      <c r="F905" s="2" t="str">
        <f>+LEFT(Table13456[[#This Row],[PAY ITEM]],1)</f>
        <v>0</v>
      </c>
      <c r="G905" s="2" t="str">
        <f>IF(Table13456[[#This Row],[first]]="0",SUBSTITUTE(TRIM(MID(B905, 2, 3))," ","0"),SUBSTITUTE(TRIM(MID(B905, 1, 3))," ","0"))</f>
        <v>350</v>
      </c>
      <c r="H905" s="2" t="str">
        <f>IF(Table13456[[#This Row],[first]]="0",SUBSTITUTE(TRIM(MID(B905, 5, 3))," ","0"),SUBSTITUTE(TRIM(MID(B905, 4, 3))," ","0"))</f>
        <v>3</v>
      </c>
      <c r="I905" s="2" t="str">
        <f>IF(Table13456[[#This Row],[first]]="0",SUBSTITUTE(TRIM(MID(B905, 8, 3))," ","0"),SUBSTITUTE(TRIM(MID(B905, 7, 3))," ","0"))</f>
        <v>3</v>
      </c>
      <c r="J905" s="2">
        <v>1</v>
      </c>
      <c r="K905" s="2" t="str">
        <f t="shared" si="42"/>
        <v>350</v>
      </c>
      <c r="L905" s="2" t="str">
        <f t="shared" si="43"/>
        <v>003</v>
      </c>
      <c r="M905" s="2" t="str">
        <f t="shared" si="44"/>
        <v>003</v>
      </c>
    </row>
    <row r="906" spans="2:13" x14ac:dyDescent="0.25">
      <c r="B906" s="2" t="s">
        <v>396</v>
      </c>
      <c r="C906" s="2" t="s">
        <v>397</v>
      </c>
      <c r="D906" s="6" t="str">
        <f>+_xlfn.CONCAT(Table13456[[#This Row],[phase1]],Table13456[[#This Row],[phase2]],Table13456[[#This Row],[phase3]],Table13456[[#This Row],[phase4]])</f>
        <v>1350003005</v>
      </c>
      <c r="E906" s="2" t="str">
        <f>+Table13456[[#This Row],[DESCRIPTION]]</f>
        <v>PLAIN CEMENT CONCRETE PAVEMENT, 8"</v>
      </c>
      <c r="F906" s="2" t="str">
        <f>+LEFT(Table13456[[#This Row],[PAY ITEM]],1)</f>
        <v>0</v>
      </c>
      <c r="G906" s="2" t="str">
        <f>IF(Table13456[[#This Row],[first]]="0",SUBSTITUTE(TRIM(MID(B906, 2, 3))," ","0"),SUBSTITUTE(TRIM(MID(B906, 1, 3))," ","0"))</f>
        <v>350</v>
      </c>
      <c r="H906" s="2" t="str">
        <f>IF(Table13456[[#This Row],[first]]="0",SUBSTITUTE(TRIM(MID(B906, 5, 3))," ","0"),SUBSTITUTE(TRIM(MID(B906, 4, 3))," ","0"))</f>
        <v>3</v>
      </c>
      <c r="I906" s="2" t="str">
        <f>IF(Table13456[[#This Row],[first]]="0",SUBSTITUTE(TRIM(MID(B906, 8, 3))," ","0"),SUBSTITUTE(TRIM(MID(B906, 7, 3))," ","0"))</f>
        <v>5</v>
      </c>
      <c r="J906" s="2">
        <v>1</v>
      </c>
      <c r="K906" s="2" t="str">
        <f t="shared" si="42"/>
        <v>350</v>
      </c>
      <c r="L906" s="2" t="str">
        <f t="shared" si="43"/>
        <v>003</v>
      </c>
      <c r="M906" s="2" t="str">
        <f t="shared" si="44"/>
        <v>005</v>
      </c>
    </row>
    <row r="907" spans="2:13" x14ac:dyDescent="0.25">
      <c r="B907" s="2" t="s">
        <v>4047</v>
      </c>
      <c r="C907" s="2" t="s">
        <v>6482</v>
      </c>
      <c r="D907" s="6" t="str">
        <f>+_xlfn.CONCAT(Table13456[[#This Row],[phase1]],Table13456[[#This Row],[phase2]],Table13456[[#This Row],[phase3]],Table13456[[#This Row],[phase4]])</f>
        <v>1350003006</v>
      </c>
      <c r="E907" s="2" t="str">
        <f>+Table13456[[#This Row],[DESCRIPTION]]</f>
        <v>PLAIN CEMENT CONCRETE PAVEMENT, 8.5"</v>
      </c>
      <c r="F907" s="2" t="str">
        <f>+LEFT(Table13456[[#This Row],[PAY ITEM]],1)</f>
        <v>0</v>
      </c>
      <c r="G907" s="2" t="str">
        <f>IF(Table13456[[#This Row],[first]]="0",SUBSTITUTE(TRIM(MID(B907, 2, 3))," ","0"),SUBSTITUTE(TRIM(MID(B907, 1, 3))," ","0"))</f>
        <v>350</v>
      </c>
      <c r="H907" s="2" t="str">
        <f>IF(Table13456[[#This Row],[first]]="0",SUBSTITUTE(TRIM(MID(B907, 5, 3))," ","0"),SUBSTITUTE(TRIM(MID(B907, 4, 3))," ","0"))</f>
        <v>3</v>
      </c>
      <c r="I907" s="2" t="str">
        <f>IF(Table13456[[#This Row],[first]]="0",SUBSTITUTE(TRIM(MID(B907, 8, 3))," ","0"),SUBSTITUTE(TRIM(MID(B907, 7, 3))," ","0"))</f>
        <v>6</v>
      </c>
      <c r="J907" s="2">
        <v>1</v>
      </c>
      <c r="K907" s="2" t="str">
        <f t="shared" si="42"/>
        <v>350</v>
      </c>
      <c r="L907" s="2" t="str">
        <f t="shared" si="43"/>
        <v>003</v>
      </c>
      <c r="M907" s="2" t="str">
        <f t="shared" si="44"/>
        <v>006</v>
      </c>
    </row>
    <row r="908" spans="2:13" x14ac:dyDescent="0.25">
      <c r="B908" s="2" t="s">
        <v>398</v>
      </c>
      <c r="C908" s="2" t="s">
        <v>399</v>
      </c>
      <c r="D908" s="6" t="str">
        <f>+_xlfn.CONCAT(Table13456[[#This Row],[phase1]],Table13456[[#This Row],[phase2]],Table13456[[#This Row],[phase3]],Table13456[[#This Row],[phase4]])</f>
        <v>1350003007</v>
      </c>
      <c r="E908" s="2" t="str">
        <f>+Table13456[[#This Row],[DESCRIPTION]]</f>
        <v>PLAIN CEMENT CONCRETE PAVEMENT, 9"</v>
      </c>
      <c r="F908" s="2" t="str">
        <f>+LEFT(Table13456[[#This Row],[PAY ITEM]],1)</f>
        <v>0</v>
      </c>
      <c r="G908" s="2" t="str">
        <f>IF(Table13456[[#This Row],[first]]="0",SUBSTITUTE(TRIM(MID(B908, 2, 3))," ","0"),SUBSTITUTE(TRIM(MID(B908, 1, 3))," ","0"))</f>
        <v>350</v>
      </c>
      <c r="H908" s="2" t="str">
        <f>IF(Table13456[[#This Row],[first]]="0",SUBSTITUTE(TRIM(MID(B908, 5, 3))," ","0"),SUBSTITUTE(TRIM(MID(B908, 4, 3))," ","0"))</f>
        <v>3</v>
      </c>
      <c r="I908" s="2" t="str">
        <f>IF(Table13456[[#This Row],[first]]="0",SUBSTITUTE(TRIM(MID(B908, 8, 3))," ","0"),SUBSTITUTE(TRIM(MID(B908, 7, 3))," ","0"))</f>
        <v>7</v>
      </c>
      <c r="J908" s="2">
        <v>1</v>
      </c>
      <c r="K908" s="2" t="str">
        <f t="shared" si="42"/>
        <v>350</v>
      </c>
      <c r="L908" s="2" t="str">
        <f t="shared" si="43"/>
        <v>003</v>
      </c>
      <c r="M908" s="2" t="str">
        <f t="shared" si="44"/>
        <v>007</v>
      </c>
    </row>
    <row r="909" spans="2:13" x14ac:dyDescent="0.25">
      <c r="B909" s="2" t="s">
        <v>4048</v>
      </c>
      <c r="C909" s="2" t="s">
        <v>6483</v>
      </c>
      <c r="D909" s="6" t="str">
        <f>+_xlfn.CONCAT(Table13456[[#This Row],[phase1]],Table13456[[#This Row],[phase2]],Table13456[[#This Row],[phase3]],Table13456[[#This Row],[phase4]])</f>
        <v>1350003008</v>
      </c>
      <c r="E909" s="2" t="str">
        <f>+Table13456[[#This Row],[DESCRIPTION]]</f>
        <v>PLAIN CEMENT CONCRETE PAVEMENT, 9.5"</v>
      </c>
      <c r="F909" s="2" t="str">
        <f>+LEFT(Table13456[[#This Row],[PAY ITEM]],1)</f>
        <v>0</v>
      </c>
      <c r="G909" s="2" t="str">
        <f>IF(Table13456[[#This Row],[first]]="0",SUBSTITUTE(TRIM(MID(B909, 2, 3))," ","0"),SUBSTITUTE(TRIM(MID(B909, 1, 3))," ","0"))</f>
        <v>350</v>
      </c>
      <c r="H909" s="2" t="str">
        <f>IF(Table13456[[#This Row],[first]]="0",SUBSTITUTE(TRIM(MID(B909, 5, 3))," ","0"),SUBSTITUTE(TRIM(MID(B909, 4, 3))," ","0"))</f>
        <v>3</v>
      </c>
      <c r="I909" s="2" t="str">
        <f>IF(Table13456[[#This Row],[first]]="0",SUBSTITUTE(TRIM(MID(B909, 8, 3))," ","0"),SUBSTITUTE(TRIM(MID(B909, 7, 3))," ","0"))</f>
        <v>8</v>
      </c>
      <c r="J909" s="2">
        <v>1</v>
      </c>
      <c r="K909" s="2" t="str">
        <f t="shared" si="42"/>
        <v>350</v>
      </c>
      <c r="L909" s="2" t="str">
        <f t="shared" si="43"/>
        <v>003</v>
      </c>
      <c r="M909" s="2" t="str">
        <f t="shared" si="44"/>
        <v>008</v>
      </c>
    </row>
    <row r="910" spans="2:13" x14ac:dyDescent="0.25">
      <c r="B910" s="4" t="s">
        <v>400</v>
      </c>
      <c r="C910" s="2" t="s">
        <v>401</v>
      </c>
      <c r="D910" s="6" t="str">
        <f>+_xlfn.CONCAT(Table13456[[#This Row],[phase1]],Table13456[[#This Row],[phase2]],Table13456[[#This Row],[phase3]],Table13456[[#This Row],[phase4]])</f>
        <v>1350003009</v>
      </c>
      <c r="E910" s="2" t="str">
        <f>+Table13456[[#This Row],[DESCRIPTION]]</f>
        <v>PLAIN CEMENT CONCRETE PAVEMENT, 10"</v>
      </c>
      <c r="F910" s="2" t="str">
        <f>+LEFT(Table13456[[#This Row],[PAY ITEM]],1)</f>
        <v>0</v>
      </c>
      <c r="G910" s="2" t="str">
        <f>IF(Table13456[[#This Row],[first]]="0",SUBSTITUTE(TRIM(MID(B910, 2, 3))," ","0"),SUBSTITUTE(TRIM(MID(B910, 1, 3))," ","0"))</f>
        <v>350</v>
      </c>
      <c r="H910" s="2" t="str">
        <f>IF(Table13456[[#This Row],[first]]="0",SUBSTITUTE(TRIM(MID(B910, 5, 3))," ","0"),SUBSTITUTE(TRIM(MID(B910, 4, 3))," ","0"))</f>
        <v>3</v>
      </c>
      <c r="I910" s="2" t="str">
        <f>IF(Table13456[[#This Row],[first]]="0",SUBSTITUTE(TRIM(MID(B910, 8, 3))," ","0"),SUBSTITUTE(TRIM(MID(B910, 7, 3))," ","0"))</f>
        <v>9</v>
      </c>
      <c r="J910" s="2">
        <v>1</v>
      </c>
      <c r="K910" s="2" t="str">
        <f t="shared" si="42"/>
        <v>350</v>
      </c>
      <c r="L910" s="2" t="str">
        <f t="shared" si="43"/>
        <v>003</v>
      </c>
      <c r="M910" s="2" t="str">
        <f t="shared" si="44"/>
        <v>009</v>
      </c>
    </row>
    <row r="911" spans="2:13" x14ac:dyDescent="0.25">
      <c r="B911" s="4" t="s">
        <v>6484</v>
      </c>
      <c r="C911" s="2" t="s">
        <v>6485</v>
      </c>
      <c r="D911" s="6" t="str">
        <f>+_xlfn.CONCAT(Table13456[[#This Row],[phase1]],Table13456[[#This Row],[phase2]],Table13456[[#This Row],[phase3]],Table13456[[#This Row],[phase4]])</f>
        <v>1350003010</v>
      </c>
      <c r="E911" s="2" t="str">
        <f>+Table13456[[#This Row],[DESCRIPTION]]</f>
        <v>PLAIN CEMENT CONCRETE PAVEMENT, 10.5"</v>
      </c>
      <c r="F911" s="2" t="str">
        <f>+LEFT(Table13456[[#This Row],[PAY ITEM]],1)</f>
        <v>0</v>
      </c>
      <c r="G911" s="2" t="str">
        <f>IF(Table13456[[#This Row],[first]]="0",SUBSTITUTE(TRIM(MID(B911, 2, 3))," ","0"),SUBSTITUTE(TRIM(MID(B911, 1, 3))," ","0"))</f>
        <v>350</v>
      </c>
      <c r="H911" s="2" t="str">
        <f>IF(Table13456[[#This Row],[first]]="0",SUBSTITUTE(TRIM(MID(B911, 5, 3))," ","0"),SUBSTITUTE(TRIM(MID(B911, 4, 3))," ","0"))</f>
        <v>3</v>
      </c>
      <c r="I911" s="2" t="str">
        <f>IF(Table13456[[#This Row],[first]]="0",SUBSTITUTE(TRIM(MID(B911, 8, 3))," ","0"),SUBSTITUTE(TRIM(MID(B911, 7, 3))," ","0"))</f>
        <v>10</v>
      </c>
      <c r="J911" s="2">
        <v>1</v>
      </c>
      <c r="K911" s="2" t="str">
        <f t="shared" si="42"/>
        <v>350</v>
      </c>
      <c r="L911" s="2" t="str">
        <f t="shared" si="43"/>
        <v>003</v>
      </c>
      <c r="M911" s="2" t="str">
        <f t="shared" si="44"/>
        <v>010</v>
      </c>
    </row>
    <row r="912" spans="2:13" x14ac:dyDescent="0.25">
      <c r="B912" s="2" t="s">
        <v>4049</v>
      </c>
      <c r="C912" s="2" t="s">
        <v>6451</v>
      </c>
      <c r="D912" s="6" t="str">
        <f>+_xlfn.CONCAT(Table13456[[#This Row],[phase1]],Table13456[[#This Row],[phase2]],Table13456[[#This Row],[phase3]],Table13456[[#This Row],[phase4]])</f>
        <v>1350003011</v>
      </c>
      <c r="E912" s="2" t="str">
        <f>+Table13456[[#This Row],[DESCRIPTION]]</f>
        <v>PLAIN CEMENT CONCRETE PAVEMENT, 11"</v>
      </c>
      <c r="F912" s="2" t="str">
        <f>+LEFT(Table13456[[#This Row],[PAY ITEM]],1)</f>
        <v>0</v>
      </c>
      <c r="G912" s="2" t="str">
        <f>IF(Table13456[[#This Row],[first]]="0",SUBSTITUTE(TRIM(MID(B912, 2, 3))," ","0"),SUBSTITUTE(TRIM(MID(B912, 1, 3))," ","0"))</f>
        <v>350</v>
      </c>
      <c r="H912" s="2" t="str">
        <f>IF(Table13456[[#This Row],[first]]="0",SUBSTITUTE(TRIM(MID(B912, 5, 3))," ","0"),SUBSTITUTE(TRIM(MID(B912, 4, 3))," ","0"))</f>
        <v>3</v>
      </c>
      <c r="I912" s="2" t="str">
        <f>IF(Table13456[[#This Row],[first]]="0",SUBSTITUTE(TRIM(MID(B912, 8, 3))," ","0"),SUBSTITUTE(TRIM(MID(B912, 7, 3))," ","0"))</f>
        <v>11</v>
      </c>
      <c r="J912" s="2">
        <v>1</v>
      </c>
      <c r="K912" s="2" t="str">
        <f t="shared" si="42"/>
        <v>350</v>
      </c>
      <c r="L912" s="2" t="str">
        <f t="shared" si="43"/>
        <v>003</v>
      </c>
      <c r="M912" s="2" t="str">
        <f t="shared" si="44"/>
        <v>011</v>
      </c>
    </row>
    <row r="913" spans="2:13" x14ac:dyDescent="0.25">
      <c r="B913" s="4" t="s">
        <v>6486</v>
      </c>
      <c r="C913" s="2" t="s">
        <v>6487</v>
      </c>
      <c r="D913" s="6" t="str">
        <f>+_xlfn.CONCAT(Table13456[[#This Row],[phase1]],Table13456[[#This Row],[phase2]],Table13456[[#This Row],[phase3]],Table13456[[#This Row],[phase4]])</f>
        <v>1350003012</v>
      </c>
      <c r="E913" s="2" t="str">
        <f>+Table13456[[#This Row],[DESCRIPTION]]</f>
        <v>PLAIN CEMENT CONCRETE PAVEMENT, 11.5"</v>
      </c>
      <c r="F913" s="2" t="str">
        <f>+LEFT(Table13456[[#This Row],[PAY ITEM]],1)</f>
        <v>0</v>
      </c>
      <c r="G913" s="2" t="str">
        <f>IF(Table13456[[#This Row],[first]]="0",SUBSTITUTE(TRIM(MID(B913, 2, 3))," ","0"),SUBSTITUTE(TRIM(MID(B913, 1, 3))," ","0"))</f>
        <v>350</v>
      </c>
      <c r="H913" s="2" t="str">
        <f>IF(Table13456[[#This Row],[first]]="0",SUBSTITUTE(TRIM(MID(B913, 5, 3))," ","0"),SUBSTITUTE(TRIM(MID(B913, 4, 3))," ","0"))</f>
        <v>3</v>
      </c>
      <c r="I913" s="2" t="str">
        <f>IF(Table13456[[#This Row],[first]]="0",SUBSTITUTE(TRIM(MID(B913, 8, 3))," ","0"),SUBSTITUTE(TRIM(MID(B913, 7, 3))," ","0"))</f>
        <v>12</v>
      </c>
      <c r="J913" s="2">
        <v>1</v>
      </c>
      <c r="K913" s="2" t="str">
        <f t="shared" si="42"/>
        <v>350</v>
      </c>
      <c r="L913" s="2" t="str">
        <f t="shared" si="43"/>
        <v>003</v>
      </c>
      <c r="M913" s="2" t="str">
        <f t="shared" si="44"/>
        <v>012</v>
      </c>
    </row>
    <row r="914" spans="2:13" x14ac:dyDescent="0.25">
      <c r="B914" s="2" t="s">
        <v>402</v>
      </c>
      <c r="C914" s="2" t="s">
        <v>403</v>
      </c>
      <c r="D914" s="6" t="str">
        <f>+_xlfn.CONCAT(Table13456[[#This Row],[phase1]],Table13456[[#This Row],[phase2]],Table13456[[#This Row],[phase3]],Table13456[[#This Row],[phase4]])</f>
        <v>1350003013</v>
      </c>
      <c r="E914" s="2" t="str">
        <f>+Table13456[[#This Row],[DESCRIPTION]]</f>
        <v>PLAIN CEMENT CONCRETE PAVEMENT, 12"</v>
      </c>
      <c r="F914" s="2" t="str">
        <f>+LEFT(Table13456[[#This Row],[PAY ITEM]],1)</f>
        <v>0</v>
      </c>
      <c r="G914" s="2" t="str">
        <f>IF(Table13456[[#This Row],[first]]="0",SUBSTITUTE(TRIM(MID(B914, 2, 3))," ","0"),SUBSTITUTE(TRIM(MID(B914, 1, 3))," ","0"))</f>
        <v>350</v>
      </c>
      <c r="H914" s="2" t="str">
        <f>IF(Table13456[[#This Row],[first]]="0",SUBSTITUTE(TRIM(MID(B914, 5, 3))," ","0"),SUBSTITUTE(TRIM(MID(B914, 4, 3))," ","0"))</f>
        <v>3</v>
      </c>
      <c r="I914" s="2" t="str">
        <f>IF(Table13456[[#This Row],[first]]="0",SUBSTITUTE(TRIM(MID(B914, 8, 3))," ","0"),SUBSTITUTE(TRIM(MID(B914, 7, 3))," ","0"))</f>
        <v>13</v>
      </c>
      <c r="J914" s="2">
        <v>1</v>
      </c>
      <c r="K914" s="2" t="str">
        <f t="shared" si="42"/>
        <v>350</v>
      </c>
      <c r="L914" s="2" t="str">
        <f t="shared" si="43"/>
        <v>003</v>
      </c>
      <c r="M914" s="2" t="str">
        <f t="shared" si="44"/>
        <v>013</v>
      </c>
    </row>
    <row r="915" spans="2:13" x14ac:dyDescent="0.25">
      <c r="B915" s="2" t="s">
        <v>6488</v>
      </c>
      <c r="C915" s="2" t="s">
        <v>6489</v>
      </c>
      <c r="D915" s="6" t="str">
        <f>+_xlfn.CONCAT(Table13456[[#This Row],[phase1]],Table13456[[#This Row],[phase2]],Table13456[[#This Row],[phase3]],Table13456[[#This Row],[phase4]])</f>
        <v>1350003014</v>
      </c>
      <c r="E915" s="2" t="str">
        <f>+Table13456[[#This Row],[DESCRIPTION]]</f>
        <v>PLAIN CEMENT CONCRETE PAVEMENT, 12.5"</v>
      </c>
      <c r="F915" s="2" t="str">
        <f>+LEFT(Table13456[[#This Row],[PAY ITEM]],1)</f>
        <v>0</v>
      </c>
      <c r="G915" s="2" t="str">
        <f>IF(Table13456[[#This Row],[first]]="0",SUBSTITUTE(TRIM(MID(B915, 2, 3))," ","0"),SUBSTITUTE(TRIM(MID(B915, 1, 3))," ","0"))</f>
        <v>350</v>
      </c>
      <c r="H915" s="2" t="str">
        <f>IF(Table13456[[#This Row],[first]]="0",SUBSTITUTE(TRIM(MID(B915, 5, 3))," ","0"),SUBSTITUTE(TRIM(MID(B915, 4, 3))," ","0"))</f>
        <v>3</v>
      </c>
      <c r="I915" s="2" t="str">
        <f>IF(Table13456[[#This Row],[first]]="0",SUBSTITUTE(TRIM(MID(B915, 8, 3))," ","0"),SUBSTITUTE(TRIM(MID(B915, 7, 3))," ","0"))</f>
        <v>14</v>
      </c>
      <c r="J915" s="2">
        <v>1</v>
      </c>
      <c r="K915" s="2" t="str">
        <f t="shared" si="42"/>
        <v>350</v>
      </c>
      <c r="L915" s="2" t="str">
        <f t="shared" si="43"/>
        <v>003</v>
      </c>
      <c r="M915" s="2" t="str">
        <f t="shared" si="44"/>
        <v>014</v>
      </c>
    </row>
    <row r="916" spans="2:13" x14ac:dyDescent="0.25">
      <c r="B916" s="2" t="s">
        <v>6490</v>
      </c>
      <c r="C916" s="2" t="s">
        <v>6449</v>
      </c>
      <c r="D916" s="6" t="str">
        <f>+_xlfn.CONCAT(Table13456[[#This Row],[phase1]],Table13456[[#This Row],[phase2]],Table13456[[#This Row],[phase3]],Table13456[[#This Row],[phase4]])</f>
        <v>1350003015</v>
      </c>
      <c r="E916" s="2" t="str">
        <f>+Table13456[[#This Row],[DESCRIPTION]]</f>
        <v>PLAIN CEMENT CONCRETE PAVEMENT, 13"</v>
      </c>
      <c r="F916" s="2" t="str">
        <f>+LEFT(Table13456[[#This Row],[PAY ITEM]],1)</f>
        <v>0</v>
      </c>
      <c r="G916" s="2" t="str">
        <f>IF(Table13456[[#This Row],[first]]="0",SUBSTITUTE(TRIM(MID(B916, 2, 3))," ","0"),SUBSTITUTE(TRIM(MID(B916, 1, 3))," ","0"))</f>
        <v>350</v>
      </c>
      <c r="H916" s="2" t="str">
        <f>IF(Table13456[[#This Row],[first]]="0",SUBSTITUTE(TRIM(MID(B916, 5, 3))," ","0"),SUBSTITUTE(TRIM(MID(B916, 4, 3))," ","0"))</f>
        <v>3</v>
      </c>
      <c r="I916" s="2" t="str">
        <f>IF(Table13456[[#This Row],[first]]="0",SUBSTITUTE(TRIM(MID(B916, 8, 3))," ","0"),SUBSTITUTE(TRIM(MID(B916, 7, 3))," ","0"))</f>
        <v>15</v>
      </c>
      <c r="J916" s="2">
        <v>1</v>
      </c>
      <c r="K916" s="2" t="str">
        <f t="shared" si="42"/>
        <v>350</v>
      </c>
      <c r="L916" s="2" t="str">
        <f t="shared" si="43"/>
        <v>003</v>
      </c>
      <c r="M916" s="2" t="str">
        <f t="shared" si="44"/>
        <v>015</v>
      </c>
    </row>
    <row r="917" spans="2:13" x14ac:dyDescent="0.25">
      <c r="B917" s="4" t="s">
        <v>6491</v>
      </c>
      <c r="C917" s="2" t="s">
        <v>6455</v>
      </c>
      <c r="D917" s="6" t="str">
        <f>+_xlfn.CONCAT(Table13456[[#This Row],[phase1]],Table13456[[#This Row],[phase2]],Table13456[[#This Row],[phase3]],Table13456[[#This Row],[phase4]])</f>
        <v>1350003017</v>
      </c>
      <c r="E917" s="2" t="str">
        <f>+Table13456[[#This Row],[DESCRIPTION]]</f>
        <v>PLAIN CEMENT CONCRETE PAVEMENT, 14"</v>
      </c>
      <c r="F917" s="2" t="str">
        <f>+LEFT(Table13456[[#This Row],[PAY ITEM]],1)</f>
        <v>0</v>
      </c>
      <c r="G917" s="2" t="str">
        <f>IF(Table13456[[#This Row],[first]]="0",SUBSTITUTE(TRIM(MID(B917, 2, 3))," ","0"),SUBSTITUTE(TRIM(MID(B917, 1, 3))," ","0"))</f>
        <v>350</v>
      </c>
      <c r="H917" s="2" t="str">
        <f>IF(Table13456[[#This Row],[first]]="0",SUBSTITUTE(TRIM(MID(B917, 5, 3))," ","0"),SUBSTITUTE(TRIM(MID(B917, 4, 3))," ","0"))</f>
        <v>3</v>
      </c>
      <c r="I917" s="2" t="str">
        <f>IF(Table13456[[#This Row],[first]]="0",SUBSTITUTE(TRIM(MID(B917, 8, 3))," ","0"),SUBSTITUTE(TRIM(MID(B917, 7, 3))," ","0"))</f>
        <v>17</v>
      </c>
      <c r="J917" s="2">
        <v>1</v>
      </c>
      <c r="K917" s="2" t="str">
        <f t="shared" si="42"/>
        <v>350</v>
      </c>
      <c r="L917" s="2" t="str">
        <f t="shared" si="43"/>
        <v>003</v>
      </c>
      <c r="M917" s="2" t="str">
        <f t="shared" si="44"/>
        <v>017</v>
      </c>
    </row>
    <row r="918" spans="2:13" x14ac:dyDescent="0.25">
      <c r="B918" s="4" t="s">
        <v>6492</v>
      </c>
      <c r="C918" s="2" t="s">
        <v>6493</v>
      </c>
      <c r="D918" s="6" t="str">
        <f>+_xlfn.CONCAT(Table13456[[#This Row],[phase1]],Table13456[[#This Row],[phase2]],Table13456[[#This Row],[phase3]],Table13456[[#This Row],[phase4]])</f>
        <v>1350003018</v>
      </c>
      <c r="E918" s="2" t="str">
        <f>+Table13456[[#This Row],[DESCRIPTION]]</f>
        <v>PLAIN CEMENT CONCRETE PAVEMENT, 14.5"</v>
      </c>
      <c r="F918" s="2" t="str">
        <f>+LEFT(Table13456[[#This Row],[PAY ITEM]],1)</f>
        <v>0</v>
      </c>
      <c r="G918" s="2" t="str">
        <f>IF(Table13456[[#This Row],[first]]="0",SUBSTITUTE(TRIM(MID(B918, 2, 3))," ","0"),SUBSTITUTE(TRIM(MID(B918, 1, 3))," ","0"))</f>
        <v>350</v>
      </c>
      <c r="H918" s="2" t="str">
        <f>IF(Table13456[[#This Row],[first]]="0",SUBSTITUTE(TRIM(MID(B918, 5, 3))," ","0"),SUBSTITUTE(TRIM(MID(B918, 4, 3))," ","0"))</f>
        <v>3</v>
      </c>
      <c r="I918" s="2" t="str">
        <f>IF(Table13456[[#This Row],[first]]="0",SUBSTITUTE(TRIM(MID(B918, 8, 3))," ","0"),SUBSTITUTE(TRIM(MID(B918, 7, 3))," ","0"))</f>
        <v>18</v>
      </c>
      <c r="J918" s="2">
        <v>1</v>
      </c>
      <c r="K918" s="2" t="str">
        <f t="shared" si="42"/>
        <v>350</v>
      </c>
      <c r="L918" s="2" t="str">
        <f t="shared" si="43"/>
        <v>003</v>
      </c>
      <c r="M918" s="2" t="str">
        <f t="shared" si="44"/>
        <v>018</v>
      </c>
    </row>
    <row r="919" spans="2:13" x14ac:dyDescent="0.25">
      <c r="B919" s="4" t="s">
        <v>6494</v>
      </c>
      <c r="C919" s="2" t="s">
        <v>6495</v>
      </c>
      <c r="D919" s="6" t="str">
        <f>+_xlfn.CONCAT(Table13456[[#This Row],[phase1]],Table13456[[#This Row],[phase2]],Table13456[[#This Row],[phase3]],Table13456[[#This Row],[phase4]])</f>
        <v>1350003100</v>
      </c>
      <c r="E919" s="2" t="str">
        <f>+Table13456[[#This Row],[DESCRIPTION]]</f>
        <v>PLAIN CEMENT CONCRETE PAVEMENT, LOW FRICTION TILE, PROJECT 437300-4</v>
      </c>
      <c r="F919" s="2" t="str">
        <f>+LEFT(Table13456[[#This Row],[PAY ITEM]],1)</f>
        <v>0</v>
      </c>
      <c r="G919" s="2" t="str">
        <f>IF(Table13456[[#This Row],[first]]="0",SUBSTITUTE(TRIM(MID(B919, 2, 3))," ","0"),SUBSTITUTE(TRIM(MID(B919, 1, 3))," ","0"))</f>
        <v>350</v>
      </c>
      <c r="H919" s="2" t="str">
        <f>IF(Table13456[[#This Row],[first]]="0",SUBSTITUTE(TRIM(MID(B919, 5, 3))," ","0"),SUBSTITUTE(TRIM(MID(B919, 4, 3))," ","0"))</f>
        <v>3</v>
      </c>
      <c r="I919" s="2" t="str">
        <f>IF(Table13456[[#This Row],[first]]="0",SUBSTITUTE(TRIM(MID(B919, 8, 3))," ","0"),SUBSTITUTE(TRIM(MID(B919, 7, 3))," ","0"))</f>
        <v>100</v>
      </c>
      <c r="J919" s="2">
        <v>1</v>
      </c>
      <c r="K919" s="2" t="str">
        <f t="shared" si="42"/>
        <v>350</v>
      </c>
      <c r="L919" s="2" t="str">
        <f t="shared" si="43"/>
        <v>003</v>
      </c>
      <c r="M919" s="2" t="str">
        <f t="shared" si="44"/>
        <v>100</v>
      </c>
    </row>
    <row r="920" spans="2:13" x14ac:dyDescent="0.25">
      <c r="B920" s="4" t="s">
        <v>6496</v>
      </c>
      <c r="C920" s="2" t="s">
        <v>6497</v>
      </c>
      <c r="D920" s="6" t="str">
        <f>+_xlfn.CONCAT(Table13456[[#This Row],[phase1]],Table13456[[#This Row],[phase2]],Table13456[[#This Row],[phase3]],Table13456[[#This Row],[phase4]])</f>
        <v>1350003101</v>
      </c>
      <c r="E920" s="2" t="str">
        <f>+Table13456[[#This Row],[DESCRIPTION]]</f>
        <v>PLAIN CEMENT CONCRETE PAVEMENT, BASALT TILE, PROJECT 437300-4</v>
      </c>
      <c r="F920" s="2" t="str">
        <f>+LEFT(Table13456[[#This Row],[PAY ITEM]],1)</f>
        <v>0</v>
      </c>
      <c r="G920" s="2" t="str">
        <f>IF(Table13456[[#This Row],[first]]="0",SUBSTITUTE(TRIM(MID(B920, 2, 3))," ","0"),SUBSTITUTE(TRIM(MID(B920, 1, 3))," ","0"))</f>
        <v>350</v>
      </c>
      <c r="H920" s="2" t="str">
        <f>IF(Table13456[[#This Row],[first]]="0",SUBSTITUTE(TRIM(MID(B920, 5, 3))," ","0"),SUBSTITUTE(TRIM(MID(B920, 4, 3))," ","0"))</f>
        <v>3</v>
      </c>
      <c r="I920" s="2" t="str">
        <f>IF(Table13456[[#This Row],[first]]="0",SUBSTITUTE(TRIM(MID(B920, 8, 3))," ","0"),SUBSTITUTE(TRIM(MID(B920, 7, 3))," ","0"))</f>
        <v>101</v>
      </c>
      <c r="J920" s="2">
        <v>1</v>
      </c>
      <c r="K920" s="2" t="str">
        <f t="shared" si="42"/>
        <v>350</v>
      </c>
      <c r="L920" s="2" t="str">
        <f t="shared" si="43"/>
        <v>003</v>
      </c>
      <c r="M920" s="2" t="str">
        <f t="shared" si="44"/>
        <v>101</v>
      </c>
    </row>
    <row r="921" spans="2:13" x14ac:dyDescent="0.25">
      <c r="B921" s="4" t="s">
        <v>6498</v>
      </c>
      <c r="C921" s="2" t="s">
        <v>6499</v>
      </c>
      <c r="D921" s="6" t="str">
        <f>+_xlfn.CONCAT(Table13456[[#This Row],[phase1]],Table13456[[#This Row],[phase2]],Table13456[[#This Row],[phase3]],Table13456[[#This Row],[phase4]])</f>
        <v>1350003102</v>
      </c>
      <c r="E921" s="2" t="str">
        <f>+Table13456[[#This Row],[DESCRIPTION]]</f>
        <v>PLAIN CEMENT CONCRETE PAVEMENT, STEEL PLATE SURFACE, PROJECT 437300-4</v>
      </c>
      <c r="F921" s="2" t="str">
        <f>+LEFT(Table13456[[#This Row],[PAY ITEM]],1)</f>
        <v>0</v>
      </c>
      <c r="G921" s="2" t="str">
        <f>IF(Table13456[[#This Row],[first]]="0",SUBSTITUTE(TRIM(MID(B921, 2, 3))," ","0"),SUBSTITUTE(TRIM(MID(B921, 1, 3))," ","0"))</f>
        <v>350</v>
      </c>
      <c r="H921" s="2" t="str">
        <f>IF(Table13456[[#This Row],[first]]="0",SUBSTITUTE(TRIM(MID(B921, 5, 3))," ","0"),SUBSTITUTE(TRIM(MID(B921, 4, 3))," ","0"))</f>
        <v>3</v>
      </c>
      <c r="I921" s="2" t="str">
        <f>IF(Table13456[[#This Row],[first]]="0",SUBSTITUTE(TRIM(MID(B921, 8, 3))," ","0"),SUBSTITUTE(TRIM(MID(B921, 7, 3))," ","0"))</f>
        <v>102</v>
      </c>
      <c r="J921" s="2">
        <v>1</v>
      </c>
      <c r="K921" s="2" t="str">
        <f t="shared" si="42"/>
        <v>350</v>
      </c>
      <c r="L921" s="2" t="str">
        <f t="shared" si="43"/>
        <v>003</v>
      </c>
      <c r="M921" s="2" t="str">
        <f t="shared" si="44"/>
        <v>102</v>
      </c>
    </row>
    <row r="922" spans="2:13" x14ac:dyDescent="0.25">
      <c r="B922" s="4" t="s">
        <v>6500</v>
      </c>
      <c r="C922" s="2" t="s">
        <v>6501</v>
      </c>
      <c r="D922" s="6" t="str">
        <f>+_xlfn.CONCAT(Table13456[[#This Row],[phase1]],Table13456[[#This Row],[phase2]],Table13456[[#This Row],[phase3]],Table13456[[#This Row],[phase4]])</f>
        <v>1350003103</v>
      </c>
      <c r="E922" s="2" t="str">
        <f>+Table13456[[#This Row],[DESCRIPTION]]</f>
        <v>PLAIN CEMENT CONCRETE PAVEMENT, BELGIAN BLOCK NVH, PROJECT 437300-4</v>
      </c>
      <c r="F922" s="2" t="str">
        <f>+LEFT(Table13456[[#This Row],[PAY ITEM]],1)</f>
        <v>0</v>
      </c>
      <c r="G922" s="2" t="str">
        <f>IF(Table13456[[#This Row],[first]]="0",SUBSTITUTE(TRIM(MID(B922, 2, 3))," ","0"),SUBSTITUTE(TRIM(MID(B922, 1, 3))," ","0"))</f>
        <v>350</v>
      </c>
      <c r="H922" s="2" t="str">
        <f>IF(Table13456[[#This Row],[first]]="0",SUBSTITUTE(TRIM(MID(B922, 5, 3))," ","0"),SUBSTITUTE(TRIM(MID(B922, 4, 3))," ","0"))</f>
        <v>3</v>
      </c>
      <c r="I922" s="2" t="str">
        <f>IF(Table13456[[#This Row],[first]]="0",SUBSTITUTE(TRIM(MID(B922, 8, 3))," ","0"),SUBSTITUTE(TRIM(MID(B922, 7, 3))," ","0"))</f>
        <v>103</v>
      </c>
      <c r="J922" s="2">
        <v>1</v>
      </c>
      <c r="K922" s="2" t="str">
        <f t="shared" si="42"/>
        <v>350</v>
      </c>
      <c r="L922" s="2" t="str">
        <f t="shared" si="43"/>
        <v>003</v>
      </c>
      <c r="M922" s="2" t="str">
        <f t="shared" si="44"/>
        <v>103</v>
      </c>
    </row>
    <row r="923" spans="2:13" x14ac:dyDescent="0.25">
      <c r="B923" s="4" t="s">
        <v>6502</v>
      </c>
      <c r="C923" s="2" t="s">
        <v>6503</v>
      </c>
      <c r="D923" s="6" t="str">
        <f>+_xlfn.CONCAT(Table13456[[#This Row],[phase1]],Table13456[[#This Row],[phase2]],Table13456[[#This Row],[phase3]],Table13456[[#This Row],[phase4]])</f>
        <v>1350003104</v>
      </c>
      <c r="E923" s="2" t="str">
        <f>+Table13456[[#This Row],[DESCRIPTION]]</f>
        <v>PLAIN CEMENT CONCRETE PAVEMENT, STEP-UP/STEP-DOWN NVH, PROJECT 437300-4</v>
      </c>
      <c r="F923" s="2" t="str">
        <f>+LEFT(Table13456[[#This Row],[PAY ITEM]],1)</f>
        <v>0</v>
      </c>
      <c r="G923" s="2" t="str">
        <f>IF(Table13456[[#This Row],[first]]="0",SUBSTITUTE(TRIM(MID(B923, 2, 3))," ","0"),SUBSTITUTE(TRIM(MID(B923, 1, 3))," ","0"))</f>
        <v>350</v>
      </c>
      <c r="H923" s="2" t="str">
        <f>IF(Table13456[[#This Row],[first]]="0",SUBSTITUTE(TRIM(MID(B923, 5, 3))," ","0"),SUBSTITUTE(TRIM(MID(B923, 4, 3))," ","0"))</f>
        <v>3</v>
      </c>
      <c r="I923" s="2" t="str">
        <f>IF(Table13456[[#This Row],[first]]="0",SUBSTITUTE(TRIM(MID(B923, 8, 3))," ","0"),SUBSTITUTE(TRIM(MID(B923, 7, 3))," ","0"))</f>
        <v>104</v>
      </c>
      <c r="J923" s="2">
        <v>1</v>
      </c>
      <c r="K923" s="2" t="str">
        <f t="shared" si="42"/>
        <v>350</v>
      </c>
      <c r="L923" s="2" t="str">
        <f t="shared" si="43"/>
        <v>003</v>
      </c>
      <c r="M923" s="2" t="str">
        <f t="shared" si="44"/>
        <v>104</v>
      </c>
    </row>
    <row r="924" spans="2:13" x14ac:dyDescent="0.25">
      <c r="B924" s="4" t="s">
        <v>6504</v>
      </c>
      <c r="C924" s="2" t="s">
        <v>6505</v>
      </c>
      <c r="D924" s="6" t="str">
        <f>+_xlfn.CONCAT(Table13456[[#This Row],[phase1]],Table13456[[#This Row],[phase2]],Table13456[[#This Row],[phase3]],Table13456[[#This Row],[phase4]])</f>
        <v>1350003105</v>
      </c>
      <c r="E924" s="2" t="str">
        <f>+Table13456[[#This Row],[DESCRIPTION]]</f>
        <v>PLAIN CEMENT CONCRETE PAVEMENT, SINE WAVE NVH, PROJECT 437300-4</v>
      </c>
      <c r="F924" s="2" t="str">
        <f>+LEFT(Table13456[[#This Row],[PAY ITEM]],1)</f>
        <v>0</v>
      </c>
      <c r="G924" s="2" t="str">
        <f>IF(Table13456[[#This Row],[first]]="0",SUBSTITUTE(TRIM(MID(B924, 2, 3))," ","0"),SUBSTITUTE(TRIM(MID(B924, 1, 3))," ","0"))</f>
        <v>350</v>
      </c>
      <c r="H924" s="2" t="str">
        <f>IF(Table13456[[#This Row],[first]]="0",SUBSTITUTE(TRIM(MID(B924, 5, 3))," ","0"),SUBSTITUTE(TRIM(MID(B924, 4, 3))," ","0"))</f>
        <v>3</v>
      </c>
      <c r="I924" s="2" t="str">
        <f>IF(Table13456[[#This Row],[first]]="0",SUBSTITUTE(TRIM(MID(B924, 8, 3))," ","0"),SUBSTITUTE(TRIM(MID(B924, 7, 3))," ","0"))</f>
        <v>105</v>
      </c>
      <c r="J924" s="2">
        <v>1</v>
      </c>
      <c r="K924" s="2" t="str">
        <f t="shared" si="42"/>
        <v>350</v>
      </c>
      <c r="L924" s="2" t="str">
        <f t="shared" si="43"/>
        <v>003</v>
      </c>
      <c r="M924" s="2" t="str">
        <f t="shared" si="44"/>
        <v>105</v>
      </c>
    </row>
    <row r="925" spans="2:13" x14ac:dyDescent="0.25">
      <c r="B925" s="2" t="s">
        <v>6506</v>
      </c>
      <c r="C925" s="2" t="s">
        <v>6507</v>
      </c>
      <c r="D925" s="6" t="str">
        <f>+_xlfn.CONCAT(Table13456[[#This Row],[phase1]],Table13456[[#This Row],[phase2]],Table13456[[#This Row],[phase3]],Table13456[[#This Row],[phase4]])</f>
        <v>1350003106</v>
      </c>
      <c r="E925" s="2" t="str">
        <f>+Table13456[[#This Row],[DESCRIPTION]]</f>
        <v>PLAIN CEMENT CONCRETE PAVEMENT, CONCRETE FREEWAY NVH, PROJECT 437300-4</v>
      </c>
      <c r="F925" s="2" t="str">
        <f>+LEFT(Table13456[[#This Row],[PAY ITEM]],1)</f>
        <v>0</v>
      </c>
      <c r="G925" s="2" t="str">
        <f>IF(Table13456[[#This Row],[first]]="0",SUBSTITUTE(TRIM(MID(B925, 2, 3))," ","0"),SUBSTITUTE(TRIM(MID(B925, 1, 3))," ","0"))</f>
        <v>350</v>
      </c>
      <c r="H925" s="2" t="str">
        <f>IF(Table13456[[#This Row],[first]]="0",SUBSTITUTE(TRIM(MID(B925, 5, 3))," ","0"),SUBSTITUTE(TRIM(MID(B925, 4, 3))," ","0"))</f>
        <v>3</v>
      </c>
      <c r="I925" s="2" t="str">
        <f>IF(Table13456[[#This Row],[first]]="0",SUBSTITUTE(TRIM(MID(B925, 8, 3))," ","0"),SUBSTITUTE(TRIM(MID(B925, 7, 3))," ","0"))</f>
        <v>106</v>
      </c>
      <c r="J925" s="2">
        <v>1</v>
      </c>
      <c r="K925" s="2" t="str">
        <f t="shared" si="42"/>
        <v>350</v>
      </c>
      <c r="L925" s="2" t="str">
        <f t="shared" si="43"/>
        <v>003</v>
      </c>
      <c r="M925" s="2" t="str">
        <f t="shared" si="44"/>
        <v>106</v>
      </c>
    </row>
    <row r="926" spans="2:13" x14ac:dyDescent="0.25">
      <c r="B926" s="2" t="s">
        <v>6508</v>
      </c>
      <c r="C926" s="2" t="s">
        <v>6509</v>
      </c>
      <c r="D926" s="6" t="str">
        <f>+_xlfn.CONCAT(Table13456[[#This Row],[phase1]],Table13456[[#This Row],[phase2]],Table13456[[#This Row],[phase3]],Table13456[[#This Row],[phase4]])</f>
        <v>1350003200</v>
      </c>
      <c r="E926" s="2" t="str">
        <f>+Table13456[[#This Row],[DESCRIPTION]]</f>
        <v>CEMENT CONCRETE, COLOR PAVEMENT, DECORATIVE WAVE, SKY BLUE, 4" THICK</v>
      </c>
      <c r="F926" s="2" t="str">
        <f>+LEFT(Table13456[[#This Row],[PAY ITEM]],1)</f>
        <v>0</v>
      </c>
      <c r="G926" s="2" t="str">
        <f>IF(Table13456[[#This Row],[first]]="0",SUBSTITUTE(TRIM(MID(B926, 2, 3))," ","0"),SUBSTITUTE(TRIM(MID(B926, 1, 3))," ","0"))</f>
        <v>350</v>
      </c>
      <c r="H926" s="2" t="str">
        <f>IF(Table13456[[#This Row],[first]]="0",SUBSTITUTE(TRIM(MID(B926, 5, 3))," ","0"),SUBSTITUTE(TRIM(MID(B926, 4, 3))," ","0"))</f>
        <v>3</v>
      </c>
      <c r="I926" s="2" t="str">
        <f>IF(Table13456[[#This Row],[first]]="0",SUBSTITUTE(TRIM(MID(B926, 8, 3))," ","0"),SUBSTITUTE(TRIM(MID(B926, 7, 3))," ","0"))</f>
        <v>200</v>
      </c>
      <c r="J926" s="2">
        <v>1</v>
      </c>
      <c r="K926" s="2" t="str">
        <f t="shared" si="42"/>
        <v>350</v>
      </c>
      <c r="L926" s="2" t="str">
        <f t="shared" si="43"/>
        <v>003</v>
      </c>
      <c r="M926" s="2" t="str">
        <f t="shared" si="44"/>
        <v>200</v>
      </c>
    </row>
    <row r="927" spans="2:13" x14ac:dyDescent="0.25">
      <c r="B927" s="2" t="s">
        <v>6510</v>
      </c>
      <c r="C927" s="2" t="s">
        <v>6511</v>
      </c>
      <c r="D927" s="6" t="str">
        <f>+_xlfn.CONCAT(Table13456[[#This Row],[phase1]],Table13456[[#This Row],[phase2]],Table13456[[#This Row],[phase3]],Table13456[[#This Row],[phase4]])</f>
        <v>1350003201</v>
      </c>
      <c r="E927" s="2" t="str">
        <f>+Table13456[[#This Row],[DESCRIPTION]]</f>
        <v>CEMENT CONCRETE, COLOR PAVEMENT, DECORATIVE BORDER, TAN, 4" THICK</v>
      </c>
      <c r="F927" s="2" t="str">
        <f>+LEFT(Table13456[[#This Row],[PAY ITEM]],1)</f>
        <v>0</v>
      </c>
      <c r="G927" s="2" t="str">
        <f>IF(Table13456[[#This Row],[first]]="0",SUBSTITUTE(TRIM(MID(B927, 2, 3))," ","0"),SUBSTITUTE(TRIM(MID(B927, 1, 3))," ","0"))</f>
        <v>350</v>
      </c>
      <c r="H927" s="2" t="str">
        <f>IF(Table13456[[#This Row],[first]]="0",SUBSTITUTE(TRIM(MID(B927, 5, 3))," ","0"),SUBSTITUTE(TRIM(MID(B927, 4, 3))," ","0"))</f>
        <v>3</v>
      </c>
      <c r="I927" s="2" t="str">
        <f>IF(Table13456[[#This Row],[first]]="0",SUBSTITUTE(TRIM(MID(B927, 8, 3))," ","0"),SUBSTITUTE(TRIM(MID(B927, 7, 3))," ","0"))</f>
        <v>201</v>
      </c>
      <c r="J927" s="2">
        <v>1</v>
      </c>
      <c r="K927" s="2" t="str">
        <f t="shared" si="42"/>
        <v>350</v>
      </c>
      <c r="L927" s="2" t="str">
        <f t="shared" si="43"/>
        <v>003</v>
      </c>
      <c r="M927" s="2" t="str">
        <f t="shared" si="44"/>
        <v>201</v>
      </c>
    </row>
    <row r="928" spans="2:13" x14ac:dyDescent="0.25">
      <c r="B928" s="2" t="s">
        <v>6512</v>
      </c>
      <c r="C928" s="2" t="s">
        <v>6513</v>
      </c>
      <c r="D928" s="6" t="str">
        <f>+_xlfn.CONCAT(Table13456[[#This Row],[phase1]],Table13456[[#This Row],[phase2]],Table13456[[#This Row],[phase3]],Table13456[[#This Row],[phase4]])</f>
        <v>1350003202</v>
      </c>
      <c r="E928" s="2" t="str">
        <f>+Table13456[[#This Row],[DESCRIPTION]]</f>
        <v>CEMENT CONCRETE, COLOR PAVEMENT, DECORATIVE SURROUND, TAN, 6" THICK</v>
      </c>
      <c r="F928" s="2" t="str">
        <f>+LEFT(Table13456[[#This Row],[PAY ITEM]],1)</f>
        <v>0</v>
      </c>
      <c r="G928" s="2" t="str">
        <f>IF(Table13456[[#This Row],[first]]="0",SUBSTITUTE(TRIM(MID(B928, 2, 3))," ","0"),SUBSTITUTE(TRIM(MID(B928, 1, 3))," ","0"))</f>
        <v>350</v>
      </c>
      <c r="H928" s="2" t="str">
        <f>IF(Table13456[[#This Row],[first]]="0",SUBSTITUTE(TRIM(MID(B928, 5, 3))," ","0"),SUBSTITUTE(TRIM(MID(B928, 4, 3))," ","0"))</f>
        <v>3</v>
      </c>
      <c r="I928" s="2" t="str">
        <f>IF(Table13456[[#This Row],[first]]="0",SUBSTITUTE(TRIM(MID(B928, 8, 3))," ","0"),SUBSTITUTE(TRIM(MID(B928, 7, 3))," ","0"))</f>
        <v>202</v>
      </c>
      <c r="J928" s="2">
        <v>1</v>
      </c>
      <c r="K928" s="2" t="str">
        <f t="shared" si="42"/>
        <v>350</v>
      </c>
      <c r="L928" s="2" t="str">
        <f t="shared" si="43"/>
        <v>003</v>
      </c>
      <c r="M928" s="2" t="str">
        <f t="shared" si="44"/>
        <v>202</v>
      </c>
    </row>
    <row r="929" spans="2:13" x14ac:dyDescent="0.25">
      <c r="B929" s="2" t="s">
        <v>6514</v>
      </c>
      <c r="C929" s="2" t="s">
        <v>6515</v>
      </c>
      <c r="D929" s="6" t="str">
        <f>+_xlfn.CONCAT(Table13456[[#This Row],[phase1]],Table13456[[#This Row],[phase2]],Table13456[[#This Row],[phase3]],Table13456[[#This Row],[phase4]])</f>
        <v>1350003203</v>
      </c>
      <c r="E929" s="2" t="str">
        <f>+Table13456[[#This Row],[DESCRIPTION]]</f>
        <v>CEMENT CONCRETE, COLOR PAVEMENT, PRECAST TREE GRATE, YELLOW SAND</v>
      </c>
      <c r="F929" s="2" t="str">
        <f>+LEFT(Table13456[[#This Row],[PAY ITEM]],1)</f>
        <v>0</v>
      </c>
      <c r="G929" s="2" t="str">
        <f>IF(Table13456[[#This Row],[first]]="0",SUBSTITUTE(TRIM(MID(B929, 2, 3))," ","0"),SUBSTITUTE(TRIM(MID(B929, 1, 3))," ","0"))</f>
        <v>350</v>
      </c>
      <c r="H929" s="2" t="str">
        <f>IF(Table13456[[#This Row],[first]]="0",SUBSTITUTE(TRIM(MID(B929, 5, 3))," ","0"),SUBSTITUTE(TRIM(MID(B929, 4, 3))," ","0"))</f>
        <v>3</v>
      </c>
      <c r="I929" s="2" t="str">
        <f>IF(Table13456[[#This Row],[first]]="0",SUBSTITUTE(TRIM(MID(B929, 8, 3))," ","0"),SUBSTITUTE(TRIM(MID(B929, 7, 3))," ","0"))</f>
        <v>203</v>
      </c>
      <c r="J929" s="2">
        <v>1</v>
      </c>
      <c r="K929" s="2" t="str">
        <f t="shared" si="42"/>
        <v>350</v>
      </c>
      <c r="L929" s="2" t="str">
        <f t="shared" si="43"/>
        <v>003</v>
      </c>
      <c r="M929" s="2" t="str">
        <f t="shared" si="44"/>
        <v>203</v>
      </c>
    </row>
    <row r="930" spans="2:13" x14ac:dyDescent="0.25">
      <c r="B930" s="2" t="s">
        <v>6516</v>
      </c>
      <c r="C930" s="2" t="s">
        <v>6517</v>
      </c>
      <c r="D930" s="6" t="str">
        <f>+_xlfn.CONCAT(Table13456[[#This Row],[phase1]],Table13456[[#This Row],[phase2]],Table13456[[#This Row],[phase3]],Table13456[[#This Row],[phase4]])</f>
        <v>1350004001</v>
      </c>
      <c r="E930" s="2" t="str">
        <f>+Table13456[[#This Row],[DESCRIPTION]]</f>
        <v>REINFORCED CEMENT CONCRETE PAVEMENT,6"</v>
      </c>
      <c r="F930" s="2" t="str">
        <f>+LEFT(Table13456[[#This Row],[PAY ITEM]],1)</f>
        <v>0</v>
      </c>
      <c r="G930" s="2" t="str">
        <f>IF(Table13456[[#This Row],[first]]="0",SUBSTITUTE(TRIM(MID(B930, 2, 3))," ","0"),SUBSTITUTE(TRIM(MID(B930, 1, 3))," ","0"))</f>
        <v>350</v>
      </c>
      <c r="H930" s="2" t="str">
        <f>IF(Table13456[[#This Row],[first]]="0",SUBSTITUTE(TRIM(MID(B930, 5, 3))," ","0"),SUBSTITUTE(TRIM(MID(B930, 4, 3))," ","0"))</f>
        <v>4</v>
      </c>
      <c r="I930" s="2" t="str">
        <f>IF(Table13456[[#This Row],[first]]="0",SUBSTITUTE(TRIM(MID(B930, 8, 3))," ","0"),SUBSTITUTE(TRIM(MID(B930, 7, 3))," ","0"))</f>
        <v>1</v>
      </c>
      <c r="J930" s="2">
        <v>1</v>
      </c>
      <c r="K930" s="2" t="str">
        <f t="shared" si="42"/>
        <v>350</v>
      </c>
      <c r="L930" s="2" t="str">
        <f t="shared" si="43"/>
        <v>004</v>
      </c>
      <c r="M930" s="2" t="str">
        <f t="shared" si="44"/>
        <v>001</v>
      </c>
    </row>
    <row r="931" spans="2:13" x14ac:dyDescent="0.25">
      <c r="B931" s="4" t="s">
        <v>6518</v>
      </c>
      <c r="C931" s="2" t="s">
        <v>6519</v>
      </c>
      <c r="D931" s="6" t="str">
        <f>+_xlfn.CONCAT(Table13456[[#This Row],[phase1]],Table13456[[#This Row],[phase2]],Table13456[[#This Row],[phase3]],Table13456[[#This Row],[phase4]])</f>
        <v>1350004005</v>
      </c>
      <c r="E931" s="2" t="str">
        <f>+Table13456[[#This Row],[DESCRIPTION]]</f>
        <v>REINFORCED CEMENT CONCRETE PAVEMENT,8"</v>
      </c>
      <c r="F931" s="2" t="str">
        <f>+LEFT(Table13456[[#This Row],[PAY ITEM]],1)</f>
        <v>0</v>
      </c>
      <c r="G931" s="2" t="str">
        <f>IF(Table13456[[#This Row],[first]]="0",SUBSTITUTE(TRIM(MID(B931, 2, 3))," ","0"),SUBSTITUTE(TRIM(MID(B931, 1, 3))," ","0"))</f>
        <v>350</v>
      </c>
      <c r="H931" s="2" t="str">
        <f>IF(Table13456[[#This Row],[first]]="0",SUBSTITUTE(TRIM(MID(B931, 5, 3))," ","0"),SUBSTITUTE(TRIM(MID(B931, 4, 3))," ","0"))</f>
        <v>4</v>
      </c>
      <c r="I931" s="2" t="str">
        <f>IF(Table13456[[#This Row],[first]]="0",SUBSTITUTE(TRIM(MID(B931, 8, 3))," ","0"),SUBSTITUTE(TRIM(MID(B931, 7, 3))," ","0"))</f>
        <v>5</v>
      </c>
      <c r="J931" s="2">
        <v>1</v>
      </c>
      <c r="K931" s="2" t="str">
        <f t="shared" si="42"/>
        <v>350</v>
      </c>
      <c r="L931" s="2" t="str">
        <f t="shared" si="43"/>
        <v>004</v>
      </c>
      <c r="M931" s="2" t="str">
        <f t="shared" si="44"/>
        <v>005</v>
      </c>
    </row>
    <row r="932" spans="2:13" x14ac:dyDescent="0.25">
      <c r="B932" s="4" t="s">
        <v>6520</v>
      </c>
      <c r="C932" s="2" t="s">
        <v>6521</v>
      </c>
      <c r="D932" s="6" t="str">
        <f>+_xlfn.CONCAT(Table13456[[#This Row],[phase1]],Table13456[[#This Row],[phase2]],Table13456[[#This Row],[phase3]],Table13456[[#This Row],[phase4]])</f>
        <v>1350004011</v>
      </c>
      <c r="E932" s="2" t="str">
        <f>+Table13456[[#This Row],[DESCRIPTION]]</f>
        <v>REINFORCED CEMENT CONCRETE PAVEMENT,11"</v>
      </c>
      <c r="F932" s="2" t="str">
        <f>+LEFT(Table13456[[#This Row],[PAY ITEM]],1)</f>
        <v>0</v>
      </c>
      <c r="G932" s="2" t="str">
        <f>IF(Table13456[[#This Row],[first]]="0",SUBSTITUTE(TRIM(MID(B932, 2, 3))," ","0"),SUBSTITUTE(TRIM(MID(B932, 1, 3))," ","0"))</f>
        <v>350</v>
      </c>
      <c r="H932" s="2" t="str">
        <f>IF(Table13456[[#This Row],[first]]="0",SUBSTITUTE(TRIM(MID(B932, 5, 3))," ","0"),SUBSTITUTE(TRIM(MID(B932, 4, 3))," ","0"))</f>
        <v>4</v>
      </c>
      <c r="I932" s="2" t="str">
        <f>IF(Table13456[[#This Row],[first]]="0",SUBSTITUTE(TRIM(MID(B932, 8, 3))," ","0"),SUBSTITUTE(TRIM(MID(B932, 7, 3))," ","0"))</f>
        <v>11</v>
      </c>
      <c r="J932" s="2">
        <v>1</v>
      </c>
      <c r="K932" s="2" t="str">
        <f t="shared" si="42"/>
        <v>350</v>
      </c>
      <c r="L932" s="2" t="str">
        <f t="shared" si="43"/>
        <v>004</v>
      </c>
      <c r="M932" s="2" t="str">
        <f t="shared" si="44"/>
        <v>011</v>
      </c>
    </row>
    <row r="933" spans="2:13" x14ac:dyDescent="0.25">
      <c r="B933" s="2" t="s">
        <v>6522</v>
      </c>
      <c r="C933" s="2" t="s">
        <v>6523</v>
      </c>
      <c r="D933" s="6" t="str">
        <f>+_xlfn.CONCAT(Table13456[[#This Row],[phase1]],Table13456[[#This Row],[phase2]],Table13456[[#This Row],[phase3]],Table13456[[#This Row],[phase4]])</f>
        <v>1350004013</v>
      </c>
      <c r="E933" s="2" t="str">
        <f>+Table13456[[#This Row],[DESCRIPTION]]</f>
        <v>REINFORCED CEMENT CONCRETE PAVEMENT,12"</v>
      </c>
      <c r="F933" s="2" t="str">
        <f>+LEFT(Table13456[[#This Row],[PAY ITEM]],1)</f>
        <v>0</v>
      </c>
      <c r="G933" s="2" t="str">
        <f>IF(Table13456[[#This Row],[first]]="0",SUBSTITUTE(TRIM(MID(B933, 2, 3))," ","0"),SUBSTITUTE(TRIM(MID(B933, 1, 3))," ","0"))</f>
        <v>350</v>
      </c>
      <c r="H933" s="2" t="str">
        <f>IF(Table13456[[#This Row],[first]]="0",SUBSTITUTE(TRIM(MID(B933, 5, 3))," ","0"),SUBSTITUTE(TRIM(MID(B933, 4, 3))," ","0"))</f>
        <v>4</v>
      </c>
      <c r="I933" s="2" t="str">
        <f>IF(Table13456[[#This Row],[first]]="0",SUBSTITUTE(TRIM(MID(B933, 8, 3))," ","0"),SUBSTITUTE(TRIM(MID(B933, 7, 3))," ","0"))</f>
        <v>13</v>
      </c>
      <c r="J933" s="2">
        <v>1</v>
      </c>
      <c r="K933" s="2" t="str">
        <f t="shared" si="42"/>
        <v>350</v>
      </c>
      <c r="L933" s="2" t="str">
        <f t="shared" si="43"/>
        <v>004</v>
      </c>
      <c r="M933" s="2" t="str">
        <f t="shared" si="44"/>
        <v>013</v>
      </c>
    </row>
    <row r="934" spans="2:13" x14ac:dyDescent="0.25">
      <c r="B934" s="2" t="s">
        <v>6524</v>
      </c>
      <c r="C934" s="2" t="s">
        <v>6525</v>
      </c>
      <c r="D934" s="6" t="str">
        <f>+_xlfn.CONCAT(Table13456[[#This Row],[phase1]],Table13456[[#This Row],[phase2]],Table13456[[#This Row],[phase3]],Table13456[[#This Row],[phase4]])</f>
        <v>1350004100</v>
      </c>
      <c r="E934" s="2" t="str">
        <f>+Table13456[[#This Row],[DESCRIPTION]]</f>
        <v>REINFORCED CEMENT CONCRETE PAVEMENT,12", PROJECT 436168-1-52-01</v>
      </c>
      <c r="F934" s="2" t="str">
        <f>+LEFT(Table13456[[#This Row],[PAY ITEM]],1)</f>
        <v>0</v>
      </c>
      <c r="G934" s="2" t="str">
        <f>IF(Table13456[[#This Row],[first]]="0",SUBSTITUTE(TRIM(MID(B934, 2, 3))," ","0"),SUBSTITUTE(TRIM(MID(B934, 1, 3))," ","0"))</f>
        <v>350</v>
      </c>
      <c r="H934" s="2" t="str">
        <f>IF(Table13456[[#This Row],[first]]="0",SUBSTITUTE(TRIM(MID(B934, 5, 3))," ","0"),SUBSTITUTE(TRIM(MID(B934, 4, 3))," ","0"))</f>
        <v>4</v>
      </c>
      <c r="I934" s="2" t="str">
        <f>IF(Table13456[[#This Row],[first]]="0",SUBSTITUTE(TRIM(MID(B934, 8, 3))," ","0"),SUBSTITUTE(TRIM(MID(B934, 7, 3))," ","0"))</f>
        <v>100</v>
      </c>
      <c r="J934" s="2">
        <v>1</v>
      </c>
      <c r="K934" s="2" t="str">
        <f t="shared" si="42"/>
        <v>350</v>
      </c>
      <c r="L934" s="2" t="str">
        <f t="shared" si="43"/>
        <v>004</v>
      </c>
      <c r="M934" s="2" t="str">
        <f t="shared" si="44"/>
        <v>100</v>
      </c>
    </row>
    <row r="935" spans="2:13" x14ac:dyDescent="0.25">
      <c r="B935" s="2" t="s">
        <v>404</v>
      </c>
      <c r="C935" s="2" t="s">
        <v>405</v>
      </c>
      <c r="D935" s="6" t="str">
        <f>+_xlfn.CONCAT(Table13456[[#This Row],[phase1]],Table13456[[#This Row],[phase2]],Table13456[[#This Row],[phase3]],Table13456[[#This Row],[phase4]])</f>
        <v>1350005000</v>
      </c>
      <c r="E935" s="2" t="str">
        <f>+Table13456[[#This Row],[DESCRIPTION]]</f>
        <v>CLEANING &amp; SEALING JOINTS- CONCRETE PAVEMENT</v>
      </c>
      <c r="F935" s="2" t="str">
        <f>+LEFT(Table13456[[#This Row],[PAY ITEM]],1)</f>
        <v>0</v>
      </c>
      <c r="G935" s="2" t="str">
        <f>IF(Table13456[[#This Row],[first]]="0",SUBSTITUTE(TRIM(MID(B935, 2, 3))," ","0"),SUBSTITUTE(TRIM(MID(B935, 1, 3))," ","0"))</f>
        <v>350</v>
      </c>
      <c r="H935" s="2" t="str">
        <f>IF(Table13456[[#This Row],[first]]="0",SUBSTITUTE(TRIM(MID(B935, 5, 3))," ","0"),SUBSTITUTE(TRIM(MID(B935, 4, 3))," ","0"))</f>
        <v>5</v>
      </c>
      <c r="I935" s="2" t="str">
        <f>IF(Table13456[[#This Row],[first]]="0",SUBSTITUTE(TRIM(MID(B935, 8, 3))," ","0"),SUBSTITUTE(TRIM(MID(B935, 7, 3))," ","0"))</f>
        <v/>
      </c>
      <c r="J935" s="2">
        <v>1</v>
      </c>
      <c r="K935" s="2" t="str">
        <f t="shared" si="42"/>
        <v>350</v>
      </c>
      <c r="L935" s="2" t="str">
        <f t="shared" si="43"/>
        <v>005</v>
      </c>
      <c r="M935" s="2" t="str">
        <f t="shared" si="44"/>
        <v>000</v>
      </c>
    </row>
    <row r="936" spans="2:13" x14ac:dyDescent="0.25">
      <c r="B936" s="4" t="s">
        <v>6526</v>
      </c>
      <c r="C936" s="2" t="s">
        <v>6527</v>
      </c>
      <c r="D936" s="6" t="str">
        <f>+_xlfn.CONCAT(Table13456[[#This Row],[phase1]],Table13456[[#This Row],[phase2]],Table13456[[#This Row],[phase3]],Table13456[[#This Row],[phase4]])</f>
        <v>1350005001</v>
      </c>
      <c r="E936" s="2" t="str">
        <f>+Table13456[[#This Row],[DESCRIPTION]]</f>
        <v>CLEANING &amp; SEALING JOINTS- HOT POURED JOINT, CONSTRUCTION JOINT REPAIR- BRIDGE, PROJECT 429996-1-52-01</v>
      </c>
      <c r="F936" s="2" t="str">
        <f>+LEFT(Table13456[[#This Row],[PAY ITEM]],1)</f>
        <v>0</v>
      </c>
      <c r="G936" s="2" t="str">
        <f>IF(Table13456[[#This Row],[first]]="0",SUBSTITUTE(TRIM(MID(B936, 2, 3))," ","0"),SUBSTITUTE(TRIM(MID(B936, 1, 3))," ","0"))</f>
        <v>350</v>
      </c>
      <c r="H936" s="2" t="str">
        <f>IF(Table13456[[#This Row],[first]]="0",SUBSTITUTE(TRIM(MID(B936, 5, 3))," ","0"),SUBSTITUTE(TRIM(MID(B936, 4, 3))," ","0"))</f>
        <v>5</v>
      </c>
      <c r="I936" s="2" t="str">
        <f>IF(Table13456[[#This Row],[first]]="0",SUBSTITUTE(TRIM(MID(B936, 8, 3))," ","0"),SUBSTITUTE(TRIM(MID(B936, 7, 3))," ","0"))</f>
        <v>1</v>
      </c>
      <c r="J936" s="2">
        <v>1</v>
      </c>
      <c r="K936" s="2" t="str">
        <f t="shared" si="42"/>
        <v>350</v>
      </c>
      <c r="L936" s="2" t="str">
        <f t="shared" si="43"/>
        <v>005</v>
      </c>
      <c r="M936" s="2" t="str">
        <f t="shared" si="44"/>
        <v>001</v>
      </c>
    </row>
    <row r="937" spans="2:13" x14ac:dyDescent="0.25">
      <c r="B937" s="2" t="s">
        <v>406</v>
      </c>
      <c r="C937" s="2" t="s">
        <v>407</v>
      </c>
      <c r="D937" s="6" t="str">
        <f>+_xlfn.CONCAT(Table13456[[#This Row],[phase1]],Table13456[[#This Row],[phase2]],Table13456[[#This Row],[phase3]],Table13456[[#This Row],[phase4]])</f>
        <v>1350006000</v>
      </c>
      <c r="E937" s="2" t="str">
        <f>+Table13456[[#This Row],[DESCRIPTION]]</f>
        <v>CLEANING &amp; SEALING RANDOM CRACKS- CONCRETE PAVEMENT</v>
      </c>
      <c r="F937" s="2" t="str">
        <f>+LEFT(Table13456[[#This Row],[PAY ITEM]],1)</f>
        <v>0</v>
      </c>
      <c r="G937" s="2" t="str">
        <f>IF(Table13456[[#This Row],[first]]="0",SUBSTITUTE(TRIM(MID(B937, 2, 3))," ","0"),SUBSTITUTE(TRIM(MID(B937, 1, 3))," ","0"))</f>
        <v>350</v>
      </c>
      <c r="H937" s="2" t="str">
        <f>IF(Table13456[[#This Row],[first]]="0",SUBSTITUTE(TRIM(MID(B937, 5, 3))," ","0"),SUBSTITUTE(TRIM(MID(B937, 4, 3))," ","0"))</f>
        <v>6</v>
      </c>
      <c r="I937" s="2" t="str">
        <f>IF(Table13456[[#This Row],[first]]="0",SUBSTITUTE(TRIM(MID(B937, 8, 3))," ","0"),SUBSTITUTE(TRIM(MID(B937, 7, 3))," ","0"))</f>
        <v/>
      </c>
      <c r="J937" s="2">
        <v>1</v>
      </c>
      <c r="K937" s="2" t="str">
        <f t="shared" si="42"/>
        <v>350</v>
      </c>
      <c r="L937" s="2" t="str">
        <f t="shared" si="43"/>
        <v>006</v>
      </c>
      <c r="M937" s="2" t="str">
        <f t="shared" si="44"/>
        <v>000</v>
      </c>
    </row>
    <row r="938" spans="2:13" x14ac:dyDescent="0.25">
      <c r="B938" s="2" t="s">
        <v>6528</v>
      </c>
      <c r="C938" s="2" t="s">
        <v>6529</v>
      </c>
      <c r="D938" s="6" t="str">
        <f>+_xlfn.CONCAT(Table13456[[#This Row],[phase1]],Table13456[[#This Row],[phase2]],Table13456[[#This Row],[phase3]],Table13456[[#This Row],[phase4]])</f>
        <v>1350030005</v>
      </c>
      <c r="E938" s="2" t="str">
        <f>+Table13456[[#This Row],[DESCRIPTION]]</f>
        <v>CONCRETE PAVEMENT FOR ROUNDABOUT APRON, 8" DEPTH</v>
      </c>
      <c r="F938" s="2" t="str">
        <f>+LEFT(Table13456[[#This Row],[PAY ITEM]],1)</f>
        <v>0</v>
      </c>
      <c r="G938" s="2" t="str">
        <f>IF(Table13456[[#This Row],[first]]="0",SUBSTITUTE(TRIM(MID(B938, 2, 3))," ","0"),SUBSTITUTE(TRIM(MID(B938, 1, 3))," ","0"))</f>
        <v>350</v>
      </c>
      <c r="H938" s="2" t="str">
        <f>IF(Table13456[[#This Row],[first]]="0",SUBSTITUTE(TRIM(MID(B938, 5, 3))," ","0"),SUBSTITUTE(TRIM(MID(B938, 4, 3))," ","0"))</f>
        <v>30</v>
      </c>
      <c r="I938" s="2" t="str">
        <f>IF(Table13456[[#This Row],[first]]="0",SUBSTITUTE(TRIM(MID(B938, 8, 3))," ","0"),SUBSTITUTE(TRIM(MID(B938, 7, 3))," ","0"))</f>
        <v>5</v>
      </c>
      <c r="J938" s="2">
        <v>1</v>
      </c>
      <c r="K938" s="2" t="str">
        <f t="shared" si="42"/>
        <v>350</v>
      </c>
      <c r="L938" s="2" t="str">
        <f t="shared" si="43"/>
        <v>030</v>
      </c>
      <c r="M938" s="2" t="str">
        <f t="shared" si="44"/>
        <v>005</v>
      </c>
    </row>
    <row r="939" spans="2:13" x14ac:dyDescent="0.25">
      <c r="B939" s="4" t="s">
        <v>408</v>
      </c>
      <c r="C939" s="2" t="s">
        <v>409</v>
      </c>
      <c r="D939" s="6" t="str">
        <f>+_xlfn.CONCAT(Table13456[[#This Row],[phase1]],Table13456[[#This Row],[phase2]],Table13456[[#This Row],[phase3]],Table13456[[#This Row],[phase4]])</f>
        <v>1350030013</v>
      </c>
      <c r="E939" s="2" t="str">
        <f>+Table13456[[#This Row],[DESCRIPTION]]</f>
        <v>CONCRETE PAVEMENT FOR ROUNDABOUT APRON, 12" DEPTH</v>
      </c>
      <c r="F939" s="2" t="str">
        <f>+LEFT(Table13456[[#This Row],[PAY ITEM]],1)</f>
        <v>0</v>
      </c>
      <c r="G939" s="2" t="str">
        <f>IF(Table13456[[#This Row],[first]]="0",SUBSTITUTE(TRIM(MID(B939, 2, 3))," ","0"),SUBSTITUTE(TRIM(MID(B939, 1, 3))," ","0"))</f>
        <v>350</v>
      </c>
      <c r="H939" s="2" t="str">
        <f>IF(Table13456[[#This Row],[first]]="0",SUBSTITUTE(TRIM(MID(B939, 5, 3))," ","0"),SUBSTITUTE(TRIM(MID(B939, 4, 3))," ","0"))</f>
        <v>30</v>
      </c>
      <c r="I939" s="2" t="str">
        <f>IF(Table13456[[#This Row],[first]]="0",SUBSTITUTE(TRIM(MID(B939, 8, 3))," ","0"),SUBSTITUTE(TRIM(MID(B939, 7, 3))," ","0"))</f>
        <v>13</v>
      </c>
      <c r="J939" s="2">
        <v>1</v>
      </c>
      <c r="K939" s="2" t="str">
        <f t="shared" si="42"/>
        <v>350</v>
      </c>
      <c r="L939" s="2" t="str">
        <f t="shared" si="43"/>
        <v>030</v>
      </c>
      <c r="M939" s="2" t="str">
        <f t="shared" si="44"/>
        <v>013</v>
      </c>
    </row>
    <row r="940" spans="2:13" x14ac:dyDescent="0.25">
      <c r="B940" s="2" t="s">
        <v>6530</v>
      </c>
      <c r="C940" s="2" t="s">
        <v>6531</v>
      </c>
      <c r="D940" s="6" t="str">
        <f>+_xlfn.CONCAT(Table13456[[#This Row],[phase1]],Table13456[[#This Row],[phase2]],Table13456[[#This Row],[phase3]],Table13456[[#This Row],[phase4]])</f>
        <v>1350072000</v>
      </c>
      <c r="E940" s="2" t="str">
        <f>+Table13456[[#This Row],[DESCRIPTION]]</f>
        <v>CLEANING &amp; RESEALING JOINTS- EXISTING CONCRETE PAVEMENT: REHAB</v>
      </c>
      <c r="F940" s="2" t="str">
        <f>+LEFT(Table13456[[#This Row],[PAY ITEM]],1)</f>
        <v>0</v>
      </c>
      <c r="G940" s="2" t="str">
        <f>IF(Table13456[[#This Row],[first]]="0",SUBSTITUTE(TRIM(MID(B940, 2, 3))," ","0"),SUBSTITUTE(TRIM(MID(B940, 1, 3))," ","0"))</f>
        <v>350</v>
      </c>
      <c r="H940" s="2" t="str">
        <f>IF(Table13456[[#This Row],[first]]="0",SUBSTITUTE(TRIM(MID(B940, 5, 3))," ","0"),SUBSTITUTE(TRIM(MID(B940, 4, 3))," ","0"))</f>
        <v>72</v>
      </c>
      <c r="I940" s="2" t="str">
        <f>IF(Table13456[[#This Row],[first]]="0",SUBSTITUTE(TRIM(MID(B940, 8, 3))," ","0"),SUBSTITUTE(TRIM(MID(B940, 7, 3))," ","0"))</f>
        <v/>
      </c>
      <c r="J940" s="2">
        <v>1</v>
      </c>
      <c r="K940" s="2" t="str">
        <f t="shared" si="42"/>
        <v>350</v>
      </c>
      <c r="L940" s="2" t="str">
        <f t="shared" si="43"/>
        <v>072</v>
      </c>
      <c r="M940" s="2" t="str">
        <f t="shared" si="44"/>
        <v>000</v>
      </c>
    </row>
    <row r="941" spans="2:13" x14ac:dyDescent="0.25">
      <c r="B941" s="2" t="s">
        <v>6532</v>
      </c>
      <c r="C941" s="2" t="s">
        <v>6533</v>
      </c>
      <c r="D941" s="6" t="str">
        <f>+_xlfn.CONCAT(Table13456[[#This Row],[phase1]],Table13456[[#This Row],[phase2]],Table13456[[#This Row],[phase3]],Table13456[[#This Row],[phase4]])</f>
        <v>1350078000</v>
      </c>
      <c r="E941" s="2" t="str">
        <f>+Table13456[[#This Row],[DESCRIPTION]]</f>
        <v>CLEANING &amp; SEALING RANDOM CRACKS IN EXISTING CONCRETE PAVEMENT- REHAB</v>
      </c>
      <c r="F941" s="2" t="str">
        <f>+LEFT(Table13456[[#This Row],[PAY ITEM]],1)</f>
        <v>0</v>
      </c>
      <c r="G941" s="2" t="str">
        <f>IF(Table13456[[#This Row],[first]]="0",SUBSTITUTE(TRIM(MID(B941, 2, 3))," ","0"),SUBSTITUTE(TRIM(MID(B941, 1, 3))," ","0"))</f>
        <v>350</v>
      </c>
      <c r="H941" s="2" t="str">
        <f>IF(Table13456[[#This Row],[first]]="0",SUBSTITUTE(TRIM(MID(B941, 5, 3))," ","0"),SUBSTITUTE(TRIM(MID(B941, 4, 3))," ","0"))</f>
        <v>78</v>
      </c>
      <c r="I941" s="2" t="str">
        <f>IF(Table13456[[#This Row],[first]]="0",SUBSTITUTE(TRIM(MID(B941, 8, 3))," ","0"),SUBSTITUTE(TRIM(MID(B941, 7, 3))," ","0"))</f>
        <v/>
      </c>
      <c r="J941" s="2">
        <v>1</v>
      </c>
      <c r="K941" s="2" t="str">
        <f t="shared" si="42"/>
        <v>350</v>
      </c>
      <c r="L941" s="2" t="str">
        <f t="shared" si="43"/>
        <v>078</v>
      </c>
      <c r="M941" s="2" t="str">
        <f t="shared" si="44"/>
        <v>000</v>
      </c>
    </row>
    <row r="942" spans="2:13" x14ac:dyDescent="0.25">
      <c r="B942" s="2" t="s">
        <v>410</v>
      </c>
      <c r="C942" s="2" t="s">
        <v>411</v>
      </c>
      <c r="D942" s="6" t="str">
        <f>+_xlfn.CONCAT(Table13456[[#This Row],[phase1]],Table13456[[#This Row],[phase2]],Table13456[[#This Row],[phase3]],Table13456[[#This Row],[phase4]])</f>
        <v>1352070000</v>
      </c>
      <c r="E942" s="2" t="str">
        <f>+Table13456[[#This Row],[DESCRIPTION]]</f>
        <v>GRINDING CONCRETE PAVEMENT</v>
      </c>
      <c r="F942" s="2" t="str">
        <f>+LEFT(Table13456[[#This Row],[PAY ITEM]],1)</f>
        <v>0</v>
      </c>
      <c r="G942" s="2" t="str">
        <f>IF(Table13456[[#This Row],[first]]="0",SUBSTITUTE(TRIM(MID(B942, 2, 3))," ","0"),SUBSTITUTE(TRIM(MID(B942, 1, 3))," ","0"))</f>
        <v>352</v>
      </c>
      <c r="H942" s="2" t="str">
        <f>IF(Table13456[[#This Row],[first]]="0",SUBSTITUTE(TRIM(MID(B942, 5, 3))," ","0"),SUBSTITUTE(TRIM(MID(B942, 4, 3))," ","0"))</f>
        <v>70</v>
      </c>
      <c r="I942" s="2" t="str">
        <f>IF(Table13456[[#This Row],[first]]="0",SUBSTITUTE(TRIM(MID(B942, 8, 3))," ","0"),SUBSTITUTE(TRIM(MID(B942, 7, 3))," ","0"))</f>
        <v/>
      </c>
      <c r="J942" s="2">
        <v>1</v>
      </c>
      <c r="K942" s="2" t="str">
        <f t="shared" si="42"/>
        <v>352</v>
      </c>
      <c r="L942" s="2" t="str">
        <f t="shared" si="43"/>
        <v>070</v>
      </c>
      <c r="M942" s="2" t="str">
        <f t="shared" si="44"/>
        <v>000</v>
      </c>
    </row>
    <row r="943" spans="2:13" x14ac:dyDescent="0.25">
      <c r="B943" s="2" t="s">
        <v>412</v>
      </c>
      <c r="C943" s="2" t="s">
        <v>413</v>
      </c>
      <c r="D943" s="6" t="str">
        <f>+_xlfn.CONCAT(Table13456[[#This Row],[phase1]],Table13456[[#This Row],[phase2]],Table13456[[#This Row],[phase3]],Table13456[[#This Row],[phase4]])</f>
        <v>1353070000</v>
      </c>
      <c r="E943" s="2" t="str">
        <f>+Table13456[[#This Row],[DESCRIPTION]]</f>
        <v>CONCRETE PAVEMENT SLAB REPLACEMENT</v>
      </c>
      <c r="F943" s="2" t="str">
        <f>+LEFT(Table13456[[#This Row],[PAY ITEM]],1)</f>
        <v>0</v>
      </c>
      <c r="G943" s="2" t="str">
        <f>IF(Table13456[[#This Row],[first]]="0",SUBSTITUTE(TRIM(MID(B943, 2, 3))," ","0"),SUBSTITUTE(TRIM(MID(B943, 1, 3))," ","0"))</f>
        <v>353</v>
      </c>
      <c r="H943" s="2" t="str">
        <f>IF(Table13456[[#This Row],[first]]="0",SUBSTITUTE(TRIM(MID(B943, 5, 3))," ","0"),SUBSTITUTE(TRIM(MID(B943, 4, 3))," ","0"))</f>
        <v>70</v>
      </c>
      <c r="I943" s="2" t="str">
        <f>IF(Table13456[[#This Row],[first]]="0",SUBSTITUTE(TRIM(MID(B943, 8, 3))," ","0"),SUBSTITUTE(TRIM(MID(B943, 7, 3))," ","0"))</f>
        <v/>
      </c>
      <c r="J943" s="2">
        <v>1</v>
      </c>
      <c r="K943" s="2" t="str">
        <f t="shared" si="42"/>
        <v>353</v>
      </c>
      <c r="L943" s="2" t="str">
        <f t="shared" si="43"/>
        <v>070</v>
      </c>
      <c r="M943" s="2" t="str">
        <f t="shared" si="44"/>
        <v>000</v>
      </c>
    </row>
    <row r="944" spans="2:13" x14ac:dyDescent="0.25">
      <c r="B944" s="4" t="s">
        <v>6534</v>
      </c>
      <c r="C944" s="2" t="s">
        <v>6535</v>
      </c>
      <c r="D944" s="6" t="str">
        <f>+_xlfn.CONCAT(Table13456[[#This Row],[phase1]],Table13456[[#This Row],[phase2]],Table13456[[#This Row],[phase3]],Table13456[[#This Row],[phase4]])</f>
        <v>1354001012</v>
      </c>
      <c r="E944" s="2" t="str">
        <f>+Table13456[[#This Row],[DESCRIPTION]]</f>
        <v>PERVIOUS CONCRETE PAVEMENT, 6"</v>
      </c>
      <c r="F944" s="2" t="str">
        <f>+LEFT(Table13456[[#This Row],[PAY ITEM]],1)</f>
        <v>0</v>
      </c>
      <c r="G944" s="2" t="str">
        <f>IF(Table13456[[#This Row],[first]]="0",SUBSTITUTE(TRIM(MID(B944, 2, 3))," ","0"),SUBSTITUTE(TRIM(MID(B944, 1, 3))," ","0"))</f>
        <v>354</v>
      </c>
      <c r="H944" s="2" t="str">
        <f>IF(Table13456[[#This Row],[first]]="0",SUBSTITUTE(TRIM(MID(B944, 5, 3))," ","0"),SUBSTITUTE(TRIM(MID(B944, 4, 3))," ","0"))</f>
        <v>1</v>
      </c>
      <c r="I944" s="2" t="str">
        <f>IF(Table13456[[#This Row],[first]]="0",SUBSTITUTE(TRIM(MID(B944, 8, 3))," ","0"),SUBSTITUTE(TRIM(MID(B944, 7, 3))," ","0"))</f>
        <v>12</v>
      </c>
      <c r="J944" s="2">
        <v>1</v>
      </c>
      <c r="K944" s="2" t="str">
        <f t="shared" si="42"/>
        <v>354</v>
      </c>
      <c r="L944" s="2" t="str">
        <f t="shared" si="43"/>
        <v>001</v>
      </c>
      <c r="M944" s="2" t="str">
        <f t="shared" si="44"/>
        <v>012</v>
      </c>
    </row>
    <row r="945" spans="2:13" x14ac:dyDescent="0.25">
      <c r="B945" s="4" t="s">
        <v>6536</v>
      </c>
      <c r="C945" s="2" t="s">
        <v>6537</v>
      </c>
      <c r="D945" s="6" t="str">
        <f>+_xlfn.CONCAT(Table13456[[#This Row],[phase1]],Table13456[[#This Row],[phase2]],Table13456[[#This Row],[phase3]],Table13456[[#This Row],[phase4]])</f>
        <v>1354001101</v>
      </c>
      <c r="E945" s="2" t="str">
        <f>+Table13456[[#This Row],[DESCRIPTION]]</f>
        <v>PERVIOUS CONCRETE PAVEMENT, 6", PROJECT 440293-1-52-01</v>
      </c>
      <c r="F945" s="2" t="str">
        <f>+LEFT(Table13456[[#This Row],[PAY ITEM]],1)</f>
        <v>0</v>
      </c>
      <c r="G945" s="2" t="str">
        <f>IF(Table13456[[#This Row],[first]]="0",SUBSTITUTE(TRIM(MID(B945, 2, 3))," ","0"),SUBSTITUTE(TRIM(MID(B945, 1, 3))," ","0"))</f>
        <v>354</v>
      </c>
      <c r="H945" s="2" t="str">
        <f>IF(Table13456[[#This Row],[first]]="0",SUBSTITUTE(TRIM(MID(B945, 5, 3))," ","0"),SUBSTITUTE(TRIM(MID(B945, 4, 3))," ","0"))</f>
        <v>1</v>
      </c>
      <c r="I945" s="2" t="str">
        <f>IF(Table13456[[#This Row],[first]]="0",SUBSTITUTE(TRIM(MID(B945, 8, 3))," ","0"),SUBSTITUTE(TRIM(MID(B945, 7, 3))," ","0"))</f>
        <v>101</v>
      </c>
      <c r="J945" s="2">
        <v>1</v>
      </c>
      <c r="K945" s="2" t="str">
        <f t="shared" si="42"/>
        <v>354</v>
      </c>
      <c r="L945" s="2" t="str">
        <f t="shared" si="43"/>
        <v>001</v>
      </c>
      <c r="M945" s="2" t="str">
        <f t="shared" si="44"/>
        <v>101</v>
      </c>
    </row>
    <row r="946" spans="2:13" x14ac:dyDescent="0.25">
      <c r="B946" s="4" t="s">
        <v>414</v>
      </c>
      <c r="C946" s="2" t="s">
        <v>415</v>
      </c>
      <c r="D946" s="6" t="str">
        <f>+_xlfn.CONCAT(Table13456[[#This Row],[phase1]],Table13456[[#This Row],[phase2]],Table13456[[#This Row],[phase3]],Table13456[[#This Row],[phase4]])</f>
        <v>1370001000</v>
      </c>
      <c r="E946" s="2" t="str">
        <f>+Table13456[[#This Row],[DESCRIPTION]]</f>
        <v>BRIDGE APPROACH EXPANSION JOINT FOR CONCRETE PAVEMENT</v>
      </c>
      <c r="F946" s="2" t="str">
        <f>+LEFT(Table13456[[#This Row],[PAY ITEM]],1)</f>
        <v>0</v>
      </c>
      <c r="G946" s="2" t="str">
        <f>IF(Table13456[[#This Row],[first]]="0",SUBSTITUTE(TRIM(MID(B946, 2, 3))," ","0"),SUBSTITUTE(TRIM(MID(B946, 1, 3))," ","0"))</f>
        <v>370</v>
      </c>
      <c r="H946" s="2" t="str">
        <f>IF(Table13456[[#This Row],[first]]="0",SUBSTITUTE(TRIM(MID(B946, 5, 3))," ","0"),SUBSTITUTE(TRIM(MID(B946, 4, 3))," ","0"))</f>
        <v>1</v>
      </c>
      <c r="I946" s="2" t="str">
        <f>IF(Table13456[[#This Row],[first]]="0",SUBSTITUTE(TRIM(MID(B946, 8, 3))," ","0"),SUBSTITUTE(TRIM(MID(B946, 7, 3))," ","0"))</f>
        <v/>
      </c>
      <c r="J946" s="2">
        <v>1</v>
      </c>
      <c r="K946" s="2" t="str">
        <f t="shared" si="42"/>
        <v>370</v>
      </c>
      <c r="L946" s="2" t="str">
        <f t="shared" si="43"/>
        <v>001</v>
      </c>
      <c r="M946" s="2" t="str">
        <f t="shared" si="44"/>
        <v>000</v>
      </c>
    </row>
    <row r="947" spans="2:13" x14ac:dyDescent="0.25">
      <c r="B947" s="2" t="s">
        <v>416</v>
      </c>
      <c r="C947" s="2" t="s">
        <v>417</v>
      </c>
      <c r="D947" s="6" t="str">
        <f>+_xlfn.CONCAT(Table13456[[#This Row],[phase1]],Table13456[[#This Row],[phase2]],Table13456[[#This Row],[phase3]],Table13456[[#This Row],[phase4]])</f>
        <v>1400000011</v>
      </c>
      <c r="E947" s="2" t="str">
        <f>+Table13456[[#This Row],[DESCRIPTION]]</f>
        <v>CONCRETE CLASS NS, GRAVITY WALL INDEX 400-011</v>
      </c>
      <c r="F947" s="2" t="str">
        <f>+LEFT(Table13456[[#This Row],[PAY ITEM]],1)</f>
        <v>0</v>
      </c>
      <c r="G947" s="2" t="str">
        <f>IF(Table13456[[#This Row],[first]]="0",SUBSTITUTE(TRIM(MID(B947, 2, 3))," ","0"),SUBSTITUTE(TRIM(MID(B947, 1, 3))," ","0"))</f>
        <v>400</v>
      </c>
      <c r="H947" s="2" t="str">
        <f>IF(Table13456[[#This Row],[first]]="0",SUBSTITUTE(TRIM(MID(B947, 5, 3))," ","0"),SUBSTITUTE(TRIM(MID(B947, 4, 3))," ","0"))</f>
        <v>0</v>
      </c>
      <c r="I947" s="2" t="str">
        <f>IF(Table13456[[#This Row],[first]]="0",SUBSTITUTE(TRIM(MID(B947, 8, 3))," ","0"),SUBSTITUTE(TRIM(MID(B947, 7, 3))," ","0"))</f>
        <v>11</v>
      </c>
      <c r="J947" s="2">
        <v>1</v>
      </c>
      <c r="K947" s="2" t="str">
        <f t="shared" si="42"/>
        <v>400</v>
      </c>
      <c r="L947" s="2" t="str">
        <f t="shared" si="43"/>
        <v>000</v>
      </c>
      <c r="M947" s="2" t="str">
        <f t="shared" si="44"/>
        <v>011</v>
      </c>
    </row>
    <row r="948" spans="2:13" x14ac:dyDescent="0.25">
      <c r="B948" s="2" t="s">
        <v>418</v>
      </c>
      <c r="C948" s="2" t="s">
        <v>419</v>
      </c>
      <c r="D948" s="6" t="str">
        <f>+_xlfn.CONCAT(Table13456[[#This Row],[phase1]],Table13456[[#This Row],[phase2]],Table13456[[#This Row],[phase3]],Table13456[[#This Row],[phase4]])</f>
        <v>1400000013</v>
      </c>
      <c r="E948" s="2" t="str">
        <f>+Table13456[[#This Row],[DESCRIPTION]]</f>
        <v>CONCRETE CLASS NS, STEPS</v>
      </c>
      <c r="F948" s="2" t="str">
        <f>+LEFT(Table13456[[#This Row],[PAY ITEM]],1)</f>
        <v>0</v>
      </c>
      <c r="G948" s="2" t="str">
        <f>IF(Table13456[[#This Row],[first]]="0",SUBSTITUTE(TRIM(MID(B948, 2, 3))," ","0"),SUBSTITUTE(TRIM(MID(B948, 1, 3))," ","0"))</f>
        <v>400</v>
      </c>
      <c r="H948" s="2" t="str">
        <f>IF(Table13456[[#This Row],[first]]="0",SUBSTITUTE(TRIM(MID(B948, 5, 3))," ","0"),SUBSTITUTE(TRIM(MID(B948, 4, 3))," ","0"))</f>
        <v>0</v>
      </c>
      <c r="I948" s="2" t="str">
        <f>IF(Table13456[[#This Row],[first]]="0",SUBSTITUTE(TRIM(MID(B948, 8, 3))," ","0"),SUBSTITUTE(TRIM(MID(B948, 7, 3))," ","0"))</f>
        <v>13</v>
      </c>
      <c r="J948" s="2">
        <v>1</v>
      </c>
      <c r="K948" s="2" t="str">
        <f t="shared" si="42"/>
        <v>400</v>
      </c>
      <c r="L948" s="2" t="str">
        <f t="shared" si="43"/>
        <v>000</v>
      </c>
      <c r="M948" s="2" t="str">
        <f t="shared" si="44"/>
        <v>013</v>
      </c>
    </row>
    <row r="949" spans="2:13" x14ac:dyDescent="0.25">
      <c r="B949" s="2" t="s">
        <v>6538</v>
      </c>
      <c r="C949" s="2" t="s">
        <v>6539</v>
      </c>
      <c r="D949" s="6" t="str">
        <f>+_xlfn.CONCAT(Table13456[[#This Row],[phase1]],Table13456[[#This Row],[phase2]],Table13456[[#This Row],[phase3]],Table13456[[#This Row],[phase4]])</f>
        <v>1400001001</v>
      </c>
      <c r="E949" s="2" t="str">
        <f>+Table13456[[#This Row],[DESCRIPTION]]</f>
        <v>CONCRETE CLASS I, CULVERTS</v>
      </c>
      <c r="F949" s="2" t="str">
        <f>+LEFT(Table13456[[#This Row],[PAY ITEM]],1)</f>
        <v>0</v>
      </c>
      <c r="G949" s="2" t="str">
        <f>IF(Table13456[[#This Row],[first]]="0",SUBSTITUTE(TRIM(MID(B949, 2, 3))," ","0"),SUBSTITUTE(TRIM(MID(B949, 1, 3))," ","0"))</f>
        <v>400</v>
      </c>
      <c r="H949" s="2" t="str">
        <f>IF(Table13456[[#This Row],[first]]="0",SUBSTITUTE(TRIM(MID(B949, 5, 3))," ","0"),SUBSTITUTE(TRIM(MID(B949, 4, 3))," ","0"))</f>
        <v>1</v>
      </c>
      <c r="I949" s="2" t="str">
        <f>IF(Table13456[[#This Row],[first]]="0",SUBSTITUTE(TRIM(MID(B949, 8, 3))," ","0"),SUBSTITUTE(TRIM(MID(B949, 7, 3))," ","0"))</f>
        <v>1</v>
      </c>
      <c r="J949" s="2">
        <v>1</v>
      </c>
      <c r="K949" s="2" t="str">
        <f t="shared" si="42"/>
        <v>400</v>
      </c>
      <c r="L949" s="2" t="str">
        <f t="shared" si="43"/>
        <v>001</v>
      </c>
      <c r="M949" s="2" t="str">
        <f t="shared" si="44"/>
        <v>001</v>
      </c>
    </row>
    <row r="950" spans="2:13" x14ac:dyDescent="0.25">
      <c r="B950" s="2" t="s">
        <v>6540</v>
      </c>
      <c r="C950" s="2" t="s">
        <v>6541</v>
      </c>
      <c r="D950" s="6" t="str">
        <f>+_xlfn.CONCAT(Table13456[[#This Row],[phase1]],Table13456[[#This Row],[phase2]],Table13456[[#This Row],[phase3]],Table13456[[#This Row],[phase4]])</f>
        <v>1400001002</v>
      </c>
      <c r="E950" s="2" t="str">
        <f>+Table13456[[#This Row],[DESCRIPTION]]</f>
        <v>CONCRETE CLASS I, ENDWALLS</v>
      </c>
      <c r="F950" s="2" t="str">
        <f>+LEFT(Table13456[[#This Row],[PAY ITEM]],1)</f>
        <v>0</v>
      </c>
      <c r="G950" s="2" t="str">
        <f>IF(Table13456[[#This Row],[first]]="0",SUBSTITUTE(TRIM(MID(B950, 2, 3))," ","0"),SUBSTITUTE(TRIM(MID(B950, 1, 3))," ","0"))</f>
        <v>400</v>
      </c>
      <c r="H950" s="2" t="str">
        <f>IF(Table13456[[#This Row],[first]]="0",SUBSTITUTE(TRIM(MID(B950, 5, 3))," ","0"),SUBSTITUTE(TRIM(MID(B950, 4, 3))," ","0"))</f>
        <v>1</v>
      </c>
      <c r="I950" s="2" t="str">
        <f>IF(Table13456[[#This Row],[first]]="0",SUBSTITUTE(TRIM(MID(B950, 8, 3))," ","0"),SUBSTITUTE(TRIM(MID(B950, 7, 3))," ","0"))</f>
        <v>2</v>
      </c>
      <c r="J950" s="2">
        <v>1</v>
      </c>
      <c r="K950" s="2" t="str">
        <f t="shared" si="42"/>
        <v>400</v>
      </c>
      <c r="L950" s="2" t="str">
        <f t="shared" si="43"/>
        <v>001</v>
      </c>
      <c r="M950" s="2" t="str">
        <f t="shared" si="44"/>
        <v>002</v>
      </c>
    </row>
    <row r="951" spans="2:13" x14ac:dyDescent="0.25">
      <c r="B951" s="2" t="s">
        <v>4050</v>
      </c>
      <c r="C951" s="2" t="s">
        <v>6542</v>
      </c>
      <c r="D951" s="6" t="str">
        <f>+_xlfn.CONCAT(Table13456[[#This Row],[phase1]],Table13456[[#This Row],[phase2]],Table13456[[#This Row],[phase3]],Table13456[[#This Row],[phase4]])</f>
        <v>1400001011</v>
      </c>
      <c r="E951" s="2" t="str">
        <f>+Table13456[[#This Row],[DESCRIPTION]]</f>
        <v>CONCRETE CLASS I, RETAINING WALLS</v>
      </c>
      <c r="F951" s="2" t="str">
        <f>+LEFT(Table13456[[#This Row],[PAY ITEM]],1)</f>
        <v>0</v>
      </c>
      <c r="G951" s="2" t="str">
        <f>IF(Table13456[[#This Row],[first]]="0",SUBSTITUTE(TRIM(MID(B951, 2, 3))," ","0"),SUBSTITUTE(TRIM(MID(B951, 1, 3))," ","0"))</f>
        <v>400</v>
      </c>
      <c r="H951" s="2" t="str">
        <f>IF(Table13456[[#This Row],[first]]="0",SUBSTITUTE(TRIM(MID(B951, 5, 3))," ","0"),SUBSTITUTE(TRIM(MID(B951, 4, 3))," ","0"))</f>
        <v>1</v>
      </c>
      <c r="I951" s="2" t="str">
        <f>IF(Table13456[[#This Row],[first]]="0",SUBSTITUTE(TRIM(MID(B951, 8, 3))," ","0"),SUBSTITUTE(TRIM(MID(B951, 7, 3))," ","0"))</f>
        <v>11</v>
      </c>
      <c r="J951" s="2">
        <v>1</v>
      </c>
      <c r="K951" s="2" t="str">
        <f t="shared" si="42"/>
        <v>400</v>
      </c>
      <c r="L951" s="2" t="str">
        <f t="shared" si="43"/>
        <v>001</v>
      </c>
      <c r="M951" s="2" t="str">
        <f t="shared" si="44"/>
        <v>011</v>
      </c>
    </row>
    <row r="952" spans="2:13" x14ac:dyDescent="0.25">
      <c r="B952" s="2" t="s">
        <v>6543</v>
      </c>
      <c r="C952" s="2" t="s">
        <v>6544</v>
      </c>
      <c r="D952" s="6" t="str">
        <f>+_xlfn.CONCAT(Table13456[[#This Row],[phase1]],Table13456[[#This Row],[phase2]],Table13456[[#This Row],[phase3]],Table13456[[#This Row],[phase4]])</f>
        <v>1400001015</v>
      </c>
      <c r="E952" s="2" t="str">
        <f>+Table13456[[#This Row],[DESCRIPTION]]</f>
        <v>CONCRETE CLASS I, MISCELLANEOUS</v>
      </c>
      <c r="F952" s="2" t="str">
        <f>+LEFT(Table13456[[#This Row],[PAY ITEM]],1)</f>
        <v>0</v>
      </c>
      <c r="G952" s="2" t="str">
        <f>IF(Table13456[[#This Row],[first]]="0",SUBSTITUTE(TRIM(MID(B952, 2, 3))," ","0"),SUBSTITUTE(TRIM(MID(B952, 1, 3))," ","0"))</f>
        <v>400</v>
      </c>
      <c r="H952" s="2" t="str">
        <f>IF(Table13456[[#This Row],[first]]="0",SUBSTITUTE(TRIM(MID(B952, 5, 3))," ","0"),SUBSTITUTE(TRIM(MID(B952, 4, 3))," ","0"))</f>
        <v>1</v>
      </c>
      <c r="I952" s="2" t="str">
        <f>IF(Table13456[[#This Row],[first]]="0",SUBSTITUTE(TRIM(MID(B952, 8, 3))," ","0"),SUBSTITUTE(TRIM(MID(B952, 7, 3))," ","0"))</f>
        <v>15</v>
      </c>
      <c r="J952" s="2">
        <v>1</v>
      </c>
      <c r="K952" s="2" t="str">
        <f t="shared" si="42"/>
        <v>400</v>
      </c>
      <c r="L952" s="2" t="str">
        <f t="shared" si="43"/>
        <v>001</v>
      </c>
      <c r="M952" s="2" t="str">
        <f t="shared" si="44"/>
        <v>015</v>
      </c>
    </row>
    <row r="953" spans="2:13" x14ac:dyDescent="0.25">
      <c r="B953" s="4" t="s">
        <v>6545</v>
      </c>
      <c r="C953" s="2" t="s">
        <v>4864</v>
      </c>
      <c r="D953" s="6" t="str">
        <f>+_xlfn.CONCAT(Table13456[[#This Row],[phase1]],Table13456[[#This Row],[phase2]],Table13456[[#This Row],[phase3]],Table13456[[#This Row],[phase4]])</f>
        <v>1400001025</v>
      </c>
      <c r="E953" s="2" t="str">
        <f>+Table13456[[#This Row],[DESCRIPTION]]</f>
        <v>CONC CLASS I, MASS SUBSTRUCTURE</v>
      </c>
      <c r="F953" s="2" t="str">
        <f>+LEFT(Table13456[[#This Row],[PAY ITEM]],1)</f>
        <v>0</v>
      </c>
      <c r="G953" s="2" t="str">
        <f>IF(Table13456[[#This Row],[first]]="0",SUBSTITUTE(TRIM(MID(B953, 2, 3))," ","0"),SUBSTITUTE(TRIM(MID(B953, 1, 3))," ","0"))</f>
        <v>400</v>
      </c>
      <c r="H953" s="2" t="str">
        <f>IF(Table13456[[#This Row],[first]]="0",SUBSTITUTE(TRIM(MID(B953, 5, 3))," ","0"),SUBSTITUTE(TRIM(MID(B953, 4, 3))," ","0"))</f>
        <v>1</v>
      </c>
      <c r="I953" s="2" t="str">
        <f>IF(Table13456[[#This Row],[first]]="0",SUBSTITUTE(TRIM(MID(B953, 8, 3))," ","0"),SUBSTITUTE(TRIM(MID(B953, 7, 3))," ","0"))</f>
        <v>25</v>
      </c>
      <c r="J953" s="2">
        <v>1</v>
      </c>
      <c r="K953" s="2" t="str">
        <f t="shared" si="42"/>
        <v>400</v>
      </c>
      <c r="L953" s="2" t="str">
        <f t="shared" si="43"/>
        <v>001</v>
      </c>
      <c r="M953" s="2" t="str">
        <f t="shared" si="44"/>
        <v>025</v>
      </c>
    </row>
    <row r="954" spans="2:13" x14ac:dyDescent="0.25">
      <c r="B954" s="4" t="s">
        <v>420</v>
      </c>
      <c r="C954" s="2" t="s">
        <v>421</v>
      </c>
      <c r="D954" s="6" t="str">
        <f>+_xlfn.CONCAT(Table13456[[#This Row],[phase1]],Table13456[[#This Row],[phase2]],Table13456[[#This Row],[phase3]],Table13456[[#This Row],[phase4]])</f>
        <v>1400001030</v>
      </c>
      <c r="E954" s="2" t="str">
        <f>+Table13456[[#This Row],[DESCRIPTION]]</f>
        <v>CONCRETE, CLASS I (SEAL)</v>
      </c>
      <c r="F954" s="2" t="str">
        <f>+LEFT(Table13456[[#This Row],[PAY ITEM]],1)</f>
        <v>0</v>
      </c>
      <c r="G954" s="2" t="str">
        <f>IF(Table13456[[#This Row],[first]]="0",SUBSTITUTE(TRIM(MID(B954, 2, 3))," ","0"),SUBSTITUTE(TRIM(MID(B954, 1, 3))," ","0"))</f>
        <v>400</v>
      </c>
      <c r="H954" s="2" t="str">
        <f>IF(Table13456[[#This Row],[first]]="0",SUBSTITUTE(TRIM(MID(B954, 5, 3))," ","0"),SUBSTITUTE(TRIM(MID(B954, 4, 3))," ","0"))</f>
        <v>1</v>
      </c>
      <c r="I954" s="2" t="str">
        <f>IF(Table13456[[#This Row],[first]]="0",SUBSTITUTE(TRIM(MID(B954, 8, 3))," ","0"),SUBSTITUTE(TRIM(MID(B954, 7, 3))," ","0"))</f>
        <v>30</v>
      </c>
      <c r="J954" s="2">
        <v>1</v>
      </c>
      <c r="K954" s="2" t="str">
        <f t="shared" si="42"/>
        <v>400</v>
      </c>
      <c r="L954" s="2" t="str">
        <f t="shared" si="43"/>
        <v>001</v>
      </c>
      <c r="M954" s="2" t="str">
        <f t="shared" si="44"/>
        <v>030</v>
      </c>
    </row>
    <row r="955" spans="2:13" x14ac:dyDescent="0.25">
      <c r="B955" s="4" t="s">
        <v>422</v>
      </c>
      <c r="C955" s="2" t="s">
        <v>423</v>
      </c>
      <c r="D955" s="6" t="str">
        <f>+_xlfn.CONCAT(Table13456[[#This Row],[phase1]],Table13456[[#This Row],[phase2]],Table13456[[#This Row],[phase3]],Table13456[[#This Row],[phase4]])</f>
        <v>1400002001</v>
      </c>
      <c r="E955" s="2" t="str">
        <f>+Table13456[[#This Row],[DESCRIPTION]]</f>
        <v>CONCRETE CLASS II, CULVERTS</v>
      </c>
      <c r="F955" s="2" t="str">
        <f>+LEFT(Table13456[[#This Row],[PAY ITEM]],1)</f>
        <v>0</v>
      </c>
      <c r="G955" s="2" t="str">
        <f>IF(Table13456[[#This Row],[first]]="0",SUBSTITUTE(TRIM(MID(B955, 2, 3))," ","0"),SUBSTITUTE(TRIM(MID(B955, 1, 3))," ","0"))</f>
        <v>400</v>
      </c>
      <c r="H955" s="2" t="str">
        <f>IF(Table13456[[#This Row],[first]]="0",SUBSTITUTE(TRIM(MID(B955, 5, 3))," ","0"),SUBSTITUTE(TRIM(MID(B955, 4, 3))," ","0"))</f>
        <v>2</v>
      </c>
      <c r="I955" s="2" t="str">
        <f>IF(Table13456[[#This Row],[first]]="0",SUBSTITUTE(TRIM(MID(B955, 8, 3))," ","0"),SUBSTITUTE(TRIM(MID(B955, 7, 3))," ","0"))</f>
        <v>1</v>
      </c>
      <c r="J955" s="2">
        <v>1</v>
      </c>
      <c r="K955" s="2" t="str">
        <f t="shared" si="42"/>
        <v>400</v>
      </c>
      <c r="L955" s="2" t="str">
        <f t="shared" si="43"/>
        <v>002</v>
      </c>
      <c r="M955" s="2" t="str">
        <f t="shared" si="44"/>
        <v>001</v>
      </c>
    </row>
    <row r="956" spans="2:13" x14ac:dyDescent="0.25">
      <c r="B956" s="4" t="s">
        <v>6546</v>
      </c>
      <c r="C956" s="2" t="s">
        <v>6547</v>
      </c>
      <c r="D956" s="6" t="str">
        <f>+_xlfn.CONCAT(Table13456[[#This Row],[phase1]],Table13456[[#This Row],[phase2]],Table13456[[#This Row],[phase3]],Table13456[[#This Row],[phase4]])</f>
        <v>1400002002</v>
      </c>
      <c r="E956" s="2" t="str">
        <f>+Table13456[[#This Row],[DESCRIPTION]]</f>
        <v>CONCRETE CLASS II, ENDWALLS</v>
      </c>
      <c r="F956" s="2" t="str">
        <f>+LEFT(Table13456[[#This Row],[PAY ITEM]],1)</f>
        <v>0</v>
      </c>
      <c r="G956" s="2" t="str">
        <f>IF(Table13456[[#This Row],[first]]="0",SUBSTITUTE(TRIM(MID(B956, 2, 3))," ","0"),SUBSTITUTE(TRIM(MID(B956, 1, 3))," ","0"))</f>
        <v>400</v>
      </c>
      <c r="H956" s="2" t="str">
        <f>IF(Table13456[[#This Row],[first]]="0",SUBSTITUTE(TRIM(MID(B956, 5, 3))," ","0"),SUBSTITUTE(TRIM(MID(B956, 4, 3))," ","0"))</f>
        <v>2</v>
      </c>
      <c r="I956" s="2" t="str">
        <f>IF(Table13456[[#This Row],[first]]="0",SUBSTITUTE(TRIM(MID(B956, 8, 3))," ","0"),SUBSTITUTE(TRIM(MID(B956, 7, 3))," ","0"))</f>
        <v>2</v>
      </c>
      <c r="J956" s="2">
        <v>1</v>
      </c>
      <c r="K956" s="2" t="str">
        <f t="shared" si="42"/>
        <v>400</v>
      </c>
      <c r="L956" s="2" t="str">
        <f t="shared" si="43"/>
        <v>002</v>
      </c>
      <c r="M956" s="2" t="str">
        <f t="shared" si="44"/>
        <v>002</v>
      </c>
    </row>
    <row r="957" spans="2:13" x14ac:dyDescent="0.25">
      <c r="B957" s="2" t="s">
        <v>424</v>
      </c>
      <c r="C957" s="2" t="s">
        <v>425</v>
      </c>
      <c r="D957" s="6" t="str">
        <f>+_xlfn.CONCAT(Table13456[[#This Row],[phase1]],Table13456[[#This Row],[phase2]],Table13456[[#This Row],[phase3]],Table13456[[#This Row],[phase4]])</f>
        <v>1400002004</v>
      </c>
      <c r="E957" s="2" t="str">
        <f>+Table13456[[#This Row],[DESCRIPTION]]</f>
        <v>CONC CLASS II, BRIDGE SUPERSTRUCTURE</v>
      </c>
      <c r="F957" s="2" t="str">
        <f>+LEFT(Table13456[[#This Row],[PAY ITEM]],1)</f>
        <v>0</v>
      </c>
      <c r="G957" s="2" t="str">
        <f>IF(Table13456[[#This Row],[first]]="0",SUBSTITUTE(TRIM(MID(B957, 2, 3))," ","0"),SUBSTITUTE(TRIM(MID(B957, 1, 3))," ","0"))</f>
        <v>400</v>
      </c>
      <c r="H957" s="2" t="str">
        <f>IF(Table13456[[#This Row],[first]]="0",SUBSTITUTE(TRIM(MID(B957, 5, 3))," ","0"),SUBSTITUTE(TRIM(MID(B957, 4, 3))," ","0"))</f>
        <v>2</v>
      </c>
      <c r="I957" s="2" t="str">
        <f>IF(Table13456[[#This Row],[first]]="0",SUBSTITUTE(TRIM(MID(B957, 8, 3))," ","0"),SUBSTITUTE(TRIM(MID(B957, 7, 3))," ","0"))</f>
        <v>4</v>
      </c>
      <c r="J957" s="2">
        <v>1</v>
      </c>
      <c r="K957" s="2" t="str">
        <f t="shared" si="42"/>
        <v>400</v>
      </c>
      <c r="L957" s="2" t="str">
        <f t="shared" si="43"/>
        <v>002</v>
      </c>
      <c r="M957" s="2" t="str">
        <f t="shared" si="44"/>
        <v>004</v>
      </c>
    </row>
    <row r="958" spans="2:13" x14ac:dyDescent="0.25">
      <c r="B958" s="4" t="s">
        <v>426</v>
      </c>
      <c r="C958" s="2" t="s">
        <v>427</v>
      </c>
      <c r="D958" s="6" t="str">
        <f>+_xlfn.CONCAT(Table13456[[#This Row],[phase1]],Table13456[[#This Row],[phase2]],Table13456[[#This Row],[phase3]],Table13456[[#This Row],[phase4]])</f>
        <v>1400002005</v>
      </c>
      <c r="E958" s="2" t="str">
        <f>+Table13456[[#This Row],[DESCRIPTION]]</f>
        <v>CONCRETE CLASS II, BRIDGE SUBSTRUCTURE</v>
      </c>
      <c r="F958" s="2" t="str">
        <f>+LEFT(Table13456[[#This Row],[PAY ITEM]],1)</f>
        <v>0</v>
      </c>
      <c r="G958" s="2" t="str">
        <f>IF(Table13456[[#This Row],[first]]="0",SUBSTITUTE(TRIM(MID(B958, 2, 3))," ","0"),SUBSTITUTE(TRIM(MID(B958, 1, 3))," ","0"))</f>
        <v>400</v>
      </c>
      <c r="H958" s="2" t="str">
        <f>IF(Table13456[[#This Row],[first]]="0",SUBSTITUTE(TRIM(MID(B958, 5, 3))," ","0"),SUBSTITUTE(TRIM(MID(B958, 4, 3))," ","0"))</f>
        <v>2</v>
      </c>
      <c r="I958" s="2" t="str">
        <f>IF(Table13456[[#This Row],[first]]="0",SUBSTITUTE(TRIM(MID(B958, 8, 3))," ","0"),SUBSTITUTE(TRIM(MID(B958, 7, 3))," ","0"))</f>
        <v>5</v>
      </c>
      <c r="J958" s="2">
        <v>1</v>
      </c>
      <c r="K958" s="2" t="str">
        <f t="shared" si="42"/>
        <v>400</v>
      </c>
      <c r="L958" s="2" t="str">
        <f t="shared" si="43"/>
        <v>002</v>
      </c>
      <c r="M958" s="2" t="str">
        <f t="shared" si="44"/>
        <v>005</v>
      </c>
    </row>
    <row r="959" spans="2:13" x14ac:dyDescent="0.25">
      <c r="B959" s="4" t="s">
        <v>4051</v>
      </c>
      <c r="C959" s="2" t="s">
        <v>6548</v>
      </c>
      <c r="D959" s="6" t="str">
        <f>+_xlfn.CONCAT(Table13456[[#This Row],[phase1]],Table13456[[#This Row],[phase2]],Table13456[[#This Row],[phase3]],Table13456[[#This Row],[phase4]])</f>
        <v>1400002008</v>
      </c>
      <c r="E959" s="2" t="str">
        <f>+Table13456[[#This Row],[DESCRIPTION]]</f>
        <v>CONCRETE CLASS II, BULKHEAD</v>
      </c>
      <c r="F959" s="2" t="str">
        <f>+LEFT(Table13456[[#This Row],[PAY ITEM]],1)</f>
        <v>0</v>
      </c>
      <c r="G959" s="2" t="str">
        <f>IF(Table13456[[#This Row],[first]]="0",SUBSTITUTE(TRIM(MID(B959, 2, 3))," ","0"),SUBSTITUTE(TRIM(MID(B959, 1, 3))," ","0"))</f>
        <v>400</v>
      </c>
      <c r="H959" s="2" t="str">
        <f>IF(Table13456[[#This Row],[first]]="0",SUBSTITUTE(TRIM(MID(B959, 5, 3))," ","0"),SUBSTITUTE(TRIM(MID(B959, 4, 3))," ","0"))</f>
        <v>2</v>
      </c>
      <c r="I959" s="2" t="str">
        <f>IF(Table13456[[#This Row],[first]]="0",SUBSTITUTE(TRIM(MID(B959, 8, 3))," ","0"),SUBSTITUTE(TRIM(MID(B959, 7, 3))," ","0"))</f>
        <v>8</v>
      </c>
      <c r="J959" s="2">
        <v>1</v>
      </c>
      <c r="K959" s="2" t="str">
        <f t="shared" si="42"/>
        <v>400</v>
      </c>
      <c r="L959" s="2" t="str">
        <f t="shared" si="43"/>
        <v>002</v>
      </c>
      <c r="M959" s="2" t="str">
        <f t="shared" si="44"/>
        <v>008</v>
      </c>
    </row>
    <row r="960" spans="2:13" x14ac:dyDescent="0.25">
      <c r="B960" s="4" t="s">
        <v>428</v>
      </c>
      <c r="C960" s="2" t="s">
        <v>429</v>
      </c>
      <c r="D960" s="6" t="str">
        <f>+_xlfn.CONCAT(Table13456[[#This Row],[phase1]],Table13456[[#This Row],[phase2]],Table13456[[#This Row],[phase3]],Table13456[[#This Row],[phase4]])</f>
        <v>1400002010</v>
      </c>
      <c r="E960" s="2" t="str">
        <f>+Table13456[[#This Row],[DESCRIPTION]]</f>
        <v>CONCRETE CLASS II, APPROACH SLABS</v>
      </c>
      <c r="F960" s="2" t="str">
        <f>+LEFT(Table13456[[#This Row],[PAY ITEM]],1)</f>
        <v>0</v>
      </c>
      <c r="G960" s="2" t="str">
        <f>IF(Table13456[[#This Row],[first]]="0",SUBSTITUTE(TRIM(MID(B960, 2, 3))," ","0"),SUBSTITUTE(TRIM(MID(B960, 1, 3))," ","0"))</f>
        <v>400</v>
      </c>
      <c r="H960" s="2" t="str">
        <f>IF(Table13456[[#This Row],[first]]="0",SUBSTITUTE(TRIM(MID(B960, 5, 3))," ","0"),SUBSTITUTE(TRIM(MID(B960, 4, 3))," ","0"))</f>
        <v>2</v>
      </c>
      <c r="I960" s="2" t="str">
        <f>IF(Table13456[[#This Row],[first]]="0",SUBSTITUTE(TRIM(MID(B960, 8, 3))," ","0"),SUBSTITUTE(TRIM(MID(B960, 7, 3))," ","0"))</f>
        <v>10</v>
      </c>
      <c r="J960" s="2">
        <v>1</v>
      </c>
      <c r="K960" s="2" t="str">
        <f t="shared" si="42"/>
        <v>400</v>
      </c>
      <c r="L960" s="2" t="str">
        <f t="shared" si="43"/>
        <v>002</v>
      </c>
      <c r="M960" s="2" t="str">
        <f t="shared" si="44"/>
        <v>010</v>
      </c>
    </row>
    <row r="961" spans="2:13" x14ac:dyDescent="0.25">
      <c r="B961" s="4" t="s">
        <v>430</v>
      </c>
      <c r="C961" s="2" t="s">
        <v>431</v>
      </c>
      <c r="D961" s="6" t="str">
        <f>+_xlfn.CONCAT(Table13456[[#This Row],[phase1]],Table13456[[#This Row],[phase2]],Table13456[[#This Row],[phase3]],Table13456[[#This Row],[phase4]])</f>
        <v>1400002011</v>
      </c>
      <c r="E961" s="2" t="str">
        <f>+Table13456[[#This Row],[DESCRIPTION]]</f>
        <v>CONCRETE CLASS II, RETAINING WALLS</v>
      </c>
      <c r="F961" s="2" t="str">
        <f>+LEFT(Table13456[[#This Row],[PAY ITEM]],1)</f>
        <v>0</v>
      </c>
      <c r="G961" s="2" t="str">
        <f>IF(Table13456[[#This Row],[first]]="0",SUBSTITUTE(TRIM(MID(B961, 2, 3))," ","0"),SUBSTITUTE(TRIM(MID(B961, 1, 3))," ","0"))</f>
        <v>400</v>
      </c>
      <c r="H961" s="2" t="str">
        <f>IF(Table13456[[#This Row],[first]]="0",SUBSTITUTE(TRIM(MID(B961, 5, 3))," ","0"),SUBSTITUTE(TRIM(MID(B961, 4, 3))," ","0"))</f>
        <v>2</v>
      </c>
      <c r="I961" s="2" t="str">
        <f>IF(Table13456[[#This Row],[first]]="0",SUBSTITUTE(TRIM(MID(B961, 8, 3))," ","0"),SUBSTITUTE(TRIM(MID(B961, 7, 3))," ","0"))</f>
        <v>11</v>
      </c>
      <c r="J961" s="2">
        <v>1</v>
      </c>
      <c r="K961" s="2" t="str">
        <f t="shared" si="42"/>
        <v>400</v>
      </c>
      <c r="L961" s="2" t="str">
        <f t="shared" si="43"/>
        <v>002</v>
      </c>
      <c r="M961" s="2" t="str">
        <f t="shared" si="44"/>
        <v>011</v>
      </c>
    </row>
    <row r="962" spans="2:13" x14ac:dyDescent="0.25">
      <c r="B962" s="4" t="s">
        <v>4052</v>
      </c>
      <c r="C962" s="2" t="s">
        <v>6549</v>
      </c>
      <c r="D962" s="6" t="str">
        <f>+_xlfn.CONCAT(Table13456[[#This Row],[phase1]],Table13456[[#This Row],[phase2]],Table13456[[#This Row],[phase3]],Table13456[[#This Row],[phase4]])</f>
        <v>1400002012</v>
      </c>
      <c r="E962" s="2" t="str">
        <f>+Table13456[[#This Row],[DESCRIPTION]]</f>
        <v>CONCRETE, CLASS II, TRENCH SLAB</v>
      </c>
      <c r="F962" s="2" t="str">
        <f>+LEFT(Table13456[[#This Row],[PAY ITEM]],1)</f>
        <v>0</v>
      </c>
      <c r="G962" s="2" t="str">
        <f>IF(Table13456[[#This Row],[first]]="0",SUBSTITUTE(TRIM(MID(B962, 2, 3))," ","0"),SUBSTITUTE(TRIM(MID(B962, 1, 3))," ","0"))</f>
        <v>400</v>
      </c>
      <c r="H962" s="2" t="str">
        <f>IF(Table13456[[#This Row],[first]]="0",SUBSTITUTE(TRIM(MID(B962, 5, 3))," ","0"),SUBSTITUTE(TRIM(MID(B962, 4, 3))," ","0"))</f>
        <v>2</v>
      </c>
      <c r="I962" s="2" t="str">
        <f>IF(Table13456[[#This Row],[first]]="0",SUBSTITUTE(TRIM(MID(B962, 8, 3))," ","0"),SUBSTITUTE(TRIM(MID(B962, 7, 3))," ","0"))</f>
        <v>12</v>
      </c>
      <c r="J962" s="2">
        <v>1</v>
      </c>
      <c r="K962" s="2" t="str">
        <f t="shared" si="42"/>
        <v>400</v>
      </c>
      <c r="L962" s="2" t="str">
        <f t="shared" si="43"/>
        <v>002</v>
      </c>
      <c r="M962" s="2" t="str">
        <f t="shared" si="44"/>
        <v>012</v>
      </c>
    </row>
    <row r="963" spans="2:13" x14ac:dyDescent="0.25">
      <c r="B963" s="2" t="s">
        <v>432</v>
      </c>
      <c r="C963" s="2" t="s">
        <v>433</v>
      </c>
      <c r="D963" s="6" t="str">
        <f>+_xlfn.CONCAT(Table13456[[#This Row],[phase1]],Table13456[[#This Row],[phase2]],Table13456[[#This Row],[phase3]],Table13456[[#This Row],[phase4]])</f>
        <v>1400002025</v>
      </c>
      <c r="E963" s="2" t="str">
        <f>+Table13456[[#This Row],[DESCRIPTION]]</f>
        <v>CONCRETE CLASS II, MASS, BRIDGE SUBSTRUCTURE</v>
      </c>
      <c r="F963" s="2" t="str">
        <f>+LEFT(Table13456[[#This Row],[PAY ITEM]],1)</f>
        <v>0</v>
      </c>
      <c r="G963" s="2" t="str">
        <f>IF(Table13456[[#This Row],[first]]="0",SUBSTITUTE(TRIM(MID(B963, 2, 3))," ","0"),SUBSTITUTE(TRIM(MID(B963, 1, 3))," ","0"))</f>
        <v>400</v>
      </c>
      <c r="H963" s="2" t="str">
        <f>IF(Table13456[[#This Row],[first]]="0",SUBSTITUTE(TRIM(MID(B963, 5, 3))," ","0"),SUBSTITUTE(TRIM(MID(B963, 4, 3))," ","0"))</f>
        <v>2</v>
      </c>
      <c r="I963" s="2" t="str">
        <f>IF(Table13456[[#This Row],[first]]="0",SUBSTITUTE(TRIM(MID(B963, 8, 3))," ","0"),SUBSTITUTE(TRIM(MID(B963, 7, 3))," ","0"))</f>
        <v>25</v>
      </c>
      <c r="J963" s="2">
        <v>1</v>
      </c>
      <c r="K963" s="2" t="str">
        <f t="shared" ref="K963:K1026" si="45">IF(LEN(G963) = 3, G963, TEXT(IF(LEN(G963) = 2, "0" &amp; G963, "00" &amp; G963), "000"))</f>
        <v>400</v>
      </c>
      <c r="L963" s="2" t="str">
        <f t="shared" ref="L963:L1026" si="46">IF(LEN(H963) = 3, H963, TEXT(IF(LEN(H963) = 2, "0" &amp; H963, "00" &amp; H963), "000"))</f>
        <v>002</v>
      </c>
      <c r="M963" s="2" t="str">
        <f t="shared" ref="M963:M1026" si="47">IF(LEN(I963) = 3, I963, TEXT(IF(LEN(I963) = 2, "0" &amp; I963, "00" &amp; I963), "000"))</f>
        <v>025</v>
      </c>
    </row>
    <row r="964" spans="2:13" x14ac:dyDescent="0.25">
      <c r="B964" s="2" t="s">
        <v>6550</v>
      </c>
      <c r="C964" s="2" t="s">
        <v>6551</v>
      </c>
      <c r="D964" s="6" t="str">
        <f>+_xlfn.CONCAT(Table13456[[#This Row],[phase1]],Table13456[[#This Row],[phase2]],Table13456[[#This Row],[phase3]],Table13456[[#This Row],[phase4]])</f>
        <v>1400002041</v>
      </c>
      <c r="E964" s="2" t="str">
        <f>+Table13456[[#This Row],[DESCRIPTION]]</f>
        <v>CONCRETE CLASS II, PRECAST DECK OVERLAY</v>
      </c>
      <c r="F964" s="2" t="str">
        <f>+LEFT(Table13456[[#This Row],[PAY ITEM]],1)</f>
        <v>0</v>
      </c>
      <c r="G964" s="2" t="str">
        <f>IF(Table13456[[#This Row],[first]]="0",SUBSTITUTE(TRIM(MID(B964, 2, 3))," ","0"),SUBSTITUTE(TRIM(MID(B964, 1, 3))," ","0"))</f>
        <v>400</v>
      </c>
      <c r="H964" s="2" t="str">
        <f>IF(Table13456[[#This Row],[first]]="0",SUBSTITUTE(TRIM(MID(B964, 5, 3))," ","0"),SUBSTITUTE(TRIM(MID(B964, 4, 3))," ","0"))</f>
        <v>2</v>
      </c>
      <c r="I964" s="2" t="str">
        <f>IF(Table13456[[#This Row],[first]]="0",SUBSTITUTE(TRIM(MID(B964, 8, 3))," ","0"),SUBSTITUTE(TRIM(MID(B964, 7, 3))," ","0"))</f>
        <v>41</v>
      </c>
      <c r="J964" s="2">
        <v>1</v>
      </c>
      <c r="K964" s="2" t="str">
        <f t="shared" si="45"/>
        <v>400</v>
      </c>
      <c r="L964" s="2" t="str">
        <f t="shared" si="46"/>
        <v>002</v>
      </c>
      <c r="M964" s="2" t="str">
        <f t="shared" si="47"/>
        <v>041</v>
      </c>
    </row>
    <row r="965" spans="2:13" x14ac:dyDescent="0.25">
      <c r="B965" s="2" t="s">
        <v>6552</v>
      </c>
      <c r="C965" s="2" t="s">
        <v>6553</v>
      </c>
      <c r="D965" s="6" t="str">
        <f>+_xlfn.CONCAT(Table13456[[#This Row],[phase1]],Table13456[[#This Row],[phase2]],Table13456[[#This Row],[phase3]],Table13456[[#This Row],[phase4]])</f>
        <v>1400002046</v>
      </c>
      <c r="E965" s="2" t="str">
        <f>+Table13456[[#This Row],[DESCRIPTION]]</f>
        <v>CONCRETE CLASS II, CAST-IN-PLACE COMPOSITE TOPPING WITH ADMIXTURE</v>
      </c>
      <c r="F965" s="2" t="str">
        <f>+LEFT(Table13456[[#This Row],[PAY ITEM]],1)</f>
        <v>0</v>
      </c>
      <c r="G965" s="2" t="str">
        <f>IF(Table13456[[#This Row],[first]]="0",SUBSTITUTE(TRIM(MID(B965, 2, 3))," ","0"),SUBSTITUTE(TRIM(MID(B965, 1, 3))," ","0"))</f>
        <v>400</v>
      </c>
      <c r="H965" s="2" t="str">
        <f>IF(Table13456[[#This Row],[first]]="0",SUBSTITUTE(TRIM(MID(B965, 5, 3))," ","0"),SUBSTITUTE(TRIM(MID(B965, 4, 3))," ","0"))</f>
        <v>2</v>
      </c>
      <c r="I965" s="2" t="str">
        <f>IF(Table13456[[#This Row],[first]]="0",SUBSTITUTE(TRIM(MID(B965, 8, 3))," ","0"),SUBSTITUTE(TRIM(MID(B965, 7, 3))," ","0"))</f>
        <v>46</v>
      </c>
      <c r="J965" s="2">
        <v>1</v>
      </c>
      <c r="K965" s="2" t="str">
        <f t="shared" si="45"/>
        <v>400</v>
      </c>
      <c r="L965" s="2" t="str">
        <f t="shared" si="46"/>
        <v>002</v>
      </c>
      <c r="M965" s="2" t="str">
        <f t="shared" si="47"/>
        <v>046</v>
      </c>
    </row>
    <row r="966" spans="2:13" x14ac:dyDescent="0.25">
      <c r="B966" s="4" t="s">
        <v>434</v>
      </c>
      <c r="C966" s="2" t="s">
        <v>435</v>
      </c>
      <c r="D966" s="6" t="str">
        <f>+_xlfn.CONCAT(Table13456[[#This Row],[phase1]],Table13456[[#This Row],[phase2]],Table13456[[#This Row],[phase3]],Table13456[[#This Row],[phase4]])</f>
        <v>1400002047</v>
      </c>
      <c r="E966" s="2" t="str">
        <f>+Table13456[[#This Row],[DESCRIPTION]]</f>
        <v>CONCRETE CLASS II, CAST-IN-PLACE TOPPING WITH SHRINKAGE REDUCING ADMIXTURE</v>
      </c>
      <c r="F966" s="2" t="str">
        <f>+LEFT(Table13456[[#This Row],[PAY ITEM]],1)</f>
        <v>0</v>
      </c>
      <c r="G966" s="2" t="str">
        <f>IF(Table13456[[#This Row],[first]]="0",SUBSTITUTE(TRIM(MID(B966, 2, 3))," ","0"),SUBSTITUTE(TRIM(MID(B966, 1, 3))," ","0"))</f>
        <v>400</v>
      </c>
      <c r="H966" s="2" t="str">
        <f>IF(Table13456[[#This Row],[first]]="0",SUBSTITUTE(TRIM(MID(B966, 5, 3))," ","0"),SUBSTITUTE(TRIM(MID(B966, 4, 3))," ","0"))</f>
        <v>2</v>
      </c>
      <c r="I966" s="2" t="str">
        <f>IF(Table13456[[#This Row],[first]]="0",SUBSTITUTE(TRIM(MID(B966, 8, 3))," ","0"),SUBSTITUTE(TRIM(MID(B966, 7, 3))," ","0"))</f>
        <v>47</v>
      </c>
      <c r="J966" s="2">
        <v>1</v>
      </c>
      <c r="K966" s="2" t="str">
        <f t="shared" si="45"/>
        <v>400</v>
      </c>
      <c r="L966" s="2" t="str">
        <f t="shared" si="46"/>
        <v>002</v>
      </c>
      <c r="M966" s="2" t="str">
        <f t="shared" si="47"/>
        <v>047</v>
      </c>
    </row>
    <row r="967" spans="2:13" x14ac:dyDescent="0.25">
      <c r="B967" s="4" t="s">
        <v>6554</v>
      </c>
      <c r="C967" s="2" t="s">
        <v>6555</v>
      </c>
      <c r="D967" s="6" t="str">
        <f>+_xlfn.CONCAT(Table13456[[#This Row],[phase1]],Table13456[[#This Row],[phase2]],Table13456[[#This Row],[phase3]],Table13456[[#This Row],[phase4]])</f>
        <v>1400002500</v>
      </c>
      <c r="E967" s="2" t="str">
        <f>+Table13456[[#This Row],[DESCRIPTION]]</f>
        <v>CONC CLASS II, TEMPORARY WALL, PROJECT 437178-1-52-01</v>
      </c>
      <c r="F967" s="2" t="str">
        <f>+LEFT(Table13456[[#This Row],[PAY ITEM]],1)</f>
        <v>0</v>
      </c>
      <c r="G967" s="2" t="str">
        <f>IF(Table13456[[#This Row],[first]]="0",SUBSTITUTE(TRIM(MID(B967, 2, 3))," ","0"),SUBSTITUTE(TRIM(MID(B967, 1, 3))," ","0"))</f>
        <v>400</v>
      </c>
      <c r="H967" s="2" t="str">
        <f>IF(Table13456[[#This Row],[first]]="0",SUBSTITUTE(TRIM(MID(B967, 5, 3))," ","0"),SUBSTITUTE(TRIM(MID(B967, 4, 3))," ","0"))</f>
        <v>2</v>
      </c>
      <c r="I967" s="2" t="str">
        <f>IF(Table13456[[#This Row],[first]]="0",SUBSTITUTE(TRIM(MID(B967, 8, 3))," ","0"),SUBSTITUTE(TRIM(MID(B967, 7, 3))," ","0"))</f>
        <v>500</v>
      </c>
      <c r="J967" s="2">
        <v>1</v>
      </c>
      <c r="K967" s="2" t="str">
        <f t="shared" si="45"/>
        <v>400</v>
      </c>
      <c r="L967" s="2" t="str">
        <f t="shared" si="46"/>
        <v>002</v>
      </c>
      <c r="M967" s="2" t="str">
        <f t="shared" si="47"/>
        <v>500</v>
      </c>
    </row>
    <row r="968" spans="2:13" x14ac:dyDescent="0.25">
      <c r="B968" s="4" t="s">
        <v>6556</v>
      </c>
      <c r="C968" s="2" t="s">
        <v>6557</v>
      </c>
      <c r="D968" s="6" t="str">
        <f>+_xlfn.CONCAT(Table13456[[#This Row],[phase1]],Table13456[[#This Row],[phase2]],Table13456[[#This Row],[phase3]],Table13456[[#This Row],[phase4]])</f>
        <v>1400002501</v>
      </c>
      <c r="E968" s="2" t="str">
        <f>+Table13456[[#This Row],[DESCRIPTION]]</f>
        <v>CONC CLASS II, TEMPORARY WALL, PROJECT 415782-9-52-01</v>
      </c>
      <c r="F968" s="2" t="str">
        <f>+LEFT(Table13456[[#This Row],[PAY ITEM]],1)</f>
        <v>0</v>
      </c>
      <c r="G968" s="2" t="str">
        <f>IF(Table13456[[#This Row],[first]]="0",SUBSTITUTE(TRIM(MID(B968, 2, 3))," ","0"),SUBSTITUTE(TRIM(MID(B968, 1, 3))," ","0"))</f>
        <v>400</v>
      </c>
      <c r="H968" s="2" t="str">
        <f>IF(Table13456[[#This Row],[first]]="0",SUBSTITUTE(TRIM(MID(B968, 5, 3))," ","0"),SUBSTITUTE(TRIM(MID(B968, 4, 3))," ","0"))</f>
        <v>2</v>
      </c>
      <c r="I968" s="2" t="str">
        <f>IF(Table13456[[#This Row],[first]]="0",SUBSTITUTE(TRIM(MID(B968, 8, 3))," ","0"),SUBSTITUTE(TRIM(MID(B968, 7, 3))," ","0"))</f>
        <v>501</v>
      </c>
      <c r="J968" s="2">
        <v>1</v>
      </c>
      <c r="K968" s="2" t="str">
        <f t="shared" si="45"/>
        <v>400</v>
      </c>
      <c r="L968" s="2" t="str">
        <f t="shared" si="46"/>
        <v>002</v>
      </c>
      <c r="M968" s="2" t="str">
        <f t="shared" si="47"/>
        <v>501</v>
      </c>
    </row>
    <row r="969" spans="2:13" x14ac:dyDescent="0.25">
      <c r="B969" s="2" t="s">
        <v>6558</v>
      </c>
      <c r="C969" s="2" t="s">
        <v>6559</v>
      </c>
      <c r="D969" s="6" t="str">
        <f>+_xlfn.CONCAT(Table13456[[#This Row],[phase1]],Table13456[[#This Row],[phase2]],Table13456[[#This Row],[phase3]],Table13456[[#This Row],[phase4]])</f>
        <v>1400003001</v>
      </c>
      <c r="E969" s="2" t="str">
        <f>+Table13456[[#This Row],[DESCRIPTION]]</f>
        <v>CONCRETE CLASS III, CULVERTS</v>
      </c>
      <c r="F969" s="2" t="str">
        <f>+LEFT(Table13456[[#This Row],[PAY ITEM]],1)</f>
        <v>0</v>
      </c>
      <c r="G969" s="2" t="str">
        <f>IF(Table13456[[#This Row],[first]]="0",SUBSTITUTE(TRIM(MID(B969, 2, 3))," ","0"),SUBSTITUTE(TRIM(MID(B969, 1, 3))," ","0"))</f>
        <v>400</v>
      </c>
      <c r="H969" s="2" t="str">
        <f>IF(Table13456[[#This Row],[first]]="0",SUBSTITUTE(TRIM(MID(B969, 5, 3))," ","0"),SUBSTITUTE(TRIM(MID(B969, 4, 3))," ","0"))</f>
        <v>3</v>
      </c>
      <c r="I969" s="2" t="str">
        <f>IF(Table13456[[#This Row],[first]]="0",SUBSTITUTE(TRIM(MID(B969, 8, 3))," ","0"),SUBSTITUTE(TRIM(MID(B969, 7, 3))," ","0"))</f>
        <v>1</v>
      </c>
      <c r="J969" s="2">
        <v>1</v>
      </c>
      <c r="K969" s="2" t="str">
        <f t="shared" si="45"/>
        <v>400</v>
      </c>
      <c r="L969" s="2" t="str">
        <f t="shared" si="46"/>
        <v>003</v>
      </c>
      <c r="M969" s="2" t="str">
        <f t="shared" si="47"/>
        <v>001</v>
      </c>
    </row>
    <row r="970" spans="2:13" x14ac:dyDescent="0.25">
      <c r="B970" s="2" t="s">
        <v>4053</v>
      </c>
      <c r="C970" s="2" t="s">
        <v>6560</v>
      </c>
      <c r="D970" s="6" t="str">
        <f>+_xlfn.CONCAT(Table13456[[#This Row],[phase1]],Table13456[[#This Row],[phase2]],Table13456[[#This Row],[phase3]],Table13456[[#This Row],[phase4]])</f>
        <v>1400003008</v>
      </c>
      <c r="E970" s="2" t="str">
        <f>+Table13456[[#This Row],[DESCRIPTION]]</f>
        <v>CONCRETE CLASS III, BULKHEAD</v>
      </c>
      <c r="F970" s="2" t="str">
        <f>+LEFT(Table13456[[#This Row],[PAY ITEM]],1)</f>
        <v>0</v>
      </c>
      <c r="G970" s="2" t="str">
        <f>IF(Table13456[[#This Row],[first]]="0",SUBSTITUTE(TRIM(MID(B970, 2, 3))," ","0"),SUBSTITUTE(TRIM(MID(B970, 1, 3))," ","0"))</f>
        <v>400</v>
      </c>
      <c r="H970" s="2" t="str">
        <f>IF(Table13456[[#This Row],[first]]="0",SUBSTITUTE(TRIM(MID(B970, 5, 3))," ","0"),SUBSTITUTE(TRIM(MID(B970, 4, 3))," ","0"))</f>
        <v>3</v>
      </c>
      <c r="I970" s="2" t="str">
        <f>IF(Table13456[[#This Row],[first]]="0",SUBSTITUTE(TRIM(MID(B970, 8, 3))," ","0"),SUBSTITUTE(TRIM(MID(B970, 7, 3))," ","0"))</f>
        <v>8</v>
      </c>
      <c r="J970" s="2">
        <v>1</v>
      </c>
      <c r="K970" s="2" t="str">
        <f t="shared" si="45"/>
        <v>400</v>
      </c>
      <c r="L970" s="2" t="str">
        <f t="shared" si="46"/>
        <v>003</v>
      </c>
      <c r="M970" s="2" t="str">
        <f t="shared" si="47"/>
        <v>008</v>
      </c>
    </row>
    <row r="971" spans="2:13" x14ac:dyDescent="0.25">
      <c r="B971" s="4" t="s">
        <v>436</v>
      </c>
      <c r="C971" s="2" t="s">
        <v>437</v>
      </c>
      <c r="D971" s="6" t="str">
        <f>+_xlfn.CONCAT(Table13456[[#This Row],[phase1]],Table13456[[#This Row],[phase2]],Table13456[[#This Row],[phase3]],Table13456[[#This Row],[phase4]])</f>
        <v>1400003020</v>
      </c>
      <c r="E971" s="2" t="str">
        <f>+Table13456[[#This Row],[DESCRIPTION]]</f>
        <v>CONC CLASS III, SEAL</v>
      </c>
      <c r="F971" s="2" t="str">
        <f>+LEFT(Table13456[[#This Row],[PAY ITEM]],1)</f>
        <v>0</v>
      </c>
      <c r="G971" s="2" t="str">
        <f>IF(Table13456[[#This Row],[first]]="0",SUBSTITUTE(TRIM(MID(B971, 2, 3))," ","0"),SUBSTITUTE(TRIM(MID(B971, 1, 3))," ","0"))</f>
        <v>400</v>
      </c>
      <c r="H971" s="2" t="str">
        <f>IF(Table13456[[#This Row],[first]]="0",SUBSTITUTE(TRIM(MID(B971, 5, 3))," ","0"),SUBSTITUTE(TRIM(MID(B971, 4, 3))," ","0"))</f>
        <v>3</v>
      </c>
      <c r="I971" s="2" t="str">
        <f>IF(Table13456[[#This Row],[first]]="0",SUBSTITUTE(TRIM(MID(B971, 8, 3))," ","0"),SUBSTITUTE(TRIM(MID(B971, 7, 3))," ","0"))</f>
        <v>20</v>
      </c>
      <c r="J971" s="2">
        <v>1</v>
      </c>
      <c r="K971" s="2" t="str">
        <f t="shared" si="45"/>
        <v>400</v>
      </c>
      <c r="L971" s="2" t="str">
        <f t="shared" si="46"/>
        <v>003</v>
      </c>
      <c r="M971" s="2" t="str">
        <f t="shared" si="47"/>
        <v>020</v>
      </c>
    </row>
    <row r="972" spans="2:13" x14ac:dyDescent="0.25">
      <c r="B972" s="4" t="s">
        <v>6561</v>
      </c>
      <c r="C972" s="2" t="s">
        <v>6562</v>
      </c>
      <c r="D972" s="6" t="str">
        <f>+_xlfn.CONCAT(Table13456[[#This Row],[phase1]],Table13456[[#This Row],[phase2]],Table13456[[#This Row],[phase3]],Table13456[[#This Row],[phase4]])</f>
        <v>1400003045</v>
      </c>
      <c r="E972" s="2" t="str">
        <f>+Table13456[[#This Row],[DESCRIPTION]]</f>
        <v>CONCRETE CLASS III, PRECAST BRIDGE SUBSTRUCTURE</v>
      </c>
      <c r="F972" s="2" t="str">
        <f>+LEFT(Table13456[[#This Row],[PAY ITEM]],1)</f>
        <v>0</v>
      </c>
      <c r="G972" s="2" t="str">
        <f>IF(Table13456[[#This Row],[first]]="0",SUBSTITUTE(TRIM(MID(B972, 2, 3))," ","0"),SUBSTITUTE(TRIM(MID(B972, 1, 3))," ","0"))</f>
        <v>400</v>
      </c>
      <c r="H972" s="2" t="str">
        <f>IF(Table13456[[#This Row],[first]]="0",SUBSTITUTE(TRIM(MID(B972, 5, 3))," ","0"),SUBSTITUTE(TRIM(MID(B972, 4, 3))," ","0"))</f>
        <v>3</v>
      </c>
      <c r="I972" s="2" t="str">
        <f>IF(Table13456[[#This Row],[first]]="0",SUBSTITUTE(TRIM(MID(B972, 8, 3))," ","0"),SUBSTITUTE(TRIM(MID(B972, 7, 3))," ","0"))</f>
        <v>45</v>
      </c>
      <c r="J972" s="2">
        <v>1</v>
      </c>
      <c r="K972" s="2" t="str">
        <f t="shared" si="45"/>
        <v>400</v>
      </c>
      <c r="L972" s="2" t="str">
        <f t="shared" si="46"/>
        <v>003</v>
      </c>
      <c r="M972" s="2" t="str">
        <f t="shared" si="47"/>
        <v>045</v>
      </c>
    </row>
    <row r="973" spans="2:13" x14ac:dyDescent="0.25">
      <c r="B973" s="4" t="s">
        <v>438</v>
      </c>
      <c r="C973" s="2" t="s">
        <v>439</v>
      </c>
      <c r="D973" s="6" t="str">
        <f>+_xlfn.CONCAT(Table13456[[#This Row],[phase1]],Table13456[[#This Row],[phase2]],Table13456[[#This Row],[phase3]],Table13456[[#This Row],[phase4]])</f>
        <v>1400004001</v>
      </c>
      <c r="E973" s="2" t="str">
        <f>+Table13456[[#This Row],[DESCRIPTION]]</f>
        <v>CONCRETE CLASS IV, CULVERTS</v>
      </c>
      <c r="F973" s="2" t="str">
        <f>+LEFT(Table13456[[#This Row],[PAY ITEM]],1)</f>
        <v>0</v>
      </c>
      <c r="G973" s="2" t="str">
        <f>IF(Table13456[[#This Row],[first]]="0",SUBSTITUTE(TRIM(MID(B973, 2, 3))," ","0"),SUBSTITUTE(TRIM(MID(B973, 1, 3))," ","0"))</f>
        <v>400</v>
      </c>
      <c r="H973" s="2" t="str">
        <f>IF(Table13456[[#This Row],[first]]="0",SUBSTITUTE(TRIM(MID(B973, 5, 3))," ","0"),SUBSTITUTE(TRIM(MID(B973, 4, 3))," ","0"))</f>
        <v>4</v>
      </c>
      <c r="I973" s="2" t="str">
        <f>IF(Table13456[[#This Row],[first]]="0",SUBSTITUTE(TRIM(MID(B973, 8, 3))," ","0"),SUBSTITUTE(TRIM(MID(B973, 7, 3))," ","0"))</f>
        <v>1</v>
      </c>
      <c r="J973" s="2">
        <v>1</v>
      </c>
      <c r="K973" s="2" t="str">
        <f t="shared" si="45"/>
        <v>400</v>
      </c>
      <c r="L973" s="2" t="str">
        <f t="shared" si="46"/>
        <v>004</v>
      </c>
      <c r="M973" s="2" t="str">
        <f t="shared" si="47"/>
        <v>001</v>
      </c>
    </row>
    <row r="974" spans="2:13" x14ac:dyDescent="0.25">
      <c r="B974" s="4" t="s">
        <v>6563</v>
      </c>
      <c r="C974" s="2" t="s">
        <v>6564</v>
      </c>
      <c r="D974" s="6" t="str">
        <f>+_xlfn.CONCAT(Table13456[[#This Row],[phase1]],Table13456[[#This Row],[phase2]],Table13456[[#This Row],[phase3]],Table13456[[#This Row],[phase4]])</f>
        <v>1400004002</v>
      </c>
      <c r="E974" s="2" t="str">
        <f>+Table13456[[#This Row],[DESCRIPTION]]</f>
        <v>CONCRETE CLASS IV, ENDWALLS</v>
      </c>
      <c r="F974" s="2" t="str">
        <f>+LEFT(Table13456[[#This Row],[PAY ITEM]],1)</f>
        <v>0</v>
      </c>
      <c r="G974" s="2" t="str">
        <f>IF(Table13456[[#This Row],[first]]="0",SUBSTITUTE(TRIM(MID(B974, 2, 3))," ","0"),SUBSTITUTE(TRIM(MID(B974, 1, 3))," ","0"))</f>
        <v>400</v>
      </c>
      <c r="H974" s="2" t="str">
        <f>IF(Table13456[[#This Row],[first]]="0",SUBSTITUTE(TRIM(MID(B974, 5, 3))," ","0"),SUBSTITUTE(TRIM(MID(B974, 4, 3))," ","0"))</f>
        <v>4</v>
      </c>
      <c r="I974" s="2" t="str">
        <f>IF(Table13456[[#This Row],[first]]="0",SUBSTITUTE(TRIM(MID(B974, 8, 3))," ","0"),SUBSTITUTE(TRIM(MID(B974, 7, 3))," ","0"))</f>
        <v>2</v>
      </c>
      <c r="J974" s="2">
        <v>1</v>
      </c>
      <c r="K974" s="2" t="str">
        <f t="shared" si="45"/>
        <v>400</v>
      </c>
      <c r="L974" s="2" t="str">
        <f t="shared" si="46"/>
        <v>004</v>
      </c>
      <c r="M974" s="2" t="str">
        <f t="shared" si="47"/>
        <v>002</v>
      </c>
    </row>
    <row r="975" spans="2:13" x14ac:dyDescent="0.25">
      <c r="B975" s="2" t="s">
        <v>440</v>
      </c>
      <c r="C975" s="2" t="s">
        <v>441</v>
      </c>
      <c r="D975" s="6" t="str">
        <f>+_xlfn.CONCAT(Table13456[[#This Row],[phase1]],Table13456[[#This Row],[phase2]],Table13456[[#This Row],[phase3]],Table13456[[#This Row],[phase4]])</f>
        <v>1400004004</v>
      </c>
      <c r="E975" s="2" t="str">
        <f>+Table13456[[#This Row],[DESCRIPTION]]</f>
        <v>CONCRETE CLASS IV, SUPERSTRUCTURE</v>
      </c>
      <c r="F975" s="2" t="str">
        <f>+LEFT(Table13456[[#This Row],[PAY ITEM]],1)</f>
        <v>0</v>
      </c>
      <c r="G975" s="2" t="str">
        <f>IF(Table13456[[#This Row],[first]]="0",SUBSTITUTE(TRIM(MID(B975, 2, 3))," ","0"),SUBSTITUTE(TRIM(MID(B975, 1, 3))," ","0"))</f>
        <v>400</v>
      </c>
      <c r="H975" s="2" t="str">
        <f>IF(Table13456[[#This Row],[first]]="0",SUBSTITUTE(TRIM(MID(B975, 5, 3))," ","0"),SUBSTITUTE(TRIM(MID(B975, 4, 3))," ","0"))</f>
        <v>4</v>
      </c>
      <c r="I975" s="2" t="str">
        <f>IF(Table13456[[#This Row],[first]]="0",SUBSTITUTE(TRIM(MID(B975, 8, 3))," ","0"),SUBSTITUTE(TRIM(MID(B975, 7, 3))," ","0"))</f>
        <v>4</v>
      </c>
      <c r="J975" s="2">
        <v>1</v>
      </c>
      <c r="K975" s="2" t="str">
        <f t="shared" si="45"/>
        <v>400</v>
      </c>
      <c r="L975" s="2" t="str">
        <f t="shared" si="46"/>
        <v>004</v>
      </c>
      <c r="M975" s="2" t="str">
        <f t="shared" si="47"/>
        <v>004</v>
      </c>
    </row>
    <row r="976" spans="2:13" x14ac:dyDescent="0.25">
      <c r="B976" s="2" t="s">
        <v>442</v>
      </c>
      <c r="C976" s="2" t="s">
        <v>443</v>
      </c>
      <c r="D976" s="6" t="str">
        <f>+_xlfn.CONCAT(Table13456[[#This Row],[phase1]],Table13456[[#This Row],[phase2]],Table13456[[#This Row],[phase3]],Table13456[[#This Row],[phase4]])</f>
        <v>1400004005</v>
      </c>
      <c r="E976" s="2" t="str">
        <f>+Table13456[[#This Row],[DESCRIPTION]]</f>
        <v>CONCRETE CLASS IV, BRIDGE SUBSTRUCTURE</v>
      </c>
      <c r="F976" s="2" t="str">
        <f>+LEFT(Table13456[[#This Row],[PAY ITEM]],1)</f>
        <v>0</v>
      </c>
      <c r="G976" s="2" t="str">
        <f>IF(Table13456[[#This Row],[first]]="0",SUBSTITUTE(TRIM(MID(B976, 2, 3))," ","0"),SUBSTITUTE(TRIM(MID(B976, 1, 3))," ","0"))</f>
        <v>400</v>
      </c>
      <c r="H976" s="2" t="str">
        <f>IF(Table13456[[#This Row],[first]]="0",SUBSTITUTE(TRIM(MID(B976, 5, 3))," ","0"),SUBSTITUTE(TRIM(MID(B976, 4, 3))," ","0"))</f>
        <v>4</v>
      </c>
      <c r="I976" s="2" t="str">
        <f>IF(Table13456[[#This Row],[first]]="0",SUBSTITUTE(TRIM(MID(B976, 8, 3))," ","0"),SUBSTITUTE(TRIM(MID(B976, 7, 3))," ","0"))</f>
        <v>5</v>
      </c>
      <c r="J976" s="2">
        <v>1</v>
      </c>
      <c r="K976" s="2" t="str">
        <f t="shared" si="45"/>
        <v>400</v>
      </c>
      <c r="L976" s="2" t="str">
        <f t="shared" si="46"/>
        <v>004</v>
      </c>
      <c r="M976" s="2" t="str">
        <f t="shared" si="47"/>
        <v>005</v>
      </c>
    </row>
    <row r="977" spans="2:13" x14ac:dyDescent="0.25">
      <c r="B977" s="4" t="s">
        <v>6565</v>
      </c>
      <c r="C977" s="2" t="s">
        <v>6566</v>
      </c>
      <c r="D977" s="6" t="str">
        <f>+_xlfn.CONCAT(Table13456[[#This Row],[phase1]],Table13456[[#This Row],[phase2]],Table13456[[#This Row],[phase3]],Table13456[[#This Row],[phase4]])</f>
        <v>1400004006</v>
      </c>
      <c r="E977" s="2" t="str">
        <f>+Table13456[[#This Row],[DESCRIPTION]]</f>
        <v>CONCRETE CLASS IV, COUNTERWEIGHT</v>
      </c>
      <c r="F977" s="2" t="str">
        <f>+LEFT(Table13456[[#This Row],[PAY ITEM]],1)</f>
        <v>0</v>
      </c>
      <c r="G977" s="2" t="str">
        <f>IF(Table13456[[#This Row],[first]]="0",SUBSTITUTE(TRIM(MID(B977, 2, 3))," ","0"),SUBSTITUTE(TRIM(MID(B977, 1, 3))," ","0"))</f>
        <v>400</v>
      </c>
      <c r="H977" s="2" t="str">
        <f>IF(Table13456[[#This Row],[first]]="0",SUBSTITUTE(TRIM(MID(B977, 5, 3))," ","0"),SUBSTITUTE(TRIM(MID(B977, 4, 3))," ","0"))</f>
        <v>4</v>
      </c>
      <c r="I977" s="2" t="str">
        <f>IF(Table13456[[#This Row],[first]]="0",SUBSTITUTE(TRIM(MID(B977, 8, 3))," ","0"),SUBSTITUTE(TRIM(MID(B977, 7, 3))," ","0"))</f>
        <v>6</v>
      </c>
      <c r="J977" s="2">
        <v>1</v>
      </c>
      <c r="K977" s="2" t="str">
        <f t="shared" si="45"/>
        <v>400</v>
      </c>
      <c r="L977" s="2" t="str">
        <f t="shared" si="46"/>
        <v>004</v>
      </c>
      <c r="M977" s="2" t="str">
        <f t="shared" si="47"/>
        <v>006</v>
      </c>
    </row>
    <row r="978" spans="2:13" x14ac:dyDescent="0.25">
      <c r="B978" s="2" t="s">
        <v>444</v>
      </c>
      <c r="C978" s="2" t="s">
        <v>445</v>
      </c>
      <c r="D978" s="6" t="str">
        <f>+_xlfn.CONCAT(Table13456[[#This Row],[phase1]],Table13456[[#This Row],[phase2]],Table13456[[#This Row],[phase3]],Table13456[[#This Row],[phase4]])</f>
        <v>1400004008</v>
      </c>
      <c r="E978" s="2" t="str">
        <f>+Table13456[[#This Row],[DESCRIPTION]]</f>
        <v>CONC CLASS IV, BULKHEAD</v>
      </c>
      <c r="F978" s="2" t="str">
        <f>+LEFT(Table13456[[#This Row],[PAY ITEM]],1)</f>
        <v>0</v>
      </c>
      <c r="G978" s="2" t="str">
        <f>IF(Table13456[[#This Row],[first]]="0",SUBSTITUTE(TRIM(MID(B978, 2, 3))," ","0"),SUBSTITUTE(TRIM(MID(B978, 1, 3))," ","0"))</f>
        <v>400</v>
      </c>
      <c r="H978" s="2" t="str">
        <f>IF(Table13456[[#This Row],[first]]="0",SUBSTITUTE(TRIM(MID(B978, 5, 3))," ","0"),SUBSTITUTE(TRIM(MID(B978, 4, 3))," ","0"))</f>
        <v>4</v>
      </c>
      <c r="I978" s="2" t="str">
        <f>IF(Table13456[[#This Row],[first]]="0",SUBSTITUTE(TRIM(MID(B978, 8, 3))," ","0"),SUBSTITUTE(TRIM(MID(B978, 7, 3))," ","0"))</f>
        <v>8</v>
      </c>
      <c r="J978" s="2">
        <v>1</v>
      </c>
      <c r="K978" s="2" t="str">
        <f t="shared" si="45"/>
        <v>400</v>
      </c>
      <c r="L978" s="2" t="str">
        <f t="shared" si="46"/>
        <v>004</v>
      </c>
      <c r="M978" s="2" t="str">
        <f t="shared" si="47"/>
        <v>008</v>
      </c>
    </row>
    <row r="979" spans="2:13" x14ac:dyDescent="0.25">
      <c r="B979" s="4" t="s">
        <v>446</v>
      </c>
      <c r="C979" s="2" t="s">
        <v>447</v>
      </c>
      <c r="D979" s="6" t="str">
        <f>+_xlfn.CONCAT(Table13456[[#This Row],[phase1]],Table13456[[#This Row],[phase2]],Table13456[[#This Row],[phase3]],Table13456[[#This Row],[phase4]])</f>
        <v>1400004011</v>
      </c>
      <c r="E979" s="2" t="str">
        <f>+Table13456[[#This Row],[DESCRIPTION]]</f>
        <v>CONC CLASS IV, RETAINING WALLS</v>
      </c>
      <c r="F979" s="2" t="str">
        <f>+LEFT(Table13456[[#This Row],[PAY ITEM]],1)</f>
        <v>0</v>
      </c>
      <c r="G979" s="2" t="str">
        <f>IF(Table13456[[#This Row],[first]]="0",SUBSTITUTE(TRIM(MID(B979, 2, 3))," ","0"),SUBSTITUTE(TRIM(MID(B979, 1, 3))," ","0"))</f>
        <v>400</v>
      </c>
      <c r="H979" s="2" t="str">
        <f>IF(Table13456[[#This Row],[first]]="0",SUBSTITUTE(TRIM(MID(B979, 5, 3))," ","0"),SUBSTITUTE(TRIM(MID(B979, 4, 3))," ","0"))</f>
        <v>4</v>
      </c>
      <c r="I979" s="2" t="str">
        <f>IF(Table13456[[#This Row],[first]]="0",SUBSTITUTE(TRIM(MID(B979, 8, 3))," ","0"),SUBSTITUTE(TRIM(MID(B979, 7, 3))," ","0"))</f>
        <v>11</v>
      </c>
      <c r="J979" s="2">
        <v>1</v>
      </c>
      <c r="K979" s="2" t="str">
        <f t="shared" si="45"/>
        <v>400</v>
      </c>
      <c r="L979" s="2" t="str">
        <f t="shared" si="46"/>
        <v>004</v>
      </c>
      <c r="M979" s="2" t="str">
        <f t="shared" si="47"/>
        <v>011</v>
      </c>
    </row>
    <row r="980" spans="2:13" x14ac:dyDescent="0.25">
      <c r="B980" s="2" t="s">
        <v>6567</v>
      </c>
      <c r="C980" s="2" t="s">
        <v>6568</v>
      </c>
      <c r="D980" s="6" t="str">
        <f>+_xlfn.CONCAT(Table13456[[#This Row],[phase1]],Table13456[[#This Row],[phase2]],Table13456[[#This Row],[phase3]],Table13456[[#This Row],[phase4]])</f>
        <v>1400004015</v>
      </c>
      <c r="E980" s="2" t="str">
        <f>+Table13456[[#This Row],[DESCRIPTION]]</f>
        <v>CONC CLASS IV, MISCELLANEOUS</v>
      </c>
      <c r="F980" s="2" t="str">
        <f>+LEFT(Table13456[[#This Row],[PAY ITEM]],1)</f>
        <v>0</v>
      </c>
      <c r="G980" s="2" t="str">
        <f>IF(Table13456[[#This Row],[first]]="0",SUBSTITUTE(TRIM(MID(B980, 2, 3))," ","0"),SUBSTITUTE(TRIM(MID(B980, 1, 3))," ","0"))</f>
        <v>400</v>
      </c>
      <c r="H980" s="2" t="str">
        <f>IF(Table13456[[#This Row],[first]]="0",SUBSTITUTE(TRIM(MID(B980, 5, 3))," ","0"),SUBSTITUTE(TRIM(MID(B980, 4, 3))," ","0"))</f>
        <v>4</v>
      </c>
      <c r="I980" s="2" t="str">
        <f>IF(Table13456[[#This Row],[first]]="0",SUBSTITUTE(TRIM(MID(B980, 8, 3))," ","0"),SUBSTITUTE(TRIM(MID(B980, 7, 3))," ","0"))</f>
        <v>15</v>
      </c>
      <c r="J980" s="2">
        <v>1</v>
      </c>
      <c r="K980" s="2" t="str">
        <f t="shared" si="45"/>
        <v>400</v>
      </c>
      <c r="L980" s="2" t="str">
        <f t="shared" si="46"/>
        <v>004</v>
      </c>
      <c r="M980" s="2" t="str">
        <f t="shared" si="47"/>
        <v>015</v>
      </c>
    </row>
    <row r="981" spans="2:13" x14ac:dyDescent="0.25">
      <c r="B981" s="4" t="s">
        <v>6569</v>
      </c>
      <c r="C981" s="2" t="s">
        <v>6570</v>
      </c>
      <c r="D981" s="6" t="str">
        <f>+_xlfn.CONCAT(Table13456[[#This Row],[phase1]],Table13456[[#This Row],[phase2]],Table13456[[#This Row],[phase3]],Table13456[[#This Row],[phase4]])</f>
        <v>1400004022</v>
      </c>
      <c r="E981" s="2" t="str">
        <f>+Table13456[[#This Row],[DESCRIPTION]]</f>
        <v>CONCRETE, CLASS IV, SUPERSTRUCTURE - CLOSURE JOINT</v>
      </c>
      <c r="F981" s="2" t="str">
        <f>+LEFT(Table13456[[#This Row],[PAY ITEM]],1)</f>
        <v>0</v>
      </c>
      <c r="G981" s="2" t="str">
        <f>IF(Table13456[[#This Row],[first]]="0",SUBSTITUTE(TRIM(MID(B981, 2, 3))," ","0"),SUBSTITUTE(TRIM(MID(B981, 1, 3))," ","0"))</f>
        <v>400</v>
      </c>
      <c r="H981" s="2" t="str">
        <f>IF(Table13456[[#This Row],[first]]="0",SUBSTITUTE(TRIM(MID(B981, 5, 3))," ","0"),SUBSTITUTE(TRIM(MID(B981, 4, 3))," ","0"))</f>
        <v>4</v>
      </c>
      <c r="I981" s="2" t="str">
        <f>IF(Table13456[[#This Row],[first]]="0",SUBSTITUTE(TRIM(MID(B981, 8, 3))," ","0"),SUBSTITUTE(TRIM(MID(B981, 7, 3))," ","0"))</f>
        <v>22</v>
      </c>
      <c r="J981" s="2">
        <v>1</v>
      </c>
      <c r="K981" s="2" t="str">
        <f t="shared" si="45"/>
        <v>400</v>
      </c>
      <c r="L981" s="2" t="str">
        <f t="shared" si="46"/>
        <v>004</v>
      </c>
      <c r="M981" s="2" t="str">
        <f t="shared" si="47"/>
        <v>022</v>
      </c>
    </row>
    <row r="982" spans="2:13" x14ac:dyDescent="0.25">
      <c r="B982" s="2" t="s">
        <v>448</v>
      </c>
      <c r="C982" s="2" t="s">
        <v>449</v>
      </c>
      <c r="D982" s="6" t="str">
        <f>+_xlfn.CONCAT(Table13456[[#This Row],[phase1]],Table13456[[#This Row],[phase2]],Table13456[[#This Row],[phase3]],Table13456[[#This Row],[phase4]])</f>
        <v>1400004025</v>
      </c>
      <c r="E982" s="2" t="str">
        <f>+Table13456[[#This Row],[DESCRIPTION]]</f>
        <v>CONCRETE CLASS IV, MASS, SUBSTRUCTURE</v>
      </c>
      <c r="F982" s="2" t="str">
        <f>+LEFT(Table13456[[#This Row],[PAY ITEM]],1)</f>
        <v>0</v>
      </c>
      <c r="G982" s="2" t="str">
        <f>IF(Table13456[[#This Row],[first]]="0",SUBSTITUTE(TRIM(MID(B982, 2, 3))," ","0"),SUBSTITUTE(TRIM(MID(B982, 1, 3))," ","0"))</f>
        <v>400</v>
      </c>
      <c r="H982" s="2" t="str">
        <f>IF(Table13456[[#This Row],[first]]="0",SUBSTITUTE(TRIM(MID(B982, 5, 3))," ","0"),SUBSTITUTE(TRIM(MID(B982, 4, 3))," ","0"))</f>
        <v>4</v>
      </c>
      <c r="I982" s="2" t="str">
        <f>IF(Table13456[[#This Row],[first]]="0",SUBSTITUTE(TRIM(MID(B982, 8, 3))," ","0"),SUBSTITUTE(TRIM(MID(B982, 7, 3))," ","0"))</f>
        <v>25</v>
      </c>
      <c r="J982" s="2">
        <v>1</v>
      </c>
      <c r="K982" s="2" t="str">
        <f t="shared" si="45"/>
        <v>400</v>
      </c>
      <c r="L982" s="2" t="str">
        <f t="shared" si="46"/>
        <v>004</v>
      </c>
      <c r="M982" s="2" t="str">
        <f t="shared" si="47"/>
        <v>025</v>
      </c>
    </row>
    <row r="983" spans="2:13" x14ac:dyDescent="0.25">
      <c r="B983" s="4" t="s">
        <v>6571</v>
      </c>
      <c r="C983" s="2" t="s">
        <v>6572</v>
      </c>
      <c r="D983" s="6" t="str">
        <f>+_xlfn.CONCAT(Table13456[[#This Row],[phase1]],Table13456[[#This Row],[phase2]],Table13456[[#This Row],[phase3]],Table13456[[#This Row],[phase4]])</f>
        <v>1400004026</v>
      </c>
      <c r="E983" s="2" t="str">
        <f>+Table13456[[#This Row],[DESCRIPTION]]</f>
        <v>CONCRETE CLASS IV, MASS, SUPERSTRUCTURE</v>
      </c>
      <c r="F983" s="2" t="str">
        <f>+LEFT(Table13456[[#This Row],[PAY ITEM]],1)</f>
        <v>0</v>
      </c>
      <c r="G983" s="2" t="str">
        <f>IF(Table13456[[#This Row],[first]]="0",SUBSTITUTE(TRIM(MID(B983, 2, 3))," ","0"),SUBSTITUTE(TRIM(MID(B983, 1, 3))," ","0"))</f>
        <v>400</v>
      </c>
      <c r="H983" s="2" t="str">
        <f>IF(Table13456[[#This Row],[first]]="0",SUBSTITUTE(TRIM(MID(B983, 5, 3))," ","0"),SUBSTITUTE(TRIM(MID(B983, 4, 3))," ","0"))</f>
        <v>4</v>
      </c>
      <c r="I983" s="2" t="str">
        <f>IF(Table13456[[#This Row],[first]]="0",SUBSTITUTE(TRIM(MID(B983, 8, 3))," ","0"),SUBSTITUTE(TRIM(MID(B983, 7, 3))," ","0"))</f>
        <v>26</v>
      </c>
      <c r="J983" s="2">
        <v>1</v>
      </c>
      <c r="K983" s="2" t="str">
        <f t="shared" si="45"/>
        <v>400</v>
      </c>
      <c r="L983" s="2" t="str">
        <f t="shared" si="46"/>
        <v>004</v>
      </c>
      <c r="M983" s="2" t="str">
        <f t="shared" si="47"/>
        <v>026</v>
      </c>
    </row>
    <row r="984" spans="2:13" x14ac:dyDescent="0.25">
      <c r="B984" s="4" t="s">
        <v>6573</v>
      </c>
      <c r="C984" s="2" t="s">
        <v>6574</v>
      </c>
      <c r="D984" s="6" t="str">
        <f>+_xlfn.CONCAT(Table13456[[#This Row],[phase1]],Table13456[[#This Row],[phase2]],Table13456[[#This Row],[phase3]],Table13456[[#This Row],[phase4]])</f>
        <v>1400004039</v>
      </c>
      <c r="E984" s="2" t="str">
        <f>+Table13456[[#This Row],[DESCRIPTION]]</f>
        <v>CONCRETE CLASS IV, PRECAST SEGMENTAL, SUPSTRUCTURE</v>
      </c>
      <c r="F984" s="2" t="str">
        <f>+LEFT(Table13456[[#This Row],[PAY ITEM]],1)</f>
        <v>0</v>
      </c>
      <c r="G984" s="2" t="str">
        <f>IF(Table13456[[#This Row],[first]]="0",SUBSTITUTE(TRIM(MID(B984, 2, 3))," ","0"),SUBSTITUTE(TRIM(MID(B984, 1, 3))," ","0"))</f>
        <v>400</v>
      </c>
      <c r="H984" s="2" t="str">
        <f>IF(Table13456[[#This Row],[first]]="0",SUBSTITUTE(TRIM(MID(B984, 5, 3))," ","0"),SUBSTITUTE(TRIM(MID(B984, 4, 3))," ","0"))</f>
        <v>4</v>
      </c>
      <c r="I984" s="2" t="str">
        <f>IF(Table13456[[#This Row],[first]]="0",SUBSTITUTE(TRIM(MID(B984, 8, 3))," ","0"),SUBSTITUTE(TRIM(MID(B984, 7, 3))," ","0"))</f>
        <v>39</v>
      </c>
      <c r="J984" s="2">
        <v>1</v>
      </c>
      <c r="K984" s="2" t="str">
        <f t="shared" si="45"/>
        <v>400</v>
      </c>
      <c r="L984" s="2" t="str">
        <f t="shared" si="46"/>
        <v>004</v>
      </c>
      <c r="M984" s="2" t="str">
        <f t="shared" si="47"/>
        <v>039</v>
      </c>
    </row>
    <row r="985" spans="2:13" x14ac:dyDescent="0.25">
      <c r="B985" s="4" t="s">
        <v>6575</v>
      </c>
      <c r="C985" s="2" t="s">
        <v>6576</v>
      </c>
      <c r="D985" s="6" t="str">
        <f>+_xlfn.CONCAT(Table13456[[#This Row],[phase1]],Table13456[[#This Row],[phase2]],Table13456[[#This Row],[phase3]],Table13456[[#This Row],[phase4]])</f>
        <v>1400004040</v>
      </c>
      <c r="E985" s="2" t="str">
        <f>+Table13456[[#This Row],[DESCRIPTION]]</f>
        <v>CONCRETE CLASS IV, PRECAST SEGMENTAL, SUBSTRUCTURE</v>
      </c>
      <c r="F985" s="2" t="str">
        <f>+LEFT(Table13456[[#This Row],[PAY ITEM]],1)</f>
        <v>0</v>
      </c>
      <c r="G985" s="2" t="str">
        <f>IF(Table13456[[#This Row],[first]]="0",SUBSTITUTE(TRIM(MID(B985, 2, 3))," ","0"),SUBSTITUTE(TRIM(MID(B985, 1, 3))," ","0"))</f>
        <v>400</v>
      </c>
      <c r="H985" s="2" t="str">
        <f>IF(Table13456[[#This Row],[first]]="0",SUBSTITUTE(TRIM(MID(B985, 5, 3))," ","0"),SUBSTITUTE(TRIM(MID(B985, 4, 3))," ","0"))</f>
        <v>4</v>
      </c>
      <c r="I985" s="2" t="str">
        <f>IF(Table13456[[#This Row],[first]]="0",SUBSTITUTE(TRIM(MID(B985, 8, 3))," ","0"),SUBSTITUTE(TRIM(MID(B985, 7, 3))," ","0"))</f>
        <v>40</v>
      </c>
      <c r="J985" s="2">
        <v>1</v>
      </c>
      <c r="K985" s="2" t="str">
        <f t="shared" si="45"/>
        <v>400</v>
      </c>
      <c r="L985" s="2" t="str">
        <f t="shared" si="46"/>
        <v>004</v>
      </c>
      <c r="M985" s="2" t="str">
        <f t="shared" si="47"/>
        <v>040</v>
      </c>
    </row>
    <row r="986" spans="2:13" x14ac:dyDescent="0.25">
      <c r="B986" s="4" t="s">
        <v>6577</v>
      </c>
      <c r="C986" s="2" t="s">
        <v>6578</v>
      </c>
      <c r="D986" s="6" t="str">
        <f>+_xlfn.CONCAT(Table13456[[#This Row],[phase1]],Table13456[[#This Row],[phase2]],Table13456[[#This Row],[phase3]],Table13456[[#This Row],[phase4]])</f>
        <v>1400004041</v>
      </c>
      <c r="E986" s="2" t="str">
        <f>+Table13456[[#This Row],[DESCRIPTION]]</f>
        <v>CONCRETE CLASS IV, PRECAST DECK OVERLAY</v>
      </c>
      <c r="F986" s="2" t="str">
        <f>+LEFT(Table13456[[#This Row],[PAY ITEM]],1)</f>
        <v>0</v>
      </c>
      <c r="G986" s="2" t="str">
        <f>IF(Table13456[[#This Row],[first]]="0",SUBSTITUTE(TRIM(MID(B986, 2, 3))," ","0"),SUBSTITUTE(TRIM(MID(B986, 1, 3))," ","0"))</f>
        <v>400</v>
      </c>
      <c r="H986" s="2" t="str">
        <f>IF(Table13456[[#This Row],[first]]="0",SUBSTITUTE(TRIM(MID(B986, 5, 3))," ","0"),SUBSTITUTE(TRIM(MID(B986, 4, 3))," ","0"))</f>
        <v>4</v>
      </c>
      <c r="I986" s="2" t="str">
        <f>IF(Table13456[[#This Row],[first]]="0",SUBSTITUTE(TRIM(MID(B986, 8, 3))," ","0"),SUBSTITUTE(TRIM(MID(B986, 7, 3))," ","0"))</f>
        <v>41</v>
      </c>
      <c r="J986" s="2">
        <v>1</v>
      </c>
      <c r="K986" s="2" t="str">
        <f t="shared" si="45"/>
        <v>400</v>
      </c>
      <c r="L986" s="2" t="str">
        <f t="shared" si="46"/>
        <v>004</v>
      </c>
      <c r="M986" s="2" t="str">
        <f t="shared" si="47"/>
        <v>041</v>
      </c>
    </row>
    <row r="987" spans="2:13" x14ac:dyDescent="0.25">
      <c r="B987" s="2" t="s">
        <v>450</v>
      </c>
      <c r="C987" s="2" t="s">
        <v>451</v>
      </c>
      <c r="D987" s="6" t="str">
        <f>+_xlfn.CONCAT(Table13456[[#This Row],[phase1]],Table13456[[#This Row],[phase2]],Table13456[[#This Row],[phase3]],Table13456[[#This Row],[phase4]])</f>
        <v>1400004047</v>
      </c>
      <c r="E987" s="2" t="str">
        <f>+Table13456[[#This Row],[DESCRIPTION]]</f>
        <v>CONCRETE CLASS IV, CAST IN PLACE TOPPING WITH SHRINKAGE REDUCING ADMIXTURE</v>
      </c>
      <c r="F987" s="2" t="str">
        <f>+LEFT(Table13456[[#This Row],[PAY ITEM]],1)</f>
        <v>0</v>
      </c>
      <c r="G987" s="2" t="str">
        <f>IF(Table13456[[#This Row],[first]]="0",SUBSTITUTE(TRIM(MID(B987, 2, 3))," ","0"),SUBSTITUTE(TRIM(MID(B987, 1, 3))," ","0"))</f>
        <v>400</v>
      </c>
      <c r="H987" s="2" t="str">
        <f>IF(Table13456[[#This Row],[first]]="0",SUBSTITUTE(TRIM(MID(B987, 5, 3))," ","0"),SUBSTITUTE(TRIM(MID(B987, 4, 3))," ","0"))</f>
        <v>4</v>
      </c>
      <c r="I987" s="2" t="str">
        <f>IF(Table13456[[#This Row],[first]]="0",SUBSTITUTE(TRIM(MID(B987, 8, 3))," ","0"),SUBSTITUTE(TRIM(MID(B987, 7, 3))," ","0"))</f>
        <v>47</v>
      </c>
      <c r="J987" s="2">
        <v>1</v>
      </c>
      <c r="K987" s="2" t="str">
        <f t="shared" si="45"/>
        <v>400</v>
      </c>
      <c r="L987" s="2" t="str">
        <f t="shared" si="46"/>
        <v>004</v>
      </c>
      <c r="M987" s="2" t="str">
        <f t="shared" si="47"/>
        <v>047</v>
      </c>
    </row>
    <row r="988" spans="2:13" x14ac:dyDescent="0.25">
      <c r="B988" s="2" t="s">
        <v>4054</v>
      </c>
      <c r="C988" s="2" t="s">
        <v>6579</v>
      </c>
      <c r="D988" s="6" t="str">
        <f>+_xlfn.CONCAT(Table13456[[#This Row],[phase1]],Table13456[[#This Row],[phase2]],Table13456[[#This Row],[phase3]],Table13456[[#This Row],[phase4]])</f>
        <v>1400004104</v>
      </c>
      <c r="E988" s="2" t="str">
        <f>+Table13456[[#This Row],[DESCRIPTION]]</f>
        <v>CONC CLASS IV, BRIDGE SUPERSTRUCTURE, LT-WT</v>
      </c>
      <c r="F988" s="2" t="str">
        <f>+LEFT(Table13456[[#This Row],[PAY ITEM]],1)</f>
        <v>0</v>
      </c>
      <c r="G988" s="2" t="str">
        <f>IF(Table13456[[#This Row],[first]]="0",SUBSTITUTE(TRIM(MID(B988, 2, 3))," ","0"),SUBSTITUTE(TRIM(MID(B988, 1, 3))," ","0"))</f>
        <v>400</v>
      </c>
      <c r="H988" s="2" t="str">
        <f>IF(Table13456[[#This Row],[first]]="0",SUBSTITUTE(TRIM(MID(B988, 5, 3))," ","0"),SUBSTITUTE(TRIM(MID(B988, 4, 3))," ","0"))</f>
        <v>4</v>
      </c>
      <c r="I988" s="2" t="str">
        <f>IF(Table13456[[#This Row],[first]]="0",SUBSTITUTE(TRIM(MID(B988, 8, 3))," ","0"),SUBSTITUTE(TRIM(MID(B988, 7, 3))," ","0"))</f>
        <v>104</v>
      </c>
      <c r="J988" s="2">
        <v>1</v>
      </c>
      <c r="K988" s="2" t="str">
        <f t="shared" si="45"/>
        <v>400</v>
      </c>
      <c r="L988" s="2" t="str">
        <f t="shared" si="46"/>
        <v>004</v>
      </c>
      <c r="M988" s="2" t="str">
        <f t="shared" si="47"/>
        <v>104</v>
      </c>
    </row>
    <row r="989" spans="2:13" x14ac:dyDescent="0.25">
      <c r="B989" s="2" t="s">
        <v>6580</v>
      </c>
      <c r="C989" s="2" t="s">
        <v>4761</v>
      </c>
      <c r="D989" s="6" t="str">
        <f>+_xlfn.CONCAT(Table13456[[#This Row],[phase1]],Table13456[[#This Row],[phase2]],Table13456[[#This Row],[phase3]],Table13456[[#This Row],[phase4]])</f>
        <v>1400006000</v>
      </c>
      <c r="E989" s="2" t="str">
        <f>+Table13456[[#This Row],[DESCRIPTION]]</f>
        <v>PRECAST ANCHOR BEAMS</v>
      </c>
      <c r="F989" s="2" t="str">
        <f>+LEFT(Table13456[[#This Row],[PAY ITEM]],1)</f>
        <v>0</v>
      </c>
      <c r="G989" s="2" t="str">
        <f>IF(Table13456[[#This Row],[first]]="0",SUBSTITUTE(TRIM(MID(B989, 2, 3))," ","0"),SUBSTITUTE(TRIM(MID(B989, 1, 3))," ","0"))</f>
        <v>400</v>
      </c>
      <c r="H989" s="2" t="str">
        <f>IF(Table13456[[#This Row],[first]]="0",SUBSTITUTE(TRIM(MID(B989, 5, 3))," ","0"),SUBSTITUTE(TRIM(MID(B989, 4, 3))," ","0"))</f>
        <v>6</v>
      </c>
      <c r="I989" s="2" t="str">
        <f>IF(Table13456[[#This Row],[first]]="0",SUBSTITUTE(TRIM(MID(B989, 8, 3))," ","0"),SUBSTITUTE(TRIM(MID(B989, 7, 3))," ","0"))</f>
        <v/>
      </c>
      <c r="J989" s="2">
        <v>1</v>
      </c>
      <c r="K989" s="2" t="str">
        <f t="shared" si="45"/>
        <v>400</v>
      </c>
      <c r="L989" s="2" t="str">
        <f t="shared" si="46"/>
        <v>006</v>
      </c>
      <c r="M989" s="2" t="str">
        <f t="shared" si="47"/>
        <v>000</v>
      </c>
    </row>
    <row r="990" spans="2:13" x14ac:dyDescent="0.25">
      <c r="B990" s="4" t="s">
        <v>6581</v>
      </c>
      <c r="C990" s="2" t="s">
        <v>4424</v>
      </c>
      <c r="D990" s="6" t="str">
        <f>+_xlfn.CONCAT(Table13456[[#This Row],[phase1]],Table13456[[#This Row],[phase2]],Table13456[[#This Row],[phase3]],Table13456[[#This Row],[phase4]])</f>
        <v>1400007000</v>
      </c>
      <c r="E990" s="2" t="str">
        <f>+Table13456[[#This Row],[DESCRIPTION]]</f>
        <v>BRIDGE DECK GROOVING, LESS THAN 8.5"</v>
      </c>
      <c r="F990" s="2" t="str">
        <f>+LEFT(Table13456[[#This Row],[PAY ITEM]],1)</f>
        <v>0</v>
      </c>
      <c r="G990" s="2" t="str">
        <f>IF(Table13456[[#This Row],[first]]="0",SUBSTITUTE(TRIM(MID(B990, 2, 3))," ","0"),SUBSTITUTE(TRIM(MID(B990, 1, 3))," ","0"))</f>
        <v>400</v>
      </c>
      <c r="H990" s="2" t="str">
        <f>IF(Table13456[[#This Row],[first]]="0",SUBSTITUTE(TRIM(MID(B990, 5, 3))," ","0"),SUBSTITUTE(TRIM(MID(B990, 4, 3))," ","0"))</f>
        <v>7</v>
      </c>
      <c r="I990" s="2" t="str">
        <f>IF(Table13456[[#This Row],[first]]="0",SUBSTITUTE(TRIM(MID(B990, 8, 3))," ","0"),SUBSTITUTE(TRIM(MID(B990, 7, 3))," ","0"))</f>
        <v/>
      </c>
      <c r="J990" s="2">
        <v>1</v>
      </c>
      <c r="K990" s="2" t="str">
        <f t="shared" si="45"/>
        <v>400</v>
      </c>
      <c r="L990" s="2" t="str">
        <f t="shared" si="46"/>
        <v>007</v>
      </c>
      <c r="M990" s="2" t="str">
        <f t="shared" si="47"/>
        <v>000</v>
      </c>
    </row>
    <row r="991" spans="2:13" x14ac:dyDescent="0.25">
      <c r="B991" s="2" t="s">
        <v>452</v>
      </c>
      <c r="C991" s="2" t="s">
        <v>453</v>
      </c>
      <c r="D991" s="6" t="str">
        <f>+_xlfn.CONCAT(Table13456[[#This Row],[phase1]],Table13456[[#This Row],[phase2]],Table13456[[#This Row],[phase3]],Table13456[[#This Row],[phase4]])</f>
        <v>1400007001</v>
      </c>
      <c r="E991" s="2" t="str">
        <f>+Table13456[[#This Row],[DESCRIPTION]]</f>
        <v>BRIDGE DECK GROOVING</v>
      </c>
      <c r="F991" s="2" t="str">
        <f>+LEFT(Table13456[[#This Row],[PAY ITEM]],1)</f>
        <v>0</v>
      </c>
      <c r="G991" s="2" t="str">
        <f>IF(Table13456[[#This Row],[first]]="0",SUBSTITUTE(TRIM(MID(B991, 2, 3))," ","0"),SUBSTITUTE(TRIM(MID(B991, 1, 3))," ","0"))</f>
        <v>400</v>
      </c>
      <c r="H991" s="2" t="str">
        <f>IF(Table13456[[#This Row],[first]]="0",SUBSTITUTE(TRIM(MID(B991, 5, 3))," ","0"),SUBSTITUTE(TRIM(MID(B991, 4, 3))," ","0"))</f>
        <v>7</v>
      </c>
      <c r="I991" s="2" t="str">
        <f>IF(Table13456[[#This Row],[first]]="0",SUBSTITUTE(TRIM(MID(B991, 8, 3))," ","0"),SUBSTITUTE(TRIM(MID(B991, 7, 3))," ","0"))</f>
        <v>1</v>
      </c>
      <c r="J991" s="2">
        <v>1</v>
      </c>
      <c r="K991" s="2" t="str">
        <f t="shared" si="45"/>
        <v>400</v>
      </c>
      <c r="L991" s="2" t="str">
        <f t="shared" si="46"/>
        <v>007</v>
      </c>
      <c r="M991" s="2" t="str">
        <f t="shared" si="47"/>
        <v>001</v>
      </c>
    </row>
    <row r="992" spans="2:13" x14ac:dyDescent="0.25">
      <c r="B992" s="2" t="s">
        <v>6582</v>
      </c>
      <c r="C992" s="2" t="s">
        <v>6583</v>
      </c>
      <c r="D992" s="6" t="str">
        <f>+_xlfn.CONCAT(Table13456[[#This Row],[phase1]],Table13456[[#This Row],[phase2]],Table13456[[#This Row],[phase3]],Table13456[[#This Row],[phase4]])</f>
        <v>1400008004</v>
      </c>
      <c r="E992" s="2" t="str">
        <f>+Table13456[[#This Row],[DESCRIPTION]]</f>
        <v>CONCRETE CLASS V, BRIDGE SUPERSTRUCTURE</v>
      </c>
      <c r="F992" s="2" t="str">
        <f>+LEFT(Table13456[[#This Row],[PAY ITEM]],1)</f>
        <v>0</v>
      </c>
      <c r="G992" s="2" t="str">
        <f>IF(Table13456[[#This Row],[first]]="0",SUBSTITUTE(TRIM(MID(B992, 2, 3))," ","0"),SUBSTITUTE(TRIM(MID(B992, 1, 3))," ","0"))</f>
        <v>400</v>
      </c>
      <c r="H992" s="2" t="str">
        <f>IF(Table13456[[#This Row],[first]]="0",SUBSTITUTE(TRIM(MID(B992, 5, 3))," ","0"),SUBSTITUTE(TRIM(MID(B992, 4, 3))," ","0"))</f>
        <v>8</v>
      </c>
      <c r="I992" s="2" t="str">
        <f>IF(Table13456[[#This Row],[first]]="0",SUBSTITUTE(TRIM(MID(B992, 8, 3))," ","0"),SUBSTITUTE(TRIM(MID(B992, 7, 3))," ","0"))</f>
        <v>4</v>
      </c>
      <c r="J992" s="2">
        <v>1</v>
      </c>
      <c r="K992" s="2" t="str">
        <f t="shared" si="45"/>
        <v>400</v>
      </c>
      <c r="L992" s="2" t="str">
        <f t="shared" si="46"/>
        <v>008</v>
      </c>
      <c r="M992" s="2" t="str">
        <f t="shared" si="47"/>
        <v>004</v>
      </c>
    </row>
    <row r="993" spans="2:13" x14ac:dyDescent="0.25">
      <c r="B993" s="2" t="s">
        <v>6584</v>
      </c>
      <c r="C993" s="2" t="s">
        <v>6585</v>
      </c>
      <c r="D993" s="6" t="str">
        <f>+_xlfn.CONCAT(Table13456[[#This Row],[phase1]],Table13456[[#This Row],[phase2]],Table13456[[#This Row],[phase3]],Table13456[[#This Row],[phase4]])</f>
        <v>1400008005</v>
      </c>
      <c r="E993" s="2" t="str">
        <f>+Table13456[[#This Row],[DESCRIPTION]]</f>
        <v>CONCRETE CLASS V, BRIDGE SUBSTRUCTURE</v>
      </c>
      <c r="F993" s="2" t="str">
        <f>+LEFT(Table13456[[#This Row],[PAY ITEM]],1)</f>
        <v>0</v>
      </c>
      <c r="G993" s="2" t="str">
        <f>IF(Table13456[[#This Row],[first]]="0",SUBSTITUTE(TRIM(MID(B993, 2, 3))," ","0"),SUBSTITUTE(TRIM(MID(B993, 1, 3))," ","0"))</f>
        <v>400</v>
      </c>
      <c r="H993" s="2" t="str">
        <f>IF(Table13456[[#This Row],[first]]="0",SUBSTITUTE(TRIM(MID(B993, 5, 3))," ","0"),SUBSTITUTE(TRIM(MID(B993, 4, 3))," ","0"))</f>
        <v>8</v>
      </c>
      <c r="I993" s="2" t="str">
        <f>IF(Table13456[[#This Row],[first]]="0",SUBSTITUTE(TRIM(MID(B993, 8, 3))," ","0"),SUBSTITUTE(TRIM(MID(B993, 7, 3))," ","0"))</f>
        <v>5</v>
      </c>
      <c r="J993" s="2">
        <v>1</v>
      </c>
      <c r="K993" s="2" t="str">
        <f t="shared" si="45"/>
        <v>400</v>
      </c>
      <c r="L993" s="2" t="str">
        <f t="shared" si="46"/>
        <v>008</v>
      </c>
      <c r="M993" s="2" t="str">
        <f t="shared" si="47"/>
        <v>005</v>
      </c>
    </row>
    <row r="994" spans="2:13" x14ac:dyDescent="0.25">
      <c r="B994" s="2" t="s">
        <v>6586</v>
      </c>
      <c r="C994" s="2" t="s">
        <v>6587</v>
      </c>
      <c r="D994" s="6" t="str">
        <f>+_xlfn.CONCAT(Table13456[[#This Row],[phase1]],Table13456[[#This Row],[phase2]],Table13456[[#This Row],[phase3]],Table13456[[#This Row],[phase4]])</f>
        <v>1400008022</v>
      </c>
      <c r="E994" s="2" t="str">
        <f>+Table13456[[#This Row],[DESCRIPTION]]</f>
        <v>CONCRETE CLASS V, SUPER STRUCTURE CLOSURE JOINT</v>
      </c>
      <c r="F994" s="2" t="str">
        <f>+LEFT(Table13456[[#This Row],[PAY ITEM]],1)</f>
        <v>0</v>
      </c>
      <c r="G994" s="2" t="str">
        <f>IF(Table13456[[#This Row],[first]]="0",SUBSTITUTE(TRIM(MID(B994, 2, 3))," ","0"),SUBSTITUTE(TRIM(MID(B994, 1, 3))," ","0"))</f>
        <v>400</v>
      </c>
      <c r="H994" s="2" t="str">
        <f>IF(Table13456[[#This Row],[first]]="0",SUBSTITUTE(TRIM(MID(B994, 5, 3))," ","0"),SUBSTITUTE(TRIM(MID(B994, 4, 3))," ","0"))</f>
        <v>8</v>
      </c>
      <c r="I994" s="2" t="str">
        <f>IF(Table13456[[#This Row],[first]]="0",SUBSTITUTE(TRIM(MID(B994, 8, 3))," ","0"),SUBSTITUTE(TRIM(MID(B994, 7, 3))," ","0"))</f>
        <v>22</v>
      </c>
      <c r="J994" s="2">
        <v>1</v>
      </c>
      <c r="K994" s="2" t="str">
        <f t="shared" si="45"/>
        <v>400</v>
      </c>
      <c r="L994" s="2" t="str">
        <f t="shared" si="46"/>
        <v>008</v>
      </c>
      <c r="M994" s="2" t="str">
        <f t="shared" si="47"/>
        <v>022</v>
      </c>
    </row>
    <row r="995" spans="2:13" x14ac:dyDescent="0.25">
      <c r="B995" s="2" t="s">
        <v>6588</v>
      </c>
      <c r="C995" s="2" t="s">
        <v>6589</v>
      </c>
      <c r="D995" s="6" t="str">
        <f>+_xlfn.CONCAT(Table13456[[#This Row],[phase1]],Table13456[[#This Row],[phase2]],Table13456[[#This Row],[phase3]],Table13456[[#This Row],[phase4]])</f>
        <v>1400008025</v>
      </c>
      <c r="E995" s="2" t="str">
        <f>+Table13456[[#This Row],[DESCRIPTION]]</f>
        <v>CONC CLASS V  MASS - SUBSTRUCTURE</v>
      </c>
      <c r="F995" s="2" t="str">
        <f>+LEFT(Table13456[[#This Row],[PAY ITEM]],1)</f>
        <v>0</v>
      </c>
      <c r="G995" s="2" t="str">
        <f>IF(Table13456[[#This Row],[first]]="0",SUBSTITUTE(TRIM(MID(B995, 2, 3))," ","0"),SUBSTITUTE(TRIM(MID(B995, 1, 3))," ","0"))</f>
        <v>400</v>
      </c>
      <c r="H995" s="2" t="str">
        <f>IF(Table13456[[#This Row],[first]]="0",SUBSTITUTE(TRIM(MID(B995, 5, 3))," ","0"),SUBSTITUTE(TRIM(MID(B995, 4, 3))," ","0"))</f>
        <v>8</v>
      </c>
      <c r="I995" s="2" t="str">
        <f>IF(Table13456[[#This Row],[first]]="0",SUBSTITUTE(TRIM(MID(B995, 8, 3))," ","0"),SUBSTITUTE(TRIM(MID(B995, 7, 3))," ","0"))</f>
        <v>25</v>
      </c>
      <c r="J995" s="2">
        <v>1</v>
      </c>
      <c r="K995" s="2" t="str">
        <f t="shared" si="45"/>
        <v>400</v>
      </c>
      <c r="L995" s="2" t="str">
        <f t="shared" si="46"/>
        <v>008</v>
      </c>
      <c r="M995" s="2" t="str">
        <f t="shared" si="47"/>
        <v>025</v>
      </c>
    </row>
    <row r="996" spans="2:13" x14ac:dyDescent="0.25">
      <c r="B996" s="2" t="s">
        <v>6590</v>
      </c>
      <c r="C996" s="2" t="s">
        <v>6591</v>
      </c>
      <c r="D996" s="6" t="str">
        <f>+_xlfn.CONCAT(Table13456[[#This Row],[phase1]],Table13456[[#This Row],[phase2]],Table13456[[#This Row],[phase3]],Table13456[[#This Row],[phase4]])</f>
        <v>1400008039</v>
      </c>
      <c r="E996" s="2" t="str">
        <f>+Table13456[[#This Row],[DESCRIPTION]]</f>
        <v>CONCRETE CLASS V, PRECAST SEGMENTAL SUPERSTRUCTURE</v>
      </c>
      <c r="F996" s="2" t="str">
        <f>+LEFT(Table13456[[#This Row],[PAY ITEM]],1)</f>
        <v>0</v>
      </c>
      <c r="G996" s="2" t="str">
        <f>IF(Table13456[[#This Row],[first]]="0",SUBSTITUTE(TRIM(MID(B996, 2, 3))," ","0"),SUBSTITUTE(TRIM(MID(B996, 1, 3))," ","0"))</f>
        <v>400</v>
      </c>
      <c r="H996" s="2" t="str">
        <f>IF(Table13456[[#This Row],[first]]="0",SUBSTITUTE(TRIM(MID(B996, 5, 3))," ","0"),SUBSTITUTE(TRIM(MID(B996, 4, 3))," ","0"))</f>
        <v>8</v>
      </c>
      <c r="I996" s="2" t="str">
        <f>IF(Table13456[[#This Row],[first]]="0",SUBSTITUTE(TRIM(MID(B996, 8, 3))," ","0"),SUBSTITUTE(TRIM(MID(B996, 7, 3))," ","0"))</f>
        <v>39</v>
      </c>
      <c r="J996" s="2">
        <v>1</v>
      </c>
      <c r="K996" s="2" t="str">
        <f t="shared" si="45"/>
        <v>400</v>
      </c>
      <c r="L996" s="2" t="str">
        <f t="shared" si="46"/>
        <v>008</v>
      </c>
      <c r="M996" s="2" t="str">
        <f t="shared" si="47"/>
        <v>039</v>
      </c>
    </row>
    <row r="997" spans="2:13" x14ac:dyDescent="0.25">
      <c r="B997" s="2" t="s">
        <v>6592</v>
      </c>
      <c r="C997" s="2" t="s">
        <v>6593</v>
      </c>
      <c r="D997" s="6" t="str">
        <f>+_xlfn.CONCAT(Table13456[[#This Row],[phase1]],Table13456[[#This Row],[phase2]],Table13456[[#This Row],[phase3]],Table13456[[#This Row],[phase4]])</f>
        <v>1400008106</v>
      </c>
      <c r="E997" s="2" t="str">
        <f>+Table13456[[#This Row],[DESCRIPTION]]</f>
        <v>CONCRETE CLASS V, MICROSILICA SUBSTRUCTURE</v>
      </c>
      <c r="F997" s="2" t="str">
        <f>+LEFT(Table13456[[#This Row],[PAY ITEM]],1)</f>
        <v>0</v>
      </c>
      <c r="G997" s="2" t="str">
        <f>IF(Table13456[[#This Row],[first]]="0",SUBSTITUTE(TRIM(MID(B997, 2, 3))," ","0"),SUBSTITUTE(TRIM(MID(B997, 1, 3))," ","0"))</f>
        <v>400</v>
      </c>
      <c r="H997" s="2" t="str">
        <f>IF(Table13456[[#This Row],[first]]="0",SUBSTITUTE(TRIM(MID(B997, 5, 3))," ","0"),SUBSTITUTE(TRIM(MID(B997, 4, 3))," ","0"))</f>
        <v>8</v>
      </c>
      <c r="I997" s="2" t="str">
        <f>IF(Table13456[[#This Row],[first]]="0",SUBSTITUTE(TRIM(MID(B997, 8, 3))," ","0"),SUBSTITUTE(TRIM(MID(B997, 7, 3))," ","0"))</f>
        <v>106</v>
      </c>
      <c r="J997" s="2">
        <v>1</v>
      </c>
      <c r="K997" s="2" t="str">
        <f t="shared" si="45"/>
        <v>400</v>
      </c>
      <c r="L997" s="2" t="str">
        <f t="shared" si="46"/>
        <v>008</v>
      </c>
      <c r="M997" s="2" t="str">
        <f t="shared" si="47"/>
        <v>106</v>
      </c>
    </row>
    <row r="998" spans="2:13" x14ac:dyDescent="0.25">
      <c r="B998" s="2" t="s">
        <v>6594</v>
      </c>
      <c r="C998" s="2" t="s">
        <v>6595</v>
      </c>
      <c r="D998" s="6" t="str">
        <f>+_xlfn.CONCAT(Table13456[[#This Row],[phase1]],Table13456[[#This Row],[phase2]],Table13456[[#This Row],[phase3]],Table13456[[#This Row],[phase4]])</f>
        <v>1400008107</v>
      </c>
      <c r="E998" s="2" t="str">
        <f>+Table13456[[#This Row],[DESCRIPTION]]</f>
        <v>CONC CLASS V, MICROSILICA SUBSTRUCTURE MASS</v>
      </c>
      <c r="F998" s="2" t="str">
        <f>+LEFT(Table13456[[#This Row],[PAY ITEM]],1)</f>
        <v>0</v>
      </c>
      <c r="G998" s="2" t="str">
        <f>IF(Table13456[[#This Row],[first]]="0",SUBSTITUTE(TRIM(MID(B998, 2, 3))," ","0"),SUBSTITUTE(TRIM(MID(B998, 1, 3))," ","0"))</f>
        <v>400</v>
      </c>
      <c r="H998" s="2" t="str">
        <f>IF(Table13456[[#This Row],[first]]="0",SUBSTITUTE(TRIM(MID(B998, 5, 3))," ","0"),SUBSTITUTE(TRIM(MID(B998, 4, 3))," ","0"))</f>
        <v>8</v>
      </c>
      <c r="I998" s="2" t="str">
        <f>IF(Table13456[[#This Row],[first]]="0",SUBSTITUTE(TRIM(MID(B998, 8, 3))," ","0"),SUBSTITUTE(TRIM(MID(B998, 7, 3))," ","0"))</f>
        <v>107</v>
      </c>
      <c r="J998" s="2">
        <v>1</v>
      </c>
      <c r="K998" s="2" t="str">
        <f t="shared" si="45"/>
        <v>400</v>
      </c>
      <c r="L998" s="2" t="str">
        <f t="shared" si="46"/>
        <v>008</v>
      </c>
      <c r="M998" s="2" t="str">
        <f t="shared" si="47"/>
        <v>107</v>
      </c>
    </row>
    <row r="999" spans="2:13" x14ac:dyDescent="0.25">
      <c r="B999" s="2" t="s">
        <v>6596</v>
      </c>
      <c r="C999" s="2" t="s">
        <v>6597</v>
      </c>
      <c r="D999" s="6" t="str">
        <f>+_xlfn.CONCAT(Table13456[[#This Row],[phase1]],Table13456[[#This Row],[phase2]],Table13456[[#This Row],[phase3]],Table13456[[#This Row],[phase4]])</f>
        <v>1400009000</v>
      </c>
      <c r="E999" s="2" t="str">
        <f>+Table13456[[#This Row],[DESCRIPTION]]</f>
        <v>BRIDGE DECK GROOVING &amp; PLANING, DECK 8.5" AND GREATER</v>
      </c>
      <c r="F999" s="2" t="str">
        <f>+LEFT(Table13456[[#This Row],[PAY ITEM]],1)</f>
        <v>0</v>
      </c>
      <c r="G999" s="2" t="str">
        <f>IF(Table13456[[#This Row],[first]]="0",SUBSTITUTE(TRIM(MID(B999, 2, 3))," ","0"),SUBSTITUTE(TRIM(MID(B999, 1, 3))," ","0"))</f>
        <v>400</v>
      </c>
      <c r="H999" s="2" t="str">
        <f>IF(Table13456[[#This Row],[first]]="0",SUBSTITUTE(TRIM(MID(B999, 5, 3))," ","0"),SUBSTITUTE(TRIM(MID(B999, 4, 3))," ","0"))</f>
        <v>9</v>
      </c>
      <c r="I999" s="2" t="str">
        <f>IF(Table13456[[#This Row],[first]]="0",SUBSTITUTE(TRIM(MID(B999, 8, 3))," ","0"),SUBSTITUTE(TRIM(MID(B999, 7, 3))," ","0"))</f>
        <v/>
      </c>
      <c r="J999" s="2">
        <v>1</v>
      </c>
      <c r="K999" s="2" t="str">
        <f t="shared" si="45"/>
        <v>400</v>
      </c>
      <c r="L999" s="2" t="str">
        <f t="shared" si="46"/>
        <v>009</v>
      </c>
      <c r="M999" s="2" t="str">
        <f t="shared" si="47"/>
        <v>000</v>
      </c>
    </row>
    <row r="1000" spans="2:13" x14ac:dyDescent="0.25">
      <c r="B1000" s="4" t="s">
        <v>454</v>
      </c>
      <c r="C1000" s="2" t="s">
        <v>455</v>
      </c>
      <c r="D1000" s="6" t="str">
        <f>+_xlfn.CONCAT(Table13456[[#This Row],[phase1]],Table13456[[#This Row],[phase2]],Table13456[[#This Row],[phase3]],Table13456[[#This Row],[phase4]])</f>
        <v>1400009001</v>
      </c>
      <c r="E1000" s="2" t="str">
        <f>+Table13456[[#This Row],[DESCRIPTION]]</f>
        <v>BRIDGE DECK PLANING</v>
      </c>
      <c r="F1000" s="2" t="str">
        <f>+LEFT(Table13456[[#This Row],[PAY ITEM]],1)</f>
        <v>0</v>
      </c>
      <c r="G1000" s="2" t="str">
        <f>IF(Table13456[[#This Row],[first]]="0",SUBSTITUTE(TRIM(MID(B1000, 2, 3))," ","0"),SUBSTITUTE(TRIM(MID(B1000, 1, 3))," ","0"))</f>
        <v>400</v>
      </c>
      <c r="H1000" s="2" t="str">
        <f>IF(Table13456[[#This Row],[first]]="0",SUBSTITUTE(TRIM(MID(B1000, 5, 3))," ","0"),SUBSTITUTE(TRIM(MID(B1000, 4, 3))," ","0"))</f>
        <v>9</v>
      </c>
      <c r="I1000" s="2" t="str">
        <f>IF(Table13456[[#This Row],[first]]="0",SUBSTITUTE(TRIM(MID(B1000, 8, 3))," ","0"),SUBSTITUTE(TRIM(MID(B1000, 7, 3))," ","0"))</f>
        <v>1</v>
      </c>
      <c r="J1000" s="2">
        <v>1</v>
      </c>
      <c r="K1000" s="2" t="str">
        <f t="shared" si="45"/>
        <v>400</v>
      </c>
      <c r="L1000" s="2" t="str">
        <f t="shared" si="46"/>
        <v>009</v>
      </c>
      <c r="M1000" s="2" t="str">
        <f t="shared" si="47"/>
        <v>001</v>
      </c>
    </row>
    <row r="1001" spans="2:13" x14ac:dyDescent="0.25">
      <c r="B1001" s="4" t="s">
        <v>4865</v>
      </c>
      <c r="C1001" s="2" t="s">
        <v>4866</v>
      </c>
      <c r="D1001" s="6" t="str">
        <f>+_xlfn.CONCAT(Table13456[[#This Row],[phase1]],Table13456[[#This Row],[phase2]],Table13456[[#This Row],[phase3]],Table13456[[#This Row],[phase4]])</f>
        <v>1400010000</v>
      </c>
      <c r="E1001" s="2" t="str">
        <f>+Table13456[[#This Row],[DESCRIPTION]]</f>
        <v>PRECAST PANEL- ARCHITECTURAL</v>
      </c>
      <c r="F1001" s="2" t="str">
        <f>+LEFT(Table13456[[#This Row],[PAY ITEM]],1)</f>
        <v>0</v>
      </c>
      <c r="G1001" s="2" t="str">
        <f>IF(Table13456[[#This Row],[first]]="0",SUBSTITUTE(TRIM(MID(B1001, 2, 3))," ","0"),SUBSTITUTE(TRIM(MID(B1001, 1, 3))," ","0"))</f>
        <v>400</v>
      </c>
      <c r="H1001" s="2" t="str">
        <f>IF(Table13456[[#This Row],[first]]="0",SUBSTITUTE(TRIM(MID(B1001, 5, 3))," ","0"),SUBSTITUTE(TRIM(MID(B1001, 4, 3))," ","0"))</f>
        <v>10</v>
      </c>
      <c r="I1001" s="2" t="str">
        <f>IF(Table13456[[#This Row],[first]]="0",SUBSTITUTE(TRIM(MID(B1001, 8, 3))," ","0"),SUBSTITUTE(TRIM(MID(B1001, 7, 3))," ","0"))</f>
        <v/>
      </c>
      <c r="J1001" s="2">
        <v>1</v>
      </c>
      <c r="K1001" s="2" t="str">
        <f t="shared" si="45"/>
        <v>400</v>
      </c>
      <c r="L1001" s="2" t="str">
        <f t="shared" si="46"/>
        <v>010</v>
      </c>
      <c r="M1001" s="2" t="str">
        <f t="shared" si="47"/>
        <v>000</v>
      </c>
    </row>
    <row r="1002" spans="2:13" x14ac:dyDescent="0.25">
      <c r="B1002" s="4" t="s">
        <v>6598</v>
      </c>
      <c r="C1002" s="2" t="s">
        <v>6599</v>
      </c>
      <c r="D1002" s="6" t="str">
        <f>+_xlfn.CONCAT(Table13456[[#This Row],[phase1]],Table13456[[#This Row],[phase2]],Table13456[[#This Row],[phase3]],Table13456[[#This Row],[phase4]])</f>
        <v>1400016022</v>
      </c>
      <c r="E1002" s="2" t="str">
        <f>+Table13456[[#This Row],[DESCRIPTION]]</f>
        <v>CONCRETE, CLASS VI, SUPERSTRUCTURE - CLOSURE JOINT</v>
      </c>
      <c r="F1002" s="2" t="str">
        <f>+LEFT(Table13456[[#This Row],[PAY ITEM]],1)</f>
        <v>0</v>
      </c>
      <c r="G1002" s="2" t="str">
        <f>IF(Table13456[[#This Row],[first]]="0",SUBSTITUTE(TRIM(MID(B1002, 2, 3))," ","0"),SUBSTITUTE(TRIM(MID(B1002, 1, 3))," ","0"))</f>
        <v>400</v>
      </c>
      <c r="H1002" s="2" t="str">
        <f>IF(Table13456[[#This Row],[first]]="0",SUBSTITUTE(TRIM(MID(B1002, 5, 3))," ","0"),SUBSTITUTE(TRIM(MID(B1002, 4, 3))," ","0"))</f>
        <v>16</v>
      </c>
      <c r="I1002" s="2" t="str">
        <f>IF(Table13456[[#This Row],[first]]="0",SUBSTITUTE(TRIM(MID(B1002, 8, 3))," ","0"),SUBSTITUTE(TRIM(MID(B1002, 7, 3))," ","0"))</f>
        <v>22</v>
      </c>
      <c r="J1002" s="2">
        <v>1</v>
      </c>
      <c r="K1002" s="2" t="str">
        <f t="shared" si="45"/>
        <v>400</v>
      </c>
      <c r="L1002" s="2" t="str">
        <f t="shared" si="46"/>
        <v>016</v>
      </c>
      <c r="M1002" s="2" t="str">
        <f t="shared" si="47"/>
        <v>022</v>
      </c>
    </row>
    <row r="1003" spans="2:13" x14ac:dyDescent="0.25">
      <c r="B1003" s="4" t="s">
        <v>456</v>
      </c>
      <c r="C1003" s="2" t="s">
        <v>457</v>
      </c>
      <c r="D1003" s="6" t="str">
        <f>+_xlfn.CONCAT(Table13456[[#This Row],[phase1]],Table13456[[#This Row],[phase2]],Table13456[[#This Row],[phase3]],Table13456[[#This Row],[phase4]])</f>
        <v>1400016025</v>
      </c>
      <c r="E1003" s="2" t="str">
        <f>+Table13456[[#This Row],[DESCRIPTION]]</f>
        <v>CONCRETE CLASS VI, MASS, SUBSTRUCTURE</v>
      </c>
      <c r="F1003" s="2" t="str">
        <f>+LEFT(Table13456[[#This Row],[PAY ITEM]],1)</f>
        <v>0</v>
      </c>
      <c r="G1003" s="2" t="str">
        <f>IF(Table13456[[#This Row],[first]]="0",SUBSTITUTE(TRIM(MID(B1003, 2, 3))," ","0"),SUBSTITUTE(TRIM(MID(B1003, 1, 3))," ","0"))</f>
        <v>400</v>
      </c>
      <c r="H1003" s="2" t="str">
        <f>IF(Table13456[[#This Row],[first]]="0",SUBSTITUTE(TRIM(MID(B1003, 5, 3))," ","0"),SUBSTITUTE(TRIM(MID(B1003, 4, 3))," ","0"))</f>
        <v>16</v>
      </c>
      <c r="I1003" s="2" t="str">
        <f>IF(Table13456[[#This Row],[first]]="0",SUBSTITUTE(TRIM(MID(B1003, 8, 3))," ","0"),SUBSTITUTE(TRIM(MID(B1003, 7, 3))," ","0"))</f>
        <v>25</v>
      </c>
      <c r="J1003" s="2">
        <v>1</v>
      </c>
      <c r="K1003" s="2" t="str">
        <f t="shared" si="45"/>
        <v>400</v>
      </c>
      <c r="L1003" s="2" t="str">
        <f t="shared" si="46"/>
        <v>016</v>
      </c>
      <c r="M1003" s="2" t="str">
        <f t="shared" si="47"/>
        <v>025</v>
      </c>
    </row>
    <row r="1004" spans="2:13" x14ac:dyDescent="0.25">
      <c r="B1004" s="2" t="s">
        <v>6600</v>
      </c>
      <c r="C1004" s="2" t="s">
        <v>6601</v>
      </c>
      <c r="D1004" s="6" t="str">
        <f>+_xlfn.CONCAT(Table13456[[#This Row],[phase1]],Table13456[[#This Row],[phase2]],Table13456[[#This Row],[phase3]],Table13456[[#This Row],[phase4]])</f>
        <v>1400016039</v>
      </c>
      <c r="E1004" s="2" t="str">
        <f>+Table13456[[#This Row],[DESCRIPTION]]</f>
        <v>CONCRETE CLASS VI, PRECAST SEG SUPERST</v>
      </c>
      <c r="F1004" s="2" t="str">
        <f>+LEFT(Table13456[[#This Row],[PAY ITEM]],1)</f>
        <v>0</v>
      </c>
      <c r="G1004" s="2" t="str">
        <f>IF(Table13456[[#This Row],[first]]="0",SUBSTITUTE(TRIM(MID(B1004, 2, 3))," ","0"),SUBSTITUTE(TRIM(MID(B1004, 1, 3))," ","0"))</f>
        <v>400</v>
      </c>
      <c r="H1004" s="2" t="str">
        <f>IF(Table13456[[#This Row],[first]]="0",SUBSTITUTE(TRIM(MID(B1004, 5, 3))," ","0"),SUBSTITUTE(TRIM(MID(B1004, 4, 3))," ","0"))</f>
        <v>16</v>
      </c>
      <c r="I1004" s="2" t="str">
        <f>IF(Table13456[[#This Row],[first]]="0",SUBSTITUTE(TRIM(MID(B1004, 8, 3))," ","0"),SUBSTITUTE(TRIM(MID(B1004, 7, 3))," ","0"))</f>
        <v>39</v>
      </c>
      <c r="J1004" s="2">
        <v>1</v>
      </c>
      <c r="K1004" s="2" t="str">
        <f t="shared" si="45"/>
        <v>400</v>
      </c>
      <c r="L1004" s="2" t="str">
        <f t="shared" si="46"/>
        <v>016</v>
      </c>
      <c r="M1004" s="2" t="str">
        <f t="shared" si="47"/>
        <v>039</v>
      </c>
    </row>
    <row r="1005" spans="2:13" x14ac:dyDescent="0.25">
      <c r="B1005" s="2" t="s">
        <v>6602</v>
      </c>
      <c r="C1005" s="2" t="s">
        <v>6603</v>
      </c>
      <c r="D1005" s="6" t="str">
        <f>+_xlfn.CONCAT(Table13456[[#This Row],[phase1]],Table13456[[#This Row],[phase2]],Table13456[[#This Row],[phase3]],Table13456[[#This Row],[phase4]])</f>
        <v>1400016042</v>
      </c>
      <c r="E1005" s="2" t="str">
        <f>+Table13456[[#This Row],[DESCRIPTION]]</f>
        <v>CONCRETE CLASS VI, SUBSTRUCTURE SELF-CONSOLIDATING CONCRETE</v>
      </c>
      <c r="F1005" s="2" t="str">
        <f>+LEFT(Table13456[[#This Row],[PAY ITEM]],1)</f>
        <v>0</v>
      </c>
      <c r="G1005" s="2" t="str">
        <f>IF(Table13456[[#This Row],[first]]="0",SUBSTITUTE(TRIM(MID(B1005, 2, 3))," ","0"),SUBSTITUTE(TRIM(MID(B1005, 1, 3))," ","0"))</f>
        <v>400</v>
      </c>
      <c r="H1005" s="2" t="str">
        <f>IF(Table13456[[#This Row],[first]]="0",SUBSTITUTE(TRIM(MID(B1005, 5, 3))," ","0"),SUBSTITUTE(TRIM(MID(B1005, 4, 3))," ","0"))</f>
        <v>16</v>
      </c>
      <c r="I1005" s="2" t="str">
        <f>IF(Table13456[[#This Row],[first]]="0",SUBSTITUTE(TRIM(MID(B1005, 8, 3))," ","0"),SUBSTITUTE(TRIM(MID(B1005, 7, 3))," ","0"))</f>
        <v>42</v>
      </c>
      <c r="J1005" s="2">
        <v>1</v>
      </c>
      <c r="K1005" s="2" t="str">
        <f t="shared" si="45"/>
        <v>400</v>
      </c>
      <c r="L1005" s="2" t="str">
        <f t="shared" si="46"/>
        <v>016</v>
      </c>
      <c r="M1005" s="2" t="str">
        <f t="shared" si="47"/>
        <v>042</v>
      </c>
    </row>
    <row r="1006" spans="2:13" x14ac:dyDescent="0.25">
      <c r="B1006" s="2" t="s">
        <v>6604</v>
      </c>
      <c r="C1006" s="2" t="s">
        <v>6605</v>
      </c>
      <c r="D1006" s="6" t="str">
        <f>+_xlfn.CONCAT(Table13456[[#This Row],[phase1]],Table13456[[#This Row],[phase2]],Table13456[[#This Row],[phase3]],Table13456[[#This Row],[phase4]])</f>
        <v>1400016043</v>
      </c>
      <c r="E1006" s="2" t="str">
        <f>+Table13456[[#This Row],[DESCRIPTION]]</f>
        <v>CONCRETE CLASS VI, SUPERSTRUCTURE SELF-CONSOLIDATING CONCRETE</v>
      </c>
      <c r="F1006" s="2" t="str">
        <f>+LEFT(Table13456[[#This Row],[PAY ITEM]],1)</f>
        <v>0</v>
      </c>
      <c r="G1006" s="2" t="str">
        <f>IF(Table13456[[#This Row],[first]]="0",SUBSTITUTE(TRIM(MID(B1006, 2, 3))," ","0"),SUBSTITUTE(TRIM(MID(B1006, 1, 3))," ","0"))</f>
        <v>400</v>
      </c>
      <c r="H1006" s="2" t="str">
        <f>IF(Table13456[[#This Row],[first]]="0",SUBSTITUTE(TRIM(MID(B1006, 5, 3))," ","0"),SUBSTITUTE(TRIM(MID(B1006, 4, 3))," ","0"))</f>
        <v>16</v>
      </c>
      <c r="I1006" s="2" t="str">
        <f>IF(Table13456[[#This Row],[first]]="0",SUBSTITUTE(TRIM(MID(B1006, 8, 3))," ","0"),SUBSTITUTE(TRIM(MID(B1006, 7, 3))," ","0"))</f>
        <v>43</v>
      </c>
      <c r="J1006" s="2">
        <v>1</v>
      </c>
      <c r="K1006" s="2" t="str">
        <f t="shared" si="45"/>
        <v>400</v>
      </c>
      <c r="L1006" s="2" t="str">
        <f t="shared" si="46"/>
        <v>016</v>
      </c>
      <c r="M1006" s="2" t="str">
        <f t="shared" si="47"/>
        <v>043</v>
      </c>
    </row>
    <row r="1007" spans="2:13" x14ac:dyDescent="0.25">
      <c r="B1007" s="4" t="s">
        <v>458</v>
      </c>
      <c r="C1007" s="2" t="s">
        <v>459</v>
      </c>
      <c r="D1007" s="6" t="str">
        <f>+_xlfn.CONCAT(Table13456[[#This Row],[phase1]],Table13456[[#This Row],[phase2]],Table13456[[#This Row],[phase3]],Table13456[[#This Row],[phase4]])</f>
        <v>1400020000</v>
      </c>
      <c r="E1007" s="2" t="str">
        <f>+Table13456[[#This Row],[DESCRIPTION]]</f>
        <v>GRINDING BRIDGE DECK- REHABILITATION</v>
      </c>
      <c r="F1007" s="2" t="str">
        <f>+LEFT(Table13456[[#This Row],[PAY ITEM]],1)</f>
        <v>0</v>
      </c>
      <c r="G1007" s="2" t="str">
        <f>IF(Table13456[[#This Row],[first]]="0",SUBSTITUTE(TRIM(MID(B1007, 2, 3))," ","0"),SUBSTITUTE(TRIM(MID(B1007, 1, 3))," ","0"))</f>
        <v>400</v>
      </c>
      <c r="H1007" s="2" t="str">
        <f>IF(Table13456[[#This Row],[first]]="0",SUBSTITUTE(TRIM(MID(B1007, 5, 3))," ","0"),SUBSTITUTE(TRIM(MID(B1007, 4, 3))," ","0"))</f>
        <v>20</v>
      </c>
      <c r="I1007" s="2" t="str">
        <f>IF(Table13456[[#This Row],[first]]="0",SUBSTITUTE(TRIM(MID(B1007, 8, 3))," ","0"),SUBSTITUTE(TRIM(MID(B1007, 7, 3))," ","0"))</f>
        <v/>
      </c>
      <c r="J1007" s="2">
        <v>1</v>
      </c>
      <c r="K1007" s="2" t="str">
        <f t="shared" si="45"/>
        <v>400</v>
      </c>
      <c r="L1007" s="2" t="str">
        <f t="shared" si="46"/>
        <v>020</v>
      </c>
      <c r="M1007" s="2" t="str">
        <f t="shared" si="47"/>
        <v>000</v>
      </c>
    </row>
    <row r="1008" spans="2:13" x14ac:dyDescent="0.25">
      <c r="B1008" s="2" t="s">
        <v>460</v>
      </c>
      <c r="C1008" s="2" t="s">
        <v>461</v>
      </c>
      <c r="D1008" s="6" t="str">
        <f>+_xlfn.CONCAT(Table13456[[#This Row],[phase1]],Table13456[[#This Row],[phase2]],Table13456[[#This Row],[phase3]],Table13456[[#This Row],[phase4]])</f>
        <v>1400032000</v>
      </c>
      <c r="E1008" s="2" t="str">
        <f>+Table13456[[#This Row],[DESCRIPTION]]</f>
        <v>CONCRETE FOR JOINT REPAIR</v>
      </c>
      <c r="F1008" s="2" t="str">
        <f>+LEFT(Table13456[[#This Row],[PAY ITEM]],1)</f>
        <v>0</v>
      </c>
      <c r="G1008" s="2" t="str">
        <f>IF(Table13456[[#This Row],[first]]="0",SUBSTITUTE(TRIM(MID(B1008, 2, 3))," ","0"),SUBSTITUTE(TRIM(MID(B1008, 1, 3))," ","0"))</f>
        <v>400</v>
      </c>
      <c r="H1008" s="2" t="str">
        <f>IF(Table13456[[#This Row],[first]]="0",SUBSTITUTE(TRIM(MID(B1008, 5, 3))," ","0"),SUBSTITUTE(TRIM(MID(B1008, 4, 3))," ","0"))</f>
        <v>32</v>
      </c>
      <c r="I1008" s="2" t="str">
        <f>IF(Table13456[[#This Row],[first]]="0",SUBSTITUTE(TRIM(MID(B1008, 8, 3))," ","0"),SUBSTITUTE(TRIM(MID(B1008, 7, 3))," ","0"))</f>
        <v/>
      </c>
      <c r="J1008" s="2">
        <v>1</v>
      </c>
      <c r="K1008" s="2" t="str">
        <f t="shared" si="45"/>
        <v>400</v>
      </c>
      <c r="L1008" s="2" t="str">
        <f t="shared" si="46"/>
        <v>032</v>
      </c>
      <c r="M1008" s="2" t="str">
        <f t="shared" si="47"/>
        <v>000</v>
      </c>
    </row>
    <row r="1009" spans="2:13" x14ac:dyDescent="0.25">
      <c r="B1009" s="4" t="s">
        <v>6606</v>
      </c>
      <c r="C1009" s="2" t="s">
        <v>6607</v>
      </c>
      <c r="D1009" s="6" t="str">
        <f>+_xlfn.CONCAT(Table13456[[#This Row],[phase1]],Table13456[[#This Row],[phase2]],Table13456[[#This Row],[phase3]],Table13456[[#This Row],[phase4]])</f>
        <v>1400045001</v>
      </c>
      <c r="E1009" s="2" t="str">
        <f>+Table13456[[#This Row],[DESCRIPTION]]</f>
        <v>CONCRETE, CLASS IV, SUBSTRUCTURE FOR DEADMAN, PROJECT 211728-1-52-01</v>
      </c>
      <c r="F1009" s="2" t="str">
        <f>+LEFT(Table13456[[#This Row],[PAY ITEM]],1)</f>
        <v>0</v>
      </c>
      <c r="G1009" s="2" t="str">
        <f>IF(Table13456[[#This Row],[first]]="0",SUBSTITUTE(TRIM(MID(B1009, 2, 3))," ","0"),SUBSTITUTE(TRIM(MID(B1009, 1, 3))," ","0"))</f>
        <v>400</v>
      </c>
      <c r="H1009" s="2" t="str">
        <f>IF(Table13456[[#This Row],[first]]="0",SUBSTITUTE(TRIM(MID(B1009, 5, 3))," ","0"),SUBSTITUTE(TRIM(MID(B1009, 4, 3))," ","0"))</f>
        <v>45</v>
      </c>
      <c r="I1009" s="2" t="str">
        <f>IF(Table13456[[#This Row],[first]]="0",SUBSTITUTE(TRIM(MID(B1009, 8, 3))," ","0"),SUBSTITUTE(TRIM(MID(B1009, 7, 3))," ","0"))</f>
        <v>1</v>
      </c>
      <c r="J1009" s="2">
        <v>1</v>
      </c>
      <c r="K1009" s="2" t="str">
        <f t="shared" si="45"/>
        <v>400</v>
      </c>
      <c r="L1009" s="2" t="str">
        <f t="shared" si="46"/>
        <v>045</v>
      </c>
      <c r="M1009" s="2" t="str">
        <f t="shared" si="47"/>
        <v>001</v>
      </c>
    </row>
    <row r="1010" spans="2:13" x14ac:dyDescent="0.25">
      <c r="B1010" s="4" t="s">
        <v>6608</v>
      </c>
      <c r="C1010" s="2" t="s">
        <v>6609</v>
      </c>
      <c r="D1010" s="6" t="str">
        <f>+_xlfn.CONCAT(Table13456[[#This Row],[phase1]],Table13456[[#This Row],[phase2]],Table13456[[#This Row],[phase3]],Table13456[[#This Row],[phase4]])</f>
        <v>1400045002</v>
      </c>
      <c r="E1010" s="2" t="str">
        <f>+Table13456[[#This Row],[DESCRIPTION]]</f>
        <v>REINFORCED CONCRETE, TOLL SITE EQUIPMENT SLAB, 12" THICK, PROJECT 442764-1-52-01</v>
      </c>
      <c r="F1010" s="2" t="str">
        <f>+LEFT(Table13456[[#This Row],[PAY ITEM]],1)</f>
        <v>0</v>
      </c>
      <c r="G1010" s="2" t="str">
        <f>IF(Table13456[[#This Row],[first]]="0",SUBSTITUTE(TRIM(MID(B1010, 2, 3))," ","0"),SUBSTITUTE(TRIM(MID(B1010, 1, 3))," ","0"))</f>
        <v>400</v>
      </c>
      <c r="H1010" s="2" t="str">
        <f>IF(Table13456[[#This Row],[first]]="0",SUBSTITUTE(TRIM(MID(B1010, 5, 3))," ","0"),SUBSTITUTE(TRIM(MID(B1010, 4, 3))," ","0"))</f>
        <v>45</v>
      </c>
      <c r="I1010" s="2" t="str">
        <f>IF(Table13456[[#This Row],[first]]="0",SUBSTITUTE(TRIM(MID(B1010, 8, 3))," ","0"),SUBSTITUTE(TRIM(MID(B1010, 7, 3))," ","0"))</f>
        <v>2</v>
      </c>
      <c r="J1010" s="2">
        <v>1</v>
      </c>
      <c r="K1010" s="2" t="str">
        <f t="shared" si="45"/>
        <v>400</v>
      </c>
      <c r="L1010" s="2" t="str">
        <f t="shared" si="46"/>
        <v>045</v>
      </c>
      <c r="M1010" s="2" t="str">
        <f t="shared" si="47"/>
        <v>002</v>
      </c>
    </row>
    <row r="1011" spans="2:13" x14ac:dyDescent="0.25">
      <c r="B1011" s="4" t="s">
        <v>6610</v>
      </c>
      <c r="C1011" s="2" t="s">
        <v>6611</v>
      </c>
      <c r="D1011" s="6" t="str">
        <f>+_xlfn.CONCAT(Table13456[[#This Row],[phase1]],Table13456[[#This Row],[phase2]],Table13456[[#This Row],[phase3]],Table13456[[#This Row],[phase4]])</f>
        <v>1400045003</v>
      </c>
      <c r="E1011" s="2" t="str">
        <f>+Table13456[[#This Row],[DESCRIPTION]]</f>
        <v>CLEANING AND COATING CONCRETE SURFACES, APPLIED FINISH COATING</v>
      </c>
      <c r="F1011" s="2" t="str">
        <f>+LEFT(Table13456[[#This Row],[PAY ITEM]],1)</f>
        <v>0</v>
      </c>
      <c r="G1011" s="2" t="str">
        <f>IF(Table13456[[#This Row],[first]]="0",SUBSTITUTE(TRIM(MID(B1011, 2, 3))," ","0"),SUBSTITUTE(TRIM(MID(B1011, 1, 3))," ","0"))</f>
        <v>400</v>
      </c>
      <c r="H1011" s="2" t="str">
        <f>IF(Table13456[[#This Row],[first]]="0",SUBSTITUTE(TRIM(MID(B1011, 5, 3))," ","0"),SUBSTITUTE(TRIM(MID(B1011, 4, 3))," ","0"))</f>
        <v>45</v>
      </c>
      <c r="I1011" s="2" t="str">
        <f>IF(Table13456[[#This Row],[first]]="0",SUBSTITUTE(TRIM(MID(B1011, 8, 3))," ","0"),SUBSTITUTE(TRIM(MID(B1011, 7, 3))," ","0"))</f>
        <v>3</v>
      </c>
      <c r="J1011" s="2">
        <v>1</v>
      </c>
      <c r="K1011" s="2" t="str">
        <f t="shared" si="45"/>
        <v>400</v>
      </c>
      <c r="L1011" s="2" t="str">
        <f t="shared" si="46"/>
        <v>045</v>
      </c>
      <c r="M1011" s="2" t="str">
        <f t="shared" si="47"/>
        <v>003</v>
      </c>
    </row>
    <row r="1012" spans="2:13" x14ac:dyDescent="0.25">
      <c r="B1012" s="4" t="s">
        <v>6612</v>
      </c>
      <c r="C1012" s="2" t="s">
        <v>6613</v>
      </c>
      <c r="D1012" s="6" t="str">
        <f>+_xlfn.CONCAT(Table13456[[#This Row],[phase1]],Table13456[[#This Row],[phase2]],Table13456[[#This Row],[phase3]],Table13456[[#This Row],[phase4]])</f>
        <v>1400045004</v>
      </c>
      <c r="E1012" s="2" t="str">
        <f>+Table13456[[#This Row],[DESCRIPTION]]</f>
        <v>CONCRETE BACKWALL JOINT SEAL REPAIR, PROJECT 428972-1-52-01</v>
      </c>
      <c r="F1012" s="2" t="str">
        <f>+LEFT(Table13456[[#This Row],[PAY ITEM]],1)</f>
        <v>0</v>
      </c>
      <c r="G1012" s="2" t="str">
        <f>IF(Table13456[[#This Row],[first]]="0",SUBSTITUTE(TRIM(MID(B1012, 2, 3))," ","0"),SUBSTITUTE(TRIM(MID(B1012, 1, 3))," ","0"))</f>
        <v>400</v>
      </c>
      <c r="H1012" s="2" t="str">
        <f>IF(Table13456[[#This Row],[first]]="0",SUBSTITUTE(TRIM(MID(B1012, 5, 3))," ","0"),SUBSTITUTE(TRIM(MID(B1012, 4, 3))," ","0"))</f>
        <v>45</v>
      </c>
      <c r="I1012" s="2" t="str">
        <f>IF(Table13456[[#This Row],[first]]="0",SUBSTITUTE(TRIM(MID(B1012, 8, 3))," ","0"),SUBSTITUTE(TRIM(MID(B1012, 7, 3))," ","0"))</f>
        <v>4</v>
      </c>
      <c r="J1012" s="2">
        <v>1</v>
      </c>
      <c r="K1012" s="2" t="str">
        <f t="shared" si="45"/>
        <v>400</v>
      </c>
      <c r="L1012" s="2" t="str">
        <f t="shared" si="46"/>
        <v>045</v>
      </c>
      <c r="M1012" s="2" t="str">
        <f t="shared" si="47"/>
        <v>004</v>
      </c>
    </row>
    <row r="1013" spans="2:13" x14ac:dyDescent="0.25">
      <c r="B1013" s="2" t="s">
        <v>462</v>
      </c>
      <c r="C1013" s="2" t="s">
        <v>463</v>
      </c>
      <c r="D1013" s="6" t="str">
        <f>+_xlfn.CONCAT(Table13456[[#This Row],[phase1]],Table13456[[#This Row],[phase2]],Table13456[[#This Row],[phase3]],Table13456[[#This Row],[phase4]])</f>
        <v>1400045005</v>
      </c>
      <c r="E1013" s="2" t="str">
        <f>+Table13456[[#This Row],[DESCRIPTION]]</f>
        <v>REINFORCED CONCRETE, TOLL SITE EQUIPMENT SLAB, 12" THICK</v>
      </c>
      <c r="F1013" s="2" t="str">
        <f>+LEFT(Table13456[[#This Row],[PAY ITEM]],1)</f>
        <v>0</v>
      </c>
      <c r="G1013" s="2" t="str">
        <f>IF(Table13456[[#This Row],[first]]="0",SUBSTITUTE(TRIM(MID(B1013, 2, 3))," ","0"),SUBSTITUTE(TRIM(MID(B1013, 1, 3))," ","0"))</f>
        <v>400</v>
      </c>
      <c r="H1013" s="2" t="str">
        <f>IF(Table13456[[#This Row],[first]]="0",SUBSTITUTE(TRIM(MID(B1013, 5, 3))," ","0"),SUBSTITUTE(TRIM(MID(B1013, 4, 3))," ","0"))</f>
        <v>45</v>
      </c>
      <c r="I1013" s="2" t="str">
        <f>IF(Table13456[[#This Row],[first]]="0",SUBSTITUTE(TRIM(MID(B1013, 8, 3))," ","0"),SUBSTITUTE(TRIM(MID(B1013, 7, 3))," ","0"))</f>
        <v>5</v>
      </c>
      <c r="J1013" s="2">
        <v>1</v>
      </c>
      <c r="K1013" s="2" t="str">
        <f t="shared" si="45"/>
        <v>400</v>
      </c>
      <c r="L1013" s="2" t="str">
        <f t="shared" si="46"/>
        <v>045</v>
      </c>
      <c r="M1013" s="2" t="str">
        <f t="shared" si="47"/>
        <v>005</v>
      </c>
    </row>
    <row r="1014" spans="2:13" x14ac:dyDescent="0.25">
      <c r="B1014" s="2" t="s">
        <v>6614</v>
      </c>
      <c r="C1014" s="2" t="s">
        <v>6615</v>
      </c>
      <c r="D1014" s="6" t="str">
        <f>+_xlfn.CONCAT(Table13456[[#This Row],[phase1]],Table13456[[#This Row],[phase2]],Table13456[[#This Row],[phase3]],Table13456[[#This Row],[phase4]])</f>
        <v>1400060001</v>
      </c>
      <c r="E1014" s="2" t="str">
        <f>+Table13456[[#This Row],[DESCRIPTION]]</f>
        <v>CATHODIC PROTECTION - ELECTRICAL WORK,  AC POWER SOURCE ASSEMBLY</v>
      </c>
      <c r="F1014" s="2" t="str">
        <f>+LEFT(Table13456[[#This Row],[PAY ITEM]],1)</f>
        <v>0</v>
      </c>
      <c r="G1014" s="2" t="str">
        <f>IF(Table13456[[#This Row],[first]]="0",SUBSTITUTE(TRIM(MID(B1014, 2, 3))," ","0"),SUBSTITUTE(TRIM(MID(B1014, 1, 3))," ","0"))</f>
        <v>400</v>
      </c>
      <c r="H1014" s="2" t="str">
        <f>IF(Table13456[[#This Row],[first]]="0",SUBSTITUTE(TRIM(MID(B1014, 5, 3))," ","0"),SUBSTITUTE(TRIM(MID(B1014, 4, 3))," ","0"))</f>
        <v>60</v>
      </c>
      <c r="I1014" s="2" t="str">
        <f>IF(Table13456[[#This Row],[first]]="0",SUBSTITUTE(TRIM(MID(B1014, 8, 3))," ","0"),SUBSTITUTE(TRIM(MID(B1014, 7, 3))," ","0"))</f>
        <v>1</v>
      </c>
      <c r="J1014" s="2">
        <v>1</v>
      </c>
      <c r="K1014" s="2" t="str">
        <f t="shared" si="45"/>
        <v>400</v>
      </c>
      <c r="L1014" s="2" t="str">
        <f t="shared" si="46"/>
        <v>060</v>
      </c>
      <c r="M1014" s="2" t="str">
        <f t="shared" si="47"/>
        <v>001</v>
      </c>
    </row>
    <row r="1015" spans="2:13" x14ac:dyDescent="0.25">
      <c r="B1015" s="4" t="s">
        <v>6616</v>
      </c>
      <c r="C1015" s="2" t="s">
        <v>6617</v>
      </c>
      <c r="D1015" s="6" t="str">
        <f>+_xlfn.CONCAT(Table13456[[#This Row],[phase1]],Table13456[[#This Row],[phase2]],Table13456[[#This Row],[phase3]],Table13456[[#This Row],[phase4]])</f>
        <v>1400060002</v>
      </c>
      <c r="E1015" s="2" t="str">
        <f>+Table13456[[#This Row],[DESCRIPTION]]</f>
        <v>CATHODIC PROTECTION - ELECTRICAL WORK,  DC POWER SOURCE ASSEMBLY</v>
      </c>
      <c r="F1015" s="2" t="str">
        <f>+LEFT(Table13456[[#This Row],[PAY ITEM]],1)</f>
        <v>0</v>
      </c>
      <c r="G1015" s="2" t="str">
        <f>IF(Table13456[[#This Row],[first]]="0",SUBSTITUTE(TRIM(MID(B1015, 2, 3))," ","0"),SUBSTITUTE(TRIM(MID(B1015, 1, 3))," ","0"))</f>
        <v>400</v>
      </c>
      <c r="H1015" s="2" t="str">
        <f>IF(Table13456[[#This Row],[first]]="0",SUBSTITUTE(TRIM(MID(B1015, 5, 3))," ","0"),SUBSTITUTE(TRIM(MID(B1015, 4, 3))," ","0"))</f>
        <v>60</v>
      </c>
      <c r="I1015" s="2" t="str">
        <f>IF(Table13456[[#This Row],[first]]="0",SUBSTITUTE(TRIM(MID(B1015, 8, 3))," ","0"),SUBSTITUTE(TRIM(MID(B1015, 7, 3))," ","0"))</f>
        <v>2</v>
      </c>
      <c r="J1015" s="2">
        <v>1</v>
      </c>
      <c r="K1015" s="2" t="str">
        <f t="shared" si="45"/>
        <v>400</v>
      </c>
      <c r="L1015" s="2" t="str">
        <f t="shared" si="46"/>
        <v>060</v>
      </c>
      <c r="M1015" s="2" t="str">
        <f t="shared" si="47"/>
        <v>002</v>
      </c>
    </row>
    <row r="1016" spans="2:13" x14ac:dyDescent="0.25">
      <c r="B1016" s="4" t="s">
        <v>6618</v>
      </c>
      <c r="C1016" s="2" t="s">
        <v>6619</v>
      </c>
      <c r="D1016" s="6" t="str">
        <f>+_xlfn.CONCAT(Table13456[[#This Row],[phase1]],Table13456[[#This Row],[phase2]],Table13456[[#This Row],[phase3]],Table13456[[#This Row],[phase4]])</f>
        <v>1400060003</v>
      </c>
      <c r="E1016" s="2" t="str">
        <f>+Table13456[[#This Row],[DESCRIPTION]]</f>
        <v>CATHODIC PROTECTION - ELECTRICAL WORK, CONDUIT, WIRING, AND ACCESSORIES</v>
      </c>
      <c r="F1016" s="2" t="str">
        <f>+LEFT(Table13456[[#This Row],[PAY ITEM]],1)</f>
        <v>0</v>
      </c>
      <c r="G1016" s="2" t="str">
        <f>IF(Table13456[[#This Row],[first]]="0",SUBSTITUTE(TRIM(MID(B1016, 2, 3))," ","0"),SUBSTITUTE(TRIM(MID(B1016, 1, 3))," ","0"))</f>
        <v>400</v>
      </c>
      <c r="H1016" s="2" t="str">
        <f>IF(Table13456[[#This Row],[first]]="0",SUBSTITUTE(TRIM(MID(B1016, 5, 3))," ","0"),SUBSTITUTE(TRIM(MID(B1016, 4, 3))," ","0"))</f>
        <v>60</v>
      </c>
      <c r="I1016" s="2" t="str">
        <f>IF(Table13456[[#This Row],[first]]="0",SUBSTITUTE(TRIM(MID(B1016, 8, 3))," ","0"),SUBSTITUTE(TRIM(MID(B1016, 7, 3))," ","0"))</f>
        <v>3</v>
      </c>
      <c r="J1016" s="2">
        <v>1</v>
      </c>
      <c r="K1016" s="2" t="str">
        <f t="shared" si="45"/>
        <v>400</v>
      </c>
      <c r="L1016" s="2" t="str">
        <f t="shared" si="46"/>
        <v>060</v>
      </c>
      <c r="M1016" s="2" t="str">
        <f t="shared" si="47"/>
        <v>003</v>
      </c>
    </row>
    <row r="1017" spans="2:13" x14ac:dyDescent="0.25">
      <c r="B1017" s="4" t="s">
        <v>6620</v>
      </c>
      <c r="C1017" s="2" t="s">
        <v>6621</v>
      </c>
      <c r="D1017" s="6" t="str">
        <f>+_xlfn.CONCAT(Table13456[[#This Row],[phase1]],Table13456[[#This Row],[phase2]],Table13456[[#This Row],[phase3]],Table13456[[#This Row],[phase4]])</f>
        <v>1400060004</v>
      </c>
      <c r="E1017" s="2" t="str">
        <f>+Table13456[[#This Row],[DESCRIPTION]]</f>
        <v>CATHODIC PROTECTION - ELECTRICAL WORK, EQUIPMENT &amp; INSTRUMENTATION</v>
      </c>
      <c r="F1017" s="2" t="str">
        <f>+LEFT(Table13456[[#This Row],[PAY ITEM]],1)</f>
        <v>0</v>
      </c>
      <c r="G1017" s="2" t="str">
        <f>IF(Table13456[[#This Row],[first]]="0",SUBSTITUTE(TRIM(MID(B1017, 2, 3))," ","0"),SUBSTITUTE(TRIM(MID(B1017, 1, 3))," ","0"))</f>
        <v>400</v>
      </c>
      <c r="H1017" s="2" t="str">
        <f>IF(Table13456[[#This Row],[first]]="0",SUBSTITUTE(TRIM(MID(B1017, 5, 3))," ","0"),SUBSTITUTE(TRIM(MID(B1017, 4, 3))," ","0"))</f>
        <v>60</v>
      </c>
      <c r="I1017" s="2" t="str">
        <f>IF(Table13456[[#This Row],[first]]="0",SUBSTITUTE(TRIM(MID(B1017, 8, 3))," ","0"),SUBSTITUTE(TRIM(MID(B1017, 7, 3))," ","0"))</f>
        <v>4</v>
      </c>
      <c r="J1017" s="2">
        <v>1</v>
      </c>
      <c r="K1017" s="2" t="str">
        <f t="shared" si="45"/>
        <v>400</v>
      </c>
      <c r="L1017" s="2" t="str">
        <f t="shared" si="46"/>
        <v>060</v>
      </c>
      <c r="M1017" s="2" t="str">
        <f t="shared" si="47"/>
        <v>004</v>
      </c>
    </row>
    <row r="1018" spans="2:13" x14ac:dyDescent="0.25">
      <c r="B1018" s="4" t="s">
        <v>464</v>
      </c>
      <c r="C1018" s="2" t="s">
        <v>465</v>
      </c>
      <c r="D1018" s="6" t="str">
        <f>+_xlfn.CONCAT(Table13456[[#This Row],[phase1]],Table13456[[#This Row],[phase2]],Table13456[[#This Row],[phase3]],Table13456[[#This Row],[phase4]])</f>
        <v>1400072000</v>
      </c>
      <c r="E1018" s="2" t="str">
        <f>+Table13456[[#This Row],[DESCRIPTION]]</f>
        <v>PRECAST BULKHEAD PANELS</v>
      </c>
      <c r="F1018" s="2" t="str">
        <f>+LEFT(Table13456[[#This Row],[PAY ITEM]],1)</f>
        <v>0</v>
      </c>
      <c r="G1018" s="2" t="str">
        <f>IF(Table13456[[#This Row],[first]]="0",SUBSTITUTE(TRIM(MID(B1018, 2, 3))," ","0"),SUBSTITUTE(TRIM(MID(B1018, 1, 3))," ","0"))</f>
        <v>400</v>
      </c>
      <c r="H1018" s="2" t="str">
        <f>IF(Table13456[[#This Row],[first]]="0",SUBSTITUTE(TRIM(MID(B1018, 5, 3))," ","0"),SUBSTITUTE(TRIM(MID(B1018, 4, 3))," ","0"))</f>
        <v>72</v>
      </c>
      <c r="I1018" s="2" t="str">
        <f>IF(Table13456[[#This Row],[first]]="0",SUBSTITUTE(TRIM(MID(B1018, 8, 3))," ","0"),SUBSTITUTE(TRIM(MID(B1018, 7, 3))," ","0"))</f>
        <v/>
      </c>
      <c r="J1018" s="2">
        <v>1</v>
      </c>
      <c r="K1018" s="2" t="str">
        <f t="shared" si="45"/>
        <v>400</v>
      </c>
      <c r="L1018" s="2" t="str">
        <f t="shared" si="46"/>
        <v>072</v>
      </c>
      <c r="M1018" s="2" t="str">
        <f t="shared" si="47"/>
        <v>000</v>
      </c>
    </row>
    <row r="1019" spans="2:13" x14ac:dyDescent="0.25">
      <c r="B1019" s="2" t="s">
        <v>6622</v>
      </c>
      <c r="C1019" s="2" t="s">
        <v>6623</v>
      </c>
      <c r="D1019" s="6" t="str">
        <f>+_xlfn.CONCAT(Table13456[[#This Row],[phase1]],Table13456[[#This Row],[phase2]],Table13456[[#This Row],[phase3]],Table13456[[#This Row],[phase4]])</f>
        <v>1400073001</v>
      </c>
      <c r="E1019" s="2" t="str">
        <f>+Table13456[[#This Row],[DESCRIPTION]]</f>
        <v>SPAN JACKING (PROJECT 432641-1-52-01)</v>
      </c>
      <c r="F1019" s="2" t="str">
        <f>+LEFT(Table13456[[#This Row],[PAY ITEM]],1)</f>
        <v>0</v>
      </c>
      <c r="G1019" s="2" t="str">
        <f>IF(Table13456[[#This Row],[first]]="0",SUBSTITUTE(TRIM(MID(B1019, 2, 3))," ","0"),SUBSTITUTE(TRIM(MID(B1019, 1, 3))," ","0"))</f>
        <v>400</v>
      </c>
      <c r="H1019" s="2" t="str">
        <f>IF(Table13456[[#This Row],[first]]="0",SUBSTITUTE(TRIM(MID(B1019, 5, 3))," ","0"),SUBSTITUTE(TRIM(MID(B1019, 4, 3))," ","0"))</f>
        <v>73</v>
      </c>
      <c r="I1019" s="2" t="str">
        <f>IF(Table13456[[#This Row],[first]]="0",SUBSTITUTE(TRIM(MID(B1019, 8, 3))," ","0"),SUBSTITUTE(TRIM(MID(B1019, 7, 3))," ","0"))</f>
        <v>1</v>
      </c>
      <c r="J1019" s="2">
        <v>1</v>
      </c>
      <c r="K1019" s="2" t="str">
        <f t="shared" si="45"/>
        <v>400</v>
      </c>
      <c r="L1019" s="2" t="str">
        <f t="shared" si="46"/>
        <v>073</v>
      </c>
      <c r="M1019" s="2" t="str">
        <f t="shared" si="47"/>
        <v>001</v>
      </c>
    </row>
    <row r="1020" spans="2:13" x14ac:dyDescent="0.25">
      <c r="B1020" s="2" t="s">
        <v>6624</v>
      </c>
      <c r="C1020" s="2" t="s">
        <v>6625</v>
      </c>
      <c r="D1020" s="6" t="str">
        <f>+_xlfn.CONCAT(Table13456[[#This Row],[phase1]],Table13456[[#This Row],[phase2]],Table13456[[#This Row],[phase3]],Table13456[[#This Row],[phase4]])</f>
        <v>1400073002</v>
      </c>
      <c r="E1020" s="2" t="str">
        <f>+Table13456[[#This Row],[DESCRIPTION]]</f>
        <v>SPAN JACKING, PROJECT 433378-1-52-01, CONTINUOUS UNIT JACKING</v>
      </c>
      <c r="F1020" s="2" t="str">
        <f>+LEFT(Table13456[[#This Row],[PAY ITEM]],1)</f>
        <v>0</v>
      </c>
      <c r="G1020" s="2" t="str">
        <f>IF(Table13456[[#This Row],[first]]="0",SUBSTITUTE(TRIM(MID(B1020, 2, 3))," ","0"),SUBSTITUTE(TRIM(MID(B1020, 1, 3))," ","0"))</f>
        <v>400</v>
      </c>
      <c r="H1020" s="2" t="str">
        <f>IF(Table13456[[#This Row],[first]]="0",SUBSTITUTE(TRIM(MID(B1020, 5, 3))," ","0"),SUBSTITUTE(TRIM(MID(B1020, 4, 3))," ","0"))</f>
        <v>73</v>
      </c>
      <c r="I1020" s="2" t="str">
        <f>IF(Table13456[[#This Row],[first]]="0",SUBSTITUTE(TRIM(MID(B1020, 8, 3))," ","0"),SUBSTITUTE(TRIM(MID(B1020, 7, 3))," ","0"))</f>
        <v>2</v>
      </c>
      <c r="J1020" s="2">
        <v>1</v>
      </c>
      <c r="K1020" s="2" t="str">
        <f t="shared" si="45"/>
        <v>400</v>
      </c>
      <c r="L1020" s="2" t="str">
        <f t="shared" si="46"/>
        <v>073</v>
      </c>
      <c r="M1020" s="2" t="str">
        <f t="shared" si="47"/>
        <v>002</v>
      </c>
    </row>
    <row r="1021" spans="2:13" x14ac:dyDescent="0.25">
      <c r="B1021" s="4" t="s">
        <v>6626</v>
      </c>
      <c r="C1021" s="2" t="s">
        <v>6627</v>
      </c>
      <c r="D1021" s="6" t="str">
        <f>+_xlfn.CONCAT(Table13456[[#This Row],[phase1]],Table13456[[#This Row],[phase2]],Table13456[[#This Row],[phase3]],Table13456[[#This Row],[phase4]])</f>
        <v>1400073003</v>
      </c>
      <c r="E1021" s="2" t="str">
        <f>+Table13456[[#This Row],[DESCRIPTION]]</f>
        <v>SPAN JACKING, PROJECT 433378-1-52-01, SIMPLE SPAN JACKING</v>
      </c>
      <c r="F1021" s="2" t="str">
        <f>+LEFT(Table13456[[#This Row],[PAY ITEM]],1)</f>
        <v>0</v>
      </c>
      <c r="G1021" s="2" t="str">
        <f>IF(Table13456[[#This Row],[first]]="0",SUBSTITUTE(TRIM(MID(B1021, 2, 3))," ","0"),SUBSTITUTE(TRIM(MID(B1021, 1, 3))," ","0"))</f>
        <v>400</v>
      </c>
      <c r="H1021" s="2" t="str">
        <f>IF(Table13456[[#This Row],[first]]="0",SUBSTITUTE(TRIM(MID(B1021, 5, 3))," ","0"),SUBSTITUTE(TRIM(MID(B1021, 4, 3))," ","0"))</f>
        <v>73</v>
      </c>
      <c r="I1021" s="2" t="str">
        <f>IF(Table13456[[#This Row],[first]]="0",SUBSTITUTE(TRIM(MID(B1021, 8, 3))," ","0"),SUBSTITUTE(TRIM(MID(B1021, 7, 3))," ","0"))</f>
        <v>3</v>
      </c>
      <c r="J1021" s="2">
        <v>1</v>
      </c>
      <c r="K1021" s="2" t="str">
        <f t="shared" si="45"/>
        <v>400</v>
      </c>
      <c r="L1021" s="2" t="str">
        <f t="shared" si="46"/>
        <v>073</v>
      </c>
      <c r="M1021" s="2" t="str">
        <f t="shared" si="47"/>
        <v>003</v>
      </c>
    </row>
    <row r="1022" spans="2:13" x14ac:dyDescent="0.25">
      <c r="B1022" s="4" t="s">
        <v>4867</v>
      </c>
      <c r="C1022" s="2" t="s">
        <v>4868</v>
      </c>
      <c r="D1022" s="6" t="str">
        <f>+_xlfn.CONCAT(Table13456[[#This Row],[phase1]],Table13456[[#This Row],[phase2]],Table13456[[#This Row],[phase3]],Table13456[[#This Row],[phase4]])</f>
        <v>1400091000</v>
      </c>
      <c r="E1022" s="2" t="str">
        <f>+Table13456[[#This Row],[DESCRIPTION]]</f>
        <v>DEWATERING FOR SPREAD FOOTINGS</v>
      </c>
      <c r="F1022" s="2" t="str">
        <f>+LEFT(Table13456[[#This Row],[PAY ITEM]],1)</f>
        <v>0</v>
      </c>
      <c r="G1022" s="2" t="str">
        <f>IF(Table13456[[#This Row],[first]]="0",SUBSTITUTE(TRIM(MID(B1022, 2, 3))," ","0"),SUBSTITUTE(TRIM(MID(B1022, 1, 3))," ","0"))</f>
        <v>400</v>
      </c>
      <c r="H1022" s="2" t="str">
        <f>IF(Table13456[[#This Row],[first]]="0",SUBSTITUTE(TRIM(MID(B1022, 5, 3))," ","0"),SUBSTITUTE(TRIM(MID(B1022, 4, 3))," ","0"))</f>
        <v>91</v>
      </c>
      <c r="I1022" s="2" t="str">
        <f>IF(Table13456[[#This Row],[first]]="0",SUBSTITUTE(TRIM(MID(B1022, 8, 3))," ","0"),SUBSTITUTE(TRIM(MID(B1022, 7, 3))," ","0"))</f>
        <v/>
      </c>
      <c r="J1022" s="2">
        <v>1</v>
      </c>
      <c r="K1022" s="2" t="str">
        <f t="shared" si="45"/>
        <v>400</v>
      </c>
      <c r="L1022" s="2" t="str">
        <f t="shared" si="46"/>
        <v>091</v>
      </c>
      <c r="M1022" s="2" t="str">
        <f t="shared" si="47"/>
        <v>000</v>
      </c>
    </row>
    <row r="1023" spans="2:13" x14ac:dyDescent="0.25">
      <c r="B1023" s="4" t="s">
        <v>6628</v>
      </c>
      <c r="C1023" s="2" t="s">
        <v>4644</v>
      </c>
      <c r="D1023" s="6" t="str">
        <f>+_xlfn.CONCAT(Table13456[[#This Row],[phase1]],Table13456[[#This Row],[phase2]],Table13456[[#This Row],[phase3]],Table13456[[#This Row],[phase4]])</f>
        <v>1400095001</v>
      </c>
      <c r="E1023" s="2" t="str">
        <f>+Table13456[[#This Row],[DESCRIPTION]]</f>
        <v>COFFERDAM, BASCULE PIER</v>
      </c>
      <c r="F1023" s="2" t="str">
        <f>+LEFT(Table13456[[#This Row],[PAY ITEM]],1)</f>
        <v>0</v>
      </c>
      <c r="G1023" s="2" t="str">
        <f>IF(Table13456[[#This Row],[first]]="0",SUBSTITUTE(TRIM(MID(B1023, 2, 3))," ","0"),SUBSTITUTE(TRIM(MID(B1023, 1, 3))," ","0"))</f>
        <v>400</v>
      </c>
      <c r="H1023" s="2" t="str">
        <f>IF(Table13456[[#This Row],[first]]="0",SUBSTITUTE(TRIM(MID(B1023, 5, 3))," ","0"),SUBSTITUTE(TRIM(MID(B1023, 4, 3))," ","0"))</f>
        <v>95</v>
      </c>
      <c r="I1023" s="2" t="str">
        <f>IF(Table13456[[#This Row],[first]]="0",SUBSTITUTE(TRIM(MID(B1023, 8, 3))," ","0"),SUBSTITUTE(TRIM(MID(B1023, 7, 3))," ","0"))</f>
        <v>1</v>
      </c>
      <c r="J1023" s="2">
        <v>1</v>
      </c>
      <c r="K1023" s="2" t="str">
        <f t="shared" si="45"/>
        <v>400</v>
      </c>
      <c r="L1023" s="2" t="str">
        <f t="shared" si="46"/>
        <v>095</v>
      </c>
      <c r="M1023" s="2" t="str">
        <f t="shared" si="47"/>
        <v>001</v>
      </c>
    </row>
    <row r="1024" spans="2:13" x14ac:dyDescent="0.25">
      <c r="B1024" s="2" t="s">
        <v>6629</v>
      </c>
      <c r="C1024" s="2" t="s">
        <v>6630</v>
      </c>
      <c r="D1024" s="6" t="str">
        <f>+_xlfn.CONCAT(Table13456[[#This Row],[phase1]],Table13456[[#This Row],[phase2]],Table13456[[#This Row],[phase3]],Table13456[[#This Row],[phase4]])</f>
        <v>1400095003</v>
      </c>
      <c r="E1024" s="2" t="str">
        <f>+Table13456[[#This Row],[DESCRIPTION]]</f>
        <v>COFFERDAM, SPECIAL</v>
      </c>
      <c r="F1024" s="2" t="str">
        <f>+LEFT(Table13456[[#This Row],[PAY ITEM]],1)</f>
        <v>0</v>
      </c>
      <c r="G1024" s="2" t="str">
        <f>IF(Table13456[[#This Row],[first]]="0",SUBSTITUTE(TRIM(MID(B1024, 2, 3))," ","0"),SUBSTITUTE(TRIM(MID(B1024, 1, 3))," ","0"))</f>
        <v>400</v>
      </c>
      <c r="H1024" s="2" t="str">
        <f>IF(Table13456[[#This Row],[first]]="0",SUBSTITUTE(TRIM(MID(B1024, 5, 3))," ","0"),SUBSTITUTE(TRIM(MID(B1024, 4, 3))," ","0"))</f>
        <v>95</v>
      </c>
      <c r="I1024" s="2" t="str">
        <f>IF(Table13456[[#This Row],[first]]="0",SUBSTITUTE(TRIM(MID(B1024, 8, 3))," ","0"),SUBSTITUTE(TRIM(MID(B1024, 7, 3))," ","0"))</f>
        <v>3</v>
      </c>
      <c r="J1024" s="2">
        <v>1</v>
      </c>
      <c r="K1024" s="2" t="str">
        <f t="shared" si="45"/>
        <v>400</v>
      </c>
      <c r="L1024" s="2" t="str">
        <f t="shared" si="46"/>
        <v>095</v>
      </c>
      <c r="M1024" s="2" t="str">
        <f t="shared" si="47"/>
        <v>003</v>
      </c>
    </row>
    <row r="1025" spans="2:13" x14ac:dyDescent="0.25">
      <c r="B1025" s="4" t="s">
        <v>4425</v>
      </c>
      <c r="C1025" s="2" t="s">
        <v>6631</v>
      </c>
      <c r="D1025" s="6" t="str">
        <f>+_xlfn.CONCAT(Table13456[[#This Row],[phase1]],Table13456[[#This Row],[phase2]],Table13456[[#This Row],[phase3]],Table13456[[#This Row],[phase4]])</f>
        <v>1400128000</v>
      </c>
      <c r="E1025" s="2" t="str">
        <f>+Table13456[[#This Row],[DESCRIPTION]]</f>
        <v>GROUTING PRECAST DECK PANELS, NON-SHRINK GROUT</v>
      </c>
      <c r="F1025" s="2" t="str">
        <f>+LEFT(Table13456[[#This Row],[PAY ITEM]],1)</f>
        <v>0</v>
      </c>
      <c r="G1025" s="2" t="str">
        <f>IF(Table13456[[#This Row],[first]]="0",SUBSTITUTE(TRIM(MID(B1025, 2, 3))," ","0"),SUBSTITUTE(TRIM(MID(B1025, 1, 3))," ","0"))</f>
        <v>400</v>
      </c>
      <c r="H1025" s="2" t="str">
        <f>IF(Table13456[[#This Row],[first]]="0",SUBSTITUTE(TRIM(MID(B1025, 5, 3))," ","0"),SUBSTITUTE(TRIM(MID(B1025, 4, 3))," ","0"))</f>
        <v>128</v>
      </c>
      <c r="I1025" s="2" t="str">
        <f>IF(Table13456[[#This Row],[first]]="0",SUBSTITUTE(TRIM(MID(B1025, 8, 3))," ","0"),SUBSTITUTE(TRIM(MID(B1025, 7, 3))," ","0"))</f>
        <v/>
      </c>
      <c r="J1025" s="2">
        <v>1</v>
      </c>
      <c r="K1025" s="2" t="str">
        <f t="shared" si="45"/>
        <v>400</v>
      </c>
      <c r="L1025" s="2" t="str">
        <f t="shared" si="46"/>
        <v>128</v>
      </c>
      <c r="M1025" s="2" t="str">
        <f t="shared" si="47"/>
        <v>000</v>
      </c>
    </row>
    <row r="1026" spans="2:13" x14ac:dyDescent="0.25">
      <c r="B1026" s="2" t="s">
        <v>6632</v>
      </c>
      <c r="C1026" s="2" t="s">
        <v>6633</v>
      </c>
      <c r="D1026" s="6" t="str">
        <f>+_xlfn.CONCAT(Table13456[[#This Row],[phase1]],Table13456[[#This Row],[phase2]],Table13456[[#This Row],[phase3]],Table13456[[#This Row],[phase4]])</f>
        <v>1400134000</v>
      </c>
      <c r="E1026" s="2" t="str">
        <f>+Table13456[[#This Row],[DESCRIPTION]]</f>
        <v>TEMP DUMMY PAYITEM FOR WT DATA MIGRATION</v>
      </c>
      <c r="F1026" s="2" t="str">
        <f>+LEFT(Table13456[[#This Row],[PAY ITEM]],1)</f>
        <v>0</v>
      </c>
      <c r="G1026" s="2" t="str">
        <f>IF(Table13456[[#This Row],[first]]="0",SUBSTITUTE(TRIM(MID(B1026, 2, 3))," ","0"),SUBSTITUTE(TRIM(MID(B1026, 1, 3))," ","0"))</f>
        <v>400</v>
      </c>
      <c r="H1026" s="2" t="str">
        <f>IF(Table13456[[#This Row],[first]]="0",SUBSTITUTE(TRIM(MID(B1026, 5, 3))," ","0"),SUBSTITUTE(TRIM(MID(B1026, 4, 3))," ","0"))</f>
        <v>134</v>
      </c>
      <c r="I1026" s="2" t="str">
        <f>IF(Table13456[[#This Row],[first]]="0",SUBSTITUTE(TRIM(MID(B1026, 8, 3))," ","0"),SUBSTITUTE(TRIM(MID(B1026, 7, 3))," ","0"))</f>
        <v/>
      </c>
      <c r="J1026" s="2">
        <v>1</v>
      </c>
      <c r="K1026" s="2" t="str">
        <f t="shared" si="45"/>
        <v>400</v>
      </c>
      <c r="L1026" s="2" t="str">
        <f t="shared" si="46"/>
        <v>134</v>
      </c>
      <c r="M1026" s="2" t="str">
        <f t="shared" si="47"/>
        <v>000</v>
      </c>
    </row>
    <row r="1027" spans="2:13" x14ac:dyDescent="0.25">
      <c r="B1027" s="2" t="s">
        <v>6634</v>
      </c>
      <c r="C1027" s="2" t="s">
        <v>6633</v>
      </c>
      <c r="D1027" s="6" t="str">
        <f>+_xlfn.CONCAT(Table13456[[#This Row],[phase1]],Table13456[[#This Row],[phase2]],Table13456[[#This Row],[phase3]],Table13456[[#This Row],[phase4]])</f>
        <v>1400135000</v>
      </c>
      <c r="E1027" s="2" t="str">
        <f>+Table13456[[#This Row],[DESCRIPTION]]</f>
        <v>TEMP DUMMY PAYITEM FOR WT DATA MIGRATION</v>
      </c>
      <c r="F1027" s="2" t="str">
        <f>+LEFT(Table13456[[#This Row],[PAY ITEM]],1)</f>
        <v>0</v>
      </c>
      <c r="G1027" s="2" t="str">
        <f>IF(Table13456[[#This Row],[first]]="0",SUBSTITUTE(TRIM(MID(B1027, 2, 3))," ","0"),SUBSTITUTE(TRIM(MID(B1027, 1, 3))," ","0"))</f>
        <v>400</v>
      </c>
      <c r="H1027" s="2" t="str">
        <f>IF(Table13456[[#This Row],[first]]="0",SUBSTITUTE(TRIM(MID(B1027, 5, 3))," ","0"),SUBSTITUTE(TRIM(MID(B1027, 4, 3))," ","0"))</f>
        <v>135</v>
      </c>
      <c r="I1027" s="2" t="str">
        <f>IF(Table13456[[#This Row],[first]]="0",SUBSTITUTE(TRIM(MID(B1027, 8, 3))," ","0"),SUBSTITUTE(TRIM(MID(B1027, 7, 3))," ","0"))</f>
        <v/>
      </c>
      <c r="J1027" s="2">
        <v>1</v>
      </c>
      <c r="K1027" s="2" t="str">
        <f t="shared" ref="K1027:K1090" si="48">IF(LEN(G1027) = 3, G1027, TEXT(IF(LEN(G1027) = 2, "0" &amp; G1027, "00" &amp; G1027), "000"))</f>
        <v>400</v>
      </c>
      <c r="L1027" s="2" t="str">
        <f t="shared" ref="L1027:L1090" si="49">IF(LEN(H1027) = 3, H1027, TEXT(IF(LEN(H1027) = 2, "0" &amp; H1027, "00" &amp; H1027), "000"))</f>
        <v>135</v>
      </c>
      <c r="M1027" s="2" t="str">
        <f t="shared" ref="M1027:M1090" si="50">IF(LEN(I1027) = 3, I1027, TEXT(IF(LEN(I1027) = 2, "0" &amp; I1027, "00" &amp; I1027), "000"))</f>
        <v>000</v>
      </c>
    </row>
    <row r="1028" spans="2:13" x14ac:dyDescent="0.25">
      <c r="B1028" s="2" t="s">
        <v>4869</v>
      </c>
      <c r="C1028" s="2" t="s">
        <v>4870</v>
      </c>
      <c r="D1028" s="6" t="str">
        <f>+_xlfn.CONCAT(Table13456[[#This Row],[phase1]],Table13456[[#This Row],[phase2]],Table13456[[#This Row],[phase3]],Table13456[[#This Row],[phase4]])</f>
        <v>1400136000</v>
      </c>
      <c r="E1028" s="2" t="str">
        <f>+Table13456[[#This Row],[DESCRIPTION]]</f>
        <v>EPOXY CONCRETE OVERLAY- STRUCTURES REHAB</v>
      </c>
      <c r="F1028" s="2" t="str">
        <f>+LEFT(Table13456[[#This Row],[PAY ITEM]],1)</f>
        <v>0</v>
      </c>
      <c r="G1028" s="2" t="str">
        <f>IF(Table13456[[#This Row],[first]]="0",SUBSTITUTE(TRIM(MID(B1028, 2, 3))," ","0"),SUBSTITUTE(TRIM(MID(B1028, 1, 3))," ","0"))</f>
        <v>400</v>
      </c>
      <c r="H1028" s="2" t="str">
        <f>IF(Table13456[[#This Row],[first]]="0",SUBSTITUTE(TRIM(MID(B1028, 5, 3))," ","0"),SUBSTITUTE(TRIM(MID(B1028, 4, 3))," ","0"))</f>
        <v>136</v>
      </c>
      <c r="I1028" s="2" t="str">
        <f>IF(Table13456[[#This Row],[first]]="0",SUBSTITUTE(TRIM(MID(B1028, 8, 3))," ","0"),SUBSTITUTE(TRIM(MID(B1028, 7, 3))," ","0"))</f>
        <v/>
      </c>
      <c r="J1028" s="2">
        <v>1</v>
      </c>
      <c r="K1028" s="2" t="str">
        <f t="shared" si="48"/>
        <v>400</v>
      </c>
      <c r="L1028" s="2" t="str">
        <f t="shared" si="49"/>
        <v>136</v>
      </c>
      <c r="M1028" s="2" t="str">
        <f t="shared" si="50"/>
        <v>000</v>
      </c>
    </row>
    <row r="1029" spans="2:13" x14ac:dyDescent="0.25">
      <c r="B1029" s="2" t="s">
        <v>466</v>
      </c>
      <c r="C1029" s="2" t="s">
        <v>467</v>
      </c>
      <c r="D1029" s="6" t="str">
        <f>+_xlfn.CONCAT(Table13456[[#This Row],[phase1]],Table13456[[#This Row],[phase2]],Table13456[[#This Row],[phase3]],Table13456[[#This Row],[phase4]])</f>
        <v>1400140001</v>
      </c>
      <c r="E1029" s="2" t="str">
        <f>+Table13456[[#This Row],[DESCRIPTION]]</f>
        <v>NEOPRENE PAD REPLACEMENT, BENT/PIER</v>
      </c>
      <c r="F1029" s="2" t="str">
        <f>+LEFT(Table13456[[#This Row],[PAY ITEM]],1)</f>
        <v>0</v>
      </c>
      <c r="G1029" s="2" t="str">
        <f>IF(Table13456[[#This Row],[first]]="0",SUBSTITUTE(TRIM(MID(B1029, 2, 3))," ","0"),SUBSTITUTE(TRIM(MID(B1029, 1, 3))," ","0"))</f>
        <v>400</v>
      </c>
      <c r="H1029" s="2" t="str">
        <f>IF(Table13456[[#This Row],[first]]="0",SUBSTITUTE(TRIM(MID(B1029, 5, 3))," ","0"),SUBSTITUTE(TRIM(MID(B1029, 4, 3))," ","0"))</f>
        <v>140</v>
      </c>
      <c r="I1029" s="2" t="str">
        <f>IF(Table13456[[#This Row],[first]]="0",SUBSTITUTE(TRIM(MID(B1029, 8, 3))," ","0"),SUBSTITUTE(TRIM(MID(B1029, 7, 3))," ","0"))</f>
        <v>1</v>
      </c>
      <c r="J1029" s="2">
        <v>1</v>
      </c>
      <c r="K1029" s="2" t="str">
        <f t="shared" si="48"/>
        <v>400</v>
      </c>
      <c r="L1029" s="2" t="str">
        <f t="shared" si="49"/>
        <v>140</v>
      </c>
      <c r="M1029" s="2" t="str">
        <f t="shared" si="50"/>
        <v>001</v>
      </c>
    </row>
    <row r="1030" spans="2:13" x14ac:dyDescent="0.25">
      <c r="B1030" s="4" t="s">
        <v>4055</v>
      </c>
      <c r="C1030" s="2" t="s">
        <v>4346</v>
      </c>
      <c r="D1030" s="6" t="str">
        <f>+_xlfn.CONCAT(Table13456[[#This Row],[phase1]],Table13456[[#This Row],[phase2]],Table13456[[#This Row],[phase3]],Table13456[[#This Row],[phase4]])</f>
        <v>1400140002</v>
      </c>
      <c r="E1030" s="2" t="str">
        <f>+Table13456[[#This Row],[DESCRIPTION]]</f>
        <v>NEOPRENE PAD REPLACEMENT, ABUTMENT</v>
      </c>
      <c r="F1030" s="2" t="str">
        <f>+LEFT(Table13456[[#This Row],[PAY ITEM]],1)</f>
        <v>0</v>
      </c>
      <c r="G1030" s="2" t="str">
        <f>IF(Table13456[[#This Row],[first]]="0",SUBSTITUTE(TRIM(MID(B1030, 2, 3))," ","0"),SUBSTITUTE(TRIM(MID(B1030, 1, 3))," ","0"))</f>
        <v>400</v>
      </c>
      <c r="H1030" s="2" t="str">
        <f>IF(Table13456[[#This Row],[first]]="0",SUBSTITUTE(TRIM(MID(B1030, 5, 3))," ","0"),SUBSTITUTE(TRIM(MID(B1030, 4, 3))," ","0"))</f>
        <v>140</v>
      </c>
      <c r="I1030" s="2" t="str">
        <f>IF(Table13456[[#This Row],[first]]="0",SUBSTITUTE(TRIM(MID(B1030, 8, 3))," ","0"),SUBSTITUTE(TRIM(MID(B1030, 7, 3))," ","0"))</f>
        <v>2</v>
      </c>
      <c r="J1030" s="2">
        <v>1</v>
      </c>
      <c r="K1030" s="2" t="str">
        <f t="shared" si="48"/>
        <v>400</v>
      </c>
      <c r="L1030" s="2" t="str">
        <f t="shared" si="49"/>
        <v>140</v>
      </c>
      <c r="M1030" s="2" t="str">
        <f t="shared" si="50"/>
        <v>002</v>
      </c>
    </row>
    <row r="1031" spans="2:13" x14ac:dyDescent="0.25">
      <c r="B1031" s="4" t="s">
        <v>6635</v>
      </c>
      <c r="C1031" s="2" t="s">
        <v>6636</v>
      </c>
      <c r="D1031" s="6" t="str">
        <f>+_xlfn.CONCAT(Table13456[[#This Row],[phase1]],Table13456[[#This Row],[phase2]],Table13456[[#This Row],[phase3]],Table13456[[#This Row],[phase4]])</f>
        <v>1400140003</v>
      </c>
      <c r="E1031" s="2" t="str">
        <f>+Table13456[[#This Row],[DESCRIPTION]]</f>
        <v>NEOPRENE PAD REPLACEMENT, INSTALL ONLY</v>
      </c>
      <c r="F1031" s="2" t="str">
        <f>+LEFT(Table13456[[#This Row],[PAY ITEM]],1)</f>
        <v>0</v>
      </c>
      <c r="G1031" s="2" t="str">
        <f>IF(Table13456[[#This Row],[first]]="0",SUBSTITUTE(TRIM(MID(B1031, 2, 3))," ","0"),SUBSTITUTE(TRIM(MID(B1031, 1, 3))," ","0"))</f>
        <v>400</v>
      </c>
      <c r="H1031" s="2" t="str">
        <f>IF(Table13456[[#This Row],[first]]="0",SUBSTITUTE(TRIM(MID(B1031, 5, 3))," ","0"),SUBSTITUTE(TRIM(MID(B1031, 4, 3))," ","0"))</f>
        <v>140</v>
      </c>
      <c r="I1031" s="2" t="str">
        <f>IF(Table13456[[#This Row],[first]]="0",SUBSTITUTE(TRIM(MID(B1031, 8, 3))," ","0"),SUBSTITUTE(TRIM(MID(B1031, 7, 3))," ","0"))</f>
        <v>3</v>
      </c>
      <c r="J1031" s="2">
        <v>1</v>
      </c>
      <c r="K1031" s="2" t="str">
        <f t="shared" si="48"/>
        <v>400</v>
      </c>
      <c r="L1031" s="2" t="str">
        <f t="shared" si="49"/>
        <v>140</v>
      </c>
      <c r="M1031" s="2" t="str">
        <f t="shared" si="50"/>
        <v>003</v>
      </c>
    </row>
    <row r="1032" spans="2:13" x14ac:dyDescent="0.25">
      <c r="B1032" s="2" t="s">
        <v>4056</v>
      </c>
      <c r="C1032" s="2" t="s">
        <v>6637</v>
      </c>
      <c r="D1032" s="6" t="str">
        <f>+_xlfn.CONCAT(Table13456[[#This Row],[phase1]],Table13456[[#This Row],[phase2]],Table13456[[#This Row],[phase3]],Table13456[[#This Row],[phase4]])</f>
        <v>1400142003</v>
      </c>
      <c r="E1032" s="2" t="str">
        <f>+Table13456[[#This Row],[DESCRIPTION]]</f>
        <v>CATHODIC PROTECTION SYSTEM, ZINC ALUMINUM SPRAY</v>
      </c>
      <c r="F1032" s="2" t="str">
        <f>+LEFT(Table13456[[#This Row],[PAY ITEM]],1)</f>
        <v>0</v>
      </c>
      <c r="G1032" s="2" t="str">
        <f>IF(Table13456[[#This Row],[first]]="0",SUBSTITUTE(TRIM(MID(B1032, 2, 3))," ","0"),SUBSTITUTE(TRIM(MID(B1032, 1, 3))," ","0"))</f>
        <v>400</v>
      </c>
      <c r="H1032" s="2" t="str">
        <f>IF(Table13456[[#This Row],[first]]="0",SUBSTITUTE(TRIM(MID(B1032, 5, 3))," ","0"),SUBSTITUTE(TRIM(MID(B1032, 4, 3))," ","0"))</f>
        <v>142</v>
      </c>
      <c r="I1032" s="2" t="str">
        <f>IF(Table13456[[#This Row],[first]]="0",SUBSTITUTE(TRIM(MID(B1032, 8, 3))," ","0"),SUBSTITUTE(TRIM(MID(B1032, 7, 3))," ","0"))</f>
        <v>3</v>
      </c>
      <c r="J1032" s="2">
        <v>1</v>
      </c>
      <c r="K1032" s="2" t="str">
        <f t="shared" si="48"/>
        <v>400</v>
      </c>
      <c r="L1032" s="2" t="str">
        <f t="shared" si="49"/>
        <v>142</v>
      </c>
      <c r="M1032" s="2" t="str">
        <f t="shared" si="50"/>
        <v>003</v>
      </c>
    </row>
    <row r="1033" spans="2:13" x14ac:dyDescent="0.25">
      <c r="B1033" s="4" t="s">
        <v>6638</v>
      </c>
      <c r="C1033" s="2" t="s">
        <v>6639</v>
      </c>
      <c r="D1033" s="6" t="str">
        <f>+_xlfn.CONCAT(Table13456[[#This Row],[phase1]],Table13456[[#This Row],[phase2]],Table13456[[#This Row],[phase3]],Table13456[[#This Row],[phase4]])</f>
        <v>1400142004</v>
      </c>
      <c r="E1033" s="2" t="str">
        <f>+Table13456[[#This Row],[DESCRIPTION]]</f>
        <v>CATHODIC PROTECTION SYSTEM, ZINC ALUMINUM SHEETS</v>
      </c>
      <c r="F1033" s="2" t="str">
        <f>+LEFT(Table13456[[#This Row],[PAY ITEM]],1)</f>
        <v>0</v>
      </c>
      <c r="G1033" s="2" t="str">
        <f>IF(Table13456[[#This Row],[first]]="0",SUBSTITUTE(TRIM(MID(B1033, 2, 3))," ","0"),SUBSTITUTE(TRIM(MID(B1033, 1, 3))," ","0"))</f>
        <v>400</v>
      </c>
      <c r="H1033" s="2" t="str">
        <f>IF(Table13456[[#This Row],[first]]="0",SUBSTITUTE(TRIM(MID(B1033, 5, 3))," ","0"),SUBSTITUTE(TRIM(MID(B1033, 4, 3))," ","0"))</f>
        <v>142</v>
      </c>
      <c r="I1033" s="2" t="str">
        <f>IF(Table13456[[#This Row],[first]]="0",SUBSTITUTE(TRIM(MID(B1033, 8, 3))," ","0"),SUBSTITUTE(TRIM(MID(B1033, 7, 3))," ","0"))</f>
        <v>4</v>
      </c>
      <c r="J1033" s="2">
        <v>1</v>
      </c>
      <c r="K1033" s="2" t="str">
        <f t="shared" si="48"/>
        <v>400</v>
      </c>
      <c r="L1033" s="2" t="str">
        <f t="shared" si="49"/>
        <v>142</v>
      </c>
      <c r="M1033" s="2" t="str">
        <f t="shared" si="50"/>
        <v>004</v>
      </c>
    </row>
    <row r="1034" spans="2:13" x14ac:dyDescent="0.25">
      <c r="B1034" s="4" t="s">
        <v>6640</v>
      </c>
      <c r="C1034" s="2" t="s">
        <v>6641</v>
      </c>
      <c r="D1034" s="6" t="str">
        <f>+_xlfn.CONCAT(Table13456[[#This Row],[phase1]],Table13456[[#This Row],[phase2]],Table13456[[#This Row],[phase3]],Table13456[[#This Row],[phase4]])</f>
        <v>1400142007</v>
      </c>
      <c r="E1034" s="2" t="str">
        <f>+Table13456[[#This Row],[DESCRIPTION]]</f>
        <v>CATHODIC PROTECTION SYSTEM, TITANIUM MESH</v>
      </c>
      <c r="F1034" s="2" t="str">
        <f>+LEFT(Table13456[[#This Row],[PAY ITEM]],1)</f>
        <v>0</v>
      </c>
      <c r="G1034" s="2" t="str">
        <f>IF(Table13456[[#This Row],[first]]="0",SUBSTITUTE(TRIM(MID(B1034, 2, 3))," ","0"),SUBSTITUTE(TRIM(MID(B1034, 1, 3))," ","0"))</f>
        <v>400</v>
      </c>
      <c r="H1034" s="2" t="str">
        <f>IF(Table13456[[#This Row],[first]]="0",SUBSTITUTE(TRIM(MID(B1034, 5, 3))," ","0"),SUBSTITUTE(TRIM(MID(B1034, 4, 3))," ","0"))</f>
        <v>142</v>
      </c>
      <c r="I1034" s="2" t="str">
        <f>IF(Table13456[[#This Row],[first]]="0",SUBSTITUTE(TRIM(MID(B1034, 8, 3))," ","0"),SUBSTITUTE(TRIM(MID(B1034, 7, 3))," ","0"))</f>
        <v>7</v>
      </c>
      <c r="J1034" s="2">
        <v>1</v>
      </c>
      <c r="K1034" s="2" t="str">
        <f t="shared" si="48"/>
        <v>400</v>
      </c>
      <c r="L1034" s="2" t="str">
        <f t="shared" si="49"/>
        <v>142</v>
      </c>
      <c r="M1034" s="2" t="str">
        <f t="shared" si="50"/>
        <v>007</v>
      </c>
    </row>
    <row r="1035" spans="2:13" x14ac:dyDescent="0.25">
      <c r="B1035" s="2" t="s">
        <v>6642</v>
      </c>
      <c r="C1035" s="2" t="s">
        <v>6643</v>
      </c>
      <c r="D1035" s="6" t="str">
        <f>+_xlfn.CONCAT(Table13456[[#This Row],[phase1]],Table13456[[#This Row],[phase2]],Table13456[[#This Row],[phase3]],Table13456[[#This Row],[phase4]])</f>
        <v>1400142008</v>
      </c>
      <c r="E1035" s="2" t="str">
        <f>+Table13456[[#This Row],[DESCRIPTION]]</f>
        <v>CATHODIC PROTECTION SYSTEM, TITANIUM BARS</v>
      </c>
      <c r="F1035" s="2" t="str">
        <f>+LEFT(Table13456[[#This Row],[PAY ITEM]],1)</f>
        <v>0</v>
      </c>
      <c r="G1035" s="2" t="str">
        <f>IF(Table13456[[#This Row],[first]]="0",SUBSTITUTE(TRIM(MID(B1035, 2, 3))," ","0"),SUBSTITUTE(TRIM(MID(B1035, 1, 3))," ","0"))</f>
        <v>400</v>
      </c>
      <c r="H1035" s="2" t="str">
        <f>IF(Table13456[[#This Row],[first]]="0",SUBSTITUTE(TRIM(MID(B1035, 5, 3))," ","0"),SUBSTITUTE(TRIM(MID(B1035, 4, 3))," ","0"))</f>
        <v>142</v>
      </c>
      <c r="I1035" s="2" t="str">
        <f>IF(Table13456[[#This Row],[first]]="0",SUBSTITUTE(TRIM(MID(B1035, 8, 3))," ","0"),SUBSTITUTE(TRIM(MID(B1035, 7, 3))," ","0"))</f>
        <v>8</v>
      </c>
      <c r="J1035" s="2">
        <v>1</v>
      </c>
      <c r="K1035" s="2" t="str">
        <f t="shared" si="48"/>
        <v>400</v>
      </c>
      <c r="L1035" s="2" t="str">
        <f t="shared" si="49"/>
        <v>142</v>
      </c>
      <c r="M1035" s="2" t="str">
        <f t="shared" si="50"/>
        <v>008</v>
      </c>
    </row>
    <row r="1036" spans="2:13" x14ac:dyDescent="0.25">
      <c r="B1036" s="4" t="s">
        <v>4057</v>
      </c>
      <c r="C1036" s="2" t="s">
        <v>6644</v>
      </c>
      <c r="D1036" s="6" t="str">
        <f>+_xlfn.CONCAT(Table13456[[#This Row],[phase1]],Table13456[[#This Row],[phase2]],Table13456[[#This Row],[phase3]],Table13456[[#This Row],[phase4]])</f>
        <v>1400142009</v>
      </c>
      <c r="E1036" s="2" t="str">
        <f>+Table13456[[#This Row],[DESCRIPTION]]</f>
        <v>CATHODIC PROTECTION SYSTEM, OTHER MATERIAL</v>
      </c>
      <c r="F1036" s="2" t="str">
        <f>+LEFT(Table13456[[#This Row],[PAY ITEM]],1)</f>
        <v>0</v>
      </c>
      <c r="G1036" s="2" t="str">
        <f>IF(Table13456[[#This Row],[first]]="0",SUBSTITUTE(TRIM(MID(B1036, 2, 3))," ","0"),SUBSTITUTE(TRIM(MID(B1036, 1, 3))," ","0"))</f>
        <v>400</v>
      </c>
      <c r="H1036" s="2" t="str">
        <f>IF(Table13456[[#This Row],[first]]="0",SUBSTITUTE(TRIM(MID(B1036, 5, 3))," ","0"),SUBSTITUTE(TRIM(MID(B1036, 4, 3))," ","0"))</f>
        <v>142</v>
      </c>
      <c r="I1036" s="2" t="str">
        <f>IF(Table13456[[#This Row],[first]]="0",SUBSTITUTE(TRIM(MID(B1036, 8, 3))," ","0"),SUBSTITUTE(TRIM(MID(B1036, 7, 3))," ","0"))</f>
        <v>9</v>
      </c>
      <c r="J1036" s="2">
        <v>1</v>
      </c>
      <c r="K1036" s="2" t="str">
        <f t="shared" si="48"/>
        <v>400</v>
      </c>
      <c r="L1036" s="2" t="str">
        <f t="shared" si="49"/>
        <v>142</v>
      </c>
      <c r="M1036" s="2" t="str">
        <f t="shared" si="50"/>
        <v>009</v>
      </c>
    </row>
    <row r="1037" spans="2:13" x14ac:dyDescent="0.25">
      <c r="B1037" s="4" t="s">
        <v>468</v>
      </c>
      <c r="C1037" s="2" t="s">
        <v>469</v>
      </c>
      <c r="D1037" s="6" t="str">
        <f>+_xlfn.CONCAT(Table13456[[#This Row],[phase1]],Table13456[[#This Row],[phase2]],Table13456[[#This Row],[phase3]],Table13456[[#This Row],[phase4]])</f>
        <v>1400143000</v>
      </c>
      <c r="E1037" s="2" t="str">
        <f>+Table13456[[#This Row],[DESCRIPTION]]</f>
        <v>CLEANING &amp; COATING CONCRETE SURFACE, CLASS 5</v>
      </c>
      <c r="F1037" s="2" t="str">
        <f>+LEFT(Table13456[[#This Row],[PAY ITEM]],1)</f>
        <v>0</v>
      </c>
      <c r="G1037" s="2" t="str">
        <f>IF(Table13456[[#This Row],[first]]="0",SUBSTITUTE(TRIM(MID(B1037, 2, 3))," ","0"),SUBSTITUTE(TRIM(MID(B1037, 1, 3))," ","0"))</f>
        <v>400</v>
      </c>
      <c r="H1037" s="2" t="str">
        <f>IF(Table13456[[#This Row],[first]]="0",SUBSTITUTE(TRIM(MID(B1037, 5, 3))," ","0"),SUBSTITUTE(TRIM(MID(B1037, 4, 3))," ","0"))</f>
        <v>143</v>
      </c>
      <c r="I1037" s="2" t="str">
        <f>IF(Table13456[[#This Row],[first]]="0",SUBSTITUTE(TRIM(MID(B1037, 8, 3))," ","0"),SUBSTITUTE(TRIM(MID(B1037, 7, 3))," ","0"))</f>
        <v/>
      </c>
      <c r="J1037" s="2">
        <v>1</v>
      </c>
      <c r="K1037" s="2" t="str">
        <f t="shared" si="48"/>
        <v>400</v>
      </c>
      <c r="L1037" s="2" t="str">
        <f t="shared" si="49"/>
        <v>143</v>
      </c>
      <c r="M1037" s="2" t="str">
        <f t="shared" si="50"/>
        <v>000</v>
      </c>
    </row>
    <row r="1038" spans="2:13" x14ac:dyDescent="0.25">
      <c r="B1038" s="4" t="s">
        <v>470</v>
      </c>
      <c r="C1038" s="2" t="s">
        <v>471</v>
      </c>
      <c r="D1038" s="6" t="str">
        <f>+_xlfn.CONCAT(Table13456[[#This Row],[phase1]],Table13456[[#This Row],[phase2]],Table13456[[#This Row],[phase3]],Table13456[[#This Row],[phase4]])</f>
        <v>1400145000</v>
      </c>
      <c r="E1038" s="2" t="str">
        <f>+Table13456[[#This Row],[DESCRIPTION]]</f>
        <v>CLEANING CONCRETE SURFACE</v>
      </c>
      <c r="F1038" s="2" t="str">
        <f>+LEFT(Table13456[[#This Row],[PAY ITEM]],1)</f>
        <v>0</v>
      </c>
      <c r="G1038" s="2" t="str">
        <f>IF(Table13456[[#This Row],[first]]="0",SUBSTITUTE(TRIM(MID(B1038, 2, 3))," ","0"),SUBSTITUTE(TRIM(MID(B1038, 1, 3))," ","0"))</f>
        <v>400</v>
      </c>
      <c r="H1038" s="2" t="str">
        <f>IF(Table13456[[#This Row],[first]]="0",SUBSTITUTE(TRIM(MID(B1038, 5, 3))," ","0"),SUBSTITUTE(TRIM(MID(B1038, 4, 3))," ","0"))</f>
        <v>145</v>
      </c>
      <c r="I1038" s="2" t="str">
        <f>IF(Table13456[[#This Row],[first]]="0",SUBSTITUTE(TRIM(MID(B1038, 8, 3))," ","0"),SUBSTITUTE(TRIM(MID(B1038, 7, 3))," ","0"))</f>
        <v/>
      </c>
      <c r="J1038" s="2">
        <v>1</v>
      </c>
      <c r="K1038" s="2" t="str">
        <f t="shared" si="48"/>
        <v>400</v>
      </c>
      <c r="L1038" s="2" t="str">
        <f t="shared" si="49"/>
        <v>145</v>
      </c>
      <c r="M1038" s="2" t="str">
        <f t="shared" si="50"/>
        <v>000</v>
      </c>
    </row>
    <row r="1039" spans="2:13" x14ac:dyDescent="0.25">
      <c r="B1039" s="2" t="s">
        <v>6645</v>
      </c>
      <c r="C1039" s="2" t="s">
        <v>6646</v>
      </c>
      <c r="D1039" s="6" t="str">
        <f>+_xlfn.CONCAT(Table13456[[#This Row],[phase1]],Table13456[[#This Row],[phase2]],Table13456[[#This Row],[phase3]],Table13456[[#This Row],[phase4]])</f>
        <v>1400145002</v>
      </c>
      <c r="E1039" s="2" t="str">
        <f>+Table13456[[#This Row],[DESCRIPTION]]</f>
        <v>CLEANING CONCRETE SURFACE- PILING UNDERWATER</v>
      </c>
      <c r="F1039" s="2" t="str">
        <f>+LEFT(Table13456[[#This Row],[PAY ITEM]],1)</f>
        <v>0</v>
      </c>
      <c r="G1039" s="2" t="str">
        <f>IF(Table13456[[#This Row],[first]]="0",SUBSTITUTE(TRIM(MID(B1039, 2, 3))," ","0"),SUBSTITUTE(TRIM(MID(B1039, 1, 3))," ","0"))</f>
        <v>400</v>
      </c>
      <c r="H1039" s="2" t="str">
        <f>IF(Table13456[[#This Row],[first]]="0",SUBSTITUTE(TRIM(MID(B1039, 5, 3))," ","0"),SUBSTITUTE(TRIM(MID(B1039, 4, 3))," ","0"))</f>
        <v>145</v>
      </c>
      <c r="I1039" s="2" t="str">
        <f>IF(Table13456[[#This Row],[first]]="0",SUBSTITUTE(TRIM(MID(B1039, 8, 3))," ","0"),SUBSTITUTE(TRIM(MID(B1039, 7, 3))," ","0"))</f>
        <v>2</v>
      </c>
      <c r="J1039" s="2">
        <v>1</v>
      </c>
      <c r="K1039" s="2" t="str">
        <f t="shared" si="48"/>
        <v>400</v>
      </c>
      <c r="L1039" s="2" t="str">
        <f t="shared" si="49"/>
        <v>145</v>
      </c>
      <c r="M1039" s="2" t="str">
        <f t="shared" si="50"/>
        <v>002</v>
      </c>
    </row>
    <row r="1040" spans="2:13" x14ac:dyDescent="0.25">
      <c r="B1040" s="4" t="s">
        <v>472</v>
      </c>
      <c r="C1040" s="2" t="s">
        <v>473</v>
      </c>
      <c r="D1040" s="6" t="str">
        <f>+_xlfn.CONCAT(Table13456[[#This Row],[phase1]],Table13456[[#This Row],[phase2]],Table13456[[#This Row],[phase3]],Table13456[[#This Row],[phase4]])</f>
        <v>1400147000</v>
      </c>
      <c r="E1040" s="2" t="str">
        <f>+Table13456[[#This Row],[DESCRIPTION]]</f>
        <v>COMPOSITE NEOPRENE PADS</v>
      </c>
      <c r="F1040" s="2" t="str">
        <f>+LEFT(Table13456[[#This Row],[PAY ITEM]],1)</f>
        <v>0</v>
      </c>
      <c r="G1040" s="2" t="str">
        <f>IF(Table13456[[#This Row],[first]]="0",SUBSTITUTE(TRIM(MID(B1040, 2, 3))," ","0"),SUBSTITUTE(TRIM(MID(B1040, 1, 3))," ","0"))</f>
        <v>400</v>
      </c>
      <c r="H1040" s="2" t="str">
        <f>IF(Table13456[[#This Row],[first]]="0",SUBSTITUTE(TRIM(MID(B1040, 5, 3))," ","0"),SUBSTITUTE(TRIM(MID(B1040, 4, 3))," ","0"))</f>
        <v>147</v>
      </c>
      <c r="I1040" s="2" t="str">
        <f>IF(Table13456[[#This Row],[first]]="0",SUBSTITUTE(TRIM(MID(B1040, 8, 3))," ","0"),SUBSTITUTE(TRIM(MID(B1040, 7, 3))," ","0"))</f>
        <v/>
      </c>
      <c r="J1040" s="2">
        <v>1</v>
      </c>
      <c r="K1040" s="2" t="str">
        <f t="shared" si="48"/>
        <v>400</v>
      </c>
      <c r="L1040" s="2" t="str">
        <f t="shared" si="49"/>
        <v>147</v>
      </c>
      <c r="M1040" s="2" t="str">
        <f t="shared" si="50"/>
        <v>000</v>
      </c>
    </row>
    <row r="1041" spans="2:13" x14ac:dyDescent="0.25">
      <c r="B1041" s="2" t="s">
        <v>474</v>
      </c>
      <c r="C1041" s="2" t="s">
        <v>475</v>
      </c>
      <c r="D1041" s="6" t="str">
        <f>+_xlfn.CONCAT(Table13456[[#This Row],[phase1]],Table13456[[#This Row],[phase2]],Table13456[[#This Row],[phase3]],Table13456[[#This Row],[phase4]])</f>
        <v>1400148000</v>
      </c>
      <c r="E1041" s="2" t="str">
        <f>+Table13456[[#This Row],[DESCRIPTION]]</f>
        <v>PLAIN NEOPRENE BEARING PADS</v>
      </c>
      <c r="F1041" s="2" t="str">
        <f>+LEFT(Table13456[[#This Row],[PAY ITEM]],1)</f>
        <v>0</v>
      </c>
      <c r="G1041" s="2" t="str">
        <f>IF(Table13456[[#This Row],[first]]="0",SUBSTITUTE(TRIM(MID(B1041, 2, 3))," ","0"),SUBSTITUTE(TRIM(MID(B1041, 1, 3))," ","0"))</f>
        <v>400</v>
      </c>
      <c r="H1041" s="2" t="str">
        <f>IF(Table13456[[#This Row],[first]]="0",SUBSTITUTE(TRIM(MID(B1041, 5, 3))," ","0"),SUBSTITUTE(TRIM(MID(B1041, 4, 3))," ","0"))</f>
        <v>148</v>
      </c>
      <c r="I1041" s="2" t="str">
        <f>IF(Table13456[[#This Row],[first]]="0",SUBSTITUTE(TRIM(MID(B1041, 8, 3))," ","0"),SUBSTITUTE(TRIM(MID(B1041, 7, 3))," ","0"))</f>
        <v/>
      </c>
      <c r="J1041" s="2">
        <v>1</v>
      </c>
      <c r="K1041" s="2" t="str">
        <f t="shared" si="48"/>
        <v>400</v>
      </c>
      <c r="L1041" s="2" t="str">
        <f t="shared" si="49"/>
        <v>148</v>
      </c>
      <c r="M1041" s="2" t="str">
        <f t="shared" si="50"/>
        <v>000</v>
      </c>
    </row>
    <row r="1042" spans="2:13" x14ac:dyDescent="0.25">
      <c r="B1042" s="4" t="s">
        <v>4871</v>
      </c>
      <c r="C1042" s="2" t="s">
        <v>6647</v>
      </c>
      <c r="D1042" s="6" t="str">
        <f>+_xlfn.CONCAT(Table13456[[#This Row],[phase1]],Table13456[[#This Row],[phase2]],Table13456[[#This Row],[phase3]],Table13456[[#This Row],[phase4]])</f>
        <v>1400150000</v>
      </c>
      <c r="E1042" s="2" t="str">
        <f>+Table13456[[#This Row],[DESCRIPTION]]</f>
        <v>CLEANING AND SEALING EXISTING CONCRETE SURFACE</v>
      </c>
      <c r="F1042" s="2" t="str">
        <f>+LEFT(Table13456[[#This Row],[PAY ITEM]],1)</f>
        <v>0</v>
      </c>
      <c r="G1042" s="2" t="str">
        <f>IF(Table13456[[#This Row],[first]]="0",SUBSTITUTE(TRIM(MID(B1042, 2, 3))," ","0"),SUBSTITUTE(TRIM(MID(B1042, 1, 3))," ","0"))</f>
        <v>400</v>
      </c>
      <c r="H1042" s="2" t="str">
        <f>IF(Table13456[[#This Row],[first]]="0",SUBSTITUTE(TRIM(MID(B1042, 5, 3))," ","0"),SUBSTITUTE(TRIM(MID(B1042, 4, 3))," ","0"))</f>
        <v>150</v>
      </c>
      <c r="I1042" s="2" t="str">
        <f>IF(Table13456[[#This Row],[first]]="0",SUBSTITUTE(TRIM(MID(B1042, 8, 3))," ","0"),SUBSTITUTE(TRIM(MID(B1042, 7, 3))," ","0"))</f>
        <v/>
      </c>
      <c r="J1042" s="2">
        <v>1</v>
      </c>
      <c r="K1042" s="2" t="str">
        <f t="shared" si="48"/>
        <v>400</v>
      </c>
      <c r="L1042" s="2" t="str">
        <f t="shared" si="49"/>
        <v>150</v>
      </c>
      <c r="M1042" s="2" t="str">
        <f t="shared" si="50"/>
        <v>000</v>
      </c>
    </row>
    <row r="1043" spans="2:13" x14ac:dyDescent="0.25">
      <c r="B1043" s="2" t="s">
        <v>476</v>
      </c>
      <c r="C1043" s="2" t="s">
        <v>477</v>
      </c>
      <c r="D1043" s="6" t="str">
        <f>+_xlfn.CONCAT(Table13456[[#This Row],[phase1]],Table13456[[#This Row],[phase2]],Table13456[[#This Row],[phase3]],Table13456[[#This Row],[phase4]])</f>
        <v>1400153000</v>
      </c>
      <c r="E1043" s="2" t="str">
        <f>+Table13456[[#This Row],[DESCRIPTION]]</f>
        <v>NON SHRINK GROUT, F&amp;I, MISCELLANEOUS- STRUCTURES  REHAB</v>
      </c>
      <c r="F1043" s="2" t="str">
        <f>+LEFT(Table13456[[#This Row],[PAY ITEM]],1)</f>
        <v>0</v>
      </c>
      <c r="G1043" s="2" t="str">
        <f>IF(Table13456[[#This Row],[first]]="0",SUBSTITUTE(TRIM(MID(B1043, 2, 3))," ","0"),SUBSTITUTE(TRIM(MID(B1043, 1, 3))," ","0"))</f>
        <v>400</v>
      </c>
      <c r="H1043" s="2" t="str">
        <f>IF(Table13456[[#This Row],[first]]="0",SUBSTITUTE(TRIM(MID(B1043, 5, 3))," ","0"),SUBSTITUTE(TRIM(MID(B1043, 4, 3))," ","0"))</f>
        <v>153</v>
      </c>
      <c r="I1043" s="2" t="str">
        <f>IF(Table13456[[#This Row],[first]]="0",SUBSTITUTE(TRIM(MID(B1043, 8, 3))," ","0"),SUBSTITUTE(TRIM(MID(B1043, 7, 3))," ","0"))</f>
        <v/>
      </c>
      <c r="J1043" s="2">
        <v>1</v>
      </c>
      <c r="K1043" s="2" t="str">
        <f t="shared" si="48"/>
        <v>400</v>
      </c>
      <c r="L1043" s="2" t="str">
        <f t="shared" si="49"/>
        <v>153</v>
      </c>
      <c r="M1043" s="2" t="str">
        <f t="shared" si="50"/>
        <v>000</v>
      </c>
    </row>
    <row r="1044" spans="2:13" x14ac:dyDescent="0.25">
      <c r="B1044" s="4" t="s">
        <v>4872</v>
      </c>
      <c r="C1044" s="2" t="s">
        <v>4873</v>
      </c>
      <c r="D1044" s="6" t="str">
        <f>+_xlfn.CONCAT(Table13456[[#This Row],[phase1]],Table13456[[#This Row],[phase2]],Table13456[[#This Row],[phase3]],Table13456[[#This Row],[phase4]])</f>
        <v>1401070000</v>
      </c>
      <c r="E1044" s="2" t="str">
        <f>+Table13456[[#This Row],[DESCRIPTION]]</f>
        <v>RESTORE SPALLED AREAS, GUNITE</v>
      </c>
      <c r="F1044" s="2" t="str">
        <f>+LEFT(Table13456[[#This Row],[PAY ITEM]],1)</f>
        <v>0</v>
      </c>
      <c r="G1044" s="2" t="str">
        <f>IF(Table13456[[#This Row],[first]]="0",SUBSTITUTE(TRIM(MID(B1044, 2, 3))," ","0"),SUBSTITUTE(TRIM(MID(B1044, 1, 3))," ","0"))</f>
        <v>401</v>
      </c>
      <c r="H1044" s="2" t="str">
        <f>IF(Table13456[[#This Row],[first]]="0",SUBSTITUTE(TRIM(MID(B1044, 5, 3))," ","0"),SUBSTITUTE(TRIM(MID(B1044, 4, 3))," ","0"))</f>
        <v>70</v>
      </c>
      <c r="I1044" s="2" t="str">
        <f>IF(Table13456[[#This Row],[first]]="0",SUBSTITUTE(TRIM(MID(B1044, 8, 3))," ","0"),SUBSTITUTE(TRIM(MID(B1044, 7, 3))," ","0"))</f>
        <v/>
      </c>
      <c r="J1044" s="2">
        <v>1</v>
      </c>
      <c r="K1044" s="2" t="str">
        <f t="shared" si="48"/>
        <v>401</v>
      </c>
      <c r="L1044" s="2" t="str">
        <f t="shared" si="49"/>
        <v>070</v>
      </c>
      <c r="M1044" s="2" t="str">
        <f t="shared" si="50"/>
        <v>000</v>
      </c>
    </row>
    <row r="1045" spans="2:13" x14ac:dyDescent="0.25">
      <c r="B1045" s="4" t="s">
        <v>4058</v>
      </c>
      <c r="C1045" s="2" t="s">
        <v>4347</v>
      </c>
      <c r="D1045" s="6" t="str">
        <f>+_xlfn.CONCAT(Table13456[[#This Row],[phase1]],Table13456[[#This Row],[phase2]],Table13456[[#This Row],[phase3]],Table13456[[#This Row],[phase4]])</f>
        <v>1401070001</v>
      </c>
      <c r="E1045" s="2" t="str">
        <f>+Table13456[[#This Row],[DESCRIPTION]]</f>
        <v>RESTORE SPALLED AREAS, EPOXY</v>
      </c>
      <c r="F1045" s="2" t="str">
        <f>+LEFT(Table13456[[#This Row],[PAY ITEM]],1)</f>
        <v>0</v>
      </c>
      <c r="G1045" s="2" t="str">
        <f>IF(Table13456[[#This Row],[first]]="0",SUBSTITUTE(TRIM(MID(B1045, 2, 3))," ","0"),SUBSTITUTE(TRIM(MID(B1045, 1, 3))," ","0"))</f>
        <v>401</v>
      </c>
      <c r="H1045" s="2" t="str">
        <f>IF(Table13456[[#This Row],[first]]="0",SUBSTITUTE(TRIM(MID(B1045, 5, 3))," ","0"),SUBSTITUTE(TRIM(MID(B1045, 4, 3))," ","0"))</f>
        <v>70</v>
      </c>
      <c r="I1045" s="2" t="str">
        <f>IF(Table13456[[#This Row],[first]]="0",SUBSTITUTE(TRIM(MID(B1045, 8, 3))," ","0"),SUBSTITUTE(TRIM(MID(B1045, 7, 3))," ","0"))</f>
        <v>1</v>
      </c>
      <c r="J1045" s="2">
        <v>1</v>
      </c>
      <c r="K1045" s="2" t="str">
        <f t="shared" si="48"/>
        <v>401</v>
      </c>
      <c r="L1045" s="2" t="str">
        <f t="shared" si="49"/>
        <v>070</v>
      </c>
      <c r="M1045" s="2" t="str">
        <f t="shared" si="50"/>
        <v>001</v>
      </c>
    </row>
    <row r="1046" spans="2:13" x14ac:dyDescent="0.25">
      <c r="B1046" s="4" t="s">
        <v>478</v>
      </c>
      <c r="C1046" s="2" t="s">
        <v>479</v>
      </c>
      <c r="D1046" s="6" t="str">
        <f>+_xlfn.CONCAT(Table13456[[#This Row],[phase1]],Table13456[[#This Row],[phase2]],Table13456[[#This Row],[phase3]],Table13456[[#This Row],[phase4]])</f>
        <v>1401070002</v>
      </c>
      <c r="E1046" s="2" t="str">
        <f>+Table13456[[#This Row],[DESCRIPTION]]</f>
        <v>RESTORE SPALLED AREAS, LATEX MODIFIED MORTAR- STYRENE BUTADIENE</v>
      </c>
      <c r="F1046" s="2" t="str">
        <f>+LEFT(Table13456[[#This Row],[PAY ITEM]],1)</f>
        <v>0</v>
      </c>
      <c r="G1046" s="2" t="str">
        <f>IF(Table13456[[#This Row],[first]]="0",SUBSTITUTE(TRIM(MID(B1046, 2, 3))," ","0"),SUBSTITUTE(TRIM(MID(B1046, 1, 3))," ","0"))</f>
        <v>401</v>
      </c>
      <c r="H1046" s="2" t="str">
        <f>IF(Table13456[[#This Row],[first]]="0",SUBSTITUTE(TRIM(MID(B1046, 5, 3))," ","0"),SUBSTITUTE(TRIM(MID(B1046, 4, 3))," ","0"))</f>
        <v>70</v>
      </c>
      <c r="I1046" s="2" t="str">
        <f>IF(Table13456[[#This Row],[first]]="0",SUBSTITUTE(TRIM(MID(B1046, 8, 3))," ","0"),SUBSTITUTE(TRIM(MID(B1046, 7, 3))," ","0"))</f>
        <v>2</v>
      </c>
      <c r="J1046" s="2">
        <v>1</v>
      </c>
      <c r="K1046" s="2" t="str">
        <f t="shared" si="48"/>
        <v>401</v>
      </c>
      <c r="L1046" s="2" t="str">
        <f t="shared" si="49"/>
        <v>070</v>
      </c>
      <c r="M1046" s="2" t="str">
        <f t="shared" si="50"/>
        <v>002</v>
      </c>
    </row>
    <row r="1047" spans="2:13" x14ac:dyDescent="0.25">
      <c r="B1047" s="4" t="s">
        <v>480</v>
      </c>
      <c r="C1047" s="2" t="s">
        <v>481</v>
      </c>
      <c r="D1047" s="6" t="str">
        <f>+_xlfn.CONCAT(Table13456[[#This Row],[phase1]],Table13456[[#This Row],[phase2]],Table13456[[#This Row],[phase3]],Table13456[[#This Row],[phase4]])</f>
        <v>1401070003</v>
      </c>
      <c r="E1047" s="2" t="str">
        <f>+Table13456[[#This Row],[DESCRIPTION]]</f>
        <v>RESTORE SPALLED AREAS, LATEX MODIFIED MORTAR- ACRYLIC</v>
      </c>
      <c r="F1047" s="2" t="str">
        <f>+LEFT(Table13456[[#This Row],[PAY ITEM]],1)</f>
        <v>0</v>
      </c>
      <c r="G1047" s="2" t="str">
        <f>IF(Table13456[[#This Row],[first]]="0",SUBSTITUTE(TRIM(MID(B1047, 2, 3))," ","0"),SUBSTITUTE(TRIM(MID(B1047, 1, 3))," ","0"))</f>
        <v>401</v>
      </c>
      <c r="H1047" s="2" t="str">
        <f>IF(Table13456[[#This Row],[first]]="0",SUBSTITUTE(TRIM(MID(B1047, 5, 3))," ","0"),SUBSTITUTE(TRIM(MID(B1047, 4, 3))," ","0"))</f>
        <v>70</v>
      </c>
      <c r="I1047" s="2" t="str">
        <f>IF(Table13456[[#This Row],[first]]="0",SUBSTITUTE(TRIM(MID(B1047, 8, 3))," ","0"),SUBSTITUTE(TRIM(MID(B1047, 7, 3))," ","0"))</f>
        <v>3</v>
      </c>
      <c r="J1047" s="2">
        <v>1</v>
      </c>
      <c r="K1047" s="2" t="str">
        <f t="shared" si="48"/>
        <v>401</v>
      </c>
      <c r="L1047" s="2" t="str">
        <f t="shared" si="49"/>
        <v>070</v>
      </c>
      <c r="M1047" s="2" t="str">
        <f t="shared" si="50"/>
        <v>003</v>
      </c>
    </row>
    <row r="1048" spans="2:13" x14ac:dyDescent="0.25">
      <c r="B1048" s="4" t="s">
        <v>482</v>
      </c>
      <c r="C1048" s="2" t="s">
        <v>483</v>
      </c>
      <c r="D1048" s="6" t="str">
        <f>+_xlfn.CONCAT(Table13456[[#This Row],[phase1]],Table13456[[#This Row],[phase2]],Table13456[[#This Row],[phase3]],Table13456[[#This Row],[phase4]])</f>
        <v>1401070004</v>
      </c>
      <c r="E1048" s="2" t="str">
        <f>+Table13456[[#This Row],[DESCRIPTION]]</f>
        <v>RESTORE SPALLED AREAS, PORTLAND CEMENT GROUT</v>
      </c>
      <c r="F1048" s="2" t="str">
        <f>+LEFT(Table13456[[#This Row],[PAY ITEM]],1)</f>
        <v>0</v>
      </c>
      <c r="G1048" s="2" t="str">
        <f>IF(Table13456[[#This Row],[first]]="0",SUBSTITUTE(TRIM(MID(B1048, 2, 3))," ","0"),SUBSTITUTE(TRIM(MID(B1048, 1, 3))," ","0"))</f>
        <v>401</v>
      </c>
      <c r="H1048" s="2" t="str">
        <f>IF(Table13456[[#This Row],[first]]="0",SUBSTITUTE(TRIM(MID(B1048, 5, 3))," ","0"),SUBSTITUTE(TRIM(MID(B1048, 4, 3))," ","0"))</f>
        <v>70</v>
      </c>
      <c r="I1048" s="2" t="str">
        <f>IF(Table13456[[#This Row],[first]]="0",SUBSTITUTE(TRIM(MID(B1048, 8, 3))," ","0"),SUBSTITUTE(TRIM(MID(B1048, 7, 3))," ","0"))</f>
        <v>4</v>
      </c>
      <c r="J1048" s="2">
        <v>1</v>
      </c>
      <c r="K1048" s="2" t="str">
        <f t="shared" si="48"/>
        <v>401</v>
      </c>
      <c r="L1048" s="2" t="str">
        <f t="shared" si="49"/>
        <v>070</v>
      </c>
      <c r="M1048" s="2" t="str">
        <f t="shared" si="50"/>
        <v>004</v>
      </c>
    </row>
    <row r="1049" spans="2:13" x14ac:dyDescent="0.25">
      <c r="B1049" s="2" t="s">
        <v>6648</v>
      </c>
      <c r="C1049" s="2" t="s">
        <v>6649</v>
      </c>
      <c r="D1049" s="6" t="str">
        <f>+_xlfn.CONCAT(Table13456[[#This Row],[phase1]],Table13456[[#This Row],[phase2]],Table13456[[#This Row],[phase3]],Table13456[[#This Row],[phase4]])</f>
        <v>1401070005</v>
      </c>
      <c r="E1049" s="2" t="str">
        <f>+Table13456[[#This Row],[DESCRIPTION]]</f>
        <v>RESTORE SPALLED AREAS, CONTRACTORS OPTION</v>
      </c>
      <c r="F1049" s="2" t="str">
        <f>+LEFT(Table13456[[#This Row],[PAY ITEM]],1)</f>
        <v>0</v>
      </c>
      <c r="G1049" s="2" t="str">
        <f>IF(Table13456[[#This Row],[first]]="0",SUBSTITUTE(TRIM(MID(B1049, 2, 3))," ","0"),SUBSTITUTE(TRIM(MID(B1049, 1, 3))," ","0"))</f>
        <v>401</v>
      </c>
      <c r="H1049" s="2" t="str">
        <f>IF(Table13456[[#This Row],[first]]="0",SUBSTITUTE(TRIM(MID(B1049, 5, 3))," ","0"),SUBSTITUTE(TRIM(MID(B1049, 4, 3))," ","0"))</f>
        <v>70</v>
      </c>
      <c r="I1049" s="2" t="str">
        <f>IF(Table13456[[#This Row],[first]]="0",SUBSTITUTE(TRIM(MID(B1049, 8, 3))," ","0"),SUBSTITUTE(TRIM(MID(B1049, 7, 3))," ","0"))</f>
        <v>5</v>
      </c>
      <c r="J1049" s="2">
        <v>1</v>
      </c>
      <c r="K1049" s="2" t="str">
        <f t="shared" si="48"/>
        <v>401</v>
      </c>
      <c r="L1049" s="2" t="str">
        <f t="shared" si="49"/>
        <v>070</v>
      </c>
      <c r="M1049" s="2" t="str">
        <f t="shared" si="50"/>
        <v>005</v>
      </c>
    </row>
    <row r="1050" spans="2:13" x14ac:dyDescent="0.25">
      <c r="B1050" s="2" t="s">
        <v>6650</v>
      </c>
      <c r="C1050" s="2" t="s">
        <v>6651</v>
      </c>
      <c r="D1050" s="6" t="str">
        <f>+_xlfn.CONCAT(Table13456[[#This Row],[phase1]],Table13456[[#This Row],[phase2]],Table13456[[#This Row],[phase3]],Table13456[[#This Row],[phase4]])</f>
        <v>1401070006</v>
      </c>
      <c r="E1050" s="2" t="str">
        <f>+Table13456[[#This Row],[DESCRIPTION]]</f>
        <v>SPALLED AREAS RESTORE, THERMOSETTING POLYMER CONC</v>
      </c>
      <c r="F1050" s="2" t="str">
        <f>+LEFT(Table13456[[#This Row],[PAY ITEM]],1)</f>
        <v>0</v>
      </c>
      <c r="G1050" s="2" t="str">
        <f>IF(Table13456[[#This Row],[first]]="0",SUBSTITUTE(TRIM(MID(B1050, 2, 3))," ","0"),SUBSTITUTE(TRIM(MID(B1050, 1, 3))," ","0"))</f>
        <v>401</v>
      </c>
      <c r="H1050" s="2" t="str">
        <f>IF(Table13456[[#This Row],[first]]="0",SUBSTITUTE(TRIM(MID(B1050, 5, 3))," ","0"),SUBSTITUTE(TRIM(MID(B1050, 4, 3))," ","0"))</f>
        <v>70</v>
      </c>
      <c r="I1050" s="2" t="str">
        <f>IF(Table13456[[#This Row],[first]]="0",SUBSTITUTE(TRIM(MID(B1050, 8, 3))," ","0"),SUBSTITUTE(TRIM(MID(B1050, 7, 3))," ","0"))</f>
        <v>6</v>
      </c>
      <c r="J1050" s="2">
        <v>1</v>
      </c>
      <c r="K1050" s="2" t="str">
        <f t="shared" si="48"/>
        <v>401</v>
      </c>
      <c r="L1050" s="2" t="str">
        <f t="shared" si="49"/>
        <v>070</v>
      </c>
      <c r="M1050" s="2" t="str">
        <f t="shared" si="50"/>
        <v>006</v>
      </c>
    </row>
    <row r="1051" spans="2:13" x14ac:dyDescent="0.25">
      <c r="B1051" s="4" t="s">
        <v>484</v>
      </c>
      <c r="C1051" s="2" t="s">
        <v>485</v>
      </c>
      <c r="D1051" s="6" t="str">
        <f>+_xlfn.CONCAT(Table13456[[#This Row],[phase1]],Table13456[[#This Row],[phase2]],Table13456[[#This Row],[phase3]],Table13456[[#This Row],[phase4]])</f>
        <v>1401070007</v>
      </c>
      <c r="E1051" s="2" t="str">
        <f>+Table13456[[#This Row],[DESCRIPTION]]</f>
        <v>RESTORE SPALLED AREAS, SHOTCRETE</v>
      </c>
      <c r="F1051" s="2" t="str">
        <f>+LEFT(Table13456[[#This Row],[PAY ITEM]],1)</f>
        <v>0</v>
      </c>
      <c r="G1051" s="2" t="str">
        <f>IF(Table13456[[#This Row],[first]]="0",SUBSTITUTE(TRIM(MID(B1051, 2, 3))," ","0"),SUBSTITUTE(TRIM(MID(B1051, 1, 3))," ","0"))</f>
        <v>401</v>
      </c>
      <c r="H1051" s="2" t="str">
        <f>IF(Table13456[[#This Row],[first]]="0",SUBSTITUTE(TRIM(MID(B1051, 5, 3))," ","0"),SUBSTITUTE(TRIM(MID(B1051, 4, 3))," ","0"))</f>
        <v>70</v>
      </c>
      <c r="I1051" s="2" t="str">
        <f>IF(Table13456[[#This Row],[first]]="0",SUBSTITUTE(TRIM(MID(B1051, 8, 3))," ","0"),SUBSTITUTE(TRIM(MID(B1051, 7, 3))," ","0"))</f>
        <v>7</v>
      </c>
      <c r="J1051" s="2">
        <v>1</v>
      </c>
      <c r="K1051" s="2" t="str">
        <f t="shared" si="48"/>
        <v>401</v>
      </c>
      <c r="L1051" s="2" t="str">
        <f t="shared" si="49"/>
        <v>070</v>
      </c>
      <c r="M1051" s="2" t="str">
        <f t="shared" si="50"/>
        <v>007</v>
      </c>
    </row>
    <row r="1052" spans="2:13" x14ac:dyDescent="0.25">
      <c r="B1052" s="2" t="s">
        <v>6652</v>
      </c>
      <c r="C1052" s="2" t="s">
        <v>6653</v>
      </c>
      <c r="D1052" s="6" t="str">
        <f>+_xlfn.CONCAT(Table13456[[#This Row],[phase1]],Table13456[[#This Row],[phase2]],Table13456[[#This Row],[phase3]],Table13456[[#This Row],[phase4]])</f>
        <v>1401070009</v>
      </c>
      <c r="E1052" s="2" t="str">
        <f>+Table13456[[#This Row],[DESCRIPTION]]</f>
        <v>RESTORE SPALLED AREAS, VERY RAPID HARDENING MORTAR/CONCRETES</v>
      </c>
      <c r="F1052" s="2" t="str">
        <f>+LEFT(Table13456[[#This Row],[PAY ITEM]],1)</f>
        <v>0</v>
      </c>
      <c r="G1052" s="2" t="str">
        <f>IF(Table13456[[#This Row],[first]]="0",SUBSTITUTE(TRIM(MID(B1052, 2, 3))," ","0"),SUBSTITUTE(TRIM(MID(B1052, 1, 3))," ","0"))</f>
        <v>401</v>
      </c>
      <c r="H1052" s="2" t="str">
        <f>IF(Table13456[[#This Row],[first]]="0",SUBSTITUTE(TRIM(MID(B1052, 5, 3))," ","0"),SUBSTITUTE(TRIM(MID(B1052, 4, 3))," ","0"))</f>
        <v>70</v>
      </c>
      <c r="I1052" s="2" t="str">
        <f>IF(Table13456[[#This Row],[first]]="0",SUBSTITUTE(TRIM(MID(B1052, 8, 3))," ","0"),SUBSTITUTE(TRIM(MID(B1052, 7, 3))," ","0"))</f>
        <v>9</v>
      </c>
      <c r="J1052" s="2">
        <v>1</v>
      </c>
      <c r="K1052" s="2" t="str">
        <f t="shared" si="48"/>
        <v>401</v>
      </c>
      <c r="L1052" s="2" t="str">
        <f t="shared" si="49"/>
        <v>070</v>
      </c>
      <c r="M1052" s="2" t="str">
        <f t="shared" si="50"/>
        <v>009</v>
      </c>
    </row>
    <row r="1053" spans="2:13" x14ac:dyDescent="0.25">
      <c r="B1053" s="2" t="s">
        <v>6654</v>
      </c>
      <c r="C1053" s="2" t="s">
        <v>6655</v>
      </c>
      <c r="D1053" s="6" t="str">
        <f>+_xlfn.CONCAT(Table13456[[#This Row],[phase1]],Table13456[[#This Row],[phase2]],Table13456[[#This Row],[phase3]],Table13456[[#This Row],[phase4]])</f>
        <v>1401070100</v>
      </c>
      <c r="E1053" s="2" t="str">
        <f>+Table13456[[#This Row],[DESCRIPTION]]</f>
        <v>RESTORE SPALLED AREAS, TUNNEL REPAIRS 439714-1-52-01</v>
      </c>
      <c r="F1053" s="2" t="str">
        <f>+LEFT(Table13456[[#This Row],[PAY ITEM]],1)</f>
        <v>0</v>
      </c>
      <c r="G1053" s="2" t="str">
        <f>IF(Table13456[[#This Row],[first]]="0",SUBSTITUTE(TRIM(MID(B1053, 2, 3))," ","0"),SUBSTITUTE(TRIM(MID(B1053, 1, 3))," ","0"))</f>
        <v>401</v>
      </c>
      <c r="H1053" s="2" t="str">
        <f>IF(Table13456[[#This Row],[first]]="0",SUBSTITUTE(TRIM(MID(B1053, 5, 3))," ","0"),SUBSTITUTE(TRIM(MID(B1053, 4, 3))," ","0"))</f>
        <v>70</v>
      </c>
      <c r="I1053" s="2" t="str">
        <f>IF(Table13456[[#This Row],[first]]="0",SUBSTITUTE(TRIM(MID(B1053, 8, 3))," ","0"),SUBSTITUTE(TRIM(MID(B1053, 7, 3))," ","0"))</f>
        <v>100</v>
      </c>
      <c r="J1053" s="2">
        <v>1</v>
      </c>
      <c r="K1053" s="2" t="str">
        <f t="shared" si="48"/>
        <v>401</v>
      </c>
      <c r="L1053" s="2" t="str">
        <f t="shared" si="49"/>
        <v>070</v>
      </c>
      <c r="M1053" s="2" t="str">
        <f t="shared" si="50"/>
        <v>100</v>
      </c>
    </row>
    <row r="1054" spans="2:13" x14ac:dyDescent="0.25">
      <c r="B1054" s="2" t="s">
        <v>6656</v>
      </c>
      <c r="C1054" s="2" t="s">
        <v>6657</v>
      </c>
      <c r="D1054" s="6" t="str">
        <f>+_xlfn.CONCAT(Table13456[[#This Row],[phase1]],Table13456[[#This Row],[phase2]],Table13456[[#This Row],[phase3]],Table13456[[#This Row],[phase4]])</f>
        <v>1401070101</v>
      </c>
      <c r="E1054" s="2" t="str">
        <f>+Table13456[[#This Row],[DESCRIPTION]]</f>
        <v>RESTORE SPALLED AREAS, PORTLAND CEMENT GROUT, PROJECT 445941-1-52-01</v>
      </c>
      <c r="F1054" s="2" t="str">
        <f>+LEFT(Table13456[[#This Row],[PAY ITEM]],1)</f>
        <v>0</v>
      </c>
      <c r="G1054" s="2" t="str">
        <f>IF(Table13456[[#This Row],[first]]="0",SUBSTITUTE(TRIM(MID(B1054, 2, 3))," ","0"),SUBSTITUTE(TRIM(MID(B1054, 1, 3))," ","0"))</f>
        <v>401</v>
      </c>
      <c r="H1054" s="2" t="str">
        <f>IF(Table13456[[#This Row],[first]]="0",SUBSTITUTE(TRIM(MID(B1054, 5, 3))," ","0"),SUBSTITUTE(TRIM(MID(B1054, 4, 3))," ","0"))</f>
        <v>70</v>
      </c>
      <c r="I1054" s="2" t="str">
        <f>IF(Table13456[[#This Row],[first]]="0",SUBSTITUTE(TRIM(MID(B1054, 8, 3))," ","0"),SUBSTITUTE(TRIM(MID(B1054, 7, 3))," ","0"))</f>
        <v>101</v>
      </c>
      <c r="J1054" s="2">
        <v>1</v>
      </c>
      <c r="K1054" s="2" t="str">
        <f t="shared" si="48"/>
        <v>401</v>
      </c>
      <c r="L1054" s="2" t="str">
        <f t="shared" si="49"/>
        <v>070</v>
      </c>
      <c r="M1054" s="2" t="str">
        <f t="shared" si="50"/>
        <v>101</v>
      </c>
    </row>
    <row r="1055" spans="2:13" x14ac:dyDescent="0.25">
      <c r="B1055" s="4" t="s">
        <v>6658</v>
      </c>
      <c r="C1055" s="2" t="s">
        <v>6659</v>
      </c>
      <c r="D1055" s="6" t="str">
        <f>+_xlfn.CONCAT(Table13456[[#This Row],[phase1]],Table13456[[#This Row],[phase2]],Table13456[[#This Row],[phase3]],Table13456[[#This Row],[phase4]])</f>
        <v>1401070102</v>
      </c>
      <c r="E1055" s="2" t="str">
        <f>+Table13456[[#This Row],[DESCRIPTION]]</f>
        <v>RESTORE SPALLED AREAS, LATEX MODIFIED MORTAR - ACRYLIC, PROJECT 443595-1-52-01</v>
      </c>
      <c r="F1055" s="2" t="str">
        <f>+LEFT(Table13456[[#This Row],[PAY ITEM]],1)</f>
        <v>0</v>
      </c>
      <c r="G1055" s="2" t="str">
        <f>IF(Table13456[[#This Row],[first]]="0",SUBSTITUTE(TRIM(MID(B1055, 2, 3))," ","0"),SUBSTITUTE(TRIM(MID(B1055, 1, 3))," ","0"))</f>
        <v>401</v>
      </c>
      <c r="H1055" s="2" t="str">
        <f>IF(Table13456[[#This Row],[first]]="0",SUBSTITUTE(TRIM(MID(B1055, 5, 3))," ","0"),SUBSTITUTE(TRIM(MID(B1055, 4, 3))," ","0"))</f>
        <v>70</v>
      </c>
      <c r="I1055" s="2" t="str">
        <f>IF(Table13456[[#This Row],[first]]="0",SUBSTITUTE(TRIM(MID(B1055, 8, 3))," ","0"),SUBSTITUTE(TRIM(MID(B1055, 7, 3))," ","0"))</f>
        <v>102</v>
      </c>
      <c r="J1055" s="2">
        <v>1</v>
      </c>
      <c r="K1055" s="2" t="str">
        <f t="shared" si="48"/>
        <v>401</v>
      </c>
      <c r="L1055" s="2" t="str">
        <f t="shared" si="49"/>
        <v>070</v>
      </c>
      <c r="M1055" s="2" t="str">
        <f t="shared" si="50"/>
        <v>102</v>
      </c>
    </row>
    <row r="1056" spans="2:13" x14ac:dyDescent="0.25">
      <c r="B1056" s="4" t="s">
        <v>6660</v>
      </c>
      <c r="C1056" s="2" t="s">
        <v>6661</v>
      </c>
      <c r="D1056" s="6" t="str">
        <f>+_xlfn.CONCAT(Table13456[[#This Row],[phase1]],Table13456[[#This Row],[phase2]],Table13456[[#This Row],[phase3]],Table13456[[#This Row],[phase4]])</f>
        <v>1401070103</v>
      </c>
      <c r="E1056" s="2" t="str">
        <f>+Table13456[[#This Row],[DESCRIPTION]]</f>
        <v>RESTORE SPALLED AREAS, LATEX MODIFIED MORTAR - STYRENE-BUTADIENE, PROJECT 443895-1-52-01</v>
      </c>
      <c r="F1056" s="2" t="str">
        <f>+LEFT(Table13456[[#This Row],[PAY ITEM]],1)</f>
        <v>0</v>
      </c>
      <c r="G1056" s="2" t="str">
        <f>IF(Table13456[[#This Row],[first]]="0",SUBSTITUTE(TRIM(MID(B1056, 2, 3))," ","0"),SUBSTITUTE(TRIM(MID(B1056, 1, 3))," ","0"))</f>
        <v>401</v>
      </c>
      <c r="H1056" s="2" t="str">
        <f>IF(Table13456[[#This Row],[first]]="0",SUBSTITUTE(TRIM(MID(B1056, 5, 3))," ","0"),SUBSTITUTE(TRIM(MID(B1056, 4, 3))," ","0"))</f>
        <v>70</v>
      </c>
      <c r="I1056" s="2" t="str">
        <f>IF(Table13456[[#This Row],[first]]="0",SUBSTITUTE(TRIM(MID(B1056, 8, 3))," ","0"),SUBSTITUTE(TRIM(MID(B1056, 7, 3))," ","0"))</f>
        <v>103</v>
      </c>
      <c r="J1056" s="2">
        <v>1</v>
      </c>
      <c r="K1056" s="2" t="str">
        <f t="shared" si="48"/>
        <v>401</v>
      </c>
      <c r="L1056" s="2" t="str">
        <f t="shared" si="49"/>
        <v>070</v>
      </c>
      <c r="M1056" s="2" t="str">
        <f t="shared" si="50"/>
        <v>103</v>
      </c>
    </row>
    <row r="1057" spans="2:13" x14ac:dyDescent="0.25">
      <c r="B1057" s="2" t="s">
        <v>6662</v>
      </c>
      <c r="C1057" s="2" t="s">
        <v>6663</v>
      </c>
      <c r="D1057" s="6" t="str">
        <f>+_xlfn.CONCAT(Table13456[[#This Row],[phase1]],Table13456[[#This Row],[phase2]],Table13456[[#This Row],[phase3]],Table13456[[#This Row],[phase4]])</f>
        <v>1401070104</v>
      </c>
      <c r="E1057" s="2" t="str">
        <f>+Table13456[[#This Row],[DESCRIPTION]]</f>
        <v>RESTORE SPALLED AREAS, LATEX MODIFIED MORTAR - STYRENE-BUTADIENE, PROJECT 444009-1-52-01</v>
      </c>
      <c r="F1057" s="2" t="str">
        <f>+LEFT(Table13456[[#This Row],[PAY ITEM]],1)</f>
        <v>0</v>
      </c>
      <c r="G1057" s="2" t="str">
        <f>IF(Table13456[[#This Row],[first]]="0",SUBSTITUTE(TRIM(MID(B1057, 2, 3))," ","0"),SUBSTITUTE(TRIM(MID(B1057, 1, 3))," ","0"))</f>
        <v>401</v>
      </c>
      <c r="H1057" s="2" t="str">
        <f>IF(Table13456[[#This Row],[first]]="0",SUBSTITUTE(TRIM(MID(B1057, 5, 3))," ","0"),SUBSTITUTE(TRIM(MID(B1057, 4, 3))," ","0"))</f>
        <v>70</v>
      </c>
      <c r="I1057" s="2" t="str">
        <f>IF(Table13456[[#This Row],[first]]="0",SUBSTITUTE(TRIM(MID(B1057, 8, 3))," ","0"),SUBSTITUTE(TRIM(MID(B1057, 7, 3))," ","0"))</f>
        <v>104</v>
      </c>
      <c r="J1057" s="2">
        <v>1</v>
      </c>
      <c r="K1057" s="2" t="str">
        <f t="shared" si="48"/>
        <v>401</v>
      </c>
      <c r="L1057" s="2" t="str">
        <f t="shared" si="49"/>
        <v>070</v>
      </c>
      <c r="M1057" s="2" t="str">
        <f t="shared" si="50"/>
        <v>104</v>
      </c>
    </row>
    <row r="1058" spans="2:13" x14ac:dyDescent="0.25">
      <c r="B1058" s="2" t="s">
        <v>6664</v>
      </c>
      <c r="C1058" s="2" t="s">
        <v>6665</v>
      </c>
      <c r="D1058" s="6" t="str">
        <f>+_xlfn.CONCAT(Table13456[[#This Row],[phase1]],Table13456[[#This Row],[phase2]],Table13456[[#This Row],[phase3]],Table13456[[#This Row],[phase4]])</f>
        <v>1401070105</v>
      </c>
      <c r="E1058" s="2" t="str">
        <f>+Table13456[[#This Row],[DESCRIPTION]]</f>
        <v>RESTORE SPALLED AREAS, LATEX MODIFIED MORTAR - STYRENE-BUTADIENE, PROJECT 447136-1-52-01</v>
      </c>
      <c r="F1058" s="2" t="str">
        <f>+LEFT(Table13456[[#This Row],[PAY ITEM]],1)</f>
        <v>0</v>
      </c>
      <c r="G1058" s="2" t="str">
        <f>IF(Table13456[[#This Row],[first]]="0",SUBSTITUTE(TRIM(MID(B1058, 2, 3))," ","0"),SUBSTITUTE(TRIM(MID(B1058, 1, 3))," ","0"))</f>
        <v>401</v>
      </c>
      <c r="H1058" s="2" t="str">
        <f>IF(Table13456[[#This Row],[first]]="0",SUBSTITUTE(TRIM(MID(B1058, 5, 3))," ","0"),SUBSTITUTE(TRIM(MID(B1058, 4, 3))," ","0"))</f>
        <v>70</v>
      </c>
      <c r="I1058" s="2" t="str">
        <f>IF(Table13456[[#This Row],[first]]="0",SUBSTITUTE(TRIM(MID(B1058, 8, 3))," ","0"),SUBSTITUTE(TRIM(MID(B1058, 7, 3))," ","0"))</f>
        <v>105</v>
      </c>
      <c r="J1058" s="2">
        <v>1</v>
      </c>
      <c r="K1058" s="2" t="str">
        <f t="shared" si="48"/>
        <v>401</v>
      </c>
      <c r="L1058" s="2" t="str">
        <f t="shared" si="49"/>
        <v>070</v>
      </c>
      <c r="M1058" s="2" t="str">
        <f t="shared" si="50"/>
        <v>105</v>
      </c>
    </row>
    <row r="1059" spans="2:13" x14ac:dyDescent="0.25">
      <c r="B1059" s="2" t="s">
        <v>6666</v>
      </c>
      <c r="C1059" s="2" t="s">
        <v>6667</v>
      </c>
      <c r="D1059" s="6" t="str">
        <f>+_xlfn.CONCAT(Table13456[[#This Row],[phase1]],Table13456[[#This Row],[phase2]],Table13456[[#This Row],[phase3]],Table13456[[#This Row],[phase4]])</f>
        <v>1401070106</v>
      </c>
      <c r="E1059" s="2" t="str">
        <f>+Table13456[[#This Row],[DESCRIPTION]]</f>
        <v>RESTORE SPALLED AREAS, LATEX MODIFIED MORTAR - STYRENE-BUTADIENE, PROJECT 441960-1-52-01</v>
      </c>
      <c r="F1059" s="2" t="str">
        <f>+LEFT(Table13456[[#This Row],[PAY ITEM]],1)</f>
        <v>0</v>
      </c>
      <c r="G1059" s="2" t="str">
        <f>IF(Table13456[[#This Row],[first]]="0",SUBSTITUTE(TRIM(MID(B1059, 2, 3))," ","0"),SUBSTITUTE(TRIM(MID(B1059, 1, 3))," ","0"))</f>
        <v>401</v>
      </c>
      <c r="H1059" s="2" t="str">
        <f>IF(Table13456[[#This Row],[first]]="0",SUBSTITUTE(TRIM(MID(B1059, 5, 3))," ","0"),SUBSTITUTE(TRIM(MID(B1059, 4, 3))," ","0"))</f>
        <v>70</v>
      </c>
      <c r="I1059" s="2" t="str">
        <f>IF(Table13456[[#This Row],[first]]="0",SUBSTITUTE(TRIM(MID(B1059, 8, 3))," ","0"),SUBSTITUTE(TRIM(MID(B1059, 7, 3))," ","0"))</f>
        <v>106</v>
      </c>
      <c r="J1059" s="2">
        <v>1</v>
      </c>
      <c r="K1059" s="2" t="str">
        <f t="shared" si="48"/>
        <v>401</v>
      </c>
      <c r="L1059" s="2" t="str">
        <f t="shared" si="49"/>
        <v>070</v>
      </c>
      <c r="M1059" s="2" t="str">
        <f t="shared" si="50"/>
        <v>106</v>
      </c>
    </row>
    <row r="1060" spans="2:13" x14ac:dyDescent="0.25">
      <c r="B1060" s="4" t="s">
        <v>6668</v>
      </c>
      <c r="C1060" s="2" t="s">
        <v>6669</v>
      </c>
      <c r="D1060" s="6" t="str">
        <f>+_xlfn.CONCAT(Table13456[[#This Row],[phase1]],Table13456[[#This Row],[phase2]],Table13456[[#This Row],[phase3]],Table13456[[#This Row],[phase4]])</f>
        <v>1401070107</v>
      </c>
      <c r="E1060" s="2" t="str">
        <f>+Table13456[[#This Row],[DESCRIPTION]]</f>
        <v>RESTORE SPALLED AREAS, LATEX MODIFIED MORTAR - STYRENE-BUTADIENE, PROJECT 441964-1-52-01</v>
      </c>
      <c r="F1060" s="2" t="str">
        <f>+LEFT(Table13456[[#This Row],[PAY ITEM]],1)</f>
        <v>0</v>
      </c>
      <c r="G1060" s="2" t="str">
        <f>IF(Table13456[[#This Row],[first]]="0",SUBSTITUTE(TRIM(MID(B1060, 2, 3))," ","0"),SUBSTITUTE(TRIM(MID(B1060, 1, 3))," ","0"))</f>
        <v>401</v>
      </c>
      <c r="H1060" s="2" t="str">
        <f>IF(Table13456[[#This Row],[first]]="0",SUBSTITUTE(TRIM(MID(B1060, 5, 3))," ","0"),SUBSTITUTE(TRIM(MID(B1060, 4, 3))," ","0"))</f>
        <v>70</v>
      </c>
      <c r="I1060" s="2" t="str">
        <f>IF(Table13456[[#This Row],[first]]="0",SUBSTITUTE(TRIM(MID(B1060, 8, 3))," ","0"),SUBSTITUTE(TRIM(MID(B1060, 7, 3))," ","0"))</f>
        <v>107</v>
      </c>
      <c r="J1060" s="2">
        <v>1</v>
      </c>
      <c r="K1060" s="2" t="str">
        <f t="shared" si="48"/>
        <v>401</v>
      </c>
      <c r="L1060" s="2" t="str">
        <f t="shared" si="49"/>
        <v>070</v>
      </c>
      <c r="M1060" s="2" t="str">
        <f t="shared" si="50"/>
        <v>107</v>
      </c>
    </row>
    <row r="1061" spans="2:13" x14ac:dyDescent="0.25">
      <c r="B1061" s="4" t="s">
        <v>486</v>
      </c>
      <c r="C1061" s="2" t="s">
        <v>487</v>
      </c>
      <c r="D1061" s="6" t="str">
        <f>+_xlfn.CONCAT(Table13456[[#This Row],[phase1]],Table13456[[#This Row],[phase2]],Table13456[[#This Row],[phase3]],Table13456[[#This Row],[phase4]])</f>
        <v>1401070108</v>
      </c>
      <c r="E1061" s="2" t="str">
        <f>+Table13456[[#This Row],[DESCRIPTION]]</f>
        <v>RESTORE SPALLED AREAS, LATEX MODIFIED MORTAR - STYRENE-BUTADIENE, PROJECT 441965-1-52-01</v>
      </c>
      <c r="F1061" s="2" t="str">
        <f>+LEFT(Table13456[[#This Row],[PAY ITEM]],1)</f>
        <v>0</v>
      </c>
      <c r="G1061" s="2" t="str">
        <f>IF(Table13456[[#This Row],[first]]="0",SUBSTITUTE(TRIM(MID(B1061, 2, 3))," ","0"),SUBSTITUTE(TRIM(MID(B1061, 1, 3))," ","0"))</f>
        <v>401</v>
      </c>
      <c r="H1061" s="2" t="str">
        <f>IF(Table13456[[#This Row],[first]]="0",SUBSTITUTE(TRIM(MID(B1061, 5, 3))," ","0"),SUBSTITUTE(TRIM(MID(B1061, 4, 3))," ","0"))</f>
        <v>70</v>
      </c>
      <c r="I1061" s="2" t="str">
        <f>IF(Table13456[[#This Row],[first]]="0",SUBSTITUTE(TRIM(MID(B1061, 8, 3))," ","0"),SUBSTITUTE(TRIM(MID(B1061, 7, 3))," ","0"))</f>
        <v>108</v>
      </c>
      <c r="J1061" s="2">
        <v>1</v>
      </c>
      <c r="K1061" s="2" t="str">
        <f t="shared" si="48"/>
        <v>401</v>
      </c>
      <c r="L1061" s="2" t="str">
        <f t="shared" si="49"/>
        <v>070</v>
      </c>
      <c r="M1061" s="2" t="str">
        <f t="shared" si="50"/>
        <v>108</v>
      </c>
    </row>
    <row r="1062" spans="2:13" x14ac:dyDescent="0.25">
      <c r="B1062" s="2" t="s">
        <v>6670</v>
      </c>
      <c r="C1062" s="2" t="s">
        <v>6671</v>
      </c>
      <c r="D1062" s="6" t="str">
        <f>+_xlfn.CONCAT(Table13456[[#This Row],[phase1]],Table13456[[#This Row],[phase2]],Table13456[[#This Row],[phase3]],Table13456[[#This Row],[phase4]])</f>
        <v>1401070109</v>
      </c>
      <c r="E1062" s="2" t="str">
        <f>+Table13456[[#This Row],[DESCRIPTION]]</f>
        <v>RESTORE SPALLED AREAS, LATEX MODIFIED MORTAR - STYRENE-BUTADIENE, PROJECT 444798-1-52-01</v>
      </c>
      <c r="F1062" s="2" t="str">
        <f>+LEFT(Table13456[[#This Row],[PAY ITEM]],1)</f>
        <v>0</v>
      </c>
      <c r="G1062" s="2" t="str">
        <f>IF(Table13456[[#This Row],[first]]="0",SUBSTITUTE(TRIM(MID(B1062, 2, 3))," ","0"),SUBSTITUTE(TRIM(MID(B1062, 1, 3))," ","0"))</f>
        <v>401</v>
      </c>
      <c r="H1062" s="2" t="str">
        <f>IF(Table13456[[#This Row],[first]]="0",SUBSTITUTE(TRIM(MID(B1062, 5, 3))," ","0"),SUBSTITUTE(TRIM(MID(B1062, 4, 3))," ","0"))</f>
        <v>70</v>
      </c>
      <c r="I1062" s="2" t="str">
        <f>IF(Table13456[[#This Row],[first]]="0",SUBSTITUTE(TRIM(MID(B1062, 8, 3))," ","0"),SUBSTITUTE(TRIM(MID(B1062, 7, 3))," ","0"))</f>
        <v>109</v>
      </c>
      <c r="J1062" s="2">
        <v>1</v>
      </c>
      <c r="K1062" s="2" t="str">
        <f t="shared" si="48"/>
        <v>401</v>
      </c>
      <c r="L1062" s="2" t="str">
        <f t="shared" si="49"/>
        <v>070</v>
      </c>
      <c r="M1062" s="2" t="str">
        <f t="shared" si="50"/>
        <v>109</v>
      </c>
    </row>
    <row r="1063" spans="2:13" x14ac:dyDescent="0.25">
      <c r="B1063" s="2" t="s">
        <v>6672</v>
      </c>
      <c r="C1063" s="2" t="s">
        <v>6673</v>
      </c>
      <c r="D1063" s="6" t="str">
        <f>+_xlfn.CONCAT(Table13456[[#This Row],[phase1]],Table13456[[#This Row],[phase2]],Table13456[[#This Row],[phase3]],Table13456[[#This Row],[phase4]])</f>
        <v>1401070110</v>
      </c>
      <c r="E1063" s="2" t="str">
        <f>+Table13456[[#This Row],[DESCRIPTION]]</f>
        <v>RESTORE SPALLED AREAS, LATEX MODIFIED MORTAR - STYRENE-BUTADIENE, PROJECT 444799-1-52-01</v>
      </c>
      <c r="F1063" s="2" t="str">
        <f>+LEFT(Table13456[[#This Row],[PAY ITEM]],1)</f>
        <v>0</v>
      </c>
      <c r="G1063" s="2" t="str">
        <f>IF(Table13456[[#This Row],[first]]="0",SUBSTITUTE(TRIM(MID(B1063, 2, 3))," ","0"),SUBSTITUTE(TRIM(MID(B1063, 1, 3))," ","0"))</f>
        <v>401</v>
      </c>
      <c r="H1063" s="2" t="str">
        <f>IF(Table13456[[#This Row],[first]]="0",SUBSTITUTE(TRIM(MID(B1063, 5, 3))," ","0"),SUBSTITUTE(TRIM(MID(B1063, 4, 3))," ","0"))</f>
        <v>70</v>
      </c>
      <c r="I1063" s="2" t="str">
        <f>IF(Table13456[[#This Row],[first]]="0",SUBSTITUTE(TRIM(MID(B1063, 8, 3))," ","0"),SUBSTITUTE(TRIM(MID(B1063, 7, 3))," ","0"))</f>
        <v>110</v>
      </c>
      <c r="J1063" s="2">
        <v>1</v>
      </c>
      <c r="K1063" s="2" t="str">
        <f t="shared" si="48"/>
        <v>401</v>
      </c>
      <c r="L1063" s="2" t="str">
        <f t="shared" si="49"/>
        <v>070</v>
      </c>
      <c r="M1063" s="2" t="str">
        <f t="shared" si="50"/>
        <v>110</v>
      </c>
    </row>
    <row r="1064" spans="2:13" x14ac:dyDescent="0.25">
      <c r="B1064" s="4" t="s">
        <v>6674</v>
      </c>
      <c r="C1064" s="2" t="s">
        <v>6675</v>
      </c>
      <c r="D1064" s="6" t="str">
        <f>+_xlfn.CONCAT(Table13456[[#This Row],[phase1]],Table13456[[#This Row],[phase2]],Table13456[[#This Row],[phase3]],Table13456[[#This Row],[phase4]])</f>
        <v>1401070111</v>
      </c>
      <c r="E1064" s="2" t="str">
        <f>+Table13456[[#This Row],[DESCRIPTION]]</f>
        <v>RESTORE SPALLED AREAS, LATEX MODIFIED MORTAR - ACRYLIC, PROJECTS 437990-1-52-01, 437990-3-52-01</v>
      </c>
      <c r="F1064" s="2" t="str">
        <f>+LEFT(Table13456[[#This Row],[PAY ITEM]],1)</f>
        <v>0</v>
      </c>
      <c r="G1064" s="2" t="str">
        <f>IF(Table13456[[#This Row],[first]]="0",SUBSTITUTE(TRIM(MID(B1064, 2, 3))," ","0"),SUBSTITUTE(TRIM(MID(B1064, 1, 3))," ","0"))</f>
        <v>401</v>
      </c>
      <c r="H1064" s="2" t="str">
        <f>IF(Table13456[[#This Row],[first]]="0",SUBSTITUTE(TRIM(MID(B1064, 5, 3))," ","0"),SUBSTITUTE(TRIM(MID(B1064, 4, 3))," ","0"))</f>
        <v>70</v>
      </c>
      <c r="I1064" s="2" t="str">
        <f>IF(Table13456[[#This Row],[first]]="0",SUBSTITUTE(TRIM(MID(B1064, 8, 3))," ","0"),SUBSTITUTE(TRIM(MID(B1064, 7, 3))," ","0"))</f>
        <v>111</v>
      </c>
      <c r="J1064" s="2">
        <v>1</v>
      </c>
      <c r="K1064" s="2" t="str">
        <f t="shared" si="48"/>
        <v>401</v>
      </c>
      <c r="L1064" s="2" t="str">
        <f t="shared" si="49"/>
        <v>070</v>
      </c>
      <c r="M1064" s="2" t="str">
        <f t="shared" si="50"/>
        <v>111</v>
      </c>
    </row>
    <row r="1065" spans="2:13" x14ac:dyDescent="0.25">
      <c r="B1065" s="2" t="s">
        <v>6676</v>
      </c>
      <c r="C1065" s="2" t="s">
        <v>6677</v>
      </c>
      <c r="D1065" s="6" t="str">
        <f>+_xlfn.CONCAT(Table13456[[#This Row],[phase1]],Table13456[[#This Row],[phase2]],Table13456[[#This Row],[phase3]],Table13456[[#This Row],[phase4]])</f>
        <v>1401070112</v>
      </c>
      <c r="E1065" s="2" t="str">
        <f>+Table13456[[#This Row],[DESCRIPTION]]</f>
        <v>RESTORE SPALLED AREAS, SHOTCRETE, PROJECT 437442-1-52-01</v>
      </c>
      <c r="F1065" s="2" t="str">
        <f>+LEFT(Table13456[[#This Row],[PAY ITEM]],1)</f>
        <v>0</v>
      </c>
      <c r="G1065" s="2" t="str">
        <f>IF(Table13456[[#This Row],[first]]="0",SUBSTITUTE(TRIM(MID(B1065, 2, 3))," ","0"),SUBSTITUTE(TRIM(MID(B1065, 1, 3))," ","0"))</f>
        <v>401</v>
      </c>
      <c r="H1065" s="2" t="str">
        <f>IF(Table13456[[#This Row],[first]]="0",SUBSTITUTE(TRIM(MID(B1065, 5, 3))," ","0"),SUBSTITUTE(TRIM(MID(B1065, 4, 3))," ","0"))</f>
        <v>70</v>
      </c>
      <c r="I1065" s="2" t="str">
        <f>IF(Table13456[[#This Row],[first]]="0",SUBSTITUTE(TRIM(MID(B1065, 8, 3))," ","0"),SUBSTITUTE(TRIM(MID(B1065, 7, 3))," ","0"))</f>
        <v>112</v>
      </c>
      <c r="J1065" s="2">
        <v>1</v>
      </c>
      <c r="K1065" s="2" t="str">
        <f t="shared" si="48"/>
        <v>401</v>
      </c>
      <c r="L1065" s="2" t="str">
        <f t="shared" si="49"/>
        <v>070</v>
      </c>
      <c r="M1065" s="2" t="str">
        <f t="shared" si="50"/>
        <v>112</v>
      </c>
    </row>
    <row r="1066" spans="2:13" x14ac:dyDescent="0.25">
      <c r="B1066" s="4" t="s">
        <v>6678</v>
      </c>
      <c r="C1066" s="2" t="s">
        <v>6679</v>
      </c>
      <c r="D1066" s="6" t="str">
        <f>+_xlfn.CONCAT(Table13456[[#This Row],[phase1]],Table13456[[#This Row],[phase2]],Table13456[[#This Row],[phase3]],Table13456[[#This Row],[phase4]])</f>
        <v>1401070113</v>
      </c>
      <c r="E1066" s="2" t="str">
        <f>+Table13456[[#This Row],[DESCRIPTION]]</f>
        <v>RESTORE SPALLED AREAS, LATEX MODIFIED MORTAR - STYRENE-BUTADIENE, PROJECT 437442-1-52-01</v>
      </c>
      <c r="F1066" s="2" t="str">
        <f>+LEFT(Table13456[[#This Row],[PAY ITEM]],1)</f>
        <v>0</v>
      </c>
      <c r="G1066" s="2" t="str">
        <f>IF(Table13456[[#This Row],[first]]="0",SUBSTITUTE(TRIM(MID(B1066, 2, 3))," ","0"),SUBSTITUTE(TRIM(MID(B1066, 1, 3))," ","0"))</f>
        <v>401</v>
      </c>
      <c r="H1066" s="2" t="str">
        <f>IF(Table13456[[#This Row],[first]]="0",SUBSTITUTE(TRIM(MID(B1066, 5, 3))," ","0"),SUBSTITUTE(TRIM(MID(B1066, 4, 3))," ","0"))</f>
        <v>70</v>
      </c>
      <c r="I1066" s="2" t="str">
        <f>IF(Table13456[[#This Row],[first]]="0",SUBSTITUTE(TRIM(MID(B1066, 8, 3))," ","0"),SUBSTITUTE(TRIM(MID(B1066, 7, 3))," ","0"))</f>
        <v>113</v>
      </c>
      <c r="J1066" s="2">
        <v>1</v>
      </c>
      <c r="K1066" s="2" t="str">
        <f t="shared" si="48"/>
        <v>401</v>
      </c>
      <c r="L1066" s="2" t="str">
        <f t="shared" si="49"/>
        <v>070</v>
      </c>
      <c r="M1066" s="2" t="str">
        <f t="shared" si="50"/>
        <v>113</v>
      </c>
    </row>
    <row r="1067" spans="2:13" x14ac:dyDescent="0.25">
      <c r="B1067" s="4" t="s">
        <v>6680</v>
      </c>
      <c r="C1067" s="2" t="s">
        <v>6681</v>
      </c>
      <c r="D1067" s="6" t="str">
        <f>+_xlfn.CONCAT(Table13456[[#This Row],[phase1]],Table13456[[#This Row],[phase2]],Table13456[[#This Row],[phase3]],Table13456[[#This Row],[phase4]])</f>
        <v>1401070114</v>
      </c>
      <c r="E1067" s="2" t="str">
        <f>+Table13456[[#This Row],[DESCRIPTION]]</f>
        <v>RESTORE SPALLED AREAS, LATEX MODIFIED MORTAR - STYRENE-BUTADIENE, PROJECT 440295-1-52-01 AND 440295-2</v>
      </c>
      <c r="F1067" s="2" t="str">
        <f>+LEFT(Table13456[[#This Row],[PAY ITEM]],1)</f>
        <v>0</v>
      </c>
      <c r="G1067" s="2" t="str">
        <f>IF(Table13456[[#This Row],[first]]="0",SUBSTITUTE(TRIM(MID(B1067, 2, 3))," ","0"),SUBSTITUTE(TRIM(MID(B1067, 1, 3))," ","0"))</f>
        <v>401</v>
      </c>
      <c r="H1067" s="2" t="str">
        <f>IF(Table13456[[#This Row],[first]]="0",SUBSTITUTE(TRIM(MID(B1067, 5, 3))," ","0"),SUBSTITUTE(TRIM(MID(B1067, 4, 3))," ","0"))</f>
        <v>70</v>
      </c>
      <c r="I1067" s="2" t="str">
        <f>IF(Table13456[[#This Row],[first]]="0",SUBSTITUTE(TRIM(MID(B1067, 8, 3))," ","0"),SUBSTITUTE(TRIM(MID(B1067, 7, 3))," ","0"))</f>
        <v>114</v>
      </c>
      <c r="J1067" s="2">
        <v>1</v>
      </c>
      <c r="K1067" s="2" t="str">
        <f t="shared" si="48"/>
        <v>401</v>
      </c>
      <c r="L1067" s="2" t="str">
        <f t="shared" si="49"/>
        <v>070</v>
      </c>
      <c r="M1067" s="2" t="str">
        <f t="shared" si="50"/>
        <v>114</v>
      </c>
    </row>
    <row r="1068" spans="2:13" x14ac:dyDescent="0.25">
      <c r="B1068" s="4" t="s">
        <v>6682</v>
      </c>
      <c r="C1068" s="2" t="s">
        <v>6683</v>
      </c>
      <c r="D1068" s="6" t="str">
        <f>+_xlfn.CONCAT(Table13456[[#This Row],[phase1]],Table13456[[#This Row],[phase2]],Table13456[[#This Row],[phase3]],Table13456[[#This Row],[phase4]])</f>
        <v>1401070115</v>
      </c>
      <c r="E1068" s="2" t="str">
        <f>+Table13456[[#This Row],[DESCRIPTION]]</f>
        <v>RESTORE SPALLED AREAS, PREMANUFACTURED HYDRAULIC MORTAR, PROJECT 442061-2-52-01</v>
      </c>
      <c r="F1068" s="2" t="str">
        <f>+LEFT(Table13456[[#This Row],[PAY ITEM]],1)</f>
        <v>0</v>
      </c>
      <c r="G1068" s="2" t="str">
        <f>IF(Table13456[[#This Row],[first]]="0",SUBSTITUTE(TRIM(MID(B1068, 2, 3))," ","0"),SUBSTITUTE(TRIM(MID(B1068, 1, 3))," ","0"))</f>
        <v>401</v>
      </c>
      <c r="H1068" s="2" t="str">
        <f>IF(Table13456[[#This Row],[first]]="0",SUBSTITUTE(TRIM(MID(B1068, 5, 3))," ","0"),SUBSTITUTE(TRIM(MID(B1068, 4, 3))," ","0"))</f>
        <v>70</v>
      </c>
      <c r="I1068" s="2" t="str">
        <f>IF(Table13456[[#This Row],[first]]="0",SUBSTITUTE(TRIM(MID(B1068, 8, 3))," ","0"),SUBSTITUTE(TRIM(MID(B1068, 7, 3))," ","0"))</f>
        <v>115</v>
      </c>
      <c r="J1068" s="2">
        <v>1</v>
      </c>
      <c r="K1068" s="2" t="str">
        <f t="shared" si="48"/>
        <v>401</v>
      </c>
      <c r="L1068" s="2" t="str">
        <f t="shared" si="49"/>
        <v>070</v>
      </c>
      <c r="M1068" s="2" t="str">
        <f t="shared" si="50"/>
        <v>115</v>
      </c>
    </row>
    <row r="1069" spans="2:13" x14ac:dyDescent="0.25">
      <c r="B1069" s="4" t="s">
        <v>6684</v>
      </c>
      <c r="C1069" s="2" t="s">
        <v>6685</v>
      </c>
      <c r="D1069" s="6" t="str">
        <f>+_xlfn.CONCAT(Table13456[[#This Row],[phase1]],Table13456[[#This Row],[phase2]],Table13456[[#This Row],[phase3]],Table13456[[#This Row],[phase4]])</f>
        <v>1401070116</v>
      </c>
      <c r="E1069" s="2" t="str">
        <f>+Table13456[[#This Row],[DESCRIPTION]]</f>
        <v>RESTORE SPALLED AREAS, LATEX MODIFIED MORTAR - ACRYLIC, MSE PANELS, PROJECT 431123-2-52-01</v>
      </c>
      <c r="F1069" s="2" t="str">
        <f>+LEFT(Table13456[[#This Row],[PAY ITEM]],1)</f>
        <v>0</v>
      </c>
      <c r="G1069" s="2" t="str">
        <f>IF(Table13456[[#This Row],[first]]="0",SUBSTITUTE(TRIM(MID(B1069, 2, 3))," ","0"),SUBSTITUTE(TRIM(MID(B1069, 1, 3))," ","0"))</f>
        <v>401</v>
      </c>
      <c r="H1069" s="2" t="str">
        <f>IF(Table13456[[#This Row],[first]]="0",SUBSTITUTE(TRIM(MID(B1069, 5, 3))," ","0"),SUBSTITUTE(TRIM(MID(B1069, 4, 3))," ","0"))</f>
        <v>70</v>
      </c>
      <c r="I1069" s="2" t="str">
        <f>IF(Table13456[[#This Row],[first]]="0",SUBSTITUTE(TRIM(MID(B1069, 8, 3))," ","0"),SUBSTITUTE(TRIM(MID(B1069, 7, 3))," ","0"))</f>
        <v>116</v>
      </c>
      <c r="J1069" s="2">
        <v>1</v>
      </c>
      <c r="K1069" s="2" t="str">
        <f t="shared" si="48"/>
        <v>401</v>
      </c>
      <c r="L1069" s="2" t="str">
        <f t="shared" si="49"/>
        <v>070</v>
      </c>
      <c r="M1069" s="2" t="str">
        <f t="shared" si="50"/>
        <v>116</v>
      </c>
    </row>
    <row r="1070" spans="2:13" x14ac:dyDescent="0.25">
      <c r="B1070" s="2" t="s">
        <v>6686</v>
      </c>
      <c r="C1070" s="2" t="s">
        <v>6687</v>
      </c>
      <c r="D1070" s="6" t="str">
        <f>+_xlfn.CONCAT(Table13456[[#This Row],[phase1]],Table13456[[#This Row],[phase2]],Table13456[[#This Row],[phase3]],Table13456[[#This Row],[phase4]])</f>
        <v>1401071011</v>
      </c>
      <c r="E1070" s="2" t="str">
        <f>+Table13456[[#This Row],[DESCRIPTION]]</f>
        <v>RESTORE SPALLED AREAS- MAINTENANCE CONTRACTS ONLY, GUNITE, OVER LAND AND &lt;= 20' BRIDGE HEIGHT</v>
      </c>
      <c r="F1070" s="2" t="str">
        <f>+LEFT(Table13456[[#This Row],[PAY ITEM]],1)</f>
        <v>0</v>
      </c>
      <c r="G1070" s="2" t="str">
        <f>IF(Table13456[[#This Row],[first]]="0",SUBSTITUTE(TRIM(MID(B1070, 2, 3))," ","0"),SUBSTITUTE(TRIM(MID(B1070, 1, 3))," ","0"))</f>
        <v>401</v>
      </c>
      <c r="H1070" s="2" t="str">
        <f>IF(Table13456[[#This Row],[first]]="0",SUBSTITUTE(TRIM(MID(B1070, 5, 3))," ","0"),SUBSTITUTE(TRIM(MID(B1070, 4, 3))," ","0"))</f>
        <v>71</v>
      </c>
      <c r="I1070" s="2" t="str">
        <f>IF(Table13456[[#This Row],[first]]="0",SUBSTITUTE(TRIM(MID(B1070, 8, 3))," ","0"),SUBSTITUTE(TRIM(MID(B1070, 7, 3))," ","0"))</f>
        <v>11</v>
      </c>
      <c r="J1070" s="2">
        <v>1</v>
      </c>
      <c r="K1070" s="2" t="str">
        <f t="shared" si="48"/>
        <v>401</v>
      </c>
      <c r="L1070" s="2" t="str">
        <f t="shared" si="49"/>
        <v>071</v>
      </c>
      <c r="M1070" s="2" t="str">
        <f t="shared" si="50"/>
        <v>011</v>
      </c>
    </row>
    <row r="1071" spans="2:13" x14ac:dyDescent="0.25">
      <c r="B1071" s="2" t="s">
        <v>6688</v>
      </c>
      <c r="C1071" s="2" t="s">
        <v>6689</v>
      </c>
      <c r="D1071" s="6" t="str">
        <f>+_xlfn.CONCAT(Table13456[[#This Row],[phase1]],Table13456[[#This Row],[phase2]],Table13456[[#This Row],[phase3]],Table13456[[#This Row],[phase4]])</f>
        <v>1401071012</v>
      </c>
      <c r="E1071" s="2" t="str">
        <f>+Table13456[[#This Row],[DESCRIPTION]]</f>
        <v>RESTORE SPALLED AREAS- MAINTENANCE CONTRACTS ONLY, GUNITE, OVER LAND AND &gt; 20' BRIDGE HEIGHT</v>
      </c>
      <c r="F1071" s="2" t="str">
        <f>+LEFT(Table13456[[#This Row],[PAY ITEM]],1)</f>
        <v>0</v>
      </c>
      <c r="G1071" s="2" t="str">
        <f>IF(Table13456[[#This Row],[first]]="0",SUBSTITUTE(TRIM(MID(B1071, 2, 3))," ","0"),SUBSTITUTE(TRIM(MID(B1071, 1, 3))," ","0"))</f>
        <v>401</v>
      </c>
      <c r="H1071" s="2" t="str">
        <f>IF(Table13456[[#This Row],[first]]="0",SUBSTITUTE(TRIM(MID(B1071, 5, 3))," ","0"),SUBSTITUTE(TRIM(MID(B1071, 4, 3))," ","0"))</f>
        <v>71</v>
      </c>
      <c r="I1071" s="2" t="str">
        <f>IF(Table13456[[#This Row],[first]]="0",SUBSTITUTE(TRIM(MID(B1071, 8, 3))," ","0"),SUBSTITUTE(TRIM(MID(B1071, 7, 3))," ","0"))</f>
        <v>12</v>
      </c>
      <c r="J1071" s="2">
        <v>1</v>
      </c>
      <c r="K1071" s="2" t="str">
        <f t="shared" si="48"/>
        <v>401</v>
      </c>
      <c r="L1071" s="2" t="str">
        <f t="shared" si="49"/>
        <v>071</v>
      </c>
      <c r="M1071" s="2" t="str">
        <f t="shared" si="50"/>
        <v>012</v>
      </c>
    </row>
    <row r="1072" spans="2:13" x14ac:dyDescent="0.25">
      <c r="B1072" s="4" t="s">
        <v>6690</v>
      </c>
      <c r="C1072" s="2" t="s">
        <v>6691</v>
      </c>
      <c r="D1072" s="6" t="str">
        <f>+_xlfn.CONCAT(Table13456[[#This Row],[phase1]],Table13456[[#This Row],[phase2]],Table13456[[#This Row],[phase3]],Table13456[[#This Row],[phase4]])</f>
        <v>1401071013</v>
      </c>
      <c r="E1072" s="2" t="str">
        <f>+Table13456[[#This Row],[DESCRIPTION]]</f>
        <v>RESTORE SPALLED AREAS- MAINTENANCE CONTRACTS ONLY, GUNITE, OVER WATER AND &lt;= 20' BRIDGE HEIGHT</v>
      </c>
      <c r="F1072" s="2" t="str">
        <f>+LEFT(Table13456[[#This Row],[PAY ITEM]],1)</f>
        <v>0</v>
      </c>
      <c r="G1072" s="2" t="str">
        <f>IF(Table13456[[#This Row],[first]]="0",SUBSTITUTE(TRIM(MID(B1072, 2, 3))," ","0"),SUBSTITUTE(TRIM(MID(B1072, 1, 3))," ","0"))</f>
        <v>401</v>
      </c>
      <c r="H1072" s="2" t="str">
        <f>IF(Table13456[[#This Row],[first]]="0",SUBSTITUTE(TRIM(MID(B1072, 5, 3))," ","0"),SUBSTITUTE(TRIM(MID(B1072, 4, 3))," ","0"))</f>
        <v>71</v>
      </c>
      <c r="I1072" s="2" t="str">
        <f>IF(Table13456[[#This Row],[first]]="0",SUBSTITUTE(TRIM(MID(B1072, 8, 3))," ","0"),SUBSTITUTE(TRIM(MID(B1072, 7, 3))," ","0"))</f>
        <v>13</v>
      </c>
      <c r="J1072" s="2">
        <v>1</v>
      </c>
      <c r="K1072" s="2" t="str">
        <f t="shared" si="48"/>
        <v>401</v>
      </c>
      <c r="L1072" s="2" t="str">
        <f t="shared" si="49"/>
        <v>071</v>
      </c>
      <c r="M1072" s="2" t="str">
        <f t="shared" si="50"/>
        <v>013</v>
      </c>
    </row>
    <row r="1073" spans="2:13" x14ac:dyDescent="0.25">
      <c r="B1073" s="2" t="s">
        <v>6692</v>
      </c>
      <c r="C1073" s="2" t="s">
        <v>6693</v>
      </c>
      <c r="D1073" s="6" t="str">
        <f>+_xlfn.CONCAT(Table13456[[#This Row],[phase1]],Table13456[[#This Row],[phase2]],Table13456[[#This Row],[phase3]],Table13456[[#This Row],[phase4]])</f>
        <v>1401071014</v>
      </c>
      <c r="E1073" s="2" t="str">
        <f>+Table13456[[#This Row],[DESCRIPTION]]</f>
        <v>RESTORE SPALLED AREAS- MAINTENANCE CONTRACTS ONLY, GUNITE, OVER WATER AND &gt; 20' BRIDGE HEIGHT</v>
      </c>
      <c r="F1073" s="2" t="str">
        <f>+LEFT(Table13456[[#This Row],[PAY ITEM]],1)</f>
        <v>0</v>
      </c>
      <c r="G1073" s="2" t="str">
        <f>IF(Table13456[[#This Row],[first]]="0",SUBSTITUTE(TRIM(MID(B1073, 2, 3))," ","0"),SUBSTITUTE(TRIM(MID(B1073, 1, 3))," ","0"))</f>
        <v>401</v>
      </c>
      <c r="H1073" s="2" t="str">
        <f>IF(Table13456[[#This Row],[first]]="0",SUBSTITUTE(TRIM(MID(B1073, 5, 3))," ","0"),SUBSTITUTE(TRIM(MID(B1073, 4, 3))," ","0"))</f>
        <v>71</v>
      </c>
      <c r="I1073" s="2" t="str">
        <f>IF(Table13456[[#This Row],[first]]="0",SUBSTITUTE(TRIM(MID(B1073, 8, 3))," ","0"),SUBSTITUTE(TRIM(MID(B1073, 7, 3))," ","0"))</f>
        <v>14</v>
      </c>
      <c r="J1073" s="2">
        <v>1</v>
      </c>
      <c r="K1073" s="2" t="str">
        <f t="shared" si="48"/>
        <v>401</v>
      </c>
      <c r="L1073" s="2" t="str">
        <f t="shared" si="49"/>
        <v>071</v>
      </c>
      <c r="M1073" s="2" t="str">
        <f t="shared" si="50"/>
        <v>014</v>
      </c>
    </row>
    <row r="1074" spans="2:13" x14ac:dyDescent="0.25">
      <c r="B1074" s="4" t="s">
        <v>6694</v>
      </c>
      <c r="C1074" s="2" t="s">
        <v>6695</v>
      </c>
      <c r="D1074" s="6" t="str">
        <f>+_xlfn.CONCAT(Table13456[[#This Row],[phase1]],Table13456[[#This Row],[phase2]],Table13456[[#This Row],[phase3]],Table13456[[#This Row],[phase4]])</f>
        <v>1402070000</v>
      </c>
      <c r="E1074" s="2" t="str">
        <f>+Table13456[[#This Row],[DESCRIPTION]]</f>
        <v>COLUMN REPAIR- CFRP SYSTEM, F&amp;I</v>
      </c>
      <c r="F1074" s="2" t="str">
        <f>+LEFT(Table13456[[#This Row],[PAY ITEM]],1)</f>
        <v>0</v>
      </c>
      <c r="G1074" s="2" t="str">
        <f>IF(Table13456[[#This Row],[first]]="0",SUBSTITUTE(TRIM(MID(B1074, 2, 3))," ","0"),SUBSTITUTE(TRIM(MID(B1074, 1, 3))," ","0"))</f>
        <v>402</v>
      </c>
      <c r="H1074" s="2" t="str">
        <f>IF(Table13456[[#This Row],[first]]="0",SUBSTITUTE(TRIM(MID(B1074, 5, 3))," ","0"),SUBSTITUTE(TRIM(MID(B1074, 4, 3))," ","0"))</f>
        <v>70</v>
      </c>
      <c r="I1074" s="2" t="str">
        <f>IF(Table13456[[#This Row],[first]]="0",SUBSTITUTE(TRIM(MID(B1074, 8, 3))," ","0"),SUBSTITUTE(TRIM(MID(B1074, 7, 3))," ","0"))</f>
        <v/>
      </c>
      <c r="J1074" s="2">
        <v>1</v>
      </c>
      <c r="K1074" s="2" t="str">
        <f t="shared" si="48"/>
        <v>402</v>
      </c>
      <c r="L1074" s="2" t="str">
        <f t="shared" si="49"/>
        <v>070</v>
      </c>
      <c r="M1074" s="2" t="str">
        <f t="shared" si="50"/>
        <v>000</v>
      </c>
    </row>
    <row r="1075" spans="2:13" x14ac:dyDescent="0.25">
      <c r="B1075" s="4" t="s">
        <v>6696</v>
      </c>
      <c r="C1075" s="2" t="s">
        <v>6697</v>
      </c>
      <c r="D1075" s="6" t="str">
        <f>+_xlfn.CONCAT(Table13456[[#This Row],[phase1]],Table13456[[#This Row],[phase2]],Table13456[[#This Row],[phase3]],Table13456[[#This Row],[phase4]])</f>
        <v>1403001001</v>
      </c>
      <c r="E1075" s="2" t="str">
        <f>+Table13456[[#This Row],[DESCRIPTION]]</f>
        <v>EPOXY CONCRETE OVERLAY FOR CONCRETE BRIDGE DECKS, PROJECT 435102-1-52-01</v>
      </c>
      <c r="F1075" s="2" t="str">
        <f>+LEFT(Table13456[[#This Row],[PAY ITEM]],1)</f>
        <v>0</v>
      </c>
      <c r="G1075" s="2" t="str">
        <f>IF(Table13456[[#This Row],[first]]="0",SUBSTITUTE(TRIM(MID(B1075, 2, 3))," ","0"),SUBSTITUTE(TRIM(MID(B1075, 1, 3))," ","0"))</f>
        <v>403</v>
      </c>
      <c r="H1075" s="2" t="str">
        <f>IF(Table13456[[#This Row],[first]]="0",SUBSTITUTE(TRIM(MID(B1075, 5, 3))," ","0"),SUBSTITUTE(TRIM(MID(B1075, 4, 3))," ","0"))</f>
        <v>1</v>
      </c>
      <c r="I1075" s="2" t="str">
        <f>IF(Table13456[[#This Row],[first]]="0",SUBSTITUTE(TRIM(MID(B1075, 8, 3))," ","0"),SUBSTITUTE(TRIM(MID(B1075, 7, 3))," ","0"))</f>
        <v>1</v>
      </c>
      <c r="J1075" s="2">
        <v>1</v>
      </c>
      <c r="K1075" s="2" t="str">
        <f t="shared" si="48"/>
        <v>403</v>
      </c>
      <c r="L1075" s="2" t="str">
        <f t="shared" si="49"/>
        <v>001</v>
      </c>
      <c r="M1075" s="2" t="str">
        <f t="shared" si="50"/>
        <v>001</v>
      </c>
    </row>
    <row r="1076" spans="2:13" x14ac:dyDescent="0.25">
      <c r="B1076" s="2" t="s">
        <v>6698</v>
      </c>
      <c r="C1076" s="2" t="s">
        <v>6699</v>
      </c>
      <c r="D1076" s="6" t="str">
        <f>+_xlfn.CONCAT(Table13456[[#This Row],[phase1]],Table13456[[#This Row],[phase2]],Table13456[[#This Row],[phase3]],Table13456[[#This Row],[phase4]])</f>
        <v>1403001002</v>
      </c>
      <c r="E1076" s="2" t="str">
        <f>+Table13456[[#This Row],[DESCRIPTION]]</f>
        <v>EPOXY CONCRETE OVERLAY FOR CONCRETE BRIDGE DECKS, PROJECT 419688-1-52-01</v>
      </c>
      <c r="F1076" s="2" t="str">
        <f>+LEFT(Table13456[[#This Row],[PAY ITEM]],1)</f>
        <v>0</v>
      </c>
      <c r="G1076" s="2" t="str">
        <f>IF(Table13456[[#This Row],[first]]="0",SUBSTITUTE(TRIM(MID(B1076, 2, 3))," ","0"),SUBSTITUTE(TRIM(MID(B1076, 1, 3))," ","0"))</f>
        <v>403</v>
      </c>
      <c r="H1076" s="2" t="str">
        <f>IF(Table13456[[#This Row],[first]]="0",SUBSTITUTE(TRIM(MID(B1076, 5, 3))," ","0"),SUBSTITUTE(TRIM(MID(B1076, 4, 3))," ","0"))</f>
        <v>1</v>
      </c>
      <c r="I1076" s="2" t="str">
        <f>IF(Table13456[[#This Row],[first]]="0",SUBSTITUTE(TRIM(MID(B1076, 8, 3))," ","0"),SUBSTITUTE(TRIM(MID(B1076, 7, 3))," ","0"))</f>
        <v>2</v>
      </c>
      <c r="J1076" s="2">
        <v>1</v>
      </c>
      <c r="K1076" s="2" t="str">
        <f t="shared" si="48"/>
        <v>403</v>
      </c>
      <c r="L1076" s="2" t="str">
        <f t="shared" si="49"/>
        <v>001</v>
      </c>
      <c r="M1076" s="2" t="str">
        <f t="shared" si="50"/>
        <v>002</v>
      </c>
    </row>
    <row r="1077" spans="2:13" x14ac:dyDescent="0.25">
      <c r="B1077" s="4" t="s">
        <v>6700</v>
      </c>
      <c r="C1077" s="2" t="s">
        <v>6701</v>
      </c>
      <c r="D1077" s="6" t="str">
        <f>+_xlfn.CONCAT(Table13456[[#This Row],[phase1]],Table13456[[#This Row],[phase2]],Table13456[[#This Row],[phase3]],Table13456[[#This Row],[phase4]])</f>
        <v>1403001003</v>
      </c>
      <c r="E1077" s="2" t="str">
        <f>+Table13456[[#This Row],[DESCRIPTION]]</f>
        <v>EPOXY CONCRETE OVERLAY FOR CONCRETE BRIDGE DECKS, PROJECT 437446-1-52-01</v>
      </c>
      <c r="F1077" s="2" t="str">
        <f>+LEFT(Table13456[[#This Row],[PAY ITEM]],1)</f>
        <v>0</v>
      </c>
      <c r="G1077" s="2" t="str">
        <f>IF(Table13456[[#This Row],[first]]="0",SUBSTITUTE(TRIM(MID(B1077, 2, 3))," ","0"),SUBSTITUTE(TRIM(MID(B1077, 1, 3))," ","0"))</f>
        <v>403</v>
      </c>
      <c r="H1077" s="2" t="str">
        <f>IF(Table13456[[#This Row],[first]]="0",SUBSTITUTE(TRIM(MID(B1077, 5, 3))," ","0"),SUBSTITUTE(TRIM(MID(B1077, 4, 3))," ","0"))</f>
        <v>1</v>
      </c>
      <c r="I1077" s="2" t="str">
        <f>IF(Table13456[[#This Row],[first]]="0",SUBSTITUTE(TRIM(MID(B1077, 8, 3))," ","0"),SUBSTITUTE(TRIM(MID(B1077, 7, 3))," ","0"))</f>
        <v>3</v>
      </c>
      <c r="J1077" s="2">
        <v>1</v>
      </c>
      <c r="K1077" s="2" t="str">
        <f t="shared" si="48"/>
        <v>403</v>
      </c>
      <c r="L1077" s="2" t="str">
        <f t="shared" si="49"/>
        <v>001</v>
      </c>
      <c r="M1077" s="2" t="str">
        <f t="shared" si="50"/>
        <v>003</v>
      </c>
    </row>
    <row r="1078" spans="2:13" x14ac:dyDescent="0.25">
      <c r="B1078" s="2" t="s">
        <v>6702</v>
      </c>
      <c r="C1078" s="2" t="s">
        <v>6703</v>
      </c>
      <c r="D1078" s="6" t="str">
        <f>+_xlfn.CONCAT(Table13456[[#This Row],[phase1]],Table13456[[#This Row],[phase2]],Table13456[[#This Row],[phase3]],Table13456[[#This Row],[phase4]])</f>
        <v>1403001004</v>
      </c>
      <c r="E1078" s="2" t="str">
        <f>+Table13456[[#This Row],[DESCRIPTION]]</f>
        <v>EPOXY CONCRETE OVERLAY FOR CONCRETE BRIDGE DECKS, PROJECT 439272-1-52-01</v>
      </c>
      <c r="F1078" s="2" t="str">
        <f>+LEFT(Table13456[[#This Row],[PAY ITEM]],1)</f>
        <v>0</v>
      </c>
      <c r="G1078" s="2" t="str">
        <f>IF(Table13456[[#This Row],[first]]="0",SUBSTITUTE(TRIM(MID(B1078, 2, 3))," ","0"),SUBSTITUTE(TRIM(MID(B1078, 1, 3))," ","0"))</f>
        <v>403</v>
      </c>
      <c r="H1078" s="2" t="str">
        <f>IF(Table13456[[#This Row],[first]]="0",SUBSTITUTE(TRIM(MID(B1078, 5, 3))," ","0"),SUBSTITUTE(TRIM(MID(B1078, 4, 3))," ","0"))</f>
        <v>1</v>
      </c>
      <c r="I1078" s="2" t="str">
        <f>IF(Table13456[[#This Row],[first]]="0",SUBSTITUTE(TRIM(MID(B1078, 8, 3))," ","0"),SUBSTITUTE(TRIM(MID(B1078, 7, 3))," ","0"))</f>
        <v>4</v>
      </c>
      <c r="J1078" s="2">
        <v>1</v>
      </c>
      <c r="K1078" s="2" t="str">
        <f t="shared" si="48"/>
        <v>403</v>
      </c>
      <c r="L1078" s="2" t="str">
        <f t="shared" si="49"/>
        <v>001</v>
      </c>
      <c r="M1078" s="2" t="str">
        <f t="shared" si="50"/>
        <v>004</v>
      </c>
    </row>
    <row r="1079" spans="2:13" x14ac:dyDescent="0.25">
      <c r="B1079" s="2" t="s">
        <v>6704</v>
      </c>
      <c r="C1079" s="2" t="s">
        <v>6705</v>
      </c>
      <c r="D1079" s="6" t="str">
        <f>+_xlfn.CONCAT(Table13456[[#This Row],[phase1]],Table13456[[#This Row],[phase2]],Table13456[[#This Row],[phase3]],Table13456[[#This Row],[phase4]])</f>
        <v>1403001005</v>
      </c>
      <c r="E1079" s="2" t="str">
        <f>+Table13456[[#This Row],[DESCRIPTION]]</f>
        <v>EPOXY CONCRETE OVERLAY FOR CONCRETE BRIDGE DECKS, PROJECT 439276-1-52-01</v>
      </c>
      <c r="F1079" s="2" t="str">
        <f>+LEFT(Table13456[[#This Row],[PAY ITEM]],1)</f>
        <v>0</v>
      </c>
      <c r="G1079" s="2" t="str">
        <f>IF(Table13456[[#This Row],[first]]="0",SUBSTITUTE(TRIM(MID(B1079, 2, 3))," ","0"),SUBSTITUTE(TRIM(MID(B1079, 1, 3))," ","0"))</f>
        <v>403</v>
      </c>
      <c r="H1079" s="2" t="str">
        <f>IF(Table13456[[#This Row],[first]]="0",SUBSTITUTE(TRIM(MID(B1079, 5, 3))," ","0"),SUBSTITUTE(TRIM(MID(B1079, 4, 3))," ","0"))</f>
        <v>1</v>
      </c>
      <c r="I1079" s="2" t="str">
        <f>IF(Table13456[[#This Row],[first]]="0",SUBSTITUTE(TRIM(MID(B1079, 8, 3))," ","0"),SUBSTITUTE(TRIM(MID(B1079, 7, 3))," ","0"))</f>
        <v>5</v>
      </c>
      <c r="J1079" s="2">
        <v>1</v>
      </c>
      <c r="K1079" s="2" t="str">
        <f t="shared" si="48"/>
        <v>403</v>
      </c>
      <c r="L1079" s="2" t="str">
        <f t="shared" si="49"/>
        <v>001</v>
      </c>
      <c r="M1079" s="2" t="str">
        <f t="shared" si="50"/>
        <v>005</v>
      </c>
    </row>
    <row r="1080" spans="2:13" x14ac:dyDescent="0.25">
      <c r="B1080" s="2" t="s">
        <v>6706</v>
      </c>
      <c r="C1080" s="2" t="s">
        <v>6707</v>
      </c>
      <c r="D1080" s="6" t="str">
        <f>+_xlfn.CONCAT(Table13456[[#This Row],[phase1]],Table13456[[#This Row],[phase2]],Table13456[[#This Row],[phase3]],Table13456[[#This Row],[phase4]])</f>
        <v>1403001006</v>
      </c>
      <c r="E1080" s="2" t="str">
        <f>+Table13456[[#This Row],[DESCRIPTION]]</f>
        <v>EPOXY CONCRETE OVERLAY FOR CONCRETE BRIDGE DECKS, PROJECT  439271-1-52-01</v>
      </c>
      <c r="F1080" s="2" t="str">
        <f>+LEFT(Table13456[[#This Row],[PAY ITEM]],1)</f>
        <v>0</v>
      </c>
      <c r="G1080" s="2" t="str">
        <f>IF(Table13456[[#This Row],[first]]="0",SUBSTITUTE(TRIM(MID(B1080, 2, 3))," ","0"),SUBSTITUTE(TRIM(MID(B1080, 1, 3))," ","0"))</f>
        <v>403</v>
      </c>
      <c r="H1080" s="2" t="str">
        <f>IF(Table13456[[#This Row],[first]]="0",SUBSTITUTE(TRIM(MID(B1080, 5, 3))," ","0"),SUBSTITUTE(TRIM(MID(B1080, 4, 3))," ","0"))</f>
        <v>1</v>
      </c>
      <c r="I1080" s="2" t="str">
        <f>IF(Table13456[[#This Row],[first]]="0",SUBSTITUTE(TRIM(MID(B1080, 8, 3))," ","0"),SUBSTITUTE(TRIM(MID(B1080, 7, 3))," ","0"))</f>
        <v>6</v>
      </c>
      <c r="J1080" s="2">
        <v>1</v>
      </c>
      <c r="K1080" s="2" t="str">
        <f t="shared" si="48"/>
        <v>403</v>
      </c>
      <c r="L1080" s="2" t="str">
        <f t="shared" si="49"/>
        <v>001</v>
      </c>
      <c r="M1080" s="2" t="str">
        <f t="shared" si="50"/>
        <v>006</v>
      </c>
    </row>
    <row r="1081" spans="2:13" x14ac:dyDescent="0.25">
      <c r="B1081" s="2" t="s">
        <v>6708</v>
      </c>
      <c r="C1081" s="2" t="s">
        <v>6709</v>
      </c>
      <c r="D1081" s="6" t="str">
        <f>+_xlfn.CONCAT(Table13456[[#This Row],[phase1]],Table13456[[#This Row],[phase2]],Table13456[[#This Row],[phase3]],Table13456[[#This Row],[phase4]])</f>
        <v>1403001007</v>
      </c>
      <c r="E1081" s="2" t="str">
        <f>+Table13456[[#This Row],[DESCRIPTION]]</f>
        <v>EPOXY CONCRETE OVERLAY FOR CONCRETE BRIDGE DECKS, PROJECT  439273-1-52-01</v>
      </c>
      <c r="F1081" s="2" t="str">
        <f>+LEFT(Table13456[[#This Row],[PAY ITEM]],1)</f>
        <v>0</v>
      </c>
      <c r="G1081" s="2" t="str">
        <f>IF(Table13456[[#This Row],[first]]="0",SUBSTITUTE(TRIM(MID(B1081, 2, 3))," ","0"),SUBSTITUTE(TRIM(MID(B1081, 1, 3))," ","0"))</f>
        <v>403</v>
      </c>
      <c r="H1081" s="2" t="str">
        <f>IF(Table13456[[#This Row],[first]]="0",SUBSTITUTE(TRIM(MID(B1081, 5, 3))," ","0"),SUBSTITUTE(TRIM(MID(B1081, 4, 3))," ","0"))</f>
        <v>1</v>
      </c>
      <c r="I1081" s="2" t="str">
        <f>IF(Table13456[[#This Row],[first]]="0",SUBSTITUTE(TRIM(MID(B1081, 8, 3))," ","0"),SUBSTITUTE(TRIM(MID(B1081, 7, 3))," ","0"))</f>
        <v>7</v>
      </c>
      <c r="J1081" s="2">
        <v>1</v>
      </c>
      <c r="K1081" s="2" t="str">
        <f t="shared" si="48"/>
        <v>403</v>
      </c>
      <c r="L1081" s="2" t="str">
        <f t="shared" si="49"/>
        <v>001</v>
      </c>
      <c r="M1081" s="2" t="str">
        <f t="shared" si="50"/>
        <v>007</v>
      </c>
    </row>
    <row r="1082" spans="2:13" x14ac:dyDescent="0.25">
      <c r="B1082" s="2" t="s">
        <v>6710</v>
      </c>
      <c r="C1082" s="2" t="s">
        <v>6711</v>
      </c>
      <c r="D1082" s="6" t="str">
        <f>+_xlfn.CONCAT(Table13456[[#This Row],[phase1]],Table13456[[#This Row],[phase2]],Table13456[[#This Row],[phase3]],Table13456[[#This Row],[phase4]])</f>
        <v>1403001008</v>
      </c>
      <c r="E1082" s="2" t="str">
        <f>+Table13456[[#This Row],[DESCRIPTION]]</f>
        <v>EPOXY CONCRETE OVERLAY FOR CONCRETE BRIDGE DECKS, PROJECT  440968-1-52-01</v>
      </c>
      <c r="F1082" s="2" t="str">
        <f>+LEFT(Table13456[[#This Row],[PAY ITEM]],1)</f>
        <v>0</v>
      </c>
      <c r="G1082" s="2" t="str">
        <f>IF(Table13456[[#This Row],[first]]="0",SUBSTITUTE(TRIM(MID(B1082, 2, 3))," ","0"),SUBSTITUTE(TRIM(MID(B1082, 1, 3))," ","0"))</f>
        <v>403</v>
      </c>
      <c r="H1082" s="2" t="str">
        <f>IF(Table13456[[#This Row],[first]]="0",SUBSTITUTE(TRIM(MID(B1082, 5, 3))," ","0"),SUBSTITUTE(TRIM(MID(B1082, 4, 3))," ","0"))</f>
        <v>1</v>
      </c>
      <c r="I1082" s="2" t="str">
        <f>IF(Table13456[[#This Row],[first]]="0",SUBSTITUTE(TRIM(MID(B1082, 8, 3))," ","0"),SUBSTITUTE(TRIM(MID(B1082, 7, 3))," ","0"))</f>
        <v>8</v>
      </c>
      <c r="J1082" s="2">
        <v>1</v>
      </c>
      <c r="K1082" s="2" t="str">
        <f t="shared" si="48"/>
        <v>403</v>
      </c>
      <c r="L1082" s="2" t="str">
        <f t="shared" si="49"/>
        <v>001</v>
      </c>
      <c r="M1082" s="2" t="str">
        <f t="shared" si="50"/>
        <v>008</v>
      </c>
    </row>
    <row r="1083" spans="2:13" x14ac:dyDescent="0.25">
      <c r="B1083" s="2" t="s">
        <v>6712</v>
      </c>
      <c r="C1083" s="2" t="s">
        <v>6713</v>
      </c>
      <c r="D1083" s="6" t="str">
        <f>+_xlfn.CONCAT(Table13456[[#This Row],[phase1]],Table13456[[#This Row],[phase2]],Table13456[[#This Row],[phase3]],Table13456[[#This Row],[phase4]])</f>
        <v>1403001009</v>
      </c>
      <c r="E1083" s="2" t="str">
        <f>+Table13456[[#This Row],[DESCRIPTION]]</f>
        <v>EPOXY CONCRETE OVERLAY FOR CONCRETE BRIDGE DECKS, PROJECT  436415-1-52-01</v>
      </c>
      <c r="F1083" s="2" t="str">
        <f>+LEFT(Table13456[[#This Row],[PAY ITEM]],1)</f>
        <v>0</v>
      </c>
      <c r="G1083" s="2" t="str">
        <f>IF(Table13456[[#This Row],[first]]="0",SUBSTITUTE(TRIM(MID(B1083, 2, 3))," ","0"),SUBSTITUTE(TRIM(MID(B1083, 1, 3))," ","0"))</f>
        <v>403</v>
      </c>
      <c r="H1083" s="2" t="str">
        <f>IF(Table13456[[#This Row],[first]]="0",SUBSTITUTE(TRIM(MID(B1083, 5, 3))," ","0"),SUBSTITUTE(TRIM(MID(B1083, 4, 3))," ","0"))</f>
        <v>1</v>
      </c>
      <c r="I1083" s="2" t="str">
        <f>IF(Table13456[[#This Row],[first]]="0",SUBSTITUTE(TRIM(MID(B1083, 8, 3))," ","0"),SUBSTITUTE(TRIM(MID(B1083, 7, 3))," ","0"))</f>
        <v>9</v>
      </c>
      <c r="J1083" s="2">
        <v>1</v>
      </c>
      <c r="K1083" s="2" t="str">
        <f t="shared" si="48"/>
        <v>403</v>
      </c>
      <c r="L1083" s="2" t="str">
        <f t="shared" si="49"/>
        <v>001</v>
      </c>
      <c r="M1083" s="2" t="str">
        <f t="shared" si="50"/>
        <v>009</v>
      </c>
    </row>
    <row r="1084" spans="2:13" x14ac:dyDescent="0.25">
      <c r="B1084" s="2" t="s">
        <v>6714</v>
      </c>
      <c r="C1084" s="2" t="s">
        <v>6715</v>
      </c>
      <c r="D1084" s="6" t="str">
        <f>+_xlfn.CONCAT(Table13456[[#This Row],[phase1]],Table13456[[#This Row],[phase2]],Table13456[[#This Row],[phase3]],Table13456[[#This Row],[phase4]])</f>
        <v>1403001010</v>
      </c>
      <c r="E1084" s="2" t="str">
        <f>+Table13456[[#This Row],[DESCRIPTION]]</f>
        <v>EPOXY CONCRETE OVERLAY FOR CONCRETE BRIDGE DECKS, PROJECT  440970-1-52-01</v>
      </c>
      <c r="F1084" s="2" t="str">
        <f>+LEFT(Table13456[[#This Row],[PAY ITEM]],1)</f>
        <v>0</v>
      </c>
      <c r="G1084" s="2" t="str">
        <f>IF(Table13456[[#This Row],[first]]="0",SUBSTITUTE(TRIM(MID(B1084, 2, 3))," ","0"),SUBSTITUTE(TRIM(MID(B1084, 1, 3))," ","0"))</f>
        <v>403</v>
      </c>
      <c r="H1084" s="2" t="str">
        <f>IF(Table13456[[#This Row],[first]]="0",SUBSTITUTE(TRIM(MID(B1084, 5, 3))," ","0"),SUBSTITUTE(TRIM(MID(B1084, 4, 3))," ","0"))</f>
        <v>1</v>
      </c>
      <c r="I1084" s="2" t="str">
        <f>IF(Table13456[[#This Row],[first]]="0",SUBSTITUTE(TRIM(MID(B1084, 8, 3))," ","0"),SUBSTITUTE(TRIM(MID(B1084, 7, 3))," ","0"))</f>
        <v>10</v>
      </c>
      <c r="J1084" s="2">
        <v>1</v>
      </c>
      <c r="K1084" s="2" t="str">
        <f t="shared" si="48"/>
        <v>403</v>
      </c>
      <c r="L1084" s="2" t="str">
        <f t="shared" si="49"/>
        <v>001</v>
      </c>
      <c r="M1084" s="2" t="str">
        <f t="shared" si="50"/>
        <v>010</v>
      </c>
    </row>
    <row r="1085" spans="2:13" x14ac:dyDescent="0.25">
      <c r="B1085" s="4" t="s">
        <v>6716</v>
      </c>
      <c r="C1085" s="2" t="s">
        <v>6717</v>
      </c>
      <c r="D1085" s="6" t="str">
        <f>+_xlfn.CONCAT(Table13456[[#This Row],[phase1]],Table13456[[#This Row],[phase2]],Table13456[[#This Row],[phase3]],Table13456[[#This Row],[phase4]])</f>
        <v>1403001011</v>
      </c>
      <c r="E1085" s="2" t="str">
        <f>+Table13456[[#This Row],[DESCRIPTION]]</f>
        <v>EPOXY CONCRETE OVERLAY FOR CONCRETE BRIDGE DECKS, PROJECT  443270-1-52-01</v>
      </c>
      <c r="F1085" s="2" t="str">
        <f>+LEFT(Table13456[[#This Row],[PAY ITEM]],1)</f>
        <v>0</v>
      </c>
      <c r="G1085" s="2" t="str">
        <f>IF(Table13456[[#This Row],[first]]="0",SUBSTITUTE(TRIM(MID(B1085, 2, 3))," ","0"),SUBSTITUTE(TRIM(MID(B1085, 1, 3))," ","0"))</f>
        <v>403</v>
      </c>
      <c r="H1085" s="2" t="str">
        <f>IF(Table13456[[#This Row],[first]]="0",SUBSTITUTE(TRIM(MID(B1085, 5, 3))," ","0"),SUBSTITUTE(TRIM(MID(B1085, 4, 3))," ","0"))</f>
        <v>1</v>
      </c>
      <c r="I1085" s="2" t="str">
        <f>IF(Table13456[[#This Row],[first]]="0",SUBSTITUTE(TRIM(MID(B1085, 8, 3))," ","0"),SUBSTITUTE(TRIM(MID(B1085, 7, 3))," ","0"))</f>
        <v>11</v>
      </c>
      <c r="J1085" s="2">
        <v>1</v>
      </c>
      <c r="K1085" s="2" t="str">
        <f t="shared" si="48"/>
        <v>403</v>
      </c>
      <c r="L1085" s="2" t="str">
        <f t="shared" si="49"/>
        <v>001</v>
      </c>
      <c r="M1085" s="2" t="str">
        <f t="shared" si="50"/>
        <v>011</v>
      </c>
    </row>
    <row r="1086" spans="2:13" x14ac:dyDescent="0.25">
      <c r="B1086" s="2" t="s">
        <v>6718</v>
      </c>
      <c r="C1086" s="2" t="s">
        <v>6719</v>
      </c>
      <c r="D1086" s="6" t="str">
        <f>+_xlfn.CONCAT(Table13456[[#This Row],[phase1]],Table13456[[#This Row],[phase2]],Table13456[[#This Row],[phase3]],Table13456[[#This Row],[phase4]])</f>
        <v>1403001012</v>
      </c>
      <c r="E1086" s="2" t="str">
        <f>+Table13456[[#This Row],[DESCRIPTION]]</f>
        <v>EPOXY CONCRETE OVERLAY FOR CONCRETE BRIDGE DECKS, PROJECT  440966-1-52-01</v>
      </c>
      <c r="F1086" s="2" t="str">
        <f>+LEFT(Table13456[[#This Row],[PAY ITEM]],1)</f>
        <v>0</v>
      </c>
      <c r="G1086" s="2" t="str">
        <f>IF(Table13456[[#This Row],[first]]="0",SUBSTITUTE(TRIM(MID(B1086, 2, 3))," ","0"),SUBSTITUTE(TRIM(MID(B1086, 1, 3))," ","0"))</f>
        <v>403</v>
      </c>
      <c r="H1086" s="2" t="str">
        <f>IF(Table13456[[#This Row],[first]]="0",SUBSTITUTE(TRIM(MID(B1086, 5, 3))," ","0"),SUBSTITUTE(TRIM(MID(B1086, 4, 3))," ","0"))</f>
        <v>1</v>
      </c>
      <c r="I1086" s="2" t="str">
        <f>IF(Table13456[[#This Row],[first]]="0",SUBSTITUTE(TRIM(MID(B1086, 8, 3))," ","0"),SUBSTITUTE(TRIM(MID(B1086, 7, 3))," ","0"))</f>
        <v>12</v>
      </c>
      <c r="J1086" s="2">
        <v>1</v>
      </c>
      <c r="K1086" s="2" t="str">
        <f t="shared" si="48"/>
        <v>403</v>
      </c>
      <c r="L1086" s="2" t="str">
        <f t="shared" si="49"/>
        <v>001</v>
      </c>
      <c r="M1086" s="2" t="str">
        <f t="shared" si="50"/>
        <v>012</v>
      </c>
    </row>
    <row r="1087" spans="2:13" x14ac:dyDescent="0.25">
      <c r="B1087" s="2" t="s">
        <v>6720</v>
      </c>
      <c r="C1087" s="2" t="s">
        <v>6721</v>
      </c>
      <c r="D1087" s="6" t="str">
        <f>+_xlfn.CONCAT(Table13456[[#This Row],[phase1]],Table13456[[#This Row],[phase2]],Table13456[[#This Row],[phase3]],Table13456[[#This Row],[phase4]])</f>
        <v>1403001013</v>
      </c>
      <c r="E1087" s="2" t="str">
        <f>+Table13456[[#This Row],[DESCRIPTION]]</f>
        <v>EPOXY CONCRETE OVERLAY FOR CONCRETE BRIDGE DECKS, PROJECT  437966-1-52-01</v>
      </c>
      <c r="F1087" s="2" t="str">
        <f>+LEFT(Table13456[[#This Row],[PAY ITEM]],1)</f>
        <v>0</v>
      </c>
      <c r="G1087" s="2" t="str">
        <f>IF(Table13456[[#This Row],[first]]="0",SUBSTITUTE(TRIM(MID(B1087, 2, 3))," ","0"),SUBSTITUTE(TRIM(MID(B1087, 1, 3))," ","0"))</f>
        <v>403</v>
      </c>
      <c r="H1087" s="2" t="str">
        <f>IF(Table13456[[#This Row],[first]]="0",SUBSTITUTE(TRIM(MID(B1087, 5, 3))," ","0"),SUBSTITUTE(TRIM(MID(B1087, 4, 3))," ","0"))</f>
        <v>1</v>
      </c>
      <c r="I1087" s="2" t="str">
        <f>IF(Table13456[[#This Row],[first]]="0",SUBSTITUTE(TRIM(MID(B1087, 8, 3))," ","0"),SUBSTITUTE(TRIM(MID(B1087, 7, 3))," ","0"))</f>
        <v>13</v>
      </c>
      <c r="J1087" s="2">
        <v>1</v>
      </c>
      <c r="K1087" s="2" t="str">
        <f t="shared" si="48"/>
        <v>403</v>
      </c>
      <c r="L1087" s="2" t="str">
        <f t="shared" si="49"/>
        <v>001</v>
      </c>
      <c r="M1087" s="2" t="str">
        <f t="shared" si="50"/>
        <v>013</v>
      </c>
    </row>
    <row r="1088" spans="2:13" x14ac:dyDescent="0.25">
      <c r="B1088" s="2" t="s">
        <v>6722</v>
      </c>
      <c r="C1088" s="2" t="s">
        <v>6723</v>
      </c>
      <c r="D1088" s="6" t="str">
        <f>+_xlfn.CONCAT(Table13456[[#This Row],[phase1]],Table13456[[#This Row],[phase2]],Table13456[[#This Row],[phase3]],Table13456[[#This Row],[phase4]])</f>
        <v>1403001014</v>
      </c>
      <c r="E1088" s="2" t="str">
        <f>+Table13456[[#This Row],[DESCRIPTION]]</f>
        <v>EPOXY CONCRETE OVERLAY FOR CONCRETE BRIDGE DECKS, PROJECT  443267-1-52-01</v>
      </c>
      <c r="F1088" s="2" t="str">
        <f>+LEFT(Table13456[[#This Row],[PAY ITEM]],1)</f>
        <v>0</v>
      </c>
      <c r="G1088" s="2" t="str">
        <f>IF(Table13456[[#This Row],[first]]="0",SUBSTITUTE(TRIM(MID(B1088, 2, 3))," ","0"),SUBSTITUTE(TRIM(MID(B1088, 1, 3))," ","0"))</f>
        <v>403</v>
      </c>
      <c r="H1088" s="2" t="str">
        <f>IF(Table13456[[#This Row],[first]]="0",SUBSTITUTE(TRIM(MID(B1088, 5, 3))," ","0"),SUBSTITUTE(TRIM(MID(B1088, 4, 3))," ","0"))</f>
        <v>1</v>
      </c>
      <c r="I1088" s="2" t="str">
        <f>IF(Table13456[[#This Row],[first]]="0",SUBSTITUTE(TRIM(MID(B1088, 8, 3))," ","0"),SUBSTITUTE(TRIM(MID(B1088, 7, 3))," ","0"))</f>
        <v>14</v>
      </c>
      <c r="J1088" s="2">
        <v>1</v>
      </c>
      <c r="K1088" s="2" t="str">
        <f t="shared" si="48"/>
        <v>403</v>
      </c>
      <c r="L1088" s="2" t="str">
        <f t="shared" si="49"/>
        <v>001</v>
      </c>
      <c r="M1088" s="2" t="str">
        <f t="shared" si="50"/>
        <v>014</v>
      </c>
    </row>
    <row r="1089" spans="2:13" x14ac:dyDescent="0.25">
      <c r="B1089" s="2" t="s">
        <v>6724</v>
      </c>
      <c r="C1089" s="2" t="s">
        <v>6725</v>
      </c>
      <c r="D1089" s="6" t="str">
        <f>+_xlfn.CONCAT(Table13456[[#This Row],[phase1]],Table13456[[#This Row],[phase2]],Table13456[[#This Row],[phase3]],Table13456[[#This Row],[phase4]])</f>
        <v>1403001015</v>
      </c>
      <c r="E1089" s="2" t="str">
        <f>+Table13456[[#This Row],[DESCRIPTION]]</f>
        <v>EPOXY CONCRETE OVERLAY FOR CONCRETE BRIDGE DECKS, PROJECT  443257-1-52-01</v>
      </c>
      <c r="F1089" s="2" t="str">
        <f>+LEFT(Table13456[[#This Row],[PAY ITEM]],1)</f>
        <v>0</v>
      </c>
      <c r="G1089" s="2" t="str">
        <f>IF(Table13456[[#This Row],[first]]="0",SUBSTITUTE(TRIM(MID(B1089, 2, 3))," ","0"),SUBSTITUTE(TRIM(MID(B1089, 1, 3))," ","0"))</f>
        <v>403</v>
      </c>
      <c r="H1089" s="2" t="str">
        <f>IF(Table13456[[#This Row],[first]]="0",SUBSTITUTE(TRIM(MID(B1089, 5, 3))," ","0"),SUBSTITUTE(TRIM(MID(B1089, 4, 3))," ","0"))</f>
        <v>1</v>
      </c>
      <c r="I1089" s="2" t="str">
        <f>IF(Table13456[[#This Row],[first]]="0",SUBSTITUTE(TRIM(MID(B1089, 8, 3))," ","0"),SUBSTITUTE(TRIM(MID(B1089, 7, 3))," ","0"))</f>
        <v>15</v>
      </c>
      <c r="J1089" s="2">
        <v>1</v>
      </c>
      <c r="K1089" s="2" t="str">
        <f t="shared" si="48"/>
        <v>403</v>
      </c>
      <c r="L1089" s="2" t="str">
        <f t="shared" si="49"/>
        <v>001</v>
      </c>
      <c r="M1089" s="2" t="str">
        <f t="shared" si="50"/>
        <v>015</v>
      </c>
    </row>
    <row r="1090" spans="2:13" x14ac:dyDescent="0.25">
      <c r="B1090" s="4" t="s">
        <v>6726</v>
      </c>
      <c r="C1090" s="2" t="s">
        <v>6727</v>
      </c>
      <c r="D1090" s="6" t="str">
        <f>+_xlfn.CONCAT(Table13456[[#This Row],[phase1]],Table13456[[#This Row],[phase2]],Table13456[[#This Row],[phase3]],Table13456[[#This Row],[phase4]])</f>
        <v>1403001016</v>
      </c>
      <c r="E1090" s="2" t="str">
        <f>+Table13456[[#This Row],[DESCRIPTION]]</f>
        <v>EPOXY CONCRETE OVERLAY WITH SPALL REPAIR, FOR CONCRETE BRIDGE DECKS, PROJECT  443270-1-52-01</v>
      </c>
      <c r="F1090" s="2" t="str">
        <f>+LEFT(Table13456[[#This Row],[PAY ITEM]],1)</f>
        <v>0</v>
      </c>
      <c r="G1090" s="2" t="str">
        <f>IF(Table13456[[#This Row],[first]]="0",SUBSTITUTE(TRIM(MID(B1090, 2, 3))," ","0"),SUBSTITUTE(TRIM(MID(B1090, 1, 3))," ","0"))</f>
        <v>403</v>
      </c>
      <c r="H1090" s="2" t="str">
        <f>IF(Table13456[[#This Row],[first]]="0",SUBSTITUTE(TRIM(MID(B1090, 5, 3))," ","0"),SUBSTITUTE(TRIM(MID(B1090, 4, 3))," ","0"))</f>
        <v>1</v>
      </c>
      <c r="I1090" s="2" t="str">
        <f>IF(Table13456[[#This Row],[first]]="0",SUBSTITUTE(TRIM(MID(B1090, 8, 3))," ","0"),SUBSTITUTE(TRIM(MID(B1090, 7, 3))," ","0"))</f>
        <v>16</v>
      </c>
      <c r="J1090" s="2">
        <v>1</v>
      </c>
      <c r="K1090" s="2" t="str">
        <f t="shared" si="48"/>
        <v>403</v>
      </c>
      <c r="L1090" s="2" t="str">
        <f t="shared" si="49"/>
        <v>001</v>
      </c>
      <c r="M1090" s="2" t="str">
        <f t="shared" si="50"/>
        <v>016</v>
      </c>
    </row>
    <row r="1091" spans="2:13" x14ac:dyDescent="0.25">
      <c r="B1091" s="4" t="s">
        <v>6728</v>
      </c>
      <c r="C1091" s="2" t="s">
        <v>6729</v>
      </c>
      <c r="D1091" s="6" t="str">
        <f>+_xlfn.CONCAT(Table13456[[#This Row],[phase1]],Table13456[[#This Row],[phase2]],Table13456[[#This Row],[phase3]],Table13456[[#This Row],[phase4]])</f>
        <v>1403001017</v>
      </c>
      <c r="E1091" s="2" t="str">
        <f>+Table13456[[#This Row],[DESCRIPTION]]</f>
        <v>EPOXY CONCRETE OVERLAY FOR CONCRETE BRIDGE DECKS, PROJECT  441462-1-52-01</v>
      </c>
      <c r="F1091" s="2" t="str">
        <f>+LEFT(Table13456[[#This Row],[PAY ITEM]],1)</f>
        <v>0</v>
      </c>
      <c r="G1091" s="2" t="str">
        <f>IF(Table13456[[#This Row],[first]]="0",SUBSTITUTE(TRIM(MID(B1091, 2, 3))," ","0"),SUBSTITUTE(TRIM(MID(B1091, 1, 3))," ","0"))</f>
        <v>403</v>
      </c>
      <c r="H1091" s="2" t="str">
        <f>IF(Table13456[[#This Row],[first]]="0",SUBSTITUTE(TRIM(MID(B1091, 5, 3))," ","0"),SUBSTITUTE(TRIM(MID(B1091, 4, 3))," ","0"))</f>
        <v>1</v>
      </c>
      <c r="I1091" s="2" t="str">
        <f>IF(Table13456[[#This Row],[first]]="0",SUBSTITUTE(TRIM(MID(B1091, 8, 3))," ","0"),SUBSTITUTE(TRIM(MID(B1091, 7, 3))," ","0"))</f>
        <v>17</v>
      </c>
      <c r="J1091" s="2">
        <v>1</v>
      </c>
      <c r="K1091" s="2" t="str">
        <f t="shared" ref="K1091:K1154" si="51">IF(LEN(G1091) = 3, G1091, TEXT(IF(LEN(G1091) = 2, "0" &amp; G1091, "00" &amp; G1091), "000"))</f>
        <v>403</v>
      </c>
      <c r="L1091" s="2" t="str">
        <f t="shared" ref="L1091:L1154" si="52">IF(LEN(H1091) = 3, H1091, TEXT(IF(LEN(H1091) = 2, "0" &amp; H1091, "00" &amp; H1091), "000"))</f>
        <v>001</v>
      </c>
      <c r="M1091" s="2" t="str">
        <f t="shared" ref="M1091:M1154" si="53">IF(LEN(I1091) = 3, I1091, TEXT(IF(LEN(I1091) = 2, "0" &amp; I1091, "00" &amp; I1091), "000"))</f>
        <v>017</v>
      </c>
    </row>
    <row r="1092" spans="2:13" x14ac:dyDescent="0.25">
      <c r="B1092" s="2" t="s">
        <v>6730</v>
      </c>
      <c r="C1092" s="2" t="s">
        <v>6731</v>
      </c>
      <c r="D1092" s="6" t="str">
        <f>+_xlfn.CONCAT(Table13456[[#This Row],[phase1]],Table13456[[#This Row],[phase2]],Table13456[[#This Row],[phase3]],Table13456[[#This Row],[phase4]])</f>
        <v>1403001018</v>
      </c>
      <c r="E1092" s="2" t="str">
        <f>+Table13456[[#This Row],[DESCRIPTION]]</f>
        <v>EPOXY CONCRETE OVERLAY FOR CONCRETE BRIDGE DECKS, PROJECT  447134-1-52-01</v>
      </c>
      <c r="F1092" s="2" t="str">
        <f>+LEFT(Table13456[[#This Row],[PAY ITEM]],1)</f>
        <v>0</v>
      </c>
      <c r="G1092" s="2" t="str">
        <f>IF(Table13456[[#This Row],[first]]="0",SUBSTITUTE(TRIM(MID(B1092, 2, 3))," ","0"),SUBSTITUTE(TRIM(MID(B1092, 1, 3))," ","0"))</f>
        <v>403</v>
      </c>
      <c r="H1092" s="2" t="str">
        <f>IF(Table13456[[#This Row],[first]]="0",SUBSTITUTE(TRIM(MID(B1092, 5, 3))," ","0"),SUBSTITUTE(TRIM(MID(B1092, 4, 3))," ","0"))</f>
        <v>1</v>
      </c>
      <c r="I1092" s="2" t="str">
        <f>IF(Table13456[[#This Row],[first]]="0",SUBSTITUTE(TRIM(MID(B1092, 8, 3))," ","0"),SUBSTITUTE(TRIM(MID(B1092, 7, 3))," ","0"))</f>
        <v>18</v>
      </c>
      <c r="J1092" s="2">
        <v>1</v>
      </c>
      <c r="K1092" s="2" t="str">
        <f t="shared" si="51"/>
        <v>403</v>
      </c>
      <c r="L1092" s="2" t="str">
        <f t="shared" si="52"/>
        <v>001</v>
      </c>
      <c r="M1092" s="2" t="str">
        <f t="shared" si="53"/>
        <v>018</v>
      </c>
    </row>
    <row r="1093" spans="2:13" x14ac:dyDescent="0.25">
      <c r="B1093" s="2" t="s">
        <v>6732</v>
      </c>
      <c r="C1093" s="2" t="s">
        <v>6733</v>
      </c>
      <c r="D1093" s="6" t="str">
        <f>+_xlfn.CONCAT(Table13456[[#This Row],[phase1]],Table13456[[#This Row],[phase2]],Table13456[[#This Row],[phase3]],Table13456[[#This Row],[phase4]])</f>
        <v>1403001019</v>
      </c>
      <c r="E1093" s="2" t="str">
        <f>+Table13456[[#This Row],[DESCRIPTION]]</f>
        <v>EPOXY CONCRETE OVERLAY FOR CONCRETE BRIDGE DECKS, PROJECT  447137-1-52-01</v>
      </c>
      <c r="F1093" s="2" t="str">
        <f>+LEFT(Table13456[[#This Row],[PAY ITEM]],1)</f>
        <v>0</v>
      </c>
      <c r="G1093" s="2" t="str">
        <f>IF(Table13456[[#This Row],[first]]="0",SUBSTITUTE(TRIM(MID(B1093, 2, 3))," ","0"),SUBSTITUTE(TRIM(MID(B1093, 1, 3))," ","0"))</f>
        <v>403</v>
      </c>
      <c r="H1093" s="2" t="str">
        <f>IF(Table13456[[#This Row],[first]]="0",SUBSTITUTE(TRIM(MID(B1093, 5, 3))," ","0"),SUBSTITUTE(TRIM(MID(B1093, 4, 3))," ","0"))</f>
        <v>1</v>
      </c>
      <c r="I1093" s="2" t="str">
        <f>IF(Table13456[[#This Row],[first]]="0",SUBSTITUTE(TRIM(MID(B1093, 8, 3))," ","0"),SUBSTITUTE(TRIM(MID(B1093, 7, 3))," ","0"))</f>
        <v>19</v>
      </c>
      <c r="J1093" s="2">
        <v>1</v>
      </c>
      <c r="K1093" s="2" t="str">
        <f t="shared" si="51"/>
        <v>403</v>
      </c>
      <c r="L1093" s="2" t="str">
        <f t="shared" si="52"/>
        <v>001</v>
      </c>
      <c r="M1093" s="2" t="str">
        <f t="shared" si="53"/>
        <v>019</v>
      </c>
    </row>
    <row r="1094" spans="2:13" x14ac:dyDescent="0.25">
      <c r="B1094" s="2" t="s">
        <v>6734</v>
      </c>
      <c r="C1094" s="2" t="s">
        <v>6735</v>
      </c>
      <c r="D1094" s="6" t="str">
        <f>+_xlfn.CONCAT(Table13456[[#This Row],[phase1]],Table13456[[#This Row],[phase2]],Table13456[[#This Row],[phase3]],Table13456[[#This Row],[phase4]])</f>
        <v>1403001020</v>
      </c>
      <c r="E1094" s="2" t="str">
        <f>+Table13456[[#This Row],[DESCRIPTION]]</f>
        <v>EPOXY CONCRETE OVERLAY FOR CONCRETE BRIDGE DECKS, PROJECTS 444798-1-52-01 AND 444799-1-52-01</v>
      </c>
      <c r="F1094" s="2" t="str">
        <f>+LEFT(Table13456[[#This Row],[PAY ITEM]],1)</f>
        <v>0</v>
      </c>
      <c r="G1094" s="2" t="str">
        <f>IF(Table13456[[#This Row],[first]]="0",SUBSTITUTE(TRIM(MID(B1094, 2, 3))," ","0"),SUBSTITUTE(TRIM(MID(B1094, 1, 3))," ","0"))</f>
        <v>403</v>
      </c>
      <c r="H1094" s="2" t="str">
        <f>IF(Table13456[[#This Row],[first]]="0",SUBSTITUTE(TRIM(MID(B1094, 5, 3))," ","0"),SUBSTITUTE(TRIM(MID(B1094, 4, 3))," ","0"))</f>
        <v>1</v>
      </c>
      <c r="I1094" s="2" t="str">
        <f>IF(Table13456[[#This Row],[first]]="0",SUBSTITUTE(TRIM(MID(B1094, 8, 3))," ","0"),SUBSTITUTE(TRIM(MID(B1094, 7, 3))," ","0"))</f>
        <v>20</v>
      </c>
      <c r="J1094" s="2">
        <v>1</v>
      </c>
      <c r="K1094" s="2" t="str">
        <f t="shared" si="51"/>
        <v>403</v>
      </c>
      <c r="L1094" s="2" t="str">
        <f t="shared" si="52"/>
        <v>001</v>
      </c>
      <c r="M1094" s="2" t="str">
        <f t="shared" si="53"/>
        <v>020</v>
      </c>
    </row>
    <row r="1095" spans="2:13" x14ac:dyDescent="0.25">
      <c r="B1095" s="2" t="s">
        <v>6736</v>
      </c>
      <c r="C1095" s="2" t="s">
        <v>6737</v>
      </c>
      <c r="D1095" s="6" t="str">
        <f>+_xlfn.CONCAT(Table13456[[#This Row],[phase1]],Table13456[[#This Row],[phase2]],Table13456[[#This Row],[phase3]],Table13456[[#This Row],[phase4]])</f>
        <v>1403001021</v>
      </c>
      <c r="E1095" s="2" t="str">
        <f>+Table13456[[#This Row],[DESCRIPTION]]</f>
        <v>EPOXY CONCRETE OVERLAY FOR CONCRETE SLABS, PROJECT 444803-1-52-01</v>
      </c>
      <c r="F1095" s="2" t="str">
        <f>+LEFT(Table13456[[#This Row],[PAY ITEM]],1)</f>
        <v>0</v>
      </c>
      <c r="G1095" s="2" t="str">
        <f>IF(Table13456[[#This Row],[first]]="0",SUBSTITUTE(TRIM(MID(B1095, 2, 3))," ","0"),SUBSTITUTE(TRIM(MID(B1095, 1, 3))," ","0"))</f>
        <v>403</v>
      </c>
      <c r="H1095" s="2" t="str">
        <f>IF(Table13456[[#This Row],[first]]="0",SUBSTITUTE(TRIM(MID(B1095, 5, 3))," ","0"),SUBSTITUTE(TRIM(MID(B1095, 4, 3))," ","0"))</f>
        <v>1</v>
      </c>
      <c r="I1095" s="2" t="str">
        <f>IF(Table13456[[#This Row],[first]]="0",SUBSTITUTE(TRIM(MID(B1095, 8, 3))," ","0"),SUBSTITUTE(TRIM(MID(B1095, 7, 3))," ","0"))</f>
        <v>21</v>
      </c>
      <c r="J1095" s="2">
        <v>1</v>
      </c>
      <c r="K1095" s="2" t="str">
        <f t="shared" si="51"/>
        <v>403</v>
      </c>
      <c r="L1095" s="2" t="str">
        <f t="shared" si="52"/>
        <v>001</v>
      </c>
      <c r="M1095" s="2" t="str">
        <f t="shared" si="53"/>
        <v>021</v>
      </c>
    </row>
    <row r="1096" spans="2:13" x14ac:dyDescent="0.25">
      <c r="B1096" s="2" t="s">
        <v>488</v>
      </c>
      <c r="C1096" s="2" t="s">
        <v>489</v>
      </c>
      <c r="D1096" s="6" t="str">
        <f>+_xlfn.CONCAT(Table13456[[#This Row],[phase1]],Table13456[[#This Row],[phase2]],Table13456[[#This Row],[phase3]],Table13456[[#This Row],[phase4]])</f>
        <v>1403001100</v>
      </c>
      <c r="E1096" s="2" t="str">
        <f>+Table13456[[#This Row],[DESCRIPTION]]</f>
        <v>EPOXY CONCRETE OVERLAY FOR CONCRETE BRIDGE DECKS</v>
      </c>
      <c r="F1096" s="2" t="str">
        <f>+LEFT(Table13456[[#This Row],[PAY ITEM]],1)</f>
        <v>0</v>
      </c>
      <c r="G1096" s="2" t="str">
        <f>IF(Table13456[[#This Row],[first]]="0",SUBSTITUTE(TRIM(MID(B1096, 2, 3))," ","0"),SUBSTITUTE(TRIM(MID(B1096, 1, 3))," ","0"))</f>
        <v>403</v>
      </c>
      <c r="H1096" s="2" t="str">
        <f>IF(Table13456[[#This Row],[first]]="0",SUBSTITUTE(TRIM(MID(B1096, 5, 3))," ","0"),SUBSTITUTE(TRIM(MID(B1096, 4, 3))," ","0"))</f>
        <v>1</v>
      </c>
      <c r="I1096" s="2" t="str">
        <f>IF(Table13456[[#This Row],[first]]="0",SUBSTITUTE(TRIM(MID(B1096, 8, 3))," ","0"),SUBSTITUTE(TRIM(MID(B1096, 7, 3))," ","0"))</f>
        <v>100</v>
      </c>
      <c r="J1096" s="2">
        <v>1</v>
      </c>
      <c r="K1096" s="2" t="str">
        <f t="shared" si="51"/>
        <v>403</v>
      </c>
      <c r="L1096" s="2" t="str">
        <f t="shared" si="52"/>
        <v>001</v>
      </c>
      <c r="M1096" s="2" t="str">
        <f t="shared" si="53"/>
        <v>100</v>
      </c>
    </row>
    <row r="1097" spans="2:13" x14ac:dyDescent="0.25">
      <c r="B1097" s="2" t="s">
        <v>6738</v>
      </c>
      <c r="C1097" s="2" t="s">
        <v>6739</v>
      </c>
      <c r="D1097" s="6" t="str">
        <f>+_xlfn.CONCAT(Table13456[[#This Row],[phase1]],Table13456[[#This Row],[phase2]],Table13456[[#This Row],[phase3]],Table13456[[#This Row],[phase4]])</f>
        <v>1403002001</v>
      </c>
      <c r="E1097" s="2" t="str">
        <f>+Table13456[[#This Row],[DESCRIPTION]]</f>
        <v>RESTORE SPALLED AREAS FOR CONCRETE BRIDGE DECKS, PROJECT 435102-1-52-01</v>
      </c>
      <c r="F1097" s="2" t="str">
        <f>+LEFT(Table13456[[#This Row],[PAY ITEM]],1)</f>
        <v>0</v>
      </c>
      <c r="G1097" s="2" t="str">
        <f>IF(Table13456[[#This Row],[first]]="0",SUBSTITUTE(TRIM(MID(B1097, 2, 3))," ","0"),SUBSTITUTE(TRIM(MID(B1097, 1, 3))," ","0"))</f>
        <v>403</v>
      </c>
      <c r="H1097" s="2" t="str">
        <f>IF(Table13456[[#This Row],[first]]="0",SUBSTITUTE(TRIM(MID(B1097, 5, 3))," ","0"),SUBSTITUTE(TRIM(MID(B1097, 4, 3))," ","0"))</f>
        <v>2</v>
      </c>
      <c r="I1097" s="2" t="str">
        <f>IF(Table13456[[#This Row],[first]]="0",SUBSTITUTE(TRIM(MID(B1097, 8, 3))," ","0"),SUBSTITUTE(TRIM(MID(B1097, 7, 3))," ","0"))</f>
        <v>1</v>
      </c>
      <c r="J1097" s="2">
        <v>1</v>
      </c>
      <c r="K1097" s="2" t="str">
        <f t="shared" si="51"/>
        <v>403</v>
      </c>
      <c r="L1097" s="2" t="str">
        <f t="shared" si="52"/>
        <v>002</v>
      </c>
      <c r="M1097" s="2" t="str">
        <f t="shared" si="53"/>
        <v>001</v>
      </c>
    </row>
    <row r="1098" spans="2:13" x14ac:dyDescent="0.25">
      <c r="B1098" s="4" t="s">
        <v>6740</v>
      </c>
      <c r="C1098" s="2" t="s">
        <v>6741</v>
      </c>
      <c r="D1098" s="6" t="str">
        <f>+_xlfn.CONCAT(Table13456[[#This Row],[phase1]],Table13456[[#This Row],[phase2]],Table13456[[#This Row],[phase3]],Table13456[[#This Row],[phase4]])</f>
        <v>1403002003</v>
      </c>
      <c r="E1098" s="2" t="str">
        <f>+Table13456[[#This Row],[DESCRIPTION]]</f>
        <v>RESTORE SPALLED AREAS FOR CONCRETE BRIDGE DECKS, PROJECT 437446-1-52-01</v>
      </c>
      <c r="F1098" s="2" t="str">
        <f>+LEFT(Table13456[[#This Row],[PAY ITEM]],1)</f>
        <v>0</v>
      </c>
      <c r="G1098" s="2" t="str">
        <f>IF(Table13456[[#This Row],[first]]="0",SUBSTITUTE(TRIM(MID(B1098, 2, 3))," ","0"),SUBSTITUTE(TRIM(MID(B1098, 1, 3))," ","0"))</f>
        <v>403</v>
      </c>
      <c r="H1098" s="2" t="str">
        <f>IF(Table13456[[#This Row],[first]]="0",SUBSTITUTE(TRIM(MID(B1098, 5, 3))," ","0"),SUBSTITUTE(TRIM(MID(B1098, 4, 3))," ","0"))</f>
        <v>2</v>
      </c>
      <c r="I1098" s="2" t="str">
        <f>IF(Table13456[[#This Row],[first]]="0",SUBSTITUTE(TRIM(MID(B1098, 8, 3))," ","0"),SUBSTITUTE(TRIM(MID(B1098, 7, 3))," ","0"))</f>
        <v>3</v>
      </c>
      <c r="J1098" s="2">
        <v>1</v>
      </c>
      <c r="K1098" s="2" t="str">
        <f t="shared" si="51"/>
        <v>403</v>
      </c>
      <c r="L1098" s="2" t="str">
        <f t="shared" si="52"/>
        <v>002</v>
      </c>
      <c r="M1098" s="2" t="str">
        <f t="shared" si="53"/>
        <v>003</v>
      </c>
    </row>
    <row r="1099" spans="2:13" x14ac:dyDescent="0.25">
      <c r="B1099" s="2" t="s">
        <v>6742</v>
      </c>
      <c r="C1099" s="2" t="s">
        <v>6743</v>
      </c>
      <c r="D1099" s="6" t="str">
        <f>+_xlfn.CONCAT(Table13456[[#This Row],[phase1]],Table13456[[#This Row],[phase2]],Table13456[[#This Row],[phase3]],Table13456[[#This Row],[phase4]])</f>
        <v>1403002004</v>
      </c>
      <c r="E1099" s="2" t="str">
        <f>+Table13456[[#This Row],[DESCRIPTION]]</f>
        <v>RESTORE SPALLED AREAS FOR CONCRETE BRIDGE DECKS, PROJECT 439272-1-52-01</v>
      </c>
      <c r="F1099" s="2" t="str">
        <f>+LEFT(Table13456[[#This Row],[PAY ITEM]],1)</f>
        <v>0</v>
      </c>
      <c r="G1099" s="2" t="str">
        <f>IF(Table13456[[#This Row],[first]]="0",SUBSTITUTE(TRIM(MID(B1099, 2, 3))," ","0"),SUBSTITUTE(TRIM(MID(B1099, 1, 3))," ","0"))</f>
        <v>403</v>
      </c>
      <c r="H1099" s="2" t="str">
        <f>IF(Table13456[[#This Row],[first]]="0",SUBSTITUTE(TRIM(MID(B1099, 5, 3))," ","0"),SUBSTITUTE(TRIM(MID(B1099, 4, 3))," ","0"))</f>
        <v>2</v>
      </c>
      <c r="I1099" s="2" t="str">
        <f>IF(Table13456[[#This Row],[first]]="0",SUBSTITUTE(TRIM(MID(B1099, 8, 3))," ","0"),SUBSTITUTE(TRIM(MID(B1099, 7, 3))," ","0"))</f>
        <v>4</v>
      </c>
      <c r="J1099" s="2">
        <v>1</v>
      </c>
      <c r="K1099" s="2" t="str">
        <f t="shared" si="51"/>
        <v>403</v>
      </c>
      <c r="L1099" s="2" t="str">
        <f t="shared" si="52"/>
        <v>002</v>
      </c>
      <c r="M1099" s="2" t="str">
        <f t="shared" si="53"/>
        <v>004</v>
      </c>
    </row>
    <row r="1100" spans="2:13" x14ac:dyDescent="0.25">
      <c r="B1100" s="2" t="s">
        <v>6744</v>
      </c>
      <c r="C1100" s="2" t="s">
        <v>6745</v>
      </c>
      <c r="D1100" s="6" t="str">
        <f>+_xlfn.CONCAT(Table13456[[#This Row],[phase1]],Table13456[[#This Row],[phase2]],Table13456[[#This Row],[phase3]],Table13456[[#This Row],[phase4]])</f>
        <v>1403002005</v>
      </c>
      <c r="E1100" s="2" t="str">
        <f>+Table13456[[#This Row],[DESCRIPTION]]</f>
        <v>RESTORE SPALLED AREAS FOR CONCRETE BRIDGE DECKS, PROJECT 439276-1-52-01</v>
      </c>
      <c r="F1100" s="2" t="str">
        <f>+LEFT(Table13456[[#This Row],[PAY ITEM]],1)</f>
        <v>0</v>
      </c>
      <c r="G1100" s="2" t="str">
        <f>IF(Table13456[[#This Row],[first]]="0",SUBSTITUTE(TRIM(MID(B1100, 2, 3))," ","0"),SUBSTITUTE(TRIM(MID(B1100, 1, 3))," ","0"))</f>
        <v>403</v>
      </c>
      <c r="H1100" s="2" t="str">
        <f>IF(Table13456[[#This Row],[first]]="0",SUBSTITUTE(TRIM(MID(B1100, 5, 3))," ","0"),SUBSTITUTE(TRIM(MID(B1100, 4, 3))," ","0"))</f>
        <v>2</v>
      </c>
      <c r="I1100" s="2" t="str">
        <f>IF(Table13456[[#This Row],[first]]="0",SUBSTITUTE(TRIM(MID(B1100, 8, 3))," ","0"),SUBSTITUTE(TRIM(MID(B1100, 7, 3))," ","0"))</f>
        <v>5</v>
      </c>
      <c r="J1100" s="2">
        <v>1</v>
      </c>
      <c r="K1100" s="2" t="str">
        <f t="shared" si="51"/>
        <v>403</v>
      </c>
      <c r="L1100" s="2" t="str">
        <f t="shared" si="52"/>
        <v>002</v>
      </c>
      <c r="M1100" s="2" t="str">
        <f t="shared" si="53"/>
        <v>005</v>
      </c>
    </row>
    <row r="1101" spans="2:13" x14ac:dyDescent="0.25">
      <c r="B1101" s="2" t="s">
        <v>6746</v>
      </c>
      <c r="C1101" s="2" t="s">
        <v>6747</v>
      </c>
      <c r="D1101" s="6" t="str">
        <f>+_xlfn.CONCAT(Table13456[[#This Row],[phase1]],Table13456[[#This Row],[phase2]],Table13456[[#This Row],[phase3]],Table13456[[#This Row],[phase4]])</f>
        <v>1403002006</v>
      </c>
      <c r="E1101" s="2" t="str">
        <f>+Table13456[[#This Row],[DESCRIPTION]]</f>
        <v>RESTORE SPALLED AREAS FOR CONCRETE BRIDGE DECKS, PROJECT  439271-1-52-01</v>
      </c>
      <c r="F1101" s="2" t="str">
        <f>+LEFT(Table13456[[#This Row],[PAY ITEM]],1)</f>
        <v>0</v>
      </c>
      <c r="G1101" s="2" t="str">
        <f>IF(Table13456[[#This Row],[first]]="0",SUBSTITUTE(TRIM(MID(B1101, 2, 3))," ","0"),SUBSTITUTE(TRIM(MID(B1101, 1, 3))," ","0"))</f>
        <v>403</v>
      </c>
      <c r="H1101" s="2" t="str">
        <f>IF(Table13456[[#This Row],[first]]="0",SUBSTITUTE(TRIM(MID(B1101, 5, 3))," ","0"),SUBSTITUTE(TRIM(MID(B1101, 4, 3))," ","0"))</f>
        <v>2</v>
      </c>
      <c r="I1101" s="2" t="str">
        <f>IF(Table13456[[#This Row],[first]]="0",SUBSTITUTE(TRIM(MID(B1101, 8, 3))," ","0"),SUBSTITUTE(TRIM(MID(B1101, 7, 3))," ","0"))</f>
        <v>6</v>
      </c>
      <c r="J1101" s="2">
        <v>1</v>
      </c>
      <c r="K1101" s="2" t="str">
        <f t="shared" si="51"/>
        <v>403</v>
      </c>
      <c r="L1101" s="2" t="str">
        <f t="shared" si="52"/>
        <v>002</v>
      </c>
      <c r="M1101" s="2" t="str">
        <f t="shared" si="53"/>
        <v>006</v>
      </c>
    </row>
    <row r="1102" spans="2:13" x14ac:dyDescent="0.25">
      <c r="B1102" s="2" t="s">
        <v>6748</v>
      </c>
      <c r="C1102" s="2" t="s">
        <v>6749</v>
      </c>
      <c r="D1102" s="6" t="str">
        <f>+_xlfn.CONCAT(Table13456[[#This Row],[phase1]],Table13456[[#This Row],[phase2]],Table13456[[#This Row],[phase3]],Table13456[[#This Row],[phase4]])</f>
        <v>1403002007</v>
      </c>
      <c r="E1102" s="2" t="str">
        <f>+Table13456[[#This Row],[DESCRIPTION]]</f>
        <v>RESTORE SPALLED AREAS FOR CONCRETE BRIDGE DECKS, PROJECT  439273-1-52-01</v>
      </c>
      <c r="F1102" s="2" t="str">
        <f>+LEFT(Table13456[[#This Row],[PAY ITEM]],1)</f>
        <v>0</v>
      </c>
      <c r="G1102" s="2" t="str">
        <f>IF(Table13456[[#This Row],[first]]="0",SUBSTITUTE(TRIM(MID(B1102, 2, 3))," ","0"),SUBSTITUTE(TRIM(MID(B1102, 1, 3))," ","0"))</f>
        <v>403</v>
      </c>
      <c r="H1102" s="2" t="str">
        <f>IF(Table13456[[#This Row],[first]]="0",SUBSTITUTE(TRIM(MID(B1102, 5, 3))," ","0"),SUBSTITUTE(TRIM(MID(B1102, 4, 3))," ","0"))</f>
        <v>2</v>
      </c>
      <c r="I1102" s="2" t="str">
        <f>IF(Table13456[[#This Row],[first]]="0",SUBSTITUTE(TRIM(MID(B1102, 8, 3))," ","0"),SUBSTITUTE(TRIM(MID(B1102, 7, 3))," ","0"))</f>
        <v>7</v>
      </c>
      <c r="J1102" s="2">
        <v>1</v>
      </c>
      <c r="K1102" s="2" t="str">
        <f t="shared" si="51"/>
        <v>403</v>
      </c>
      <c r="L1102" s="2" t="str">
        <f t="shared" si="52"/>
        <v>002</v>
      </c>
      <c r="M1102" s="2" t="str">
        <f t="shared" si="53"/>
        <v>007</v>
      </c>
    </row>
    <row r="1103" spans="2:13" x14ac:dyDescent="0.25">
      <c r="B1103" s="4" t="s">
        <v>6750</v>
      </c>
      <c r="C1103" s="2" t="s">
        <v>6751</v>
      </c>
      <c r="D1103" s="6" t="str">
        <f>+_xlfn.CONCAT(Table13456[[#This Row],[phase1]],Table13456[[#This Row],[phase2]],Table13456[[#This Row],[phase3]],Table13456[[#This Row],[phase4]])</f>
        <v>1403002008</v>
      </c>
      <c r="E1103" s="2" t="str">
        <f>+Table13456[[#This Row],[DESCRIPTION]]</f>
        <v>RESTORE SPALLED AREAS FOR CONCRETE BRIDGE DECKS, PROJECT  440968-1-52-01</v>
      </c>
      <c r="F1103" s="2" t="str">
        <f>+LEFT(Table13456[[#This Row],[PAY ITEM]],1)</f>
        <v>0</v>
      </c>
      <c r="G1103" s="2" t="str">
        <f>IF(Table13456[[#This Row],[first]]="0",SUBSTITUTE(TRIM(MID(B1103, 2, 3))," ","0"),SUBSTITUTE(TRIM(MID(B1103, 1, 3))," ","0"))</f>
        <v>403</v>
      </c>
      <c r="H1103" s="2" t="str">
        <f>IF(Table13456[[#This Row],[first]]="0",SUBSTITUTE(TRIM(MID(B1103, 5, 3))," ","0"),SUBSTITUTE(TRIM(MID(B1103, 4, 3))," ","0"))</f>
        <v>2</v>
      </c>
      <c r="I1103" s="2" t="str">
        <f>IF(Table13456[[#This Row],[first]]="0",SUBSTITUTE(TRIM(MID(B1103, 8, 3))," ","0"),SUBSTITUTE(TRIM(MID(B1103, 7, 3))," ","0"))</f>
        <v>8</v>
      </c>
      <c r="J1103" s="2">
        <v>1</v>
      </c>
      <c r="K1103" s="2" t="str">
        <f t="shared" si="51"/>
        <v>403</v>
      </c>
      <c r="L1103" s="2" t="str">
        <f t="shared" si="52"/>
        <v>002</v>
      </c>
      <c r="M1103" s="2" t="str">
        <f t="shared" si="53"/>
        <v>008</v>
      </c>
    </row>
    <row r="1104" spans="2:13" x14ac:dyDescent="0.25">
      <c r="B1104" s="4" t="s">
        <v>6752</v>
      </c>
      <c r="C1104" s="2" t="s">
        <v>6753</v>
      </c>
      <c r="D1104" s="6" t="str">
        <f>+_xlfn.CONCAT(Table13456[[#This Row],[phase1]],Table13456[[#This Row],[phase2]],Table13456[[#This Row],[phase3]],Table13456[[#This Row],[phase4]])</f>
        <v>1403002009</v>
      </c>
      <c r="E1104" s="2" t="str">
        <f>+Table13456[[#This Row],[DESCRIPTION]]</f>
        <v>RESTORE SPALLED AREAS FOR CONCRETE BRIDGE DECKS, PROJECT  436415-1-52-01</v>
      </c>
      <c r="F1104" s="2" t="str">
        <f>+LEFT(Table13456[[#This Row],[PAY ITEM]],1)</f>
        <v>0</v>
      </c>
      <c r="G1104" s="2" t="str">
        <f>IF(Table13456[[#This Row],[first]]="0",SUBSTITUTE(TRIM(MID(B1104, 2, 3))," ","0"),SUBSTITUTE(TRIM(MID(B1104, 1, 3))," ","0"))</f>
        <v>403</v>
      </c>
      <c r="H1104" s="2" t="str">
        <f>IF(Table13456[[#This Row],[first]]="0",SUBSTITUTE(TRIM(MID(B1104, 5, 3))," ","0"),SUBSTITUTE(TRIM(MID(B1104, 4, 3))," ","0"))</f>
        <v>2</v>
      </c>
      <c r="I1104" s="2" t="str">
        <f>IF(Table13456[[#This Row],[first]]="0",SUBSTITUTE(TRIM(MID(B1104, 8, 3))," ","0"),SUBSTITUTE(TRIM(MID(B1104, 7, 3))," ","0"))</f>
        <v>9</v>
      </c>
      <c r="J1104" s="2">
        <v>1</v>
      </c>
      <c r="K1104" s="2" t="str">
        <f t="shared" si="51"/>
        <v>403</v>
      </c>
      <c r="L1104" s="2" t="str">
        <f t="shared" si="52"/>
        <v>002</v>
      </c>
      <c r="M1104" s="2" t="str">
        <f t="shared" si="53"/>
        <v>009</v>
      </c>
    </row>
    <row r="1105" spans="2:13" x14ac:dyDescent="0.25">
      <c r="B1105" s="2" t="s">
        <v>6754</v>
      </c>
      <c r="C1105" s="2" t="s">
        <v>6755</v>
      </c>
      <c r="D1105" s="6" t="str">
        <f>+_xlfn.CONCAT(Table13456[[#This Row],[phase1]],Table13456[[#This Row],[phase2]],Table13456[[#This Row],[phase3]],Table13456[[#This Row],[phase4]])</f>
        <v>1403002010</v>
      </c>
      <c r="E1105" s="2" t="str">
        <f>+Table13456[[#This Row],[DESCRIPTION]]</f>
        <v>RESTORE SPALLED AREAS FOR CONCRETE BRIDGE DECKS, PROJECT  440970-1-52-01</v>
      </c>
      <c r="F1105" s="2" t="str">
        <f>+LEFT(Table13456[[#This Row],[PAY ITEM]],1)</f>
        <v>0</v>
      </c>
      <c r="G1105" s="2" t="str">
        <f>IF(Table13456[[#This Row],[first]]="0",SUBSTITUTE(TRIM(MID(B1105, 2, 3))," ","0"),SUBSTITUTE(TRIM(MID(B1105, 1, 3))," ","0"))</f>
        <v>403</v>
      </c>
      <c r="H1105" s="2" t="str">
        <f>IF(Table13456[[#This Row],[first]]="0",SUBSTITUTE(TRIM(MID(B1105, 5, 3))," ","0"),SUBSTITUTE(TRIM(MID(B1105, 4, 3))," ","0"))</f>
        <v>2</v>
      </c>
      <c r="I1105" s="2" t="str">
        <f>IF(Table13456[[#This Row],[first]]="0",SUBSTITUTE(TRIM(MID(B1105, 8, 3))," ","0"),SUBSTITUTE(TRIM(MID(B1105, 7, 3))," ","0"))</f>
        <v>10</v>
      </c>
      <c r="J1105" s="2">
        <v>1</v>
      </c>
      <c r="K1105" s="2" t="str">
        <f t="shared" si="51"/>
        <v>403</v>
      </c>
      <c r="L1105" s="2" t="str">
        <f t="shared" si="52"/>
        <v>002</v>
      </c>
      <c r="M1105" s="2" t="str">
        <f t="shared" si="53"/>
        <v>010</v>
      </c>
    </row>
    <row r="1106" spans="2:13" x14ac:dyDescent="0.25">
      <c r="B1106" s="2" t="s">
        <v>6756</v>
      </c>
      <c r="C1106" s="2" t="s">
        <v>6757</v>
      </c>
      <c r="D1106" s="6" t="str">
        <f>+_xlfn.CONCAT(Table13456[[#This Row],[phase1]],Table13456[[#This Row],[phase2]],Table13456[[#This Row],[phase3]],Table13456[[#This Row],[phase4]])</f>
        <v>1403002011</v>
      </c>
      <c r="E1106" s="2" t="str">
        <f>+Table13456[[#This Row],[DESCRIPTION]]</f>
        <v>RESTORE SPALLED AREAS FOR CONCRETE BRIDGE DECKS, PROJECT  443270-1-52-01</v>
      </c>
      <c r="F1106" s="2" t="str">
        <f>+LEFT(Table13456[[#This Row],[PAY ITEM]],1)</f>
        <v>0</v>
      </c>
      <c r="G1106" s="2" t="str">
        <f>IF(Table13456[[#This Row],[first]]="0",SUBSTITUTE(TRIM(MID(B1106, 2, 3))," ","0"),SUBSTITUTE(TRIM(MID(B1106, 1, 3))," ","0"))</f>
        <v>403</v>
      </c>
      <c r="H1106" s="2" t="str">
        <f>IF(Table13456[[#This Row],[first]]="0",SUBSTITUTE(TRIM(MID(B1106, 5, 3))," ","0"),SUBSTITUTE(TRIM(MID(B1106, 4, 3))," ","0"))</f>
        <v>2</v>
      </c>
      <c r="I1106" s="2" t="str">
        <f>IF(Table13456[[#This Row],[first]]="0",SUBSTITUTE(TRIM(MID(B1106, 8, 3))," ","0"),SUBSTITUTE(TRIM(MID(B1106, 7, 3))," ","0"))</f>
        <v>11</v>
      </c>
      <c r="J1106" s="2">
        <v>1</v>
      </c>
      <c r="K1106" s="2" t="str">
        <f t="shared" si="51"/>
        <v>403</v>
      </c>
      <c r="L1106" s="2" t="str">
        <f t="shared" si="52"/>
        <v>002</v>
      </c>
      <c r="M1106" s="2" t="str">
        <f t="shared" si="53"/>
        <v>011</v>
      </c>
    </row>
    <row r="1107" spans="2:13" x14ac:dyDescent="0.25">
      <c r="B1107" s="2" t="s">
        <v>6758</v>
      </c>
      <c r="C1107" s="2" t="s">
        <v>6759</v>
      </c>
      <c r="D1107" s="6" t="str">
        <f>+_xlfn.CONCAT(Table13456[[#This Row],[phase1]],Table13456[[#This Row],[phase2]],Table13456[[#This Row],[phase3]],Table13456[[#This Row],[phase4]])</f>
        <v>1403002012</v>
      </c>
      <c r="E1107" s="2" t="str">
        <f>+Table13456[[#This Row],[DESCRIPTION]]</f>
        <v>RESTORE SPALLED AREAS FOR CONCRETE BRIDGE DECKS, PROJECT  440966-1-52-01</v>
      </c>
      <c r="F1107" s="2" t="str">
        <f>+LEFT(Table13456[[#This Row],[PAY ITEM]],1)</f>
        <v>0</v>
      </c>
      <c r="G1107" s="2" t="str">
        <f>IF(Table13456[[#This Row],[first]]="0",SUBSTITUTE(TRIM(MID(B1107, 2, 3))," ","0"),SUBSTITUTE(TRIM(MID(B1107, 1, 3))," ","0"))</f>
        <v>403</v>
      </c>
      <c r="H1107" s="2" t="str">
        <f>IF(Table13456[[#This Row],[first]]="0",SUBSTITUTE(TRIM(MID(B1107, 5, 3))," ","0"),SUBSTITUTE(TRIM(MID(B1107, 4, 3))," ","0"))</f>
        <v>2</v>
      </c>
      <c r="I1107" s="2" t="str">
        <f>IF(Table13456[[#This Row],[first]]="0",SUBSTITUTE(TRIM(MID(B1107, 8, 3))," ","0"),SUBSTITUTE(TRIM(MID(B1107, 7, 3))," ","0"))</f>
        <v>12</v>
      </c>
      <c r="J1107" s="2">
        <v>1</v>
      </c>
      <c r="K1107" s="2" t="str">
        <f t="shared" si="51"/>
        <v>403</v>
      </c>
      <c r="L1107" s="2" t="str">
        <f t="shared" si="52"/>
        <v>002</v>
      </c>
      <c r="M1107" s="2" t="str">
        <f t="shared" si="53"/>
        <v>012</v>
      </c>
    </row>
    <row r="1108" spans="2:13" x14ac:dyDescent="0.25">
      <c r="B1108" s="4" t="s">
        <v>6760</v>
      </c>
      <c r="C1108" s="2" t="s">
        <v>6761</v>
      </c>
      <c r="D1108" s="6" t="str">
        <f>+_xlfn.CONCAT(Table13456[[#This Row],[phase1]],Table13456[[#This Row],[phase2]],Table13456[[#This Row],[phase3]],Table13456[[#This Row],[phase4]])</f>
        <v>1403002013</v>
      </c>
      <c r="E1108" s="2" t="str">
        <f>+Table13456[[#This Row],[DESCRIPTION]]</f>
        <v>RESTORE SPALLED AREAS FOR CONCRETE BRIDGE DECKS, PROJECT  437966-1-52-01</v>
      </c>
      <c r="F1108" s="2" t="str">
        <f>+LEFT(Table13456[[#This Row],[PAY ITEM]],1)</f>
        <v>0</v>
      </c>
      <c r="G1108" s="2" t="str">
        <f>IF(Table13456[[#This Row],[first]]="0",SUBSTITUTE(TRIM(MID(B1108, 2, 3))," ","0"),SUBSTITUTE(TRIM(MID(B1108, 1, 3))," ","0"))</f>
        <v>403</v>
      </c>
      <c r="H1108" s="2" t="str">
        <f>IF(Table13456[[#This Row],[first]]="0",SUBSTITUTE(TRIM(MID(B1108, 5, 3))," ","0"),SUBSTITUTE(TRIM(MID(B1108, 4, 3))," ","0"))</f>
        <v>2</v>
      </c>
      <c r="I1108" s="2" t="str">
        <f>IF(Table13456[[#This Row],[first]]="0",SUBSTITUTE(TRIM(MID(B1108, 8, 3))," ","0"),SUBSTITUTE(TRIM(MID(B1108, 7, 3))," ","0"))</f>
        <v>13</v>
      </c>
      <c r="J1108" s="2">
        <v>1</v>
      </c>
      <c r="K1108" s="2" t="str">
        <f t="shared" si="51"/>
        <v>403</v>
      </c>
      <c r="L1108" s="2" t="str">
        <f t="shared" si="52"/>
        <v>002</v>
      </c>
      <c r="M1108" s="2" t="str">
        <f t="shared" si="53"/>
        <v>013</v>
      </c>
    </row>
    <row r="1109" spans="2:13" x14ac:dyDescent="0.25">
      <c r="B1109" s="2" t="s">
        <v>6762</v>
      </c>
      <c r="C1109" s="2" t="s">
        <v>6763</v>
      </c>
      <c r="D1109" s="6" t="str">
        <f>+_xlfn.CONCAT(Table13456[[#This Row],[phase1]],Table13456[[#This Row],[phase2]],Table13456[[#This Row],[phase3]],Table13456[[#This Row],[phase4]])</f>
        <v>1403002014</v>
      </c>
      <c r="E1109" s="2" t="str">
        <f>+Table13456[[#This Row],[DESCRIPTION]]</f>
        <v>RESTORE SPALLED AREAS FOR CONCRETE BRIDGE DECKS, PROJECT  443267-1-52-01</v>
      </c>
      <c r="F1109" s="2" t="str">
        <f>+LEFT(Table13456[[#This Row],[PAY ITEM]],1)</f>
        <v>0</v>
      </c>
      <c r="G1109" s="2" t="str">
        <f>IF(Table13456[[#This Row],[first]]="0",SUBSTITUTE(TRIM(MID(B1109, 2, 3))," ","0"),SUBSTITUTE(TRIM(MID(B1109, 1, 3))," ","0"))</f>
        <v>403</v>
      </c>
      <c r="H1109" s="2" t="str">
        <f>IF(Table13456[[#This Row],[first]]="0",SUBSTITUTE(TRIM(MID(B1109, 5, 3))," ","0"),SUBSTITUTE(TRIM(MID(B1109, 4, 3))," ","0"))</f>
        <v>2</v>
      </c>
      <c r="I1109" s="2" t="str">
        <f>IF(Table13456[[#This Row],[first]]="0",SUBSTITUTE(TRIM(MID(B1109, 8, 3))," ","0"),SUBSTITUTE(TRIM(MID(B1109, 7, 3))," ","0"))</f>
        <v>14</v>
      </c>
      <c r="J1109" s="2">
        <v>1</v>
      </c>
      <c r="K1109" s="2" t="str">
        <f t="shared" si="51"/>
        <v>403</v>
      </c>
      <c r="L1109" s="2" t="str">
        <f t="shared" si="52"/>
        <v>002</v>
      </c>
      <c r="M1109" s="2" t="str">
        <f t="shared" si="53"/>
        <v>014</v>
      </c>
    </row>
    <row r="1110" spans="2:13" x14ac:dyDescent="0.25">
      <c r="B1110" s="2" t="s">
        <v>6764</v>
      </c>
      <c r="C1110" s="2" t="s">
        <v>6765</v>
      </c>
      <c r="D1110" s="6" t="str">
        <f>+_xlfn.CONCAT(Table13456[[#This Row],[phase1]],Table13456[[#This Row],[phase2]],Table13456[[#This Row],[phase3]],Table13456[[#This Row],[phase4]])</f>
        <v>1403002015</v>
      </c>
      <c r="E1110" s="2" t="str">
        <f>+Table13456[[#This Row],[DESCRIPTION]]</f>
        <v>RESTORE SPALLED AREAS FOR CONCRETE BRIDGE DECKS, PROJECT  443257-1-52-01</v>
      </c>
      <c r="F1110" s="2" t="str">
        <f>+LEFT(Table13456[[#This Row],[PAY ITEM]],1)</f>
        <v>0</v>
      </c>
      <c r="G1110" s="2" t="str">
        <f>IF(Table13456[[#This Row],[first]]="0",SUBSTITUTE(TRIM(MID(B1110, 2, 3))," ","0"),SUBSTITUTE(TRIM(MID(B1110, 1, 3))," ","0"))</f>
        <v>403</v>
      </c>
      <c r="H1110" s="2" t="str">
        <f>IF(Table13456[[#This Row],[first]]="0",SUBSTITUTE(TRIM(MID(B1110, 5, 3))," ","0"),SUBSTITUTE(TRIM(MID(B1110, 4, 3))," ","0"))</f>
        <v>2</v>
      </c>
      <c r="I1110" s="2" t="str">
        <f>IF(Table13456[[#This Row],[first]]="0",SUBSTITUTE(TRIM(MID(B1110, 8, 3))," ","0"),SUBSTITUTE(TRIM(MID(B1110, 7, 3))," ","0"))</f>
        <v>15</v>
      </c>
      <c r="J1110" s="2">
        <v>1</v>
      </c>
      <c r="K1110" s="2" t="str">
        <f t="shared" si="51"/>
        <v>403</v>
      </c>
      <c r="L1110" s="2" t="str">
        <f t="shared" si="52"/>
        <v>002</v>
      </c>
      <c r="M1110" s="2" t="str">
        <f t="shared" si="53"/>
        <v>015</v>
      </c>
    </row>
    <row r="1111" spans="2:13" x14ac:dyDescent="0.25">
      <c r="B1111" s="4" t="s">
        <v>6766</v>
      </c>
      <c r="C1111" s="2" t="s">
        <v>6767</v>
      </c>
      <c r="D1111" s="6" t="str">
        <f>+_xlfn.CONCAT(Table13456[[#This Row],[phase1]],Table13456[[#This Row],[phase2]],Table13456[[#This Row],[phase3]],Table13456[[#This Row],[phase4]])</f>
        <v>1403002017</v>
      </c>
      <c r="E1111" s="2" t="str">
        <f>+Table13456[[#This Row],[DESCRIPTION]]</f>
        <v>RESTORE SPALLED AREAS FOR CONCRETE BRIDGE DECKS, PROJECT  441462-1-52-01</v>
      </c>
      <c r="F1111" s="2" t="str">
        <f>+LEFT(Table13456[[#This Row],[PAY ITEM]],1)</f>
        <v>0</v>
      </c>
      <c r="G1111" s="2" t="str">
        <f>IF(Table13456[[#This Row],[first]]="0",SUBSTITUTE(TRIM(MID(B1111, 2, 3))," ","0"),SUBSTITUTE(TRIM(MID(B1111, 1, 3))," ","0"))</f>
        <v>403</v>
      </c>
      <c r="H1111" s="2" t="str">
        <f>IF(Table13456[[#This Row],[first]]="0",SUBSTITUTE(TRIM(MID(B1111, 5, 3))," ","0"),SUBSTITUTE(TRIM(MID(B1111, 4, 3))," ","0"))</f>
        <v>2</v>
      </c>
      <c r="I1111" s="2" t="str">
        <f>IF(Table13456[[#This Row],[first]]="0",SUBSTITUTE(TRIM(MID(B1111, 8, 3))," ","0"),SUBSTITUTE(TRIM(MID(B1111, 7, 3))," ","0"))</f>
        <v>17</v>
      </c>
      <c r="J1111" s="2">
        <v>1</v>
      </c>
      <c r="K1111" s="2" t="str">
        <f t="shared" si="51"/>
        <v>403</v>
      </c>
      <c r="L1111" s="2" t="str">
        <f t="shared" si="52"/>
        <v>002</v>
      </c>
      <c r="M1111" s="2" t="str">
        <f t="shared" si="53"/>
        <v>017</v>
      </c>
    </row>
    <row r="1112" spans="2:13" x14ac:dyDescent="0.25">
      <c r="B1112" s="4" t="s">
        <v>6768</v>
      </c>
      <c r="C1112" s="2" t="s">
        <v>6769</v>
      </c>
      <c r="D1112" s="6" t="str">
        <f>+_xlfn.CONCAT(Table13456[[#This Row],[phase1]],Table13456[[#This Row],[phase2]],Table13456[[#This Row],[phase3]],Table13456[[#This Row],[phase4]])</f>
        <v>1403002018</v>
      </c>
      <c r="E1112" s="2" t="str">
        <f>+Table13456[[#This Row],[DESCRIPTION]]</f>
        <v>RESTORE SPALLED AREAS FOR CONCRETE BRIDGE DECKS, PROJECT 447134-1-52-01</v>
      </c>
      <c r="F1112" s="2" t="str">
        <f>+LEFT(Table13456[[#This Row],[PAY ITEM]],1)</f>
        <v>0</v>
      </c>
      <c r="G1112" s="2" t="str">
        <f>IF(Table13456[[#This Row],[first]]="0",SUBSTITUTE(TRIM(MID(B1112, 2, 3))," ","0"),SUBSTITUTE(TRIM(MID(B1112, 1, 3))," ","0"))</f>
        <v>403</v>
      </c>
      <c r="H1112" s="2" t="str">
        <f>IF(Table13456[[#This Row],[first]]="0",SUBSTITUTE(TRIM(MID(B1112, 5, 3))," ","0"),SUBSTITUTE(TRIM(MID(B1112, 4, 3))," ","0"))</f>
        <v>2</v>
      </c>
      <c r="I1112" s="2" t="str">
        <f>IF(Table13456[[#This Row],[first]]="0",SUBSTITUTE(TRIM(MID(B1112, 8, 3))," ","0"),SUBSTITUTE(TRIM(MID(B1112, 7, 3))," ","0"))</f>
        <v>18</v>
      </c>
      <c r="J1112" s="2">
        <v>1</v>
      </c>
      <c r="K1112" s="2" t="str">
        <f t="shared" si="51"/>
        <v>403</v>
      </c>
      <c r="L1112" s="2" t="str">
        <f t="shared" si="52"/>
        <v>002</v>
      </c>
      <c r="M1112" s="2" t="str">
        <f t="shared" si="53"/>
        <v>018</v>
      </c>
    </row>
    <row r="1113" spans="2:13" x14ac:dyDescent="0.25">
      <c r="B1113" s="2" t="s">
        <v>6770</v>
      </c>
      <c r="C1113" s="2" t="s">
        <v>6771</v>
      </c>
      <c r="D1113" s="6" t="str">
        <f>+_xlfn.CONCAT(Table13456[[#This Row],[phase1]],Table13456[[#This Row],[phase2]],Table13456[[#This Row],[phase3]],Table13456[[#This Row],[phase4]])</f>
        <v>1403002019</v>
      </c>
      <c r="E1113" s="2" t="str">
        <f>+Table13456[[#This Row],[DESCRIPTION]]</f>
        <v>RESTORE SPALLED AREAS FOR CONCRETE BRIDGE DECKS, PROJECT 447137-1-52-01</v>
      </c>
      <c r="F1113" s="2" t="str">
        <f>+LEFT(Table13456[[#This Row],[PAY ITEM]],1)</f>
        <v>0</v>
      </c>
      <c r="G1113" s="2" t="str">
        <f>IF(Table13456[[#This Row],[first]]="0",SUBSTITUTE(TRIM(MID(B1113, 2, 3))," ","0"),SUBSTITUTE(TRIM(MID(B1113, 1, 3))," ","0"))</f>
        <v>403</v>
      </c>
      <c r="H1113" s="2" t="str">
        <f>IF(Table13456[[#This Row],[first]]="0",SUBSTITUTE(TRIM(MID(B1113, 5, 3))," ","0"),SUBSTITUTE(TRIM(MID(B1113, 4, 3))," ","0"))</f>
        <v>2</v>
      </c>
      <c r="I1113" s="2" t="str">
        <f>IF(Table13456[[#This Row],[first]]="0",SUBSTITUTE(TRIM(MID(B1113, 8, 3))," ","0"),SUBSTITUTE(TRIM(MID(B1113, 7, 3))," ","0"))</f>
        <v>19</v>
      </c>
      <c r="J1113" s="2">
        <v>1</v>
      </c>
      <c r="K1113" s="2" t="str">
        <f t="shared" si="51"/>
        <v>403</v>
      </c>
      <c r="L1113" s="2" t="str">
        <f t="shared" si="52"/>
        <v>002</v>
      </c>
      <c r="M1113" s="2" t="str">
        <f t="shared" si="53"/>
        <v>019</v>
      </c>
    </row>
    <row r="1114" spans="2:13" x14ac:dyDescent="0.25">
      <c r="B1114" s="2" t="s">
        <v>6772</v>
      </c>
      <c r="C1114" s="2" t="s">
        <v>6773</v>
      </c>
      <c r="D1114" s="6" t="str">
        <f>+_xlfn.CONCAT(Table13456[[#This Row],[phase1]],Table13456[[#This Row],[phase2]],Table13456[[#This Row],[phase3]],Table13456[[#This Row],[phase4]])</f>
        <v>1403002020</v>
      </c>
      <c r="E1114" s="2" t="str">
        <f>+Table13456[[#This Row],[DESCRIPTION]]</f>
        <v>RESTORE SPALLED AREAS FOR CONCRETE SLABS, PROJECT 444803-1-52-01</v>
      </c>
      <c r="F1114" s="2" t="str">
        <f>+LEFT(Table13456[[#This Row],[PAY ITEM]],1)</f>
        <v>0</v>
      </c>
      <c r="G1114" s="2" t="str">
        <f>IF(Table13456[[#This Row],[first]]="0",SUBSTITUTE(TRIM(MID(B1114, 2, 3))," ","0"),SUBSTITUTE(TRIM(MID(B1114, 1, 3))," ","0"))</f>
        <v>403</v>
      </c>
      <c r="H1114" s="2" t="str">
        <f>IF(Table13456[[#This Row],[first]]="0",SUBSTITUTE(TRIM(MID(B1114, 5, 3))," ","0"),SUBSTITUTE(TRIM(MID(B1114, 4, 3))," ","0"))</f>
        <v>2</v>
      </c>
      <c r="I1114" s="2" t="str">
        <f>IF(Table13456[[#This Row],[first]]="0",SUBSTITUTE(TRIM(MID(B1114, 8, 3))," ","0"),SUBSTITUTE(TRIM(MID(B1114, 7, 3))," ","0"))</f>
        <v>20</v>
      </c>
      <c r="J1114" s="2">
        <v>1</v>
      </c>
      <c r="K1114" s="2" t="str">
        <f t="shared" si="51"/>
        <v>403</v>
      </c>
      <c r="L1114" s="2" t="str">
        <f t="shared" si="52"/>
        <v>002</v>
      </c>
      <c r="M1114" s="2" t="str">
        <f t="shared" si="53"/>
        <v>020</v>
      </c>
    </row>
    <row r="1115" spans="2:13" x14ac:dyDescent="0.25">
      <c r="B1115" s="2" t="s">
        <v>490</v>
      </c>
      <c r="C1115" s="2" t="s">
        <v>491</v>
      </c>
      <c r="D1115" s="6" t="str">
        <f>+_xlfn.CONCAT(Table13456[[#This Row],[phase1]],Table13456[[#This Row],[phase2]],Table13456[[#This Row],[phase3]],Table13456[[#This Row],[phase4]])</f>
        <v>1403002100</v>
      </c>
      <c r="E1115" s="2" t="str">
        <f>+Table13456[[#This Row],[DESCRIPTION]]</f>
        <v>RESTORE SPALLED AREAS FOR CONCRETE BRIDGE DECKS</v>
      </c>
      <c r="F1115" s="2" t="str">
        <f>+LEFT(Table13456[[#This Row],[PAY ITEM]],1)</f>
        <v>0</v>
      </c>
      <c r="G1115" s="2" t="str">
        <f>IF(Table13456[[#This Row],[first]]="0",SUBSTITUTE(TRIM(MID(B1115, 2, 3))," ","0"),SUBSTITUTE(TRIM(MID(B1115, 1, 3))," ","0"))</f>
        <v>403</v>
      </c>
      <c r="H1115" s="2" t="str">
        <f>IF(Table13456[[#This Row],[first]]="0",SUBSTITUTE(TRIM(MID(B1115, 5, 3))," ","0"),SUBSTITUTE(TRIM(MID(B1115, 4, 3))," ","0"))</f>
        <v>2</v>
      </c>
      <c r="I1115" s="2" t="str">
        <f>IF(Table13456[[#This Row],[first]]="0",SUBSTITUTE(TRIM(MID(B1115, 8, 3))," ","0"),SUBSTITUTE(TRIM(MID(B1115, 7, 3))," ","0"))</f>
        <v>100</v>
      </c>
      <c r="J1115" s="2">
        <v>1</v>
      </c>
      <c r="K1115" s="2" t="str">
        <f t="shared" si="51"/>
        <v>403</v>
      </c>
      <c r="L1115" s="2" t="str">
        <f t="shared" si="52"/>
        <v>002</v>
      </c>
      <c r="M1115" s="2" t="str">
        <f t="shared" si="53"/>
        <v>100</v>
      </c>
    </row>
    <row r="1116" spans="2:13" x14ac:dyDescent="0.25">
      <c r="B1116" s="2" t="s">
        <v>6774</v>
      </c>
      <c r="C1116" s="2" t="s">
        <v>6775</v>
      </c>
      <c r="D1116" s="6" t="str">
        <f>+_xlfn.CONCAT(Table13456[[#This Row],[phase1]],Table13456[[#This Row],[phase2]],Table13456[[#This Row],[phase3]],Table13456[[#This Row],[phase4]])</f>
        <v>1404001000</v>
      </c>
      <c r="E1116" s="2" t="str">
        <f>+Table13456[[#This Row],[DESCRIPTION]]</f>
        <v>PRECAST BENT CAPS</v>
      </c>
      <c r="F1116" s="2" t="str">
        <f>+LEFT(Table13456[[#This Row],[PAY ITEM]],1)</f>
        <v>0</v>
      </c>
      <c r="G1116" s="2" t="str">
        <f>IF(Table13456[[#This Row],[first]]="0",SUBSTITUTE(TRIM(MID(B1116, 2, 3))," ","0"),SUBSTITUTE(TRIM(MID(B1116, 1, 3))," ","0"))</f>
        <v>404</v>
      </c>
      <c r="H1116" s="2" t="str">
        <f>IF(Table13456[[#This Row],[first]]="0",SUBSTITUTE(TRIM(MID(B1116, 5, 3))," ","0"),SUBSTITUTE(TRIM(MID(B1116, 4, 3))," ","0"))</f>
        <v>1</v>
      </c>
      <c r="I1116" s="2" t="str">
        <f>IF(Table13456[[#This Row],[first]]="0",SUBSTITUTE(TRIM(MID(B1116, 8, 3))," ","0"),SUBSTITUTE(TRIM(MID(B1116, 7, 3))," ","0"))</f>
        <v/>
      </c>
      <c r="J1116" s="2">
        <v>1</v>
      </c>
      <c r="K1116" s="2" t="str">
        <f t="shared" si="51"/>
        <v>404</v>
      </c>
      <c r="L1116" s="2" t="str">
        <f t="shared" si="52"/>
        <v>001</v>
      </c>
      <c r="M1116" s="2" t="str">
        <f t="shared" si="53"/>
        <v>000</v>
      </c>
    </row>
    <row r="1117" spans="2:13" x14ac:dyDescent="0.25">
      <c r="B1117" s="2" t="s">
        <v>6776</v>
      </c>
      <c r="C1117" s="2" t="s">
        <v>6777</v>
      </c>
      <c r="D1117" s="6" t="str">
        <f>+_xlfn.CONCAT(Table13456[[#This Row],[phase1]],Table13456[[#This Row],[phase2]],Table13456[[#This Row],[phase3]],Table13456[[#This Row],[phase4]])</f>
        <v>1404005011</v>
      </c>
      <c r="E1117" s="2" t="str">
        <f>+Table13456[[#This Row],[DESCRIPTION]]</f>
        <v>PRECAST DECK PANEL, NON-PRESTRESSED, 8"</v>
      </c>
      <c r="F1117" s="2" t="str">
        <f>+LEFT(Table13456[[#This Row],[PAY ITEM]],1)</f>
        <v>0</v>
      </c>
      <c r="G1117" s="2" t="str">
        <f>IF(Table13456[[#This Row],[first]]="0",SUBSTITUTE(TRIM(MID(B1117, 2, 3))," ","0"),SUBSTITUTE(TRIM(MID(B1117, 1, 3))," ","0"))</f>
        <v>404</v>
      </c>
      <c r="H1117" s="2" t="str">
        <f>IF(Table13456[[#This Row],[first]]="0",SUBSTITUTE(TRIM(MID(B1117, 5, 3))," ","0"),SUBSTITUTE(TRIM(MID(B1117, 4, 3))," ","0"))</f>
        <v>5</v>
      </c>
      <c r="I1117" s="2" t="str">
        <f>IF(Table13456[[#This Row],[first]]="0",SUBSTITUTE(TRIM(MID(B1117, 8, 3))," ","0"),SUBSTITUTE(TRIM(MID(B1117, 7, 3))," ","0"))</f>
        <v>11</v>
      </c>
      <c r="J1117" s="2">
        <v>1</v>
      </c>
      <c r="K1117" s="2" t="str">
        <f t="shared" si="51"/>
        <v>404</v>
      </c>
      <c r="L1117" s="2" t="str">
        <f t="shared" si="52"/>
        <v>005</v>
      </c>
      <c r="M1117" s="2" t="str">
        <f t="shared" si="53"/>
        <v>011</v>
      </c>
    </row>
    <row r="1118" spans="2:13" x14ac:dyDescent="0.25">
      <c r="B1118" s="4" t="s">
        <v>6778</v>
      </c>
      <c r="C1118" s="2" t="s">
        <v>6779</v>
      </c>
      <c r="D1118" s="6" t="str">
        <f>+_xlfn.CONCAT(Table13456[[#This Row],[phase1]],Table13456[[#This Row],[phase2]],Table13456[[#This Row],[phase3]],Table13456[[#This Row],[phase4]])</f>
        <v>1404005012</v>
      </c>
      <c r="E1118" s="2" t="str">
        <f>+Table13456[[#This Row],[DESCRIPTION]]</f>
        <v>PRECAST DECK PANEL, NON-PRESTRESSED, 8.5"</v>
      </c>
      <c r="F1118" s="2" t="str">
        <f>+LEFT(Table13456[[#This Row],[PAY ITEM]],1)</f>
        <v>0</v>
      </c>
      <c r="G1118" s="2" t="str">
        <f>IF(Table13456[[#This Row],[first]]="0",SUBSTITUTE(TRIM(MID(B1118, 2, 3))," ","0"),SUBSTITUTE(TRIM(MID(B1118, 1, 3))," ","0"))</f>
        <v>404</v>
      </c>
      <c r="H1118" s="2" t="str">
        <f>IF(Table13456[[#This Row],[first]]="0",SUBSTITUTE(TRIM(MID(B1118, 5, 3))," ","0"),SUBSTITUTE(TRIM(MID(B1118, 4, 3))," ","0"))</f>
        <v>5</v>
      </c>
      <c r="I1118" s="2" t="str">
        <f>IF(Table13456[[#This Row],[first]]="0",SUBSTITUTE(TRIM(MID(B1118, 8, 3))," ","0"),SUBSTITUTE(TRIM(MID(B1118, 7, 3))," ","0"))</f>
        <v>12</v>
      </c>
      <c r="J1118" s="2">
        <v>1</v>
      </c>
      <c r="K1118" s="2" t="str">
        <f t="shared" si="51"/>
        <v>404</v>
      </c>
      <c r="L1118" s="2" t="str">
        <f t="shared" si="52"/>
        <v>005</v>
      </c>
      <c r="M1118" s="2" t="str">
        <f t="shared" si="53"/>
        <v>012</v>
      </c>
    </row>
    <row r="1119" spans="2:13" x14ac:dyDescent="0.25">
      <c r="B1119" s="4" t="s">
        <v>6780</v>
      </c>
      <c r="C1119" s="2" t="s">
        <v>6781</v>
      </c>
      <c r="D1119" s="6" t="str">
        <f>+_xlfn.CONCAT(Table13456[[#This Row],[phase1]],Table13456[[#This Row],[phase2]],Table13456[[#This Row],[phase3]],Table13456[[#This Row],[phase4]])</f>
        <v>1404005013</v>
      </c>
      <c r="E1119" s="2" t="str">
        <f>+Table13456[[#This Row],[DESCRIPTION]]</f>
        <v>PRECAST DECK PANEL, NON-PRESTRESSED, 9"</v>
      </c>
      <c r="F1119" s="2" t="str">
        <f>+LEFT(Table13456[[#This Row],[PAY ITEM]],1)</f>
        <v>0</v>
      </c>
      <c r="G1119" s="2" t="str">
        <f>IF(Table13456[[#This Row],[first]]="0",SUBSTITUTE(TRIM(MID(B1119, 2, 3))," ","0"),SUBSTITUTE(TRIM(MID(B1119, 1, 3))," ","0"))</f>
        <v>404</v>
      </c>
      <c r="H1119" s="2" t="str">
        <f>IF(Table13456[[#This Row],[first]]="0",SUBSTITUTE(TRIM(MID(B1119, 5, 3))," ","0"),SUBSTITUTE(TRIM(MID(B1119, 4, 3))," ","0"))</f>
        <v>5</v>
      </c>
      <c r="I1119" s="2" t="str">
        <f>IF(Table13456[[#This Row],[first]]="0",SUBSTITUTE(TRIM(MID(B1119, 8, 3))," ","0"),SUBSTITUTE(TRIM(MID(B1119, 7, 3))," ","0"))</f>
        <v>13</v>
      </c>
      <c r="J1119" s="2">
        <v>1</v>
      </c>
      <c r="K1119" s="2" t="str">
        <f t="shared" si="51"/>
        <v>404</v>
      </c>
      <c r="L1119" s="2" t="str">
        <f t="shared" si="52"/>
        <v>005</v>
      </c>
      <c r="M1119" s="2" t="str">
        <f t="shared" si="53"/>
        <v>013</v>
      </c>
    </row>
    <row r="1120" spans="2:13" x14ac:dyDescent="0.25">
      <c r="B1120" s="4" t="s">
        <v>6782</v>
      </c>
      <c r="C1120" s="2" t="s">
        <v>6783</v>
      </c>
      <c r="D1120" s="6" t="str">
        <f>+_xlfn.CONCAT(Table13456[[#This Row],[phase1]],Table13456[[#This Row],[phase2]],Table13456[[#This Row],[phase3]],Table13456[[#This Row],[phase4]])</f>
        <v>1404005014</v>
      </c>
      <c r="E1120" s="2" t="str">
        <f>+Table13456[[#This Row],[DESCRIPTION]]</f>
        <v>PRECAST DECK PANEL, NON-PRESTRESSED, 9.5"</v>
      </c>
      <c r="F1120" s="2" t="str">
        <f>+LEFT(Table13456[[#This Row],[PAY ITEM]],1)</f>
        <v>0</v>
      </c>
      <c r="G1120" s="2" t="str">
        <f>IF(Table13456[[#This Row],[first]]="0",SUBSTITUTE(TRIM(MID(B1120, 2, 3))," ","0"),SUBSTITUTE(TRIM(MID(B1120, 1, 3))," ","0"))</f>
        <v>404</v>
      </c>
      <c r="H1120" s="2" t="str">
        <f>IF(Table13456[[#This Row],[first]]="0",SUBSTITUTE(TRIM(MID(B1120, 5, 3))," ","0"),SUBSTITUTE(TRIM(MID(B1120, 4, 3))," ","0"))</f>
        <v>5</v>
      </c>
      <c r="I1120" s="2" t="str">
        <f>IF(Table13456[[#This Row],[first]]="0",SUBSTITUTE(TRIM(MID(B1120, 8, 3))," ","0"),SUBSTITUTE(TRIM(MID(B1120, 7, 3))," ","0"))</f>
        <v>14</v>
      </c>
      <c r="J1120" s="2">
        <v>1</v>
      </c>
      <c r="K1120" s="2" t="str">
        <f t="shared" si="51"/>
        <v>404</v>
      </c>
      <c r="L1120" s="2" t="str">
        <f t="shared" si="52"/>
        <v>005</v>
      </c>
      <c r="M1120" s="2" t="str">
        <f t="shared" si="53"/>
        <v>014</v>
      </c>
    </row>
    <row r="1121" spans="2:13" x14ac:dyDescent="0.25">
      <c r="B1121" s="2" t="s">
        <v>6784</v>
      </c>
      <c r="C1121" s="2" t="s">
        <v>6785</v>
      </c>
      <c r="D1121" s="6" t="str">
        <f>+_xlfn.CONCAT(Table13456[[#This Row],[phase1]],Table13456[[#This Row],[phase2]],Table13456[[#This Row],[phase3]],Table13456[[#This Row],[phase4]])</f>
        <v>1404005015</v>
      </c>
      <c r="E1121" s="2" t="str">
        <f>+Table13456[[#This Row],[DESCRIPTION]]</f>
        <v>PRECAST DECK PANEL, NON-PRESTRESSED, 10."</v>
      </c>
      <c r="F1121" s="2" t="str">
        <f>+LEFT(Table13456[[#This Row],[PAY ITEM]],1)</f>
        <v>0</v>
      </c>
      <c r="G1121" s="2" t="str">
        <f>IF(Table13456[[#This Row],[first]]="0",SUBSTITUTE(TRIM(MID(B1121, 2, 3))," ","0"),SUBSTITUTE(TRIM(MID(B1121, 1, 3))," ","0"))</f>
        <v>404</v>
      </c>
      <c r="H1121" s="2" t="str">
        <f>IF(Table13456[[#This Row],[first]]="0",SUBSTITUTE(TRIM(MID(B1121, 5, 3))," ","0"),SUBSTITUTE(TRIM(MID(B1121, 4, 3))," ","0"))</f>
        <v>5</v>
      </c>
      <c r="I1121" s="2" t="str">
        <f>IF(Table13456[[#This Row],[first]]="0",SUBSTITUTE(TRIM(MID(B1121, 8, 3))," ","0"),SUBSTITUTE(TRIM(MID(B1121, 7, 3))," ","0"))</f>
        <v>15</v>
      </c>
      <c r="J1121" s="2">
        <v>1</v>
      </c>
      <c r="K1121" s="2" t="str">
        <f t="shared" si="51"/>
        <v>404</v>
      </c>
      <c r="L1121" s="2" t="str">
        <f t="shared" si="52"/>
        <v>005</v>
      </c>
      <c r="M1121" s="2" t="str">
        <f t="shared" si="53"/>
        <v>015</v>
      </c>
    </row>
    <row r="1122" spans="2:13" x14ac:dyDescent="0.25">
      <c r="B1122" s="2" t="s">
        <v>6786</v>
      </c>
      <c r="C1122" s="2" t="s">
        <v>6787</v>
      </c>
      <c r="D1122" s="6" t="str">
        <f>+_xlfn.CONCAT(Table13456[[#This Row],[phase1]],Table13456[[#This Row],[phase2]],Table13456[[#This Row],[phase3]],Table13456[[#This Row],[phase4]])</f>
        <v>1404005021</v>
      </c>
      <c r="E1122" s="2" t="str">
        <f>+Table13456[[#This Row],[DESCRIPTION]]</f>
        <v>PRECAST DECK PANEL, PRETENSIONED, 8"</v>
      </c>
      <c r="F1122" s="2" t="str">
        <f>+LEFT(Table13456[[#This Row],[PAY ITEM]],1)</f>
        <v>0</v>
      </c>
      <c r="G1122" s="2" t="str">
        <f>IF(Table13456[[#This Row],[first]]="0",SUBSTITUTE(TRIM(MID(B1122, 2, 3))," ","0"),SUBSTITUTE(TRIM(MID(B1122, 1, 3))," ","0"))</f>
        <v>404</v>
      </c>
      <c r="H1122" s="2" t="str">
        <f>IF(Table13456[[#This Row],[first]]="0",SUBSTITUTE(TRIM(MID(B1122, 5, 3))," ","0"),SUBSTITUTE(TRIM(MID(B1122, 4, 3))," ","0"))</f>
        <v>5</v>
      </c>
      <c r="I1122" s="2" t="str">
        <f>IF(Table13456[[#This Row],[first]]="0",SUBSTITUTE(TRIM(MID(B1122, 8, 3))," ","0"),SUBSTITUTE(TRIM(MID(B1122, 7, 3))," ","0"))</f>
        <v>21</v>
      </c>
      <c r="J1122" s="2">
        <v>1</v>
      </c>
      <c r="K1122" s="2" t="str">
        <f t="shared" si="51"/>
        <v>404</v>
      </c>
      <c r="L1122" s="2" t="str">
        <f t="shared" si="52"/>
        <v>005</v>
      </c>
      <c r="M1122" s="2" t="str">
        <f t="shared" si="53"/>
        <v>021</v>
      </c>
    </row>
    <row r="1123" spans="2:13" x14ac:dyDescent="0.25">
      <c r="B1123" s="2" t="s">
        <v>6788</v>
      </c>
      <c r="C1123" s="2" t="s">
        <v>6789</v>
      </c>
      <c r="D1123" s="6" t="str">
        <f>+_xlfn.CONCAT(Table13456[[#This Row],[phase1]],Table13456[[#This Row],[phase2]],Table13456[[#This Row],[phase3]],Table13456[[#This Row],[phase4]])</f>
        <v>1404005022</v>
      </c>
      <c r="E1123" s="2" t="str">
        <f>+Table13456[[#This Row],[DESCRIPTION]]</f>
        <v>PRECAST DECK PANEL, PRETENSIONED, 8.5"</v>
      </c>
      <c r="F1123" s="2" t="str">
        <f>+LEFT(Table13456[[#This Row],[PAY ITEM]],1)</f>
        <v>0</v>
      </c>
      <c r="G1123" s="2" t="str">
        <f>IF(Table13456[[#This Row],[first]]="0",SUBSTITUTE(TRIM(MID(B1123, 2, 3))," ","0"),SUBSTITUTE(TRIM(MID(B1123, 1, 3))," ","0"))</f>
        <v>404</v>
      </c>
      <c r="H1123" s="2" t="str">
        <f>IF(Table13456[[#This Row],[first]]="0",SUBSTITUTE(TRIM(MID(B1123, 5, 3))," ","0"),SUBSTITUTE(TRIM(MID(B1123, 4, 3))," ","0"))</f>
        <v>5</v>
      </c>
      <c r="I1123" s="2" t="str">
        <f>IF(Table13456[[#This Row],[first]]="0",SUBSTITUTE(TRIM(MID(B1123, 8, 3))," ","0"),SUBSTITUTE(TRIM(MID(B1123, 7, 3))," ","0"))</f>
        <v>22</v>
      </c>
      <c r="J1123" s="2">
        <v>1</v>
      </c>
      <c r="K1123" s="2" t="str">
        <f t="shared" si="51"/>
        <v>404</v>
      </c>
      <c r="L1123" s="2" t="str">
        <f t="shared" si="52"/>
        <v>005</v>
      </c>
      <c r="M1123" s="2" t="str">
        <f t="shared" si="53"/>
        <v>022</v>
      </c>
    </row>
    <row r="1124" spans="2:13" x14ac:dyDescent="0.25">
      <c r="B1124" s="2" t="s">
        <v>6790</v>
      </c>
      <c r="C1124" s="2" t="s">
        <v>6791</v>
      </c>
      <c r="D1124" s="6" t="str">
        <f>+_xlfn.CONCAT(Table13456[[#This Row],[phase1]],Table13456[[#This Row],[phase2]],Table13456[[#This Row],[phase3]],Table13456[[#This Row],[phase4]])</f>
        <v>1404005023</v>
      </c>
      <c r="E1124" s="2" t="str">
        <f>+Table13456[[#This Row],[DESCRIPTION]]</f>
        <v>PRECAST DECK PANEL, PRETENSIONED, 9"</v>
      </c>
      <c r="F1124" s="2" t="str">
        <f>+LEFT(Table13456[[#This Row],[PAY ITEM]],1)</f>
        <v>0</v>
      </c>
      <c r="G1124" s="2" t="str">
        <f>IF(Table13456[[#This Row],[first]]="0",SUBSTITUTE(TRIM(MID(B1124, 2, 3))," ","0"),SUBSTITUTE(TRIM(MID(B1124, 1, 3))," ","0"))</f>
        <v>404</v>
      </c>
      <c r="H1124" s="2" t="str">
        <f>IF(Table13456[[#This Row],[first]]="0",SUBSTITUTE(TRIM(MID(B1124, 5, 3))," ","0"),SUBSTITUTE(TRIM(MID(B1124, 4, 3))," ","0"))</f>
        <v>5</v>
      </c>
      <c r="I1124" s="2" t="str">
        <f>IF(Table13456[[#This Row],[first]]="0",SUBSTITUTE(TRIM(MID(B1124, 8, 3))," ","0"),SUBSTITUTE(TRIM(MID(B1124, 7, 3))," ","0"))</f>
        <v>23</v>
      </c>
      <c r="J1124" s="2">
        <v>1</v>
      </c>
      <c r="K1124" s="2" t="str">
        <f t="shared" si="51"/>
        <v>404</v>
      </c>
      <c r="L1124" s="2" t="str">
        <f t="shared" si="52"/>
        <v>005</v>
      </c>
      <c r="M1124" s="2" t="str">
        <f t="shared" si="53"/>
        <v>023</v>
      </c>
    </row>
    <row r="1125" spans="2:13" x14ac:dyDescent="0.25">
      <c r="B1125" s="4" t="s">
        <v>6792</v>
      </c>
      <c r="C1125" s="2" t="s">
        <v>6793</v>
      </c>
      <c r="D1125" s="6" t="str">
        <f>+_xlfn.CONCAT(Table13456[[#This Row],[phase1]],Table13456[[#This Row],[phase2]],Table13456[[#This Row],[phase3]],Table13456[[#This Row],[phase4]])</f>
        <v>1404005024</v>
      </c>
      <c r="E1125" s="2" t="str">
        <f>+Table13456[[#This Row],[DESCRIPTION]]</f>
        <v>PRECAST DECK PANEL, PRETENSIONED, 9.5"</v>
      </c>
      <c r="F1125" s="2" t="str">
        <f>+LEFT(Table13456[[#This Row],[PAY ITEM]],1)</f>
        <v>0</v>
      </c>
      <c r="G1125" s="2" t="str">
        <f>IF(Table13456[[#This Row],[first]]="0",SUBSTITUTE(TRIM(MID(B1125, 2, 3))," ","0"),SUBSTITUTE(TRIM(MID(B1125, 1, 3))," ","0"))</f>
        <v>404</v>
      </c>
      <c r="H1125" s="2" t="str">
        <f>IF(Table13456[[#This Row],[first]]="0",SUBSTITUTE(TRIM(MID(B1125, 5, 3))," ","0"),SUBSTITUTE(TRIM(MID(B1125, 4, 3))," ","0"))</f>
        <v>5</v>
      </c>
      <c r="I1125" s="2" t="str">
        <f>IF(Table13456[[#This Row],[first]]="0",SUBSTITUTE(TRIM(MID(B1125, 8, 3))," ","0"),SUBSTITUTE(TRIM(MID(B1125, 7, 3))," ","0"))</f>
        <v>24</v>
      </c>
      <c r="J1125" s="2">
        <v>1</v>
      </c>
      <c r="K1125" s="2" t="str">
        <f t="shared" si="51"/>
        <v>404</v>
      </c>
      <c r="L1125" s="2" t="str">
        <f t="shared" si="52"/>
        <v>005</v>
      </c>
      <c r="M1125" s="2" t="str">
        <f t="shared" si="53"/>
        <v>024</v>
      </c>
    </row>
    <row r="1126" spans="2:13" x14ac:dyDescent="0.25">
      <c r="B1126" s="2" t="s">
        <v>6794</v>
      </c>
      <c r="C1126" s="2" t="s">
        <v>6795</v>
      </c>
      <c r="D1126" s="6" t="str">
        <f>+_xlfn.CONCAT(Table13456[[#This Row],[phase1]],Table13456[[#This Row],[phase2]],Table13456[[#This Row],[phase3]],Table13456[[#This Row],[phase4]])</f>
        <v>1404005025</v>
      </c>
      <c r="E1126" s="2" t="str">
        <f>+Table13456[[#This Row],[DESCRIPTION]]</f>
        <v>PRECAST DECK PANEL, PRETENSIONED, 10."</v>
      </c>
      <c r="F1126" s="2" t="str">
        <f>+LEFT(Table13456[[#This Row],[PAY ITEM]],1)</f>
        <v>0</v>
      </c>
      <c r="G1126" s="2" t="str">
        <f>IF(Table13456[[#This Row],[first]]="0",SUBSTITUTE(TRIM(MID(B1126, 2, 3))," ","0"),SUBSTITUTE(TRIM(MID(B1126, 1, 3))," ","0"))</f>
        <v>404</v>
      </c>
      <c r="H1126" s="2" t="str">
        <f>IF(Table13456[[#This Row],[first]]="0",SUBSTITUTE(TRIM(MID(B1126, 5, 3))," ","0"),SUBSTITUTE(TRIM(MID(B1126, 4, 3))," ","0"))</f>
        <v>5</v>
      </c>
      <c r="I1126" s="2" t="str">
        <f>IF(Table13456[[#This Row],[first]]="0",SUBSTITUTE(TRIM(MID(B1126, 8, 3))," ","0"),SUBSTITUTE(TRIM(MID(B1126, 7, 3))," ","0"))</f>
        <v>25</v>
      </c>
      <c r="J1126" s="2">
        <v>1</v>
      </c>
      <c r="K1126" s="2" t="str">
        <f t="shared" si="51"/>
        <v>404</v>
      </c>
      <c r="L1126" s="2" t="str">
        <f t="shared" si="52"/>
        <v>005</v>
      </c>
      <c r="M1126" s="2" t="str">
        <f t="shared" si="53"/>
        <v>025</v>
      </c>
    </row>
    <row r="1127" spans="2:13" x14ac:dyDescent="0.25">
      <c r="B1127" s="4" t="s">
        <v>6796</v>
      </c>
      <c r="C1127" s="2" t="s">
        <v>6797</v>
      </c>
      <c r="D1127" s="6" t="str">
        <f>+_xlfn.CONCAT(Table13456[[#This Row],[phase1]],Table13456[[#This Row],[phase2]],Table13456[[#This Row],[phase3]],Table13456[[#This Row],[phase4]])</f>
        <v>1404006000</v>
      </c>
      <c r="E1127" s="2" t="str">
        <f>+Table13456[[#This Row],[DESCRIPTION]]</f>
        <v>GROUT FOR PRECAST DECK PANEL</v>
      </c>
      <c r="F1127" s="2" t="str">
        <f>+LEFT(Table13456[[#This Row],[PAY ITEM]],1)</f>
        <v>0</v>
      </c>
      <c r="G1127" s="2" t="str">
        <f>IF(Table13456[[#This Row],[first]]="0",SUBSTITUTE(TRIM(MID(B1127, 2, 3))," ","0"),SUBSTITUTE(TRIM(MID(B1127, 1, 3))," ","0"))</f>
        <v>404</v>
      </c>
      <c r="H1127" s="2" t="str">
        <f>IF(Table13456[[#This Row],[first]]="0",SUBSTITUTE(TRIM(MID(B1127, 5, 3))," ","0"),SUBSTITUTE(TRIM(MID(B1127, 4, 3))," ","0"))</f>
        <v>6</v>
      </c>
      <c r="I1127" s="2" t="str">
        <f>IF(Table13456[[#This Row],[first]]="0",SUBSTITUTE(TRIM(MID(B1127, 8, 3))," ","0"),SUBSTITUTE(TRIM(MID(B1127, 7, 3))," ","0"))</f>
        <v/>
      </c>
      <c r="J1127" s="2">
        <v>1</v>
      </c>
      <c r="K1127" s="2" t="str">
        <f t="shared" si="51"/>
        <v>404</v>
      </c>
      <c r="L1127" s="2" t="str">
        <f t="shared" si="52"/>
        <v>006</v>
      </c>
      <c r="M1127" s="2" t="str">
        <f t="shared" si="53"/>
        <v>000</v>
      </c>
    </row>
    <row r="1128" spans="2:13" x14ac:dyDescent="0.25">
      <c r="B1128" s="2" t="s">
        <v>6798</v>
      </c>
      <c r="C1128" s="2" t="s">
        <v>4762</v>
      </c>
      <c r="D1128" s="6" t="str">
        <f>+_xlfn.CONCAT(Table13456[[#This Row],[phase1]],Table13456[[#This Row],[phase2]],Table13456[[#This Row],[phase3]],Table13456[[#This Row],[phase4]])</f>
        <v>1404007000</v>
      </c>
      <c r="E1128" s="2" t="str">
        <f>+Table13456[[#This Row],[DESCRIPTION]]</f>
        <v>CLOSURE JOINT FOR PRECAST DECK PANEL</v>
      </c>
      <c r="F1128" s="2" t="str">
        <f>+LEFT(Table13456[[#This Row],[PAY ITEM]],1)</f>
        <v>0</v>
      </c>
      <c r="G1128" s="2" t="str">
        <f>IF(Table13456[[#This Row],[first]]="0",SUBSTITUTE(TRIM(MID(B1128, 2, 3))," ","0"),SUBSTITUTE(TRIM(MID(B1128, 1, 3))," ","0"))</f>
        <v>404</v>
      </c>
      <c r="H1128" s="2" t="str">
        <f>IF(Table13456[[#This Row],[first]]="0",SUBSTITUTE(TRIM(MID(B1128, 5, 3))," ","0"),SUBSTITUTE(TRIM(MID(B1128, 4, 3))," ","0"))</f>
        <v>7</v>
      </c>
      <c r="I1128" s="2" t="str">
        <f>IF(Table13456[[#This Row],[first]]="0",SUBSTITUTE(TRIM(MID(B1128, 8, 3))," ","0"),SUBSTITUTE(TRIM(MID(B1128, 7, 3))," ","0"))</f>
        <v/>
      </c>
      <c r="J1128" s="2">
        <v>1</v>
      </c>
      <c r="K1128" s="2" t="str">
        <f t="shared" si="51"/>
        <v>404</v>
      </c>
      <c r="L1128" s="2" t="str">
        <f t="shared" si="52"/>
        <v>007</v>
      </c>
      <c r="M1128" s="2" t="str">
        <f t="shared" si="53"/>
        <v>000</v>
      </c>
    </row>
    <row r="1129" spans="2:13" x14ac:dyDescent="0.25">
      <c r="B1129" s="2" t="s">
        <v>6799</v>
      </c>
      <c r="C1129" s="2" t="s">
        <v>6800</v>
      </c>
      <c r="D1129" s="6" t="str">
        <f>+_xlfn.CONCAT(Table13456[[#This Row],[phase1]],Table13456[[#This Row],[phase2]],Table13456[[#This Row],[phase3]],Table13456[[#This Row],[phase4]])</f>
        <v>1404007100</v>
      </c>
      <c r="E1129" s="2" t="str">
        <f>+Table13456[[#This Row],[DESCRIPTION]]</f>
        <v>CLOSURE JOINT FOR PRECAST DECK PANEL, ULTRA HIGH PERFORMANCE CONCRETE- UHPC, PROJECT 435158-1-52-01</v>
      </c>
      <c r="F1129" s="2" t="str">
        <f>+LEFT(Table13456[[#This Row],[PAY ITEM]],1)</f>
        <v>0</v>
      </c>
      <c r="G1129" s="2" t="str">
        <f>IF(Table13456[[#This Row],[first]]="0",SUBSTITUTE(TRIM(MID(B1129, 2, 3))," ","0"),SUBSTITUTE(TRIM(MID(B1129, 1, 3))," ","0"))</f>
        <v>404</v>
      </c>
      <c r="H1129" s="2" t="str">
        <f>IF(Table13456[[#This Row],[first]]="0",SUBSTITUTE(TRIM(MID(B1129, 5, 3))," ","0"),SUBSTITUTE(TRIM(MID(B1129, 4, 3))," ","0"))</f>
        <v>7</v>
      </c>
      <c r="I1129" s="2" t="str">
        <f>IF(Table13456[[#This Row],[first]]="0",SUBSTITUTE(TRIM(MID(B1129, 8, 3))," ","0"),SUBSTITUTE(TRIM(MID(B1129, 7, 3))," ","0"))</f>
        <v>100</v>
      </c>
      <c r="J1129" s="2">
        <v>1</v>
      </c>
      <c r="K1129" s="2" t="str">
        <f t="shared" si="51"/>
        <v>404</v>
      </c>
      <c r="L1129" s="2" t="str">
        <f t="shared" si="52"/>
        <v>007</v>
      </c>
      <c r="M1129" s="2" t="str">
        <f t="shared" si="53"/>
        <v>100</v>
      </c>
    </row>
    <row r="1130" spans="2:13" x14ac:dyDescent="0.25">
      <c r="B1130" s="4" t="s">
        <v>6801</v>
      </c>
      <c r="C1130" s="2" t="s">
        <v>6802</v>
      </c>
      <c r="D1130" s="6" t="str">
        <f>+_xlfn.CONCAT(Table13456[[#This Row],[phase1]],Table13456[[#This Row],[phase2]],Table13456[[#This Row],[phase3]],Table13456[[#This Row],[phase4]])</f>
        <v>1405070001</v>
      </c>
      <c r="E1130" s="2" t="str">
        <f>+Table13456[[#This Row],[DESCRIPTION]]</f>
        <v>LATEX MODIFIED PORTLAND  CEMENT CONCRETE, TYPE I</v>
      </c>
      <c r="F1130" s="2" t="str">
        <f>+LEFT(Table13456[[#This Row],[PAY ITEM]],1)</f>
        <v>0</v>
      </c>
      <c r="G1130" s="2" t="str">
        <f>IF(Table13456[[#This Row],[first]]="0",SUBSTITUTE(TRIM(MID(B1130, 2, 3))," ","0"),SUBSTITUTE(TRIM(MID(B1130, 1, 3))," ","0"))</f>
        <v>405</v>
      </c>
      <c r="H1130" s="2" t="str">
        <f>IF(Table13456[[#This Row],[first]]="0",SUBSTITUTE(TRIM(MID(B1130, 5, 3))," ","0"),SUBSTITUTE(TRIM(MID(B1130, 4, 3))," ","0"))</f>
        <v>70</v>
      </c>
      <c r="I1130" s="2" t="str">
        <f>IF(Table13456[[#This Row],[first]]="0",SUBSTITUTE(TRIM(MID(B1130, 8, 3))," ","0"),SUBSTITUTE(TRIM(MID(B1130, 7, 3))," ","0"))</f>
        <v>1</v>
      </c>
      <c r="J1130" s="2">
        <v>1</v>
      </c>
      <c r="K1130" s="2" t="str">
        <f t="shared" si="51"/>
        <v>405</v>
      </c>
      <c r="L1130" s="2" t="str">
        <f t="shared" si="52"/>
        <v>070</v>
      </c>
      <c r="M1130" s="2" t="str">
        <f t="shared" si="53"/>
        <v>001</v>
      </c>
    </row>
    <row r="1131" spans="2:13" x14ac:dyDescent="0.25">
      <c r="B1131" s="4" t="s">
        <v>6803</v>
      </c>
      <c r="C1131" s="2" t="s">
        <v>6804</v>
      </c>
      <c r="D1131" s="6" t="str">
        <f>+_xlfn.CONCAT(Table13456[[#This Row],[phase1]],Table13456[[#This Row],[phase2]],Table13456[[#This Row],[phase3]],Table13456[[#This Row],[phase4]])</f>
        <v>1405070002</v>
      </c>
      <c r="E1131" s="2" t="str">
        <f>+Table13456[[#This Row],[DESCRIPTION]]</f>
        <v>LATEX MODIFIED PORTLAND  CEMENT CONC,TYPE III</v>
      </c>
      <c r="F1131" s="2" t="str">
        <f>+LEFT(Table13456[[#This Row],[PAY ITEM]],1)</f>
        <v>0</v>
      </c>
      <c r="G1131" s="2" t="str">
        <f>IF(Table13456[[#This Row],[first]]="0",SUBSTITUTE(TRIM(MID(B1131, 2, 3))," ","0"),SUBSTITUTE(TRIM(MID(B1131, 1, 3))," ","0"))</f>
        <v>405</v>
      </c>
      <c r="H1131" s="2" t="str">
        <f>IF(Table13456[[#This Row],[first]]="0",SUBSTITUTE(TRIM(MID(B1131, 5, 3))," ","0"),SUBSTITUTE(TRIM(MID(B1131, 4, 3))," ","0"))</f>
        <v>70</v>
      </c>
      <c r="I1131" s="2" t="str">
        <f>IF(Table13456[[#This Row],[first]]="0",SUBSTITUTE(TRIM(MID(B1131, 8, 3))," ","0"),SUBSTITUTE(TRIM(MID(B1131, 7, 3))," ","0"))</f>
        <v>2</v>
      </c>
      <c r="J1131" s="2">
        <v>1</v>
      </c>
      <c r="K1131" s="2" t="str">
        <f t="shared" si="51"/>
        <v>405</v>
      </c>
      <c r="L1131" s="2" t="str">
        <f t="shared" si="52"/>
        <v>070</v>
      </c>
      <c r="M1131" s="2" t="str">
        <f t="shared" si="53"/>
        <v>002</v>
      </c>
    </row>
    <row r="1132" spans="2:13" x14ac:dyDescent="0.25">
      <c r="B1132" s="4" t="s">
        <v>492</v>
      </c>
      <c r="C1132" s="2" t="s">
        <v>493</v>
      </c>
      <c r="D1132" s="6" t="str">
        <f>+_xlfn.CONCAT(Table13456[[#This Row],[phase1]],Table13456[[#This Row],[phase2]],Table13456[[#This Row],[phase3]],Table13456[[#This Row],[phase4]])</f>
        <v>1405070009</v>
      </c>
      <c r="E1132" s="2" t="str">
        <f>+Table13456[[#This Row],[DESCRIPTION]]</f>
        <v>LATEX MODIFIED CONCRETE, VERY EARLY STRENGTH</v>
      </c>
      <c r="F1132" s="2" t="str">
        <f>+LEFT(Table13456[[#This Row],[PAY ITEM]],1)</f>
        <v>0</v>
      </c>
      <c r="G1132" s="2" t="str">
        <f>IF(Table13456[[#This Row],[first]]="0",SUBSTITUTE(TRIM(MID(B1132, 2, 3))," ","0"),SUBSTITUTE(TRIM(MID(B1132, 1, 3))," ","0"))</f>
        <v>405</v>
      </c>
      <c r="H1132" s="2" t="str">
        <f>IF(Table13456[[#This Row],[first]]="0",SUBSTITUTE(TRIM(MID(B1132, 5, 3))," ","0"),SUBSTITUTE(TRIM(MID(B1132, 4, 3))," ","0"))</f>
        <v>70</v>
      </c>
      <c r="I1132" s="2" t="str">
        <f>IF(Table13456[[#This Row],[first]]="0",SUBSTITUTE(TRIM(MID(B1132, 8, 3))," ","0"),SUBSTITUTE(TRIM(MID(B1132, 7, 3))," ","0"))</f>
        <v>9</v>
      </c>
      <c r="J1132" s="2">
        <v>1</v>
      </c>
      <c r="K1132" s="2" t="str">
        <f t="shared" si="51"/>
        <v>405</v>
      </c>
      <c r="L1132" s="2" t="str">
        <f t="shared" si="52"/>
        <v>070</v>
      </c>
      <c r="M1132" s="2" t="str">
        <f t="shared" si="53"/>
        <v>009</v>
      </c>
    </row>
    <row r="1133" spans="2:13" x14ac:dyDescent="0.25">
      <c r="B1133" s="4" t="s">
        <v>6805</v>
      </c>
      <c r="C1133" s="2" t="s">
        <v>6806</v>
      </c>
      <c r="D1133" s="6" t="str">
        <f>+_xlfn.CONCAT(Table13456[[#This Row],[phase1]],Table13456[[#This Row],[phase2]],Table13456[[#This Row],[phase3]],Table13456[[#This Row],[phase4]])</f>
        <v>1405071000</v>
      </c>
      <c r="E1133" s="2" t="str">
        <f>+Table13456[[#This Row],[DESCRIPTION]]</f>
        <v>VERY EARLY STRENGTH LATEX MODIFIED CONCRETE</v>
      </c>
      <c r="F1133" s="2" t="str">
        <f>+LEFT(Table13456[[#This Row],[PAY ITEM]],1)</f>
        <v>0</v>
      </c>
      <c r="G1133" s="2" t="str">
        <f>IF(Table13456[[#This Row],[first]]="0",SUBSTITUTE(TRIM(MID(B1133, 2, 3))," ","0"),SUBSTITUTE(TRIM(MID(B1133, 1, 3))," ","0"))</f>
        <v>405</v>
      </c>
      <c r="H1133" s="2" t="str">
        <f>IF(Table13456[[#This Row],[first]]="0",SUBSTITUTE(TRIM(MID(B1133, 5, 3))," ","0"),SUBSTITUTE(TRIM(MID(B1133, 4, 3))," ","0"))</f>
        <v>71</v>
      </c>
      <c r="I1133" s="2" t="str">
        <f>IF(Table13456[[#This Row],[first]]="0",SUBSTITUTE(TRIM(MID(B1133, 8, 3))," ","0"),SUBSTITUTE(TRIM(MID(B1133, 7, 3))," ","0"))</f>
        <v/>
      </c>
      <c r="J1133" s="2">
        <v>1</v>
      </c>
      <c r="K1133" s="2" t="str">
        <f t="shared" si="51"/>
        <v>405</v>
      </c>
      <c r="L1133" s="2" t="str">
        <f t="shared" si="52"/>
        <v>071</v>
      </c>
      <c r="M1133" s="2" t="str">
        <f t="shared" si="53"/>
        <v>000</v>
      </c>
    </row>
    <row r="1134" spans="2:13" x14ac:dyDescent="0.25">
      <c r="B1134" s="2" t="s">
        <v>4059</v>
      </c>
      <c r="C1134" s="2" t="s">
        <v>6807</v>
      </c>
      <c r="D1134" s="6" t="str">
        <f>+_xlfn.CONCAT(Table13456[[#This Row],[phase1]],Table13456[[#This Row],[phase2]],Table13456[[#This Row],[phase3]],Table13456[[#This Row],[phase4]])</f>
        <v>1407001011</v>
      </c>
      <c r="E1134" s="2" t="str">
        <f>+Table13456[[#This Row],[DESCRIPTION]]</f>
        <v>PRECAST CONCRETE 3 SIDE BOX CULVERT, 0-19' SPAN, &lt; OR = 10' HEIGHT</v>
      </c>
      <c r="F1134" s="2" t="str">
        <f>+LEFT(Table13456[[#This Row],[PAY ITEM]],1)</f>
        <v>0</v>
      </c>
      <c r="G1134" s="2" t="str">
        <f>IF(Table13456[[#This Row],[first]]="0",SUBSTITUTE(TRIM(MID(B1134, 2, 3))," ","0"),SUBSTITUTE(TRIM(MID(B1134, 1, 3))," ","0"))</f>
        <v>407</v>
      </c>
      <c r="H1134" s="2" t="str">
        <f>IF(Table13456[[#This Row],[first]]="0",SUBSTITUTE(TRIM(MID(B1134, 5, 3))," ","0"),SUBSTITUTE(TRIM(MID(B1134, 4, 3))," ","0"))</f>
        <v>1</v>
      </c>
      <c r="I1134" s="2" t="str">
        <f>IF(Table13456[[#This Row],[first]]="0",SUBSTITUTE(TRIM(MID(B1134, 8, 3))," ","0"),SUBSTITUTE(TRIM(MID(B1134, 7, 3))," ","0"))</f>
        <v>11</v>
      </c>
      <c r="J1134" s="2">
        <v>1</v>
      </c>
      <c r="K1134" s="2" t="str">
        <f t="shared" si="51"/>
        <v>407</v>
      </c>
      <c r="L1134" s="2" t="str">
        <f t="shared" si="52"/>
        <v>001</v>
      </c>
      <c r="M1134" s="2" t="str">
        <f t="shared" si="53"/>
        <v>011</v>
      </c>
    </row>
    <row r="1135" spans="2:13" x14ac:dyDescent="0.25">
      <c r="B1135" s="2" t="s">
        <v>6808</v>
      </c>
      <c r="C1135" s="2" t="s">
        <v>6809</v>
      </c>
      <c r="D1135" s="6" t="str">
        <f>+_xlfn.CONCAT(Table13456[[#This Row],[phase1]],Table13456[[#This Row],[phase2]],Table13456[[#This Row],[phase3]],Table13456[[#This Row],[phase4]])</f>
        <v>1407001012</v>
      </c>
      <c r="E1135" s="2" t="str">
        <f>+Table13456[[#This Row],[DESCRIPTION]]</f>
        <v>PRECAST CONCRETE 3 SIDE BOX CULVERT, 0-19' SPAN, 10' HEIGHT OR GREATER</v>
      </c>
      <c r="F1135" s="2" t="str">
        <f>+LEFT(Table13456[[#This Row],[PAY ITEM]],1)</f>
        <v>0</v>
      </c>
      <c r="G1135" s="2" t="str">
        <f>IF(Table13456[[#This Row],[first]]="0",SUBSTITUTE(TRIM(MID(B1135, 2, 3))," ","0"),SUBSTITUTE(TRIM(MID(B1135, 1, 3))," ","0"))</f>
        <v>407</v>
      </c>
      <c r="H1135" s="2" t="str">
        <f>IF(Table13456[[#This Row],[first]]="0",SUBSTITUTE(TRIM(MID(B1135, 5, 3))," ","0"),SUBSTITUTE(TRIM(MID(B1135, 4, 3))," ","0"))</f>
        <v>1</v>
      </c>
      <c r="I1135" s="2" t="str">
        <f>IF(Table13456[[#This Row],[first]]="0",SUBSTITUTE(TRIM(MID(B1135, 8, 3))," ","0"),SUBSTITUTE(TRIM(MID(B1135, 7, 3))," ","0"))</f>
        <v>12</v>
      </c>
      <c r="J1135" s="2">
        <v>1</v>
      </c>
      <c r="K1135" s="2" t="str">
        <f t="shared" si="51"/>
        <v>407</v>
      </c>
      <c r="L1135" s="2" t="str">
        <f t="shared" si="52"/>
        <v>001</v>
      </c>
      <c r="M1135" s="2" t="str">
        <f t="shared" si="53"/>
        <v>012</v>
      </c>
    </row>
    <row r="1136" spans="2:13" x14ac:dyDescent="0.25">
      <c r="B1136" s="2" t="s">
        <v>6810</v>
      </c>
      <c r="C1136" s="2" t="s">
        <v>6811</v>
      </c>
      <c r="D1136" s="6" t="str">
        <f>+_xlfn.CONCAT(Table13456[[#This Row],[phase1]],Table13456[[#This Row],[phase2]],Table13456[[#This Row],[phase3]],Table13456[[#This Row],[phase4]])</f>
        <v>1407001021</v>
      </c>
      <c r="E1136" s="2" t="str">
        <f>+Table13456[[#This Row],[DESCRIPTION]]</f>
        <v>PRECAST CONCRETE 3 SIDE BOX CULVERT, 20-29' SPAN, &lt; OR = 10' HEIGHT</v>
      </c>
      <c r="F1136" s="2" t="str">
        <f>+LEFT(Table13456[[#This Row],[PAY ITEM]],1)</f>
        <v>0</v>
      </c>
      <c r="G1136" s="2" t="str">
        <f>IF(Table13456[[#This Row],[first]]="0",SUBSTITUTE(TRIM(MID(B1136, 2, 3))," ","0"),SUBSTITUTE(TRIM(MID(B1136, 1, 3))," ","0"))</f>
        <v>407</v>
      </c>
      <c r="H1136" s="2" t="str">
        <f>IF(Table13456[[#This Row],[first]]="0",SUBSTITUTE(TRIM(MID(B1136, 5, 3))," ","0"),SUBSTITUTE(TRIM(MID(B1136, 4, 3))," ","0"))</f>
        <v>1</v>
      </c>
      <c r="I1136" s="2" t="str">
        <f>IF(Table13456[[#This Row],[first]]="0",SUBSTITUTE(TRIM(MID(B1136, 8, 3))," ","0"),SUBSTITUTE(TRIM(MID(B1136, 7, 3))," ","0"))</f>
        <v>21</v>
      </c>
      <c r="J1136" s="2">
        <v>1</v>
      </c>
      <c r="K1136" s="2" t="str">
        <f t="shared" si="51"/>
        <v>407</v>
      </c>
      <c r="L1136" s="2" t="str">
        <f t="shared" si="52"/>
        <v>001</v>
      </c>
      <c r="M1136" s="2" t="str">
        <f t="shared" si="53"/>
        <v>021</v>
      </c>
    </row>
    <row r="1137" spans="2:13" x14ac:dyDescent="0.25">
      <c r="B1137" s="2" t="s">
        <v>6812</v>
      </c>
      <c r="C1137" s="2" t="s">
        <v>6813</v>
      </c>
      <c r="D1137" s="6" t="str">
        <f>+_xlfn.CONCAT(Table13456[[#This Row],[phase1]],Table13456[[#This Row],[phase2]],Table13456[[#This Row],[phase3]],Table13456[[#This Row],[phase4]])</f>
        <v>1407001022</v>
      </c>
      <c r="E1137" s="2" t="str">
        <f>+Table13456[[#This Row],[DESCRIPTION]]</f>
        <v>PRECAST CONCRETE 3 SIDE BOX CULVERT, 20-29' SPAN, 10' HEIGHT OR GREATER</v>
      </c>
      <c r="F1137" s="2" t="str">
        <f>+LEFT(Table13456[[#This Row],[PAY ITEM]],1)</f>
        <v>0</v>
      </c>
      <c r="G1137" s="2" t="str">
        <f>IF(Table13456[[#This Row],[first]]="0",SUBSTITUTE(TRIM(MID(B1137, 2, 3))," ","0"),SUBSTITUTE(TRIM(MID(B1137, 1, 3))," ","0"))</f>
        <v>407</v>
      </c>
      <c r="H1137" s="2" t="str">
        <f>IF(Table13456[[#This Row],[first]]="0",SUBSTITUTE(TRIM(MID(B1137, 5, 3))," ","0"),SUBSTITUTE(TRIM(MID(B1137, 4, 3))," ","0"))</f>
        <v>1</v>
      </c>
      <c r="I1137" s="2" t="str">
        <f>IF(Table13456[[#This Row],[first]]="0",SUBSTITUTE(TRIM(MID(B1137, 8, 3))," ","0"),SUBSTITUTE(TRIM(MID(B1137, 7, 3))," ","0"))</f>
        <v>22</v>
      </c>
      <c r="J1137" s="2">
        <v>1</v>
      </c>
      <c r="K1137" s="2" t="str">
        <f t="shared" si="51"/>
        <v>407</v>
      </c>
      <c r="L1137" s="2" t="str">
        <f t="shared" si="52"/>
        <v>001</v>
      </c>
      <c r="M1137" s="2" t="str">
        <f t="shared" si="53"/>
        <v>022</v>
      </c>
    </row>
    <row r="1138" spans="2:13" x14ac:dyDescent="0.25">
      <c r="B1138" s="4" t="s">
        <v>6814</v>
      </c>
      <c r="C1138" s="2" t="s">
        <v>6815</v>
      </c>
      <c r="D1138" s="6" t="str">
        <f>+_xlfn.CONCAT(Table13456[[#This Row],[phase1]],Table13456[[#This Row],[phase2]],Table13456[[#This Row],[phase3]],Table13456[[#This Row],[phase4]])</f>
        <v>1407001031</v>
      </c>
      <c r="E1138" s="2" t="str">
        <f>+Table13456[[#This Row],[DESCRIPTION]]</f>
        <v>PRECAST CONCRETE 3 SIDE BOX CULVERT, 30-39' SPAN, &lt; OR = 10' HEIGHT</v>
      </c>
      <c r="F1138" s="2" t="str">
        <f>+LEFT(Table13456[[#This Row],[PAY ITEM]],1)</f>
        <v>0</v>
      </c>
      <c r="G1138" s="2" t="str">
        <f>IF(Table13456[[#This Row],[first]]="0",SUBSTITUTE(TRIM(MID(B1138, 2, 3))," ","0"),SUBSTITUTE(TRIM(MID(B1138, 1, 3))," ","0"))</f>
        <v>407</v>
      </c>
      <c r="H1138" s="2" t="str">
        <f>IF(Table13456[[#This Row],[first]]="0",SUBSTITUTE(TRIM(MID(B1138, 5, 3))," ","0"),SUBSTITUTE(TRIM(MID(B1138, 4, 3))," ","0"))</f>
        <v>1</v>
      </c>
      <c r="I1138" s="2" t="str">
        <f>IF(Table13456[[#This Row],[first]]="0",SUBSTITUTE(TRIM(MID(B1138, 8, 3))," ","0"),SUBSTITUTE(TRIM(MID(B1138, 7, 3))," ","0"))</f>
        <v>31</v>
      </c>
      <c r="J1138" s="2">
        <v>1</v>
      </c>
      <c r="K1138" s="2" t="str">
        <f t="shared" si="51"/>
        <v>407</v>
      </c>
      <c r="L1138" s="2" t="str">
        <f t="shared" si="52"/>
        <v>001</v>
      </c>
      <c r="M1138" s="2" t="str">
        <f t="shared" si="53"/>
        <v>031</v>
      </c>
    </row>
    <row r="1139" spans="2:13" x14ac:dyDescent="0.25">
      <c r="B1139" s="2" t="s">
        <v>6816</v>
      </c>
      <c r="C1139" s="2" t="s">
        <v>6817</v>
      </c>
      <c r="D1139" s="6" t="str">
        <f>+_xlfn.CONCAT(Table13456[[#This Row],[phase1]],Table13456[[#This Row],[phase2]],Table13456[[#This Row],[phase3]],Table13456[[#This Row],[phase4]])</f>
        <v>1407001032</v>
      </c>
      <c r="E1139" s="2" t="str">
        <f>+Table13456[[#This Row],[DESCRIPTION]]</f>
        <v>PRECAST CONCRETE 3 SIDE BOX CULVERT, 30-39' SPAN, 10' HEIGHT OR GREATER</v>
      </c>
      <c r="F1139" s="2" t="str">
        <f>+LEFT(Table13456[[#This Row],[PAY ITEM]],1)</f>
        <v>0</v>
      </c>
      <c r="G1139" s="2" t="str">
        <f>IF(Table13456[[#This Row],[first]]="0",SUBSTITUTE(TRIM(MID(B1139, 2, 3))," ","0"),SUBSTITUTE(TRIM(MID(B1139, 1, 3))," ","0"))</f>
        <v>407</v>
      </c>
      <c r="H1139" s="2" t="str">
        <f>IF(Table13456[[#This Row],[first]]="0",SUBSTITUTE(TRIM(MID(B1139, 5, 3))," ","0"),SUBSTITUTE(TRIM(MID(B1139, 4, 3))," ","0"))</f>
        <v>1</v>
      </c>
      <c r="I1139" s="2" t="str">
        <f>IF(Table13456[[#This Row],[first]]="0",SUBSTITUTE(TRIM(MID(B1139, 8, 3))," ","0"),SUBSTITUTE(TRIM(MID(B1139, 7, 3))," ","0"))</f>
        <v>32</v>
      </c>
      <c r="J1139" s="2">
        <v>1</v>
      </c>
      <c r="K1139" s="2" t="str">
        <f t="shared" si="51"/>
        <v>407</v>
      </c>
      <c r="L1139" s="2" t="str">
        <f t="shared" si="52"/>
        <v>001</v>
      </c>
      <c r="M1139" s="2" t="str">
        <f t="shared" si="53"/>
        <v>032</v>
      </c>
    </row>
    <row r="1140" spans="2:13" x14ac:dyDescent="0.25">
      <c r="B1140" s="2" t="s">
        <v>6818</v>
      </c>
      <c r="C1140" s="2" t="s">
        <v>6819</v>
      </c>
      <c r="D1140" s="6" t="str">
        <f>+_xlfn.CONCAT(Table13456[[#This Row],[phase1]],Table13456[[#This Row],[phase2]],Table13456[[#This Row],[phase3]],Table13456[[#This Row],[phase4]])</f>
        <v>1407001041</v>
      </c>
      <c r="E1140" s="2" t="str">
        <f>+Table13456[[#This Row],[DESCRIPTION]]</f>
        <v>PRECAST CONCRETE 3 SIDE BOX CULVERT, 40-49' SPAN, &lt; OR = 10' HEIGHT</v>
      </c>
      <c r="F1140" s="2" t="str">
        <f>+LEFT(Table13456[[#This Row],[PAY ITEM]],1)</f>
        <v>0</v>
      </c>
      <c r="G1140" s="2" t="str">
        <f>IF(Table13456[[#This Row],[first]]="0",SUBSTITUTE(TRIM(MID(B1140, 2, 3))," ","0"),SUBSTITUTE(TRIM(MID(B1140, 1, 3))," ","0"))</f>
        <v>407</v>
      </c>
      <c r="H1140" s="2" t="str">
        <f>IF(Table13456[[#This Row],[first]]="0",SUBSTITUTE(TRIM(MID(B1140, 5, 3))," ","0"),SUBSTITUTE(TRIM(MID(B1140, 4, 3))," ","0"))</f>
        <v>1</v>
      </c>
      <c r="I1140" s="2" t="str">
        <f>IF(Table13456[[#This Row],[first]]="0",SUBSTITUTE(TRIM(MID(B1140, 8, 3))," ","0"),SUBSTITUTE(TRIM(MID(B1140, 7, 3))," ","0"))</f>
        <v>41</v>
      </c>
      <c r="J1140" s="2">
        <v>1</v>
      </c>
      <c r="K1140" s="2" t="str">
        <f t="shared" si="51"/>
        <v>407</v>
      </c>
      <c r="L1140" s="2" t="str">
        <f t="shared" si="52"/>
        <v>001</v>
      </c>
      <c r="M1140" s="2" t="str">
        <f t="shared" si="53"/>
        <v>041</v>
      </c>
    </row>
    <row r="1141" spans="2:13" x14ac:dyDescent="0.25">
      <c r="B1141" s="2" t="s">
        <v>6820</v>
      </c>
      <c r="C1141" s="2" t="s">
        <v>6821</v>
      </c>
      <c r="D1141" s="6" t="str">
        <f>+_xlfn.CONCAT(Table13456[[#This Row],[phase1]],Table13456[[#This Row],[phase2]],Table13456[[#This Row],[phase3]],Table13456[[#This Row],[phase4]])</f>
        <v>1407001042</v>
      </c>
      <c r="E1141" s="2" t="str">
        <f>+Table13456[[#This Row],[DESCRIPTION]]</f>
        <v>PRECAST CONCRETE 3 SIDE BOX CULVERT, 40-49' SPAN, 10' HEIGHT OR GREATER</v>
      </c>
      <c r="F1141" s="2" t="str">
        <f>+LEFT(Table13456[[#This Row],[PAY ITEM]],1)</f>
        <v>0</v>
      </c>
      <c r="G1141" s="2" t="str">
        <f>IF(Table13456[[#This Row],[first]]="0",SUBSTITUTE(TRIM(MID(B1141, 2, 3))," ","0"),SUBSTITUTE(TRIM(MID(B1141, 1, 3))," ","0"))</f>
        <v>407</v>
      </c>
      <c r="H1141" s="2" t="str">
        <f>IF(Table13456[[#This Row],[first]]="0",SUBSTITUTE(TRIM(MID(B1141, 5, 3))," ","0"),SUBSTITUTE(TRIM(MID(B1141, 4, 3))," ","0"))</f>
        <v>1</v>
      </c>
      <c r="I1141" s="2" t="str">
        <f>IF(Table13456[[#This Row],[first]]="0",SUBSTITUTE(TRIM(MID(B1141, 8, 3))," ","0"),SUBSTITUTE(TRIM(MID(B1141, 7, 3))," ","0"))</f>
        <v>42</v>
      </c>
      <c r="J1141" s="2">
        <v>1</v>
      </c>
      <c r="K1141" s="2" t="str">
        <f t="shared" si="51"/>
        <v>407</v>
      </c>
      <c r="L1141" s="2" t="str">
        <f t="shared" si="52"/>
        <v>001</v>
      </c>
      <c r="M1141" s="2" t="str">
        <f t="shared" si="53"/>
        <v>042</v>
      </c>
    </row>
    <row r="1142" spans="2:13" x14ac:dyDescent="0.25">
      <c r="B1142" s="2" t="s">
        <v>6822</v>
      </c>
      <c r="C1142" s="2" t="s">
        <v>6823</v>
      </c>
      <c r="D1142" s="6" t="str">
        <f>+_xlfn.CONCAT(Table13456[[#This Row],[phase1]],Table13456[[#This Row],[phase2]],Table13456[[#This Row],[phase3]],Table13456[[#This Row],[phase4]])</f>
        <v>1407001051</v>
      </c>
      <c r="E1142" s="2" t="str">
        <f>+Table13456[[#This Row],[DESCRIPTION]]</f>
        <v>PRECAST CONCRETE 3 SIDE BOX CULVERT, 50' SPAN OR GREATER, &lt; OR = 10' HEIGHT</v>
      </c>
      <c r="F1142" s="2" t="str">
        <f>+LEFT(Table13456[[#This Row],[PAY ITEM]],1)</f>
        <v>0</v>
      </c>
      <c r="G1142" s="2" t="str">
        <f>IF(Table13456[[#This Row],[first]]="0",SUBSTITUTE(TRIM(MID(B1142, 2, 3))," ","0"),SUBSTITUTE(TRIM(MID(B1142, 1, 3))," ","0"))</f>
        <v>407</v>
      </c>
      <c r="H1142" s="2" t="str">
        <f>IF(Table13456[[#This Row],[first]]="0",SUBSTITUTE(TRIM(MID(B1142, 5, 3))," ","0"),SUBSTITUTE(TRIM(MID(B1142, 4, 3))," ","0"))</f>
        <v>1</v>
      </c>
      <c r="I1142" s="2" t="str">
        <f>IF(Table13456[[#This Row],[first]]="0",SUBSTITUTE(TRIM(MID(B1142, 8, 3))," ","0"),SUBSTITUTE(TRIM(MID(B1142, 7, 3))," ","0"))</f>
        <v>51</v>
      </c>
      <c r="J1142" s="2">
        <v>1</v>
      </c>
      <c r="K1142" s="2" t="str">
        <f t="shared" si="51"/>
        <v>407</v>
      </c>
      <c r="L1142" s="2" t="str">
        <f t="shared" si="52"/>
        <v>001</v>
      </c>
      <c r="M1142" s="2" t="str">
        <f t="shared" si="53"/>
        <v>051</v>
      </c>
    </row>
    <row r="1143" spans="2:13" x14ac:dyDescent="0.25">
      <c r="B1143" s="4" t="s">
        <v>6824</v>
      </c>
      <c r="C1143" s="2" t="s">
        <v>6825</v>
      </c>
      <c r="D1143" s="6" t="str">
        <f>+_xlfn.CONCAT(Table13456[[#This Row],[phase1]],Table13456[[#This Row],[phase2]],Table13456[[#This Row],[phase3]],Table13456[[#This Row],[phase4]])</f>
        <v>1407001052</v>
      </c>
      <c r="E1143" s="2" t="str">
        <f>+Table13456[[#This Row],[DESCRIPTION]]</f>
        <v>PRECAST CONCRETE 3 SIDE BOX CULVERT, 50' SPAN OR GREATER, 10' HEIGHT OR GREATER</v>
      </c>
      <c r="F1143" s="2" t="str">
        <f>+LEFT(Table13456[[#This Row],[PAY ITEM]],1)</f>
        <v>0</v>
      </c>
      <c r="G1143" s="2" t="str">
        <f>IF(Table13456[[#This Row],[first]]="0",SUBSTITUTE(TRIM(MID(B1143, 2, 3))," ","0"),SUBSTITUTE(TRIM(MID(B1143, 1, 3))," ","0"))</f>
        <v>407</v>
      </c>
      <c r="H1143" s="2" t="str">
        <f>IF(Table13456[[#This Row],[first]]="0",SUBSTITUTE(TRIM(MID(B1143, 5, 3))," ","0"),SUBSTITUTE(TRIM(MID(B1143, 4, 3))," ","0"))</f>
        <v>1</v>
      </c>
      <c r="I1143" s="2" t="str">
        <f>IF(Table13456[[#This Row],[first]]="0",SUBSTITUTE(TRIM(MID(B1143, 8, 3))," ","0"),SUBSTITUTE(TRIM(MID(B1143, 7, 3))," ","0"))</f>
        <v>52</v>
      </c>
      <c r="J1143" s="2">
        <v>1</v>
      </c>
      <c r="K1143" s="2" t="str">
        <f t="shared" si="51"/>
        <v>407</v>
      </c>
      <c r="L1143" s="2" t="str">
        <f t="shared" si="52"/>
        <v>001</v>
      </c>
      <c r="M1143" s="2" t="str">
        <f t="shared" si="53"/>
        <v>052</v>
      </c>
    </row>
    <row r="1144" spans="2:13" x14ac:dyDescent="0.25">
      <c r="B1144" s="4" t="s">
        <v>494</v>
      </c>
      <c r="C1144" s="2" t="s">
        <v>495</v>
      </c>
      <c r="D1144" s="6" t="str">
        <f>+_xlfn.CONCAT(Table13456[[#This Row],[phase1]],Table13456[[#This Row],[phase2]],Table13456[[#This Row],[phase3]],Table13456[[#This Row],[phase4]])</f>
        <v>1411001000</v>
      </c>
      <c r="E1144" s="2" t="str">
        <f>+Table13456[[#This Row],[DESCRIPTION]]</f>
        <v>EPOXY MATERIAL FOR CRACK INJECTION- STRUCTURES REHAB</v>
      </c>
      <c r="F1144" s="2" t="str">
        <f>+LEFT(Table13456[[#This Row],[PAY ITEM]],1)</f>
        <v>0</v>
      </c>
      <c r="G1144" s="2" t="str">
        <f>IF(Table13456[[#This Row],[first]]="0",SUBSTITUTE(TRIM(MID(B1144, 2, 3))," ","0"),SUBSTITUTE(TRIM(MID(B1144, 1, 3))," ","0"))</f>
        <v>411</v>
      </c>
      <c r="H1144" s="2" t="str">
        <f>IF(Table13456[[#This Row],[first]]="0",SUBSTITUTE(TRIM(MID(B1144, 5, 3))," ","0"),SUBSTITUTE(TRIM(MID(B1144, 4, 3))," ","0"))</f>
        <v>1</v>
      </c>
      <c r="I1144" s="2" t="str">
        <f>IF(Table13456[[#This Row],[first]]="0",SUBSTITUTE(TRIM(MID(B1144, 8, 3))," ","0"),SUBSTITUTE(TRIM(MID(B1144, 7, 3))," ","0"))</f>
        <v/>
      </c>
      <c r="J1144" s="2">
        <v>1</v>
      </c>
      <c r="K1144" s="2" t="str">
        <f t="shared" si="51"/>
        <v>411</v>
      </c>
      <c r="L1144" s="2" t="str">
        <f t="shared" si="52"/>
        <v>001</v>
      </c>
      <c r="M1144" s="2" t="str">
        <f t="shared" si="53"/>
        <v>000</v>
      </c>
    </row>
    <row r="1145" spans="2:13" x14ac:dyDescent="0.25">
      <c r="B1145" s="2" t="s">
        <v>496</v>
      </c>
      <c r="C1145" s="2" t="s">
        <v>497</v>
      </c>
      <c r="D1145" s="6" t="str">
        <f>+_xlfn.CONCAT(Table13456[[#This Row],[phase1]],Table13456[[#This Row],[phase2]],Table13456[[#This Row],[phase3]],Table13456[[#This Row],[phase4]])</f>
        <v>1411002000</v>
      </c>
      <c r="E1145" s="2" t="str">
        <f>+Table13456[[#This Row],[DESCRIPTION]]</f>
        <v>CRACKS INJECT &amp; SEAL- STRUCTURES REHAB</v>
      </c>
      <c r="F1145" s="2" t="str">
        <f>+LEFT(Table13456[[#This Row],[PAY ITEM]],1)</f>
        <v>0</v>
      </c>
      <c r="G1145" s="2" t="str">
        <f>IF(Table13456[[#This Row],[first]]="0",SUBSTITUTE(TRIM(MID(B1145, 2, 3))," ","0"),SUBSTITUTE(TRIM(MID(B1145, 1, 3))," ","0"))</f>
        <v>411</v>
      </c>
      <c r="H1145" s="2" t="str">
        <f>IF(Table13456[[#This Row],[first]]="0",SUBSTITUTE(TRIM(MID(B1145, 5, 3))," ","0"),SUBSTITUTE(TRIM(MID(B1145, 4, 3))," ","0"))</f>
        <v>2</v>
      </c>
      <c r="I1145" s="2" t="str">
        <f>IF(Table13456[[#This Row],[first]]="0",SUBSTITUTE(TRIM(MID(B1145, 8, 3))," ","0"),SUBSTITUTE(TRIM(MID(B1145, 7, 3))," ","0"))</f>
        <v/>
      </c>
      <c r="J1145" s="2">
        <v>1</v>
      </c>
      <c r="K1145" s="2" t="str">
        <f t="shared" si="51"/>
        <v>411</v>
      </c>
      <c r="L1145" s="2" t="str">
        <f t="shared" si="52"/>
        <v>002</v>
      </c>
      <c r="M1145" s="2" t="str">
        <f t="shared" si="53"/>
        <v>000</v>
      </c>
    </row>
    <row r="1146" spans="2:13" x14ac:dyDescent="0.25">
      <c r="B1146" s="2" t="s">
        <v>6826</v>
      </c>
      <c r="C1146" s="2" t="s">
        <v>6827</v>
      </c>
      <c r="D1146" s="6" t="str">
        <f>+_xlfn.CONCAT(Table13456[[#This Row],[phase1]],Table13456[[#This Row],[phase2]],Table13456[[#This Row],[phase3]],Table13456[[#This Row],[phase4]])</f>
        <v>1411002001</v>
      </c>
      <c r="E1146" s="2" t="str">
        <f>+Table13456[[#This Row],[DESCRIPTION]]</f>
        <v>INJECT AND SEAL CRACK- MAINTENANCE CONTRACTS ONLY, GUNITE, OVER LAND AND &lt;= 20' BRIDGE HEIGHT</v>
      </c>
      <c r="F1146" s="2" t="str">
        <f>+LEFT(Table13456[[#This Row],[PAY ITEM]],1)</f>
        <v>0</v>
      </c>
      <c r="G1146" s="2" t="str">
        <f>IF(Table13456[[#This Row],[first]]="0",SUBSTITUTE(TRIM(MID(B1146, 2, 3))," ","0"),SUBSTITUTE(TRIM(MID(B1146, 1, 3))," ","0"))</f>
        <v>411</v>
      </c>
      <c r="H1146" s="2" t="str">
        <f>IF(Table13456[[#This Row],[first]]="0",SUBSTITUTE(TRIM(MID(B1146, 5, 3))," ","0"),SUBSTITUTE(TRIM(MID(B1146, 4, 3))," ","0"))</f>
        <v>2</v>
      </c>
      <c r="I1146" s="2" t="str">
        <f>IF(Table13456[[#This Row],[first]]="0",SUBSTITUTE(TRIM(MID(B1146, 8, 3))," ","0"),SUBSTITUTE(TRIM(MID(B1146, 7, 3))," ","0"))</f>
        <v>1</v>
      </c>
      <c r="J1146" s="2">
        <v>1</v>
      </c>
      <c r="K1146" s="2" t="str">
        <f t="shared" si="51"/>
        <v>411</v>
      </c>
      <c r="L1146" s="2" t="str">
        <f t="shared" si="52"/>
        <v>002</v>
      </c>
      <c r="M1146" s="2" t="str">
        <f t="shared" si="53"/>
        <v>001</v>
      </c>
    </row>
    <row r="1147" spans="2:13" x14ac:dyDescent="0.25">
      <c r="B1147" s="2" t="s">
        <v>6828</v>
      </c>
      <c r="C1147" s="2" t="s">
        <v>6829</v>
      </c>
      <c r="D1147" s="6" t="str">
        <f>+_xlfn.CONCAT(Table13456[[#This Row],[phase1]],Table13456[[#This Row],[phase2]],Table13456[[#This Row],[phase3]],Table13456[[#This Row],[phase4]])</f>
        <v>1411002002</v>
      </c>
      <c r="E1147" s="2" t="str">
        <f>+Table13456[[#This Row],[DESCRIPTION]]</f>
        <v>INJECT AND SEAL CRACK- MAINTENANCE CONTRACTS ONLY, GUNITE, OVER LAND AND &gt; 20' BRIDGE HEIGHT</v>
      </c>
      <c r="F1147" s="2" t="str">
        <f>+LEFT(Table13456[[#This Row],[PAY ITEM]],1)</f>
        <v>0</v>
      </c>
      <c r="G1147" s="2" t="str">
        <f>IF(Table13456[[#This Row],[first]]="0",SUBSTITUTE(TRIM(MID(B1147, 2, 3))," ","0"),SUBSTITUTE(TRIM(MID(B1147, 1, 3))," ","0"))</f>
        <v>411</v>
      </c>
      <c r="H1147" s="2" t="str">
        <f>IF(Table13456[[#This Row],[first]]="0",SUBSTITUTE(TRIM(MID(B1147, 5, 3))," ","0"),SUBSTITUTE(TRIM(MID(B1147, 4, 3))," ","0"))</f>
        <v>2</v>
      </c>
      <c r="I1147" s="2" t="str">
        <f>IF(Table13456[[#This Row],[first]]="0",SUBSTITUTE(TRIM(MID(B1147, 8, 3))," ","0"),SUBSTITUTE(TRIM(MID(B1147, 7, 3))," ","0"))</f>
        <v>2</v>
      </c>
      <c r="J1147" s="2">
        <v>1</v>
      </c>
      <c r="K1147" s="2" t="str">
        <f t="shared" si="51"/>
        <v>411</v>
      </c>
      <c r="L1147" s="2" t="str">
        <f t="shared" si="52"/>
        <v>002</v>
      </c>
      <c r="M1147" s="2" t="str">
        <f t="shared" si="53"/>
        <v>002</v>
      </c>
    </row>
    <row r="1148" spans="2:13" x14ac:dyDescent="0.25">
      <c r="B1148" s="2" t="s">
        <v>6830</v>
      </c>
      <c r="C1148" s="2" t="s">
        <v>6831</v>
      </c>
      <c r="D1148" s="6" t="str">
        <f>+_xlfn.CONCAT(Table13456[[#This Row],[phase1]],Table13456[[#This Row],[phase2]],Table13456[[#This Row],[phase3]],Table13456[[#This Row],[phase4]])</f>
        <v>1411002003</v>
      </c>
      <c r="E1148" s="2" t="str">
        <f>+Table13456[[#This Row],[DESCRIPTION]]</f>
        <v>INJECT AND SEAL CRACK- MAINTENANCE CONTRACTS ONLY, GUNITE, OVER WATER AND &lt;= 20' BRIDGE HEIGHT</v>
      </c>
      <c r="F1148" s="2" t="str">
        <f>+LEFT(Table13456[[#This Row],[PAY ITEM]],1)</f>
        <v>0</v>
      </c>
      <c r="G1148" s="2" t="str">
        <f>IF(Table13456[[#This Row],[first]]="0",SUBSTITUTE(TRIM(MID(B1148, 2, 3))," ","0"),SUBSTITUTE(TRIM(MID(B1148, 1, 3))," ","0"))</f>
        <v>411</v>
      </c>
      <c r="H1148" s="2" t="str">
        <f>IF(Table13456[[#This Row],[first]]="0",SUBSTITUTE(TRIM(MID(B1148, 5, 3))," ","0"),SUBSTITUTE(TRIM(MID(B1148, 4, 3))," ","0"))</f>
        <v>2</v>
      </c>
      <c r="I1148" s="2" t="str">
        <f>IF(Table13456[[#This Row],[first]]="0",SUBSTITUTE(TRIM(MID(B1148, 8, 3))," ","0"),SUBSTITUTE(TRIM(MID(B1148, 7, 3))," ","0"))</f>
        <v>3</v>
      </c>
      <c r="J1148" s="2">
        <v>1</v>
      </c>
      <c r="K1148" s="2" t="str">
        <f t="shared" si="51"/>
        <v>411</v>
      </c>
      <c r="L1148" s="2" t="str">
        <f t="shared" si="52"/>
        <v>002</v>
      </c>
      <c r="M1148" s="2" t="str">
        <f t="shared" si="53"/>
        <v>003</v>
      </c>
    </row>
    <row r="1149" spans="2:13" x14ac:dyDescent="0.25">
      <c r="B1149" s="2" t="s">
        <v>6832</v>
      </c>
      <c r="C1149" s="2" t="s">
        <v>6833</v>
      </c>
      <c r="D1149" s="6" t="str">
        <f>+_xlfn.CONCAT(Table13456[[#This Row],[phase1]],Table13456[[#This Row],[phase2]],Table13456[[#This Row],[phase3]],Table13456[[#This Row],[phase4]])</f>
        <v>1411002004</v>
      </c>
      <c r="E1149" s="2" t="str">
        <f>+Table13456[[#This Row],[DESCRIPTION]]</f>
        <v>INJECT AND SEAL CRACK- MAINTENANCE CONTRACTS ONLY, GUNITE, OVER WATER AND &gt; 20' BRIDGE HEIGHT</v>
      </c>
      <c r="F1149" s="2" t="str">
        <f>+LEFT(Table13456[[#This Row],[PAY ITEM]],1)</f>
        <v>0</v>
      </c>
      <c r="G1149" s="2" t="str">
        <f>IF(Table13456[[#This Row],[first]]="0",SUBSTITUTE(TRIM(MID(B1149, 2, 3))," ","0"),SUBSTITUTE(TRIM(MID(B1149, 1, 3))," ","0"))</f>
        <v>411</v>
      </c>
      <c r="H1149" s="2" t="str">
        <f>IF(Table13456[[#This Row],[first]]="0",SUBSTITUTE(TRIM(MID(B1149, 5, 3))," ","0"),SUBSTITUTE(TRIM(MID(B1149, 4, 3))," ","0"))</f>
        <v>2</v>
      </c>
      <c r="I1149" s="2" t="str">
        <f>IF(Table13456[[#This Row],[first]]="0",SUBSTITUTE(TRIM(MID(B1149, 8, 3))," ","0"),SUBSTITUTE(TRIM(MID(B1149, 7, 3))," ","0"))</f>
        <v>4</v>
      </c>
      <c r="J1149" s="2">
        <v>1</v>
      </c>
      <c r="K1149" s="2" t="str">
        <f t="shared" si="51"/>
        <v>411</v>
      </c>
      <c r="L1149" s="2" t="str">
        <f t="shared" si="52"/>
        <v>002</v>
      </c>
      <c r="M1149" s="2" t="str">
        <f t="shared" si="53"/>
        <v>004</v>
      </c>
    </row>
    <row r="1150" spans="2:13" x14ac:dyDescent="0.25">
      <c r="B1150" s="2" t="s">
        <v>6834</v>
      </c>
      <c r="C1150" s="2" t="s">
        <v>6835</v>
      </c>
      <c r="D1150" s="6" t="str">
        <f>+_xlfn.CONCAT(Table13456[[#This Row],[phase1]],Table13456[[#This Row],[phase2]],Table13456[[#This Row],[phase3]],Table13456[[#This Row],[phase4]])</f>
        <v>1412001001</v>
      </c>
      <c r="E1150" s="2" t="str">
        <f>+Table13456[[#This Row],[DESCRIPTION]]</f>
        <v>MATERIAL FOR CRACK INJECTION, WATER REACTIVE POLYURETHANE GROUT</v>
      </c>
      <c r="F1150" s="2" t="str">
        <f>+LEFT(Table13456[[#This Row],[PAY ITEM]],1)</f>
        <v>0</v>
      </c>
      <c r="G1150" s="2" t="str">
        <f>IF(Table13456[[#This Row],[first]]="0",SUBSTITUTE(TRIM(MID(B1150, 2, 3))," ","0"),SUBSTITUTE(TRIM(MID(B1150, 1, 3))," ","0"))</f>
        <v>412</v>
      </c>
      <c r="H1150" s="2" t="str">
        <f>IF(Table13456[[#This Row],[first]]="0",SUBSTITUTE(TRIM(MID(B1150, 5, 3))," ","0"),SUBSTITUTE(TRIM(MID(B1150, 4, 3))," ","0"))</f>
        <v>1</v>
      </c>
      <c r="I1150" s="2" t="str">
        <f>IF(Table13456[[#This Row],[first]]="0",SUBSTITUTE(TRIM(MID(B1150, 8, 3))," ","0"),SUBSTITUTE(TRIM(MID(B1150, 7, 3))," ","0"))</f>
        <v>1</v>
      </c>
      <c r="J1150" s="2">
        <v>1</v>
      </c>
      <c r="K1150" s="2" t="str">
        <f t="shared" si="51"/>
        <v>412</v>
      </c>
      <c r="L1150" s="2" t="str">
        <f t="shared" si="52"/>
        <v>001</v>
      </c>
      <c r="M1150" s="2" t="str">
        <f t="shared" si="53"/>
        <v>001</v>
      </c>
    </row>
    <row r="1151" spans="2:13" x14ac:dyDescent="0.25">
      <c r="B1151" s="2" t="s">
        <v>6836</v>
      </c>
      <c r="C1151" s="2" t="s">
        <v>6837</v>
      </c>
      <c r="D1151" s="6" t="str">
        <f>+_xlfn.CONCAT(Table13456[[#This Row],[phase1]],Table13456[[#This Row],[phase2]],Table13456[[#This Row],[phase3]],Table13456[[#This Row],[phase4]])</f>
        <v>1412002000</v>
      </c>
      <c r="E1151" s="2" t="str">
        <f>+Table13456[[#This Row],[DESCRIPTION]]</f>
        <v>INJECT &amp; SEAL CRACK, OTHER MATERIALS</v>
      </c>
      <c r="F1151" s="2" t="str">
        <f>+LEFT(Table13456[[#This Row],[PAY ITEM]],1)</f>
        <v>0</v>
      </c>
      <c r="G1151" s="2" t="str">
        <f>IF(Table13456[[#This Row],[first]]="0",SUBSTITUTE(TRIM(MID(B1151, 2, 3))," ","0"),SUBSTITUTE(TRIM(MID(B1151, 1, 3))," ","0"))</f>
        <v>412</v>
      </c>
      <c r="H1151" s="2" t="str">
        <f>IF(Table13456[[#This Row],[first]]="0",SUBSTITUTE(TRIM(MID(B1151, 5, 3))," ","0"),SUBSTITUTE(TRIM(MID(B1151, 4, 3))," ","0"))</f>
        <v>2</v>
      </c>
      <c r="I1151" s="2" t="str">
        <f>IF(Table13456[[#This Row],[first]]="0",SUBSTITUTE(TRIM(MID(B1151, 8, 3))," ","0"),SUBSTITUTE(TRIM(MID(B1151, 7, 3))," ","0"))</f>
        <v/>
      </c>
      <c r="J1151" s="2">
        <v>1</v>
      </c>
      <c r="K1151" s="2" t="str">
        <f t="shared" si="51"/>
        <v>412</v>
      </c>
      <c r="L1151" s="2" t="str">
        <f t="shared" si="52"/>
        <v>002</v>
      </c>
      <c r="M1151" s="2" t="str">
        <f t="shared" si="53"/>
        <v>000</v>
      </c>
    </row>
    <row r="1152" spans="2:13" x14ac:dyDescent="0.25">
      <c r="B1152" s="2" t="s">
        <v>498</v>
      </c>
      <c r="C1152" s="2" t="s">
        <v>499</v>
      </c>
      <c r="D1152" s="6" t="str">
        <f>+_xlfn.CONCAT(Table13456[[#This Row],[phase1]],Table13456[[#This Row],[phase2]],Table13456[[#This Row],[phase3]],Table13456[[#This Row],[phase4]])</f>
        <v>1413149000</v>
      </c>
      <c r="E1152" s="2" t="str">
        <f>+Table13456[[#This Row],[DESCRIPTION]]</f>
        <v>PENETRANT SEALER</v>
      </c>
      <c r="F1152" s="2" t="str">
        <f>+LEFT(Table13456[[#This Row],[PAY ITEM]],1)</f>
        <v>0</v>
      </c>
      <c r="G1152" s="2" t="str">
        <f>IF(Table13456[[#This Row],[first]]="0",SUBSTITUTE(TRIM(MID(B1152, 2, 3))," ","0"),SUBSTITUTE(TRIM(MID(B1152, 1, 3))," ","0"))</f>
        <v>413</v>
      </c>
      <c r="H1152" s="2" t="str">
        <f>IF(Table13456[[#This Row],[first]]="0",SUBSTITUTE(TRIM(MID(B1152, 5, 3))," ","0"),SUBSTITUTE(TRIM(MID(B1152, 4, 3))," ","0"))</f>
        <v>149</v>
      </c>
      <c r="I1152" s="2" t="str">
        <f>IF(Table13456[[#This Row],[first]]="0",SUBSTITUTE(TRIM(MID(B1152, 8, 3))," ","0"),SUBSTITUTE(TRIM(MID(B1152, 7, 3))," ","0"))</f>
        <v/>
      </c>
      <c r="J1152" s="2">
        <v>1</v>
      </c>
      <c r="K1152" s="2" t="str">
        <f t="shared" si="51"/>
        <v>413</v>
      </c>
      <c r="L1152" s="2" t="str">
        <f t="shared" si="52"/>
        <v>149</v>
      </c>
      <c r="M1152" s="2" t="str">
        <f t="shared" si="53"/>
        <v>000</v>
      </c>
    </row>
    <row r="1153" spans="2:13" x14ac:dyDescent="0.25">
      <c r="B1153" s="2" t="s">
        <v>500</v>
      </c>
      <c r="C1153" s="2" t="s">
        <v>501</v>
      </c>
      <c r="D1153" s="6" t="str">
        <f>+_xlfn.CONCAT(Table13456[[#This Row],[phase1]],Table13456[[#This Row],[phase2]],Table13456[[#This Row],[phase3]],Table13456[[#This Row],[phase4]])</f>
        <v>1413151000</v>
      </c>
      <c r="E1153" s="2" t="str">
        <f>+Table13456[[#This Row],[DESCRIPTION]]</f>
        <v>METHACRYLATE MONOMER</v>
      </c>
      <c r="F1153" s="2" t="str">
        <f>+LEFT(Table13456[[#This Row],[PAY ITEM]],1)</f>
        <v>0</v>
      </c>
      <c r="G1153" s="2" t="str">
        <f>IF(Table13456[[#This Row],[first]]="0",SUBSTITUTE(TRIM(MID(B1153, 2, 3))," ","0"),SUBSTITUTE(TRIM(MID(B1153, 1, 3))," ","0"))</f>
        <v>413</v>
      </c>
      <c r="H1153" s="2" t="str">
        <f>IF(Table13456[[#This Row],[first]]="0",SUBSTITUTE(TRIM(MID(B1153, 5, 3))," ","0"),SUBSTITUTE(TRIM(MID(B1153, 4, 3))," ","0"))</f>
        <v>151</v>
      </c>
      <c r="I1153" s="2" t="str">
        <f>IF(Table13456[[#This Row],[first]]="0",SUBSTITUTE(TRIM(MID(B1153, 8, 3))," ","0"),SUBSTITUTE(TRIM(MID(B1153, 7, 3))," ","0"))</f>
        <v/>
      </c>
      <c r="J1153" s="2">
        <v>1</v>
      </c>
      <c r="K1153" s="2" t="str">
        <f t="shared" si="51"/>
        <v>413</v>
      </c>
      <c r="L1153" s="2" t="str">
        <f t="shared" si="52"/>
        <v>151</v>
      </c>
      <c r="M1153" s="2" t="str">
        <f t="shared" si="53"/>
        <v>000</v>
      </c>
    </row>
    <row r="1154" spans="2:13" x14ac:dyDescent="0.25">
      <c r="B1154" s="4" t="s">
        <v>502</v>
      </c>
      <c r="C1154" s="2" t="s">
        <v>503</v>
      </c>
      <c r="D1154" s="6" t="str">
        <f>+_xlfn.CONCAT(Table13456[[#This Row],[phase1]],Table13456[[#This Row],[phase2]],Table13456[[#This Row],[phase3]],Table13456[[#This Row],[phase4]])</f>
        <v>1413154000</v>
      </c>
      <c r="E1154" s="2" t="str">
        <f>+Table13456[[#This Row],[DESCRIPTION]]</f>
        <v>CLEANING &amp; SEALING CONCRETE SURFACES - PENETRANT SEALER OR METHACRYLATES</v>
      </c>
      <c r="F1154" s="2" t="str">
        <f>+LEFT(Table13456[[#This Row],[PAY ITEM]],1)</f>
        <v>0</v>
      </c>
      <c r="G1154" s="2" t="str">
        <f>IF(Table13456[[#This Row],[first]]="0",SUBSTITUTE(TRIM(MID(B1154, 2, 3))," ","0"),SUBSTITUTE(TRIM(MID(B1154, 1, 3))," ","0"))</f>
        <v>413</v>
      </c>
      <c r="H1154" s="2" t="str">
        <f>IF(Table13456[[#This Row],[first]]="0",SUBSTITUTE(TRIM(MID(B1154, 5, 3))," ","0"),SUBSTITUTE(TRIM(MID(B1154, 4, 3))," ","0"))</f>
        <v>154</v>
      </c>
      <c r="I1154" s="2" t="str">
        <f>IF(Table13456[[#This Row],[first]]="0",SUBSTITUTE(TRIM(MID(B1154, 8, 3))," ","0"),SUBSTITUTE(TRIM(MID(B1154, 7, 3))," ","0"))</f>
        <v/>
      </c>
      <c r="J1154" s="2">
        <v>1</v>
      </c>
      <c r="K1154" s="2" t="str">
        <f t="shared" si="51"/>
        <v>413</v>
      </c>
      <c r="L1154" s="2" t="str">
        <f t="shared" si="52"/>
        <v>154</v>
      </c>
      <c r="M1154" s="2" t="str">
        <f t="shared" si="53"/>
        <v>000</v>
      </c>
    </row>
    <row r="1155" spans="2:13" x14ac:dyDescent="0.25">
      <c r="B1155" s="2" t="s">
        <v>504</v>
      </c>
      <c r="C1155" s="2" t="s">
        <v>505</v>
      </c>
      <c r="D1155" s="6" t="str">
        <f>+_xlfn.CONCAT(Table13456[[#This Row],[phase1]],Table13456[[#This Row],[phase2]],Table13456[[#This Row],[phase3]],Table13456[[#This Row],[phase4]])</f>
        <v>1413155100</v>
      </c>
      <c r="E1155" s="2" t="str">
        <f>+Table13456[[#This Row],[DESCRIPTION]]</f>
        <v>RESTORE SPALLED AREAS FOR SEALING CONCRETE BRIDGE DECKS, PROJECT 219042-2-52-01</v>
      </c>
      <c r="F1155" s="2" t="str">
        <f>+LEFT(Table13456[[#This Row],[PAY ITEM]],1)</f>
        <v>0</v>
      </c>
      <c r="G1155" s="2" t="str">
        <f>IF(Table13456[[#This Row],[first]]="0",SUBSTITUTE(TRIM(MID(B1155, 2, 3))," ","0"),SUBSTITUTE(TRIM(MID(B1155, 1, 3))," ","0"))</f>
        <v>413</v>
      </c>
      <c r="H1155" s="2" t="str">
        <f>IF(Table13456[[#This Row],[first]]="0",SUBSTITUTE(TRIM(MID(B1155, 5, 3))," ","0"),SUBSTITUTE(TRIM(MID(B1155, 4, 3))," ","0"))</f>
        <v>155</v>
      </c>
      <c r="I1155" s="2" t="str">
        <f>IF(Table13456[[#This Row],[first]]="0",SUBSTITUTE(TRIM(MID(B1155, 8, 3))," ","0"),SUBSTITUTE(TRIM(MID(B1155, 7, 3))," ","0"))</f>
        <v>100</v>
      </c>
      <c r="J1155" s="2">
        <v>1</v>
      </c>
      <c r="K1155" s="2" t="str">
        <f t="shared" ref="K1155:K1218" si="54">IF(LEN(G1155) = 3, G1155, TEXT(IF(LEN(G1155) = 2, "0" &amp; G1155, "00" &amp; G1155), "000"))</f>
        <v>413</v>
      </c>
      <c r="L1155" s="2" t="str">
        <f t="shared" ref="L1155:L1218" si="55">IF(LEN(H1155) = 3, H1155, TEXT(IF(LEN(H1155) = 2, "0" &amp; H1155, "00" &amp; H1155), "000"))</f>
        <v>155</v>
      </c>
      <c r="M1155" s="2" t="str">
        <f t="shared" ref="M1155:M1218" si="56">IF(LEN(I1155) = 3, I1155, TEXT(IF(LEN(I1155) = 2, "0" &amp; I1155, "00" &amp; I1155), "000"))</f>
        <v>100</v>
      </c>
    </row>
    <row r="1156" spans="2:13" x14ac:dyDescent="0.25">
      <c r="B1156" s="2" t="s">
        <v>6838</v>
      </c>
      <c r="C1156" s="2" t="s">
        <v>6839</v>
      </c>
      <c r="D1156" s="6" t="str">
        <f>+_xlfn.CONCAT(Table13456[[#This Row],[phase1]],Table13456[[#This Row],[phase2]],Table13456[[#This Row],[phase3]],Table13456[[#This Row],[phase4]])</f>
        <v>1413155101</v>
      </c>
      <c r="E1156" s="2" t="str">
        <f>+Table13456[[#This Row],[DESCRIPTION]]</f>
        <v>RESTORE SPALLED AREAS FOR SEALING CONCRETE BRIDGE DECKS, PROJECT 423577-5-52-01</v>
      </c>
      <c r="F1156" s="2" t="str">
        <f>+LEFT(Table13456[[#This Row],[PAY ITEM]],1)</f>
        <v>0</v>
      </c>
      <c r="G1156" s="2" t="str">
        <f>IF(Table13456[[#This Row],[first]]="0",SUBSTITUTE(TRIM(MID(B1156, 2, 3))," ","0"),SUBSTITUTE(TRIM(MID(B1156, 1, 3))," ","0"))</f>
        <v>413</v>
      </c>
      <c r="H1156" s="2" t="str">
        <f>IF(Table13456[[#This Row],[first]]="0",SUBSTITUTE(TRIM(MID(B1156, 5, 3))," ","0"),SUBSTITUTE(TRIM(MID(B1156, 4, 3))," ","0"))</f>
        <v>155</v>
      </c>
      <c r="I1156" s="2" t="str">
        <f>IF(Table13456[[#This Row],[first]]="0",SUBSTITUTE(TRIM(MID(B1156, 8, 3))," ","0"),SUBSTITUTE(TRIM(MID(B1156, 7, 3))," ","0"))</f>
        <v>101</v>
      </c>
      <c r="J1156" s="2">
        <v>1</v>
      </c>
      <c r="K1156" s="2" t="str">
        <f t="shared" si="54"/>
        <v>413</v>
      </c>
      <c r="L1156" s="2" t="str">
        <f t="shared" si="55"/>
        <v>155</v>
      </c>
      <c r="M1156" s="2" t="str">
        <f t="shared" si="56"/>
        <v>101</v>
      </c>
    </row>
    <row r="1157" spans="2:13" x14ac:dyDescent="0.25">
      <c r="B1157" s="2" t="s">
        <v>506</v>
      </c>
      <c r="C1157" s="2" t="s">
        <v>507</v>
      </c>
      <c r="D1157" s="6" t="str">
        <f>+_xlfn.CONCAT(Table13456[[#This Row],[phase1]],Table13456[[#This Row],[phase2]],Table13456[[#This Row],[phase3]],Table13456[[#This Row],[phase4]])</f>
        <v>1415001001</v>
      </c>
      <c r="E1157" s="2" t="str">
        <f>+Table13456[[#This Row],[DESCRIPTION]]</f>
        <v>REINFORCING STEEL- ROADWAY</v>
      </c>
      <c r="F1157" s="2" t="str">
        <f>+LEFT(Table13456[[#This Row],[PAY ITEM]],1)</f>
        <v>0</v>
      </c>
      <c r="G1157" s="2" t="str">
        <f>IF(Table13456[[#This Row],[first]]="0",SUBSTITUTE(TRIM(MID(B1157, 2, 3))," ","0"),SUBSTITUTE(TRIM(MID(B1157, 1, 3))," ","0"))</f>
        <v>415</v>
      </c>
      <c r="H1157" s="2" t="str">
        <f>IF(Table13456[[#This Row],[first]]="0",SUBSTITUTE(TRIM(MID(B1157, 5, 3))," ","0"),SUBSTITUTE(TRIM(MID(B1157, 4, 3))," ","0"))</f>
        <v>1</v>
      </c>
      <c r="I1157" s="2" t="str">
        <f>IF(Table13456[[#This Row],[first]]="0",SUBSTITUTE(TRIM(MID(B1157, 8, 3))," ","0"),SUBSTITUTE(TRIM(MID(B1157, 7, 3))," ","0"))</f>
        <v>1</v>
      </c>
      <c r="J1157" s="2">
        <v>1</v>
      </c>
      <c r="K1157" s="2" t="str">
        <f t="shared" si="54"/>
        <v>415</v>
      </c>
      <c r="L1157" s="2" t="str">
        <f t="shared" si="55"/>
        <v>001</v>
      </c>
      <c r="M1157" s="2" t="str">
        <f t="shared" si="56"/>
        <v>001</v>
      </c>
    </row>
    <row r="1158" spans="2:13" x14ac:dyDescent="0.25">
      <c r="B1158" s="4" t="s">
        <v>508</v>
      </c>
      <c r="C1158" s="2" t="s">
        <v>509</v>
      </c>
      <c r="D1158" s="6" t="str">
        <f>+_xlfn.CONCAT(Table13456[[#This Row],[phase1]],Table13456[[#This Row],[phase2]],Table13456[[#This Row],[phase3]],Table13456[[#This Row],[phase4]])</f>
        <v>1415001003</v>
      </c>
      <c r="E1158" s="2" t="str">
        <f>+Table13456[[#This Row],[DESCRIPTION]]</f>
        <v>REINFORCING STEEL- RETAINING WALL</v>
      </c>
      <c r="F1158" s="2" t="str">
        <f>+LEFT(Table13456[[#This Row],[PAY ITEM]],1)</f>
        <v>0</v>
      </c>
      <c r="G1158" s="2" t="str">
        <f>IF(Table13456[[#This Row],[first]]="0",SUBSTITUTE(TRIM(MID(B1158, 2, 3))," ","0"),SUBSTITUTE(TRIM(MID(B1158, 1, 3))," ","0"))</f>
        <v>415</v>
      </c>
      <c r="H1158" s="2" t="str">
        <f>IF(Table13456[[#This Row],[first]]="0",SUBSTITUTE(TRIM(MID(B1158, 5, 3))," ","0"),SUBSTITUTE(TRIM(MID(B1158, 4, 3))," ","0"))</f>
        <v>1</v>
      </c>
      <c r="I1158" s="2" t="str">
        <f>IF(Table13456[[#This Row],[first]]="0",SUBSTITUTE(TRIM(MID(B1158, 8, 3))," ","0"),SUBSTITUTE(TRIM(MID(B1158, 7, 3))," ","0"))</f>
        <v>3</v>
      </c>
      <c r="J1158" s="2">
        <v>1</v>
      </c>
      <c r="K1158" s="2" t="str">
        <f t="shared" si="54"/>
        <v>415</v>
      </c>
      <c r="L1158" s="2" t="str">
        <f t="shared" si="55"/>
        <v>001</v>
      </c>
      <c r="M1158" s="2" t="str">
        <f t="shared" si="56"/>
        <v>003</v>
      </c>
    </row>
    <row r="1159" spans="2:13" x14ac:dyDescent="0.25">
      <c r="B1159" s="2" t="s">
        <v>510</v>
      </c>
      <c r="C1159" s="2" t="s">
        <v>511</v>
      </c>
      <c r="D1159" s="6" t="str">
        <f>+_xlfn.CONCAT(Table13456[[#This Row],[phase1]],Table13456[[#This Row],[phase2]],Table13456[[#This Row],[phase3]],Table13456[[#This Row],[phase4]])</f>
        <v>1415001004</v>
      </c>
      <c r="E1159" s="2" t="str">
        <f>+Table13456[[#This Row],[DESCRIPTION]]</f>
        <v>REINFORCING STEEL - BRIDGE SUPERSTRUCTURE</v>
      </c>
      <c r="F1159" s="2" t="str">
        <f>+LEFT(Table13456[[#This Row],[PAY ITEM]],1)</f>
        <v>0</v>
      </c>
      <c r="G1159" s="2" t="str">
        <f>IF(Table13456[[#This Row],[first]]="0",SUBSTITUTE(TRIM(MID(B1159, 2, 3))," ","0"),SUBSTITUTE(TRIM(MID(B1159, 1, 3))," ","0"))</f>
        <v>415</v>
      </c>
      <c r="H1159" s="2" t="str">
        <f>IF(Table13456[[#This Row],[first]]="0",SUBSTITUTE(TRIM(MID(B1159, 5, 3))," ","0"),SUBSTITUTE(TRIM(MID(B1159, 4, 3))," ","0"))</f>
        <v>1</v>
      </c>
      <c r="I1159" s="2" t="str">
        <f>IF(Table13456[[#This Row],[first]]="0",SUBSTITUTE(TRIM(MID(B1159, 8, 3))," ","0"),SUBSTITUTE(TRIM(MID(B1159, 7, 3))," ","0"))</f>
        <v>4</v>
      </c>
      <c r="J1159" s="2">
        <v>1</v>
      </c>
      <c r="K1159" s="2" t="str">
        <f t="shared" si="54"/>
        <v>415</v>
      </c>
      <c r="L1159" s="2" t="str">
        <f t="shared" si="55"/>
        <v>001</v>
      </c>
      <c r="M1159" s="2" t="str">
        <f t="shared" si="56"/>
        <v>004</v>
      </c>
    </row>
    <row r="1160" spans="2:13" x14ac:dyDescent="0.25">
      <c r="B1160" s="2" t="s">
        <v>512</v>
      </c>
      <c r="C1160" s="2" t="s">
        <v>513</v>
      </c>
      <c r="D1160" s="6" t="str">
        <f>+_xlfn.CONCAT(Table13456[[#This Row],[phase1]],Table13456[[#This Row],[phase2]],Table13456[[#This Row],[phase3]],Table13456[[#This Row],[phase4]])</f>
        <v>1415001005</v>
      </c>
      <c r="E1160" s="2" t="str">
        <f>+Table13456[[#This Row],[DESCRIPTION]]</f>
        <v>REINFORCING STEEL- BRIDGE SUBSTRUCTURE</v>
      </c>
      <c r="F1160" s="2" t="str">
        <f>+LEFT(Table13456[[#This Row],[PAY ITEM]],1)</f>
        <v>0</v>
      </c>
      <c r="G1160" s="2" t="str">
        <f>IF(Table13456[[#This Row],[first]]="0",SUBSTITUTE(TRIM(MID(B1160, 2, 3))," ","0"),SUBSTITUTE(TRIM(MID(B1160, 1, 3))," ","0"))</f>
        <v>415</v>
      </c>
      <c r="H1160" s="2" t="str">
        <f>IF(Table13456[[#This Row],[first]]="0",SUBSTITUTE(TRIM(MID(B1160, 5, 3))," ","0"),SUBSTITUTE(TRIM(MID(B1160, 4, 3))," ","0"))</f>
        <v>1</v>
      </c>
      <c r="I1160" s="2" t="str">
        <f>IF(Table13456[[#This Row],[first]]="0",SUBSTITUTE(TRIM(MID(B1160, 8, 3))," ","0"),SUBSTITUTE(TRIM(MID(B1160, 7, 3))," ","0"))</f>
        <v>5</v>
      </c>
      <c r="J1160" s="2">
        <v>1</v>
      </c>
      <c r="K1160" s="2" t="str">
        <f t="shared" si="54"/>
        <v>415</v>
      </c>
      <c r="L1160" s="2" t="str">
        <f t="shared" si="55"/>
        <v>001</v>
      </c>
      <c r="M1160" s="2" t="str">
        <f t="shared" si="56"/>
        <v>005</v>
      </c>
    </row>
    <row r="1161" spans="2:13" x14ac:dyDescent="0.25">
      <c r="B1161" s="2" t="s">
        <v>514</v>
      </c>
      <c r="C1161" s="2" t="s">
        <v>515</v>
      </c>
      <c r="D1161" s="6" t="str">
        <f>+_xlfn.CONCAT(Table13456[[#This Row],[phase1]],Table13456[[#This Row],[phase2]],Table13456[[#This Row],[phase3]],Table13456[[#This Row],[phase4]])</f>
        <v>1415001006</v>
      </c>
      <c r="E1161" s="2" t="str">
        <f>+Table13456[[#This Row],[DESCRIPTION]]</f>
        <v>REINFORCING STEEL- MISCELLANEOUS</v>
      </c>
      <c r="F1161" s="2" t="str">
        <f>+LEFT(Table13456[[#This Row],[PAY ITEM]],1)</f>
        <v>0</v>
      </c>
      <c r="G1161" s="2" t="str">
        <f>IF(Table13456[[#This Row],[first]]="0",SUBSTITUTE(TRIM(MID(B1161, 2, 3))," ","0"),SUBSTITUTE(TRIM(MID(B1161, 1, 3))," ","0"))</f>
        <v>415</v>
      </c>
      <c r="H1161" s="2" t="str">
        <f>IF(Table13456[[#This Row],[first]]="0",SUBSTITUTE(TRIM(MID(B1161, 5, 3))," ","0"),SUBSTITUTE(TRIM(MID(B1161, 4, 3))," ","0"))</f>
        <v>1</v>
      </c>
      <c r="I1161" s="2" t="str">
        <f>IF(Table13456[[#This Row],[first]]="0",SUBSTITUTE(TRIM(MID(B1161, 8, 3))," ","0"),SUBSTITUTE(TRIM(MID(B1161, 7, 3))," ","0"))</f>
        <v>6</v>
      </c>
      <c r="J1161" s="2">
        <v>1</v>
      </c>
      <c r="K1161" s="2" t="str">
        <f t="shared" si="54"/>
        <v>415</v>
      </c>
      <c r="L1161" s="2" t="str">
        <f t="shared" si="55"/>
        <v>001</v>
      </c>
      <c r="M1161" s="2" t="str">
        <f t="shared" si="56"/>
        <v>006</v>
      </c>
    </row>
    <row r="1162" spans="2:13" x14ac:dyDescent="0.25">
      <c r="B1162" s="2" t="s">
        <v>516</v>
      </c>
      <c r="C1162" s="2" t="s">
        <v>517</v>
      </c>
      <c r="D1162" s="6" t="str">
        <f>+_xlfn.CONCAT(Table13456[[#This Row],[phase1]],Table13456[[#This Row],[phase2]],Table13456[[#This Row],[phase3]],Table13456[[#This Row],[phase4]])</f>
        <v>1415001008</v>
      </c>
      <c r="E1162" s="2" t="str">
        <f>+Table13456[[#This Row],[DESCRIPTION]]</f>
        <v>REINFORCING STEEL- BULKHEAD</v>
      </c>
      <c r="F1162" s="2" t="str">
        <f>+LEFT(Table13456[[#This Row],[PAY ITEM]],1)</f>
        <v>0</v>
      </c>
      <c r="G1162" s="2" t="str">
        <f>IF(Table13456[[#This Row],[first]]="0",SUBSTITUTE(TRIM(MID(B1162, 2, 3))," ","0"),SUBSTITUTE(TRIM(MID(B1162, 1, 3))," ","0"))</f>
        <v>415</v>
      </c>
      <c r="H1162" s="2" t="str">
        <f>IF(Table13456[[#This Row],[first]]="0",SUBSTITUTE(TRIM(MID(B1162, 5, 3))," ","0"),SUBSTITUTE(TRIM(MID(B1162, 4, 3))," ","0"))</f>
        <v>1</v>
      </c>
      <c r="I1162" s="2" t="str">
        <f>IF(Table13456[[#This Row],[first]]="0",SUBSTITUTE(TRIM(MID(B1162, 8, 3))," ","0"),SUBSTITUTE(TRIM(MID(B1162, 7, 3))," ","0"))</f>
        <v>8</v>
      </c>
      <c r="J1162" s="2">
        <v>1</v>
      </c>
      <c r="K1162" s="2" t="str">
        <f t="shared" si="54"/>
        <v>415</v>
      </c>
      <c r="L1162" s="2" t="str">
        <f t="shared" si="55"/>
        <v>001</v>
      </c>
      <c r="M1162" s="2" t="str">
        <f t="shared" si="56"/>
        <v>008</v>
      </c>
    </row>
    <row r="1163" spans="2:13" x14ac:dyDescent="0.25">
      <c r="B1163" s="2" t="s">
        <v>518</v>
      </c>
      <c r="C1163" s="2" t="s">
        <v>519</v>
      </c>
      <c r="D1163" s="6" t="str">
        <f>+_xlfn.CONCAT(Table13456[[#This Row],[phase1]],Table13456[[#This Row],[phase2]],Table13456[[#This Row],[phase3]],Table13456[[#This Row],[phase4]])</f>
        <v>1415001009</v>
      </c>
      <c r="E1163" s="2" t="str">
        <f>+Table13456[[#This Row],[DESCRIPTION]]</f>
        <v>REINFORCING STEEL- APPROACH SLABS</v>
      </c>
      <c r="F1163" s="2" t="str">
        <f>+LEFT(Table13456[[#This Row],[PAY ITEM]],1)</f>
        <v>0</v>
      </c>
      <c r="G1163" s="2" t="str">
        <f>IF(Table13456[[#This Row],[first]]="0",SUBSTITUTE(TRIM(MID(B1163, 2, 3))," ","0"),SUBSTITUTE(TRIM(MID(B1163, 1, 3))," ","0"))</f>
        <v>415</v>
      </c>
      <c r="H1163" s="2" t="str">
        <f>IF(Table13456[[#This Row],[first]]="0",SUBSTITUTE(TRIM(MID(B1163, 5, 3))," ","0"),SUBSTITUTE(TRIM(MID(B1163, 4, 3))," ","0"))</f>
        <v>1</v>
      </c>
      <c r="I1163" s="2" t="str">
        <f>IF(Table13456[[#This Row],[first]]="0",SUBSTITUTE(TRIM(MID(B1163, 8, 3))," ","0"),SUBSTITUTE(TRIM(MID(B1163, 7, 3))," ","0"))</f>
        <v>9</v>
      </c>
      <c r="J1163" s="2">
        <v>1</v>
      </c>
      <c r="K1163" s="2" t="str">
        <f t="shared" si="54"/>
        <v>415</v>
      </c>
      <c r="L1163" s="2" t="str">
        <f t="shared" si="55"/>
        <v>001</v>
      </c>
      <c r="M1163" s="2" t="str">
        <f t="shared" si="56"/>
        <v>009</v>
      </c>
    </row>
    <row r="1164" spans="2:13" x14ac:dyDescent="0.25">
      <c r="B1164" s="2" t="s">
        <v>6840</v>
      </c>
      <c r="C1164" s="2" t="s">
        <v>6841</v>
      </c>
      <c r="D1164" s="6" t="str">
        <f>+_xlfn.CONCAT(Table13456[[#This Row],[phase1]],Table13456[[#This Row],[phase2]],Table13456[[#This Row],[phase3]],Table13456[[#This Row],[phase4]])</f>
        <v>1415001500</v>
      </c>
      <c r="E1164" s="2" t="str">
        <f>+Table13456[[#This Row],[DESCRIPTION]]</f>
        <v>REINFORCING STEEL- TEMPORARY WALL, PROJECT 437178-1-52-01</v>
      </c>
      <c r="F1164" s="2" t="str">
        <f>+LEFT(Table13456[[#This Row],[PAY ITEM]],1)</f>
        <v>0</v>
      </c>
      <c r="G1164" s="2" t="str">
        <f>IF(Table13456[[#This Row],[first]]="0",SUBSTITUTE(TRIM(MID(B1164, 2, 3))," ","0"),SUBSTITUTE(TRIM(MID(B1164, 1, 3))," ","0"))</f>
        <v>415</v>
      </c>
      <c r="H1164" s="2" t="str">
        <f>IF(Table13456[[#This Row],[first]]="0",SUBSTITUTE(TRIM(MID(B1164, 5, 3))," ","0"),SUBSTITUTE(TRIM(MID(B1164, 4, 3))," ","0"))</f>
        <v>1</v>
      </c>
      <c r="I1164" s="2" t="str">
        <f>IF(Table13456[[#This Row],[first]]="0",SUBSTITUTE(TRIM(MID(B1164, 8, 3))," ","0"),SUBSTITUTE(TRIM(MID(B1164, 7, 3))," ","0"))</f>
        <v>500</v>
      </c>
      <c r="J1164" s="2">
        <v>1</v>
      </c>
      <c r="K1164" s="2" t="str">
        <f t="shared" si="54"/>
        <v>415</v>
      </c>
      <c r="L1164" s="2" t="str">
        <f t="shared" si="55"/>
        <v>001</v>
      </c>
      <c r="M1164" s="2" t="str">
        <f t="shared" si="56"/>
        <v>500</v>
      </c>
    </row>
    <row r="1165" spans="2:13" x14ac:dyDescent="0.25">
      <c r="B1165" s="2" t="s">
        <v>6842</v>
      </c>
      <c r="C1165" s="2" t="s">
        <v>6843</v>
      </c>
      <c r="D1165" s="6" t="str">
        <f>+_xlfn.CONCAT(Table13456[[#This Row],[phase1]],Table13456[[#This Row],[phase2]],Table13456[[#This Row],[phase3]],Table13456[[#This Row],[phase4]])</f>
        <v>1415001501</v>
      </c>
      <c r="E1165" s="2" t="str">
        <f>+Table13456[[#This Row],[DESCRIPTION]]</f>
        <v>REINFORCING STEEL- TEMPORARY WALL, PROJECT 415782-9-52-01</v>
      </c>
      <c r="F1165" s="2" t="str">
        <f>+LEFT(Table13456[[#This Row],[PAY ITEM]],1)</f>
        <v>0</v>
      </c>
      <c r="G1165" s="2" t="str">
        <f>IF(Table13456[[#This Row],[first]]="0",SUBSTITUTE(TRIM(MID(B1165, 2, 3))," ","0"),SUBSTITUTE(TRIM(MID(B1165, 1, 3))," ","0"))</f>
        <v>415</v>
      </c>
      <c r="H1165" s="2" t="str">
        <f>IF(Table13456[[#This Row],[first]]="0",SUBSTITUTE(TRIM(MID(B1165, 5, 3))," ","0"),SUBSTITUTE(TRIM(MID(B1165, 4, 3))," ","0"))</f>
        <v>1</v>
      </c>
      <c r="I1165" s="2" t="str">
        <f>IF(Table13456[[#This Row],[first]]="0",SUBSTITUTE(TRIM(MID(B1165, 8, 3))," ","0"),SUBSTITUTE(TRIM(MID(B1165, 7, 3))," ","0"))</f>
        <v>501</v>
      </c>
      <c r="J1165" s="2">
        <v>1</v>
      </c>
      <c r="K1165" s="2" t="str">
        <f t="shared" si="54"/>
        <v>415</v>
      </c>
      <c r="L1165" s="2" t="str">
        <f t="shared" si="55"/>
        <v>001</v>
      </c>
      <c r="M1165" s="2" t="str">
        <f t="shared" si="56"/>
        <v>501</v>
      </c>
    </row>
    <row r="1166" spans="2:13" x14ac:dyDescent="0.25">
      <c r="B1166" s="2" t="s">
        <v>6844</v>
      </c>
      <c r="C1166" s="2" t="s">
        <v>6845</v>
      </c>
      <c r="D1166" s="6" t="str">
        <f>+_xlfn.CONCAT(Table13456[[#This Row],[phase1]],Table13456[[#This Row],[phase2]],Table13456[[#This Row],[phase3]],Table13456[[#This Row],[phase4]])</f>
        <v>1415002001</v>
      </c>
      <c r="E1166" s="2" t="str">
        <f>+Table13456[[#This Row],[DESCRIPTION]]</f>
        <v>STAINLESS REINFORCING STEEL, ROADWAY</v>
      </c>
      <c r="F1166" s="2" t="str">
        <f>+LEFT(Table13456[[#This Row],[PAY ITEM]],1)</f>
        <v>0</v>
      </c>
      <c r="G1166" s="2" t="str">
        <f>IF(Table13456[[#This Row],[first]]="0",SUBSTITUTE(TRIM(MID(B1166, 2, 3))," ","0"),SUBSTITUTE(TRIM(MID(B1166, 1, 3))," ","0"))</f>
        <v>415</v>
      </c>
      <c r="H1166" s="2" t="str">
        <f>IF(Table13456[[#This Row],[first]]="0",SUBSTITUTE(TRIM(MID(B1166, 5, 3))," ","0"),SUBSTITUTE(TRIM(MID(B1166, 4, 3))," ","0"))</f>
        <v>2</v>
      </c>
      <c r="I1166" s="2" t="str">
        <f>IF(Table13456[[#This Row],[first]]="0",SUBSTITUTE(TRIM(MID(B1166, 8, 3))," ","0"),SUBSTITUTE(TRIM(MID(B1166, 7, 3))," ","0"))</f>
        <v>1</v>
      </c>
      <c r="J1166" s="2">
        <v>1</v>
      </c>
      <c r="K1166" s="2" t="str">
        <f t="shared" si="54"/>
        <v>415</v>
      </c>
      <c r="L1166" s="2" t="str">
        <f t="shared" si="55"/>
        <v>002</v>
      </c>
      <c r="M1166" s="2" t="str">
        <f t="shared" si="56"/>
        <v>001</v>
      </c>
    </row>
    <row r="1167" spans="2:13" x14ac:dyDescent="0.25">
      <c r="B1167" s="2" t="s">
        <v>520</v>
      </c>
      <c r="C1167" s="2" t="s">
        <v>521</v>
      </c>
      <c r="D1167" s="6" t="str">
        <f>+_xlfn.CONCAT(Table13456[[#This Row],[phase1]],Table13456[[#This Row],[phase2]],Table13456[[#This Row],[phase3]],Table13456[[#This Row],[phase4]])</f>
        <v>1415002004</v>
      </c>
      <c r="E1167" s="2" t="str">
        <f>+Table13456[[#This Row],[DESCRIPTION]]</f>
        <v>STAINLESS REINFORCING STEEL, SUPERSTRUCTURE</v>
      </c>
      <c r="F1167" s="2" t="str">
        <f>+LEFT(Table13456[[#This Row],[PAY ITEM]],1)</f>
        <v>0</v>
      </c>
      <c r="G1167" s="2" t="str">
        <f>IF(Table13456[[#This Row],[first]]="0",SUBSTITUTE(TRIM(MID(B1167, 2, 3))," ","0"),SUBSTITUTE(TRIM(MID(B1167, 1, 3))," ","0"))</f>
        <v>415</v>
      </c>
      <c r="H1167" s="2" t="str">
        <f>IF(Table13456[[#This Row],[first]]="0",SUBSTITUTE(TRIM(MID(B1167, 5, 3))," ","0"),SUBSTITUTE(TRIM(MID(B1167, 4, 3))," ","0"))</f>
        <v>2</v>
      </c>
      <c r="I1167" s="2" t="str">
        <f>IF(Table13456[[#This Row],[first]]="0",SUBSTITUTE(TRIM(MID(B1167, 8, 3))," ","0"),SUBSTITUTE(TRIM(MID(B1167, 7, 3))," ","0"))</f>
        <v>4</v>
      </c>
      <c r="J1167" s="2">
        <v>1</v>
      </c>
      <c r="K1167" s="2" t="str">
        <f t="shared" si="54"/>
        <v>415</v>
      </c>
      <c r="L1167" s="2" t="str">
        <f t="shared" si="55"/>
        <v>002</v>
      </c>
      <c r="M1167" s="2" t="str">
        <f t="shared" si="56"/>
        <v>004</v>
      </c>
    </row>
    <row r="1168" spans="2:13" x14ac:dyDescent="0.25">
      <c r="B1168" s="2" t="s">
        <v>522</v>
      </c>
      <c r="C1168" s="2" t="s">
        <v>523</v>
      </c>
      <c r="D1168" s="6" t="str">
        <f>+_xlfn.CONCAT(Table13456[[#This Row],[phase1]],Table13456[[#This Row],[phase2]],Table13456[[#This Row],[phase3]],Table13456[[#This Row],[phase4]])</f>
        <v>1415002005</v>
      </c>
      <c r="E1168" s="2" t="str">
        <f>+Table13456[[#This Row],[DESCRIPTION]]</f>
        <v>STAINLESS REINFORCING STEEL, SUBSTRUCTURE</v>
      </c>
      <c r="F1168" s="2" t="str">
        <f>+LEFT(Table13456[[#This Row],[PAY ITEM]],1)</f>
        <v>0</v>
      </c>
      <c r="G1168" s="2" t="str">
        <f>IF(Table13456[[#This Row],[first]]="0",SUBSTITUTE(TRIM(MID(B1168, 2, 3))," ","0"),SUBSTITUTE(TRIM(MID(B1168, 1, 3))," ","0"))</f>
        <v>415</v>
      </c>
      <c r="H1168" s="2" t="str">
        <f>IF(Table13456[[#This Row],[first]]="0",SUBSTITUTE(TRIM(MID(B1168, 5, 3))," ","0"),SUBSTITUTE(TRIM(MID(B1168, 4, 3))," ","0"))</f>
        <v>2</v>
      </c>
      <c r="I1168" s="2" t="str">
        <f>IF(Table13456[[#This Row],[first]]="0",SUBSTITUTE(TRIM(MID(B1168, 8, 3))," ","0"),SUBSTITUTE(TRIM(MID(B1168, 7, 3))," ","0"))</f>
        <v>5</v>
      </c>
      <c r="J1168" s="2">
        <v>1</v>
      </c>
      <c r="K1168" s="2" t="str">
        <f t="shared" si="54"/>
        <v>415</v>
      </c>
      <c r="L1168" s="2" t="str">
        <f t="shared" si="55"/>
        <v>002</v>
      </c>
      <c r="M1168" s="2" t="str">
        <f t="shared" si="56"/>
        <v>005</v>
      </c>
    </row>
    <row r="1169" spans="2:13" x14ac:dyDescent="0.25">
      <c r="B1169" s="2" t="s">
        <v>6846</v>
      </c>
      <c r="C1169" s="2" t="s">
        <v>6847</v>
      </c>
      <c r="D1169" s="6" t="str">
        <f>+_xlfn.CONCAT(Table13456[[#This Row],[phase1]],Table13456[[#This Row],[phase2]],Table13456[[#This Row],[phase3]],Table13456[[#This Row],[phase4]])</f>
        <v>1415002006</v>
      </c>
      <c r="E1169" s="2" t="str">
        <f>+Table13456[[#This Row],[DESCRIPTION]]</f>
        <v>STAINLESS REINFORCING STEEL, MISCELLANEOUS</v>
      </c>
      <c r="F1169" s="2" t="str">
        <f>+LEFT(Table13456[[#This Row],[PAY ITEM]],1)</f>
        <v>0</v>
      </c>
      <c r="G1169" s="2" t="str">
        <f>IF(Table13456[[#This Row],[first]]="0",SUBSTITUTE(TRIM(MID(B1169, 2, 3))," ","0"),SUBSTITUTE(TRIM(MID(B1169, 1, 3))," ","0"))</f>
        <v>415</v>
      </c>
      <c r="H1169" s="2" t="str">
        <f>IF(Table13456[[#This Row],[first]]="0",SUBSTITUTE(TRIM(MID(B1169, 5, 3))," ","0"),SUBSTITUTE(TRIM(MID(B1169, 4, 3))," ","0"))</f>
        <v>2</v>
      </c>
      <c r="I1169" s="2" t="str">
        <f>IF(Table13456[[#This Row],[first]]="0",SUBSTITUTE(TRIM(MID(B1169, 8, 3))," ","0"),SUBSTITUTE(TRIM(MID(B1169, 7, 3))," ","0"))</f>
        <v>6</v>
      </c>
      <c r="J1169" s="2">
        <v>1</v>
      </c>
      <c r="K1169" s="2" t="str">
        <f t="shared" si="54"/>
        <v>415</v>
      </c>
      <c r="L1169" s="2" t="str">
        <f t="shared" si="55"/>
        <v>002</v>
      </c>
      <c r="M1169" s="2" t="str">
        <f t="shared" si="56"/>
        <v>006</v>
      </c>
    </row>
    <row r="1170" spans="2:13" x14ac:dyDescent="0.25">
      <c r="B1170" s="4" t="s">
        <v>6848</v>
      </c>
      <c r="C1170" s="2" t="s">
        <v>6849</v>
      </c>
      <c r="D1170" s="6" t="str">
        <f>+_xlfn.CONCAT(Table13456[[#This Row],[phase1]],Table13456[[#This Row],[phase2]],Table13456[[#This Row],[phase3]],Table13456[[#This Row],[phase4]])</f>
        <v>1415002008</v>
      </c>
      <c r="E1170" s="2" t="str">
        <f>+Table13456[[#This Row],[DESCRIPTION]]</f>
        <v>STAINLESS REINFORCING STEEL, BULKHEAD</v>
      </c>
      <c r="F1170" s="2" t="str">
        <f>+LEFT(Table13456[[#This Row],[PAY ITEM]],1)</f>
        <v>0</v>
      </c>
      <c r="G1170" s="2" t="str">
        <f>IF(Table13456[[#This Row],[first]]="0",SUBSTITUTE(TRIM(MID(B1170, 2, 3))," ","0"),SUBSTITUTE(TRIM(MID(B1170, 1, 3))," ","0"))</f>
        <v>415</v>
      </c>
      <c r="H1170" s="2" t="str">
        <f>IF(Table13456[[#This Row],[first]]="0",SUBSTITUTE(TRIM(MID(B1170, 5, 3))," ","0"),SUBSTITUTE(TRIM(MID(B1170, 4, 3))," ","0"))</f>
        <v>2</v>
      </c>
      <c r="I1170" s="2" t="str">
        <f>IF(Table13456[[#This Row],[first]]="0",SUBSTITUTE(TRIM(MID(B1170, 8, 3))," ","0"),SUBSTITUTE(TRIM(MID(B1170, 7, 3))," ","0"))</f>
        <v>8</v>
      </c>
      <c r="J1170" s="2">
        <v>1</v>
      </c>
      <c r="K1170" s="2" t="str">
        <f t="shared" si="54"/>
        <v>415</v>
      </c>
      <c r="L1170" s="2" t="str">
        <f t="shared" si="55"/>
        <v>002</v>
      </c>
      <c r="M1170" s="2" t="str">
        <f t="shared" si="56"/>
        <v>008</v>
      </c>
    </row>
    <row r="1171" spans="2:13" x14ac:dyDescent="0.25">
      <c r="B1171" s="2" t="s">
        <v>6850</v>
      </c>
      <c r="C1171" s="2" t="s">
        <v>6851</v>
      </c>
      <c r="D1171" s="6" t="str">
        <f>+_xlfn.CONCAT(Table13456[[#This Row],[phase1]],Table13456[[#This Row],[phase2]],Table13456[[#This Row],[phase3]],Table13456[[#This Row],[phase4]])</f>
        <v>1415002009</v>
      </c>
      <c r="E1171" s="2" t="str">
        <f>+Table13456[[#This Row],[DESCRIPTION]]</f>
        <v>STAINLESS REINFORCING STEEL, APPROACH SLABS</v>
      </c>
      <c r="F1171" s="2" t="str">
        <f>+LEFT(Table13456[[#This Row],[PAY ITEM]],1)</f>
        <v>0</v>
      </c>
      <c r="G1171" s="2" t="str">
        <f>IF(Table13456[[#This Row],[first]]="0",SUBSTITUTE(TRIM(MID(B1171, 2, 3))," ","0"),SUBSTITUTE(TRIM(MID(B1171, 1, 3))," ","0"))</f>
        <v>415</v>
      </c>
      <c r="H1171" s="2" t="str">
        <f>IF(Table13456[[#This Row],[first]]="0",SUBSTITUTE(TRIM(MID(B1171, 5, 3))," ","0"),SUBSTITUTE(TRIM(MID(B1171, 4, 3))," ","0"))</f>
        <v>2</v>
      </c>
      <c r="I1171" s="2" t="str">
        <f>IF(Table13456[[#This Row],[first]]="0",SUBSTITUTE(TRIM(MID(B1171, 8, 3))," ","0"),SUBSTITUTE(TRIM(MID(B1171, 7, 3))," ","0"))</f>
        <v>9</v>
      </c>
      <c r="J1171" s="2">
        <v>1</v>
      </c>
      <c r="K1171" s="2" t="str">
        <f t="shared" si="54"/>
        <v>415</v>
      </c>
      <c r="L1171" s="2" t="str">
        <f t="shared" si="55"/>
        <v>002</v>
      </c>
      <c r="M1171" s="2" t="str">
        <f t="shared" si="56"/>
        <v>009</v>
      </c>
    </row>
    <row r="1172" spans="2:13" x14ac:dyDescent="0.25">
      <c r="B1172" s="2" t="s">
        <v>6852</v>
      </c>
      <c r="C1172" s="2" t="s">
        <v>6853</v>
      </c>
      <c r="D1172" s="6" t="str">
        <f>+_xlfn.CONCAT(Table13456[[#This Row],[phase1]],Table13456[[#This Row],[phase2]],Table13456[[#This Row],[phase3]],Table13456[[#This Row],[phase4]])</f>
        <v>1415003001</v>
      </c>
      <c r="E1172" s="2" t="str">
        <f>+Table13456[[#This Row],[DESCRIPTION]]</f>
        <v>LOW-CARBON CHROMIUM REINFORCING STEEL, ROADWAY</v>
      </c>
      <c r="F1172" s="2" t="str">
        <f>+LEFT(Table13456[[#This Row],[PAY ITEM]],1)</f>
        <v>0</v>
      </c>
      <c r="G1172" s="2" t="str">
        <f>IF(Table13456[[#This Row],[first]]="0",SUBSTITUTE(TRIM(MID(B1172, 2, 3))," ","0"),SUBSTITUTE(TRIM(MID(B1172, 1, 3))," ","0"))</f>
        <v>415</v>
      </c>
      <c r="H1172" s="2" t="str">
        <f>IF(Table13456[[#This Row],[first]]="0",SUBSTITUTE(TRIM(MID(B1172, 5, 3))," ","0"),SUBSTITUTE(TRIM(MID(B1172, 4, 3))," ","0"))</f>
        <v>3</v>
      </c>
      <c r="I1172" s="2" t="str">
        <f>IF(Table13456[[#This Row],[first]]="0",SUBSTITUTE(TRIM(MID(B1172, 8, 3))," ","0"),SUBSTITUTE(TRIM(MID(B1172, 7, 3))," ","0"))</f>
        <v>1</v>
      </c>
      <c r="J1172" s="2">
        <v>1</v>
      </c>
      <c r="K1172" s="2" t="str">
        <f t="shared" si="54"/>
        <v>415</v>
      </c>
      <c r="L1172" s="2" t="str">
        <f t="shared" si="55"/>
        <v>003</v>
      </c>
      <c r="M1172" s="2" t="str">
        <f t="shared" si="56"/>
        <v>001</v>
      </c>
    </row>
    <row r="1173" spans="2:13" x14ac:dyDescent="0.25">
      <c r="B1173" s="2" t="s">
        <v>6854</v>
      </c>
      <c r="C1173" s="2" t="s">
        <v>4645</v>
      </c>
      <c r="D1173" s="6" t="str">
        <f>+_xlfn.CONCAT(Table13456[[#This Row],[phase1]],Table13456[[#This Row],[phase2]],Table13456[[#This Row],[phase3]],Table13456[[#This Row],[phase4]])</f>
        <v>1415010003</v>
      </c>
      <c r="E1173" s="2" t="str">
        <f>+Table13456[[#This Row],[DESCRIPTION]]</f>
        <v>FIBER REINFORCED POLYMER BARS, #3 BAR</v>
      </c>
      <c r="F1173" s="2" t="str">
        <f>+LEFT(Table13456[[#This Row],[PAY ITEM]],1)</f>
        <v>0</v>
      </c>
      <c r="G1173" s="2" t="str">
        <f>IF(Table13456[[#This Row],[first]]="0",SUBSTITUTE(TRIM(MID(B1173, 2, 3))," ","0"),SUBSTITUTE(TRIM(MID(B1173, 1, 3))," ","0"))</f>
        <v>415</v>
      </c>
      <c r="H1173" s="2" t="str">
        <f>IF(Table13456[[#This Row],[first]]="0",SUBSTITUTE(TRIM(MID(B1173, 5, 3))," ","0"),SUBSTITUTE(TRIM(MID(B1173, 4, 3))," ","0"))</f>
        <v>10</v>
      </c>
      <c r="I1173" s="2" t="str">
        <f>IF(Table13456[[#This Row],[first]]="0",SUBSTITUTE(TRIM(MID(B1173, 8, 3))," ","0"),SUBSTITUTE(TRIM(MID(B1173, 7, 3))," ","0"))</f>
        <v>3</v>
      </c>
      <c r="J1173" s="2">
        <v>1</v>
      </c>
      <c r="K1173" s="2" t="str">
        <f t="shared" si="54"/>
        <v>415</v>
      </c>
      <c r="L1173" s="2" t="str">
        <f t="shared" si="55"/>
        <v>010</v>
      </c>
      <c r="M1173" s="2" t="str">
        <f t="shared" si="56"/>
        <v>003</v>
      </c>
    </row>
    <row r="1174" spans="2:13" x14ac:dyDescent="0.25">
      <c r="B1174" s="2" t="s">
        <v>524</v>
      </c>
      <c r="C1174" s="2" t="s">
        <v>525</v>
      </c>
      <c r="D1174" s="6" t="str">
        <f>+_xlfn.CONCAT(Table13456[[#This Row],[phase1]],Table13456[[#This Row],[phase2]],Table13456[[#This Row],[phase3]],Table13456[[#This Row],[phase4]])</f>
        <v>1415010004</v>
      </c>
      <c r="E1174" s="2" t="str">
        <f>+Table13456[[#This Row],[DESCRIPTION]]</f>
        <v>FIBER REINFORCED POLYMER BARS, #4 BAR</v>
      </c>
      <c r="F1174" s="2" t="str">
        <f>+LEFT(Table13456[[#This Row],[PAY ITEM]],1)</f>
        <v>0</v>
      </c>
      <c r="G1174" s="2" t="str">
        <f>IF(Table13456[[#This Row],[first]]="0",SUBSTITUTE(TRIM(MID(B1174, 2, 3))," ","0"),SUBSTITUTE(TRIM(MID(B1174, 1, 3))," ","0"))</f>
        <v>415</v>
      </c>
      <c r="H1174" s="2" t="str">
        <f>IF(Table13456[[#This Row],[first]]="0",SUBSTITUTE(TRIM(MID(B1174, 5, 3))," ","0"),SUBSTITUTE(TRIM(MID(B1174, 4, 3))," ","0"))</f>
        <v>10</v>
      </c>
      <c r="I1174" s="2" t="str">
        <f>IF(Table13456[[#This Row],[first]]="0",SUBSTITUTE(TRIM(MID(B1174, 8, 3))," ","0"),SUBSTITUTE(TRIM(MID(B1174, 7, 3))," ","0"))</f>
        <v>4</v>
      </c>
      <c r="J1174" s="2">
        <v>1</v>
      </c>
      <c r="K1174" s="2" t="str">
        <f t="shared" si="54"/>
        <v>415</v>
      </c>
      <c r="L1174" s="2" t="str">
        <f t="shared" si="55"/>
        <v>010</v>
      </c>
      <c r="M1174" s="2" t="str">
        <f t="shared" si="56"/>
        <v>004</v>
      </c>
    </row>
    <row r="1175" spans="2:13" x14ac:dyDescent="0.25">
      <c r="B1175" s="4" t="s">
        <v>526</v>
      </c>
      <c r="C1175" s="2" t="s">
        <v>527</v>
      </c>
      <c r="D1175" s="6" t="str">
        <f>+_xlfn.CONCAT(Table13456[[#This Row],[phase1]],Table13456[[#This Row],[phase2]],Table13456[[#This Row],[phase3]],Table13456[[#This Row],[phase4]])</f>
        <v>1415010005</v>
      </c>
      <c r="E1175" s="2" t="str">
        <f>+Table13456[[#This Row],[DESCRIPTION]]</f>
        <v>FIBER REINFORCED POLYMER BARS, #5 BAR</v>
      </c>
      <c r="F1175" s="2" t="str">
        <f>+LEFT(Table13456[[#This Row],[PAY ITEM]],1)</f>
        <v>0</v>
      </c>
      <c r="G1175" s="2" t="str">
        <f>IF(Table13456[[#This Row],[first]]="0",SUBSTITUTE(TRIM(MID(B1175, 2, 3))," ","0"),SUBSTITUTE(TRIM(MID(B1175, 1, 3))," ","0"))</f>
        <v>415</v>
      </c>
      <c r="H1175" s="2" t="str">
        <f>IF(Table13456[[#This Row],[first]]="0",SUBSTITUTE(TRIM(MID(B1175, 5, 3))," ","0"),SUBSTITUTE(TRIM(MID(B1175, 4, 3))," ","0"))</f>
        <v>10</v>
      </c>
      <c r="I1175" s="2" t="str">
        <f>IF(Table13456[[#This Row],[first]]="0",SUBSTITUTE(TRIM(MID(B1175, 8, 3))," ","0"),SUBSTITUTE(TRIM(MID(B1175, 7, 3))," ","0"))</f>
        <v>5</v>
      </c>
      <c r="J1175" s="2">
        <v>1</v>
      </c>
      <c r="K1175" s="2" t="str">
        <f t="shared" si="54"/>
        <v>415</v>
      </c>
      <c r="L1175" s="2" t="str">
        <f t="shared" si="55"/>
        <v>010</v>
      </c>
      <c r="M1175" s="2" t="str">
        <f t="shared" si="56"/>
        <v>005</v>
      </c>
    </row>
    <row r="1176" spans="2:13" x14ac:dyDescent="0.25">
      <c r="B1176" s="4" t="s">
        <v>528</v>
      </c>
      <c r="C1176" s="2" t="s">
        <v>529</v>
      </c>
      <c r="D1176" s="6" t="str">
        <f>+_xlfn.CONCAT(Table13456[[#This Row],[phase1]],Table13456[[#This Row],[phase2]],Table13456[[#This Row],[phase3]],Table13456[[#This Row],[phase4]])</f>
        <v>1415010006</v>
      </c>
      <c r="E1176" s="2" t="str">
        <f>+Table13456[[#This Row],[DESCRIPTION]]</f>
        <v>FIBER REINFORCED POLYMER BARS, #6 BAR</v>
      </c>
      <c r="F1176" s="2" t="str">
        <f>+LEFT(Table13456[[#This Row],[PAY ITEM]],1)</f>
        <v>0</v>
      </c>
      <c r="G1176" s="2" t="str">
        <f>IF(Table13456[[#This Row],[first]]="0",SUBSTITUTE(TRIM(MID(B1176, 2, 3))," ","0"),SUBSTITUTE(TRIM(MID(B1176, 1, 3))," ","0"))</f>
        <v>415</v>
      </c>
      <c r="H1176" s="2" t="str">
        <f>IF(Table13456[[#This Row],[first]]="0",SUBSTITUTE(TRIM(MID(B1176, 5, 3))," ","0"),SUBSTITUTE(TRIM(MID(B1176, 4, 3))," ","0"))</f>
        <v>10</v>
      </c>
      <c r="I1176" s="2" t="str">
        <f>IF(Table13456[[#This Row],[first]]="0",SUBSTITUTE(TRIM(MID(B1176, 8, 3))," ","0"),SUBSTITUTE(TRIM(MID(B1176, 7, 3))," ","0"))</f>
        <v>6</v>
      </c>
      <c r="J1176" s="2">
        <v>1</v>
      </c>
      <c r="K1176" s="2" t="str">
        <f t="shared" si="54"/>
        <v>415</v>
      </c>
      <c r="L1176" s="2" t="str">
        <f t="shared" si="55"/>
        <v>010</v>
      </c>
      <c r="M1176" s="2" t="str">
        <f t="shared" si="56"/>
        <v>006</v>
      </c>
    </row>
    <row r="1177" spans="2:13" x14ac:dyDescent="0.25">
      <c r="B1177" s="2" t="s">
        <v>6855</v>
      </c>
      <c r="C1177" s="2" t="s">
        <v>6856</v>
      </c>
      <c r="D1177" s="6" t="str">
        <f>+_xlfn.CONCAT(Table13456[[#This Row],[phase1]],Table13456[[#This Row],[phase2]],Table13456[[#This Row],[phase3]],Table13456[[#This Row],[phase4]])</f>
        <v>1415010007</v>
      </c>
      <c r="E1177" s="2" t="str">
        <f>+Table13456[[#This Row],[DESCRIPTION]]</f>
        <v>FIBER REINFORCED POLYMER BARS, #7 BAR</v>
      </c>
      <c r="F1177" s="2" t="str">
        <f>+LEFT(Table13456[[#This Row],[PAY ITEM]],1)</f>
        <v>0</v>
      </c>
      <c r="G1177" s="2" t="str">
        <f>IF(Table13456[[#This Row],[first]]="0",SUBSTITUTE(TRIM(MID(B1177, 2, 3))," ","0"),SUBSTITUTE(TRIM(MID(B1177, 1, 3))," ","0"))</f>
        <v>415</v>
      </c>
      <c r="H1177" s="2" t="str">
        <f>IF(Table13456[[#This Row],[first]]="0",SUBSTITUTE(TRIM(MID(B1177, 5, 3))," ","0"),SUBSTITUTE(TRIM(MID(B1177, 4, 3))," ","0"))</f>
        <v>10</v>
      </c>
      <c r="I1177" s="2" t="str">
        <f>IF(Table13456[[#This Row],[first]]="0",SUBSTITUTE(TRIM(MID(B1177, 8, 3))," ","0"),SUBSTITUTE(TRIM(MID(B1177, 7, 3))," ","0"))</f>
        <v>7</v>
      </c>
      <c r="J1177" s="2">
        <v>1</v>
      </c>
      <c r="K1177" s="2" t="str">
        <f t="shared" si="54"/>
        <v>415</v>
      </c>
      <c r="L1177" s="2" t="str">
        <f t="shared" si="55"/>
        <v>010</v>
      </c>
      <c r="M1177" s="2" t="str">
        <f t="shared" si="56"/>
        <v>007</v>
      </c>
    </row>
    <row r="1178" spans="2:13" x14ac:dyDescent="0.25">
      <c r="B1178" s="4" t="s">
        <v>530</v>
      </c>
      <c r="C1178" s="2" t="s">
        <v>531</v>
      </c>
      <c r="D1178" s="6" t="str">
        <f>+_xlfn.CONCAT(Table13456[[#This Row],[phase1]],Table13456[[#This Row],[phase2]],Table13456[[#This Row],[phase3]],Table13456[[#This Row],[phase4]])</f>
        <v>1415010008</v>
      </c>
      <c r="E1178" s="2" t="str">
        <f>+Table13456[[#This Row],[DESCRIPTION]]</f>
        <v>FIBER REINFORCED POLYMER BARS, #8 BAR</v>
      </c>
      <c r="F1178" s="2" t="str">
        <f>+LEFT(Table13456[[#This Row],[PAY ITEM]],1)</f>
        <v>0</v>
      </c>
      <c r="G1178" s="2" t="str">
        <f>IF(Table13456[[#This Row],[first]]="0",SUBSTITUTE(TRIM(MID(B1178, 2, 3))," ","0"),SUBSTITUTE(TRIM(MID(B1178, 1, 3))," ","0"))</f>
        <v>415</v>
      </c>
      <c r="H1178" s="2" t="str">
        <f>IF(Table13456[[#This Row],[first]]="0",SUBSTITUTE(TRIM(MID(B1178, 5, 3))," ","0"),SUBSTITUTE(TRIM(MID(B1178, 4, 3))," ","0"))</f>
        <v>10</v>
      </c>
      <c r="I1178" s="2" t="str">
        <f>IF(Table13456[[#This Row],[first]]="0",SUBSTITUTE(TRIM(MID(B1178, 8, 3))," ","0"),SUBSTITUTE(TRIM(MID(B1178, 7, 3))," ","0"))</f>
        <v>8</v>
      </c>
      <c r="J1178" s="2">
        <v>1</v>
      </c>
      <c r="K1178" s="2" t="str">
        <f t="shared" si="54"/>
        <v>415</v>
      </c>
      <c r="L1178" s="2" t="str">
        <f t="shared" si="55"/>
        <v>010</v>
      </c>
      <c r="M1178" s="2" t="str">
        <f t="shared" si="56"/>
        <v>008</v>
      </c>
    </row>
    <row r="1179" spans="2:13" x14ac:dyDescent="0.25">
      <c r="B1179" s="4" t="s">
        <v>6857</v>
      </c>
      <c r="C1179" s="2" t="s">
        <v>6858</v>
      </c>
      <c r="D1179" s="6" t="str">
        <f>+_xlfn.CONCAT(Table13456[[#This Row],[phase1]],Table13456[[#This Row],[phase2]],Table13456[[#This Row],[phase3]],Table13456[[#This Row],[phase4]])</f>
        <v>1415010009</v>
      </c>
      <c r="E1179" s="2" t="str">
        <f>+Table13456[[#This Row],[DESCRIPTION]]</f>
        <v>FIBER REINFORCED POLYMER BARS, #9 BAR</v>
      </c>
      <c r="F1179" s="2" t="str">
        <f>+LEFT(Table13456[[#This Row],[PAY ITEM]],1)</f>
        <v>0</v>
      </c>
      <c r="G1179" s="2" t="str">
        <f>IF(Table13456[[#This Row],[first]]="0",SUBSTITUTE(TRIM(MID(B1179, 2, 3))," ","0"),SUBSTITUTE(TRIM(MID(B1179, 1, 3))," ","0"))</f>
        <v>415</v>
      </c>
      <c r="H1179" s="2" t="str">
        <f>IF(Table13456[[#This Row],[first]]="0",SUBSTITUTE(TRIM(MID(B1179, 5, 3))," ","0"),SUBSTITUTE(TRIM(MID(B1179, 4, 3))," ","0"))</f>
        <v>10</v>
      </c>
      <c r="I1179" s="2" t="str">
        <f>IF(Table13456[[#This Row],[first]]="0",SUBSTITUTE(TRIM(MID(B1179, 8, 3))," ","0"),SUBSTITUTE(TRIM(MID(B1179, 7, 3))," ","0"))</f>
        <v>9</v>
      </c>
      <c r="J1179" s="2">
        <v>1</v>
      </c>
      <c r="K1179" s="2" t="str">
        <f t="shared" si="54"/>
        <v>415</v>
      </c>
      <c r="L1179" s="2" t="str">
        <f t="shared" si="55"/>
        <v>010</v>
      </c>
      <c r="M1179" s="2" t="str">
        <f t="shared" si="56"/>
        <v>009</v>
      </c>
    </row>
    <row r="1180" spans="2:13" x14ac:dyDescent="0.25">
      <c r="B1180" s="4" t="s">
        <v>4426</v>
      </c>
      <c r="C1180" s="2" t="s">
        <v>4427</v>
      </c>
      <c r="D1180" s="6" t="str">
        <f>+_xlfn.CONCAT(Table13456[[#This Row],[phase1]],Table13456[[#This Row],[phase2]],Table13456[[#This Row],[phase3]],Table13456[[#This Row],[phase4]])</f>
        <v>1415010010</v>
      </c>
      <c r="E1180" s="2" t="str">
        <f>+Table13456[[#This Row],[DESCRIPTION]]</f>
        <v>FIBER REINFORCED POLYMER BARS, #10 BAR</v>
      </c>
      <c r="F1180" s="2" t="str">
        <f>+LEFT(Table13456[[#This Row],[PAY ITEM]],1)</f>
        <v>0</v>
      </c>
      <c r="G1180" s="2" t="str">
        <f>IF(Table13456[[#This Row],[first]]="0",SUBSTITUTE(TRIM(MID(B1180, 2, 3))," ","0"),SUBSTITUTE(TRIM(MID(B1180, 1, 3))," ","0"))</f>
        <v>415</v>
      </c>
      <c r="H1180" s="2" t="str">
        <f>IF(Table13456[[#This Row],[first]]="0",SUBSTITUTE(TRIM(MID(B1180, 5, 3))," ","0"),SUBSTITUTE(TRIM(MID(B1180, 4, 3))," ","0"))</f>
        <v>10</v>
      </c>
      <c r="I1180" s="2" t="str">
        <f>IF(Table13456[[#This Row],[first]]="0",SUBSTITUTE(TRIM(MID(B1180, 8, 3))," ","0"),SUBSTITUTE(TRIM(MID(B1180, 7, 3))," ","0"))</f>
        <v>10</v>
      </c>
      <c r="J1180" s="2">
        <v>1</v>
      </c>
      <c r="K1180" s="2" t="str">
        <f t="shared" si="54"/>
        <v>415</v>
      </c>
      <c r="L1180" s="2" t="str">
        <f t="shared" si="55"/>
        <v>010</v>
      </c>
      <c r="M1180" s="2" t="str">
        <f t="shared" si="56"/>
        <v>010</v>
      </c>
    </row>
    <row r="1181" spans="2:13" x14ac:dyDescent="0.25">
      <c r="B1181" s="4" t="s">
        <v>6859</v>
      </c>
      <c r="C1181" s="2" t="s">
        <v>6860</v>
      </c>
      <c r="D1181" s="6" t="str">
        <f>+_xlfn.CONCAT(Table13456[[#This Row],[phase1]],Table13456[[#This Row],[phase2]],Table13456[[#This Row],[phase3]],Table13456[[#This Row],[phase4]])</f>
        <v>1425001043</v>
      </c>
      <c r="E1181" s="2" t="str">
        <f>+Table13456[[#This Row],[DESCRIPTION]]</f>
        <v>ERROR: INLET TOP, REPAIR,CURB INLET- WALKING SURFACE ONLY</v>
      </c>
      <c r="F1181" s="2" t="str">
        <f>+LEFT(Table13456[[#This Row],[PAY ITEM]],1)</f>
        <v>0</v>
      </c>
      <c r="G1181" s="2" t="str">
        <f>IF(Table13456[[#This Row],[first]]="0",SUBSTITUTE(TRIM(MID(B1181, 2, 3))," ","0"),SUBSTITUTE(TRIM(MID(B1181, 1, 3))," ","0"))</f>
        <v>425</v>
      </c>
      <c r="H1181" s="2" t="str">
        <f>IF(Table13456[[#This Row],[first]]="0",SUBSTITUTE(TRIM(MID(B1181, 5, 3))," ","0"),SUBSTITUTE(TRIM(MID(B1181, 4, 3))," ","0"))</f>
        <v>1</v>
      </c>
      <c r="I1181" s="2" t="str">
        <f>IF(Table13456[[#This Row],[first]]="0",SUBSTITUTE(TRIM(MID(B1181, 8, 3))," ","0"),SUBSTITUTE(TRIM(MID(B1181, 7, 3))," ","0"))</f>
        <v>43</v>
      </c>
      <c r="J1181" s="2">
        <v>1</v>
      </c>
      <c r="K1181" s="2" t="str">
        <f t="shared" si="54"/>
        <v>425</v>
      </c>
      <c r="L1181" s="2" t="str">
        <f t="shared" si="55"/>
        <v>001</v>
      </c>
      <c r="M1181" s="2" t="str">
        <f t="shared" si="56"/>
        <v>043</v>
      </c>
    </row>
    <row r="1182" spans="2:13" x14ac:dyDescent="0.25">
      <c r="B1182" s="2" t="s">
        <v>532</v>
      </c>
      <c r="C1182" s="2" t="s">
        <v>533</v>
      </c>
      <c r="D1182" s="6" t="str">
        <f>+_xlfn.CONCAT(Table13456[[#This Row],[phase1]],Table13456[[#This Row],[phase2]],Table13456[[#This Row],[phase3]],Table13456[[#This Row],[phase4]])</f>
        <v>1425001201</v>
      </c>
      <c r="E1182" s="2" t="str">
        <f>+Table13456[[#This Row],[DESCRIPTION]]</f>
        <v>INLETS, CURB, TYPE 9, &lt;10'</v>
      </c>
      <c r="F1182" s="2" t="str">
        <f>+LEFT(Table13456[[#This Row],[PAY ITEM]],1)</f>
        <v>0</v>
      </c>
      <c r="G1182" s="2" t="str">
        <f>IF(Table13456[[#This Row],[first]]="0",SUBSTITUTE(TRIM(MID(B1182, 2, 3))," ","0"),SUBSTITUTE(TRIM(MID(B1182, 1, 3))," ","0"))</f>
        <v>425</v>
      </c>
      <c r="H1182" s="2" t="str">
        <f>IF(Table13456[[#This Row],[first]]="0",SUBSTITUTE(TRIM(MID(B1182, 5, 3))," ","0"),SUBSTITUTE(TRIM(MID(B1182, 4, 3))," ","0"))</f>
        <v>1</v>
      </c>
      <c r="I1182" s="2" t="str">
        <f>IF(Table13456[[#This Row],[first]]="0",SUBSTITUTE(TRIM(MID(B1182, 8, 3))," ","0"),SUBSTITUTE(TRIM(MID(B1182, 7, 3))," ","0"))</f>
        <v>201</v>
      </c>
      <c r="J1182" s="2">
        <v>1</v>
      </c>
      <c r="K1182" s="2" t="str">
        <f t="shared" si="54"/>
        <v>425</v>
      </c>
      <c r="L1182" s="2" t="str">
        <f t="shared" si="55"/>
        <v>001</v>
      </c>
      <c r="M1182" s="2" t="str">
        <f t="shared" si="56"/>
        <v>201</v>
      </c>
    </row>
    <row r="1183" spans="2:13" x14ac:dyDescent="0.25">
      <c r="B1183" s="2" t="s">
        <v>6861</v>
      </c>
      <c r="C1183" s="2" t="s">
        <v>4428</v>
      </c>
      <c r="D1183" s="6" t="str">
        <f>+_xlfn.CONCAT(Table13456[[#This Row],[phase1]],Table13456[[#This Row],[phase2]],Table13456[[#This Row],[phase3]],Table13456[[#This Row],[phase4]])</f>
        <v>1425001202</v>
      </c>
      <c r="E1183" s="2" t="str">
        <f>+Table13456[[#This Row],[DESCRIPTION]]</f>
        <v>INLETS, CURB, TYPE 9, &gt;10'</v>
      </c>
      <c r="F1183" s="2" t="str">
        <f>+LEFT(Table13456[[#This Row],[PAY ITEM]],1)</f>
        <v>0</v>
      </c>
      <c r="G1183" s="2" t="str">
        <f>IF(Table13456[[#This Row],[first]]="0",SUBSTITUTE(TRIM(MID(B1183, 2, 3))," ","0"),SUBSTITUTE(TRIM(MID(B1183, 1, 3))," ","0"))</f>
        <v>425</v>
      </c>
      <c r="H1183" s="2" t="str">
        <f>IF(Table13456[[#This Row],[first]]="0",SUBSTITUTE(TRIM(MID(B1183, 5, 3))," ","0"),SUBSTITUTE(TRIM(MID(B1183, 4, 3))," ","0"))</f>
        <v>1</v>
      </c>
      <c r="I1183" s="2" t="str">
        <f>IF(Table13456[[#This Row],[first]]="0",SUBSTITUTE(TRIM(MID(B1183, 8, 3))," ","0"),SUBSTITUTE(TRIM(MID(B1183, 7, 3))," ","0"))</f>
        <v>202</v>
      </c>
      <c r="J1183" s="2">
        <v>1</v>
      </c>
      <c r="K1183" s="2" t="str">
        <f t="shared" si="54"/>
        <v>425</v>
      </c>
      <c r="L1183" s="2" t="str">
        <f t="shared" si="55"/>
        <v>001</v>
      </c>
      <c r="M1183" s="2" t="str">
        <f t="shared" si="56"/>
        <v>202</v>
      </c>
    </row>
    <row r="1184" spans="2:13" x14ac:dyDescent="0.25">
      <c r="B1184" s="4" t="s">
        <v>534</v>
      </c>
      <c r="C1184" s="2" t="s">
        <v>535</v>
      </c>
      <c r="D1184" s="6" t="str">
        <f>+_xlfn.CONCAT(Table13456[[#This Row],[phase1]],Table13456[[#This Row],[phase2]],Table13456[[#This Row],[phase3]],Table13456[[#This Row],[phase4]])</f>
        <v>1425001203</v>
      </c>
      <c r="E1184" s="2" t="str">
        <f>+Table13456[[#This Row],[DESCRIPTION]]</f>
        <v>INLETS, CURB, TYPE 9, J BOT, &lt;10'</v>
      </c>
      <c r="F1184" s="2" t="str">
        <f>+LEFT(Table13456[[#This Row],[PAY ITEM]],1)</f>
        <v>0</v>
      </c>
      <c r="G1184" s="2" t="str">
        <f>IF(Table13456[[#This Row],[first]]="0",SUBSTITUTE(TRIM(MID(B1184, 2, 3))," ","0"),SUBSTITUTE(TRIM(MID(B1184, 1, 3))," ","0"))</f>
        <v>425</v>
      </c>
      <c r="H1184" s="2" t="str">
        <f>IF(Table13456[[#This Row],[first]]="0",SUBSTITUTE(TRIM(MID(B1184, 5, 3))," ","0"),SUBSTITUTE(TRIM(MID(B1184, 4, 3))," ","0"))</f>
        <v>1</v>
      </c>
      <c r="I1184" s="2" t="str">
        <f>IF(Table13456[[#This Row],[first]]="0",SUBSTITUTE(TRIM(MID(B1184, 8, 3))," ","0"),SUBSTITUTE(TRIM(MID(B1184, 7, 3))," ","0"))</f>
        <v>203</v>
      </c>
      <c r="J1184" s="2">
        <v>1</v>
      </c>
      <c r="K1184" s="2" t="str">
        <f t="shared" si="54"/>
        <v>425</v>
      </c>
      <c r="L1184" s="2" t="str">
        <f t="shared" si="55"/>
        <v>001</v>
      </c>
      <c r="M1184" s="2" t="str">
        <f t="shared" si="56"/>
        <v>203</v>
      </c>
    </row>
    <row r="1185" spans="2:13" x14ac:dyDescent="0.25">
      <c r="B1185" s="4" t="s">
        <v>536</v>
      </c>
      <c r="C1185" s="2" t="s">
        <v>537</v>
      </c>
      <c r="D1185" s="6" t="str">
        <f>+_xlfn.CONCAT(Table13456[[#This Row],[phase1]],Table13456[[#This Row],[phase2]],Table13456[[#This Row],[phase3]],Table13456[[#This Row],[phase4]])</f>
        <v>1425001204</v>
      </c>
      <c r="E1185" s="2" t="str">
        <f>+Table13456[[#This Row],[DESCRIPTION]]</f>
        <v>INLETS, CURB, TYPE 9, J BOT, &gt;10'</v>
      </c>
      <c r="F1185" s="2" t="str">
        <f>+LEFT(Table13456[[#This Row],[PAY ITEM]],1)</f>
        <v>0</v>
      </c>
      <c r="G1185" s="2" t="str">
        <f>IF(Table13456[[#This Row],[first]]="0",SUBSTITUTE(TRIM(MID(B1185, 2, 3))," ","0"),SUBSTITUTE(TRIM(MID(B1185, 1, 3))," ","0"))</f>
        <v>425</v>
      </c>
      <c r="H1185" s="2" t="str">
        <f>IF(Table13456[[#This Row],[first]]="0",SUBSTITUTE(TRIM(MID(B1185, 5, 3))," ","0"),SUBSTITUTE(TRIM(MID(B1185, 4, 3))," ","0"))</f>
        <v>1</v>
      </c>
      <c r="I1185" s="2" t="str">
        <f>IF(Table13456[[#This Row],[first]]="0",SUBSTITUTE(TRIM(MID(B1185, 8, 3))," ","0"),SUBSTITUTE(TRIM(MID(B1185, 7, 3))," ","0"))</f>
        <v>204</v>
      </c>
      <c r="J1185" s="2">
        <v>1</v>
      </c>
      <c r="K1185" s="2" t="str">
        <f t="shared" si="54"/>
        <v>425</v>
      </c>
      <c r="L1185" s="2" t="str">
        <f t="shared" si="55"/>
        <v>001</v>
      </c>
      <c r="M1185" s="2" t="str">
        <f t="shared" si="56"/>
        <v>204</v>
      </c>
    </row>
    <row r="1186" spans="2:13" x14ac:dyDescent="0.25">
      <c r="B1186" s="2" t="s">
        <v>538</v>
      </c>
      <c r="C1186" s="2" t="s">
        <v>539</v>
      </c>
      <c r="D1186" s="6" t="str">
        <f>+_xlfn.CONCAT(Table13456[[#This Row],[phase1]],Table13456[[#This Row],[phase2]],Table13456[[#This Row],[phase3]],Table13456[[#This Row],[phase4]])</f>
        <v>1425001205</v>
      </c>
      <c r="E1186" s="2" t="str">
        <f>+Table13456[[#This Row],[DESCRIPTION]]</f>
        <v>INLETS, CURB, TYPE 9, PARTIAL</v>
      </c>
      <c r="F1186" s="2" t="str">
        <f>+LEFT(Table13456[[#This Row],[PAY ITEM]],1)</f>
        <v>0</v>
      </c>
      <c r="G1186" s="2" t="str">
        <f>IF(Table13456[[#This Row],[first]]="0",SUBSTITUTE(TRIM(MID(B1186, 2, 3))," ","0"),SUBSTITUTE(TRIM(MID(B1186, 1, 3))," ","0"))</f>
        <v>425</v>
      </c>
      <c r="H1186" s="2" t="str">
        <f>IF(Table13456[[#This Row],[first]]="0",SUBSTITUTE(TRIM(MID(B1186, 5, 3))," ","0"),SUBSTITUTE(TRIM(MID(B1186, 4, 3))," ","0"))</f>
        <v>1</v>
      </c>
      <c r="I1186" s="2" t="str">
        <f>IF(Table13456[[#This Row],[first]]="0",SUBSTITUTE(TRIM(MID(B1186, 8, 3))," ","0"),SUBSTITUTE(TRIM(MID(B1186, 7, 3))," ","0"))</f>
        <v>205</v>
      </c>
      <c r="J1186" s="2">
        <v>1</v>
      </c>
      <c r="K1186" s="2" t="str">
        <f t="shared" si="54"/>
        <v>425</v>
      </c>
      <c r="L1186" s="2" t="str">
        <f t="shared" si="55"/>
        <v>001</v>
      </c>
      <c r="M1186" s="2" t="str">
        <f t="shared" si="56"/>
        <v>205</v>
      </c>
    </row>
    <row r="1187" spans="2:13" x14ac:dyDescent="0.25">
      <c r="B1187" s="2" t="s">
        <v>6862</v>
      </c>
      <c r="C1187" s="2" t="s">
        <v>4429</v>
      </c>
      <c r="D1187" s="6" t="str">
        <f>+_xlfn.CONCAT(Table13456[[#This Row],[phase1]],Table13456[[#This Row],[phase2]],Table13456[[#This Row],[phase3]],Table13456[[#This Row],[phase4]])</f>
        <v>1425001209</v>
      </c>
      <c r="E1187" s="2" t="str">
        <f>+Table13456[[#This Row],[DESCRIPTION]]</f>
        <v>INLETS, CURB, TYPE 9, MODIFY</v>
      </c>
      <c r="F1187" s="2" t="str">
        <f>+LEFT(Table13456[[#This Row],[PAY ITEM]],1)</f>
        <v>0</v>
      </c>
      <c r="G1187" s="2" t="str">
        <f>IF(Table13456[[#This Row],[first]]="0",SUBSTITUTE(TRIM(MID(B1187, 2, 3))," ","0"),SUBSTITUTE(TRIM(MID(B1187, 1, 3))," ","0"))</f>
        <v>425</v>
      </c>
      <c r="H1187" s="2" t="str">
        <f>IF(Table13456[[#This Row],[first]]="0",SUBSTITUTE(TRIM(MID(B1187, 5, 3))," ","0"),SUBSTITUTE(TRIM(MID(B1187, 4, 3))," ","0"))</f>
        <v>1</v>
      </c>
      <c r="I1187" s="2" t="str">
        <f>IF(Table13456[[#This Row],[first]]="0",SUBSTITUTE(TRIM(MID(B1187, 8, 3))," ","0"),SUBSTITUTE(TRIM(MID(B1187, 7, 3))," ","0"))</f>
        <v>209</v>
      </c>
      <c r="J1187" s="2">
        <v>1</v>
      </c>
      <c r="K1187" s="2" t="str">
        <f t="shared" si="54"/>
        <v>425</v>
      </c>
      <c r="L1187" s="2" t="str">
        <f t="shared" si="55"/>
        <v>001</v>
      </c>
      <c r="M1187" s="2" t="str">
        <f t="shared" si="56"/>
        <v>209</v>
      </c>
    </row>
    <row r="1188" spans="2:13" x14ac:dyDescent="0.25">
      <c r="B1188" s="2" t="s">
        <v>540</v>
      </c>
      <c r="C1188" s="2" t="s">
        <v>541</v>
      </c>
      <c r="D1188" s="6" t="str">
        <f>+_xlfn.CONCAT(Table13456[[#This Row],[phase1]],Table13456[[#This Row],[phase2]],Table13456[[#This Row],[phase3]],Table13456[[#This Row],[phase4]])</f>
        <v>1425001211</v>
      </c>
      <c r="E1188" s="2" t="str">
        <f>+Table13456[[#This Row],[DESCRIPTION]]</f>
        <v>INLETS, CURB, TYPE 10, &lt;10'</v>
      </c>
      <c r="F1188" s="2" t="str">
        <f>+LEFT(Table13456[[#This Row],[PAY ITEM]],1)</f>
        <v>0</v>
      </c>
      <c r="G1188" s="2" t="str">
        <f>IF(Table13456[[#This Row],[first]]="0",SUBSTITUTE(TRIM(MID(B1188, 2, 3))," ","0"),SUBSTITUTE(TRIM(MID(B1188, 1, 3))," ","0"))</f>
        <v>425</v>
      </c>
      <c r="H1188" s="2" t="str">
        <f>IF(Table13456[[#This Row],[first]]="0",SUBSTITUTE(TRIM(MID(B1188, 5, 3))," ","0"),SUBSTITUTE(TRIM(MID(B1188, 4, 3))," ","0"))</f>
        <v>1</v>
      </c>
      <c r="I1188" s="2" t="str">
        <f>IF(Table13456[[#This Row],[first]]="0",SUBSTITUTE(TRIM(MID(B1188, 8, 3))," ","0"),SUBSTITUTE(TRIM(MID(B1188, 7, 3))," ","0"))</f>
        <v>211</v>
      </c>
      <c r="J1188" s="2">
        <v>1</v>
      </c>
      <c r="K1188" s="2" t="str">
        <f t="shared" si="54"/>
        <v>425</v>
      </c>
      <c r="L1188" s="2" t="str">
        <f t="shared" si="55"/>
        <v>001</v>
      </c>
      <c r="M1188" s="2" t="str">
        <f t="shared" si="56"/>
        <v>211</v>
      </c>
    </row>
    <row r="1189" spans="2:13" x14ac:dyDescent="0.25">
      <c r="B1189" s="2" t="s">
        <v>6863</v>
      </c>
      <c r="C1189" s="2" t="s">
        <v>4874</v>
      </c>
      <c r="D1189" s="6" t="str">
        <f>+_xlfn.CONCAT(Table13456[[#This Row],[phase1]],Table13456[[#This Row],[phase2]],Table13456[[#This Row],[phase3]],Table13456[[#This Row],[phase4]])</f>
        <v>1425001212</v>
      </c>
      <c r="E1189" s="2" t="str">
        <f>+Table13456[[#This Row],[DESCRIPTION]]</f>
        <v>INLETS, CURB, TYPE 10, &gt;10'</v>
      </c>
      <c r="F1189" s="2" t="str">
        <f>+LEFT(Table13456[[#This Row],[PAY ITEM]],1)</f>
        <v>0</v>
      </c>
      <c r="G1189" s="2" t="str">
        <f>IF(Table13456[[#This Row],[first]]="0",SUBSTITUTE(TRIM(MID(B1189, 2, 3))," ","0"),SUBSTITUTE(TRIM(MID(B1189, 1, 3))," ","0"))</f>
        <v>425</v>
      </c>
      <c r="H1189" s="2" t="str">
        <f>IF(Table13456[[#This Row],[first]]="0",SUBSTITUTE(TRIM(MID(B1189, 5, 3))," ","0"),SUBSTITUTE(TRIM(MID(B1189, 4, 3))," ","0"))</f>
        <v>1</v>
      </c>
      <c r="I1189" s="2" t="str">
        <f>IF(Table13456[[#This Row],[first]]="0",SUBSTITUTE(TRIM(MID(B1189, 8, 3))," ","0"),SUBSTITUTE(TRIM(MID(B1189, 7, 3))," ","0"))</f>
        <v>212</v>
      </c>
      <c r="J1189" s="2">
        <v>1</v>
      </c>
      <c r="K1189" s="2" t="str">
        <f t="shared" si="54"/>
        <v>425</v>
      </c>
      <c r="L1189" s="2" t="str">
        <f t="shared" si="55"/>
        <v>001</v>
      </c>
      <c r="M1189" s="2" t="str">
        <f t="shared" si="56"/>
        <v>212</v>
      </c>
    </row>
    <row r="1190" spans="2:13" x14ac:dyDescent="0.25">
      <c r="B1190" s="4" t="s">
        <v>6864</v>
      </c>
      <c r="C1190" s="2" t="s">
        <v>4875</v>
      </c>
      <c r="D1190" s="6" t="str">
        <f>+_xlfn.CONCAT(Table13456[[#This Row],[phase1]],Table13456[[#This Row],[phase2]],Table13456[[#This Row],[phase3]],Table13456[[#This Row],[phase4]])</f>
        <v>1425001213</v>
      </c>
      <c r="E1190" s="2" t="str">
        <f>+Table13456[[#This Row],[DESCRIPTION]]</f>
        <v>INLETS, CURB, TYPE 10, J BOT &lt;10'</v>
      </c>
      <c r="F1190" s="2" t="str">
        <f>+LEFT(Table13456[[#This Row],[PAY ITEM]],1)</f>
        <v>0</v>
      </c>
      <c r="G1190" s="2" t="str">
        <f>IF(Table13456[[#This Row],[first]]="0",SUBSTITUTE(TRIM(MID(B1190, 2, 3))," ","0"),SUBSTITUTE(TRIM(MID(B1190, 1, 3))," ","0"))</f>
        <v>425</v>
      </c>
      <c r="H1190" s="2" t="str">
        <f>IF(Table13456[[#This Row],[first]]="0",SUBSTITUTE(TRIM(MID(B1190, 5, 3))," ","0"),SUBSTITUTE(TRIM(MID(B1190, 4, 3))," ","0"))</f>
        <v>1</v>
      </c>
      <c r="I1190" s="2" t="str">
        <f>IF(Table13456[[#This Row],[first]]="0",SUBSTITUTE(TRIM(MID(B1190, 8, 3))," ","0"),SUBSTITUTE(TRIM(MID(B1190, 7, 3))," ","0"))</f>
        <v>213</v>
      </c>
      <c r="J1190" s="2">
        <v>1</v>
      </c>
      <c r="K1190" s="2" t="str">
        <f t="shared" si="54"/>
        <v>425</v>
      </c>
      <c r="L1190" s="2" t="str">
        <f t="shared" si="55"/>
        <v>001</v>
      </c>
      <c r="M1190" s="2" t="str">
        <f t="shared" si="56"/>
        <v>213</v>
      </c>
    </row>
    <row r="1191" spans="2:13" x14ac:dyDescent="0.25">
      <c r="B1191" s="2" t="s">
        <v>6865</v>
      </c>
      <c r="C1191" s="2" t="s">
        <v>4876</v>
      </c>
      <c r="D1191" s="6" t="str">
        <f>+_xlfn.CONCAT(Table13456[[#This Row],[phase1]],Table13456[[#This Row],[phase2]],Table13456[[#This Row],[phase3]],Table13456[[#This Row],[phase4]])</f>
        <v>1425001214</v>
      </c>
      <c r="E1191" s="2" t="str">
        <f>+Table13456[[#This Row],[DESCRIPTION]]</f>
        <v>INLETS, CURB, TYPE 10, J BOT &gt;10'</v>
      </c>
      <c r="F1191" s="2" t="str">
        <f>+LEFT(Table13456[[#This Row],[PAY ITEM]],1)</f>
        <v>0</v>
      </c>
      <c r="G1191" s="2" t="str">
        <f>IF(Table13456[[#This Row],[first]]="0",SUBSTITUTE(TRIM(MID(B1191, 2, 3))," ","0"),SUBSTITUTE(TRIM(MID(B1191, 1, 3))," ","0"))</f>
        <v>425</v>
      </c>
      <c r="H1191" s="2" t="str">
        <f>IF(Table13456[[#This Row],[first]]="0",SUBSTITUTE(TRIM(MID(B1191, 5, 3))," ","0"),SUBSTITUTE(TRIM(MID(B1191, 4, 3))," ","0"))</f>
        <v>1</v>
      </c>
      <c r="I1191" s="2" t="str">
        <f>IF(Table13456[[#This Row],[first]]="0",SUBSTITUTE(TRIM(MID(B1191, 8, 3))," ","0"),SUBSTITUTE(TRIM(MID(B1191, 7, 3))," ","0"))</f>
        <v>214</v>
      </c>
      <c r="J1191" s="2">
        <v>1</v>
      </c>
      <c r="K1191" s="2" t="str">
        <f t="shared" si="54"/>
        <v>425</v>
      </c>
      <c r="L1191" s="2" t="str">
        <f t="shared" si="55"/>
        <v>001</v>
      </c>
      <c r="M1191" s="2" t="str">
        <f t="shared" si="56"/>
        <v>214</v>
      </c>
    </row>
    <row r="1192" spans="2:13" x14ac:dyDescent="0.25">
      <c r="B1192" s="4" t="s">
        <v>6866</v>
      </c>
      <c r="C1192" s="2" t="s">
        <v>4877</v>
      </c>
      <c r="D1192" s="6" t="str">
        <f>+_xlfn.CONCAT(Table13456[[#This Row],[phase1]],Table13456[[#This Row],[phase2]],Table13456[[#This Row],[phase3]],Table13456[[#This Row],[phase4]])</f>
        <v>1425001215</v>
      </c>
      <c r="E1192" s="2" t="str">
        <f>+Table13456[[#This Row],[DESCRIPTION]]</f>
        <v>INLETS, CURB, TYPE 10, PARTIAL</v>
      </c>
      <c r="F1192" s="2" t="str">
        <f>+LEFT(Table13456[[#This Row],[PAY ITEM]],1)</f>
        <v>0</v>
      </c>
      <c r="G1192" s="2" t="str">
        <f>IF(Table13456[[#This Row],[first]]="0",SUBSTITUTE(TRIM(MID(B1192, 2, 3))," ","0"),SUBSTITUTE(TRIM(MID(B1192, 1, 3))," ","0"))</f>
        <v>425</v>
      </c>
      <c r="H1192" s="2" t="str">
        <f>IF(Table13456[[#This Row],[first]]="0",SUBSTITUTE(TRIM(MID(B1192, 5, 3))," ","0"),SUBSTITUTE(TRIM(MID(B1192, 4, 3))," ","0"))</f>
        <v>1</v>
      </c>
      <c r="I1192" s="2" t="str">
        <f>IF(Table13456[[#This Row],[first]]="0",SUBSTITUTE(TRIM(MID(B1192, 8, 3))," ","0"),SUBSTITUTE(TRIM(MID(B1192, 7, 3))," ","0"))</f>
        <v>215</v>
      </c>
      <c r="J1192" s="2">
        <v>1</v>
      </c>
      <c r="K1192" s="2" t="str">
        <f t="shared" si="54"/>
        <v>425</v>
      </c>
      <c r="L1192" s="2" t="str">
        <f t="shared" si="55"/>
        <v>001</v>
      </c>
      <c r="M1192" s="2" t="str">
        <f t="shared" si="56"/>
        <v>215</v>
      </c>
    </row>
    <row r="1193" spans="2:13" x14ac:dyDescent="0.25">
      <c r="B1193" s="4" t="s">
        <v>542</v>
      </c>
      <c r="C1193" s="2" t="s">
        <v>543</v>
      </c>
      <c r="D1193" s="6" t="str">
        <f>+_xlfn.CONCAT(Table13456[[#This Row],[phase1]],Table13456[[#This Row],[phase2]],Table13456[[#This Row],[phase3]],Table13456[[#This Row],[phase4]])</f>
        <v>1425001311</v>
      </c>
      <c r="E1193" s="2" t="str">
        <f>+Table13456[[#This Row],[DESCRIPTION]]</f>
        <v>INLETS, CURB, TYPE P-1, &lt;10'</v>
      </c>
      <c r="F1193" s="2" t="str">
        <f>+LEFT(Table13456[[#This Row],[PAY ITEM]],1)</f>
        <v>0</v>
      </c>
      <c r="G1193" s="2" t="str">
        <f>IF(Table13456[[#This Row],[first]]="0",SUBSTITUTE(TRIM(MID(B1193, 2, 3))," ","0"),SUBSTITUTE(TRIM(MID(B1193, 1, 3))," ","0"))</f>
        <v>425</v>
      </c>
      <c r="H1193" s="2" t="str">
        <f>IF(Table13456[[#This Row],[first]]="0",SUBSTITUTE(TRIM(MID(B1193, 5, 3))," ","0"),SUBSTITUTE(TRIM(MID(B1193, 4, 3))," ","0"))</f>
        <v>1</v>
      </c>
      <c r="I1193" s="2" t="str">
        <f>IF(Table13456[[#This Row],[first]]="0",SUBSTITUTE(TRIM(MID(B1193, 8, 3))," ","0"),SUBSTITUTE(TRIM(MID(B1193, 7, 3))," ","0"))</f>
        <v>311</v>
      </c>
      <c r="J1193" s="2">
        <v>1</v>
      </c>
      <c r="K1193" s="2" t="str">
        <f t="shared" si="54"/>
        <v>425</v>
      </c>
      <c r="L1193" s="2" t="str">
        <f t="shared" si="55"/>
        <v>001</v>
      </c>
      <c r="M1193" s="2" t="str">
        <f t="shared" si="56"/>
        <v>311</v>
      </c>
    </row>
    <row r="1194" spans="2:13" x14ac:dyDescent="0.25">
      <c r="B1194" s="4" t="s">
        <v>544</v>
      </c>
      <c r="C1194" s="2" t="s">
        <v>545</v>
      </c>
      <c r="D1194" s="6" t="str">
        <f>+_xlfn.CONCAT(Table13456[[#This Row],[phase1]],Table13456[[#This Row],[phase2]],Table13456[[#This Row],[phase3]],Table13456[[#This Row],[phase4]])</f>
        <v>1425001312</v>
      </c>
      <c r="E1194" s="2" t="str">
        <f>+Table13456[[#This Row],[DESCRIPTION]]</f>
        <v>INLETS, CURB TYPE P-1, &gt;10'</v>
      </c>
      <c r="F1194" s="2" t="str">
        <f>+LEFT(Table13456[[#This Row],[PAY ITEM]],1)</f>
        <v>0</v>
      </c>
      <c r="G1194" s="2" t="str">
        <f>IF(Table13456[[#This Row],[first]]="0",SUBSTITUTE(TRIM(MID(B1194, 2, 3))," ","0"),SUBSTITUTE(TRIM(MID(B1194, 1, 3))," ","0"))</f>
        <v>425</v>
      </c>
      <c r="H1194" s="2" t="str">
        <f>IF(Table13456[[#This Row],[first]]="0",SUBSTITUTE(TRIM(MID(B1194, 5, 3))," ","0"),SUBSTITUTE(TRIM(MID(B1194, 4, 3))," ","0"))</f>
        <v>1</v>
      </c>
      <c r="I1194" s="2" t="str">
        <f>IF(Table13456[[#This Row],[first]]="0",SUBSTITUTE(TRIM(MID(B1194, 8, 3))," ","0"),SUBSTITUTE(TRIM(MID(B1194, 7, 3))," ","0"))</f>
        <v>312</v>
      </c>
      <c r="J1194" s="2">
        <v>1</v>
      </c>
      <c r="K1194" s="2" t="str">
        <f t="shared" si="54"/>
        <v>425</v>
      </c>
      <c r="L1194" s="2" t="str">
        <f t="shared" si="55"/>
        <v>001</v>
      </c>
      <c r="M1194" s="2" t="str">
        <f t="shared" si="56"/>
        <v>312</v>
      </c>
    </row>
    <row r="1195" spans="2:13" x14ac:dyDescent="0.25">
      <c r="B1195" s="2" t="s">
        <v>546</v>
      </c>
      <c r="C1195" s="2" t="s">
        <v>547</v>
      </c>
      <c r="D1195" s="6" t="str">
        <f>+_xlfn.CONCAT(Table13456[[#This Row],[phase1]],Table13456[[#This Row],[phase2]],Table13456[[#This Row],[phase3]],Table13456[[#This Row],[phase4]])</f>
        <v>1425001315</v>
      </c>
      <c r="E1195" s="2" t="str">
        <f>+Table13456[[#This Row],[DESCRIPTION]]</f>
        <v>INLETS, CURB TYPE P-1, PARTIAL</v>
      </c>
      <c r="F1195" s="2" t="str">
        <f>+LEFT(Table13456[[#This Row],[PAY ITEM]],1)</f>
        <v>0</v>
      </c>
      <c r="G1195" s="2" t="str">
        <f>IF(Table13456[[#This Row],[first]]="0",SUBSTITUTE(TRIM(MID(B1195, 2, 3))," ","0"),SUBSTITUTE(TRIM(MID(B1195, 1, 3))," ","0"))</f>
        <v>425</v>
      </c>
      <c r="H1195" s="2" t="str">
        <f>IF(Table13456[[#This Row],[first]]="0",SUBSTITUTE(TRIM(MID(B1195, 5, 3))," ","0"),SUBSTITUTE(TRIM(MID(B1195, 4, 3))," ","0"))</f>
        <v>1</v>
      </c>
      <c r="I1195" s="2" t="str">
        <f>IF(Table13456[[#This Row],[first]]="0",SUBSTITUTE(TRIM(MID(B1195, 8, 3))," ","0"),SUBSTITUTE(TRIM(MID(B1195, 7, 3))," ","0"))</f>
        <v>315</v>
      </c>
      <c r="J1195" s="2">
        <v>1</v>
      </c>
      <c r="K1195" s="2" t="str">
        <f t="shared" si="54"/>
        <v>425</v>
      </c>
      <c r="L1195" s="2" t="str">
        <f t="shared" si="55"/>
        <v>001</v>
      </c>
      <c r="M1195" s="2" t="str">
        <f t="shared" si="56"/>
        <v>315</v>
      </c>
    </row>
    <row r="1196" spans="2:13" x14ac:dyDescent="0.25">
      <c r="B1196" s="4" t="s">
        <v>6867</v>
      </c>
      <c r="C1196" s="2" t="s">
        <v>4430</v>
      </c>
      <c r="D1196" s="6" t="str">
        <f>+_xlfn.CONCAT(Table13456[[#This Row],[phase1]],Table13456[[#This Row],[phase2]],Table13456[[#This Row],[phase3]],Table13456[[#This Row],[phase4]])</f>
        <v>1425001319</v>
      </c>
      <c r="E1196" s="2" t="str">
        <f>+Table13456[[#This Row],[DESCRIPTION]]</f>
        <v>INLETS, CURB TYPE P-1, MODIFY</v>
      </c>
      <c r="F1196" s="2" t="str">
        <f>+LEFT(Table13456[[#This Row],[PAY ITEM]],1)</f>
        <v>0</v>
      </c>
      <c r="G1196" s="2" t="str">
        <f>IF(Table13456[[#This Row],[first]]="0",SUBSTITUTE(TRIM(MID(B1196, 2, 3))," ","0"),SUBSTITUTE(TRIM(MID(B1196, 1, 3))," ","0"))</f>
        <v>425</v>
      </c>
      <c r="H1196" s="2" t="str">
        <f>IF(Table13456[[#This Row],[first]]="0",SUBSTITUTE(TRIM(MID(B1196, 5, 3))," ","0"),SUBSTITUTE(TRIM(MID(B1196, 4, 3))," ","0"))</f>
        <v>1</v>
      </c>
      <c r="I1196" s="2" t="str">
        <f>IF(Table13456[[#This Row],[first]]="0",SUBSTITUTE(TRIM(MID(B1196, 8, 3))," ","0"),SUBSTITUTE(TRIM(MID(B1196, 7, 3))," ","0"))</f>
        <v>319</v>
      </c>
      <c r="J1196" s="2">
        <v>1</v>
      </c>
      <c r="K1196" s="2" t="str">
        <f t="shared" si="54"/>
        <v>425</v>
      </c>
      <c r="L1196" s="2" t="str">
        <f t="shared" si="55"/>
        <v>001</v>
      </c>
      <c r="M1196" s="2" t="str">
        <f t="shared" si="56"/>
        <v>319</v>
      </c>
    </row>
    <row r="1197" spans="2:13" x14ac:dyDescent="0.25">
      <c r="B1197" s="4" t="s">
        <v>548</v>
      </c>
      <c r="C1197" s="2" t="s">
        <v>549</v>
      </c>
      <c r="D1197" s="6" t="str">
        <f>+_xlfn.CONCAT(Table13456[[#This Row],[phase1]],Table13456[[#This Row],[phase2]],Table13456[[#This Row],[phase3]],Table13456[[#This Row],[phase4]])</f>
        <v>1425001321</v>
      </c>
      <c r="E1197" s="2" t="str">
        <f>+Table13456[[#This Row],[DESCRIPTION]]</f>
        <v>INLETS, CURB, TYPE P-2, &lt;10'</v>
      </c>
      <c r="F1197" s="2" t="str">
        <f>+LEFT(Table13456[[#This Row],[PAY ITEM]],1)</f>
        <v>0</v>
      </c>
      <c r="G1197" s="2" t="str">
        <f>IF(Table13456[[#This Row],[first]]="0",SUBSTITUTE(TRIM(MID(B1197, 2, 3))," ","0"),SUBSTITUTE(TRIM(MID(B1197, 1, 3))," ","0"))</f>
        <v>425</v>
      </c>
      <c r="H1197" s="2" t="str">
        <f>IF(Table13456[[#This Row],[first]]="0",SUBSTITUTE(TRIM(MID(B1197, 5, 3))," ","0"),SUBSTITUTE(TRIM(MID(B1197, 4, 3))," ","0"))</f>
        <v>1</v>
      </c>
      <c r="I1197" s="2" t="str">
        <f>IF(Table13456[[#This Row],[first]]="0",SUBSTITUTE(TRIM(MID(B1197, 8, 3))," ","0"),SUBSTITUTE(TRIM(MID(B1197, 7, 3))," ","0"))</f>
        <v>321</v>
      </c>
      <c r="J1197" s="2">
        <v>1</v>
      </c>
      <c r="K1197" s="2" t="str">
        <f t="shared" si="54"/>
        <v>425</v>
      </c>
      <c r="L1197" s="2" t="str">
        <f t="shared" si="55"/>
        <v>001</v>
      </c>
      <c r="M1197" s="2" t="str">
        <f t="shared" si="56"/>
        <v>321</v>
      </c>
    </row>
    <row r="1198" spans="2:13" x14ac:dyDescent="0.25">
      <c r="B1198" s="4" t="s">
        <v>4060</v>
      </c>
      <c r="C1198" s="2" t="s">
        <v>4348</v>
      </c>
      <c r="D1198" s="6" t="str">
        <f>+_xlfn.CONCAT(Table13456[[#This Row],[phase1]],Table13456[[#This Row],[phase2]],Table13456[[#This Row],[phase3]],Table13456[[#This Row],[phase4]])</f>
        <v>1425001322</v>
      </c>
      <c r="E1198" s="2" t="str">
        <f>+Table13456[[#This Row],[DESCRIPTION]]</f>
        <v>INLETS, CURB, TYPE P-2, &gt;10'</v>
      </c>
      <c r="F1198" s="2" t="str">
        <f>+LEFT(Table13456[[#This Row],[PAY ITEM]],1)</f>
        <v>0</v>
      </c>
      <c r="G1198" s="2" t="str">
        <f>IF(Table13456[[#This Row],[first]]="0",SUBSTITUTE(TRIM(MID(B1198, 2, 3))," ","0"),SUBSTITUTE(TRIM(MID(B1198, 1, 3))," ","0"))</f>
        <v>425</v>
      </c>
      <c r="H1198" s="2" t="str">
        <f>IF(Table13456[[#This Row],[first]]="0",SUBSTITUTE(TRIM(MID(B1198, 5, 3))," ","0"),SUBSTITUTE(TRIM(MID(B1198, 4, 3))," ","0"))</f>
        <v>1</v>
      </c>
      <c r="I1198" s="2" t="str">
        <f>IF(Table13456[[#This Row],[first]]="0",SUBSTITUTE(TRIM(MID(B1198, 8, 3))," ","0"),SUBSTITUTE(TRIM(MID(B1198, 7, 3))," ","0"))</f>
        <v>322</v>
      </c>
      <c r="J1198" s="2">
        <v>1</v>
      </c>
      <c r="K1198" s="2" t="str">
        <f t="shared" si="54"/>
        <v>425</v>
      </c>
      <c r="L1198" s="2" t="str">
        <f t="shared" si="55"/>
        <v>001</v>
      </c>
      <c r="M1198" s="2" t="str">
        <f t="shared" si="56"/>
        <v>322</v>
      </c>
    </row>
    <row r="1199" spans="2:13" x14ac:dyDescent="0.25">
      <c r="B1199" s="4" t="s">
        <v>550</v>
      </c>
      <c r="C1199" s="2" t="s">
        <v>551</v>
      </c>
      <c r="D1199" s="6" t="str">
        <f>+_xlfn.CONCAT(Table13456[[#This Row],[phase1]],Table13456[[#This Row],[phase2]],Table13456[[#This Row],[phase3]],Table13456[[#This Row],[phase4]])</f>
        <v>1425001325</v>
      </c>
      <c r="E1199" s="2" t="str">
        <f>+Table13456[[#This Row],[DESCRIPTION]]</f>
        <v>INLETS, CURB, TYPE P-2, PARTIAL</v>
      </c>
      <c r="F1199" s="2" t="str">
        <f>+LEFT(Table13456[[#This Row],[PAY ITEM]],1)</f>
        <v>0</v>
      </c>
      <c r="G1199" s="2" t="str">
        <f>IF(Table13456[[#This Row],[first]]="0",SUBSTITUTE(TRIM(MID(B1199, 2, 3))," ","0"),SUBSTITUTE(TRIM(MID(B1199, 1, 3))," ","0"))</f>
        <v>425</v>
      </c>
      <c r="H1199" s="2" t="str">
        <f>IF(Table13456[[#This Row],[first]]="0",SUBSTITUTE(TRIM(MID(B1199, 5, 3))," ","0"),SUBSTITUTE(TRIM(MID(B1199, 4, 3))," ","0"))</f>
        <v>1</v>
      </c>
      <c r="I1199" s="2" t="str">
        <f>IF(Table13456[[#This Row],[first]]="0",SUBSTITUTE(TRIM(MID(B1199, 8, 3))," ","0"),SUBSTITUTE(TRIM(MID(B1199, 7, 3))," ","0"))</f>
        <v>325</v>
      </c>
      <c r="J1199" s="2">
        <v>1</v>
      </c>
      <c r="K1199" s="2" t="str">
        <f t="shared" si="54"/>
        <v>425</v>
      </c>
      <c r="L1199" s="2" t="str">
        <f t="shared" si="55"/>
        <v>001</v>
      </c>
      <c r="M1199" s="2" t="str">
        <f t="shared" si="56"/>
        <v>325</v>
      </c>
    </row>
    <row r="1200" spans="2:13" x14ac:dyDescent="0.25">
      <c r="B1200" s="4" t="s">
        <v>6868</v>
      </c>
      <c r="C1200" s="2" t="s">
        <v>6869</v>
      </c>
      <c r="D1200" s="6" t="str">
        <f>+_xlfn.CONCAT(Table13456[[#This Row],[phase1]],Table13456[[#This Row],[phase2]],Table13456[[#This Row],[phase3]],Table13456[[#This Row],[phase4]])</f>
        <v>1425001329</v>
      </c>
      <c r="E1200" s="2" t="str">
        <f>+Table13456[[#This Row],[DESCRIPTION]]</f>
        <v>INLETS, CURB TYPE P-2, MODIFY</v>
      </c>
      <c r="F1200" s="2" t="str">
        <f>+LEFT(Table13456[[#This Row],[PAY ITEM]],1)</f>
        <v>0</v>
      </c>
      <c r="G1200" s="2" t="str">
        <f>IF(Table13456[[#This Row],[first]]="0",SUBSTITUTE(TRIM(MID(B1200, 2, 3))," ","0"),SUBSTITUTE(TRIM(MID(B1200, 1, 3))," ","0"))</f>
        <v>425</v>
      </c>
      <c r="H1200" s="2" t="str">
        <f>IF(Table13456[[#This Row],[first]]="0",SUBSTITUTE(TRIM(MID(B1200, 5, 3))," ","0"),SUBSTITUTE(TRIM(MID(B1200, 4, 3))," ","0"))</f>
        <v>1</v>
      </c>
      <c r="I1200" s="2" t="str">
        <f>IF(Table13456[[#This Row],[first]]="0",SUBSTITUTE(TRIM(MID(B1200, 8, 3))," ","0"),SUBSTITUTE(TRIM(MID(B1200, 7, 3))," ","0"))</f>
        <v>329</v>
      </c>
      <c r="J1200" s="2">
        <v>1</v>
      </c>
      <c r="K1200" s="2" t="str">
        <f t="shared" si="54"/>
        <v>425</v>
      </c>
      <c r="L1200" s="2" t="str">
        <f t="shared" si="55"/>
        <v>001</v>
      </c>
      <c r="M1200" s="2" t="str">
        <f t="shared" si="56"/>
        <v>329</v>
      </c>
    </row>
    <row r="1201" spans="2:13" x14ac:dyDescent="0.25">
      <c r="B1201" s="4" t="s">
        <v>552</v>
      </c>
      <c r="C1201" s="2" t="s">
        <v>553</v>
      </c>
      <c r="D1201" s="6" t="str">
        <f>+_xlfn.CONCAT(Table13456[[#This Row],[phase1]],Table13456[[#This Row],[phase2]],Table13456[[#This Row],[phase3]],Table13456[[#This Row],[phase4]])</f>
        <v>1425001331</v>
      </c>
      <c r="E1201" s="2" t="str">
        <f>+Table13456[[#This Row],[DESCRIPTION]]</f>
        <v>INLETS, CURB, TYPE P-3, &lt;10'</v>
      </c>
      <c r="F1201" s="2" t="str">
        <f>+LEFT(Table13456[[#This Row],[PAY ITEM]],1)</f>
        <v>0</v>
      </c>
      <c r="G1201" s="2" t="str">
        <f>IF(Table13456[[#This Row],[first]]="0",SUBSTITUTE(TRIM(MID(B1201, 2, 3))," ","0"),SUBSTITUTE(TRIM(MID(B1201, 1, 3))," ","0"))</f>
        <v>425</v>
      </c>
      <c r="H1201" s="2" t="str">
        <f>IF(Table13456[[#This Row],[first]]="0",SUBSTITUTE(TRIM(MID(B1201, 5, 3))," ","0"),SUBSTITUTE(TRIM(MID(B1201, 4, 3))," ","0"))</f>
        <v>1</v>
      </c>
      <c r="I1201" s="2" t="str">
        <f>IF(Table13456[[#This Row],[first]]="0",SUBSTITUTE(TRIM(MID(B1201, 8, 3))," ","0"),SUBSTITUTE(TRIM(MID(B1201, 7, 3))," ","0"))</f>
        <v>331</v>
      </c>
      <c r="J1201" s="2">
        <v>1</v>
      </c>
      <c r="K1201" s="2" t="str">
        <f t="shared" si="54"/>
        <v>425</v>
      </c>
      <c r="L1201" s="2" t="str">
        <f t="shared" si="55"/>
        <v>001</v>
      </c>
      <c r="M1201" s="2" t="str">
        <f t="shared" si="56"/>
        <v>331</v>
      </c>
    </row>
    <row r="1202" spans="2:13" x14ac:dyDescent="0.25">
      <c r="B1202" s="4" t="s">
        <v>4061</v>
      </c>
      <c r="C1202" s="2" t="s">
        <v>6870</v>
      </c>
      <c r="D1202" s="6" t="str">
        <f>+_xlfn.CONCAT(Table13456[[#This Row],[phase1]],Table13456[[#This Row],[phase2]],Table13456[[#This Row],[phase3]],Table13456[[#This Row],[phase4]])</f>
        <v>1425001332</v>
      </c>
      <c r="E1202" s="2" t="str">
        <f>+Table13456[[#This Row],[DESCRIPTION]]</f>
        <v>INLETS, CURB. TYPE P-3, &gt;10'</v>
      </c>
      <c r="F1202" s="2" t="str">
        <f>+LEFT(Table13456[[#This Row],[PAY ITEM]],1)</f>
        <v>0</v>
      </c>
      <c r="G1202" s="2" t="str">
        <f>IF(Table13456[[#This Row],[first]]="0",SUBSTITUTE(TRIM(MID(B1202, 2, 3))," ","0"),SUBSTITUTE(TRIM(MID(B1202, 1, 3))," ","0"))</f>
        <v>425</v>
      </c>
      <c r="H1202" s="2" t="str">
        <f>IF(Table13456[[#This Row],[first]]="0",SUBSTITUTE(TRIM(MID(B1202, 5, 3))," ","0"),SUBSTITUTE(TRIM(MID(B1202, 4, 3))," ","0"))</f>
        <v>1</v>
      </c>
      <c r="I1202" s="2" t="str">
        <f>IF(Table13456[[#This Row],[first]]="0",SUBSTITUTE(TRIM(MID(B1202, 8, 3))," ","0"),SUBSTITUTE(TRIM(MID(B1202, 7, 3))," ","0"))</f>
        <v>332</v>
      </c>
      <c r="J1202" s="2">
        <v>1</v>
      </c>
      <c r="K1202" s="2" t="str">
        <f t="shared" si="54"/>
        <v>425</v>
      </c>
      <c r="L1202" s="2" t="str">
        <f t="shared" si="55"/>
        <v>001</v>
      </c>
      <c r="M1202" s="2" t="str">
        <f t="shared" si="56"/>
        <v>332</v>
      </c>
    </row>
    <row r="1203" spans="2:13" x14ac:dyDescent="0.25">
      <c r="B1203" s="4" t="s">
        <v>554</v>
      </c>
      <c r="C1203" s="2" t="s">
        <v>555</v>
      </c>
      <c r="D1203" s="6" t="str">
        <f>+_xlfn.CONCAT(Table13456[[#This Row],[phase1]],Table13456[[#This Row],[phase2]],Table13456[[#This Row],[phase3]],Table13456[[#This Row],[phase4]])</f>
        <v>1425001335</v>
      </c>
      <c r="E1203" s="2" t="str">
        <f>+Table13456[[#This Row],[DESCRIPTION]]</f>
        <v>INLETS, CURB, TYPE P-3, PARTIAL</v>
      </c>
      <c r="F1203" s="2" t="str">
        <f>+LEFT(Table13456[[#This Row],[PAY ITEM]],1)</f>
        <v>0</v>
      </c>
      <c r="G1203" s="2" t="str">
        <f>IF(Table13456[[#This Row],[first]]="0",SUBSTITUTE(TRIM(MID(B1203, 2, 3))," ","0"),SUBSTITUTE(TRIM(MID(B1203, 1, 3))," ","0"))</f>
        <v>425</v>
      </c>
      <c r="H1203" s="2" t="str">
        <f>IF(Table13456[[#This Row],[first]]="0",SUBSTITUTE(TRIM(MID(B1203, 5, 3))," ","0"),SUBSTITUTE(TRIM(MID(B1203, 4, 3))," ","0"))</f>
        <v>1</v>
      </c>
      <c r="I1203" s="2" t="str">
        <f>IF(Table13456[[#This Row],[first]]="0",SUBSTITUTE(TRIM(MID(B1203, 8, 3))," ","0"),SUBSTITUTE(TRIM(MID(B1203, 7, 3))," ","0"))</f>
        <v>335</v>
      </c>
      <c r="J1203" s="2">
        <v>1</v>
      </c>
      <c r="K1203" s="2" t="str">
        <f t="shared" si="54"/>
        <v>425</v>
      </c>
      <c r="L1203" s="2" t="str">
        <f t="shared" si="55"/>
        <v>001</v>
      </c>
      <c r="M1203" s="2" t="str">
        <f t="shared" si="56"/>
        <v>335</v>
      </c>
    </row>
    <row r="1204" spans="2:13" x14ac:dyDescent="0.25">
      <c r="B1204" s="2" t="s">
        <v>556</v>
      </c>
      <c r="C1204" s="2" t="s">
        <v>557</v>
      </c>
      <c r="D1204" s="6" t="str">
        <f>+_xlfn.CONCAT(Table13456[[#This Row],[phase1]],Table13456[[#This Row],[phase2]],Table13456[[#This Row],[phase3]],Table13456[[#This Row],[phase4]])</f>
        <v>1425001339</v>
      </c>
      <c r="E1204" s="2" t="str">
        <f>+Table13456[[#This Row],[DESCRIPTION]]</f>
        <v>INLETS, CURB, TYPE P-3, MODIFY</v>
      </c>
      <c r="F1204" s="2" t="str">
        <f>+LEFT(Table13456[[#This Row],[PAY ITEM]],1)</f>
        <v>0</v>
      </c>
      <c r="G1204" s="2" t="str">
        <f>IF(Table13456[[#This Row],[first]]="0",SUBSTITUTE(TRIM(MID(B1204, 2, 3))," ","0"),SUBSTITUTE(TRIM(MID(B1204, 1, 3))," ","0"))</f>
        <v>425</v>
      </c>
      <c r="H1204" s="2" t="str">
        <f>IF(Table13456[[#This Row],[first]]="0",SUBSTITUTE(TRIM(MID(B1204, 5, 3))," ","0"),SUBSTITUTE(TRIM(MID(B1204, 4, 3))," ","0"))</f>
        <v>1</v>
      </c>
      <c r="I1204" s="2" t="str">
        <f>IF(Table13456[[#This Row],[first]]="0",SUBSTITUTE(TRIM(MID(B1204, 8, 3))," ","0"),SUBSTITUTE(TRIM(MID(B1204, 7, 3))," ","0"))</f>
        <v>339</v>
      </c>
      <c r="J1204" s="2">
        <v>1</v>
      </c>
      <c r="K1204" s="2" t="str">
        <f t="shared" si="54"/>
        <v>425</v>
      </c>
      <c r="L1204" s="2" t="str">
        <f t="shared" si="55"/>
        <v>001</v>
      </c>
      <c r="M1204" s="2" t="str">
        <f t="shared" si="56"/>
        <v>339</v>
      </c>
    </row>
    <row r="1205" spans="2:13" x14ac:dyDescent="0.25">
      <c r="B1205" s="4" t="s">
        <v>558</v>
      </c>
      <c r="C1205" s="2" t="s">
        <v>559</v>
      </c>
      <c r="D1205" s="6" t="str">
        <f>+_xlfn.CONCAT(Table13456[[#This Row],[phase1]],Table13456[[#This Row],[phase2]],Table13456[[#This Row],[phase3]],Table13456[[#This Row],[phase4]])</f>
        <v>1425001341</v>
      </c>
      <c r="E1205" s="2" t="str">
        <f>+Table13456[[#This Row],[DESCRIPTION]]</f>
        <v>INLETS, CURB, TYPE P-4, &lt;10'</v>
      </c>
      <c r="F1205" s="2" t="str">
        <f>+LEFT(Table13456[[#This Row],[PAY ITEM]],1)</f>
        <v>0</v>
      </c>
      <c r="G1205" s="2" t="str">
        <f>IF(Table13456[[#This Row],[first]]="0",SUBSTITUTE(TRIM(MID(B1205, 2, 3))," ","0"),SUBSTITUTE(TRIM(MID(B1205, 1, 3))," ","0"))</f>
        <v>425</v>
      </c>
      <c r="H1205" s="2" t="str">
        <f>IF(Table13456[[#This Row],[first]]="0",SUBSTITUTE(TRIM(MID(B1205, 5, 3))," ","0"),SUBSTITUTE(TRIM(MID(B1205, 4, 3))," ","0"))</f>
        <v>1</v>
      </c>
      <c r="I1205" s="2" t="str">
        <f>IF(Table13456[[#This Row],[first]]="0",SUBSTITUTE(TRIM(MID(B1205, 8, 3))," ","0"),SUBSTITUTE(TRIM(MID(B1205, 7, 3))," ","0"))</f>
        <v>341</v>
      </c>
      <c r="J1205" s="2">
        <v>1</v>
      </c>
      <c r="K1205" s="2" t="str">
        <f t="shared" si="54"/>
        <v>425</v>
      </c>
      <c r="L1205" s="2" t="str">
        <f t="shared" si="55"/>
        <v>001</v>
      </c>
      <c r="M1205" s="2" t="str">
        <f t="shared" si="56"/>
        <v>341</v>
      </c>
    </row>
    <row r="1206" spans="2:13" x14ac:dyDescent="0.25">
      <c r="B1206" s="2" t="s">
        <v>6871</v>
      </c>
      <c r="C1206" s="2" t="s">
        <v>4431</v>
      </c>
      <c r="D1206" s="6" t="str">
        <f>+_xlfn.CONCAT(Table13456[[#This Row],[phase1]],Table13456[[#This Row],[phase2]],Table13456[[#This Row],[phase3]],Table13456[[#This Row],[phase4]])</f>
        <v>1425001342</v>
      </c>
      <c r="E1206" s="2" t="str">
        <f>+Table13456[[#This Row],[DESCRIPTION]]</f>
        <v>INLETS, CURB, TYPE P-4, &gt;10'</v>
      </c>
      <c r="F1206" s="2" t="str">
        <f>+LEFT(Table13456[[#This Row],[PAY ITEM]],1)</f>
        <v>0</v>
      </c>
      <c r="G1206" s="2" t="str">
        <f>IF(Table13456[[#This Row],[first]]="0",SUBSTITUTE(TRIM(MID(B1206, 2, 3))," ","0"),SUBSTITUTE(TRIM(MID(B1206, 1, 3))," ","0"))</f>
        <v>425</v>
      </c>
      <c r="H1206" s="2" t="str">
        <f>IF(Table13456[[#This Row],[first]]="0",SUBSTITUTE(TRIM(MID(B1206, 5, 3))," ","0"),SUBSTITUTE(TRIM(MID(B1206, 4, 3))," ","0"))</f>
        <v>1</v>
      </c>
      <c r="I1206" s="2" t="str">
        <f>IF(Table13456[[#This Row],[first]]="0",SUBSTITUTE(TRIM(MID(B1206, 8, 3))," ","0"),SUBSTITUTE(TRIM(MID(B1206, 7, 3))," ","0"))</f>
        <v>342</v>
      </c>
      <c r="J1206" s="2">
        <v>1</v>
      </c>
      <c r="K1206" s="2" t="str">
        <f t="shared" si="54"/>
        <v>425</v>
      </c>
      <c r="L1206" s="2" t="str">
        <f t="shared" si="55"/>
        <v>001</v>
      </c>
      <c r="M1206" s="2" t="str">
        <f t="shared" si="56"/>
        <v>342</v>
      </c>
    </row>
    <row r="1207" spans="2:13" x14ac:dyDescent="0.25">
      <c r="B1207" s="4" t="s">
        <v>560</v>
      </c>
      <c r="C1207" s="2" t="s">
        <v>561</v>
      </c>
      <c r="D1207" s="6" t="str">
        <f>+_xlfn.CONCAT(Table13456[[#This Row],[phase1]],Table13456[[#This Row],[phase2]],Table13456[[#This Row],[phase3]],Table13456[[#This Row],[phase4]])</f>
        <v>1425001345</v>
      </c>
      <c r="E1207" s="2" t="str">
        <f>+Table13456[[#This Row],[DESCRIPTION]]</f>
        <v>INLETS, CURB, TYPE P-4, PARTIAL</v>
      </c>
      <c r="F1207" s="2" t="str">
        <f>+LEFT(Table13456[[#This Row],[PAY ITEM]],1)</f>
        <v>0</v>
      </c>
      <c r="G1207" s="2" t="str">
        <f>IF(Table13456[[#This Row],[first]]="0",SUBSTITUTE(TRIM(MID(B1207, 2, 3))," ","0"),SUBSTITUTE(TRIM(MID(B1207, 1, 3))," ","0"))</f>
        <v>425</v>
      </c>
      <c r="H1207" s="2" t="str">
        <f>IF(Table13456[[#This Row],[first]]="0",SUBSTITUTE(TRIM(MID(B1207, 5, 3))," ","0"),SUBSTITUTE(TRIM(MID(B1207, 4, 3))," ","0"))</f>
        <v>1</v>
      </c>
      <c r="I1207" s="2" t="str">
        <f>IF(Table13456[[#This Row],[first]]="0",SUBSTITUTE(TRIM(MID(B1207, 8, 3))," ","0"),SUBSTITUTE(TRIM(MID(B1207, 7, 3))," ","0"))</f>
        <v>345</v>
      </c>
      <c r="J1207" s="2">
        <v>1</v>
      </c>
      <c r="K1207" s="2" t="str">
        <f t="shared" si="54"/>
        <v>425</v>
      </c>
      <c r="L1207" s="2" t="str">
        <f t="shared" si="55"/>
        <v>001</v>
      </c>
      <c r="M1207" s="2" t="str">
        <f t="shared" si="56"/>
        <v>345</v>
      </c>
    </row>
    <row r="1208" spans="2:13" x14ac:dyDescent="0.25">
      <c r="B1208" s="4" t="s">
        <v>562</v>
      </c>
      <c r="C1208" s="2" t="s">
        <v>563</v>
      </c>
      <c r="D1208" s="6" t="str">
        <f>+_xlfn.CONCAT(Table13456[[#This Row],[phase1]],Table13456[[#This Row],[phase2]],Table13456[[#This Row],[phase3]],Table13456[[#This Row],[phase4]])</f>
        <v>1425001349</v>
      </c>
      <c r="E1208" s="2" t="str">
        <f>+Table13456[[#This Row],[DESCRIPTION]]</f>
        <v>INLETS, CURB, TYPE P-4, MODIFY</v>
      </c>
      <c r="F1208" s="2" t="str">
        <f>+LEFT(Table13456[[#This Row],[PAY ITEM]],1)</f>
        <v>0</v>
      </c>
      <c r="G1208" s="2" t="str">
        <f>IF(Table13456[[#This Row],[first]]="0",SUBSTITUTE(TRIM(MID(B1208, 2, 3))," ","0"),SUBSTITUTE(TRIM(MID(B1208, 1, 3))," ","0"))</f>
        <v>425</v>
      </c>
      <c r="H1208" s="2" t="str">
        <f>IF(Table13456[[#This Row],[first]]="0",SUBSTITUTE(TRIM(MID(B1208, 5, 3))," ","0"),SUBSTITUTE(TRIM(MID(B1208, 4, 3))," ","0"))</f>
        <v>1</v>
      </c>
      <c r="I1208" s="2" t="str">
        <f>IF(Table13456[[#This Row],[first]]="0",SUBSTITUTE(TRIM(MID(B1208, 8, 3))," ","0"),SUBSTITUTE(TRIM(MID(B1208, 7, 3))," ","0"))</f>
        <v>349</v>
      </c>
      <c r="J1208" s="2">
        <v>1</v>
      </c>
      <c r="K1208" s="2" t="str">
        <f t="shared" si="54"/>
        <v>425</v>
      </c>
      <c r="L1208" s="2" t="str">
        <f t="shared" si="55"/>
        <v>001</v>
      </c>
      <c r="M1208" s="2" t="str">
        <f t="shared" si="56"/>
        <v>349</v>
      </c>
    </row>
    <row r="1209" spans="2:13" x14ac:dyDescent="0.25">
      <c r="B1209" s="4" t="s">
        <v>564</v>
      </c>
      <c r="C1209" s="2" t="s">
        <v>565</v>
      </c>
      <c r="D1209" s="6" t="str">
        <f>+_xlfn.CONCAT(Table13456[[#This Row],[phase1]],Table13456[[#This Row],[phase2]],Table13456[[#This Row],[phase3]],Table13456[[#This Row],[phase4]])</f>
        <v>1425001351</v>
      </c>
      <c r="E1209" s="2" t="str">
        <f>+Table13456[[#This Row],[DESCRIPTION]]</f>
        <v>INLETS, CURB, TYPE P-5, &lt;10'</v>
      </c>
      <c r="F1209" s="2" t="str">
        <f>+LEFT(Table13456[[#This Row],[PAY ITEM]],1)</f>
        <v>0</v>
      </c>
      <c r="G1209" s="2" t="str">
        <f>IF(Table13456[[#This Row],[first]]="0",SUBSTITUTE(TRIM(MID(B1209, 2, 3))," ","0"),SUBSTITUTE(TRIM(MID(B1209, 1, 3))," ","0"))</f>
        <v>425</v>
      </c>
      <c r="H1209" s="2" t="str">
        <f>IF(Table13456[[#This Row],[first]]="0",SUBSTITUTE(TRIM(MID(B1209, 5, 3))," ","0"),SUBSTITUTE(TRIM(MID(B1209, 4, 3))," ","0"))</f>
        <v>1</v>
      </c>
      <c r="I1209" s="2" t="str">
        <f>IF(Table13456[[#This Row],[first]]="0",SUBSTITUTE(TRIM(MID(B1209, 8, 3))," ","0"),SUBSTITUTE(TRIM(MID(B1209, 7, 3))," ","0"))</f>
        <v>351</v>
      </c>
      <c r="J1209" s="2">
        <v>1</v>
      </c>
      <c r="K1209" s="2" t="str">
        <f t="shared" si="54"/>
        <v>425</v>
      </c>
      <c r="L1209" s="2" t="str">
        <f t="shared" si="55"/>
        <v>001</v>
      </c>
      <c r="M1209" s="2" t="str">
        <f t="shared" si="56"/>
        <v>351</v>
      </c>
    </row>
    <row r="1210" spans="2:13" x14ac:dyDescent="0.25">
      <c r="B1210" s="4" t="s">
        <v>566</v>
      </c>
      <c r="C1210" s="2" t="s">
        <v>567</v>
      </c>
      <c r="D1210" s="6" t="str">
        <f>+_xlfn.CONCAT(Table13456[[#This Row],[phase1]],Table13456[[#This Row],[phase2]],Table13456[[#This Row],[phase3]],Table13456[[#This Row],[phase4]])</f>
        <v>1425001352</v>
      </c>
      <c r="E1210" s="2" t="str">
        <f>+Table13456[[#This Row],[DESCRIPTION]]</f>
        <v>INLETS, CURB, TYPE P-5, &gt;10'</v>
      </c>
      <c r="F1210" s="2" t="str">
        <f>+LEFT(Table13456[[#This Row],[PAY ITEM]],1)</f>
        <v>0</v>
      </c>
      <c r="G1210" s="2" t="str">
        <f>IF(Table13456[[#This Row],[first]]="0",SUBSTITUTE(TRIM(MID(B1210, 2, 3))," ","0"),SUBSTITUTE(TRIM(MID(B1210, 1, 3))," ","0"))</f>
        <v>425</v>
      </c>
      <c r="H1210" s="2" t="str">
        <f>IF(Table13456[[#This Row],[first]]="0",SUBSTITUTE(TRIM(MID(B1210, 5, 3))," ","0"),SUBSTITUTE(TRIM(MID(B1210, 4, 3))," ","0"))</f>
        <v>1</v>
      </c>
      <c r="I1210" s="2" t="str">
        <f>IF(Table13456[[#This Row],[first]]="0",SUBSTITUTE(TRIM(MID(B1210, 8, 3))," ","0"),SUBSTITUTE(TRIM(MID(B1210, 7, 3))," ","0"))</f>
        <v>352</v>
      </c>
      <c r="J1210" s="2">
        <v>1</v>
      </c>
      <c r="K1210" s="2" t="str">
        <f t="shared" si="54"/>
        <v>425</v>
      </c>
      <c r="L1210" s="2" t="str">
        <f t="shared" si="55"/>
        <v>001</v>
      </c>
      <c r="M1210" s="2" t="str">
        <f t="shared" si="56"/>
        <v>352</v>
      </c>
    </row>
    <row r="1211" spans="2:13" x14ac:dyDescent="0.25">
      <c r="B1211" s="4" t="s">
        <v>568</v>
      </c>
      <c r="C1211" s="2" t="s">
        <v>569</v>
      </c>
      <c r="D1211" s="6" t="str">
        <f>+_xlfn.CONCAT(Table13456[[#This Row],[phase1]],Table13456[[#This Row],[phase2]],Table13456[[#This Row],[phase3]],Table13456[[#This Row],[phase4]])</f>
        <v>1425001355</v>
      </c>
      <c r="E1211" s="2" t="str">
        <f>+Table13456[[#This Row],[DESCRIPTION]]</f>
        <v>INLETS, CURB, TYPE P-5, PARTIAL</v>
      </c>
      <c r="F1211" s="2" t="str">
        <f>+LEFT(Table13456[[#This Row],[PAY ITEM]],1)</f>
        <v>0</v>
      </c>
      <c r="G1211" s="2" t="str">
        <f>IF(Table13456[[#This Row],[first]]="0",SUBSTITUTE(TRIM(MID(B1211, 2, 3))," ","0"),SUBSTITUTE(TRIM(MID(B1211, 1, 3))," ","0"))</f>
        <v>425</v>
      </c>
      <c r="H1211" s="2" t="str">
        <f>IF(Table13456[[#This Row],[first]]="0",SUBSTITUTE(TRIM(MID(B1211, 5, 3))," ","0"),SUBSTITUTE(TRIM(MID(B1211, 4, 3))," ","0"))</f>
        <v>1</v>
      </c>
      <c r="I1211" s="2" t="str">
        <f>IF(Table13456[[#This Row],[first]]="0",SUBSTITUTE(TRIM(MID(B1211, 8, 3))," ","0"),SUBSTITUTE(TRIM(MID(B1211, 7, 3))," ","0"))</f>
        <v>355</v>
      </c>
      <c r="J1211" s="2">
        <v>1</v>
      </c>
      <c r="K1211" s="2" t="str">
        <f t="shared" si="54"/>
        <v>425</v>
      </c>
      <c r="L1211" s="2" t="str">
        <f t="shared" si="55"/>
        <v>001</v>
      </c>
      <c r="M1211" s="2" t="str">
        <f t="shared" si="56"/>
        <v>355</v>
      </c>
    </row>
    <row r="1212" spans="2:13" x14ac:dyDescent="0.25">
      <c r="B1212" s="2" t="s">
        <v>570</v>
      </c>
      <c r="C1212" s="2" t="s">
        <v>571</v>
      </c>
      <c r="D1212" s="6" t="str">
        <f>+_xlfn.CONCAT(Table13456[[#This Row],[phase1]],Table13456[[#This Row],[phase2]],Table13456[[#This Row],[phase3]],Table13456[[#This Row],[phase4]])</f>
        <v>1425001359</v>
      </c>
      <c r="E1212" s="2" t="str">
        <f>+Table13456[[#This Row],[DESCRIPTION]]</f>
        <v>INLETS, CURB, TYPE P-5, MODIFY</v>
      </c>
      <c r="F1212" s="2" t="str">
        <f>+LEFT(Table13456[[#This Row],[PAY ITEM]],1)</f>
        <v>0</v>
      </c>
      <c r="G1212" s="2" t="str">
        <f>IF(Table13456[[#This Row],[first]]="0",SUBSTITUTE(TRIM(MID(B1212, 2, 3))," ","0"),SUBSTITUTE(TRIM(MID(B1212, 1, 3))," ","0"))</f>
        <v>425</v>
      </c>
      <c r="H1212" s="2" t="str">
        <f>IF(Table13456[[#This Row],[first]]="0",SUBSTITUTE(TRIM(MID(B1212, 5, 3))," ","0"),SUBSTITUTE(TRIM(MID(B1212, 4, 3))," ","0"))</f>
        <v>1</v>
      </c>
      <c r="I1212" s="2" t="str">
        <f>IF(Table13456[[#This Row],[first]]="0",SUBSTITUTE(TRIM(MID(B1212, 8, 3))," ","0"),SUBSTITUTE(TRIM(MID(B1212, 7, 3))," ","0"))</f>
        <v>359</v>
      </c>
      <c r="J1212" s="2">
        <v>1</v>
      </c>
      <c r="K1212" s="2" t="str">
        <f t="shared" si="54"/>
        <v>425</v>
      </c>
      <c r="L1212" s="2" t="str">
        <f t="shared" si="55"/>
        <v>001</v>
      </c>
      <c r="M1212" s="2" t="str">
        <f t="shared" si="56"/>
        <v>359</v>
      </c>
    </row>
    <row r="1213" spans="2:13" x14ac:dyDescent="0.25">
      <c r="B1213" s="2" t="s">
        <v>572</v>
      </c>
      <c r="C1213" s="2" t="s">
        <v>573</v>
      </c>
      <c r="D1213" s="6" t="str">
        <f>+_xlfn.CONCAT(Table13456[[#This Row],[phase1]],Table13456[[#This Row],[phase2]],Table13456[[#This Row],[phase3]],Table13456[[#This Row],[phase4]])</f>
        <v>1425001361</v>
      </c>
      <c r="E1213" s="2" t="str">
        <f>+Table13456[[#This Row],[DESCRIPTION]]</f>
        <v>INLETS, CURB, TYPE P-6, &lt;10'</v>
      </c>
      <c r="F1213" s="2" t="str">
        <f>+LEFT(Table13456[[#This Row],[PAY ITEM]],1)</f>
        <v>0</v>
      </c>
      <c r="G1213" s="2" t="str">
        <f>IF(Table13456[[#This Row],[first]]="0",SUBSTITUTE(TRIM(MID(B1213, 2, 3))," ","0"),SUBSTITUTE(TRIM(MID(B1213, 1, 3))," ","0"))</f>
        <v>425</v>
      </c>
      <c r="H1213" s="2" t="str">
        <f>IF(Table13456[[#This Row],[first]]="0",SUBSTITUTE(TRIM(MID(B1213, 5, 3))," ","0"),SUBSTITUTE(TRIM(MID(B1213, 4, 3))," ","0"))</f>
        <v>1</v>
      </c>
      <c r="I1213" s="2" t="str">
        <f>IF(Table13456[[#This Row],[first]]="0",SUBSTITUTE(TRIM(MID(B1213, 8, 3))," ","0"),SUBSTITUTE(TRIM(MID(B1213, 7, 3))," ","0"))</f>
        <v>361</v>
      </c>
      <c r="J1213" s="2">
        <v>1</v>
      </c>
      <c r="K1213" s="2" t="str">
        <f t="shared" si="54"/>
        <v>425</v>
      </c>
      <c r="L1213" s="2" t="str">
        <f t="shared" si="55"/>
        <v>001</v>
      </c>
      <c r="M1213" s="2" t="str">
        <f t="shared" si="56"/>
        <v>361</v>
      </c>
    </row>
    <row r="1214" spans="2:13" x14ac:dyDescent="0.25">
      <c r="B1214" s="4" t="s">
        <v>4062</v>
      </c>
      <c r="C1214" s="2" t="s">
        <v>4349</v>
      </c>
      <c r="D1214" s="6" t="str">
        <f>+_xlfn.CONCAT(Table13456[[#This Row],[phase1]],Table13456[[#This Row],[phase2]],Table13456[[#This Row],[phase3]],Table13456[[#This Row],[phase4]])</f>
        <v>1425001362</v>
      </c>
      <c r="E1214" s="2" t="str">
        <f>+Table13456[[#This Row],[DESCRIPTION]]</f>
        <v>INLETS, CURB, TYPE P-6, &gt;10'</v>
      </c>
      <c r="F1214" s="2" t="str">
        <f>+LEFT(Table13456[[#This Row],[PAY ITEM]],1)</f>
        <v>0</v>
      </c>
      <c r="G1214" s="2" t="str">
        <f>IF(Table13456[[#This Row],[first]]="0",SUBSTITUTE(TRIM(MID(B1214, 2, 3))," ","0"),SUBSTITUTE(TRIM(MID(B1214, 1, 3))," ","0"))</f>
        <v>425</v>
      </c>
      <c r="H1214" s="2" t="str">
        <f>IF(Table13456[[#This Row],[first]]="0",SUBSTITUTE(TRIM(MID(B1214, 5, 3))," ","0"),SUBSTITUTE(TRIM(MID(B1214, 4, 3))," ","0"))</f>
        <v>1</v>
      </c>
      <c r="I1214" s="2" t="str">
        <f>IF(Table13456[[#This Row],[first]]="0",SUBSTITUTE(TRIM(MID(B1214, 8, 3))," ","0"),SUBSTITUTE(TRIM(MID(B1214, 7, 3))," ","0"))</f>
        <v>362</v>
      </c>
      <c r="J1214" s="2">
        <v>1</v>
      </c>
      <c r="K1214" s="2" t="str">
        <f t="shared" si="54"/>
        <v>425</v>
      </c>
      <c r="L1214" s="2" t="str">
        <f t="shared" si="55"/>
        <v>001</v>
      </c>
      <c r="M1214" s="2" t="str">
        <f t="shared" si="56"/>
        <v>362</v>
      </c>
    </row>
    <row r="1215" spans="2:13" x14ac:dyDescent="0.25">
      <c r="B1215" s="4" t="s">
        <v>574</v>
      </c>
      <c r="C1215" s="2" t="s">
        <v>575</v>
      </c>
      <c r="D1215" s="6" t="str">
        <f>+_xlfn.CONCAT(Table13456[[#This Row],[phase1]],Table13456[[#This Row],[phase2]],Table13456[[#This Row],[phase3]],Table13456[[#This Row],[phase4]])</f>
        <v>1425001365</v>
      </c>
      <c r="E1215" s="2" t="str">
        <f>+Table13456[[#This Row],[DESCRIPTION]]</f>
        <v>INLETS, CURB, TYPE P-6, PARTIAL</v>
      </c>
      <c r="F1215" s="2" t="str">
        <f>+LEFT(Table13456[[#This Row],[PAY ITEM]],1)</f>
        <v>0</v>
      </c>
      <c r="G1215" s="2" t="str">
        <f>IF(Table13456[[#This Row],[first]]="0",SUBSTITUTE(TRIM(MID(B1215, 2, 3))," ","0"),SUBSTITUTE(TRIM(MID(B1215, 1, 3))," ","0"))</f>
        <v>425</v>
      </c>
      <c r="H1215" s="2" t="str">
        <f>IF(Table13456[[#This Row],[first]]="0",SUBSTITUTE(TRIM(MID(B1215, 5, 3))," ","0"),SUBSTITUTE(TRIM(MID(B1215, 4, 3))," ","0"))</f>
        <v>1</v>
      </c>
      <c r="I1215" s="2" t="str">
        <f>IF(Table13456[[#This Row],[first]]="0",SUBSTITUTE(TRIM(MID(B1215, 8, 3))," ","0"),SUBSTITUTE(TRIM(MID(B1215, 7, 3))," ","0"))</f>
        <v>365</v>
      </c>
      <c r="J1215" s="2">
        <v>1</v>
      </c>
      <c r="K1215" s="2" t="str">
        <f t="shared" si="54"/>
        <v>425</v>
      </c>
      <c r="L1215" s="2" t="str">
        <f t="shared" si="55"/>
        <v>001</v>
      </c>
      <c r="M1215" s="2" t="str">
        <f t="shared" si="56"/>
        <v>365</v>
      </c>
    </row>
    <row r="1216" spans="2:13" x14ac:dyDescent="0.25">
      <c r="B1216" s="2" t="s">
        <v>576</v>
      </c>
      <c r="C1216" s="2" t="s">
        <v>577</v>
      </c>
      <c r="D1216" s="6" t="str">
        <f>+_xlfn.CONCAT(Table13456[[#This Row],[phase1]],Table13456[[#This Row],[phase2]],Table13456[[#This Row],[phase3]],Table13456[[#This Row],[phase4]])</f>
        <v>1425001369</v>
      </c>
      <c r="E1216" s="2" t="str">
        <f>+Table13456[[#This Row],[DESCRIPTION]]</f>
        <v>INLETS, CURB, TYPE P-6, MODIFY</v>
      </c>
      <c r="F1216" s="2" t="str">
        <f>+LEFT(Table13456[[#This Row],[PAY ITEM]],1)</f>
        <v>0</v>
      </c>
      <c r="G1216" s="2" t="str">
        <f>IF(Table13456[[#This Row],[first]]="0",SUBSTITUTE(TRIM(MID(B1216, 2, 3))," ","0"),SUBSTITUTE(TRIM(MID(B1216, 1, 3))," ","0"))</f>
        <v>425</v>
      </c>
      <c r="H1216" s="2" t="str">
        <f>IF(Table13456[[#This Row],[first]]="0",SUBSTITUTE(TRIM(MID(B1216, 5, 3))," ","0"),SUBSTITUTE(TRIM(MID(B1216, 4, 3))," ","0"))</f>
        <v>1</v>
      </c>
      <c r="I1216" s="2" t="str">
        <f>IF(Table13456[[#This Row],[first]]="0",SUBSTITUTE(TRIM(MID(B1216, 8, 3))," ","0"),SUBSTITUTE(TRIM(MID(B1216, 7, 3))," ","0"))</f>
        <v>369</v>
      </c>
      <c r="J1216" s="2">
        <v>1</v>
      </c>
      <c r="K1216" s="2" t="str">
        <f t="shared" si="54"/>
        <v>425</v>
      </c>
      <c r="L1216" s="2" t="str">
        <f t="shared" si="55"/>
        <v>001</v>
      </c>
      <c r="M1216" s="2" t="str">
        <f t="shared" si="56"/>
        <v>369</v>
      </c>
    </row>
    <row r="1217" spans="2:13" x14ac:dyDescent="0.25">
      <c r="B1217" s="4" t="s">
        <v>578</v>
      </c>
      <c r="C1217" s="2" t="s">
        <v>579</v>
      </c>
      <c r="D1217" s="6" t="str">
        <f>+_xlfn.CONCAT(Table13456[[#This Row],[phase1]],Table13456[[#This Row],[phase2]],Table13456[[#This Row],[phase3]],Table13456[[#This Row],[phase4]])</f>
        <v>1425001411</v>
      </c>
      <c r="E1217" s="2" t="str">
        <f>+Table13456[[#This Row],[DESCRIPTION]]</f>
        <v>INLETS, CURB TYPE J-1, &lt;10'</v>
      </c>
      <c r="F1217" s="2" t="str">
        <f>+LEFT(Table13456[[#This Row],[PAY ITEM]],1)</f>
        <v>0</v>
      </c>
      <c r="G1217" s="2" t="str">
        <f>IF(Table13456[[#This Row],[first]]="0",SUBSTITUTE(TRIM(MID(B1217, 2, 3))," ","0"),SUBSTITUTE(TRIM(MID(B1217, 1, 3))," ","0"))</f>
        <v>425</v>
      </c>
      <c r="H1217" s="2" t="str">
        <f>IF(Table13456[[#This Row],[first]]="0",SUBSTITUTE(TRIM(MID(B1217, 5, 3))," ","0"),SUBSTITUTE(TRIM(MID(B1217, 4, 3))," ","0"))</f>
        <v>1</v>
      </c>
      <c r="I1217" s="2" t="str">
        <f>IF(Table13456[[#This Row],[first]]="0",SUBSTITUTE(TRIM(MID(B1217, 8, 3))," ","0"),SUBSTITUTE(TRIM(MID(B1217, 7, 3))," ","0"))</f>
        <v>411</v>
      </c>
      <c r="J1217" s="2">
        <v>1</v>
      </c>
      <c r="K1217" s="2" t="str">
        <f t="shared" si="54"/>
        <v>425</v>
      </c>
      <c r="L1217" s="2" t="str">
        <f t="shared" si="55"/>
        <v>001</v>
      </c>
      <c r="M1217" s="2" t="str">
        <f t="shared" si="56"/>
        <v>411</v>
      </c>
    </row>
    <row r="1218" spans="2:13" x14ac:dyDescent="0.25">
      <c r="B1218" s="4" t="s">
        <v>580</v>
      </c>
      <c r="C1218" s="2" t="s">
        <v>581</v>
      </c>
      <c r="D1218" s="6" t="str">
        <f>+_xlfn.CONCAT(Table13456[[#This Row],[phase1]],Table13456[[#This Row],[phase2]],Table13456[[#This Row],[phase3]],Table13456[[#This Row],[phase4]])</f>
        <v>1425001412</v>
      </c>
      <c r="E1218" s="2" t="str">
        <f>+Table13456[[#This Row],[DESCRIPTION]]</f>
        <v>INLETS, CURB, TYPE J-1, &gt;10'</v>
      </c>
      <c r="F1218" s="2" t="str">
        <f>+LEFT(Table13456[[#This Row],[PAY ITEM]],1)</f>
        <v>0</v>
      </c>
      <c r="G1218" s="2" t="str">
        <f>IF(Table13456[[#This Row],[first]]="0",SUBSTITUTE(TRIM(MID(B1218, 2, 3))," ","0"),SUBSTITUTE(TRIM(MID(B1218, 1, 3))," ","0"))</f>
        <v>425</v>
      </c>
      <c r="H1218" s="2" t="str">
        <f>IF(Table13456[[#This Row],[first]]="0",SUBSTITUTE(TRIM(MID(B1218, 5, 3))," ","0"),SUBSTITUTE(TRIM(MID(B1218, 4, 3))," ","0"))</f>
        <v>1</v>
      </c>
      <c r="I1218" s="2" t="str">
        <f>IF(Table13456[[#This Row],[first]]="0",SUBSTITUTE(TRIM(MID(B1218, 8, 3))," ","0"),SUBSTITUTE(TRIM(MID(B1218, 7, 3))," ","0"))</f>
        <v>412</v>
      </c>
      <c r="J1218" s="2">
        <v>1</v>
      </c>
      <c r="K1218" s="2" t="str">
        <f t="shared" si="54"/>
        <v>425</v>
      </c>
      <c r="L1218" s="2" t="str">
        <f t="shared" si="55"/>
        <v>001</v>
      </c>
      <c r="M1218" s="2" t="str">
        <f t="shared" si="56"/>
        <v>412</v>
      </c>
    </row>
    <row r="1219" spans="2:13" x14ac:dyDescent="0.25">
      <c r="B1219" s="2" t="s">
        <v>582</v>
      </c>
      <c r="C1219" s="2" t="s">
        <v>583</v>
      </c>
      <c r="D1219" s="6" t="str">
        <f>+_xlfn.CONCAT(Table13456[[#This Row],[phase1]],Table13456[[#This Row],[phase2]],Table13456[[#This Row],[phase3]],Table13456[[#This Row],[phase4]])</f>
        <v>1425001415</v>
      </c>
      <c r="E1219" s="2" t="str">
        <f>+Table13456[[#This Row],[DESCRIPTION]]</f>
        <v>INLETS, CURB, TYPE J-1, PARTIAL</v>
      </c>
      <c r="F1219" s="2" t="str">
        <f>+LEFT(Table13456[[#This Row],[PAY ITEM]],1)</f>
        <v>0</v>
      </c>
      <c r="G1219" s="2" t="str">
        <f>IF(Table13456[[#This Row],[first]]="0",SUBSTITUTE(TRIM(MID(B1219, 2, 3))," ","0"),SUBSTITUTE(TRIM(MID(B1219, 1, 3))," ","0"))</f>
        <v>425</v>
      </c>
      <c r="H1219" s="2" t="str">
        <f>IF(Table13456[[#This Row],[first]]="0",SUBSTITUTE(TRIM(MID(B1219, 5, 3))," ","0"),SUBSTITUTE(TRIM(MID(B1219, 4, 3))," ","0"))</f>
        <v>1</v>
      </c>
      <c r="I1219" s="2" t="str">
        <f>IF(Table13456[[#This Row],[first]]="0",SUBSTITUTE(TRIM(MID(B1219, 8, 3))," ","0"),SUBSTITUTE(TRIM(MID(B1219, 7, 3))," ","0"))</f>
        <v>415</v>
      </c>
      <c r="J1219" s="2">
        <v>1</v>
      </c>
      <c r="K1219" s="2" t="str">
        <f t="shared" ref="K1219:K1282" si="57">IF(LEN(G1219) = 3, G1219, TEXT(IF(LEN(G1219) = 2, "0" &amp; G1219, "00" &amp; G1219), "000"))</f>
        <v>425</v>
      </c>
      <c r="L1219" s="2" t="str">
        <f t="shared" ref="L1219:L1282" si="58">IF(LEN(H1219) = 3, H1219, TEXT(IF(LEN(H1219) = 2, "0" &amp; H1219, "00" &amp; H1219), "000"))</f>
        <v>001</v>
      </c>
      <c r="M1219" s="2" t="str">
        <f t="shared" ref="M1219:M1282" si="59">IF(LEN(I1219) = 3, I1219, TEXT(IF(LEN(I1219) = 2, "0" &amp; I1219, "00" &amp; I1219), "000"))</f>
        <v>415</v>
      </c>
    </row>
    <row r="1220" spans="2:13" x14ac:dyDescent="0.25">
      <c r="B1220" s="2" t="s">
        <v>6872</v>
      </c>
      <c r="C1220" s="2" t="s">
        <v>6873</v>
      </c>
      <c r="D1220" s="6" t="str">
        <f>+_xlfn.CONCAT(Table13456[[#This Row],[phase1]],Table13456[[#This Row],[phase2]],Table13456[[#This Row],[phase3]],Table13456[[#This Row],[phase4]])</f>
        <v>1425001419</v>
      </c>
      <c r="E1220" s="2" t="str">
        <f>+Table13456[[#This Row],[DESCRIPTION]]</f>
        <v>INLETS, CURB, TYPE J-1, MODIFY</v>
      </c>
      <c r="F1220" s="2" t="str">
        <f>+LEFT(Table13456[[#This Row],[PAY ITEM]],1)</f>
        <v>0</v>
      </c>
      <c r="G1220" s="2" t="str">
        <f>IF(Table13456[[#This Row],[first]]="0",SUBSTITUTE(TRIM(MID(B1220, 2, 3))," ","0"),SUBSTITUTE(TRIM(MID(B1220, 1, 3))," ","0"))</f>
        <v>425</v>
      </c>
      <c r="H1220" s="2" t="str">
        <f>IF(Table13456[[#This Row],[first]]="0",SUBSTITUTE(TRIM(MID(B1220, 5, 3))," ","0"),SUBSTITUTE(TRIM(MID(B1220, 4, 3))," ","0"))</f>
        <v>1</v>
      </c>
      <c r="I1220" s="2" t="str">
        <f>IF(Table13456[[#This Row],[first]]="0",SUBSTITUTE(TRIM(MID(B1220, 8, 3))," ","0"),SUBSTITUTE(TRIM(MID(B1220, 7, 3))," ","0"))</f>
        <v>419</v>
      </c>
      <c r="J1220" s="2">
        <v>1</v>
      </c>
      <c r="K1220" s="2" t="str">
        <f t="shared" si="57"/>
        <v>425</v>
      </c>
      <c r="L1220" s="2" t="str">
        <f t="shared" si="58"/>
        <v>001</v>
      </c>
      <c r="M1220" s="2" t="str">
        <f t="shared" si="59"/>
        <v>419</v>
      </c>
    </row>
    <row r="1221" spans="2:13" x14ac:dyDescent="0.25">
      <c r="B1221" s="4" t="s">
        <v>584</v>
      </c>
      <c r="C1221" s="2" t="s">
        <v>585</v>
      </c>
      <c r="D1221" s="6" t="str">
        <f>+_xlfn.CONCAT(Table13456[[#This Row],[phase1]],Table13456[[#This Row],[phase2]],Table13456[[#This Row],[phase3]],Table13456[[#This Row],[phase4]])</f>
        <v>1425001421</v>
      </c>
      <c r="E1221" s="2" t="str">
        <f>+Table13456[[#This Row],[DESCRIPTION]]</f>
        <v>INLETS, CURB, TYPE J-2, &lt;10'</v>
      </c>
      <c r="F1221" s="2" t="str">
        <f>+LEFT(Table13456[[#This Row],[PAY ITEM]],1)</f>
        <v>0</v>
      </c>
      <c r="G1221" s="2" t="str">
        <f>IF(Table13456[[#This Row],[first]]="0",SUBSTITUTE(TRIM(MID(B1221, 2, 3))," ","0"),SUBSTITUTE(TRIM(MID(B1221, 1, 3))," ","0"))</f>
        <v>425</v>
      </c>
      <c r="H1221" s="2" t="str">
        <f>IF(Table13456[[#This Row],[first]]="0",SUBSTITUTE(TRIM(MID(B1221, 5, 3))," ","0"),SUBSTITUTE(TRIM(MID(B1221, 4, 3))," ","0"))</f>
        <v>1</v>
      </c>
      <c r="I1221" s="2" t="str">
        <f>IF(Table13456[[#This Row],[first]]="0",SUBSTITUTE(TRIM(MID(B1221, 8, 3))," ","0"),SUBSTITUTE(TRIM(MID(B1221, 7, 3))," ","0"))</f>
        <v>421</v>
      </c>
      <c r="J1221" s="2">
        <v>1</v>
      </c>
      <c r="K1221" s="2" t="str">
        <f t="shared" si="57"/>
        <v>425</v>
      </c>
      <c r="L1221" s="2" t="str">
        <f t="shared" si="58"/>
        <v>001</v>
      </c>
      <c r="M1221" s="2" t="str">
        <f t="shared" si="59"/>
        <v>421</v>
      </c>
    </row>
    <row r="1222" spans="2:13" x14ac:dyDescent="0.25">
      <c r="B1222" s="2" t="s">
        <v>586</v>
      </c>
      <c r="C1222" s="2" t="s">
        <v>587</v>
      </c>
      <c r="D1222" s="6" t="str">
        <f>+_xlfn.CONCAT(Table13456[[#This Row],[phase1]],Table13456[[#This Row],[phase2]],Table13456[[#This Row],[phase3]],Table13456[[#This Row],[phase4]])</f>
        <v>1425001422</v>
      </c>
      <c r="E1222" s="2" t="str">
        <f>+Table13456[[#This Row],[DESCRIPTION]]</f>
        <v>INLETS, CURB, TYPE J-2, &gt;10'</v>
      </c>
      <c r="F1222" s="2" t="str">
        <f>+LEFT(Table13456[[#This Row],[PAY ITEM]],1)</f>
        <v>0</v>
      </c>
      <c r="G1222" s="2" t="str">
        <f>IF(Table13456[[#This Row],[first]]="0",SUBSTITUTE(TRIM(MID(B1222, 2, 3))," ","0"),SUBSTITUTE(TRIM(MID(B1222, 1, 3))," ","0"))</f>
        <v>425</v>
      </c>
      <c r="H1222" s="2" t="str">
        <f>IF(Table13456[[#This Row],[first]]="0",SUBSTITUTE(TRIM(MID(B1222, 5, 3))," ","0"),SUBSTITUTE(TRIM(MID(B1222, 4, 3))," ","0"))</f>
        <v>1</v>
      </c>
      <c r="I1222" s="2" t="str">
        <f>IF(Table13456[[#This Row],[first]]="0",SUBSTITUTE(TRIM(MID(B1222, 8, 3))," ","0"),SUBSTITUTE(TRIM(MID(B1222, 7, 3))," ","0"))</f>
        <v>422</v>
      </c>
      <c r="J1222" s="2">
        <v>1</v>
      </c>
      <c r="K1222" s="2" t="str">
        <f t="shared" si="57"/>
        <v>425</v>
      </c>
      <c r="L1222" s="2" t="str">
        <f t="shared" si="58"/>
        <v>001</v>
      </c>
      <c r="M1222" s="2" t="str">
        <f t="shared" si="59"/>
        <v>422</v>
      </c>
    </row>
    <row r="1223" spans="2:13" x14ac:dyDescent="0.25">
      <c r="B1223" s="2" t="s">
        <v>6874</v>
      </c>
      <c r="C1223" s="2" t="s">
        <v>4432</v>
      </c>
      <c r="D1223" s="6" t="str">
        <f>+_xlfn.CONCAT(Table13456[[#This Row],[phase1]],Table13456[[#This Row],[phase2]],Table13456[[#This Row],[phase3]],Table13456[[#This Row],[phase4]])</f>
        <v>1425001425</v>
      </c>
      <c r="E1223" s="2" t="str">
        <f>+Table13456[[#This Row],[DESCRIPTION]]</f>
        <v>INLETS, CURB, TYPE J-2, PARTIAL</v>
      </c>
      <c r="F1223" s="2" t="str">
        <f>+LEFT(Table13456[[#This Row],[PAY ITEM]],1)</f>
        <v>0</v>
      </c>
      <c r="G1223" s="2" t="str">
        <f>IF(Table13456[[#This Row],[first]]="0",SUBSTITUTE(TRIM(MID(B1223, 2, 3))," ","0"),SUBSTITUTE(TRIM(MID(B1223, 1, 3))," ","0"))</f>
        <v>425</v>
      </c>
      <c r="H1223" s="2" t="str">
        <f>IF(Table13456[[#This Row],[first]]="0",SUBSTITUTE(TRIM(MID(B1223, 5, 3))," ","0"),SUBSTITUTE(TRIM(MID(B1223, 4, 3))," ","0"))</f>
        <v>1</v>
      </c>
      <c r="I1223" s="2" t="str">
        <f>IF(Table13456[[#This Row],[first]]="0",SUBSTITUTE(TRIM(MID(B1223, 8, 3))," ","0"),SUBSTITUTE(TRIM(MID(B1223, 7, 3))," ","0"))</f>
        <v>425</v>
      </c>
      <c r="J1223" s="2">
        <v>1</v>
      </c>
      <c r="K1223" s="2" t="str">
        <f t="shared" si="57"/>
        <v>425</v>
      </c>
      <c r="L1223" s="2" t="str">
        <f t="shared" si="58"/>
        <v>001</v>
      </c>
      <c r="M1223" s="2" t="str">
        <f t="shared" si="59"/>
        <v>425</v>
      </c>
    </row>
    <row r="1224" spans="2:13" x14ac:dyDescent="0.25">
      <c r="B1224" s="4" t="s">
        <v>6875</v>
      </c>
      <c r="C1224" s="2" t="s">
        <v>6876</v>
      </c>
      <c r="D1224" s="6" t="str">
        <f>+_xlfn.CONCAT(Table13456[[#This Row],[phase1]],Table13456[[#This Row],[phase2]],Table13456[[#This Row],[phase3]],Table13456[[#This Row],[phase4]])</f>
        <v>1425001429</v>
      </c>
      <c r="E1224" s="2" t="str">
        <f>+Table13456[[#This Row],[DESCRIPTION]]</f>
        <v>INLETS, CURB, TYPE J-2, MODIFY</v>
      </c>
      <c r="F1224" s="2" t="str">
        <f>+LEFT(Table13456[[#This Row],[PAY ITEM]],1)</f>
        <v>0</v>
      </c>
      <c r="G1224" s="2" t="str">
        <f>IF(Table13456[[#This Row],[first]]="0",SUBSTITUTE(TRIM(MID(B1224, 2, 3))," ","0"),SUBSTITUTE(TRIM(MID(B1224, 1, 3))," ","0"))</f>
        <v>425</v>
      </c>
      <c r="H1224" s="2" t="str">
        <f>IF(Table13456[[#This Row],[first]]="0",SUBSTITUTE(TRIM(MID(B1224, 5, 3))," ","0"),SUBSTITUTE(TRIM(MID(B1224, 4, 3))," ","0"))</f>
        <v>1</v>
      </c>
      <c r="I1224" s="2" t="str">
        <f>IF(Table13456[[#This Row],[first]]="0",SUBSTITUTE(TRIM(MID(B1224, 8, 3))," ","0"),SUBSTITUTE(TRIM(MID(B1224, 7, 3))," ","0"))</f>
        <v>429</v>
      </c>
      <c r="J1224" s="2">
        <v>1</v>
      </c>
      <c r="K1224" s="2" t="str">
        <f t="shared" si="57"/>
        <v>425</v>
      </c>
      <c r="L1224" s="2" t="str">
        <f t="shared" si="58"/>
        <v>001</v>
      </c>
      <c r="M1224" s="2" t="str">
        <f t="shared" si="59"/>
        <v>429</v>
      </c>
    </row>
    <row r="1225" spans="2:13" x14ac:dyDescent="0.25">
      <c r="B1225" s="4" t="s">
        <v>588</v>
      </c>
      <c r="C1225" s="2" t="s">
        <v>589</v>
      </c>
      <c r="D1225" s="6" t="str">
        <f>+_xlfn.CONCAT(Table13456[[#This Row],[phase1]],Table13456[[#This Row],[phase2]],Table13456[[#This Row],[phase3]],Table13456[[#This Row],[phase4]])</f>
        <v>1425001431</v>
      </c>
      <c r="E1225" s="2" t="str">
        <f>+Table13456[[#This Row],[DESCRIPTION]]</f>
        <v>INLETS, CURB, TYPE J-3, &lt;10'</v>
      </c>
      <c r="F1225" s="2" t="str">
        <f>+LEFT(Table13456[[#This Row],[PAY ITEM]],1)</f>
        <v>0</v>
      </c>
      <c r="G1225" s="2" t="str">
        <f>IF(Table13456[[#This Row],[first]]="0",SUBSTITUTE(TRIM(MID(B1225, 2, 3))," ","0"),SUBSTITUTE(TRIM(MID(B1225, 1, 3))," ","0"))</f>
        <v>425</v>
      </c>
      <c r="H1225" s="2" t="str">
        <f>IF(Table13456[[#This Row],[first]]="0",SUBSTITUTE(TRIM(MID(B1225, 5, 3))," ","0"),SUBSTITUTE(TRIM(MID(B1225, 4, 3))," ","0"))</f>
        <v>1</v>
      </c>
      <c r="I1225" s="2" t="str">
        <f>IF(Table13456[[#This Row],[first]]="0",SUBSTITUTE(TRIM(MID(B1225, 8, 3))," ","0"),SUBSTITUTE(TRIM(MID(B1225, 7, 3))," ","0"))</f>
        <v>431</v>
      </c>
      <c r="J1225" s="2">
        <v>1</v>
      </c>
      <c r="K1225" s="2" t="str">
        <f t="shared" si="57"/>
        <v>425</v>
      </c>
      <c r="L1225" s="2" t="str">
        <f t="shared" si="58"/>
        <v>001</v>
      </c>
      <c r="M1225" s="2" t="str">
        <f t="shared" si="59"/>
        <v>431</v>
      </c>
    </row>
    <row r="1226" spans="2:13" x14ac:dyDescent="0.25">
      <c r="B1226" s="4" t="s">
        <v>590</v>
      </c>
      <c r="C1226" s="2" t="s">
        <v>591</v>
      </c>
      <c r="D1226" s="6" t="str">
        <f>+_xlfn.CONCAT(Table13456[[#This Row],[phase1]],Table13456[[#This Row],[phase2]],Table13456[[#This Row],[phase3]],Table13456[[#This Row],[phase4]])</f>
        <v>1425001432</v>
      </c>
      <c r="E1226" s="2" t="str">
        <f>+Table13456[[#This Row],[DESCRIPTION]]</f>
        <v>INLETS, CURB, TYPE J-3, &gt;10'</v>
      </c>
      <c r="F1226" s="2" t="str">
        <f>+LEFT(Table13456[[#This Row],[PAY ITEM]],1)</f>
        <v>0</v>
      </c>
      <c r="G1226" s="2" t="str">
        <f>IF(Table13456[[#This Row],[first]]="0",SUBSTITUTE(TRIM(MID(B1226, 2, 3))," ","0"),SUBSTITUTE(TRIM(MID(B1226, 1, 3))," ","0"))</f>
        <v>425</v>
      </c>
      <c r="H1226" s="2" t="str">
        <f>IF(Table13456[[#This Row],[first]]="0",SUBSTITUTE(TRIM(MID(B1226, 5, 3))," ","0"),SUBSTITUTE(TRIM(MID(B1226, 4, 3))," ","0"))</f>
        <v>1</v>
      </c>
      <c r="I1226" s="2" t="str">
        <f>IF(Table13456[[#This Row],[first]]="0",SUBSTITUTE(TRIM(MID(B1226, 8, 3))," ","0"),SUBSTITUTE(TRIM(MID(B1226, 7, 3))," ","0"))</f>
        <v>432</v>
      </c>
      <c r="J1226" s="2">
        <v>1</v>
      </c>
      <c r="K1226" s="2" t="str">
        <f t="shared" si="57"/>
        <v>425</v>
      </c>
      <c r="L1226" s="2" t="str">
        <f t="shared" si="58"/>
        <v>001</v>
      </c>
      <c r="M1226" s="2" t="str">
        <f t="shared" si="59"/>
        <v>432</v>
      </c>
    </row>
    <row r="1227" spans="2:13" x14ac:dyDescent="0.25">
      <c r="B1227" s="4" t="s">
        <v>592</v>
      </c>
      <c r="C1227" s="2" t="s">
        <v>593</v>
      </c>
      <c r="D1227" s="6" t="str">
        <f>+_xlfn.CONCAT(Table13456[[#This Row],[phase1]],Table13456[[#This Row],[phase2]],Table13456[[#This Row],[phase3]],Table13456[[#This Row],[phase4]])</f>
        <v>1425001435</v>
      </c>
      <c r="E1227" s="2" t="str">
        <f>+Table13456[[#This Row],[DESCRIPTION]]</f>
        <v>INLETS, CURB, TYPE J-3, PARTIAL</v>
      </c>
      <c r="F1227" s="2" t="str">
        <f>+LEFT(Table13456[[#This Row],[PAY ITEM]],1)</f>
        <v>0</v>
      </c>
      <c r="G1227" s="2" t="str">
        <f>IF(Table13456[[#This Row],[first]]="0",SUBSTITUTE(TRIM(MID(B1227, 2, 3))," ","0"),SUBSTITUTE(TRIM(MID(B1227, 1, 3))," ","0"))</f>
        <v>425</v>
      </c>
      <c r="H1227" s="2" t="str">
        <f>IF(Table13456[[#This Row],[first]]="0",SUBSTITUTE(TRIM(MID(B1227, 5, 3))," ","0"),SUBSTITUTE(TRIM(MID(B1227, 4, 3))," ","0"))</f>
        <v>1</v>
      </c>
      <c r="I1227" s="2" t="str">
        <f>IF(Table13456[[#This Row],[first]]="0",SUBSTITUTE(TRIM(MID(B1227, 8, 3))," ","0"),SUBSTITUTE(TRIM(MID(B1227, 7, 3))," ","0"))</f>
        <v>435</v>
      </c>
      <c r="J1227" s="2">
        <v>1</v>
      </c>
      <c r="K1227" s="2" t="str">
        <f t="shared" si="57"/>
        <v>425</v>
      </c>
      <c r="L1227" s="2" t="str">
        <f t="shared" si="58"/>
        <v>001</v>
      </c>
      <c r="M1227" s="2" t="str">
        <f t="shared" si="59"/>
        <v>435</v>
      </c>
    </row>
    <row r="1228" spans="2:13" x14ac:dyDescent="0.25">
      <c r="B1228" s="2" t="s">
        <v>594</v>
      </c>
      <c r="C1228" s="2" t="s">
        <v>595</v>
      </c>
      <c r="D1228" s="6" t="str">
        <f>+_xlfn.CONCAT(Table13456[[#This Row],[phase1]],Table13456[[#This Row],[phase2]],Table13456[[#This Row],[phase3]],Table13456[[#This Row],[phase4]])</f>
        <v>1425001441</v>
      </c>
      <c r="E1228" s="2" t="str">
        <f>+Table13456[[#This Row],[DESCRIPTION]]</f>
        <v>INLETS, CURB, TYPE J-4, &lt;10'</v>
      </c>
      <c r="F1228" s="2" t="str">
        <f>+LEFT(Table13456[[#This Row],[PAY ITEM]],1)</f>
        <v>0</v>
      </c>
      <c r="G1228" s="2" t="str">
        <f>IF(Table13456[[#This Row],[first]]="0",SUBSTITUTE(TRIM(MID(B1228, 2, 3))," ","0"),SUBSTITUTE(TRIM(MID(B1228, 1, 3))," ","0"))</f>
        <v>425</v>
      </c>
      <c r="H1228" s="2" t="str">
        <f>IF(Table13456[[#This Row],[first]]="0",SUBSTITUTE(TRIM(MID(B1228, 5, 3))," ","0"),SUBSTITUTE(TRIM(MID(B1228, 4, 3))," ","0"))</f>
        <v>1</v>
      </c>
      <c r="I1228" s="2" t="str">
        <f>IF(Table13456[[#This Row],[first]]="0",SUBSTITUTE(TRIM(MID(B1228, 8, 3))," ","0"),SUBSTITUTE(TRIM(MID(B1228, 7, 3))," ","0"))</f>
        <v>441</v>
      </c>
      <c r="J1228" s="2">
        <v>1</v>
      </c>
      <c r="K1228" s="2" t="str">
        <f t="shared" si="57"/>
        <v>425</v>
      </c>
      <c r="L1228" s="2" t="str">
        <f t="shared" si="58"/>
        <v>001</v>
      </c>
      <c r="M1228" s="2" t="str">
        <f t="shared" si="59"/>
        <v>441</v>
      </c>
    </row>
    <row r="1229" spans="2:13" x14ac:dyDescent="0.25">
      <c r="B1229" s="2" t="s">
        <v>596</v>
      </c>
      <c r="C1229" s="2" t="s">
        <v>597</v>
      </c>
      <c r="D1229" s="6" t="str">
        <f>+_xlfn.CONCAT(Table13456[[#This Row],[phase1]],Table13456[[#This Row],[phase2]],Table13456[[#This Row],[phase3]],Table13456[[#This Row],[phase4]])</f>
        <v>1425001442</v>
      </c>
      <c r="E1229" s="2" t="str">
        <f>+Table13456[[#This Row],[DESCRIPTION]]</f>
        <v>INLETS, CURB, TYPE J-4, &gt;10'</v>
      </c>
      <c r="F1229" s="2" t="str">
        <f>+LEFT(Table13456[[#This Row],[PAY ITEM]],1)</f>
        <v>0</v>
      </c>
      <c r="G1229" s="2" t="str">
        <f>IF(Table13456[[#This Row],[first]]="0",SUBSTITUTE(TRIM(MID(B1229, 2, 3))," ","0"),SUBSTITUTE(TRIM(MID(B1229, 1, 3))," ","0"))</f>
        <v>425</v>
      </c>
      <c r="H1229" s="2" t="str">
        <f>IF(Table13456[[#This Row],[first]]="0",SUBSTITUTE(TRIM(MID(B1229, 5, 3))," ","0"),SUBSTITUTE(TRIM(MID(B1229, 4, 3))," ","0"))</f>
        <v>1</v>
      </c>
      <c r="I1229" s="2" t="str">
        <f>IF(Table13456[[#This Row],[first]]="0",SUBSTITUTE(TRIM(MID(B1229, 8, 3))," ","0"),SUBSTITUTE(TRIM(MID(B1229, 7, 3))," ","0"))</f>
        <v>442</v>
      </c>
      <c r="J1229" s="2">
        <v>1</v>
      </c>
      <c r="K1229" s="2" t="str">
        <f t="shared" si="57"/>
        <v>425</v>
      </c>
      <c r="L1229" s="2" t="str">
        <f t="shared" si="58"/>
        <v>001</v>
      </c>
      <c r="M1229" s="2" t="str">
        <f t="shared" si="59"/>
        <v>442</v>
      </c>
    </row>
    <row r="1230" spans="2:13" x14ac:dyDescent="0.25">
      <c r="B1230" s="4" t="s">
        <v>4063</v>
      </c>
      <c r="C1230" s="2" t="s">
        <v>4350</v>
      </c>
      <c r="D1230" s="6" t="str">
        <f>+_xlfn.CONCAT(Table13456[[#This Row],[phase1]],Table13456[[#This Row],[phase2]],Table13456[[#This Row],[phase3]],Table13456[[#This Row],[phase4]])</f>
        <v>1425001445</v>
      </c>
      <c r="E1230" s="2" t="str">
        <f>+Table13456[[#This Row],[DESCRIPTION]]</f>
        <v>INLETS, CURB, TYPE J-4, PARTIAL</v>
      </c>
      <c r="F1230" s="2" t="str">
        <f>+LEFT(Table13456[[#This Row],[PAY ITEM]],1)</f>
        <v>0</v>
      </c>
      <c r="G1230" s="2" t="str">
        <f>IF(Table13456[[#This Row],[first]]="0",SUBSTITUTE(TRIM(MID(B1230, 2, 3))," ","0"),SUBSTITUTE(TRIM(MID(B1230, 1, 3))," ","0"))</f>
        <v>425</v>
      </c>
      <c r="H1230" s="2" t="str">
        <f>IF(Table13456[[#This Row],[first]]="0",SUBSTITUTE(TRIM(MID(B1230, 5, 3))," ","0"),SUBSTITUTE(TRIM(MID(B1230, 4, 3))," ","0"))</f>
        <v>1</v>
      </c>
      <c r="I1230" s="2" t="str">
        <f>IF(Table13456[[#This Row],[first]]="0",SUBSTITUTE(TRIM(MID(B1230, 8, 3))," ","0"),SUBSTITUTE(TRIM(MID(B1230, 7, 3))," ","0"))</f>
        <v>445</v>
      </c>
      <c r="J1230" s="2">
        <v>1</v>
      </c>
      <c r="K1230" s="2" t="str">
        <f t="shared" si="57"/>
        <v>425</v>
      </c>
      <c r="L1230" s="2" t="str">
        <f t="shared" si="58"/>
        <v>001</v>
      </c>
      <c r="M1230" s="2" t="str">
        <f t="shared" si="59"/>
        <v>445</v>
      </c>
    </row>
    <row r="1231" spans="2:13" x14ac:dyDescent="0.25">
      <c r="B1231" s="4" t="s">
        <v>6877</v>
      </c>
      <c r="C1231" s="2" t="s">
        <v>6878</v>
      </c>
      <c r="D1231" s="6" t="str">
        <f>+_xlfn.CONCAT(Table13456[[#This Row],[phase1]],Table13456[[#This Row],[phase2]],Table13456[[#This Row],[phase3]],Table13456[[#This Row],[phase4]])</f>
        <v>1425001449</v>
      </c>
      <c r="E1231" s="2" t="str">
        <f>+Table13456[[#This Row],[DESCRIPTION]]</f>
        <v>INLETS, CURB, TYPE J-4, MODIFY</v>
      </c>
      <c r="F1231" s="2" t="str">
        <f>+LEFT(Table13456[[#This Row],[PAY ITEM]],1)</f>
        <v>0</v>
      </c>
      <c r="G1231" s="2" t="str">
        <f>IF(Table13456[[#This Row],[first]]="0",SUBSTITUTE(TRIM(MID(B1231, 2, 3))," ","0"),SUBSTITUTE(TRIM(MID(B1231, 1, 3))," ","0"))</f>
        <v>425</v>
      </c>
      <c r="H1231" s="2" t="str">
        <f>IF(Table13456[[#This Row],[first]]="0",SUBSTITUTE(TRIM(MID(B1231, 5, 3))," ","0"),SUBSTITUTE(TRIM(MID(B1231, 4, 3))," ","0"))</f>
        <v>1</v>
      </c>
      <c r="I1231" s="2" t="str">
        <f>IF(Table13456[[#This Row],[first]]="0",SUBSTITUTE(TRIM(MID(B1231, 8, 3))," ","0"),SUBSTITUTE(TRIM(MID(B1231, 7, 3))," ","0"))</f>
        <v>449</v>
      </c>
      <c r="J1231" s="2">
        <v>1</v>
      </c>
      <c r="K1231" s="2" t="str">
        <f t="shared" si="57"/>
        <v>425</v>
      </c>
      <c r="L1231" s="2" t="str">
        <f t="shared" si="58"/>
        <v>001</v>
      </c>
      <c r="M1231" s="2" t="str">
        <f t="shared" si="59"/>
        <v>449</v>
      </c>
    </row>
    <row r="1232" spans="2:13" x14ac:dyDescent="0.25">
      <c r="B1232" s="4" t="s">
        <v>598</v>
      </c>
      <c r="C1232" s="2" t="s">
        <v>599</v>
      </c>
      <c r="D1232" s="6" t="str">
        <f>+_xlfn.CONCAT(Table13456[[#This Row],[phase1]],Table13456[[#This Row],[phase2]],Table13456[[#This Row],[phase3]],Table13456[[#This Row],[phase4]])</f>
        <v>1425001451</v>
      </c>
      <c r="E1232" s="2" t="str">
        <f>+Table13456[[#This Row],[DESCRIPTION]]</f>
        <v>INLETS, CURB, TYPE J-5, &lt;10'</v>
      </c>
      <c r="F1232" s="2" t="str">
        <f>+LEFT(Table13456[[#This Row],[PAY ITEM]],1)</f>
        <v>0</v>
      </c>
      <c r="G1232" s="2" t="str">
        <f>IF(Table13456[[#This Row],[first]]="0",SUBSTITUTE(TRIM(MID(B1232, 2, 3))," ","0"),SUBSTITUTE(TRIM(MID(B1232, 1, 3))," ","0"))</f>
        <v>425</v>
      </c>
      <c r="H1232" s="2" t="str">
        <f>IF(Table13456[[#This Row],[first]]="0",SUBSTITUTE(TRIM(MID(B1232, 5, 3))," ","0"),SUBSTITUTE(TRIM(MID(B1232, 4, 3))," ","0"))</f>
        <v>1</v>
      </c>
      <c r="I1232" s="2" t="str">
        <f>IF(Table13456[[#This Row],[first]]="0",SUBSTITUTE(TRIM(MID(B1232, 8, 3))," ","0"),SUBSTITUTE(TRIM(MID(B1232, 7, 3))," ","0"))</f>
        <v>451</v>
      </c>
      <c r="J1232" s="2">
        <v>1</v>
      </c>
      <c r="K1232" s="2" t="str">
        <f t="shared" si="57"/>
        <v>425</v>
      </c>
      <c r="L1232" s="2" t="str">
        <f t="shared" si="58"/>
        <v>001</v>
      </c>
      <c r="M1232" s="2" t="str">
        <f t="shared" si="59"/>
        <v>451</v>
      </c>
    </row>
    <row r="1233" spans="2:13" x14ac:dyDescent="0.25">
      <c r="B1233" s="4" t="s">
        <v>600</v>
      </c>
      <c r="C1233" s="2" t="s">
        <v>601</v>
      </c>
      <c r="D1233" s="6" t="str">
        <f>+_xlfn.CONCAT(Table13456[[#This Row],[phase1]],Table13456[[#This Row],[phase2]],Table13456[[#This Row],[phase3]],Table13456[[#This Row],[phase4]])</f>
        <v>1425001452</v>
      </c>
      <c r="E1233" s="2" t="str">
        <f>+Table13456[[#This Row],[DESCRIPTION]]</f>
        <v>INLETS, CURB, TYPE J-5, &gt;10'</v>
      </c>
      <c r="F1233" s="2" t="str">
        <f>+LEFT(Table13456[[#This Row],[PAY ITEM]],1)</f>
        <v>0</v>
      </c>
      <c r="G1233" s="2" t="str">
        <f>IF(Table13456[[#This Row],[first]]="0",SUBSTITUTE(TRIM(MID(B1233, 2, 3))," ","0"),SUBSTITUTE(TRIM(MID(B1233, 1, 3))," ","0"))</f>
        <v>425</v>
      </c>
      <c r="H1233" s="2" t="str">
        <f>IF(Table13456[[#This Row],[first]]="0",SUBSTITUTE(TRIM(MID(B1233, 5, 3))," ","0"),SUBSTITUTE(TRIM(MID(B1233, 4, 3))," ","0"))</f>
        <v>1</v>
      </c>
      <c r="I1233" s="2" t="str">
        <f>IF(Table13456[[#This Row],[first]]="0",SUBSTITUTE(TRIM(MID(B1233, 8, 3))," ","0"),SUBSTITUTE(TRIM(MID(B1233, 7, 3))," ","0"))</f>
        <v>452</v>
      </c>
      <c r="J1233" s="2">
        <v>1</v>
      </c>
      <c r="K1233" s="2" t="str">
        <f t="shared" si="57"/>
        <v>425</v>
      </c>
      <c r="L1233" s="2" t="str">
        <f t="shared" si="58"/>
        <v>001</v>
      </c>
      <c r="M1233" s="2" t="str">
        <f t="shared" si="59"/>
        <v>452</v>
      </c>
    </row>
    <row r="1234" spans="2:13" x14ac:dyDescent="0.25">
      <c r="B1234" s="2" t="s">
        <v>602</v>
      </c>
      <c r="C1234" s="2" t="s">
        <v>603</v>
      </c>
      <c r="D1234" s="6" t="str">
        <f>+_xlfn.CONCAT(Table13456[[#This Row],[phase1]],Table13456[[#This Row],[phase2]],Table13456[[#This Row],[phase3]],Table13456[[#This Row],[phase4]])</f>
        <v>1425001455</v>
      </c>
      <c r="E1234" s="2" t="str">
        <f>+Table13456[[#This Row],[DESCRIPTION]]</f>
        <v>INLETS, CURB, TYPE J-5, PARTIAL</v>
      </c>
      <c r="F1234" s="2" t="str">
        <f>+LEFT(Table13456[[#This Row],[PAY ITEM]],1)</f>
        <v>0</v>
      </c>
      <c r="G1234" s="2" t="str">
        <f>IF(Table13456[[#This Row],[first]]="0",SUBSTITUTE(TRIM(MID(B1234, 2, 3))," ","0"),SUBSTITUTE(TRIM(MID(B1234, 1, 3))," ","0"))</f>
        <v>425</v>
      </c>
      <c r="H1234" s="2" t="str">
        <f>IF(Table13456[[#This Row],[first]]="0",SUBSTITUTE(TRIM(MID(B1234, 5, 3))," ","0"),SUBSTITUTE(TRIM(MID(B1234, 4, 3))," ","0"))</f>
        <v>1</v>
      </c>
      <c r="I1234" s="2" t="str">
        <f>IF(Table13456[[#This Row],[first]]="0",SUBSTITUTE(TRIM(MID(B1234, 8, 3))," ","0"),SUBSTITUTE(TRIM(MID(B1234, 7, 3))," ","0"))</f>
        <v>455</v>
      </c>
      <c r="J1234" s="2">
        <v>1</v>
      </c>
      <c r="K1234" s="2" t="str">
        <f t="shared" si="57"/>
        <v>425</v>
      </c>
      <c r="L1234" s="2" t="str">
        <f t="shared" si="58"/>
        <v>001</v>
      </c>
      <c r="M1234" s="2" t="str">
        <f t="shared" si="59"/>
        <v>455</v>
      </c>
    </row>
    <row r="1235" spans="2:13" x14ac:dyDescent="0.25">
      <c r="B1235" s="4" t="s">
        <v>604</v>
      </c>
      <c r="C1235" s="2" t="s">
        <v>605</v>
      </c>
      <c r="D1235" s="6" t="str">
        <f>+_xlfn.CONCAT(Table13456[[#This Row],[phase1]],Table13456[[#This Row],[phase2]],Table13456[[#This Row],[phase3]],Table13456[[#This Row],[phase4]])</f>
        <v>1425001459</v>
      </c>
      <c r="E1235" s="2" t="str">
        <f>+Table13456[[#This Row],[DESCRIPTION]]</f>
        <v>INLETS, CURB, TYPE J-5, MODIFY</v>
      </c>
      <c r="F1235" s="2" t="str">
        <f>+LEFT(Table13456[[#This Row],[PAY ITEM]],1)</f>
        <v>0</v>
      </c>
      <c r="G1235" s="2" t="str">
        <f>IF(Table13456[[#This Row],[first]]="0",SUBSTITUTE(TRIM(MID(B1235, 2, 3))," ","0"),SUBSTITUTE(TRIM(MID(B1235, 1, 3))," ","0"))</f>
        <v>425</v>
      </c>
      <c r="H1235" s="2" t="str">
        <f>IF(Table13456[[#This Row],[first]]="0",SUBSTITUTE(TRIM(MID(B1235, 5, 3))," ","0"),SUBSTITUTE(TRIM(MID(B1235, 4, 3))," ","0"))</f>
        <v>1</v>
      </c>
      <c r="I1235" s="2" t="str">
        <f>IF(Table13456[[#This Row],[first]]="0",SUBSTITUTE(TRIM(MID(B1235, 8, 3))," ","0"),SUBSTITUTE(TRIM(MID(B1235, 7, 3))," ","0"))</f>
        <v>459</v>
      </c>
      <c r="J1235" s="2">
        <v>1</v>
      </c>
      <c r="K1235" s="2" t="str">
        <f t="shared" si="57"/>
        <v>425</v>
      </c>
      <c r="L1235" s="2" t="str">
        <f t="shared" si="58"/>
        <v>001</v>
      </c>
      <c r="M1235" s="2" t="str">
        <f t="shared" si="59"/>
        <v>459</v>
      </c>
    </row>
    <row r="1236" spans="2:13" x14ac:dyDescent="0.25">
      <c r="B1236" s="2" t="s">
        <v>606</v>
      </c>
      <c r="C1236" s="2" t="s">
        <v>607</v>
      </c>
      <c r="D1236" s="6" t="str">
        <f>+_xlfn.CONCAT(Table13456[[#This Row],[phase1]],Table13456[[#This Row],[phase2]],Table13456[[#This Row],[phase3]],Table13456[[#This Row],[phase4]])</f>
        <v>1425001461</v>
      </c>
      <c r="E1236" s="2" t="str">
        <f>+Table13456[[#This Row],[DESCRIPTION]]</f>
        <v>INLETS, CURB, TYPE J-6, &lt;10'</v>
      </c>
      <c r="F1236" s="2" t="str">
        <f>+LEFT(Table13456[[#This Row],[PAY ITEM]],1)</f>
        <v>0</v>
      </c>
      <c r="G1236" s="2" t="str">
        <f>IF(Table13456[[#This Row],[first]]="0",SUBSTITUTE(TRIM(MID(B1236, 2, 3))," ","0"),SUBSTITUTE(TRIM(MID(B1236, 1, 3))," ","0"))</f>
        <v>425</v>
      </c>
      <c r="H1236" s="2" t="str">
        <f>IF(Table13456[[#This Row],[first]]="0",SUBSTITUTE(TRIM(MID(B1236, 5, 3))," ","0"),SUBSTITUTE(TRIM(MID(B1236, 4, 3))," ","0"))</f>
        <v>1</v>
      </c>
      <c r="I1236" s="2" t="str">
        <f>IF(Table13456[[#This Row],[first]]="0",SUBSTITUTE(TRIM(MID(B1236, 8, 3))," ","0"),SUBSTITUTE(TRIM(MID(B1236, 7, 3))," ","0"))</f>
        <v>461</v>
      </c>
      <c r="J1236" s="2">
        <v>1</v>
      </c>
      <c r="K1236" s="2" t="str">
        <f t="shared" si="57"/>
        <v>425</v>
      </c>
      <c r="L1236" s="2" t="str">
        <f t="shared" si="58"/>
        <v>001</v>
      </c>
      <c r="M1236" s="2" t="str">
        <f t="shared" si="59"/>
        <v>461</v>
      </c>
    </row>
    <row r="1237" spans="2:13" x14ac:dyDescent="0.25">
      <c r="B1237" s="4" t="s">
        <v>608</v>
      </c>
      <c r="C1237" s="2" t="s">
        <v>609</v>
      </c>
      <c r="D1237" s="6" t="str">
        <f>+_xlfn.CONCAT(Table13456[[#This Row],[phase1]],Table13456[[#This Row],[phase2]],Table13456[[#This Row],[phase3]],Table13456[[#This Row],[phase4]])</f>
        <v>1425001462</v>
      </c>
      <c r="E1237" s="2" t="str">
        <f>+Table13456[[#This Row],[DESCRIPTION]]</f>
        <v>INLETS, CURB, TYPE J-6, &gt;10'</v>
      </c>
      <c r="F1237" s="2" t="str">
        <f>+LEFT(Table13456[[#This Row],[PAY ITEM]],1)</f>
        <v>0</v>
      </c>
      <c r="G1237" s="2" t="str">
        <f>IF(Table13456[[#This Row],[first]]="0",SUBSTITUTE(TRIM(MID(B1237, 2, 3))," ","0"),SUBSTITUTE(TRIM(MID(B1237, 1, 3))," ","0"))</f>
        <v>425</v>
      </c>
      <c r="H1237" s="2" t="str">
        <f>IF(Table13456[[#This Row],[first]]="0",SUBSTITUTE(TRIM(MID(B1237, 5, 3))," ","0"),SUBSTITUTE(TRIM(MID(B1237, 4, 3))," ","0"))</f>
        <v>1</v>
      </c>
      <c r="I1237" s="2" t="str">
        <f>IF(Table13456[[#This Row],[first]]="0",SUBSTITUTE(TRIM(MID(B1237, 8, 3))," ","0"),SUBSTITUTE(TRIM(MID(B1237, 7, 3))," ","0"))</f>
        <v>462</v>
      </c>
      <c r="J1237" s="2">
        <v>1</v>
      </c>
      <c r="K1237" s="2" t="str">
        <f t="shared" si="57"/>
        <v>425</v>
      </c>
      <c r="L1237" s="2" t="str">
        <f t="shared" si="58"/>
        <v>001</v>
      </c>
      <c r="M1237" s="2" t="str">
        <f t="shared" si="59"/>
        <v>462</v>
      </c>
    </row>
    <row r="1238" spans="2:13" x14ac:dyDescent="0.25">
      <c r="B1238" s="4" t="s">
        <v>610</v>
      </c>
      <c r="C1238" s="2" t="s">
        <v>611</v>
      </c>
      <c r="D1238" s="6" t="str">
        <f>+_xlfn.CONCAT(Table13456[[#This Row],[phase1]],Table13456[[#This Row],[phase2]],Table13456[[#This Row],[phase3]],Table13456[[#This Row],[phase4]])</f>
        <v>1425001465</v>
      </c>
      <c r="E1238" s="2" t="str">
        <f>+Table13456[[#This Row],[DESCRIPTION]]</f>
        <v>INLETS, CURB, TYPE J-6, PARTIAL</v>
      </c>
      <c r="F1238" s="2" t="str">
        <f>+LEFT(Table13456[[#This Row],[PAY ITEM]],1)</f>
        <v>0</v>
      </c>
      <c r="G1238" s="2" t="str">
        <f>IF(Table13456[[#This Row],[first]]="0",SUBSTITUTE(TRIM(MID(B1238, 2, 3))," ","0"),SUBSTITUTE(TRIM(MID(B1238, 1, 3))," ","0"))</f>
        <v>425</v>
      </c>
      <c r="H1238" s="2" t="str">
        <f>IF(Table13456[[#This Row],[first]]="0",SUBSTITUTE(TRIM(MID(B1238, 5, 3))," ","0"),SUBSTITUTE(TRIM(MID(B1238, 4, 3))," ","0"))</f>
        <v>1</v>
      </c>
      <c r="I1238" s="2" t="str">
        <f>IF(Table13456[[#This Row],[first]]="0",SUBSTITUTE(TRIM(MID(B1238, 8, 3))," ","0"),SUBSTITUTE(TRIM(MID(B1238, 7, 3))," ","0"))</f>
        <v>465</v>
      </c>
      <c r="J1238" s="2">
        <v>1</v>
      </c>
      <c r="K1238" s="2" t="str">
        <f t="shared" si="57"/>
        <v>425</v>
      </c>
      <c r="L1238" s="2" t="str">
        <f t="shared" si="58"/>
        <v>001</v>
      </c>
      <c r="M1238" s="2" t="str">
        <f t="shared" si="59"/>
        <v>465</v>
      </c>
    </row>
    <row r="1239" spans="2:13" x14ac:dyDescent="0.25">
      <c r="B1239" s="4" t="s">
        <v>6879</v>
      </c>
      <c r="C1239" s="2" t="s">
        <v>4433</v>
      </c>
      <c r="D1239" s="6" t="str">
        <f>+_xlfn.CONCAT(Table13456[[#This Row],[phase1]],Table13456[[#This Row],[phase2]],Table13456[[#This Row],[phase3]],Table13456[[#This Row],[phase4]])</f>
        <v>1425001469</v>
      </c>
      <c r="E1239" s="2" t="str">
        <f>+Table13456[[#This Row],[DESCRIPTION]]</f>
        <v>INLETS, CURB, TYPE J-6, MODIFY</v>
      </c>
      <c r="F1239" s="2" t="str">
        <f>+LEFT(Table13456[[#This Row],[PAY ITEM]],1)</f>
        <v>0</v>
      </c>
      <c r="G1239" s="2" t="str">
        <f>IF(Table13456[[#This Row],[first]]="0",SUBSTITUTE(TRIM(MID(B1239, 2, 3))," ","0"),SUBSTITUTE(TRIM(MID(B1239, 1, 3))," ","0"))</f>
        <v>425</v>
      </c>
      <c r="H1239" s="2" t="str">
        <f>IF(Table13456[[#This Row],[first]]="0",SUBSTITUTE(TRIM(MID(B1239, 5, 3))," ","0"),SUBSTITUTE(TRIM(MID(B1239, 4, 3))," ","0"))</f>
        <v>1</v>
      </c>
      <c r="I1239" s="2" t="str">
        <f>IF(Table13456[[#This Row],[first]]="0",SUBSTITUTE(TRIM(MID(B1239, 8, 3))," ","0"),SUBSTITUTE(TRIM(MID(B1239, 7, 3))," ","0"))</f>
        <v>469</v>
      </c>
      <c r="J1239" s="2">
        <v>1</v>
      </c>
      <c r="K1239" s="2" t="str">
        <f t="shared" si="57"/>
        <v>425</v>
      </c>
      <c r="L1239" s="2" t="str">
        <f t="shared" si="58"/>
        <v>001</v>
      </c>
      <c r="M1239" s="2" t="str">
        <f t="shared" si="59"/>
        <v>469</v>
      </c>
    </row>
    <row r="1240" spans="2:13" x14ac:dyDescent="0.25">
      <c r="B1240" s="4" t="s">
        <v>612</v>
      </c>
      <c r="C1240" s="2" t="s">
        <v>613</v>
      </c>
      <c r="D1240" s="6" t="str">
        <f>+_xlfn.CONCAT(Table13456[[#This Row],[phase1]],Table13456[[#This Row],[phase2]],Table13456[[#This Row],[phase3]],Table13456[[#This Row],[phase4]])</f>
        <v>1425001471</v>
      </c>
      <c r="E1240" s="2" t="str">
        <f>+Table13456[[#This Row],[DESCRIPTION]]</f>
        <v>INLETS, CURB, TYPE 7, &lt;10'</v>
      </c>
      <c r="F1240" s="2" t="str">
        <f>+LEFT(Table13456[[#This Row],[PAY ITEM]],1)</f>
        <v>0</v>
      </c>
      <c r="G1240" s="2" t="str">
        <f>IF(Table13456[[#This Row],[first]]="0",SUBSTITUTE(TRIM(MID(B1240, 2, 3))," ","0"),SUBSTITUTE(TRIM(MID(B1240, 1, 3))," ","0"))</f>
        <v>425</v>
      </c>
      <c r="H1240" s="2" t="str">
        <f>IF(Table13456[[#This Row],[first]]="0",SUBSTITUTE(TRIM(MID(B1240, 5, 3))," ","0"),SUBSTITUTE(TRIM(MID(B1240, 4, 3))," ","0"))</f>
        <v>1</v>
      </c>
      <c r="I1240" s="2" t="str">
        <f>IF(Table13456[[#This Row],[first]]="0",SUBSTITUTE(TRIM(MID(B1240, 8, 3))," ","0"),SUBSTITUTE(TRIM(MID(B1240, 7, 3))," ","0"))</f>
        <v>471</v>
      </c>
      <c r="J1240" s="2">
        <v>1</v>
      </c>
      <c r="K1240" s="2" t="str">
        <f t="shared" si="57"/>
        <v>425</v>
      </c>
      <c r="L1240" s="2" t="str">
        <f t="shared" si="58"/>
        <v>001</v>
      </c>
      <c r="M1240" s="2" t="str">
        <f t="shared" si="59"/>
        <v>471</v>
      </c>
    </row>
    <row r="1241" spans="2:13" x14ac:dyDescent="0.25">
      <c r="B1241" s="2" t="s">
        <v>614</v>
      </c>
      <c r="C1241" s="2" t="s">
        <v>615</v>
      </c>
      <c r="D1241" s="6" t="str">
        <f>+_xlfn.CONCAT(Table13456[[#This Row],[phase1]],Table13456[[#This Row],[phase2]],Table13456[[#This Row],[phase3]],Table13456[[#This Row],[phase4]])</f>
        <v>1425001472</v>
      </c>
      <c r="E1241" s="2" t="str">
        <f>+Table13456[[#This Row],[DESCRIPTION]]</f>
        <v>INLETS, CURB, TYPE 7, &gt;10'</v>
      </c>
      <c r="F1241" s="2" t="str">
        <f>+LEFT(Table13456[[#This Row],[PAY ITEM]],1)</f>
        <v>0</v>
      </c>
      <c r="G1241" s="2" t="str">
        <f>IF(Table13456[[#This Row],[first]]="0",SUBSTITUTE(TRIM(MID(B1241, 2, 3))," ","0"),SUBSTITUTE(TRIM(MID(B1241, 1, 3))," ","0"))</f>
        <v>425</v>
      </c>
      <c r="H1241" s="2" t="str">
        <f>IF(Table13456[[#This Row],[first]]="0",SUBSTITUTE(TRIM(MID(B1241, 5, 3))," ","0"),SUBSTITUTE(TRIM(MID(B1241, 4, 3))," ","0"))</f>
        <v>1</v>
      </c>
      <c r="I1241" s="2" t="str">
        <f>IF(Table13456[[#This Row],[first]]="0",SUBSTITUTE(TRIM(MID(B1241, 8, 3))," ","0"),SUBSTITUTE(TRIM(MID(B1241, 7, 3))," ","0"))</f>
        <v>472</v>
      </c>
      <c r="J1241" s="2">
        <v>1</v>
      </c>
      <c r="K1241" s="2" t="str">
        <f t="shared" si="57"/>
        <v>425</v>
      </c>
      <c r="L1241" s="2" t="str">
        <f t="shared" si="58"/>
        <v>001</v>
      </c>
      <c r="M1241" s="2" t="str">
        <f t="shared" si="59"/>
        <v>472</v>
      </c>
    </row>
    <row r="1242" spans="2:13" x14ac:dyDescent="0.25">
      <c r="B1242" s="4" t="s">
        <v>616</v>
      </c>
      <c r="C1242" s="2" t="s">
        <v>617</v>
      </c>
      <c r="D1242" s="6" t="str">
        <f>+_xlfn.CONCAT(Table13456[[#This Row],[phase1]],Table13456[[#This Row],[phase2]],Table13456[[#This Row],[phase3]],Table13456[[#This Row],[phase4]])</f>
        <v>1425001473</v>
      </c>
      <c r="E1242" s="2" t="str">
        <f>+Table13456[[#This Row],[DESCRIPTION]]</f>
        <v>INLETS, CURB, TYPE 7, J BOT , &lt;10'</v>
      </c>
      <c r="F1242" s="2" t="str">
        <f>+LEFT(Table13456[[#This Row],[PAY ITEM]],1)</f>
        <v>0</v>
      </c>
      <c r="G1242" s="2" t="str">
        <f>IF(Table13456[[#This Row],[first]]="0",SUBSTITUTE(TRIM(MID(B1242, 2, 3))," ","0"),SUBSTITUTE(TRIM(MID(B1242, 1, 3))," ","0"))</f>
        <v>425</v>
      </c>
      <c r="H1242" s="2" t="str">
        <f>IF(Table13456[[#This Row],[first]]="0",SUBSTITUTE(TRIM(MID(B1242, 5, 3))," ","0"),SUBSTITUTE(TRIM(MID(B1242, 4, 3))," ","0"))</f>
        <v>1</v>
      </c>
      <c r="I1242" s="2" t="str">
        <f>IF(Table13456[[#This Row],[first]]="0",SUBSTITUTE(TRIM(MID(B1242, 8, 3))," ","0"),SUBSTITUTE(TRIM(MID(B1242, 7, 3))," ","0"))</f>
        <v>473</v>
      </c>
      <c r="J1242" s="2">
        <v>1</v>
      </c>
      <c r="K1242" s="2" t="str">
        <f t="shared" si="57"/>
        <v>425</v>
      </c>
      <c r="L1242" s="2" t="str">
        <f t="shared" si="58"/>
        <v>001</v>
      </c>
      <c r="M1242" s="2" t="str">
        <f t="shared" si="59"/>
        <v>473</v>
      </c>
    </row>
    <row r="1243" spans="2:13" x14ac:dyDescent="0.25">
      <c r="B1243" s="2" t="s">
        <v>6880</v>
      </c>
      <c r="C1243" s="2" t="s">
        <v>6881</v>
      </c>
      <c r="D1243" s="6" t="str">
        <f>+_xlfn.CONCAT(Table13456[[#This Row],[phase1]],Table13456[[#This Row],[phase2]],Table13456[[#This Row],[phase3]],Table13456[[#This Row],[phase4]])</f>
        <v>1425001474</v>
      </c>
      <c r="E1243" s="2" t="str">
        <f>+Table13456[[#This Row],[DESCRIPTION]]</f>
        <v>INLETS, CURB, TYPE 7, J BOT ,&gt;10'</v>
      </c>
      <c r="F1243" s="2" t="str">
        <f>+LEFT(Table13456[[#This Row],[PAY ITEM]],1)</f>
        <v>0</v>
      </c>
      <c r="G1243" s="2" t="str">
        <f>IF(Table13456[[#This Row],[first]]="0",SUBSTITUTE(TRIM(MID(B1243, 2, 3))," ","0"),SUBSTITUTE(TRIM(MID(B1243, 1, 3))," ","0"))</f>
        <v>425</v>
      </c>
      <c r="H1243" s="2" t="str">
        <f>IF(Table13456[[#This Row],[first]]="0",SUBSTITUTE(TRIM(MID(B1243, 5, 3))," ","0"),SUBSTITUTE(TRIM(MID(B1243, 4, 3))," ","0"))</f>
        <v>1</v>
      </c>
      <c r="I1243" s="2" t="str">
        <f>IF(Table13456[[#This Row],[first]]="0",SUBSTITUTE(TRIM(MID(B1243, 8, 3))," ","0"),SUBSTITUTE(TRIM(MID(B1243, 7, 3))," ","0"))</f>
        <v>474</v>
      </c>
      <c r="J1243" s="2">
        <v>1</v>
      </c>
      <c r="K1243" s="2" t="str">
        <f t="shared" si="57"/>
        <v>425</v>
      </c>
      <c r="L1243" s="2" t="str">
        <f t="shared" si="58"/>
        <v>001</v>
      </c>
      <c r="M1243" s="2" t="str">
        <f t="shared" si="59"/>
        <v>474</v>
      </c>
    </row>
    <row r="1244" spans="2:13" x14ac:dyDescent="0.25">
      <c r="B1244" s="2" t="s">
        <v>618</v>
      </c>
      <c r="C1244" s="2" t="s">
        <v>619</v>
      </c>
      <c r="D1244" s="6" t="str">
        <f>+_xlfn.CONCAT(Table13456[[#This Row],[phase1]],Table13456[[#This Row],[phase2]],Table13456[[#This Row],[phase3]],Table13456[[#This Row],[phase4]])</f>
        <v>1425001475</v>
      </c>
      <c r="E1244" s="2" t="str">
        <f>+Table13456[[#This Row],[DESCRIPTION]]</f>
        <v>INLETS, CURB, TYPE 7, PARTIAL</v>
      </c>
      <c r="F1244" s="2" t="str">
        <f>+LEFT(Table13456[[#This Row],[PAY ITEM]],1)</f>
        <v>0</v>
      </c>
      <c r="G1244" s="2" t="str">
        <f>IF(Table13456[[#This Row],[first]]="0",SUBSTITUTE(TRIM(MID(B1244, 2, 3))," ","0"),SUBSTITUTE(TRIM(MID(B1244, 1, 3))," ","0"))</f>
        <v>425</v>
      </c>
      <c r="H1244" s="2" t="str">
        <f>IF(Table13456[[#This Row],[first]]="0",SUBSTITUTE(TRIM(MID(B1244, 5, 3))," ","0"),SUBSTITUTE(TRIM(MID(B1244, 4, 3))," ","0"))</f>
        <v>1</v>
      </c>
      <c r="I1244" s="2" t="str">
        <f>IF(Table13456[[#This Row],[first]]="0",SUBSTITUTE(TRIM(MID(B1244, 8, 3))," ","0"),SUBSTITUTE(TRIM(MID(B1244, 7, 3))," ","0"))</f>
        <v>475</v>
      </c>
      <c r="J1244" s="2">
        <v>1</v>
      </c>
      <c r="K1244" s="2" t="str">
        <f t="shared" si="57"/>
        <v>425</v>
      </c>
      <c r="L1244" s="2" t="str">
        <f t="shared" si="58"/>
        <v>001</v>
      </c>
      <c r="M1244" s="2" t="str">
        <f t="shared" si="59"/>
        <v>475</v>
      </c>
    </row>
    <row r="1245" spans="2:13" x14ac:dyDescent="0.25">
      <c r="B1245" s="2" t="s">
        <v>6882</v>
      </c>
      <c r="C1245" s="2" t="s">
        <v>6883</v>
      </c>
      <c r="D1245" s="6" t="str">
        <f>+_xlfn.CONCAT(Table13456[[#This Row],[phase1]],Table13456[[#This Row],[phase2]],Table13456[[#This Row],[phase3]],Table13456[[#This Row],[phase4]])</f>
        <v>1425001479</v>
      </c>
      <c r="E1245" s="2" t="str">
        <f>+Table13456[[#This Row],[DESCRIPTION]]</f>
        <v>INLETS, CURB, TYPE 7, MODIFY</v>
      </c>
      <c r="F1245" s="2" t="str">
        <f>+LEFT(Table13456[[#This Row],[PAY ITEM]],1)</f>
        <v>0</v>
      </c>
      <c r="G1245" s="2" t="str">
        <f>IF(Table13456[[#This Row],[first]]="0",SUBSTITUTE(TRIM(MID(B1245, 2, 3))," ","0"),SUBSTITUTE(TRIM(MID(B1245, 1, 3))," ","0"))</f>
        <v>425</v>
      </c>
      <c r="H1245" s="2" t="str">
        <f>IF(Table13456[[#This Row],[first]]="0",SUBSTITUTE(TRIM(MID(B1245, 5, 3))," ","0"),SUBSTITUTE(TRIM(MID(B1245, 4, 3))," ","0"))</f>
        <v>1</v>
      </c>
      <c r="I1245" s="2" t="str">
        <f>IF(Table13456[[#This Row],[first]]="0",SUBSTITUTE(TRIM(MID(B1245, 8, 3))," ","0"),SUBSTITUTE(TRIM(MID(B1245, 7, 3))," ","0"))</f>
        <v>479</v>
      </c>
      <c r="J1245" s="2">
        <v>1</v>
      </c>
      <c r="K1245" s="2" t="str">
        <f t="shared" si="57"/>
        <v>425</v>
      </c>
      <c r="L1245" s="2" t="str">
        <f t="shared" si="58"/>
        <v>001</v>
      </c>
      <c r="M1245" s="2" t="str">
        <f t="shared" si="59"/>
        <v>479</v>
      </c>
    </row>
    <row r="1246" spans="2:13" x14ac:dyDescent="0.25">
      <c r="B1246" s="2" t="s">
        <v>620</v>
      </c>
      <c r="C1246" s="2" t="s">
        <v>621</v>
      </c>
      <c r="D1246" s="6" t="str">
        <f>+_xlfn.CONCAT(Table13456[[#This Row],[phase1]],Table13456[[#This Row],[phase2]],Table13456[[#This Row],[phase3]],Table13456[[#This Row],[phase4]])</f>
        <v>1425001481</v>
      </c>
      <c r="E1246" s="2" t="str">
        <f>+Table13456[[#This Row],[DESCRIPTION]]</f>
        <v>INLETS, CURB, TYPE 8, &lt;10'</v>
      </c>
      <c r="F1246" s="2" t="str">
        <f>+LEFT(Table13456[[#This Row],[PAY ITEM]],1)</f>
        <v>0</v>
      </c>
      <c r="G1246" s="2" t="str">
        <f>IF(Table13456[[#This Row],[first]]="0",SUBSTITUTE(TRIM(MID(B1246, 2, 3))," ","0"),SUBSTITUTE(TRIM(MID(B1246, 1, 3))," ","0"))</f>
        <v>425</v>
      </c>
      <c r="H1246" s="2" t="str">
        <f>IF(Table13456[[#This Row],[first]]="0",SUBSTITUTE(TRIM(MID(B1246, 5, 3))," ","0"),SUBSTITUTE(TRIM(MID(B1246, 4, 3))," ","0"))</f>
        <v>1</v>
      </c>
      <c r="I1246" s="2" t="str">
        <f>IF(Table13456[[#This Row],[first]]="0",SUBSTITUTE(TRIM(MID(B1246, 8, 3))," ","0"),SUBSTITUTE(TRIM(MID(B1246, 7, 3))," ","0"))</f>
        <v>481</v>
      </c>
      <c r="J1246" s="2">
        <v>1</v>
      </c>
      <c r="K1246" s="2" t="str">
        <f t="shared" si="57"/>
        <v>425</v>
      </c>
      <c r="L1246" s="2" t="str">
        <f t="shared" si="58"/>
        <v>001</v>
      </c>
      <c r="M1246" s="2" t="str">
        <f t="shared" si="59"/>
        <v>481</v>
      </c>
    </row>
    <row r="1247" spans="2:13" x14ac:dyDescent="0.25">
      <c r="B1247" s="2" t="s">
        <v>6884</v>
      </c>
      <c r="C1247" s="2" t="s">
        <v>4434</v>
      </c>
      <c r="D1247" s="6" t="str">
        <f>+_xlfn.CONCAT(Table13456[[#This Row],[phase1]],Table13456[[#This Row],[phase2]],Table13456[[#This Row],[phase3]],Table13456[[#This Row],[phase4]])</f>
        <v>1425001482</v>
      </c>
      <c r="E1247" s="2" t="str">
        <f>+Table13456[[#This Row],[DESCRIPTION]]</f>
        <v>INLETS, CURB, TYPE 8, &gt;10'</v>
      </c>
      <c r="F1247" s="2" t="str">
        <f>+LEFT(Table13456[[#This Row],[PAY ITEM]],1)</f>
        <v>0</v>
      </c>
      <c r="G1247" s="2" t="str">
        <f>IF(Table13456[[#This Row],[first]]="0",SUBSTITUTE(TRIM(MID(B1247, 2, 3))," ","0"),SUBSTITUTE(TRIM(MID(B1247, 1, 3))," ","0"))</f>
        <v>425</v>
      </c>
      <c r="H1247" s="2" t="str">
        <f>IF(Table13456[[#This Row],[first]]="0",SUBSTITUTE(TRIM(MID(B1247, 5, 3))," ","0"),SUBSTITUTE(TRIM(MID(B1247, 4, 3))," ","0"))</f>
        <v>1</v>
      </c>
      <c r="I1247" s="2" t="str">
        <f>IF(Table13456[[#This Row],[first]]="0",SUBSTITUTE(TRIM(MID(B1247, 8, 3))," ","0"),SUBSTITUTE(TRIM(MID(B1247, 7, 3))," ","0"))</f>
        <v>482</v>
      </c>
      <c r="J1247" s="2">
        <v>1</v>
      </c>
      <c r="K1247" s="2" t="str">
        <f t="shared" si="57"/>
        <v>425</v>
      </c>
      <c r="L1247" s="2" t="str">
        <f t="shared" si="58"/>
        <v>001</v>
      </c>
      <c r="M1247" s="2" t="str">
        <f t="shared" si="59"/>
        <v>482</v>
      </c>
    </row>
    <row r="1248" spans="2:13" x14ac:dyDescent="0.25">
      <c r="B1248" s="4" t="s">
        <v>4064</v>
      </c>
      <c r="C1248" s="2" t="s">
        <v>4351</v>
      </c>
      <c r="D1248" s="6" t="str">
        <f>+_xlfn.CONCAT(Table13456[[#This Row],[phase1]],Table13456[[#This Row],[phase2]],Table13456[[#This Row],[phase3]],Table13456[[#This Row],[phase4]])</f>
        <v>1425001483</v>
      </c>
      <c r="E1248" s="2" t="str">
        <f>+Table13456[[#This Row],[DESCRIPTION]]</f>
        <v>INLETS, CURB, TYPE 8, J BOT , &lt;10'</v>
      </c>
      <c r="F1248" s="2" t="str">
        <f>+LEFT(Table13456[[#This Row],[PAY ITEM]],1)</f>
        <v>0</v>
      </c>
      <c r="G1248" s="2" t="str">
        <f>IF(Table13456[[#This Row],[first]]="0",SUBSTITUTE(TRIM(MID(B1248, 2, 3))," ","0"),SUBSTITUTE(TRIM(MID(B1248, 1, 3))," ","0"))</f>
        <v>425</v>
      </c>
      <c r="H1248" s="2" t="str">
        <f>IF(Table13456[[#This Row],[first]]="0",SUBSTITUTE(TRIM(MID(B1248, 5, 3))," ","0"),SUBSTITUTE(TRIM(MID(B1248, 4, 3))," ","0"))</f>
        <v>1</v>
      </c>
      <c r="I1248" s="2" t="str">
        <f>IF(Table13456[[#This Row],[first]]="0",SUBSTITUTE(TRIM(MID(B1248, 8, 3))," ","0"),SUBSTITUTE(TRIM(MID(B1248, 7, 3))," ","0"))</f>
        <v>483</v>
      </c>
      <c r="J1248" s="2">
        <v>1</v>
      </c>
      <c r="K1248" s="2" t="str">
        <f t="shared" si="57"/>
        <v>425</v>
      </c>
      <c r="L1248" s="2" t="str">
        <f t="shared" si="58"/>
        <v>001</v>
      </c>
      <c r="M1248" s="2" t="str">
        <f t="shared" si="59"/>
        <v>483</v>
      </c>
    </row>
    <row r="1249" spans="2:13" x14ac:dyDescent="0.25">
      <c r="B1249" s="4" t="s">
        <v>622</v>
      </c>
      <c r="C1249" s="2" t="s">
        <v>623</v>
      </c>
      <c r="D1249" s="6" t="str">
        <f>+_xlfn.CONCAT(Table13456[[#This Row],[phase1]],Table13456[[#This Row],[phase2]],Table13456[[#This Row],[phase3]],Table13456[[#This Row],[phase4]])</f>
        <v>1425001484</v>
      </c>
      <c r="E1249" s="2" t="str">
        <f>+Table13456[[#This Row],[DESCRIPTION]]</f>
        <v>INLETS, CURB, TYPE 8, J BOT ,&gt;10'</v>
      </c>
      <c r="F1249" s="2" t="str">
        <f>+LEFT(Table13456[[#This Row],[PAY ITEM]],1)</f>
        <v>0</v>
      </c>
      <c r="G1249" s="2" t="str">
        <f>IF(Table13456[[#This Row],[first]]="0",SUBSTITUTE(TRIM(MID(B1249, 2, 3))," ","0"),SUBSTITUTE(TRIM(MID(B1249, 1, 3))," ","0"))</f>
        <v>425</v>
      </c>
      <c r="H1249" s="2" t="str">
        <f>IF(Table13456[[#This Row],[first]]="0",SUBSTITUTE(TRIM(MID(B1249, 5, 3))," ","0"),SUBSTITUTE(TRIM(MID(B1249, 4, 3))," ","0"))</f>
        <v>1</v>
      </c>
      <c r="I1249" s="2" t="str">
        <f>IF(Table13456[[#This Row],[first]]="0",SUBSTITUTE(TRIM(MID(B1249, 8, 3))," ","0"),SUBSTITUTE(TRIM(MID(B1249, 7, 3))," ","0"))</f>
        <v>484</v>
      </c>
      <c r="J1249" s="2">
        <v>1</v>
      </c>
      <c r="K1249" s="2" t="str">
        <f t="shared" si="57"/>
        <v>425</v>
      </c>
      <c r="L1249" s="2" t="str">
        <f t="shared" si="58"/>
        <v>001</v>
      </c>
      <c r="M1249" s="2" t="str">
        <f t="shared" si="59"/>
        <v>484</v>
      </c>
    </row>
    <row r="1250" spans="2:13" x14ac:dyDescent="0.25">
      <c r="B1250" s="2" t="s">
        <v>4065</v>
      </c>
      <c r="C1250" s="2" t="s">
        <v>4352</v>
      </c>
      <c r="D1250" s="6" t="str">
        <f>+_xlfn.CONCAT(Table13456[[#This Row],[phase1]],Table13456[[#This Row],[phase2]],Table13456[[#This Row],[phase3]],Table13456[[#This Row],[phase4]])</f>
        <v>1425001485</v>
      </c>
      <c r="E1250" s="2" t="str">
        <f>+Table13456[[#This Row],[DESCRIPTION]]</f>
        <v>INLETS, CURB, TYPE 8, PARTIAL</v>
      </c>
      <c r="F1250" s="2" t="str">
        <f>+LEFT(Table13456[[#This Row],[PAY ITEM]],1)</f>
        <v>0</v>
      </c>
      <c r="G1250" s="2" t="str">
        <f>IF(Table13456[[#This Row],[first]]="0",SUBSTITUTE(TRIM(MID(B1250, 2, 3))," ","0"),SUBSTITUTE(TRIM(MID(B1250, 1, 3))," ","0"))</f>
        <v>425</v>
      </c>
      <c r="H1250" s="2" t="str">
        <f>IF(Table13456[[#This Row],[first]]="0",SUBSTITUTE(TRIM(MID(B1250, 5, 3))," ","0"),SUBSTITUTE(TRIM(MID(B1250, 4, 3))," ","0"))</f>
        <v>1</v>
      </c>
      <c r="I1250" s="2" t="str">
        <f>IF(Table13456[[#This Row],[first]]="0",SUBSTITUTE(TRIM(MID(B1250, 8, 3))," ","0"),SUBSTITUTE(TRIM(MID(B1250, 7, 3))," ","0"))</f>
        <v>485</v>
      </c>
      <c r="J1250" s="2">
        <v>1</v>
      </c>
      <c r="K1250" s="2" t="str">
        <f t="shared" si="57"/>
        <v>425</v>
      </c>
      <c r="L1250" s="2" t="str">
        <f t="shared" si="58"/>
        <v>001</v>
      </c>
      <c r="M1250" s="2" t="str">
        <f t="shared" si="59"/>
        <v>485</v>
      </c>
    </row>
    <row r="1251" spans="2:13" x14ac:dyDescent="0.25">
      <c r="B1251" s="2" t="s">
        <v>4066</v>
      </c>
      <c r="C1251" s="2" t="s">
        <v>4353</v>
      </c>
      <c r="D1251" s="6" t="str">
        <f>+_xlfn.CONCAT(Table13456[[#This Row],[phase1]],Table13456[[#This Row],[phase2]],Table13456[[#This Row],[phase3]],Table13456[[#This Row],[phase4]])</f>
        <v>1425001489</v>
      </c>
      <c r="E1251" s="2" t="str">
        <f>+Table13456[[#This Row],[DESCRIPTION]]</f>
        <v>INLETS, CURB, TYPE 8, MODIFY</v>
      </c>
      <c r="F1251" s="2" t="str">
        <f>+LEFT(Table13456[[#This Row],[PAY ITEM]],1)</f>
        <v>0</v>
      </c>
      <c r="G1251" s="2" t="str">
        <f>IF(Table13456[[#This Row],[first]]="0",SUBSTITUTE(TRIM(MID(B1251, 2, 3))," ","0"),SUBSTITUTE(TRIM(MID(B1251, 1, 3))," ","0"))</f>
        <v>425</v>
      </c>
      <c r="H1251" s="2" t="str">
        <f>IF(Table13456[[#This Row],[first]]="0",SUBSTITUTE(TRIM(MID(B1251, 5, 3))," ","0"),SUBSTITUTE(TRIM(MID(B1251, 4, 3))," ","0"))</f>
        <v>1</v>
      </c>
      <c r="I1251" s="2" t="str">
        <f>IF(Table13456[[#This Row],[first]]="0",SUBSTITUTE(TRIM(MID(B1251, 8, 3))," ","0"),SUBSTITUTE(TRIM(MID(B1251, 7, 3))," ","0"))</f>
        <v>489</v>
      </c>
      <c r="J1251" s="2">
        <v>1</v>
      </c>
      <c r="K1251" s="2" t="str">
        <f t="shared" si="57"/>
        <v>425</v>
      </c>
      <c r="L1251" s="2" t="str">
        <f t="shared" si="58"/>
        <v>001</v>
      </c>
      <c r="M1251" s="2" t="str">
        <f t="shared" si="59"/>
        <v>489</v>
      </c>
    </row>
    <row r="1252" spans="2:13" x14ac:dyDescent="0.25">
      <c r="B1252" s="4" t="s">
        <v>624</v>
      </c>
      <c r="C1252" s="2" t="s">
        <v>625</v>
      </c>
      <c r="D1252" s="6" t="str">
        <f>+_xlfn.CONCAT(Table13456[[#This Row],[phase1]],Table13456[[#This Row],[phase2]],Table13456[[#This Row],[phase3]],Table13456[[#This Row],[phase4]])</f>
        <v>1425001501</v>
      </c>
      <c r="E1252" s="2" t="str">
        <f>+Table13456[[#This Row],[DESCRIPTION]]</f>
        <v>INLETS, DT BOT, TYPE A, &lt;10'</v>
      </c>
      <c r="F1252" s="2" t="str">
        <f>+LEFT(Table13456[[#This Row],[PAY ITEM]],1)</f>
        <v>0</v>
      </c>
      <c r="G1252" s="2" t="str">
        <f>IF(Table13456[[#This Row],[first]]="0",SUBSTITUTE(TRIM(MID(B1252, 2, 3))," ","0"),SUBSTITUTE(TRIM(MID(B1252, 1, 3))," ","0"))</f>
        <v>425</v>
      </c>
      <c r="H1252" s="2" t="str">
        <f>IF(Table13456[[#This Row],[first]]="0",SUBSTITUTE(TRIM(MID(B1252, 5, 3))," ","0"),SUBSTITUTE(TRIM(MID(B1252, 4, 3))," ","0"))</f>
        <v>1</v>
      </c>
      <c r="I1252" s="2" t="str">
        <f>IF(Table13456[[#This Row],[first]]="0",SUBSTITUTE(TRIM(MID(B1252, 8, 3))," ","0"),SUBSTITUTE(TRIM(MID(B1252, 7, 3))," ","0"))</f>
        <v>501</v>
      </c>
      <c r="J1252" s="2">
        <v>1</v>
      </c>
      <c r="K1252" s="2" t="str">
        <f t="shared" si="57"/>
        <v>425</v>
      </c>
      <c r="L1252" s="2" t="str">
        <f t="shared" si="58"/>
        <v>001</v>
      </c>
      <c r="M1252" s="2" t="str">
        <f t="shared" si="59"/>
        <v>501</v>
      </c>
    </row>
    <row r="1253" spans="2:13" x14ac:dyDescent="0.25">
      <c r="B1253" s="4" t="s">
        <v>6885</v>
      </c>
      <c r="C1253" s="2" t="s">
        <v>4435</v>
      </c>
      <c r="D1253" s="6" t="str">
        <f>+_xlfn.CONCAT(Table13456[[#This Row],[phase1]],Table13456[[#This Row],[phase2]],Table13456[[#This Row],[phase3]],Table13456[[#This Row],[phase4]])</f>
        <v>1425001502</v>
      </c>
      <c r="E1253" s="2" t="str">
        <f>+Table13456[[#This Row],[DESCRIPTION]]</f>
        <v>INLETS, DT BOT, TYPE A, &gt;10'</v>
      </c>
      <c r="F1253" s="2" t="str">
        <f>+LEFT(Table13456[[#This Row],[PAY ITEM]],1)</f>
        <v>0</v>
      </c>
      <c r="G1253" s="2" t="str">
        <f>IF(Table13456[[#This Row],[first]]="0",SUBSTITUTE(TRIM(MID(B1253, 2, 3))," ","0"),SUBSTITUTE(TRIM(MID(B1253, 1, 3))," ","0"))</f>
        <v>425</v>
      </c>
      <c r="H1253" s="2" t="str">
        <f>IF(Table13456[[#This Row],[first]]="0",SUBSTITUTE(TRIM(MID(B1253, 5, 3))," ","0"),SUBSTITUTE(TRIM(MID(B1253, 4, 3))," ","0"))</f>
        <v>1</v>
      </c>
      <c r="I1253" s="2" t="str">
        <f>IF(Table13456[[#This Row],[first]]="0",SUBSTITUTE(TRIM(MID(B1253, 8, 3))," ","0"),SUBSTITUTE(TRIM(MID(B1253, 7, 3))," ","0"))</f>
        <v>502</v>
      </c>
      <c r="J1253" s="2">
        <v>1</v>
      </c>
      <c r="K1253" s="2" t="str">
        <f t="shared" si="57"/>
        <v>425</v>
      </c>
      <c r="L1253" s="2" t="str">
        <f t="shared" si="58"/>
        <v>001</v>
      </c>
      <c r="M1253" s="2" t="str">
        <f t="shared" si="59"/>
        <v>502</v>
      </c>
    </row>
    <row r="1254" spans="2:13" x14ac:dyDescent="0.25">
      <c r="B1254" s="4" t="s">
        <v>626</v>
      </c>
      <c r="C1254" s="2" t="s">
        <v>627</v>
      </c>
      <c r="D1254" s="6" t="str">
        <f>+_xlfn.CONCAT(Table13456[[#This Row],[phase1]],Table13456[[#This Row],[phase2]],Table13456[[#This Row],[phase3]],Table13456[[#This Row],[phase4]])</f>
        <v>1425001503</v>
      </c>
      <c r="E1254" s="2" t="str">
        <f>+Table13456[[#This Row],[DESCRIPTION]]</f>
        <v>INLETS, DT BOT, TYPE A, J BOT, &lt;10'</v>
      </c>
      <c r="F1254" s="2" t="str">
        <f>+LEFT(Table13456[[#This Row],[PAY ITEM]],1)</f>
        <v>0</v>
      </c>
      <c r="G1254" s="2" t="str">
        <f>IF(Table13456[[#This Row],[first]]="0",SUBSTITUTE(TRIM(MID(B1254, 2, 3))," ","0"),SUBSTITUTE(TRIM(MID(B1254, 1, 3))," ","0"))</f>
        <v>425</v>
      </c>
      <c r="H1254" s="2" t="str">
        <f>IF(Table13456[[#This Row],[first]]="0",SUBSTITUTE(TRIM(MID(B1254, 5, 3))," ","0"),SUBSTITUTE(TRIM(MID(B1254, 4, 3))," ","0"))</f>
        <v>1</v>
      </c>
      <c r="I1254" s="2" t="str">
        <f>IF(Table13456[[#This Row],[first]]="0",SUBSTITUTE(TRIM(MID(B1254, 8, 3))," ","0"),SUBSTITUTE(TRIM(MID(B1254, 7, 3))," ","0"))</f>
        <v>503</v>
      </c>
      <c r="J1254" s="2">
        <v>1</v>
      </c>
      <c r="K1254" s="2" t="str">
        <f t="shared" si="57"/>
        <v>425</v>
      </c>
      <c r="L1254" s="2" t="str">
        <f t="shared" si="58"/>
        <v>001</v>
      </c>
      <c r="M1254" s="2" t="str">
        <f t="shared" si="59"/>
        <v>503</v>
      </c>
    </row>
    <row r="1255" spans="2:13" x14ac:dyDescent="0.25">
      <c r="B1255" s="4" t="s">
        <v>628</v>
      </c>
      <c r="C1255" s="2" t="s">
        <v>629</v>
      </c>
      <c r="D1255" s="6" t="str">
        <f>+_xlfn.CONCAT(Table13456[[#This Row],[phase1]],Table13456[[#This Row],[phase2]],Table13456[[#This Row],[phase3]],Table13456[[#This Row],[phase4]])</f>
        <v>1425001504</v>
      </c>
      <c r="E1255" s="2" t="str">
        <f>+Table13456[[#This Row],[DESCRIPTION]]</f>
        <v>INLETS, DT BOT, TYPE A, J BOT, &gt;10'</v>
      </c>
      <c r="F1255" s="2" t="str">
        <f>+LEFT(Table13456[[#This Row],[PAY ITEM]],1)</f>
        <v>0</v>
      </c>
      <c r="G1255" s="2" t="str">
        <f>IF(Table13456[[#This Row],[first]]="0",SUBSTITUTE(TRIM(MID(B1255, 2, 3))," ","0"),SUBSTITUTE(TRIM(MID(B1255, 1, 3))," ","0"))</f>
        <v>425</v>
      </c>
      <c r="H1255" s="2" t="str">
        <f>IF(Table13456[[#This Row],[first]]="0",SUBSTITUTE(TRIM(MID(B1255, 5, 3))," ","0"),SUBSTITUTE(TRIM(MID(B1255, 4, 3))," ","0"))</f>
        <v>1</v>
      </c>
      <c r="I1255" s="2" t="str">
        <f>IF(Table13456[[#This Row],[first]]="0",SUBSTITUTE(TRIM(MID(B1255, 8, 3))," ","0"),SUBSTITUTE(TRIM(MID(B1255, 7, 3))," ","0"))</f>
        <v>504</v>
      </c>
      <c r="J1255" s="2">
        <v>1</v>
      </c>
      <c r="K1255" s="2" t="str">
        <f t="shared" si="57"/>
        <v>425</v>
      </c>
      <c r="L1255" s="2" t="str">
        <f t="shared" si="58"/>
        <v>001</v>
      </c>
      <c r="M1255" s="2" t="str">
        <f t="shared" si="59"/>
        <v>504</v>
      </c>
    </row>
    <row r="1256" spans="2:13" x14ac:dyDescent="0.25">
      <c r="B1256" s="4" t="s">
        <v>630</v>
      </c>
      <c r="C1256" s="2" t="s">
        <v>631</v>
      </c>
      <c r="D1256" s="6" t="str">
        <f>+_xlfn.CONCAT(Table13456[[#This Row],[phase1]],Table13456[[#This Row],[phase2]],Table13456[[#This Row],[phase3]],Table13456[[#This Row],[phase4]])</f>
        <v>1425001505</v>
      </c>
      <c r="E1256" s="2" t="str">
        <f>+Table13456[[#This Row],[DESCRIPTION]]</f>
        <v>INLETS, DT BOT, TYPE A, PARTIAL</v>
      </c>
      <c r="F1256" s="2" t="str">
        <f>+LEFT(Table13456[[#This Row],[PAY ITEM]],1)</f>
        <v>0</v>
      </c>
      <c r="G1256" s="2" t="str">
        <f>IF(Table13456[[#This Row],[first]]="0",SUBSTITUTE(TRIM(MID(B1256, 2, 3))," ","0"),SUBSTITUTE(TRIM(MID(B1256, 1, 3))," ","0"))</f>
        <v>425</v>
      </c>
      <c r="H1256" s="2" t="str">
        <f>IF(Table13456[[#This Row],[first]]="0",SUBSTITUTE(TRIM(MID(B1256, 5, 3))," ","0"),SUBSTITUTE(TRIM(MID(B1256, 4, 3))," ","0"))</f>
        <v>1</v>
      </c>
      <c r="I1256" s="2" t="str">
        <f>IF(Table13456[[#This Row],[first]]="0",SUBSTITUTE(TRIM(MID(B1256, 8, 3))," ","0"),SUBSTITUTE(TRIM(MID(B1256, 7, 3))," ","0"))</f>
        <v>505</v>
      </c>
      <c r="J1256" s="2">
        <v>1</v>
      </c>
      <c r="K1256" s="2" t="str">
        <f t="shared" si="57"/>
        <v>425</v>
      </c>
      <c r="L1256" s="2" t="str">
        <f t="shared" si="58"/>
        <v>001</v>
      </c>
      <c r="M1256" s="2" t="str">
        <f t="shared" si="59"/>
        <v>505</v>
      </c>
    </row>
    <row r="1257" spans="2:13" x14ac:dyDescent="0.25">
      <c r="B1257" s="2" t="s">
        <v>6886</v>
      </c>
      <c r="C1257" s="2" t="s">
        <v>6887</v>
      </c>
      <c r="D1257" s="6" t="str">
        <f>+_xlfn.CONCAT(Table13456[[#This Row],[phase1]],Table13456[[#This Row],[phase2]],Table13456[[#This Row],[phase3]],Table13456[[#This Row],[phase4]])</f>
        <v>1425001509</v>
      </c>
      <c r="E1257" s="2" t="str">
        <f>+Table13456[[#This Row],[DESCRIPTION]]</f>
        <v>INLETS, DT BOT, TYPE A, MODIFY</v>
      </c>
      <c r="F1257" s="2" t="str">
        <f>+LEFT(Table13456[[#This Row],[PAY ITEM]],1)</f>
        <v>0</v>
      </c>
      <c r="G1257" s="2" t="str">
        <f>IF(Table13456[[#This Row],[first]]="0",SUBSTITUTE(TRIM(MID(B1257, 2, 3))," ","0"),SUBSTITUTE(TRIM(MID(B1257, 1, 3))," ","0"))</f>
        <v>425</v>
      </c>
      <c r="H1257" s="2" t="str">
        <f>IF(Table13456[[#This Row],[first]]="0",SUBSTITUTE(TRIM(MID(B1257, 5, 3))," ","0"),SUBSTITUTE(TRIM(MID(B1257, 4, 3))," ","0"))</f>
        <v>1</v>
      </c>
      <c r="I1257" s="2" t="str">
        <f>IF(Table13456[[#This Row],[first]]="0",SUBSTITUTE(TRIM(MID(B1257, 8, 3))," ","0"),SUBSTITUTE(TRIM(MID(B1257, 7, 3))," ","0"))</f>
        <v>509</v>
      </c>
      <c r="J1257" s="2">
        <v>1</v>
      </c>
      <c r="K1257" s="2" t="str">
        <f t="shared" si="57"/>
        <v>425</v>
      </c>
      <c r="L1257" s="2" t="str">
        <f t="shared" si="58"/>
        <v>001</v>
      </c>
      <c r="M1257" s="2" t="str">
        <f t="shared" si="59"/>
        <v>509</v>
      </c>
    </row>
    <row r="1258" spans="2:13" x14ac:dyDescent="0.25">
      <c r="B1258" s="4" t="s">
        <v>632</v>
      </c>
      <c r="C1258" s="2" t="s">
        <v>633</v>
      </c>
      <c r="D1258" s="6" t="str">
        <f>+_xlfn.CONCAT(Table13456[[#This Row],[phase1]],Table13456[[#This Row],[phase2]],Table13456[[#This Row],[phase3]],Table13456[[#This Row],[phase4]])</f>
        <v>1425001511</v>
      </c>
      <c r="E1258" s="2" t="str">
        <f>+Table13456[[#This Row],[DESCRIPTION]]</f>
        <v>INLETS, DT BOT, TYPE B, &lt;10'</v>
      </c>
      <c r="F1258" s="2" t="str">
        <f>+LEFT(Table13456[[#This Row],[PAY ITEM]],1)</f>
        <v>0</v>
      </c>
      <c r="G1258" s="2" t="str">
        <f>IF(Table13456[[#This Row],[first]]="0",SUBSTITUTE(TRIM(MID(B1258, 2, 3))," ","0"),SUBSTITUTE(TRIM(MID(B1258, 1, 3))," ","0"))</f>
        <v>425</v>
      </c>
      <c r="H1258" s="2" t="str">
        <f>IF(Table13456[[#This Row],[first]]="0",SUBSTITUTE(TRIM(MID(B1258, 5, 3))," ","0"),SUBSTITUTE(TRIM(MID(B1258, 4, 3))," ","0"))</f>
        <v>1</v>
      </c>
      <c r="I1258" s="2" t="str">
        <f>IF(Table13456[[#This Row],[first]]="0",SUBSTITUTE(TRIM(MID(B1258, 8, 3))," ","0"),SUBSTITUTE(TRIM(MID(B1258, 7, 3))," ","0"))</f>
        <v>511</v>
      </c>
      <c r="J1258" s="2">
        <v>1</v>
      </c>
      <c r="K1258" s="2" t="str">
        <f t="shared" si="57"/>
        <v>425</v>
      </c>
      <c r="L1258" s="2" t="str">
        <f t="shared" si="58"/>
        <v>001</v>
      </c>
      <c r="M1258" s="2" t="str">
        <f t="shared" si="59"/>
        <v>511</v>
      </c>
    </row>
    <row r="1259" spans="2:13" x14ac:dyDescent="0.25">
      <c r="B1259" s="4" t="s">
        <v>6888</v>
      </c>
      <c r="C1259" s="2" t="s">
        <v>4646</v>
      </c>
      <c r="D1259" s="6" t="str">
        <f>+_xlfn.CONCAT(Table13456[[#This Row],[phase1]],Table13456[[#This Row],[phase2]],Table13456[[#This Row],[phase3]],Table13456[[#This Row],[phase4]])</f>
        <v>1425001512</v>
      </c>
      <c r="E1259" s="2" t="str">
        <f>+Table13456[[#This Row],[DESCRIPTION]]</f>
        <v>INLETS, DT BOT, TYPE B, &gt;10'</v>
      </c>
      <c r="F1259" s="2" t="str">
        <f>+LEFT(Table13456[[#This Row],[PAY ITEM]],1)</f>
        <v>0</v>
      </c>
      <c r="G1259" s="2" t="str">
        <f>IF(Table13456[[#This Row],[first]]="0",SUBSTITUTE(TRIM(MID(B1259, 2, 3))," ","0"),SUBSTITUTE(TRIM(MID(B1259, 1, 3))," ","0"))</f>
        <v>425</v>
      </c>
      <c r="H1259" s="2" t="str">
        <f>IF(Table13456[[#This Row],[first]]="0",SUBSTITUTE(TRIM(MID(B1259, 5, 3))," ","0"),SUBSTITUTE(TRIM(MID(B1259, 4, 3))," ","0"))</f>
        <v>1</v>
      </c>
      <c r="I1259" s="2" t="str">
        <f>IF(Table13456[[#This Row],[first]]="0",SUBSTITUTE(TRIM(MID(B1259, 8, 3))," ","0"),SUBSTITUTE(TRIM(MID(B1259, 7, 3))," ","0"))</f>
        <v>512</v>
      </c>
      <c r="J1259" s="2">
        <v>1</v>
      </c>
      <c r="K1259" s="2" t="str">
        <f t="shared" si="57"/>
        <v>425</v>
      </c>
      <c r="L1259" s="2" t="str">
        <f t="shared" si="58"/>
        <v>001</v>
      </c>
      <c r="M1259" s="2" t="str">
        <f t="shared" si="59"/>
        <v>512</v>
      </c>
    </row>
    <row r="1260" spans="2:13" x14ac:dyDescent="0.25">
      <c r="B1260" s="4" t="s">
        <v>634</v>
      </c>
      <c r="C1260" s="2" t="s">
        <v>635</v>
      </c>
      <c r="D1260" s="6" t="str">
        <f>+_xlfn.CONCAT(Table13456[[#This Row],[phase1]],Table13456[[#This Row],[phase2]],Table13456[[#This Row],[phase3]],Table13456[[#This Row],[phase4]])</f>
        <v>1425001513</v>
      </c>
      <c r="E1260" s="2" t="str">
        <f>+Table13456[[#This Row],[DESCRIPTION]]</f>
        <v>INLETS, DT BOT, TYPE B, J BOT, &lt;10'</v>
      </c>
      <c r="F1260" s="2" t="str">
        <f>+LEFT(Table13456[[#This Row],[PAY ITEM]],1)</f>
        <v>0</v>
      </c>
      <c r="G1260" s="2" t="str">
        <f>IF(Table13456[[#This Row],[first]]="0",SUBSTITUTE(TRIM(MID(B1260, 2, 3))," ","0"),SUBSTITUTE(TRIM(MID(B1260, 1, 3))," ","0"))</f>
        <v>425</v>
      </c>
      <c r="H1260" s="2" t="str">
        <f>IF(Table13456[[#This Row],[first]]="0",SUBSTITUTE(TRIM(MID(B1260, 5, 3))," ","0"),SUBSTITUTE(TRIM(MID(B1260, 4, 3))," ","0"))</f>
        <v>1</v>
      </c>
      <c r="I1260" s="2" t="str">
        <f>IF(Table13456[[#This Row],[first]]="0",SUBSTITUTE(TRIM(MID(B1260, 8, 3))," ","0"),SUBSTITUTE(TRIM(MID(B1260, 7, 3))," ","0"))</f>
        <v>513</v>
      </c>
      <c r="J1260" s="2">
        <v>1</v>
      </c>
      <c r="K1260" s="2" t="str">
        <f t="shared" si="57"/>
        <v>425</v>
      </c>
      <c r="L1260" s="2" t="str">
        <f t="shared" si="58"/>
        <v>001</v>
      </c>
      <c r="M1260" s="2" t="str">
        <f t="shared" si="59"/>
        <v>513</v>
      </c>
    </row>
    <row r="1261" spans="2:13" x14ac:dyDescent="0.25">
      <c r="B1261" s="2" t="s">
        <v>4067</v>
      </c>
      <c r="C1261" s="2" t="s">
        <v>4354</v>
      </c>
      <c r="D1261" s="6" t="str">
        <f>+_xlfn.CONCAT(Table13456[[#This Row],[phase1]],Table13456[[#This Row],[phase2]],Table13456[[#This Row],[phase3]],Table13456[[#This Row],[phase4]])</f>
        <v>1425001514</v>
      </c>
      <c r="E1261" s="2" t="str">
        <f>+Table13456[[#This Row],[DESCRIPTION]]</f>
        <v>INLETS, DT BOT, TYPE B, J BOT, &gt;10'</v>
      </c>
      <c r="F1261" s="2" t="str">
        <f>+LEFT(Table13456[[#This Row],[PAY ITEM]],1)</f>
        <v>0</v>
      </c>
      <c r="G1261" s="2" t="str">
        <f>IF(Table13456[[#This Row],[first]]="0",SUBSTITUTE(TRIM(MID(B1261, 2, 3))," ","0"),SUBSTITUTE(TRIM(MID(B1261, 1, 3))," ","0"))</f>
        <v>425</v>
      </c>
      <c r="H1261" s="2" t="str">
        <f>IF(Table13456[[#This Row],[first]]="0",SUBSTITUTE(TRIM(MID(B1261, 5, 3))," ","0"),SUBSTITUTE(TRIM(MID(B1261, 4, 3))," ","0"))</f>
        <v>1</v>
      </c>
      <c r="I1261" s="2" t="str">
        <f>IF(Table13456[[#This Row],[first]]="0",SUBSTITUTE(TRIM(MID(B1261, 8, 3))," ","0"),SUBSTITUTE(TRIM(MID(B1261, 7, 3))," ","0"))</f>
        <v>514</v>
      </c>
      <c r="J1261" s="2">
        <v>1</v>
      </c>
      <c r="K1261" s="2" t="str">
        <f t="shared" si="57"/>
        <v>425</v>
      </c>
      <c r="L1261" s="2" t="str">
        <f t="shared" si="58"/>
        <v>001</v>
      </c>
      <c r="M1261" s="2" t="str">
        <f t="shared" si="59"/>
        <v>514</v>
      </c>
    </row>
    <row r="1262" spans="2:13" x14ac:dyDescent="0.25">
      <c r="B1262" s="2" t="s">
        <v>636</v>
      </c>
      <c r="C1262" s="2" t="s">
        <v>637</v>
      </c>
      <c r="D1262" s="6" t="str">
        <f>+_xlfn.CONCAT(Table13456[[#This Row],[phase1]],Table13456[[#This Row],[phase2]],Table13456[[#This Row],[phase3]],Table13456[[#This Row],[phase4]])</f>
        <v>1425001515</v>
      </c>
      <c r="E1262" s="2" t="str">
        <f>+Table13456[[#This Row],[DESCRIPTION]]</f>
        <v>INLETS, DT BOT, TYPE B, PARTIAL</v>
      </c>
      <c r="F1262" s="2" t="str">
        <f>+LEFT(Table13456[[#This Row],[PAY ITEM]],1)</f>
        <v>0</v>
      </c>
      <c r="G1262" s="2" t="str">
        <f>IF(Table13456[[#This Row],[first]]="0",SUBSTITUTE(TRIM(MID(B1262, 2, 3))," ","0"),SUBSTITUTE(TRIM(MID(B1262, 1, 3))," ","0"))</f>
        <v>425</v>
      </c>
      <c r="H1262" s="2" t="str">
        <f>IF(Table13456[[#This Row],[first]]="0",SUBSTITUTE(TRIM(MID(B1262, 5, 3))," ","0"),SUBSTITUTE(TRIM(MID(B1262, 4, 3))," ","0"))</f>
        <v>1</v>
      </c>
      <c r="I1262" s="2" t="str">
        <f>IF(Table13456[[#This Row],[first]]="0",SUBSTITUTE(TRIM(MID(B1262, 8, 3))," ","0"),SUBSTITUTE(TRIM(MID(B1262, 7, 3))," ","0"))</f>
        <v>515</v>
      </c>
      <c r="J1262" s="2">
        <v>1</v>
      </c>
      <c r="K1262" s="2" t="str">
        <f t="shared" si="57"/>
        <v>425</v>
      </c>
      <c r="L1262" s="2" t="str">
        <f t="shared" si="58"/>
        <v>001</v>
      </c>
      <c r="M1262" s="2" t="str">
        <f t="shared" si="59"/>
        <v>515</v>
      </c>
    </row>
    <row r="1263" spans="2:13" x14ac:dyDescent="0.25">
      <c r="B1263" s="4" t="s">
        <v>6889</v>
      </c>
      <c r="C1263" s="2" t="s">
        <v>4647</v>
      </c>
      <c r="D1263" s="6" t="str">
        <f>+_xlfn.CONCAT(Table13456[[#This Row],[phase1]],Table13456[[#This Row],[phase2]],Table13456[[#This Row],[phase3]],Table13456[[#This Row],[phase4]])</f>
        <v>1425001519</v>
      </c>
      <c r="E1263" s="2" t="str">
        <f>+Table13456[[#This Row],[DESCRIPTION]]</f>
        <v>INLETS, DT BOT, TYPE B, MODIFY</v>
      </c>
      <c r="F1263" s="2" t="str">
        <f>+LEFT(Table13456[[#This Row],[PAY ITEM]],1)</f>
        <v>0</v>
      </c>
      <c r="G1263" s="2" t="str">
        <f>IF(Table13456[[#This Row],[first]]="0",SUBSTITUTE(TRIM(MID(B1263, 2, 3))," ","0"),SUBSTITUTE(TRIM(MID(B1263, 1, 3))," ","0"))</f>
        <v>425</v>
      </c>
      <c r="H1263" s="2" t="str">
        <f>IF(Table13456[[#This Row],[first]]="0",SUBSTITUTE(TRIM(MID(B1263, 5, 3))," ","0"),SUBSTITUTE(TRIM(MID(B1263, 4, 3))," ","0"))</f>
        <v>1</v>
      </c>
      <c r="I1263" s="2" t="str">
        <f>IF(Table13456[[#This Row],[first]]="0",SUBSTITUTE(TRIM(MID(B1263, 8, 3))," ","0"),SUBSTITUTE(TRIM(MID(B1263, 7, 3))," ","0"))</f>
        <v>519</v>
      </c>
      <c r="J1263" s="2">
        <v>1</v>
      </c>
      <c r="K1263" s="2" t="str">
        <f t="shared" si="57"/>
        <v>425</v>
      </c>
      <c r="L1263" s="2" t="str">
        <f t="shared" si="58"/>
        <v>001</v>
      </c>
      <c r="M1263" s="2" t="str">
        <f t="shared" si="59"/>
        <v>519</v>
      </c>
    </row>
    <row r="1264" spans="2:13" x14ac:dyDescent="0.25">
      <c r="B1264" s="2" t="s">
        <v>638</v>
      </c>
      <c r="C1264" s="2" t="s">
        <v>639</v>
      </c>
      <c r="D1264" s="6" t="str">
        <f>+_xlfn.CONCAT(Table13456[[#This Row],[phase1]],Table13456[[#This Row],[phase2]],Table13456[[#This Row],[phase3]],Table13456[[#This Row],[phase4]])</f>
        <v>1425001521</v>
      </c>
      <c r="E1264" s="2" t="str">
        <f>+Table13456[[#This Row],[DESCRIPTION]]</f>
        <v>INLETS, DT BOT, TYPE C,&lt;10'</v>
      </c>
      <c r="F1264" s="2" t="str">
        <f>+LEFT(Table13456[[#This Row],[PAY ITEM]],1)</f>
        <v>0</v>
      </c>
      <c r="G1264" s="2" t="str">
        <f>IF(Table13456[[#This Row],[first]]="0",SUBSTITUTE(TRIM(MID(B1264, 2, 3))," ","0"),SUBSTITUTE(TRIM(MID(B1264, 1, 3))," ","0"))</f>
        <v>425</v>
      </c>
      <c r="H1264" s="2" t="str">
        <f>IF(Table13456[[#This Row],[first]]="0",SUBSTITUTE(TRIM(MID(B1264, 5, 3))," ","0"),SUBSTITUTE(TRIM(MID(B1264, 4, 3))," ","0"))</f>
        <v>1</v>
      </c>
      <c r="I1264" s="2" t="str">
        <f>IF(Table13456[[#This Row],[first]]="0",SUBSTITUTE(TRIM(MID(B1264, 8, 3))," ","0"),SUBSTITUTE(TRIM(MID(B1264, 7, 3))," ","0"))</f>
        <v>521</v>
      </c>
      <c r="J1264" s="2">
        <v>1</v>
      </c>
      <c r="K1264" s="2" t="str">
        <f t="shared" si="57"/>
        <v>425</v>
      </c>
      <c r="L1264" s="2" t="str">
        <f t="shared" si="58"/>
        <v>001</v>
      </c>
      <c r="M1264" s="2" t="str">
        <f t="shared" si="59"/>
        <v>521</v>
      </c>
    </row>
    <row r="1265" spans="2:13" x14ac:dyDescent="0.25">
      <c r="B1265" s="2" t="s">
        <v>640</v>
      </c>
      <c r="C1265" s="2" t="s">
        <v>641</v>
      </c>
      <c r="D1265" s="6" t="str">
        <f>+_xlfn.CONCAT(Table13456[[#This Row],[phase1]],Table13456[[#This Row],[phase2]],Table13456[[#This Row],[phase3]],Table13456[[#This Row],[phase4]])</f>
        <v>1425001522</v>
      </c>
      <c r="E1265" s="2" t="str">
        <f>+Table13456[[#This Row],[DESCRIPTION]]</f>
        <v>INLETS, DT BOT, TYPE C,&gt;10'</v>
      </c>
      <c r="F1265" s="2" t="str">
        <f>+LEFT(Table13456[[#This Row],[PAY ITEM]],1)</f>
        <v>0</v>
      </c>
      <c r="G1265" s="2" t="str">
        <f>IF(Table13456[[#This Row],[first]]="0",SUBSTITUTE(TRIM(MID(B1265, 2, 3))," ","0"),SUBSTITUTE(TRIM(MID(B1265, 1, 3))," ","0"))</f>
        <v>425</v>
      </c>
      <c r="H1265" s="2" t="str">
        <f>IF(Table13456[[#This Row],[first]]="0",SUBSTITUTE(TRIM(MID(B1265, 5, 3))," ","0"),SUBSTITUTE(TRIM(MID(B1265, 4, 3))," ","0"))</f>
        <v>1</v>
      </c>
      <c r="I1265" s="2" t="str">
        <f>IF(Table13456[[#This Row],[first]]="0",SUBSTITUTE(TRIM(MID(B1265, 8, 3))," ","0"),SUBSTITUTE(TRIM(MID(B1265, 7, 3))," ","0"))</f>
        <v>522</v>
      </c>
      <c r="J1265" s="2">
        <v>1</v>
      </c>
      <c r="K1265" s="2" t="str">
        <f t="shared" si="57"/>
        <v>425</v>
      </c>
      <c r="L1265" s="2" t="str">
        <f t="shared" si="58"/>
        <v>001</v>
      </c>
      <c r="M1265" s="2" t="str">
        <f t="shared" si="59"/>
        <v>522</v>
      </c>
    </row>
    <row r="1266" spans="2:13" x14ac:dyDescent="0.25">
      <c r="B1266" s="4" t="s">
        <v>642</v>
      </c>
      <c r="C1266" s="2" t="s">
        <v>643</v>
      </c>
      <c r="D1266" s="6" t="str">
        <f>+_xlfn.CONCAT(Table13456[[#This Row],[phase1]],Table13456[[#This Row],[phase2]],Table13456[[#This Row],[phase3]],Table13456[[#This Row],[phase4]])</f>
        <v>1425001523</v>
      </c>
      <c r="E1266" s="2" t="str">
        <f>+Table13456[[#This Row],[DESCRIPTION]]</f>
        <v>INLETS, DT BOT, TYPE C,JBOT, &lt;10'</v>
      </c>
      <c r="F1266" s="2" t="str">
        <f>+LEFT(Table13456[[#This Row],[PAY ITEM]],1)</f>
        <v>0</v>
      </c>
      <c r="G1266" s="2" t="str">
        <f>IF(Table13456[[#This Row],[first]]="0",SUBSTITUTE(TRIM(MID(B1266, 2, 3))," ","0"),SUBSTITUTE(TRIM(MID(B1266, 1, 3))," ","0"))</f>
        <v>425</v>
      </c>
      <c r="H1266" s="2" t="str">
        <f>IF(Table13456[[#This Row],[first]]="0",SUBSTITUTE(TRIM(MID(B1266, 5, 3))," ","0"),SUBSTITUTE(TRIM(MID(B1266, 4, 3))," ","0"))</f>
        <v>1</v>
      </c>
      <c r="I1266" s="2" t="str">
        <f>IF(Table13456[[#This Row],[first]]="0",SUBSTITUTE(TRIM(MID(B1266, 8, 3))," ","0"),SUBSTITUTE(TRIM(MID(B1266, 7, 3))," ","0"))</f>
        <v>523</v>
      </c>
      <c r="J1266" s="2">
        <v>1</v>
      </c>
      <c r="K1266" s="2" t="str">
        <f t="shared" si="57"/>
        <v>425</v>
      </c>
      <c r="L1266" s="2" t="str">
        <f t="shared" si="58"/>
        <v>001</v>
      </c>
      <c r="M1266" s="2" t="str">
        <f t="shared" si="59"/>
        <v>523</v>
      </c>
    </row>
    <row r="1267" spans="2:13" x14ac:dyDescent="0.25">
      <c r="B1267" s="4" t="s">
        <v>644</v>
      </c>
      <c r="C1267" s="2" t="s">
        <v>645</v>
      </c>
      <c r="D1267" s="6" t="str">
        <f>+_xlfn.CONCAT(Table13456[[#This Row],[phase1]],Table13456[[#This Row],[phase2]],Table13456[[#This Row],[phase3]],Table13456[[#This Row],[phase4]])</f>
        <v>1425001524</v>
      </c>
      <c r="E1267" s="2" t="str">
        <f>+Table13456[[#This Row],[DESCRIPTION]]</f>
        <v>INLETS, DT BOT, TYPE C, JBOT, &gt;10'</v>
      </c>
      <c r="F1267" s="2" t="str">
        <f>+LEFT(Table13456[[#This Row],[PAY ITEM]],1)</f>
        <v>0</v>
      </c>
      <c r="G1267" s="2" t="str">
        <f>IF(Table13456[[#This Row],[first]]="0",SUBSTITUTE(TRIM(MID(B1267, 2, 3))," ","0"),SUBSTITUTE(TRIM(MID(B1267, 1, 3))," ","0"))</f>
        <v>425</v>
      </c>
      <c r="H1267" s="2" t="str">
        <f>IF(Table13456[[#This Row],[first]]="0",SUBSTITUTE(TRIM(MID(B1267, 5, 3))," ","0"),SUBSTITUTE(TRIM(MID(B1267, 4, 3))," ","0"))</f>
        <v>1</v>
      </c>
      <c r="I1267" s="2" t="str">
        <f>IF(Table13456[[#This Row],[first]]="0",SUBSTITUTE(TRIM(MID(B1267, 8, 3))," ","0"),SUBSTITUTE(TRIM(MID(B1267, 7, 3))," ","0"))</f>
        <v>524</v>
      </c>
      <c r="J1267" s="2">
        <v>1</v>
      </c>
      <c r="K1267" s="2" t="str">
        <f t="shared" si="57"/>
        <v>425</v>
      </c>
      <c r="L1267" s="2" t="str">
        <f t="shared" si="58"/>
        <v>001</v>
      </c>
      <c r="M1267" s="2" t="str">
        <f t="shared" si="59"/>
        <v>524</v>
      </c>
    </row>
    <row r="1268" spans="2:13" x14ac:dyDescent="0.25">
      <c r="B1268" s="4" t="s">
        <v>646</v>
      </c>
      <c r="C1268" s="2" t="s">
        <v>647</v>
      </c>
      <c r="D1268" s="6" t="str">
        <f>+_xlfn.CONCAT(Table13456[[#This Row],[phase1]],Table13456[[#This Row],[phase2]],Table13456[[#This Row],[phase3]],Table13456[[#This Row],[phase4]])</f>
        <v>1425001525</v>
      </c>
      <c r="E1268" s="2" t="str">
        <f>+Table13456[[#This Row],[DESCRIPTION]]</f>
        <v>INLETS, DITCH BOTTOM, TYPE C, PARTIAL</v>
      </c>
      <c r="F1268" s="2" t="str">
        <f>+LEFT(Table13456[[#This Row],[PAY ITEM]],1)</f>
        <v>0</v>
      </c>
      <c r="G1268" s="2" t="str">
        <f>IF(Table13456[[#This Row],[first]]="0",SUBSTITUTE(TRIM(MID(B1268, 2, 3))," ","0"),SUBSTITUTE(TRIM(MID(B1268, 1, 3))," ","0"))</f>
        <v>425</v>
      </c>
      <c r="H1268" s="2" t="str">
        <f>IF(Table13456[[#This Row],[first]]="0",SUBSTITUTE(TRIM(MID(B1268, 5, 3))," ","0"),SUBSTITUTE(TRIM(MID(B1268, 4, 3))," ","0"))</f>
        <v>1</v>
      </c>
      <c r="I1268" s="2" t="str">
        <f>IF(Table13456[[#This Row],[first]]="0",SUBSTITUTE(TRIM(MID(B1268, 8, 3))," ","0"),SUBSTITUTE(TRIM(MID(B1268, 7, 3))," ","0"))</f>
        <v>525</v>
      </c>
      <c r="J1268" s="2">
        <v>1</v>
      </c>
      <c r="K1268" s="2" t="str">
        <f t="shared" si="57"/>
        <v>425</v>
      </c>
      <c r="L1268" s="2" t="str">
        <f t="shared" si="58"/>
        <v>001</v>
      </c>
      <c r="M1268" s="2" t="str">
        <f t="shared" si="59"/>
        <v>525</v>
      </c>
    </row>
    <row r="1269" spans="2:13" x14ac:dyDescent="0.25">
      <c r="B1269" s="4" t="s">
        <v>648</v>
      </c>
      <c r="C1269" s="2" t="s">
        <v>649</v>
      </c>
      <c r="D1269" s="6" t="str">
        <f>+_xlfn.CONCAT(Table13456[[#This Row],[phase1]],Table13456[[#This Row],[phase2]],Table13456[[#This Row],[phase3]],Table13456[[#This Row],[phase4]])</f>
        <v>1425001529</v>
      </c>
      <c r="E1269" s="2" t="str">
        <f>+Table13456[[#This Row],[DESCRIPTION]]</f>
        <v>INLETS, DT BOT, TYPE C, MODIFY</v>
      </c>
      <c r="F1269" s="2" t="str">
        <f>+LEFT(Table13456[[#This Row],[PAY ITEM]],1)</f>
        <v>0</v>
      </c>
      <c r="G1269" s="2" t="str">
        <f>IF(Table13456[[#This Row],[first]]="0",SUBSTITUTE(TRIM(MID(B1269, 2, 3))," ","0"),SUBSTITUTE(TRIM(MID(B1269, 1, 3))," ","0"))</f>
        <v>425</v>
      </c>
      <c r="H1269" s="2" t="str">
        <f>IF(Table13456[[#This Row],[first]]="0",SUBSTITUTE(TRIM(MID(B1269, 5, 3))," ","0"),SUBSTITUTE(TRIM(MID(B1269, 4, 3))," ","0"))</f>
        <v>1</v>
      </c>
      <c r="I1269" s="2" t="str">
        <f>IF(Table13456[[#This Row],[first]]="0",SUBSTITUTE(TRIM(MID(B1269, 8, 3))," ","0"),SUBSTITUTE(TRIM(MID(B1269, 7, 3))," ","0"))</f>
        <v>529</v>
      </c>
      <c r="J1269" s="2">
        <v>1</v>
      </c>
      <c r="K1269" s="2" t="str">
        <f t="shared" si="57"/>
        <v>425</v>
      </c>
      <c r="L1269" s="2" t="str">
        <f t="shared" si="58"/>
        <v>001</v>
      </c>
      <c r="M1269" s="2" t="str">
        <f t="shared" si="59"/>
        <v>529</v>
      </c>
    </row>
    <row r="1270" spans="2:13" x14ac:dyDescent="0.25">
      <c r="B1270" s="4" t="s">
        <v>650</v>
      </c>
      <c r="C1270" s="2" t="s">
        <v>651</v>
      </c>
      <c r="D1270" s="6" t="str">
        <f>+_xlfn.CONCAT(Table13456[[#This Row],[phase1]],Table13456[[#This Row],[phase2]],Table13456[[#This Row],[phase3]],Table13456[[#This Row],[phase4]])</f>
        <v>1425001531</v>
      </c>
      <c r="E1270" s="2" t="str">
        <f>+Table13456[[#This Row],[DESCRIPTION]]</f>
        <v>INLETS, DITCH BOTTOM, TYPE C MODIFIED- BACK OF SIDEWALK, &lt;10'</v>
      </c>
      <c r="F1270" s="2" t="str">
        <f>+LEFT(Table13456[[#This Row],[PAY ITEM]],1)</f>
        <v>0</v>
      </c>
      <c r="G1270" s="2" t="str">
        <f>IF(Table13456[[#This Row],[first]]="0",SUBSTITUTE(TRIM(MID(B1270, 2, 3))," ","0"),SUBSTITUTE(TRIM(MID(B1270, 1, 3))," ","0"))</f>
        <v>425</v>
      </c>
      <c r="H1270" s="2" t="str">
        <f>IF(Table13456[[#This Row],[first]]="0",SUBSTITUTE(TRIM(MID(B1270, 5, 3))," ","0"),SUBSTITUTE(TRIM(MID(B1270, 4, 3))," ","0"))</f>
        <v>1</v>
      </c>
      <c r="I1270" s="2" t="str">
        <f>IF(Table13456[[#This Row],[first]]="0",SUBSTITUTE(TRIM(MID(B1270, 8, 3))," ","0"),SUBSTITUTE(TRIM(MID(B1270, 7, 3))," ","0"))</f>
        <v>531</v>
      </c>
      <c r="J1270" s="2">
        <v>1</v>
      </c>
      <c r="K1270" s="2" t="str">
        <f t="shared" si="57"/>
        <v>425</v>
      </c>
      <c r="L1270" s="2" t="str">
        <f t="shared" si="58"/>
        <v>001</v>
      </c>
      <c r="M1270" s="2" t="str">
        <f t="shared" si="59"/>
        <v>531</v>
      </c>
    </row>
    <row r="1271" spans="2:13" x14ac:dyDescent="0.25">
      <c r="B1271" s="2" t="s">
        <v>6890</v>
      </c>
      <c r="C1271" s="2" t="s">
        <v>6891</v>
      </c>
      <c r="D1271" s="6" t="str">
        <f>+_xlfn.CONCAT(Table13456[[#This Row],[phase1]],Table13456[[#This Row],[phase2]],Table13456[[#This Row],[phase3]],Table13456[[#This Row],[phase4]])</f>
        <v>1425001532</v>
      </c>
      <c r="E1271" s="2" t="str">
        <f>+Table13456[[#This Row],[DESCRIPTION]]</f>
        <v>INLETS, DITCH BOTTOM, TYPE C MODIFIED- BACK OF SIDEWALK, &gt;10'</v>
      </c>
      <c r="F1271" s="2" t="str">
        <f>+LEFT(Table13456[[#This Row],[PAY ITEM]],1)</f>
        <v>0</v>
      </c>
      <c r="G1271" s="2" t="str">
        <f>IF(Table13456[[#This Row],[first]]="0",SUBSTITUTE(TRIM(MID(B1271, 2, 3))," ","0"),SUBSTITUTE(TRIM(MID(B1271, 1, 3))," ","0"))</f>
        <v>425</v>
      </c>
      <c r="H1271" s="2" t="str">
        <f>IF(Table13456[[#This Row],[first]]="0",SUBSTITUTE(TRIM(MID(B1271, 5, 3))," ","0"),SUBSTITUTE(TRIM(MID(B1271, 4, 3))," ","0"))</f>
        <v>1</v>
      </c>
      <c r="I1271" s="2" t="str">
        <f>IF(Table13456[[#This Row],[first]]="0",SUBSTITUTE(TRIM(MID(B1271, 8, 3))," ","0"),SUBSTITUTE(TRIM(MID(B1271, 7, 3))," ","0"))</f>
        <v>532</v>
      </c>
      <c r="J1271" s="2">
        <v>1</v>
      </c>
      <c r="K1271" s="2" t="str">
        <f t="shared" si="57"/>
        <v>425</v>
      </c>
      <c r="L1271" s="2" t="str">
        <f t="shared" si="58"/>
        <v>001</v>
      </c>
      <c r="M1271" s="2" t="str">
        <f t="shared" si="59"/>
        <v>532</v>
      </c>
    </row>
    <row r="1272" spans="2:13" x14ac:dyDescent="0.25">
      <c r="B1272" s="2" t="s">
        <v>652</v>
      </c>
      <c r="C1272" s="2" t="s">
        <v>653</v>
      </c>
      <c r="D1272" s="6" t="str">
        <f>+_xlfn.CONCAT(Table13456[[#This Row],[phase1]],Table13456[[#This Row],[phase2]],Table13456[[#This Row],[phase3]],Table13456[[#This Row],[phase4]])</f>
        <v>1425001533</v>
      </c>
      <c r="E1272" s="2" t="str">
        <f>+Table13456[[#This Row],[DESCRIPTION]]</f>
        <v>INLETS, DITCH BOTTOM  TYPE C MODIFIED- BACK OF SIDEWALK, J BOT, &lt;10'</v>
      </c>
      <c r="F1272" s="2" t="str">
        <f>+LEFT(Table13456[[#This Row],[PAY ITEM]],1)</f>
        <v>0</v>
      </c>
      <c r="G1272" s="2" t="str">
        <f>IF(Table13456[[#This Row],[first]]="0",SUBSTITUTE(TRIM(MID(B1272, 2, 3))," ","0"),SUBSTITUTE(TRIM(MID(B1272, 1, 3))," ","0"))</f>
        <v>425</v>
      </c>
      <c r="H1272" s="2" t="str">
        <f>IF(Table13456[[#This Row],[first]]="0",SUBSTITUTE(TRIM(MID(B1272, 5, 3))," ","0"),SUBSTITUTE(TRIM(MID(B1272, 4, 3))," ","0"))</f>
        <v>1</v>
      </c>
      <c r="I1272" s="2" t="str">
        <f>IF(Table13456[[#This Row],[first]]="0",SUBSTITUTE(TRIM(MID(B1272, 8, 3))," ","0"),SUBSTITUTE(TRIM(MID(B1272, 7, 3))," ","0"))</f>
        <v>533</v>
      </c>
      <c r="J1272" s="2">
        <v>1</v>
      </c>
      <c r="K1272" s="2" t="str">
        <f t="shared" si="57"/>
        <v>425</v>
      </c>
      <c r="L1272" s="2" t="str">
        <f t="shared" si="58"/>
        <v>001</v>
      </c>
      <c r="M1272" s="2" t="str">
        <f t="shared" si="59"/>
        <v>533</v>
      </c>
    </row>
    <row r="1273" spans="2:13" x14ac:dyDescent="0.25">
      <c r="B1273" s="2" t="s">
        <v>6892</v>
      </c>
      <c r="C1273" s="2" t="s">
        <v>6893</v>
      </c>
      <c r="D1273" s="6" t="str">
        <f>+_xlfn.CONCAT(Table13456[[#This Row],[phase1]],Table13456[[#This Row],[phase2]],Table13456[[#This Row],[phase3]],Table13456[[#This Row],[phase4]])</f>
        <v>1425001534</v>
      </c>
      <c r="E1273" s="2" t="str">
        <f>+Table13456[[#This Row],[DESCRIPTION]]</f>
        <v>INLETS, DITCH BOTTOM, TYPE C MODIFIED- BACK OF SIDEWALK, J BOT, &gt;10'</v>
      </c>
      <c r="F1273" s="2" t="str">
        <f>+LEFT(Table13456[[#This Row],[PAY ITEM]],1)</f>
        <v>0</v>
      </c>
      <c r="G1273" s="2" t="str">
        <f>IF(Table13456[[#This Row],[first]]="0",SUBSTITUTE(TRIM(MID(B1273, 2, 3))," ","0"),SUBSTITUTE(TRIM(MID(B1273, 1, 3))," ","0"))</f>
        <v>425</v>
      </c>
      <c r="H1273" s="2" t="str">
        <f>IF(Table13456[[#This Row],[first]]="0",SUBSTITUTE(TRIM(MID(B1273, 5, 3))," ","0"),SUBSTITUTE(TRIM(MID(B1273, 4, 3))," ","0"))</f>
        <v>1</v>
      </c>
      <c r="I1273" s="2" t="str">
        <f>IF(Table13456[[#This Row],[first]]="0",SUBSTITUTE(TRIM(MID(B1273, 8, 3))," ","0"),SUBSTITUTE(TRIM(MID(B1273, 7, 3))," ","0"))</f>
        <v>534</v>
      </c>
      <c r="J1273" s="2">
        <v>1</v>
      </c>
      <c r="K1273" s="2" t="str">
        <f t="shared" si="57"/>
        <v>425</v>
      </c>
      <c r="L1273" s="2" t="str">
        <f t="shared" si="58"/>
        <v>001</v>
      </c>
      <c r="M1273" s="2" t="str">
        <f t="shared" si="59"/>
        <v>534</v>
      </c>
    </row>
    <row r="1274" spans="2:13" x14ac:dyDescent="0.25">
      <c r="B1274" s="4" t="s">
        <v>654</v>
      </c>
      <c r="C1274" s="2" t="s">
        <v>655</v>
      </c>
      <c r="D1274" s="6" t="str">
        <f>+_xlfn.CONCAT(Table13456[[#This Row],[phase1]],Table13456[[#This Row],[phase2]],Table13456[[#This Row],[phase3]],Table13456[[#This Row],[phase4]])</f>
        <v>1425001535</v>
      </c>
      <c r="E1274" s="2" t="str">
        <f>+Table13456[[#This Row],[DESCRIPTION]]</f>
        <v>INLETS, DITCH BOTTOM TYPE C MODIFIED- BACK OF SIDEWALK, PARTIAL</v>
      </c>
      <c r="F1274" s="2" t="str">
        <f>+LEFT(Table13456[[#This Row],[PAY ITEM]],1)</f>
        <v>0</v>
      </c>
      <c r="G1274" s="2" t="str">
        <f>IF(Table13456[[#This Row],[first]]="0",SUBSTITUTE(TRIM(MID(B1274, 2, 3))," ","0"),SUBSTITUTE(TRIM(MID(B1274, 1, 3))," ","0"))</f>
        <v>425</v>
      </c>
      <c r="H1274" s="2" t="str">
        <f>IF(Table13456[[#This Row],[first]]="0",SUBSTITUTE(TRIM(MID(B1274, 5, 3))," ","0"),SUBSTITUTE(TRIM(MID(B1274, 4, 3))," ","0"))</f>
        <v>1</v>
      </c>
      <c r="I1274" s="2" t="str">
        <f>IF(Table13456[[#This Row],[first]]="0",SUBSTITUTE(TRIM(MID(B1274, 8, 3))," ","0"),SUBSTITUTE(TRIM(MID(B1274, 7, 3))," ","0"))</f>
        <v>535</v>
      </c>
      <c r="J1274" s="2">
        <v>1</v>
      </c>
      <c r="K1274" s="2" t="str">
        <f t="shared" si="57"/>
        <v>425</v>
      </c>
      <c r="L1274" s="2" t="str">
        <f t="shared" si="58"/>
        <v>001</v>
      </c>
      <c r="M1274" s="2" t="str">
        <f t="shared" si="59"/>
        <v>535</v>
      </c>
    </row>
    <row r="1275" spans="2:13" x14ac:dyDescent="0.25">
      <c r="B1275" s="4" t="s">
        <v>656</v>
      </c>
      <c r="C1275" s="2" t="s">
        <v>657</v>
      </c>
      <c r="D1275" s="6" t="str">
        <f>+_xlfn.CONCAT(Table13456[[#This Row],[phase1]],Table13456[[#This Row],[phase2]],Table13456[[#This Row],[phase3]],Table13456[[#This Row],[phase4]])</f>
        <v>1425001541</v>
      </c>
      <c r="E1275" s="2" t="str">
        <f>+Table13456[[#This Row],[DESCRIPTION]]</f>
        <v>INLETS, DT BOT, TYPE D, &lt;10'</v>
      </c>
      <c r="F1275" s="2" t="str">
        <f>+LEFT(Table13456[[#This Row],[PAY ITEM]],1)</f>
        <v>0</v>
      </c>
      <c r="G1275" s="2" t="str">
        <f>IF(Table13456[[#This Row],[first]]="0",SUBSTITUTE(TRIM(MID(B1275, 2, 3))," ","0"),SUBSTITUTE(TRIM(MID(B1275, 1, 3))," ","0"))</f>
        <v>425</v>
      </c>
      <c r="H1275" s="2" t="str">
        <f>IF(Table13456[[#This Row],[first]]="0",SUBSTITUTE(TRIM(MID(B1275, 5, 3))," ","0"),SUBSTITUTE(TRIM(MID(B1275, 4, 3))," ","0"))</f>
        <v>1</v>
      </c>
      <c r="I1275" s="2" t="str">
        <f>IF(Table13456[[#This Row],[first]]="0",SUBSTITUTE(TRIM(MID(B1275, 8, 3))," ","0"),SUBSTITUTE(TRIM(MID(B1275, 7, 3))," ","0"))</f>
        <v>541</v>
      </c>
      <c r="J1275" s="2">
        <v>1</v>
      </c>
      <c r="K1275" s="2" t="str">
        <f t="shared" si="57"/>
        <v>425</v>
      </c>
      <c r="L1275" s="2" t="str">
        <f t="shared" si="58"/>
        <v>001</v>
      </c>
      <c r="M1275" s="2" t="str">
        <f t="shared" si="59"/>
        <v>541</v>
      </c>
    </row>
    <row r="1276" spans="2:13" x14ac:dyDescent="0.25">
      <c r="B1276" s="4" t="s">
        <v>6894</v>
      </c>
      <c r="C1276" s="2" t="s">
        <v>4436</v>
      </c>
      <c r="D1276" s="6" t="str">
        <f>+_xlfn.CONCAT(Table13456[[#This Row],[phase1]],Table13456[[#This Row],[phase2]],Table13456[[#This Row],[phase3]],Table13456[[#This Row],[phase4]])</f>
        <v>1425001542</v>
      </c>
      <c r="E1276" s="2" t="str">
        <f>+Table13456[[#This Row],[DESCRIPTION]]</f>
        <v>INLETS, DT BOT, TYPE D, &gt;10'</v>
      </c>
      <c r="F1276" s="2" t="str">
        <f>+LEFT(Table13456[[#This Row],[PAY ITEM]],1)</f>
        <v>0</v>
      </c>
      <c r="G1276" s="2" t="str">
        <f>IF(Table13456[[#This Row],[first]]="0",SUBSTITUTE(TRIM(MID(B1276, 2, 3))," ","0"),SUBSTITUTE(TRIM(MID(B1276, 1, 3))," ","0"))</f>
        <v>425</v>
      </c>
      <c r="H1276" s="2" t="str">
        <f>IF(Table13456[[#This Row],[first]]="0",SUBSTITUTE(TRIM(MID(B1276, 5, 3))," ","0"),SUBSTITUTE(TRIM(MID(B1276, 4, 3))," ","0"))</f>
        <v>1</v>
      </c>
      <c r="I1276" s="2" t="str">
        <f>IF(Table13456[[#This Row],[first]]="0",SUBSTITUTE(TRIM(MID(B1276, 8, 3))," ","0"),SUBSTITUTE(TRIM(MID(B1276, 7, 3))," ","0"))</f>
        <v>542</v>
      </c>
      <c r="J1276" s="2">
        <v>1</v>
      </c>
      <c r="K1276" s="2" t="str">
        <f t="shared" si="57"/>
        <v>425</v>
      </c>
      <c r="L1276" s="2" t="str">
        <f t="shared" si="58"/>
        <v>001</v>
      </c>
      <c r="M1276" s="2" t="str">
        <f t="shared" si="59"/>
        <v>542</v>
      </c>
    </row>
    <row r="1277" spans="2:13" x14ac:dyDescent="0.25">
      <c r="B1277" s="4" t="s">
        <v>658</v>
      </c>
      <c r="C1277" s="2" t="s">
        <v>659</v>
      </c>
      <c r="D1277" s="6" t="str">
        <f>+_xlfn.CONCAT(Table13456[[#This Row],[phase1]],Table13456[[#This Row],[phase2]],Table13456[[#This Row],[phase3]],Table13456[[#This Row],[phase4]])</f>
        <v>1425001543</v>
      </c>
      <c r="E1277" s="2" t="str">
        <f>+Table13456[[#This Row],[DESCRIPTION]]</f>
        <v>INLETS, DITCH BOTTOM, TYPE D, J BOT, &lt;10'</v>
      </c>
      <c r="F1277" s="2" t="str">
        <f>+LEFT(Table13456[[#This Row],[PAY ITEM]],1)</f>
        <v>0</v>
      </c>
      <c r="G1277" s="2" t="str">
        <f>IF(Table13456[[#This Row],[first]]="0",SUBSTITUTE(TRIM(MID(B1277, 2, 3))," ","0"),SUBSTITUTE(TRIM(MID(B1277, 1, 3))," ","0"))</f>
        <v>425</v>
      </c>
      <c r="H1277" s="2" t="str">
        <f>IF(Table13456[[#This Row],[first]]="0",SUBSTITUTE(TRIM(MID(B1277, 5, 3))," ","0"),SUBSTITUTE(TRIM(MID(B1277, 4, 3))," ","0"))</f>
        <v>1</v>
      </c>
      <c r="I1277" s="2" t="str">
        <f>IF(Table13456[[#This Row],[first]]="0",SUBSTITUTE(TRIM(MID(B1277, 8, 3))," ","0"),SUBSTITUTE(TRIM(MID(B1277, 7, 3))," ","0"))</f>
        <v>543</v>
      </c>
      <c r="J1277" s="2">
        <v>1</v>
      </c>
      <c r="K1277" s="2" t="str">
        <f t="shared" si="57"/>
        <v>425</v>
      </c>
      <c r="L1277" s="2" t="str">
        <f t="shared" si="58"/>
        <v>001</v>
      </c>
      <c r="M1277" s="2" t="str">
        <f t="shared" si="59"/>
        <v>543</v>
      </c>
    </row>
    <row r="1278" spans="2:13" x14ac:dyDescent="0.25">
      <c r="B1278" s="4" t="s">
        <v>660</v>
      </c>
      <c r="C1278" s="2" t="s">
        <v>661</v>
      </c>
      <c r="D1278" s="6" t="str">
        <f>+_xlfn.CONCAT(Table13456[[#This Row],[phase1]],Table13456[[#This Row],[phase2]],Table13456[[#This Row],[phase3]],Table13456[[#This Row],[phase4]])</f>
        <v>1425001544</v>
      </c>
      <c r="E1278" s="2" t="str">
        <f>+Table13456[[#This Row],[DESCRIPTION]]</f>
        <v>INLETS, DITCH BOTTOM, TYPE D, J BOT, &gt;10'</v>
      </c>
      <c r="F1278" s="2" t="str">
        <f>+LEFT(Table13456[[#This Row],[PAY ITEM]],1)</f>
        <v>0</v>
      </c>
      <c r="G1278" s="2" t="str">
        <f>IF(Table13456[[#This Row],[first]]="0",SUBSTITUTE(TRIM(MID(B1278, 2, 3))," ","0"),SUBSTITUTE(TRIM(MID(B1278, 1, 3))," ","0"))</f>
        <v>425</v>
      </c>
      <c r="H1278" s="2" t="str">
        <f>IF(Table13456[[#This Row],[first]]="0",SUBSTITUTE(TRIM(MID(B1278, 5, 3))," ","0"),SUBSTITUTE(TRIM(MID(B1278, 4, 3))," ","0"))</f>
        <v>1</v>
      </c>
      <c r="I1278" s="2" t="str">
        <f>IF(Table13456[[#This Row],[first]]="0",SUBSTITUTE(TRIM(MID(B1278, 8, 3))," ","0"),SUBSTITUTE(TRIM(MID(B1278, 7, 3))," ","0"))</f>
        <v>544</v>
      </c>
      <c r="J1278" s="2">
        <v>1</v>
      </c>
      <c r="K1278" s="2" t="str">
        <f t="shared" si="57"/>
        <v>425</v>
      </c>
      <c r="L1278" s="2" t="str">
        <f t="shared" si="58"/>
        <v>001</v>
      </c>
      <c r="M1278" s="2" t="str">
        <f t="shared" si="59"/>
        <v>544</v>
      </c>
    </row>
    <row r="1279" spans="2:13" x14ac:dyDescent="0.25">
      <c r="B1279" s="4" t="s">
        <v>662</v>
      </c>
      <c r="C1279" s="2" t="s">
        <v>663</v>
      </c>
      <c r="D1279" s="6" t="str">
        <f>+_xlfn.CONCAT(Table13456[[#This Row],[phase1]],Table13456[[#This Row],[phase2]],Table13456[[#This Row],[phase3]],Table13456[[#This Row],[phase4]])</f>
        <v>1425001545</v>
      </c>
      <c r="E1279" s="2" t="str">
        <f>+Table13456[[#This Row],[DESCRIPTION]]</f>
        <v>INLETS, DITCH BOTTOM, TYPE D, PARTIAL</v>
      </c>
      <c r="F1279" s="2" t="str">
        <f>+LEFT(Table13456[[#This Row],[PAY ITEM]],1)</f>
        <v>0</v>
      </c>
      <c r="G1279" s="2" t="str">
        <f>IF(Table13456[[#This Row],[first]]="0",SUBSTITUTE(TRIM(MID(B1279, 2, 3))," ","0"),SUBSTITUTE(TRIM(MID(B1279, 1, 3))," ","0"))</f>
        <v>425</v>
      </c>
      <c r="H1279" s="2" t="str">
        <f>IF(Table13456[[#This Row],[first]]="0",SUBSTITUTE(TRIM(MID(B1279, 5, 3))," ","0"),SUBSTITUTE(TRIM(MID(B1279, 4, 3))," ","0"))</f>
        <v>1</v>
      </c>
      <c r="I1279" s="2" t="str">
        <f>IF(Table13456[[#This Row],[first]]="0",SUBSTITUTE(TRIM(MID(B1279, 8, 3))," ","0"),SUBSTITUTE(TRIM(MID(B1279, 7, 3))," ","0"))</f>
        <v>545</v>
      </c>
      <c r="J1279" s="2">
        <v>1</v>
      </c>
      <c r="K1279" s="2" t="str">
        <f t="shared" si="57"/>
        <v>425</v>
      </c>
      <c r="L1279" s="2" t="str">
        <f t="shared" si="58"/>
        <v>001</v>
      </c>
      <c r="M1279" s="2" t="str">
        <f t="shared" si="59"/>
        <v>545</v>
      </c>
    </row>
    <row r="1280" spans="2:13" x14ac:dyDescent="0.25">
      <c r="B1280" s="2" t="s">
        <v>6895</v>
      </c>
      <c r="C1280" s="2" t="s">
        <v>6633</v>
      </c>
      <c r="D1280" s="6" t="str">
        <f>+_xlfn.CONCAT(Table13456[[#This Row],[phase1]],Table13456[[#This Row],[phase2]],Table13456[[#This Row],[phase3]],Table13456[[#This Row],[phase4]])</f>
        <v>1425001547</v>
      </c>
      <c r="E1280" s="2" t="str">
        <f>+Table13456[[#This Row],[DESCRIPTION]]</f>
        <v>TEMP DUMMY PAYITEM FOR WT DATA MIGRATION</v>
      </c>
      <c r="F1280" s="2" t="str">
        <f>+LEFT(Table13456[[#This Row],[PAY ITEM]],1)</f>
        <v>0</v>
      </c>
      <c r="G1280" s="2" t="str">
        <f>IF(Table13456[[#This Row],[first]]="0",SUBSTITUTE(TRIM(MID(B1280, 2, 3))," ","0"),SUBSTITUTE(TRIM(MID(B1280, 1, 3))," ","0"))</f>
        <v>425</v>
      </c>
      <c r="H1280" s="2" t="str">
        <f>IF(Table13456[[#This Row],[first]]="0",SUBSTITUTE(TRIM(MID(B1280, 5, 3))," ","0"),SUBSTITUTE(TRIM(MID(B1280, 4, 3))," ","0"))</f>
        <v>1</v>
      </c>
      <c r="I1280" s="2" t="str">
        <f>IF(Table13456[[#This Row],[first]]="0",SUBSTITUTE(TRIM(MID(B1280, 8, 3))," ","0"),SUBSTITUTE(TRIM(MID(B1280, 7, 3))," ","0"))</f>
        <v>547</v>
      </c>
      <c r="J1280" s="2">
        <v>1</v>
      </c>
      <c r="K1280" s="2" t="str">
        <f t="shared" si="57"/>
        <v>425</v>
      </c>
      <c r="L1280" s="2" t="str">
        <f t="shared" si="58"/>
        <v>001</v>
      </c>
      <c r="M1280" s="2" t="str">
        <f t="shared" si="59"/>
        <v>547</v>
      </c>
    </row>
    <row r="1281" spans="2:13" x14ac:dyDescent="0.25">
      <c r="B1281" s="4" t="s">
        <v>664</v>
      </c>
      <c r="C1281" s="2" t="s">
        <v>665</v>
      </c>
      <c r="D1281" s="6" t="str">
        <f>+_xlfn.CONCAT(Table13456[[#This Row],[phase1]],Table13456[[#This Row],[phase2]],Table13456[[#This Row],[phase3]],Table13456[[#This Row],[phase4]])</f>
        <v>1425001549</v>
      </c>
      <c r="E1281" s="2" t="str">
        <f>+Table13456[[#This Row],[DESCRIPTION]]</f>
        <v>INLETS, DT BOT, TYPE D, MODIFY</v>
      </c>
      <c r="F1281" s="2" t="str">
        <f>+LEFT(Table13456[[#This Row],[PAY ITEM]],1)</f>
        <v>0</v>
      </c>
      <c r="G1281" s="2" t="str">
        <f>IF(Table13456[[#This Row],[first]]="0",SUBSTITUTE(TRIM(MID(B1281, 2, 3))," ","0"),SUBSTITUTE(TRIM(MID(B1281, 1, 3))," ","0"))</f>
        <v>425</v>
      </c>
      <c r="H1281" s="2" t="str">
        <f>IF(Table13456[[#This Row],[first]]="0",SUBSTITUTE(TRIM(MID(B1281, 5, 3))," ","0"),SUBSTITUTE(TRIM(MID(B1281, 4, 3))," ","0"))</f>
        <v>1</v>
      </c>
      <c r="I1281" s="2" t="str">
        <f>IF(Table13456[[#This Row],[first]]="0",SUBSTITUTE(TRIM(MID(B1281, 8, 3))," ","0"),SUBSTITUTE(TRIM(MID(B1281, 7, 3))," ","0"))</f>
        <v>549</v>
      </c>
      <c r="J1281" s="2">
        <v>1</v>
      </c>
      <c r="K1281" s="2" t="str">
        <f t="shared" si="57"/>
        <v>425</v>
      </c>
      <c r="L1281" s="2" t="str">
        <f t="shared" si="58"/>
        <v>001</v>
      </c>
      <c r="M1281" s="2" t="str">
        <f t="shared" si="59"/>
        <v>549</v>
      </c>
    </row>
    <row r="1282" spans="2:13" x14ac:dyDescent="0.25">
      <c r="B1282" s="2" t="s">
        <v>666</v>
      </c>
      <c r="C1282" s="2" t="s">
        <v>667</v>
      </c>
      <c r="D1282" s="6" t="str">
        <f>+_xlfn.CONCAT(Table13456[[#This Row],[phase1]],Table13456[[#This Row],[phase2]],Table13456[[#This Row],[phase3]],Table13456[[#This Row],[phase4]])</f>
        <v>1425001551</v>
      </c>
      <c r="E1282" s="2" t="str">
        <f>+Table13456[[#This Row],[DESCRIPTION]]</f>
        <v>INLETS, DT BOT, TYPE E, &lt;10'</v>
      </c>
      <c r="F1282" s="2" t="str">
        <f>+LEFT(Table13456[[#This Row],[PAY ITEM]],1)</f>
        <v>0</v>
      </c>
      <c r="G1282" s="2" t="str">
        <f>IF(Table13456[[#This Row],[first]]="0",SUBSTITUTE(TRIM(MID(B1282, 2, 3))," ","0"),SUBSTITUTE(TRIM(MID(B1282, 1, 3))," ","0"))</f>
        <v>425</v>
      </c>
      <c r="H1282" s="2" t="str">
        <f>IF(Table13456[[#This Row],[first]]="0",SUBSTITUTE(TRIM(MID(B1282, 5, 3))," ","0"),SUBSTITUTE(TRIM(MID(B1282, 4, 3))," ","0"))</f>
        <v>1</v>
      </c>
      <c r="I1282" s="2" t="str">
        <f>IF(Table13456[[#This Row],[first]]="0",SUBSTITUTE(TRIM(MID(B1282, 8, 3))," ","0"),SUBSTITUTE(TRIM(MID(B1282, 7, 3))," ","0"))</f>
        <v>551</v>
      </c>
      <c r="J1282" s="2">
        <v>1</v>
      </c>
      <c r="K1282" s="2" t="str">
        <f t="shared" si="57"/>
        <v>425</v>
      </c>
      <c r="L1282" s="2" t="str">
        <f t="shared" si="58"/>
        <v>001</v>
      </c>
      <c r="M1282" s="2" t="str">
        <f t="shared" si="59"/>
        <v>551</v>
      </c>
    </row>
    <row r="1283" spans="2:13" x14ac:dyDescent="0.25">
      <c r="B1283" s="4" t="s">
        <v>668</v>
      </c>
      <c r="C1283" s="2" t="s">
        <v>669</v>
      </c>
      <c r="D1283" s="6" t="str">
        <f>+_xlfn.CONCAT(Table13456[[#This Row],[phase1]],Table13456[[#This Row],[phase2]],Table13456[[#This Row],[phase3]],Table13456[[#This Row],[phase4]])</f>
        <v>1425001552</v>
      </c>
      <c r="E1283" s="2" t="str">
        <f>+Table13456[[#This Row],[DESCRIPTION]]</f>
        <v>INLETS, DT BOT, TYPE E, &gt;10'</v>
      </c>
      <c r="F1283" s="2" t="str">
        <f>+LEFT(Table13456[[#This Row],[PAY ITEM]],1)</f>
        <v>0</v>
      </c>
      <c r="G1283" s="2" t="str">
        <f>IF(Table13456[[#This Row],[first]]="0",SUBSTITUTE(TRIM(MID(B1283, 2, 3))," ","0"),SUBSTITUTE(TRIM(MID(B1283, 1, 3))," ","0"))</f>
        <v>425</v>
      </c>
      <c r="H1283" s="2" t="str">
        <f>IF(Table13456[[#This Row],[first]]="0",SUBSTITUTE(TRIM(MID(B1283, 5, 3))," ","0"),SUBSTITUTE(TRIM(MID(B1283, 4, 3))," ","0"))</f>
        <v>1</v>
      </c>
      <c r="I1283" s="2" t="str">
        <f>IF(Table13456[[#This Row],[first]]="0",SUBSTITUTE(TRIM(MID(B1283, 8, 3))," ","0"),SUBSTITUTE(TRIM(MID(B1283, 7, 3))," ","0"))</f>
        <v>552</v>
      </c>
      <c r="J1283" s="2">
        <v>1</v>
      </c>
      <c r="K1283" s="2" t="str">
        <f t="shared" ref="K1283:K1346" si="60">IF(LEN(G1283) = 3, G1283, TEXT(IF(LEN(G1283) = 2, "0" &amp; G1283, "00" &amp; G1283), "000"))</f>
        <v>425</v>
      </c>
      <c r="L1283" s="2" t="str">
        <f t="shared" ref="L1283:L1346" si="61">IF(LEN(H1283) = 3, H1283, TEXT(IF(LEN(H1283) = 2, "0" &amp; H1283, "00" &amp; H1283), "000"))</f>
        <v>001</v>
      </c>
      <c r="M1283" s="2" t="str">
        <f t="shared" ref="M1283:M1346" si="62">IF(LEN(I1283) = 3, I1283, TEXT(IF(LEN(I1283) = 2, "0" &amp; I1283, "00" &amp; I1283), "000"))</f>
        <v>552</v>
      </c>
    </row>
    <row r="1284" spans="2:13" x14ac:dyDescent="0.25">
      <c r="B1284" s="2" t="s">
        <v>670</v>
      </c>
      <c r="C1284" s="2" t="s">
        <v>671</v>
      </c>
      <c r="D1284" s="6" t="str">
        <f>+_xlfn.CONCAT(Table13456[[#This Row],[phase1]],Table13456[[#This Row],[phase2]],Table13456[[#This Row],[phase3]],Table13456[[#This Row],[phase4]])</f>
        <v>1425001553</v>
      </c>
      <c r="E1284" s="2" t="str">
        <f>+Table13456[[#This Row],[DESCRIPTION]]</f>
        <v>INLETS, DT BOT, TYPE E, J BOT, &lt;10'</v>
      </c>
      <c r="F1284" s="2" t="str">
        <f>+LEFT(Table13456[[#This Row],[PAY ITEM]],1)</f>
        <v>0</v>
      </c>
      <c r="G1284" s="2" t="str">
        <f>IF(Table13456[[#This Row],[first]]="0",SUBSTITUTE(TRIM(MID(B1284, 2, 3))," ","0"),SUBSTITUTE(TRIM(MID(B1284, 1, 3))," ","0"))</f>
        <v>425</v>
      </c>
      <c r="H1284" s="2" t="str">
        <f>IF(Table13456[[#This Row],[first]]="0",SUBSTITUTE(TRIM(MID(B1284, 5, 3))," ","0"),SUBSTITUTE(TRIM(MID(B1284, 4, 3))," ","0"))</f>
        <v>1</v>
      </c>
      <c r="I1284" s="2" t="str">
        <f>IF(Table13456[[#This Row],[first]]="0",SUBSTITUTE(TRIM(MID(B1284, 8, 3))," ","0"),SUBSTITUTE(TRIM(MID(B1284, 7, 3))," ","0"))</f>
        <v>553</v>
      </c>
      <c r="J1284" s="2">
        <v>1</v>
      </c>
      <c r="K1284" s="2" t="str">
        <f t="shared" si="60"/>
        <v>425</v>
      </c>
      <c r="L1284" s="2" t="str">
        <f t="shared" si="61"/>
        <v>001</v>
      </c>
      <c r="M1284" s="2" t="str">
        <f t="shared" si="62"/>
        <v>553</v>
      </c>
    </row>
    <row r="1285" spans="2:13" x14ac:dyDescent="0.25">
      <c r="B1285" s="4" t="s">
        <v>672</v>
      </c>
      <c r="C1285" s="2" t="s">
        <v>673</v>
      </c>
      <c r="D1285" s="6" t="str">
        <f>+_xlfn.CONCAT(Table13456[[#This Row],[phase1]],Table13456[[#This Row],[phase2]],Table13456[[#This Row],[phase3]],Table13456[[#This Row],[phase4]])</f>
        <v>1425001554</v>
      </c>
      <c r="E1285" s="2" t="str">
        <f>+Table13456[[#This Row],[DESCRIPTION]]</f>
        <v>INLETS, DT BOT, TYPE E, J BOT, &gt;10'</v>
      </c>
      <c r="F1285" s="2" t="str">
        <f>+LEFT(Table13456[[#This Row],[PAY ITEM]],1)</f>
        <v>0</v>
      </c>
      <c r="G1285" s="2" t="str">
        <f>IF(Table13456[[#This Row],[first]]="0",SUBSTITUTE(TRIM(MID(B1285, 2, 3))," ","0"),SUBSTITUTE(TRIM(MID(B1285, 1, 3))," ","0"))</f>
        <v>425</v>
      </c>
      <c r="H1285" s="2" t="str">
        <f>IF(Table13456[[#This Row],[first]]="0",SUBSTITUTE(TRIM(MID(B1285, 5, 3))," ","0"),SUBSTITUTE(TRIM(MID(B1285, 4, 3))," ","0"))</f>
        <v>1</v>
      </c>
      <c r="I1285" s="2" t="str">
        <f>IF(Table13456[[#This Row],[first]]="0",SUBSTITUTE(TRIM(MID(B1285, 8, 3))," ","0"),SUBSTITUTE(TRIM(MID(B1285, 7, 3))," ","0"))</f>
        <v>554</v>
      </c>
      <c r="J1285" s="2">
        <v>1</v>
      </c>
      <c r="K1285" s="2" t="str">
        <f t="shared" si="60"/>
        <v>425</v>
      </c>
      <c r="L1285" s="2" t="str">
        <f t="shared" si="61"/>
        <v>001</v>
      </c>
      <c r="M1285" s="2" t="str">
        <f t="shared" si="62"/>
        <v>554</v>
      </c>
    </row>
    <row r="1286" spans="2:13" x14ac:dyDescent="0.25">
      <c r="B1286" s="2" t="s">
        <v>674</v>
      </c>
      <c r="C1286" s="2" t="s">
        <v>675</v>
      </c>
      <c r="D1286" s="6" t="str">
        <f>+_xlfn.CONCAT(Table13456[[#This Row],[phase1]],Table13456[[#This Row],[phase2]],Table13456[[#This Row],[phase3]],Table13456[[#This Row],[phase4]])</f>
        <v>1425001555</v>
      </c>
      <c r="E1286" s="2" t="str">
        <f>+Table13456[[#This Row],[DESCRIPTION]]</f>
        <v>INLETS, DT BOT, TYPE E, PARTIAL</v>
      </c>
      <c r="F1286" s="2" t="str">
        <f>+LEFT(Table13456[[#This Row],[PAY ITEM]],1)</f>
        <v>0</v>
      </c>
      <c r="G1286" s="2" t="str">
        <f>IF(Table13456[[#This Row],[first]]="0",SUBSTITUTE(TRIM(MID(B1286, 2, 3))," ","0"),SUBSTITUTE(TRIM(MID(B1286, 1, 3))," ","0"))</f>
        <v>425</v>
      </c>
      <c r="H1286" s="2" t="str">
        <f>IF(Table13456[[#This Row],[first]]="0",SUBSTITUTE(TRIM(MID(B1286, 5, 3))," ","0"),SUBSTITUTE(TRIM(MID(B1286, 4, 3))," ","0"))</f>
        <v>1</v>
      </c>
      <c r="I1286" s="2" t="str">
        <f>IF(Table13456[[#This Row],[first]]="0",SUBSTITUTE(TRIM(MID(B1286, 8, 3))," ","0"),SUBSTITUTE(TRIM(MID(B1286, 7, 3))," ","0"))</f>
        <v>555</v>
      </c>
      <c r="J1286" s="2">
        <v>1</v>
      </c>
      <c r="K1286" s="2" t="str">
        <f t="shared" si="60"/>
        <v>425</v>
      </c>
      <c r="L1286" s="2" t="str">
        <f t="shared" si="61"/>
        <v>001</v>
      </c>
      <c r="M1286" s="2" t="str">
        <f t="shared" si="62"/>
        <v>555</v>
      </c>
    </row>
    <row r="1287" spans="2:13" x14ac:dyDescent="0.25">
      <c r="B1287" s="2" t="s">
        <v>6896</v>
      </c>
      <c r="C1287" s="2" t="s">
        <v>6633</v>
      </c>
      <c r="D1287" s="6" t="str">
        <f>+_xlfn.CONCAT(Table13456[[#This Row],[phase1]],Table13456[[#This Row],[phase2]],Table13456[[#This Row],[phase3]],Table13456[[#This Row],[phase4]])</f>
        <v>1425001557</v>
      </c>
      <c r="E1287" s="2" t="str">
        <f>+Table13456[[#This Row],[DESCRIPTION]]</f>
        <v>TEMP DUMMY PAYITEM FOR WT DATA MIGRATION</v>
      </c>
      <c r="F1287" s="2" t="str">
        <f>+LEFT(Table13456[[#This Row],[PAY ITEM]],1)</f>
        <v>0</v>
      </c>
      <c r="G1287" s="2" t="str">
        <f>IF(Table13456[[#This Row],[first]]="0",SUBSTITUTE(TRIM(MID(B1287, 2, 3))," ","0"),SUBSTITUTE(TRIM(MID(B1287, 1, 3))," ","0"))</f>
        <v>425</v>
      </c>
      <c r="H1287" s="2" t="str">
        <f>IF(Table13456[[#This Row],[first]]="0",SUBSTITUTE(TRIM(MID(B1287, 5, 3))," ","0"),SUBSTITUTE(TRIM(MID(B1287, 4, 3))," ","0"))</f>
        <v>1</v>
      </c>
      <c r="I1287" s="2" t="str">
        <f>IF(Table13456[[#This Row],[first]]="0",SUBSTITUTE(TRIM(MID(B1287, 8, 3))," ","0"),SUBSTITUTE(TRIM(MID(B1287, 7, 3))," ","0"))</f>
        <v>557</v>
      </c>
      <c r="J1287" s="2">
        <v>1</v>
      </c>
      <c r="K1287" s="2" t="str">
        <f t="shared" si="60"/>
        <v>425</v>
      </c>
      <c r="L1287" s="2" t="str">
        <f t="shared" si="61"/>
        <v>001</v>
      </c>
      <c r="M1287" s="2" t="str">
        <f t="shared" si="62"/>
        <v>557</v>
      </c>
    </row>
    <row r="1288" spans="2:13" x14ac:dyDescent="0.25">
      <c r="B1288" s="2" t="s">
        <v>676</v>
      </c>
      <c r="C1288" s="2" t="s">
        <v>677</v>
      </c>
      <c r="D1288" s="6" t="str">
        <f>+_xlfn.CONCAT(Table13456[[#This Row],[phase1]],Table13456[[#This Row],[phase2]],Table13456[[#This Row],[phase3]],Table13456[[#This Row],[phase4]])</f>
        <v>1425001559</v>
      </c>
      <c r="E1288" s="2" t="str">
        <f>+Table13456[[#This Row],[DESCRIPTION]]</f>
        <v>INLETS, DT BOT, TYPE E, MODIFY</v>
      </c>
      <c r="F1288" s="2" t="str">
        <f>+LEFT(Table13456[[#This Row],[PAY ITEM]],1)</f>
        <v>0</v>
      </c>
      <c r="G1288" s="2" t="str">
        <f>IF(Table13456[[#This Row],[first]]="0",SUBSTITUTE(TRIM(MID(B1288, 2, 3))," ","0"),SUBSTITUTE(TRIM(MID(B1288, 1, 3))," ","0"))</f>
        <v>425</v>
      </c>
      <c r="H1288" s="2" t="str">
        <f>IF(Table13456[[#This Row],[first]]="0",SUBSTITUTE(TRIM(MID(B1288, 5, 3))," ","0"),SUBSTITUTE(TRIM(MID(B1288, 4, 3))," ","0"))</f>
        <v>1</v>
      </c>
      <c r="I1288" s="2" t="str">
        <f>IF(Table13456[[#This Row],[first]]="0",SUBSTITUTE(TRIM(MID(B1288, 8, 3))," ","0"),SUBSTITUTE(TRIM(MID(B1288, 7, 3))," ","0"))</f>
        <v>559</v>
      </c>
      <c r="J1288" s="2">
        <v>1</v>
      </c>
      <c r="K1288" s="2" t="str">
        <f t="shared" si="60"/>
        <v>425</v>
      </c>
      <c r="L1288" s="2" t="str">
        <f t="shared" si="61"/>
        <v>001</v>
      </c>
      <c r="M1288" s="2" t="str">
        <f t="shared" si="62"/>
        <v>559</v>
      </c>
    </row>
    <row r="1289" spans="2:13" x14ac:dyDescent="0.25">
      <c r="B1289" s="2" t="s">
        <v>678</v>
      </c>
      <c r="C1289" s="2" t="s">
        <v>679</v>
      </c>
      <c r="D1289" s="6" t="str">
        <f>+_xlfn.CONCAT(Table13456[[#This Row],[phase1]],Table13456[[#This Row],[phase2]],Table13456[[#This Row],[phase3]],Table13456[[#This Row],[phase4]])</f>
        <v>1425001561</v>
      </c>
      <c r="E1289" s="2" t="str">
        <f>+Table13456[[#This Row],[DESCRIPTION]]</f>
        <v>INLETS, DT BOT, TYPE F, &lt;10'</v>
      </c>
      <c r="F1289" s="2" t="str">
        <f>+LEFT(Table13456[[#This Row],[PAY ITEM]],1)</f>
        <v>0</v>
      </c>
      <c r="G1289" s="2" t="str">
        <f>IF(Table13456[[#This Row],[first]]="0",SUBSTITUTE(TRIM(MID(B1289, 2, 3))," ","0"),SUBSTITUTE(TRIM(MID(B1289, 1, 3))," ","0"))</f>
        <v>425</v>
      </c>
      <c r="H1289" s="2" t="str">
        <f>IF(Table13456[[#This Row],[first]]="0",SUBSTITUTE(TRIM(MID(B1289, 5, 3))," ","0"),SUBSTITUTE(TRIM(MID(B1289, 4, 3))," ","0"))</f>
        <v>1</v>
      </c>
      <c r="I1289" s="2" t="str">
        <f>IF(Table13456[[#This Row],[first]]="0",SUBSTITUTE(TRIM(MID(B1289, 8, 3))," ","0"),SUBSTITUTE(TRIM(MID(B1289, 7, 3))," ","0"))</f>
        <v>561</v>
      </c>
      <c r="J1289" s="2">
        <v>1</v>
      </c>
      <c r="K1289" s="2" t="str">
        <f t="shared" si="60"/>
        <v>425</v>
      </c>
      <c r="L1289" s="2" t="str">
        <f t="shared" si="61"/>
        <v>001</v>
      </c>
      <c r="M1289" s="2" t="str">
        <f t="shared" si="62"/>
        <v>561</v>
      </c>
    </row>
    <row r="1290" spans="2:13" x14ac:dyDescent="0.25">
      <c r="B1290" s="4" t="s">
        <v>680</v>
      </c>
      <c r="C1290" s="2" t="s">
        <v>681</v>
      </c>
      <c r="D1290" s="6" t="str">
        <f>+_xlfn.CONCAT(Table13456[[#This Row],[phase1]],Table13456[[#This Row],[phase2]],Table13456[[#This Row],[phase3]],Table13456[[#This Row],[phase4]])</f>
        <v>1425001562</v>
      </c>
      <c r="E1290" s="2" t="str">
        <f>+Table13456[[#This Row],[DESCRIPTION]]</f>
        <v>INLETS, DT BOT, TYPE F, &gt;10'</v>
      </c>
      <c r="F1290" s="2" t="str">
        <f>+LEFT(Table13456[[#This Row],[PAY ITEM]],1)</f>
        <v>0</v>
      </c>
      <c r="G1290" s="2" t="str">
        <f>IF(Table13456[[#This Row],[first]]="0",SUBSTITUTE(TRIM(MID(B1290, 2, 3))," ","0"),SUBSTITUTE(TRIM(MID(B1290, 1, 3))," ","0"))</f>
        <v>425</v>
      </c>
      <c r="H1290" s="2" t="str">
        <f>IF(Table13456[[#This Row],[first]]="0",SUBSTITUTE(TRIM(MID(B1290, 5, 3))," ","0"),SUBSTITUTE(TRIM(MID(B1290, 4, 3))," ","0"))</f>
        <v>1</v>
      </c>
      <c r="I1290" s="2" t="str">
        <f>IF(Table13456[[#This Row],[first]]="0",SUBSTITUTE(TRIM(MID(B1290, 8, 3))," ","0"),SUBSTITUTE(TRIM(MID(B1290, 7, 3))," ","0"))</f>
        <v>562</v>
      </c>
      <c r="J1290" s="2">
        <v>1</v>
      </c>
      <c r="K1290" s="2" t="str">
        <f t="shared" si="60"/>
        <v>425</v>
      </c>
      <c r="L1290" s="2" t="str">
        <f t="shared" si="61"/>
        <v>001</v>
      </c>
      <c r="M1290" s="2" t="str">
        <f t="shared" si="62"/>
        <v>562</v>
      </c>
    </row>
    <row r="1291" spans="2:13" x14ac:dyDescent="0.25">
      <c r="B1291" s="4" t="s">
        <v>682</v>
      </c>
      <c r="C1291" s="2" t="s">
        <v>683</v>
      </c>
      <c r="D1291" s="6" t="str">
        <f>+_xlfn.CONCAT(Table13456[[#This Row],[phase1]],Table13456[[#This Row],[phase2]],Table13456[[#This Row],[phase3]],Table13456[[#This Row],[phase4]])</f>
        <v>1425001563</v>
      </c>
      <c r="E1291" s="2" t="str">
        <f>+Table13456[[#This Row],[DESCRIPTION]]</f>
        <v>INLETS, DITCH BOTTOM, TYPE F, J BOT, &lt;10'</v>
      </c>
      <c r="F1291" s="2" t="str">
        <f>+LEFT(Table13456[[#This Row],[PAY ITEM]],1)</f>
        <v>0</v>
      </c>
      <c r="G1291" s="2" t="str">
        <f>IF(Table13456[[#This Row],[first]]="0",SUBSTITUTE(TRIM(MID(B1291, 2, 3))," ","0"),SUBSTITUTE(TRIM(MID(B1291, 1, 3))," ","0"))</f>
        <v>425</v>
      </c>
      <c r="H1291" s="2" t="str">
        <f>IF(Table13456[[#This Row],[first]]="0",SUBSTITUTE(TRIM(MID(B1291, 5, 3))," ","0"),SUBSTITUTE(TRIM(MID(B1291, 4, 3))," ","0"))</f>
        <v>1</v>
      </c>
      <c r="I1291" s="2" t="str">
        <f>IF(Table13456[[#This Row],[first]]="0",SUBSTITUTE(TRIM(MID(B1291, 8, 3))," ","0"),SUBSTITUTE(TRIM(MID(B1291, 7, 3))," ","0"))</f>
        <v>563</v>
      </c>
      <c r="J1291" s="2">
        <v>1</v>
      </c>
      <c r="K1291" s="2" t="str">
        <f t="shared" si="60"/>
        <v>425</v>
      </c>
      <c r="L1291" s="2" t="str">
        <f t="shared" si="61"/>
        <v>001</v>
      </c>
      <c r="M1291" s="2" t="str">
        <f t="shared" si="62"/>
        <v>563</v>
      </c>
    </row>
    <row r="1292" spans="2:13" x14ac:dyDescent="0.25">
      <c r="B1292" s="4" t="s">
        <v>684</v>
      </c>
      <c r="C1292" s="2" t="s">
        <v>685</v>
      </c>
      <c r="D1292" s="6" t="str">
        <f>+_xlfn.CONCAT(Table13456[[#This Row],[phase1]],Table13456[[#This Row],[phase2]],Table13456[[#This Row],[phase3]],Table13456[[#This Row],[phase4]])</f>
        <v>1425001564</v>
      </c>
      <c r="E1292" s="2" t="str">
        <f>+Table13456[[#This Row],[DESCRIPTION]]</f>
        <v>INLETS, DITCH BOTTOM, TYPE F, J BOT, &gt;10'</v>
      </c>
      <c r="F1292" s="2" t="str">
        <f>+LEFT(Table13456[[#This Row],[PAY ITEM]],1)</f>
        <v>0</v>
      </c>
      <c r="G1292" s="2" t="str">
        <f>IF(Table13456[[#This Row],[first]]="0",SUBSTITUTE(TRIM(MID(B1292, 2, 3))," ","0"),SUBSTITUTE(TRIM(MID(B1292, 1, 3))," ","0"))</f>
        <v>425</v>
      </c>
      <c r="H1292" s="2" t="str">
        <f>IF(Table13456[[#This Row],[first]]="0",SUBSTITUTE(TRIM(MID(B1292, 5, 3))," ","0"),SUBSTITUTE(TRIM(MID(B1292, 4, 3))," ","0"))</f>
        <v>1</v>
      </c>
      <c r="I1292" s="2" t="str">
        <f>IF(Table13456[[#This Row],[first]]="0",SUBSTITUTE(TRIM(MID(B1292, 8, 3))," ","0"),SUBSTITUTE(TRIM(MID(B1292, 7, 3))," ","0"))</f>
        <v>564</v>
      </c>
      <c r="J1292" s="2">
        <v>1</v>
      </c>
      <c r="K1292" s="2" t="str">
        <f t="shared" si="60"/>
        <v>425</v>
      </c>
      <c r="L1292" s="2" t="str">
        <f t="shared" si="61"/>
        <v>001</v>
      </c>
      <c r="M1292" s="2" t="str">
        <f t="shared" si="62"/>
        <v>564</v>
      </c>
    </row>
    <row r="1293" spans="2:13" x14ac:dyDescent="0.25">
      <c r="B1293" s="2" t="s">
        <v>686</v>
      </c>
      <c r="C1293" s="2" t="s">
        <v>687</v>
      </c>
      <c r="D1293" s="6" t="str">
        <f>+_xlfn.CONCAT(Table13456[[#This Row],[phase1]],Table13456[[#This Row],[phase2]],Table13456[[#This Row],[phase3]],Table13456[[#This Row],[phase4]])</f>
        <v>1425001565</v>
      </c>
      <c r="E1293" s="2" t="str">
        <f>+Table13456[[#This Row],[DESCRIPTION]]</f>
        <v>INLETS, DITCH BOTTOM, TYPE F, PARTIAL</v>
      </c>
      <c r="F1293" s="2" t="str">
        <f>+LEFT(Table13456[[#This Row],[PAY ITEM]],1)</f>
        <v>0</v>
      </c>
      <c r="G1293" s="2" t="str">
        <f>IF(Table13456[[#This Row],[first]]="0",SUBSTITUTE(TRIM(MID(B1293, 2, 3))," ","0"),SUBSTITUTE(TRIM(MID(B1293, 1, 3))," ","0"))</f>
        <v>425</v>
      </c>
      <c r="H1293" s="2" t="str">
        <f>IF(Table13456[[#This Row],[first]]="0",SUBSTITUTE(TRIM(MID(B1293, 5, 3))," ","0"),SUBSTITUTE(TRIM(MID(B1293, 4, 3))," ","0"))</f>
        <v>1</v>
      </c>
      <c r="I1293" s="2" t="str">
        <f>IF(Table13456[[#This Row],[first]]="0",SUBSTITUTE(TRIM(MID(B1293, 8, 3))," ","0"),SUBSTITUTE(TRIM(MID(B1293, 7, 3))," ","0"))</f>
        <v>565</v>
      </c>
      <c r="J1293" s="2">
        <v>1</v>
      </c>
      <c r="K1293" s="2" t="str">
        <f t="shared" si="60"/>
        <v>425</v>
      </c>
      <c r="L1293" s="2" t="str">
        <f t="shared" si="61"/>
        <v>001</v>
      </c>
      <c r="M1293" s="2" t="str">
        <f t="shared" si="62"/>
        <v>565</v>
      </c>
    </row>
    <row r="1294" spans="2:13" x14ac:dyDescent="0.25">
      <c r="B1294" s="4" t="s">
        <v>688</v>
      </c>
      <c r="C1294" s="2" t="s">
        <v>689</v>
      </c>
      <c r="D1294" s="6" t="str">
        <f>+_xlfn.CONCAT(Table13456[[#This Row],[phase1]],Table13456[[#This Row],[phase2]],Table13456[[#This Row],[phase3]],Table13456[[#This Row],[phase4]])</f>
        <v>1425001569</v>
      </c>
      <c r="E1294" s="2" t="str">
        <f>+Table13456[[#This Row],[DESCRIPTION]]</f>
        <v>INLETS, DITCH BOTTOM, TYPE F, MODIFY</v>
      </c>
      <c r="F1294" s="2" t="str">
        <f>+LEFT(Table13456[[#This Row],[PAY ITEM]],1)</f>
        <v>0</v>
      </c>
      <c r="G1294" s="2" t="str">
        <f>IF(Table13456[[#This Row],[first]]="0",SUBSTITUTE(TRIM(MID(B1294, 2, 3))," ","0"),SUBSTITUTE(TRIM(MID(B1294, 1, 3))," ","0"))</f>
        <v>425</v>
      </c>
      <c r="H1294" s="2" t="str">
        <f>IF(Table13456[[#This Row],[first]]="0",SUBSTITUTE(TRIM(MID(B1294, 5, 3))," ","0"),SUBSTITUTE(TRIM(MID(B1294, 4, 3))," ","0"))</f>
        <v>1</v>
      </c>
      <c r="I1294" s="2" t="str">
        <f>IF(Table13456[[#This Row],[first]]="0",SUBSTITUTE(TRIM(MID(B1294, 8, 3))," ","0"),SUBSTITUTE(TRIM(MID(B1294, 7, 3))," ","0"))</f>
        <v>569</v>
      </c>
      <c r="J1294" s="2">
        <v>1</v>
      </c>
      <c r="K1294" s="2" t="str">
        <f t="shared" si="60"/>
        <v>425</v>
      </c>
      <c r="L1294" s="2" t="str">
        <f t="shared" si="61"/>
        <v>001</v>
      </c>
      <c r="M1294" s="2" t="str">
        <f t="shared" si="62"/>
        <v>569</v>
      </c>
    </row>
    <row r="1295" spans="2:13" x14ac:dyDescent="0.25">
      <c r="B1295" s="4" t="s">
        <v>690</v>
      </c>
      <c r="C1295" s="2" t="s">
        <v>691</v>
      </c>
      <c r="D1295" s="6" t="str">
        <f>+_xlfn.CONCAT(Table13456[[#This Row],[phase1]],Table13456[[#This Row],[phase2]],Table13456[[#This Row],[phase3]],Table13456[[#This Row],[phase4]])</f>
        <v>1425001571</v>
      </c>
      <c r="E1295" s="2" t="str">
        <f>+Table13456[[#This Row],[DESCRIPTION]]</f>
        <v>INLETS, DITCH BOTTOM, TYPE G, &lt;10'</v>
      </c>
      <c r="F1295" s="2" t="str">
        <f>+LEFT(Table13456[[#This Row],[PAY ITEM]],1)</f>
        <v>0</v>
      </c>
      <c r="G1295" s="2" t="str">
        <f>IF(Table13456[[#This Row],[first]]="0",SUBSTITUTE(TRIM(MID(B1295, 2, 3))," ","0"),SUBSTITUTE(TRIM(MID(B1295, 1, 3))," ","0"))</f>
        <v>425</v>
      </c>
      <c r="H1295" s="2" t="str">
        <f>IF(Table13456[[#This Row],[first]]="0",SUBSTITUTE(TRIM(MID(B1295, 5, 3))," ","0"),SUBSTITUTE(TRIM(MID(B1295, 4, 3))," ","0"))</f>
        <v>1</v>
      </c>
      <c r="I1295" s="2" t="str">
        <f>IF(Table13456[[#This Row],[first]]="0",SUBSTITUTE(TRIM(MID(B1295, 8, 3))," ","0"),SUBSTITUTE(TRIM(MID(B1295, 7, 3))," ","0"))</f>
        <v>571</v>
      </c>
      <c r="J1295" s="2">
        <v>1</v>
      </c>
      <c r="K1295" s="2" t="str">
        <f t="shared" si="60"/>
        <v>425</v>
      </c>
      <c r="L1295" s="2" t="str">
        <f t="shared" si="61"/>
        <v>001</v>
      </c>
      <c r="M1295" s="2" t="str">
        <f t="shared" si="62"/>
        <v>571</v>
      </c>
    </row>
    <row r="1296" spans="2:13" x14ac:dyDescent="0.25">
      <c r="B1296" s="2" t="s">
        <v>692</v>
      </c>
      <c r="C1296" s="2" t="s">
        <v>693</v>
      </c>
      <c r="D1296" s="6" t="str">
        <f>+_xlfn.CONCAT(Table13456[[#This Row],[phase1]],Table13456[[#This Row],[phase2]],Table13456[[#This Row],[phase3]],Table13456[[#This Row],[phase4]])</f>
        <v>1425001572</v>
      </c>
      <c r="E1296" s="2" t="str">
        <f>+Table13456[[#This Row],[DESCRIPTION]]</f>
        <v>INLETS, DITCH BOTTOM, TYPE G, &gt;10'</v>
      </c>
      <c r="F1296" s="2" t="str">
        <f>+LEFT(Table13456[[#This Row],[PAY ITEM]],1)</f>
        <v>0</v>
      </c>
      <c r="G1296" s="2" t="str">
        <f>IF(Table13456[[#This Row],[first]]="0",SUBSTITUTE(TRIM(MID(B1296, 2, 3))," ","0"),SUBSTITUTE(TRIM(MID(B1296, 1, 3))," ","0"))</f>
        <v>425</v>
      </c>
      <c r="H1296" s="2" t="str">
        <f>IF(Table13456[[#This Row],[first]]="0",SUBSTITUTE(TRIM(MID(B1296, 5, 3))," ","0"),SUBSTITUTE(TRIM(MID(B1296, 4, 3))," ","0"))</f>
        <v>1</v>
      </c>
      <c r="I1296" s="2" t="str">
        <f>IF(Table13456[[#This Row],[first]]="0",SUBSTITUTE(TRIM(MID(B1296, 8, 3))," ","0"),SUBSTITUTE(TRIM(MID(B1296, 7, 3))," ","0"))</f>
        <v>572</v>
      </c>
      <c r="J1296" s="2">
        <v>1</v>
      </c>
      <c r="K1296" s="2" t="str">
        <f t="shared" si="60"/>
        <v>425</v>
      </c>
      <c r="L1296" s="2" t="str">
        <f t="shared" si="61"/>
        <v>001</v>
      </c>
      <c r="M1296" s="2" t="str">
        <f t="shared" si="62"/>
        <v>572</v>
      </c>
    </row>
    <row r="1297" spans="2:13" x14ac:dyDescent="0.25">
      <c r="B1297" s="4" t="s">
        <v>694</v>
      </c>
      <c r="C1297" s="2" t="s">
        <v>695</v>
      </c>
      <c r="D1297" s="6" t="str">
        <f>+_xlfn.CONCAT(Table13456[[#This Row],[phase1]],Table13456[[#This Row],[phase2]],Table13456[[#This Row],[phase3]],Table13456[[#This Row],[phase4]])</f>
        <v>1425001573</v>
      </c>
      <c r="E1297" s="2" t="str">
        <f>+Table13456[[#This Row],[DESCRIPTION]]</f>
        <v>INLETS, DITCH BOTTOM, TYPE G, J BOT, &lt;10'</v>
      </c>
      <c r="F1297" s="2" t="str">
        <f>+LEFT(Table13456[[#This Row],[PAY ITEM]],1)</f>
        <v>0</v>
      </c>
      <c r="G1297" s="2" t="str">
        <f>IF(Table13456[[#This Row],[first]]="0",SUBSTITUTE(TRIM(MID(B1297, 2, 3))," ","0"),SUBSTITUTE(TRIM(MID(B1297, 1, 3))," ","0"))</f>
        <v>425</v>
      </c>
      <c r="H1297" s="2" t="str">
        <f>IF(Table13456[[#This Row],[first]]="0",SUBSTITUTE(TRIM(MID(B1297, 5, 3))," ","0"),SUBSTITUTE(TRIM(MID(B1297, 4, 3))," ","0"))</f>
        <v>1</v>
      </c>
      <c r="I1297" s="2" t="str">
        <f>IF(Table13456[[#This Row],[first]]="0",SUBSTITUTE(TRIM(MID(B1297, 8, 3))," ","0"),SUBSTITUTE(TRIM(MID(B1297, 7, 3))," ","0"))</f>
        <v>573</v>
      </c>
      <c r="J1297" s="2">
        <v>1</v>
      </c>
      <c r="K1297" s="2" t="str">
        <f t="shared" si="60"/>
        <v>425</v>
      </c>
      <c r="L1297" s="2" t="str">
        <f t="shared" si="61"/>
        <v>001</v>
      </c>
      <c r="M1297" s="2" t="str">
        <f t="shared" si="62"/>
        <v>573</v>
      </c>
    </row>
    <row r="1298" spans="2:13" x14ac:dyDescent="0.25">
      <c r="B1298" s="4" t="s">
        <v>6897</v>
      </c>
      <c r="C1298" s="2" t="s">
        <v>6898</v>
      </c>
      <c r="D1298" s="6" t="str">
        <f>+_xlfn.CONCAT(Table13456[[#This Row],[phase1]],Table13456[[#This Row],[phase2]],Table13456[[#This Row],[phase3]],Table13456[[#This Row],[phase4]])</f>
        <v>1425001574</v>
      </c>
      <c r="E1298" s="2" t="str">
        <f>+Table13456[[#This Row],[DESCRIPTION]]</f>
        <v>INLETS, DITCH BOTTOM, TYPE G, J BOT, &gt;10'</v>
      </c>
      <c r="F1298" s="2" t="str">
        <f>+LEFT(Table13456[[#This Row],[PAY ITEM]],1)</f>
        <v>0</v>
      </c>
      <c r="G1298" s="2" t="str">
        <f>IF(Table13456[[#This Row],[first]]="0",SUBSTITUTE(TRIM(MID(B1298, 2, 3))," ","0"),SUBSTITUTE(TRIM(MID(B1298, 1, 3))," ","0"))</f>
        <v>425</v>
      </c>
      <c r="H1298" s="2" t="str">
        <f>IF(Table13456[[#This Row],[first]]="0",SUBSTITUTE(TRIM(MID(B1298, 5, 3))," ","0"),SUBSTITUTE(TRIM(MID(B1298, 4, 3))," ","0"))</f>
        <v>1</v>
      </c>
      <c r="I1298" s="2" t="str">
        <f>IF(Table13456[[#This Row],[first]]="0",SUBSTITUTE(TRIM(MID(B1298, 8, 3))," ","0"),SUBSTITUTE(TRIM(MID(B1298, 7, 3))," ","0"))</f>
        <v>574</v>
      </c>
      <c r="J1298" s="2">
        <v>1</v>
      </c>
      <c r="K1298" s="2" t="str">
        <f t="shared" si="60"/>
        <v>425</v>
      </c>
      <c r="L1298" s="2" t="str">
        <f t="shared" si="61"/>
        <v>001</v>
      </c>
      <c r="M1298" s="2" t="str">
        <f t="shared" si="62"/>
        <v>574</v>
      </c>
    </row>
    <row r="1299" spans="2:13" x14ac:dyDescent="0.25">
      <c r="B1299" s="4" t="s">
        <v>4068</v>
      </c>
      <c r="C1299" s="2" t="s">
        <v>6899</v>
      </c>
      <c r="D1299" s="6" t="str">
        <f>+_xlfn.CONCAT(Table13456[[#This Row],[phase1]],Table13456[[#This Row],[phase2]],Table13456[[#This Row],[phase3]],Table13456[[#This Row],[phase4]])</f>
        <v>1425001575</v>
      </c>
      <c r="E1299" s="2" t="str">
        <f>+Table13456[[#This Row],[DESCRIPTION]]</f>
        <v>INLETS, DITCH BOTTOM, TYPE G, PARTIAL</v>
      </c>
      <c r="F1299" s="2" t="str">
        <f>+LEFT(Table13456[[#This Row],[PAY ITEM]],1)</f>
        <v>0</v>
      </c>
      <c r="G1299" s="2" t="str">
        <f>IF(Table13456[[#This Row],[first]]="0",SUBSTITUTE(TRIM(MID(B1299, 2, 3))," ","0"),SUBSTITUTE(TRIM(MID(B1299, 1, 3))," ","0"))</f>
        <v>425</v>
      </c>
      <c r="H1299" s="2" t="str">
        <f>IF(Table13456[[#This Row],[first]]="0",SUBSTITUTE(TRIM(MID(B1299, 5, 3))," ","0"),SUBSTITUTE(TRIM(MID(B1299, 4, 3))," ","0"))</f>
        <v>1</v>
      </c>
      <c r="I1299" s="2" t="str">
        <f>IF(Table13456[[#This Row],[first]]="0",SUBSTITUTE(TRIM(MID(B1299, 8, 3))," ","0"),SUBSTITUTE(TRIM(MID(B1299, 7, 3))," ","0"))</f>
        <v>575</v>
      </c>
      <c r="J1299" s="2">
        <v>1</v>
      </c>
      <c r="K1299" s="2" t="str">
        <f t="shared" si="60"/>
        <v>425</v>
      </c>
      <c r="L1299" s="2" t="str">
        <f t="shared" si="61"/>
        <v>001</v>
      </c>
      <c r="M1299" s="2" t="str">
        <f t="shared" si="62"/>
        <v>575</v>
      </c>
    </row>
    <row r="1300" spans="2:13" x14ac:dyDescent="0.25">
      <c r="B1300" s="4" t="s">
        <v>4069</v>
      </c>
      <c r="C1300" s="2" t="s">
        <v>6900</v>
      </c>
      <c r="D1300" s="6" t="str">
        <f>+_xlfn.CONCAT(Table13456[[#This Row],[phase1]],Table13456[[#This Row],[phase2]],Table13456[[#This Row],[phase3]],Table13456[[#This Row],[phase4]])</f>
        <v>1425001579</v>
      </c>
      <c r="E1300" s="2" t="str">
        <f>+Table13456[[#This Row],[DESCRIPTION]]</f>
        <v>INLETS, DITCH BOTTOM, TYPE G, MODIFY</v>
      </c>
      <c r="F1300" s="2" t="str">
        <f>+LEFT(Table13456[[#This Row],[PAY ITEM]],1)</f>
        <v>0</v>
      </c>
      <c r="G1300" s="2" t="str">
        <f>IF(Table13456[[#This Row],[first]]="0",SUBSTITUTE(TRIM(MID(B1300, 2, 3))," ","0"),SUBSTITUTE(TRIM(MID(B1300, 1, 3))," ","0"))</f>
        <v>425</v>
      </c>
      <c r="H1300" s="2" t="str">
        <f>IF(Table13456[[#This Row],[first]]="0",SUBSTITUTE(TRIM(MID(B1300, 5, 3))," ","0"),SUBSTITUTE(TRIM(MID(B1300, 4, 3))," ","0"))</f>
        <v>1</v>
      </c>
      <c r="I1300" s="2" t="str">
        <f>IF(Table13456[[#This Row],[first]]="0",SUBSTITUTE(TRIM(MID(B1300, 8, 3))," ","0"),SUBSTITUTE(TRIM(MID(B1300, 7, 3))," ","0"))</f>
        <v>579</v>
      </c>
      <c r="J1300" s="2">
        <v>1</v>
      </c>
      <c r="K1300" s="2" t="str">
        <f t="shared" si="60"/>
        <v>425</v>
      </c>
      <c r="L1300" s="2" t="str">
        <f t="shared" si="61"/>
        <v>001</v>
      </c>
      <c r="M1300" s="2" t="str">
        <f t="shared" si="62"/>
        <v>579</v>
      </c>
    </row>
    <row r="1301" spans="2:13" x14ac:dyDescent="0.25">
      <c r="B1301" s="2" t="s">
        <v>696</v>
      </c>
      <c r="C1301" s="2" t="s">
        <v>697</v>
      </c>
      <c r="D1301" s="6" t="str">
        <f>+_xlfn.CONCAT(Table13456[[#This Row],[phase1]],Table13456[[#This Row],[phase2]],Table13456[[#This Row],[phase3]],Table13456[[#This Row],[phase4]])</f>
        <v>1425001581</v>
      </c>
      <c r="E1301" s="2" t="str">
        <f>+Table13456[[#This Row],[DESCRIPTION]]</f>
        <v>INLETS, DT BOT, TYPE H, &lt;10'</v>
      </c>
      <c r="F1301" s="2" t="str">
        <f>+LEFT(Table13456[[#This Row],[PAY ITEM]],1)</f>
        <v>0</v>
      </c>
      <c r="G1301" s="2" t="str">
        <f>IF(Table13456[[#This Row],[first]]="0",SUBSTITUTE(TRIM(MID(B1301, 2, 3))," ","0"),SUBSTITUTE(TRIM(MID(B1301, 1, 3))," ","0"))</f>
        <v>425</v>
      </c>
      <c r="H1301" s="2" t="str">
        <f>IF(Table13456[[#This Row],[first]]="0",SUBSTITUTE(TRIM(MID(B1301, 5, 3))," ","0"),SUBSTITUTE(TRIM(MID(B1301, 4, 3))," ","0"))</f>
        <v>1</v>
      </c>
      <c r="I1301" s="2" t="str">
        <f>IF(Table13456[[#This Row],[first]]="0",SUBSTITUTE(TRIM(MID(B1301, 8, 3))," ","0"),SUBSTITUTE(TRIM(MID(B1301, 7, 3))," ","0"))</f>
        <v>581</v>
      </c>
      <c r="J1301" s="2">
        <v>1</v>
      </c>
      <c r="K1301" s="2" t="str">
        <f t="shared" si="60"/>
        <v>425</v>
      </c>
      <c r="L1301" s="2" t="str">
        <f t="shared" si="61"/>
        <v>001</v>
      </c>
      <c r="M1301" s="2" t="str">
        <f t="shared" si="62"/>
        <v>581</v>
      </c>
    </row>
    <row r="1302" spans="2:13" x14ac:dyDescent="0.25">
      <c r="B1302" s="2" t="s">
        <v>698</v>
      </c>
      <c r="C1302" s="2" t="s">
        <v>699</v>
      </c>
      <c r="D1302" s="6" t="str">
        <f>+_xlfn.CONCAT(Table13456[[#This Row],[phase1]],Table13456[[#This Row],[phase2]],Table13456[[#This Row],[phase3]],Table13456[[#This Row],[phase4]])</f>
        <v>1425001582</v>
      </c>
      <c r="E1302" s="2" t="str">
        <f>+Table13456[[#This Row],[DESCRIPTION]]</f>
        <v>INLETS, DT BOT, TYPE H, &gt;10'</v>
      </c>
      <c r="F1302" s="2" t="str">
        <f>+LEFT(Table13456[[#This Row],[PAY ITEM]],1)</f>
        <v>0</v>
      </c>
      <c r="G1302" s="2" t="str">
        <f>IF(Table13456[[#This Row],[first]]="0",SUBSTITUTE(TRIM(MID(B1302, 2, 3))," ","0"),SUBSTITUTE(TRIM(MID(B1302, 1, 3))," ","0"))</f>
        <v>425</v>
      </c>
      <c r="H1302" s="2" t="str">
        <f>IF(Table13456[[#This Row],[first]]="0",SUBSTITUTE(TRIM(MID(B1302, 5, 3))," ","0"),SUBSTITUTE(TRIM(MID(B1302, 4, 3))," ","0"))</f>
        <v>1</v>
      </c>
      <c r="I1302" s="2" t="str">
        <f>IF(Table13456[[#This Row],[first]]="0",SUBSTITUTE(TRIM(MID(B1302, 8, 3))," ","0"),SUBSTITUTE(TRIM(MID(B1302, 7, 3))," ","0"))</f>
        <v>582</v>
      </c>
      <c r="J1302" s="2">
        <v>1</v>
      </c>
      <c r="K1302" s="2" t="str">
        <f t="shared" si="60"/>
        <v>425</v>
      </c>
      <c r="L1302" s="2" t="str">
        <f t="shared" si="61"/>
        <v>001</v>
      </c>
      <c r="M1302" s="2" t="str">
        <f t="shared" si="62"/>
        <v>582</v>
      </c>
    </row>
    <row r="1303" spans="2:13" x14ac:dyDescent="0.25">
      <c r="B1303" s="4" t="s">
        <v>4070</v>
      </c>
      <c r="C1303" s="2" t="s">
        <v>4355</v>
      </c>
      <c r="D1303" s="6" t="str">
        <f>+_xlfn.CONCAT(Table13456[[#This Row],[phase1]],Table13456[[#This Row],[phase2]],Table13456[[#This Row],[phase3]],Table13456[[#This Row],[phase4]])</f>
        <v>1425001583</v>
      </c>
      <c r="E1303" s="2" t="str">
        <f>+Table13456[[#This Row],[DESCRIPTION]]</f>
        <v>INLETS, DT BOT, TYPE H,  J BOTTOM &lt;10'</v>
      </c>
      <c r="F1303" s="2" t="str">
        <f>+LEFT(Table13456[[#This Row],[PAY ITEM]],1)</f>
        <v>0</v>
      </c>
      <c r="G1303" s="2" t="str">
        <f>IF(Table13456[[#This Row],[first]]="0",SUBSTITUTE(TRIM(MID(B1303, 2, 3))," ","0"),SUBSTITUTE(TRIM(MID(B1303, 1, 3))," ","0"))</f>
        <v>425</v>
      </c>
      <c r="H1303" s="2" t="str">
        <f>IF(Table13456[[#This Row],[first]]="0",SUBSTITUTE(TRIM(MID(B1303, 5, 3))," ","0"),SUBSTITUTE(TRIM(MID(B1303, 4, 3))," ","0"))</f>
        <v>1</v>
      </c>
      <c r="I1303" s="2" t="str">
        <f>IF(Table13456[[#This Row],[first]]="0",SUBSTITUTE(TRIM(MID(B1303, 8, 3))," ","0"),SUBSTITUTE(TRIM(MID(B1303, 7, 3))," ","0"))</f>
        <v>583</v>
      </c>
      <c r="J1303" s="2">
        <v>1</v>
      </c>
      <c r="K1303" s="2" t="str">
        <f t="shared" si="60"/>
        <v>425</v>
      </c>
      <c r="L1303" s="2" t="str">
        <f t="shared" si="61"/>
        <v>001</v>
      </c>
      <c r="M1303" s="2" t="str">
        <f t="shared" si="62"/>
        <v>583</v>
      </c>
    </row>
    <row r="1304" spans="2:13" x14ac:dyDescent="0.25">
      <c r="B1304" s="4" t="s">
        <v>6901</v>
      </c>
      <c r="C1304" s="2" t="s">
        <v>6902</v>
      </c>
      <c r="D1304" s="6" t="str">
        <f>+_xlfn.CONCAT(Table13456[[#This Row],[phase1]],Table13456[[#This Row],[phase2]],Table13456[[#This Row],[phase3]],Table13456[[#This Row],[phase4]])</f>
        <v>1425001584</v>
      </c>
      <c r="E1304" s="2" t="str">
        <f>+Table13456[[#This Row],[DESCRIPTION]]</f>
        <v>INLETS, DT BOT, TYPE H,  J BOTTOM &gt;10'</v>
      </c>
      <c r="F1304" s="2" t="str">
        <f>+LEFT(Table13456[[#This Row],[PAY ITEM]],1)</f>
        <v>0</v>
      </c>
      <c r="G1304" s="2" t="str">
        <f>IF(Table13456[[#This Row],[first]]="0",SUBSTITUTE(TRIM(MID(B1304, 2, 3))," ","0"),SUBSTITUTE(TRIM(MID(B1304, 1, 3))," ","0"))</f>
        <v>425</v>
      </c>
      <c r="H1304" s="2" t="str">
        <f>IF(Table13456[[#This Row],[first]]="0",SUBSTITUTE(TRIM(MID(B1304, 5, 3))," ","0"),SUBSTITUTE(TRIM(MID(B1304, 4, 3))," ","0"))</f>
        <v>1</v>
      </c>
      <c r="I1304" s="2" t="str">
        <f>IF(Table13456[[#This Row],[first]]="0",SUBSTITUTE(TRIM(MID(B1304, 8, 3))," ","0"),SUBSTITUTE(TRIM(MID(B1304, 7, 3))," ","0"))</f>
        <v>584</v>
      </c>
      <c r="J1304" s="2">
        <v>1</v>
      </c>
      <c r="K1304" s="2" t="str">
        <f t="shared" si="60"/>
        <v>425</v>
      </c>
      <c r="L1304" s="2" t="str">
        <f t="shared" si="61"/>
        <v>001</v>
      </c>
      <c r="M1304" s="2" t="str">
        <f t="shared" si="62"/>
        <v>584</v>
      </c>
    </row>
    <row r="1305" spans="2:13" x14ac:dyDescent="0.25">
      <c r="B1305" s="4" t="s">
        <v>6903</v>
      </c>
      <c r="C1305" s="2" t="s">
        <v>4437</v>
      </c>
      <c r="D1305" s="6" t="str">
        <f>+_xlfn.CONCAT(Table13456[[#This Row],[phase1]],Table13456[[#This Row],[phase2]],Table13456[[#This Row],[phase3]],Table13456[[#This Row],[phase4]])</f>
        <v>1425001585</v>
      </c>
      <c r="E1305" s="2" t="str">
        <f>+Table13456[[#This Row],[DESCRIPTION]]</f>
        <v>INLETS, DT BOT, TYPE H, PARTIAL</v>
      </c>
      <c r="F1305" s="2" t="str">
        <f>+LEFT(Table13456[[#This Row],[PAY ITEM]],1)</f>
        <v>0</v>
      </c>
      <c r="G1305" s="2" t="str">
        <f>IF(Table13456[[#This Row],[first]]="0",SUBSTITUTE(TRIM(MID(B1305, 2, 3))," ","0"),SUBSTITUTE(TRIM(MID(B1305, 1, 3))," ","0"))</f>
        <v>425</v>
      </c>
      <c r="H1305" s="2" t="str">
        <f>IF(Table13456[[#This Row],[first]]="0",SUBSTITUTE(TRIM(MID(B1305, 5, 3))," ","0"),SUBSTITUTE(TRIM(MID(B1305, 4, 3))," ","0"))</f>
        <v>1</v>
      </c>
      <c r="I1305" s="2" t="str">
        <f>IF(Table13456[[#This Row],[first]]="0",SUBSTITUTE(TRIM(MID(B1305, 8, 3))," ","0"),SUBSTITUTE(TRIM(MID(B1305, 7, 3))," ","0"))</f>
        <v>585</v>
      </c>
      <c r="J1305" s="2">
        <v>1</v>
      </c>
      <c r="K1305" s="2" t="str">
        <f t="shared" si="60"/>
        <v>425</v>
      </c>
      <c r="L1305" s="2" t="str">
        <f t="shared" si="61"/>
        <v>001</v>
      </c>
      <c r="M1305" s="2" t="str">
        <f t="shared" si="62"/>
        <v>585</v>
      </c>
    </row>
    <row r="1306" spans="2:13" x14ac:dyDescent="0.25">
      <c r="B1306" s="4" t="s">
        <v>6904</v>
      </c>
      <c r="C1306" s="2" t="s">
        <v>6633</v>
      </c>
      <c r="D1306" s="6" t="str">
        <f>+_xlfn.CONCAT(Table13456[[#This Row],[phase1]],Table13456[[#This Row],[phase2]],Table13456[[#This Row],[phase3]],Table13456[[#This Row],[phase4]])</f>
        <v>1425001587</v>
      </c>
      <c r="E1306" s="2" t="str">
        <f>+Table13456[[#This Row],[DESCRIPTION]]</f>
        <v>TEMP DUMMY PAYITEM FOR WT DATA MIGRATION</v>
      </c>
      <c r="F1306" s="2" t="str">
        <f>+LEFT(Table13456[[#This Row],[PAY ITEM]],1)</f>
        <v>0</v>
      </c>
      <c r="G1306" s="2" t="str">
        <f>IF(Table13456[[#This Row],[first]]="0",SUBSTITUTE(TRIM(MID(B1306, 2, 3))," ","0"),SUBSTITUTE(TRIM(MID(B1306, 1, 3))," ","0"))</f>
        <v>425</v>
      </c>
      <c r="H1306" s="2" t="str">
        <f>IF(Table13456[[#This Row],[first]]="0",SUBSTITUTE(TRIM(MID(B1306, 5, 3))," ","0"),SUBSTITUTE(TRIM(MID(B1306, 4, 3))," ","0"))</f>
        <v>1</v>
      </c>
      <c r="I1306" s="2" t="str">
        <f>IF(Table13456[[#This Row],[first]]="0",SUBSTITUTE(TRIM(MID(B1306, 8, 3))," ","0"),SUBSTITUTE(TRIM(MID(B1306, 7, 3))," ","0"))</f>
        <v>587</v>
      </c>
      <c r="J1306" s="2">
        <v>1</v>
      </c>
      <c r="K1306" s="2" t="str">
        <f t="shared" si="60"/>
        <v>425</v>
      </c>
      <c r="L1306" s="2" t="str">
        <f t="shared" si="61"/>
        <v>001</v>
      </c>
      <c r="M1306" s="2" t="str">
        <f t="shared" si="62"/>
        <v>587</v>
      </c>
    </row>
    <row r="1307" spans="2:13" x14ac:dyDescent="0.25">
      <c r="B1307" s="4" t="s">
        <v>700</v>
      </c>
      <c r="C1307" s="2" t="s">
        <v>701</v>
      </c>
      <c r="D1307" s="6" t="str">
        <f>+_xlfn.CONCAT(Table13456[[#This Row],[phase1]],Table13456[[#This Row],[phase2]],Table13456[[#This Row],[phase3]],Table13456[[#This Row],[phase4]])</f>
        <v>1425001589</v>
      </c>
      <c r="E1307" s="2" t="str">
        <f>+Table13456[[#This Row],[DESCRIPTION]]</f>
        <v>INLETS, DT BOT, TYPE H, MODIFY</v>
      </c>
      <c r="F1307" s="2" t="str">
        <f>+LEFT(Table13456[[#This Row],[PAY ITEM]],1)</f>
        <v>0</v>
      </c>
      <c r="G1307" s="2" t="str">
        <f>IF(Table13456[[#This Row],[first]]="0",SUBSTITUTE(TRIM(MID(B1307, 2, 3))," ","0"),SUBSTITUTE(TRIM(MID(B1307, 1, 3))," ","0"))</f>
        <v>425</v>
      </c>
      <c r="H1307" s="2" t="str">
        <f>IF(Table13456[[#This Row],[first]]="0",SUBSTITUTE(TRIM(MID(B1307, 5, 3))," ","0"),SUBSTITUTE(TRIM(MID(B1307, 4, 3))," ","0"))</f>
        <v>1</v>
      </c>
      <c r="I1307" s="2" t="str">
        <f>IF(Table13456[[#This Row],[first]]="0",SUBSTITUTE(TRIM(MID(B1307, 8, 3))," ","0"),SUBSTITUTE(TRIM(MID(B1307, 7, 3))," ","0"))</f>
        <v>589</v>
      </c>
      <c r="J1307" s="2">
        <v>1</v>
      </c>
      <c r="K1307" s="2" t="str">
        <f t="shared" si="60"/>
        <v>425</v>
      </c>
      <c r="L1307" s="2" t="str">
        <f t="shared" si="61"/>
        <v>001</v>
      </c>
      <c r="M1307" s="2" t="str">
        <f t="shared" si="62"/>
        <v>589</v>
      </c>
    </row>
    <row r="1308" spans="2:13" x14ac:dyDescent="0.25">
      <c r="B1308" s="2" t="s">
        <v>702</v>
      </c>
      <c r="C1308" s="2" t="s">
        <v>703</v>
      </c>
      <c r="D1308" s="6" t="str">
        <f>+_xlfn.CONCAT(Table13456[[#This Row],[phase1]],Table13456[[#This Row],[phase2]],Table13456[[#This Row],[phase3]],Table13456[[#This Row],[phase4]])</f>
        <v>1425001601</v>
      </c>
      <c r="E1308" s="2" t="str">
        <f>+Table13456[[#This Row],[DESCRIPTION]]</f>
        <v>INLETS, DT BOT, TYPE J, &lt;10'</v>
      </c>
      <c r="F1308" s="2" t="str">
        <f>+LEFT(Table13456[[#This Row],[PAY ITEM]],1)</f>
        <v>0</v>
      </c>
      <c r="G1308" s="2" t="str">
        <f>IF(Table13456[[#This Row],[first]]="0",SUBSTITUTE(TRIM(MID(B1308, 2, 3))," ","0"),SUBSTITUTE(TRIM(MID(B1308, 1, 3))," ","0"))</f>
        <v>425</v>
      </c>
      <c r="H1308" s="2" t="str">
        <f>IF(Table13456[[#This Row],[first]]="0",SUBSTITUTE(TRIM(MID(B1308, 5, 3))," ","0"),SUBSTITUTE(TRIM(MID(B1308, 4, 3))," ","0"))</f>
        <v>1</v>
      </c>
      <c r="I1308" s="2" t="str">
        <f>IF(Table13456[[#This Row],[first]]="0",SUBSTITUTE(TRIM(MID(B1308, 8, 3))," ","0"),SUBSTITUTE(TRIM(MID(B1308, 7, 3))," ","0"))</f>
        <v>601</v>
      </c>
      <c r="J1308" s="2">
        <v>1</v>
      </c>
      <c r="K1308" s="2" t="str">
        <f t="shared" si="60"/>
        <v>425</v>
      </c>
      <c r="L1308" s="2" t="str">
        <f t="shared" si="61"/>
        <v>001</v>
      </c>
      <c r="M1308" s="2" t="str">
        <f t="shared" si="62"/>
        <v>601</v>
      </c>
    </row>
    <row r="1309" spans="2:13" x14ac:dyDescent="0.25">
      <c r="B1309" s="2" t="s">
        <v>6905</v>
      </c>
      <c r="C1309" s="2" t="s">
        <v>6906</v>
      </c>
      <c r="D1309" s="6" t="str">
        <f>+_xlfn.CONCAT(Table13456[[#This Row],[phase1]],Table13456[[#This Row],[phase2]],Table13456[[#This Row],[phase3]],Table13456[[#This Row],[phase4]])</f>
        <v>1425001602</v>
      </c>
      <c r="E1309" s="2" t="str">
        <f>+Table13456[[#This Row],[DESCRIPTION]]</f>
        <v>INLETS, DT BOT, TYPE J, &gt;10'</v>
      </c>
      <c r="F1309" s="2" t="str">
        <f>+LEFT(Table13456[[#This Row],[PAY ITEM]],1)</f>
        <v>0</v>
      </c>
      <c r="G1309" s="2" t="str">
        <f>IF(Table13456[[#This Row],[first]]="0",SUBSTITUTE(TRIM(MID(B1309, 2, 3))," ","0"),SUBSTITUTE(TRIM(MID(B1309, 1, 3))," ","0"))</f>
        <v>425</v>
      </c>
      <c r="H1309" s="2" t="str">
        <f>IF(Table13456[[#This Row],[first]]="0",SUBSTITUTE(TRIM(MID(B1309, 5, 3))," ","0"),SUBSTITUTE(TRIM(MID(B1309, 4, 3))," ","0"))</f>
        <v>1</v>
      </c>
      <c r="I1309" s="2" t="str">
        <f>IF(Table13456[[#This Row],[first]]="0",SUBSTITUTE(TRIM(MID(B1309, 8, 3))," ","0"),SUBSTITUTE(TRIM(MID(B1309, 7, 3))," ","0"))</f>
        <v>602</v>
      </c>
      <c r="J1309" s="2">
        <v>1</v>
      </c>
      <c r="K1309" s="2" t="str">
        <f t="shared" si="60"/>
        <v>425</v>
      </c>
      <c r="L1309" s="2" t="str">
        <f t="shared" si="61"/>
        <v>001</v>
      </c>
      <c r="M1309" s="2" t="str">
        <f t="shared" si="62"/>
        <v>602</v>
      </c>
    </row>
    <row r="1310" spans="2:13" x14ac:dyDescent="0.25">
      <c r="B1310" s="2" t="s">
        <v>6907</v>
      </c>
      <c r="C1310" s="2" t="s">
        <v>4438</v>
      </c>
      <c r="D1310" s="6" t="str">
        <f>+_xlfn.CONCAT(Table13456[[#This Row],[phase1]],Table13456[[#This Row],[phase2]],Table13456[[#This Row],[phase3]],Table13456[[#This Row],[phase4]])</f>
        <v>1425001603</v>
      </c>
      <c r="E1310" s="2" t="str">
        <f>+Table13456[[#This Row],[DESCRIPTION]]</f>
        <v>INLETS, DT BOT, TYPE J, J BOT, &lt;10'</v>
      </c>
      <c r="F1310" s="2" t="str">
        <f>+LEFT(Table13456[[#This Row],[PAY ITEM]],1)</f>
        <v>0</v>
      </c>
      <c r="G1310" s="2" t="str">
        <f>IF(Table13456[[#This Row],[first]]="0",SUBSTITUTE(TRIM(MID(B1310, 2, 3))," ","0"),SUBSTITUTE(TRIM(MID(B1310, 1, 3))," ","0"))</f>
        <v>425</v>
      </c>
      <c r="H1310" s="2" t="str">
        <f>IF(Table13456[[#This Row],[first]]="0",SUBSTITUTE(TRIM(MID(B1310, 5, 3))," ","0"),SUBSTITUTE(TRIM(MID(B1310, 4, 3))," ","0"))</f>
        <v>1</v>
      </c>
      <c r="I1310" s="2" t="str">
        <f>IF(Table13456[[#This Row],[first]]="0",SUBSTITUTE(TRIM(MID(B1310, 8, 3))," ","0"),SUBSTITUTE(TRIM(MID(B1310, 7, 3))," ","0"))</f>
        <v>603</v>
      </c>
      <c r="J1310" s="2">
        <v>1</v>
      </c>
      <c r="K1310" s="2" t="str">
        <f t="shared" si="60"/>
        <v>425</v>
      </c>
      <c r="L1310" s="2" t="str">
        <f t="shared" si="61"/>
        <v>001</v>
      </c>
      <c r="M1310" s="2" t="str">
        <f t="shared" si="62"/>
        <v>603</v>
      </c>
    </row>
    <row r="1311" spans="2:13" x14ac:dyDescent="0.25">
      <c r="B1311" s="4" t="s">
        <v>6908</v>
      </c>
      <c r="C1311" s="2" t="s">
        <v>6909</v>
      </c>
      <c r="D1311" s="6" t="str">
        <f>+_xlfn.CONCAT(Table13456[[#This Row],[phase1]],Table13456[[#This Row],[phase2]],Table13456[[#This Row],[phase3]],Table13456[[#This Row],[phase4]])</f>
        <v>1425001604</v>
      </c>
      <c r="E1311" s="2" t="str">
        <f>+Table13456[[#This Row],[DESCRIPTION]]</f>
        <v>INLETS, DT BOT, TYPE J, JBOT,&gt;10'</v>
      </c>
      <c r="F1311" s="2" t="str">
        <f>+LEFT(Table13456[[#This Row],[PAY ITEM]],1)</f>
        <v>0</v>
      </c>
      <c r="G1311" s="2" t="str">
        <f>IF(Table13456[[#This Row],[first]]="0",SUBSTITUTE(TRIM(MID(B1311, 2, 3))," ","0"),SUBSTITUTE(TRIM(MID(B1311, 1, 3))," ","0"))</f>
        <v>425</v>
      </c>
      <c r="H1311" s="2" t="str">
        <f>IF(Table13456[[#This Row],[first]]="0",SUBSTITUTE(TRIM(MID(B1311, 5, 3))," ","0"),SUBSTITUTE(TRIM(MID(B1311, 4, 3))," ","0"))</f>
        <v>1</v>
      </c>
      <c r="I1311" s="2" t="str">
        <f>IF(Table13456[[#This Row],[first]]="0",SUBSTITUTE(TRIM(MID(B1311, 8, 3))," ","0"),SUBSTITUTE(TRIM(MID(B1311, 7, 3))," ","0"))</f>
        <v>604</v>
      </c>
      <c r="J1311" s="2">
        <v>1</v>
      </c>
      <c r="K1311" s="2" t="str">
        <f t="shared" si="60"/>
        <v>425</v>
      </c>
      <c r="L1311" s="2" t="str">
        <f t="shared" si="61"/>
        <v>001</v>
      </c>
      <c r="M1311" s="2" t="str">
        <f t="shared" si="62"/>
        <v>604</v>
      </c>
    </row>
    <row r="1312" spans="2:13" x14ac:dyDescent="0.25">
      <c r="B1312" s="2" t="s">
        <v>704</v>
      </c>
      <c r="C1312" s="2" t="s">
        <v>705</v>
      </c>
      <c r="D1312" s="6" t="str">
        <f>+_xlfn.CONCAT(Table13456[[#This Row],[phase1]],Table13456[[#This Row],[phase2]],Table13456[[#This Row],[phase3]],Table13456[[#This Row],[phase4]])</f>
        <v>1425001605</v>
      </c>
      <c r="E1312" s="2" t="str">
        <f>+Table13456[[#This Row],[DESCRIPTION]]</f>
        <v>INLETS, DT BOT, TYPE J, PARTIAL</v>
      </c>
      <c r="F1312" s="2" t="str">
        <f>+LEFT(Table13456[[#This Row],[PAY ITEM]],1)</f>
        <v>0</v>
      </c>
      <c r="G1312" s="2" t="str">
        <f>IF(Table13456[[#This Row],[first]]="0",SUBSTITUTE(TRIM(MID(B1312, 2, 3))," ","0"),SUBSTITUTE(TRIM(MID(B1312, 1, 3))," ","0"))</f>
        <v>425</v>
      </c>
      <c r="H1312" s="2" t="str">
        <f>IF(Table13456[[#This Row],[first]]="0",SUBSTITUTE(TRIM(MID(B1312, 5, 3))," ","0"),SUBSTITUTE(TRIM(MID(B1312, 4, 3))," ","0"))</f>
        <v>1</v>
      </c>
      <c r="I1312" s="2" t="str">
        <f>IF(Table13456[[#This Row],[first]]="0",SUBSTITUTE(TRIM(MID(B1312, 8, 3))," ","0"),SUBSTITUTE(TRIM(MID(B1312, 7, 3))," ","0"))</f>
        <v>605</v>
      </c>
      <c r="J1312" s="2">
        <v>1</v>
      </c>
      <c r="K1312" s="2" t="str">
        <f t="shared" si="60"/>
        <v>425</v>
      </c>
      <c r="L1312" s="2" t="str">
        <f t="shared" si="61"/>
        <v>001</v>
      </c>
      <c r="M1312" s="2" t="str">
        <f t="shared" si="62"/>
        <v>605</v>
      </c>
    </row>
    <row r="1313" spans="2:13" x14ac:dyDescent="0.25">
      <c r="B1313" s="4" t="s">
        <v>6910</v>
      </c>
      <c r="C1313" s="2" t="s">
        <v>6911</v>
      </c>
      <c r="D1313" s="6" t="str">
        <f>+_xlfn.CONCAT(Table13456[[#This Row],[phase1]],Table13456[[#This Row],[phase2]],Table13456[[#This Row],[phase3]],Table13456[[#This Row],[phase4]])</f>
        <v>1425001609</v>
      </c>
      <c r="E1313" s="2" t="str">
        <f>+Table13456[[#This Row],[DESCRIPTION]]</f>
        <v>INLETS, DT BOT, TYPE J, MODIFY</v>
      </c>
      <c r="F1313" s="2" t="str">
        <f>+LEFT(Table13456[[#This Row],[PAY ITEM]],1)</f>
        <v>0</v>
      </c>
      <c r="G1313" s="2" t="str">
        <f>IF(Table13456[[#This Row],[first]]="0",SUBSTITUTE(TRIM(MID(B1313, 2, 3))," ","0"),SUBSTITUTE(TRIM(MID(B1313, 1, 3))," ","0"))</f>
        <v>425</v>
      </c>
      <c r="H1313" s="2" t="str">
        <f>IF(Table13456[[#This Row],[first]]="0",SUBSTITUTE(TRIM(MID(B1313, 5, 3))," ","0"),SUBSTITUTE(TRIM(MID(B1313, 4, 3))," ","0"))</f>
        <v>1</v>
      </c>
      <c r="I1313" s="2" t="str">
        <f>IF(Table13456[[#This Row],[first]]="0",SUBSTITUTE(TRIM(MID(B1313, 8, 3))," ","0"),SUBSTITUTE(TRIM(MID(B1313, 7, 3))," ","0"))</f>
        <v>609</v>
      </c>
      <c r="J1313" s="2">
        <v>1</v>
      </c>
      <c r="K1313" s="2" t="str">
        <f t="shared" si="60"/>
        <v>425</v>
      </c>
      <c r="L1313" s="2" t="str">
        <f t="shared" si="61"/>
        <v>001</v>
      </c>
      <c r="M1313" s="2" t="str">
        <f t="shared" si="62"/>
        <v>609</v>
      </c>
    </row>
    <row r="1314" spans="2:13" x14ac:dyDescent="0.25">
      <c r="B1314" s="4" t="s">
        <v>706</v>
      </c>
      <c r="C1314" s="2" t="s">
        <v>707</v>
      </c>
      <c r="D1314" s="6" t="str">
        <f>+_xlfn.CONCAT(Table13456[[#This Row],[phase1]],Table13456[[#This Row],[phase2]],Table13456[[#This Row],[phase3]],Table13456[[#This Row],[phase4]])</f>
        <v>1425001611</v>
      </c>
      <c r="E1314" s="2" t="str">
        <f>+Table13456[[#This Row],[DESCRIPTION]]</f>
        <v>INLETS, DITCH BOTTOM, TYPE K, &lt;10'</v>
      </c>
      <c r="F1314" s="2" t="str">
        <f>+LEFT(Table13456[[#This Row],[PAY ITEM]],1)</f>
        <v>0</v>
      </c>
      <c r="G1314" s="2" t="str">
        <f>IF(Table13456[[#This Row],[first]]="0",SUBSTITUTE(TRIM(MID(B1314, 2, 3))," ","0"),SUBSTITUTE(TRIM(MID(B1314, 1, 3))," ","0"))</f>
        <v>425</v>
      </c>
      <c r="H1314" s="2" t="str">
        <f>IF(Table13456[[#This Row],[first]]="0",SUBSTITUTE(TRIM(MID(B1314, 5, 3))," ","0"),SUBSTITUTE(TRIM(MID(B1314, 4, 3))," ","0"))</f>
        <v>1</v>
      </c>
      <c r="I1314" s="2" t="str">
        <f>IF(Table13456[[#This Row],[first]]="0",SUBSTITUTE(TRIM(MID(B1314, 8, 3))," ","0"),SUBSTITUTE(TRIM(MID(B1314, 7, 3))," ","0"))</f>
        <v>611</v>
      </c>
      <c r="J1314" s="2">
        <v>1</v>
      </c>
      <c r="K1314" s="2" t="str">
        <f t="shared" si="60"/>
        <v>425</v>
      </c>
      <c r="L1314" s="2" t="str">
        <f t="shared" si="61"/>
        <v>001</v>
      </c>
      <c r="M1314" s="2" t="str">
        <f t="shared" si="62"/>
        <v>611</v>
      </c>
    </row>
    <row r="1315" spans="2:13" x14ac:dyDescent="0.25">
      <c r="B1315" s="4" t="s">
        <v>708</v>
      </c>
      <c r="C1315" s="2" t="s">
        <v>709</v>
      </c>
      <c r="D1315" s="6" t="str">
        <f>+_xlfn.CONCAT(Table13456[[#This Row],[phase1]],Table13456[[#This Row],[phase2]],Table13456[[#This Row],[phase3]],Table13456[[#This Row],[phase4]])</f>
        <v>1425001619</v>
      </c>
      <c r="E1315" s="2" t="str">
        <f>+Table13456[[#This Row],[DESCRIPTION]]</f>
        <v>INLETS, DITCH BOTTOM, TYPE K, J BOTTOM, MODIFY</v>
      </c>
      <c r="F1315" s="2" t="str">
        <f>+LEFT(Table13456[[#This Row],[PAY ITEM]],1)</f>
        <v>0</v>
      </c>
      <c r="G1315" s="2" t="str">
        <f>IF(Table13456[[#This Row],[first]]="0",SUBSTITUTE(TRIM(MID(B1315, 2, 3))," ","0"),SUBSTITUTE(TRIM(MID(B1315, 1, 3))," ","0"))</f>
        <v>425</v>
      </c>
      <c r="H1315" s="2" t="str">
        <f>IF(Table13456[[#This Row],[first]]="0",SUBSTITUTE(TRIM(MID(B1315, 5, 3))," ","0"),SUBSTITUTE(TRIM(MID(B1315, 4, 3))," ","0"))</f>
        <v>1</v>
      </c>
      <c r="I1315" s="2" t="str">
        <f>IF(Table13456[[#This Row],[first]]="0",SUBSTITUTE(TRIM(MID(B1315, 8, 3))," ","0"),SUBSTITUTE(TRIM(MID(B1315, 7, 3))," ","0"))</f>
        <v>619</v>
      </c>
      <c r="J1315" s="2">
        <v>1</v>
      </c>
      <c r="K1315" s="2" t="str">
        <f t="shared" si="60"/>
        <v>425</v>
      </c>
      <c r="L1315" s="2" t="str">
        <f t="shared" si="61"/>
        <v>001</v>
      </c>
      <c r="M1315" s="2" t="str">
        <f t="shared" si="62"/>
        <v>619</v>
      </c>
    </row>
    <row r="1316" spans="2:13" x14ac:dyDescent="0.25">
      <c r="B1316" s="2" t="s">
        <v>710</v>
      </c>
      <c r="C1316" s="2" t="s">
        <v>711</v>
      </c>
      <c r="D1316" s="6" t="str">
        <f>+_xlfn.CONCAT(Table13456[[#This Row],[phase1]],Table13456[[#This Row],[phase2]],Table13456[[#This Row],[phase3]],Table13456[[#This Row],[phase4]])</f>
        <v>1425001701</v>
      </c>
      <c r="E1316" s="2" t="str">
        <f>+Table13456[[#This Row],[DESCRIPTION]]</f>
        <v>INLETS, GUTTER, TYPE S, &lt;10'</v>
      </c>
      <c r="F1316" s="2" t="str">
        <f>+LEFT(Table13456[[#This Row],[PAY ITEM]],1)</f>
        <v>0</v>
      </c>
      <c r="G1316" s="2" t="str">
        <f>IF(Table13456[[#This Row],[first]]="0",SUBSTITUTE(TRIM(MID(B1316, 2, 3))," ","0"),SUBSTITUTE(TRIM(MID(B1316, 1, 3))," ","0"))</f>
        <v>425</v>
      </c>
      <c r="H1316" s="2" t="str">
        <f>IF(Table13456[[#This Row],[first]]="0",SUBSTITUTE(TRIM(MID(B1316, 5, 3))," ","0"),SUBSTITUTE(TRIM(MID(B1316, 4, 3))," ","0"))</f>
        <v>1</v>
      </c>
      <c r="I1316" s="2" t="str">
        <f>IF(Table13456[[#This Row],[first]]="0",SUBSTITUTE(TRIM(MID(B1316, 8, 3))," ","0"),SUBSTITUTE(TRIM(MID(B1316, 7, 3))," ","0"))</f>
        <v>701</v>
      </c>
      <c r="J1316" s="2">
        <v>1</v>
      </c>
      <c r="K1316" s="2" t="str">
        <f t="shared" si="60"/>
        <v>425</v>
      </c>
      <c r="L1316" s="2" t="str">
        <f t="shared" si="61"/>
        <v>001</v>
      </c>
      <c r="M1316" s="2" t="str">
        <f t="shared" si="62"/>
        <v>701</v>
      </c>
    </row>
    <row r="1317" spans="2:13" x14ac:dyDescent="0.25">
      <c r="B1317" s="4" t="s">
        <v>712</v>
      </c>
      <c r="C1317" s="2" t="s">
        <v>713</v>
      </c>
      <c r="D1317" s="6" t="str">
        <f>+_xlfn.CONCAT(Table13456[[#This Row],[phase1]],Table13456[[#This Row],[phase2]],Table13456[[#This Row],[phase3]],Table13456[[#This Row],[phase4]])</f>
        <v>1425001702</v>
      </c>
      <c r="E1317" s="2" t="str">
        <f>+Table13456[[#This Row],[DESCRIPTION]]</f>
        <v>INLETS, GUTTER, TYPE S, &gt;10'</v>
      </c>
      <c r="F1317" s="2" t="str">
        <f>+LEFT(Table13456[[#This Row],[PAY ITEM]],1)</f>
        <v>0</v>
      </c>
      <c r="G1317" s="2" t="str">
        <f>IF(Table13456[[#This Row],[first]]="0",SUBSTITUTE(TRIM(MID(B1317, 2, 3))," ","0"),SUBSTITUTE(TRIM(MID(B1317, 1, 3))," ","0"))</f>
        <v>425</v>
      </c>
      <c r="H1317" s="2" t="str">
        <f>IF(Table13456[[#This Row],[first]]="0",SUBSTITUTE(TRIM(MID(B1317, 5, 3))," ","0"),SUBSTITUTE(TRIM(MID(B1317, 4, 3))," ","0"))</f>
        <v>1</v>
      </c>
      <c r="I1317" s="2" t="str">
        <f>IF(Table13456[[#This Row],[first]]="0",SUBSTITUTE(TRIM(MID(B1317, 8, 3))," ","0"),SUBSTITUTE(TRIM(MID(B1317, 7, 3))," ","0"))</f>
        <v>702</v>
      </c>
      <c r="J1317" s="2">
        <v>1</v>
      </c>
      <c r="K1317" s="2" t="str">
        <f t="shared" si="60"/>
        <v>425</v>
      </c>
      <c r="L1317" s="2" t="str">
        <f t="shared" si="61"/>
        <v>001</v>
      </c>
      <c r="M1317" s="2" t="str">
        <f t="shared" si="62"/>
        <v>702</v>
      </c>
    </row>
    <row r="1318" spans="2:13" x14ac:dyDescent="0.25">
      <c r="B1318" s="4" t="s">
        <v>714</v>
      </c>
      <c r="C1318" s="2" t="s">
        <v>715</v>
      </c>
      <c r="D1318" s="6" t="str">
        <f>+_xlfn.CONCAT(Table13456[[#This Row],[phase1]],Table13456[[#This Row],[phase2]],Table13456[[#This Row],[phase3]],Table13456[[#This Row],[phase4]])</f>
        <v>1425001703</v>
      </c>
      <c r="E1318" s="2" t="str">
        <f>+Table13456[[#This Row],[DESCRIPTION]]</f>
        <v>INLETS, GUTTER, TYPE S, J BOTTOM &lt;10'</v>
      </c>
      <c r="F1318" s="2" t="str">
        <f>+LEFT(Table13456[[#This Row],[PAY ITEM]],1)</f>
        <v>0</v>
      </c>
      <c r="G1318" s="2" t="str">
        <f>IF(Table13456[[#This Row],[first]]="0",SUBSTITUTE(TRIM(MID(B1318, 2, 3))," ","0"),SUBSTITUTE(TRIM(MID(B1318, 1, 3))," ","0"))</f>
        <v>425</v>
      </c>
      <c r="H1318" s="2" t="str">
        <f>IF(Table13456[[#This Row],[first]]="0",SUBSTITUTE(TRIM(MID(B1318, 5, 3))," ","0"),SUBSTITUTE(TRIM(MID(B1318, 4, 3))," ","0"))</f>
        <v>1</v>
      </c>
      <c r="I1318" s="2" t="str">
        <f>IF(Table13456[[#This Row],[first]]="0",SUBSTITUTE(TRIM(MID(B1318, 8, 3))," ","0"),SUBSTITUTE(TRIM(MID(B1318, 7, 3))," ","0"))</f>
        <v>703</v>
      </c>
      <c r="J1318" s="2">
        <v>1</v>
      </c>
      <c r="K1318" s="2" t="str">
        <f t="shared" si="60"/>
        <v>425</v>
      </c>
      <c r="L1318" s="2" t="str">
        <f t="shared" si="61"/>
        <v>001</v>
      </c>
      <c r="M1318" s="2" t="str">
        <f t="shared" si="62"/>
        <v>703</v>
      </c>
    </row>
    <row r="1319" spans="2:13" x14ac:dyDescent="0.25">
      <c r="B1319" s="4" t="s">
        <v>716</v>
      </c>
      <c r="C1319" s="2" t="s">
        <v>717</v>
      </c>
      <c r="D1319" s="6" t="str">
        <f>+_xlfn.CONCAT(Table13456[[#This Row],[phase1]],Table13456[[#This Row],[phase2]],Table13456[[#This Row],[phase3]],Table13456[[#This Row],[phase4]])</f>
        <v>1425001704</v>
      </c>
      <c r="E1319" s="2" t="str">
        <f>+Table13456[[#This Row],[DESCRIPTION]]</f>
        <v>INLETS, GUTTER, TYPE S, J BOTTOM, &gt;10'</v>
      </c>
      <c r="F1319" s="2" t="str">
        <f>+LEFT(Table13456[[#This Row],[PAY ITEM]],1)</f>
        <v>0</v>
      </c>
      <c r="G1319" s="2" t="str">
        <f>IF(Table13456[[#This Row],[first]]="0",SUBSTITUTE(TRIM(MID(B1319, 2, 3))," ","0"),SUBSTITUTE(TRIM(MID(B1319, 1, 3))," ","0"))</f>
        <v>425</v>
      </c>
      <c r="H1319" s="2" t="str">
        <f>IF(Table13456[[#This Row],[first]]="0",SUBSTITUTE(TRIM(MID(B1319, 5, 3))," ","0"),SUBSTITUTE(TRIM(MID(B1319, 4, 3))," ","0"))</f>
        <v>1</v>
      </c>
      <c r="I1319" s="2" t="str">
        <f>IF(Table13456[[#This Row],[first]]="0",SUBSTITUTE(TRIM(MID(B1319, 8, 3))," ","0"),SUBSTITUTE(TRIM(MID(B1319, 7, 3))," ","0"))</f>
        <v>704</v>
      </c>
      <c r="J1319" s="2">
        <v>1</v>
      </c>
      <c r="K1319" s="2" t="str">
        <f t="shared" si="60"/>
        <v>425</v>
      </c>
      <c r="L1319" s="2" t="str">
        <f t="shared" si="61"/>
        <v>001</v>
      </c>
      <c r="M1319" s="2" t="str">
        <f t="shared" si="62"/>
        <v>704</v>
      </c>
    </row>
    <row r="1320" spans="2:13" x14ac:dyDescent="0.25">
      <c r="B1320" s="4" t="s">
        <v>718</v>
      </c>
      <c r="C1320" s="2" t="s">
        <v>719</v>
      </c>
      <c r="D1320" s="6" t="str">
        <f>+_xlfn.CONCAT(Table13456[[#This Row],[phase1]],Table13456[[#This Row],[phase2]],Table13456[[#This Row],[phase3]],Table13456[[#This Row],[phase4]])</f>
        <v>1425001705</v>
      </c>
      <c r="E1320" s="2" t="str">
        <f>+Table13456[[#This Row],[DESCRIPTION]]</f>
        <v>INLETS, GUTTER, TYPE S, PARTIAL</v>
      </c>
      <c r="F1320" s="2" t="str">
        <f>+LEFT(Table13456[[#This Row],[PAY ITEM]],1)</f>
        <v>0</v>
      </c>
      <c r="G1320" s="2" t="str">
        <f>IF(Table13456[[#This Row],[first]]="0",SUBSTITUTE(TRIM(MID(B1320, 2, 3))," ","0"),SUBSTITUTE(TRIM(MID(B1320, 1, 3))," ","0"))</f>
        <v>425</v>
      </c>
      <c r="H1320" s="2" t="str">
        <f>IF(Table13456[[#This Row],[first]]="0",SUBSTITUTE(TRIM(MID(B1320, 5, 3))," ","0"),SUBSTITUTE(TRIM(MID(B1320, 4, 3))," ","0"))</f>
        <v>1</v>
      </c>
      <c r="I1320" s="2" t="str">
        <f>IF(Table13456[[#This Row],[first]]="0",SUBSTITUTE(TRIM(MID(B1320, 8, 3))," ","0"),SUBSTITUTE(TRIM(MID(B1320, 7, 3))," ","0"))</f>
        <v>705</v>
      </c>
      <c r="J1320" s="2">
        <v>1</v>
      </c>
      <c r="K1320" s="2" t="str">
        <f t="shared" si="60"/>
        <v>425</v>
      </c>
      <c r="L1320" s="2" t="str">
        <f t="shared" si="61"/>
        <v>001</v>
      </c>
      <c r="M1320" s="2" t="str">
        <f t="shared" si="62"/>
        <v>705</v>
      </c>
    </row>
    <row r="1321" spans="2:13" x14ac:dyDescent="0.25">
      <c r="B1321" s="4" t="s">
        <v>720</v>
      </c>
      <c r="C1321" s="2" t="s">
        <v>721</v>
      </c>
      <c r="D1321" s="6" t="str">
        <f>+_xlfn.CONCAT(Table13456[[#This Row],[phase1]],Table13456[[#This Row],[phase2]],Table13456[[#This Row],[phase3]],Table13456[[#This Row],[phase4]])</f>
        <v>1425001711</v>
      </c>
      <c r="E1321" s="2" t="str">
        <f>+Table13456[[#This Row],[DESCRIPTION]]</f>
        <v>INLETS, GUTTER, TYPE V, &lt;10'</v>
      </c>
      <c r="F1321" s="2" t="str">
        <f>+LEFT(Table13456[[#This Row],[PAY ITEM]],1)</f>
        <v>0</v>
      </c>
      <c r="G1321" s="2" t="str">
        <f>IF(Table13456[[#This Row],[first]]="0",SUBSTITUTE(TRIM(MID(B1321, 2, 3))," ","0"),SUBSTITUTE(TRIM(MID(B1321, 1, 3))," ","0"))</f>
        <v>425</v>
      </c>
      <c r="H1321" s="2" t="str">
        <f>IF(Table13456[[#This Row],[first]]="0",SUBSTITUTE(TRIM(MID(B1321, 5, 3))," ","0"),SUBSTITUTE(TRIM(MID(B1321, 4, 3))," ","0"))</f>
        <v>1</v>
      </c>
      <c r="I1321" s="2" t="str">
        <f>IF(Table13456[[#This Row],[first]]="0",SUBSTITUTE(TRIM(MID(B1321, 8, 3))," ","0"),SUBSTITUTE(TRIM(MID(B1321, 7, 3))," ","0"))</f>
        <v>711</v>
      </c>
      <c r="J1321" s="2">
        <v>1</v>
      </c>
      <c r="K1321" s="2" t="str">
        <f t="shared" si="60"/>
        <v>425</v>
      </c>
      <c r="L1321" s="2" t="str">
        <f t="shared" si="61"/>
        <v>001</v>
      </c>
      <c r="M1321" s="2" t="str">
        <f t="shared" si="62"/>
        <v>711</v>
      </c>
    </row>
    <row r="1322" spans="2:13" x14ac:dyDescent="0.25">
      <c r="B1322" s="2" t="s">
        <v>722</v>
      </c>
      <c r="C1322" s="2" t="s">
        <v>723</v>
      </c>
      <c r="D1322" s="6" t="str">
        <f>+_xlfn.CONCAT(Table13456[[#This Row],[phase1]],Table13456[[#This Row],[phase2]],Table13456[[#This Row],[phase3]],Table13456[[#This Row],[phase4]])</f>
        <v>1425001712</v>
      </c>
      <c r="E1322" s="2" t="str">
        <f>+Table13456[[#This Row],[DESCRIPTION]]</f>
        <v>INLETS, GUTTER, TYPE V, &gt;10'</v>
      </c>
      <c r="F1322" s="2" t="str">
        <f>+LEFT(Table13456[[#This Row],[PAY ITEM]],1)</f>
        <v>0</v>
      </c>
      <c r="G1322" s="2" t="str">
        <f>IF(Table13456[[#This Row],[first]]="0",SUBSTITUTE(TRIM(MID(B1322, 2, 3))," ","0"),SUBSTITUTE(TRIM(MID(B1322, 1, 3))," ","0"))</f>
        <v>425</v>
      </c>
      <c r="H1322" s="2" t="str">
        <f>IF(Table13456[[#This Row],[first]]="0",SUBSTITUTE(TRIM(MID(B1322, 5, 3))," ","0"),SUBSTITUTE(TRIM(MID(B1322, 4, 3))," ","0"))</f>
        <v>1</v>
      </c>
      <c r="I1322" s="2" t="str">
        <f>IF(Table13456[[#This Row],[first]]="0",SUBSTITUTE(TRIM(MID(B1322, 8, 3))," ","0"),SUBSTITUTE(TRIM(MID(B1322, 7, 3))," ","0"))</f>
        <v>712</v>
      </c>
      <c r="J1322" s="2">
        <v>1</v>
      </c>
      <c r="K1322" s="2" t="str">
        <f t="shared" si="60"/>
        <v>425</v>
      </c>
      <c r="L1322" s="2" t="str">
        <f t="shared" si="61"/>
        <v>001</v>
      </c>
      <c r="M1322" s="2" t="str">
        <f t="shared" si="62"/>
        <v>712</v>
      </c>
    </row>
    <row r="1323" spans="2:13" x14ac:dyDescent="0.25">
      <c r="B1323" s="2" t="s">
        <v>724</v>
      </c>
      <c r="C1323" s="2" t="s">
        <v>725</v>
      </c>
      <c r="D1323" s="6" t="str">
        <f>+_xlfn.CONCAT(Table13456[[#This Row],[phase1]],Table13456[[#This Row],[phase2]],Table13456[[#This Row],[phase3]],Table13456[[#This Row],[phase4]])</f>
        <v>1425001713</v>
      </c>
      <c r="E1323" s="2" t="str">
        <f>+Table13456[[#This Row],[DESCRIPTION]]</f>
        <v>INLETS, GUTTER, TYPE V, J BOT, &lt;10'</v>
      </c>
      <c r="F1323" s="2" t="str">
        <f>+LEFT(Table13456[[#This Row],[PAY ITEM]],1)</f>
        <v>0</v>
      </c>
      <c r="G1323" s="2" t="str">
        <f>IF(Table13456[[#This Row],[first]]="0",SUBSTITUTE(TRIM(MID(B1323, 2, 3))," ","0"),SUBSTITUTE(TRIM(MID(B1323, 1, 3))," ","0"))</f>
        <v>425</v>
      </c>
      <c r="H1323" s="2" t="str">
        <f>IF(Table13456[[#This Row],[first]]="0",SUBSTITUTE(TRIM(MID(B1323, 5, 3))," ","0"),SUBSTITUTE(TRIM(MID(B1323, 4, 3))," ","0"))</f>
        <v>1</v>
      </c>
      <c r="I1323" s="2" t="str">
        <f>IF(Table13456[[#This Row],[first]]="0",SUBSTITUTE(TRIM(MID(B1323, 8, 3))," ","0"),SUBSTITUTE(TRIM(MID(B1323, 7, 3))," ","0"))</f>
        <v>713</v>
      </c>
      <c r="J1323" s="2">
        <v>1</v>
      </c>
      <c r="K1323" s="2" t="str">
        <f t="shared" si="60"/>
        <v>425</v>
      </c>
      <c r="L1323" s="2" t="str">
        <f t="shared" si="61"/>
        <v>001</v>
      </c>
      <c r="M1323" s="2" t="str">
        <f t="shared" si="62"/>
        <v>713</v>
      </c>
    </row>
    <row r="1324" spans="2:13" x14ac:dyDescent="0.25">
      <c r="B1324" s="2" t="s">
        <v>726</v>
      </c>
      <c r="C1324" s="2" t="s">
        <v>727</v>
      </c>
      <c r="D1324" s="6" t="str">
        <f>+_xlfn.CONCAT(Table13456[[#This Row],[phase1]],Table13456[[#This Row],[phase2]],Table13456[[#This Row],[phase3]],Table13456[[#This Row],[phase4]])</f>
        <v>1425001714</v>
      </c>
      <c r="E1324" s="2" t="str">
        <f>+Table13456[[#This Row],[DESCRIPTION]]</f>
        <v>INLETS, GUTTER, TYPE V, J BOTTOM, &gt;10'</v>
      </c>
      <c r="F1324" s="2" t="str">
        <f>+LEFT(Table13456[[#This Row],[PAY ITEM]],1)</f>
        <v>0</v>
      </c>
      <c r="G1324" s="2" t="str">
        <f>IF(Table13456[[#This Row],[first]]="0",SUBSTITUTE(TRIM(MID(B1324, 2, 3))," ","0"),SUBSTITUTE(TRIM(MID(B1324, 1, 3))," ","0"))</f>
        <v>425</v>
      </c>
      <c r="H1324" s="2" t="str">
        <f>IF(Table13456[[#This Row],[first]]="0",SUBSTITUTE(TRIM(MID(B1324, 5, 3))," ","0"),SUBSTITUTE(TRIM(MID(B1324, 4, 3))," ","0"))</f>
        <v>1</v>
      </c>
      <c r="I1324" s="2" t="str">
        <f>IF(Table13456[[#This Row],[first]]="0",SUBSTITUTE(TRIM(MID(B1324, 8, 3))," ","0"),SUBSTITUTE(TRIM(MID(B1324, 7, 3))," ","0"))</f>
        <v>714</v>
      </c>
      <c r="J1324" s="2">
        <v>1</v>
      </c>
      <c r="K1324" s="2" t="str">
        <f t="shared" si="60"/>
        <v>425</v>
      </c>
      <c r="L1324" s="2" t="str">
        <f t="shared" si="61"/>
        <v>001</v>
      </c>
      <c r="M1324" s="2" t="str">
        <f t="shared" si="62"/>
        <v>714</v>
      </c>
    </row>
    <row r="1325" spans="2:13" x14ac:dyDescent="0.25">
      <c r="B1325" s="2" t="s">
        <v>728</v>
      </c>
      <c r="C1325" s="2" t="s">
        <v>729</v>
      </c>
      <c r="D1325" s="6" t="str">
        <f>+_xlfn.CONCAT(Table13456[[#This Row],[phase1]],Table13456[[#This Row],[phase2]],Table13456[[#This Row],[phase3]],Table13456[[#This Row],[phase4]])</f>
        <v>1425001715</v>
      </c>
      <c r="E1325" s="2" t="str">
        <f>+Table13456[[#This Row],[DESCRIPTION]]</f>
        <v>INLETS, GUTTER, TYPE V, PARTIAL</v>
      </c>
      <c r="F1325" s="2" t="str">
        <f>+LEFT(Table13456[[#This Row],[PAY ITEM]],1)</f>
        <v>0</v>
      </c>
      <c r="G1325" s="2" t="str">
        <f>IF(Table13456[[#This Row],[first]]="0",SUBSTITUTE(TRIM(MID(B1325, 2, 3))," ","0"),SUBSTITUTE(TRIM(MID(B1325, 1, 3))," ","0"))</f>
        <v>425</v>
      </c>
      <c r="H1325" s="2" t="str">
        <f>IF(Table13456[[#This Row],[first]]="0",SUBSTITUTE(TRIM(MID(B1325, 5, 3))," ","0"),SUBSTITUTE(TRIM(MID(B1325, 4, 3))," ","0"))</f>
        <v>1</v>
      </c>
      <c r="I1325" s="2" t="str">
        <f>IF(Table13456[[#This Row],[first]]="0",SUBSTITUTE(TRIM(MID(B1325, 8, 3))," ","0"),SUBSTITUTE(TRIM(MID(B1325, 7, 3))," ","0"))</f>
        <v>715</v>
      </c>
      <c r="J1325" s="2">
        <v>1</v>
      </c>
      <c r="K1325" s="2" t="str">
        <f t="shared" si="60"/>
        <v>425</v>
      </c>
      <c r="L1325" s="2" t="str">
        <f t="shared" si="61"/>
        <v>001</v>
      </c>
      <c r="M1325" s="2" t="str">
        <f t="shared" si="62"/>
        <v>715</v>
      </c>
    </row>
    <row r="1326" spans="2:13" x14ac:dyDescent="0.25">
      <c r="B1326" s="2" t="s">
        <v>730</v>
      </c>
      <c r="C1326" s="2" t="s">
        <v>731</v>
      </c>
      <c r="D1326" s="6" t="str">
        <f>+_xlfn.CONCAT(Table13456[[#This Row],[phase1]],Table13456[[#This Row],[phase2]],Table13456[[#This Row],[phase3]],Table13456[[#This Row],[phase4]])</f>
        <v>1425001719</v>
      </c>
      <c r="E1326" s="2" t="str">
        <f>+Table13456[[#This Row],[DESCRIPTION]]</f>
        <v>INLETS, GUTTER, TYPE V, MODIFY</v>
      </c>
      <c r="F1326" s="2" t="str">
        <f>+LEFT(Table13456[[#This Row],[PAY ITEM]],1)</f>
        <v>0</v>
      </c>
      <c r="G1326" s="2" t="str">
        <f>IF(Table13456[[#This Row],[first]]="0",SUBSTITUTE(TRIM(MID(B1326, 2, 3))," ","0"),SUBSTITUTE(TRIM(MID(B1326, 1, 3))," ","0"))</f>
        <v>425</v>
      </c>
      <c r="H1326" s="2" t="str">
        <f>IF(Table13456[[#This Row],[first]]="0",SUBSTITUTE(TRIM(MID(B1326, 5, 3))," ","0"),SUBSTITUTE(TRIM(MID(B1326, 4, 3))," ","0"))</f>
        <v>1</v>
      </c>
      <c r="I1326" s="2" t="str">
        <f>IF(Table13456[[#This Row],[first]]="0",SUBSTITUTE(TRIM(MID(B1326, 8, 3))," ","0"),SUBSTITUTE(TRIM(MID(B1326, 7, 3))," ","0"))</f>
        <v>719</v>
      </c>
      <c r="J1326" s="2">
        <v>1</v>
      </c>
      <c r="K1326" s="2" t="str">
        <f t="shared" si="60"/>
        <v>425</v>
      </c>
      <c r="L1326" s="2" t="str">
        <f t="shared" si="61"/>
        <v>001</v>
      </c>
      <c r="M1326" s="2" t="str">
        <f t="shared" si="62"/>
        <v>719</v>
      </c>
    </row>
    <row r="1327" spans="2:13" x14ac:dyDescent="0.25">
      <c r="B1327" s="2" t="s">
        <v>6912</v>
      </c>
      <c r="C1327" s="2" t="s">
        <v>6633</v>
      </c>
      <c r="D1327" s="6" t="str">
        <f>+_xlfn.CONCAT(Table13456[[#This Row],[phase1]],Table13456[[#This Row],[phase2]],Table13456[[#This Row],[phase3]],Table13456[[#This Row],[phase4]])</f>
        <v>1425001725</v>
      </c>
      <c r="E1327" s="2" t="str">
        <f>+Table13456[[#This Row],[DESCRIPTION]]</f>
        <v>TEMP DUMMY PAYITEM FOR WT DATA MIGRATION</v>
      </c>
      <c r="F1327" s="2" t="str">
        <f>+LEFT(Table13456[[#This Row],[PAY ITEM]],1)</f>
        <v>0</v>
      </c>
      <c r="G1327" s="2" t="str">
        <f>IF(Table13456[[#This Row],[first]]="0",SUBSTITUTE(TRIM(MID(B1327, 2, 3))," ","0"),SUBSTITUTE(TRIM(MID(B1327, 1, 3))," ","0"))</f>
        <v>425</v>
      </c>
      <c r="H1327" s="2" t="str">
        <f>IF(Table13456[[#This Row],[first]]="0",SUBSTITUTE(TRIM(MID(B1327, 5, 3))," ","0"),SUBSTITUTE(TRIM(MID(B1327, 4, 3))," ","0"))</f>
        <v>1</v>
      </c>
      <c r="I1327" s="2" t="str">
        <f>IF(Table13456[[#This Row],[first]]="0",SUBSTITUTE(TRIM(MID(B1327, 8, 3))," ","0"),SUBSTITUTE(TRIM(MID(B1327, 7, 3))," ","0"))</f>
        <v>725</v>
      </c>
      <c r="J1327" s="2">
        <v>1</v>
      </c>
      <c r="K1327" s="2" t="str">
        <f t="shared" si="60"/>
        <v>425</v>
      </c>
      <c r="L1327" s="2" t="str">
        <f t="shared" si="61"/>
        <v>001</v>
      </c>
      <c r="M1327" s="2" t="str">
        <f t="shared" si="62"/>
        <v>725</v>
      </c>
    </row>
    <row r="1328" spans="2:13" x14ac:dyDescent="0.25">
      <c r="B1328" s="2" t="s">
        <v>732</v>
      </c>
      <c r="C1328" s="2" t="s">
        <v>733</v>
      </c>
      <c r="D1328" s="6" t="str">
        <f>+_xlfn.CONCAT(Table13456[[#This Row],[phase1]],Table13456[[#This Row],[phase2]],Table13456[[#This Row],[phase3]],Table13456[[#This Row],[phase4]])</f>
        <v>1425001781</v>
      </c>
      <c r="E1328" s="2" t="str">
        <f>+Table13456[[#This Row],[DESCRIPTION]]</f>
        <v>INLETS, MEDIAN BARRIER, TYPE 1,  &lt;=10'</v>
      </c>
      <c r="F1328" s="2" t="str">
        <f>+LEFT(Table13456[[#This Row],[PAY ITEM]],1)</f>
        <v>0</v>
      </c>
      <c r="G1328" s="2" t="str">
        <f>IF(Table13456[[#This Row],[first]]="0",SUBSTITUTE(TRIM(MID(B1328, 2, 3))," ","0"),SUBSTITUTE(TRIM(MID(B1328, 1, 3))," ","0"))</f>
        <v>425</v>
      </c>
      <c r="H1328" s="2" t="str">
        <f>IF(Table13456[[#This Row],[first]]="0",SUBSTITUTE(TRIM(MID(B1328, 5, 3))," ","0"),SUBSTITUTE(TRIM(MID(B1328, 4, 3))," ","0"))</f>
        <v>1</v>
      </c>
      <c r="I1328" s="2" t="str">
        <f>IF(Table13456[[#This Row],[first]]="0",SUBSTITUTE(TRIM(MID(B1328, 8, 3))," ","0"),SUBSTITUTE(TRIM(MID(B1328, 7, 3))," ","0"))</f>
        <v>781</v>
      </c>
      <c r="J1328" s="2">
        <v>1</v>
      </c>
      <c r="K1328" s="2" t="str">
        <f t="shared" si="60"/>
        <v>425</v>
      </c>
      <c r="L1328" s="2" t="str">
        <f t="shared" si="61"/>
        <v>001</v>
      </c>
      <c r="M1328" s="2" t="str">
        <f t="shared" si="62"/>
        <v>781</v>
      </c>
    </row>
    <row r="1329" spans="2:13" x14ac:dyDescent="0.25">
      <c r="B1329" s="2" t="s">
        <v>734</v>
      </c>
      <c r="C1329" s="2" t="s">
        <v>735</v>
      </c>
      <c r="D1329" s="6" t="str">
        <f>+_xlfn.CONCAT(Table13456[[#This Row],[phase1]],Table13456[[#This Row],[phase2]],Table13456[[#This Row],[phase3]],Table13456[[#This Row],[phase4]])</f>
        <v>1425001782</v>
      </c>
      <c r="E1329" s="2" t="str">
        <f>+Table13456[[#This Row],[DESCRIPTION]]</f>
        <v>INLETS, MEDIAN BARRIER, TYPE 1, &gt;10'</v>
      </c>
      <c r="F1329" s="2" t="str">
        <f>+LEFT(Table13456[[#This Row],[PAY ITEM]],1)</f>
        <v>0</v>
      </c>
      <c r="G1329" s="2" t="str">
        <f>IF(Table13456[[#This Row],[first]]="0",SUBSTITUTE(TRIM(MID(B1329, 2, 3))," ","0"),SUBSTITUTE(TRIM(MID(B1329, 1, 3))," ","0"))</f>
        <v>425</v>
      </c>
      <c r="H1329" s="2" t="str">
        <f>IF(Table13456[[#This Row],[first]]="0",SUBSTITUTE(TRIM(MID(B1329, 5, 3))," ","0"),SUBSTITUTE(TRIM(MID(B1329, 4, 3))," ","0"))</f>
        <v>1</v>
      </c>
      <c r="I1329" s="2" t="str">
        <f>IF(Table13456[[#This Row],[first]]="0",SUBSTITUTE(TRIM(MID(B1329, 8, 3))," ","0"),SUBSTITUTE(TRIM(MID(B1329, 7, 3))," ","0"))</f>
        <v>782</v>
      </c>
      <c r="J1329" s="2">
        <v>1</v>
      </c>
      <c r="K1329" s="2" t="str">
        <f t="shared" si="60"/>
        <v>425</v>
      </c>
      <c r="L1329" s="2" t="str">
        <f t="shared" si="61"/>
        <v>001</v>
      </c>
      <c r="M1329" s="2" t="str">
        <f t="shared" si="62"/>
        <v>782</v>
      </c>
    </row>
    <row r="1330" spans="2:13" x14ac:dyDescent="0.25">
      <c r="B1330" s="4" t="s">
        <v>736</v>
      </c>
      <c r="C1330" s="2" t="s">
        <v>737</v>
      </c>
      <c r="D1330" s="6" t="str">
        <f>+_xlfn.CONCAT(Table13456[[#This Row],[phase1]],Table13456[[#This Row],[phase2]],Table13456[[#This Row],[phase3]],Table13456[[#This Row],[phase4]])</f>
        <v>1425001783</v>
      </c>
      <c r="E1330" s="2" t="str">
        <f>+Table13456[[#This Row],[DESCRIPTION]]</f>
        <v>INLETS, MEDIAN BARRIER, TYPE 1, J BOT, &lt;10'</v>
      </c>
      <c r="F1330" s="2" t="str">
        <f>+LEFT(Table13456[[#This Row],[PAY ITEM]],1)</f>
        <v>0</v>
      </c>
      <c r="G1330" s="2" t="str">
        <f>IF(Table13456[[#This Row],[first]]="0",SUBSTITUTE(TRIM(MID(B1330, 2, 3))," ","0"),SUBSTITUTE(TRIM(MID(B1330, 1, 3))," ","0"))</f>
        <v>425</v>
      </c>
      <c r="H1330" s="2" t="str">
        <f>IF(Table13456[[#This Row],[first]]="0",SUBSTITUTE(TRIM(MID(B1330, 5, 3))," ","0"),SUBSTITUTE(TRIM(MID(B1330, 4, 3))," ","0"))</f>
        <v>1</v>
      </c>
      <c r="I1330" s="2" t="str">
        <f>IF(Table13456[[#This Row],[first]]="0",SUBSTITUTE(TRIM(MID(B1330, 8, 3))," ","0"),SUBSTITUTE(TRIM(MID(B1330, 7, 3))," ","0"))</f>
        <v>783</v>
      </c>
      <c r="J1330" s="2">
        <v>1</v>
      </c>
      <c r="K1330" s="2" t="str">
        <f t="shared" si="60"/>
        <v>425</v>
      </c>
      <c r="L1330" s="2" t="str">
        <f t="shared" si="61"/>
        <v>001</v>
      </c>
      <c r="M1330" s="2" t="str">
        <f t="shared" si="62"/>
        <v>783</v>
      </c>
    </row>
    <row r="1331" spans="2:13" x14ac:dyDescent="0.25">
      <c r="B1331" s="2" t="s">
        <v>6913</v>
      </c>
      <c r="C1331" s="2" t="s">
        <v>6914</v>
      </c>
      <c r="D1331" s="6" t="str">
        <f>+_xlfn.CONCAT(Table13456[[#This Row],[phase1]],Table13456[[#This Row],[phase2]],Table13456[[#This Row],[phase3]],Table13456[[#This Row],[phase4]])</f>
        <v>1425001784</v>
      </c>
      <c r="E1331" s="2" t="str">
        <f>+Table13456[[#This Row],[DESCRIPTION]]</f>
        <v>INLETS, MEDIAN BARRIER, TYPE 1, J BOT, &gt;10'</v>
      </c>
      <c r="F1331" s="2" t="str">
        <f>+LEFT(Table13456[[#This Row],[PAY ITEM]],1)</f>
        <v>0</v>
      </c>
      <c r="G1331" s="2" t="str">
        <f>IF(Table13456[[#This Row],[first]]="0",SUBSTITUTE(TRIM(MID(B1331, 2, 3))," ","0"),SUBSTITUTE(TRIM(MID(B1331, 1, 3))," ","0"))</f>
        <v>425</v>
      </c>
      <c r="H1331" s="2" t="str">
        <f>IF(Table13456[[#This Row],[first]]="0",SUBSTITUTE(TRIM(MID(B1331, 5, 3))," ","0"),SUBSTITUTE(TRIM(MID(B1331, 4, 3))," ","0"))</f>
        <v>1</v>
      </c>
      <c r="I1331" s="2" t="str">
        <f>IF(Table13456[[#This Row],[first]]="0",SUBSTITUTE(TRIM(MID(B1331, 8, 3))," ","0"),SUBSTITUTE(TRIM(MID(B1331, 7, 3))," ","0"))</f>
        <v>784</v>
      </c>
      <c r="J1331" s="2">
        <v>1</v>
      </c>
      <c r="K1331" s="2" t="str">
        <f t="shared" si="60"/>
        <v>425</v>
      </c>
      <c r="L1331" s="2" t="str">
        <f t="shared" si="61"/>
        <v>001</v>
      </c>
      <c r="M1331" s="2" t="str">
        <f t="shared" si="62"/>
        <v>784</v>
      </c>
    </row>
    <row r="1332" spans="2:13" x14ac:dyDescent="0.25">
      <c r="B1332" s="4" t="s">
        <v>738</v>
      </c>
      <c r="C1332" s="2" t="s">
        <v>739</v>
      </c>
      <c r="D1332" s="6" t="str">
        <f>+_xlfn.CONCAT(Table13456[[#This Row],[phase1]],Table13456[[#This Row],[phase2]],Table13456[[#This Row],[phase3]],Table13456[[#This Row],[phase4]])</f>
        <v>1425001785</v>
      </c>
      <c r="E1332" s="2" t="str">
        <f>+Table13456[[#This Row],[DESCRIPTION]]</f>
        <v>INLETS, MEDIAN BARRIER, TYPE 1, PARTIAL</v>
      </c>
      <c r="F1332" s="2" t="str">
        <f>+LEFT(Table13456[[#This Row],[PAY ITEM]],1)</f>
        <v>0</v>
      </c>
      <c r="G1332" s="2" t="str">
        <f>IF(Table13456[[#This Row],[first]]="0",SUBSTITUTE(TRIM(MID(B1332, 2, 3))," ","0"),SUBSTITUTE(TRIM(MID(B1332, 1, 3))," ","0"))</f>
        <v>425</v>
      </c>
      <c r="H1332" s="2" t="str">
        <f>IF(Table13456[[#This Row],[first]]="0",SUBSTITUTE(TRIM(MID(B1332, 5, 3))," ","0"),SUBSTITUTE(TRIM(MID(B1332, 4, 3))," ","0"))</f>
        <v>1</v>
      </c>
      <c r="I1332" s="2" t="str">
        <f>IF(Table13456[[#This Row],[first]]="0",SUBSTITUTE(TRIM(MID(B1332, 8, 3))," ","0"),SUBSTITUTE(TRIM(MID(B1332, 7, 3))," ","0"))</f>
        <v>785</v>
      </c>
      <c r="J1332" s="2">
        <v>1</v>
      </c>
      <c r="K1332" s="2" t="str">
        <f t="shared" si="60"/>
        <v>425</v>
      </c>
      <c r="L1332" s="2" t="str">
        <f t="shared" si="61"/>
        <v>001</v>
      </c>
      <c r="M1332" s="2" t="str">
        <f t="shared" si="62"/>
        <v>785</v>
      </c>
    </row>
    <row r="1333" spans="2:13" x14ac:dyDescent="0.25">
      <c r="B1333" s="2" t="s">
        <v>740</v>
      </c>
      <c r="C1333" s="2" t="s">
        <v>741</v>
      </c>
      <c r="D1333" s="6" t="str">
        <f>+_xlfn.CONCAT(Table13456[[#This Row],[phase1]],Table13456[[#This Row],[phase2]],Table13456[[#This Row],[phase3]],Table13456[[#This Row],[phase4]])</f>
        <v>1425001790</v>
      </c>
      <c r="E1333" s="2" t="str">
        <f>+Table13456[[#This Row],[DESCRIPTION]]</f>
        <v>INLETS, MEDIAN BARRIER, TYPE 2, &lt; =10'</v>
      </c>
      <c r="F1333" s="2" t="str">
        <f>+LEFT(Table13456[[#This Row],[PAY ITEM]],1)</f>
        <v>0</v>
      </c>
      <c r="G1333" s="2" t="str">
        <f>IF(Table13456[[#This Row],[first]]="0",SUBSTITUTE(TRIM(MID(B1333, 2, 3))," ","0"),SUBSTITUTE(TRIM(MID(B1333, 1, 3))," ","0"))</f>
        <v>425</v>
      </c>
      <c r="H1333" s="2" t="str">
        <f>IF(Table13456[[#This Row],[first]]="0",SUBSTITUTE(TRIM(MID(B1333, 5, 3))," ","0"),SUBSTITUTE(TRIM(MID(B1333, 4, 3))," ","0"))</f>
        <v>1</v>
      </c>
      <c r="I1333" s="2" t="str">
        <f>IF(Table13456[[#This Row],[first]]="0",SUBSTITUTE(TRIM(MID(B1333, 8, 3))," ","0"),SUBSTITUTE(TRIM(MID(B1333, 7, 3))," ","0"))</f>
        <v>790</v>
      </c>
      <c r="J1333" s="2">
        <v>1</v>
      </c>
      <c r="K1333" s="2" t="str">
        <f t="shared" si="60"/>
        <v>425</v>
      </c>
      <c r="L1333" s="2" t="str">
        <f t="shared" si="61"/>
        <v>001</v>
      </c>
      <c r="M1333" s="2" t="str">
        <f t="shared" si="62"/>
        <v>790</v>
      </c>
    </row>
    <row r="1334" spans="2:13" x14ac:dyDescent="0.25">
      <c r="B1334" s="4" t="s">
        <v>6915</v>
      </c>
      <c r="C1334" s="2" t="s">
        <v>6916</v>
      </c>
      <c r="D1334" s="6" t="str">
        <f>+_xlfn.CONCAT(Table13456[[#This Row],[phase1]],Table13456[[#This Row],[phase2]],Table13456[[#This Row],[phase3]],Table13456[[#This Row],[phase4]])</f>
        <v>1425001791</v>
      </c>
      <c r="E1334" s="2" t="str">
        <f>+Table13456[[#This Row],[DESCRIPTION]]</f>
        <v>INLETS, MEDIAN BARRIER, TYPE 2, J BOT,&lt; =10'</v>
      </c>
      <c r="F1334" s="2" t="str">
        <f>+LEFT(Table13456[[#This Row],[PAY ITEM]],1)</f>
        <v>0</v>
      </c>
      <c r="G1334" s="2" t="str">
        <f>IF(Table13456[[#This Row],[first]]="0",SUBSTITUTE(TRIM(MID(B1334, 2, 3))," ","0"),SUBSTITUTE(TRIM(MID(B1334, 1, 3))," ","0"))</f>
        <v>425</v>
      </c>
      <c r="H1334" s="2" t="str">
        <f>IF(Table13456[[#This Row],[first]]="0",SUBSTITUTE(TRIM(MID(B1334, 5, 3))," ","0"),SUBSTITUTE(TRIM(MID(B1334, 4, 3))," ","0"))</f>
        <v>1</v>
      </c>
      <c r="I1334" s="2" t="str">
        <f>IF(Table13456[[#This Row],[first]]="0",SUBSTITUTE(TRIM(MID(B1334, 8, 3))," ","0"),SUBSTITUTE(TRIM(MID(B1334, 7, 3))," ","0"))</f>
        <v>791</v>
      </c>
      <c r="J1334" s="2">
        <v>1</v>
      </c>
      <c r="K1334" s="2" t="str">
        <f t="shared" si="60"/>
        <v>425</v>
      </c>
      <c r="L1334" s="2" t="str">
        <f t="shared" si="61"/>
        <v>001</v>
      </c>
      <c r="M1334" s="2" t="str">
        <f t="shared" si="62"/>
        <v>791</v>
      </c>
    </row>
    <row r="1335" spans="2:13" x14ac:dyDescent="0.25">
      <c r="B1335" s="4" t="s">
        <v>742</v>
      </c>
      <c r="C1335" s="2" t="s">
        <v>743</v>
      </c>
      <c r="D1335" s="6" t="str">
        <f>+_xlfn.CONCAT(Table13456[[#This Row],[phase1]],Table13456[[#This Row],[phase2]],Table13456[[#This Row],[phase3]],Table13456[[#This Row],[phase4]])</f>
        <v>1425001792</v>
      </c>
      <c r="E1335" s="2" t="str">
        <f>+Table13456[[#This Row],[DESCRIPTION]]</f>
        <v>INLETS, MEDIAN BARRIER, TYPE 2, &gt;10'</v>
      </c>
      <c r="F1335" s="2" t="str">
        <f>+LEFT(Table13456[[#This Row],[PAY ITEM]],1)</f>
        <v>0</v>
      </c>
      <c r="G1335" s="2" t="str">
        <f>IF(Table13456[[#This Row],[first]]="0",SUBSTITUTE(TRIM(MID(B1335, 2, 3))," ","0"),SUBSTITUTE(TRIM(MID(B1335, 1, 3))," ","0"))</f>
        <v>425</v>
      </c>
      <c r="H1335" s="2" t="str">
        <f>IF(Table13456[[#This Row],[first]]="0",SUBSTITUTE(TRIM(MID(B1335, 5, 3))," ","0"),SUBSTITUTE(TRIM(MID(B1335, 4, 3))," ","0"))</f>
        <v>1</v>
      </c>
      <c r="I1335" s="2" t="str">
        <f>IF(Table13456[[#This Row],[first]]="0",SUBSTITUTE(TRIM(MID(B1335, 8, 3))," ","0"),SUBSTITUTE(TRIM(MID(B1335, 7, 3))," ","0"))</f>
        <v>792</v>
      </c>
      <c r="J1335" s="2">
        <v>1</v>
      </c>
      <c r="K1335" s="2" t="str">
        <f t="shared" si="60"/>
        <v>425</v>
      </c>
      <c r="L1335" s="2" t="str">
        <f t="shared" si="61"/>
        <v>001</v>
      </c>
      <c r="M1335" s="2" t="str">
        <f t="shared" si="62"/>
        <v>792</v>
      </c>
    </row>
    <row r="1336" spans="2:13" x14ac:dyDescent="0.25">
      <c r="B1336" s="2" t="s">
        <v>6917</v>
      </c>
      <c r="C1336" s="2" t="s">
        <v>6918</v>
      </c>
      <c r="D1336" s="6" t="str">
        <f>+_xlfn.CONCAT(Table13456[[#This Row],[phase1]],Table13456[[#This Row],[phase2]],Table13456[[#This Row],[phase3]],Table13456[[#This Row],[phase4]])</f>
        <v>1425001793</v>
      </c>
      <c r="E1336" s="2" t="str">
        <f>+Table13456[[#This Row],[DESCRIPTION]]</f>
        <v>INLETS, MEDIAN BARRIER, TYPE 2, J BOT, &lt;10'</v>
      </c>
      <c r="F1336" s="2" t="str">
        <f>+LEFT(Table13456[[#This Row],[PAY ITEM]],1)</f>
        <v>0</v>
      </c>
      <c r="G1336" s="2" t="str">
        <f>IF(Table13456[[#This Row],[first]]="0",SUBSTITUTE(TRIM(MID(B1336, 2, 3))," ","0"),SUBSTITUTE(TRIM(MID(B1336, 1, 3))," ","0"))</f>
        <v>425</v>
      </c>
      <c r="H1336" s="2" t="str">
        <f>IF(Table13456[[#This Row],[first]]="0",SUBSTITUTE(TRIM(MID(B1336, 5, 3))," ","0"),SUBSTITUTE(TRIM(MID(B1336, 4, 3))," ","0"))</f>
        <v>1</v>
      </c>
      <c r="I1336" s="2" t="str">
        <f>IF(Table13456[[#This Row],[first]]="0",SUBSTITUTE(TRIM(MID(B1336, 8, 3))," ","0"),SUBSTITUTE(TRIM(MID(B1336, 7, 3))," ","0"))</f>
        <v>793</v>
      </c>
      <c r="J1336" s="2">
        <v>1</v>
      </c>
      <c r="K1336" s="2" t="str">
        <f t="shared" si="60"/>
        <v>425</v>
      </c>
      <c r="L1336" s="2" t="str">
        <f t="shared" si="61"/>
        <v>001</v>
      </c>
      <c r="M1336" s="2" t="str">
        <f t="shared" si="62"/>
        <v>793</v>
      </c>
    </row>
    <row r="1337" spans="2:13" x14ac:dyDescent="0.25">
      <c r="B1337" s="4" t="s">
        <v>6919</v>
      </c>
      <c r="C1337" s="2" t="s">
        <v>6920</v>
      </c>
      <c r="D1337" s="6" t="str">
        <f>+_xlfn.CONCAT(Table13456[[#This Row],[phase1]],Table13456[[#This Row],[phase2]],Table13456[[#This Row],[phase3]],Table13456[[#This Row],[phase4]])</f>
        <v>1425001794</v>
      </c>
      <c r="E1337" s="2" t="str">
        <f>+Table13456[[#This Row],[DESCRIPTION]]</f>
        <v>INLETS, MEDIAN BARRIER, TYPE 2, J BOT, &gt;10'</v>
      </c>
      <c r="F1337" s="2" t="str">
        <f>+LEFT(Table13456[[#This Row],[PAY ITEM]],1)</f>
        <v>0</v>
      </c>
      <c r="G1337" s="2" t="str">
        <f>IF(Table13456[[#This Row],[first]]="0",SUBSTITUTE(TRIM(MID(B1337, 2, 3))," ","0"),SUBSTITUTE(TRIM(MID(B1337, 1, 3))," ","0"))</f>
        <v>425</v>
      </c>
      <c r="H1337" s="2" t="str">
        <f>IF(Table13456[[#This Row],[first]]="0",SUBSTITUTE(TRIM(MID(B1337, 5, 3))," ","0"),SUBSTITUTE(TRIM(MID(B1337, 4, 3))," ","0"))</f>
        <v>1</v>
      </c>
      <c r="I1337" s="2" t="str">
        <f>IF(Table13456[[#This Row],[first]]="0",SUBSTITUTE(TRIM(MID(B1337, 8, 3))," ","0"),SUBSTITUTE(TRIM(MID(B1337, 7, 3))," ","0"))</f>
        <v>794</v>
      </c>
      <c r="J1337" s="2">
        <v>1</v>
      </c>
      <c r="K1337" s="2" t="str">
        <f t="shared" si="60"/>
        <v>425</v>
      </c>
      <c r="L1337" s="2" t="str">
        <f t="shared" si="61"/>
        <v>001</v>
      </c>
      <c r="M1337" s="2" t="str">
        <f t="shared" si="62"/>
        <v>794</v>
      </c>
    </row>
    <row r="1338" spans="2:13" x14ac:dyDescent="0.25">
      <c r="B1338" s="4" t="s">
        <v>6921</v>
      </c>
      <c r="C1338" s="2" t="s">
        <v>6922</v>
      </c>
      <c r="D1338" s="6" t="str">
        <f>+_xlfn.CONCAT(Table13456[[#This Row],[phase1]],Table13456[[#This Row],[phase2]],Table13456[[#This Row],[phase3]],Table13456[[#This Row],[phase4]])</f>
        <v>1425001795</v>
      </c>
      <c r="E1338" s="2" t="str">
        <f>+Table13456[[#This Row],[DESCRIPTION]]</f>
        <v>INLETS, MEDIAN BARRIER, TYPE 2, PARTIAL</v>
      </c>
      <c r="F1338" s="2" t="str">
        <f>+LEFT(Table13456[[#This Row],[PAY ITEM]],1)</f>
        <v>0</v>
      </c>
      <c r="G1338" s="2" t="str">
        <f>IF(Table13456[[#This Row],[first]]="0",SUBSTITUTE(TRIM(MID(B1338, 2, 3))," ","0"),SUBSTITUTE(TRIM(MID(B1338, 1, 3))," ","0"))</f>
        <v>425</v>
      </c>
      <c r="H1338" s="2" t="str">
        <f>IF(Table13456[[#This Row],[first]]="0",SUBSTITUTE(TRIM(MID(B1338, 5, 3))," ","0"),SUBSTITUTE(TRIM(MID(B1338, 4, 3))," ","0"))</f>
        <v>1</v>
      </c>
      <c r="I1338" s="2" t="str">
        <f>IF(Table13456[[#This Row],[first]]="0",SUBSTITUTE(TRIM(MID(B1338, 8, 3))," ","0"),SUBSTITUTE(TRIM(MID(B1338, 7, 3))," ","0"))</f>
        <v>795</v>
      </c>
      <c r="J1338" s="2">
        <v>1</v>
      </c>
      <c r="K1338" s="2" t="str">
        <f t="shared" si="60"/>
        <v>425</v>
      </c>
      <c r="L1338" s="2" t="str">
        <f t="shared" si="61"/>
        <v>001</v>
      </c>
      <c r="M1338" s="2" t="str">
        <f t="shared" si="62"/>
        <v>795</v>
      </c>
    </row>
    <row r="1339" spans="2:13" x14ac:dyDescent="0.25">
      <c r="B1339" s="4" t="s">
        <v>6923</v>
      </c>
      <c r="C1339" s="2" t="s">
        <v>6924</v>
      </c>
      <c r="D1339" s="6" t="str">
        <f>+_xlfn.CONCAT(Table13456[[#This Row],[phase1]],Table13456[[#This Row],[phase2]],Table13456[[#This Row],[phase3]],Table13456[[#This Row],[phase4]])</f>
        <v>1425001799</v>
      </c>
      <c r="E1339" s="2" t="str">
        <f>+Table13456[[#This Row],[DESCRIPTION]]</f>
        <v>INLETS, MEDIAN BARRIER, TYPE 2, MODIFY</v>
      </c>
      <c r="F1339" s="2" t="str">
        <f>+LEFT(Table13456[[#This Row],[PAY ITEM]],1)</f>
        <v>0</v>
      </c>
      <c r="G1339" s="2" t="str">
        <f>IF(Table13456[[#This Row],[first]]="0",SUBSTITUTE(TRIM(MID(B1339, 2, 3))," ","0"),SUBSTITUTE(TRIM(MID(B1339, 1, 3))," ","0"))</f>
        <v>425</v>
      </c>
      <c r="H1339" s="2" t="str">
        <f>IF(Table13456[[#This Row],[first]]="0",SUBSTITUTE(TRIM(MID(B1339, 5, 3))," ","0"),SUBSTITUTE(TRIM(MID(B1339, 4, 3))," ","0"))</f>
        <v>1</v>
      </c>
      <c r="I1339" s="2" t="str">
        <f>IF(Table13456[[#This Row],[first]]="0",SUBSTITUTE(TRIM(MID(B1339, 8, 3))," ","0"),SUBSTITUTE(TRIM(MID(B1339, 7, 3))," ","0"))</f>
        <v>799</v>
      </c>
      <c r="J1339" s="2">
        <v>1</v>
      </c>
      <c r="K1339" s="2" t="str">
        <f t="shared" si="60"/>
        <v>425</v>
      </c>
      <c r="L1339" s="2" t="str">
        <f t="shared" si="61"/>
        <v>001</v>
      </c>
      <c r="M1339" s="2" t="str">
        <f t="shared" si="62"/>
        <v>799</v>
      </c>
    </row>
    <row r="1340" spans="2:13" x14ac:dyDescent="0.25">
      <c r="B1340" s="4" t="s">
        <v>6925</v>
      </c>
      <c r="C1340" s="2" t="s">
        <v>6926</v>
      </c>
      <c r="D1340" s="6" t="str">
        <f>+_xlfn.CONCAT(Table13456[[#This Row],[phase1]],Table13456[[#This Row],[phase2]],Table13456[[#This Row],[phase3]],Table13456[[#This Row],[phase4]])</f>
        <v>1425001801</v>
      </c>
      <c r="E1340" s="2" t="str">
        <f>+Table13456[[#This Row],[DESCRIPTION]]</f>
        <v>INLETS, MEDIAN BARRIER, TYPE 1, &lt;10'</v>
      </c>
      <c r="F1340" s="2" t="str">
        <f>+LEFT(Table13456[[#This Row],[PAY ITEM]],1)</f>
        <v>0</v>
      </c>
      <c r="G1340" s="2" t="str">
        <f>IF(Table13456[[#This Row],[first]]="0",SUBSTITUTE(TRIM(MID(B1340, 2, 3))," ","0"),SUBSTITUTE(TRIM(MID(B1340, 1, 3))," ","0"))</f>
        <v>425</v>
      </c>
      <c r="H1340" s="2" t="str">
        <f>IF(Table13456[[#This Row],[first]]="0",SUBSTITUTE(TRIM(MID(B1340, 5, 3))," ","0"),SUBSTITUTE(TRIM(MID(B1340, 4, 3))," ","0"))</f>
        <v>1</v>
      </c>
      <c r="I1340" s="2" t="str">
        <f>IF(Table13456[[#This Row],[first]]="0",SUBSTITUTE(TRIM(MID(B1340, 8, 3))," ","0"),SUBSTITUTE(TRIM(MID(B1340, 7, 3))," ","0"))</f>
        <v>801</v>
      </c>
      <c r="J1340" s="2">
        <v>1</v>
      </c>
      <c r="K1340" s="2" t="str">
        <f t="shared" si="60"/>
        <v>425</v>
      </c>
      <c r="L1340" s="2" t="str">
        <f t="shared" si="61"/>
        <v>001</v>
      </c>
      <c r="M1340" s="2" t="str">
        <f t="shared" si="62"/>
        <v>801</v>
      </c>
    </row>
    <row r="1341" spans="2:13" x14ac:dyDescent="0.25">
      <c r="B1341" s="4" t="s">
        <v>6927</v>
      </c>
      <c r="C1341" s="2" t="s">
        <v>735</v>
      </c>
      <c r="D1341" s="6" t="str">
        <f>+_xlfn.CONCAT(Table13456[[#This Row],[phase1]],Table13456[[#This Row],[phase2]],Table13456[[#This Row],[phase3]],Table13456[[#This Row],[phase4]])</f>
        <v>1425001802</v>
      </c>
      <c r="E1341" s="2" t="str">
        <f>+Table13456[[#This Row],[DESCRIPTION]]</f>
        <v>INLETS, MEDIAN BARRIER, TYPE 1, &gt;10'</v>
      </c>
      <c r="F1341" s="2" t="str">
        <f>+LEFT(Table13456[[#This Row],[PAY ITEM]],1)</f>
        <v>0</v>
      </c>
      <c r="G1341" s="2" t="str">
        <f>IF(Table13456[[#This Row],[first]]="0",SUBSTITUTE(TRIM(MID(B1341, 2, 3))," ","0"),SUBSTITUTE(TRIM(MID(B1341, 1, 3))," ","0"))</f>
        <v>425</v>
      </c>
      <c r="H1341" s="2" t="str">
        <f>IF(Table13456[[#This Row],[first]]="0",SUBSTITUTE(TRIM(MID(B1341, 5, 3))," ","0"),SUBSTITUTE(TRIM(MID(B1341, 4, 3))," ","0"))</f>
        <v>1</v>
      </c>
      <c r="I1341" s="2" t="str">
        <f>IF(Table13456[[#This Row],[first]]="0",SUBSTITUTE(TRIM(MID(B1341, 8, 3))," ","0"),SUBSTITUTE(TRIM(MID(B1341, 7, 3))," ","0"))</f>
        <v>802</v>
      </c>
      <c r="J1341" s="2">
        <v>1</v>
      </c>
      <c r="K1341" s="2" t="str">
        <f t="shared" si="60"/>
        <v>425</v>
      </c>
      <c r="L1341" s="2" t="str">
        <f t="shared" si="61"/>
        <v>001</v>
      </c>
      <c r="M1341" s="2" t="str">
        <f t="shared" si="62"/>
        <v>802</v>
      </c>
    </row>
    <row r="1342" spans="2:13" x14ac:dyDescent="0.25">
      <c r="B1342" s="2" t="s">
        <v>6928</v>
      </c>
      <c r="C1342" s="2" t="s">
        <v>737</v>
      </c>
      <c r="D1342" s="6" t="str">
        <f>+_xlfn.CONCAT(Table13456[[#This Row],[phase1]],Table13456[[#This Row],[phase2]],Table13456[[#This Row],[phase3]],Table13456[[#This Row],[phase4]])</f>
        <v>1425001803</v>
      </c>
      <c r="E1342" s="2" t="str">
        <f>+Table13456[[#This Row],[DESCRIPTION]]</f>
        <v>INLETS, MEDIAN BARRIER, TYPE 1, J BOT, &lt;10'</v>
      </c>
      <c r="F1342" s="2" t="str">
        <f>+LEFT(Table13456[[#This Row],[PAY ITEM]],1)</f>
        <v>0</v>
      </c>
      <c r="G1342" s="2" t="str">
        <f>IF(Table13456[[#This Row],[first]]="0",SUBSTITUTE(TRIM(MID(B1342, 2, 3))," ","0"),SUBSTITUTE(TRIM(MID(B1342, 1, 3))," ","0"))</f>
        <v>425</v>
      </c>
      <c r="H1342" s="2" t="str">
        <f>IF(Table13456[[#This Row],[first]]="0",SUBSTITUTE(TRIM(MID(B1342, 5, 3))," ","0"),SUBSTITUTE(TRIM(MID(B1342, 4, 3))," ","0"))</f>
        <v>1</v>
      </c>
      <c r="I1342" s="2" t="str">
        <f>IF(Table13456[[#This Row],[first]]="0",SUBSTITUTE(TRIM(MID(B1342, 8, 3))," ","0"),SUBSTITUTE(TRIM(MID(B1342, 7, 3))," ","0"))</f>
        <v>803</v>
      </c>
      <c r="J1342" s="2">
        <v>1</v>
      </c>
      <c r="K1342" s="2" t="str">
        <f t="shared" si="60"/>
        <v>425</v>
      </c>
      <c r="L1342" s="2" t="str">
        <f t="shared" si="61"/>
        <v>001</v>
      </c>
      <c r="M1342" s="2" t="str">
        <f t="shared" si="62"/>
        <v>803</v>
      </c>
    </row>
    <row r="1343" spans="2:13" x14ac:dyDescent="0.25">
      <c r="B1343" s="2" t="s">
        <v>6929</v>
      </c>
      <c r="C1343" s="2" t="s">
        <v>6914</v>
      </c>
      <c r="D1343" s="6" t="str">
        <f>+_xlfn.CONCAT(Table13456[[#This Row],[phase1]],Table13456[[#This Row],[phase2]],Table13456[[#This Row],[phase3]],Table13456[[#This Row],[phase4]])</f>
        <v>1425001804</v>
      </c>
      <c r="E1343" s="2" t="str">
        <f>+Table13456[[#This Row],[DESCRIPTION]]</f>
        <v>INLETS, MEDIAN BARRIER, TYPE 1, J BOT, &gt;10'</v>
      </c>
      <c r="F1343" s="2" t="str">
        <f>+LEFT(Table13456[[#This Row],[PAY ITEM]],1)</f>
        <v>0</v>
      </c>
      <c r="G1343" s="2" t="str">
        <f>IF(Table13456[[#This Row],[first]]="0",SUBSTITUTE(TRIM(MID(B1343, 2, 3))," ","0"),SUBSTITUTE(TRIM(MID(B1343, 1, 3))," ","0"))</f>
        <v>425</v>
      </c>
      <c r="H1343" s="2" t="str">
        <f>IF(Table13456[[#This Row],[first]]="0",SUBSTITUTE(TRIM(MID(B1343, 5, 3))," ","0"),SUBSTITUTE(TRIM(MID(B1343, 4, 3))," ","0"))</f>
        <v>1</v>
      </c>
      <c r="I1343" s="2" t="str">
        <f>IF(Table13456[[#This Row],[first]]="0",SUBSTITUTE(TRIM(MID(B1343, 8, 3))," ","0"),SUBSTITUTE(TRIM(MID(B1343, 7, 3))," ","0"))</f>
        <v>804</v>
      </c>
      <c r="J1343" s="2">
        <v>1</v>
      </c>
      <c r="K1343" s="2" t="str">
        <f t="shared" si="60"/>
        <v>425</v>
      </c>
      <c r="L1343" s="2" t="str">
        <f t="shared" si="61"/>
        <v>001</v>
      </c>
      <c r="M1343" s="2" t="str">
        <f t="shared" si="62"/>
        <v>804</v>
      </c>
    </row>
    <row r="1344" spans="2:13" x14ac:dyDescent="0.25">
      <c r="B1344" s="2" t="s">
        <v>6930</v>
      </c>
      <c r="C1344" s="2" t="s">
        <v>739</v>
      </c>
      <c r="D1344" s="6" t="str">
        <f>+_xlfn.CONCAT(Table13456[[#This Row],[phase1]],Table13456[[#This Row],[phase2]],Table13456[[#This Row],[phase3]],Table13456[[#This Row],[phase4]])</f>
        <v>1425001805</v>
      </c>
      <c r="E1344" s="2" t="str">
        <f>+Table13456[[#This Row],[DESCRIPTION]]</f>
        <v>INLETS, MEDIAN BARRIER, TYPE 1, PARTIAL</v>
      </c>
      <c r="F1344" s="2" t="str">
        <f>+LEFT(Table13456[[#This Row],[PAY ITEM]],1)</f>
        <v>0</v>
      </c>
      <c r="G1344" s="2" t="str">
        <f>IF(Table13456[[#This Row],[first]]="0",SUBSTITUTE(TRIM(MID(B1344, 2, 3))," ","0"),SUBSTITUTE(TRIM(MID(B1344, 1, 3))," ","0"))</f>
        <v>425</v>
      </c>
      <c r="H1344" s="2" t="str">
        <f>IF(Table13456[[#This Row],[first]]="0",SUBSTITUTE(TRIM(MID(B1344, 5, 3))," ","0"),SUBSTITUTE(TRIM(MID(B1344, 4, 3))," ","0"))</f>
        <v>1</v>
      </c>
      <c r="I1344" s="2" t="str">
        <f>IF(Table13456[[#This Row],[first]]="0",SUBSTITUTE(TRIM(MID(B1344, 8, 3))," ","0"),SUBSTITUTE(TRIM(MID(B1344, 7, 3))," ","0"))</f>
        <v>805</v>
      </c>
      <c r="J1344" s="2">
        <v>1</v>
      </c>
      <c r="K1344" s="2" t="str">
        <f t="shared" si="60"/>
        <v>425</v>
      </c>
      <c r="L1344" s="2" t="str">
        <f t="shared" si="61"/>
        <v>001</v>
      </c>
      <c r="M1344" s="2" t="str">
        <f t="shared" si="62"/>
        <v>805</v>
      </c>
    </row>
    <row r="1345" spans="2:13" x14ac:dyDescent="0.25">
      <c r="B1345" s="4" t="s">
        <v>6931</v>
      </c>
      <c r="C1345" s="2" t="s">
        <v>6932</v>
      </c>
      <c r="D1345" s="6" t="str">
        <f>+_xlfn.CONCAT(Table13456[[#This Row],[phase1]],Table13456[[#This Row],[phase2]],Table13456[[#This Row],[phase3]],Table13456[[#This Row],[phase4]])</f>
        <v>1425001809</v>
      </c>
      <c r="E1345" s="2" t="str">
        <f>+Table13456[[#This Row],[DESCRIPTION]]</f>
        <v>INLETS, MEDIAN BARRIER, TYPE 1, MODIFY</v>
      </c>
      <c r="F1345" s="2" t="str">
        <f>+LEFT(Table13456[[#This Row],[PAY ITEM]],1)</f>
        <v>0</v>
      </c>
      <c r="G1345" s="2" t="str">
        <f>IF(Table13456[[#This Row],[first]]="0",SUBSTITUTE(TRIM(MID(B1345, 2, 3))," ","0"),SUBSTITUTE(TRIM(MID(B1345, 1, 3))," ","0"))</f>
        <v>425</v>
      </c>
      <c r="H1345" s="2" t="str">
        <f>IF(Table13456[[#This Row],[first]]="0",SUBSTITUTE(TRIM(MID(B1345, 5, 3))," ","0"),SUBSTITUTE(TRIM(MID(B1345, 4, 3))," ","0"))</f>
        <v>1</v>
      </c>
      <c r="I1345" s="2" t="str">
        <f>IF(Table13456[[#This Row],[first]]="0",SUBSTITUTE(TRIM(MID(B1345, 8, 3))," ","0"),SUBSTITUTE(TRIM(MID(B1345, 7, 3))," ","0"))</f>
        <v>809</v>
      </c>
      <c r="J1345" s="2">
        <v>1</v>
      </c>
      <c r="K1345" s="2" t="str">
        <f t="shared" si="60"/>
        <v>425</v>
      </c>
      <c r="L1345" s="2" t="str">
        <f t="shared" si="61"/>
        <v>001</v>
      </c>
      <c r="M1345" s="2" t="str">
        <f t="shared" si="62"/>
        <v>809</v>
      </c>
    </row>
    <row r="1346" spans="2:13" x14ac:dyDescent="0.25">
      <c r="B1346" s="4" t="s">
        <v>6933</v>
      </c>
      <c r="C1346" s="2" t="s">
        <v>6934</v>
      </c>
      <c r="D1346" s="6" t="str">
        <f>+_xlfn.CONCAT(Table13456[[#This Row],[phase1]],Table13456[[#This Row],[phase2]],Table13456[[#This Row],[phase3]],Table13456[[#This Row],[phase4]])</f>
        <v>1425001811</v>
      </c>
      <c r="E1346" s="2" t="str">
        <f>+Table13456[[#This Row],[DESCRIPTION]]</f>
        <v>INLETS, MEDIAN BARRIER, TYPE 2, &lt;10'</v>
      </c>
      <c r="F1346" s="2" t="str">
        <f>+LEFT(Table13456[[#This Row],[PAY ITEM]],1)</f>
        <v>0</v>
      </c>
      <c r="G1346" s="2" t="str">
        <f>IF(Table13456[[#This Row],[first]]="0",SUBSTITUTE(TRIM(MID(B1346, 2, 3))," ","0"),SUBSTITUTE(TRIM(MID(B1346, 1, 3))," ","0"))</f>
        <v>425</v>
      </c>
      <c r="H1346" s="2" t="str">
        <f>IF(Table13456[[#This Row],[first]]="0",SUBSTITUTE(TRIM(MID(B1346, 5, 3))," ","0"),SUBSTITUTE(TRIM(MID(B1346, 4, 3))," ","0"))</f>
        <v>1</v>
      </c>
      <c r="I1346" s="2" t="str">
        <f>IF(Table13456[[#This Row],[first]]="0",SUBSTITUTE(TRIM(MID(B1346, 8, 3))," ","0"),SUBSTITUTE(TRIM(MID(B1346, 7, 3))," ","0"))</f>
        <v>811</v>
      </c>
      <c r="J1346" s="2">
        <v>1</v>
      </c>
      <c r="K1346" s="2" t="str">
        <f t="shared" si="60"/>
        <v>425</v>
      </c>
      <c r="L1346" s="2" t="str">
        <f t="shared" si="61"/>
        <v>001</v>
      </c>
      <c r="M1346" s="2" t="str">
        <f t="shared" si="62"/>
        <v>811</v>
      </c>
    </row>
    <row r="1347" spans="2:13" x14ac:dyDescent="0.25">
      <c r="B1347" s="4" t="s">
        <v>6935</v>
      </c>
      <c r="C1347" s="2" t="s">
        <v>6936</v>
      </c>
      <c r="D1347" s="6" t="str">
        <f>+_xlfn.CONCAT(Table13456[[#This Row],[phase1]],Table13456[[#This Row],[phase2]],Table13456[[#This Row],[phase3]],Table13456[[#This Row],[phase4]])</f>
        <v>1425001812</v>
      </c>
      <c r="E1347" s="2" t="str">
        <f>+Table13456[[#This Row],[DESCRIPTION]]</f>
        <v>INLETS, MEDIAN BARRIER, TYPE 2,  &gt;10'</v>
      </c>
      <c r="F1347" s="2" t="str">
        <f>+LEFT(Table13456[[#This Row],[PAY ITEM]],1)</f>
        <v>0</v>
      </c>
      <c r="G1347" s="2" t="str">
        <f>IF(Table13456[[#This Row],[first]]="0",SUBSTITUTE(TRIM(MID(B1347, 2, 3))," ","0"),SUBSTITUTE(TRIM(MID(B1347, 1, 3))," ","0"))</f>
        <v>425</v>
      </c>
      <c r="H1347" s="2" t="str">
        <f>IF(Table13456[[#This Row],[first]]="0",SUBSTITUTE(TRIM(MID(B1347, 5, 3))," ","0"),SUBSTITUTE(TRIM(MID(B1347, 4, 3))," ","0"))</f>
        <v>1</v>
      </c>
      <c r="I1347" s="2" t="str">
        <f>IF(Table13456[[#This Row],[first]]="0",SUBSTITUTE(TRIM(MID(B1347, 8, 3))," ","0"),SUBSTITUTE(TRIM(MID(B1347, 7, 3))," ","0"))</f>
        <v>812</v>
      </c>
      <c r="J1347" s="2">
        <v>1</v>
      </c>
      <c r="K1347" s="2" t="str">
        <f t="shared" ref="K1347:K1410" si="63">IF(LEN(G1347) = 3, G1347, TEXT(IF(LEN(G1347) = 2, "0" &amp; G1347, "00" &amp; G1347), "000"))</f>
        <v>425</v>
      </c>
      <c r="L1347" s="2" t="str">
        <f t="shared" ref="L1347:L1410" si="64">IF(LEN(H1347) = 3, H1347, TEXT(IF(LEN(H1347) = 2, "0" &amp; H1347, "00" &amp; H1347), "000"))</f>
        <v>001</v>
      </c>
      <c r="M1347" s="2" t="str">
        <f t="shared" ref="M1347:M1410" si="65">IF(LEN(I1347) = 3, I1347, TEXT(IF(LEN(I1347) = 2, "0" &amp; I1347, "00" &amp; I1347), "000"))</f>
        <v>812</v>
      </c>
    </row>
    <row r="1348" spans="2:13" x14ac:dyDescent="0.25">
      <c r="B1348" s="4" t="s">
        <v>6937</v>
      </c>
      <c r="C1348" s="2" t="s">
        <v>6918</v>
      </c>
      <c r="D1348" s="6" t="str">
        <f>+_xlfn.CONCAT(Table13456[[#This Row],[phase1]],Table13456[[#This Row],[phase2]],Table13456[[#This Row],[phase3]],Table13456[[#This Row],[phase4]])</f>
        <v>1425001813</v>
      </c>
      <c r="E1348" s="2" t="str">
        <f>+Table13456[[#This Row],[DESCRIPTION]]</f>
        <v>INLETS, MEDIAN BARRIER, TYPE 2, J BOT, &lt;10'</v>
      </c>
      <c r="F1348" s="2" t="str">
        <f>+LEFT(Table13456[[#This Row],[PAY ITEM]],1)</f>
        <v>0</v>
      </c>
      <c r="G1348" s="2" t="str">
        <f>IF(Table13456[[#This Row],[first]]="0",SUBSTITUTE(TRIM(MID(B1348, 2, 3))," ","0"),SUBSTITUTE(TRIM(MID(B1348, 1, 3))," ","0"))</f>
        <v>425</v>
      </c>
      <c r="H1348" s="2" t="str">
        <f>IF(Table13456[[#This Row],[first]]="0",SUBSTITUTE(TRIM(MID(B1348, 5, 3))," ","0"),SUBSTITUTE(TRIM(MID(B1348, 4, 3))," ","0"))</f>
        <v>1</v>
      </c>
      <c r="I1348" s="2" t="str">
        <f>IF(Table13456[[#This Row],[first]]="0",SUBSTITUTE(TRIM(MID(B1348, 8, 3))," ","0"),SUBSTITUTE(TRIM(MID(B1348, 7, 3))," ","0"))</f>
        <v>813</v>
      </c>
      <c r="J1348" s="2">
        <v>1</v>
      </c>
      <c r="K1348" s="2" t="str">
        <f t="shared" si="63"/>
        <v>425</v>
      </c>
      <c r="L1348" s="2" t="str">
        <f t="shared" si="64"/>
        <v>001</v>
      </c>
      <c r="M1348" s="2" t="str">
        <f t="shared" si="65"/>
        <v>813</v>
      </c>
    </row>
    <row r="1349" spans="2:13" x14ac:dyDescent="0.25">
      <c r="B1349" s="2" t="s">
        <v>6938</v>
      </c>
      <c r="C1349" s="2" t="s">
        <v>6920</v>
      </c>
      <c r="D1349" s="6" t="str">
        <f>+_xlfn.CONCAT(Table13456[[#This Row],[phase1]],Table13456[[#This Row],[phase2]],Table13456[[#This Row],[phase3]],Table13456[[#This Row],[phase4]])</f>
        <v>1425001814</v>
      </c>
      <c r="E1349" s="2" t="str">
        <f>+Table13456[[#This Row],[DESCRIPTION]]</f>
        <v>INLETS, MEDIAN BARRIER, TYPE 2, J BOT, &gt;10'</v>
      </c>
      <c r="F1349" s="2" t="str">
        <f>+LEFT(Table13456[[#This Row],[PAY ITEM]],1)</f>
        <v>0</v>
      </c>
      <c r="G1349" s="2" t="str">
        <f>IF(Table13456[[#This Row],[first]]="0",SUBSTITUTE(TRIM(MID(B1349, 2, 3))," ","0"),SUBSTITUTE(TRIM(MID(B1349, 1, 3))," ","0"))</f>
        <v>425</v>
      </c>
      <c r="H1349" s="2" t="str">
        <f>IF(Table13456[[#This Row],[first]]="0",SUBSTITUTE(TRIM(MID(B1349, 5, 3))," ","0"),SUBSTITUTE(TRIM(MID(B1349, 4, 3))," ","0"))</f>
        <v>1</v>
      </c>
      <c r="I1349" s="2" t="str">
        <f>IF(Table13456[[#This Row],[first]]="0",SUBSTITUTE(TRIM(MID(B1349, 8, 3))," ","0"),SUBSTITUTE(TRIM(MID(B1349, 7, 3))," ","0"))</f>
        <v>814</v>
      </c>
      <c r="J1349" s="2">
        <v>1</v>
      </c>
      <c r="K1349" s="2" t="str">
        <f t="shared" si="63"/>
        <v>425</v>
      </c>
      <c r="L1349" s="2" t="str">
        <f t="shared" si="64"/>
        <v>001</v>
      </c>
      <c r="M1349" s="2" t="str">
        <f t="shared" si="65"/>
        <v>814</v>
      </c>
    </row>
    <row r="1350" spans="2:13" x14ac:dyDescent="0.25">
      <c r="B1350" s="2" t="s">
        <v>6939</v>
      </c>
      <c r="C1350" s="2" t="s">
        <v>6922</v>
      </c>
      <c r="D1350" s="6" t="str">
        <f>+_xlfn.CONCAT(Table13456[[#This Row],[phase1]],Table13456[[#This Row],[phase2]],Table13456[[#This Row],[phase3]],Table13456[[#This Row],[phase4]])</f>
        <v>1425001815</v>
      </c>
      <c r="E1350" s="2" t="str">
        <f>+Table13456[[#This Row],[DESCRIPTION]]</f>
        <v>INLETS, MEDIAN BARRIER, TYPE 2, PARTIAL</v>
      </c>
      <c r="F1350" s="2" t="str">
        <f>+LEFT(Table13456[[#This Row],[PAY ITEM]],1)</f>
        <v>0</v>
      </c>
      <c r="G1350" s="2" t="str">
        <f>IF(Table13456[[#This Row],[first]]="0",SUBSTITUTE(TRIM(MID(B1350, 2, 3))," ","0"),SUBSTITUTE(TRIM(MID(B1350, 1, 3))," ","0"))</f>
        <v>425</v>
      </c>
      <c r="H1350" s="2" t="str">
        <f>IF(Table13456[[#This Row],[first]]="0",SUBSTITUTE(TRIM(MID(B1350, 5, 3))," ","0"),SUBSTITUTE(TRIM(MID(B1350, 4, 3))," ","0"))</f>
        <v>1</v>
      </c>
      <c r="I1350" s="2" t="str">
        <f>IF(Table13456[[#This Row],[first]]="0",SUBSTITUTE(TRIM(MID(B1350, 8, 3))," ","0"),SUBSTITUTE(TRIM(MID(B1350, 7, 3))," ","0"))</f>
        <v>815</v>
      </c>
      <c r="J1350" s="2">
        <v>1</v>
      </c>
      <c r="K1350" s="2" t="str">
        <f t="shared" si="63"/>
        <v>425</v>
      </c>
      <c r="L1350" s="2" t="str">
        <f t="shared" si="64"/>
        <v>001</v>
      </c>
      <c r="M1350" s="2" t="str">
        <f t="shared" si="65"/>
        <v>815</v>
      </c>
    </row>
    <row r="1351" spans="2:13" x14ac:dyDescent="0.25">
      <c r="B1351" s="2" t="s">
        <v>6940</v>
      </c>
      <c r="C1351" s="2" t="s">
        <v>6941</v>
      </c>
      <c r="D1351" s="6" t="str">
        <f>+_xlfn.CONCAT(Table13456[[#This Row],[phase1]],Table13456[[#This Row],[phase2]],Table13456[[#This Row],[phase3]],Table13456[[#This Row],[phase4]])</f>
        <v>1425001841</v>
      </c>
      <c r="E1351" s="2" t="str">
        <f>+Table13456[[#This Row],[DESCRIPTION]]</f>
        <v>INLETS, MEDIAN BARRIER, TYPE 3, &lt;10'</v>
      </c>
      <c r="F1351" s="2" t="str">
        <f>+LEFT(Table13456[[#This Row],[PAY ITEM]],1)</f>
        <v>0</v>
      </c>
      <c r="G1351" s="2" t="str">
        <f>IF(Table13456[[#This Row],[first]]="0",SUBSTITUTE(TRIM(MID(B1351, 2, 3))," ","0"),SUBSTITUTE(TRIM(MID(B1351, 1, 3))," ","0"))</f>
        <v>425</v>
      </c>
      <c r="H1351" s="2" t="str">
        <f>IF(Table13456[[#This Row],[first]]="0",SUBSTITUTE(TRIM(MID(B1351, 5, 3))," ","0"),SUBSTITUTE(TRIM(MID(B1351, 4, 3))," ","0"))</f>
        <v>1</v>
      </c>
      <c r="I1351" s="2" t="str">
        <f>IF(Table13456[[#This Row],[first]]="0",SUBSTITUTE(TRIM(MID(B1351, 8, 3))," ","0"),SUBSTITUTE(TRIM(MID(B1351, 7, 3))," ","0"))</f>
        <v>841</v>
      </c>
      <c r="J1351" s="2">
        <v>1</v>
      </c>
      <c r="K1351" s="2" t="str">
        <f t="shared" si="63"/>
        <v>425</v>
      </c>
      <c r="L1351" s="2" t="str">
        <f t="shared" si="64"/>
        <v>001</v>
      </c>
      <c r="M1351" s="2" t="str">
        <f t="shared" si="65"/>
        <v>841</v>
      </c>
    </row>
    <row r="1352" spans="2:13" x14ac:dyDescent="0.25">
      <c r="B1352" s="4" t="s">
        <v>6942</v>
      </c>
      <c r="C1352" s="2" t="s">
        <v>6943</v>
      </c>
      <c r="D1352" s="6" t="str">
        <f>+_xlfn.CONCAT(Table13456[[#This Row],[phase1]],Table13456[[#This Row],[phase2]],Table13456[[#This Row],[phase3]],Table13456[[#This Row],[phase4]])</f>
        <v>1425001842</v>
      </c>
      <c r="E1352" s="2" t="str">
        <f>+Table13456[[#This Row],[DESCRIPTION]]</f>
        <v>INLETS, MEDIAN BARRIER, TYPE 3, &gt;10'</v>
      </c>
      <c r="F1352" s="2" t="str">
        <f>+LEFT(Table13456[[#This Row],[PAY ITEM]],1)</f>
        <v>0</v>
      </c>
      <c r="G1352" s="2" t="str">
        <f>IF(Table13456[[#This Row],[first]]="0",SUBSTITUTE(TRIM(MID(B1352, 2, 3))," ","0"),SUBSTITUTE(TRIM(MID(B1352, 1, 3))," ","0"))</f>
        <v>425</v>
      </c>
      <c r="H1352" s="2" t="str">
        <f>IF(Table13456[[#This Row],[first]]="0",SUBSTITUTE(TRIM(MID(B1352, 5, 3))," ","0"),SUBSTITUTE(TRIM(MID(B1352, 4, 3))," ","0"))</f>
        <v>1</v>
      </c>
      <c r="I1352" s="2" t="str">
        <f>IF(Table13456[[#This Row],[first]]="0",SUBSTITUTE(TRIM(MID(B1352, 8, 3))," ","0"),SUBSTITUTE(TRIM(MID(B1352, 7, 3))," ","0"))</f>
        <v>842</v>
      </c>
      <c r="J1352" s="2">
        <v>1</v>
      </c>
      <c r="K1352" s="2" t="str">
        <f t="shared" si="63"/>
        <v>425</v>
      </c>
      <c r="L1352" s="2" t="str">
        <f t="shared" si="64"/>
        <v>001</v>
      </c>
      <c r="M1352" s="2" t="str">
        <f t="shared" si="65"/>
        <v>842</v>
      </c>
    </row>
    <row r="1353" spans="2:13" x14ac:dyDescent="0.25">
      <c r="B1353" s="4" t="s">
        <v>6944</v>
      </c>
      <c r="C1353" s="2" t="s">
        <v>6945</v>
      </c>
      <c r="D1353" s="6" t="str">
        <f>+_xlfn.CONCAT(Table13456[[#This Row],[phase1]],Table13456[[#This Row],[phase2]],Table13456[[#This Row],[phase3]],Table13456[[#This Row],[phase4]])</f>
        <v>1425001843</v>
      </c>
      <c r="E1353" s="2" t="str">
        <f>+Table13456[[#This Row],[DESCRIPTION]]</f>
        <v>INLETS, MEDIAN BARRIER, TYPE 3, J BOT, &lt;10'</v>
      </c>
      <c r="F1353" s="2" t="str">
        <f>+LEFT(Table13456[[#This Row],[PAY ITEM]],1)</f>
        <v>0</v>
      </c>
      <c r="G1353" s="2" t="str">
        <f>IF(Table13456[[#This Row],[first]]="0",SUBSTITUTE(TRIM(MID(B1353, 2, 3))," ","0"),SUBSTITUTE(TRIM(MID(B1353, 1, 3))," ","0"))</f>
        <v>425</v>
      </c>
      <c r="H1353" s="2" t="str">
        <f>IF(Table13456[[#This Row],[first]]="0",SUBSTITUTE(TRIM(MID(B1353, 5, 3))," ","0"),SUBSTITUTE(TRIM(MID(B1353, 4, 3))," ","0"))</f>
        <v>1</v>
      </c>
      <c r="I1353" s="2" t="str">
        <f>IF(Table13456[[#This Row],[first]]="0",SUBSTITUTE(TRIM(MID(B1353, 8, 3))," ","0"),SUBSTITUTE(TRIM(MID(B1353, 7, 3))," ","0"))</f>
        <v>843</v>
      </c>
      <c r="J1353" s="2">
        <v>1</v>
      </c>
      <c r="K1353" s="2" t="str">
        <f t="shared" si="63"/>
        <v>425</v>
      </c>
      <c r="L1353" s="2" t="str">
        <f t="shared" si="64"/>
        <v>001</v>
      </c>
      <c r="M1353" s="2" t="str">
        <f t="shared" si="65"/>
        <v>843</v>
      </c>
    </row>
    <row r="1354" spans="2:13" x14ac:dyDescent="0.25">
      <c r="B1354" s="4" t="s">
        <v>6946</v>
      </c>
      <c r="C1354" s="2" t="s">
        <v>6947</v>
      </c>
      <c r="D1354" s="6" t="str">
        <f>+_xlfn.CONCAT(Table13456[[#This Row],[phase1]],Table13456[[#This Row],[phase2]],Table13456[[#This Row],[phase3]],Table13456[[#This Row],[phase4]])</f>
        <v>1425001844</v>
      </c>
      <c r="E1354" s="2" t="str">
        <f>+Table13456[[#This Row],[DESCRIPTION]]</f>
        <v>INLETS, MEDIAN BARRIER, TYPE 3, J BOT, &gt;10'</v>
      </c>
      <c r="F1354" s="2" t="str">
        <f>+LEFT(Table13456[[#This Row],[PAY ITEM]],1)</f>
        <v>0</v>
      </c>
      <c r="G1354" s="2" t="str">
        <f>IF(Table13456[[#This Row],[first]]="0",SUBSTITUTE(TRIM(MID(B1354, 2, 3))," ","0"),SUBSTITUTE(TRIM(MID(B1354, 1, 3))," ","0"))</f>
        <v>425</v>
      </c>
      <c r="H1354" s="2" t="str">
        <f>IF(Table13456[[#This Row],[first]]="0",SUBSTITUTE(TRIM(MID(B1354, 5, 3))," ","0"),SUBSTITUTE(TRIM(MID(B1354, 4, 3))," ","0"))</f>
        <v>1</v>
      </c>
      <c r="I1354" s="2" t="str">
        <f>IF(Table13456[[#This Row],[first]]="0",SUBSTITUTE(TRIM(MID(B1354, 8, 3))," ","0"),SUBSTITUTE(TRIM(MID(B1354, 7, 3))," ","0"))</f>
        <v>844</v>
      </c>
      <c r="J1354" s="2">
        <v>1</v>
      </c>
      <c r="K1354" s="2" t="str">
        <f t="shared" si="63"/>
        <v>425</v>
      </c>
      <c r="L1354" s="2" t="str">
        <f t="shared" si="64"/>
        <v>001</v>
      </c>
      <c r="M1354" s="2" t="str">
        <f t="shared" si="65"/>
        <v>844</v>
      </c>
    </row>
    <row r="1355" spans="2:13" x14ac:dyDescent="0.25">
      <c r="B1355" s="4" t="s">
        <v>6948</v>
      </c>
      <c r="C1355" s="2" t="s">
        <v>6949</v>
      </c>
      <c r="D1355" s="6" t="str">
        <f>+_xlfn.CONCAT(Table13456[[#This Row],[phase1]],Table13456[[#This Row],[phase2]],Table13456[[#This Row],[phase3]],Table13456[[#This Row],[phase4]])</f>
        <v>1425001845</v>
      </c>
      <c r="E1355" s="2" t="str">
        <f>+Table13456[[#This Row],[DESCRIPTION]]</f>
        <v>INLETS, MEDIAN BARRIER, TYPE 3, PARTIAL</v>
      </c>
      <c r="F1355" s="2" t="str">
        <f>+LEFT(Table13456[[#This Row],[PAY ITEM]],1)</f>
        <v>0</v>
      </c>
      <c r="G1355" s="2" t="str">
        <f>IF(Table13456[[#This Row],[first]]="0",SUBSTITUTE(TRIM(MID(B1355, 2, 3))," ","0"),SUBSTITUTE(TRIM(MID(B1355, 1, 3))," ","0"))</f>
        <v>425</v>
      </c>
      <c r="H1355" s="2" t="str">
        <f>IF(Table13456[[#This Row],[first]]="0",SUBSTITUTE(TRIM(MID(B1355, 5, 3))," ","0"),SUBSTITUTE(TRIM(MID(B1355, 4, 3))," ","0"))</f>
        <v>1</v>
      </c>
      <c r="I1355" s="2" t="str">
        <f>IF(Table13456[[#This Row],[first]]="0",SUBSTITUTE(TRIM(MID(B1355, 8, 3))," ","0"),SUBSTITUTE(TRIM(MID(B1355, 7, 3))," ","0"))</f>
        <v>845</v>
      </c>
      <c r="J1355" s="2">
        <v>1</v>
      </c>
      <c r="K1355" s="2" t="str">
        <f t="shared" si="63"/>
        <v>425</v>
      </c>
      <c r="L1355" s="2" t="str">
        <f t="shared" si="64"/>
        <v>001</v>
      </c>
      <c r="M1355" s="2" t="str">
        <f t="shared" si="65"/>
        <v>845</v>
      </c>
    </row>
    <row r="1356" spans="2:13" x14ac:dyDescent="0.25">
      <c r="B1356" s="2" t="s">
        <v>6950</v>
      </c>
      <c r="C1356" s="2" t="s">
        <v>6951</v>
      </c>
      <c r="D1356" s="6" t="str">
        <f>+_xlfn.CONCAT(Table13456[[#This Row],[phase1]],Table13456[[#This Row],[phase2]],Table13456[[#This Row],[phase3]],Table13456[[#This Row],[phase4]])</f>
        <v>1425001851</v>
      </c>
      <c r="E1356" s="2" t="str">
        <f>+Table13456[[#This Row],[DESCRIPTION]]</f>
        <v>INLETS, MEDIAN BARRIER, TYPE 4, &lt;10'</v>
      </c>
      <c r="F1356" s="2" t="str">
        <f>+LEFT(Table13456[[#This Row],[PAY ITEM]],1)</f>
        <v>0</v>
      </c>
      <c r="G1356" s="2" t="str">
        <f>IF(Table13456[[#This Row],[first]]="0",SUBSTITUTE(TRIM(MID(B1356, 2, 3))," ","0"),SUBSTITUTE(TRIM(MID(B1356, 1, 3))," ","0"))</f>
        <v>425</v>
      </c>
      <c r="H1356" s="2" t="str">
        <f>IF(Table13456[[#This Row],[first]]="0",SUBSTITUTE(TRIM(MID(B1356, 5, 3))," ","0"),SUBSTITUTE(TRIM(MID(B1356, 4, 3))," ","0"))</f>
        <v>1</v>
      </c>
      <c r="I1356" s="2" t="str">
        <f>IF(Table13456[[#This Row],[first]]="0",SUBSTITUTE(TRIM(MID(B1356, 8, 3))," ","0"),SUBSTITUTE(TRIM(MID(B1356, 7, 3))," ","0"))</f>
        <v>851</v>
      </c>
      <c r="J1356" s="2">
        <v>1</v>
      </c>
      <c r="K1356" s="2" t="str">
        <f t="shared" si="63"/>
        <v>425</v>
      </c>
      <c r="L1356" s="2" t="str">
        <f t="shared" si="64"/>
        <v>001</v>
      </c>
      <c r="M1356" s="2" t="str">
        <f t="shared" si="65"/>
        <v>851</v>
      </c>
    </row>
    <row r="1357" spans="2:13" x14ac:dyDescent="0.25">
      <c r="B1357" s="4" t="s">
        <v>6952</v>
      </c>
      <c r="C1357" s="2" t="s">
        <v>6953</v>
      </c>
      <c r="D1357" s="6" t="str">
        <f>+_xlfn.CONCAT(Table13456[[#This Row],[phase1]],Table13456[[#This Row],[phase2]],Table13456[[#This Row],[phase3]],Table13456[[#This Row],[phase4]])</f>
        <v>1425001852</v>
      </c>
      <c r="E1357" s="2" t="str">
        <f>+Table13456[[#This Row],[DESCRIPTION]]</f>
        <v>INLETS, MEDIAN BARRIER, TYPE 4, &gt;10'</v>
      </c>
      <c r="F1357" s="2" t="str">
        <f>+LEFT(Table13456[[#This Row],[PAY ITEM]],1)</f>
        <v>0</v>
      </c>
      <c r="G1357" s="2" t="str">
        <f>IF(Table13456[[#This Row],[first]]="0",SUBSTITUTE(TRIM(MID(B1357, 2, 3))," ","0"),SUBSTITUTE(TRIM(MID(B1357, 1, 3))," ","0"))</f>
        <v>425</v>
      </c>
      <c r="H1357" s="2" t="str">
        <f>IF(Table13456[[#This Row],[first]]="0",SUBSTITUTE(TRIM(MID(B1357, 5, 3))," ","0"),SUBSTITUTE(TRIM(MID(B1357, 4, 3))," ","0"))</f>
        <v>1</v>
      </c>
      <c r="I1357" s="2" t="str">
        <f>IF(Table13456[[#This Row],[first]]="0",SUBSTITUTE(TRIM(MID(B1357, 8, 3))," ","0"),SUBSTITUTE(TRIM(MID(B1357, 7, 3))," ","0"))</f>
        <v>852</v>
      </c>
      <c r="J1357" s="2">
        <v>1</v>
      </c>
      <c r="K1357" s="2" t="str">
        <f t="shared" si="63"/>
        <v>425</v>
      </c>
      <c r="L1357" s="2" t="str">
        <f t="shared" si="64"/>
        <v>001</v>
      </c>
      <c r="M1357" s="2" t="str">
        <f t="shared" si="65"/>
        <v>852</v>
      </c>
    </row>
    <row r="1358" spans="2:13" x14ac:dyDescent="0.25">
      <c r="B1358" s="2" t="s">
        <v>6954</v>
      </c>
      <c r="C1358" s="2" t="s">
        <v>6955</v>
      </c>
      <c r="D1358" s="6" t="str">
        <f>+_xlfn.CONCAT(Table13456[[#This Row],[phase1]],Table13456[[#This Row],[phase2]],Table13456[[#This Row],[phase3]],Table13456[[#This Row],[phase4]])</f>
        <v>1425001853</v>
      </c>
      <c r="E1358" s="2" t="str">
        <f>+Table13456[[#This Row],[DESCRIPTION]]</f>
        <v>INLETS, MEDIAN BARRIER, TYPE 4, J BOT, &lt;10'</v>
      </c>
      <c r="F1358" s="2" t="str">
        <f>+LEFT(Table13456[[#This Row],[PAY ITEM]],1)</f>
        <v>0</v>
      </c>
      <c r="G1358" s="2" t="str">
        <f>IF(Table13456[[#This Row],[first]]="0",SUBSTITUTE(TRIM(MID(B1358, 2, 3))," ","0"),SUBSTITUTE(TRIM(MID(B1358, 1, 3))," ","0"))</f>
        <v>425</v>
      </c>
      <c r="H1358" s="2" t="str">
        <f>IF(Table13456[[#This Row],[first]]="0",SUBSTITUTE(TRIM(MID(B1358, 5, 3))," ","0"),SUBSTITUTE(TRIM(MID(B1358, 4, 3))," ","0"))</f>
        <v>1</v>
      </c>
      <c r="I1358" s="2" t="str">
        <f>IF(Table13456[[#This Row],[first]]="0",SUBSTITUTE(TRIM(MID(B1358, 8, 3))," ","0"),SUBSTITUTE(TRIM(MID(B1358, 7, 3))," ","0"))</f>
        <v>853</v>
      </c>
      <c r="J1358" s="2">
        <v>1</v>
      </c>
      <c r="K1358" s="2" t="str">
        <f t="shared" si="63"/>
        <v>425</v>
      </c>
      <c r="L1358" s="2" t="str">
        <f t="shared" si="64"/>
        <v>001</v>
      </c>
      <c r="M1358" s="2" t="str">
        <f t="shared" si="65"/>
        <v>853</v>
      </c>
    </row>
    <row r="1359" spans="2:13" x14ac:dyDescent="0.25">
      <c r="B1359" s="4" t="s">
        <v>6956</v>
      </c>
      <c r="C1359" s="2" t="s">
        <v>6957</v>
      </c>
      <c r="D1359" s="6" t="str">
        <f>+_xlfn.CONCAT(Table13456[[#This Row],[phase1]],Table13456[[#This Row],[phase2]],Table13456[[#This Row],[phase3]],Table13456[[#This Row],[phase4]])</f>
        <v>1425001854</v>
      </c>
      <c r="E1359" s="2" t="str">
        <f>+Table13456[[#This Row],[DESCRIPTION]]</f>
        <v>INLETS, MEDIAN BARRIER, TYPE 4, J BOT, &gt;10'</v>
      </c>
      <c r="F1359" s="2" t="str">
        <f>+LEFT(Table13456[[#This Row],[PAY ITEM]],1)</f>
        <v>0</v>
      </c>
      <c r="G1359" s="2" t="str">
        <f>IF(Table13456[[#This Row],[first]]="0",SUBSTITUTE(TRIM(MID(B1359, 2, 3))," ","0"),SUBSTITUTE(TRIM(MID(B1359, 1, 3))," ","0"))</f>
        <v>425</v>
      </c>
      <c r="H1359" s="2" t="str">
        <f>IF(Table13456[[#This Row],[first]]="0",SUBSTITUTE(TRIM(MID(B1359, 5, 3))," ","0"),SUBSTITUTE(TRIM(MID(B1359, 4, 3))," ","0"))</f>
        <v>1</v>
      </c>
      <c r="I1359" s="2" t="str">
        <f>IF(Table13456[[#This Row],[first]]="0",SUBSTITUTE(TRIM(MID(B1359, 8, 3))," ","0"),SUBSTITUTE(TRIM(MID(B1359, 7, 3))," ","0"))</f>
        <v>854</v>
      </c>
      <c r="J1359" s="2">
        <v>1</v>
      </c>
      <c r="K1359" s="2" t="str">
        <f t="shared" si="63"/>
        <v>425</v>
      </c>
      <c r="L1359" s="2" t="str">
        <f t="shared" si="64"/>
        <v>001</v>
      </c>
      <c r="M1359" s="2" t="str">
        <f t="shared" si="65"/>
        <v>854</v>
      </c>
    </row>
    <row r="1360" spans="2:13" x14ac:dyDescent="0.25">
      <c r="B1360" s="4" t="s">
        <v>6958</v>
      </c>
      <c r="C1360" s="2" t="s">
        <v>6959</v>
      </c>
      <c r="D1360" s="6" t="str">
        <f>+_xlfn.CONCAT(Table13456[[#This Row],[phase1]],Table13456[[#This Row],[phase2]],Table13456[[#This Row],[phase3]],Table13456[[#This Row],[phase4]])</f>
        <v>1425001855</v>
      </c>
      <c r="E1360" s="2" t="str">
        <f>+Table13456[[#This Row],[DESCRIPTION]]</f>
        <v>INLETS, MEDIAN BARRIER, TYPE 4, PARTIAL</v>
      </c>
      <c r="F1360" s="2" t="str">
        <f>+LEFT(Table13456[[#This Row],[PAY ITEM]],1)</f>
        <v>0</v>
      </c>
      <c r="G1360" s="2" t="str">
        <f>IF(Table13456[[#This Row],[first]]="0",SUBSTITUTE(TRIM(MID(B1360, 2, 3))," ","0"),SUBSTITUTE(TRIM(MID(B1360, 1, 3))," ","0"))</f>
        <v>425</v>
      </c>
      <c r="H1360" s="2" t="str">
        <f>IF(Table13456[[#This Row],[first]]="0",SUBSTITUTE(TRIM(MID(B1360, 5, 3))," ","0"),SUBSTITUTE(TRIM(MID(B1360, 4, 3))," ","0"))</f>
        <v>1</v>
      </c>
      <c r="I1360" s="2" t="str">
        <f>IF(Table13456[[#This Row],[first]]="0",SUBSTITUTE(TRIM(MID(B1360, 8, 3))," ","0"),SUBSTITUTE(TRIM(MID(B1360, 7, 3))," ","0"))</f>
        <v>855</v>
      </c>
      <c r="J1360" s="2">
        <v>1</v>
      </c>
      <c r="K1360" s="2" t="str">
        <f t="shared" si="63"/>
        <v>425</v>
      </c>
      <c r="L1360" s="2" t="str">
        <f t="shared" si="64"/>
        <v>001</v>
      </c>
      <c r="M1360" s="2" t="str">
        <f t="shared" si="65"/>
        <v>855</v>
      </c>
    </row>
    <row r="1361" spans="2:13" x14ac:dyDescent="0.25">
      <c r="B1361" s="4" t="s">
        <v>6960</v>
      </c>
      <c r="C1361" s="2" t="s">
        <v>6961</v>
      </c>
      <c r="D1361" s="6" t="str">
        <f>+_xlfn.CONCAT(Table13456[[#This Row],[phase1]],Table13456[[#This Row],[phase2]],Table13456[[#This Row],[phase3]],Table13456[[#This Row],[phase4]])</f>
        <v>1425001859</v>
      </c>
      <c r="E1361" s="2" t="str">
        <f>+Table13456[[#This Row],[DESCRIPTION]]</f>
        <v>INLETS, MEDIAN BARRIER TYPE 4, MODIFY</v>
      </c>
      <c r="F1361" s="2" t="str">
        <f>+LEFT(Table13456[[#This Row],[PAY ITEM]],1)</f>
        <v>0</v>
      </c>
      <c r="G1361" s="2" t="str">
        <f>IF(Table13456[[#This Row],[first]]="0",SUBSTITUTE(TRIM(MID(B1361, 2, 3))," ","0"),SUBSTITUTE(TRIM(MID(B1361, 1, 3))," ","0"))</f>
        <v>425</v>
      </c>
      <c r="H1361" s="2" t="str">
        <f>IF(Table13456[[#This Row],[first]]="0",SUBSTITUTE(TRIM(MID(B1361, 5, 3))," ","0"),SUBSTITUTE(TRIM(MID(B1361, 4, 3))," ","0"))</f>
        <v>1</v>
      </c>
      <c r="I1361" s="2" t="str">
        <f>IF(Table13456[[#This Row],[first]]="0",SUBSTITUTE(TRIM(MID(B1361, 8, 3))," ","0"),SUBSTITUTE(TRIM(MID(B1361, 7, 3))," ","0"))</f>
        <v>859</v>
      </c>
      <c r="J1361" s="2">
        <v>1</v>
      </c>
      <c r="K1361" s="2" t="str">
        <f t="shared" si="63"/>
        <v>425</v>
      </c>
      <c r="L1361" s="2" t="str">
        <f t="shared" si="64"/>
        <v>001</v>
      </c>
      <c r="M1361" s="2" t="str">
        <f t="shared" si="65"/>
        <v>859</v>
      </c>
    </row>
    <row r="1362" spans="2:13" x14ac:dyDescent="0.25">
      <c r="B1362" s="2" t="s">
        <v>6962</v>
      </c>
      <c r="C1362" s="2" t="s">
        <v>6963</v>
      </c>
      <c r="D1362" s="6" t="str">
        <f>+_xlfn.CONCAT(Table13456[[#This Row],[phase1]],Table13456[[#This Row],[phase2]],Table13456[[#This Row],[phase3]],Table13456[[#This Row],[phase4]])</f>
        <v>1425001861</v>
      </c>
      <c r="E1362" s="2" t="str">
        <f>+Table13456[[#This Row],[DESCRIPTION]]</f>
        <v>INLETS, MEDIAN BARRIER TYPE 5, &lt; 10'</v>
      </c>
      <c r="F1362" s="2" t="str">
        <f>+LEFT(Table13456[[#This Row],[PAY ITEM]],1)</f>
        <v>0</v>
      </c>
      <c r="G1362" s="2" t="str">
        <f>IF(Table13456[[#This Row],[first]]="0",SUBSTITUTE(TRIM(MID(B1362, 2, 3))," ","0"),SUBSTITUTE(TRIM(MID(B1362, 1, 3))," ","0"))</f>
        <v>425</v>
      </c>
      <c r="H1362" s="2" t="str">
        <f>IF(Table13456[[#This Row],[first]]="0",SUBSTITUTE(TRIM(MID(B1362, 5, 3))," ","0"),SUBSTITUTE(TRIM(MID(B1362, 4, 3))," ","0"))</f>
        <v>1</v>
      </c>
      <c r="I1362" s="2" t="str">
        <f>IF(Table13456[[#This Row],[first]]="0",SUBSTITUTE(TRIM(MID(B1362, 8, 3))," ","0"),SUBSTITUTE(TRIM(MID(B1362, 7, 3))," ","0"))</f>
        <v>861</v>
      </c>
      <c r="J1362" s="2">
        <v>1</v>
      </c>
      <c r="K1362" s="2" t="str">
        <f t="shared" si="63"/>
        <v>425</v>
      </c>
      <c r="L1362" s="2" t="str">
        <f t="shared" si="64"/>
        <v>001</v>
      </c>
      <c r="M1362" s="2" t="str">
        <f t="shared" si="65"/>
        <v>861</v>
      </c>
    </row>
    <row r="1363" spans="2:13" x14ac:dyDescent="0.25">
      <c r="B1363" s="4" t="s">
        <v>6964</v>
      </c>
      <c r="C1363" s="2" t="s">
        <v>6965</v>
      </c>
      <c r="D1363" s="6" t="str">
        <f>+_xlfn.CONCAT(Table13456[[#This Row],[phase1]],Table13456[[#This Row],[phase2]],Table13456[[#This Row],[phase3]],Table13456[[#This Row],[phase4]])</f>
        <v>1425001862</v>
      </c>
      <c r="E1363" s="2" t="str">
        <f>+Table13456[[#This Row],[DESCRIPTION]]</f>
        <v>INLETS, MB, TYPE 5, &gt;10'</v>
      </c>
      <c r="F1363" s="2" t="str">
        <f>+LEFT(Table13456[[#This Row],[PAY ITEM]],1)</f>
        <v>0</v>
      </c>
      <c r="G1363" s="2" t="str">
        <f>IF(Table13456[[#This Row],[first]]="0",SUBSTITUTE(TRIM(MID(B1363, 2, 3))," ","0"),SUBSTITUTE(TRIM(MID(B1363, 1, 3))," ","0"))</f>
        <v>425</v>
      </c>
      <c r="H1363" s="2" t="str">
        <f>IF(Table13456[[#This Row],[first]]="0",SUBSTITUTE(TRIM(MID(B1363, 5, 3))," ","0"),SUBSTITUTE(TRIM(MID(B1363, 4, 3))," ","0"))</f>
        <v>1</v>
      </c>
      <c r="I1363" s="2" t="str">
        <f>IF(Table13456[[#This Row],[first]]="0",SUBSTITUTE(TRIM(MID(B1363, 8, 3))," ","0"),SUBSTITUTE(TRIM(MID(B1363, 7, 3))," ","0"))</f>
        <v>862</v>
      </c>
      <c r="J1363" s="2">
        <v>1</v>
      </c>
      <c r="K1363" s="2" t="str">
        <f t="shared" si="63"/>
        <v>425</v>
      </c>
      <c r="L1363" s="2" t="str">
        <f t="shared" si="64"/>
        <v>001</v>
      </c>
      <c r="M1363" s="2" t="str">
        <f t="shared" si="65"/>
        <v>862</v>
      </c>
    </row>
    <row r="1364" spans="2:13" x14ac:dyDescent="0.25">
      <c r="B1364" s="2" t="s">
        <v>6966</v>
      </c>
      <c r="C1364" s="2" t="s">
        <v>4878</v>
      </c>
      <c r="D1364" s="6" t="str">
        <f>+_xlfn.CONCAT(Table13456[[#This Row],[phase1]],Table13456[[#This Row],[phase2]],Table13456[[#This Row],[phase3]],Table13456[[#This Row],[phase4]])</f>
        <v>1425001863</v>
      </c>
      <c r="E1364" s="2" t="str">
        <f>+Table13456[[#This Row],[DESCRIPTION]]</f>
        <v>INLETS, MB, TYPE 5, J BOT, &lt;10'</v>
      </c>
      <c r="F1364" s="2" t="str">
        <f>+LEFT(Table13456[[#This Row],[PAY ITEM]],1)</f>
        <v>0</v>
      </c>
      <c r="G1364" s="2" t="str">
        <f>IF(Table13456[[#This Row],[first]]="0",SUBSTITUTE(TRIM(MID(B1364, 2, 3))," ","0"),SUBSTITUTE(TRIM(MID(B1364, 1, 3))," ","0"))</f>
        <v>425</v>
      </c>
      <c r="H1364" s="2" t="str">
        <f>IF(Table13456[[#This Row],[first]]="0",SUBSTITUTE(TRIM(MID(B1364, 5, 3))," ","0"),SUBSTITUTE(TRIM(MID(B1364, 4, 3))," ","0"))</f>
        <v>1</v>
      </c>
      <c r="I1364" s="2" t="str">
        <f>IF(Table13456[[#This Row],[first]]="0",SUBSTITUTE(TRIM(MID(B1364, 8, 3))," ","0"),SUBSTITUTE(TRIM(MID(B1364, 7, 3))," ","0"))</f>
        <v>863</v>
      </c>
      <c r="J1364" s="2">
        <v>1</v>
      </c>
      <c r="K1364" s="2" t="str">
        <f t="shared" si="63"/>
        <v>425</v>
      </c>
      <c r="L1364" s="2" t="str">
        <f t="shared" si="64"/>
        <v>001</v>
      </c>
      <c r="M1364" s="2" t="str">
        <f t="shared" si="65"/>
        <v>863</v>
      </c>
    </row>
    <row r="1365" spans="2:13" x14ac:dyDescent="0.25">
      <c r="B1365" s="2" t="s">
        <v>6967</v>
      </c>
      <c r="C1365" s="2" t="s">
        <v>6968</v>
      </c>
      <c r="D1365" s="6" t="str">
        <f>+_xlfn.CONCAT(Table13456[[#This Row],[phase1]],Table13456[[#This Row],[phase2]],Table13456[[#This Row],[phase3]],Table13456[[#This Row],[phase4]])</f>
        <v>1425001864</v>
      </c>
      <c r="E1365" s="2" t="str">
        <f>+Table13456[[#This Row],[DESCRIPTION]]</f>
        <v>INLETS, MB, TYPE 5, J BOT, &gt;10'</v>
      </c>
      <c r="F1365" s="2" t="str">
        <f>+LEFT(Table13456[[#This Row],[PAY ITEM]],1)</f>
        <v>0</v>
      </c>
      <c r="G1365" s="2" t="str">
        <f>IF(Table13456[[#This Row],[first]]="0",SUBSTITUTE(TRIM(MID(B1365, 2, 3))," ","0"),SUBSTITUTE(TRIM(MID(B1365, 1, 3))," ","0"))</f>
        <v>425</v>
      </c>
      <c r="H1365" s="2" t="str">
        <f>IF(Table13456[[#This Row],[first]]="0",SUBSTITUTE(TRIM(MID(B1365, 5, 3))," ","0"),SUBSTITUTE(TRIM(MID(B1365, 4, 3))," ","0"))</f>
        <v>1</v>
      </c>
      <c r="I1365" s="2" t="str">
        <f>IF(Table13456[[#This Row],[first]]="0",SUBSTITUTE(TRIM(MID(B1365, 8, 3))," ","0"),SUBSTITUTE(TRIM(MID(B1365, 7, 3))," ","0"))</f>
        <v>864</v>
      </c>
      <c r="J1365" s="2">
        <v>1</v>
      </c>
      <c r="K1365" s="2" t="str">
        <f t="shared" si="63"/>
        <v>425</v>
      </c>
      <c r="L1365" s="2" t="str">
        <f t="shared" si="64"/>
        <v>001</v>
      </c>
      <c r="M1365" s="2" t="str">
        <f t="shared" si="65"/>
        <v>864</v>
      </c>
    </row>
    <row r="1366" spans="2:13" x14ac:dyDescent="0.25">
      <c r="B1366" s="2" t="s">
        <v>6969</v>
      </c>
      <c r="C1366" s="2" t="s">
        <v>6970</v>
      </c>
      <c r="D1366" s="6" t="str">
        <f>+_xlfn.CONCAT(Table13456[[#This Row],[phase1]],Table13456[[#This Row],[phase2]],Table13456[[#This Row],[phase3]],Table13456[[#This Row],[phase4]])</f>
        <v>1425001865</v>
      </c>
      <c r="E1366" s="2" t="str">
        <f>+Table13456[[#This Row],[DESCRIPTION]]</f>
        <v>INLETS, MB, TYPE 5, PARTIAL</v>
      </c>
      <c r="F1366" s="2" t="str">
        <f>+LEFT(Table13456[[#This Row],[PAY ITEM]],1)</f>
        <v>0</v>
      </c>
      <c r="G1366" s="2" t="str">
        <f>IF(Table13456[[#This Row],[first]]="0",SUBSTITUTE(TRIM(MID(B1366, 2, 3))," ","0"),SUBSTITUTE(TRIM(MID(B1366, 1, 3))," ","0"))</f>
        <v>425</v>
      </c>
      <c r="H1366" s="2" t="str">
        <f>IF(Table13456[[#This Row],[first]]="0",SUBSTITUTE(TRIM(MID(B1366, 5, 3))," ","0"),SUBSTITUTE(TRIM(MID(B1366, 4, 3))," ","0"))</f>
        <v>1</v>
      </c>
      <c r="I1366" s="2" t="str">
        <f>IF(Table13456[[#This Row],[first]]="0",SUBSTITUTE(TRIM(MID(B1366, 8, 3))," ","0"),SUBSTITUTE(TRIM(MID(B1366, 7, 3))," ","0"))</f>
        <v>865</v>
      </c>
      <c r="J1366" s="2">
        <v>1</v>
      </c>
      <c r="K1366" s="2" t="str">
        <f t="shared" si="63"/>
        <v>425</v>
      </c>
      <c r="L1366" s="2" t="str">
        <f t="shared" si="64"/>
        <v>001</v>
      </c>
      <c r="M1366" s="2" t="str">
        <f t="shared" si="65"/>
        <v>865</v>
      </c>
    </row>
    <row r="1367" spans="2:13" x14ac:dyDescent="0.25">
      <c r="B1367" s="4" t="s">
        <v>6971</v>
      </c>
      <c r="C1367" s="2" t="s">
        <v>6972</v>
      </c>
      <c r="D1367" s="6" t="str">
        <f>+_xlfn.CONCAT(Table13456[[#This Row],[phase1]],Table13456[[#This Row],[phase2]],Table13456[[#This Row],[phase3]],Table13456[[#This Row],[phase4]])</f>
        <v>1425001869</v>
      </c>
      <c r="E1367" s="2" t="str">
        <f>+Table13456[[#This Row],[DESCRIPTION]]</f>
        <v>INLETS, MB, TYPE 5, MODIFY</v>
      </c>
      <c r="F1367" s="2" t="str">
        <f>+LEFT(Table13456[[#This Row],[PAY ITEM]],1)</f>
        <v>0</v>
      </c>
      <c r="G1367" s="2" t="str">
        <f>IF(Table13456[[#This Row],[first]]="0",SUBSTITUTE(TRIM(MID(B1367, 2, 3))," ","0"),SUBSTITUTE(TRIM(MID(B1367, 1, 3))," ","0"))</f>
        <v>425</v>
      </c>
      <c r="H1367" s="2" t="str">
        <f>IF(Table13456[[#This Row],[first]]="0",SUBSTITUTE(TRIM(MID(B1367, 5, 3))," ","0"),SUBSTITUTE(TRIM(MID(B1367, 4, 3))," ","0"))</f>
        <v>1</v>
      </c>
      <c r="I1367" s="2" t="str">
        <f>IF(Table13456[[#This Row],[first]]="0",SUBSTITUTE(TRIM(MID(B1367, 8, 3))," ","0"),SUBSTITUTE(TRIM(MID(B1367, 7, 3))," ","0"))</f>
        <v>869</v>
      </c>
      <c r="J1367" s="2">
        <v>1</v>
      </c>
      <c r="K1367" s="2" t="str">
        <f t="shared" si="63"/>
        <v>425</v>
      </c>
      <c r="L1367" s="2" t="str">
        <f t="shared" si="64"/>
        <v>001</v>
      </c>
      <c r="M1367" s="2" t="str">
        <f t="shared" si="65"/>
        <v>869</v>
      </c>
    </row>
    <row r="1368" spans="2:13" x14ac:dyDescent="0.25">
      <c r="B1368" s="2" t="s">
        <v>744</v>
      </c>
      <c r="C1368" s="2" t="s">
        <v>745</v>
      </c>
      <c r="D1368" s="6" t="str">
        <f>+_xlfn.CONCAT(Table13456[[#This Row],[phase1]],Table13456[[#This Row],[phase2]],Table13456[[#This Row],[phase3]],Table13456[[#This Row],[phase4]])</f>
        <v>1425001881</v>
      </c>
      <c r="E1368" s="2" t="str">
        <f>+Table13456[[#This Row],[DESCRIPTION]]</f>
        <v>INLETS, BARRIER WALL, RIGID, CURB &amp; GUTTER, &lt;=10'</v>
      </c>
      <c r="F1368" s="2" t="str">
        <f>+LEFT(Table13456[[#This Row],[PAY ITEM]],1)</f>
        <v>0</v>
      </c>
      <c r="G1368" s="2" t="str">
        <f>IF(Table13456[[#This Row],[first]]="0",SUBSTITUTE(TRIM(MID(B1368, 2, 3))," ","0"),SUBSTITUTE(TRIM(MID(B1368, 1, 3))," ","0"))</f>
        <v>425</v>
      </c>
      <c r="H1368" s="2" t="str">
        <f>IF(Table13456[[#This Row],[first]]="0",SUBSTITUTE(TRIM(MID(B1368, 5, 3))," ","0"),SUBSTITUTE(TRIM(MID(B1368, 4, 3))," ","0"))</f>
        <v>1</v>
      </c>
      <c r="I1368" s="2" t="str">
        <f>IF(Table13456[[#This Row],[first]]="0",SUBSTITUTE(TRIM(MID(B1368, 8, 3))," ","0"),SUBSTITUTE(TRIM(MID(B1368, 7, 3))," ","0"))</f>
        <v>881</v>
      </c>
      <c r="J1368" s="2">
        <v>1</v>
      </c>
      <c r="K1368" s="2" t="str">
        <f t="shared" si="63"/>
        <v>425</v>
      </c>
      <c r="L1368" s="2" t="str">
        <f t="shared" si="64"/>
        <v>001</v>
      </c>
      <c r="M1368" s="2" t="str">
        <f t="shared" si="65"/>
        <v>881</v>
      </c>
    </row>
    <row r="1369" spans="2:13" x14ac:dyDescent="0.25">
      <c r="B1369" s="4" t="s">
        <v>6973</v>
      </c>
      <c r="C1369" s="2" t="s">
        <v>6974</v>
      </c>
      <c r="D1369" s="6" t="str">
        <f>+_xlfn.CONCAT(Table13456[[#This Row],[phase1]],Table13456[[#This Row],[phase2]],Table13456[[#This Row],[phase3]],Table13456[[#This Row],[phase4]])</f>
        <v>1425001882</v>
      </c>
      <c r="E1369" s="2" t="str">
        <f>+Table13456[[#This Row],[DESCRIPTION]]</f>
        <v>INLETS, BARRIER WALL, RIGID, CURB &amp; GUTTER, &gt;10'</v>
      </c>
      <c r="F1369" s="2" t="str">
        <f>+LEFT(Table13456[[#This Row],[PAY ITEM]],1)</f>
        <v>0</v>
      </c>
      <c r="G1369" s="2" t="str">
        <f>IF(Table13456[[#This Row],[first]]="0",SUBSTITUTE(TRIM(MID(B1369, 2, 3))," ","0"),SUBSTITUTE(TRIM(MID(B1369, 1, 3))," ","0"))</f>
        <v>425</v>
      </c>
      <c r="H1369" s="2" t="str">
        <f>IF(Table13456[[#This Row],[first]]="0",SUBSTITUTE(TRIM(MID(B1369, 5, 3))," ","0"),SUBSTITUTE(TRIM(MID(B1369, 4, 3))," ","0"))</f>
        <v>1</v>
      </c>
      <c r="I1369" s="2" t="str">
        <f>IF(Table13456[[#This Row],[first]]="0",SUBSTITUTE(TRIM(MID(B1369, 8, 3))," ","0"),SUBSTITUTE(TRIM(MID(B1369, 7, 3))," ","0"))</f>
        <v>882</v>
      </c>
      <c r="J1369" s="2">
        <v>1</v>
      </c>
      <c r="K1369" s="2" t="str">
        <f t="shared" si="63"/>
        <v>425</v>
      </c>
      <c r="L1369" s="2" t="str">
        <f t="shared" si="64"/>
        <v>001</v>
      </c>
      <c r="M1369" s="2" t="str">
        <f t="shared" si="65"/>
        <v>882</v>
      </c>
    </row>
    <row r="1370" spans="2:13" x14ac:dyDescent="0.25">
      <c r="B1370" s="4" t="s">
        <v>6975</v>
      </c>
      <c r="C1370" s="2" t="s">
        <v>6976</v>
      </c>
      <c r="D1370" s="6" t="str">
        <f>+_xlfn.CONCAT(Table13456[[#This Row],[phase1]],Table13456[[#This Row],[phase2]],Table13456[[#This Row],[phase3]],Table13456[[#This Row],[phase4]])</f>
        <v>1425001883</v>
      </c>
      <c r="E1370" s="2" t="str">
        <f>+Table13456[[#This Row],[DESCRIPTION]]</f>
        <v>INLETS, BARRIER WALL, RIGID, CURB &amp; GUTTER, J BOT&lt;10'</v>
      </c>
      <c r="F1370" s="2" t="str">
        <f>+LEFT(Table13456[[#This Row],[PAY ITEM]],1)</f>
        <v>0</v>
      </c>
      <c r="G1370" s="2" t="str">
        <f>IF(Table13456[[#This Row],[first]]="0",SUBSTITUTE(TRIM(MID(B1370, 2, 3))," ","0"),SUBSTITUTE(TRIM(MID(B1370, 1, 3))," ","0"))</f>
        <v>425</v>
      </c>
      <c r="H1370" s="2" t="str">
        <f>IF(Table13456[[#This Row],[first]]="0",SUBSTITUTE(TRIM(MID(B1370, 5, 3))," ","0"),SUBSTITUTE(TRIM(MID(B1370, 4, 3))," ","0"))</f>
        <v>1</v>
      </c>
      <c r="I1370" s="2" t="str">
        <f>IF(Table13456[[#This Row],[first]]="0",SUBSTITUTE(TRIM(MID(B1370, 8, 3))," ","0"),SUBSTITUTE(TRIM(MID(B1370, 7, 3))," ","0"))</f>
        <v>883</v>
      </c>
      <c r="J1370" s="2">
        <v>1</v>
      </c>
      <c r="K1370" s="2" t="str">
        <f t="shared" si="63"/>
        <v>425</v>
      </c>
      <c r="L1370" s="2" t="str">
        <f t="shared" si="64"/>
        <v>001</v>
      </c>
      <c r="M1370" s="2" t="str">
        <f t="shared" si="65"/>
        <v>883</v>
      </c>
    </row>
    <row r="1371" spans="2:13" x14ac:dyDescent="0.25">
      <c r="B1371" s="4" t="s">
        <v>6977</v>
      </c>
      <c r="C1371" s="2" t="s">
        <v>6978</v>
      </c>
      <c r="D1371" s="6" t="str">
        <f>+_xlfn.CONCAT(Table13456[[#This Row],[phase1]],Table13456[[#This Row],[phase2]],Table13456[[#This Row],[phase3]],Table13456[[#This Row],[phase4]])</f>
        <v>1425001884</v>
      </c>
      <c r="E1371" s="2" t="str">
        <f>+Table13456[[#This Row],[DESCRIPTION]]</f>
        <v>INLETS, BARRIER WALL, RIGID, CURB &amp; GUTTER, J BOT&gt;10'</v>
      </c>
      <c r="F1371" s="2" t="str">
        <f>+LEFT(Table13456[[#This Row],[PAY ITEM]],1)</f>
        <v>0</v>
      </c>
      <c r="G1371" s="2" t="str">
        <f>IF(Table13456[[#This Row],[first]]="0",SUBSTITUTE(TRIM(MID(B1371, 2, 3))," ","0"),SUBSTITUTE(TRIM(MID(B1371, 1, 3))," ","0"))</f>
        <v>425</v>
      </c>
      <c r="H1371" s="2" t="str">
        <f>IF(Table13456[[#This Row],[first]]="0",SUBSTITUTE(TRIM(MID(B1371, 5, 3))," ","0"),SUBSTITUTE(TRIM(MID(B1371, 4, 3))," ","0"))</f>
        <v>1</v>
      </c>
      <c r="I1371" s="2" t="str">
        <f>IF(Table13456[[#This Row],[first]]="0",SUBSTITUTE(TRIM(MID(B1371, 8, 3))," ","0"),SUBSTITUTE(TRIM(MID(B1371, 7, 3))," ","0"))</f>
        <v>884</v>
      </c>
      <c r="J1371" s="2">
        <v>1</v>
      </c>
      <c r="K1371" s="2" t="str">
        <f t="shared" si="63"/>
        <v>425</v>
      </c>
      <c r="L1371" s="2" t="str">
        <f t="shared" si="64"/>
        <v>001</v>
      </c>
      <c r="M1371" s="2" t="str">
        <f t="shared" si="65"/>
        <v>884</v>
      </c>
    </row>
    <row r="1372" spans="2:13" x14ac:dyDescent="0.25">
      <c r="B1372" s="4" t="s">
        <v>6979</v>
      </c>
      <c r="C1372" s="2" t="s">
        <v>6980</v>
      </c>
      <c r="D1372" s="6" t="str">
        <f>+_xlfn.CONCAT(Table13456[[#This Row],[phase1]],Table13456[[#This Row],[phase2]],Table13456[[#This Row],[phase3]],Table13456[[#This Row],[phase4]])</f>
        <v>1425001885</v>
      </c>
      <c r="E1372" s="2" t="str">
        <f>+Table13456[[#This Row],[DESCRIPTION]]</f>
        <v>INLETS, BARRIER WALL, RIGID, CURB &amp; GUTTER, PARTIAL</v>
      </c>
      <c r="F1372" s="2" t="str">
        <f>+LEFT(Table13456[[#This Row],[PAY ITEM]],1)</f>
        <v>0</v>
      </c>
      <c r="G1372" s="2" t="str">
        <f>IF(Table13456[[#This Row],[first]]="0",SUBSTITUTE(TRIM(MID(B1372, 2, 3))," ","0"),SUBSTITUTE(TRIM(MID(B1372, 1, 3))," ","0"))</f>
        <v>425</v>
      </c>
      <c r="H1372" s="2" t="str">
        <f>IF(Table13456[[#This Row],[first]]="0",SUBSTITUTE(TRIM(MID(B1372, 5, 3))," ","0"),SUBSTITUTE(TRIM(MID(B1372, 4, 3))," ","0"))</f>
        <v>1</v>
      </c>
      <c r="I1372" s="2" t="str">
        <f>IF(Table13456[[#This Row],[first]]="0",SUBSTITUTE(TRIM(MID(B1372, 8, 3))," ","0"),SUBSTITUTE(TRIM(MID(B1372, 7, 3))," ","0"))</f>
        <v>885</v>
      </c>
      <c r="J1372" s="2">
        <v>1</v>
      </c>
      <c r="K1372" s="2" t="str">
        <f t="shared" si="63"/>
        <v>425</v>
      </c>
      <c r="L1372" s="2" t="str">
        <f t="shared" si="64"/>
        <v>001</v>
      </c>
      <c r="M1372" s="2" t="str">
        <f t="shared" si="65"/>
        <v>885</v>
      </c>
    </row>
    <row r="1373" spans="2:13" x14ac:dyDescent="0.25">
      <c r="B1373" s="4" t="s">
        <v>6981</v>
      </c>
      <c r="C1373" s="2" t="s">
        <v>6982</v>
      </c>
      <c r="D1373" s="6" t="str">
        <f>+_xlfn.CONCAT(Table13456[[#This Row],[phase1]],Table13456[[#This Row],[phase2]],Table13456[[#This Row],[phase3]],Table13456[[#This Row],[phase4]])</f>
        <v>1425001889</v>
      </c>
      <c r="E1373" s="2" t="str">
        <f>+Table13456[[#This Row],[DESCRIPTION]]</f>
        <v>INLETS, BARRIER WALL, RIGID, CURB &amp; GUTTER, MODIFY</v>
      </c>
      <c r="F1373" s="2" t="str">
        <f>+LEFT(Table13456[[#This Row],[PAY ITEM]],1)</f>
        <v>0</v>
      </c>
      <c r="G1373" s="2" t="str">
        <f>IF(Table13456[[#This Row],[first]]="0",SUBSTITUTE(TRIM(MID(B1373, 2, 3))," ","0"),SUBSTITUTE(TRIM(MID(B1373, 1, 3))," ","0"))</f>
        <v>425</v>
      </c>
      <c r="H1373" s="2" t="str">
        <f>IF(Table13456[[#This Row],[first]]="0",SUBSTITUTE(TRIM(MID(B1373, 5, 3))," ","0"),SUBSTITUTE(TRIM(MID(B1373, 4, 3))," ","0"))</f>
        <v>1</v>
      </c>
      <c r="I1373" s="2" t="str">
        <f>IF(Table13456[[#This Row],[first]]="0",SUBSTITUTE(TRIM(MID(B1373, 8, 3))," ","0"),SUBSTITUTE(TRIM(MID(B1373, 7, 3))," ","0"))</f>
        <v>889</v>
      </c>
      <c r="J1373" s="2">
        <v>1</v>
      </c>
      <c r="K1373" s="2" t="str">
        <f t="shared" si="63"/>
        <v>425</v>
      </c>
      <c r="L1373" s="2" t="str">
        <f t="shared" si="64"/>
        <v>001</v>
      </c>
      <c r="M1373" s="2" t="str">
        <f t="shared" si="65"/>
        <v>889</v>
      </c>
    </row>
    <row r="1374" spans="2:13" x14ac:dyDescent="0.25">
      <c r="B1374" s="4" t="s">
        <v>6983</v>
      </c>
      <c r="C1374" s="2" t="s">
        <v>4439</v>
      </c>
      <c r="D1374" s="6" t="str">
        <f>+_xlfn.CONCAT(Table13456[[#This Row],[phase1]],Table13456[[#This Row],[phase2]],Table13456[[#This Row],[phase3]],Table13456[[#This Row],[phase4]])</f>
        <v>1425001891</v>
      </c>
      <c r="E1374" s="2" t="str">
        <f>+Table13456[[#This Row],[DESCRIPTION]]</f>
        <v>INLETS, BARRIER WALL, &lt;=10'</v>
      </c>
      <c r="F1374" s="2" t="str">
        <f>+LEFT(Table13456[[#This Row],[PAY ITEM]],1)</f>
        <v>0</v>
      </c>
      <c r="G1374" s="2" t="str">
        <f>IF(Table13456[[#This Row],[first]]="0",SUBSTITUTE(TRIM(MID(B1374, 2, 3))," ","0"),SUBSTITUTE(TRIM(MID(B1374, 1, 3))," ","0"))</f>
        <v>425</v>
      </c>
      <c r="H1374" s="2" t="str">
        <f>IF(Table13456[[#This Row],[first]]="0",SUBSTITUTE(TRIM(MID(B1374, 5, 3))," ","0"),SUBSTITUTE(TRIM(MID(B1374, 4, 3))," ","0"))</f>
        <v>1</v>
      </c>
      <c r="I1374" s="2" t="str">
        <f>IF(Table13456[[#This Row],[first]]="0",SUBSTITUTE(TRIM(MID(B1374, 8, 3))," ","0"),SUBSTITUTE(TRIM(MID(B1374, 7, 3))," ","0"))</f>
        <v>891</v>
      </c>
      <c r="J1374" s="2">
        <v>1</v>
      </c>
      <c r="K1374" s="2" t="str">
        <f t="shared" si="63"/>
        <v>425</v>
      </c>
      <c r="L1374" s="2" t="str">
        <f t="shared" si="64"/>
        <v>001</v>
      </c>
      <c r="M1374" s="2" t="str">
        <f t="shared" si="65"/>
        <v>891</v>
      </c>
    </row>
    <row r="1375" spans="2:13" x14ac:dyDescent="0.25">
      <c r="B1375" s="4" t="s">
        <v>6984</v>
      </c>
      <c r="C1375" s="2" t="s">
        <v>4440</v>
      </c>
      <c r="D1375" s="6" t="str">
        <f>+_xlfn.CONCAT(Table13456[[#This Row],[phase1]],Table13456[[#This Row],[phase2]],Table13456[[#This Row],[phase3]],Table13456[[#This Row],[phase4]])</f>
        <v>1425001892</v>
      </c>
      <c r="E1375" s="2" t="str">
        <f>+Table13456[[#This Row],[DESCRIPTION]]</f>
        <v>INLETS, BARRIER WALL, &gt;10'</v>
      </c>
      <c r="F1375" s="2" t="str">
        <f>+LEFT(Table13456[[#This Row],[PAY ITEM]],1)</f>
        <v>0</v>
      </c>
      <c r="G1375" s="2" t="str">
        <f>IF(Table13456[[#This Row],[first]]="0",SUBSTITUTE(TRIM(MID(B1375, 2, 3))," ","0"),SUBSTITUTE(TRIM(MID(B1375, 1, 3))," ","0"))</f>
        <v>425</v>
      </c>
      <c r="H1375" s="2" t="str">
        <f>IF(Table13456[[#This Row],[first]]="0",SUBSTITUTE(TRIM(MID(B1375, 5, 3))," ","0"),SUBSTITUTE(TRIM(MID(B1375, 4, 3))," ","0"))</f>
        <v>1</v>
      </c>
      <c r="I1375" s="2" t="str">
        <f>IF(Table13456[[#This Row],[first]]="0",SUBSTITUTE(TRIM(MID(B1375, 8, 3))," ","0"),SUBSTITUTE(TRIM(MID(B1375, 7, 3))," ","0"))</f>
        <v>892</v>
      </c>
      <c r="J1375" s="2">
        <v>1</v>
      </c>
      <c r="K1375" s="2" t="str">
        <f t="shared" si="63"/>
        <v>425</v>
      </c>
      <c r="L1375" s="2" t="str">
        <f t="shared" si="64"/>
        <v>001</v>
      </c>
      <c r="M1375" s="2" t="str">
        <f t="shared" si="65"/>
        <v>892</v>
      </c>
    </row>
    <row r="1376" spans="2:13" x14ac:dyDescent="0.25">
      <c r="B1376" s="4" t="s">
        <v>6985</v>
      </c>
      <c r="C1376" s="2" t="s">
        <v>4441</v>
      </c>
      <c r="D1376" s="6" t="str">
        <f>+_xlfn.CONCAT(Table13456[[#This Row],[phase1]],Table13456[[#This Row],[phase2]],Table13456[[#This Row],[phase3]],Table13456[[#This Row],[phase4]])</f>
        <v>1425001893</v>
      </c>
      <c r="E1376" s="2" t="str">
        <f>+Table13456[[#This Row],[DESCRIPTION]]</f>
        <v>INLETS, BARRIER WALL, J BOT, &lt;10'</v>
      </c>
      <c r="F1376" s="2" t="str">
        <f>+LEFT(Table13456[[#This Row],[PAY ITEM]],1)</f>
        <v>0</v>
      </c>
      <c r="G1376" s="2" t="str">
        <f>IF(Table13456[[#This Row],[first]]="0",SUBSTITUTE(TRIM(MID(B1376, 2, 3))," ","0"),SUBSTITUTE(TRIM(MID(B1376, 1, 3))," ","0"))</f>
        <v>425</v>
      </c>
      <c r="H1376" s="2" t="str">
        <f>IF(Table13456[[#This Row],[first]]="0",SUBSTITUTE(TRIM(MID(B1376, 5, 3))," ","0"),SUBSTITUTE(TRIM(MID(B1376, 4, 3))," ","0"))</f>
        <v>1</v>
      </c>
      <c r="I1376" s="2" t="str">
        <f>IF(Table13456[[#This Row],[first]]="0",SUBSTITUTE(TRIM(MID(B1376, 8, 3))," ","0"),SUBSTITUTE(TRIM(MID(B1376, 7, 3))," ","0"))</f>
        <v>893</v>
      </c>
      <c r="J1376" s="2">
        <v>1</v>
      </c>
      <c r="K1376" s="2" t="str">
        <f t="shared" si="63"/>
        <v>425</v>
      </c>
      <c r="L1376" s="2" t="str">
        <f t="shared" si="64"/>
        <v>001</v>
      </c>
      <c r="M1376" s="2" t="str">
        <f t="shared" si="65"/>
        <v>893</v>
      </c>
    </row>
    <row r="1377" spans="2:13" x14ac:dyDescent="0.25">
      <c r="B1377" s="4" t="s">
        <v>6986</v>
      </c>
      <c r="C1377" s="2" t="s">
        <v>4648</v>
      </c>
      <c r="D1377" s="6" t="str">
        <f>+_xlfn.CONCAT(Table13456[[#This Row],[phase1]],Table13456[[#This Row],[phase2]],Table13456[[#This Row],[phase3]],Table13456[[#This Row],[phase4]])</f>
        <v>1425001894</v>
      </c>
      <c r="E1377" s="2" t="str">
        <f>+Table13456[[#This Row],[DESCRIPTION]]</f>
        <v>INLETS, BARRIER WALL, J BOT, &gt;10'</v>
      </c>
      <c r="F1377" s="2" t="str">
        <f>+LEFT(Table13456[[#This Row],[PAY ITEM]],1)</f>
        <v>0</v>
      </c>
      <c r="G1377" s="2" t="str">
        <f>IF(Table13456[[#This Row],[first]]="0",SUBSTITUTE(TRIM(MID(B1377, 2, 3))," ","0"),SUBSTITUTE(TRIM(MID(B1377, 1, 3))," ","0"))</f>
        <v>425</v>
      </c>
      <c r="H1377" s="2" t="str">
        <f>IF(Table13456[[#This Row],[first]]="0",SUBSTITUTE(TRIM(MID(B1377, 5, 3))," ","0"),SUBSTITUTE(TRIM(MID(B1377, 4, 3))," ","0"))</f>
        <v>1</v>
      </c>
      <c r="I1377" s="2" t="str">
        <f>IF(Table13456[[#This Row],[first]]="0",SUBSTITUTE(TRIM(MID(B1377, 8, 3))," ","0"),SUBSTITUTE(TRIM(MID(B1377, 7, 3))," ","0"))</f>
        <v>894</v>
      </c>
      <c r="J1377" s="2">
        <v>1</v>
      </c>
      <c r="K1377" s="2" t="str">
        <f t="shared" si="63"/>
        <v>425</v>
      </c>
      <c r="L1377" s="2" t="str">
        <f t="shared" si="64"/>
        <v>001</v>
      </c>
      <c r="M1377" s="2" t="str">
        <f t="shared" si="65"/>
        <v>894</v>
      </c>
    </row>
    <row r="1378" spans="2:13" x14ac:dyDescent="0.25">
      <c r="B1378" s="4" t="s">
        <v>6987</v>
      </c>
      <c r="C1378" s="2" t="s">
        <v>4442</v>
      </c>
      <c r="D1378" s="6" t="str">
        <f>+_xlfn.CONCAT(Table13456[[#This Row],[phase1]],Table13456[[#This Row],[phase2]],Table13456[[#This Row],[phase3]],Table13456[[#This Row],[phase4]])</f>
        <v>1425001895</v>
      </c>
      <c r="E1378" s="2" t="str">
        <f>+Table13456[[#This Row],[DESCRIPTION]]</f>
        <v>INLETS, BARRIER WALL, PARTIAL</v>
      </c>
      <c r="F1378" s="2" t="str">
        <f>+LEFT(Table13456[[#This Row],[PAY ITEM]],1)</f>
        <v>0</v>
      </c>
      <c r="G1378" s="2" t="str">
        <f>IF(Table13456[[#This Row],[first]]="0",SUBSTITUTE(TRIM(MID(B1378, 2, 3))," ","0"),SUBSTITUTE(TRIM(MID(B1378, 1, 3))," ","0"))</f>
        <v>425</v>
      </c>
      <c r="H1378" s="2" t="str">
        <f>IF(Table13456[[#This Row],[first]]="0",SUBSTITUTE(TRIM(MID(B1378, 5, 3))," ","0"),SUBSTITUTE(TRIM(MID(B1378, 4, 3))," ","0"))</f>
        <v>1</v>
      </c>
      <c r="I1378" s="2" t="str">
        <f>IF(Table13456[[#This Row],[first]]="0",SUBSTITUTE(TRIM(MID(B1378, 8, 3))," ","0"),SUBSTITUTE(TRIM(MID(B1378, 7, 3))," ","0"))</f>
        <v>895</v>
      </c>
      <c r="J1378" s="2">
        <v>1</v>
      </c>
      <c r="K1378" s="2" t="str">
        <f t="shared" si="63"/>
        <v>425</v>
      </c>
      <c r="L1378" s="2" t="str">
        <f t="shared" si="64"/>
        <v>001</v>
      </c>
      <c r="M1378" s="2" t="str">
        <f t="shared" si="65"/>
        <v>895</v>
      </c>
    </row>
    <row r="1379" spans="2:13" x14ac:dyDescent="0.25">
      <c r="B1379" s="2" t="s">
        <v>6988</v>
      </c>
      <c r="C1379" s="2" t="s">
        <v>6633</v>
      </c>
      <c r="D1379" s="6" t="str">
        <f>+_xlfn.CONCAT(Table13456[[#This Row],[phase1]],Table13456[[#This Row],[phase2]],Table13456[[#This Row],[phase3]],Table13456[[#This Row],[phase4]])</f>
        <v>1425001898</v>
      </c>
      <c r="E1379" s="2" t="str">
        <f>+Table13456[[#This Row],[DESCRIPTION]]</f>
        <v>TEMP DUMMY PAYITEM FOR WT DATA MIGRATION</v>
      </c>
      <c r="F1379" s="2" t="str">
        <f>+LEFT(Table13456[[#This Row],[PAY ITEM]],1)</f>
        <v>0</v>
      </c>
      <c r="G1379" s="2" t="str">
        <f>IF(Table13456[[#This Row],[first]]="0",SUBSTITUTE(TRIM(MID(B1379, 2, 3))," ","0"),SUBSTITUTE(TRIM(MID(B1379, 1, 3))," ","0"))</f>
        <v>425</v>
      </c>
      <c r="H1379" s="2" t="str">
        <f>IF(Table13456[[#This Row],[first]]="0",SUBSTITUTE(TRIM(MID(B1379, 5, 3))," ","0"),SUBSTITUTE(TRIM(MID(B1379, 4, 3))," ","0"))</f>
        <v>1</v>
      </c>
      <c r="I1379" s="2" t="str">
        <f>IF(Table13456[[#This Row],[first]]="0",SUBSTITUTE(TRIM(MID(B1379, 8, 3))," ","0"),SUBSTITUTE(TRIM(MID(B1379, 7, 3))," ","0"))</f>
        <v>898</v>
      </c>
      <c r="J1379" s="2">
        <v>1</v>
      </c>
      <c r="K1379" s="2" t="str">
        <f t="shared" si="63"/>
        <v>425</v>
      </c>
      <c r="L1379" s="2" t="str">
        <f t="shared" si="64"/>
        <v>001</v>
      </c>
      <c r="M1379" s="2" t="str">
        <f t="shared" si="65"/>
        <v>898</v>
      </c>
    </row>
    <row r="1380" spans="2:13" x14ac:dyDescent="0.25">
      <c r="B1380" s="2" t="s">
        <v>6989</v>
      </c>
      <c r="C1380" s="2" t="s">
        <v>4443</v>
      </c>
      <c r="D1380" s="6" t="str">
        <f>+_xlfn.CONCAT(Table13456[[#This Row],[phase1]],Table13456[[#This Row],[phase2]],Table13456[[#This Row],[phase3]],Table13456[[#This Row],[phase4]])</f>
        <v>1425001899</v>
      </c>
      <c r="E1380" s="2" t="str">
        <f>+Table13456[[#This Row],[DESCRIPTION]]</f>
        <v>INLETS, BARRIER WALL, MODIFY</v>
      </c>
      <c r="F1380" s="2" t="str">
        <f>+LEFT(Table13456[[#This Row],[PAY ITEM]],1)</f>
        <v>0</v>
      </c>
      <c r="G1380" s="2" t="str">
        <f>IF(Table13456[[#This Row],[first]]="0",SUBSTITUTE(TRIM(MID(B1380, 2, 3))," ","0"),SUBSTITUTE(TRIM(MID(B1380, 1, 3))," ","0"))</f>
        <v>425</v>
      </c>
      <c r="H1380" s="2" t="str">
        <f>IF(Table13456[[#This Row],[first]]="0",SUBSTITUTE(TRIM(MID(B1380, 5, 3))," ","0"),SUBSTITUTE(TRIM(MID(B1380, 4, 3))," ","0"))</f>
        <v>1</v>
      </c>
      <c r="I1380" s="2" t="str">
        <f>IF(Table13456[[#This Row],[first]]="0",SUBSTITUTE(TRIM(MID(B1380, 8, 3))," ","0"),SUBSTITUTE(TRIM(MID(B1380, 7, 3))," ","0"))</f>
        <v>899</v>
      </c>
      <c r="J1380" s="2">
        <v>1</v>
      </c>
      <c r="K1380" s="2" t="str">
        <f t="shared" si="63"/>
        <v>425</v>
      </c>
      <c r="L1380" s="2" t="str">
        <f t="shared" si="64"/>
        <v>001</v>
      </c>
      <c r="M1380" s="2" t="str">
        <f t="shared" si="65"/>
        <v>899</v>
      </c>
    </row>
    <row r="1381" spans="2:13" x14ac:dyDescent="0.25">
      <c r="B1381" s="4" t="s">
        <v>6990</v>
      </c>
      <c r="C1381" s="2" t="s">
        <v>6991</v>
      </c>
      <c r="D1381" s="6" t="str">
        <f>+_xlfn.CONCAT(Table13456[[#This Row],[phase1]],Table13456[[#This Row],[phase2]],Table13456[[#This Row],[phase3]],Table13456[[#This Row],[phase4]])</f>
        <v>1425001901</v>
      </c>
      <c r="E1381" s="2" t="str">
        <f>+Table13456[[#This Row],[DESCRIPTION]]</f>
        <v>INLETS, SPECIAL, &lt;10'</v>
      </c>
      <c r="F1381" s="2" t="str">
        <f>+LEFT(Table13456[[#This Row],[PAY ITEM]],1)</f>
        <v>0</v>
      </c>
      <c r="G1381" s="2" t="str">
        <f>IF(Table13456[[#This Row],[first]]="0",SUBSTITUTE(TRIM(MID(B1381, 2, 3))," ","0"),SUBSTITUTE(TRIM(MID(B1381, 1, 3))," ","0"))</f>
        <v>425</v>
      </c>
      <c r="H1381" s="2" t="str">
        <f>IF(Table13456[[#This Row],[first]]="0",SUBSTITUTE(TRIM(MID(B1381, 5, 3))," ","0"),SUBSTITUTE(TRIM(MID(B1381, 4, 3))," ","0"))</f>
        <v>1</v>
      </c>
      <c r="I1381" s="2" t="str">
        <f>IF(Table13456[[#This Row],[first]]="0",SUBSTITUTE(TRIM(MID(B1381, 8, 3))," ","0"),SUBSTITUTE(TRIM(MID(B1381, 7, 3))," ","0"))</f>
        <v>901</v>
      </c>
      <c r="J1381" s="2">
        <v>1</v>
      </c>
      <c r="K1381" s="2" t="str">
        <f t="shared" si="63"/>
        <v>425</v>
      </c>
      <c r="L1381" s="2" t="str">
        <f t="shared" si="64"/>
        <v>001</v>
      </c>
      <c r="M1381" s="2" t="str">
        <f t="shared" si="65"/>
        <v>901</v>
      </c>
    </row>
    <row r="1382" spans="2:13" x14ac:dyDescent="0.25">
      <c r="B1382" s="2" t="s">
        <v>6992</v>
      </c>
      <c r="C1382" s="2" t="s">
        <v>6993</v>
      </c>
      <c r="D1382" s="6" t="str">
        <f>+_xlfn.CONCAT(Table13456[[#This Row],[phase1]],Table13456[[#This Row],[phase2]],Table13456[[#This Row],[phase3]],Table13456[[#This Row],[phase4]])</f>
        <v>1425001902</v>
      </c>
      <c r="E1382" s="2" t="str">
        <f>+Table13456[[#This Row],[DESCRIPTION]]</f>
        <v>INLETS, SPECIAL, &gt;10'</v>
      </c>
      <c r="F1382" s="2" t="str">
        <f>+LEFT(Table13456[[#This Row],[PAY ITEM]],1)</f>
        <v>0</v>
      </c>
      <c r="G1382" s="2" t="str">
        <f>IF(Table13456[[#This Row],[first]]="0",SUBSTITUTE(TRIM(MID(B1382, 2, 3))," ","0"),SUBSTITUTE(TRIM(MID(B1382, 1, 3))," ","0"))</f>
        <v>425</v>
      </c>
      <c r="H1382" s="2" t="str">
        <f>IF(Table13456[[#This Row],[first]]="0",SUBSTITUTE(TRIM(MID(B1382, 5, 3))," ","0"),SUBSTITUTE(TRIM(MID(B1382, 4, 3))," ","0"))</f>
        <v>1</v>
      </c>
      <c r="I1382" s="2" t="str">
        <f>IF(Table13456[[#This Row],[first]]="0",SUBSTITUTE(TRIM(MID(B1382, 8, 3))," ","0"),SUBSTITUTE(TRIM(MID(B1382, 7, 3))," ","0"))</f>
        <v>902</v>
      </c>
      <c r="J1382" s="2">
        <v>1</v>
      </c>
      <c r="K1382" s="2" t="str">
        <f t="shared" si="63"/>
        <v>425</v>
      </c>
      <c r="L1382" s="2" t="str">
        <f t="shared" si="64"/>
        <v>001</v>
      </c>
      <c r="M1382" s="2" t="str">
        <f t="shared" si="65"/>
        <v>902</v>
      </c>
    </row>
    <row r="1383" spans="2:13" x14ac:dyDescent="0.25">
      <c r="B1383" s="2" t="s">
        <v>6994</v>
      </c>
      <c r="C1383" s="2" t="s">
        <v>6995</v>
      </c>
      <c r="D1383" s="6" t="str">
        <f>+_xlfn.CONCAT(Table13456[[#This Row],[phase1]],Table13456[[#This Row],[phase2]],Table13456[[#This Row],[phase3]],Table13456[[#This Row],[phase4]])</f>
        <v>1425001903</v>
      </c>
      <c r="E1383" s="2" t="str">
        <f>+Table13456[[#This Row],[DESCRIPTION]]</f>
        <v>INLETS, SPECIAL, J BOTTOM &lt;10'</v>
      </c>
      <c r="F1383" s="2" t="str">
        <f>+LEFT(Table13456[[#This Row],[PAY ITEM]],1)</f>
        <v>0</v>
      </c>
      <c r="G1383" s="2" t="str">
        <f>IF(Table13456[[#This Row],[first]]="0",SUBSTITUTE(TRIM(MID(B1383, 2, 3))," ","0"),SUBSTITUTE(TRIM(MID(B1383, 1, 3))," ","0"))</f>
        <v>425</v>
      </c>
      <c r="H1383" s="2" t="str">
        <f>IF(Table13456[[#This Row],[first]]="0",SUBSTITUTE(TRIM(MID(B1383, 5, 3))," ","0"),SUBSTITUTE(TRIM(MID(B1383, 4, 3))," ","0"))</f>
        <v>1</v>
      </c>
      <c r="I1383" s="2" t="str">
        <f>IF(Table13456[[#This Row],[first]]="0",SUBSTITUTE(TRIM(MID(B1383, 8, 3))," ","0"),SUBSTITUTE(TRIM(MID(B1383, 7, 3))," ","0"))</f>
        <v>903</v>
      </c>
      <c r="J1383" s="2">
        <v>1</v>
      </c>
      <c r="K1383" s="2" t="str">
        <f t="shared" si="63"/>
        <v>425</v>
      </c>
      <c r="L1383" s="2" t="str">
        <f t="shared" si="64"/>
        <v>001</v>
      </c>
      <c r="M1383" s="2" t="str">
        <f t="shared" si="65"/>
        <v>903</v>
      </c>
    </row>
    <row r="1384" spans="2:13" x14ac:dyDescent="0.25">
      <c r="B1384" s="2" t="s">
        <v>6996</v>
      </c>
      <c r="C1384" s="2" t="s">
        <v>6997</v>
      </c>
      <c r="D1384" s="6" t="str">
        <f>+_xlfn.CONCAT(Table13456[[#This Row],[phase1]],Table13456[[#This Row],[phase2]],Table13456[[#This Row],[phase3]],Table13456[[#This Row],[phase4]])</f>
        <v>1425001904</v>
      </c>
      <c r="E1384" s="2" t="str">
        <f>+Table13456[[#This Row],[DESCRIPTION]]</f>
        <v>INLETS, SPECIAL, J BOTTOM &gt;10'</v>
      </c>
      <c r="F1384" s="2" t="str">
        <f>+LEFT(Table13456[[#This Row],[PAY ITEM]],1)</f>
        <v>0</v>
      </c>
      <c r="G1384" s="2" t="str">
        <f>IF(Table13456[[#This Row],[first]]="0",SUBSTITUTE(TRIM(MID(B1384, 2, 3))," ","0"),SUBSTITUTE(TRIM(MID(B1384, 1, 3))," ","0"))</f>
        <v>425</v>
      </c>
      <c r="H1384" s="2" t="str">
        <f>IF(Table13456[[#This Row],[first]]="0",SUBSTITUTE(TRIM(MID(B1384, 5, 3))," ","0"),SUBSTITUTE(TRIM(MID(B1384, 4, 3))," ","0"))</f>
        <v>1</v>
      </c>
      <c r="I1384" s="2" t="str">
        <f>IF(Table13456[[#This Row],[first]]="0",SUBSTITUTE(TRIM(MID(B1384, 8, 3))," ","0"),SUBSTITUTE(TRIM(MID(B1384, 7, 3))," ","0"))</f>
        <v>904</v>
      </c>
      <c r="J1384" s="2">
        <v>1</v>
      </c>
      <c r="K1384" s="2" t="str">
        <f t="shared" si="63"/>
        <v>425</v>
      </c>
      <c r="L1384" s="2" t="str">
        <f t="shared" si="64"/>
        <v>001</v>
      </c>
      <c r="M1384" s="2" t="str">
        <f t="shared" si="65"/>
        <v>904</v>
      </c>
    </row>
    <row r="1385" spans="2:13" x14ac:dyDescent="0.25">
      <c r="B1385" s="4" t="s">
        <v>6998</v>
      </c>
      <c r="C1385" s="2" t="s">
        <v>6999</v>
      </c>
      <c r="D1385" s="6" t="str">
        <f>+_xlfn.CONCAT(Table13456[[#This Row],[phase1]],Table13456[[#This Row],[phase2]],Table13456[[#This Row],[phase3]],Table13456[[#This Row],[phase4]])</f>
        <v>1425001905</v>
      </c>
      <c r="E1385" s="2" t="str">
        <f>+Table13456[[#This Row],[DESCRIPTION]]</f>
        <v>INLETS, SPECIAL, PARTIAL</v>
      </c>
      <c r="F1385" s="2" t="str">
        <f>+LEFT(Table13456[[#This Row],[PAY ITEM]],1)</f>
        <v>0</v>
      </c>
      <c r="G1385" s="2" t="str">
        <f>IF(Table13456[[#This Row],[first]]="0",SUBSTITUTE(TRIM(MID(B1385, 2, 3))," ","0"),SUBSTITUTE(TRIM(MID(B1385, 1, 3))," ","0"))</f>
        <v>425</v>
      </c>
      <c r="H1385" s="2" t="str">
        <f>IF(Table13456[[#This Row],[first]]="0",SUBSTITUTE(TRIM(MID(B1385, 5, 3))," ","0"),SUBSTITUTE(TRIM(MID(B1385, 4, 3))," ","0"))</f>
        <v>1</v>
      </c>
      <c r="I1385" s="2" t="str">
        <f>IF(Table13456[[#This Row],[first]]="0",SUBSTITUTE(TRIM(MID(B1385, 8, 3))," ","0"),SUBSTITUTE(TRIM(MID(B1385, 7, 3))," ","0"))</f>
        <v>905</v>
      </c>
      <c r="J1385" s="2">
        <v>1</v>
      </c>
      <c r="K1385" s="2" t="str">
        <f t="shared" si="63"/>
        <v>425</v>
      </c>
      <c r="L1385" s="2" t="str">
        <f t="shared" si="64"/>
        <v>001</v>
      </c>
      <c r="M1385" s="2" t="str">
        <f t="shared" si="65"/>
        <v>905</v>
      </c>
    </row>
    <row r="1386" spans="2:13" x14ac:dyDescent="0.25">
      <c r="B1386" s="4" t="s">
        <v>7000</v>
      </c>
      <c r="C1386" s="2" t="s">
        <v>7001</v>
      </c>
      <c r="D1386" s="6" t="str">
        <f>+_xlfn.CONCAT(Table13456[[#This Row],[phase1]],Table13456[[#This Row],[phase2]],Table13456[[#This Row],[phase3]],Table13456[[#This Row],[phase4]])</f>
        <v>1425001909</v>
      </c>
      <c r="E1386" s="2" t="str">
        <f>+Table13456[[#This Row],[DESCRIPTION]]</f>
        <v>INLETS, SPECIAL, MODIFY</v>
      </c>
      <c r="F1386" s="2" t="str">
        <f>+LEFT(Table13456[[#This Row],[PAY ITEM]],1)</f>
        <v>0</v>
      </c>
      <c r="G1386" s="2" t="str">
        <f>IF(Table13456[[#This Row],[first]]="0",SUBSTITUTE(TRIM(MID(B1386, 2, 3))," ","0"),SUBSTITUTE(TRIM(MID(B1386, 1, 3))," ","0"))</f>
        <v>425</v>
      </c>
      <c r="H1386" s="2" t="str">
        <f>IF(Table13456[[#This Row],[first]]="0",SUBSTITUTE(TRIM(MID(B1386, 5, 3))," ","0"),SUBSTITUTE(TRIM(MID(B1386, 4, 3))," ","0"))</f>
        <v>1</v>
      </c>
      <c r="I1386" s="2" t="str">
        <f>IF(Table13456[[#This Row],[first]]="0",SUBSTITUTE(TRIM(MID(B1386, 8, 3))," ","0"),SUBSTITUTE(TRIM(MID(B1386, 7, 3))," ","0"))</f>
        <v>909</v>
      </c>
      <c r="J1386" s="2">
        <v>1</v>
      </c>
      <c r="K1386" s="2" t="str">
        <f t="shared" si="63"/>
        <v>425</v>
      </c>
      <c r="L1386" s="2" t="str">
        <f t="shared" si="64"/>
        <v>001</v>
      </c>
      <c r="M1386" s="2" t="str">
        <f t="shared" si="65"/>
        <v>909</v>
      </c>
    </row>
    <row r="1387" spans="2:13" x14ac:dyDescent="0.25">
      <c r="B1387" s="4" t="s">
        <v>746</v>
      </c>
      <c r="C1387" s="2" t="s">
        <v>747</v>
      </c>
      <c r="D1387" s="6" t="str">
        <f>+_xlfn.CONCAT(Table13456[[#This Row],[phase1]],Table13456[[#This Row],[phase2]],Table13456[[#This Row],[phase3]],Table13456[[#This Row],[phase4]])</f>
        <v>1425001910</v>
      </c>
      <c r="E1387" s="2" t="str">
        <f>+Table13456[[#This Row],[DESCRIPTION]]</f>
        <v>INLETS, CLOSED FLUME</v>
      </c>
      <c r="F1387" s="2" t="str">
        <f>+LEFT(Table13456[[#This Row],[PAY ITEM]],1)</f>
        <v>0</v>
      </c>
      <c r="G1387" s="2" t="str">
        <f>IF(Table13456[[#This Row],[first]]="0",SUBSTITUTE(TRIM(MID(B1387, 2, 3))," ","0"),SUBSTITUTE(TRIM(MID(B1387, 1, 3))," ","0"))</f>
        <v>425</v>
      </c>
      <c r="H1387" s="2" t="str">
        <f>IF(Table13456[[#This Row],[first]]="0",SUBSTITUTE(TRIM(MID(B1387, 5, 3))," ","0"),SUBSTITUTE(TRIM(MID(B1387, 4, 3))," ","0"))</f>
        <v>1</v>
      </c>
      <c r="I1387" s="2" t="str">
        <f>IF(Table13456[[#This Row],[first]]="0",SUBSTITUTE(TRIM(MID(B1387, 8, 3))," ","0"),SUBSTITUTE(TRIM(MID(B1387, 7, 3))," ","0"))</f>
        <v>910</v>
      </c>
      <c r="J1387" s="2">
        <v>1</v>
      </c>
      <c r="K1387" s="2" t="str">
        <f t="shared" si="63"/>
        <v>425</v>
      </c>
      <c r="L1387" s="2" t="str">
        <f t="shared" si="64"/>
        <v>001</v>
      </c>
      <c r="M1387" s="2" t="str">
        <f t="shared" si="65"/>
        <v>910</v>
      </c>
    </row>
    <row r="1388" spans="2:13" x14ac:dyDescent="0.25">
      <c r="B1388" s="4" t="s">
        <v>748</v>
      </c>
      <c r="C1388" s="2" t="s">
        <v>749</v>
      </c>
      <c r="D1388" s="6" t="str">
        <f>+_xlfn.CONCAT(Table13456[[#This Row],[phase1]],Table13456[[#This Row],[phase2]],Table13456[[#This Row],[phase3]],Table13456[[#This Row],[phase4]])</f>
        <v>1425001921</v>
      </c>
      <c r="E1388" s="2" t="str">
        <f>+Table13456[[#This Row],[DESCRIPTION]]</f>
        <v>INLETS, ADJACENT BARRIER, &lt;=10'</v>
      </c>
      <c r="F1388" s="2" t="str">
        <f>+LEFT(Table13456[[#This Row],[PAY ITEM]],1)</f>
        <v>0</v>
      </c>
      <c r="G1388" s="2" t="str">
        <f>IF(Table13456[[#This Row],[first]]="0",SUBSTITUTE(TRIM(MID(B1388, 2, 3))," ","0"),SUBSTITUTE(TRIM(MID(B1388, 1, 3))," ","0"))</f>
        <v>425</v>
      </c>
      <c r="H1388" s="2" t="str">
        <f>IF(Table13456[[#This Row],[first]]="0",SUBSTITUTE(TRIM(MID(B1388, 5, 3))," ","0"),SUBSTITUTE(TRIM(MID(B1388, 4, 3))," ","0"))</f>
        <v>1</v>
      </c>
      <c r="I1388" s="2" t="str">
        <f>IF(Table13456[[#This Row],[first]]="0",SUBSTITUTE(TRIM(MID(B1388, 8, 3))," ","0"),SUBSTITUTE(TRIM(MID(B1388, 7, 3))," ","0"))</f>
        <v>921</v>
      </c>
      <c r="J1388" s="2">
        <v>1</v>
      </c>
      <c r="K1388" s="2" t="str">
        <f t="shared" si="63"/>
        <v>425</v>
      </c>
      <c r="L1388" s="2" t="str">
        <f t="shared" si="64"/>
        <v>001</v>
      </c>
      <c r="M1388" s="2" t="str">
        <f t="shared" si="65"/>
        <v>921</v>
      </c>
    </row>
    <row r="1389" spans="2:13" x14ac:dyDescent="0.25">
      <c r="B1389" s="2" t="s">
        <v>750</v>
      </c>
      <c r="C1389" s="2" t="s">
        <v>751</v>
      </c>
      <c r="D1389" s="6" t="str">
        <f>+_xlfn.CONCAT(Table13456[[#This Row],[phase1]],Table13456[[#This Row],[phase2]],Table13456[[#This Row],[phase3]],Table13456[[#This Row],[phase4]])</f>
        <v>1425001922</v>
      </c>
      <c r="E1389" s="2" t="str">
        <f>+Table13456[[#This Row],[DESCRIPTION]]</f>
        <v>INLETS, ADJACENT BARRIER, &gt;10'</v>
      </c>
      <c r="F1389" s="2" t="str">
        <f>+LEFT(Table13456[[#This Row],[PAY ITEM]],1)</f>
        <v>0</v>
      </c>
      <c r="G1389" s="2" t="str">
        <f>IF(Table13456[[#This Row],[first]]="0",SUBSTITUTE(TRIM(MID(B1389, 2, 3))," ","0"),SUBSTITUTE(TRIM(MID(B1389, 1, 3))," ","0"))</f>
        <v>425</v>
      </c>
      <c r="H1389" s="2" t="str">
        <f>IF(Table13456[[#This Row],[first]]="0",SUBSTITUTE(TRIM(MID(B1389, 5, 3))," ","0"),SUBSTITUTE(TRIM(MID(B1389, 4, 3))," ","0"))</f>
        <v>1</v>
      </c>
      <c r="I1389" s="2" t="str">
        <f>IF(Table13456[[#This Row],[first]]="0",SUBSTITUTE(TRIM(MID(B1389, 8, 3))," ","0"),SUBSTITUTE(TRIM(MID(B1389, 7, 3))," ","0"))</f>
        <v>922</v>
      </c>
      <c r="J1389" s="2">
        <v>1</v>
      </c>
      <c r="K1389" s="2" t="str">
        <f t="shared" si="63"/>
        <v>425</v>
      </c>
      <c r="L1389" s="2" t="str">
        <f t="shared" si="64"/>
        <v>001</v>
      </c>
      <c r="M1389" s="2" t="str">
        <f t="shared" si="65"/>
        <v>922</v>
      </c>
    </row>
    <row r="1390" spans="2:13" x14ac:dyDescent="0.25">
      <c r="B1390" s="4" t="s">
        <v>752</v>
      </c>
      <c r="C1390" s="2" t="s">
        <v>753</v>
      </c>
      <c r="D1390" s="6" t="str">
        <f>+_xlfn.CONCAT(Table13456[[#This Row],[phase1]],Table13456[[#This Row],[phase2]],Table13456[[#This Row],[phase3]],Table13456[[#This Row],[phase4]])</f>
        <v>1425001923</v>
      </c>
      <c r="E1390" s="2" t="str">
        <f>+Table13456[[#This Row],[DESCRIPTION]]</f>
        <v>INLETS, ADJACENT BARRIER, J BOTTOM, &lt; 10'</v>
      </c>
      <c r="F1390" s="2" t="str">
        <f>+LEFT(Table13456[[#This Row],[PAY ITEM]],1)</f>
        <v>0</v>
      </c>
      <c r="G1390" s="2" t="str">
        <f>IF(Table13456[[#This Row],[first]]="0",SUBSTITUTE(TRIM(MID(B1390, 2, 3))," ","0"),SUBSTITUTE(TRIM(MID(B1390, 1, 3))," ","0"))</f>
        <v>425</v>
      </c>
      <c r="H1390" s="2" t="str">
        <f>IF(Table13456[[#This Row],[first]]="0",SUBSTITUTE(TRIM(MID(B1390, 5, 3))," ","0"),SUBSTITUTE(TRIM(MID(B1390, 4, 3))," ","0"))</f>
        <v>1</v>
      </c>
      <c r="I1390" s="2" t="str">
        <f>IF(Table13456[[#This Row],[first]]="0",SUBSTITUTE(TRIM(MID(B1390, 8, 3))," ","0"),SUBSTITUTE(TRIM(MID(B1390, 7, 3))," ","0"))</f>
        <v>923</v>
      </c>
      <c r="J1390" s="2">
        <v>1</v>
      </c>
      <c r="K1390" s="2" t="str">
        <f t="shared" si="63"/>
        <v>425</v>
      </c>
      <c r="L1390" s="2" t="str">
        <f t="shared" si="64"/>
        <v>001</v>
      </c>
      <c r="M1390" s="2" t="str">
        <f t="shared" si="65"/>
        <v>923</v>
      </c>
    </row>
    <row r="1391" spans="2:13" x14ac:dyDescent="0.25">
      <c r="B1391" s="2" t="s">
        <v>754</v>
      </c>
      <c r="C1391" s="2" t="s">
        <v>755</v>
      </c>
      <c r="D1391" s="6" t="str">
        <f>+_xlfn.CONCAT(Table13456[[#This Row],[phase1]],Table13456[[#This Row],[phase2]],Table13456[[#This Row],[phase3]],Table13456[[#This Row],[phase4]])</f>
        <v>1425001924</v>
      </c>
      <c r="E1391" s="2" t="str">
        <f>+Table13456[[#This Row],[DESCRIPTION]]</f>
        <v>INLETS, ADJACENT BARRIER, J BOTTOM, &gt;10'</v>
      </c>
      <c r="F1391" s="2" t="str">
        <f>+LEFT(Table13456[[#This Row],[PAY ITEM]],1)</f>
        <v>0</v>
      </c>
      <c r="G1391" s="2" t="str">
        <f>IF(Table13456[[#This Row],[first]]="0",SUBSTITUTE(TRIM(MID(B1391, 2, 3))," ","0"),SUBSTITUTE(TRIM(MID(B1391, 1, 3))," ","0"))</f>
        <v>425</v>
      </c>
      <c r="H1391" s="2" t="str">
        <f>IF(Table13456[[#This Row],[first]]="0",SUBSTITUTE(TRIM(MID(B1391, 5, 3))," ","0"),SUBSTITUTE(TRIM(MID(B1391, 4, 3))," ","0"))</f>
        <v>1</v>
      </c>
      <c r="I1391" s="2" t="str">
        <f>IF(Table13456[[#This Row],[first]]="0",SUBSTITUTE(TRIM(MID(B1391, 8, 3))," ","0"),SUBSTITUTE(TRIM(MID(B1391, 7, 3))," ","0"))</f>
        <v>924</v>
      </c>
      <c r="J1391" s="2">
        <v>1</v>
      </c>
      <c r="K1391" s="2" t="str">
        <f t="shared" si="63"/>
        <v>425</v>
      </c>
      <c r="L1391" s="2" t="str">
        <f t="shared" si="64"/>
        <v>001</v>
      </c>
      <c r="M1391" s="2" t="str">
        <f t="shared" si="65"/>
        <v>924</v>
      </c>
    </row>
    <row r="1392" spans="2:13" x14ac:dyDescent="0.25">
      <c r="B1392" s="4" t="s">
        <v>756</v>
      </c>
      <c r="C1392" s="2" t="s">
        <v>757</v>
      </c>
      <c r="D1392" s="6" t="str">
        <f>+_xlfn.CONCAT(Table13456[[#This Row],[phase1]],Table13456[[#This Row],[phase2]],Table13456[[#This Row],[phase3]],Table13456[[#This Row],[phase4]])</f>
        <v>1425001925</v>
      </c>
      <c r="E1392" s="2" t="str">
        <f>+Table13456[[#This Row],[DESCRIPTION]]</f>
        <v>INLETS, ADJACENT BARRIER, PARTIAL</v>
      </c>
      <c r="F1392" s="2" t="str">
        <f>+LEFT(Table13456[[#This Row],[PAY ITEM]],1)</f>
        <v>0</v>
      </c>
      <c r="G1392" s="2" t="str">
        <f>IF(Table13456[[#This Row],[first]]="0",SUBSTITUTE(TRIM(MID(B1392, 2, 3))," ","0"),SUBSTITUTE(TRIM(MID(B1392, 1, 3))," ","0"))</f>
        <v>425</v>
      </c>
      <c r="H1392" s="2" t="str">
        <f>IF(Table13456[[#This Row],[first]]="0",SUBSTITUTE(TRIM(MID(B1392, 5, 3))," ","0"),SUBSTITUTE(TRIM(MID(B1392, 4, 3))," ","0"))</f>
        <v>1</v>
      </c>
      <c r="I1392" s="2" t="str">
        <f>IF(Table13456[[#This Row],[first]]="0",SUBSTITUTE(TRIM(MID(B1392, 8, 3))," ","0"),SUBSTITUTE(TRIM(MID(B1392, 7, 3))," ","0"))</f>
        <v>925</v>
      </c>
      <c r="J1392" s="2">
        <v>1</v>
      </c>
      <c r="K1392" s="2" t="str">
        <f t="shared" si="63"/>
        <v>425</v>
      </c>
      <c r="L1392" s="2" t="str">
        <f t="shared" si="64"/>
        <v>001</v>
      </c>
      <c r="M1392" s="2" t="str">
        <f t="shared" si="65"/>
        <v>925</v>
      </c>
    </row>
    <row r="1393" spans="2:13" x14ac:dyDescent="0.25">
      <c r="B1393" s="4" t="s">
        <v>758</v>
      </c>
      <c r="C1393" s="2" t="s">
        <v>759</v>
      </c>
      <c r="D1393" s="6" t="str">
        <f>+_xlfn.CONCAT(Table13456[[#This Row],[phase1]],Table13456[[#This Row],[phase2]],Table13456[[#This Row],[phase3]],Table13456[[#This Row],[phase4]])</f>
        <v>1425002041</v>
      </c>
      <c r="E1393" s="2" t="str">
        <f>+Table13456[[#This Row],[DESCRIPTION]]</f>
        <v>MANHOLES, P-7, &lt;10'</v>
      </c>
      <c r="F1393" s="2" t="str">
        <f>+LEFT(Table13456[[#This Row],[PAY ITEM]],1)</f>
        <v>0</v>
      </c>
      <c r="G1393" s="2" t="str">
        <f>IF(Table13456[[#This Row],[first]]="0",SUBSTITUTE(TRIM(MID(B1393, 2, 3))," ","0"),SUBSTITUTE(TRIM(MID(B1393, 1, 3))," ","0"))</f>
        <v>425</v>
      </c>
      <c r="H1393" s="2" t="str">
        <f>IF(Table13456[[#This Row],[first]]="0",SUBSTITUTE(TRIM(MID(B1393, 5, 3))," ","0"),SUBSTITUTE(TRIM(MID(B1393, 4, 3))," ","0"))</f>
        <v>2</v>
      </c>
      <c r="I1393" s="2" t="str">
        <f>IF(Table13456[[#This Row],[first]]="0",SUBSTITUTE(TRIM(MID(B1393, 8, 3))," ","0"),SUBSTITUTE(TRIM(MID(B1393, 7, 3))," ","0"))</f>
        <v>41</v>
      </c>
      <c r="J1393" s="2">
        <v>1</v>
      </c>
      <c r="K1393" s="2" t="str">
        <f t="shared" si="63"/>
        <v>425</v>
      </c>
      <c r="L1393" s="2" t="str">
        <f t="shared" si="64"/>
        <v>002</v>
      </c>
      <c r="M1393" s="2" t="str">
        <f t="shared" si="65"/>
        <v>041</v>
      </c>
    </row>
    <row r="1394" spans="2:13" x14ac:dyDescent="0.25">
      <c r="B1394" s="4" t="s">
        <v>760</v>
      </c>
      <c r="C1394" s="2" t="s">
        <v>761</v>
      </c>
      <c r="D1394" s="6" t="str">
        <f>+_xlfn.CONCAT(Table13456[[#This Row],[phase1]],Table13456[[#This Row],[phase2]],Table13456[[#This Row],[phase3]],Table13456[[#This Row],[phase4]])</f>
        <v>1425002042</v>
      </c>
      <c r="E1394" s="2" t="str">
        <f>+Table13456[[#This Row],[DESCRIPTION]]</f>
        <v>MANHOLES, P-7, &gt;10'</v>
      </c>
      <c r="F1394" s="2" t="str">
        <f>+LEFT(Table13456[[#This Row],[PAY ITEM]],1)</f>
        <v>0</v>
      </c>
      <c r="G1394" s="2" t="str">
        <f>IF(Table13456[[#This Row],[first]]="0",SUBSTITUTE(TRIM(MID(B1394, 2, 3))," ","0"),SUBSTITUTE(TRIM(MID(B1394, 1, 3))," ","0"))</f>
        <v>425</v>
      </c>
      <c r="H1394" s="2" t="str">
        <f>IF(Table13456[[#This Row],[first]]="0",SUBSTITUTE(TRIM(MID(B1394, 5, 3))," ","0"),SUBSTITUTE(TRIM(MID(B1394, 4, 3))," ","0"))</f>
        <v>2</v>
      </c>
      <c r="I1394" s="2" t="str">
        <f>IF(Table13456[[#This Row],[first]]="0",SUBSTITUTE(TRIM(MID(B1394, 8, 3))," ","0"),SUBSTITUTE(TRIM(MID(B1394, 7, 3))," ","0"))</f>
        <v>42</v>
      </c>
      <c r="J1394" s="2">
        <v>1</v>
      </c>
      <c r="K1394" s="2" t="str">
        <f t="shared" si="63"/>
        <v>425</v>
      </c>
      <c r="L1394" s="2" t="str">
        <f t="shared" si="64"/>
        <v>002</v>
      </c>
      <c r="M1394" s="2" t="str">
        <f t="shared" si="65"/>
        <v>042</v>
      </c>
    </row>
    <row r="1395" spans="2:13" x14ac:dyDescent="0.25">
      <c r="B1395" s="4" t="s">
        <v>762</v>
      </c>
      <c r="C1395" s="2" t="s">
        <v>763</v>
      </c>
      <c r="D1395" s="6" t="str">
        <f>+_xlfn.CONCAT(Table13456[[#This Row],[phase1]],Table13456[[#This Row],[phase2]],Table13456[[#This Row],[phase3]],Table13456[[#This Row],[phase4]])</f>
        <v>1425002043</v>
      </c>
      <c r="E1395" s="2" t="str">
        <f>+Table13456[[#This Row],[DESCRIPTION]]</f>
        <v>MANHOLES, P-7, PARTIAL</v>
      </c>
      <c r="F1395" s="2" t="str">
        <f>+LEFT(Table13456[[#This Row],[PAY ITEM]],1)</f>
        <v>0</v>
      </c>
      <c r="G1395" s="2" t="str">
        <f>IF(Table13456[[#This Row],[first]]="0",SUBSTITUTE(TRIM(MID(B1395, 2, 3))," ","0"),SUBSTITUTE(TRIM(MID(B1395, 1, 3))," ","0"))</f>
        <v>425</v>
      </c>
      <c r="H1395" s="2" t="str">
        <f>IF(Table13456[[#This Row],[first]]="0",SUBSTITUTE(TRIM(MID(B1395, 5, 3))," ","0"),SUBSTITUTE(TRIM(MID(B1395, 4, 3))," ","0"))</f>
        <v>2</v>
      </c>
      <c r="I1395" s="2" t="str">
        <f>IF(Table13456[[#This Row],[first]]="0",SUBSTITUTE(TRIM(MID(B1395, 8, 3))," ","0"),SUBSTITUTE(TRIM(MID(B1395, 7, 3))," ","0"))</f>
        <v>43</v>
      </c>
      <c r="J1395" s="2">
        <v>1</v>
      </c>
      <c r="K1395" s="2" t="str">
        <f t="shared" si="63"/>
        <v>425</v>
      </c>
      <c r="L1395" s="2" t="str">
        <f t="shared" si="64"/>
        <v>002</v>
      </c>
      <c r="M1395" s="2" t="str">
        <f t="shared" si="65"/>
        <v>043</v>
      </c>
    </row>
    <row r="1396" spans="2:13" x14ac:dyDescent="0.25">
      <c r="B1396" s="2" t="s">
        <v>764</v>
      </c>
      <c r="C1396" s="2" t="s">
        <v>765</v>
      </c>
      <c r="D1396" s="6" t="str">
        <f>+_xlfn.CONCAT(Table13456[[#This Row],[phase1]],Table13456[[#This Row],[phase2]],Table13456[[#This Row],[phase3]],Table13456[[#This Row],[phase4]])</f>
        <v>1425002061</v>
      </c>
      <c r="E1396" s="2" t="str">
        <f>+Table13456[[#This Row],[DESCRIPTION]]</f>
        <v>MANHOLES, P-8, &lt;10'</v>
      </c>
      <c r="F1396" s="2" t="str">
        <f>+LEFT(Table13456[[#This Row],[PAY ITEM]],1)</f>
        <v>0</v>
      </c>
      <c r="G1396" s="2" t="str">
        <f>IF(Table13456[[#This Row],[first]]="0",SUBSTITUTE(TRIM(MID(B1396, 2, 3))," ","0"),SUBSTITUTE(TRIM(MID(B1396, 1, 3))," ","0"))</f>
        <v>425</v>
      </c>
      <c r="H1396" s="2" t="str">
        <f>IF(Table13456[[#This Row],[first]]="0",SUBSTITUTE(TRIM(MID(B1396, 5, 3))," ","0"),SUBSTITUTE(TRIM(MID(B1396, 4, 3))," ","0"))</f>
        <v>2</v>
      </c>
      <c r="I1396" s="2" t="str">
        <f>IF(Table13456[[#This Row],[first]]="0",SUBSTITUTE(TRIM(MID(B1396, 8, 3))," ","0"),SUBSTITUTE(TRIM(MID(B1396, 7, 3))," ","0"))</f>
        <v>61</v>
      </c>
      <c r="J1396" s="2">
        <v>1</v>
      </c>
      <c r="K1396" s="2" t="str">
        <f t="shared" si="63"/>
        <v>425</v>
      </c>
      <c r="L1396" s="2" t="str">
        <f t="shared" si="64"/>
        <v>002</v>
      </c>
      <c r="M1396" s="2" t="str">
        <f t="shared" si="65"/>
        <v>061</v>
      </c>
    </row>
    <row r="1397" spans="2:13" x14ac:dyDescent="0.25">
      <c r="B1397" s="4" t="s">
        <v>766</v>
      </c>
      <c r="C1397" s="2" t="s">
        <v>767</v>
      </c>
      <c r="D1397" s="6" t="str">
        <f>+_xlfn.CONCAT(Table13456[[#This Row],[phase1]],Table13456[[#This Row],[phase2]],Table13456[[#This Row],[phase3]],Table13456[[#This Row],[phase4]])</f>
        <v>1425002062</v>
      </c>
      <c r="E1397" s="2" t="str">
        <f>+Table13456[[#This Row],[DESCRIPTION]]</f>
        <v>MANHOLES, P-8, &gt;10'</v>
      </c>
      <c r="F1397" s="2" t="str">
        <f>+LEFT(Table13456[[#This Row],[PAY ITEM]],1)</f>
        <v>0</v>
      </c>
      <c r="G1397" s="2" t="str">
        <f>IF(Table13456[[#This Row],[first]]="0",SUBSTITUTE(TRIM(MID(B1397, 2, 3))," ","0"),SUBSTITUTE(TRIM(MID(B1397, 1, 3))," ","0"))</f>
        <v>425</v>
      </c>
      <c r="H1397" s="2" t="str">
        <f>IF(Table13456[[#This Row],[first]]="0",SUBSTITUTE(TRIM(MID(B1397, 5, 3))," ","0"),SUBSTITUTE(TRIM(MID(B1397, 4, 3))," ","0"))</f>
        <v>2</v>
      </c>
      <c r="I1397" s="2" t="str">
        <f>IF(Table13456[[#This Row],[first]]="0",SUBSTITUTE(TRIM(MID(B1397, 8, 3))," ","0"),SUBSTITUTE(TRIM(MID(B1397, 7, 3))," ","0"))</f>
        <v>62</v>
      </c>
      <c r="J1397" s="2">
        <v>1</v>
      </c>
      <c r="K1397" s="2" t="str">
        <f t="shared" si="63"/>
        <v>425</v>
      </c>
      <c r="L1397" s="2" t="str">
        <f t="shared" si="64"/>
        <v>002</v>
      </c>
      <c r="M1397" s="2" t="str">
        <f t="shared" si="65"/>
        <v>062</v>
      </c>
    </row>
    <row r="1398" spans="2:13" x14ac:dyDescent="0.25">
      <c r="B1398" s="4" t="s">
        <v>768</v>
      </c>
      <c r="C1398" s="2" t="s">
        <v>769</v>
      </c>
      <c r="D1398" s="6" t="str">
        <f>+_xlfn.CONCAT(Table13456[[#This Row],[phase1]],Table13456[[#This Row],[phase2]],Table13456[[#This Row],[phase3]],Table13456[[#This Row],[phase4]])</f>
        <v>1425002063</v>
      </c>
      <c r="E1398" s="2" t="str">
        <f>+Table13456[[#This Row],[DESCRIPTION]]</f>
        <v>MANHOLES, P-8, PARTIAL</v>
      </c>
      <c r="F1398" s="2" t="str">
        <f>+LEFT(Table13456[[#This Row],[PAY ITEM]],1)</f>
        <v>0</v>
      </c>
      <c r="G1398" s="2" t="str">
        <f>IF(Table13456[[#This Row],[first]]="0",SUBSTITUTE(TRIM(MID(B1398, 2, 3))," ","0"),SUBSTITUTE(TRIM(MID(B1398, 1, 3))," ","0"))</f>
        <v>425</v>
      </c>
      <c r="H1398" s="2" t="str">
        <f>IF(Table13456[[#This Row],[first]]="0",SUBSTITUTE(TRIM(MID(B1398, 5, 3))," ","0"),SUBSTITUTE(TRIM(MID(B1398, 4, 3))," ","0"))</f>
        <v>2</v>
      </c>
      <c r="I1398" s="2" t="str">
        <f>IF(Table13456[[#This Row],[first]]="0",SUBSTITUTE(TRIM(MID(B1398, 8, 3))," ","0"),SUBSTITUTE(TRIM(MID(B1398, 7, 3))," ","0"))</f>
        <v>63</v>
      </c>
      <c r="J1398" s="2">
        <v>1</v>
      </c>
      <c r="K1398" s="2" t="str">
        <f t="shared" si="63"/>
        <v>425</v>
      </c>
      <c r="L1398" s="2" t="str">
        <f t="shared" si="64"/>
        <v>002</v>
      </c>
      <c r="M1398" s="2" t="str">
        <f t="shared" si="65"/>
        <v>063</v>
      </c>
    </row>
    <row r="1399" spans="2:13" x14ac:dyDescent="0.25">
      <c r="B1399" s="4" t="s">
        <v>770</v>
      </c>
      <c r="C1399" s="2" t="s">
        <v>771</v>
      </c>
      <c r="D1399" s="6" t="str">
        <f>+_xlfn.CONCAT(Table13456[[#This Row],[phase1]],Table13456[[#This Row],[phase2]],Table13456[[#This Row],[phase3]],Table13456[[#This Row],[phase4]])</f>
        <v>1425002071</v>
      </c>
      <c r="E1399" s="2" t="str">
        <f>+Table13456[[#This Row],[DESCRIPTION]]</f>
        <v>MANHOLES, J-7, &lt;10'</v>
      </c>
      <c r="F1399" s="2" t="str">
        <f>+LEFT(Table13456[[#This Row],[PAY ITEM]],1)</f>
        <v>0</v>
      </c>
      <c r="G1399" s="2" t="str">
        <f>IF(Table13456[[#This Row],[first]]="0",SUBSTITUTE(TRIM(MID(B1399, 2, 3))," ","0"),SUBSTITUTE(TRIM(MID(B1399, 1, 3))," ","0"))</f>
        <v>425</v>
      </c>
      <c r="H1399" s="2" t="str">
        <f>IF(Table13456[[#This Row],[first]]="0",SUBSTITUTE(TRIM(MID(B1399, 5, 3))," ","0"),SUBSTITUTE(TRIM(MID(B1399, 4, 3))," ","0"))</f>
        <v>2</v>
      </c>
      <c r="I1399" s="2" t="str">
        <f>IF(Table13456[[#This Row],[first]]="0",SUBSTITUTE(TRIM(MID(B1399, 8, 3))," ","0"),SUBSTITUTE(TRIM(MID(B1399, 7, 3))," ","0"))</f>
        <v>71</v>
      </c>
      <c r="J1399" s="2">
        <v>1</v>
      </c>
      <c r="K1399" s="2" t="str">
        <f t="shared" si="63"/>
        <v>425</v>
      </c>
      <c r="L1399" s="2" t="str">
        <f t="shared" si="64"/>
        <v>002</v>
      </c>
      <c r="M1399" s="2" t="str">
        <f t="shared" si="65"/>
        <v>071</v>
      </c>
    </row>
    <row r="1400" spans="2:13" x14ac:dyDescent="0.25">
      <c r="B1400" s="4" t="s">
        <v>772</v>
      </c>
      <c r="C1400" s="2" t="s">
        <v>773</v>
      </c>
      <c r="D1400" s="6" t="str">
        <f>+_xlfn.CONCAT(Table13456[[#This Row],[phase1]],Table13456[[#This Row],[phase2]],Table13456[[#This Row],[phase3]],Table13456[[#This Row],[phase4]])</f>
        <v>1425002072</v>
      </c>
      <c r="E1400" s="2" t="str">
        <f>+Table13456[[#This Row],[DESCRIPTION]]</f>
        <v>MANHOLES, J-7, &gt;10'</v>
      </c>
      <c r="F1400" s="2" t="str">
        <f>+LEFT(Table13456[[#This Row],[PAY ITEM]],1)</f>
        <v>0</v>
      </c>
      <c r="G1400" s="2" t="str">
        <f>IF(Table13456[[#This Row],[first]]="0",SUBSTITUTE(TRIM(MID(B1400, 2, 3))," ","0"),SUBSTITUTE(TRIM(MID(B1400, 1, 3))," ","0"))</f>
        <v>425</v>
      </c>
      <c r="H1400" s="2" t="str">
        <f>IF(Table13456[[#This Row],[first]]="0",SUBSTITUTE(TRIM(MID(B1400, 5, 3))," ","0"),SUBSTITUTE(TRIM(MID(B1400, 4, 3))," ","0"))</f>
        <v>2</v>
      </c>
      <c r="I1400" s="2" t="str">
        <f>IF(Table13456[[#This Row],[first]]="0",SUBSTITUTE(TRIM(MID(B1400, 8, 3))," ","0"),SUBSTITUTE(TRIM(MID(B1400, 7, 3))," ","0"))</f>
        <v>72</v>
      </c>
      <c r="J1400" s="2">
        <v>1</v>
      </c>
      <c r="K1400" s="2" t="str">
        <f t="shared" si="63"/>
        <v>425</v>
      </c>
      <c r="L1400" s="2" t="str">
        <f t="shared" si="64"/>
        <v>002</v>
      </c>
      <c r="M1400" s="2" t="str">
        <f t="shared" si="65"/>
        <v>072</v>
      </c>
    </row>
    <row r="1401" spans="2:13" x14ac:dyDescent="0.25">
      <c r="B1401" s="2" t="s">
        <v>774</v>
      </c>
      <c r="C1401" s="2" t="s">
        <v>775</v>
      </c>
      <c r="D1401" s="6" t="str">
        <f>+_xlfn.CONCAT(Table13456[[#This Row],[phase1]],Table13456[[#This Row],[phase2]],Table13456[[#This Row],[phase3]],Table13456[[#This Row],[phase4]])</f>
        <v>1425002073</v>
      </c>
      <c r="E1401" s="2" t="str">
        <f>+Table13456[[#This Row],[DESCRIPTION]]</f>
        <v>MANHOLES, J-7, PARTIAL</v>
      </c>
      <c r="F1401" s="2" t="str">
        <f>+LEFT(Table13456[[#This Row],[PAY ITEM]],1)</f>
        <v>0</v>
      </c>
      <c r="G1401" s="2" t="str">
        <f>IF(Table13456[[#This Row],[first]]="0",SUBSTITUTE(TRIM(MID(B1401, 2, 3))," ","0"),SUBSTITUTE(TRIM(MID(B1401, 1, 3))," ","0"))</f>
        <v>425</v>
      </c>
      <c r="H1401" s="2" t="str">
        <f>IF(Table13456[[#This Row],[first]]="0",SUBSTITUTE(TRIM(MID(B1401, 5, 3))," ","0"),SUBSTITUTE(TRIM(MID(B1401, 4, 3))," ","0"))</f>
        <v>2</v>
      </c>
      <c r="I1401" s="2" t="str">
        <f>IF(Table13456[[#This Row],[first]]="0",SUBSTITUTE(TRIM(MID(B1401, 8, 3))," ","0"),SUBSTITUTE(TRIM(MID(B1401, 7, 3))," ","0"))</f>
        <v>73</v>
      </c>
      <c r="J1401" s="2">
        <v>1</v>
      </c>
      <c r="K1401" s="2" t="str">
        <f t="shared" si="63"/>
        <v>425</v>
      </c>
      <c r="L1401" s="2" t="str">
        <f t="shared" si="64"/>
        <v>002</v>
      </c>
      <c r="M1401" s="2" t="str">
        <f t="shared" si="65"/>
        <v>073</v>
      </c>
    </row>
    <row r="1402" spans="2:13" x14ac:dyDescent="0.25">
      <c r="B1402" s="2" t="s">
        <v>4071</v>
      </c>
      <c r="C1402" s="2" t="s">
        <v>4356</v>
      </c>
      <c r="D1402" s="6" t="str">
        <f>+_xlfn.CONCAT(Table13456[[#This Row],[phase1]],Table13456[[#This Row],[phase2]],Table13456[[#This Row],[phase3]],Table13456[[#This Row],[phase4]])</f>
        <v>1425002075</v>
      </c>
      <c r="E1402" s="2" t="str">
        <f>+Table13456[[#This Row],[DESCRIPTION]]</f>
        <v>MANHOLES, J-7, &gt;10' CONTROL STRUCTURE</v>
      </c>
      <c r="F1402" s="2" t="str">
        <f>+LEFT(Table13456[[#This Row],[PAY ITEM]],1)</f>
        <v>0</v>
      </c>
      <c r="G1402" s="2" t="str">
        <f>IF(Table13456[[#This Row],[first]]="0",SUBSTITUTE(TRIM(MID(B1402, 2, 3))," ","0"),SUBSTITUTE(TRIM(MID(B1402, 1, 3))," ","0"))</f>
        <v>425</v>
      </c>
      <c r="H1402" s="2" t="str">
        <f>IF(Table13456[[#This Row],[first]]="0",SUBSTITUTE(TRIM(MID(B1402, 5, 3))," ","0"),SUBSTITUTE(TRIM(MID(B1402, 4, 3))," ","0"))</f>
        <v>2</v>
      </c>
      <c r="I1402" s="2" t="str">
        <f>IF(Table13456[[#This Row],[first]]="0",SUBSTITUTE(TRIM(MID(B1402, 8, 3))," ","0"),SUBSTITUTE(TRIM(MID(B1402, 7, 3))," ","0"))</f>
        <v>75</v>
      </c>
      <c r="J1402" s="2">
        <v>1</v>
      </c>
      <c r="K1402" s="2" t="str">
        <f t="shared" si="63"/>
        <v>425</v>
      </c>
      <c r="L1402" s="2" t="str">
        <f t="shared" si="64"/>
        <v>002</v>
      </c>
      <c r="M1402" s="2" t="str">
        <f t="shared" si="65"/>
        <v>075</v>
      </c>
    </row>
    <row r="1403" spans="2:13" x14ac:dyDescent="0.25">
      <c r="B1403" s="2" t="s">
        <v>776</v>
      </c>
      <c r="C1403" s="2" t="s">
        <v>777</v>
      </c>
      <c r="D1403" s="6" t="str">
        <f>+_xlfn.CONCAT(Table13456[[#This Row],[phase1]],Table13456[[#This Row],[phase2]],Table13456[[#This Row],[phase3]],Table13456[[#This Row],[phase4]])</f>
        <v>1425002091</v>
      </c>
      <c r="E1403" s="2" t="str">
        <f>+Table13456[[#This Row],[DESCRIPTION]]</f>
        <v>MANHOLES, J-8, &lt;10'</v>
      </c>
      <c r="F1403" s="2" t="str">
        <f>+LEFT(Table13456[[#This Row],[PAY ITEM]],1)</f>
        <v>0</v>
      </c>
      <c r="G1403" s="2" t="str">
        <f>IF(Table13456[[#This Row],[first]]="0",SUBSTITUTE(TRIM(MID(B1403, 2, 3))," ","0"),SUBSTITUTE(TRIM(MID(B1403, 1, 3))," ","0"))</f>
        <v>425</v>
      </c>
      <c r="H1403" s="2" t="str">
        <f>IF(Table13456[[#This Row],[first]]="0",SUBSTITUTE(TRIM(MID(B1403, 5, 3))," ","0"),SUBSTITUTE(TRIM(MID(B1403, 4, 3))," ","0"))</f>
        <v>2</v>
      </c>
      <c r="I1403" s="2" t="str">
        <f>IF(Table13456[[#This Row],[first]]="0",SUBSTITUTE(TRIM(MID(B1403, 8, 3))," ","0"),SUBSTITUTE(TRIM(MID(B1403, 7, 3))," ","0"))</f>
        <v>91</v>
      </c>
      <c r="J1403" s="2">
        <v>1</v>
      </c>
      <c r="K1403" s="2" t="str">
        <f t="shared" si="63"/>
        <v>425</v>
      </c>
      <c r="L1403" s="2" t="str">
        <f t="shared" si="64"/>
        <v>002</v>
      </c>
      <c r="M1403" s="2" t="str">
        <f t="shared" si="65"/>
        <v>091</v>
      </c>
    </row>
    <row r="1404" spans="2:13" x14ac:dyDescent="0.25">
      <c r="B1404" s="2" t="s">
        <v>778</v>
      </c>
      <c r="C1404" s="2" t="s">
        <v>779</v>
      </c>
      <c r="D1404" s="6" t="str">
        <f>+_xlfn.CONCAT(Table13456[[#This Row],[phase1]],Table13456[[#This Row],[phase2]],Table13456[[#This Row],[phase3]],Table13456[[#This Row],[phase4]])</f>
        <v>1425002092</v>
      </c>
      <c r="E1404" s="2" t="str">
        <f>+Table13456[[#This Row],[DESCRIPTION]]</f>
        <v>MANHOLES, J-8, &gt;10'</v>
      </c>
      <c r="F1404" s="2" t="str">
        <f>+LEFT(Table13456[[#This Row],[PAY ITEM]],1)</f>
        <v>0</v>
      </c>
      <c r="G1404" s="2" t="str">
        <f>IF(Table13456[[#This Row],[first]]="0",SUBSTITUTE(TRIM(MID(B1404, 2, 3))," ","0"),SUBSTITUTE(TRIM(MID(B1404, 1, 3))," ","0"))</f>
        <v>425</v>
      </c>
      <c r="H1404" s="2" t="str">
        <f>IF(Table13456[[#This Row],[first]]="0",SUBSTITUTE(TRIM(MID(B1404, 5, 3))," ","0"),SUBSTITUTE(TRIM(MID(B1404, 4, 3))," ","0"))</f>
        <v>2</v>
      </c>
      <c r="I1404" s="2" t="str">
        <f>IF(Table13456[[#This Row],[first]]="0",SUBSTITUTE(TRIM(MID(B1404, 8, 3))," ","0"),SUBSTITUTE(TRIM(MID(B1404, 7, 3))," ","0"))</f>
        <v>92</v>
      </c>
      <c r="J1404" s="2">
        <v>1</v>
      </c>
      <c r="K1404" s="2" t="str">
        <f t="shared" si="63"/>
        <v>425</v>
      </c>
      <c r="L1404" s="2" t="str">
        <f t="shared" si="64"/>
        <v>002</v>
      </c>
      <c r="M1404" s="2" t="str">
        <f t="shared" si="65"/>
        <v>092</v>
      </c>
    </row>
    <row r="1405" spans="2:13" x14ac:dyDescent="0.25">
      <c r="B1405" s="2" t="s">
        <v>780</v>
      </c>
      <c r="C1405" s="2" t="s">
        <v>781</v>
      </c>
      <c r="D1405" s="6" t="str">
        <f>+_xlfn.CONCAT(Table13456[[#This Row],[phase1]],Table13456[[#This Row],[phase2]],Table13456[[#This Row],[phase3]],Table13456[[#This Row],[phase4]])</f>
        <v>1425002093</v>
      </c>
      <c r="E1405" s="2" t="str">
        <f>+Table13456[[#This Row],[DESCRIPTION]]</f>
        <v>MANHOLES, J-8, PARTIAL</v>
      </c>
      <c r="F1405" s="2" t="str">
        <f>+LEFT(Table13456[[#This Row],[PAY ITEM]],1)</f>
        <v>0</v>
      </c>
      <c r="G1405" s="2" t="str">
        <f>IF(Table13456[[#This Row],[first]]="0",SUBSTITUTE(TRIM(MID(B1405, 2, 3))," ","0"),SUBSTITUTE(TRIM(MID(B1405, 1, 3))," ","0"))</f>
        <v>425</v>
      </c>
      <c r="H1405" s="2" t="str">
        <f>IF(Table13456[[#This Row],[first]]="0",SUBSTITUTE(TRIM(MID(B1405, 5, 3))," ","0"),SUBSTITUTE(TRIM(MID(B1405, 4, 3))," ","0"))</f>
        <v>2</v>
      </c>
      <c r="I1405" s="2" t="str">
        <f>IF(Table13456[[#This Row],[first]]="0",SUBSTITUTE(TRIM(MID(B1405, 8, 3))," ","0"),SUBSTITUTE(TRIM(MID(B1405, 7, 3))," ","0"))</f>
        <v>93</v>
      </c>
      <c r="J1405" s="2">
        <v>1</v>
      </c>
      <c r="K1405" s="2" t="str">
        <f t="shared" si="63"/>
        <v>425</v>
      </c>
      <c r="L1405" s="2" t="str">
        <f t="shared" si="64"/>
        <v>002</v>
      </c>
      <c r="M1405" s="2" t="str">
        <f t="shared" si="65"/>
        <v>093</v>
      </c>
    </row>
    <row r="1406" spans="2:13" x14ac:dyDescent="0.25">
      <c r="B1406" s="2" t="s">
        <v>7002</v>
      </c>
      <c r="C1406" s="2" t="s">
        <v>7003</v>
      </c>
      <c r="D1406" s="6" t="str">
        <f>+_xlfn.CONCAT(Table13456[[#This Row],[phase1]],Table13456[[#This Row],[phase2]],Table13456[[#This Row],[phase3]],Table13456[[#This Row],[phase4]])</f>
        <v>1425002101</v>
      </c>
      <c r="E1406" s="2" t="str">
        <f>+Table13456[[#This Row],[DESCRIPTION]]</f>
        <v>MANHOLES, SPECIAL, &lt;10'</v>
      </c>
      <c r="F1406" s="2" t="str">
        <f>+LEFT(Table13456[[#This Row],[PAY ITEM]],1)</f>
        <v>0</v>
      </c>
      <c r="G1406" s="2" t="str">
        <f>IF(Table13456[[#This Row],[first]]="0",SUBSTITUTE(TRIM(MID(B1406, 2, 3))," ","0"),SUBSTITUTE(TRIM(MID(B1406, 1, 3))," ","0"))</f>
        <v>425</v>
      </c>
      <c r="H1406" s="2" t="str">
        <f>IF(Table13456[[#This Row],[first]]="0",SUBSTITUTE(TRIM(MID(B1406, 5, 3))," ","0"),SUBSTITUTE(TRIM(MID(B1406, 4, 3))," ","0"))</f>
        <v>2</v>
      </c>
      <c r="I1406" s="2" t="str">
        <f>IF(Table13456[[#This Row],[first]]="0",SUBSTITUTE(TRIM(MID(B1406, 8, 3))," ","0"),SUBSTITUTE(TRIM(MID(B1406, 7, 3))," ","0"))</f>
        <v>101</v>
      </c>
      <c r="J1406" s="2">
        <v>1</v>
      </c>
      <c r="K1406" s="2" t="str">
        <f t="shared" si="63"/>
        <v>425</v>
      </c>
      <c r="L1406" s="2" t="str">
        <f t="shared" si="64"/>
        <v>002</v>
      </c>
      <c r="M1406" s="2" t="str">
        <f t="shared" si="65"/>
        <v>101</v>
      </c>
    </row>
    <row r="1407" spans="2:13" x14ac:dyDescent="0.25">
      <c r="B1407" s="2" t="s">
        <v>7004</v>
      </c>
      <c r="C1407" s="2" t="s">
        <v>7005</v>
      </c>
      <c r="D1407" s="6" t="str">
        <f>+_xlfn.CONCAT(Table13456[[#This Row],[phase1]],Table13456[[#This Row],[phase2]],Table13456[[#This Row],[phase3]],Table13456[[#This Row],[phase4]])</f>
        <v>1425002102</v>
      </c>
      <c r="E1407" s="2" t="str">
        <f>+Table13456[[#This Row],[DESCRIPTION]]</f>
        <v>MANHOLES, SPECIAL, &gt;10'</v>
      </c>
      <c r="F1407" s="2" t="str">
        <f>+LEFT(Table13456[[#This Row],[PAY ITEM]],1)</f>
        <v>0</v>
      </c>
      <c r="G1407" s="2" t="str">
        <f>IF(Table13456[[#This Row],[first]]="0",SUBSTITUTE(TRIM(MID(B1407, 2, 3))," ","0"),SUBSTITUTE(TRIM(MID(B1407, 1, 3))," ","0"))</f>
        <v>425</v>
      </c>
      <c r="H1407" s="2" t="str">
        <f>IF(Table13456[[#This Row],[first]]="0",SUBSTITUTE(TRIM(MID(B1407, 5, 3))," ","0"),SUBSTITUTE(TRIM(MID(B1407, 4, 3))," ","0"))</f>
        <v>2</v>
      </c>
      <c r="I1407" s="2" t="str">
        <f>IF(Table13456[[#This Row],[first]]="0",SUBSTITUTE(TRIM(MID(B1407, 8, 3))," ","0"),SUBSTITUTE(TRIM(MID(B1407, 7, 3))," ","0"))</f>
        <v>102</v>
      </c>
      <c r="J1407" s="2">
        <v>1</v>
      </c>
      <c r="K1407" s="2" t="str">
        <f t="shared" si="63"/>
        <v>425</v>
      </c>
      <c r="L1407" s="2" t="str">
        <f t="shared" si="64"/>
        <v>002</v>
      </c>
      <c r="M1407" s="2" t="str">
        <f t="shared" si="65"/>
        <v>102</v>
      </c>
    </row>
    <row r="1408" spans="2:13" x14ac:dyDescent="0.25">
      <c r="B1408" s="2" t="s">
        <v>7006</v>
      </c>
      <c r="C1408" s="2" t="s">
        <v>7007</v>
      </c>
      <c r="D1408" s="6" t="str">
        <f>+_xlfn.CONCAT(Table13456[[#This Row],[phase1]],Table13456[[#This Row],[phase2]],Table13456[[#This Row],[phase3]],Table13456[[#This Row],[phase4]])</f>
        <v>1425002103</v>
      </c>
      <c r="E1408" s="2" t="str">
        <f>+Table13456[[#This Row],[DESCRIPTION]]</f>
        <v>MANHOLES, SPECIAL, PARTIAL</v>
      </c>
      <c r="F1408" s="2" t="str">
        <f>+LEFT(Table13456[[#This Row],[PAY ITEM]],1)</f>
        <v>0</v>
      </c>
      <c r="G1408" s="2" t="str">
        <f>IF(Table13456[[#This Row],[first]]="0",SUBSTITUTE(TRIM(MID(B1408, 2, 3))," ","0"),SUBSTITUTE(TRIM(MID(B1408, 1, 3))," ","0"))</f>
        <v>425</v>
      </c>
      <c r="H1408" s="2" t="str">
        <f>IF(Table13456[[#This Row],[first]]="0",SUBSTITUTE(TRIM(MID(B1408, 5, 3))," ","0"),SUBSTITUTE(TRIM(MID(B1408, 4, 3))," ","0"))</f>
        <v>2</v>
      </c>
      <c r="I1408" s="2" t="str">
        <f>IF(Table13456[[#This Row],[first]]="0",SUBSTITUTE(TRIM(MID(B1408, 8, 3))," ","0"),SUBSTITUTE(TRIM(MID(B1408, 7, 3))," ","0"))</f>
        <v>103</v>
      </c>
      <c r="J1408" s="2">
        <v>1</v>
      </c>
      <c r="K1408" s="2" t="str">
        <f t="shared" si="63"/>
        <v>425</v>
      </c>
      <c r="L1408" s="2" t="str">
        <f t="shared" si="64"/>
        <v>002</v>
      </c>
      <c r="M1408" s="2" t="str">
        <f t="shared" si="65"/>
        <v>103</v>
      </c>
    </row>
    <row r="1409" spans="2:13" x14ac:dyDescent="0.25">
      <c r="B1409" s="2" t="s">
        <v>7008</v>
      </c>
      <c r="C1409" s="2" t="s">
        <v>4879</v>
      </c>
      <c r="D1409" s="6" t="str">
        <f>+_xlfn.CONCAT(Table13456[[#This Row],[phase1]],Table13456[[#This Row],[phase2]],Table13456[[#This Row],[phase3]],Table13456[[#This Row],[phase4]])</f>
        <v>1425002110</v>
      </c>
      <c r="E1409" s="2" t="str">
        <f>+Table13456[[#This Row],[DESCRIPTION]]</f>
        <v>MANHOLES, REPAIR</v>
      </c>
      <c r="F1409" s="2" t="str">
        <f>+LEFT(Table13456[[#This Row],[PAY ITEM]],1)</f>
        <v>0</v>
      </c>
      <c r="G1409" s="2" t="str">
        <f>IF(Table13456[[#This Row],[first]]="0",SUBSTITUTE(TRIM(MID(B1409, 2, 3))," ","0"),SUBSTITUTE(TRIM(MID(B1409, 1, 3))," ","0"))</f>
        <v>425</v>
      </c>
      <c r="H1409" s="2" t="str">
        <f>IF(Table13456[[#This Row],[first]]="0",SUBSTITUTE(TRIM(MID(B1409, 5, 3))," ","0"),SUBSTITUTE(TRIM(MID(B1409, 4, 3))," ","0"))</f>
        <v>2</v>
      </c>
      <c r="I1409" s="2" t="str">
        <f>IF(Table13456[[#This Row],[first]]="0",SUBSTITUTE(TRIM(MID(B1409, 8, 3))," ","0"),SUBSTITUTE(TRIM(MID(B1409, 7, 3))," ","0"))</f>
        <v>110</v>
      </c>
      <c r="J1409" s="2">
        <v>1</v>
      </c>
      <c r="K1409" s="2" t="str">
        <f t="shared" si="63"/>
        <v>425</v>
      </c>
      <c r="L1409" s="2" t="str">
        <f t="shared" si="64"/>
        <v>002</v>
      </c>
      <c r="M1409" s="2" t="str">
        <f t="shared" si="65"/>
        <v>110</v>
      </c>
    </row>
    <row r="1410" spans="2:13" x14ac:dyDescent="0.25">
      <c r="B1410" s="2" t="s">
        <v>7009</v>
      </c>
      <c r="C1410" s="2" t="s">
        <v>7010</v>
      </c>
      <c r="D1410" s="6" t="str">
        <f>+_xlfn.CONCAT(Table13456[[#This Row],[phase1]],Table13456[[#This Row],[phase2]],Table13456[[#This Row],[phase3]],Table13456[[#This Row],[phase4]])</f>
        <v>1425002120</v>
      </c>
      <c r="E1410" s="2" t="str">
        <f>+Table13456[[#This Row],[DESCRIPTION]]</f>
        <v>DRAINAGE MANHOLE, PROJECT 427369-1-52-01, J-8 WITH ADDITIONAL RISER AND WALL</v>
      </c>
      <c r="F1410" s="2" t="str">
        <f>+LEFT(Table13456[[#This Row],[PAY ITEM]],1)</f>
        <v>0</v>
      </c>
      <c r="G1410" s="2" t="str">
        <f>IF(Table13456[[#This Row],[first]]="0",SUBSTITUTE(TRIM(MID(B1410, 2, 3))," ","0"),SUBSTITUTE(TRIM(MID(B1410, 1, 3))," ","0"))</f>
        <v>425</v>
      </c>
      <c r="H1410" s="2" t="str">
        <f>IF(Table13456[[#This Row],[first]]="0",SUBSTITUTE(TRIM(MID(B1410, 5, 3))," ","0"),SUBSTITUTE(TRIM(MID(B1410, 4, 3))," ","0"))</f>
        <v>2</v>
      </c>
      <c r="I1410" s="2" t="str">
        <f>IF(Table13456[[#This Row],[first]]="0",SUBSTITUTE(TRIM(MID(B1410, 8, 3))," ","0"),SUBSTITUTE(TRIM(MID(B1410, 7, 3))," ","0"))</f>
        <v>120</v>
      </c>
      <c r="J1410" s="2">
        <v>1</v>
      </c>
      <c r="K1410" s="2" t="str">
        <f t="shared" si="63"/>
        <v>425</v>
      </c>
      <c r="L1410" s="2" t="str">
        <f t="shared" si="64"/>
        <v>002</v>
      </c>
      <c r="M1410" s="2" t="str">
        <f t="shared" si="65"/>
        <v>120</v>
      </c>
    </row>
    <row r="1411" spans="2:13" x14ac:dyDescent="0.25">
      <c r="B1411" s="2" t="s">
        <v>7011</v>
      </c>
      <c r="C1411" s="2" t="s">
        <v>7012</v>
      </c>
      <c r="D1411" s="6" t="str">
        <f>+_xlfn.CONCAT(Table13456[[#This Row],[phase1]],Table13456[[#This Row],[phase2]],Table13456[[#This Row],[phase3]],Table13456[[#This Row],[phase4]])</f>
        <v>1425002121</v>
      </c>
      <c r="E1411" s="2" t="str">
        <f>+Table13456[[#This Row],[DESCRIPTION]]</f>
        <v>DRAINAGE MANHOLES, PROJECT 434658-1-52-01, J-7 WITH ADDITIONAL RISER AND WALL</v>
      </c>
      <c r="F1411" s="2" t="str">
        <f>+LEFT(Table13456[[#This Row],[PAY ITEM]],1)</f>
        <v>0</v>
      </c>
      <c r="G1411" s="2" t="str">
        <f>IF(Table13456[[#This Row],[first]]="0",SUBSTITUTE(TRIM(MID(B1411, 2, 3))," ","0"),SUBSTITUTE(TRIM(MID(B1411, 1, 3))," ","0"))</f>
        <v>425</v>
      </c>
      <c r="H1411" s="2" t="str">
        <f>IF(Table13456[[#This Row],[first]]="0",SUBSTITUTE(TRIM(MID(B1411, 5, 3))," ","0"),SUBSTITUTE(TRIM(MID(B1411, 4, 3))," ","0"))</f>
        <v>2</v>
      </c>
      <c r="I1411" s="2" t="str">
        <f>IF(Table13456[[#This Row],[first]]="0",SUBSTITUTE(TRIM(MID(B1411, 8, 3))," ","0"),SUBSTITUTE(TRIM(MID(B1411, 7, 3))," ","0"))</f>
        <v>121</v>
      </c>
      <c r="J1411" s="2">
        <v>1</v>
      </c>
      <c r="K1411" s="2" t="str">
        <f t="shared" ref="K1411:K1474" si="66">IF(LEN(G1411) = 3, G1411, TEXT(IF(LEN(G1411) = 2, "0" &amp; G1411, "00" &amp; G1411), "000"))</f>
        <v>425</v>
      </c>
      <c r="L1411" s="2" t="str">
        <f t="shared" ref="L1411:L1474" si="67">IF(LEN(H1411) = 3, H1411, TEXT(IF(LEN(H1411) = 2, "0" &amp; H1411, "00" &amp; H1411), "000"))</f>
        <v>002</v>
      </c>
      <c r="M1411" s="2" t="str">
        <f t="shared" ref="M1411:M1474" si="68">IF(LEN(I1411) = 3, I1411, TEXT(IF(LEN(I1411) = 2, "0" &amp; I1411, "00" &amp; I1411), "000"))</f>
        <v>121</v>
      </c>
    </row>
    <row r="1412" spans="2:13" x14ac:dyDescent="0.25">
      <c r="B1412" s="2" t="s">
        <v>7013</v>
      </c>
      <c r="C1412" s="2" t="s">
        <v>7014</v>
      </c>
      <c r="D1412" s="6" t="str">
        <f>+_xlfn.CONCAT(Table13456[[#This Row],[phase1]],Table13456[[#This Row],[phase2]],Table13456[[#This Row],[phase3]],Table13456[[#This Row],[phase4]])</f>
        <v>1425002122</v>
      </c>
      <c r="E1412" s="2" t="str">
        <f>+Table13456[[#This Row],[DESCRIPTION]]</f>
        <v>DRAINAGE MANHOLES, PROJECT 412473-9-52-02, J-7  6' x 10' WITH ADDITIONAL RISER AND WALL</v>
      </c>
      <c r="F1412" s="2" t="str">
        <f>+LEFT(Table13456[[#This Row],[PAY ITEM]],1)</f>
        <v>0</v>
      </c>
      <c r="G1412" s="2" t="str">
        <f>IF(Table13456[[#This Row],[first]]="0",SUBSTITUTE(TRIM(MID(B1412, 2, 3))," ","0"),SUBSTITUTE(TRIM(MID(B1412, 1, 3))," ","0"))</f>
        <v>425</v>
      </c>
      <c r="H1412" s="2" t="str">
        <f>IF(Table13456[[#This Row],[first]]="0",SUBSTITUTE(TRIM(MID(B1412, 5, 3))," ","0"),SUBSTITUTE(TRIM(MID(B1412, 4, 3))," ","0"))</f>
        <v>2</v>
      </c>
      <c r="I1412" s="2" t="str">
        <f>IF(Table13456[[#This Row],[first]]="0",SUBSTITUTE(TRIM(MID(B1412, 8, 3))," ","0"),SUBSTITUTE(TRIM(MID(B1412, 7, 3))," ","0"))</f>
        <v>122</v>
      </c>
      <c r="J1412" s="2">
        <v>1</v>
      </c>
      <c r="K1412" s="2" t="str">
        <f t="shared" si="66"/>
        <v>425</v>
      </c>
      <c r="L1412" s="2" t="str">
        <f t="shared" si="67"/>
        <v>002</v>
      </c>
      <c r="M1412" s="2" t="str">
        <f t="shared" si="68"/>
        <v>122</v>
      </c>
    </row>
    <row r="1413" spans="2:13" x14ac:dyDescent="0.25">
      <c r="B1413" s="4" t="s">
        <v>7015</v>
      </c>
      <c r="C1413" s="2" t="s">
        <v>7016</v>
      </c>
      <c r="D1413" s="6" t="str">
        <f>+_xlfn.CONCAT(Table13456[[#This Row],[phase1]],Table13456[[#This Row],[phase2]],Table13456[[#This Row],[phase3]],Table13456[[#This Row],[phase4]])</f>
        <v>1425002123</v>
      </c>
      <c r="E1413" s="2" t="str">
        <f>+Table13456[[#This Row],[DESCRIPTION]]</f>
        <v>DRAINAGE MANHOLES, PROJECT 412473-9-52-02, J-7  5' x 8.5' WITH ADDITIONAL RISER AND WALL</v>
      </c>
      <c r="F1413" s="2" t="str">
        <f>+LEFT(Table13456[[#This Row],[PAY ITEM]],1)</f>
        <v>0</v>
      </c>
      <c r="G1413" s="2" t="str">
        <f>IF(Table13456[[#This Row],[first]]="0",SUBSTITUTE(TRIM(MID(B1413, 2, 3))," ","0"),SUBSTITUTE(TRIM(MID(B1413, 1, 3))," ","0"))</f>
        <v>425</v>
      </c>
      <c r="H1413" s="2" t="str">
        <f>IF(Table13456[[#This Row],[first]]="0",SUBSTITUTE(TRIM(MID(B1413, 5, 3))," ","0"),SUBSTITUTE(TRIM(MID(B1413, 4, 3))," ","0"))</f>
        <v>2</v>
      </c>
      <c r="I1413" s="2" t="str">
        <f>IF(Table13456[[#This Row],[first]]="0",SUBSTITUTE(TRIM(MID(B1413, 8, 3))," ","0"),SUBSTITUTE(TRIM(MID(B1413, 7, 3))," ","0"))</f>
        <v>123</v>
      </c>
      <c r="J1413" s="2">
        <v>1</v>
      </c>
      <c r="K1413" s="2" t="str">
        <f t="shared" si="66"/>
        <v>425</v>
      </c>
      <c r="L1413" s="2" t="str">
        <f t="shared" si="67"/>
        <v>002</v>
      </c>
      <c r="M1413" s="2" t="str">
        <f t="shared" si="68"/>
        <v>123</v>
      </c>
    </row>
    <row r="1414" spans="2:13" x14ac:dyDescent="0.25">
      <c r="B1414" s="4" t="s">
        <v>7017</v>
      </c>
      <c r="C1414" s="2" t="s">
        <v>7018</v>
      </c>
      <c r="D1414" s="6" t="str">
        <f>+_xlfn.CONCAT(Table13456[[#This Row],[phase1]],Table13456[[#This Row],[phase2]],Table13456[[#This Row],[phase3]],Table13456[[#This Row],[phase4]])</f>
        <v>1425002124</v>
      </c>
      <c r="E1414" s="2" t="str">
        <f>+Table13456[[#This Row],[DESCRIPTION]]</f>
        <v>DRAINAGE MANHOLE, PROJECT 405270-3-52-01, J-7  &gt;10' INLINE CONTAINMENT UNIT</v>
      </c>
      <c r="F1414" s="2" t="str">
        <f>+LEFT(Table13456[[#This Row],[PAY ITEM]],1)</f>
        <v>0</v>
      </c>
      <c r="G1414" s="2" t="str">
        <f>IF(Table13456[[#This Row],[first]]="0",SUBSTITUTE(TRIM(MID(B1414, 2, 3))," ","0"),SUBSTITUTE(TRIM(MID(B1414, 1, 3))," ","0"))</f>
        <v>425</v>
      </c>
      <c r="H1414" s="2" t="str">
        <f>IF(Table13456[[#This Row],[first]]="0",SUBSTITUTE(TRIM(MID(B1414, 5, 3))," ","0"),SUBSTITUTE(TRIM(MID(B1414, 4, 3))," ","0"))</f>
        <v>2</v>
      </c>
      <c r="I1414" s="2" t="str">
        <f>IF(Table13456[[#This Row],[first]]="0",SUBSTITUTE(TRIM(MID(B1414, 8, 3))," ","0"),SUBSTITUTE(TRIM(MID(B1414, 7, 3))," ","0"))</f>
        <v>124</v>
      </c>
      <c r="J1414" s="2">
        <v>1</v>
      </c>
      <c r="K1414" s="2" t="str">
        <f t="shared" si="66"/>
        <v>425</v>
      </c>
      <c r="L1414" s="2" t="str">
        <f t="shared" si="67"/>
        <v>002</v>
      </c>
      <c r="M1414" s="2" t="str">
        <f t="shared" si="68"/>
        <v>124</v>
      </c>
    </row>
    <row r="1415" spans="2:13" x14ac:dyDescent="0.25">
      <c r="B1415" s="4" t="s">
        <v>7019</v>
      </c>
      <c r="C1415" s="2" t="s">
        <v>7020</v>
      </c>
      <c r="D1415" s="6" t="str">
        <f>+_xlfn.CONCAT(Table13456[[#This Row],[phase1]],Table13456[[#This Row],[phase2]],Table13456[[#This Row],[phase3]],Table13456[[#This Row],[phase4]])</f>
        <v>1425002125</v>
      </c>
      <c r="E1415" s="2" t="str">
        <f>+Table13456[[#This Row],[DESCRIPTION]]</f>
        <v>DRAINAGE MANHOLE, PROJECT 405270-4-52-01, J-7  &gt;10' INLINE CONTAINMENT UNIT</v>
      </c>
      <c r="F1415" s="2" t="str">
        <f>+LEFT(Table13456[[#This Row],[PAY ITEM]],1)</f>
        <v>0</v>
      </c>
      <c r="G1415" s="2" t="str">
        <f>IF(Table13456[[#This Row],[first]]="0",SUBSTITUTE(TRIM(MID(B1415, 2, 3))," ","0"),SUBSTITUTE(TRIM(MID(B1415, 1, 3))," ","0"))</f>
        <v>425</v>
      </c>
      <c r="H1415" s="2" t="str">
        <f>IF(Table13456[[#This Row],[first]]="0",SUBSTITUTE(TRIM(MID(B1415, 5, 3))," ","0"),SUBSTITUTE(TRIM(MID(B1415, 4, 3))," ","0"))</f>
        <v>2</v>
      </c>
      <c r="I1415" s="2" t="str">
        <f>IF(Table13456[[#This Row],[first]]="0",SUBSTITUTE(TRIM(MID(B1415, 8, 3))," ","0"),SUBSTITUTE(TRIM(MID(B1415, 7, 3))," ","0"))</f>
        <v>125</v>
      </c>
      <c r="J1415" s="2">
        <v>1</v>
      </c>
      <c r="K1415" s="2" t="str">
        <f t="shared" si="66"/>
        <v>425</v>
      </c>
      <c r="L1415" s="2" t="str">
        <f t="shared" si="67"/>
        <v>002</v>
      </c>
      <c r="M1415" s="2" t="str">
        <f t="shared" si="68"/>
        <v>125</v>
      </c>
    </row>
    <row r="1416" spans="2:13" x14ac:dyDescent="0.25">
      <c r="B1416" s="4" t="s">
        <v>7021</v>
      </c>
      <c r="C1416" s="2" t="s">
        <v>7022</v>
      </c>
      <c r="D1416" s="6" t="str">
        <f>+_xlfn.CONCAT(Table13456[[#This Row],[phase1]],Table13456[[#This Row],[phase2]],Table13456[[#This Row],[phase3]],Table13456[[#This Row],[phase4]])</f>
        <v>1425002126</v>
      </c>
      <c r="E1416" s="2" t="str">
        <f>+Table13456[[#This Row],[DESCRIPTION]]</f>
        <v>DRAINAGE MANHOLE, PROJECT 410666-2-52-01, J-7 CONTROL STRUCTURE</v>
      </c>
      <c r="F1416" s="2" t="str">
        <f>+LEFT(Table13456[[#This Row],[PAY ITEM]],1)</f>
        <v>0</v>
      </c>
      <c r="G1416" s="2" t="str">
        <f>IF(Table13456[[#This Row],[first]]="0",SUBSTITUTE(TRIM(MID(B1416, 2, 3))," ","0"),SUBSTITUTE(TRIM(MID(B1416, 1, 3))," ","0"))</f>
        <v>425</v>
      </c>
      <c r="H1416" s="2" t="str">
        <f>IF(Table13456[[#This Row],[first]]="0",SUBSTITUTE(TRIM(MID(B1416, 5, 3))," ","0"),SUBSTITUTE(TRIM(MID(B1416, 4, 3))," ","0"))</f>
        <v>2</v>
      </c>
      <c r="I1416" s="2" t="str">
        <f>IF(Table13456[[#This Row],[first]]="0",SUBSTITUTE(TRIM(MID(B1416, 8, 3))," ","0"),SUBSTITUTE(TRIM(MID(B1416, 7, 3))," ","0"))</f>
        <v>126</v>
      </c>
      <c r="J1416" s="2">
        <v>1</v>
      </c>
      <c r="K1416" s="2" t="str">
        <f t="shared" si="66"/>
        <v>425</v>
      </c>
      <c r="L1416" s="2" t="str">
        <f t="shared" si="67"/>
        <v>002</v>
      </c>
      <c r="M1416" s="2" t="str">
        <f t="shared" si="68"/>
        <v>126</v>
      </c>
    </row>
    <row r="1417" spans="2:13" x14ac:dyDescent="0.25">
      <c r="B1417" s="2" t="s">
        <v>7023</v>
      </c>
      <c r="C1417" s="2" t="s">
        <v>7024</v>
      </c>
      <c r="D1417" s="6" t="str">
        <f>+_xlfn.CONCAT(Table13456[[#This Row],[phase1]],Table13456[[#This Row],[phase2]],Table13456[[#This Row],[phase3]],Table13456[[#This Row],[phase4]])</f>
        <v>1425002127</v>
      </c>
      <c r="E1417" s="2" t="str">
        <f>+Table13456[[#This Row],[DESCRIPTION]]</f>
        <v>DRAINAGE MANHOLE, UTILITY CONFLICT STRUCTURE, PROJECT 431313-1-52-01</v>
      </c>
      <c r="F1417" s="2" t="str">
        <f>+LEFT(Table13456[[#This Row],[PAY ITEM]],1)</f>
        <v>0</v>
      </c>
      <c r="G1417" s="2" t="str">
        <f>IF(Table13456[[#This Row],[first]]="0",SUBSTITUTE(TRIM(MID(B1417, 2, 3))," ","0"),SUBSTITUTE(TRIM(MID(B1417, 1, 3))," ","0"))</f>
        <v>425</v>
      </c>
      <c r="H1417" s="2" t="str">
        <f>IF(Table13456[[#This Row],[first]]="0",SUBSTITUTE(TRIM(MID(B1417, 5, 3))," ","0"),SUBSTITUTE(TRIM(MID(B1417, 4, 3))," ","0"))</f>
        <v>2</v>
      </c>
      <c r="I1417" s="2" t="str">
        <f>IF(Table13456[[#This Row],[first]]="0",SUBSTITUTE(TRIM(MID(B1417, 8, 3))," ","0"),SUBSTITUTE(TRIM(MID(B1417, 7, 3))," ","0"))</f>
        <v>127</v>
      </c>
      <c r="J1417" s="2">
        <v>1</v>
      </c>
      <c r="K1417" s="2" t="str">
        <f t="shared" si="66"/>
        <v>425</v>
      </c>
      <c r="L1417" s="2" t="str">
        <f t="shared" si="67"/>
        <v>002</v>
      </c>
      <c r="M1417" s="2" t="str">
        <f t="shared" si="68"/>
        <v>127</v>
      </c>
    </row>
    <row r="1418" spans="2:13" x14ac:dyDescent="0.25">
      <c r="B1418" s="4" t="s">
        <v>7025</v>
      </c>
      <c r="C1418" s="2" t="s">
        <v>7026</v>
      </c>
      <c r="D1418" s="6" t="str">
        <f>+_xlfn.CONCAT(Table13456[[#This Row],[phase1]],Table13456[[#This Row],[phase2]],Table13456[[#This Row],[phase3]],Table13456[[#This Row],[phase4]])</f>
        <v>1425002128</v>
      </c>
      <c r="E1418" s="2" t="str">
        <f>+Table13456[[#This Row],[DESCRIPTION]]</f>
        <v>DRAINAGE MANHOLES, PROJECT 423251-5-52-01, J-7  6' x 10' WITH ADDITIONAL RISER AND WALL</v>
      </c>
      <c r="F1418" s="2" t="str">
        <f>+LEFT(Table13456[[#This Row],[PAY ITEM]],1)</f>
        <v>0</v>
      </c>
      <c r="G1418" s="2" t="str">
        <f>IF(Table13456[[#This Row],[first]]="0",SUBSTITUTE(TRIM(MID(B1418, 2, 3))," ","0"),SUBSTITUTE(TRIM(MID(B1418, 1, 3))," ","0"))</f>
        <v>425</v>
      </c>
      <c r="H1418" s="2" t="str">
        <f>IF(Table13456[[#This Row],[first]]="0",SUBSTITUTE(TRIM(MID(B1418, 5, 3))," ","0"),SUBSTITUTE(TRIM(MID(B1418, 4, 3))," ","0"))</f>
        <v>2</v>
      </c>
      <c r="I1418" s="2" t="str">
        <f>IF(Table13456[[#This Row],[first]]="0",SUBSTITUTE(TRIM(MID(B1418, 8, 3))," ","0"),SUBSTITUTE(TRIM(MID(B1418, 7, 3))," ","0"))</f>
        <v>128</v>
      </c>
      <c r="J1418" s="2">
        <v>1</v>
      </c>
      <c r="K1418" s="2" t="str">
        <f t="shared" si="66"/>
        <v>425</v>
      </c>
      <c r="L1418" s="2" t="str">
        <f t="shared" si="67"/>
        <v>002</v>
      </c>
      <c r="M1418" s="2" t="str">
        <f t="shared" si="68"/>
        <v>128</v>
      </c>
    </row>
    <row r="1419" spans="2:13" x14ac:dyDescent="0.25">
      <c r="B1419" s="4" t="s">
        <v>7027</v>
      </c>
      <c r="C1419" s="2" t="s">
        <v>7028</v>
      </c>
      <c r="D1419" s="6" t="str">
        <f>+_xlfn.CONCAT(Table13456[[#This Row],[phase1]],Table13456[[#This Row],[phase2]],Table13456[[#This Row],[phase3]],Table13456[[#This Row],[phase4]])</f>
        <v>1425002129</v>
      </c>
      <c r="E1419" s="2" t="str">
        <f>+Table13456[[#This Row],[DESCRIPTION]]</f>
        <v>DRAINAGE MANHOLES, PROJECT 423251-5-52-01, J-7  5' x 9' WITH ADDITIONAL RISER AND WALL</v>
      </c>
      <c r="F1419" s="2" t="str">
        <f>+LEFT(Table13456[[#This Row],[PAY ITEM]],1)</f>
        <v>0</v>
      </c>
      <c r="G1419" s="2" t="str">
        <f>IF(Table13456[[#This Row],[first]]="0",SUBSTITUTE(TRIM(MID(B1419, 2, 3))," ","0"),SUBSTITUTE(TRIM(MID(B1419, 1, 3))," ","0"))</f>
        <v>425</v>
      </c>
      <c r="H1419" s="2" t="str">
        <f>IF(Table13456[[#This Row],[first]]="0",SUBSTITUTE(TRIM(MID(B1419, 5, 3))," ","0"),SUBSTITUTE(TRIM(MID(B1419, 4, 3))," ","0"))</f>
        <v>2</v>
      </c>
      <c r="I1419" s="2" t="str">
        <f>IF(Table13456[[#This Row],[first]]="0",SUBSTITUTE(TRIM(MID(B1419, 8, 3))," ","0"),SUBSTITUTE(TRIM(MID(B1419, 7, 3))," ","0"))</f>
        <v>129</v>
      </c>
      <c r="J1419" s="2">
        <v>1</v>
      </c>
      <c r="K1419" s="2" t="str">
        <f t="shared" si="66"/>
        <v>425</v>
      </c>
      <c r="L1419" s="2" t="str">
        <f t="shared" si="67"/>
        <v>002</v>
      </c>
      <c r="M1419" s="2" t="str">
        <f t="shared" si="68"/>
        <v>129</v>
      </c>
    </row>
    <row r="1420" spans="2:13" x14ac:dyDescent="0.25">
      <c r="B1420" s="2" t="s">
        <v>7029</v>
      </c>
      <c r="C1420" s="2" t="s">
        <v>7030</v>
      </c>
      <c r="D1420" s="6" t="str">
        <f>+_xlfn.CONCAT(Table13456[[#This Row],[phase1]],Table13456[[#This Row],[phase2]],Table13456[[#This Row],[phase3]],Table13456[[#This Row],[phase4]])</f>
        <v>1425002130</v>
      </c>
      <c r="E1420" s="2" t="str">
        <f>+Table13456[[#This Row],[DESCRIPTION]]</f>
        <v>DRAINAGE MANHOLES, PROJECT 441021-1-52-01, CAST-IN-PLACE 18.5' X 40'</v>
      </c>
      <c r="F1420" s="2" t="str">
        <f>+LEFT(Table13456[[#This Row],[PAY ITEM]],1)</f>
        <v>0</v>
      </c>
      <c r="G1420" s="2" t="str">
        <f>IF(Table13456[[#This Row],[first]]="0",SUBSTITUTE(TRIM(MID(B1420, 2, 3))," ","0"),SUBSTITUTE(TRIM(MID(B1420, 1, 3))," ","0"))</f>
        <v>425</v>
      </c>
      <c r="H1420" s="2" t="str">
        <f>IF(Table13456[[#This Row],[first]]="0",SUBSTITUTE(TRIM(MID(B1420, 5, 3))," ","0"),SUBSTITUTE(TRIM(MID(B1420, 4, 3))," ","0"))</f>
        <v>2</v>
      </c>
      <c r="I1420" s="2" t="str">
        <f>IF(Table13456[[#This Row],[first]]="0",SUBSTITUTE(TRIM(MID(B1420, 8, 3))," ","0"),SUBSTITUTE(TRIM(MID(B1420, 7, 3))," ","0"))</f>
        <v>130</v>
      </c>
      <c r="J1420" s="2">
        <v>1</v>
      </c>
      <c r="K1420" s="2" t="str">
        <f t="shared" si="66"/>
        <v>425</v>
      </c>
      <c r="L1420" s="2" t="str">
        <f t="shared" si="67"/>
        <v>002</v>
      </c>
      <c r="M1420" s="2" t="str">
        <f t="shared" si="68"/>
        <v>130</v>
      </c>
    </row>
    <row r="1421" spans="2:13" x14ac:dyDescent="0.25">
      <c r="B1421" s="2" t="s">
        <v>7031</v>
      </c>
      <c r="C1421" s="2" t="s">
        <v>7032</v>
      </c>
      <c r="D1421" s="6" t="str">
        <f>+_xlfn.CONCAT(Table13456[[#This Row],[phase1]],Table13456[[#This Row],[phase2]],Table13456[[#This Row],[phase3]],Table13456[[#This Row],[phase4]])</f>
        <v>1425002131</v>
      </c>
      <c r="E1421" s="2" t="str">
        <f>+Table13456[[#This Row],[DESCRIPTION]]</f>
        <v>DRAINAGE MANHOLES, UTILITY CONFLICT STRUCTURE, TYPE 7, PROJECT 435575-1-52-01</v>
      </c>
      <c r="F1421" s="2" t="str">
        <f>+LEFT(Table13456[[#This Row],[PAY ITEM]],1)</f>
        <v>0</v>
      </c>
      <c r="G1421" s="2" t="str">
        <f>IF(Table13456[[#This Row],[first]]="0",SUBSTITUTE(TRIM(MID(B1421, 2, 3))," ","0"),SUBSTITUTE(TRIM(MID(B1421, 1, 3))," ","0"))</f>
        <v>425</v>
      </c>
      <c r="H1421" s="2" t="str">
        <f>IF(Table13456[[#This Row],[first]]="0",SUBSTITUTE(TRIM(MID(B1421, 5, 3))," ","0"),SUBSTITUTE(TRIM(MID(B1421, 4, 3))," ","0"))</f>
        <v>2</v>
      </c>
      <c r="I1421" s="2" t="str">
        <f>IF(Table13456[[#This Row],[first]]="0",SUBSTITUTE(TRIM(MID(B1421, 8, 3))," ","0"),SUBSTITUTE(TRIM(MID(B1421, 7, 3))," ","0"))</f>
        <v>131</v>
      </c>
      <c r="J1421" s="2">
        <v>1</v>
      </c>
      <c r="K1421" s="2" t="str">
        <f t="shared" si="66"/>
        <v>425</v>
      </c>
      <c r="L1421" s="2" t="str">
        <f t="shared" si="67"/>
        <v>002</v>
      </c>
      <c r="M1421" s="2" t="str">
        <f t="shared" si="68"/>
        <v>131</v>
      </c>
    </row>
    <row r="1422" spans="2:13" x14ac:dyDescent="0.25">
      <c r="B1422" s="2" t="s">
        <v>7033</v>
      </c>
      <c r="C1422" s="2" t="s">
        <v>7034</v>
      </c>
      <c r="D1422" s="6" t="str">
        <f>+_xlfn.CONCAT(Table13456[[#This Row],[phase1]],Table13456[[#This Row],[phase2]],Table13456[[#This Row],[phase3]],Table13456[[#This Row],[phase4]])</f>
        <v>1425002132</v>
      </c>
      <c r="E1422" s="2" t="str">
        <f>+Table13456[[#This Row],[DESCRIPTION]]</f>
        <v>DRAINAGE MANHOLES, UTILITY CONFLICT STRUCTURE, TYPE P2, PROJECT 435575-1-52-01</v>
      </c>
      <c r="F1422" s="2" t="str">
        <f>+LEFT(Table13456[[#This Row],[PAY ITEM]],1)</f>
        <v>0</v>
      </c>
      <c r="G1422" s="2" t="str">
        <f>IF(Table13456[[#This Row],[first]]="0",SUBSTITUTE(TRIM(MID(B1422, 2, 3))," ","0"),SUBSTITUTE(TRIM(MID(B1422, 1, 3))," ","0"))</f>
        <v>425</v>
      </c>
      <c r="H1422" s="2" t="str">
        <f>IF(Table13456[[#This Row],[first]]="0",SUBSTITUTE(TRIM(MID(B1422, 5, 3))," ","0"),SUBSTITUTE(TRIM(MID(B1422, 4, 3))," ","0"))</f>
        <v>2</v>
      </c>
      <c r="I1422" s="2" t="str">
        <f>IF(Table13456[[#This Row],[first]]="0",SUBSTITUTE(TRIM(MID(B1422, 8, 3))," ","0"),SUBSTITUTE(TRIM(MID(B1422, 7, 3))," ","0"))</f>
        <v>132</v>
      </c>
      <c r="J1422" s="2">
        <v>1</v>
      </c>
      <c r="K1422" s="2" t="str">
        <f t="shared" si="66"/>
        <v>425</v>
      </c>
      <c r="L1422" s="2" t="str">
        <f t="shared" si="67"/>
        <v>002</v>
      </c>
      <c r="M1422" s="2" t="str">
        <f t="shared" si="68"/>
        <v>132</v>
      </c>
    </row>
    <row r="1423" spans="2:13" x14ac:dyDescent="0.25">
      <c r="B1423" s="4" t="s">
        <v>7035</v>
      </c>
      <c r="C1423" s="2" t="s">
        <v>7036</v>
      </c>
      <c r="D1423" s="6" t="str">
        <f>+_xlfn.CONCAT(Table13456[[#This Row],[phase1]],Table13456[[#This Row],[phase2]],Table13456[[#This Row],[phase3]],Table13456[[#This Row],[phase4]])</f>
        <v>1425002133</v>
      </c>
      <c r="E1423" s="2" t="str">
        <f>+Table13456[[#This Row],[DESCRIPTION]]</f>
        <v>DRAINAGE MANHOLES, PROJECT 423251-4-52-01, J-7  7' x 5'</v>
      </c>
      <c r="F1423" s="2" t="str">
        <f>+LEFT(Table13456[[#This Row],[PAY ITEM]],1)</f>
        <v>0</v>
      </c>
      <c r="G1423" s="2" t="str">
        <f>IF(Table13456[[#This Row],[first]]="0",SUBSTITUTE(TRIM(MID(B1423, 2, 3))," ","0"),SUBSTITUTE(TRIM(MID(B1423, 1, 3))," ","0"))</f>
        <v>425</v>
      </c>
      <c r="H1423" s="2" t="str">
        <f>IF(Table13456[[#This Row],[first]]="0",SUBSTITUTE(TRIM(MID(B1423, 5, 3))," ","0"),SUBSTITUTE(TRIM(MID(B1423, 4, 3))," ","0"))</f>
        <v>2</v>
      </c>
      <c r="I1423" s="2" t="str">
        <f>IF(Table13456[[#This Row],[first]]="0",SUBSTITUTE(TRIM(MID(B1423, 8, 3))," ","0"),SUBSTITUTE(TRIM(MID(B1423, 7, 3))," ","0"))</f>
        <v>133</v>
      </c>
      <c r="J1423" s="2">
        <v>1</v>
      </c>
      <c r="K1423" s="2" t="str">
        <f t="shared" si="66"/>
        <v>425</v>
      </c>
      <c r="L1423" s="2" t="str">
        <f t="shared" si="67"/>
        <v>002</v>
      </c>
      <c r="M1423" s="2" t="str">
        <f t="shared" si="68"/>
        <v>133</v>
      </c>
    </row>
    <row r="1424" spans="2:13" x14ac:dyDescent="0.25">
      <c r="B1424" s="4" t="s">
        <v>7037</v>
      </c>
      <c r="C1424" s="2" t="s">
        <v>7038</v>
      </c>
      <c r="D1424" s="6" t="str">
        <f>+_xlfn.CONCAT(Table13456[[#This Row],[phase1]],Table13456[[#This Row],[phase2]],Table13456[[#This Row],[phase3]],Table13456[[#This Row],[phase4]])</f>
        <v>1425002134</v>
      </c>
      <c r="E1424" s="2" t="str">
        <f>+Table13456[[#This Row],[DESCRIPTION]]</f>
        <v>DRAINAGE MANHOLES, PROJECT 423251-4-52-01, J-7  12' x 5'</v>
      </c>
      <c r="F1424" s="2" t="str">
        <f>+LEFT(Table13456[[#This Row],[PAY ITEM]],1)</f>
        <v>0</v>
      </c>
      <c r="G1424" s="2" t="str">
        <f>IF(Table13456[[#This Row],[first]]="0",SUBSTITUTE(TRIM(MID(B1424, 2, 3))," ","0"),SUBSTITUTE(TRIM(MID(B1424, 1, 3))," ","0"))</f>
        <v>425</v>
      </c>
      <c r="H1424" s="2" t="str">
        <f>IF(Table13456[[#This Row],[first]]="0",SUBSTITUTE(TRIM(MID(B1424, 5, 3))," ","0"),SUBSTITUTE(TRIM(MID(B1424, 4, 3))," ","0"))</f>
        <v>2</v>
      </c>
      <c r="I1424" s="2" t="str">
        <f>IF(Table13456[[#This Row],[first]]="0",SUBSTITUTE(TRIM(MID(B1424, 8, 3))," ","0"),SUBSTITUTE(TRIM(MID(B1424, 7, 3))," ","0"))</f>
        <v>134</v>
      </c>
      <c r="J1424" s="2">
        <v>1</v>
      </c>
      <c r="K1424" s="2" t="str">
        <f t="shared" si="66"/>
        <v>425</v>
      </c>
      <c r="L1424" s="2" t="str">
        <f t="shared" si="67"/>
        <v>002</v>
      </c>
      <c r="M1424" s="2" t="str">
        <f t="shared" si="68"/>
        <v>134</v>
      </c>
    </row>
    <row r="1425" spans="2:13" x14ac:dyDescent="0.25">
      <c r="B1425" s="4" t="s">
        <v>7039</v>
      </c>
      <c r="C1425" s="2" t="s">
        <v>7040</v>
      </c>
      <c r="D1425" s="6" t="str">
        <f>+_xlfn.CONCAT(Table13456[[#This Row],[phase1]],Table13456[[#This Row],[phase2]],Table13456[[#This Row],[phase3]],Table13456[[#This Row],[phase4]])</f>
        <v>1425002135</v>
      </c>
      <c r="E1425" s="2" t="str">
        <f>+Table13456[[#This Row],[DESCRIPTION]]</f>
        <v>DRAINAGE MANHOLES, PROJECT 423251-4-52-01, J-7  8' x 6'</v>
      </c>
      <c r="F1425" s="2" t="str">
        <f>+LEFT(Table13456[[#This Row],[PAY ITEM]],1)</f>
        <v>0</v>
      </c>
      <c r="G1425" s="2" t="str">
        <f>IF(Table13456[[#This Row],[first]]="0",SUBSTITUTE(TRIM(MID(B1425, 2, 3))," ","0"),SUBSTITUTE(TRIM(MID(B1425, 1, 3))," ","0"))</f>
        <v>425</v>
      </c>
      <c r="H1425" s="2" t="str">
        <f>IF(Table13456[[#This Row],[first]]="0",SUBSTITUTE(TRIM(MID(B1425, 5, 3))," ","0"),SUBSTITUTE(TRIM(MID(B1425, 4, 3))," ","0"))</f>
        <v>2</v>
      </c>
      <c r="I1425" s="2" t="str">
        <f>IF(Table13456[[#This Row],[first]]="0",SUBSTITUTE(TRIM(MID(B1425, 8, 3))," ","0"),SUBSTITUTE(TRIM(MID(B1425, 7, 3))," ","0"))</f>
        <v>135</v>
      </c>
      <c r="J1425" s="2">
        <v>1</v>
      </c>
      <c r="K1425" s="2" t="str">
        <f t="shared" si="66"/>
        <v>425</v>
      </c>
      <c r="L1425" s="2" t="str">
        <f t="shared" si="67"/>
        <v>002</v>
      </c>
      <c r="M1425" s="2" t="str">
        <f t="shared" si="68"/>
        <v>135</v>
      </c>
    </row>
    <row r="1426" spans="2:13" x14ac:dyDescent="0.25">
      <c r="B1426" s="4" t="s">
        <v>7041</v>
      </c>
      <c r="C1426" s="2" t="s">
        <v>7042</v>
      </c>
      <c r="D1426" s="6" t="str">
        <f>+_xlfn.CONCAT(Table13456[[#This Row],[phase1]],Table13456[[#This Row],[phase2]],Table13456[[#This Row],[phase3]],Table13456[[#This Row],[phase4]])</f>
        <v>1425002136</v>
      </c>
      <c r="E1426" s="2" t="str">
        <f>+Table13456[[#This Row],[DESCRIPTION]]</f>
        <v>DRAINAGE MANHOLES, PROJECT 423251-4-52-01, J-7  8' x 4'</v>
      </c>
      <c r="F1426" s="2" t="str">
        <f>+LEFT(Table13456[[#This Row],[PAY ITEM]],1)</f>
        <v>0</v>
      </c>
      <c r="G1426" s="2" t="str">
        <f>IF(Table13456[[#This Row],[first]]="0",SUBSTITUTE(TRIM(MID(B1426, 2, 3))," ","0"),SUBSTITUTE(TRIM(MID(B1426, 1, 3))," ","0"))</f>
        <v>425</v>
      </c>
      <c r="H1426" s="2" t="str">
        <f>IF(Table13456[[#This Row],[first]]="0",SUBSTITUTE(TRIM(MID(B1426, 5, 3))," ","0"),SUBSTITUTE(TRIM(MID(B1426, 4, 3))," ","0"))</f>
        <v>2</v>
      </c>
      <c r="I1426" s="2" t="str">
        <f>IF(Table13456[[#This Row],[first]]="0",SUBSTITUTE(TRIM(MID(B1426, 8, 3))," ","0"),SUBSTITUTE(TRIM(MID(B1426, 7, 3))," ","0"))</f>
        <v>136</v>
      </c>
      <c r="J1426" s="2">
        <v>1</v>
      </c>
      <c r="K1426" s="2" t="str">
        <f t="shared" si="66"/>
        <v>425</v>
      </c>
      <c r="L1426" s="2" t="str">
        <f t="shared" si="67"/>
        <v>002</v>
      </c>
      <c r="M1426" s="2" t="str">
        <f t="shared" si="68"/>
        <v>136</v>
      </c>
    </row>
    <row r="1427" spans="2:13" x14ac:dyDescent="0.25">
      <c r="B1427" s="4" t="s">
        <v>7043</v>
      </c>
      <c r="C1427" s="2" t="s">
        <v>7044</v>
      </c>
      <c r="D1427" s="6" t="str">
        <f>+_xlfn.CONCAT(Table13456[[#This Row],[phase1]],Table13456[[#This Row],[phase2]],Table13456[[#This Row],[phase3]],Table13456[[#This Row],[phase4]])</f>
        <v>1425002137</v>
      </c>
      <c r="E1427" s="2" t="str">
        <f>+Table13456[[#This Row],[DESCRIPTION]]</f>
        <v>DRAINAGE MANHOLES, PROJECT 423251-4-52-01, J-7  9' x 6'</v>
      </c>
      <c r="F1427" s="2" t="str">
        <f>+LEFT(Table13456[[#This Row],[PAY ITEM]],1)</f>
        <v>0</v>
      </c>
      <c r="G1427" s="2" t="str">
        <f>IF(Table13456[[#This Row],[first]]="0",SUBSTITUTE(TRIM(MID(B1427, 2, 3))," ","0"),SUBSTITUTE(TRIM(MID(B1427, 1, 3))," ","0"))</f>
        <v>425</v>
      </c>
      <c r="H1427" s="2" t="str">
        <f>IF(Table13456[[#This Row],[first]]="0",SUBSTITUTE(TRIM(MID(B1427, 5, 3))," ","0"),SUBSTITUTE(TRIM(MID(B1427, 4, 3))," ","0"))</f>
        <v>2</v>
      </c>
      <c r="I1427" s="2" t="str">
        <f>IF(Table13456[[#This Row],[first]]="0",SUBSTITUTE(TRIM(MID(B1427, 8, 3))," ","0"),SUBSTITUTE(TRIM(MID(B1427, 7, 3))," ","0"))</f>
        <v>137</v>
      </c>
      <c r="J1427" s="2">
        <v>1</v>
      </c>
      <c r="K1427" s="2" t="str">
        <f t="shared" si="66"/>
        <v>425</v>
      </c>
      <c r="L1427" s="2" t="str">
        <f t="shared" si="67"/>
        <v>002</v>
      </c>
      <c r="M1427" s="2" t="str">
        <f t="shared" si="68"/>
        <v>137</v>
      </c>
    </row>
    <row r="1428" spans="2:13" x14ac:dyDescent="0.25">
      <c r="B1428" s="4" t="s">
        <v>7045</v>
      </c>
      <c r="C1428" s="2" t="s">
        <v>7046</v>
      </c>
      <c r="D1428" s="6" t="str">
        <f>+_xlfn.CONCAT(Table13456[[#This Row],[phase1]],Table13456[[#This Row],[phase2]],Table13456[[#This Row],[phase3]],Table13456[[#This Row],[phase4]])</f>
        <v>1425002138</v>
      </c>
      <c r="E1428" s="2" t="str">
        <f>+Table13456[[#This Row],[DESCRIPTION]]</f>
        <v>DRAINAGE MANHOLES, PROJECT 423251-4-52-01, J-7  8' x 5'</v>
      </c>
      <c r="F1428" s="2" t="str">
        <f>+LEFT(Table13456[[#This Row],[PAY ITEM]],1)</f>
        <v>0</v>
      </c>
      <c r="G1428" s="2" t="str">
        <f>IF(Table13456[[#This Row],[first]]="0",SUBSTITUTE(TRIM(MID(B1428, 2, 3))," ","0"),SUBSTITUTE(TRIM(MID(B1428, 1, 3))," ","0"))</f>
        <v>425</v>
      </c>
      <c r="H1428" s="2" t="str">
        <f>IF(Table13456[[#This Row],[first]]="0",SUBSTITUTE(TRIM(MID(B1428, 5, 3))," ","0"),SUBSTITUTE(TRIM(MID(B1428, 4, 3))," ","0"))</f>
        <v>2</v>
      </c>
      <c r="I1428" s="2" t="str">
        <f>IF(Table13456[[#This Row],[first]]="0",SUBSTITUTE(TRIM(MID(B1428, 8, 3))," ","0"),SUBSTITUTE(TRIM(MID(B1428, 7, 3))," ","0"))</f>
        <v>138</v>
      </c>
      <c r="J1428" s="2">
        <v>1</v>
      </c>
      <c r="K1428" s="2" t="str">
        <f t="shared" si="66"/>
        <v>425</v>
      </c>
      <c r="L1428" s="2" t="str">
        <f t="shared" si="67"/>
        <v>002</v>
      </c>
      <c r="M1428" s="2" t="str">
        <f t="shared" si="68"/>
        <v>138</v>
      </c>
    </row>
    <row r="1429" spans="2:13" x14ac:dyDescent="0.25">
      <c r="B1429" s="4" t="s">
        <v>7047</v>
      </c>
      <c r="C1429" s="2" t="s">
        <v>7048</v>
      </c>
      <c r="D1429" s="6" t="str">
        <f>+_xlfn.CONCAT(Table13456[[#This Row],[phase1]],Table13456[[#This Row],[phase2]],Table13456[[#This Row],[phase3]],Table13456[[#This Row],[phase4]])</f>
        <v>1425002139</v>
      </c>
      <c r="E1429" s="2" t="str">
        <f>+Table13456[[#This Row],[DESCRIPTION]]</f>
        <v>DRAINAGE MANHOLES, PROJECT 423251-4-52-01, J-7  9' x 5'</v>
      </c>
      <c r="F1429" s="2" t="str">
        <f>+LEFT(Table13456[[#This Row],[PAY ITEM]],1)</f>
        <v>0</v>
      </c>
      <c r="G1429" s="2" t="str">
        <f>IF(Table13456[[#This Row],[first]]="0",SUBSTITUTE(TRIM(MID(B1429, 2, 3))," ","0"),SUBSTITUTE(TRIM(MID(B1429, 1, 3))," ","0"))</f>
        <v>425</v>
      </c>
      <c r="H1429" s="2" t="str">
        <f>IF(Table13456[[#This Row],[first]]="0",SUBSTITUTE(TRIM(MID(B1429, 5, 3))," ","0"),SUBSTITUTE(TRIM(MID(B1429, 4, 3))," ","0"))</f>
        <v>2</v>
      </c>
      <c r="I1429" s="2" t="str">
        <f>IF(Table13456[[#This Row],[first]]="0",SUBSTITUTE(TRIM(MID(B1429, 8, 3))," ","0"),SUBSTITUTE(TRIM(MID(B1429, 7, 3))," ","0"))</f>
        <v>139</v>
      </c>
      <c r="J1429" s="2">
        <v>1</v>
      </c>
      <c r="K1429" s="2" t="str">
        <f t="shared" si="66"/>
        <v>425</v>
      </c>
      <c r="L1429" s="2" t="str">
        <f t="shared" si="67"/>
        <v>002</v>
      </c>
      <c r="M1429" s="2" t="str">
        <f t="shared" si="68"/>
        <v>139</v>
      </c>
    </row>
    <row r="1430" spans="2:13" x14ac:dyDescent="0.25">
      <c r="B1430" s="4" t="s">
        <v>7049</v>
      </c>
      <c r="C1430" s="2" t="s">
        <v>7050</v>
      </c>
      <c r="D1430" s="6" t="str">
        <f>+_xlfn.CONCAT(Table13456[[#This Row],[phase1]],Table13456[[#This Row],[phase2]],Table13456[[#This Row],[phase3]],Table13456[[#This Row],[phase4]])</f>
        <v>1425002140</v>
      </c>
      <c r="E1430" s="2" t="str">
        <f>+Table13456[[#This Row],[DESCRIPTION]]</f>
        <v>DRAINAGE MANHOLES, PROJECT 423251-4-52-01, J-7  8.5' x 5'</v>
      </c>
      <c r="F1430" s="2" t="str">
        <f>+LEFT(Table13456[[#This Row],[PAY ITEM]],1)</f>
        <v>0</v>
      </c>
      <c r="G1430" s="2" t="str">
        <f>IF(Table13456[[#This Row],[first]]="0",SUBSTITUTE(TRIM(MID(B1430, 2, 3))," ","0"),SUBSTITUTE(TRIM(MID(B1430, 1, 3))," ","0"))</f>
        <v>425</v>
      </c>
      <c r="H1430" s="2" t="str">
        <f>IF(Table13456[[#This Row],[first]]="0",SUBSTITUTE(TRIM(MID(B1430, 5, 3))," ","0"),SUBSTITUTE(TRIM(MID(B1430, 4, 3))," ","0"))</f>
        <v>2</v>
      </c>
      <c r="I1430" s="2" t="str">
        <f>IF(Table13456[[#This Row],[first]]="0",SUBSTITUTE(TRIM(MID(B1430, 8, 3))," ","0"),SUBSTITUTE(TRIM(MID(B1430, 7, 3))," ","0"))</f>
        <v>140</v>
      </c>
      <c r="J1430" s="2">
        <v>1</v>
      </c>
      <c r="K1430" s="2" t="str">
        <f t="shared" si="66"/>
        <v>425</v>
      </c>
      <c r="L1430" s="2" t="str">
        <f t="shared" si="67"/>
        <v>002</v>
      </c>
      <c r="M1430" s="2" t="str">
        <f t="shared" si="68"/>
        <v>140</v>
      </c>
    </row>
    <row r="1431" spans="2:13" x14ac:dyDescent="0.25">
      <c r="B1431" s="4" t="s">
        <v>7051</v>
      </c>
      <c r="C1431" s="2" t="s">
        <v>7052</v>
      </c>
      <c r="D1431" s="6" t="str">
        <f>+_xlfn.CONCAT(Table13456[[#This Row],[phase1]],Table13456[[#This Row],[phase2]],Table13456[[#This Row],[phase3]],Table13456[[#This Row],[phase4]])</f>
        <v>1425002141</v>
      </c>
      <c r="E1431" s="2" t="str">
        <f>+Table13456[[#This Row],[DESCRIPTION]]</f>
        <v>DRAINAGE MANHOLES, PROJECT 447046-1-52-01, J-7  6' x 5' CONTROL STRUCTURE</v>
      </c>
      <c r="F1431" s="2" t="str">
        <f>+LEFT(Table13456[[#This Row],[PAY ITEM]],1)</f>
        <v>0</v>
      </c>
      <c r="G1431" s="2" t="str">
        <f>IF(Table13456[[#This Row],[first]]="0",SUBSTITUTE(TRIM(MID(B1431, 2, 3))," ","0"),SUBSTITUTE(TRIM(MID(B1431, 1, 3))," ","0"))</f>
        <v>425</v>
      </c>
      <c r="H1431" s="2" t="str">
        <f>IF(Table13456[[#This Row],[first]]="0",SUBSTITUTE(TRIM(MID(B1431, 5, 3))," ","0"),SUBSTITUTE(TRIM(MID(B1431, 4, 3))," ","0"))</f>
        <v>2</v>
      </c>
      <c r="I1431" s="2" t="str">
        <f>IF(Table13456[[#This Row],[first]]="0",SUBSTITUTE(TRIM(MID(B1431, 8, 3))," ","0"),SUBSTITUTE(TRIM(MID(B1431, 7, 3))," ","0"))</f>
        <v>141</v>
      </c>
      <c r="J1431" s="2">
        <v>1</v>
      </c>
      <c r="K1431" s="2" t="str">
        <f t="shared" si="66"/>
        <v>425</v>
      </c>
      <c r="L1431" s="2" t="str">
        <f t="shared" si="67"/>
        <v>002</v>
      </c>
      <c r="M1431" s="2" t="str">
        <f t="shared" si="68"/>
        <v>141</v>
      </c>
    </row>
    <row r="1432" spans="2:13" x14ac:dyDescent="0.25">
      <c r="B1432" s="4" t="s">
        <v>7053</v>
      </c>
      <c r="C1432" s="2" t="s">
        <v>7054</v>
      </c>
      <c r="D1432" s="6" t="str">
        <f>+_xlfn.CONCAT(Table13456[[#This Row],[phase1]],Table13456[[#This Row],[phase2]],Table13456[[#This Row],[phase3]],Table13456[[#This Row],[phase4]])</f>
        <v>1425002142</v>
      </c>
      <c r="E1432" s="2" t="str">
        <f>+Table13456[[#This Row],[DESCRIPTION]]</f>
        <v>DRAINAGE MANHOLES, MODIFIED J-7  9' x 4' CONTROL STRUCTURE W/TWO TYPE-1 COVERS</v>
      </c>
      <c r="F1432" s="2" t="str">
        <f>+LEFT(Table13456[[#This Row],[PAY ITEM]],1)</f>
        <v>0</v>
      </c>
      <c r="G1432" s="2" t="str">
        <f>IF(Table13456[[#This Row],[first]]="0",SUBSTITUTE(TRIM(MID(B1432, 2, 3))," ","0"),SUBSTITUTE(TRIM(MID(B1432, 1, 3))," ","0"))</f>
        <v>425</v>
      </c>
      <c r="H1432" s="2" t="str">
        <f>IF(Table13456[[#This Row],[first]]="0",SUBSTITUTE(TRIM(MID(B1432, 5, 3))," ","0"),SUBSTITUTE(TRIM(MID(B1432, 4, 3))," ","0"))</f>
        <v>2</v>
      </c>
      <c r="I1432" s="2" t="str">
        <f>IF(Table13456[[#This Row],[first]]="0",SUBSTITUTE(TRIM(MID(B1432, 8, 3))," ","0"),SUBSTITUTE(TRIM(MID(B1432, 7, 3))," ","0"))</f>
        <v>142</v>
      </c>
      <c r="J1432" s="2">
        <v>1</v>
      </c>
      <c r="K1432" s="2" t="str">
        <f t="shared" si="66"/>
        <v>425</v>
      </c>
      <c r="L1432" s="2" t="str">
        <f t="shared" si="67"/>
        <v>002</v>
      </c>
      <c r="M1432" s="2" t="str">
        <f t="shared" si="68"/>
        <v>142</v>
      </c>
    </row>
    <row r="1433" spans="2:13" x14ac:dyDescent="0.25">
      <c r="B1433" s="4" t="s">
        <v>7055</v>
      </c>
      <c r="C1433" s="2" t="s">
        <v>7056</v>
      </c>
      <c r="D1433" s="6" t="str">
        <f>+_xlfn.CONCAT(Table13456[[#This Row],[phase1]],Table13456[[#This Row],[phase2]],Table13456[[#This Row],[phase3]],Table13456[[#This Row],[phase4]])</f>
        <v>1425002143</v>
      </c>
      <c r="E1433" s="2" t="str">
        <f>+Table13456[[#This Row],[DESCRIPTION]]</f>
        <v>DRAINAGE MANHOLES, MODIFIED J-7  6' x 4' CONTROL STRUCTURE</v>
      </c>
      <c r="F1433" s="2" t="str">
        <f>+LEFT(Table13456[[#This Row],[PAY ITEM]],1)</f>
        <v>0</v>
      </c>
      <c r="G1433" s="2" t="str">
        <f>IF(Table13456[[#This Row],[first]]="0",SUBSTITUTE(TRIM(MID(B1433, 2, 3))," ","0"),SUBSTITUTE(TRIM(MID(B1433, 1, 3))," ","0"))</f>
        <v>425</v>
      </c>
      <c r="H1433" s="2" t="str">
        <f>IF(Table13456[[#This Row],[first]]="0",SUBSTITUTE(TRIM(MID(B1433, 5, 3))," ","0"),SUBSTITUTE(TRIM(MID(B1433, 4, 3))," ","0"))</f>
        <v>2</v>
      </c>
      <c r="I1433" s="2" t="str">
        <f>IF(Table13456[[#This Row],[first]]="0",SUBSTITUTE(TRIM(MID(B1433, 8, 3))," ","0"),SUBSTITUTE(TRIM(MID(B1433, 7, 3))," ","0"))</f>
        <v>143</v>
      </c>
      <c r="J1433" s="2">
        <v>1</v>
      </c>
      <c r="K1433" s="2" t="str">
        <f t="shared" si="66"/>
        <v>425</v>
      </c>
      <c r="L1433" s="2" t="str">
        <f t="shared" si="67"/>
        <v>002</v>
      </c>
      <c r="M1433" s="2" t="str">
        <f t="shared" si="68"/>
        <v>143</v>
      </c>
    </row>
    <row r="1434" spans="2:13" x14ac:dyDescent="0.25">
      <c r="B1434" s="4" t="s">
        <v>7057</v>
      </c>
      <c r="C1434" s="2" t="s">
        <v>7058</v>
      </c>
      <c r="D1434" s="6" t="str">
        <f>+_xlfn.CONCAT(Table13456[[#This Row],[phase1]],Table13456[[#This Row],[phase2]],Table13456[[#This Row],[phase3]],Table13456[[#This Row],[phase4]])</f>
        <v>1425002144</v>
      </c>
      <c r="E1434" s="2" t="str">
        <f>+Table13456[[#This Row],[DESCRIPTION]]</f>
        <v>DRAINAGE MANHOLES, MODIFIED J-7, HYDRODYNAMIC SEPARATOR</v>
      </c>
      <c r="F1434" s="2" t="str">
        <f>+LEFT(Table13456[[#This Row],[PAY ITEM]],1)</f>
        <v>0</v>
      </c>
      <c r="G1434" s="2" t="str">
        <f>IF(Table13456[[#This Row],[first]]="0",SUBSTITUTE(TRIM(MID(B1434, 2, 3))," ","0"),SUBSTITUTE(TRIM(MID(B1434, 1, 3))," ","0"))</f>
        <v>425</v>
      </c>
      <c r="H1434" s="2" t="str">
        <f>IF(Table13456[[#This Row],[first]]="0",SUBSTITUTE(TRIM(MID(B1434, 5, 3))," ","0"),SUBSTITUTE(TRIM(MID(B1434, 4, 3))," ","0"))</f>
        <v>2</v>
      </c>
      <c r="I1434" s="2" t="str">
        <f>IF(Table13456[[#This Row],[first]]="0",SUBSTITUTE(TRIM(MID(B1434, 8, 3))," ","0"),SUBSTITUTE(TRIM(MID(B1434, 7, 3))," ","0"))</f>
        <v>144</v>
      </c>
      <c r="J1434" s="2">
        <v>1</v>
      </c>
      <c r="K1434" s="2" t="str">
        <f t="shared" si="66"/>
        <v>425</v>
      </c>
      <c r="L1434" s="2" t="str">
        <f t="shared" si="67"/>
        <v>002</v>
      </c>
      <c r="M1434" s="2" t="str">
        <f t="shared" si="68"/>
        <v>144</v>
      </c>
    </row>
    <row r="1435" spans="2:13" x14ac:dyDescent="0.25">
      <c r="B1435" s="2" t="s">
        <v>7059</v>
      </c>
      <c r="C1435" s="2" t="s">
        <v>7060</v>
      </c>
      <c r="D1435" s="6" t="str">
        <f>+_xlfn.CONCAT(Table13456[[#This Row],[phase1]],Table13456[[#This Row],[phase2]],Table13456[[#This Row],[phase3]],Table13456[[#This Row],[phase4]])</f>
        <v>1425002145</v>
      </c>
      <c r="E1435" s="2" t="str">
        <f>+Table13456[[#This Row],[DESCRIPTION]]</f>
        <v>DRAINAGE MANHOLES, MODIFIED J-7, DIVERSION STRUCTURE</v>
      </c>
      <c r="F1435" s="2" t="str">
        <f>+LEFT(Table13456[[#This Row],[PAY ITEM]],1)</f>
        <v>0</v>
      </c>
      <c r="G1435" s="2" t="str">
        <f>IF(Table13456[[#This Row],[first]]="0",SUBSTITUTE(TRIM(MID(B1435, 2, 3))," ","0"),SUBSTITUTE(TRIM(MID(B1435, 1, 3))," ","0"))</f>
        <v>425</v>
      </c>
      <c r="H1435" s="2" t="str">
        <f>IF(Table13456[[#This Row],[first]]="0",SUBSTITUTE(TRIM(MID(B1435, 5, 3))," ","0"),SUBSTITUTE(TRIM(MID(B1435, 4, 3))," ","0"))</f>
        <v>2</v>
      </c>
      <c r="I1435" s="2" t="str">
        <f>IF(Table13456[[#This Row],[first]]="0",SUBSTITUTE(TRIM(MID(B1435, 8, 3))," ","0"),SUBSTITUTE(TRIM(MID(B1435, 7, 3))," ","0"))</f>
        <v>145</v>
      </c>
      <c r="J1435" s="2">
        <v>1</v>
      </c>
      <c r="K1435" s="2" t="str">
        <f t="shared" si="66"/>
        <v>425</v>
      </c>
      <c r="L1435" s="2" t="str">
        <f t="shared" si="67"/>
        <v>002</v>
      </c>
      <c r="M1435" s="2" t="str">
        <f t="shared" si="68"/>
        <v>145</v>
      </c>
    </row>
    <row r="1436" spans="2:13" x14ac:dyDescent="0.25">
      <c r="B1436" s="4" t="s">
        <v>7061</v>
      </c>
      <c r="C1436" s="2" t="s">
        <v>7062</v>
      </c>
      <c r="D1436" s="6" t="str">
        <f>+_xlfn.CONCAT(Table13456[[#This Row],[phase1]],Table13456[[#This Row],[phase2]],Table13456[[#This Row],[phase3]],Table13456[[#This Row],[phase4]])</f>
        <v>1425002146</v>
      </c>
      <c r="E1436" s="2" t="str">
        <f>+Table13456[[#This Row],[DESCRIPTION]]</f>
        <v>DRAINAGE MANHOLES, MODIFIED J-7, ENERGY DISSIPATION STRUCTURE</v>
      </c>
      <c r="F1436" s="2" t="str">
        <f>+LEFT(Table13456[[#This Row],[PAY ITEM]],1)</f>
        <v>0</v>
      </c>
      <c r="G1436" s="2" t="str">
        <f>IF(Table13456[[#This Row],[first]]="0",SUBSTITUTE(TRIM(MID(B1436, 2, 3))," ","0"),SUBSTITUTE(TRIM(MID(B1436, 1, 3))," ","0"))</f>
        <v>425</v>
      </c>
      <c r="H1436" s="2" t="str">
        <f>IF(Table13456[[#This Row],[first]]="0",SUBSTITUTE(TRIM(MID(B1436, 5, 3))," ","0"),SUBSTITUTE(TRIM(MID(B1436, 4, 3))," ","0"))</f>
        <v>2</v>
      </c>
      <c r="I1436" s="2" t="str">
        <f>IF(Table13456[[#This Row],[first]]="0",SUBSTITUTE(TRIM(MID(B1436, 8, 3))," ","0"),SUBSTITUTE(TRIM(MID(B1436, 7, 3))," ","0"))</f>
        <v>146</v>
      </c>
      <c r="J1436" s="2">
        <v>1</v>
      </c>
      <c r="K1436" s="2" t="str">
        <f t="shared" si="66"/>
        <v>425</v>
      </c>
      <c r="L1436" s="2" t="str">
        <f t="shared" si="67"/>
        <v>002</v>
      </c>
      <c r="M1436" s="2" t="str">
        <f t="shared" si="68"/>
        <v>146</v>
      </c>
    </row>
    <row r="1437" spans="2:13" x14ac:dyDescent="0.25">
      <c r="B1437" s="4" t="s">
        <v>782</v>
      </c>
      <c r="C1437" s="2" t="s">
        <v>783</v>
      </c>
      <c r="D1437" s="6" t="str">
        <f>+_xlfn.CONCAT(Table13456[[#This Row],[phase1]],Table13456[[#This Row],[phase2]],Table13456[[#This Row],[phase3]],Table13456[[#This Row],[phase4]])</f>
        <v>1425003041</v>
      </c>
      <c r="E1437" s="2" t="str">
        <f>+Table13456[[#This Row],[DESCRIPTION]]</f>
        <v>JUNCTION BOX, DRAINAGE, P-7, &lt;10'</v>
      </c>
      <c r="F1437" s="2" t="str">
        <f>+LEFT(Table13456[[#This Row],[PAY ITEM]],1)</f>
        <v>0</v>
      </c>
      <c r="G1437" s="2" t="str">
        <f>IF(Table13456[[#This Row],[first]]="0",SUBSTITUTE(TRIM(MID(B1437, 2, 3))," ","0"),SUBSTITUTE(TRIM(MID(B1437, 1, 3))," ","0"))</f>
        <v>425</v>
      </c>
      <c r="H1437" s="2" t="str">
        <f>IF(Table13456[[#This Row],[first]]="0",SUBSTITUTE(TRIM(MID(B1437, 5, 3))," ","0"),SUBSTITUTE(TRIM(MID(B1437, 4, 3))," ","0"))</f>
        <v>3</v>
      </c>
      <c r="I1437" s="2" t="str">
        <f>IF(Table13456[[#This Row],[first]]="0",SUBSTITUTE(TRIM(MID(B1437, 8, 3))," ","0"),SUBSTITUTE(TRIM(MID(B1437, 7, 3))," ","0"))</f>
        <v>41</v>
      </c>
      <c r="J1437" s="2">
        <v>1</v>
      </c>
      <c r="K1437" s="2" t="str">
        <f t="shared" si="66"/>
        <v>425</v>
      </c>
      <c r="L1437" s="2" t="str">
        <f t="shared" si="67"/>
        <v>003</v>
      </c>
      <c r="M1437" s="2" t="str">
        <f t="shared" si="68"/>
        <v>041</v>
      </c>
    </row>
    <row r="1438" spans="2:13" x14ac:dyDescent="0.25">
      <c r="B1438" s="4" t="s">
        <v>7063</v>
      </c>
      <c r="C1438" s="2" t="s">
        <v>7064</v>
      </c>
      <c r="D1438" s="6" t="str">
        <f>+_xlfn.CONCAT(Table13456[[#This Row],[phase1]],Table13456[[#This Row],[phase2]],Table13456[[#This Row],[phase3]],Table13456[[#This Row],[phase4]])</f>
        <v>1425003042</v>
      </c>
      <c r="E1438" s="2" t="str">
        <f>+Table13456[[#This Row],[DESCRIPTION]]</f>
        <v>JUNCTION BOXES, P-7, &gt;10'</v>
      </c>
      <c r="F1438" s="2" t="str">
        <f>+LEFT(Table13456[[#This Row],[PAY ITEM]],1)</f>
        <v>0</v>
      </c>
      <c r="G1438" s="2" t="str">
        <f>IF(Table13456[[#This Row],[first]]="0",SUBSTITUTE(TRIM(MID(B1438, 2, 3))," ","0"),SUBSTITUTE(TRIM(MID(B1438, 1, 3))," ","0"))</f>
        <v>425</v>
      </c>
      <c r="H1438" s="2" t="str">
        <f>IF(Table13456[[#This Row],[first]]="0",SUBSTITUTE(TRIM(MID(B1438, 5, 3))," ","0"),SUBSTITUTE(TRIM(MID(B1438, 4, 3))," ","0"))</f>
        <v>3</v>
      </c>
      <c r="I1438" s="2" t="str">
        <f>IF(Table13456[[#This Row],[first]]="0",SUBSTITUTE(TRIM(MID(B1438, 8, 3))," ","0"),SUBSTITUTE(TRIM(MID(B1438, 7, 3))," ","0"))</f>
        <v>42</v>
      </c>
      <c r="J1438" s="2">
        <v>1</v>
      </c>
      <c r="K1438" s="2" t="str">
        <f t="shared" si="66"/>
        <v>425</v>
      </c>
      <c r="L1438" s="2" t="str">
        <f t="shared" si="67"/>
        <v>003</v>
      </c>
      <c r="M1438" s="2" t="str">
        <f t="shared" si="68"/>
        <v>042</v>
      </c>
    </row>
    <row r="1439" spans="2:13" x14ac:dyDescent="0.25">
      <c r="B1439" s="4" t="s">
        <v>784</v>
      </c>
      <c r="C1439" s="2" t="s">
        <v>785</v>
      </c>
      <c r="D1439" s="6" t="str">
        <f>+_xlfn.CONCAT(Table13456[[#This Row],[phase1]],Table13456[[#This Row],[phase2]],Table13456[[#This Row],[phase3]],Table13456[[#This Row],[phase4]])</f>
        <v>1425003043</v>
      </c>
      <c r="E1439" s="2" t="str">
        <f>+Table13456[[#This Row],[DESCRIPTION]]</f>
        <v>JUNCTION BOX, DRAINAGE, P-7, PARTIAL</v>
      </c>
      <c r="F1439" s="2" t="str">
        <f>+LEFT(Table13456[[#This Row],[PAY ITEM]],1)</f>
        <v>0</v>
      </c>
      <c r="G1439" s="2" t="str">
        <f>IF(Table13456[[#This Row],[first]]="0",SUBSTITUTE(TRIM(MID(B1439, 2, 3))," ","0"),SUBSTITUTE(TRIM(MID(B1439, 1, 3))," ","0"))</f>
        <v>425</v>
      </c>
      <c r="H1439" s="2" t="str">
        <f>IF(Table13456[[#This Row],[first]]="0",SUBSTITUTE(TRIM(MID(B1439, 5, 3))," ","0"),SUBSTITUTE(TRIM(MID(B1439, 4, 3))," ","0"))</f>
        <v>3</v>
      </c>
      <c r="I1439" s="2" t="str">
        <f>IF(Table13456[[#This Row],[first]]="0",SUBSTITUTE(TRIM(MID(B1439, 8, 3))," ","0"),SUBSTITUTE(TRIM(MID(B1439, 7, 3))," ","0"))</f>
        <v>43</v>
      </c>
      <c r="J1439" s="2">
        <v>1</v>
      </c>
      <c r="K1439" s="2" t="str">
        <f t="shared" si="66"/>
        <v>425</v>
      </c>
      <c r="L1439" s="2" t="str">
        <f t="shared" si="67"/>
        <v>003</v>
      </c>
      <c r="M1439" s="2" t="str">
        <f t="shared" si="68"/>
        <v>043</v>
      </c>
    </row>
    <row r="1440" spans="2:13" x14ac:dyDescent="0.25">
      <c r="B1440" s="2" t="s">
        <v>7065</v>
      </c>
      <c r="C1440" s="2" t="s">
        <v>7066</v>
      </c>
      <c r="D1440" s="6" t="str">
        <f>+_xlfn.CONCAT(Table13456[[#This Row],[phase1]],Table13456[[#This Row],[phase2]],Table13456[[#This Row],[phase3]],Table13456[[#This Row],[phase4]])</f>
        <v>1425003050</v>
      </c>
      <c r="E1440" s="2" t="str">
        <f>+Table13456[[#This Row],[DESCRIPTION]]</f>
        <v>JUNCTION BOX, DRAINAGE, REPAIR</v>
      </c>
      <c r="F1440" s="2" t="str">
        <f>+LEFT(Table13456[[#This Row],[PAY ITEM]],1)</f>
        <v>0</v>
      </c>
      <c r="G1440" s="2" t="str">
        <f>IF(Table13456[[#This Row],[first]]="0",SUBSTITUTE(TRIM(MID(B1440, 2, 3))," ","0"),SUBSTITUTE(TRIM(MID(B1440, 1, 3))," ","0"))</f>
        <v>425</v>
      </c>
      <c r="H1440" s="2" t="str">
        <f>IF(Table13456[[#This Row],[first]]="0",SUBSTITUTE(TRIM(MID(B1440, 5, 3))," ","0"),SUBSTITUTE(TRIM(MID(B1440, 4, 3))," ","0"))</f>
        <v>3</v>
      </c>
      <c r="I1440" s="2" t="str">
        <f>IF(Table13456[[#This Row],[first]]="0",SUBSTITUTE(TRIM(MID(B1440, 8, 3))," ","0"),SUBSTITUTE(TRIM(MID(B1440, 7, 3))," ","0"))</f>
        <v>50</v>
      </c>
      <c r="J1440" s="2">
        <v>1</v>
      </c>
      <c r="K1440" s="2" t="str">
        <f t="shared" si="66"/>
        <v>425</v>
      </c>
      <c r="L1440" s="2" t="str">
        <f t="shared" si="67"/>
        <v>003</v>
      </c>
      <c r="M1440" s="2" t="str">
        <f t="shared" si="68"/>
        <v>050</v>
      </c>
    </row>
    <row r="1441" spans="2:13" x14ac:dyDescent="0.25">
      <c r="B1441" s="4" t="s">
        <v>786</v>
      </c>
      <c r="C1441" s="2" t="s">
        <v>787</v>
      </c>
      <c r="D1441" s="6" t="str">
        <f>+_xlfn.CONCAT(Table13456[[#This Row],[phase1]],Table13456[[#This Row],[phase2]],Table13456[[#This Row],[phase3]],Table13456[[#This Row],[phase4]])</f>
        <v>1425003061</v>
      </c>
      <c r="E1441" s="2" t="str">
        <f>+Table13456[[#This Row],[DESCRIPTION]]</f>
        <v>JUNCTION BOXES, J-7, &lt;10'</v>
      </c>
      <c r="F1441" s="2" t="str">
        <f>+LEFT(Table13456[[#This Row],[PAY ITEM]],1)</f>
        <v>0</v>
      </c>
      <c r="G1441" s="2" t="str">
        <f>IF(Table13456[[#This Row],[first]]="0",SUBSTITUTE(TRIM(MID(B1441, 2, 3))," ","0"),SUBSTITUTE(TRIM(MID(B1441, 1, 3))," ","0"))</f>
        <v>425</v>
      </c>
      <c r="H1441" s="2" t="str">
        <f>IF(Table13456[[#This Row],[first]]="0",SUBSTITUTE(TRIM(MID(B1441, 5, 3))," ","0"),SUBSTITUTE(TRIM(MID(B1441, 4, 3))," ","0"))</f>
        <v>3</v>
      </c>
      <c r="I1441" s="2" t="str">
        <f>IF(Table13456[[#This Row],[first]]="0",SUBSTITUTE(TRIM(MID(B1441, 8, 3))," ","0"),SUBSTITUTE(TRIM(MID(B1441, 7, 3))," ","0"))</f>
        <v>61</v>
      </c>
      <c r="J1441" s="2">
        <v>1</v>
      </c>
      <c r="K1441" s="2" t="str">
        <f t="shared" si="66"/>
        <v>425</v>
      </c>
      <c r="L1441" s="2" t="str">
        <f t="shared" si="67"/>
        <v>003</v>
      </c>
      <c r="M1441" s="2" t="str">
        <f t="shared" si="68"/>
        <v>061</v>
      </c>
    </row>
    <row r="1442" spans="2:13" x14ac:dyDescent="0.25">
      <c r="B1442" s="2" t="s">
        <v>7067</v>
      </c>
      <c r="C1442" s="2" t="s">
        <v>4763</v>
      </c>
      <c r="D1442" s="6" t="str">
        <f>+_xlfn.CONCAT(Table13456[[#This Row],[phase1]],Table13456[[#This Row],[phase2]],Table13456[[#This Row],[phase3]],Table13456[[#This Row],[phase4]])</f>
        <v>1425003062</v>
      </c>
      <c r="E1442" s="2" t="str">
        <f>+Table13456[[#This Row],[DESCRIPTION]]</f>
        <v>JUNCTION BOXES, J-7, &gt;10'</v>
      </c>
      <c r="F1442" s="2" t="str">
        <f>+LEFT(Table13456[[#This Row],[PAY ITEM]],1)</f>
        <v>0</v>
      </c>
      <c r="G1442" s="2" t="str">
        <f>IF(Table13456[[#This Row],[first]]="0",SUBSTITUTE(TRIM(MID(B1442, 2, 3))," ","0"),SUBSTITUTE(TRIM(MID(B1442, 1, 3))," ","0"))</f>
        <v>425</v>
      </c>
      <c r="H1442" s="2" t="str">
        <f>IF(Table13456[[#This Row],[first]]="0",SUBSTITUTE(TRIM(MID(B1442, 5, 3))," ","0"),SUBSTITUTE(TRIM(MID(B1442, 4, 3))," ","0"))</f>
        <v>3</v>
      </c>
      <c r="I1442" s="2" t="str">
        <f>IF(Table13456[[#This Row],[first]]="0",SUBSTITUTE(TRIM(MID(B1442, 8, 3))," ","0"),SUBSTITUTE(TRIM(MID(B1442, 7, 3))," ","0"))</f>
        <v>62</v>
      </c>
      <c r="J1442" s="2">
        <v>1</v>
      </c>
      <c r="K1442" s="2" t="str">
        <f t="shared" si="66"/>
        <v>425</v>
      </c>
      <c r="L1442" s="2" t="str">
        <f t="shared" si="67"/>
        <v>003</v>
      </c>
      <c r="M1442" s="2" t="str">
        <f t="shared" si="68"/>
        <v>062</v>
      </c>
    </row>
    <row r="1443" spans="2:13" x14ac:dyDescent="0.25">
      <c r="B1443" s="2" t="s">
        <v>788</v>
      </c>
      <c r="C1443" s="2" t="s">
        <v>789</v>
      </c>
      <c r="D1443" s="6" t="str">
        <f>+_xlfn.CONCAT(Table13456[[#This Row],[phase1]],Table13456[[#This Row],[phase2]],Table13456[[#This Row],[phase3]],Table13456[[#This Row],[phase4]])</f>
        <v>1425003063</v>
      </c>
      <c r="E1443" s="2" t="str">
        <f>+Table13456[[#This Row],[DESCRIPTION]]</f>
        <v>JUNCTION BOXES, DRAINAGE, J-7, PARTIAL</v>
      </c>
      <c r="F1443" s="2" t="str">
        <f>+LEFT(Table13456[[#This Row],[PAY ITEM]],1)</f>
        <v>0</v>
      </c>
      <c r="G1443" s="2" t="str">
        <f>IF(Table13456[[#This Row],[first]]="0",SUBSTITUTE(TRIM(MID(B1443, 2, 3))," ","0"),SUBSTITUTE(TRIM(MID(B1443, 1, 3))," ","0"))</f>
        <v>425</v>
      </c>
      <c r="H1443" s="2" t="str">
        <f>IF(Table13456[[#This Row],[first]]="0",SUBSTITUTE(TRIM(MID(B1443, 5, 3))," ","0"),SUBSTITUTE(TRIM(MID(B1443, 4, 3))," ","0"))</f>
        <v>3</v>
      </c>
      <c r="I1443" s="2" t="str">
        <f>IF(Table13456[[#This Row],[first]]="0",SUBSTITUTE(TRIM(MID(B1443, 8, 3))," ","0"),SUBSTITUTE(TRIM(MID(B1443, 7, 3))," ","0"))</f>
        <v>63</v>
      </c>
      <c r="J1443" s="2">
        <v>1</v>
      </c>
      <c r="K1443" s="2" t="str">
        <f t="shared" si="66"/>
        <v>425</v>
      </c>
      <c r="L1443" s="2" t="str">
        <f t="shared" si="67"/>
        <v>003</v>
      </c>
      <c r="M1443" s="2" t="str">
        <f t="shared" si="68"/>
        <v>063</v>
      </c>
    </row>
    <row r="1444" spans="2:13" x14ac:dyDescent="0.25">
      <c r="B1444" s="2" t="s">
        <v>7068</v>
      </c>
      <c r="C1444" s="2" t="s">
        <v>7069</v>
      </c>
      <c r="D1444" s="6" t="str">
        <f>+_xlfn.CONCAT(Table13456[[#This Row],[phase1]],Table13456[[#This Row],[phase2]],Table13456[[#This Row],[phase3]],Table13456[[#This Row],[phase4]])</f>
        <v>1425003081</v>
      </c>
      <c r="E1444" s="2" t="str">
        <f>+Table13456[[#This Row],[DESCRIPTION]]</f>
        <v>JUNCTION BOX, DRAINAGE, SPECIAL, &lt; 10'</v>
      </c>
      <c r="F1444" s="2" t="str">
        <f>+LEFT(Table13456[[#This Row],[PAY ITEM]],1)</f>
        <v>0</v>
      </c>
      <c r="G1444" s="2" t="str">
        <f>IF(Table13456[[#This Row],[first]]="0",SUBSTITUTE(TRIM(MID(B1444, 2, 3))," ","0"),SUBSTITUTE(TRIM(MID(B1444, 1, 3))," ","0"))</f>
        <v>425</v>
      </c>
      <c r="H1444" s="2" t="str">
        <f>IF(Table13456[[#This Row],[first]]="0",SUBSTITUTE(TRIM(MID(B1444, 5, 3))," ","0"),SUBSTITUTE(TRIM(MID(B1444, 4, 3))," ","0"))</f>
        <v>3</v>
      </c>
      <c r="I1444" s="2" t="str">
        <f>IF(Table13456[[#This Row],[first]]="0",SUBSTITUTE(TRIM(MID(B1444, 8, 3))," ","0"),SUBSTITUTE(TRIM(MID(B1444, 7, 3))," ","0"))</f>
        <v>81</v>
      </c>
      <c r="J1444" s="2">
        <v>1</v>
      </c>
      <c r="K1444" s="2" t="str">
        <f t="shared" si="66"/>
        <v>425</v>
      </c>
      <c r="L1444" s="2" t="str">
        <f t="shared" si="67"/>
        <v>003</v>
      </c>
      <c r="M1444" s="2" t="str">
        <f t="shared" si="68"/>
        <v>081</v>
      </c>
    </row>
    <row r="1445" spans="2:13" x14ac:dyDescent="0.25">
      <c r="B1445" s="4" t="s">
        <v>7070</v>
      </c>
      <c r="C1445" s="2" t="s">
        <v>7071</v>
      </c>
      <c r="D1445" s="6" t="str">
        <f>+_xlfn.CONCAT(Table13456[[#This Row],[phase1]],Table13456[[#This Row],[phase2]],Table13456[[#This Row],[phase3]],Table13456[[#This Row],[phase4]])</f>
        <v>1425003082</v>
      </c>
      <c r="E1445" s="2" t="str">
        <f>+Table13456[[#This Row],[DESCRIPTION]]</f>
        <v>JUNCTION BOX, DRAINAGE, SPECIAL, &gt; 10'</v>
      </c>
      <c r="F1445" s="2" t="str">
        <f>+LEFT(Table13456[[#This Row],[PAY ITEM]],1)</f>
        <v>0</v>
      </c>
      <c r="G1445" s="2" t="str">
        <f>IF(Table13456[[#This Row],[first]]="0",SUBSTITUTE(TRIM(MID(B1445, 2, 3))," ","0"),SUBSTITUTE(TRIM(MID(B1445, 1, 3))," ","0"))</f>
        <v>425</v>
      </c>
      <c r="H1445" s="2" t="str">
        <f>IF(Table13456[[#This Row],[first]]="0",SUBSTITUTE(TRIM(MID(B1445, 5, 3))," ","0"),SUBSTITUTE(TRIM(MID(B1445, 4, 3))," ","0"))</f>
        <v>3</v>
      </c>
      <c r="I1445" s="2" t="str">
        <f>IF(Table13456[[#This Row],[first]]="0",SUBSTITUTE(TRIM(MID(B1445, 8, 3))," ","0"),SUBSTITUTE(TRIM(MID(B1445, 7, 3))," ","0"))</f>
        <v>82</v>
      </c>
      <c r="J1445" s="2">
        <v>1</v>
      </c>
      <c r="K1445" s="2" t="str">
        <f t="shared" si="66"/>
        <v>425</v>
      </c>
      <c r="L1445" s="2" t="str">
        <f t="shared" si="67"/>
        <v>003</v>
      </c>
      <c r="M1445" s="2" t="str">
        <f t="shared" si="68"/>
        <v>082</v>
      </c>
    </row>
    <row r="1446" spans="2:13" x14ac:dyDescent="0.25">
      <c r="B1446" s="4" t="s">
        <v>7072</v>
      </c>
      <c r="C1446" s="2" t="s">
        <v>7073</v>
      </c>
      <c r="D1446" s="6" t="str">
        <f>+_xlfn.CONCAT(Table13456[[#This Row],[phase1]],Table13456[[#This Row],[phase2]],Table13456[[#This Row],[phase3]],Table13456[[#This Row],[phase4]])</f>
        <v>1425003083</v>
      </c>
      <c r="E1446" s="2" t="str">
        <f>+Table13456[[#This Row],[DESCRIPTION]]</f>
        <v>JUNCTION BOX, DRAINAGE, SPECIAL, PARTIAL</v>
      </c>
      <c r="F1446" s="2" t="str">
        <f>+LEFT(Table13456[[#This Row],[PAY ITEM]],1)</f>
        <v>0</v>
      </c>
      <c r="G1446" s="2" t="str">
        <f>IF(Table13456[[#This Row],[first]]="0",SUBSTITUTE(TRIM(MID(B1446, 2, 3))," ","0"),SUBSTITUTE(TRIM(MID(B1446, 1, 3))," ","0"))</f>
        <v>425</v>
      </c>
      <c r="H1446" s="2" t="str">
        <f>IF(Table13456[[#This Row],[first]]="0",SUBSTITUTE(TRIM(MID(B1446, 5, 3))," ","0"),SUBSTITUTE(TRIM(MID(B1446, 4, 3))," ","0"))</f>
        <v>3</v>
      </c>
      <c r="I1446" s="2" t="str">
        <f>IF(Table13456[[#This Row],[first]]="0",SUBSTITUTE(TRIM(MID(B1446, 8, 3))," ","0"),SUBSTITUTE(TRIM(MID(B1446, 7, 3))," ","0"))</f>
        <v>83</v>
      </c>
      <c r="J1446" s="2">
        <v>1</v>
      </c>
      <c r="K1446" s="2" t="str">
        <f t="shared" si="66"/>
        <v>425</v>
      </c>
      <c r="L1446" s="2" t="str">
        <f t="shared" si="67"/>
        <v>003</v>
      </c>
      <c r="M1446" s="2" t="str">
        <f t="shared" si="68"/>
        <v>083</v>
      </c>
    </row>
    <row r="1447" spans="2:13" x14ac:dyDescent="0.25">
      <c r="B1447" s="2" t="s">
        <v>4072</v>
      </c>
      <c r="C1447" s="2" t="s">
        <v>4357</v>
      </c>
      <c r="D1447" s="6" t="str">
        <f>+_xlfn.CONCAT(Table13456[[#This Row],[phase1]],Table13456[[#This Row],[phase2]],Table13456[[#This Row],[phase3]],Table13456[[#This Row],[phase4]])</f>
        <v>1425003091</v>
      </c>
      <c r="E1447" s="2" t="str">
        <f>+Table13456[[#This Row],[DESCRIPTION]]</f>
        <v>JUNCTION BOX, DRAINAGE, UTILITY, &lt; 10'</v>
      </c>
      <c r="F1447" s="2" t="str">
        <f>+LEFT(Table13456[[#This Row],[PAY ITEM]],1)</f>
        <v>0</v>
      </c>
      <c r="G1447" s="2" t="str">
        <f>IF(Table13456[[#This Row],[first]]="0",SUBSTITUTE(TRIM(MID(B1447, 2, 3))," ","0"),SUBSTITUTE(TRIM(MID(B1447, 1, 3))," ","0"))</f>
        <v>425</v>
      </c>
      <c r="H1447" s="2" t="str">
        <f>IF(Table13456[[#This Row],[first]]="0",SUBSTITUTE(TRIM(MID(B1447, 5, 3))," ","0"),SUBSTITUTE(TRIM(MID(B1447, 4, 3))," ","0"))</f>
        <v>3</v>
      </c>
      <c r="I1447" s="2" t="str">
        <f>IF(Table13456[[#This Row],[first]]="0",SUBSTITUTE(TRIM(MID(B1447, 8, 3))," ","0"),SUBSTITUTE(TRIM(MID(B1447, 7, 3))," ","0"))</f>
        <v>91</v>
      </c>
      <c r="J1447" s="2">
        <v>1</v>
      </c>
      <c r="K1447" s="2" t="str">
        <f t="shared" si="66"/>
        <v>425</v>
      </c>
      <c r="L1447" s="2" t="str">
        <f t="shared" si="67"/>
        <v>003</v>
      </c>
      <c r="M1447" s="2" t="str">
        <f t="shared" si="68"/>
        <v>091</v>
      </c>
    </row>
    <row r="1448" spans="2:13" x14ac:dyDescent="0.25">
      <c r="B1448" s="4" t="s">
        <v>790</v>
      </c>
      <c r="C1448" s="2" t="s">
        <v>791</v>
      </c>
      <c r="D1448" s="6" t="str">
        <f>+_xlfn.CONCAT(Table13456[[#This Row],[phase1]],Table13456[[#This Row],[phase2]],Table13456[[#This Row],[phase3]],Table13456[[#This Row],[phase4]])</f>
        <v>1425003092</v>
      </c>
      <c r="E1448" s="2" t="str">
        <f>+Table13456[[#This Row],[DESCRIPTION]]</f>
        <v>JUNCTION BOX, DRAINAGE, UTILITY, &gt; 10'</v>
      </c>
      <c r="F1448" s="2" t="str">
        <f>+LEFT(Table13456[[#This Row],[PAY ITEM]],1)</f>
        <v>0</v>
      </c>
      <c r="G1448" s="2" t="str">
        <f>IF(Table13456[[#This Row],[first]]="0",SUBSTITUTE(TRIM(MID(B1448, 2, 3))," ","0"),SUBSTITUTE(TRIM(MID(B1448, 1, 3))," ","0"))</f>
        <v>425</v>
      </c>
      <c r="H1448" s="2" t="str">
        <f>IF(Table13456[[#This Row],[first]]="0",SUBSTITUTE(TRIM(MID(B1448, 5, 3))," ","0"),SUBSTITUTE(TRIM(MID(B1448, 4, 3))," ","0"))</f>
        <v>3</v>
      </c>
      <c r="I1448" s="2" t="str">
        <f>IF(Table13456[[#This Row],[first]]="0",SUBSTITUTE(TRIM(MID(B1448, 8, 3))," ","0"),SUBSTITUTE(TRIM(MID(B1448, 7, 3))," ","0"))</f>
        <v>92</v>
      </c>
      <c r="J1448" s="2">
        <v>1</v>
      </c>
      <c r="K1448" s="2" t="str">
        <f t="shared" si="66"/>
        <v>425</v>
      </c>
      <c r="L1448" s="2" t="str">
        <f t="shared" si="67"/>
        <v>003</v>
      </c>
      <c r="M1448" s="2" t="str">
        <f t="shared" si="68"/>
        <v>092</v>
      </c>
    </row>
    <row r="1449" spans="2:13" x14ac:dyDescent="0.25">
      <c r="B1449" s="4" t="s">
        <v>792</v>
      </c>
      <c r="C1449" s="2" t="s">
        <v>793</v>
      </c>
      <c r="D1449" s="6" t="str">
        <f>+_xlfn.CONCAT(Table13456[[#This Row],[phase1]],Table13456[[#This Row],[phase2]],Table13456[[#This Row],[phase3]],Table13456[[#This Row],[phase4]])</f>
        <v>1425004000</v>
      </c>
      <c r="E1449" s="2" t="str">
        <f>+Table13456[[#This Row],[DESCRIPTION]]</f>
        <v>INLETS, ADJUST</v>
      </c>
      <c r="F1449" s="2" t="str">
        <f>+LEFT(Table13456[[#This Row],[PAY ITEM]],1)</f>
        <v>0</v>
      </c>
      <c r="G1449" s="2" t="str">
        <f>IF(Table13456[[#This Row],[first]]="0",SUBSTITUTE(TRIM(MID(B1449, 2, 3))," ","0"),SUBSTITUTE(TRIM(MID(B1449, 1, 3))," ","0"))</f>
        <v>425</v>
      </c>
      <c r="H1449" s="2" t="str">
        <f>IF(Table13456[[#This Row],[first]]="0",SUBSTITUTE(TRIM(MID(B1449, 5, 3))," ","0"),SUBSTITUTE(TRIM(MID(B1449, 4, 3))," ","0"))</f>
        <v>4</v>
      </c>
      <c r="I1449" s="2" t="str">
        <f>IF(Table13456[[#This Row],[first]]="0",SUBSTITUTE(TRIM(MID(B1449, 8, 3))," ","0"),SUBSTITUTE(TRIM(MID(B1449, 7, 3))," ","0"))</f>
        <v/>
      </c>
      <c r="J1449" s="2">
        <v>1</v>
      </c>
      <c r="K1449" s="2" t="str">
        <f t="shared" si="66"/>
        <v>425</v>
      </c>
      <c r="L1449" s="2" t="str">
        <f t="shared" si="67"/>
        <v>004</v>
      </c>
      <c r="M1449" s="2" t="str">
        <f t="shared" si="68"/>
        <v>000</v>
      </c>
    </row>
    <row r="1450" spans="2:13" x14ac:dyDescent="0.25">
      <c r="B1450" s="2" t="s">
        <v>794</v>
      </c>
      <c r="C1450" s="2" t="s">
        <v>795</v>
      </c>
      <c r="D1450" s="6" t="str">
        <f>+_xlfn.CONCAT(Table13456[[#This Row],[phase1]],Table13456[[#This Row],[phase2]],Table13456[[#This Row],[phase3]],Table13456[[#This Row],[phase4]])</f>
        <v>1425005000</v>
      </c>
      <c r="E1450" s="2" t="str">
        <f>+Table13456[[#This Row],[DESCRIPTION]]</f>
        <v>MANHOLE, ADJUST</v>
      </c>
      <c r="F1450" s="2" t="str">
        <f>+LEFT(Table13456[[#This Row],[PAY ITEM]],1)</f>
        <v>0</v>
      </c>
      <c r="G1450" s="2" t="str">
        <f>IF(Table13456[[#This Row],[first]]="0",SUBSTITUTE(TRIM(MID(B1450, 2, 3))," ","0"),SUBSTITUTE(TRIM(MID(B1450, 1, 3))," ","0"))</f>
        <v>425</v>
      </c>
      <c r="H1450" s="2" t="str">
        <f>IF(Table13456[[#This Row],[first]]="0",SUBSTITUTE(TRIM(MID(B1450, 5, 3))," ","0"),SUBSTITUTE(TRIM(MID(B1450, 4, 3))," ","0"))</f>
        <v>5</v>
      </c>
      <c r="I1450" s="2" t="str">
        <f>IF(Table13456[[#This Row],[first]]="0",SUBSTITUTE(TRIM(MID(B1450, 8, 3))," ","0"),SUBSTITUTE(TRIM(MID(B1450, 7, 3))," ","0"))</f>
        <v/>
      </c>
      <c r="J1450" s="2">
        <v>1</v>
      </c>
      <c r="K1450" s="2" t="str">
        <f t="shared" si="66"/>
        <v>425</v>
      </c>
      <c r="L1450" s="2" t="str">
        <f t="shared" si="67"/>
        <v>005</v>
      </c>
      <c r="M1450" s="2" t="str">
        <f t="shared" si="68"/>
        <v>000</v>
      </c>
    </row>
    <row r="1451" spans="2:13" x14ac:dyDescent="0.25">
      <c r="B1451" s="2" t="s">
        <v>796</v>
      </c>
      <c r="C1451" s="2" t="s">
        <v>797</v>
      </c>
      <c r="D1451" s="6" t="str">
        <f>+_xlfn.CONCAT(Table13456[[#This Row],[phase1]],Table13456[[#This Row],[phase2]],Table13456[[#This Row],[phase3]],Table13456[[#This Row],[phase4]])</f>
        <v>1425005001</v>
      </c>
      <c r="E1451" s="2" t="str">
        <f>+Table13456[[#This Row],[DESCRIPTION]]</f>
        <v>MANHOLE, ADJUST, UTILITIES</v>
      </c>
      <c r="F1451" s="2" t="str">
        <f>+LEFT(Table13456[[#This Row],[PAY ITEM]],1)</f>
        <v>0</v>
      </c>
      <c r="G1451" s="2" t="str">
        <f>IF(Table13456[[#This Row],[first]]="0",SUBSTITUTE(TRIM(MID(B1451, 2, 3))," ","0"),SUBSTITUTE(TRIM(MID(B1451, 1, 3))," ","0"))</f>
        <v>425</v>
      </c>
      <c r="H1451" s="2" t="str">
        <f>IF(Table13456[[#This Row],[first]]="0",SUBSTITUTE(TRIM(MID(B1451, 5, 3))," ","0"),SUBSTITUTE(TRIM(MID(B1451, 4, 3))," ","0"))</f>
        <v>5</v>
      </c>
      <c r="I1451" s="2" t="str">
        <f>IF(Table13456[[#This Row],[first]]="0",SUBSTITUTE(TRIM(MID(B1451, 8, 3))," ","0"),SUBSTITUTE(TRIM(MID(B1451, 7, 3))," ","0"))</f>
        <v>1</v>
      </c>
      <c r="J1451" s="2">
        <v>1</v>
      </c>
      <c r="K1451" s="2" t="str">
        <f t="shared" si="66"/>
        <v>425</v>
      </c>
      <c r="L1451" s="2" t="str">
        <f t="shared" si="67"/>
        <v>005</v>
      </c>
      <c r="M1451" s="2" t="str">
        <f t="shared" si="68"/>
        <v>001</v>
      </c>
    </row>
    <row r="1452" spans="2:13" x14ac:dyDescent="0.25">
      <c r="B1452" s="4" t="s">
        <v>798</v>
      </c>
      <c r="C1452" s="2" t="s">
        <v>799</v>
      </c>
      <c r="D1452" s="6" t="str">
        <f>+_xlfn.CONCAT(Table13456[[#This Row],[phase1]],Table13456[[#This Row],[phase2]],Table13456[[#This Row],[phase3]],Table13456[[#This Row],[phase4]])</f>
        <v>1425006000</v>
      </c>
      <c r="E1452" s="2" t="str">
        <f>+Table13456[[#This Row],[DESCRIPTION]]</f>
        <v>VALVE BOXES, ADJUST</v>
      </c>
      <c r="F1452" s="2" t="str">
        <f>+LEFT(Table13456[[#This Row],[PAY ITEM]],1)</f>
        <v>0</v>
      </c>
      <c r="G1452" s="2" t="str">
        <f>IF(Table13456[[#This Row],[first]]="0",SUBSTITUTE(TRIM(MID(B1452, 2, 3))," ","0"),SUBSTITUTE(TRIM(MID(B1452, 1, 3))," ","0"))</f>
        <v>425</v>
      </c>
      <c r="H1452" s="2" t="str">
        <f>IF(Table13456[[#This Row],[first]]="0",SUBSTITUTE(TRIM(MID(B1452, 5, 3))," ","0"),SUBSTITUTE(TRIM(MID(B1452, 4, 3))," ","0"))</f>
        <v>6</v>
      </c>
      <c r="I1452" s="2" t="str">
        <f>IF(Table13456[[#This Row],[first]]="0",SUBSTITUTE(TRIM(MID(B1452, 8, 3))," ","0"),SUBSTITUTE(TRIM(MID(B1452, 7, 3))," ","0"))</f>
        <v/>
      </c>
      <c r="J1452" s="2">
        <v>1</v>
      </c>
      <c r="K1452" s="2" t="str">
        <f t="shared" si="66"/>
        <v>425</v>
      </c>
      <c r="L1452" s="2" t="str">
        <f t="shared" si="67"/>
        <v>006</v>
      </c>
      <c r="M1452" s="2" t="str">
        <f t="shared" si="68"/>
        <v>000</v>
      </c>
    </row>
    <row r="1453" spans="2:13" x14ac:dyDescent="0.25">
      <c r="B1453" s="4" t="s">
        <v>7074</v>
      </c>
      <c r="C1453" s="2" t="s">
        <v>7075</v>
      </c>
      <c r="D1453" s="6" t="str">
        <f>+_xlfn.CONCAT(Table13456[[#This Row],[phase1]],Table13456[[#This Row],[phase2]],Table13456[[#This Row],[phase3]],Table13456[[#This Row],[phase4]])</f>
        <v>1425006001</v>
      </c>
      <c r="E1453" s="2" t="str">
        <f>+Table13456[[#This Row],[DESCRIPTION]]</f>
        <v>METER BOXES, ADJUST</v>
      </c>
      <c r="F1453" s="2" t="str">
        <f>+LEFT(Table13456[[#This Row],[PAY ITEM]],1)</f>
        <v>0</v>
      </c>
      <c r="G1453" s="2" t="str">
        <f>IF(Table13456[[#This Row],[first]]="0",SUBSTITUTE(TRIM(MID(B1453, 2, 3))," ","0"),SUBSTITUTE(TRIM(MID(B1453, 1, 3))," ","0"))</f>
        <v>425</v>
      </c>
      <c r="H1453" s="2" t="str">
        <f>IF(Table13456[[#This Row],[first]]="0",SUBSTITUTE(TRIM(MID(B1453, 5, 3))," ","0"),SUBSTITUTE(TRIM(MID(B1453, 4, 3))," ","0"))</f>
        <v>6</v>
      </c>
      <c r="I1453" s="2" t="str">
        <f>IF(Table13456[[#This Row],[first]]="0",SUBSTITUTE(TRIM(MID(B1453, 8, 3))," ","0"),SUBSTITUTE(TRIM(MID(B1453, 7, 3))," ","0"))</f>
        <v>1</v>
      </c>
      <c r="J1453" s="2">
        <v>1</v>
      </c>
      <c r="K1453" s="2" t="str">
        <f t="shared" si="66"/>
        <v>425</v>
      </c>
      <c r="L1453" s="2" t="str">
        <f t="shared" si="67"/>
        <v>006</v>
      </c>
      <c r="M1453" s="2" t="str">
        <f t="shared" si="68"/>
        <v>001</v>
      </c>
    </row>
    <row r="1454" spans="2:13" x14ac:dyDescent="0.25">
      <c r="B1454" s="4" t="s">
        <v>800</v>
      </c>
      <c r="C1454" s="2" t="s">
        <v>801</v>
      </c>
      <c r="D1454" s="6" t="str">
        <f>+_xlfn.CONCAT(Table13456[[#This Row],[phase1]],Table13456[[#This Row],[phase2]],Table13456[[#This Row],[phase3]],Table13456[[#This Row],[phase4]])</f>
        <v>1425007000</v>
      </c>
      <c r="E1454" s="2" t="str">
        <f>+Table13456[[#This Row],[DESCRIPTION]]</f>
        <v>MANHOLE COVER- REPLACE</v>
      </c>
      <c r="F1454" s="2" t="str">
        <f>+LEFT(Table13456[[#This Row],[PAY ITEM]],1)</f>
        <v>0</v>
      </c>
      <c r="G1454" s="2" t="str">
        <f>IF(Table13456[[#This Row],[first]]="0",SUBSTITUTE(TRIM(MID(B1454, 2, 3))," ","0"),SUBSTITUTE(TRIM(MID(B1454, 1, 3))," ","0"))</f>
        <v>425</v>
      </c>
      <c r="H1454" s="2" t="str">
        <f>IF(Table13456[[#This Row],[first]]="0",SUBSTITUTE(TRIM(MID(B1454, 5, 3))," ","0"),SUBSTITUTE(TRIM(MID(B1454, 4, 3))," ","0"))</f>
        <v>7</v>
      </c>
      <c r="I1454" s="2" t="str">
        <f>IF(Table13456[[#This Row],[first]]="0",SUBSTITUTE(TRIM(MID(B1454, 8, 3))," ","0"),SUBSTITUTE(TRIM(MID(B1454, 7, 3))," ","0"))</f>
        <v/>
      </c>
      <c r="J1454" s="2">
        <v>1</v>
      </c>
      <c r="K1454" s="2" t="str">
        <f t="shared" si="66"/>
        <v>425</v>
      </c>
      <c r="L1454" s="2" t="str">
        <f t="shared" si="67"/>
        <v>007</v>
      </c>
      <c r="M1454" s="2" t="str">
        <f t="shared" si="68"/>
        <v>000</v>
      </c>
    </row>
    <row r="1455" spans="2:13" x14ac:dyDescent="0.25">
      <c r="B1455" s="4" t="s">
        <v>4073</v>
      </c>
      <c r="C1455" s="2" t="s">
        <v>7076</v>
      </c>
      <c r="D1455" s="6" t="str">
        <f>+_xlfn.CONCAT(Table13456[[#This Row],[phase1]],Table13456[[#This Row],[phase2]],Table13456[[#This Row],[phase3]],Table13456[[#This Row],[phase4]])</f>
        <v>1425008000</v>
      </c>
      <c r="E1455" s="2" t="str">
        <f>+Table13456[[#This Row],[DESCRIPTION]]</f>
        <v>DRAINAGE STRUCTURES, MISCELLANEOUS, ADJUST</v>
      </c>
      <c r="F1455" s="2" t="str">
        <f>+LEFT(Table13456[[#This Row],[PAY ITEM]],1)</f>
        <v>0</v>
      </c>
      <c r="G1455" s="2" t="str">
        <f>IF(Table13456[[#This Row],[first]]="0",SUBSTITUTE(TRIM(MID(B1455, 2, 3))," ","0"),SUBSTITUTE(TRIM(MID(B1455, 1, 3))," ","0"))</f>
        <v>425</v>
      </c>
      <c r="H1455" s="2" t="str">
        <f>IF(Table13456[[#This Row],[first]]="0",SUBSTITUTE(TRIM(MID(B1455, 5, 3))," ","0"),SUBSTITUTE(TRIM(MID(B1455, 4, 3))," ","0"))</f>
        <v>8</v>
      </c>
      <c r="I1455" s="2" t="str">
        <f>IF(Table13456[[#This Row],[first]]="0",SUBSTITUTE(TRIM(MID(B1455, 8, 3))," ","0"),SUBSTITUTE(TRIM(MID(B1455, 7, 3))," ","0"))</f>
        <v/>
      </c>
      <c r="J1455" s="2">
        <v>1</v>
      </c>
      <c r="K1455" s="2" t="str">
        <f t="shared" si="66"/>
        <v>425</v>
      </c>
      <c r="L1455" s="2" t="str">
        <f t="shared" si="67"/>
        <v>008</v>
      </c>
      <c r="M1455" s="2" t="str">
        <f t="shared" si="68"/>
        <v>000</v>
      </c>
    </row>
    <row r="1456" spans="2:13" x14ac:dyDescent="0.25">
      <c r="B1456" s="4" t="s">
        <v>802</v>
      </c>
      <c r="C1456" s="2" t="s">
        <v>803</v>
      </c>
      <c r="D1456" s="6" t="str">
        <f>+_xlfn.CONCAT(Table13456[[#This Row],[phase1]],Table13456[[#This Row],[phase2]],Table13456[[#This Row],[phase3]],Table13456[[#This Row],[phase4]])</f>
        <v>1425010000</v>
      </c>
      <c r="E1456" s="2" t="str">
        <f>+Table13456[[#This Row],[DESCRIPTION]]</f>
        <v>YARD DRAIN</v>
      </c>
      <c r="F1456" s="2" t="str">
        <f>+LEFT(Table13456[[#This Row],[PAY ITEM]],1)</f>
        <v>0</v>
      </c>
      <c r="G1456" s="2" t="str">
        <f>IF(Table13456[[#This Row],[first]]="0",SUBSTITUTE(TRIM(MID(B1456, 2, 3))," ","0"),SUBSTITUTE(TRIM(MID(B1456, 1, 3))," ","0"))</f>
        <v>425</v>
      </c>
      <c r="H1456" s="2" t="str">
        <f>IF(Table13456[[#This Row],[first]]="0",SUBSTITUTE(TRIM(MID(B1456, 5, 3))," ","0"),SUBSTITUTE(TRIM(MID(B1456, 4, 3))," ","0"))</f>
        <v>10</v>
      </c>
      <c r="I1456" s="2" t="str">
        <f>IF(Table13456[[#This Row],[first]]="0",SUBSTITUTE(TRIM(MID(B1456, 8, 3))," ","0"),SUBSTITUTE(TRIM(MID(B1456, 7, 3))," ","0"))</f>
        <v/>
      </c>
      <c r="J1456" s="2">
        <v>1</v>
      </c>
      <c r="K1456" s="2" t="str">
        <f t="shared" si="66"/>
        <v>425</v>
      </c>
      <c r="L1456" s="2" t="str">
        <f t="shared" si="67"/>
        <v>010</v>
      </c>
      <c r="M1456" s="2" t="str">
        <f t="shared" si="68"/>
        <v>000</v>
      </c>
    </row>
    <row r="1457" spans="2:13" x14ac:dyDescent="0.25">
      <c r="B1457" s="4" t="s">
        <v>7077</v>
      </c>
      <c r="C1457" s="2" t="s">
        <v>7078</v>
      </c>
      <c r="D1457" s="6" t="str">
        <f>+_xlfn.CONCAT(Table13456[[#This Row],[phase1]],Table13456[[#This Row],[phase2]],Table13456[[#This Row],[phase3]],Table13456[[#This Row],[phase4]])</f>
        <v>1425010010</v>
      </c>
      <c r="E1457" s="2" t="str">
        <f>+Table13456[[#This Row],[DESCRIPTION]]</f>
        <v>YARD DRAIN, SPECIAL</v>
      </c>
      <c r="F1457" s="2" t="str">
        <f>+LEFT(Table13456[[#This Row],[PAY ITEM]],1)</f>
        <v>0</v>
      </c>
      <c r="G1457" s="2" t="str">
        <f>IF(Table13456[[#This Row],[first]]="0",SUBSTITUTE(TRIM(MID(B1457, 2, 3))," ","0"),SUBSTITUTE(TRIM(MID(B1457, 1, 3))," ","0"))</f>
        <v>425</v>
      </c>
      <c r="H1457" s="2" t="str">
        <f>IF(Table13456[[#This Row],[first]]="0",SUBSTITUTE(TRIM(MID(B1457, 5, 3))," ","0"),SUBSTITUTE(TRIM(MID(B1457, 4, 3))," ","0"))</f>
        <v>10</v>
      </c>
      <c r="I1457" s="2" t="str">
        <f>IF(Table13456[[#This Row],[first]]="0",SUBSTITUTE(TRIM(MID(B1457, 8, 3))," ","0"),SUBSTITUTE(TRIM(MID(B1457, 7, 3))," ","0"))</f>
        <v>10</v>
      </c>
      <c r="J1457" s="2">
        <v>1</v>
      </c>
      <c r="K1457" s="2" t="str">
        <f t="shared" si="66"/>
        <v>425</v>
      </c>
      <c r="L1457" s="2" t="str">
        <f t="shared" si="67"/>
        <v>010</v>
      </c>
      <c r="M1457" s="2" t="str">
        <f t="shared" si="68"/>
        <v>010</v>
      </c>
    </row>
    <row r="1458" spans="2:13" x14ac:dyDescent="0.25">
      <c r="B1458" s="4" t="s">
        <v>7079</v>
      </c>
      <c r="C1458" s="2" t="s">
        <v>7080</v>
      </c>
      <c r="D1458" s="6" t="str">
        <f>+_xlfn.CONCAT(Table13456[[#This Row],[phase1]],Table13456[[#This Row],[phase2]],Table13456[[#This Row],[phase3]],Table13456[[#This Row],[phase4]])</f>
        <v>1425010012</v>
      </c>
      <c r="E1458" s="2" t="str">
        <f>+Table13456[[#This Row],[DESCRIPTION]]</f>
        <v>YARD DRAIN, 12" DECORATIVE, PROJECT 437300-4-52-01</v>
      </c>
      <c r="F1458" s="2" t="str">
        <f>+LEFT(Table13456[[#This Row],[PAY ITEM]],1)</f>
        <v>0</v>
      </c>
      <c r="G1458" s="2" t="str">
        <f>IF(Table13456[[#This Row],[first]]="0",SUBSTITUTE(TRIM(MID(B1458, 2, 3))," ","0"),SUBSTITUTE(TRIM(MID(B1458, 1, 3))," ","0"))</f>
        <v>425</v>
      </c>
      <c r="H1458" s="2" t="str">
        <f>IF(Table13456[[#This Row],[first]]="0",SUBSTITUTE(TRIM(MID(B1458, 5, 3))," ","0"),SUBSTITUTE(TRIM(MID(B1458, 4, 3))," ","0"))</f>
        <v>10</v>
      </c>
      <c r="I1458" s="2" t="str">
        <f>IF(Table13456[[#This Row],[first]]="0",SUBSTITUTE(TRIM(MID(B1458, 8, 3))," ","0"),SUBSTITUTE(TRIM(MID(B1458, 7, 3))," ","0"))</f>
        <v>12</v>
      </c>
      <c r="J1458" s="2">
        <v>1</v>
      </c>
      <c r="K1458" s="2" t="str">
        <f t="shared" si="66"/>
        <v>425</v>
      </c>
      <c r="L1458" s="2" t="str">
        <f t="shared" si="67"/>
        <v>010</v>
      </c>
      <c r="M1458" s="2" t="str">
        <f t="shared" si="68"/>
        <v>012</v>
      </c>
    </row>
    <row r="1459" spans="2:13" x14ac:dyDescent="0.25">
      <c r="B1459" s="4" t="s">
        <v>804</v>
      </c>
      <c r="C1459" s="2" t="s">
        <v>805</v>
      </c>
      <c r="D1459" s="6" t="str">
        <f>+_xlfn.CONCAT(Table13456[[#This Row],[phase1]],Table13456[[#This Row],[phase2]],Table13456[[#This Row],[phase3]],Table13456[[#This Row],[phase4]])</f>
        <v>1425011000</v>
      </c>
      <c r="E1459" s="2" t="str">
        <f>+Table13456[[#This Row],[DESCRIPTION]]</f>
        <v>MODIFY EXISTING DRAINAGE STRUCTURE</v>
      </c>
      <c r="F1459" s="2" t="str">
        <f>+LEFT(Table13456[[#This Row],[PAY ITEM]],1)</f>
        <v>0</v>
      </c>
      <c r="G1459" s="2" t="str">
        <f>IF(Table13456[[#This Row],[first]]="0",SUBSTITUTE(TRIM(MID(B1459, 2, 3))," ","0"),SUBSTITUTE(TRIM(MID(B1459, 1, 3))," ","0"))</f>
        <v>425</v>
      </c>
      <c r="H1459" s="2" t="str">
        <f>IF(Table13456[[#This Row],[first]]="0",SUBSTITUTE(TRIM(MID(B1459, 5, 3))," ","0"),SUBSTITUTE(TRIM(MID(B1459, 4, 3))," ","0"))</f>
        <v>11</v>
      </c>
      <c r="I1459" s="2" t="str">
        <f>IF(Table13456[[#This Row],[first]]="0",SUBSTITUTE(TRIM(MID(B1459, 8, 3))," ","0"),SUBSTITUTE(TRIM(MID(B1459, 7, 3))," ","0"))</f>
        <v/>
      </c>
      <c r="J1459" s="2">
        <v>1</v>
      </c>
      <c r="K1459" s="2" t="str">
        <f t="shared" si="66"/>
        <v>425</v>
      </c>
      <c r="L1459" s="2" t="str">
        <f t="shared" si="67"/>
        <v>011</v>
      </c>
      <c r="M1459" s="2" t="str">
        <f t="shared" si="68"/>
        <v>000</v>
      </c>
    </row>
    <row r="1460" spans="2:13" x14ac:dyDescent="0.25">
      <c r="B1460" s="4" t="s">
        <v>7081</v>
      </c>
      <c r="C1460" s="2" t="s">
        <v>7082</v>
      </c>
      <c r="D1460" s="6" t="str">
        <f>+_xlfn.CONCAT(Table13456[[#This Row],[phase1]],Table13456[[#This Row],[phase2]],Table13456[[#This Row],[phase3]],Table13456[[#This Row],[phase4]])</f>
        <v>1425012001</v>
      </c>
      <c r="E1460" s="2" t="str">
        <f>+Table13456[[#This Row],[DESCRIPTION]]</f>
        <v>RETRACTABLE CURB INLET SCREEN &lt;= 5'  WIDE</v>
      </c>
      <c r="F1460" s="2" t="str">
        <f>+LEFT(Table13456[[#This Row],[PAY ITEM]],1)</f>
        <v>0</v>
      </c>
      <c r="G1460" s="2" t="str">
        <f>IF(Table13456[[#This Row],[first]]="0",SUBSTITUTE(TRIM(MID(B1460, 2, 3))," ","0"),SUBSTITUTE(TRIM(MID(B1460, 1, 3))," ","0"))</f>
        <v>425</v>
      </c>
      <c r="H1460" s="2" t="str">
        <f>IF(Table13456[[#This Row],[first]]="0",SUBSTITUTE(TRIM(MID(B1460, 5, 3))," ","0"),SUBSTITUTE(TRIM(MID(B1460, 4, 3))," ","0"))</f>
        <v>12</v>
      </c>
      <c r="I1460" s="2" t="str">
        <f>IF(Table13456[[#This Row],[first]]="0",SUBSTITUTE(TRIM(MID(B1460, 8, 3))," ","0"),SUBSTITUTE(TRIM(MID(B1460, 7, 3))," ","0"))</f>
        <v>1</v>
      </c>
      <c r="J1460" s="2">
        <v>1</v>
      </c>
      <c r="K1460" s="2" t="str">
        <f t="shared" si="66"/>
        <v>425</v>
      </c>
      <c r="L1460" s="2" t="str">
        <f t="shared" si="67"/>
        <v>012</v>
      </c>
      <c r="M1460" s="2" t="str">
        <f t="shared" si="68"/>
        <v>001</v>
      </c>
    </row>
    <row r="1461" spans="2:13" x14ac:dyDescent="0.25">
      <c r="B1461" s="4" t="s">
        <v>7083</v>
      </c>
      <c r="C1461" s="2" t="s">
        <v>7084</v>
      </c>
      <c r="D1461" s="6" t="str">
        <f>+_xlfn.CONCAT(Table13456[[#This Row],[phase1]],Table13456[[#This Row],[phase2]],Table13456[[#This Row],[phase3]],Table13456[[#This Row],[phase4]])</f>
        <v>1425012002</v>
      </c>
      <c r="E1461" s="2" t="str">
        <f>+Table13456[[#This Row],[DESCRIPTION]]</f>
        <v>RETRACTABLE CURB INLET SCREEN &gt; 5'  WIDE</v>
      </c>
      <c r="F1461" s="2" t="str">
        <f>+LEFT(Table13456[[#This Row],[PAY ITEM]],1)</f>
        <v>0</v>
      </c>
      <c r="G1461" s="2" t="str">
        <f>IF(Table13456[[#This Row],[first]]="0",SUBSTITUTE(TRIM(MID(B1461, 2, 3))," ","0"),SUBSTITUTE(TRIM(MID(B1461, 1, 3))," ","0"))</f>
        <v>425</v>
      </c>
      <c r="H1461" s="2" t="str">
        <f>IF(Table13456[[#This Row],[first]]="0",SUBSTITUTE(TRIM(MID(B1461, 5, 3))," ","0"),SUBSTITUTE(TRIM(MID(B1461, 4, 3))," ","0"))</f>
        <v>12</v>
      </c>
      <c r="I1461" s="2" t="str">
        <f>IF(Table13456[[#This Row],[first]]="0",SUBSTITUTE(TRIM(MID(B1461, 8, 3))," ","0"),SUBSTITUTE(TRIM(MID(B1461, 7, 3))," ","0"))</f>
        <v>2</v>
      </c>
      <c r="J1461" s="2">
        <v>1</v>
      </c>
      <c r="K1461" s="2" t="str">
        <f t="shared" si="66"/>
        <v>425</v>
      </c>
      <c r="L1461" s="2" t="str">
        <f t="shared" si="67"/>
        <v>012</v>
      </c>
      <c r="M1461" s="2" t="str">
        <f t="shared" si="68"/>
        <v>002</v>
      </c>
    </row>
    <row r="1462" spans="2:13" x14ac:dyDescent="0.25">
      <c r="B1462" s="4" t="s">
        <v>7085</v>
      </c>
      <c r="C1462" s="2" t="s">
        <v>7086</v>
      </c>
      <c r="D1462" s="6" t="str">
        <f>+_xlfn.CONCAT(Table13456[[#This Row],[phase1]],Table13456[[#This Row],[phase2]],Table13456[[#This Row],[phase3]],Table13456[[#This Row],[phase4]])</f>
        <v>1425013012</v>
      </c>
      <c r="E1462" s="2" t="str">
        <f>+Table13456[[#This Row],[DESCRIPTION]]</f>
        <v>DRAINAGE STRUCTURE PIPE CONNECTION SCREEN,  12" PIPE DIAMETER</v>
      </c>
      <c r="F1462" s="2" t="str">
        <f>+LEFT(Table13456[[#This Row],[PAY ITEM]],1)</f>
        <v>0</v>
      </c>
      <c r="G1462" s="2" t="str">
        <f>IF(Table13456[[#This Row],[first]]="0",SUBSTITUTE(TRIM(MID(B1462, 2, 3))," ","0"),SUBSTITUTE(TRIM(MID(B1462, 1, 3))," ","0"))</f>
        <v>425</v>
      </c>
      <c r="H1462" s="2" t="str">
        <f>IF(Table13456[[#This Row],[first]]="0",SUBSTITUTE(TRIM(MID(B1462, 5, 3))," ","0"),SUBSTITUTE(TRIM(MID(B1462, 4, 3))," ","0"))</f>
        <v>13</v>
      </c>
      <c r="I1462" s="2" t="str">
        <f>IF(Table13456[[#This Row],[first]]="0",SUBSTITUTE(TRIM(MID(B1462, 8, 3))," ","0"),SUBSTITUTE(TRIM(MID(B1462, 7, 3))," ","0"))</f>
        <v>12</v>
      </c>
      <c r="J1462" s="2">
        <v>1</v>
      </c>
      <c r="K1462" s="2" t="str">
        <f t="shared" si="66"/>
        <v>425</v>
      </c>
      <c r="L1462" s="2" t="str">
        <f t="shared" si="67"/>
        <v>013</v>
      </c>
      <c r="M1462" s="2" t="str">
        <f t="shared" si="68"/>
        <v>012</v>
      </c>
    </row>
    <row r="1463" spans="2:13" x14ac:dyDescent="0.25">
      <c r="B1463" s="4" t="s">
        <v>7087</v>
      </c>
      <c r="C1463" s="2" t="s">
        <v>7088</v>
      </c>
      <c r="D1463" s="6" t="str">
        <f>+_xlfn.CONCAT(Table13456[[#This Row],[phase1]],Table13456[[#This Row],[phase2]],Table13456[[#This Row],[phase3]],Table13456[[#This Row],[phase4]])</f>
        <v>1425013015</v>
      </c>
      <c r="E1463" s="2" t="str">
        <f>+Table13456[[#This Row],[DESCRIPTION]]</f>
        <v>DRAINAGE STRUCTURE PIPE CONNECTION SCREEN, 15" PIPE DIAMETER</v>
      </c>
      <c r="F1463" s="2" t="str">
        <f>+LEFT(Table13456[[#This Row],[PAY ITEM]],1)</f>
        <v>0</v>
      </c>
      <c r="G1463" s="2" t="str">
        <f>IF(Table13456[[#This Row],[first]]="0",SUBSTITUTE(TRIM(MID(B1463, 2, 3))," ","0"),SUBSTITUTE(TRIM(MID(B1463, 1, 3))," ","0"))</f>
        <v>425</v>
      </c>
      <c r="H1463" s="2" t="str">
        <f>IF(Table13456[[#This Row],[first]]="0",SUBSTITUTE(TRIM(MID(B1463, 5, 3))," ","0"),SUBSTITUTE(TRIM(MID(B1463, 4, 3))," ","0"))</f>
        <v>13</v>
      </c>
      <c r="I1463" s="2" t="str">
        <f>IF(Table13456[[#This Row],[first]]="0",SUBSTITUTE(TRIM(MID(B1463, 8, 3))," ","0"),SUBSTITUTE(TRIM(MID(B1463, 7, 3))," ","0"))</f>
        <v>15</v>
      </c>
      <c r="J1463" s="2">
        <v>1</v>
      </c>
      <c r="K1463" s="2" t="str">
        <f t="shared" si="66"/>
        <v>425</v>
      </c>
      <c r="L1463" s="2" t="str">
        <f t="shared" si="67"/>
        <v>013</v>
      </c>
      <c r="M1463" s="2" t="str">
        <f t="shared" si="68"/>
        <v>015</v>
      </c>
    </row>
    <row r="1464" spans="2:13" x14ac:dyDescent="0.25">
      <c r="B1464" s="2" t="s">
        <v>7089</v>
      </c>
      <c r="C1464" s="2" t="s">
        <v>7090</v>
      </c>
      <c r="D1464" s="6" t="str">
        <f>+_xlfn.CONCAT(Table13456[[#This Row],[phase1]],Table13456[[#This Row],[phase2]],Table13456[[#This Row],[phase3]],Table13456[[#This Row],[phase4]])</f>
        <v>1425013018</v>
      </c>
      <c r="E1464" s="2" t="str">
        <f>+Table13456[[#This Row],[DESCRIPTION]]</f>
        <v>DRAINAGE STRUCTURE PIPE CONNECTION SCREEN 18" PIPE DIAMETER</v>
      </c>
      <c r="F1464" s="2" t="str">
        <f>+LEFT(Table13456[[#This Row],[PAY ITEM]],1)</f>
        <v>0</v>
      </c>
      <c r="G1464" s="2" t="str">
        <f>IF(Table13456[[#This Row],[first]]="0",SUBSTITUTE(TRIM(MID(B1464, 2, 3))," ","0"),SUBSTITUTE(TRIM(MID(B1464, 1, 3))," ","0"))</f>
        <v>425</v>
      </c>
      <c r="H1464" s="2" t="str">
        <f>IF(Table13456[[#This Row],[first]]="0",SUBSTITUTE(TRIM(MID(B1464, 5, 3))," ","0"),SUBSTITUTE(TRIM(MID(B1464, 4, 3))," ","0"))</f>
        <v>13</v>
      </c>
      <c r="I1464" s="2" t="str">
        <f>IF(Table13456[[#This Row],[first]]="0",SUBSTITUTE(TRIM(MID(B1464, 8, 3))," ","0"),SUBSTITUTE(TRIM(MID(B1464, 7, 3))," ","0"))</f>
        <v>18</v>
      </c>
      <c r="J1464" s="2">
        <v>1</v>
      </c>
      <c r="K1464" s="2" t="str">
        <f t="shared" si="66"/>
        <v>425</v>
      </c>
      <c r="L1464" s="2" t="str">
        <f t="shared" si="67"/>
        <v>013</v>
      </c>
      <c r="M1464" s="2" t="str">
        <f t="shared" si="68"/>
        <v>018</v>
      </c>
    </row>
    <row r="1465" spans="2:13" x14ac:dyDescent="0.25">
      <c r="B1465" s="4" t="s">
        <v>7091</v>
      </c>
      <c r="C1465" s="2" t="s">
        <v>7092</v>
      </c>
      <c r="D1465" s="6" t="str">
        <f>+_xlfn.CONCAT(Table13456[[#This Row],[phase1]],Table13456[[#This Row],[phase2]],Table13456[[#This Row],[phase3]],Table13456[[#This Row],[phase4]])</f>
        <v>1425013024</v>
      </c>
      <c r="E1465" s="2" t="str">
        <f>+Table13456[[#This Row],[DESCRIPTION]]</f>
        <v>DRAINAGE STRUCTURE PIPE CONNECTION SCREEN, 24" PIPE DIAMETER</v>
      </c>
      <c r="F1465" s="2" t="str">
        <f>+LEFT(Table13456[[#This Row],[PAY ITEM]],1)</f>
        <v>0</v>
      </c>
      <c r="G1465" s="2" t="str">
        <f>IF(Table13456[[#This Row],[first]]="0",SUBSTITUTE(TRIM(MID(B1465, 2, 3))," ","0"),SUBSTITUTE(TRIM(MID(B1465, 1, 3))," ","0"))</f>
        <v>425</v>
      </c>
      <c r="H1465" s="2" t="str">
        <f>IF(Table13456[[#This Row],[first]]="0",SUBSTITUTE(TRIM(MID(B1465, 5, 3))," ","0"),SUBSTITUTE(TRIM(MID(B1465, 4, 3))," ","0"))</f>
        <v>13</v>
      </c>
      <c r="I1465" s="2" t="str">
        <f>IF(Table13456[[#This Row],[first]]="0",SUBSTITUTE(TRIM(MID(B1465, 8, 3))," ","0"),SUBSTITUTE(TRIM(MID(B1465, 7, 3))," ","0"))</f>
        <v>24</v>
      </c>
      <c r="J1465" s="2">
        <v>1</v>
      </c>
      <c r="K1465" s="2" t="str">
        <f t="shared" si="66"/>
        <v>425</v>
      </c>
      <c r="L1465" s="2" t="str">
        <f t="shared" si="67"/>
        <v>013</v>
      </c>
      <c r="M1465" s="2" t="str">
        <f t="shared" si="68"/>
        <v>024</v>
      </c>
    </row>
    <row r="1466" spans="2:13" x14ac:dyDescent="0.25">
      <c r="B1466" s="4" t="s">
        <v>806</v>
      </c>
      <c r="C1466" s="2" t="s">
        <v>807</v>
      </c>
      <c r="D1466" s="6" t="str">
        <f>+_xlfn.CONCAT(Table13456[[#This Row],[phase1]],Table13456[[#This Row],[phase2]],Table13456[[#This Row],[phase3]],Table13456[[#This Row],[phase4]])</f>
        <v>1425014001</v>
      </c>
      <c r="E1466" s="2" t="str">
        <f>+Table13456[[#This Row],[DESCRIPTION]]</f>
        <v>GRATE FOR EXISTING DRAINAGE STRUCTURE, FURNISH AND INSTALL</v>
      </c>
      <c r="F1466" s="2" t="str">
        <f>+LEFT(Table13456[[#This Row],[PAY ITEM]],1)</f>
        <v>0</v>
      </c>
      <c r="G1466" s="2" t="str">
        <f>IF(Table13456[[#This Row],[first]]="0",SUBSTITUTE(TRIM(MID(B1466, 2, 3))," ","0"),SUBSTITUTE(TRIM(MID(B1466, 1, 3))," ","0"))</f>
        <v>425</v>
      </c>
      <c r="H1466" s="2" t="str">
        <f>IF(Table13456[[#This Row],[first]]="0",SUBSTITUTE(TRIM(MID(B1466, 5, 3))," ","0"),SUBSTITUTE(TRIM(MID(B1466, 4, 3))," ","0"))</f>
        <v>14</v>
      </c>
      <c r="I1466" s="2" t="str">
        <f>IF(Table13456[[#This Row],[first]]="0",SUBSTITUTE(TRIM(MID(B1466, 8, 3))," ","0"),SUBSTITUTE(TRIM(MID(B1466, 7, 3))," ","0"))</f>
        <v>1</v>
      </c>
      <c r="J1466" s="2">
        <v>1</v>
      </c>
      <c r="K1466" s="2" t="str">
        <f t="shared" si="66"/>
        <v>425</v>
      </c>
      <c r="L1466" s="2" t="str">
        <f t="shared" si="67"/>
        <v>014</v>
      </c>
      <c r="M1466" s="2" t="str">
        <f t="shared" si="68"/>
        <v>001</v>
      </c>
    </row>
    <row r="1467" spans="2:13" x14ac:dyDescent="0.25">
      <c r="B1467" s="4" t="s">
        <v>4074</v>
      </c>
      <c r="C1467" s="2" t="s">
        <v>4358</v>
      </c>
      <c r="D1467" s="6" t="str">
        <f>+_xlfn.CONCAT(Table13456[[#This Row],[phase1]],Table13456[[#This Row],[phase2]],Table13456[[#This Row],[phase3]],Table13456[[#This Row],[phase4]])</f>
        <v>1425015041</v>
      </c>
      <c r="E1467" s="2" t="str">
        <f>+Table13456[[#This Row],[DESCRIPTION]]</f>
        <v>INLET TOP, REPAIR, CURB INLET</v>
      </c>
      <c r="F1467" s="2" t="str">
        <f>+LEFT(Table13456[[#This Row],[PAY ITEM]],1)</f>
        <v>0</v>
      </c>
      <c r="G1467" s="2" t="str">
        <f>IF(Table13456[[#This Row],[first]]="0",SUBSTITUTE(TRIM(MID(B1467, 2, 3))," ","0"),SUBSTITUTE(TRIM(MID(B1467, 1, 3))," ","0"))</f>
        <v>425</v>
      </c>
      <c r="H1467" s="2" t="str">
        <f>IF(Table13456[[#This Row],[first]]="0",SUBSTITUTE(TRIM(MID(B1467, 5, 3))," ","0"),SUBSTITUTE(TRIM(MID(B1467, 4, 3))," ","0"))</f>
        <v>15</v>
      </c>
      <c r="I1467" s="2" t="str">
        <f>IF(Table13456[[#This Row],[first]]="0",SUBSTITUTE(TRIM(MID(B1467, 8, 3))," ","0"),SUBSTITUTE(TRIM(MID(B1467, 7, 3))," ","0"))</f>
        <v>41</v>
      </c>
      <c r="J1467" s="2">
        <v>1</v>
      </c>
      <c r="K1467" s="2" t="str">
        <f t="shared" si="66"/>
        <v>425</v>
      </c>
      <c r="L1467" s="2" t="str">
        <f t="shared" si="67"/>
        <v>015</v>
      </c>
      <c r="M1467" s="2" t="str">
        <f t="shared" si="68"/>
        <v>041</v>
      </c>
    </row>
    <row r="1468" spans="2:13" x14ac:dyDescent="0.25">
      <c r="B1468" s="4" t="s">
        <v>4880</v>
      </c>
      <c r="C1468" s="2" t="s">
        <v>4881</v>
      </c>
      <c r="D1468" s="6" t="str">
        <f>+_xlfn.CONCAT(Table13456[[#This Row],[phase1]],Table13456[[#This Row],[phase2]],Table13456[[#This Row],[phase3]],Table13456[[#This Row],[phase4]])</f>
        <v>1425015042</v>
      </c>
      <c r="E1468" s="2" t="str">
        <f>+Table13456[[#This Row],[DESCRIPTION]]</f>
        <v>INLET TOP, REPAIR, DITCH BOTTOM INLET</v>
      </c>
      <c r="F1468" s="2" t="str">
        <f>+LEFT(Table13456[[#This Row],[PAY ITEM]],1)</f>
        <v>0</v>
      </c>
      <c r="G1468" s="2" t="str">
        <f>IF(Table13456[[#This Row],[first]]="0",SUBSTITUTE(TRIM(MID(B1468, 2, 3))," ","0"),SUBSTITUTE(TRIM(MID(B1468, 1, 3))," ","0"))</f>
        <v>425</v>
      </c>
      <c r="H1468" s="2" t="str">
        <f>IF(Table13456[[#This Row],[first]]="0",SUBSTITUTE(TRIM(MID(B1468, 5, 3))," ","0"),SUBSTITUTE(TRIM(MID(B1468, 4, 3))," ","0"))</f>
        <v>15</v>
      </c>
      <c r="I1468" s="2" t="str">
        <f>IF(Table13456[[#This Row],[first]]="0",SUBSTITUTE(TRIM(MID(B1468, 8, 3))," ","0"),SUBSTITUTE(TRIM(MID(B1468, 7, 3))," ","0"))</f>
        <v>42</v>
      </c>
      <c r="J1468" s="2">
        <v>1</v>
      </c>
      <c r="K1468" s="2" t="str">
        <f t="shared" si="66"/>
        <v>425</v>
      </c>
      <c r="L1468" s="2" t="str">
        <f t="shared" si="67"/>
        <v>015</v>
      </c>
      <c r="M1468" s="2" t="str">
        <f t="shared" si="68"/>
        <v>042</v>
      </c>
    </row>
    <row r="1469" spans="2:13" x14ac:dyDescent="0.25">
      <c r="B1469" s="2" t="s">
        <v>7093</v>
      </c>
      <c r="C1469" s="2" t="s">
        <v>7094</v>
      </c>
      <c r="D1469" s="6" t="str">
        <f>+_xlfn.CONCAT(Table13456[[#This Row],[phase1]],Table13456[[#This Row],[phase2]],Table13456[[#This Row],[phase3]],Table13456[[#This Row],[phase4]])</f>
        <v>1425015043</v>
      </c>
      <c r="E1469" s="2" t="str">
        <f>+Table13456[[#This Row],[DESCRIPTION]]</f>
        <v>INLET TOP, REPAIR,CURB INLET- WALKING SURFACE ONLY</v>
      </c>
      <c r="F1469" s="2" t="str">
        <f>+LEFT(Table13456[[#This Row],[PAY ITEM]],1)</f>
        <v>0</v>
      </c>
      <c r="G1469" s="2" t="str">
        <f>IF(Table13456[[#This Row],[first]]="0",SUBSTITUTE(TRIM(MID(B1469, 2, 3))," ","0"),SUBSTITUTE(TRIM(MID(B1469, 1, 3))," ","0"))</f>
        <v>425</v>
      </c>
      <c r="H1469" s="2" t="str">
        <f>IF(Table13456[[#This Row],[first]]="0",SUBSTITUTE(TRIM(MID(B1469, 5, 3))," ","0"),SUBSTITUTE(TRIM(MID(B1469, 4, 3))," ","0"))</f>
        <v>15</v>
      </c>
      <c r="I1469" s="2" t="str">
        <f>IF(Table13456[[#This Row],[first]]="0",SUBSTITUTE(TRIM(MID(B1469, 8, 3))," ","0"),SUBSTITUTE(TRIM(MID(B1469, 7, 3))," ","0"))</f>
        <v>43</v>
      </c>
      <c r="J1469" s="2">
        <v>1</v>
      </c>
      <c r="K1469" s="2" t="str">
        <f t="shared" si="66"/>
        <v>425</v>
      </c>
      <c r="L1469" s="2" t="str">
        <f t="shared" si="67"/>
        <v>015</v>
      </c>
      <c r="M1469" s="2" t="str">
        <f t="shared" si="68"/>
        <v>043</v>
      </c>
    </row>
    <row r="1470" spans="2:13" x14ac:dyDescent="0.25">
      <c r="B1470" s="2" t="s">
        <v>7095</v>
      </c>
      <c r="C1470" s="2" t="s">
        <v>7096</v>
      </c>
      <c r="D1470" s="6" t="str">
        <f>+_xlfn.CONCAT(Table13456[[#This Row],[phase1]],Table13456[[#This Row],[phase2]],Table13456[[#This Row],[phase3]],Table13456[[#This Row],[phase4]])</f>
        <v>1425015044</v>
      </c>
      <c r="E1470" s="2" t="str">
        <f>+Table13456[[#This Row],[DESCRIPTION]]</f>
        <v>INLET TOP, REPAIR,CURB INLET- CURB FACE ONLY</v>
      </c>
      <c r="F1470" s="2" t="str">
        <f>+LEFT(Table13456[[#This Row],[PAY ITEM]],1)</f>
        <v>0</v>
      </c>
      <c r="G1470" s="2" t="str">
        <f>IF(Table13456[[#This Row],[first]]="0",SUBSTITUTE(TRIM(MID(B1470, 2, 3))," ","0"),SUBSTITUTE(TRIM(MID(B1470, 1, 3))," ","0"))</f>
        <v>425</v>
      </c>
      <c r="H1470" s="2" t="str">
        <f>IF(Table13456[[#This Row],[first]]="0",SUBSTITUTE(TRIM(MID(B1470, 5, 3))," ","0"),SUBSTITUTE(TRIM(MID(B1470, 4, 3))," ","0"))</f>
        <v>15</v>
      </c>
      <c r="I1470" s="2" t="str">
        <f>IF(Table13456[[#This Row],[first]]="0",SUBSTITUTE(TRIM(MID(B1470, 8, 3))," ","0"),SUBSTITUTE(TRIM(MID(B1470, 7, 3))," ","0"))</f>
        <v>44</v>
      </c>
      <c r="J1470" s="2">
        <v>1</v>
      </c>
      <c r="K1470" s="2" t="str">
        <f t="shared" si="66"/>
        <v>425</v>
      </c>
      <c r="L1470" s="2" t="str">
        <f t="shared" si="67"/>
        <v>015</v>
      </c>
      <c r="M1470" s="2" t="str">
        <f t="shared" si="68"/>
        <v>044</v>
      </c>
    </row>
    <row r="1471" spans="2:13" x14ac:dyDescent="0.25">
      <c r="B1471" s="2" t="s">
        <v>7097</v>
      </c>
      <c r="C1471" s="2" t="s">
        <v>7098</v>
      </c>
      <c r="D1471" s="6" t="str">
        <f>+_xlfn.CONCAT(Table13456[[#This Row],[phase1]],Table13456[[#This Row],[phase2]],Table13456[[#This Row],[phase3]],Table13456[[#This Row],[phase4]])</f>
        <v>1425015045</v>
      </c>
      <c r="E1471" s="2" t="str">
        <f>+Table13456[[#This Row],[DESCRIPTION]]</f>
        <v>INLET TOP, REPAIR, REINFORCED INLET TOP</v>
      </c>
      <c r="F1471" s="2" t="str">
        <f>+LEFT(Table13456[[#This Row],[PAY ITEM]],1)</f>
        <v>0</v>
      </c>
      <c r="G1471" s="2" t="str">
        <f>IF(Table13456[[#This Row],[first]]="0",SUBSTITUTE(TRIM(MID(B1471, 2, 3))," ","0"),SUBSTITUTE(TRIM(MID(B1471, 1, 3))," ","0"))</f>
        <v>425</v>
      </c>
      <c r="H1471" s="2" t="str">
        <f>IF(Table13456[[#This Row],[first]]="0",SUBSTITUTE(TRIM(MID(B1471, 5, 3))," ","0"),SUBSTITUTE(TRIM(MID(B1471, 4, 3))," ","0"))</f>
        <v>15</v>
      </c>
      <c r="I1471" s="2" t="str">
        <f>IF(Table13456[[#This Row],[first]]="0",SUBSTITUTE(TRIM(MID(B1471, 8, 3))," ","0"),SUBSTITUTE(TRIM(MID(B1471, 7, 3))," ","0"))</f>
        <v>45</v>
      </c>
      <c r="J1471" s="2">
        <v>1</v>
      </c>
      <c r="K1471" s="2" t="str">
        <f t="shared" si="66"/>
        <v>425</v>
      </c>
      <c r="L1471" s="2" t="str">
        <f t="shared" si="67"/>
        <v>015</v>
      </c>
      <c r="M1471" s="2" t="str">
        <f t="shared" si="68"/>
        <v>045</v>
      </c>
    </row>
    <row r="1472" spans="2:13" x14ac:dyDescent="0.25">
      <c r="B1472" s="2" t="s">
        <v>808</v>
      </c>
      <c r="C1472" s="2" t="s">
        <v>809</v>
      </c>
      <c r="D1472" s="6" t="str">
        <f>+_xlfn.CONCAT(Table13456[[#This Row],[phase1]],Table13456[[#This Row],[phase2]],Table13456[[#This Row],[phase3]],Table13456[[#This Row],[phase4]])</f>
        <v>1425015051</v>
      </c>
      <c r="E1472" s="2" t="str">
        <f>+Table13456[[#This Row],[DESCRIPTION]]</f>
        <v>INLET TOP, REPLACE, CURB INLET</v>
      </c>
      <c r="F1472" s="2" t="str">
        <f>+LEFT(Table13456[[#This Row],[PAY ITEM]],1)</f>
        <v>0</v>
      </c>
      <c r="G1472" s="2" t="str">
        <f>IF(Table13456[[#This Row],[first]]="0",SUBSTITUTE(TRIM(MID(B1472, 2, 3))," ","0"),SUBSTITUTE(TRIM(MID(B1472, 1, 3))," ","0"))</f>
        <v>425</v>
      </c>
      <c r="H1472" s="2" t="str">
        <f>IF(Table13456[[#This Row],[first]]="0",SUBSTITUTE(TRIM(MID(B1472, 5, 3))," ","0"),SUBSTITUTE(TRIM(MID(B1472, 4, 3))," ","0"))</f>
        <v>15</v>
      </c>
      <c r="I1472" s="2" t="str">
        <f>IF(Table13456[[#This Row],[first]]="0",SUBSTITUTE(TRIM(MID(B1472, 8, 3))," ","0"),SUBSTITUTE(TRIM(MID(B1472, 7, 3))," ","0"))</f>
        <v>51</v>
      </c>
      <c r="J1472" s="2">
        <v>1</v>
      </c>
      <c r="K1472" s="2" t="str">
        <f t="shared" si="66"/>
        <v>425</v>
      </c>
      <c r="L1472" s="2" t="str">
        <f t="shared" si="67"/>
        <v>015</v>
      </c>
      <c r="M1472" s="2" t="str">
        <f t="shared" si="68"/>
        <v>051</v>
      </c>
    </row>
    <row r="1473" spans="2:13" x14ac:dyDescent="0.25">
      <c r="B1473" s="2" t="s">
        <v>4882</v>
      </c>
      <c r="C1473" s="2" t="s">
        <v>4883</v>
      </c>
      <c r="D1473" s="6" t="str">
        <f>+_xlfn.CONCAT(Table13456[[#This Row],[phase1]],Table13456[[#This Row],[phase2]],Table13456[[#This Row],[phase3]],Table13456[[#This Row],[phase4]])</f>
        <v>1425015052</v>
      </c>
      <c r="E1473" s="2" t="str">
        <f>+Table13456[[#This Row],[DESCRIPTION]]</f>
        <v>INLET TOP, REPLACE, DITCH BOTTOM INLET</v>
      </c>
      <c r="F1473" s="2" t="str">
        <f>+LEFT(Table13456[[#This Row],[PAY ITEM]],1)</f>
        <v>0</v>
      </c>
      <c r="G1473" s="2" t="str">
        <f>IF(Table13456[[#This Row],[first]]="0",SUBSTITUTE(TRIM(MID(B1473, 2, 3))," ","0"),SUBSTITUTE(TRIM(MID(B1473, 1, 3))," ","0"))</f>
        <v>425</v>
      </c>
      <c r="H1473" s="2" t="str">
        <f>IF(Table13456[[#This Row],[first]]="0",SUBSTITUTE(TRIM(MID(B1473, 5, 3))," ","0"),SUBSTITUTE(TRIM(MID(B1473, 4, 3))," ","0"))</f>
        <v>15</v>
      </c>
      <c r="I1473" s="2" t="str">
        <f>IF(Table13456[[#This Row],[first]]="0",SUBSTITUTE(TRIM(MID(B1473, 8, 3))," ","0"),SUBSTITUTE(TRIM(MID(B1473, 7, 3))," ","0"))</f>
        <v>52</v>
      </c>
      <c r="J1473" s="2">
        <v>1</v>
      </c>
      <c r="K1473" s="2" t="str">
        <f t="shared" si="66"/>
        <v>425</v>
      </c>
      <c r="L1473" s="2" t="str">
        <f t="shared" si="67"/>
        <v>015</v>
      </c>
      <c r="M1473" s="2" t="str">
        <f t="shared" si="68"/>
        <v>052</v>
      </c>
    </row>
    <row r="1474" spans="2:13" x14ac:dyDescent="0.25">
      <c r="B1474" s="2" t="s">
        <v>4075</v>
      </c>
      <c r="C1474" s="2" t="s">
        <v>7099</v>
      </c>
      <c r="D1474" s="6" t="str">
        <f>+_xlfn.CONCAT(Table13456[[#This Row],[phase1]],Table13456[[#This Row],[phase2]],Table13456[[#This Row],[phase3]],Table13456[[#This Row],[phase4]])</f>
        <v>1425015056</v>
      </c>
      <c r="E1474" s="2" t="str">
        <f>+Table13456[[#This Row],[DESCRIPTION]]</f>
        <v>INLET TOP, REPLACE, APRON FOR INLET TOP</v>
      </c>
      <c r="F1474" s="2" t="str">
        <f>+LEFT(Table13456[[#This Row],[PAY ITEM]],1)</f>
        <v>0</v>
      </c>
      <c r="G1474" s="2" t="str">
        <f>IF(Table13456[[#This Row],[first]]="0",SUBSTITUTE(TRIM(MID(B1474, 2, 3))," ","0"),SUBSTITUTE(TRIM(MID(B1474, 1, 3))," ","0"))</f>
        <v>425</v>
      </c>
      <c r="H1474" s="2" t="str">
        <f>IF(Table13456[[#This Row],[first]]="0",SUBSTITUTE(TRIM(MID(B1474, 5, 3))," ","0"),SUBSTITUTE(TRIM(MID(B1474, 4, 3))," ","0"))</f>
        <v>15</v>
      </c>
      <c r="I1474" s="2" t="str">
        <f>IF(Table13456[[#This Row],[first]]="0",SUBSTITUTE(TRIM(MID(B1474, 8, 3))," ","0"),SUBSTITUTE(TRIM(MID(B1474, 7, 3))," ","0"))</f>
        <v>56</v>
      </c>
      <c r="J1474" s="2">
        <v>1</v>
      </c>
      <c r="K1474" s="2" t="str">
        <f t="shared" si="66"/>
        <v>425</v>
      </c>
      <c r="L1474" s="2" t="str">
        <f t="shared" si="67"/>
        <v>015</v>
      </c>
      <c r="M1474" s="2" t="str">
        <f t="shared" si="68"/>
        <v>056</v>
      </c>
    </row>
    <row r="1475" spans="2:13" x14ac:dyDescent="0.25">
      <c r="B1475" s="2" t="s">
        <v>7100</v>
      </c>
      <c r="C1475" s="2" t="s">
        <v>7101</v>
      </c>
      <c r="D1475" s="6" t="str">
        <f>+_xlfn.CONCAT(Table13456[[#This Row],[phase1]],Table13456[[#This Row],[phase2]],Table13456[[#This Row],[phase3]],Table13456[[#This Row],[phase4]])</f>
        <v>1425016011</v>
      </c>
      <c r="E1475" s="2" t="str">
        <f>+Table13456[[#This Row],[DESCRIPTION]]</f>
        <v>DRAINAGE MANHOLE- REPLACE TOP AND RIM</v>
      </c>
      <c r="F1475" s="2" t="str">
        <f>+LEFT(Table13456[[#This Row],[PAY ITEM]],1)</f>
        <v>0</v>
      </c>
      <c r="G1475" s="2" t="str">
        <f>IF(Table13456[[#This Row],[first]]="0",SUBSTITUTE(TRIM(MID(B1475, 2, 3))," ","0"),SUBSTITUTE(TRIM(MID(B1475, 1, 3))," ","0"))</f>
        <v>425</v>
      </c>
      <c r="H1475" s="2" t="str">
        <f>IF(Table13456[[#This Row],[first]]="0",SUBSTITUTE(TRIM(MID(B1475, 5, 3))," ","0"),SUBSTITUTE(TRIM(MID(B1475, 4, 3))," ","0"))</f>
        <v>16</v>
      </c>
      <c r="I1475" s="2" t="str">
        <f>IF(Table13456[[#This Row],[first]]="0",SUBSTITUTE(TRIM(MID(B1475, 8, 3))," ","0"),SUBSTITUTE(TRIM(MID(B1475, 7, 3))," ","0"))</f>
        <v>11</v>
      </c>
      <c r="J1475" s="2">
        <v>1</v>
      </c>
      <c r="K1475" s="2" t="str">
        <f t="shared" ref="K1475:K1538" si="69">IF(LEN(G1475) = 3, G1475, TEXT(IF(LEN(G1475) = 2, "0" &amp; G1475, "00" &amp; G1475), "000"))</f>
        <v>425</v>
      </c>
      <c r="L1475" s="2" t="str">
        <f t="shared" ref="L1475:L1538" si="70">IF(LEN(H1475) = 3, H1475, TEXT(IF(LEN(H1475) = 2, "0" &amp; H1475, "00" &amp; H1475), "000"))</f>
        <v>016</v>
      </c>
      <c r="M1475" s="2" t="str">
        <f t="shared" ref="M1475:M1538" si="71">IF(LEN(I1475) = 3, I1475, TEXT(IF(LEN(I1475) = 2, "0" &amp; I1475, "00" &amp; I1475), "000"))</f>
        <v>011</v>
      </c>
    </row>
    <row r="1476" spans="2:13" x14ac:dyDescent="0.25">
      <c r="B1476" s="2" t="s">
        <v>7102</v>
      </c>
      <c r="C1476" s="2" t="s">
        <v>7103</v>
      </c>
      <c r="D1476" s="6" t="str">
        <f>+_xlfn.CONCAT(Table13456[[#This Row],[phase1]],Table13456[[#This Row],[phase2]],Table13456[[#This Row],[phase3]],Table13456[[#This Row],[phase4]])</f>
        <v>1425017018</v>
      </c>
      <c r="E1476" s="2" t="str">
        <f>+Table13456[[#This Row],[DESCRIPTION]]</f>
        <v>BACK OF SIDEWALK ENDWALL, 18" PIPE DIAMETER</v>
      </c>
      <c r="F1476" s="2" t="str">
        <f>+LEFT(Table13456[[#This Row],[PAY ITEM]],1)</f>
        <v>0</v>
      </c>
      <c r="G1476" s="2" t="str">
        <f>IF(Table13456[[#This Row],[first]]="0",SUBSTITUTE(TRIM(MID(B1476, 2, 3))," ","0"),SUBSTITUTE(TRIM(MID(B1476, 1, 3))," ","0"))</f>
        <v>425</v>
      </c>
      <c r="H1476" s="2" t="str">
        <f>IF(Table13456[[#This Row],[first]]="0",SUBSTITUTE(TRIM(MID(B1476, 5, 3))," ","0"),SUBSTITUTE(TRIM(MID(B1476, 4, 3))," ","0"))</f>
        <v>17</v>
      </c>
      <c r="I1476" s="2" t="str">
        <f>IF(Table13456[[#This Row],[first]]="0",SUBSTITUTE(TRIM(MID(B1476, 8, 3))," ","0"),SUBSTITUTE(TRIM(MID(B1476, 7, 3))," ","0"))</f>
        <v>18</v>
      </c>
      <c r="J1476" s="2">
        <v>1</v>
      </c>
      <c r="K1476" s="2" t="str">
        <f t="shared" si="69"/>
        <v>425</v>
      </c>
      <c r="L1476" s="2" t="str">
        <f t="shared" si="70"/>
        <v>017</v>
      </c>
      <c r="M1476" s="2" t="str">
        <f t="shared" si="71"/>
        <v>018</v>
      </c>
    </row>
    <row r="1477" spans="2:13" x14ac:dyDescent="0.25">
      <c r="B1477" s="2" t="s">
        <v>7104</v>
      </c>
      <c r="C1477" s="2" t="s">
        <v>7105</v>
      </c>
      <c r="D1477" s="6" t="str">
        <f>+_xlfn.CONCAT(Table13456[[#This Row],[phase1]],Table13456[[#This Row],[phase2]],Table13456[[#This Row],[phase3]],Table13456[[#This Row],[phase4]])</f>
        <v>1425017024</v>
      </c>
      <c r="E1477" s="2" t="str">
        <f>+Table13456[[#This Row],[DESCRIPTION]]</f>
        <v>BACK OF SIDEWALK ENDWALL, 24" PIPE DIAMETER</v>
      </c>
      <c r="F1477" s="2" t="str">
        <f>+LEFT(Table13456[[#This Row],[PAY ITEM]],1)</f>
        <v>0</v>
      </c>
      <c r="G1477" s="2" t="str">
        <f>IF(Table13456[[#This Row],[first]]="0",SUBSTITUTE(TRIM(MID(B1477, 2, 3))," ","0"),SUBSTITUTE(TRIM(MID(B1477, 1, 3))," ","0"))</f>
        <v>425</v>
      </c>
      <c r="H1477" s="2" t="str">
        <f>IF(Table13456[[#This Row],[first]]="0",SUBSTITUTE(TRIM(MID(B1477, 5, 3))," ","0"),SUBSTITUTE(TRIM(MID(B1477, 4, 3))," ","0"))</f>
        <v>17</v>
      </c>
      <c r="I1477" s="2" t="str">
        <f>IF(Table13456[[#This Row],[first]]="0",SUBSTITUTE(TRIM(MID(B1477, 8, 3))," ","0"),SUBSTITUTE(TRIM(MID(B1477, 7, 3))," ","0"))</f>
        <v>24</v>
      </c>
      <c r="J1477" s="2">
        <v>1</v>
      </c>
      <c r="K1477" s="2" t="str">
        <f t="shared" si="69"/>
        <v>425</v>
      </c>
      <c r="L1477" s="2" t="str">
        <f t="shared" si="70"/>
        <v>017</v>
      </c>
      <c r="M1477" s="2" t="str">
        <f t="shared" si="71"/>
        <v>024</v>
      </c>
    </row>
    <row r="1478" spans="2:13" x14ac:dyDescent="0.25">
      <c r="B1478" s="2" t="s">
        <v>810</v>
      </c>
      <c r="C1478" s="2" t="s">
        <v>811</v>
      </c>
      <c r="D1478" s="6" t="str">
        <f>+_xlfn.CONCAT(Table13456[[#This Row],[phase1]],Table13456[[#This Row],[phase2]],Table13456[[#This Row],[phase3]],Table13456[[#This Row],[phase4]])</f>
        <v>1425071000</v>
      </c>
      <c r="E1478" s="2" t="str">
        <f>+Table13456[[#This Row],[DESCRIPTION]]</f>
        <v>INLETS RELOCATING</v>
      </c>
      <c r="F1478" s="2" t="str">
        <f>+LEFT(Table13456[[#This Row],[PAY ITEM]],1)</f>
        <v>0</v>
      </c>
      <c r="G1478" s="2" t="str">
        <f>IF(Table13456[[#This Row],[first]]="0",SUBSTITUTE(TRIM(MID(B1478, 2, 3))," ","0"),SUBSTITUTE(TRIM(MID(B1478, 1, 3))," ","0"))</f>
        <v>425</v>
      </c>
      <c r="H1478" s="2" t="str">
        <f>IF(Table13456[[#This Row],[first]]="0",SUBSTITUTE(TRIM(MID(B1478, 5, 3))," ","0"),SUBSTITUTE(TRIM(MID(B1478, 4, 3))," ","0"))</f>
        <v>71</v>
      </c>
      <c r="I1478" s="2" t="str">
        <f>IF(Table13456[[#This Row],[first]]="0",SUBSTITUTE(TRIM(MID(B1478, 8, 3))," ","0"),SUBSTITUTE(TRIM(MID(B1478, 7, 3))," ","0"))</f>
        <v/>
      </c>
      <c r="J1478" s="2">
        <v>1</v>
      </c>
      <c r="K1478" s="2" t="str">
        <f t="shared" si="69"/>
        <v>425</v>
      </c>
      <c r="L1478" s="2" t="str">
        <f t="shared" si="70"/>
        <v>071</v>
      </c>
      <c r="M1478" s="2" t="str">
        <f t="shared" si="71"/>
        <v>000</v>
      </c>
    </row>
    <row r="1479" spans="2:13" x14ac:dyDescent="0.25">
      <c r="B1479" s="2" t="s">
        <v>812</v>
      </c>
      <c r="C1479" s="2" t="s">
        <v>813</v>
      </c>
      <c r="D1479" s="6" t="str">
        <f>+_xlfn.CONCAT(Table13456[[#This Row],[phase1]],Table13456[[#This Row],[phase2]],Table13456[[#This Row],[phase3]],Table13456[[#This Row],[phase4]])</f>
        <v>1425074001</v>
      </c>
      <c r="E1479" s="2" t="str">
        <f>+Table13456[[#This Row],[DESCRIPTION]]</f>
        <v>MANHOLES &amp; INLETS CLEANING &amp; SEALING, &lt;10'</v>
      </c>
      <c r="F1479" s="2" t="str">
        <f>+LEFT(Table13456[[#This Row],[PAY ITEM]],1)</f>
        <v>0</v>
      </c>
      <c r="G1479" s="2" t="str">
        <f>IF(Table13456[[#This Row],[first]]="0",SUBSTITUTE(TRIM(MID(B1479, 2, 3))," ","0"),SUBSTITUTE(TRIM(MID(B1479, 1, 3))," ","0"))</f>
        <v>425</v>
      </c>
      <c r="H1479" s="2" t="str">
        <f>IF(Table13456[[#This Row],[first]]="0",SUBSTITUTE(TRIM(MID(B1479, 5, 3))," ","0"),SUBSTITUTE(TRIM(MID(B1479, 4, 3))," ","0"))</f>
        <v>74</v>
      </c>
      <c r="I1479" s="2" t="str">
        <f>IF(Table13456[[#This Row],[first]]="0",SUBSTITUTE(TRIM(MID(B1479, 8, 3))," ","0"),SUBSTITUTE(TRIM(MID(B1479, 7, 3))," ","0"))</f>
        <v>1</v>
      </c>
      <c r="J1479" s="2">
        <v>1</v>
      </c>
      <c r="K1479" s="2" t="str">
        <f t="shared" si="69"/>
        <v>425</v>
      </c>
      <c r="L1479" s="2" t="str">
        <f t="shared" si="70"/>
        <v>074</v>
      </c>
      <c r="M1479" s="2" t="str">
        <f t="shared" si="71"/>
        <v>001</v>
      </c>
    </row>
    <row r="1480" spans="2:13" x14ac:dyDescent="0.25">
      <c r="B1480" s="2" t="s">
        <v>814</v>
      </c>
      <c r="C1480" s="2" t="s">
        <v>815</v>
      </c>
      <c r="D1480" s="6" t="str">
        <f>+_xlfn.CONCAT(Table13456[[#This Row],[phase1]],Table13456[[#This Row],[phase2]],Table13456[[#This Row],[phase3]],Table13456[[#This Row],[phase4]])</f>
        <v>1425074002</v>
      </c>
      <c r="E1480" s="2" t="str">
        <f>+Table13456[[#This Row],[DESCRIPTION]]</f>
        <v>MANHOLES &amp; INLETS CLEANING &amp; SEALING, &gt;10'</v>
      </c>
      <c r="F1480" s="2" t="str">
        <f>+LEFT(Table13456[[#This Row],[PAY ITEM]],1)</f>
        <v>0</v>
      </c>
      <c r="G1480" s="2" t="str">
        <f>IF(Table13456[[#This Row],[first]]="0",SUBSTITUTE(TRIM(MID(B1480, 2, 3))," ","0"),SUBSTITUTE(TRIM(MID(B1480, 1, 3))," ","0"))</f>
        <v>425</v>
      </c>
      <c r="H1480" s="2" t="str">
        <f>IF(Table13456[[#This Row],[first]]="0",SUBSTITUTE(TRIM(MID(B1480, 5, 3))," ","0"),SUBSTITUTE(TRIM(MID(B1480, 4, 3))," ","0"))</f>
        <v>74</v>
      </c>
      <c r="I1480" s="2" t="str">
        <f>IF(Table13456[[#This Row],[first]]="0",SUBSTITUTE(TRIM(MID(B1480, 8, 3))," ","0"),SUBSTITUTE(TRIM(MID(B1480, 7, 3))," ","0"))</f>
        <v>2</v>
      </c>
      <c r="J1480" s="2">
        <v>1</v>
      </c>
      <c r="K1480" s="2" t="str">
        <f t="shared" si="69"/>
        <v>425</v>
      </c>
      <c r="L1480" s="2" t="str">
        <f t="shared" si="70"/>
        <v>074</v>
      </c>
      <c r="M1480" s="2" t="str">
        <f t="shared" si="71"/>
        <v>002</v>
      </c>
    </row>
    <row r="1481" spans="2:13" x14ac:dyDescent="0.25">
      <c r="B1481" s="2" t="s">
        <v>4444</v>
      </c>
      <c r="C1481" s="2" t="s">
        <v>4445</v>
      </c>
      <c r="D1481" s="6" t="str">
        <f>+_xlfn.CONCAT(Table13456[[#This Row],[phase1]],Table13456[[#This Row],[phase2]],Table13456[[#This Row],[phase3]],Table13456[[#This Row],[phase4]])</f>
        <v>1425078000</v>
      </c>
      <c r="E1481" s="2" t="str">
        <f>+Table13456[[#This Row],[DESCRIPTION]]</f>
        <v>INLET CAP, PRECAST</v>
      </c>
      <c r="F1481" s="2" t="str">
        <f>+LEFT(Table13456[[#This Row],[PAY ITEM]],1)</f>
        <v>0</v>
      </c>
      <c r="G1481" s="2" t="str">
        <f>IF(Table13456[[#This Row],[first]]="0",SUBSTITUTE(TRIM(MID(B1481, 2, 3))," ","0"),SUBSTITUTE(TRIM(MID(B1481, 1, 3))," ","0"))</f>
        <v>425</v>
      </c>
      <c r="H1481" s="2" t="str">
        <f>IF(Table13456[[#This Row],[first]]="0",SUBSTITUTE(TRIM(MID(B1481, 5, 3))," ","0"),SUBSTITUTE(TRIM(MID(B1481, 4, 3))," ","0"))</f>
        <v>78</v>
      </c>
      <c r="I1481" s="2" t="str">
        <f>IF(Table13456[[#This Row],[first]]="0",SUBSTITUTE(TRIM(MID(B1481, 8, 3))," ","0"),SUBSTITUTE(TRIM(MID(B1481, 7, 3))," ","0"))</f>
        <v/>
      </c>
      <c r="J1481" s="2">
        <v>1</v>
      </c>
      <c r="K1481" s="2" t="str">
        <f t="shared" si="69"/>
        <v>425</v>
      </c>
      <c r="L1481" s="2" t="str">
        <f t="shared" si="70"/>
        <v>078</v>
      </c>
      <c r="M1481" s="2" t="str">
        <f t="shared" si="71"/>
        <v>000</v>
      </c>
    </row>
    <row r="1482" spans="2:13" x14ac:dyDescent="0.25">
      <c r="B1482" s="2" t="s">
        <v>816</v>
      </c>
      <c r="C1482" s="2" t="s">
        <v>817</v>
      </c>
      <c r="D1482" s="6" t="str">
        <f>+_xlfn.CONCAT(Table13456[[#This Row],[phase1]],Table13456[[#This Row],[phase2]],Table13456[[#This Row],[phase3]],Table13456[[#This Row],[phase4]])</f>
        <v>1425082000</v>
      </c>
      <c r="E1482" s="2" t="str">
        <f>+Table13456[[#This Row],[DESCRIPTION]]</f>
        <v>REPLACE GRATE</v>
      </c>
      <c r="F1482" s="2" t="str">
        <f>+LEFT(Table13456[[#This Row],[PAY ITEM]],1)</f>
        <v>0</v>
      </c>
      <c r="G1482" s="2" t="str">
        <f>IF(Table13456[[#This Row],[first]]="0",SUBSTITUTE(TRIM(MID(B1482, 2, 3))," ","0"),SUBSTITUTE(TRIM(MID(B1482, 1, 3))," ","0"))</f>
        <v>425</v>
      </c>
      <c r="H1482" s="2" t="str">
        <f>IF(Table13456[[#This Row],[first]]="0",SUBSTITUTE(TRIM(MID(B1482, 5, 3))," ","0"),SUBSTITUTE(TRIM(MID(B1482, 4, 3))," ","0"))</f>
        <v>82</v>
      </c>
      <c r="I1482" s="2" t="str">
        <f>IF(Table13456[[#This Row],[first]]="0",SUBSTITUTE(TRIM(MID(B1482, 8, 3))," ","0"),SUBSTITUTE(TRIM(MID(B1482, 7, 3))," ","0"))</f>
        <v/>
      </c>
      <c r="J1482" s="2">
        <v>1</v>
      </c>
      <c r="K1482" s="2" t="str">
        <f t="shared" si="69"/>
        <v>425</v>
      </c>
      <c r="L1482" s="2" t="str">
        <f t="shared" si="70"/>
        <v>082</v>
      </c>
      <c r="M1482" s="2" t="str">
        <f t="shared" si="71"/>
        <v>000</v>
      </c>
    </row>
    <row r="1483" spans="2:13" x14ac:dyDescent="0.25">
      <c r="B1483" s="2" t="s">
        <v>7106</v>
      </c>
      <c r="C1483" s="2" t="s">
        <v>7107</v>
      </c>
      <c r="D1483" s="6" t="str">
        <f>+_xlfn.CONCAT(Table13456[[#This Row],[phase1]],Table13456[[#This Row],[phase2]],Table13456[[#This Row],[phase3]],Table13456[[#This Row],[phase4]])</f>
        <v>1425100001</v>
      </c>
      <c r="E1483" s="2" t="str">
        <f>+Table13456[[#This Row],[DESCRIPTION]]</f>
        <v>INLET- DOUBLE TYPE 9, &lt;10' PROJECT 434841-1-52-01</v>
      </c>
      <c r="F1483" s="2" t="str">
        <f>+LEFT(Table13456[[#This Row],[PAY ITEM]],1)</f>
        <v>0</v>
      </c>
      <c r="G1483" s="2" t="str">
        <f>IF(Table13456[[#This Row],[first]]="0",SUBSTITUTE(TRIM(MID(B1483, 2, 3))," ","0"),SUBSTITUTE(TRIM(MID(B1483, 1, 3))," ","0"))</f>
        <v>425</v>
      </c>
      <c r="H1483" s="2" t="str">
        <f>IF(Table13456[[#This Row],[first]]="0",SUBSTITUTE(TRIM(MID(B1483, 5, 3))," ","0"),SUBSTITUTE(TRIM(MID(B1483, 4, 3))," ","0"))</f>
        <v>100</v>
      </c>
      <c r="I1483" s="2" t="str">
        <f>IF(Table13456[[#This Row],[first]]="0",SUBSTITUTE(TRIM(MID(B1483, 8, 3))," ","0"),SUBSTITUTE(TRIM(MID(B1483, 7, 3))," ","0"))</f>
        <v>1</v>
      </c>
      <c r="J1483" s="2">
        <v>1</v>
      </c>
      <c r="K1483" s="2" t="str">
        <f t="shared" si="69"/>
        <v>425</v>
      </c>
      <c r="L1483" s="2" t="str">
        <f t="shared" si="70"/>
        <v>100</v>
      </c>
      <c r="M1483" s="2" t="str">
        <f t="shared" si="71"/>
        <v>001</v>
      </c>
    </row>
    <row r="1484" spans="2:13" x14ac:dyDescent="0.25">
      <c r="B1484" s="2" t="s">
        <v>7108</v>
      </c>
      <c r="C1484" s="2" t="s">
        <v>7109</v>
      </c>
      <c r="D1484" s="6" t="str">
        <f>+_xlfn.CONCAT(Table13456[[#This Row],[phase1]],Table13456[[#This Row],[phase2]],Table13456[[#This Row],[phase3]],Table13456[[#This Row],[phase4]])</f>
        <v>1425100002</v>
      </c>
      <c r="E1484" s="2" t="str">
        <f>+Table13456[[#This Row],[DESCRIPTION]]</f>
        <v>INLET SPECIAL DRAINAGE GRATE, PROJECT 434841-1-52-01</v>
      </c>
      <c r="F1484" s="2" t="str">
        <f>+LEFT(Table13456[[#This Row],[PAY ITEM]],1)</f>
        <v>0</v>
      </c>
      <c r="G1484" s="2" t="str">
        <f>IF(Table13456[[#This Row],[first]]="0",SUBSTITUTE(TRIM(MID(B1484, 2, 3))," ","0"),SUBSTITUTE(TRIM(MID(B1484, 1, 3))," ","0"))</f>
        <v>425</v>
      </c>
      <c r="H1484" s="2" t="str">
        <f>IF(Table13456[[#This Row],[first]]="0",SUBSTITUTE(TRIM(MID(B1484, 5, 3))," ","0"),SUBSTITUTE(TRIM(MID(B1484, 4, 3))," ","0"))</f>
        <v>100</v>
      </c>
      <c r="I1484" s="2" t="str">
        <f>IF(Table13456[[#This Row],[first]]="0",SUBSTITUTE(TRIM(MID(B1484, 8, 3))," ","0"),SUBSTITUTE(TRIM(MID(B1484, 7, 3))," ","0"))</f>
        <v>2</v>
      </c>
      <c r="J1484" s="2">
        <v>1</v>
      </c>
      <c r="K1484" s="2" t="str">
        <f t="shared" si="69"/>
        <v>425</v>
      </c>
      <c r="L1484" s="2" t="str">
        <f t="shared" si="70"/>
        <v>100</v>
      </c>
      <c r="M1484" s="2" t="str">
        <f t="shared" si="71"/>
        <v>002</v>
      </c>
    </row>
    <row r="1485" spans="2:13" x14ac:dyDescent="0.25">
      <c r="B1485" s="2" t="s">
        <v>7110</v>
      </c>
      <c r="C1485" s="2" t="s">
        <v>7111</v>
      </c>
      <c r="D1485" s="6" t="str">
        <f>+_xlfn.CONCAT(Table13456[[#This Row],[phase1]],Table13456[[#This Row],[phase2]],Table13456[[#This Row],[phase3]],Table13456[[#This Row],[phase4]])</f>
        <v>1425100003</v>
      </c>
      <c r="E1485" s="2" t="str">
        <f>+Table13456[[#This Row],[DESCRIPTION]]</f>
        <v>INLET SPECIAL DRAINAGE GRATE, PROJECT 436491-1-52-01</v>
      </c>
      <c r="F1485" s="2" t="str">
        <f>+LEFT(Table13456[[#This Row],[PAY ITEM]],1)</f>
        <v>0</v>
      </c>
      <c r="G1485" s="2" t="str">
        <f>IF(Table13456[[#This Row],[first]]="0",SUBSTITUTE(TRIM(MID(B1485, 2, 3))," ","0"),SUBSTITUTE(TRIM(MID(B1485, 1, 3))," ","0"))</f>
        <v>425</v>
      </c>
      <c r="H1485" s="2" t="str">
        <f>IF(Table13456[[#This Row],[first]]="0",SUBSTITUTE(TRIM(MID(B1485, 5, 3))," ","0"),SUBSTITUTE(TRIM(MID(B1485, 4, 3))," ","0"))</f>
        <v>100</v>
      </c>
      <c r="I1485" s="2" t="str">
        <f>IF(Table13456[[#This Row],[first]]="0",SUBSTITUTE(TRIM(MID(B1485, 8, 3))," ","0"),SUBSTITUTE(TRIM(MID(B1485, 7, 3))," ","0"))</f>
        <v>3</v>
      </c>
      <c r="J1485" s="2">
        <v>1</v>
      </c>
      <c r="K1485" s="2" t="str">
        <f t="shared" si="69"/>
        <v>425</v>
      </c>
      <c r="L1485" s="2" t="str">
        <f t="shared" si="70"/>
        <v>100</v>
      </c>
      <c r="M1485" s="2" t="str">
        <f t="shared" si="71"/>
        <v>003</v>
      </c>
    </row>
    <row r="1486" spans="2:13" x14ac:dyDescent="0.25">
      <c r="B1486" s="2" t="s">
        <v>7112</v>
      </c>
      <c r="C1486" s="2" t="s">
        <v>7113</v>
      </c>
      <c r="D1486" s="6" t="str">
        <f>+_xlfn.CONCAT(Table13456[[#This Row],[phase1]],Table13456[[#This Row],[phase2]],Table13456[[#This Row],[phase3]],Table13456[[#This Row],[phase4]])</f>
        <v>1425100004</v>
      </c>
      <c r="E1486" s="2" t="str">
        <f>+Table13456[[#This Row],[DESCRIPTION]]</f>
        <v>INLET SPECIAL, PROJECT 430637-3-52-01</v>
      </c>
      <c r="F1486" s="2" t="str">
        <f>+LEFT(Table13456[[#This Row],[PAY ITEM]],1)</f>
        <v>0</v>
      </c>
      <c r="G1486" s="2" t="str">
        <f>IF(Table13456[[#This Row],[first]]="0",SUBSTITUTE(TRIM(MID(B1486, 2, 3))," ","0"),SUBSTITUTE(TRIM(MID(B1486, 1, 3))," ","0"))</f>
        <v>425</v>
      </c>
      <c r="H1486" s="2" t="str">
        <f>IF(Table13456[[#This Row],[first]]="0",SUBSTITUTE(TRIM(MID(B1486, 5, 3))," ","0"),SUBSTITUTE(TRIM(MID(B1486, 4, 3))," ","0"))</f>
        <v>100</v>
      </c>
      <c r="I1486" s="2" t="str">
        <f>IF(Table13456[[#This Row],[first]]="0",SUBSTITUTE(TRIM(MID(B1486, 8, 3))," ","0"),SUBSTITUTE(TRIM(MID(B1486, 7, 3))," ","0"))</f>
        <v>4</v>
      </c>
      <c r="J1486" s="2">
        <v>1</v>
      </c>
      <c r="K1486" s="2" t="str">
        <f t="shared" si="69"/>
        <v>425</v>
      </c>
      <c r="L1486" s="2" t="str">
        <f t="shared" si="70"/>
        <v>100</v>
      </c>
      <c r="M1486" s="2" t="str">
        <f t="shared" si="71"/>
        <v>004</v>
      </c>
    </row>
    <row r="1487" spans="2:13" x14ac:dyDescent="0.25">
      <c r="B1487" s="2" t="s">
        <v>7114</v>
      </c>
      <c r="C1487" s="2" t="s">
        <v>7115</v>
      </c>
      <c r="D1487" s="6" t="str">
        <f>+_xlfn.CONCAT(Table13456[[#This Row],[phase1]],Table13456[[#This Row],[phase2]],Table13456[[#This Row],[phase3]],Table13456[[#This Row],[phase4]])</f>
        <v>1425100005</v>
      </c>
      <c r="E1487" s="2" t="str">
        <f>+Table13456[[#This Row],[DESCRIPTION]]</f>
        <v>MANHOLE SPECIAL, PROJECT 430637-3-52-01</v>
      </c>
      <c r="F1487" s="2" t="str">
        <f>+LEFT(Table13456[[#This Row],[PAY ITEM]],1)</f>
        <v>0</v>
      </c>
      <c r="G1487" s="2" t="str">
        <f>IF(Table13456[[#This Row],[first]]="0",SUBSTITUTE(TRIM(MID(B1487, 2, 3))," ","0"),SUBSTITUTE(TRIM(MID(B1487, 1, 3))," ","0"))</f>
        <v>425</v>
      </c>
      <c r="H1487" s="2" t="str">
        <f>IF(Table13456[[#This Row],[first]]="0",SUBSTITUTE(TRIM(MID(B1487, 5, 3))," ","0"),SUBSTITUTE(TRIM(MID(B1487, 4, 3))," ","0"))</f>
        <v>100</v>
      </c>
      <c r="I1487" s="2" t="str">
        <f>IF(Table13456[[#This Row],[first]]="0",SUBSTITUTE(TRIM(MID(B1487, 8, 3))," ","0"),SUBSTITUTE(TRIM(MID(B1487, 7, 3))," ","0"))</f>
        <v>5</v>
      </c>
      <c r="J1487" s="2">
        <v>1</v>
      </c>
      <c r="K1487" s="2" t="str">
        <f t="shared" si="69"/>
        <v>425</v>
      </c>
      <c r="L1487" s="2" t="str">
        <f t="shared" si="70"/>
        <v>100</v>
      </c>
      <c r="M1487" s="2" t="str">
        <f t="shared" si="71"/>
        <v>005</v>
      </c>
    </row>
    <row r="1488" spans="2:13" x14ac:dyDescent="0.25">
      <c r="B1488" s="2" t="s">
        <v>7116</v>
      </c>
      <c r="C1488" s="2" t="s">
        <v>7117</v>
      </c>
      <c r="D1488" s="6" t="str">
        <f>+_xlfn.CONCAT(Table13456[[#This Row],[phase1]],Table13456[[#This Row],[phase2]],Table13456[[#This Row],[phase3]],Table13456[[#This Row],[phase4]])</f>
        <v>1425100006</v>
      </c>
      <c r="E1488" s="2" t="str">
        <f>+Table13456[[#This Row],[DESCRIPTION]]</f>
        <v>SPECIAL DRAINAGE INLET,  PROJECT 410674-2-52-01</v>
      </c>
      <c r="F1488" s="2" t="str">
        <f>+LEFT(Table13456[[#This Row],[PAY ITEM]],1)</f>
        <v>0</v>
      </c>
      <c r="G1488" s="2" t="str">
        <f>IF(Table13456[[#This Row],[first]]="0",SUBSTITUTE(TRIM(MID(B1488, 2, 3))," ","0"),SUBSTITUTE(TRIM(MID(B1488, 1, 3))," ","0"))</f>
        <v>425</v>
      </c>
      <c r="H1488" s="2" t="str">
        <f>IF(Table13456[[#This Row],[first]]="0",SUBSTITUTE(TRIM(MID(B1488, 5, 3))," ","0"),SUBSTITUTE(TRIM(MID(B1488, 4, 3))," ","0"))</f>
        <v>100</v>
      </c>
      <c r="I1488" s="2" t="str">
        <f>IF(Table13456[[#This Row],[first]]="0",SUBSTITUTE(TRIM(MID(B1488, 8, 3))," ","0"),SUBSTITUTE(TRIM(MID(B1488, 7, 3))," ","0"))</f>
        <v>6</v>
      </c>
      <c r="J1488" s="2">
        <v>1</v>
      </c>
      <c r="K1488" s="2" t="str">
        <f t="shared" si="69"/>
        <v>425</v>
      </c>
      <c r="L1488" s="2" t="str">
        <f t="shared" si="70"/>
        <v>100</v>
      </c>
      <c r="M1488" s="2" t="str">
        <f t="shared" si="71"/>
        <v>006</v>
      </c>
    </row>
    <row r="1489" spans="2:13" x14ac:dyDescent="0.25">
      <c r="B1489" s="2" t="s">
        <v>7118</v>
      </c>
      <c r="C1489" s="2" t="s">
        <v>7119</v>
      </c>
      <c r="D1489" s="6" t="str">
        <f>+_xlfn.CONCAT(Table13456[[#This Row],[phase1]],Table13456[[#This Row],[phase2]],Table13456[[#This Row],[phase3]],Table13456[[#This Row],[phase4]])</f>
        <v>1425100007</v>
      </c>
      <c r="E1489" s="2" t="str">
        <f>+Table13456[[#This Row],[DESCRIPTION]]</f>
        <v>SPECIAL DRAINAGE STRUCTURE, MANHOLE, 6'X11', WITH 8" FLAPGATE, PROJECT 240992-5-52-01</v>
      </c>
      <c r="F1489" s="2" t="str">
        <f>+LEFT(Table13456[[#This Row],[PAY ITEM]],1)</f>
        <v>0</v>
      </c>
      <c r="G1489" s="2" t="str">
        <f>IF(Table13456[[#This Row],[first]]="0",SUBSTITUTE(TRIM(MID(B1489, 2, 3))," ","0"),SUBSTITUTE(TRIM(MID(B1489, 1, 3))," ","0"))</f>
        <v>425</v>
      </c>
      <c r="H1489" s="2" t="str">
        <f>IF(Table13456[[#This Row],[first]]="0",SUBSTITUTE(TRIM(MID(B1489, 5, 3))," ","0"),SUBSTITUTE(TRIM(MID(B1489, 4, 3))," ","0"))</f>
        <v>100</v>
      </c>
      <c r="I1489" s="2" t="str">
        <f>IF(Table13456[[#This Row],[first]]="0",SUBSTITUTE(TRIM(MID(B1489, 8, 3))," ","0"),SUBSTITUTE(TRIM(MID(B1489, 7, 3))," ","0"))</f>
        <v>7</v>
      </c>
      <c r="J1489" s="2">
        <v>1</v>
      </c>
      <c r="K1489" s="2" t="str">
        <f t="shared" si="69"/>
        <v>425</v>
      </c>
      <c r="L1489" s="2" t="str">
        <f t="shared" si="70"/>
        <v>100</v>
      </c>
      <c r="M1489" s="2" t="str">
        <f t="shared" si="71"/>
        <v>007</v>
      </c>
    </row>
    <row r="1490" spans="2:13" x14ac:dyDescent="0.25">
      <c r="B1490" s="2" t="s">
        <v>7120</v>
      </c>
      <c r="C1490" s="2" t="s">
        <v>7121</v>
      </c>
      <c r="D1490" s="6" t="str">
        <f>+_xlfn.CONCAT(Table13456[[#This Row],[phase1]],Table13456[[#This Row],[phase2]],Table13456[[#This Row],[phase3]],Table13456[[#This Row],[phase4]])</f>
        <v>1425100008</v>
      </c>
      <c r="E1490" s="2" t="str">
        <f>+Table13456[[#This Row],[DESCRIPTION]]</f>
        <v>SPECIAL DRAINAGE STRUCTURE, INLET, 6'X8', WITH 36" FLAPGATE, PROJECT 240992-5-52-01</v>
      </c>
      <c r="F1490" s="2" t="str">
        <f>+LEFT(Table13456[[#This Row],[PAY ITEM]],1)</f>
        <v>0</v>
      </c>
      <c r="G1490" s="2" t="str">
        <f>IF(Table13456[[#This Row],[first]]="0",SUBSTITUTE(TRIM(MID(B1490, 2, 3))," ","0"),SUBSTITUTE(TRIM(MID(B1490, 1, 3))," ","0"))</f>
        <v>425</v>
      </c>
      <c r="H1490" s="2" t="str">
        <f>IF(Table13456[[#This Row],[first]]="0",SUBSTITUTE(TRIM(MID(B1490, 5, 3))," ","0"),SUBSTITUTE(TRIM(MID(B1490, 4, 3))," ","0"))</f>
        <v>100</v>
      </c>
      <c r="I1490" s="2" t="str">
        <f>IF(Table13456[[#This Row],[first]]="0",SUBSTITUTE(TRIM(MID(B1490, 8, 3))," ","0"),SUBSTITUTE(TRIM(MID(B1490, 7, 3))," ","0"))</f>
        <v>8</v>
      </c>
      <c r="J1490" s="2">
        <v>1</v>
      </c>
      <c r="K1490" s="2" t="str">
        <f t="shared" si="69"/>
        <v>425</v>
      </c>
      <c r="L1490" s="2" t="str">
        <f t="shared" si="70"/>
        <v>100</v>
      </c>
      <c r="M1490" s="2" t="str">
        <f t="shared" si="71"/>
        <v>008</v>
      </c>
    </row>
    <row r="1491" spans="2:13" x14ac:dyDescent="0.25">
      <c r="B1491" s="2" t="s">
        <v>7122</v>
      </c>
      <c r="C1491" s="2" t="s">
        <v>7123</v>
      </c>
      <c r="D1491" s="6" t="str">
        <f>+_xlfn.CONCAT(Table13456[[#This Row],[phase1]],Table13456[[#This Row],[phase2]],Table13456[[#This Row],[phase3]],Table13456[[#This Row],[phase4]])</f>
        <v>1425100009</v>
      </c>
      <c r="E1491" s="2" t="str">
        <f>+Table13456[[#This Row],[DESCRIPTION]]</f>
        <v>SPECIAL DRAINAGE STRUCTURE, 9'X8' UTILITY CONFLICT STRUCTURE , PROJECT 240992-5-52-01</v>
      </c>
      <c r="F1491" s="2" t="str">
        <f>+LEFT(Table13456[[#This Row],[PAY ITEM]],1)</f>
        <v>0</v>
      </c>
      <c r="G1491" s="2" t="str">
        <f>IF(Table13456[[#This Row],[first]]="0",SUBSTITUTE(TRIM(MID(B1491, 2, 3))," ","0"),SUBSTITUTE(TRIM(MID(B1491, 1, 3))," ","0"))</f>
        <v>425</v>
      </c>
      <c r="H1491" s="2" t="str">
        <f>IF(Table13456[[#This Row],[first]]="0",SUBSTITUTE(TRIM(MID(B1491, 5, 3))," ","0"),SUBSTITUTE(TRIM(MID(B1491, 4, 3))," ","0"))</f>
        <v>100</v>
      </c>
      <c r="I1491" s="2" t="str">
        <f>IF(Table13456[[#This Row],[first]]="0",SUBSTITUTE(TRIM(MID(B1491, 8, 3))," ","0"),SUBSTITUTE(TRIM(MID(B1491, 7, 3))," ","0"))</f>
        <v>9</v>
      </c>
      <c r="J1491" s="2">
        <v>1</v>
      </c>
      <c r="K1491" s="2" t="str">
        <f t="shared" si="69"/>
        <v>425</v>
      </c>
      <c r="L1491" s="2" t="str">
        <f t="shared" si="70"/>
        <v>100</v>
      </c>
      <c r="M1491" s="2" t="str">
        <f t="shared" si="71"/>
        <v>009</v>
      </c>
    </row>
    <row r="1492" spans="2:13" x14ac:dyDescent="0.25">
      <c r="B1492" s="2" t="s">
        <v>7124</v>
      </c>
      <c r="C1492" s="2" t="s">
        <v>7125</v>
      </c>
      <c r="D1492" s="6" t="str">
        <f>+_xlfn.CONCAT(Table13456[[#This Row],[phase1]],Table13456[[#This Row],[phase2]],Table13456[[#This Row],[phase3]],Table13456[[#This Row],[phase4]])</f>
        <v>1425100010</v>
      </c>
      <c r="E1492" s="2" t="str">
        <f>+Table13456[[#This Row],[DESCRIPTION]]</f>
        <v>SPECIAL DRAINAGE STRUCTURE, CAST-IN-PLACE 5'X8' END WALL CONVERSION, PROJECT 240992-5-52-01</v>
      </c>
      <c r="F1492" s="2" t="str">
        <f>+LEFT(Table13456[[#This Row],[PAY ITEM]],1)</f>
        <v>0</v>
      </c>
      <c r="G1492" s="2" t="str">
        <f>IF(Table13456[[#This Row],[first]]="0",SUBSTITUTE(TRIM(MID(B1492, 2, 3))," ","0"),SUBSTITUTE(TRIM(MID(B1492, 1, 3))," ","0"))</f>
        <v>425</v>
      </c>
      <c r="H1492" s="2" t="str">
        <f>IF(Table13456[[#This Row],[first]]="0",SUBSTITUTE(TRIM(MID(B1492, 5, 3))," ","0"),SUBSTITUTE(TRIM(MID(B1492, 4, 3))," ","0"))</f>
        <v>100</v>
      </c>
      <c r="I1492" s="2" t="str">
        <f>IF(Table13456[[#This Row],[first]]="0",SUBSTITUTE(TRIM(MID(B1492, 8, 3))," ","0"),SUBSTITUTE(TRIM(MID(B1492, 7, 3))," ","0"))</f>
        <v>10</v>
      </c>
      <c r="J1492" s="2">
        <v>1</v>
      </c>
      <c r="K1492" s="2" t="str">
        <f t="shared" si="69"/>
        <v>425</v>
      </c>
      <c r="L1492" s="2" t="str">
        <f t="shared" si="70"/>
        <v>100</v>
      </c>
      <c r="M1492" s="2" t="str">
        <f t="shared" si="71"/>
        <v>010</v>
      </c>
    </row>
    <row r="1493" spans="2:13" x14ac:dyDescent="0.25">
      <c r="B1493" s="2" t="s">
        <v>7126</v>
      </c>
      <c r="C1493" s="2" t="s">
        <v>7127</v>
      </c>
      <c r="D1493" s="6" t="str">
        <f>+_xlfn.CONCAT(Table13456[[#This Row],[phase1]],Table13456[[#This Row],[phase2]],Table13456[[#This Row],[phase3]],Table13456[[#This Row],[phase4]])</f>
        <v>1425100011</v>
      </c>
      <c r="E1493" s="2" t="str">
        <f>+Table13456[[#This Row],[DESCRIPTION]]</f>
        <v>SPECIAL DRAINAGE STRUCTURE, 11'X15' WITH MULTIPLE LARGE FLAP GATES AND WIER BOARDS, PROJECT 240992-5-52-01</v>
      </c>
      <c r="F1493" s="2" t="str">
        <f>+LEFT(Table13456[[#This Row],[PAY ITEM]],1)</f>
        <v>0</v>
      </c>
      <c r="G1493" s="2" t="str">
        <f>IF(Table13456[[#This Row],[first]]="0",SUBSTITUTE(TRIM(MID(B1493, 2, 3))," ","0"),SUBSTITUTE(TRIM(MID(B1493, 1, 3))," ","0"))</f>
        <v>425</v>
      </c>
      <c r="H1493" s="2" t="str">
        <f>IF(Table13456[[#This Row],[first]]="0",SUBSTITUTE(TRIM(MID(B1493, 5, 3))," ","0"),SUBSTITUTE(TRIM(MID(B1493, 4, 3))," ","0"))</f>
        <v>100</v>
      </c>
      <c r="I1493" s="2" t="str">
        <f>IF(Table13456[[#This Row],[first]]="0",SUBSTITUTE(TRIM(MID(B1493, 8, 3))," ","0"),SUBSTITUTE(TRIM(MID(B1493, 7, 3))," ","0"))</f>
        <v>11</v>
      </c>
      <c r="J1493" s="2">
        <v>1</v>
      </c>
      <c r="K1493" s="2" t="str">
        <f t="shared" si="69"/>
        <v>425</v>
      </c>
      <c r="L1493" s="2" t="str">
        <f t="shared" si="70"/>
        <v>100</v>
      </c>
      <c r="M1493" s="2" t="str">
        <f t="shared" si="71"/>
        <v>011</v>
      </c>
    </row>
    <row r="1494" spans="2:13" x14ac:dyDescent="0.25">
      <c r="B1494" s="2" t="s">
        <v>7128</v>
      </c>
      <c r="C1494" s="2" t="s">
        <v>7129</v>
      </c>
      <c r="D1494" s="6" t="str">
        <f>+_xlfn.CONCAT(Table13456[[#This Row],[phase1]],Table13456[[#This Row],[phase2]],Table13456[[#This Row],[phase3]],Table13456[[#This Row],[phase4]])</f>
        <v>1425100012</v>
      </c>
      <c r="E1494" s="2" t="str">
        <f>+Table13456[[#This Row],[DESCRIPTION]]</f>
        <v>SPECIAL DRAINAGE STRUCTURE, 3 CHAMBER 10.5' X 5 POLLUTION REMOVAL SYSTEM, LOW HEAD, PROJECT 240992-5-52-01</v>
      </c>
      <c r="F1494" s="2" t="str">
        <f>+LEFT(Table13456[[#This Row],[PAY ITEM]],1)</f>
        <v>0</v>
      </c>
      <c r="G1494" s="2" t="str">
        <f>IF(Table13456[[#This Row],[first]]="0",SUBSTITUTE(TRIM(MID(B1494, 2, 3))," ","0"),SUBSTITUTE(TRIM(MID(B1494, 1, 3))," ","0"))</f>
        <v>425</v>
      </c>
      <c r="H1494" s="2" t="str">
        <f>IF(Table13456[[#This Row],[first]]="0",SUBSTITUTE(TRIM(MID(B1494, 5, 3))," ","0"),SUBSTITUTE(TRIM(MID(B1494, 4, 3))," ","0"))</f>
        <v>100</v>
      </c>
      <c r="I1494" s="2" t="str">
        <f>IF(Table13456[[#This Row],[first]]="0",SUBSTITUTE(TRIM(MID(B1494, 8, 3))," ","0"),SUBSTITUTE(TRIM(MID(B1494, 7, 3))," ","0"))</f>
        <v>12</v>
      </c>
      <c r="J1494" s="2">
        <v>1</v>
      </c>
      <c r="K1494" s="2" t="str">
        <f t="shared" si="69"/>
        <v>425</v>
      </c>
      <c r="L1494" s="2" t="str">
        <f t="shared" si="70"/>
        <v>100</v>
      </c>
      <c r="M1494" s="2" t="str">
        <f t="shared" si="71"/>
        <v>012</v>
      </c>
    </row>
    <row r="1495" spans="2:13" x14ac:dyDescent="0.25">
      <c r="B1495" s="2" t="s">
        <v>7130</v>
      </c>
      <c r="C1495" s="2" t="s">
        <v>7131</v>
      </c>
      <c r="D1495" s="6" t="str">
        <f>+_xlfn.CONCAT(Table13456[[#This Row],[phase1]],Table13456[[#This Row],[phase2]],Table13456[[#This Row],[phase3]],Table13456[[#This Row],[phase4]])</f>
        <v>1425100013</v>
      </c>
      <c r="E1495" s="2" t="str">
        <f>+Table13456[[#This Row],[DESCRIPTION]]</f>
        <v>SPECIAL DRAINAGE STRUCTURE, MANHOLE/INLET, PROJECT 434697-1-52-01</v>
      </c>
      <c r="F1495" s="2" t="str">
        <f>+LEFT(Table13456[[#This Row],[PAY ITEM]],1)</f>
        <v>0</v>
      </c>
      <c r="G1495" s="2" t="str">
        <f>IF(Table13456[[#This Row],[first]]="0",SUBSTITUTE(TRIM(MID(B1495, 2, 3))," ","0"),SUBSTITUTE(TRIM(MID(B1495, 1, 3))," ","0"))</f>
        <v>425</v>
      </c>
      <c r="H1495" s="2" t="str">
        <f>IF(Table13456[[#This Row],[first]]="0",SUBSTITUTE(TRIM(MID(B1495, 5, 3))," ","0"),SUBSTITUTE(TRIM(MID(B1495, 4, 3))," ","0"))</f>
        <v>100</v>
      </c>
      <c r="I1495" s="2" t="str">
        <f>IF(Table13456[[#This Row],[first]]="0",SUBSTITUTE(TRIM(MID(B1495, 8, 3))," ","0"),SUBSTITUTE(TRIM(MID(B1495, 7, 3))," ","0"))</f>
        <v>13</v>
      </c>
      <c r="J1495" s="2">
        <v>1</v>
      </c>
      <c r="K1495" s="2" t="str">
        <f t="shared" si="69"/>
        <v>425</v>
      </c>
      <c r="L1495" s="2" t="str">
        <f t="shared" si="70"/>
        <v>100</v>
      </c>
      <c r="M1495" s="2" t="str">
        <f t="shared" si="71"/>
        <v>013</v>
      </c>
    </row>
    <row r="1496" spans="2:13" x14ac:dyDescent="0.25">
      <c r="B1496" s="2" t="s">
        <v>7132</v>
      </c>
      <c r="C1496" s="2" t="s">
        <v>7133</v>
      </c>
      <c r="D1496" s="6" t="str">
        <f>+_xlfn.CONCAT(Table13456[[#This Row],[phase1]],Table13456[[#This Row],[phase2]],Table13456[[#This Row],[phase3]],Table13456[[#This Row],[phase4]])</f>
        <v>1425100014</v>
      </c>
      <c r="E1496" s="2" t="str">
        <f>+Table13456[[#This Row],[DESCRIPTION]]</f>
        <v>SPECIAL DRAINAGE STRUCTURE,  PROJECT 410666-3-52-01</v>
      </c>
      <c r="F1496" s="2" t="str">
        <f>+LEFT(Table13456[[#This Row],[PAY ITEM]],1)</f>
        <v>0</v>
      </c>
      <c r="G1496" s="2" t="str">
        <f>IF(Table13456[[#This Row],[first]]="0",SUBSTITUTE(TRIM(MID(B1496, 2, 3))," ","0"),SUBSTITUTE(TRIM(MID(B1496, 1, 3))," ","0"))</f>
        <v>425</v>
      </c>
      <c r="H1496" s="2" t="str">
        <f>IF(Table13456[[#This Row],[first]]="0",SUBSTITUTE(TRIM(MID(B1496, 5, 3))," ","0"),SUBSTITUTE(TRIM(MID(B1496, 4, 3))," ","0"))</f>
        <v>100</v>
      </c>
      <c r="I1496" s="2" t="str">
        <f>IF(Table13456[[#This Row],[first]]="0",SUBSTITUTE(TRIM(MID(B1496, 8, 3))," ","0"),SUBSTITUTE(TRIM(MID(B1496, 7, 3))," ","0"))</f>
        <v>14</v>
      </c>
      <c r="J1496" s="2">
        <v>1</v>
      </c>
      <c r="K1496" s="2" t="str">
        <f t="shared" si="69"/>
        <v>425</v>
      </c>
      <c r="L1496" s="2" t="str">
        <f t="shared" si="70"/>
        <v>100</v>
      </c>
      <c r="M1496" s="2" t="str">
        <f t="shared" si="71"/>
        <v>014</v>
      </c>
    </row>
    <row r="1497" spans="2:13" x14ac:dyDescent="0.25">
      <c r="B1497" s="2" t="s">
        <v>7134</v>
      </c>
      <c r="C1497" s="2" t="s">
        <v>7135</v>
      </c>
      <c r="D1497" s="6" t="str">
        <f>+_xlfn.CONCAT(Table13456[[#This Row],[phase1]],Table13456[[#This Row],[phase2]],Table13456[[#This Row],[phase3]],Table13456[[#This Row],[phase4]])</f>
        <v>1425100015</v>
      </c>
      <c r="E1497" s="2" t="str">
        <f>+Table13456[[#This Row],[DESCRIPTION]]</f>
        <v>SPECIAL DRAINAGE STRUCTURE,  PROJECT 439526-1-52-01</v>
      </c>
      <c r="F1497" s="2" t="str">
        <f>+LEFT(Table13456[[#This Row],[PAY ITEM]],1)</f>
        <v>0</v>
      </c>
      <c r="G1497" s="2" t="str">
        <f>IF(Table13456[[#This Row],[first]]="0",SUBSTITUTE(TRIM(MID(B1497, 2, 3))," ","0"),SUBSTITUTE(TRIM(MID(B1497, 1, 3))," ","0"))</f>
        <v>425</v>
      </c>
      <c r="H1497" s="2" t="str">
        <f>IF(Table13456[[#This Row],[first]]="0",SUBSTITUTE(TRIM(MID(B1497, 5, 3))," ","0"),SUBSTITUTE(TRIM(MID(B1497, 4, 3))," ","0"))</f>
        <v>100</v>
      </c>
      <c r="I1497" s="2" t="str">
        <f>IF(Table13456[[#This Row],[first]]="0",SUBSTITUTE(TRIM(MID(B1497, 8, 3))," ","0"),SUBSTITUTE(TRIM(MID(B1497, 7, 3))," ","0"))</f>
        <v>15</v>
      </c>
      <c r="J1497" s="2">
        <v>1</v>
      </c>
      <c r="K1497" s="2" t="str">
        <f t="shared" si="69"/>
        <v>425</v>
      </c>
      <c r="L1497" s="2" t="str">
        <f t="shared" si="70"/>
        <v>100</v>
      </c>
      <c r="M1497" s="2" t="str">
        <f t="shared" si="71"/>
        <v>015</v>
      </c>
    </row>
    <row r="1498" spans="2:13" x14ac:dyDescent="0.25">
      <c r="B1498" s="2" t="s">
        <v>7136</v>
      </c>
      <c r="C1498" s="2" t="s">
        <v>7137</v>
      </c>
      <c r="D1498" s="6" t="str">
        <f>+_xlfn.CONCAT(Table13456[[#This Row],[phase1]],Table13456[[#This Row],[phase2]],Table13456[[#This Row],[phase3]],Table13456[[#This Row],[phase4]])</f>
        <v>1425100016</v>
      </c>
      <c r="E1498" s="2" t="str">
        <f>+Table13456[[#This Row],[DESCRIPTION]]</f>
        <v>SPECIAL DRAINAGE STRUCTURE, SIDEWALK DRAIN, PROJECT 428400-2-52-01</v>
      </c>
      <c r="F1498" s="2" t="str">
        <f>+LEFT(Table13456[[#This Row],[PAY ITEM]],1)</f>
        <v>0</v>
      </c>
      <c r="G1498" s="2" t="str">
        <f>IF(Table13456[[#This Row],[first]]="0",SUBSTITUTE(TRIM(MID(B1498, 2, 3))," ","0"),SUBSTITUTE(TRIM(MID(B1498, 1, 3))," ","0"))</f>
        <v>425</v>
      </c>
      <c r="H1498" s="2" t="str">
        <f>IF(Table13456[[#This Row],[first]]="0",SUBSTITUTE(TRIM(MID(B1498, 5, 3))," ","0"),SUBSTITUTE(TRIM(MID(B1498, 4, 3))," ","0"))</f>
        <v>100</v>
      </c>
      <c r="I1498" s="2" t="str">
        <f>IF(Table13456[[#This Row],[first]]="0",SUBSTITUTE(TRIM(MID(B1498, 8, 3))," ","0"),SUBSTITUTE(TRIM(MID(B1498, 7, 3))," ","0"))</f>
        <v>16</v>
      </c>
      <c r="J1498" s="2">
        <v>1</v>
      </c>
      <c r="K1498" s="2" t="str">
        <f t="shared" si="69"/>
        <v>425</v>
      </c>
      <c r="L1498" s="2" t="str">
        <f t="shared" si="70"/>
        <v>100</v>
      </c>
      <c r="M1498" s="2" t="str">
        <f t="shared" si="71"/>
        <v>016</v>
      </c>
    </row>
    <row r="1499" spans="2:13" x14ac:dyDescent="0.25">
      <c r="B1499" s="2" t="s">
        <v>7138</v>
      </c>
      <c r="C1499" s="2" t="s">
        <v>7139</v>
      </c>
      <c r="D1499" s="6" t="str">
        <f>+_xlfn.CONCAT(Table13456[[#This Row],[phase1]],Table13456[[#This Row],[phase2]],Table13456[[#This Row],[phase3]],Table13456[[#This Row],[phase4]])</f>
        <v>1425100017</v>
      </c>
      <c r="E1499" s="2" t="str">
        <f>+Table13456[[#This Row],[DESCRIPTION]]</f>
        <v>SPECIAL INLET TYPE C MODIFIED, J-BOTTOM &lt;=10' WITH CLOSED FLUME, PROJECT  256744-2-52-01 and 256774-3-52-01</v>
      </c>
      <c r="F1499" s="2" t="str">
        <f>+LEFT(Table13456[[#This Row],[PAY ITEM]],1)</f>
        <v>0</v>
      </c>
      <c r="G1499" s="2" t="str">
        <f>IF(Table13456[[#This Row],[first]]="0",SUBSTITUTE(TRIM(MID(B1499, 2, 3))," ","0"),SUBSTITUTE(TRIM(MID(B1499, 1, 3))," ","0"))</f>
        <v>425</v>
      </c>
      <c r="H1499" s="2" t="str">
        <f>IF(Table13456[[#This Row],[first]]="0",SUBSTITUTE(TRIM(MID(B1499, 5, 3))," ","0"),SUBSTITUTE(TRIM(MID(B1499, 4, 3))," ","0"))</f>
        <v>100</v>
      </c>
      <c r="I1499" s="2" t="str">
        <f>IF(Table13456[[#This Row],[first]]="0",SUBSTITUTE(TRIM(MID(B1499, 8, 3))," ","0"),SUBSTITUTE(TRIM(MID(B1499, 7, 3))," ","0"))</f>
        <v>17</v>
      </c>
      <c r="J1499" s="2">
        <v>1</v>
      </c>
      <c r="K1499" s="2" t="str">
        <f t="shared" si="69"/>
        <v>425</v>
      </c>
      <c r="L1499" s="2" t="str">
        <f t="shared" si="70"/>
        <v>100</v>
      </c>
      <c r="M1499" s="2" t="str">
        <f t="shared" si="71"/>
        <v>017</v>
      </c>
    </row>
    <row r="1500" spans="2:13" x14ac:dyDescent="0.25">
      <c r="B1500" s="2" t="s">
        <v>7140</v>
      </c>
      <c r="C1500" s="2" t="s">
        <v>7141</v>
      </c>
      <c r="D1500" s="6" t="str">
        <f>+_xlfn.CONCAT(Table13456[[#This Row],[phase1]],Table13456[[#This Row],[phase2]],Table13456[[#This Row],[phase3]],Table13456[[#This Row],[phase4]])</f>
        <v>1425100018</v>
      </c>
      <c r="E1500" s="2" t="str">
        <f>+Table13456[[#This Row],[DESCRIPTION]]</f>
        <v>SPECIAL INLET TYPE C MODIFIED, J-BOTTOM &gt;10' WITH CLOSED FLUME, PROJECT  256744-2-52-01 and 256774-3-52-01</v>
      </c>
      <c r="F1500" s="2" t="str">
        <f>+LEFT(Table13456[[#This Row],[PAY ITEM]],1)</f>
        <v>0</v>
      </c>
      <c r="G1500" s="2" t="str">
        <f>IF(Table13456[[#This Row],[first]]="0",SUBSTITUTE(TRIM(MID(B1500, 2, 3))," ","0"),SUBSTITUTE(TRIM(MID(B1500, 1, 3))," ","0"))</f>
        <v>425</v>
      </c>
      <c r="H1500" s="2" t="str">
        <f>IF(Table13456[[#This Row],[first]]="0",SUBSTITUTE(TRIM(MID(B1500, 5, 3))," ","0"),SUBSTITUTE(TRIM(MID(B1500, 4, 3))," ","0"))</f>
        <v>100</v>
      </c>
      <c r="I1500" s="2" t="str">
        <f>IF(Table13456[[#This Row],[first]]="0",SUBSTITUTE(TRIM(MID(B1500, 8, 3))," ","0"),SUBSTITUTE(TRIM(MID(B1500, 7, 3))," ","0"))</f>
        <v>18</v>
      </c>
      <c r="J1500" s="2">
        <v>1</v>
      </c>
      <c r="K1500" s="2" t="str">
        <f t="shared" si="69"/>
        <v>425</v>
      </c>
      <c r="L1500" s="2" t="str">
        <f t="shared" si="70"/>
        <v>100</v>
      </c>
      <c r="M1500" s="2" t="str">
        <f t="shared" si="71"/>
        <v>018</v>
      </c>
    </row>
    <row r="1501" spans="2:13" x14ac:dyDescent="0.25">
      <c r="B1501" s="2" t="s">
        <v>7142</v>
      </c>
      <c r="C1501" s="2" t="s">
        <v>7143</v>
      </c>
      <c r="D1501" s="6" t="str">
        <f>+_xlfn.CONCAT(Table13456[[#This Row],[phase1]],Table13456[[#This Row],[phase2]],Table13456[[#This Row],[phase3]],Table13456[[#This Row],[phase4]])</f>
        <v>1425100019</v>
      </c>
      <c r="E1501" s="2" t="str">
        <f>+Table13456[[#This Row],[DESCRIPTION]]</f>
        <v>SPECIAL DRAINAGE STRUCTURE- FLOW DIVERSION BAFFLE, PROJECT 416075-1-72-09</v>
      </c>
      <c r="F1501" s="2" t="str">
        <f>+LEFT(Table13456[[#This Row],[PAY ITEM]],1)</f>
        <v>0</v>
      </c>
      <c r="G1501" s="2" t="str">
        <f>IF(Table13456[[#This Row],[first]]="0",SUBSTITUTE(TRIM(MID(B1501, 2, 3))," ","0"),SUBSTITUTE(TRIM(MID(B1501, 1, 3))," ","0"))</f>
        <v>425</v>
      </c>
      <c r="H1501" s="2" t="str">
        <f>IF(Table13456[[#This Row],[first]]="0",SUBSTITUTE(TRIM(MID(B1501, 5, 3))," ","0"),SUBSTITUTE(TRIM(MID(B1501, 4, 3))," ","0"))</f>
        <v>100</v>
      </c>
      <c r="I1501" s="2" t="str">
        <f>IF(Table13456[[#This Row],[first]]="0",SUBSTITUTE(TRIM(MID(B1501, 8, 3))," ","0"),SUBSTITUTE(TRIM(MID(B1501, 7, 3))," ","0"))</f>
        <v>19</v>
      </c>
      <c r="J1501" s="2">
        <v>1</v>
      </c>
      <c r="K1501" s="2" t="str">
        <f t="shared" si="69"/>
        <v>425</v>
      </c>
      <c r="L1501" s="2" t="str">
        <f t="shared" si="70"/>
        <v>100</v>
      </c>
      <c r="M1501" s="2" t="str">
        <f t="shared" si="71"/>
        <v>019</v>
      </c>
    </row>
    <row r="1502" spans="2:13" x14ac:dyDescent="0.25">
      <c r="B1502" s="2" t="s">
        <v>7144</v>
      </c>
      <c r="C1502" s="2" t="s">
        <v>7145</v>
      </c>
      <c r="D1502" s="6" t="str">
        <f>+_xlfn.CONCAT(Table13456[[#This Row],[phase1]],Table13456[[#This Row],[phase2]],Table13456[[#This Row],[phase3]],Table13456[[#This Row],[phase4]])</f>
        <v>1425100020</v>
      </c>
      <c r="E1502" s="2" t="str">
        <f>+Table13456[[#This Row],[DESCRIPTION]]</f>
        <v>SPECIAL INLET, MODIFIED J-6</v>
      </c>
      <c r="F1502" s="2" t="str">
        <f>+LEFT(Table13456[[#This Row],[PAY ITEM]],1)</f>
        <v>0</v>
      </c>
      <c r="G1502" s="2" t="str">
        <f>IF(Table13456[[#This Row],[first]]="0",SUBSTITUTE(TRIM(MID(B1502, 2, 3))," ","0"),SUBSTITUTE(TRIM(MID(B1502, 1, 3))," ","0"))</f>
        <v>425</v>
      </c>
      <c r="H1502" s="2" t="str">
        <f>IF(Table13456[[#This Row],[first]]="0",SUBSTITUTE(TRIM(MID(B1502, 5, 3))," ","0"),SUBSTITUTE(TRIM(MID(B1502, 4, 3))," ","0"))</f>
        <v>100</v>
      </c>
      <c r="I1502" s="2" t="str">
        <f>IF(Table13456[[#This Row],[first]]="0",SUBSTITUTE(TRIM(MID(B1502, 8, 3))," ","0"),SUBSTITUTE(TRIM(MID(B1502, 7, 3))," ","0"))</f>
        <v>20</v>
      </c>
      <c r="J1502" s="2">
        <v>1</v>
      </c>
      <c r="K1502" s="2" t="str">
        <f t="shared" si="69"/>
        <v>425</v>
      </c>
      <c r="L1502" s="2" t="str">
        <f t="shared" si="70"/>
        <v>100</v>
      </c>
      <c r="M1502" s="2" t="str">
        <f t="shared" si="71"/>
        <v>020</v>
      </c>
    </row>
    <row r="1503" spans="2:13" x14ac:dyDescent="0.25">
      <c r="B1503" s="2" t="s">
        <v>7146</v>
      </c>
      <c r="C1503" s="2" t="s">
        <v>7147</v>
      </c>
      <c r="D1503" s="6" t="str">
        <f>+_xlfn.CONCAT(Table13456[[#This Row],[phase1]],Table13456[[#This Row],[phase2]],Table13456[[#This Row],[phase3]],Table13456[[#This Row],[phase4]])</f>
        <v>1425100021</v>
      </c>
      <c r="E1503" s="2" t="str">
        <f>+Table13456[[#This Row],[DESCRIPTION]]</f>
        <v>MANHOLE, TYPE 8, PARTIAL, CAST IN PLACE</v>
      </c>
      <c r="F1503" s="2" t="str">
        <f>+LEFT(Table13456[[#This Row],[PAY ITEM]],1)</f>
        <v>0</v>
      </c>
      <c r="G1503" s="2" t="str">
        <f>IF(Table13456[[#This Row],[first]]="0",SUBSTITUTE(TRIM(MID(B1503, 2, 3))," ","0"),SUBSTITUTE(TRIM(MID(B1503, 1, 3))," ","0"))</f>
        <v>425</v>
      </c>
      <c r="H1503" s="2" t="str">
        <f>IF(Table13456[[#This Row],[first]]="0",SUBSTITUTE(TRIM(MID(B1503, 5, 3))," ","0"),SUBSTITUTE(TRIM(MID(B1503, 4, 3))," ","0"))</f>
        <v>100</v>
      </c>
      <c r="I1503" s="2" t="str">
        <f>IF(Table13456[[#This Row],[first]]="0",SUBSTITUTE(TRIM(MID(B1503, 8, 3))," ","0"),SUBSTITUTE(TRIM(MID(B1503, 7, 3))," ","0"))</f>
        <v>21</v>
      </c>
      <c r="J1503" s="2">
        <v>1</v>
      </c>
      <c r="K1503" s="2" t="str">
        <f t="shared" si="69"/>
        <v>425</v>
      </c>
      <c r="L1503" s="2" t="str">
        <f t="shared" si="70"/>
        <v>100</v>
      </c>
      <c r="M1503" s="2" t="str">
        <f t="shared" si="71"/>
        <v>021</v>
      </c>
    </row>
    <row r="1504" spans="2:13" x14ac:dyDescent="0.25">
      <c r="B1504" s="2" t="s">
        <v>7148</v>
      </c>
      <c r="C1504" s="2" t="s">
        <v>7149</v>
      </c>
      <c r="D1504" s="6" t="str">
        <f>+_xlfn.CONCAT(Table13456[[#This Row],[phase1]],Table13456[[#This Row],[phase2]],Table13456[[#This Row],[phase3]],Table13456[[#This Row],[phase4]])</f>
        <v>1425100022</v>
      </c>
      <c r="E1504" s="2" t="str">
        <f>+Table13456[[#This Row],[DESCRIPTION]]</f>
        <v>MANHOLE, TYPE 7, PARTIAL, CAST IN PLACE</v>
      </c>
      <c r="F1504" s="2" t="str">
        <f>+LEFT(Table13456[[#This Row],[PAY ITEM]],1)</f>
        <v>0</v>
      </c>
      <c r="G1504" s="2" t="str">
        <f>IF(Table13456[[#This Row],[first]]="0",SUBSTITUTE(TRIM(MID(B1504, 2, 3))," ","0"),SUBSTITUTE(TRIM(MID(B1504, 1, 3))," ","0"))</f>
        <v>425</v>
      </c>
      <c r="H1504" s="2" t="str">
        <f>IF(Table13456[[#This Row],[first]]="0",SUBSTITUTE(TRIM(MID(B1504, 5, 3))," ","0"),SUBSTITUTE(TRIM(MID(B1504, 4, 3))," ","0"))</f>
        <v>100</v>
      </c>
      <c r="I1504" s="2" t="str">
        <f>IF(Table13456[[#This Row],[first]]="0",SUBSTITUTE(TRIM(MID(B1504, 8, 3))," ","0"),SUBSTITUTE(TRIM(MID(B1504, 7, 3))," ","0"))</f>
        <v>22</v>
      </c>
      <c r="J1504" s="2">
        <v>1</v>
      </c>
      <c r="K1504" s="2" t="str">
        <f t="shared" si="69"/>
        <v>425</v>
      </c>
      <c r="L1504" s="2" t="str">
        <f t="shared" si="70"/>
        <v>100</v>
      </c>
      <c r="M1504" s="2" t="str">
        <f t="shared" si="71"/>
        <v>022</v>
      </c>
    </row>
    <row r="1505" spans="2:13" x14ac:dyDescent="0.25">
      <c r="B1505" s="2" t="s">
        <v>7150</v>
      </c>
      <c r="C1505" s="2" t="s">
        <v>7151</v>
      </c>
      <c r="D1505" s="6" t="str">
        <f>+_xlfn.CONCAT(Table13456[[#This Row],[phase1]],Table13456[[#This Row],[phase2]],Table13456[[#This Row],[phase3]],Table13456[[#This Row],[phase4]])</f>
        <v>1425100023</v>
      </c>
      <c r="E1505" s="2" t="str">
        <f>+Table13456[[#This Row],[DESCRIPTION]]</f>
        <v>SPECIAL DRAINAGE STRUCTURE, UTILITY CONFLICT MANHOLE TYPE J-7 5'X6'</v>
      </c>
      <c r="F1505" s="2" t="str">
        <f>+LEFT(Table13456[[#This Row],[PAY ITEM]],1)</f>
        <v>0</v>
      </c>
      <c r="G1505" s="2" t="str">
        <f>IF(Table13456[[#This Row],[first]]="0",SUBSTITUTE(TRIM(MID(B1505, 2, 3))," ","0"),SUBSTITUTE(TRIM(MID(B1505, 1, 3))," ","0"))</f>
        <v>425</v>
      </c>
      <c r="H1505" s="2" t="str">
        <f>IF(Table13456[[#This Row],[first]]="0",SUBSTITUTE(TRIM(MID(B1505, 5, 3))," ","0"),SUBSTITUTE(TRIM(MID(B1505, 4, 3))," ","0"))</f>
        <v>100</v>
      </c>
      <c r="I1505" s="2" t="str">
        <f>IF(Table13456[[#This Row],[first]]="0",SUBSTITUTE(TRIM(MID(B1505, 8, 3))," ","0"),SUBSTITUTE(TRIM(MID(B1505, 7, 3))," ","0"))</f>
        <v>23</v>
      </c>
      <c r="J1505" s="2">
        <v>1</v>
      </c>
      <c r="K1505" s="2" t="str">
        <f t="shared" si="69"/>
        <v>425</v>
      </c>
      <c r="L1505" s="2" t="str">
        <f t="shared" si="70"/>
        <v>100</v>
      </c>
      <c r="M1505" s="2" t="str">
        <f t="shared" si="71"/>
        <v>023</v>
      </c>
    </row>
    <row r="1506" spans="2:13" x14ac:dyDescent="0.25">
      <c r="B1506" s="4" t="s">
        <v>818</v>
      </c>
      <c r="C1506" s="2" t="s">
        <v>819</v>
      </c>
      <c r="D1506" s="6" t="str">
        <f>+_xlfn.CONCAT(Table13456[[#This Row],[phase1]],Table13456[[#This Row],[phase2]],Table13456[[#This Row],[phase3]],Table13456[[#This Row],[phase4]])</f>
        <v>1425100024</v>
      </c>
      <c r="E1506" s="2" t="str">
        <f>+Table13456[[#This Row],[DESCRIPTION]]</f>
        <v>SPECIAL DRAINAGE STRUCTURE, UTILITY CONFLICT MANHOLE</v>
      </c>
      <c r="F1506" s="2" t="str">
        <f>+LEFT(Table13456[[#This Row],[PAY ITEM]],1)</f>
        <v>0</v>
      </c>
      <c r="G1506" s="2" t="str">
        <f>IF(Table13456[[#This Row],[first]]="0",SUBSTITUTE(TRIM(MID(B1506, 2, 3))," ","0"),SUBSTITUTE(TRIM(MID(B1506, 1, 3))," ","0"))</f>
        <v>425</v>
      </c>
      <c r="H1506" s="2" t="str">
        <f>IF(Table13456[[#This Row],[first]]="0",SUBSTITUTE(TRIM(MID(B1506, 5, 3))," ","0"),SUBSTITUTE(TRIM(MID(B1506, 4, 3))," ","0"))</f>
        <v>100</v>
      </c>
      <c r="I1506" s="2" t="str">
        <f>IF(Table13456[[#This Row],[first]]="0",SUBSTITUTE(TRIM(MID(B1506, 8, 3))," ","0"),SUBSTITUTE(TRIM(MID(B1506, 7, 3))," ","0"))</f>
        <v>24</v>
      </c>
      <c r="J1506" s="2">
        <v>1</v>
      </c>
      <c r="K1506" s="2" t="str">
        <f t="shared" si="69"/>
        <v>425</v>
      </c>
      <c r="L1506" s="2" t="str">
        <f t="shared" si="70"/>
        <v>100</v>
      </c>
      <c r="M1506" s="2" t="str">
        <f t="shared" si="71"/>
        <v>024</v>
      </c>
    </row>
    <row r="1507" spans="2:13" x14ac:dyDescent="0.25">
      <c r="B1507" s="2" t="s">
        <v>7152</v>
      </c>
      <c r="C1507" s="2" t="s">
        <v>7153</v>
      </c>
      <c r="D1507" s="6" t="str">
        <f>+_xlfn.CONCAT(Table13456[[#This Row],[phase1]],Table13456[[#This Row],[phase2]],Table13456[[#This Row],[phase3]],Table13456[[#This Row],[phase4]])</f>
        <v>1425100025</v>
      </c>
      <c r="E1507" s="2" t="str">
        <f>+Table13456[[#This Row],[DESCRIPTION]]</f>
        <v>SPECIAL DRAINAGE STRUCTURE, TOLL SITE DRY WELL AND ACCESSORIES</v>
      </c>
      <c r="F1507" s="2" t="str">
        <f>+LEFT(Table13456[[#This Row],[PAY ITEM]],1)</f>
        <v>0</v>
      </c>
      <c r="G1507" s="2" t="str">
        <f>IF(Table13456[[#This Row],[first]]="0",SUBSTITUTE(TRIM(MID(B1507, 2, 3))," ","0"),SUBSTITUTE(TRIM(MID(B1507, 1, 3))," ","0"))</f>
        <v>425</v>
      </c>
      <c r="H1507" s="2" t="str">
        <f>IF(Table13456[[#This Row],[first]]="0",SUBSTITUTE(TRIM(MID(B1507, 5, 3))," ","0"),SUBSTITUTE(TRIM(MID(B1507, 4, 3))," ","0"))</f>
        <v>100</v>
      </c>
      <c r="I1507" s="2" t="str">
        <f>IF(Table13456[[#This Row],[first]]="0",SUBSTITUTE(TRIM(MID(B1507, 8, 3))," ","0"),SUBSTITUTE(TRIM(MID(B1507, 7, 3))," ","0"))</f>
        <v>25</v>
      </c>
      <c r="J1507" s="2">
        <v>1</v>
      </c>
      <c r="K1507" s="2" t="str">
        <f t="shared" si="69"/>
        <v>425</v>
      </c>
      <c r="L1507" s="2" t="str">
        <f t="shared" si="70"/>
        <v>100</v>
      </c>
      <c r="M1507" s="2" t="str">
        <f t="shared" si="71"/>
        <v>025</v>
      </c>
    </row>
    <row r="1508" spans="2:13" x14ac:dyDescent="0.25">
      <c r="B1508" s="2" t="s">
        <v>820</v>
      </c>
      <c r="C1508" s="2" t="s">
        <v>821</v>
      </c>
      <c r="D1508" s="6" t="str">
        <f>+_xlfn.CONCAT(Table13456[[#This Row],[phase1]],Table13456[[#This Row],[phase2]],Table13456[[#This Row],[phase3]],Table13456[[#This Row],[phase4]])</f>
        <v>1425100026</v>
      </c>
      <c r="E1508" s="2" t="str">
        <f>+Table13456[[#This Row],[DESCRIPTION]]</f>
        <v>UTILITY CONFLICT DRAINAGE STRUCTURE, TYPE 6 INLET, 3.5' X 12'</v>
      </c>
      <c r="F1508" s="2" t="str">
        <f>+LEFT(Table13456[[#This Row],[PAY ITEM]],1)</f>
        <v>0</v>
      </c>
      <c r="G1508" s="2" t="str">
        <f>IF(Table13456[[#This Row],[first]]="0",SUBSTITUTE(TRIM(MID(B1508, 2, 3))," ","0"),SUBSTITUTE(TRIM(MID(B1508, 1, 3))," ","0"))</f>
        <v>425</v>
      </c>
      <c r="H1508" s="2" t="str">
        <f>IF(Table13456[[#This Row],[first]]="0",SUBSTITUTE(TRIM(MID(B1508, 5, 3))," ","0"),SUBSTITUTE(TRIM(MID(B1508, 4, 3))," ","0"))</f>
        <v>100</v>
      </c>
      <c r="I1508" s="2" t="str">
        <f>IF(Table13456[[#This Row],[first]]="0",SUBSTITUTE(TRIM(MID(B1508, 8, 3))," ","0"),SUBSTITUTE(TRIM(MID(B1508, 7, 3))," ","0"))</f>
        <v>26</v>
      </c>
      <c r="J1508" s="2">
        <v>1</v>
      </c>
      <c r="K1508" s="2" t="str">
        <f t="shared" si="69"/>
        <v>425</v>
      </c>
      <c r="L1508" s="2" t="str">
        <f t="shared" si="70"/>
        <v>100</v>
      </c>
      <c r="M1508" s="2" t="str">
        <f t="shared" si="71"/>
        <v>026</v>
      </c>
    </row>
    <row r="1509" spans="2:13" x14ac:dyDescent="0.25">
      <c r="B1509" s="2" t="s">
        <v>822</v>
      </c>
      <c r="C1509" s="2" t="s">
        <v>823</v>
      </c>
      <c r="D1509" s="6" t="str">
        <f>+_xlfn.CONCAT(Table13456[[#This Row],[phase1]],Table13456[[#This Row],[phase2]],Table13456[[#This Row],[phase3]],Table13456[[#This Row],[phase4]])</f>
        <v>1425100027</v>
      </c>
      <c r="E1509" s="2" t="str">
        <f>+Table13456[[#This Row],[DESCRIPTION]]</f>
        <v>UTILITY CONFLICT DRAINAGE STRUCTURE, TYPE 8 MANHOLE, 3.5' X 6'</v>
      </c>
      <c r="F1509" s="2" t="str">
        <f>+LEFT(Table13456[[#This Row],[PAY ITEM]],1)</f>
        <v>0</v>
      </c>
      <c r="G1509" s="2" t="str">
        <f>IF(Table13456[[#This Row],[first]]="0",SUBSTITUTE(TRIM(MID(B1509, 2, 3))," ","0"),SUBSTITUTE(TRIM(MID(B1509, 1, 3))," ","0"))</f>
        <v>425</v>
      </c>
      <c r="H1509" s="2" t="str">
        <f>IF(Table13456[[#This Row],[first]]="0",SUBSTITUTE(TRIM(MID(B1509, 5, 3))," ","0"),SUBSTITUTE(TRIM(MID(B1509, 4, 3))," ","0"))</f>
        <v>100</v>
      </c>
      <c r="I1509" s="2" t="str">
        <f>IF(Table13456[[#This Row],[first]]="0",SUBSTITUTE(TRIM(MID(B1509, 8, 3))," ","0"),SUBSTITUTE(TRIM(MID(B1509, 7, 3))," ","0"))</f>
        <v>27</v>
      </c>
      <c r="J1509" s="2">
        <v>1</v>
      </c>
      <c r="K1509" s="2" t="str">
        <f t="shared" si="69"/>
        <v>425</v>
      </c>
      <c r="L1509" s="2" t="str">
        <f t="shared" si="70"/>
        <v>100</v>
      </c>
      <c r="M1509" s="2" t="str">
        <f t="shared" si="71"/>
        <v>027</v>
      </c>
    </row>
    <row r="1510" spans="2:13" x14ac:dyDescent="0.25">
      <c r="B1510" s="2" t="s">
        <v>824</v>
      </c>
      <c r="C1510" s="2" t="s">
        <v>825</v>
      </c>
      <c r="D1510" s="6" t="str">
        <f>+_xlfn.CONCAT(Table13456[[#This Row],[phase1]],Table13456[[#This Row],[phase2]],Table13456[[#This Row],[phase3]],Table13456[[#This Row],[phase4]])</f>
        <v>1425100028</v>
      </c>
      <c r="E1510" s="2" t="str">
        <f>+Table13456[[#This Row],[DESCRIPTION]]</f>
        <v>UTILITY CONFLICT DRAINAGE STRUCTURE, TYPE D DITCH BOTTOM INLET, 3.5' X 5'</v>
      </c>
      <c r="F1510" s="2" t="str">
        <f>+LEFT(Table13456[[#This Row],[PAY ITEM]],1)</f>
        <v>0</v>
      </c>
      <c r="G1510" s="2" t="str">
        <f>IF(Table13456[[#This Row],[first]]="0",SUBSTITUTE(TRIM(MID(B1510, 2, 3))," ","0"),SUBSTITUTE(TRIM(MID(B1510, 1, 3))," ","0"))</f>
        <v>425</v>
      </c>
      <c r="H1510" s="2" t="str">
        <f>IF(Table13456[[#This Row],[first]]="0",SUBSTITUTE(TRIM(MID(B1510, 5, 3))," ","0"),SUBSTITUTE(TRIM(MID(B1510, 4, 3))," ","0"))</f>
        <v>100</v>
      </c>
      <c r="I1510" s="2" t="str">
        <f>IF(Table13456[[#This Row],[first]]="0",SUBSTITUTE(TRIM(MID(B1510, 8, 3))," ","0"),SUBSTITUTE(TRIM(MID(B1510, 7, 3))," ","0"))</f>
        <v>28</v>
      </c>
      <c r="J1510" s="2">
        <v>1</v>
      </c>
      <c r="K1510" s="2" t="str">
        <f t="shared" si="69"/>
        <v>425</v>
      </c>
      <c r="L1510" s="2" t="str">
        <f t="shared" si="70"/>
        <v>100</v>
      </c>
      <c r="M1510" s="2" t="str">
        <f t="shared" si="71"/>
        <v>028</v>
      </c>
    </row>
    <row r="1511" spans="2:13" x14ac:dyDescent="0.25">
      <c r="B1511" s="2" t="s">
        <v>826</v>
      </c>
      <c r="C1511" s="2" t="s">
        <v>827</v>
      </c>
      <c r="D1511" s="6" t="str">
        <f>+_xlfn.CONCAT(Table13456[[#This Row],[phase1]],Table13456[[#This Row],[phase2]],Table13456[[#This Row],[phase3]],Table13456[[#This Row],[phase4]])</f>
        <v>1425100029</v>
      </c>
      <c r="E1511" s="2" t="str">
        <f>+Table13456[[#This Row],[DESCRIPTION]]</f>
        <v>UTILITY CONFLICT DRAINAGE STRUCTURE, TYPE D DITCH BOTTOM INLET, 4' X 5'</v>
      </c>
      <c r="F1511" s="2" t="str">
        <f>+LEFT(Table13456[[#This Row],[PAY ITEM]],1)</f>
        <v>0</v>
      </c>
      <c r="G1511" s="2" t="str">
        <f>IF(Table13456[[#This Row],[first]]="0",SUBSTITUTE(TRIM(MID(B1511, 2, 3))," ","0"),SUBSTITUTE(TRIM(MID(B1511, 1, 3))," ","0"))</f>
        <v>425</v>
      </c>
      <c r="H1511" s="2" t="str">
        <f>IF(Table13456[[#This Row],[first]]="0",SUBSTITUTE(TRIM(MID(B1511, 5, 3))," ","0"),SUBSTITUTE(TRIM(MID(B1511, 4, 3))," ","0"))</f>
        <v>100</v>
      </c>
      <c r="I1511" s="2" t="str">
        <f>IF(Table13456[[#This Row],[first]]="0",SUBSTITUTE(TRIM(MID(B1511, 8, 3))," ","0"),SUBSTITUTE(TRIM(MID(B1511, 7, 3))," ","0"))</f>
        <v>29</v>
      </c>
      <c r="J1511" s="2">
        <v>1</v>
      </c>
      <c r="K1511" s="2" t="str">
        <f t="shared" si="69"/>
        <v>425</v>
      </c>
      <c r="L1511" s="2" t="str">
        <f t="shared" si="70"/>
        <v>100</v>
      </c>
      <c r="M1511" s="2" t="str">
        <f t="shared" si="71"/>
        <v>029</v>
      </c>
    </row>
    <row r="1512" spans="2:13" x14ac:dyDescent="0.25">
      <c r="B1512" s="2" t="s">
        <v>828</v>
      </c>
      <c r="C1512" s="2" t="s">
        <v>829</v>
      </c>
      <c r="D1512" s="6" t="str">
        <f>+_xlfn.CONCAT(Table13456[[#This Row],[phase1]],Table13456[[#This Row],[phase2]],Table13456[[#This Row],[phase3]],Table13456[[#This Row],[phase4]])</f>
        <v>1425100030</v>
      </c>
      <c r="E1512" s="2" t="str">
        <f>+Table13456[[#This Row],[DESCRIPTION]]</f>
        <v>UTILITY CONFLICT DRAINAGE STRUCTURE, TYPE 8 MANHOLE, 6' X 6'</v>
      </c>
      <c r="F1512" s="2" t="str">
        <f>+LEFT(Table13456[[#This Row],[PAY ITEM]],1)</f>
        <v>0</v>
      </c>
      <c r="G1512" s="2" t="str">
        <f>IF(Table13456[[#This Row],[first]]="0",SUBSTITUTE(TRIM(MID(B1512, 2, 3))," ","0"),SUBSTITUTE(TRIM(MID(B1512, 1, 3))," ","0"))</f>
        <v>425</v>
      </c>
      <c r="H1512" s="2" t="str">
        <f>IF(Table13456[[#This Row],[first]]="0",SUBSTITUTE(TRIM(MID(B1512, 5, 3))," ","0"),SUBSTITUTE(TRIM(MID(B1512, 4, 3))," ","0"))</f>
        <v>100</v>
      </c>
      <c r="I1512" s="2" t="str">
        <f>IF(Table13456[[#This Row],[first]]="0",SUBSTITUTE(TRIM(MID(B1512, 8, 3))," ","0"),SUBSTITUTE(TRIM(MID(B1512, 7, 3))," ","0"))</f>
        <v>30</v>
      </c>
      <c r="J1512" s="2">
        <v>1</v>
      </c>
      <c r="K1512" s="2" t="str">
        <f t="shared" si="69"/>
        <v>425</v>
      </c>
      <c r="L1512" s="2" t="str">
        <f t="shared" si="70"/>
        <v>100</v>
      </c>
      <c r="M1512" s="2" t="str">
        <f t="shared" si="71"/>
        <v>030</v>
      </c>
    </row>
    <row r="1513" spans="2:13" x14ac:dyDescent="0.25">
      <c r="B1513" s="2" t="s">
        <v>830</v>
      </c>
      <c r="C1513" s="2" t="s">
        <v>831</v>
      </c>
      <c r="D1513" s="6" t="str">
        <f>+_xlfn.CONCAT(Table13456[[#This Row],[phase1]],Table13456[[#This Row],[phase2]],Table13456[[#This Row],[phase3]],Table13456[[#This Row],[phase4]])</f>
        <v>1425100031</v>
      </c>
      <c r="E1513" s="2" t="str">
        <f>+Table13456[[#This Row],[DESCRIPTION]]</f>
        <v>UTILITY CONFLICT DRAINAGE STRUCTURE, TYPE E DITCH BOTTOM INLET, 6' X 16'</v>
      </c>
      <c r="F1513" s="2" t="str">
        <f>+LEFT(Table13456[[#This Row],[PAY ITEM]],1)</f>
        <v>0</v>
      </c>
      <c r="G1513" s="2" t="str">
        <f>IF(Table13456[[#This Row],[first]]="0",SUBSTITUTE(TRIM(MID(B1513, 2, 3))," ","0"),SUBSTITUTE(TRIM(MID(B1513, 1, 3))," ","0"))</f>
        <v>425</v>
      </c>
      <c r="H1513" s="2" t="str">
        <f>IF(Table13456[[#This Row],[first]]="0",SUBSTITUTE(TRIM(MID(B1513, 5, 3))," ","0"),SUBSTITUTE(TRIM(MID(B1513, 4, 3))," ","0"))</f>
        <v>100</v>
      </c>
      <c r="I1513" s="2" t="str">
        <f>IF(Table13456[[#This Row],[first]]="0",SUBSTITUTE(TRIM(MID(B1513, 8, 3))," ","0"),SUBSTITUTE(TRIM(MID(B1513, 7, 3))," ","0"))</f>
        <v>31</v>
      </c>
      <c r="J1513" s="2">
        <v>1</v>
      </c>
      <c r="K1513" s="2" t="str">
        <f t="shared" si="69"/>
        <v>425</v>
      </c>
      <c r="L1513" s="2" t="str">
        <f t="shared" si="70"/>
        <v>100</v>
      </c>
      <c r="M1513" s="2" t="str">
        <f t="shared" si="71"/>
        <v>031</v>
      </c>
    </row>
    <row r="1514" spans="2:13" x14ac:dyDescent="0.25">
      <c r="B1514" s="2" t="s">
        <v>832</v>
      </c>
      <c r="C1514" s="2" t="s">
        <v>833</v>
      </c>
      <c r="D1514" s="6" t="str">
        <f>+_xlfn.CONCAT(Table13456[[#This Row],[phase1]],Table13456[[#This Row],[phase2]],Table13456[[#This Row],[phase3]],Table13456[[#This Row],[phase4]])</f>
        <v>1425100032</v>
      </c>
      <c r="E1514" s="2" t="str">
        <f>+Table13456[[#This Row],[DESCRIPTION]]</f>
        <v>UTILITY CONFLICT DRAINAGE STRUCTURE, TYPE D DITCH BOTTOM INLET, 4' X 7'</v>
      </c>
      <c r="F1514" s="2" t="str">
        <f>+LEFT(Table13456[[#This Row],[PAY ITEM]],1)</f>
        <v>0</v>
      </c>
      <c r="G1514" s="2" t="str">
        <f>IF(Table13456[[#This Row],[first]]="0",SUBSTITUTE(TRIM(MID(B1514, 2, 3))," ","0"),SUBSTITUTE(TRIM(MID(B1514, 1, 3))," ","0"))</f>
        <v>425</v>
      </c>
      <c r="H1514" s="2" t="str">
        <f>IF(Table13456[[#This Row],[first]]="0",SUBSTITUTE(TRIM(MID(B1514, 5, 3))," ","0"),SUBSTITUTE(TRIM(MID(B1514, 4, 3))," ","0"))</f>
        <v>100</v>
      </c>
      <c r="I1514" s="2" t="str">
        <f>IF(Table13456[[#This Row],[first]]="0",SUBSTITUTE(TRIM(MID(B1514, 8, 3))," ","0"),SUBSTITUTE(TRIM(MID(B1514, 7, 3))," ","0"))</f>
        <v>32</v>
      </c>
      <c r="J1514" s="2">
        <v>1</v>
      </c>
      <c r="K1514" s="2" t="str">
        <f t="shared" si="69"/>
        <v>425</v>
      </c>
      <c r="L1514" s="2" t="str">
        <f t="shared" si="70"/>
        <v>100</v>
      </c>
      <c r="M1514" s="2" t="str">
        <f t="shared" si="71"/>
        <v>032</v>
      </c>
    </row>
    <row r="1515" spans="2:13" x14ac:dyDescent="0.25">
      <c r="B1515" s="2" t="s">
        <v>834</v>
      </c>
      <c r="C1515" s="2" t="s">
        <v>835</v>
      </c>
      <c r="D1515" s="6" t="str">
        <f>+_xlfn.CONCAT(Table13456[[#This Row],[phase1]],Table13456[[#This Row],[phase2]],Table13456[[#This Row],[phase3]],Table13456[[#This Row],[phase4]])</f>
        <v>1425100033</v>
      </c>
      <c r="E1515" s="2" t="str">
        <f>+Table13456[[#This Row],[DESCRIPTION]]</f>
        <v>UTILITY CONFLICT DRAINAGE STRUCTURE, TYPE C DITCH BOTTOM INLET, WITH 2' SUMP</v>
      </c>
      <c r="F1515" s="2" t="str">
        <f>+LEFT(Table13456[[#This Row],[PAY ITEM]],1)</f>
        <v>0</v>
      </c>
      <c r="G1515" s="2" t="str">
        <f>IF(Table13456[[#This Row],[first]]="0",SUBSTITUTE(TRIM(MID(B1515, 2, 3))," ","0"),SUBSTITUTE(TRIM(MID(B1515, 1, 3))," ","0"))</f>
        <v>425</v>
      </c>
      <c r="H1515" s="2" t="str">
        <f>IF(Table13456[[#This Row],[first]]="0",SUBSTITUTE(TRIM(MID(B1515, 5, 3))," ","0"),SUBSTITUTE(TRIM(MID(B1515, 4, 3))," ","0"))</f>
        <v>100</v>
      </c>
      <c r="I1515" s="2" t="str">
        <f>IF(Table13456[[#This Row],[first]]="0",SUBSTITUTE(TRIM(MID(B1515, 8, 3))," ","0"),SUBSTITUTE(TRIM(MID(B1515, 7, 3))," ","0"))</f>
        <v>33</v>
      </c>
      <c r="J1515" s="2">
        <v>1</v>
      </c>
      <c r="K1515" s="2" t="str">
        <f t="shared" si="69"/>
        <v>425</v>
      </c>
      <c r="L1515" s="2" t="str">
        <f t="shared" si="70"/>
        <v>100</v>
      </c>
      <c r="M1515" s="2" t="str">
        <f t="shared" si="71"/>
        <v>033</v>
      </c>
    </row>
    <row r="1516" spans="2:13" x14ac:dyDescent="0.25">
      <c r="B1516" s="2" t="s">
        <v>7154</v>
      </c>
      <c r="C1516" s="2" t="s">
        <v>7155</v>
      </c>
      <c r="D1516" s="6" t="str">
        <f>+_xlfn.CONCAT(Table13456[[#This Row],[phase1]],Table13456[[#This Row],[phase2]],Table13456[[#This Row],[phase3]],Table13456[[#This Row],[phase4]])</f>
        <v>1425100035</v>
      </c>
      <c r="E1516" s="2" t="str">
        <f>+Table13456[[#This Row],[DESCRIPTION]]</f>
        <v>SPECIAL DRAINAGE, NUTRIENT SEPARATING BAFFLE BOX, 8' X 16' , WITH OBSERVATION COVER</v>
      </c>
      <c r="F1516" s="2" t="str">
        <f>+LEFT(Table13456[[#This Row],[PAY ITEM]],1)</f>
        <v>0</v>
      </c>
      <c r="G1516" s="2" t="str">
        <f>IF(Table13456[[#This Row],[first]]="0",SUBSTITUTE(TRIM(MID(B1516, 2, 3))," ","0"),SUBSTITUTE(TRIM(MID(B1516, 1, 3))," ","0"))</f>
        <v>425</v>
      </c>
      <c r="H1516" s="2" t="str">
        <f>IF(Table13456[[#This Row],[first]]="0",SUBSTITUTE(TRIM(MID(B1516, 5, 3))," ","0"),SUBSTITUTE(TRIM(MID(B1516, 4, 3))," ","0"))</f>
        <v>100</v>
      </c>
      <c r="I1516" s="2" t="str">
        <f>IF(Table13456[[#This Row],[first]]="0",SUBSTITUTE(TRIM(MID(B1516, 8, 3))," ","0"),SUBSTITUTE(TRIM(MID(B1516, 7, 3))," ","0"))</f>
        <v>35</v>
      </c>
      <c r="J1516" s="2">
        <v>1</v>
      </c>
      <c r="K1516" s="2" t="str">
        <f t="shared" si="69"/>
        <v>425</v>
      </c>
      <c r="L1516" s="2" t="str">
        <f t="shared" si="70"/>
        <v>100</v>
      </c>
      <c r="M1516" s="2" t="str">
        <f t="shared" si="71"/>
        <v>035</v>
      </c>
    </row>
    <row r="1517" spans="2:13" x14ac:dyDescent="0.25">
      <c r="B1517" s="2" t="s">
        <v>7156</v>
      </c>
      <c r="C1517" s="2" t="s">
        <v>7157</v>
      </c>
      <c r="D1517" s="6" t="str">
        <f>+_xlfn.CONCAT(Table13456[[#This Row],[phase1]],Table13456[[#This Row],[phase2]],Table13456[[#This Row],[phase3]],Table13456[[#This Row],[phase4]])</f>
        <v>1425100036</v>
      </c>
      <c r="E1517" s="2" t="str">
        <f>+Table13456[[#This Row],[DESCRIPTION]]</f>
        <v>SPECIAL DRAINAGE, NUTRIENT SEPARATING BAFFLE BOX, 4' X 8'</v>
      </c>
      <c r="F1517" s="2" t="str">
        <f>+LEFT(Table13456[[#This Row],[PAY ITEM]],1)</f>
        <v>0</v>
      </c>
      <c r="G1517" s="2" t="str">
        <f>IF(Table13456[[#This Row],[first]]="0",SUBSTITUTE(TRIM(MID(B1517, 2, 3))," ","0"),SUBSTITUTE(TRIM(MID(B1517, 1, 3))," ","0"))</f>
        <v>425</v>
      </c>
      <c r="H1517" s="2" t="str">
        <f>IF(Table13456[[#This Row],[first]]="0",SUBSTITUTE(TRIM(MID(B1517, 5, 3))," ","0"),SUBSTITUTE(TRIM(MID(B1517, 4, 3))," ","0"))</f>
        <v>100</v>
      </c>
      <c r="I1517" s="2" t="str">
        <f>IF(Table13456[[#This Row],[first]]="0",SUBSTITUTE(TRIM(MID(B1517, 8, 3))," ","0"),SUBSTITUTE(TRIM(MID(B1517, 7, 3))," ","0"))</f>
        <v>36</v>
      </c>
      <c r="J1517" s="2">
        <v>1</v>
      </c>
      <c r="K1517" s="2" t="str">
        <f t="shared" si="69"/>
        <v>425</v>
      </c>
      <c r="L1517" s="2" t="str">
        <f t="shared" si="70"/>
        <v>100</v>
      </c>
      <c r="M1517" s="2" t="str">
        <f t="shared" si="71"/>
        <v>036</v>
      </c>
    </row>
    <row r="1518" spans="2:13" x14ac:dyDescent="0.25">
      <c r="B1518" s="2" t="s">
        <v>7158</v>
      </c>
      <c r="C1518" s="2" t="s">
        <v>7159</v>
      </c>
      <c r="D1518" s="6" t="str">
        <f>+_xlfn.CONCAT(Table13456[[#This Row],[phase1]],Table13456[[#This Row],[phase2]],Table13456[[#This Row],[phase3]],Table13456[[#This Row],[phase4]])</f>
        <v>1425100037</v>
      </c>
      <c r="E1518" s="2" t="str">
        <f>+Table13456[[#This Row],[DESCRIPTION]]</f>
        <v>MANHOLE, REHABILITATION</v>
      </c>
      <c r="F1518" s="2" t="str">
        <f>+LEFT(Table13456[[#This Row],[PAY ITEM]],1)</f>
        <v>0</v>
      </c>
      <c r="G1518" s="2" t="str">
        <f>IF(Table13456[[#This Row],[first]]="0",SUBSTITUTE(TRIM(MID(B1518, 2, 3))," ","0"),SUBSTITUTE(TRIM(MID(B1518, 1, 3))," ","0"))</f>
        <v>425</v>
      </c>
      <c r="H1518" s="2" t="str">
        <f>IF(Table13456[[#This Row],[first]]="0",SUBSTITUTE(TRIM(MID(B1518, 5, 3))," ","0"),SUBSTITUTE(TRIM(MID(B1518, 4, 3))," ","0"))</f>
        <v>100</v>
      </c>
      <c r="I1518" s="2" t="str">
        <f>IF(Table13456[[#This Row],[first]]="0",SUBSTITUTE(TRIM(MID(B1518, 8, 3))," ","0"),SUBSTITUTE(TRIM(MID(B1518, 7, 3))," ","0"))</f>
        <v>37</v>
      </c>
      <c r="J1518" s="2">
        <v>1</v>
      </c>
      <c r="K1518" s="2" t="str">
        <f t="shared" si="69"/>
        <v>425</v>
      </c>
      <c r="L1518" s="2" t="str">
        <f t="shared" si="70"/>
        <v>100</v>
      </c>
      <c r="M1518" s="2" t="str">
        <f t="shared" si="71"/>
        <v>037</v>
      </c>
    </row>
    <row r="1519" spans="2:13" x14ac:dyDescent="0.25">
      <c r="B1519" s="2" t="s">
        <v>7160</v>
      </c>
      <c r="C1519" s="2" t="s">
        <v>7161</v>
      </c>
      <c r="D1519" s="6" t="str">
        <f>+_xlfn.CONCAT(Table13456[[#This Row],[phase1]],Table13456[[#This Row],[phase2]],Table13456[[#This Row],[phase3]],Table13456[[#This Row],[phase4]])</f>
        <v>1425100038</v>
      </c>
      <c r="E1519" s="2" t="str">
        <f>+Table13456[[#This Row],[DESCRIPTION]]</f>
        <v>SPECIAL DRAINAGE, CONTROL STRUCTURE W/TWO TYPE-1 COVERS</v>
      </c>
      <c r="F1519" s="2" t="str">
        <f>+LEFT(Table13456[[#This Row],[PAY ITEM]],1)</f>
        <v>0</v>
      </c>
      <c r="G1519" s="2" t="str">
        <f>IF(Table13456[[#This Row],[first]]="0",SUBSTITUTE(TRIM(MID(B1519, 2, 3))," ","0"),SUBSTITUTE(TRIM(MID(B1519, 1, 3))," ","0"))</f>
        <v>425</v>
      </c>
      <c r="H1519" s="2" t="str">
        <f>IF(Table13456[[#This Row],[first]]="0",SUBSTITUTE(TRIM(MID(B1519, 5, 3))," ","0"),SUBSTITUTE(TRIM(MID(B1519, 4, 3))," ","0"))</f>
        <v>100</v>
      </c>
      <c r="I1519" s="2" t="str">
        <f>IF(Table13456[[#This Row],[first]]="0",SUBSTITUTE(TRIM(MID(B1519, 8, 3))," ","0"),SUBSTITUTE(TRIM(MID(B1519, 7, 3))," ","0"))</f>
        <v>38</v>
      </c>
      <c r="J1519" s="2">
        <v>1</v>
      </c>
      <c r="K1519" s="2" t="str">
        <f t="shared" si="69"/>
        <v>425</v>
      </c>
      <c r="L1519" s="2" t="str">
        <f t="shared" si="70"/>
        <v>100</v>
      </c>
      <c r="M1519" s="2" t="str">
        <f t="shared" si="71"/>
        <v>038</v>
      </c>
    </row>
    <row r="1520" spans="2:13" x14ac:dyDescent="0.25">
      <c r="B1520" s="2" t="s">
        <v>836</v>
      </c>
      <c r="C1520" s="2" t="s">
        <v>837</v>
      </c>
      <c r="D1520" s="6" t="str">
        <f>+_xlfn.CONCAT(Table13456[[#This Row],[phase1]],Table13456[[#This Row],[phase2]],Table13456[[#This Row],[phase3]],Table13456[[#This Row],[phase4]])</f>
        <v>1425100040</v>
      </c>
      <c r="E1520" s="2" t="str">
        <f>+Table13456[[#This Row],[DESCRIPTION]]</f>
        <v>SPECIAL DRAINAGE STRUCTURE, UTILITY CONFLICT INLET</v>
      </c>
      <c r="F1520" s="2" t="str">
        <f>+LEFT(Table13456[[#This Row],[PAY ITEM]],1)</f>
        <v>0</v>
      </c>
      <c r="G1520" s="2" t="str">
        <f>IF(Table13456[[#This Row],[first]]="0",SUBSTITUTE(TRIM(MID(B1520, 2, 3))," ","0"),SUBSTITUTE(TRIM(MID(B1520, 1, 3))," ","0"))</f>
        <v>425</v>
      </c>
      <c r="H1520" s="2" t="str">
        <f>IF(Table13456[[#This Row],[first]]="0",SUBSTITUTE(TRIM(MID(B1520, 5, 3))," ","0"),SUBSTITUTE(TRIM(MID(B1520, 4, 3))," ","0"))</f>
        <v>100</v>
      </c>
      <c r="I1520" s="2" t="str">
        <f>IF(Table13456[[#This Row],[first]]="0",SUBSTITUTE(TRIM(MID(B1520, 8, 3))," ","0"),SUBSTITUTE(TRIM(MID(B1520, 7, 3))," ","0"))</f>
        <v>40</v>
      </c>
      <c r="J1520" s="2">
        <v>1</v>
      </c>
      <c r="K1520" s="2" t="str">
        <f t="shared" si="69"/>
        <v>425</v>
      </c>
      <c r="L1520" s="2" t="str">
        <f t="shared" si="70"/>
        <v>100</v>
      </c>
      <c r="M1520" s="2" t="str">
        <f t="shared" si="71"/>
        <v>040</v>
      </c>
    </row>
    <row r="1521" spans="2:13" x14ac:dyDescent="0.25">
      <c r="B1521" s="2" t="s">
        <v>7162</v>
      </c>
      <c r="C1521" s="2" t="s">
        <v>7163</v>
      </c>
      <c r="D1521" s="6" t="str">
        <f>+_xlfn.CONCAT(Table13456[[#This Row],[phase1]],Table13456[[#This Row],[phase2]],Table13456[[#This Row],[phase3]],Table13456[[#This Row],[phase4]])</f>
        <v>1425100100</v>
      </c>
      <c r="E1521" s="2" t="str">
        <f>+Table13456[[#This Row],[DESCRIPTION]]</f>
        <v>SPECIAL DRAINAGE STRUCTURE, TOLL SITE DRY WELL AND ACCESSORIES, PROJECT 442764-1-52-01</v>
      </c>
      <c r="F1521" s="2" t="str">
        <f>+LEFT(Table13456[[#This Row],[PAY ITEM]],1)</f>
        <v>0</v>
      </c>
      <c r="G1521" s="2" t="str">
        <f>IF(Table13456[[#This Row],[first]]="0",SUBSTITUTE(TRIM(MID(B1521, 2, 3))," ","0"),SUBSTITUTE(TRIM(MID(B1521, 1, 3))," ","0"))</f>
        <v>425</v>
      </c>
      <c r="H1521" s="2" t="str">
        <f>IF(Table13456[[#This Row],[first]]="0",SUBSTITUTE(TRIM(MID(B1521, 5, 3))," ","0"),SUBSTITUTE(TRIM(MID(B1521, 4, 3))," ","0"))</f>
        <v>100</v>
      </c>
      <c r="I1521" s="2" t="str">
        <f>IF(Table13456[[#This Row],[first]]="0",SUBSTITUTE(TRIM(MID(B1521, 8, 3))," ","0"),SUBSTITUTE(TRIM(MID(B1521, 7, 3))," ","0"))</f>
        <v>100</v>
      </c>
      <c r="J1521" s="2">
        <v>1</v>
      </c>
      <c r="K1521" s="2" t="str">
        <f t="shared" si="69"/>
        <v>425</v>
      </c>
      <c r="L1521" s="2" t="str">
        <f t="shared" si="70"/>
        <v>100</v>
      </c>
      <c r="M1521" s="2" t="str">
        <f t="shared" si="71"/>
        <v>100</v>
      </c>
    </row>
    <row r="1522" spans="2:13" x14ac:dyDescent="0.25">
      <c r="B1522" s="2" t="s">
        <v>838</v>
      </c>
      <c r="C1522" s="2" t="s">
        <v>839</v>
      </c>
      <c r="D1522" s="6" t="str">
        <f>+_xlfn.CONCAT(Table13456[[#This Row],[phase1]],Table13456[[#This Row],[phase2]],Table13456[[#This Row],[phase3]],Table13456[[#This Row],[phase4]])</f>
        <v>1425100101</v>
      </c>
      <c r="E1522" s="2" t="str">
        <f>+Table13456[[#This Row],[DESCRIPTION]]</f>
        <v>SPECIAL DRAINAGE STRUCTURE, UTILITY CONFLICT, PROJECTS 443921-1-52-01 &amp; 443921-1-52-02</v>
      </c>
      <c r="F1522" s="2" t="str">
        <f>+LEFT(Table13456[[#This Row],[PAY ITEM]],1)</f>
        <v>0</v>
      </c>
      <c r="G1522" s="2" t="str">
        <f>IF(Table13456[[#This Row],[first]]="0",SUBSTITUTE(TRIM(MID(B1522, 2, 3))," ","0"),SUBSTITUTE(TRIM(MID(B1522, 1, 3))," ","0"))</f>
        <v>425</v>
      </c>
      <c r="H1522" s="2" t="str">
        <f>IF(Table13456[[#This Row],[first]]="0",SUBSTITUTE(TRIM(MID(B1522, 5, 3))," ","0"),SUBSTITUTE(TRIM(MID(B1522, 4, 3))," ","0"))</f>
        <v>100</v>
      </c>
      <c r="I1522" s="2" t="str">
        <f>IF(Table13456[[#This Row],[first]]="0",SUBSTITUTE(TRIM(MID(B1522, 8, 3))," ","0"),SUBSTITUTE(TRIM(MID(B1522, 7, 3))," ","0"))</f>
        <v>101</v>
      </c>
      <c r="J1522" s="2">
        <v>1</v>
      </c>
      <c r="K1522" s="2" t="str">
        <f t="shared" si="69"/>
        <v>425</v>
      </c>
      <c r="L1522" s="2" t="str">
        <f t="shared" si="70"/>
        <v>100</v>
      </c>
      <c r="M1522" s="2" t="str">
        <f t="shared" si="71"/>
        <v>101</v>
      </c>
    </row>
    <row r="1523" spans="2:13" x14ac:dyDescent="0.25">
      <c r="B1523" s="2" t="s">
        <v>7164</v>
      </c>
      <c r="C1523" s="2" t="s">
        <v>7165</v>
      </c>
      <c r="D1523" s="6" t="str">
        <f>+_xlfn.CONCAT(Table13456[[#This Row],[phase1]],Table13456[[#This Row],[phase2]],Table13456[[#This Row],[phase3]],Table13456[[#This Row],[phase4]])</f>
        <v>1430001282</v>
      </c>
      <c r="E1523" s="2" t="str">
        <f>+Table13456[[#This Row],[DESCRIPTION]]</f>
        <v>PIPE LINING- CURED IN PLACE  24", PROJECT 443261-1-52-01</v>
      </c>
      <c r="F1523" s="2" t="str">
        <f>+LEFT(Table13456[[#This Row],[PAY ITEM]],1)</f>
        <v>0</v>
      </c>
      <c r="G1523" s="2" t="str">
        <f>IF(Table13456[[#This Row],[first]]="0",SUBSTITUTE(TRIM(MID(B1523, 2, 3))," ","0"),SUBSTITUTE(TRIM(MID(B1523, 1, 3))," ","0"))</f>
        <v>430</v>
      </c>
      <c r="H1523" s="2" t="str">
        <f>IF(Table13456[[#This Row],[first]]="0",SUBSTITUTE(TRIM(MID(B1523, 5, 3))," ","0"),SUBSTITUTE(TRIM(MID(B1523, 4, 3))," ","0"))</f>
        <v>1</v>
      </c>
      <c r="I1523" s="2" t="str">
        <f>IF(Table13456[[#This Row],[first]]="0",SUBSTITUTE(TRIM(MID(B1523, 8, 3))," ","0"),SUBSTITUTE(TRIM(MID(B1523, 7, 3))," ","0"))</f>
        <v>282</v>
      </c>
      <c r="J1523" s="2">
        <v>1</v>
      </c>
      <c r="K1523" s="2" t="str">
        <f t="shared" si="69"/>
        <v>430</v>
      </c>
      <c r="L1523" s="2" t="str">
        <f t="shared" si="70"/>
        <v>001</v>
      </c>
      <c r="M1523" s="2" t="str">
        <f t="shared" si="71"/>
        <v>282</v>
      </c>
    </row>
    <row r="1524" spans="2:13" x14ac:dyDescent="0.25">
      <c r="B1524" s="2" t="s">
        <v>7166</v>
      </c>
      <c r="C1524" s="2" t="s">
        <v>4446</v>
      </c>
      <c r="D1524" s="6" t="str">
        <f>+_xlfn.CONCAT(Table13456[[#This Row],[phase1]],Table13456[[#This Row],[phase2]],Table13456[[#This Row],[phase3]],Table13456[[#This Row],[phase4]])</f>
        <v>1430094001</v>
      </c>
      <c r="E1524" s="2" t="str">
        <f>+Table13456[[#This Row],[DESCRIPTION]]</f>
        <v>DESILTING PIPE, 0 - 24"</v>
      </c>
      <c r="F1524" s="2" t="str">
        <f>+LEFT(Table13456[[#This Row],[PAY ITEM]],1)</f>
        <v>0</v>
      </c>
      <c r="G1524" s="2" t="str">
        <f>IF(Table13456[[#This Row],[first]]="0",SUBSTITUTE(TRIM(MID(B1524, 2, 3))," ","0"),SUBSTITUTE(TRIM(MID(B1524, 1, 3))," ","0"))</f>
        <v>430</v>
      </c>
      <c r="H1524" s="2" t="str">
        <f>IF(Table13456[[#This Row],[first]]="0",SUBSTITUTE(TRIM(MID(B1524, 5, 3))," ","0"),SUBSTITUTE(TRIM(MID(B1524, 4, 3))," ","0"))</f>
        <v>94</v>
      </c>
      <c r="I1524" s="2" t="str">
        <f>IF(Table13456[[#This Row],[first]]="0",SUBSTITUTE(TRIM(MID(B1524, 8, 3))," ","0"),SUBSTITUTE(TRIM(MID(B1524, 7, 3))," ","0"))</f>
        <v>1</v>
      </c>
      <c r="J1524" s="2">
        <v>1</v>
      </c>
      <c r="K1524" s="2" t="str">
        <f t="shared" si="69"/>
        <v>430</v>
      </c>
      <c r="L1524" s="2" t="str">
        <f t="shared" si="70"/>
        <v>094</v>
      </c>
      <c r="M1524" s="2" t="str">
        <f t="shared" si="71"/>
        <v>001</v>
      </c>
    </row>
    <row r="1525" spans="2:13" x14ac:dyDescent="0.25">
      <c r="B1525" s="2" t="s">
        <v>7167</v>
      </c>
      <c r="C1525" s="2" t="s">
        <v>4447</v>
      </c>
      <c r="D1525" s="6" t="str">
        <f>+_xlfn.CONCAT(Table13456[[#This Row],[phase1]],Table13456[[#This Row],[phase2]],Table13456[[#This Row],[phase3]],Table13456[[#This Row],[phase4]])</f>
        <v>1430094002</v>
      </c>
      <c r="E1525" s="2" t="str">
        <f>+Table13456[[#This Row],[DESCRIPTION]]</f>
        <v>DESILTING PIPE, 25 - 36"</v>
      </c>
      <c r="F1525" s="2" t="str">
        <f>+LEFT(Table13456[[#This Row],[PAY ITEM]],1)</f>
        <v>0</v>
      </c>
      <c r="G1525" s="2" t="str">
        <f>IF(Table13456[[#This Row],[first]]="0",SUBSTITUTE(TRIM(MID(B1525, 2, 3))," ","0"),SUBSTITUTE(TRIM(MID(B1525, 1, 3))," ","0"))</f>
        <v>430</v>
      </c>
      <c r="H1525" s="2" t="str">
        <f>IF(Table13456[[#This Row],[first]]="0",SUBSTITUTE(TRIM(MID(B1525, 5, 3))," ","0"),SUBSTITUTE(TRIM(MID(B1525, 4, 3))," ","0"))</f>
        <v>94</v>
      </c>
      <c r="I1525" s="2" t="str">
        <f>IF(Table13456[[#This Row],[first]]="0",SUBSTITUTE(TRIM(MID(B1525, 8, 3))," ","0"),SUBSTITUTE(TRIM(MID(B1525, 7, 3))," ","0"))</f>
        <v>2</v>
      </c>
      <c r="J1525" s="2">
        <v>1</v>
      </c>
      <c r="K1525" s="2" t="str">
        <f t="shared" si="69"/>
        <v>430</v>
      </c>
      <c r="L1525" s="2" t="str">
        <f t="shared" si="70"/>
        <v>094</v>
      </c>
      <c r="M1525" s="2" t="str">
        <f t="shared" si="71"/>
        <v>002</v>
      </c>
    </row>
    <row r="1526" spans="2:13" x14ac:dyDescent="0.25">
      <c r="B1526" s="2" t="s">
        <v>840</v>
      </c>
      <c r="C1526" s="2" t="s">
        <v>841</v>
      </c>
      <c r="D1526" s="6" t="str">
        <f>+_xlfn.CONCAT(Table13456[[#This Row],[phase1]],Table13456[[#This Row],[phase2]],Table13456[[#This Row],[phase3]],Table13456[[#This Row],[phase4]])</f>
        <v>1430094003</v>
      </c>
      <c r="E1526" s="2" t="str">
        <f>+Table13456[[#This Row],[DESCRIPTION]]</f>
        <v>DESILTING PIPE, 37 - 48"</v>
      </c>
      <c r="F1526" s="2" t="str">
        <f>+LEFT(Table13456[[#This Row],[PAY ITEM]],1)</f>
        <v>0</v>
      </c>
      <c r="G1526" s="2" t="str">
        <f>IF(Table13456[[#This Row],[first]]="0",SUBSTITUTE(TRIM(MID(B1526, 2, 3))," ","0"),SUBSTITUTE(TRIM(MID(B1526, 1, 3))," ","0"))</f>
        <v>430</v>
      </c>
      <c r="H1526" s="2" t="str">
        <f>IF(Table13456[[#This Row],[first]]="0",SUBSTITUTE(TRIM(MID(B1526, 5, 3))," ","0"),SUBSTITUTE(TRIM(MID(B1526, 4, 3))," ","0"))</f>
        <v>94</v>
      </c>
      <c r="I1526" s="2" t="str">
        <f>IF(Table13456[[#This Row],[first]]="0",SUBSTITUTE(TRIM(MID(B1526, 8, 3))," ","0"),SUBSTITUTE(TRIM(MID(B1526, 7, 3))," ","0"))</f>
        <v>3</v>
      </c>
      <c r="J1526" s="2">
        <v>1</v>
      </c>
      <c r="K1526" s="2" t="str">
        <f t="shared" si="69"/>
        <v>430</v>
      </c>
      <c r="L1526" s="2" t="str">
        <f t="shared" si="70"/>
        <v>094</v>
      </c>
      <c r="M1526" s="2" t="str">
        <f t="shared" si="71"/>
        <v>003</v>
      </c>
    </row>
    <row r="1527" spans="2:13" x14ac:dyDescent="0.25">
      <c r="B1527" s="2" t="s">
        <v>7168</v>
      </c>
      <c r="C1527" s="2" t="s">
        <v>4448</v>
      </c>
      <c r="D1527" s="6" t="str">
        <f>+_xlfn.CONCAT(Table13456[[#This Row],[phase1]],Table13456[[#This Row],[phase2]],Table13456[[#This Row],[phase3]],Table13456[[#This Row],[phase4]])</f>
        <v>1430094004</v>
      </c>
      <c r="E1527" s="2" t="str">
        <f>+Table13456[[#This Row],[DESCRIPTION]]</f>
        <v>DESILTING PIPE, 49 - 60"</v>
      </c>
      <c r="F1527" s="2" t="str">
        <f>+LEFT(Table13456[[#This Row],[PAY ITEM]],1)</f>
        <v>0</v>
      </c>
      <c r="G1527" s="2" t="str">
        <f>IF(Table13456[[#This Row],[first]]="0",SUBSTITUTE(TRIM(MID(B1527, 2, 3))," ","0"),SUBSTITUTE(TRIM(MID(B1527, 1, 3))," ","0"))</f>
        <v>430</v>
      </c>
      <c r="H1527" s="2" t="str">
        <f>IF(Table13456[[#This Row],[first]]="0",SUBSTITUTE(TRIM(MID(B1527, 5, 3))," ","0"),SUBSTITUTE(TRIM(MID(B1527, 4, 3))," ","0"))</f>
        <v>94</v>
      </c>
      <c r="I1527" s="2" t="str">
        <f>IF(Table13456[[#This Row],[first]]="0",SUBSTITUTE(TRIM(MID(B1527, 8, 3))," ","0"),SUBSTITUTE(TRIM(MID(B1527, 7, 3))," ","0"))</f>
        <v>4</v>
      </c>
      <c r="J1527" s="2">
        <v>1</v>
      </c>
      <c r="K1527" s="2" t="str">
        <f t="shared" si="69"/>
        <v>430</v>
      </c>
      <c r="L1527" s="2" t="str">
        <f t="shared" si="70"/>
        <v>094</v>
      </c>
      <c r="M1527" s="2" t="str">
        <f t="shared" si="71"/>
        <v>004</v>
      </c>
    </row>
    <row r="1528" spans="2:13" x14ac:dyDescent="0.25">
      <c r="B1528" s="2" t="s">
        <v>7169</v>
      </c>
      <c r="C1528" s="2" t="s">
        <v>4649</v>
      </c>
      <c r="D1528" s="6" t="str">
        <f>+_xlfn.CONCAT(Table13456[[#This Row],[phase1]],Table13456[[#This Row],[phase2]],Table13456[[#This Row],[phase3]],Table13456[[#This Row],[phase4]])</f>
        <v>1430094005</v>
      </c>
      <c r="E1528" s="2" t="str">
        <f>+Table13456[[#This Row],[DESCRIPTION]]</f>
        <v>DESILTING PIPE, 61" OR GREATER</v>
      </c>
      <c r="F1528" s="2" t="str">
        <f>+LEFT(Table13456[[#This Row],[PAY ITEM]],1)</f>
        <v>0</v>
      </c>
      <c r="G1528" s="2" t="str">
        <f>IF(Table13456[[#This Row],[first]]="0",SUBSTITUTE(TRIM(MID(B1528, 2, 3))," ","0"),SUBSTITUTE(TRIM(MID(B1528, 1, 3))," ","0"))</f>
        <v>430</v>
      </c>
      <c r="H1528" s="2" t="str">
        <f>IF(Table13456[[#This Row],[first]]="0",SUBSTITUTE(TRIM(MID(B1528, 5, 3))," ","0"),SUBSTITUTE(TRIM(MID(B1528, 4, 3))," ","0"))</f>
        <v>94</v>
      </c>
      <c r="I1528" s="2" t="str">
        <f>IF(Table13456[[#This Row],[first]]="0",SUBSTITUTE(TRIM(MID(B1528, 8, 3))," ","0"),SUBSTITUTE(TRIM(MID(B1528, 7, 3))," ","0"))</f>
        <v>5</v>
      </c>
      <c r="J1528" s="2">
        <v>1</v>
      </c>
      <c r="K1528" s="2" t="str">
        <f t="shared" si="69"/>
        <v>430</v>
      </c>
      <c r="L1528" s="2" t="str">
        <f t="shared" si="70"/>
        <v>094</v>
      </c>
      <c r="M1528" s="2" t="str">
        <f t="shared" si="71"/>
        <v>005</v>
      </c>
    </row>
    <row r="1529" spans="2:13" x14ac:dyDescent="0.25">
      <c r="B1529" s="2" t="s">
        <v>7170</v>
      </c>
      <c r="C1529" s="2" t="s">
        <v>7171</v>
      </c>
      <c r="D1529" s="6" t="str">
        <f>+_xlfn.CONCAT(Table13456[[#This Row],[phase1]],Table13456[[#This Row],[phase2]],Table13456[[#This Row],[phase3]],Table13456[[#This Row],[phase4]])</f>
        <v>1430094100</v>
      </c>
      <c r="E1529" s="2" t="str">
        <f>+Table13456[[#This Row],[DESCRIPTION]]</f>
        <v>DESILTING PIPE, 0 - 24", PROJECT 439801-1-52-01</v>
      </c>
      <c r="F1529" s="2" t="str">
        <f>+LEFT(Table13456[[#This Row],[PAY ITEM]],1)</f>
        <v>0</v>
      </c>
      <c r="G1529" s="2" t="str">
        <f>IF(Table13456[[#This Row],[first]]="0",SUBSTITUTE(TRIM(MID(B1529, 2, 3))," ","0"),SUBSTITUTE(TRIM(MID(B1529, 1, 3))," ","0"))</f>
        <v>430</v>
      </c>
      <c r="H1529" s="2" t="str">
        <f>IF(Table13456[[#This Row],[first]]="0",SUBSTITUTE(TRIM(MID(B1529, 5, 3))," ","0"),SUBSTITUTE(TRIM(MID(B1529, 4, 3))," ","0"))</f>
        <v>94</v>
      </c>
      <c r="I1529" s="2" t="str">
        <f>IF(Table13456[[#This Row],[first]]="0",SUBSTITUTE(TRIM(MID(B1529, 8, 3))," ","0"),SUBSTITUTE(TRIM(MID(B1529, 7, 3))," ","0"))</f>
        <v>100</v>
      </c>
      <c r="J1529" s="2">
        <v>1</v>
      </c>
      <c r="K1529" s="2" t="str">
        <f t="shared" si="69"/>
        <v>430</v>
      </c>
      <c r="L1529" s="2" t="str">
        <f t="shared" si="70"/>
        <v>094</v>
      </c>
      <c r="M1529" s="2" t="str">
        <f t="shared" si="71"/>
        <v>100</v>
      </c>
    </row>
    <row r="1530" spans="2:13" x14ac:dyDescent="0.25">
      <c r="B1530" s="2" t="s">
        <v>7172</v>
      </c>
      <c r="C1530" s="2" t="s">
        <v>7173</v>
      </c>
      <c r="D1530" s="6" t="str">
        <f>+_xlfn.CONCAT(Table13456[[#This Row],[phase1]],Table13456[[#This Row],[phase2]],Table13456[[#This Row],[phase3]],Table13456[[#This Row],[phase4]])</f>
        <v>1430094102</v>
      </c>
      <c r="E1530" s="2" t="str">
        <f>+Table13456[[#This Row],[DESCRIPTION]]</f>
        <v>DESILTING PIPE, 25-36", PROJECT 439801-1-52-01</v>
      </c>
      <c r="F1530" s="2" t="str">
        <f>+LEFT(Table13456[[#This Row],[PAY ITEM]],1)</f>
        <v>0</v>
      </c>
      <c r="G1530" s="2" t="str">
        <f>IF(Table13456[[#This Row],[first]]="0",SUBSTITUTE(TRIM(MID(B1530, 2, 3))," ","0"),SUBSTITUTE(TRIM(MID(B1530, 1, 3))," ","0"))</f>
        <v>430</v>
      </c>
      <c r="H1530" s="2" t="str">
        <f>IF(Table13456[[#This Row],[first]]="0",SUBSTITUTE(TRIM(MID(B1530, 5, 3))," ","0"),SUBSTITUTE(TRIM(MID(B1530, 4, 3))," ","0"))</f>
        <v>94</v>
      </c>
      <c r="I1530" s="2" t="str">
        <f>IF(Table13456[[#This Row],[first]]="0",SUBSTITUTE(TRIM(MID(B1530, 8, 3))," ","0"),SUBSTITUTE(TRIM(MID(B1530, 7, 3))," ","0"))</f>
        <v>102</v>
      </c>
      <c r="J1530" s="2">
        <v>1</v>
      </c>
      <c r="K1530" s="2" t="str">
        <f t="shared" si="69"/>
        <v>430</v>
      </c>
      <c r="L1530" s="2" t="str">
        <f t="shared" si="70"/>
        <v>094</v>
      </c>
      <c r="M1530" s="2" t="str">
        <f t="shared" si="71"/>
        <v>102</v>
      </c>
    </row>
    <row r="1531" spans="2:13" x14ac:dyDescent="0.25">
      <c r="B1531" s="2" t="s">
        <v>7174</v>
      </c>
      <c r="C1531" s="2" t="s">
        <v>7175</v>
      </c>
      <c r="D1531" s="6" t="str">
        <f>+_xlfn.CONCAT(Table13456[[#This Row],[phase1]],Table13456[[#This Row],[phase2]],Table13456[[#This Row],[phase3]],Table13456[[#This Row],[phase4]])</f>
        <v>1430094103</v>
      </c>
      <c r="E1531" s="2" t="str">
        <f>+Table13456[[#This Row],[DESCRIPTION]]</f>
        <v>DESILTING PIPE, 37-48", PROJECT 439801-1-52-01</v>
      </c>
      <c r="F1531" s="2" t="str">
        <f>+LEFT(Table13456[[#This Row],[PAY ITEM]],1)</f>
        <v>0</v>
      </c>
      <c r="G1531" s="2" t="str">
        <f>IF(Table13456[[#This Row],[first]]="0",SUBSTITUTE(TRIM(MID(B1531, 2, 3))," ","0"),SUBSTITUTE(TRIM(MID(B1531, 1, 3))," ","0"))</f>
        <v>430</v>
      </c>
      <c r="H1531" s="2" t="str">
        <f>IF(Table13456[[#This Row],[first]]="0",SUBSTITUTE(TRIM(MID(B1531, 5, 3))," ","0"),SUBSTITUTE(TRIM(MID(B1531, 4, 3))," ","0"))</f>
        <v>94</v>
      </c>
      <c r="I1531" s="2" t="str">
        <f>IF(Table13456[[#This Row],[first]]="0",SUBSTITUTE(TRIM(MID(B1531, 8, 3))," ","0"),SUBSTITUTE(TRIM(MID(B1531, 7, 3))," ","0"))</f>
        <v>103</v>
      </c>
      <c r="J1531" s="2">
        <v>1</v>
      </c>
      <c r="K1531" s="2" t="str">
        <f t="shared" si="69"/>
        <v>430</v>
      </c>
      <c r="L1531" s="2" t="str">
        <f t="shared" si="70"/>
        <v>094</v>
      </c>
      <c r="M1531" s="2" t="str">
        <f t="shared" si="71"/>
        <v>103</v>
      </c>
    </row>
    <row r="1532" spans="2:13" x14ac:dyDescent="0.25">
      <c r="B1532" s="2" t="s">
        <v>7176</v>
      </c>
      <c r="C1532" s="2" t="s">
        <v>7177</v>
      </c>
      <c r="D1532" s="6" t="str">
        <f>+_xlfn.CONCAT(Table13456[[#This Row],[phase1]],Table13456[[#This Row],[phase2]],Table13456[[#This Row],[phase3]],Table13456[[#This Row],[phase4]])</f>
        <v>1430094104</v>
      </c>
      <c r="E1532" s="2" t="str">
        <f>+Table13456[[#This Row],[DESCRIPTION]]</f>
        <v>DESILTING PIPE, 25-36", PROJECT 439526-1-52-01</v>
      </c>
      <c r="F1532" s="2" t="str">
        <f>+LEFT(Table13456[[#This Row],[PAY ITEM]],1)</f>
        <v>0</v>
      </c>
      <c r="G1532" s="2" t="str">
        <f>IF(Table13456[[#This Row],[first]]="0",SUBSTITUTE(TRIM(MID(B1532, 2, 3))," ","0"),SUBSTITUTE(TRIM(MID(B1532, 1, 3))," ","0"))</f>
        <v>430</v>
      </c>
      <c r="H1532" s="2" t="str">
        <f>IF(Table13456[[#This Row],[first]]="0",SUBSTITUTE(TRIM(MID(B1532, 5, 3))," ","0"),SUBSTITUTE(TRIM(MID(B1532, 4, 3))," ","0"))</f>
        <v>94</v>
      </c>
      <c r="I1532" s="2" t="str">
        <f>IF(Table13456[[#This Row],[first]]="0",SUBSTITUTE(TRIM(MID(B1532, 8, 3))," ","0"),SUBSTITUTE(TRIM(MID(B1532, 7, 3))," ","0"))</f>
        <v>104</v>
      </c>
      <c r="J1532" s="2">
        <v>1</v>
      </c>
      <c r="K1532" s="2" t="str">
        <f t="shared" si="69"/>
        <v>430</v>
      </c>
      <c r="L1532" s="2" t="str">
        <f t="shared" si="70"/>
        <v>094</v>
      </c>
      <c r="M1532" s="2" t="str">
        <f t="shared" si="71"/>
        <v>104</v>
      </c>
    </row>
    <row r="1533" spans="2:13" x14ac:dyDescent="0.25">
      <c r="B1533" s="2" t="s">
        <v>7178</v>
      </c>
      <c r="C1533" s="2" t="s">
        <v>7179</v>
      </c>
      <c r="D1533" s="6" t="str">
        <f>+_xlfn.CONCAT(Table13456[[#This Row],[phase1]],Table13456[[#This Row],[phase2]],Table13456[[#This Row],[phase3]],Table13456[[#This Row],[phase4]])</f>
        <v>1430094106</v>
      </c>
      <c r="E1533" s="2" t="str">
        <f>+Table13456[[#This Row],[DESCRIPTION]]</f>
        <v>DESILTING PIPE, 30", PROJECT 437116-1-52-01</v>
      </c>
      <c r="F1533" s="2" t="str">
        <f>+LEFT(Table13456[[#This Row],[PAY ITEM]],1)</f>
        <v>0</v>
      </c>
      <c r="G1533" s="2" t="str">
        <f>IF(Table13456[[#This Row],[first]]="0",SUBSTITUTE(TRIM(MID(B1533, 2, 3))," ","0"),SUBSTITUTE(TRIM(MID(B1533, 1, 3))," ","0"))</f>
        <v>430</v>
      </c>
      <c r="H1533" s="2" t="str">
        <f>IF(Table13456[[#This Row],[first]]="0",SUBSTITUTE(TRIM(MID(B1533, 5, 3))," ","0"),SUBSTITUTE(TRIM(MID(B1533, 4, 3))," ","0"))</f>
        <v>94</v>
      </c>
      <c r="I1533" s="2" t="str">
        <f>IF(Table13456[[#This Row],[first]]="0",SUBSTITUTE(TRIM(MID(B1533, 8, 3))," ","0"),SUBSTITUTE(TRIM(MID(B1533, 7, 3))," ","0"))</f>
        <v>106</v>
      </c>
      <c r="J1533" s="2">
        <v>1</v>
      </c>
      <c r="K1533" s="2" t="str">
        <f t="shared" si="69"/>
        <v>430</v>
      </c>
      <c r="L1533" s="2" t="str">
        <f t="shared" si="70"/>
        <v>094</v>
      </c>
      <c r="M1533" s="2" t="str">
        <f t="shared" si="71"/>
        <v>106</v>
      </c>
    </row>
    <row r="1534" spans="2:13" x14ac:dyDescent="0.25">
      <c r="B1534" s="2" t="s">
        <v>7180</v>
      </c>
      <c r="C1534" s="2" t="s">
        <v>7181</v>
      </c>
      <c r="D1534" s="6" t="str">
        <f>+_xlfn.CONCAT(Table13456[[#This Row],[phase1]],Table13456[[#This Row],[phase2]],Table13456[[#This Row],[phase3]],Table13456[[#This Row],[phase4]])</f>
        <v>1430094107</v>
      </c>
      <c r="E1534" s="2" t="str">
        <f>+Table13456[[#This Row],[DESCRIPTION]]</f>
        <v>DESILTING PIPE, 0-24", PROJECT 444301-1-52-01</v>
      </c>
      <c r="F1534" s="2" t="str">
        <f>+LEFT(Table13456[[#This Row],[PAY ITEM]],1)</f>
        <v>0</v>
      </c>
      <c r="G1534" s="2" t="str">
        <f>IF(Table13456[[#This Row],[first]]="0",SUBSTITUTE(TRIM(MID(B1534, 2, 3))," ","0"),SUBSTITUTE(TRIM(MID(B1534, 1, 3))," ","0"))</f>
        <v>430</v>
      </c>
      <c r="H1534" s="2" t="str">
        <f>IF(Table13456[[#This Row],[first]]="0",SUBSTITUTE(TRIM(MID(B1534, 5, 3))," ","0"),SUBSTITUTE(TRIM(MID(B1534, 4, 3))," ","0"))</f>
        <v>94</v>
      </c>
      <c r="I1534" s="2" t="str">
        <f>IF(Table13456[[#This Row],[first]]="0",SUBSTITUTE(TRIM(MID(B1534, 8, 3))," ","0"),SUBSTITUTE(TRIM(MID(B1534, 7, 3))," ","0"))</f>
        <v>107</v>
      </c>
      <c r="J1534" s="2">
        <v>1</v>
      </c>
      <c r="K1534" s="2" t="str">
        <f t="shared" si="69"/>
        <v>430</v>
      </c>
      <c r="L1534" s="2" t="str">
        <f t="shared" si="70"/>
        <v>094</v>
      </c>
      <c r="M1534" s="2" t="str">
        <f t="shared" si="71"/>
        <v>107</v>
      </c>
    </row>
    <row r="1535" spans="2:13" x14ac:dyDescent="0.25">
      <c r="B1535" s="2" t="s">
        <v>7182</v>
      </c>
      <c r="C1535" s="2" t="s">
        <v>7183</v>
      </c>
      <c r="D1535" s="6" t="str">
        <f>+_xlfn.CONCAT(Table13456[[#This Row],[phase1]],Table13456[[#This Row],[phase2]],Table13456[[#This Row],[phase3]],Table13456[[#This Row],[phase4]])</f>
        <v>1430094108</v>
      </c>
      <c r="E1535" s="2" t="str">
        <f>+Table13456[[#This Row],[DESCRIPTION]]</f>
        <v>DESILTING PIPE, 25-36", PROJECT 444301-1-52-01</v>
      </c>
      <c r="F1535" s="2" t="str">
        <f>+LEFT(Table13456[[#This Row],[PAY ITEM]],1)</f>
        <v>0</v>
      </c>
      <c r="G1535" s="2" t="str">
        <f>IF(Table13456[[#This Row],[first]]="0",SUBSTITUTE(TRIM(MID(B1535, 2, 3))," ","0"),SUBSTITUTE(TRIM(MID(B1535, 1, 3))," ","0"))</f>
        <v>430</v>
      </c>
      <c r="H1535" s="2" t="str">
        <f>IF(Table13456[[#This Row],[first]]="0",SUBSTITUTE(TRIM(MID(B1535, 5, 3))," ","0"),SUBSTITUTE(TRIM(MID(B1535, 4, 3))," ","0"))</f>
        <v>94</v>
      </c>
      <c r="I1535" s="2" t="str">
        <f>IF(Table13456[[#This Row],[first]]="0",SUBSTITUTE(TRIM(MID(B1535, 8, 3))," ","0"),SUBSTITUTE(TRIM(MID(B1535, 7, 3))," ","0"))</f>
        <v>108</v>
      </c>
      <c r="J1535" s="2">
        <v>1</v>
      </c>
      <c r="K1535" s="2" t="str">
        <f t="shared" si="69"/>
        <v>430</v>
      </c>
      <c r="L1535" s="2" t="str">
        <f t="shared" si="70"/>
        <v>094</v>
      </c>
      <c r="M1535" s="2" t="str">
        <f t="shared" si="71"/>
        <v>108</v>
      </c>
    </row>
    <row r="1536" spans="2:13" x14ac:dyDescent="0.25">
      <c r="B1536" s="2" t="s">
        <v>7184</v>
      </c>
      <c r="C1536" s="2" t="s">
        <v>4449</v>
      </c>
      <c r="D1536" s="6" t="str">
        <f>+_xlfn.CONCAT(Table13456[[#This Row],[phase1]],Table13456[[#This Row],[phase2]],Table13456[[#This Row],[phase3]],Table13456[[#This Row],[phase4]])</f>
        <v>1430095001</v>
      </c>
      <c r="E1536" s="2" t="str">
        <f>+Table13456[[#This Row],[DESCRIPTION]]</f>
        <v>OUTFALL BARNACLE REMOVAL, 0 - 24"</v>
      </c>
      <c r="F1536" s="2" t="str">
        <f>+LEFT(Table13456[[#This Row],[PAY ITEM]],1)</f>
        <v>0</v>
      </c>
      <c r="G1536" s="2" t="str">
        <f>IF(Table13456[[#This Row],[first]]="0",SUBSTITUTE(TRIM(MID(B1536, 2, 3))," ","0"),SUBSTITUTE(TRIM(MID(B1536, 1, 3))," ","0"))</f>
        <v>430</v>
      </c>
      <c r="H1536" s="2" t="str">
        <f>IF(Table13456[[#This Row],[first]]="0",SUBSTITUTE(TRIM(MID(B1536, 5, 3))," ","0"),SUBSTITUTE(TRIM(MID(B1536, 4, 3))," ","0"))</f>
        <v>95</v>
      </c>
      <c r="I1536" s="2" t="str">
        <f>IF(Table13456[[#This Row],[first]]="0",SUBSTITUTE(TRIM(MID(B1536, 8, 3))," ","0"),SUBSTITUTE(TRIM(MID(B1536, 7, 3))," ","0"))</f>
        <v>1</v>
      </c>
      <c r="J1536" s="2">
        <v>1</v>
      </c>
      <c r="K1536" s="2" t="str">
        <f t="shared" si="69"/>
        <v>430</v>
      </c>
      <c r="L1536" s="2" t="str">
        <f t="shared" si="70"/>
        <v>095</v>
      </c>
      <c r="M1536" s="2" t="str">
        <f t="shared" si="71"/>
        <v>001</v>
      </c>
    </row>
    <row r="1537" spans="2:13" x14ac:dyDescent="0.25">
      <c r="B1537" s="2" t="s">
        <v>7185</v>
      </c>
      <c r="C1537" s="2" t="s">
        <v>4650</v>
      </c>
      <c r="D1537" s="6" t="str">
        <f>+_xlfn.CONCAT(Table13456[[#This Row],[phase1]],Table13456[[#This Row],[phase2]],Table13456[[#This Row],[phase3]],Table13456[[#This Row],[phase4]])</f>
        <v>1430095002</v>
      </c>
      <c r="E1537" s="2" t="str">
        <f>+Table13456[[#This Row],[DESCRIPTION]]</f>
        <v>OUTFALL BARNACLE REMOVAL, 25 - 36"</v>
      </c>
      <c r="F1537" s="2" t="str">
        <f>+LEFT(Table13456[[#This Row],[PAY ITEM]],1)</f>
        <v>0</v>
      </c>
      <c r="G1537" s="2" t="str">
        <f>IF(Table13456[[#This Row],[first]]="0",SUBSTITUTE(TRIM(MID(B1537, 2, 3))," ","0"),SUBSTITUTE(TRIM(MID(B1537, 1, 3))," ","0"))</f>
        <v>430</v>
      </c>
      <c r="H1537" s="2" t="str">
        <f>IF(Table13456[[#This Row],[first]]="0",SUBSTITUTE(TRIM(MID(B1537, 5, 3))," ","0"),SUBSTITUTE(TRIM(MID(B1537, 4, 3))," ","0"))</f>
        <v>95</v>
      </c>
      <c r="I1537" s="2" t="str">
        <f>IF(Table13456[[#This Row],[first]]="0",SUBSTITUTE(TRIM(MID(B1537, 8, 3))," ","0"),SUBSTITUTE(TRIM(MID(B1537, 7, 3))," ","0"))</f>
        <v>2</v>
      </c>
      <c r="J1537" s="2">
        <v>1</v>
      </c>
      <c r="K1537" s="2" t="str">
        <f t="shared" si="69"/>
        <v>430</v>
      </c>
      <c r="L1537" s="2" t="str">
        <f t="shared" si="70"/>
        <v>095</v>
      </c>
      <c r="M1537" s="2" t="str">
        <f t="shared" si="71"/>
        <v>002</v>
      </c>
    </row>
    <row r="1538" spans="2:13" x14ac:dyDescent="0.25">
      <c r="B1538" s="2" t="s">
        <v>7186</v>
      </c>
      <c r="C1538" s="2" t="s">
        <v>4884</v>
      </c>
      <c r="D1538" s="6" t="str">
        <f>+_xlfn.CONCAT(Table13456[[#This Row],[phase1]],Table13456[[#This Row],[phase2]],Table13456[[#This Row],[phase3]],Table13456[[#This Row],[phase4]])</f>
        <v>1430095003</v>
      </c>
      <c r="E1538" s="2" t="str">
        <f>+Table13456[[#This Row],[DESCRIPTION]]</f>
        <v>OUTFALL BARNACLE REMOVAL, 37-48"</v>
      </c>
      <c r="F1538" s="2" t="str">
        <f>+LEFT(Table13456[[#This Row],[PAY ITEM]],1)</f>
        <v>0</v>
      </c>
      <c r="G1538" s="2" t="str">
        <f>IF(Table13456[[#This Row],[first]]="0",SUBSTITUTE(TRIM(MID(B1538, 2, 3))," ","0"),SUBSTITUTE(TRIM(MID(B1538, 1, 3))," ","0"))</f>
        <v>430</v>
      </c>
      <c r="H1538" s="2" t="str">
        <f>IF(Table13456[[#This Row],[first]]="0",SUBSTITUTE(TRIM(MID(B1538, 5, 3))," ","0"),SUBSTITUTE(TRIM(MID(B1538, 4, 3))," ","0"))</f>
        <v>95</v>
      </c>
      <c r="I1538" s="2" t="str">
        <f>IF(Table13456[[#This Row],[first]]="0",SUBSTITUTE(TRIM(MID(B1538, 8, 3))," ","0"),SUBSTITUTE(TRIM(MID(B1538, 7, 3))," ","0"))</f>
        <v>3</v>
      </c>
      <c r="J1538" s="2">
        <v>1</v>
      </c>
      <c r="K1538" s="2" t="str">
        <f t="shared" si="69"/>
        <v>430</v>
      </c>
      <c r="L1538" s="2" t="str">
        <f t="shared" si="70"/>
        <v>095</v>
      </c>
      <c r="M1538" s="2" t="str">
        <f t="shared" si="71"/>
        <v>003</v>
      </c>
    </row>
    <row r="1539" spans="2:13" x14ac:dyDescent="0.25">
      <c r="B1539" s="2" t="s">
        <v>7187</v>
      </c>
      <c r="C1539" s="2" t="s">
        <v>4764</v>
      </c>
      <c r="D1539" s="6" t="str">
        <f>+_xlfn.CONCAT(Table13456[[#This Row],[phase1]],Table13456[[#This Row],[phase2]],Table13456[[#This Row],[phase3]],Table13456[[#This Row],[phase4]])</f>
        <v>1430095004</v>
      </c>
      <c r="E1539" s="2" t="str">
        <f>+Table13456[[#This Row],[DESCRIPTION]]</f>
        <v>OUTFALL BARNACLE REMOVAL, 49-60"</v>
      </c>
      <c r="F1539" s="2" t="str">
        <f>+LEFT(Table13456[[#This Row],[PAY ITEM]],1)</f>
        <v>0</v>
      </c>
      <c r="G1539" s="2" t="str">
        <f>IF(Table13456[[#This Row],[first]]="0",SUBSTITUTE(TRIM(MID(B1539, 2, 3))," ","0"),SUBSTITUTE(TRIM(MID(B1539, 1, 3))," ","0"))</f>
        <v>430</v>
      </c>
      <c r="H1539" s="2" t="str">
        <f>IF(Table13456[[#This Row],[first]]="0",SUBSTITUTE(TRIM(MID(B1539, 5, 3))," ","0"),SUBSTITUTE(TRIM(MID(B1539, 4, 3))," ","0"))</f>
        <v>95</v>
      </c>
      <c r="I1539" s="2" t="str">
        <f>IF(Table13456[[#This Row],[first]]="0",SUBSTITUTE(TRIM(MID(B1539, 8, 3))," ","0"),SUBSTITUTE(TRIM(MID(B1539, 7, 3))," ","0"))</f>
        <v>4</v>
      </c>
      <c r="J1539" s="2">
        <v>1</v>
      </c>
      <c r="K1539" s="2" t="str">
        <f t="shared" ref="K1539:K1602" si="72">IF(LEN(G1539) = 3, G1539, TEXT(IF(LEN(G1539) = 2, "0" &amp; G1539, "00" &amp; G1539), "000"))</f>
        <v>430</v>
      </c>
      <c r="L1539" s="2" t="str">
        <f t="shared" ref="L1539:L1602" si="73">IF(LEN(H1539) = 3, H1539, TEXT(IF(LEN(H1539) = 2, "0" &amp; H1539, "00" &amp; H1539), "000"))</f>
        <v>095</v>
      </c>
      <c r="M1539" s="2" t="str">
        <f t="shared" ref="M1539:M1602" si="74">IF(LEN(I1539) = 3, I1539, TEXT(IF(LEN(I1539) = 2, "0" &amp; I1539, "00" &amp; I1539), "000"))</f>
        <v>004</v>
      </c>
    </row>
    <row r="1540" spans="2:13" x14ac:dyDescent="0.25">
      <c r="B1540" s="2" t="s">
        <v>7188</v>
      </c>
      <c r="C1540" s="2" t="s">
        <v>7189</v>
      </c>
      <c r="D1540" s="6" t="str">
        <f>+_xlfn.CONCAT(Table13456[[#This Row],[phase1]],Table13456[[#This Row],[phase2]],Table13456[[#This Row],[phase3]],Table13456[[#This Row],[phase4]])</f>
        <v>1430095005</v>
      </c>
      <c r="E1540" s="2" t="str">
        <f>+Table13456[[#This Row],[DESCRIPTION]]</f>
        <v>OUTFALL BARNACLE REMOVAL, 61" AND GREATER</v>
      </c>
      <c r="F1540" s="2" t="str">
        <f>+LEFT(Table13456[[#This Row],[PAY ITEM]],1)</f>
        <v>0</v>
      </c>
      <c r="G1540" s="2" t="str">
        <f>IF(Table13456[[#This Row],[first]]="0",SUBSTITUTE(TRIM(MID(B1540, 2, 3))," ","0"),SUBSTITUTE(TRIM(MID(B1540, 1, 3))," ","0"))</f>
        <v>430</v>
      </c>
      <c r="H1540" s="2" t="str">
        <f>IF(Table13456[[#This Row],[first]]="0",SUBSTITUTE(TRIM(MID(B1540, 5, 3))," ","0"),SUBSTITUTE(TRIM(MID(B1540, 4, 3))," ","0"))</f>
        <v>95</v>
      </c>
      <c r="I1540" s="2" t="str">
        <f>IF(Table13456[[#This Row],[first]]="0",SUBSTITUTE(TRIM(MID(B1540, 8, 3))," ","0"),SUBSTITUTE(TRIM(MID(B1540, 7, 3))," ","0"))</f>
        <v>5</v>
      </c>
      <c r="J1540" s="2">
        <v>1</v>
      </c>
      <c r="K1540" s="2" t="str">
        <f t="shared" si="72"/>
        <v>430</v>
      </c>
      <c r="L1540" s="2" t="str">
        <f t="shared" si="73"/>
        <v>095</v>
      </c>
      <c r="M1540" s="2" t="str">
        <f t="shared" si="74"/>
        <v>005</v>
      </c>
    </row>
    <row r="1541" spans="2:13" x14ac:dyDescent="0.25">
      <c r="B1541" s="2" t="s">
        <v>7190</v>
      </c>
      <c r="C1541" s="2" t="s">
        <v>7191</v>
      </c>
      <c r="D1541" s="6" t="str">
        <f>+_xlfn.CONCAT(Table13456[[#This Row],[phase1]],Table13456[[#This Row],[phase2]],Table13456[[#This Row],[phase3]],Table13456[[#This Row],[phase4]])</f>
        <v>1430096000</v>
      </c>
      <c r="E1541" s="2" t="str">
        <f>+Table13456[[#This Row],[DESCRIPTION]]</f>
        <v>DRAINAGE PIPE REPAIR- CONCRETE COLLAR AT JOINT</v>
      </c>
      <c r="F1541" s="2" t="str">
        <f>+LEFT(Table13456[[#This Row],[PAY ITEM]],1)</f>
        <v>0</v>
      </c>
      <c r="G1541" s="2" t="str">
        <f>IF(Table13456[[#This Row],[first]]="0",SUBSTITUTE(TRIM(MID(B1541, 2, 3))," ","0"),SUBSTITUTE(TRIM(MID(B1541, 1, 3))," ","0"))</f>
        <v>430</v>
      </c>
      <c r="H1541" s="2" t="str">
        <f>IF(Table13456[[#This Row],[first]]="0",SUBSTITUTE(TRIM(MID(B1541, 5, 3))," ","0"),SUBSTITUTE(TRIM(MID(B1541, 4, 3))," ","0"))</f>
        <v>96</v>
      </c>
      <c r="I1541" s="2" t="str">
        <f>IF(Table13456[[#This Row],[first]]="0",SUBSTITUTE(TRIM(MID(B1541, 8, 3))," ","0"),SUBSTITUTE(TRIM(MID(B1541, 7, 3))," ","0"))</f>
        <v/>
      </c>
      <c r="J1541" s="2">
        <v>1</v>
      </c>
      <c r="K1541" s="2" t="str">
        <f t="shared" si="72"/>
        <v>430</v>
      </c>
      <c r="L1541" s="2" t="str">
        <f t="shared" si="73"/>
        <v>096</v>
      </c>
      <c r="M1541" s="2" t="str">
        <f t="shared" si="74"/>
        <v>000</v>
      </c>
    </row>
    <row r="1542" spans="2:13" x14ac:dyDescent="0.25">
      <c r="B1542" s="2" t="s">
        <v>7192</v>
      </c>
      <c r="C1542" s="2" t="s">
        <v>7193</v>
      </c>
      <c r="D1542" s="6" t="str">
        <f>+_xlfn.CONCAT(Table13456[[#This Row],[phase1]],Table13456[[#This Row],[phase2]],Table13456[[#This Row],[phase3]],Table13456[[#This Row],[phase4]])</f>
        <v>1430155001</v>
      </c>
      <c r="E1542" s="2" t="str">
        <f>+Table13456[[#This Row],[DESCRIPTION]]</f>
        <v>CAST IRON PIPE FOR VERTICAL WALL DRAIN,  DUCTILE IRON 18"  PROJECT 435543-1-52-01</v>
      </c>
      <c r="F1542" s="2" t="str">
        <f>+LEFT(Table13456[[#This Row],[PAY ITEM]],1)</f>
        <v>0</v>
      </c>
      <c r="G1542" s="2" t="str">
        <f>IF(Table13456[[#This Row],[first]]="0",SUBSTITUTE(TRIM(MID(B1542, 2, 3))," ","0"),SUBSTITUTE(TRIM(MID(B1542, 1, 3))," ","0"))</f>
        <v>430</v>
      </c>
      <c r="H1542" s="2" t="str">
        <f>IF(Table13456[[#This Row],[first]]="0",SUBSTITUTE(TRIM(MID(B1542, 5, 3))," ","0"),SUBSTITUTE(TRIM(MID(B1542, 4, 3))," ","0"))</f>
        <v>155</v>
      </c>
      <c r="I1542" s="2" t="str">
        <f>IF(Table13456[[#This Row],[first]]="0",SUBSTITUTE(TRIM(MID(B1542, 8, 3))," ","0"),SUBSTITUTE(TRIM(MID(B1542, 7, 3))," ","0"))</f>
        <v>1</v>
      </c>
      <c r="J1542" s="2">
        <v>1</v>
      </c>
      <c r="K1542" s="2" t="str">
        <f t="shared" si="72"/>
        <v>430</v>
      </c>
      <c r="L1542" s="2" t="str">
        <f t="shared" si="73"/>
        <v>155</v>
      </c>
      <c r="M1542" s="2" t="str">
        <f t="shared" si="74"/>
        <v>001</v>
      </c>
    </row>
    <row r="1543" spans="2:13" x14ac:dyDescent="0.25">
      <c r="B1543" s="2" t="s">
        <v>7194</v>
      </c>
      <c r="C1543" s="2" t="s">
        <v>6633</v>
      </c>
      <c r="D1543" s="6" t="str">
        <f>+_xlfn.CONCAT(Table13456[[#This Row],[phase1]],Table13456[[#This Row],[phase2]],Table13456[[#This Row],[phase3]],Table13456[[#This Row],[phase4]])</f>
        <v>1430171101</v>
      </c>
      <c r="E1543" s="2" t="str">
        <f>+Table13456[[#This Row],[DESCRIPTION]]</f>
        <v>TEMP DUMMY PAYITEM FOR WT DATA MIGRATION</v>
      </c>
      <c r="F1543" s="2" t="str">
        <f>+LEFT(Table13456[[#This Row],[PAY ITEM]],1)</f>
        <v>0</v>
      </c>
      <c r="G1543" s="2" t="str">
        <f>IF(Table13456[[#This Row],[first]]="0",SUBSTITUTE(TRIM(MID(B1543, 2, 3))," ","0"),SUBSTITUTE(TRIM(MID(B1543, 1, 3))," ","0"))</f>
        <v>430</v>
      </c>
      <c r="H1543" s="2" t="str">
        <f>IF(Table13456[[#This Row],[first]]="0",SUBSTITUTE(TRIM(MID(B1543, 5, 3))," ","0"),SUBSTITUTE(TRIM(MID(B1543, 4, 3))," ","0"))</f>
        <v>171</v>
      </c>
      <c r="I1543" s="2" t="str">
        <f>IF(Table13456[[#This Row],[first]]="0",SUBSTITUTE(TRIM(MID(B1543, 8, 3))," ","0"),SUBSTITUTE(TRIM(MID(B1543, 7, 3))," ","0"))</f>
        <v>101</v>
      </c>
      <c r="J1543" s="2">
        <v>1</v>
      </c>
      <c r="K1543" s="2" t="str">
        <f t="shared" si="72"/>
        <v>430</v>
      </c>
      <c r="L1543" s="2" t="str">
        <f t="shared" si="73"/>
        <v>171</v>
      </c>
      <c r="M1543" s="2" t="str">
        <f t="shared" si="74"/>
        <v>101</v>
      </c>
    </row>
    <row r="1544" spans="2:13" x14ac:dyDescent="0.25">
      <c r="B1544" s="2" t="s">
        <v>7195</v>
      </c>
      <c r="C1544" s="2" t="s">
        <v>6633</v>
      </c>
      <c r="D1544" s="6" t="str">
        <f>+_xlfn.CONCAT(Table13456[[#This Row],[phase1]],Table13456[[#This Row],[phase2]],Table13456[[#This Row],[phase3]],Table13456[[#This Row],[phase4]])</f>
        <v>1430171102</v>
      </c>
      <c r="E1544" s="2" t="str">
        <f>+Table13456[[#This Row],[DESCRIPTION]]</f>
        <v>TEMP DUMMY PAYITEM FOR WT DATA MIGRATION</v>
      </c>
      <c r="F1544" s="2" t="str">
        <f>+LEFT(Table13456[[#This Row],[PAY ITEM]],1)</f>
        <v>0</v>
      </c>
      <c r="G1544" s="2" t="str">
        <f>IF(Table13456[[#This Row],[first]]="0",SUBSTITUTE(TRIM(MID(B1544, 2, 3))," ","0"),SUBSTITUTE(TRIM(MID(B1544, 1, 3))," ","0"))</f>
        <v>430</v>
      </c>
      <c r="H1544" s="2" t="str">
        <f>IF(Table13456[[#This Row],[first]]="0",SUBSTITUTE(TRIM(MID(B1544, 5, 3))," ","0"),SUBSTITUTE(TRIM(MID(B1544, 4, 3))," ","0"))</f>
        <v>171</v>
      </c>
      <c r="I1544" s="2" t="str">
        <f>IF(Table13456[[#This Row],[first]]="0",SUBSTITUTE(TRIM(MID(B1544, 8, 3))," ","0"),SUBSTITUTE(TRIM(MID(B1544, 7, 3))," ","0"))</f>
        <v>102</v>
      </c>
      <c r="J1544" s="2">
        <v>1</v>
      </c>
      <c r="K1544" s="2" t="str">
        <f t="shared" si="72"/>
        <v>430</v>
      </c>
      <c r="L1544" s="2" t="str">
        <f t="shared" si="73"/>
        <v>171</v>
      </c>
      <c r="M1544" s="2" t="str">
        <f t="shared" si="74"/>
        <v>102</v>
      </c>
    </row>
    <row r="1545" spans="2:13" x14ac:dyDescent="0.25">
      <c r="B1545" s="2" t="s">
        <v>7196</v>
      </c>
      <c r="C1545" s="2" t="s">
        <v>6633</v>
      </c>
      <c r="D1545" s="6" t="str">
        <f>+_xlfn.CONCAT(Table13456[[#This Row],[phase1]],Table13456[[#This Row],[phase2]],Table13456[[#This Row],[phase3]],Table13456[[#This Row],[phase4]])</f>
        <v>1430171103</v>
      </c>
      <c r="E1545" s="2" t="str">
        <f>+Table13456[[#This Row],[DESCRIPTION]]</f>
        <v>TEMP DUMMY PAYITEM FOR WT DATA MIGRATION</v>
      </c>
      <c r="F1545" s="2" t="str">
        <f>+LEFT(Table13456[[#This Row],[PAY ITEM]],1)</f>
        <v>0</v>
      </c>
      <c r="G1545" s="2" t="str">
        <f>IF(Table13456[[#This Row],[first]]="0",SUBSTITUTE(TRIM(MID(B1545, 2, 3))," ","0"),SUBSTITUTE(TRIM(MID(B1545, 1, 3))," ","0"))</f>
        <v>430</v>
      </c>
      <c r="H1545" s="2" t="str">
        <f>IF(Table13456[[#This Row],[first]]="0",SUBSTITUTE(TRIM(MID(B1545, 5, 3))," ","0"),SUBSTITUTE(TRIM(MID(B1545, 4, 3))," ","0"))</f>
        <v>171</v>
      </c>
      <c r="I1545" s="2" t="str">
        <f>IF(Table13456[[#This Row],[first]]="0",SUBSTITUTE(TRIM(MID(B1545, 8, 3))," ","0"),SUBSTITUTE(TRIM(MID(B1545, 7, 3))," ","0"))</f>
        <v>103</v>
      </c>
      <c r="J1545" s="2">
        <v>1</v>
      </c>
      <c r="K1545" s="2" t="str">
        <f t="shared" si="72"/>
        <v>430</v>
      </c>
      <c r="L1545" s="2" t="str">
        <f t="shared" si="73"/>
        <v>171</v>
      </c>
      <c r="M1545" s="2" t="str">
        <f t="shared" si="74"/>
        <v>103</v>
      </c>
    </row>
    <row r="1546" spans="2:13" x14ac:dyDescent="0.25">
      <c r="B1546" s="2" t="s">
        <v>7197</v>
      </c>
      <c r="C1546" s="2" t="s">
        <v>6633</v>
      </c>
      <c r="D1546" s="6" t="str">
        <f>+_xlfn.CONCAT(Table13456[[#This Row],[phase1]],Table13456[[#This Row],[phase2]],Table13456[[#This Row],[phase3]],Table13456[[#This Row],[phase4]])</f>
        <v>1430171125</v>
      </c>
      <c r="E1546" s="2" t="str">
        <f>+Table13456[[#This Row],[DESCRIPTION]]</f>
        <v>TEMP DUMMY PAYITEM FOR WT DATA MIGRATION</v>
      </c>
      <c r="F1546" s="2" t="str">
        <f>+LEFT(Table13456[[#This Row],[PAY ITEM]],1)</f>
        <v>0</v>
      </c>
      <c r="G1546" s="2" t="str">
        <f>IF(Table13456[[#This Row],[first]]="0",SUBSTITUTE(TRIM(MID(B1546, 2, 3))," ","0"),SUBSTITUTE(TRIM(MID(B1546, 1, 3))," ","0"))</f>
        <v>430</v>
      </c>
      <c r="H1546" s="2" t="str">
        <f>IF(Table13456[[#This Row],[first]]="0",SUBSTITUTE(TRIM(MID(B1546, 5, 3))," ","0"),SUBSTITUTE(TRIM(MID(B1546, 4, 3))," ","0"))</f>
        <v>171</v>
      </c>
      <c r="I1546" s="2" t="str">
        <f>IF(Table13456[[#This Row],[first]]="0",SUBSTITUTE(TRIM(MID(B1546, 8, 3))," ","0"),SUBSTITUTE(TRIM(MID(B1546, 7, 3))," ","0"))</f>
        <v>125</v>
      </c>
      <c r="J1546" s="2">
        <v>1</v>
      </c>
      <c r="K1546" s="2" t="str">
        <f t="shared" si="72"/>
        <v>430</v>
      </c>
      <c r="L1546" s="2" t="str">
        <f t="shared" si="73"/>
        <v>171</v>
      </c>
      <c r="M1546" s="2" t="str">
        <f t="shared" si="74"/>
        <v>125</v>
      </c>
    </row>
    <row r="1547" spans="2:13" x14ac:dyDescent="0.25">
      <c r="B1547" s="2" t="s">
        <v>7198</v>
      </c>
      <c r="C1547" s="2" t="s">
        <v>6633</v>
      </c>
      <c r="D1547" s="6" t="str">
        <f>+_xlfn.CONCAT(Table13456[[#This Row],[phase1]],Table13456[[#This Row],[phase2]],Table13456[[#This Row],[phase3]],Table13456[[#This Row],[phase4]])</f>
        <v>1430171129</v>
      </c>
      <c r="E1547" s="2" t="str">
        <f>+Table13456[[#This Row],[DESCRIPTION]]</f>
        <v>TEMP DUMMY PAYITEM FOR WT DATA MIGRATION</v>
      </c>
      <c r="F1547" s="2" t="str">
        <f>+LEFT(Table13456[[#This Row],[PAY ITEM]],1)</f>
        <v>0</v>
      </c>
      <c r="G1547" s="2" t="str">
        <f>IF(Table13456[[#This Row],[first]]="0",SUBSTITUTE(TRIM(MID(B1547, 2, 3))," ","0"),SUBSTITUTE(TRIM(MID(B1547, 1, 3))," ","0"))</f>
        <v>430</v>
      </c>
      <c r="H1547" s="2" t="str">
        <f>IF(Table13456[[#This Row],[first]]="0",SUBSTITUTE(TRIM(MID(B1547, 5, 3))," ","0"),SUBSTITUTE(TRIM(MID(B1547, 4, 3))," ","0"))</f>
        <v>171</v>
      </c>
      <c r="I1547" s="2" t="str">
        <f>IF(Table13456[[#This Row],[first]]="0",SUBSTITUTE(TRIM(MID(B1547, 8, 3))," ","0"),SUBSTITUTE(TRIM(MID(B1547, 7, 3))," ","0"))</f>
        <v>129</v>
      </c>
      <c r="J1547" s="2">
        <v>1</v>
      </c>
      <c r="K1547" s="2" t="str">
        <f t="shared" si="72"/>
        <v>430</v>
      </c>
      <c r="L1547" s="2" t="str">
        <f t="shared" si="73"/>
        <v>171</v>
      </c>
      <c r="M1547" s="2" t="str">
        <f t="shared" si="74"/>
        <v>129</v>
      </c>
    </row>
    <row r="1548" spans="2:13" x14ac:dyDescent="0.25">
      <c r="B1548" s="2" t="s">
        <v>7199</v>
      </c>
      <c r="C1548" s="2" t="s">
        <v>6633</v>
      </c>
      <c r="D1548" s="6" t="str">
        <f>+_xlfn.CONCAT(Table13456[[#This Row],[phase1]],Table13456[[#This Row],[phase2]],Table13456[[#This Row],[phase3]],Table13456[[#This Row],[phase4]])</f>
        <v>1430171133</v>
      </c>
      <c r="E1548" s="2" t="str">
        <f>+Table13456[[#This Row],[DESCRIPTION]]</f>
        <v>TEMP DUMMY PAYITEM FOR WT DATA MIGRATION</v>
      </c>
      <c r="F1548" s="2" t="str">
        <f>+LEFT(Table13456[[#This Row],[PAY ITEM]],1)</f>
        <v>0</v>
      </c>
      <c r="G1548" s="2" t="str">
        <f>IF(Table13456[[#This Row],[first]]="0",SUBSTITUTE(TRIM(MID(B1548, 2, 3))," ","0"),SUBSTITUTE(TRIM(MID(B1548, 1, 3))," ","0"))</f>
        <v>430</v>
      </c>
      <c r="H1548" s="2" t="str">
        <f>IF(Table13456[[#This Row],[first]]="0",SUBSTITUTE(TRIM(MID(B1548, 5, 3))," ","0"),SUBSTITUTE(TRIM(MID(B1548, 4, 3))," ","0"))</f>
        <v>171</v>
      </c>
      <c r="I1548" s="2" t="str">
        <f>IF(Table13456[[#This Row],[first]]="0",SUBSTITUTE(TRIM(MID(B1548, 8, 3))," ","0"),SUBSTITUTE(TRIM(MID(B1548, 7, 3))," ","0"))</f>
        <v>133</v>
      </c>
      <c r="J1548" s="2">
        <v>1</v>
      </c>
      <c r="K1548" s="2" t="str">
        <f t="shared" si="72"/>
        <v>430</v>
      </c>
      <c r="L1548" s="2" t="str">
        <f t="shared" si="73"/>
        <v>171</v>
      </c>
      <c r="M1548" s="2" t="str">
        <f t="shared" si="74"/>
        <v>133</v>
      </c>
    </row>
    <row r="1549" spans="2:13" x14ac:dyDescent="0.25">
      <c r="B1549" s="2" t="s">
        <v>7200</v>
      </c>
      <c r="C1549" s="2" t="s">
        <v>6633</v>
      </c>
      <c r="D1549" s="6" t="str">
        <f>+_xlfn.CONCAT(Table13456[[#This Row],[phase1]],Table13456[[#This Row],[phase2]],Table13456[[#This Row],[phase3]],Table13456[[#This Row],[phase4]])</f>
        <v>1430171238</v>
      </c>
      <c r="E1549" s="2" t="str">
        <f>+Table13456[[#This Row],[DESCRIPTION]]</f>
        <v>TEMP DUMMY PAYITEM FOR WT DATA MIGRATION</v>
      </c>
      <c r="F1549" s="2" t="str">
        <f>+LEFT(Table13456[[#This Row],[PAY ITEM]],1)</f>
        <v>0</v>
      </c>
      <c r="G1549" s="2" t="str">
        <f>IF(Table13456[[#This Row],[first]]="0",SUBSTITUTE(TRIM(MID(B1549, 2, 3))," ","0"),SUBSTITUTE(TRIM(MID(B1549, 1, 3))," ","0"))</f>
        <v>430</v>
      </c>
      <c r="H1549" s="2" t="str">
        <f>IF(Table13456[[#This Row],[first]]="0",SUBSTITUTE(TRIM(MID(B1549, 5, 3))," ","0"),SUBSTITUTE(TRIM(MID(B1549, 4, 3))," ","0"))</f>
        <v>171</v>
      </c>
      <c r="I1549" s="2" t="str">
        <f>IF(Table13456[[#This Row],[first]]="0",SUBSTITUTE(TRIM(MID(B1549, 8, 3))," ","0"),SUBSTITUTE(TRIM(MID(B1549, 7, 3))," ","0"))</f>
        <v>238</v>
      </c>
      <c r="J1549" s="2">
        <v>1</v>
      </c>
      <c r="K1549" s="2" t="str">
        <f t="shared" si="72"/>
        <v>430</v>
      </c>
      <c r="L1549" s="2" t="str">
        <f t="shared" si="73"/>
        <v>171</v>
      </c>
      <c r="M1549" s="2" t="str">
        <f t="shared" si="74"/>
        <v>238</v>
      </c>
    </row>
    <row r="1550" spans="2:13" x14ac:dyDescent="0.25">
      <c r="B1550" s="2" t="s">
        <v>7201</v>
      </c>
      <c r="C1550" s="2" t="s">
        <v>6633</v>
      </c>
      <c r="D1550" s="6" t="str">
        <f>+_xlfn.CONCAT(Table13456[[#This Row],[phase1]],Table13456[[#This Row],[phase2]],Table13456[[#This Row],[phase3]],Table13456[[#This Row],[phase4]])</f>
        <v>1430172125</v>
      </c>
      <c r="E1550" s="2" t="str">
        <f>+Table13456[[#This Row],[DESCRIPTION]]</f>
        <v>TEMP DUMMY PAYITEM FOR WT DATA MIGRATION</v>
      </c>
      <c r="F1550" s="2" t="str">
        <f>+LEFT(Table13456[[#This Row],[PAY ITEM]],1)</f>
        <v>0</v>
      </c>
      <c r="G1550" s="2" t="str">
        <f>IF(Table13456[[#This Row],[first]]="0",SUBSTITUTE(TRIM(MID(B1550, 2, 3))," ","0"),SUBSTITUTE(TRIM(MID(B1550, 1, 3))," ","0"))</f>
        <v>430</v>
      </c>
      <c r="H1550" s="2" t="str">
        <f>IF(Table13456[[#This Row],[first]]="0",SUBSTITUTE(TRIM(MID(B1550, 5, 3))," ","0"),SUBSTITUTE(TRIM(MID(B1550, 4, 3))," ","0"))</f>
        <v>172</v>
      </c>
      <c r="I1550" s="2" t="str">
        <f>IF(Table13456[[#This Row],[first]]="0",SUBSTITUTE(TRIM(MID(B1550, 8, 3))," ","0"),SUBSTITUTE(TRIM(MID(B1550, 7, 3))," ","0"))</f>
        <v>125</v>
      </c>
      <c r="J1550" s="2">
        <v>1</v>
      </c>
      <c r="K1550" s="2" t="str">
        <f t="shared" si="72"/>
        <v>430</v>
      </c>
      <c r="L1550" s="2" t="str">
        <f t="shared" si="73"/>
        <v>172</v>
      </c>
      <c r="M1550" s="2" t="str">
        <f t="shared" si="74"/>
        <v>125</v>
      </c>
    </row>
    <row r="1551" spans="2:13" x14ac:dyDescent="0.25">
      <c r="B1551" s="2" t="s">
        <v>7202</v>
      </c>
      <c r="C1551" s="2" t="s">
        <v>6633</v>
      </c>
      <c r="D1551" s="6" t="str">
        <f>+_xlfn.CONCAT(Table13456[[#This Row],[phase1]],Table13456[[#This Row],[phase2]],Table13456[[#This Row],[phase3]],Table13456[[#This Row],[phase4]])</f>
        <v>1430173101</v>
      </c>
      <c r="E1551" s="2" t="str">
        <f>+Table13456[[#This Row],[DESCRIPTION]]</f>
        <v>TEMP DUMMY PAYITEM FOR WT DATA MIGRATION</v>
      </c>
      <c r="F1551" s="2" t="str">
        <f>+LEFT(Table13456[[#This Row],[PAY ITEM]],1)</f>
        <v>0</v>
      </c>
      <c r="G1551" s="2" t="str">
        <f>IF(Table13456[[#This Row],[first]]="0",SUBSTITUTE(TRIM(MID(B1551, 2, 3))," ","0"),SUBSTITUTE(TRIM(MID(B1551, 1, 3))," ","0"))</f>
        <v>430</v>
      </c>
      <c r="H1551" s="2" t="str">
        <f>IF(Table13456[[#This Row],[first]]="0",SUBSTITUTE(TRIM(MID(B1551, 5, 3))," ","0"),SUBSTITUTE(TRIM(MID(B1551, 4, 3))," ","0"))</f>
        <v>173</v>
      </c>
      <c r="I1551" s="2" t="str">
        <f>IF(Table13456[[#This Row],[first]]="0",SUBSTITUTE(TRIM(MID(B1551, 8, 3))," ","0"),SUBSTITUTE(TRIM(MID(B1551, 7, 3))," ","0"))</f>
        <v>101</v>
      </c>
      <c r="J1551" s="2">
        <v>1</v>
      </c>
      <c r="K1551" s="2" t="str">
        <f t="shared" si="72"/>
        <v>430</v>
      </c>
      <c r="L1551" s="2" t="str">
        <f t="shared" si="73"/>
        <v>173</v>
      </c>
      <c r="M1551" s="2" t="str">
        <f t="shared" si="74"/>
        <v>101</v>
      </c>
    </row>
    <row r="1552" spans="2:13" x14ac:dyDescent="0.25">
      <c r="B1552" s="2" t="s">
        <v>4450</v>
      </c>
      <c r="C1552" s="2" t="s">
        <v>7203</v>
      </c>
      <c r="D1552" s="6" t="str">
        <f>+_xlfn.CONCAT(Table13456[[#This Row],[phase1]],Table13456[[#This Row],[phase2]],Table13456[[#This Row],[phase3]],Table13456[[#This Row],[phase4]])</f>
        <v>1430173112</v>
      </c>
      <c r="E1552" s="2" t="str">
        <f>+Table13456[[#This Row],[DESCRIPTION]]</f>
        <v>PIPE CULVERT OPTIONAL  MATERIAL, ROUND, 12", GUTTER DRAIN</v>
      </c>
      <c r="F1552" s="2" t="str">
        <f>+LEFT(Table13456[[#This Row],[PAY ITEM]],1)</f>
        <v>0</v>
      </c>
      <c r="G1552" s="2" t="str">
        <f>IF(Table13456[[#This Row],[first]]="0",SUBSTITUTE(TRIM(MID(B1552, 2, 3))," ","0"),SUBSTITUTE(TRIM(MID(B1552, 1, 3))," ","0"))</f>
        <v>430</v>
      </c>
      <c r="H1552" s="2" t="str">
        <f>IF(Table13456[[#This Row],[first]]="0",SUBSTITUTE(TRIM(MID(B1552, 5, 3))," ","0"),SUBSTITUTE(TRIM(MID(B1552, 4, 3))," ","0"))</f>
        <v>173</v>
      </c>
      <c r="I1552" s="2" t="str">
        <f>IF(Table13456[[#This Row],[first]]="0",SUBSTITUTE(TRIM(MID(B1552, 8, 3))," ","0"),SUBSTITUTE(TRIM(MID(B1552, 7, 3))," ","0"))</f>
        <v>112</v>
      </c>
      <c r="J1552" s="2">
        <v>1</v>
      </c>
      <c r="K1552" s="2" t="str">
        <f t="shared" si="72"/>
        <v>430</v>
      </c>
      <c r="L1552" s="2" t="str">
        <f t="shared" si="73"/>
        <v>173</v>
      </c>
      <c r="M1552" s="2" t="str">
        <f t="shared" si="74"/>
        <v>112</v>
      </c>
    </row>
    <row r="1553" spans="2:13" x14ac:dyDescent="0.25">
      <c r="B1553" s="2" t="s">
        <v>842</v>
      </c>
      <c r="C1553" s="2" t="s">
        <v>843</v>
      </c>
      <c r="D1553" s="6" t="str">
        <f>+_xlfn.CONCAT(Table13456[[#This Row],[phase1]],Table13456[[#This Row],[phase2]],Table13456[[#This Row],[phase3]],Table13456[[#This Row],[phase4]])</f>
        <v>1430173115</v>
      </c>
      <c r="E1553" s="2" t="str">
        <f>+Table13456[[#This Row],[DESCRIPTION]]</f>
        <v>PIPE CULVERT OPTIONAL  MATERIAL, ROUND, 15", GUTTER DRAIN</v>
      </c>
      <c r="F1553" s="2" t="str">
        <f>+LEFT(Table13456[[#This Row],[PAY ITEM]],1)</f>
        <v>0</v>
      </c>
      <c r="G1553" s="2" t="str">
        <f>IF(Table13456[[#This Row],[first]]="0",SUBSTITUTE(TRIM(MID(B1553, 2, 3))," ","0"),SUBSTITUTE(TRIM(MID(B1553, 1, 3))," ","0"))</f>
        <v>430</v>
      </c>
      <c r="H1553" s="2" t="str">
        <f>IF(Table13456[[#This Row],[first]]="0",SUBSTITUTE(TRIM(MID(B1553, 5, 3))," ","0"),SUBSTITUTE(TRIM(MID(B1553, 4, 3))," ","0"))</f>
        <v>173</v>
      </c>
      <c r="I1553" s="2" t="str">
        <f>IF(Table13456[[#This Row],[first]]="0",SUBSTITUTE(TRIM(MID(B1553, 8, 3))," ","0"),SUBSTITUTE(TRIM(MID(B1553, 7, 3))," ","0"))</f>
        <v>115</v>
      </c>
      <c r="J1553" s="2">
        <v>1</v>
      </c>
      <c r="K1553" s="2" t="str">
        <f t="shared" si="72"/>
        <v>430</v>
      </c>
      <c r="L1553" s="2" t="str">
        <f t="shared" si="73"/>
        <v>173</v>
      </c>
      <c r="M1553" s="2" t="str">
        <f t="shared" si="74"/>
        <v>115</v>
      </c>
    </row>
    <row r="1554" spans="2:13" x14ac:dyDescent="0.25">
      <c r="B1554" s="2" t="s">
        <v>844</v>
      </c>
      <c r="C1554" s="2" t="s">
        <v>845</v>
      </c>
      <c r="D1554" s="6" t="str">
        <f>+_xlfn.CONCAT(Table13456[[#This Row],[phase1]],Table13456[[#This Row],[phase2]],Table13456[[#This Row],[phase3]],Table13456[[#This Row],[phase4]])</f>
        <v>1430173118</v>
      </c>
      <c r="E1554" s="2" t="str">
        <f>+Table13456[[#This Row],[DESCRIPTION]]</f>
        <v>PIPE CULVERT OPTIONAL  MATERIAL, ROUND, 18", GUTTER DRAIN</v>
      </c>
      <c r="F1554" s="2" t="str">
        <f>+LEFT(Table13456[[#This Row],[PAY ITEM]],1)</f>
        <v>0</v>
      </c>
      <c r="G1554" s="2" t="str">
        <f>IF(Table13456[[#This Row],[first]]="0",SUBSTITUTE(TRIM(MID(B1554, 2, 3))," ","0"),SUBSTITUTE(TRIM(MID(B1554, 1, 3))," ","0"))</f>
        <v>430</v>
      </c>
      <c r="H1554" s="2" t="str">
        <f>IF(Table13456[[#This Row],[first]]="0",SUBSTITUTE(TRIM(MID(B1554, 5, 3))," ","0"),SUBSTITUTE(TRIM(MID(B1554, 4, 3))," ","0"))</f>
        <v>173</v>
      </c>
      <c r="I1554" s="2" t="str">
        <f>IF(Table13456[[#This Row],[first]]="0",SUBSTITUTE(TRIM(MID(B1554, 8, 3))," ","0"),SUBSTITUTE(TRIM(MID(B1554, 7, 3))," ","0"))</f>
        <v>118</v>
      </c>
      <c r="J1554" s="2">
        <v>1</v>
      </c>
      <c r="K1554" s="2" t="str">
        <f t="shared" si="72"/>
        <v>430</v>
      </c>
      <c r="L1554" s="2" t="str">
        <f t="shared" si="73"/>
        <v>173</v>
      </c>
      <c r="M1554" s="2" t="str">
        <f t="shared" si="74"/>
        <v>118</v>
      </c>
    </row>
    <row r="1555" spans="2:13" x14ac:dyDescent="0.25">
      <c r="B1555" s="2" t="s">
        <v>846</v>
      </c>
      <c r="C1555" s="2" t="s">
        <v>847</v>
      </c>
      <c r="D1555" s="6" t="str">
        <f>+_xlfn.CONCAT(Table13456[[#This Row],[phase1]],Table13456[[#This Row],[phase2]],Table13456[[#This Row],[phase3]],Table13456[[#This Row],[phase4]])</f>
        <v>1430173124</v>
      </c>
      <c r="E1555" s="2" t="str">
        <f>+Table13456[[#This Row],[DESCRIPTION]]</f>
        <v>PIPE CULVERT OPTIONAL  MATERIAL, ROUND, 24", GUTTER DRAIN</v>
      </c>
      <c r="F1555" s="2" t="str">
        <f>+LEFT(Table13456[[#This Row],[PAY ITEM]],1)</f>
        <v>0</v>
      </c>
      <c r="G1555" s="2" t="str">
        <f>IF(Table13456[[#This Row],[first]]="0",SUBSTITUTE(TRIM(MID(B1555, 2, 3))," ","0"),SUBSTITUTE(TRIM(MID(B1555, 1, 3))," ","0"))</f>
        <v>430</v>
      </c>
      <c r="H1555" s="2" t="str">
        <f>IF(Table13456[[#This Row],[first]]="0",SUBSTITUTE(TRIM(MID(B1555, 5, 3))," ","0"),SUBSTITUTE(TRIM(MID(B1555, 4, 3))," ","0"))</f>
        <v>173</v>
      </c>
      <c r="I1555" s="2" t="str">
        <f>IF(Table13456[[#This Row],[first]]="0",SUBSTITUTE(TRIM(MID(B1555, 8, 3))," ","0"),SUBSTITUTE(TRIM(MID(B1555, 7, 3))," ","0"))</f>
        <v>124</v>
      </c>
      <c r="J1555" s="2">
        <v>1</v>
      </c>
      <c r="K1555" s="2" t="str">
        <f t="shared" si="72"/>
        <v>430</v>
      </c>
      <c r="L1555" s="2" t="str">
        <f t="shared" si="73"/>
        <v>173</v>
      </c>
      <c r="M1555" s="2" t="str">
        <f t="shared" si="74"/>
        <v>124</v>
      </c>
    </row>
    <row r="1556" spans="2:13" x14ac:dyDescent="0.25">
      <c r="B1556" s="2" t="s">
        <v>848</v>
      </c>
      <c r="C1556" s="2" t="s">
        <v>849</v>
      </c>
      <c r="D1556" s="6" t="str">
        <f>+_xlfn.CONCAT(Table13456[[#This Row],[phase1]],Table13456[[#This Row],[phase2]],Table13456[[#This Row],[phase3]],Table13456[[#This Row],[phase4]])</f>
        <v>1430173130</v>
      </c>
      <c r="E1556" s="2" t="str">
        <f>+Table13456[[#This Row],[DESCRIPTION]]</f>
        <v>PIPE CULVERT OPTIONAL  MATERIAL, ROUND, 30", GUTTER DRAIN</v>
      </c>
      <c r="F1556" s="2" t="str">
        <f>+LEFT(Table13456[[#This Row],[PAY ITEM]],1)</f>
        <v>0</v>
      </c>
      <c r="G1556" s="2" t="str">
        <f>IF(Table13456[[#This Row],[first]]="0",SUBSTITUTE(TRIM(MID(B1556, 2, 3))," ","0"),SUBSTITUTE(TRIM(MID(B1556, 1, 3))," ","0"))</f>
        <v>430</v>
      </c>
      <c r="H1556" s="2" t="str">
        <f>IF(Table13456[[#This Row],[first]]="0",SUBSTITUTE(TRIM(MID(B1556, 5, 3))," ","0"),SUBSTITUTE(TRIM(MID(B1556, 4, 3))," ","0"))</f>
        <v>173</v>
      </c>
      <c r="I1556" s="2" t="str">
        <f>IF(Table13456[[#This Row],[first]]="0",SUBSTITUTE(TRIM(MID(B1556, 8, 3))," ","0"),SUBSTITUTE(TRIM(MID(B1556, 7, 3))," ","0"))</f>
        <v>130</v>
      </c>
      <c r="J1556" s="2">
        <v>1</v>
      </c>
      <c r="K1556" s="2" t="str">
        <f t="shared" si="72"/>
        <v>430</v>
      </c>
      <c r="L1556" s="2" t="str">
        <f t="shared" si="73"/>
        <v>173</v>
      </c>
      <c r="M1556" s="2" t="str">
        <f t="shared" si="74"/>
        <v>130</v>
      </c>
    </row>
    <row r="1557" spans="2:13" x14ac:dyDescent="0.25">
      <c r="B1557" s="2" t="s">
        <v>4651</v>
      </c>
      <c r="C1557" s="2" t="s">
        <v>7204</v>
      </c>
      <c r="D1557" s="6" t="str">
        <f>+_xlfn.CONCAT(Table13456[[#This Row],[phase1]],Table13456[[#This Row],[phase2]],Table13456[[#This Row],[phase3]],Table13456[[#This Row],[phase4]])</f>
        <v>1430173136</v>
      </c>
      <c r="E1557" s="2" t="str">
        <f>+Table13456[[#This Row],[DESCRIPTION]]</f>
        <v>PIPE CULVERT OPTIONAL  MATERIAL, ROUND, 36", GUTTER DRAIN</v>
      </c>
      <c r="F1557" s="2" t="str">
        <f>+LEFT(Table13456[[#This Row],[PAY ITEM]],1)</f>
        <v>0</v>
      </c>
      <c r="G1557" s="2" t="str">
        <f>IF(Table13456[[#This Row],[first]]="0",SUBSTITUTE(TRIM(MID(B1557, 2, 3))," ","0"),SUBSTITUTE(TRIM(MID(B1557, 1, 3))," ","0"))</f>
        <v>430</v>
      </c>
      <c r="H1557" s="2" t="str">
        <f>IF(Table13456[[#This Row],[first]]="0",SUBSTITUTE(TRIM(MID(B1557, 5, 3))," ","0"),SUBSTITUTE(TRIM(MID(B1557, 4, 3))," ","0"))</f>
        <v>173</v>
      </c>
      <c r="I1557" s="2" t="str">
        <f>IF(Table13456[[#This Row],[first]]="0",SUBSTITUTE(TRIM(MID(B1557, 8, 3))," ","0"),SUBSTITUTE(TRIM(MID(B1557, 7, 3))," ","0"))</f>
        <v>136</v>
      </c>
      <c r="J1557" s="2">
        <v>1</v>
      </c>
      <c r="K1557" s="2" t="str">
        <f t="shared" si="72"/>
        <v>430</v>
      </c>
      <c r="L1557" s="2" t="str">
        <f t="shared" si="73"/>
        <v>173</v>
      </c>
      <c r="M1557" s="2" t="str">
        <f t="shared" si="74"/>
        <v>136</v>
      </c>
    </row>
    <row r="1558" spans="2:13" x14ac:dyDescent="0.25">
      <c r="B1558" s="2" t="s">
        <v>4652</v>
      </c>
      <c r="C1558" s="2" t="s">
        <v>7205</v>
      </c>
      <c r="D1558" s="6" t="str">
        <f>+_xlfn.CONCAT(Table13456[[#This Row],[phase1]],Table13456[[#This Row],[phase2]],Table13456[[#This Row],[phase3]],Table13456[[#This Row],[phase4]])</f>
        <v>1430173142</v>
      </c>
      <c r="E1558" s="2" t="str">
        <f>+Table13456[[#This Row],[DESCRIPTION]]</f>
        <v>PIPE CULVERT, OPTIONAL MATERIAL, ROUND, 42", GUTTER DRAIN</v>
      </c>
      <c r="F1558" s="2" t="str">
        <f>+LEFT(Table13456[[#This Row],[PAY ITEM]],1)</f>
        <v>0</v>
      </c>
      <c r="G1558" s="2" t="str">
        <f>IF(Table13456[[#This Row],[first]]="0",SUBSTITUTE(TRIM(MID(B1558, 2, 3))," ","0"),SUBSTITUTE(TRIM(MID(B1558, 1, 3))," ","0"))</f>
        <v>430</v>
      </c>
      <c r="H1558" s="2" t="str">
        <f>IF(Table13456[[#This Row],[first]]="0",SUBSTITUTE(TRIM(MID(B1558, 5, 3))," ","0"),SUBSTITUTE(TRIM(MID(B1558, 4, 3))," ","0"))</f>
        <v>173</v>
      </c>
      <c r="I1558" s="2" t="str">
        <f>IF(Table13456[[#This Row],[first]]="0",SUBSTITUTE(TRIM(MID(B1558, 8, 3))," ","0"),SUBSTITUTE(TRIM(MID(B1558, 7, 3))," ","0"))</f>
        <v>142</v>
      </c>
      <c r="J1558" s="2">
        <v>1</v>
      </c>
      <c r="K1558" s="2" t="str">
        <f t="shared" si="72"/>
        <v>430</v>
      </c>
      <c r="L1558" s="2" t="str">
        <f t="shared" si="73"/>
        <v>173</v>
      </c>
      <c r="M1558" s="2" t="str">
        <f t="shared" si="74"/>
        <v>142</v>
      </c>
    </row>
    <row r="1559" spans="2:13" x14ac:dyDescent="0.25">
      <c r="B1559" s="2" t="s">
        <v>7206</v>
      </c>
      <c r="C1559" s="2" t="s">
        <v>7207</v>
      </c>
      <c r="D1559" s="6" t="str">
        <f>+_xlfn.CONCAT(Table13456[[#This Row],[phase1]],Table13456[[#This Row],[phase2]],Table13456[[#This Row],[phase3]],Table13456[[#This Row],[phase4]])</f>
        <v>1430173148</v>
      </c>
      <c r="E1559" s="2" t="str">
        <f>+Table13456[[#This Row],[DESCRIPTION]]</f>
        <v>PIPE CULVERT, OPTIONAL MATERIAL, ROUND, 48" GUTTER DRAIN</v>
      </c>
      <c r="F1559" s="2" t="str">
        <f>+LEFT(Table13456[[#This Row],[PAY ITEM]],1)</f>
        <v>0</v>
      </c>
      <c r="G1559" s="2" t="str">
        <f>IF(Table13456[[#This Row],[first]]="0",SUBSTITUTE(TRIM(MID(B1559, 2, 3))," ","0"),SUBSTITUTE(TRIM(MID(B1559, 1, 3))," ","0"))</f>
        <v>430</v>
      </c>
      <c r="H1559" s="2" t="str">
        <f>IF(Table13456[[#This Row],[first]]="0",SUBSTITUTE(TRIM(MID(B1559, 5, 3))," ","0"),SUBSTITUTE(TRIM(MID(B1559, 4, 3))," ","0"))</f>
        <v>173</v>
      </c>
      <c r="I1559" s="2" t="str">
        <f>IF(Table13456[[#This Row],[first]]="0",SUBSTITUTE(TRIM(MID(B1559, 8, 3))," ","0"),SUBSTITUTE(TRIM(MID(B1559, 7, 3))," ","0"))</f>
        <v>148</v>
      </c>
      <c r="J1559" s="2">
        <v>1</v>
      </c>
      <c r="K1559" s="2" t="str">
        <f t="shared" si="72"/>
        <v>430</v>
      </c>
      <c r="L1559" s="2" t="str">
        <f t="shared" si="73"/>
        <v>173</v>
      </c>
      <c r="M1559" s="2" t="str">
        <f t="shared" si="74"/>
        <v>148</v>
      </c>
    </row>
    <row r="1560" spans="2:13" x14ac:dyDescent="0.25">
      <c r="B1560" s="2" t="s">
        <v>4765</v>
      </c>
      <c r="C1560" s="2" t="s">
        <v>7208</v>
      </c>
      <c r="D1560" s="6" t="str">
        <f>+_xlfn.CONCAT(Table13456[[#This Row],[phase1]],Table13456[[#This Row],[phase2]],Table13456[[#This Row],[phase3]],Table13456[[#This Row],[phase4]])</f>
        <v>1430173218</v>
      </c>
      <c r="E1560" s="2" t="str">
        <f>+Table13456[[#This Row],[DESCRIPTION]]</f>
        <v>PIPE CULVERT OPTIONAL  MATERIAL, OTHER/ELLIPTICAL, 18", GUTTER DRAIN</v>
      </c>
      <c r="F1560" s="2" t="str">
        <f>+LEFT(Table13456[[#This Row],[PAY ITEM]],1)</f>
        <v>0</v>
      </c>
      <c r="G1560" s="2" t="str">
        <f>IF(Table13456[[#This Row],[first]]="0",SUBSTITUTE(TRIM(MID(B1560, 2, 3))," ","0"),SUBSTITUTE(TRIM(MID(B1560, 1, 3))," ","0"))</f>
        <v>430</v>
      </c>
      <c r="H1560" s="2" t="str">
        <f>IF(Table13456[[#This Row],[first]]="0",SUBSTITUTE(TRIM(MID(B1560, 5, 3))," ","0"),SUBSTITUTE(TRIM(MID(B1560, 4, 3))," ","0"))</f>
        <v>173</v>
      </c>
      <c r="I1560" s="2" t="str">
        <f>IF(Table13456[[#This Row],[first]]="0",SUBSTITUTE(TRIM(MID(B1560, 8, 3))," ","0"),SUBSTITUTE(TRIM(MID(B1560, 7, 3))," ","0"))</f>
        <v>218</v>
      </c>
      <c r="J1560" s="2">
        <v>1</v>
      </c>
      <c r="K1560" s="2" t="str">
        <f t="shared" si="72"/>
        <v>430</v>
      </c>
      <c r="L1560" s="2" t="str">
        <f t="shared" si="73"/>
        <v>173</v>
      </c>
      <c r="M1560" s="2" t="str">
        <f t="shared" si="74"/>
        <v>218</v>
      </c>
    </row>
    <row r="1561" spans="2:13" x14ac:dyDescent="0.25">
      <c r="B1561" s="2" t="s">
        <v>7209</v>
      </c>
      <c r="C1561" s="2" t="s">
        <v>6633</v>
      </c>
      <c r="D1561" s="6" t="str">
        <f>+_xlfn.CONCAT(Table13456[[#This Row],[phase1]],Table13456[[#This Row],[phase2]],Table13456[[#This Row],[phase3]],Table13456[[#This Row],[phase4]])</f>
        <v>1430174101</v>
      </c>
      <c r="E1561" s="2" t="str">
        <f>+Table13456[[#This Row],[DESCRIPTION]]</f>
        <v>TEMP DUMMY PAYITEM FOR WT DATA MIGRATION</v>
      </c>
      <c r="F1561" s="2" t="str">
        <f>+LEFT(Table13456[[#This Row],[PAY ITEM]],1)</f>
        <v>0</v>
      </c>
      <c r="G1561" s="2" t="str">
        <f>IF(Table13456[[#This Row],[first]]="0",SUBSTITUTE(TRIM(MID(B1561, 2, 3))," ","0"),SUBSTITUTE(TRIM(MID(B1561, 1, 3))," ","0"))</f>
        <v>430</v>
      </c>
      <c r="H1561" s="2" t="str">
        <f>IF(Table13456[[#This Row],[first]]="0",SUBSTITUTE(TRIM(MID(B1561, 5, 3))," ","0"),SUBSTITUTE(TRIM(MID(B1561, 4, 3))," ","0"))</f>
        <v>174</v>
      </c>
      <c r="I1561" s="2" t="str">
        <f>IF(Table13456[[#This Row],[first]]="0",SUBSTITUTE(TRIM(MID(B1561, 8, 3))," ","0"),SUBSTITUTE(TRIM(MID(B1561, 7, 3))," ","0"))</f>
        <v>101</v>
      </c>
      <c r="J1561" s="2">
        <v>1</v>
      </c>
      <c r="K1561" s="2" t="str">
        <f t="shared" si="72"/>
        <v>430</v>
      </c>
      <c r="L1561" s="2" t="str">
        <f t="shared" si="73"/>
        <v>174</v>
      </c>
      <c r="M1561" s="2" t="str">
        <f t="shared" si="74"/>
        <v>101</v>
      </c>
    </row>
    <row r="1562" spans="2:13" x14ac:dyDescent="0.25">
      <c r="B1562" s="2" t="s">
        <v>7210</v>
      </c>
      <c r="C1562" s="2" t="s">
        <v>6633</v>
      </c>
      <c r="D1562" s="6" t="str">
        <f>+_xlfn.CONCAT(Table13456[[#This Row],[phase1]],Table13456[[#This Row],[phase2]],Table13456[[#This Row],[phase3]],Table13456[[#This Row],[phase4]])</f>
        <v>1430174102</v>
      </c>
      <c r="E1562" s="2" t="str">
        <f>+Table13456[[#This Row],[DESCRIPTION]]</f>
        <v>TEMP DUMMY PAYITEM FOR WT DATA MIGRATION</v>
      </c>
      <c r="F1562" s="2" t="str">
        <f>+LEFT(Table13456[[#This Row],[PAY ITEM]],1)</f>
        <v>0</v>
      </c>
      <c r="G1562" s="2" t="str">
        <f>IF(Table13456[[#This Row],[first]]="0",SUBSTITUTE(TRIM(MID(B1562, 2, 3))," ","0"),SUBSTITUTE(TRIM(MID(B1562, 1, 3))," ","0"))</f>
        <v>430</v>
      </c>
      <c r="H1562" s="2" t="str">
        <f>IF(Table13456[[#This Row],[first]]="0",SUBSTITUTE(TRIM(MID(B1562, 5, 3))," ","0"),SUBSTITUTE(TRIM(MID(B1562, 4, 3))," ","0"))</f>
        <v>174</v>
      </c>
      <c r="I1562" s="2" t="str">
        <f>IF(Table13456[[#This Row],[first]]="0",SUBSTITUTE(TRIM(MID(B1562, 8, 3))," ","0"),SUBSTITUTE(TRIM(MID(B1562, 7, 3))," ","0"))</f>
        <v>102</v>
      </c>
      <c r="J1562" s="2">
        <v>1</v>
      </c>
      <c r="K1562" s="2" t="str">
        <f t="shared" si="72"/>
        <v>430</v>
      </c>
      <c r="L1562" s="2" t="str">
        <f t="shared" si="73"/>
        <v>174</v>
      </c>
      <c r="M1562" s="2" t="str">
        <f t="shared" si="74"/>
        <v>102</v>
      </c>
    </row>
    <row r="1563" spans="2:13" x14ac:dyDescent="0.25">
      <c r="B1563" s="2" t="s">
        <v>850</v>
      </c>
      <c r="C1563" s="2" t="s">
        <v>851</v>
      </c>
      <c r="D1563" s="6" t="str">
        <f>+_xlfn.CONCAT(Table13456[[#This Row],[phase1]],Table13456[[#This Row],[phase2]],Table13456[[#This Row],[phase3]],Table13456[[#This Row],[phase4]])</f>
        <v>1430174112</v>
      </c>
      <c r="E1563" s="2" t="str">
        <f>+Table13456[[#This Row],[DESCRIPTION]]</f>
        <v>PIPE CULVERT, OPTIONAL MATERIAL, ROUND, 12"SD</v>
      </c>
      <c r="F1563" s="2" t="str">
        <f>+LEFT(Table13456[[#This Row],[PAY ITEM]],1)</f>
        <v>0</v>
      </c>
      <c r="G1563" s="2" t="str">
        <f>IF(Table13456[[#This Row],[first]]="0",SUBSTITUTE(TRIM(MID(B1563, 2, 3))," ","0"),SUBSTITUTE(TRIM(MID(B1563, 1, 3))," ","0"))</f>
        <v>430</v>
      </c>
      <c r="H1563" s="2" t="str">
        <f>IF(Table13456[[#This Row],[first]]="0",SUBSTITUTE(TRIM(MID(B1563, 5, 3))," ","0"),SUBSTITUTE(TRIM(MID(B1563, 4, 3))," ","0"))</f>
        <v>174</v>
      </c>
      <c r="I1563" s="2" t="str">
        <f>IF(Table13456[[#This Row],[first]]="0",SUBSTITUTE(TRIM(MID(B1563, 8, 3))," ","0"),SUBSTITUTE(TRIM(MID(B1563, 7, 3))," ","0"))</f>
        <v>112</v>
      </c>
      <c r="J1563" s="2">
        <v>1</v>
      </c>
      <c r="K1563" s="2" t="str">
        <f t="shared" si="72"/>
        <v>430</v>
      </c>
      <c r="L1563" s="2" t="str">
        <f t="shared" si="73"/>
        <v>174</v>
      </c>
      <c r="M1563" s="2" t="str">
        <f t="shared" si="74"/>
        <v>112</v>
      </c>
    </row>
    <row r="1564" spans="2:13" x14ac:dyDescent="0.25">
      <c r="B1564" s="2" t="s">
        <v>852</v>
      </c>
      <c r="C1564" s="2" t="s">
        <v>853</v>
      </c>
      <c r="D1564" s="6" t="str">
        <f>+_xlfn.CONCAT(Table13456[[#This Row],[phase1]],Table13456[[#This Row],[phase2]],Table13456[[#This Row],[phase3]],Table13456[[#This Row],[phase4]])</f>
        <v>1430174115</v>
      </c>
      <c r="E1564" s="2" t="str">
        <f>+Table13456[[#This Row],[DESCRIPTION]]</f>
        <v>PIPE CULVERT, OPTIONAL MATERIAL, ROUND, 15"SD</v>
      </c>
      <c r="F1564" s="2" t="str">
        <f>+LEFT(Table13456[[#This Row],[PAY ITEM]],1)</f>
        <v>0</v>
      </c>
      <c r="G1564" s="2" t="str">
        <f>IF(Table13456[[#This Row],[first]]="0",SUBSTITUTE(TRIM(MID(B1564, 2, 3))," ","0"),SUBSTITUTE(TRIM(MID(B1564, 1, 3))," ","0"))</f>
        <v>430</v>
      </c>
      <c r="H1564" s="2" t="str">
        <f>IF(Table13456[[#This Row],[first]]="0",SUBSTITUTE(TRIM(MID(B1564, 5, 3))," ","0"),SUBSTITUTE(TRIM(MID(B1564, 4, 3))," ","0"))</f>
        <v>174</v>
      </c>
      <c r="I1564" s="2" t="str">
        <f>IF(Table13456[[#This Row],[first]]="0",SUBSTITUTE(TRIM(MID(B1564, 8, 3))," ","0"),SUBSTITUTE(TRIM(MID(B1564, 7, 3))," ","0"))</f>
        <v>115</v>
      </c>
      <c r="J1564" s="2">
        <v>1</v>
      </c>
      <c r="K1564" s="2" t="str">
        <f t="shared" si="72"/>
        <v>430</v>
      </c>
      <c r="L1564" s="2" t="str">
        <f t="shared" si="73"/>
        <v>174</v>
      </c>
      <c r="M1564" s="2" t="str">
        <f t="shared" si="74"/>
        <v>115</v>
      </c>
    </row>
    <row r="1565" spans="2:13" x14ac:dyDescent="0.25">
      <c r="B1565" s="2" t="s">
        <v>854</v>
      </c>
      <c r="C1565" s="2" t="s">
        <v>855</v>
      </c>
      <c r="D1565" s="6" t="str">
        <f>+_xlfn.CONCAT(Table13456[[#This Row],[phase1]],Table13456[[#This Row],[phase2]],Table13456[[#This Row],[phase3]],Table13456[[#This Row],[phase4]])</f>
        <v>1430174118</v>
      </c>
      <c r="E1565" s="2" t="str">
        <f>+Table13456[[#This Row],[DESCRIPTION]]</f>
        <v>PIPE CULVERT, OPTIONAL MATERIAL, ROUND, 18"SD</v>
      </c>
      <c r="F1565" s="2" t="str">
        <f>+LEFT(Table13456[[#This Row],[PAY ITEM]],1)</f>
        <v>0</v>
      </c>
      <c r="G1565" s="2" t="str">
        <f>IF(Table13456[[#This Row],[first]]="0",SUBSTITUTE(TRIM(MID(B1565, 2, 3))," ","0"),SUBSTITUTE(TRIM(MID(B1565, 1, 3))," ","0"))</f>
        <v>430</v>
      </c>
      <c r="H1565" s="2" t="str">
        <f>IF(Table13456[[#This Row],[first]]="0",SUBSTITUTE(TRIM(MID(B1565, 5, 3))," ","0"),SUBSTITUTE(TRIM(MID(B1565, 4, 3))," ","0"))</f>
        <v>174</v>
      </c>
      <c r="I1565" s="2" t="str">
        <f>IF(Table13456[[#This Row],[first]]="0",SUBSTITUTE(TRIM(MID(B1565, 8, 3))," ","0"),SUBSTITUTE(TRIM(MID(B1565, 7, 3))," ","0"))</f>
        <v>118</v>
      </c>
      <c r="J1565" s="2">
        <v>1</v>
      </c>
      <c r="K1565" s="2" t="str">
        <f t="shared" si="72"/>
        <v>430</v>
      </c>
      <c r="L1565" s="2" t="str">
        <f t="shared" si="73"/>
        <v>174</v>
      </c>
      <c r="M1565" s="2" t="str">
        <f t="shared" si="74"/>
        <v>118</v>
      </c>
    </row>
    <row r="1566" spans="2:13" x14ac:dyDescent="0.25">
      <c r="B1566" s="2" t="s">
        <v>856</v>
      </c>
      <c r="C1566" s="2" t="s">
        <v>857</v>
      </c>
      <c r="D1566" s="6" t="str">
        <f>+_xlfn.CONCAT(Table13456[[#This Row],[phase1]],Table13456[[#This Row],[phase2]],Table13456[[#This Row],[phase3]],Table13456[[#This Row],[phase4]])</f>
        <v>1430174124</v>
      </c>
      <c r="E1566" s="2" t="str">
        <f>+Table13456[[#This Row],[DESCRIPTION]]</f>
        <v>PIPE CULVERT, OPTIONAL MATERIAL, ROUND, 24"SD</v>
      </c>
      <c r="F1566" s="2" t="str">
        <f>+LEFT(Table13456[[#This Row],[PAY ITEM]],1)</f>
        <v>0</v>
      </c>
      <c r="G1566" s="2" t="str">
        <f>IF(Table13456[[#This Row],[first]]="0",SUBSTITUTE(TRIM(MID(B1566, 2, 3))," ","0"),SUBSTITUTE(TRIM(MID(B1566, 1, 3))," ","0"))</f>
        <v>430</v>
      </c>
      <c r="H1566" s="2" t="str">
        <f>IF(Table13456[[#This Row],[first]]="0",SUBSTITUTE(TRIM(MID(B1566, 5, 3))," ","0"),SUBSTITUTE(TRIM(MID(B1566, 4, 3))," ","0"))</f>
        <v>174</v>
      </c>
      <c r="I1566" s="2" t="str">
        <f>IF(Table13456[[#This Row],[first]]="0",SUBSTITUTE(TRIM(MID(B1566, 8, 3))," ","0"),SUBSTITUTE(TRIM(MID(B1566, 7, 3))," ","0"))</f>
        <v>124</v>
      </c>
      <c r="J1566" s="2">
        <v>1</v>
      </c>
      <c r="K1566" s="2" t="str">
        <f t="shared" si="72"/>
        <v>430</v>
      </c>
      <c r="L1566" s="2" t="str">
        <f t="shared" si="73"/>
        <v>174</v>
      </c>
      <c r="M1566" s="2" t="str">
        <f t="shared" si="74"/>
        <v>124</v>
      </c>
    </row>
    <row r="1567" spans="2:13" x14ac:dyDescent="0.25">
      <c r="B1567" s="2" t="s">
        <v>7211</v>
      </c>
      <c r="C1567" s="2" t="s">
        <v>6633</v>
      </c>
      <c r="D1567" s="6" t="str">
        <f>+_xlfn.CONCAT(Table13456[[#This Row],[phase1]],Table13456[[#This Row],[phase2]],Table13456[[#This Row],[phase3]],Table13456[[#This Row],[phase4]])</f>
        <v>1430174125</v>
      </c>
      <c r="E1567" s="2" t="str">
        <f>+Table13456[[#This Row],[DESCRIPTION]]</f>
        <v>TEMP DUMMY PAYITEM FOR WT DATA MIGRATION</v>
      </c>
      <c r="F1567" s="2" t="str">
        <f>+LEFT(Table13456[[#This Row],[PAY ITEM]],1)</f>
        <v>0</v>
      </c>
      <c r="G1567" s="2" t="str">
        <f>IF(Table13456[[#This Row],[first]]="0",SUBSTITUTE(TRIM(MID(B1567, 2, 3))," ","0"),SUBSTITUTE(TRIM(MID(B1567, 1, 3))," ","0"))</f>
        <v>430</v>
      </c>
      <c r="H1567" s="2" t="str">
        <f>IF(Table13456[[#This Row],[first]]="0",SUBSTITUTE(TRIM(MID(B1567, 5, 3))," ","0"),SUBSTITUTE(TRIM(MID(B1567, 4, 3))," ","0"))</f>
        <v>174</v>
      </c>
      <c r="I1567" s="2" t="str">
        <f>IF(Table13456[[#This Row],[first]]="0",SUBSTITUTE(TRIM(MID(B1567, 8, 3))," ","0"),SUBSTITUTE(TRIM(MID(B1567, 7, 3))," ","0"))</f>
        <v>125</v>
      </c>
      <c r="J1567" s="2">
        <v>1</v>
      </c>
      <c r="K1567" s="2" t="str">
        <f t="shared" si="72"/>
        <v>430</v>
      </c>
      <c r="L1567" s="2" t="str">
        <f t="shared" si="73"/>
        <v>174</v>
      </c>
      <c r="M1567" s="2" t="str">
        <f t="shared" si="74"/>
        <v>125</v>
      </c>
    </row>
    <row r="1568" spans="2:13" x14ac:dyDescent="0.25">
      <c r="B1568" s="2" t="s">
        <v>7212</v>
      </c>
      <c r="C1568" s="2" t="s">
        <v>6633</v>
      </c>
      <c r="D1568" s="6" t="str">
        <f>+_xlfn.CONCAT(Table13456[[#This Row],[phase1]],Table13456[[#This Row],[phase2]],Table13456[[#This Row],[phase3]],Table13456[[#This Row],[phase4]])</f>
        <v>1430174129</v>
      </c>
      <c r="E1568" s="2" t="str">
        <f>+Table13456[[#This Row],[DESCRIPTION]]</f>
        <v>TEMP DUMMY PAYITEM FOR WT DATA MIGRATION</v>
      </c>
      <c r="F1568" s="2" t="str">
        <f>+LEFT(Table13456[[#This Row],[PAY ITEM]],1)</f>
        <v>0</v>
      </c>
      <c r="G1568" s="2" t="str">
        <f>IF(Table13456[[#This Row],[first]]="0",SUBSTITUTE(TRIM(MID(B1568, 2, 3))," ","0"),SUBSTITUTE(TRIM(MID(B1568, 1, 3))," ","0"))</f>
        <v>430</v>
      </c>
      <c r="H1568" s="2" t="str">
        <f>IF(Table13456[[#This Row],[first]]="0",SUBSTITUTE(TRIM(MID(B1568, 5, 3))," ","0"),SUBSTITUTE(TRIM(MID(B1568, 4, 3))," ","0"))</f>
        <v>174</v>
      </c>
      <c r="I1568" s="2" t="str">
        <f>IF(Table13456[[#This Row],[first]]="0",SUBSTITUTE(TRIM(MID(B1568, 8, 3))," ","0"),SUBSTITUTE(TRIM(MID(B1568, 7, 3))," ","0"))</f>
        <v>129</v>
      </c>
      <c r="J1568" s="2">
        <v>1</v>
      </c>
      <c r="K1568" s="2" t="str">
        <f t="shared" si="72"/>
        <v>430</v>
      </c>
      <c r="L1568" s="2" t="str">
        <f t="shared" si="73"/>
        <v>174</v>
      </c>
      <c r="M1568" s="2" t="str">
        <f t="shared" si="74"/>
        <v>129</v>
      </c>
    </row>
    <row r="1569" spans="2:13" x14ac:dyDescent="0.25">
      <c r="B1569" s="2" t="s">
        <v>858</v>
      </c>
      <c r="C1569" s="2" t="s">
        <v>859</v>
      </c>
      <c r="D1569" s="6" t="str">
        <f>+_xlfn.CONCAT(Table13456[[#This Row],[phase1]],Table13456[[#This Row],[phase2]],Table13456[[#This Row],[phase3]],Table13456[[#This Row],[phase4]])</f>
        <v>1430174130</v>
      </c>
      <c r="E1569" s="2" t="str">
        <f>+Table13456[[#This Row],[DESCRIPTION]]</f>
        <v>PIPE CULVERT, OPTIONAL MATERIAL, ROUND, 30"SD</v>
      </c>
      <c r="F1569" s="2" t="str">
        <f>+LEFT(Table13456[[#This Row],[PAY ITEM]],1)</f>
        <v>0</v>
      </c>
      <c r="G1569" s="2" t="str">
        <f>IF(Table13456[[#This Row],[first]]="0",SUBSTITUTE(TRIM(MID(B1569, 2, 3))," ","0"),SUBSTITUTE(TRIM(MID(B1569, 1, 3))," ","0"))</f>
        <v>430</v>
      </c>
      <c r="H1569" s="2" t="str">
        <f>IF(Table13456[[#This Row],[first]]="0",SUBSTITUTE(TRIM(MID(B1569, 5, 3))," ","0"),SUBSTITUTE(TRIM(MID(B1569, 4, 3))," ","0"))</f>
        <v>174</v>
      </c>
      <c r="I1569" s="2" t="str">
        <f>IF(Table13456[[#This Row],[first]]="0",SUBSTITUTE(TRIM(MID(B1569, 8, 3))," ","0"),SUBSTITUTE(TRIM(MID(B1569, 7, 3))," ","0"))</f>
        <v>130</v>
      </c>
      <c r="J1569" s="2">
        <v>1</v>
      </c>
      <c r="K1569" s="2" t="str">
        <f t="shared" si="72"/>
        <v>430</v>
      </c>
      <c r="L1569" s="2" t="str">
        <f t="shared" si="73"/>
        <v>174</v>
      </c>
      <c r="M1569" s="2" t="str">
        <f t="shared" si="74"/>
        <v>130</v>
      </c>
    </row>
    <row r="1570" spans="2:13" x14ac:dyDescent="0.25">
      <c r="B1570" s="2" t="s">
        <v>7213</v>
      </c>
      <c r="C1570" s="2" t="s">
        <v>6633</v>
      </c>
      <c r="D1570" s="6" t="str">
        <f>+_xlfn.CONCAT(Table13456[[#This Row],[phase1]],Table13456[[#This Row],[phase2]],Table13456[[#This Row],[phase3]],Table13456[[#This Row],[phase4]])</f>
        <v>1430174133</v>
      </c>
      <c r="E1570" s="2" t="str">
        <f>+Table13456[[#This Row],[DESCRIPTION]]</f>
        <v>TEMP DUMMY PAYITEM FOR WT DATA MIGRATION</v>
      </c>
      <c r="F1570" s="2" t="str">
        <f>+LEFT(Table13456[[#This Row],[PAY ITEM]],1)</f>
        <v>0</v>
      </c>
      <c r="G1570" s="2" t="str">
        <f>IF(Table13456[[#This Row],[first]]="0",SUBSTITUTE(TRIM(MID(B1570, 2, 3))," ","0"),SUBSTITUTE(TRIM(MID(B1570, 1, 3))," ","0"))</f>
        <v>430</v>
      </c>
      <c r="H1570" s="2" t="str">
        <f>IF(Table13456[[#This Row],[first]]="0",SUBSTITUTE(TRIM(MID(B1570, 5, 3))," ","0"),SUBSTITUTE(TRIM(MID(B1570, 4, 3))," ","0"))</f>
        <v>174</v>
      </c>
      <c r="I1570" s="2" t="str">
        <f>IF(Table13456[[#This Row],[first]]="0",SUBSTITUTE(TRIM(MID(B1570, 8, 3))," ","0"),SUBSTITUTE(TRIM(MID(B1570, 7, 3))," ","0"))</f>
        <v>133</v>
      </c>
      <c r="J1570" s="2">
        <v>1</v>
      </c>
      <c r="K1570" s="2" t="str">
        <f t="shared" si="72"/>
        <v>430</v>
      </c>
      <c r="L1570" s="2" t="str">
        <f t="shared" si="73"/>
        <v>174</v>
      </c>
      <c r="M1570" s="2" t="str">
        <f t="shared" si="74"/>
        <v>133</v>
      </c>
    </row>
    <row r="1571" spans="2:13" x14ac:dyDescent="0.25">
      <c r="B1571" s="2" t="s">
        <v>860</v>
      </c>
      <c r="C1571" s="2" t="s">
        <v>861</v>
      </c>
      <c r="D1571" s="6" t="str">
        <f>+_xlfn.CONCAT(Table13456[[#This Row],[phase1]],Table13456[[#This Row],[phase2]],Table13456[[#This Row],[phase3]],Table13456[[#This Row],[phase4]])</f>
        <v>1430174136</v>
      </c>
      <c r="E1571" s="2" t="str">
        <f>+Table13456[[#This Row],[DESCRIPTION]]</f>
        <v>PIPE CULVERT, OPTIONAL MATERIAL, ROUND, 36"SD</v>
      </c>
      <c r="F1571" s="2" t="str">
        <f>+LEFT(Table13456[[#This Row],[PAY ITEM]],1)</f>
        <v>0</v>
      </c>
      <c r="G1571" s="2" t="str">
        <f>IF(Table13456[[#This Row],[first]]="0",SUBSTITUTE(TRIM(MID(B1571, 2, 3))," ","0"),SUBSTITUTE(TRIM(MID(B1571, 1, 3))," ","0"))</f>
        <v>430</v>
      </c>
      <c r="H1571" s="2" t="str">
        <f>IF(Table13456[[#This Row],[first]]="0",SUBSTITUTE(TRIM(MID(B1571, 5, 3))," ","0"),SUBSTITUTE(TRIM(MID(B1571, 4, 3))," ","0"))</f>
        <v>174</v>
      </c>
      <c r="I1571" s="2" t="str">
        <f>IF(Table13456[[#This Row],[first]]="0",SUBSTITUTE(TRIM(MID(B1571, 8, 3))," ","0"),SUBSTITUTE(TRIM(MID(B1571, 7, 3))," ","0"))</f>
        <v>136</v>
      </c>
      <c r="J1571" s="2">
        <v>1</v>
      </c>
      <c r="K1571" s="2" t="str">
        <f t="shared" si="72"/>
        <v>430</v>
      </c>
      <c r="L1571" s="2" t="str">
        <f t="shared" si="73"/>
        <v>174</v>
      </c>
      <c r="M1571" s="2" t="str">
        <f t="shared" si="74"/>
        <v>136</v>
      </c>
    </row>
    <row r="1572" spans="2:13" x14ac:dyDescent="0.25">
      <c r="B1572" s="2" t="s">
        <v>7214</v>
      </c>
      <c r="C1572" s="2" t="s">
        <v>6633</v>
      </c>
      <c r="D1572" s="6" t="str">
        <f>+_xlfn.CONCAT(Table13456[[#This Row],[phase1]],Table13456[[#This Row],[phase2]],Table13456[[#This Row],[phase3]],Table13456[[#This Row],[phase4]])</f>
        <v>1430174138</v>
      </c>
      <c r="E1572" s="2" t="str">
        <f>+Table13456[[#This Row],[DESCRIPTION]]</f>
        <v>TEMP DUMMY PAYITEM FOR WT DATA MIGRATION</v>
      </c>
      <c r="F1572" s="2" t="str">
        <f>+LEFT(Table13456[[#This Row],[PAY ITEM]],1)</f>
        <v>0</v>
      </c>
      <c r="G1572" s="2" t="str">
        <f>IF(Table13456[[#This Row],[first]]="0",SUBSTITUTE(TRIM(MID(B1572, 2, 3))," ","0"),SUBSTITUTE(TRIM(MID(B1572, 1, 3))," ","0"))</f>
        <v>430</v>
      </c>
      <c r="H1572" s="2" t="str">
        <f>IF(Table13456[[#This Row],[first]]="0",SUBSTITUTE(TRIM(MID(B1572, 5, 3))," ","0"),SUBSTITUTE(TRIM(MID(B1572, 4, 3))," ","0"))</f>
        <v>174</v>
      </c>
      <c r="I1572" s="2" t="str">
        <f>IF(Table13456[[#This Row],[first]]="0",SUBSTITUTE(TRIM(MID(B1572, 8, 3))," ","0"),SUBSTITUTE(TRIM(MID(B1572, 7, 3))," ","0"))</f>
        <v>138</v>
      </c>
      <c r="J1572" s="2">
        <v>1</v>
      </c>
      <c r="K1572" s="2" t="str">
        <f t="shared" si="72"/>
        <v>430</v>
      </c>
      <c r="L1572" s="2" t="str">
        <f t="shared" si="73"/>
        <v>174</v>
      </c>
      <c r="M1572" s="2" t="str">
        <f t="shared" si="74"/>
        <v>138</v>
      </c>
    </row>
    <row r="1573" spans="2:13" x14ac:dyDescent="0.25">
      <c r="B1573" s="2" t="s">
        <v>862</v>
      </c>
      <c r="C1573" s="2" t="s">
        <v>863</v>
      </c>
      <c r="D1573" s="6" t="str">
        <f>+_xlfn.CONCAT(Table13456[[#This Row],[phase1]],Table13456[[#This Row],[phase2]],Table13456[[#This Row],[phase3]],Table13456[[#This Row],[phase4]])</f>
        <v>1430174142</v>
      </c>
      <c r="E1573" s="2" t="str">
        <f>+Table13456[[#This Row],[DESCRIPTION]]</f>
        <v>PIPE CULVERT, OPTIONAL MATERIAL, ROUND, 42"SD</v>
      </c>
      <c r="F1573" s="2" t="str">
        <f>+LEFT(Table13456[[#This Row],[PAY ITEM]],1)</f>
        <v>0</v>
      </c>
      <c r="G1573" s="2" t="str">
        <f>IF(Table13456[[#This Row],[first]]="0",SUBSTITUTE(TRIM(MID(B1573, 2, 3))," ","0"),SUBSTITUTE(TRIM(MID(B1573, 1, 3))," ","0"))</f>
        <v>430</v>
      </c>
      <c r="H1573" s="2" t="str">
        <f>IF(Table13456[[#This Row],[first]]="0",SUBSTITUTE(TRIM(MID(B1573, 5, 3))," ","0"),SUBSTITUTE(TRIM(MID(B1573, 4, 3))," ","0"))</f>
        <v>174</v>
      </c>
      <c r="I1573" s="2" t="str">
        <f>IF(Table13456[[#This Row],[first]]="0",SUBSTITUTE(TRIM(MID(B1573, 8, 3))," ","0"),SUBSTITUTE(TRIM(MID(B1573, 7, 3))," ","0"))</f>
        <v>142</v>
      </c>
      <c r="J1573" s="2">
        <v>1</v>
      </c>
      <c r="K1573" s="2" t="str">
        <f t="shared" si="72"/>
        <v>430</v>
      </c>
      <c r="L1573" s="2" t="str">
        <f t="shared" si="73"/>
        <v>174</v>
      </c>
      <c r="M1573" s="2" t="str">
        <f t="shared" si="74"/>
        <v>142</v>
      </c>
    </row>
    <row r="1574" spans="2:13" x14ac:dyDescent="0.25">
      <c r="B1574" s="2" t="s">
        <v>4076</v>
      </c>
      <c r="C1574" s="2" t="s">
        <v>7215</v>
      </c>
      <c r="D1574" s="6" t="str">
        <f>+_xlfn.CONCAT(Table13456[[#This Row],[phase1]],Table13456[[#This Row],[phase2]],Table13456[[#This Row],[phase3]],Table13456[[#This Row],[phase4]])</f>
        <v>1430174148</v>
      </c>
      <c r="E1574" s="2" t="str">
        <f>+Table13456[[#This Row],[DESCRIPTION]]</f>
        <v>PIPE CULVERT, OPTIONAL MATERIAL, ROUND, 48"SD</v>
      </c>
      <c r="F1574" s="2" t="str">
        <f>+LEFT(Table13456[[#This Row],[PAY ITEM]],1)</f>
        <v>0</v>
      </c>
      <c r="G1574" s="2" t="str">
        <f>IF(Table13456[[#This Row],[first]]="0",SUBSTITUTE(TRIM(MID(B1574, 2, 3))," ","0"),SUBSTITUTE(TRIM(MID(B1574, 1, 3))," ","0"))</f>
        <v>430</v>
      </c>
      <c r="H1574" s="2" t="str">
        <f>IF(Table13456[[#This Row],[first]]="0",SUBSTITUTE(TRIM(MID(B1574, 5, 3))," ","0"),SUBSTITUTE(TRIM(MID(B1574, 4, 3))," ","0"))</f>
        <v>174</v>
      </c>
      <c r="I1574" s="2" t="str">
        <f>IF(Table13456[[#This Row],[first]]="0",SUBSTITUTE(TRIM(MID(B1574, 8, 3))," ","0"),SUBSTITUTE(TRIM(MID(B1574, 7, 3))," ","0"))</f>
        <v>148</v>
      </c>
      <c r="J1574" s="2">
        <v>1</v>
      </c>
      <c r="K1574" s="2" t="str">
        <f t="shared" si="72"/>
        <v>430</v>
      </c>
      <c r="L1574" s="2" t="str">
        <f t="shared" si="73"/>
        <v>174</v>
      </c>
      <c r="M1574" s="2" t="str">
        <f t="shared" si="74"/>
        <v>148</v>
      </c>
    </row>
    <row r="1575" spans="2:13" x14ac:dyDescent="0.25">
      <c r="B1575" s="2" t="s">
        <v>864</v>
      </c>
      <c r="C1575" s="2" t="s">
        <v>865</v>
      </c>
      <c r="D1575" s="6" t="str">
        <f>+_xlfn.CONCAT(Table13456[[#This Row],[phase1]],Table13456[[#This Row],[phase2]],Table13456[[#This Row],[phase3]],Table13456[[#This Row],[phase4]])</f>
        <v>1430174154</v>
      </c>
      <c r="E1575" s="2" t="str">
        <f>+Table13456[[#This Row],[DESCRIPTION]]</f>
        <v>PIPE CULVERT, OPTIONAL MATERIAL, ROUND, 54"SD</v>
      </c>
      <c r="F1575" s="2" t="str">
        <f>+LEFT(Table13456[[#This Row],[PAY ITEM]],1)</f>
        <v>0</v>
      </c>
      <c r="G1575" s="2" t="str">
        <f>IF(Table13456[[#This Row],[first]]="0",SUBSTITUTE(TRIM(MID(B1575, 2, 3))," ","0"),SUBSTITUTE(TRIM(MID(B1575, 1, 3))," ","0"))</f>
        <v>430</v>
      </c>
      <c r="H1575" s="2" t="str">
        <f>IF(Table13456[[#This Row],[first]]="0",SUBSTITUTE(TRIM(MID(B1575, 5, 3))," ","0"),SUBSTITUTE(TRIM(MID(B1575, 4, 3))," ","0"))</f>
        <v>174</v>
      </c>
      <c r="I1575" s="2" t="str">
        <f>IF(Table13456[[#This Row],[first]]="0",SUBSTITUTE(TRIM(MID(B1575, 8, 3))," ","0"),SUBSTITUTE(TRIM(MID(B1575, 7, 3))," ","0"))</f>
        <v>154</v>
      </c>
      <c r="J1575" s="2">
        <v>1</v>
      </c>
      <c r="K1575" s="2" t="str">
        <f t="shared" si="72"/>
        <v>430</v>
      </c>
      <c r="L1575" s="2" t="str">
        <f t="shared" si="73"/>
        <v>174</v>
      </c>
      <c r="M1575" s="2" t="str">
        <f t="shared" si="74"/>
        <v>154</v>
      </c>
    </row>
    <row r="1576" spans="2:13" x14ac:dyDescent="0.25">
      <c r="B1576" s="2" t="s">
        <v>4766</v>
      </c>
      <c r="C1576" s="2" t="s">
        <v>7216</v>
      </c>
      <c r="D1576" s="6" t="str">
        <f>+_xlfn.CONCAT(Table13456[[#This Row],[phase1]],Table13456[[#This Row],[phase2]],Table13456[[#This Row],[phase3]],Table13456[[#This Row],[phase4]])</f>
        <v>1430174160</v>
      </c>
      <c r="E1576" s="2" t="str">
        <f>+Table13456[[#This Row],[DESCRIPTION]]</f>
        <v>PIPE CULVERT, OPTIONAL MATERIAL, ROUND, 60"SD</v>
      </c>
      <c r="F1576" s="2" t="str">
        <f>+LEFT(Table13456[[#This Row],[PAY ITEM]],1)</f>
        <v>0</v>
      </c>
      <c r="G1576" s="2" t="str">
        <f>IF(Table13456[[#This Row],[first]]="0",SUBSTITUTE(TRIM(MID(B1576, 2, 3))," ","0"),SUBSTITUTE(TRIM(MID(B1576, 1, 3))," ","0"))</f>
        <v>430</v>
      </c>
      <c r="H1576" s="2" t="str">
        <f>IF(Table13456[[#This Row],[first]]="0",SUBSTITUTE(TRIM(MID(B1576, 5, 3))," ","0"),SUBSTITUTE(TRIM(MID(B1576, 4, 3))," ","0"))</f>
        <v>174</v>
      </c>
      <c r="I1576" s="2" t="str">
        <f>IF(Table13456[[#This Row],[first]]="0",SUBSTITUTE(TRIM(MID(B1576, 8, 3))," ","0"),SUBSTITUTE(TRIM(MID(B1576, 7, 3))," ","0"))</f>
        <v>160</v>
      </c>
      <c r="J1576" s="2">
        <v>1</v>
      </c>
      <c r="K1576" s="2" t="str">
        <f t="shared" si="72"/>
        <v>430</v>
      </c>
      <c r="L1576" s="2" t="str">
        <f t="shared" si="73"/>
        <v>174</v>
      </c>
      <c r="M1576" s="2" t="str">
        <f t="shared" si="74"/>
        <v>160</v>
      </c>
    </row>
    <row r="1577" spans="2:13" x14ac:dyDescent="0.25">
      <c r="B1577" s="2" t="s">
        <v>4451</v>
      </c>
      <c r="C1577" s="2" t="s">
        <v>7217</v>
      </c>
      <c r="D1577" s="6" t="str">
        <f>+_xlfn.CONCAT(Table13456[[#This Row],[phase1]],Table13456[[#This Row],[phase2]],Table13456[[#This Row],[phase3]],Table13456[[#This Row],[phase4]])</f>
        <v>1430174172</v>
      </c>
      <c r="E1577" s="2" t="str">
        <f>+Table13456[[#This Row],[DESCRIPTION]]</f>
        <v>PIPE CULVERT, OPTIONAL MATERIAL, ROUND, 72"SD</v>
      </c>
      <c r="F1577" s="2" t="str">
        <f>+LEFT(Table13456[[#This Row],[PAY ITEM]],1)</f>
        <v>0</v>
      </c>
      <c r="G1577" s="2" t="str">
        <f>IF(Table13456[[#This Row],[first]]="0",SUBSTITUTE(TRIM(MID(B1577, 2, 3))," ","0"),SUBSTITUTE(TRIM(MID(B1577, 1, 3))," ","0"))</f>
        <v>430</v>
      </c>
      <c r="H1577" s="2" t="str">
        <f>IF(Table13456[[#This Row],[first]]="0",SUBSTITUTE(TRIM(MID(B1577, 5, 3))," ","0"),SUBSTITUTE(TRIM(MID(B1577, 4, 3))," ","0"))</f>
        <v>174</v>
      </c>
      <c r="I1577" s="2" t="str">
        <f>IF(Table13456[[#This Row],[first]]="0",SUBSTITUTE(TRIM(MID(B1577, 8, 3))," ","0"),SUBSTITUTE(TRIM(MID(B1577, 7, 3))," ","0"))</f>
        <v>172</v>
      </c>
      <c r="J1577" s="2">
        <v>1</v>
      </c>
      <c r="K1577" s="2" t="str">
        <f t="shared" si="72"/>
        <v>430</v>
      </c>
      <c r="L1577" s="2" t="str">
        <f t="shared" si="73"/>
        <v>174</v>
      </c>
      <c r="M1577" s="2" t="str">
        <f t="shared" si="74"/>
        <v>172</v>
      </c>
    </row>
    <row r="1578" spans="2:13" x14ac:dyDescent="0.25">
      <c r="B1578" s="2" t="s">
        <v>7218</v>
      </c>
      <c r="C1578" s="2" t="s">
        <v>6633</v>
      </c>
      <c r="D1578" s="6" t="str">
        <f>+_xlfn.CONCAT(Table13456[[#This Row],[phase1]],Table13456[[#This Row],[phase2]],Table13456[[#This Row],[phase3]],Table13456[[#This Row],[phase4]])</f>
        <v>1430174201</v>
      </c>
      <c r="E1578" s="2" t="str">
        <f>+Table13456[[#This Row],[DESCRIPTION]]</f>
        <v>TEMP DUMMY PAYITEM FOR WT DATA MIGRATION</v>
      </c>
      <c r="F1578" s="2" t="str">
        <f>+LEFT(Table13456[[#This Row],[PAY ITEM]],1)</f>
        <v>0</v>
      </c>
      <c r="G1578" s="2" t="str">
        <f>IF(Table13456[[#This Row],[first]]="0",SUBSTITUTE(TRIM(MID(B1578, 2, 3))," ","0"),SUBSTITUTE(TRIM(MID(B1578, 1, 3))," ","0"))</f>
        <v>430</v>
      </c>
      <c r="H1578" s="2" t="str">
        <f>IF(Table13456[[#This Row],[first]]="0",SUBSTITUTE(TRIM(MID(B1578, 5, 3))," ","0"),SUBSTITUTE(TRIM(MID(B1578, 4, 3))," ","0"))</f>
        <v>174</v>
      </c>
      <c r="I1578" s="2" t="str">
        <f>IF(Table13456[[#This Row],[first]]="0",SUBSTITUTE(TRIM(MID(B1578, 8, 3))," ","0"),SUBSTITUTE(TRIM(MID(B1578, 7, 3))," ","0"))</f>
        <v>201</v>
      </c>
      <c r="J1578" s="2">
        <v>1</v>
      </c>
      <c r="K1578" s="2" t="str">
        <f t="shared" si="72"/>
        <v>430</v>
      </c>
      <c r="L1578" s="2" t="str">
        <f t="shared" si="73"/>
        <v>174</v>
      </c>
      <c r="M1578" s="2" t="str">
        <f t="shared" si="74"/>
        <v>201</v>
      </c>
    </row>
    <row r="1579" spans="2:13" x14ac:dyDescent="0.25">
      <c r="B1579" s="2" t="s">
        <v>866</v>
      </c>
      <c r="C1579" s="2" t="s">
        <v>867</v>
      </c>
      <c r="D1579" s="6" t="str">
        <f>+_xlfn.CONCAT(Table13456[[#This Row],[phase1]],Table13456[[#This Row],[phase2]],Table13456[[#This Row],[phase3]],Table13456[[#This Row],[phase4]])</f>
        <v>1430174215</v>
      </c>
      <c r="E1579" s="2" t="str">
        <f>+Table13456[[#This Row],[DESCRIPTION]]</f>
        <v>PIPE CULVERT, OPTIONAL MATERIAL, OTHER SHAPE - ELLIP/ARCH, 15"SD</v>
      </c>
      <c r="F1579" s="2" t="str">
        <f>+LEFT(Table13456[[#This Row],[PAY ITEM]],1)</f>
        <v>0</v>
      </c>
      <c r="G1579" s="2" t="str">
        <f>IF(Table13456[[#This Row],[first]]="0",SUBSTITUTE(TRIM(MID(B1579, 2, 3))," ","0"),SUBSTITUTE(TRIM(MID(B1579, 1, 3))," ","0"))</f>
        <v>430</v>
      </c>
      <c r="H1579" s="2" t="str">
        <f>IF(Table13456[[#This Row],[first]]="0",SUBSTITUTE(TRIM(MID(B1579, 5, 3))," ","0"),SUBSTITUTE(TRIM(MID(B1579, 4, 3))," ","0"))</f>
        <v>174</v>
      </c>
      <c r="I1579" s="2" t="str">
        <f>IF(Table13456[[#This Row],[first]]="0",SUBSTITUTE(TRIM(MID(B1579, 8, 3))," ","0"),SUBSTITUTE(TRIM(MID(B1579, 7, 3))," ","0"))</f>
        <v>215</v>
      </c>
      <c r="J1579" s="2">
        <v>1</v>
      </c>
      <c r="K1579" s="2" t="str">
        <f t="shared" si="72"/>
        <v>430</v>
      </c>
      <c r="L1579" s="2" t="str">
        <f t="shared" si="73"/>
        <v>174</v>
      </c>
      <c r="M1579" s="2" t="str">
        <f t="shared" si="74"/>
        <v>215</v>
      </c>
    </row>
    <row r="1580" spans="2:13" x14ac:dyDescent="0.25">
      <c r="B1580" s="2" t="s">
        <v>868</v>
      </c>
      <c r="C1580" s="2" t="s">
        <v>869</v>
      </c>
      <c r="D1580" s="6" t="str">
        <f>+_xlfn.CONCAT(Table13456[[#This Row],[phase1]],Table13456[[#This Row],[phase2]],Table13456[[#This Row],[phase3]],Table13456[[#This Row],[phase4]])</f>
        <v>1430174218</v>
      </c>
      <c r="E1580" s="2" t="str">
        <f>+Table13456[[#This Row],[DESCRIPTION]]</f>
        <v>PIPE CULVERT, OPTIONAL MATERIAL, OTHER SHAPE - ELLIP/ARCH, 18"SD</v>
      </c>
      <c r="F1580" s="2" t="str">
        <f>+LEFT(Table13456[[#This Row],[PAY ITEM]],1)</f>
        <v>0</v>
      </c>
      <c r="G1580" s="2" t="str">
        <f>IF(Table13456[[#This Row],[first]]="0",SUBSTITUTE(TRIM(MID(B1580, 2, 3))," ","0"),SUBSTITUTE(TRIM(MID(B1580, 1, 3))," ","0"))</f>
        <v>430</v>
      </c>
      <c r="H1580" s="2" t="str">
        <f>IF(Table13456[[#This Row],[first]]="0",SUBSTITUTE(TRIM(MID(B1580, 5, 3))," ","0"),SUBSTITUTE(TRIM(MID(B1580, 4, 3))," ","0"))</f>
        <v>174</v>
      </c>
      <c r="I1580" s="2" t="str">
        <f>IF(Table13456[[#This Row],[first]]="0",SUBSTITUTE(TRIM(MID(B1580, 8, 3))," ","0"),SUBSTITUTE(TRIM(MID(B1580, 7, 3))," ","0"))</f>
        <v>218</v>
      </c>
      <c r="J1580" s="2">
        <v>1</v>
      </c>
      <c r="K1580" s="2" t="str">
        <f t="shared" si="72"/>
        <v>430</v>
      </c>
      <c r="L1580" s="2" t="str">
        <f t="shared" si="73"/>
        <v>174</v>
      </c>
      <c r="M1580" s="2" t="str">
        <f t="shared" si="74"/>
        <v>218</v>
      </c>
    </row>
    <row r="1581" spans="2:13" x14ac:dyDescent="0.25">
      <c r="B1581" s="2" t="s">
        <v>870</v>
      </c>
      <c r="C1581" s="2" t="s">
        <v>871</v>
      </c>
      <c r="D1581" s="6" t="str">
        <f>+_xlfn.CONCAT(Table13456[[#This Row],[phase1]],Table13456[[#This Row],[phase2]],Table13456[[#This Row],[phase3]],Table13456[[#This Row],[phase4]])</f>
        <v>1430174224</v>
      </c>
      <c r="E1581" s="2" t="str">
        <f>+Table13456[[#This Row],[DESCRIPTION]]</f>
        <v>PIPE CULVERT, OPTIONAL MATERIAL, OTHER SHAPE - ELLIP/ARCH, 24"SD</v>
      </c>
      <c r="F1581" s="2" t="str">
        <f>+LEFT(Table13456[[#This Row],[PAY ITEM]],1)</f>
        <v>0</v>
      </c>
      <c r="G1581" s="2" t="str">
        <f>IF(Table13456[[#This Row],[first]]="0",SUBSTITUTE(TRIM(MID(B1581, 2, 3))," ","0"),SUBSTITUTE(TRIM(MID(B1581, 1, 3))," ","0"))</f>
        <v>430</v>
      </c>
      <c r="H1581" s="2" t="str">
        <f>IF(Table13456[[#This Row],[first]]="0",SUBSTITUTE(TRIM(MID(B1581, 5, 3))," ","0"),SUBSTITUTE(TRIM(MID(B1581, 4, 3))," ","0"))</f>
        <v>174</v>
      </c>
      <c r="I1581" s="2" t="str">
        <f>IF(Table13456[[#This Row],[first]]="0",SUBSTITUTE(TRIM(MID(B1581, 8, 3))," ","0"),SUBSTITUTE(TRIM(MID(B1581, 7, 3))," ","0"))</f>
        <v>224</v>
      </c>
      <c r="J1581" s="2">
        <v>1</v>
      </c>
      <c r="K1581" s="2" t="str">
        <f t="shared" si="72"/>
        <v>430</v>
      </c>
      <c r="L1581" s="2" t="str">
        <f t="shared" si="73"/>
        <v>174</v>
      </c>
      <c r="M1581" s="2" t="str">
        <f t="shared" si="74"/>
        <v>224</v>
      </c>
    </row>
    <row r="1582" spans="2:13" x14ac:dyDescent="0.25">
      <c r="B1582" s="2" t="s">
        <v>872</v>
      </c>
      <c r="C1582" s="2" t="s">
        <v>873</v>
      </c>
      <c r="D1582" s="6" t="str">
        <f>+_xlfn.CONCAT(Table13456[[#This Row],[phase1]],Table13456[[#This Row],[phase2]],Table13456[[#This Row],[phase3]],Table13456[[#This Row],[phase4]])</f>
        <v>1430174230</v>
      </c>
      <c r="E1582" s="2" t="str">
        <f>+Table13456[[#This Row],[DESCRIPTION]]</f>
        <v>PIPE CULVERT, OPTIONAL MATERIAL, OTHER SHAPE - ELLIP/ARCH, 30"SD</v>
      </c>
      <c r="F1582" s="2" t="str">
        <f>+LEFT(Table13456[[#This Row],[PAY ITEM]],1)</f>
        <v>0</v>
      </c>
      <c r="G1582" s="2" t="str">
        <f>IF(Table13456[[#This Row],[first]]="0",SUBSTITUTE(TRIM(MID(B1582, 2, 3))," ","0"),SUBSTITUTE(TRIM(MID(B1582, 1, 3))," ","0"))</f>
        <v>430</v>
      </c>
      <c r="H1582" s="2" t="str">
        <f>IF(Table13456[[#This Row],[first]]="0",SUBSTITUTE(TRIM(MID(B1582, 5, 3))," ","0"),SUBSTITUTE(TRIM(MID(B1582, 4, 3))," ","0"))</f>
        <v>174</v>
      </c>
      <c r="I1582" s="2" t="str">
        <f>IF(Table13456[[#This Row],[first]]="0",SUBSTITUTE(TRIM(MID(B1582, 8, 3))," ","0"),SUBSTITUTE(TRIM(MID(B1582, 7, 3))," ","0"))</f>
        <v>230</v>
      </c>
      <c r="J1582" s="2">
        <v>1</v>
      </c>
      <c r="K1582" s="2" t="str">
        <f t="shared" si="72"/>
        <v>430</v>
      </c>
      <c r="L1582" s="2" t="str">
        <f t="shared" si="73"/>
        <v>174</v>
      </c>
      <c r="M1582" s="2" t="str">
        <f t="shared" si="74"/>
        <v>230</v>
      </c>
    </row>
    <row r="1583" spans="2:13" x14ac:dyDescent="0.25">
      <c r="B1583" s="2" t="s">
        <v>874</v>
      </c>
      <c r="C1583" s="2" t="s">
        <v>875</v>
      </c>
      <c r="D1583" s="6" t="str">
        <f>+_xlfn.CONCAT(Table13456[[#This Row],[phase1]],Table13456[[#This Row],[phase2]],Table13456[[#This Row],[phase3]],Table13456[[#This Row],[phase4]])</f>
        <v>1430174236</v>
      </c>
      <c r="E1583" s="2" t="str">
        <f>+Table13456[[#This Row],[DESCRIPTION]]</f>
        <v>PIPE CULVERT, OPTIONAL MATERIAL, OTHER SHAPE - ELLIP/ARCH, 36"SD</v>
      </c>
      <c r="F1583" s="2" t="str">
        <f>+LEFT(Table13456[[#This Row],[PAY ITEM]],1)</f>
        <v>0</v>
      </c>
      <c r="G1583" s="2" t="str">
        <f>IF(Table13456[[#This Row],[first]]="0",SUBSTITUTE(TRIM(MID(B1583, 2, 3))," ","0"),SUBSTITUTE(TRIM(MID(B1583, 1, 3))," ","0"))</f>
        <v>430</v>
      </c>
      <c r="H1583" s="2" t="str">
        <f>IF(Table13456[[#This Row],[first]]="0",SUBSTITUTE(TRIM(MID(B1583, 5, 3))," ","0"),SUBSTITUTE(TRIM(MID(B1583, 4, 3))," ","0"))</f>
        <v>174</v>
      </c>
      <c r="I1583" s="2" t="str">
        <f>IF(Table13456[[#This Row],[first]]="0",SUBSTITUTE(TRIM(MID(B1583, 8, 3))," ","0"),SUBSTITUTE(TRIM(MID(B1583, 7, 3))," ","0"))</f>
        <v>236</v>
      </c>
      <c r="J1583" s="2">
        <v>1</v>
      </c>
      <c r="K1583" s="2" t="str">
        <f t="shared" si="72"/>
        <v>430</v>
      </c>
      <c r="L1583" s="2" t="str">
        <f t="shared" si="73"/>
        <v>174</v>
      </c>
      <c r="M1583" s="2" t="str">
        <f t="shared" si="74"/>
        <v>236</v>
      </c>
    </row>
    <row r="1584" spans="2:13" x14ac:dyDescent="0.25">
      <c r="B1584" s="2" t="s">
        <v>876</v>
      </c>
      <c r="C1584" s="2" t="s">
        <v>877</v>
      </c>
      <c r="D1584" s="6" t="str">
        <f>+_xlfn.CONCAT(Table13456[[#This Row],[phase1]],Table13456[[#This Row],[phase2]],Table13456[[#This Row],[phase3]],Table13456[[#This Row],[phase4]])</f>
        <v>1430174242</v>
      </c>
      <c r="E1584" s="2" t="str">
        <f>+Table13456[[#This Row],[DESCRIPTION]]</f>
        <v>PIPE CULVERT, OPTIONAL MATERIAL, ELLIP/OTHER, 42"SD</v>
      </c>
      <c r="F1584" s="2" t="str">
        <f>+LEFT(Table13456[[#This Row],[PAY ITEM]],1)</f>
        <v>0</v>
      </c>
      <c r="G1584" s="2" t="str">
        <f>IF(Table13456[[#This Row],[first]]="0",SUBSTITUTE(TRIM(MID(B1584, 2, 3))," ","0"),SUBSTITUTE(TRIM(MID(B1584, 1, 3))," ","0"))</f>
        <v>430</v>
      </c>
      <c r="H1584" s="2" t="str">
        <f>IF(Table13456[[#This Row],[first]]="0",SUBSTITUTE(TRIM(MID(B1584, 5, 3))," ","0"),SUBSTITUTE(TRIM(MID(B1584, 4, 3))," ","0"))</f>
        <v>174</v>
      </c>
      <c r="I1584" s="2" t="str">
        <f>IF(Table13456[[#This Row],[first]]="0",SUBSTITUTE(TRIM(MID(B1584, 8, 3))," ","0"),SUBSTITUTE(TRIM(MID(B1584, 7, 3))," ","0"))</f>
        <v>242</v>
      </c>
      <c r="J1584" s="2">
        <v>1</v>
      </c>
      <c r="K1584" s="2" t="str">
        <f t="shared" si="72"/>
        <v>430</v>
      </c>
      <c r="L1584" s="2" t="str">
        <f t="shared" si="73"/>
        <v>174</v>
      </c>
      <c r="M1584" s="2" t="str">
        <f t="shared" si="74"/>
        <v>242</v>
      </c>
    </row>
    <row r="1585" spans="2:13" x14ac:dyDescent="0.25">
      <c r="B1585" s="2" t="s">
        <v>4767</v>
      </c>
      <c r="C1585" s="2" t="s">
        <v>7219</v>
      </c>
      <c r="D1585" s="6" t="str">
        <f>+_xlfn.CONCAT(Table13456[[#This Row],[phase1]],Table13456[[#This Row],[phase2]],Table13456[[#This Row],[phase3]],Table13456[[#This Row],[phase4]])</f>
        <v>1430174248</v>
      </c>
      <c r="E1585" s="2" t="str">
        <f>+Table13456[[#This Row],[DESCRIPTION]]</f>
        <v>PIPE CULVERT,OPTIONAL MATERIAL,OTHER-ELIP/ARCH, 48"SD</v>
      </c>
      <c r="F1585" s="2" t="str">
        <f>+LEFT(Table13456[[#This Row],[PAY ITEM]],1)</f>
        <v>0</v>
      </c>
      <c r="G1585" s="2" t="str">
        <f>IF(Table13456[[#This Row],[first]]="0",SUBSTITUTE(TRIM(MID(B1585, 2, 3))," ","0"),SUBSTITUTE(TRIM(MID(B1585, 1, 3))," ","0"))</f>
        <v>430</v>
      </c>
      <c r="H1585" s="2" t="str">
        <f>IF(Table13456[[#This Row],[first]]="0",SUBSTITUTE(TRIM(MID(B1585, 5, 3))," ","0"),SUBSTITUTE(TRIM(MID(B1585, 4, 3))," ","0"))</f>
        <v>174</v>
      </c>
      <c r="I1585" s="2" t="str">
        <f>IF(Table13456[[#This Row],[first]]="0",SUBSTITUTE(TRIM(MID(B1585, 8, 3))," ","0"),SUBSTITUTE(TRIM(MID(B1585, 7, 3))," ","0"))</f>
        <v>248</v>
      </c>
      <c r="J1585" s="2">
        <v>1</v>
      </c>
      <c r="K1585" s="2" t="str">
        <f t="shared" si="72"/>
        <v>430</v>
      </c>
      <c r="L1585" s="2" t="str">
        <f t="shared" si="73"/>
        <v>174</v>
      </c>
      <c r="M1585" s="2" t="str">
        <f t="shared" si="74"/>
        <v>248</v>
      </c>
    </row>
    <row r="1586" spans="2:13" x14ac:dyDescent="0.25">
      <c r="B1586" s="2" t="s">
        <v>7220</v>
      </c>
      <c r="C1586" s="2" t="s">
        <v>6633</v>
      </c>
      <c r="D1586" s="6" t="str">
        <f>+_xlfn.CONCAT(Table13456[[#This Row],[phase1]],Table13456[[#This Row],[phase2]],Table13456[[#This Row],[phase3]],Table13456[[#This Row],[phase4]])</f>
        <v>1430175101</v>
      </c>
      <c r="E1586" s="2" t="str">
        <f>+Table13456[[#This Row],[DESCRIPTION]]</f>
        <v>TEMP DUMMY PAYITEM FOR WT DATA MIGRATION</v>
      </c>
      <c r="F1586" s="2" t="str">
        <f>+LEFT(Table13456[[#This Row],[PAY ITEM]],1)</f>
        <v>0</v>
      </c>
      <c r="G1586" s="2" t="str">
        <f>IF(Table13456[[#This Row],[first]]="0",SUBSTITUTE(TRIM(MID(B1586, 2, 3))," ","0"),SUBSTITUTE(TRIM(MID(B1586, 1, 3))," ","0"))</f>
        <v>430</v>
      </c>
      <c r="H1586" s="2" t="str">
        <f>IF(Table13456[[#This Row],[first]]="0",SUBSTITUTE(TRIM(MID(B1586, 5, 3))," ","0"),SUBSTITUTE(TRIM(MID(B1586, 4, 3))," ","0"))</f>
        <v>175</v>
      </c>
      <c r="I1586" s="2" t="str">
        <f>IF(Table13456[[#This Row],[first]]="0",SUBSTITUTE(TRIM(MID(B1586, 8, 3))," ","0"),SUBSTITUTE(TRIM(MID(B1586, 7, 3))," ","0"))</f>
        <v>101</v>
      </c>
      <c r="J1586" s="2">
        <v>1</v>
      </c>
      <c r="K1586" s="2" t="str">
        <f t="shared" si="72"/>
        <v>430</v>
      </c>
      <c r="L1586" s="2" t="str">
        <f t="shared" si="73"/>
        <v>175</v>
      </c>
      <c r="M1586" s="2" t="str">
        <f t="shared" si="74"/>
        <v>101</v>
      </c>
    </row>
    <row r="1587" spans="2:13" x14ac:dyDescent="0.25">
      <c r="B1587" s="2" t="s">
        <v>7221</v>
      </c>
      <c r="C1587" s="2" t="s">
        <v>6633</v>
      </c>
      <c r="D1587" s="6" t="str">
        <f>+_xlfn.CONCAT(Table13456[[#This Row],[phase1]],Table13456[[#This Row],[phase2]],Table13456[[#This Row],[phase3]],Table13456[[#This Row],[phase4]])</f>
        <v>1430175102</v>
      </c>
      <c r="E1587" s="2" t="str">
        <f>+Table13456[[#This Row],[DESCRIPTION]]</f>
        <v>TEMP DUMMY PAYITEM FOR WT DATA MIGRATION</v>
      </c>
      <c r="F1587" s="2" t="str">
        <f>+LEFT(Table13456[[#This Row],[PAY ITEM]],1)</f>
        <v>0</v>
      </c>
      <c r="G1587" s="2" t="str">
        <f>IF(Table13456[[#This Row],[first]]="0",SUBSTITUTE(TRIM(MID(B1587, 2, 3))," ","0"),SUBSTITUTE(TRIM(MID(B1587, 1, 3))," ","0"))</f>
        <v>430</v>
      </c>
      <c r="H1587" s="2" t="str">
        <f>IF(Table13456[[#This Row],[first]]="0",SUBSTITUTE(TRIM(MID(B1587, 5, 3))," ","0"),SUBSTITUTE(TRIM(MID(B1587, 4, 3))," ","0"))</f>
        <v>175</v>
      </c>
      <c r="I1587" s="2" t="str">
        <f>IF(Table13456[[#This Row],[first]]="0",SUBSTITUTE(TRIM(MID(B1587, 8, 3))," ","0"),SUBSTITUTE(TRIM(MID(B1587, 7, 3))," ","0"))</f>
        <v>102</v>
      </c>
      <c r="J1587" s="2">
        <v>1</v>
      </c>
      <c r="K1587" s="2" t="str">
        <f t="shared" si="72"/>
        <v>430</v>
      </c>
      <c r="L1587" s="2" t="str">
        <f t="shared" si="73"/>
        <v>175</v>
      </c>
      <c r="M1587" s="2" t="str">
        <f t="shared" si="74"/>
        <v>102</v>
      </c>
    </row>
    <row r="1588" spans="2:13" x14ac:dyDescent="0.25">
      <c r="B1588" s="2" t="s">
        <v>7222</v>
      </c>
      <c r="C1588" s="2" t="s">
        <v>6633</v>
      </c>
      <c r="D1588" s="6" t="str">
        <f>+_xlfn.CONCAT(Table13456[[#This Row],[phase1]],Table13456[[#This Row],[phase2]],Table13456[[#This Row],[phase3]],Table13456[[#This Row],[phase4]])</f>
        <v>1430175103</v>
      </c>
      <c r="E1588" s="2" t="str">
        <f>+Table13456[[#This Row],[DESCRIPTION]]</f>
        <v>TEMP DUMMY PAYITEM FOR WT DATA MIGRATION</v>
      </c>
      <c r="F1588" s="2" t="str">
        <f>+LEFT(Table13456[[#This Row],[PAY ITEM]],1)</f>
        <v>0</v>
      </c>
      <c r="G1588" s="2" t="str">
        <f>IF(Table13456[[#This Row],[first]]="0",SUBSTITUTE(TRIM(MID(B1588, 2, 3))," ","0"),SUBSTITUTE(TRIM(MID(B1588, 1, 3))," ","0"))</f>
        <v>430</v>
      </c>
      <c r="H1588" s="2" t="str">
        <f>IF(Table13456[[#This Row],[first]]="0",SUBSTITUTE(TRIM(MID(B1588, 5, 3))," ","0"),SUBSTITUTE(TRIM(MID(B1588, 4, 3))," ","0"))</f>
        <v>175</v>
      </c>
      <c r="I1588" s="2" t="str">
        <f>IF(Table13456[[#This Row],[first]]="0",SUBSTITUTE(TRIM(MID(B1588, 8, 3))," ","0"),SUBSTITUTE(TRIM(MID(B1588, 7, 3))," ","0"))</f>
        <v>103</v>
      </c>
      <c r="J1588" s="2">
        <v>1</v>
      </c>
      <c r="K1588" s="2" t="str">
        <f t="shared" si="72"/>
        <v>430</v>
      </c>
      <c r="L1588" s="2" t="str">
        <f t="shared" si="73"/>
        <v>175</v>
      </c>
      <c r="M1588" s="2" t="str">
        <f t="shared" si="74"/>
        <v>103</v>
      </c>
    </row>
    <row r="1589" spans="2:13" x14ac:dyDescent="0.25">
      <c r="B1589" s="2" t="s">
        <v>7223</v>
      </c>
      <c r="C1589" s="2" t="s">
        <v>6633</v>
      </c>
      <c r="D1589" s="6" t="str">
        <f>+_xlfn.CONCAT(Table13456[[#This Row],[phase1]],Table13456[[#This Row],[phase2]],Table13456[[#This Row],[phase3]],Table13456[[#This Row],[phase4]])</f>
        <v>1430175104</v>
      </c>
      <c r="E1589" s="2" t="str">
        <f>+Table13456[[#This Row],[DESCRIPTION]]</f>
        <v>TEMP DUMMY PAYITEM FOR WT DATA MIGRATION</v>
      </c>
      <c r="F1589" s="2" t="str">
        <f>+LEFT(Table13456[[#This Row],[PAY ITEM]],1)</f>
        <v>0</v>
      </c>
      <c r="G1589" s="2" t="str">
        <f>IF(Table13456[[#This Row],[first]]="0",SUBSTITUTE(TRIM(MID(B1589, 2, 3))," ","0"),SUBSTITUTE(TRIM(MID(B1589, 1, 3))," ","0"))</f>
        <v>430</v>
      </c>
      <c r="H1589" s="2" t="str">
        <f>IF(Table13456[[#This Row],[first]]="0",SUBSTITUTE(TRIM(MID(B1589, 5, 3))," ","0"),SUBSTITUTE(TRIM(MID(B1589, 4, 3))," ","0"))</f>
        <v>175</v>
      </c>
      <c r="I1589" s="2" t="str">
        <f>IF(Table13456[[#This Row],[first]]="0",SUBSTITUTE(TRIM(MID(B1589, 8, 3))," ","0"),SUBSTITUTE(TRIM(MID(B1589, 7, 3))," ","0"))</f>
        <v>104</v>
      </c>
      <c r="J1589" s="2">
        <v>1</v>
      </c>
      <c r="K1589" s="2" t="str">
        <f t="shared" si="72"/>
        <v>430</v>
      </c>
      <c r="L1589" s="2" t="str">
        <f t="shared" si="73"/>
        <v>175</v>
      </c>
      <c r="M1589" s="2" t="str">
        <f t="shared" si="74"/>
        <v>104</v>
      </c>
    </row>
    <row r="1590" spans="2:13" x14ac:dyDescent="0.25">
      <c r="B1590" s="2" t="s">
        <v>7224</v>
      </c>
      <c r="C1590" s="2" t="s">
        <v>6633</v>
      </c>
      <c r="D1590" s="6" t="str">
        <f>+_xlfn.CONCAT(Table13456[[#This Row],[phase1]],Table13456[[#This Row],[phase2]],Table13456[[#This Row],[phase3]],Table13456[[#This Row],[phase4]])</f>
        <v>1430175105</v>
      </c>
      <c r="E1590" s="2" t="str">
        <f>+Table13456[[#This Row],[DESCRIPTION]]</f>
        <v>TEMP DUMMY PAYITEM FOR WT DATA MIGRATION</v>
      </c>
      <c r="F1590" s="2" t="str">
        <f>+LEFT(Table13456[[#This Row],[PAY ITEM]],1)</f>
        <v>0</v>
      </c>
      <c r="G1590" s="2" t="str">
        <f>IF(Table13456[[#This Row],[first]]="0",SUBSTITUTE(TRIM(MID(B1590, 2, 3))," ","0"),SUBSTITUTE(TRIM(MID(B1590, 1, 3))," ","0"))</f>
        <v>430</v>
      </c>
      <c r="H1590" s="2" t="str">
        <f>IF(Table13456[[#This Row],[first]]="0",SUBSTITUTE(TRIM(MID(B1590, 5, 3))," ","0"),SUBSTITUTE(TRIM(MID(B1590, 4, 3))," ","0"))</f>
        <v>175</v>
      </c>
      <c r="I1590" s="2" t="str">
        <f>IF(Table13456[[#This Row],[first]]="0",SUBSTITUTE(TRIM(MID(B1590, 8, 3))," ","0"),SUBSTITUTE(TRIM(MID(B1590, 7, 3))," ","0"))</f>
        <v>105</v>
      </c>
      <c r="J1590" s="2">
        <v>1</v>
      </c>
      <c r="K1590" s="2" t="str">
        <f t="shared" si="72"/>
        <v>430</v>
      </c>
      <c r="L1590" s="2" t="str">
        <f t="shared" si="73"/>
        <v>175</v>
      </c>
      <c r="M1590" s="2" t="str">
        <f t="shared" si="74"/>
        <v>105</v>
      </c>
    </row>
    <row r="1591" spans="2:13" x14ac:dyDescent="0.25">
      <c r="B1591" s="2" t="s">
        <v>7225</v>
      </c>
      <c r="C1591" s="2" t="s">
        <v>7226</v>
      </c>
      <c r="D1591" s="6" t="str">
        <f>+_xlfn.CONCAT(Table13456[[#This Row],[phase1]],Table13456[[#This Row],[phase2]],Table13456[[#This Row],[phase3]],Table13456[[#This Row],[phase4]])</f>
        <v>1430175110</v>
      </c>
      <c r="E1591" s="2" t="str">
        <f>+Table13456[[#This Row],[DESCRIPTION]]</f>
        <v>PIPE CULVERT,OPTIONAL MATERIAL,ROUND, 10"S/CD</v>
      </c>
      <c r="F1591" s="2" t="str">
        <f>+LEFT(Table13456[[#This Row],[PAY ITEM]],1)</f>
        <v>0</v>
      </c>
      <c r="G1591" s="2" t="str">
        <f>IF(Table13456[[#This Row],[first]]="0",SUBSTITUTE(TRIM(MID(B1591, 2, 3))," ","0"),SUBSTITUTE(TRIM(MID(B1591, 1, 3))," ","0"))</f>
        <v>430</v>
      </c>
      <c r="H1591" s="2" t="str">
        <f>IF(Table13456[[#This Row],[first]]="0",SUBSTITUTE(TRIM(MID(B1591, 5, 3))," ","0"),SUBSTITUTE(TRIM(MID(B1591, 4, 3))," ","0"))</f>
        <v>175</v>
      </c>
      <c r="I1591" s="2" t="str">
        <f>IF(Table13456[[#This Row],[first]]="0",SUBSTITUTE(TRIM(MID(B1591, 8, 3))," ","0"),SUBSTITUTE(TRIM(MID(B1591, 7, 3))," ","0"))</f>
        <v>110</v>
      </c>
      <c r="J1591" s="2">
        <v>1</v>
      </c>
      <c r="K1591" s="2" t="str">
        <f t="shared" si="72"/>
        <v>430</v>
      </c>
      <c r="L1591" s="2" t="str">
        <f t="shared" si="73"/>
        <v>175</v>
      </c>
      <c r="M1591" s="2" t="str">
        <f t="shared" si="74"/>
        <v>110</v>
      </c>
    </row>
    <row r="1592" spans="2:13" x14ac:dyDescent="0.25">
      <c r="B1592" s="2" t="s">
        <v>878</v>
      </c>
      <c r="C1592" s="2" t="s">
        <v>879</v>
      </c>
      <c r="D1592" s="6" t="str">
        <f>+_xlfn.CONCAT(Table13456[[#This Row],[phase1]],Table13456[[#This Row],[phase2]],Table13456[[#This Row],[phase3]],Table13456[[#This Row],[phase4]])</f>
        <v>1430175112</v>
      </c>
      <c r="E1592" s="2" t="str">
        <f>+Table13456[[#This Row],[DESCRIPTION]]</f>
        <v>PIPE CULVERT,OPTIONAL MATERIAL,ROUND, 12"S/CD</v>
      </c>
      <c r="F1592" s="2" t="str">
        <f>+LEFT(Table13456[[#This Row],[PAY ITEM]],1)</f>
        <v>0</v>
      </c>
      <c r="G1592" s="2" t="str">
        <f>IF(Table13456[[#This Row],[first]]="0",SUBSTITUTE(TRIM(MID(B1592, 2, 3))," ","0"),SUBSTITUTE(TRIM(MID(B1592, 1, 3))," ","0"))</f>
        <v>430</v>
      </c>
      <c r="H1592" s="2" t="str">
        <f>IF(Table13456[[#This Row],[first]]="0",SUBSTITUTE(TRIM(MID(B1592, 5, 3))," ","0"),SUBSTITUTE(TRIM(MID(B1592, 4, 3))," ","0"))</f>
        <v>175</v>
      </c>
      <c r="I1592" s="2" t="str">
        <f>IF(Table13456[[#This Row],[first]]="0",SUBSTITUTE(TRIM(MID(B1592, 8, 3))," ","0"),SUBSTITUTE(TRIM(MID(B1592, 7, 3))," ","0"))</f>
        <v>112</v>
      </c>
      <c r="J1592" s="2">
        <v>1</v>
      </c>
      <c r="K1592" s="2" t="str">
        <f t="shared" si="72"/>
        <v>430</v>
      </c>
      <c r="L1592" s="2" t="str">
        <f t="shared" si="73"/>
        <v>175</v>
      </c>
      <c r="M1592" s="2" t="str">
        <f t="shared" si="74"/>
        <v>112</v>
      </c>
    </row>
    <row r="1593" spans="2:13" x14ac:dyDescent="0.25">
      <c r="B1593" s="2" t="s">
        <v>880</v>
      </c>
      <c r="C1593" s="2" t="s">
        <v>881</v>
      </c>
      <c r="D1593" s="6" t="str">
        <f>+_xlfn.CONCAT(Table13456[[#This Row],[phase1]],Table13456[[#This Row],[phase2]],Table13456[[#This Row],[phase3]],Table13456[[#This Row],[phase4]])</f>
        <v>1430175115</v>
      </c>
      <c r="E1593" s="2" t="str">
        <f>+Table13456[[#This Row],[DESCRIPTION]]</f>
        <v>PIPE CULVERT,OPTIONAL MATERIAL,ROUND, 15"S/CD</v>
      </c>
      <c r="F1593" s="2" t="str">
        <f>+LEFT(Table13456[[#This Row],[PAY ITEM]],1)</f>
        <v>0</v>
      </c>
      <c r="G1593" s="2" t="str">
        <f>IF(Table13456[[#This Row],[first]]="0",SUBSTITUTE(TRIM(MID(B1593, 2, 3))," ","0"),SUBSTITUTE(TRIM(MID(B1593, 1, 3))," ","0"))</f>
        <v>430</v>
      </c>
      <c r="H1593" s="2" t="str">
        <f>IF(Table13456[[#This Row],[first]]="0",SUBSTITUTE(TRIM(MID(B1593, 5, 3))," ","0"),SUBSTITUTE(TRIM(MID(B1593, 4, 3))," ","0"))</f>
        <v>175</v>
      </c>
      <c r="I1593" s="2" t="str">
        <f>IF(Table13456[[#This Row],[first]]="0",SUBSTITUTE(TRIM(MID(B1593, 8, 3))," ","0"),SUBSTITUTE(TRIM(MID(B1593, 7, 3))," ","0"))</f>
        <v>115</v>
      </c>
      <c r="J1593" s="2">
        <v>1</v>
      </c>
      <c r="K1593" s="2" t="str">
        <f t="shared" si="72"/>
        <v>430</v>
      </c>
      <c r="L1593" s="2" t="str">
        <f t="shared" si="73"/>
        <v>175</v>
      </c>
      <c r="M1593" s="2" t="str">
        <f t="shared" si="74"/>
        <v>115</v>
      </c>
    </row>
    <row r="1594" spans="2:13" x14ac:dyDescent="0.25">
      <c r="B1594" s="2" t="s">
        <v>882</v>
      </c>
      <c r="C1594" s="2" t="s">
        <v>883</v>
      </c>
      <c r="D1594" s="6" t="str">
        <f>+_xlfn.CONCAT(Table13456[[#This Row],[phase1]],Table13456[[#This Row],[phase2]],Table13456[[#This Row],[phase3]],Table13456[[#This Row],[phase4]])</f>
        <v>1430175118</v>
      </c>
      <c r="E1594" s="2" t="str">
        <f>+Table13456[[#This Row],[DESCRIPTION]]</f>
        <v>PIPE CULVERT,OPTIONAL MATERIAL,ROUND, 18"S/CD</v>
      </c>
      <c r="F1594" s="2" t="str">
        <f>+LEFT(Table13456[[#This Row],[PAY ITEM]],1)</f>
        <v>0</v>
      </c>
      <c r="G1594" s="2" t="str">
        <f>IF(Table13456[[#This Row],[first]]="0",SUBSTITUTE(TRIM(MID(B1594, 2, 3))," ","0"),SUBSTITUTE(TRIM(MID(B1594, 1, 3))," ","0"))</f>
        <v>430</v>
      </c>
      <c r="H1594" s="2" t="str">
        <f>IF(Table13456[[#This Row],[first]]="0",SUBSTITUTE(TRIM(MID(B1594, 5, 3))," ","0"),SUBSTITUTE(TRIM(MID(B1594, 4, 3))," ","0"))</f>
        <v>175</v>
      </c>
      <c r="I1594" s="2" t="str">
        <f>IF(Table13456[[#This Row],[first]]="0",SUBSTITUTE(TRIM(MID(B1594, 8, 3))," ","0"),SUBSTITUTE(TRIM(MID(B1594, 7, 3))," ","0"))</f>
        <v>118</v>
      </c>
      <c r="J1594" s="2">
        <v>1</v>
      </c>
      <c r="K1594" s="2" t="str">
        <f t="shared" si="72"/>
        <v>430</v>
      </c>
      <c r="L1594" s="2" t="str">
        <f t="shared" si="73"/>
        <v>175</v>
      </c>
      <c r="M1594" s="2" t="str">
        <f t="shared" si="74"/>
        <v>118</v>
      </c>
    </row>
    <row r="1595" spans="2:13" x14ac:dyDescent="0.25">
      <c r="B1595" s="2" t="s">
        <v>884</v>
      </c>
      <c r="C1595" s="2" t="s">
        <v>885</v>
      </c>
      <c r="D1595" s="6" t="str">
        <f>+_xlfn.CONCAT(Table13456[[#This Row],[phase1]],Table13456[[#This Row],[phase2]],Table13456[[#This Row],[phase3]],Table13456[[#This Row],[phase4]])</f>
        <v>1430175124</v>
      </c>
      <c r="E1595" s="2" t="str">
        <f>+Table13456[[#This Row],[DESCRIPTION]]</f>
        <v>PIPE CULVERT,OPTIONAL MATERIAL,ROUND, 24"S/CD</v>
      </c>
      <c r="F1595" s="2" t="str">
        <f>+LEFT(Table13456[[#This Row],[PAY ITEM]],1)</f>
        <v>0</v>
      </c>
      <c r="G1595" s="2" t="str">
        <f>IF(Table13456[[#This Row],[first]]="0",SUBSTITUTE(TRIM(MID(B1595, 2, 3))," ","0"),SUBSTITUTE(TRIM(MID(B1595, 1, 3))," ","0"))</f>
        <v>430</v>
      </c>
      <c r="H1595" s="2" t="str">
        <f>IF(Table13456[[#This Row],[first]]="0",SUBSTITUTE(TRIM(MID(B1595, 5, 3))," ","0"),SUBSTITUTE(TRIM(MID(B1595, 4, 3))," ","0"))</f>
        <v>175</v>
      </c>
      <c r="I1595" s="2" t="str">
        <f>IF(Table13456[[#This Row],[first]]="0",SUBSTITUTE(TRIM(MID(B1595, 8, 3))," ","0"),SUBSTITUTE(TRIM(MID(B1595, 7, 3))," ","0"))</f>
        <v>124</v>
      </c>
      <c r="J1595" s="2">
        <v>1</v>
      </c>
      <c r="K1595" s="2" t="str">
        <f t="shared" si="72"/>
        <v>430</v>
      </c>
      <c r="L1595" s="2" t="str">
        <f t="shared" si="73"/>
        <v>175</v>
      </c>
      <c r="M1595" s="2" t="str">
        <f t="shared" si="74"/>
        <v>124</v>
      </c>
    </row>
    <row r="1596" spans="2:13" x14ac:dyDescent="0.25">
      <c r="B1596" s="2" t="s">
        <v>886</v>
      </c>
      <c r="C1596" s="2" t="s">
        <v>887</v>
      </c>
      <c r="D1596" s="6" t="str">
        <f>+_xlfn.CONCAT(Table13456[[#This Row],[phase1]],Table13456[[#This Row],[phase2]],Table13456[[#This Row],[phase3]],Table13456[[#This Row],[phase4]])</f>
        <v>1430175130</v>
      </c>
      <c r="E1596" s="2" t="str">
        <f>+Table13456[[#This Row],[DESCRIPTION]]</f>
        <v>PIPE CULVERT, OPT MATERIAL, ROUND, 30"S/CD</v>
      </c>
      <c r="F1596" s="2" t="str">
        <f>+LEFT(Table13456[[#This Row],[PAY ITEM]],1)</f>
        <v>0</v>
      </c>
      <c r="G1596" s="2" t="str">
        <f>IF(Table13456[[#This Row],[first]]="0",SUBSTITUTE(TRIM(MID(B1596, 2, 3))," ","0"),SUBSTITUTE(TRIM(MID(B1596, 1, 3))," ","0"))</f>
        <v>430</v>
      </c>
      <c r="H1596" s="2" t="str">
        <f>IF(Table13456[[#This Row],[first]]="0",SUBSTITUTE(TRIM(MID(B1596, 5, 3))," ","0"),SUBSTITUTE(TRIM(MID(B1596, 4, 3))," ","0"))</f>
        <v>175</v>
      </c>
      <c r="I1596" s="2" t="str">
        <f>IF(Table13456[[#This Row],[first]]="0",SUBSTITUTE(TRIM(MID(B1596, 8, 3))," ","0"),SUBSTITUTE(TRIM(MID(B1596, 7, 3))," ","0"))</f>
        <v>130</v>
      </c>
      <c r="J1596" s="2">
        <v>1</v>
      </c>
      <c r="K1596" s="2" t="str">
        <f t="shared" si="72"/>
        <v>430</v>
      </c>
      <c r="L1596" s="2" t="str">
        <f t="shared" si="73"/>
        <v>175</v>
      </c>
      <c r="M1596" s="2" t="str">
        <f t="shared" si="74"/>
        <v>130</v>
      </c>
    </row>
    <row r="1597" spans="2:13" x14ac:dyDescent="0.25">
      <c r="B1597" s="2" t="s">
        <v>888</v>
      </c>
      <c r="C1597" s="2" t="s">
        <v>889</v>
      </c>
      <c r="D1597" s="6" t="str">
        <f>+_xlfn.CONCAT(Table13456[[#This Row],[phase1]],Table13456[[#This Row],[phase2]],Table13456[[#This Row],[phase3]],Table13456[[#This Row],[phase4]])</f>
        <v>1430175136</v>
      </c>
      <c r="E1597" s="2" t="str">
        <f>+Table13456[[#This Row],[DESCRIPTION]]</f>
        <v>PIPE CULVERT, OPT MATERIAL, ROUND, 36"S/CD</v>
      </c>
      <c r="F1597" s="2" t="str">
        <f>+LEFT(Table13456[[#This Row],[PAY ITEM]],1)</f>
        <v>0</v>
      </c>
      <c r="G1597" s="2" t="str">
        <f>IF(Table13456[[#This Row],[first]]="0",SUBSTITUTE(TRIM(MID(B1597, 2, 3))," ","0"),SUBSTITUTE(TRIM(MID(B1597, 1, 3))," ","0"))</f>
        <v>430</v>
      </c>
      <c r="H1597" s="2" t="str">
        <f>IF(Table13456[[#This Row],[first]]="0",SUBSTITUTE(TRIM(MID(B1597, 5, 3))," ","0"),SUBSTITUTE(TRIM(MID(B1597, 4, 3))," ","0"))</f>
        <v>175</v>
      </c>
      <c r="I1597" s="2" t="str">
        <f>IF(Table13456[[#This Row],[first]]="0",SUBSTITUTE(TRIM(MID(B1597, 8, 3))," ","0"),SUBSTITUTE(TRIM(MID(B1597, 7, 3))," ","0"))</f>
        <v>136</v>
      </c>
      <c r="J1597" s="2">
        <v>1</v>
      </c>
      <c r="K1597" s="2" t="str">
        <f t="shared" si="72"/>
        <v>430</v>
      </c>
      <c r="L1597" s="2" t="str">
        <f t="shared" si="73"/>
        <v>175</v>
      </c>
      <c r="M1597" s="2" t="str">
        <f t="shared" si="74"/>
        <v>136</v>
      </c>
    </row>
    <row r="1598" spans="2:13" x14ac:dyDescent="0.25">
      <c r="B1598" s="2" t="s">
        <v>4885</v>
      </c>
      <c r="C1598" s="2" t="s">
        <v>7227</v>
      </c>
      <c r="D1598" s="6" t="str">
        <f>+_xlfn.CONCAT(Table13456[[#This Row],[phase1]],Table13456[[#This Row],[phase2]],Table13456[[#This Row],[phase3]],Table13456[[#This Row],[phase4]])</f>
        <v>1430175140</v>
      </c>
      <c r="E1598" s="2" t="str">
        <f>+Table13456[[#This Row],[DESCRIPTION]]</f>
        <v>PIPE CULVERT, OPT MATERIAL, ROUND, 40"S/CD</v>
      </c>
      <c r="F1598" s="2" t="str">
        <f>+LEFT(Table13456[[#This Row],[PAY ITEM]],1)</f>
        <v>0</v>
      </c>
      <c r="G1598" s="2" t="str">
        <f>IF(Table13456[[#This Row],[first]]="0",SUBSTITUTE(TRIM(MID(B1598, 2, 3))," ","0"),SUBSTITUTE(TRIM(MID(B1598, 1, 3))," ","0"))</f>
        <v>430</v>
      </c>
      <c r="H1598" s="2" t="str">
        <f>IF(Table13456[[#This Row],[first]]="0",SUBSTITUTE(TRIM(MID(B1598, 5, 3))," ","0"),SUBSTITUTE(TRIM(MID(B1598, 4, 3))," ","0"))</f>
        <v>175</v>
      </c>
      <c r="I1598" s="2" t="str">
        <f>IF(Table13456[[#This Row],[first]]="0",SUBSTITUTE(TRIM(MID(B1598, 8, 3))," ","0"),SUBSTITUTE(TRIM(MID(B1598, 7, 3))," ","0"))</f>
        <v>140</v>
      </c>
      <c r="J1598" s="2">
        <v>1</v>
      </c>
      <c r="K1598" s="2" t="str">
        <f t="shared" si="72"/>
        <v>430</v>
      </c>
      <c r="L1598" s="2" t="str">
        <f t="shared" si="73"/>
        <v>175</v>
      </c>
      <c r="M1598" s="2" t="str">
        <f t="shared" si="74"/>
        <v>140</v>
      </c>
    </row>
    <row r="1599" spans="2:13" x14ac:dyDescent="0.25">
      <c r="B1599" s="2" t="s">
        <v>890</v>
      </c>
      <c r="C1599" s="2" t="s">
        <v>891</v>
      </c>
      <c r="D1599" s="6" t="str">
        <f>+_xlfn.CONCAT(Table13456[[#This Row],[phase1]],Table13456[[#This Row],[phase2]],Table13456[[#This Row],[phase3]],Table13456[[#This Row],[phase4]])</f>
        <v>1430175142</v>
      </c>
      <c r="E1599" s="2" t="str">
        <f>+Table13456[[#This Row],[DESCRIPTION]]</f>
        <v>PIPE CULVERT, OPT MATERIAL, ROUND, 42"S/CD</v>
      </c>
      <c r="F1599" s="2" t="str">
        <f>+LEFT(Table13456[[#This Row],[PAY ITEM]],1)</f>
        <v>0</v>
      </c>
      <c r="G1599" s="2" t="str">
        <f>IF(Table13456[[#This Row],[first]]="0",SUBSTITUTE(TRIM(MID(B1599, 2, 3))," ","0"),SUBSTITUTE(TRIM(MID(B1599, 1, 3))," ","0"))</f>
        <v>430</v>
      </c>
      <c r="H1599" s="2" t="str">
        <f>IF(Table13456[[#This Row],[first]]="0",SUBSTITUTE(TRIM(MID(B1599, 5, 3))," ","0"),SUBSTITUTE(TRIM(MID(B1599, 4, 3))," ","0"))</f>
        <v>175</v>
      </c>
      <c r="I1599" s="2" t="str">
        <f>IF(Table13456[[#This Row],[first]]="0",SUBSTITUTE(TRIM(MID(B1599, 8, 3))," ","0"),SUBSTITUTE(TRIM(MID(B1599, 7, 3))," ","0"))</f>
        <v>142</v>
      </c>
      <c r="J1599" s="2">
        <v>1</v>
      </c>
      <c r="K1599" s="2" t="str">
        <f t="shared" si="72"/>
        <v>430</v>
      </c>
      <c r="L1599" s="2" t="str">
        <f t="shared" si="73"/>
        <v>175</v>
      </c>
      <c r="M1599" s="2" t="str">
        <f t="shared" si="74"/>
        <v>142</v>
      </c>
    </row>
    <row r="1600" spans="2:13" x14ac:dyDescent="0.25">
      <c r="B1600" s="2" t="s">
        <v>892</v>
      </c>
      <c r="C1600" s="2" t="s">
        <v>893</v>
      </c>
      <c r="D1600" s="6" t="str">
        <f>+_xlfn.CONCAT(Table13456[[#This Row],[phase1]],Table13456[[#This Row],[phase2]],Table13456[[#This Row],[phase3]],Table13456[[#This Row],[phase4]])</f>
        <v>1430175148</v>
      </c>
      <c r="E1600" s="2" t="str">
        <f>+Table13456[[#This Row],[DESCRIPTION]]</f>
        <v>PIPE CULVERT, OPT MATERIAL, ROUND, 48"S/CD</v>
      </c>
      <c r="F1600" s="2" t="str">
        <f>+LEFT(Table13456[[#This Row],[PAY ITEM]],1)</f>
        <v>0</v>
      </c>
      <c r="G1600" s="2" t="str">
        <f>IF(Table13456[[#This Row],[first]]="0",SUBSTITUTE(TRIM(MID(B1600, 2, 3))," ","0"),SUBSTITUTE(TRIM(MID(B1600, 1, 3))," ","0"))</f>
        <v>430</v>
      </c>
      <c r="H1600" s="2" t="str">
        <f>IF(Table13456[[#This Row],[first]]="0",SUBSTITUTE(TRIM(MID(B1600, 5, 3))," ","0"),SUBSTITUTE(TRIM(MID(B1600, 4, 3))," ","0"))</f>
        <v>175</v>
      </c>
      <c r="I1600" s="2" t="str">
        <f>IF(Table13456[[#This Row],[first]]="0",SUBSTITUTE(TRIM(MID(B1600, 8, 3))," ","0"),SUBSTITUTE(TRIM(MID(B1600, 7, 3))," ","0"))</f>
        <v>148</v>
      </c>
      <c r="J1600" s="2">
        <v>1</v>
      </c>
      <c r="K1600" s="2" t="str">
        <f t="shared" si="72"/>
        <v>430</v>
      </c>
      <c r="L1600" s="2" t="str">
        <f t="shared" si="73"/>
        <v>175</v>
      </c>
      <c r="M1600" s="2" t="str">
        <f t="shared" si="74"/>
        <v>148</v>
      </c>
    </row>
    <row r="1601" spans="2:13" x14ac:dyDescent="0.25">
      <c r="B1601" s="2" t="s">
        <v>894</v>
      </c>
      <c r="C1601" s="2" t="s">
        <v>895</v>
      </c>
      <c r="D1601" s="6" t="str">
        <f>+_xlfn.CONCAT(Table13456[[#This Row],[phase1]],Table13456[[#This Row],[phase2]],Table13456[[#This Row],[phase3]],Table13456[[#This Row],[phase4]])</f>
        <v>1430175154</v>
      </c>
      <c r="E1601" s="2" t="str">
        <f>+Table13456[[#This Row],[DESCRIPTION]]</f>
        <v>PIPE CULVERT, OPT MATERIAL, ROUND, 54"S/CD</v>
      </c>
      <c r="F1601" s="2" t="str">
        <f>+LEFT(Table13456[[#This Row],[PAY ITEM]],1)</f>
        <v>0</v>
      </c>
      <c r="G1601" s="2" t="str">
        <f>IF(Table13456[[#This Row],[first]]="0",SUBSTITUTE(TRIM(MID(B1601, 2, 3))," ","0"),SUBSTITUTE(TRIM(MID(B1601, 1, 3))," ","0"))</f>
        <v>430</v>
      </c>
      <c r="H1601" s="2" t="str">
        <f>IF(Table13456[[#This Row],[first]]="0",SUBSTITUTE(TRIM(MID(B1601, 5, 3))," ","0"),SUBSTITUTE(TRIM(MID(B1601, 4, 3))," ","0"))</f>
        <v>175</v>
      </c>
      <c r="I1601" s="2" t="str">
        <f>IF(Table13456[[#This Row],[first]]="0",SUBSTITUTE(TRIM(MID(B1601, 8, 3))," ","0"),SUBSTITUTE(TRIM(MID(B1601, 7, 3))," ","0"))</f>
        <v>154</v>
      </c>
      <c r="J1601" s="2">
        <v>1</v>
      </c>
      <c r="K1601" s="2" t="str">
        <f t="shared" si="72"/>
        <v>430</v>
      </c>
      <c r="L1601" s="2" t="str">
        <f t="shared" si="73"/>
        <v>175</v>
      </c>
      <c r="M1601" s="2" t="str">
        <f t="shared" si="74"/>
        <v>154</v>
      </c>
    </row>
    <row r="1602" spans="2:13" x14ac:dyDescent="0.25">
      <c r="B1602" s="2" t="s">
        <v>896</v>
      </c>
      <c r="C1602" s="2" t="s">
        <v>897</v>
      </c>
      <c r="D1602" s="6" t="str">
        <f>+_xlfn.CONCAT(Table13456[[#This Row],[phase1]],Table13456[[#This Row],[phase2]],Table13456[[#This Row],[phase3]],Table13456[[#This Row],[phase4]])</f>
        <v>1430175160</v>
      </c>
      <c r="E1602" s="2" t="str">
        <f>+Table13456[[#This Row],[DESCRIPTION]]</f>
        <v>PIPE CULVERT, OPT MATERIAL, ROUND, 60"S/CD</v>
      </c>
      <c r="F1602" s="2" t="str">
        <f>+LEFT(Table13456[[#This Row],[PAY ITEM]],1)</f>
        <v>0</v>
      </c>
      <c r="G1602" s="2" t="str">
        <f>IF(Table13456[[#This Row],[first]]="0",SUBSTITUTE(TRIM(MID(B1602, 2, 3))," ","0"),SUBSTITUTE(TRIM(MID(B1602, 1, 3))," ","0"))</f>
        <v>430</v>
      </c>
      <c r="H1602" s="2" t="str">
        <f>IF(Table13456[[#This Row],[first]]="0",SUBSTITUTE(TRIM(MID(B1602, 5, 3))," ","0"),SUBSTITUTE(TRIM(MID(B1602, 4, 3))," ","0"))</f>
        <v>175</v>
      </c>
      <c r="I1602" s="2" t="str">
        <f>IF(Table13456[[#This Row],[first]]="0",SUBSTITUTE(TRIM(MID(B1602, 8, 3))," ","0"),SUBSTITUTE(TRIM(MID(B1602, 7, 3))," ","0"))</f>
        <v>160</v>
      </c>
      <c r="J1602" s="2">
        <v>1</v>
      </c>
      <c r="K1602" s="2" t="str">
        <f t="shared" si="72"/>
        <v>430</v>
      </c>
      <c r="L1602" s="2" t="str">
        <f t="shared" si="73"/>
        <v>175</v>
      </c>
      <c r="M1602" s="2" t="str">
        <f t="shared" si="74"/>
        <v>160</v>
      </c>
    </row>
    <row r="1603" spans="2:13" x14ac:dyDescent="0.25">
      <c r="B1603" s="2" t="s">
        <v>898</v>
      </c>
      <c r="C1603" s="2" t="s">
        <v>899</v>
      </c>
      <c r="D1603" s="6" t="str">
        <f>+_xlfn.CONCAT(Table13456[[#This Row],[phase1]],Table13456[[#This Row],[phase2]],Table13456[[#This Row],[phase3]],Table13456[[#This Row],[phase4]])</f>
        <v>1430175166</v>
      </c>
      <c r="E1603" s="2" t="str">
        <f>+Table13456[[#This Row],[DESCRIPTION]]</f>
        <v>PIPE CULVERT, OPT MATERIAL, ROUND, 66"S/CD</v>
      </c>
      <c r="F1603" s="2" t="str">
        <f>+LEFT(Table13456[[#This Row],[PAY ITEM]],1)</f>
        <v>0</v>
      </c>
      <c r="G1603" s="2" t="str">
        <f>IF(Table13456[[#This Row],[first]]="0",SUBSTITUTE(TRIM(MID(B1603, 2, 3))," ","0"),SUBSTITUTE(TRIM(MID(B1603, 1, 3))," ","0"))</f>
        <v>430</v>
      </c>
      <c r="H1603" s="2" t="str">
        <f>IF(Table13456[[#This Row],[first]]="0",SUBSTITUTE(TRIM(MID(B1603, 5, 3))," ","0"),SUBSTITUTE(TRIM(MID(B1603, 4, 3))," ","0"))</f>
        <v>175</v>
      </c>
      <c r="I1603" s="2" t="str">
        <f>IF(Table13456[[#This Row],[first]]="0",SUBSTITUTE(TRIM(MID(B1603, 8, 3))," ","0"),SUBSTITUTE(TRIM(MID(B1603, 7, 3))," ","0"))</f>
        <v>166</v>
      </c>
      <c r="J1603" s="2">
        <v>1</v>
      </c>
      <c r="K1603" s="2" t="str">
        <f t="shared" ref="K1603:K1666" si="75">IF(LEN(G1603) = 3, G1603, TEXT(IF(LEN(G1603) = 2, "0" &amp; G1603, "00" &amp; G1603), "000"))</f>
        <v>430</v>
      </c>
      <c r="L1603" s="2" t="str">
        <f t="shared" ref="L1603:L1666" si="76">IF(LEN(H1603) = 3, H1603, TEXT(IF(LEN(H1603) = 2, "0" &amp; H1603, "00" &amp; H1603), "000"))</f>
        <v>175</v>
      </c>
      <c r="M1603" s="2" t="str">
        <f t="shared" ref="M1603:M1666" si="77">IF(LEN(I1603) = 3, I1603, TEXT(IF(LEN(I1603) = 2, "0" &amp; I1603, "00" &amp; I1603), "000"))</f>
        <v>166</v>
      </c>
    </row>
    <row r="1604" spans="2:13" x14ac:dyDescent="0.25">
      <c r="B1604" s="2" t="s">
        <v>900</v>
      </c>
      <c r="C1604" s="2" t="s">
        <v>901</v>
      </c>
      <c r="D1604" s="6" t="str">
        <f>+_xlfn.CONCAT(Table13456[[#This Row],[phase1]],Table13456[[#This Row],[phase2]],Table13456[[#This Row],[phase3]],Table13456[[#This Row],[phase4]])</f>
        <v>1430175172</v>
      </c>
      <c r="E1604" s="2" t="str">
        <f>+Table13456[[#This Row],[DESCRIPTION]]</f>
        <v>PIPE CULVERT, OPT MATERIAL, ROUND, 72"S/CD</v>
      </c>
      <c r="F1604" s="2" t="str">
        <f>+LEFT(Table13456[[#This Row],[PAY ITEM]],1)</f>
        <v>0</v>
      </c>
      <c r="G1604" s="2" t="str">
        <f>IF(Table13456[[#This Row],[first]]="0",SUBSTITUTE(TRIM(MID(B1604, 2, 3))," ","0"),SUBSTITUTE(TRIM(MID(B1604, 1, 3))," ","0"))</f>
        <v>430</v>
      </c>
      <c r="H1604" s="2" t="str">
        <f>IF(Table13456[[#This Row],[first]]="0",SUBSTITUTE(TRIM(MID(B1604, 5, 3))," ","0"),SUBSTITUTE(TRIM(MID(B1604, 4, 3))," ","0"))</f>
        <v>175</v>
      </c>
      <c r="I1604" s="2" t="str">
        <f>IF(Table13456[[#This Row],[first]]="0",SUBSTITUTE(TRIM(MID(B1604, 8, 3))," ","0"),SUBSTITUTE(TRIM(MID(B1604, 7, 3))," ","0"))</f>
        <v>172</v>
      </c>
      <c r="J1604" s="2">
        <v>1</v>
      </c>
      <c r="K1604" s="2" t="str">
        <f t="shared" si="75"/>
        <v>430</v>
      </c>
      <c r="L1604" s="2" t="str">
        <f t="shared" si="76"/>
        <v>175</v>
      </c>
      <c r="M1604" s="2" t="str">
        <f t="shared" si="77"/>
        <v>172</v>
      </c>
    </row>
    <row r="1605" spans="2:13" x14ac:dyDescent="0.25">
      <c r="B1605" s="2" t="s">
        <v>4886</v>
      </c>
      <c r="C1605" s="2" t="s">
        <v>7228</v>
      </c>
      <c r="D1605" s="6" t="str">
        <f>+_xlfn.CONCAT(Table13456[[#This Row],[phase1]],Table13456[[#This Row],[phase2]],Table13456[[#This Row],[phase3]],Table13456[[#This Row],[phase4]])</f>
        <v>1430175178</v>
      </c>
      <c r="E1605" s="2" t="str">
        <f>+Table13456[[#This Row],[DESCRIPTION]]</f>
        <v>PIPE CULVERT, OPT MATERIAL, ROUND, 78" STORM/CROSS DRAIN</v>
      </c>
      <c r="F1605" s="2" t="str">
        <f>+LEFT(Table13456[[#This Row],[PAY ITEM]],1)</f>
        <v>0</v>
      </c>
      <c r="G1605" s="2" t="str">
        <f>IF(Table13456[[#This Row],[first]]="0",SUBSTITUTE(TRIM(MID(B1605, 2, 3))," ","0"),SUBSTITUTE(TRIM(MID(B1605, 1, 3))," ","0"))</f>
        <v>430</v>
      </c>
      <c r="H1605" s="2" t="str">
        <f>IF(Table13456[[#This Row],[first]]="0",SUBSTITUTE(TRIM(MID(B1605, 5, 3))," ","0"),SUBSTITUTE(TRIM(MID(B1605, 4, 3))," ","0"))</f>
        <v>175</v>
      </c>
      <c r="I1605" s="2" t="str">
        <f>IF(Table13456[[#This Row],[first]]="0",SUBSTITUTE(TRIM(MID(B1605, 8, 3))," ","0"),SUBSTITUTE(TRIM(MID(B1605, 7, 3))," ","0"))</f>
        <v>178</v>
      </c>
      <c r="J1605" s="2">
        <v>1</v>
      </c>
      <c r="K1605" s="2" t="str">
        <f t="shared" si="75"/>
        <v>430</v>
      </c>
      <c r="L1605" s="2" t="str">
        <f t="shared" si="76"/>
        <v>175</v>
      </c>
      <c r="M1605" s="2" t="str">
        <f t="shared" si="77"/>
        <v>178</v>
      </c>
    </row>
    <row r="1606" spans="2:13" x14ac:dyDescent="0.25">
      <c r="B1606" s="2" t="s">
        <v>902</v>
      </c>
      <c r="C1606" s="2" t="s">
        <v>903</v>
      </c>
      <c r="D1606" s="6" t="str">
        <f>+_xlfn.CONCAT(Table13456[[#This Row],[phase1]],Table13456[[#This Row],[phase2]],Table13456[[#This Row],[phase3]],Table13456[[#This Row],[phase4]])</f>
        <v>1430175184</v>
      </c>
      <c r="E1606" s="2" t="str">
        <f>+Table13456[[#This Row],[DESCRIPTION]]</f>
        <v>PIPE CULVERT, OPT MATERIAL, ROUND, 84"S/CD</v>
      </c>
      <c r="F1606" s="2" t="str">
        <f>+LEFT(Table13456[[#This Row],[PAY ITEM]],1)</f>
        <v>0</v>
      </c>
      <c r="G1606" s="2" t="str">
        <f>IF(Table13456[[#This Row],[first]]="0",SUBSTITUTE(TRIM(MID(B1606, 2, 3))," ","0"),SUBSTITUTE(TRIM(MID(B1606, 1, 3))," ","0"))</f>
        <v>430</v>
      </c>
      <c r="H1606" s="2" t="str">
        <f>IF(Table13456[[#This Row],[first]]="0",SUBSTITUTE(TRIM(MID(B1606, 5, 3))," ","0"),SUBSTITUTE(TRIM(MID(B1606, 4, 3))," ","0"))</f>
        <v>175</v>
      </c>
      <c r="I1606" s="2" t="str">
        <f>IF(Table13456[[#This Row],[first]]="0",SUBSTITUTE(TRIM(MID(B1606, 8, 3))," ","0"),SUBSTITUTE(TRIM(MID(B1606, 7, 3))," ","0"))</f>
        <v>184</v>
      </c>
      <c r="J1606" s="2">
        <v>1</v>
      </c>
      <c r="K1606" s="2" t="str">
        <f t="shared" si="75"/>
        <v>430</v>
      </c>
      <c r="L1606" s="2" t="str">
        <f t="shared" si="76"/>
        <v>175</v>
      </c>
      <c r="M1606" s="2" t="str">
        <f t="shared" si="77"/>
        <v>184</v>
      </c>
    </row>
    <row r="1607" spans="2:13" x14ac:dyDescent="0.25">
      <c r="B1607" s="2" t="s">
        <v>4887</v>
      </c>
      <c r="C1607" s="2" t="s">
        <v>7229</v>
      </c>
      <c r="D1607" s="6" t="str">
        <f>+_xlfn.CONCAT(Table13456[[#This Row],[phase1]],Table13456[[#This Row],[phase2]],Table13456[[#This Row],[phase3]],Table13456[[#This Row],[phase4]])</f>
        <v>1430175196</v>
      </c>
      <c r="E1607" s="2" t="str">
        <f>+Table13456[[#This Row],[DESCRIPTION]]</f>
        <v>PIPE CULVERT, OPT MATERIAL, ROUND, 96"S/CD</v>
      </c>
      <c r="F1607" s="2" t="str">
        <f>+LEFT(Table13456[[#This Row],[PAY ITEM]],1)</f>
        <v>0</v>
      </c>
      <c r="G1607" s="2" t="str">
        <f>IF(Table13456[[#This Row],[first]]="0",SUBSTITUTE(TRIM(MID(B1607, 2, 3))," ","0"),SUBSTITUTE(TRIM(MID(B1607, 1, 3))," ","0"))</f>
        <v>430</v>
      </c>
      <c r="H1607" s="2" t="str">
        <f>IF(Table13456[[#This Row],[first]]="0",SUBSTITUTE(TRIM(MID(B1607, 5, 3))," ","0"),SUBSTITUTE(TRIM(MID(B1607, 4, 3))," ","0"))</f>
        <v>175</v>
      </c>
      <c r="I1607" s="2" t="str">
        <f>IF(Table13456[[#This Row],[first]]="0",SUBSTITUTE(TRIM(MID(B1607, 8, 3))," ","0"),SUBSTITUTE(TRIM(MID(B1607, 7, 3))," ","0"))</f>
        <v>196</v>
      </c>
      <c r="J1607" s="2">
        <v>1</v>
      </c>
      <c r="K1607" s="2" t="str">
        <f t="shared" si="75"/>
        <v>430</v>
      </c>
      <c r="L1607" s="2" t="str">
        <f t="shared" si="76"/>
        <v>175</v>
      </c>
      <c r="M1607" s="2" t="str">
        <f t="shared" si="77"/>
        <v>196</v>
      </c>
    </row>
    <row r="1608" spans="2:13" x14ac:dyDescent="0.25">
      <c r="B1608" s="2" t="s">
        <v>7230</v>
      </c>
      <c r="C1608" s="2" t="s">
        <v>7231</v>
      </c>
      <c r="D1608" s="6" t="str">
        <f>+_xlfn.CONCAT(Table13456[[#This Row],[phase1]],Table13456[[#This Row],[phase2]],Table13456[[#This Row],[phase3]],Table13456[[#This Row],[phase4]])</f>
        <v>1430175199</v>
      </c>
      <c r="E1608" s="2" t="str">
        <f>+Table13456[[#This Row],[DESCRIPTION]]</f>
        <v>PIPE CULVERT,OPTIONAL MATERIAL,ROUND, 99" OR GREATER, S/CD</v>
      </c>
      <c r="F1608" s="2" t="str">
        <f>+LEFT(Table13456[[#This Row],[PAY ITEM]],1)</f>
        <v>0</v>
      </c>
      <c r="G1608" s="2" t="str">
        <f>IF(Table13456[[#This Row],[first]]="0",SUBSTITUTE(TRIM(MID(B1608, 2, 3))," ","0"),SUBSTITUTE(TRIM(MID(B1608, 1, 3))," ","0"))</f>
        <v>430</v>
      </c>
      <c r="H1608" s="2" t="str">
        <f>IF(Table13456[[#This Row],[first]]="0",SUBSTITUTE(TRIM(MID(B1608, 5, 3))," ","0"),SUBSTITUTE(TRIM(MID(B1608, 4, 3))," ","0"))</f>
        <v>175</v>
      </c>
      <c r="I1608" s="2" t="str">
        <f>IF(Table13456[[#This Row],[first]]="0",SUBSTITUTE(TRIM(MID(B1608, 8, 3))," ","0"),SUBSTITUTE(TRIM(MID(B1608, 7, 3))," ","0"))</f>
        <v>199</v>
      </c>
      <c r="J1608" s="2">
        <v>1</v>
      </c>
      <c r="K1608" s="2" t="str">
        <f t="shared" si="75"/>
        <v>430</v>
      </c>
      <c r="L1608" s="2" t="str">
        <f t="shared" si="76"/>
        <v>175</v>
      </c>
      <c r="M1608" s="2" t="str">
        <f t="shared" si="77"/>
        <v>199</v>
      </c>
    </row>
    <row r="1609" spans="2:13" x14ac:dyDescent="0.25">
      <c r="B1609" s="2" t="s">
        <v>7232</v>
      </c>
      <c r="C1609" s="2" t="s">
        <v>6633</v>
      </c>
      <c r="D1609" s="6" t="str">
        <f>+_xlfn.CONCAT(Table13456[[#This Row],[phase1]],Table13456[[#This Row],[phase2]],Table13456[[#This Row],[phase3]],Table13456[[#This Row],[phase4]])</f>
        <v>1430175201</v>
      </c>
      <c r="E1609" s="2" t="str">
        <f>+Table13456[[#This Row],[DESCRIPTION]]</f>
        <v>TEMP DUMMY PAYITEM FOR WT DATA MIGRATION</v>
      </c>
      <c r="F1609" s="2" t="str">
        <f>+LEFT(Table13456[[#This Row],[PAY ITEM]],1)</f>
        <v>0</v>
      </c>
      <c r="G1609" s="2" t="str">
        <f>IF(Table13456[[#This Row],[first]]="0",SUBSTITUTE(TRIM(MID(B1609, 2, 3))," ","0"),SUBSTITUTE(TRIM(MID(B1609, 1, 3))," ","0"))</f>
        <v>430</v>
      </c>
      <c r="H1609" s="2" t="str">
        <f>IF(Table13456[[#This Row],[first]]="0",SUBSTITUTE(TRIM(MID(B1609, 5, 3))," ","0"),SUBSTITUTE(TRIM(MID(B1609, 4, 3))," ","0"))</f>
        <v>175</v>
      </c>
      <c r="I1609" s="2" t="str">
        <f>IF(Table13456[[#This Row],[first]]="0",SUBSTITUTE(TRIM(MID(B1609, 8, 3))," ","0"),SUBSTITUTE(TRIM(MID(B1609, 7, 3))," ","0"))</f>
        <v>201</v>
      </c>
      <c r="J1609" s="2">
        <v>1</v>
      </c>
      <c r="K1609" s="2" t="str">
        <f t="shared" si="75"/>
        <v>430</v>
      </c>
      <c r="L1609" s="2" t="str">
        <f t="shared" si="76"/>
        <v>175</v>
      </c>
      <c r="M1609" s="2" t="str">
        <f t="shared" si="77"/>
        <v>201</v>
      </c>
    </row>
    <row r="1610" spans="2:13" x14ac:dyDescent="0.25">
      <c r="B1610" s="2" t="s">
        <v>7233</v>
      </c>
      <c r="C1610" s="2" t="s">
        <v>6633</v>
      </c>
      <c r="D1610" s="6" t="str">
        <f>+_xlfn.CONCAT(Table13456[[#This Row],[phase1]],Table13456[[#This Row],[phase2]],Table13456[[#This Row],[phase3]],Table13456[[#This Row],[phase4]])</f>
        <v>1430175202</v>
      </c>
      <c r="E1610" s="2" t="str">
        <f>+Table13456[[#This Row],[DESCRIPTION]]</f>
        <v>TEMP DUMMY PAYITEM FOR WT DATA MIGRATION</v>
      </c>
      <c r="F1610" s="2" t="str">
        <f>+LEFT(Table13456[[#This Row],[PAY ITEM]],1)</f>
        <v>0</v>
      </c>
      <c r="G1610" s="2" t="str">
        <f>IF(Table13456[[#This Row],[first]]="0",SUBSTITUTE(TRIM(MID(B1610, 2, 3))," ","0"),SUBSTITUTE(TRIM(MID(B1610, 1, 3))," ","0"))</f>
        <v>430</v>
      </c>
      <c r="H1610" s="2" t="str">
        <f>IF(Table13456[[#This Row],[first]]="0",SUBSTITUTE(TRIM(MID(B1610, 5, 3))," ","0"),SUBSTITUTE(TRIM(MID(B1610, 4, 3))," ","0"))</f>
        <v>175</v>
      </c>
      <c r="I1610" s="2" t="str">
        <f>IF(Table13456[[#This Row],[first]]="0",SUBSTITUTE(TRIM(MID(B1610, 8, 3))," ","0"),SUBSTITUTE(TRIM(MID(B1610, 7, 3))," ","0"))</f>
        <v>202</v>
      </c>
      <c r="J1610" s="2">
        <v>1</v>
      </c>
      <c r="K1610" s="2" t="str">
        <f t="shared" si="75"/>
        <v>430</v>
      </c>
      <c r="L1610" s="2" t="str">
        <f t="shared" si="76"/>
        <v>175</v>
      </c>
      <c r="M1610" s="2" t="str">
        <f t="shared" si="77"/>
        <v>202</v>
      </c>
    </row>
    <row r="1611" spans="2:13" x14ac:dyDescent="0.25">
      <c r="B1611" s="2" t="s">
        <v>7234</v>
      </c>
      <c r="C1611" s="2" t="s">
        <v>6633</v>
      </c>
      <c r="D1611" s="6" t="str">
        <f>+_xlfn.CONCAT(Table13456[[#This Row],[phase1]],Table13456[[#This Row],[phase2]],Table13456[[#This Row],[phase3]],Table13456[[#This Row],[phase4]])</f>
        <v>1430175203</v>
      </c>
      <c r="E1611" s="2" t="str">
        <f>+Table13456[[#This Row],[DESCRIPTION]]</f>
        <v>TEMP DUMMY PAYITEM FOR WT DATA MIGRATION</v>
      </c>
      <c r="F1611" s="2" t="str">
        <f>+LEFT(Table13456[[#This Row],[PAY ITEM]],1)</f>
        <v>0</v>
      </c>
      <c r="G1611" s="2" t="str">
        <f>IF(Table13456[[#This Row],[first]]="0",SUBSTITUTE(TRIM(MID(B1611, 2, 3))," ","0"),SUBSTITUTE(TRIM(MID(B1611, 1, 3))," ","0"))</f>
        <v>430</v>
      </c>
      <c r="H1611" s="2" t="str">
        <f>IF(Table13456[[#This Row],[first]]="0",SUBSTITUTE(TRIM(MID(B1611, 5, 3))," ","0"),SUBSTITUTE(TRIM(MID(B1611, 4, 3))," ","0"))</f>
        <v>175</v>
      </c>
      <c r="I1611" s="2" t="str">
        <f>IF(Table13456[[#This Row],[first]]="0",SUBSTITUTE(TRIM(MID(B1611, 8, 3))," ","0"),SUBSTITUTE(TRIM(MID(B1611, 7, 3))," ","0"))</f>
        <v>203</v>
      </c>
      <c r="J1611" s="2">
        <v>1</v>
      </c>
      <c r="K1611" s="2" t="str">
        <f t="shared" si="75"/>
        <v>430</v>
      </c>
      <c r="L1611" s="2" t="str">
        <f t="shared" si="76"/>
        <v>175</v>
      </c>
      <c r="M1611" s="2" t="str">
        <f t="shared" si="77"/>
        <v>203</v>
      </c>
    </row>
    <row r="1612" spans="2:13" x14ac:dyDescent="0.25">
      <c r="B1612" s="2" t="s">
        <v>7235</v>
      </c>
      <c r="C1612" s="2" t="s">
        <v>6633</v>
      </c>
      <c r="D1612" s="6" t="str">
        <f>+_xlfn.CONCAT(Table13456[[#This Row],[phase1]],Table13456[[#This Row],[phase2]],Table13456[[#This Row],[phase3]],Table13456[[#This Row],[phase4]])</f>
        <v>1430175204</v>
      </c>
      <c r="E1612" s="2" t="str">
        <f>+Table13456[[#This Row],[DESCRIPTION]]</f>
        <v>TEMP DUMMY PAYITEM FOR WT DATA MIGRATION</v>
      </c>
      <c r="F1612" s="2" t="str">
        <f>+LEFT(Table13456[[#This Row],[PAY ITEM]],1)</f>
        <v>0</v>
      </c>
      <c r="G1612" s="2" t="str">
        <f>IF(Table13456[[#This Row],[first]]="0",SUBSTITUTE(TRIM(MID(B1612, 2, 3))," ","0"),SUBSTITUTE(TRIM(MID(B1612, 1, 3))," ","0"))</f>
        <v>430</v>
      </c>
      <c r="H1612" s="2" t="str">
        <f>IF(Table13456[[#This Row],[first]]="0",SUBSTITUTE(TRIM(MID(B1612, 5, 3))," ","0"),SUBSTITUTE(TRIM(MID(B1612, 4, 3))," ","0"))</f>
        <v>175</v>
      </c>
      <c r="I1612" s="2" t="str">
        <f>IF(Table13456[[#This Row],[first]]="0",SUBSTITUTE(TRIM(MID(B1612, 8, 3))," ","0"),SUBSTITUTE(TRIM(MID(B1612, 7, 3))," ","0"))</f>
        <v>204</v>
      </c>
      <c r="J1612" s="2">
        <v>1</v>
      </c>
      <c r="K1612" s="2" t="str">
        <f t="shared" si="75"/>
        <v>430</v>
      </c>
      <c r="L1612" s="2" t="str">
        <f t="shared" si="76"/>
        <v>175</v>
      </c>
      <c r="M1612" s="2" t="str">
        <f t="shared" si="77"/>
        <v>204</v>
      </c>
    </row>
    <row r="1613" spans="2:13" x14ac:dyDescent="0.25">
      <c r="B1613" s="2" t="s">
        <v>904</v>
      </c>
      <c r="C1613" s="2" t="s">
        <v>905</v>
      </c>
      <c r="D1613" s="6" t="str">
        <f>+_xlfn.CONCAT(Table13456[[#This Row],[phase1]],Table13456[[#This Row],[phase2]],Table13456[[#This Row],[phase3]],Table13456[[#This Row],[phase4]])</f>
        <v>1430175215</v>
      </c>
      <c r="E1613" s="2" t="str">
        <f>+Table13456[[#This Row],[DESCRIPTION]]</f>
        <v>PIPE CULVERT,OPTIONAL MATERIAL,OTHER-ELIP/ARCH, 15"S/CD</v>
      </c>
      <c r="F1613" s="2" t="str">
        <f>+LEFT(Table13456[[#This Row],[PAY ITEM]],1)</f>
        <v>0</v>
      </c>
      <c r="G1613" s="2" t="str">
        <f>IF(Table13456[[#This Row],[first]]="0",SUBSTITUTE(TRIM(MID(B1613, 2, 3))," ","0"),SUBSTITUTE(TRIM(MID(B1613, 1, 3))," ","0"))</f>
        <v>430</v>
      </c>
      <c r="H1613" s="2" t="str">
        <f>IF(Table13456[[#This Row],[first]]="0",SUBSTITUTE(TRIM(MID(B1613, 5, 3))," ","0"),SUBSTITUTE(TRIM(MID(B1613, 4, 3))," ","0"))</f>
        <v>175</v>
      </c>
      <c r="I1613" s="2" t="str">
        <f>IF(Table13456[[#This Row],[first]]="0",SUBSTITUTE(TRIM(MID(B1613, 8, 3))," ","0"),SUBSTITUTE(TRIM(MID(B1613, 7, 3))," ","0"))</f>
        <v>215</v>
      </c>
      <c r="J1613" s="2">
        <v>1</v>
      </c>
      <c r="K1613" s="2" t="str">
        <f t="shared" si="75"/>
        <v>430</v>
      </c>
      <c r="L1613" s="2" t="str">
        <f t="shared" si="76"/>
        <v>175</v>
      </c>
      <c r="M1613" s="2" t="str">
        <f t="shared" si="77"/>
        <v>215</v>
      </c>
    </row>
    <row r="1614" spans="2:13" x14ac:dyDescent="0.25">
      <c r="B1614" s="2" t="s">
        <v>906</v>
      </c>
      <c r="C1614" s="2" t="s">
        <v>907</v>
      </c>
      <c r="D1614" s="6" t="str">
        <f>+_xlfn.CONCAT(Table13456[[#This Row],[phase1]],Table13456[[#This Row],[phase2]],Table13456[[#This Row],[phase3]],Table13456[[#This Row],[phase4]])</f>
        <v>1430175218</v>
      </c>
      <c r="E1614" s="2" t="str">
        <f>+Table13456[[#This Row],[DESCRIPTION]]</f>
        <v>PIPE CULVERT,OPTIONAL MATERIAL,OTHER-ELIP/ARCH, 18"S/CD</v>
      </c>
      <c r="F1614" s="2" t="str">
        <f>+LEFT(Table13456[[#This Row],[PAY ITEM]],1)</f>
        <v>0</v>
      </c>
      <c r="G1614" s="2" t="str">
        <f>IF(Table13456[[#This Row],[first]]="0",SUBSTITUTE(TRIM(MID(B1614, 2, 3))," ","0"),SUBSTITUTE(TRIM(MID(B1614, 1, 3))," ","0"))</f>
        <v>430</v>
      </c>
      <c r="H1614" s="2" t="str">
        <f>IF(Table13456[[#This Row],[first]]="0",SUBSTITUTE(TRIM(MID(B1614, 5, 3))," ","0"),SUBSTITUTE(TRIM(MID(B1614, 4, 3))," ","0"))</f>
        <v>175</v>
      </c>
      <c r="I1614" s="2" t="str">
        <f>IF(Table13456[[#This Row],[first]]="0",SUBSTITUTE(TRIM(MID(B1614, 8, 3))," ","0"),SUBSTITUTE(TRIM(MID(B1614, 7, 3))," ","0"))</f>
        <v>218</v>
      </c>
      <c r="J1614" s="2">
        <v>1</v>
      </c>
      <c r="K1614" s="2" t="str">
        <f t="shared" si="75"/>
        <v>430</v>
      </c>
      <c r="L1614" s="2" t="str">
        <f t="shared" si="76"/>
        <v>175</v>
      </c>
      <c r="M1614" s="2" t="str">
        <f t="shared" si="77"/>
        <v>218</v>
      </c>
    </row>
    <row r="1615" spans="2:13" x14ac:dyDescent="0.25">
      <c r="B1615" s="2" t="s">
        <v>908</v>
      </c>
      <c r="C1615" s="2" t="s">
        <v>909</v>
      </c>
      <c r="D1615" s="6" t="str">
        <f>+_xlfn.CONCAT(Table13456[[#This Row],[phase1]],Table13456[[#This Row],[phase2]],Table13456[[#This Row],[phase3]],Table13456[[#This Row],[phase4]])</f>
        <v>1430175224</v>
      </c>
      <c r="E1615" s="2" t="str">
        <f>+Table13456[[#This Row],[DESCRIPTION]]</f>
        <v>PIPE CULVERT,OPTIONAL MATERIAL,OTHER SHAPE-ELIP/ARCH, 24"S/CD</v>
      </c>
      <c r="F1615" s="2" t="str">
        <f>+LEFT(Table13456[[#This Row],[PAY ITEM]],1)</f>
        <v>0</v>
      </c>
      <c r="G1615" s="2" t="str">
        <f>IF(Table13456[[#This Row],[first]]="0",SUBSTITUTE(TRIM(MID(B1615, 2, 3))," ","0"),SUBSTITUTE(TRIM(MID(B1615, 1, 3))," ","0"))</f>
        <v>430</v>
      </c>
      <c r="H1615" s="2" t="str">
        <f>IF(Table13456[[#This Row],[first]]="0",SUBSTITUTE(TRIM(MID(B1615, 5, 3))," ","0"),SUBSTITUTE(TRIM(MID(B1615, 4, 3))," ","0"))</f>
        <v>175</v>
      </c>
      <c r="I1615" s="2" t="str">
        <f>IF(Table13456[[#This Row],[first]]="0",SUBSTITUTE(TRIM(MID(B1615, 8, 3))," ","0"),SUBSTITUTE(TRIM(MID(B1615, 7, 3))," ","0"))</f>
        <v>224</v>
      </c>
      <c r="J1615" s="2">
        <v>1</v>
      </c>
      <c r="K1615" s="2" t="str">
        <f t="shared" si="75"/>
        <v>430</v>
      </c>
      <c r="L1615" s="2" t="str">
        <f t="shared" si="76"/>
        <v>175</v>
      </c>
      <c r="M1615" s="2" t="str">
        <f t="shared" si="77"/>
        <v>224</v>
      </c>
    </row>
    <row r="1616" spans="2:13" x14ac:dyDescent="0.25">
      <c r="B1616" s="2" t="s">
        <v>910</v>
      </c>
      <c r="C1616" s="2" t="s">
        <v>911</v>
      </c>
      <c r="D1616" s="6" t="str">
        <f>+_xlfn.CONCAT(Table13456[[#This Row],[phase1]],Table13456[[#This Row],[phase2]],Table13456[[#This Row],[phase3]],Table13456[[#This Row],[phase4]])</f>
        <v>1430175230</v>
      </c>
      <c r="E1616" s="2" t="str">
        <f>+Table13456[[#This Row],[DESCRIPTION]]</f>
        <v>PIPE CULVERT, OPT MATERIAL, OTHER SHAPE - ELIP/ARCH, 30"S/CD</v>
      </c>
      <c r="F1616" s="2" t="str">
        <f>+LEFT(Table13456[[#This Row],[PAY ITEM]],1)</f>
        <v>0</v>
      </c>
      <c r="G1616" s="2" t="str">
        <f>IF(Table13456[[#This Row],[first]]="0",SUBSTITUTE(TRIM(MID(B1616, 2, 3))," ","0"),SUBSTITUTE(TRIM(MID(B1616, 1, 3))," ","0"))</f>
        <v>430</v>
      </c>
      <c r="H1616" s="2" t="str">
        <f>IF(Table13456[[#This Row],[first]]="0",SUBSTITUTE(TRIM(MID(B1616, 5, 3))," ","0"),SUBSTITUTE(TRIM(MID(B1616, 4, 3))," ","0"))</f>
        <v>175</v>
      </c>
      <c r="I1616" s="2" t="str">
        <f>IF(Table13456[[#This Row],[first]]="0",SUBSTITUTE(TRIM(MID(B1616, 8, 3))," ","0"),SUBSTITUTE(TRIM(MID(B1616, 7, 3))," ","0"))</f>
        <v>230</v>
      </c>
      <c r="J1616" s="2">
        <v>1</v>
      </c>
      <c r="K1616" s="2" t="str">
        <f t="shared" si="75"/>
        <v>430</v>
      </c>
      <c r="L1616" s="2" t="str">
        <f t="shared" si="76"/>
        <v>175</v>
      </c>
      <c r="M1616" s="2" t="str">
        <f t="shared" si="77"/>
        <v>230</v>
      </c>
    </row>
    <row r="1617" spans="2:13" x14ac:dyDescent="0.25">
      <c r="B1617" s="2" t="s">
        <v>912</v>
      </c>
      <c r="C1617" s="2" t="s">
        <v>913</v>
      </c>
      <c r="D1617" s="6" t="str">
        <f>+_xlfn.CONCAT(Table13456[[#This Row],[phase1]],Table13456[[#This Row],[phase2]],Table13456[[#This Row],[phase3]],Table13456[[#This Row],[phase4]])</f>
        <v>1430175236</v>
      </c>
      <c r="E1617" s="2" t="str">
        <f>+Table13456[[#This Row],[DESCRIPTION]]</f>
        <v>PIPE CULVERT, OPT MATERIAL, OTHER SHAPE - ELIP/ARCH, 36"S/CD</v>
      </c>
      <c r="F1617" s="2" t="str">
        <f>+LEFT(Table13456[[#This Row],[PAY ITEM]],1)</f>
        <v>0</v>
      </c>
      <c r="G1617" s="2" t="str">
        <f>IF(Table13456[[#This Row],[first]]="0",SUBSTITUTE(TRIM(MID(B1617, 2, 3))," ","0"),SUBSTITUTE(TRIM(MID(B1617, 1, 3))," ","0"))</f>
        <v>430</v>
      </c>
      <c r="H1617" s="2" t="str">
        <f>IF(Table13456[[#This Row],[first]]="0",SUBSTITUTE(TRIM(MID(B1617, 5, 3))," ","0"),SUBSTITUTE(TRIM(MID(B1617, 4, 3))," ","0"))</f>
        <v>175</v>
      </c>
      <c r="I1617" s="2" t="str">
        <f>IF(Table13456[[#This Row],[first]]="0",SUBSTITUTE(TRIM(MID(B1617, 8, 3))," ","0"),SUBSTITUTE(TRIM(MID(B1617, 7, 3))," ","0"))</f>
        <v>236</v>
      </c>
      <c r="J1617" s="2">
        <v>1</v>
      </c>
      <c r="K1617" s="2" t="str">
        <f t="shared" si="75"/>
        <v>430</v>
      </c>
      <c r="L1617" s="2" t="str">
        <f t="shared" si="76"/>
        <v>175</v>
      </c>
      <c r="M1617" s="2" t="str">
        <f t="shared" si="77"/>
        <v>236</v>
      </c>
    </row>
    <row r="1618" spans="2:13" x14ac:dyDescent="0.25">
      <c r="B1618" s="2" t="s">
        <v>914</v>
      </c>
      <c r="C1618" s="2" t="s">
        <v>915</v>
      </c>
      <c r="D1618" s="6" t="str">
        <f>+_xlfn.CONCAT(Table13456[[#This Row],[phase1]],Table13456[[#This Row],[phase2]],Table13456[[#This Row],[phase3]],Table13456[[#This Row],[phase4]])</f>
        <v>1430175242</v>
      </c>
      <c r="E1618" s="2" t="str">
        <f>+Table13456[[#This Row],[DESCRIPTION]]</f>
        <v>PIPE CULVERT, OPT MATERIAL, OTHER SHAPE - ELIP/ARCH, 42"S/CD</v>
      </c>
      <c r="F1618" s="2" t="str">
        <f>+LEFT(Table13456[[#This Row],[PAY ITEM]],1)</f>
        <v>0</v>
      </c>
      <c r="G1618" s="2" t="str">
        <f>IF(Table13456[[#This Row],[first]]="0",SUBSTITUTE(TRIM(MID(B1618, 2, 3))," ","0"),SUBSTITUTE(TRIM(MID(B1618, 1, 3))," ","0"))</f>
        <v>430</v>
      </c>
      <c r="H1618" s="2" t="str">
        <f>IF(Table13456[[#This Row],[first]]="0",SUBSTITUTE(TRIM(MID(B1618, 5, 3))," ","0"),SUBSTITUTE(TRIM(MID(B1618, 4, 3))," ","0"))</f>
        <v>175</v>
      </c>
      <c r="I1618" s="2" t="str">
        <f>IF(Table13456[[#This Row],[first]]="0",SUBSTITUTE(TRIM(MID(B1618, 8, 3))," ","0"),SUBSTITUTE(TRIM(MID(B1618, 7, 3))," ","0"))</f>
        <v>242</v>
      </c>
      <c r="J1618" s="2">
        <v>1</v>
      </c>
      <c r="K1618" s="2" t="str">
        <f t="shared" si="75"/>
        <v>430</v>
      </c>
      <c r="L1618" s="2" t="str">
        <f t="shared" si="76"/>
        <v>175</v>
      </c>
      <c r="M1618" s="2" t="str">
        <f t="shared" si="77"/>
        <v>242</v>
      </c>
    </row>
    <row r="1619" spans="2:13" x14ac:dyDescent="0.25">
      <c r="B1619" s="2" t="s">
        <v>916</v>
      </c>
      <c r="C1619" s="2" t="s">
        <v>917</v>
      </c>
      <c r="D1619" s="6" t="str">
        <f>+_xlfn.CONCAT(Table13456[[#This Row],[phase1]],Table13456[[#This Row],[phase2]],Table13456[[#This Row],[phase3]],Table13456[[#This Row],[phase4]])</f>
        <v>1430175248</v>
      </c>
      <c r="E1619" s="2" t="str">
        <f>+Table13456[[#This Row],[DESCRIPTION]]</f>
        <v>PIPE CULVERT, OPT MATERIAL, OTHER SHAPE - ELIP/ARCH, 48"S/CD</v>
      </c>
      <c r="F1619" s="2" t="str">
        <f>+LEFT(Table13456[[#This Row],[PAY ITEM]],1)</f>
        <v>0</v>
      </c>
      <c r="G1619" s="2" t="str">
        <f>IF(Table13456[[#This Row],[first]]="0",SUBSTITUTE(TRIM(MID(B1619, 2, 3))," ","0"),SUBSTITUTE(TRIM(MID(B1619, 1, 3))," ","0"))</f>
        <v>430</v>
      </c>
      <c r="H1619" s="2" t="str">
        <f>IF(Table13456[[#This Row],[first]]="0",SUBSTITUTE(TRIM(MID(B1619, 5, 3))," ","0"),SUBSTITUTE(TRIM(MID(B1619, 4, 3))," ","0"))</f>
        <v>175</v>
      </c>
      <c r="I1619" s="2" t="str">
        <f>IF(Table13456[[#This Row],[first]]="0",SUBSTITUTE(TRIM(MID(B1619, 8, 3))," ","0"),SUBSTITUTE(TRIM(MID(B1619, 7, 3))," ","0"))</f>
        <v>248</v>
      </c>
      <c r="J1619" s="2">
        <v>1</v>
      </c>
      <c r="K1619" s="2" t="str">
        <f t="shared" si="75"/>
        <v>430</v>
      </c>
      <c r="L1619" s="2" t="str">
        <f t="shared" si="76"/>
        <v>175</v>
      </c>
      <c r="M1619" s="2" t="str">
        <f t="shared" si="77"/>
        <v>248</v>
      </c>
    </row>
    <row r="1620" spans="2:13" x14ac:dyDescent="0.25">
      <c r="B1620" s="2" t="s">
        <v>918</v>
      </c>
      <c r="C1620" s="2" t="s">
        <v>919</v>
      </c>
      <c r="D1620" s="6" t="str">
        <f>+_xlfn.CONCAT(Table13456[[#This Row],[phase1]],Table13456[[#This Row],[phase2]],Table13456[[#This Row],[phase3]],Table13456[[#This Row],[phase4]])</f>
        <v>1430175254</v>
      </c>
      <c r="E1620" s="2" t="str">
        <f>+Table13456[[#This Row],[DESCRIPTION]]</f>
        <v>PIPE CULVERT, OPT MATERIAL, OTHER SHAPE - ELIP/ARCH, 54"S/CD</v>
      </c>
      <c r="F1620" s="2" t="str">
        <f>+LEFT(Table13456[[#This Row],[PAY ITEM]],1)</f>
        <v>0</v>
      </c>
      <c r="G1620" s="2" t="str">
        <f>IF(Table13456[[#This Row],[first]]="0",SUBSTITUTE(TRIM(MID(B1620, 2, 3))," ","0"),SUBSTITUTE(TRIM(MID(B1620, 1, 3))," ","0"))</f>
        <v>430</v>
      </c>
      <c r="H1620" s="2" t="str">
        <f>IF(Table13456[[#This Row],[first]]="0",SUBSTITUTE(TRIM(MID(B1620, 5, 3))," ","0"),SUBSTITUTE(TRIM(MID(B1620, 4, 3))," ","0"))</f>
        <v>175</v>
      </c>
      <c r="I1620" s="2" t="str">
        <f>IF(Table13456[[#This Row],[first]]="0",SUBSTITUTE(TRIM(MID(B1620, 8, 3))," ","0"),SUBSTITUTE(TRIM(MID(B1620, 7, 3))," ","0"))</f>
        <v>254</v>
      </c>
      <c r="J1620" s="2">
        <v>1</v>
      </c>
      <c r="K1620" s="2" t="str">
        <f t="shared" si="75"/>
        <v>430</v>
      </c>
      <c r="L1620" s="2" t="str">
        <f t="shared" si="76"/>
        <v>175</v>
      </c>
      <c r="M1620" s="2" t="str">
        <f t="shared" si="77"/>
        <v>254</v>
      </c>
    </row>
    <row r="1621" spans="2:13" x14ac:dyDescent="0.25">
      <c r="B1621" s="2" t="s">
        <v>920</v>
      </c>
      <c r="C1621" s="2" t="s">
        <v>921</v>
      </c>
      <c r="D1621" s="6" t="str">
        <f>+_xlfn.CONCAT(Table13456[[#This Row],[phase1]],Table13456[[#This Row],[phase2]],Table13456[[#This Row],[phase3]],Table13456[[#This Row],[phase4]])</f>
        <v>1430175260</v>
      </c>
      <c r="E1621" s="2" t="str">
        <f>+Table13456[[#This Row],[DESCRIPTION]]</f>
        <v>PIPE CULVERT, OPT MATERIAL, OTHER SHAPE - ELIP/ARCH, 60"S/CD</v>
      </c>
      <c r="F1621" s="2" t="str">
        <f>+LEFT(Table13456[[#This Row],[PAY ITEM]],1)</f>
        <v>0</v>
      </c>
      <c r="G1621" s="2" t="str">
        <f>IF(Table13456[[#This Row],[first]]="0",SUBSTITUTE(TRIM(MID(B1621, 2, 3))," ","0"),SUBSTITUTE(TRIM(MID(B1621, 1, 3))," ","0"))</f>
        <v>430</v>
      </c>
      <c r="H1621" s="2" t="str">
        <f>IF(Table13456[[#This Row],[first]]="0",SUBSTITUTE(TRIM(MID(B1621, 5, 3))," ","0"),SUBSTITUTE(TRIM(MID(B1621, 4, 3))," ","0"))</f>
        <v>175</v>
      </c>
      <c r="I1621" s="2" t="str">
        <f>IF(Table13456[[#This Row],[first]]="0",SUBSTITUTE(TRIM(MID(B1621, 8, 3))," ","0"),SUBSTITUTE(TRIM(MID(B1621, 7, 3))," ","0"))</f>
        <v>260</v>
      </c>
      <c r="J1621" s="2">
        <v>1</v>
      </c>
      <c r="K1621" s="2" t="str">
        <f t="shared" si="75"/>
        <v>430</v>
      </c>
      <c r="L1621" s="2" t="str">
        <f t="shared" si="76"/>
        <v>175</v>
      </c>
      <c r="M1621" s="2" t="str">
        <f t="shared" si="77"/>
        <v>260</v>
      </c>
    </row>
    <row r="1622" spans="2:13" x14ac:dyDescent="0.25">
      <c r="B1622" s="2" t="s">
        <v>4888</v>
      </c>
      <c r="C1622" s="2" t="s">
        <v>7236</v>
      </c>
      <c r="D1622" s="6" t="str">
        <f>+_xlfn.CONCAT(Table13456[[#This Row],[phase1]],Table13456[[#This Row],[phase2]],Table13456[[#This Row],[phase3]],Table13456[[#This Row],[phase4]])</f>
        <v>1430175266</v>
      </c>
      <c r="E1622" s="2" t="str">
        <f>+Table13456[[#This Row],[DESCRIPTION]]</f>
        <v>PIPE CULVERT, OPT MATERIAL, OTHER SHAPE - ELIP/ARCH, 66"S/CD</v>
      </c>
      <c r="F1622" s="2" t="str">
        <f>+LEFT(Table13456[[#This Row],[PAY ITEM]],1)</f>
        <v>0</v>
      </c>
      <c r="G1622" s="2" t="str">
        <f>IF(Table13456[[#This Row],[first]]="0",SUBSTITUTE(TRIM(MID(B1622, 2, 3))," ","0"),SUBSTITUTE(TRIM(MID(B1622, 1, 3))," ","0"))</f>
        <v>430</v>
      </c>
      <c r="H1622" s="2" t="str">
        <f>IF(Table13456[[#This Row],[first]]="0",SUBSTITUTE(TRIM(MID(B1622, 5, 3))," ","0"),SUBSTITUTE(TRIM(MID(B1622, 4, 3))," ","0"))</f>
        <v>175</v>
      </c>
      <c r="I1622" s="2" t="str">
        <f>IF(Table13456[[#This Row],[first]]="0",SUBSTITUTE(TRIM(MID(B1622, 8, 3))," ","0"),SUBSTITUTE(TRIM(MID(B1622, 7, 3))," ","0"))</f>
        <v>266</v>
      </c>
      <c r="J1622" s="2">
        <v>1</v>
      </c>
      <c r="K1622" s="2" t="str">
        <f t="shared" si="75"/>
        <v>430</v>
      </c>
      <c r="L1622" s="2" t="str">
        <f t="shared" si="76"/>
        <v>175</v>
      </c>
      <c r="M1622" s="2" t="str">
        <f t="shared" si="77"/>
        <v>266</v>
      </c>
    </row>
    <row r="1623" spans="2:13" x14ac:dyDescent="0.25">
      <c r="B1623" s="2" t="s">
        <v>922</v>
      </c>
      <c r="C1623" s="2" t="s">
        <v>923</v>
      </c>
      <c r="D1623" s="6" t="str">
        <f>+_xlfn.CONCAT(Table13456[[#This Row],[phase1]],Table13456[[#This Row],[phase2]],Table13456[[#This Row],[phase3]],Table13456[[#This Row],[phase4]])</f>
        <v>1430175272</v>
      </c>
      <c r="E1623" s="2" t="str">
        <f>+Table13456[[#This Row],[DESCRIPTION]]</f>
        <v>PIPE CULVERT, OPT MATERIAL, OTHER SHAPE - ELIP/ARCH, 72"S/CD</v>
      </c>
      <c r="F1623" s="2" t="str">
        <f>+LEFT(Table13456[[#This Row],[PAY ITEM]],1)</f>
        <v>0</v>
      </c>
      <c r="G1623" s="2" t="str">
        <f>IF(Table13456[[#This Row],[first]]="0",SUBSTITUTE(TRIM(MID(B1623, 2, 3))," ","0"),SUBSTITUTE(TRIM(MID(B1623, 1, 3))," ","0"))</f>
        <v>430</v>
      </c>
      <c r="H1623" s="2" t="str">
        <f>IF(Table13456[[#This Row],[first]]="0",SUBSTITUTE(TRIM(MID(B1623, 5, 3))," ","0"),SUBSTITUTE(TRIM(MID(B1623, 4, 3))," ","0"))</f>
        <v>175</v>
      </c>
      <c r="I1623" s="2" t="str">
        <f>IF(Table13456[[#This Row],[first]]="0",SUBSTITUTE(TRIM(MID(B1623, 8, 3))," ","0"),SUBSTITUTE(TRIM(MID(B1623, 7, 3))," ","0"))</f>
        <v>272</v>
      </c>
      <c r="J1623" s="2">
        <v>1</v>
      </c>
      <c r="K1623" s="2" t="str">
        <f t="shared" si="75"/>
        <v>430</v>
      </c>
      <c r="L1623" s="2" t="str">
        <f t="shared" si="76"/>
        <v>175</v>
      </c>
      <c r="M1623" s="2" t="str">
        <f t="shared" si="77"/>
        <v>272</v>
      </c>
    </row>
    <row r="1624" spans="2:13" x14ac:dyDescent="0.25">
      <c r="B1624" s="2" t="s">
        <v>924</v>
      </c>
      <c r="C1624" s="2" t="s">
        <v>925</v>
      </c>
      <c r="D1624" s="6" t="str">
        <f>+_xlfn.CONCAT(Table13456[[#This Row],[phase1]],Table13456[[#This Row],[phase2]],Table13456[[#This Row],[phase3]],Table13456[[#This Row],[phase4]])</f>
        <v>1430175284</v>
      </c>
      <c r="E1624" s="2" t="str">
        <f>+Table13456[[#This Row],[DESCRIPTION]]</f>
        <v>PIPE CULVERT, OPT MATERIAL, OTHER SHAPE - ELIP/ARCH, 84"S/CD</v>
      </c>
      <c r="F1624" s="2" t="str">
        <f>+LEFT(Table13456[[#This Row],[PAY ITEM]],1)</f>
        <v>0</v>
      </c>
      <c r="G1624" s="2" t="str">
        <f>IF(Table13456[[#This Row],[first]]="0",SUBSTITUTE(TRIM(MID(B1624, 2, 3))," ","0"),SUBSTITUTE(TRIM(MID(B1624, 1, 3))," ","0"))</f>
        <v>430</v>
      </c>
      <c r="H1624" s="2" t="str">
        <f>IF(Table13456[[#This Row],[first]]="0",SUBSTITUTE(TRIM(MID(B1624, 5, 3))," ","0"),SUBSTITUTE(TRIM(MID(B1624, 4, 3))," ","0"))</f>
        <v>175</v>
      </c>
      <c r="I1624" s="2" t="str">
        <f>IF(Table13456[[#This Row],[first]]="0",SUBSTITUTE(TRIM(MID(B1624, 8, 3))," ","0"),SUBSTITUTE(TRIM(MID(B1624, 7, 3))," ","0"))</f>
        <v>284</v>
      </c>
      <c r="J1624" s="2">
        <v>1</v>
      </c>
      <c r="K1624" s="2" t="str">
        <f t="shared" si="75"/>
        <v>430</v>
      </c>
      <c r="L1624" s="2" t="str">
        <f t="shared" si="76"/>
        <v>175</v>
      </c>
      <c r="M1624" s="2" t="str">
        <f t="shared" si="77"/>
        <v>284</v>
      </c>
    </row>
    <row r="1625" spans="2:13" x14ac:dyDescent="0.25">
      <c r="B1625" s="2" t="s">
        <v>926</v>
      </c>
      <c r="C1625" s="2" t="s">
        <v>927</v>
      </c>
      <c r="D1625" s="6" t="str">
        <f>+_xlfn.CONCAT(Table13456[[#This Row],[phase1]],Table13456[[#This Row],[phase2]],Table13456[[#This Row],[phase3]],Table13456[[#This Row],[phase4]])</f>
        <v>1430175299</v>
      </c>
      <c r="E1625" s="2" t="str">
        <f>+Table13456[[#This Row],[DESCRIPTION]]</f>
        <v>PIPE CULVERT,OPTIONAL MATERIAL,OTHER SHAPE-ELIP/ARCH, 99" OR &gt;, S/CD</v>
      </c>
      <c r="F1625" s="2" t="str">
        <f>+LEFT(Table13456[[#This Row],[PAY ITEM]],1)</f>
        <v>0</v>
      </c>
      <c r="G1625" s="2" t="str">
        <f>IF(Table13456[[#This Row],[first]]="0",SUBSTITUTE(TRIM(MID(B1625, 2, 3))," ","0"),SUBSTITUTE(TRIM(MID(B1625, 1, 3))," ","0"))</f>
        <v>430</v>
      </c>
      <c r="H1625" s="2" t="str">
        <f>IF(Table13456[[#This Row],[first]]="0",SUBSTITUTE(TRIM(MID(B1625, 5, 3))," ","0"),SUBSTITUTE(TRIM(MID(B1625, 4, 3))," ","0"))</f>
        <v>175</v>
      </c>
      <c r="I1625" s="2" t="str">
        <f>IF(Table13456[[#This Row],[first]]="0",SUBSTITUTE(TRIM(MID(B1625, 8, 3))," ","0"),SUBSTITUTE(TRIM(MID(B1625, 7, 3))," ","0"))</f>
        <v>299</v>
      </c>
      <c r="J1625" s="2">
        <v>1</v>
      </c>
      <c r="K1625" s="2" t="str">
        <f t="shared" si="75"/>
        <v>430</v>
      </c>
      <c r="L1625" s="2" t="str">
        <f t="shared" si="76"/>
        <v>175</v>
      </c>
      <c r="M1625" s="2" t="str">
        <f t="shared" si="77"/>
        <v>299</v>
      </c>
    </row>
    <row r="1626" spans="2:13" x14ac:dyDescent="0.25">
      <c r="B1626" s="2" t="s">
        <v>4653</v>
      </c>
      <c r="C1626" s="2" t="s">
        <v>7237</v>
      </c>
      <c r="D1626" s="6" t="str">
        <f>+_xlfn.CONCAT(Table13456[[#This Row],[phase1]],Table13456[[#This Row],[phase2]],Table13456[[#This Row],[phase3]],Table13456[[#This Row],[phase4]])</f>
        <v>1430184030</v>
      </c>
      <c r="E1626" s="2" t="str">
        <f>+Table13456[[#This Row],[DESCRIPTION]]</f>
        <v>PIPE CULVERT,OPTIONAL MATERIAL,ROUND, JACK &amp; BORE, 30",  SIDE DRAIN</v>
      </c>
      <c r="F1626" s="2" t="str">
        <f>+LEFT(Table13456[[#This Row],[PAY ITEM]],1)</f>
        <v>0</v>
      </c>
      <c r="G1626" s="2" t="str">
        <f>IF(Table13456[[#This Row],[first]]="0",SUBSTITUTE(TRIM(MID(B1626, 2, 3))," ","0"),SUBSTITUTE(TRIM(MID(B1626, 1, 3))," ","0"))</f>
        <v>430</v>
      </c>
      <c r="H1626" s="2" t="str">
        <f>IF(Table13456[[#This Row],[first]]="0",SUBSTITUTE(TRIM(MID(B1626, 5, 3))," ","0"),SUBSTITUTE(TRIM(MID(B1626, 4, 3))," ","0"))</f>
        <v>184</v>
      </c>
      <c r="I1626" s="2" t="str">
        <f>IF(Table13456[[#This Row],[first]]="0",SUBSTITUTE(TRIM(MID(B1626, 8, 3))," ","0"),SUBSTITUTE(TRIM(MID(B1626, 7, 3))," ","0"))</f>
        <v>30</v>
      </c>
      <c r="J1626" s="2">
        <v>1</v>
      </c>
      <c r="K1626" s="2" t="str">
        <f t="shared" si="75"/>
        <v>430</v>
      </c>
      <c r="L1626" s="2" t="str">
        <f t="shared" si="76"/>
        <v>184</v>
      </c>
      <c r="M1626" s="2" t="str">
        <f t="shared" si="77"/>
        <v>030</v>
      </c>
    </row>
    <row r="1627" spans="2:13" x14ac:dyDescent="0.25">
      <c r="B1627" s="2" t="s">
        <v>7238</v>
      </c>
      <c r="C1627" s="2" t="s">
        <v>7239</v>
      </c>
      <c r="D1627" s="6" t="str">
        <f>+_xlfn.CONCAT(Table13456[[#This Row],[phase1]],Table13456[[#This Row],[phase2]],Table13456[[#This Row],[phase3]],Table13456[[#This Row],[phase4]])</f>
        <v>1430185108</v>
      </c>
      <c r="E1627" s="2" t="str">
        <f>+Table13456[[#This Row],[DESCRIPTION]]</f>
        <v>PIPE CULVERT,OPTIONAL MATERIAL,ROUND, JACK &amp; BORE, 8" , STORM AND CROSS DRAIN</v>
      </c>
      <c r="F1627" s="2" t="str">
        <f>+LEFT(Table13456[[#This Row],[PAY ITEM]],1)</f>
        <v>0</v>
      </c>
      <c r="G1627" s="2" t="str">
        <f>IF(Table13456[[#This Row],[first]]="0",SUBSTITUTE(TRIM(MID(B1627, 2, 3))," ","0"),SUBSTITUTE(TRIM(MID(B1627, 1, 3))," ","0"))</f>
        <v>430</v>
      </c>
      <c r="H1627" s="2" t="str">
        <f>IF(Table13456[[#This Row],[first]]="0",SUBSTITUTE(TRIM(MID(B1627, 5, 3))," ","0"),SUBSTITUTE(TRIM(MID(B1627, 4, 3))," ","0"))</f>
        <v>185</v>
      </c>
      <c r="I1627" s="2" t="str">
        <f>IF(Table13456[[#This Row],[first]]="0",SUBSTITUTE(TRIM(MID(B1627, 8, 3))," ","0"),SUBSTITUTE(TRIM(MID(B1627, 7, 3))," ","0"))</f>
        <v>108</v>
      </c>
      <c r="J1627" s="2">
        <v>1</v>
      </c>
      <c r="K1627" s="2" t="str">
        <f t="shared" si="75"/>
        <v>430</v>
      </c>
      <c r="L1627" s="2" t="str">
        <f t="shared" si="76"/>
        <v>185</v>
      </c>
      <c r="M1627" s="2" t="str">
        <f t="shared" si="77"/>
        <v>108</v>
      </c>
    </row>
    <row r="1628" spans="2:13" x14ac:dyDescent="0.25">
      <c r="B1628" s="4" t="s">
        <v>928</v>
      </c>
      <c r="C1628" s="2" t="s">
        <v>929</v>
      </c>
      <c r="D1628" s="6" t="str">
        <f>+_xlfn.CONCAT(Table13456[[#This Row],[phase1]],Table13456[[#This Row],[phase2]],Table13456[[#This Row],[phase3]],Table13456[[#This Row],[phase4]])</f>
        <v>1430185118</v>
      </c>
      <c r="E1628" s="2" t="str">
        <f>+Table13456[[#This Row],[DESCRIPTION]]</f>
        <v>PIPE CULVERT,OPTIONAL MATERIAL,ROUND, JACK &amp; BORE, 18" , STORM AND CROSS DRAIN</v>
      </c>
      <c r="F1628" s="2" t="str">
        <f>+LEFT(Table13456[[#This Row],[PAY ITEM]],1)</f>
        <v>0</v>
      </c>
      <c r="G1628" s="2" t="str">
        <f>IF(Table13456[[#This Row],[first]]="0",SUBSTITUTE(TRIM(MID(B1628, 2, 3))," ","0"),SUBSTITUTE(TRIM(MID(B1628, 1, 3))," ","0"))</f>
        <v>430</v>
      </c>
      <c r="H1628" s="2" t="str">
        <f>IF(Table13456[[#This Row],[first]]="0",SUBSTITUTE(TRIM(MID(B1628, 5, 3))," ","0"),SUBSTITUTE(TRIM(MID(B1628, 4, 3))," ","0"))</f>
        <v>185</v>
      </c>
      <c r="I1628" s="2" t="str">
        <f>IF(Table13456[[#This Row],[first]]="0",SUBSTITUTE(TRIM(MID(B1628, 8, 3))," ","0"),SUBSTITUTE(TRIM(MID(B1628, 7, 3))," ","0"))</f>
        <v>118</v>
      </c>
      <c r="J1628" s="2">
        <v>1</v>
      </c>
      <c r="K1628" s="2" t="str">
        <f t="shared" si="75"/>
        <v>430</v>
      </c>
      <c r="L1628" s="2" t="str">
        <f t="shared" si="76"/>
        <v>185</v>
      </c>
      <c r="M1628" s="2" t="str">
        <f t="shared" si="77"/>
        <v>118</v>
      </c>
    </row>
    <row r="1629" spans="2:13" x14ac:dyDescent="0.25">
      <c r="B1629" s="4" t="s">
        <v>930</v>
      </c>
      <c r="C1629" s="2" t="s">
        <v>931</v>
      </c>
      <c r="D1629" s="6" t="str">
        <f>+_xlfn.CONCAT(Table13456[[#This Row],[phase1]],Table13456[[#This Row],[phase2]],Table13456[[#This Row],[phase3]],Table13456[[#This Row],[phase4]])</f>
        <v>1430185124</v>
      </c>
      <c r="E1629" s="2" t="str">
        <f>+Table13456[[#This Row],[DESCRIPTION]]</f>
        <v>PIPE CULVERT,OPTIONAL MATERIAL,ROUND, JACK &amp; BORE, 24",  STORM AND CROSS DRAIN</v>
      </c>
      <c r="F1629" s="2" t="str">
        <f>+LEFT(Table13456[[#This Row],[PAY ITEM]],1)</f>
        <v>0</v>
      </c>
      <c r="G1629" s="2" t="str">
        <f>IF(Table13456[[#This Row],[first]]="0",SUBSTITUTE(TRIM(MID(B1629, 2, 3))," ","0"),SUBSTITUTE(TRIM(MID(B1629, 1, 3))," ","0"))</f>
        <v>430</v>
      </c>
      <c r="H1629" s="2" t="str">
        <f>IF(Table13456[[#This Row],[first]]="0",SUBSTITUTE(TRIM(MID(B1629, 5, 3))," ","0"),SUBSTITUTE(TRIM(MID(B1629, 4, 3))," ","0"))</f>
        <v>185</v>
      </c>
      <c r="I1629" s="2" t="str">
        <f>IF(Table13456[[#This Row],[first]]="0",SUBSTITUTE(TRIM(MID(B1629, 8, 3))," ","0"),SUBSTITUTE(TRIM(MID(B1629, 7, 3))," ","0"))</f>
        <v>124</v>
      </c>
      <c r="J1629" s="2">
        <v>1</v>
      </c>
      <c r="K1629" s="2" t="str">
        <f t="shared" si="75"/>
        <v>430</v>
      </c>
      <c r="L1629" s="2" t="str">
        <f t="shared" si="76"/>
        <v>185</v>
      </c>
      <c r="M1629" s="2" t="str">
        <f t="shared" si="77"/>
        <v>124</v>
      </c>
    </row>
    <row r="1630" spans="2:13" x14ac:dyDescent="0.25">
      <c r="B1630" s="4" t="s">
        <v>932</v>
      </c>
      <c r="C1630" s="2" t="s">
        <v>933</v>
      </c>
      <c r="D1630" s="6" t="str">
        <f>+_xlfn.CONCAT(Table13456[[#This Row],[phase1]],Table13456[[#This Row],[phase2]],Table13456[[#This Row],[phase3]],Table13456[[#This Row],[phase4]])</f>
        <v>1430185130</v>
      </c>
      <c r="E1630" s="2" t="str">
        <f>+Table13456[[#This Row],[DESCRIPTION]]</f>
        <v>PIPE CULVERT,OPTIONAL MATERIAL,ROUND, JACK &amp; BORE, 30",  STORM AND CROSS DRAIN</v>
      </c>
      <c r="F1630" s="2" t="str">
        <f>+LEFT(Table13456[[#This Row],[PAY ITEM]],1)</f>
        <v>0</v>
      </c>
      <c r="G1630" s="2" t="str">
        <f>IF(Table13456[[#This Row],[first]]="0",SUBSTITUTE(TRIM(MID(B1630, 2, 3))," ","0"),SUBSTITUTE(TRIM(MID(B1630, 1, 3))," ","0"))</f>
        <v>430</v>
      </c>
      <c r="H1630" s="2" t="str">
        <f>IF(Table13456[[#This Row],[first]]="0",SUBSTITUTE(TRIM(MID(B1630, 5, 3))," ","0"),SUBSTITUTE(TRIM(MID(B1630, 4, 3))," ","0"))</f>
        <v>185</v>
      </c>
      <c r="I1630" s="2" t="str">
        <f>IF(Table13456[[#This Row],[first]]="0",SUBSTITUTE(TRIM(MID(B1630, 8, 3))," ","0"),SUBSTITUTE(TRIM(MID(B1630, 7, 3))," ","0"))</f>
        <v>130</v>
      </c>
      <c r="J1630" s="2">
        <v>1</v>
      </c>
      <c r="K1630" s="2" t="str">
        <f t="shared" si="75"/>
        <v>430</v>
      </c>
      <c r="L1630" s="2" t="str">
        <f t="shared" si="76"/>
        <v>185</v>
      </c>
      <c r="M1630" s="2" t="str">
        <f t="shared" si="77"/>
        <v>130</v>
      </c>
    </row>
    <row r="1631" spans="2:13" x14ac:dyDescent="0.25">
      <c r="B1631" s="4" t="s">
        <v>934</v>
      </c>
      <c r="C1631" s="2" t="s">
        <v>935</v>
      </c>
      <c r="D1631" s="6" t="str">
        <f>+_xlfn.CONCAT(Table13456[[#This Row],[phase1]],Table13456[[#This Row],[phase2]],Table13456[[#This Row],[phase3]],Table13456[[#This Row],[phase4]])</f>
        <v>1430185136</v>
      </c>
      <c r="E1631" s="2" t="str">
        <f>+Table13456[[#This Row],[DESCRIPTION]]</f>
        <v>PIPE CULVERT,OPTIONAL MATERIAL,ROUND, JACK &amp; BORE, 36",   STORM AND CROSS DRAIN</v>
      </c>
      <c r="F1631" s="2" t="str">
        <f>+LEFT(Table13456[[#This Row],[PAY ITEM]],1)</f>
        <v>0</v>
      </c>
      <c r="G1631" s="2" t="str">
        <f>IF(Table13456[[#This Row],[first]]="0",SUBSTITUTE(TRIM(MID(B1631, 2, 3))," ","0"),SUBSTITUTE(TRIM(MID(B1631, 1, 3))," ","0"))</f>
        <v>430</v>
      </c>
      <c r="H1631" s="2" t="str">
        <f>IF(Table13456[[#This Row],[first]]="0",SUBSTITUTE(TRIM(MID(B1631, 5, 3))," ","0"),SUBSTITUTE(TRIM(MID(B1631, 4, 3))," ","0"))</f>
        <v>185</v>
      </c>
      <c r="I1631" s="2" t="str">
        <f>IF(Table13456[[#This Row],[first]]="0",SUBSTITUTE(TRIM(MID(B1631, 8, 3))," ","0"),SUBSTITUTE(TRIM(MID(B1631, 7, 3))," ","0"))</f>
        <v>136</v>
      </c>
      <c r="J1631" s="2">
        <v>1</v>
      </c>
      <c r="K1631" s="2" t="str">
        <f t="shared" si="75"/>
        <v>430</v>
      </c>
      <c r="L1631" s="2" t="str">
        <f t="shared" si="76"/>
        <v>185</v>
      </c>
      <c r="M1631" s="2" t="str">
        <f t="shared" si="77"/>
        <v>136</v>
      </c>
    </row>
    <row r="1632" spans="2:13" x14ac:dyDescent="0.25">
      <c r="B1632" s="4" t="s">
        <v>936</v>
      </c>
      <c r="C1632" s="2" t="s">
        <v>937</v>
      </c>
      <c r="D1632" s="6" t="str">
        <f>+_xlfn.CONCAT(Table13456[[#This Row],[phase1]],Table13456[[#This Row],[phase2]],Table13456[[#This Row],[phase3]],Table13456[[#This Row],[phase4]])</f>
        <v>1430185142</v>
      </c>
      <c r="E1632" s="2" t="str">
        <f>+Table13456[[#This Row],[DESCRIPTION]]</f>
        <v>PIPE CULVERT,OPTIONAL MATERIAL,ROUND, JACK &amp; BORE, 42",  STORM AND CROSS DRAIN</v>
      </c>
      <c r="F1632" s="2" t="str">
        <f>+LEFT(Table13456[[#This Row],[PAY ITEM]],1)</f>
        <v>0</v>
      </c>
      <c r="G1632" s="2" t="str">
        <f>IF(Table13456[[#This Row],[first]]="0",SUBSTITUTE(TRIM(MID(B1632, 2, 3))," ","0"),SUBSTITUTE(TRIM(MID(B1632, 1, 3))," ","0"))</f>
        <v>430</v>
      </c>
      <c r="H1632" s="2" t="str">
        <f>IF(Table13456[[#This Row],[first]]="0",SUBSTITUTE(TRIM(MID(B1632, 5, 3))," ","0"),SUBSTITUTE(TRIM(MID(B1632, 4, 3))," ","0"))</f>
        <v>185</v>
      </c>
      <c r="I1632" s="2" t="str">
        <f>IF(Table13456[[#This Row],[first]]="0",SUBSTITUTE(TRIM(MID(B1632, 8, 3))," ","0"),SUBSTITUTE(TRIM(MID(B1632, 7, 3))," ","0"))</f>
        <v>142</v>
      </c>
      <c r="J1632" s="2">
        <v>1</v>
      </c>
      <c r="K1632" s="2" t="str">
        <f t="shared" si="75"/>
        <v>430</v>
      </c>
      <c r="L1632" s="2" t="str">
        <f t="shared" si="76"/>
        <v>185</v>
      </c>
      <c r="M1632" s="2" t="str">
        <f t="shared" si="77"/>
        <v>142</v>
      </c>
    </row>
    <row r="1633" spans="2:13" x14ac:dyDescent="0.25">
      <c r="B1633" s="4" t="s">
        <v>4077</v>
      </c>
      <c r="C1633" s="2" t="s">
        <v>7240</v>
      </c>
      <c r="D1633" s="6" t="str">
        <f>+_xlfn.CONCAT(Table13456[[#This Row],[phase1]],Table13456[[#This Row],[phase2]],Table13456[[#This Row],[phase3]],Table13456[[#This Row],[phase4]])</f>
        <v>1430185148</v>
      </c>
      <c r="E1633" s="2" t="str">
        <f>+Table13456[[#This Row],[DESCRIPTION]]</f>
        <v>PIPE CULVERT,OPTIONAL MATERIAL,ROUND, JACK &amp; BORE, 48",   STORM AND CROSS DRAIN</v>
      </c>
      <c r="F1633" s="2" t="str">
        <f>+LEFT(Table13456[[#This Row],[PAY ITEM]],1)</f>
        <v>0</v>
      </c>
      <c r="G1633" s="2" t="str">
        <f>IF(Table13456[[#This Row],[first]]="0",SUBSTITUTE(TRIM(MID(B1633, 2, 3))," ","0"),SUBSTITUTE(TRIM(MID(B1633, 1, 3))," ","0"))</f>
        <v>430</v>
      </c>
      <c r="H1633" s="2" t="str">
        <f>IF(Table13456[[#This Row],[first]]="0",SUBSTITUTE(TRIM(MID(B1633, 5, 3))," ","0"),SUBSTITUTE(TRIM(MID(B1633, 4, 3))," ","0"))</f>
        <v>185</v>
      </c>
      <c r="I1633" s="2" t="str">
        <f>IF(Table13456[[#This Row],[first]]="0",SUBSTITUTE(TRIM(MID(B1633, 8, 3))," ","0"),SUBSTITUTE(TRIM(MID(B1633, 7, 3))," ","0"))</f>
        <v>148</v>
      </c>
      <c r="J1633" s="2">
        <v>1</v>
      </c>
      <c r="K1633" s="2" t="str">
        <f t="shared" si="75"/>
        <v>430</v>
      </c>
      <c r="L1633" s="2" t="str">
        <f t="shared" si="76"/>
        <v>185</v>
      </c>
      <c r="M1633" s="2" t="str">
        <f t="shared" si="77"/>
        <v>148</v>
      </c>
    </row>
    <row r="1634" spans="2:13" x14ac:dyDescent="0.25">
      <c r="B1634" s="2" t="s">
        <v>4078</v>
      </c>
      <c r="C1634" s="2" t="s">
        <v>7241</v>
      </c>
      <c r="D1634" s="6" t="str">
        <f>+_xlfn.CONCAT(Table13456[[#This Row],[phase1]],Table13456[[#This Row],[phase2]],Table13456[[#This Row],[phase3]],Table13456[[#This Row],[phase4]])</f>
        <v>1430185154</v>
      </c>
      <c r="E1634" s="2" t="str">
        <f>+Table13456[[#This Row],[DESCRIPTION]]</f>
        <v>PIPE CULVERT,OPTIONAL MATERIAL,ROUND, JACK &amp; BORE, 54",  STORM AND CROSS DRAIN</v>
      </c>
      <c r="F1634" s="2" t="str">
        <f>+LEFT(Table13456[[#This Row],[PAY ITEM]],1)</f>
        <v>0</v>
      </c>
      <c r="G1634" s="2" t="str">
        <f>IF(Table13456[[#This Row],[first]]="0",SUBSTITUTE(TRIM(MID(B1634, 2, 3))," ","0"),SUBSTITUTE(TRIM(MID(B1634, 1, 3))," ","0"))</f>
        <v>430</v>
      </c>
      <c r="H1634" s="2" t="str">
        <f>IF(Table13456[[#This Row],[first]]="0",SUBSTITUTE(TRIM(MID(B1634, 5, 3))," ","0"),SUBSTITUTE(TRIM(MID(B1634, 4, 3))," ","0"))</f>
        <v>185</v>
      </c>
      <c r="I1634" s="2" t="str">
        <f>IF(Table13456[[#This Row],[first]]="0",SUBSTITUTE(TRIM(MID(B1634, 8, 3))," ","0"),SUBSTITUTE(TRIM(MID(B1634, 7, 3))," ","0"))</f>
        <v>154</v>
      </c>
      <c r="J1634" s="2">
        <v>1</v>
      </c>
      <c r="K1634" s="2" t="str">
        <f t="shared" si="75"/>
        <v>430</v>
      </c>
      <c r="L1634" s="2" t="str">
        <f t="shared" si="76"/>
        <v>185</v>
      </c>
      <c r="M1634" s="2" t="str">
        <f t="shared" si="77"/>
        <v>154</v>
      </c>
    </row>
    <row r="1635" spans="2:13" x14ac:dyDescent="0.25">
      <c r="B1635" s="2" t="s">
        <v>938</v>
      </c>
      <c r="C1635" s="2" t="s">
        <v>939</v>
      </c>
      <c r="D1635" s="6" t="str">
        <f>+_xlfn.CONCAT(Table13456[[#This Row],[phase1]],Table13456[[#This Row],[phase2]],Table13456[[#This Row],[phase3]],Table13456[[#This Row],[phase4]])</f>
        <v>1430185160</v>
      </c>
      <c r="E1635" s="2" t="str">
        <f>+Table13456[[#This Row],[DESCRIPTION]]</f>
        <v>PIPE CULVERT,OPTIONAL MATERIAL,ROUND, JACK &amp; BORE, 60" , STORM AND CROSS DRAIN</v>
      </c>
      <c r="F1635" s="2" t="str">
        <f>+LEFT(Table13456[[#This Row],[PAY ITEM]],1)</f>
        <v>0</v>
      </c>
      <c r="G1635" s="2" t="str">
        <f>IF(Table13456[[#This Row],[first]]="0",SUBSTITUTE(TRIM(MID(B1635, 2, 3))," ","0"),SUBSTITUTE(TRIM(MID(B1635, 1, 3))," ","0"))</f>
        <v>430</v>
      </c>
      <c r="H1635" s="2" t="str">
        <f>IF(Table13456[[#This Row],[first]]="0",SUBSTITUTE(TRIM(MID(B1635, 5, 3))," ","0"),SUBSTITUTE(TRIM(MID(B1635, 4, 3))," ","0"))</f>
        <v>185</v>
      </c>
      <c r="I1635" s="2" t="str">
        <f>IF(Table13456[[#This Row],[first]]="0",SUBSTITUTE(TRIM(MID(B1635, 8, 3))," ","0"),SUBSTITUTE(TRIM(MID(B1635, 7, 3))," ","0"))</f>
        <v>160</v>
      </c>
      <c r="J1635" s="2">
        <v>1</v>
      </c>
      <c r="K1635" s="2" t="str">
        <f t="shared" si="75"/>
        <v>430</v>
      </c>
      <c r="L1635" s="2" t="str">
        <f t="shared" si="76"/>
        <v>185</v>
      </c>
      <c r="M1635" s="2" t="str">
        <f t="shared" si="77"/>
        <v>160</v>
      </c>
    </row>
    <row r="1636" spans="2:13" x14ac:dyDescent="0.25">
      <c r="B1636" s="2" t="s">
        <v>4889</v>
      </c>
      <c r="C1636" s="2" t="s">
        <v>7242</v>
      </c>
      <c r="D1636" s="6" t="str">
        <f>+_xlfn.CONCAT(Table13456[[#This Row],[phase1]],Table13456[[#This Row],[phase2]],Table13456[[#This Row],[phase3]],Table13456[[#This Row],[phase4]])</f>
        <v>1430185166</v>
      </c>
      <c r="E1636" s="2" t="str">
        <f>+Table13456[[#This Row],[DESCRIPTION]]</f>
        <v>PIPE CULVERT,OPTIONAL MATERIAL,ROUND, JACK &amp; BORE, 66" , STORM AND CROSS DRAIN</v>
      </c>
      <c r="F1636" s="2" t="str">
        <f>+LEFT(Table13456[[#This Row],[PAY ITEM]],1)</f>
        <v>0</v>
      </c>
      <c r="G1636" s="2" t="str">
        <f>IF(Table13456[[#This Row],[first]]="0",SUBSTITUTE(TRIM(MID(B1636, 2, 3))," ","0"),SUBSTITUTE(TRIM(MID(B1636, 1, 3))," ","0"))</f>
        <v>430</v>
      </c>
      <c r="H1636" s="2" t="str">
        <f>IF(Table13456[[#This Row],[first]]="0",SUBSTITUTE(TRIM(MID(B1636, 5, 3))," ","0"),SUBSTITUTE(TRIM(MID(B1636, 4, 3))," ","0"))</f>
        <v>185</v>
      </c>
      <c r="I1636" s="2" t="str">
        <f>IF(Table13456[[#This Row],[first]]="0",SUBSTITUTE(TRIM(MID(B1636, 8, 3))," ","0"),SUBSTITUTE(TRIM(MID(B1636, 7, 3))," ","0"))</f>
        <v>166</v>
      </c>
      <c r="J1636" s="2">
        <v>1</v>
      </c>
      <c r="K1636" s="2" t="str">
        <f t="shared" si="75"/>
        <v>430</v>
      </c>
      <c r="L1636" s="2" t="str">
        <f t="shared" si="76"/>
        <v>185</v>
      </c>
      <c r="M1636" s="2" t="str">
        <f t="shared" si="77"/>
        <v>166</v>
      </c>
    </row>
    <row r="1637" spans="2:13" x14ac:dyDescent="0.25">
      <c r="B1637" s="4" t="s">
        <v>7243</v>
      </c>
      <c r="C1637" s="2" t="s">
        <v>7244</v>
      </c>
      <c r="D1637" s="6" t="str">
        <f>+_xlfn.CONCAT(Table13456[[#This Row],[phase1]],Table13456[[#This Row],[phase2]],Table13456[[#This Row],[phase3]],Table13456[[#This Row],[phase4]])</f>
        <v>1430185172</v>
      </c>
      <c r="E1637" s="2" t="str">
        <f>+Table13456[[#This Row],[DESCRIPTION]]</f>
        <v>PIPE CULVERT,OPTIONAL MATERIAL,ROUND, JACK &amp; BORE, 72" , STORM AND CROSS DRAIN</v>
      </c>
      <c r="F1637" s="2" t="str">
        <f>+LEFT(Table13456[[#This Row],[PAY ITEM]],1)</f>
        <v>0</v>
      </c>
      <c r="G1637" s="2" t="str">
        <f>IF(Table13456[[#This Row],[first]]="0",SUBSTITUTE(TRIM(MID(B1637, 2, 3))," ","0"),SUBSTITUTE(TRIM(MID(B1637, 1, 3))," ","0"))</f>
        <v>430</v>
      </c>
      <c r="H1637" s="2" t="str">
        <f>IF(Table13456[[#This Row],[first]]="0",SUBSTITUTE(TRIM(MID(B1637, 5, 3))," ","0"),SUBSTITUTE(TRIM(MID(B1637, 4, 3))," ","0"))</f>
        <v>185</v>
      </c>
      <c r="I1637" s="2" t="str">
        <f>IF(Table13456[[#This Row],[first]]="0",SUBSTITUTE(TRIM(MID(B1637, 8, 3))," ","0"),SUBSTITUTE(TRIM(MID(B1637, 7, 3))," ","0"))</f>
        <v>172</v>
      </c>
      <c r="J1637" s="2">
        <v>1</v>
      </c>
      <c r="K1637" s="2" t="str">
        <f t="shared" si="75"/>
        <v>430</v>
      </c>
      <c r="L1637" s="2" t="str">
        <f t="shared" si="76"/>
        <v>185</v>
      </c>
      <c r="M1637" s="2" t="str">
        <f t="shared" si="77"/>
        <v>172</v>
      </c>
    </row>
    <row r="1638" spans="2:13" x14ac:dyDescent="0.25">
      <c r="B1638" s="4" t="s">
        <v>4654</v>
      </c>
      <c r="C1638" s="2" t="s">
        <v>7245</v>
      </c>
      <c r="D1638" s="6" t="str">
        <f>+_xlfn.CONCAT(Table13456[[#This Row],[phase1]],Table13456[[#This Row],[phase2]],Table13456[[#This Row],[phase3]],Table13456[[#This Row],[phase4]])</f>
        <v>1430185178</v>
      </c>
      <c r="E1638" s="2" t="str">
        <f>+Table13456[[#This Row],[DESCRIPTION]]</f>
        <v>PIPE CULVERT,OPTIONAL MATERIAL,ROUND, JACK &amp; BORE, 78" , STORM AND CROSS DRAIN</v>
      </c>
      <c r="F1638" s="2" t="str">
        <f>+LEFT(Table13456[[#This Row],[PAY ITEM]],1)</f>
        <v>0</v>
      </c>
      <c r="G1638" s="2" t="str">
        <f>IF(Table13456[[#This Row],[first]]="0",SUBSTITUTE(TRIM(MID(B1638, 2, 3))," ","0"),SUBSTITUTE(TRIM(MID(B1638, 1, 3))," ","0"))</f>
        <v>430</v>
      </c>
      <c r="H1638" s="2" t="str">
        <f>IF(Table13456[[#This Row],[first]]="0",SUBSTITUTE(TRIM(MID(B1638, 5, 3))," ","0"),SUBSTITUTE(TRIM(MID(B1638, 4, 3))," ","0"))</f>
        <v>185</v>
      </c>
      <c r="I1638" s="2" t="str">
        <f>IF(Table13456[[#This Row],[first]]="0",SUBSTITUTE(TRIM(MID(B1638, 8, 3))," ","0"),SUBSTITUTE(TRIM(MID(B1638, 7, 3))," ","0"))</f>
        <v>178</v>
      </c>
      <c r="J1638" s="2">
        <v>1</v>
      </c>
      <c r="K1638" s="2" t="str">
        <f t="shared" si="75"/>
        <v>430</v>
      </c>
      <c r="L1638" s="2" t="str">
        <f t="shared" si="76"/>
        <v>185</v>
      </c>
      <c r="M1638" s="2" t="str">
        <f t="shared" si="77"/>
        <v>178</v>
      </c>
    </row>
    <row r="1639" spans="2:13" x14ac:dyDescent="0.25">
      <c r="B1639" s="4" t="s">
        <v>7246</v>
      </c>
      <c r="C1639" s="2" t="s">
        <v>7247</v>
      </c>
      <c r="D1639" s="6" t="str">
        <f>+_xlfn.CONCAT(Table13456[[#This Row],[phase1]],Table13456[[#This Row],[phase2]],Table13456[[#This Row],[phase3]],Table13456[[#This Row],[phase4]])</f>
        <v>1430200021</v>
      </c>
      <c r="E1639" s="2" t="str">
        <f>+Table13456[[#This Row],[DESCRIPTION]]</f>
        <v>FLARED END SECTION, CONCRETE, 12"</v>
      </c>
      <c r="F1639" s="2" t="str">
        <f>+LEFT(Table13456[[#This Row],[PAY ITEM]],1)</f>
        <v>0</v>
      </c>
      <c r="G1639" s="2" t="str">
        <f>IF(Table13456[[#This Row],[first]]="0",SUBSTITUTE(TRIM(MID(B1639, 2, 3))," ","0"),SUBSTITUTE(TRIM(MID(B1639, 1, 3))," ","0"))</f>
        <v>430</v>
      </c>
      <c r="H1639" s="2" t="str">
        <f>IF(Table13456[[#This Row],[first]]="0",SUBSTITUTE(TRIM(MID(B1639, 5, 3))," ","0"),SUBSTITUTE(TRIM(MID(B1639, 4, 3))," ","0"))</f>
        <v>200</v>
      </c>
      <c r="I1639" s="2" t="str">
        <f>IF(Table13456[[#This Row],[first]]="0",SUBSTITUTE(TRIM(MID(B1639, 8, 3))," ","0"),SUBSTITUTE(TRIM(MID(B1639, 7, 3))," ","0"))</f>
        <v>21</v>
      </c>
      <c r="J1639" s="2">
        <v>1</v>
      </c>
      <c r="K1639" s="2" t="str">
        <f t="shared" si="75"/>
        <v>430</v>
      </c>
      <c r="L1639" s="2" t="str">
        <f t="shared" si="76"/>
        <v>200</v>
      </c>
      <c r="M1639" s="2" t="str">
        <f t="shared" si="77"/>
        <v>021</v>
      </c>
    </row>
    <row r="1640" spans="2:13" x14ac:dyDescent="0.25">
      <c r="B1640" s="4" t="s">
        <v>940</v>
      </c>
      <c r="C1640" s="2" t="s">
        <v>941</v>
      </c>
      <c r="D1640" s="6" t="str">
        <f>+_xlfn.CONCAT(Table13456[[#This Row],[phase1]],Table13456[[#This Row],[phase2]],Table13456[[#This Row],[phase3]],Table13456[[#This Row],[phase4]])</f>
        <v>1430200023</v>
      </c>
      <c r="E1640" s="2" t="str">
        <f>+Table13456[[#This Row],[DESCRIPTION]]</f>
        <v>FLARED END SECTION, CONCRETE, 15"</v>
      </c>
      <c r="F1640" s="2" t="str">
        <f>+LEFT(Table13456[[#This Row],[PAY ITEM]],1)</f>
        <v>0</v>
      </c>
      <c r="G1640" s="2" t="str">
        <f>IF(Table13456[[#This Row],[first]]="0",SUBSTITUTE(TRIM(MID(B1640, 2, 3))," ","0"),SUBSTITUTE(TRIM(MID(B1640, 1, 3))," ","0"))</f>
        <v>430</v>
      </c>
      <c r="H1640" s="2" t="str">
        <f>IF(Table13456[[#This Row],[first]]="0",SUBSTITUTE(TRIM(MID(B1640, 5, 3))," ","0"),SUBSTITUTE(TRIM(MID(B1640, 4, 3))," ","0"))</f>
        <v>200</v>
      </c>
      <c r="I1640" s="2" t="str">
        <f>IF(Table13456[[#This Row],[first]]="0",SUBSTITUTE(TRIM(MID(B1640, 8, 3))," ","0"),SUBSTITUTE(TRIM(MID(B1640, 7, 3))," ","0"))</f>
        <v>23</v>
      </c>
      <c r="J1640" s="2">
        <v>1</v>
      </c>
      <c r="K1640" s="2" t="str">
        <f t="shared" si="75"/>
        <v>430</v>
      </c>
      <c r="L1640" s="2" t="str">
        <f t="shared" si="76"/>
        <v>200</v>
      </c>
      <c r="M1640" s="2" t="str">
        <f t="shared" si="77"/>
        <v>023</v>
      </c>
    </row>
    <row r="1641" spans="2:13" x14ac:dyDescent="0.25">
      <c r="B1641" s="4" t="s">
        <v>942</v>
      </c>
      <c r="C1641" s="2" t="s">
        <v>943</v>
      </c>
      <c r="D1641" s="6" t="str">
        <f>+_xlfn.CONCAT(Table13456[[#This Row],[phase1]],Table13456[[#This Row],[phase2]],Table13456[[#This Row],[phase3]],Table13456[[#This Row],[phase4]])</f>
        <v>1430200025</v>
      </c>
      <c r="E1641" s="2" t="str">
        <f>+Table13456[[#This Row],[DESCRIPTION]]</f>
        <v>FLARED END SECTION, CONCRETE, 18"</v>
      </c>
      <c r="F1641" s="2" t="str">
        <f>+LEFT(Table13456[[#This Row],[PAY ITEM]],1)</f>
        <v>0</v>
      </c>
      <c r="G1641" s="2" t="str">
        <f>IF(Table13456[[#This Row],[first]]="0",SUBSTITUTE(TRIM(MID(B1641, 2, 3))," ","0"),SUBSTITUTE(TRIM(MID(B1641, 1, 3))," ","0"))</f>
        <v>430</v>
      </c>
      <c r="H1641" s="2" t="str">
        <f>IF(Table13456[[#This Row],[first]]="0",SUBSTITUTE(TRIM(MID(B1641, 5, 3))," ","0"),SUBSTITUTE(TRIM(MID(B1641, 4, 3))," ","0"))</f>
        <v>200</v>
      </c>
      <c r="I1641" s="2" t="str">
        <f>IF(Table13456[[#This Row],[first]]="0",SUBSTITUTE(TRIM(MID(B1641, 8, 3))," ","0"),SUBSTITUTE(TRIM(MID(B1641, 7, 3))," ","0"))</f>
        <v>25</v>
      </c>
      <c r="J1641" s="2">
        <v>1</v>
      </c>
      <c r="K1641" s="2" t="str">
        <f t="shared" si="75"/>
        <v>430</v>
      </c>
      <c r="L1641" s="2" t="str">
        <f t="shared" si="76"/>
        <v>200</v>
      </c>
      <c r="M1641" s="2" t="str">
        <f t="shared" si="77"/>
        <v>025</v>
      </c>
    </row>
    <row r="1642" spans="2:13" x14ac:dyDescent="0.25">
      <c r="B1642" s="4" t="s">
        <v>944</v>
      </c>
      <c r="C1642" s="2" t="s">
        <v>945</v>
      </c>
      <c r="D1642" s="6" t="str">
        <f>+_xlfn.CONCAT(Table13456[[#This Row],[phase1]],Table13456[[#This Row],[phase2]],Table13456[[#This Row],[phase3]],Table13456[[#This Row],[phase4]])</f>
        <v>1430200029</v>
      </c>
      <c r="E1642" s="2" t="str">
        <f>+Table13456[[#This Row],[DESCRIPTION]]</f>
        <v>FLARED END SECTION, CONCRETE, 24"</v>
      </c>
      <c r="F1642" s="2" t="str">
        <f>+LEFT(Table13456[[#This Row],[PAY ITEM]],1)</f>
        <v>0</v>
      </c>
      <c r="G1642" s="2" t="str">
        <f>IF(Table13456[[#This Row],[first]]="0",SUBSTITUTE(TRIM(MID(B1642, 2, 3))," ","0"),SUBSTITUTE(TRIM(MID(B1642, 1, 3))," ","0"))</f>
        <v>430</v>
      </c>
      <c r="H1642" s="2" t="str">
        <f>IF(Table13456[[#This Row],[first]]="0",SUBSTITUTE(TRIM(MID(B1642, 5, 3))," ","0"),SUBSTITUTE(TRIM(MID(B1642, 4, 3))," ","0"))</f>
        <v>200</v>
      </c>
      <c r="I1642" s="2" t="str">
        <f>IF(Table13456[[#This Row],[first]]="0",SUBSTITUTE(TRIM(MID(B1642, 8, 3))," ","0"),SUBSTITUTE(TRIM(MID(B1642, 7, 3))," ","0"))</f>
        <v>29</v>
      </c>
      <c r="J1642" s="2">
        <v>1</v>
      </c>
      <c r="K1642" s="2" t="str">
        <f t="shared" si="75"/>
        <v>430</v>
      </c>
      <c r="L1642" s="2" t="str">
        <f t="shared" si="76"/>
        <v>200</v>
      </c>
      <c r="M1642" s="2" t="str">
        <f t="shared" si="77"/>
        <v>029</v>
      </c>
    </row>
    <row r="1643" spans="2:13" x14ac:dyDescent="0.25">
      <c r="B1643" s="4" t="s">
        <v>946</v>
      </c>
      <c r="C1643" s="2" t="s">
        <v>947</v>
      </c>
      <c r="D1643" s="6" t="str">
        <f>+_xlfn.CONCAT(Table13456[[#This Row],[phase1]],Table13456[[#This Row],[phase2]],Table13456[[#This Row],[phase3]],Table13456[[#This Row],[phase4]])</f>
        <v>1430200033</v>
      </c>
      <c r="E1643" s="2" t="str">
        <f>+Table13456[[#This Row],[DESCRIPTION]]</f>
        <v>FLARED END SECTION, CONCRETE, 30"</v>
      </c>
      <c r="F1643" s="2" t="str">
        <f>+LEFT(Table13456[[#This Row],[PAY ITEM]],1)</f>
        <v>0</v>
      </c>
      <c r="G1643" s="2" t="str">
        <f>IF(Table13456[[#This Row],[first]]="0",SUBSTITUTE(TRIM(MID(B1643, 2, 3))," ","0"),SUBSTITUTE(TRIM(MID(B1643, 1, 3))," ","0"))</f>
        <v>430</v>
      </c>
      <c r="H1643" s="2" t="str">
        <f>IF(Table13456[[#This Row],[first]]="0",SUBSTITUTE(TRIM(MID(B1643, 5, 3))," ","0"),SUBSTITUTE(TRIM(MID(B1643, 4, 3))," ","0"))</f>
        <v>200</v>
      </c>
      <c r="I1643" s="2" t="str">
        <f>IF(Table13456[[#This Row],[first]]="0",SUBSTITUTE(TRIM(MID(B1643, 8, 3))," ","0"),SUBSTITUTE(TRIM(MID(B1643, 7, 3))," ","0"))</f>
        <v>33</v>
      </c>
      <c r="J1643" s="2">
        <v>1</v>
      </c>
      <c r="K1643" s="2" t="str">
        <f t="shared" si="75"/>
        <v>430</v>
      </c>
      <c r="L1643" s="2" t="str">
        <f t="shared" si="76"/>
        <v>200</v>
      </c>
      <c r="M1643" s="2" t="str">
        <f t="shared" si="77"/>
        <v>033</v>
      </c>
    </row>
    <row r="1644" spans="2:13" x14ac:dyDescent="0.25">
      <c r="B1644" s="2" t="s">
        <v>948</v>
      </c>
      <c r="C1644" s="2" t="s">
        <v>949</v>
      </c>
      <c r="D1644" s="6" t="str">
        <f>+_xlfn.CONCAT(Table13456[[#This Row],[phase1]],Table13456[[#This Row],[phase2]],Table13456[[#This Row],[phase3]],Table13456[[#This Row],[phase4]])</f>
        <v>1430200038</v>
      </c>
      <c r="E1644" s="2" t="str">
        <f>+Table13456[[#This Row],[DESCRIPTION]]</f>
        <v>FLARED END SECTION, CONCRETE, 36"</v>
      </c>
      <c r="F1644" s="2" t="str">
        <f>+LEFT(Table13456[[#This Row],[PAY ITEM]],1)</f>
        <v>0</v>
      </c>
      <c r="G1644" s="2" t="str">
        <f>IF(Table13456[[#This Row],[first]]="0",SUBSTITUTE(TRIM(MID(B1644, 2, 3))," ","0"),SUBSTITUTE(TRIM(MID(B1644, 1, 3))," ","0"))</f>
        <v>430</v>
      </c>
      <c r="H1644" s="2" t="str">
        <f>IF(Table13456[[#This Row],[first]]="0",SUBSTITUTE(TRIM(MID(B1644, 5, 3))," ","0"),SUBSTITUTE(TRIM(MID(B1644, 4, 3))," ","0"))</f>
        <v>200</v>
      </c>
      <c r="I1644" s="2" t="str">
        <f>IF(Table13456[[#This Row],[first]]="0",SUBSTITUTE(TRIM(MID(B1644, 8, 3))," ","0"),SUBSTITUTE(TRIM(MID(B1644, 7, 3))," ","0"))</f>
        <v>38</v>
      </c>
      <c r="J1644" s="2">
        <v>1</v>
      </c>
      <c r="K1644" s="2" t="str">
        <f t="shared" si="75"/>
        <v>430</v>
      </c>
      <c r="L1644" s="2" t="str">
        <f t="shared" si="76"/>
        <v>200</v>
      </c>
      <c r="M1644" s="2" t="str">
        <f t="shared" si="77"/>
        <v>038</v>
      </c>
    </row>
    <row r="1645" spans="2:13" x14ac:dyDescent="0.25">
      <c r="B1645" s="4" t="s">
        <v>7248</v>
      </c>
      <c r="C1645" s="2" t="s">
        <v>7249</v>
      </c>
      <c r="D1645" s="6" t="str">
        <f>+_xlfn.CONCAT(Table13456[[#This Row],[phase1]],Table13456[[#This Row],[phase2]],Table13456[[#This Row],[phase3]],Table13456[[#This Row],[phase4]])</f>
        <v>1430200040</v>
      </c>
      <c r="E1645" s="2" t="str">
        <f>+Table13456[[#This Row],[DESCRIPTION]]</f>
        <v>FLARED END SECTION, CONCRETE, 42"</v>
      </c>
      <c r="F1645" s="2" t="str">
        <f>+LEFT(Table13456[[#This Row],[PAY ITEM]],1)</f>
        <v>0</v>
      </c>
      <c r="G1645" s="2" t="str">
        <f>IF(Table13456[[#This Row],[first]]="0",SUBSTITUTE(TRIM(MID(B1645, 2, 3))," ","0"),SUBSTITUTE(TRIM(MID(B1645, 1, 3))," ","0"))</f>
        <v>430</v>
      </c>
      <c r="H1645" s="2" t="str">
        <f>IF(Table13456[[#This Row],[first]]="0",SUBSTITUTE(TRIM(MID(B1645, 5, 3))," ","0"),SUBSTITUTE(TRIM(MID(B1645, 4, 3))," ","0"))</f>
        <v>200</v>
      </c>
      <c r="I1645" s="2" t="str">
        <f>IF(Table13456[[#This Row],[first]]="0",SUBSTITUTE(TRIM(MID(B1645, 8, 3))," ","0"),SUBSTITUTE(TRIM(MID(B1645, 7, 3))," ","0"))</f>
        <v>40</v>
      </c>
      <c r="J1645" s="2">
        <v>1</v>
      </c>
      <c r="K1645" s="2" t="str">
        <f t="shared" si="75"/>
        <v>430</v>
      </c>
      <c r="L1645" s="2" t="str">
        <f t="shared" si="76"/>
        <v>200</v>
      </c>
      <c r="M1645" s="2" t="str">
        <f t="shared" si="77"/>
        <v>040</v>
      </c>
    </row>
    <row r="1646" spans="2:13" x14ac:dyDescent="0.25">
      <c r="B1646" s="4" t="s">
        <v>7250</v>
      </c>
      <c r="C1646" s="2" t="s">
        <v>7251</v>
      </c>
      <c r="D1646" s="6" t="str">
        <f>+_xlfn.CONCAT(Table13456[[#This Row],[phase1]],Table13456[[#This Row],[phase2]],Table13456[[#This Row],[phase3]],Table13456[[#This Row],[phase4]])</f>
        <v>1430200041</v>
      </c>
      <c r="E1646" s="2" t="str">
        <f>+Table13456[[#This Row],[DESCRIPTION]]</f>
        <v>FLARED END SECTION, CONCRETE, 48"</v>
      </c>
      <c r="F1646" s="2" t="str">
        <f>+LEFT(Table13456[[#This Row],[PAY ITEM]],1)</f>
        <v>0</v>
      </c>
      <c r="G1646" s="2" t="str">
        <f>IF(Table13456[[#This Row],[first]]="0",SUBSTITUTE(TRIM(MID(B1646, 2, 3))," ","0"),SUBSTITUTE(TRIM(MID(B1646, 1, 3))," ","0"))</f>
        <v>430</v>
      </c>
      <c r="H1646" s="2" t="str">
        <f>IF(Table13456[[#This Row],[first]]="0",SUBSTITUTE(TRIM(MID(B1646, 5, 3))," ","0"),SUBSTITUTE(TRIM(MID(B1646, 4, 3))," ","0"))</f>
        <v>200</v>
      </c>
      <c r="I1646" s="2" t="str">
        <f>IF(Table13456[[#This Row],[first]]="0",SUBSTITUTE(TRIM(MID(B1646, 8, 3))," ","0"),SUBSTITUTE(TRIM(MID(B1646, 7, 3))," ","0"))</f>
        <v>41</v>
      </c>
      <c r="J1646" s="2">
        <v>1</v>
      </c>
      <c r="K1646" s="2" t="str">
        <f t="shared" si="75"/>
        <v>430</v>
      </c>
      <c r="L1646" s="2" t="str">
        <f t="shared" si="76"/>
        <v>200</v>
      </c>
      <c r="M1646" s="2" t="str">
        <f t="shared" si="77"/>
        <v>041</v>
      </c>
    </row>
    <row r="1647" spans="2:13" x14ac:dyDescent="0.25">
      <c r="B1647" s="4" t="s">
        <v>7252</v>
      </c>
      <c r="C1647" s="2" t="s">
        <v>7253</v>
      </c>
      <c r="D1647" s="6" t="str">
        <f>+_xlfn.CONCAT(Table13456[[#This Row],[phase1]],Table13456[[#This Row],[phase2]],Table13456[[#This Row],[phase3]],Table13456[[#This Row],[phase4]])</f>
        <v>1430200042</v>
      </c>
      <c r="E1647" s="2" t="str">
        <f>+Table13456[[#This Row],[DESCRIPTION]]</f>
        <v>FLARED END SECTION, CONCRETE, 54"</v>
      </c>
      <c r="F1647" s="2" t="str">
        <f>+LEFT(Table13456[[#This Row],[PAY ITEM]],1)</f>
        <v>0</v>
      </c>
      <c r="G1647" s="2" t="str">
        <f>IF(Table13456[[#This Row],[first]]="0",SUBSTITUTE(TRIM(MID(B1647, 2, 3))," ","0"),SUBSTITUTE(TRIM(MID(B1647, 1, 3))," ","0"))</f>
        <v>430</v>
      </c>
      <c r="H1647" s="2" t="str">
        <f>IF(Table13456[[#This Row],[first]]="0",SUBSTITUTE(TRIM(MID(B1647, 5, 3))," ","0"),SUBSTITUTE(TRIM(MID(B1647, 4, 3))," ","0"))</f>
        <v>200</v>
      </c>
      <c r="I1647" s="2" t="str">
        <f>IF(Table13456[[#This Row],[first]]="0",SUBSTITUTE(TRIM(MID(B1647, 8, 3))," ","0"),SUBSTITUTE(TRIM(MID(B1647, 7, 3))," ","0"))</f>
        <v>42</v>
      </c>
      <c r="J1647" s="2">
        <v>1</v>
      </c>
      <c r="K1647" s="2" t="str">
        <f t="shared" si="75"/>
        <v>430</v>
      </c>
      <c r="L1647" s="2" t="str">
        <f t="shared" si="76"/>
        <v>200</v>
      </c>
      <c r="M1647" s="2" t="str">
        <f t="shared" si="77"/>
        <v>042</v>
      </c>
    </row>
    <row r="1648" spans="2:13" x14ac:dyDescent="0.25">
      <c r="B1648" s="4" t="s">
        <v>4768</v>
      </c>
      <c r="C1648" s="2" t="s">
        <v>4769</v>
      </c>
      <c r="D1648" s="6" t="str">
        <f>+_xlfn.CONCAT(Table13456[[#This Row],[phase1]],Table13456[[#This Row],[phase2]],Table13456[[#This Row],[phase3]],Table13456[[#This Row],[phase4]])</f>
        <v>1430200043</v>
      </c>
      <c r="E1648" s="2" t="str">
        <f>+Table13456[[#This Row],[DESCRIPTION]]</f>
        <v>FLARED END SECTION, CONCRETE, 60"</v>
      </c>
      <c r="F1648" s="2" t="str">
        <f>+LEFT(Table13456[[#This Row],[PAY ITEM]],1)</f>
        <v>0</v>
      </c>
      <c r="G1648" s="2" t="str">
        <f>IF(Table13456[[#This Row],[first]]="0",SUBSTITUTE(TRIM(MID(B1648, 2, 3))," ","0"),SUBSTITUTE(TRIM(MID(B1648, 1, 3))," ","0"))</f>
        <v>430</v>
      </c>
      <c r="H1648" s="2" t="str">
        <f>IF(Table13456[[#This Row],[first]]="0",SUBSTITUTE(TRIM(MID(B1648, 5, 3))," ","0"),SUBSTITUTE(TRIM(MID(B1648, 4, 3))," ","0"))</f>
        <v>200</v>
      </c>
      <c r="I1648" s="2" t="str">
        <f>IF(Table13456[[#This Row],[first]]="0",SUBSTITUTE(TRIM(MID(B1648, 8, 3))," ","0"),SUBSTITUTE(TRIM(MID(B1648, 7, 3))," ","0"))</f>
        <v>43</v>
      </c>
      <c r="J1648" s="2">
        <v>1</v>
      </c>
      <c r="K1648" s="2" t="str">
        <f t="shared" si="75"/>
        <v>430</v>
      </c>
      <c r="L1648" s="2" t="str">
        <f t="shared" si="76"/>
        <v>200</v>
      </c>
      <c r="M1648" s="2" t="str">
        <f t="shared" si="77"/>
        <v>043</v>
      </c>
    </row>
    <row r="1649" spans="2:13" x14ac:dyDescent="0.25">
      <c r="B1649" s="4" t="s">
        <v>7254</v>
      </c>
      <c r="C1649" s="2" t="s">
        <v>7255</v>
      </c>
      <c r="D1649" s="6" t="str">
        <f>+_xlfn.CONCAT(Table13456[[#This Row],[phase1]],Table13456[[#This Row],[phase2]],Table13456[[#This Row],[phase3]],Table13456[[#This Row],[phase4]])</f>
        <v>1430200044</v>
      </c>
      <c r="E1649" s="2" t="str">
        <f>+Table13456[[#This Row],[DESCRIPTION]]</f>
        <v>FLARED END SECTION, CONCRETE, 66"</v>
      </c>
      <c r="F1649" s="2" t="str">
        <f>+LEFT(Table13456[[#This Row],[PAY ITEM]],1)</f>
        <v>0</v>
      </c>
      <c r="G1649" s="2" t="str">
        <f>IF(Table13456[[#This Row],[first]]="0",SUBSTITUTE(TRIM(MID(B1649, 2, 3))," ","0"),SUBSTITUTE(TRIM(MID(B1649, 1, 3))," ","0"))</f>
        <v>430</v>
      </c>
      <c r="H1649" s="2" t="str">
        <f>IF(Table13456[[#This Row],[first]]="0",SUBSTITUTE(TRIM(MID(B1649, 5, 3))," ","0"),SUBSTITUTE(TRIM(MID(B1649, 4, 3))," ","0"))</f>
        <v>200</v>
      </c>
      <c r="I1649" s="2" t="str">
        <f>IF(Table13456[[#This Row],[first]]="0",SUBSTITUTE(TRIM(MID(B1649, 8, 3))," ","0"),SUBSTITUTE(TRIM(MID(B1649, 7, 3))," ","0"))</f>
        <v>44</v>
      </c>
      <c r="J1649" s="2">
        <v>1</v>
      </c>
      <c r="K1649" s="2" t="str">
        <f t="shared" si="75"/>
        <v>430</v>
      </c>
      <c r="L1649" s="2" t="str">
        <f t="shared" si="76"/>
        <v>200</v>
      </c>
      <c r="M1649" s="2" t="str">
        <f t="shared" si="77"/>
        <v>044</v>
      </c>
    </row>
    <row r="1650" spans="2:13" x14ac:dyDescent="0.25">
      <c r="B1650" s="4" t="s">
        <v>4079</v>
      </c>
      <c r="C1650" s="2" t="s">
        <v>4359</v>
      </c>
      <c r="D1650" s="6" t="str">
        <f>+_xlfn.CONCAT(Table13456[[#This Row],[phase1]],Table13456[[#This Row],[phase2]],Table13456[[#This Row],[phase3]],Table13456[[#This Row],[phase4]])</f>
        <v>1430200045</v>
      </c>
      <c r="E1650" s="2" t="str">
        <f>+Table13456[[#This Row],[DESCRIPTION]]</f>
        <v>FLARED END SECTION, CONCRETE, 72"</v>
      </c>
      <c r="F1650" s="2" t="str">
        <f>+LEFT(Table13456[[#This Row],[PAY ITEM]],1)</f>
        <v>0</v>
      </c>
      <c r="G1650" s="2" t="str">
        <f>IF(Table13456[[#This Row],[first]]="0",SUBSTITUTE(TRIM(MID(B1650, 2, 3))," ","0"),SUBSTITUTE(TRIM(MID(B1650, 1, 3))," ","0"))</f>
        <v>430</v>
      </c>
      <c r="H1650" s="2" t="str">
        <f>IF(Table13456[[#This Row],[first]]="0",SUBSTITUTE(TRIM(MID(B1650, 5, 3))," ","0"),SUBSTITUTE(TRIM(MID(B1650, 4, 3))," ","0"))</f>
        <v>200</v>
      </c>
      <c r="I1650" s="2" t="str">
        <f>IF(Table13456[[#This Row],[first]]="0",SUBSTITUTE(TRIM(MID(B1650, 8, 3))," ","0"),SUBSTITUTE(TRIM(MID(B1650, 7, 3))," ","0"))</f>
        <v>45</v>
      </c>
      <c r="J1650" s="2">
        <v>1</v>
      </c>
      <c r="K1650" s="2" t="str">
        <f t="shared" si="75"/>
        <v>430</v>
      </c>
      <c r="L1650" s="2" t="str">
        <f t="shared" si="76"/>
        <v>200</v>
      </c>
      <c r="M1650" s="2" t="str">
        <f t="shared" si="77"/>
        <v>045</v>
      </c>
    </row>
    <row r="1651" spans="2:13" x14ac:dyDescent="0.25">
      <c r="B1651" s="4" t="s">
        <v>7256</v>
      </c>
      <c r="C1651" s="2" t="s">
        <v>7257</v>
      </c>
      <c r="D1651" s="6" t="str">
        <f>+_xlfn.CONCAT(Table13456[[#This Row],[phase1]],Table13456[[#This Row],[phase2]],Table13456[[#This Row],[phase3]],Table13456[[#This Row],[phase4]])</f>
        <v>1430400018</v>
      </c>
      <c r="E1651" s="2" t="str">
        <f>+Table13456[[#This Row],[DESCRIPTION]]</f>
        <v>ERROR: WINGED CONCRETE</v>
      </c>
      <c r="F1651" s="2" t="str">
        <f>+LEFT(Table13456[[#This Row],[PAY ITEM]],1)</f>
        <v>0</v>
      </c>
      <c r="G1651" s="2" t="str">
        <f>IF(Table13456[[#This Row],[first]]="0",SUBSTITUTE(TRIM(MID(B1651, 2, 3))," ","0"),SUBSTITUTE(TRIM(MID(B1651, 1, 3))," ","0"))</f>
        <v>430</v>
      </c>
      <c r="H1651" s="2" t="str">
        <f>IF(Table13456[[#This Row],[first]]="0",SUBSTITUTE(TRIM(MID(B1651, 5, 3))," ","0"),SUBSTITUTE(TRIM(MID(B1651, 4, 3))," ","0"))</f>
        <v>400</v>
      </c>
      <c r="I1651" s="2" t="str">
        <f>IF(Table13456[[#This Row],[first]]="0",SUBSTITUTE(TRIM(MID(B1651, 8, 3))," ","0"),SUBSTITUTE(TRIM(MID(B1651, 7, 3))," ","0"))</f>
        <v>18</v>
      </c>
      <c r="J1651" s="2">
        <v>1</v>
      </c>
      <c r="K1651" s="2" t="str">
        <f t="shared" si="75"/>
        <v>430</v>
      </c>
      <c r="L1651" s="2" t="str">
        <f t="shared" si="76"/>
        <v>400</v>
      </c>
      <c r="M1651" s="2" t="str">
        <f t="shared" si="77"/>
        <v>018</v>
      </c>
    </row>
    <row r="1652" spans="2:13" x14ac:dyDescent="0.25">
      <c r="B1652" s="4" t="s">
        <v>7258</v>
      </c>
      <c r="C1652" s="2" t="s">
        <v>7259</v>
      </c>
      <c r="D1652" s="6" t="str">
        <f>+_xlfn.CONCAT(Table13456[[#This Row],[phase1]],Table13456[[#This Row],[phase2]],Table13456[[#This Row],[phase3]],Table13456[[#This Row],[phase4]])</f>
        <v>1430400015</v>
      </c>
      <c r="E1652" s="2" t="str">
        <f>+Table13456[[#This Row],[DESCRIPTION]]</f>
        <v>WINGED CONCRETE ENDWALLS, U-TYPE INDEX 430-040, 15"</v>
      </c>
      <c r="F1652" s="2" t="str">
        <f>+LEFT(Table13456[[#This Row],[PAY ITEM]],1)</f>
        <v>0</v>
      </c>
      <c r="G1652" s="2" t="str">
        <f>IF(Table13456[[#This Row],[first]]="0",SUBSTITUTE(TRIM(MID(B1652, 2, 3))," ","0"),SUBSTITUTE(TRIM(MID(B1652, 1, 3))," ","0"))</f>
        <v>430</v>
      </c>
      <c r="H1652" s="2" t="str">
        <f>IF(Table13456[[#This Row],[first]]="0",SUBSTITUTE(TRIM(MID(B1652, 5, 3))," ","0"),SUBSTITUTE(TRIM(MID(B1652, 4, 3))," ","0"))</f>
        <v>400</v>
      </c>
      <c r="I1652" s="2" t="str">
        <f>IF(Table13456[[#This Row],[first]]="0",SUBSTITUTE(TRIM(MID(B1652, 8, 3))," ","0"),SUBSTITUTE(TRIM(MID(B1652, 7, 3))," ","0"))</f>
        <v>015</v>
      </c>
      <c r="J1652" s="2">
        <v>1</v>
      </c>
      <c r="K1652" s="2" t="str">
        <f t="shared" si="75"/>
        <v>430</v>
      </c>
      <c r="L1652" s="2" t="str">
        <f t="shared" si="76"/>
        <v>400</v>
      </c>
      <c r="M1652" s="2" t="str">
        <f t="shared" si="77"/>
        <v>015</v>
      </c>
    </row>
    <row r="1653" spans="2:13" x14ac:dyDescent="0.25">
      <c r="B1653" s="2" t="s">
        <v>7260</v>
      </c>
      <c r="C1653" s="2" t="s">
        <v>7261</v>
      </c>
      <c r="D1653" s="6" t="str">
        <f>+_xlfn.CONCAT(Table13456[[#This Row],[phase1]],Table13456[[#This Row],[phase2]],Table13456[[#This Row],[phase3]],Table13456[[#This Row],[phase4]])</f>
        <v>1430400018</v>
      </c>
      <c r="E1653" s="2" t="str">
        <f>+Table13456[[#This Row],[DESCRIPTION]]</f>
        <v>WINGED CONCRETE ENDWALLS, U-TYPE INDEX 430-040, 18"</v>
      </c>
      <c r="F1653" s="2" t="str">
        <f>+LEFT(Table13456[[#This Row],[PAY ITEM]],1)</f>
        <v>0</v>
      </c>
      <c r="G1653" s="2" t="str">
        <f>IF(Table13456[[#This Row],[first]]="0",SUBSTITUTE(TRIM(MID(B1653, 2, 3))," ","0"),SUBSTITUTE(TRIM(MID(B1653, 1, 3))," ","0"))</f>
        <v>430</v>
      </c>
      <c r="H1653" s="2" t="str">
        <f>IF(Table13456[[#This Row],[first]]="0",SUBSTITUTE(TRIM(MID(B1653, 5, 3))," ","0"),SUBSTITUTE(TRIM(MID(B1653, 4, 3))," ","0"))</f>
        <v>400</v>
      </c>
      <c r="I1653" s="2" t="str">
        <f>IF(Table13456[[#This Row],[first]]="0",SUBSTITUTE(TRIM(MID(B1653, 8, 3))," ","0"),SUBSTITUTE(TRIM(MID(B1653, 7, 3))," ","0"))</f>
        <v>018</v>
      </c>
      <c r="J1653" s="2">
        <v>1</v>
      </c>
      <c r="K1653" s="2" t="str">
        <f t="shared" si="75"/>
        <v>430</v>
      </c>
      <c r="L1653" s="2" t="str">
        <f t="shared" si="76"/>
        <v>400</v>
      </c>
      <c r="M1653" s="2" t="str">
        <f t="shared" si="77"/>
        <v>018</v>
      </c>
    </row>
    <row r="1654" spans="2:13" x14ac:dyDescent="0.25">
      <c r="B1654" s="2" t="s">
        <v>7262</v>
      </c>
      <c r="C1654" s="2" t="s">
        <v>7263</v>
      </c>
      <c r="D1654" s="6" t="str">
        <f>+_xlfn.CONCAT(Table13456[[#This Row],[phase1]],Table13456[[#This Row],[phase2]],Table13456[[#This Row],[phase3]],Table13456[[#This Row],[phase4]])</f>
        <v>1430400024</v>
      </c>
      <c r="E1654" s="2" t="str">
        <f>+Table13456[[#This Row],[DESCRIPTION]]</f>
        <v>WINGED CONCRETE ENDWALLS, U-TYPE INDEX 430-040, 24"</v>
      </c>
      <c r="F1654" s="2" t="str">
        <f>+LEFT(Table13456[[#This Row],[PAY ITEM]],1)</f>
        <v>0</v>
      </c>
      <c r="G1654" s="2" t="str">
        <f>IF(Table13456[[#This Row],[first]]="0",SUBSTITUTE(TRIM(MID(B1654, 2, 3))," ","0"),SUBSTITUTE(TRIM(MID(B1654, 1, 3))," ","0"))</f>
        <v>430</v>
      </c>
      <c r="H1654" s="2" t="str">
        <f>IF(Table13456[[#This Row],[first]]="0",SUBSTITUTE(TRIM(MID(B1654, 5, 3))," ","0"),SUBSTITUTE(TRIM(MID(B1654, 4, 3))," ","0"))</f>
        <v>400</v>
      </c>
      <c r="I1654" s="2" t="str">
        <f>IF(Table13456[[#This Row],[first]]="0",SUBSTITUTE(TRIM(MID(B1654, 8, 3))," ","0"),SUBSTITUTE(TRIM(MID(B1654, 7, 3))," ","0"))</f>
        <v>024</v>
      </c>
      <c r="J1654" s="2">
        <v>1</v>
      </c>
      <c r="K1654" s="2" t="str">
        <f t="shared" si="75"/>
        <v>430</v>
      </c>
      <c r="L1654" s="2" t="str">
        <f t="shared" si="76"/>
        <v>400</v>
      </c>
      <c r="M1654" s="2" t="str">
        <f t="shared" si="77"/>
        <v>024</v>
      </c>
    </row>
    <row r="1655" spans="2:13" x14ac:dyDescent="0.25">
      <c r="B1655" s="4" t="s">
        <v>7264</v>
      </c>
      <c r="C1655" s="2" t="s">
        <v>7265</v>
      </c>
      <c r="D1655" s="6" t="str">
        <f>+_xlfn.CONCAT(Table13456[[#This Row],[phase1]],Table13456[[#This Row],[phase2]],Table13456[[#This Row],[phase3]],Table13456[[#This Row],[phase4]])</f>
        <v>1430400030</v>
      </c>
      <c r="E1655" s="2" t="str">
        <f>+Table13456[[#This Row],[DESCRIPTION]]</f>
        <v>WINGED CONCRETE ENDWALLS, U-TYPE INDEX 430-040, 30"</v>
      </c>
      <c r="F1655" s="2" t="str">
        <f>+LEFT(Table13456[[#This Row],[PAY ITEM]],1)</f>
        <v>0</v>
      </c>
      <c r="G1655" s="2" t="str">
        <f>IF(Table13456[[#This Row],[first]]="0",SUBSTITUTE(TRIM(MID(B1655, 2, 3))," ","0"),SUBSTITUTE(TRIM(MID(B1655, 1, 3))," ","0"))</f>
        <v>430</v>
      </c>
      <c r="H1655" s="2" t="str">
        <f>IF(Table13456[[#This Row],[first]]="0",SUBSTITUTE(TRIM(MID(B1655, 5, 3))," ","0"),SUBSTITUTE(TRIM(MID(B1655, 4, 3))," ","0"))</f>
        <v>400</v>
      </c>
      <c r="I1655" s="2" t="str">
        <f>IF(Table13456[[#This Row],[first]]="0",SUBSTITUTE(TRIM(MID(B1655, 8, 3))," ","0"),SUBSTITUTE(TRIM(MID(B1655, 7, 3))," ","0"))</f>
        <v>030</v>
      </c>
      <c r="J1655" s="2">
        <v>1</v>
      </c>
      <c r="K1655" s="2" t="str">
        <f t="shared" si="75"/>
        <v>430</v>
      </c>
      <c r="L1655" s="2" t="str">
        <f t="shared" si="76"/>
        <v>400</v>
      </c>
      <c r="M1655" s="2" t="str">
        <f t="shared" si="77"/>
        <v>030</v>
      </c>
    </row>
    <row r="1656" spans="2:13" x14ac:dyDescent="0.25">
      <c r="B1656" s="4" t="s">
        <v>7266</v>
      </c>
      <c r="C1656" s="2" t="s">
        <v>7267</v>
      </c>
      <c r="D1656" s="6" t="str">
        <f>+_xlfn.CONCAT(Table13456[[#This Row],[phase1]],Table13456[[#This Row],[phase2]],Table13456[[#This Row],[phase3]],Table13456[[#This Row],[phase4]])</f>
        <v>1430400036</v>
      </c>
      <c r="E1656" s="2" t="str">
        <f>+Table13456[[#This Row],[DESCRIPTION]]</f>
        <v>WINGED CONCRETE ENDWALLS, U-TYPE INDEX 430-040, 36"</v>
      </c>
      <c r="F1656" s="2" t="str">
        <f>+LEFT(Table13456[[#This Row],[PAY ITEM]],1)</f>
        <v>0</v>
      </c>
      <c r="G1656" s="2" t="str">
        <f>IF(Table13456[[#This Row],[first]]="0",SUBSTITUTE(TRIM(MID(B1656, 2, 3))," ","0"),SUBSTITUTE(TRIM(MID(B1656, 1, 3))," ","0"))</f>
        <v>430</v>
      </c>
      <c r="H1656" s="2" t="str">
        <f>IF(Table13456[[#This Row],[first]]="0",SUBSTITUTE(TRIM(MID(B1656, 5, 3))," ","0"),SUBSTITUTE(TRIM(MID(B1656, 4, 3))," ","0"))</f>
        <v>400</v>
      </c>
      <c r="I1656" s="2" t="str">
        <f>IF(Table13456[[#This Row],[first]]="0",SUBSTITUTE(TRIM(MID(B1656, 8, 3))," ","0"),SUBSTITUTE(TRIM(MID(B1656, 7, 3))," ","0"))</f>
        <v>036</v>
      </c>
      <c r="J1656" s="2">
        <v>1</v>
      </c>
      <c r="K1656" s="2" t="str">
        <f t="shared" si="75"/>
        <v>430</v>
      </c>
      <c r="L1656" s="2" t="str">
        <f t="shared" si="76"/>
        <v>400</v>
      </c>
      <c r="M1656" s="2" t="str">
        <f t="shared" si="77"/>
        <v>036</v>
      </c>
    </row>
    <row r="1657" spans="2:13" x14ac:dyDescent="0.25">
      <c r="B1657" s="4" t="s">
        <v>950</v>
      </c>
      <c r="C1657" s="2" t="s">
        <v>951</v>
      </c>
      <c r="D1657" s="6" t="str">
        <f>+_xlfn.CONCAT(Table13456[[#This Row],[phase1]],Table13456[[#This Row],[phase2]],Table13456[[#This Row],[phase3]],Table13456[[#This Row],[phase4]])</f>
        <v>1430400042</v>
      </c>
      <c r="E1657" s="2" t="str">
        <f>+Table13456[[#This Row],[DESCRIPTION]]</f>
        <v>WINGED CONCRETE ENDWALLS, U-TYPEINDEX 430-040, 42"</v>
      </c>
      <c r="F1657" s="2" t="str">
        <f>+LEFT(Table13456[[#This Row],[PAY ITEM]],1)</f>
        <v>0</v>
      </c>
      <c r="G1657" s="2" t="str">
        <f>IF(Table13456[[#This Row],[first]]="0",SUBSTITUTE(TRIM(MID(B1657, 2, 3))," ","0"),SUBSTITUTE(TRIM(MID(B1657, 1, 3))," ","0"))</f>
        <v>430</v>
      </c>
      <c r="H1657" s="2" t="str">
        <f>IF(Table13456[[#This Row],[first]]="0",SUBSTITUTE(TRIM(MID(B1657, 5, 3))," ","0"),SUBSTITUTE(TRIM(MID(B1657, 4, 3))," ","0"))</f>
        <v>400</v>
      </c>
      <c r="I1657" s="2" t="str">
        <f>IF(Table13456[[#This Row],[first]]="0",SUBSTITUTE(TRIM(MID(B1657, 8, 3))," ","0"),SUBSTITUTE(TRIM(MID(B1657, 7, 3))," ","0"))</f>
        <v>042</v>
      </c>
      <c r="J1657" s="2">
        <v>1</v>
      </c>
      <c r="K1657" s="2" t="str">
        <f t="shared" si="75"/>
        <v>430</v>
      </c>
      <c r="L1657" s="2" t="str">
        <f t="shared" si="76"/>
        <v>400</v>
      </c>
      <c r="M1657" s="2" t="str">
        <f t="shared" si="77"/>
        <v>042</v>
      </c>
    </row>
    <row r="1658" spans="2:13" x14ac:dyDescent="0.25">
      <c r="B1658" s="4" t="s">
        <v>7268</v>
      </c>
      <c r="C1658" s="2" t="s">
        <v>7269</v>
      </c>
      <c r="D1658" s="6" t="str">
        <f>+_xlfn.CONCAT(Table13456[[#This Row],[phase1]],Table13456[[#This Row],[phase2]],Table13456[[#This Row],[phase3]],Table13456[[#This Row],[phase4]])</f>
        <v>1430400048</v>
      </c>
      <c r="E1658" s="2" t="str">
        <f>+Table13456[[#This Row],[DESCRIPTION]]</f>
        <v>WINGED CONCRETE ENDWALLS, U-TYPE INDEX 430-040, 48"</v>
      </c>
      <c r="F1658" s="2" t="str">
        <f>+LEFT(Table13456[[#This Row],[PAY ITEM]],1)</f>
        <v>0</v>
      </c>
      <c r="G1658" s="2" t="str">
        <f>IF(Table13456[[#This Row],[first]]="0",SUBSTITUTE(TRIM(MID(B1658, 2, 3))," ","0"),SUBSTITUTE(TRIM(MID(B1658, 1, 3))," ","0"))</f>
        <v>430</v>
      </c>
      <c r="H1658" s="2" t="str">
        <f>IF(Table13456[[#This Row],[first]]="0",SUBSTITUTE(TRIM(MID(B1658, 5, 3))," ","0"),SUBSTITUTE(TRIM(MID(B1658, 4, 3))," ","0"))</f>
        <v>400</v>
      </c>
      <c r="I1658" s="2" t="str">
        <f>IF(Table13456[[#This Row],[first]]="0",SUBSTITUTE(TRIM(MID(B1658, 8, 3))," ","0"),SUBSTITUTE(TRIM(MID(B1658, 7, 3))," ","0"))</f>
        <v>048</v>
      </c>
      <c r="J1658" s="2">
        <v>1</v>
      </c>
      <c r="K1658" s="2" t="str">
        <f t="shared" si="75"/>
        <v>430</v>
      </c>
      <c r="L1658" s="2" t="str">
        <f t="shared" si="76"/>
        <v>400</v>
      </c>
      <c r="M1658" s="2" t="str">
        <f t="shared" si="77"/>
        <v>048</v>
      </c>
    </row>
    <row r="1659" spans="2:13" x14ac:dyDescent="0.25">
      <c r="B1659" s="2" t="s">
        <v>7270</v>
      </c>
      <c r="C1659" s="2" t="s">
        <v>7271</v>
      </c>
      <c r="D1659" s="6" t="str">
        <f>+_xlfn.CONCAT(Table13456[[#This Row],[phase1]],Table13456[[#This Row],[phase2]],Table13456[[#This Row],[phase3]],Table13456[[#This Row],[phase4]])</f>
        <v>1430400115</v>
      </c>
      <c r="E1659" s="2" t="str">
        <f>+Table13456[[#This Row],[DESCRIPTION]]</f>
        <v>WINGED CONCRETE ENDWALLS, 45 DEG WING INDEX 430-040, 15"</v>
      </c>
      <c r="F1659" s="2" t="str">
        <f>+LEFT(Table13456[[#This Row],[PAY ITEM]],1)</f>
        <v>0</v>
      </c>
      <c r="G1659" s="2" t="str">
        <f>IF(Table13456[[#This Row],[first]]="0",SUBSTITUTE(TRIM(MID(B1659, 2, 3))," ","0"),SUBSTITUTE(TRIM(MID(B1659, 1, 3))," ","0"))</f>
        <v>430</v>
      </c>
      <c r="H1659" s="2" t="str">
        <f>IF(Table13456[[#This Row],[first]]="0",SUBSTITUTE(TRIM(MID(B1659, 5, 3))," ","0"),SUBSTITUTE(TRIM(MID(B1659, 4, 3))," ","0"))</f>
        <v>400</v>
      </c>
      <c r="I1659" s="2" t="str">
        <f>IF(Table13456[[#This Row],[first]]="0",SUBSTITUTE(TRIM(MID(B1659, 8, 3))," ","0"),SUBSTITUTE(TRIM(MID(B1659, 7, 3))," ","0"))</f>
        <v>115</v>
      </c>
      <c r="J1659" s="2">
        <v>1</v>
      </c>
      <c r="K1659" s="2" t="str">
        <f t="shared" si="75"/>
        <v>430</v>
      </c>
      <c r="L1659" s="2" t="str">
        <f t="shared" si="76"/>
        <v>400</v>
      </c>
      <c r="M1659" s="2" t="str">
        <f t="shared" si="77"/>
        <v>115</v>
      </c>
    </row>
    <row r="1660" spans="2:13" x14ac:dyDescent="0.25">
      <c r="B1660" s="4" t="s">
        <v>7272</v>
      </c>
      <c r="C1660" s="2" t="s">
        <v>7273</v>
      </c>
      <c r="D1660" s="6" t="str">
        <f>+_xlfn.CONCAT(Table13456[[#This Row],[phase1]],Table13456[[#This Row],[phase2]],Table13456[[#This Row],[phase3]],Table13456[[#This Row],[phase4]])</f>
        <v>1430400118</v>
      </c>
      <c r="E1660" s="2" t="str">
        <f>+Table13456[[#This Row],[DESCRIPTION]]</f>
        <v>WINGED CONCRETE ENDWALLS, 45 DEG WING INDEX 430-040, 18"</v>
      </c>
      <c r="F1660" s="2" t="str">
        <f>+LEFT(Table13456[[#This Row],[PAY ITEM]],1)</f>
        <v>0</v>
      </c>
      <c r="G1660" s="2" t="str">
        <f>IF(Table13456[[#This Row],[first]]="0",SUBSTITUTE(TRIM(MID(B1660, 2, 3))," ","0"),SUBSTITUTE(TRIM(MID(B1660, 1, 3))," ","0"))</f>
        <v>430</v>
      </c>
      <c r="H1660" s="2" t="str">
        <f>IF(Table13456[[#This Row],[first]]="0",SUBSTITUTE(TRIM(MID(B1660, 5, 3))," ","0"),SUBSTITUTE(TRIM(MID(B1660, 4, 3))," ","0"))</f>
        <v>400</v>
      </c>
      <c r="I1660" s="2" t="str">
        <f>IF(Table13456[[#This Row],[first]]="0",SUBSTITUTE(TRIM(MID(B1660, 8, 3))," ","0"),SUBSTITUTE(TRIM(MID(B1660, 7, 3))," ","0"))</f>
        <v>118</v>
      </c>
      <c r="J1660" s="2">
        <v>1</v>
      </c>
      <c r="K1660" s="2" t="str">
        <f t="shared" si="75"/>
        <v>430</v>
      </c>
      <c r="L1660" s="2" t="str">
        <f t="shared" si="76"/>
        <v>400</v>
      </c>
      <c r="M1660" s="2" t="str">
        <f t="shared" si="77"/>
        <v>118</v>
      </c>
    </row>
    <row r="1661" spans="2:13" x14ac:dyDescent="0.25">
      <c r="B1661" s="4" t="s">
        <v>7274</v>
      </c>
      <c r="C1661" s="2" t="s">
        <v>7275</v>
      </c>
      <c r="D1661" s="6" t="str">
        <f>+_xlfn.CONCAT(Table13456[[#This Row],[phase1]],Table13456[[#This Row],[phase2]],Table13456[[#This Row],[phase3]],Table13456[[#This Row],[phase4]])</f>
        <v>1430400124</v>
      </c>
      <c r="E1661" s="2" t="str">
        <f>+Table13456[[#This Row],[DESCRIPTION]]</f>
        <v>WINGED CONCRETE ENDWALLS, 45 DEG WING INDEX 430-040, 24"</v>
      </c>
      <c r="F1661" s="2" t="str">
        <f>+LEFT(Table13456[[#This Row],[PAY ITEM]],1)</f>
        <v>0</v>
      </c>
      <c r="G1661" s="2" t="str">
        <f>IF(Table13456[[#This Row],[first]]="0",SUBSTITUTE(TRIM(MID(B1661, 2, 3))," ","0"),SUBSTITUTE(TRIM(MID(B1661, 1, 3))," ","0"))</f>
        <v>430</v>
      </c>
      <c r="H1661" s="2" t="str">
        <f>IF(Table13456[[#This Row],[first]]="0",SUBSTITUTE(TRIM(MID(B1661, 5, 3))," ","0"),SUBSTITUTE(TRIM(MID(B1661, 4, 3))," ","0"))</f>
        <v>400</v>
      </c>
      <c r="I1661" s="2" t="str">
        <f>IF(Table13456[[#This Row],[first]]="0",SUBSTITUTE(TRIM(MID(B1661, 8, 3))," ","0"),SUBSTITUTE(TRIM(MID(B1661, 7, 3))," ","0"))</f>
        <v>124</v>
      </c>
      <c r="J1661" s="2">
        <v>1</v>
      </c>
      <c r="K1661" s="2" t="str">
        <f t="shared" si="75"/>
        <v>430</v>
      </c>
      <c r="L1661" s="2" t="str">
        <f t="shared" si="76"/>
        <v>400</v>
      </c>
      <c r="M1661" s="2" t="str">
        <f t="shared" si="77"/>
        <v>124</v>
      </c>
    </row>
    <row r="1662" spans="2:13" x14ac:dyDescent="0.25">
      <c r="B1662" s="4" t="s">
        <v>7276</v>
      </c>
      <c r="C1662" s="2" t="s">
        <v>7277</v>
      </c>
      <c r="D1662" s="6" t="str">
        <f>+_xlfn.CONCAT(Table13456[[#This Row],[phase1]],Table13456[[#This Row],[phase2]],Table13456[[#This Row],[phase3]],Table13456[[#This Row],[phase4]])</f>
        <v>1430400130</v>
      </c>
      <c r="E1662" s="2" t="str">
        <f>+Table13456[[#This Row],[DESCRIPTION]]</f>
        <v>WINGED CONCRETE ENDWALLS, 45 DEG WING INDEX 430-040, 30"</v>
      </c>
      <c r="F1662" s="2" t="str">
        <f>+LEFT(Table13456[[#This Row],[PAY ITEM]],1)</f>
        <v>0</v>
      </c>
      <c r="G1662" s="2" t="str">
        <f>IF(Table13456[[#This Row],[first]]="0",SUBSTITUTE(TRIM(MID(B1662, 2, 3))," ","0"),SUBSTITUTE(TRIM(MID(B1662, 1, 3))," ","0"))</f>
        <v>430</v>
      </c>
      <c r="H1662" s="2" t="str">
        <f>IF(Table13456[[#This Row],[first]]="0",SUBSTITUTE(TRIM(MID(B1662, 5, 3))," ","0"),SUBSTITUTE(TRIM(MID(B1662, 4, 3))," ","0"))</f>
        <v>400</v>
      </c>
      <c r="I1662" s="2" t="str">
        <f>IF(Table13456[[#This Row],[first]]="0",SUBSTITUTE(TRIM(MID(B1662, 8, 3))," ","0"),SUBSTITUTE(TRIM(MID(B1662, 7, 3))," ","0"))</f>
        <v>130</v>
      </c>
      <c r="J1662" s="2">
        <v>1</v>
      </c>
      <c r="K1662" s="2" t="str">
        <f t="shared" si="75"/>
        <v>430</v>
      </c>
      <c r="L1662" s="2" t="str">
        <f t="shared" si="76"/>
        <v>400</v>
      </c>
      <c r="M1662" s="2" t="str">
        <f t="shared" si="77"/>
        <v>130</v>
      </c>
    </row>
    <row r="1663" spans="2:13" x14ac:dyDescent="0.25">
      <c r="B1663" s="4" t="s">
        <v>7278</v>
      </c>
      <c r="C1663" s="2" t="s">
        <v>7279</v>
      </c>
      <c r="D1663" s="6" t="str">
        <f>+_xlfn.CONCAT(Table13456[[#This Row],[phase1]],Table13456[[#This Row],[phase2]],Table13456[[#This Row],[phase3]],Table13456[[#This Row],[phase4]])</f>
        <v>1430400136</v>
      </c>
      <c r="E1663" s="2" t="str">
        <f>+Table13456[[#This Row],[DESCRIPTION]]</f>
        <v>WINGED CONCRETE ENDWALLS, 45 DEG WING INDEX 430-040, 36"</v>
      </c>
      <c r="F1663" s="2" t="str">
        <f>+LEFT(Table13456[[#This Row],[PAY ITEM]],1)</f>
        <v>0</v>
      </c>
      <c r="G1663" s="2" t="str">
        <f>IF(Table13456[[#This Row],[first]]="0",SUBSTITUTE(TRIM(MID(B1663, 2, 3))," ","0"),SUBSTITUTE(TRIM(MID(B1663, 1, 3))," ","0"))</f>
        <v>430</v>
      </c>
      <c r="H1663" s="2" t="str">
        <f>IF(Table13456[[#This Row],[first]]="0",SUBSTITUTE(TRIM(MID(B1663, 5, 3))," ","0"),SUBSTITUTE(TRIM(MID(B1663, 4, 3))," ","0"))</f>
        <v>400</v>
      </c>
      <c r="I1663" s="2" t="str">
        <f>IF(Table13456[[#This Row],[first]]="0",SUBSTITUTE(TRIM(MID(B1663, 8, 3))," ","0"),SUBSTITUTE(TRIM(MID(B1663, 7, 3))," ","0"))</f>
        <v>136</v>
      </c>
      <c r="J1663" s="2">
        <v>1</v>
      </c>
      <c r="K1663" s="2" t="str">
        <f t="shared" si="75"/>
        <v>430</v>
      </c>
      <c r="L1663" s="2" t="str">
        <f t="shared" si="76"/>
        <v>400</v>
      </c>
      <c r="M1663" s="2" t="str">
        <f t="shared" si="77"/>
        <v>136</v>
      </c>
    </row>
    <row r="1664" spans="2:13" x14ac:dyDescent="0.25">
      <c r="B1664" s="4" t="s">
        <v>7280</v>
      </c>
      <c r="C1664" s="2" t="s">
        <v>7281</v>
      </c>
      <c r="D1664" s="6" t="str">
        <f>+_xlfn.CONCAT(Table13456[[#This Row],[phase1]],Table13456[[#This Row],[phase2]],Table13456[[#This Row],[phase3]],Table13456[[#This Row],[phase4]])</f>
        <v>1430400142</v>
      </c>
      <c r="E1664" s="2" t="str">
        <f>+Table13456[[#This Row],[DESCRIPTION]]</f>
        <v>WINGED CONCRETE ENDWALLS, 45 DEG WING INDEX 430-040, 42"</v>
      </c>
      <c r="F1664" s="2" t="str">
        <f>+LEFT(Table13456[[#This Row],[PAY ITEM]],1)</f>
        <v>0</v>
      </c>
      <c r="G1664" s="2" t="str">
        <f>IF(Table13456[[#This Row],[first]]="0",SUBSTITUTE(TRIM(MID(B1664, 2, 3))," ","0"),SUBSTITUTE(TRIM(MID(B1664, 1, 3))," ","0"))</f>
        <v>430</v>
      </c>
      <c r="H1664" s="2" t="str">
        <f>IF(Table13456[[#This Row],[first]]="0",SUBSTITUTE(TRIM(MID(B1664, 5, 3))," ","0"),SUBSTITUTE(TRIM(MID(B1664, 4, 3))," ","0"))</f>
        <v>400</v>
      </c>
      <c r="I1664" s="2" t="str">
        <f>IF(Table13456[[#This Row],[first]]="0",SUBSTITUTE(TRIM(MID(B1664, 8, 3))," ","0"),SUBSTITUTE(TRIM(MID(B1664, 7, 3))," ","0"))</f>
        <v>142</v>
      </c>
      <c r="J1664" s="2">
        <v>1</v>
      </c>
      <c r="K1664" s="2" t="str">
        <f t="shared" si="75"/>
        <v>430</v>
      </c>
      <c r="L1664" s="2" t="str">
        <f t="shared" si="76"/>
        <v>400</v>
      </c>
      <c r="M1664" s="2" t="str">
        <f t="shared" si="77"/>
        <v>142</v>
      </c>
    </row>
    <row r="1665" spans="2:13" x14ac:dyDescent="0.25">
      <c r="B1665" s="4" t="s">
        <v>7282</v>
      </c>
      <c r="C1665" s="2" t="s">
        <v>7283</v>
      </c>
      <c r="D1665" s="6" t="str">
        <f>+_xlfn.CONCAT(Table13456[[#This Row],[phase1]],Table13456[[#This Row],[phase2]],Table13456[[#This Row],[phase3]],Table13456[[#This Row],[phase4]])</f>
        <v>1430400148</v>
      </c>
      <c r="E1665" s="2" t="str">
        <f>+Table13456[[#This Row],[DESCRIPTION]]</f>
        <v>WINGED CONCRETE ENDWALLS, 45 DEG WING INDEX 430-040, 48"</v>
      </c>
      <c r="F1665" s="2" t="str">
        <f>+LEFT(Table13456[[#This Row],[PAY ITEM]],1)</f>
        <v>0</v>
      </c>
      <c r="G1665" s="2" t="str">
        <f>IF(Table13456[[#This Row],[first]]="0",SUBSTITUTE(TRIM(MID(B1665, 2, 3))," ","0"),SUBSTITUTE(TRIM(MID(B1665, 1, 3))," ","0"))</f>
        <v>430</v>
      </c>
      <c r="H1665" s="2" t="str">
        <f>IF(Table13456[[#This Row],[first]]="0",SUBSTITUTE(TRIM(MID(B1665, 5, 3))," ","0"),SUBSTITUTE(TRIM(MID(B1665, 4, 3))," ","0"))</f>
        <v>400</v>
      </c>
      <c r="I1665" s="2" t="str">
        <f>IF(Table13456[[#This Row],[first]]="0",SUBSTITUTE(TRIM(MID(B1665, 8, 3))," ","0"),SUBSTITUTE(TRIM(MID(B1665, 7, 3))," ","0"))</f>
        <v>148</v>
      </c>
      <c r="J1665" s="2">
        <v>1</v>
      </c>
      <c r="K1665" s="2" t="str">
        <f t="shared" si="75"/>
        <v>430</v>
      </c>
      <c r="L1665" s="2" t="str">
        <f t="shared" si="76"/>
        <v>400</v>
      </c>
      <c r="M1665" s="2" t="str">
        <f t="shared" si="77"/>
        <v>148</v>
      </c>
    </row>
    <row r="1666" spans="2:13" x14ac:dyDescent="0.25">
      <c r="B1666" s="4" t="s">
        <v>7284</v>
      </c>
      <c r="C1666" s="2" t="s">
        <v>7285</v>
      </c>
      <c r="D1666" s="6" t="str">
        <f>+_xlfn.CONCAT(Table13456[[#This Row],[phase1]],Table13456[[#This Row],[phase2]],Table13456[[#This Row],[phase3]],Table13456[[#This Row],[phase4]])</f>
        <v>1430400200</v>
      </c>
      <c r="E1666" s="2" t="str">
        <f>+Table13456[[#This Row],[DESCRIPTION]]</f>
        <v>WINGED CONCRETE ENDWALLS, SPECIAL DESIGN, 180" SINGLE PIPE</v>
      </c>
      <c r="F1666" s="2" t="str">
        <f>+LEFT(Table13456[[#This Row],[PAY ITEM]],1)</f>
        <v>0</v>
      </c>
      <c r="G1666" s="2" t="str">
        <f>IF(Table13456[[#This Row],[first]]="0",SUBSTITUTE(TRIM(MID(B1666, 2, 3))," ","0"),SUBSTITUTE(TRIM(MID(B1666, 1, 3))," ","0"))</f>
        <v>430</v>
      </c>
      <c r="H1666" s="2" t="str">
        <f>IF(Table13456[[#This Row],[first]]="0",SUBSTITUTE(TRIM(MID(B1666, 5, 3))," ","0"),SUBSTITUTE(TRIM(MID(B1666, 4, 3))," ","0"))</f>
        <v>400</v>
      </c>
      <c r="I1666" s="2" t="str">
        <f>IF(Table13456[[#This Row],[first]]="0",SUBSTITUTE(TRIM(MID(B1666, 8, 3))," ","0"),SUBSTITUTE(TRIM(MID(B1666, 7, 3))," ","0"))</f>
        <v>200</v>
      </c>
      <c r="J1666" s="2">
        <v>1</v>
      </c>
      <c r="K1666" s="2" t="str">
        <f t="shared" si="75"/>
        <v>430</v>
      </c>
      <c r="L1666" s="2" t="str">
        <f t="shared" si="76"/>
        <v>400</v>
      </c>
      <c r="M1666" s="2" t="str">
        <f t="shared" si="77"/>
        <v>200</v>
      </c>
    </row>
    <row r="1667" spans="2:13" x14ac:dyDescent="0.25">
      <c r="B1667" s="4" t="s">
        <v>7286</v>
      </c>
      <c r="C1667" s="2" t="s">
        <v>7287</v>
      </c>
      <c r="D1667" s="6" t="str">
        <f>+_xlfn.CONCAT(Table13456[[#This Row],[phase1]],Table13456[[#This Row],[phase2]],Table13456[[#This Row],[phase3]],Table13456[[#This Row],[phase4]])</f>
        <v>1430421000</v>
      </c>
      <c r="E1667" s="2" t="str">
        <f>+Table13456[[#This Row],[DESCRIPTION]]</f>
        <v>ERROR: ENDWALL</v>
      </c>
      <c r="F1667" s="2" t="str">
        <f>+LEFT(Table13456[[#This Row],[PAY ITEM]],1)</f>
        <v>0</v>
      </c>
      <c r="G1667" s="2" t="str">
        <f>IF(Table13456[[#This Row],[first]]="0",SUBSTITUTE(TRIM(MID(B1667, 2, 3))," ","0"),SUBSTITUTE(TRIM(MID(B1667, 1, 3))," ","0"))</f>
        <v>430</v>
      </c>
      <c r="H1667" s="2" t="str">
        <f>IF(Table13456[[#This Row],[first]]="0",SUBSTITUTE(TRIM(MID(B1667, 5, 3))," ","0"),SUBSTITUTE(TRIM(MID(B1667, 4, 3))," ","0"))</f>
        <v>421</v>
      </c>
      <c r="I1667" s="2" t="str">
        <f>IF(Table13456[[#This Row],[first]]="0",SUBSTITUTE(TRIM(MID(B1667, 8, 3))," ","0"),SUBSTITUTE(TRIM(MID(B1667, 7, 3))," ","0"))</f>
        <v>00</v>
      </c>
      <c r="J1667" s="2">
        <v>1</v>
      </c>
      <c r="K1667" s="2" t="str">
        <f t="shared" ref="K1667:K1730" si="78">IF(LEN(G1667) = 3, G1667, TEXT(IF(LEN(G1667) = 2, "0" &amp; G1667, "00" &amp; G1667), "000"))</f>
        <v>430</v>
      </c>
      <c r="L1667" s="2" t="str">
        <f t="shared" ref="L1667:L1730" si="79">IF(LEN(H1667) = 3, H1667, TEXT(IF(LEN(H1667) = 2, "0" &amp; H1667, "00" &amp; H1667), "000"))</f>
        <v>421</v>
      </c>
      <c r="M1667" s="2" t="str">
        <f t="shared" ref="M1667:M1730" si="80">IF(LEN(I1667) = 3, I1667, TEXT(IF(LEN(I1667) = 2, "0" &amp; I1667, "00" &amp; I1667), "000"))</f>
        <v>000</v>
      </c>
    </row>
    <row r="1668" spans="2:13" x14ac:dyDescent="0.25">
      <c r="B1668" s="4" t="s">
        <v>7288</v>
      </c>
      <c r="C1668" s="2" t="s">
        <v>7289</v>
      </c>
      <c r="D1668" s="6" t="str">
        <f>+_xlfn.CONCAT(Table13456[[#This Row],[phase1]],Table13456[[#This Row],[phase2]],Table13456[[#This Row],[phase3]],Table13456[[#This Row],[phase4]])</f>
        <v>1430500400</v>
      </c>
      <c r="E1668" s="2" t="str">
        <f>+Table13456[[#This Row],[DESCRIPTION]]</f>
        <v>STRAIGHT CONCRETE ENDWALLS, MULTIPLE SIZES, QUAD BARREL, PROJECT 201277-5-52-01</v>
      </c>
      <c r="F1668" s="2" t="str">
        <f>+LEFT(Table13456[[#This Row],[PAY ITEM]],1)</f>
        <v>0</v>
      </c>
      <c r="G1668" s="2" t="str">
        <f>IF(Table13456[[#This Row],[first]]="0",SUBSTITUTE(TRIM(MID(B1668, 2, 3))," ","0"),SUBSTITUTE(TRIM(MID(B1668, 1, 3))," ","0"))</f>
        <v>430</v>
      </c>
      <c r="H1668" s="2" t="str">
        <f>IF(Table13456[[#This Row],[first]]="0",SUBSTITUTE(TRIM(MID(B1668, 5, 3))," ","0"),SUBSTITUTE(TRIM(MID(B1668, 4, 3))," ","0"))</f>
        <v>500</v>
      </c>
      <c r="I1668" s="2" t="str">
        <f>IF(Table13456[[#This Row],[first]]="0",SUBSTITUTE(TRIM(MID(B1668, 8, 3))," ","0"),SUBSTITUTE(TRIM(MID(B1668, 7, 3))," ","0"))</f>
        <v>400</v>
      </c>
      <c r="J1668" s="2">
        <v>1</v>
      </c>
      <c r="K1668" s="2" t="str">
        <f t="shared" si="78"/>
        <v>430</v>
      </c>
      <c r="L1668" s="2" t="str">
        <f t="shared" si="79"/>
        <v>500</v>
      </c>
      <c r="M1668" s="2" t="str">
        <f t="shared" si="80"/>
        <v>400</v>
      </c>
    </row>
    <row r="1669" spans="2:13" x14ac:dyDescent="0.25">
      <c r="B1669" s="4" t="s">
        <v>7290</v>
      </c>
      <c r="C1669" s="2" t="s">
        <v>7291</v>
      </c>
      <c r="D1669" s="6" t="str">
        <f>+_xlfn.CONCAT(Table13456[[#This Row],[phase1]],Table13456[[#This Row],[phase2]],Table13456[[#This Row],[phase3]],Table13456[[#This Row],[phase4]])</f>
        <v>1430500402</v>
      </c>
      <c r="E1669" s="2" t="str">
        <f>+Table13456[[#This Row],[DESCRIPTION]]</f>
        <v>STRAIGHT CONCRETE ENDWALLS, 15" SINGLE BARREL SPECIAL DESIGN STRUCTURE S-12A, PROJECT 439739-1-52-01</v>
      </c>
      <c r="F1669" s="2" t="str">
        <f>+LEFT(Table13456[[#This Row],[PAY ITEM]],1)</f>
        <v>0</v>
      </c>
      <c r="G1669" s="2" t="str">
        <f>IF(Table13456[[#This Row],[first]]="0",SUBSTITUTE(TRIM(MID(B1669, 2, 3))," ","0"),SUBSTITUTE(TRIM(MID(B1669, 1, 3))," ","0"))</f>
        <v>430</v>
      </c>
      <c r="H1669" s="2" t="str">
        <f>IF(Table13456[[#This Row],[first]]="0",SUBSTITUTE(TRIM(MID(B1669, 5, 3))," ","0"),SUBSTITUTE(TRIM(MID(B1669, 4, 3))," ","0"))</f>
        <v>500</v>
      </c>
      <c r="I1669" s="2" t="str">
        <f>IF(Table13456[[#This Row],[first]]="0",SUBSTITUTE(TRIM(MID(B1669, 8, 3))," ","0"),SUBSTITUTE(TRIM(MID(B1669, 7, 3))," ","0"))</f>
        <v>402</v>
      </c>
      <c r="J1669" s="2">
        <v>1</v>
      </c>
      <c r="K1669" s="2" t="str">
        <f t="shared" si="78"/>
        <v>430</v>
      </c>
      <c r="L1669" s="2" t="str">
        <f t="shared" si="79"/>
        <v>500</v>
      </c>
      <c r="M1669" s="2" t="str">
        <f t="shared" si="80"/>
        <v>402</v>
      </c>
    </row>
    <row r="1670" spans="2:13" x14ac:dyDescent="0.25">
      <c r="B1670" s="4" t="s">
        <v>7292</v>
      </c>
      <c r="C1670" s="2" t="s">
        <v>7293</v>
      </c>
      <c r="D1670" s="6" t="str">
        <f>+_xlfn.CONCAT(Table13456[[#This Row],[phase1]],Table13456[[#This Row],[phase2]],Table13456[[#This Row],[phase3]],Table13456[[#This Row],[phase4]])</f>
        <v>1430500403</v>
      </c>
      <c r="E1670" s="2" t="str">
        <f>+Table13456[[#This Row],[DESCRIPTION]]</f>
        <v>STRAIGHT CONCRETE ENDWALLS, 18" SINGLE BARREL SPECIAL DESIGN STRUCTURE S-8A , PROJECT 439739-1-52-01</v>
      </c>
      <c r="F1670" s="2" t="str">
        <f>+LEFT(Table13456[[#This Row],[PAY ITEM]],1)</f>
        <v>0</v>
      </c>
      <c r="G1670" s="2" t="str">
        <f>IF(Table13456[[#This Row],[first]]="0",SUBSTITUTE(TRIM(MID(B1670, 2, 3))," ","0"),SUBSTITUTE(TRIM(MID(B1670, 1, 3))," ","0"))</f>
        <v>430</v>
      </c>
      <c r="H1670" s="2" t="str">
        <f>IF(Table13456[[#This Row],[first]]="0",SUBSTITUTE(TRIM(MID(B1670, 5, 3))," ","0"),SUBSTITUTE(TRIM(MID(B1670, 4, 3))," ","0"))</f>
        <v>500</v>
      </c>
      <c r="I1670" s="2" t="str">
        <f>IF(Table13456[[#This Row],[first]]="0",SUBSTITUTE(TRIM(MID(B1670, 8, 3))," ","0"),SUBSTITUTE(TRIM(MID(B1670, 7, 3))," ","0"))</f>
        <v>403</v>
      </c>
      <c r="J1670" s="2">
        <v>1</v>
      </c>
      <c r="K1670" s="2" t="str">
        <f t="shared" si="78"/>
        <v>430</v>
      </c>
      <c r="L1670" s="2" t="str">
        <f t="shared" si="79"/>
        <v>500</v>
      </c>
      <c r="M1670" s="2" t="str">
        <f t="shared" si="80"/>
        <v>403</v>
      </c>
    </row>
    <row r="1671" spans="2:13" x14ac:dyDescent="0.25">
      <c r="B1671" s="4" t="s">
        <v>7294</v>
      </c>
      <c r="C1671" s="2" t="s">
        <v>7295</v>
      </c>
      <c r="D1671" s="6" t="str">
        <f>+_xlfn.CONCAT(Table13456[[#This Row],[phase1]],Table13456[[#This Row],[phase2]],Table13456[[#This Row],[phase3]],Table13456[[#This Row],[phase4]])</f>
        <v>1430500404</v>
      </c>
      <c r="E1671" s="2" t="str">
        <f>+Table13456[[#This Row],[DESCRIPTION]]</f>
        <v>STRAIGHT CONCRETE ENDWALLS, 18" SINGLE BARREL SPECIAL DESIGN STRUCTURE S-11A , PROJECT 439739-1-52-01</v>
      </c>
      <c r="F1671" s="2" t="str">
        <f>+LEFT(Table13456[[#This Row],[PAY ITEM]],1)</f>
        <v>0</v>
      </c>
      <c r="G1671" s="2" t="str">
        <f>IF(Table13456[[#This Row],[first]]="0",SUBSTITUTE(TRIM(MID(B1671, 2, 3))," ","0"),SUBSTITUTE(TRIM(MID(B1671, 1, 3))," ","0"))</f>
        <v>430</v>
      </c>
      <c r="H1671" s="2" t="str">
        <f>IF(Table13456[[#This Row],[first]]="0",SUBSTITUTE(TRIM(MID(B1671, 5, 3))," ","0"),SUBSTITUTE(TRIM(MID(B1671, 4, 3))," ","0"))</f>
        <v>500</v>
      </c>
      <c r="I1671" s="2" t="str">
        <f>IF(Table13456[[#This Row],[first]]="0",SUBSTITUTE(TRIM(MID(B1671, 8, 3))," ","0"),SUBSTITUTE(TRIM(MID(B1671, 7, 3))," ","0"))</f>
        <v>404</v>
      </c>
      <c r="J1671" s="2">
        <v>1</v>
      </c>
      <c r="K1671" s="2" t="str">
        <f t="shared" si="78"/>
        <v>430</v>
      </c>
      <c r="L1671" s="2" t="str">
        <f t="shared" si="79"/>
        <v>500</v>
      </c>
      <c r="M1671" s="2" t="str">
        <f t="shared" si="80"/>
        <v>404</v>
      </c>
    </row>
    <row r="1672" spans="2:13" x14ac:dyDescent="0.25">
      <c r="B1672" s="4" t="s">
        <v>7296</v>
      </c>
      <c r="C1672" s="2" t="s">
        <v>7297</v>
      </c>
      <c r="D1672" s="6" t="str">
        <f>+_xlfn.CONCAT(Table13456[[#This Row],[phase1]],Table13456[[#This Row],[phase2]],Table13456[[#This Row],[phase3]],Table13456[[#This Row],[phase4]])</f>
        <v>1430500405</v>
      </c>
      <c r="E1672" s="2" t="str">
        <f>+Table13456[[#This Row],[DESCRIPTION]]</f>
        <v>STRAIGHT CONCRETE ENDWALLS, 96" SINGLE BARREL, 0 DEGREES, SPECIAL DESIGN, PROJECT 444444-2-52-01</v>
      </c>
      <c r="F1672" s="2" t="str">
        <f>+LEFT(Table13456[[#This Row],[PAY ITEM]],1)</f>
        <v>0</v>
      </c>
      <c r="G1672" s="2" t="str">
        <f>IF(Table13456[[#This Row],[first]]="0",SUBSTITUTE(TRIM(MID(B1672, 2, 3))," ","0"),SUBSTITUTE(TRIM(MID(B1672, 1, 3))," ","0"))</f>
        <v>430</v>
      </c>
      <c r="H1672" s="2" t="str">
        <f>IF(Table13456[[#This Row],[first]]="0",SUBSTITUTE(TRIM(MID(B1672, 5, 3))," ","0"),SUBSTITUTE(TRIM(MID(B1672, 4, 3))," ","0"))</f>
        <v>500</v>
      </c>
      <c r="I1672" s="2" t="str">
        <f>IF(Table13456[[#This Row],[first]]="0",SUBSTITUTE(TRIM(MID(B1672, 8, 3))," ","0"),SUBSTITUTE(TRIM(MID(B1672, 7, 3))," ","0"))</f>
        <v>405</v>
      </c>
      <c r="J1672" s="2">
        <v>1</v>
      </c>
      <c r="K1672" s="2" t="str">
        <f t="shared" si="78"/>
        <v>430</v>
      </c>
      <c r="L1672" s="2" t="str">
        <f t="shared" si="79"/>
        <v>500</v>
      </c>
      <c r="M1672" s="2" t="str">
        <f t="shared" si="80"/>
        <v>405</v>
      </c>
    </row>
    <row r="1673" spans="2:13" x14ac:dyDescent="0.25">
      <c r="B1673" s="2" t="s">
        <v>7298</v>
      </c>
      <c r="C1673" s="2" t="s">
        <v>7299</v>
      </c>
      <c r="D1673" s="6" t="str">
        <f>+_xlfn.CONCAT(Table13456[[#This Row],[phase1]],Table13456[[#This Row],[phase2]],Table13456[[#This Row],[phase3]],Table13456[[#This Row],[phase4]])</f>
        <v>1430500406</v>
      </c>
      <c r="E1673" s="2" t="str">
        <f>+Table13456[[#This Row],[DESCRIPTION]]</f>
        <v>STRAIGHT CONCRETE ENDWALLS, 96" SINGLE BARREL 45 DEGREES, SPECIAL DESIGN, PROJECT 444444-2-52-01</v>
      </c>
      <c r="F1673" s="2" t="str">
        <f>+LEFT(Table13456[[#This Row],[PAY ITEM]],1)</f>
        <v>0</v>
      </c>
      <c r="G1673" s="2" t="str">
        <f>IF(Table13456[[#This Row],[first]]="0",SUBSTITUTE(TRIM(MID(B1673, 2, 3))," ","0"),SUBSTITUTE(TRIM(MID(B1673, 1, 3))," ","0"))</f>
        <v>430</v>
      </c>
      <c r="H1673" s="2" t="str">
        <f>IF(Table13456[[#This Row],[first]]="0",SUBSTITUTE(TRIM(MID(B1673, 5, 3))," ","0"),SUBSTITUTE(TRIM(MID(B1673, 4, 3))," ","0"))</f>
        <v>500</v>
      </c>
      <c r="I1673" s="2" t="str">
        <f>IF(Table13456[[#This Row],[first]]="0",SUBSTITUTE(TRIM(MID(B1673, 8, 3))," ","0"),SUBSTITUTE(TRIM(MID(B1673, 7, 3))," ","0"))</f>
        <v>406</v>
      </c>
      <c r="J1673" s="2">
        <v>1</v>
      </c>
      <c r="K1673" s="2" t="str">
        <f t="shared" si="78"/>
        <v>430</v>
      </c>
      <c r="L1673" s="2" t="str">
        <f t="shared" si="79"/>
        <v>500</v>
      </c>
      <c r="M1673" s="2" t="str">
        <f t="shared" si="80"/>
        <v>406</v>
      </c>
    </row>
    <row r="1674" spans="2:13" x14ac:dyDescent="0.25">
      <c r="B1674" s="2" t="s">
        <v>7300</v>
      </c>
      <c r="C1674" s="2" t="s">
        <v>7301</v>
      </c>
      <c r="D1674" s="6" t="str">
        <f>+_xlfn.CONCAT(Table13456[[#This Row],[phase1]],Table13456[[#This Row],[phase2]],Table13456[[#This Row],[phase3]],Table13456[[#This Row],[phase4]])</f>
        <v>1430500407</v>
      </c>
      <c r="E1674" s="2" t="str">
        <f>+Table13456[[#This Row],[DESCRIPTION]]</f>
        <v>STRAIGHT CONCRETE ENDWALLS, 96" DOUBLE BARREL, 0 DEGREES, SPECIAL DESIGN, PROJECT 444444-2-52-01</v>
      </c>
      <c r="F1674" s="2" t="str">
        <f>+LEFT(Table13456[[#This Row],[PAY ITEM]],1)</f>
        <v>0</v>
      </c>
      <c r="G1674" s="2" t="str">
        <f>IF(Table13456[[#This Row],[first]]="0",SUBSTITUTE(TRIM(MID(B1674, 2, 3))," ","0"),SUBSTITUTE(TRIM(MID(B1674, 1, 3))," ","0"))</f>
        <v>430</v>
      </c>
      <c r="H1674" s="2" t="str">
        <f>IF(Table13456[[#This Row],[first]]="0",SUBSTITUTE(TRIM(MID(B1674, 5, 3))," ","0"),SUBSTITUTE(TRIM(MID(B1674, 4, 3))," ","0"))</f>
        <v>500</v>
      </c>
      <c r="I1674" s="2" t="str">
        <f>IF(Table13456[[#This Row],[first]]="0",SUBSTITUTE(TRIM(MID(B1674, 8, 3))," ","0"),SUBSTITUTE(TRIM(MID(B1674, 7, 3))," ","0"))</f>
        <v>407</v>
      </c>
      <c r="J1674" s="2">
        <v>1</v>
      </c>
      <c r="K1674" s="2" t="str">
        <f t="shared" si="78"/>
        <v>430</v>
      </c>
      <c r="L1674" s="2" t="str">
        <f t="shared" si="79"/>
        <v>500</v>
      </c>
      <c r="M1674" s="2" t="str">
        <f t="shared" si="80"/>
        <v>407</v>
      </c>
    </row>
    <row r="1675" spans="2:13" x14ac:dyDescent="0.25">
      <c r="B1675" s="2" t="s">
        <v>7302</v>
      </c>
      <c r="C1675" s="2" t="s">
        <v>7303</v>
      </c>
      <c r="D1675" s="6" t="str">
        <f>+_xlfn.CONCAT(Table13456[[#This Row],[phase1]],Table13456[[#This Row],[phase2]],Table13456[[#This Row],[phase3]],Table13456[[#This Row],[phase4]])</f>
        <v>1430500408</v>
      </c>
      <c r="E1675" s="2" t="str">
        <f>+Table13456[[#This Row],[DESCRIPTION]]</f>
        <v>STRAIGHT CONCRETE ENDWALLS, 102" SINGLE BARREL, 33 DEGREES, SPECIAL DESIGN S5 14-2, PROJECT 423251-5-52-01</v>
      </c>
      <c r="F1675" s="2" t="str">
        <f>+LEFT(Table13456[[#This Row],[PAY ITEM]],1)</f>
        <v>0</v>
      </c>
      <c r="G1675" s="2" t="str">
        <f>IF(Table13456[[#This Row],[first]]="0",SUBSTITUTE(TRIM(MID(B1675, 2, 3))," ","0"),SUBSTITUTE(TRIM(MID(B1675, 1, 3))," ","0"))</f>
        <v>430</v>
      </c>
      <c r="H1675" s="2" t="str">
        <f>IF(Table13456[[#This Row],[first]]="0",SUBSTITUTE(TRIM(MID(B1675, 5, 3))," ","0"),SUBSTITUTE(TRIM(MID(B1675, 4, 3))," ","0"))</f>
        <v>500</v>
      </c>
      <c r="I1675" s="2" t="str">
        <f>IF(Table13456[[#This Row],[first]]="0",SUBSTITUTE(TRIM(MID(B1675, 8, 3))," ","0"),SUBSTITUTE(TRIM(MID(B1675, 7, 3))," ","0"))</f>
        <v>408</v>
      </c>
      <c r="J1675" s="2">
        <v>1</v>
      </c>
      <c r="K1675" s="2" t="str">
        <f t="shared" si="78"/>
        <v>430</v>
      </c>
      <c r="L1675" s="2" t="str">
        <f t="shared" si="79"/>
        <v>500</v>
      </c>
      <c r="M1675" s="2" t="str">
        <f t="shared" si="80"/>
        <v>408</v>
      </c>
    </row>
    <row r="1676" spans="2:13" x14ac:dyDescent="0.25">
      <c r="B1676" s="2" t="s">
        <v>7304</v>
      </c>
      <c r="C1676" s="2" t="s">
        <v>7305</v>
      </c>
      <c r="D1676" s="6" t="str">
        <f>+_xlfn.CONCAT(Table13456[[#This Row],[phase1]],Table13456[[#This Row],[phase2]],Table13456[[#This Row],[phase3]],Table13456[[#This Row],[phase4]])</f>
        <v>1430500409</v>
      </c>
      <c r="E1676" s="2" t="str">
        <f>+Table13456[[#This Row],[DESCRIPTION]]</f>
        <v>STRAIGHT CONCRETE ENDWALLS, 102" SINGLE BARREL, 0 DEGREES, SPECIAL DESIGN S5 14-1, PROJECT 423251-5-52-01</v>
      </c>
      <c r="F1676" s="2" t="str">
        <f>+LEFT(Table13456[[#This Row],[PAY ITEM]],1)</f>
        <v>0</v>
      </c>
      <c r="G1676" s="2" t="str">
        <f>IF(Table13456[[#This Row],[first]]="0",SUBSTITUTE(TRIM(MID(B1676, 2, 3))," ","0"),SUBSTITUTE(TRIM(MID(B1676, 1, 3))," ","0"))</f>
        <v>430</v>
      </c>
      <c r="H1676" s="2" t="str">
        <f>IF(Table13456[[#This Row],[first]]="0",SUBSTITUTE(TRIM(MID(B1676, 5, 3))," ","0"),SUBSTITUTE(TRIM(MID(B1676, 4, 3))," ","0"))</f>
        <v>500</v>
      </c>
      <c r="I1676" s="2" t="str">
        <f>IF(Table13456[[#This Row],[first]]="0",SUBSTITUTE(TRIM(MID(B1676, 8, 3))," ","0"),SUBSTITUTE(TRIM(MID(B1676, 7, 3))," ","0"))</f>
        <v>409</v>
      </c>
      <c r="J1676" s="2">
        <v>1</v>
      </c>
      <c r="K1676" s="2" t="str">
        <f t="shared" si="78"/>
        <v>430</v>
      </c>
      <c r="L1676" s="2" t="str">
        <f t="shared" si="79"/>
        <v>500</v>
      </c>
      <c r="M1676" s="2" t="str">
        <f t="shared" si="80"/>
        <v>409</v>
      </c>
    </row>
    <row r="1677" spans="2:13" x14ac:dyDescent="0.25">
      <c r="B1677" s="2" t="s">
        <v>7306</v>
      </c>
      <c r="C1677" s="2" t="s">
        <v>7307</v>
      </c>
      <c r="D1677" s="6" t="str">
        <f>+_xlfn.CONCAT(Table13456[[#This Row],[phase1]],Table13456[[#This Row],[phase2]],Table13456[[#This Row],[phase3]],Table13456[[#This Row],[phase4]])</f>
        <v>1430500410</v>
      </c>
      <c r="E1677" s="2" t="str">
        <f>+Table13456[[#This Row],[DESCRIPTION]]</f>
        <v>STRAIGHT CONCRETE ENDWALLS, 48" AND 60" DOUBLE BARREL, 0 DEGREES, SPECIAL DESIGN, PROJECT 439366-1-52-01</v>
      </c>
      <c r="F1677" s="2" t="str">
        <f>+LEFT(Table13456[[#This Row],[PAY ITEM]],1)</f>
        <v>0</v>
      </c>
      <c r="G1677" s="2" t="str">
        <f>IF(Table13456[[#This Row],[first]]="0",SUBSTITUTE(TRIM(MID(B1677, 2, 3))," ","0"),SUBSTITUTE(TRIM(MID(B1677, 1, 3))," ","0"))</f>
        <v>430</v>
      </c>
      <c r="H1677" s="2" t="str">
        <f>IF(Table13456[[#This Row],[first]]="0",SUBSTITUTE(TRIM(MID(B1677, 5, 3))," ","0"),SUBSTITUTE(TRIM(MID(B1677, 4, 3))," ","0"))</f>
        <v>500</v>
      </c>
      <c r="I1677" s="2" t="str">
        <f>IF(Table13456[[#This Row],[first]]="0",SUBSTITUTE(TRIM(MID(B1677, 8, 3))," ","0"),SUBSTITUTE(TRIM(MID(B1677, 7, 3))," ","0"))</f>
        <v>410</v>
      </c>
      <c r="J1677" s="2">
        <v>1</v>
      </c>
      <c r="K1677" s="2" t="str">
        <f t="shared" si="78"/>
        <v>430</v>
      </c>
      <c r="L1677" s="2" t="str">
        <f t="shared" si="79"/>
        <v>500</v>
      </c>
      <c r="M1677" s="2" t="str">
        <f t="shared" si="80"/>
        <v>410</v>
      </c>
    </row>
    <row r="1678" spans="2:13" x14ac:dyDescent="0.25">
      <c r="B1678" s="4" t="s">
        <v>7308</v>
      </c>
      <c r="C1678" s="2" t="s">
        <v>7309</v>
      </c>
      <c r="D1678" s="6" t="str">
        <f>+_xlfn.CONCAT(Table13456[[#This Row],[phase1]],Table13456[[#This Row],[phase2]],Table13456[[#This Row],[phase3]],Table13456[[#This Row],[phase4]])</f>
        <v>1430500411</v>
      </c>
      <c r="E1678" s="2" t="str">
        <f>+Table13456[[#This Row],[DESCRIPTION]]</f>
        <v>STRAIGHT CONCRETE ENDWALLS, 12" DOUBLE BARREL, 0 DEGREES, ROUND, SPECIAL DESIGN, PROJECT 437093-2-52-01</v>
      </c>
      <c r="F1678" s="2" t="str">
        <f>+LEFT(Table13456[[#This Row],[PAY ITEM]],1)</f>
        <v>0</v>
      </c>
      <c r="G1678" s="2" t="str">
        <f>IF(Table13456[[#This Row],[first]]="0",SUBSTITUTE(TRIM(MID(B1678, 2, 3))," ","0"),SUBSTITUTE(TRIM(MID(B1678, 1, 3))," ","0"))</f>
        <v>430</v>
      </c>
      <c r="H1678" s="2" t="str">
        <f>IF(Table13456[[#This Row],[first]]="0",SUBSTITUTE(TRIM(MID(B1678, 5, 3))," ","0"),SUBSTITUTE(TRIM(MID(B1678, 4, 3))," ","0"))</f>
        <v>500</v>
      </c>
      <c r="I1678" s="2" t="str">
        <f>IF(Table13456[[#This Row],[first]]="0",SUBSTITUTE(TRIM(MID(B1678, 8, 3))," ","0"),SUBSTITUTE(TRIM(MID(B1678, 7, 3))," ","0"))</f>
        <v>411</v>
      </c>
      <c r="J1678" s="2">
        <v>1</v>
      </c>
      <c r="K1678" s="2" t="str">
        <f t="shared" si="78"/>
        <v>430</v>
      </c>
      <c r="L1678" s="2" t="str">
        <f t="shared" si="79"/>
        <v>500</v>
      </c>
      <c r="M1678" s="2" t="str">
        <f t="shared" si="80"/>
        <v>411</v>
      </c>
    </row>
    <row r="1679" spans="2:13" x14ac:dyDescent="0.25">
      <c r="B1679" s="4" t="s">
        <v>7310</v>
      </c>
      <c r="C1679" s="2" t="s">
        <v>7311</v>
      </c>
      <c r="D1679" s="6" t="str">
        <f>+_xlfn.CONCAT(Table13456[[#This Row],[phase1]],Table13456[[#This Row],[phase2]],Table13456[[#This Row],[phase3]],Table13456[[#This Row],[phase4]])</f>
        <v>1430500412</v>
      </c>
      <c r="E1679" s="2" t="str">
        <f>+Table13456[[#This Row],[DESCRIPTION]]</f>
        <v>STRAIGHT CONCRETE ENDWALLS, 60", DOUBLE, 15 DEGREES, ROUND, SPECIAL DESIGN, PROJECT 210028-3-52-01</v>
      </c>
      <c r="F1679" s="2" t="str">
        <f>+LEFT(Table13456[[#This Row],[PAY ITEM]],1)</f>
        <v>0</v>
      </c>
      <c r="G1679" s="2" t="str">
        <f>IF(Table13456[[#This Row],[first]]="0",SUBSTITUTE(TRIM(MID(B1679, 2, 3))," ","0"),SUBSTITUTE(TRIM(MID(B1679, 1, 3))," ","0"))</f>
        <v>430</v>
      </c>
      <c r="H1679" s="2" t="str">
        <f>IF(Table13456[[#This Row],[first]]="0",SUBSTITUTE(TRIM(MID(B1679, 5, 3))," ","0"),SUBSTITUTE(TRIM(MID(B1679, 4, 3))," ","0"))</f>
        <v>500</v>
      </c>
      <c r="I1679" s="2" t="str">
        <f>IF(Table13456[[#This Row],[first]]="0",SUBSTITUTE(TRIM(MID(B1679, 8, 3))," ","0"),SUBSTITUTE(TRIM(MID(B1679, 7, 3))," ","0"))</f>
        <v>412</v>
      </c>
      <c r="J1679" s="2">
        <v>1</v>
      </c>
      <c r="K1679" s="2" t="str">
        <f t="shared" si="78"/>
        <v>430</v>
      </c>
      <c r="L1679" s="2" t="str">
        <f t="shared" si="79"/>
        <v>500</v>
      </c>
      <c r="M1679" s="2" t="str">
        <f t="shared" si="80"/>
        <v>412</v>
      </c>
    </row>
    <row r="1680" spans="2:13" x14ac:dyDescent="0.25">
      <c r="B1680" s="4" t="s">
        <v>952</v>
      </c>
      <c r="C1680" s="2" t="s">
        <v>953</v>
      </c>
      <c r="D1680" s="6" t="str">
        <f>+_xlfn.CONCAT(Table13456[[#This Row],[phase1]],Table13456[[#This Row],[phase2]],Table13456[[#This Row],[phase3]],Table13456[[#This Row],[phase4]])</f>
        <v>1430500413</v>
      </c>
      <c r="E1680" s="2" t="str">
        <f>+Table13456[[#This Row],[DESCRIPTION]]</f>
        <v>STRAIGHT CONCRETE ENDWALLS, 84" SINGLE BARREL, 0 DEGREES, SPECIAL DESIGN, PROJECT 437717-1-52-01</v>
      </c>
      <c r="F1680" s="2" t="str">
        <f>+LEFT(Table13456[[#This Row],[PAY ITEM]],1)</f>
        <v>0</v>
      </c>
      <c r="G1680" s="2" t="str">
        <f>IF(Table13456[[#This Row],[first]]="0",SUBSTITUTE(TRIM(MID(B1680, 2, 3))," ","0"),SUBSTITUTE(TRIM(MID(B1680, 1, 3))," ","0"))</f>
        <v>430</v>
      </c>
      <c r="H1680" s="2" t="str">
        <f>IF(Table13456[[#This Row],[first]]="0",SUBSTITUTE(TRIM(MID(B1680, 5, 3))," ","0"),SUBSTITUTE(TRIM(MID(B1680, 4, 3))," ","0"))</f>
        <v>500</v>
      </c>
      <c r="I1680" s="2" t="str">
        <f>IF(Table13456[[#This Row],[first]]="0",SUBSTITUTE(TRIM(MID(B1680, 8, 3))," ","0"),SUBSTITUTE(TRIM(MID(B1680, 7, 3))," ","0"))</f>
        <v>413</v>
      </c>
      <c r="J1680" s="2">
        <v>1</v>
      </c>
      <c r="K1680" s="2" t="str">
        <f t="shared" si="78"/>
        <v>430</v>
      </c>
      <c r="L1680" s="2" t="str">
        <f t="shared" si="79"/>
        <v>500</v>
      </c>
      <c r="M1680" s="2" t="str">
        <f t="shared" si="80"/>
        <v>413</v>
      </c>
    </row>
    <row r="1681" spans="2:13" x14ac:dyDescent="0.25">
      <c r="B1681" s="2" t="s">
        <v>7312</v>
      </c>
      <c r="C1681" s="2" t="s">
        <v>7313</v>
      </c>
      <c r="D1681" s="6" t="str">
        <f>+_xlfn.CONCAT(Table13456[[#This Row],[phase1]],Table13456[[#This Row],[phase2]],Table13456[[#This Row],[phase3]],Table13456[[#This Row],[phase4]])</f>
        <v>1430500414</v>
      </c>
      <c r="E1681" s="2" t="str">
        <f>+Table13456[[#This Row],[DESCRIPTION]]</f>
        <v>STRAIGHT CONCRETE ENDWALLS, 24", SIX BARREL SPECIAL DESIGN, 0 DEGREES, ELLIPTICAL, PROJECT 217838-3-52-01</v>
      </c>
      <c r="F1681" s="2" t="str">
        <f>+LEFT(Table13456[[#This Row],[PAY ITEM]],1)</f>
        <v>0</v>
      </c>
      <c r="G1681" s="2" t="str">
        <f>IF(Table13456[[#This Row],[first]]="0",SUBSTITUTE(TRIM(MID(B1681, 2, 3))," ","0"),SUBSTITUTE(TRIM(MID(B1681, 1, 3))," ","0"))</f>
        <v>430</v>
      </c>
      <c r="H1681" s="2" t="str">
        <f>IF(Table13456[[#This Row],[first]]="0",SUBSTITUTE(TRIM(MID(B1681, 5, 3))," ","0"),SUBSTITUTE(TRIM(MID(B1681, 4, 3))," ","0"))</f>
        <v>500</v>
      </c>
      <c r="I1681" s="2" t="str">
        <f>IF(Table13456[[#This Row],[first]]="0",SUBSTITUTE(TRIM(MID(B1681, 8, 3))," ","0"),SUBSTITUTE(TRIM(MID(B1681, 7, 3))," ","0"))</f>
        <v>414</v>
      </c>
      <c r="J1681" s="2">
        <v>1</v>
      </c>
      <c r="K1681" s="2" t="str">
        <f t="shared" si="78"/>
        <v>430</v>
      </c>
      <c r="L1681" s="2" t="str">
        <f t="shared" si="79"/>
        <v>500</v>
      </c>
      <c r="M1681" s="2" t="str">
        <f t="shared" si="80"/>
        <v>414</v>
      </c>
    </row>
    <row r="1682" spans="2:13" x14ac:dyDescent="0.25">
      <c r="B1682" s="2" t="s">
        <v>7314</v>
      </c>
      <c r="C1682" s="2" t="s">
        <v>7315</v>
      </c>
      <c r="D1682" s="6" t="str">
        <f>+_xlfn.CONCAT(Table13456[[#This Row],[phase1]],Table13456[[#This Row],[phase2]],Table13456[[#This Row],[phase3]],Table13456[[#This Row],[phase4]])</f>
        <v>1430500415</v>
      </c>
      <c r="E1682" s="2" t="str">
        <f>+Table13456[[#This Row],[DESCRIPTION]]</f>
        <v>STRAIGHT CONCRETE ENDWALLS, 180" SINGLE PIPE, SPECIAL DESIGN</v>
      </c>
      <c r="F1682" s="2" t="str">
        <f>+LEFT(Table13456[[#This Row],[PAY ITEM]],1)</f>
        <v>0</v>
      </c>
      <c r="G1682" s="2" t="str">
        <f>IF(Table13456[[#This Row],[first]]="0",SUBSTITUTE(TRIM(MID(B1682, 2, 3))," ","0"),SUBSTITUTE(TRIM(MID(B1682, 1, 3))," ","0"))</f>
        <v>430</v>
      </c>
      <c r="H1682" s="2" t="str">
        <f>IF(Table13456[[#This Row],[first]]="0",SUBSTITUTE(TRIM(MID(B1682, 5, 3))," ","0"),SUBSTITUTE(TRIM(MID(B1682, 4, 3))," ","0"))</f>
        <v>500</v>
      </c>
      <c r="I1682" s="2" t="str">
        <f>IF(Table13456[[#This Row],[first]]="0",SUBSTITUTE(TRIM(MID(B1682, 8, 3))," ","0"),SUBSTITUTE(TRIM(MID(B1682, 7, 3))," ","0"))</f>
        <v>415</v>
      </c>
      <c r="J1682" s="2">
        <v>1</v>
      </c>
      <c r="K1682" s="2" t="str">
        <f t="shared" si="78"/>
        <v>430</v>
      </c>
      <c r="L1682" s="2" t="str">
        <f t="shared" si="79"/>
        <v>500</v>
      </c>
      <c r="M1682" s="2" t="str">
        <f t="shared" si="80"/>
        <v>415</v>
      </c>
    </row>
    <row r="1683" spans="2:13" x14ac:dyDescent="0.25">
      <c r="B1683" s="4" t="s">
        <v>954</v>
      </c>
      <c r="C1683" s="2" t="s">
        <v>955</v>
      </c>
      <c r="D1683" s="6" t="str">
        <f>+_xlfn.CONCAT(Table13456[[#This Row],[phase1]],Table13456[[#This Row],[phase2]],Table13456[[#This Row],[phase3]],Table13456[[#This Row],[phase4]])</f>
        <v>1430515100</v>
      </c>
      <c r="E1683" s="2" t="str">
        <f>+Table13456[[#This Row],[DESCRIPTION]]</f>
        <v>STRAIGHT CONCRETE ENDWALLS, 15", SINGLE, 0 DEGREES, ROUND</v>
      </c>
      <c r="F1683" s="2" t="str">
        <f>+LEFT(Table13456[[#This Row],[PAY ITEM]],1)</f>
        <v>0</v>
      </c>
      <c r="G1683" s="2" t="str">
        <f>IF(Table13456[[#This Row],[first]]="0",SUBSTITUTE(TRIM(MID(B1683, 2, 3))," ","0"),SUBSTITUTE(TRIM(MID(B1683, 1, 3))," ","0"))</f>
        <v>430</v>
      </c>
      <c r="H1683" s="2" t="str">
        <f>IF(Table13456[[#This Row],[first]]="0",SUBSTITUTE(TRIM(MID(B1683, 5, 3))," ","0"),SUBSTITUTE(TRIM(MID(B1683, 4, 3))," ","0"))</f>
        <v>515</v>
      </c>
      <c r="I1683" s="2" t="str">
        <f>IF(Table13456[[#This Row],[first]]="0",SUBSTITUTE(TRIM(MID(B1683, 8, 3))," ","0"),SUBSTITUTE(TRIM(MID(B1683, 7, 3))," ","0"))</f>
        <v>100</v>
      </c>
      <c r="J1683" s="2">
        <v>1</v>
      </c>
      <c r="K1683" s="2" t="str">
        <f t="shared" si="78"/>
        <v>430</v>
      </c>
      <c r="L1683" s="2" t="str">
        <f t="shared" si="79"/>
        <v>515</v>
      </c>
      <c r="M1683" s="2" t="str">
        <f t="shared" si="80"/>
        <v>100</v>
      </c>
    </row>
    <row r="1684" spans="2:13" x14ac:dyDescent="0.25">
      <c r="B1684" s="4" t="s">
        <v>7316</v>
      </c>
      <c r="C1684" s="2" t="s">
        <v>7317</v>
      </c>
      <c r="D1684" s="6" t="str">
        <f>+_xlfn.CONCAT(Table13456[[#This Row],[phase1]],Table13456[[#This Row],[phase2]],Table13456[[#This Row],[phase3]],Table13456[[#This Row],[phase4]])</f>
        <v>1430515110</v>
      </c>
      <c r="E1684" s="2" t="str">
        <f>+Table13456[[#This Row],[DESCRIPTION]]</f>
        <v>STRAIGHT CONCRETE ENDWALLS, 15", SINGLE, 15 DEGREES, ROUND</v>
      </c>
      <c r="F1684" s="2" t="str">
        <f>+LEFT(Table13456[[#This Row],[PAY ITEM]],1)</f>
        <v>0</v>
      </c>
      <c r="G1684" s="2" t="str">
        <f>IF(Table13456[[#This Row],[first]]="0",SUBSTITUTE(TRIM(MID(B1684, 2, 3))," ","0"),SUBSTITUTE(TRIM(MID(B1684, 1, 3))," ","0"))</f>
        <v>430</v>
      </c>
      <c r="H1684" s="2" t="str">
        <f>IF(Table13456[[#This Row],[first]]="0",SUBSTITUTE(TRIM(MID(B1684, 5, 3))," ","0"),SUBSTITUTE(TRIM(MID(B1684, 4, 3))," ","0"))</f>
        <v>515</v>
      </c>
      <c r="I1684" s="2" t="str">
        <f>IF(Table13456[[#This Row],[first]]="0",SUBSTITUTE(TRIM(MID(B1684, 8, 3))," ","0"),SUBSTITUTE(TRIM(MID(B1684, 7, 3))," ","0"))</f>
        <v>110</v>
      </c>
      <c r="J1684" s="2">
        <v>1</v>
      </c>
      <c r="K1684" s="2" t="str">
        <f t="shared" si="78"/>
        <v>430</v>
      </c>
      <c r="L1684" s="2" t="str">
        <f t="shared" si="79"/>
        <v>515</v>
      </c>
      <c r="M1684" s="2" t="str">
        <f t="shared" si="80"/>
        <v>110</v>
      </c>
    </row>
    <row r="1685" spans="2:13" x14ac:dyDescent="0.25">
      <c r="B1685" s="2" t="s">
        <v>7318</v>
      </c>
      <c r="C1685" s="2" t="s">
        <v>7319</v>
      </c>
      <c r="D1685" s="6" t="str">
        <f>+_xlfn.CONCAT(Table13456[[#This Row],[phase1]],Table13456[[#This Row],[phase2]],Table13456[[#This Row],[phase3]],Table13456[[#This Row],[phase4]])</f>
        <v>1430515120</v>
      </c>
      <c r="E1685" s="2" t="str">
        <f>+Table13456[[#This Row],[DESCRIPTION]]</f>
        <v>STRAIGHT CONCRETE ENDWALLS, 15", SINGLE, 30 DEGREES, ROUND</v>
      </c>
      <c r="F1685" s="2" t="str">
        <f>+LEFT(Table13456[[#This Row],[PAY ITEM]],1)</f>
        <v>0</v>
      </c>
      <c r="G1685" s="2" t="str">
        <f>IF(Table13456[[#This Row],[first]]="0",SUBSTITUTE(TRIM(MID(B1685, 2, 3))," ","0"),SUBSTITUTE(TRIM(MID(B1685, 1, 3))," ","0"))</f>
        <v>430</v>
      </c>
      <c r="H1685" s="2" t="str">
        <f>IF(Table13456[[#This Row],[first]]="0",SUBSTITUTE(TRIM(MID(B1685, 5, 3))," ","0"),SUBSTITUTE(TRIM(MID(B1685, 4, 3))," ","0"))</f>
        <v>515</v>
      </c>
      <c r="I1685" s="2" t="str">
        <f>IF(Table13456[[#This Row],[first]]="0",SUBSTITUTE(TRIM(MID(B1685, 8, 3))," ","0"),SUBSTITUTE(TRIM(MID(B1685, 7, 3))," ","0"))</f>
        <v>120</v>
      </c>
      <c r="J1685" s="2">
        <v>1</v>
      </c>
      <c r="K1685" s="2" t="str">
        <f t="shared" si="78"/>
        <v>430</v>
      </c>
      <c r="L1685" s="2" t="str">
        <f t="shared" si="79"/>
        <v>515</v>
      </c>
      <c r="M1685" s="2" t="str">
        <f t="shared" si="80"/>
        <v>120</v>
      </c>
    </row>
    <row r="1686" spans="2:13" x14ac:dyDescent="0.25">
      <c r="B1686" s="4" t="s">
        <v>7320</v>
      </c>
      <c r="C1686" s="2" t="s">
        <v>7321</v>
      </c>
      <c r="D1686" s="6" t="str">
        <f>+_xlfn.CONCAT(Table13456[[#This Row],[phase1]],Table13456[[#This Row],[phase2]],Table13456[[#This Row],[phase3]],Table13456[[#This Row],[phase4]])</f>
        <v>1430515130</v>
      </c>
      <c r="E1686" s="2" t="str">
        <f>+Table13456[[#This Row],[DESCRIPTION]]</f>
        <v>STRAIGHT CONCRETE ENDWALLS, 15", SINGLE, 45 DEGREES, ROUND</v>
      </c>
      <c r="F1686" s="2" t="str">
        <f>+LEFT(Table13456[[#This Row],[PAY ITEM]],1)</f>
        <v>0</v>
      </c>
      <c r="G1686" s="2" t="str">
        <f>IF(Table13456[[#This Row],[first]]="0",SUBSTITUTE(TRIM(MID(B1686, 2, 3))," ","0"),SUBSTITUTE(TRIM(MID(B1686, 1, 3))," ","0"))</f>
        <v>430</v>
      </c>
      <c r="H1686" s="2" t="str">
        <f>IF(Table13456[[#This Row],[first]]="0",SUBSTITUTE(TRIM(MID(B1686, 5, 3))," ","0"),SUBSTITUTE(TRIM(MID(B1686, 4, 3))," ","0"))</f>
        <v>515</v>
      </c>
      <c r="I1686" s="2" t="str">
        <f>IF(Table13456[[#This Row],[first]]="0",SUBSTITUTE(TRIM(MID(B1686, 8, 3))," ","0"),SUBSTITUTE(TRIM(MID(B1686, 7, 3))," ","0"))</f>
        <v>130</v>
      </c>
      <c r="J1686" s="2">
        <v>1</v>
      </c>
      <c r="K1686" s="2" t="str">
        <f t="shared" si="78"/>
        <v>430</v>
      </c>
      <c r="L1686" s="2" t="str">
        <f t="shared" si="79"/>
        <v>515</v>
      </c>
      <c r="M1686" s="2" t="str">
        <f t="shared" si="80"/>
        <v>130</v>
      </c>
    </row>
    <row r="1687" spans="2:13" x14ac:dyDescent="0.25">
      <c r="B1687" s="4" t="s">
        <v>956</v>
      </c>
      <c r="C1687" s="2" t="s">
        <v>957</v>
      </c>
      <c r="D1687" s="6" t="str">
        <f>+_xlfn.CONCAT(Table13456[[#This Row],[phase1]],Table13456[[#This Row],[phase2]],Table13456[[#This Row],[phase3]],Table13456[[#This Row],[phase4]])</f>
        <v>1430518100</v>
      </c>
      <c r="E1687" s="2" t="str">
        <f>+Table13456[[#This Row],[DESCRIPTION]]</f>
        <v>STRAIGHT CONCRETE ENDWALLS, 18", SINGLE, 0 DEGREES, ROUND</v>
      </c>
      <c r="F1687" s="2" t="str">
        <f>+LEFT(Table13456[[#This Row],[PAY ITEM]],1)</f>
        <v>0</v>
      </c>
      <c r="G1687" s="2" t="str">
        <f>IF(Table13456[[#This Row],[first]]="0",SUBSTITUTE(TRIM(MID(B1687, 2, 3))," ","0"),SUBSTITUTE(TRIM(MID(B1687, 1, 3))," ","0"))</f>
        <v>430</v>
      </c>
      <c r="H1687" s="2" t="str">
        <f>IF(Table13456[[#This Row],[first]]="0",SUBSTITUTE(TRIM(MID(B1687, 5, 3))," ","0"),SUBSTITUTE(TRIM(MID(B1687, 4, 3))," ","0"))</f>
        <v>518</v>
      </c>
      <c r="I1687" s="2" t="str">
        <f>IF(Table13456[[#This Row],[first]]="0",SUBSTITUTE(TRIM(MID(B1687, 8, 3))," ","0"),SUBSTITUTE(TRIM(MID(B1687, 7, 3))," ","0"))</f>
        <v>100</v>
      </c>
      <c r="J1687" s="2">
        <v>1</v>
      </c>
      <c r="K1687" s="2" t="str">
        <f t="shared" si="78"/>
        <v>430</v>
      </c>
      <c r="L1687" s="2" t="str">
        <f t="shared" si="79"/>
        <v>518</v>
      </c>
      <c r="M1687" s="2" t="str">
        <f t="shared" si="80"/>
        <v>100</v>
      </c>
    </row>
    <row r="1688" spans="2:13" x14ac:dyDescent="0.25">
      <c r="B1688" s="4" t="s">
        <v>7322</v>
      </c>
      <c r="C1688" s="2" t="s">
        <v>7323</v>
      </c>
      <c r="D1688" s="6" t="str">
        <f>+_xlfn.CONCAT(Table13456[[#This Row],[phase1]],Table13456[[#This Row],[phase2]],Table13456[[#This Row],[phase3]],Table13456[[#This Row],[phase4]])</f>
        <v>1430518102</v>
      </c>
      <c r="E1688" s="2" t="str">
        <f>+Table13456[[#This Row],[DESCRIPTION]]</f>
        <v>STRAIGHT CONCRETE ENDWALLS, 18", SINGLE, 0 DEGREES, ELLIPTICAL</v>
      </c>
      <c r="F1688" s="2" t="str">
        <f>+LEFT(Table13456[[#This Row],[PAY ITEM]],1)</f>
        <v>0</v>
      </c>
      <c r="G1688" s="2" t="str">
        <f>IF(Table13456[[#This Row],[first]]="0",SUBSTITUTE(TRIM(MID(B1688, 2, 3))," ","0"),SUBSTITUTE(TRIM(MID(B1688, 1, 3))," ","0"))</f>
        <v>430</v>
      </c>
      <c r="H1688" s="2" t="str">
        <f>IF(Table13456[[#This Row],[first]]="0",SUBSTITUTE(TRIM(MID(B1688, 5, 3))," ","0"),SUBSTITUTE(TRIM(MID(B1688, 4, 3))," ","0"))</f>
        <v>518</v>
      </c>
      <c r="I1688" s="2" t="str">
        <f>IF(Table13456[[#This Row],[first]]="0",SUBSTITUTE(TRIM(MID(B1688, 8, 3))," ","0"),SUBSTITUTE(TRIM(MID(B1688, 7, 3))," ","0"))</f>
        <v>102</v>
      </c>
      <c r="J1688" s="2">
        <v>1</v>
      </c>
      <c r="K1688" s="2" t="str">
        <f t="shared" si="78"/>
        <v>430</v>
      </c>
      <c r="L1688" s="2" t="str">
        <f t="shared" si="79"/>
        <v>518</v>
      </c>
      <c r="M1688" s="2" t="str">
        <f t="shared" si="80"/>
        <v>102</v>
      </c>
    </row>
    <row r="1689" spans="2:13" x14ac:dyDescent="0.25">
      <c r="B1689" s="4" t="s">
        <v>7324</v>
      </c>
      <c r="C1689" s="2" t="s">
        <v>7325</v>
      </c>
      <c r="D1689" s="6" t="str">
        <f>+_xlfn.CONCAT(Table13456[[#This Row],[phase1]],Table13456[[#This Row],[phase2]],Table13456[[#This Row],[phase3]],Table13456[[#This Row],[phase4]])</f>
        <v>1430518110</v>
      </c>
      <c r="E1689" s="2" t="str">
        <f>+Table13456[[#This Row],[DESCRIPTION]]</f>
        <v>STRAIGHT CONCRETE ENDWALLS, 18", SINGLE, 15 DEGREES, ROUND</v>
      </c>
      <c r="F1689" s="2" t="str">
        <f>+LEFT(Table13456[[#This Row],[PAY ITEM]],1)</f>
        <v>0</v>
      </c>
      <c r="G1689" s="2" t="str">
        <f>IF(Table13456[[#This Row],[first]]="0",SUBSTITUTE(TRIM(MID(B1689, 2, 3))," ","0"),SUBSTITUTE(TRIM(MID(B1689, 1, 3))," ","0"))</f>
        <v>430</v>
      </c>
      <c r="H1689" s="2" t="str">
        <f>IF(Table13456[[#This Row],[first]]="0",SUBSTITUTE(TRIM(MID(B1689, 5, 3))," ","0"),SUBSTITUTE(TRIM(MID(B1689, 4, 3))," ","0"))</f>
        <v>518</v>
      </c>
      <c r="I1689" s="2" t="str">
        <f>IF(Table13456[[#This Row],[first]]="0",SUBSTITUTE(TRIM(MID(B1689, 8, 3))," ","0"),SUBSTITUTE(TRIM(MID(B1689, 7, 3))," ","0"))</f>
        <v>110</v>
      </c>
      <c r="J1689" s="2">
        <v>1</v>
      </c>
      <c r="K1689" s="2" t="str">
        <f t="shared" si="78"/>
        <v>430</v>
      </c>
      <c r="L1689" s="2" t="str">
        <f t="shared" si="79"/>
        <v>518</v>
      </c>
      <c r="M1689" s="2" t="str">
        <f t="shared" si="80"/>
        <v>110</v>
      </c>
    </row>
    <row r="1690" spans="2:13" x14ac:dyDescent="0.25">
      <c r="B1690" s="2" t="s">
        <v>7326</v>
      </c>
      <c r="C1690" s="2" t="s">
        <v>7327</v>
      </c>
      <c r="D1690" s="6" t="str">
        <f>+_xlfn.CONCAT(Table13456[[#This Row],[phase1]],Table13456[[#This Row],[phase2]],Table13456[[#This Row],[phase3]],Table13456[[#This Row],[phase4]])</f>
        <v>1430518112</v>
      </c>
      <c r="E1690" s="2" t="str">
        <f>+Table13456[[#This Row],[DESCRIPTION]]</f>
        <v>STRAIGHT CONCRETE ENDWALLS, 18", SINGLE, 15 DEGREES, ELLIPTICAL</v>
      </c>
      <c r="F1690" s="2" t="str">
        <f>+LEFT(Table13456[[#This Row],[PAY ITEM]],1)</f>
        <v>0</v>
      </c>
      <c r="G1690" s="2" t="str">
        <f>IF(Table13456[[#This Row],[first]]="0",SUBSTITUTE(TRIM(MID(B1690, 2, 3))," ","0"),SUBSTITUTE(TRIM(MID(B1690, 1, 3))," ","0"))</f>
        <v>430</v>
      </c>
      <c r="H1690" s="2" t="str">
        <f>IF(Table13456[[#This Row],[first]]="0",SUBSTITUTE(TRIM(MID(B1690, 5, 3))," ","0"),SUBSTITUTE(TRIM(MID(B1690, 4, 3))," ","0"))</f>
        <v>518</v>
      </c>
      <c r="I1690" s="2" t="str">
        <f>IF(Table13456[[#This Row],[first]]="0",SUBSTITUTE(TRIM(MID(B1690, 8, 3))," ","0"),SUBSTITUTE(TRIM(MID(B1690, 7, 3))," ","0"))</f>
        <v>112</v>
      </c>
      <c r="J1690" s="2">
        <v>1</v>
      </c>
      <c r="K1690" s="2" t="str">
        <f t="shared" si="78"/>
        <v>430</v>
      </c>
      <c r="L1690" s="2" t="str">
        <f t="shared" si="79"/>
        <v>518</v>
      </c>
      <c r="M1690" s="2" t="str">
        <f t="shared" si="80"/>
        <v>112</v>
      </c>
    </row>
    <row r="1691" spans="2:13" x14ac:dyDescent="0.25">
      <c r="B1691" s="4" t="s">
        <v>7328</v>
      </c>
      <c r="C1691" s="2" t="s">
        <v>7329</v>
      </c>
      <c r="D1691" s="6" t="str">
        <f>+_xlfn.CONCAT(Table13456[[#This Row],[phase1]],Table13456[[#This Row],[phase2]],Table13456[[#This Row],[phase3]],Table13456[[#This Row],[phase4]])</f>
        <v>1430518120</v>
      </c>
      <c r="E1691" s="2" t="str">
        <f>+Table13456[[#This Row],[DESCRIPTION]]</f>
        <v>STRAIGHT CONCRETE ENDWALLS, 18", SINGLE, 30 DEGREES, ROUND</v>
      </c>
      <c r="F1691" s="2" t="str">
        <f>+LEFT(Table13456[[#This Row],[PAY ITEM]],1)</f>
        <v>0</v>
      </c>
      <c r="G1691" s="2" t="str">
        <f>IF(Table13456[[#This Row],[first]]="0",SUBSTITUTE(TRIM(MID(B1691, 2, 3))," ","0"),SUBSTITUTE(TRIM(MID(B1691, 1, 3))," ","0"))</f>
        <v>430</v>
      </c>
      <c r="H1691" s="2" t="str">
        <f>IF(Table13456[[#This Row],[first]]="0",SUBSTITUTE(TRIM(MID(B1691, 5, 3))," ","0"),SUBSTITUTE(TRIM(MID(B1691, 4, 3))," ","0"))</f>
        <v>518</v>
      </c>
      <c r="I1691" s="2" t="str">
        <f>IF(Table13456[[#This Row],[first]]="0",SUBSTITUTE(TRIM(MID(B1691, 8, 3))," ","0"),SUBSTITUTE(TRIM(MID(B1691, 7, 3))," ","0"))</f>
        <v>120</v>
      </c>
      <c r="J1691" s="2">
        <v>1</v>
      </c>
      <c r="K1691" s="2" t="str">
        <f t="shared" si="78"/>
        <v>430</v>
      </c>
      <c r="L1691" s="2" t="str">
        <f t="shared" si="79"/>
        <v>518</v>
      </c>
      <c r="M1691" s="2" t="str">
        <f t="shared" si="80"/>
        <v>120</v>
      </c>
    </row>
    <row r="1692" spans="2:13" x14ac:dyDescent="0.25">
      <c r="B1692" s="2" t="s">
        <v>7330</v>
      </c>
      <c r="C1692" s="2" t="s">
        <v>7331</v>
      </c>
      <c r="D1692" s="6" t="str">
        <f>+_xlfn.CONCAT(Table13456[[#This Row],[phase1]],Table13456[[#This Row],[phase2]],Table13456[[#This Row],[phase3]],Table13456[[#This Row],[phase4]])</f>
        <v>1430518122</v>
      </c>
      <c r="E1692" s="2" t="str">
        <f>+Table13456[[#This Row],[DESCRIPTION]]</f>
        <v>STRAIGHT CONCRETE ENDWALLS, 18", SINGLE, 30 DEGREES, ELLIPTICAL</v>
      </c>
      <c r="F1692" s="2" t="str">
        <f>+LEFT(Table13456[[#This Row],[PAY ITEM]],1)</f>
        <v>0</v>
      </c>
      <c r="G1692" s="2" t="str">
        <f>IF(Table13456[[#This Row],[first]]="0",SUBSTITUTE(TRIM(MID(B1692, 2, 3))," ","0"),SUBSTITUTE(TRIM(MID(B1692, 1, 3))," ","0"))</f>
        <v>430</v>
      </c>
      <c r="H1692" s="2" t="str">
        <f>IF(Table13456[[#This Row],[first]]="0",SUBSTITUTE(TRIM(MID(B1692, 5, 3))," ","0"),SUBSTITUTE(TRIM(MID(B1692, 4, 3))," ","0"))</f>
        <v>518</v>
      </c>
      <c r="I1692" s="2" t="str">
        <f>IF(Table13456[[#This Row],[first]]="0",SUBSTITUTE(TRIM(MID(B1692, 8, 3))," ","0"),SUBSTITUTE(TRIM(MID(B1692, 7, 3))," ","0"))</f>
        <v>122</v>
      </c>
      <c r="J1692" s="2">
        <v>1</v>
      </c>
      <c r="K1692" s="2" t="str">
        <f t="shared" si="78"/>
        <v>430</v>
      </c>
      <c r="L1692" s="2" t="str">
        <f t="shared" si="79"/>
        <v>518</v>
      </c>
      <c r="M1692" s="2" t="str">
        <f t="shared" si="80"/>
        <v>122</v>
      </c>
    </row>
    <row r="1693" spans="2:13" x14ac:dyDescent="0.25">
      <c r="B1693" s="4" t="s">
        <v>7332</v>
      </c>
      <c r="C1693" s="2" t="s">
        <v>7333</v>
      </c>
      <c r="D1693" s="6" t="str">
        <f>+_xlfn.CONCAT(Table13456[[#This Row],[phase1]],Table13456[[#This Row],[phase2]],Table13456[[#This Row],[phase3]],Table13456[[#This Row],[phase4]])</f>
        <v>1430518130</v>
      </c>
      <c r="E1693" s="2" t="str">
        <f>+Table13456[[#This Row],[DESCRIPTION]]</f>
        <v>STRAIGHT CONCRETE ENDWALLS, 18", SINGLE, 45 DEGREES, ROUND</v>
      </c>
      <c r="F1693" s="2" t="str">
        <f>+LEFT(Table13456[[#This Row],[PAY ITEM]],1)</f>
        <v>0</v>
      </c>
      <c r="G1693" s="2" t="str">
        <f>IF(Table13456[[#This Row],[first]]="0",SUBSTITUTE(TRIM(MID(B1693, 2, 3))," ","0"),SUBSTITUTE(TRIM(MID(B1693, 1, 3))," ","0"))</f>
        <v>430</v>
      </c>
      <c r="H1693" s="2" t="str">
        <f>IF(Table13456[[#This Row],[first]]="0",SUBSTITUTE(TRIM(MID(B1693, 5, 3))," ","0"),SUBSTITUTE(TRIM(MID(B1693, 4, 3))," ","0"))</f>
        <v>518</v>
      </c>
      <c r="I1693" s="2" t="str">
        <f>IF(Table13456[[#This Row],[first]]="0",SUBSTITUTE(TRIM(MID(B1693, 8, 3))," ","0"),SUBSTITUTE(TRIM(MID(B1693, 7, 3))," ","0"))</f>
        <v>130</v>
      </c>
      <c r="J1693" s="2">
        <v>1</v>
      </c>
      <c r="K1693" s="2" t="str">
        <f t="shared" si="78"/>
        <v>430</v>
      </c>
      <c r="L1693" s="2" t="str">
        <f t="shared" si="79"/>
        <v>518</v>
      </c>
      <c r="M1693" s="2" t="str">
        <f t="shared" si="80"/>
        <v>130</v>
      </c>
    </row>
    <row r="1694" spans="2:13" x14ac:dyDescent="0.25">
      <c r="B1694" s="2" t="s">
        <v>7334</v>
      </c>
      <c r="C1694" s="2" t="s">
        <v>7335</v>
      </c>
      <c r="D1694" s="6" t="str">
        <f>+_xlfn.CONCAT(Table13456[[#This Row],[phase1]],Table13456[[#This Row],[phase2]],Table13456[[#This Row],[phase3]],Table13456[[#This Row],[phase4]])</f>
        <v>1430518132</v>
      </c>
      <c r="E1694" s="2" t="str">
        <f>+Table13456[[#This Row],[DESCRIPTION]]</f>
        <v>STRAIGHT CONCRETE ENDWALLS, 18", SINGLE, 45 DEGREES, ELLIPTICAL</v>
      </c>
      <c r="F1694" s="2" t="str">
        <f>+LEFT(Table13456[[#This Row],[PAY ITEM]],1)</f>
        <v>0</v>
      </c>
      <c r="G1694" s="2" t="str">
        <f>IF(Table13456[[#This Row],[first]]="0",SUBSTITUTE(TRIM(MID(B1694, 2, 3))," ","0"),SUBSTITUTE(TRIM(MID(B1694, 1, 3))," ","0"))</f>
        <v>430</v>
      </c>
      <c r="H1694" s="2" t="str">
        <f>IF(Table13456[[#This Row],[first]]="0",SUBSTITUTE(TRIM(MID(B1694, 5, 3))," ","0"),SUBSTITUTE(TRIM(MID(B1694, 4, 3))," ","0"))</f>
        <v>518</v>
      </c>
      <c r="I1694" s="2" t="str">
        <f>IF(Table13456[[#This Row],[first]]="0",SUBSTITUTE(TRIM(MID(B1694, 8, 3))," ","0"),SUBSTITUTE(TRIM(MID(B1694, 7, 3))," ","0"))</f>
        <v>132</v>
      </c>
      <c r="J1694" s="2">
        <v>1</v>
      </c>
      <c r="K1694" s="2" t="str">
        <f t="shared" si="78"/>
        <v>430</v>
      </c>
      <c r="L1694" s="2" t="str">
        <f t="shared" si="79"/>
        <v>518</v>
      </c>
      <c r="M1694" s="2" t="str">
        <f t="shared" si="80"/>
        <v>132</v>
      </c>
    </row>
    <row r="1695" spans="2:13" x14ac:dyDescent="0.25">
      <c r="B1695" s="4" t="s">
        <v>7336</v>
      </c>
      <c r="C1695" s="2" t="s">
        <v>7337</v>
      </c>
      <c r="D1695" s="6" t="str">
        <f>+_xlfn.CONCAT(Table13456[[#This Row],[phase1]],Table13456[[#This Row],[phase2]],Table13456[[#This Row],[phase3]],Table13456[[#This Row],[phase4]])</f>
        <v>1430518200</v>
      </c>
      <c r="E1695" s="2" t="str">
        <f>+Table13456[[#This Row],[DESCRIPTION]]</f>
        <v>STRAIGHT CONCRETE ENDWALLS, 18", DOUBLE, 0 DEGREES, ROUND</v>
      </c>
      <c r="F1695" s="2" t="str">
        <f>+LEFT(Table13456[[#This Row],[PAY ITEM]],1)</f>
        <v>0</v>
      </c>
      <c r="G1695" s="2" t="str">
        <f>IF(Table13456[[#This Row],[first]]="0",SUBSTITUTE(TRIM(MID(B1695, 2, 3))," ","0"),SUBSTITUTE(TRIM(MID(B1695, 1, 3))," ","0"))</f>
        <v>430</v>
      </c>
      <c r="H1695" s="2" t="str">
        <f>IF(Table13456[[#This Row],[first]]="0",SUBSTITUTE(TRIM(MID(B1695, 5, 3))," ","0"),SUBSTITUTE(TRIM(MID(B1695, 4, 3))," ","0"))</f>
        <v>518</v>
      </c>
      <c r="I1695" s="2" t="str">
        <f>IF(Table13456[[#This Row],[first]]="0",SUBSTITUTE(TRIM(MID(B1695, 8, 3))," ","0"),SUBSTITUTE(TRIM(MID(B1695, 7, 3))," ","0"))</f>
        <v>200</v>
      </c>
      <c r="J1695" s="2">
        <v>1</v>
      </c>
      <c r="K1695" s="2" t="str">
        <f t="shared" si="78"/>
        <v>430</v>
      </c>
      <c r="L1695" s="2" t="str">
        <f t="shared" si="79"/>
        <v>518</v>
      </c>
      <c r="M1695" s="2" t="str">
        <f t="shared" si="80"/>
        <v>200</v>
      </c>
    </row>
    <row r="1696" spans="2:13" x14ac:dyDescent="0.25">
      <c r="B1696" s="4" t="s">
        <v>7338</v>
      </c>
      <c r="C1696" s="2" t="s">
        <v>7339</v>
      </c>
      <c r="D1696" s="6" t="str">
        <f>+_xlfn.CONCAT(Table13456[[#This Row],[phase1]],Table13456[[#This Row],[phase2]],Table13456[[#This Row],[phase3]],Table13456[[#This Row],[phase4]])</f>
        <v>1430518202</v>
      </c>
      <c r="E1696" s="2" t="str">
        <f>+Table13456[[#This Row],[DESCRIPTION]]</f>
        <v>STRAIGHT CONCRETE ENDWALLS, 18", DOUBLE, 0 DEGREES, ELLIPTICAL</v>
      </c>
      <c r="F1696" s="2" t="str">
        <f>+LEFT(Table13456[[#This Row],[PAY ITEM]],1)</f>
        <v>0</v>
      </c>
      <c r="G1696" s="2" t="str">
        <f>IF(Table13456[[#This Row],[first]]="0",SUBSTITUTE(TRIM(MID(B1696, 2, 3))," ","0"),SUBSTITUTE(TRIM(MID(B1696, 1, 3))," ","0"))</f>
        <v>430</v>
      </c>
      <c r="H1696" s="2" t="str">
        <f>IF(Table13456[[#This Row],[first]]="0",SUBSTITUTE(TRIM(MID(B1696, 5, 3))," ","0"),SUBSTITUTE(TRIM(MID(B1696, 4, 3))," ","0"))</f>
        <v>518</v>
      </c>
      <c r="I1696" s="2" t="str">
        <f>IF(Table13456[[#This Row],[first]]="0",SUBSTITUTE(TRIM(MID(B1696, 8, 3))," ","0"),SUBSTITUTE(TRIM(MID(B1696, 7, 3))," ","0"))</f>
        <v>202</v>
      </c>
      <c r="J1696" s="2">
        <v>1</v>
      </c>
      <c r="K1696" s="2" t="str">
        <f t="shared" si="78"/>
        <v>430</v>
      </c>
      <c r="L1696" s="2" t="str">
        <f t="shared" si="79"/>
        <v>518</v>
      </c>
      <c r="M1696" s="2" t="str">
        <f t="shared" si="80"/>
        <v>202</v>
      </c>
    </row>
    <row r="1697" spans="2:13" x14ac:dyDescent="0.25">
      <c r="B1697" s="4" t="s">
        <v>958</v>
      </c>
      <c r="C1697" s="2" t="s">
        <v>959</v>
      </c>
      <c r="D1697" s="6" t="str">
        <f>+_xlfn.CONCAT(Table13456[[#This Row],[phase1]],Table13456[[#This Row],[phase2]],Table13456[[#This Row],[phase3]],Table13456[[#This Row],[phase4]])</f>
        <v>1430518302</v>
      </c>
      <c r="E1697" s="2" t="str">
        <f>+Table13456[[#This Row],[DESCRIPTION]]</f>
        <v>STRAIGHT CONCRETE ENDWALLS, 18", TRIPLE, 0 DEGREES, ELLIPTICAL</v>
      </c>
      <c r="F1697" s="2" t="str">
        <f>+LEFT(Table13456[[#This Row],[PAY ITEM]],1)</f>
        <v>0</v>
      </c>
      <c r="G1697" s="2" t="str">
        <f>IF(Table13456[[#This Row],[first]]="0",SUBSTITUTE(TRIM(MID(B1697, 2, 3))," ","0"),SUBSTITUTE(TRIM(MID(B1697, 1, 3))," ","0"))</f>
        <v>430</v>
      </c>
      <c r="H1697" s="2" t="str">
        <f>IF(Table13456[[#This Row],[first]]="0",SUBSTITUTE(TRIM(MID(B1697, 5, 3))," ","0"),SUBSTITUTE(TRIM(MID(B1697, 4, 3))," ","0"))</f>
        <v>518</v>
      </c>
      <c r="I1697" s="2" t="str">
        <f>IF(Table13456[[#This Row],[first]]="0",SUBSTITUTE(TRIM(MID(B1697, 8, 3))," ","0"),SUBSTITUTE(TRIM(MID(B1697, 7, 3))," ","0"))</f>
        <v>302</v>
      </c>
      <c r="J1697" s="2">
        <v>1</v>
      </c>
      <c r="K1697" s="2" t="str">
        <f t="shared" si="78"/>
        <v>430</v>
      </c>
      <c r="L1697" s="2" t="str">
        <f t="shared" si="79"/>
        <v>518</v>
      </c>
      <c r="M1697" s="2" t="str">
        <f t="shared" si="80"/>
        <v>302</v>
      </c>
    </row>
    <row r="1698" spans="2:13" x14ac:dyDescent="0.25">
      <c r="B1698" s="4" t="s">
        <v>7340</v>
      </c>
      <c r="C1698" s="2" t="s">
        <v>7341</v>
      </c>
      <c r="D1698" s="6" t="str">
        <f>+_xlfn.CONCAT(Table13456[[#This Row],[phase1]],Table13456[[#This Row],[phase2]],Table13456[[#This Row],[phase3]],Table13456[[#This Row],[phase4]])</f>
        <v>1430518430</v>
      </c>
      <c r="E1698" s="2" t="str">
        <f>+Table13456[[#This Row],[DESCRIPTION]]</f>
        <v>STRAIGHT CONCRETE ENDWALLS, 18", QUAD, 45 DEGREES, ROUND</v>
      </c>
      <c r="F1698" s="2" t="str">
        <f>+LEFT(Table13456[[#This Row],[PAY ITEM]],1)</f>
        <v>0</v>
      </c>
      <c r="G1698" s="2" t="str">
        <f>IF(Table13456[[#This Row],[first]]="0",SUBSTITUTE(TRIM(MID(B1698, 2, 3))," ","0"),SUBSTITUTE(TRIM(MID(B1698, 1, 3))," ","0"))</f>
        <v>430</v>
      </c>
      <c r="H1698" s="2" t="str">
        <f>IF(Table13456[[#This Row],[first]]="0",SUBSTITUTE(TRIM(MID(B1698, 5, 3))," ","0"),SUBSTITUTE(TRIM(MID(B1698, 4, 3))," ","0"))</f>
        <v>518</v>
      </c>
      <c r="I1698" s="2" t="str">
        <f>IF(Table13456[[#This Row],[first]]="0",SUBSTITUTE(TRIM(MID(B1698, 8, 3))," ","0"),SUBSTITUTE(TRIM(MID(B1698, 7, 3))," ","0"))</f>
        <v>430</v>
      </c>
      <c r="J1698" s="2">
        <v>1</v>
      </c>
      <c r="K1698" s="2" t="str">
        <f t="shared" si="78"/>
        <v>430</v>
      </c>
      <c r="L1698" s="2" t="str">
        <f t="shared" si="79"/>
        <v>518</v>
      </c>
      <c r="M1698" s="2" t="str">
        <f t="shared" si="80"/>
        <v>430</v>
      </c>
    </row>
    <row r="1699" spans="2:13" x14ac:dyDescent="0.25">
      <c r="B1699" s="2" t="s">
        <v>960</v>
      </c>
      <c r="C1699" s="2" t="s">
        <v>961</v>
      </c>
      <c r="D1699" s="6" t="str">
        <f>+_xlfn.CONCAT(Table13456[[#This Row],[phase1]],Table13456[[#This Row],[phase2]],Table13456[[#This Row],[phase3]],Table13456[[#This Row],[phase4]])</f>
        <v>1430524100</v>
      </c>
      <c r="E1699" s="2" t="str">
        <f>+Table13456[[#This Row],[DESCRIPTION]]</f>
        <v>STRAIGHT CONCRETE ENDWALLS, 24", SINGLE, 0 DEGREES, ROUND</v>
      </c>
      <c r="F1699" s="2" t="str">
        <f>+LEFT(Table13456[[#This Row],[PAY ITEM]],1)</f>
        <v>0</v>
      </c>
      <c r="G1699" s="2" t="str">
        <f>IF(Table13456[[#This Row],[first]]="0",SUBSTITUTE(TRIM(MID(B1699, 2, 3))," ","0"),SUBSTITUTE(TRIM(MID(B1699, 1, 3))," ","0"))</f>
        <v>430</v>
      </c>
      <c r="H1699" s="2" t="str">
        <f>IF(Table13456[[#This Row],[first]]="0",SUBSTITUTE(TRIM(MID(B1699, 5, 3))," ","0"),SUBSTITUTE(TRIM(MID(B1699, 4, 3))," ","0"))</f>
        <v>524</v>
      </c>
      <c r="I1699" s="2" t="str">
        <f>IF(Table13456[[#This Row],[first]]="0",SUBSTITUTE(TRIM(MID(B1699, 8, 3))," ","0"),SUBSTITUTE(TRIM(MID(B1699, 7, 3))," ","0"))</f>
        <v>100</v>
      </c>
      <c r="J1699" s="2">
        <v>1</v>
      </c>
      <c r="K1699" s="2" t="str">
        <f t="shared" si="78"/>
        <v>430</v>
      </c>
      <c r="L1699" s="2" t="str">
        <f t="shared" si="79"/>
        <v>524</v>
      </c>
      <c r="M1699" s="2" t="str">
        <f t="shared" si="80"/>
        <v>100</v>
      </c>
    </row>
    <row r="1700" spans="2:13" x14ac:dyDescent="0.25">
      <c r="B1700" s="4" t="s">
        <v>962</v>
      </c>
      <c r="C1700" s="2" t="s">
        <v>963</v>
      </c>
      <c r="D1700" s="6" t="str">
        <f>+_xlfn.CONCAT(Table13456[[#This Row],[phase1]],Table13456[[#This Row],[phase2]],Table13456[[#This Row],[phase3]],Table13456[[#This Row],[phase4]])</f>
        <v>1430524102</v>
      </c>
      <c r="E1700" s="2" t="str">
        <f>+Table13456[[#This Row],[DESCRIPTION]]</f>
        <v>STRAIGHT CONCRETE ENDWALLS, 24", SINGLE, 0 DEGREES, ELLIPTICAL</v>
      </c>
      <c r="F1700" s="2" t="str">
        <f>+LEFT(Table13456[[#This Row],[PAY ITEM]],1)</f>
        <v>0</v>
      </c>
      <c r="G1700" s="2" t="str">
        <f>IF(Table13456[[#This Row],[first]]="0",SUBSTITUTE(TRIM(MID(B1700, 2, 3))," ","0"),SUBSTITUTE(TRIM(MID(B1700, 1, 3))," ","0"))</f>
        <v>430</v>
      </c>
      <c r="H1700" s="2" t="str">
        <f>IF(Table13456[[#This Row],[first]]="0",SUBSTITUTE(TRIM(MID(B1700, 5, 3))," ","0"),SUBSTITUTE(TRIM(MID(B1700, 4, 3))," ","0"))</f>
        <v>524</v>
      </c>
      <c r="I1700" s="2" t="str">
        <f>IF(Table13456[[#This Row],[first]]="0",SUBSTITUTE(TRIM(MID(B1700, 8, 3))," ","0"),SUBSTITUTE(TRIM(MID(B1700, 7, 3))," ","0"))</f>
        <v>102</v>
      </c>
      <c r="J1700" s="2">
        <v>1</v>
      </c>
      <c r="K1700" s="2" t="str">
        <f t="shared" si="78"/>
        <v>430</v>
      </c>
      <c r="L1700" s="2" t="str">
        <f t="shared" si="79"/>
        <v>524</v>
      </c>
      <c r="M1700" s="2" t="str">
        <f t="shared" si="80"/>
        <v>102</v>
      </c>
    </row>
    <row r="1701" spans="2:13" x14ac:dyDescent="0.25">
      <c r="B1701" s="2" t="s">
        <v>964</v>
      </c>
      <c r="C1701" s="2" t="s">
        <v>965</v>
      </c>
      <c r="D1701" s="6" t="str">
        <f>+_xlfn.CONCAT(Table13456[[#This Row],[phase1]],Table13456[[#This Row],[phase2]],Table13456[[#This Row],[phase3]],Table13456[[#This Row],[phase4]])</f>
        <v>1430524110</v>
      </c>
      <c r="E1701" s="2" t="str">
        <f>+Table13456[[#This Row],[DESCRIPTION]]</f>
        <v>STRAIGHT CONCRETE ENDWALLS, 24", SINGLE, 15 DEGREES, ROUND</v>
      </c>
      <c r="F1701" s="2" t="str">
        <f>+LEFT(Table13456[[#This Row],[PAY ITEM]],1)</f>
        <v>0</v>
      </c>
      <c r="G1701" s="2" t="str">
        <f>IF(Table13456[[#This Row],[first]]="0",SUBSTITUTE(TRIM(MID(B1701, 2, 3))," ","0"),SUBSTITUTE(TRIM(MID(B1701, 1, 3))," ","0"))</f>
        <v>430</v>
      </c>
      <c r="H1701" s="2" t="str">
        <f>IF(Table13456[[#This Row],[first]]="0",SUBSTITUTE(TRIM(MID(B1701, 5, 3))," ","0"),SUBSTITUTE(TRIM(MID(B1701, 4, 3))," ","0"))</f>
        <v>524</v>
      </c>
      <c r="I1701" s="2" t="str">
        <f>IF(Table13456[[#This Row],[first]]="0",SUBSTITUTE(TRIM(MID(B1701, 8, 3))," ","0"),SUBSTITUTE(TRIM(MID(B1701, 7, 3))," ","0"))</f>
        <v>110</v>
      </c>
      <c r="J1701" s="2">
        <v>1</v>
      </c>
      <c r="K1701" s="2" t="str">
        <f t="shared" si="78"/>
        <v>430</v>
      </c>
      <c r="L1701" s="2" t="str">
        <f t="shared" si="79"/>
        <v>524</v>
      </c>
      <c r="M1701" s="2" t="str">
        <f t="shared" si="80"/>
        <v>110</v>
      </c>
    </row>
    <row r="1702" spans="2:13" x14ac:dyDescent="0.25">
      <c r="B1702" s="4" t="s">
        <v>7342</v>
      </c>
      <c r="C1702" s="2" t="s">
        <v>7343</v>
      </c>
      <c r="D1702" s="6" t="str">
        <f>+_xlfn.CONCAT(Table13456[[#This Row],[phase1]],Table13456[[#This Row],[phase2]],Table13456[[#This Row],[phase3]],Table13456[[#This Row],[phase4]])</f>
        <v>1430524112</v>
      </c>
      <c r="E1702" s="2" t="str">
        <f>+Table13456[[#This Row],[DESCRIPTION]]</f>
        <v>STRAIGHT CONCRETE ENDWALLS, 24", SINGLE, 15 DEGREES, ELLIPTICAL</v>
      </c>
      <c r="F1702" s="2" t="str">
        <f>+LEFT(Table13456[[#This Row],[PAY ITEM]],1)</f>
        <v>0</v>
      </c>
      <c r="G1702" s="2" t="str">
        <f>IF(Table13456[[#This Row],[first]]="0",SUBSTITUTE(TRIM(MID(B1702, 2, 3))," ","0"),SUBSTITUTE(TRIM(MID(B1702, 1, 3))," ","0"))</f>
        <v>430</v>
      </c>
      <c r="H1702" s="2" t="str">
        <f>IF(Table13456[[#This Row],[first]]="0",SUBSTITUTE(TRIM(MID(B1702, 5, 3))," ","0"),SUBSTITUTE(TRIM(MID(B1702, 4, 3))," ","0"))</f>
        <v>524</v>
      </c>
      <c r="I1702" s="2" t="str">
        <f>IF(Table13456[[#This Row],[first]]="0",SUBSTITUTE(TRIM(MID(B1702, 8, 3))," ","0"),SUBSTITUTE(TRIM(MID(B1702, 7, 3))," ","0"))</f>
        <v>112</v>
      </c>
      <c r="J1702" s="2">
        <v>1</v>
      </c>
      <c r="K1702" s="2" t="str">
        <f t="shared" si="78"/>
        <v>430</v>
      </c>
      <c r="L1702" s="2" t="str">
        <f t="shared" si="79"/>
        <v>524</v>
      </c>
      <c r="M1702" s="2" t="str">
        <f t="shared" si="80"/>
        <v>112</v>
      </c>
    </row>
    <row r="1703" spans="2:13" x14ac:dyDescent="0.25">
      <c r="B1703" s="2" t="s">
        <v>7344</v>
      </c>
      <c r="C1703" s="2" t="s">
        <v>7345</v>
      </c>
      <c r="D1703" s="6" t="str">
        <f>+_xlfn.CONCAT(Table13456[[#This Row],[phase1]],Table13456[[#This Row],[phase2]],Table13456[[#This Row],[phase3]],Table13456[[#This Row],[phase4]])</f>
        <v>1430524120</v>
      </c>
      <c r="E1703" s="2" t="str">
        <f>+Table13456[[#This Row],[DESCRIPTION]]</f>
        <v>STRAIGHT CONCRETE ENDWALLS, 24", SINGLE, 30 DEGREES, ROUND</v>
      </c>
      <c r="F1703" s="2" t="str">
        <f>+LEFT(Table13456[[#This Row],[PAY ITEM]],1)</f>
        <v>0</v>
      </c>
      <c r="G1703" s="2" t="str">
        <f>IF(Table13456[[#This Row],[first]]="0",SUBSTITUTE(TRIM(MID(B1703, 2, 3))," ","0"),SUBSTITUTE(TRIM(MID(B1703, 1, 3))," ","0"))</f>
        <v>430</v>
      </c>
      <c r="H1703" s="2" t="str">
        <f>IF(Table13456[[#This Row],[first]]="0",SUBSTITUTE(TRIM(MID(B1703, 5, 3))," ","0"),SUBSTITUTE(TRIM(MID(B1703, 4, 3))," ","0"))</f>
        <v>524</v>
      </c>
      <c r="I1703" s="2" t="str">
        <f>IF(Table13456[[#This Row],[first]]="0",SUBSTITUTE(TRIM(MID(B1703, 8, 3))," ","0"),SUBSTITUTE(TRIM(MID(B1703, 7, 3))," ","0"))</f>
        <v>120</v>
      </c>
      <c r="J1703" s="2">
        <v>1</v>
      </c>
      <c r="K1703" s="2" t="str">
        <f t="shared" si="78"/>
        <v>430</v>
      </c>
      <c r="L1703" s="2" t="str">
        <f t="shared" si="79"/>
        <v>524</v>
      </c>
      <c r="M1703" s="2" t="str">
        <f t="shared" si="80"/>
        <v>120</v>
      </c>
    </row>
    <row r="1704" spans="2:13" x14ac:dyDescent="0.25">
      <c r="B1704" s="4" t="s">
        <v>7346</v>
      </c>
      <c r="C1704" s="2" t="s">
        <v>7347</v>
      </c>
      <c r="D1704" s="6" t="str">
        <f>+_xlfn.CONCAT(Table13456[[#This Row],[phase1]],Table13456[[#This Row],[phase2]],Table13456[[#This Row],[phase3]],Table13456[[#This Row],[phase4]])</f>
        <v>1430524122</v>
      </c>
      <c r="E1704" s="2" t="str">
        <f>+Table13456[[#This Row],[DESCRIPTION]]</f>
        <v>STRAIGHT CONCRETE ENDWALLS, 24", SINGLE, 30 DEGREES, ELLIPTICAL</v>
      </c>
      <c r="F1704" s="2" t="str">
        <f>+LEFT(Table13456[[#This Row],[PAY ITEM]],1)</f>
        <v>0</v>
      </c>
      <c r="G1704" s="2" t="str">
        <f>IF(Table13456[[#This Row],[first]]="0",SUBSTITUTE(TRIM(MID(B1704, 2, 3))," ","0"),SUBSTITUTE(TRIM(MID(B1704, 1, 3))," ","0"))</f>
        <v>430</v>
      </c>
      <c r="H1704" s="2" t="str">
        <f>IF(Table13456[[#This Row],[first]]="0",SUBSTITUTE(TRIM(MID(B1704, 5, 3))," ","0"),SUBSTITUTE(TRIM(MID(B1704, 4, 3))," ","0"))</f>
        <v>524</v>
      </c>
      <c r="I1704" s="2" t="str">
        <f>IF(Table13456[[#This Row],[first]]="0",SUBSTITUTE(TRIM(MID(B1704, 8, 3))," ","0"),SUBSTITUTE(TRIM(MID(B1704, 7, 3))," ","0"))</f>
        <v>122</v>
      </c>
      <c r="J1704" s="2">
        <v>1</v>
      </c>
      <c r="K1704" s="2" t="str">
        <f t="shared" si="78"/>
        <v>430</v>
      </c>
      <c r="L1704" s="2" t="str">
        <f t="shared" si="79"/>
        <v>524</v>
      </c>
      <c r="M1704" s="2" t="str">
        <f t="shared" si="80"/>
        <v>122</v>
      </c>
    </row>
    <row r="1705" spans="2:13" x14ac:dyDescent="0.25">
      <c r="B1705" s="4" t="s">
        <v>7348</v>
      </c>
      <c r="C1705" s="2" t="s">
        <v>7349</v>
      </c>
      <c r="D1705" s="6" t="str">
        <f>+_xlfn.CONCAT(Table13456[[#This Row],[phase1]],Table13456[[#This Row],[phase2]],Table13456[[#This Row],[phase3]],Table13456[[#This Row],[phase4]])</f>
        <v>1430524130</v>
      </c>
      <c r="E1705" s="2" t="str">
        <f>+Table13456[[#This Row],[DESCRIPTION]]</f>
        <v>STRAIGHT CONCRETE ENDWALLS, 24", SINGLE, 45 DEGREES, ROUND</v>
      </c>
      <c r="F1705" s="2" t="str">
        <f>+LEFT(Table13456[[#This Row],[PAY ITEM]],1)</f>
        <v>0</v>
      </c>
      <c r="G1705" s="2" t="str">
        <f>IF(Table13456[[#This Row],[first]]="0",SUBSTITUTE(TRIM(MID(B1705, 2, 3))," ","0"),SUBSTITUTE(TRIM(MID(B1705, 1, 3))," ","0"))</f>
        <v>430</v>
      </c>
      <c r="H1705" s="2" t="str">
        <f>IF(Table13456[[#This Row],[first]]="0",SUBSTITUTE(TRIM(MID(B1705, 5, 3))," ","0"),SUBSTITUTE(TRIM(MID(B1705, 4, 3))," ","0"))</f>
        <v>524</v>
      </c>
      <c r="I1705" s="2" t="str">
        <f>IF(Table13456[[#This Row],[first]]="0",SUBSTITUTE(TRIM(MID(B1705, 8, 3))," ","0"),SUBSTITUTE(TRIM(MID(B1705, 7, 3))," ","0"))</f>
        <v>130</v>
      </c>
      <c r="J1705" s="2">
        <v>1</v>
      </c>
      <c r="K1705" s="2" t="str">
        <f t="shared" si="78"/>
        <v>430</v>
      </c>
      <c r="L1705" s="2" t="str">
        <f t="shared" si="79"/>
        <v>524</v>
      </c>
      <c r="M1705" s="2" t="str">
        <f t="shared" si="80"/>
        <v>130</v>
      </c>
    </row>
    <row r="1706" spans="2:13" x14ac:dyDescent="0.25">
      <c r="B1706" s="4" t="s">
        <v>7350</v>
      </c>
      <c r="C1706" s="2" t="s">
        <v>7351</v>
      </c>
      <c r="D1706" s="6" t="str">
        <f>+_xlfn.CONCAT(Table13456[[#This Row],[phase1]],Table13456[[#This Row],[phase2]],Table13456[[#This Row],[phase3]],Table13456[[#This Row],[phase4]])</f>
        <v>1430524132</v>
      </c>
      <c r="E1706" s="2" t="str">
        <f>+Table13456[[#This Row],[DESCRIPTION]]</f>
        <v>STRAIGHT CONCRETE ENDWALLS, 24", SINGLE, 45 DEGREES, ELLIPTICAL</v>
      </c>
      <c r="F1706" s="2" t="str">
        <f>+LEFT(Table13456[[#This Row],[PAY ITEM]],1)</f>
        <v>0</v>
      </c>
      <c r="G1706" s="2" t="str">
        <f>IF(Table13456[[#This Row],[first]]="0",SUBSTITUTE(TRIM(MID(B1706, 2, 3))," ","0"),SUBSTITUTE(TRIM(MID(B1706, 1, 3))," ","0"))</f>
        <v>430</v>
      </c>
      <c r="H1706" s="2" t="str">
        <f>IF(Table13456[[#This Row],[first]]="0",SUBSTITUTE(TRIM(MID(B1706, 5, 3))," ","0"),SUBSTITUTE(TRIM(MID(B1706, 4, 3))," ","0"))</f>
        <v>524</v>
      </c>
      <c r="I1706" s="2" t="str">
        <f>IF(Table13456[[#This Row],[first]]="0",SUBSTITUTE(TRIM(MID(B1706, 8, 3))," ","0"),SUBSTITUTE(TRIM(MID(B1706, 7, 3))," ","0"))</f>
        <v>132</v>
      </c>
      <c r="J1706" s="2">
        <v>1</v>
      </c>
      <c r="K1706" s="2" t="str">
        <f t="shared" si="78"/>
        <v>430</v>
      </c>
      <c r="L1706" s="2" t="str">
        <f t="shared" si="79"/>
        <v>524</v>
      </c>
      <c r="M1706" s="2" t="str">
        <f t="shared" si="80"/>
        <v>132</v>
      </c>
    </row>
    <row r="1707" spans="2:13" x14ac:dyDescent="0.25">
      <c r="B1707" s="4" t="s">
        <v>966</v>
      </c>
      <c r="C1707" s="2" t="s">
        <v>967</v>
      </c>
      <c r="D1707" s="6" t="str">
        <f>+_xlfn.CONCAT(Table13456[[#This Row],[phase1]],Table13456[[#This Row],[phase2]],Table13456[[#This Row],[phase3]],Table13456[[#This Row],[phase4]])</f>
        <v>1430524200</v>
      </c>
      <c r="E1707" s="2" t="str">
        <f>+Table13456[[#This Row],[DESCRIPTION]]</f>
        <v>STRAIGHT CONCRETE ENDWALLS, 24", DOUBLE, 0 DEGREES, ROUND</v>
      </c>
      <c r="F1707" s="2" t="str">
        <f>+LEFT(Table13456[[#This Row],[PAY ITEM]],1)</f>
        <v>0</v>
      </c>
      <c r="G1707" s="2" t="str">
        <f>IF(Table13456[[#This Row],[first]]="0",SUBSTITUTE(TRIM(MID(B1707, 2, 3))," ","0"),SUBSTITUTE(TRIM(MID(B1707, 1, 3))," ","0"))</f>
        <v>430</v>
      </c>
      <c r="H1707" s="2" t="str">
        <f>IF(Table13456[[#This Row],[first]]="0",SUBSTITUTE(TRIM(MID(B1707, 5, 3))," ","0"),SUBSTITUTE(TRIM(MID(B1707, 4, 3))," ","0"))</f>
        <v>524</v>
      </c>
      <c r="I1707" s="2" t="str">
        <f>IF(Table13456[[#This Row],[first]]="0",SUBSTITUTE(TRIM(MID(B1707, 8, 3))," ","0"),SUBSTITUTE(TRIM(MID(B1707, 7, 3))," ","0"))</f>
        <v>200</v>
      </c>
      <c r="J1707" s="2">
        <v>1</v>
      </c>
      <c r="K1707" s="2" t="str">
        <f t="shared" si="78"/>
        <v>430</v>
      </c>
      <c r="L1707" s="2" t="str">
        <f t="shared" si="79"/>
        <v>524</v>
      </c>
      <c r="M1707" s="2" t="str">
        <f t="shared" si="80"/>
        <v>200</v>
      </c>
    </row>
    <row r="1708" spans="2:13" x14ac:dyDescent="0.25">
      <c r="B1708" s="2" t="s">
        <v>968</v>
      </c>
      <c r="C1708" s="2" t="s">
        <v>969</v>
      </c>
      <c r="D1708" s="6" t="str">
        <f>+_xlfn.CONCAT(Table13456[[#This Row],[phase1]],Table13456[[#This Row],[phase2]],Table13456[[#This Row],[phase3]],Table13456[[#This Row],[phase4]])</f>
        <v>1430524202</v>
      </c>
      <c r="E1708" s="2" t="str">
        <f>+Table13456[[#This Row],[DESCRIPTION]]</f>
        <v>STRAIGHT CONCRETE ENDWALLS, 24", DOUBLE, 0 DEGREES, ELLIPTICAL</v>
      </c>
      <c r="F1708" s="2" t="str">
        <f>+LEFT(Table13456[[#This Row],[PAY ITEM]],1)</f>
        <v>0</v>
      </c>
      <c r="G1708" s="2" t="str">
        <f>IF(Table13456[[#This Row],[first]]="0",SUBSTITUTE(TRIM(MID(B1708, 2, 3))," ","0"),SUBSTITUTE(TRIM(MID(B1708, 1, 3))," ","0"))</f>
        <v>430</v>
      </c>
      <c r="H1708" s="2" t="str">
        <f>IF(Table13456[[#This Row],[first]]="0",SUBSTITUTE(TRIM(MID(B1708, 5, 3))," ","0"),SUBSTITUTE(TRIM(MID(B1708, 4, 3))," ","0"))</f>
        <v>524</v>
      </c>
      <c r="I1708" s="2" t="str">
        <f>IF(Table13456[[#This Row],[first]]="0",SUBSTITUTE(TRIM(MID(B1708, 8, 3))," ","0"),SUBSTITUTE(TRIM(MID(B1708, 7, 3))," ","0"))</f>
        <v>202</v>
      </c>
      <c r="J1708" s="2">
        <v>1</v>
      </c>
      <c r="K1708" s="2" t="str">
        <f t="shared" si="78"/>
        <v>430</v>
      </c>
      <c r="L1708" s="2" t="str">
        <f t="shared" si="79"/>
        <v>524</v>
      </c>
      <c r="M1708" s="2" t="str">
        <f t="shared" si="80"/>
        <v>202</v>
      </c>
    </row>
    <row r="1709" spans="2:13" x14ac:dyDescent="0.25">
      <c r="B1709" s="2" t="s">
        <v>7352</v>
      </c>
      <c r="C1709" s="2" t="s">
        <v>7353</v>
      </c>
      <c r="D1709" s="6" t="str">
        <f>+_xlfn.CONCAT(Table13456[[#This Row],[phase1]],Table13456[[#This Row],[phase2]],Table13456[[#This Row],[phase3]],Table13456[[#This Row],[phase4]])</f>
        <v>1430524210</v>
      </c>
      <c r="E1709" s="2" t="str">
        <f>+Table13456[[#This Row],[DESCRIPTION]]</f>
        <v>STRAIGHT CONCRETE ENDWALLS, 24", DOUBLE, 15 DEGREES, ROUND</v>
      </c>
      <c r="F1709" s="2" t="str">
        <f>+LEFT(Table13456[[#This Row],[PAY ITEM]],1)</f>
        <v>0</v>
      </c>
      <c r="G1709" s="2" t="str">
        <f>IF(Table13456[[#This Row],[first]]="0",SUBSTITUTE(TRIM(MID(B1709, 2, 3))," ","0"),SUBSTITUTE(TRIM(MID(B1709, 1, 3))," ","0"))</f>
        <v>430</v>
      </c>
      <c r="H1709" s="2" t="str">
        <f>IF(Table13456[[#This Row],[first]]="0",SUBSTITUTE(TRIM(MID(B1709, 5, 3))," ","0"),SUBSTITUTE(TRIM(MID(B1709, 4, 3))," ","0"))</f>
        <v>524</v>
      </c>
      <c r="I1709" s="2" t="str">
        <f>IF(Table13456[[#This Row],[first]]="0",SUBSTITUTE(TRIM(MID(B1709, 8, 3))," ","0"),SUBSTITUTE(TRIM(MID(B1709, 7, 3))," ","0"))</f>
        <v>210</v>
      </c>
      <c r="J1709" s="2">
        <v>1</v>
      </c>
      <c r="K1709" s="2" t="str">
        <f t="shared" si="78"/>
        <v>430</v>
      </c>
      <c r="L1709" s="2" t="str">
        <f t="shared" si="79"/>
        <v>524</v>
      </c>
      <c r="M1709" s="2" t="str">
        <f t="shared" si="80"/>
        <v>210</v>
      </c>
    </row>
    <row r="1710" spans="2:13" x14ac:dyDescent="0.25">
      <c r="B1710" s="4" t="s">
        <v>970</v>
      </c>
      <c r="C1710" s="2" t="s">
        <v>971</v>
      </c>
      <c r="D1710" s="6" t="str">
        <f>+_xlfn.CONCAT(Table13456[[#This Row],[phase1]],Table13456[[#This Row],[phase2]],Table13456[[#This Row],[phase3]],Table13456[[#This Row],[phase4]])</f>
        <v>1430524212</v>
      </c>
      <c r="E1710" s="2" t="str">
        <f>+Table13456[[#This Row],[DESCRIPTION]]</f>
        <v>STRAIGHT CONCRETE ENDWALLS, 24", DOUBLE, 15 DEGREES, ELLIPTICAL</v>
      </c>
      <c r="F1710" s="2" t="str">
        <f>+LEFT(Table13456[[#This Row],[PAY ITEM]],1)</f>
        <v>0</v>
      </c>
      <c r="G1710" s="2" t="str">
        <f>IF(Table13456[[#This Row],[first]]="0",SUBSTITUTE(TRIM(MID(B1710, 2, 3))," ","0"),SUBSTITUTE(TRIM(MID(B1710, 1, 3))," ","0"))</f>
        <v>430</v>
      </c>
      <c r="H1710" s="2" t="str">
        <f>IF(Table13456[[#This Row],[first]]="0",SUBSTITUTE(TRIM(MID(B1710, 5, 3))," ","0"),SUBSTITUTE(TRIM(MID(B1710, 4, 3))," ","0"))</f>
        <v>524</v>
      </c>
      <c r="I1710" s="2" t="str">
        <f>IF(Table13456[[#This Row],[first]]="0",SUBSTITUTE(TRIM(MID(B1710, 8, 3))," ","0"),SUBSTITUTE(TRIM(MID(B1710, 7, 3))," ","0"))</f>
        <v>212</v>
      </c>
      <c r="J1710" s="2">
        <v>1</v>
      </c>
      <c r="K1710" s="2" t="str">
        <f t="shared" si="78"/>
        <v>430</v>
      </c>
      <c r="L1710" s="2" t="str">
        <f t="shared" si="79"/>
        <v>524</v>
      </c>
      <c r="M1710" s="2" t="str">
        <f t="shared" si="80"/>
        <v>212</v>
      </c>
    </row>
    <row r="1711" spans="2:13" x14ac:dyDescent="0.25">
      <c r="B1711" s="4" t="s">
        <v>972</v>
      </c>
      <c r="C1711" s="2" t="s">
        <v>973</v>
      </c>
      <c r="D1711" s="6" t="str">
        <f>+_xlfn.CONCAT(Table13456[[#This Row],[phase1]],Table13456[[#This Row],[phase2]],Table13456[[#This Row],[phase3]],Table13456[[#This Row],[phase4]])</f>
        <v>1430524220</v>
      </c>
      <c r="E1711" s="2" t="str">
        <f>+Table13456[[#This Row],[DESCRIPTION]]</f>
        <v>STRAIGHT CONCRETE ENDWALLS, 24", DOUBLE, 30 DEGREES, ROUND</v>
      </c>
      <c r="F1711" s="2" t="str">
        <f>+LEFT(Table13456[[#This Row],[PAY ITEM]],1)</f>
        <v>0</v>
      </c>
      <c r="G1711" s="2" t="str">
        <f>IF(Table13456[[#This Row],[first]]="0",SUBSTITUTE(TRIM(MID(B1711, 2, 3))," ","0"),SUBSTITUTE(TRIM(MID(B1711, 1, 3))," ","0"))</f>
        <v>430</v>
      </c>
      <c r="H1711" s="2" t="str">
        <f>IF(Table13456[[#This Row],[first]]="0",SUBSTITUTE(TRIM(MID(B1711, 5, 3))," ","0"),SUBSTITUTE(TRIM(MID(B1711, 4, 3))," ","0"))</f>
        <v>524</v>
      </c>
      <c r="I1711" s="2" t="str">
        <f>IF(Table13456[[#This Row],[first]]="0",SUBSTITUTE(TRIM(MID(B1711, 8, 3))," ","0"),SUBSTITUTE(TRIM(MID(B1711, 7, 3))," ","0"))</f>
        <v>220</v>
      </c>
      <c r="J1711" s="2">
        <v>1</v>
      </c>
      <c r="K1711" s="2" t="str">
        <f t="shared" si="78"/>
        <v>430</v>
      </c>
      <c r="L1711" s="2" t="str">
        <f t="shared" si="79"/>
        <v>524</v>
      </c>
      <c r="M1711" s="2" t="str">
        <f t="shared" si="80"/>
        <v>220</v>
      </c>
    </row>
    <row r="1712" spans="2:13" x14ac:dyDescent="0.25">
      <c r="B1712" s="4" t="s">
        <v>7354</v>
      </c>
      <c r="C1712" s="2" t="s">
        <v>7355</v>
      </c>
      <c r="D1712" s="6" t="str">
        <f>+_xlfn.CONCAT(Table13456[[#This Row],[phase1]],Table13456[[#This Row],[phase2]],Table13456[[#This Row],[phase3]],Table13456[[#This Row],[phase4]])</f>
        <v>1430524222</v>
      </c>
      <c r="E1712" s="2" t="str">
        <f>+Table13456[[#This Row],[DESCRIPTION]]</f>
        <v>STRAIGHT CONCRETE ENDWALLS, 24", DOUBLE, 30 DEGREES, ELLIPTICAL</v>
      </c>
      <c r="F1712" s="2" t="str">
        <f>+LEFT(Table13456[[#This Row],[PAY ITEM]],1)</f>
        <v>0</v>
      </c>
      <c r="G1712" s="2" t="str">
        <f>IF(Table13456[[#This Row],[first]]="0",SUBSTITUTE(TRIM(MID(B1712, 2, 3))," ","0"),SUBSTITUTE(TRIM(MID(B1712, 1, 3))," ","0"))</f>
        <v>430</v>
      </c>
      <c r="H1712" s="2" t="str">
        <f>IF(Table13456[[#This Row],[first]]="0",SUBSTITUTE(TRIM(MID(B1712, 5, 3))," ","0"),SUBSTITUTE(TRIM(MID(B1712, 4, 3))," ","0"))</f>
        <v>524</v>
      </c>
      <c r="I1712" s="2" t="str">
        <f>IF(Table13456[[#This Row],[first]]="0",SUBSTITUTE(TRIM(MID(B1712, 8, 3))," ","0"),SUBSTITUTE(TRIM(MID(B1712, 7, 3))," ","0"))</f>
        <v>222</v>
      </c>
      <c r="J1712" s="2">
        <v>1</v>
      </c>
      <c r="K1712" s="2" t="str">
        <f t="shared" si="78"/>
        <v>430</v>
      </c>
      <c r="L1712" s="2" t="str">
        <f t="shared" si="79"/>
        <v>524</v>
      </c>
      <c r="M1712" s="2" t="str">
        <f t="shared" si="80"/>
        <v>222</v>
      </c>
    </row>
    <row r="1713" spans="2:13" x14ac:dyDescent="0.25">
      <c r="B1713" s="4" t="s">
        <v>7356</v>
      </c>
      <c r="C1713" s="2" t="s">
        <v>7357</v>
      </c>
      <c r="D1713" s="6" t="str">
        <f>+_xlfn.CONCAT(Table13456[[#This Row],[phase1]],Table13456[[#This Row],[phase2]],Table13456[[#This Row],[phase3]],Table13456[[#This Row],[phase4]])</f>
        <v>1430524300</v>
      </c>
      <c r="E1713" s="2" t="str">
        <f>+Table13456[[#This Row],[DESCRIPTION]]</f>
        <v>STRAIGHT CONCRETE ENDWALLS, 24", TRIPLE, 0 DEGREES, ROUND</v>
      </c>
      <c r="F1713" s="2" t="str">
        <f>+LEFT(Table13456[[#This Row],[PAY ITEM]],1)</f>
        <v>0</v>
      </c>
      <c r="G1713" s="2" t="str">
        <f>IF(Table13456[[#This Row],[first]]="0",SUBSTITUTE(TRIM(MID(B1713, 2, 3))," ","0"),SUBSTITUTE(TRIM(MID(B1713, 1, 3))," ","0"))</f>
        <v>430</v>
      </c>
      <c r="H1713" s="2" t="str">
        <f>IF(Table13456[[#This Row],[first]]="0",SUBSTITUTE(TRIM(MID(B1713, 5, 3))," ","0"),SUBSTITUTE(TRIM(MID(B1713, 4, 3))," ","0"))</f>
        <v>524</v>
      </c>
      <c r="I1713" s="2" t="str">
        <f>IF(Table13456[[#This Row],[first]]="0",SUBSTITUTE(TRIM(MID(B1713, 8, 3))," ","0"),SUBSTITUTE(TRIM(MID(B1713, 7, 3))," ","0"))</f>
        <v>300</v>
      </c>
      <c r="J1713" s="2">
        <v>1</v>
      </c>
      <c r="K1713" s="2" t="str">
        <f t="shared" si="78"/>
        <v>430</v>
      </c>
      <c r="L1713" s="2" t="str">
        <f t="shared" si="79"/>
        <v>524</v>
      </c>
      <c r="M1713" s="2" t="str">
        <f t="shared" si="80"/>
        <v>300</v>
      </c>
    </row>
    <row r="1714" spans="2:13" x14ac:dyDescent="0.25">
      <c r="B1714" s="2" t="s">
        <v>7358</v>
      </c>
      <c r="C1714" s="2" t="s">
        <v>7359</v>
      </c>
      <c r="D1714" s="6" t="str">
        <f>+_xlfn.CONCAT(Table13456[[#This Row],[phase1]],Table13456[[#This Row],[phase2]],Table13456[[#This Row],[phase3]],Table13456[[#This Row],[phase4]])</f>
        <v>1430524302</v>
      </c>
      <c r="E1714" s="2" t="str">
        <f>+Table13456[[#This Row],[DESCRIPTION]]</f>
        <v>STRAIGHT CONCRETE ENDWALLS, 24", TRIPLE, 0 DEGREES, ELLIPTICAL</v>
      </c>
      <c r="F1714" s="2" t="str">
        <f>+LEFT(Table13456[[#This Row],[PAY ITEM]],1)</f>
        <v>0</v>
      </c>
      <c r="G1714" s="2" t="str">
        <f>IF(Table13456[[#This Row],[first]]="0",SUBSTITUTE(TRIM(MID(B1714, 2, 3))," ","0"),SUBSTITUTE(TRIM(MID(B1714, 1, 3))," ","0"))</f>
        <v>430</v>
      </c>
      <c r="H1714" s="2" t="str">
        <f>IF(Table13456[[#This Row],[first]]="0",SUBSTITUTE(TRIM(MID(B1714, 5, 3))," ","0"),SUBSTITUTE(TRIM(MID(B1714, 4, 3))," ","0"))</f>
        <v>524</v>
      </c>
      <c r="I1714" s="2" t="str">
        <f>IF(Table13456[[#This Row],[first]]="0",SUBSTITUTE(TRIM(MID(B1714, 8, 3))," ","0"),SUBSTITUTE(TRIM(MID(B1714, 7, 3))," ","0"))</f>
        <v>302</v>
      </c>
      <c r="J1714" s="2">
        <v>1</v>
      </c>
      <c r="K1714" s="2" t="str">
        <f t="shared" si="78"/>
        <v>430</v>
      </c>
      <c r="L1714" s="2" t="str">
        <f t="shared" si="79"/>
        <v>524</v>
      </c>
      <c r="M1714" s="2" t="str">
        <f t="shared" si="80"/>
        <v>302</v>
      </c>
    </row>
    <row r="1715" spans="2:13" x14ac:dyDescent="0.25">
      <c r="B1715" s="4" t="s">
        <v>7360</v>
      </c>
      <c r="C1715" s="2" t="s">
        <v>7361</v>
      </c>
      <c r="D1715" s="6" t="str">
        <f>+_xlfn.CONCAT(Table13456[[#This Row],[phase1]],Table13456[[#This Row],[phase2]],Table13456[[#This Row],[phase3]],Table13456[[#This Row],[phase4]])</f>
        <v>1430524332</v>
      </c>
      <c r="E1715" s="2" t="str">
        <f>+Table13456[[#This Row],[DESCRIPTION]]</f>
        <v>STRAIGHT CONCRETE ENDWALLS, 24", TRIPLE, 45 DEGREES, ELLIPTICAL</v>
      </c>
      <c r="F1715" s="2" t="str">
        <f>+LEFT(Table13456[[#This Row],[PAY ITEM]],1)</f>
        <v>0</v>
      </c>
      <c r="G1715" s="2" t="str">
        <f>IF(Table13456[[#This Row],[first]]="0",SUBSTITUTE(TRIM(MID(B1715, 2, 3))," ","0"),SUBSTITUTE(TRIM(MID(B1715, 1, 3))," ","0"))</f>
        <v>430</v>
      </c>
      <c r="H1715" s="2" t="str">
        <f>IF(Table13456[[#This Row],[first]]="0",SUBSTITUTE(TRIM(MID(B1715, 5, 3))," ","0"),SUBSTITUTE(TRIM(MID(B1715, 4, 3))," ","0"))</f>
        <v>524</v>
      </c>
      <c r="I1715" s="2" t="str">
        <f>IF(Table13456[[#This Row],[first]]="0",SUBSTITUTE(TRIM(MID(B1715, 8, 3))," ","0"),SUBSTITUTE(TRIM(MID(B1715, 7, 3))," ","0"))</f>
        <v>332</v>
      </c>
      <c r="J1715" s="2">
        <v>1</v>
      </c>
      <c r="K1715" s="2" t="str">
        <f t="shared" si="78"/>
        <v>430</v>
      </c>
      <c r="L1715" s="2" t="str">
        <f t="shared" si="79"/>
        <v>524</v>
      </c>
      <c r="M1715" s="2" t="str">
        <f t="shared" si="80"/>
        <v>332</v>
      </c>
    </row>
    <row r="1716" spans="2:13" x14ac:dyDescent="0.25">
      <c r="B1716" s="4" t="s">
        <v>4080</v>
      </c>
      <c r="C1716" s="2" t="s">
        <v>7362</v>
      </c>
      <c r="D1716" s="6" t="str">
        <f>+_xlfn.CONCAT(Table13456[[#This Row],[phase1]],Table13456[[#This Row],[phase2]],Table13456[[#This Row],[phase3]],Table13456[[#This Row],[phase4]])</f>
        <v>1430524402</v>
      </c>
      <c r="E1716" s="2" t="str">
        <f>+Table13456[[#This Row],[DESCRIPTION]]</f>
        <v>STRAIGHT CONCRETE ENDWALLS, 24", QUAD, 0 DEGREES, ELLIPTICAL</v>
      </c>
      <c r="F1716" s="2" t="str">
        <f>+LEFT(Table13456[[#This Row],[PAY ITEM]],1)</f>
        <v>0</v>
      </c>
      <c r="G1716" s="2" t="str">
        <f>IF(Table13456[[#This Row],[first]]="0",SUBSTITUTE(TRIM(MID(B1716, 2, 3))," ","0"),SUBSTITUTE(TRIM(MID(B1716, 1, 3))," ","0"))</f>
        <v>430</v>
      </c>
      <c r="H1716" s="2" t="str">
        <f>IF(Table13456[[#This Row],[first]]="0",SUBSTITUTE(TRIM(MID(B1716, 5, 3))," ","0"),SUBSTITUTE(TRIM(MID(B1716, 4, 3))," ","0"))</f>
        <v>524</v>
      </c>
      <c r="I1716" s="2" t="str">
        <f>IF(Table13456[[#This Row],[first]]="0",SUBSTITUTE(TRIM(MID(B1716, 8, 3))," ","0"),SUBSTITUTE(TRIM(MID(B1716, 7, 3))," ","0"))</f>
        <v>402</v>
      </c>
      <c r="J1716" s="2">
        <v>1</v>
      </c>
      <c r="K1716" s="2" t="str">
        <f t="shared" si="78"/>
        <v>430</v>
      </c>
      <c r="L1716" s="2" t="str">
        <f t="shared" si="79"/>
        <v>524</v>
      </c>
      <c r="M1716" s="2" t="str">
        <f t="shared" si="80"/>
        <v>402</v>
      </c>
    </row>
    <row r="1717" spans="2:13" x14ac:dyDescent="0.25">
      <c r="B1717" s="4" t="s">
        <v>7363</v>
      </c>
      <c r="C1717" s="2" t="s">
        <v>7364</v>
      </c>
      <c r="D1717" s="6" t="str">
        <f>+_xlfn.CONCAT(Table13456[[#This Row],[phase1]],Table13456[[#This Row],[phase2]],Table13456[[#This Row],[phase3]],Table13456[[#This Row],[phase4]])</f>
        <v>1430524432</v>
      </c>
      <c r="E1717" s="2" t="str">
        <f>+Table13456[[#This Row],[DESCRIPTION]]</f>
        <v>STRAIGHT CONCRETE ENDWALLS, 24", QUAD, 45 DEGREES, ELLIPTICAL</v>
      </c>
      <c r="F1717" s="2" t="str">
        <f>+LEFT(Table13456[[#This Row],[PAY ITEM]],1)</f>
        <v>0</v>
      </c>
      <c r="G1717" s="2" t="str">
        <f>IF(Table13456[[#This Row],[first]]="0",SUBSTITUTE(TRIM(MID(B1717, 2, 3))," ","0"),SUBSTITUTE(TRIM(MID(B1717, 1, 3))," ","0"))</f>
        <v>430</v>
      </c>
      <c r="H1717" s="2" t="str">
        <f>IF(Table13456[[#This Row],[first]]="0",SUBSTITUTE(TRIM(MID(B1717, 5, 3))," ","0"),SUBSTITUTE(TRIM(MID(B1717, 4, 3))," ","0"))</f>
        <v>524</v>
      </c>
      <c r="I1717" s="2" t="str">
        <f>IF(Table13456[[#This Row],[first]]="0",SUBSTITUTE(TRIM(MID(B1717, 8, 3))," ","0"),SUBSTITUTE(TRIM(MID(B1717, 7, 3))," ","0"))</f>
        <v>432</v>
      </c>
      <c r="J1717" s="2">
        <v>1</v>
      </c>
      <c r="K1717" s="2" t="str">
        <f t="shared" si="78"/>
        <v>430</v>
      </c>
      <c r="L1717" s="2" t="str">
        <f t="shared" si="79"/>
        <v>524</v>
      </c>
      <c r="M1717" s="2" t="str">
        <f t="shared" si="80"/>
        <v>432</v>
      </c>
    </row>
    <row r="1718" spans="2:13" x14ac:dyDescent="0.25">
      <c r="B1718" s="4" t="s">
        <v>974</v>
      </c>
      <c r="C1718" s="2" t="s">
        <v>975</v>
      </c>
      <c r="D1718" s="6" t="str">
        <f>+_xlfn.CONCAT(Table13456[[#This Row],[phase1]],Table13456[[#This Row],[phase2]],Table13456[[#This Row],[phase3]],Table13456[[#This Row],[phase4]])</f>
        <v>1430530100</v>
      </c>
      <c r="E1718" s="2" t="str">
        <f>+Table13456[[#This Row],[DESCRIPTION]]</f>
        <v>STRAIGHT CONCRETE ENDWALLS, 30", SINGLE, 0 DEGREES, ROUND</v>
      </c>
      <c r="F1718" s="2" t="str">
        <f>+LEFT(Table13456[[#This Row],[PAY ITEM]],1)</f>
        <v>0</v>
      </c>
      <c r="G1718" s="2" t="str">
        <f>IF(Table13456[[#This Row],[first]]="0",SUBSTITUTE(TRIM(MID(B1718, 2, 3))," ","0"),SUBSTITUTE(TRIM(MID(B1718, 1, 3))," ","0"))</f>
        <v>430</v>
      </c>
      <c r="H1718" s="2" t="str">
        <f>IF(Table13456[[#This Row],[first]]="0",SUBSTITUTE(TRIM(MID(B1718, 5, 3))," ","0"),SUBSTITUTE(TRIM(MID(B1718, 4, 3))," ","0"))</f>
        <v>530</v>
      </c>
      <c r="I1718" s="2" t="str">
        <f>IF(Table13456[[#This Row],[first]]="0",SUBSTITUTE(TRIM(MID(B1718, 8, 3))," ","0"),SUBSTITUTE(TRIM(MID(B1718, 7, 3))," ","0"))</f>
        <v>100</v>
      </c>
      <c r="J1718" s="2">
        <v>1</v>
      </c>
      <c r="K1718" s="2" t="str">
        <f t="shared" si="78"/>
        <v>430</v>
      </c>
      <c r="L1718" s="2" t="str">
        <f t="shared" si="79"/>
        <v>530</v>
      </c>
      <c r="M1718" s="2" t="str">
        <f t="shared" si="80"/>
        <v>100</v>
      </c>
    </row>
    <row r="1719" spans="2:13" x14ac:dyDescent="0.25">
      <c r="B1719" s="4" t="s">
        <v>976</v>
      </c>
      <c r="C1719" s="2" t="s">
        <v>977</v>
      </c>
      <c r="D1719" s="6" t="str">
        <f>+_xlfn.CONCAT(Table13456[[#This Row],[phase1]],Table13456[[#This Row],[phase2]],Table13456[[#This Row],[phase3]],Table13456[[#This Row],[phase4]])</f>
        <v>1430530102</v>
      </c>
      <c r="E1719" s="2" t="str">
        <f>+Table13456[[#This Row],[DESCRIPTION]]</f>
        <v>STRAIGHT CONCRETE ENDWALLS, 30", SINGLE, 0 DEGREES, ELLIPTICAL</v>
      </c>
      <c r="F1719" s="2" t="str">
        <f>+LEFT(Table13456[[#This Row],[PAY ITEM]],1)</f>
        <v>0</v>
      </c>
      <c r="G1719" s="2" t="str">
        <f>IF(Table13456[[#This Row],[first]]="0",SUBSTITUTE(TRIM(MID(B1719, 2, 3))," ","0"),SUBSTITUTE(TRIM(MID(B1719, 1, 3))," ","0"))</f>
        <v>430</v>
      </c>
      <c r="H1719" s="2" t="str">
        <f>IF(Table13456[[#This Row],[first]]="0",SUBSTITUTE(TRIM(MID(B1719, 5, 3))," ","0"),SUBSTITUTE(TRIM(MID(B1719, 4, 3))," ","0"))</f>
        <v>530</v>
      </c>
      <c r="I1719" s="2" t="str">
        <f>IF(Table13456[[#This Row],[first]]="0",SUBSTITUTE(TRIM(MID(B1719, 8, 3))," ","0"),SUBSTITUTE(TRIM(MID(B1719, 7, 3))," ","0"))</f>
        <v>102</v>
      </c>
      <c r="J1719" s="2">
        <v>1</v>
      </c>
      <c r="K1719" s="2" t="str">
        <f t="shared" si="78"/>
        <v>430</v>
      </c>
      <c r="L1719" s="2" t="str">
        <f t="shared" si="79"/>
        <v>530</v>
      </c>
      <c r="M1719" s="2" t="str">
        <f t="shared" si="80"/>
        <v>102</v>
      </c>
    </row>
    <row r="1720" spans="2:13" x14ac:dyDescent="0.25">
      <c r="B1720" s="4" t="s">
        <v>978</v>
      </c>
      <c r="C1720" s="2" t="s">
        <v>979</v>
      </c>
      <c r="D1720" s="6" t="str">
        <f>+_xlfn.CONCAT(Table13456[[#This Row],[phase1]],Table13456[[#This Row],[phase2]],Table13456[[#This Row],[phase3]],Table13456[[#This Row],[phase4]])</f>
        <v>1430530110</v>
      </c>
      <c r="E1720" s="2" t="str">
        <f>+Table13456[[#This Row],[DESCRIPTION]]</f>
        <v>STRAIGHT CONCRETE ENDWALLS, 30", SINGLE, 15 DEGREES, ROUND</v>
      </c>
      <c r="F1720" s="2" t="str">
        <f>+LEFT(Table13456[[#This Row],[PAY ITEM]],1)</f>
        <v>0</v>
      </c>
      <c r="G1720" s="2" t="str">
        <f>IF(Table13456[[#This Row],[first]]="0",SUBSTITUTE(TRIM(MID(B1720, 2, 3))," ","0"),SUBSTITUTE(TRIM(MID(B1720, 1, 3))," ","0"))</f>
        <v>430</v>
      </c>
      <c r="H1720" s="2" t="str">
        <f>IF(Table13456[[#This Row],[first]]="0",SUBSTITUTE(TRIM(MID(B1720, 5, 3))," ","0"),SUBSTITUTE(TRIM(MID(B1720, 4, 3))," ","0"))</f>
        <v>530</v>
      </c>
      <c r="I1720" s="2" t="str">
        <f>IF(Table13456[[#This Row],[first]]="0",SUBSTITUTE(TRIM(MID(B1720, 8, 3))," ","0"),SUBSTITUTE(TRIM(MID(B1720, 7, 3))," ","0"))</f>
        <v>110</v>
      </c>
      <c r="J1720" s="2">
        <v>1</v>
      </c>
      <c r="K1720" s="2" t="str">
        <f t="shared" si="78"/>
        <v>430</v>
      </c>
      <c r="L1720" s="2" t="str">
        <f t="shared" si="79"/>
        <v>530</v>
      </c>
      <c r="M1720" s="2" t="str">
        <f t="shared" si="80"/>
        <v>110</v>
      </c>
    </row>
    <row r="1721" spans="2:13" x14ac:dyDescent="0.25">
      <c r="B1721" s="4" t="s">
        <v>7365</v>
      </c>
      <c r="C1721" s="2" t="s">
        <v>7366</v>
      </c>
      <c r="D1721" s="6" t="str">
        <f>+_xlfn.CONCAT(Table13456[[#This Row],[phase1]],Table13456[[#This Row],[phase2]],Table13456[[#This Row],[phase3]],Table13456[[#This Row],[phase4]])</f>
        <v>1430530120</v>
      </c>
      <c r="E1721" s="2" t="str">
        <f>+Table13456[[#This Row],[DESCRIPTION]]</f>
        <v>STRAIGHT CONCRETE ENDWALLS, 30", SINGLE, 30 DEGREES, ROUND</v>
      </c>
      <c r="F1721" s="2" t="str">
        <f>+LEFT(Table13456[[#This Row],[PAY ITEM]],1)</f>
        <v>0</v>
      </c>
      <c r="G1721" s="2" t="str">
        <f>IF(Table13456[[#This Row],[first]]="0",SUBSTITUTE(TRIM(MID(B1721, 2, 3))," ","0"),SUBSTITUTE(TRIM(MID(B1721, 1, 3))," ","0"))</f>
        <v>430</v>
      </c>
      <c r="H1721" s="2" t="str">
        <f>IF(Table13456[[#This Row],[first]]="0",SUBSTITUTE(TRIM(MID(B1721, 5, 3))," ","0"),SUBSTITUTE(TRIM(MID(B1721, 4, 3))," ","0"))</f>
        <v>530</v>
      </c>
      <c r="I1721" s="2" t="str">
        <f>IF(Table13456[[#This Row],[first]]="0",SUBSTITUTE(TRIM(MID(B1721, 8, 3))," ","0"),SUBSTITUTE(TRIM(MID(B1721, 7, 3))," ","0"))</f>
        <v>120</v>
      </c>
      <c r="J1721" s="2">
        <v>1</v>
      </c>
      <c r="K1721" s="2" t="str">
        <f t="shared" si="78"/>
        <v>430</v>
      </c>
      <c r="L1721" s="2" t="str">
        <f t="shared" si="79"/>
        <v>530</v>
      </c>
      <c r="M1721" s="2" t="str">
        <f t="shared" si="80"/>
        <v>120</v>
      </c>
    </row>
    <row r="1722" spans="2:13" x14ac:dyDescent="0.25">
      <c r="B1722" s="4" t="s">
        <v>7367</v>
      </c>
      <c r="C1722" s="2" t="s">
        <v>7368</v>
      </c>
      <c r="D1722" s="6" t="str">
        <f>+_xlfn.CONCAT(Table13456[[#This Row],[phase1]],Table13456[[#This Row],[phase2]],Table13456[[#This Row],[phase3]],Table13456[[#This Row],[phase4]])</f>
        <v>1430530122</v>
      </c>
      <c r="E1722" s="2" t="str">
        <f>+Table13456[[#This Row],[DESCRIPTION]]</f>
        <v>STRAIGHT CONCRETE ENDWALLS, 30", SINGLE, 30 DEGREES, ELLIPTICAL</v>
      </c>
      <c r="F1722" s="2" t="str">
        <f>+LEFT(Table13456[[#This Row],[PAY ITEM]],1)</f>
        <v>0</v>
      </c>
      <c r="G1722" s="2" t="str">
        <f>IF(Table13456[[#This Row],[first]]="0",SUBSTITUTE(TRIM(MID(B1722, 2, 3))," ","0"),SUBSTITUTE(TRIM(MID(B1722, 1, 3))," ","0"))</f>
        <v>430</v>
      </c>
      <c r="H1722" s="2" t="str">
        <f>IF(Table13456[[#This Row],[first]]="0",SUBSTITUTE(TRIM(MID(B1722, 5, 3))," ","0"),SUBSTITUTE(TRIM(MID(B1722, 4, 3))," ","0"))</f>
        <v>530</v>
      </c>
      <c r="I1722" s="2" t="str">
        <f>IF(Table13456[[#This Row],[first]]="0",SUBSTITUTE(TRIM(MID(B1722, 8, 3))," ","0"),SUBSTITUTE(TRIM(MID(B1722, 7, 3))," ","0"))</f>
        <v>122</v>
      </c>
      <c r="J1722" s="2">
        <v>1</v>
      </c>
      <c r="K1722" s="2" t="str">
        <f t="shared" si="78"/>
        <v>430</v>
      </c>
      <c r="L1722" s="2" t="str">
        <f t="shared" si="79"/>
        <v>530</v>
      </c>
      <c r="M1722" s="2" t="str">
        <f t="shared" si="80"/>
        <v>122</v>
      </c>
    </row>
    <row r="1723" spans="2:13" x14ac:dyDescent="0.25">
      <c r="B1723" s="4" t="s">
        <v>7369</v>
      </c>
      <c r="C1723" s="2" t="s">
        <v>7370</v>
      </c>
      <c r="D1723" s="6" t="str">
        <f>+_xlfn.CONCAT(Table13456[[#This Row],[phase1]],Table13456[[#This Row],[phase2]],Table13456[[#This Row],[phase3]],Table13456[[#This Row],[phase4]])</f>
        <v>1430530130</v>
      </c>
      <c r="E1723" s="2" t="str">
        <f>+Table13456[[#This Row],[DESCRIPTION]]</f>
        <v>STRAIGHT CONCRETE ENDWALLS, 30", SINGLE, 45 DEGREES, ROUND</v>
      </c>
      <c r="F1723" s="2" t="str">
        <f>+LEFT(Table13456[[#This Row],[PAY ITEM]],1)</f>
        <v>0</v>
      </c>
      <c r="G1723" s="2" t="str">
        <f>IF(Table13456[[#This Row],[first]]="0",SUBSTITUTE(TRIM(MID(B1723, 2, 3))," ","0"),SUBSTITUTE(TRIM(MID(B1723, 1, 3))," ","0"))</f>
        <v>430</v>
      </c>
      <c r="H1723" s="2" t="str">
        <f>IF(Table13456[[#This Row],[first]]="0",SUBSTITUTE(TRIM(MID(B1723, 5, 3))," ","0"),SUBSTITUTE(TRIM(MID(B1723, 4, 3))," ","0"))</f>
        <v>530</v>
      </c>
      <c r="I1723" s="2" t="str">
        <f>IF(Table13456[[#This Row],[first]]="0",SUBSTITUTE(TRIM(MID(B1723, 8, 3))," ","0"),SUBSTITUTE(TRIM(MID(B1723, 7, 3))," ","0"))</f>
        <v>130</v>
      </c>
      <c r="J1723" s="2">
        <v>1</v>
      </c>
      <c r="K1723" s="2" t="str">
        <f t="shared" si="78"/>
        <v>430</v>
      </c>
      <c r="L1723" s="2" t="str">
        <f t="shared" si="79"/>
        <v>530</v>
      </c>
      <c r="M1723" s="2" t="str">
        <f t="shared" si="80"/>
        <v>130</v>
      </c>
    </row>
    <row r="1724" spans="2:13" x14ac:dyDescent="0.25">
      <c r="B1724" s="4" t="s">
        <v>980</v>
      </c>
      <c r="C1724" s="2" t="s">
        <v>981</v>
      </c>
      <c r="D1724" s="6" t="str">
        <f>+_xlfn.CONCAT(Table13456[[#This Row],[phase1]],Table13456[[#This Row],[phase2]],Table13456[[#This Row],[phase3]],Table13456[[#This Row],[phase4]])</f>
        <v>1430530200</v>
      </c>
      <c r="E1724" s="2" t="str">
        <f>+Table13456[[#This Row],[DESCRIPTION]]</f>
        <v>STRAIGHT CONCRETE ENDWALLS, 30", DOUBLE, 0 DEGREES, ROUND</v>
      </c>
      <c r="F1724" s="2" t="str">
        <f>+LEFT(Table13456[[#This Row],[PAY ITEM]],1)</f>
        <v>0</v>
      </c>
      <c r="G1724" s="2" t="str">
        <f>IF(Table13456[[#This Row],[first]]="0",SUBSTITUTE(TRIM(MID(B1724, 2, 3))," ","0"),SUBSTITUTE(TRIM(MID(B1724, 1, 3))," ","0"))</f>
        <v>430</v>
      </c>
      <c r="H1724" s="2" t="str">
        <f>IF(Table13456[[#This Row],[first]]="0",SUBSTITUTE(TRIM(MID(B1724, 5, 3))," ","0"),SUBSTITUTE(TRIM(MID(B1724, 4, 3))," ","0"))</f>
        <v>530</v>
      </c>
      <c r="I1724" s="2" t="str">
        <f>IF(Table13456[[#This Row],[first]]="0",SUBSTITUTE(TRIM(MID(B1724, 8, 3))," ","0"),SUBSTITUTE(TRIM(MID(B1724, 7, 3))," ","0"))</f>
        <v>200</v>
      </c>
      <c r="J1724" s="2">
        <v>1</v>
      </c>
      <c r="K1724" s="2" t="str">
        <f t="shared" si="78"/>
        <v>430</v>
      </c>
      <c r="L1724" s="2" t="str">
        <f t="shared" si="79"/>
        <v>530</v>
      </c>
      <c r="M1724" s="2" t="str">
        <f t="shared" si="80"/>
        <v>200</v>
      </c>
    </row>
    <row r="1725" spans="2:13" x14ac:dyDescent="0.25">
      <c r="B1725" s="4" t="s">
        <v>7371</v>
      </c>
      <c r="C1725" s="2" t="s">
        <v>7372</v>
      </c>
      <c r="D1725" s="6" t="str">
        <f>+_xlfn.CONCAT(Table13456[[#This Row],[phase1]],Table13456[[#This Row],[phase2]],Table13456[[#This Row],[phase3]],Table13456[[#This Row],[phase4]])</f>
        <v>1430530210</v>
      </c>
      <c r="E1725" s="2" t="str">
        <f>+Table13456[[#This Row],[DESCRIPTION]]</f>
        <v>STRAIGHT CONCRETE ENDWALLS, 30", DOUBLE, 15 DEGREES, ROUND</v>
      </c>
      <c r="F1725" s="2" t="str">
        <f>+LEFT(Table13456[[#This Row],[PAY ITEM]],1)</f>
        <v>0</v>
      </c>
      <c r="G1725" s="2" t="str">
        <f>IF(Table13456[[#This Row],[first]]="0",SUBSTITUTE(TRIM(MID(B1725, 2, 3))," ","0"),SUBSTITUTE(TRIM(MID(B1725, 1, 3))," ","0"))</f>
        <v>430</v>
      </c>
      <c r="H1725" s="2" t="str">
        <f>IF(Table13456[[#This Row],[first]]="0",SUBSTITUTE(TRIM(MID(B1725, 5, 3))," ","0"),SUBSTITUTE(TRIM(MID(B1725, 4, 3))," ","0"))</f>
        <v>530</v>
      </c>
      <c r="I1725" s="2" t="str">
        <f>IF(Table13456[[#This Row],[first]]="0",SUBSTITUTE(TRIM(MID(B1725, 8, 3))," ","0"),SUBSTITUTE(TRIM(MID(B1725, 7, 3))," ","0"))</f>
        <v>210</v>
      </c>
      <c r="J1725" s="2">
        <v>1</v>
      </c>
      <c r="K1725" s="2" t="str">
        <f t="shared" si="78"/>
        <v>430</v>
      </c>
      <c r="L1725" s="2" t="str">
        <f t="shared" si="79"/>
        <v>530</v>
      </c>
      <c r="M1725" s="2" t="str">
        <f t="shared" si="80"/>
        <v>210</v>
      </c>
    </row>
    <row r="1726" spans="2:13" x14ac:dyDescent="0.25">
      <c r="B1726" s="4" t="s">
        <v>982</v>
      </c>
      <c r="C1726" s="2" t="s">
        <v>983</v>
      </c>
      <c r="D1726" s="6" t="str">
        <f>+_xlfn.CONCAT(Table13456[[#This Row],[phase1]],Table13456[[#This Row],[phase2]],Table13456[[#This Row],[phase3]],Table13456[[#This Row],[phase4]])</f>
        <v>1430530300</v>
      </c>
      <c r="E1726" s="2" t="str">
        <f>+Table13456[[#This Row],[DESCRIPTION]]</f>
        <v>STRAIGHT CONCRETE ENDWALLS, 30", TRIPLE, 0 DEGREES, ROUND</v>
      </c>
      <c r="F1726" s="2" t="str">
        <f>+LEFT(Table13456[[#This Row],[PAY ITEM]],1)</f>
        <v>0</v>
      </c>
      <c r="G1726" s="2" t="str">
        <f>IF(Table13456[[#This Row],[first]]="0",SUBSTITUTE(TRIM(MID(B1726, 2, 3))," ","0"),SUBSTITUTE(TRIM(MID(B1726, 1, 3))," ","0"))</f>
        <v>430</v>
      </c>
      <c r="H1726" s="2" t="str">
        <f>IF(Table13456[[#This Row],[first]]="0",SUBSTITUTE(TRIM(MID(B1726, 5, 3))," ","0"),SUBSTITUTE(TRIM(MID(B1726, 4, 3))," ","0"))</f>
        <v>530</v>
      </c>
      <c r="I1726" s="2" t="str">
        <f>IF(Table13456[[#This Row],[first]]="0",SUBSTITUTE(TRIM(MID(B1726, 8, 3))," ","0"),SUBSTITUTE(TRIM(MID(B1726, 7, 3))," ","0"))</f>
        <v>300</v>
      </c>
      <c r="J1726" s="2">
        <v>1</v>
      </c>
      <c r="K1726" s="2" t="str">
        <f t="shared" si="78"/>
        <v>430</v>
      </c>
      <c r="L1726" s="2" t="str">
        <f t="shared" si="79"/>
        <v>530</v>
      </c>
      <c r="M1726" s="2" t="str">
        <f t="shared" si="80"/>
        <v>300</v>
      </c>
    </row>
    <row r="1727" spans="2:13" x14ac:dyDescent="0.25">
      <c r="B1727" s="4" t="s">
        <v>984</v>
      </c>
      <c r="C1727" s="2" t="s">
        <v>985</v>
      </c>
      <c r="D1727" s="6" t="str">
        <f>+_xlfn.CONCAT(Table13456[[#This Row],[phase1]],Table13456[[#This Row],[phase2]],Table13456[[#This Row],[phase3]],Table13456[[#This Row],[phase4]])</f>
        <v>1430530302</v>
      </c>
      <c r="E1727" s="2" t="str">
        <f>+Table13456[[#This Row],[DESCRIPTION]]</f>
        <v>STRAIGHT CONCRETE ENDWALLS, 30", TRIPLE, 0 DEGREES, ELLIPTICAL</v>
      </c>
      <c r="F1727" s="2" t="str">
        <f>+LEFT(Table13456[[#This Row],[PAY ITEM]],1)</f>
        <v>0</v>
      </c>
      <c r="G1727" s="2" t="str">
        <f>IF(Table13456[[#This Row],[first]]="0",SUBSTITUTE(TRIM(MID(B1727, 2, 3))," ","0"),SUBSTITUTE(TRIM(MID(B1727, 1, 3))," ","0"))</f>
        <v>430</v>
      </c>
      <c r="H1727" s="2" t="str">
        <f>IF(Table13456[[#This Row],[first]]="0",SUBSTITUTE(TRIM(MID(B1727, 5, 3))," ","0"),SUBSTITUTE(TRIM(MID(B1727, 4, 3))," ","0"))</f>
        <v>530</v>
      </c>
      <c r="I1727" s="2" t="str">
        <f>IF(Table13456[[#This Row],[first]]="0",SUBSTITUTE(TRIM(MID(B1727, 8, 3))," ","0"),SUBSTITUTE(TRIM(MID(B1727, 7, 3))," ","0"))</f>
        <v>302</v>
      </c>
      <c r="J1727" s="2">
        <v>1</v>
      </c>
      <c r="K1727" s="2" t="str">
        <f t="shared" si="78"/>
        <v>430</v>
      </c>
      <c r="L1727" s="2" t="str">
        <f t="shared" si="79"/>
        <v>530</v>
      </c>
      <c r="M1727" s="2" t="str">
        <f t="shared" si="80"/>
        <v>302</v>
      </c>
    </row>
    <row r="1728" spans="2:13" x14ac:dyDescent="0.25">
      <c r="B1728" s="4" t="s">
        <v>986</v>
      </c>
      <c r="C1728" s="2" t="s">
        <v>987</v>
      </c>
      <c r="D1728" s="6" t="str">
        <f>+_xlfn.CONCAT(Table13456[[#This Row],[phase1]],Table13456[[#This Row],[phase2]],Table13456[[#This Row],[phase3]],Table13456[[#This Row],[phase4]])</f>
        <v>1430530400</v>
      </c>
      <c r="E1728" s="2" t="str">
        <f>+Table13456[[#This Row],[DESCRIPTION]]</f>
        <v>STRAIGHT CONCRETE ENDWALLS, 30", QUAD, 0 DEGREES, ROUND</v>
      </c>
      <c r="F1728" s="2" t="str">
        <f>+LEFT(Table13456[[#This Row],[PAY ITEM]],1)</f>
        <v>0</v>
      </c>
      <c r="G1728" s="2" t="str">
        <f>IF(Table13456[[#This Row],[first]]="0",SUBSTITUTE(TRIM(MID(B1728, 2, 3))," ","0"),SUBSTITUTE(TRIM(MID(B1728, 1, 3))," ","0"))</f>
        <v>430</v>
      </c>
      <c r="H1728" s="2" t="str">
        <f>IF(Table13456[[#This Row],[first]]="0",SUBSTITUTE(TRIM(MID(B1728, 5, 3))," ","0"),SUBSTITUTE(TRIM(MID(B1728, 4, 3))," ","0"))</f>
        <v>530</v>
      </c>
      <c r="I1728" s="2" t="str">
        <f>IF(Table13456[[#This Row],[first]]="0",SUBSTITUTE(TRIM(MID(B1728, 8, 3))," ","0"),SUBSTITUTE(TRIM(MID(B1728, 7, 3))," ","0"))</f>
        <v>400</v>
      </c>
      <c r="J1728" s="2">
        <v>1</v>
      </c>
      <c r="K1728" s="2" t="str">
        <f t="shared" si="78"/>
        <v>430</v>
      </c>
      <c r="L1728" s="2" t="str">
        <f t="shared" si="79"/>
        <v>530</v>
      </c>
      <c r="M1728" s="2" t="str">
        <f t="shared" si="80"/>
        <v>400</v>
      </c>
    </row>
    <row r="1729" spans="2:13" x14ac:dyDescent="0.25">
      <c r="B1729" s="4" t="s">
        <v>7373</v>
      </c>
      <c r="C1729" s="2" t="s">
        <v>7374</v>
      </c>
      <c r="D1729" s="6" t="str">
        <f>+_xlfn.CONCAT(Table13456[[#This Row],[phase1]],Table13456[[#This Row],[phase2]],Table13456[[#This Row],[phase3]],Table13456[[#This Row],[phase4]])</f>
        <v>1430530432</v>
      </c>
      <c r="E1729" s="2" t="str">
        <f>+Table13456[[#This Row],[DESCRIPTION]]</f>
        <v>STRAIGHT CONCRETE ENDWALLS, 30", QUAD, 45 DEGREES, ELLIPTICAL</v>
      </c>
      <c r="F1729" s="2" t="str">
        <f>+LEFT(Table13456[[#This Row],[PAY ITEM]],1)</f>
        <v>0</v>
      </c>
      <c r="G1729" s="2" t="str">
        <f>IF(Table13456[[#This Row],[first]]="0",SUBSTITUTE(TRIM(MID(B1729, 2, 3))," ","0"),SUBSTITUTE(TRIM(MID(B1729, 1, 3))," ","0"))</f>
        <v>430</v>
      </c>
      <c r="H1729" s="2" t="str">
        <f>IF(Table13456[[#This Row],[first]]="0",SUBSTITUTE(TRIM(MID(B1729, 5, 3))," ","0"),SUBSTITUTE(TRIM(MID(B1729, 4, 3))," ","0"))</f>
        <v>530</v>
      </c>
      <c r="I1729" s="2" t="str">
        <f>IF(Table13456[[#This Row],[first]]="0",SUBSTITUTE(TRIM(MID(B1729, 8, 3))," ","0"),SUBSTITUTE(TRIM(MID(B1729, 7, 3))," ","0"))</f>
        <v>432</v>
      </c>
      <c r="J1729" s="2">
        <v>1</v>
      </c>
      <c r="K1729" s="2" t="str">
        <f t="shared" si="78"/>
        <v>430</v>
      </c>
      <c r="L1729" s="2" t="str">
        <f t="shared" si="79"/>
        <v>530</v>
      </c>
      <c r="M1729" s="2" t="str">
        <f t="shared" si="80"/>
        <v>432</v>
      </c>
    </row>
    <row r="1730" spans="2:13" x14ac:dyDescent="0.25">
      <c r="B1730" s="4" t="s">
        <v>988</v>
      </c>
      <c r="C1730" s="2" t="s">
        <v>989</v>
      </c>
      <c r="D1730" s="6" t="str">
        <f>+_xlfn.CONCAT(Table13456[[#This Row],[phase1]],Table13456[[#This Row],[phase2]],Table13456[[#This Row],[phase3]],Table13456[[#This Row],[phase4]])</f>
        <v>1430536100</v>
      </c>
      <c r="E1730" s="2" t="str">
        <f>+Table13456[[#This Row],[DESCRIPTION]]</f>
        <v>STRAIGHT CONCRETE ENDWALLS, 36", SINGLE, 0 DEGREES, ROUND</v>
      </c>
      <c r="F1730" s="2" t="str">
        <f>+LEFT(Table13456[[#This Row],[PAY ITEM]],1)</f>
        <v>0</v>
      </c>
      <c r="G1730" s="2" t="str">
        <f>IF(Table13456[[#This Row],[first]]="0",SUBSTITUTE(TRIM(MID(B1730, 2, 3))," ","0"),SUBSTITUTE(TRIM(MID(B1730, 1, 3))," ","0"))</f>
        <v>430</v>
      </c>
      <c r="H1730" s="2" t="str">
        <f>IF(Table13456[[#This Row],[first]]="0",SUBSTITUTE(TRIM(MID(B1730, 5, 3))," ","0"),SUBSTITUTE(TRIM(MID(B1730, 4, 3))," ","0"))</f>
        <v>536</v>
      </c>
      <c r="I1730" s="2" t="str">
        <f>IF(Table13456[[#This Row],[first]]="0",SUBSTITUTE(TRIM(MID(B1730, 8, 3))," ","0"),SUBSTITUTE(TRIM(MID(B1730, 7, 3))," ","0"))</f>
        <v>100</v>
      </c>
      <c r="J1730" s="2">
        <v>1</v>
      </c>
      <c r="K1730" s="2" t="str">
        <f t="shared" si="78"/>
        <v>430</v>
      </c>
      <c r="L1730" s="2" t="str">
        <f t="shared" si="79"/>
        <v>536</v>
      </c>
      <c r="M1730" s="2" t="str">
        <f t="shared" si="80"/>
        <v>100</v>
      </c>
    </row>
    <row r="1731" spans="2:13" x14ac:dyDescent="0.25">
      <c r="B1731" s="2" t="s">
        <v>990</v>
      </c>
      <c r="C1731" s="2" t="s">
        <v>991</v>
      </c>
      <c r="D1731" s="6" t="str">
        <f>+_xlfn.CONCAT(Table13456[[#This Row],[phase1]],Table13456[[#This Row],[phase2]],Table13456[[#This Row],[phase3]],Table13456[[#This Row],[phase4]])</f>
        <v>1430536102</v>
      </c>
      <c r="E1731" s="2" t="str">
        <f>+Table13456[[#This Row],[DESCRIPTION]]</f>
        <v>STRAIGHT CONCRETE ENDWALLS, 36", SINGLE, 0 DEGREES, ELLIPTICAL</v>
      </c>
      <c r="F1731" s="2" t="str">
        <f>+LEFT(Table13456[[#This Row],[PAY ITEM]],1)</f>
        <v>0</v>
      </c>
      <c r="G1731" s="2" t="str">
        <f>IF(Table13456[[#This Row],[first]]="0",SUBSTITUTE(TRIM(MID(B1731, 2, 3))," ","0"),SUBSTITUTE(TRIM(MID(B1731, 1, 3))," ","0"))</f>
        <v>430</v>
      </c>
      <c r="H1731" s="2" t="str">
        <f>IF(Table13456[[#This Row],[first]]="0",SUBSTITUTE(TRIM(MID(B1731, 5, 3))," ","0"),SUBSTITUTE(TRIM(MID(B1731, 4, 3))," ","0"))</f>
        <v>536</v>
      </c>
      <c r="I1731" s="2" t="str">
        <f>IF(Table13456[[#This Row],[first]]="0",SUBSTITUTE(TRIM(MID(B1731, 8, 3))," ","0"),SUBSTITUTE(TRIM(MID(B1731, 7, 3))," ","0"))</f>
        <v>102</v>
      </c>
      <c r="J1731" s="2">
        <v>1</v>
      </c>
      <c r="K1731" s="2" t="str">
        <f t="shared" ref="K1731:K1794" si="81">IF(LEN(G1731) = 3, G1731, TEXT(IF(LEN(G1731) = 2, "0" &amp; G1731, "00" &amp; G1731), "000"))</f>
        <v>430</v>
      </c>
      <c r="L1731" s="2" t="str">
        <f t="shared" ref="L1731:L1794" si="82">IF(LEN(H1731) = 3, H1731, TEXT(IF(LEN(H1731) = 2, "0" &amp; H1731, "00" &amp; H1731), "000"))</f>
        <v>536</v>
      </c>
      <c r="M1731" s="2" t="str">
        <f t="shared" ref="M1731:M1794" si="83">IF(LEN(I1731) = 3, I1731, TEXT(IF(LEN(I1731) = 2, "0" &amp; I1731, "00" &amp; I1731), "000"))</f>
        <v>102</v>
      </c>
    </row>
    <row r="1732" spans="2:13" x14ac:dyDescent="0.25">
      <c r="B1732" s="4" t="s">
        <v>992</v>
      </c>
      <c r="C1732" s="2" t="s">
        <v>993</v>
      </c>
      <c r="D1732" s="6" t="str">
        <f>+_xlfn.CONCAT(Table13456[[#This Row],[phase1]],Table13456[[#This Row],[phase2]],Table13456[[#This Row],[phase3]],Table13456[[#This Row],[phase4]])</f>
        <v>1430536110</v>
      </c>
      <c r="E1732" s="2" t="str">
        <f>+Table13456[[#This Row],[DESCRIPTION]]</f>
        <v>STRAIGHT CONCRETE ENDWALLS, 36", SINGLE, 15 DEGREES, ROUND</v>
      </c>
      <c r="F1732" s="2" t="str">
        <f>+LEFT(Table13456[[#This Row],[PAY ITEM]],1)</f>
        <v>0</v>
      </c>
      <c r="G1732" s="2" t="str">
        <f>IF(Table13456[[#This Row],[first]]="0",SUBSTITUTE(TRIM(MID(B1732, 2, 3))," ","0"),SUBSTITUTE(TRIM(MID(B1732, 1, 3))," ","0"))</f>
        <v>430</v>
      </c>
      <c r="H1732" s="2" t="str">
        <f>IF(Table13456[[#This Row],[first]]="0",SUBSTITUTE(TRIM(MID(B1732, 5, 3))," ","0"),SUBSTITUTE(TRIM(MID(B1732, 4, 3))," ","0"))</f>
        <v>536</v>
      </c>
      <c r="I1732" s="2" t="str">
        <f>IF(Table13456[[#This Row],[first]]="0",SUBSTITUTE(TRIM(MID(B1732, 8, 3))," ","0"),SUBSTITUTE(TRIM(MID(B1732, 7, 3))," ","0"))</f>
        <v>110</v>
      </c>
      <c r="J1732" s="2">
        <v>1</v>
      </c>
      <c r="K1732" s="2" t="str">
        <f t="shared" si="81"/>
        <v>430</v>
      </c>
      <c r="L1732" s="2" t="str">
        <f t="shared" si="82"/>
        <v>536</v>
      </c>
      <c r="M1732" s="2" t="str">
        <f t="shared" si="83"/>
        <v>110</v>
      </c>
    </row>
    <row r="1733" spans="2:13" x14ac:dyDescent="0.25">
      <c r="B1733" s="4" t="s">
        <v>994</v>
      </c>
      <c r="C1733" s="2" t="s">
        <v>995</v>
      </c>
      <c r="D1733" s="6" t="str">
        <f>+_xlfn.CONCAT(Table13456[[#This Row],[phase1]],Table13456[[#This Row],[phase2]],Table13456[[#This Row],[phase3]],Table13456[[#This Row],[phase4]])</f>
        <v>1430536120</v>
      </c>
      <c r="E1733" s="2" t="str">
        <f>+Table13456[[#This Row],[DESCRIPTION]]</f>
        <v>STRAIGHT CONCRETE ENDWALLS, 36", SINGLE, 30 DEGREES, ROUND</v>
      </c>
      <c r="F1733" s="2" t="str">
        <f>+LEFT(Table13456[[#This Row],[PAY ITEM]],1)</f>
        <v>0</v>
      </c>
      <c r="G1733" s="2" t="str">
        <f>IF(Table13456[[#This Row],[first]]="0",SUBSTITUTE(TRIM(MID(B1733, 2, 3))," ","0"),SUBSTITUTE(TRIM(MID(B1733, 1, 3))," ","0"))</f>
        <v>430</v>
      </c>
      <c r="H1733" s="2" t="str">
        <f>IF(Table13456[[#This Row],[first]]="0",SUBSTITUTE(TRIM(MID(B1733, 5, 3))," ","0"),SUBSTITUTE(TRIM(MID(B1733, 4, 3))," ","0"))</f>
        <v>536</v>
      </c>
      <c r="I1733" s="2" t="str">
        <f>IF(Table13456[[#This Row],[first]]="0",SUBSTITUTE(TRIM(MID(B1733, 8, 3))," ","0"),SUBSTITUTE(TRIM(MID(B1733, 7, 3))," ","0"))</f>
        <v>120</v>
      </c>
      <c r="J1733" s="2">
        <v>1</v>
      </c>
      <c r="K1733" s="2" t="str">
        <f t="shared" si="81"/>
        <v>430</v>
      </c>
      <c r="L1733" s="2" t="str">
        <f t="shared" si="82"/>
        <v>536</v>
      </c>
      <c r="M1733" s="2" t="str">
        <f t="shared" si="83"/>
        <v>120</v>
      </c>
    </row>
    <row r="1734" spans="2:13" x14ac:dyDescent="0.25">
      <c r="B1734" s="4" t="s">
        <v>7375</v>
      </c>
      <c r="C1734" s="2" t="s">
        <v>7376</v>
      </c>
      <c r="D1734" s="6" t="str">
        <f>+_xlfn.CONCAT(Table13456[[#This Row],[phase1]],Table13456[[#This Row],[phase2]],Table13456[[#This Row],[phase3]],Table13456[[#This Row],[phase4]])</f>
        <v>1430536130</v>
      </c>
      <c r="E1734" s="2" t="str">
        <f>+Table13456[[#This Row],[DESCRIPTION]]</f>
        <v>STRAIGHT CONCRETE ENDWALLS, 36", SINGLE, 45 DEGREES, ROUND</v>
      </c>
      <c r="F1734" s="2" t="str">
        <f>+LEFT(Table13456[[#This Row],[PAY ITEM]],1)</f>
        <v>0</v>
      </c>
      <c r="G1734" s="2" t="str">
        <f>IF(Table13456[[#This Row],[first]]="0",SUBSTITUTE(TRIM(MID(B1734, 2, 3))," ","0"),SUBSTITUTE(TRIM(MID(B1734, 1, 3))," ","0"))</f>
        <v>430</v>
      </c>
      <c r="H1734" s="2" t="str">
        <f>IF(Table13456[[#This Row],[first]]="0",SUBSTITUTE(TRIM(MID(B1734, 5, 3))," ","0"),SUBSTITUTE(TRIM(MID(B1734, 4, 3))," ","0"))</f>
        <v>536</v>
      </c>
      <c r="I1734" s="2" t="str">
        <f>IF(Table13456[[#This Row],[first]]="0",SUBSTITUTE(TRIM(MID(B1734, 8, 3))," ","0"),SUBSTITUTE(TRIM(MID(B1734, 7, 3))," ","0"))</f>
        <v>130</v>
      </c>
      <c r="J1734" s="2">
        <v>1</v>
      </c>
      <c r="K1734" s="2" t="str">
        <f t="shared" si="81"/>
        <v>430</v>
      </c>
      <c r="L1734" s="2" t="str">
        <f t="shared" si="82"/>
        <v>536</v>
      </c>
      <c r="M1734" s="2" t="str">
        <f t="shared" si="83"/>
        <v>130</v>
      </c>
    </row>
    <row r="1735" spans="2:13" x14ac:dyDescent="0.25">
      <c r="B1735" s="4" t="s">
        <v>996</v>
      </c>
      <c r="C1735" s="2" t="s">
        <v>997</v>
      </c>
      <c r="D1735" s="6" t="str">
        <f>+_xlfn.CONCAT(Table13456[[#This Row],[phase1]],Table13456[[#This Row],[phase2]],Table13456[[#This Row],[phase3]],Table13456[[#This Row],[phase4]])</f>
        <v>1430536200</v>
      </c>
      <c r="E1735" s="2" t="str">
        <f>+Table13456[[#This Row],[DESCRIPTION]]</f>
        <v>STRAIGHT CONCRETE ENDWALLS, 36", DOUBLE, 0 DEGREES, ROUND</v>
      </c>
      <c r="F1735" s="2" t="str">
        <f>+LEFT(Table13456[[#This Row],[PAY ITEM]],1)</f>
        <v>0</v>
      </c>
      <c r="G1735" s="2" t="str">
        <f>IF(Table13456[[#This Row],[first]]="0",SUBSTITUTE(TRIM(MID(B1735, 2, 3))," ","0"),SUBSTITUTE(TRIM(MID(B1735, 1, 3))," ","0"))</f>
        <v>430</v>
      </c>
      <c r="H1735" s="2" t="str">
        <f>IF(Table13456[[#This Row],[first]]="0",SUBSTITUTE(TRIM(MID(B1735, 5, 3))," ","0"),SUBSTITUTE(TRIM(MID(B1735, 4, 3))," ","0"))</f>
        <v>536</v>
      </c>
      <c r="I1735" s="2" t="str">
        <f>IF(Table13456[[#This Row],[first]]="0",SUBSTITUTE(TRIM(MID(B1735, 8, 3))," ","0"),SUBSTITUTE(TRIM(MID(B1735, 7, 3))," ","0"))</f>
        <v>200</v>
      </c>
      <c r="J1735" s="2">
        <v>1</v>
      </c>
      <c r="K1735" s="2" t="str">
        <f t="shared" si="81"/>
        <v>430</v>
      </c>
      <c r="L1735" s="2" t="str">
        <f t="shared" si="82"/>
        <v>536</v>
      </c>
      <c r="M1735" s="2" t="str">
        <f t="shared" si="83"/>
        <v>200</v>
      </c>
    </row>
    <row r="1736" spans="2:13" x14ac:dyDescent="0.25">
      <c r="B1736" s="4" t="s">
        <v>7377</v>
      </c>
      <c r="C1736" s="2" t="s">
        <v>7378</v>
      </c>
      <c r="D1736" s="6" t="str">
        <f>+_xlfn.CONCAT(Table13456[[#This Row],[phase1]],Table13456[[#This Row],[phase2]],Table13456[[#This Row],[phase3]],Table13456[[#This Row],[phase4]])</f>
        <v>1430536202</v>
      </c>
      <c r="E1736" s="2" t="str">
        <f>+Table13456[[#This Row],[DESCRIPTION]]</f>
        <v>STRAIGHT CONCRETE ENDWALLS, 36", DOUBLE, 0 DEGREES, ELLIPTICAL</v>
      </c>
      <c r="F1736" s="2" t="str">
        <f>+LEFT(Table13456[[#This Row],[PAY ITEM]],1)</f>
        <v>0</v>
      </c>
      <c r="G1736" s="2" t="str">
        <f>IF(Table13456[[#This Row],[first]]="0",SUBSTITUTE(TRIM(MID(B1736, 2, 3))," ","0"),SUBSTITUTE(TRIM(MID(B1736, 1, 3))," ","0"))</f>
        <v>430</v>
      </c>
      <c r="H1736" s="2" t="str">
        <f>IF(Table13456[[#This Row],[first]]="0",SUBSTITUTE(TRIM(MID(B1736, 5, 3))," ","0"),SUBSTITUTE(TRIM(MID(B1736, 4, 3))," ","0"))</f>
        <v>536</v>
      </c>
      <c r="I1736" s="2" t="str">
        <f>IF(Table13456[[#This Row],[first]]="0",SUBSTITUTE(TRIM(MID(B1736, 8, 3))," ","0"),SUBSTITUTE(TRIM(MID(B1736, 7, 3))," ","0"))</f>
        <v>202</v>
      </c>
      <c r="J1736" s="2">
        <v>1</v>
      </c>
      <c r="K1736" s="2" t="str">
        <f t="shared" si="81"/>
        <v>430</v>
      </c>
      <c r="L1736" s="2" t="str">
        <f t="shared" si="82"/>
        <v>536</v>
      </c>
      <c r="M1736" s="2" t="str">
        <f t="shared" si="83"/>
        <v>202</v>
      </c>
    </row>
    <row r="1737" spans="2:13" x14ac:dyDescent="0.25">
      <c r="B1737" s="4" t="s">
        <v>7379</v>
      </c>
      <c r="C1737" s="2" t="s">
        <v>7380</v>
      </c>
      <c r="D1737" s="6" t="str">
        <f>+_xlfn.CONCAT(Table13456[[#This Row],[phase1]],Table13456[[#This Row],[phase2]],Table13456[[#This Row],[phase3]],Table13456[[#This Row],[phase4]])</f>
        <v>1430536210</v>
      </c>
      <c r="E1737" s="2" t="str">
        <f>+Table13456[[#This Row],[DESCRIPTION]]</f>
        <v>STRAIGHT CONCRETE ENDWALLS, 36", DOUBLE, 15 DEGREES, ROUND</v>
      </c>
      <c r="F1737" s="2" t="str">
        <f>+LEFT(Table13456[[#This Row],[PAY ITEM]],1)</f>
        <v>0</v>
      </c>
      <c r="G1737" s="2" t="str">
        <f>IF(Table13456[[#This Row],[first]]="0",SUBSTITUTE(TRIM(MID(B1737, 2, 3))," ","0"),SUBSTITUTE(TRIM(MID(B1737, 1, 3))," ","0"))</f>
        <v>430</v>
      </c>
      <c r="H1737" s="2" t="str">
        <f>IF(Table13456[[#This Row],[first]]="0",SUBSTITUTE(TRIM(MID(B1737, 5, 3))," ","0"),SUBSTITUTE(TRIM(MID(B1737, 4, 3))," ","0"))</f>
        <v>536</v>
      </c>
      <c r="I1737" s="2" t="str">
        <f>IF(Table13456[[#This Row],[first]]="0",SUBSTITUTE(TRIM(MID(B1737, 8, 3))," ","0"),SUBSTITUTE(TRIM(MID(B1737, 7, 3))," ","0"))</f>
        <v>210</v>
      </c>
      <c r="J1737" s="2">
        <v>1</v>
      </c>
      <c r="K1737" s="2" t="str">
        <f t="shared" si="81"/>
        <v>430</v>
      </c>
      <c r="L1737" s="2" t="str">
        <f t="shared" si="82"/>
        <v>536</v>
      </c>
      <c r="M1737" s="2" t="str">
        <f t="shared" si="83"/>
        <v>210</v>
      </c>
    </row>
    <row r="1738" spans="2:13" x14ac:dyDescent="0.25">
      <c r="B1738" s="4" t="s">
        <v>998</v>
      </c>
      <c r="C1738" s="2" t="s">
        <v>999</v>
      </c>
      <c r="D1738" s="6" t="str">
        <f>+_xlfn.CONCAT(Table13456[[#This Row],[phase1]],Table13456[[#This Row],[phase2]],Table13456[[#This Row],[phase3]],Table13456[[#This Row],[phase4]])</f>
        <v>1430536230</v>
      </c>
      <c r="E1738" s="2" t="str">
        <f>+Table13456[[#This Row],[DESCRIPTION]]</f>
        <v>STRAIGHT CONCRETE ENDWALLS, 36", DOUBLE, 45 DEGREES, ROUND</v>
      </c>
      <c r="F1738" s="2" t="str">
        <f>+LEFT(Table13456[[#This Row],[PAY ITEM]],1)</f>
        <v>0</v>
      </c>
      <c r="G1738" s="2" t="str">
        <f>IF(Table13456[[#This Row],[first]]="0",SUBSTITUTE(TRIM(MID(B1738, 2, 3))," ","0"),SUBSTITUTE(TRIM(MID(B1738, 1, 3))," ","0"))</f>
        <v>430</v>
      </c>
      <c r="H1738" s="2" t="str">
        <f>IF(Table13456[[#This Row],[first]]="0",SUBSTITUTE(TRIM(MID(B1738, 5, 3))," ","0"),SUBSTITUTE(TRIM(MID(B1738, 4, 3))," ","0"))</f>
        <v>536</v>
      </c>
      <c r="I1738" s="2" t="str">
        <f>IF(Table13456[[#This Row],[first]]="0",SUBSTITUTE(TRIM(MID(B1738, 8, 3))," ","0"),SUBSTITUTE(TRIM(MID(B1738, 7, 3))," ","0"))</f>
        <v>230</v>
      </c>
      <c r="J1738" s="2">
        <v>1</v>
      </c>
      <c r="K1738" s="2" t="str">
        <f t="shared" si="81"/>
        <v>430</v>
      </c>
      <c r="L1738" s="2" t="str">
        <f t="shared" si="82"/>
        <v>536</v>
      </c>
      <c r="M1738" s="2" t="str">
        <f t="shared" si="83"/>
        <v>230</v>
      </c>
    </row>
    <row r="1739" spans="2:13" x14ac:dyDescent="0.25">
      <c r="B1739" s="4" t="s">
        <v>1000</v>
      </c>
      <c r="C1739" s="2" t="s">
        <v>1001</v>
      </c>
      <c r="D1739" s="6" t="str">
        <f>+_xlfn.CONCAT(Table13456[[#This Row],[phase1]],Table13456[[#This Row],[phase2]],Table13456[[#This Row],[phase3]],Table13456[[#This Row],[phase4]])</f>
        <v>1430536300</v>
      </c>
      <c r="E1739" s="2" t="str">
        <f>+Table13456[[#This Row],[DESCRIPTION]]</f>
        <v>STRAIGHT CONCRETE ENDWALLS, 36", TRIPLE, 0 DEGREES, ROUND</v>
      </c>
      <c r="F1739" s="2" t="str">
        <f>+LEFT(Table13456[[#This Row],[PAY ITEM]],1)</f>
        <v>0</v>
      </c>
      <c r="G1739" s="2" t="str">
        <f>IF(Table13456[[#This Row],[first]]="0",SUBSTITUTE(TRIM(MID(B1739, 2, 3))," ","0"),SUBSTITUTE(TRIM(MID(B1739, 1, 3))," ","0"))</f>
        <v>430</v>
      </c>
      <c r="H1739" s="2" t="str">
        <f>IF(Table13456[[#This Row],[first]]="0",SUBSTITUTE(TRIM(MID(B1739, 5, 3))," ","0"),SUBSTITUTE(TRIM(MID(B1739, 4, 3))," ","0"))</f>
        <v>536</v>
      </c>
      <c r="I1739" s="2" t="str">
        <f>IF(Table13456[[#This Row],[first]]="0",SUBSTITUTE(TRIM(MID(B1739, 8, 3))," ","0"),SUBSTITUTE(TRIM(MID(B1739, 7, 3))," ","0"))</f>
        <v>300</v>
      </c>
      <c r="J1739" s="2">
        <v>1</v>
      </c>
      <c r="K1739" s="2" t="str">
        <f t="shared" si="81"/>
        <v>430</v>
      </c>
      <c r="L1739" s="2" t="str">
        <f t="shared" si="82"/>
        <v>536</v>
      </c>
      <c r="M1739" s="2" t="str">
        <f t="shared" si="83"/>
        <v>300</v>
      </c>
    </row>
    <row r="1740" spans="2:13" x14ac:dyDescent="0.25">
      <c r="B1740" s="4" t="s">
        <v>1002</v>
      </c>
      <c r="C1740" s="2" t="s">
        <v>1003</v>
      </c>
      <c r="D1740" s="6" t="str">
        <f>+_xlfn.CONCAT(Table13456[[#This Row],[phase1]],Table13456[[#This Row],[phase2]],Table13456[[#This Row],[phase3]],Table13456[[#This Row],[phase4]])</f>
        <v>1430536310</v>
      </c>
      <c r="E1740" s="2" t="str">
        <f>+Table13456[[#This Row],[DESCRIPTION]]</f>
        <v>STRAIGHT CONCRETE ENDWALLS, 36", TRIPLE, 15 DEGREES, ROUND</v>
      </c>
      <c r="F1740" s="2" t="str">
        <f>+LEFT(Table13456[[#This Row],[PAY ITEM]],1)</f>
        <v>0</v>
      </c>
      <c r="G1740" s="2" t="str">
        <f>IF(Table13456[[#This Row],[first]]="0",SUBSTITUTE(TRIM(MID(B1740, 2, 3))," ","0"),SUBSTITUTE(TRIM(MID(B1740, 1, 3))," ","0"))</f>
        <v>430</v>
      </c>
      <c r="H1740" s="2" t="str">
        <f>IF(Table13456[[#This Row],[first]]="0",SUBSTITUTE(TRIM(MID(B1740, 5, 3))," ","0"),SUBSTITUTE(TRIM(MID(B1740, 4, 3))," ","0"))</f>
        <v>536</v>
      </c>
      <c r="I1740" s="2" t="str">
        <f>IF(Table13456[[#This Row],[first]]="0",SUBSTITUTE(TRIM(MID(B1740, 8, 3))," ","0"),SUBSTITUTE(TRIM(MID(B1740, 7, 3))," ","0"))</f>
        <v>310</v>
      </c>
      <c r="J1740" s="2">
        <v>1</v>
      </c>
      <c r="K1740" s="2" t="str">
        <f t="shared" si="81"/>
        <v>430</v>
      </c>
      <c r="L1740" s="2" t="str">
        <f t="shared" si="82"/>
        <v>536</v>
      </c>
      <c r="M1740" s="2" t="str">
        <f t="shared" si="83"/>
        <v>310</v>
      </c>
    </row>
    <row r="1741" spans="2:13" x14ac:dyDescent="0.25">
      <c r="B1741" s="4" t="s">
        <v>7381</v>
      </c>
      <c r="C1741" s="2" t="s">
        <v>7382</v>
      </c>
      <c r="D1741" s="6" t="str">
        <f>+_xlfn.CONCAT(Table13456[[#This Row],[phase1]],Table13456[[#This Row],[phase2]],Table13456[[#This Row],[phase3]],Table13456[[#This Row],[phase4]])</f>
        <v>1430536330</v>
      </c>
      <c r="E1741" s="2" t="str">
        <f>+Table13456[[#This Row],[DESCRIPTION]]</f>
        <v>STRAIGHT CONCRETE ENDWALLS, 36", TRIPLE, 45 DEGREES, ROUND</v>
      </c>
      <c r="F1741" s="2" t="str">
        <f>+LEFT(Table13456[[#This Row],[PAY ITEM]],1)</f>
        <v>0</v>
      </c>
      <c r="G1741" s="2" t="str">
        <f>IF(Table13456[[#This Row],[first]]="0",SUBSTITUTE(TRIM(MID(B1741, 2, 3))," ","0"),SUBSTITUTE(TRIM(MID(B1741, 1, 3))," ","0"))</f>
        <v>430</v>
      </c>
      <c r="H1741" s="2" t="str">
        <f>IF(Table13456[[#This Row],[first]]="0",SUBSTITUTE(TRIM(MID(B1741, 5, 3))," ","0"),SUBSTITUTE(TRIM(MID(B1741, 4, 3))," ","0"))</f>
        <v>536</v>
      </c>
      <c r="I1741" s="2" t="str">
        <f>IF(Table13456[[#This Row],[first]]="0",SUBSTITUTE(TRIM(MID(B1741, 8, 3))," ","0"),SUBSTITUTE(TRIM(MID(B1741, 7, 3))," ","0"))</f>
        <v>330</v>
      </c>
      <c r="J1741" s="2">
        <v>1</v>
      </c>
      <c r="K1741" s="2" t="str">
        <f t="shared" si="81"/>
        <v>430</v>
      </c>
      <c r="L1741" s="2" t="str">
        <f t="shared" si="82"/>
        <v>536</v>
      </c>
      <c r="M1741" s="2" t="str">
        <f t="shared" si="83"/>
        <v>330</v>
      </c>
    </row>
    <row r="1742" spans="2:13" x14ac:dyDescent="0.25">
      <c r="B1742" s="4" t="s">
        <v>7383</v>
      </c>
      <c r="C1742" s="2" t="s">
        <v>7384</v>
      </c>
      <c r="D1742" s="6" t="str">
        <f>+_xlfn.CONCAT(Table13456[[#This Row],[phase1]],Table13456[[#This Row],[phase2]],Table13456[[#This Row],[phase3]],Table13456[[#This Row],[phase4]])</f>
        <v>1430536332</v>
      </c>
      <c r="E1742" s="2" t="str">
        <f>+Table13456[[#This Row],[DESCRIPTION]]</f>
        <v>STRAIGHT CONCRETE ENDWALLS, 36", TRIPLE, 45 DEGREES, ELLIPTICAL</v>
      </c>
      <c r="F1742" s="2" t="str">
        <f>+LEFT(Table13456[[#This Row],[PAY ITEM]],1)</f>
        <v>0</v>
      </c>
      <c r="G1742" s="2" t="str">
        <f>IF(Table13456[[#This Row],[first]]="0",SUBSTITUTE(TRIM(MID(B1742, 2, 3))," ","0"),SUBSTITUTE(TRIM(MID(B1742, 1, 3))," ","0"))</f>
        <v>430</v>
      </c>
      <c r="H1742" s="2" t="str">
        <f>IF(Table13456[[#This Row],[first]]="0",SUBSTITUTE(TRIM(MID(B1742, 5, 3))," ","0"),SUBSTITUTE(TRIM(MID(B1742, 4, 3))," ","0"))</f>
        <v>536</v>
      </c>
      <c r="I1742" s="2" t="str">
        <f>IF(Table13456[[#This Row],[first]]="0",SUBSTITUTE(TRIM(MID(B1742, 8, 3))," ","0"),SUBSTITUTE(TRIM(MID(B1742, 7, 3))," ","0"))</f>
        <v>332</v>
      </c>
      <c r="J1742" s="2">
        <v>1</v>
      </c>
      <c r="K1742" s="2" t="str">
        <f t="shared" si="81"/>
        <v>430</v>
      </c>
      <c r="L1742" s="2" t="str">
        <f t="shared" si="82"/>
        <v>536</v>
      </c>
      <c r="M1742" s="2" t="str">
        <f t="shared" si="83"/>
        <v>332</v>
      </c>
    </row>
    <row r="1743" spans="2:13" x14ac:dyDescent="0.25">
      <c r="B1743" s="2" t="s">
        <v>7385</v>
      </c>
      <c r="C1743" s="2" t="s">
        <v>7386</v>
      </c>
      <c r="D1743" s="6" t="str">
        <f>+_xlfn.CONCAT(Table13456[[#This Row],[phase1]],Table13456[[#This Row],[phase2]],Table13456[[#This Row],[phase3]],Table13456[[#This Row],[phase4]])</f>
        <v>1430536400</v>
      </c>
      <c r="E1743" s="2" t="str">
        <f>+Table13456[[#This Row],[DESCRIPTION]]</f>
        <v>STRAIGHT CONCRETE ENDWALLS, 36", QUAD, 0 DEGREES, ROUND</v>
      </c>
      <c r="F1743" s="2" t="str">
        <f>+LEFT(Table13456[[#This Row],[PAY ITEM]],1)</f>
        <v>0</v>
      </c>
      <c r="G1743" s="2" t="str">
        <f>IF(Table13456[[#This Row],[first]]="0",SUBSTITUTE(TRIM(MID(B1743, 2, 3))," ","0"),SUBSTITUTE(TRIM(MID(B1743, 1, 3))," ","0"))</f>
        <v>430</v>
      </c>
      <c r="H1743" s="2" t="str">
        <f>IF(Table13456[[#This Row],[first]]="0",SUBSTITUTE(TRIM(MID(B1743, 5, 3))," ","0"),SUBSTITUTE(TRIM(MID(B1743, 4, 3))," ","0"))</f>
        <v>536</v>
      </c>
      <c r="I1743" s="2" t="str">
        <f>IF(Table13456[[#This Row],[first]]="0",SUBSTITUTE(TRIM(MID(B1743, 8, 3))," ","0"),SUBSTITUTE(TRIM(MID(B1743, 7, 3))," ","0"))</f>
        <v>400</v>
      </c>
      <c r="J1743" s="2">
        <v>1</v>
      </c>
      <c r="K1743" s="2" t="str">
        <f t="shared" si="81"/>
        <v>430</v>
      </c>
      <c r="L1743" s="2" t="str">
        <f t="shared" si="82"/>
        <v>536</v>
      </c>
      <c r="M1743" s="2" t="str">
        <f t="shared" si="83"/>
        <v>400</v>
      </c>
    </row>
    <row r="1744" spans="2:13" x14ac:dyDescent="0.25">
      <c r="B1744" s="4" t="s">
        <v>1004</v>
      </c>
      <c r="C1744" s="2" t="s">
        <v>1005</v>
      </c>
      <c r="D1744" s="6" t="str">
        <f>+_xlfn.CONCAT(Table13456[[#This Row],[phase1]],Table13456[[#This Row],[phase2]],Table13456[[#This Row],[phase3]],Table13456[[#This Row],[phase4]])</f>
        <v>1430542100</v>
      </c>
      <c r="E1744" s="2" t="str">
        <f>+Table13456[[#This Row],[DESCRIPTION]]</f>
        <v>STRAIGHT CONCRETE ENDWALLS, 42", SINGLE, 0 DEGREES, ROUND</v>
      </c>
      <c r="F1744" s="2" t="str">
        <f>+LEFT(Table13456[[#This Row],[PAY ITEM]],1)</f>
        <v>0</v>
      </c>
      <c r="G1744" s="2" t="str">
        <f>IF(Table13456[[#This Row],[first]]="0",SUBSTITUTE(TRIM(MID(B1744, 2, 3))," ","0"),SUBSTITUTE(TRIM(MID(B1744, 1, 3))," ","0"))</f>
        <v>430</v>
      </c>
      <c r="H1744" s="2" t="str">
        <f>IF(Table13456[[#This Row],[first]]="0",SUBSTITUTE(TRIM(MID(B1744, 5, 3))," ","0"),SUBSTITUTE(TRIM(MID(B1744, 4, 3))," ","0"))</f>
        <v>542</v>
      </c>
      <c r="I1744" s="2" t="str">
        <f>IF(Table13456[[#This Row],[first]]="0",SUBSTITUTE(TRIM(MID(B1744, 8, 3))," ","0"),SUBSTITUTE(TRIM(MID(B1744, 7, 3))," ","0"))</f>
        <v>100</v>
      </c>
      <c r="J1744" s="2">
        <v>1</v>
      </c>
      <c r="K1744" s="2" t="str">
        <f t="shared" si="81"/>
        <v>430</v>
      </c>
      <c r="L1744" s="2" t="str">
        <f t="shared" si="82"/>
        <v>542</v>
      </c>
      <c r="M1744" s="2" t="str">
        <f t="shared" si="83"/>
        <v>100</v>
      </c>
    </row>
    <row r="1745" spans="2:13" x14ac:dyDescent="0.25">
      <c r="B1745" s="4" t="s">
        <v>1006</v>
      </c>
      <c r="C1745" s="2" t="s">
        <v>1007</v>
      </c>
      <c r="D1745" s="6" t="str">
        <f>+_xlfn.CONCAT(Table13456[[#This Row],[phase1]],Table13456[[#This Row],[phase2]],Table13456[[#This Row],[phase3]],Table13456[[#This Row],[phase4]])</f>
        <v>1430542102</v>
      </c>
      <c r="E1745" s="2" t="str">
        <f>+Table13456[[#This Row],[DESCRIPTION]]</f>
        <v>STRAIGHT CONCRETE ENDWALLS, 42", SINGLE, 0 DEGREES, ELLIPTICAL</v>
      </c>
      <c r="F1745" s="2" t="str">
        <f>+LEFT(Table13456[[#This Row],[PAY ITEM]],1)</f>
        <v>0</v>
      </c>
      <c r="G1745" s="2" t="str">
        <f>IF(Table13456[[#This Row],[first]]="0",SUBSTITUTE(TRIM(MID(B1745, 2, 3))," ","0"),SUBSTITUTE(TRIM(MID(B1745, 1, 3))," ","0"))</f>
        <v>430</v>
      </c>
      <c r="H1745" s="2" t="str">
        <f>IF(Table13456[[#This Row],[first]]="0",SUBSTITUTE(TRIM(MID(B1745, 5, 3))," ","0"),SUBSTITUTE(TRIM(MID(B1745, 4, 3))," ","0"))</f>
        <v>542</v>
      </c>
      <c r="I1745" s="2" t="str">
        <f>IF(Table13456[[#This Row],[first]]="0",SUBSTITUTE(TRIM(MID(B1745, 8, 3))," ","0"),SUBSTITUTE(TRIM(MID(B1745, 7, 3))," ","0"))</f>
        <v>102</v>
      </c>
      <c r="J1745" s="2">
        <v>1</v>
      </c>
      <c r="K1745" s="2" t="str">
        <f t="shared" si="81"/>
        <v>430</v>
      </c>
      <c r="L1745" s="2" t="str">
        <f t="shared" si="82"/>
        <v>542</v>
      </c>
      <c r="M1745" s="2" t="str">
        <f t="shared" si="83"/>
        <v>102</v>
      </c>
    </row>
    <row r="1746" spans="2:13" x14ac:dyDescent="0.25">
      <c r="B1746" s="4" t="s">
        <v>1008</v>
      </c>
      <c r="C1746" s="2" t="s">
        <v>1009</v>
      </c>
      <c r="D1746" s="6" t="str">
        <f>+_xlfn.CONCAT(Table13456[[#This Row],[phase1]],Table13456[[#This Row],[phase2]],Table13456[[#This Row],[phase3]],Table13456[[#This Row],[phase4]])</f>
        <v>1430542200</v>
      </c>
      <c r="E1746" s="2" t="str">
        <f>+Table13456[[#This Row],[DESCRIPTION]]</f>
        <v>STRAIGHT CONCRETE ENDWALLS, 42", DOUBLE, 0 DEGREES, ROUND</v>
      </c>
      <c r="F1746" s="2" t="str">
        <f>+LEFT(Table13456[[#This Row],[PAY ITEM]],1)</f>
        <v>0</v>
      </c>
      <c r="G1746" s="2" t="str">
        <f>IF(Table13456[[#This Row],[first]]="0",SUBSTITUTE(TRIM(MID(B1746, 2, 3))," ","0"),SUBSTITUTE(TRIM(MID(B1746, 1, 3))," ","0"))</f>
        <v>430</v>
      </c>
      <c r="H1746" s="2" t="str">
        <f>IF(Table13456[[#This Row],[first]]="0",SUBSTITUTE(TRIM(MID(B1746, 5, 3))," ","0"),SUBSTITUTE(TRIM(MID(B1746, 4, 3))," ","0"))</f>
        <v>542</v>
      </c>
      <c r="I1746" s="2" t="str">
        <f>IF(Table13456[[#This Row],[first]]="0",SUBSTITUTE(TRIM(MID(B1746, 8, 3))," ","0"),SUBSTITUTE(TRIM(MID(B1746, 7, 3))," ","0"))</f>
        <v>200</v>
      </c>
      <c r="J1746" s="2">
        <v>1</v>
      </c>
      <c r="K1746" s="2" t="str">
        <f t="shared" si="81"/>
        <v>430</v>
      </c>
      <c r="L1746" s="2" t="str">
        <f t="shared" si="82"/>
        <v>542</v>
      </c>
      <c r="M1746" s="2" t="str">
        <f t="shared" si="83"/>
        <v>200</v>
      </c>
    </row>
    <row r="1747" spans="2:13" x14ac:dyDescent="0.25">
      <c r="B1747" s="4" t="s">
        <v>7387</v>
      </c>
      <c r="C1747" s="2" t="s">
        <v>7388</v>
      </c>
      <c r="D1747" s="6" t="str">
        <f>+_xlfn.CONCAT(Table13456[[#This Row],[phase1]],Table13456[[#This Row],[phase2]],Table13456[[#This Row],[phase3]],Table13456[[#This Row],[phase4]])</f>
        <v>1430542202</v>
      </c>
      <c r="E1747" s="2" t="str">
        <f>+Table13456[[#This Row],[DESCRIPTION]]</f>
        <v>STRAIGHT CONCRETE ENDWALLS, 42", DOUBLE, 0 DEGREES, ELLIPTICAL</v>
      </c>
      <c r="F1747" s="2" t="str">
        <f>+LEFT(Table13456[[#This Row],[PAY ITEM]],1)</f>
        <v>0</v>
      </c>
      <c r="G1747" s="2" t="str">
        <f>IF(Table13456[[#This Row],[first]]="0",SUBSTITUTE(TRIM(MID(B1747, 2, 3))," ","0"),SUBSTITUTE(TRIM(MID(B1747, 1, 3))," ","0"))</f>
        <v>430</v>
      </c>
      <c r="H1747" s="2" t="str">
        <f>IF(Table13456[[#This Row],[first]]="0",SUBSTITUTE(TRIM(MID(B1747, 5, 3))," ","0"),SUBSTITUTE(TRIM(MID(B1747, 4, 3))," ","0"))</f>
        <v>542</v>
      </c>
      <c r="I1747" s="2" t="str">
        <f>IF(Table13456[[#This Row],[first]]="0",SUBSTITUTE(TRIM(MID(B1747, 8, 3))," ","0"),SUBSTITUTE(TRIM(MID(B1747, 7, 3))," ","0"))</f>
        <v>202</v>
      </c>
      <c r="J1747" s="2">
        <v>1</v>
      </c>
      <c r="K1747" s="2" t="str">
        <f t="shared" si="81"/>
        <v>430</v>
      </c>
      <c r="L1747" s="2" t="str">
        <f t="shared" si="82"/>
        <v>542</v>
      </c>
      <c r="M1747" s="2" t="str">
        <f t="shared" si="83"/>
        <v>202</v>
      </c>
    </row>
    <row r="1748" spans="2:13" x14ac:dyDescent="0.25">
      <c r="B1748" s="4" t="s">
        <v>7389</v>
      </c>
      <c r="C1748" s="2" t="s">
        <v>7390</v>
      </c>
      <c r="D1748" s="6" t="str">
        <f>+_xlfn.CONCAT(Table13456[[#This Row],[phase1]],Table13456[[#This Row],[phase2]],Table13456[[#This Row],[phase3]],Table13456[[#This Row],[phase4]])</f>
        <v>1430542230</v>
      </c>
      <c r="E1748" s="2" t="str">
        <f>+Table13456[[#This Row],[DESCRIPTION]]</f>
        <v>STRAIGHT CONCRETE ENDWALLS, 42", DOUBLE, 45 DEGREES, ROUND</v>
      </c>
      <c r="F1748" s="2" t="str">
        <f>+LEFT(Table13456[[#This Row],[PAY ITEM]],1)</f>
        <v>0</v>
      </c>
      <c r="G1748" s="2" t="str">
        <f>IF(Table13456[[#This Row],[first]]="0",SUBSTITUTE(TRIM(MID(B1748, 2, 3))," ","0"),SUBSTITUTE(TRIM(MID(B1748, 1, 3))," ","0"))</f>
        <v>430</v>
      </c>
      <c r="H1748" s="2" t="str">
        <f>IF(Table13456[[#This Row],[first]]="0",SUBSTITUTE(TRIM(MID(B1748, 5, 3))," ","0"),SUBSTITUTE(TRIM(MID(B1748, 4, 3))," ","0"))</f>
        <v>542</v>
      </c>
      <c r="I1748" s="2" t="str">
        <f>IF(Table13456[[#This Row],[first]]="0",SUBSTITUTE(TRIM(MID(B1748, 8, 3))," ","0"),SUBSTITUTE(TRIM(MID(B1748, 7, 3))," ","0"))</f>
        <v>230</v>
      </c>
      <c r="J1748" s="2">
        <v>1</v>
      </c>
      <c r="K1748" s="2" t="str">
        <f t="shared" si="81"/>
        <v>430</v>
      </c>
      <c r="L1748" s="2" t="str">
        <f t="shared" si="82"/>
        <v>542</v>
      </c>
      <c r="M1748" s="2" t="str">
        <f t="shared" si="83"/>
        <v>230</v>
      </c>
    </row>
    <row r="1749" spans="2:13" x14ac:dyDescent="0.25">
      <c r="B1749" s="4" t="s">
        <v>1010</v>
      </c>
      <c r="C1749" s="2" t="s">
        <v>1011</v>
      </c>
      <c r="D1749" s="6" t="str">
        <f>+_xlfn.CONCAT(Table13456[[#This Row],[phase1]],Table13456[[#This Row],[phase2]],Table13456[[#This Row],[phase3]],Table13456[[#This Row],[phase4]])</f>
        <v>1430542300</v>
      </c>
      <c r="E1749" s="2" t="str">
        <f>+Table13456[[#This Row],[DESCRIPTION]]</f>
        <v>STRAIGHT CONCRETE ENDWALLS, 42", TRIPLE, 0 DEGREES, ROUND</v>
      </c>
      <c r="F1749" s="2" t="str">
        <f>+LEFT(Table13456[[#This Row],[PAY ITEM]],1)</f>
        <v>0</v>
      </c>
      <c r="G1749" s="2" t="str">
        <f>IF(Table13456[[#This Row],[first]]="0",SUBSTITUTE(TRIM(MID(B1749, 2, 3))," ","0"),SUBSTITUTE(TRIM(MID(B1749, 1, 3))," ","0"))</f>
        <v>430</v>
      </c>
      <c r="H1749" s="2" t="str">
        <f>IF(Table13456[[#This Row],[first]]="0",SUBSTITUTE(TRIM(MID(B1749, 5, 3))," ","0"),SUBSTITUTE(TRIM(MID(B1749, 4, 3))," ","0"))</f>
        <v>542</v>
      </c>
      <c r="I1749" s="2" t="str">
        <f>IF(Table13456[[#This Row],[first]]="0",SUBSTITUTE(TRIM(MID(B1749, 8, 3))," ","0"),SUBSTITUTE(TRIM(MID(B1749, 7, 3))," ","0"))</f>
        <v>300</v>
      </c>
      <c r="J1749" s="2">
        <v>1</v>
      </c>
      <c r="K1749" s="2" t="str">
        <f t="shared" si="81"/>
        <v>430</v>
      </c>
      <c r="L1749" s="2" t="str">
        <f t="shared" si="82"/>
        <v>542</v>
      </c>
      <c r="M1749" s="2" t="str">
        <f t="shared" si="83"/>
        <v>300</v>
      </c>
    </row>
    <row r="1750" spans="2:13" x14ac:dyDescent="0.25">
      <c r="B1750" s="4" t="s">
        <v>7391</v>
      </c>
      <c r="C1750" s="2" t="s">
        <v>7392</v>
      </c>
      <c r="D1750" s="6" t="str">
        <f>+_xlfn.CONCAT(Table13456[[#This Row],[phase1]],Table13456[[#This Row],[phase2]],Table13456[[#This Row],[phase3]],Table13456[[#This Row],[phase4]])</f>
        <v>1430542400</v>
      </c>
      <c r="E1750" s="2" t="str">
        <f>+Table13456[[#This Row],[DESCRIPTION]]</f>
        <v>STRAIGHT CONCRETE ENDWALLS, 42", QUAD, 0 DEGREES, ROUND</v>
      </c>
      <c r="F1750" s="2" t="str">
        <f>+LEFT(Table13456[[#This Row],[PAY ITEM]],1)</f>
        <v>0</v>
      </c>
      <c r="G1750" s="2" t="str">
        <f>IF(Table13456[[#This Row],[first]]="0",SUBSTITUTE(TRIM(MID(B1750, 2, 3))," ","0"),SUBSTITUTE(TRIM(MID(B1750, 1, 3))," ","0"))</f>
        <v>430</v>
      </c>
      <c r="H1750" s="2" t="str">
        <f>IF(Table13456[[#This Row],[first]]="0",SUBSTITUTE(TRIM(MID(B1750, 5, 3))," ","0"),SUBSTITUTE(TRIM(MID(B1750, 4, 3))," ","0"))</f>
        <v>542</v>
      </c>
      <c r="I1750" s="2" t="str">
        <f>IF(Table13456[[#This Row],[first]]="0",SUBSTITUTE(TRIM(MID(B1750, 8, 3))," ","0"),SUBSTITUTE(TRIM(MID(B1750, 7, 3))," ","0"))</f>
        <v>400</v>
      </c>
      <c r="J1750" s="2">
        <v>1</v>
      </c>
      <c r="K1750" s="2" t="str">
        <f t="shared" si="81"/>
        <v>430</v>
      </c>
      <c r="L1750" s="2" t="str">
        <f t="shared" si="82"/>
        <v>542</v>
      </c>
      <c r="M1750" s="2" t="str">
        <f t="shared" si="83"/>
        <v>400</v>
      </c>
    </row>
    <row r="1751" spans="2:13" x14ac:dyDescent="0.25">
      <c r="B1751" s="4" t="s">
        <v>1012</v>
      </c>
      <c r="C1751" s="2" t="s">
        <v>1013</v>
      </c>
      <c r="D1751" s="6" t="str">
        <f>+_xlfn.CONCAT(Table13456[[#This Row],[phase1]],Table13456[[#This Row],[phase2]],Table13456[[#This Row],[phase3]],Table13456[[#This Row],[phase4]])</f>
        <v>1430548100</v>
      </c>
      <c r="E1751" s="2" t="str">
        <f>+Table13456[[#This Row],[DESCRIPTION]]</f>
        <v>STRAIGHT CONCRETE ENDWALLS, 48", SINGLE, 0 DEGREES, ROUND</v>
      </c>
      <c r="F1751" s="2" t="str">
        <f>+LEFT(Table13456[[#This Row],[PAY ITEM]],1)</f>
        <v>0</v>
      </c>
      <c r="G1751" s="2" t="str">
        <f>IF(Table13456[[#This Row],[first]]="0",SUBSTITUTE(TRIM(MID(B1751, 2, 3))," ","0"),SUBSTITUTE(TRIM(MID(B1751, 1, 3))," ","0"))</f>
        <v>430</v>
      </c>
      <c r="H1751" s="2" t="str">
        <f>IF(Table13456[[#This Row],[first]]="0",SUBSTITUTE(TRIM(MID(B1751, 5, 3))," ","0"),SUBSTITUTE(TRIM(MID(B1751, 4, 3))," ","0"))</f>
        <v>548</v>
      </c>
      <c r="I1751" s="2" t="str">
        <f>IF(Table13456[[#This Row],[first]]="0",SUBSTITUTE(TRIM(MID(B1751, 8, 3))," ","0"),SUBSTITUTE(TRIM(MID(B1751, 7, 3))," ","0"))</f>
        <v>100</v>
      </c>
      <c r="J1751" s="2">
        <v>1</v>
      </c>
      <c r="K1751" s="2" t="str">
        <f t="shared" si="81"/>
        <v>430</v>
      </c>
      <c r="L1751" s="2" t="str">
        <f t="shared" si="82"/>
        <v>548</v>
      </c>
      <c r="M1751" s="2" t="str">
        <f t="shared" si="83"/>
        <v>100</v>
      </c>
    </row>
    <row r="1752" spans="2:13" x14ac:dyDescent="0.25">
      <c r="B1752" s="4" t="s">
        <v>7393</v>
      </c>
      <c r="C1752" s="2" t="s">
        <v>7394</v>
      </c>
      <c r="D1752" s="6" t="str">
        <f>+_xlfn.CONCAT(Table13456[[#This Row],[phase1]],Table13456[[#This Row],[phase2]],Table13456[[#This Row],[phase3]],Table13456[[#This Row],[phase4]])</f>
        <v>1430548102</v>
      </c>
      <c r="E1752" s="2" t="str">
        <f>+Table13456[[#This Row],[DESCRIPTION]]</f>
        <v>STRAIGHT CONCRETE ENDWALLS, 48" SINGLE, 0 DEGREES, ELLIPTICAL</v>
      </c>
      <c r="F1752" s="2" t="str">
        <f>+LEFT(Table13456[[#This Row],[PAY ITEM]],1)</f>
        <v>0</v>
      </c>
      <c r="G1752" s="2" t="str">
        <f>IF(Table13456[[#This Row],[first]]="0",SUBSTITUTE(TRIM(MID(B1752, 2, 3))," ","0"),SUBSTITUTE(TRIM(MID(B1752, 1, 3))," ","0"))</f>
        <v>430</v>
      </c>
      <c r="H1752" s="2" t="str">
        <f>IF(Table13456[[#This Row],[first]]="0",SUBSTITUTE(TRIM(MID(B1752, 5, 3))," ","0"),SUBSTITUTE(TRIM(MID(B1752, 4, 3))," ","0"))</f>
        <v>548</v>
      </c>
      <c r="I1752" s="2" t="str">
        <f>IF(Table13456[[#This Row],[first]]="0",SUBSTITUTE(TRIM(MID(B1752, 8, 3))," ","0"),SUBSTITUTE(TRIM(MID(B1752, 7, 3))," ","0"))</f>
        <v>102</v>
      </c>
      <c r="J1752" s="2">
        <v>1</v>
      </c>
      <c r="K1752" s="2" t="str">
        <f t="shared" si="81"/>
        <v>430</v>
      </c>
      <c r="L1752" s="2" t="str">
        <f t="shared" si="82"/>
        <v>548</v>
      </c>
      <c r="M1752" s="2" t="str">
        <f t="shared" si="83"/>
        <v>102</v>
      </c>
    </row>
    <row r="1753" spans="2:13" x14ac:dyDescent="0.25">
      <c r="B1753" s="4" t="s">
        <v>7395</v>
      </c>
      <c r="C1753" s="2" t="s">
        <v>7396</v>
      </c>
      <c r="D1753" s="6" t="str">
        <f>+_xlfn.CONCAT(Table13456[[#This Row],[phase1]],Table13456[[#This Row],[phase2]],Table13456[[#This Row],[phase3]],Table13456[[#This Row],[phase4]])</f>
        <v>1430548110</v>
      </c>
      <c r="E1753" s="2" t="str">
        <f>+Table13456[[#This Row],[DESCRIPTION]]</f>
        <v>STRAIGHT CONCRETE ENDWALLS, 48", SINGLE, 15 DEGREES, ROUND</v>
      </c>
      <c r="F1753" s="2" t="str">
        <f>+LEFT(Table13456[[#This Row],[PAY ITEM]],1)</f>
        <v>0</v>
      </c>
      <c r="G1753" s="2" t="str">
        <f>IF(Table13456[[#This Row],[first]]="0",SUBSTITUTE(TRIM(MID(B1753, 2, 3))," ","0"),SUBSTITUTE(TRIM(MID(B1753, 1, 3))," ","0"))</f>
        <v>430</v>
      </c>
      <c r="H1753" s="2" t="str">
        <f>IF(Table13456[[#This Row],[first]]="0",SUBSTITUTE(TRIM(MID(B1753, 5, 3))," ","0"),SUBSTITUTE(TRIM(MID(B1753, 4, 3))," ","0"))</f>
        <v>548</v>
      </c>
      <c r="I1753" s="2" t="str">
        <f>IF(Table13456[[#This Row],[first]]="0",SUBSTITUTE(TRIM(MID(B1753, 8, 3))," ","0"),SUBSTITUTE(TRIM(MID(B1753, 7, 3))," ","0"))</f>
        <v>110</v>
      </c>
      <c r="J1753" s="2">
        <v>1</v>
      </c>
      <c r="K1753" s="2" t="str">
        <f t="shared" si="81"/>
        <v>430</v>
      </c>
      <c r="L1753" s="2" t="str">
        <f t="shared" si="82"/>
        <v>548</v>
      </c>
      <c r="M1753" s="2" t="str">
        <f t="shared" si="83"/>
        <v>110</v>
      </c>
    </row>
    <row r="1754" spans="2:13" x14ac:dyDescent="0.25">
      <c r="B1754" s="4" t="s">
        <v>1014</v>
      </c>
      <c r="C1754" s="2" t="s">
        <v>1015</v>
      </c>
      <c r="D1754" s="6" t="str">
        <f>+_xlfn.CONCAT(Table13456[[#This Row],[phase1]],Table13456[[#This Row],[phase2]],Table13456[[#This Row],[phase3]],Table13456[[#This Row],[phase4]])</f>
        <v>1430548130</v>
      </c>
      <c r="E1754" s="2" t="str">
        <f>+Table13456[[#This Row],[DESCRIPTION]]</f>
        <v>STRAIGHT CONCRETE ENDWALLS, 48", SINGLE, 45 DEGREES, ROUND</v>
      </c>
      <c r="F1754" s="2" t="str">
        <f>+LEFT(Table13456[[#This Row],[PAY ITEM]],1)</f>
        <v>0</v>
      </c>
      <c r="G1754" s="2" t="str">
        <f>IF(Table13456[[#This Row],[first]]="0",SUBSTITUTE(TRIM(MID(B1754, 2, 3))," ","0"),SUBSTITUTE(TRIM(MID(B1754, 1, 3))," ","0"))</f>
        <v>430</v>
      </c>
      <c r="H1754" s="2" t="str">
        <f>IF(Table13456[[#This Row],[first]]="0",SUBSTITUTE(TRIM(MID(B1754, 5, 3))," ","0"),SUBSTITUTE(TRIM(MID(B1754, 4, 3))," ","0"))</f>
        <v>548</v>
      </c>
      <c r="I1754" s="2" t="str">
        <f>IF(Table13456[[#This Row],[first]]="0",SUBSTITUTE(TRIM(MID(B1754, 8, 3))," ","0"),SUBSTITUTE(TRIM(MID(B1754, 7, 3))," ","0"))</f>
        <v>130</v>
      </c>
      <c r="J1754" s="2">
        <v>1</v>
      </c>
      <c r="K1754" s="2" t="str">
        <f t="shared" si="81"/>
        <v>430</v>
      </c>
      <c r="L1754" s="2" t="str">
        <f t="shared" si="82"/>
        <v>548</v>
      </c>
      <c r="M1754" s="2" t="str">
        <f t="shared" si="83"/>
        <v>130</v>
      </c>
    </row>
    <row r="1755" spans="2:13" x14ac:dyDescent="0.25">
      <c r="B1755" s="4" t="s">
        <v>1016</v>
      </c>
      <c r="C1755" s="2" t="s">
        <v>1017</v>
      </c>
      <c r="D1755" s="6" t="str">
        <f>+_xlfn.CONCAT(Table13456[[#This Row],[phase1]],Table13456[[#This Row],[phase2]],Table13456[[#This Row],[phase3]],Table13456[[#This Row],[phase4]])</f>
        <v>1430548200</v>
      </c>
      <c r="E1755" s="2" t="str">
        <f>+Table13456[[#This Row],[DESCRIPTION]]</f>
        <v>STRAIGHT CONCRETE ENDWALLS, 48", DOUBLE, 0 DEGREES, ROUND</v>
      </c>
      <c r="F1755" s="2" t="str">
        <f>+LEFT(Table13456[[#This Row],[PAY ITEM]],1)</f>
        <v>0</v>
      </c>
      <c r="G1755" s="2" t="str">
        <f>IF(Table13456[[#This Row],[first]]="0",SUBSTITUTE(TRIM(MID(B1755, 2, 3))," ","0"),SUBSTITUTE(TRIM(MID(B1755, 1, 3))," ","0"))</f>
        <v>430</v>
      </c>
      <c r="H1755" s="2" t="str">
        <f>IF(Table13456[[#This Row],[first]]="0",SUBSTITUTE(TRIM(MID(B1755, 5, 3))," ","0"),SUBSTITUTE(TRIM(MID(B1755, 4, 3))," ","0"))</f>
        <v>548</v>
      </c>
      <c r="I1755" s="2" t="str">
        <f>IF(Table13456[[#This Row],[first]]="0",SUBSTITUTE(TRIM(MID(B1755, 8, 3))," ","0"),SUBSTITUTE(TRIM(MID(B1755, 7, 3))," ","0"))</f>
        <v>200</v>
      </c>
      <c r="J1755" s="2">
        <v>1</v>
      </c>
      <c r="K1755" s="2" t="str">
        <f t="shared" si="81"/>
        <v>430</v>
      </c>
      <c r="L1755" s="2" t="str">
        <f t="shared" si="82"/>
        <v>548</v>
      </c>
      <c r="M1755" s="2" t="str">
        <f t="shared" si="83"/>
        <v>200</v>
      </c>
    </row>
    <row r="1756" spans="2:13" x14ac:dyDescent="0.25">
      <c r="B1756" s="4" t="s">
        <v>1018</v>
      </c>
      <c r="C1756" s="2" t="s">
        <v>1019</v>
      </c>
      <c r="D1756" s="6" t="str">
        <f>+_xlfn.CONCAT(Table13456[[#This Row],[phase1]],Table13456[[#This Row],[phase2]],Table13456[[#This Row],[phase3]],Table13456[[#This Row],[phase4]])</f>
        <v>1430548230</v>
      </c>
      <c r="E1756" s="2" t="str">
        <f>+Table13456[[#This Row],[DESCRIPTION]]</f>
        <v>STRAIGHT CONCRETE ENDWALLS, 48", DOUBLE, 45 DEGREES, ROUND</v>
      </c>
      <c r="F1756" s="2" t="str">
        <f>+LEFT(Table13456[[#This Row],[PAY ITEM]],1)</f>
        <v>0</v>
      </c>
      <c r="G1756" s="2" t="str">
        <f>IF(Table13456[[#This Row],[first]]="0",SUBSTITUTE(TRIM(MID(B1756, 2, 3))," ","0"),SUBSTITUTE(TRIM(MID(B1756, 1, 3))," ","0"))</f>
        <v>430</v>
      </c>
      <c r="H1756" s="2" t="str">
        <f>IF(Table13456[[#This Row],[first]]="0",SUBSTITUTE(TRIM(MID(B1756, 5, 3))," ","0"),SUBSTITUTE(TRIM(MID(B1756, 4, 3))," ","0"))</f>
        <v>548</v>
      </c>
      <c r="I1756" s="2" t="str">
        <f>IF(Table13456[[#This Row],[first]]="0",SUBSTITUTE(TRIM(MID(B1756, 8, 3))," ","0"),SUBSTITUTE(TRIM(MID(B1756, 7, 3))," ","0"))</f>
        <v>230</v>
      </c>
      <c r="J1756" s="2">
        <v>1</v>
      </c>
      <c r="K1756" s="2" t="str">
        <f t="shared" si="81"/>
        <v>430</v>
      </c>
      <c r="L1756" s="2" t="str">
        <f t="shared" si="82"/>
        <v>548</v>
      </c>
      <c r="M1756" s="2" t="str">
        <f t="shared" si="83"/>
        <v>230</v>
      </c>
    </row>
    <row r="1757" spans="2:13" x14ac:dyDescent="0.25">
      <c r="B1757" s="4" t="s">
        <v>1020</v>
      </c>
      <c r="C1757" s="2" t="s">
        <v>1021</v>
      </c>
      <c r="D1757" s="6" t="str">
        <f>+_xlfn.CONCAT(Table13456[[#This Row],[phase1]],Table13456[[#This Row],[phase2]],Table13456[[#This Row],[phase3]],Table13456[[#This Row],[phase4]])</f>
        <v>1430548300</v>
      </c>
      <c r="E1757" s="2" t="str">
        <f>+Table13456[[#This Row],[DESCRIPTION]]</f>
        <v>STRAIGHT CONCRETE ENDWALLS, 48", TRIPLE, 0 DEGREES, ROUND</v>
      </c>
      <c r="F1757" s="2" t="str">
        <f>+LEFT(Table13456[[#This Row],[PAY ITEM]],1)</f>
        <v>0</v>
      </c>
      <c r="G1757" s="2" t="str">
        <f>IF(Table13456[[#This Row],[first]]="0",SUBSTITUTE(TRIM(MID(B1757, 2, 3))," ","0"),SUBSTITUTE(TRIM(MID(B1757, 1, 3))," ","0"))</f>
        <v>430</v>
      </c>
      <c r="H1757" s="2" t="str">
        <f>IF(Table13456[[#This Row],[first]]="0",SUBSTITUTE(TRIM(MID(B1757, 5, 3))," ","0"),SUBSTITUTE(TRIM(MID(B1757, 4, 3))," ","0"))</f>
        <v>548</v>
      </c>
      <c r="I1757" s="2" t="str">
        <f>IF(Table13456[[#This Row],[first]]="0",SUBSTITUTE(TRIM(MID(B1757, 8, 3))," ","0"),SUBSTITUTE(TRIM(MID(B1757, 7, 3))," ","0"))</f>
        <v>300</v>
      </c>
      <c r="J1757" s="2">
        <v>1</v>
      </c>
      <c r="K1757" s="2" t="str">
        <f t="shared" si="81"/>
        <v>430</v>
      </c>
      <c r="L1757" s="2" t="str">
        <f t="shared" si="82"/>
        <v>548</v>
      </c>
      <c r="M1757" s="2" t="str">
        <f t="shared" si="83"/>
        <v>300</v>
      </c>
    </row>
    <row r="1758" spans="2:13" x14ac:dyDescent="0.25">
      <c r="B1758" s="4" t="s">
        <v>7397</v>
      </c>
      <c r="C1758" s="2" t="s">
        <v>7398</v>
      </c>
      <c r="D1758" s="6" t="str">
        <f>+_xlfn.CONCAT(Table13456[[#This Row],[phase1]],Table13456[[#This Row],[phase2]],Table13456[[#This Row],[phase3]],Table13456[[#This Row],[phase4]])</f>
        <v>1430548400</v>
      </c>
      <c r="E1758" s="2" t="str">
        <f>+Table13456[[#This Row],[DESCRIPTION]]</f>
        <v>STRAIGHT CONCRETE ENDWALLS, 48", QUAD, 0 DEGREES, ROUND</v>
      </c>
      <c r="F1758" s="2" t="str">
        <f>+LEFT(Table13456[[#This Row],[PAY ITEM]],1)</f>
        <v>0</v>
      </c>
      <c r="G1758" s="2" t="str">
        <f>IF(Table13456[[#This Row],[first]]="0",SUBSTITUTE(TRIM(MID(B1758, 2, 3))," ","0"),SUBSTITUTE(TRIM(MID(B1758, 1, 3))," ","0"))</f>
        <v>430</v>
      </c>
      <c r="H1758" s="2" t="str">
        <f>IF(Table13456[[#This Row],[first]]="0",SUBSTITUTE(TRIM(MID(B1758, 5, 3))," ","0"),SUBSTITUTE(TRIM(MID(B1758, 4, 3))," ","0"))</f>
        <v>548</v>
      </c>
      <c r="I1758" s="2" t="str">
        <f>IF(Table13456[[#This Row],[first]]="0",SUBSTITUTE(TRIM(MID(B1758, 8, 3))," ","0"),SUBSTITUTE(TRIM(MID(B1758, 7, 3))," ","0"))</f>
        <v>400</v>
      </c>
      <c r="J1758" s="2">
        <v>1</v>
      </c>
      <c r="K1758" s="2" t="str">
        <f t="shared" si="81"/>
        <v>430</v>
      </c>
      <c r="L1758" s="2" t="str">
        <f t="shared" si="82"/>
        <v>548</v>
      </c>
      <c r="M1758" s="2" t="str">
        <f t="shared" si="83"/>
        <v>400</v>
      </c>
    </row>
    <row r="1759" spans="2:13" x14ac:dyDescent="0.25">
      <c r="B1759" s="4" t="s">
        <v>1022</v>
      </c>
      <c r="C1759" s="2" t="s">
        <v>1023</v>
      </c>
      <c r="D1759" s="6" t="str">
        <f>+_xlfn.CONCAT(Table13456[[#This Row],[phase1]],Table13456[[#This Row],[phase2]],Table13456[[#This Row],[phase3]],Table13456[[#This Row],[phase4]])</f>
        <v>1430554100</v>
      </c>
      <c r="E1759" s="2" t="str">
        <f>+Table13456[[#This Row],[DESCRIPTION]]</f>
        <v>STRAIGHT CONCRETE ENDWALLS, 54", SINGLE, 0 DEGREES, ROUND</v>
      </c>
      <c r="F1759" s="2" t="str">
        <f>+LEFT(Table13456[[#This Row],[PAY ITEM]],1)</f>
        <v>0</v>
      </c>
      <c r="G1759" s="2" t="str">
        <f>IF(Table13456[[#This Row],[first]]="0",SUBSTITUTE(TRIM(MID(B1759, 2, 3))," ","0"),SUBSTITUTE(TRIM(MID(B1759, 1, 3))," ","0"))</f>
        <v>430</v>
      </c>
      <c r="H1759" s="2" t="str">
        <f>IF(Table13456[[#This Row],[first]]="0",SUBSTITUTE(TRIM(MID(B1759, 5, 3))," ","0"),SUBSTITUTE(TRIM(MID(B1759, 4, 3))," ","0"))</f>
        <v>554</v>
      </c>
      <c r="I1759" s="2" t="str">
        <f>IF(Table13456[[#This Row],[first]]="0",SUBSTITUTE(TRIM(MID(B1759, 8, 3))," ","0"),SUBSTITUTE(TRIM(MID(B1759, 7, 3))," ","0"))</f>
        <v>100</v>
      </c>
      <c r="J1759" s="2">
        <v>1</v>
      </c>
      <c r="K1759" s="2" t="str">
        <f t="shared" si="81"/>
        <v>430</v>
      </c>
      <c r="L1759" s="2" t="str">
        <f t="shared" si="82"/>
        <v>554</v>
      </c>
      <c r="M1759" s="2" t="str">
        <f t="shared" si="83"/>
        <v>100</v>
      </c>
    </row>
    <row r="1760" spans="2:13" x14ac:dyDescent="0.25">
      <c r="B1760" s="4" t="s">
        <v>7399</v>
      </c>
      <c r="C1760" s="2" t="s">
        <v>7400</v>
      </c>
      <c r="D1760" s="6" t="str">
        <f>+_xlfn.CONCAT(Table13456[[#This Row],[phase1]],Table13456[[#This Row],[phase2]],Table13456[[#This Row],[phase3]],Table13456[[#This Row],[phase4]])</f>
        <v>1430554102</v>
      </c>
      <c r="E1760" s="2" t="str">
        <f>+Table13456[[#This Row],[DESCRIPTION]]</f>
        <v>STRAIGHT CONCRETE ENDWALLS, 54", SINGLE, 0 DEGREES, ELLIPTICAL</v>
      </c>
      <c r="F1760" s="2" t="str">
        <f>+LEFT(Table13456[[#This Row],[PAY ITEM]],1)</f>
        <v>0</v>
      </c>
      <c r="G1760" s="2" t="str">
        <f>IF(Table13456[[#This Row],[first]]="0",SUBSTITUTE(TRIM(MID(B1760, 2, 3))," ","0"),SUBSTITUTE(TRIM(MID(B1760, 1, 3))," ","0"))</f>
        <v>430</v>
      </c>
      <c r="H1760" s="2" t="str">
        <f>IF(Table13456[[#This Row],[first]]="0",SUBSTITUTE(TRIM(MID(B1760, 5, 3))," ","0"),SUBSTITUTE(TRIM(MID(B1760, 4, 3))," ","0"))</f>
        <v>554</v>
      </c>
      <c r="I1760" s="2" t="str">
        <f>IF(Table13456[[#This Row],[first]]="0",SUBSTITUTE(TRIM(MID(B1760, 8, 3))," ","0"),SUBSTITUTE(TRIM(MID(B1760, 7, 3))," ","0"))</f>
        <v>102</v>
      </c>
      <c r="J1760" s="2">
        <v>1</v>
      </c>
      <c r="K1760" s="2" t="str">
        <f t="shared" si="81"/>
        <v>430</v>
      </c>
      <c r="L1760" s="2" t="str">
        <f t="shared" si="82"/>
        <v>554</v>
      </c>
      <c r="M1760" s="2" t="str">
        <f t="shared" si="83"/>
        <v>102</v>
      </c>
    </row>
    <row r="1761" spans="2:13" x14ac:dyDescent="0.25">
      <c r="B1761" s="4" t="s">
        <v>1024</v>
      </c>
      <c r="C1761" s="2" t="s">
        <v>1025</v>
      </c>
      <c r="D1761" s="6" t="str">
        <f>+_xlfn.CONCAT(Table13456[[#This Row],[phase1]],Table13456[[#This Row],[phase2]],Table13456[[#This Row],[phase3]],Table13456[[#This Row],[phase4]])</f>
        <v>1430554200</v>
      </c>
      <c r="E1761" s="2" t="str">
        <f>+Table13456[[#This Row],[DESCRIPTION]]</f>
        <v>STRAIGHT CONCRETE ENDWALLS, 54", DOUBLE, 0 DEGREES, ROUND</v>
      </c>
      <c r="F1761" s="2" t="str">
        <f>+LEFT(Table13456[[#This Row],[PAY ITEM]],1)</f>
        <v>0</v>
      </c>
      <c r="G1761" s="2" t="str">
        <f>IF(Table13456[[#This Row],[first]]="0",SUBSTITUTE(TRIM(MID(B1761, 2, 3))," ","0"),SUBSTITUTE(TRIM(MID(B1761, 1, 3))," ","0"))</f>
        <v>430</v>
      </c>
      <c r="H1761" s="2" t="str">
        <f>IF(Table13456[[#This Row],[first]]="0",SUBSTITUTE(TRIM(MID(B1761, 5, 3))," ","0"),SUBSTITUTE(TRIM(MID(B1761, 4, 3))," ","0"))</f>
        <v>554</v>
      </c>
      <c r="I1761" s="2" t="str">
        <f>IF(Table13456[[#This Row],[first]]="0",SUBSTITUTE(TRIM(MID(B1761, 8, 3))," ","0"),SUBSTITUTE(TRIM(MID(B1761, 7, 3))," ","0"))</f>
        <v>200</v>
      </c>
      <c r="J1761" s="2">
        <v>1</v>
      </c>
      <c r="K1761" s="2" t="str">
        <f t="shared" si="81"/>
        <v>430</v>
      </c>
      <c r="L1761" s="2" t="str">
        <f t="shared" si="82"/>
        <v>554</v>
      </c>
      <c r="M1761" s="2" t="str">
        <f t="shared" si="83"/>
        <v>200</v>
      </c>
    </row>
    <row r="1762" spans="2:13" x14ac:dyDescent="0.25">
      <c r="B1762" s="4" t="s">
        <v>7401</v>
      </c>
      <c r="C1762" s="2" t="s">
        <v>7402</v>
      </c>
      <c r="D1762" s="6" t="str">
        <f>+_xlfn.CONCAT(Table13456[[#This Row],[phase1]],Table13456[[#This Row],[phase2]],Table13456[[#This Row],[phase3]],Table13456[[#This Row],[phase4]])</f>
        <v>1430554202</v>
      </c>
      <c r="E1762" s="2" t="str">
        <f>+Table13456[[#This Row],[DESCRIPTION]]</f>
        <v>STRAIGHT CONCRETE ENDWALLS, 54", DOUBLE, 0 DEGREES, ELLIPTICAL</v>
      </c>
      <c r="F1762" s="2" t="str">
        <f>+LEFT(Table13456[[#This Row],[PAY ITEM]],1)</f>
        <v>0</v>
      </c>
      <c r="G1762" s="2" t="str">
        <f>IF(Table13456[[#This Row],[first]]="0",SUBSTITUTE(TRIM(MID(B1762, 2, 3))," ","0"),SUBSTITUTE(TRIM(MID(B1762, 1, 3))," ","0"))</f>
        <v>430</v>
      </c>
      <c r="H1762" s="2" t="str">
        <f>IF(Table13456[[#This Row],[first]]="0",SUBSTITUTE(TRIM(MID(B1762, 5, 3))," ","0"),SUBSTITUTE(TRIM(MID(B1762, 4, 3))," ","0"))</f>
        <v>554</v>
      </c>
      <c r="I1762" s="2" t="str">
        <f>IF(Table13456[[#This Row],[first]]="0",SUBSTITUTE(TRIM(MID(B1762, 8, 3))," ","0"),SUBSTITUTE(TRIM(MID(B1762, 7, 3))," ","0"))</f>
        <v>202</v>
      </c>
      <c r="J1762" s="2">
        <v>1</v>
      </c>
      <c r="K1762" s="2" t="str">
        <f t="shared" si="81"/>
        <v>430</v>
      </c>
      <c r="L1762" s="2" t="str">
        <f t="shared" si="82"/>
        <v>554</v>
      </c>
      <c r="M1762" s="2" t="str">
        <f t="shared" si="83"/>
        <v>202</v>
      </c>
    </row>
    <row r="1763" spans="2:13" x14ac:dyDescent="0.25">
      <c r="B1763" s="4" t="s">
        <v>7403</v>
      </c>
      <c r="C1763" s="2" t="s">
        <v>7404</v>
      </c>
      <c r="D1763" s="6" t="str">
        <f>+_xlfn.CONCAT(Table13456[[#This Row],[phase1]],Table13456[[#This Row],[phase2]],Table13456[[#This Row],[phase3]],Table13456[[#This Row],[phase4]])</f>
        <v>1430554302</v>
      </c>
      <c r="E1763" s="2" t="str">
        <f>+Table13456[[#This Row],[DESCRIPTION]]</f>
        <v>STRAIGHT CONCRETE ENDWALLS, 54", TRIPLE, 0 DEGREES, ELLIPTICAL</v>
      </c>
      <c r="F1763" s="2" t="str">
        <f>+LEFT(Table13456[[#This Row],[PAY ITEM]],1)</f>
        <v>0</v>
      </c>
      <c r="G1763" s="2" t="str">
        <f>IF(Table13456[[#This Row],[first]]="0",SUBSTITUTE(TRIM(MID(B1763, 2, 3))," ","0"),SUBSTITUTE(TRIM(MID(B1763, 1, 3))," ","0"))</f>
        <v>430</v>
      </c>
      <c r="H1763" s="2" t="str">
        <f>IF(Table13456[[#This Row],[first]]="0",SUBSTITUTE(TRIM(MID(B1763, 5, 3))," ","0"),SUBSTITUTE(TRIM(MID(B1763, 4, 3))," ","0"))</f>
        <v>554</v>
      </c>
      <c r="I1763" s="2" t="str">
        <f>IF(Table13456[[#This Row],[first]]="0",SUBSTITUTE(TRIM(MID(B1763, 8, 3))," ","0"),SUBSTITUTE(TRIM(MID(B1763, 7, 3))," ","0"))</f>
        <v>302</v>
      </c>
      <c r="J1763" s="2">
        <v>1</v>
      </c>
      <c r="K1763" s="2" t="str">
        <f t="shared" si="81"/>
        <v>430</v>
      </c>
      <c r="L1763" s="2" t="str">
        <f t="shared" si="82"/>
        <v>554</v>
      </c>
      <c r="M1763" s="2" t="str">
        <f t="shared" si="83"/>
        <v>302</v>
      </c>
    </row>
    <row r="1764" spans="2:13" x14ac:dyDescent="0.25">
      <c r="B1764" s="4" t="s">
        <v>7405</v>
      </c>
      <c r="C1764" s="2" t="s">
        <v>7406</v>
      </c>
      <c r="D1764" s="6" t="str">
        <f>+_xlfn.CONCAT(Table13456[[#This Row],[phase1]],Table13456[[#This Row],[phase2]],Table13456[[#This Row],[phase3]],Table13456[[#This Row],[phase4]])</f>
        <v>1430554312</v>
      </c>
      <c r="E1764" s="2" t="str">
        <f>+Table13456[[#This Row],[DESCRIPTION]]</f>
        <v>STRAIGHT CONCRETE ENDWALLS, 54", TRIPLE, 15 DEGREES, ELLIPTICAL</v>
      </c>
      <c r="F1764" s="2" t="str">
        <f>+LEFT(Table13456[[#This Row],[PAY ITEM]],1)</f>
        <v>0</v>
      </c>
      <c r="G1764" s="2" t="str">
        <f>IF(Table13456[[#This Row],[first]]="0",SUBSTITUTE(TRIM(MID(B1764, 2, 3))," ","0"),SUBSTITUTE(TRIM(MID(B1764, 1, 3))," ","0"))</f>
        <v>430</v>
      </c>
      <c r="H1764" s="2" t="str">
        <f>IF(Table13456[[#This Row],[first]]="0",SUBSTITUTE(TRIM(MID(B1764, 5, 3))," ","0"),SUBSTITUTE(TRIM(MID(B1764, 4, 3))," ","0"))</f>
        <v>554</v>
      </c>
      <c r="I1764" s="2" t="str">
        <f>IF(Table13456[[#This Row],[first]]="0",SUBSTITUTE(TRIM(MID(B1764, 8, 3))," ","0"),SUBSTITUTE(TRIM(MID(B1764, 7, 3))," ","0"))</f>
        <v>312</v>
      </c>
      <c r="J1764" s="2">
        <v>1</v>
      </c>
      <c r="K1764" s="2" t="str">
        <f t="shared" si="81"/>
        <v>430</v>
      </c>
      <c r="L1764" s="2" t="str">
        <f t="shared" si="82"/>
        <v>554</v>
      </c>
      <c r="M1764" s="2" t="str">
        <f t="shared" si="83"/>
        <v>312</v>
      </c>
    </row>
    <row r="1765" spans="2:13" x14ac:dyDescent="0.25">
      <c r="B1765" s="4" t="s">
        <v>7407</v>
      </c>
      <c r="C1765" s="2" t="s">
        <v>7408</v>
      </c>
      <c r="D1765" s="6" t="str">
        <f>+_xlfn.CONCAT(Table13456[[#This Row],[phase1]],Table13456[[#This Row],[phase2]],Table13456[[#This Row],[phase3]],Table13456[[#This Row],[phase4]])</f>
        <v>1430554322</v>
      </c>
      <c r="E1765" s="2" t="str">
        <f>+Table13456[[#This Row],[DESCRIPTION]]</f>
        <v>STRAIGHT CONCRETE ENDWALLS, 54", TRIPLE, 30 DEGREES, ELLIPTICAL</v>
      </c>
      <c r="F1765" s="2" t="str">
        <f>+LEFT(Table13456[[#This Row],[PAY ITEM]],1)</f>
        <v>0</v>
      </c>
      <c r="G1765" s="2" t="str">
        <f>IF(Table13456[[#This Row],[first]]="0",SUBSTITUTE(TRIM(MID(B1765, 2, 3))," ","0"),SUBSTITUTE(TRIM(MID(B1765, 1, 3))," ","0"))</f>
        <v>430</v>
      </c>
      <c r="H1765" s="2" t="str">
        <f>IF(Table13456[[#This Row],[first]]="0",SUBSTITUTE(TRIM(MID(B1765, 5, 3))," ","0"),SUBSTITUTE(TRIM(MID(B1765, 4, 3))," ","0"))</f>
        <v>554</v>
      </c>
      <c r="I1765" s="2" t="str">
        <f>IF(Table13456[[#This Row],[first]]="0",SUBSTITUTE(TRIM(MID(B1765, 8, 3))," ","0"),SUBSTITUTE(TRIM(MID(B1765, 7, 3))," ","0"))</f>
        <v>322</v>
      </c>
      <c r="J1765" s="2">
        <v>1</v>
      </c>
      <c r="K1765" s="2" t="str">
        <f t="shared" si="81"/>
        <v>430</v>
      </c>
      <c r="L1765" s="2" t="str">
        <f t="shared" si="82"/>
        <v>554</v>
      </c>
      <c r="M1765" s="2" t="str">
        <f t="shared" si="83"/>
        <v>322</v>
      </c>
    </row>
    <row r="1766" spans="2:13" x14ac:dyDescent="0.25">
      <c r="B1766" s="4" t="s">
        <v>1026</v>
      </c>
      <c r="C1766" s="2" t="s">
        <v>1027</v>
      </c>
      <c r="D1766" s="6" t="str">
        <f>+_xlfn.CONCAT(Table13456[[#This Row],[phase1]],Table13456[[#This Row],[phase2]],Table13456[[#This Row],[phase3]],Table13456[[#This Row],[phase4]])</f>
        <v>1430560100</v>
      </c>
      <c r="E1766" s="2" t="str">
        <f>+Table13456[[#This Row],[DESCRIPTION]]</f>
        <v>STRAIGHT CONCRETE ENDWALLS, 60", SINGLE, 0 DEGREES, ROUND</v>
      </c>
      <c r="F1766" s="2" t="str">
        <f>+LEFT(Table13456[[#This Row],[PAY ITEM]],1)</f>
        <v>0</v>
      </c>
      <c r="G1766" s="2" t="str">
        <f>IF(Table13456[[#This Row],[first]]="0",SUBSTITUTE(TRIM(MID(B1766, 2, 3))," ","0"),SUBSTITUTE(TRIM(MID(B1766, 1, 3))," ","0"))</f>
        <v>430</v>
      </c>
      <c r="H1766" s="2" t="str">
        <f>IF(Table13456[[#This Row],[first]]="0",SUBSTITUTE(TRIM(MID(B1766, 5, 3))," ","0"),SUBSTITUTE(TRIM(MID(B1766, 4, 3))," ","0"))</f>
        <v>560</v>
      </c>
      <c r="I1766" s="2" t="str">
        <f>IF(Table13456[[#This Row],[first]]="0",SUBSTITUTE(TRIM(MID(B1766, 8, 3))," ","0"),SUBSTITUTE(TRIM(MID(B1766, 7, 3))," ","0"))</f>
        <v>100</v>
      </c>
      <c r="J1766" s="2">
        <v>1</v>
      </c>
      <c r="K1766" s="2" t="str">
        <f t="shared" si="81"/>
        <v>430</v>
      </c>
      <c r="L1766" s="2" t="str">
        <f t="shared" si="82"/>
        <v>560</v>
      </c>
      <c r="M1766" s="2" t="str">
        <f t="shared" si="83"/>
        <v>100</v>
      </c>
    </row>
    <row r="1767" spans="2:13" x14ac:dyDescent="0.25">
      <c r="B1767" s="2" t="s">
        <v>7409</v>
      </c>
      <c r="C1767" s="2" t="s">
        <v>7410</v>
      </c>
      <c r="D1767" s="6" t="str">
        <f>+_xlfn.CONCAT(Table13456[[#This Row],[phase1]],Table13456[[#This Row],[phase2]],Table13456[[#This Row],[phase3]],Table13456[[#This Row],[phase4]])</f>
        <v>1430560102</v>
      </c>
      <c r="E1767" s="2" t="str">
        <f>+Table13456[[#This Row],[DESCRIPTION]]</f>
        <v>STRAIGHT CONCRETE ENDWALLS, 60", SINGLE, 0 DEGREES, ELLIPTICAL</v>
      </c>
      <c r="F1767" s="2" t="str">
        <f>+LEFT(Table13456[[#This Row],[PAY ITEM]],1)</f>
        <v>0</v>
      </c>
      <c r="G1767" s="2" t="str">
        <f>IF(Table13456[[#This Row],[first]]="0",SUBSTITUTE(TRIM(MID(B1767, 2, 3))," ","0"),SUBSTITUTE(TRIM(MID(B1767, 1, 3))," ","0"))</f>
        <v>430</v>
      </c>
      <c r="H1767" s="2" t="str">
        <f>IF(Table13456[[#This Row],[first]]="0",SUBSTITUTE(TRIM(MID(B1767, 5, 3))," ","0"),SUBSTITUTE(TRIM(MID(B1767, 4, 3))," ","0"))</f>
        <v>560</v>
      </c>
      <c r="I1767" s="2" t="str">
        <f>IF(Table13456[[#This Row],[first]]="0",SUBSTITUTE(TRIM(MID(B1767, 8, 3))," ","0"),SUBSTITUTE(TRIM(MID(B1767, 7, 3))," ","0"))</f>
        <v>102</v>
      </c>
      <c r="J1767" s="2">
        <v>1</v>
      </c>
      <c r="K1767" s="2" t="str">
        <f t="shared" si="81"/>
        <v>430</v>
      </c>
      <c r="L1767" s="2" t="str">
        <f t="shared" si="82"/>
        <v>560</v>
      </c>
      <c r="M1767" s="2" t="str">
        <f t="shared" si="83"/>
        <v>102</v>
      </c>
    </row>
    <row r="1768" spans="2:13" x14ac:dyDescent="0.25">
      <c r="B1768" s="4" t="s">
        <v>7411</v>
      </c>
      <c r="C1768" s="2" t="s">
        <v>7412</v>
      </c>
      <c r="D1768" s="6" t="str">
        <f>+_xlfn.CONCAT(Table13456[[#This Row],[phase1]],Table13456[[#This Row],[phase2]],Table13456[[#This Row],[phase3]],Table13456[[#This Row],[phase4]])</f>
        <v>1430560110</v>
      </c>
      <c r="E1768" s="2" t="str">
        <f>+Table13456[[#This Row],[DESCRIPTION]]</f>
        <v>STRAIGHT CONCRETE ENDWALLS, 60", SINGLE, 15 DEGREES, ROUND</v>
      </c>
      <c r="F1768" s="2" t="str">
        <f>+LEFT(Table13456[[#This Row],[PAY ITEM]],1)</f>
        <v>0</v>
      </c>
      <c r="G1768" s="2" t="str">
        <f>IF(Table13456[[#This Row],[first]]="0",SUBSTITUTE(TRIM(MID(B1768, 2, 3))," ","0"),SUBSTITUTE(TRIM(MID(B1768, 1, 3))," ","0"))</f>
        <v>430</v>
      </c>
      <c r="H1768" s="2" t="str">
        <f>IF(Table13456[[#This Row],[first]]="0",SUBSTITUTE(TRIM(MID(B1768, 5, 3))," ","0"),SUBSTITUTE(TRIM(MID(B1768, 4, 3))," ","0"))</f>
        <v>560</v>
      </c>
      <c r="I1768" s="2" t="str">
        <f>IF(Table13456[[#This Row],[first]]="0",SUBSTITUTE(TRIM(MID(B1768, 8, 3))," ","0"),SUBSTITUTE(TRIM(MID(B1768, 7, 3))," ","0"))</f>
        <v>110</v>
      </c>
      <c r="J1768" s="2">
        <v>1</v>
      </c>
      <c r="K1768" s="2" t="str">
        <f t="shared" si="81"/>
        <v>430</v>
      </c>
      <c r="L1768" s="2" t="str">
        <f t="shared" si="82"/>
        <v>560</v>
      </c>
      <c r="M1768" s="2" t="str">
        <f t="shared" si="83"/>
        <v>110</v>
      </c>
    </row>
    <row r="1769" spans="2:13" x14ac:dyDescent="0.25">
      <c r="B1769" s="4" t="s">
        <v>7413</v>
      </c>
      <c r="C1769" s="2" t="s">
        <v>7414</v>
      </c>
      <c r="D1769" s="6" t="str">
        <f>+_xlfn.CONCAT(Table13456[[#This Row],[phase1]],Table13456[[#This Row],[phase2]],Table13456[[#This Row],[phase3]],Table13456[[#This Row],[phase4]])</f>
        <v>1430560112</v>
      </c>
      <c r="E1769" s="2" t="str">
        <f>+Table13456[[#This Row],[DESCRIPTION]]</f>
        <v>STRAIGHT CONCRETE ENDWALLS, 60", SINGLE, 15 DEGREES, ELLIPTICAL</v>
      </c>
      <c r="F1769" s="2" t="str">
        <f>+LEFT(Table13456[[#This Row],[PAY ITEM]],1)</f>
        <v>0</v>
      </c>
      <c r="G1769" s="2" t="str">
        <f>IF(Table13456[[#This Row],[first]]="0",SUBSTITUTE(TRIM(MID(B1769, 2, 3))," ","0"),SUBSTITUTE(TRIM(MID(B1769, 1, 3))," ","0"))</f>
        <v>430</v>
      </c>
      <c r="H1769" s="2" t="str">
        <f>IF(Table13456[[#This Row],[first]]="0",SUBSTITUTE(TRIM(MID(B1769, 5, 3))," ","0"),SUBSTITUTE(TRIM(MID(B1769, 4, 3))," ","0"))</f>
        <v>560</v>
      </c>
      <c r="I1769" s="2" t="str">
        <f>IF(Table13456[[#This Row],[first]]="0",SUBSTITUTE(TRIM(MID(B1769, 8, 3))," ","0"),SUBSTITUTE(TRIM(MID(B1769, 7, 3))," ","0"))</f>
        <v>112</v>
      </c>
      <c r="J1769" s="2">
        <v>1</v>
      </c>
      <c r="K1769" s="2" t="str">
        <f t="shared" si="81"/>
        <v>430</v>
      </c>
      <c r="L1769" s="2" t="str">
        <f t="shared" si="82"/>
        <v>560</v>
      </c>
      <c r="M1769" s="2" t="str">
        <f t="shared" si="83"/>
        <v>112</v>
      </c>
    </row>
    <row r="1770" spans="2:13" x14ac:dyDescent="0.25">
      <c r="B1770" s="4" t="s">
        <v>7415</v>
      </c>
      <c r="C1770" s="2" t="s">
        <v>7416</v>
      </c>
      <c r="D1770" s="6" t="str">
        <f>+_xlfn.CONCAT(Table13456[[#This Row],[phase1]],Table13456[[#This Row],[phase2]],Table13456[[#This Row],[phase3]],Table13456[[#This Row],[phase4]])</f>
        <v>1430560200</v>
      </c>
      <c r="E1770" s="2" t="str">
        <f>+Table13456[[#This Row],[DESCRIPTION]]</f>
        <v>STRAIGHT CONCRETE ENDWALLS, 60", DOUBLE, 0 DEGREES, ROUND</v>
      </c>
      <c r="F1770" s="2" t="str">
        <f>+LEFT(Table13456[[#This Row],[PAY ITEM]],1)</f>
        <v>0</v>
      </c>
      <c r="G1770" s="2" t="str">
        <f>IF(Table13456[[#This Row],[first]]="0",SUBSTITUTE(TRIM(MID(B1770, 2, 3))," ","0"),SUBSTITUTE(TRIM(MID(B1770, 1, 3))," ","0"))</f>
        <v>430</v>
      </c>
      <c r="H1770" s="2" t="str">
        <f>IF(Table13456[[#This Row],[first]]="0",SUBSTITUTE(TRIM(MID(B1770, 5, 3))," ","0"),SUBSTITUTE(TRIM(MID(B1770, 4, 3))," ","0"))</f>
        <v>560</v>
      </c>
      <c r="I1770" s="2" t="str">
        <f>IF(Table13456[[#This Row],[first]]="0",SUBSTITUTE(TRIM(MID(B1770, 8, 3))," ","0"),SUBSTITUTE(TRIM(MID(B1770, 7, 3))," ","0"))</f>
        <v>200</v>
      </c>
      <c r="J1770" s="2">
        <v>1</v>
      </c>
      <c r="K1770" s="2" t="str">
        <f t="shared" si="81"/>
        <v>430</v>
      </c>
      <c r="L1770" s="2" t="str">
        <f t="shared" si="82"/>
        <v>560</v>
      </c>
      <c r="M1770" s="2" t="str">
        <f t="shared" si="83"/>
        <v>200</v>
      </c>
    </row>
    <row r="1771" spans="2:13" x14ac:dyDescent="0.25">
      <c r="B1771" s="2" t="s">
        <v>7417</v>
      </c>
      <c r="C1771" s="2" t="s">
        <v>7418</v>
      </c>
      <c r="D1771" s="6" t="str">
        <f>+_xlfn.CONCAT(Table13456[[#This Row],[phase1]],Table13456[[#This Row],[phase2]],Table13456[[#This Row],[phase3]],Table13456[[#This Row],[phase4]])</f>
        <v>1430560202</v>
      </c>
      <c r="E1771" s="2" t="str">
        <f>+Table13456[[#This Row],[DESCRIPTION]]</f>
        <v>STRAIGHT CONCRETE ENDWALLS, 60", DOUBLE, 0 DEGREES, ELLIPTICAL</v>
      </c>
      <c r="F1771" s="2" t="str">
        <f>+LEFT(Table13456[[#This Row],[PAY ITEM]],1)</f>
        <v>0</v>
      </c>
      <c r="G1771" s="2" t="str">
        <f>IF(Table13456[[#This Row],[first]]="0",SUBSTITUTE(TRIM(MID(B1771, 2, 3))," ","0"),SUBSTITUTE(TRIM(MID(B1771, 1, 3))," ","0"))</f>
        <v>430</v>
      </c>
      <c r="H1771" s="2" t="str">
        <f>IF(Table13456[[#This Row],[first]]="0",SUBSTITUTE(TRIM(MID(B1771, 5, 3))," ","0"),SUBSTITUTE(TRIM(MID(B1771, 4, 3))," ","0"))</f>
        <v>560</v>
      </c>
      <c r="I1771" s="2" t="str">
        <f>IF(Table13456[[#This Row],[first]]="0",SUBSTITUTE(TRIM(MID(B1771, 8, 3))," ","0"),SUBSTITUTE(TRIM(MID(B1771, 7, 3))," ","0"))</f>
        <v>202</v>
      </c>
      <c r="J1771" s="2">
        <v>1</v>
      </c>
      <c r="K1771" s="2" t="str">
        <f t="shared" si="81"/>
        <v>430</v>
      </c>
      <c r="L1771" s="2" t="str">
        <f t="shared" si="82"/>
        <v>560</v>
      </c>
      <c r="M1771" s="2" t="str">
        <f t="shared" si="83"/>
        <v>202</v>
      </c>
    </row>
    <row r="1772" spans="2:13" x14ac:dyDescent="0.25">
      <c r="B1772" s="4" t="s">
        <v>1028</v>
      </c>
      <c r="C1772" s="2" t="s">
        <v>1029</v>
      </c>
      <c r="D1772" s="6" t="str">
        <f>+_xlfn.CONCAT(Table13456[[#This Row],[phase1]],Table13456[[#This Row],[phase2]],Table13456[[#This Row],[phase3]],Table13456[[#This Row],[phase4]])</f>
        <v>1430566100</v>
      </c>
      <c r="E1772" s="2" t="str">
        <f>+Table13456[[#This Row],[DESCRIPTION]]</f>
        <v>STRAIGHT CONCRETE ENDWALLS, 66", SINGLE, 0 DEGREES, ROUND</v>
      </c>
      <c r="F1772" s="2" t="str">
        <f>+LEFT(Table13456[[#This Row],[PAY ITEM]],1)</f>
        <v>0</v>
      </c>
      <c r="G1772" s="2" t="str">
        <f>IF(Table13456[[#This Row],[first]]="0",SUBSTITUTE(TRIM(MID(B1772, 2, 3))," ","0"),SUBSTITUTE(TRIM(MID(B1772, 1, 3))," ","0"))</f>
        <v>430</v>
      </c>
      <c r="H1772" s="2" t="str">
        <f>IF(Table13456[[#This Row],[first]]="0",SUBSTITUTE(TRIM(MID(B1772, 5, 3))," ","0"),SUBSTITUTE(TRIM(MID(B1772, 4, 3))," ","0"))</f>
        <v>566</v>
      </c>
      <c r="I1772" s="2" t="str">
        <f>IF(Table13456[[#This Row],[first]]="0",SUBSTITUTE(TRIM(MID(B1772, 8, 3))," ","0"),SUBSTITUTE(TRIM(MID(B1772, 7, 3))," ","0"))</f>
        <v>100</v>
      </c>
      <c r="J1772" s="2">
        <v>1</v>
      </c>
      <c r="K1772" s="2" t="str">
        <f t="shared" si="81"/>
        <v>430</v>
      </c>
      <c r="L1772" s="2" t="str">
        <f t="shared" si="82"/>
        <v>566</v>
      </c>
      <c r="M1772" s="2" t="str">
        <f t="shared" si="83"/>
        <v>100</v>
      </c>
    </row>
    <row r="1773" spans="2:13" x14ac:dyDescent="0.25">
      <c r="B1773" s="2" t="s">
        <v>7419</v>
      </c>
      <c r="C1773" s="2" t="s">
        <v>7420</v>
      </c>
      <c r="D1773" s="6" t="str">
        <f>+_xlfn.CONCAT(Table13456[[#This Row],[phase1]],Table13456[[#This Row],[phase2]],Table13456[[#This Row],[phase3]],Table13456[[#This Row],[phase4]])</f>
        <v>1430566110</v>
      </c>
      <c r="E1773" s="2" t="str">
        <f>+Table13456[[#This Row],[DESCRIPTION]]</f>
        <v>STRAIGHT CONCRETE ENDWALLS, 66", SINGLE, 15 DEGREES, ROUND</v>
      </c>
      <c r="F1773" s="2" t="str">
        <f>+LEFT(Table13456[[#This Row],[PAY ITEM]],1)</f>
        <v>0</v>
      </c>
      <c r="G1773" s="2" t="str">
        <f>IF(Table13456[[#This Row],[first]]="0",SUBSTITUTE(TRIM(MID(B1773, 2, 3))," ","0"),SUBSTITUTE(TRIM(MID(B1773, 1, 3))," ","0"))</f>
        <v>430</v>
      </c>
      <c r="H1773" s="2" t="str">
        <f>IF(Table13456[[#This Row],[first]]="0",SUBSTITUTE(TRIM(MID(B1773, 5, 3))," ","0"),SUBSTITUTE(TRIM(MID(B1773, 4, 3))," ","0"))</f>
        <v>566</v>
      </c>
      <c r="I1773" s="2" t="str">
        <f>IF(Table13456[[#This Row],[first]]="0",SUBSTITUTE(TRIM(MID(B1773, 8, 3))," ","0"),SUBSTITUTE(TRIM(MID(B1773, 7, 3))," ","0"))</f>
        <v>110</v>
      </c>
      <c r="J1773" s="2">
        <v>1</v>
      </c>
      <c r="K1773" s="2" t="str">
        <f t="shared" si="81"/>
        <v>430</v>
      </c>
      <c r="L1773" s="2" t="str">
        <f t="shared" si="82"/>
        <v>566</v>
      </c>
      <c r="M1773" s="2" t="str">
        <f t="shared" si="83"/>
        <v>110</v>
      </c>
    </row>
    <row r="1774" spans="2:13" x14ac:dyDescent="0.25">
      <c r="B1774" s="2" t="s">
        <v>1030</v>
      </c>
      <c r="C1774" s="2" t="s">
        <v>1031</v>
      </c>
      <c r="D1774" s="6" t="str">
        <f>+_xlfn.CONCAT(Table13456[[#This Row],[phase1]],Table13456[[#This Row],[phase2]],Table13456[[#This Row],[phase3]],Table13456[[#This Row],[phase4]])</f>
        <v>1430566200</v>
      </c>
      <c r="E1774" s="2" t="str">
        <f>+Table13456[[#This Row],[DESCRIPTION]]</f>
        <v>STRAIGHT CONCRETE ENDWALLS, 66", DOUBLE, 0 DEGREES, ROUND</v>
      </c>
      <c r="F1774" s="2" t="str">
        <f>+LEFT(Table13456[[#This Row],[PAY ITEM]],1)</f>
        <v>0</v>
      </c>
      <c r="G1774" s="2" t="str">
        <f>IF(Table13456[[#This Row],[first]]="0",SUBSTITUTE(TRIM(MID(B1774, 2, 3))," ","0"),SUBSTITUTE(TRIM(MID(B1774, 1, 3))," ","0"))</f>
        <v>430</v>
      </c>
      <c r="H1774" s="2" t="str">
        <f>IF(Table13456[[#This Row],[first]]="0",SUBSTITUTE(TRIM(MID(B1774, 5, 3))," ","0"),SUBSTITUTE(TRIM(MID(B1774, 4, 3))," ","0"))</f>
        <v>566</v>
      </c>
      <c r="I1774" s="2" t="str">
        <f>IF(Table13456[[#This Row],[first]]="0",SUBSTITUTE(TRIM(MID(B1774, 8, 3))," ","0"),SUBSTITUTE(TRIM(MID(B1774, 7, 3))," ","0"))</f>
        <v>200</v>
      </c>
      <c r="J1774" s="2">
        <v>1</v>
      </c>
      <c r="K1774" s="2" t="str">
        <f t="shared" si="81"/>
        <v>430</v>
      </c>
      <c r="L1774" s="2" t="str">
        <f t="shared" si="82"/>
        <v>566</v>
      </c>
      <c r="M1774" s="2" t="str">
        <f t="shared" si="83"/>
        <v>200</v>
      </c>
    </row>
    <row r="1775" spans="2:13" x14ac:dyDescent="0.25">
      <c r="B1775" s="4" t="s">
        <v>7421</v>
      </c>
      <c r="C1775" s="2" t="s">
        <v>7422</v>
      </c>
      <c r="D1775" s="6" t="str">
        <f>+_xlfn.CONCAT(Table13456[[#This Row],[phase1]],Table13456[[#This Row],[phase2]],Table13456[[#This Row],[phase3]],Table13456[[#This Row],[phase4]])</f>
        <v>1430566220</v>
      </c>
      <c r="E1775" s="2" t="str">
        <f>+Table13456[[#This Row],[DESCRIPTION]]</f>
        <v>STRAIGHT CONCRETE ENDWALLS, 66", DOUBLE, 30 DEGREES, ROUND</v>
      </c>
      <c r="F1775" s="2" t="str">
        <f>+LEFT(Table13456[[#This Row],[PAY ITEM]],1)</f>
        <v>0</v>
      </c>
      <c r="G1775" s="2" t="str">
        <f>IF(Table13456[[#This Row],[first]]="0",SUBSTITUTE(TRIM(MID(B1775, 2, 3))," ","0"),SUBSTITUTE(TRIM(MID(B1775, 1, 3))," ","0"))</f>
        <v>430</v>
      </c>
      <c r="H1775" s="2" t="str">
        <f>IF(Table13456[[#This Row],[first]]="0",SUBSTITUTE(TRIM(MID(B1775, 5, 3))," ","0"),SUBSTITUTE(TRIM(MID(B1775, 4, 3))," ","0"))</f>
        <v>566</v>
      </c>
      <c r="I1775" s="2" t="str">
        <f>IF(Table13456[[#This Row],[first]]="0",SUBSTITUTE(TRIM(MID(B1775, 8, 3))," ","0"),SUBSTITUTE(TRIM(MID(B1775, 7, 3))," ","0"))</f>
        <v>220</v>
      </c>
      <c r="J1775" s="2">
        <v>1</v>
      </c>
      <c r="K1775" s="2" t="str">
        <f t="shared" si="81"/>
        <v>430</v>
      </c>
      <c r="L1775" s="2" t="str">
        <f t="shared" si="82"/>
        <v>566</v>
      </c>
      <c r="M1775" s="2" t="str">
        <f t="shared" si="83"/>
        <v>220</v>
      </c>
    </row>
    <row r="1776" spans="2:13" x14ac:dyDescent="0.25">
      <c r="B1776" s="2" t="s">
        <v>7423</v>
      </c>
      <c r="C1776" s="2" t="s">
        <v>7424</v>
      </c>
      <c r="D1776" s="6" t="str">
        <f>+_xlfn.CONCAT(Table13456[[#This Row],[phase1]],Table13456[[#This Row],[phase2]],Table13456[[#This Row],[phase3]],Table13456[[#This Row],[phase4]])</f>
        <v>1430572100</v>
      </c>
      <c r="E1776" s="2" t="str">
        <f>+Table13456[[#This Row],[DESCRIPTION]]</f>
        <v>STRAIGHT CONCRETE ENDWALLS, 72", SINGLE, 0 DEGREES, ROUND</v>
      </c>
      <c r="F1776" s="2" t="str">
        <f>+LEFT(Table13456[[#This Row],[PAY ITEM]],1)</f>
        <v>0</v>
      </c>
      <c r="G1776" s="2" t="str">
        <f>IF(Table13456[[#This Row],[first]]="0",SUBSTITUTE(TRIM(MID(B1776, 2, 3))," ","0"),SUBSTITUTE(TRIM(MID(B1776, 1, 3))," ","0"))</f>
        <v>430</v>
      </c>
      <c r="H1776" s="2" t="str">
        <f>IF(Table13456[[#This Row],[first]]="0",SUBSTITUTE(TRIM(MID(B1776, 5, 3))," ","0"),SUBSTITUTE(TRIM(MID(B1776, 4, 3))," ","0"))</f>
        <v>572</v>
      </c>
      <c r="I1776" s="2" t="str">
        <f>IF(Table13456[[#This Row],[first]]="0",SUBSTITUTE(TRIM(MID(B1776, 8, 3))," ","0"),SUBSTITUTE(TRIM(MID(B1776, 7, 3))," ","0"))</f>
        <v>100</v>
      </c>
      <c r="J1776" s="2">
        <v>1</v>
      </c>
      <c r="K1776" s="2" t="str">
        <f t="shared" si="81"/>
        <v>430</v>
      </c>
      <c r="L1776" s="2" t="str">
        <f t="shared" si="82"/>
        <v>572</v>
      </c>
      <c r="M1776" s="2" t="str">
        <f t="shared" si="83"/>
        <v>100</v>
      </c>
    </row>
    <row r="1777" spans="2:13" x14ac:dyDescent="0.25">
      <c r="B1777" s="4" t="s">
        <v>1032</v>
      </c>
      <c r="C1777" s="2" t="s">
        <v>1033</v>
      </c>
      <c r="D1777" s="6" t="str">
        <f>+_xlfn.CONCAT(Table13456[[#This Row],[phase1]],Table13456[[#This Row],[phase2]],Table13456[[#This Row],[phase3]],Table13456[[#This Row],[phase4]])</f>
        <v>1430572102</v>
      </c>
      <c r="E1777" s="2" t="str">
        <f>+Table13456[[#This Row],[DESCRIPTION]]</f>
        <v>STRAIGHT CONCRETE ENDWALLS, 72", SINGLE, 0 DEGREES, ELLIPTICAL</v>
      </c>
      <c r="F1777" s="2" t="str">
        <f>+LEFT(Table13456[[#This Row],[PAY ITEM]],1)</f>
        <v>0</v>
      </c>
      <c r="G1777" s="2" t="str">
        <f>IF(Table13456[[#This Row],[first]]="0",SUBSTITUTE(TRIM(MID(B1777, 2, 3))," ","0"),SUBSTITUTE(TRIM(MID(B1777, 1, 3))," ","0"))</f>
        <v>430</v>
      </c>
      <c r="H1777" s="2" t="str">
        <f>IF(Table13456[[#This Row],[first]]="0",SUBSTITUTE(TRIM(MID(B1777, 5, 3))," ","0"),SUBSTITUTE(TRIM(MID(B1777, 4, 3))," ","0"))</f>
        <v>572</v>
      </c>
      <c r="I1777" s="2" t="str">
        <f>IF(Table13456[[#This Row],[first]]="0",SUBSTITUTE(TRIM(MID(B1777, 8, 3))," ","0"),SUBSTITUTE(TRIM(MID(B1777, 7, 3))," ","0"))</f>
        <v>102</v>
      </c>
      <c r="J1777" s="2">
        <v>1</v>
      </c>
      <c r="K1777" s="2" t="str">
        <f t="shared" si="81"/>
        <v>430</v>
      </c>
      <c r="L1777" s="2" t="str">
        <f t="shared" si="82"/>
        <v>572</v>
      </c>
      <c r="M1777" s="2" t="str">
        <f t="shared" si="83"/>
        <v>102</v>
      </c>
    </row>
    <row r="1778" spans="2:13" x14ac:dyDescent="0.25">
      <c r="B1778" s="4" t="s">
        <v>7425</v>
      </c>
      <c r="C1778" s="2" t="s">
        <v>7426</v>
      </c>
      <c r="D1778" s="6" t="str">
        <f>+_xlfn.CONCAT(Table13456[[#This Row],[phase1]],Table13456[[#This Row],[phase2]],Table13456[[#This Row],[phase3]],Table13456[[#This Row],[phase4]])</f>
        <v>1430572200</v>
      </c>
      <c r="E1778" s="2" t="str">
        <f>+Table13456[[#This Row],[DESCRIPTION]]</f>
        <v>STRAIGHT CONCRETE ENDWALLS, 72", DOUBLE, 0 DEGREES, ROUND</v>
      </c>
      <c r="F1778" s="2" t="str">
        <f>+LEFT(Table13456[[#This Row],[PAY ITEM]],1)</f>
        <v>0</v>
      </c>
      <c r="G1778" s="2" t="str">
        <f>IF(Table13456[[#This Row],[first]]="0",SUBSTITUTE(TRIM(MID(B1778, 2, 3))," ","0"),SUBSTITUTE(TRIM(MID(B1778, 1, 3))," ","0"))</f>
        <v>430</v>
      </c>
      <c r="H1778" s="2" t="str">
        <f>IF(Table13456[[#This Row],[first]]="0",SUBSTITUTE(TRIM(MID(B1778, 5, 3))," ","0"),SUBSTITUTE(TRIM(MID(B1778, 4, 3))," ","0"))</f>
        <v>572</v>
      </c>
      <c r="I1778" s="2" t="str">
        <f>IF(Table13456[[#This Row],[first]]="0",SUBSTITUTE(TRIM(MID(B1778, 8, 3))," ","0"),SUBSTITUTE(TRIM(MID(B1778, 7, 3))," ","0"))</f>
        <v>200</v>
      </c>
      <c r="J1778" s="2">
        <v>1</v>
      </c>
      <c r="K1778" s="2" t="str">
        <f t="shared" si="81"/>
        <v>430</v>
      </c>
      <c r="L1778" s="2" t="str">
        <f t="shared" si="82"/>
        <v>572</v>
      </c>
      <c r="M1778" s="2" t="str">
        <f t="shared" si="83"/>
        <v>200</v>
      </c>
    </row>
    <row r="1779" spans="2:13" x14ac:dyDescent="0.25">
      <c r="B1779" s="4" t="s">
        <v>7427</v>
      </c>
      <c r="C1779" s="2" t="s">
        <v>7428</v>
      </c>
      <c r="D1779" s="6" t="str">
        <f>+_xlfn.CONCAT(Table13456[[#This Row],[phase1]],Table13456[[#This Row],[phase2]],Table13456[[#This Row],[phase3]],Table13456[[#This Row],[phase4]])</f>
        <v>1430572210</v>
      </c>
      <c r="E1779" s="2" t="str">
        <f>+Table13456[[#This Row],[DESCRIPTION]]</f>
        <v>STRAIGHT CONCRETE ENDWALLS, 72", DOUBLE, 15 DEGREES, ROUND</v>
      </c>
      <c r="F1779" s="2" t="str">
        <f>+LEFT(Table13456[[#This Row],[PAY ITEM]],1)</f>
        <v>0</v>
      </c>
      <c r="G1779" s="2" t="str">
        <f>IF(Table13456[[#This Row],[first]]="0",SUBSTITUTE(TRIM(MID(B1779, 2, 3))," ","0"),SUBSTITUTE(TRIM(MID(B1779, 1, 3))," ","0"))</f>
        <v>430</v>
      </c>
      <c r="H1779" s="2" t="str">
        <f>IF(Table13456[[#This Row],[first]]="0",SUBSTITUTE(TRIM(MID(B1779, 5, 3))," ","0"),SUBSTITUTE(TRIM(MID(B1779, 4, 3))," ","0"))</f>
        <v>572</v>
      </c>
      <c r="I1779" s="2" t="str">
        <f>IF(Table13456[[#This Row],[first]]="0",SUBSTITUTE(TRIM(MID(B1779, 8, 3))," ","0"),SUBSTITUTE(TRIM(MID(B1779, 7, 3))," ","0"))</f>
        <v>210</v>
      </c>
      <c r="J1779" s="2">
        <v>1</v>
      </c>
      <c r="K1779" s="2" t="str">
        <f t="shared" si="81"/>
        <v>430</v>
      </c>
      <c r="L1779" s="2" t="str">
        <f t="shared" si="82"/>
        <v>572</v>
      </c>
      <c r="M1779" s="2" t="str">
        <f t="shared" si="83"/>
        <v>210</v>
      </c>
    </row>
    <row r="1780" spans="2:13" x14ac:dyDescent="0.25">
      <c r="B1780" s="4" t="s">
        <v>7429</v>
      </c>
      <c r="C1780" s="2" t="s">
        <v>7430</v>
      </c>
      <c r="D1780" s="6" t="str">
        <f>+_xlfn.CONCAT(Table13456[[#This Row],[phase1]],Table13456[[#This Row],[phase2]],Table13456[[#This Row],[phase3]],Table13456[[#This Row],[phase4]])</f>
        <v>1430572212</v>
      </c>
      <c r="E1780" s="2" t="str">
        <f>+Table13456[[#This Row],[DESCRIPTION]]</f>
        <v>STRAIGHT CONCRETE ENDWALLS, 72", DOUBLE, 15 DEGREES, ELLIPTICAL</v>
      </c>
      <c r="F1780" s="2" t="str">
        <f>+LEFT(Table13456[[#This Row],[PAY ITEM]],1)</f>
        <v>0</v>
      </c>
      <c r="G1780" s="2" t="str">
        <f>IF(Table13456[[#This Row],[first]]="0",SUBSTITUTE(TRIM(MID(B1780, 2, 3))," ","0"),SUBSTITUTE(TRIM(MID(B1780, 1, 3))," ","0"))</f>
        <v>430</v>
      </c>
      <c r="H1780" s="2" t="str">
        <f>IF(Table13456[[#This Row],[first]]="0",SUBSTITUTE(TRIM(MID(B1780, 5, 3))," ","0"),SUBSTITUTE(TRIM(MID(B1780, 4, 3))," ","0"))</f>
        <v>572</v>
      </c>
      <c r="I1780" s="2" t="str">
        <f>IF(Table13456[[#This Row],[first]]="0",SUBSTITUTE(TRIM(MID(B1780, 8, 3))," ","0"),SUBSTITUTE(TRIM(MID(B1780, 7, 3))," ","0"))</f>
        <v>212</v>
      </c>
      <c r="J1780" s="2">
        <v>1</v>
      </c>
      <c r="K1780" s="2" t="str">
        <f t="shared" si="81"/>
        <v>430</v>
      </c>
      <c r="L1780" s="2" t="str">
        <f t="shared" si="82"/>
        <v>572</v>
      </c>
      <c r="M1780" s="2" t="str">
        <f t="shared" si="83"/>
        <v>212</v>
      </c>
    </row>
    <row r="1781" spans="2:13" x14ac:dyDescent="0.25">
      <c r="B1781" s="4" t="s">
        <v>7431</v>
      </c>
      <c r="C1781" s="2" t="s">
        <v>7432</v>
      </c>
      <c r="D1781" s="6" t="str">
        <f>+_xlfn.CONCAT(Table13456[[#This Row],[phase1]],Table13456[[#This Row],[phase2]],Table13456[[#This Row],[phase3]],Table13456[[#This Row],[phase4]])</f>
        <v>1430584100</v>
      </c>
      <c r="E1781" s="2" t="str">
        <f>+Table13456[[#This Row],[DESCRIPTION]]</f>
        <v>STRAIGHT CONCRETE ENDWALLS, 84", SINGLE, 0 DEGREES, ROUND</v>
      </c>
      <c r="F1781" s="2" t="str">
        <f>+LEFT(Table13456[[#This Row],[PAY ITEM]],1)</f>
        <v>0</v>
      </c>
      <c r="G1781" s="2" t="str">
        <f>IF(Table13456[[#This Row],[first]]="0",SUBSTITUTE(TRIM(MID(B1781, 2, 3))," ","0"),SUBSTITUTE(TRIM(MID(B1781, 1, 3))," ","0"))</f>
        <v>430</v>
      </c>
      <c r="H1781" s="2" t="str">
        <f>IF(Table13456[[#This Row],[first]]="0",SUBSTITUTE(TRIM(MID(B1781, 5, 3))," ","0"),SUBSTITUTE(TRIM(MID(B1781, 4, 3))," ","0"))</f>
        <v>584</v>
      </c>
      <c r="I1781" s="2" t="str">
        <f>IF(Table13456[[#This Row],[first]]="0",SUBSTITUTE(TRIM(MID(B1781, 8, 3))," ","0"),SUBSTITUTE(TRIM(MID(B1781, 7, 3))," ","0"))</f>
        <v>100</v>
      </c>
      <c r="J1781" s="2">
        <v>1</v>
      </c>
      <c r="K1781" s="2" t="str">
        <f t="shared" si="81"/>
        <v>430</v>
      </c>
      <c r="L1781" s="2" t="str">
        <f t="shared" si="82"/>
        <v>584</v>
      </c>
      <c r="M1781" s="2" t="str">
        <f t="shared" si="83"/>
        <v>100</v>
      </c>
    </row>
    <row r="1782" spans="2:13" x14ac:dyDescent="0.25">
      <c r="B1782" s="4" t="s">
        <v>7433</v>
      </c>
      <c r="C1782" s="2" t="s">
        <v>7434</v>
      </c>
      <c r="D1782" s="6" t="str">
        <f>+_xlfn.CONCAT(Table13456[[#This Row],[phase1]],Table13456[[#This Row],[phase2]],Table13456[[#This Row],[phase3]],Table13456[[#This Row],[phase4]])</f>
        <v>1430600025</v>
      </c>
      <c r="E1782" s="2" t="str">
        <f>+Table13456[[#This Row],[DESCRIPTION]]</f>
        <v>U-ENDWALL, INDEX 260/430-010, 1:6 SLOPE, 18"PIPE</v>
      </c>
      <c r="F1782" s="2" t="str">
        <f>+LEFT(Table13456[[#This Row],[PAY ITEM]],1)</f>
        <v>0</v>
      </c>
      <c r="G1782" s="2" t="str">
        <f>IF(Table13456[[#This Row],[first]]="0",SUBSTITUTE(TRIM(MID(B1782, 2, 3))," ","0"),SUBSTITUTE(TRIM(MID(B1782, 1, 3))," ","0"))</f>
        <v>430</v>
      </c>
      <c r="H1782" s="2" t="str">
        <f>IF(Table13456[[#This Row],[first]]="0",SUBSTITUTE(TRIM(MID(B1782, 5, 3))," ","0"),SUBSTITUTE(TRIM(MID(B1782, 4, 3))," ","0"))</f>
        <v>600</v>
      </c>
      <c r="I1782" s="2" t="str">
        <f>IF(Table13456[[#This Row],[first]]="0",SUBSTITUTE(TRIM(MID(B1782, 8, 3))," ","0"),SUBSTITUTE(TRIM(MID(B1782, 7, 3))," ","0"))</f>
        <v>025</v>
      </c>
      <c r="J1782" s="2">
        <v>1</v>
      </c>
      <c r="K1782" s="2" t="str">
        <f t="shared" si="81"/>
        <v>430</v>
      </c>
      <c r="L1782" s="2" t="str">
        <f t="shared" si="82"/>
        <v>600</v>
      </c>
      <c r="M1782" s="2" t="str">
        <f t="shared" si="83"/>
        <v>025</v>
      </c>
    </row>
    <row r="1783" spans="2:13" x14ac:dyDescent="0.25">
      <c r="B1783" s="4" t="s">
        <v>4081</v>
      </c>
      <c r="C1783" s="2" t="s">
        <v>7435</v>
      </c>
      <c r="D1783" s="6" t="str">
        <f>+_xlfn.CONCAT(Table13456[[#This Row],[phase1]],Table13456[[#This Row],[phase2]],Table13456[[#This Row],[phase3]],Table13456[[#This Row],[phase4]])</f>
        <v>1430600125</v>
      </c>
      <c r="E1783" s="2" t="str">
        <f>+Table13456[[#This Row],[DESCRIPTION]]</f>
        <v>U-ENDWALL, INDEX 260/430-010, 1:4 SLOPE, 18"PIPE</v>
      </c>
      <c r="F1783" s="2" t="str">
        <f>+LEFT(Table13456[[#This Row],[PAY ITEM]],1)</f>
        <v>0</v>
      </c>
      <c r="G1783" s="2" t="str">
        <f>IF(Table13456[[#This Row],[first]]="0",SUBSTITUTE(TRIM(MID(B1783, 2, 3))," ","0"),SUBSTITUTE(TRIM(MID(B1783, 1, 3))," ","0"))</f>
        <v>430</v>
      </c>
      <c r="H1783" s="2" t="str">
        <f>IF(Table13456[[#This Row],[first]]="0",SUBSTITUTE(TRIM(MID(B1783, 5, 3))," ","0"),SUBSTITUTE(TRIM(MID(B1783, 4, 3))," ","0"))</f>
        <v>600</v>
      </c>
      <c r="I1783" s="2" t="str">
        <f>IF(Table13456[[#This Row],[first]]="0",SUBSTITUTE(TRIM(MID(B1783, 8, 3))," ","0"),SUBSTITUTE(TRIM(MID(B1783, 7, 3))," ","0"))</f>
        <v>125</v>
      </c>
      <c r="J1783" s="2">
        <v>1</v>
      </c>
      <c r="K1783" s="2" t="str">
        <f t="shared" si="81"/>
        <v>430</v>
      </c>
      <c r="L1783" s="2" t="str">
        <f t="shared" si="82"/>
        <v>600</v>
      </c>
      <c r="M1783" s="2" t="str">
        <f t="shared" si="83"/>
        <v>125</v>
      </c>
    </row>
    <row r="1784" spans="2:13" x14ac:dyDescent="0.25">
      <c r="B1784" s="4" t="s">
        <v>1034</v>
      </c>
      <c r="C1784" s="2" t="s">
        <v>1035</v>
      </c>
      <c r="D1784" s="6" t="str">
        <f>+_xlfn.CONCAT(Table13456[[#This Row],[phase1]],Table13456[[#This Row],[phase2]],Table13456[[#This Row],[phase3]],Table13456[[#This Row],[phase4]])</f>
        <v>1430602123</v>
      </c>
      <c r="E1784" s="2" t="str">
        <f>+Table13456[[#This Row],[DESCRIPTION]]</f>
        <v>U-ENDWALL, WITH GRATE, INDEX 260/430-010, 1:4 SLOPE, 15"</v>
      </c>
      <c r="F1784" s="2" t="str">
        <f>+LEFT(Table13456[[#This Row],[PAY ITEM]],1)</f>
        <v>0</v>
      </c>
      <c r="G1784" s="2" t="str">
        <f>IF(Table13456[[#This Row],[first]]="0",SUBSTITUTE(TRIM(MID(B1784, 2, 3))," ","0"),SUBSTITUTE(TRIM(MID(B1784, 1, 3))," ","0"))</f>
        <v>430</v>
      </c>
      <c r="H1784" s="2" t="str">
        <f>IF(Table13456[[#This Row],[first]]="0",SUBSTITUTE(TRIM(MID(B1784, 5, 3))," ","0"),SUBSTITUTE(TRIM(MID(B1784, 4, 3))," ","0"))</f>
        <v>602</v>
      </c>
      <c r="I1784" s="2" t="str">
        <f>IF(Table13456[[#This Row],[first]]="0",SUBSTITUTE(TRIM(MID(B1784, 8, 3))," ","0"),SUBSTITUTE(TRIM(MID(B1784, 7, 3))," ","0"))</f>
        <v>123</v>
      </c>
      <c r="J1784" s="2">
        <v>1</v>
      </c>
      <c r="K1784" s="2" t="str">
        <f t="shared" si="81"/>
        <v>430</v>
      </c>
      <c r="L1784" s="2" t="str">
        <f t="shared" si="82"/>
        <v>602</v>
      </c>
      <c r="M1784" s="2" t="str">
        <f t="shared" si="83"/>
        <v>123</v>
      </c>
    </row>
    <row r="1785" spans="2:13" x14ac:dyDescent="0.25">
      <c r="B1785" s="4" t="s">
        <v>1036</v>
      </c>
      <c r="C1785" s="2" t="s">
        <v>1037</v>
      </c>
      <c r="D1785" s="6" t="str">
        <f>+_xlfn.CONCAT(Table13456[[#This Row],[phase1]],Table13456[[#This Row],[phase2]],Table13456[[#This Row],[phase3]],Table13456[[#This Row],[phase4]])</f>
        <v>1430602125</v>
      </c>
      <c r="E1785" s="2" t="str">
        <f>+Table13456[[#This Row],[DESCRIPTION]]</f>
        <v>U-ENDWALL, WITH GRATE,INDEX 260/430-010, 1:4 SLOPE, 18"</v>
      </c>
      <c r="F1785" s="2" t="str">
        <f>+LEFT(Table13456[[#This Row],[PAY ITEM]],1)</f>
        <v>0</v>
      </c>
      <c r="G1785" s="2" t="str">
        <f>IF(Table13456[[#This Row],[first]]="0",SUBSTITUTE(TRIM(MID(B1785, 2, 3))," ","0"),SUBSTITUTE(TRIM(MID(B1785, 1, 3))," ","0"))</f>
        <v>430</v>
      </c>
      <c r="H1785" s="2" t="str">
        <f>IF(Table13456[[#This Row],[first]]="0",SUBSTITUTE(TRIM(MID(B1785, 5, 3))," ","0"),SUBSTITUTE(TRIM(MID(B1785, 4, 3))," ","0"))</f>
        <v>602</v>
      </c>
      <c r="I1785" s="2" t="str">
        <f>IF(Table13456[[#This Row],[first]]="0",SUBSTITUTE(TRIM(MID(B1785, 8, 3))," ","0"),SUBSTITUTE(TRIM(MID(B1785, 7, 3))," ","0"))</f>
        <v>125</v>
      </c>
      <c r="J1785" s="2">
        <v>1</v>
      </c>
      <c r="K1785" s="2" t="str">
        <f t="shared" si="81"/>
        <v>430</v>
      </c>
      <c r="L1785" s="2" t="str">
        <f t="shared" si="82"/>
        <v>602</v>
      </c>
      <c r="M1785" s="2" t="str">
        <f t="shared" si="83"/>
        <v>125</v>
      </c>
    </row>
    <row r="1786" spans="2:13" x14ac:dyDescent="0.25">
      <c r="B1786" s="4" t="s">
        <v>1038</v>
      </c>
      <c r="C1786" s="2" t="s">
        <v>1039</v>
      </c>
      <c r="D1786" s="6" t="str">
        <f>+_xlfn.CONCAT(Table13456[[#This Row],[phase1]],Table13456[[#This Row],[phase2]],Table13456[[#This Row],[phase3]],Table13456[[#This Row],[phase4]])</f>
        <v>1430602129</v>
      </c>
      <c r="E1786" s="2" t="str">
        <f>+Table13456[[#This Row],[DESCRIPTION]]</f>
        <v>U-ENDWALL, WITH GRATE, INDEX 260/430-010, 1:4 SLOPE, 24"</v>
      </c>
      <c r="F1786" s="2" t="str">
        <f>+LEFT(Table13456[[#This Row],[PAY ITEM]],1)</f>
        <v>0</v>
      </c>
      <c r="G1786" s="2" t="str">
        <f>IF(Table13456[[#This Row],[first]]="0",SUBSTITUTE(TRIM(MID(B1786, 2, 3))," ","0"),SUBSTITUTE(TRIM(MID(B1786, 1, 3))," ","0"))</f>
        <v>430</v>
      </c>
      <c r="H1786" s="2" t="str">
        <f>IF(Table13456[[#This Row],[first]]="0",SUBSTITUTE(TRIM(MID(B1786, 5, 3))," ","0"),SUBSTITUTE(TRIM(MID(B1786, 4, 3))," ","0"))</f>
        <v>602</v>
      </c>
      <c r="I1786" s="2" t="str">
        <f>IF(Table13456[[#This Row],[first]]="0",SUBSTITUTE(TRIM(MID(B1786, 8, 3))," ","0"),SUBSTITUTE(TRIM(MID(B1786, 7, 3))," ","0"))</f>
        <v>129</v>
      </c>
      <c r="J1786" s="2">
        <v>1</v>
      </c>
      <c r="K1786" s="2" t="str">
        <f t="shared" si="81"/>
        <v>430</v>
      </c>
      <c r="L1786" s="2" t="str">
        <f t="shared" si="82"/>
        <v>602</v>
      </c>
      <c r="M1786" s="2" t="str">
        <f t="shared" si="83"/>
        <v>129</v>
      </c>
    </row>
    <row r="1787" spans="2:13" x14ac:dyDescent="0.25">
      <c r="B1787" s="4" t="s">
        <v>1040</v>
      </c>
      <c r="C1787" s="2" t="s">
        <v>1041</v>
      </c>
      <c r="D1787" s="6" t="str">
        <f>+_xlfn.CONCAT(Table13456[[#This Row],[phase1]],Table13456[[#This Row],[phase2]],Table13456[[#This Row],[phase3]],Table13456[[#This Row],[phase4]])</f>
        <v>1430602133</v>
      </c>
      <c r="E1787" s="2" t="str">
        <f>+Table13456[[#This Row],[DESCRIPTION]]</f>
        <v>U-ENDWALL, WITH GRATE, INDEX 260/430-010, 1:4 SLOPE, 30"</v>
      </c>
      <c r="F1787" s="2" t="str">
        <f>+LEFT(Table13456[[#This Row],[PAY ITEM]],1)</f>
        <v>0</v>
      </c>
      <c r="G1787" s="2" t="str">
        <f>IF(Table13456[[#This Row],[first]]="0",SUBSTITUTE(TRIM(MID(B1787, 2, 3))," ","0"),SUBSTITUTE(TRIM(MID(B1787, 1, 3))," ","0"))</f>
        <v>430</v>
      </c>
      <c r="H1787" s="2" t="str">
        <f>IF(Table13456[[#This Row],[first]]="0",SUBSTITUTE(TRIM(MID(B1787, 5, 3))," ","0"),SUBSTITUTE(TRIM(MID(B1787, 4, 3))," ","0"))</f>
        <v>602</v>
      </c>
      <c r="I1787" s="2" t="str">
        <f>IF(Table13456[[#This Row],[first]]="0",SUBSTITUTE(TRIM(MID(B1787, 8, 3))," ","0"),SUBSTITUTE(TRIM(MID(B1787, 7, 3))," ","0"))</f>
        <v>133</v>
      </c>
      <c r="J1787" s="2">
        <v>1</v>
      </c>
      <c r="K1787" s="2" t="str">
        <f t="shared" si="81"/>
        <v>430</v>
      </c>
      <c r="L1787" s="2" t="str">
        <f t="shared" si="82"/>
        <v>602</v>
      </c>
      <c r="M1787" s="2" t="str">
        <f t="shared" si="83"/>
        <v>133</v>
      </c>
    </row>
    <row r="1788" spans="2:13" x14ac:dyDescent="0.25">
      <c r="B1788" s="4" t="s">
        <v>4452</v>
      </c>
      <c r="C1788" s="2" t="s">
        <v>7436</v>
      </c>
      <c r="D1788" s="6" t="str">
        <f>+_xlfn.CONCAT(Table13456[[#This Row],[phase1]],Table13456[[#This Row],[phase2]],Table13456[[#This Row],[phase3]],Table13456[[#This Row],[phase4]])</f>
        <v>1430610025</v>
      </c>
      <c r="E1788" s="2" t="str">
        <f>+Table13456[[#This Row],[DESCRIPTION]]</f>
        <v>U-ENDWALL, INDEX 261/430-011, 1:6 SLOPE, 18"PIPE</v>
      </c>
      <c r="F1788" s="2" t="str">
        <f>+LEFT(Table13456[[#This Row],[PAY ITEM]],1)</f>
        <v>0</v>
      </c>
      <c r="G1788" s="2" t="str">
        <f>IF(Table13456[[#This Row],[first]]="0",SUBSTITUTE(TRIM(MID(B1788, 2, 3))," ","0"),SUBSTITUTE(TRIM(MID(B1788, 1, 3))," ","0"))</f>
        <v>430</v>
      </c>
      <c r="H1788" s="2" t="str">
        <f>IF(Table13456[[#This Row],[first]]="0",SUBSTITUTE(TRIM(MID(B1788, 5, 3))," ","0"),SUBSTITUTE(TRIM(MID(B1788, 4, 3))," ","0"))</f>
        <v>610</v>
      </c>
      <c r="I1788" s="2" t="str">
        <f>IF(Table13456[[#This Row],[first]]="0",SUBSTITUTE(TRIM(MID(B1788, 8, 3))," ","0"),SUBSTITUTE(TRIM(MID(B1788, 7, 3))," ","0"))</f>
        <v>025</v>
      </c>
      <c r="J1788" s="2">
        <v>1</v>
      </c>
      <c r="K1788" s="2" t="str">
        <f t="shared" si="81"/>
        <v>430</v>
      </c>
      <c r="L1788" s="2" t="str">
        <f t="shared" si="82"/>
        <v>610</v>
      </c>
      <c r="M1788" s="2" t="str">
        <f t="shared" si="83"/>
        <v>025</v>
      </c>
    </row>
    <row r="1789" spans="2:13" x14ac:dyDescent="0.25">
      <c r="B1789" s="4" t="s">
        <v>4655</v>
      </c>
      <c r="C1789" s="2" t="s">
        <v>7437</v>
      </c>
      <c r="D1789" s="6" t="str">
        <f>+_xlfn.CONCAT(Table13456[[#This Row],[phase1]],Table13456[[#This Row],[phase2]],Table13456[[#This Row],[phase3]],Table13456[[#This Row],[phase4]])</f>
        <v>1430610029</v>
      </c>
      <c r="E1789" s="2" t="str">
        <f>+Table13456[[#This Row],[DESCRIPTION]]</f>
        <v>U-ENDWALL, INDEX 261/430-011, 1:6 SLOPE, 24"PIPE</v>
      </c>
      <c r="F1789" s="2" t="str">
        <f>+LEFT(Table13456[[#This Row],[PAY ITEM]],1)</f>
        <v>0</v>
      </c>
      <c r="G1789" s="2" t="str">
        <f>IF(Table13456[[#This Row],[first]]="0",SUBSTITUTE(TRIM(MID(B1789, 2, 3))," ","0"),SUBSTITUTE(TRIM(MID(B1789, 1, 3))," ","0"))</f>
        <v>430</v>
      </c>
      <c r="H1789" s="2" t="str">
        <f>IF(Table13456[[#This Row],[first]]="0",SUBSTITUTE(TRIM(MID(B1789, 5, 3))," ","0"),SUBSTITUTE(TRIM(MID(B1789, 4, 3))," ","0"))</f>
        <v>610</v>
      </c>
      <c r="I1789" s="2" t="str">
        <f>IF(Table13456[[#This Row],[first]]="0",SUBSTITUTE(TRIM(MID(B1789, 8, 3))," ","0"),SUBSTITUTE(TRIM(MID(B1789, 7, 3))," ","0"))</f>
        <v>029</v>
      </c>
      <c r="J1789" s="2">
        <v>1</v>
      </c>
      <c r="K1789" s="2" t="str">
        <f t="shared" si="81"/>
        <v>430</v>
      </c>
      <c r="L1789" s="2" t="str">
        <f t="shared" si="82"/>
        <v>610</v>
      </c>
      <c r="M1789" s="2" t="str">
        <f t="shared" si="83"/>
        <v>029</v>
      </c>
    </row>
    <row r="1790" spans="2:13" x14ac:dyDescent="0.25">
      <c r="B1790" s="4" t="s">
        <v>7438</v>
      </c>
      <c r="C1790" s="2" t="s">
        <v>7439</v>
      </c>
      <c r="D1790" s="6" t="str">
        <f>+_xlfn.CONCAT(Table13456[[#This Row],[phase1]],Table13456[[#This Row],[phase2]],Table13456[[#This Row],[phase3]],Table13456[[#This Row],[phase4]])</f>
        <v>1430610033</v>
      </c>
      <c r="E1790" s="2" t="str">
        <f>+Table13456[[#This Row],[DESCRIPTION]]</f>
        <v>U-ENDWALL, INDEX 261/430-011, 1:6 SLOPE, 30"PIPE</v>
      </c>
      <c r="F1790" s="2" t="str">
        <f>+LEFT(Table13456[[#This Row],[PAY ITEM]],1)</f>
        <v>0</v>
      </c>
      <c r="G1790" s="2" t="str">
        <f>IF(Table13456[[#This Row],[first]]="0",SUBSTITUTE(TRIM(MID(B1790, 2, 3))," ","0"),SUBSTITUTE(TRIM(MID(B1790, 1, 3))," ","0"))</f>
        <v>430</v>
      </c>
      <c r="H1790" s="2" t="str">
        <f>IF(Table13456[[#This Row],[first]]="0",SUBSTITUTE(TRIM(MID(B1790, 5, 3))," ","0"),SUBSTITUTE(TRIM(MID(B1790, 4, 3))," ","0"))</f>
        <v>610</v>
      </c>
      <c r="I1790" s="2" t="str">
        <f>IF(Table13456[[#This Row],[first]]="0",SUBSTITUTE(TRIM(MID(B1790, 8, 3))," ","0"),SUBSTITUTE(TRIM(MID(B1790, 7, 3))," ","0"))</f>
        <v>033</v>
      </c>
      <c r="J1790" s="2">
        <v>1</v>
      </c>
      <c r="K1790" s="2" t="str">
        <f t="shared" si="81"/>
        <v>430</v>
      </c>
      <c r="L1790" s="2" t="str">
        <f t="shared" si="82"/>
        <v>610</v>
      </c>
      <c r="M1790" s="2" t="str">
        <f t="shared" si="83"/>
        <v>033</v>
      </c>
    </row>
    <row r="1791" spans="2:13" x14ac:dyDescent="0.25">
      <c r="B1791" s="4" t="s">
        <v>4770</v>
      </c>
      <c r="C1791" s="2" t="s">
        <v>7440</v>
      </c>
      <c r="D1791" s="6" t="str">
        <f>+_xlfn.CONCAT(Table13456[[#This Row],[phase1]],Table13456[[#This Row],[phase2]],Table13456[[#This Row],[phase3]],Table13456[[#This Row],[phase4]])</f>
        <v>1430610123</v>
      </c>
      <c r="E1791" s="2" t="str">
        <f>+Table13456[[#This Row],[DESCRIPTION]]</f>
        <v>U-ENDWALL, INDEX261/430-011, 1:4 SLOPE, 15"PIPE</v>
      </c>
      <c r="F1791" s="2" t="str">
        <f>+LEFT(Table13456[[#This Row],[PAY ITEM]],1)</f>
        <v>0</v>
      </c>
      <c r="G1791" s="2" t="str">
        <f>IF(Table13456[[#This Row],[first]]="0",SUBSTITUTE(TRIM(MID(B1791, 2, 3))," ","0"),SUBSTITUTE(TRIM(MID(B1791, 1, 3))," ","0"))</f>
        <v>430</v>
      </c>
      <c r="H1791" s="2" t="str">
        <f>IF(Table13456[[#This Row],[first]]="0",SUBSTITUTE(TRIM(MID(B1791, 5, 3))," ","0"),SUBSTITUTE(TRIM(MID(B1791, 4, 3))," ","0"))</f>
        <v>610</v>
      </c>
      <c r="I1791" s="2" t="str">
        <f>IF(Table13456[[#This Row],[first]]="0",SUBSTITUTE(TRIM(MID(B1791, 8, 3))," ","0"),SUBSTITUTE(TRIM(MID(B1791, 7, 3))," ","0"))</f>
        <v>123</v>
      </c>
      <c r="J1791" s="2">
        <v>1</v>
      </c>
      <c r="K1791" s="2" t="str">
        <f t="shared" si="81"/>
        <v>430</v>
      </c>
      <c r="L1791" s="2" t="str">
        <f t="shared" si="82"/>
        <v>610</v>
      </c>
      <c r="M1791" s="2" t="str">
        <f t="shared" si="83"/>
        <v>123</v>
      </c>
    </row>
    <row r="1792" spans="2:13" x14ac:dyDescent="0.25">
      <c r="B1792" s="4" t="s">
        <v>4082</v>
      </c>
      <c r="C1792" s="2" t="s">
        <v>7441</v>
      </c>
      <c r="D1792" s="6" t="str">
        <f>+_xlfn.CONCAT(Table13456[[#This Row],[phase1]],Table13456[[#This Row],[phase2]],Table13456[[#This Row],[phase3]],Table13456[[#This Row],[phase4]])</f>
        <v>1430610125</v>
      </c>
      <c r="E1792" s="2" t="str">
        <f>+Table13456[[#This Row],[DESCRIPTION]]</f>
        <v>U-ENDWALL, INDEX261/430-011, 1:4 SLOPE, 18"PIPE</v>
      </c>
      <c r="F1792" s="2" t="str">
        <f>+LEFT(Table13456[[#This Row],[PAY ITEM]],1)</f>
        <v>0</v>
      </c>
      <c r="G1792" s="2" t="str">
        <f>IF(Table13456[[#This Row],[first]]="0",SUBSTITUTE(TRIM(MID(B1792, 2, 3))," ","0"),SUBSTITUTE(TRIM(MID(B1792, 1, 3))," ","0"))</f>
        <v>430</v>
      </c>
      <c r="H1792" s="2" t="str">
        <f>IF(Table13456[[#This Row],[first]]="0",SUBSTITUTE(TRIM(MID(B1792, 5, 3))," ","0"),SUBSTITUTE(TRIM(MID(B1792, 4, 3))," ","0"))</f>
        <v>610</v>
      </c>
      <c r="I1792" s="2" t="str">
        <f>IF(Table13456[[#This Row],[first]]="0",SUBSTITUTE(TRIM(MID(B1792, 8, 3))," ","0"),SUBSTITUTE(TRIM(MID(B1792, 7, 3))," ","0"))</f>
        <v>125</v>
      </c>
      <c r="J1792" s="2">
        <v>1</v>
      </c>
      <c r="K1792" s="2" t="str">
        <f t="shared" si="81"/>
        <v>430</v>
      </c>
      <c r="L1792" s="2" t="str">
        <f t="shared" si="82"/>
        <v>610</v>
      </c>
      <c r="M1792" s="2" t="str">
        <f t="shared" si="83"/>
        <v>125</v>
      </c>
    </row>
    <row r="1793" spans="2:13" x14ac:dyDescent="0.25">
      <c r="B1793" s="4" t="s">
        <v>4083</v>
      </c>
      <c r="C1793" s="2" t="s">
        <v>7442</v>
      </c>
      <c r="D1793" s="6" t="str">
        <f>+_xlfn.CONCAT(Table13456[[#This Row],[phase1]],Table13456[[#This Row],[phase2]],Table13456[[#This Row],[phase3]],Table13456[[#This Row],[phase4]])</f>
        <v>1430610129</v>
      </c>
      <c r="E1793" s="2" t="str">
        <f>+Table13456[[#This Row],[DESCRIPTION]]</f>
        <v>U-ENDWALL, INDEX 261 / 430-011, 1:4 SLOPE, 24"PIPE</v>
      </c>
      <c r="F1793" s="2" t="str">
        <f>+LEFT(Table13456[[#This Row],[PAY ITEM]],1)</f>
        <v>0</v>
      </c>
      <c r="G1793" s="2" t="str">
        <f>IF(Table13456[[#This Row],[first]]="0",SUBSTITUTE(TRIM(MID(B1793, 2, 3))," ","0"),SUBSTITUTE(TRIM(MID(B1793, 1, 3))," ","0"))</f>
        <v>430</v>
      </c>
      <c r="H1793" s="2" t="str">
        <f>IF(Table13456[[#This Row],[first]]="0",SUBSTITUTE(TRIM(MID(B1793, 5, 3))," ","0"),SUBSTITUTE(TRIM(MID(B1793, 4, 3))," ","0"))</f>
        <v>610</v>
      </c>
      <c r="I1793" s="2" t="str">
        <f>IF(Table13456[[#This Row],[first]]="0",SUBSTITUTE(TRIM(MID(B1793, 8, 3))," ","0"),SUBSTITUTE(TRIM(MID(B1793, 7, 3))," ","0"))</f>
        <v>129</v>
      </c>
      <c r="J1793" s="2">
        <v>1</v>
      </c>
      <c r="K1793" s="2" t="str">
        <f t="shared" si="81"/>
        <v>430</v>
      </c>
      <c r="L1793" s="2" t="str">
        <f t="shared" si="82"/>
        <v>610</v>
      </c>
      <c r="M1793" s="2" t="str">
        <f t="shared" si="83"/>
        <v>129</v>
      </c>
    </row>
    <row r="1794" spans="2:13" x14ac:dyDescent="0.25">
      <c r="B1794" s="4" t="s">
        <v>4890</v>
      </c>
      <c r="C1794" s="2" t="s">
        <v>7443</v>
      </c>
      <c r="D1794" s="6" t="str">
        <f>+_xlfn.CONCAT(Table13456[[#This Row],[phase1]],Table13456[[#This Row],[phase2]],Table13456[[#This Row],[phase3]],Table13456[[#This Row],[phase4]])</f>
        <v>1430610133</v>
      </c>
      <c r="E1794" s="2" t="str">
        <f>+Table13456[[#This Row],[DESCRIPTION]]</f>
        <v>U-ENDWALL, INDEX 261 / 430-011, 1:4 SLOPE, 30"PIPE</v>
      </c>
      <c r="F1794" s="2" t="str">
        <f>+LEFT(Table13456[[#This Row],[PAY ITEM]],1)</f>
        <v>0</v>
      </c>
      <c r="G1794" s="2" t="str">
        <f>IF(Table13456[[#This Row],[first]]="0",SUBSTITUTE(TRIM(MID(B1794, 2, 3))," ","0"),SUBSTITUTE(TRIM(MID(B1794, 1, 3))," ","0"))</f>
        <v>430</v>
      </c>
      <c r="H1794" s="2" t="str">
        <f>IF(Table13456[[#This Row],[first]]="0",SUBSTITUTE(TRIM(MID(B1794, 5, 3))," ","0"),SUBSTITUTE(TRIM(MID(B1794, 4, 3))," ","0"))</f>
        <v>610</v>
      </c>
      <c r="I1794" s="2" t="str">
        <f>IF(Table13456[[#This Row],[first]]="0",SUBSTITUTE(TRIM(MID(B1794, 8, 3))," ","0"),SUBSTITUTE(TRIM(MID(B1794, 7, 3))," ","0"))</f>
        <v>133</v>
      </c>
      <c r="J1794" s="2">
        <v>1</v>
      </c>
      <c r="K1794" s="2" t="str">
        <f t="shared" si="81"/>
        <v>430</v>
      </c>
      <c r="L1794" s="2" t="str">
        <f t="shared" si="82"/>
        <v>610</v>
      </c>
      <c r="M1794" s="2" t="str">
        <f t="shared" si="83"/>
        <v>133</v>
      </c>
    </row>
    <row r="1795" spans="2:13" x14ac:dyDescent="0.25">
      <c r="B1795" s="4" t="s">
        <v>4084</v>
      </c>
      <c r="C1795" s="2" t="s">
        <v>7444</v>
      </c>
      <c r="D1795" s="6" t="str">
        <f>+_xlfn.CONCAT(Table13456[[#This Row],[phase1]],Table13456[[#This Row],[phase2]],Table13456[[#This Row],[phase3]],Table13456[[#This Row],[phase4]])</f>
        <v>1430610223</v>
      </c>
      <c r="E1795" s="2" t="str">
        <f>+Table13456[[#This Row],[DESCRIPTION]]</f>
        <v>U-ENDWALL, INDEX 261 / 430-011, 1:3 SLOPE, 15"PIPE</v>
      </c>
      <c r="F1795" s="2" t="str">
        <f>+LEFT(Table13456[[#This Row],[PAY ITEM]],1)</f>
        <v>0</v>
      </c>
      <c r="G1795" s="2" t="str">
        <f>IF(Table13456[[#This Row],[first]]="0",SUBSTITUTE(TRIM(MID(B1795, 2, 3))," ","0"),SUBSTITUTE(TRIM(MID(B1795, 1, 3))," ","0"))</f>
        <v>430</v>
      </c>
      <c r="H1795" s="2" t="str">
        <f>IF(Table13456[[#This Row],[first]]="0",SUBSTITUTE(TRIM(MID(B1795, 5, 3))," ","0"),SUBSTITUTE(TRIM(MID(B1795, 4, 3))," ","0"))</f>
        <v>610</v>
      </c>
      <c r="I1795" s="2" t="str">
        <f>IF(Table13456[[#This Row],[first]]="0",SUBSTITUTE(TRIM(MID(B1795, 8, 3))," ","0"),SUBSTITUTE(TRIM(MID(B1795, 7, 3))," ","0"))</f>
        <v>223</v>
      </c>
      <c r="J1795" s="2">
        <v>1</v>
      </c>
      <c r="K1795" s="2" t="str">
        <f t="shared" ref="K1795:K1858" si="84">IF(LEN(G1795) = 3, G1795, TEXT(IF(LEN(G1795) = 2, "0" &amp; G1795, "00" &amp; G1795), "000"))</f>
        <v>430</v>
      </c>
      <c r="L1795" s="2" t="str">
        <f t="shared" ref="L1795:L1858" si="85">IF(LEN(H1795) = 3, H1795, TEXT(IF(LEN(H1795) = 2, "0" &amp; H1795, "00" &amp; H1795), "000"))</f>
        <v>610</v>
      </c>
      <c r="M1795" s="2" t="str">
        <f t="shared" ref="M1795:M1858" si="86">IF(LEN(I1795) = 3, I1795, TEXT(IF(LEN(I1795) = 2, "0" &amp; I1795, "00" &amp; I1795), "000"))</f>
        <v>223</v>
      </c>
    </row>
    <row r="1796" spans="2:13" x14ac:dyDescent="0.25">
      <c r="B1796" s="4" t="s">
        <v>1042</v>
      </c>
      <c r="C1796" s="2" t="s">
        <v>1043</v>
      </c>
      <c r="D1796" s="6" t="str">
        <f>+_xlfn.CONCAT(Table13456[[#This Row],[phase1]],Table13456[[#This Row],[phase2]],Table13456[[#This Row],[phase3]],Table13456[[#This Row],[phase4]])</f>
        <v>1430610225</v>
      </c>
      <c r="E1796" s="2" t="str">
        <f>+Table13456[[#This Row],[DESCRIPTION]]</f>
        <v>U-ENDWALL, INDEX 261/430-011 1:3 SLOPE, 18"PIPE</v>
      </c>
      <c r="F1796" s="2" t="str">
        <f>+LEFT(Table13456[[#This Row],[PAY ITEM]],1)</f>
        <v>0</v>
      </c>
      <c r="G1796" s="2" t="str">
        <f>IF(Table13456[[#This Row],[first]]="0",SUBSTITUTE(TRIM(MID(B1796, 2, 3))," ","0"),SUBSTITUTE(TRIM(MID(B1796, 1, 3))," ","0"))</f>
        <v>430</v>
      </c>
      <c r="H1796" s="2" t="str">
        <f>IF(Table13456[[#This Row],[first]]="0",SUBSTITUTE(TRIM(MID(B1796, 5, 3))," ","0"),SUBSTITUTE(TRIM(MID(B1796, 4, 3))," ","0"))</f>
        <v>610</v>
      </c>
      <c r="I1796" s="2" t="str">
        <f>IF(Table13456[[#This Row],[first]]="0",SUBSTITUTE(TRIM(MID(B1796, 8, 3))," ","0"),SUBSTITUTE(TRIM(MID(B1796, 7, 3))," ","0"))</f>
        <v>225</v>
      </c>
      <c r="J1796" s="2">
        <v>1</v>
      </c>
      <c r="K1796" s="2" t="str">
        <f t="shared" si="84"/>
        <v>430</v>
      </c>
      <c r="L1796" s="2" t="str">
        <f t="shared" si="85"/>
        <v>610</v>
      </c>
      <c r="M1796" s="2" t="str">
        <f t="shared" si="86"/>
        <v>225</v>
      </c>
    </row>
    <row r="1797" spans="2:13" x14ac:dyDescent="0.25">
      <c r="B1797" s="4" t="s">
        <v>4085</v>
      </c>
      <c r="C1797" s="2" t="s">
        <v>7445</v>
      </c>
      <c r="D1797" s="6" t="str">
        <f>+_xlfn.CONCAT(Table13456[[#This Row],[phase1]],Table13456[[#This Row],[phase2]],Table13456[[#This Row],[phase3]],Table13456[[#This Row],[phase4]])</f>
        <v>1430610229</v>
      </c>
      <c r="E1797" s="2" t="str">
        <f>+Table13456[[#This Row],[DESCRIPTION]]</f>
        <v>U-ENDWALL, INDEX 261/430-011, 1:3 SLOPE, 24"PIPE</v>
      </c>
      <c r="F1797" s="2" t="str">
        <f>+LEFT(Table13456[[#This Row],[PAY ITEM]],1)</f>
        <v>0</v>
      </c>
      <c r="G1797" s="2" t="str">
        <f>IF(Table13456[[#This Row],[first]]="0",SUBSTITUTE(TRIM(MID(B1797, 2, 3))," ","0"),SUBSTITUTE(TRIM(MID(B1797, 1, 3))," ","0"))</f>
        <v>430</v>
      </c>
      <c r="H1797" s="2" t="str">
        <f>IF(Table13456[[#This Row],[first]]="0",SUBSTITUTE(TRIM(MID(B1797, 5, 3))," ","0"),SUBSTITUTE(TRIM(MID(B1797, 4, 3))," ","0"))</f>
        <v>610</v>
      </c>
      <c r="I1797" s="2" t="str">
        <f>IF(Table13456[[#This Row],[first]]="0",SUBSTITUTE(TRIM(MID(B1797, 8, 3))," ","0"),SUBSTITUTE(TRIM(MID(B1797, 7, 3))," ","0"))</f>
        <v>229</v>
      </c>
      <c r="J1797" s="2">
        <v>1</v>
      </c>
      <c r="K1797" s="2" t="str">
        <f t="shared" si="84"/>
        <v>430</v>
      </c>
      <c r="L1797" s="2" t="str">
        <f t="shared" si="85"/>
        <v>610</v>
      </c>
      <c r="M1797" s="2" t="str">
        <f t="shared" si="86"/>
        <v>229</v>
      </c>
    </row>
    <row r="1798" spans="2:13" x14ac:dyDescent="0.25">
      <c r="B1798" s="4" t="s">
        <v>4656</v>
      </c>
      <c r="C1798" s="2" t="s">
        <v>7446</v>
      </c>
      <c r="D1798" s="6" t="str">
        <f>+_xlfn.CONCAT(Table13456[[#This Row],[phase1]],Table13456[[#This Row],[phase2]],Table13456[[#This Row],[phase3]],Table13456[[#This Row],[phase4]])</f>
        <v>1430610233</v>
      </c>
      <c r="E1798" s="2" t="str">
        <f>+Table13456[[#This Row],[DESCRIPTION]]</f>
        <v>U-ENDWALL, INDEX 261/430-011, 1:3 SLOPE, 30"PIPE</v>
      </c>
      <c r="F1798" s="2" t="str">
        <f>+LEFT(Table13456[[#This Row],[PAY ITEM]],1)</f>
        <v>0</v>
      </c>
      <c r="G1798" s="2" t="str">
        <f>IF(Table13456[[#This Row],[first]]="0",SUBSTITUTE(TRIM(MID(B1798, 2, 3))," ","0"),SUBSTITUTE(TRIM(MID(B1798, 1, 3))," ","0"))</f>
        <v>430</v>
      </c>
      <c r="H1798" s="2" t="str">
        <f>IF(Table13456[[#This Row],[first]]="0",SUBSTITUTE(TRIM(MID(B1798, 5, 3))," ","0"),SUBSTITUTE(TRIM(MID(B1798, 4, 3))," ","0"))</f>
        <v>610</v>
      </c>
      <c r="I1798" s="2" t="str">
        <f>IF(Table13456[[#This Row],[first]]="0",SUBSTITUTE(TRIM(MID(B1798, 8, 3))," ","0"),SUBSTITUTE(TRIM(MID(B1798, 7, 3))," ","0"))</f>
        <v>233</v>
      </c>
      <c r="J1798" s="2">
        <v>1</v>
      </c>
      <c r="K1798" s="2" t="str">
        <f t="shared" si="84"/>
        <v>430</v>
      </c>
      <c r="L1798" s="2" t="str">
        <f t="shared" si="85"/>
        <v>610</v>
      </c>
      <c r="M1798" s="2" t="str">
        <f t="shared" si="86"/>
        <v>233</v>
      </c>
    </row>
    <row r="1799" spans="2:13" x14ac:dyDescent="0.25">
      <c r="B1799" s="4" t="s">
        <v>7447</v>
      </c>
      <c r="C1799" s="2" t="s">
        <v>7448</v>
      </c>
      <c r="D1799" s="6" t="str">
        <f>+_xlfn.CONCAT(Table13456[[#This Row],[phase1]],Table13456[[#This Row],[phase2]],Table13456[[#This Row],[phase3]],Table13456[[#This Row],[phase4]])</f>
        <v>1430610323</v>
      </c>
      <c r="E1799" s="2" t="str">
        <f>+Table13456[[#This Row],[DESCRIPTION]]</f>
        <v>U-ENDWALL, INDEX 261/430-011, 1:2 SLOPE, 15"PIPE</v>
      </c>
      <c r="F1799" s="2" t="str">
        <f>+LEFT(Table13456[[#This Row],[PAY ITEM]],1)</f>
        <v>0</v>
      </c>
      <c r="G1799" s="2" t="str">
        <f>IF(Table13456[[#This Row],[first]]="0",SUBSTITUTE(TRIM(MID(B1799, 2, 3))," ","0"),SUBSTITUTE(TRIM(MID(B1799, 1, 3))," ","0"))</f>
        <v>430</v>
      </c>
      <c r="H1799" s="2" t="str">
        <f>IF(Table13456[[#This Row],[first]]="0",SUBSTITUTE(TRIM(MID(B1799, 5, 3))," ","0"),SUBSTITUTE(TRIM(MID(B1799, 4, 3))," ","0"))</f>
        <v>610</v>
      </c>
      <c r="I1799" s="2" t="str">
        <f>IF(Table13456[[#This Row],[first]]="0",SUBSTITUTE(TRIM(MID(B1799, 8, 3))," ","0"),SUBSTITUTE(TRIM(MID(B1799, 7, 3))," ","0"))</f>
        <v>323</v>
      </c>
      <c r="J1799" s="2">
        <v>1</v>
      </c>
      <c r="K1799" s="2" t="str">
        <f t="shared" si="84"/>
        <v>430</v>
      </c>
      <c r="L1799" s="2" t="str">
        <f t="shared" si="85"/>
        <v>610</v>
      </c>
      <c r="M1799" s="2" t="str">
        <f t="shared" si="86"/>
        <v>323</v>
      </c>
    </row>
    <row r="1800" spans="2:13" x14ac:dyDescent="0.25">
      <c r="B1800" s="4" t="s">
        <v>1044</v>
      </c>
      <c r="C1800" s="2" t="s">
        <v>1045</v>
      </c>
      <c r="D1800" s="6" t="str">
        <f>+_xlfn.CONCAT(Table13456[[#This Row],[phase1]],Table13456[[#This Row],[phase2]],Table13456[[#This Row],[phase3]],Table13456[[#This Row],[phase4]])</f>
        <v>1430610325</v>
      </c>
      <c r="E1800" s="2" t="str">
        <f>+Table13456[[#This Row],[DESCRIPTION]]</f>
        <v>U-ENDWALL, INDEX 261/430-011, 1:2 SLOPE, 18"PIPE</v>
      </c>
      <c r="F1800" s="2" t="str">
        <f>+LEFT(Table13456[[#This Row],[PAY ITEM]],1)</f>
        <v>0</v>
      </c>
      <c r="G1800" s="2" t="str">
        <f>IF(Table13456[[#This Row],[first]]="0",SUBSTITUTE(TRIM(MID(B1800, 2, 3))," ","0"),SUBSTITUTE(TRIM(MID(B1800, 1, 3))," ","0"))</f>
        <v>430</v>
      </c>
      <c r="H1800" s="2" t="str">
        <f>IF(Table13456[[#This Row],[first]]="0",SUBSTITUTE(TRIM(MID(B1800, 5, 3))," ","0"),SUBSTITUTE(TRIM(MID(B1800, 4, 3))," ","0"))</f>
        <v>610</v>
      </c>
      <c r="I1800" s="2" t="str">
        <f>IF(Table13456[[#This Row],[first]]="0",SUBSTITUTE(TRIM(MID(B1800, 8, 3))," ","0"),SUBSTITUTE(TRIM(MID(B1800, 7, 3))," ","0"))</f>
        <v>325</v>
      </c>
      <c r="J1800" s="2">
        <v>1</v>
      </c>
      <c r="K1800" s="2" t="str">
        <f t="shared" si="84"/>
        <v>430</v>
      </c>
      <c r="L1800" s="2" t="str">
        <f t="shared" si="85"/>
        <v>610</v>
      </c>
      <c r="M1800" s="2" t="str">
        <f t="shared" si="86"/>
        <v>325</v>
      </c>
    </row>
    <row r="1801" spans="2:13" x14ac:dyDescent="0.25">
      <c r="B1801" s="4" t="s">
        <v>7449</v>
      </c>
      <c r="C1801" s="2" t="s">
        <v>7450</v>
      </c>
      <c r="D1801" s="6" t="str">
        <f>+_xlfn.CONCAT(Table13456[[#This Row],[phase1]],Table13456[[#This Row],[phase2]],Table13456[[#This Row],[phase3]],Table13456[[#This Row],[phase4]])</f>
        <v>1430610329</v>
      </c>
      <c r="E1801" s="2" t="str">
        <f>+Table13456[[#This Row],[DESCRIPTION]]</f>
        <v>U-ENDWALL, INDEX 261/430-011,1:2 SLOPE, 24"PIPE</v>
      </c>
      <c r="F1801" s="2" t="str">
        <f>+LEFT(Table13456[[#This Row],[PAY ITEM]],1)</f>
        <v>0</v>
      </c>
      <c r="G1801" s="2" t="str">
        <f>IF(Table13456[[#This Row],[first]]="0",SUBSTITUTE(TRIM(MID(B1801, 2, 3))," ","0"),SUBSTITUTE(TRIM(MID(B1801, 1, 3))," ","0"))</f>
        <v>430</v>
      </c>
      <c r="H1801" s="2" t="str">
        <f>IF(Table13456[[#This Row],[first]]="0",SUBSTITUTE(TRIM(MID(B1801, 5, 3))," ","0"),SUBSTITUTE(TRIM(MID(B1801, 4, 3))," ","0"))</f>
        <v>610</v>
      </c>
      <c r="I1801" s="2" t="str">
        <f>IF(Table13456[[#This Row],[first]]="0",SUBSTITUTE(TRIM(MID(B1801, 8, 3))," ","0"),SUBSTITUTE(TRIM(MID(B1801, 7, 3))," ","0"))</f>
        <v>329</v>
      </c>
      <c r="J1801" s="2">
        <v>1</v>
      </c>
      <c r="K1801" s="2" t="str">
        <f t="shared" si="84"/>
        <v>430</v>
      </c>
      <c r="L1801" s="2" t="str">
        <f t="shared" si="85"/>
        <v>610</v>
      </c>
      <c r="M1801" s="2" t="str">
        <f t="shared" si="86"/>
        <v>329</v>
      </c>
    </row>
    <row r="1802" spans="2:13" x14ac:dyDescent="0.25">
      <c r="B1802" s="4" t="s">
        <v>4657</v>
      </c>
      <c r="C1802" s="2" t="s">
        <v>7451</v>
      </c>
      <c r="D1802" s="6" t="str">
        <f>+_xlfn.CONCAT(Table13456[[#This Row],[phase1]],Table13456[[#This Row],[phase2]],Table13456[[#This Row],[phase3]],Table13456[[#This Row],[phase4]])</f>
        <v>1430611023</v>
      </c>
      <c r="E1802" s="2" t="str">
        <f>+Table13456[[#This Row],[DESCRIPTION]]</f>
        <v>U-ENDWALL, INDEX 261/430-011, BAFFLES, 1:6 SLOPE, 15"PIPE</v>
      </c>
      <c r="F1802" s="2" t="str">
        <f>+LEFT(Table13456[[#This Row],[PAY ITEM]],1)</f>
        <v>0</v>
      </c>
      <c r="G1802" s="2" t="str">
        <f>IF(Table13456[[#This Row],[first]]="0",SUBSTITUTE(TRIM(MID(B1802, 2, 3))," ","0"),SUBSTITUTE(TRIM(MID(B1802, 1, 3))," ","0"))</f>
        <v>430</v>
      </c>
      <c r="H1802" s="2" t="str">
        <f>IF(Table13456[[#This Row],[first]]="0",SUBSTITUTE(TRIM(MID(B1802, 5, 3))," ","0"),SUBSTITUTE(TRIM(MID(B1802, 4, 3))," ","0"))</f>
        <v>611</v>
      </c>
      <c r="I1802" s="2" t="str">
        <f>IF(Table13456[[#This Row],[first]]="0",SUBSTITUTE(TRIM(MID(B1802, 8, 3))," ","0"),SUBSTITUTE(TRIM(MID(B1802, 7, 3))," ","0"))</f>
        <v>023</v>
      </c>
      <c r="J1802" s="2">
        <v>1</v>
      </c>
      <c r="K1802" s="2" t="str">
        <f t="shared" si="84"/>
        <v>430</v>
      </c>
      <c r="L1802" s="2" t="str">
        <f t="shared" si="85"/>
        <v>611</v>
      </c>
      <c r="M1802" s="2" t="str">
        <f t="shared" si="86"/>
        <v>023</v>
      </c>
    </row>
    <row r="1803" spans="2:13" x14ac:dyDescent="0.25">
      <c r="B1803" s="4" t="s">
        <v>1046</v>
      </c>
      <c r="C1803" s="2" t="s">
        <v>1047</v>
      </c>
      <c r="D1803" s="6" t="str">
        <f>+_xlfn.CONCAT(Table13456[[#This Row],[phase1]],Table13456[[#This Row],[phase2]],Table13456[[#This Row],[phase3]],Table13456[[#This Row],[phase4]])</f>
        <v>1430611025</v>
      </c>
      <c r="E1803" s="2" t="str">
        <f>+Table13456[[#This Row],[DESCRIPTION]]</f>
        <v>U-ENDWALL, INDEX 261/430-011, BAFFLES, 1:6 SLOPE, 18"PIPE</v>
      </c>
      <c r="F1803" s="2" t="str">
        <f>+LEFT(Table13456[[#This Row],[PAY ITEM]],1)</f>
        <v>0</v>
      </c>
      <c r="G1803" s="2" t="str">
        <f>IF(Table13456[[#This Row],[first]]="0",SUBSTITUTE(TRIM(MID(B1803, 2, 3))," ","0"),SUBSTITUTE(TRIM(MID(B1803, 1, 3))," ","0"))</f>
        <v>430</v>
      </c>
      <c r="H1803" s="2" t="str">
        <f>IF(Table13456[[#This Row],[first]]="0",SUBSTITUTE(TRIM(MID(B1803, 5, 3))," ","0"),SUBSTITUTE(TRIM(MID(B1803, 4, 3))," ","0"))</f>
        <v>611</v>
      </c>
      <c r="I1803" s="2" t="str">
        <f>IF(Table13456[[#This Row],[first]]="0",SUBSTITUTE(TRIM(MID(B1803, 8, 3))," ","0"),SUBSTITUTE(TRIM(MID(B1803, 7, 3))," ","0"))</f>
        <v>025</v>
      </c>
      <c r="J1803" s="2">
        <v>1</v>
      </c>
      <c r="K1803" s="2" t="str">
        <f t="shared" si="84"/>
        <v>430</v>
      </c>
      <c r="L1803" s="2" t="str">
        <f t="shared" si="85"/>
        <v>611</v>
      </c>
      <c r="M1803" s="2" t="str">
        <f t="shared" si="86"/>
        <v>025</v>
      </c>
    </row>
    <row r="1804" spans="2:13" x14ac:dyDescent="0.25">
      <c r="B1804" s="4" t="s">
        <v>1048</v>
      </c>
      <c r="C1804" s="2" t="s">
        <v>1049</v>
      </c>
      <c r="D1804" s="6" t="str">
        <f>+_xlfn.CONCAT(Table13456[[#This Row],[phase1]],Table13456[[#This Row],[phase2]],Table13456[[#This Row],[phase3]],Table13456[[#This Row],[phase4]])</f>
        <v>1430611029</v>
      </c>
      <c r="E1804" s="2" t="str">
        <f>+Table13456[[#This Row],[DESCRIPTION]]</f>
        <v>U-ENDWALL, INDEX 261/430-011, BAFFLES, 1:6 SLOPE, 24"PIPE</v>
      </c>
      <c r="F1804" s="2" t="str">
        <f>+LEFT(Table13456[[#This Row],[PAY ITEM]],1)</f>
        <v>0</v>
      </c>
      <c r="G1804" s="2" t="str">
        <f>IF(Table13456[[#This Row],[first]]="0",SUBSTITUTE(TRIM(MID(B1804, 2, 3))," ","0"),SUBSTITUTE(TRIM(MID(B1804, 1, 3))," ","0"))</f>
        <v>430</v>
      </c>
      <c r="H1804" s="2" t="str">
        <f>IF(Table13456[[#This Row],[first]]="0",SUBSTITUTE(TRIM(MID(B1804, 5, 3))," ","0"),SUBSTITUTE(TRIM(MID(B1804, 4, 3))," ","0"))</f>
        <v>611</v>
      </c>
      <c r="I1804" s="2" t="str">
        <f>IF(Table13456[[#This Row],[first]]="0",SUBSTITUTE(TRIM(MID(B1804, 8, 3))," ","0"),SUBSTITUTE(TRIM(MID(B1804, 7, 3))," ","0"))</f>
        <v>029</v>
      </c>
      <c r="J1804" s="2">
        <v>1</v>
      </c>
      <c r="K1804" s="2" t="str">
        <f t="shared" si="84"/>
        <v>430</v>
      </c>
      <c r="L1804" s="2" t="str">
        <f t="shared" si="85"/>
        <v>611</v>
      </c>
      <c r="M1804" s="2" t="str">
        <f t="shared" si="86"/>
        <v>029</v>
      </c>
    </row>
    <row r="1805" spans="2:13" x14ac:dyDescent="0.25">
      <c r="B1805" s="4" t="s">
        <v>1050</v>
      </c>
      <c r="C1805" s="2" t="s">
        <v>1051</v>
      </c>
      <c r="D1805" s="6" t="str">
        <f>+_xlfn.CONCAT(Table13456[[#This Row],[phase1]],Table13456[[#This Row],[phase2]],Table13456[[#This Row],[phase3]],Table13456[[#This Row],[phase4]])</f>
        <v>1430611033</v>
      </c>
      <c r="E1805" s="2" t="str">
        <f>+Table13456[[#This Row],[DESCRIPTION]]</f>
        <v>U-ENDWALL, INDEX 261/430-011, BAFFLES, 1:6 SLOPE, 30"PIPE</v>
      </c>
      <c r="F1805" s="2" t="str">
        <f>+LEFT(Table13456[[#This Row],[PAY ITEM]],1)</f>
        <v>0</v>
      </c>
      <c r="G1805" s="2" t="str">
        <f>IF(Table13456[[#This Row],[first]]="0",SUBSTITUTE(TRIM(MID(B1805, 2, 3))," ","0"),SUBSTITUTE(TRIM(MID(B1805, 1, 3))," ","0"))</f>
        <v>430</v>
      </c>
      <c r="H1805" s="2" t="str">
        <f>IF(Table13456[[#This Row],[first]]="0",SUBSTITUTE(TRIM(MID(B1805, 5, 3))," ","0"),SUBSTITUTE(TRIM(MID(B1805, 4, 3))," ","0"))</f>
        <v>611</v>
      </c>
      <c r="I1805" s="2" t="str">
        <f>IF(Table13456[[#This Row],[first]]="0",SUBSTITUTE(TRIM(MID(B1805, 8, 3))," ","0"),SUBSTITUTE(TRIM(MID(B1805, 7, 3))," ","0"))</f>
        <v>033</v>
      </c>
      <c r="J1805" s="2">
        <v>1</v>
      </c>
      <c r="K1805" s="2" t="str">
        <f t="shared" si="84"/>
        <v>430</v>
      </c>
      <c r="L1805" s="2" t="str">
        <f t="shared" si="85"/>
        <v>611</v>
      </c>
      <c r="M1805" s="2" t="str">
        <f t="shared" si="86"/>
        <v>033</v>
      </c>
    </row>
    <row r="1806" spans="2:13" x14ac:dyDescent="0.25">
      <c r="B1806" s="4" t="s">
        <v>1052</v>
      </c>
      <c r="C1806" s="2" t="s">
        <v>1053</v>
      </c>
      <c r="D1806" s="6" t="str">
        <f>+_xlfn.CONCAT(Table13456[[#This Row],[phase1]],Table13456[[#This Row],[phase2]],Table13456[[#This Row],[phase3]],Table13456[[#This Row],[phase4]])</f>
        <v>1430611123</v>
      </c>
      <c r="E1806" s="2" t="str">
        <f>+Table13456[[#This Row],[DESCRIPTION]]</f>
        <v>U-ENDWALL WITH BAFFLES, INDEX 261/430/011, 1:4 SLOPE, 15"PIPE</v>
      </c>
      <c r="F1806" s="2" t="str">
        <f>+LEFT(Table13456[[#This Row],[PAY ITEM]],1)</f>
        <v>0</v>
      </c>
      <c r="G1806" s="2" t="str">
        <f>IF(Table13456[[#This Row],[first]]="0",SUBSTITUTE(TRIM(MID(B1806, 2, 3))," ","0"),SUBSTITUTE(TRIM(MID(B1806, 1, 3))," ","0"))</f>
        <v>430</v>
      </c>
      <c r="H1806" s="2" t="str">
        <f>IF(Table13456[[#This Row],[first]]="0",SUBSTITUTE(TRIM(MID(B1806, 5, 3))," ","0"),SUBSTITUTE(TRIM(MID(B1806, 4, 3))," ","0"))</f>
        <v>611</v>
      </c>
      <c r="I1806" s="2" t="str">
        <f>IF(Table13456[[#This Row],[first]]="0",SUBSTITUTE(TRIM(MID(B1806, 8, 3))," ","0"),SUBSTITUTE(TRIM(MID(B1806, 7, 3))," ","0"))</f>
        <v>123</v>
      </c>
      <c r="J1806" s="2">
        <v>1</v>
      </c>
      <c r="K1806" s="2" t="str">
        <f t="shared" si="84"/>
        <v>430</v>
      </c>
      <c r="L1806" s="2" t="str">
        <f t="shared" si="85"/>
        <v>611</v>
      </c>
      <c r="M1806" s="2" t="str">
        <f t="shared" si="86"/>
        <v>123</v>
      </c>
    </row>
    <row r="1807" spans="2:13" x14ac:dyDescent="0.25">
      <c r="B1807" s="4" t="s">
        <v>1054</v>
      </c>
      <c r="C1807" s="2" t="s">
        <v>1055</v>
      </c>
      <c r="D1807" s="6" t="str">
        <f>+_xlfn.CONCAT(Table13456[[#This Row],[phase1]],Table13456[[#This Row],[phase2]],Table13456[[#This Row],[phase3]],Table13456[[#This Row],[phase4]])</f>
        <v>1430611125</v>
      </c>
      <c r="E1807" s="2" t="str">
        <f>+Table13456[[#This Row],[DESCRIPTION]]</f>
        <v>U-ENDWALL WITH BAFFLES, INDEX 261/430-011, 1:4 SLOPE, 18"PIPE</v>
      </c>
      <c r="F1807" s="2" t="str">
        <f>+LEFT(Table13456[[#This Row],[PAY ITEM]],1)</f>
        <v>0</v>
      </c>
      <c r="G1807" s="2" t="str">
        <f>IF(Table13456[[#This Row],[first]]="0",SUBSTITUTE(TRIM(MID(B1807, 2, 3))," ","0"),SUBSTITUTE(TRIM(MID(B1807, 1, 3))," ","0"))</f>
        <v>430</v>
      </c>
      <c r="H1807" s="2" t="str">
        <f>IF(Table13456[[#This Row],[first]]="0",SUBSTITUTE(TRIM(MID(B1807, 5, 3))," ","0"),SUBSTITUTE(TRIM(MID(B1807, 4, 3))," ","0"))</f>
        <v>611</v>
      </c>
      <c r="I1807" s="2" t="str">
        <f>IF(Table13456[[#This Row],[first]]="0",SUBSTITUTE(TRIM(MID(B1807, 8, 3))," ","0"),SUBSTITUTE(TRIM(MID(B1807, 7, 3))," ","0"))</f>
        <v>125</v>
      </c>
      <c r="J1807" s="2">
        <v>1</v>
      </c>
      <c r="K1807" s="2" t="str">
        <f t="shared" si="84"/>
        <v>430</v>
      </c>
      <c r="L1807" s="2" t="str">
        <f t="shared" si="85"/>
        <v>611</v>
      </c>
      <c r="M1807" s="2" t="str">
        <f t="shared" si="86"/>
        <v>125</v>
      </c>
    </row>
    <row r="1808" spans="2:13" x14ac:dyDescent="0.25">
      <c r="B1808" s="4" t="s">
        <v>1056</v>
      </c>
      <c r="C1808" s="2" t="s">
        <v>1057</v>
      </c>
      <c r="D1808" s="6" t="str">
        <f>+_xlfn.CONCAT(Table13456[[#This Row],[phase1]],Table13456[[#This Row],[phase2]],Table13456[[#This Row],[phase3]],Table13456[[#This Row],[phase4]])</f>
        <v>1430611129</v>
      </c>
      <c r="E1808" s="2" t="str">
        <f>+Table13456[[#This Row],[DESCRIPTION]]</f>
        <v>U-ENDWALL WITH BAFFLES, INDEX 261/430-011, 1:4 SLOPE, 24"PIPE</v>
      </c>
      <c r="F1808" s="2" t="str">
        <f>+LEFT(Table13456[[#This Row],[PAY ITEM]],1)</f>
        <v>0</v>
      </c>
      <c r="G1808" s="2" t="str">
        <f>IF(Table13456[[#This Row],[first]]="0",SUBSTITUTE(TRIM(MID(B1808, 2, 3))," ","0"),SUBSTITUTE(TRIM(MID(B1808, 1, 3))," ","0"))</f>
        <v>430</v>
      </c>
      <c r="H1808" s="2" t="str">
        <f>IF(Table13456[[#This Row],[first]]="0",SUBSTITUTE(TRIM(MID(B1808, 5, 3))," ","0"),SUBSTITUTE(TRIM(MID(B1808, 4, 3))," ","0"))</f>
        <v>611</v>
      </c>
      <c r="I1808" s="2" t="str">
        <f>IF(Table13456[[#This Row],[first]]="0",SUBSTITUTE(TRIM(MID(B1808, 8, 3))," ","0"),SUBSTITUTE(TRIM(MID(B1808, 7, 3))," ","0"))</f>
        <v>129</v>
      </c>
      <c r="J1808" s="2">
        <v>1</v>
      </c>
      <c r="K1808" s="2" t="str">
        <f t="shared" si="84"/>
        <v>430</v>
      </c>
      <c r="L1808" s="2" t="str">
        <f t="shared" si="85"/>
        <v>611</v>
      </c>
      <c r="M1808" s="2" t="str">
        <f t="shared" si="86"/>
        <v>129</v>
      </c>
    </row>
    <row r="1809" spans="2:13" x14ac:dyDescent="0.25">
      <c r="B1809" s="4" t="s">
        <v>4086</v>
      </c>
      <c r="C1809" s="2" t="s">
        <v>7452</v>
      </c>
      <c r="D1809" s="6" t="str">
        <f>+_xlfn.CONCAT(Table13456[[#This Row],[phase1]],Table13456[[#This Row],[phase2]],Table13456[[#This Row],[phase3]],Table13456[[#This Row],[phase4]])</f>
        <v>1430611133</v>
      </c>
      <c r="E1809" s="2" t="str">
        <f>+Table13456[[#This Row],[DESCRIPTION]]</f>
        <v>U-ENDWALL WITH BAFFLES, INDEX 261/430-011,1:4 SLOPE,30"PIPE</v>
      </c>
      <c r="F1809" s="2" t="str">
        <f>+LEFT(Table13456[[#This Row],[PAY ITEM]],1)</f>
        <v>0</v>
      </c>
      <c r="G1809" s="2" t="str">
        <f>IF(Table13456[[#This Row],[first]]="0",SUBSTITUTE(TRIM(MID(B1809, 2, 3))," ","0"),SUBSTITUTE(TRIM(MID(B1809, 1, 3))," ","0"))</f>
        <v>430</v>
      </c>
      <c r="H1809" s="2" t="str">
        <f>IF(Table13456[[#This Row],[first]]="0",SUBSTITUTE(TRIM(MID(B1809, 5, 3))," ","0"),SUBSTITUTE(TRIM(MID(B1809, 4, 3))," ","0"))</f>
        <v>611</v>
      </c>
      <c r="I1809" s="2" t="str">
        <f>IF(Table13456[[#This Row],[first]]="0",SUBSTITUTE(TRIM(MID(B1809, 8, 3))," ","0"),SUBSTITUTE(TRIM(MID(B1809, 7, 3))," ","0"))</f>
        <v>133</v>
      </c>
      <c r="J1809" s="2">
        <v>1</v>
      </c>
      <c r="K1809" s="2" t="str">
        <f t="shared" si="84"/>
        <v>430</v>
      </c>
      <c r="L1809" s="2" t="str">
        <f t="shared" si="85"/>
        <v>611</v>
      </c>
      <c r="M1809" s="2" t="str">
        <f t="shared" si="86"/>
        <v>133</v>
      </c>
    </row>
    <row r="1810" spans="2:13" x14ac:dyDescent="0.25">
      <c r="B1810" s="2" t="s">
        <v>1058</v>
      </c>
      <c r="C1810" s="2" t="s">
        <v>1059</v>
      </c>
      <c r="D1810" s="6" t="str">
        <f>+_xlfn.CONCAT(Table13456[[#This Row],[phase1]],Table13456[[#This Row],[phase2]],Table13456[[#This Row],[phase3]],Table13456[[#This Row],[phase4]])</f>
        <v>1430611223</v>
      </c>
      <c r="E1810" s="2" t="str">
        <f>+Table13456[[#This Row],[DESCRIPTION]]</f>
        <v>U-ENDWALL WITH BAFFLES, INDEX 261/430-011, 1:3 SLOPE, 15"PIPE</v>
      </c>
      <c r="F1810" s="2" t="str">
        <f>+LEFT(Table13456[[#This Row],[PAY ITEM]],1)</f>
        <v>0</v>
      </c>
      <c r="G1810" s="2" t="str">
        <f>IF(Table13456[[#This Row],[first]]="0",SUBSTITUTE(TRIM(MID(B1810, 2, 3))," ","0"),SUBSTITUTE(TRIM(MID(B1810, 1, 3))," ","0"))</f>
        <v>430</v>
      </c>
      <c r="H1810" s="2" t="str">
        <f>IF(Table13456[[#This Row],[first]]="0",SUBSTITUTE(TRIM(MID(B1810, 5, 3))," ","0"),SUBSTITUTE(TRIM(MID(B1810, 4, 3))," ","0"))</f>
        <v>611</v>
      </c>
      <c r="I1810" s="2" t="str">
        <f>IF(Table13456[[#This Row],[first]]="0",SUBSTITUTE(TRIM(MID(B1810, 8, 3))," ","0"),SUBSTITUTE(TRIM(MID(B1810, 7, 3))," ","0"))</f>
        <v>223</v>
      </c>
      <c r="J1810" s="2">
        <v>1</v>
      </c>
      <c r="K1810" s="2" t="str">
        <f t="shared" si="84"/>
        <v>430</v>
      </c>
      <c r="L1810" s="2" t="str">
        <f t="shared" si="85"/>
        <v>611</v>
      </c>
      <c r="M1810" s="2" t="str">
        <f t="shared" si="86"/>
        <v>223</v>
      </c>
    </row>
    <row r="1811" spans="2:13" x14ac:dyDescent="0.25">
      <c r="B1811" s="4" t="s">
        <v>1060</v>
      </c>
      <c r="C1811" s="2" t="s">
        <v>1061</v>
      </c>
      <c r="D1811" s="6" t="str">
        <f>+_xlfn.CONCAT(Table13456[[#This Row],[phase1]],Table13456[[#This Row],[phase2]],Table13456[[#This Row],[phase3]],Table13456[[#This Row],[phase4]])</f>
        <v>1430611225</v>
      </c>
      <c r="E1811" s="2" t="str">
        <f>+Table13456[[#This Row],[DESCRIPTION]]</f>
        <v>U-ENDWALL WITH BAFFLES, INDEX 261/430-011, 1:3 SLOPE, 18"PIPE</v>
      </c>
      <c r="F1811" s="2" t="str">
        <f>+LEFT(Table13456[[#This Row],[PAY ITEM]],1)</f>
        <v>0</v>
      </c>
      <c r="G1811" s="2" t="str">
        <f>IF(Table13456[[#This Row],[first]]="0",SUBSTITUTE(TRIM(MID(B1811, 2, 3))," ","0"),SUBSTITUTE(TRIM(MID(B1811, 1, 3))," ","0"))</f>
        <v>430</v>
      </c>
      <c r="H1811" s="2" t="str">
        <f>IF(Table13456[[#This Row],[first]]="0",SUBSTITUTE(TRIM(MID(B1811, 5, 3))," ","0"),SUBSTITUTE(TRIM(MID(B1811, 4, 3))," ","0"))</f>
        <v>611</v>
      </c>
      <c r="I1811" s="2" t="str">
        <f>IF(Table13456[[#This Row],[first]]="0",SUBSTITUTE(TRIM(MID(B1811, 8, 3))," ","0"),SUBSTITUTE(TRIM(MID(B1811, 7, 3))," ","0"))</f>
        <v>225</v>
      </c>
      <c r="J1811" s="2">
        <v>1</v>
      </c>
      <c r="K1811" s="2" t="str">
        <f t="shared" si="84"/>
        <v>430</v>
      </c>
      <c r="L1811" s="2" t="str">
        <f t="shared" si="85"/>
        <v>611</v>
      </c>
      <c r="M1811" s="2" t="str">
        <f t="shared" si="86"/>
        <v>225</v>
      </c>
    </row>
    <row r="1812" spans="2:13" x14ac:dyDescent="0.25">
      <c r="B1812" s="2" t="s">
        <v>1062</v>
      </c>
      <c r="C1812" s="2" t="s">
        <v>1063</v>
      </c>
      <c r="D1812" s="6" t="str">
        <f>+_xlfn.CONCAT(Table13456[[#This Row],[phase1]],Table13456[[#This Row],[phase2]],Table13456[[#This Row],[phase3]],Table13456[[#This Row],[phase4]])</f>
        <v>1430611229</v>
      </c>
      <c r="E1812" s="2" t="str">
        <f>+Table13456[[#This Row],[DESCRIPTION]]</f>
        <v>U-ENDWALL WITH BAFFLES, INDEX 261/430-011, 1:3 SLOPE, 24"PIPE</v>
      </c>
      <c r="F1812" s="2" t="str">
        <f>+LEFT(Table13456[[#This Row],[PAY ITEM]],1)</f>
        <v>0</v>
      </c>
      <c r="G1812" s="2" t="str">
        <f>IF(Table13456[[#This Row],[first]]="0",SUBSTITUTE(TRIM(MID(B1812, 2, 3))," ","0"),SUBSTITUTE(TRIM(MID(B1812, 1, 3))," ","0"))</f>
        <v>430</v>
      </c>
      <c r="H1812" s="2" t="str">
        <f>IF(Table13456[[#This Row],[first]]="0",SUBSTITUTE(TRIM(MID(B1812, 5, 3))," ","0"),SUBSTITUTE(TRIM(MID(B1812, 4, 3))," ","0"))</f>
        <v>611</v>
      </c>
      <c r="I1812" s="2" t="str">
        <f>IF(Table13456[[#This Row],[first]]="0",SUBSTITUTE(TRIM(MID(B1812, 8, 3))," ","0"),SUBSTITUTE(TRIM(MID(B1812, 7, 3))," ","0"))</f>
        <v>229</v>
      </c>
      <c r="J1812" s="2">
        <v>1</v>
      </c>
      <c r="K1812" s="2" t="str">
        <f t="shared" si="84"/>
        <v>430</v>
      </c>
      <c r="L1812" s="2" t="str">
        <f t="shared" si="85"/>
        <v>611</v>
      </c>
      <c r="M1812" s="2" t="str">
        <f t="shared" si="86"/>
        <v>229</v>
      </c>
    </row>
    <row r="1813" spans="2:13" x14ac:dyDescent="0.25">
      <c r="B1813" s="2" t="s">
        <v>4087</v>
      </c>
      <c r="C1813" s="2" t="s">
        <v>7453</v>
      </c>
      <c r="D1813" s="6" t="str">
        <f>+_xlfn.CONCAT(Table13456[[#This Row],[phase1]],Table13456[[#This Row],[phase2]],Table13456[[#This Row],[phase3]],Table13456[[#This Row],[phase4]])</f>
        <v>1430611233</v>
      </c>
      <c r="E1813" s="2" t="str">
        <f>+Table13456[[#This Row],[DESCRIPTION]]</f>
        <v>U-ENDWALL, INDEX 261/430-011, BAFFLES, 1:3 SLOPE, 30"PIPE</v>
      </c>
      <c r="F1813" s="2" t="str">
        <f>+LEFT(Table13456[[#This Row],[PAY ITEM]],1)</f>
        <v>0</v>
      </c>
      <c r="G1813" s="2" t="str">
        <f>IF(Table13456[[#This Row],[first]]="0",SUBSTITUTE(TRIM(MID(B1813, 2, 3))," ","0"),SUBSTITUTE(TRIM(MID(B1813, 1, 3))," ","0"))</f>
        <v>430</v>
      </c>
      <c r="H1813" s="2" t="str">
        <f>IF(Table13456[[#This Row],[first]]="0",SUBSTITUTE(TRIM(MID(B1813, 5, 3))," ","0"),SUBSTITUTE(TRIM(MID(B1813, 4, 3))," ","0"))</f>
        <v>611</v>
      </c>
      <c r="I1813" s="2" t="str">
        <f>IF(Table13456[[#This Row],[first]]="0",SUBSTITUTE(TRIM(MID(B1813, 8, 3))," ","0"),SUBSTITUTE(TRIM(MID(B1813, 7, 3))," ","0"))</f>
        <v>233</v>
      </c>
      <c r="J1813" s="2">
        <v>1</v>
      </c>
      <c r="K1813" s="2" t="str">
        <f t="shared" si="84"/>
        <v>430</v>
      </c>
      <c r="L1813" s="2" t="str">
        <f t="shared" si="85"/>
        <v>611</v>
      </c>
      <c r="M1813" s="2" t="str">
        <f t="shared" si="86"/>
        <v>233</v>
      </c>
    </row>
    <row r="1814" spans="2:13" x14ac:dyDescent="0.25">
      <c r="B1814" s="2" t="s">
        <v>1064</v>
      </c>
      <c r="C1814" s="2" t="s">
        <v>1065</v>
      </c>
      <c r="D1814" s="6" t="str">
        <f>+_xlfn.CONCAT(Table13456[[#This Row],[phase1]],Table13456[[#This Row],[phase2]],Table13456[[#This Row],[phase3]],Table13456[[#This Row],[phase4]])</f>
        <v>1430611323</v>
      </c>
      <c r="E1814" s="2" t="str">
        <f>+Table13456[[#This Row],[DESCRIPTION]]</f>
        <v>U-ENDWALL WITH BAFFLES, INDEX 261/430-011, 1:2 SLOPE, 15"PIPE</v>
      </c>
      <c r="F1814" s="2" t="str">
        <f>+LEFT(Table13456[[#This Row],[PAY ITEM]],1)</f>
        <v>0</v>
      </c>
      <c r="G1814" s="2" t="str">
        <f>IF(Table13456[[#This Row],[first]]="0",SUBSTITUTE(TRIM(MID(B1814, 2, 3))," ","0"),SUBSTITUTE(TRIM(MID(B1814, 1, 3))," ","0"))</f>
        <v>430</v>
      </c>
      <c r="H1814" s="2" t="str">
        <f>IF(Table13456[[#This Row],[first]]="0",SUBSTITUTE(TRIM(MID(B1814, 5, 3))," ","0"),SUBSTITUTE(TRIM(MID(B1814, 4, 3))," ","0"))</f>
        <v>611</v>
      </c>
      <c r="I1814" s="2" t="str">
        <f>IF(Table13456[[#This Row],[first]]="0",SUBSTITUTE(TRIM(MID(B1814, 8, 3))," ","0"),SUBSTITUTE(TRIM(MID(B1814, 7, 3))," ","0"))</f>
        <v>323</v>
      </c>
      <c r="J1814" s="2">
        <v>1</v>
      </c>
      <c r="K1814" s="2" t="str">
        <f t="shared" si="84"/>
        <v>430</v>
      </c>
      <c r="L1814" s="2" t="str">
        <f t="shared" si="85"/>
        <v>611</v>
      </c>
      <c r="M1814" s="2" t="str">
        <f t="shared" si="86"/>
        <v>323</v>
      </c>
    </row>
    <row r="1815" spans="2:13" x14ac:dyDescent="0.25">
      <c r="B1815" s="4" t="s">
        <v>1066</v>
      </c>
      <c r="C1815" s="2" t="s">
        <v>1067</v>
      </c>
      <c r="D1815" s="6" t="str">
        <f>+_xlfn.CONCAT(Table13456[[#This Row],[phase1]],Table13456[[#This Row],[phase2]],Table13456[[#This Row],[phase3]],Table13456[[#This Row],[phase4]])</f>
        <v>1430611325</v>
      </c>
      <c r="E1815" s="2" t="str">
        <f>+Table13456[[#This Row],[DESCRIPTION]]</f>
        <v>U-ENDWALL WITH BAFFLES, INDEX 261/430-011, 1:2 SLOPE, 18"PIPE</v>
      </c>
      <c r="F1815" s="2" t="str">
        <f>+LEFT(Table13456[[#This Row],[PAY ITEM]],1)</f>
        <v>0</v>
      </c>
      <c r="G1815" s="2" t="str">
        <f>IF(Table13456[[#This Row],[first]]="0",SUBSTITUTE(TRIM(MID(B1815, 2, 3))," ","0"),SUBSTITUTE(TRIM(MID(B1815, 1, 3))," ","0"))</f>
        <v>430</v>
      </c>
      <c r="H1815" s="2" t="str">
        <f>IF(Table13456[[#This Row],[first]]="0",SUBSTITUTE(TRIM(MID(B1815, 5, 3))," ","0"),SUBSTITUTE(TRIM(MID(B1815, 4, 3))," ","0"))</f>
        <v>611</v>
      </c>
      <c r="I1815" s="2" t="str">
        <f>IF(Table13456[[#This Row],[first]]="0",SUBSTITUTE(TRIM(MID(B1815, 8, 3))," ","0"),SUBSTITUTE(TRIM(MID(B1815, 7, 3))," ","0"))</f>
        <v>325</v>
      </c>
      <c r="J1815" s="2">
        <v>1</v>
      </c>
      <c r="K1815" s="2" t="str">
        <f t="shared" si="84"/>
        <v>430</v>
      </c>
      <c r="L1815" s="2" t="str">
        <f t="shared" si="85"/>
        <v>611</v>
      </c>
      <c r="M1815" s="2" t="str">
        <f t="shared" si="86"/>
        <v>325</v>
      </c>
    </row>
    <row r="1816" spans="2:13" x14ac:dyDescent="0.25">
      <c r="B1816" s="4" t="s">
        <v>1068</v>
      </c>
      <c r="C1816" s="2" t="s">
        <v>1069</v>
      </c>
      <c r="D1816" s="6" t="str">
        <f>+_xlfn.CONCAT(Table13456[[#This Row],[phase1]],Table13456[[#This Row],[phase2]],Table13456[[#This Row],[phase3]],Table13456[[#This Row],[phase4]])</f>
        <v>1430611329</v>
      </c>
      <c r="E1816" s="2" t="str">
        <f>+Table13456[[#This Row],[DESCRIPTION]]</f>
        <v>U-ENDWALL WITH BAFFLES, INDEX 261/430-011, 1:2 SLOPE, 24"PIPE</v>
      </c>
      <c r="F1816" s="2" t="str">
        <f>+LEFT(Table13456[[#This Row],[PAY ITEM]],1)</f>
        <v>0</v>
      </c>
      <c r="G1816" s="2" t="str">
        <f>IF(Table13456[[#This Row],[first]]="0",SUBSTITUTE(TRIM(MID(B1816, 2, 3))," ","0"),SUBSTITUTE(TRIM(MID(B1816, 1, 3))," ","0"))</f>
        <v>430</v>
      </c>
      <c r="H1816" s="2" t="str">
        <f>IF(Table13456[[#This Row],[first]]="0",SUBSTITUTE(TRIM(MID(B1816, 5, 3))," ","0"),SUBSTITUTE(TRIM(MID(B1816, 4, 3))," ","0"))</f>
        <v>611</v>
      </c>
      <c r="I1816" s="2" t="str">
        <f>IF(Table13456[[#This Row],[first]]="0",SUBSTITUTE(TRIM(MID(B1816, 8, 3))," ","0"),SUBSTITUTE(TRIM(MID(B1816, 7, 3))," ","0"))</f>
        <v>329</v>
      </c>
      <c r="J1816" s="2">
        <v>1</v>
      </c>
      <c r="K1816" s="2" t="str">
        <f t="shared" si="84"/>
        <v>430</v>
      </c>
      <c r="L1816" s="2" t="str">
        <f t="shared" si="85"/>
        <v>611</v>
      </c>
      <c r="M1816" s="2" t="str">
        <f t="shared" si="86"/>
        <v>329</v>
      </c>
    </row>
    <row r="1817" spans="2:13" x14ac:dyDescent="0.25">
      <c r="B1817" s="4" t="s">
        <v>4088</v>
      </c>
      <c r="C1817" s="2" t="s">
        <v>7454</v>
      </c>
      <c r="D1817" s="6" t="str">
        <f>+_xlfn.CONCAT(Table13456[[#This Row],[phase1]],Table13456[[#This Row],[phase2]],Table13456[[#This Row],[phase3]],Table13456[[#This Row],[phase4]])</f>
        <v>1430611333</v>
      </c>
      <c r="E1817" s="2" t="str">
        <f>+Table13456[[#This Row],[DESCRIPTION]]</f>
        <v>U-ENDWALL, BAFFLES, INDEX 261/430-011, 1:2 SLOPE, 30"PIPE</v>
      </c>
      <c r="F1817" s="2" t="str">
        <f>+LEFT(Table13456[[#This Row],[PAY ITEM]],1)</f>
        <v>0</v>
      </c>
      <c r="G1817" s="2" t="str">
        <f>IF(Table13456[[#This Row],[first]]="0",SUBSTITUTE(TRIM(MID(B1817, 2, 3))," ","0"),SUBSTITUTE(TRIM(MID(B1817, 1, 3))," ","0"))</f>
        <v>430</v>
      </c>
      <c r="H1817" s="2" t="str">
        <f>IF(Table13456[[#This Row],[first]]="0",SUBSTITUTE(TRIM(MID(B1817, 5, 3))," ","0"),SUBSTITUTE(TRIM(MID(B1817, 4, 3))," ","0"))</f>
        <v>611</v>
      </c>
      <c r="I1817" s="2" t="str">
        <f>IF(Table13456[[#This Row],[first]]="0",SUBSTITUTE(TRIM(MID(B1817, 8, 3))," ","0"),SUBSTITUTE(TRIM(MID(B1817, 7, 3))," ","0"))</f>
        <v>333</v>
      </c>
      <c r="J1817" s="2">
        <v>1</v>
      </c>
      <c r="K1817" s="2" t="str">
        <f t="shared" si="84"/>
        <v>430</v>
      </c>
      <c r="L1817" s="2" t="str">
        <f t="shared" si="85"/>
        <v>611</v>
      </c>
      <c r="M1817" s="2" t="str">
        <f t="shared" si="86"/>
        <v>333</v>
      </c>
    </row>
    <row r="1818" spans="2:13" x14ac:dyDescent="0.25">
      <c r="B1818" s="4" t="s">
        <v>7455</v>
      </c>
      <c r="C1818" s="2" t="s">
        <v>7456</v>
      </c>
      <c r="D1818" s="6" t="str">
        <f>+_xlfn.CONCAT(Table13456[[#This Row],[phase1]],Table13456[[#This Row],[phase2]],Table13456[[#This Row],[phase3]],Table13456[[#This Row],[phase4]])</f>
        <v>1430612023</v>
      </c>
      <c r="E1818" s="2" t="str">
        <f>+Table13456[[#This Row],[DESCRIPTION]]</f>
        <v>U-ENDWALL WITH GRATE, INDEX 261/430-011, 1:6 SLOPE, 15"</v>
      </c>
      <c r="F1818" s="2" t="str">
        <f>+LEFT(Table13456[[#This Row],[PAY ITEM]],1)</f>
        <v>0</v>
      </c>
      <c r="G1818" s="2" t="str">
        <f>IF(Table13456[[#This Row],[first]]="0",SUBSTITUTE(TRIM(MID(B1818, 2, 3))," ","0"),SUBSTITUTE(TRIM(MID(B1818, 1, 3))," ","0"))</f>
        <v>430</v>
      </c>
      <c r="H1818" s="2" t="str">
        <f>IF(Table13456[[#This Row],[first]]="0",SUBSTITUTE(TRIM(MID(B1818, 5, 3))," ","0"),SUBSTITUTE(TRIM(MID(B1818, 4, 3))," ","0"))</f>
        <v>612</v>
      </c>
      <c r="I1818" s="2" t="str">
        <f>IF(Table13456[[#This Row],[first]]="0",SUBSTITUTE(TRIM(MID(B1818, 8, 3))," ","0"),SUBSTITUTE(TRIM(MID(B1818, 7, 3))," ","0"))</f>
        <v>023</v>
      </c>
      <c r="J1818" s="2">
        <v>1</v>
      </c>
      <c r="K1818" s="2" t="str">
        <f t="shared" si="84"/>
        <v>430</v>
      </c>
      <c r="L1818" s="2" t="str">
        <f t="shared" si="85"/>
        <v>612</v>
      </c>
      <c r="M1818" s="2" t="str">
        <f t="shared" si="86"/>
        <v>023</v>
      </c>
    </row>
    <row r="1819" spans="2:13" x14ac:dyDescent="0.25">
      <c r="B1819" s="4" t="s">
        <v>4089</v>
      </c>
      <c r="C1819" s="2" t="s">
        <v>7457</v>
      </c>
      <c r="D1819" s="6" t="str">
        <f>+_xlfn.CONCAT(Table13456[[#This Row],[phase1]],Table13456[[#This Row],[phase2]],Table13456[[#This Row],[phase3]],Table13456[[#This Row],[phase4]])</f>
        <v>1430612025</v>
      </c>
      <c r="E1819" s="2" t="str">
        <f>+Table13456[[#This Row],[DESCRIPTION]]</f>
        <v>U-ENDWALL WITH GRATE, INDEX 261/430-011, 1:6 SLOPE, 18"PIPE</v>
      </c>
      <c r="F1819" s="2" t="str">
        <f>+LEFT(Table13456[[#This Row],[PAY ITEM]],1)</f>
        <v>0</v>
      </c>
      <c r="G1819" s="2" t="str">
        <f>IF(Table13456[[#This Row],[first]]="0",SUBSTITUTE(TRIM(MID(B1819, 2, 3))," ","0"),SUBSTITUTE(TRIM(MID(B1819, 1, 3))," ","0"))</f>
        <v>430</v>
      </c>
      <c r="H1819" s="2" t="str">
        <f>IF(Table13456[[#This Row],[first]]="0",SUBSTITUTE(TRIM(MID(B1819, 5, 3))," ","0"),SUBSTITUTE(TRIM(MID(B1819, 4, 3))," ","0"))</f>
        <v>612</v>
      </c>
      <c r="I1819" s="2" t="str">
        <f>IF(Table13456[[#This Row],[first]]="0",SUBSTITUTE(TRIM(MID(B1819, 8, 3))," ","0"),SUBSTITUTE(TRIM(MID(B1819, 7, 3))," ","0"))</f>
        <v>025</v>
      </c>
      <c r="J1819" s="2">
        <v>1</v>
      </c>
      <c r="K1819" s="2" t="str">
        <f t="shared" si="84"/>
        <v>430</v>
      </c>
      <c r="L1819" s="2" t="str">
        <f t="shared" si="85"/>
        <v>612</v>
      </c>
      <c r="M1819" s="2" t="str">
        <f t="shared" si="86"/>
        <v>025</v>
      </c>
    </row>
    <row r="1820" spans="2:13" x14ac:dyDescent="0.25">
      <c r="B1820" s="2" t="s">
        <v>4771</v>
      </c>
      <c r="C1820" s="2" t="s">
        <v>7458</v>
      </c>
      <c r="D1820" s="6" t="str">
        <f>+_xlfn.CONCAT(Table13456[[#This Row],[phase1]],Table13456[[#This Row],[phase2]],Table13456[[#This Row],[phase3]],Table13456[[#This Row],[phase4]])</f>
        <v>1430612029</v>
      </c>
      <c r="E1820" s="2" t="str">
        <f>+Table13456[[#This Row],[DESCRIPTION]]</f>
        <v>U-ENDWALL WITH GRATE, INDEX 261/430-011, 1:6 SLOPE, 24"PIPE</v>
      </c>
      <c r="F1820" s="2" t="str">
        <f>+LEFT(Table13456[[#This Row],[PAY ITEM]],1)</f>
        <v>0</v>
      </c>
      <c r="G1820" s="2" t="str">
        <f>IF(Table13456[[#This Row],[first]]="0",SUBSTITUTE(TRIM(MID(B1820, 2, 3))," ","0"),SUBSTITUTE(TRIM(MID(B1820, 1, 3))," ","0"))</f>
        <v>430</v>
      </c>
      <c r="H1820" s="2" t="str">
        <f>IF(Table13456[[#This Row],[first]]="0",SUBSTITUTE(TRIM(MID(B1820, 5, 3))," ","0"),SUBSTITUTE(TRIM(MID(B1820, 4, 3))," ","0"))</f>
        <v>612</v>
      </c>
      <c r="I1820" s="2" t="str">
        <f>IF(Table13456[[#This Row],[first]]="0",SUBSTITUTE(TRIM(MID(B1820, 8, 3))," ","0"),SUBSTITUTE(TRIM(MID(B1820, 7, 3))," ","0"))</f>
        <v>029</v>
      </c>
      <c r="J1820" s="2">
        <v>1</v>
      </c>
      <c r="K1820" s="2" t="str">
        <f t="shared" si="84"/>
        <v>430</v>
      </c>
      <c r="L1820" s="2" t="str">
        <f t="shared" si="85"/>
        <v>612</v>
      </c>
      <c r="M1820" s="2" t="str">
        <f t="shared" si="86"/>
        <v>029</v>
      </c>
    </row>
    <row r="1821" spans="2:13" x14ac:dyDescent="0.25">
      <c r="B1821" s="2" t="s">
        <v>1070</v>
      </c>
      <c r="C1821" s="2" t="s">
        <v>1071</v>
      </c>
      <c r="D1821" s="6" t="str">
        <f>+_xlfn.CONCAT(Table13456[[#This Row],[phase1]],Table13456[[#This Row],[phase2]],Table13456[[#This Row],[phase3]],Table13456[[#This Row],[phase4]])</f>
        <v>1430612033</v>
      </c>
      <c r="E1821" s="2" t="str">
        <f>+Table13456[[#This Row],[DESCRIPTION]]</f>
        <v>U-ENDWALL WITH GRATE, INDEX 261/430-011, 1:6 SLOPE, 30"</v>
      </c>
      <c r="F1821" s="2" t="str">
        <f>+LEFT(Table13456[[#This Row],[PAY ITEM]],1)</f>
        <v>0</v>
      </c>
      <c r="G1821" s="2" t="str">
        <f>IF(Table13456[[#This Row],[first]]="0",SUBSTITUTE(TRIM(MID(B1821, 2, 3))," ","0"),SUBSTITUTE(TRIM(MID(B1821, 1, 3))," ","0"))</f>
        <v>430</v>
      </c>
      <c r="H1821" s="2" t="str">
        <f>IF(Table13456[[#This Row],[first]]="0",SUBSTITUTE(TRIM(MID(B1821, 5, 3))," ","0"),SUBSTITUTE(TRIM(MID(B1821, 4, 3))," ","0"))</f>
        <v>612</v>
      </c>
      <c r="I1821" s="2" t="str">
        <f>IF(Table13456[[#This Row],[first]]="0",SUBSTITUTE(TRIM(MID(B1821, 8, 3))," ","0"),SUBSTITUTE(TRIM(MID(B1821, 7, 3))," ","0"))</f>
        <v>033</v>
      </c>
      <c r="J1821" s="2">
        <v>1</v>
      </c>
      <c r="K1821" s="2" t="str">
        <f t="shared" si="84"/>
        <v>430</v>
      </c>
      <c r="L1821" s="2" t="str">
        <f t="shared" si="85"/>
        <v>612</v>
      </c>
      <c r="M1821" s="2" t="str">
        <f t="shared" si="86"/>
        <v>033</v>
      </c>
    </row>
    <row r="1822" spans="2:13" x14ac:dyDescent="0.25">
      <c r="B1822" s="2" t="s">
        <v>4658</v>
      </c>
      <c r="C1822" s="2" t="s">
        <v>7459</v>
      </c>
      <c r="D1822" s="6" t="str">
        <f>+_xlfn.CONCAT(Table13456[[#This Row],[phase1]],Table13456[[#This Row],[phase2]],Table13456[[#This Row],[phase3]],Table13456[[#This Row],[phase4]])</f>
        <v>1430612125</v>
      </c>
      <c r="E1822" s="2" t="str">
        <f>+Table13456[[#This Row],[DESCRIPTION]]</f>
        <v>U-ENDWALL WITH GRATE, INDEX 261/430-011, 1:4 SLOPE, 18"PIPE</v>
      </c>
      <c r="F1822" s="2" t="str">
        <f>+LEFT(Table13456[[#This Row],[PAY ITEM]],1)</f>
        <v>0</v>
      </c>
      <c r="G1822" s="2" t="str">
        <f>IF(Table13456[[#This Row],[first]]="0",SUBSTITUTE(TRIM(MID(B1822, 2, 3))," ","0"),SUBSTITUTE(TRIM(MID(B1822, 1, 3))," ","0"))</f>
        <v>430</v>
      </c>
      <c r="H1822" s="2" t="str">
        <f>IF(Table13456[[#This Row],[first]]="0",SUBSTITUTE(TRIM(MID(B1822, 5, 3))," ","0"),SUBSTITUTE(TRIM(MID(B1822, 4, 3))," ","0"))</f>
        <v>612</v>
      </c>
      <c r="I1822" s="2" t="str">
        <f>IF(Table13456[[#This Row],[first]]="0",SUBSTITUTE(TRIM(MID(B1822, 8, 3))," ","0"),SUBSTITUTE(TRIM(MID(B1822, 7, 3))," ","0"))</f>
        <v>125</v>
      </c>
      <c r="J1822" s="2">
        <v>1</v>
      </c>
      <c r="K1822" s="2" t="str">
        <f t="shared" si="84"/>
        <v>430</v>
      </c>
      <c r="L1822" s="2" t="str">
        <f t="shared" si="85"/>
        <v>612</v>
      </c>
      <c r="M1822" s="2" t="str">
        <f t="shared" si="86"/>
        <v>125</v>
      </c>
    </row>
    <row r="1823" spans="2:13" x14ac:dyDescent="0.25">
      <c r="B1823" s="2" t="s">
        <v>4659</v>
      </c>
      <c r="C1823" s="2" t="s">
        <v>7460</v>
      </c>
      <c r="D1823" s="6" t="str">
        <f>+_xlfn.CONCAT(Table13456[[#This Row],[phase1]],Table13456[[#This Row],[phase2]],Table13456[[#This Row],[phase3]],Table13456[[#This Row],[phase4]])</f>
        <v>1430612129</v>
      </c>
      <c r="E1823" s="2" t="str">
        <f>+Table13456[[#This Row],[DESCRIPTION]]</f>
        <v>U-ENDWALL WITH GRATE, INDEX 261/430-011, 1:4 SLOPE, 24"PIPE</v>
      </c>
      <c r="F1823" s="2" t="str">
        <f>+LEFT(Table13456[[#This Row],[PAY ITEM]],1)</f>
        <v>0</v>
      </c>
      <c r="G1823" s="2" t="str">
        <f>IF(Table13456[[#This Row],[first]]="0",SUBSTITUTE(TRIM(MID(B1823, 2, 3))," ","0"),SUBSTITUTE(TRIM(MID(B1823, 1, 3))," ","0"))</f>
        <v>430</v>
      </c>
      <c r="H1823" s="2" t="str">
        <f>IF(Table13456[[#This Row],[first]]="0",SUBSTITUTE(TRIM(MID(B1823, 5, 3))," ","0"),SUBSTITUTE(TRIM(MID(B1823, 4, 3))," ","0"))</f>
        <v>612</v>
      </c>
      <c r="I1823" s="2" t="str">
        <f>IF(Table13456[[#This Row],[first]]="0",SUBSTITUTE(TRIM(MID(B1823, 8, 3))," ","0"),SUBSTITUTE(TRIM(MID(B1823, 7, 3))," ","0"))</f>
        <v>129</v>
      </c>
      <c r="J1823" s="2">
        <v>1</v>
      </c>
      <c r="K1823" s="2" t="str">
        <f t="shared" si="84"/>
        <v>430</v>
      </c>
      <c r="L1823" s="2" t="str">
        <f t="shared" si="85"/>
        <v>612</v>
      </c>
      <c r="M1823" s="2" t="str">
        <f t="shared" si="86"/>
        <v>129</v>
      </c>
    </row>
    <row r="1824" spans="2:13" x14ac:dyDescent="0.25">
      <c r="B1824" s="2" t="s">
        <v>4660</v>
      </c>
      <c r="C1824" s="2" t="s">
        <v>7461</v>
      </c>
      <c r="D1824" s="6" t="str">
        <f>+_xlfn.CONCAT(Table13456[[#This Row],[phase1]],Table13456[[#This Row],[phase2]],Table13456[[#This Row],[phase3]],Table13456[[#This Row],[phase4]])</f>
        <v>1430612133</v>
      </c>
      <c r="E1824" s="2" t="str">
        <f>+Table13456[[#This Row],[DESCRIPTION]]</f>
        <v>U-ENDWALL, WITH GRATE, INDEX 261/430-011, 1:4 SLOPE, 30" PIPE</v>
      </c>
      <c r="F1824" s="2" t="str">
        <f>+LEFT(Table13456[[#This Row],[PAY ITEM]],1)</f>
        <v>0</v>
      </c>
      <c r="G1824" s="2" t="str">
        <f>IF(Table13456[[#This Row],[first]]="0",SUBSTITUTE(TRIM(MID(B1824, 2, 3))," ","0"),SUBSTITUTE(TRIM(MID(B1824, 1, 3))," ","0"))</f>
        <v>430</v>
      </c>
      <c r="H1824" s="2" t="str">
        <f>IF(Table13456[[#This Row],[first]]="0",SUBSTITUTE(TRIM(MID(B1824, 5, 3))," ","0"),SUBSTITUTE(TRIM(MID(B1824, 4, 3))," ","0"))</f>
        <v>612</v>
      </c>
      <c r="I1824" s="2" t="str">
        <f>IF(Table13456[[#This Row],[first]]="0",SUBSTITUTE(TRIM(MID(B1824, 8, 3))," ","0"),SUBSTITUTE(TRIM(MID(B1824, 7, 3))," ","0"))</f>
        <v>133</v>
      </c>
      <c r="J1824" s="2">
        <v>1</v>
      </c>
      <c r="K1824" s="2" t="str">
        <f t="shared" si="84"/>
        <v>430</v>
      </c>
      <c r="L1824" s="2" t="str">
        <f t="shared" si="85"/>
        <v>612</v>
      </c>
      <c r="M1824" s="2" t="str">
        <f t="shared" si="86"/>
        <v>133</v>
      </c>
    </row>
    <row r="1825" spans="2:13" x14ac:dyDescent="0.25">
      <c r="B1825" s="2" t="s">
        <v>7462</v>
      </c>
      <c r="C1825" s="2" t="s">
        <v>7463</v>
      </c>
      <c r="D1825" s="6" t="str">
        <f>+_xlfn.CONCAT(Table13456[[#This Row],[phase1]],Table13456[[#This Row],[phase2]],Table13456[[#This Row],[phase3]],Table13456[[#This Row],[phase4]])</f>
        <v>1430612329</v>
      </c>
      <c r="E1825" s="2" t="str">
        <f>+Table13456[[#This Row],[DESCRIPTION]]</f>
        <v>U-ENDWALL WITH GRATE, INDEX 261/430-011, 1:2 SLOPE, 24"PIPE</v>
      </c>
      <c r="F1825" s="2" t="str">
        <f>+LEFT(Table13456[[#This Row],[PAY ITEM]],1)</f>
        <v>0</v>
      </c>
      <c r="G1825" s="2" t="str">
        <f>IF(Table13456[[#This Row],[first]]="0",SUBSTITUTE(TRIM(MID(B1825, 2, 3))," ","0"),SUBSTITUTE(TRIM(MID(B1825, 1, 3))," ","0"))</f>
        <v>430</v>
      </c>
      <c r="H1825" s="2" t="str">
        <f>IF(Table13456[[#This Row],[first]]="0",SUBSTITUTE(TRIM(MID(B1825, 5, 3))," ","0"),SUBSTITUTE(TRIM(MID(B1825, 4, 3))," ","0"))</f>
        <v>612</v>
      </c>
      <c r="I1825" s="2" t="str">
        <f>IF(Table13456[[#This Row],[first]]="0",SUBSTITUTE(TRIM(MID(B1825, 8, 3))," ","0"),SUBSTITUTE(TRIM(MID(B1825, 7, 3))," ","0"))</f>
        <v>329</v>
      </c>
      <c r="J1825" s="2">
        <v>1</v>
      </c>
      <c r="K1825" s="2" t="str">
        <f t="shared" si="84"/>
        <v>430</v>
      </c>
      <c r="L1825" s="2" t="str">
        <f t="shared" si="85"/>
        <v>612</v>
      </c>
      <c r="M1825" s="2" t="str">
        <f t="shared" si="86"/>
        <v>329</v>
      </c>
    </row>
    <row r="1826" spans="2:13" x14ac:dyDescent="0.25">
      <c r="B1826" s="2" t="s">
        <v>7464</v>
      </c>
      <c r="C1826" s="2" t="s">
        <v>7465</v>
      </c>
      <c r="D1826" s="6" t="str">
        <f>+_xlfn.CONCAT(Table13456[[#This Row],[phase1]],Table13456[[#This Row],[phase2]],Table13456[[#This Row],[phase3]],Table13456[[#This Row],[phase4]])</f>
        <v>1430612333</v>
      </c>
      <c r="E1826" s="2" t="str">
        <f>+Table13456[[#This Row],[DESCRIPTION]]</f>
        <v>U-ENDWALL, GRATE, INDEX 261/430-011, 1:2 SLOPE, 30" PIPE</v>
      </c>
      <c r="F1826" s="2" t="str">
        <f>+LEFT(Table13456[[#This Row],[PAY ITEM]],1)</f>
        <v>0</v>
      </c>
      <c r="G1826" s="2" t="str">
        <f>IF(Table13456[[#This Row],[first]]="0",SUBSTITUTE(TRIM(MID(B1826, 2, 3))," ","0"),SUBSTITUTE(TRIM(MID(B1826, 1, 3))," ","0"))</f>
        <v>430</v>
      </c>
      <c r="H1826" s="2" t="str">
        <f>IF(Table13456[[#This Row],[first]]="0",SUBSTITUTE(TRIM(MID(B1826, 5, 3))," ","0"),SUBSTITUTE(TRIM(MID(B1826, 4, 3))," ","0"))</f>
        <v>612</v>
      </c>
      <c r="I1826" s="2" t="str">
        <f>IF(Table13456[[#This Row],[first]]="0",SUBSTITUTE(TRIM(MID(B1826, 8, 3))," ","0"),SUBSTITUTE(TRIM(MID(B1826, 7, 3))," ","0"))</f>
        <v>333</v>
      </c>
      <c r="J1826" s="2">
        <v>1</v>
      </c>
      <c r="K1826" s="2" t="str">
        <f t="shared" si="84"/>
        <v>430</v>
      </c>
      <c r="L1826" s="2" t="str">
        <f t="shared" si="85"/>
        <v>612</v>
      </c>
      <c r="M1826" s="2" t="str">
        <f t="shared" si="86"/>
        <v>333</v>
      </c>
    </row>
    <row r="1827" spans="2:13" x14ac:dyDescent="0.25">
      <c r="B1827" s="2" t="s">
        <v>1072</v>
      </c>
      <c r="C1827" s="2" t="s">
        <v>1073</v>
      </c>
      <c r="D1827" s="6" t="str">
        <f>+_xlfn.CONCAT(Table13456[[#This Row],[phase1]],Table13456[[#This Row],[phase2]],Table13456[[#This Row],[phase3]],Table13456[[#This Row],[phase4]])</f>
        <v>1430613025</v>
      </c>
      <c r="E1827" s="2" t="str">
        <f>+Table13456[[#This Row],[DESCRIPTION]]</f>
        <v>U-ENDWALL, WITH BAFFLES &amp; GRATE, INDEX 261/430-011,1:6 SLOPE, 18"</v>
      </c>
      <c r="F1827" s="2" t="str">
        <f>+LEFT(Table13456[[#This Row],[PAY ITEM]],1)</f>
        <v>0</v>
      </c>
      <c r="G1827" s="2" t="str">
        <f>IF(Table13456[[#This Row],[first]]="0",SUBSTITUTE(TRIM(MID(B1827, 2, 3))," ","0"),SUBSTITUTE(TRIM(MID(B1827, 1, 3))," ","0"))</f>
        <v>430</v>
      </c>
      <c r="H1827" s="2" t="str">
        <f>IF(Table13456[[#This Row],[first]]="0",SUBSTITUTE(TRIM(MID(B1827, 5, 3))," ","0"),SUBSTITUTE(TRIM(MID(B1827, 4, 3))," ","0"))</f>
        <v>613</v>
      </c>
      <c r="I1827" s="2" t="str">
        <f>IF(Table13456[[#This Row],[first]]="0",SUBSTITUTE(TRIM(MID(B1827, 8, 3))," ","0"),SUBSTITUTE(TRIM(MID(B1827, 7, 3))," ","0"))</f>
        <v>025</v>
      </c>
      <c r="J1827" s="2">
        <v>1</v>
      </c>
      <c r="K1827" s="2" t="str">
        <f t="shared" si="84"/>
        <v>430</v>
      </c>
      <c r="L1827" s="2" t="str">
        <f t="shared" si="85"/>
        <v>613</v>
      </c>
      <c r="M1827" s="2" t="str">
        <f t="shared" si="86"/>
        <v>025</v>
      </c>
    </row>
    <row r="1828" spans="2:13" x14ac:dyDescent="0.25">
      <c r="B1828" s="2" t="s">
        <v>1074</v>
      </c>
      <c r="C1828" s="2" t="s">
        <v>1075</v>
      </c>
      <c r="D1828" s="6" t="str">
        <f>+_xlfn.CONCAT(Table13456[[#This Row],[phase1]],Table13456[[#This Row],[phase2]],Table13456[[#This Row],[phase3]],Table13456[[#This Row],[phase4]])</f>
        <v>1430613029</v>
      </c>
      <c r="E1828" s="2" t="str">
        <f>+Table13456[[#This Row],[DESCRIPTION]]</f>
        <v>U-ENDWALL, WITH BAFFLES &amp; GRATE, INDEX 261/430-011,1:6 SLOPE, 24"PIPE</v>
      </c>
      <c r="F1828" s="2" t="str">
        <f>+LEFT(Table13456[[#This Row],[PAY ITEM]],1)</f>
        <v>0</v>
      </c>
      <c r="G1828" s="2" t="str">
        <f>IF(Table13456[[#This Row],[first]]="0",SUBSTITUTE(TRIM(MID(B1828, 2, 3))," ","0"),SUBSTITUTE(TRIM(MID(B1828, 1, 3))," ","0"))</f>
        <v>430</v>
      </c>
      <c r="H1828" s="2" t="str">
        <f>IF(Table13456[[#This Row],[first]]="0",SUBSTITUTE(TRIM(MID(B1828, 5, 3))," ","0"),SUBSTITUTE(TRIM(MID(B1828, 4, 3))," ","0"))</f>
        <v>613</v>
      </c>
      <c r="I1828" s="2" t="str">
        <f>IF(Table13456[[#This Row],[first]]="0",SUBSTITUTE(TRIM(MID(B1828, 8, 3))," ","0"),SUBSTITUTE(TRIM(MID(B1828, 7, 3))," ","0"))</f>
        <v>029</v>
      </c>
      <c r="J1828" s="2">
        <v>1</v>
      </c>
      <c r="K1828" s="2" t="str">
        <f t="shared" si="84"/>
        <v>430</v>
      </c>
      <c r="L1828" s="2" t="str">
        <f t="shared" si="85"/>
        <v>613</v>
      </c>
      <c r="M1828" s="2" t="str">
        <f t="shared" si="86"/>
        <v>029</v>
      </c>
    </row>
    <row r="1829" spans="2:13" x14ac:dyDescent="0.25">
      <c r="B1829" s="2" t="s">
        <v>4453</v>
      </c>
      <c r="C1829" s="2" t="s">
        <v>7466</v>
      </c>
      <c r="D1829" s="6" t="str">
        <f>+_xlfn.CONCAT(Table13456[[#This Row],[phase1]],Table13456[[#This Row],[phase2]],Table13456[[#This Row],[phase3]],Table13456[[#This Row],[phase4]])</f>
        <v>1430613033</v>
      </c>
      <c r="E1829" s="2" t="str">
        <f>+Table13456[[#This Row],[DESCRIPTION]]</f>
        <v>U-ENDWALL, WITH BAFFLES &amp; GRATE, INDEX 261/430-011,1:6 SLOPE, 30"</v>
      </c>
      <c r="F1829" s="2" t="str">
        <f>+LEFT(Table13456[[#This Row],[PAY ITEM]],1)</f>
        <v>0</v>
      </c>
      <c r="G1829" s="2" t="str">
        <f>IF(Table13456[[#This Row],[first]]="0",SUBSTITUTE(TRIM(MID(B1829, 2, 3))," ","0"),SUBSTITUTE(TRIM(MID(B1829, 1, 3))," ","0"))</f>
        <v>430</v>
      </c>
      <c r="H1829" s="2" t="str">
        <f>IF(Table13456[[#This Row],[first]]="0",SUBSTITUTE(TRIM(MID(B1829, 5, 3))," ","0"),SUBSTITUTE(TRIM(MID(B1829, 4, 3))," ","0"))</f>
        <v>613</v>
      </c>
      <c r="I1829" s="2" t="str">
        <f>IF(Table13456[[#This Row],[first]]="0",SUBSTITUTE(TRIM(MID(B1829, 8, 3))," ","0"),SUBSTITUTE(TRIM(MID(B1829, 7, 3))," ","0"))</f>
        <v>033</v>
      </c>
      <c r="J1829" s="2">
        <v>1</v>
      </c>
      <c r="K1829" s="2" t="str">
        <f t="shared" si="84"/>
        <v>430</v>
      </c>
      <c r="L1829" s="2" t="str">
        <f t="shared" si="85"/>
        <v>613</v>
      </c>
      <c r="M1829" s="2" t="str">
        <f t="shared" si="86"/>
        <v>033</v>
      </c>
    </row>
    <row r="1830" spans="2:13" x14ac:dyDescent="0.25">
      <c r="B1830" s="2" t="s">
        <v>1076</v>
      </c>
      <c r="C1830" s="2" t="s">
        <v>1077</v>
      </c>
      <c r="D1830" s="6" t="str">
        <f>+_xlfn.CONCAT(Table13456[[#This Row],[phase1]],Table13456[[#This Row],[phase2]],Table13456[[#This Row],[phase3]],Table13456[[#This Row],[phase4]])</f>
        <v>1430613123</v>
      </c>
      <c r="E1830" s="2" t="str">
        <f>+Table13456[[#This Row],[DESCRIPTION]]</f>
        <v>U-ENDWALL, WITH BAFFLES &amp; GRATE, INDEX 261/430-011,1:4 SLOPE,15"PIPE</v>
      </c>
      <c r="F1830" s="2" t="str">
        <f>+LEFT(Table13456[[#This Row],[PAY ITEM]],1)</f>
        <v>0</v>
      </c>
      <c r="G1830" s="2" t="str">
        <f>IF(Table13456[[#This Row],[first]]="0",SUBSTITUTE(TRIM(MID(B1830, 2, 3))," ","0"),SUBSTITUTE(TRIM(MID(B1830, 1, 3))," ","0"))</f>
        <v>430</v>
      </c>
      <c r="H1830" s="2" t="str">
        <f>IF(Table13456[[#This Row],[first]]="0",SUBSTITUTE(TRIM(MID(B1830, 5, 3))," ","0"),SUBSTITUTE(TRIM(MID(B1830, 4, 3))," ","0"))</f>
        <v>613</v>
      </c>
      <c r="I1830" s="2" t="str">
        <f>IF(Table13456[[#This Row],[first]]="0",SUBSTITUTE(TRIM(MID(B1830, 8, 3))," ","0"),SUBSTITUTE(TRIM(MID(B1830, 7, 3))," ","0"))</f>
        <v>123</v>
      </c>
      <c r="J1830" s="2">
        <v>1</v>
      </c>
      <c r="K1830" s="2" t="str">
        <f t="shared" si="84"/>
        <v>430</v>
      </c>
      <c r="L1830" s="2" t="str">
        <f t="shared" si="85"/>
        <v>613</v>
      </c>
      <c r="M1830" s="2" t="str">
        <f t="shared" si="86"/>
        <v>123</v>
      </c>
    </row>
    <row r="1831" spans="2:13" x14ac:dyDescent="0.25">
      <c r="B1831" s="2" t="s">
        <v>1078</v>
      </c>
      <c r="C1831" s="2" t="s">
        <v>1079</v>
      </c>
      <c r="D1831" s="6" t="str">
        <f>+_xlfn.CONCAT(Table13456[[#This Row],[phase1]],Table13456[[#This Row],[phase2]],Table13456[[#This Row],[phase3]],Table13456[[#This Row],[phase4]])</f>
        <v>1430613125</v>
      </c>
      <c r="E1831" s="2" t="str">
        <f>+Table13456[[#This Row],[DESCRIPTION]]</f>
        <v>U-ENDWALL, WITH BAFFLES &amp; GRATE, INDEX 261/430-011,1:4 SLOPE,18"PIPE</v>
      </c>
      <c r="F1831" s="2" t="str">
        <f>+LEFT(Table13456[[#This Row],[PAY ITEM]],1)</f>
        <v>0</v>
      </c>
      <c r="G1831" s="2" t="str">
        <f>IF(Table13456[[#This Row],[first]]="0",SUBSTITUTE(TRIM(MID(B1831, 2, 3))," ","0"),SUBSTITUTE(TRIM(MID(B1831, 1, 3))," ","0"))</f>
        <v>430</v>
      </c>
      <c r="H1831" s="2" t="str">
        <f>IF(Table13456[[#This Row],[first]]="0",SUBSTITUTE(TRIM(MID(B1831, 5, 3))," ","0"),SUBSTITUTE(TRIM(MID(B1831, 4, 3))," ","0"))</f>
        <v>613</v>
      </c>
      <c r="I1831" s="2" t="str">
        <f>IF(Table13456[[#This Row],[first]]="0",SUBSTITUTE(TRIM(MID(B1831, 8, 3))," ","0"),SUBSTITUTE(TRIM(MID(B1831, 7, 3))," ","0"))</f>
        <v>125</v>
      </c>
      <c r="J1831" s="2">
        <v>1</v>
      </c>
      <c r="K1831" s="2" t="str">
        <f t="shared" si="84"/>
        <v>430</v>
      </c>
      <c r="L1831" s="2" t="str">
        <f t="shared" si="85"/>
        <v>613</v>
      </c>
      <c r="M1831" s="2" t="str">
        <f t="shared" si="86"/>
        <v>125</v>
      </c>
    </row>
    <row r="1832" spans="2:13" x14ac:dyDescent="0.25">
      <c r="B1832" s="2" t="s">
        <v>1080</v>
      </c>
      <c r="C1832" s="2" t="s">
        <v>1081</v>
      </c>
      <c r="D1832" s="6" t="str">
        <f>+_xlfn.CONCAT(Table13456[[#This Row],[phase1]],Table13456[[#This Row],[phase2]],Table13456[[#This Row],[phase3]],Table13456[[#This Row],[phase4]])</f>
        <v>1430613129</v>
      </c>
      <c r="E1832" s="2" t="str">
        <f>+Table13456[[#This Row],[DESCRIPTION]]</f>
        <v>U-ENDWALL, WITH BAFFLES &amp; GRATE, INDEX 261/430-011,1:4 SLOPE, 24"PIPE</v>
      </c>
      <c r="F1832" s="2" t="str">
        <f>+LEFT(Table13456[[#This Row],[PAY ITEM]],1)</f>
        <v>0</v>
      </c>
      <c r="G1832" s="2" t="str">
        <f>IF(Table13456[[#This Row],[first]]="0",SUBSTITUTE(TRIM(MID(B1832, 2, 3))," ","0"),SUBSTITUTE(TRIM(MID(B1832, 1, 3))," ","0"))</f>
        <v>430</v>
      </c>
      <c r="H1832" s="2" t="str">
        <f>IF(Table13456[[#This Row],[first]]="0",SUBSTITUTE(TRIM(MID(B1832, 5, 3))," ","0"),SUBSTITUTE(TRIM(MID(B1832, 4, 3))," ","0"))</f>
        <v>613</v>
      </c>
      <c r="I1832" s="2" t="str">
        <f>IF(Table13456[[#This Row],[first]]="0",SUBSTITUTE(TRIM(MID(B1832, 8, 3))," ","0"),SUBSTITUTE(TRIM(MID(B1832, 7, 3))," ","0"))</f>
        <v>129</v>
      </c>
      <c r="J1832" s="2">
        <v>1</v>
      </c>
      <c r="K1832" s="2" t="str">
        <f t="shared" si="84"/>
        <v>430</v>
      </c>
      <c r="L1832" s="2" t="str">
        <f t="shared" si="85"/>
        <v>613</v>
      </c>
      <c r="M1832" s="2" t="str">
        <f t="shared" si="86"/>
        <v>129</v>
      </c>
    </row>
    <row r="1833" spans="2:13" x14ac:dyDescent="0.25">
      <c r="B1833" s="2" t="s">
        <v>1082</v>
      </c>
      <c r="C1833" s="2" t="s">
        <v>1083</v>
      </c>
      <c r="D1833" s="6" t="str">
        <f>+_xlfn.CONCAT(Table13456[[#This Row],[phase1]],Table13456[[#This Row],[phase2]],Table13456[[#This Row],[phase3]],Table13456[[#This Row],[phase4]])</f>
        <v>1430613133</v>
      </c>
      <c r="E1833" s="2" t="str">
        <f>+Table13456[[#This Row],[DESCRIPTION]]</f>
        <v>U-ENDWALL, WITH BAFFLES &amp; GRATE, INDEX 261/430-011,1:4 SLOPE,30"PIPE</v>
      </c>
      <c r="F1833" s="2" t="str">
        <f>+LEFT(Table13456[[#This Row],[PAY ITEM]],1)</f>
        <v>0</v>
      </c>
      <c r="G1833" s="2" t="str">
        <f>IF(Table13456[[#This Row],[first]]="0",SUBSTITUTE(TRIM(MID(B1833, 2, 3))," ","0"),SUBSTITUTE(TRIM(MID(B1833, 1, 3))," ","0"))</f>
        <v>430</v>
      </c>
      <c r="H1833" s="2" t="str">
        <f>IF(Table13456[[#This Row],[first]]="0",SUBSTITUTE(TRIM(MID(B1833, 5, 3))," ","0"),SUBSTITUTE(TRIM(MID(B1833, 4, 3))," ","0"))</f>
        <v>613</v>
      </c>
      <c r="I1833" s="2" t="str">
        <f>IF(Table13456[[#This Row],[first]]="0",SUBSTITUTE(TRIM(MID(B1833, 8, 3))," ","0"),SUBSTITUTE(TRIM(MID(B1833, 7, 3))," ","0"))</f>
        <v>133</v>
      </c>
      <c r="J1833" s="2">
        <v>1</v>
      </c>
      <c r="K1833" s="2" t="str">
        <f t="shared" si="84"/>
        <v>430</v>
      </c>
      <c r="L1833" s="2" t="str">
        <f t="shared" si="85"/>
        <v>613</v>
      </c>
      <c r="M1833" s="2" t="str">
        <f t="shared" si="86"/>
        <v>133</v>
      </c>
    </row>
    <row r="1834" spans="2:13" x14ac:dyDescent="0.25">
      <c r="B1834" s="2" t="s">
        <v>1084</v>
      </c>
      <c r="C1834" s="2" t="s">
        <v>1085</v>
      </c>
      <c r="D1834" s="6" t="str">
        <f>+_xlfn.CONCAT(Table13456[[#This Row],[phase1]],Table13456[[#This Row],[phase2]],Table13456[[#This Row],[phase3]],Table13456[[#This Row],[phase4]])</f>
        <v>1430613225</v>
      </c>
      <c r="E1834" s="2" t="str">
        <f>+Table13456[[#This Row],[DESCRIPTION]]</f>
        <v>U-ENDWALL, WITH BAFFLES &amp; GRATE, INDEX 261/430-011,1:3 SLOPE,18"PIPE</v>
      </c>
      <c r="F1834" s="2" t="str">
        <f>+LEFT(Table13456[[#This Row],[PAY ITEM]],1)</f>
        <v>0</v>
      </c>
      <c r="G1834" s="2" t="str">
        <f>IF(Table13456[[#This Row],[first]]="0",SUBSTITUTE(TRIM(MID(B1834, 2, 3))," ","0"),SUBSTITUTE(TRIM(MID(B1834, 1, 3))," ","0"))</f>
        <v>430</v>
      </c>
      <c r="H1834" s="2" t="str">
        <f>IF(Table13456[[#This Row],[first]]="0",SUBSTITUTE(TRIM(MID(B1834, 5, 3))," ","0"),SUBSTITUTE(TRIM(MID(B1834, 4, 3))," ","0"))</f>
        <v>613</v>
      </c>
      <c r="I1834" s="2" t="str">
        <f>IF(Table13456[[#This Row],[first]]="0",SUBSTITUTE(TRIM(MID(B1834, 8, 3))," ","0"),SUBSTITUTE(TRIM(MID(B1834, 7, 3))," ","0"))</f>
        <v>225</v>
      </c>
      <c r="J1834" s="2">
        <v>1</v>
      </c>
      <c r="K1834" s="2" t="str">
        <f t="shared" si="84"/>
        <v>430</v>
      </c>
      <c r="L1834" s="2" t="str">
        <f t="shared" si="85"/>
        <v>613</v>
      </c>
      <c r="M1834" s="2" t="str">
        <f t="shared" si="86"/>
        <v>225</v>
      </c>
    </row>
    <row r="1835" spans="2:13" x14ac:dyDescent="0.25">
      <c r="B1835" s="2" t="s">
        <v>1086</v>
      </c>
      <c r="C1835" s="2" t="s">
        <v>1087</v>
      </c>
      <c r="D1835" s="6" t="str">
        <f>+_xlfn.CONCAT(Table13456[[#This Row],[phase1]],Table13456[[#This Row],[phase2]],Table13456[[#This Row],[phase3]],Table13456[[#This Row],[phase4]])</f>
        <v>1430613229</v>
      </c>
      <c r="E1835" s="2" t="str">
        <f>+Table13456[[#This Row],[DESCRIPTION]]</f>
        <v>U-ENDWALL, WITH BAFFLES &amp; GRATE, INDEX 261/430-011,1:3 SLOPE, 24 "PIPE</v>
      </c>
      <c r="F1835" s="2" t="str">
        <f>+LEFT(Table13456[[#This Row],[PAY ITEM]],1)</f>
        <v>0</v>
      </c>
      <c r="G1835" s="2" t="str">
        <f>IF(Table13456[[#This Row],[first]]="0",SUBSTITUTE(TRIM(MID(B1835, 2, 3))," ","0"),SUBSTITUTE(TRIM(MID(B1835, 1, 3))," ","0"))</f>
        <v>430</v>
      </c>
      <c r="H1835" s="2" t="str">
        <f>IF(Table13456[[#This Row],[first]]="0",SUBSTITUTE(TRIM(MID(B1835, 5, 3))," ","0"),SUBSTITUTE(TRIM(MID(B1835, 4, 3))," ","0"))</f>
        <v>613</v>
      </c>
      <c r="I1835" s="2" t="str">
        <f>IF(Table13456[[#This Row],[first]]="0",SUBSTITUTE(TRIM(MID(B1835, 8, 3))," ","0"),SUBSTITUTE(TRIM(MID(B1835, 7, 3))," ","0"))</f>
        <v>229</v>
      </c>
      <c r="J1835" s="2">
        <v>1</v>
      </c>
      <c r="K1835" s="2" t="str">
        <f t="shared" si="84"/>
        <v>430</v>
      </c>
      <c r="L1835" s="2" t="str">
        <f t="shared" si="85"/>
        <v>613</v>
      </c>
      <c r="M1835" s="2" t="str">
        <f t="shared" si="86"/>
        <v>229</v>
      </c>
    </row>
    <row r="1836" spans="2:13" x14ac:dyDescent="0.25">
      <c r="B1836" s="2" t="s">
        <v>7467</v>
      </c>
      <c r="C1836" s="2" t="s">
        <v>7468</v>
      </c>
      <c r="D1836" s="6" t="str">
        <f>+_xlfn.CONCAT(Table13456[[#This Row],[phase1]],Table13456[[#This Row],[phase2]],Table13456[[#This Row],[phase3]],Table13456[[#This Row],[phase4]])</f>
        <v>1430613233</v>
      </c>
      <c r="E1836" s="2" t="str">
        <f>+Table13456[[#This Row],[DESCRIPTION]]</f>
        <v>U-ENDWALL, WITH BAFFLES &amp; GRATE, INDEX 261/430-011,1:3 SLOPE,30"PIPE</v>
      </c>
      <c r="F1836" s="2" t="str">
        <f>+LEFT(Table13456[[#This Row],[PAY ITEM]],1)</f>
        <v>0</v>
      </c>
      <c r="G1836" s="2" t="str">
        <f>IF(Table13456[[#This Row],[first]]="0",SUBSTITUTE(TRIM(MID(B1836, 2, 3))," ","0"),SUBSTITUTE(TRIM(MID(B1836, 1, 3))," ","0"))</f>
        <v>430</v>
      </c>
      <c r="H1836" s="2" t="str">
        <f>IF(Table13456[[#This Row],[first]]="0",SUBSTITUTE(TRIM(MID(B1836, 5, 3))," ","0"),SUBSTITUTE(TRIM(MID(B1836, 4, 3))," ","0"))</f>
        <v>613</v>
      </c>
      <c r="I1836" s="2" t="str">
        <f>IF(Table13456[[#This Row],[first]]="0",SUBSTITUTE(TRIM(MID(B1836, 8, 3))," ","0"),SUBSTITUTE(TRIM(MID(B1836, 7, 3))," ","0"))</f>
        <v>233</v>
      </c>
      <c r="J1836" s="2">
        <v>1</v>
      </c>
      <c r="K1836" s="2" t="str">
        <f t="shared" si="84"/>
        <v>430</v>
      </c>
      <c r="L1836" s="2" t="str">
        <f t="shared" si="85"/>
        <v>613</v>
      </c>
      <c r="M1836" s="2" t="str">
        <f t="shared" si="86"/>
        <v>233</v>
      </c>
    </row>
    <row r="1837" spans="2:13" x14ac:dyDescent="0.25">
      <c r="B1837" s="2" t="s">
        <v>7469</v>
      </c>
      <c r="C1837" s="2" t="s">
        <v>7470</v>
      </c>
      <c r="D1837" s="6" t="str">
        <f>+_xlfn.CONCAT(Table13456[[#This Row],[phase1]],Table13456[[#This Row],[phase2]],Table13456[[#This Row],[phase3]],Table13456[[#This Row],[phase4]])</f>
        <v>1430613323</v>
      </c>
      <c r="E1837" s="2" t="str">
        <f>+Table13456[[#This Row],[DESCRIPTION]]</f>
        <v>U-ENDWALL, WITH BAFFLES &amp; GRATE, INDEX 261/430-011,1:2 SLOPE,15"PIPE</v>
      </c>
      <c r="F1837" s="2" t="str">
        <f>+LEFT(Table13456[[#This Row],[PAY ITEM]],1)</f>
        <v>0</v>
      </c>
      <c r="G1837" s="2" t="str">
        <f>IF(Table13456[[#This Row],[first]]="0",SUBSTITUTE(TRIM(MID(B1837, 2, 3))," ","0"),SUBSTITUTE(TRIM(MID(B1837, 1, 3))," ","0"))</f>
        <v>430</v>
      </c>
      <c r="H1837" s="2" t="str">
        <f>IF(Table13456[[#This Row],[first]]="0",SUBSTITUTE(TRIM(MID(B1837, 5, 3))," ","0"),SUBSTITUTE(TRIM(MID(B1837, 4, 3))," ","0"))</f>
        <v>613</v>
      </c>
      <c r="I1837" s="2" t="str">
        <f>IF(Table13456[[#This Row],[first]]="0",SUBSTITUTE(TRIM(MID(B1837, 8, 3))," ","0"),SUBSTITUTE(TRIM(MID(B1837, 7, 3))," ","0"))</f>
        <v>323</v>
      </c>
      <c r="J1837" s="2">
        <v>1</v>
      </c>
      <c r="K1837" s="2" t="str">
        <f t="shared" si="84"/>
        <v>430</v>
      </c>
      <c r="L1837" s="2" t="str">
        <f t="shared" si="85"/>
        <v>613</v>
      </c>
      <c r="M1837" s="2" t="str">
        <f t="shared" si="86"/>
        <v>323</v>
      </c>
    </row>
    <row r="1838" spans="2:13" x14ac:dyDescent="0.25">
      <c r="B1838" s="2" t="s">
        <v>1088</v>
      </c>
      <c r="C1838" s="2" t="s">
        <v>1089</v>
      </c>
      <c r="D1838" s="6" t="str">
        <f>+_xlfn.CONCAT(Table13456[[#This Row],[phase1]],Table13456[[#This Row],[phase2]],Table13456[[#This Row],[phase3]],Table13456[[#This Row],[phase4]])</f>
        <v>1430613325</v>
      </c>
      <c r="E1838" s="2" t="str">
        <f>+Table13456[[#This Row],[DESCRIPTION]]</f>
        <v>U-ENDWALL, WITH BAFFLES &amp; GRATE, INDEX 261/430-011,1:2 SLOPE,18"PIPE</v>
      </c>
      <c r="F1838" s="2" t="str">
        <f>+LEFT(Table13456[[#This Row],[PAY ITEM]],1)</f>
        <v>0</v>
      </c>
      <c r="G1838" s="2" t="str">
        <f>IF(Table13456[[#This Row],[first]]="0",SUBSTITUTE(TRIM(MID(B1838, 2, 3))," ","0"),SUBSTITUTE(TRIM(MID(B1838, 1, 3))," ","0"))</f>
        <v>430</v>
      </c>
      <c r="H1838" s="2" t="str">
        <f>IF(Table13456[[#This Row],[first]]="0",SUBSTITUTE(TRIM(MID(B1838, 5, 3))," ","0"),SUBSTITUTE(TRIM(MID(B1838, 4, 3))," ","0"))</f>
        <v>613</v>
      </c>
      <c r="I1838" s="2" t="str">
        <f>IF(Table13456[[#This Row],[first]]="0",SUBSTITUTE(TRIM(MID(B1838, 8, 3))," ","0"),SUBSTITUTE(TRIM(MID(B1838, 7, 3))," ","0"))</f>
        <v>325</v>
      </c>
      <c r="J1838" s="2">
        <v>1</v>
      </c>
      <c r="K1838" s="2" t="str">
        <f t="shared" si="84"/>
        <v>430</v>
      </c>
      <c r="L1838" s="2" t="str">
        <f t="shared" si="85"/>
        <v>613</v>
      </c>
      <c r="M1838" s="2" t="str">
        <f t="shared" si="86"/>
        <v>325</v>
      </c>
    </row>
    <row r="1839" spans="2:13" x14ac:dyDescent="0.25">
      <c r="B1839" s="2" t="s">
        <v>7471</v>
      </c>
      <c r="C1839" s="2" t="s">
        <v>7472</v>
      </c>
      <c r="D1839" s="6" t="str">
        <f>+_xlfn.CONCAT(Table13456[[#This Row],[phase1]],Table13456[[#This Row],[phase2]],Table13456[[#This Row],[phase3]],Table13456[[#This Row],[phase4]])</f>
        <v>1430613333</v>
      </c>
      <c r="E1839" s="2" t="str">
        <f>+Table13456[[#This Row],[DESCRIPTION]]</f>
        <v>U-ENDWALL, WITH BAFFLES &amp; GRATE, INDEX 261/430-011,1:2 SLOPE,30"PIPE</v>
      </c>
      <c r="F1839" s="2" t="str">
        <f>+LEFT(Table13456[[#This Row],[PAY ITEM]],1)</f>
        <v>0</v>
      </c>
      <c r="G1839" s="2" t="str">
        <f>IF(Table13456[[#This Row],[first]]="0",SUBSTITUTE(TRIM(MID(B1839, 2, 3))," ","0"),SUBSTITUTE(TRIM(MID(B1839, 1, 3))," ","0"))</f>
        <v>430</v>
      </c>
      <c r="H1839" s="2" t="str">
        <f>IF(Table13456[[#This Row],[first]]="0",SUBSTITUTE(TRIM(MID(B1839, 5, 3))," ","0"),SUBSTITUTE(TRIM(MID(B1839, 4, 3))," ","0"))</f>
        <v>613</v>
      </c>
      <c r="I1839" s="2" t="str">
        <f>IF(Table13456[[#This Row],[first]]="0",SUBSTITUTE(TRIM(MID(B1839, 8, 3))," ","0"),SUBSTITUTE(TRIM(MID(B1839, 7, 3))," ","0"))</f>
        <v>333</v>
      </c>
      <c r="J1839" s="2">
        <v>1</v>
      </c>
      <c r="K1839" s="2" t="str">
        <f t="shared" si="84"/>
        <v>430</v>
      </c>
      <c r="L1839" s="2" t="str">
        <f t="shared" si="85"/>
        <v>613</v>
      </c>
      <c r="M1839" s="2" t="str">
        <f t="shared" si="86"/>
        <v>333</v>
      </c>
    </row>
    <row r="1840" spans="2:13" x14ac:dyDescent="0.25">
      <c r="B1840" s="2" t="s">
        <v>7473</v>
      </c>
      <c r="C1840" s="2" t="s">
        <v>7474</v>
      </c>
      <c r="D1840" s="6" t="str">
        <f>+_xlfn.CONCAT(Table13456[[#This Row],[phase1]],Table13456[[#This Row],[phase2]],Table13456[[#This Row],[phase3]],Table13456[[#This Row],[phase4]])</f>
        <v>1430630936</v>
      </c>
      <c r="E1840" s="2" t="str">
        <f>+Table13456[[#This Row],[DESCRIPTION]]</f>
        <v>U-ENDWALL, INDEX 430-012, 36" PIPE</v>
      </c>
      <c r="F1840" s="2" t="str">
        <f>+LEFT(Table13456[[#This Row],[PAY ITEM]],1)</f>
        <v>0</v>
      </c>
      <c r="G1840" s="2" t="str">
        <f>IF(Table13456[[#This Row],[first]]="0",SUBSTITUTE(TRIM(MID(B1840, 2, 3))," ","0"),SUBSTITUTE(TRIM(MID(B1840, 1, 3))," ","0"))</f>
        <v>430</v>
      </c>
      <c r="H1840" s="2" t="str">
        <f>IF(Table13456[[#This Row],[first]]="0",SUBSTITUTE(TRIM(MID(B1840, 5, 3))," ","0"),SUBSTITUTE(TRIM(MID(B1840, 4, 3))," ","0"))</f>
        <v>630</v>
      </c>
      <c r="I1840" s="2" t="str">
        <f>IF(Table13456[[#This Row],[first]]="0",SUBSTITUTE(TRIM(MID(B1840, 8, 3))," ","0"),SUBSTITUTE(TRIM(MID(B1840, 7, 3))," ","0"))</f>
        <v>936</v>
      </c>
      <c r="J1840" s="2">
        <v>1</v>
      </c>
      <c r="K1840" s="2" t="str">
        <f t="shared" si="84"/>
        <v>430</v>
      </c>
      <c r="L1840" s="2" t="str">
        <f t="shared" si="85"/>
        <v>630</v>
      </c>
      <c r="M1840" s="2" t="str">
        <f t="shared" si="86"/>
        <v>936</v>
      </c>
    </row>
    <row r="1841" spans="2:13" x14ac:dyDescent="0.25">
      <c r="B1841" s="2" t="s">
        <v>7475</v>
      </c>
      <c r="C1841" s="2" t="s">
        <v>7476</v>
      </c>
      <c r="D1841" s="6" t="str">
        <f>+_xlfn.CONCAT(Table13456[[#This Row],[phase1]],Table13456[[#This Row],[phase2]],Table13456[[#This Row],[phase3]],Table13456[[#This Row],[phase4]])</f>
        <v>1430630942</v>
      </c>
      <c r="E1841" s="2" t="str">
        <f>+Table13456[[#This Row],[DESCRIPTION]]</f>
        <v>U-ENDWALL, INDEX 430-012, 42" PIPE</v>
      </c>
      <c r="F1841" s="2" t="str">
        <f>+LEFT(Table13456[[#This Row],[PAY ITEM]],1)</f>
        <v>0</v>
      </c>
      <c r="G1841" s="2" t="str">
        <f>IF(Table13456[[#This Row],[first]]="0",SUBSTITUTE(TRIM(MID(B1841, 2, 3))," ","0"),SUBSTITUTE(TRIM(MID(B1841, 1, 3))," ","0"))</f>
        <v>430</v>
      </c>
      <c r="H1841" s="2" t="str">
        <f>IF(Table13456[[#This Row],[first]]="0",SUBSTITUTE(TRIM(MID(B1841, 5, 3))," ","0"),SUBSTITUTE(TRIM(MID(B1841, 4, 3))," ","0"))</f>
        <v>630</v>
      </c>
      <c r="I1841" s="2" t="str">
        <f>IF(Table13456[[#This Row],[first]]="0",SUBSTITUTE(TRIM(MID(B1841, 8, 3))," ","0"),SUBSTITUTE(TRIM(MID(B1841, 7, 3))," ","0"))</f>
        <v>942</v>
      </c>
      <c r="J1841" s="2">
        <v>1</v>
      </c>
      <c r="K1841" s="2" t="str">
        <f t="shared" si="84"/>
        <v>430</v>
      </c>
      <c r="L1841" s="2" t="str">
        <f t="shared" si="85"/>
        <v>630</v>
      </c>
      <c r="M1841" s="2" t="str">
        <f t="shared" si="86"/>
        <v>942</v>
      </c>
    </row>
    <row r="1842" spans="2:13" x14ac:dyDescent="0.25">
      <c r="B1842" s="2" t="s">
        <v>7477</v>
      </c>
      <c r="C1842" s="2" t="s">
        <v>7478</v>
      </c>
      <c r="D1842" s="6" t="str">
        <f>+_xlfn.CONCAT(Table13456[[#This Row],[phase1]],Table13456[[#This Row],[phase2]],Table13456[[#This Row],[phase3]],Table13456[[#This Row],[phase4]])</f>
        <v>1430630948</v>
      </c>
      <c r="E1842" s="2" t="str">
        <f>+Table13456[[#This Row],[DESCRIPTION]]</f>
        <v>U-ENDWALL, INDEX 430-012, 48" PIPE</v>
      </c>
      <c r="F1842" s="2" t="str">
        <f>+LEFT(Table13456[[#This Row],[PAY ITEM]],1)</f>
        <v>0</v>
      </c>
      <c r="G1842" s="2" t="str">
        <f>IF(Table13456[[#This Row],[first]]="0",SUBSTITUTE(TRIM(MID(B1842, 2, 3))," ","0"),SUBSTITUTE(TRIM(MID(B1842, 1, 3))," ","0"))</f>
        <v>430</v>
      </c>
      <c r="H1842" s="2" t="str">
        <f>IF(Table13456[[#This Row],[first]]="0",SUBSTITUTE(TRIM(MID(B1842, 5, 3))," ","0"),SUBSTITUTE(TRIM(MID(B1842, 4, 3))," ","0"))</f>
        <v>630</v>
      </c>
      <c r="I1842" s="2" t="str">
        <f>IF(Table13456[[#This Row],[first]]="0",SUBSTITUTE(TRIM(MID(B1842, 8, 3))," ","0"),SUBSTITUTE(TRIM(MID(B1842, 7, 3))," ","0"))</f>
        <v>948</v>
      </c>
      <c r="J1842" s="2">
        <v>1</v>
      </c>
      <c r="K1842" s="2" t="str">
        <f t="shared" si="84"/>
        <v>430</v>
      </c>
      <c r="L1842" s="2" t="str">
        <f t="shared" si="85"/>
        <v>630</v>
      </c>
      <c r="M1842" s="2" t="str">
        <f t="shared" si="86"/>
        <v>948</v>
      </c>
    </row>
    <row r="1843" spans="2:13" x14ac:dyDescent="0.25">
      <c r="B1843" s="2" t="s">
        <v>7479</v>
      </c>
      <c r="C1843" s="2" t="s">
        <v>7480</v>
      </c>
      <c r="D1843" s="6" t="str">
        <f>+_xlfn.CONCAT(Table13456[[#This Row],[phase1]],Table13456[[#This Row],[phase2]],Table13456[[#This Row],[phase3]],Table13456[[#This Row],[phase4]])</f>
        <v>1430630954</v>
      </c>
      <c r="E1843" s="2" t="str">
        <f>+Table13456[[#This Row],[DESCRIPTION]]</f>
        <v>U-ENDWALL, INDEX 430-012, 54" PIPE</v>
      </c>
      <c r="F1843" s="2" t="str">
        <f>+LEFT(Table13456[[#This Row],[PAY ITEM]],1)</f>
        <v>0</v>
      </c>
      <c r="G1843" s="2" t="str">
        <f>IF(Table13456[[#This Row],[first]]="0",SUBSTITUTE(TRIM(MID(B1843, 2, 3))," ","0"),SUBSTITUTE(TRIM(MID(B1843, 1, 3))," ","0"))</f>
        <v>430</v>
      </c>
      <c r="H1843" s="2" t="str">
        <f>IF(Table13456[[#This Row],[first]]="0",SUBSTITUTE(TRIM(MID(B1843, 5, 3))," ","0"),SUBSTITUTE(TRIM(MID(B1843, 4, 3))," ","0"))</f>
        <v>630</v>
      </c>
      <c r="I1843" s="2" t="str">
        <f>IF(Table13456[[#This Row],[first]]="0",SUBSTITUTE(TRIM(MID(B1843, 8, 3))," ","0"),SUBSTITUTE(TRIM(MID(B1843, 7, 3))," ","0"))</f>
        <v>954</v>
      </c>
      <c r="J1843" s="2">
        <v>1</v>
      </c>
      <c r="K1843" s="2" t="str">
        <f t="shared" si="84"/>
        <v>430</v>
      </c>
      <c r="L1843" s="2" t="str">
        <f t="shared" si="85"/>
        <v>630</v>
      </c>
      <c r="M1843" s="2" t="str">
        <f t="shared" si="86"/>
        <v>954</v>
      </c>
    </row>
    <row r="1844" spans="2:13" x14ac:dyDescent="0.25">
      <c r="B1844" s="2" t="s">
        <v>7481</v>
      </c>
      <c r="C1844" s="2" t="s">
        <v>7482</v>
      </c>
      <c r="D1844" s="6" t="str">
        <f>+_xlfn.CONCAT(Table13456[[#This Row],[phase1]],Table13456[[#This Row],[phase2]],Table13456[[#This Row],[phase3]],Table13456[[#This Row],[phase4]])</f>
        <v>1430630960</v>
      </c>
      <c r="E1844" s="2" t="str">
        <f>+Table13456[[#This Row],[DESCRIPTION]]</f>
        <v>U-ENDWALL, INDEX 264/430-012, 60" PIPE</v>
      </c>
      <c r="F1844" s="2" t="str">
        <f>+LEFT(Table13456[[#This Row],[PAY ITEM]],1)</f>
        <v>0</v>
      </c>
      <c r="G1844" s="2" t="str">
        <f>IF(Table13456[[#This Row],[first]]="0",SUBSTITUTE(TRIM(MID(B1844, 2, 3))," ","0"),SUBSTITUTE(TRIM(MID(B1844, 1, 3))," ","0"))</f>
        <v>430</v>
      </c>
      <c r="H1844" s="2" t="str">
        <f>IF(Table13456[[#This Row],[first]]="0",SUBSTITUTE(TRIM(MID(B1844, 5, 3))," ","0"),SUBSTITUTE(TRIM(MID(B1844, 4, 3))," ","0"))</f>
        <v>630</v>
      </c>
      <c r="I1844" s="2" t="str">
        <f>IF(Table13456[[#This Row],[first]]="0",SUBSTITUTE(TRIM(MID(B1844, 8, 3))," ","0"),SUBSTITUTE(TRIM(MID(B1844, 7, 3))," ","0"))</f>
        <v>960</v>
      </c>
      <c r="J1844" s="2">
        <v>1</v>
      </c>
      <c r="K1844" s="2" t="str">
        <f t="shared" si="84"/>
        <v>430</v>
      </c>
      <c r="L1844" s="2" t="str">
        <f t="shared" si="85"/>
        <v>630</v>
      </c>
      <c r="M1844" s="2" t="str">
        <f t="shared" si="86"/>
        <v>960</v>
      </c>
    </row>
    <row r="1845" spans="2:13" x14ac:dyDescent="0.25">
      <c r="B1845" s="2" t="s">
        <v>4454</v>
      </c>
      <c r="C1845" s="2" t="s">
        <v>7483</v>
      </c>
      <c r="D1845" s="6" t="str">
        <f>+_xlfn.CONCAT(Table13456[[#This Row],[phase1]],Table13456[[#This Row],[phase2]],Table13456[[#This Row],[phase3]],Table13456[[#This Row],[phase4]])</f>
        <v>1430821023</v>
      </c>
      <c r="E1845" s="2" t="str">
        <f>+Table13456[[#This Row],[DESCRIPTION]]</f>
        <v>CLEANING &amp; SEALING EXISTING PIPE JOINT, 15" STORM SEWER</v>
      </c>
      <c r="F1845" s="2" t="str">
        <f>+LEFT(Table13456[[#This Row],[PAY ITEM]],1)</f>
        <v>0</v>
      </c>
      <c r="G1845" s="2" t="str">
        <f>IF(Table13456[[#This Row],[first]]="0",SUBSTITUTE(TRIM(MID(B1845, 2, 3))," ","0"),SUBSTITUTE(TRIM(MID(B1845, 1, 3))," ","0"))</f>
        <v>430</v>
      </c>
      <c r="H1845" s="2" t="str">
        <f>IF(Table13456[[#This Row],[first]]="0",SUBSTITUTE(TRIM(MID(B1845, 5, 3))," ","0"),SUBSTITUTE(TRIM(MID(B1845, 4, 3))," ","0"))</f>
        <v>821</v>
      </c>
      <c r="I1845" s="2" t="str">
        <f>IF(Table13456[[#This Row],[first]]="0",SUBSTITUTE(TRIM(MID(B1845, 8, 3))," ","0"),SUBSTITUTE(TRIM(MID(B1845, 7, 3))," ","0"))</f>
        <v>23</v>
      </c>
      <c r="J1845" s="2">
        <v>1</v>
      </c>
      <c r="K1845" s="2" t="str">
        <f t="shared" si="84"/>
        <v>430</v>
      </c>
      <c r="L1845" s="2" t="str">
        <f t="shared" si="85"/>
        <v>821</v>
      </c>
      <c r="M1845" s="2" t="str">
        <f t="shared" si="86"/>
        <v>023</v>
      </c>
    </row>
    <row r="1846" spans="2:13" x14ac:dyDescent="0.25">
      <c r="B1846" s="2" t="s">
        <v>4455</v>
      </c>
      <c r="C1846" s="2" t="s">
        <v>7484</v>
      </c>
      <c r="D1846" s="6" t="str">
        <f>+_xlfn.CONCAT(Table13456[[#This Row],[phase1]],Table13456[[#This Row],[phase2]],Table13456[[#This Row],[phase3]],Table13456[[#This Row],[phase4]])</f>
        <v>1430821025</v>
      </c>
      <c r="E1846" s="2" t="str">
        <f>+Table13456[[#This Row],[DESCRIPTION]]</f>
        <v>CLEANING &amp; SEALING EXISTING PIPE JOINT, 18" STORM SEWER</v>
      </c>
      <c r="F1846" s="2" t="str">
        <f>+LEFT(Table13456[[#This Row],[PAY ITEM]],1)</f>
        <v>0</v>
      </c>
      <c r="G1846" s="2" t="str">
        <f>IF(Table13456[[#This Row],[first]]="0",SUBSTITUTE(TRIM(MID(B1846, 2, 3))," ","0"),SUBSTITUTE(TRIM(MID(B1846, 1, 3))," ","0"))</f>
        <v>430</v>
      </c>
      <c r="H1846" s="2" t="str">
        <f>IF(Table13456[[#This Row],[first]]="0",SUBSTITUTE(TRIM(MID(B1846, 5, 3))," ","0"),SUBSTITUTE(TRIM(MID(B1846, 4, 3))," ","0"))</f>
        <v>821</v>
      </c>
      <c r="I1846" s="2" t="str">
        <f>IF(Table13456[[#This Row],[first]]="0",SUBSTITUTE(TRIM(MID(B1846, 8, 3))," ","0"),SUBSTITUTE(TRIM(MID(B1846, 7, 3))," ","0"))</f>
        <v>25</v>
      </c>
      <c r="J1846" s="2">
        <v>1</v>
      </c>
      <c r="K1846" s="2" t="str">
        <f t="shared" si="84"/>
        <v>430</v>
      </c>
      <c r="L1846" s="2" t="str">
        <f t="shared" si="85"/>
        <v>821</v>
      </c>
      <c r="M1846" s="2" t="str">
        <f t="shared" si="86"/>
        <v>025</v>
      </c>
    </row>
    <row r="1847" spans="2:13" x14ac:dyDescent="0.25">
      <c r="B1847" s="2" t="s">
        <v>4456</v>
      </c>
      <c r="C1847" s="2" t="s">
        <v>7485</v>
      </c>
      <c r="D1847" s="6" t="str">
        <f>+_xlfn.CONCAT(Table13456[[#This Row],[phase1]],Table13456[[#This Row],[phase2]],Table13456[[#This Row],[phase3]],Table13456[[#This Row],[phase4]])</f>
        <v>1430821029</v>
      </c>
      <c r="E1847" s="2" t="str">
        <f>+Table13456[[#This Row],[DESCRIPTION]]</f>
        <v>CLEANING &amp; SEALING EXISTING PIPE JOINT, 24" STORM SEWER</v>
      </c>
      <c r="F1847" s="2" t="str">
        <f>+LEFT(Table13456[[#This Row],[PAY ITEM]],1)</f>
        <v>0</v>
      </c>
      <c r="G1847" s="2" t="str">
        <f>IF(Table13456[[#This Row],[first]]="0",SUBSTITUTE(TRIM(MID(B1847, 2, 3))," ","0"),SUBSTITUTE(TRIM(MID(B1847, 1, 3))," ","0"))</f>
        <v>430</v>
      </c>
      <c r="H1847" s="2" t="str">
        <f>IF(Table13456[[#This Row],[first]]="0",SUBSTITUTE(TRIM(MID(B1847, 5, 3))," ","0"),SUBSTITUTE(TRIM(MID(B1847, 4, 3))," ","0"))</f>
        <v>821</v>
      </c>
      <c r="I1847" s="2" t="str">
        <f>IF(Table13456[[#This Row],[first]]="0",SUBSTITUTE(TRIM(MID(B1847, 8, 3))," ","0"),SUBSTITUTE(TRIM(MID(B1847, 7, 3))," ","0"))</f>
        <v>29</v>
      </c>
      <c r="J1847" s="2">
        <v>1</v>
      </c>
      <c r="K1847" s="2" t="str">
        <f t="shared" si="84"/>
        <v>430</v>
      </c>
      <c r="L1847" s="2" t="str">
        <f t="shared" si="85"/>
        <v>821</v>
      </c>
      <c r="M1847" s="2" t="str">
        <f t="shared" si="86"/>
        <v>029</v>
      </c>
    </row>
    <row r="1848" spans="2:13" x14ac:dyDescent="0.25">
      <c r="B1848" s="2" t="s">
        <v>4457</v>
      </c>
      <c r="C1848" s="2" t="s">
        <v>7486</v>
      </c>
      <c r="D1848" s="6" t="str">
        <f>+_xlfn.CONCAT(Table13456[[#This Row],[phase1]],Table13456[[#This Row],[phase2]],Table13456[[#This Row],[phase3]],Table13456[[#This Row],[phase4]])</f>
        <v>1430821033</v>
      </c>
      <c r="E1848" s="2" t="str">
        <f>+Table13456[[#This Row],[DESCRIPTION]]</f>
        <v>CLEANING &amp; SEALING EXISTING PIPE JOINT, 30" STORM SEWER</v>
      </c>
      <c r="F1848" s="2" t="str">
        <f>+LEFT(Table13456[[#This Row],[PAY ITEM]],1)</f>
        <v>0</v>
      </c>
      <c r="G1848" s="2" t="str">
        <f>IF(Table13456[[#This Row],[first]]="0",SUBSTITUTE(TRIM(MID(B1848, 2, 3))," ","0"),SUBSTITUTE(TRIM(MID(B1848, 1, 3))," ","0"))</f>
        <v>430</v>
      </c>
      <c r="H1848" s="2" t="str">
        <f>IF(Table13456[[#This Row],[first]]="0",SUBSTITUTE(TRIM(MID(B1848, 5, 3))," ","0"),SUBSTITUTE(TRIM(MID(B1848, 4, 3))," ","0"))</f>
        <v>821</v>
      </c>
      <c r="I1848" s="2" t="str">
        <f>IF(Table13456[[#This Row],[first]]="0",SUBSTITUTE(TRIM(MID(B1848, 8, 3))," ","0"),SUBSTITUTE(TRIM(MID(B1848, 7, 3))," ","0"))</f>
        <v>33</v>
      </c>
      <c r="J1848" s="2">
        <v>1</v>
      </c>
      <c r="K1848" s="2" t="str">
        <f t="shared" si="84"/>
        <v>430</v>
      </c>
      <c r="L1848" s="2" t="str">
        <f t="shared" si="85"/>
        <v>821</v>
      </c>
      <c r="M1848" s="2" t="str">
        <f t="shared" si="86"/>
        <v>033</v>
      </c>
    </row>
    <row r="1849" spans="2:13" x14ac:dyDescent="0.25">
      <c r="B1849" s="2" t="s">
        <v>4891</v>
      </c>
      <c r="C1849" s="2" t="s">
        <v>7487</v>
      </c>
      <c r="D1849" s="6" t="str">
        <f>+_xlfn.CONCAT(Table13456[[#This Row],[phase1]],Table13456[[#This Row],[phase2]],Table13456[[#This Row],[phase3]],Table13456[[#This Row],[phase4]])</f>
        <v>1430821038</v>
      </c>
      <c r="E1849" s="2" t="str">
        <f>+Table13456[[#This Row],[DESCRIPTION]]</f>
        <v>CLEANING &amp; SEALING EXISTING PIPE JOINT, 36" STORM SEWER</v>
      </c>
      <c r="F1849" s="2" t="str">
        <f>+LEFT(Table13456[[#This Row],[PAY ITEM]],1)</f>
        <v>0</v>
      </c>
      <c r="G1849" s="2" t="str">
        <f>IF(Table13456[[#This Row],[first]]="0",SUBSTITUTE(TRIM(MID(B1849, 2, 3))," ","0"),SUBSTITUTE(TRIM(MID(B1849, 1, 3))," ","0"))</f>
        <v>430</v>
      </c>
      <c r="H1849" s="2" t="str">
        <f>IF(Table13456[[#This Row],[first]]="0",SUBSTITUTE(TRIM(MID(B1849, 5, 3))," ","0"),SUBSTITUTE(TRIM(MID(B1849, 4, 3))," ","0"))</f>
        <v>821</v>
      </c>
      <c r="I1849" s="2" t="str">
        <f>IF(Table13456[[#This Row],[first]]="0",SUBSTITUTE(TRIM(MID(B1849, 8, 3))," ","0"),SUBSTITUTE(TRIM(MID(B1849, 7, 3))," ","0"))</f>
        <v>38</v>
      </c>
      <c r="J1849" s="2">
        <v>1</v>
      </c>
      <c r="K1849" s="2" t="str">
        <f t="shared" si="84"/>
        <v>430</v>
      </c>
      <c r="L1849" s="2" t="str">
        <f t="shared" si="85"/>
        <v>821</v>
      </c>
      <c r="M1849" s="2" t="str">
        <f t="shared" si="86"/>
        <v>038</v>
      </c>
    </row>
    <row r="1850" spans="2:13" x14ac:dyDescent="0.25">
      <c r="B1850" s="2" t="s">
        <v>4892</v>
      </c>
      <c r="C1850" s="2" t="s">
        <v>7488</v>
      </c>
      <c r="D1850" s="6" t="str">
        <f>+_xlfn.CONCAT(Table13456[[#This Row],[phase1]],Table13456[[#This Row],[phase2]],Table13456[[#This Row],[phase3]],Table13456[[#This Row],[phase4]])</f>
        <v>1430821040</v>
      </c>
      <c r="E1850" s="2" t="str">
        <f>+Table13456[[#This Row],[DESCRIPTION]]</f>
        <v>CLEANING &amp; SEALING EXISTING PIPE JOINT, 42", STORM SEWER</v>
      </c>
      <c r="F1850" s="2" t="str">
        <f>+LEFT(Table13456[[#This Row],[PAY ITEM]],1)</f>
        <v>0</v>
      </c>
      <c r="G1850" s="2" t="str">
        <f>IF(Table13456[[#This Row],[first]]="0",SUBSTITUTE(TRIM(MID(B1850, 2, 3))," ","0"),SUBSTITUTE(TRIM(MID(B1850, 1, 3))," ","0"))</f>
        <v>430</v>
      </c>
      <c r="H1850" s="2" t="str">
        <f>IF(Table13456[[#This Row],[first]]="0",SUBSTITUTE(TRIM(MID(B1850, 5, 3))," ","0"),SUBSTITUTE(TRIM(MID(B1850, 4, 3))," ","0"))</f>
        <v>821</v>
      </c>
      <c r="I1850" s="2" t="str">
        <f>IF(Table13456[[#This Row],[first]]="0",SUBSTITUTE(TRIM(MID(B1850, 8, 3))," ","0"),SUBSTITUTE(TRIM(MID(B1850, 7, 3))," ","0"))</f>
        <v>40</v>
      </c>
      <c r="J1850" s="2">
        <v>1</v>
      </c>
      <c r="K1850" s="2" t="str">
        <f t="shared" si="84"/>
        <v>430</v>
      </c>
      <c r="L1850" s="2" t="str">
        <f t="shared" si="85"/>
        <v>821</v>
      </c>
      <c r="M1850" s="2" t="str">
        <f t="shared" si="86"/>
        <v>040</v>
      </c>
    </row>
    <row r="1851" spans="2:13" x14ac:dyDescent="0.25">
      <c r="B1851" s="2" t="s">
        <v>4893</v>
      </c>
      <c r="C1851" s="2" t="s">
        <v>7489</v>
      </c>
      <c r="D1851" s="6" t="str">
        <f>+_xlfn.CONCAT(Table13456[[#This Row],[phase1]],Table13456[[#This Row],[phase2]],Table13456[[#This Row],[phase3]],Table13456[[#This Row],[phase4]])</f>
        <v>1430821041</v>
      </c>
      <c r="E1851" s="2" t="str">
        <f>+Table13456[[#This Row],[DESCRIPTION]]</f>
        <v>CLEANING &amp; SEALING EXISTING PIPE JOINT, 48", STORM SEWER</v>
      </c>
      <c r="F1851" s="2" t="str">
        <f>+LEFT(Table13456[[#This Row],[PAY ITEM]],1)</f>
        <v>0</v>
      </c>
      <c r="G1851" s="2" t="str">
        <f>IF(Table13456[[#This Row],[first]]="0",SUBSTITUTE(TRIM(MID(B1851, 2, 3))," ","0"),SUBSTITUTE(TRIM(MID(B1851, 1, 3))," ","0"))</f>
        <v>430</v>
      </c>
      <c r="H1851" s="2" t="str">
        <f>IF(Table13456[[#This Row],[first]]="0",SUBSTITUTE(TRIM(MID(B1851, 5, 3))," ","0"),SUBSTITUTE(TRIM(MID(B1851, 4, 3))," ","0"))</f>
        <v>821</v>
      </c>
      <c r="I1851" s="2" t="str">
        <f>IF(Table13456[[#This Row],[first]]="0",SUBSTITUTE(TRIM(MID(B1851, 8, 3))," ","0"),SUBSTITUTE(TRIM(MID(B1851, 7, 3))," ","0"))</f>
        <v>41</v>
      </c>
      <c r="J1851" s="2">
        <v>1</v>
      </c>
      <c r="K1851" s="2" t="str">
        <f t="shared" si="84"/>
        <v>430</v>
      </c>
      <c r="L1851" s="2" t="str">
        <f t="shared" si="85"/>
        <v>821</v>
      </c>
      <c r="M1851" s="2" t="str">
        <f t="shared" si="86"/>
        <v>041</v>
      </c>
    </row>
    <row r="1852" spans="2:13" x14ac:dyDescent="0.25">
      <c r="B1852" s="2" t="s">
        <v>4894</v>
      </c>
      <c r="C1852" s="2" t="s">
        <v>7490</v>
      </c>
      <c r="D1852" s="6" t="str">
        <f>+_xlfn.CONCAT(Table13456[[#This Row],[phase1]],Table13456[[#This Row],[phase2]],Table13456[[#This Row],[phase3]],Table13456[[#This Row],[phase4]])</f>
        <v>1430821042</v>
      </c>
      <c r="E1852" s="2" t="str">
        <f>+Table13456[[#This Row],[DESCRIPTION]]</f>
        <v>CLEANING &amp; SEALING EXISTING PIPE JOINT, 54", STORM SEWER</v>
      </c>
      <c r="F1852" s="2" t="str">
        <f>+LEFT(Table13456[[#This Row],[PAY ITEM]],1)</f>
        <v>0</v>
      </c>
      <c r="G1852" s="2" t="str">
        <f>IF(Table13456[[#This Row],[first]]="0",SUBSTITUTE(TRIM(MID(B1852, 2, 3))," ","0"),SUBSTITUTE(TRIM(MID(B1852, 1, 3))," ","0"))</f>
        <v>430</v>
      </c>
      <c r="H1852" s="2" t="str">
        <f>IF(Table13456[[#This Row],[first]]="0",SUBSTITUTE(TRIM(MID(B1852, 5, 3))," ","0"),SUBSTITUTE(TRIM(MID(B1852, 4, 3))," ","0"))</f>
        <v>821</v>
      </c>
      <c r="I1852" s="2" t="str">
        <f>IF(Table13456[[#This Row],[first]]="0",SUBSTITUTE(TRIM(MID(B1852, 8, 3))," ","0"),SUBSTITUTE(TRIM(MID(B1852, 7, 3))," ","0"))</f>
        <v>42</v>
      </c>
      <c r="J1852" s="2">
        <v>1</v>
      </c>
      <c r="K1852" s="2" t="str">
        <f t="shared" si="84"/>
        <v>430</v>
      </c>
      <c r="L1852" s="2" t="str">
        <f t="shared" si="85"/>
        <v>821</v>
      </c>
      <c r="M1852" s="2" t="str">
        <f t="shared" si="86"/>
        <v>042</v>
      </c>
    </row>
    <row r="1853" spans="2:13" x14ac:dyDescent="0.25">
      <c r="B1853" s="2" t="s">
        <v>4895</v>
      </c>
      <c r="C1853" s="2" t="s">
        <v>7491</v>
      </c>
      <c r="D1853" s="6" t="str">
        <f>+_xlfn.CONCAT(Table13456[[#This Row],[phase1]],Table13456[[#This Row],[phase2]],Table13456[[#This Row],[phase3]],Table13456[[#This Row],[phase4]])</f>
        <v>1430821043</v>
      </c>
      <c r="E1853" s="2" t="str">
        <f>+Table13456[[#This Row],[DESCRIPTION]]</f>
        <v>CLEANING &amp; SEALING EXISTING PIPE JOINT, 60", STORM SEWER</v>
      </c>
      <c r="F1853" s="2" t="str">
        <f>+LEFT(Table13456[[#This Row],[PAY ITEM]],1)</f>
        <v>0</v>
      </c>
      <c r="G1853" s="2" t="str">
        <f>IF(Table13456[[#This Row],[first]]="0",SUBSTITUTE(TRIM(MID(B1853, 2, 3))," ","0"),SUBSTITUTE(TRIM(MID(B1853, 1, 3))," ","0"))</f>
        <v>430</v>
      </c>
      <c r="H1853" s="2" t="str">
        <f>IF(Table13456[[#This Row],[first]]="0",SUBSTITUTE(TRIM(MID(B1853, 5, 3))," ","0"),SUBSTITUTE(TRIM(MID(B1853, 4, 3))," ","0"))</f>
        <v>821</v>
      </c>
      <c r="I1853" s="2" t="str">
        <f>IF(Table13456[[#This Row],[first]]="0",SUBSTITUTE(TRIM(MID(B1853, 8, 3))," ","0"),SUBSTITUTE(TRIM(MID(B1853, 7, 3))," ","0"))</f>
        <v>43</v>
      </c>
      <c r="J1853" s="2">
        <v>1</v>
      </c>
      <c r="K1853" s="2" t="str">
        <f t="shared" si="84"/>
        <v>430</v>
      </c>
      <c r="L1853" s="2" t="str">
        <f t="shared" si="85"/>
        <v>821</v>
      </c>
      <c r="M1853" s="2" t="str">
        <f t="shared" si="86"/>
        <v>043</v>
      </c>
    </row>
    <row r="1854" spans="2:13" x14ac:dyDescent="0.25">
      <c r="B1854" s="2" t="s">
        <v>4896</v>
      </c>
      <c r="C1854" s="2" t="s">
        <v>7492</v>
      </c>
      <c r="D1854" s="6" t="str">
        <f>+_xlfn.CONCAT(Table13456[[#This Row],[phase1]],Table13456[[#This Row],[phase2]],Table13456[[#This Row],[phase3]],Table13456[[#This Row],[phase4]])</f>
        <v>1430821061</v>
      </c>
      <c r="E1854" s="2" t="str">
        <f>+Table13456[[#This Row],[DESCRIPTION]]</f>
        <v>CLEANING &amp; SEALING EXISTING PIPE JOINT, &gt;60", STORM SEWER</v>
      </c>
      <c r="F1854" s="2" t="str">
        <f>+LEFT(Table13456[[#This Row],[PAY ITEM]],1)</f>
        <v>0</v>
      </c>
      <c r="G1854" s="2" t="str">
        <f>IF(Table13456[[#This Row],[first]]="0",SUBSTITUTE(TRIM(MID(B1854, 2, 3))," ","0"),SUBSTITUTE(TRIM(MID(B1854, 1, 3))," ","0"))</f>
        <v>430</v>
      </c>
      <c r="H1854" s="2" t="str">
        <f>IF(Table13456[[#This Row],[first]]="0",SUBSTITUTE(TRIM(MID(B1854, 5, 3))," ","0"),SUBSTITUTE(TRIM(MID(B1854, 4, 3))," ","0"))</f>
        <v>821</v>
      </c>
      <c r="I1854" s="2" t="str">
        <f>IF(Table13456[[#This Row],[first]]="0",SUBSTITUTE(TRIM(MID(B1854, 8, 3))," ","0"),SUBSTITUTE(TRIM(MID(B1854, 7, 3))," ","0"))</f>
        <v>61</v>
      </c>
      <c r="J1854" s="2">
        <v>1</v>
      </c>
      <c r="K1854" s="2" t="str">
        <f t="shared" si="84"/>
        <v>430</v>
      </c>
      <c r="L1854" s="2" t="str">
        <f t="shared" si="85"/>
        <v>821</v>
      </c>
      <c r="M1854" s="2" t="str">
        <f t="shared" si="86"/>
        <v>061</v>
      </c>
    </row>
    <row r="1855" spans="2:13" x14ac:dyDescent="0.25">
      <c r="B1855" s="2" t="s">
        <v>4897</v>
      </c>
      <c r="C1855" s="2" t="s">
        <v>7493</v>
      </c>
      <c r="D1855" s="6" t="str">
        <f>+_xlfn.CONCAT(Table13456[[#This Row],[phase1]],Table13456[[#This Row],[phase2]],Table13456[[#This Row],[phase3]],Table13456[[#This Row],[phase4]])</f>
        <v>1430822015</v>
      </c>
      <c r="E1855" s="2" t="str">
        <f>+Table13456[[#This Row],[DESCRIPTION]]</f>
        <v>CLEANING &amp; SEALING EXISTING PIPE JOINT, 15" CD</v>
      </c>
      <c r="F1855" s="2" t="str">
        <f>+LEFT(Table13456[[#This Row],[PAY ITEM]],1)</f>
        <v>0</v>
      </c>
      <c r="G1855" s="2" t="str">
        <f>IF(Table13456[[#This Row],[first]]="0",SUBSTITUTE(TRIM(MID(B1855, 2, 3))," ","0"),SUBSTITUTE(TRIM(MID(B1855, 1, 3))," ","0"))</f>
        <v>430</v>
      </c>
      <c r="H1855" s="2" t="str">
        <f>IF(Table13456[[#This Row],[first]]="0",SUBSTITUTE(TRIM(MID(B1855, 5, 3))," ","0"),SUBSTITUTE(TRIM(MID(B1855, 4, 3))," ","0"))</f>
        <v>822</v>
      </c>
      <c r="I1855" s="2" t="str">
        <f>IF(Table13456[[#This Row],[first]]="0",SUBSTITUTE(TRIM(MID(B1855, 8, 3))," ","0"),SUBSTITUTE(TRIM(MID(B1855, 7, 3))," ","0"))</f>
        <v>15</v>
      </c>
      <c r="J1855" s="2">
        <v>1</v>
      </c>
      <c r="K1855" s="2" t="str">
        <f t="shared" si="84"/>
        <v>430</v>
      </c>
      <c r="L1855" s="2" t="str">
        <f t="shared" si="85"/>
        <v>822</v>
      </c>
      <c r="M1855" s="2" t="str">
        <f t="shared" si="86"/>
        <v>015</v>
      </c>
    </row>
    <row r="1856" spans="2:13" x14ac:dyDescent="0.25">
      <c r="B1856" s="2" t="s">
        <v>4898</v>
      </c>
      <c r="C1856" s="2" t="s">
        <v>7494</v>
      </c>
      <c r="D1856" s="6" t="str">
        <f>+_xlfn.CONCAT(Table13456[[#This Row],[phase1]],Table13456[[#This Row],[phase2]],Table13456[[#This Row],[phase3]],Table13456[[#This Row],[phase4]])</f>
        <v>1430822025</v>
      </c>
      <c r="E1856" s="2" t="str">
        <f>+Table13456[[#This Row],[DESCRIPTION]]</f>
        <v>CLEANING &amp; SEALING EXISTING PIPE JOINT, 18" CD</v>
      </c>
      <c r="F1856" s="2" t="str">
        <f>+LEFT(Table13456[[#This Row],[PAY ITEM]],1)</f>
        <v>0</v>
      </c>
      <c r="G1856" s="2" t="str">
        <f>IF(Table13456[[#This Row],[first]]="0",SUBSTITUTE(TRIM(MID(B1856, 2, 3))," ","0"),SUBSTITUTE(TRIM(MID(B1856, 1, 3))," ","0"))</f>
        <v>430</v>
      </c>
      <c r="H1856" s="2" t="str">
        <f>IF(Table13456[[#This Row],[first]]="0",SUBSTITUTE(TRIM(MID(B1856, 5, 3))," ","0"),SUBSTITUTE(TRIM(MID(B1856, 4, 3))," ","0"))</f>
        <v>822</v>
      </c>
      <c r="I1856" s="2" t="str">
        <f>IF(Table13456[[#This Row],[first]]="0",SUBSTITUTE(TRIM(MID(B1856, 8, 3))," ","0"),SUBSTITUTE(TRIM(MID(B1856, 7, 3))," ","0"))</f>
        <v>25</v>
      </c>
      <c r="J1856" s="2">
        <v>1</v>
      </c>
      <c r="K1856" s="2" t="str">
        <f t="shared" si="84"/>
        <v>430</v>
      </c>
      <c r="L1856" s="2" t="str">
        <f t="shared" si="85"/>
        <v>822</v>
      </c>
      <c r="M1856" s="2" t="str">
        <f t="shared" si="86"/>
        <v>025</v>
      </c>
    </row>
    <row r="1857" spans="2:13" x14ac:dyDescent="0.25">
      <c r="B1857" s="2" t="s">
        <v>4661</v>
      </c>
      <c r="C1857" s="2" t="s">
        <v>7495</v>
      </c>
      <c r="D1857" s="6" t="str">
        <f>+_xlfn.CONCAT(Table13456[[#This Row],[phase1]],Table13456[[#This Row],[phase2]],Table13456[[#This Row],[phase3]],Table13456[[#This Row],[phase4]])</f>
        <v>1430822029</v>
      </c>
      <c r="E1857" s="2" t="str">
        <f>+Table13456[[#This Row],[DESCRIPTION]]</f>
        <v>CLEANING &amp; SEALING EXISTING PIPE JOINT, 24" CD</v>
      </c>
      <c r="F1857" s="2" t="str">
        <f>+LEFT(Table13456[[#This Row],[PAY ITEM]],1)</f>
        <v>0</v>
      </c>
      <c r="G1857" s="2" t="str">
        <f>IF(Table13456[[#This Row],[first]]="0",SUBSTITUTE(TRIM(MID(B1857, 2, 3))," ","0"),SUBSTITUTE(TRIM(MID(B1857, 1, 3))," ","0"))</f>
        <v>430</v>
      </c>
      <c r="H1857" s="2" t="str">
        <f>IF(Table13456[[#This Row],[first]]="0",SUBSTITUTE(TRIM(MID(B1857, 5, 3))," ","0"),SUBSTITUTE(TRIM(MID(B1857, 4, 3))," ","0"))</f>
        <v>822</v>
      </c>
      <c r="I1857" s="2" t="str">
        <f>IF(Table13456[[#This Row],[first]]="0",SUBSTITUTE(TRIM(MID(B1857, 8, 3))," ","0"),SUBSTITUTE(TRIM(MID(B1857, 7, 3))," ","0"))</f>
        <v>29</v>
      </c>
      <c r="J1857" s="2">
        <v>1</v>
      </c>
      <c r="K1857" s="2" t="str">
        <f t="shared" si="84"/>
        <v>430</v>
      </c>
      <c r="L1857" s="2" t="str">
        <f t="shared" si="85"/>
        <v>822</v>
      </c>
      <c r="M1857" s="2" t="str">
        <f t="shared" si="86"/>
        <v>029</v>
      </c>
    </row>
    <row r="1858" spans="2:13" x14ac:dyDescent="0.25">
      <c r="B1858" s="2" t="s">
        <v>4090</v>
      </c>
      <c r="C1858" s="2" t="s">
        <v>7496</v>
      </c>
      <c r="D1858" s="6" t="str">
        <f>+_xlfn.CONCAT(Table13456[[#This Row],[phase1]],Table13456[[#This Row],[phase2]],Table13456[[#This Row],[phase3]],Table13456[[#This Row],[phase4]])</f>
        <v>1430822033</v>
      </c>
      <c r="E1858" s="2" t="str">
        <f>+Table13456[[#This Row],[DESCRIPTION]]</f>
        <v>CLEANING &amp; SEALING EXISTING PIPE JOINT, 30" CD</v>
      </c>
      <c r="F1858" s="2" t="str">
        <f>+LEFT(Table13456[[#This Row],[PAY ITEM]],1)</f>
        <v>0</v>
      </c>
      <c r="G1858" s="2" t="str">
        <f>IF(Table13456[[#This Row],[first]]="0",SUBSTITUTE(TRIM(MID(B1858, 2, 3))," ","0"),SUBSTITUTE(TRIM(MID(B1858, 1, 3))," ","0"))</f>
        <v>430</v>
      </c>
      <c r="H1858" s="2" t="str">
        <f>IF(Table13456[[#This Row],[first]]="0",SUBSTITUTE(TRIM(MID(B1858, 5, 3))," ","0"),SUBSTITUTE(TRIM(MID(B1858, 4, 3))," ","0"))</f>
        <v>822</v>
      </c>
      <c r="I1858" s="2" t="str">
        <f>IF(Table13456[[#This Row],[first]]="0",SUBSTITUTE(TRIM(MID(B1858, 8, 3))," ","0"),SUBSTITUTE(TRIM(MID(B1858, 7, 3))," ","0"))</f>
        <v>33</v>
      </c>
      <c r="J1858" s="2">
        <v>1</v>
      </c>
      <c r="K1858" s="2" t="str">
        <f t="shared" si="84"/>
        <v>430</v>
      </c>
      <c r="L1858" s="2" t="str">
        <f t="shared" si="85"/>
        <v>822</v>
      </c>
      <c r="M1858" s="2" t="str">
        <f t="shared" si="86"/>
        <v>033</v>
      </c>
    </row>
    <row r="1859" spans="2:13" x14ac:dyDescent="0.25">
      <c r="B1859" s="2" t="s">
        <v>4662</v>
      </c>
      <c r="C1859" s="2" t="s">
        <v>7497</v>
      </c>
      <c r="D1859" s="6" t="str">
        <f>+_xlfn.CONCAT(Table13456[[#This Row],[phase1]],Table13456[[#This Row],[phase2]],Table13456[[#This Row],[phase3]],Table13456[[#This Row],[phase4]])</f>
        <v>1430822038</v>
      </c>
      <c r="E1859" s="2" t="str">
        <f>+Table13456[[#This Row],[DESCRIPTION]]</f>
        <v>CLEANING &amp; SEALING EXISTING PIPE JOINT, 36" CD</v>
      </c>
      <c r="F1859" s="2" t="str">
        <f>+LEFT(Table13456[[#This Row],[PAY ITEM]],1)</f>
        <v>0</v>
      </c>
      <c r="G1859" s="2" t="str">
        <f>IF(Table13456[[#This Row],[first]]="0",SUBSTITUTE(TRIM(MID(B1859, 2, 3))," ","0"),SUBSTITUTE(TRIM(MID(B1859, 1, 3))," ","0"))</f>
        <v>430</v>
      </c>
      <c r="H1859" s="2" t="str">
        <f>IF(Table13456[[#This Row],[first]]="0",SUBSTITUTE(TRIM(MID(B1859, 5, 3))," ","0"),SUBSTITUTE(TRIM(MID(B1859, 4, 3))," ","0"))</f>
        <v>822</v>
      </c>
      <c r="I1859" s="2" t="str">
        <f>IF(Table13456[[#This Row],[first]]="0",SUBSTITUTE(TRIM(MID(B1859, 8, 3))," ","0"),SUBSTITUTE(TRIM(MID(B1859, 7, 3))," ","0"))</f>
        <v>38</v>
      </c>
      <c r="J1859" s="2">
        <v>1</v>
      </c>
      <c r="K1859" s="2" t="str">
        <f t="shared" ref="K1859:K1922" si="87">IF(LEN(G1859) = 3, G1859, TEXT(IF(LEN(G1859) = 2, "0" &amp; G1859, "00" &amp; G1859), "000"))</f>
        <v>430</v>
      </c>
      <c r="L1859" s="2" t="str">
        <f t="shared" ref="L1859:L1922" si="88">IF(LEN(H1859) = 3, H1859, TEXT(IF(LEN(H1859) = 2, "0" &amp; H1859, "00" &amp; H1859), "000"))</f>
        <v>822</v>
      </c>
      <c r="M1859" s="2" t="str">
        <f t="shared" ref="M1859:M1922" si="89">IF(LEN(I1859) = 3, I1859, TEXT(IF(LEN(I1859) = 2, "0" &amp; I1859, "00" &amp; I1859), "000"))</f>
        <v>038</v>
      </c>
    </row>
    <row r="1860" spans="2:13" x14ac:dyDescent="0.25">
      <c r="B1860" s="2" t="s">
        <v>7498</v>
      </c>
      <c r="C1860" s="2" t="s">
        <v>7499</v>
      </c>
      <c r="D1860" s="6" t="str">
        <f>+_xlfn.CONCAT(Table13456[[#This Row],[phase1]],Table13456[[#This Row],[phase2]],Table13456[[#This Row],[phase3]],Table13456[[#This Row],[phase4]])</f>
        <v>1430822040</v>
      </c>
      <c r="E1860" s="2" t="str">
        <f>+Table13456[[#This Row],[DESCRIPTION]]</f>
        <v>CLEANING &amp; SEALING EXISTING PIPE JOINT, 42" CD</v>
      </c>
      <c r="F1860" s="2" t="str">
        <f>+LEFT(Table13456[[#This Row],[PAY ITEM]],1)</f>
        <v>0</v>
      </c>
      <c r="G1860" s="2" t="str">
        <f>IF(Table13456[[#This Row],[first]]="0",SUBSTITUTE(TRIM(MID(B1860, 2, 3))," ","0"),SUBSTITUTE(TRIM(MID(B1860, 1, 3))," ","0"))</f>
        <v>430</v>
      </c>
      <c r="H1860" s="2" t="str">
        <f>IF(Table13456[[#This Row],[first]]="0",SUBSTITUTE(TRIM(MID(B1860, 5, 3))," ","0"),SUBSTITUTE(TRIM(MID(B1860, 4, 3))," ","0"))</f>
        <v>822</v>
      </c>
      <c r="I1860" s="2" t="str">
        <f>IF(Table13456[[#This Row],[first]]="0",SUBSTITUTE(TRIM(MID(B1860, 8, 3))," ","0"),SUBSTITUTE(TRIM(MID(B1860, 7, 3))," ","0"))</f>
        <v>40</v>
      </c>
      <c r="J1860" s="2">
        <v>1</v>
      </c>
      <c r="K1860" s="2" t="str">
        <f t="shared" si="87"/>
        <v>430</v>
      </c>
      <c r="L1860" s="2" t="str">
        <f t="shared" si="88"/>
        <v>822</v>
      </c>
      <c r="M1860" s="2" t="str">
        <f t="shared" si="89"/>
        <v>040</v>
      </c>
    </row>
    <row r="1861" spans="2:13" x14ac:dyDescent="0.25">
      <c r="B1861" s="2" t="s">
        <v>4663</v>
      </c>
      <c r="C1861" s="2" t="s">
        <v>7500</v>
      </c>
      <c r="D1861" s="6" t="str">
        <f>+_xlfn.CONCAT(Table13456[[#This Row],[phase1]],Table13456[[#This Row],[phase2]],Table13456[[#This Row],[phase3]],Table13456[[#This Row],[phase4]])</f>
        <v>1430822041</v>
      </c>
      <c r="E1861" s="2" t="str">
        <f>+Table13456[[#This Row],[DESCRIPTION]]</f>
        <v>CLEANING &amp; SEALING EXISTING PIPE JOINT, 48" CD</v>
      </c>
      <c r="F1861" s="2" t="str">
        <f>+LEFT(Table13456[[#This Row],[PAY ITEM]],1)</f>
        <v>0</v>
      </c>
      <c r="G1861" s="2" t="str">
        <f>IF(Table13456[[#This Row],[first]]="0",SUBSTITUTE(TRIM(MID(B1861, 2, 3))," ","0"),SUBSTITUTE(TRIM(MID(B1861, 1, 3))," ","0"))</f>
        <v>430</v>
      </c>
      <c r="H1861" s="2" t="str">
        <f>IF(Table13456[[#This Row],[first]]="0",SUBSTITUTE(TRIM(MID(B1861, 5, 3))," ","0"),SUBSTITUTE(TRIM(MID(B1861, 4, 3))," ","0"))</f>
        <v>822</v>
      </c>
      <c r="I1861" s="2" t="str">
        <f>IF(Table13456[[#This Row],[first]]="0",SUBSTITUTE(TRIM(MID(B1861, 8, 3))," ","0"),SUBSTITUTE(TRIM(MID(B1861, 7, 3))," ","0"))</f>
        <v>41</v>
      </c>
      <c r="J1861" s="2">
        <v>1</v>
      </c>
      <c r="K1861" s="2" t="str">
        <f t="shared" si="87"/>
        <v>430</v>
      </c>
      <c r="L1861" s="2" t="str">
        <f t="shared" si="88"/>
        <v>822</v>
      </c>
      <c r="M1861" s="2" t="str">
        <f t="shared" si="89"/>
        <v>041</v>
      </c>
    </row>
    <row r="1862" spans="2:13" x14ac:dyDescent="0.25">
      <c r="B1862" s="2" t="s">
        <v>4899</v>
      </c>
      <c r="C1862" s="2" t="s">
        <v>7501</v>
      </c>
      <c r="D1862" s="6" t="str">
        <f>+_xlfn.CONCAT(Table13456[[#This Row],[phase1]],Table13456[[#This Row],[phase2]],Table13456[[#This Row],[phase3]],Table13456[[#This Row],[phase4]])</f>
        <v>1430822042</v>
      </c>
      <c r="E1862" s="2" t="str">
        <f>+Table13456[[#This Row],[DESCRIPTION]]</f>
        <v>CLEANING &amp; SEALING EXISTING PIPE JOINT, 54" CD</v>
      </c>
      <c r="F1862" s="2" t="str">
        <f>+LEFT(Table13456[[#This Row],[PAY ITEM]],1)</f>
        <v>0</v>
      </c>
      <c r="G1862" s="2" t="str">
        <f>IF(Table13456[[#This Row],[first]]="0",SUBSTITUTE(TRIM(MID(B1862, 2, 3))," ","0"),SUBSTITUTE(TRIM(MID(B1862, 1, 3))," ","0"))</f>
        <v>430</v>
      </c>
      <c r="H1862" s="2" t="str">
        <f>IF(Table13456[[#This Row],[first]]="0",SUBSTITUTE(TRIM(MID(B1862, 5, 3))," ","0"),SUBSTITUTE(TRIM(MID(B1862, 4, 3))," ","0"))</f>
        <v>822</v>
      </c>
      <c r="I1862" s="2" t="str">
        <f>IF(Table13456[[#This Row],[first]]="0",SUBSTITUTE(TRIM(MID(B1862, 8, 3))," ","0"),SUBSTITUTE(TRIM(MID(B1862, 7, 3))," ","0"))</f>
        <v>42</v>
      </c>
      <c r="J1862" s="2">
        <v>1</v>
      </c>
      <c r="K1862" s="2" t="str">
        <f t="shared" si="87"/>
        <v>430</v>
      </c>
      <c r="L1862" s="2" t="str">
        <f t="shared" si="88"/>
        <v>822</v>
      </c>
      <c r="M1862" s="2" t="str">
        <f t="shared" si="89"/>
        <v>042</v>
      </c>
    </row>
    <row r="1863" spans="2:13" x14ac:dyDescent="0.25">
      <c r="B1863" s="2" t="s">
        <v>4900</v>
      </c>
      <c r="C1863" s="2" t="s">
        <v>7502</v>
      </c>
      <c r="D1863" s="6" t="str">
        <f>+_xlfn.CONCAT(Table13456[[#This Row],[phase1]],Table13456[[#This Row],[phase2]],Table13456[[#This Row],[phase3]],Table13456[[#This Row],[phase4]])</f>
        <v>1430822043</v>
      </c>
      <c r="E1863" s="2" t="str">
        <f>+Table13456[[#This Row],[DESCRIPTION]]</f>
        <v>CLEANING &amp; SEALING EXISTING PIPE JOINT, 60" CD</v>
      </c>
      <c r="F1863" s="2" t="str">
        <f>+LEFT(Table13456[[#This Row],[PAY ITEM]],1)</f>
        <v>0</v>
      </c>
      <c r="G1863" s="2" t="str">
        <f>IF(Table13456[[#This Row],[first]]="0",SUBSTITUTE(TRIM(MID(B1863, 2, 3))," ","0"),SUBSTITUTE(TRIM(MID(B1863, 1, 3))," ","0"))</f>
        <v>430</v>
      </c>
      <c r="H1863" s="2" t="str">
        <f>IF(Table13456[[#This Row],[first]]="0",SUBSTITUTE(TRIM(MID(B1863, 5, 3))," ","0"),SUBSTITUTE(TRIM(MID(B1863, 4, 3))," ","0"))</f>
        <v>822</v>
      </c>
      <c r="I1863" s="2" t="str">
        <f>IF(Table13456[[#This Row],[first]]="0",SUBSTITUTE(TRIM(MID(B1863, 8, 3))," ","0"),SUBSTITUTE(TRIM(MID(B1863, 7, 3))," ","0"))</f>
        <v>43</v>
      </c>
      <c r="J1863" s="2">
        <v>1</v>
      </c>
      <c r="K1863" s="2" t="str">
        <f t="shared" si="87"/>
        <v>430</v>
      </c>
      <c r="L1863" s="2" t="str">
        <f t="shared" si="88"/>
        <v>822</v>
      </c>
      <c r="M1863" s="2" t="str">
        <f t="shared" si="89"/>
        <v>043</v>
      </c>
    </row>
    <row r="1864" spans="2:13" x14ac:dyDescent="0.25">
      <c r="B1864" s="2" t="s">
        <v>7503</v>
      </c>
      <c r="C1864" s="2" t="s">
        <v>7504</v>
      </c>
      <c r="D1864" s="6" t="str">
        <f>+_xlfn.CONCAT(Table13456[[#This Row],[phase1]],Table13456[[#This Row],[phase2]],Table13456[[#This Row],[phase3]],Table13456[[#This Row],[phase4]])</f>
        <v>1430822061</v>
      </c>
      <c r="E1864" s="2" t="str">
        <f>+Table13456[[#This Row],[DESCRIPTION]]</f>
        <v>CLEANING &amp; SEALING EXISTING PIPE JOINT, 61" AND GREATER CD</v>
      </c>
      <c r="F1864" s="2" t="str">
        <f>+LEFT(Table13456[[#This Row],[PAY ITEM]],1)</f>
        <v>0</v>
      </c>
      <c r="G1864" s="2" t="str">
        <f>IF(Table13456[[#This Row],[first]]="0",SUBSTITUTE(TRIM(MID(B1864, 2, 3))," ","0"),SUBSTITUTE(TRIM(MID(B1864, 1, 3))," ","0"))</f>
        <v>430</v>
      </c>
      <c r="H1864" s="2" t="str">
        <f>IF(Table13456[[#This Row],[first]]="0",SUBSTITUTE(TRIM(MID(B1864, 5, 3))," ","0"),SUBSTITUTE(TRIM(MID(B1864, 4, 3))," ","0"))</f>
        <v>822</v>
      </c>
      <c r="I1864" s="2" t="str">
        <f>IF(Table13456[[#This Row],[first]]="0",SUBSTITUTE(TRIM(MID(B1864, 8, 3))," ","0"),SUBSTITUTE(TRIM(MID(B1864, 7, 3))," ","0"))</f>
        <v>61</v>
      </c>
      <c r="J1864" s="2">
        <v>1</v>
      </c>
      <c r="K1864" s="2" t="str">
        <f t="shared" si="87"/>
        <v>430</v>
      </c>
      <c r="L1864" s="2" t="str">
        <f t="shared" si="88"/>
        <v>822</v>
      </c>
      <c r="M1864" s="2" t="str">
        <f t="shared" si="89"/>
        <v>061</v>
      </c>
    </row>
    <row r="1865" spans="2:13" x14ac:dyDescent="0.25">
      <c r="B1865" s="2" t="s">
        <v>7505</v>
      </c>
      <c r="C1865" s="2" t="s">
        <v>7506</v>
      </c>
      <c r="D1865" s="6" t="str">
        <f>+_xlfn.CONCAT(Table13456[[#This Row],[phase1]],Table13456[[#This Row],[phase2]],Table13456[[#This Row],[phase3]],Table13456[[#This Row],[phase4]])</f>
        <v>1430823101</v>
      </c>
      <c r="E1865" s="2" t="str">
        <f>+Table13456[[#This Row],[DESCRIPTION]]</f>
        <v>FILTER FABRIC TREATMENT OF ELLIPTICAL PIPE AND BOX CULVERT, PROJECT 443657-1-52-01</v>
      </c>
      <c r="F1865" s="2" t="str">
        <f>+LEFT(Table13456[[#This Row],[PAY ITEM]],1)</f>
        <v>0</v>
      </c>
      <c r="G1865" s="2" t="str">
        <f>IF(Table13456[[#This Row],[first]]="0",SUBSTITUTE(TRIM(MID(B1865, 2, 3))," ","0"),SUBSTITUTE(TRIM(MID(B1865, 1, 3))," ","0"))</f>
        <v>430</v>
      </c>
      <c r="H1865" s="2" t="str">
        <f>IF(Table13456[[#This Row],[first]]="0",SUBSTITUTE(TRIM(MID(B1865, 5, 3))," ","0"),SUBSTITUTE(TRIM(MID(B1865, 4, 3))," ","0"))</f>
        <v>823</v>
      </c>
      <c r="I1865" s="2" t="str">
        <f>IF(Table13456[[#This Row],[first]]="0",SUBSTITUTE(TRIM(MID(B1865, 8, 3))," ","0"),SUBSTITUTE(TRIM(MID(B1865, 7, 3))," ","0"))</f>
        <v>101</v>
      </c>
      <c r="J1865" s="2">
        <v>1</v>
      </c>
      <c r="K1865" s="2" t="str">
        <f t="shared" si="87"/>
        <v>430</v>
      </c>
      <c r="L1865" s="2" t="str">
        <f t="shared" si="88"/>
        <v>823</v>
      </c>
      <c r="M1865" s="2" t="str">
        <f t="shared" si="89"/>
        <v>101</v>
      </c>
    </row>
    <row r="1866" spans="2:13" x14ac:dyDescent="0.25">
      <c r="B1866" s="2" t="s">
        <v>7507</v>
      </c>
      <c r="C1866" s="2" t="s">
        <v>7508</v>
      </c>
      <c r="D1866" s="6" t="str">
        <f>+_xlfn.CONCAT(Table13456[[#This Row],[phase1]],Table13456[[#This Row],[phase2]],Table13456[[#This Row],[phase3]],Table13456[[#This Row],[phase4]])</f>
        <v>1430829001</v>
      </c>
      <c r="E1866" s="2" t="str">
        <f>+Table13456[[#This Row],[DESCRIPTION]]</f>
        <v>CLEANING AND SEALING EXISTING PIPE CRACKS, 15" PIPE, PROJECT 429328-1-52-01</v>
      </c>
      <c r="F1866" s="2" t="str">
        <f>+LEFT(Table13456[[#This Row],[PAY ITEM]],1)</f>
        <v>0</v>
      </c>
      <c r="G1866" s="2" t="str">
        <f>IF(Table13456[[#This Row],[first]]="0",SUBSTITUTE(TRIM(MID(B1866, 2, 3))," ","0"),SUBSTITUTE(TRIM(MID(B1866, 1, 3))," ","0"))</f>
        <v>430</v>
      </c>
      <c r="H1866" s="2" t="str">
        <f>IF(Table13456[[#This Row],[first]]="0",SUBSTITUTE(TRIM(MID(B1866, 5, 3))," ","0"),SUBSTITUTE(TRIM(MID(B1866, 4, 3))," ","0"))</f>
        <v>829</v>
      </c>
      <c r="I1866" s="2" t="str">
        <f>IF(Table13456[[#This Row],[first]]="0",SUBSTITUTE(TRIM(MID(B1866, 8, 3))," ","0"),SUBSTITUTE(TRIM(MID(B1866, 7, 3))," ","0"))</f>
        <v>1</v>
      </c>
      <c r="J1866" s="2">
        <v>1</v>
      </c>
      <c r="K1866" s="2" t="str">
        <f t="shared" si="87"/>
        <v>430</v>
      </c>
      <c r="L1866" s="2" t="str">
        <f t="shared" si="88"/>
        <v>829</v>
      </c>
      <c r="M1866" s="2" t="str">
        <f t="shared" si="89"/>
        <v>001</v>
      </c>
    </row>
    <row r="1867" spans="2:13" x14ac:dyDescent="0.25">
      <c r="B1867" s="2" t="s">
        <v>7509</v>
      </c>
      <c r="C1867" s="2" t="s">
        <v>7510</v>
      </c>
      <c r="D1867" s="6" t="str">
        <f>+_xlfn.CONCAT(Table13456[[#This Row],[phase1]],Table13456[[#This Row],[phase2]],Table13456[[#This Row],[phase3]],Table13456[[#This Row],[phase4]])</f>
        <v>1430829002</v>
      </c>
      <c r="E1867" s="2" t="str">
        <f>+Table13456[[#This Row],[DESCRIPTION]]</f>
        <v>CLEANING AND SEALING EXISTING PIPE CRACKS, 18" PIPE, PROJECT 429328-1-52-01</v>
      </c>
      <c r="F1867" s="2" t="str">
        <f>+LEFT(Table13456[[#This Row],[PAY ITEM]],1)</f>
        <v>0</v>
      </c>
      <c r="G1867" s="2" t="str">
        <f>IF(Table13456[[#This Row],[first]]="0",SUBSTITUTE(TRIM(MID(B1867, 2, 3))," ","0"),SUBSTITUTE(TRIM(MID(B1867, 1, 3))," ","0"))</f>
        <v>430</v>
      </c>
      <c r="H1867" s="2" t="str">
        <f>IF(Table13456[[#This Row],[first]]="0",SUBSTITUTE(TRIM(MID(B1867, 5, 3))," ","0"),SUBSTITUTE(TRIM(MID(B1867, 4, 3))," ","0"))</f>
        <v>829</v>
      </c>
      <c r="I1867" s="2" t="str">
        <f>IF(Table13456[[#This Row],[first]]="0",SUBSTITUTE(TRIM(MID(B1867, 8, 3))," ","0"),SUBSTITUTE(TRIM(MID(B1867, 7, 3))," ","0"))</f>
        <v>2</v>
      </c>
      <c r="J1867" s="2">
        <v>1</v>
      </c>
      <c r="K1867" s="2" t="str">
        <f t="shared" si="87"/>
        <v>430</v>
      </c>
      <c r="L1867" s="2" t="str">
        <f t="shared" si="88"/>
        <v>829</v>
      </c>
      <c r="M1867" s="2" t="str">
        <f t="shared" si="89"/>
        <v>002</v>
      </c>
    </row>
    <row r="1868" spans="2:13" x14ac:dyDescent="0.25">
      <c r="B1868" s="4" t="s">
        <v>7511</v>
      </c>
      <c r="C1868" s="2" t="s">
        <v>7512</v>
      </c>
      <c r="D1868" s="6" t="str">
        <f>+_xlfn.CONCAT(Table13456[[#This Row],[phase1]],Table13456[[#This Row],[phase2]],Table13456[[#This Row],[phase3]],Table13456[[#This Row],[phase4]])</f>
        <v>1430829003</v>
      </c>
      <c r="E1868" s="2" t="str">
        <f>+Table13456[[#This Row],[DESCRIPTION]]</f>
        <v>CLEANING AND SEALING EXISTING PIPE CRACKS, 24" PIPE, PROJECT 429328-1-52-01</v>
      </c>
      <c r="F1868" s="2" t="str">
        <f>+LEFT(Table13456[[#This Row],[PAY ITEM]],1)</f>
        <v>0</v>
      </c>
      <c r="G1868" s="2" t="str">
        <f>IF(Table13456[[#This Row],[first]]="0",SUBSTITUTE(TRIM(MID(B1868, 2, 3))," ","0"),SUBSTITUTE(TRIM(MID(B1868, 1, 3))," ","0"))</f>
        <v>430</v>
      </c>
      <c r="H1868" s="2" t="str">
        <f>IF(Table13456[[#This Row],[first]]="0",SUBSTITUTE(TRIM(MID(B1868, 5, 3))," ","0"),SUBSTITUTE(TRIM(MID(B1868, 4, 3))," ","0"))</f>
        <v>829</v>
      </c>
      <c r="I1868" s="2" t="str">
        <f>IF(Table13456[[#This Row],[first]]="0",SUBSTITUTE(TRIM(MID(B1868, 8, 3))," ","0"),SUBSTITUTE(TRIM(MID(B1868, 7, 3))," ","0"))</f>
        <v>3</v>
      </c>
      <c r="J1868" s="2">
        <v>1</v>
      </c>
      <c r="K1868" s="2" t="str">
        <f t="shared" si="87"/>
        <v>430</v>
      </c>
      <c r="L1868" s="2" t="str">
        <f t="shared" si="88"/>
        <v>829</v>
      </c>
      <c r="M1868" s="2" t="str">
        <f t="shared" si="89"/>
        <v>003</v>
      </c>
    </row>
    <row r="1869" spans="2:13" x14ac:dyDescent="0.25">
      <c r="B1869" s="4" t="s">
        <v>7513</v>
      </c>
      <c r="C1869" s="2" t="s">
        <v>7514</v>
      </c>
      <c r="D1869" s="6" t="str">
        <f>+_xlfn.CONCAT(Table13456[[#This Row],[phase1]],Table13456[[#This Row],[phase2]],Table13456[[#This Row],[phase3]],Table13456[[#This Row],[phase4]])</f>
        <v>1430829004</v>
      </c>
      <c r="E1869" s="2" t="str">
        <f>+Table13456[[#This Row],[DESCRIPTION]]</f>
        <v>CLEANING AND SEALING EXISTING PIPE CRACKS, 48" PIPE, PROJECT 435546-1-52-01</v>
      </c>
      <c r="F1869" s="2" t="str">
        <f>+LEFT(Table13456[[#This Row],[PAY ITEM]],1)</f>
        <v>0</v>
      </c>
      <c r="G1869" s="2" t="str">
        <f>IF(Table13456[[#This Row],[first]]="0",SUBSTITUTE(TRIM(MID(B1869, 2, 3))," ","0"),SUBSTITUTE(TRIM(MID(B1869, 1, 3))," ","0"))</f>
        <v>430</v>
      </c>
      <c r="H1869" s="2" t="str">
        <f>IF(Table13456[[#This Row],[first]]="0",SUBSTITUTE(TRIM(MID(B1869, 5, 3))," ","0"),SUBSTITUTE(TRIM(MID(B1869, 4, 3))," ","0"))</f>
        <v>829</v>
      </c>
      <c r="I1869" s="2" t="str">
        <f>IF(Table13456[[#This Row],[first]]="0",SUBSTITUTE(TRIM(MID(B1869, 8, 3))," ","0"),SUBSTITUTE(TRIM(MID(B1869, 7, 3))," ","0"))</f>
        <v>4</v>
      </c>
      <c r="J1869" s="2">
        <v>1</v>
      </c>
      <c r="K1869" s="2" t="str">
        <f t="shared" si="87"/>
        <v>430</v>
      </c>
      <c r="L1869" s="2" t="str">
        <f t="shared" si="88"/>
        <v>829</v>
      </c>
      <c r="M1869" s="2" t="str">
        <f t="shared" si="89"/>
        <v>004</v>
      </c>
    </row>
    <row r="1870" spans="2:13" x14ac:dyDescent="0.25">
      <c r="B1870" s="4" t="s">
        <v>1090</v>
      </c>
      <c r="C1870" s="2" t="s">
        <v>1091</v>
      </c>
      <c r="D1870" s="6" t="str">
        <f>+_xlfn.CONCAT(Table13456[[#This Row],[phase1]],Table13456[[#This Row],[phase2]],Table13456[[#This Row],[phase3]],Table13456[[#This Row],[phase4]])</f>
        <v>1430830000</v>
      </c>
      <c r="E1870" s="2" t="str">
        <f>+Table13456[[#This Row],[DESCRIPTION]]</f>
        <v>PIPE FILLING AND PLUGGING- PLACE OUT OF SERVICE</v>
      </c>
      <c r="F1870" s="2" t="str">
        <f>+LEFT(Table13456[[#This Row],[PAY ITEM]],1)</f>
        <v>0</v>
      </c>
      <c r="G1870" s="2" t="str">
        <f>IF(Table13456[[#This Row],[first]]="0",SUBSTITUTE(TRIM(MID(B1870, 2, 3))," ","0"),SUBSTITUTE(TRIM(MID(B1870, 1, 3))," ","0"))</f>
        <v>430</v>
      </c>
      <c r="H1870" s="2" t="str">
        <f>IF(Table13456[[#This Row],[first]]="0",SUBSTITUTE(TRIM(MID(B1870, 5, 3))," ","0"),SUBSTITUTE(TRIM(MID(B1870, 4, 3))," ","0"))</f>
        <v>830</v>
      </c>
      <c r="I1870" s="2" t="str">
        <f>IF(Table13456[[#This Row],[first]]="0",SUBSTITUTE(TRIM(MID(B1870, 8, 3))," ","0"),SUBSTITUTE(TRIM(MID(B1870, 7, 3))," ","0"))</f>
        <v/>
      </c>
      <c r="J1870" s="2">
        <v>1</v>
      </c>
      <c r="K1870" s="2" t="str">
        <f t="shared" si="87"/>
        <v>430</v>
      </c>
      <c r="L1870" s="2" t="str">
        <f t="shared" si="88"/>
        <v>830</v>
      </c>
      <c r="M1870" s="2" t="str">
        <f t="shared" si="89"/>
        <v>000</v>
      </c>
    </row>
    <row r="1871" spans="2:13" x14ac:dyDescent="0.25">
      <c r="B1871" s="4" t="s">
        <v>4091</v>
      </c>
      <c r="C1871" s="2" t="s">
        <v>4360</v>
      </c>
      <c r="D1871" s="6" t="str">
        <f>+_xlfn.CONCAT(Table13456[[#This Row],[phase1]],Table13456[[#This Row],[phase2]],Table13456[[#This Row],[phase3]],Table13456[[#This Row],[phase4]])</f>
        <v>1430880001</v>
      </c>
      <c r="E1871" s="2" t="str">
        <f>+Table13456[[#This Row],[DESCRIPTION]]</f>
        <v>FLAP GATES, 0-24"</v>
      </c>
      <c r="F1871" s="2" t="str">
        <f>+LEFT(Table13456[[#This Row],[PAY ITEM]],1)</f>
        <v>0</v>
      </c>
      <c r="G1871" s="2" t="str">
        <f>IF(Table13456[[#This Row],[first]]="0",SUBSTITUTE(TRIM(MID(B1871, 2, 3))," ","0"),SUBSTITUTE(TRIM(MID(B1871, 1, 3))," ","0"))</f>
        <v>430</v>
      </c>
      <c r="H1871" s="2" t="str">
        <f>IF(Table13456[[#This Row],[first]]="0",SUBSTITUTE(TRIM(MID(B1871, 5, 3))," ","0"),SUBSTITUTE(TRIM(MID(B1871, 4, 3))," ","0"))</f>
        <v>880</v>
      </c>
      <c r="I1871" s="2" t="str">
        <f>IF(Table13456[[#This Row],[first]]="0",SUBSTITUTE(TRIM(MID(B1871, 8, 3))," ","0"),SUBSTITUTE(TRIM(MID(B1871, 7, 3))," ","0"))</f>
        <v>01</v>
      </c>
      <c r="J1871" s="2">
        <v>1</v>
      </c>
      <c r="K1871" s="2" t="str">
        <f t="shared" si="87"/>
        <v>430</v>
      </c>
      <c r="L1871" s="2" t="str">
        <f t="shared" si="88"/>
        <v>880</v>
      </c>
      <c r="M1871" s="2" t="str">
        <f t="shared" si="89"/>
        <v>001</v>
      </c>
    </row>
    <row r="1872" spans="2:13" x14ac:dyDescent="0.25">
      <c r="B1872" s="4" t="s">
        <v>4664</v>
      </c>
      <c r="C1872" s="2" t="s">
        <v>4665</v>
      </c>
      <c r="D1872" s="6" t="str">
        <f>+_xlfn.CONCAT(Table13456[[#This Row],[phase1]],Table13456[[#This Row],[phase2]],Table13456[[#This Row],[phase3]],Table13456[[#This Row],[phase4]])</f>
        <v>1430880002</v>
      </c>
      <c r="E1872" s="2" t="str">
        <f>+Table13456[[#This Row],[DESCRIPTION]]</f>
        <v>FLAP GATES, 25-36"</v>
      </c>
      <c r="F1872" s="2" t="str">
        <f>+LEFT(Table13456[[#This Row],[PAY ITEM]],1)</f>
        <v>0</v>
      </c>
      <c r="G1872" s="2" t="str">
        <f>IF(Table13456[[#This Row],[first]]="0",SUBSTITUTE(TRIM(MID(B1872, 2, 3))," ","0"),SUBSTITUTE(TRIM(MID(B1872, 1, 3))," ","0"))</f>
        <v>430</v>
      </c>
      <c r="H1872" s="2" t="str">
        <f>IF(Table13456[[#This Row],[first]]="0",SUBSTITUTE(TRIM(MID(B1872, 5, 3))," ","0"),SUBSTITUTE(TRIM(MID(B1872, 4, 3))," ","0"))</f>
        <v>880</v>
      </c>
      <c r="I1872" s="2" t="str">
        <f>IF(Table13456[[#This Row],[first]]="0",SUBSTITUTE(TRIM(MID(B1872, 8, 3))," ","0"),SUBSTITUTE(TRIM(MID(B1872, 7, 3))," ","0"))</f>
        <v>02</v>
      </c>
      <c r="J1872" s="2">
        <v>1</v>
      </c>
      <c r="K1872" s="2" t="str">
        <f t="shared" si="87"/>
        <v>430</v>
      </c>
      <c r="L1872" s="2" t="str">
        <f t="shared" si="88"/>
        <v>880</v>
      </c>
      <c r="M1872" s="2" t="str">
        <f t="shared" si="89"/>
        <v>002</v>
      </c>
    </row>
    <row r="1873" spans="2:13" x14ac:dyDescent="0.25">
      <c r="B1873" s="4" t="s">
        <v>4666</v>
      </c>
      <c r="C1873" s="2" t="s">
        <v>4667</v>
      </c>
      <c r="D1873" s="6" t="str">
        <f>+_xlfn.CONCAT(Table13456[[#This Row],[phase1]],Table13456[[#This Row],[phase2]],Table13456[[#This Row],[phase3]],Table13456[[#This Row],[phase4]])</f>
        <v>1430880003</v>
      </c>
      <c r="E1873" s="2" t="str">
        <f>+Table13456[[#This Row],[DESCRIPTION]]</f>
        <v>FLAP GATES, 37-48"</v>
      </c>
      <c r="F1873" s="2" t="str">
        <f>+LEFT(Table13456[[#This Row],[PAY ITEM]],1)</f>
        <v>0</v>
      </c>
      <c r="G1873" s="2" t="str">
        <f>IF(Table13456[[#This Row],[first]]="0",SUBSTITUTE(TRIM(MID(B1873, 2, 3))," ","0"),SUBSTITUTE(TRIM(MID(B1873, 1, 3))," ","0"))</f>
        <v>430</v>
      </c>
      <c r="H1873" s="2" t="str">
        <f>IF(Table13456[[#This Row],[first]]="0",SUBSTITUTE(TRIM(MID(B1873, 5, 3))," ","0"),SUBSTITUTE(TRIM(MID(B1873, 4, 3))," ","0"))</f>
        <v>880</v>
      </c>
      <c r="I1873" s="2" t="str">
        <f>IF(Table13456[[#This Row],[first]]="0",SUBSTITUTE(TRIM(MID(B1873, 8, 3))," ","0"),SUBSTITUTE(TRIM(MID(B1873, 7, 3))," ","0"))</f>
        <v>03</v>
      </c>
      <c r="J1873" s="2">
        <v>1</v>
      </c>
      <c r="K1873" s="2" t="str">
        <f t="shared" si="87"/>
        <v>430</v>
      </c>
      <c r="L1873" s="2" t="str">
        <f t="shared" si="88"/>
        <v>880</v>
      </c>
      <c r="M1873" s="2" t="str">
        <f t="shared" si="89"/>
        <v>003</v>
      </c>
    </row>
    <row r="1874" spans="2:13" x14ac:dyDescent="0.25">
      <c r="B1874" s="2" t="s">
        <v>4772</v>
      </c>
      <c r="C1874" s="2" t="s">
        <v>4773</v>
      </c>
      <c r="D1874" s="6" t="str">
        <f>+_xlfn.CONCAT(Table13456[[#This Row],[phase1]],Table13456[[#This Row],[phase2]],Table13456[[#This Row],[phase3]],Table13456[[#This Row],[phase4]])</f>
        <v>1430880004</v>
      </c>
      <c r="E1874" s="2" t="str">
        <f>+Table13456[[#This Row],[DESCRIPTION]]</f>
        <v>FLAP GATES, 49-60"</v>
      </c>
      <c r="F1874" s="2" t="str">
        <f>+LEFT(Table13456[[#This Row],[PAY ITEM]],1)</f>
        <v>0</v>
      </c>
      <c r="G1874" s="2" t="str">
        <f>IF(Table13456[[#This Row],[first]]="0",SUBSTITUTE(TRIM(MID(B1874, 2, 3))," ","0"),SUBSTITUTE(TRIM(MID(B1874, 1, 3))," ","0"))</f>
        <v>430</v>
      </c>
      <c r="H1874" s="2" t="str">
        <f>IF(Table13456[[#This Row],[first]]="0",SUBSTITUTE(TRIM(MID(B1874, 5, 3))," ","0"),SUBSTITUTE(TRIM(MID(B1874, 4, 3))," ","0"))</f>
        <v>880</v>
      </c>
      <c r="I1874" s="2" t="str">
        <f>IF(Table13456[[#This Row],[first]]="0",SUBSTITUTE(TRIM(MID(B1874, 8, 3))," ","0"),SUBSTITUTE(TRIM(MID(B1874, 7, 3))," ","0"))</f>
        <v>04</v>
      </c>
      <c r="J1874" s="2">
        <v>1</v>
      </c>
      <c r="K1874" s="2" t="str">
        <f t="shared" si="87"/>
        <v>430</v>
      </c>
      <c r="L1874" s="2" t="str">
        <f t="shared" si="88"/>
        <v>880</v>
      </c>
      <c r="M1874" s="2" t="str">
        <f t="shared" si="89"/>
        <v>004</v>
      </c>
    </row>
    <row r="1875" spans="2:13" x14ac:dyDescent="0.25">
      <c r="B1875" s="4" t="s">
        <v>7515</v>
      </c>
      <c r="C1875" s="2" t="s">
        <v>7516</v>
      </c>
      <c r="D1875" s="6" t="str">
        <f>+_xlfn.CONCAT(Table13456[[#This Row],[phase1]],Table13456[[#This Row],[phase2]],Table13456[[#This Row],[phase3]],Table13456[[#This Row],[phase4]])</f>
        <v>1430880005</v>
      </c>
      <c r="E1875" s="2" t="str">
        <f>+Table13456[[#This Row],[DESCRIPTION]]</f>
        <v>FLAP GATES, 61" OR GREATER</v>
      </c>
      <c r="F1875" s="2" t="str">
        <f>+LEFT(Table13456[[#This Row],[PAY ITEM]],1)</f>
        <v>0</v>
      </c>
      <c r="G1875" s="2" t="str">
        <f>IF(Table13456[[#This Row],[first]]="0",SUBSTITUTE(TRIM(MID(B1875, 2, 3))," ","0"),SUBSTITUTE(TRIM(MID(B1875, 1, 3))," ","0"))</f>
        <v>430</v>
      </c>
      <c r="H1875" s="2" t="str">
        <f>IF(Table13456[[#This Row],[first]]="0",SUBSTITUTE(TRIM(MID(B1875, 5, 3))," ","0"),SUBSTITUTE(TRIM(MID(B1875, 4, 3))," ","0"))</f>
        <v>880</v>
      </c>
      <c r="I1875" s="2" t="str">
        <f>IF(Table13456[[#This Row],[first]]="0",SUBSTITUTE(TRIM(MID(B1875, 8, 3))," ","0"),SUBSTITUTE(TRIM(MID(B1875, 7, 3))," ","0"))</f>
        <v>05</v>
      </c>
      <c r="J1875" s="2">
        <v>1</v>
      </c>
      <c r="K1875" s="2" t="str">
        <f t="shared" si="87"/>
        <v>430</v>
      </c>
      <c r="L1875" s="2" t="str">
        <f t="shared" si="88"/>
        <v>880</v>
      </c>
      <c r="M1875" s="2" t="str">
        <f t="shared" si="89"/>
        <v>005</v>
      </c>
    </row>
    <row r="1876" spans="2:13" x14ac:dyDescent="0.25">
      <c r="B1876" s="4" t="s">
        <v>7517</v>
      </c>
      <c r="C1876" s="2" t="s">
        <v>7518</v>
      </c>
      <c r="D1876" s="6" t="str">
        <f>+_xlfn.CONCAT(Table13456[[#This Row],[phase1]],Table13456[[#This Row],[phase2]],Table13456[[#This Row],[phase3]],Table13456[[#This Row],[phase4]])</f>
        <v>1430885012</v>
      </c>
      <c r="E1876" s="2" t="str">
        <f>+Table13456[[#This Row],[DESCRIPTION]]</f>
        <v>MANATEE GATE FOR 12" PIPE</v>
      </c>
      <c r="F1876" s="2" t="str">
        <f>+LEFT(Table13456[[#This Row],[PAY ITEM]],1)</f>
        <v>0</v>
      </c>
      <c r="G1876" s="2" t="str">
        <f>IF(Table13456[[#This Row],[first]]="0",SUBSTITUTE(TRIM(MID(B1876, 2, 3))," ","0"),SUBSTITUTE(TRIM(MID(B1876, 1, 3))," ","0"))</f>
        <v>430</v>
      </c>
      <c r="H1876" s="2" t="str">
        <f>IF(Table13456[[#This Row],[first]]="0",SUBSTITUTE(TRIM(MID(B1876, 5, 3))," ","0"),SUBSTITUTE(TRIM(MID(B1876, 4, 3))," ","0"))</f>
        <v>885</v>
      </c>
      <c r="I1876" s="2" t="str">
        <f>IF(Table13456[[#This Row],[first]]="0",SUBSTITUTE(TRIM(MID(B1876, 8, 3))," ","0"),SUBSTITUTE(TRIM(MID(B1876, 7, 3))," ","0"))</f>
        <v>12</v>
      </c>
      <c r="J1876" s="2">
        <v>1</v>
      </c>
      <c r="K1876" s="2" t="str">
        <f t="shared" si="87"/>
        <v>430</v>
      </c>
      <c r="L1876" s="2" t="str">
        <f t="shared" si="88"/>
        <v>885</v>
      </c>
      <c r="M1876" s="2" t="str">
        <f t="shared" si="89"/>
        <v>012</v>
      </c>
    </row>
    <row r="1877" spans="2:13" x14ac:dyDescent="0.25">
      <c r="B1877" s="4" t="s">
        <v>4901</v>
      </c>
      <c r="C1877" s="2" t="s">
        <v>4902</v>
      </c>
      <c r="D1877" s="6" t="str">
        <f>+_xlfn.CONCAT(Table13456[[#This Row],[phase1]],Table13456[[#This Row],[phase2]],Table13456[[#This Row],[phase3]],Table13456[[#This Row],[phase4]])</f>
        <v>1430885018</v>
      </c>
      <c r="E1877" s="2" t="str">
        <f>+Table13456[[#This Row],[DESCRIPTION]]</f>
        <v>MANATEE GATE FOR 18" PIPE</v>
      </c>
      <c r="F1877" s="2" t="str">
        <f>+LEFT(Table13456[[#This Row],[PAY ITEM]],1)</f>
        <v>0</v>
      </c>
      <c r="G1877" s="2" t="str">
        <f>IF(Table13456[[#This Row],[first]]="0",SUBSTITUTE(TRIM(MID(B1877, 2, 3))," ","0"),SUBSTITUTE(TRIM(MID(B1877, 1, 3))," ","0"))</f>
        <v>430</v>
      </c>
      <c r="H1877" s="2" t="str">
        <f>IF(Table13456[[#This Row],[first]]="0",SUBSTITUTE(TRIM(MID(B1877, 5, 3))," ","0"),SUBSTITUTE(TRIM(MID(B1877, 4, 3))," ","0"))</f>
        <v>885</v>
      </c>
      <c r="I1877" s="2" t="str">
        <f>IF(Table13456[[#This Row],[first]]="0",SUBSTITUTE(TRIM(MID(B1877, 8, 3))," ","0"),SUBSTITUTE(TRIM(MID(B1877, 7, 3))," ","0"))</f>
        <v>18</v>
      </c>
      <c r="J1877" s="2">
        <v>1</v>
      </c>
      <c r="K1877" s="2" t="str">
        <f t="shared" si="87"/>
        <v>430</v>
      </c>
      <c r="L1877" s="2" t="str">
        <f t="shared" si="88"/>
        <v>885</v>
      </c>
      <c r="M1877" s="2" t="str">
        <f t="shared" si="89"/>
        <v>018</v>
      </c>
    </row>
    <row r="1878" spans="2:13" x14ac:dyDescent="0.25">
      <c r="B1878" s="2" t="s">
        <v>7519</v>
      </c>
      <c r="C1878" s="2" t="s">
        <v>7520</v>
      </c>
      <c r="D1878" s="6" t="str">
        <f>+_xlfn.CONCAT(Table13456[[#This Row],[phase1]],Table13456[[#This Row],[phase2]],Table13456[[#This Row],[phase3]],Table13456[[#This Row],[phase4]])</f>
        <v>1430885024</v>
      </c>
      <c r="E1878" s="2" t="str">
        <f>+Table13456[[#This Row],[DESCRIPTION]]</f>
        <v>MANATEE GATE FOR 24" PIPE</v>
      </c>
      <c r="F1878" s="2" t="str">
        <f>+LEFT(Table13456[[#This Row],[PAY ITEM]],1)</f>
        <v>0</v>
      </c>
      <c r="G1878" s="2" t="str">
        <f>IF(Table13456[[#This Row],[first]]="0",SUBSTITUTE(TRIM(MID(B1878, 2, 3))," ","0"),SUBSTITUTE(TRIM(MID(B1878, 1, 3))," ","0"))</f>
        <v>430</v>
      </c>
      <c r="H1878" s="2" t="str">
        <f>IF(Table13456[[#This Row],[first]]="0",SUBSTITUTE(TRIM(MID(B1878, 5, 3))," ","0"),SUBSTITUTE(TRIM(MID(B1878, 4, 3))," ","0"))</f>
        <v>885</v>
      </c>
      <c r="I1878" s="2" t="str">
        <f>IF(Table13456[[#This Row],[first]]="0",SUBSTITUTE(TRIM(MID(B1878, 8, 3))," ","0"),SUBSTITUTE(TRIM(MID(B1878, 7, 3))," ","0"))</f>
        <v>24</v>
      </c>
      <c r="J1878" s="2">
        <v>1</v>
      </c>
      <c r="K1878" s="2" t="str">
        <f t="shared" si="87"/>
        <v>430</v>
      </c>
      <c r="L1878" s="2" t="str">
        <f t="shared" si="88"/>
        <v>885</v>
      </c>
      <c r="M1878" s="2" t="str">
        <f t="shared" si="89"/>
        <v>024</v>
      </c>
    </row>
    <row r="1879" spans="2:13" x14ac:dyDescent="0.25">
      <c r="B1879" s="4" t="s">
        <v>7521</v>
      </c>
      <c r="C1879" s="2" t="s">
        <v>7522</v>
      </c>
      <c r="D1879" s="6" t="str">
        <f>+_xlfn.CONCAT(Table13456[[#This Row],[phase1]],Table13456[[#This Row],[phase2]],Table13456[[#This Row],[phase3]],Table13456[[#This Row],[phase4]])</f>
        <v>1430885030</v>
      </c>
      <c r="E1879" s="2" t="str">
        <f>+Table13456[[#This Row],[DESCRIPTION]]</f>
        <v>MANATEE GATE FOR 30" PIPE</v>
      </c>
      <c r="F1879" s="2" t="str">
        <f>+LEFT(Table13456[[#This Row],[PAY ITEM]],1)</f>
        <v>0</v>
      </c>
      <c r="G1879" s="2" t="str">
        <f>IF(Table13456[[#This Row],[first]]="0",SUBSTITUTE(TRIM(MID(B1879, 2, 3))," ","0"),SUBSTITUTE(TRIM(MID(B1879, 1, 3))," ","0"))</f>
        <v>430</v>
      </c>
      <c r="H1879" s="2" t="str">
        <f>IF(Table13456[[#This Row],[first]]="0",SUBSTITUTE(TRIM(MID(B1879, 5, 3))," ","0"),SUBSTITUTE(TRIM(MID(B1879, 4, 3))," ","0"))</f>
        <v>885</v>
      </c>
      <c r="I1879" s="2" t="str">
        <f>IF(Table13456[[#This Row],[first]]="0",SUBSTITUTE(TRIM(MID(B1879, 8, 3))," ","0"),SUBSTITUTE(TRIM(MID(B1879, 7, 3))," ","0"))</f>
        <v>30</v>
      </c>
      <c r="J1879" s="2">
        <v>1</v>
      </c>
      <c r="K1879" s="2" t="str">
        <f t="shared" si="87"/>
        <v>430</v>
      </c>
      <c r="L1879" s="2" t="str">
        <f t="shared" si="88"/>
        <v>885</v>
      </c>
      <c r="M1879" s="2" t="str">
        <f t="shared" si="89"/>
        <v>030</v>
      </c>
    </row>
    <row r="1880" spans="2:13" x14ac:dyDescent="0.25">
      <c r="B1880" s="2" t="s">
        <v>4903</v>
      </c>
      <c r="C1880" s="2" t="s">
        <v>4904</v>
      </c>
      <c r="D1880" s="6" t="str">
        <f>+_xlfn.CONCAT(Table13456[[#This Row],[phase1]],Table13456[[#This Row],[phase2]],Table13456[[#This Row],[phase3]],Table13456[[#This Row],[phase4]])</f>
        <v>1430885036</v>
      </c>
      <c r="E1880" s="2" t="str">
        <f>+Table13456[[#This Row],[DESCRIPTION]]</f>
        <v>MANATEE GATE FOR 36" PIPE</v>
      </c>
      <c r="F1880" s="2" t="str">
        <f>+LEFT(Table13456[[#This Row],[PAY ITEM]],1)</f>
        <v>0</v>
      </c>
      <c r="G1880" s="2" t="str">
        <f>IF(Table13456[[#This Row],[first]]="0",SUBSTITUTE(TRIM(MID(B1880, 2, 3))," ","0"),SUBSTITUTE(TRIM(MID(B1880, 1, 3))," ","0"))</f>
        <v>430</v>
      </c>
      <c r="H1880" s="2" t="str">
        <f>IF(Table13456[[#This Row],[first]]="0",SUBSTITUTE(TRIM(MID(B1880, 5, 3))," ","0"),SUBSTITUTE(TRIM(MID(B1880, 4, 3))," ","0"))</f>
        <v>885</v>
      </c>
      <c r="I1880" s="2" t="str">
        <f>IF(Table13456[[#This Row],[first]]="0",SUBSTITUTE(TRIM(MID(B1880, 8, 3))," ","0"),SUBSTITUTE(TRIM(MID(B1880, 7, 3))," ","0"))</f>
        <v>36</v>
      </c>
      <c r="J1880" s="2">
        <v>1</v>
      </c>
      <c r="K1880" s="2" t="str">
        <f t="shared" si="87"/>
        <v>430</v>
      </c>
      <c r="L1880" s="2" t="str">
        <f t="shared" si="88"/>
        <v>885</v>
      </c>
      <c r="M1880" s="2" t="str">
        <f t="shared" si="89"/>
        <v>036</v>
      </c>
    </row>
    <row r="1881" spans="2:13" x14ac:dyDescent="0.25">
      <c r="B1881" s="4" t="s">
        <v>4092</v>
      </c>
      <c r="C1881" s="2" t="s">
        <v>4361</v>
      </c>
      <c r="D1881" s="6" t="str">
        <f>+_xlfn.CONCAT(Table13456[[#This Row],[phase1]],Table13456[[#This Row],[phase2]],Table13456[[#This Row],[phase3]],Table13456[[#This Row],[phase4]])</f>
        <v>1430885042</v>
      </c>
      <c r="E1881" s="2" t="str">
        <f>+Table13456[[#This Row],[DESCRIPTION]]</f>
        <v>MANATEE GATE FOR 42" PIPE</v>
      </c>
      <c r="F1881" s="2" t="str">
        <f>+LEFT(Table13456[[#This Row],[PAY ITEM]],1)</f>
        <v>0</v>
      </c>
      <c r="G1881" s="2" t="str">
        <f>IF(Table13456[[#This Row],[first]]="0",SUBSTITUTE(TRIM(MID(B1881, 2, 3))," ","0"),SUBSTITUTE(TRIM(MID(B1881, 1, 3))," ","0"))</f>
        <v>430</v>
      </c>
      <c r="H1881" s="2" t="str">
        <f>IF(Table13456[[#This Row],[first]]="0",SUBSTITUTE(TRIM(MID(B1881, 5, 3))," ","0"),SUBSTITUTE(TRIM(MID(B1881, 4, 3))," ","0"))</f>
        <v>885</v>
      </c>
      <c r="I1881" s="2" t="str">
        <f>IF(Table13456[[#This Row],[first]]="0",SUBSTITUTE(TRIM(MID(B1881, 8, 3))," ","0"),SUBSTITUTE(TRIM(MID(B1881, 7, 3))," ","0"))</f>
        <v>42</v>
      </c>
      <c r="J1881" s="2">
        <v>1</v>
      </c>
      <c r="K1881" s="2" t="str">
        <f t="shared" si="87"/>
        <v>430</v>
      </c>
      <c r="L1881" s="2" t="str">
        <f t="shared" si="88"/>
        <v>885</v>
      </c>
      <c r="M1881" s="2" t="str">
        <f t="shared" si="89"/>
        <v>042</v>
      </c>
    </row>
    <row r="1882" spans="2:13" x14ac:dyDescent="0.25">
      <c r="B1882" s="2" t="s">
        <v>7523</v>
      </c>
      <c r="C1882" s="2" t="s">
        <v>7524</v>
      </c>
      <c r="D1882" s="6" t="str">
        <f>+_xlfn.CONCAT(Table13456[[#This Row],[phase1]],Table13456[[#This Row],[phase2]],Table13456[[#This Row],[phase3]],Table13456[[#This Row],[phase4]])</f>
        <v>1430885048</v>
      </c>
      <c r="E1882" s="2" t="str">
        <f>+Table13456[[#This Row],[DESCRIPTION]]</f>
        <v>MANATEE GATE FOR 48" PIPE</v>
      </c>
      <c r="F1882" s="2" t="str">
        <f>+LEFT(Table13456[[#This Row],[PAY ITEM]],1)</f>
        <v>0</v>
      </c>
      <c r="G1882" s="2" t="str">
        <f>IF(Table13456[[#This Row],[first]]="0",SUBSTITUTE(TRIM(MID(B1882, 2, 3))," ","0"),SUBSTITUTE(TRIM(MID(B1882, 1, 3))," ","0"))</f>
        <v>430</v>
      </c>
      <c r="H1882" s="2" t="str">
        <f>IF(Table13456[[#This Row],[first]]="0",SUBSTITUTE(TRIM(MID(B1882, 5, 3))," ","0"),SUBSTITUTE(TRIM(MID(B1882, 4, 3))," ","0"))</f>
        <v>885</v>
      </c>
      <c r="I1882" s="2" t="str">
        <f>IF(Table13456[[#This Row],[first]]="0",SUBSTITUTE(TRIM(MID(B1882, 8, 3))," ","0"),SUBSTITUTE(TRIM(MID(B1882, 7, 3))," ","0"))</f>
        <v>48</v>
      </c>
      <c r="J1882" s="2">
        <v>1</v>
      </c>
      <c r="K1882" s="2" t="str">
        <f t="shared" si="87"/>
        <v>430</v>
      </c>
      <c r="L1882" s="2" t="str">
        <f t="shared" si="88"/>
        <v>885</v>
      </c>
      <c r="M1882" s="2" t="str">
        <f t="shared" si="89"/>
        <v>048</v>
      </c>
    </row>
    <row r="1883" spans="2:13" x14ac:dyDescent="0.25">
      <c r="B1883" s="4" t="s">
        <v>7525</v>
      </c>
      <c r="C1883" s="2" t="s">
        <v>7526</v>
      </c>
      <c r="D1883" s="6" t="str">
        <f>+_xlfn.CONCAT(Table13456[[#This Row],[phase1]],Table13456[[#This Row],[phase2]],Table13456[[#This Row],[phase3]],Table13456[[#This Row],[phase4]])</f>
        <v>1430885054</v>
      </c>
      <c r="E1883" s="2" t="str">
        <f>+Table13456[[#This Row],[DESCRIPTION]]</f>
        <v>MANATEE GATE FOR 54" PIPE</v>
      </c>
      <c r="F1883" s="2" t="str">
        <f>+LEFT(Table13456[[#This Row],[PAY ITEM]],1)</f>
        <v>0</v>
      </c>
      <c r="G1883" s="2" t="str">
        <f>IF(Table13456[[#This Row],[first]]="0",SUBSTITUTE(TRIM(MID(B1883, 2, 3))," ","0"),SUBSTITUTE(TRIM(MID(B1883, 1, 3))," ","0"))</f>
        <v>430</v>
      </c>
      <c r="H1883" s="2" t="str">
        <f>IF(Table13456[[#This Row],[first]]="0",SUBSTITUTE(TRIM(MID(B1883, 5, 3))," ","0"),SUBSTITUTE(TRIM(MID(B1883, 4, 3))," ","0"))</f>
        <v>885</v>
      </c>
      <c r="I1883" s="2" t="str">
        <f>IF(Table13456[[#This Row],[first]]="0",SUBSTITUTE(TRIM(MID(B1883, 8, 3))," ","0"),SUBSTITUTE(TRIM(MID(B1883, 7, 3))," ","0"))</f>
        <v>54</v>
      </c>
      <c r="J1883" s="2">
        <v>1</v>
      </c>
      <c r="K1883" s="2" t="str">
        <f t="shared" si="87"/>
        <v>430</v>
      </c>
      <c r="L1883" s="2" t="str">
        <f t="shared" si="88"/>
        <v>885</v>
      </c>
      <c r="M1883" s="2" t="str">
        <f t="shared" si="89"/>
        <v>054</v>
      </c>
    </row>
    <row r="1884" spans="2:13" x14ac:dyDescent="0.25">
      <c r="B1884" s="2" t="s">
        <v>7527</v>
      </c>
      <c r="C1884" s="2" t="s">
        <v>7528</v>
      </c>
      <c r="D1884" s="6" t="str">
        <f>+_xlfn.CONCAT(Table13456[[#This Row],[phase1]],Table13456[[#This Row],[phase2]],Table13456[[#This Row],[phase3]],Table13456[[#This Row],[phase4]])</f>
        <v>1430885060</v>
      </c>
      <c r="E1884" s="2" t="str">
        <f>+Table13456[[#This Row],[DESCRIPTION]]</f>
        <v>MANATEE GATE FOR 60" OR GREATER PIPE</v>
      </c>
      <c r="F1884" s="2" t="str">
        <f>+LEFT(Table13456[[#This Row],[PAY ITEM]],1)</f>
        <v>0</v>
      </c>
      <c r="G1884" s="2" t="str">
        <f>IF(Table13456[[#This Row],[first]]="0",SUBSTITUTE(TRIM(MID(B1884, 2, 3))," ","0"),SUBSTITUTE(TRIM(MID(B1884, 1, 3))," ","0"))</f>
        <v>430</v>
      </c>
      <c r="H1884" s="2" t="str">
        <f>IF(Table13456[[#This Row],[first]]="0",SUBSTITUTE(TRIM(MID(B1884, 5, 3))," ","0"),SUBSTITUTE(TRIM(MID(B1884, 4, 3))," ","0"))</f>
        <v>885</v>
      </c>
      <c r="I1884" s="2" t="str">
        <f>IF(Table13456[[#This Row],[first]]="0",SUBSTITUTE(TRIM(MID(B1884, 8, 3))," ","0"),SUBSTITUTE(TRIM(MID(B1884, 7, 3))," ","0"))</f>
        <v>60</v>
      </c>
      <c r="J1884" s="2">
        <v>1</v>
      </c>
      <c r="K1884" s="2" t="str">
        <f t="shared" si="87"/>
        <v>430</v>
      </c>
      <c r="L1884" s="2" t="str">
        <f t="shared" si="88"/>
        <v>885</v>
      </c>
      <c r="M1884" s="2" t="str">
        <f t="shared" si="89"/>
        <v>060</v>
      </c>
    </row>
    <row r="1885" spans="2:13" x14ac:dyDescent="0.25">
      <c r="B1885" s="4" t="s">
        <v>7529</v>
      </c>
      <c r="C1885" s="2" t="s">
        <v>7530</v>
      </c>
      <c r="D1885" s="6" t="str">
        <f>+_xlfn.CONCAT(Table13456[[#This Row],[phase1]],Table13456[[#This Row],[phase2]],Table13456[[#This Row],[phase3]],Table13456[[#This Row],[phase4]])</f>
        <v>1430886012</v>
      </c>
      <c r="E1885" s="2" t="str">
        <f>+Table13456[[#This Row],[DESCRIPTION]]</f>
        <v>MANATEE GRATE FOR 12" PIPE, UNHINGED</v>
      </c>
      <c r="F1885" s="2" t="str">
        <f>+LEFT(Table13456[[#This Row],[PAY ITEM]],1)</f>
        <v>0</v>
      </c>
      <c r="G1885" s="2" t="str">
        <f>IF(Table13456[[#This Row],[first]]="0",SUBSTITUTE(TRIM(MID(B1885, 2, 3))," ","0"),SUBSTITUTE(TRIM(MID(B1885, 1, 3))," ","0"))</f>
        <v>430</v>
      </c>
      <c r="H1885" s="2" t="str">
        <f>IF(Table13456[[#This Row],[first]]="0",SUBSTITUTE(TRIM(MID(B1885, 5, 3))," ","0"),SUBSTITUTE(TRIM(MID(B1885, 4, 3))," ","0"))</f>
        <v>886</v>
      </c>
      <c r="I1885" s="2" t="str">
        <f>IF(Table13456[[#This Row],[first]]="0",SUBSTITUTE(TRIM(MID(B1885, 8, 3))," ","0"),SUBSTITUTE(TRIM(MID(B1885, 7, 3))," ","0"))</f>
        <v>12</v>
      </c>
      <c r="J1885" s="2">
        <v>1</v>
      </c>
      <c r="K1885" s="2" t="str">
        <f t="shared" si="87"/>
        <v>430</v>
      </c>
      <c r="L1885" s="2" t="str">
        <f t="shared" si="88"/>
        <v>886</v>
      </c>
      <c r="M1885" s="2" t="str">
        <f t="shared" si="89"/>
        <v>012</v>
      </c>
    </row>
    <row r="1886" spans="2:13" x14ac:dyDescent="0.25">
      <c r="B1886" s="4" t="s">
        <v>7531</v>
      </c>
      <c r="C1886" s="2" t="s">
        <v>7532</v>
      </c>
      <c r="D1886" s="6" t="str">
        <f>+_xlfn.CONCAT(Table13456[[#This Row],[phase1]],Table13456[[#This Row],[phase2]],Table13456[[#This Row],[phase3]],Table13456[[#This Row],[phase4]])</f>
        <v>1430886018</v>
      </c>
      <c r="E1886" s="2" t="str">
        <f>+Table13456[[#This Row],[DESCRIPTION]]</f>
        <v>MANATEE GRATE FOR 18" PIPE, UNHINGED</v>
      </c>
      <c r="F1886" s="2" t="str">
        <f>+LEFT(Table13456[[#This Row],[PAY ITEM]],1)</f>
        <v>0</v>
      </c>
      <c r="G1886" s="2" t="str">
        <f>IF(Table13456[[#This Row],[first]]="0",SUBSTITUTE(TRIM(MID(B1886, 2, 3))," ","0"),SUBSTITUTE(TRIM(MID(B1886, 1, 3))," ","0"))</f>
        <v>430</v>
      </c>
      <c r="H1886" s="2" t="str">
        <f>IF(Table13456[[#This Row],[first]]="0",SUBSTITUTE(TRIM(MID(B1886, 5, 3))," ","0"),SUBSTITUTE(TRIM(MID(B1886, 4, 3))," ","0"))</f>
        <v>886</v>
      </c>
      <c r="I1886" s="2" t="str">
        <f>IF(Table13456[[#This Row],[first]]="0",SUBSTITUTE(TRIM(MID(B1886, 8, 3))," ","0"),SUBSTITUTE(TRIM(MID(B1886, 7, 3))," ","0"))</f>
        <v>18</v>
      </c>
      <c r="J1886" s="2">
        <v>1</v>
      </c>
      <c r="K1886" s="2" t="str">
        <f t="shared" si="87"/>
        <v>430</v>
      </c>
      <c r="L1886" s="2" t="str">
        <f t="shared" si="88"/>
        <v>886</v>
      </c>
      <c r="M1886" s="2" t="str">
        <f t="shared" si="89"/>
        <v>018</v>
      </c>
    </row>
    <row r="1887" spans="2:13" x14ac:dyDescent="0.25">
      <c r="B1887" s="4" t="s">
        <v>4093</v>
      </c>
      <c r="C1887" s="2" t="s">
        <v>7533</v>
      </c>
      <c r="D1887" s="6" t="str">
        <f>+_xlfn.CONCAT(Table13456[[#This Row],[phase1]],Table13456[[#This Row],[phase2]],Table13456[[#This Row],[phase3]],Table13456[[#This Row],[phase4]])</f>
        <v>1430886024</v>
      </c>
      <c r="E1887" s="2" t="str">
        <f>+Table13456[[#This Row],[DESCRIPTION]]</f>
        <v>MANATEE GRATE FOR 24" PIPE, UNHINGED</v>
      </c>
      <c r="F1887" s="2" t="str">
        <f>+LEFT(Table13456[[#This Row],[PAY ITEM]],1)</f>
        <v>0</v>
      </c>
      <c r="G1887" s="2" t="str">
        <f>IF(Table13456[[#This Row],[first]]="0",SUBSTITUTE(TRIM(MID(B1887, 2, 3))," ","0"),SUBSTITUTE(TRIM(MID(B1887, 1, 3))," ","0"))</f>
        <v>430</v>
      </c>
      <c r="H1887" s="2" t="str">
        <f>IF(Table13456[[#This Row],[first]]="0",SUBSTITUTE(TRIM(MID(B1887, 5, 3))," ","0"),SUBSTITUTE(TRIM(MID(B1887, 4, 3))," ","0"))</f>
        <v>886</v>
      </c>
      <c r="I1887" s="2" t="str">
        <f>IF(Table13456[[#This Row],[first]]="0",SUBSTITUTE(TRIM(MID(B1887, 8, 3))," ","0"),SUBSTITUTE(TRIM(MID(B1887, 7, 3))," ","0"))</f>
        <v>24</v>
      </c>
      <c r="J1887" s="2">
        <v>1</v>
      </c>
      <c r="K1887" s="2" t="str">
        <f t="shared" si="87"/>
        <v>430</v>
      </c>
      <c r="L1887" s="2" t="str">
        <f t="shared" si="88"/>
        <v>886</v>
      </c>
      <c r="M1887" s="2" t="str">
        <f t="shared" si="89"/>
        <v>024</v>
      </c>
    </row>
    <row r="1888" spans="2:13" x14ac:dyDescent="0.25">
      <c r="B1888" s="2" t="s">
        <v>7534</v>
      </c>
      <c r="C1888" s="2" t="s">
        <v>7535</v>
      </c>
      <c r="D1888" s="6" t="str">
        <f>+_xlfn.CONCAT(Table13456[[#This Row],[phase1]],Table13456[[#This Row],[phase2]],Table13456[[#This Row],[phase3]],Table13456[[#This Row],[phase4]])</f>
        <v>1430886030</v>
      </c>
      <c r="E1888" s="2" t="str">
        <f>+Table13456[[#This Row],[DESCRIPTION]]</f>
        <v>MANATEE GRATE FOR 30" PIPE, UNHINGED</v>
      </c>
      <c r="F1888" s="2" t="str">
        <f>+LEFT(Table13456[[#This Row],[PAY ITEM]],1)</f>
        <v>0</v>
      </c>
      <c r="G1888" s="2" t="str">
        <f>IF(Table13456[[#This Row],[first]]="0",SUBSTITUTE(TRIM(MID(B1888, 2, 3))," ","0"),SUBSTITUTE(TRIM(MID(B1888, 1, 3))," ","0"))</f>
        <v>430</v>
      </c>
      <c r="H1888" s="2" t="str">
        <f>IF(Table13456[[#This Row],[first]]="0",SUBSTITUTE(TRIM(MID(B1888, 5, 3))," ","0"),SUBSTITUTE(TRIM(MID(B1888, 4, 3))," ","0"))</f>
        <v>886</v>
      </c>
      <c r="I1888" s="2" t="str">
        <f>IF(Table13456[[#This Row],[first]]="0",SUBSTITUTE(TRIM(MID(B1888, 8, 3))," ","0"),SUBSTITUTE(TRIM(MID(B1888, 7, 3))," ","0"))</f>
        <v>30</v>
      </c>
      <c r="J1888" s="2">
        <v>1</v>
      </c>
      <c r="K1888" s="2" t="str">
        <f t="shared" si="87"/>
        <v>430</v>
      </c>
      <c r="L1888" s="2" t="str">
        <f t="shared" si="88"/>
        <v>886</v>
      </c>
      <c r="M1888" s="2" t="str">
        <f t="shared" si="89"/>
        <v>030</v>
      </c>
    </row>
    <row r="1889" spans="2:13" x14ac:dyDescent="0.25">
      <c r="B1889" s="2" t="s">
        <v>1092</v>
      </c>
      <c r="C1889" s="2" t="s">
        <v>1093</v>
      </c>
      <c r="D1889" s="6" t="str">
        <f>+_xlfn.CONCAT(Table13456[[#This Row],[phase1]],Table13456[[#This Row],[phase2]],Table13456[[#This Row],[phase3]],Table13456[[#This Row],[phase4]])</f>
        <v>1430886036</v>
      </c>
      <c r="E1889" s="2" t="str">
        <f>+Table13456[[#This Row],[DESCRIPTION]]</f>
        <v>MANATEE GRATE FOR 36", UNHINGED</v>
      </c>
      <c r="F1889" s="2" t="str">
        <f>+LEFT(Table13456[[#This Row],[PAY ITEM]],1)</f>
        <v>0</v>
      </c>
      <c r="G1889" s="2" t="str">
        <f>IF(Table13456[[#This Row],[first]]="0",SUBSTITUTE(TRIM(MID(B1889, 2, 3))," ","0"),SUBSTITUTE(TRIM(MID(B1889, 1, 3))," ","0"))</f>
        <v>430</v>
      </c>
      <c r="H1889" s="2" t="str">
        <f>IF(Table13456[[#This Row],[first]]="0",SUBSTITUTE(TRIM(MID(B1889, 5, 3))," ","0"),SUBSTITUTE(TRIM(MID(B1889, 4, 3))," ","0"))</f>
        <v>886</v>
      </c>
      <c r="I1889" s="2" t="str">
        <f>IF(Table13456[[#This Row],[first]]="0",SUBSTITUTE(TRIM(MID(B1889, 8, 3))," ","0"),SUBSTITUTE(TRIM(MID(B1889, 7, 3))," ","0"))</f>
        <v>36</v>
      </c>
      <c r="J1889" s="2">
        <v>1</v>
      </c>
      <c r="K1889" s="2" t="str">
        <f t="shared" si="87"/>
        <v>430</v>
      </c>
      <c r="L1889" s="2" t="str">
        <f t="shared" si="88"/>
        <v>886</v>
      </c>
      <c r="M1889" s="2" t="str">
        <f t="shared" si="89"/>
        <v>036</v>
      </c>
    </row>
    <row r="1890" spans="2:13" x14ac:dyDescent="0.25">
      <c r="B1890" s="4" t="s">
        <v>7536</v>
      </c>
      <c r="C1890" s="2" t="s">
        <v>7537</v>
      </c>
      <c r="D1890" s="6" t="str">
        <f>+_xlfn.CONCAT(Table13456[[#This Row],[phase1]],Table13456[[#This Row],[phase2]],Table13456[[#This Row],[phase3]],Table13456[[#This Row],[phase4]])</f>
        <v>1430886042</v>
      </c>
      <c r="E1890" s="2" t="str">
        <f>+Table13456[[#This Row],[DESCRIPTION]]</f>
        <v>MANATEE GRATE FOR 42" PIPE, UNHINGED</v>
      </c>
      <c r="F1890" s="2" t="str">
        <f>+LEFT(Table13456[[#This Row],[PAY ITEM]],1)</f>
        <v>0</v>
      </c>
      <c r="G1890" s="2" t="str">
        <f>IF(Table13456[[#This Row],[first]]="0",SUBSTITUTE(TRIM(MID(B1890, 2, 3))," ","0"),SUBSTITUTE(TRIM(MID(B1890, 1, 3))," ","0"))</f>
        <v>430</v>
      </c>
      <c r="H1890" s="2" t="str">
        <f>IF(Table13456[[#This Row],[first]]="0",SUBSTITUTE(TRIM(MID(B1890, 5, 3))," ","0"),SUBSTITUTE(TRIM(MID(B1890, 4, 3))," ","0"))</f>
        <v>886</v>
      </c>
      <c r="I1890" s="2" t="str">
        <f>IF(Table13456[[#This Row],[first]]="0",SUBSTITUTE(TRIM(MID(B1890, 8, 3))," ","0"),SUBSTITUTE(TRIM(MID(B1890, 7, 3))," ","0"))</f>
        <v>42</v>
      </c>
      <c r="J1890" s="2">
        <v>1</v>
      </c>
      <c r="K1890" s="2" t="str">
        <f t="shared" si="87"/>
        <v>430</v>
      </c>
      <c r="L1890" s="2" t="str">
        <f t="shared" si="88"/>
        <v>886</v>
      </c>
      <c r="M1890" s="2" t="str">
        <f t="shared" si="89"/>
        <v>042</v>
      </c>
    </row>
    <row r="1891" spans="2:13" x14ac:dyDescent="0.25">
      <c r="B1891" s="4" t="s">
        <v>1094</v>
      </c>
      <c r="C1891" s="2" t="s">
        <v>1095</v>
      </c>
      <c r="D1891" s="6" t="str">
        <f>+_xlfn.CONCAT(Table13456[[#This Row],[phase1]],Table13456[[#This Row],[phase2]],Table13456[[#This Row],[phase3]],Table13456[[#This Row],[phase4]])</f>
        <v>1430886048</v>
      </c>
      <c r="E1891" s="2" t="str">
        <f>+Table13456[[#This Row],[DESCRIPTION]]</f>
        <v>MANATEE GRATE FOR 48", UNHINGED</v>
      </c>
      <c r="F1891" s="2" t="str">
        <f>+LEFT(Table13456[[#This Row],[PAY ITEM]],1)</f>
        <v>0</v>
      </c>
      <c r="G1891" s="2" t="str">
        <f>IF(Table13456[[#This Row],[first]]="0",SUBSTITUTE(TRIM(MID(B1891, 2, 3))," ","0"),SUBSTITUTE(TRIM(MID(B1891, 1, 3))," ","0"))</f>
        <v>430</v>
      </c>
      <c r="H1891" s="2" t="str">
        <f>IF(Table13456[[#This Row],[first]]="0",SUBSTITUTE(TRIM(MID(B1891, 5, 3))," ","0"),SUBSTITUTE(TRIM(MID(B1891, 4, 3))," ","0"))</f>
        <v>886</v>
      </c>
      <c r="I1891" s="2" t="str">
        <f>IF(Table13456[[#This Row],[first]]="0",SUBSTITUTE(TRIM(MID(B1891, 8, 3))," ","0"),SUBSTITUTE(TRIM(MID(B1891, 7, 3))," ","0"))</f>
        <v>48</v>
      </c>
      <c r="J1891" s="2">
        <v>1</v>
      </c>
      <c r="K1891" s="2" t="str">
        <f t="shared" si="87"/>
        <v>430</v>
      </c>
      <c r="L1891" s="2" t="str">
        <f t="shared" si="88"/>
        <v>886</v>
      </c>
      <c r="M1891" s="2" t="str">
        <f t="shared" si="89"/>
        <v>048</v>
      </c>
    </row>
    <row r="1892" spans="2:13" x14ac:dyDescent="0.25">
      <c r="B1892" s="2" t="s">
        <v>1096</v>
      </c>
      <c r="C1892" s="2" t="s">
        <v>1097</v>
      </c>
      <c r="D1892" s="6" t="str">
        <f>+_xlfn.CONCAT(Table13456[[#This Row],[phase1]],Table13456[[#This Row],[phase2]],Table13456[[#This Row],[phase3]],Table13456[[#This Row],[phase4]])</f>
        <v>1430886054</v>
      </c>
      <c r="E1892" s="2" t="str">
        <f>+Table13456[[#This Row],[DESCRIPTION]]</f>
        <v>MANATEE GRATE FOR 54", UNHINGED</v>
      </c>
      <c r="F1892" s="2" t="str">
        <f>+LEFT(Table13456[[#This Row],[PAY ITEM]],1)</f>
        <v>0</v>
      </c>
      <c r="G1892" s="2" t="str">
        <f>IF(Table13456[[#This Row],[first]]="0",SUBSTITUTE(TRIM(MID(B1892, 2, 3))," ","0"),SUBSTITUTE(TRIM(MID(B1892, 1, 3))," ","0"))</f>
        <v>430</v>
      </c>
      <c r="H1892" s="2" t="str">
        <f>IF(Table13456[[#This Row],[first]]="0",SUBSTITUTE(TRIM(MID(B1892, 5, 3))," ","0"),SUBSTITUTE(TRIM(MID(B1892, 4, 3))," ","0"))</f>
        <v>886</v>
      </c>
      <c r="I1892" s="2" t="str">
        <f>IF(Table13456[[#This Row],[first]]="0",SUBSTITUTE(TRIM(MID(B1892, 8, 3))," ","0"),SUBSTITUTE(TRIM(MID(B1892, 7, 3))," ","0"))</f>
        <v>54</v>
      </c>
      <c r="J1892" s="2">
        <v>1</v>
      </c>
      <c r="K1892" s="2" t="str">
        <f t="shared" si="87"/>
        <v>430</v>
      </c>
      <c r="L1892" s="2" t="str">
        <f t="shared" si="88"/>
        <v>886</v>
      </c>
      <c r="M1892" s="2" t="str">
        <f t="shared" si="89"/>
        <v>054</v>
      </c>
    </row>
    <row r="1893" spans="2:13" x14ac:dyDescent="0.25">
      <c r="B1893" s="4" t="s">
        <v>4458</v>
      </c>
      <c r="C1893" s="2" t="s">
        <v>7538</v>
      </c>
      <c r="D1893" s="6" t="str">
        <f>+_xlfn.CONCAT(Table13456[[#This Row],[phase1]],Table13456[[#This Row],[phase2]],Table13456[[#This Row],[phase3]],Table13456[[#This Row],[phase4]])</f>
        <v>1430886060</v>
      </c>
      <c r="E1893" s="2" t="str">
        <f>+Table13456[[#This Row],[DESCRIPTION]]</f>
        <v>MANATEE GRATE FOR 60" OR GREATER PIPE, UNHINGED</v>
      </c>
      <c r="F1893" s="2" t="str">
        <f>+LEFT(Table13456[[#This Row],[PAY ITEM]],1)</f>
        <v>0</v>
      </c>
      <c r="G1893" s="2" t="str">
        <f>IF(Table13456[[#This Row],[first]]="0",SUBSTITUTE(TRIM(MID(B1893, 2, 3))," ","0"),SUBSTITUTE(TRIM(MID(B1893, 1, 3))," ","0"))</f>
        <v>430</v>
      </c>
      <c r="H1893" s="2" t="str">
        <f>IF(Table13456[[#This Row],[first]]="0",SUBSTITUTE(TRIM(MID(B1893, 5, 3))," ","0"),SUBSTITUTE(TRIM(MID(B1893, 4, 3))," ","0"))</f>
        <v>886</v>
      </c>
      <c r="I1893" s="2" t="str">
        <f>IF(Table13456[[#This Row],[first]]="0",SUBSTITUTE(TRIM(MID(B1893, 8, 3))," ","0"),SUBSTITUTE(TRIM(MID(B1893, 7, 3))," ","0"))</f>
        <v>60</v>
      </c>
      <c r="J1893" s="2">
        <v>1</v>
      </c>
      <c r="K1893" s="2" t="str">
        <f t="shared" si="87"/>
        <v>430</v>
      </c>
      <c r="L1893" s="2" t="str">
        <f t="shared" si="88"/>
        <v>886</v>
      </c>
      <c r="M1893" s="2" t="str">
        <f t="shared" si="89"/>
        <v>060</v>
      </c>
    </row>
    <row r="1894" spans="2:13" x14ac:dyDescent="0.25">
      <c r="B1894" s="4" t="s">
        <v>7539</v>
      </c>
      <c r="C1894" s="2" t="s">
        <v>7540</v>
      </c>
      <c r="D1894" s="6" t="str">
        <f>+_xlfn.CONCAT(Table13456[[#This Row],[phase1]],Table13456[[#This Row],[phase2]],Table13456[[#This Row],[phase3]],Table13456[[#This Row],[phase4]])</f>
        <v>1430886101</v>
      </c>
      <c r="E1894" s="2" t="str">
        <f>+Table13456[[#This Row],[DESCRIPTION]]</f>
        <v>MANATEE GRATE -UNHINGED, FOR BOX CULVERT 4' X 7', PROJECT 430637-3-52-01</v>
      </c>
      <c r="F1894" s="2" t="str">
        <f>+LEFT(Table13456[[#This Row],[PAY ITEM]],1)</f>
        <v>0</v>
      </c>
      <c r="G1894" s="2" t="str">
        <f>IF(Table13456[[#This Row],[first]]="0",SUBSTITUTE(TRIM(MID(B1894, 2, 3))," ","0"),SUBSTITUTE(TRIM(MID(B1894, 1, 3))," ","0"))</f>
        <v>430</v>
      </c>
      <c r="H1894" s="2" t="str">
        <f>IF(Table13456[[#This Row],[first]]="0",SUBSTITUTE(TRIM(MID(B1894, 5, 3))," ","0"),SUBSTITUTE(TRIM(MID(B1894, 4, 3))," ","0"))</f>
        <v>886</v>
      </c>
      <c r="I1894" s="2" t="str">
        <f>IF(Table13456[[#This Row],[first]]="0",SUBSTITUTE(TRIM(MID(B1894, 8, 3))," ","0"),SUBSTITUTE(TRIM(MID(B1894, 7, 3))," ","0"))</f>
        <v>101</v>
      </c>
      <c r="J1894" s="2">
        <v>1</v>
      </c>
      <c r="K1894" s="2" t="str">
        <f t="shared" si="87"/>
        <v>430</v>
      </c>
      <c r="L1894" s="2" t="str">
        <f t="shared" si="88"/>
        <v>886</v>
      </c>
      <c r="M1894" s="2" t="str">
        <f t="shared" si="89"/>
        <v>101</v>
      </c>
    </row>
    <row r="1895" spans="2:13" x14ac:dyDescent="0.25">
      <c r="B1895" s="2" t="s">
        <v>7541</v>
      </c>
      <c r="C1895" s="2" t="s">
        <v>7542</v>
      </c>
      <c r="D1895" s="6" t="str">
        <f>+_xlfn.CONCAT(Table13456[[#This Row],[phase1]],Table13456[[#This Row],[phase2]],Table13456[[#This Row],[phase3]],Table13456[[#This Row],[phase4]])</f>
        <v>1430886102</v>
      </c>
      <c r="E1895" s="2" t="str">
        <f>+Table13456[[#This Row],[DESCRIPTION]]</f>
        <v>MANATEE GRATE, 102" ROUND PIPE, PROJECT 423251-5-52-01</v>
      </c>
      <c r="F1895" s="2" t="str">
        <f>+LEFT(Table13456[[#This Row],[PAY ITEM]],1)</f>
        <v>0</v>
      </c>
      <c r="G1895" s="2" t="str">
        <f>IF(Table13456[[#This Row],[first]]="0",SUBSTITUTE(TRIM(MID(B1895, 2, 3))," ","0"),SUBSTITUTE(TRIM(MID(B1895, 1, 3))," ","0"))</f>
        <v>430</v>
      </c>
      <c r="H1895" s="2" t="str">
        <f>IF(Table13456[[#This Row],[first]]="0",SUBSTITUTE(TRIM(MID(B1895, 5, 3))," ","0"),SUBSTITUTE(TRIM(MID(B1895, 4, 3))," ","0"))</f>
        <v>886</v>
      </c>
      <c r="I1895" s="2" t="str">
        <f>IF(Table13456[[#This Row],[first]]="0",SUBSTITUTE(TRIM(MID(B1895, 8, 3))," ","0"),SUBSTITUTE(TRIM(MID(B1895, 7, 3))," ","0"))</f>
        <v>102</v>
      </c>
      <c r="J1895" s="2">
        <v>1</v>
      </c>
      <c r="K1895" s="2" t="str">
        <f t="shared" si="87"/>
        <v>430</v>
      </c>
      <c r="L1895" s="2" t="str">
        <f t="shared" si="88"/>
        <v>886</v>
      </c>
      <c r="M1895" s="2" t="str">
        <f t="shared" si="89"/>
        <v>102</v>
      </c>
    </row>
    <row r="1896" spans="2:13" x14ac:dyDescent="0.25">
      <c r="B1896" s="4" t="s">
        <v>7543</v>
      </c>
      <c r="C1896" s="2" t="s">
        <v>7544</v>
      </c>
      <c r="D1896" s="6" t="str">
        <f>+_xlfn.CONCAT(Table13456[[#This Row],[phase1]],Table13456[[#This Row],[phase2]],Table13456[[#This Row],[phase3]],Table13456[[#This Row],[phase4]])</f>
        <v>1430886103</v>
      </c>
      <c r="E1896" s="2" t="str">
        <f>+Table13456[[#This Row],[DESCRIPTION]]</f>
        <v>MANATEE GRATE, 102" ELLIPTICAL PIPE, PROJECT 423251-5-52-01</v>
      </c>
      <c r="F1896" s="2" t="str">
        <f>+LEFT(Table13456[[#This Row],[PAY ITEM]],1)</f>
        <v>0</v>
      </c>
      <c r="G1896" s="2" t="str">
        <f>IF(Table13456[[#This Row],[first]]="0",SUBSTITUTE(TRIM(MID(B1896, 2, 3))," ","0"),SUBSTITUTE(TRIM(MID(B1896, 1, 3))," ","0"))</f>
        <v>430</v>
      </c>
      <c r="H1896" s="2" t="str">
        <f>IF(Table13456[[#This Row],[first]]="0",SUBSTITUTE(TRIM(MID(B1896, 5, 3))," ","0"),SUBSTITUTE(TRIM(MID(B1896, 4, 3))," ","0"))</f>
        <v>886</v>
      </c>
      <c r="I1896" s="2" t="str">
        <f>IF(Table13456[[#This Row],[first]]="0",SUBSTITUTE(TRIM(MID(B1896, 8, 3))," ","0"),SUBSTITUTE(TRIM(MID(B1896, 7, 3))," ","0"))</f>
        <v>103</v>
      </c>
      <c r="J1896" s="2">
        <v>1</v>
      </c>
      <c r="K1896" s="2" t="str">
        <f t="shared" si="87"/>
        <v>430</v>
      </c>
      <c r="L1896" s="2" t="str">
        <f t="shared" si="88"/>
        <v>886</v>
      </c>
      <c r="M1896" s="2" t="str">
        <f t="shared" si="89"/>
        <v>103</v>
      </c>
    </row>
    <row r="1897" spans="2:13" x14ac:dyDescent="0.25">
      <c r="B1897" s="4" t="s">
        <v>7545</v>
      </c>
      <c r="C1897" s="2" t="s">
        <v>7546</v>
      </c>
      <c r="D1897" s="6" t="str">
        <f>+_xlfn.CONCAT(Table13456[[#This Row],[phase1]],Table13456[[#This Row],[phase2]],Table13456[[#This Row],[phase3]],Table13456[[#This Row],[phase4]])</f>
        <v>1430886104</v>
      </c>
      <c r="E1897" s="2" t="str">
        <f>+Table13456[[#This Row],[DESCRIPTION]]</f>
        <v>PIPE END GUARD/MANATEE GRATE, 54" PIPE, PROJECT 430897-1-52-01</v>
      </c>
      <c r="F1897" s="2" t="str">
        <f>+LEFT(Table13456[[#This Row],[PAY ITEM]],1)</f>
        <v>0</v>
      </c>
      <c r="G1897" s="2" t="str">
        <f>IF(Table13456[[#This Row],[first]]="0",SUBSTITUTE(TRIM(MID(B1897, 2, 3))," ","0"),SUBSTITUTE(TRIM(MID(B1897, 1, 3))," ","0"))</f>
        <v>430</v>
      </c>
      <c r="H1897" s="2" t="str">
        <f>IF(Table13456[[#This Row],[first]]="0",SUBSTITUTE(TRIM(MID(B1897, 5, 3))," ","0"),SUBSTITUTE(TRIM(MID(B1897, 4, 3))," ","0"))</f>
        <v>886</v>
      </c>
      <c r="I1897" s="2" t="str">
        <f>IF(Table13456[[#This Row],[first]]="0",SUBSTITUTE(TRIM(MID(B1897, 8, 3))," ","0"),SUBSTITUTE(TRIM(MID(B1897, 7, 3))," ","0"))</f>
        <v>104</v>
      </c>
      <c r="J1897" s="2">
        <v>1</v>
      </c>
      <c r="K1897" s="2" t="str">
        <f t="shared" si="87"/>
        <v>430</v>
      </c>
      <c r="L1897" s="2" t="str">
        <f t="shared" si="88"/>
        <v>886</v>
      </c>
      <c r="M1897" s="2" t="str">
        <f t="shared" si="89"/>
        <v>104</v>
      </c>
    </row>
    <row r="1898" spans="2:13" x14ac:dyDescent="0.25">
      <c r="B1898" s="4" t="s">
        <v>7547</v>
      </c>
      <c r="C1898" s="2" t="s">
        <v>7548</v>
      </c>
      <c r="D1898" s="6" t="str">
        <f>+_xlfn.CONCAT(Table13456[[#This Row],[phase1]],Table13456[[#This Row],[phase2]],Table13456[[#This Row],[phase3]],Table13456[[#This Row],[phase4]])</f>
        <v>1430886105</v>
      </c>
      <c r="E1898" s="2" t="str">
        <f>+Table13456[[#This Row],[DESCRIPTION]]</f>
        <v>MANATEE GRATE, 180" ROUND PIPE</v>
      </c>
      <c r="F1898" s="2" t="str">
        <f>+LEFT(Table13456[[#This Row],[PAY ITEM]],1)</f>
        <v>0</v>
      </c>
      <c r="G1898" s="2" t="str">
        <f>IF(Table13456[[#This Row],[first]]="0",SUBSTITUTE(TRIM(MID(B1898, 2, 3))," ","0"),SUBSTITUTE(TRIM(MID(B1898, 1, 3))," ","0"))</f>
        <v>430</v>
      </c>
      <c r="H1898" s="2" t="str">
        <f>IF(Table13456[[#This Row],[first]]="0",SUBSTITUTE(TRIM(MID(B1898, 5, 3))," ","0"),SUBSTITUTE(TRIM(MID(B1898, 4, 3))," ","0"))</f>
        <v>886</v>
      </c>
      <c r="I1898" s="2" t="str">
        <f>IF(Table13456[[#This Row],[first]]="0",SUBSTITUTE(TRIM(MID(B1898, 8, 3))," ","0"),SUBSTITUTE(TRIM(MID(B1898, 7, 3))," ","0"))</f>
        <v>105</v>
      </c>
      <c r="J1898" s="2">
        <v>1</v>
      </c>
      <c r="K1898" s="2" t="str">
        <f t="shared" si="87"/>
        <v>430</v>
      </c>
      <c r="L1898" s="2" t="str">
        <f t="shared" si="88"/>
        <v>886</v>
      </c>
      <c r="M1898" s="2" t="str">
        <f t="shared" si="89"/>
        <v>105</v>
      </c>
    </row>
    <row r="1899" spans="2:13" x14ac:dyDescent="0.25">
      <c r="B1899" s="4" t="s">
        <v>7549</v>
      </c>
      <c r="C1899" s="2" t="s">
        <v>7550</v>
      </c>
      <c r="D1899" s="6" t="str">
        <f>+_xlfn.CONCAT(Table13456[[#This Row],[phase1]],Table13456[[#This Row],[phase2]],Table13456[[#This Row],[phase3]],Table13456[[#This Row],[phase4]])</f>
        <v>1430890100</v>
      </c>
      <c r="E1899" s="2" t="str">
        <f>+Table13456[[#This Row],[DESCRIPTION]]</f>
        <v>SLIDE GATE, 72", PROJECT 406144-1-52-01</v>
      </c>
      <c r="F1899" s="2" t="str">
        <f>+LEFT(Table13456[[#This Row],[PAY ITEM]],1)</f>
        <v>0</v>
      </c>
      <c r="G1899" s="2" t="str">
        <f>IF(Table13456[[#This Row],[first]]="0",SUBSTITUTE(TRIM(MID(B1899, 2, 3))," ","0"),SUBSTITUTE(TRIM(MID(B1899, 1, 3))," ","0"))</f>
        <v>430</v>
      </c>
      <c r="H1899" s="2" t="str">
        <f>IF(Table13456[[#This Row],[first]]="0",SUBSTITUTE(TRIM(MID(B1899, 5, 3))," ","0"),SUBSTITUTE(TRIM(MID(B1899, 4, 3))," ","0"))</f>
        <v>890</v>
      </c>
      <c r="I1899" s="2" t="str">
        <f>IF(Table13456[[#This Row],[first]]="0",SUBSTITUTE(TRIM(MID(B1899, 8, 3))," ","0"),SUBSTITUTE(TRIM(MID(B1899, 7, 3))," ","0"))</f>
        <v>100</v>
      </c>
      <c r="J1899" s="2">
        <v>1</v>
      </c>
      <c r="K1899" s="2" t="str">
        <f t="shared" si="87"/>
        <v>430</v>
      </c>
      <c r="L1899" s="2" t="str">
        <f t="shared" si="88"/>
        <v>890</v>
      </c>
      <c r="M1899" s="2" t="str">
        <f t="shared" si="89"/>
        <v>100</v>
      </c>
    </row>
    <row r="1900" spans="2:13" x14ac:dyDescent="0.25">
      <c r="B1900" s="4" t="s">
        <v>7551</v>
      </c>
      <c r="C1900" s="2" t="s">
        <v>7552</v>
      </c>
      <c r="D1900" s="6" t="str">
        <f>+_xlfn.CONCAT(Table13456[[#This Row],[phase1]],Table13456[[#This Row],[phase2]],Table13456[[#This Row],[phase3]],Table13456[[#This Row],[phase4]])</f>
        <v>1430890101</v>
      </c>
      <c r="E1900" s="2" t="str">
        <f>+Table13456[[#This Row],[DESCRIPTION]]</f>
        <v>SLIDE GATE, 24 INCH, PROJECT 435543-1-52-01</v>
      </c>
      <c r="F1900" s="2" t="str">
        <f>+LEFT(Table13456[[#This Row],[PAY ITEM]],1)</f>
        <v>0</v>
      </c>
      <c r="G1900" s="2" t="str">
        <f>IF(Table13456[[#This Row],[first]]="0",SUBSTITUTE(TRIM(MID(B1900, 2, 3))," ","0"),SUBSTITUTE(TRIM(MID(B1900, 1, 3))," ","0"))</f>
        <v>430</v>
      </c>
      <c r="H1900" s="2" t="str">
        <f>IF(Table13456[[#This Row],[first]]="0",SUBSTITUTE(TRIM(MID(B1900, 5, 3))," ","0"),SUBSTITUTE(TRIM(MID(B1900, 4, 3))," ","0"))</f>
        <v>890</v>
      </c>
      <c r="I1900" s="2" t="str">
        <f>IF(Table13456[[#This Row],[first]]="0",SUBSTITUTE(TRIM(MID(B1900, 8, 3))," ","0"),SUBSTITUTE(TRIM(MID(B1900, 7, 3))," ","0"))</f>
        <v>101</v>
      </c>
      <c r="J1900" s="2">
        <v>1</v>
      </c>
      <c r="K1900" s="2" t="str">
        <f t="shared" si="87"/>
        <v>430</v>
      </c>
      <c r="L1900" s="2" t="str">
        <f t="shared" si="88"/>
        <v>890</v>
      </c>
      <c r="M1900" s="2" t="str">
        <f t="shared" si="89"/>
        <v>101</v>
      </c>
    </row>
    <row r="1901" spans="2:13" x14ac:dyDescent="0.25">
      <c r="B1901" s="4" t="s">
        <v>7553</v>
      </c>
      <c r="C1901" s="2" t="s">
        <v>7554</v>
      </c>
      <c r="D1901" s="6" t="str">
        <f>+_xlfn.CONCAT(Table13456[[#This Row],[phase1]],Table13456[[#This Row],[phase2]],Table13456[[#This Row],[phase3]],Table13456[[#This Row],[phase4]])</f>
        <v>1430890102</v>
      </c>
      <c r="E1901" s="2" t="str">
        <f>+Table13456[[#This Row],[DESCRIPTION]]</f>
        <v>SLIDE GATE, 30 INCH, PROJECT 435543-1-52-01</v>
      </c>
      <c r="F1901" s="2" t="str">
        <f>+LEFT(Table13456[[#This Row],[PAY ITEM]],1)</f>
        <v>0</v>
      </c>
      <c r="G1901" s="2" t="str">
        <f>IF(Table13456[[#This Row],[first]]="0",SUBSTITUTE(TRIM(MID(B1901, 2, 3))," ","0"),SUBSTITUTE(TRIM(MID(B1901, 1, 3))," ","0"))</f>
        <v>430</v>
      </c>
      <c r="H1901" s="2" t="str">
        <f>IF(Table13456[[#This Row],[first]]="0",SUBSTITUTE(TRIM(MID(B1901, 5, 3))," ","0"),SUBSTITUTE(TRIM(MID(B1901, 4, 3))," ","0"))</f>
        <v>890</v>
      </c>
      <c r="I1901" s="2" t="str">
        <f>IF(Table13456[[#This Row],[first]]="0",SUBSTITUTE(TRIM(MID(B1901, 8, 3))," ","0"),SUBSTITUTE(TRIM(MID(B1901, 7, 3))," ","0"))</f>
        <v>102</v>
      </c>
      <c r="J1901" s="2">
        <v>1</v>
      </c>
      <c r="K1901" s="2" t="str">
        <f t="shared" si="87"/>
        <v>430</v>
      </c>
      <c r="L1901" s="2" t="str">
        <f t="shared" si="88"/>
        <v>890</v>
      </c>
      <c r="M1901" s="2" t="str">
        <f t="shared" si="89"/>
        <v>102</v>
      </c>
    </row>
    <row r="1902" spans="2:13" x14ac:dyDescent="0.25">
      <c r="B1902" s="4" t="s">
        <v>7555</v>
      </c>
      <c r="C1902" s="2" t="s">
        <v>7556</v>
      </c>
      <c r="D1902" s="6" t="str">
        <f>+_xlfn.CONCAT(Table13456[[#This Row],[phase1]],Table13456[[#This Row],[phase2]],Table13456[[#This Row],[phase3]],Table13456[[#This Row],[phase4]])</f>
        <v>1430890103</v>
      </c>
      <c r="E1902" s="2" t="str">
        <f>+Table13456[[#This Row],[DESCRIPTION]]</f>
        <v>SLIDE GATE, 36 INCH, PROJECT 435543-1-52-01</v>
      </c>
      <c r="F1902" s="2" t="str">
        <f>+LEFT(Table13456[[#This Row],[PAY ITEM]],1)</f>
        <v>0</v>
      </c>
      <c r="G1902" s="2" t="str">
        <f>IF(Table13456[[#This Row],[first]]="0",SUBSTITUTE(TRIM(MID(B1902, 2, 3))," ","0"),SUBSTITUTE(TRIM(MID(B1902, 1, 3))," ","0"))</f>
        <v>430</v>
      </c>
      <c r="H1902" s="2" t="str">
        <f>IF(Table13456[[#This Row],[first]]="0",SUBSTITUTE(TRIM(MID(B1902, 5, 3))," ","0"),SUBSTITUTE(TRIM(MID(B1902, 4, 3))," ","0"))</f>
        <v>890</v>
      </c>
      <c r="I1902" s="2" t="str">
        <f>IF(Table13456[[#This Row],[first]]="0",SUBSTITUTE(TRIM(MID(B1902, 8, 3))," ","0"),SUBSTITUTE(TRIM(MID(B1902, 7, 3))," ","0"))</f>
        <v>103</v>
      </c>
      <c r="J1902" s="2">
        <v>1</v>
      </c>
      <c r="K1902" s="2" t="str">
        <f t="shared" si="87"/>
        <v>430</v>
      </c>
      <c r="L1902" s="2" t="str">
        <f t="shared" si="88"/>
        <v>890</v>
      </c>
      <c r="M1902" s="2" t="str">
        <f t="shared" si="89"/>
        <v>103</v>
      </c>
    </row>
    <row r="1903" spans="2:13" x14ac:dyDescent="0.25">
      <c r="B1903" s="2" t="s">
        <v>7557</v>
      </c>
      <c r="C1903" s="2" t="s">
        <v>7558</v>
      </c>
      <c r="D1903" s="6" t="str">
        <f>+_xlfn.CONCAT(Table13456[[#This Row],[phase1]],Table13456[[#This Row],[phase2]],Table13456[[#This Row],[phase3]],Table13456[[#This Row],[phase4]])</f>
        <v>1430890104</v>
      </c>
      <c r="E1903" s="2" t="str">
        <f>+Table13456[[#This Row],[DESCRIPTION]]</f>
        <v>SLIDE GATE, 42 INCH, PROJECT 435543-1-52-01</v>
      </c>
      <c r="F1903" s="2" t="str">
        <f>+LEFT(Table13456[[#This Row],[PAY ITEM]],1)</f>
        <v>0</v>
      </c>
      <c r="G1903" s="2" t="str">
        <f>IF(Table13456[[#This Row],[first]]="0",SUBSTITUTE(TRIM(MID(B1903, 2, 3))," ","0"),SUBSTITUTE(TRIM(MID(B1903, 1, 3))," ","0"))</f>
        <v>430</v>
      </c>
      <c r="H1903" s="2" t="str">
        <f>IF(Table13456[[#This Row],[first]]="0",SUBSTITUTE(TRIM(MID(B1903, 5, 3))," ","0"),SUBSTITUTE(TRIM(MID(B1903, 4, 3))," ","0"))</f>
        <v>890</v>
      </c>
      <c r="I1903" s="2" t="str">
        <f>IF(Table13456[[#This Row],[first]]="0",SUBSTITUTE(TRIM(MID(B1903, 8, 3))," ","0"),SUBSTITUTE(TRIM(MID(B1903, 7, 3))," ","0"))</f>
        <v>104</v>
      </c>
      <c r="J1903" s="2">
        <v>1</v>
      </c>
      <c r="K1903" s="2" t="str">
        <f t="shared" si="87"/>
        <v>430</v>
      </c>
      <c r="L1903" s="2" t="str">
        <f t="shared" si="88"/>
        <v>890</v>
      </c>
      <c r="M1903" s="2" t="str">
        <f t="shared" si="89"/>
        <v>104</v>
      </c>
    </row>
    <row r="1904" spans="2:13" x14ac:dyDescent="0.25">
      <c r="B1904" s="4" t="s">
        <v>7559</v>
      </c>
      <c r="C1904" s="2" t="s">
        <v>7560</v>
      </c>
      <c r="D1904" s="6" t="str">
        <f>+_xlfn.CONCAT(Table13456[[#This Row],[phase1]],Table13456[[#This Row],[phase2]],Table13456[[#This Row],[phase3]],Table13456[[#This Row],[phase4]])</f>
        <v>1430890105</v>
      </c>
      <c r="E1904" s="2" t="str">
        <f>+Table13456[[#This Row],[DESCRIPTION]]</f>
        <v>SLIDE GATE, 48 INCH, PROJECT 435543-1-52-01</v>
      </c>
      <c r="F1904" s="2" t="str">
        <f>+LEFT(Table13456[[#This Row],[PAY ITEM]],1)</f>
        <v>0</v>
      </c>
      <c r="G1904" s="2" t="str">
        <f>IF(Table13456[[#This Row],[first]]="0",SUBSTITUTE(TRIM(MID(B1904, 2, 3))," ","0"),SUBSTITUTE(TRIM(MID(B1904, 1, 3))," ","0"))</f>
        <v>430</v>
      </c>
      <c r="H1904" s="2" t="str">
        <f>IF(Table13456[[#This Row],[first]]="0",SUBSTITUTE(TRIM(MID(B1904, 5, 3))," ","0"),SUBSTITUTE(TRIM(MID(B1904, 4, 3))," ","0"))</f>
        <v>890</v>
      </c>
      <c r="I1904" s="2" t="str">
        <f>IF(Table13456[[#This Row],[first]]="0",SUBSTITUTE(TRIM(MID(B1904, 8, 3))," ","0"),SUBSTITUTE(TRIM(MID(B1904, 7, 3))," ","0"))</f>
        <v>105</v>
      </c>
      <c r="J1904" s="2">
        <v>1</v>
      </c>
      <c r="K1904" s="2" t="str">
        <f t="shared" si="87"/>
        <v>430</v>
      </c>
      <c r="L1904" s="2" t="str">
        <f t="shared" si="88"/>
        <v>890</v>
      </c>
      <c r="M1904" s="2" t="str">
        <f t="shared" si="89"/>
        <v>105</v>
      </c>
    </row>
    <row r="1905" spans="2:13" x14ac:dyDescent="0.25">
      <c r="B1905" s="2" t="s">
        <v>7561</v>
      </c>
      <c r="C1905" s="2" t="s">
        <v>7562</v>
      </c>
      <c r="D1905" s="6" t="str">
        <f>+_xlfn.CONCAT(Table13456[[#This Row],[phase1]],Table13456[[#This Row],[phase2]],Table13456[[#This Row],[phase3]],Table13456[[#This Row],[phase4]])</f>
        <v>1430890106</v>
      </c>
      <c r="E1905" s="2" t="str">
        <f>+Table13456[[#This Row],[DESCRIPTION]]</f>
        <v>SLIDE GATE, 54 INCH, PROJECT 435543-1-52-01</v>
      </c>
      <c r="F1905" s="2" t="str">
        <f>+LEFT(Table13456[[#This Row],[PAY ITEM]],1)</f>
        <v>0</v>
      </c>
      <c r="G1905" s="2" t="str">
        <f>IF(Table13456[[#This Row],[first]]="0",SUBSTITUTE(TRIM(MID(B1905, 2, 3))," ","0"),SUBSTITUTE(TRIM(MID(B1905, 1, 3))," ","0"))</f>
        <v>430</v>
      </c>
      <c r="H1905" s="2" t="str">
        <f>IF(Table13456[[#This Row],[first]]="0",SUBSTITUTE(TRIM(MID(B1905, 5, 3))," ","0"),SUBSTITUTE(TRIM(MID(B1905, 4, 3))," ","0"))</f>
        <v>890</v>
      </c>
      <c r="I1905" s="2" t="str">
        <f>IF(Table13456[[#This Row],[first]]="0",SUBSTITUTE(TRIM(MID(B1905, 8, 3))," ","0"),SUBSTITUTE(TRIM(MID(B1905, 7, 3))," ","0"))</f>
        <v>106</v>
      </c>
      <c r="J1905" s="2">
        <v>1</v>
      </c>
      <c r="K1905" s="2" t="str">
        <f t="shared" si="87"/>
        <v>430</v>
      </c>
      <c r="L1905" s="2" t="str">
        <f t="shared" si="88"/>
        <v>890</v>
      </c>
      <c r="M1905" s="2" t="str">
        <f t="shared" si="89"/>
        <v>106</v>
      </c>
    </row>
    <row r="1906" spans="2:13" x14ac:dyDescent="0.25">
      <c r="B1906" s="4" t="s">
        <v>7563</v>
      </c>
      <c r="C1906" s="2" t="s">
        <v>7564</v>
      </c>
      <c r="D1906" s="6" t="str">
        <f>+_xlfn.CONCAT(Table13456[[#This Row],[phase1]],Table13456[[#This Row],[phase2]],Table13456[[#This Row],[phase3]],Table13456[[#This Row],[phase4]])</f>
        <v>1430890107</v>
      </c>
      <c r="E1906" s="2" t="str">
        <f>+Table13456[[#This Row],[DESCRIPTION]]</f>
        <v>SLIDE GATE, 48 INCH, PROJECT 441113-3-52-01</v>
      </c>
      <c r="F1906" s="2" t="str">
        <f>+LEFT(Table13456[[#This Row],[PAY ITEM]],1)</f>
        <v>0</v>
      </c>
      <c r="G1906" s="2" t="str">
        <f>IF(Table13456[[#This Row],[first]]="0",SUBSTITUTE(TRIM(MID(B1906, 2, 3))," ","0"),SUBSTITUTE(TRIM(MID(B1906, 1, 3))," ","0"))</f>
        <v>430</v>
      </c>
      <c r="H1906" s="2" t="str">
        <f>IF(Table13456[[#This Row],[first]]="0",SUBSTITUTE(TRIM(MID(B1906, 5, 3))," ","0"),SUBSTITUTE(TRIM(MID(B1906, 4, 3))," ","0"))</f>
        <v>890</v>
      </c>
      <c r="I1906" s="2" t="str">
        <f>IF(Table13456[[#This Row],[first]]="0",SUBSTITUTE(TRIM(MID(B1906, 8, 3))," ","0"),SUBSTITUTE(TRIM(MID(B1906, 7, 3))," ","0"))</f>
        <v>107</v>
      </c>
      <c r="J1906" s="2">
        <v>1</v>
      </c>
      <c r="K1906" s="2" t="str">
        <f t="shared" si="87"/>
        <v>430</v>
      </c>
      <c r="L1906" s="2" t="str">
        <f t="shared" si="88"/>
        <v>890</v>
      </c>
      <c r="M1906" s="2" t="str">
        <f t="shared" si="89"/>
        <v>107</v>
      </c>
    </row>
    <row r="1907" spans="2:13" x14ac:dyDescent="0.25">
      <c r="B1907" s="4" t="s">
        <v>7565</v>
      </c>
      <c r="C1907" s="2" t="s">
        <v>6633</v>
      </c>
      <c r="D1907" s="6" t="str">
        <f>+_xlfn.CONCAT(Table13456[[#This Row],[phase1]],Table13456[[#This Row],[phase2]],Table13456[[#This Row],[phase3]],Table13456[[#This Row],[phase4]])</f>
        <v>1430941023</v>
      </c>
      <c r="E1907" s="2" t="str">
        <f>+Table13456[[#This Row],[DESCRIPTION]]</f>
        <v>TEMP DUMMY PAYITEM FOR WT DATA MIGRATION</v>
      </c>
      <c r="F1907" s="2" t="str">
        <f>+LEFT(Table13456[[#This Row],[PAY ITEM]],1)</f>
        <v>0</v>
      </c>
      <c r="G1907" s="2" t="str">
        <f>IF(Table13456[[#This Row],[first]]="0",SUBSTITUTE(TRIM(MID(B1907, 2, 3))," ","0"),SUBSTITUTE(TRIM(MID(B1907, 1, 3))," ","0"))</f>
        <v>430</v>
      </c>
      <c r="H1907" s="2" t="str">
        <f>IF(Table13456[[#This Row],[first]]="0",SUBSTITUTE(TRIM(MID(B1907, 5, 3))," ","0"),SUBSTITUTE(TRIM(MID(B1907, 4, 3))," ","0"))</f>
        <v>941</v>
      </c>
      <c r="I1907" s="2" t="str">
        <f>IF(Table13456[[#This Row],[first]]="0",SUBSTITUTE(TRIM(MID(B1907, 8, 3))," ","0"),SUBSTITUTE(TRIM(MID(B1907, 7, 3))," ","0"))</f>
        <v>23</v>
      </c>
      <c r="J1907" s="2">
        <v>1</v>
      </c>
      <c r="K1907" s="2" t="str">
        <f t="shared" si="87"/>
        <v>430</v>
      </c>
      <c r="L1907" s="2" t="str">
        <f t="shared" si="88"/>
        <v>941</v>
      </c>
      <c r="M1907" s="2" t="str">
        <f t="shared" si="89"/>
        <v>023</v>
      </c>
    </row>
    <row r="1908" spans="2:13" x14ac:dyDescent="0.25">
      <c r="B1908" s="2" t="s">
        <v>7566</v>
      </c>
      <c r="C1908" s="2" t="s">
        <v>6633</v>
      </c>
      <c r="D1908" s="6" t="str">
        <f>+_xlfn.CONCAT(Table13456[[#This Row],[phase1]],Table13456[[#This Row],[phase2]],Table13456[[#This Row],[phase3]],Table13456[[#This Row],[phase4]])</f>
        <v>1430941025</v>
      </c>
      <c r="E1908" s="2" t="str">
        <f>+Table13456[[#This Row],[DESCRIPTION]]</f>
        <v>TEMP DUMMY PAYITEM FOR WT DATA MIGRATION</v>
      </c>
      <c r="F1908" s="2" t="str">
        <f>+LEFT(Table13456[[#This Row],[PAY ITEM]],1)</f>
        <v>0</v>
      </c>
      <c r="G1908" s="2" t="str">
        <f>IF(Table13456[[#This Row],[first]]="0",SUBSTITUTE(TRIM(MID(B1908, 2, 3))," ","0"),SUBSTITUTE(TRIM(MID(B1908, 1, 3))," ","0"))</f>
        <v>430</v>
      </c>
      <c r="H1908" s="2" t="str">
        <f>IF(Table13456[[#This Row],[first]]="0",SUBSTITUTE(TRIM(MID(B1908, 5, 3))," ","0"),SUBSTITUTE(TRIM(MID(B1908, 4, 3))," ","0"))</f>
        <v>941</v>
      </c>
      <c r="I1908" s="2" t="str">
        <f>IF(Table13456[[#This Row],[first]]="0",SUBSTITUTE(TRIM(MID(B1908, 8, 3))," ","0"),SUBSTITUTE(TRIM(MID(B1908, 7, 3))," ","0"))</f>
        <v>25</v>
      </c>
      <c r="J1908" s="2">
        <v>1</v>
      </c>
      <c r="K1908" s="2" t="str">
        <f t="shared" si="87"/>
        <v>430</v>
      </c>
      <c r="L1908" s="2" t="str">
        <f t="shared" si="88"/>
        <v>941</v>
      </c>
      <c r="M1908" s="2" t="str">
        <f t="shared" si="89"/>
        <v>025</v>
      </c>
    </row>
    <row r="1909" spans="2:13" x14ac:dyDescent="0.25">
      <c r="B1909" s="4" t="s">
        <v>7567</v>
      </c>
      <c r="C1909" s="2" t="s">
        <v>6633</v>
      </c>
      <c r="D1909" s="6" t="str">
        <f>+_xlfn.CONCAT(Table13456[[#This Row],[phase1]],Table13456[[#This Row],[phase2]],Table13456[[#This Row],[phase3]],Table13456[[#This Row],[phase4]])</f>
        <v>1430941029</v>
      </c>
      <c r="E1909" s="2" t="str">
        <f>+Table13456[[#This Row],[DESCRIPTION]]</f>
        <v>TEMP DUMMY PAYITEM FOR WT DATA MIGRATION</v>
      </c>
      <c r="F1909" s="2" t="str">
        <f>+LEFT(Table13456[[#This Row],[PAY ITEM]],1)</f>
        <v>0</v>
      </c>
      <c r="G1909" s="2" t="str">
        <f>IF(Table13456[[#This Row],[first]]="0",SUBSTITUTE(TRIM(MID(B1909, 2, 3))," ","0"),SUBSTITUTE(TRIM(MID(B1909, 1, 3))," ","0"))</f>
        <v>430</v>
      </c>
      <c r="H1909" s="2" t="str">
        <f>IF(Table13456[[#This Row],[first]]="0",SUBSTITUTE(TRIM(MID(B1909, 5, 3))," ","0"),SUBSTITUTE(TRIM(MID(B1909, 4, 3))," ","0"))</f>
        <v>941</v>
      </c>
      <c r="I1909" s="2" t="str">
        <f>IF(Table13456[[#This Row],[first]]="0",SUBSTITUTE(TRIM(MID(B1909, 8, 3))," ","0"),SUBSTITUTE(TRIM(MID(B1909, 7, 3))," ","0"))</f>
        <v>29</v>
      </c>
      <c r="J1909" s="2">
        <v>1</v>
      </c>
      <c r="K1909" s="2" t="str">
        <f t="shared" si="87"/>
        <v>430</v>
      </c>
      <c r="L1909" s="2" t="str">
        <f t="shared" si="88"/>
        <v>941</v>
      </c>
      <c r="M1909" s="2" t="str">
        <f t="shared" si="89"/>
        <v>029</v>
      </c>
    </row>
    <row r="1910" spans="2:13" x14ac:dyDescent="0.25">
      <c r="B1910" s="4" t="s">
        <v>7568</v>
      </c>
      <c r="C1910" s="2" t="s">
        <v>6633</v>
      </c>
      <c r="D1910" s="6" t="str">
        <f>+_xlfn.CONCAT(Table13456[[#This Row],[phase1]],Table13456[[#This Row],[phase2]],Table13456[[#This Row],[phase3]],Table13456[[#This Row],[phase4]])</f>
        <v>1430941033</v>
      </c>
      <c r="E1910" s="2" t="str">
        <f>+Table13456[[#This Row],[DESCRIPTION]]</f>
        <v>TEMP DUMMY PAYITEM FOR WT DATA MIGRATION</v>
      </c>
      <c r="F1910" s="2" t="str">
        <f>+LEFT(Table13456[[#This Row],[PAY ITEM]],1)</f>
        <v>0</v>
      </c>
      <c r="G1910" s="2" t="str">
        <f>IF(Table13456[[#This Row],[first]]="0",SUBSTITUTE(TRIM(MID(B1910, 2, 3))," ","0"),SUBSTITUTE(TRIM(MID(B1910, 1, 3))," ","0"))</f>
        <v>430</v>
      </c>
      <c r="H1910" s="2" t="str">
        <f>IF(Table13456[[#This Row],[first]]="0",SUBSTITUTE(TRIM(MID(B1910, 5, 3))," ","0"),SUBSTITUTE(TRIM(MID(B1910, 4, 3))," ","0"))</f>
        <v>941</v>
      </c>
      <c r="I1910" s="2" t="str">
        <f>IF(Table13456[[#This Row],[first]]="0",SUBSTITUTE(TRIM(MID(B1910, 8, 3))," ","0"),SUBSTITUTE(TRIM(MID(B1910, 7, 3))," ","0"))</f>
        <v>33</v>
      </c>
      <c r="J1910" s="2">
        <v>1</v>
      </c>
      <c r="K1910" s="2" t="str">
        <f t="shared" si="87"/>
        <v>430</v>
      </c>
      <c r="L1910" s="2" t="str">
        <f t="shared" si="88"/>
        <v>941</v>
      </c>
      <c r="M1910" s="2" t="str">
        <f t="shared" si="89"/>
        <v>033</v>
      </c>
    </row>
    <row r="1911" spans="2:13" x14ac:dyDescent="0.25">
      <c r="B1911" s="4" t="s">
        <v>7569</v>
      </c>
      <c r="C1911" s="2" t="s">
        <v>6633</v>
      </c>
      <c r="D1911" s="6" t="str">
        <f>+_xlfn.CONCAT(Table13456[[#This Row],[phase1]],Table13456[[#This Row],[phase2]],Table13456[[#This Row],[phase3]],Table13456[[#This Row],[phase4]])</f>
        <v>1430941040</v>
      </c>
      <c r="E1911" s="2" t="str">
        <f>+Table13456[[#This Row],[DESCRIPTION]]</f>
        <v>TEMP DUMMY PAYITEM FOR WT DATA MIGRATION</v>
      </c>
      <c r="F1911" s="2" t="str">
        <f>+LEFT(Table13456[[#This Row],[PAY ITEM]],1)</f>
        <v>0</v>
      </c>
      <c r="G1911" s="2" t="str">
        <f>IF(Table13456[[#This Row],[first]]="0",SUBSTITUTE(TRIM(MID(B1911, 2, 3))," ","0"),SUBSTITUTE(TRIM(MID(B1911, 1, 3))," ","0"))</f>
        <v>430</v>
      </c>
      <c r="H1911" s="2" t="str">
        <f>IF(Table13456[[#This Row],[first]]="0",SUBSTITUTE(TRIM(MID(B1911, 5, 3))," ","0"),SUBSTITUTE(TRIM(MID(B1911, 4, 3))," ","0"))</f>
        <v>941</v>
      </c>
      <c r="I1911" s="2" t="str">
        <f>IF(Table13456[[#This Row],[first]]="0",SUBSTITUTE(TRIM(MID(B1911, 8, 3))," ","0"),SUBSTITUTE(TRIM(MID(B1911, 7, 3))," ","0"))</f>
        <v>40</v>
      </c>
      <c r="J1911" s="2">
        <v>1</v>
      </c>
      <c r="K1911" s="2" t="str">
        <f t="shared" si="87"/>
        <v>430</v>
      </c>
      <c r="L1911" s="2" t="str">
        <f t="shared" si="88"/>
        <v>941</v>
      </c>
      <c r="M1911" s="2" t="str">
        <f t="shared" si="89"/>
        <v>040</v>
      </c>
    </row>
    <row r="1912" spans="2:13" x14ac:dyDescent="0.25">
      <c r="B1912" s="4" t="s">
        <v>7570</v>
      </c>
      <c r="C1912" s="2" t="s">
        <v>6633</v>
      </c>
      <c r="D1912" s="6" t="str">
        <f>+_xlfn.CONCAT(Table13456[[#This Row],[phase1]],Table13456[[#This Row],[phase2]],Table13456[[#This Row],[phase3]],Table13456[[#This Row],[phase4]])</f>
        <v>1430941042</v>
      </c>
      <c r="E1912" s="2" t="str">
        <f>+Table13456[[#This Row],[DESCRIPTION]]</f>
        <v>TEMP DUMMY PAYITEM FOR WT DATA MIGRATION</v>
      </c>
      <c r="F1912" s="2" t="str">
        <f>+LEFT(Table13456[[#This Row],[PAY ITEM]],1)</f>
        <v>0</v>
      </c>
      <c r="G1912" s="2" t="str">
        <f>IF(Table13456[[#This Row],[first]]="0",SUBSTITUTE(TRIM(MID(B1912, 2, 3))," ","0"),SUBSTITUTE(TRIM(MID(B1912, 1, 3))," ","0"))</f>
        <v>430</v>
      </c>
      <c r="H1912" s="2" t="str">
        <f>IF(Table13456[[#This Row],[first]]="0",SUBSTITUTE(TRIM(MID(B1912, 5, 3))," ","0"),SUBSTITUTE(TRIM(MID(B1912, 4, 3))," ","0"))</f>
        <v>941</v>
      </c>
      <c r="I1912" s="2" t="str">
        <f>IF(Table13456[[#This Row],[first]]="0",SUBSTITUTE(TRIM(MID(B1912, 8, 3))," ","0"),SUBSTITUTE(TRIM(MID(B1912, 7, 3))," ","0"))</f>
        <v>42</v>
      </c>
      <c r="J1912" s="2">
        <v>1</v>
      </c>
      <c r="K1912" s="2" t="str">
        <f t="shared" si="87"/>
        <v>430</v>
      </c>
      <c r="L1912" s="2" t="str">
        <f t="shared" si="88"/>
        <v>941</v>
      </c>
      <c r="M1912" s="2" t="str">
        <f t="shared" si="89"/>
        <v>042</v>
      </c>
    </row>
    <row r="1913" spans="2:13" x14ac:dyDescent="0.25">
      <c r="B1913" s="4" t="s">
        <v>7571</v>
      </c>
      <c r="C1913" s="2" t="s">
        <v>6633</v>
      </c>
      <c r="D1913" s="6" t="str">
        <f>+_xlfn.CONCAT(Table13456[[#This Row],[phase1]],Table13456[[#This Row],[phase2]],Table13456[[#This Row],[phase3]],Table13456[[#This Row],[phase4]])</f>
        <v>1430941047</v>
      </c>
      <c r="E1913" s="2" t="str">
        <f>+Table13456[[#This Row],[DESCRIPTION]]</f>
        <v>TEMP DUMMY PAYITEM FOR WT DATA MIGRATION</v>
      </c>
      <c r="F1913" s="2" t="str">
        <f>+LEFT(Table13456[[#This Row],[PAY ITEM]],1)</f>
        <v>0</v>
      </c>
      <c r="G1913" s="2" t="str">
        <f>IF(Table13456[[#This Row],[first]]="0",SUBSTITUTE(TRIM(MID(B1913, 2, 3))," ","0"),SUBSTITUTE(TRIM(MID(B1913, 1, 3))," ","0"))</f>
        <v>430</v>
      </c>
      <c r="H1913" s="2" t="str">
        <f>IF(Table13456[[#This Row],[first]]="0",SUBSTITUTE(TRIM(MID(B1913, 5, 3))," ","0"),SUBSTITUTE(TRIM(MID(B1913, 4, 3))," ","0"))</f>
        <v>941</v>
      </c>
      <c r="I1913" s="2" t="str">
        <f>IF(Table13456[[#This Row],[first]]="0",SUBSTITUTE(TRIM(MID(B1913, 8, 3))," ","0"),SUBSTITUTE(TRIM(MID(B1913, 7, 3))," ","0"))</f>
        <v>47</v>
      </c>
      <c r="J1913" s="2">
        <v>1</v>
      </c>
      <c r="K1913" s="2" t="str">
        <f t="shared" si="87"/>
        <v>430</v>
      </c>
      <c r="L1913" s="2" t="str">
        <f t="shared" si="88"/>
        <v>941</v>
      </c>
      <c r="M1913" s="2" t="str">
        <f t="shared" si="89"/>
        <v>047</v>
      </c>
    </row>
    <row r="1914" spans="2:13" x14ac:dyDescent="0.25">
      <c r="B1914" s="2" t="s">
        <v>1098</v>
      </c>
      <c r="C1914" s="2" t="s">
        <v>1099</v>
      </c>
      <c r="D1914" s="6" t="str">
        <f>+_xlfn.CONCAT(Table13456[[#This Row],[phase1]],Table13456[[#This Row],[phase2]],Table13456[[#This Row],[phase3]],Table13456[[#This Row],[phase4]])</f>
        <v>1430950000</v>
      </c>
      <c r="E1914" s="2" t="str">
        <f>+Table13456[[#This Row],[DESCRIPTION]]</f>
        <v>DESILTING CONCRETE BOX CULVERT</v>
      </c>
      <c r="F1914" s="2" t="str">
        <f>+LEFT(Table13456[[#This Row],[PAY ITEM]],1)</f>
        <v>0</v>
      </c>
      <c r="G1914" s="2" t="str">
        <f>IF(Table13456[[#This Row],[first]]="0",SUBSTITUTE(TRIM(MID(B1914, 2, 3))," ","0"),SUBSTITUTE(TRIM(MID(B1914, 1, 3))," ","0"))</f>
        <v>430</v>
      </c>
      <c r="H1914" s="2" t="str">
        <f>IF(Table13456[[#This Row],[first]]="0",SUBSTITUTE(TRIM(MID(B1914, 5, 3))," ","0"),SUBSTITUTE(TRIM(MID(B1914, 4, 3))," ","0"))</f>
        <v>950</v>
      </c>
      <c r="I1914" s="2" t="str">
        <f>IF(Table13456[[#This Row],[first]]="0",SUBSTITUTE(TRIM(MID(B1914, 8, 3))," ","0"),SUBSTITUTE(TRIM(MID(B1914, 7, 3))," ","0"))</f>
        <v/>
      </c>
      <c r="J1914" s="2">
        <v>1</v>
      </c>
      <c r="K1914" s="2" t="str">
        <f t="shared" si="87"/>
        <v>430</v>
      </c>
      <c r="L1914" s="2" t="str">
        <f t="shared" si="88"/>
        <v>950</v>
      </c>
      <c r="M1914" s="2" t="str">
        <f t="shared" si="89"/>
        <v>000</v>
      </c>
    </row>
    <row r="1915" spans="2:13" x14ac:dyDescent="0.25">
      <c r="B1915" s="4" t="s">
        <v>7572</v>
      </c>
      <c r="C1915" s="2" t="s">
        <v>7573</v>
      </c>
      <c r="D1915" s="6" t="str">
        <f>+_xlfn.CONCAT(Table13456[[#This Row],[phase1]],Table13456[[#This Row],[phase2]],Table13456[[#This Row],[phase3]],Table13456[[#This Row],[phase4]])</f>
        <v>1430950101</v>
      </c>
      <c r="E1915" s="2" t="str">
        <f>+Table13456[[#This Row],[DESCRIPTION]]</f>
        <v>DESILTING PUMP STATION CHAMBER/OTHER STRUCTURES, PROJECT 429176-2-72-10</v>
      </c>
      <c r="F1915" s="2" t="str">
        <f>+LEFT(Table13456[[#This Row],[PAY ITEM]],1)</f>
        <v>0</v>
      </c>
      <c r="G1915" s="2" t="str">
        <f>IF(Table13456[[#This Row],[first]]="0",SUBSTITUTE(TRIM(MID(B1915, 2, 3))," ","0"),SUBSTITUTE(TRIM(MID(B1915, 1, 3))," ","0"))</f>
        <v>430</v>
      </c>
      <c r="H1915" s="2" t="str">
        <f>IF(Table13456[[#This Row],[first]]="0",SUBSTITUTE(TRIM(MID(B1915, 5, 3))," ","0"),SUBSTITUTE(TRIM(MID(B1915, 4, 3))," ","0"))</f>
        <v>950</v>
      </c>
      <c r="I1915" s="2" t="str">
        <f>IF(Table13456[[#This Row],[first]]="0",SUBSTITUTE(TRIM(MID(B1915, 8, 3))," ","0"),SUBSTITUTE(TRIM(MID(B1915, 7, 3))," ","0"))</f>
        <v>101</v>
      </c>
      <c r="J1915" s="2">
        <v>1</v>
      </c>
      <c r="K1915" s="2" t="str">
        <f t="shared" si="87"/>
        <v>430</v>
      </c>
      <c r="L1915" s="2" t="str">
        <f t="shared" si="88"/>
        <v>950</v>
      </c>
      <c r="M1915" s="2" t="str">
        <f t="shared" si="89"/>
        <v>101</v>
      </c>
    </row>
    <row r="1916" spans="2:13" x14ac:dyDescent="0.25">
      <c r="B1916" s="4" t="s">
        <v>1100</v>
      </c>
      <c r="C1916" s="2" t="s">
        <v>1101</v>
      </c>
      <c r="D1916" s="6" t="str">
        <f>+_xlfn.CONCAT(Table13456[[#This Row],[phase1]],Table13456[[#This Row],[phase2]],Table13456[[#This Row],[phase3]],Table13456[[#This Row],[phase4]])</f>
        <v>1430963001</v>
      </c>
      <c r="E1916" s="2" t="str">
        <f>+Table13456[[#This Row],[DESCRIPTION]]</f>
        <v>PVC PIPE FOR BACK OF SIDEWALK, 4"</v>
      </c>
      <c r="F1916" s="2" t="str">
        <f>+LEFT(Table13456[[#This Row],[PAY ITEM]],1)</f>
        <v>0</v>
      </c>
      <c r="G1916" s="2" t="str">
        <f>IF(Table13456[[#This Row],[first]]="0",SUBSTITUTE(TRIM(MID(B1916, 2, 3))," ","0"),SUBSTITUTE(TRIM(MID(B1916, 1, 3))," ","0"))</f>
        <v>430</v>
      </c>
      <c r="H1916" s="2" t="str">
        <f>IF(Table13456[[#This Row],[first]]="0",SUBSTITUTE(TRIM(MID(B1916, 5, 3))," ","0"),SUBSTITUTE(TRIM(MID(B1916, 4, 3))," ","0"))</f>
        <v>963</v>
      </c>
      <c r="I1916" s="2" t="str">
        <f>IF(Table13456[[#This Row],[first]]="0",SUBSTITUTE(TRIM(MID(B1916, 8, 3))," ","0"),SUBSTITUTE(TRIM(MID(B1916, 7, 3))," ","0"))</f>
        <v>1</v>
      </c>
      <c r="J1916" s="2">
        <v>1</v>
      </c>
      <c r="K1916" s="2" t="str">
        <f t="shared" si="87"/>
        <v>430</v>
      </c>
      <c r="L1916" s="2" t="str">
        <f t="shared" si="88"/>
        <v>963</v>
      </c>
      <c r="M1916" s="2" t="str">
        <f t="shared" si="89"/>
        <v>001</v>
      </c>
    </row>
    <row r="1917" spans="2:13" x14ac:dyDescent="0.25">
      <c r="B1917" s="4" t="s">
        <v>1102</v>
      </c>
      <c r="C1917" s="2" t="s">
        <v>1103</v>
      </c>
      <c r="D1917" s="6" t="str">
        <f>+_xlfn.CONCAT(Table13456[[#This Row],[phase1]],Table13456[[#This Row],[phase2]],Table13456[[#This Row],[phase3]],Table13456[[#This Row],[phase4]])</f>
        <v>1430963002</v>
      </c>
      <c r="E1917" s="2" t="str">
        <f>+Table13456[[#This Row],[DESCRIPTION]]</f>
        <v>PVC PIPE FOR BACK OF SIDEWALK,  NON STANDARD DIAMETER</v>
      </c>
      <c r="F1917" s="2" t="str">
        <f>+LEFT(Table13456[[#This Row],[PAY ITEM]],1)</f>
        <v>0</v>
      </c>
      <c r="G1917" s="2" t="str">
        <f>IF(Table13456[[#This Row],[first]]="0",SUBSTITUTE(TRIM(MID(B1917, 2, 3))," ","0"),SUBSTITUTE(TRIM(MID(B1917, 1, 3))," ","0"))</f>
        <v>430</v>
      </c>
      <c r="H1917" s="2" t="str">
        <f>IF(Table13456[[#This Row],[first]]="0",SUBSTITUTE(TRIM(MID(B1917, 5, 3))," ","0"),SUBSTITUTE(TRIM(MID(B1917, 4, 3))," ","0"))</f>
        <v>963</v>
      </c>
      <c r="I1917" s="2" t="str">
        <f>IF(Table13456[[#This Row],[first]]="0",SUBSTITUTE(TRIM(MID(B1917, 8, 3))," ","0"),SUBSTITUTE(TRIM(MID(B1917, 7, 3))," ","0"))</f>
        <v>2</v>
      </c>
      <c r="J1917" s="2">
        <v>1</v>
      </c>
      <c r="K1917" s="2" t="str">
        <f t="shared" si="87"/>
        <v>430</v>
      </c>
      <c r="L1917" s="2" t="str">
        <f t="shared" si="88"/>
        <v>963</v>
      </c>
      <c r="M1917" s="2" t="str">
        <f t="shared" si="89"/>
        <v>002</v>
      </c>
    </row>
    <row r="1918" spans="2:13" x14ac:dyDescent="0.25">
      <c r="B1918" s="4" t="s">
        <v>7574</v>
      </c>
      <c r="C1918" s="2" t="s">
        <v>7575</v>
      </c>
      <c r="D1918" s="6" t="str">
        <f>+_xlfn.CONCAT(Table13456[[#This Row],[phase1]],Table13456[[#This Row],[phase2]],Table13456[[#This Row],[phase3]],Table13456[[#This Row],[phase4]])</f>
        <v>1430964001</v>
      </c>
      <c r="E1918" s="2" t="str">
        <f>+Table13456[[#This Row],[DESCRIPTION]]</f>
        <v>PVC PIPE, 4 INCH, PROJECT 422929-8-52-01</v>
      </c>
      <c r="F1918" s="2" t="str">
        <f>+LEFT(Table13456[[#This Row],[PAY ITEM]],1)</f>
        <v>0</v>
      </c>
      <c r="G1918" s="2" t="str">
        <f>IF(Table13456[[#This Row],[first]]="0",SUBSTITUTE(TRIM(MID(B1918, 2, 3))," ","0"),SUBSTITUTE(TRIM(MID(B1918, 1, 3))," ","0"))</f>
        <v>430</v>
      </c>
      <c r="H1918" s="2" t="str">
        <f>IF(Table13456[[#This Row],[first]]="0",SUBSTITUTE(TRIM(MID(B1918, 5, 3))," ","0"),SUBSTITUTE(TRIM(MID(B1918, 4, 3))," ","0"))</f>
        <v>964</v>
      </c>
      <c r="I1918" s="2" t="str">
        <f>IF(Table13456[[#This Row],[first]]="0",SUBSTITUTE(TRIM(MID(B1918, 8, 3))," ","0"),SUBSTITUTE(TRIM(MID(B1918, 7, 3))," ","0"))</f>
        <v>1</v>
      </c>
      <c r="J1918" s="2">
        <v>1</v>
      </c>
      <c r="K1918" s="2" t="str">
        <f t="shared" si="87"/>
        <v>430</v>
      </c>
      <c r="L1918" s="2" t="str">
        <f t="shared" si="88"/>
        <v>964</v>
      </c>
      <c r="M1918" s="2" t="str">
        <f t="shared" si="89"/>
        <v>001</v>
      </c>
    </row>
    <row r="1919" spans="2:13" x14ac:dyDescent="0.25">
      <c r="B1919" s="2" t="s">
        <v>7576</v>
      </c>
      <c r="C1919" s="2" t="s">
        <v>7577</v>
      </c>
      <c r="D1919" s="6" t="str">
        <f>+_xlfn.CONCAT(Table13456[[#This Row],[phase1]],Table13456[[#This Row],[phase2]],Table13456[[#This Row],[phase3]],Table13456[[#This Row],[phase4]])</f>
        <v>1430964002</v>
      </c>
      <c r="E1919" s="2" t="str">
        <f>+Table13456[[#This Row],[DESCRIPTION]]</f>
        <v>PVC PIPE, 6 INCH, PROJECT 422929-8-52-01</v>
      </c>
      <c r="F1919" s="2" t="str">
        <f>+LEFT(Table13456[[#This Row],[PAY ITEM]],1)</f>
        <v>0</v>
      </c>
      <c r="G1919" s="2" t="str">
        <f>IF(Table13456[[#This Row],[first]]="0",SUBSTITUTE(TRIM(MID(B1919, 2, 3))," ","0"),SUBSTITUTE(TRIM(MID(B1919, 1, 3))," ","0"))</f>
        <v>430</v>
      </c>
      <c r="H1919" s="2" t="str">
        <f>IF(Table13456[[#This Row],[first]]="0",SUBSTITUTE(TRIM(MID(B1919, 5, 3))," ","0"),SUBSTITUTE(TRIM(MID(B1919, 4, 3))," ","0"))</f>
        <v>964</v>
      </c>
      <c r="I1919" s="2" t="str">
        <f>IF(Table13456[[#This Row],[first]]="0",SUBSTITUTE(TRIM(MID(B1919, 8, 3))," ","0"),SUBSTITUTE(TRIM(MID(B1919, 7, 3))," ","0"))</f>
        <v>2</v>
      </c>
      <c r="J1919" s="2">
        <v>1</v>
      </c>
      <c r="K1919" s="2" t="str">
        <f t="shared" si="87"/>
        <v>430</v>
      </c>
      <c r="L1919" s="2" t="str">
        <f t="shared" si="88"/>
        <v>964</v>
      </c>
      <c r="M1919" s="2" t="str">
        <f t="shared" si="89"/>
        <v>002</v>
      </c>
    </row>
    <row r="1920" spans="2:13" x14ac:dyDescent="0.25">
      <c r="B1920" s="4" t="s">
        <v>7578</v>
      </c>
      <c r="C1920" s="2" t="s">
        <v>7579</v>
      </c>
      <c r="D1920" s="6" t="str">
        <f>+_xlfn.CONCAT(Table13456[[#This Row],[phase1]],Table13456[[#This Row],[phase2]],Table13456[[#This Row],[phase3]],Table13456[[#This Row],[phase4]])</f>
        <v>1430964003</v>
      </c>
      <c r="E1920" s="2" t="str">
        <f>+Table13456[[#This Row],[DESCRIPTION]]</f>
        <v>PVC PIPE, 8 INCH, PROJECT 422929-8-52-01</v>
      </c>
      <c r="F1920" s="2" t="str">
        <f>+LEFT(Table13456[[#This Row],[PAY ITEM]],1)</f>
        <v>0</v>
      </c>
      <c r="G1920" s="2" t="str">
        <f>IF(Table13456[[#This Row],[first]]="0",SUBSTITUTE(TRIM(MID(B1920, 2, 3))," ","0"),SUBSTITUTE(TRIM(MID(B1920, 1, 3))," ","0"))</f>
        <v>430</v>
      </c>
      <c r="H1920" s="2" t="str">
        <f>IF(Table13456[[#This Row],[first]]="0",SUBSTITUTE(TRIM(MID(B1920, 5, 3))," ","0"),SUBSTITUTE(TRIM(MID(B1920, 4, 3))," ","0"))</f>
        <v>964</v>
      </c>
      <c r="I1920" s="2" t="str">
        <f>IF(Table13456[[#This Row],[first]]="0",SUBSTITUTE(TRIM(MID(B1920, 8, 3))," ","0"),SUBSTITUTE(TRIM(MID(B1920, 7, 3))," ","0"))</f>
        <v>3</v>
      </c>
      <c r="J1920" s="2">
        <v>1</v>
      </c>
      <c r="K1920" s="2" t="str">
        <f t="shared" si="87"/>
        <v>430</v>
      </c>
      <c r="L1920" s="2" t="str">
        <f t="shared" si="88"/>
        <v>964</v>
      </c>
      <c r="M1920" s="2" t="str">
        <f t="shared" si="89"/>
        <v>003</v>
      </c>
    </row>
    <row r="1921" spans="2:13" x14ac:dyDescent="0.25">
      <c r="B1921" s="2" t="s">
        <v>7580</v>
      </c>
      <c r="C1921" s="2" t="s">
        <v>7581</v>
      </c>
      <c r="D1921" s="6" t="str">
        <f>+_xlfn.CONCAT(Table13456[[#This Row],[phase1]],Table13456[[#This Row],[phase2]],Table13456[[#This Row],[phase3]],Table13456[[#This Row],[phase4]])</f>
        <v>1430964004</v>
      </c>
      <c r="E1921" s="2" t="str">
        <f>+Table13456[[#This Row],[DESCRIPTION]]</f>
        <v>PVC PIPE, 8 INCH, PROJECT 428400-2-52-01</v>
      </c>
      <c r="F1921" s="2" t="str">
        <f>+LEFT(Table13456[[#This Row],[PAY ITEM]],1)</f>
        <v>0</v>
      </c>
      <c r="G1921" s="2" t="str">
        <f>IF(Table13456[[#This Row],[first]]="0",SUBSTITUTE(TRIM(MID(B1921, 2, 3))," ","0"),SUBSTITUTE(TRIM(MID(B1921, 1, 3))," ","0"))</f>
        <v>430</v>
      </c>
      <c r="H1921" s="2" t="str">
        <f>IF(Table13456[[#This Row],[first]]="0",SUBSTITUTE(TRIM(MID(B1921, 5, 3))," ","0"),SUBSTITUTE(TRIM(MID(B1921, 4, 3))," ","0"))</f>
        <v>964</v>
      </c>
      <c r="I1921" s="2" t="str">
        <f>IF(Table13456[[#This Row],[first]]="0",SUBSTITUTE(TRIM(MID(B1921, 8, 3))," ","0"),SUBSTITUTE(TRIM(MID(B1921, 7, 3))," ","0"))</f>
        <v>4</v>
      </c>
      <c r="J1921" s="2">
        <v>1</v>
      </c>
      <c r="K1921" s="2" t="str">
        <f t="shared" si="87"/>
        <v>430</v>
      </c>
      <c r="L1921" s="2" t="str">
        <f t="shared" si="88"/>
        <v>964</v>
      </c>
      <c r="M1921" s="2" t="str">
        <f t="shared" si="89"/>
        <v>004</v>
      </c>
    </row>
    <row r="1922" spans="2:13" x14ac:dyDescent="0.25">
      <c r="B1922" s="4" t="s">
        <v>7582</v>
      </c>
      <c r="C1922" s="2" t="s">
        <v>7583</v>
      </c>
      <c r="D1922" s="6" t="str">
        <f>+_xlfn.CONCAT(Table13456[[#This Row],[phase1]],Table13456[[#This Row],[phase2]],Table13456[[#This Row],[phase3]],Table13456[[#This Row],[phase4]])</f>
        <v>1430964005</v>
      </c>
      <c r="E1922" s="2" t="str">
        <f>+Table13456[[#This Row],[DESCRIPTION]]</f>
        <v>PVC PIPE, 4", PROJECT 428400-2-52-01</v>
      </c>
      <c r="F1922" s="2" t="str">
        <f>+LEFT(Table13456[[#This Row],[PAY ITEM]],1)</f>
        <v>0</v>
      </c>
      <c r="G1922" s="2" t="str">
        <f>IF(Table13456[[#This Row],[first]]="0",SUBSTITUTE(TRIM(MID(B1922, 2, 3))," ","0"),SUBSTITUTE(TRIM(MID(B1922, 1, 3))," ","0"))</f>
        <v>430</v>
      </c>
      <c r="H1922" s="2" t="str">
        <f>IF(Table13456[[#This Row],[first]]="0",SUBSTITUTE(TRIM(MID(B1922, 5, 3))," ","0"),SUBSTITUTE(TRIM(MID(B1922, 4, 3))," ","0"))</f>
        <v>964</v>
      </c>
      <c r="I1922" s="2" t="str">
        <f>IF(Table13456[[#This Row],[first]]="0",SUBSTITUTE(TRIM(MID(B1922, 8, 3))," ","0"),SUBSTITUTE(TRIM(MID(B1922, 7, 3))," ","0"))</f>
        <v>5</v>
      </c>
      <c r="J1922" s="2">
        <v>1</v>
      </c>
      <c r="K1922" s="2" t="str">
        <f t="shared" si="87"/>
        <v>430</v>
      </c>
      <c r="L1922" s="2" t="str">
        <f t="shared" si="88"/>
        <v>964</v>
      </c>
      <c r="M1922" s="2" t="str">
        <f t="shared" si="89"/>
        <v>005</v>
      </c>
    </row>
    <row r="1923" spans="2:13" x14ac:dyDescent="0.25">
      <c r="B1923" s="4" t="s">
        <v>1104</v>
      </c>
      <c r="C1923" s="2" t="s">
        <v>1105</v>
      </c>
      <c r="D1923" s="6" t="str">
        <f>+_xlfn.CONCAT(Table13456[[#This Row],[phase1]],Table13456[[#This Row],[phase2]],Table13456[[#This Row],[phase3]],Table13456[[#This Row],[phase4]])</f>
        <v>1430964006</v>
      </c>
      <c r="E1923" s="2" t="str">
        <f>+Table13456[[#This Row],[DESCRIPTION]]</f>
        <v>PVC PIPE, 8 INCH</v>
      </c>
      <c r="F1923" s="2" t="str">
        <f>+LEFT(Table13456[[#This Row],[PAY ITEM]],1)</f>
        <v>0</v>
      </c>
      <c r="G1923" s="2" t="str">
        <f>IF(Table13456[[#This Row],[first]]="0",SUBSTITUTE(TRIM(MID(B1923, 2, 3))," ","0"),SUBSTITUTE(TRIM(MID(B1923, 1, 3))," ","0"))</f>
        <v>430</v>
      </c>
      <c r="H1923" s="2" t="str">
        <f>IF(Table13456[[#This Row],[first]]="0",SUBSTITUTE(TRIM(MID(B1923, 5, 3))," ","0"),SUBSTITUTE(TRIM(MID(B1923, 4, 3))," ","0"))</f>
        <v>964</v>
      </c>
      <c r="I1923" s="2" t="str">
        <f>IF(Table13456[[#This Row],[first]]="0",SUBSTITUTE(TRIM(MID(B1923, 8, 3))," ","0"),SUBSTITUTE(TRIM(MID(B1923, 7, 3))," ","0"))</f>
        <v>6</v>
      </c>
      <c r="J1923" s="2">
        <v>1</v>
      </c>
      <c r="K1923" s="2" t="str">
        <f t="shared" ref="K1923:K1986" si="90">IF(LEN(G1923) = 3, G1923, TEXT(IF(LEN(G1923) = 2, "0" &amp; G1923, "00" &amp; G1923), "000"))</f>
        <v>430</v>
      </c>
      <c r="L1923" s="2" t="str">
        <f t="shared" ref="L1923:L1986" si="91">IF(LEN(H1923) = 3, H1923, TEXT(IF(LEN(H1923) = 2, "0" &amp; H1923, "00" &amp; H1923), "000"))</f>
        <v>964</v>
      </c>
      <c r="M1923" s="2" t="str">
        <f t="shared" ref="M1923:M1986" si="92">IF(LEN(I1923) = 3, I1923, TEXT(IF(LEN(I1923) = 2, "0" &amp; I1923, "00" &amp; I1923), "000"))</f>
        <v>006</v>
      </c>
    </row>
    <row r="1924" spans="2:13" x14ac:dyDescent="0.25">
      <c r="B1924" s="4" t="s">
        <v>7584</v>
      </c>
      <c r="C1924" s="2" t="s">
        <v>7585</v>
      </c>
      <c r="D1924" s="6" t="str">
        <f>+_xlfn.CONCAT(Table13456[[#This Row],[phase1]],Table13456[[#This Row],[phase2]],Table13456[[#This Row],[phase3]],Table13456[[#This Row],[phase4]])</f>
        <v>1430964007</v>
      </c>
      <c r="E1924" s="2" t="str">
        <f>+Table13456[[#This Row],[DESCRIPTION]]</f>
        <v>PVC PIPE, 6 INCH</v>
      </c>
      <c r="F1924" s="2" t="str">
        <f>+LEFT(Table13456[[#This Row],[PAY ITEM]],1)</f>
        <v>0</v>
      </c>
      <c r="G1924" s="2" t="str">
        <f>IF(Table13456[[#This Row],[first]]="0",SUBSTITUTE(TRIM(MID(B1924, 2, 3))," ","0"),SUBSTITUTE(TRIM(MID(B1924, 1, 3))," ","0"))</f>
        <v>430</v>
      </c>
      <c r="H1924" s="2" t="str">
        <f>IF(Table13456[[#This Row],[first]]="0",SUBSTITUTE(TRIM(MID(B1924, 5, 3))," ","0"),SUBSTITUTE(TRIM(MID(B1924, 4, 3))," ","0"))</f>
        <v>964</v>
      </c>
      <c r="I1924" s="2" t="str">
        <f>IF(Table13456[[#This Row],[first]]="0",SUBSTITUTE(TRIM(MID(B1924, 8, 3))," ","0"),SUBSTITUTE(TRIM(MID(B1924, 7, 3))," ","0"))</f>
        <v>7</v>
      </c>
      <c r="J1924" s="2">
        <v>1</v>
      </c>
      <c r="K1924" s="2" t="str">
        <f t="shared" si="90"/>
        <v>430</v>
      </c>
      <c r="L1924" s="2" t="str">
        <f t="shared" si="91"/>
        <v>964</v>
      </c>
      <c r="M1924" s="2" t="str">
        <f t="shared" si="92"/>
        <v>007</v>
      </c>
    </row>
    <row r="1925" spans="2:13" x14ac:dyDescent="0.25">
      <c r="B1925" s="4" t="s">
        <v>4905</v>
      </c>
      <c r="C1925" s="2" t="s">
        <v>7586</v>
      </c>
      <c r="D1925" s="6" t="str">
        <f>+_xlfn.CONCAT(Table13456[[#This Row],[phase1]],Table13456[[#This Row],[phase2]],Table13456[[#This Row],[phase3]],Table13456[[#This Row],[phase4]])</f>
        <v>1430982120</v>
      </c>
      <c r="E1925" s="2" t="str">
        <f>+Table13456[[#This Row],[DESCRIPTION]]</f>
        <v>MITERED END SECTION, OPTIONAL ROUND, 8" CD</v>
      </c>
      <c r="F1925" s="2" t="str">
        <f>+LEFT(Table13456[[#This Row],[PAY ITEM]],1)</f>
        <v>0</v>
      </c>
      <c r="G1925" s="2" t="str">
        <f>IF(Table13456[[#This Row],[first]]="0",SUBSTITUTE(TRIM(MID(B1925, 2, 3))," ","0"),SUBSTITUTE(TRIM(MID(B1925, 1, 3))," ","0"))</f>
        <v>430</v>
      </c>
      <c r="H1925" s="2" t="str">
        <f>IF(Table13456[[#This Row],[first]]="0",SUBSTITUTE(TRIM(MID(B1925, 5, 3))," ","0"),SUBSTITUTE(TRIM(MID(B1925, 4, 3))," ","0"))</f>
        <v>982</v>
      </c>
      <c r="I1925" s="2" t="str">
        <f>IF(Table13456[[#This Row],[first]]="0",SUBSTITUTE(TRIM(MID(B1925, 8, 3))," ","0"),SUBSTITUTE(TRIM(MID(B1925, 7, 3))," ","0"))</f>
        <v>120</v>
      </c>
      <c r="J1925" s="2">
        <v>1</v>
      </c>
      <c r="K1925" s="2" t="str">
        <f t="shared" si="90"/>
        <v>430</v>
      </c>
      <c r="L1925" s="2" t="str">
        <f t="shared" si="91"/>
        <v>982</v>
      </c>
      <c r="M1925" s="2" t="str">
        <f t="shared" si="92"/>
        <v>120</v>
      </c>
    </row>
    <row r="1926" spans="2:13" x14ac:dyDescent="0.25">
      <c r="B1926" s="4" t="s">
        <v>1106</v>
      </c>
      <c r="C1926" s="2" t="s">
        <v>1107</v>
      </c>
      <c r="D1926" s="6" t="str">
        <f>+_xlfn.CONCAT(Table13456[[#This Row],[phase1]],Table13456[[#This Row],[phase2]],Table13456[[#This Row],[phase3]],Table13456[[#This Row],[phase4]])</f>
        <v>1430982121</v>
      </c>
      <c r="E1926" s="2" t="str">
        <f>+Table13456[[#This Row],[DESCRIPTION]]</f>
        <v>MITERED END SECTION, OPTIONAL ROUND, 12" CD</v>
      </c>
      <c r="F1926" s="2" t="str">
        <f>+LEFT(Table13456[[#This Row],[PAY ITEM]],1)</f>
        <v>0</v>
      </c>
      <c r="G1926" s="2" t="str">
        <f>IF(Table13456[[#This Row],[first]]="0",SUBSTITUTE(TRIM(MID(B1926, 2, 3))," ","0"),SUBSTITUTE(TRIM(MID(B1926, 1, 3))," ","0"))</f>
        <v>430</v>
      </c>
      <c r="H1926" s="2" t="str">
        <f>IF(Table13456[[#This Row],[first]]="0",SUBSTITUTE(TRIM(MID(B1926, 5, 3))," ","0"),SUBSTITUTE(TRIM(MID(B1926, 4, 3))," ","0"))</f>
        <v>982</v>
      </c>
      <c r="I1926" s="2" t="str">
        <f>IF(Table13456[[#This Row],[first]]="0",SUBSTITUTE(TRIM(MID(B1926, 8, 3))," ","0"),SUBSTITUTE(TRIM(MID(B1926, 7, 3))," ","0"))</f>
        <v>121</v>
      </c>
      <c r="J1926" s="2">
        <v>1</v>
      </c>
      <c r="K1926" s="2" t="str">
        <f t="shared" si="90"/>
        <v>430</v>
      </c>
      <c r="L1926" s="2" t="str">
        <f t="shared" si="91"/>
        <v>982</v>
      </c>
      <c r="M1926" s="2" t="str">
        <f t="shared" si="92"/>
        <v>121</v>
      </c>
    </row>
    <row r="1927" spans="2:13" x14ac:dyDescent="0.25">
      <c r="B1927" s="4" t="s">
        <v>1108</v>
      </c>
      <c r="C1927" s="2" t="s">
        <v>1109</v>
      </c>
      <c r="D1927" s="6" t="str">
        <f>+_xlfn.CONCAT(Table13456[[#This Row],[phase1]],Table13456[[#This Row],[phase2]],Table13456[[#This Row],[phase3]],Table13456[[#This Row],[phase4]])</f>
        <v>1430982123</v>
      </c>
      <c r="E1927" s="2" t="str">
        <f>+Table13456[[#This Row],[DESCRIPTION]]</f>
        <v>MITERED END SECTION, OPTIONAL ROUND, 15" CD</v>
      </c>
      <c r="F1927" s="2" t="str">
        <f>+LEFT(Table13456[[#This Row],[PAY ITEM]],1)</f>
        <v>0</v>
      </c>
      <c r="G1927" s="2" t="str">
        <f>IF(Table13456[[#This Row],[first]]="0",SUBSTITUTE(TRIM(MID(B1927, 2, 3))," ","0"),SUBSTITUTE(TRIM(MID(B1927, 1, 3))," ","0"))</f>
        <v>430</v>
      </c>
      <c r="H1927" s="2" t="str">
        <f>IF(Table13456[[#This Row],[first]]="0",SUBSTITUTE(TRIM(MID(B1927, 5, 3))," ","0"),SUBSTITUTE(TRIM(MID(B1927, 4, 3))," ","0"))</f>
        <v>982</v>
      </c>
      <c r="I1927" s="2" t="str">
        <f>IF(Table13456[[#This Row],[first]]="0",SUBSTITUTE(TRIM(MID(B1927, 8, 3))," ","0"),SUBSTITUTE(TRIM(MID(B1927, 7, 3))," ","0"))</f>
        <v>123</v>
      </c>
      <c r="J1927" s="2">
        <v>1</v>
      </c>
      <c r="K1927" s="2" t="str">
        <f t="shared" si="90"/>
        <v>430</v>
      </c>
      <c r="L1927" s="2" t="str">
        <f t="shared" si="91"/>
        <v>982</v>
      </c>
      <c r="M1927" s="2" t="str">
        <f t="shared" si="92"/>
        <v>123</v>
      </c>
    </row>
    <row r="1928" spans="2:13" x14ac:dyDescent="0.25">
      <c r="B1928" s="4" t="s">
        <v>1110</v>
      </c>
      <c r="C1928" s="2" t="s">
        <v>1111</v>
      </c>
      <c r="D1928" s="6" t="str">
        <f>+_xlfn.CONCAT(Table13456[[#This Row],[phase1]],Table13456[[#This Row],[phase2]],Table13456[[#This Row],[phase3]],Table13456[[#This Row],[phase4]])</f>
        <v>1430982125</v>
      </c>
      <c r="E1928" s="2" t="str">
        <f>+Table13456[[#This Row],[DESCRIPTION]]</f>
        <v>MITERED END SECTION, OPTIONAL ROUND, 18" CD</v>
      </c>
      <c r="F1928" s="2" t="str">
        <f>+LEFT(Table13456[[#This Row],[PAY ITEM]],1)</f>
        <v>0</v>
      </c>
      <c r="G1928" s="2" t="str">
        <f>IF(Table13456[[#This Row],[first]]="0",SUBSTITUTE(TRIM(MID(B1928, 2, 3))," ","0"),SUBSTITUTE(TRIM(MID(B1928, 1, 3))," ","0"))</f>
        <v>430</v>
      </c>
      <c r="H1928" s="2" t="str">
        <f>IF(Table13456[[#This Row],[first]]="0",SUBSTITUTE(TRIM(MID(B1928, 5, 3))," ","0"),SUBSTITUTE(TRIM(MID(B1928, 4, 3))," ","0"))</f>
        <v>982</v>
      </c>
      <c r="I1928" s="2" t="str">
        <f>IF(Table13456[[#This Row],[first]]="0",SUBSTITUTE(TRIM(MID(B1928, 8, 3))," ","0"),SUBSTITUTE(TRIM(MID(B1928, 7, 3))," ","0"))</f>
        <v>125</v>
      </c>
      <c r="J1928" s="2">
        <v>1</v>
      </c>
      <c r="K1928" s="2" t="str">
        <f t="shared" si="90"/>
        <v>430</v>
      </c>
      <c r="L1928" s="2" t="str">
        <f t="shared" si="91"/>
        <v>982</v>
      </c>
      <c r="M1928" s="2" t="str">
        <f t="shared" si="92"/>
        <v>125</v>
      </c>
    </row>
    <row r="1929" spans="2:13" x14ac:dyDescent="0.25">
      <c r="B1929" s="4" t="s">
        <v>1112</v>
      </c>
      <c r="C1929" s="2" t="s">
        <v>1113</v>
      </c>
      <c r="D1929" s="6" t="str">
        <f>+_xlfn.CONCAT(Table13456[[#This Row],[phase1]],Table13456[[#This Row],[phase2]],Table13456[[#This Row],[phase3]],Table13456[[#This Row],[phase4]])</f>
        <v>1430982129</v>
      </c>
      <c r="E1929" s="2" t="str">
        <f>+Table13456[[#This Row],[DESCRIPTION]]</f>
        <v>MITERED END SECTION, OPTIONAL ROUND, 24" CD</v>
      </c>
      <c r="F1929" s="2" t="str">
        <f>+LEFT(Table13456[[#This Row],[PAY ITEM]],1)</f>
        <v>0</v>
      </c>
      <c r="G1929" s="2" t="str">
        <f>IF(Table13456[[#This Row],[first]]="0",SUBSTITUTE(TRIM(MID(B1929, 2, 3))," ","0"),SUBSTITUTE(TRIM(MID(B1929, 1, 3))," ","0"))</f>
        <v>430</v>
      </c>
      <c r="H1929" s="2" t="str">
        <f>IF(Table13456[[#This Row],[first]]="0",SUBSTITUTE(TRIM(MID(B1929, 5, 3))," ","0"),SUBSTITUTE(TRIM(MID(B1929, 4, 3))," ","0"))</f>
        <v>982</v>
      </c>
      <c r="I1929" s="2" t="str">
        <f>IF(Table13456[[#This Row],[first]]="0",SUBSTITUTE(TRIM(MID(B1929, 8, 3))," ","0"),SUBSTITUTE(TRIM(MID(B1929, 7, 3))," ","0"))</f>
        <v>129</v>
      </c>
      <c r="J1929" s="2">
        <v>1</v>
      </c>
      <c r="K1929" s="2" t="str">
        <f t="shared" si="90"/>
        <v>430</v>
      </c>
      <c r="L1929" s="2" t="str">
        <f t="shared" si="91"/>
        <v>982</v>
      </c>
      <c r="M1929" s="2" t="str">
        <f t="shared" si="92"/>
        <v>129</v>
      </c>
    </row>
    <row r="1930" spans="2:13" x14ac:dyDescent="0.25">
      <c r="B1930" s="2" t="s">
        <v>1114</v>
      </c>
      <c r="C1930" s="2" t="s">
        <v>1115</v>
      </c>
      <c r="D1930" s="6" t="str">
        <f>+_xlfn.CONCAT(Table13456[[#This Row],[phase1]],Table13456[[#This Row],[phase2]],Table13456[[#This Row],[phase3]],Table13456[[#This Row],[phase4]])</f>
        <v>1430982133</v>
      </c>
      <c r="E1930" s="2" t="str">
        <f>+Table13456[[#This Row],[DESCRIPTION]]</f>
        <v>MITERED END SECTION, OPTIONAL ROUND, 30" CD</v>
      </c>
      <c r="F1930" s="2" t="str">
        <f>+LEFT(Table13456[[#This Row],[PAY ITEM]],1)</f>
        <v>0</v>
      </c>
      <c r="G1930" s="2" t="str">
        <f>IF(Table13456[[#This Row],[first]]="0",SUBSTITUTE(TRIM(MID(B1930, 2, 3))," ","0"),SUBSTITUTE(TRIM(MID(B1930, 1, 3))," ","0"))</f>
        <v>430</v>
      </c>
      <c r="H1930" s="2" t="str">
        <f>IF(Table13456[[#This Row],[first]]="0",SUBSTITUTE(TRIM(MID(B1930, 5, 3))," ","0"),SUBSTITUTE(TRIM(MID(B1930, 4, 3))," ","0"))</f>
        <v>982</v>
      </c>
      <c r="I1930" s="2" t="str">
        <f>IF(Table13456[[#This Row],[first]]="0",SUBSTITUTE(TRIM(MID(B1930, 8, 3))," ","0"),SUBSTITUTE(TRIM(MID(B1930, 7, 3))," ","0"))</f>
        <v>133</v>
      </c>
      <c r="J1930" s="2">
        <v>1</v>
      </c>
      <c r="K1930" s="2" t="str">
        <f t="shared" si="90"/>
        <v>430</v>
      </c>
      <c r="L1930" s="2" t="str">
        <f t="shared" si="91"/>
        <v>982</v>
      </c>
      <c r="M1930" s="2" t="str">
        <f t="shared" si="92"/>
        <v>133</v>
      </c>
    </row>
    <row r="1931" spans="2:13" x14ac:dyDescent="0.25">
      <c r="B1931" s="4" t="s">
        <v>1116</v>
      </c>
      <c r="C1931" s="2" t="s">
        <v>1117</v>
      </c>
      <c r="D1931" s="6" t="str">
        <f>+_xlfn.CONCAT(Table13456[[#This Row],[phase1]],Table13456[[#This Row],[phase2]],Table13456[[#This Row],[phase3]],Table13456[[#This Row],[phase4]])</f>
        <v>1430982138</v>
      </c>
      <c r="E1931" s="2" t="str">
        <f>+Table13456[[#This Row],[DESCRIPTION]]</f>
        <v>MITERED END SECTION, OPTIONAL ROUND, 36" CD</v>
      </c>
      <c r="F1931" s="2" t="str">
        <f>+LEFT(Table13456[[#This Row],[PAY ITEM]],1)</f>
        <v>0</v>
      </c>
      <c r="G1931" s="2" t="str">
        <f>IF(Table13456[[#This Row],[first]]="0",SUBSTITUTE(TRIM(MID(B1931, 2, 3))," ","0"),SUBSTITUTE(TRIM(MID(B1931, 1, 3))," ","0"))</f>
        <v>430</v>
      </c>
      <c r="H1931" s="2" t="str">
        <f>IF(Table13456[[#This Row],[first]]="0",SUBSTITUTE(TRIM(MID(B1931, 5, 3))," ","0"),SUBSTITUTE(TRIM(MID(B1931, 4, 3))," ","0"))</f>
        <v>982</v>
      </c>
      <c r="I1931" s="2" t="str">
        <f>IF(Table13456[[#This Row],[first]]="0",SUBSTITUTE(TRIM(MID(B1931, 8, 3))," ","0"),SUBSTITUTE(TRIM(MID(B1931, 7, 3))," ","0"))</f>
        <v>138</v>
      </c>
      <c r="J1931" s="2">
        <v>1</v>
      </c>
      <c r="K1931" s="2" t="str">
        <f t="shared" si="90"/>
        <v>430</v>
      </c>
      <c r="L1931" s="2" t="str">
        <f t="shared" si="91"/>
        <v>982</v>
      </c>
      <c r="M1931" s="2" t="str">
        <f t="shared" si="92"/>
        <v>138</v>
      </c>
    </row>
    <row r="1932" spans="2:13" x14ac:dyDescent="0.25">
      <c r="B1932" s="4" t="s">
        <v>1118</v>
      </c>
      <c r="C1932" s="2" t="s">
        <v>1119</v>
      </c>
      <c r="D1932" s="6" t="str">
        <f>+_xlfn.CONCAT(Table13456[[#This Row],[phase1]],Table13456[[#This Row],[phase2]],Table13456[[#This Row],[phase3]],Table13456[[#This Row],[phase4]])</f>
        <v>1430982140</v>
      </c>
      <c r="E1932" s="2" t="str">
        <f>+Table13456[[#This Row],[DESCRIPTION]]</f>
        <v>MITERED END SECTION, OPTIONAL ROUND, 42" CD</v>
      </c>
      <c r="F1932" s="2" t="str">
        <f>+LEFT(Table13456[[#This Row],[PAY ITEM]],1)</f>
        <v>0</v>
      </c>
      <c r="G1932" s="2" t="str">
        <f>IF(Table13456[[#This Row],[first]]="0",SUBSTITUTE(TRIM(MID(B1932, 2, 3))," ","0"),SUBSTITUTE(TRIM(MID(B1932, 1, 3))," ","0"))</f>
        <v>430</v>
      </c>
      <c r="H1932" s="2" t="str">
        <f>IF(Table13456[[#This Row],[first]]="0",SUBSTITUTE(TRIM(MID(B1932, 5, 3))," ","0"),SUBSTITUTE(TRIM(MID(B1932, 4, 3))," ","0"))</f>
        <v>982</v>
      </c>
      <c r="I1932" s="2" t="str">
        <f>IF(Table13456[[#This Row],[first]]="0",SUBSTITUTE(TRIM(MID(B1932, 8, 3))," ","0"),SUBSTITUTE(TRIM(MID(B1932, 7, 3))," ","0"))</f>
        <v>140</v>
      </c>
      <c r="J1932" s="2">
        <v>1</v>
      </c>
      <c r="K1932" s="2" t="str">
        <f t="shared" si="90"/>
        <v>430</v>
      </c>
      <c r="L1932" s="2" t="str">
        <f t="shared" si="91"/>
        <v>982</v>
      </c>
      <c r="M1932" s="2" t="str">
        <f t="shared" si="92"/>
        <v>140</v>
      </c>
    </row>
    <row r="1933" spans="2:13" x14ac:dyDescent="0.25">
      <c r="B1933" s="4" t="s">
        <v>1120</v>
      </c>
      <c r="C1933" s="2" t="s">
        <v>1121</v>
      </c>
      <c r="D1933" s="6" t="str">
        <f>+_xlfn.CONCAT(Table13456[[#This Row],[phase1]],Table13456[[#This Row],[phase2]],Table13456[[#This Row],[phase3]],Table13456[[#This Row],[phase4]])</f>
        <v>1430982141</v>
      </c>
      <c r="E1933" s="2" t="str">
        <f>+Table13456[[#This Row],[DESCRIPTION]]</f>
        <v>MITERED END SECTION, OPTIONAL ROUND, 48" CD</v>
      </c>
      <c r="F1933" s="2" t="str">
        <f>+LEFT(Table13456[[#This Row],[PAY ITEM]],1)</f>
        <v>0</v>
      </c>
      <c r="G1933" s="2" t="str">
        <f>IF(Table13456[[#This Row],[first]]="0",SUBSTITUTE(TRIM(MID(B1933, 2, 3))," ","0"),SUBSTITUTE(TRIM(MID(B1933, 1, 3))," ","0"))</f>
        <v>430</v>
      </c>
      <c r="H1933" s="2" t="str">
        <f>IF(Table13456[[#This Row],[first]]="0",SUBSTITUTE(TRIM(MID(B1933, 5, 3))," ","0"),SUBSTITUTE(TRIM(MID(B1933, 4, 3))," ","0"))</f>
        <v>982</v>
      </c>
      <c r="I1933" s="2" t="str">
        <f>IF(Table13456[[#This Row],[first]]="0",SUBSTITUTE(TRIM(MID(B1933, 8, 3))," ","0"),SUBSTITUTE(TRIM(MID(B1933, 7, 3))," ","0"))</f>
        <v>141</v>
      </c>
      <c r="J1933" s="2">
        <v>1</v>
      </c>
      <c r="K1933" s="2" t="str">
        <f t="shared" si="90"/>
        <v>430</v>
      </c>
      <c r="L1933" s="2" t="str">
        <f t="shared" si="91"/>
        <v>982</v>
      </c>
      <c r="M1933" s="2" t="str">
        <f t="shared" si="92"/>
        <v>141</v>
      </c>
    </row>
    <row r="1934" spans="2:13" x14ac:dyDescent="0.25">
      <c r="B1934" s="4" t="s">
        <v>4094</v>
      </c>
      <c r="C1934" s="2" t="s">
        <v>7587</v>
      </c>
      <c r="D1934" s="6" t="str">
        <f>+_xlfn.CONCAT(Table13456[[#This Row],[phase1]],Table13456[[#This Row],[phase2]],Table13456[[#This Row],[phase3]],Table13456[[#This Row],[phase4]])</f>
        <v>1430982142</v>
      </c>
      <c r="E1934" s="2" t="str">
        <f>+Table13456[[#This Row],[DESCRIPTION]]</f>
        <v>MITERED END SECTION, OPTIONAL ROUND, 54" CD</v>
      </c>
      <c r="F1934" s="2" t="str">
        <f>+LEFT(Table13456[[#This Row],[PAY ITEM]],1)</f>
        <v>0</v>
      </c>
      <c r="G1934" s="2" t="str">
        <f>IF(Table13456[[#This Row],[first]]="0",SUBSTITUTE(TRIM(MID(B1934, 2, 3))," ","0"),SUBSTITUTE(TRIM(MID(B1934, 1, 3))," ","0"))</f>
        <v>430</v>
      </c>
      <c r="H1934" s="2" t="str">
        <f>IF(Table13456[[#This Row],[first]]="0",SUBSTITUTE(TRIM(MID(B1934, 5, 3))," ","0"),SUBSTITUTE(TRIM(MID(B1934, 4, 3))," ","0"))</f>
        <v>982</v>
      </c>
      <c r="I1934" s="2" t="str">
        <f>IF(Table13456[[#This Row],[first]]="0",SUBSTITUTE(TRIM(MID(B1934, 8, 3))," ","0"),SUBSTITUTE(TRIM(MID(B1934, 7, 3))," ","0"))</f>
        <v>142</v>
      </c>
      <c r="J1934" s="2">
        <v>1</v>
      </c>
      <c r="K1934" s="2" t="str">
        <f t="shared" si="90"/>
        <v>430</v>
      </c>
      <c r="L1934" s="2" t="str">
        <f t="shared" si="91"/>
        <v>982</v>
      </c>
      <c r="M1934" s="2" t="str">
        <f t="shared" si="92"/>
        <v>142</v>
      </c>
    </row>
    <row r="1935" spans="2:13" x14ac:dyDescent="0.25">
      <c r="B1935" s="4" t="s">
        <v>1122</v>
      </c>
      <c r="C1935" s="2" t="s">
        <v>1123</v>
      </c>
      <c r="D1935" s="6" t="str">
        <f>+_xlfn.CONCAT(Table13456[[#This Row],[phase1]],Table13456[[#This Row],[phase2]],Table13456[[#This Row],[phase3]],Table13456[[#This Row],[phase4]])</f>
        <v>1430982143</v>
      </c>
      <c r="E1935" s="2" t="str">
        <f>+Table13456[[#This Row],[DESCRIPTION]]</f>
        <v>MITERED END SECTION, OPTIONAL ROUND, 60" CD</v>
      </c>
      <c r="F1935" s="2" t="str">
        <f>+LEFT(Table13456[[#This Row],[PAY ITEM]],1)</f>
        <v>0</v>
      </c>
      <c r="G1935" s="2" t="str">
        <f>IF(Table13456[[#This Row],[first]]="0",SUBSTITUTE(TRIM(MID(B1935, 2, 3))," ","0"),SUBSTITUTE(TRIM(MID(B1935, 1, 3))," ","0"))</f>
        <v>430</v>
      </c>
      <c r="H1935" s="2" t="str">
        <f>IF(Table13456[[#This Row],[first]]="0",SUBSTITUTE(TRIM(MID(B1935, 5, 3))," ","0"),SUBSTITUTE(TRIM(MID(B1935, 4, 3))," ","0"))</f>
        <v>982</v>
      </c>
      <c r="I1935" s="2" t="str">
        <f>IF(Table13456[[#This Row],[first]]="0",SUBSTITUTE(TRIM(MID(B1935, 8, 3))," ","0"),SUBSTITUTE(TRIM(MID(B1935, 7, 3))," ","0"))</f>
        <v>143</v>
      </c>
      <c r="J1935" s="2">
        <v>1</v>
      </c>
      <c r="K1935" s="2" t="str">
        <f t="shared" si="90"/>
        <v>430</v>
      </c>
      <c r="L1935" s="2" t="str">
        <f t="shared" si="91"/>
        <v>982</v>
      </c>
      <c r="M1935" s="2" t="str">
        <f t="shared" si="92"/>
        <v>143</v>
      </c>
    </row>
    <row r="1936" spans="2:13" x14ac:dyDescent="0.25">
      <c r="B1936" s="4" t="s">
        <v>4459</v>
      </c>
      <c r="C1936" s="2" t="s">
        <v>7588</v>
      </c>
      <c r="D1936" s="6" t="str">
        <f>+_xlfn.CONCAT(Table13456[[#This Row],[phase1]],Table13456[[#This Row],[phase2]],Table13456[[#This Row],[phase3]],Table13456[[#This Row],[phase4]])</f>
        <v>1430982144</v>
      </c>
      <c r="E1936" s="2" t="str">
        <f>+Table13456[[#This Row],[DESCRIPTION]]</f>
        <v>MITERED END SECTION, OPTIONAL ROUND, 66" CD</v>
      </c>
      <c r="F1936" s="2" t="str">
        <f>+LEFT(Table13456[[#This Row],[PAY ITEM]],1)</f>
        <v>0</v>
      </c>
      <c r="G1936" s="2" t="str">
        <f>IF(Table13456[[#This Row],[first]]="0",SUBSTITUTE(TRIM(MID(B1936, 2, 3))," ","0"),SUBSTITUTE(TRIM(MID(B1936, 1, 3))," ","0"))</f>
        <v>430</v>
      </c>
      <c r="H1936" s="2" t="str">
        <f>IF(Table13456[[#This Row],[first]]="0",SUBSTITUTE(TRIM(MID(B1936, 5, 3))," ","0"),SUBSTITUTE(TRIM(MID(B1936, 4, 3))," ","0"))</f>
        <v>982</v>
      </c>
      <c r="I1936" s="2" t="str">
        <f>IF(Table13456[[#This Row],[first]]="0",SUBSTITUTE(TRIM(MID(B1936, 8, 3))," ","0"),SUBSTITUTE(TRIM(MID(B1936, 7, 3))," ","0"))</f>
        <v>144</v>
      </c>
      <c r="J1936" s="2">
        <v>1</v>
      </c>
      <c r="K1936" s="2" t="str">
        <f t="shared" si="90"/>
        <v>430</v>
      </c>
      <c r="L1936" s="2" t="str">
        <f t="shared" si="91"/>
        <v>982</v>
      </c>
      <c r="M1936" s="2" t="str">
        <f t="shared" si="92"/>
        <v>144</v>
      </c>
    </row>
    <row r="1937" spans="2:13" x14ac:dyDescent="0.25">
      <c r="B1937" s="4" t="s">
        <v>1124</v>
      </c>
      <c r="C1937" s="2" t="s">
        <v>1125</v>
      </c>
      <c r="D1937" s="6" t="str">
        <f>+_xlfn.CONCAT(Table13456[[#This Row],[phase1]],Table13456[[#This Row],[phase2]],Table13456[[#This Row],[phase3]],Table13456[[#This Row],[phase4]])</f>
        <v>1430982145</v>
      </c>
      <c r="E1937" s="2" t="str">
        <f>+Table13456[[#This Row],[DESCRIPTION]]</f>
        <v>MITERED END SECTION, OPTIONAL ROUND, 72" CD</v>
      </c>
      <c r="F1937" s="2" t="str">
        <f>+LEFT(Table13456[[#This Row],[PAY ITEM]],1)</f>
        <v>0</v>
      </c>
      <c r="G1937" s="2" t="str">
        <f>IF(Table13456[[#This Row],[first]]="0",SUBSTITUTE(TRIM(MID(B1937, 2, 3))," ","0"),SUBSTITUTE(TRIM(MID(B1937, 1, 3))," ","0"))</f>
        <v>430</v>
      </c>
      <c r="H1937" s="2" t="str">
        <f>IF(Table13456[[#This Row],[first]]="0",SUBSTITUTE(TRIM(MID(B1937, 5, 3))," ","0"),SUBSTITUTE(TRIM(MID(B1937, 4, 3))," ","0"))</f>
        <v>982</v>
      </c>
      <c r="I1937" s="2" t="str">
        <f>IF(Table13456[[#This Row],[first]]="0",SUBSTITUTE(TRIM(MID(B1937, 8, 3))," ","0"),SUBSTITUTE(TRIM(MID(B1937, 7, 3))," ","0"))</f>
        <v>145</v>
      </c>
      <c r="J1937" s="2">
        <v>1</v>
      </c>
      <c r="K1937" s="2" t="str">
        <f t="shared" si="90"/>
        <v>430</v>
      </c>
      <c r="L1937" s="2" t="str">
        <f t="shared" si="91"/>
        <v>982</v>
      </c>
      <c r="M1937" s="2" t="str">
        <f t="shared" si="92"/>
        <v>145</v>
      </c>
    </row>
    <row r="1938" spans="2:13" x14ac:dyDescent="0.25">
      <c r="B1938" s="2" t="s">
        <v>7589</v>
      </c>
      <c r="C1938" s="2" t="s">
        <v>7590</v>
      </c>
      <c r="D1938" s="6" t="str">
        <f>+_xlfn.CONCAT(Table13456[[#This Row],[phase1]],Table13456[[#This Row],[phase2]],Table13456[[#This Row],[phase3]],Table13456[[#This Row],[phase4]])</f>
        <v>1430982147</v>
      </c>
      <c r="E1938" s="2" t="str">
        <f>+Table13456[[#This Row],[DESCRIPTION]]</f>
        <v>MITERED END SECTION, OPTIONAL ROUND, 84" CD</v>
      </c>
      <c r="F1938" s="2" t="str">
        <f>+LEFT(Table13456[[#This Row],[PAY ITEM]],1)</f>
        <v>0</v>
      </c>
      <c r="G1938" s="2" t="str">
        <f>IF(Table13456[[#This Row],[first]]="0",SUBSTITUTE(TRIM(MID(B1938, 2, 3))," ","0"),SUBSTITUTE(TRIM(MID(B1938, 1, 3))," ","0"))</f>
        <v>430</v>
      </c>
      <c r="H1938" s="2" t="str">
        <f>IF(Table13456[[#This Row],[first]]="0",SUBSTITUTE(TRIM(MID(B1938, 5, 3))," ","0"),SUBSTITUTE(TRIM(MID(B1938, 4, 3))," ","0"))</f>
        <v>982</v>
      </c>
      <c r="I1938" s="2" t="str">
        <f>IF(Table13456[[#This Row],[first]]="0",SUBSTITUTE(TRIM(MID(B1938, 8, 3))," ","0"),SUBSTITUTE(TRIM(MID(B1938, 7, 3))," ","0"))</f>
        <v>147</v>
      </c>
      <c r="J1938" s="2">
        <v>1</v>
      </c>
      <c r="K1938" s="2" t="str">
        <f t="shared" si="90"/>
        <v>430</v>
      </c>
      <c r="L1938" s="2" t="str">
        <f t="shared" si="91"/>
        <v>982</v>
      </c>
      <c r="M1938" s="2" t="str">
        <f t="shared" si="92"/>
        <v>147</v>
      </c>
    </row>
    <row r="1939" spans="2:13" x14ac:dyDescent="0.25">
      <c r="B1939" s="4" t="s">
        <v>7591</v>
      </c>
      <c r="C1939" s="2" t="s">
        <v>7592</v>
      </c>
      <c r="D1939" s="6" t="str">
        <f>+_xlfn.CONCAT(Table13456[[#This Row],[phase1]],Table13456[[#This Row],[phase2]],Table13456[[#This Row],[phase3]],Table13456[[#This Row],[phase4]])</f>
        <v>1430982160</v>
      </c>
      <c r="E1939" s="2" t="str">
        <f>+Table13456[[#This Row],[DESCRIPTION]]</f>
        <v>MITERED END SECTION, NON-STANDARD, OPTIONAL ROUND, 6" CD</v>
      </c>
      <c r="F1939" s="2" t="str">
        <f>+LEFT(Table13456[[#This Row],[PAY ITEM]],1)</f>
        <v>0</v>
      </c>
      <c r="G1939" s="2" t="str">
        <f>IF(Table13456[[#This Row],[first]]="0",SUBSTITUTE(TRIM(MID(B1939, 2, 3))," ","0"),SUBSTITUTE(TRIM(MID(B1939, 1, 3))," ","0"))</f>
        <v>430</v>
      </c>
      <c r="H1939" s="2" t="str">
        <f>IF(Table13456[[#This Row],[first]]="0",SUBSTITUTE(TRIM(MID(B1939, 5, 3))," ","0"),SUBSTITUTE(TRIM(MID(B1939, 4, 3))," ","0"))</f>
        <v>982</v>
      </c>
      <c r="I1939" s="2" t="str">
        <f>IF(Table13456[[#This Row],[first]]="0",SUBSTITUTE(TRIM(MID(B1939, 8, 3))," ","0"),SUBSTITUTE(TRIM(MID(B1939, 7, 3))," ","0"))</f>
        <v>160</v>
      </c>
      <c r="J1939" s="2">
        <v>1</v>
      </c>
      <c r="K1939" s="2" t="str">
        <f t="shared" si="90"/>
        <v>430</v>
      </c>
      <c r="L1939" s="2" t="str">
        <f t="shared" si="91"/>
        <v>982</v>
      </c>
      <c r="M1939" s="2" t="str">
        <f t="shared" si="92"/>
        <v>160</v>
      </c>
    </row>
    <row r="1940" spans="2:13" x14ac:dyDescent="0.25">
      <c r="B1940" s="4" t="s">
        <v>1126</v>
      </c>
      <c r="C1940" s="2" t="s">
        <v>1127</v>
      </c>
      <c r="D1940" s="6" t="str">
        <f>+_xlfn.CONCAT(Table13456[[#This Row],[phase1]],Table13456[[#This Row],[phase2]],Table13456[[#This Row],[phase3]],Table13456[[#This Row],[phase4]])</f>
        <v>1430982623</v>
      </c>
      <c r="E1940" s="2" t="str">
        <f>+Table13456[[#This Row],[DESCRIPTION]]</f>
        <v>MITERED END SECTION, OPTIONAL - ELLIPTICAL / ARCH, 15" CD</v>
      </c>
      <c r="F1940" s="2" t="str">
        <f>+LEFT(Table13456[[#This Row],[PAY ITEM]],1)</f>
        <v>0</v>
      </c>
      <c r="G1940" s="2" t="str">
        <f>IF(Table13456[[#This Row],[first]]="0",SUBSTITUTE(TRIM(MID(B1940, 2, 3))," ","0"),SUBSTITUTE(TRIM(MID(B1940, 1, 3))," ","0"))</f>
        <v>430</v>
      </c>
      <c r="H1940" s="2" t="str">
        <f>IF(Table13456[[#This Row],[first]]="0",SUBSTITUTE(TRIM(MID(B1940, 5, 3))," ","0"),SUBSTITUTE(TRIM(MID(B1940, 4, 3))," ","0"))</f>
        <v>982</v>
      </c>
      <c r="I1940" s="2" t="str">
        <f>IF(Table13456[[#This Row],[first]]="0",SUBSTITUTE(TRIM(MID(B1940, 8, 3))," ","0"),SUBSTITUTE(TRIM(MID(B1940, 7, 3))," ","0"))</f>
        <v>623</v>
      </c>
      <c r="J1940" s="2">
        <v>1</v>
      </c>
      <c r="K1940" s="2" t="str">
        <f t="shared" si="90"/>
        <v>430</v>
      </c>
      <c r="L1940" s="2" t="str">
        <f t="shared" si="91"/>
        <v>982</v>
      </c>
      <c r="M1940" s="2" t="str">
        <f t="shared" si="92"/>
        <v>623</v>
      </c>
    </row>
    <row r="1941" spans="2:13" x14ac:dyDescent="0.25">
      <c r="B1941" s="4" t="s">
        <v>1128</v>
      </c>
      <c r="C1941" s="2" t="s">
        <v>1129</v>
      </c>
      <c r="D1941" s="6" t="str">
        <f>+_xlfn.CONCAT(Table13456[[#This Row],[phase1]],Table13456[[#This Row],[phase2]],Table13456[[#This Row],[phase3]],Table13456[[#This Row],[phase4]])</f>
        <v>1430982625</v>
      </c>
      <c r="E1941" s="2" t="str">
        <f>+Table13456[[#This Row],[DESCRIPTION]]</f>
        <v>MITERED END SECTION, OPTIONAL - ELLIPTICAL / ARCH, 18" CD</v>
      </c>
      <c r="F1941" s="2" t="str">
        <f>+LEFT(Table13456[[#This Row],[PAY ITEM]],1)</f>
        <v>0</v>
      </c>
      <c r="G1941" s="2" t="str">
        <f>IF(Table13456[[#This Row],[first]]="0",SUBSTITUTE(TRIM(MID(B1941, 2, 3))," ","0"),SUBSTITUTE(TRIM(MID(B1941, 1, 3))," ","0"))</f>
        <v>430</v>
      </c>
      <c r="H1941" s="2" t="str">
        <f>IF(Table13456[[#This Row],[first]]="0",SUBSTITUTE(TRIM(MID(B1941, 5, 3))," ","0"),SUBSTITUTE(TRIM(MID(B1941, 4, 3))," ","0"))</f>
        <v>982</v>
      </c>
      <c r="I1941" s="2" t="str">
        <f>IF(Table13456[[#This Row],[first]]="0",SUBSTITUTE(TRIM(MID(B1941, 8, 3))," ","0"),SUBSTITUTE(TRIM(MID(B1941, 7, 3))," ","0"))</f>
        <v>625</v>
      </c>
      <c r="J1941" s="2">
        <v>1</v>
      </c>
      <c r="K1941" s="2" t="str">
        <f t="shared" si="90"/>
        <v>430</v>
      </c>
      <c r="L1941" s="2" t="str">
        <f t="shared" si="91"/>
        <v>982</v>
      </c>
      <c r="M1941" s="2" t="str">
        <f t="shared" si="92"/>
        <v>625</v>
      </c>
    </row>
    <row r="1942" spans="2:13" x14ac:dyDescent="0.25">
      <c r="B1942" s="4" t="s">
        <v>1130</v>
      </c>
      <c r="C1942" s="2" t="s">
        <v>1131</v>
      </c>
      <c r="D1942" s="6" t="str">
        <f>+_xlfn.CONCAT(Table13456[[#This Row],[phase1]],Table13456[[#This Row],[phase2]],Table13456[[#This Row],[phase3]],Table13456[[#This Row],[phase4]])</f>
        <v>1430982629</v>
      </c>
      <c r="E1942" s="2" t="str">
        <f>+Table13456[[#This Row],[DESCRIPTION]]</f>
        <v>MITERED END SECTION, OPTIONAL - ELLIPTICAL / ARCH, 24" CD</v>
      </c>
      <c r="F1942" s="2" t="str">
        <f>+LEFT(Table13456[[#This Row],[PAY ITEM]],1)</f>
        <v>0</v>
      </c>
      <c r="G1942" s="2" t="str">
        <f>IF(Table13456[[#This Row],[first]]="0",SUBSTITUTE(TRIM(MID(B1942, 2, 3))," ","0"),SUBSTITUTE(TRIM(MID(B1942, 1, 3))," ","0"))</f>
        <v>430</v>
      </c>
      <c r="H1942" s="2" t="str">
        <f>IF(Table13456[[#This Row],[first]]="0",SUBSTITUTE(TRIM(MID(B1942, 5, 3))," ","0"),SUBSTITUTE(TRIM(MID(B1942, 4, 3))," ","0"))</f>
        <v>982</v>
      </c>
      <c r="I1942" s="2" t="str">
        <f>IF(Table13456[[#This Row],[first]]="0",SUBSTITUTE(TRIM(MID(B1942, 8, 3))," ","0"),SUBSTITUTE(TRIM(MID(B1942, 7, 3))," ","0"))</f>
        <v>629</v>
      </c>
      <c r="J1942" s="2">
        <v>1</v>
      </c>
      <c r="K1942" s="2" t="str">
        <f t="shared" si="90"/>
        <v>430</v>
      </c>
      <c r="L1942" s="2" t="str">
        <f t="shared" si="91"/>
        <v>982</v>
      </c>
      <c r="M1942" s="2" t="str">
        <f t="shared" si="92"/>
        <v>629</v>
      </c>
    </row>
    <row r="1943" spans="2:13" x14ac:dyDescent="0.25">
      <c r="B1943" s="4" t="s">
        <v>1132</v>
      </c>
      <c r="C1943" s="2" t="s">
        <v>1133</v>
      </c>
      <c r="D1943" s="6" t="str">
        <f>+_xlfn.CONCAT(Table13456[[#This Row],[phase1]],Table13456[[#This Row],[phase2]],Table13456[[#This Row],[phase3]],Table13456[[#This Row],[phase4]])</f>
        <v>1430982633</v>
      </c>
      <c r="E1943" s="2" t="str">
        <f>+Table13456[[#This Row],[DESCRIPTION]]</f>
        <v>MITERED END SECTION, OPTIONAL - ELLIPTICAL / ARCH, 30" CD</v>
      </c>
      <c r="F1943" s="2" t="str">
        <f>+LEFT(Table13456[[#This Row],[PAY ITEM]],1)</f>
        <v>0</v>
      </c>
      <c r="G1943" s="2" t="str">
        <f>IF(Table13456[[#This Row],[first]]="0",SUBSTITUTE(TRIM(MID(B1943, 2, 3))," ","0"),SUBSTITUTE(TRIM(MID(B1943, 1, 3))," ","0"))</f>
        <v>430</v>
      </c>
      <c r="H1943" s="2" t="str">
        <f>IF(Table13456[[#This Row],[first]]="0",SUBSTITUTE(TRIM(MID(B1943, 5, 3))," ","0"),SUBSTITUTE(TRIM(MID(B1943, 4, 3))," ","0"))</f>
        <v>982</v>
      </c>
      <c r="I1943" s="2" t="str">
        <f>IF(Table13456[[#This Row],[first]]="0",SUBSTITUTE(TRIM(MID(B1943, 8, 3))," ","0"),SUBSTITUTE(TRIM(MID(B1943, 7, 3))," ","0"))</f>
        <v>633</v>
      </c>
      <c r="J1943" s="2">
        <v>1</v>
      </c>
      <c r="K1943" s="2" t="str">
        <f t="shared" si="90"/>
        <v>430</v>
      </c>
      <c r="L1943" s="2" t="str">
        <f t="shared" si="91"/>
        <v>982</v>
      </c>
      <c r="M1943" s="2" t="str">
        <f t="shared" si="92"/>
        <v>633</v>
      </c>
    </row>
    <row r="1944" spans="2:13" x14ac:dyDescent="0.25">
      <c r="B1944" s="4" t="s">
        <v>1134</v>
      </c>
      <c r="C1944" s="2" t="s">
        <v>1135</v>
      </c>
      <c r="D1944" s="6" t="str">
        <f>+_xlfn.CONCAT(Table13456[[#This Row],[phase1]],Table13456[[#This Row],[phase2]],Table13456[[#This Row],[phase3]],Table13456[[#This Row],[phase4]])</f>
        <v>1430982638</v>
      </c>
      <c r="E1944" s="2" t="str">
        <f>+Table13456[[#This Row],[DESCRIPTION]]</f>
        <v>MITERED END SECTION, OPTIONAL - ELLIPTICAL / ARCH, 36" CD</v>
      </c>
      <c r="F1944" s="2" t="str">
        <f>+LEFT(Table13456[[#This Row],[PAY ITEM]],1)</f>
        <v>0</v>
      </c>
      <c r="G1944" s="2" t="str">
        <f>IF(Table13456[[#This Row],[first]]="0",SUBSTITUTE(TRIM(MID(B1944, 2, 3))," ","0"),SUBSTITUTE(TRIM(MID(B1944, 1, 3))," ","0"))</f>
        <v>430</v>
      </c>
      <c r="H1944" s="2" t="str">
        <f>IF(Table13456[[#This Row],[first]]="0",SUBSTITUTE(TRIM(MID(B1944, 5, 3))," ","0"),SUBSTITUTE(TRIM(MID(B1944, 4, 3))," ","0"))</f>
        <v>982</v>
      </c>
      <c r="I1944" s="2" t="str">
        <f>IF(Table13456[[#This Row],[first]]="0",SUBSTITUTE(TRIM(MID(B1944, 8, 3))," ","0"),SUBSTITUTE(TRIM(MID(B1944, 7, 3))," ","0"))</f>
        <v>638</v>
      </c>
      <c r="J1944" s="2">
        <v>1</v>
      </c>
      <c r="K1944" s="2" t="str">
        <f t="shared" si="90"/>
        <v>430</v>
      </c>
      <c r="L1944" s="2" t="str">
        <f t="shared" si="91"/>
        <v>982</v>
      </c>
      <c r="M1944" s="2" t="str">
        <f t="shared" si="92"/>
        <v>638</v>
      </c>
    </row>
    <row r="1945" spans="2:13" x14ac:dyDescent="0.25">
      <c r="B1945" s="4" t="s">
        <v>4095</v>
      </c>
      <c r="C1945" s="2" t="s">
        <v>7593</v>
      </c>
      <c r="D1945" s="6" t="str">
        <f>+_xlfn.CONCAT(Table13456[[#This Row],[phase1]],Table13456[[#This Row],[phase2]],Table13456[[#This Row],[phase3]],Table13456[[#This Row],[phase4]])</f>
        <v>1430982640</v>
      </c>
      <c r="E1945" s="2" t="str">
        <f>+Table13456[[#This Row],[DESCRIPTION]]</f>
        <v>MITERED END SECTION, OPTIONAL - ELLIPTICAL / ARCH, 42" CD</v>
      </c>
      <c r="F1945" s="2" t="str">
        <f>+LEFT(Table13456[[#This Row],[PAY ITEM]],1)</f>
        <v>0</v>
      </c>
      <c r="G1945" s="2" t="str">
        <f>IF(Table13456[[#This Row],[first]]="0",SUBSTITUTE(TRIM(MID(B1945, 2, 3))," ","0"),SUBSTITUTE(TRIM(MID(B1945, 1, 3))," ","0"))</f>
        <v>430</v>
      </c>
      <c r="H1945" s="2" t="str">
        <f>IF(Table13456[[#This Row],[first]]="0",SUBSTITUTE(TRIM(MID(B1945, 5, 3))," ","0"),SUBSTITUTE(TRIM(MID(B1945, 4, 3))," ","0"))</f>
        <v>982</v>
      </c>
      <c r="I1945" s="2" t="str">
        <f>IF(Table13456[[#This Row],[first]]="0",SUBSTITUTE(TRIM(MID(B1945, 8, 3))," ","0"),SUBSTITUTE(TRIM(MID(B1945, 7, 3))," ","0"))</f>
        <v>640</v>
      </c>
      <c r="J1945" s="2">
        <v>1</v>
      </c>
      <c r="K1945" s="2" t="str">
        <f t="shared" si="90"/>
        <v>430</v>
      </c>
      <c r="L1945" s="2" t="str">
        <f t="shared" si="91"/>
        <v>982</v>
      </c>
      <c r="M1945" s="2" t="str">
        <f t="shared" si="92"/>
        <v>640</v>
      </c>
    </row>
    <row r="1946" spans="2:13" x14ac:dyDescent="0.25">
      <c r="B1946" s="4" t="s">
        <v>1136</v>
      </c>
      <c r="C1946" s="2" t="s">
        <v>1137</v>
      </c>
      <c r="D1946" s="6" t="str">
        <f>+_xlfn.CONCAT(Table13456[[#This Row],[phase1]],Table13456[[#This Row],[phase2]],Table13456[[#This Row],[phase3]],Table13456[[#This Row],[phase4]])</f>
        <v>1430982641</v>
      </c>
      <c r="E1946" s="2" t="str">
        <f>+Table13456[[#This Row],[DESCRIPTION]]</f>
        <v>MITERED END SECTION, OPTIONAL - ELLIPTICAL / ARCH, 48" CD</v>
      </c>
      <c r="F1946" s="2" t="str">
        <f>+LEFT(Table13456[[#This Row],[PAY ITEM]],1)</f>
        <v>0</v>
      </c>
      <c r="G1946" s="2" t="str">
        <f>IF(Table13456[[#This Row],[first]]="0",SUBSTITUTE(TRIM(MID(B1946, 2, 3))," ","0"),SUBSTITUTE(TRIM(MID(B1946, 1, 3))," ","0"))</f>
        <v>430</v>
      </c>
      <c r="H1946" s="2" t="str">
        <f>IF(Table13456[[#This Row],[first]]="0",SUBSTITUTE(TRIM(MID(B1946, 5, 3))," ","0"),SUBSTITUTE(TRIM(MID(B1946, 4, 3))," ","0"))</f>
        <v>982</v>
      </c>
      <c r="I1946" s="2" t="str">
        <f>IF(Table13456[[#This Row],[first]]="0",SUBSTITUTE(TRIM(MID(B1946, 8, 3))," ","0"),SUBSTITUTE(TRIM(MID(B1946, 7, 3))," ","0"))</f>
        <v>641</v>
      </c>
      <c r="J1946" s="2">
        <v>1</v>
      </c>
      <c r="K1946" s="2" t="str">
        <f t="shared" si="90"/>
        <v>430</v>
      </c>
      <c r="L1946" s="2" t="str">
        <f t="shared" si="91"/>
        <v>982</v>
      </c>
      <c r="M1946" s="2" t="str">
        <f t="shared" si="92"/>
        <v>641</v>
      </c>
    </row>
    <row r="1947" spans="2:13" x14ac:dyDescent="0.25">
      <c r="B1947" s="4" t="s">
        <v>4096</v>
      </c>
      <c r="C1947" s="2" t="s">
        <v>7594</v>
      </c>
      <c r="D1947" s="6" t="str">
        <f>+_xlfn.CONCAT(Table13456[[#This Row],[phase1]],Table13456[[#This Row],[phase2]],Table13456[[#This Row],[phase3]],Table13456[[#This Row],[phase4]])</f>
        <v>1430982642</v>
      </c>
      <c r="E1947" s="2" t="str">
        <f>+Table13456[[#This Row],[DESCRIPTION]]</f>
        <v>MITERED END SECTION, OPTIONAL - ELLIPTICAL / ARCH, 54" CD</v>
      </c>
      <c r="F1947" s="2" t="str">
        <f>+LEFT(Table13456[[#This Row],[PAY ITEM]],1)</f>
        <v>0</v>
      </c>
      <c r="G1947" s="2" t="str">
        <f>IF(Table13456[[#This Row],[first]]="0",SUBSTITUTE(TRIM(MID(B1947, 2, 3))," ","0"),SUBSTITUTE(TRIM(MID(B1947, 1, 3))," ","0"))</f>
        <v>430</v>
      </c>
      <c r="H1947" s="2" t="str">
        <f>IF(Table13456[[#This Row],[first]]="0",SUBSTITUTE(TRIM(MID(B1947, 5, 3))," ","0"),SUBSTITUTE(TRIM(MID(B1947, 4, 3))," ","0"))</f>
        <v>982</v>
      </c>
      <c r="I1947" s="2" t="str">
        <f>IF(Table13456[[#This Row],[first]]="0",SUBSTITUTE(TRIM(MID(B1947, 8, 3))," ","0"),SUBSTITUTE(TRIM(MID(B1947, 7, 3))," ","0"))</f>
        <v>642</v>
      </c>
      <c r="J1947" s="2">
        <v>1</v>
      </c>
      <c r="K1947" s="2" t="str">
        <f t="shared" si="90"/>
        <v>430</v>
      </c>
      <c r="L1947" s="2" t="str">
        <f t="shared" si="91"/>
        <v>982</v>
      </c>
      <c r="M1947" s="2" t="str">
        <f t="shared" si="92"/>
        <v>642</v>
      </c>
    </row>
    <row r="1948" spans="2:13" x14ac:dyDescent="0.25">
      <c r="B1948" s="4" t="s">
        <v>4906</v>
      </c>
      <c r="C1948" s="2" t="s">
        <v>7595</v>
      </c>
      <c r="D1948" s="6" t="str">
        <f>+_xlfn.CONCAT(Table13456[[#This Row],[phase1]],Table13456[[#This Row],[phase2]],Table13456[[#This Row],[phase3]],Table13456[[#This Row],[phase4]])</f>
        <v>1430982643</v>
      </c>
      <c r="E1948" s="2" t="str">
        <f>+Table13456[[#This Row],[DESCRIPTION]]</f>
        <v>MITERED END SECTION, OPTIONAL - ELLIPTICAL / ARCH, 60" CD</v>
      </c>
      <c r="F1948" s="2" t="str">
        <f>+LEFT(Table13456[[#This Row],[PAY ITEM]],1)</f>
        <v>0</v>
      </c>
      <c r="G1948" s="2" t="str">
        <f>IF(Table13456[[#This Row],[first]]="0",SUBSTITUTE(TRIM(MID(B1948, 2, 3))," ","0"),SUBSTITUTE(TRIM(MID(B1948, 1, 3))," ","0"))</f>
        <v>430</v>
      </c>
      <c r="H1948" s="2" t="str">
        <f>IF(Table13456[[#This Row],[first]]="0",SUBSTITUTE(TRIM(MID(B1948, 5, 3))," ","0"),SUBSTITUTE(TRIM(MID(B1948, 4, 3))," ","0"))</f>
        <v>982</v>
      </c>
      <c r="I1948" s="2" t="str">
        <f>IF(Table13456[[#This Row],[first]]="0",SUBSTITUTE(TRIM(MID(B1948, 8, 3))," ","0"),SUBSTITUTE(TRIM(MID(B1948, 7, 3))," ","0"))</f>
        <v>643</v>
      </c>
      <c r="J1948" s="2">
        <v>1</v>
      </c>
      <c r="K1948" s="2" t="str">
        <f t="shared" si="90"/>
        <v>430</v>
      </c>
      <c r="L1948" s="2" t="str">
        <f t="shared" si="91"/>
        <v>982</v>
      </c>
      <c r="M1948" s="2" t="str">
        <f t="shared" si="92"/>
        <v>643</v>
      </c>
    </row>
    <row r="1949" spans="2:13" x14ac:dyDescent="0.25">
      <c r="B1949" s="4" t="s">
        <v>7596</v>
      </c>
      <c r="C1949" s="2" t="s">
        <v>7597</v>
      </c>
      <c r="D1949" s="6" t="str">
        <f>+_xlfn.CONCAT(Table13456[[#This Row],[phase1]],Table13456[[#This Row],[phase2]],Table13456[[#This Row],[phase3]],Table13456[[#This Row],[phase4]])</f>
        <v>1430982644</v>
      </c>
      <c r="E1949" s="2" t="str">
        <f>+Table13456[[#This Row],[DESCRIPTION]]</f>
        <v>MITERED END SECTION, OPTIONAL - ELLIPTICAL / ARCH, 66" CD</v>
      </c>
      <c r="F1949" s="2" t="str">
        <f>+LEFT(Table13456[[#This Row],[PAY ITEM]],1)</f>
        <v>0</v>
      </c>
      <c r="G1949" s="2" t="str">
        <f>IF(Table13456[[#This Row],[first]]="0",SUBSTITUTE(TRIM(MID(B1949, 2, 3))," ","0"),SUBSTITUTE(TRIM(MID(B1949, 1, 3))," ","0"))</f>
        <v>430</v>
      </c>
      <c r="H1949" s="2" t="str">
        <f>IF(Table13456[[#This Row],[first]]="0",SUBSTITUTE(TRIM(MID(B1949, 5, 3))," ","0"),SUBSTITUTE(TRIM(MID(B1949, 4, 3))," ","0"))</f>
        <v>982</v>
      </c>
      <c r="I1949" s="2" t="str">
        <f>IF(Table13456[[#This Row],[first]]="0",SUBSTITUTE(TRIM(MID(B1949, 8, 3))," ","0"),SUBSTITUTE(TRIM(MID(B1949, 7, 3))," ","0"))</f>
        <v>644</v>
      </c>
      <c r="J1949" s="2">
        <v>1</v>
      </c>
      <c r="K1949" s="2" t="str">
        <f t="shared" si="90"/>
        <v>430</v>
      </c>
      <c r="L1949" s="2" t="str">
        <f t="shared" si="91"/>
        <v>982</v>
      </c>
      <c r="M1949" s="2" t="str">
        <f t="shared" si="92"/>
        <v>644</v>
      </c>
    </row>
    <row r="1950" spans="2:13" x14ac:dyDescent="0.25">
      <c r="B1950" s="2" t="s">
        <v>7598</v>
      </c>
      <c r="C1950" s="2" t="s">
        <v>7599</v>
      </c>
      <c r="D1950" s="6" t="str">
        <f>+_xlfn.CONCAT(Table13456[[#This Row],[phase1]],Table13456[[#This Row],[phase2]],Table13456[[#This Row],[phase3]],Table13456[[#This Row],[phase4]])</f>
        <v>1430982645</v>
      </c>
      <c r="E1950" s="2" t="str">
        <f>+Table13456[[#This Row],[DESCRIPTION]]</f>
        <v>MITERED END SECTION, OPTIONAL - ELLIPTICAL / ARCH, 72" CD</v>
      </c>
      <c r="F1950" s="2" t="str">
        <f>+LEFT(Table13456[[#This Row],[PAY ITEM]],1)</f>
        <v>0</v>
      </c>
      <c r="G1950" s="2" t="str">
        <f>IF(Table13456[[#This Row],[first]]="0",SUBSTITUTE(TRIM(MID(B1950, 2, 3))," ","0"),SUBSTITUTE(TRIM(MID(B1950, 1, 3))," ","0"))</f>
        <v>430</v>
      </c>
      <c r="H1950" s="2" t="str">
        <f>IF(Table13456[[#This Row],[first]]="0",SUBSTITUTE(TRIM(MID(B1950, 5, 3))," ","0"),SUBSTITUTE(TRIM(MID(B1950, 4, 3))," ","0"))</f>
        <v>982</v>
      </c>
      <c r="I1950" s="2" t="str">
        <f>IF(Table13456[[#This Row],[first]]="0",SUBSTITUTE(TRIM(MID(B1950, 8, 3))," ","0"),SUBSTITUTE(TRIM(MID(B1950, 7, 3))," ","0"))</f>
        <v>645</v>
      </c>
      <c r="J1950" s="2">
        <v>1</v>
      </c>
      <c r="K1950" s="2" t="str">
        <f t="shared" si="90"/>
        <v>430</v>
      </c>
      <c r="L1950" s="2" t="str">
        <f t="shared" si="91"/>
        <v>982</v>
      </c>
      <c r="M1950" s="2" t="str">
        <f t="shared" si="92"/>
        <v>645</v>
      </c>
    </row>
    <row r="1951" spans="2:13" x14ac:dyDescent="0.25">
      <c r="B1951" s="2" t="s">
        <v>4907</v>
      </c>
      <c r="C1951" s="2" t="s">
        <v>7600</v>
      </c>
      <c r="D1951" s="6" t="str">
        <f>+_xlfn.CONCAT(Table13456[[#This Row],[phase1]],Table13456[[#This Row],[phase2]],Table13456[[#This Row],[phase3]],Table13456[[#This Row],[phase4]])</f>
        <v>1430984120</v>
      </c>
      <c r="E1951" s="2" t="str">
        <f>+Table13456[[#This Row],[DESCRIPTION]]</f>
        <v>MITERED END SECTION, OPTIONAL ROUND, 8" SD</v>
      </c>
      <c r="F1951" s="2" t="str">
        <f>+LEFT(Table13456[[#This Row],[PAY ITEM]],1)</f>
        <v>0</v>
      </c>
      <c r="G1951" s="2" t="str">
        <f>IF(Table13456[[#This Row],[first]]="0",SUBSTITUTE(TRIM(MID(B1951, 2, 3))," ","0"),SUBSTITUTE(TRIM(MID(B1951, 1, 3))," ","0"))</f>
        <v>430</v>
      </c>
      <c r="H1951" s="2" t="str">
        <f>IF(Table13456[[#This Row],[first]]="0",SUBSTITUTE(TRIM(MID(B1951, 5, 3))," ","0"),SUBSTITUTE(TRIM(MID(B1951, 4, 3))," ","0"))</f>
        <v>984</v>
      </c>
      <c r="I1951" s="2" t="str">
        <f>IF(Table13456[[#This Row],[first]]="0",SUBSTITUTE(TRIM(MID(B1951, 8, 3))," ","0"),SUBSTITUTE(TRIM(MID(B1951, 7, 3))," ","0"))</f>
        <v>120</v>
      </c>
      <c r="J1951" s="2">
        <v>1</v>
      </c>
      <c r="K1951" s="2" t="str">
        <f t="shared" si="90"/>
        <v>430</v>
      </c>
      <c r="L1951" s="2" t="str">
        <f t="shared" si="91"/>
        <v>984</v>
      </c>
      <c r="M1951" s="2" t="str">
        <f t="shared" si="92"/>
        <v>120</v>
      </c>
    </row>
    <row r="1952" spans="2:13" x14ac:dyDescent="0.25">
      <c r="B1952" s="2" t="s">
        <v>4460</v>
      </c>
      <c r="C1952" s="2" t="s">
        <v>7601</v>
      </c>
      <c r="D1952" s="6" t="str">
        <f>+_xlfn.CONCAT(Table13456[[#This Row],[phase1]],Table13456[[#This Row],[phase2]],Table13456[[#This Row],[phase3]],Table13456[[#This Row],[phase4]])</f>
        <v>1430984121</v>
      </c>
      <c r="E1952" s="2" t="str">
        <f>+Table13456[[#This Row],[DESCRIPTION]]</f>
        <v>MITERED END SECTION, OPTIONAL ROUND, 12" SD</v>
      </c>
      <c r="F1952" s="2" t="str">
        <f>+LEFT(Table13456[[#This Row],[PAY ITEM]],1)</f>
        <v>0</v>
      </c>
      <c r="G1952" s="2" t="str">
        <f>IF(Table13456[[#This Row],[first]]="0",SUBSTITUTE(TRIM(MID(B1952, 2, 3))," ","0"),SUBSTITUTE(TRIM(MID(B1952, 1, 3))," ","0"))</f>
        <v>430</v>
      </c>
      <c r="H1952" s="2" t="str">
        <f>IF(Table13456[[#This Row],[first]]="0",SUBSTITUTE(TRIM(MID(B1952, 5, 3))," ","0"),SUBSTITUTE(TRIM(MID(B1952, 4, 3))," ","0"))</f>
        <v>984</v>
      </c>
      <c r="I1952" s="2" t="str">
        <f>IF(Table13456[[#This Row],[first]]="0",SUBSTITUTE(TRIM(MID(B1952, 8, 3))," ","0"),SUBSTITUTE(TRIM(MID(B1952, 7, 3))," ","0"))</f>
        <v>121</v>
      </c>
      <c r="J1952" s="2">
        <v>1</v>
      </c>
      <c r="K1952" s="2" t="str">
        <f t="shared" si="90"/>
        <v>430</v>
      </c>
      <c r="L1952" s="2" t="str">
        <f t="shared" si="91"/>
        <v>984</v>
      </c>
      <c r="M1952" s="2" t="str">
        <f t="shared" si="92"/>
        <v>121</v>
      </c>
    </row>
    <row r="1953" spans="2:13" x14ac:dyDescent="0.25">
      <c r="B1953" s="2" t="s">
        <v>1138</v>
      </c>
      <c r="C1953" s="2" t="s">
        <v>1139</v>
      </c>
      <c r="D1953" s="6" t="str">
        <f>+_xlfn.CONCAT(Table13456[[#This Row],[phase1]],Table13456[[#This Row],[phase2]],Table13456[[#This Row],[phase3]],Table13456[[#This Row],[phase4]])</f>
        <v>1430984123</v>
      </c>
      <c r="E1953" s="2" t="str">
        <f>+Table13456[[#This Row],[DESCRIPTION]]</f>
        <v>MITERED END SECTION, OPTIONAL ROUND, 15" SD</v>
      </c>
      <c r="F1953" s="2" t="str">
        <f>+LEFT(Table13456[[#This Row],[PAY ITEM]],1)</f>
        <v>0</v>
      </c>
      <c r="G1953" s="2" t="str">
        <f>IF(Table13456[[#This Row],[first]]="0",SUBSTITUTE(TRIM(MID(B1953, 2, 3))," ","0"),SUBSTITUTE(TRIM(MID(B1953, 1, 3))," ","0"))</f>
        <v>430</v>
      </c>
      <c r="H1953" s="2" t="str">
        <f>IF(Table13456[[#This Row],[first]]="0",SUBSTITUTE(TRIM(MID(B1953, 5, 3))," ","0"),SUBSTITUTE(TRIM(MID(B1953, 4, 3))," ","0"))</f>
        <v>984</v>
      </c>
      <c r="I1953" s="2" t="str">
        <f>IF(Table13456[[#This Row],[first]]="0",SUBSTITUTE(TRIM(MID(B1953, 8, 3))," ","0"),SUBSTITUTE(TRIM(MID(B1953, 7, 3))," ","0"))</f>
        <v>123</v>
      </c>
      <c r="J1953" s="2">
        <v>1</v>
      </c>
      <c r="K1953" s="2" t="str">
        <f t="shared" si="90"/>
        <v>430</v>
      </c>
      <c r="L1953" s="2" t="str">
        <f t="shared" si="91"/>
        <v>984</v>
      </c>
      <c r="M1953" s="2" t="str">
        <f t="shared" si="92"/>
        <v>123</v>
      </c>
    </row>
    <row r="1954" spans="2:13" x14ac:dyDescent="0.25">
      <c r="B1954" s="2" t="s">
        <v>1140</v>
      </c>
      <c r="C1954" s="2" t="s">
        <v>1141</v>
      </c>
      <c r="D1954" s="6" t="str">
        <f>+_xlfn.CONCAT(Table13456[[#This Row],[phase1]],Table13456[[#This Row],[phase2]],Table13456[[#This Row],[phase3]],Table13456[[#This Row],[phase4]])</f>
        <v>1430984125</v>
      </c>
      <c r="E1954" s="2" t="str">
        <f>+Table13456[[#This Row],[DESCRIPTION]]</f>
        <v>MITERED END SECTION, OPTIONAL ROUND, 18" SD</v>
      </c>
      <c r="F1954" s="2" t="str">
        <f>+LEFT(Table13456[[#This Row],[PAY ITEM]],1)</f>
        <v>0</v>
      </c>
      <c r="G1954" s="2" t="str">
        <f>IF(Table13456[[#This Row],[first]]="0",SUBSTITUTE(TRIM(MID(B1954, 2, 3))," ","0"),SUBSTITUTE(TRIM(MID(B1954, 1, 3))," ","0"))</f>
        <v>430</v>
      </c>
      <c r="H1954" s="2" t="str">
        <f>IF(Table13456[[#This Row],[first]]="0",SUBSTITUTE(TRIM(MID(B1954, 5, 3))," ","0"),SUBSTITUTE(TRIM(MID(B1954, 4, 3))," ","0"))</f>
        <v>984</v>
      </c>
      <c r="I1954" s="2" t="str">
        <f>IF(Table13456[[#This Row],[first]]="0",SUBSTITUTE(TRIM(MID(B1954, 8, 3))," ","0"),SUBSTITUTE(TRIM(MID(B1954, 7, 3))," ","0"))</f>
        <v>125</v>
      </c>
      <c r="J1954" s="2">
        <v>1</v>
      </c>
      <c r="K1954" s="2" t="str">
        <f t="shared" si="90"/>
        <v>430</v>
      </c>
      <c r="L1954" s="2" t="str">
        <f t="shared" si="91"/>
        <v>984</v>
      </c>
      <c r="M1954" s="2" t="str">
        <f t="shared" si="92"/>
        <v>125</v>
      </c>
    </row>
    <row r="1955" spans="2:13" x14ac:dyDescent="0.25">
      <c r="B1955" s="2" t="s">
        <v>1142</v>
      </c>
      <c r="C1955" s="2" t="s">
        <v>1143</v>
      </c>
      <c r="D1955" s="6" t="str">
        <f>+_xlfn.CONCAT(Table13456[[#This Row],[phase1]],Table13456[[#This Row],[phase2]],Table13456[[#This Row],[phase3]],Table13456[[#This Row],[phase4]])</f>
        <v>1430984129</v>
      </c>
      <c r="E1955" s="2" t="str">
        <f>+Table13456[[#This Row],[DESCRIPTION]]</f>
        <v>MITERED END SECTION, OPTIONAL ROUND, 24" SD</v>
      </c>
      <c r="F1955" s="2" t="str">
        <f>+LEFT(Table13456[[#This Row],[PAY ITEM]],1)</f>
        <v>0</v>
      </c>
      <c r="G1955" s="2" t="str">
        <f>IF(Table13456[[#This Row],[first]]="0",SUBSTITUTE(TRIM(MID(B1955, 2, 3))," ","0"),SUBSTITUTE(TRIM(MID(B1955, 1, 3))," ","0"))</f>
        <v>430</v>
      </c>
      <c r="H1955" s="2" t="str">
        <f>IF(Table13456[[#This Row],[first]]="0",SUBSTITUTE(TRIM(MID(B1955, 5, 3))," ","0"),SUBSTITUTE(TRIM(MID(B1955, 4, 3))," ","0"))</f>
        <v>984</v>
      </c>
      <c r="I1955" s="2" t="str">
        <f>IF(Table13456[[#This Row],[first]]="0",SUBSTITUTE(TRIM(MID(B1955, 8, 3))," ","0"),SUBSTITUTE(TRIM(MID(B1955, 7, 3))," ","0"))</f>
        <v>129</v>
      </c>
      <c r="J1955" s="2">
        <v>1</v>
      </c>
      <c r="K1955" s="2" t="str">
        <f t="shared" si="90"/>
        <v>430</v>
      </c>
      <c r="L1955" s="2" t="str">
        <f t="shared" si="91"/>
        <v>984</v>
      </c>
      <c r="M1955" s="2" t="str">
        <f t="shared" si="92"/>
        <v>129</v>
      </c>
    </row>
    <row r="1956" spans="2:13" x14ac:dyDescent="0.25">
      <c r="B1956" s="4" t="s">
        <v>1144</v>
      </c>
      <c r="C1956" s="2" t="s">
        <v>1145</v>
      </c>
      <c r="D1956" s="6" t="str">
        <f>+_xlfn.CONCAT(Table13456[[#This Row],[phase1]],Table13456[[#This Row],[phase2]],Table13456[[#This Row],[phase3]],Table13456[[#This Row],[phase4]])</f>
        <v>1430984133</v>
      </c>
      <c r="E1956" s="2" t="str">
        <f>+Table13456[[#This Row],[DESCRIPTION]]</f>
        <v>MITERED END SECTION , OPTIONAL ROUND, 30" SD</v>
      </c>
      <c r="F1956" s="2" t="str">
        <f>+LEFT(Table13456[[#This Row],[PAY ITEM]],1)</f>
        <v>0</v>
      </c>
      <c r="G1956" s="2" t="str">
        <f>IF(Table13456[[#This Row],[first]]="0",SUBSTITUTE(TRIM(MID(B1956, 2, 3))," ","0"),SUBSTITUTE(TRIM(MID(B1956, 1, 3))," ","0"))</f>
        <v>430</v>
      </c>
      <c r="H1956" s="2" t="str">
        <f>IF(Table13456[[#This Row],[first]]="0",SUBSTITUTE(TRIM(MID(B1956, 5, 3))," ","0"),SUBSTITUTE(TRIM(MID(B1956, 4, 3))," ","0"))</f>
        <v>984</v>
      </c>
      <c r="I1956" s="2" t="str">
        <f>IF(Table13456[[#This Row],[first]]="0",SUBSTITUTE(TRIM(MID(B1956, 8, 3))," ","0"),SUBSTITUTE(TRIM(MID(B1956, 7, 3))," ","0"))</f>
        <v>133</v>
      </c>
      <c r="J1956" s="2">
        <v>1</v>
      </c>
      <c r="K1956" s="2" t="str">
        <f t="shared" si="90"/>
        <v>430</v>
      </c>
      <c r="L1956" s="2" t="str">
        <f t="shared" si="91"/>
        <v>984</v>
      </c>
      <c r="M1956" s="2" t="str">
        <f t="shared" si="92"/>
        <v>133</v>
      </c>
    </row>
    <row r="1957" spans="2:13" x14ac:dyDescent="0.25">
      <c r="B1957" s="4" t="s">
        <v>1146</v>
      </c>
      <c r="C1957" s="2" t="s">
        <v>1147</v>
      </c>
      <c r="D1957" s="6" t="str">
        <f>+_xlfn.CONCAT(Table13456[[#This Row],[phase1]],Table13456[[#This Row],[phase2]],Table13456[[#This Row],[phase3]],Table13456[[#This Row],[phase4]])</f>
        <v>1430984138</v>
      </c>
      <c r="E1957" s="2" t="str">
        <f>+Table13456[[#This Row],[DESCRIPTION]]</f>
        <v>MITERED END SECTION , OPTIONAL ROUND, 36" SIDE DRAIN</v>
      </c>
      <c r="F1957" s="2" t="str">
        <f>+LEFT(Table13456[[#This Row],[PAY ITEM]],1)</f>
        <v>0</v>
      </c>
      <c r="G1957" s="2" t="str">
        <f>IF(Table13456[[#This Row],[first]]="0",SUBSTITUTE(TRIM(MID(B1957, 2, 3))," ","0"),SUBSTITUTE(TRIM(MID(B1957, 1, 3))," ","0"))</f>
        <v>430</v>
      </c>
      <c r="H1957" s="2" t="str">
        <f>IF(Table13456[[#This Row],[first]]="0",SUBSTITUTE(TRIM(MID(B1957, 5, 3))," ","0"),SUBSTITUTE(TRIM(MID(B1957, 4, 3))," ","0"))</f>
        <v>984</v>
      </c>
      <c r="I1957" s="2" t="str">
        <f>IF(Table13456[[#This Row],[first]]="0",SUBSTITUTE(TRIM(MID(B1957, 8, 3))," ","0"),SUBSTITUTE(TRIM(MID(B1957, 7, 3))," ","0"))</f>
        <v>138</v>
      </c>
      <c r="J1957" s="2">
        <v>1</v>
      </c>
      <c r="K1957" s="2" t="str">
        <f t="shared" si="90"/>
        <v>430</v>
      </c>
      <c r="L1957" s="2" t="str">
        <f t="shared" si="91"/>
        <v>984</v>
      </c>
      <c r="M1957" s="2" t="str">
        <f t="shared" si="92"/>
        <v>138</v>
      </c>
    </row>
    <row r="1958" spans="2:13" x14ac:dyDescent="0.25">
      <c r="B1958" s="2" t="s">
        <v>1148</v>
      </c>
      <c r="C1958" s="2" t="s">
        <v>1149</v>
      </c>
      <c r="D1958" s="6" t="str">
        <f>+_xlfn.CONCAT(Table13456[[#This Row],[phase1]],Table13456[[#This Row],[phase2]],Table13456[[#This Row],[phase3]],Table13456[[#This Row],[phase4]])</f>
        <v>1430984140</v>
      </c>
      <c r="E1958" s="2" t="str">
        <f>+Table13456[[#This Row],[DESCRIPTION]]</f>
        <v>MITERED END SECTION , OPTIONAL ROUND, 42" SD</v>
      </c>
      <c r="F1958" s="2" t="str">
        <f>+LEFT(Table13456[[#This Row],[PAY ITEM]],1)</f>
        <v>0</v>
      </c>
      <c r="G1958" s="2" t="str">
        <f>IF(Table13456[[#This Row],[first]]="0",SUBSTITUTE(TRIM(MID(B1958, 2, 3))," ","0"),SUBSTITUTE(TRIM(MID(B1958, 1, 3))," ","0"))</f>
        <v>430</v>
      </c>
      <c r="H1958" s="2" t="str">
        <f>IF(Table13456[[#This Row],[first]]="0",SUBSTITUTE(TRIM(MID(B1958, 5, 3))," ","0"),SUBSTITUTE(TRIM(MID(B1958, 4, 3))," ","0"))</f>
        <v>984</v>
      </c>
      <c r="I1958" s="2" t="str">
        <f>IF(Table13456[[#This Row],[first]]="0",SUBSTITUTE(TRIM(MID(B1958, 8, 3))," ","0"),SUBSTITUTE(TRIM(MID(B1958, 7, 3))," ","0"))</f>
        <v>140</v>
      </c>
      <c r="J1958" s="2">
        <v>1</v>
      </c>
      <c r="K1958" s="2" t="str">
        <f t="shared" si="90"/>
        <v>430</v>
      </c>
      <c r="L1958" s="2" t="str">
        <f t="shared" si="91"/>
        <v>984</v>
      </c>
      <c r="M1958" s="2" t="str">
        <f t="shared" si="92"/>
        <v>140</v>
      </c>
    </row>
    <row r="1959" spans="2:13" x14ac:dyDescent="0.25">
      <c r="B1959" s="2" t="s">
        <v>4097</v>
      </c>
      <c r="C1959" s="2" t="s">
        <v>7602</v>
      </c>
      <c r="D1959" s="6" t="str">
        <f>+_xlfn.CONCAT(Table13456[[#This Row],[phase1]],Table13456[[#This Row],[phase2]],Table13456[[#This Row],[phase3]],Table13456[[#This Row],[phase4]])</f>
        <v>1430984141</v>
      </c>
      <c r="E1959" s="2" t="str">
        <f>+Table13456[[#This Row],[DESCRIPTION]]</f>
        <v>MITERED END SECTION , OPTIONAL ROUND, 48" SD</v>
      </c>
      <c r="F1959" s="2" t="str">
        <f>+LEFT(Table13456[[#This Row],[PAY ITEM]],1)</f>
        <v>0</v>
      </c>
      <c r="G1959" s="2" t="str">
        <f>IF(Table13456[[#This Row],[first]]="0",SUBSTITUTE(TRIM(MID(B1959, 2, 3))," ","0"),SUBSTITUTE(TRIM(MID(B1959, 1, 3))," ","0"))</f>
        <v>430</v>
      </c>
      <c r="H1959" s="2" t="str">
        <f>IF(Table13456[[#This Row],[first]]="0",SUBSTITUTE(TRIM(MID(B1959, 5, 3))," ","0"),SUBSTITUTE(TRIM(MID(B1959, 4, 3))," ","0"))</f>
        <v>984</v>
      </c>
      <c r="I1959" s="2" t="str">
        <f>IF(Table13456[[#This Row],[first]]="0",SUBSTITUTE(TRIM(MID(B1959, 8, 3))," ","0"),SUBSTITUTE(TRIM(MID(B1959, 7, 3))," ","0"))</f>
        <v>141</v>
      </c>
      <c r="J1959" s="2">
        <v>1</v>
      </c>
      <c r="K1959" s="2" t="str">
        <f t="shared" si="90"/>
        <v>430</v>
      </c>
      <c r="L1959" s="2" t="str">
        <f t="shared" si="91"/>
        <v>984</v>
      </c>
      <c r="M1959" s="2" t="str">
        <f t="shared" si="92"/>
        <v>141</v>
      </c>
    </row>
    <row r="1960" spans="2:13" x14ac:dyDescent="0.25">
      <c r="B1960" s="2" t="s">
        <v>1150</v>
      </c>
      <c r="C1960" s="2" t="s">
        <v>1151</v>
      </c>
      <c r="D1960" s="6" t="str">
        <f>+_xlfn.CONCAT(Table13456[[#This Row],[phase1]],Table13456[[#This Row],[phase2]],Table13456[[#This Row],[phase3]],Table13456[[#This Row],[phase4]])</f>
        <v>1430984142</v>
      </c>
      <c r="E1960" s="2" t="str">
        <f>+Table13456[[#This Row],[DESCRIPTION]]</f>
        <v>MITERED END SECTION , OPTIONAL ROUND, 54" SD</v>
      </c>
      <c r="F1960" s="2" t="str">
        <f>+LEFT(Table13456[[#This Row],[PAY ITEM]],1)</f>
        <v>0</v>
      </c>
      <c r="G1960" s="2" t="str">
        <f>IF(Table13456[[#This Row],[first]]="0",SUBSTITUTE(TRIM(MID(B1960, 2, 3))," ","0"),SUBSTITUTE(TRIM(MID(B1960, 1, 3))," ","0"))</f>
        <v>430</v>
      </c>
      <c r="H1960" s="2" t="str">
        <f>IF(Table13456[[#This Row],[first]]="0",SUBSTITUTE(TRIM(MID(B1960, 5, 3))," ","0"),SUBSTITUTE(TRIM(MID(B1960, 4, 3))," ","0"))</f>
        <v>984</v>
      </c>
      <c r="I1960" s="2" t="str">
        <f>IF(Table13456[[#This Row],[first]]="0",SUBSTITUTE(TRIM(MID(B1960, 8, 3))," ","0"),SUBSTITUTE(TRIM(MID(B1960, 7, 3))," ","0"))</f>
        <v>142</v>
      </c>
      <c r="J1960" s="2">
        <v>1</v>
      </c>
      <c r="K1960" s="2" t="str">
        <f t="shared" si="90"/>
        <v>430</v>
      </c>
      <c r="L1960" s="2" t="str">
        <f t="shared" si="91"/>
        <v>984</v>
      </c>
      <c r="M1960" s="2" t="str">
        <f t="shared" si="92"/>
        <v>142</v>
      </c>
    </row>
    <row r="1961" spans="2:13" x14ac:dyDescent="0.25">
      <c r="B1961" s="2" t="s">
        <v>4668</v>
      </c>
      <c r="C1961" s="2" t="s">
        <v>7603</v>
      </c>
      <c r="D1961" s="6" t="str">
        <f>+_xlfn.CONCAT(Table13456[[#This Row],[phase1]],Table13456[[#This Row],[phase2]],Table13456[[#This Row],[phase3]],Table13456[[#This Row],[phase4]])</f>
        <v>1430984143</v>
      </c>
      <c r="E1961" s="2" t="str">
        <f>+Table13456[[#This Row],[DESCRIPTION]]</f>
        <v>MITERED END SECTION , OPTIONAL ROUND, 60" SD</v>
      </c>
      <c r="F1961" s="2" t="str">
        <f>+LEFT(Table13456[[#This Row],[PAY ITEM]],1)</f>
        <v>0</v>
      </c>
      <c r="G1961" s="2" t="str">
        <f>IF(Table13456[[#This Row],[first]]="0",SUBSTITUTE(TRIM(MID(B1961, 2, 3))," ","0"),SUBSTITUTE(TRIM(MID(B1961, 1, 3))," ","0"))</f>
        <v>430</v>
      </c>
      <c r="H1961" s="2" t="str">
        <f>IF(Table13456[[#This Row],[first]]="0",SUBSTITUTE(TRIM(MID(B1961, 5, 3))," ","0"),SUBSTITUTE(TRIM(MID(B1961, 4, 3))," ","0"))</f>
        <v>984</v>
      </c>
      <c r="I1961" s="2" t="str">
        <f>IF(Table13456[[#This Row],[first]]="0",SUBSTITUTE(TRIM(MID(B1961, 8, 3))," ","0"),SUBSTITUTE(TRIM(MID(B1961, 7, 3))," ","0"))</f>
        <v>143</v>
      </c>
      <c r="J1961" s="2">
        <v>1</v>
      </c>
      <c r="K1961" s="2" t="str">
        <f t="shared" si="90"/>
        <v>430</v>
      </c>
      <c r="L1961" s="2" t="str">
        <f t="shared" si="91"/>
        <v>984</v>
      </c>
      <c r="M1961" s="2" t="str">
        <f t="shared" si="92"/>
        <v>143</v>
      </c>
    </row>
    <row r="1962" spans="2:13" x14ac:dyDescent="0.25">
      <c r="B1962" s="2" t="s">
        <v>4908</v>
      </c>
      <c r="C1962" s="2" t="s">
        <v>7604</v>
      </c>
      <c r="D1962" s="6" t="str">
        <f>+_xlfn.CONCAT(Table13456[[#This Row],[phase1]],Table13456[[#This Row],[phase2]],Table13456[[#This Row],[phase3]],Table13456[[#This Row],[phase4]])</f>
        <v>1430984144</v>
      </c>
      <c r="E1962" s="2" t="str">
        <f>+Table13456[[#This Row],[DESCRIPTION]]</f>
        <v>MITERED END SECTION, OPTIONAL ROUND, 66" SIDE DRAIN</v>
      </c>
      <c r="F1962" s="2" t="str">
        <f>+LEFT(Table13456[[#This Row],[PAY ITEM]],1)</f>
        <v>0</v>
      </c>
      <c r="G1962" s="2" t="str">
        <f>IF(Table13456[[#This Row],[first]]="0",SUBSTITUTE(TRIM(MID(B1962, 2, 3))," ","0"),SUBSTITUTE(TRIM(MID(B1962, 1, 3))," ","0"))</f>
        <v>430</v>
      </c>
      <c r="H1962" s="2" t="str">
        <f>IF(Table13456[[#This Row],[first]]="0",SUBSTITUTE(TRIM(MID(B1962, 5, 3))," ","0"),SUBSTITUTE(TRIM(MID(B1962, 4, 3))," ","0"))</f>
        <v>984</v>
      </c>
      <c r="I1962" s="2" t="str">
        <f>IF(Table13456[[#This Row],[first]]="0",SUBSTITUTE(TRIM(MID(B1962, 8, 3))," ","0"),SUBSTITUTE(TRIM(MID(B1962, 7, 3))," ","0"))</f>
        <v>144</v>
      </c>
      <c r="J1962" s="2">
        <v>1</v>
      </c>
      <c r="K1962" s="2" t="str">
        <f t="shared" si="90"/>
        <v>430</v>
      </c>
      <c r="L1962" s="2" t="str">
        <f t="shared" si="91"/>
        <v>984</v>
      </c>
      <c r="M1962" s="2" t="str">
        <f t="shared" si="92"/>
        <v>144</v>
      </c>
    </row>
    <row r="1963" spans="2:13" x14ac:dyDescent="0.25">
      <c r="B1963" s="2" t="s">
        <v>4909</v>
      </c>
      <c r="C1963" s="2" t="s">
        <v>7605</v>
      </c>
      <c r="D1963" s="6" t="str">
        <f>+_xlfn.CONCAT(Table13456[[#This Row],[phase1]],Table13456[[#This Row],[phase2]],Table13456[[#This Row],[phase3]],Table13456[[#This Row],[phase4]])</f>
        <v>1430984145</v>
      </c>
      <c r="E1963" s="2" t="str">
        <f>+Table13456[[#This Row],[DESCRIPTION]]</f>
        <v>MITERED END SECTION, OPTIONAL ROUND, 72" SIDE DRAIN</v>
      </c>
      <c r="F1963" s="2" t="str">
        <f>+LEFT(Table13456[[#This Row],[PAY ITEM]],1)</f>
        <v>0</v>
      </c>
      <c r="G1963" s="2" t="str">
        <f>IF(Table13456[[#This Row],[first]]="0",SUBSTITUTE(TRIM(MID(B1963, 2, 3))," ","0"),SUBSTITUTE(TRIM(MID(B1963, 1, 3))," ","0"))</f>
        <v>430</v>
      </c>
      <c r="H1963" s="2" t="str">
        <f>IF(Table13456[[#This Row],[first]]="0",SUBSTITUTE(TRIM(MID(B1963, 5, 3))," ","0"),SUBSTITUTE(TRIM(MID(B1963, 4, 3))," ","0"))</f>
        <v>984</v>
      </c>
      <c r="I1963" s="2" t="str">
        <f>IF(Table13456[[#This Row],[first]]="0",SUBSTITUTE(TRIM(MID(B1963, 8, 3))," ","0"),SUBSTITUTE(TRIM(MID(B1963, 7, 3))," ","0"))</f>
        <v>145</v>
      </c>
      <c r="J1963" s="2">
        <v>1</v>
      </c>
      <c r="K1963" s="2" t="str">
        <f t="shared" si="90"/>
        <v>430</v>
      </c>
      <c r="L1963" s="2" t="str">
        <f t="shared" si="91"/>
        <v>984</v>
      </c>
      <c r="M1963" s="2" t="str">
        <f t="shared" si="92"/>
        <v>145</v>
      </c>
    </row>
    <row r="1964" spans="2:13" x14ac:dyDescent="0.25">
      <c r="B1964" s="2" t="s">
        <v>4910</v>
      </c>
      <c r="C1964" s="2" t="s">
        <v>7606</v>
      </c>
      <c r="D1964" s="6" t="str">
        <f>+_xlfn.CONCAT(Table13456[[#This Row],[phase1]],Table13456[[#This Row],[phase2]],Table13456[[#This Row],[phase3]],Table13456[[#This Row],[phase4]])</f>
        <v>1430984147</v>
      </c>
      <c r="E1964" s="2" t="str">
        <f>+Table13456[[#This Row],[DESCRIPTION]]</f>
        <v>MITERED END SECTION, OPTIONAL ROUND, 84" SD</v>
      </c>
      <c r="F1964" s="2" t="str">
        <f>+LEFT(Table13456[[#This Row],[PAY ITEM]],1)</f>
        <v>0</v>
      </c>
      <c r="G1964" s="2" t="str">
        <f>IF(Table13456[[#This Row],[first]]="0",SUBSTITUTE(TRIM(MID(B1964, 2, 3))," ","0"),SUBSTITUTE(TRIM(MID(B1964, 1, 3))," ","0"))</f>
        <v>430</v>
      </c>
      <c r="H1964" s="2" t="str">
        <f>IF(Table13456[[#This Row],[first]]="0",SUBSTITUTE(TRIM(MID(B1964, 5, 3))," ","0"),SUBSTITUTE(TRIM(MID(B1964, 4, 3))," ","0"))</f>
        <v>984</v>
      </c>
      <c r="I1964" s="2" t="str">
        <f>IF(Table13456[[#This Row],[first]]="0",SUBSTITUTE(TRIM(MID(B1964, 8, 3))," ","0"),SUBSTITUTE(TRIM(MID(B1964, 7, 3))," ","0"))</f>
        <v>147</v>
      </c>
      <c r="J1964" s="2">
        <v>1</v>
      </c>
      <c r="K1964" s="2" t="str">
        <f t="shared" si="90"/>
        <v>430</v>
      </c>
      <c r="L1964" s="2" t="str">
        <f t="shared" si="91"/>
        <v>984</v>
      </c>
      <c r="M1964" s="2" t="str">
        <f t="shared" si="92"/>
        <v>147</v>
      </c>
    </row>
    <row r="1965" spans="2:13" x14ac:dyDescent="0.25">
      <c r="B1965" s="4" t="s">
        <v>7607</v>
      </c>
      <c r="C1965" s="2" t="s">
        <v>7608</v>
      </c>
      <c r="D1965" s="6" t="str">
        <f>+_xlfn.CONCAT(Table13456[[#This Row],[phase1]],Table13456[[#This Row],[phase2]],Table13456[[#This Row],[phase3]],Table13456[[#This Row],[phase4]])</f>
        <v>1430984160</v>
      </c>
      <c r="E1965" s="2" t="str">
        <f>+Table13456[[#This Row],[DESCRIPTION]]</f>
        <v>MITERED END SECTION, NON-STANDARD, OPTIONAL ROUND, 6" SD</v>
      </c>
      <c r="F1965" s="2" t="str">
        <f>+LEFT(Table13456[[#This Row],[PAY ITEM]],1)</f>
        <v>0</v>
      </c>
      <c r="G1965" s="2" t="str">
        <f>IF(Table13456[[#This Row],[first]]="0",SUBSTITUTE(TRIM(MID(B1965, 2, 3))," ","0"),SUBSTITUTE(TRIM(MID(B1965, 1, 3))," ","0"))</f>
        <v>430</v>
      </c>
      <c r="H1965" s="2" t="str">
        <f>IF(Table13456[[#This Row],[first]]="0",SUBSTITUTE(TRIM(MID(B1965, 5, 3))," ","0"),SUBSTITUTE(TRIM(MID(B1965, 4, 3))," ","0"))</f>
        <v>984</v>
      </c>
      <c r="I1965" s="2" t="str">
        <f>IF(Table13456[[#This Row],[first]]="0",SUBSTITUTE(TRIM(MID(B1965, 8, 3))," ","0"),SUBSTITUTE(TRIM(MID(B1965, 7, 3))," ","0"))</f>
        <v>160</v>
      </c>
      <c r="J1965" s="2">
        <v>1</v>
      </c>
      <c r="K1965" s="2" t="str">
        <f t="shared" si="90"/>
        <v>430</v>
      </c>
      <c r="L1965" s="2" t="str">
        <f t="shared" si="91"/>
        <v>984</v>
      </c>
      <c r="M1965" s="2" t="str">
        <f t="shared" si="92"/>
        <v>160</v>
      </c>
    </row>
    <row r="1966" spans="2:13" x14ac:dyDescent="0.25">
      <c r="B1966" s="2" t="s">
        <v>1152</v>
      </c>
      <c r="C1966" s="2" t="s">
        <v>1153</v>
      </c>
      <c r="D1966" s="6" t="str">
        <f>+_xlfn.CONCAT(Table13456[[#This Row],[phase1]],Table13456[[#This Row],[phase2]],Table13456[[#This Row],[phase3]],Table13456[[#This Row],[phase4]])</f>
        <v>1430984623</v>
      </c>
      <c r="E1966" s="2" t="str">
        <f>+Table13456[[#This Row],[DESCRIPTION]]</f>
        <v>MITERED END SECTION, OPTIONAL OTHER - ELLIP/ARCH, 15" SD</v>
      </c>
      <c r="F1966" s="2" t="str">
        <f>+LEFT(Table13456[[#This Row],[PAY ITEM]],1)</f>
        <v>0</v>
      </c>
      <c r="G1966" s="2" t="str">
        <f>IF(Table13456[[#This Row],[first]]="0",SUBSTITUTE(TRIM(MID(B1966, 2, 3))," ","0"),SUBSTITUTE(TRIM(MID(B1966, 1, 3))," ","0"))</f>
        <v>430</v>
      </c>
      <c r="H1966" s="2" t="str">
        <f>IF(Table13456[[#This Row],[first]]="0",SUBSTITUTE(TRIM(MID(B1966, 5, 3))," ","0"),SUBSTITUTE(TRIM(MID(B1966, 4, 3))," ","0"))</f>
        <v>984</v>
      </c>
      <c r="I1966" s="2" t="str">
        <f>IF(Table13456[[#This Row],[first]]="0",SUBSTITUTE(TRIM(MID(B1966, 8, 3))," ","0"),SUBSTITUTE(TRIM(MID(B1966, 7, 3))," ","0"))</f>
        <v>623</v>
      </c>
      <c r="J1966" s="2">
        <v>1</v>
      </c>
      <c r="K1966" s="2" t="str">
        <f t="shared" si="90"/>
        <v>430</v>
      </c>
      <c r="L1966" s="2" t="str">
        <f t="shared" si="91"/>
        <v>984</v>
      </c>
      <c r="M1966" s="2" t="str">
        <f t="shared" si="92"/>
        <v>623</v>
      </c>
    </row>
    <row r="1967" spans="2:13" x14ac:dyDescent="0.25">
      <c r="B1967" s="2" t="s">
        <v>1154</v>
      </c>
      <c r="C1967" s="2" t="s">
        <v>1155</v>
      </c>
      <c r="D1967" s="6" t="str">
        <f>+_xlfn.CONCAT(Table13456[[#This Row],[phase1]],Table13456[[#This Row],[phase2]],Table13456[[#This Row],[phase3]],Table13456[[#This Row],[phase4]])</f>
        <v>1430984625</v>
      </c>
      <c r="E1967" s="2" t="str">
        <f>+Table13456[[#This Row],[DESCRIPTION]]</f>
        <v>MITERED END SECT, OPTIONAL - ELLIPTICAL / ARCH, 18" SD</v>
      </c>
      <c r="F1967" s="2" t="str">
        <f>+LEFT(Table13456[[#This Row],[PAY ITEM]],1)</f>
        <v>0</v>
      </c>
      <c r="G1967" s="2" t="str">
        <f>IF(Table13456[[#This Row],[first]]="0",SUBSTITUTE(TRIM(MID(B1967, 2, 3))," ","0"),SUBSTITUTE(TRIM(MID(B1967, 1, 3))," ","0"))</f>
        <v>430</v>
      </c>
      <c r="H1967" s="2" t="str">
        <f>IF(Table13456[[#This Row],[first]]="0",SUBSTITUTE(TRIM(MID(B1967, 5, 3))," ","0"),SUBSTITUTE(TRIM(MID(B1967, 4, 3))," ","0"))</f>
        <v>984</v>
      </c>
      <c r="I1967" s="2" t="str">
        <f>IF(Table13456[[#This Row],[first]]="0",SUBSTITUTE(TRIM(MID(B1967, 8, 3))," ","0"),SUBSTITUTE(TRIM(MID(B1967, 7, 3))," ","0"))</f>
        <v>625</v>
      </c>
      <c r="J1967" s="2">
        <v>1</v>
      </c>
      <c r="K1967" s="2" t="str">
        <f t="shared" si="90"/>
        <v>430</v>
      </c>
      <c r="L1967" s="2" t="str">
        <f t="shared" si="91"/>
        <v>984</v>
      </c>
      <c r="M1967" s="2" t="str">
        <f t="shared" si="92"/>
        <v>625</v>
      </c>
    </row>
    <row r="1968" spans="2:13" x14ac:dyDescent="0.25">
      <c r="B1968" s="4" t="s">
        <v>1156</v>
      </c>
      <c r="C1968" s="2" t="s">
        <v>1157</v>
      </c>
      <c r="D1968" s="6" t="str">
        <f>+_xlfn.CONCAT(Table13456[[#This Row],[phase1]],Table13456[[#This Row],[phase2]],Table13456[[#This Row],[phase3]],Table13456[[#This Row],[phase4]])</f>
        <v>1430984629</v>
      </c>
      <c r="E1968" s="2" t="str">
        <f>+Table13456[[#This Row],[DESCRIPTION]]</f>
        <v>MITERED END SECT, OPTIONAL - ELLIPTICAL / ARCH, 24" SD</v>
      </c>
      <c r="F1968" s="2" t="str">
        <f>+LEFT(Table13456[[#This Row],[PAY ITEM]],1)</f>
        <v>0</v>
      </c>
      <c r="G1968" s="2" t="str">
        <f>IF(Table13456[[#This Row],[first]]="0",SUBSTITUTE(TRIM(MID(B1968, 2, 3))," ","0"),SUBSTITUTE(TRIM(MID(B1968, 1, 3))," ","0"))</f>
        <v>430</v>
      </c>
      <c r="H1968" s="2" t="str">
        <f>IF(Table13456[[#This Row],[first]]="0",SUBSTITUTE(TRIM(MID(B1968, 5, 3))," ","0"),SUBSTITUTE(TRIM(MID(B1968, 4, 3))," ","0"))</f>
        <v>984</v>
      </c>
      <c r="I1968" s="2" t="str">
        <f>IF(Table13456[[#This Row],[first]]="0",SUBSTITUTE(TRIM(MID(B1968, 8, 3))," ","0"),SUBSTITUTE(TRIM(MID(B1968, 7, 3))," ","0"))</f>
        <v>629</v>
      </c>
      <c r="J1968" s="2">
        <v>1</v>
      </c>
      <c r="K1968" s="2" t="str">
        <f t="shared" si="90"/>
        <v>430</v>
      </c>
      <c r="L1968" s="2" t="str">
        <f t="shared" si="91"/>
        <v>984</v>
      </c>
      <c r="M1968" s="2" t="str">
        <f t="shared" si="92"/>
        <v>629</v>
      </c>
    </row>
    <row r="1969" spans="2:13" x14ac:dyDescent="0.25">
      <c r="B1969" s="2" t="s">
        <v>1158</v>
      </c>
      <c r="C1969" s="2" t="s">
        <v>1159</v>
      </c>
      <c r="D1969" s="6" t="str">
        <f>+_xlfn.CONCAT(Table13456[[#This Row],[phase1]],Table13456[[#This Row],[phase2]],Table13456[[#This Row],[phase3]],Table13456[[#This Row],[phase4]])</f>
        <v>1430984633</v>
      </c>
      <c r="E1969" s="2" t="str">
        <f>+Table13456[[#This Row],[DESCRIPTION]]</f>
        <v>MITERED END SECT, OPTIONAL /ELLIP/ARCH, 30" SD</v>
      </c>
      <c r="F1969" s="2" t="str">
        <f>+LEFT(Table13456[[#This Row],[PAY ITEM]],1)</f>
        <v>0</v>
      </c>
      <c r="G1969" s="2" t="str">
        <f>IF(Table13456[[#This Row],[first]]="0",SUBSTITUTE(TRIM(MID(B1969, 2, 3))," ","0"),SUBSTITUTE(TRIM(MID(B1969, 1, 3))," ","0"))</f>
        <v>430</v>
      </c>
      <c r="H1969" s="2" t="str">
        <f>IF(Table13456[[#This Row],[first]]="0",SUBSTITUTE(TRIM(MID(B1969, 5, 3))," ","0"),SUBSTITUTE(TRIM(MID(B1969, 4, 3))," ","0"))</f>
        <v>984</v>
      </c>
      <c r="I1969" s="2" t="str">
        <f>IF(Table13456[[#This Row],[first]]="0",SUBSTITUTE(TRIM(MID(B1969, 8, 3))," ","0"),SUBSTITUTE(TRIM(MID(B1969, 7, 3))," ","0"))</f>
        <v>633</v>
      </c>
      <c r="J1969" s="2">
        <v>1</v>
      </c>
      <c r="K1969" s="2" t="str">
        <f t="shared" si="90"/>
        <v>430</v>
      </c>
      <c r="L1969" s="2" t="str">
        <f t="shared" si="91"/>
        <v>984</v>
      </c>
      <c r="M1969" s="2" t="str">
        <f t="shared" si="92"/>
        <v>633</v>
      </c>
    </row>
    <row r="1970" spans="2:13" x14ac:dyDescent="0.25">
      <c r="B1970" s="2" t="s">
        <v>1160</v>
      </c>
      <c r="C1970" s="2" t="s">
        <v>1161</v>
      </c>
      <c r="D1970" s="6" t="str">
        <f>+_xlfn.CONCAT(Table13456[[#This Row],[phase1]],Table13456[[#This Row],[phase2]],Table13456[[#This Row],[phase3]],Table13456[[#This Row],[phase4]])</f>
        <v>1430984638</v>
      </c>
      <c r="E1970" s="2" t="str">
        <f>+Table13456[[#This Row],[DESCRIPTION]]</f>
        <v>MITERED END SECT, OPTIONAL /ELLIP/ARCH, 36" SD</v>
      </c>
      <c r="F1970" s="2" t="str">
        <f>+LEFT(Table13456[[#This Row],[PAY ITEM]],1)</f>
        <v>0</v>
      </c>
      <c r="G1970" s="2" t="str">
        <f>IF(Table13456[[#This Row],[first]]="0",SUBSTITUTE(TRIM(MID(B1970, 2, 3))," ","0"),SUBSTITUTE(TRIM(MID(B1970, 1, 3))," ","0"))</f>
        <v>430</v>
      </c>
      <c r="H1970" s="2" t="str">
        <f>IF(Table13456[[#This Row],[first]]="0",SUBSTITUTE(TRIM(MID(B1970, 5, 3))," ","0"),SUBSTITUTE(TRIM(MID(B1970, 4, 3))," ","0"))</f>
        <v>984</v>
      </c>
      <c r="I1970" s="2" t="str">
        <f>IF(Table13456[[#This Row],[first]]="0",SUBSTITUTE(TRIM(MID(B1970, 8, 3))," ","0"),SUBSTITUTE(TRIM(MID(B1970, 7, 3))," ","0"))</f>
        <v>638</v>
      </c>
      <c r="J1970" s="2">
        <v>1</v>
      </c>
      <c r="K1970" s="2" t="str">
        <f t="shared" si="90"/>
        <v>430</v>
      </c>
      <c r="L1970" s="2" t="str">
        <f t="shared" si="91"/>
        <v>984</v>
      </c>
      <c r="M1970" s="2" t="str">
        <f t="shared" si="92"/>
        <v>638</v>
      </c>
    </row>
    <row r="1971" spans="2:13" x14ac:dyDescent="0.25">
      <c r="B1971" s="2" t="s">
        <v>1162</v>
      </c>
      <c r="C1971" s="2" t="s">
        <v>1163</v>
      </c>
      <c r="D1971" s="6" t="str">
        <f>+_xlfn.CONCAT(Table13456[[#This Row],[phase1]],Table13456[[#This Row],[phase2]],Table13456[[#This Row],[phase3]],Table13456[[#This Row],[phase4]])</f>
        <v>1430984640</v>
      </c>
      <c r="E1971" s="2" t="str">
        <f>+Table13456[[#This Row],[DESCRIPTION]]</f>
        <v>MITERED END SECT, OPTIONAL /ELLIP/ARCH, 42" SD</v>
      </c>
      <c r="F1971" s="2" t="str">
        <f>+LEFT(Table13456[[#This Row],[PAY ITEM]],1)</f>
        <v>0</v>
      </c>
      <c r="G1971" s="2" t="str">
        <f>IF(Table13456[[#This Row],[first]]="0",SUBSTITUTE(TRIM(MID(B1971, 2, 3))," ","0"),SUBSTITUTE(TRIM(MID(B1971, 1, 3))," ","0"))</f>
        <v>430</v>
      </c>
      <c r="H1971" s="2" t="str">
        <f>IF(Table13456[[#This Row],[first]]="0",SUBSTITUTE(TRIM(MID(B1971, 5, 3))," ","0"),SUBSTITUTE(TRIM(MID(B1971, 4, 3))," ","0"))</f>
        <v>984</v>
      </c>
      <c r="I1971" s="2" t="str">
        <f>IF(Table13456[[#This Row],[first]]="0",SUBSTITUTE(TRIM(MID(B1971, 8, 3))," ","0"),SUBSTITUTE(TRIM(MID(B1971, 7, 3))," ","0"))</f>
        <v>640</v>
      </c>
      <c r="J1971" s="2">
        <v>1</v>
      </c>
      <c r="K1971" s="2" t="str">
        <f t="shared" si="90"/>
        <v>430</v>
      </c>
      <c r="L1971" s="2" t="str">
        <f t="shared" si="91"/>
        <v>984</v>
      </c>
      <c r="M1971" s="2" t="str">
        <f t="shared" si="92"/>
        <v>640</v>
      </c>
    </row>
    <row r="1972" spans="2:13" x14ac:dyDescent="0.25">
      <c r="B1972" s="4" t="s">
        <v>1164</v>
      </c>
      <c r="C1972" s="2" t="s">
        <v>1165</v>
      </c>
      <c r="D1972" s="6" t="str">
        <f>+_xlfn.CONCAT(Table13456[[#This Row],[phase1]],Table13456[[#This Row],[phase2]],Table13456[[#This Row],[phase3]],Table13456[[#This Row],[phase4]])</f>
        <v>1430984641</v>
      </c>
      <c r="E1972" s="2" t="str">
        <f>+Table13456[[#This Row],[DESCRIPTION]]</f>
        <v>MITERED END SECT, OPTIONAL /ELLIP/ARCH, 48" SD</v>
      </c>
      <c r="F1972" s="2" t="str">
        <f>+LEFT(Table13456[[#This Row],[PAY ITEM]],1)</f>
        <v>0</v>
      </c>
      <c r="G1972" s="2" t="str">
        <f>IF(Table13456[[#This Row],[first]]="0",SUBSTITUTE(TRIM(MID(B1972, 2, 3))," ","0"),SUBSTITUTE(TRIM(MID(B1972, 1, 3))," ","0"))</f>
        <v>430</v>
      </c>
      <c r="H1972" s="2" t="str">
        <f>IF(Table13456[[#This Row],[first]]="0",SUBSTITUTE(TRIM(MID(B1972, 5, 3))," ","0"),SUBSTITUTE(TRIM(MID(B1972, 4, 3))," ","0"))</f>
        <v>984</v>
      </c>
      <c r="I1972" s="2" t="str">
        <f>IF(Table13456[[#This Row],[first]]="0",SUBSTITUTE(TRIM(MID(B1972, 8, 3))," ","0"),SUBSTITUTE(TRIM(MID(B1972, 7, 3))," ","0"))</f>
        <v>641</v>
      </c>
      <c r="J1972" s="2">
        <v>1</v>
      </c>
      <c r="K1972" s="2" t="str">
        <f t="shared" si="90"/>
        <v>430</v>
      </c>
      <c r="L1972" s="2" t="str">
        <f t="shared" si="91"/>
        <v>984</v>
      </c>
      <c r="M1972" s="2" t="str">
        <f t="shared" si="92"/>
        <v>641</v>
      </c>
    </row>
    <row r="1973" spans="2:13" x14ac:dyDescent="0.25">
      <c r="B1973" s="4" t="s">
        <v>7609</v>
      </c>
      <c r="C1973" s="2" t="s">
        <v>7610</v>
      </c>
      <c r="D1973" s="6" t="str">
        <f>+_xlfn.CONCAT(Table13456[[#This Row],[phase1]],Table13456[[#This Row],[phase2]],Table13456[[#This Row],[phase3]],Table13456[[#This Row],[phase4]])</f>
        <v>1430984642</v>
      </c>
      <c r="E1973" s="2" t="str">
        <f>+Table13456[[#This Row],[DESCRIPTION]]</f>
        <v>MITERED END SECT, OPTIONAL /ELLIP/ARCH, 54" SD</v>
      </c>
      <c r="F1973" s="2" t="str">
        <f>+LEFT(Table13456[[#This Row],[PAY ITEM]],1)</f>
        <v>0</v>
      </c>
      <c r="G1973" s="2" t="str">
        <f>IF(Table13456[[#This Row],[first]]="0",SUBSTITUTE(TRIM(MID(B1973, 2, 3))," ","0"),SUBSTITUTE(TRIM(MID(B1973, 1, 3))," ","0"))</f>
        <v>430</v>
      </c>
      <c r="H1973" s="2" t="str">
        <f>IF(Table13456[[#This Row],[first]]="0",SUBSTITUTE(TRIM(MID(B1973, 5, 3))," ","0"),SUBSTITUTE(TRIM(MID(B1973, 4, 3))," ","0"))</f>
        <v>984</v>
      </c>
      <c r="I1973" s="2" t="str">
        <f>IF(Table13456[[#This Row],[first]]="0",SUBSTITUTE(TRIM(MID(B1973, 8, 3))," ","0"),SUBSTITUTE(TRIM(MID(B1973, 7, 3))," ","0"))</f>
        <v>642</v>
      </c>
      <c r="J1973" s="2">
        <v>1</v>
      </c>
      <c r="K1973" s="2" t="str">
        <f t="shared" si="90"/>
        <v>430</v>
      </c>
      <c r="L1973" s="2" t="str">
        <f t="shared" si="91"/>
        <v>984</v>
      </c>
      <c r="M1973" s="2" t="str">
        <f t="shared" si="92"/>
        <v>642</v>
      </c>
    </row>
    <row r="1974" spans="2:13" x14ac:dyDescent="0.25">
      <c r="B1974" s="2" t="s">
        <v>7611</v>
      </c>
      <c r="C1974" s="2" t="s">
        <v>7612</v>
      </c>
      <c r="D1974" s="6" t="str">
        <f>+_xlfn.CONCAT(Table13456[[#This Row],[phase1]],Table13456[[#This Row],[phase2]],Table13456[[#This Row],[phase3]],Table13456[[#This Row],[phase4]])</f>
        <v>1430984643</v>
      </c>
      <c r="E1974" s="2" t="str">
        <f>+Table13456[[#This Row],[DESCRIPTION]]</f>
        <v>MITERED END SECTION, OPTIONAL SHAPE /ELLIP/ARCH, 60" SIDE DRAIN</v>
      </c>
      <c r="F1974" s="2" t="str">
        <f>+LEFT(Table13456[[#This Row],[PAY ITEM]],1)</f>
        <v>0</v>
      </c>
      <c r="G1974" s="2" t="str">
        <f>IF(Table13456[[#This Row],[first]]="0",SUBSTITUTE(TRIM(MID(B1974, 2, 3))," ","0"),SUBSTITUTE(TRIM(MID(B1974, 1, 3))," ","0"))</f>
        <v>430</v>
      </c>
      <c r="H1974" s="2" t="str">
        <f>IF(Table13456[[#This Row],[first]]="0",SUBSTITUTE(TRIM(MID(B1974, 5, 3))," ","0"),SUBSTITUTE(TRIM(MID(B1974, 4, 3))," ","0"))</f>
        <v>984</v>
      </c>
      <c r="I1974" s="2" t="str">
        <f>IF(Table13456[[#This Row],[first]]="0",SUBSTITUTE(TRIM(MID(B1974, 8, 3))," ","0"),SUBSTITUTE(TRIM(MID(B1974, 7, 3))," ","0"))</f>
        <v>643</v>
      </c>
      <c r="J1974" s="2">
        <v>1</v>
      </c>
      <c r="K1974" s="2" t="str">
        <f t="shared" si="90"/>
        <v>430</v>
      </c>
      <c r="L1974" s="2" t="str">
        <f t="shared" si="91"/>
        <v>984</v>
      </c>
      <c r="M1974" s="2" t="str">
        <f t="shared" si="92"/>
        <v>643</v>
      </c>
    </row>
    <row r="1975" spans="2:13" x14ac:dyDescent="0.25">
      <c r="B1975" s="4" t="s">
        <v>7613</v>
      </c>
      <c r="C1975" s="2" t="s">
        <v>7614</v>
      </c>
      <c r="D1975" s="6" t="str">
        <f>+_xlfn.CONCAT(Table13456[[#This Row],[phase1]],Table13456[[#This Row],[phase2]],Table13456[[#This Row],[phase3]],Table13456[[#This Row],[phase4]])</f>
        <v>1430984644</v>
      </c>
      <c r="E1975" s="2" t="str">
        <f>+Table13456[[#This Row],[DESCRIPTION]]</f>
        <v>MITERED END SECT, OPTIONAL /ELLIP/ARCH, 66" SD</v>
      </c>
      <c r="F1975" s="2" t="str">
        <f>+LEFT(Table13456[[#This Row],[PAY ITEM]],1)</f>
        <v>0</v>
      </c>
      <c r="G1975" s="2" t="str">
        <f>IF(Table13456[[#This Row],[first]]="0",SUBSTITUTE(TRIM(MID(B1975, 2, 3))," ","0"),SUBSTITUTE(TRIM(MID(B1975, 1, 3))," ","0"))</f>
        <v>430</v>
      </c>
      <c r="H1975" s="2" t="str">
        <f>IF(Table13456[[#This Row],[first]]="0",SUBSTITUTE(TRIM(MID(B1975, 5, 3))," ","0"),SUBSTITUTE(TRIM(MID(B1975, 4, 3))," ","0"))</f>
        <v>984</v>
      </c>
      <c r="I1975" s="2" t="str">
        <f>IF(Table13456[[#This Row],[first]]="0",SUBSTITUTE(TRIM(MID(B1975, 8, 3))," ","0"),SUBSTITUTE(TRIM(MID(B1975, 7, 3))," ","0"))</f>
        <v>644</v>
      </c>
      <c r="J1975" s="2">
        <v>1</v>
      </c>
      <c r="K1975" s="2" t="str">
        <f t="shared" si="90"/>
        <v>430</v>
      </c>
      <c r="L1975" s="2" t="str">
        <f t="shared" si="91"/>
        <v>984</v>
      </c>
      <c r="M1975" s="2" t="str">
        <f t="shared" si="92"/>
        <v>644</v>
      </c>
    </row>
    <row r="1976" spans="2:13" x14ac:dyDescent="0.25">
      <c r="B1976" s="4" t="s">
        <v>4461</v>
      </c>
      <c r="C1976" s="2" t="s">
        <v>7615</v>
      </c>
      <c r="D1976" s="6" t="str">
        <f>+_xlfn.CONCAT(Table13456[[#This Row],[phase1]],Table13456[[#This Row],[phase2]],Table13456[[#This Row],[phase3]],Table13456[[#This Row],[phase4]])</f>
        <v>1430984645</v>
      </c>
      <c r="E1976" s="2" t="str">
        <f>+Table13456[[#This Row],[DESCRIPTION]]</f>
        <v>MITERED END SECT, OPTIONAL /ELLIP/ARCH, 72" SD</v>
      </c>
      <c r="F1976" s="2" t="str">
        <f>+LEFT(Table13456[[#This Row],[PAY ITEM]],1)</f>
        <v>0</v>
      </c>
      <c r="G1976" s="2" t="str">
        <f>IF(Table13456[[#This Row],[first]]="0",SUBSTITUTE(TRIM(MID(B1976, 2, 3))," ","0"),SUBSTITUTE(TRIM(MID(B1976, 1, 3))," ","0"))</f>
        <v>430</v>
      </c>
      <c r="H1976" s="2" t="str">
        <f>IF(Table13456[[#This Row],[first]]="0",SUBSTITUTE(TRIM(MID(B1976, 5, 3))," ","0"),SUBSTITUTE(TRIM(MID(B1976, 4, 3))," ","0"))</f>
        <v>984</v>
      </c>
      <c r="I1976" s="2" t="str">
        <f>IF(Table13456[[#This Row],[first]]="0",SUBSTITUTE(TRIM(MID(B1976, 8, 3))," ","0"),SUBSTITUTE(TRIM(MID(B1976, 7, 3))," ","0"))</f>
        <v>645</v>
      </c>
      <c r="J1976" s="2">
        <v>1</v>
      </c>
      <c r="K1976" s="2" t="str">
        <f t="shared" si="90"/>
        <v>430</v>
      </c>
      <c r="L1976" s="2" t="str">
        <f t="shared" si="91"/>
        <v>984</v>
      </c>
      <c r="M1976" s="2" t="str">
        <f t="shared" si="92"/>
        <v>645</v>
      </c>
    </row>
    <row r="1977" spans="2:13" x14ac:dyDescent="0.25">
      <c r="B1977" s="4" t="s">
        <v>1166</v>
      </c>
      <c r="C1977" s="2" t="s">
        <v>1167</v>
      </c>
      <c r="D1977" s="6" t="str">
        <f>+_xlfn.CONCAT(Table13456[[#This Row],[phase1]],Table13456[[#This Row],[phase2]],Table13456[[#This Row],[phase3]],Table13456[[#This Row],[phase4]])</f>
        <v>1430990000</v>
      </c>
      <c r="E1977" s="2" t="str">
        <f>+Table13456[[#This Row],[DESCRIPTION]]</f>
        <v>MITERED END SECT, REPLACE GRATE</v>
      </c>
      <c r="F1977" s="2" t="str">
        <f>+LEFT(Table13456[[#This Row],[PAY ITEM]],1)</f>
        <v>0</v>
      </c>
      <c r="G1977" s="2" t="str">
        <f>IF(Table13456[[#This Row],[first]]="0",SUBSTITUTE(TRIM(MID(B1977, 2, 3))," ","0"),SUBSTITUTE(TRIM(MID(B1977, 1, 3))," ","0"))</f>
        <v>430</v>
      </c>
      <c r="H1977" s="2" t="str">
        <f>IF(Table13456[[#This Row],[first]]="0",SUBSTITUTE(TRIM(MID(B1977, 5, 3))," ","0"),SUBSTITUTE(TRIM(MID(B1977, 4, 3))," ","0"))</f>
        <v>990</v>
      </c>
      <c r="I1977" s="2" t="str">
        <f>IF(Table13456[[#This Row],[first]]="0",SUBSTITUTE(TRIM(MID(B1977, 8, 3))," ","0"),SUBSTITUTE(TRIM(MID(B1977, 7, 3))," ","0"))</f>
        <v/>
      </c>
      <c r="J1977" s="2">
        <v>1</v>
      </c>
      <c r="K1977" s="2" t="str">
        <f t="shared" si="90"/>
        <v>430</v>
      </c>
      <c r="L1977" s="2" t="str">
        <f t="shared" si="91"/>
        <v>990</v>
      </c>
      <c r="M1977" s="2" t="str">
        <f t="shared" si="92"/>
        <v>000</v>
      </c>
    </row>
    <row r="1978" spans="2:13" x14ac:dyDescent="0.25">
      <c r="B1978" s="4" t="s">
        <v>1168</v>
      </c>
      <c r="C1978" s="2" t="s">
        <v>1169</v>
      </c>
      <c r="D1978" s="6" t="str">
        <f>+_xlfn.CONCAT(Table13456[[#This Row],[phase1]],Table13456[[#This Row],[phase2]],Table13456[[#This Row],[phase3]],Table13456[[#This Row],[phase4]])</f>
        <v>1430991000</v>
      </c>
      <c r="E1978" s="2" t="str">
        <f>+Table13456[[#This Row],[DESCRIPTION]]</f>
        <v>MITERED END SECT, REPLACE SLAB- CONSTRUCTION USE</v>
      </c>
      <c r="F1978" s="2" t="str">
        <f>+LEFT(Table13456[[#This Row],[PAY ITEM]],1)</f>
        <v>0</v>
      </c>
      <c r="G1978" s="2" t="str">
        <f>IF(Table13456[[#This Row],[first]]="0",SUBSTITUTE(TRIM(MID(B1978, 2, 3))," ","0"),SUBSTITUTE(TRIM(MID(B1978, 1, 3))," ","0"))</f>
        <v>430</v>
      </c>
      <c r="H1978" s="2" t="str">
        <f>IF(Table13456[[#This Row],[first]]="0",SUBSTITUTE(TRIM(MID(B1978, 5, 3))," ","0"),SUBSTITUTE(TRIM(MID(B1978, 4, 3))," ","0"))</f>
        <v>991</v>
      </c>
      <c r="I1978" s="2" t="str">
        <f>IF(Table13456[[#This Row],[first]]="0",SUBSTITUTE(TRIM(MID(B1978, 8, 3))," ","0"),SUBSTITUTE(TRIM(MID(B1978, 7, 3))," ","0"))</f>
        <v/>
      </c>
      <c r="J1978" s="2">
        <v>1</v>
      </c>
      <c r="K1978" s="2" t="str">
        <f t="shared" si="90"/>
        <v>430</v>
      </c>
      <c r="L1978" s="2" t="str">
        <f t="shared" si="91"/>
        <v>991</v>
      </c>
      <c r="M1978" s="2" t="str">
        <f t="shared" si="92"/>
        <v>000</v>
      </c>
    </row>
    <row r="1979" spans="2:13" x14ac:dyDescent="0.25">
      <c r="B1979" s="4" t="s">
        <v>7616</v>
      </c>
      <c r="C1979" s="2" t="s">
        <v>7617</v>
      </c>
      <c r="D1979" s="6" t="str">
        <f>+_xlfn.CONCAT(Table13456[[#This Row],[phase1]],Table13456[[#This Row],[phase2]],Table13456[[#This Row],[phase3]],Table13456[[#This Row],[phase4]])</f>
        <v>1430991001</v>
      </c>
      <c r="E1979" s="2" t="str">
        <f>+Table13456[[#This Row],[DESCRIPTION]]</f>
        <v>MITERED END SECT, REPLACE SLAB- MAINTENANCE USE ONLY</v>
      </c>
      <c r="F1979" s="2" t="str">
        <f>+LEFT(Table13456[[#This Row],[PAY ITEM]],1)</f>
        <v>0</v>
      </c>
      <c r="G1979" s="2" t="str">
        <f>IF(Table13456[[#This Row],[first]]="0",SUBSTITUTE(TRIM(MID(B1979, 2, 3))," ","0"),SUBSTITUTE(TRIM(MID(B1979, 1, 3))," ","0"))</f>
        <v>430</v>
      </c>
      <c r="H1979" s="2" t="str">
        <f>IF(Table13456[[#This Row],[first]]="0",SUBSTITUTE(TRIM(MID(B1979, 5, 3))," ","0"),SUBSTITUTE(TRIM(MID(B1979, 4, 3))," ","0"))</f>
        <v>991</v>
      </c>
      <c r="I1979" s="2" t="str">
        <f>IF(Table13456[[#This Row],[first]]="0",SUBSTITUTE(TRIM(MID(B1979, 8, 3))," ","0"),SUBSTITUTE(TRIM(MID(B1979, 7, 3))," ","0"))</f>
        <v>1</v>
      </c>
      <c r="J1979" s="2">
        <v>1</v>
      </c>
      <c r="K1979" s="2" t="str">
        <f t="shared" si="90"/>
        <v>430</v>
      </c>
      <c r="L1979" s="2" t="str">
        <f t="shared" si="91"/>
        <v>991</v>
      </c>
      <c r="M1979" s="2" t="str">
        <f t="shared" si="92"/>
        <v>001</v>
      </c>
    </row>
    <row r="1980" spans="2:13" x14ac:dyDescent="0.25">
      <c r="B1980" s="4" t="s">
        <v>7618</v>
      </c>
      <c r="C1980" s="2" t="s">
        <v>7619</v>
      </c>
      <c r="D1980" s="6" t="str">
        <f>+_xlfn.CONCAT(Table13456[[#This Row],[phase1]],Table13456[[#This Row],[phase2]],Table13456[[#This Row],[phase3]],Table13456[[#This Row],[phase4]])</f>
        <v>1431001000</v>
      </c>
      <c r="E1980" s="2" t="str">
        <f>+Table13456[[#This Row],[DESCRIPTION]]</f>
        <v>PIPE LINING- CURED IN PLACE 15", PROJECT 429569-5-52-01</v>
      </c>
      <c r="F1980" s="2" t="str">
        <f>+LEFT(Table13456[[#This Row],[PAY ITEM]],1)</f>
        <v>0</v>
      </c>
      <c r="G1980" s="2" t="str">
        <f>IF(Table13456[[#This Row],[first]]="0",SUBSTITUTE(TRIM(MID(B1980, 2, 3))," ","0"),SUBSTITUTE(TRIM(MID(B1980, 1, 3))," ","0"))</f>
        <v>431</v>
      </c>
      <c r="H1980" s="2" t="str">
        <f>IF(Table13456[[#This Row],[first]]="0",SUBSTITUTE(TRIM(MID(B1980, 5, 3))," ","0"),SUBSTITUTE(TRIM(MID(B1980, 4, 3))," ","0"))</f>
        <v>1</v>
      </c>
      <c r="I1980" s="2" t="str">
        <f>IF(Table13456[[#This Row],[first]]="0",SUBSTITUTE(TRIM(MID(B1980, 8, 3))," ","0"),SUBSTITUTE(TRIM(MID(B1980, 7, 3))," ","0"))</f>
        <v/>
      </c>
      <c r="J1980" s="2">
        <v>1</v>
      </c>
      <c r="K1980" s="2" t="str">
        <f t="shared" si="90"/>
        <v>431</v>
      </c>
      <c r="L1980" s="2" t="str">
        <f t="shared" si="91"/>
        <v>001</v>
      </c>
      <c r="M1980" s="2" t="str">
        <f t="shared" si="92"/>
        <v>000</v>
      </c>
    </row>
    <row r="1981" spans="2:13" x14ac:dyDescent="0.25">
      <c r="B1981" s="4" t="s">
        <v>7620</v>
      </c>
      <c r="C1981" s="2" t="s">
        <v>4911</v>
      </c>
      <c r="D1981" s="6" t="str">
        <f>+_xlfn.CONCAT(Table13456[[#This Row],[phase1]],Table13456[[#This Row],[phase2]],Table13456[[#This Row],[phase3]],Table13456[[#This Row],[phase4]])</f>
        <v>1431001001</v>
      </c>
      <c r="E1981" s="2" t="str">
        <f>+Table13456[[#This Row],[DESCRIPTION]]</f>
        <v>PIPE LINER, OPTIONAL MATERIAL, 0-24"</v>
      </c>
      <c r="F1981" s="2" t="str">
        <f>+LEFT(Table13456[[#This Row],[PAY ITEM]],1)</f>
        <v>0</v>
      </c>
      <c r="G1981" s="2" t="str">
        <f>IF(Table13456[[#This Row],[first]]="0",SUBSTITUTE(TRIM(MID(B1981, 2, 3))," ","0"),SUBSTITUTE(TRIM(MID(B1981, 1, 3))," ","0"))</f>
        <v>431</v>
      </c>
      <c r="H1981" s="2" t="str">
        <f>IF(Table13456[[#This Row],[first]]="0",SUBSTITUTE(TRIM(MID(B1981, 5, 3))," ","0"),SUBSTITUTE(TRIM(MID(B1981, 4, 3))," ","0"))</f>
        <v>1</v>
      </c>
      <c r="I1981" s="2" t="str">
        <f>IF(Table13456[[#This Row],[first]]="0",SUBSTITUTE(TRIM(MID(B1981, 8, 3))," ","0"),SUBSTITUTE(TRIM(MID(B1981, 7, 3))," ","0"))</f>
        <v>1</v>
      </c>
      <c r="J1981" s="2">
        <v>1</v>
      </c>
      <c r="K1981" s="2" t="str">
        <f t="shared" si="90"/>
        <v>431</v>
      </c>
      <c r="L1981" s="2" t="str">
        <f t="shared" si="91"/>
        <v>001</v>
      </c>
      <c r="M1981" s="2" t="str">
        <f t="shared" si="92"/>
        <v>001</v>
      </c>
    </row>
    <row r="1982" spans="2:13" x14ac:dyDescent="0.25">
      <c r="B1982" s="4" t="s">
        <v>7621</v>
      </c>
      <c r="C1982" s="2" t="s">
        <v>4912</v>
      </c>
      <c r="D1982" s="6" t="str">
        <f>+_xlfn.CONCAT(Table13456[[#This Row],[phase1]],Table13456[[#This Row],[phase2]],Table13456[[#This Row],[phase3]],Table13456[[#This Row],[phase4]])</f>
        <v>1431001002</v>
      </c>
      <c r="E1982" s="2" t="str">
        <f>+Table13456[[#This Row],[DESCRIPTION]]</f>
        <v>PIPE LINER, OPTIONAL MATERIAL, 25-36"</v>
      </c>
      <c r="F1982" s="2" t="str">
        <f>+LEFT(Table13456[[#This Row],[PAY ITEM]],1)</f>
        <v>0</v>
      </c>
      <c r="G1982" s="2" t="str">
        <f>IF(Table13456[[#This Row],[first]]="0",SUBSTITUTE(TRIM(MID(B1982, 2, 3))," ","0"),SUBSTITUTE(TRIM(MID(B1982, 1, 3))," ","0"))</f>
        <v>431</v>
      </c>
      <c r="H1982" s="2" t="str">
        <f>IF(Table13456[[#This Row],[first]]="0",SUBSTITUTE(TRIM(MID(B1982, 5, 3))," ","0"),SUBSTITUTE(TRIM(MID(B1982, 4, 3))," ","0"))</f>
        <v>1</v>
      </c>
      <c r="I1982" s="2" t="str">
        <f>IF(Table13456[[#This Row],[first]]="0",SUBSTITUTE(TRIM(MID(B1982, 8, 3))," ","0"),SUBSTITUTE(TRIM(MID(B1982, 7, 3))," ","0"))</f>
        <v>2</v>
      </c>
      <c r="J1982" s="2">
        <v>1</v>
      </c>
      <c r="K1982" s="2" t="str">
        <f t="shared" si="90"/>
        <v>431</v>
      </c>
      <c r="L1982" s="2" t="str">
        <f t="shared" si="91"/>
        <v>001</v>
      </c>
      <c r="M1982" s="2" t="str">
        <f t="shared" si="92"/>
        <v>002</v>
      </c>
    </row>
    <row r="1983" spans="2:13" x14ac:dyDescent="0.25">
      <c r="B1983" s="4" t="s">
        <v>7622</v>
      </c>
      <c r="C1983" s="2" t="s">
        <v>4913</v>
      </c>
      <c r="D1983" s="6" t="str">
        <f>+_xlfn.CONCAT(Table13456[[#This Row],[phase1]],Table13456[[#This Row],[phase2]],Table13456[[#This Row],[phase3]],Table13456[[#This Row],[phase4]])</f>
        <v>1431001003</v>
      </c>
      <c r="E1983" s="2" t="str">
        <f>+Table13456[[#This Row],[DESCRIPTION]]</f>
        <v>PIPE LINER, OPTIONAL MATERIAL, 37-48"</v>
      </c>
      <c r="F1983" s="2" t="str">
        <f>+LEFT(Table13456[[#This Row],[PAY ITEM]],1)</f>
        <v>0</v>
      </c>
      <c r="G1983" s="2" t="str">
        <f>IF(Table13456[[#This Row],[first]]="0",SUBSTITUTE(TRIM(MID(B1983, 2, 3))," ","0"),SUBSTITUTE(TRIM(MID(B1983, 1, 3))," ","0"))</f>
        <v>431</v>
      </c>
      <c r="H1983" s="2" t="str">
        <f>IF(Table13456[[#This Row],[first]]="0",SUBSTITUTE(TRIM(MID(B1983, 5, 3))," ","0"),SUBSTITUTE(TRIM(MID(B1983, 4, 3))," ","0"))</f>
        <v>1</v>
      </c>
      <c r="I1983" s="2" t="str">
        <f>IF(Table13456[[#This Row],[first]]="0",SUBSTITUTE(TRIM(MID(B1983, 8, 3))," ","0"),SUBSTITUTE(TRIM(MID(B1983, 7, 3))," ","0"))</f>
        <v>3</v>
      </c>
      <c r="J1983" s="2">
        <v>1</v>
      </c>
      <c r="K1983" s="2" t="str">
        <f t="shared" si="90"/>
        <v>431</v>
      </c>
      <c r="L1983" s="2" t="str">
        <f t="shared" si="91"/>
        <v>001</v>
      </c>
      <c r="M1983" s="2" t="str">
        <f t="shared" si="92"/>
        <v>003</v>
      </c>
    </row>
    <row r="1984" spans="2:13" x14ac:dyDescent="0.25">
      <c r="B1984" s="4" t="s">
        <v>7623</v>
      </c>
      <c r="C1984" s="2" t="s">
        <v>7624</v>
      </c>
      <c r="D1984" s="6" t="str">
        <f>+_xlfn.CONCAT(Table13456[[#This Row],[phase1]],Table13456[[#This Row],[phase2]],Table13456[[#This Row],[phase3]],Table13456[[#This Row],[phase4]])</f>
        <v>1431001004</v>
      </c>
      <c r="E1984" s="2" t="str">
        <f>+Table13456[[#This Row],[DESCRIPTION]]</f>
        <v>PIPE LINER, OPTIONAL MATERIAL, 49 - 60"</v>
      </c>
      <c r="F1984" s="2" t="str">
        <f>+LEFT(Table13456[[#This Row],[PAY ITEM]],1)</f>
        <v>0</v>
      </c>
      <c r="G1984" s="2" t="str">
        <f>IF(Table13456[[#This Row],[first]]="0",SUBSTITUTE(TRIM(MID(B1984, 2, 3))," ","0"),SUBSTITUTE(TRIM(MID(B1984, 1, 3))," ","0"))</f>
        <v>431</v>
      </c>
      <c r="H1984" s="2" t="str">
        <f>IF(Table13456[[#This Row],[first]]="0",SUBSTITUTE(TRIM(MID(B1984, 5, 3))," ","0"),SUBSTITUTE(TRIM(MID(B1984, 4, 3))," ","0"))</f>
        <v>1</v>
      </c>
      <c r="I1984" s="2" t="str">
        <f>IF(Table13456[[#This Row],[first]]="0",SUBSTITUTE(TRIM(MID(B1984, 8, 3))," ","0"),SUBSTITUTE(TRIM(MID(B1984, 7, 3))," ","0"))</f>
        <v>4</v>
      </c>
      <c r="J1984" s="2">
        <v>1</v>
      </c>
      <c r="K1984" s="2" t="str">
        <f t="shared" si="90"/>
        <v>431</v>
      </c>
      <c r="L1984" s="2" t="str">
        <f t="shared" si="91"/>
        <v>001</v>
      </c>
      <c r="M1984" s="2" t="str">
        <f t="shared" si="92"/>
        <v>004</v>
      </c>
    </row>
    <row r="1985" spans="2:13" x14ac:dyDescent="0.25">
      <c r="B1985" s="4" t="s">
        <v>7625</v>
      </c>
      <c r="C1985" s="2" t="s">
        <v>7626</v>
      </c>
      <c r="D1985" s="6" t="str">
        <f>+_xlfn.CONCAT(Table13456[[#This Row],[phase1]],Table13456[[#This Row],[phase2]],Table13456[[#This Row],[phase3]],Table13456[[#This Row],[phase4]])</f>
        <v>1431001005</v>
      </c>
      <c r="E1985" s="2" t="str">
        <f>+Table13456[[#This Row],[DESCRIPTION]]</f>
        <v>PIPE LINER, OPTIONAL MATERIAL, 61" AND GREATER</v>
      </c>
      <c r="F1985" s="2" t="str">
        <f>+LEFT(Table13456[[#This Row],[PAY ITEM]],1)</f>
        <v>0</v>
      </c>
      <c r="G1985" s="2" t="str">
        <f>IF(Table13456[[#This Row],[first]]="0",SUBSTITUTE(TRIM(MID(B1985, 2, 3))," ","0"),SUBSTITUTE(TRIM(MID(B1985, 1, 3))," ","0"))</f>
        <v>431</v>
      </c>
      <c r="H1985" s="2" t="str">
        <f>IF(Table13456[[#This Row],[first]]="0",SUBSTITUTE(TRIM(MID(B1985, 5, 3))," ","0"),SUBSTITUTE(TRIM(MID(B1985, 4, 3))," ","0"))</f>
        <v>1</v>
      </c>
      <c r="I1985" s="2" t="str">
        <f>IF(Table13456[[#This Row],[first]]="0",SUBSTITUTE(TRIM(MID(B1985, 8, 3))," ","0"),SUBSTITUTE(TRIM(MID(B1985, 7, 3))," ","0"))</f>
        <v>5</v>
      </c>
      <c r="J1985" s="2">
        <v>1</v>
      </c>
      <c r="K1985" s="2" t="str">
        <f t="shared" si="90"/>
        <v>431</v>
      </c>
      <c r="L1985" s="2" t="str">
        <f t="shared" si="91"/>
        <v>001</v>
      </c>
      <c r="M1985" s="2" t="str">
        <f t="shared" si="92"/>
        <v>005</v>
      </c>
    </row>
    <row r="1986" spans="2:13" x14ac:dyDescent="0.25">
      <c r="B1986" s="4" t="s">
        <v>7627</v>
      </c>
      <c r="C1986" s="2" t="s">
        <v>7628</v>
      </c>
      <c r="D1986" s="6" t="str">
        <f>+_xlfn.CONCAT(Table13456[[#This Row],[phase1]],Table13456[[#This Row],[phase2]],Table13456[[#This Row],[phase3]],Table13456[[#This Row],[phase4]])</f>
        <v>1431001043</v>
      </c>
      <c r="E1986" s="2" t="str">
        <f>+Table13456[[#This Row],[DESCRIPTION]]</f>
        <v>ERROR: PIPE LINING- CURED IN PLACE</v>
      </c>
      <c r="F1986" s="2" t="str">
        <f>+LEFT(Table13456[[#This Row],[PAY ITEM]],1)</f>
        <v>0</v>
      </c>
      <c r="G1986" s="2" t="str">
        <f>IF(Table13456[[#This Row],[first]]="0",SUBSTITUTE(TRIM(MID(B1986, 2, 3))," ","0"),SUBSTITUTE(TRIM(MID(B1986, 1, 3))," ","0"))</f>
        <v>431</v>
      </c>
      <c r="H1986" s="2" t="str">
        <f>IF(Table13456[[#This Row],[first]]="0",SUBSTITUTE(TRIM(MID(B1986, 5, 3))," ","0"),SUBSTITUTE(TRIM(MID(B1986, 4, 3))," ","0"))</f>
        <v>1</v>
      </c>
      <c r="I1986" s="2" t="str">
        <f>IF(Table13456[[#This Row],[first]]="0",SUBSTITUTE(TRIM(MID(B1986, 8, 3))," ","0"),SUBSTITUTE(TRIM(MID(B1986, 7, 3))," ","0"))</f>
        <v>43</v>
      </c>
      <c r="J1986" s="2">
        <v>1</v>
      </c>
      <c r="K1986" s="2" t="str">
        <f t="shared" si="90"/>
        <v>431</v>
      </c>
      <c r="L1986" s="2" t="str">
        <f t="shared" si="91"/>
        <v>001</v>
      </c>
      <c r="M1986" s="2" t="str">
        <f t="shared" si="92"/>
        <v>043</v>
      </c>
    </row>
    <row r="1987" spans="2:13" x14ac:dyDescent="0.25">
      <c r="B1987" s="4" t="s">
        <v>1170</v>
      </c>
      <c r="C1987" s="2" t="s">
        <v>1171</v>
      </c>
      <c r="D1987" s="6" t="str">
        <f>+_xlfn.CONCAT(Table13456[[#This Row],[phase1]],Table13456[[#This Row],[phase2]],Table13456[[#This Row],[phase3]],Table13456[[#This Row],[phase4]])</f>
        <v>1431001112</v>
      </c>
      <c r="E1987" s="2" t="str">
        <f>+Table13456[[#This Row],[DESCRIPTION]]</f>
        <v>PIPE LINER, CURED IN PLACE, 12"</v>
      </c>
      <c r="F1987" s="2" t="str">
        <f>+LEFT(Table13456[[#This Row],[PAY ITEM]],1)</f>
        <v>0</v>
      </c>
      <c r="G1987" s="2" t="str">
        <f>IF(Table13456[[#This Row],[first]]="0",SUBSTITUTE(TRIM(MID(B1987, 2, 3))," ","0"),SUBSTITUTE(TRIM(MID(B1987, 1, 3))," ","0"))</f>
        <v>431</v>
      </c>
      <c r="H1987" s="2" t="str">
        <f>IF(Table13456[[#This Row],[first]]="0",SUBSTITUTE(TRIM(MID(B1987, 5, 3))," ","0"),SUBSTITUTE(TRIM(MID(B1987, 4, 3))," ","0"))</f>
        <v>1</v>
      </c>
      <c r="I1987" s="2" t="str">
        <f>IF(Table13456[[#This Row],[first]]="0",SUBSTITUTE(TRIM(MID(B1987, 8, 3))," ","0"),SUBSTITUTE(TRIM(MID(B1987, 7, 3))," ","0"))</f>
        <v>112</v>
      </c>
      <c r="J1987" s="2">
        <v>1</v>
      </c>
      <c r="K1987" s="2" t="str">
        <f t="shared" ref="K1987:K2050" si="93">IF(LEN(G1987) = 3, G1987, TEXT(IF(LEN(G1987) = 2, "0" &amp; G1987, "00" &amp; G1987), "000"))</f>
        <v>431</v>
      </c>
      <c r="L1987" s="2" t="str">
        <f t="shared" ref="L1987:L2050" si="94">IF(LEN(H1987) = 3, H1987, TEXT(IF(LEN(H1987) = 2, "0" &amp; H1987, "00" &amp; H1987), "000"))</f>
        <v>001</v>
      </c>
      <c r="M1987" s="2" t="str">
        <f t="shared" ref="M1987:M2050" si="95">IF(LEN(I1987) = 3, I1987, TEXT(IF(LEN(I1987) = 2, "0" &amp; I1987, "00" &amp; I1987), "000"))</f>
        <v>112</v>
      </c>
    </row>
    <row r="1988" spans="2:13" x14ac:dyDescent="0.25">
      <c r="B1988" s="4" t="s">
        <v>1172</v>
      </c>
      <c r="C1988" s="2" t="s">
        <v>1173</v>
      </c>
      <c r="D1988" s="6" t="str">
        <f>+_xlfn.CONCAT(Table13456[[#This Row],[phase1]],Table13456[[#This Row],[phase2]],Table13456[[#This Row],[phase3]],Table13456[[#This Row],[phase4]])</f>
        <v>1431001115</v>
      </c>
      <c r="E1988" s="2" t="str">
        <f>+Table13456[[#This Row],[DESCRIPTION]]</f>
        <v>PIPE LINER, CURED IN PLACE, 15"</v>
      </c>
      <c r="F1988" s="2" t="str">
        <f>+LEFT(Table13456[[#This Row],[PAY ITEM]],1)</f>
        <v>0</v>
      </c>
      <c r="G1988" s="2" t="str">
        <f>IF(Table13456[[#This Row],[first]]="0",SUBSTITUTE(TRIM(MID(B1988, 2, 3))," ","0"),SUBSTITUTE(TRIM(MID(B1988, 1, 3))," ","0"))</f>
        <v>431</v>
      </c>
      <c r="H1988" s="2" t="str">
        <f>IF(Table13456[[#This Row],[first]]="0",SUBSTITUTE(TRIM(MID(B1988, 5, 3))," ","0"),SUBSTITUTE(TRIM(MID(B1988, 4, 3))," ","0"))</f>
        <v>1</v>
      </c>
      <c r="I1988" s="2" t="str">
        <f>IF(Table13456[[#This Row],[first]]="0",SUBSTITUTE(TRIM(MID(B1988, 8, 3))," ","0"),SUBSTITUTE(TRIM(MID(B1988, 7, 3))," ","0"))</f>
        <v>115</v>
      </c>
      <c r="J1988" s="2">
        <v>1</v>
      </c>
      <c r="K1988" s="2" t="str">
        <f t="shared" si="93"/>
        <v>431</v>
      </c>
      <c r="L1988" s="2" t="str">
        <f t="shared" si="94"/>
        <v>001</v>
      </c>
      <c r="M1988" s="2" t="str">
        <f t="shared" si="95"/>
        <v>115</v>
      </c>
    </row>
    <row r="1989" spans="2:13" x14ac:dyDescent="0.25">
      <c r="B1989" s="2" t="s">
        <v>1174</v>
      </c>
      <c r="C1989" s="2" t="s">
        <v>1175</v>
      </c>
      <c r="D1989" s="6" t="str">
        <f>+_xlfn.CONCAT(Table13456[[#This Row],[phase1]],Table13456[[#This Row],[phase2]],Table13456[[#This Row],[phase3]],Table13456[[#This Row],[phase4]])</f>
        <v>1431001118</v>
      </c>
      <c r="E1989" s="2" t="str">
        <f>+Table13456[[#This Row],[DESCRIPTION]]</f>
        <v>PIPE LINER, CURED IN PLACE, 18"</v>
      </c>
      <c r="F1989" s="2" t="str">
        <f>+LEFT(Table13456[[#This Row],[PAY ITEM]],1)</f>
        <v>0</v>
      </c>
      <c r="G1989" s="2" t="str">
        <f>IF(Table13456[[#This Row],[first]]="0",SUBSTITUTE(TRIM(MID(B1989, 2, 3))," ","0"),SUBSTITUTE(TRIM(MID(B1989, 1, 3))," ","0"))</f>
        <v>431</v>
      </c>
      <c r="H1989" s="2" t="str">
        <f>IF(Table13456[[#This Row],[first]]="0",SUBSTITUTE(TRIM(MID(B1989, 5, 3))," ","0"),SUBSTITUTE(TRIM(MID(B1989, 4, 3))," ","0"))</f>
        <v>1</v>
      </c>
      <c r="I1989" s="2" t="str">
        <f>IF(Table13456[[#This Row],[first]]="0",SUBSTITUTE(TRIM(MID(B1989, 8, 3))," ","0"),SUBSTITUTE(TRIM(MID(B1989, 7, 3))," ","0"))</f>
        <v>118</v>
      </c>
      <c r="J1989" s="2">
        <v>1</v>
      </c>
      <c r="K1989" s="2" t="str">
        <f t="shared" si="93"/>
        <v>431</v>
      </c>
      <c r="L1989" s="2" t="str">
        <f t="shared" si="94"/>
        <v>001</v>
      </c>
      <c r="M1989" s="2" t="str">
        <f t="shared" si="95"/>
        <v>118</v>
      </c>
    </row>
    <row r="1990" spans="2:13" x14ac:dyDescent="0.25">
      <c r="B1990" s="2" t="s">
        <v>1176</v>
      </c>
      <c r="C1990" s="2" t="s">
        <v>1177</v>
      </c>
      <c r="D1990" s="6" t="str">
        <f>+_xlfn.CONCAT(Table13456[[#This Row],[phase1]],Table13456[[#This Row],[phase2]],Table13456[[#This Row],[phase3]],Table13456[[#This Row],[phase4]])</f>
        <v>1431001124</v>
      </c>
      <c r="E1990" s="2" t="str">
        <f>+Table13456[[#This Row],[DESCRIPTION]]</f>
        <v>PIPE LINER, CURED IN PLACE, 24"</v>
      </c>
      <c r="F1990" s="2" t="str">
        <f>+LEFT(Table13456[[#This Row],[PAY ITEM]],1)</f>
        <v>0</v>
      </c>
      <c r="G1990" s="2" t="str">
        <f>IF(Table13456[[#This Row],[first]]="0",SUBSTITUTE(TRIM(MID(B1990, 2, 3))," ","0"),SUBSTITUTE(TRIM(MID(B1990, 1, 3))," ","0"))</f>
        <v>431</v>
      </c>
      <c r="H1990" s="2" t="str">
        <f>IF(Table13456[[#This Row],[first]]="0",SUBSTITUTE(TRIM(MID(B1990, 5, 3))," ","0"),SUBSTITUTE(TRIM(MID(B1990, 4, 3))," ","0"))</f>
        <v>1</v>
      </c>
      <c r="I1990" s="2" t="str">
        <f>IF(Table13456[[#This Row],[first]]="0",SUBSTITUTE(TRIM(MID(B1990, 8, 3))," ","0"),SUBSTITUTE(TRIM(MID(B1990, 7, 3))," ","0"))</f>
        <v>124</v>
      </c>
      <c r="J1990" s="2">
        <v>1</v>
      </c>
      <c r="K1990" s="2" t="str">
        <f t="shared" si="93"/>
        <v>431</v>
      </c>
      <c r="L1990" s="2" t="str">
        <f t="shared" si="94"/>
        <v>001</v>
      </c>
      <c r="M1990" s="2" t="str">
        <f t="shared" si="95"/>
        <v>124</v>
      </c>
    </row>
    <row r="1991" spans="2:13" x14ac:dyDescent="0.25">
      <c r="B1991" s="2" t="s">
        <v>7629</v>
      </c>
      <c r="C1991" s="2" t="s">
        <v>7630</v>
      </c>
      <c r="D1991" s="6" t="str">
        <f>+_xlfn.CONCAT(Table13456[[#This Row],[phase1]],Table13456[[#This Row],[phase2]],Table13456[[#This Row],[phase3]],Table13456[[#This Row],[phase4]])</f>
        <v>1431001126</v>
      </c>
      <c r="E1991" s="2" t="str">
        <f>+Table13456[[#This Row],[DESCRIPTION]]</f>
        <v>ERROR: PIPE LINING- CURED IN PLACE,</v>
      </c>
      <c r="F1991" s="2" t="str">
        <f>+LEFT(Table13456[[#This Row],[PAY ITEM]],1)</f>
        <v>0</v>
      </c>
      <c r="G1991" s="2" t="str">
        <f>IF(Table13456[[#This Row],[first]]="0",SUBSTITUTE(TRIM(MID(B1991, 2, 3))," ","0"),SUBSTITUTE(TRIM(MID(B1991, 1, 3))," ","0"))</f>
        <v>431</v>
      </c>
      <c r="H1991" s="2" t="str">
        <f>IF(Table13456[[#This Row],[first]]="0",SUBSTITUTE(TRIM(MID(B1991, 5, 3))," ","0"),SUBSTITUTE(TRIM(MID(B1991, 4, 3))," ","0"))</f>
        <v>1</v>
      </c>
      <c r="I1991" s="2" t="str">
        <f>IF(Table13456[[#This Row],[first]]="0",SUBSTITUTE(TRIM(MID(B1991, 8, 3))," ","0"),SUBSTITUTE(TRIM(MID(B1991, 7, 3))," ","0"))</f>
        <v>126</v>
      </c>
      <c r="J1991" s="2">
        <v>1</v>
      </c>
      <c r="K1991" s="2" t="str">
        <f t="shared" si="93"/>
        <v>431</v>
      </c>
      <c r="L1991" s="2" t="str">
        <f t="shared" si="94"/>
        <v>001</v>
      </c>
      <c r="M1991" s="2" t="str">
        <f t="shared" si="95"/>
        <v>126</v>
      </c>
    </row>
    <row r="1992" spans="2:13" x14ac:dyDescent="0.25">
      <c r="B1992" s="4" t="s">
        <v>1178</v>
      </c>
      <c r="C1992" s="2" t="s">
        <v>1179</v>
      </c>
      <c r="D1992" s="6" t="str">
        <f>+_xlfn.CONCAT(Table13456[[#This Row],[phase1]],Table13456[[#This Row],[phase2]],Table13456[[#This Row],[phase3]],Table13456[[#This Row],[phase4]])</f>
        <v>1431001130</v>
      </c>
      <c r="E1992" s="2" t="str">
        <f>+Table13456[[#This Row],[DESCRIPTION]]</f>
        <v>PIPE LINER, CURED IN PLACE, 30"</v>
      </c>
      <c r="F1992" s="2" t="str">
        <f>+LEFT(Table13456[[#This Row],[PAY ITEM]],1)</f>
        <v>0</v>
      </c>
      <c r="G1992" s="2" t="str">
        <f>IF(Table13456[[#This Row],[first]]="0",SUBSTITUTE(TRIM(MID(B1992, 2, 3))," ","0"),SUBSTITUTE(TRIM(MID(B1992, 1, 3))," ","0"))</f>
        <v>431</v>
      </c>
      <c r="H1992" s="2" t="str">
        <f>IF(Table13456[[#This Row],[first]]="0",SUBSTITUTE(TRIM(MID(B1992, 5, 3))," ","0"),SUBSTITUTE(TRIM(MID(B1992, 4, 3))," ","0"))</f>
        <v>1</v>
      </c>
      <c r="I1992" s="2" t="str">
        <f>IF(Table13456[[#This Row],[first]]="0",SUBSTITUTE(TRIM(MID(B1992, 8, 3))," ","0"),SUBSTITUTE(TRIM(MID(B1992, 7, 3))," ","0"))</f>
        <v>130</v>
      </c>
      <c r="J1992" s="2">
        <v>1</v>
      </c>
      <c r="K1992" s="2" t="str">
        <f t="shared" si="93"/>
        <v>431</v>
      </c>
      <c r="L1992" s="2" t="str">
        <f t="shared" si="94"/>
        <v>001</v>
      </c>
      <c r="M1992" s="2" t="str">
        <f t="shared" si="95"/>
        <v>130</v>
      </c>
    </row>
    <row r="1993" spans="2:13" x14ac:dyDescent="0.25">
      <c r="B1993" s="4" t="s">
        <v>1180</v>
      </c>
      <c r="C1993" s="2" t="s">
        <v>1181</v>
      </c>
      <c r="D1993" s="6" t="str">
        <f>+_xlfn.CONCAT(Table13456[[#This Row],[phase1]],Table13456[[#This Row],[phase2]],Table13456[[#This Row],[phase3]],Table13456[[#This Row],[phase4]])</f>
        <v>1431001136</v>
      </c>
      <c r="E1993" s="2" t="str">
        <f>+Table13456[[#This Row],[DESCRIPTION]]</f>
        <v>PIPE LINER, CURED IN PLACE, 36"</v>
      </c>
      <c r="F1993" s="2" t="str">
        <f>+LEFT(Table13456[[#This Row],[PAY ITEM]],1)</f>
        <v>0</v>
      </c>
      <c r="G1993" s="2" t="str">
        <f>IF(Table13456[[#This Row],[first]]="0",SUBSTITUTE(TRIM(MID(B1993, 2, 3))," ","0"),SUBSTITUTE(TRIM(MID(B1993, 1, 3))," ","0"))</f>
        <v>431</v>
      </c>
      <c r="H1993" s="2" t="str">
        <f>IF(Table13456[[#This Row],[first]]="0",SUBSTITUTE(TRIM(MID(B1993, 5, 3))," ","0"),SUBSTITUTE(TRIM(MID(B1993, 4, 3))," ","0"))</f>
        <v>1</v>
      </c>
      <c r="I1993" s="2" t="str">
        <f>IF(Table13456[[#This Row],[first]]="0",SUBSTITUTE(TRIM(MID(B1993, 8, 3))," ","0"),SUBSTITUTE(TRIM(MID(B1993, 7, 3))," ","0"))</f>
        <v>136</v>
      </c>
      <c r="J1993" s="2">
        <v>1</v>
      </c>
      <c r="K1993" s="2" t="str">
        <f t="shared" si="93"/>
        <v>431</v>
      </c>
      <c r="L1993" s="2" t="str">
        <f t="shared" si="94"/>
        <v>001</v>
      </c>
      <c r="M1993" s="2" t="str">
        <f t="shared" si="95"/>
        <v>136</v>
      </c>
    </row>
    <row r="1994" spans="2:13" x14ac:dyDescent="0.25">
      <c r="B1994" s="4" t="s">
        <v>1182</v>
      </c>
      <c r="C1994" s="2" t="s">
        <v>1183</v>
      </c>
      <c r="D1994" s="6" t="str">
        <f>+_xlfn.CONCAT(Table13456[[#This Row],[phase1]],Table13456[[#This Row],[phase2]],Table13456[[#This Row],[phase3]],Table13456[[#This Row],[phase4]])</f>
        <v>1431001142</v>
      </c>
      <c r="E1994" s="2" t="str">
        <f>+Table13456[[#This Row],[DESCRIPTION]]</f>
        <v>PIPE LINER, CURED IN PLACE, 42"</v>
      </c>
      <c r="F1994" s="2" t="str">
        <f>+LEFT(Table13456[[#This Row],[PAY ITEM]],1)</f>
        <v>0</v>
      </c>
      <c r="G1994" s="2" t="str">
        <f>IF(Table13456[[#This Row],[first]]="0",SUBSTITUTE(TRIM(MID(B1994, 2, 3))," ","0"),SUBSTITUTE(TRIM(MID(B1994, 1, 3))," ","0"))</f>
        <v>431</v>
      </c>
      <c r="H1994" s="2" t="str">
        <f>IF(Table13456[[#This Row],[first]]="0",SUBSTITUTE(TRIM(MID(B1994, 5, 3))," ","0"),SUBSTITUTE(TRIM(MID(B1994, 4, 3))," ","0"))</f>
        <v>1</v>
      </c>
      <c r="I1994" s="2" t="str">
        <f>IF(Table13456[[#This Row],[first]]="0",SUBSTITUTE(TRIM(MID(B1994, 8, 3))," ","0"),SUBSTITUTE(TRIM(MID(B1994, 7, 3))," ","0"))</f>
        <v>142</v>
      </c>
      <c r="J1994" s="2">
        <v>1</v>
      </c>
      <c r="K1994" s="2" t="str">
        <f t="shared" si="93"/>
        <v>431</v>
      </c>
      <c r="L1994" s="2" t="str">
        <f t="shared" si="94"/>
        <v>001</v>
      </c>
      <c r="M1994" s="2" t="str">
        <f t="shared" si="95"/>
        <v>142</v>
      </c>
    </row>
    <row r="1995" spans="2:13" x14ac:dyDescent="0.25">
      <c r="B1995" s="2" t="s">
        <v>1184</v>
      </c>
      <c r="C1995" s="2" t="s">
        <v>1185</v>
      </c>
      <c r="D1995" s="6" t="str">
        <f>+_xlfn.CONCAT(Table13456[[#This Row],[phase1]],Table13456[[#This Row],[phase2]],Table13456[[#This Row],[phase3]],Table13456[[#This Row],[phase4]])</f>
        <v>1431001148</v>
      </c>
      <c r="E1995" s="2" t="str">
        <f>+Table13456[[#This Row],[DESCRIPTION]]</f>
        <v>PIPE LINER, CURED IN PLACE, 48"</v>
      </c>
      <c r="F1995" s="2" t="str">
        <f>+LEFT(Table13456[[#This Row],[PAY ITEM]],1)</f>
        <v>0</v>
      </c>
      <c r="G1995" s="2" t="str">
        <f>IF(Table13456[[#This Row],[first]]="0",SUBSTITUTE(TRIM(MID(B1995, 2, 3))," ","0"),SUBSTITUTE(TRIM(MID(B1995, 1, 3))," ","0"))</f>
        <v>431</v>
      </c>
      <c r="H1995" s="2" t="str">
        <f>IF(Table13456[[#This Row],[first]]="0",SUBSTITUTE(TRIM(MID(B1995, 5, 3))," ","0"),SUBSTITUTE(TRIM(MID(B1995, 4, 3))," ","0"))</f>
        <v>1</v>
      </c>
      <c r="I1995" s="2" t="str">
        <f>IF(Table13456[[#This Row],[first]]="0",SUBSTITUTE(TRIM(MID(B1995, 8, 3))," ","0"),SUBSTITUTE(TRIM(MID(B1995, 7, 3))," ","0"))</f>
        <v>148</v>
      </c>
      <c r="J1995" s="2">
        <v>1</v>
      </c>
      <c r="K1995" s="2" t="str">
        <f t="shared" si="93"/>
        <v>431</v>
      </c>
      <c r="L1995" s="2" t="str">
        <f t="shared" si="94"/>
        <v>001</v>
      </c>
      <c r="M1995" s="2" t="str">
        <f t="shared" si="95"/>
        <v>148</v>
      </c>
    </row>
    <row r="1996" spans="2:13" x14ac:dyDescent="0.25">
      <c r="B1996" s="2" t="s">
        <v>1186</v>
      </c>
      <c r="C1996" s="2" t="s">
        <v>1187</v>
      </c>
      <c r="D1996" s="6" t="str">
        <f>+_xlfn.CONCAT(Table13456[[#This Row],[phase1]],Table13456[[#This Row],[phase2]],Table13456[[#This Row],[phase3]],Table13456[[#This Row],[phase4]])</f>
        <v>1431001154</v>
      </c>
      <c r="E1996" s="2" t="str">
        <f>+Table13456[[#This Row],[DESCRIPTION]]</f>
        <v>PIPE LINER, CURED IN PLACE, 54"</v>
      </c>
      <c r="F1996" s="2" t="str">
        <f>+LEFT(Table13456[[#This Row],[PAY ITEM]],1)</f>
        <v>0</v>
      </c>
      <c r="G1996" s="2" t="str">
        <f>IF(Table13456[[#This Row],[first]]="0",SUBSTITUTE(TRIM(MID(B1996, 2, 3))," ","0"),SUBSTITUTE(TRIM(MID(B1996, 1, 3))," ","0"))</f>
        <v>431</v>
      </c>
      <c r="H1996" s="2" t="str">
        <f>IF(Table13456[[#This Row],[first]]="0",SUBSTITUTE(TRIM(MID(B1996, 5, 3))," ","0"),SUBSTITUTE(TRIM(MID(B1996, 4, 3))," ","0"))</f>
        <v>1</v>
      </c>
      <c r="I1996" s="2" t="str">
        <f>IF(Table13456[[#This Row],[first]]="0",SUBSTITUTE(TRIM(MID(B1996, 8, 3))," ","0"),SUBSTITUTE(TRIM(MID(B1996, 7, 3))," ","0"))</f>
        <v>154</v>
      </c>
      <c r="J1996" s="2">
        <v>1</v>
      </c>
      <c r="K1996" s="2" t="str">
        <f t="shared" si="93"/>
        <v>431</v>
      </c>
      <c r="L1996" s="2" t="str">
        <f t="shared" si="94"/>
        <v>001</v>
      </c>
      <c r="M1996" s="2" t="str">
        <f t="shared" si="95"/>
        <v>154</v>
      </c>
    </row>
    <row r="1997" spans="2:13" x14ac:dyDescent="0.25">
      <c r="B1997" s="2" t="s">
        <v>7631</v>
      </c>
      <c r="C1997" s="2" t="s">
        <v>7632</v>
      </c>
      <c r="D1997" s="6" t="str">
        <f>+_xlfn.CONCAT(Table13456[[#This Row],[phase1]],Table13456[[#This Row],[phase2]],Table13456[[#This Row],[phase3]],Table13456[[#This Row],[phase4]])</f>
        <v>1431001201</v>
      </c>
      <c r="E1997" s="2" t="str">
        <f>+Table13456[[#This Row],[DESCRIPTION]]</f>
        <v>MECHANICAL SLEEVE POINT REPAIR, 0-24", PROJECT 429328-1-52-01</v>
      </c>
      <c r="F1997" s="2" t="str">
        <f>+LEFT(Table13456[[#This Row],[PAY ITEM]],1)</f>
        <v>0</v>
      </c>
      <c r="G1997" s="2" t="str">
        <f>IF(Table13456[[#This Row],[first]]="0",SUBSTITUTE(TRIM(MID(B1997, 2, 3))," ","0"),SUBSTITUTE(TRIM(MID(B1997, 1, 3))," ","0"))</f>
        <v>431</v>
      </c>
      <c r="H1997" s="2" t="str">
        <f>IF(Table13456[[#This Row],[first]]="0",SUBSTITUTE(TRIM(MID(B1997, 5, 3))," ","0"),SUBSTITUTE(TRIM(MID(B1997, 4, 3))," ","0"))</f>
        <v>1</v>
      </c>
      <c r="I1997" s="2" t="str">
        <f>IF(Table13456[[#This Row],[first]]="0",SUBSTITUTE(TRIM(MID(B1997, 8, 3))," ","0"),SUBSTITUTE(TRIM(MID(B1997, 7, 3))," ","0"))</f>
        <v>201</v>
      </c>
      <c r="J1997" s="2">
        <v>1</v>
      </c>
      <c r="K1997" s="2" t="str">
        <f t="shared" si="93"/>
        <v>431</v>
      </c>
      <c r="L1997" s="2" t="str">
        <f t="shared" si="94"/>
        <v>001</v>
      </c>
      <c r="M1997" s="2" t="str">
        <f t="shared" si="95"/>
        <v>201</v>
      </c>
    </row>
    <row r="1998" spans="2:13" x14ac:dyDescent="0.25">
      <c r="B1998" s="2" t="s">
        <v>7633</v>
      </c>
      <c r="C1998" s="2" t="s">
        <v>7634</v>
      </c>
      <c r="D1998" s="6" t="str">
        <f>+_xlfn.CONCAT(Table13456[[#This Row],[phase1]],Table13456[[#This Row],[phase2]],Table13456[[#This Row],[phase3]],Table13456[[#This Row],[phase4]])</f>
        <v>1431001202</v>
      </c>
      <c r="E1998" s="2" t="str">
        <f>+Table13456[[#This Row],[DESCRIPTION]]</f>
        <v>MECHANICAL SLEEVE POINT REPAIR, 25-36", PROJECT 429328-1-52-01</v>
      </c>
      <c r="F1998" s="2" t="str">
        <f>+LEFT(Table13456[[#This Row],[PAY ITEM]],1)</f>
        <v>0</v>
      </c>
      <c r="G1998" s="2" t="str">
        <f>IF(Table13456[[#This Row],[first]]="0",SUBSTITUTE(TRIM(MID(B1998, 2, 3))," ","0"),SUBSTITUTE(TRIM(MID(B1998, 1, 3))," ","0"))</f>
        <v>431</v>
      </c>
      <c r="H1998" s="2" t="str">
        <f>IF(Table13456[[#This Row],[first]]="0",SUBSTITUTE(TRIM(MID(B1998, 5, 3))," ","0"),SUBSTITUTE(TRIM(MID(B1998, 4, 3))," ","0"))</f>
        <v>1</v>
      </c>
      <c r="I1998" s="2" t="str">
        <f>IF(Table13456[[#This Row],[first]]="0",SUBSTITUTE(TRIM(MID(B1998, 8, 3))," ","0"),SUBSTITUTE(TRIM(MID(B1998, 7, 3))," ","0"))</f>
        <v>202</v>
      </c>
      <c r="J1998" s="2">
        <v>1</v>
      </c>
      <c r="K1998" s="2" t="str">
        <f t="shared" si="93"/>
        <v>431</v>
      </c>
      <c r="L1998" s="2" t="str">
        <f t="shared" si="94"/>
        <v>001</v>
      </c>
      <c r="M1998" s="2" t="str">
        <f t="shared" si="95"/>
        <v>202</v>
      </c>
    </row>
    <row r="1999" spans="2:13" x14ac:dyDescent="0.25">
      <c r="B1999" s="2" t="s">
        <v>7635</v>
      </c>
      <c r="C1999" s="2" t="s">
        <v>7636</v>
      </c>
      <c r="D1999" s="6" t="str">
        <f>+_xlfn.CONCAT(Table13456[[#This Row],[phase1]],Table13456[[#This Row],[phase2]],Table13456[[#This Row],[phase3]],Table13456[[#This Row],[phase4]])</f>
        <v>1431001203</v>
      </c>
      <c r="E1999" s="2" t="str">
        <f>+Table13456[[#This Row],[DESCRIPTION]]</f>
        <v>PIPE LINER,REPAIR BY INVERTING METHOD, 48", PROJECT 436421-1-52-02</v>
      </c>
      <c r="F1999" s="2" t="str">
        <f>+LEFT(Table13456[[#This Row],[PAY ITEM]],1)</f>
        <v>0</v>
      </c>
      <c r="G1999" s="2" t="str">
        <f>IF(Table13456[[#This Row],[first]]="0",SUBSTITUTE(TRIM(MID(B1999, 2, 3))," ","0"),SUBSTITUTE(TRIM(MID(B1999, 1, 3))," ","0"))</f>
        <v>431</v>
      </c>
      <c r="H1999" s="2" t="str">
        <f>IF(Table13456[[#This Row],[first]]="0",SUBSTITUTE(TRIM(MID(B1999, 5, 3))," ","0"),SUBSTITUTE(TRIM(MID(B1999, 4, 3))," ","0"))</f>
        <v>1</v>
      </c>
      <c r="I1999" s="2" t="str">
        <f>IF(Table13456[[#This Row],[first]]="0",SUBSTITUTE(TRIM(MID(B1999, 8, 3))," ","0"),SUBSTITUTE(TRIM(MID(B1999, 7, 3))," ","0"))</f>
        <v>203</v>
      </c>
      <c r="J1999" s="2">
        <v>1</v>
      </c>
      <c r="K1999" s="2" t="str">
        <f t="shared" si="93"/>
        <v>431</v>
      </c>
      <c r="L1999" s="2" t="str">
        <f t="shared" si="94"/>
        <v>001</v>
      </c>
      <c r="M1999" s="2" t="str">
        <f t="shared" si="95"/>
        <v>203</v>
      </c>
    </row>
    <row r="2000" spans="2:13" x14ac:dyDescent="0.25">
      <c r="B2000" s="4" t="s">
        <v>7637</v>
      </c>
      <c r="C2000" s="2" t="s">
        <v>7638</v>
      </c>
      <c r="D2000" s="6" t="str">
        <f>+_xlfn.CONCAT(Table13456[[#This Row],[phase1]],Table13456[[#This Row],[phase2]],Table13456[[#This Row],[phase3]],Table13456[[#This Row],[phase4]])</f>
        <v>1431001204</v>
      </c>
      <c r="E2000" s="2" t="str">
        <f>+Table13456[[#This Row],[DESCRIPTION]]</f>
        <v>PIPE LINER,CURED IN PLACE, 15", PROJECT 437345-1-52-01</v>
      </c>
      <c r="F2000" s="2" t="str">
        <f>+LEFT(Table13456[[#This Row],[PAY ITEM]],1)</f>
        <v>0</v>
      </c>
      <c r="G2000" s="2" t="str">
        <f>IF(Table13456[[#This Row],[first]]="0",SUBSTITUTE(TRIM(MID(B2000, 2, 3))," ","0"),SUBSTITUTE(TRIM(MID(B2000, 1, 3))," ","0"))</f>
        <v>431</v>
      </c>
      <c r="H2000" s="2" t="str">
        <f>IF(Table13456[[#This Row],[first]]="0",SUBSTITUTE(TRIM(MID(B2000, 5, 3))," ","0"),SUBSTITUTE(TRIM(MID(B2000, 4, 3))," ","0"))</f>
        <v>1</v>
      </c>
      <c r="I2000" s="2" t="str">
        <f>IF(Table13456[[#This Row],[first]]="0",SUBSTITUTE(TRIM(MID(B2000, 8, 3))," ","0"),SUBSTITUTE(TRIM(MID(B2000, 7, 3))," ","0"))</f>
        <v>204</v>
      </c>
      <c r="J2000" s="2">
        <v>1</v>
      </c>
      <c r="K2000" s="2" t="str">
        <f t="shared" si="93"/>
        <v>431</v>
      </c>
      <c r="L2000" s="2" t="str">
        <f t="shared" si="94"/>
        <v>001</v>
      </c>
      <c r="M2000" s="2" t="str">
        <f t="shared" si="95"/>
        <v>204</v>
      </c>
    </row>
    <row r="2001" spans="2:13" x14ac:dyDescent="0.25">
      <c r="B2001" s="4" t="s">
        <v>7639</v>
      </c>
      <c r="C2001" s="2" t="s">
        <v>7640</v>
      </c>
      <c r="D2001" s="6" t="str">
        <f>+_xlfn.CONCAT(Table13456[[#This Row],[phase1]],Table13456[[#This Row],[phase2]],Table13456[[#This Row],[phase3]],Table13456[[#This Row],[phase4]])</f>
        <v>1431001205</v>
      </c>
      <c r="E2001" s="2" t="str">
        <f>+Table13456[[#This Row],[DESCRIPTION]]</f>
        <v>PIPE LINER,REPAIR BY SLIPLINING, 0-24", PROJECT 406144-1-52-01</v>
      </c>
      <c r="F2001" s="2" t="str">
        <f>+LEFT(Table13456[[#This Row],[PAY ITEM]],1)</f>
        <v>0</v>
      </c>
      <c r="G2001" s="2" t="str">
        <f>IF(Table13456[[#This Row],[first]]="0",SUBSTITUTE(TRIM(MID(B2001, 2, 3))," ","0"),SUBSTITUTE(TRIM(MID(B2001, 1, 3))," ","0"))</f>
        <v>431</v>
      </c>
      <c r="H2001" s="2" t="str">
        <f>IF(Table13456[[#This Row],[first]]="0",SUBSTITUTE(TRIM(MID(B2001, 5, 3))," ","0"),SUBSTITUTE(TRIM(MID(B2001, 4, 3))," ","0"))</f>
        <v>1</v>
      </c>
      <c r="I2001" s="2" t="str">
        <f>IF(Table13456[[#This Row],[first]]="0",SUBSTITUTE(TRIM(MID(B2001, 8, 3))," ","0"),SUBSTITUTE(TRIM(MID(B2001, 7, 3))," ","0"))</f>
        <v>205</v>
      </c>
      <c r="J2001" s="2">
        <v>1</v>
      </c>
      <c r="K2001" s="2" t="str">
        <f t="shared" si="93"/>
        <v>431</v>
      </c>
      <c r="L2001" s="2" t="str">
        <f t="shared" si="94"/>
        <v>001</v>
      </c>
      <c r="M2001" s="2" t="str">
        <f t="shared" si="95"/>
        <v>205</v>
      </c>
    </row>
    <row r="2002" spans="2:13" x14ac:dyDescent="0.25">
      <c r="B2002" s="4" t="s">
        <v>7641</v>
      </c>
      <c r="C2002" s="2" t="s">
        <v>7642</v>
      </c>
      <c r="D2002" s="6" t="str">
        <f>+_xlfn.CONCAT(Table13456[[#This Row],[phase1]],Table13456[[#This Row],[phase2]],Table13456[[#This Row],[phase3]],Table13456[[#This Row],[phase4]])</f>
        <v>1431001206</v>
      </c>
      <c r="E2002" s="2" t="str">
        <f>+Table13456[[#This Row],[DESCRIPTION]]</f>
        <v>PIPE LINING- SPRAY APPLIED, 84” x 108” CMP ARCH, PROJECT 437754-1-52-01</v>
      </c>
      <c r="F2002" s="2" t="str">
        <f>+LEFT(Table13456[[#This Row],[PAY ITEM]],1)</f>
        <v>0</v>
      </c>
      <c r="G2002" s="2" t="str">
        <f>IF(Table13456[[#This Row],[first]]="0",SUBSTITUTE(TRIM(MID(B2002, 2, 3))," ","0"),SUBSTITUTE(TRIM(MID(B2002, 1, 3))," ","0"))</f>
        <v>431</v>
      </c>
      <c r="H2002" s="2" t="str">
        <f>IF(Table13456[[#This Row],[first]]="0",SUBSTITUTE(TRIM(MID(B2002, 5, 3))," ","0"),SUBSTITUTE(TRIM(MID(B2002, 4, 3))," ","0"))</f>
        <v>1</v>
      </c>
      <c r="I2002" s="2" t="str">
        <f>IF(Table13456[[#This Row],[first]]="0",SUBSTITUTE(TRIM(MID(B2002, 8, 3))," ","0"),SUBSTITUTE(TRIM(MID(B2002, 7, 3))," ","0"))</f>
        <v>206</v>
      </c>
      <c r="J2002" s="2">
        <v>1</v>
      </c>
      <c r="K2002" s="2" t="str">
        <f t="shared" si="93"/>
        <v>431</v>
      </c>
      <c r="L2002" s="2" t="str">
        <f t="shared" si="94"/>
        <v>001</v>
      </c>
      <c r="M2002" s="2" t="str">
        <f t="shared" si="95"/>
        <v>206</v>
      </c>
    </row>
    <row r="2003" spans="2:13" x14ac:dyDescent="0.25">
      <c r="B2003" s="4" t="s">
        <v>7643</v>
      </c>
      <c r="C2003" s="2" t="s">
        <v>7644</v>
      </c>
      <c r="D2003" s="6" t="str">
        <f>+_xlfn.CONCAT(Table13456[[#This Row],[phase1]],Table13456[[#This Row],[phase2]],Table13456[[#This Row],[phase3]],Table13456[[#This Row],[phase4]])</f>
        <v>1431001207</v>
      </c>
      <c r="E2003" s="2" t="str">
        <f>+Table13456[[#This Row],[DESCRIPTION]]</f>
        <v>PIPE LINING- CIPP- INVERSION RESIN IMPREGNATED FELT, 36" PROJECT 432344-1-52-01</v>
      </c>
      <c r="F2003" s="2" t="str">
        <f>+LEFT(Table13456[[#This Row],[PAY ITEM]],1)</f>
        <v>0</v>
      </c>
      <c r="G2003" s="2" t="str">
        <f>IF(Table13456[[#This Row],[first]]="0",SUBSTITUTE(TRIM(MID(B2003, 2, 3))," ","0"),SUBSTITUTE(TRIM(MID(B2003, 1, 3))," ","0"))</f>
        <v>431</v>
      </c>
      <c r="H2003" s="2" t="str">
        <f>IF(Table13456[[#This Row],[first]]="0",SUBSTITUTE(TRIM(MID(B2003, 5, 3))," ","0"),SUBSTITUTE(TRIM(MID(B2003, 4, 3))," ","0"))</f>
        <v>1</v>
      </c>
      <c r="I2003" s="2" t="str">
        <f>IF(Table13456[[#This Row],[first]]="0",SUBSTITUTE(TRIM(MID(B2003, 8, 3))," ","0"),SUBSTITUTE(TRIM(MID(B2003, 7, 3))," ","0"))</f>
        <v>207</v>
      </c>
      <c r="J2003" s="2">
        <v>1</v>
      </c>
      <c r="K2003" s="2" t="str">
        <f t="shared" si="93"/>
        <v>431</v>
      </c>
      <c r="L2003" s="2" t="str">
        <f t="shared" si="94"/>
        <v>001</v>
      </c>
      <c r="M2003" s="2" t="str">
        <f t="shared" si="95"/>
        <v>207</v>
      </c>
    </row>
    <row r="2004" spans="2:13" x14ac:dyDescent="0.25">
      <c r="B2004" s="4" t="s">
        <v>7645</v>
      </c>
      <c r="C2004" s="2" t="s">
        <v>7646</v>
      </c>
      <c r="D2004" s="6" t="str">
        <f>+_xlfn.CONCAT(Table13456[[#This Row],[phase1]],Table13456[[#This Row],[phase2]],Table13456[[#This Row],[phase3]],Table13456[[#This Row],[phase4]])</f>
        <v>1431001208</v>
      </c>
      <c r="E2004" s="2" t="str">
        <f>+Table13456[[#This Row],[DESCRIPTION]]</f>
        <v>PIPE LINING- CIPP- INVERSION RESIN IMPREGNATED FELT, 15" PROJECT 436481-1-52-01</v>
      </c>
      <c r="F2004" s="2" t="str">
        <f>+LEFT(Table13456[[#This Row],[PAY ITEM]],1)</f>
        <v>0</v>
      </c>
      <c r="G2004" s="2" t="str">
        <f>IF(Table13456[[#This Row],[first]]="0",SUBSTITUTE(TRIM(MID(B2004, 2, 3))," ","0"),SUBSTITUTE(TRIM(MID(B2004, 1, 3))," ","0"))</f>
        <v>431</v>
      </c>
      <c r="H2004" s="2" t="str">
        <f>IF(Table13456[[#This Row],[first]]="0",SUBSTITUTE(TRIM(MID(B2004, 5, 3))," ","0"),SUBSTITUTE(TRIM(MID(B2004, 4, 3))," ","0"))</f>
        <v>1</v>
      </c>
      <c r="I2004" s="2" t="str">
        <f>IF(Table13456[[#This Row],[first]]="0",SUBSTITUTE(TRIM(MID(B2004, 8, 3))," ","0"),SUBSTITUTE(TRIM(MID(B2004, 7, 3))," ","0"))</f>
        <v>208</v>
      </c>
      <c r="J2004" s="2">
        <v>1</v>
      </c>
      <c r="K2004" s="2" t="str">
        <f t="shared" si="93"/>
        <v>431</v>
      </c>
      <c r="L2004" s="2" t="str">
        <f t="shared" si="94"/>
        <v>001</v>
      </c>
      <c r="M2004" s="2" t="str">
        <f t="shared" si="95"/>
        <v>208</v>
      </c>
    </row>
    <row r="2005" spans="2:13" x14ac:dyDescent="0.25">
      <c r="B2005" s="4" t="s">
        <v>7647</v>
      </c>
      <c r="C2005" s="2" t="s">
        <v>7648</v>
      </c>
      <c r="D2005" s="6" t="str">
        <f>+_xlfn.CONCAT(Table13456[[#This Row],[phase1]],Table13456[[#This Row],[phase2]],Table13456[[#This Row],[phase3]],Table13456[[#This Row],[phase4]])</f>
        <v>1431001209</v>
      </c>
      <c r="E2005" s="2" t="str">
        <f>+Table13456[[#This Row],[DESCRIPTION]]</f>
        <v>PIPE LINING- HIGH DENSITY POLYETHYLENE SLIP LINER, 24", PROJECT 443850-1-52-01</v>
      </c>
      <c r="F2005" s="2" t="str">
        <f>+LEFT(Table13456[[#This Row],[PAY ITEM]],1)</f>
        <v>0</v>
      </c>
      <c r="G2005" s="2" t="str">
        <f>IF(Table13456[[#This Row],[first]]="0",SUBSTITUTE(TRIM(MID(B2005, 2, 3))," ","0"),SUBSTITUTE(TRIM(MID(B2005, 1, 3))," ","0"))</f>
        <v>431</v>
      </c>
      <c r="H2005" s="2" t="str">
        <f>IF(Table13456[[#This Row],[first]]="0",SUBSTITUTE(TRIM(MID(B2005, 5, 3))," ","0"),SUBSTITUTE(TRIM(MID(B2005, 4, 3))," ","0"))</f>
        <v>1</v>
      </c>
      <c r="I2005" s="2" t="str">
        <f>IF(Table13456[[#This Row],[first]]="0",SUBSTITUTE(TRIM(MID(B2005, 8, 3))," ","0"),SUBSTITUTE(TRIM(MID(B2005, 7, 3))," ","0"))</f>
        <v>209</v>
      </c>
      <c r="J2005" s="2">
        <v>1</v>
      </c>
      <c r="K2005" s="2" t="str">
        <f t="shared" si="93"/>
        <v>431</v>
      </c>
      <c r="L2005" s="2" t="str">
        <f t="shared" si="94"/>
        <v>001</v>
      </c>
      <c r="M2005" s="2" t="str">
        <f t="shared" si="95"/>
        <v>209</v>
      </c>
    </row>
    <row r="2006" spans="2:13" x14ac:dyDescent="0.25">
      <c r="B2006" s="4" t="s">
        <v>7649</v>
      </c>
      <c r="C2006" s="2" t="s">
        <v>7650</v>
      </c>
      <c r="D2006" s="6" t="str">
        <f>+_xlfn.CONCAT(Table13456[[#This Row],[phase1]],Table13456[[#This Row],[phase2]],Table13456[[#This Row],[phase3]],Table13456[[#This Row],[phase4]])</f>
        <v>1431001210</v>
      </c>
      <c r="E2006" s="2" t="str">
        <f>+Table13456[[#This Row],[DESCRIPTION]]</f>
        <v>PIPE LINING- SECTIONAL LINER, 42", PROJECT 437838-1-52-01</v>
      </c>
      <c r="F2006" s="2" t="str">
        <f>+LEFT(Table13456[[#This Row],[PAY ITEM]],1)</f>
        <v>0</v>
      </c>
      <c r="G2006" s="2" t="str">
        <f>IF(Table13456[[#This Row],[first]]="0",SUBSTITUTE(TRIM(MID(B2006, 2, 3))," ","0"),SUBSTITUTE(TRIM(MID(B2006, 1, 3))," ","0"))</f>
        <v>431</v>
      </c>
      <c r="H2006" s="2" t="str">
        <f>IF(Table13456[[#This Row],[first]]="0",SUBSTITUTE(TRIM(MID(B2006, 5, 3))," ","0"),SUBSTITUTE(TRIM(MID(B2006, 4, 3))," ","0"))</f>
        <v>1</v>
      </c>
      <c r="I2006" s="2" t="str">
        <f>IF(Table13456[[#This Row],[first]]="0",SUBSTITUTE(TRIM(MID(B2006, 8, 3))," ","0"),SUBSTITUTE(TRIM(MID(B2006, 7, 3))," ","0"))</f>
        <v>210</v>
      </c>
      <c r="J2006" s="2">
        <v>1</v>
      </c>
      <c r="K2006" s="2" t="str">
        <f t="shared" si="93"/>
        <v>431</v>
      </c>
      <c r="L2006" s="2" t="str">
        <f t="shared" si="94"/>
        <v>001</v>
      </c>
      <c r="M2006" s="2" t="str">
        <f t="shared" si="95"/>
        <v>210</v>
      </c>
    </row>
    <row r="2007" spans="2:13" x14ac:dyDescent="0.25">
      <c r="B2007" s="2" t="s">
        <v>7651</v>
      </c>
      <c r="C2007" s="2" t="s">
        <v>7652</v>
      </c>
      <c r="D2007" s="6" t="str">
        <f>+_xlfn.CONCAT(Table13456[[#This Row],[phase1]],Table13456[[#This Row],[phase2]],Table13456[[#This Row],[phase3]],Table13456[[#This Row],[phase4]])</f>
        <v>1431001211</v>
      </c>
      <c r="E2007" s="2" t="str">
        <f>+Table13456[[#This Row],[DESCRIPTION]]</f>
        <v>PIPE LINING- SECTIONAL LINER, 48", PROJECT 437838-1-52-01</v>
      </c>
      <c r="F2007" s="2" t="str">
        <f>+LEFT(Table13456[[#This Row],[PAY ITEM]],1)</f>
        <v>0</v>
      </c>
      <c r="G2007" s="2" t="str">
        <f>IF(Table13456[[#This Row],[first]]="0",SUBSTITUTE(TRIM(MID(B2007, 2, 3))," ","0"),SUBSTITUTE(TRIM(MID(B2007, 1, 3))," ","0"))</f>
        <v>431</v>
      </c>
      <c r="H2007" s="2" t="str">
        <f>IF(Table13456[[#This Row],[first]]="0",SUBSTITUTE(TRIM(MID(B2007, 5, 3))," ","0"),SUBSTITUTE(TRIM(MID(B2007, 4, 3))," ","0"))</f>
        <v>1</v>
      </c>
      <c r="I2007" s="2" t="str">
        <f>IF(Table13456[[#This Row],[first]]="0",SUBSTITUTE(TRIM(MID(B2007, 8, 3))," ","0"),SUBSTITUTE(TRIM(MID(B2007, 7, 3))," ","0"))</f>
        <v>211</v>
      </c>
      <c r="J2007" s="2">
        <v>1</v>
      </c>
      <c r="K2007" s="2" t="str">
        <f t="shared" si="93"/>
        <v>431</v>
      </c>
      <c r="L2007" s="2" t="str">
        <f t="shared" si="94"/>
        <v>001</v>
      </c>
      <c r="M2007" s="2" t="str">
        <f t="shared" si="95"/>
        <v>211</v>
      </c>
    </row>
    <row r="2008" spans="2:13" x14ac:dyDescent="0.25">
      <c r="B2008" s="2" t="s">
        <v>7653</v>
      </c>
      <c r="C2008" s="2" t="s">
        <v>7654</v>
      </c>
      <c r="D2008" s="6" t="str">
        <f>+_xlfn.CONCAT(Table13456[[#This Row],[phase1]],Table13456[[#This Row],[phase2]],Table13456[[#This Row],[phase3]],Table13456[[#This Row],[phase4]])</f>
        <v>1431001212</v>
      </c>
      <c r="E2008" s="2" t="str">
        <f>+Table13456[[#This Row],[DESCRIPTION]]</f>
        <v>PIPE LINING- SECTIONAL LINER, 66", PROJECT 437838-1-52-01</v>
      </c>
      <c r="F2008" s="2" t="str">
        <f>+LEFT(Table13456[[#This Row],[PAY ITEM]],1)</f>
        <v>0</v>
      </c>
      <c r="G2008" s="2" t="str">
        <f>IF(Table13456[[#This Row],[first]]="0",SUBSTITUTE(TRIM(MID(B2008, 2, 3))," ","0"),SUBSTITUTE(TRIM(MID(B2008, 1, 3))," ","0"))</f>
        <v>431</v>
      </c>
      <c r="H2008" s="2" t="str">
        <f>IF(Table13456[[#This Row],[first]]="0",SUBSTITUTE(TRIM(MID(B2008, 5, 3))," ","0"),SUBSTITUTE(TRIM(MID(B2008, 4, 3))," ","0"))</f>
        <v>1</v>
      </c>
      <c r="I2008" s="2" t="str">
        <f>IF(Table13456[[#This Row],[first]]="0",SUBSTITUTE(TRIM(MID(B2008, 8, 3))," ","0"),SUBSTITUTE(TRIM(MID(B2008, 7, 3))," ","0"))</f>
        <v>212</v>
      </c>
      <c r="J2008" s="2">
        <v>1</v>
      </c>
      <c r="K2008" s="2" t="str">
        <f t="shared" si="93"/>
        <v>431</v>
      </c>
      <c r="L2008" s="2" t="str">
        <f t="shared" si="94"/>
        <v>001</v>
      </c>
      <c r="M2008" s="2" t="str">
        <f t="shared" si="95"/>
        <v>212</v>
      </c>
    </row>
    <row r="2009" spans="2:13" x14ac:dyDescent="0.25">
      <c r="B2009" s="2" t="s">
        <v>7655</v>
      </c>
      <c r="C2009" s="2" t="s">
        <v>7656</v>
      </c>
      <c r="D2009" s="6" t="str">
        <f>+_xlfn.CONCAT(Table13456[[#This Row],[phase1]],Table13456[[#This Row],[phase2]],Table13456[[#This Row],[phase3]],Table13456[[#This Row],[phase4]])</f>
        <v>1431001213</v>
      </c>
      <c r="E2009" s="2" t="str">
        <f>+Table13456[[#This Row],[DESCRIPTION]]</f>
        <v>PIPE LINING- CIPP- INVERSION RESIN IMPREGNATED FELT, 18" PROJECT 441298-1-52-02</v>
      </c>
      <c r="F2009" s="2" t="str">
        <f>+LEFT(Table13456[[#This Row],[PAY ITEM]],1)</f>
        <v>0</v>
      </c>
      <c r="G2009" s="2" t="str">
        <f>IF(Table13456[[#This Row],[first]]="0",SUBSTITUTE(TRIM(MID(B2009, 2, 3))," ","0"),SUBSTITUTE(TRIM(MID(B2009, 1, 3))," ","0"))</f>
        <v>431</v>
      </c>
      <c r="H2009" s="2" t="str">
        <f>IF(Table13456[[#This Row],[first]]="0",SUBSTITUTE(TRIM(MID(B2009, 5, 3))," ","0"),SUBSTITUTE(TRIM(MID(B2009, 4, 3))," ","0"))</f>
        <v>1</v>
      </c>
      <c r="I2009" s="2" t="str">
        <f>IF(Table13456[[#This Row],[first]]="0",SUBSTITUTE(TRIM(MID(B2009, 8, 3))," ","0"),SUBSTITUTE(TRIM(MID(B2009, 7, 3))," ","0"))</f>
        <v>213</v>
      </c>
      <c r="J2009" s="2">
        <v>1</v>
      </c>
      <c r="K2009" s="2" t="str">
        <f t="shared" si="93"/>
        <v>431</v>
      </c>
      <c r="L2009" s="2" t="str">
        <f t="shared" si="94"/>
        <v>001</v>
      </c>
      <c r="M2009" s="2" t="str">
        <f t="shared" si="95"/>
        <v>213</v>
      </c>
    </row>
    <row r="2010" spans="2:13" x14ac:dyDescent="0.25">
      <c r="B2010" s="2" t="s">
        <v>7657</v>
      </c>
      <c r="C2010" s="2" t="s">
        <v>7658</v>
      </c>
      <c r="D2010" s="6" t="str">
        <f>+_xlfn.CONCAT(Table13456[[#This Row],[phase1]],Table13456[[#This Row],[phase2]],Table13456[[#This Row],[phase3]],Table13456[[#This Row],[phase4]])</f>
        <v>1431001214</v>
      </c>
      <c r="E2010" s="2" t="str">
        <f>+Table13456[[#This Row],[DESCRIPTION]]</f>
        <v>PIPE LINING- CIPP- INVERSION RESIN IMPREGNATED FELT, 30" PROJECT 441298-1-52-02</v>
      </c>
      <c r="F2010" s="2" t="str">
        <f>+LEFT(Table13456[[#This Row],[PAY ITEM]],1)</f>
        <v>0</v>
      </c>
      <c r="G2010" s="2" t="str">
        <f>IF(Table13456[[#This Row],[first]]="0",SUBSTITUTE(TRIM(MID(B2010, 2, 3))," ","0"),SUBSTITUTE(TRIM(MID(B2010, 1, 3))," ","0"))</f>
        <v>431</v>
      </c>
      <c r="H2010" s="2" t="str">
        <f>IF(Table13456[[#This Row],[first]]="0",SUBSTITUTE(TRIM(MID(B2010, 5, 3))," ","0"),SUBSTITUTE(TRIM(MID(B2010, 4, 3))," ","0"))</f>
        <v>1</v>
      </c>
      <c r="I2010" s="2" t="str">
        <f>IF(Table13456[[#This Row],[first]]="0",SUBSTITUTE(TRIM(MID(B2010, 8, 3))," ","0"),SUBSTITUTE(TRIM(MID(B2010, 7, 3))," ","0"))</f>
        <v>214</v>
      </c>
      <c r="J2010" s="2">
        <v>1</v>
      </c>
      <c r="K2010" s="2" t="str">
        <f t="shared" si="93"/>
        <v>431</v>
      </c>
      <c r="L2010" s="2" t="str">
        <f t="shared" si="94"/>
        <v>001</v>
      </c>
      <c r="M2010" s="2" t="str">
        <f t="shared" si="95"/>
        <v>214</v>
      </c>
    </row>
    <row r="2011" spans="2:13" x14ac:dyDescent="0.25">
      <c r="B2011" s="4" t="s">
        <v>7659</v>
      </c>
      <c r="C2011" s="2" t="s">
        <v>7660</v>
      </c>
      <c r="D2011" s="6" t="str">
        <f>+_xlfn.CONCAT(Table13456[[#This Row],[phase1]],Table13456[[#This Row],[phase2]],Table13456[[#This Row],[phase3]],Table13456[[#This Row],[phase4]])</f>
        <v>1431001215</v>
      </c>
      <c r="E2011" s="2" t="str">
        <f>+Table13456[[#This Row],[DESCRIPTION]]</f>
        <v>PIPE LINING- CURED IN PLACE, 18" PROJECT 439436-1-52-02</v>
      </c>
      <c r="F2011" s="2" t="str">
        <f>+LEFT(Table13456[[#This Row],[PAY ITEM]],1)</f>
        <v>0</v>
      </c>
      <c r="G2011" s="2" t="str">
        <f>IF(Table13456[[#This Row],[first]]="0",SUBSTITUTE(TRIM(MID(B2011, 2, 3))," ","0"),SUBSTITUTE(TRIM(MID(B2011, 1, 3))," ","0"))</f>
        <v>431</v>
      </c>
      <c r="H2011" s="2" t="str">
        <f>IF(Table13456[[#This Row],[first]]="0",SUBSTITUTE(TRIM(MID(B2011, 5, 3))," ","0"),SUBSTITUTE(TRIM(MID(B2011, 4, 3))," ","0"))</f>
        <v>1</v>
      </c>
      <c r="I2011" s="2" t="str">
        <f>IF(Table13456[[#This Row],[first]]="0",SUBSTITUTE(TRIM(MID(B2011, 8, 3))," ","0"),SUBSTITUTE(TRIM(MID(B2011, 7, 3))," ","0"))</f>
        <v>215</v>
      </c>
      <c r="J2011" s="2">
        <v>1</v>
      </c>
      <c r="K2011" s="2" t="str">
        <f t="shared" si="93"/>
        <v>431</v>
      </c>
      <c r="L2011" s="2" t="str">
        <f t="shared" si="94"/>
        <v>001</v>
      </c>
      <c r="M2011" s="2" t="str">
        <f t="shared" si="95"/>
        <v>215</v>
      </c>
    </row>
    <row r="2012" spans="2:13" x14ac:dyDescent="0.25">
      <c r="B2012" s="2" t="s">
        <v>7661</v>
      </c>
      <c r="C2012" s="2" t="s">
        <v>7662</v>
      </c>
      <c r="D2012" s="6" t="str">
        <f>+_xlfn.CONCAT(Table13456[[#This Row],[phase1]],Table13456[[#This Row],[phase2]],Table13456[[#This Row],[phase3]],Table13456[[#This Row],[phase4]])</f>
        <v>1431001216</v>
      </c>
      <c r="E2012" s="2" t="str">
        <f>+Table13456[[#This Row],[DESCRIPTION]]</f>
        <v>PIPE LINING- CURED IN PLACE, 54" PROJECT 439436-1-52-02</v>
      </c>
      <c r="F2012" s="2" t="str">
        <f>+LEFT(Table13456[[#This Row],[PAY ITEM]],1)</f>
        <v>0</v>
      </c>
      <c r="G2012" s="2" t="str">
        <f>IF(Table13456[[#This Row],[first]]="0",SUBSTITUTE(TRIM(MID(B2012, 2, 3))," ","0"),SUBSTITUTE(TRIM(MID(B2012, 1, 3))," ","0"))</f>
        <v>431</v>
      </c>
      <c r="H2012" s="2" t="str">
        <f>IF(Table13456[[#This Row],[first]]="0",SUBSTITUTE(TRIM(MID(B2012, 5, 3))," ","0"),SUBSTITUTE(TRIM(MID(B2012, 4, 3))," ","0"))</f>
        <v>1</v>
      </c>
      <c r="I2012" s="2" t="str">
        <f>IF(Table13456[[#This Row],[first]]="0",SUBSTITUTE(TRIM(MID(B2012, 8, 3))," ","0"),SUBSTITUTE(TRIM(MID(B2012, 7, 3))," ","0"))</f>
        <v>216</v>
      </c>
      <c r="J2012" s="2">
        <v>1</v>
      </c>
      <c r="K2012" s="2" t="str">
        <f t="shared" si="93"/>
        <v>431</v>
      </c>
      <c r="L2012" s="2" t="str">
        <f t="shared" si="94"/>
        <v>001</v>
      </c>
      <c r="M2012" s="2" t="str">
        <f t="shared" si="95"/>
        <v>216</v>
      </c>
    </row>
    <row r="2013" spans="2:13" x14ac:dyDescent="0.25">
      <c r="B2013" s="2" t="s">
        <v>7663</v>
      </c>
      <c r="C2013" s="2" t="s">
        <v>7664</v>
      </c>
      <c r="D2013" s="6" t="str">
        <f>+_xlfn.CONCAT(Table13456[[#This Row],[phase1]],Table13456[[#This Row],[phase2]],Table13456[[#This Row],[phase3]],Table13456[[#This Row],[phase4]])</f>
        <v>1431001217</v>
      </c>
      <c r="E2013" s="2" t="str">
        <f>+Table13456[[#This Row],[DESCRIPTION]]</f>
        <v>PIPE LINING- CURED IN PLACE, 60" PROJECT 439436-1-52-02</v>
      </c>
      <c r="F2013" s="2" t="str">
        <f>+LEFT(Table13456[[#This Row],[PAY ITEM]],1)</f>
        <v>0</v>
      </c>
      <c r="G2013" s="2" t="str">
        <f>IF(Table13456[[#This Row],[first]]="0",SUBSTITUTE(TRIM(MID(B2013, 2, 3))," ","0"),SUBSTITUTE(TRIM(MID(B2013, 1, 3))," ","0"))</f>
        <v>431</v>
      </c>
      <c r="H2013" s="2" t="str">
        <f>IF(Table13456[[#This Row],[first]]="0",SUBSTITUTE(TRIM(MID(B2013, 5, 3))," ","0"),SUBSTITUTE(TRIM(MID(B2013, 4, 3))," ","0"))</f>
        <v>1</v>
      </c>
      <c r="I2013" s="2" t="str">
        <f>IF(Table13456[[#This Row],[first]]="0",SUBSTITUTE(TRIM(MID(B2013, 8, 3))," ","0"),SUBSTITUTE(TRIM(MID(B2013, 7, 3))," ","0"))</f>
        <v>217</v>
      </c>
      <c r="J2013" s="2">
        <v>1</v>
      </c>
      <c r="K2013" s="2" t="str">
        <f t="shared" si="93"/>
        <v>431</v>
      </c>
      <c r="L2013" s="2" t="str">
        <f t="shared" si="94"/>
        <v>001</v>
      </c>
      <c r="M2013" s="2" t="str">
        <f t="shared" si="95"/>
        <v>217</v>
      </c>
    </row>
    <row r="2014" spans="2:13" x14ac:dyDescent="0.25">
      <c r="B2014" s="4" t="s">
        <v>7665</v>
      </c>
      <c r="C2014" s="2" t="s">
        <v>7666</v>
      </c>
      <c r="D2014" s="6" t="str">
        <f>+_xlfn.CONCAT(Table13456[[#This Row],[phase1]],Table13456[[#This Row],[phase2]],Table13456[[#This Row],[phase3]],Table13456[[#This Row],[phase4]])</f>
        <v>1431001218</v>
      </c>
      <c r="E2014" s="2" t="str">
        <f>+Table13456[[#This Row],[DESCRIPTION]]</f>
        <v>PIPE LINING- CURED IN PLACE, 12" PROJECT 439436-1-52-02</v>
      </c>
      <c r="F2014" s="2" t="str">
        <f>+LEFT(Table13456[[#This Row],[PAY ITEM]],1)</f>
        <v>0</v>
      </c>
      <c r="G2014" s="2" t="str">
        <f>IF(Table13456[[#This Row],[first]]="0",SUBSTITUTE(TRIM(MID(B2014, 2, 3))," ","0"),SUBSTITUTE(TRIM(MID(B2014, 1, 3))," ","0"))</f>
        <v>431</v>
      </c>
      <c r="H2014" s="2" t="str">
        <f>IF(Table13456[[#This Row],[first]]="0",SUBSTITUTE(TRIM(MID(B2014, 5, 3))," ","0"),SUBSTITUTE(TRIM(MID(B2014, 4, 3))," ","0"))</f>
        <v>1</v>
      </c>
      <c r="I2014" s="2" t="str">
        <f>IF(Table13456[[#This Row],[first]]="0",SUBSTITUTE(TRIM(MID(B2014, 8, 3))," ","0"),SUBSTITUTE(TRIM(MID(B2014, 7, 3))," ","0"))</f>
        <v>218</v>
      </c>
      <c r="J2014" s="2">
        <v>1</v>
      </c>
      <c r="K2014" s="2" t="str">
        <f t="shared" si="93"/>
        <v>431</v>
      </c>
      <c r="L2014" s="2" t="str">
        <f t="shared" si="94"/>
        <v>001</v>
      </c>
      <c r="M2014" s="2" t="str">
        <f t="shared" si="95"/>
        <v>218</v>
      </c>
    </row>
    <row r="2015" spans="2:13" x14ac:dyDescent="0.25">
      <c r="B2015" s="4" t="s">
        <v>7667</v>
      </c>
      <c r="C2015" s="2" t="s">
        <v>7668</v>
      </c>
      <c r="D2015" s="6" t="str">
        <f>+_xlfn.CONCAT(Table13456[[#This Row],[phase1]],Table13456[[#This Row],[phase2]],Table13456[[#This Row],[phase3]],Table13456[[#This Row],[phase4]])</f>
        <v>1431001219</v>
      </c>
      <c r="E2015" s="2" t="str">
        <f>+Table13456[[#This Row],[DESCRIPTION]]</f>
        <v>PIPE LINING- CURED IN PLACE, 15" PROJECT 437834-1-52-01</v>
      </c>
      <c r="F2015" s="2" t="str">
        <f>+LEFT(Table13456[[#This Row],[PAY ITEM]],1)</f>
        <v>0</v>
      </c>
      <c r="G2015" s="2" t="str">
        <f>IF(Table13456[[#This Row],[first]]="0",SUBSTITUTE(TRIM(MID(B2015, 2, 3))," ","0"),SUBSTITUTE(TRIM(MID(B2015, 1, 3))," ","0"))</f>
        <v>431</v>
      </c>
      <c r="H2015" s="2" t="str">
        <f>IF(Table13456[[#This Row],[first]]="0",SUBSTITUTE(TRIM(MID(B2015, 5, 3))," ","0"),SUBSTITUTE(TRIM(MID(B2015, 4, 3))," ","0"))</f>
        <v>1</v>
      </c>
      <c r="I2015" s="2" t="str">
        <f>IF(Table13456[[#This Row],[first]]="0",SUBSTITUTE(TRIM(MID(B2015, 8, 3))," ","0"),SUBSTITUTE(TRIM(MID(B2015, 7, 3))," ","0"))</f>
        <v>219</v>
      </c>
      <c r="J2015" s="2">
        <v>1</v>
      </c>
      <c r="K2015" s="2" t="str">
        <f t="shared" si="93"/>
        <v>431</v>
      </c>
      <c r="L2015" s="2" t="str">
        <f t="shared" si="94"/>
        <v>001</v>
      </c>
      <c r="M2015" s="2" t="str">
        <f t="shared" si="95"/>
        <v>219</v>
      </c>
    </row>
    <row r="2016" spans="2:13" x14ac:dyDescent="0.25">
      <c r="B2016" s="4" t="s">
        <v>7669</v>
      </c>
      <c r="C2016" s="2" t="s">
        <v>7670</v>
      </c>
      <c r="D2016" s="6" t="str">
        <f>+_xlfn.CONCAT(Table13456[[#This Row],[phase1]],Table13456[[#This Row],[phase2]],Table13456[[#This Row],[phase3]],Table13456[[#This Row],[phase4]])</f>
        <v>1431001220</v>
      </c>
      <c r="E2016" s="2" t="str">
        <f>+Table13456[[#This Row],[DESCRIPTION]]</f>
        <v>PIPE LINING- CURED IN PLACE, 18" PROJECT 437834-1-52-01</v>
      </c>
      <c r="F2016" s="2" t="str">
        <f>+LEFT(Table13456[[#This Row],[PAY ITEM]],1)</f>
        <v>0</v>
      </c>
      <c r="G2016" s="2" t="str">
        <f>IF(Table13456[[#This Row],[first]]="0",SUBSTITUTE(TRIM(MID(B2016, 2, 3))," ","0"),SUBSTITUTE(TRIM(MID(B2016, 1, 3))," ","0"))</f>
        <v>431</v>
      </c>
      <c r="H2016" s="2" t="str">
        <f>IF(Table13456[[#This Row],[first]]="0",SUBSTITUTE(TRIM(MID(B2016, 5, 3))," ","0"),SUBSTITUTE(TRIM(MID(B2016, 4, 3))," ","0"))</f>
        <v>1</v>
      </c>
      <c r="I2016" s="2" t="str">
        <f>IF(Table13456[[#This Row],[first]]="0",SUBSTITUTE(TRIM(MID(B2016, 8, 3))," ","0"),SUBSTITUTE(TRIM(MID(B2016, 7, 3))," ","0"))</f>
        <v>220</v>
      </c>
      <c r="J2016" s="2">
        <v>1</v>
      </c>
      <c r="K2016" s="2" t="str">
        <f t="shared" si="93"/>
        <v>431</v>
      </c>
      <c r="L2016" s="2" t="str">
        <f t="shared" si="94"/>
        <v>001</v>
      </c>
      <c r="M2016" s="2" t="str">
        <f t="shared" si="95"/>
        <v>220</v>
      </c>
    </row>
    <row r="2017" spans="2:13" x14ac:dyDescent="0.25">
      <c r="B2017" s="2" t="s">
        <v>7671</v>
      </c>
      <c r="C2017" s="2" t="s">
        <v>7672</v>
      </c>
      <c r="D2017" s="6" t="str">
        <f>+_xlfn.CONCAT(Table13456[[#This Row],[phase1]],Table13456[[#This Row],[phase2]],Table13456[[#This Row],[phase3]],Table13456[[#This Row],[phase4]])</f>
        <v>1431001221</v>
      </c>
      <c r="E2017" s="2" t="str">
        <f>+Table13456[[#This Row],[DESCRIPTION]]</f>
        <v>PIPE LINING- CURED IN PLACE, 24" PROJECT 437834-1-52-01</v>
      </c>
      <c r="F2017" s="2" t="str">
        <f>+LEFT(Table13456[[#This Row],[PAY ITEM]],1)</f>
        <v>0</v>
      </c>
      <c r="G2017" s="2" t="str">
        <f>IF(Table13456[[#This Row],[first]]="0",SUBSTITUTE(TRIM(MID(B2017, 2, 3))," ","0"),SUBSTITUTE(TRIM(MID(B2017, 1, 3))," ","0"))</f>
        <v>431</v>
      </c>
      <c r="H2017" s="2" t="str">
        <f>IF(Table13456[[#This Row],[first]]="0",SUBSTITUTE(TRIM(MID(B2017, 5, 3))," ","0"),SUBSTITUTE(TRIM(MID(B2017, 4, 3))," ","0"))</f>
        <v>1</v>
      </c>
      <c r="I2017" s="2" t="str">
        <f>IF(Table13456[[#This Row],[first]]="0",SUBSTITUTE(TRIM(MID(B2017, 8, 3))," ","0"),SUBSTITUTE(TRIM(MID(B2017, 7, 3))," ","0"))</f>
        <v>221</v>
      </c>
      <c r="J2017" s="2">
        <v>1</v>
      </c>
      <c r="K2017" s="2" t="str">
        <f t="shared" si="93"/>
        <v>431</v>
      </c>
      <c r="L2017" s="2" t="str">
        <f t="shared" si="94"/>
        <v>001</v>
      </c>
      <c r="M2017" s="2" t="str">
        <f t="shared" si="95"/>
        <v>221</v>
      </c>
    </row>
    <row r="2018" spans="2:13" x14ac:dyDescent="0.25">
      <c r="B2018" s="4" t="s">
        <v>7673</v>
      </c>
      <c r="C2018" s="2" t="s">
        <v>7674</v>
      </c>
      <c r="D2018" s="6" t="str">
        <f>+_xlfn.CONCAT(Table13456[[#This Row],[phase1]],Table13456[[#This Row],[phase2]],Table13456[[#This Row],[phase3]],Table13456[[#This Row],[phase4]])</f>
        <v>1431001222</v>
      </c>
      <c r="E2018" s="2" t="str">
        <f>+Table13456[[#This Row],[DESCRIPTION]]</f>
        <v>PIPE LINING- SECTIONAL LINER, 30", PROJECT 429569-4-52-01</v>
      </c>
      <c r="F2018" s="2" t="str">
        <f>+LEFT(Table13456[[#This Row],[PAY ITEM]],1)</f>
        <v>0</v>
      </c>
      <c r="G2018" s="2" t="str">
        <f>IF(Table13456[[#This Row],[first]]="0",SUBSTITUTE(TRIM(MID(B2018, 2, 3))," ","0"),SUBSTITUTE(TRIM(MID(B2018, 1, 3))," ","0"))</f>
        <v>431</v>
      </c>
      <c r="H2018" s="2" t="str">
        <f>IF(Table13456[[#This Row],[first]]="0",SUBSTITUTE(TRIM(MID(B2018, 5, 3))," ","0"),SUBSTITUTE(TRIM(MID(B2018, 4, 3))," ","0"))</f>
        <v>1</v>
      </c>
      <c r="I2018" s="2" t="str">
        <f>IF(Table13456[[#This Row],[first]]="0",SUBSTITUTE(TRIM(MID(B2018, 8, 3))," ","0"),SUBSTITUTE(TRIM(MID(B2018, 7, 3))," ","0"))</f>
        <v>222</v>
      </c>
      <c r="J2018" s="2">
        <v>1</v>
      </c>
      <c r="K2018" s="2" t="str">
        <f t="shared" si="93"/>
        <v>431</v>
      </c>
      <c r="L2018" s="2" t="str">
        <f t="shared" si="94"/>
        <v>001</v>
      </c>
      <c r="M2018" s="2" t="str">
        <f t="shared" si="95"/>
        <v>222</v>
      </c>
    </row>
    <row r="2019" spans="2:13" x14ac:dyDescent="0.25">
      <c r="B2019" s="4" t="s">
        <v>7675</v>
      </c>
      <c r="C2019" s="2" t="s">
        <v>7676</v>
      </c>
      <c r="D2019" s="6" t="str">
        <f>+_xlfn.CONCAT(Table13456[[#This Row],[phase1]],Table13456[[#This Row],[phase2]],Table13456[[#This Row],[phase3]],Table13456[[#This Row],[phase4]])</f>
        <v>1431001223</v>
      </c>
      <c r="E2019" s="2" t="str">
        <f>+Table13456[[#This Row],[DESCRIPTION]]</f>
        <v>PIPE LINING- CURED IN PLACE, 15" PROJECT 434695-1-52-01</v>
      </c>
      <c r="F2019" s="2" t="str">
        <f>+LEFT(Table13456[[#This Row],[PAY ITEM]],1)</f>
        <v>0</v>
      </c>
      <c r="G2019" s="2" t="str">
        <f>IF(Table13456[[#This Row],[first]]="0",SUBSTITUTE(TRIM(MID(B2019, 2, 3))," ","0"),SUBSTITUTE(TRIM(MID(B2019, 1, 3))," ","0"))</f>
        <v>431</v>
      </c>
      <c r="H2019" s="2" t="str">
        <f>IF(Table13456[[#This Row],[first]]="0",SUBSTITUTE(TRIM(MID(B2019, 5, 3))," ","0"),SUBSTITUTE(TRIM(MID(B2019, 4, 3))," ","0"))</f>
        <v>1</v>
      </c>
      <c r="I2019" s="2" t="str">
        <f>IF(Table13456[[#This Row],[first]]="0",SUBSTITUTE(TRIM(MID(B2019, 8, 3))," ","0"),SUBSTITUTE(TRIM(MID(B2019, 7, 3))," ","0"))</f>
        <v>223</v>
      </c>
      <c r="J2019" s="2">
        <v>1</v>
      </c>
      <c r="K2019" s="2" t="str">
        <f t="shared" si="93"/>
        <v>431</v>
      </c>
      <c r="L2019" s="2" t="str">
        <f t="shared" si="94"/>
        <v>001</v>
      </c>
      <c r="M2019" s="2" t="str">
        <f t="shared" si="95"/>
        <v>223</v>
      </c>
    </row>
    <row r="2020" spans="2:13" x14ac:dyDescent="0.25">
      <c r="B2020" s="2" t="s">
        <v>7677</v>
      </c>
      <c r="C2020" s="2" t="s">
        <v>7678</v>
      </c>
      <c r="D2020" s="6" t="str">
        <f>+_xlfn.CONCAT(Table13456[[#This Row],[phase1]],Table13456[[#This Row],[phase2]],Table13456[[#This Row],[phase3]],Table13456[[#This Row],[phase4]])</f>
        <v>1431001224</v>
      </c>
      <c r="E2020" s="2" t="str">
        <f>+Table13456[[#This Row],[DESCRIPTION]]</f>
        <v>PIPE LINING- OPTIONAL MATERIAL, 0"-36"  435542</v>
      </c>
      <c r="F2020" s="2" t="str">
        <f>+LEFT(Table13456[[#This Row],[PAY ITEM]],1)</f>
        <v>0</v>
      </c>
      <c r="G2020" s="2" t="str">
        <f>IF(Table13456[[#This Row],[first]]="0",SUBSTITUTE(TRIM(MID(B2020, 2, 3))," ","0"),SUBSTITUTE(TRIM(MID(B2020, 1, 3))," ","0"))</f>
        <v>431</v>
      </c>
      <c r="H2020" s="2" t="str">
        <f>IF(Table13456[[#This Row],[first]]="0",SUBSTITUTE(TRIM(MID(B2020, 5, 3))," ","0"),SUBSTITUTE(TRIM(MID(B2020, 4, 3))," ","0"))</f>
        <v>1</v>
      </c>
      <c r="I2020" s="2" t="str">
        <f>IF(Table13456[[#This Row],[first]]="0",SUBSTITUTE(TRIM(MID(B2020, 8, 3))," ","0"),SUBSTITUTE(TRIM(MID(B2020, 7, 3))," ","0"))</f>
        <v>224</v>
      </c>
      <c r="J2020" s="2">
        <v>1</v>
      </c>
      <c r="K2020" s="2" t="str">
        <f t="shared" si="93"/>
        <v>431</v>
      </c>
      <c r="L2020" s="2" t="str">
        <f t="shared" si="94"/>
        <v>001</v>
      </c>
      <c r="M2020" s="2" t="str">
        <f t="shared" si="95"/>
        <v>224</v>
      </c>
    </row>
    <row r="2021" spans="2:13" x14ac:dyDescent="0.25">
      <c r="B2021" s="4" t="s">
        <v>7679</v>
      </c>
      <c r="C2021" s="2" t="s">
        <v>7680</v>
      </c>
      <c r="D2021" s="6" t="str">
        <f>+_xlfn.CONCAT(Table13456[[#This Row],[phase1]],Table13456[[#This Row],[phase2]],Table13456[[#This Row],[phase3]],Table13456[[#This Row],[phase4]])</f>
        <v>1431001225</v>
      </c>
      <c r="E2021" s="2" t="str">
        <f>+Table13456[[#This Row],[DESCRIPTION]]</f>
        <v>PIPE LINING- SECTIONAL REPAIR, OPTIONAL MATERIAL, 0"-36"  435542</v>
      </c>
      <c r="F2021" s="2" t="str">
        <f>+LEFT(Table13456[[#This Row],[PAY ITEM]],1)</f>
        <v>0</v>
      </c>
      <c r="G2021" s="2" t="str">
        <f>IF(Table13456[[#This Row],[first]]="0",SUBSTITUTE(TRIM(MID(B2021, 2, 3))," ","0"),SUBSTITUTE(TRIM(MID(B2021, 1, 3))," ","0"))</f>
        <v>431</v>
      </c>
      <c r="H2021" s="2" t="str">
        <f>IF(Table13456[[#This Row],[first]]="0",SUBSTITUTE(TRIM(MID(B2021, 5, 3))," ","0"),SUBSTITUTE(TRIM(MID(B2021, 4, 3))," ","0"))</f>
        <v>1</v>
      </c>
      <c r="I2021" s="2" t="str">
        <f>IF(Table13456[[#This Row],[first]]="0",SUBSTITUTE(TRIM(MID(B2021, 8, 3))," ","0"),SUBSTITUTE(TRIM(MID(B2021, 7, 3))," ","0"))</f>
        <v>225</v>
      </c>
      <c r="J2021" s="2">
        <v>1</v>
      </c>
      <c r="K2021" s="2" t="str">
        <f t="shared" si="93"/>
        <v>431</v>
      </c>
      <c r="L2021" s="2" t="str">
        <f t="shared" si="94"/>
        <v>001</v>
      </c>
      <c r="M2021" s="2" t="str">
        <f t="shared" si="95"/>
        <v>225</v>
      </c>
    </row>
    <row r="2022" spans="2:13" x14ac:dyDescent="0.25">
      <c r="B2022" s="4" t="s">
        <v>7681</v>
      </c>
      <c r="C2022" s="2" t="s">
        <v>7682</v>
      </c>
      <c r="D2022" s="6" t="str">
        <f>+_xlfn.CONCAT(Table13456[[#This Row],[phase1]],Table13456[[#This Row],[phase2]],Table13456[[#This Row],[phase3]],Table13456[[#This Row],[phase4]])</f>
        <v>1431001226</v>
      </c>
      <c r="E2022" s="2" t="str">
        <f>+Table13456[[#This Row],[DESCRIPTION]]</f>
        <v>PIPE LINING- CURED IN PLACE, 18" PROJECT 434695-1-52-01</v>
      </c>
      <c r="F2022" s="2" t="str">
        <f>+LEFT(Table13456[[#This Row],[PAY ITEM]],1)</f>
        <v>0</v>
      </c>
      <c r="G2022" s="2" t="str">
        <f>IF(Table13456[[#This Row],[first]]="0",SUBSTITUTE(TRIM(MID(B2022, 2, 3))," ","0"),SUBSTITUTE(TRIM(MID(B2022, 1, 3))," ","0"))</f>
        <v>431</v>
      </c>
      <c r="H2022" s="2" t="str">
        <f>IF(Table13456[[#This Row],[first]]="0",SUBSTITUTE(TRIM(MID(B2022, 5, 3))," ","0"),SUBSTITUTE(TRIM(MID(B2022, 4, 3))," ","0"))</f>
        <v>1</v>
      </c>
      <c r="I2022" s="2" t="str">
        <f>IF(Table13456[[#This Row],[first]]="0",SUBSTITUTE(TRIM(MID(B2022, 8, 3))," ","0"),SUBSTITUTE(TRIM(MID(B2022, 7, 3))," ","0"))</f>
        <v>226</v>
      </c>
      <c r="J2022" s="2">
        <v>1</v>
      </c>
      <c r="K2022" s="2" t="str">
        <f t="shared" si="93"/>
        <v>431</v>
      </c>
      <c r="L2022" s="2" t="str">
        <f t="shared" si="94"/>
        <v>001</v>
      </c>
      <c r="M2022" s="2" t="str">
        <f t="shared" si="95"/>
        <v>226</v>
      </c>
    </row>
    <row r="2023" spans="2:13" x14ac:dyDescent="0.25">
      <c r="B2023" s="4" t="s">
        <v>7683</v>
      </c>
      <c r="C2023" s="2" t="s">
        <v>7684</v>
      </c>
      <c r="D2023" s="6" t="str">
        <f>+_xlfn.CONCAT(Table13456[[#This Row],[phase1]],Table13456[[#This Row],[phase2]],Table13456[[#This Row],[phase3]],Table13456[[#This Row],[phase4]])</f>
        <v>1431001227</v>
      </c>
      <c r="E2023" s="2" t="str">
        <f>+Table13456[[#This Row],[DESCRIPTION]]</f>
        <v>PIPE LINING- CURED IN PLACE, 30" PROJECT 434695-1-52-01</v>
      </c>
      <c r="F2023" s="2" t="str">
        <f>+LEFT(Table13456[[#This Row],[PAY ITEM]],1)</f>
        <v>0</v>
      </c>
      <c r="G2023" s="2" t="str">
        <f>IF(Table13456[[#This Row],[first]]="0",SUBSTITUTE(TRIM(MID(B2023, 2, 3))," ","0"),SUBSTITUTE(TRIM(MID(B2023, 1, 3))," ","0"))</f>
        <v>431</v>
      </c>
      <c r="H2023" s="2" t="str">
        <f>IF(Table13456[[#This Row],[first]]="0",SUBSTITUTE(TRIM(MID(B2023, 5, 3))," ","0"),SUBSTITUTE(TRIM(MID(B2023, 4, 3))," ","0"))</f>
        <v>1</v>
      </c>
      <c r="I2023" s="2" t="str">
        <f>IF(Table13456[[#This Row],[first]]="0",SUBSTITUTE(TRIM(MID(B2023, 8, 3))," ","0"),SUBSTITUTE(TRIM(MID(B2023, 7, 3))," ","0"))</f>
        <v>227</v>
      </c>
      <c r="J2023" s="2">
        <v>1</v>
      </c>
      <c r="K2023" s="2" t="str">
        <f t="shared" si="93"/>
        <v>431</v>
      </c>
      <c r="L2023" s="2" t="str">
        <f t="shared" si="94"/>
        <v>001</v>
      </c>
      <c r="M2023" s="2" t="str">
        <f t="shared" si="95"/>
        <v>227</v>
      </c>
    </row>
    <row r="2024" spans="2:13" x14ac:dyDescent="0.25">
      <c r="B2024" s="4" t="s">
        <v>7685</v>
      </c>
      <c r="C2024" s="2" t="s">
        <v>7686</v>
      </c>
      <c r="D2024" s="6" t="str">
        <f>+_xlfn.CONCAT(Table13456[[#This Row],[phase1]],Table13456[[#This Row],[phase2]],Table13456[[#This Row],[phase3]],Table13456[[#This Row],[phase4]])</f>
        <v>1431001228</v>
      </c>
      <c r="E2024" s="2" t="str">
        <f>+Table13456[[#This Row],[DESCRIPTION]]</f>
        <v>PIPE LINING- CURED IN PLACE, 36" PROJECT 434695-1-52-01</v>
      </c>
      <c r="F2024" s="2" t="str">
        <f>+LEFT(Table13456[[#This Row],[PAY ITEM]],1)</f>
        <v>0</v>
      </c>
      <c r="G2024" s="2" t="str">
        <f>IF(Table13456[[#This Row],[first]]="0",SUBSTITUTE(TRIM(MID(B2024, 2, 3))," ","0"),SUBSTITUTE(TRIM(MID(B2024, 1, 3))," ","0"))</f>
        <v>431</v>
      </c>
      <c r="H2024" s="2" t="str">
        <f>IF(Table13456[[#This Row],[first]]="0",SUBSTITUTE(TRIM(MID(B2024, 5, 3))," ","0"),SUBSTITUTE(TRIM(MID(B2024, 4, 3))," ","0"))</f>
        <v>1</v>
      </c>
      <c r="I2024" s="2" t="str">
        <f>IF(Table13456[[#This Row],[first]]="0",SUBSTITUTE(TRIM(MID(B2024, 8, 3))," ","0"),SUBSTITUTE(TRIM(MID(B2024, 7, 3))," ","0"))</f>
        <v>228</v>
      </c>
      <c r="J2024" s="2">
        <v>1</v>
      </c>
      <c r="K2024" s="2" t="str">
        <f t="shared" si="93"/>
        <v>431</v>
      </c>
      <c r="L2024" s="2" t="str">
        <f t="shared" si="94"/>
        <v>001</v>
      </c>
      <c r="M2024" s="2" t="str">
        <f t="shared" si="95"/>
        <v>228</v>
      </c>
    </row>
    <row r="2025" spans="2:13" x14ac:dyDescent="0.25">
      <c r="B2025" s="2" t="s">
        <v>7687</v>
      </c>
      <c r="C2025" s="2" t="s">
        <v>7688</v>
      </c>
      <c r="D2025" s="6" t="str">
        <f>+_xlfn.CONCAT(Table13456[[#This Row],[phase1]],Table13456[[#This Row],[phase2]],Table13456[[#This Row],[phase3]],Table13456[[#This Row],[phase4]])</f>
        <v>1431001229</v>
      </c>
      <c r="E2025" s="2" t="str">
        <f>+Table13456[[#This Row],[DESCRIPTION]]</f>
        <v>PIPE LINING- CURED IN PLACE, 60" PROJECT 434695-1-52-01</v>
      </c>
      <c r="F2025" s="2" t="str">
        <f>+LEFT(Table13456[[#This Row],[PAY ITEM]],1)</f>
        <v>0</v>
      </c>
      <c r="G2025" s="2" t="str">
        <f>IF(Table13456[[#This Row],[first]]="0",SUBSTITUTE(TRIM(MID(B2025, 2, 3))," ","0"),SUBSTITUTE(TRIM(MID(B2025, 1, 3))," ","0"))</f>
        <v>431</v>
      </c>
      <c r="H2025" s="2" t="str">
        <f>IF(Table13456[[#This Row],[first]]="0",SUBSTITUTE(TRIM(MID(B2025, 5, 3))," ","0"),SUBSTITUTE(TRIM(MID(B2025, 4, 3))," ","0"))</f>
        <v>1</v>
      </c>
      <c r="I2025" s="2" t="str">
        <f>IF(Table13456[[#This Row],[first]]="0",SUBSTITUTE(TRIM(MID(B2025, 8, 3))," ","0"),SUBSTITUTE(TRIM(MID(B2025, 7, 3))," ","0"))</f>
        <v>229</v>
      </c>
      <c r="J2025" s="2">
        <v>1</v>
      </c>
      <c r="K2025" s="2" t="str">
        <f t="shared" si="93"/>
        <v>431</v>
      </c>
      <c r="L2025" s="2" t="str">
        <f t="shared" si="94"/>
        <v>001</v>
      </c>
      <c r="M2025" s="2" t="str">
        <f t="shared" si="95"/>
        <v>229</v>
      </c>
    </row>
    <row r="2026" spans="2:13" x14ac:dyDescent="0.25">
      <c r="B2026" s="4" t="s">
        <v>7689</v>
      </c>
      <c r="C2026" s="2" t="s">
        <v>7690</v>
      </c>
      <c r="D2026" s="6" t="str">
        <f>+_xlfn.CONCAT(Table13456[[#This Row],[phase1]],Table13456[[#This Row],[phase2]],Table13456[[#This Row],[phase3]],Table13456[[#This Row],[phase4]])</f>
        <v>1431001230</v>
      </c>
      <c r="E2026" s="2" t="str">
        <f>+Table13456[[#This Row],[DESCRIPTION]]</f>
        <v>PIPE LINING- CURED IN PLACE, 72" PROJECT 434695-1-52-01</v>
      </c>
      <c r="F2026" s="2" t="str">
        <f>+LEFT(Table13456[[#This Row],[PAY ITEM]],1)</f>
        <v>0</v>
      </c>
      <c r="G2026" s="2" t="str">
        <f>IF(Table13456[[#This Row],[first]]="0",SUBSTITUTE(TRIM(MID(B2026, 2, 3))," ","0"),SUBSTITUTE(TRIM(MID(B2026, 1, 3))," ","0"))</f>
        <v>431</v>
      </c>
      <c r="H2026" s="2" t="str">
        <f>IF(Table13456[[#This Row],[first]]="0",SUBSTITUTE(TRIM(MID(B2026, 5, 3))," ","0"),SUBSTITUTE(TRIM(MID(B2026, 4, 3))," ","0"))</f>
        <v>1</v>
      </c>
      <c r="I2026" s="2" t="str">
        <f>IF(Table13456[[#This Row],[first]]="0",SUBSTITUTE(TRIM(MID(B2026, 8, 3))," ","0"),SUBSTITUTE(TRIM(MID(B2026, 7, 3))," ","0"))</f>
        <v>230</v>
      </c>
      <c r="J2026" s="2">
        <v>1</v>
      </c>
      <c r="K2026" s="2" t="str">
        <f t="shared" si="93"/>
        <v>431</v>
      </c>
      <c r="L2026" s="2" t="str">
        <f t="shared" si="94"/>
        <v>001</v>
      </c>
      <c r="M2026" s="2" t="str">
        <f t="shared" si="95"/>
        <v>230</v>
      </c>
    </row>
    <row r="2027" spans="2:13" x14ac:dyDescent="0.25">
      <c r="B2027" s="4" t="s">
        <v>7691</v>
      </c>
      <c r="C2027" s="2" t="s">
        <v>7692</v>
      </c>
      <c r="D2027" s="6" t="str">
        <f>+_xlfn.CONCAT(Table13456[[#This Row],[phase1]],Table13456[[#This Row],[phase2]],Table13456[[#This Row],[phase3]],Table13456[[#This Row],[phase4]])</f>
        <v>1431001231</v>
      </c>
      <c r="E2027" s="2" t="str">
        <f>+Table13456[[#This Row],[DESCRIPTION]]</f>
        <v>PIPE LINING- CURED IN PLACE, 30" PROJECT 439730-1-52-01</v>
      </c>
      <c r="F2027" s="2" t="str">
        <f>+LEFT(Table13456[[#This Row],[PAY ITEM]],1)</f>
        <v>0</v>
      </c>
      <c r="G2027" s="2" t="str">
        <f>IF(Table13456[[#This Row],[first]]="0",SUBSTITUTE(TRIM(MID(B2027, 2, 3))," ","0"),SUBSTITUTE(TRIM(MID(B2027, 1, 3))," ","0"))</f>
        <v>431</v>
      </c>
      <c r="H2027" s="2" t="str">
        <f>IF(Table13456[[#This Row],[first]]="0",SUBSTITUTE(TRIM(MID(B2027, 5, 3))," ","0"),SUBSTITUTE(TRIM(MID(B2027, 4, 3))," ","0"))</f>
        <v>1</v>
      </c>
      <c r="I2027" s="2" t="str">
        <f>IF(Table13456[[#This Row],[first]]="0",SUBSTITUTE(TRIM(MID(B2027, 8, 3))," ","0"),SUBSTITUTE(TRIM(MID(B2027, 7, 3))," ","0"))</f>
        <v>231</v>
      </c>
      <c r="J2027" s="2">
        <v>1</v>
      </c>
      <c r="K2027" s="2" t="str">
        <f t="shared" si="93"/>
        <v>431</v>
      </c>
      <c r="L2027" s="2" t="str">
        <f t="shared" si="94"/>
        <v>001</v>
      </c>
      <c r="M2027" s="2" t="str">
        <f t="shared" si="95"/>
        <v>231</v>
      </c>
    </row>
    <row r="2028" spans="2:13" x14ac:dyDescent="0.25">
      <c r="B2028" s="4" t="s">
        <v>7693</v>
      </c>
      <c r="C2028" s="2" t="s">
        <v>7694</v>
      </c>
      <c r="D2028" s="6" t="str">
        <f>+_xlfn.CONCAT(Table13456[[#This Row],[phase1]],Table13456[[#This Row],[phase2]],Table13456[[#This Row],[phase3]],Table13456[[#This Row],[phase4]])</f>
        <v>1431001232</v>
      </c>
      <c r="E2028" s="2" t="str">
        <f>+Table13456[[#This Row],[DESCRIPTION]]</f>
        <v>PIPE LINING- CURED IN PLACE, 0-24" PROJECT 432728-1-72-92</v>
      </c>
      <c r="F2028" s="2" t="str">
        <f>+LEFT(Table13456[[#This Row],[PAY ITEM]],1)</f>
        <v>0</v>
      </c>
      <c r="G2028" s="2" t="str">
        <f>IF(Table13456[[#This Row],[first]]="0",SUBSTITUTE(TRIM(MID(B2028, 2, 3))," ","0"),SUBSTITUTE(TRIM(MID(B2028, 1, 3))," ","0"))</f>
        <v>431</v>
      </c>
      <c r="H2028" s="2" t="str">
        <f>IF(Table13456[[#This Row],[first]]="0",SUBSTITUTE(TRIM(MID(B2028, 5, 3))," ","0"),SUBSTITUTE(TRIM(MID(B2028, 4, 3))," ","0"))</f>
        <v>1</v>
      </c>
      <c r="I2028" s="2" t="str">
        <f>IF(Table13456[[#This Row],[first]]="0",SUBSTITUTE(TRIM(MID(B2028, 8, 3))," ","0"),SUBSTITUTE(TRIM(MID(B2028, 7, 3))," ","0"))</f>
        <v>232</v>
      </c>
      <c r="J2028" s="2">
        <v>1</v>
      </c>
      <c r="K2028" s="2" t="str">
        <f t="shared" si="93"/>
        <v>431</v>
      </c>
      <c r="L2028" s="2" t="str">
        <f t="shared" si="94"/>
        <v>001</v>
      </c>
      <c r="M2028" s="2" t="str">
        <f t="shared" si="95"/>
        <v>232</v>
      </c>
    </row>
    <row r="2029" spans="2:13" x14ac:dyDescent="0.25">
      <c r="B2029" s="4" t="s">
        <v>7695</v>
      </c>
      <c r="C2029" s="2" t="s">
        <v>7696</v>
      </c>
      <c r="D2029" s="6" t="str">
        <f>+_xlfn.CONCAT(Table13456[[#This Row],[phase1]],Table13456[[#This Row],[phase2]],Table13456[[#This Row],[phase3]],Table13456[[#This Row],[phase4]])</f>
        <v>1431001233</v>
      </c>
      <c r="E2029" s="2" t="str">
        <f>+Table13456[[#This Row],[DESCRIPTION]]</f>
        <v>PIPE LINING- CURED IN PLACE, 25-36" PROJECT 432728-1-72-92</v>
      </c>
      <c r="F2029" s="2" t="str">
        <f>+LEFT(Table13456[[#This Row],[PAY ITEM]],1)</f>
        <v>0</v>
      </c>
      <c r="G2029" s="2" t="str">
        <f>IF(Table13456[[#This Row],[first]]="0",SUBSTITUTE(TRIM(MID(B2029, 2, 3))," ","0"),SUBSTITUTE(TRIM(MID(B2029, 1, 3))," ","0"))</f>
        <v>431</v>
      </c>
      <c r="H2029" s="2" t="str">
        <f>IF(Table13456[[#This Row],[first]]="0",SUBSTITUTE(TRIM(MID(B2029, 5, 3))," ","0"),SUBSTITUTE(TRIM(MID(B2029, 4, 3))," ","0"))</f>
        <v>1</v>
      </c>
      <c r="I2029" s="2" t="str">
        <f>IF(Table13456[[#This Row],[first]]="0",SUBSTITUTE(TRIM(MID(B2029, 8, 3))," ","0"),SUBSTITUTE(TRIM(MID(B2029, 7, 3))," ","0"))</f>
        <v>233</v>
      </c>
      <c r="J2029" s="2">
        <v>1</v>
      </c>
      <c r="K2029" s="2" t="str">
        <f t="shared" si="93"/>
        <v>431</v>
      </c>
      <c r="L2029" s="2" t="str">
        <f t="shared" si="94"/>
        <v>001</v>
      </c>
      <c r="M2029" s="2" t="str">
        <f t="shared" si="95"/>
        <v>233</v>
      </c>
    </row>
    <row r="2030" spans="2:13" x14ac:dyDescent="0.25">
      <c r="B2030" s="4" t="s">
        <v>7697</v>
      </c>
      <c r="C2030" s="2" t="s">
        <v>7698</v>
      </c>
      <c r="D2030" s="6" t="str">
        <f>+_xlfn.CONCAT(Table13456[[#This Row],[phase1]],Table13456[[#This Row],[phase2]],Table13456[[#This Row],[phase3]],Table13456[[#This Row],[phase4]])</f>
        <v>1431001234</v>
      </c>
      <c r="E2030" s="2" t="str">
        <f>+Table13456[[#This Row],[DESCRIPTION]]</f>
        <v>PIPE LINING- CURED IN PLACE, 37-48" PROJECT 432728-1-72-92</v>
      </c>
      <c r="F2030" s="2" t="str">
        <f>+LEFT(Table13456[[#This Row],[PAY ITEM]],1)</f>
        <v>0</v>
      </c>
      <c r="G2030" s="2" t="str">
        <f>IF(Table13456[[#This Row],[first]]="0",SUBSTITUTE(TRIM(MID(B2030, 2, 3))," ","0"),SUBSTITUTE(TRIM(MID(B2030, 1, 3))," ","0"))</f>
        <v>431</v>
      </c>
      <c r="H2030" s="2" t="str">
        <f>IF(Table13456[[#This Row],[first]]="0",SUBSTITUTE(TRIM(MID(B2030, 5, 3))," ","0"),SUBSTITUTE(TRIM(MID(B2030, 4, 3))," ","0"))</f>
        <v>1</v>
      </c>
      <c r="I2030" s="2" t="str">
        <f>IF(Table13456[[#This Row],[first]]="0",SUBSTITUTE(TRIM(MID(B2030, 8, 3))," ","0"),SUBSTITUTE(TRIM(MID(B2030, 7, 3))," ","0"))</f>
        <v>234</v>
      </c>
      <c r="J2030" s="2">
        <v>1</v>
      </c>
      <c r="K2030" s="2" t="str">
        <f t="shared" si="93"/>
        <v>431</v>
      </c>
      <c r="L2030" s="2" t="str">
        <f t="shared" si="94"/>
        <v>001</v>
      </c>
      <c r="M2030" s="2" t="str">
        <f t="shared" si="95"/>
        <v>234</v>
      </c>
    </row>
    <row r="2031" spans="2:13" x14ac:dyDescent="0.25">
      <c r="B2031" s="2" t="s">
        <v>7699</v>
      </c>
      <c r="C2031" s="2" t="s">
        <v>7700</v>
      </c>
      <c r="D2031" s="6" t="str">
        <f>+_xlfn.CONCAT(Table13456[[#This Row],[phase1]],Table13456[[#This Row],[phase2]],Table13456[[#This Row],[phase3]],Table13456[[#This Row],[phase4]])</f>
        <v>1431001235</v>
      </c>
      <c r="E2031" s="2" t="str">
        <f>+Table13456[[#This Row],[DESCRIPTION]]</f>
        <v>PIPE LINING- CURED IN PLACE, 49-60" PROJECT 432728-1-72-92</v>
      </c>
      <c r="F2031" s="2" t="str">
        <f>+LEFT(Table13456[[#This Row],[PAY ITEM]],1)</f>
        <v>0</v>
      </c>
      <c r="G2031" s="2" t="str">
        <f>IF(Table13456[[#This Row],[first]]="0",SUBSTITUTE(TRIM(MID(B2031, 2, 3))," ","0"),SUBSTITUTE(TRIM(MID(B2031, 1, 3))," ","0"))</f>
        <v>431</v>
      </c>
      <c r="H2031" s="2" t="str">
        <f>IF(Table13456[[#This Row],[first]]="0",SUBSTITUTE(TRIM(MID(B2031, 5, 3))," ","0"),SUBSTITUTE(TRIM(MID(B2031, 4, 3))," ","0"))</f>
        <v>1</v>
      </c>
      <c r="I2031" s="2" t="str">
        <f>IF(Table13456[[#This Row],[first]]="0",SUBSTITUTE(TRIM(MID(B2031, 8, 3))," ","0"),SUBSTITUTE(TRIM(MID(B2031, 7, 3))," ","0"))</f>
        <v>235</v>
      </c>
      <c r="J2031" s="2">
        <v>1</v>
      </c>
      <c r="K2031" s="2" t="str">
        <f t="shared" si="93"/>
        <v>431</v>
      </c>
      <c r="L2031" s="2" t="str">
        <f t="shared" si="94"/>
        <v>001</v>
      </c>
      <c r="M2031" s="2" t="str">
        <f t="shared" si="95"/>
        <v>235</v>
      </c>
    </row>
    <row r="2032" spans="2:13" x14ac:dyDescent="0.25">
      <c r="B2032" s="4" t="s">
        <v>7701</v>
      </c>
      <c r="C2032" s="2" t="s">
        <v>7702</v>
      </c>
      <c r="D2032" s="6" t="str">
        <f>+_xlfn.CONCAT(Table13456[[#This Row],[phase1]],Table13456[[#This Row],[phase2]],Table13456[[#This Row],[phase3]],Table13456[[#This Row],[phase4]])</f>
        <v>1431001236</v>
      </c>
      <c r="E2032" s="2" t="str">
        <f>+Table13456[[#This Row],[DESCRIPTION]]</f>
        <v>PIPE LINING- CURED IN PLACE, 61" AND GREATER PROJECT 432728-1-72-92</v>
      </c>
      <c r="F2032" s="2" t="str">
        <f>+LEFT(Table13456[[#This Row],[PAY ITEM]],1)</f>
        <v>0</v>
      </c>
      <c r="G2032" s="2" t="str">
        <f>IF(Table13456[[#This Row],[first]]="0",SUBSTITUTE(TRIM(MID(B2032, 2, 3))," ","0"),SUBSTITUTE(TRIM(MID(B2032, 1, 3))," ","0"))</f>
        <v>431</v>
      </c>
      <c r="H2032" s="2" t="str">
        <f>IF(Table13456[[#This Row],[first]]="0",SUBSTITUTE(TRIM(MID(B2032, 5, 3))," ","0"),SUBSTITUTE(TRIM(MID(B2032, 4, 3))," ","0"))</f>
        <v>1</v>
      </c>
      <c r="I2032" s="2" t="str">
        <f>IF(Table13456[[#This Row],[first]]="0",SUBSTITUTE(TRIM(MID(B2032, 8, 3))," ","0"),SUBSTITUTE(TRIM(MID(B2032, 7, 3))," ","0"))</f>
        <v>236</v>
      </c>
      <c r="J2032" s="2">
        <v>1</v>
      </c>
      <c r="K2032" s="2" t="str">
        <f t="shared" si="93"/>
        <v>431</v>
      </c>
      <c r="L2032" s="2" t="str">
        <f t="shared" si="94"/>
        <v>001</v>
      </c>
      <c r="M2032" s="2" t="str">
        <f t="shared" si="95"/>
        <v>236</v>
      </c>
    </row>
    <row r="2033" spans="2:13" x14ac:dyDescent="0.25">
      <c r="B2033" s="2" t="s">
        <v>7703</v>
      </c>
      <c r="C2033" s="2" t="s">
        <v>7704</v>
      </c>
      <c r="D2033" s="6" t="str">
        <f>+_xlfn.CONCAT(Table13456[[#This Row],[phase1]],Table13456[[#This Row],[phase2]],Table13456[[#This Row],[phase3]],Table13456[[#This Row],[phase4]])</f>
        <v>1431001237</v>
      </c>
      <c r="E2033" s="2" t="str">
        <f>+Table13456[[#This Row],[DESCRIPTION]]</f>
        <v>PIPE LINING- CURED IN PLACE, 15" PROJECT 443310-1-52-01</v>
      </c>
      <c r="F2033" s="2" t="str">
        <f>+LEFT(Table13456[[#This Row],[PAY ITEM]],1)</f>
        <v>0</v>
      </c>
      <c r="G2033" s="2" t="str">
        <f>IF(Table13456[[#This Row],[first]]="0",SUBSTITUTE(TRIM(MID(B2033, 2, 3))," ","0"),SUBSTITUTE(TRIM(MID(B2033, 1, 3))," ","0"))</f>
        <v>431</v>
      </c>
      <c r="H2033" s="2" t="str">
        <f>IF(Table13456[[#This Row],[first]]="0",SUBSTITUTE(TRIM(MID(B2033, 5, 3))," ","0"),SUBSTITUTE(TRIM(MID(B2033, 4, 3))," ","0"))</f>
        <v>1</v>
      </c>
      <c r="I2033" s="2" t="str">
        <f>IF(Table13456[[#This Row],[first]]="0",SUBSTITUTE(TRIM(MID(B2033, 8, 3))," ","0"),SUBSTITUTE(TRIM(MID(B2033, 7, 3))," ","0"))</f>
        <v>237</v>
      </c>
      <c r="J2033" s="2">
        <v>1</v>
      </c>
      <c r="K2033" s="2" t="str">
        <f t="shared" si="93"/>
        <v>431</v>
      </c>
      <c r="L2033" s="2" t="str">
        <f t="shared" si="94"/>
        <v>001</v>
      </c>
      <c r="M2033" s="2" t="str">
        <f t="shared" si="95"/>
        <v>237</v>
      </c>
    </row>
    <row r="2034" spans="2:13" x14ac:dyDescent="0.25">
      <c r="B2034" s="4" t="s">
        <v>7705</v>
      </c>
      <c r="C2034" s="2" t="s">
        <v>7706</v>
      </c>
      <c r="D2034" s="6" t="str">
        <f>+_xlfn.CONCAT(Table13456[[#This Row],[phase1]],Table13456[[#This Row],[phase2]],Table13456[[#This Row],[phase3]],Table13456[[#This Row],[phase4]])</f>
        <v>1431001238</v>
      </c>
      <c r="E2034" s="2" t="str">
        <f>+Table13456[[#This Row],[DESCRIPTION]]</f>
        <v>PIPE LINING- OPTIONAL MATERIALS, 0-24" PROJECT 441928-1-72-02</v>
      </c>
      <c r="F2034" s="2" t="str">
        <f>+LEFT(Table13456[[#This Row],[PAY ITEM]],1)</f>
        <v>0</v>
      </c>
      <c r="G2034" s="2" t="str">
        <f>IF(Table13456[[#This Row],[first]]="0",SUBSTITUTE(TRIM(MID(B2034, 2, 3))," ","0"),SUBSTITUTE(TRIM(MID(B2034, 1, 3))," ","0"))</f>
        <v>431</v>
      </c>
      <c r="H2034" s="2" t="str">
        <f>IF(Table13456[[#This Row],[first]]="0",SUBSTITUTE(TRIM(MID(B2034, 5, 3))," ","0"),SUBSTITUTE(TRIM(MID(B2034, 4, 3))," ","0"))</f>
        <v>1</v>
      </c>
      <c r="I2034" s="2" t="str">
        <f>IF(Table13456[[#This Row],[first]]="0",SUBSTITUTE(TRIM(MID(B2034, 8, 3))," ","0"),SUBSTITUTE(TRIM(MID(B2034, 7, 3))," ","0"))</f>
        <v>238</v>
      </c>
      <c r="J2034" s="2">
        <v>1</v>
      </c>
      <c r="K2034" s="2" t="str">
        <f t="shared" si="93"/>
        <v>431</v>
      </c>
      <c r="L2034" s="2" t="str">
        <f t="shared" si="94"/>
        <v>001</v>
      </c>
      <c r="M2034" s="2" t="str">
        <f t="shared" si="95"/>
        <v>238</v>
      </c>
    </row>
    <row r="2035" spans="2:13" x14ac:dyDescent="0.25">
      <c r="B2035" s="4" t="s">
        <v>7707</v>
      </c>
      <c r="C2035" s="2" t="s">
        <v>7708</v>
      </c>
      <c r="D2035" s="6" t="str">
        <f>+_xlfn.CONCAT(Table13456[[#This Row],[phase1]],Table13456[[#This Row],[phase2]],Table13456[[#This Row],[phase3]],Table13456[[#This Row],[phase4]])</f>
        <v>1431001239</v>
      </c>
      <c r="E2035" s="2" t="str">
        <f>+Table13456[[#This Row],[DESCRIPTION]]</f>
        <v>PIPE LINING- OPTIONAL MATERIALS, 25-36" PROJECT 441928-1-72-02</v>
      </c>
      <c r="F2035" s="2" t="str">
        <f>+LEFT(Table13456[[#This Row],[PAY ITEM]],1)</f>
        <v>0</v>
      </c>
      <c r="G2035" s="2" t="str">
        <f>IF(Table13456[[#This Row],[first]]="0",SUBSTITUTE(TRIM(MID(B2035, 2, 3))," ","0"),SUBSTITUTE(TRIM(MID(B2035, 1, 3))," ","0"))</f>
        <v>431</v>
      </c>
      <c r="H2035" s="2" t="str">
        <f>IF(Table13456[[#This Row],[first]]="0",SUBSTITUTE(TRIM(MID(B2035, 5, 3))," ","0"),SUBSTITUTE(TRIM(MID(B2035, 4, 3))," ","0"))</f>
        <v>1</v>
      </c>
      <c r="I2035" s="2" t="str">
        <f>IF(Table13456[[#This Row],[first]]="0",SUBSTITUTE(TRIM(MID(B2035, 8, 3))," ","0"),SUBSTITUTE(TRIM(MID(B2035, 7, 3))," ","0"))</f>
        <v>239</v>
      </c>
      <c r="J2035" s="2">
        <v>1</v>
      </c>
      <c r="K2035" s="2" t="str">
        <f t="shared" si="93"/>
        <v>431</v>
      </c>
      <c r="L2035" s="2" t="str">
        <f t="shared" si="94"/>
        <v>001</v>
      </c>
      <c r="M2035" s="2" t="str">
        <f t="shared" si="95"/>
        <v>239</v>
      </c>
    </row>
    <row r="2036" spans="2:13" x14ac:dyDescent="0.25">
      <c r="B2036" s="4" t="s">
        <v>7709</v>
      </c>
      <c r="C2036" s="2" t="s">
        <v>7619</v>
      </c>
      <c r="D2036" s="6" t="str">
        <f>+_xlfn.CONCAT(Table13456[[#This Row],[phase1]],Table13456[[#This Row],[phase2]],Table13456[[#This Row],[phase3]],Table13456[[#This Row],[phase4]])</f>
        <v>1431001240</v>
      </c>
      <c r="E2036" s="2" t="str">
        <f>+Table13456[[#This Row],[DESCRIPTION]]</f>
        <v>PIPE LINING- CURED IN PLACE 15", PROJECT 429569-5-52-01</v>
      </c>
      <c r="F2036" s="2" t="str">
        <f>+LEFT(Table13456[[#This Row],[PAY ITEM]],1)</f>
        <v>0</v>
      </c>
      <c r="G2036" s="2" t="str">
        <f>IF(Table13456[[#This Row],[first]]="0",SUBSTITUTE(TRIM(MID(B2036, 2, 3))," ","0"),SUBSTITUTE(TRIM(MID(B2036, 1, 3))," ","0"))</f>
        <v>431</v>
      </c>
      <c r="H2036" s="2" t="str">
        <f>IF(Table13456[[#This Row],[first]]="0",SUBSTITUTE(TRIM(MID(B2036, 5, 3))," ","0"),SUBSTITUTE(TRIM(MID(B2036, 4, 3))," ","0"))</f>
        <v>1</v>
      </c>
      <c r="I2036" s="2" t="str">
        <f>IF(Table13456[[#This Row],[first]]="0",SUBSTITUTE(TRIM(MID(B2036, 8, 3))," ","0"),SUBSTITUTE(TRIM(MID(B2036, 7, 3))," ","0"))</f>
        <v>240</v>
      </c>
      <c r="J2036" s="2">
        <v>1</v>
      </c>
      <c r="K2036" s="2" t="str">
        <f t="shared" si="93"/>
        <v>431</v>
      </c>
      <c r="L2036" s="2" t="str">
        <f t="shared" si="94"/>
        <v>001</v>
      </c>
      <c r="M2036" s="2" t="str">
        <f t="shared" si="95"/>
        <v>240</v>
      </c>
    </row>
    <row r="2037" spans="2:13" x14ac:dyDescent="0.25">
      <c r="B2037" s="2" t="s">
        <v>7710</v>
      </c>
      <c r="C2037" s="2" t="s">
        <v>7711</v>
      </c>
      <c r="D2037" s="6" t="str">
        <f>+_xlfn.CONCAT(Table13456[[#This Row],[phase1]],Table13456[[#This Row],[phase2]],Table13456[[#This Row],[phase3]],Table13456[[#This Row],[phase4]])</f>
        <v>1431001241</v>
      </c>
      <c r="E2037" s="2" t="str">
        <f>+Table13456[[#This Row],[DESCRIPTION]]</f>
        <v>PIPE LINING- CURED IN PLACE 24", PROJECT 429569-5-52-01</v>
      </c>
      <c r="F2037" s="2" t="str">
        <f>+LEFT(Table13456[[#This Row],[PAY ITEM]],1)</f>
        <v>0</v>
      </c>
      <c r="G2037" s="2" t="str">
        <f>IF(Table13456[[#This Row],[first]]="0",SUBSTITUTE(TRIM(MID(B2037, 2, 3))," ","0"),SUBSTITUTE(TRIM(MID(B2037, 1, 3))," ","0"))</f>
        <v>431</v>
      </c>
      <c r="H2037" s="2" t="str">
        <f>IF(Table13456[[#This Row],[first]]="0",SUBSTITUTE(TRIM(MID(B2037, 5, 3))," ","0"),SUBSTITUTE(TRIM(MID(B2037, 4, 3))," ","0"))</f>
        <v>1</v>
      </c>
      <c r="I2037" s="2" t="str">
        <f>IF(Table13456[[#This Row],[first]]="0",SUBSTITUTE(TRIM(MID(B2037, 8, 3))," ","0"),SUBSTITUTE(TRIM(MID(B2037, 7, 3))," ","0"))</f>
        <v>241</v>
      </c>
      <c r="J2037" s="2">
        <v>1</v>
      </c>
      <c r="K2037" s="2" t="str">
        <f t="shared" si="93"/>
        <v>431</v>
      </c>
      <c r="L2037" s="2" t="str">
        <f t="shared" si="94"/>
        <v>001</v>
      </c>
      <c r="M2037" s="2" t="str">
        <f t="shared" si="95"/>
        <v>241</v>
      </c>
    </row>
    <row r="2038" spans="2:13" x14ac:dyDescent="0.25">
      <c r="B2038" s="4" t="s">
        <v>7712</v>
      </c>
      <c r="C2038" s="2" t="s">
        <v>7713</v>
      </c>
      <c r="D2038" s="6" t="str">
        <f>+_xlfn.CONCAT(Table13456[[#This Row],[phase1]],Table13456[[#This Row],[phase2]],Table13456[[#This Row],[phase3]],Table13456[[#This Row],[phase4]])</f>
        <v>1431001242</v>
      </c>
      <c r="E2038" s="2" t="str">
        <f>+Table13456[[#This Row],[DESCRIPTION]]</f>
        <v>PIPE LINING- CURED IN PLACE 15", PROJECT 436485-1-52-01</v>
      </c>
      <c r="F2038" s="2" t="str">
        <f>+LEFT(Table13456[[#This Row],[PAY ITEM]],1)</f>
        <v>0</v>
      </c>
      <c r="G2038" s="2" t="str">
        <f>IF(Table13456[[#This Row],[first]]="0",SUBSTITUTE(TRIM(MID(B2038, 2, 3))," ","0"),SUBSTITUTE(TRIM(MID(B2038, 1, 3))," ","0"))</f>
        <v>431</v>
      </c>
      <c r="H2038" s="2" t="str">
        <f>IF(Table13456[[#This Row],[first]]="0",SUBSTITUTE(TRIM(MID(B2038, 5, 3))," ","0"),SUBSTITUTE(TRIM(MID(B2038, 4, 3))," ","0"))</f>
        <v>1</v>
      </c>
      <c r="I2038" s="2" t="str">
        <f>IF(Table13456[[#This Row],[first]]="0",SUBSTITUTE(TRIM(MID(B2038, 8, 3))," ","0"),SUBSTITUTE(TRIM(MID(B2038, 7, 3))," ","0"))</f>
        <v>242</v>
      </c>
      <c r="J2038" s="2">
        <v>1</v>
      </c>
      <c r="K2038" s="2" t="str">
        <f t="shared" si="93"/>
        <v>431</v>
      </c>
      <c r="L2038" s="2" t="str">
        <f t="shared" si="94"/>
        <v>001</v>
      </c>
      <c r="M2038" s="2" t="str">
        <f t="shared" si="95"/>
        <v>242</v>
      </c>
    </row>
    <row r="2039" spans="2:13" x14ac:dyDescent="0.25">
      <c r="B2039" s="2" t="s">
        <v>7714</v>
      </c>
      <c r="C2039" s="2" t="s">
        <v>7715</v>
      </c>
      <c r="D2039" s="6" t="str">
        <f>+_xlfn.CONCAT(Table13456[[#This Row],[phase1]],Table13456[[#This Row],[phase2]],Table13456[[#This Row],[phase3]],Table13456[[#This Row],[phase4]])</f>
        <v>1431001243</v>
      </c>
      <c r="E2039" s="2" t="str">
        <f>+Table13456[[#This Row],[DESCRIPTION]]</f>
        <v>PIPE LINING- CURED IN PLACE, 18" PROJECT 431734-1-72-13</v>
      </c>
      <c r="F2039" s="2" t="str">
        <f>+LEFT(Table13456[[#This Row],[PAY ITEM]],1)</f>
        <v>0</v>
      </c>
      <c r="G2039" s="2" t="str">
        <f>IF(Table13456[[#This Row],[first]]="0",SUBSTITUTE(TRIM(MID(B2039, 2, 3))," ","0"),SUBSTITUTE(TRIM(MID(B2039, 1, 3))," ","0"))</f>
        <v>431</v>
      </c>
      <c r="H2039" s="2" t="str">
        <f>IF(Table13456[[#This Row],[first]]="0",SUBSTITUTE(TRIM(MID(B2039, 5, 3))," ","0"),SUBSTITUTE(TRIM(MID(B2039, 4, 3))," ","0"))</f>
        <v>1</v>
      </c>
      <c r="I2039" s="2" t="str">
        <f>IF(Table13456[[#This Row],[first]]="0",SUBSTITUTE(TRIM(MID(B2039, 8, 3))," ","0"),SUBSTITUTE(TRIM(MID(B2039, 7, 3))," ","0"))</f>
        <v>243</v>
      </c>
      <c r="J2039" s="2">
        <v>1</v>
      </c>
      <c r="K2039" s="2" t="str">
        <f t="shared" si="93"/>
        <v>431</v>
      </c>
      <c r="L2039" s="2" t="str">
        <f t="shared" si="94"/>
        <v>001</v>
      </c>
      <c r="M2039" s="2" t="str">
        <f t="shared" si="95"/>
        <v>243</v>
      </c>
    </row>
    <row r="2040" spans="2:13" x14ac:dyDescent="0.25">
      <c r="B2040" s="2" t="s">
        <v>7716</v>
      </c>
      <c r="C2040" s="2" t="s">
        <v>7717</v>
      </c>
      <c r="D2040" s="6" t="str">
        <f>+_xlfn.CONCAT(Table13456[[#This Row],[phase1]],Table13456[[#This Row],[phase2]],Table13456[[#This Row],[phase3]],Table13456[[#This Row],[phase4]])</f>
        <v>1431001244</v>
      </c>
      <c r="E2040" s="2" t="str">
        <f>+Table13456[[#This Row],[DESCRIPTION]]</f>
        <v>PIPE LINING- CURED IN PLACE, 54" PROJECT 431734-1-72-13</v>
      </c>
      <c r="F2040" s="2" t="str">
        <f>+LEFT(Table13456[[#This Row],[PAY ITEM]],1)</f>
        <v>0</v>
      </c>
      <c r="G2040" s="2" t="str">
        <f>IF(Table13456[[#This Row],[first]]="0",SUBSTITUTE(TRIM(MID(B2040, 2, 3))," ","0"),SUBSTITUTE(TRIM(MID(B2040, 1, 3))," ","0"))</f>
        <v>431</v>
      </c>
      <c r="H2040" s="2" t="str">
        <f>IF(Table13456[[#This Row],[first]]="0",SUBSTITUTE(TRIM(MID(B2040, 5, 3))," ","0"),SUBSTITUTE(TRIM(MID(B2040, 4, 3))," ","0"))</f>
        <v>1</v>
      </c>
      <c r="I2040" s="2" t="str">
        <f>IF(Table13456[[#This Row],[first]]="0",SUBSTITUTE(TRIM(MID(B2040, 8, 3))," ","0"),SUBSTITUTE(TRIM(MID(B2040, 7, 3))," ","0"))</f>
        <v>244</v>
      </c>
      <c r="J2040" s="2">
        <v>1</v>
      </c>
      <c r="K2040" s="2" t="str">
        <f t="shared" si="93"/>
        <v>431</v>
      </c>
      <c r="L2040" s="2" t="str">
        <f t="shared" si="94"/>
        <v>001</v>
      </c>
      <c r="M2040" s="2" t="str">
        <f t="shared" si="95"/>
        <v>244</v>
      </c>
    </row>
    <row r="2041" spans="2:13" x14ac:dyDescent="0.25">
      <c r="B2041" s="2" t="s">
        <v>7718</v>
      </c>
      <c r="C2041" s="2" t="s">
        <v>7719</v>
      </c>
      <c r="D2041" s="6" t="str">
        <f>+_xlfn.CONCAT(Table13456[[#This Row],[phase1]],Table13456[[#This Row],[phase2]],Table13456[[#This Row],[phase3]],Table13456[[#This Row],[phase4]])</f>
        <v>1431001245</v>
      </c>
      <c r="E2041" s="2" t="str">
        <f>+Table13456[[#This Row],[DESCRIPTION]]</f>
        <v>PIPE LINING- CURED IN PLACE, 60" PROJECT 431734-1-72-13</v>
      </c>
      <c r="F2041" s="2" t="str">
        <f>+LEFT(Table13456[[#This Row],[PAY ITEM]],1)</f>
        <v>0</v>
      </c>
      <c r="G2041" s="2" t="str">
        <f>IF(Table13456[[#This Row],[first]]="0",SUBSTITUTE(TRIM(MID(B2041, 2, 3))," ","0"),SUBSTITUTE(TRIM(MID(B2041, 1, 3))," ","0"))</f>
        <v>431</v>
      </c>
      <c r="H2041" s="2" t="str">
        <f>IF(Table13456[[#This Row],[first]]="0",SUBSTITUTE(TRIM(MID(B2041, 5, 3))," ","0"),SUBSTITUTE(TRIM(MID(B2041, 4, 3))," ","0"))</f>
        <v>1</v>
      </c>
      <c r="I2041" s="2" t="str">
        <f>IF(Table13456[[#This Row],[first]]="0",SUBSTITUTE(TRIM(MID(B2041, 8, 3))," ","0"),SUBSTITUTE(TRIM(MID(B2041, 7, 3))," ","0"))</f>
        <v>245</v>
      </c>
      <c r="J2041" s="2">
        <v>1</v>
      </c>
      <c r="K2041" s="2" t="str">
        <f t="shared" si="93"/>
        <v>431</v>
      </c>
      <c r="L2041" s="2" t="str">
        <f t="shared" si="94"/>
        <v>001</v>
      </c>
      <c r="M2041" s="2" t="str">
        <f t="shared" si="95"/>
        <v>245</v>
      </c>
    </row>
    <row r="2042" spans="2:13" x14ac:dyDescent="0.25">
      <c r="B2042" s="2" t="s">
        <v>7720</v>
      </c>
      <c r="C2042" s="2" t="s">
        <v>7721</v>
      </c>
      <c r="D2042" s="6" t="str">
        <f>+_xlfn.CONCAT(Table13456[[#This Row],[phase1]],Table13456[[#This Row],[phase2]],Table13456[[#This Row],[phase3]],Table13456[[#This Row],[phase4]])</f>
        <v>1431001246</v>
      </c>
      <c r="E2042" s="2" t="str">
        <f>+Table13456[[#This Row],[DESCRIPTION]]</f>
        <v>PIPE LINING- CURED IN PLACE, 42" PROJECT 431734-1-72-13</v>
      </c>
      <c r="F2042" s="2" t="str">
        <f>+LEFT(Table13456[[#This Row],[PAY ITEM]],1)</f>
        <v>0</v>
      </c>
      <c r="G2042" s="2" t="str">
        <f>IF(Table13456[[#This Row],[first]]="0",SUBSTITUTE(TRIM(MID(B2042, 2, 3))," ","0"),SUBSTITUTE(TRIM(MID(B2042, 1, 3))," ","0"))</f>
        <v>431</v>
      </c>
      <c r="H2042" s="2" t="str">
        <f>IF(Table13456[[#This Row],[first]]="0",SUBSTITUTE(TRIM(MID(B2042, 5, 3))," ","0"),SUBSTITUTE(TRIM(MID(B2042, 4, 3))," ","0"))</f>
        <v>1</v>
      </c>
      <c r="I2042" s="2" t="str">
        <f>IF(Table13456[[#This Row],[first]]="0",SUBSTITUTE(TRIM(MID(B2042, 8, 3))," ","0"),SUBSTITUTE(TRIM(MID(B2042, 7, 3))," ","0"))</f>
        <v>246</v>
      </c>
      <c r="J2042" s="2">
        <v>1</v>
      </c>
      <c r="K2042" s="2" t="str">
        <f t="shared" si="93"/>
        <v>431</v>
      </c>
      <c r="L2042" s="2" t="str">
        <f t="shared" si="94"/>
        <v>001</v>
      </c>
      <c r="M2042" s="2" t="str">
        <f t="shared" si="95"/>
        <v>246</v>
      </c>
    </row>
    <row r="2043" spans="2:13" x14ac:dyDescent="0.25">
      <c r="B2043" s="2" t="s">
        <v>7722</v>
      </c>
      <c r="C2043" s="2" t="s">
        <v>7723</v>
      </c>
      <c r="D2043" s="6" t="str">
        <f>+_xlfn.CONCAT(Table13456[[#This Row],[phase1]],Table13456[[#This Row],[phase2]],Table13456[[#This Row],[phase3]],Table13456[[#This Row],[phase4]])</f>
        <v>1431001247</v>
      </c>
      <c r="E2043" s="2" t="str">
        <f>+Table13456[[#This Row],[DESCRIPTION]]</f>
        <v>PIPE LINING- CURED IN PLACE, 38" X 60"PROJECT 431734-1-72-13</v>
      </c>
      <c r="F2043" s="2" t="str">
        <f>+LEFT(Table13456[[#This Row],[PAY ITEM]],1)</f>
        <v>0</v>
      </c>
      <c r="G2043" s="2" t="str">
        <f>IF(Table13456[[#This Row],[first]]="0",SUBSTITUTE(TRIM(MID(B2043, 2, 3))," ","0"),SUBSTITUTE(TRIM(MID(B2043, 1, 3))," ","0"))</f>
        <v>431</v>
      </c>
      <c r="H2043" s="2" t="str">
        <f>IF(Table13456[[#This Row],[first]]="0",SUBSTITUTE(TRIM(MID(B2043, 5, 3))," ","0"),SUBSTITUTE(TRIM(MID(B2043, 4, 3))," ","0"))</f>
        <v>1</v>
      </c>
      <c r="I2043" s="2" t="str">
        <f>IF(Table13456[[#This Row],[first]]="0",SUBSTITUTE(TRIM(MID(B2043, 8, 3))," ","0"),SUBSTITUTE(TRIM(MID(B2043, 7, 3))," ","0"))</f>
        <v>247</v>
      </c>
      <c r="J2043" s="2">
        <v>1</v>
      </c>
      <c r="K2043" s="2" t="str">
        <f t="shared" si="93"/>
        <v>431</v>
      </c>
      <c r="L2043" s="2" t="str">
        <f t="shared" si="94"/>
        <v>001</v>
      </c>
      <c r="M2043" s="2" t="str">
        <f t="shared" si="95"/>
        <v>247</v>
      </c>
    </row>
    <row r="2044" spans="2:13" x14ac:dyDescent="0.25">
      <c r="B2044" s="4" t="s">
        <v>7724</v>
      </c>
      <c r="C2044" s="2" t="s">
        <v>7725</v>
      </c>
      <c r="D2044" s="6" t="str">
        <f>+_xlfn.CONCAT(Table13456[[#This Row],[phase1]],Table13456[[#This Row],[phase2]],Table13456[[#This Row],[phase3]],Table13456[[#This Row],[phase4]])</f>
        <v>1431001248</v>
      </c>
      <c r="E2044" s="2" t="str">
        <f>+Table13456[[#This Row],[DESCRIPTION]]</f>
        <v>PIPE LINING- CURED IN PLACE, 24" PROJECT 431734-1-72-13</v>
      </c>
      <c r="F2044" s="2" t="str">
        <f>+LEFT(Table13456[[#This Row],[PAY ITEM]],1)</f>
        <v>0</v>
      </c>
      <c r="G2044" s="2" t="str">
        <f>IF(Table13456[[#This Row],[first]]="0",SUBSTITUTE(TRIM(MID(B2044, 2, 3))," ","0"),SUBSTITUTE(TRIM(MID(B2044, 1, 3))," ","0"))</f>
        <v>431</v>
      </c>
      <c r="H2044" s="2" t="str">
        <f>IF(Table13456[[#This Row],[first]]="0",SUBSTITUTE(TRIM(MID(B2044, 5, 3))," ","0"),SUBSTITUTE(TRIM(MID(B2044, 4, 3))," ","0"))</f>
        <v>1</v>
      </c>
      <c r="I2044" s="2" t="str">
        <f>IF(Table13456[[#This Row],[first]]="0",SUBSTITUTE(TRIM(MID(B2044, 8, 3))," ","0"),SUBSTITUTE(TRIM(MID(B2044, 7, 3))," ","0"))</f>
        <v>248</v>
      </c>
      <c r="J2044" s="2">
        <v>1</v>
      </c>
      <c r="K2044" s="2" t="str">
        <f t="shared" si="93"/>
        <v>431</v>
      </c>
      <c r="L2044" s="2" t="str">
        <f t="shared" si="94"/>
        <v>001</v>
      </c>
      <c r="M2044" s="2" t="str">
        <f t="shared" si="95"/>
        <v>248</v>
      </c>
    </row>
    <row r="2045" spans="2:13" x14ac:dyDescent="0.25">
      <c r="B2045" s="4" t="s">
        <v>7726</v>
      </c>
      <c r="C2045" s="2" t="s">
        <v>7727</v>
      </c>
      <c r="D2045" s="6" t="str">
        <f>+_xlfn.CONCAT(Table13456[[#This Row],[phase1]],Table13456[[#This Row],[phase2]],Table13456[[#This Row],[phase3]],Table13456[[#This Row],[phase4]])</f>
        <v>1431001249</v>
      </c>
      <c r="E2045" s="2" t="str">
        <f>+Table13456[[#This Row],[DESCRIPTION]]</f>
        <v>PIPE LINING- SPRAY APPLIED, 48, PROJECT 431734-1-72-13</v>
      </c>
      <c r="F2045" s="2" t="str">
        <f>+LEFT(Table13456[[#This Row],[PAY ITEM]],1)</f>
        <v>0</v>
      </c>
      <c r="G2045" s="2" t="str">
        <f>IF(Table13456[[#This Row],[first]]="0",SUBSTITUTE(TRIM(MID(B2045, 2, 3))," ","0"),SUBSTITUTE(TRIM(MID(B2045, 1, 3))," ","0"))</f>
        <v>431</v>
      </c>
      <c r="H2045" s="2" t="str">
        <f>IF(Table13456[[#This Row],[first]]="0",SUBSTITUTE(TRIM(MID(B2045, 5, 3))," ","0"),SUBSTITUTE(TRIM(MID(B2045, 4, 3))," ","0"))</f>
        <v>1</v>
      </c>
      <c r="I2045" s="2" t="str">
        <f>IF(Table13456[[#This Row],[first]]="0",SUBSTITUTE(TRIM(MID(B2045, 8, 3))," ","0"),SUBSTITUTE(TRIM(MID(B2045, 7, 3))," ","0"))</f>
        <v>249</v>
      </c>
      <c r="J2045" s="2">
        <v>1</v>
      </c>
      <c r="K2045" s="2" t="str">
        <f t="shared" si="93"/>
        <v>431</v>
      </c>
      <c r="L2045" s="2" t="str">
        <f t="shared" si="94"/>
        <v>001</v>
      </c>
      <c r="M2045" s="2" t="str">
        <f t="shared" si="95"/>
        <v>249</v>
      </c>
    </row>
    <row r="2046" spans="2:13" x14ac:dyDescent="0.25">
      <c r="B2046" s="4" t="s">
        <v>7728</v>
      </c>
      <c r="C2046" s="2" t="s">
        <v>7729</v>
      </c>
      <c r="D2046" s="6" t="str">
        <f>+_xlfn.CONCAT(Table13456[[#This Row],[phase1]],Table13456[[#This Row],[phase2]],Table13456[[#This Row],[phase3]],Table13456[[#This Row],[phase4]])</f>
        <v>1431001250</v>
      </c>
      <c r="E2046" s="2" t="str">
        <f>+Table13456[[#This Row],[DESCRIPTION]]</f>
        <v>PIPE LINING- CURED IN PLACE 18", PROJECT 436485-1-52-01</v>
      </c>
      <c r="F2046" s="2" t="str">
        <f>+LEFT(Table13456[[#This Row],[PAY ITEM]],1)</f>
        <v>0</v>
      </c>
      <c r="G2046" s="2" t="str">
        <f>IF(Table13456[[#This Row],[first]]="0",SUBSTITUTE(TRIM(MID(B2046, 2, 3))," ","0"),SUBSTITUTE(TRIM(MID(B2046, 1, 3))," ","0"))</f>
        <v>431</v>
      </c>
      <c r="H2046" s="2" t="str">
        <f>IF(Table13456[[#This Row],[first]]="0",SUBSTITUTE(TRIM(MID(B2046, 5, 3))," ","0"),SUBSTITUTE(TRIM(MID(B2046, 4, 3))," ","0"))</f>
        <v>1</v>
      </c>
      <c r="I2046" s="2" t="str">
        <f>IF(Table13456[[#This Row],[first]]="0",SUBSTITUTE(TRIM(MID(B2046, 8, 3))," ","0"),SUBSTITUTE(TRIM(MID(B2046, 7, 3))," ","0"))</f>
        <v>250</v>
      </c>
      <c r="J2046" s="2">
        <v>1</v>
      </c>
      <c r="K2046" s="2" t="str">
        <f t="shared" si="93"/>
        <v>431</v>
      </c>
      <c r="L2046" s="2" t="str">
        <f t="shared" si="94"/>
        <v>001</v>
      </c>
      <c r="M2046" s="2" t="str">
        <f t="shared" si="95"/>
        <v>250</v>
      </c>
    </row>
    <row r="2047" spans="2:13" x14ac:dyDescent="0.25">
      <c r="B2047" s="2" t="s">
        <v>7730</v>
      </c>
      <c r="C2047" s="2" t="s">
        <v>7731</v>
      </c>
      <c r="D2047" s="6" t="str">
        <f>+_xlfn.CONCAT(Table13456[[#This Row],[phase1]],Table13456[[#This Row],[phase2]],Table13456[[#This Row],[phase3]],Table13456[[#This Row],[phase4]])</f>
        <v>1431001251</v>
      </c>
      <c r="E2047" s="2" t="str">
        <f>+Table13456[[#This Row],[DESCRIPTION]]</f>
        <v>PIPE LINING- CURED IN PLACE 15", PROJECT 436168-1-52-01</v>
      </c>
      <c r="F2047" s="2" t="str">
        <f>+LEFT(Table13456[[#This Row],[PAY ITEM]],1)</f>
        <v>0</v>
      </c>
      <c r="G2047" s="2" t="str">
        <f>IF(Table13456[[#This Row],[first]]="0",SUBSTITUTE(TRIM(MID(B2047, 2, 3))," ","0"),SUBSTITUTE(TRIM(MID(B2047, 1, 3))," ","0"))</f>
        <v>431</v>
      </c>
      <c r="H2047" s="2" t="str">
        <f>IF(Table13456[[#This Row],[first]]="0",SUBSTITUTE(TRIM(MID(B2047, 5, 3))," ","0"),SUBSTITUTE(TRIM(MID(B2047, 4, 3))," ","0"))</f>
        <v>1</v>
      </c>
      <c r="I2047" s="2" t="str">
        <f>IF(Table13456[[#This Row],[first]]="0",SUBSTITUTE(TRIM(MID(B2047, 8, 3))," ","0"),SUBSTITUTE(TRIM(MID(B2047, 7, 3))," ","0"))</f>
        <v>251</v>
      </c>
      <c r="J2047" s="2">
        <v>1</v>
      </c>
      <c r="K2047" s="2" t="str">
        <f t="shared" si="93"/>
        <v>431</v>
      </c>
      <c r="L2047" s="2" t="str">
        <f t="shared" si="94"/>
        <v>001</v>
      </c>
      <c r="M2047" s="2" t="str">
        <f t="shared" si="95"/>
        <v>251</v>
      </c>
    </row>
    <row r="2048" spans="2:13" x14ac:dyDescent="0.25">
      <c r="B2048" s="2" t="s">
        <v>7732</v>
      </c>
      <c r="C2048" s="2" t="s">
        <v>7733</v>
      </c>
      <c r="D2048" s="6" t="str">
        <f>+_xlfn.CONCAT(Table13456[[#This Row],[phase1]],Table13456[[#This Row],[phase2]],Table13456[[#This Row],[phase3]],Table13456[[#This Row],[phase4]])</f>
        <v>1431001252</v>
      </c>
      <c r="E2048" s="2" t="str">
        <f>+Table13456[[#This Row],[DESCRIPTION]]</f>
        <v>PIPE LINING- CURED IN PLACE 18", PROJECT 436168-1-52-01</v>
      </c>
      <c r="F2048" s="2" t="str">
        <f>+LEFT(Table13456[[#This Row],[PAY ITEM]],1)</f>
        <v>0</v>
      </c>
      <c r="G2048" s="2" t="str">
        <f>IF(Table13456[[#This Row],[first]]="0",SUBSTITUTE(TRIM(MID(B2048, 2, 3))," ","0"),SUBSTITUTE(TRIM(MID(B2048, 1, 3))," ","0"))</f>
        <v>431</v>
      </c>
      <c r="H2048" s="2" t="str">
        <f>IF(Table13456[[#This Row],[first]]="0",SUBSTITUTE(TRIM(MID(B2048, 5, 3))," ","0"),SUBSTITUTE(TRIM(MID(B2048, 4, 3))," ","0"))</f>
        <v>1</v>
      </c>
      <c r="I2048" s="2" t="str">
        <f>IF(Table13456[[#This Row],[first]]="0",SUBSTITUTE(TRIM(MID(B2048, 8, 3))," ","0"),SUBSTITUTE(TRIM(MID(B2048, 7, 3))," ","0"))</f>
        <v>252</v>
      </c>
      <c r="J2048" s="2">
        <v>1</v>
      </c>
      <c r="K2048" s="2" t="str">
        <f t="shared" si="93"/>
        <v>431</v>
      </c>
      <c r="L2048" s="2" t="str">
        <f t="shared" si="94"/>
        <v>001</v>
      </c>
      <c r="M2048" s="2" t="str">
        <f t="shared" si="95"/>
        <v>252</v>
      </c>
    </row>
    <row r="2049" spans="2:13" x14ac:dyDescent="0.25">
      <c r="B2049" s="4" t="s">
        <v>7734</v>
      </c>
      <c r="C2049" s="2" t="s">
        <v>7735</v>
      </c>
      <c r="D2049" s="6" t="str">
        <f>+_xlfn.CONCAT(Table13456[[#This Row],[phase1]],Table13456[[#This Row],[phase2]],Table13456[[#This Row],[phase3]],Table13456[[#This Row],[phase4]])</f>
        <v>1431001253</v>
      </c>
      <c r="E2049" s="2" t="str">
        <f>+Table13456[[#This Row],[DESCRIPTION]]</f>
        <v>PIPE LINING- CURED IN PLACE 24", PROJECT 436168-1-52-01</v>
      </c>
      <c r="F2049" s="2" t="str">
        <f>+LEFT(Table13456[[#This Row],[PAY ITEM]],1)</f>
        <v>0</v>
      </c>
      <c r="G2049" s="2" t="str">
        <f>IF(Table13456[[#This Row],[first]]="0",SUBSTITUTE(TRIM(MID(B2049, 2, 3))," ","0"),SUBSTITUTE(TRIM(MID(B2049, 1, 3))," ","0"))</f>
        <v>431</v>
      </c>
      <c r="H2049" s="2" t="str">
        <f>IF(Table13456[[#This Row],[first]]="0",SUBSTITUTE(TRIM(MID(B2049, 5, 3))," ","0"),SUBSTITUTE(TRIM(MID(B2049, 4, 3))," ","0"))</f>
        <v>1</v>
      </c>
      <c r="I2049" s="2" t="str">
        <f>IF(Table13456[[#This Row],[first]]="0",SUBSTITUTE(TRIM(MID(B2049, 8, 3))," ","0"),SUBSTITUTE(TRIM(MID(B2049, 7, 3))," ","0"))</f>
        <v>253</v>
      </c>
      <c r="J2049" s="2">
        <v>1</v>
      </c>
      <c r="K2049" s="2" t="str">
        <f t="shared" si="93"/>
        <v>431</v>
      </c>
      <c r="L2049" s="2" t="str">
        <f t="shared" si="94"/>
        <v>001</v>
      </c>
      <c r="M2049" s="2" t="str">
        <f t="shared" si="95"/>
        <v>253</v>
      </c>
    </row>
    <row r="2050" spans="2:13" x14ac:dyDescent="0.25">
      <c r="B2050" s="2" t="s">
        <v>7736</v>
      </c>
      <c r="C2050" s="2" t="s">
        <v>7737</v>
      </c>
      <c r="D2050" s="6" t="str">
        <f>+_xlfn.CONCAT(Table13456[[#This Row],[phase1]],Table13456[[#This Row],[phase2]],Table13456[[#This Row],[phase3]],Table13456[[#This Row],[phase4]])</f>
        <v>1431001254</v>
      </c>
      <c r="E2050" s="2" t="str">
        <f>+Table13456[[#This Row],[DESCRIPTION]]</f>
        <v>PIPE LINING- CURED IN PLACE 30", PROJECT 436168-1-52-01</v>
      </c>
      <c r="F2050" s="2" t="str">
        <f>+LEFT(Table13456[[#This Row],[PAY ITEM]],1)</f>
        <v>0</v>
      </c>
      <c r="G2050" s="2" t="str">
        <f>IF(Table13456[[#This Row],[first]]="0",SUBSTITUTE(TRIM(MID(B2050, 2, 3))," ","0"),SUBSTITUTE(TRIM(MID(B2050, 1, 3))," ","0"))</f>
        <v>431</v>
      </c>
      <c r="H2050" s="2" t="str">
        <f>IF(Table13456[[#This Row],[first]]="0",SUBSTITUTE(TRIM(MID(B2050, 5, 3))," ","0"),SUBSTITUTE(TRIM(MID(B2050, 4, 3))," ","0"))</f>
        <v>1</v>
      </c>
      <c r="I2050" s="2" t="str">
        <f>IF(Table13456[[#This Row],[first]]="0",SUBSTITUTE(TRIM(MID(B2050, 8, 3))," ","0"),SUBSTITUTE(TRIM(MID(B2050, 7, 3))," ","0"))</f>
        <v>254</v>
      </c>
      <c r="J2050" s="2">
        <v>1</v>
      </c>
      <c r="K2050" s="2" t="str">
        <f t="shared" si="93"/>
        <v>431</v>
      </c>
      <c r="L2050" s="2" t="str">
        <f t="shared" si="94"/>
        <v>001</v>
      </c>
      <c r="M2050" s="2" t="str">
        <f t="shared" si="95"/>
        <v>254</v>
      </c>
    </row>
    <row r="2051" spans="2:13" x14ac:dyDescent="0.25">
      <c r="B2051" s="4" t="s">
        <v>7738</v>
      </c>
      <c r="C2051" s="2" t="s">
        <v>7739</v>
      </c>
      <c r="D2051" s="6" t="str">
        <f>+_xlfn.CONCAT(Table13456[[#This Row],[phase1]],Table13456[[#This Row],[phase2]],Table13456[[#This Row],[phase3]],Table13456[[#This Row],[phase4]])</f>
        <v>1431001255</v>
      </c>
      <c r="E2051" s="2" t="str">
        <f>+Table13456[[#This Row],[DESCRIPTION]]</f>
        <v>PIPE LINING- CURED IN PLACE 36", PROJECT 436168-1-52-01</v>
      </c>
      <c r="F2051" s="2" t="str">
        <f>+LEFT(Table13456[[#This Row],[PAY ITEM]],1)</f>
        <v>0</v>
      </c>
      <c r="G2051" s="2" t="str">
        <f>IF(Table13456[[#This Row],[first]]="0",SUBSTITUTE(TRIM(MID(B2051, 2, 3))," ","0"),SUBSTITUTE(TRIM(MID(B2051, 1, 3))," ","0"))</f>
        <v>431</v>
      </c>
      <c r="H2051" s="2" t="str">
        <f>IF(Table13456[[#This Row],[first]]="0",SUBSTITUTE(TRIM(MID(B2051, 5, 3))," ","0"),SUBSTITUTE(TRIM(MID(B2051, 4, 3))," ","0"))</f>
        <v>1</v>
      </c>
      <c r="I2051" s="2" t="str">
        <f>IF(Table13456[[#This Row],[first]]="0",SUBSTITUTE(TRIM(MID(B2051, 8, 3))," ","0"),SUBSTITUTE(TRIM(MID(B2051, 7, 3))," ","0"))</f>
        <v>255</v>
      </c>
      <c r="J2051" s="2">
        <v>1</v>
      </c>
      <c r="K2051" s="2" t="str">
        <f t="shared" ref="K2051:K2114" si="96">IF(LEN(G2051) = 3, G2051, TEXT(IF(LEN(G2051) = 2, "0" &amp; G2051, "00" &amp; G2051), "000"))</f>
        <v>431</v>
      </c>
      <c r="L2051" s="2" t="str">
        <f t="shared" ref="L2051:L2114" si="97">IF(LEN(H2051) = 3, H2051, TEXT(IF(LEN(H2051) = 2, "0" &amp; H2051, "00" &amp; H2051), "000"))</f>
        <v>001</v>
      </c>
      <c r="M2051" s="2" t="str">
        <f t="shared" ref="M2051:M2114" si="98">IF(LEN(I2051) = 3, I2051, TEXT(IF(LEN(I2051) = 2, "0" &amp; I2051, "00" &amp; I2051), "000"))</f>
        <v>255</v>
      </c>
    </row>
    <row r="2052" spans="2:13" x14ac:dyDescent="0.25">
      <c r="B2052" s="4" t="s">
        <v>7740</v>
      </c>
      <c r="C2052" s="2" t="s">
        <v>7741</v>
      </c>
      <c r="D2052" s="6" t="str">
        <f>+_xlfn.CONCAT(Table13456[[#This Row],[phase1]],Table13456[[#This Row],[phase2]],Table13456[[#This Row],[phase3]],Table13456[[#This Row],[phase4]])</f>
        <v>1431001256</v>
      </c>
      <c r="E2052" s="2" t="str">
        <f>+Table13456[[#This Row],[DESCRIPTION]]</f>
        <v>PIPE LINING- CURED IN PLACE 42", PROJECT 436168-1-52-01</v>
      </c>
      <c r="F2052" s="2" t="str">
        <f>+LEFT(Table13456[[#This Row],[PAY ITEM]],1)</f>
        <v>0</v>
      </c>
      <c r="G2052" s="2" t="str">
        <f>IF(Table13456[[#This Row],[first]]="0",SUBSTITUTE(TRIM(MID(B2052, 2, 3))," ","0"),SUBSTITUTE(TRIM(MID(B2052, 1, 3))," ","0"))</f>
        <v>431</v>
      </c>
      <c r="H2052" s="2" t="str">
        <f>IF(Table13456[[#This Row],[first]]="0",SUBSTITUTE(TRIM(MID(B2052, 5, 3))," ","0"),SUBSTITUTE(TRIM(MID(B2052, 4, 3))," ","0"))</f>
        <v>1</v>
      </c>
      <c r="I2052" s="2" t="str">
        <f>IF(Table13456[[#This Row],[first]]="0",SUBSTITUTE(TRIM(MID(B2052, 8, 3))," ","0"),SUBSTITUTE(TRIM(MID(B2052, 7, 3))," ","0"))</f>
        <v>256</v>
      </c>
      <c r="J2052" s="2">
        <v>1</v>
      </c>
      <c r="K2052" s="2" t="str">
        <f t="shared" si="96"/>
        <v>431</v>
      </c>
      <c r="L2052" s="2" t="str">
        <f t="shared" si="97"/>
        <v>001</v>
      </c>
      <c r="M2052" s="2" t="str">
        <f t="shared" si="98"/>
        <v>256</v>
      </c>
    </row>
    <row r="2053" spans="2:13" x14ac:dyDescent="0.25">
      <c r="B2053" s="4" t="s">
        <v>7742</v>
      </c>
      <c r="C2053" s="2" t="s">
        <v>7743</v>
      </c>
      <c r="D2053" s="6" t="str">
        <f>+_xlfn.CONCAT(Table13456[[#This Row],[phase1]],Table13456[[#This Row],[phase2]],Table13456[[#This Row],[phase3]],Table13456[[#This Row],[phase4]])</f>
        <v>1431001258</v>
      </c>
      <c r="E2053" s="2" t="str">
        <f>+Table13456[[#This Row],[DESCRIPTION]]</f>
        <v>PIPE LINING- CURED IN PLACE 48", PROJECT 436168-1-52-01</v>
      </c>
      <c r="F2053" s="2" t="str">
        <f>+LEFT(Table13456[[#This Row],[PAY ITEM]],1)</f>
        <v>0</v>
      </c>
      <c r="G2053" s="2" t="str">
        <f>IF(Table13456[[#This Row],[first]]="0",SUBSTITUTE(TRIM(MID(B2053, 2, 3))," ","0"),SUBSTITUTE(TRIM(MID(B2053, 1, 3))," ","0"))</f>
        <v>431</v>
      </c>
      <c r="H2053" s="2" t="str">
        <f>IF(Table13456[[#This Row],[first]]="0",SUBSTITUTE(TRIM(MID(B2053, 5, 3))," ","0"),SUBSTITUTE(TRIM(MID(B2053, 4, 3))," ","0"))</f>
        <v>1</v>
      </c>
      <c r="I2053" s="2" t="str">
        <f>IF(Table13456[[#This Row],[first]]="0",SUBSTITUTE(TRIM(MID(B2053, 8, 3))," ","0"),SUBSTITUTE(TRIM(MID(B2053, 7, 3))," ","0"))</f>
        <v>258</v>
      </c>
      <c r="J2053" s="2">
        <v>1</v>
      </c>
      <c r="K2053" s="2" t="str">
        <f t="shared" si="96"/>
        <v>431</v>
      </c>
      <c r="L2053" s="2" t="str">
        <f t="shared" si="97"/>
        <v>001</v>
      </c>
      <c r="M2053" s="2" t="str">
        <f t="shared" si="98"/>
        <v>258</v>
      </c>
    </row>
    <row r="2054" spans="2:13" x14ac:dyDescent="0.25">
      <c r="B2054" s="4" t="s">
        <v>7744</v>
      </c>
      <c r="C2054" s="2" t="s">
        <v>7745</v>
      </c>
      <c r="D2054" s="6" t="str">
        <f>+_xlfn.CONCAT(Table13456[[#This Row],[phase1]],Table13456[[#This Row],[phase2]],Table13456[[#This Row],[phase3]],Table13456[[#This Row],[phase4]])</f>
        <v>1431001259</v>
      </c>
      <c r="E2054" s="2" t="str">
        <f>+Table13456[[#This Row],[DESCRIPTION]]</f>
        <v>PIPE LINING- CURED IN PLACE 54", PROJECT 436168-1-52-01</v>
      </c>
      <c r="F2054" s="2" t="str">
        <f>+LEFT(Table13456[[#This Row],[PAY ITEM]],1)</f>
        <v>0</v>
      </c>
      <c r="G2054" s="2" t="str">
        <f>IF(Table13456[[#This Row],[first]]="0",SUBSTITUTE(TRIM(MID(B2054, 2, 3))," ","0"),SUBSTITUTE(TRIM(MID(B2054, 1, 3))," ","0"))</f>
        <v>431</v>
      </c>
      <c r="H2054" s="2" t="str">
        <f>IF(Table13456[[#This Row],[first]]="0",SUBSTITUTE(TRIM(MID(B2054, 5, 3))," ","0"),SUBSTITUTE(TRIM(MID(B2054, 4, 3))," ","0"))</f>
        <v>1</v>
      </c>
      <c r="I2054" s="2" t="str">
        <f>IF(Table13456[[#This Row],[first]]="0",SUBSTITUTE(TRIM(MID(B2054, 8, 3))," ","0"),SUBSTITUTE(TRIM(MID(B2054, 7, 3))," ","0"))</f>
        <v>259</v>
      </c>
      <c r="J2054" s="2">
        <v>1</v>
      </c>
      <c r="K2054" s="2" t="str">
        <f t="shared" si="96"/>
        <v>431</v>
      </c>
      <c r="L2054" s="2" t="str">
        <f t="shared" si="97"/>
        <v>001</v>
      </c>
      <c r="M2054" s="2" t="str">
        <f t="shared" si="98"/>
        <v>259</v>
      </c>
    </row>
    <row r="2055" spans="2:13" x14ac:dyDescent="0.25">
      <c r="B2055" s="4" t="s">
        <v>7746</v>
      </c>
      <c r="C2055" s="2" t="s">
        <v>7747</v>
      </c>
      <c r="D2055" s="6" t="str">
        <f>+_xlfn.CONCAT(Table13456[[#This Row],[phase1]],Table13456[[#This Row],[phase2]],Table13456[[#This Row],[phase3]],Table13456[[#This Row],[phase4]])</f>
        <v>1431001260</v>
      </c>
      <c r="E2055" s="2" t="str">
        <f>+Table13456[[#This Row],[DESCRIPTION]]</f>
        <v>PIPE LINING FOR 72" CMP, PROJECT 439490-1-52-01</v>
      </c>
      <c r="F2055" s="2" t="str">
        <f>+LEFT(Table13456[[#This Row],[PAY ITEM]],1)</f>
        <v>0</v>
      </c>
      <c r="G2055" s="2" t="str">
        <f>IF(Table13456[[#This Row],[first]]="0",SUBSTITUTE(TRIM(MID(B2055, 2, 3))," ","0"),SUBSTITUTE(TRIM(MID(B2055, 1, 3))," ","0"))</f>
        <v>431</v>
      </c>
      <c r="H2055" s="2" t="str">
        <f>IF(Table13456[[#This Row],[first]]="0",SUBSTITUTE(TRIM(MID(B2055, 5, 3))," ","0"),SUBSTITUTE(TRIM(MID(B2055, 4, 3))," ","0"))</f>
        <v>1</v>
      </c>
      <c r="I2055" s="2" t="str">
        <f>IF(Table13456[[#This Row],[first]]="0",SUBSTITUTE(TRIM(MID(B2055, 8, 3))," ","0"),SUBSTITUTE(TRIM(MID(B2055, 7, 3))," ","0"))</f>
        <v>260</v>
      </c>
      <c r="J2055" s="2">
        <v>1</v>
      </c>
      <c r="K2055" s="2" t="str">
        <f t="shared" si="96"/>
        <v>431</v>
      </c>
      <c r="L2055" s="2" t="str">
        <f t="shared" si="97"/>
        <v>001</v>
      </c>
      <c r="M2055" s="2" t="str">
        <f t="shared" si="98"/>
        <v>260</v>
      </c>
    </row>
    <row r="2056" spans="2:13" x14ac:dyDescent="0.25">
      <c r="B2056" s="2" t="s">
        <v>7748</v>
      </c>
      <c r="C2056" s="2" t="s">
        <v>7749</v>
      </c>
      <c r="D2056" s="6" t="str">
        <f>+_xlfn.CONCAT(Table13456[[#This Row],[phase1]],Table13456[[#This Row],[phase2]],Table13456[[#This Row],[phase3]],Table13456[[#This Row],[phase4]])</f>
        <v>1431001261</v>
      </c>
      <c r="E2056" s="2" t="str">
        <f>+Table13456[[#This Row],[DESCRIPTION]]</f>
        <v>PIPE LINING- CURED IN PLACE 24", PROJECT 441518-1-52-01</v>
      </c>
      <c r="F2056" s="2" t="str">
        <f>+LEFT(Table13456[[#This Row],[PAY ITEM]],1)</f>
        <v>0</v>
      </c>
      <c r="G2056" s="2" t="str">
        <f>IF(Table13456[[#This Row],[first]]="0",SUBSTITUTE(TRIM(MID(B2056, 2, 3))," ","0"),SUBSTITUTE(TRIM(MID(B2056, 1, 3))," ","0"))</f>
        <v>431</v>
      </c>
      <c r="H2056" s="2" t="str">
        <f>IF(Table13456[[#This Row],[first]]="0",SUBSTITUTE(TRIM(MID(B2056, 5, 3))," ","0"),SUBSTITUTE(TRIM(MID(B2056, 4, 3))," ","0"))</f>
        <v>1</v>
      </c>
      <c r="I2056" s="2" t="str">
        <f>IF(Table13456[[#This Row],[first]]="0",SUBSTITUTE(TRIM(MID(B2056, 8, 3))," ","0"),SUBSTITUTE(TRIM(MID(B2056, 7, 3))," ","0"))</f>
        <v>261</v>
      </c>
      <c r="J2056" s="2">
        <v>1</v>
      </c>
      <c r="K2056" s="2" t="str">
        <f t="shared" si="96"/>
        <v>431</v>
      </c>
      <c r="L2056" s="2" t="str">
        <f t="shared" si="97"/>
        <v>001</v>
      </c>
      <c r="M2056" s="2" t="str">
        <f t="shared" si="98"/>
        <v>261</v>
      </c>
    </row>
    <row r="2057" spans="2:13" x14ac:dyDescent="0.25">
      <c r="B2057" s="2" t="s">
        <v>7750</v>
      </c>
      <c r="C2057" s="2" t="s">
        <v>7751</v>
      </c>
      <c r="D2057" s="6" t="str">
        <f>+_xlfn.CONCAT(Table13456[[#This Row],[phase1]],Table13456[[#This Row],[phase2]],Table13456[[#This Row],[phase3]],Table13456[[#This Row],[phase4]])</f>
        <v>1431001262</v>
      </c>
      <c r="E2057" s="2" t="str">
        <f>+Table13456[[#This Row],[DESCRIPTION]]</f>
        <v>PIPE LINING- CURED IN PLACE 12", PROJECT 441518-1-52-01</v>
      </c>
      <c r="F2057" s="2" t="str">
        <f>+LEFT(Table13456[[#This Row],[PAY ITEM]],1)</f>
        <v>0</v>
      </c>
      <c r="G2057" s="2" t="str">
        <f>IF(Table13456[[#This Row],[first]]="0",SUBSTITUTE(TRIM(MID(B2057, 2, 3))," ","0"),SUBSTITUTE(TRIM(MID(B2057, 1, 3))," ","0"))</f>
        <v>431</v>
      </c>
      <c r="H2057" s="2" t="str">
        <f>IF(Table13456[[#This Row],[first]]="0",SUBSTITUTE(TRIM(MID(B2057, 5, 3))," ","0"),SUBSTITUTE(TRIM(MID(B2057, 4, 3))," ","0"))</f>
        <v>1</v>
      </c>
      <c r="I2057" s="2" t="str">
        <f>IF(Table13456[[#This Row],[first]]="0",SUBSTITUTE(TRIM(MID(B2057, 8, 3))," ","0"),SUBSTITUTE(TRIM(MID(B2057, 7, 3))," ","0"))</f>
        <v>262</v>
      </c>
      <c r="J2057" s="2">
        <v>1</v>
      </c>
      <c r="K2057" s="2" t="str">
        <f t="shared" si="96"/>
        <v>431</v>
      </c>
      <c r="L2057" s="2" t="str">
        <f t="shared" si="97"/>
        <v>001</v>
      </c>
      <c r="M2057" s="2" t="str">
        <f t="shared" si="98"/>
        <v>262</v>
      </c>
    </row>
    <row r="2058" spans="2:13" x14ac:dyDescent="0.25">
      <c r="B2058" s="2" t="s">
        <v>7752</v>
      </c>
      <c r="C2058" s="2" t="s">
        <v>7753</v>
      </c>
      <c r="D2058" s="6" t="str">
        <f>+_xlfn.CONCAT(Table13456[[#This Row],[phase1]],Table13456[[#This Row],[phase2]],Table13456[[#This Row],[phase3]],Table13456[[#This Row],[phase4]])</f>
        <v>1431001263</v>
      </c>
      <c r="E2058" s="2" t="str">
        <f>+Table13456[[#This Row],[DESCRIPTION]]</f>
        <v>PIPE LINING- CURED IN PLACE 30", PROJECT 439830-1-52-01</v>
      </c>
      <c r="F2058" s="2" t="str">
        <f>+LEFT(Table13456[[#This Row],[PAY ITEM]],1)</f>
        <v>0</v>
      </c>
      <c r="G2058" s="2" t="str">
        <f>IF(Table13456[[#This Row],[first]]="0",SUBSTITUTE(TRIM(MID(B2058, 2, 3))," ","0"),SUBSTITUTE(TRIM(MID(B2058, 1, 3))," ","0"))</f>
        <v>431</v>
      </c>
      <c r="H2058" s="2" t="str">
        <f>IF(Table13456[[#This Row],[first]]="0",SUBSTITUTE(TRIM(MID(B2058, 5, 3))," ","0"),SUBSTITUTE(TRIM(MID(B2058, 4, 3))," ","0"))</f>
        <v>1</v>
      </c>
      <c r="I2058" s="2" t="str">
        <f>IF(Table13456[[#This Row],[first]]="0",SUBSTITUTE(TRIM(MID(B2058, 8, 3))," ","0"),SUBSTITUTE(TRIM(MID(B2058, 7, 3))," ","0"))</f>
        <v>263</v>
      </c>
      <c r="J2058" s="2">
        <v>1</v>
      </c>
      <c r="K2058" s="2" t="str">
        <f t="shared" si="96"/>
        <v>431</v>
      </c>
      <c r="L2058" s="2" t="str">
        <f t="shared" si="97"/>
        <v>001</v>
      </c>
      <c r="M2058" s="2" t="str">
        <f t="shared" si="98"/>
        <v>263</v>
      </c>
    </row>
    <row r="2059" spans="2:13" x14ac:dyDescent="0.25">
      <c r="B2059" s="4" t="s">
        <v>7754</v>
      </c>
      <c r="C2059" s="2" t="s">
        <v>7755</v>
      </c>
      <c r="D2059" s="6" t="str">
        <f>+_xlfn.CONCAT(Table13456[[#This Row],[phase1]],Table13456[[#This Row],[phase2]],Table13456[[#This Row],[phase3]],Table13456[[#This Row],[phase4]])</f>
        <v>1431001264</v>
      </c>
      <c r="E2059" s="2" t="str">
        <f>+Table13456[[#This Row],[DESCRIPTION]]</f>
        <v>PIPE LINING- CURED IN PLACE 0-24", PROJECT 441632-1-52-02</v>
      </c>
      <c r="F2059" s="2" t="str">
        <f>+LEFT(Table13456[[#This Row],[PAY ITEM]],1)</f>
        <v>0</v>
      </c>
      <c r="G2059" s="2" t="str">
        <f>IF(Table13456[[#This Row],[first]]="0",SUBSTITUTE(TRIM(MID(B2059, 2, 3))," ","0"),SUBSTITUTE(TRIM(MID(B2059, 1, 3))," ","0"))</f>
        <v>431</v>
      </c>
      <c r="H2059" s="2" t="str">
        <f>IF(Table13456[[#This Row],[first]]="0",SUBSTITUTE(TRIM(MID(B2059, 5, 3))," ","0"),SUBSTITUTE(TRIM(MID(B2059, 4, 3))," ","0"))</f>
        <v>1</v>
      </c>
      <c r="I2059" s="2" t="str">
        <f>IF(Table13456[[#This Row],[first]]="0",SUBSTITUTE(TRIM(MID(B2059, 8, 3))," ","0"),SUBSTITUTE(TRIM(MID(B2059, 7, 3))," ","0"))</f>
        <v>264</v>
      </c>
      <c r="J2059" s="2">
        <v>1</v>
      </c>
      <c r="K2059" s="2" t="str">
        <f t="shared" si="96"/>
        <v>431</v>
      </c>
      <c r="L2059" s="2" t="str">
        <f t="shared" si="97"/>
        <v>001</v>
      </c>
      <c r="M2059" s="2" t="str">
        <f t="shared" si="98"/>
        <v>264</v>
      </c>
    </row>
    <row r="2060" spans="2:13" x14ac:dyDescent="0.25">
      <c r="B2060" s="4" t="s">
        <v>7756</v>
      </c>
      <c r="C2060" s="2" t="s">
        <v>7757</v>
      </c>
      <c r="D2060" s="6" t="str">
        <f>+_xlfn.CONCAT(Table13456[[#This Row],[phase1]],Table13456[[#This Row],[phase2]],Table13456[[#This Row],[phase3]],Table13456[[#This Row],[phase4]])</f>
        <v>1431001265</v>
      </c>
      <c r="E2060" s="2" t="str">
        <f>+Table13456[[#This Row],[DESCRIPTION]]</f>
        <v>PIPE LINING- CURED IN PLACE 18", PROJECT 437644-1-52-01</v>
      </c>
      <c r="F2060" s="2" t="str">
        <f>+LEFT(Table13456[[#This Row],[PAY ITEM]],1)</f>
        <v>0</v>
      </c>
      <c r="G2060" s="2" t="str">
        <f>IF(Table13456[[#This Row],[first]]="0",SUBSTITUTE(TRIM(MID(B2060, 2, 3))," ","0"),SUBSTITUTE(TRIM(MID(B2060, 1, 3))," ","0"))</f>
        <v>431</v>
      </c>
      <c r="H2060" s="2" t="str">
        <f>IF(Table13456[[#This Row],[first]]="0",SUBSTITUTE(TRIM(MID(B2060, 5, 3))," ","0"),SUBSTITUTE(TRIM(MID(B2060, 4, 3))," ","0"))</f>
        <v>1</v>
      </c>
      <c r="I2060" s="2" t="str">
        <f>IF(Table13456[[#This Row],[first]]="0",SUBSTITUTE(TRIM(MID(B2060, 8, 3))," ","0"),SUBSTITUTE(TRIM(MID(B2060, 7, 3))," ","0"))</f>
        <v>265</v>
      </c>
      <c r="J2060" s="2">
        <v>1</v>
      </c>
      <c r="K2060" s="2" t="str">
        <f t="shared" si="96"/>
        <v>431</v>
      </c>
      <c r="L2060" s="2" t="str">
        <f t="shared" si="97"/>
        <v>001</v>
      </c>
      <c r="M2060" s="2" t="str">
        <f t="shared" si="98"/>
        <v>265</v>
      </c>
    </row>
    <row r="2061" spans="2:13" x14ac:dyDescent="0.25">
      <c r="B2061" s="4" t="s">
        <v>7758</v>
      </c>
      <c r="C2061" s="2" t="s">
        <v>7759</v>
      </c>
      <c r="D2061" s="6" t="str">
        <f>+_xlfn.CONCAT(Table13456[[#This Row],[phase1]],Table13456[[#This Row],[phase2]],Table13456[[#This Row],[phase3]],Table13456[[#This Row],[phase4]])</f>
        <v>1431001266</v>
      </c>
      <c r="E2061" s="2" t="str">
        <f>+Table13456[[#This Row],[DESCRIPTION]]</f>
        <v>PIPE LINING- CURED IN PLACE 36", PROJECT 437644-1-52-01</v>
      </c>
      <c r="F2061" s="2" t="str">
        <f>+LEFT(Table13456[[#This Row],[PAY ITEM]],1)</f>
        <v>0</v>
      </c>
      <c r="G2061" s="2" t="str">
        <f>IF(Table13456[[#This Row],[first]]="0",SUBSTITUTE(TRIM(MID(B2061, 2, 3))," ","0"),SUBSTITUTE(TRIM(MID(B2061, 1, 3))," ","0"))</f>
        <v>431</v>
      </c>
      <c r="H2061" s="2" t="str">
        <f>IF(Table13456[[#This Row],[first]]="0",SUBSTITUTE(TRIM(MID(B2061, 5, 3))," ","0"),SUBSTITUTE(TRIM(MID(B2061, 4, 3))," ","0"))</f>
        <v>1</v>
      </c>
      <c r="I2061" s="2" t="str">
        <f>IF(Table13456[[#This Row],[first]]="0",SUBSTITUTE(TRIM(MID(B2061, 8, 3))," ","0"),SUBSTITUTE(TRIM(MID(B2061, 7, 3))," ","0"))</f>
        <v>266</v>
      </c>
      <c r="J2061" s="2">
        <v>1</v>
      </c>
      <c r="K2061" s="2" t="str">
        <f t="shared" si="96"/>
        <v>431</v>
      </c>
      <c r="L2061" s="2" t="str">
        <f t="shared" si="97"/>
        <v>001</v>
      </c>
      <c r="M2061" s="2" t="str">
        <f t="shared" si="98"/>
        <v>266</v>
      </c>
    </row>
    <row r="2062" spans="2:13" x14ac:dyDescent="0.25">
      <c r="B2062" s="4" t="s">
        <v>7760</v>
      </c>
      <c r="C2062" s="2" t="s">
        <v>7761</v>
      </c>
      <c r="D2062" s="6" t="str">
        <f>+_xlfn.CONCAT(Table13456[[#This Row],[phase1]],Table13456[[#This Row],[phase2]],Table13456[[#This Row],[phase3]],Table13456[[#This Row],[phase4]])</f>
        <v>1431001267</v>
      </c>
      <c r="E2062" s="2" t="str">
        <f>+Table13456[[#This Row],[DESCRIPTION]]</f>
        <v>PIPE LINING- CURED IN PLACE 15" AND 18", PROJECT 437625-1-52-01</v>
      </c>
      <c r="F2062" s="2" t="str">
        <f>+LEFT(Table13456[[#This Row],[PAY ITEM]],1)</f>
        <v>0</v>
      </c>
      <c r="G2062" s="2" t="str">
        <f>IF(Table13456[[#This Row],[first]]="0",SUBSTITUTE(TRIM(MID(B2062, 2, 3))," ","0"),SUBSTITUTE(TRIM(MID(B2062, 1, 3))," ","0"))</f>
        <v>431</v>
      </c>
      <c r="H2062" s="2" t="str">
        <f>IF(Table13456[[#This Row],[first]]="0",SUBSTITUTE(TRIM(MID(B2062, 5, 3))," ","0"),SUBSTITUTE(TRIM(MID(B2062, 4, 3))," ","0"))</f>
        <v>1</v>
      </c>
      <c r="I2062" s="2" t="str">
        <f>IF(Table13456[[#This Row],[first]]="0",SUBSTITUTE(TRIM(MID(B2062, 8, 3))," ","0"),SUBSTITUTE(TRIM(MID(B2062, 7, 3))," ","0"))</f>
        <v>267</v>
      </c>
      <c r="J2062" s="2">
        <v>1</v>
      </c>
      <c r="K2062" s="2" t="str">
        <f t="shared" si="96"/>
        <v>431</v>
      </c>
      <c r="L2062" s="2" t="str">
        <f t="shared" si="97"/>
        <v>001</v>
      </c>
      <c r="M2062" s="2" t="str">
        <f t="shared" si="98"/>
        <v>267</v>
      </c>
    </row>
    <row r="2063" spans="2:13" x14ac:dyDescent="0.25">
      <c r="B2063" s="4" t="s">
        <v>7762</v>
      </c>
      <c r="C2063" s="2" t="s">
        <v>7763</v>
      </c>
      <c r="D2063" s="6" t="str">
        <f>+_xlfn.CONCAT(Table13456[[#This Row],[phase1]],Table13456[[#This Row],[phase2]],Table13456[[#This Row],[phase3]],Table13456[[#This Row],[phase4]])</f>
        <v>1431001268</v>
      </c>
      <c r="E2063" s="2" t="str">
        <f>+Table13456[[#This Row],[DESCRIPTION]]</f>
        <v>PIPE LINING- CURED IN PLACE 24" AND 30", PROJECT 437625-1-52-01</v>
      </c>
      <c r="F2063" s="2" t="str">
        <f>+LEFT(Table13456[[#This Row],[PAY ITEM]],1)</f>
        <v>0</v>
      </c>
      <c r="G2063" s="2" t="str">
        <f>IF(Table13456[[#This Row],[first]]="0",SUBSTITUTE(TRIM(MID(B2063, 2, 3))," ","0"),SUBSTITUTE(TRIM(MID(B2063, 1, 3))," ","0"))</f>
        <v>431</v>
      </c>
      <c r="H2063" s="2" t="str">
        <f>IF(Table13456[[#This Row],[first]]="0",SUBSTITUTE(TRIM(MID(B2063, 5, 3))," ","0"),SUBSTITUTE(TRIM(MID(B2063, 4, 3))," ","0"))</f>
        <v>1</v>
      </c>
      <c r="I2063" s="2" t="str">
        <f>IF(Table13456[[#This Row],[first]]="0",SUBSTITUTE(TRIM(MID(B2063, 8, 3))," ","0"),SUBSTITUTE(TRIM(MID(B2063, 7, 3))," ","0"))</f>
        <v>268</v>
      </c>
      <c r="J2063" s="2">
        <v>1</v>
      </c>
      <c r="K2063" s="2" t="str">
        <f t="shared" si="96"/>
        <v>431</v>
      </c>
      <c r="L2063" s="2" t="str">
        <f t="shared" si="97"/>
        <v>001</v>
      </c>
      <c r="M2063" s="2" t="str">
        <f t="shared" si="98"/>
        <v>268</v>
      </c>
    </row>
    <row r="2064" spans="2:13" x14ac:dyDescent="0.25">
      <c r="B2064" s="4" t="s">
        <v>7764</v>
      </c>
      <c r="C2064" s="2" t="s">
        <v>7765</v>
      </c>
      <c r="D2064" s="6" t="str">
        <f>+_xlfn.CONCAT(Table13456[[#This Row],[phase1]],Table13456[[#This Row],[phase2]],Table13456[[#This Row],[phase3]],Table13456[[#This Row],[phase4]])</f>
        <v>1431001269</v>
      </c>
      <c r="E2064" s="2" t="str">
        <f>+Table13456[[#This Row],[DESCRIPTION]]</f>
        <v>PIPE LINING- CURED IN PLACE 42" AND 54", PROJECT 437625-1-52-01</v>
      </c>
      <c r="F2064" s="2" t="str">
        <f>+LEFT(Table13456[[#This Row],[PAY ITEM]],1)</f>
        <v>0</v>
      </c>
      <c r="G2064" s="2" t="str">
        <f>IF(Table13456[[#This Row],[first]]="0",SUBSTITUTE(TRIM(MID(B2064, 2, 3))," ","0"),SUBSTITUTE(TRIM(MID(B2064, 1, 3))," ","0"))</f>
        <v>431</v>
      </c>
      <c r="H2064" s="2" t="str">
        <f>IF(Table13456[[#This Row],[first]]="0",SUBSTITUTE(TRIM(MID(B2064, 5, 3))," ","0"),SUBSTITUTE(TRIM(MID(B2064, 4, 3))," ","0"))</f>
        <v>1</v>
      </c>
      <c r="I2064" s="2" t="str">
        <f>IF(Table13456[[#This Row],[first]]="0",SUBSTITUTE(TRIM(MID(B2064, 8, 3))," ","0"),SUBSTITUTE(TRIM(MID(B2064, 7, 3))," ","0"))</f>
        <v>269</v>
      </c>
      <c r="J2064" s="2">
        <v>1</v>
      </c>
      <c r="K2064" s="2" t="str">
        <f t="shared" si="96"/>
        <v>431</v>
      </c>
      <c r="L2064" s="2" t="str">
        <f t="shared" si="97"/>
        <v>001</v>
      </c>
      <c r="M2064" s="2" t="str">
        <f t="shared" si="98"/>
        <v>269</v>
      </c>
    </row>
    <row r="2065" spans="2:13" x14ac:dyDescent="0.25">
      <c r="B2065" s="2" t="s">
        <v>7766</v>
      </c>
      <c r="C2065" s="2" t="s">
        <v>7767</v>
      </c>
      <c r="D2065" s="6" t="str">
        <f>+_xlfn.CONCAT(Table13456[[#This Row],[phase1]],Table13456[[#This Row],[phase2]],Table13456[[#This Row],[phase3]],Table13456[[#This Row],[phase4]])</f>
        <v>1431001270</v>
      </c>
      <c r="E2065" s="2" t="str">
        <f>+Table13456[[#This Row],[DESCRIPTION]]</f>
        <v>PIPE LINING- CURED IN PLACE 18", PROJECT 414132-6-52-01</v>
      </c>
      <c r="F2065" s="2" t="str">
        <f>+LEFT(Table13456[[#This Row],[PAY ITEM]],1)</f>
        <v>0</v>
      </c>
      <c r="G2065" s="2" t="str">
        <f>IF(Table13456[[#This Row],[first]]="0",SUBSTITUTE(TRIM(MID(B2065, 2, 3))," ","0"),SUBSTITUTE(TRIM(MID(B2065, 1, 3))," ","0"))</f>
        <v>431</v>
      </c>
      <c r="H2065" s="2" t="str">
        <f>IF(Table13456[[#This Row],[first]]="0",SUBSTITUTE(TRIM(MID(B2065, 5, 3))," ","0"),SUBSTITUTE(TRIM(MID(B2065, 4, 3))," ","0"))</f>
        <v>1</v>
      </c>
      <c r="I2065" s="2" t="str">
        <f>IF(Table13456[[#This Row],[first]]="0",SUBSTITUTE(TRIM(MID(B2065, 8, 3))," ","0"),SUBSTITUTE(TRIM(MID(B2065, 7, 3))," ","0"))</f>
        <v>270</v>
      </c>
      <c r="J2065" s="2">
        <v>1</v>
      </c>
      <c r="K2065" s="2" t="str">
        <f t="shared" si="96"/>
        <v>431</v>
      </c>
      <c r="L2065" s="2" t="str">
        <f t="shared" si="97"/>
        <v>001</v>
      </c>
      <c r="M2065" s="2" t="str">
        <f t="shared" si="98"/>
        <v>270</v>
      </c>
    </row>
    <row r="2066" spans="2:13" x14ac:dyDescent="0.25">
      <c r="B2066" s="2" t="s">
        <v>7768</v>
      </c>
      <c r="C2066" s="2" t="s">
        <v>7769</v>
      </c>
      <c r="D2066" s="6" t="str">
        <f>+_xlfn.CONCAT(Table13456[[#This Row],[phase1]],Table13456[[#This Row],[phase2]],Table13456[[#This Row],[phase3]],Table13456[[#This Row],[phase4]])</f>
        <v>1431001271</v>
      </c>
      <c r="E2066" s="2" t="str">
        <f>+Table13456[[#This Row],[DESCRIPTION]]</f>
        <v>PIPE LINING- CURED IN PLACE 24", PROJECT 434695-1-52-01</v>
      </c>
      <c r="F2066" s="2" t="str">
        <f>+LEFT(Table13456[[#This Row],[PAY ITEM]],1)</f>
        <v>0</v>
      </c>
      <c r="G2066" s="2" t="str">
        <f>IF(Table13456[[#This Row],[first]]="0",SUBSTITUTE(TRIM(MID(B2066, 2, 3))," ","0"),SUBSTITUTE(TRIM(MID(B2066, 1, 3))," ","0"))</f>
        <v>431</v>
      </c>
      <c r="H2066" s="2" t="str">
        <f>IF(Table13456[[#This Row],[first]]="0",SUBSTITUTE(TRIM(MID(B2066, 5, 3))," ","0"),SUBSTITUTE(TRIM(MID(B2066, 4, 3))," ","0"))</f>
        <v>1</v>
      </c>
      <c r="I2066" s="2" t="str">
        <f>IF(Table13456[[#This Row],[first]]="0",SUBSTITUTE(TRIM(MID(B2066, 8, 3))," ","0"),SUBSTITUTE(TRIM(MID(B2066, 7, 3))," ","0"))</f>
        <v>271</v>
      </c>
      <c r="J2066" s="2">
        <v>1</v>
      </c>
      <c r="K2066" s="2" t="str">
        <f t="shared" si="96"/>
        <v>431</v>
      </c>
      <c r="L2066" s="2" t="str">
        <f t="shared" si="97"/>
        <v>001</v>
      </c>
      <c r="M2066" s="2" t="str">
        <f t="shared" si="98"/>
        <v>271</v>
      </c>
    </row>
    <row r="2067" spans="2:13" x14ac:dyDescent="0.25">
      <c r="B2067" s="4" t="s">
        <v>7770</v>
      </c>
      <c r="C2067" s="2" t="s">
        <v>7771</v>
      </c>
      <c r="D2067" s="6" t="str">
        <f>+_xlfn.CONCAT(Table13456[[#This Row],[phase1]],Table13456[[#This Row],[phase2]],Table13456[[#This Row],[phase3]],Table13456[[#This Row],[phase4]])</f>
        <v>1431001272</v>
      </c>
      <c r="E2067" s="2" t="str">
        <f>+Table13456[[#This Row],[DESCRIPTION]]</f>
        <v>PIPE REPAIR, MECHANICAL SLEEVE POINT REPAIR, 24", PROJECT 441493-1-52-01</v>
      </c>
      <c r="F2067" s="2" t="str">
        <f>+LEFT(Table13456[[#This Row],[PAY ITEM]],1)</f>
        <v>0</v>
      </c>
      <c r="G2067" s="2" t="str">
        <f>IF(Table13456[[#This Row],[first]]="0",SUBSTITUTE(TRIM(MID(B2067, 2, 3))," ","0"),SUBSTITUTE(TRIM(MID(B2067, 1, 3))," ","0"))</f>
        <v>431</v>
      </c>
      <c r="H2067" s="2" t="str">
        <f>IF(Table13456[[#This Row],[first]]="0",SUBSTITUTE(TRIM(MID(B2067, 5, 3))," ","0"),SUBSTITUTE(TRIM(MID(B2067, 4, 3))," ","0"))</f>
        <v>1</v>
      </c>
      <c r="I2067" s="2" t="str">
        <f>IF(Table13456[[#This Row],[first]]="0",SUBSTITUTE(TRIM(MID(B2067, 8, 3))," ","0"),SUBSTITUTE(TRIM(MID(B2067, 7, 3))," ","0"))</f>
        <v>272</v>
      </c>
      <c r="J2067" s="2">
        <v>1</v>
      </c>
      <c r="K2067" s="2" t="str">
        <f t="shared" si="96"/>
        <v>431</v>
      </c>
      <c r="L2067" s="2" t="str">
        <f t="shared" si="97"/>
        <v>001</v>
      </c>
      <c r="M2067" s="2" t="str">
        <f t="shared" si="98"/>
        <v>272</v>
      </c>
    </row>
    <row r="2068" spans="2:13" x14ac:dyDescent="0.25">
      <c r="B2068" s="2" t="s">
        <v>7772</v>
      </c>
      <c r="C2068" s="2" t="s">
        <v>7773</v>
      </c>
      <c r="D2068" s="6" t="str">
        <f>+_xlfn.CONCAT(Table13456[[#This Row],[phase1]],Table13456[[#This Row],[phase2]],Table13456[[#This Row],[phase3]],Table13456[[#This Row],[phase4]])</f>
        <v>1431001273</v>
      </c>
      <c r="E2068" s="2" t="str">
        <f>+Table13456[[#This Row],[DESCRIPTION]]</f>
        <v>PIPE LINING- CURED IN PLACE 42", PROJECT 439368-1-52-01</v>
      </c>
      <c r="F2068" s="2" t="str">
        <f>+LEFT(Table13456[[#This Row],[PAY ITEM]],1)</f>
        <v>0</v>
      </c>
      <c r="G2068" s="2" t="str">
        <f>IF(Table13456[[#This Row],[first]]="0",SUBSTITUTE(TRIM(MID(B2068, 2, 3))," ","0"),SUBSTITUTE(TRIM(MID(B2068, 1, 3))," ","0"))</f>
        <v>431</v>
      </c>
      <c r="H2068" s="2" t="str">
        <f>IF(Table13456[[#This Row],[first]]="0",SUBSTITUTE(TRIM(MID(B2068, 5, 3))," ","0"),SUBSTITUTE(TRIM(MID(B2068, 4, 3))," ","0"))</f>
        <v>1</v>
      </c>
      <c r="I2068" s="2" t="str">
        <f>IF(Table13456[[#This Row],[first]]="0",SUBSTITUTE(TRIM(MID(B2068, 8, 3))," ","0"),SUBSTITUTE(TRIM(MID(B2068, 7, 3))," ","0"))</f>
        <v>273</v>
      </c>
      <c r="J2068" s="2">
        <v>1</v>
      </c>
      <c r="K2068" s="2" t="str">
        <f t="shared" si="96"/>
        <v>431</v>
      </c>
      <c r="L2068" s="2" t="str">
        <f t="shared" si="97"/>
        <v>001</v>
      </c>
      <c r="M2068" s="2" t="str">
        <f t="shared" si="98"/>
        <v>273</v>
      </c>
    </row>
    <row r="2069" spans="2:13" x14ac:dyDescent="0.25">
      <c r="B2069" s="2" t="s">
        <v>7774</v>
      </c>
      <c r="C2069" s="2" t="s">
        <v>7775</v>
      </c>
      <c r="D2069" s="6" t="str">
        <f>+_xlfn.CONCAT(Table13456[[#This Row],[phase1]],Table13456[[#This Row],[phase2]],Table13456[[#This Row],[phase3]],Table13456[[#This Row],[phase4]])</f>
        <v>1431001274</v>
      </c>
      <c r="E2069" s="2" t="str">
        <f>+Table13456[[#This Row],[DESCRIPTION]]</f>
        <v>PIPE LINING- CURED IN PLACE  0-24", PROJECT 443995-1-52-01</v>
      </c>
      <c r="F2069" s="2" t="str">
        <f>+LEFT(Table13456[[#This Row],[PAY ITEM]],1)</f>
        <v>0</v>
      </c>
      <c r="G2069" s="2" t="str">
        <f>IF(Table13456[[#This Row],[first]]="0",SUBSTITUTE(TRIM(MID(B2069, 2, 3))," ","0"),SUBSTITUTE(TRIM(MID(B2069, 1, 3))," ","0"))</f>
        <v>431</v>
      </c>
      <c r="H2069" s="2" t="str">
        <f>IF(Table13456[[#This Row],[first]]="0",SUBSTITUTE(TRIM(MID(B2069, 5, 3))," ","0"),SUBSTITUTE(TRIM(MID(B2069, 4, 3))," ","0"))</f>
        <v>1</v>
      </c>
      <c r="I2069" s="2" t="str">
        <f>IF(Table13456[[#This Row],[first]]="0",SUBSTITUTE(TRIM(MID(B2069, 8, 3))," ","0"),SUBSTITUTE(TRIM(MID(B2069, 7, 3))," ","0"))</f>
        <v>274</v>
      </c>
      <c r="J2069" s="2">
        <v>1</v>
      </c>
      <c r="K2069" s="2" t="str">
        <f t="shared" si="96"/>
        <v>431</v>
      </c>
      <c r="L2069" s="2" t="str">
        <f t="shared" si="97"/>
        <v>001</v>
      </c>
      <c r="M2069" s="2" t="str">
        <f t="shared" si="98"/>
        <v>274</v>
      </c>
    </row>
    <row r="2070" spans="2:13" x14ac:dyDescent="0.25">
      <c r="B2070" s="4" t="s">
        <v>7776</v>
      </c>
      <c r="C2070" s="2" t="s">
        <v>7777</v>
      </c>
      <c r="D2070" s="6" t="str">
        <f>+_xlfn.CONCAT(Table13456[[#This Row],[phase1]],Table13456[[#This Row],[phase2]],Table13456[[#This Row],[phase3]],Table13456[[#This Row],[phase4]])</f>
        <v>1431001275</v>
      </c>
      <c r="E2070" s="2" t="str">
        <f>+Table13456[[#This Row],[DESCRIPTION]]</f>
        <v>PIPE LINING- CURED IN PLACE  25-36", PROJECT 443995-1-52-01</v>
      </c>
      <c r="F2070" s="2" t="str">
        <f>+LEFT(Table13456[[#This Row],[PAY ITEM]],1)</f>
        <v>0</v>
      </c>
      <c r="G2070" s="2" t="str">
        <f>IF(Table13456[[#This Row],[first]]="0",SUBSTITUTE(TRIM(MID(B2070, 2, 3))," ","0"),SUBSTITUTE(TRIM(MID(B2070, 1, 3))," ","0"))</f>
        <v>431</v>
      </c>
      <c r="H2070" s="2" t="str">
        <f>IF(Table13456[[#This Row],[first]]="0",SUBSTITUTE(TRIM(MID(B2070, 5, 3))," ","0"),SUBSTITUTE(TRIM(MID(B2070, 4, 3))," ","0"))</f>
        <v>1</v>
      </c>
      <c r="I2070" s="2" t="str">
        <f>IF(Table13456[[#This Row],[first]]="0",SUBSTITUTE(TRIM(MID(B2070, 8, 3))," ","0"),SUBSTITUTE(TRIM(MID(B2070, 7, 3))," ","0"))</f>
        <v>275</v>
      </c>
      <c r="J2070" s="2">
        <v>1</v>
      </c>
      <c r="K2070" s="2" t="str">
        <f t="shared" si="96"/>
        <v>431</v>
      </c>
      <c r="L2070" s="2" t="str">
        <f t="shared" si="97"/>
        <v>001</v>
      </c>
      <c r="M2070" s="2" t="str">
        <f t="shared" si="98"/>
        <v>275</v>
      </c>
    </row>
    <row r="2071" spans="2:13" x14ac:dyDescent="0.25">
      <c r="B2071" s="2" t="s">
        <v>7778</v>
      </c>
      <c r="C2071" s="2" t="s">
        <v>7779</v>
      </c>
      <c r="D2071" s="6" t="str">
        <f>+_xlfn.CONCAT(Table13456[[#This Row],[phase1]],Table13456[[#This Row],[phase2]],Table13456[[#This Row],[phase3]],Table13456[[#This Row],[phase4]])</f>
        <v>1431001276</v>
      </c>
      <c r="E2071" s="2" t="str">
        <f>+Table13456[[#This Row],[DESCRIPTION]]</f>
        <v>PIPE LINING- CURED IN PLACE  37-48", PROJECT 443995-1-52-01</v>
      </c>
      <c r="F2071" s="2" t="str">
        <f>+LEFT(Table13456[[#This Row],[PAY ITEM]],1)</f>
        <v>0</v>
      </c>
      <c r="G2071" s="2" t="str">
        <f>IF(Table13456[[#This Row],[first]]="0",SUBSTITUTE(TRIM(MID(B2071, 2, 3))," ","0"),SUBSTITUTE(TRIM(MID(B2071, 1, 3))," ","0"))</f>
        <v>431</v>
      </c>
      <c r="H2071" s="2" t="str">
        <f>IF(Table13456[[#This Row],[first]]="0",SUBSTITUTE(TRIM(MID(B2071, 5, 3))," ","0"),SUBSTITUTE(TRIM(MID(B2071, 4, 3))," ","0"))</f>
        <v>1</v>
      </c>
      <c r="I2071" s="2" t="str">
        <f>IF(Table13456[[#This Row],[first]]="0",SUBSTITUTE(TRIM(MID(B2071, 8, 3))," ","0"),SUBSTITUTE(TRIM(MID(B2071, 7, 3))," ","0"))</f>
        <v>276</v>
      </c>
      <c r="J2071" s="2">
        <v>1</v>
      </c>
      <c r="K2071" s="2" t="str">
        <f t="shared" si="96"/>
        <v>431</v>
      </c>
      <c r="L2071" s="2" t="str">
        <f t="shared" si="97"/>
        <v>001</v>
      </c>
      <c r="M2071" s="2" t="str">
        <f t="shared" si="98"/>
        <v>276</v>
      </c>
    </row>
    <row r="2072" spans="2:13" x14ac:dyDescent="0.25">
      <c r="B2072" s="2" t="s">
        <v>7780</v>
      </c>
      <c r="C2072" s="2" t="s">
        <v>7781</v>
      </c>
      <c r="D2072" s="6" t="str">
        <f>+_xlfn.CONCAT(Table13456[[#This Row],[phase1]],Table13456[[#This Row],[phase2]],Table13456[[#This Row],[phase3]],Table13456[[#This Row],[phase4]])</f>
        <v>1431001277</v>
      </c>
      <c r="E2072" s="2" t="str">
        <f>+Table13456[[#This Row],[DESCRIPTION]]</f>
        <v>PIPE LINING- CURED IN PLACE  18", PROJECT 439457-6-52-01</v>
      </c>
      <c r="F2072" s="2" t="str">
        <f>+LEFT(Table13456[[#This Row],[PAY ITEM]],1)</f>
        <v>0</v>
      </c>
      <c r="G2072" s="2" t="str">
        <f>IF(Table13456[[#This Row],[first]]="0",SUBSTITUTE(TRIM(MID(B2072, 2, 3))," ","0"),SUBSTITUTE(TRIM(MID(B2072, 1, 3))," ","0"))</f>
        <v>431</v>
      </c>
      <c r="H2072" s="2" t="str">
        <f>IF(Table13456[[#This Row],[first]]="0",SUBSTITUTE(TRIM(MID(B2072, 5, 3))," ","0"),SUBSTITUTE(TRIM(MID(B2072, 4, 3))," ","0"))</f>
        <v>1</v>
      </c>
      <c r="I2072" s="2" t="str">
        <f>IF(Table13456[[#This Row],[first]]="0",SUBSTITUTE(TRIM(MID(B2072, 8, 3))," ","0"),SUBSTITUTE(TRIM(MID(B2072, 7, 3))," ","0"))</f>
        <v>277</v>
      </c>
      <c r="J2072" s="2">
        <v>1</v>
      </c>
      <c r="K2072" s="2" t="str">
        <f t="shared" si="96"/>
        <v>431</v>
      </c>
      <c r="L2072" s="2" t="str">
        <f t="shared" si="97"/>
        <v>001</v>
      </c>
      <c r="M2072" s="2" t="str">
        <f t="shared" si="98"/>
        <v>277</v>
      </c>
    </row>
    <row r="2073" spans="2:13" x14ac:dyDescent="0.25">
      <c r="B2073" s="4" t="s">
        <v>7782</v>
      </c>
      <c r="C2073" s="2" t="s">
        <v>7783</v>
      </c>
      <c r="D2073" s="6" t="str">
        <f>+_xlfn.CONCAT(Table13456[[#This Row],[phase1]],Table13456[[#This Row],[phase2]],Table13456[[#This Row],[phase3]],Table13456[[#This Row],[phase4]])</f>
        <v>1431001278</v>
      </c>
      <c r="E2073" s="2" t="str">
        <f>+Table13456[[#This Row],[DESCRIPTION]]</f>
        <v>PIPE LINING- CURED IN PLACE  24", PROJECT 439457-6-52-01</v>
      </c>
      <c r="F2073" s="2" t="str">
        <f>+LEFT(Table13456[[#This Row],[PAY ITEM]],1)</f>
        <v>0</v>
      </c>
      <c r="G2073" s="2" t="str">
        <f>IF(Table13456[[#This Row],[first]]="0",SUBSTITUTE(TRIM(MID(B2073, 2, 3))," ","0"),SUBSTITUTE(TRIM(MID(B2073, 1, 3))," ","0"))</f>
        <v>431</v>
      </c>
      <c r="H2073" s="2" t="str">
        <f>IF(Table13456[[#This Row],[first]]="0",SUBSTITUTE(TRIM(MID(B2073, 5, 3))," ","0"),SUBSTITUTE(TRIM(MID(B2073, 4, 3))," ","0"))</f>
        <v>1</v>
      </c>
      <c r="I2073" s="2" t="str">
        <f>IF(Table13456[[#This Row],[first]]="0",SUBSTITUTE(TRIM(MID(B2073, 8, 3))," ","0"),SUBSTITUTE(TRIM(MID(B2073, 7, 3))," ","0"))</f>
        <v>278</v>
      </c>
      <c r="J2073" s="2">
        <v>1</v>
      </c>
      <c r="K2073" s="2" t="str">
        <f t="shared" si="96"/>
        <v>431</v>
      </c>
      <c r="L2073" s="2" t="str">
        <f t="shared" si="97"/>
        <v>001</v>
      </c>
      <c r="M2073" s="2" t="str">
        <f t="shared" si="98"/>
        <v>278</v>
      </c>
    </row>
    <row r="2074" spans="2:13" x14ac:dyDescent="0.25">
      <c r="B2074" s="4" t="s">
        <v>7784</v>
      </c>
      <c r="C2074" s="2" t="s">
        <v>7785</v>
      </c>
      <c r="D2074" s="6" t="str">
        <f>+_xlfn.CONCAT(Table13456[[#This Row],[phase1]],Table13456[[#This Row],[phase2]],Table13456[[#This Row],[phase3]],Table13456[[#This Row],[phase4]])</f>
        <v>1431001279</v>
      </c>
      <c r="E2074" s="2" t="str">
        <f>+Table13456[[#This Row],[DESCRIPTION]]</f>
        <v>PIPE LINING- CURED IN PLACE  36", PROJECT 439457-6-52-01</v>
      </c>
      <c r="F2074" s="2" t="str">
        <f>+LEFT(Table13456[[#This Row],[PAY ITEM]],1)</f>
        <v>0</v>
      </c>
      <c r="G2074" s="2" t="str">
        <f>IF(Table13456[[#This Row],[first]]="0",SUBSTITUTE(TRIM(MID(B2074, 2, 3))," ","0"),SUBSTITUTE(TRIM(MID(B2074, 1, 3))," ","0"))</f>
        <v>431</v>
      </c>
      <c r="H2074" s="2" t="str">
        <f>IF(Table13456[[#This Row],[first]]="0",SUBSTITUTE(TRIM(MID(B2074, 5, 3))," ","0"),SUBSTITUTE(TRIM(MID(B2074, 4, 3))," ","0"))</f>
        <v>1</v>
      </c>
      <c r="I2074" s="2" t="str">
        <f>IF(Table13456[[#This Row],[first]]="0",SUBSTITUTE(TRIM(MID(B2074, 8, 3))," ","0"),SUBSTITUTE(TRIM(MID(B2074, 7, 3))," ","0"))</f>
        <v>279</v>
      </c>
      <c r="J2074" s="2">
        <v>1</v>
      </c>
      <c r="K2074" s="2" t="str">
        <f t="shared" si="96"/>
        <v>431</v>
      </c>
      <c r="L2074" s="2" t="str">
        <f t="shared" si="97"/>
        <v>001</v>
      </c>
      <c r="M2074" s="2" t="str">
        <f t="shared" si="98"/>
        <v>279</v>
      </c>
    </row>
    <row r="2075" spans="2:13" x14ac:dyDescent="0.25">
      <c r="B2075" s="2" t="s">
        <v>7786</v>
      </c>
      <c r="C2075" s="2" t="s">
        <v>7787</v>
      </c>
      <c r="D2075" s="6" t="str">
        <f>+_xlfn.CONCAT(Table13456[[#This Row],[phase1]],Table13456[[#This Row],[phase2]],Table13456[[#This Row],[phase3]],Table13456[[#This Row],[phase4]])</f>
        <v>1431001280</v>
      </c>
      <c r="E2075" s="2" t="str">
        <f>+Table13456[[#This Row],[DESCRIPTION]]</f>
        <v>PIPE LINING- CURED IN PLACE  15", PROJECT 443261-1-52-01</v>
      </c>
      <c r="F2075" s="2" t="str">
        <f>+LEFT(Table13456[[#This Row],[PAY ITEM]],1)</f>
        <v>0</v>
      </c>
      <c r="G2075" s="2" t="str">
        <f>IF(Table13456[[#This Row],[first]]="0",SUBSTITUTE(TRIM(MID(B2075, 2, 3))," ","0"),SUBSTITUTE(TRIM(MID(B2075, 1, 3))," ","0"))</f>
        <v>431</v>
      </c>
      <c r="H2075" s="2" t="str">
        <f>IF(Table13456[[#This Row],[first]]="0",SUBSTITUTE(TRIM(MID(B2075, 5, 3))," ","0"),SUBSTITUTE(TRIM(MID(B2075, 4, 3))," ","0"))</f>
        <v>1</v>
      </c>
      <c r="I2075" s="2" t="str">
        <f>IF(Table13456[[#This Row],[first]]="0",SUBSTITUTE(TRIM(MID(B2075, 8, 3))," ","0"),SUBSTITUTE(TRIM(MID(B2075, 7, 3))," ","0"))</f>
        <v>280</v>
      </c>
      <c r="J2075" s="2">
        <v>1</v>
      </c>
      <c r="K2075" s="2" t="str">
        <f t="shared" si="96"/>
        <v>431</v>
      </c>
      <c r="L2075" s="2" t="str">
        <f t="shared" si="97"/>
        <v>001</v>
      </c>
      <c r="M2075" s="2" t="str">
        <f t="shared" si="98"/>
        <v>280</v>
      </c>
    </row>
    <row r="2076" spans="2:13" x14ac:dyDescent="0.25">
      <c r="B2076" s="2" t="s">
        <v>7788</v>
      </c>
      <c r="C2076" s="2" t="s">
        <v>7789</v>
      </c>
      <c r="D2076" s="6" t="str">
        <f>+_xlfn.CONCAT(Table13456[[#This Row],[phase1]],Table13456[[#This Row],[phase2]],Table13456[[#This Row],[phase3]],Table13456[[#This Row],[phase4]])</f>
        <v>1431001281</v>
      </c>
      <c r="E2076" s="2" t="str">
        <f>+Table13456[[#This Row],[DESCRIPTION]]</f>
        <v>PIPE LINING- CURED IN PLACE  18", PROJECT 443261-1-52-01</v>
      </c>
      <c r="F2076" s="2" t="str">
        <f>+LEFT(Table13456[[#This Row],[PAY ITEM]],1)</f>
        <v>0</v>
      </c>
      <c r="G2076" s="2" t="str">
        <f>IF(Table13456[[#This Row],[first]]="0",SUBSTITUTE(TRIM(MID(B2076, 2, 3))," ","0"),SUBSTITUTE(TRIM(MID(B2076, 1, 3))," ","0"))</f>
        <v>431</v>
      </c>
      <c r="H2076" s="2" t="str">
        <f>IF(Table13456[[#This Row],[first]]="0",SUBSTITUTE(TRIM(MID(B2076, 5, 3))," ","0"),SUBSTITUTE(TRIM(MID(B2076, 4, 3))," ","0"))</f>
        <v>1</v>
      </c>
      <c r="I2076" s="2" t="str">
        <f>IF(Table13456[[#This Row],[first]]="0",SUBSTITUTE(TRIM(MID(B2076, 8, 3))," ","0"),SUBSTITUTE(TRIM(MID(B2076, 7, 3))," ","0"))</f>
        <v>281</v>
      </c>
      <c r="J2076" s="2">
        <v>1</v>
      </c>
      <c r="K2076" s="2" t="str">
        <f t="shared" si="96"/>
        <v>431</v>
      </c>
      <c r="L2076" s="2" t="str">
        <f t="shared" si="97"/>
        <v>001</v>
      </c>
      <c r="M2076" s="2" t="str">
        <f t="shared" si="98"/>
        <v>281</v>
      </c>
    </row>
    <row r="2077" spans="2:13" x14ac:dyDescent="0.25">
      <c r="B2077" s="4" t="s">
        <v>7790</v>
      </c>
      <c r="C2077" s="2" t="s">
        <v>7165</v>
      </c>
      <c r="D2077" s="6" t="str">
        <f>+_xlfn.CONCAT(Table13456[[#This Row],[phase1]],Table13456[[#This Row],[phase2]],Table13456[[#This Row],[phase3]],Table13456[[#This Row],[phase4]])</f>
        <v>1431001282</v>
      </c>
      <c r="E2077" s="2" t="str">
        <f>+Table13456[[#This Row],[DESCRIPTION]]</f>
        <v>PIPE LINING- CURED IN PLACE  24", PROJECT 443261-1-52-01</v>
      </c>
      <c r="F2077" s="2" t="str">
        <f>+LEFT(Table13456[[#This Row],[PAY ITEM]],1)</f>
        <v>0</v>
      </c>
      <c r="G2077" s="2" t="str">
        <f>IF(Table13456[[#This Row],[first]]="0",SUBSTITUTE(TRIM(MID(B2077, 2, 3))," ","0"),SUBSTITUTE(TRIM(MID(B2077, 1, 3))," ","0"))</f>
        <v>431</v>
      </c>
      <c r="H2077" s="2" t="str">
        <f>IF(Table13456[[#This Row],[first]]="0",SUBSTITUTE(TRIM(MID(B2077, 5, 3))," ","0"),SUBSTITUTE(TRIM(MID(B2077, 4, 3))," ","0"))</f>
        <v>1</v>
      </c>
      <c r="I2077" s="2" t="str">
        <f>IF(Table13456[[#This Row],[first]]="0",SUBSTITUTE(TRIM(MID(B2077, 8, 3))," ","0"),SUBSTITUTE(TRIM(MID(B2077, 7, 3))," ","0"))</f>
        <v>282</v>
      </c>
      <c r="J2077" s="2">
        <v>1</v>
      </c>
      <c r="K2077" s="2" t="str">
        <f t="shared" si="96"/>
        <v>431</v>
      </c>
      <c r="L2077" s="2" t="str">
        <f t="shared" si="97"/>
        <v>001</v>
      </c>
      <c r="M2077" s="2" t="str">
        <f t="shared" si="98"/>
        <v>282</v>
      </c>
    </row>
    <row r="2078" spans="2:13" x14ac:dyDescent="0.25">
      <c r="B2078" s="4" t="s">
        <v>7791</v>
      </c>
      <c r="C2078" s="2" t="s">
        <v>7792</v>
      </c>
      <c r="D2078" s="6" t="str">
        <f>+_xlfn.CONCAT(Table13456[[#This Row],[phase1]],Table13456[[#This Row],[phase2]],Table13456[[#This Row],[phase3]],Table13456[[#This Row],[phase4]])</f>
        <v>1431001283</v>
      </c>
      <c r="E2078" s="2" t="str">
        <f>+Table13456[[#This Row],[DESCRIPTION]]</f>
        <v>PIPE LINING- CURED IN PLACE  18", PROJECT 443310-1-52-01</v>
      </c>
      <c r="F2078" s="2" t="str">
        <f>+LEFT(Table13456[[#This Row],[PAY ITEM]],1)</f>
        <v>0</v>
      </c>
      <c r="G2078" s="2" t="str">
        <f>IF(Table13456[[#This Row],[first]]="0",SUBSTITUTE(TRIM(MID(B2078, 2, 3))," ","0"),SUBSTITUTE(TRIM(MID(B2078, 1, 3))," ","0"))</f>
        <v>431</v>
      </c>
      <c r="H2078" s="2" t="str">
        <f>IF(Table13456[[#This Row],[first]]="0",SUBSTITUTE(TRIM(MID(B2078, 5, 3))," ","0"),SUBSTITUTE(TRIM(MID(B2078, 4, 3))," ","0"))</f>
        <v>1</v>
      </c>
      <c r="I2078" s="2" t="str">
        <f>IF(Table13456[[#This Row],[first]]="0",SUBSTITUTE(TRIM(MID(B2078, 8, 3))," ","0"),SUBSTITUTE(TRIM(MID(B2078, 7, 3))," ","0"))</f>
        <v>283</v>
      </c>
      <c r="J2078" s="2">
        <v>1</v>
      </c>
      <c r="K2078" s="2" t="str">
        <f t="shared" si="96"/>
        <v>431</v>
      </c>
      <c r="L2078" s="2" t="str">
        <f t="shared" si="97"/>
        <v>001</v>
      </c>
      <c r="M2078" s="2" t="str">
        <f t="shared" si="98"/>
        <v>283</v>
      </c>
    </row>
    <row r="2079" spans="2:13" x14ac:dyDescent="0.25">
      <c r="B2079" s="2" t="s">
        <v>7793</v>
      </c>
      <c r="C2079" s="2" t="s">
        <v>7794</v>
      </c>
      <c r="D2079" s="6" t="str">
        <f>+_xlfn.CONCAT(Table13456[[#This Row],[phase1]],Table13456[[#This Row],[phase2]],Table13456[[#This Row],[phase3]],Table13456[[#This Row],[phase4]])</f>
        <v>1431001284</v>
      </c>
      <c r="E2079" s="2" t="str">
        <f>+Table13456[[#This Row],[DESCRIPTION]]</f>
        <v>PIPE LINING- CURED IN PLACE  24", PROJECT 443310-1-52-01</v>
      </c>
      <c r="F2079" s="2" t="str">
        <f>+LEFT(Table13456[[#This Row],[PAY ITEM]],1)</f>
        <v>0</v>
      </c>
      <c r="G2079" s="2" t="str">
        <f>IF(Table13456[[#This Row],[first]]="0",SUBSTITUTE(TRIM(MID(B2079, 2, 3))," ","0"),SUBSTITUTE(TRIM(MID(B2079, 1, 3))," ","0"))</f>
        <v>431</v>
      </c>
      <c r="H2079" s="2" t="str">
        <f>IF(Table13456[[#This Row],[first]]="0",SUBSTITUTE(TRIM(MID(B2079, 5, 3))," ","0"),SUBSTITUTE(TRIM(MID(B2079, 4, 3))," ","0"))</f>
        <v>1</v>
      </c>
      <c r="I2079" s="2" t="str">
        <f>IF(Table13456[[#This Row],[first]]="0",SUBSTITUTE(TRIM(MID(B2079, 8, 3))," ","0"),SUBSTITUTE(TRIM(MID(B2079, 7, 3))," ","0"))</f>
        <v>284</v>
      </c>
      <c r="J2079" s="2">
        <v>1</v>
      </c>
      <c r="K2079" s="2" t="str">
        <f t="shared" si="96"/>
        <v>431</v>
      </c>
      <c r="L2079" s="2" t="str">
        <f t="shared" si="97"/>
        <v>001</v>
      </c>
      <c r="M2079" s="2" t="str">
        <f t="shared" si="98"/>
        <v>284</v>
      </c>
    </row>
    <row r="2080" spans="2:13" x14ac:dyDescent="0.25">
      <c r="B2080" s="4" t="s">
        <v>7795</v>
      </c>
      <c r="C2080" s="2" t="s">
        <v>7796</v>
      </c>
      <c r="D2080" s="6" t="str">
        <f>+_xlfn.CONCAT(Table13456[[#This Row],[phase1]],Table13456[[#This Row],[phase2]],Table13456[[#This Row],[phase3]],Table13456[[#This Row],[phase4]])</f>
        <v>1431001285</v>
      </c>
      <c r="E2080" s="2" t="str">
        <f>+Table13456[[#This Row],[DESCRIPTION]]</f>
        <v>PIPE LINING- CURED IN PLACE  54", PROJECT 443310-1-52-01</v>
      </c>
      <c r="F2080" s="2" t="str">
        <f>+LEFT(Table13456[[#This Row],[PAY ITEM]],1)</f>
        <v>0</v>
      </c>
      <c r="G2080" s="2" t="str">
        <f>IF(Table13456[[#This Row],[first]]="0",SUBSTITUTE(TRIM(MID(B2080, 2, 3))," ","0"),SUBSTITUTE(TRIM(MID(B2080, 1, 3))," ","0"))</f>
        <v>431</v>
      </c>
      <c r="H2080" s="2" t="str">
        <f>IF(Table13456[[#This Row],[first]]="0",SUBSTITUTE(TRIM(MID(B2080, 5, 3))," ","0"),SUBSTITUTE(TRIM(MID(B2080, 4, 3))," ","0"))</f>
        <v>1</v>
      </c>
      <c r="I2080" s="2" t="str">
        <f>IF(Table13456[[#This Row],[first]]="0",SUBSTITUTE(TRIM(MID(B2080, 8, 3))," ","0"),SUBSTITUTE(TRIM(MID(B2080, 7, 3))," ","0"))</f>
        <v>285</v>
      </c>
      <c r="J2080" s="2">
        <v>1</v>
      </c>
      <c r="K2080" s="2" t="str">
        <f t="shared" si="96"/>
        <v>431</v>
      </c>
      <c r="L2080" s="2" t="str">
        <f t="shared" si="97"/>
        <v>001</v>
      </c>
      <c r="M2080" s="2" t="str">
        <f t="shared" si="98"/>
        <v>285</v>
      </c>
    </row>
    <row r="2081" spans="2:13" x14ac:dyDescent="0.25">
      <c r="B2081" s="4" t="s">
        <v>7797</v>
      </c>
      <c r="C2081" s="2" t="s">
        <v>7798</v>
      </c>
      <c r="D2081" s="6" t="str">
        <f>+_xlfn.CONCAT(Table13456[[#This Row],[phase1]],Table13456[[#This Row],[phase2]],Table13456[[#This Row],[phase3]],Table13456[[#This Row],[phase4]])</f>
        <v>1431001286</v>
      </c>
      <c r="E2081" s="2" t="str">
        <f>+Table13456[[#This Row],[DESCRIPTION]]</f>
        <v>PIPE LINING- CURED IN PLACE  24", PROJECT 435786-1-52-01</v>
      </c>
      <c r="F2081" s="2" t="str">
        <f>+LEFT(Table13456[[#This Row],[PAY ITEM]],1)</f>
        <v>0</v>
      </c>
      <c r="G2081" s="2" t="str">
        <f>IF(Table13456[[#This Row],[first]]="0",SUBSTITUTE(TRIM(MID(B2081, 2, 3))," ","0"),SUBSTITUTE(TRIM(MID(B2081, 1, 3))," ","0"))</f>
        <v>431</v>
      </c>
      <c r="H2081" s="2" t="str">
        <f>IF(Table13456[[#This Row],[first]]="0",SUBSTITUTE(TRIM(MID(B2081, 5, 3))," ","0"),SUBSTITUTE(TRIM(MID(B2081, 4, 3))," ","0"))</f>
        <v>1</v>
      </c>
      <c r="I2081" s="2" t="str">
        <f>IF(Table13456[[#This Row],[first]]="0",SUBSTITUTE(TRIM(MID(B2081, 8, 3))," ","0"),SUBSTITUTE(TRIM(MID(B2081, 7, 3))," ","0"))</f>
        <v>286</v>
      </c>
      <c r="J2081" s="2">
        <v>1</v>
      </c>
      <c r="K2081" s="2" t="str">
        <f t="shared" si="96"/>
        <v>431</v>
      </c>
      <c r="L2081" s="2" t="str">
        <f t="shared" si="97"/>
        <v>001</v>
      </c>
      <c r="M2081" s="2" t="str">
        <f t="shared" si="98"/>
        <v>286</v>
      </c>
    </row>
    <row r="2082" spans="2:13" x14ac:dyDescent="0.25">
      <c r="B2082" s="4" t="s">
        <v>7799</v>
      </c>
      <c r="C2082" s="2" t="s">
        <v>7800</v>
      </c>
      <c r="D2082" s="6" t="str">
        <f>+_xlfn.CONCAT(Table13456[[#This Row],[phase1]],Table13456[[#This Row],[phase2]],Table13456[[#This Row],[phase3]],Table13456[[#This Row],[phase4]])</f>
        <v>1431001287</v>
      </c>
      <c r="E2082" s="2" t="str">
        <f>+Table13456[[#This Row],[DESCRIPTION]]</f>
        <v>PIPE LINING- CURED IN PLACE  15", PROJECT 441665-1-52-01</v>
      </c>
      <c r="F2082" s="2" t="str">
        <f>+LEFT(Table13456[[#This Row],[PAY ITEM]],1)</f>
        <v>0</v>
      </c>
      <c r="G2082" s="2" t="str">
        <f>IF(Table13456[[#This Row],[first]]="0",SUBSTITUTE(TRIM(MID(B2082, 2, 3))," ","0"),SUBSTITUTE(TRIM(MID(B2082, 1, 3))," ","0"))</f>
        <v>431</v>
      </c>
      <c r="H2082" s="2" t="str">
        <f>IF(Table13456[[#This Row],[first]]="0",SUBSTITUTE(TRIM(MID(B2082, 5, 3))," ","0"),SUBSTITUTE(TRIM(MID(B2082, 4, 3))," ","0"))</f>
        <v>1</v>
      </c>
      <c r="I2082" s="2" t="str">
        <f>IF(Table13456[[#This Row],[first]]="0",SUBSTITUTE(TRIM(MID(B2082, 8, 3))," ","0"),SUBSTITUTE(TRIM(MID(B2082, 7, 3))," ","0"))</f>
        <v>287</v>
      </c>
      <c r="J2082" s="2">
        <v>1</v>
      </c>
      <c r="K2082" s="2" t="str">
        <f t="shared" si="96"/>
        <v>431</v>
      </c>
      <c r="L2082" s="2" t="str">
        <f t="shared" si="97"/>
        <v>001</v>
      </c>
      <c r="M2082" s="2" t="str">
        <f t="shared" si="98"/>
        <v>287</v>
      </c>
    </row>
    <row r="2083" spans="2:13" x14ac:dyDescent="0.25">
      <c r="B2083" s="4" t="s">
        <v>7801</v>
      </c>
      <c r="C2083" s="2" t="s">
        <v>7802</v>
      </c>
      <c r="D2083" s="6" t="str">
        <f>+_xlfn.CONCAT(Table13456[[#This Row],[phase1]],Table13456[[#This Row],[phase2]],Table13456[[#This Row],[phase3]],Table13456[[#This Row],[phase4]])</f>
        <v>1431001288</v>
      </c>
      <c r="E2083" s="2" t="str">
        <f>+Table13456[[#This Row],[DESCRIPTION]]</f>
        <v>PIPE LINING- CURED IN PLACE  36", PROJECT 441665-1-52-01</v>
      </c>
      <c r="F2083" s="2" t="str">
        <f>+LEFT(Table13456[[#This Row],[PAY ITEM]],1)</f>
        <v>0</v>
      </c>
      <c r="G2083" s="2" t="str">
        <f>IF(Table13456[[#This Row],[first]]="0",SUBSTITUTE(TRIM(MID(B2083, 2, 3))," ","0"),SUBSTITUTE(TRIM(MID(B2083, 1, 3))," ","0"))</f>
        <v>431</v>
      </c>
      <c r="H2083" s="2" t="str">
        <f>IF(Table13456[[#This Row],[first]]="0",SUBSTITUTE(TRIM(MID(B2083, 5, 3))," ","0"),SUBSTITUTE(TRIM(MID(B2083, 4, 3))," ","0"))</f>
        <v>1</v>
      </c>
      <c r="I2083" s="2" t="str">
        <f>IF(Table13456[[#This Row],[first]]="0",SUBSTITUTE(TRIM(MID(B2083, 8, 3))," ","0"),SUBSTITUTE(TRIM(MID(B2083, 7, 3))," ","0"))</f>
        <v>288</v>
      </c>
      <c r="J2083" s="2">
        <v>1</v>
      </c>
      <c r="K2083" s="2" t="str">
        <f t="shared" si="96"/>
        <v>431</v>
      </c>
      <c r="L2083" s="2" t="str">
        <f t="shared" si="97"/>
        <v>001</v>
      </c>
      <c r="M2083" s="2" t="str">
        <f t="shared" si="98"/>
        <v>288</v>
      </c>
    </row>
    <row r="2084" spans="2:13" x14ac:dyDescent="0.25">
      <c r="B2084" s="4" t="s">
        <v>7803</v>
      </c>
      <c r="C2084" s="2" t="s">
        <v>7804</v>
      </c>
      <c r="D2084" s="6" t="str">
        <f>+_xlfn.CONCAT(Table13456[[#This Row],[phase1]],Table13456[[#This Row],[phase2]],Table13456[[#This Row],[phase3]],Table13456[[#This Row],[phase4]])</f>
        <v>1431001289</v>
      </c>
      <c r="E2084" s="2" t="str">
        <f>+Table13456[[#This Row],[DESCRIPTION]]</f>
        <v>PIPE LINING- CURED IN PLACE  15", PROJECT 444265-1-52-01</v>
      </c>
      <c r="F2084" s="2" t="str">
        <f>+LEFT(Table13456[[#This Row],[PAY ITEM]],1)</f>
        <v>0</v>
      </c>
      <c r="G2084" s="2" t="str">
        <f>IF(Table13456[[#This Row],[first]]="0",SUBSTITUTE(TRIM(MID(B2084, 2, 3))," ","0"),SUBSTITUTE(TRIM(MID(B2084, 1, 3))," ","0"))</f>
        <v>431</v>
      </c>
      <c r="H2084" s="2" t="str">
        <f>IF(Table13456[[#This Row],[first]]="0",SUBSTITUTE(TRIM(MID(B2084, 5, 3))," ","0"),SUBSTITUTE(TRIM(MID(B2084, 4, 3))," ","0"))</f>
        <v>1</v>
      </c>
      <c r="I2084" s="2" t="str">
        <f>IF(Table13456[[#This Row],[first]]="0",SUBSTITUTE(TRIM(MID(B2084, 8, 3))," ","0"),SUBSTITUTE(TRIM(MID(B2084, 7, 3))," ","0"))</f>
        <v>289</v>
      </c>
      <c r="J2084" s="2">
        <v>1</v>
      </c>
      <c r="K2084" s="2" t="str">
        <f t="shared" si="96"/>
        <v>431</v>
      </c>
      <c r="L2084" s="2" t="str">
        <f t="shared" si="97"/>
        <v>001</v>
      </c>
      <c r="M2084" s="2" t="str">
        <f t="shared" si="98"/>
        <v>289</v>
      </c>
    </row>
    <row r="2085" spans="2:13" x14ac:dyDescent="0.25">
      <c r="B2085" s="4" t="s">
        <v>7805</v>
      </c>
      <c r="C2085" s="2" t="s">
        <v>7806</v>
      </c>
      <c r="D2085" s="6" t="str">
        <f>+_xlfn.CONCAT(Table13456[[#This Row],[phase1]],Table13456[[#This Row],[phase2]],Table13456[[#This Row],[phase3]],Table13456[[#This Row],[phase4]])</f>
        <v>1431001290</v>
      </c>
      <c r="E2085" s="2" t="str">
        <f>+Table13456[[#This Row],[DESCRIPTION]]</f>
        <v>PIPE LINING- CURED IN PLACE  24", PROJECT 444265-1-52-01</v>
      </c>
      <c r="F2085" s="2" t="str">
        <f>+LEFT(Table13456[[#This Row],[PAY ITEM]],1)</f>
        <v>0</v>
      </c>
      <c r="G2085" s="2" t="str">
        <f>IF(Table13456[[#This Row],[first]]="0",SUBSTITUTE(TRIM(MID(B2085, 2, 3))," ","0"),SUBSTITUTE(TRIM(MID(B2085, 1, 3))," ","0"))</f>
        <v>431</v>
      </c>
      <c r="H2085" s="2" t="str">
        <f>IF(Table13456[[#This Row],[first]]="0",SUBSTITUTE(TRIM(MID(B2085, 5, 3))," ","0"),SUBSTITUTE(TRIM(MID(B2085, 4, 3))," ","0"))</f>
        <v>1</v>
      </c>
      <c r="I2085" s="2" t="str">
        <f>IF(Table13456[[#This Row],[first]]="0",SUBSTITUTE(TRIM(MID(B2085, 8, 3))," ","0"),SUBSTITUTE(TRIM(MID(B2085, 7, 3))," ","0"))</f>
        <v>290</v>
      </c>
      <c r="J2085" s="2">
        <v>1</v>
      </c>
      <c r="K2085" s="2" t="str">
        <f t="shared" si="96"/>
        <v>431</v>
      </c>
      <c r="L2085" s="2" t="str">
        <f t="shared" si="97"/>
        <v>001</v>
      </c>
      <c r="M2085" s="2" t="str">
        <f t="shared" si="98"/>
        <v>290</v>
      </c>
    </row>
    <row r="2086" spans="2:13" x14ac:dyDescent="0.25">
      <c r="B2086" s="4" t="s">
        <v>7807</v>
      </c>
      <c r="C2086" s="2" t="s">
        <v>7808</v>
      </c>
      <c r="D2086" s="6" t="str">
        <f>+_xlfn.CONCAT(Table13456[[#This Row],[phase1]],Table13456[[#This Row],[phase2]],Table13456[[#This Row],[phase3]],Table13456[[#This Row],[phase4]])</f>
        <v>1431001291</v>
      </c>
      <c r="E2086" s="2" t="str">
        <f>+Table13456[[#This Row],[DESCRIPTION]]</f>
        <v>PIPE LINING- CURED IN PLACE  24", PROJECT 441665-1-52-01</v>
      </c>
      <c r="F2086" s="2" t="str">
        <f>+LEFT(Table13456[[#This Row],[PAY ITEM]],1)</f>
        <v>0</v>
      </c>
      <c r="G2086" s="2" t="str">
        <f>IF(Table13456[[#This Row],[first]]="0",SUBSTITUTE(TRIM(MID(B2086, 2, 3))," ","0"),SUBSTITUTE(TRIM(MID(B2086, 1, 3))," ","0"))</f>
        <v>431</v>
      </c>
      <c r="H2086" s="2" t="str">
        <f>IF(Table13456[[#This Row],[first]]="0",SUBSTITUTE(TRIM(MID(B2086, 5, 3))," ","0"),SUBSTITUTE(TRIM(MID(B2086, 4, 3))," ","0"))</f>
        <v>1</v>
      </c>
      <c r="I2086" s="2" t="str">
        <f>IF(Table13456[[#This Row],[first]]="0",SUBSTITUTE(TRIM(MID(B2086, 8, 3))," ","0"),SUBSTITUTE(TRIM(MID(B2086, 7, 3))," ","0"))</f>
        <v>291</v>
      </c>
      <c r="J2086" s="2">
        <v>1</v>
      </c>
      <c r="K2086" s="2" t="str">
        <f t="shared" si="96"/>
        <v>431</v>
      </c>
      <c r="L2086" s="2" t="str">
        <f t="shared" si="97"/>
        <v>001</v>
      </c>
      <c r="M2086" s="2" t="str">
        <f t="shared" si="98"/>
        <v>291</v>
      </c>
    </row>
    <row r="2087" spans="2:13" x14ac:dyDescent="0.25">
      <c r="B2087" s="4" t="s">
        <v>7809</v>
      </c>
      <c r="C2087" s="2" t="s">
        <v>7810</v>
      </c>
      <c r="D2087" s="6" t="str">
        <f>+_xlfn.CONCAT(Table13456[[#This Row],[phase1]],Table13456[[#This Row],[phase2]],Table13456[[#This Row],[phase3]],Table13456[[#This Row],[phase4]])</f>
        <v>1431001292</v>
      </c>
      <c r="E2087" s="2" t="str">
        <f>+Table13456[[#This Row],[DESCRIPTION]]</f>
        <v>PIPE LINING- CURED IN PLACE  42", PROJECT 443259-1-52-01</v>
      </c>
      <c r="F2087" s="2" t="str">
        <f>+LEFT(Table13456[[#This Row],[PAY ITEM]],1)</f>
        <v>0</v>
      </c>
      <c r="G2087" s="2" t="str">
        <f>IF(Table13456[[#This Row],[first]]="0",SUBSTITUTE(TRIM(MID(B2087, 2, 3))," ","0"),SUBSTITUTE(TRIM(MID(B2087, 1, 3))," ","0"))</f>
        <v>431</v>
      </c>
      <c r="H2087" s="2" t="str">
        <f>IF(Table13456[[#This Row],[first]]="0",SUBSTITUTE(TRIM(MID(B2087, 5, 3))," ","0"),SUBSTITUTE(TRIM(MID(B2087, 4, 3))," ","0"))</f>
        <v>1</v>
      </c>
      <c r="I2087" s="2" t="str">
        <f>IF(Table13456[[#This Row],[first]]="0",SUBSTITUTE(TRIM(MID(B2087, 8, 3))," ","0"),SUBSTITUTE(TRIM(MID(B2087, 7, 3))," ","0"))</f>
        <v>292</v>
      </c>
      <c r="J2087" s="2">
        <v>1</v>
      </c>
      <c r="K2087" s="2" t="str">
        <f t="shared" si="96"/>
        <v>431</v>
      </c>
      <c r="L2087" s="2" t="str">
        <f t="shared" si="97"/>
        <v>001</v>
      </c>
      <c r="M2087" s="2" t="str">
        <f t="shared" si="98"/>
        <v>292</v>
      </c>
    </row>
    <row r="2088" spans="2:13" x14ac:dyDescent="0.25">
      <c r="B2088" s="2" t="s">
        <v>7811</v>
      </c>
      <c r="C2088" s="2" t="s">
        <v>7812</v>
      </c>
      <c r="D2088" s="6" t="str">
        <f>+_xlfn.CONCAT(Table13456[[#This Row],[phase1]],Table13456[[#This Row],[phase2]],Table13456[[#This Row],[phase3]],Table13456[[#This Row],[phase4]])</f>
        <v>1431001293</v>
      </c>
      <c r="E2088" s="2" t="str">
        <f>+Table13456[[#This Row],[DESCRIPTION]]</f>
        <v>PIPE LINING- SPIN CAST, 48"X36", PROJECT 435786-1-52-01</v>
      </c>
      <c r="F2088" s="2" t="str">
        <f>+LEFT(Table13456[[#This Row],[PAY ITEM]],1)</f>
        <v>0</v>
      </c>
      <c r="G2088" s="2" t="str">
        <f>IF(Table13456[[#This Row],[first]]="0",SUBSTITUTE(TRIM(MID(B2088, 2, 3))," ","0"),SUBSTITUTE(TRIM(MID(B2088, 1, 3))," ","0"))</f>
        <v>431</v>
      </c>
      <c r="H2088" s="2" t="str">
        <f>IF(Table13456[[#This Row],[first]]="0",SUBSTITUTE(TRIM(MID(B2088, 5, 3))," ","0"),SUBSTITUTE(TRIM(MID(B2088, 4, 3))," ","0"))</f>
        <v>1</v>
      </c>
      <c r="I2088" s="2" t="str">
        <f>IF(Table13456[[#This Row],[first]]="0",SUBSTITUTE(TRIM(MID(B2088, 8, 3))," ","0"),SUBSTITUTE(TRIM(MID(B2088, 7, 3))," ","0"))</f>
        <v>293</v>
      </c>
      <c r="J2088" s="2">
        <v>1</v>
      </c>
      <c r="K2088" s="2" t="str">
        <f t="shared" si="96"/>
        <v>431</v>
      </c>
      <c r="L2088" s="2" t="str">
        <f t="shared" si="97"/>
        <v>001</v>
      </c>
      <c r="M2088" s="2" t="str">
        <f t="shared" si="98"/>
        <v>293</v>
      </c>
    </row>
    <row r="2089" spans="2:13" x14ac:dyDescent="0.25">
      <c r="B2089" s="2" t="s">
        <v>7813</v>
      </c>
      <c r="C2089" s="2" t="s">
        <v>7814</v>
      </c>
      <c r="D2089" s="6" t="str">
        <f>+_xlfn.CONCAT(Table13456[[#This Row],[phase1]],Table13456[[#This Row],[phase2]],Table13456[[#This Row],[phase3]],Table13456[[#This Row],[phase4]])</f>
        <v>1431001294</v>
      </c>
      <c r="E2089" s="2" t="str">
        <f>+Table13456[[#This Row],[DESCRIPTION]]</f>
        <v>PIPE LINING- SPIN CAST, 36"X36", PROJECT 435786-1-52-01</v>
      </c>
      <c r="F2089" s="2" t="str">
        <f>+LEFT(Table13456[[#This Row],[PAY ITEM]],1)</f>
        <v>0</v>
      </c>
      <c r="G2089" s="2" t="str">
        <f>IF(Table13456[[#This Row],[first]]="0",SUBSTITUTE(TRIM(MID(B2089, 2, 3))," ","0"),SUBSTITUTE(TRIM(MID(B2089, 1, 3))," ","0"))</f>
        <v>431</v>
      </c>
      <c r="H2089" s="2" t="str">
        <f>IF(Table13456[[#This Row],[first]]="0",SUBSTITUTE(TRIM(MID(B2089, 5, 3))," ","0"),SUBSTITUTE(TRIM(MID(B2089, 4, 3))," ","0"))</f>
        <v>1</v>
      </c>
      <c r="I2089" s="2" t="str">
        <f>IF(Table13456[[#This Row],[first]]="0",SUBSTITUTE(TRIM(MID(B2089, 8, 3))," ","0"),SUBSTITUTE(TRIM(MID(B2089, 7, 3))," ","0"))</f>
        <v>294</v>
      </c>
      <c r="J2089" s="2">
        <v>1</v>
      </c>
      <c r="K2089" s="2" t="str">
        <f t="shared" si="96"/>
        <v>431</v>
      </c>
      <c r="L2089" s="2" t="str">
        <f t="shared" si="97"/>
        <v>001</v>
      </c>
      <c r="M2089" s="2" t="str">
        <f t="shared" si="98"/>
        <v>294</v>
      </c>
    </row>
    <row r="2090" spans="2:13" x14ac:dyDescent="0.25">
      <c r="B2090" s="2" t="s">
        <v>7815</v>
      </c>
      <c r="C2090" s="2" t="s">
        <v>7816</v>
      </c>
      <c r="D2090" s="6" t="str">
        <f>+_xlfn.CONCAT(Table13456[[#This Row],[phase1]],Table13456[[#This Row],[phase2]],Table13456[[#This Row],[phase3]],Table13456[[#This Row],[phase4]])</f>
        <v>1431001295</v>
      </c>
      <c r="E2090" s="2" t="str">
        <f>+Table13456[[#This Row],[DESCRIPTION]]</f>
        <v>PIPE LINING- SPIN CAST, 84"X84", PROJECT 435786-1-52-01</v>
      </c>
      <c r="F2090" s="2" t="str">
        <f>+LEFT(Table13456[[#This Row],[PAY ITEM]],1)</f>
        <v>0</v>
      </c>
      <c r="G2090" s="2" t="str">
        <f>IF(Table13456[[#This Row],[first]]="0",SUBSTITUTE(TRIM(MID(B2090, 2, 3))," ","0"),SUBSTITUTE(TRIM(MID(B2090, 1, 3))," ","0"))</f>
        <v>431</v>
      </c>
      <c r="H2090" s="2" t="str">
        <f>IF(Table13456[[#This Row],[first]]="0",SUBSTITUTE(TRIM(MID(B2090, 5, 3))," ","0"),SUBSTITUTE(TRIM(MID(B2090, 4, 3))," ","0"))</f>
        <v>1</v>
      </c>
      <c r="I2090" s="2" t="str">
        <f>IF(Table13456[[#This Row],[first]]="0",SUBSTITUTE(TRIM(MID(B2090, 8, 3))," ","0"),SUBSTITUTE(TRIM(MID(B2090, 7, 3))," ","0"))</f>
        <v>295</v>
      </c>
      <c r="J2090" s="2">
        <v>1</v>
      </c>
      <c r="K2090" s="2" t="str">
        <f t="shared" si="96"/>
        <v>431</v>
      </c>
      <c r="L2090" s="2" t="str">
        <f t="shared" si="97"/>
        <v>001</v>
      </c>
      <c r="M2090" s="2" t="str">
        <f t="shared" si="98"/>
        <v>295</v>
      </c>
    </row>
    <row r="2091" spans="2:13" x14ac:dyDescent="0.25">
      <c r="B2091" s="4" t="s">
        <v>7817</v>
      </c>
      <c r="C2091" s="2" t="s">
        <v>7818</v>
      </c>
      <c r="D2091" s="6" t="str">
        <f>+_xlfn.CONCAT(Table13456[[#This Row],[phase1]],Table13456[[#This Row],[phase2]],Table13456[[#This Row],[phase3]],Table13456[[#This Row],[phase4]])</f>
        <v>1431001296</v>
      </c>
      <c r="E2091" s="2" t="str">
        <f>+Table13456[[#This Row],[DESCRIPTION]]</f>
        <v>PIPE LINING- SPIN CAST, 72"X36", PROJECT 435786-1-52-01</v>
      </c>
      <c r="F2091" s="2" t="str">
        <f>+LEFT(Table13456[[#This Row],[PAY ITEM]],1)</f>
        <v>0</v>
      </c>
      <c r="G2091" s="2" t="str">
        <f>IF(Table13456[[#This Row],[first]]="0",SUBSTITUTE(TRIM(MID(B2091, 2, 3))," ","0"),SUBSTITUTE(TRIM(MID(B2091, 1, 3))," ","0"))</f>
        <v>431</v>
      </c>
      <c r="H2091" s="2" t="str">
        <f>IF(Table13456[[#This Row],[first]]="0",SUBSTITUTE(TRIM(MID(B2091, 5, 3))," ","0"),SUBSTITUTE(TRIM(MID(B2091, 4, 3))," ","0"))</f>
        <v>1</v>
      </c>
      <c r="I2091" s="2" t="str">
        <f>IF(Table13456[[#This Row],[first]]="0",SUBSTITUTE(TRIM(MID(B2091, 8, 3))," ","0"),SUBSTITUTE(TRIM(MID(B2091, 7, 3))," ","0"))</f>
        <v>296</v>
      </c>
      <c r="J2091" s="2">
        <v>1</v>
      </c>
      <c r="K2091" s="2" t="str">
        <f t="shared" si="96"/>
        <v>431</v>
      </c>
      <c r="L2091" s="2" t="str">
        <f t="shared" si="97"/>
        <v>001</v>
      </c>
      <c r="M2091" s="2" t="str">
        <f t="shared" si="98"/>
        <v>296</v>
      </c>
    </row>
    <row r="2092" spans="2:13" x14ac:dyDescent="0.25">
      <c r="B2092" s="4" t="s">
        <v>7819</v>
      </c>
      <c r="C2092" s="2" t="s">
        <v>7820</v>
      </c>
      <c r="D2092" s="6" t="str">
        <f>+_xlfn.CONCAT(Table13456[[#This Row],[phase1]],Table13456[[#This Row],[phase2]],Table13456[[#This Row],[phase3]],Table13456[[#This Row],[phase4]])</f>
        <v>1431001297</v>
      </c>
      <c r="E2092" s="2" t="str">
        <f>+Table13456[[#This Row],[DESCRIPTION]]</f>
        <v>PIPE LINING- CURED IN PLACE, 38" X 24" PROJECT 444486-1-52-01</v>
      </c>
      <c r="F2092" s="2" t="str">
        <f>+LEFT(Table13456[[#This Row],[PAY ITEM]],1)</f>
        <v>0</v>
      </c>
      <c r="G2092" s="2" t="str">
        <f>IF(Table13456[[#This Row],[first]]="0",SUBSTITUTE(TRIM(MID(B2092, 2, 3))," ","0"),SUBSTITUTE(TRIM(MID(B2092, 1, 3))," ","0"))</f>
        <v>431</v>
      </c>
      <c r="H2092" s="2" t="str">
        <f>IF(Table13456[[#This Row],[first]]="0",SUBSTITUTE(TRIM(MID(B2092, 5, 3))," ","0"),SUBSTITUTE(TRIM(MID(B2092, 4, 3))," ","0"))</f>
        <v>1</v>
      </c>
      <c r="I2092" s="2" t="str">
        <f>IF(Table13456[[#This Row],[first]]="0",SUBSTITUTE(TRIM(MID(B2092, 8, 3))," ","0"),SUBSTITUTE(TRIM(MID(B2092, 7, 3))," ","0"))</f>
        <v>297</v>
      </c>
      <c r="J2092" s="2">
        <v>1</v>
      </c>
      <c r="K2092" s="2" t="str">
        <f t="shared" si="96"/>
        <v>431</v>
      </c>
      <c r="L2092" s="2" t="str">
        <f t="shared" si="97"/>
        <v>001</v>
      </c>
      <c r="M2092" s="2" t="str">
        <f t="shared" si="98"/>
        <v>297</v>
      </c>
    </row>
    <row r="2093" spans="2:13" x14ac:dyDescent="0.25">
      <c r="B2093" s="4" t="s">
        <v>7821</v>
      </c>
      <c r="C2093" s="2" t="s">
        <v>7822</v>
      </c>
      <c r="D2093" s="6" t="str">
        <f>+_xlfn.CONCAT(Table13456[[#This Row],[phase1]],Table13456[[#This Row],[phase2]],Table13456[[#This Row],[phase3]],Table13456[[#This Row],[phase4]])</f>
        <v>1431001298</v>
      </c>
      <c r="E2093" s="2" t="str">
        <f>+Table13456[[#This Row],[DESCRIPTION]]</f>
        <v>PIPE LINER- CURED IN PLACE, F&amp;I, WATER/WASTEWATER, 8"</v>
      </c>
      <c r="F2093" s="2" t="str">
        <f>+LEFT(Table13456[[#This Row],[PAY ITEM]],1)</f>
        <v>0</v>
      </c>
      <c r="G2093" s="2" t="str">
        <f>IF(Table13456[[#This Row],[first]]="0",SUBSTITUTE(TRIM(MID(B2093, 2, 3))," ","0"),SUBSTITUTE(TRIM(MID(B2093, 1, 3))," ","0"))</f>
        <v>431</v>
      </c>
      <c r="H2093" s="2" t="str">
        <f>IF(Table13456[[#This Row],[first]]="0",SUBSTITUTE(TRIM(MID(B2093, 5, 3))," ","0"),SUBSTITUTE(TRIM(MID(B2093, 4, 3))," ","0"))</f>
        <v>1</v>
      </c>
      <c r="I2093" s="2" t="str">
        <f>IF(Table13456[[#This Row],[first]]="0",SUBSTITUTE(TRIM(MID(B2093, 8, 3))," ","0"),SUBSTITUTE(TRIM(MID(B2093, 7, 3))," ","0"))</f>
        <v>298</v>
      </c>
      <c r="J2093" s="2">
        <v>1</v>
      </c>
      <c r="K2093" s="2" t="str">
        <f t="shared" si="96"/>
        <v>431</v>
      </c>
      <c r="L2093" s="2" t="str">
        <f t="shared" si="97"/>
        <v>001</v>
      </c>
      <c r="M2093" s="2" t="str">
        <f t="shared" si="98"/>
        <v>298</v>
      </c>
    </row>
    <row r="2094" spans="2:13" x14ac:dyDescent="0.25">
      <c r="B2094" s="4" t="s">
        <v>7823</v>
      </c>
      <c r="C2094" s="2" t="s">
        <v>7824</v>
      </c>
      <c r="D2094" s="6" t="str">
        <f>+_xlfn.CONCAT(Table13456[[#This Row],[phase1]],Table13456[[#This Row],[phase2]],Table13456[[#This Row],[phase3]],Table13456[[#This Row],[phase4]])</f>
        <v>1431001299</v>
      </c>
      <c r="E2094" s="2" t="str">
        <f>+Table13456[[#This Row],[DESCRIPTION]]</f>
        <v>PIPE LINER- SPRAY APPLICATION, 61" AND GREATER</v>
      </c>
      <c r="F2094" s="2" t="str">
        <f>+LEFT(Table13456[[#This Row],[PAY ITEM]],1)</f>
        <v>0</v>
      </c>
      <c r="G2094" s="2" t="str">
        <f>IF(Table13456[[#This Row],[first]]="0",SUBSTITUTE(TRIM(MID(B2094, 2, 3))," ","0"),SUBSTITUTE(TRIM(MID(B2094, 1, 3))," ","0"))</f>
        <v>431</v>
      </c>
      <c r="H2094" s="2" t="str">
        <f>IF(Table13456[[#This Row],[first]]="0",SUBSTITUTE(TRIM(MID(B2094, 5, 3))," ","0"),SUBSTITUTE(TRIM(MID(B2094, 4, 3))," ","0"))</f>
        <v>1</v>
      </c>
      <c r="I2094" s="2" t="str">
        <f>IF(Table13456[[#This Row],[first]]="0",SUBSTITUTE(TRIM(MID(B2094, 8, 3))," ","0"),SUBSTITUTE(TRIM(MID(B2094, 7, 3))," ","0"))</f>
        <v>299</v>
      </c>
      <c r="J2094" s="2">
        <v>1</v>
      </c>
      <c r="K2094" s="2" t="str">
        <f t="shared" si="96"/>
        <v>431</v>
      </c>
      <c r="L2094" s="2" t="str">
        <f t="shared" si="97"/>
        <v>001</v>
      </c>
      <c r="M2094" s="2" t="str">
        <f t="shared" si="98"/>
        <v>299</v>
      </c>
    </row>
    <row r="2095" spans="2:13" x14ac:dyDescent="0.25">
      <c r="B2095" s="4" t="s">
        <v>7825</v>
      </c>
      <c r="C2095" s="2" t="s">
        <v>7826</v>
      </c>
      <c r="D2095" s="6" t="str">
        <f>+_xlfn.CONCAT(Table13456[[#This Row],[phase1]],Table13456[[#This Row],[phase2]],Table13456[[#This Row],[phase3]],Table13456[[#This Row],[phase4]])</f>
        <v>1431001318</v>
      </c>
      <c r="E2095" s="2" t="str">
        <f>+Table13456[[#This Row],[DESCRIPTION]]</f>
        <v>PIPE LINER, PULLING/PUSHING, 18"</v>
      </c>
      <c r="F2095" s="2" t="str">
        <f>+LEFT(Table13456[[#This Row],[PAY ITEM]],1)</f>
        <v>0</v>
      </c>
      <c r="G2095" s="2" t="str">
        <f>IF(Table13456[[#This Row],[first]]="0",SUBSTITUTE(TRIM(MID(B2095, 2, 3))," ","0"),SUBSTITUTE(TRIM(MID(B2095, 1, 3))," ","0"))</f>
        <v>431</v>
      </c>
      <c r="H2095" s="2" t="str">
        <f>IF(Table13456[[#This Row],[first]]="0",SUBSTITUTE(TRIM(MID(B2095, 5, 3))," ","0"),SUBSTITUTE(TRIM(MID(B2095, 4, 3))," ","0"))</f>
        <v>1</v>
      </c>
      <c r="I2095" s="2" t="str">
        <f>IF(Table13456[[#This Row],[first]]="0",SUBSTITUTE(TRIM(MID(B2095, 8, 3))," ","0"),SUBSTITUTE(TRIM(MID(B2095, 7, 3))," ","0"))</f>
        <v>318</v>
      </c>
      <c r="J2095" s="2">
        <v>1</v>
      </c>
      <c r="K2095" s="2" t="str">
        <f t="shared" si="96"/>
        <v>431</v>
      </c>
      <c r="L2095" s="2" t="str">
        <f t="shared" si="97"/>
        <v>001</v>
      </c>
      <c r="M2095" s="2" t="str">
        <f t="shared" si="98"/>
        <v>318</v>
      </c>
    </row>
    <row r="2096" spans="2:13" x14ac:dyDescent="0.25">
      <c r="B2096" s="4" t="s">
        <v>7827</v>
      </c>
      <c r="C2096" s="2" t="s">
        <v>7828</v>
      </c>
      <c r="D2096" s="6" t="str">
        <f>+_xlfn.CONCAT(Table13456[[#This Row],[phase1]],Table13456[[#This Row],[phase2]],Table13456[[#This Row],[phase3]],Table13456[[#This Row],[phase4]])</f>
        <v>1431001324</v>
      </c>
      <c r="E2096" s="2" t="str">
        <f>+Table13456[[#This Row],[DESCRIPTION]]</f>
        <v>PIPE LINER, PULLING/PUSHING, 24"</v>
      </c>
      <c r="F2096" s="2" t="str">
        <f>+LEFT(Table13456[[#This Row],[PAY ITEM]],1)</f>
        <v>0</v>
      </c>
      <c r="G2096" s="2" t="str">
        <f>IF(Table13456[[#This Row],[first]]="0",SUBSTITUTE(TRIM(MID(B2096, 2, 3))," ","0"),SUBSTITUTE(TRIM(MID(B2096, 1, 3))," ","0"))</f>
        <v>431</v>
      </c>
      <c r="H2096" s="2" t="str">
        <f>IF(Table13456[[#This Row],[first]]="0",SUBSTITUTE(TRIM(MID(B2096, 5, 3))," ","0"),SUBSTITUTE(TRIM(MID(B2096, 4, 3))," ","0"))</f>
        <v>1</v>
      </c>
      <c r="I2096" s="2" t="str">
        <f>IF(Table13456[[#This Row],[first]]="0",SUBSTITUTE(TRIM(MID(B2096, 8, 3))," ","0"),SUBSTITUTE(TRIM(MID(B2096, 7, 3))," ","0"))</f>
        <v>324</v>
      </c>
      <c r="J2096" s="2">
        <v>1</v>
      </c>
      <c r="K2096" s="2" t="str">
        <f t="shared" si="96"/>
        <v>431</v>
      </c>
      <c r="L2096" s="2" t="str">
        <f t="shared" si="97"/>
        <v>001</v>
      </c>
      <c r="M2096" s="2" t="str">
        <f t="shared" si="98"/>
        <v>324</v>
      </c>
    </row>
    <row r="2097" spans="2:13" x14ac:dyDescent="0.25">
      <c r="B2097" s="4" t="s">
        <v>1188</v>
      </c>
      <c r="C2097" s="2" t="s">
        <v>1189</v>
      </c>
      <c r="D2097" s="6" t="str">
        <f>+_xlfn.CONCAT(Table13456[[#This Row],[phase1]],Table13456[[#This Row],[phase2]],Table13456[[#This Row],[phase3]],Table13456[[#This Row],[phase4]])</f>
        <v>1431001530</v>
      </c>
      <c r="E2097" s="2" t="str">
        <f>+Table13456[[#This Row],[DESCRIPTION]]</f>
        <v>PIPE LINER, SLIPLINING, 30"</v>
      </c>
      <c r="F2097" s="2" t="str">
        <f>+LEFT(Table13456[[#This Row],[PAY ITEM]],1)</f>
        <v>0</v>
      </c>
      <c r="G2097" s="2" t="str">
        <f>IF(Table13456[[#This Row],[first]]="0",SUBSTITUTE(TRIM(MID(B2097, 2, 3))," ","0"),SUBSTITUTE(TRIM(MID(B2097, 1, 3))," ","0"))</f>
        <v>431</v>
      </c>
      <c r="H2097" s="2" t="str">
        <f>IF(Table13456[[#This Row],[first]]="0",SUBSTITUTE(TRIM(MID(B2097, 5, 3))," ","0"),SUBSTITUTE(TRIM(MID(B2097, 4, 3))," ","0"))</f>
        <v>1</v>
      </c>
      <c r="I2097" s="2" t="str">
        <f>IF(Table13456[[#This Row],[first]]="0",SUBSTITUTE(TRIM(MID(B2097, 8, 3))," ","0"),SUBSTITUTE(TRIM(MID(B2097, 7, 3))," ","0"))</f>
        <v>530</v>
      </c>
      <c r="J2097" s="2">
        <v>1</v>
      </c>
      <c r="K2097" s="2" t="str">
        <f t="shared" si="96"/>
        <v>431</v>
      </c>
      <c r="L2097" s="2" t="str">
        <f t="shared" si="97"/>
        <v>001</v>
      </c>
      <c r="M2097" s="2" t="str">
        <f t="shared" si="98"/>
        <v>530</v>
      </c>
    </row>
    <row r="2098" spans="2:13" x14ac:dyDescent="0.25">
      <c r="B2098" s="4" t="s">
        <v>7829</v>
      </c>
      <c r="C2098" s="2" t="s">
        <v>7830</v>
      </c>
      <c r="D2098" s="6" t="str">
        <f>+_xlfn.CONCAT(Table13456[[#This Row],[phase1]],Table13456[[#This Row],[phase2]],Table13456[[#This Row],[phase3]],Table13456[[#This Row],[phase4]])</f>
        <v>1431001536</v>
      </c>
      <c r="E2098" s="2" t="str">
        <f>+Table13456[[#This Row],[DESCRIPTION]]</f>
        <v>PIPE LINER, SLIPLINING, 36"</v>
      </c>
      <c r="F2098" s="2" t="str">
        <f>+LEFT(Table13456[[#This Row],[PAY ITEM]],1)</f>
        <v>0</v>
      </c>
      <c r="G2098" s="2" t="str">
        <f>IF(Table13456[[#This Row],[first]]="0",SUBSTITUTE(TRIM(MID(B2098, 2, 3))," ","0"),SUBSTITUTE(TRIM(MID(B2098, 1, 3))," ","0"))</f>
        <v>431</v>
      </c>
      <c r="H2098" s="2" t="str">
        <f>IF(Table13456[[#This Row],[first]]="0",SUBSTITUTE(TRIM(MID(B2098, 5, 3))," ","0"),SUBSTITUTE(TRIM(MID(B2098, 4, 3))," ","0"))</f>
        <v>1</v>
      </c>
      <c r="I2098" s="2" t="str">
        <f>IF(Table13456[[#This Row],[first]]="0",SUBSTITUTE(TRIM(MID(B2098, 8, 3))," ","0"),SUBSTITUTE(TRIM(MID(B2098, 7, 3))," ","0"))</f>
        <v>536</v>
      </c>
      <c r="J2098" s="2">
        <v>1</v>
      </c>
      <c r="K2098" s="2" t="str">
        <f t="shared" si="96"/>
        <v>431</v>
      </c>
      <c r="L2098" s="2" t="str">
        <f t="shared" si="97"/>
        <v>001</v>
      </c>
      <c r="M2098" s="2" t="str">
        <f t="shared" si="98"/>
        <v>536</v>
      </c>
    </row>
    <row r="2099" spans="2:13" x14ac:dyDescent="0.25">
      <c r="B2099" s="4" t="s">
        <v>7831</v>
      </c>
      <c r="C2099" s="2" t="s">
        <v>7832</v>
      </c>
      <c r="D2099" s="6" t="str">
        <f>+_xlfn.CONCAT(Table13456[[#This Row],[phase1]],Table13456[[#This Row],[phase2]],Table13456[[#This Row],[phase3]],Table13456[[#This Row],[phase4]])</f>
        <v>1431001542</v>
      </c>
      <c r="E2099" s="2" t="str">
        <f>+Table13456[[#This Row],[DESCRIPTION]]</f>
        <v>PIPE LINER, SLIPLINING, 42"</v>
      </c>
      <c r="F2099" s="2" t="str">
        <f>+LEFT(Table13456[[#This Row],[PAY ITEM]],1)</f>
        <v>0</v>
      </c>
      <c r="G2099" s="2" t="str">
        <f>IF(Table13456[[#This Row],[first]]="0",SUBSTITUTE(TRIM(MID(B2099, 2, 3))," ","0"),SUBSTITUTE(TRIM(MID(B2099, 1, 3))," ","0"))</f>
        <v>431</v>
      </c>
      <c r="H2099" s="2" t="str">
        <f>IF(Table13456[[#This Row],[first]]="0",SUBSTITUTE(TRIM(MID(B2099, 5, 3))," ","0"),SUBSTITUTE(TRIM(MID(B2099, 4, 3))," ","0"))</f>
        <v>1</v>
      </c>
      <c r="I2099" s="2" t="str">
        <f>IF(Table13456[[#This Row],[first]]="0",SUBSTITUTE(TRIM(MID(B2099, 8, 3))," ","0"),SUBSTITUTE(TRIM(MID(B2099, 7, 3))," ","0"))</f>
        <v>542</v>
      </c>
      <c r="J2099" s="2">
        <v>1</v>
      </c>
      <c r="K2099" s="2" t="str">
        <f t="shared" si="96"/>
        <v>431</v>
      </c>
      <c r="L2099" s="2" t="str">
        <f t="shared" si="97"/>
        <v>001</v>
      </c>
      <c r="M2099" s="2" t="str">
        <f t="shared" si="98"/>
        <v>542</v>
      </c>
    </row>
    <row r="2100" spans="2:13" x14ac:dyDescent="0.25">
      <c r="B2100" s="4" t="s">
        <v>7833</v>
      </c>
      <c r="C2100" s="2" t="s">
        <v>7834</v>
      </c>
      <c r="D2100" s="6" t="str">
        <f>+_xlfn.CONCAT(Table13456[[#This Row],[phase1]],Table13456[[#This Row],[phase2]],Table13456[[#This Row],[phase3]],Table13456[[#This Row],[phase4]])</f>
        <v>1431001636</v>
      </c>
      <c r="E2100" s="2" t="str">
        <f>+Table13456[[#This Row],[DESCRIPTION]]</f>
        <v>PIPE LINER, COATING, 36"</v>
      </c>
      <c r="F2100" s="2" t="str">
        <f>+LEFT(Table13456[[#This Row],[PAY ITEM]],1)</f>
        <v>0</v>
      </c>
      <c r="G2100" s="2" t="str">
        <f>IF(Table13456[[#This Row],[first]]="0",SUBSTITUTE(TRIM(MID(B2100, 2, 3))," ","0"),SUBSTITUTE(TRIM(MID(B2100, 1, 3))," ","0"))</f>
        <v>431</v>
      </c>
      <c r="H2100" s="2" t="str">
        <f>IF(Table13456[[#This Row],[first]]="0",SUBSTITUTE(TRIM(MID(B2100, 5, 3))," ","0"),SUBSTITUTE(TRIM(MID(B2100, 4, 3))," ","0"))</f>
        <v>1</v>
      </c>
      <c r="I2100" s="2" t="str">
        <f>IF(Table13456[[#This Row],[first]]="0",SUBSTITUTE(TRIM(MID(B2100, 8, 3))," ","0"),SUBSTITUTE(TRIM(MID(B2100, 7, 3))," ","0"))</f>
        <v>636</v>
      </c>
      <c r="J2100" s="2">
        <v>1</v>
      </c>
      <c r="K2100" s="2" t="str">
        <f t="shared" si="96"/>
        <v>431</v>
      </c>
      <c r="L2100" s="2" t="str">
        <f t="shared" si="97"/>
        <v>001</v>
      </c>
      <c r="M2100" s="2" t="str">
        <f t="shared" si="98"/>
        <v>636</v>
      </c>
    </row>
    <row r="2101" spans="2:13" x14ac:dyDescent="0.25">
      <c r="B2101" s="4" t="s">
        <v>7835</v>
      </c>
      <c r="C2101" s="2" t="s">
        <v>7836</v>
      </c>
      <c r="D2101" s="6" t="str">
        <f>+_xlfn.CONCAT(Table13456[[#This Row],[phase1]],Table13456[[#This Row],[phase2]],Table13456[[#This Row],[phase3]],Table13456[[#This Row],[phase4]])</f>
        <v>1431001900</v>
      </c>
      <c r="E2101" s="2" t="str">
        <f>+Table13456[[#This Row],[DESCRIPTION]]</f>
        <v>PIPE LINER- SPIN CAST, 10' X 4'</v>
      </c>
      <c r="F2101" s="2" t="str">
        <f>+LEFT(Table13456[[#This Row],[PAY ITEM]],1)</f>
        <v>0</v>
      </c>
      <c r="G2101" s="2" t="str">
        <f>IF(Table13456[[#This Row],[first]]="0",SUBSTITUTE(TRIM(MID(B2101, 2, 3))," ","0"),SUBSTITUTE(TRIM(MID(B2101, 1, 3))," ","0"))</f>
        <v>431</v>
      </c>
      <c r="H2101" s="2" t="str">
        <f>IF(Table13456[[#This Row],[first]]="0",SUBSTITUTE(TRIM(MID(B2101, 5, 3))," ","0"),SUBSTITUTE(TRIM(MID(B2101, 4, 3))," ","0"))</f>
        <v>1</v>
      </c>
      <c r="I2101" s="2" t="str">
        <f>IF(Table13456[[#This Row],[first]]="0",SUBSTITUTE(TRIM(MID(B2101, 8, 3))," ","0"),SUBSTITUTE(TRIM(MID(B2101, 7, 3))," ","0"))</f>
        <v>900</v>
      </c>
      <c r="J2101" s="2">
        <v>1</v>
      </c>
      <c r="K2101" s="2" t="str">
        <f t="shared" si="96"/>
        <v>431</v>
      </c>
      <c r="L2101" s="2" t="str">
        <f t="shared" si="97"/>
        <v>001</v>
      </c>
      <c r="M2101" s="2" t="str">
        <f t="shared" si="98"/>
        <v>900</v>
      </c>
    </row>
    <row r="2102" spans="2:13" x14ac:dyDescent="0.25">
      <c r="B2102" s="4" t="s">
        <v>7837</v>
      </c>
      <c r="C2102" s="2" t="s">
        <v>7838</v>
      </c>
      <c r="D2102" s="6" t="str">
        <f>+_xlfn.CONCAT(Table13456[[#This Row],[phase1]],Table13456[[#This Row],[phase2]],Table13456[[#This Row],[phase3]],Table13456[[#This Row],[phase4]])</f>
        <v>1431001901</v>
      </c>
      <c r="E2102" s="2" t="str">
        <f>+Table13456[[#This Row],[DESCRIPTION]]</f>
        <v>PIPE LINER- SPIN CAST, 6' X 3'</v>
      </c>
      <c r="F2102" s="2" t="str">
        <f>+LEFT(Table13456[[#This Row],[PAY ITEM]],1)</f>
        <v>0</v>
      </c>
      <c r="G2102" s="2" t="str">
        <f>IF(Table13456[[#This Row],[first]]="0",SUBSTITUTE(TRIM(MID(B2102, 2, 3))," ","0"),SUBSTITUTE(TRIM(MID(B2102, 1, 3))," ","0"))</f>
        <v>431</v>
      </c>
      <c r="H2102" s="2" t="str">
        <f>IF(Table13456[[#This Row],[first]]="0",SUBSTITUTE(TRIM(MID(B2102, 5, 3))," ","0"),SUBSTITUTE(TRIM(MID(B2102, 4, 3))," ","0"))</f>
        <v>1</v>
      </c>
      <c r="I2102" s="2" t="str">
        <f>IF(Table13456[[#This Row],[first]]="0",SUBSTITUTE(TRIM(MID(B2102, 8, 3))," ","0"),SUBSTITUTE(TRIM(MID(B2102, 7, 3))," ","0"))</f>
        <v>901</v>
      </c>
      <c r="J2102" s="2">
        <v>1</v>
      </c>
      <c r="K2102" s="2" t="str">
        <f t="shared" si="96"/>
        <v>431</v>
      </c>
      <c r="L2102" s="2" t="str">
        <f t="shared" si="97"/>
        <v>001</v>
      </c>
      <c r="M2102" s="2" t="str">
        <f t="shared" si="98"/>
        <v>901</v>
      </c>
    </row>
    <row r="2103" spans="2:13" x14ac:dyDescent="0.25">
      <c r="B2103" s="4" t="s">
        <v>7839</v>
      </c>
      <c r="C2103" s="2" t="s">
        <v>7840</v>
      </c>
      <c r="D2103" s="6" t="str">
        <f>+_xlfn.CONCAT(Table13456[[#This Row],[phase1]],Table13456[[#This Row],[phase2]],Table13456[[#This Row],[phase3]],Table13456[[#This Row],[phase4]])</f>
        <v>1431001902</v>
      </c>
      <c r="E2103" s="2" t="str">
        <f>+Table13456[[#This Row],[DESCRIPTION]]</f>
        <v>PIPE LINER- SPIN CAST, 12.5' X 6'</v>
      </c>
      <c r="F2103" s="2" t="str">
        <f>+LEFT(Table13456[[#This Row],[PAY ITEM]],1)</f>
        <v>0</v>
      </c>
      <c r="G2103" s="2" t="str">
        <f>IF(Table13456[[#This Row],[first]]="0",SUBSTITUTE(TRIM(MID(B2103, 2, 3))," ","0"),SUBSTITUTE(TRIM(MID(B2103, 1, 3))," ","0"))</f>
        <v>431</v>
      </c>
      <c r="H2103" s="2" t="str">
        <f>IF(Table13456[[#This Row],[first]]="0",SUBSTITUTE(TRIM(MID(B2103, 5, 3))," ","0"),SUBSTITUTE(TRIM(MID(B2103, 4, 3))," ","0"))</f>
        <v>1</v>
      </c>
      <c r="I2103" s="2" t="str">
        <f>IF(Table13456[[#This Row],[first]]="0",SUBSTITUTE(TRIM(MID(B2103, 8, 3))," ","0"),SUBSTITUTE(TRIM(MID(B2103, 7, 3))," ","0"))</f>
        <v>902</v>
      </c>
      <c r="J2103" s="2">
        <v>1</v>
      </c>
      <c r="K2103" s="2" t="str">
        <f t="shared" si="96"/>
        <v>431</v>
      </c>
      <c r="L2103" s="2" t="str">
        <f t="shared" si="97"/>
        <v>001</v>
      </c>
      <c r="M2103" s="2" t="str">
        <f t="shared" si="98"/>
        <v>902</v>
      </c>
    </row>
    <row r="2104" spans="2:13" x14ac:dyDescent="0.25">
      <c r="B2104" s="4" t="s">
        <v>7841</v>
      </c>
      <c r="C2104" s="2" t="s">
        <v>7692</v>
      </c>
      <c r="D2104" s="6" t="str">
        <f>+_xlfn.CONCAT(Table13456[[#This Row],[phase1]],Table13456[[#This Row],[phase2]],Table13456[[#This Row],[phase3]],Table13456[[#This Row],[phase4]])</f>
        <v>1431012031</v>
      </c>
      <c r="E2104" s="2" t="str">
        <f>+Table13456[[#This Row],[DESCRIPTION]]</f>
        <v>PIPE LINING- CURED IN PLACE, 30" PROJECT 439730-1-52-01</v>
      </c>
      <c r="F2104" s="2" t="str">
        <f>+LEFT(Table13456[[#This Row],[PAY ITEM]],1)</f>
        <v>0</v>
      </c>
      <c r="G2104" s="2" t="str">
        <f>IF(Table13456[[#This Row],[first]]="0",SUBSTITUTE(TRIM(MID(B2104, 2, 3))," ","0"),SUBSTITUTE(TRIM(MID(B2104, 1, 3))," ","0"))</f>
        <v>431</v>
      </c>
      <c r="H2104" s="2" t="str">
        <f>IF(Table13456[[#This Row],[first]]="0",SUBSTITUTE(TRIM(MID(B2104, 5, 3))," ","0"),SUBSTITUTE(TRIM(MID(B2104, 4, 3))," ","0"))</f>
        <v>12</v>
      </c>
      <c r="I2104" s="2" t="str">
        <f>IF(Table13456[[#This Row],[first]]="0",SUBSTITUTE(TRIM(MID(B2104, 8, 3))," ","0"),SUBSTITUTE(TRIM(MID(B2104, 7, 3))," ","0"))</f>
        <v>31</v>
      </c>
      <c r="J2104" s="2">
        <v>1</v>
      </c>
      <c r="K2104" s="2" t="str">
        <f t="shared" si="96"/>
        <v>431</v>
      </c>
      <c r="L2104" s="2" t="str">
        <f t="shared" si="97"/>
        <v>012</v>
      </c>
      <c r="M2104" s="2" t="str">
        <f t="shared" si="98"/>
        <v>031</v>
      </c>
    </row>
    <row r="2105" spans="2:13" x14ac:dyDescent="0.25">
      <c r="B2105" s="4" t="s">
        <v>1190</v>
      </c>
      <c r="C2105" s="2" t="s">
        <v>1191</v>
      </c>
      <c r="D2105" s="6" t="str">
        <f>+_xlfn.CONCAT(Table13456[[#This Row],[phase1]],Table13456[[#This Row],[phase2]],Table13456[[#This Row],[phase3]],Table13456[[#This Row],[phase4]])</f>
        <v>1432003001</v>
      </c>
      <c r="E2105" s="2" t="str">
        <f>+Table13456[[#This Row],[DESCRIPTION]]</f>
        <v>CHEMICAL GROUT REPAIR, PIPE, NON-TEST, 15"</v>
      </c>
      <c r="F2105" s="2" t="str">
        <f>+LEFT(Table13456[[#This Row],[PAY ITEM]],1)</f>
        <v>0</v>
      </c>
      <c r="G2105" s="2" t="str">
        <f>IF(Table13456[[#This Row],[first]]="0",SUBSTITUTE(TRIM(MID(B2105, 2, 3))," ","0"),SUBSTITUTE(TRIM(MID(B2105, 1, 3))," ","0"))</f>
        <v>432</v>
      </c>
      <c r="H2105" s="2" t="str">
        <f>IF(Table13456[[#This Row],[first]]="0",SUBSTITUTE(TRIM(MID(B2105, 5, 3))," ","0"),SUBSTITUTE(TRIM(MID(B2105, 4, 3))," ","0"))</f>
        <v>3</v>
      </c>
      <c r="I2105" s="2" t="str">
        <f>IF(Table13456[[#This Row],[first]]="0",SUBSTITUTE(TRIM(MID(B2105, 8, 3))," ","0"),SUBSTITUTE(TRIM(MID(B2105, 7, 3))," ","0"))</f>
        <v>1</v>
      </c>
      <c r="J2105" s="2">
        <v>1</v>
      </c>
      <c r="K2105" s="2" t="str">
        <f t="shared" si="96"/>
        <v>432</v>
      </c>
      <c r="L2105" s="2" t="str">
        <f t="shared" si="97"/>
        <v>003</v>
      </c>
      <c r="M2105" s="2" t="str">
        <f t="shared" si="98"/>
        <v>001</v>
      </c>
    </row>
    <row r="2106" spans="2:13" x14ac:dyDescent="0.25">
      <c r="B2106" s="2" t="s">
        <v>1192</v>
      </c>
      <c r="C2106" s="2" t="s">
        <v>1193</v>
      </c>
      <c r="D2106" s="6" t="str">
        <f>+_xlfn.CONCAT(Table13456[[#This Row],[phase1]],Table13456[[#This Row],[phase2]],Table13456[[#This Row],[phase3]],Table13456[[#This Row],[phase4]])</f>
        <v>1432003002</v>
      </c>
      <c r="E2106" s="2" t="str">
        <f>+Table13456[[#This Row],[DESCRIPTION]]</f>
        <v>CHEMICAL GROUT REPAIR, PIPE, NON-TEST, 18"</v>
      </c>
      <c r="F2106" s="2" t="str">
        <f>+LEFT(Table13456[[#This Row],[PAY ITEM]],1)</f>
        <v>0</v>
      </c>
      <c r="G2106" s="2" t="str">
        <f>IF(Table13456[[#This Row],[first]]="0",SUBSTITUTE(TRIM(MID(B2106, 2, 3))," ","0"),SUBSTITUTE(TRIM(MID(B2106, 1, 3))," ","0"))</f>
        <v>432</v>
      </c>
      <c r="H2106" s="2" t="str">
        <f>IF(Table13456[[#This Row],[first]]="0",SUBSTITUTE(TRIM(MID(B2106, 5, 3))," ","0"),SUBSTITUTE(TRIM(MID(B2106, 4, 3))," ","0"))</f>
        <v>3</v>
      </c>
      <c r="I2106" s="2" t="str">
        <f>IF(Table13456[[#This Row],[first]]="0",SUBSTITUTE(TRIM(MID(B2106, 8, 3))," ","0"),SUBSTITUTE(TRIM(MID(B2106, 7, 3))," ","0"))</f>
        <v>2</v>
      </c>
      <c r="J2106" s="2">
        <v>1</v>
      </c>
      <c r="K2106" s="2" t="str">
        <f t="shared" si="96"/>
        <v>432</v>
      </c>
      <c r="L2106" s="2" t="str">
        <f t="shared" si="97"/>
        <v>003</v>
      </c>
      <c r="M2106" s="2" t="str">
        <f t="shared" si="98"/>
        <v>002</v>
      </c>
    </row>
    <row r="2107" spans="2:13" x14ac:dyDescent="0.25">
      <c r="B2107" s="4" t="s">
        <v>7842</v>
      </c>
      <c r="C2107" s="2" t="s">
        <v>7843</v>
      </c>
      <c r="D2107" s="6" t="str">
        <f>+_xlfn.CONCAT(Table13456[[#This Row],[phase1]],Table13456[[#This Row],[phase2]],Table13456[[#This Row],[phase3]],Table13456[[#This Row],[phase4]])</f>
        <v>1432003003</v>
      </c>
      <c r="E2107" s="2" t="str">
        <f>+Table13456[[#This Row],[DESCRIPTION]]</f>
        <v>CHEMICAL GROUT REPAIR, PIPE, NON-TEST, 21"</v>
      </c>
      <c r="F2107" s="2" t="str">
        <f>+LEFT(Table13456[[#This Row],[PAY ITEM]],1)</f>
        <v>0</v>
      </c>
      <c r="G2107" s="2" t="str">
        <f>IF(Table13456[[#This Row],[first]]="0",SUBSTITUTE(TRIM(MID(B2107, 2, 3))," ","0"),SUBSTITUTE(TRIM(MID(B2107, 1, 3))," ","0"))</f>
        <v>432</v>
      </c>
      <c r="H2107" s="2" t="str">
        <f>IF(Table13456[[#This Row],[first]]="0",SUBSTITUTE(TRIM(MID(B2107, 5, 3))," ","0"),SUBSTITUTE(TRIM(MID(B2107, 4, 3))," ","0"))</f>
        <v>3</v>
      </c>
      <c r="I2107" s="2" t="str">
        <f>IF(Table13456[[#This Row],[first]]="0",SUBSTITUTE(TRIM(MID(B2107, 8, 3))," ","0"),SUBSTITUTE(TRIM(MID(B2107, 7, 3))," ","0"))</f>
        <v>3</v>
      </c>
      <c r="J2107" s="2">
        <v>1</v>
      </c>
      <c r="K2107" s="2" t="str">
        <f t="shared" si="96"/>
        <v>432</v>
      </c>
      <c r="L2107" s="2" t="str">
        <f t="shared" si="97"/>
        <v>003</v>
      </c>
      <c r="M2107" s="2" t="str">
        <f t="shared" si="98"/>
        <v>003</v>
      </c>
    </row>
    <row r="2108" spans="2:13" x14ac:dyDescent="0.25">
      <c r="B2108" s="4" t="s">
        <v>1194</v>
      </c>
      <c r="C2108" s="2" t="s">
        <v>1195</v>
      </c>
      <c r="D2108" s="6" t="str">
        <f>+_xlfn.CONCAT(Table13456[[#This Row],[phase1]],Table13456[[#This Row],[phase2]],Table13456[[#This Row],[phase3]],Table13456[[#This Row],[phase4]])</f>
        <v>1432003004</v>
      </c>
      <c r="E2108" s="2" t="str">
        <f>+Table13456[[#This Row],[DESCRIPTION]]</f>
        <v>CHEMICAL GROUT REPAIR, PIPE, NON-TEST, 24"</v>
      </c>
      <c r="F2108" s="2" t="str">
        <f>+LEFT(Table13456[[#This Row],[PAY ITEM]],1)</f>
        <v>0</v>
      </c>
      <c r="G2108" s="2" t="str">
        <f>IF(Table13456[[#This Row],[first]]="0",SUBSTITUTE(TRIM(MID(B2108, 2, 3))," ","0"),SUBSTITUTE(TRIM(MID(B2108, 1, 3))," ","0"))</f>
        <v>432</v>
      </c>
      <c r="H2108" s="2" t="str">
        <f>IF(Table13456[[#This Row],[first]]="0",SUBSTITUTE(TRIM(MID(B2108, 5, 3))," ","0"),SUBSTITUTE(TRIM(MID(B2108, 4, 3))," ","0"))</f>
        <v>3</v>
      </c>
      <c r="I2108" s="2" t="str">
        <f>IF(Table13456[[#This Row],[first]]="0",SUBSTITUTE(TRIM(MID(B2108, 8, 3))," ","0"),SUBSTITUTE(TRIM(MID(B2108, 7, 3))," ","0"))</f>
        <v>4</v>
      </c>
      <c r="J2108" s="2">
        <v>1</v>
      </c>
      <c r="K2108" s="2" t="str">
        <f t="shared" si="96"/>
        <v>432</v>
      </c>
      <c r="L2108" s="2" t="str">
        <f t="shared" si="97"/>
        <v>003</v>
      </c>
      <c r="M2108" s="2" t="str">
        <f t="shared" si="98"/>
        <v>004</v>
      </c>
    </row>
    <row r="2109" spans="2:13" x14ac:dyDescent="0.25">
      <c r="B2109" s="4" t="s">
        <v>1196</v>
      </c>
      <c r="C2109" s="2" t="s">
        <v>1197</v>
      </c>
      <c r="D2109" s="6" t="str">
        <f>+_xlfn.CONCAT(Table13456[[#This Row],[phase1]],Table13456[[#This Row],[phase2]],Table13456[[#This Row],[phase3]],Table13456[[#This Row],[phase4]])</f>
        <v>1432003005</v>
      </c>
      <c r="E2109" s="2" t="str">
        <f>+Table13456[[#This Row],[DESCRIPTION]]</f>
        <v>CHEMICAL GROUT REPAIR, PIPE, NON-TEST, 30"</v>
      </c>
      <c r="F2109" s="2" t="str">
        <f>+LEFT(Table13456[[#This Row],[PAY ITEM]],1)</f>
        <v>0</v>
      </c>
      <c r="G2109" s="2" t="str">
        <f>IF(Table13456[[#This Row],[first]]="0",SUBSTITUTE(TRIM(MID(B2109, 2, 3))," ","0"),SUBSTITUTE(TRIM(MID(B2109, 1, 3))," ","0"))</f>
        <v>432</v>
      </c>
      <c r="H2109" s="2" t="str">
        <f>IF(Table13456[[#This Row],[first]]="0",SUBSTITUTE(TRIM(MID(B2109, 5, 3))," ","0"),SUBSTITUTE(TRIM(MID(B2109, 4, 3))," ","0"))</f>
        <v>3</v>
      </c>
      <c r="I2109" s="2" t="str">
        <f>IF(Table13456[[#This Row],[first]]="0",SUBSTITUTE(TRIM(MID(B2109, 8, 3))," ","0"),SUBSTITUTE(TRIM(MID(B2109, 7, 3))," ","0"))</f>
        <v>5</v>
      </c>
      <c r="J2109" s="2">
        <v>1</v>
      </c>
      <c r="K2109" s="2" t="str">
        <f t="shared" si="96"/>
        <v>432</v>
      </c>
      <c r="L2109" s="2" t="str">
        <f t="shared" si="97"/>
        <v>003</v>
      </c>
      <c r="M2109" s="2" t="str">
        <f t="shared" si="98"/>
        <v>005</v>
      </c>
    </row>
    <row r="2110" spans="2:13" x14ac:dyDescent="0.25">
      <c r="B2110" s="4" t="s">
        <v>4098</v>
      </c>
      <c r="C2110" s="2" t="s">
        <v>7844</v>
      </c>
      <c r="D2110" s="6" t="str">
        <f>+_xlfn.CONCAT(Table13456[[#This Row],[phase1]],Table13456[[#This Row],[phase2]],Table13456[[#This Row],[phase3]],Table13456[[#This Row],[phase4]])</f>
        <v>1432003006</v>
      </c>
      <c r="E2110" s="2" t="str">
        <f>+Table13456[[#This Row],[DESCRIPTION]]</f>
        <v>CHEMICAL GROUT REPAIR, PIPE, NON-TEST, 36"</v>
      </c>
      <c r="F2110" s="2" t="str">
        <f>+LEFT(Table13456[[#This Row],[PAY ITEM]],1)</f>
        <v>0</v>
      </c>
      <c r="G2110" s="2" t="str">
        <f>IF(Table13456[[#This Row],[first]]="0",SUBSTITUTE(TRIM(MID(B2110, 2, 3))," ","0"),SUBSTITUTE(TRIM(MID(B2110, 1, 3))," ","0"))</f>
        <v>432</v>
      </c>
      <c r="H2110" s="2" t="str">
        <f>IF(Table13456[[#This Row],[first]]="0",SUBSTITUTE(TRIM(MID(B2110, 5, 3))," ","0"),SUBSTITUTE(TRIM(MID(B2110, 4, 3))," ","0"))</f>
        <v>3</v>
      </c>
      <c r="I2110" s="2" t="str">
        <f>IF(Table13456[[#This Row],[first]]="0",SUBSTITUTE(TRIM(MID(B2110, 8, 3))," ","0"),SUBSTITUTE(TRIM(MID(B2110, 7, 3))," ","0"))</f>
        <v>6</v>
      </c>
      <c r="J2110" s="2">
        <v>1</v>
      </c>
      <c r="K2110" s="2" t="str">
        <f t="shared" si="96"/>
        <v>432</v>
      </c>
      <c r="L2110" s="2" t="str">
        <f t="shared" si="97"/>
        <v>003</v>
      </c>
      <c r="M2110" s="2" t="str">
        <f t="shared" si="98"/>
        <v>006</v>
      </c>
    </row>
    <row r="2111" spans="2:13" x14ac:dyDescent="0.25">
      <c r="B2111" s="4" t="s">
        <v>7845</v>
      </c>
      <c r="C2111" s="2" t="s">
        <v>7846</v>
      </c>
      <c r="D2111" s="6" t="str">
        <f>+_xlfn.CONCAT(Table13456[[#This Row],[phase1]],Table13456[[#This Row],[phase2]],Table13456[[#This Row],[phase3]],Table13456[[#This Row],[phase4]])</f>
        <v>1432003007</v>
      </c>
      <c r="E2111" s="2" t="str">
        <f>+Table13456[[#This Row],[DESCRIPTION]]</f>
        <v>CHEMICAL GROUT REPAIR, PIPE, NON-TEST, 42"</v>
      </c>
      <c r="F2111" s="2" t="str">
        <f>+LEFT(Table13456[[#This Row],[PAY ITEM]],1)</f>
        <v>0</v>
      </c>
      <c r="G2111" s="2" t="str">
        <f>IF(Table13456[[#This Row],[first]]="0",SUBSTITUTE(TRIM(MID(B2111, 2, 3))," ","0"),SUBSTITUTE(TRIM(MID(B2111, 1, 3))," ","0"))</f>
        <v>432</v>
      </c>
      <c r="H2111" s="2" t="str">
        <f>IF(Table13456[[#This Row],[first]]="0",SUBSTITUTE(TRIM(MID(B2111, 5, 3))," ","0"),SUBSTITUTE(TRIM(MID(B2111, 4, 3))," ","0"))</f>
        <v>3</v>
      </c>
      <c r="I2111" s="2" t="str">
        <f>IF(Table13456[[#This Row],[first]]="0",SUBSTITUTE(TRIM(MID(B2111, 8, 3))," ","0"),SUBSTITUTE(TRIM(MID(B2111, 7, 3))," ","0"))</f>
        <v>7</v>
      </c>
      <c r="J2111" s="2">
        <v>1</v>
      </c>
      <c r="K2111" s="2" t="str">
        <f t="shared" si="96"/>
        <v>432</v>
      </c>
      <c r="L2111" s="2" t="str">
        <f t="shared" si="97"/>
        <v>003</v>
      </c>
      <c r="M2111" s="2" t="str">
        <f t="shared" si="98"/>
        <v>007</v>
      </c>
    </row>
    <row r="2112" spans="2:13" x14ac:dyDescent="0.25">
      <c r="B2112" s="4" t="s">
        <v>7847</v>
      </c>
      <c r="C2112" s="2" t="s">
        <v>7848</v>
      </c>
      <c r="D2112" s="6" t="str">
        <f>+_xlfn.CONCAT(Table13456[[#This Row],[phase1]],Table13456[[#This Row],[phase2]],Table13456[[#This Row],[phase3]],Table13456[[#This Row],[phase4]])</f>
        <v>1432003008</v>
      </c>
      <c r="E2112" s="2" t="str">
        <f>+Table13456[[#This Row],[DESCRIPTION]]</f>
        <v>CHEMICAL GROUT REPAIR, PIPE, NON-TEST, 48"</v>
      </c>
      <c r="F2112" s="2" t="str">
        <f>+LEFT(Table13456[[#This Row],[PAY ITEM]],1)</f>
        <v>0</v>
      </c>
      <c r="G2112" s="2" t="str">
        <f>IF(Table13456[[#This Row],[first]]="0",SUBSTITUTE(TRIM(MID(B2112, 2, 3))," ","0"),SUBSTITUTE(TRIM(MID(B2112, 1, 3))," ","0"))</f>
        <v>432</v>
      </c>
      <c r="H2112" s="2" t="str">
        <f>IF(Table13456[[#This Row],[first]]="0",SUBSTITUTE(TRIM(MID(B2112, 5, 3))," ","0"),SUBSTITUTE(TRIM(MID(B2112, 4, 3))," ","0"))</f>
        <v>3</v>
      </c>
      <c r="I2112" s="2" t="str">
        <f>IF(Table13456[[#This Row],[first]]="0",SUBSTITUTE(TRIM(MID(B2112, 8, 3))," ","0"),SUBSTITUTE(TRIM(MID(B2112, 7, 3))," ","0"))</f>
        <v>8</v>
      </c>
      <c r="J2112" s="2">
        <v>1</v>
      </c>
      <c r="K2112" s="2" t="str">
        <f t="shared" si="96"/>
        <v>432</v>
      </c>
      <c r="L2112" s="2" t="str">
        <f t="shared" si="97"/>
        <v>003</v>
      </c>
      <c r="M2112" s="2" t="str">
        <f t="shared" si="98"/>
        <v>008</v>
      </c>
    </row>
    <row r="2113" spans="2:13" x14ac:dyDescent="0.25">
      <c r="B2113" s="4" t="s">
        <v>1198</v>
      </c>
      <c r="C2113" s="2" t="s">
        <v>1199</v>
      </c>
      <c r="D2113" s="6" t="str">
        <f>+_xlfn.CONCAT(Table13456[[#This Row],[phase1]],Table13456[[#This Row],[phase2]],Table13456[[#This Row],[phase3]],Table13456[[#This Row],[phase4]])</f>
        <v>1432003009</v>
      </c>
      <c r="E2113" s="2" t="str">
        <f>+Table13456[[#This Row],[DESCRIPTION]]</f>
        <v>CHEMICAL GROUT REPAIR, PIPE, NON-TEST, 54"</v>
      </c>
      <c r="F2113" s="2" t="str">
        <f>+LEFT(Table13456[[#This Row],[PAY ITEM]],1)</f>
        <v>0</v>
      </c>
      <c r="G2113" s="2" t="str">
        <f>IF(Table13456[[#This Row],[first]]="0",SUBSTITUTE(TRIM(MID(B2113, 2, 3))," ","0"),SUBSTITUTE(TRIM(MID(B2113, 1, 3))," ","0"))</f>
        <v>432</v>
      </c>
      <c r="H2113" s="2" t="str">
        <f>IF(Table13456[[#This Row],[first]]="0",SUBSTITUTE(TRIM(MID(B2113, 5, 3))," ","0"),SUBSTITUTE(TRIM(MID(B2113, 4, 3))," ","0"))</f>
        <v>3</v>
      </c>
      <c r="I2113" s="2" t="str">
        <f>IF(Table13456[[#This Row],[first]]="0",SUBSTITUTE(TRIM(MID(B2113, 8, 3))," ","0"),SUBSTITUTE(TRIM(MID(B2113, 7, 3))," ","0"))</f>
        <v>9</v>
      </c>
      <c r="J2113" s="2">
        <v>1</v>
      </c>
      <c r="K2113" s="2" t="str">
        <f t="shared" si="96"/>
        <v>432</v>
      </c>
      <c r="L2113" s="2" t="str">
        <f t="shared" si="97"/>
        <v>003</v>
      </c>
      <c r="M2113" s="2" t="str">
        <f t="shared" si="98"/>
        <v>009</v>
      </c>
    </row>
    <row r="2114" spans="2:13" x14ac:dyDescent="0.25">
      <c r="B2114" s="4" t="s">
        <v>7849</v>
      </c>
      <c r="C2114" s="2" t="s">
        <v>7850</v>
      </c>
      <c r="D2114" s="6" t="str">
        <f>+_xlfn.CONCAT(Table13456[[#This Row],[phase1]],Table13456[[#This Row],[phase2]],Table13456[[#This Row],[phase3]],Table13456[[#This Row],[phase4]])</f>
        <v>1432003010</v>
      </c>
      <c r="E2114" s="2" t="str">
        <f>+Table13456[[#This Row],[DESCRIPTION]]</f>
        <v>CHEMICAL GROUT REPAIR, PIPE, NON-TEST, 66"</v>
      </c>
      <c r="F2114" s="2" t="str">
        <f>+LEFT(Table13456[[#This Row],[PAY ITEM]],1)</f>
        <v>0</v>
      </c>
      <c r="G2114" s="2" t="str">
        <f>IF(Table13456[[#This Row],[first]]="0",SUBSTITUTE(TRIM(MID(B2114, 2, 3))," ","0"),SUBSTITUTE(TRIM(MID(B2114, 1, 3))," ","0"))</f>
        <v>432</v>
      </c>
      <c r="H2114" s="2" t="str">
        <f>IF(Table13456[[#This Row],[first]]="0",SUBSTITUTE(TRIM(MID(B2114, 5, 3))," ","0"),SUBSTITUTE(TRIM(MID(B2114, 4, 3))," ","0"))</f>
        <v>3</v>
      </c>
      <c r="I2114" s="2" t="str">
        <f>IF(Table13456[[#This Row],[first]]="0",SUBSTITUTE(TRIM(MID(B2114, 8, 3))," ","0"),SUBSTITUTE(TRIM(MID(B2114, 7, 3))," ","0"))</f>
        <v>10</v>
      </c>
      <c r="J2114" s="2">
        <v>1</v>
      </c>
      <c r="K2114" s="2" t="str">
        <f t="shared" si="96"/>
        <v>432</v>
      </c>
      <c r="L2114" s="2" t="str">
        <f t="shared" si="97"/>
        <v>003</v>
      </c>
      <c r="M2114" s="2" t="str">
        <f t="shared" si="98"/>
        <v>010</v>
      </c>
    </row>
    <row r="2115" spans="2:13" x14ac:dyDescent="0.25">
      <c r="B2115" s="4" t="s">
        <v>7851</v>
      </c>
      <c r="C2115" s="2" t="s">
        <v>7852</v>
      </c>
      <c r="D2115" s="6" t="str">
        <f>+_xlfn.CONCAT(Table13456[[#This Row],[phase1]],Table13456[[#This Row],[phase2]],Table13456[[#This Row],[phase3]],Table13456[[#This Row],[phase4]])</f>
        <v>1432003011</v>
      </c>
      <c r="E2115" s="2" t="str">
        <f>+Table13456[[#This Row],[DESCRIPTION]]</f>
        <v>CHEMICAL GROUT REPAIR, PIPE, NON-TEST, 60"</v>
      </c>
      <c r="F2115" s="2" t="str">
        <f>+LEFT(Table13456[[#This Row],[PAY ITEM]],1)</f>
        <v>0</v>
      </c>
      <c r="G2115" s="2" t="str">
        <f>IF(Table13456[[#This Row],[first]]="0",SUBSTITUTE(TRIM(MID(B2115, 2, 3))," ","0"),SUBSTITUTE(TRIM(MID(B2115, 1, 3))," ","0"))</f>
        <v>432</v>
      </c>
      <c r="H2115" s="2" t="str">
        <f>IF(Table13456[[#This Row],[first]]="0",SUBSTITUTE(TRIM(MID(B2115, 5, 3))," ","0"),SUBSTITUTE(TRIM(MID(B2115, 4, 3))," ","0"))</f>
        <v>3</v>
      </c>
      <c r="I2115" s="2" t="str">
        <f>IF(Table13456[[#This Row],[first]]="0",SUBSTITUTE(TRIM(MID(B2115, 8, 3))," ","0"),SUBSTITUTE(TRIM(MID(B2115, 7, 3))," ","0"))</f>
        <v>11</v>
      </c>
      <c r="J2115" s="2">
        <v>1</v>
      </c>
      <c r="K2115" s="2" t="str">
        <f t="shared" ref="K2115:K2178" si="99">IF(LEN(G2115) = 3, G2115, TEXT(IF(LEN(G2115) = 2, "0" &amp; G2115, "00" &amp; G2115), "000"))</f>
        <v>432</v>
      </c>
      <c r="L2115" s="2" t="str">
        <f t="shared" ref="L2115:L2178" si="100">IF(LEN(H2115) = 3, H2115, TEXT(IF(LEN(H2115) = 2, "0" &amp; H2115, "00" &amp; H2115), "000"))</f>
        <v>003</v>
      </c>
      <c r="M2115" s="2" t="str">
        <f t="shared" ref="M2115:M2178" si="101">IF(LEN(I2115) = 3, I2115, TEXT(IF(LEN(I2115) = 2, "0" &amp; I2115, "00" &amp; I2115), "000"))</f>
        <v>011</v>
      </c>
    </row>
    <row r="2116" spans="2:13" x14ac:dyDescent="0.25">
      <c r="B2116" s="4" t="s">
        <v>1200</v>
      </c>
      <c r="C2116" s="2" t="s">
        <v>1201</v>
      </c>
      <c r="D2116" s="6" t="str">
        <f>+_xlfn.CONCAT(Table13456[[#This Row],[phase1]],Table13456[[#This Row],[phase2]],Table13456[[#This Row],[phase3]],Table13456[[#This Row],[phase4]])</f>
        <v>1433001000</v>
      </c>
      <c r="E2116" s="2" t="str">
        <f>+Table13456[[#This Row],[DESCRIPTION]]</f>
        <v>CHEMICAL GROUT REPAIR, MANHOLE / INLET</v>
      </c>
      <c r="F2116" s="2" t="str">
        <f>+LEFT(Table13456[[#This Row],[PAY ITEM]],1)</f>
        <v>0</v>
      </c>
      <c r="G2116" s="2" t="str">
        <f>IF(Table13456[[#This Row],[first]]="0",SUBSTITUTE(TRIM(MID(B2116, 2, 3))," ","0"),SUBSTITUTE(TRIM(MID(B2116, 1, 3))," ","0"))</f>
        <v>433</v>
      </c>
      <c r="H2116" s="2" t="str">
        <f>IF(Table13456[[#This Row],[first]]="0",SUBSTITUTE(TRIM(MID(B2116, 5, 3))," ","0"),SUBSTITUTE(TRIM(MID(B2116, 4, 3))," ","0"))</f>
        <v>1</v>
      </c>
      <c r="I2116" s="2" t="str">
        <f>IF(Table13456[[#This Row],[first]]="0",SUBSTITUTE(TRIM(MID(B2116, 8, 3))," ","0"),SUBSTITUTE(TRIM(MID(B2116, 7, 3))," ","0"))</f>
        <v/>
      </c>
      <c r="J2116" s="2">
        <v>1</v>
      </c>
      <c r="K2116" s="2" t="str">
        <f t="shared" si="99"/>
        <v>433</v>
      </c>
      <c r="L2116" s="2" t="str">
        <f t="shared" si="100"/>
        <v>001</v>
      </c>
      <c r="M2116" s="2" t="str">
        <f t="shared" si="101"/>
        <v>000</v>
      </c>
    </row>
    <row r="2117" spans="2:13" x14ac:dyDescent="0.25">
      <c r="B2117" s="2" t="s">
        <v>7853</v>
      </c>
      <c r="C2117" s="2" t="s">
        <v>7854</v>
      </c>
      <c r="D2117" s="6" t="str">
        <f>+_xlfn.CONCAT(Table13456[[#This Row],[phase1]],Table13456[[#This Row],[phase2]],Table13456[[#This Row],[phase3]],Table13456[[#This Row],[phase4]])</f>
        <v>1433034306</v>
      </c>
      <c r="E2117" s="2" t="str">
        <f>+Table13456[[#This Row],[DESCRIPTION]]</f>
        <v>ERROR: PRESTRESSED CONCRETE PILING, INCLUDES 100% DYNAMIC TESTING, PROJECT 434038-1-52-01, SIZE 18"</v>
      </c>
      <c r="F2117" s="2" t="str">
        <f>+LEFT(Table13456[[#This Row],[PAY ITEM]],1)</f>
        <v>0</v>
      </c>
      <c r="G2117" s="2" t="str">
        <f>IF(Table13456[[#This Row],[first]]="0",SUBSTITUTE(TRIM(MID(B2117, 2, 3))," ","0"),SUBSTITUTE(TRIM(MID(B2117, 1, 3))," ","0"))</f>
        <v>433</v>
      </c>
      <c r="H2117" s="2" t="str">
        <f>IF(Table13456[[#This Row],[first]]="0",SUBSTITUTE(TRIM(MID(B2117, 5, 3))," ","0"),SUBSTITUTE(TRIM(MID(B2117, 4, 3))," ","0"))</f>
        <v>34</v>
      </c>
      <c r="I2117" s="2" t="str">
        <f>IF(Table13456[[#This Row],[first]]="0",SUBSTITUTE(TRIM(MID(B2117, 8, 3))," ","0"),SUBSTITUTE(TRIM(MID(B2117, 7, 3))," ","0"))</f>
        <v>306</v>
      </c>
      <c r="J2117" s="2">
        <v>1</v>
      </c>
      <c r="K2117" s="2" t="str">
        <f t="shared" si="99"/>
        <v>433</v>
      </c>
      <c r="L2117" s="2" t="str">
        <f t="shared" si="100"/>
        <v>034</v>
      </c>
      <c r="M2117" s="2" t="str">
        <f t="shared" si="101"/>
        <v>306</v>
      </c>
    </row>
    <row r="2118" spans="2:13" x14ac:dyDescent="0.25">
      <c r="B2118" s="2" t="s">
        <v>7855</v>
      </c>
      <c r="C2118" s="2" t="s">
        <v>7856</v>
      </c>
      <c r="D2118" s="6" t="str">
        <f>+_xlfn.CONCAT(Table13456[[#This Row],[phase1]],Table13456[[#This Row],[phase2]],Table13456[[#This Row],[phase3]],Table13456[[#This Row],[phase4]])</f>
        <v>1433034332</v>
      </c>
      <c r="E2118" s="2" t="str">
        <f>+Table13456[[#This Row],[DESCRIPTION]]</f>
        <v>ERROR: PRESTRESS</v>
      </c>
      <c r="F2118" s="2" t="str">
        <f>+LEFT(Table13456[[#This Row],[PAY ITEM]],1)</f>
        <v>0</v>
      </c>
      <c r="G2118" s="2" t="str">
        <f>IF(Table13456[[#This Row],[first]]="0",SUBSTITUTE(TRIM(MID(B2118, 2, 3))," ","0"),SUBSTITUTE(TRIM(MID(B2118, 1, 3))," ","0"))</f>
        <v>433</v>
      </c>
      <c r="H2118" s="2" t="str">
        <f>IF(Table13456[[#This Row],[first]]="0",SUBSTITUTE(TRIM(MID(B2118, 5, 3))," ","0"),SUBSTITUTE(TRIM(MID(B2118, 4, 3))," ","0"))</f>
        <v>34</v>
      </c>
      <c r="I2118" s="2" t="str">
        <f>IF(Table13456[[#This Row],[first]]="0",SUBSTITUTE(TRIM(MID(B2118, 8, 3))," ","0"),SUBSTITUTE(TRIM(MID(B2118, 7, 3))," ","0"))</f>
        <v>332</v>
      </c>
      <c r="J2118" s="2">
        <v>1</v>
      </c>
      <c r="K2118" s="2" t="str">
        <f t="shared" si="99"/>
        <v>433</v>
      </c>
      <c r="L2118" s="2" t="str">
        <f t="shared" si="100"/>
        <v>034</v>
      </c>
      <c r="M2118" s="2" t="str">
        <f t="shared" si="101"/>
        <v>332</v>
      </c>
    </row>
    <row r="2119" spans="2:13" x14ac:dyDescent="0.25">
      <c r="B2119" s="4" t="s">
        <v>7857</v>
      </c>
      <c r="C2119" s="2" t="s">
        <v>4914</v>
      </c>
      <c r="D2119" s="6" t="str">
        <f>+_xlfn.CONCAT(Table13456[[#This Row],[phase1]],Table13456[[#This Row],[phase2]],Table13456[[#This Row],[phase3]],Table13456[[#This Row],[phase4]])</f>
        <v>1434001000</v>
      </c>
      <c r="E2119" s="2" t="str">
        <f>+Table13456[[#This Row],[DESCRIPTION]]</f>
        <v>UNDERGROUND EXFILTRATION STORAGE</v>
      </c>
      <c r="F2119" s="2" t="str">
        <f>+LEFT(Table13456[[#This Row],[PAY ITEM]],1)</f>
        <v>0</v>
      </c>
      <c r="G2119" s="2" t="str">
        <f>IF(Table13456[[#This Row],[first]]="0",SUBSTITUTE(TRIM(MID(B2119, 2, 3))," ","0"),SUBSTITUTE(TRIM(MID(B2119, 1, 3))," ","0"))</f>
        <v>434</v>
      </c>
      <c r="H2119" s="2" t="str">
        <f>IF(Table13456[[#This Row],[first]]="0",SUBSTITUTE(TRIM(MID(B2119, 5, 3))," ","0"),SUBSTITUTE(TRIM(MID(B2119, 4, 3))," ","0"))</f>
        <v>1</v>
      </c>
      <c r="I2119" s="2" t="str">
        <f>IF(Table13456[[#This Row],[first]]="0",SUBSTITUTE(TRIM(MID(B2119, 8, 3))," ","0"),SUBSTITUTE(TRIM(MID(B2119, 7, 3))," ","0"))</f>
        <v/>
      </c>
      <c r="J2119" s="2">
        <v>1</v>
      </c>
      <c r="K2119" s="2" t="str">
        <f t="shared" si="99"/>
        <v>434</v>
      </c>
      <c r="L2119" s="2" t="str">
        <f t="shared" si="100"/>
        <v>001</v>
      </c>
      <c r="M2119" s="2" t="str">
        <f t="shared" si="101"/>
        <v>000</v>
      </c>
    </row>
    <row r="2120" spans="2:13" x14ac:dyDescent="0.25">
      <c r="B2120" s="4" t="s">
        <v>7858</v>
      </c>
      <c r="C2120" s="2" t="s">
        <v>7859</v>
      </c>
      <c r="D2120" s="6" t="str">
        <f>+_xlfn.CONCAT(Table13456[[#This Row],[phase1]],Table13456[[#This Row],[phase2]],Table13456[[#This Row],[phase3]],Table13456[[#This Row],[phase4]])</f>
        <v>1435001000</v>
      </c>
      <c r="E2120" s="2" t="str">
        <f>+Table13456[[#This Row],[DESCRIPTION]]</f>
        <v>STRUCTURAL PLATE PIPE CULVERT</v>
      </c>
      <c r="F2120" s="2" t="str">
        <f>+LEFT(Table13456[[#This Row],[PAY ITEM]],1)</f>
        <v>0</v>
      </c>
      <c r="G2120" s="2" t="str">
        <f>IF(Table13456[[#This Row],[first]]="0",SUBSTITUTE(TRIM(MID(B2120, 2, 3))," ","0"),SUBSTITUTE(TRIM(MID(B2120, 1, 3))," ","0"))</f>
        <v>435</v>
      </c>
      <c r="H2120" s="2" t="str">
        <f>IF(Table13456[[#This Row],[first]]="0",SUBSTITUTE(TRIM(MID(B2120, 5, 3))," ","0"),SUBSTITUTE(TRIM(MID(B2120, 4, 3))," ","0"))</f>
        <v>1</v>
      </c>
      <c r="I2120" s="2" t="str">
        <f>IF(Table13456[[#This Row],[first]]="0",SUBSTITUTE(TRIM(MID(B2120, 8, 3))," ","0"),SUBSTITUTE(TRIM(MID(B2120, 7, 3))," ","0"))</f>
        <v/>
      </c>
      <c r="J2120" s="2">
        <v>1</v>
      </c>
      <c r="K2120" s="2" t="str">
        <f t="shared" si="99"/>
        <v>435</v>
      </c>
      <c r="L2120" s="2" t="str">
        <f t="shared" si="100"/>
        <v>001</v>
      </c>
      <c r="M2120" s="2" t="str">
        <f t="shared" si="101"/>
        <v>000</v>
      </c>
    </row>
    <row r="2121" spans="2:13" x14ac:dyDescent="0.25">
      <c r="B2121" s="2" t="s">
        <v>1202</v>
      </c>
      <c r="C2121" s="2" t="s">
        <v>1203</v>
      </c>
      <c r="D2121" s="6" t="str">
        <f>+_xlfn.CONCAT(Table13456[[#This Row],[phase1]],Table13456[[#This Row],[phase2]],Table13456[[#This Row],[phase3]],Table13456[[#This Row],[phase4]])</f>
        <v>1435001001</v>
      </c>
      <c r="E2121" s="2" t="str">
        <f>+Table13456[[#This Row],[DESCRIPTION]]</f>
        <v>STRUCTURAL PLATE PIPE CULVERT, ALUMINUM,118" x 64", PROJECT 435471-2-52-01</v>
      </c>
      <c r="F2121" s="2" t="str">
        <f>+LEFT(Table13456[[#This Row],[PAY ITEM]],1)</f>
        <v>0</v>
      </c>
      <c r="G2121" s="2" t="str">
        <f>IF(Table13456[[#This Row],[first]]="0",SUBSTITUTE(TRIM(MID(B2121, 2, 3))," ","0"),SUBSTITUTE(TRIM(MID(B2121, 1, 3))," ","0"))</f>
        <v>435</v>
      </c>
      <c r="H2121" s="2" t="str">
        <f>IF(Table13456[[#This Row],[first]]="0",SUBSTITUTE(TRIM(MID(B2121, 5, 3))," ","0"),SUBSTITUTE(TRIM(MID(B2121, 4, 3))," ","0"))</f>
        <v>1</v>
      </c>
      <c r="I2121" s="2" t="str">
        <f>IF(Table13456[[#This Row],[first]]="0",SUBSTITUTE(TRIM(MID(B2121, 8, 3))," ","0"),SUBSTITUTE(TRIM(MID(B2121, 7, 3))," ","0"))</f>
        <v>1</v>
      </c>
      <c r="J2121" s="2">
        <v>1</v>
      </c>
      <c r="K2121" s="2" t="str">
        <f t="shared" si="99"/>
        <v>435</v>
      </c>
      <c r="L2121" s="2" t="str">
        <f t="shared" si="100"/>
        <v>001</v>
      </c>
      <c r="M2121" s="2" t="str">
        <f t="shared" si="101"/>
        <v>001</v>
      </c>
    </row>
    <row r="2122" spans="2:13" x14ac:dyDescent="0.25">
      <c r="B2122" s="2" t="s">
        <v>1204</v>
      </c>
      <c r="C2122" s="2" t="s">
        <v>1205</v>
      </c>
      <c r="D2122" s="6" t="str">
        <f>+_xlfn.CONCAT(Table13456[[#This Row],[phase1]],Table13456[[#This Row],[phase2]],Table13456[[#This Row],[phase3]],Table13456[[#This Row],[phase4]])</f>
        <v>1435001002</v>
      </c>
      <c r="E2122" s="2" t="str">
        <f>+Table13456[[#This Row],[DESCRIPTION]]</f>
        <v>STRUCTURAL PLATE PIPE CULVERT, ALUMINUM, 96" x 39", PROJECT 435471-2-52-01</v>
      </c>
      <c r="F2122" s="2" t="str">
        <f>+LEFT(Table13456[[#This Row],[PAY ITEM]],1)</f>
        <v>0</v>
      </c>
      <c r="G2122" s="2" t="str">
        <f>IF(Table13456[[#This Row],[first]]="0",SUBSTITUTE(TRIM(MID(B2122, 2, 3))," ","0"),SUBSTITUTE(TRIM(MID(B2122, 1, 3))," ","0"))</f>
        <v>435</v>
      </c>
      <c r="H2122" s="2" t="str">
        <f>IF(Table13456[[#This Row],[first]]="0",SUBSTITUTE(TRIM(MID(B2122, 5, 3))," ","0"),SUBSTITUTE(TRIM(MID(B2122, 4, 3))," ","0"))</f>
        <v>1</v>
      </c>
      <c r="I2122" s="2" t="str">
        <f>IF(Table13456[[#This Row],[first]]="0",SUBSTITUTE(TRIM(MID(B2122, 8, 3))," ","0"),SUBSTITUTE(TRIM(MID(B2122, 7, 3))," ","0"))</f>
        <v>2</v>
      </c>
      <c r="J2122" s="2">
        <v>1</v>
      </c>
      <c r="K2122" s="2" t="str">
        <f t="shared" si="99"/>
        <v>435</v>
      </c>
      <c r="L2122" s="2" t="str">
        <f t="shared" si="100"/>
        <v>001</v>
      </c>
      <c r="M2122" s="2" t="str">
        <f t="shared" si="101"/>
        <v>002</v>
      </c>
    </row>
    <row r="2123" spans="2:13" x14ac:dyDescent="0.25">
      <c r="B2123" s="4" t="s">
        <v>1206</v>
      </c>
      <c r="C2123" s="2" t="s">
        <v>1207</v>
      </c>
      <c r="D2123" s="6" t="str">
        <f>+_xlfn.CONCAT(Table13456[[#This Row],[phase1]],Table13456[[#This Row],[phase2]],Table13456[[#This Row],[phase3]],Table13456[[#This Row],[phase4]])</f>
        <v>1435001003</v>
      </c>
      <c r="E2123" s="2" t="str">
        <f>+Table13456[[#This Row],[DESCRIPTION]]</f>
        <v>STRUCTURAL PLATE PIPE CULVERT, ALUMINUM, 140" x 53", PROJECT 435471-2-52-01</v>
      </c>
      <c r="F2123" s="2" t="str">
        <f>+LEFT(Table13456[[#This Row],[PAY ITEM]],1)</f>
        <v>0</v>
      </c>
      <c r="G2123" s="2" t="str">
        <f>IF(Table13456[[#This Row],[first]]="0",SUBSTITUTE(TRIM(MID(B2123, 2, 3))," ","0"),SUBSTITUTE(TRIM(MID(B2123, 1, 3))," ","0"))</f>
        <v>435</v>
      </c>
      <c r="H2123" s="2" t="str">
        <f>IF(Table13456[[#This Row],[first]]="0",SUBSTITUTE(TRIM(MID(B2123, 5, 3))," ","0"),SUBSTITUTE(TRIM(MID(B2123, 4, 3))," ","0"))</f>
        <v>1</v>
      </c>
      <c r="I2123" s="2" t="str">
        <f>IF(Table13456[[#This Row],[first]]="0",SUBSTITUTE(TRIM(MID(B2123, 8, 3))," ","0"),SUBSTITUTE(TRIM(MID(B2123, 7, 3))," ","0"))</f>
        <v>3</v>
      </c>
      <c r="J2123" s="2">
        <v>1</v>
      </c>
      <c r="K2123" s="2" t="str">
        <f t="shared" si="99"/>
        <v>435</v>
      </c>
      <c r="L2123" s="2" t="str">
        <f t="shared" si="100"/>
        <v>001</v>
      </c>
      <c r="M2123" s="2" t="str">
        <f t="shared" si="101"/>
        <v>003</v>
      </c>
    </row>
    <row r="2124" spans="2:13" x14ac:dyDescent="0.25">
      <c r="B2124" s="4" t="s">
        <v>7860</v>
      </c>
      <c r="C2124" s="2" t="s">
        <v>7861</v>
      </c>
      <c r="D2124" s="6" t="str">
        <f>+_xlfn.CONCAT(Table13456[[#This Row],[phase1]],Table13456[[#This Row],[phase2]],Table13456[[#This Row],[phase3]],Table13456[[#This Row],[phase4]])</f>
        <v>1435001004</v>
      </c>
      <c r="E2124" s="2" t="str">
        <f>+Table13456[[#This Row],[DESCRIPTION]]</f>
        <v>STRUCTURAL PLATE PIPE CULVERT, STEEL, 180"</v>
      </c>
      <c r="F2124" s="2" t="str">
        <f>+LEFT(Table13456[[#This Row],[PAY ITEM]],1)</f>
        <v>0</v>
      </c>
      <c r="G2124" s="2" t="str">
        <f>IF(Table13456[[#This Row],[first]]="0",SUBSTITUTE(TRIM(MID(B2124, 2, 3))," ","0"),SUBSTITUTE(TRIM(MID(B2124, 1, 3))," ","0"))</f>
        <v>435</v>
      </c>
      <c r="H2124" s="2" t="str">
        <f>IF(Table13456[[#This Row],[first]]="0",SUBSTITUTE(TRIM(MID(B2124, 5, 3))," ","0"),SUBSTITUTE(TRIM(MID(B2124, 4, 3))," ","0"))</f>
        <v>1</v>
      </c>
      <c r="I2124" s="2" t="str">
        <f>IF(Table13456[[#This Row],[first]]="0",SUBSTITUTE(TRIM(MID(B2124, 8, 3))," ","0"),SUBSTITUTE(TRIM(MID(B2124, 7, 3))," ","0"))</f>
        <v>4</v>
      </c>
      <c r="J2124" s="2">
        <v>1</v>
      </c>
      <c r="K2124" s="2" t="str">
        <f t="shared" si="99"/>
        <v>435</v>
      </c>
      <c r="L2124" s="2" t="str">
        <f t="shared" si="100"/>
        <v>001</v>
      </c>
      <c r="M2124" s="2" t="str">
        <f t="shared" si="101"/>
        <v>004</v>
      </c>
    </row>
    <row r="2125" spans="2:13" x14ac:dyDescent="0.25">
      <c r="B2125" s="4" t="s">
        <v>7862</v>
      </c>
      <c r="C2125" s="2" t="s">
        <v>7863</v>
      </c>
      <c r="D2125" s="6" t="str">
        <f>+_xlfn.CONCAT(Table13456[[#This Row],[phase1]],Table13456[[#This Row],[phase2]],Table13456[[#This Row],[phase3]],Table13456[[#This Row],[phase4]])</f>
        <v>1435001099</v>
      </c>
      <c r="E2125" s="2" t="str">
        <f>+Table13456[[#This Row],[DESCRIPTION]]</f>
        <v>STRUCTURAL PLATE PIPE CULVERT  ANIMAL CROSSING</v>
      </c>
      <c r="F2125" s="2" t="str">
        <f>+LEFT(Table13456[[#This Row],[PAY ITEM]],1)</f>
        <v>0</v>
      </c>
      <c r="G2125" s="2" t="str">
        <f>IF(Table13456[[#This Row],[first]]="0",SUBSTITUTE(TRIM(MID(B2125, 2, 3))," ","0"),SUBSTITUTE(TRIM(MID(B2125, 1, 3))," ","0"))</f>
        <v>435</v>
      </c>
      <c r="H2125" s="2" t="str">
        <f>IF(Table13456[[#This Row],[first]]="0",SUBSTITUTE(TRIM(MID(B2125, 5, 3))," ","0"),SUBSTITUTE(TRIM(MID(B2125, 4, 3))," ","0"))</f>
        <v>1</v>
      </c>
      <c r="I2125" s="2" t="str">
        <f>IF(Table13456[[#This Row],[first]]="0",SUBSTITUTE(TRIM(MID(B2125, 8, 3))," ","0"),SUBSTITUTE(TRIM(MID(B2125, 7, 3))," ","0"))</f>
        <v>99</v>
      </c>
      <c r="J2125" s="2">
        <v>1</v>
      </c>
      <c r="K2125" s="2" t="str">
        <f t="shared" si="99"/>
        <v>435</v>
      </c>
      <c r="L2125" s="2" t="str">
        <f t="shared" si="100"/>
        <v>001</v>
      </c>
      <c r="M2125" s="2" t="str">
        <f t="shared" si="101"/>
        <v>099</v>
      </c>
    </row>
    <row r="2126" spans="2:13" x14ac:dyDescent="0.25">
      <c r="B2126" s="2" t="s">
        <v>1208</v>
      </c>
      <c r="C2126" s="2" t="s">
        <v>1209</v>
      </c>
      <c r="D2126" s="6" t="str">
        <f>+_xlfn.CONCAT(Table13456[[#This Row],[phase1]],Table13456[[#This Row],[phase2]],Table13456[[#This Row],[phase3]],Table13456[[#This Row],[phase4]])</f>
        <v>1436001001</v>
      </c>
      <c r="E2126" s="2" t="str">
        <f>+Table13456[[#This Row],[DESCRIPTION]]</f>
        <v>TRENCH DRAIN, STANDARD</v>
      </c>
      <c r="F2126" s="2" t="str">
        <f>+LEFT(Table13456[[#This Row],[PAY ITEM]],1)</f>
        <v>0</v>
      </c>
      <c r="G2126" s="2" t="str">
        <f>IF(Table13456[[#This Row],[first]]="0",SUBSTITUTE(TRIM(MID(B2126, 2, 3))," ","0"),SUBSTITUTE(TRIM(MID(B2126, 1, 3))," ","0"))</f>
        <v>436</v>
      </c>
      <c r="H2126" s="2" t="str">
        <f>IF(Table13456[[#This Row],[first]]="0",SUBSTITUTE(TRIM(MID(B2126, 5, 3))," ","0"),SUBSTITUTE(TRIM(MID(B2126, 4, 3))," ","0"))</f>
        <v>1</v>
      </c>
      <c r="I2126" s="2" t="str">
        <f>IF(Table13456[[#This Row],[first]]="0",SUBSTITUTE(TRIM(MID(B2126, 8, 3))," ","0"),SUBSTITUTE(TRIM(MID(B2126, 7, 3))," ","0"))</f>
        <v>1</v>
      </c>
      <c r="J2126" s="2">
        <v>1</v>
      </c>
      <c r="K2126" s="2" t="str">
        <f t="shared" si="99"/>
        <v>436</v>
      </c>
      <c r="L2126" s="2" t="str">
        <f t="shared" si="100"/>
        <v>001</v>
      </c>
      <c r="M2126" s="2" t="str">
        <f t="shared" si="101"/>
        <v>001</v>
      </c>
    </row>
    <row r="2127" spans="2:13" x14ac:dyDescent="0.25">
      <c r="B2127" s="2" t="s">
        <v>7864</v>
      </c>
      <c r="C2127" s="2" t="s">
        <v>7865</v>
      </c>
      <c r="D2127" s="6" t="str">
        <f>+_xlfn.CONCAT(Table13456[[#This Row],[phase1]],Table13456[[#This Row],[phase2]],Table13456[[#This Row],[phase3]],Table13456[[#This Row],[phase4]])</f>
        <v>1436001002</v>
      </c>
      <c r="E2127" s="2" t="str">
        <f>+Table13456[[#This Row],[DESCRIPTION]]</f>
        <v>TRENCH DRAIN, SPECIAL</v>
      </c>
      <c r="F2127" s="2" t="str">
        <f>+LEFT(Table13456[[#This Row],[PAY ITEM]],1)</f>
        <v>0</v>
      </c>
      <c r="G2127" s="2" t="str">
        <f>IF(Table13456[[#This Row],[first]]="0",SUBSTITUTE(TRIM(MID(B2127, 2, 3))," ","0"),SUBSTITUTE(TRIM(MID(B2127, 1, 3))," ","0"))</f>
        <v>436</v>
      </c>
      <c r="H2127" s="2" t="str">
        <f>IF(Table13456[[#This Row],[first]]="0",SUBSTITUTE(TRIM(MID(B2127, 5, 3))," ","0"),SUBSTITUTE(TRIM(MID(B2127, 4, 3))," ","0"))</f>
        <v>1</v>
      </c>
      <c r="I2127" s="2" t="str">
        <f>IF(Table13456[[#This Row],[first]]="0",SUBSTITUTE(TRIM(MID(B2127, 8, 3))," ","0"),SUBSTITUTE(TRIM(MID(B2127, 7, 3))," ","0"))</f>
        <v>2</v>
      </c>
      <c r="J2127" s="2">
        <v>1</v>
      </c>
      <c r="K2127" s="2" t="str">
        <f t="shared" si="99"/>
        <v>436</v>
      </c>
      <c r="L2127" s="2" t="str">
        <f t="shared" si="100"/>
        <v>001</v>
      </c>
      <c r="M2127" s="2" t="str">
        <f t="shared" si="101"/>
        <v>002</v>
      </c>
    </row>
    <row r="2128" spans="2:13" x14ac:dyDescent="0.25">
      <c r="B2128" s="2" t="s">
        <v>1210</v>
      </c>
      <c r="C2128" s="2" t="s">
        <v>1211</v>
      </c>
      <c r="D2128" s="6" t="str">
        <f>+_xlfn.CONCAT(Table13456[[#This Row],[phase1]],Table13456[[#This Row],[phase2]],Table13456[[#This Row],[phase3]],Table13456[[#This Row],[phase4]])</f>
        <v>1436001003</v>
      </c>
      <c r="E2128" s="2" t="str">
        <f>+Table13456[[#This Row],[DESCRIPTION]]</f>
        <v>TRENCH DRAIN, SPECIAL DESIGN</v>
      </c>
      <c r="F2128" s="2" t="str">
        <f>+LEFT(Table13456[[#This Row],[PAY ITEM]],1)</f>
        <v>0</v>
      </c>
      <c r="G2128" s="2" t="str">
        <f>IF(Table13456[[#This Row],[first]]="0",SUBSTITUTE(TRIM(MID(B2128, 2, 3))," ","0"),SUBSTITUTE(TRIM(MID(B2128, 1, 3))," ","0"))</f>
        <v>436</v>
      </c>
      <c r="H2128" s="2" t="str">
        <f>IF(Table13456[[#This Row],[first]]="0",SUBSTITUTE(TRIM(MID(B2128, 5, 3))," ","0"),SUBSTITUTE(TRIM(MID(B2128, 4, 3))," ","0"))</f>
        <v>1</v>
      </c>
      <c r="I2128" s="2" t="str">
        <f>IF(Table13456[[#This Row],[first]]="0",SUBSTITUTE(TRIM(MID(B2128, 8, 3))," ","0"),SUBSTITUTE(TRIM(MID(B2128, 7, 3))," ","0"))</f>
        <v>3</v>
      </c>
      <c r="J2128" s="2">
        <v>1</v>
      </c>
      <c r="K2128" s="2" t="str">
        <f t="shared" si="99"/>
        <v>436</v>
      </c>
      <c r="L2128" s="2" t="str">
        <f t="shared" si="100"/>
        <v>001</v>
      </c>
      <c r="M2128" s="2" t="str">
        <f t="shared" si="101"/>
        <v>003</v>
      </c>
    </row>
    <row r="2129" spans="2:13" x14ac:dyDescent="0.25">
      <c r="B2129" s="4" t="s">
        <v>7866</v>
      </c>
      <c r="C2129" s="2" t="s">
        <v>7867</v>
      </c>
      <c r="D2129" s="6" t="str">
        <f>+_xlfn.CONCAT(Table13456[[#This Row],[phase1]],Table13456[[#This Row],[phase2]],Table13456[[#This Row],[phase3]],Table13456[[#This Row],[phase4]])</f>
        <v>1436001010</v>
      </c>
      <c r="E2129" s="2" t="str">
        <f>+Table13456[[#This Row],[DESCRIPTION]]</f>
        <v>TRENCH DRAIN, DECORATIVE GRATE, PROJECT 437300-4-52-01</v>
      </c>
      <c r="F2129" s="2" t="str">
        <f>+LEFT(Table13456[[#This Row],[PAY ITEM]],1)</f>
        <v>0</v>
      </c>
      <c r="G2129" s="2" t="str">
        <f>IF(Table13456[[#This Row],[first]]="0",SUBSTITUTE(TRIM(MID(B2129, 2, 3))," ","0"),SUBSTITUTE(TRIM(MID(B2129, 1, 3))," ","0"))</f>
        <v>436</v>
      </c>
      <c r="H2129" s="2" t="str">
        <f>IF(Table13456[[#This Row],[first]]="0",SUBSTITUTE(TRIM(MID(B2129, 5, 3))," ","0"),SUBSTITUTE(TRIM(MID(B2129, 4, 3))," ","0"))</f>
        <v>1</v>
      </c>
      <c r="I2129" s="2" t="str">
        <f>IF(Table13456[[#This Row],[first]]="0",SUBSTITUTE(TRIM(MID(B2129, 8, 3))," ","0"),SUBSTITUTE(TRIM(MID(B2129, 7, 3))," ","0"))</f>
        <v>10</v>
      </c>
      <c r="J2129" s="2">
        <v>1</v>
      </c>
      <c r="K2129" s="2" t="str">
        <f t="shared" si="99"/>
        <v>436</v>
      </c>
      <c r="L2129" s="2" t="str">
        <f t="shared" si="100"/>
        <v>001</v>
      </c>
      <c r="M2129" s="2" t="str">
        <f t="shared" si="101"/>
        <v>010</v>
      </c>
    </row>
    <row r="2130" spans="2:13" x14ac:dyDescent="0.25">
      <c r="B2130" s="2" t="s">
        <v>7868</v>
      </c>
      <c r="C2130" s="2" t="s">
        <v>7869</v>
      </c>
      <c r="D2130" s="6" t="str">
        <f>+_xlfn.CONCAT(Table13456[[#This Row],[phase1]],Table13456[[#This Row],[phase2]],Table13456[[#This Row],[phase3]],Table13456[[#This Row],[phase4]])</f>
        <v>1436002000</v>
      </c>
      <c r="E2130" s="2" t="str">
        <f>+Table13456[[#This Row],[DESCRIPTION]]</f>
        <v>TRENCH DRAIN, CLEANING (MAINTENANCE USE ONLY)</v>
      </c>
      <c r="F2130" s="2" t="str">
        <f>+LEFT(Table13456[[#This Row],[PAY ITEM]],1)</f>
        <v>0</v>
      </c>
      <c r="G2130" s="2" t="str">
        <f>IF(Table13456[[#This Row],[first]]="0",SUBSTITUTE(TRIM(MID(B2130, 2, 3))," ","0"),SUBSTITUTE(TRIM(MID(B2130, 1, 3))," ","0"))</f>
        <v>436</v>
      </c>
      <c r="H2130" s="2" t="str">
        <f>IF(Table13456[[#This Row],[first]]="0",SUBSTITUTE(TRIM(MID(B2130, 5, 3))," ","0"),SUBSTITUTE(TRIM(MID(B2130, 4, 3))," ","0"))</f>
        <v>2</v>
      </c>
      <c r="I2130" s="2" t="str">
        <f>IF(Table13456[[#This Row],[first]]="0",SUBSTITUTE(TRIM(MID(B2130, 8, 3))," ","0"),SUBSTITUTE(TRIM(MID(B2130, 7, 3))," ","0"))</f>
        <v/>
      </c>
      <c r="J2130" s="2">
        <v>1</v>
      </c>
      <c r="K2130" s="2" t="str">
        <f t="shared" si="99"/>
        <v>436</v>
      </c>
      <c r="L2130" s="2" t="str">
        <f t="shared" si="100"/>
        <v>002</v>
      </c>
      <c r="M2130" s="2" t="str">
        <f t="shared" si="101"/>
        <v>000</v>
      </c>
    </row>
    <row r="2131" spans="2:13" x14ac:dyDescent="0.25">
      <c r="B2131" s="4" t="s">
        <v>1212</v>
      </c>
      <c r="C2131" s="2" t="s">
        <v>1213</v>
      </c>
      <c r="D2131" s="6" t="str">
        <f>+_xlfn.CONCAT(Table13456[[#This Row],[phase1]],Table13456[[#This Row],[phase2]],Table13456[[#This Row],[phase3]],Table13456[[#This Row],[phase4]])</f>
        <v>1440001010</v>
      </c>
      <c r="E2131" s="2" t="str">
        <f>+Table13456[[#This Row],[DESCRIPTION]]</f>
        <v>UNDERDRAIN, TYPE I</v>
      </c>
      <c r="F2131" s="2" t="str">
        <f>+LEFT(Table13456[[#This Row],[PAY ITEM]],1)</f>
        <v>0</v>
      </c>
      <c r="G2131" s="2" t="str">
        <f>IF(Table13456[[#This Row],[first]]="0",SUBSTITUTE(TRIM(MID(B2131, 2, 3))," ","0"),SUBSTITUTE(TRIM(MID(B2131, 1, 3))," ","0"))</f>
        <v>440</v>
      </c>
      <c r="H2131" s="2" t="str">
        <f>IF(Table13456[[#This Row],[first]]="0",SUBSTITUTE(TRIM(MID(B2131, 5, 3))," ","0"),SUBSTITUTE(TRIM(MID(B2131, 4, 3))," ","0"))</f>
        <v>1</v>
      </c>
      <c r="I2131" s="2" t="str">
        <f>IF(Table13456[[#This Row],[first]]="0",SUBSTITUTE(TRIM(MID(B2131, 8, 3))," ","0"),SUBSTITUTE(TRIM(MID(B2131, 7, 3))," ","0"))</f>
        <v>10</v>
      </c>
      <c r="J2131" s="2">
        <v>1</v>
      </c>
      <c r="K2131" s="2" t="str">
        <f t="shared" si="99"/>
        <v>440</v>
      </c>
      <c r="L2131" s="2" t="str">
        <f t="shared" si="100"/>
        <v>001</v>
      </c>
      <c r="M2131" s="2" t="str">
        <f t="shared" si="101"/>
        <v>010</v>
      </c>
    </row>
    <row r="2132" spans="2:13" x14ac:dyDescent="0.25">
      <c r="B2132" s="2" t="s">
        <v>1214</v>
      </c>
      <c r="C2132" s="2" t="s">
        <v>1215</v>
      </c>
      <c r="D2132" s="6" t="str">
        <f>+_xlfn.CONCAT(Table13456[[#This Row],[phase1]],Table13456[[#This Row],[phase2]],Table13456[[#This Row],[phase3]],Table13456[[#This Row],[phase4]])</f>
        <v>1440001020</v>
      </c>
      <c r="E2132" s="2" t="str">
        <f>+Table13456[[#This Row],[DESCRIPTION]]</f>
        <v>UNDERDRAIN, TYPE II</v>
      </c>
      <c r="F2132" s="2" t="str">
        <f>+LEFT(Table13456[[#This Row],[PAY ITEM]],1)</f>
        <v>0</v>
      </c>
      <c r="G2132" s="2" t="str">
        <f>IF(Table13456[[#This Row],[first]]="0",SUBSTITUTE(TRIM(MID(B2132, 2, 3))," ","0"),SUBSTITUTE(TRIM(MID(B2132, 1, 3))," ","0"))</f>
        <v>440</v>
      </c>
      <c r="H2132" s="2" t="str">
        <f>IF(Table13456[[#This Row],[first]]="0",SUBSTITUTE(TRIM(MID(B2132, 5, 3))," ","0"),SUBSTITUTE(TRIM(MID(B2132, 4, 3))," ","0"))</f>
        <v>1</v>
      </c>
      <c r="I2132" s="2" t="str">
        <f>IF(Table13456[[#This Row],[first]]="0",SUBSTITUTE(TRIM(MID(B2132, 8, 3))," ","0"),SUBSTITUTE(TRIM(MID(B2132, 7, 3))," ","0"))</f>
        <v>20</v>
      </c>
      <c r="J2132" s="2">
        <v>1</v>
      </c>
      <c r="K2132" s="2" t="str">
        <f t="shared" si="99"/>
        <v>440</v>
      </c>
      <c r="L2132" s="2" t="str">
        <f t="shared" si="100"/>
        <v>001</v>
      </c>
      <c r="M2132" s="2" t="str">
        <f t="shared" si="101"/>
        <v>020</v>
      </c>
    </row>
    <row r="2133" spans="2:13" x14ac:dyDescent="0.25">
      <c r="B2133" s="2" t="s">
        <v>1216</v>
      </c>
      <c r="C2133" s="2" t="s">
        <v>1217</v>
      </c>
      <c r="D2133" s="6" t="str">
        <f>+_xlfn.CONCAT(Table13456[[#This Row],[phase1]],Table13456[[#This Row],[phase2]],Table13456[[#This Row],[phase3]],Table13456[[#This Row],[phase4]])</f>
        <v>1440001030</v>
      </c>
      <c r="E2133" s="2" t="str">
        <f>+Table13456[[#This Row],[DESCRIPTION]]</f>
        <v>UNDERDRAIN, TYPE III</v>
      </c>
      <c r="F2133" s="2" t="str">
        <f>+LEFT(Table13456[[#This Row],[PAY ITEM]],1)</f>
        <v>0</v>
      </c>
      <c r="G2133" s="2" t="str">
        <f>IF(Table13456[[#This Row],[first]]="0",SUBSTITUTE(TRIM(MID(B2133, 2, 3))," ","0"),SUBSTITUTE(TRIM(MID(B2133, 1, 3))," ","0"))</f>
        <v>440</v>
      </c>
      <c r="H2133" s="2" t="str">
        <f>IF(Table13456[[#This Row],[first]]="0",SUBSTITUTE(TRIM(MID(B2133, 5, 3))," ","0"),SUBSTITUTE(TRIM(MID(B2133, 4, 3))," ","0"))</f>
        <v>1</v>
      </c>
      <c r="I2133" s="2" t="str">
        <f>IF(Table13456[[#This Row],[first]]="0",SUBSTITUTE(TRIM(MID(B2133, 8, 3))," ","0"),SUBSTITUTE(TRIM(MID(B2133, 7, 3))," ","0"))</f>
        <v>30</v>
      </c>
      <c r="J2133" s="2">
        <v>1</v>
      </c>
      <c r="K2133" s="2" t="str">
        <f t="shared" si="99"/>
        <v>440</v>
      </c>
      <c r="L2133" s="2" t="str">
        <f t="shared" si="100"/>
        <v>001</v>
      </c>
      <c r="M2133" s="2" t="str">
        <f t="shared" si="101"/>
        <v>030</v>
      </c>
    </row>
    <row r="2134" spans="2:13" x14ac:dyDescent="0.25">
      <c r="B2134" s="4" t="s">
        <v>4099</v>
      </c>
      <c r="C2134" s="2" t="s">
        <v>4362</v>
      </c>
      <c r="D2134" s="6" t="str">
        <f>+_xlfn.CONCAT(Table13456[[#This Row],[phase1]],Table13456[[#This Row],[phase2]],Table13456[[#This Row],[phase3]],Table13456[[#This Row],[phase4]])</f>
        <v>1440001050</v>
      </c>
      <c r="E2134" s="2" t="str">
        <f>+Table13456[[#This Row],[DESCRIPTION]]</f>
        <v>UNDERDRAIN, TYPE V</v>
      </c>
      <c r="F2134" s="2" t="str">
        <f>+LEFT(Table13456[[#This Row],[PAY ITEM]],1)</f>
        <v>0</v>
      </c>
      <c r="G2134" s="2" t="str">
        <f>IF(Table13456[[#This Row],[first]]="0",SUBSTITUTE(TRIM(MID(B2134, 2, 3))," ","0"),SUBSTITUTE(TRIM(MID(B2134, 1, 3))," ","0"))</f>
        <v>440</v>
      </c>
      <c r="H2134" s="2" t="str">
        <f>IF(Table13456[[#This Row],[first]]="0",SUBSTITUTE(TRIM(MID(B2134, 5, 3))," ","0"),SUBSTITUTE(TRIM(MID(B2134, 4, 3))," ","0"))</f>
        <v>1</v>
      </c>
      <c r="I2134" s="2" t="str">
        <f>IF(Table13456[[#This Row],[first]]="0",SUBSTITUTE(TRIM(MID(B2134, 8, 3))," ","0"),SUBSTITUTE(TRIM(MID(B2134, 7, 3))," ","0"))</f>
        <v>50</v>
      </c>
      <c r="J2134" s="2">
        <v>1</v>
      </c>
      <c r="K2134" s="2" t="str">
        <f t="shared" si="99"/>
        <v>440</v>
      </c>
      <c r="L2134" s="2" t="str">
        <f t="shared" si="100"/>
        <v>001</v>
      </c>
      <c r="M2134" s="2" t="str">
        <f t="shared" si="101"/>
        <v>050</v>
      </c>
    </row>
    <row r="2135" spans="2:13" x14ac:dyDescent="0.25">
      <c r="B2135" s="2" t="s">
        <v>7870</v>
      </c>
      <c r="C2135" s="2" t="s">
        <v>7871</v>
      </c>
      <c r="D2135" s="6" t="str">
        <f>+_xlfn.CONCAT(Table13456[[#This Row],[phase1]],Table13456[[#This Row],[phase2]],Table13456[[#This Row],[phase3]],Table13456[[#This Row],[phase4]])</f>
        <v>1440001060</v>
      </c>
      <c r="E2135" s="2" t="str">
        <f>+Table13456[[#This Row],[DESCRIPTION]]</f>
        <v>UNDERDRAIN, TYPE SPECIAL</v>
      </c>
      <c r="F2135" s="2" t="str">
        <f>+LEFT(Table13456[[#This Row],[PAY ITEM]],1)</f>
        <v>0</v>
      </c>
      <c r="G2135" s="2" t="str">
        <f>IF(Table13456[[#This Row],[first]]="0",SUBSTITUTE(TRIM(MID(B2135, 2, 3))," ","0"),SUBSTITUTE(TRIM(MID(B2135, 1, 3))," ","0"))</f>
        <v>440</v>
      </c>
      <c r="H2135" s="2" t="str">
        <f>IF(Table13456[[#This Row],[first]]="0",SUBSTITUTE(TRIM(MID(B2135, 5, 3))," ","0"),SUBSTITUTE(TRIM(MID(B2135, 4, 3))," ","0"))</f>
        <v>1</v>
      </c>
      <c r="I2135" s="2" t="str">
        <f>IF(Table13456[[#This Row],[first]]="0",SUBSTITUTE(TRIM(MID(B2135, 8, 3))," ","0"),SUBSTITUTE(TRIM(MID(B2135, 7, 3))," ","0"))</f>
        <v>60</v>
      </c>
      <c r="J2135" s="2">
        <v>1</v>
      </c>
      <c r="K2135" s="2" t="str">
        <f t="shared" si="99"/>
        <v>440</v>
      </c>
      <c r="L2135" s="2" t="str">
        <f t="shared" si="100"/>
        <v>001</v>
      </c>
      <c r="M2135" s="2" t="str">
        <f t="shared" si="101"/>
        <v>060</v>
      </c>
    </row>
    <row r="2136" spans="2:13" x14ac:dyDescent="0.25">
      <c r="B2136" s="2" t="s">
        <v>7872</v>
      </c>
      <c r="C2136" s="2" t="s">
        <v>7873</v>
      </c>
      <c r="D2136" s="6" t="str">
        <f>+_xlfn.CONCAT(Table13456[[#This Row],[phase1]],Table13456[[#This Row],[phase2]],Table13456[[#This Row],[phase3]],Table13456[[#This Row],[phase4]])</f>
        <v>1440001100</v>
      </c>
      <c r="E2136" s="2" t="str">
        <f>+Table13456[[#This Row],[DESCRIPTION]]</f>
        <v>UNDERDRAIN, FOR BAM FILTER, PROJECT 210024-4-52-01</v>
      </c>
      <c r="F2136" s="2" t="str">
        <f>+LEFT(Table13456[[#This Row],[PAY ITEM]],1)</f>
        <v>0</v>
      </c>
      <c r="G2136" s="2" t="str">
        <f>IF(Table13456[[#This Row],[first]]="0",SUBSTITUTE(TRIM(MID(B2136, 2, 3))," ","0"),SUBSTITUTE(TRIM(MID(B2136, 1, 3))," ","0"))</f>
        <v>440</v>
      </c>
      <c r="H2136" s="2" t="str">
        <f>IF(Table13456[[#This Row],[first]]="0",SUBSTITUTE(TRIM(MID(B2136, 5, 3))," ","0"),SUBSTITUTE(TRIM(MID(B2136, 4, 3))," ","0"))</f>
        <v>1</v>
      </c>
      <c r="I2136" s="2" t="str">
        <f>IF(Table13456[[#This Row],[first]]="0",SUBSTITUTE(TRIM(MID(B2136, 8, 3))," ","0"),SUBSTITUTE(TRIM(MID(B2136, 7, 3))," ","0"))</f>
        <v>100</v>
      </c>
      <c r="J2136" s="2">
        <v>1</v>
      </c>
      <c r="K2136" s="2" t="str">
        <f t="shared" si="99"/>
        <v>440</v>
      </c>
      <c r="L2136" s="2" t="str">
        <f t="shared" si="100"/>
        <v>001</v>
      </c>
      <c r="M2136" s="2" t="str">
        <f t="shared" si="101"/>
        <v>100</v>
      </c>
    </row>
    <row r="2137" spans="2:13" x14ac:dyDescent="0.25">
      <c r="B2137" s="4" t="s">
        <v>7874</v>
      </c>
      <c r="C2137" s="2" t="s">
        <v>7875</v>
      </c>
      <c r="D2137" s="6" t="str">
        <f>+_xlfn.CONCAT(Table13456[[#This Row],[phase1]],Table13456[[#This Row],[phase2]],Table13456[[#This Row],[phase3]],Table13456[[#This Row],[phase4]])</f>
        <v>1440001101</v>
      </c>
      <c r="E2137" s="2" t="str">
        <f>+Table13456[[#This Row],[DESCRIPTION]]</f>
        <v>UNDERDRAIN, FOR SEEPAGE CUT-OFF TRENCH, PROJECT 435142-1-52-01</v>
      </c>
      <c r="F2137" s="2" t="str">
        <f>+LEFT(Table13456[[#This Row],[PAY ITEM]],1)</f>
        <v>0</v>
      </c>
      <c r="G2137" s="2" t="str">
        <f>IF(Table13456[[#This Row],[first]]="0",SUBSTITUTE(TRIM(MID(B2137, 2, 3))," ","0"),SUBSTITUTE(TRIM(MID(B2137, 1, 3))," ","0"))</f>
        <v>440</v>
      </c>
      <c r="H2137" s="2" t="str">
        <f>IF(Table13456[[#This Row],[first]]="0",SUBSTITUTE(TRIM(MID(B2137, 5, 3))," ","0"),SUBSTITUTE(TRIM(MID(B2137, 4, 3))," ","0"))</f>
        <v>1</v>
      </c>
      <c r="I2137" s="2" t="str">
        <f>IF(Table13456[[#This Row],[first]]="0",SUBSTITUTE(TRIM(MID(B2137, 8, 3))," ","0"),SUBSTITUTE(TRIM(MID(B2137, 7, 3))," ","0"))</f>
        <v>101</v>
      </c>
      <c r="J2137" s="2">
        <v>1</v>
      </c>
      <c r="K2137" s="2" t="str">
        <f t="shared" si="99"/>
        <v>440</v>
      </c>
      <c r="L2137" s="2" t="str">
        <f t="shared" si="100"/>
        <v>001</v>
      </c>
      <c r="M2137" s="2" t="str">
        <f t="shared" si="101"/>
        <v>101</v>
      </c>
    </row>
    <row r="2138" spans="2:13" x14ac:dyDescent="0.25">
      <c r="B2138" s="4" t="s">
        <v>7876</v>
      </c>
      <c r="C2138" s="2" t="s">
        <v>7877</v>
      </c>
      <c r="D2138" s="6" t="str">
        <f>+_xlfn.CONCAT(Table13456[[#This Row],[phase1]],Table13456[[#This Row],[phase2]],Table13456[[#This Row],[phase3]],Table13456[[#This Row],[phase4]])</f>
        <v>1440001102</v>
      </c>
      <c r="E2138" s="2" t="str">
        <f>+Table13456[[#This Row],[DESCRIPTION]]</f>
        <v>UNDERDRAIN, TYPE II WITH ADDITIONAL AGGREGATE, PROJECT 439831-1-52-01</v>
      </c>
      <c r="F2138" s="2" t="str">
        <f>+LEFT(Table13456[[#This Row],[PAY ITEM]],1)</f>
        <v>0</v>
      </c>
      <c r="G2138" s="2" t="str">
        <f>IF(Table13456[[#This Row],[first]]="0",SUBSTITUTE(TRIM(MID(B2138, 2, 3))," ","0"),SUBSTITUTE(TRIM(MID(B2138, 1, 3))," ","0"))</f>
        <v>440</v>
      </c>
      <c r="H2138" s="2" t="str">
        <f>IF(Table13456[[#This Row],[first]]="0",SUBSTITUTE(TRIM(MID(B2138, 5, 3))," ","0"),SUBSTITUTE(TRIM(MID(B2138, 4, 3))," ","0"))</f>
        <v>1</v>
      </c>
      <c r="I2138" s="2" t="str">
        <f>IF(Table13456[[#This Row],[first]]="0",SUBSTITUTE(TRIM(MID(B2138, 8, 3))," ","0"),SUBSTITUTE(TRIM(MID(B2138, 7, 3))," ","0"))</f>
        <v>102</v>
      </c>
      <c r="J2138" s="2">
        <v>1</v>
      </c>
      <c r="K2138" s="2" t="str">
        <f t="shared" si="99"/>
        <v>440</v>
      </c>
      <c r="L2138" s="2" t="str">
        <f t="shared" si="100"/>
        <v>001</v>
      </c>
      <c r="M2138" s="2" t="str">
        <f t="shared" si="101"/>
        <v>102</v>
      </c>
    </row>
    <row r="2139" spans="2:13" x14ac:dyDescent="0.25">
      <c r="B2139" s="4" t="s">
        <v>1218</v>
      </c>
      <c r="C2139" s="2" t="s">
        <v>1219</v>
      </c>
      <c r="D2139" s="6" t="str">
        <f>+_xlfn.CONCAT(Table13456[[#This Row],[phase1]],Table13456[[#This Row],[phase2]],Table13456[[#This Row],[phase3]],Table13456[[#This Row],[phase4]])</f>
        <v>1440070000</v>
      </c>
      <c r="E2139" s="2" t="str">
        <f>+Table13456[[#This Row],[DESCRIPTION]]</f>
        <v>UNDERDRAIN INSPECTION BOX</v>
      </c>
      <c r="F2139" s="2" t="str">
        <f>+LEFT(Table13456[[#This Row],[PAY ITEM]],1)</f>
        <v>0</v>
      </c>
      <c r="G2139" s="2" t="str">
        <f>IF(Table13456[[#This Row],[first]]="0",SUBSTITUTE(TRIM(MID(B2139, 2, 3))," ","0"),SUBSTITUTE(TRIM(MID(B2139, 1, 3))," ","0"))</f>
        <v>440</v>
      </c>
      <c r="H2139" s="2" t="str">
        <f>IF(Table13456[[#This Row],[first]]="0",SUBSTITUTE(TRIM(MID(B2139, 5, 3))," ","0"),SUBSTITUTE(TRIM(MID(B2139, 4, 3))," ","0"))</f>
        <v>70</v>
      </c>
      <c r="I2139" s="2" t="str">
        <f>IF(Table13456[[#This Row],[first]]="0",SUBSTITUTE(TRIM(MID(B2139, 8, 3))," ","0"),SUBSTITUTE(TRIM(MID(B2139, 7, 3))," ","0"))</f>
        <v/>
      </c>
      <c r="J2139" s="2">
        <v>1</v>
      </c>
      <c r="K2139" s="2" t="str">
        <f t="shared" si="99"/>
        <v>440</v>
      </c>
      <c r="L2139" s="2" t="str">
        <f t="shared" si="100"/>
        <v>070</v>
      </c>
      <c r="M2139" s="2" t="str">
        <f t="shared" si="101"/>
        <v>000</v>
      </c>
    </row>
    <row r="2140" spans="2:13" x14ac:dyDescent="0.25">
      <c r="B2140" s="2" t="s">
        <v>1220</v>
      </c>
      <c r="C2140" s="2" t="s">
        <v>1221</v>
      </c>
      <c r="D2140" s="6" t="str">
        <f>+_xlfn.CONCAT(Table13456[[#This Row],[phase1]],Table13456[[#This Row],[phase2]],Table13456[[#This Row],[phase3]],Table13456[[#This Row],[phase4]])</f>
        <v>1440073001</v>
      </c>
      <c r="E2140" s="2" t="str">
        <f>+Table13456[[#This Row],[DESCRIPTION]]</f>
        <v>UNDERDRAIN OUTLET PIPE, 4"</v>
      </c>
      <c r="F2140" s="2" t="str">
        <f>+LEFT(Table13456[[#This Row],[PAY ITEM]],1)</f>
        <v>0</v>
      </c>
      <c r="G2140" s="2" t="str">
        <f>IF(Table13456[[#This Row],[first]]="0",SUBSTITUTE(TRIM(MID(B2140, 2, 3))," ","0"),SUBSTITUTE(TRIM(MID(B2140, 1, 3))," ","0"))</f>
        <v>440</v>
      </c>
      <c r="H2140" s="2" t="str">
        <f>IF(Table13456[[#This Row],[first]]="0",SUBSTITUTE(TRIM(MID(B2140, 5, 3))," ","0"),SUBSTITUTE(TRIM(MID(B2140, 4, 3))," ","0"))</f>
        <v>73</v>
      </c>
      <c r="I2140" s="2" t="str">
        <f>IF(Table13456[[#This Row],[first]]="0",SUBSTITUTE(TRIM(MID(B2140, 8, 3))," ","0"),SUBSTITUTE(TRIM(MID(B2140, 7, 3))," ","0"))</f>
        <v>1</v>
      </c>
      <c r="J2140" s="2">
        <v>1</v>
      </c>
      <c r="K2140" s="2" t="str">
        <f t="shared" si="99"/>
        <v>440</v>
      </c>
      <c r="L2140" s="2" t="str">
        <f t="shared" si="100"/>
        <v>073</v>
      </c>
      <c r="M2140" s="2" t="str">
        <f t="shared" si="101"/>
        <v>001</v>
      </c>
    </row>
    <row r="2141" spans="2:13" x14ac:dyDescent="0.25">
      <c r="B2141" s="4" t="s">
        <v>1222</v>
      </c>
      <c r="C2141" s="2" t="s">
        <v>1223</v>
      </c>
      <c r="D2141" s="6" t="str">
        <f>+_xlfn.CONCAT(Table13456[[#This Row],[phase1]],Table13456[[#This Row],[phase2]],Table13456[[#This Row],[phase3]],Table13456[[#This Row],[phase4]])</f>
        <v>1440073002</v>
      </c>
      <c r="E2141" s="2" t="str">
        <f>+Table13456[[#This Row],[DESCRIPTION]]</f>
        <v>UNDERDRAIN OUTLET PIPE, 6"</v>
      </c>
      <c r="F2141" s="2" t="str">
        <f>+LEFT(Table13456[[#This Row],[PAY ITEM]],1)</f>
        <v>0</v>
      </c>
      <c r="G2141" s="2" t="str">
        <f>IF(Table13456[[#This Row],[first]]="0",SUBSTITUTE(TRIM(MID(B2141, 2, 3))," ","0"),SUBSTITUTE(TRIM(MID(B2141, 1, 3))," ","0"))</f>
        <v>440</v>
      </c>
      <c r="H2141" s="2" t="str">
        <f>IF(Table13456[[#This Row],[first]]="0",SUBSTITUTE(TRIM(MID(B2141, 5, 3))," ","0"),SUBSTITUTE(TRIM(MID(B2141, 4, 3))," ","0"))</f>
        <v>73</v>
      </c>
      <c r="I2141" s="2" t="str">
        <f>IF(Table13456[[#This Row],[first]]="0",SUBSTITUTE(TRIM(MID(B2141, 8, 3))," ","0"),SUBSTITUTE(TRIM(MID(B2141, 7, 3))," ","0"))</f>
        <v>2</v>
      </c>
      <c r="J2141" s="2">
        <v>1</v>
      </c>
      <c r="K2141" s="2" t="str">
        <f t="shared" si="99"/>
        <v>440</v>
      </c>
      <c r="L2141" s="2" t="str">
        <f t="shared" si="100"/>
        <v>073</v>
      </c>
      <c r="M2141" s="2" t="str">
        <f t="shared" si="101"/>
        <v>002</v>
      </c>
    </row>
    <row r="2142" spans="2:13" x14ac:dyDescent="0.25">
      <c r="B2142" s="4" t="s">
        <v>1224</v>
      </c>
      <c r="C2142" s="2" t="s">
        <v>1225</v>
      </c>
      <c r="D2142" s="6" t="str">
        <f>+_xlfn.CONCAT(Table13456[[#This Row],[phase1]],Table13456[[#This Row],[phase2]],Table13456[[#This Row],[phase3]],Table13456[[#This Row],[phase4]])</f>
        <v>1440073003</v>
      </c>
      <c r="E2142" s="2" t="str">
        <f>+Table13456[[#This Row],[DESCRIPTION]]</f>
        <v>UNDERDRAIN OUTLET PIPE, 8"</v>
      </c>
      <c r="F2142" s="2" t="str">
        <f>+LEFT(Table13456[[#This Row],[PAY ITEM]],1)</f>
        <v>0</v>
      </c>
      <c r="G2142" s="2" t="str">
        <f>IF(Table13456[[#This Row],[first]]="0",SUBSTITUTE(TRIM(MID(B2142, 2, 3))," ","0"),SUBSTITUTE(TRIM(MID(B2142, 1, 3))," ","0"))</f>
        <v>440</v>
      </c>
      <c r="H2142" s="2" t="str">
        <f>IF(Table13456[[#This Row],[first]]="0",SUBSTITUTE(TRIM(MID(B2142, 5, 3))," ","0"),SUBSTITUTE(TRIM(MID(B2142, 4, 3))," ","0"))</f>
        <v>73</v>
      </c>
      <c r="I2142" s="2" t="str">
        <f>IF(Table13456[[#This Row],[first]]="0",SUBSTITUTE(TRIM(MID(B2142, 8, 3))," ","0"),SUBSTITUTE(TRIM(MID(B2142, 7, 3))," ","0"))</f>
        <v>3</v>
      </c>
      <c r="J2142" s="2">
        <v>1</v>
      </c>
      <c r="K2142" s="2" t="str">
        <f t="shared" si="99"/>
        <v>440</v>
      </c>
      <c r="L2142" s="2" t="str">
        <f t="shared" si="100"/>
        <v>073</v>
      </c>
      <c r="M2142" s="2" t="str">
        <f t="shared" si="101"/>
        <v>003</v>
      </c>
    </row>
    <row r="2143" spans="2:13" x14ac:dyDescent="0.25">
      <c r="B2143" s="2" t="s">
        <v>1226</v>
      </c>
      <c r="C2143" s="2" t="s">
        <v>1227</v>
      </c>
      <c r="D2143" s="6" t="str">
        <f>+_xlfn.CONCAT(Table13456[[#This Row],[phase1]],Table13456[[#This Row],[phase2]],Table13456[[#This Row],[phase3]],Table13456[[#This Row],[phase4]])</f>
        <v>1440073004</v>
      </c>
      <c r="E2143" s="2" t="str">
        <f>+Table13456[[#This Row],[DESCRIPTION]]</f>
        <v>UNDERDRAIN OUTLET PIPE, 10"</v>
      </c>
      <c r="F2143" s="2" t="str">
        <f>+LEFT(Table13456[[#This Row],[PAY ITEM]],1)</f>
        <v>0</v>
      </c>
      <c r="G2143" s="2" t="str">
        <f>IF(Table13456[[#This Row],[first]]="0",SUBSTITUTE(TRIM(MID(B2143, 2, 3))," ","0"),SUBSTITUTE(TRIM(MID(B2143, 1, 3))," ","0"))</f>
        <v>440</v>
      </c>
      <c r="H2143" s="2" t="str">
        <f>IF(Table13456[[#This Row],[first]]="0",SUBSTITUTE(TRIM(MID(B2143, 5, 3))," ","0"),SUBSTITUTE(TRIM(MID(B2143, 4, 3))," ","0"))</f>
        <v>73</v>
      </c>
      <c r="I2143" s="2" t="str">
        <f>IF(Table13456[[#This Row],[first]]="0",SUBSTITUTE(TRIM(MID(B2143, 8, 3))," ","0"),SUBSTITUTE(TRIM(MID(B2143, 7, 3))," ","0"))</f>
        <v>4</v>
      </c>
      <c r="J2143" s="2">
        <v>1</v>
      </c>
      <c r="K2143" s="2" t="str">
        <f t="shared" si="99"/>
        <v>440</v>
      </c>
      <c r="L2143" s="2" t="str">
        <f t="shared" si="100"/>
        <v>073</v>
      </c>
      <c r="M2143" s="2" t="str">
        <f t="shared" si="101"/>
        <v>004</v>
      </c>
    </row>
    <row r="2144" spans="2:13" x14ac:dyDescent="0.25">
      <c r="B2144" s="4" t="s">
        <v>7878</v>
      </c>
      <c r="C2144" s="2" t="s">
        <v>4462</v>
      </c>
      <c r="D2144" s="6" t="str">
        <f>+_xlfn.CONCAT(Table13456[[#This Row],[phase1]],Table13456[[#This Row],[phase2]],Table13456[[#This Row],[phase3]],Table13456[[#This Row],[phase4]])</f>
        <v>1440073005</v>
      </c>
      <c r="E2144" s="2" t="str">
        <f>+Table13456[[#This Row],[DESCRIPTION]]</f>
        <v>UNDERDRAIN OUTLET PIPE, 12"</v>
      </c>
      <c r="F2144" s="2" t="str">
        <f>+LEFT(Table13456[[#This Row],[PAY ITEM]],1)</f>
        <v>0</v>
      </c>
      <c r="G2144" s="2" t="str">
        <f>IF(Table13456[[#This Row],[first]]="0",SUBSTITUTE(TRIM(MID(B2144, 2, 3))," ","0"),SUBSTITUTE(TRIM(MID(B2144, 1, 3))," ","0"))</f>
        <v>440</v>
      </c>
      <c r="H2144" s="2" t="str">
        <f>IF(Table13456[[#This Row],[first]]="0",SUBSTITUTE(TRIM(MID(B2144, 5, 3))," ","0"),SUBSTITUTE(TRIM(MID(B2144, 4, 3))," ","0"))</f>
        <v>73</v>
      </c>
      <c r="I2144" s="2" t="str">
        <f>IF(Table13456[[#This Row],[first]]="0",SUBSTITUTE(TRIM(MID(B2144, 8, 3))," ","0"),SUBSTITUTE(TRIM(MID(B2144, 7, 3))," ","0"))</f>
        <v>5</v>
      </c>
      <c r="J2144" s="2">
        <v>1</v>
      </c>
      <c r="K2144" s="2" t="str">
        <f t="shared" si="99"/>
        <v>440</v>
      </c>
      <c r="L2144" s="2" t="str">
        <f t="shared" si="100"/>
        <v>073</v>
      </c>
      <c r="M2144" s="2" t="str">
        <f t="shared" si="101"/>
        <v>005</v>
      </c>
    </row>
    <row r="2145" spans="2:13" x14ac:dyDescent="0.25">
      <c r="B2145" s="4" t="s">
        <v>4100</v>
      </c>
      <c r="C2145" s="2" t="s">
        <v>4363</v>
      </c>
      <c r="D2145" s="6" t="str">
        <f>+_xlfn.CONCAT(Table13456[[#This Row],[phase1]],Table13456[[#This Row],[phase2]],Table13456[[#This Row],[phase3]],Table13456[[#This Row],[phase4]])</f>
        <v>1442070000</v>
      </c>
      <c r="E2145" s="2" t="str">
        <f>+Table13456[[#This Row],[DESCRIPTION]]</f>
        <v>VERTICAL DRAINAGE WICKS</v>
      </c>
      <c r="F2145" s="2" t="str">
        <f>+LEFT(Table13456[[#This Row],[PAY ITEM]],1)</f>
        <v>0</v>
      </c>
      <c r="G2145" s="2" t="str">
        <f>IF(Table13456[[#This Row],[first]]="0",SUBSTITUTE(TRIM(MID(B2145, 2, 3))," ","0"),SUBSTITUTE(TRIM(MID(B2145, 1, 3))," ","0"))</f>
        <v>442</v>
      </c>
      <c r="H2145" s="2" t="str">
        <f>IF(Table13456[[#This Row],[first]]="0",SUBSTITUTE(TRIM(MID(B2145, 5, 3))," ","0"),SUBSTITUTE(TRIM(MID(B2145, 4, 3))," ","0"))</f>
        <v>70</v>
      </c>
      <c r="I2145" s="2" t="str">
        <f>IF(Table13456[[#This Row],[first]]="0",SUBSTITUTE(TRIM(MID(B2145, 8, 3))," ","0"),SUBSTITUTE(TRIM(MID(B2145, 7, 3))," ","0"))</f>
        <v/>
      </c>
      <c r="J2145" s="2">
        <v>1</v>
      </c>
      <c r="K2145" s="2" t="str">
        <f t="shared" si="99"/>
        <v>442</v>
      </c>
      <c r="L2145" s="2" t="str">
        <f t="shared" si="100"/>
        <v>070</v>
      </c>
      <c r="M2145" s="2" t="str">
        <f t="shared" si="101"/>
        <v>000</v>
      </c>
    </row>
    <row r="2146" spans="2:13" x14ac:dyDescent="0.25">
      <c r="B2146" s="4" t="s">
        <v>1228</v>
      </c>
      <c r="C2146" s="2" t="s">
        <v>1229</v>
      </c>
      <c r="D2146" s="6" t="str">
        <f>+_xlfn.CONCAT(Table13456[[#This Row],[phase1]],Table13456[[#This Row],[phase2]],Table13456[[#This Row],[phase3]],Table13456[[#This Row],[phase4]])</f>
        <v>1443070003</v>
      </c>
      <c r="E2146" s="2" t="str">
        <f>+Table13456[[#This Row],[DESCRIPTION]]</f>
        <v>FRENCH DRAIN, 18"</v>
      </c>
      <c r="F2146" s="2" t="str">
        <f>+LEFT(Table13456[[#This Row],[PAY ITEM]],1)</f>
        <v>0</v>
      </c>
      <c r="G2146" s="2" t="str">
        <f>IF(Table13456[[#This Row],[first]]="0",SUBSTITUTE(TRIM(MID(B2146, 2, 3))," ","0"),SUBSTITUTE(TRIM(MID(B2146, 1, 3))," ","0"))</f>
        <v>443</v>
      </c>
      <c r="H2146" s="2" t="str">
        <f>IF(Table13456[[#This Row],[first]]="0",SUBSTITUTE(TRIM(MID(B2146, 5, 3))," ","0"),SUBSTITUTE(TRIM(MID(B2146, 4, 3))," ","0"))</f>
        <v>70</v>
      </c>
      <c r="I2146" s="2" t="str">
        <f>IF(Table13456[[#This Row],[first]]="0",SUBSTITUTE(TRIM(MID(B2146, 8, 3))," ","0"),SUBSTITUTE(TRIM(MID(B2146, 7, 3))," ","0"))</f>
        <v>3</v>
      </c>
      <c r="J2146" s="2">
        <v>1</v>
      </c>
      <c r="K2146" s="2" t="str">
        <f t="shared" si="99"/>
        <v>443</v>
      </c>
      <c r="L2146" s="2" t="str">
        <f t="shared" si="100"/>
        <v>070</v>
      </c>
      <c r="M2146" s="2" t="str">
        <f t="shared" si="101"/>
        <v>003</v>
      </c>
    </row>
    <row r="2147" spans="2:13" x14ac:dyDescent="0.25">
      <c r="B2147" s="2" t="s">
        <v>1230</v>
      </c>
      <c r="C2147" s="2" t="s">
        <v>1231</v>
      </c>
      <c r="D2147" s="6" t="str">
        <f>+_xlfn.CONCAT(Table13456[[#This Row],[phase1]],Table13456[[#This Row],[phase2]],Table13456[[#This Row],[phase3]],Table13456[[#This Row],[phase4]])</f>
        <v>1443070004</v>
      </c>
      <c r="E2147" s="2" t="str">
        <f>+Table13456[[#This Row],[DESCRIPTION]]</f>
        <v>FRENCH DRAIN, 24"</v>
      </c>
      <c r="F2147" s="2" t="str">
        <f>+LEFT(Table13456[[#This Row],[PAY ITEM]],1)</f>
        <v>0</v>
      </c>
      <c r="G2147" s="2" t="str">
        <f>IF(Table13456[[#This Row],[first]]="0",SUBSTITUTE(TRIM(MID(B2147, 2, 3))," ","0"),SUBSTITUTE(TRIM(MID(B2147, 1, 3))," ","0"))</f>
        <v>443</v>
      </c>
      <c r="H2147" s="2" t="str">
        <f>IF(Table13456[[#This Row],[first]]="0",SUBSTITUTE(TRIM(MID(B2147, 5, 3))," ","0"),SUBSTITUTE(TRIM(MID(B2147, 4, 3))," ","0"))</f>
        <v>70</v>
      </c>
      <c r="I2147" s="2" t="str">
        <f>IF(Table13456[[#This Row],[first]]="0",SUBSTITUTE(TRIM(MID(B2147, 8, 3))," ","0"),SUBSTITUTE(TRIM(MID(B2147, 7, 3))," ","0"))</f>
        <v>4</v>
      </c>
      <c r="J2147" s="2">
        <v>1</v>
      </c>
      <c r="K2147" s="2" t="str">
        <f t="shared" si="99"/>
        <v>443</v>
      </c>
      <c r="L2147" s="2" t="str">
        <f t="shared" si="100"/>
        <v>070</v>
      </c>
      <c r="M2147" s="2" t="str">
        <f t="shared" si="101"/>
        <v>004</v>
      </c>
    </row>
    <row r="2148" spans="2:13" x14ac:dyDescent="0.25">
      <c r="B2148" s="4" t="s">
        <v>7879</v>
      </c>
      <c r="C2148" s="2" t="s">
        <v>4669</v>
      </c>
      <c r="D2148" s="6" t="str">
        <f>+_xlfn.CONCAT(Table13456[[#This Row],[phase1]],Table13456[[#This Row],[phase2]],Table13456[[#This Row],[phase3]],Table13456[[#This Row],[phase4]])</f>
        <v>1443070005</v>
      </c>
      <c r="E2148" s="2" t="str">
        <f>+Table13456[[#This Row],[DESCRIPTION]]</f>
        <v>FRENCH DRAIN, 30"</v>
      </c>
      <c r="F2148" s="2" t="str">
        <f>+LEFT(Table13456[[#This Row],[PAY ITEM]],1)</f>
        <v>0</v>
      </c>
      <c r="G2148" s="2" t="str">
        <f>IF(Table13456[[#This Row],[first]]="0",SUBSTITUTE(TRIM(MID(B2148, 2, 3))," ","0"),SUBSTITUTE(TRIM(MID(B2148, 1, 3))," ","0"))</f>
        <v>443</v>
      </c>
      <c r="H2148" s="2" t="str">
        <f>IF(Table13456[[#This Row],[first]]="0",SUBSTITUTE(TRIM(MID(B2148, 5, 3))," ","0"),SUBSTITUTE(TRIM(MID(B2148, 4, 3))," ","0"))</f>
        <v>70</v>
      </c>
      <c r="I2148" s="2" t="str">
        <f>IF(Table13456[[#This Row],[first]]="0",SUBSTITUTE(TRIM(MID(B2148, 8, 3))," ","0"),SUBSTITUTE(TRIM(MID(B2148, 7, 3))," ","0"))</f>
        <v>5</v>
      </c>
      <c r="J2148" s="2">
        <v>1</v>
      </c>
      <c r="K2148" s="2" t="str">
        <f t="shared" si="99"/>
        <v>443</v>
      </c>
      <c r="L2148" s="2" t="str">
        <f t="shared" si="100"/>
        <v>070</v>
      </c>
      <c r="M2148" s="2" t="str">
        <f t="shared" si="101"/>
        <v>005</v>
      </c>
    </row>
    <row r="2149" spans="2:13" x14ac:dyDescent="0.25">
      <c r="B2149" s="4" t="s">
        <v>1232</v>
      </c>
      <c r="C2149" s="2" t="s">
        <v>1233</v>
      </c>
      <c r="D2149" s="6" t="str">
        <f>+_xlfn.CONCAT(Table13456[[#This Row],[phase1]],Table13456[[#This Row],[phase2]],Table13456[[#This Row],[phase3]],Table13456[[#This Row],[phase4]])</f>
        <v>1443070006</v>
      </c>
      <c r="E2149" s="2" t="str">
        <f>+Table13456[[#This Row],[DESCRIPTION]]</f>
        <v>FRENCH DRAIN, 36"</v>
      </c>
      <c r="F2149" s="2" t="str">
        <f>+LEFT(Table13456[[#This Row],[PAY ITEM]],1)</f>
        <v>0</v>
      </c>
      <c r="G2149" s="2" t="str">
        <f>IF(Table13456[[#This Row],[first]]="0",SUBSTITUTE(TRIM(MID(B2149, 2, 3))," ","0"),SUBSTITUTE(TRIM(MID(B2149, 1, 3))," ","0"))</f>
        <v>443</v>
      </c>
      <c r="H2149" s="2" t="str">
        <f>IF(Table13456[[#This Row],[first]]="0",SUBSTITUTE(TRIM(MID(B2149, 5, 3))," ","0"),SUBSTITUTE(TRIM(MID(B2149, 4, 3))," ","0"))</f>
        <v>70</v>
      </c>
      <c r="I2149" s="2" t="str">
        <f>IF(Table13456[[#This Row],[first]]="0",SUBSTITUTE(TRIM(MID(B2149, 8, 3))," ","0"),SUBSTITUTE(TRIM(MID(B2149, 7, 3))," ","0"))</f>
        <v>6</v>
      </c>
      <c r="J2149" s="2">
        <v>1</v>
      </c>
      <c r="K2149" s="2" t="str">
        <f t="shared" si="99"/>
        <v>443</v>
      </c>
      <c r="L2149" s="2" t="str">
        <f t="shared" si="100"/>
        <v>070</v>
      </c>
      <c r="M2149" s="2" t="str">
        <f t="shared" si="101"/>
        <v>006</v>
      </c>
    </row>
    <row r="2150" spans="2:13" x14ac:dyDescent="0.25">
      <c r="B2150" s="4" t="s">
        <v>1234</v>
      </c>
      <c r="C2150" s="2" t="s">
        <v>1235</v>
      </c>
      <c r="D2150" s="6" t="str">
        <f>+_xlfn.CONCAT(Table13456[[#This Row],[phase1]],Table13456[[#This Row],[phase2]],Table13456[[#This Row],[phase3]],Table13456[[#This Row],[phase4]])</f>
        <v>1443070007</v>
      </c>
      <c r="E2150" s="2" t="str">
        <f>+Table13456[[#This Row],[DESCRIPTION]]</f>
        <v>FRENCH DRAIN, 42"</v>
      </c>
      <c r="F2150" s="2" t="str">
        <f>+LEFT(Table13456[[#This Row],[PAY ITEM]],1)</f>
        <v>0</v>
      </c>
      <c r="G2150" s="2" t="str">
        <f>IF(Table13456[[#This Row],[first]]="0",SUBSTITUTE(TRIM(MID(B2150, 2, 3))," ","0"),SUBSTITUTE(TRIM(MID(B2150, 1, 3))," ","0"))</f>
        <v>443</v>
      </c>
      <c r="H2150" s="2" t="str">
        <f>IF(Table13456[[#This Row],[first]]="0",SUBSTITUTE(TRIM(MID(B2150, 5, 3))," ","0"),SUBSTITUTE(TRIM(MID(B2150, 4, 3))," ","0"))</f>
        <v>70</v>
      </c>
      <c r="I2150" s="2" t="str">
        <f>IF(Table13456[[#This Row],[first]]="0",SUBSTITUTE(TRIM(MID(B2150, 8, 3))," ","0"),SUBSTITUTE(TRIM(MID(B2150, 7, 3))," ","0"))</f>
        <v>7</v>
      </c>
      <c r="J2150" s="2">
        <v>1</v>
      </c>
      <c r="K2150" s="2" t="str">
        <f t="shared" si="99"/>
        <v>443</v>
      </c>
      <c r="L2150" s="2" t="str">
        <f t="shared" si="100"/>
        <v>070</v>
      </c>
      <c r="M2150" s="2" t="str">
        <f t="shared" si="101"/>
        <v>007</v>
      </c>
    </row>
    <row r="2151" spans="2:13" x14ac:dyDescent="0.25">
      <c r="B2151" s="4" t="s">
        <v>4101</v>
      </c>
      <c r="C2151" s="2" t="s">
        <v>4364</v>
      </c>
      <c r="D2151" s="6" t="str">
        <f>+_xlfn.CONCAT(Table13456[[#This Row],[phase1]],Table13456[[#This Row],[phase2]],Table13456[[#This Row],[phase3]],Table13456[[#This Row],[phase4]])</f>
        <v>1443070008</v>
      </c>
      <c r="E2151" s="2" t="str">
        <f>+Table13456[[#This Row],[DESCRIPTION]]</f>
        <v>FRENCH DRAIN, 48"</v>
      </c>
      <c r="F2151" s="2" t="str">
        <f>+LEFT(Table13456[[#This Row],[PAY ITEM]],1)</f>
        <v>0</v>
      </c>
      <c r="G2151" s="2" t="str">
        <f>IF(Table13456[[#This Row],[first]]="0",SUBSTITUTE(TRIM(MID(B2151, 2, 3))," ","0"),SUBSTITUTE(TRIM(MID(B2151, 1, 3))," ","0"))</f>
        <v>443</v>
      </c>
      <c r="H2151" s="2" t="str">
        <f>IF(Table13456[[#This Row],[first]]="0",SUBSTITUTE(TRIM(MID(B2151, 5, 3))," ","0"),SUBSTITUTE(TRIM(MID(B2151, 4, 3))," ","0"))</f>
        <v>70</v>
      </c>
      <c r="I2151" s="2" t="str">
        <f>IF(Table13456[[#This Row],[first]]="0",SUBSTITUTE(TRIM(MID(B2151, 8, 3))," ","0"),SUBSTITUTE(TRIM(MID(B2151, 7, 3))," ","0"))</f>
        <v>8</v>
      </c>
      <c r="J2151" s="2">
        <v>1</v>
      </c>
      <c r="K2151" s="2" t="str">
        <f t="shared" si="99"/>
        <v>443</v>
      </c>
      <c r="L2151" s="2" t="str">
        <f t="shared" si="100"/>
        <v>070</v>
      </c>
      <c r="M2151" s="2" t="str">
        <f t="shared" si="101"/>
        <v>008</v>
      </c>
    </row>
    <row r="2152" spans="2:13" x14ac:dyDescent="0.25">
      <c r="B2152" s="4" t="s">
        <v>7880</v>
      </c>
      <c r="C2152" s="2" t="s">
        <v>7881</v>
      </c>
      <c r="D2152" s="6" t="str">
        <f>+_xlfn.CONCAT(Table13456[[#This Row],[phase1]],Table13456[[#This Row],[phase2]],Table13456[[#This Row],[phase3]],Table13456[[#This Row],[phase4]])</f>
        <v>1443070009</v>
      </c>
      <c r="E2152" s="2" t="str">
        <f>+Table13456[[#This Row],[DESCRIPTION]]</f>
        <v>FRENCH DRAIN, 54"</v>
      </c>
      <c r="F2152" s="2" t="str">
        <f>+LEFT(Table13456[[#This Row],[PAY ITEM]],1)</f>
        <v>0</v>
      </c>
      <c r="G2152" s="2" t="str">
        <f>IF(Table13456[[#This Row],[first]]="0",SUBSTITUTE(TRIM(MID(B2152, 2, 3))," ","0"),SUBSTITUTE(TRIM(MID(B2152, 1, 3))," ","0"))</f>
        <v>443</v>
      </c>
      <c r="H2152" s="2" t="str">
        <f>IF(Table13456[[#This Row],[first]]="0",SUBSTITUTE(TRIM(MID(B2152, 5, 3))," ","0"),SUBSTITUTE(TRIM(MID(B2152, 4, 3))," ","0"))</f>
        <v>70</v>
      </c>
      <c r="I2152" s="2" t="str">
        <f>IF(Table13456[[#This Row],[first]]="0",SUBSTITUTE(TRIM(MID(B2152, 8, 3))," ","0"),SUBSTITUTE(TRIM(MID(B2152, 7, 3))," ","0"))</f>
        <v>9</v>
      </c>
      <c r="J2152" s="2">
        <v>1</v>
      </c>
      <c r="K2152" s="2" t="str">
        <f t="shared" si="99"/>
        <v>443</v>
      </c>
      <c r="L2152" s="2" t="str">
        <f t="shared" si="100"/>
        <v>070</v>
      </c>
      <c r="M2152" s="2" t="str">
        <f t="shared" si="101"/>
        <v>009</v>
      </c>
    </row>
    <row r="2153" spans="2:13" x14ac:dyDescent="0.25">
      <c r="B2153" s="4" t="s">
        <v>1236</v>
      </c>
      <c r="C2153" s="2" t="s">
        <v>1237</v>
      </c>
      <c r="D2153" s="6" t="str">
        <f>+_xlfn.CONCAT(Table13456[[#This Row],[phase1]],Table13456[[#This Row],[phase2]],Table13456[[#This Row],[phase3]],Table13456[[#This Row],[phase4]])</f>
        <v>1443070010</v>
      </c>
      <c r="E2153" s="2" t="str">
        <f>+Table13456[[#This Row],[DESCRIPTION]]</f>
        <v>FRENCH DRAIN, 60"</v>
      </c>
      <c r="F2153" s="2" t="str">
        <f>+LEFT(Table13456[[#This Row],[PAY ITEM]],1)</f>
        <v>0</v>
      </c>
      <c r="G2153" s="2" t="str">
        <f>IF(Table13456[[#This Row],[first]]="0",SUBSTITUTE(TRIM(MID(B2153, 2, 3))," ","0"),SUBSTITUTE(TRIM(MID(B2153, 1, 3))," ","0"))</f>
        <v>443</v>
      </c>
      <c r="H2153" s="2" t="str">
        <f>IF(Table13456[[#This Row],[first]]="0",SUBSTITUTE(TRIM(MID(B2153, 5, 3))," ","0"),SUBSTITUTE(TRIM(MID(B2153, 4, 3))," ","0"))</f>
        <v>70</v>
      </c>
      <c r="I2153" s="2" t="str">
        <f>IF(Table13456[[#This Row],[first]]="0",SUBSTITUTE(TRIM(MID(B2153, 8, 3))," ","0"),SUBSTITUTE(TRIM(MID(B2153, 7, 3))," ","0"))</f>
        <v>10</v>
      </c>
      <c r="J2153" s="2">
        <v>1</v>
      </c>
      <c r="K2153" s="2" t="str">
        <f t="shared" si="99"/>
        <v>443</v>
      </c>
      <c r="L2153" s="2" t="str">
        <f t="shared" si="100"/>
        <v>070</v>
      </c>
      <c r="M2153" s="2" t="str">
        <f t="shared" si="101"/>
        <v>010</v>
      </c>
    </row>
    <row r="2154" spans="2:13" x14ac:dyDescent="0.25">
      <c r="B2154" s="4" t="s">
        <v>4915</v>
      </c>
      <c r="C2154" s="2" t="s">
        <v>7882</v>
      </c>
      <c r="D2154" s="6" t="str">
        <f>+_xlfn.CONCAT(Table13456[[#This Row],[phase1]],Table13456[[#This Row],[phase2]],Table13456[[#This Row],[phase3]],Table13456[[#This Row],[phase4]])</f>
        <v>1443072010</v>
      </c>
      <c r="E2154" s="2" t="str">
        <f>+Table13456[[#This Row],[DESCRIPTION]]</f>
        <v>FRENCH DRAIN- AGGREGATE WITHOUT PIPE, 0-0.9’ DEPTH</v>
      </c>
      <c r="F2154" s="2" t="str">
        <f>+LEFT(Table13456[[#This Row],[PAY ITEM]],1)</f>
        <v>0</v>
      </c>
      <c r="G2154" s="2" t="str">
        <f>IF(Table13456[[#This Row],[first]]="0",SUBSTITUTE(TRIM(MID(B2154, 2, 3))," ","0"),SUBSTITUTE(TRIM(MID(B2154, 1, 3))," ","0"))</f>
        <v>443</v>
      </c>
      <c r="H2154" s="2" t="str">
        <f>IF(Table13456[[#This Row],[first]]="0",SUBSTITUTE(TRIM(MID(B2154, 5, 3))," ","0"),SUBSTITUTE(TRIM(MID(B2154, 4, 3))," ","0"))</f>
        <v>72</v>
      </c>
      <c r="I2154" s="2" t="str">
        <f>IF(Table13456[[#This Row],[first]]="0",SUBSTITUTE(TRIM(MID(B2154, 8, 3))," ","0"),SUBSTITUTE(TRIM(MID(B2154, 7, 3))," ","0"))</f>
        <v>10</v>
      </c>
      <c r="J2154" s="2">
        <v>1</v>
      </c>
      <c r="K2154" s="2" t="str">
        <f t="shared" si="99"/>
        <v>443</v>
      </c>
      <c r="L2154" s="2" t="str">
        <f t="shared" si="100"/>
        <v>072</v>
      </c>
      <c r="M2154" s="2" t="str">
        <f t="shared" si="101"/>
        <v>010</v>
      </c>
    </row>
    <row r="2155" spans="2:13" x14ac:dyDescent="0.25">
      <c r="B2155" s="4" t="s">
        <v>4916</v>
      </c>
      <c r="C2155" s="2" t="s">
        <v>7883</v>
      </c>
      <c r="D2155" s="6" t="str">
        <f>+_xlfn.CONCAT(Table13456[[#This Row],[phase1]],Table13456[[#This Row],[phase2]],Table13456[[#This Row],[phase3]],Table13456[[#This Row],[phase4]])</f>
        <v>1443072011</v>
      </c>
      <c r="E2155" s="2" t="str">
        <f>+Table13456[[#This Row],[DESCRIPTION]]</f>
        <v>FRENCH DRAIN- AGGREGATE WITHOUT PIPE, 1-1.9’ DEPTH</v>
      </c>
      <c r="F2155" s="2" t="str">
        <f>+LEFT(Table13456[[#This Row],[PAY ITEM]],1)</f>
        <v>0</v>
      </c>
      <c r="G2155" s="2" t="str">
        <f>IF(Table13456[[#This Row],[first]]="0",SUBSTITUTE(TRIM(MID(B2155, 2, 3))," ","0"),SUBSTITUTE(TRIM(MID(B2155, 1, 3))," ","0"))</f>
        <v>443</v>
      </c>
      <c r="H2155" s="2" t="str">
        <f>IF(Table13456[[#This Row],[first]]="0",SUBSTITUTE(TRIM(MID(B2155, 5, 3))," ","0"),SUBSTITUTE(TRIM(MID(B2155, 4, 3))," ","0"))</f>
        <v>72</v>
      </c>
      <c r="I2155" s="2" t="str">
        <f>IF(Table13456[[#This Row],[first]]="0",SUBSTITUTE(TRIM(MID(B2155, 8, 3))," ","0"),SUBSTITUTE(TRIM(MID(B2155, 7, 3))," ","0"))</f>
        <v>11</v>
      </c>
      <c r="J2155" s="2">
        <v>1</v>
      </c>
      <c r="K2155" s="2" t="str">
        <f t="shared" si="99"/>
        <v>443</v>
      </c>
      <c r="L2155" s="2" t="str">
        <f t="shared" si="100"/>
        <v>072</v>
      </c>
      <c r="M2155" s="2" t="str">
        <f t="shared" si="101"/>
        <v>011</v>
      </c>
    </row>
    <row r="2156" spans="2:13" x14ac:dyDescent="0.25">
      <c r="B2156" s="4" t="s">
        <v>4917</v>
      </c>
      <c r="C2156" s="2" t="s">
        <v>7884</v>
      </c>
      <c r="D2156" s="6" t="str">
        <f>+_xlfn.CONCAT(Table13456[[#This Row],[phase1]],Table13456[[#This Row],[phase2]],Table13456[[#This Row],[phase3]],Table13456[[#This Row],[phase4]])</f>
        <v>1443072012</v>
      </c>
      <c r="E2156" s="2" t="str">
        <f>+Table13456[[#This Row],[DESCRIPTION]]</f>
        <v>FRENCH DRAIN- AGGREGATE WITHOUT PIPE, 2-2.9’ DEPTH</v>
      </c>
      <c r="F2156" s="2" t="str">
        <f>+LEFT(Table13456[[#This Row],[PAY ITEM]],1)</f>
        <v>0</v>
      </c>
      <c r="G2156" s="2" t="str">
        <f>IF(Table13456[[#This Row],[first]]="0",SUBSTITUTE(TRIM(MID(B2156, 2, 3))," ","0"),SUBSTITUTE(TRIM(MID(B2156, 1, 3))," ","0"))</f>
        <v>443</v>
      </c>
      <c r="H2156" s="2" t="str">
        <f>IF(Table13456[[#This Row],[first]]="0",SUBSTITUTE(TRIM(MID(B2156, 5, 3))," ","0"),SUBSTITUTE(TRIM(MID(B2156, 4, 3))," ","0"))</f>
        <v>72</v>
      </c>
      <c r="I2156" s="2" t="str">
        <f>IF(Table13456[[#This Row],[first]]="0",SUBSTITUTE(TRIM(MID(B2156, 8, 3))," ","0"),SUBSTITUTE(TRIM(MID(B2156, 7, 3))," ","0"))</f>
        <v>12</v>
      </c>
      <c r="J2156" s="2">
        <v>1</v>
      </c>
      <c r="K2156" s="2" t="str">
        <f t="shared" si="99"/>
        <v>443</v>
      </c>
      <c r="L2156" s="2" t="str">
        <f t="shared" si="100"/>
        <v>072</v>
      </c>
      <c r="M2156" s="2" t="str">
        <f t="shared" si="101"/>
        <v>012</v>
      </c>
    </row>
    <row r="2157" spans="2:13" x14ac:dyDescent="0.25">
      <c r="B2157" s="4" t="s">
        <v>4670</v>
      </c>
      <c r="C2157" s="2" t="s">
        <v>7885</v>
      </c>
      <c r="D2157" s="6" t="str">
        <f>+_xlfn.CONCAT(Table13456[[#This Row],[phase1]],Table13456[[#This Row],[phase2]],Table13456[[#This Row],[phase3]],Table13456[[#This Row],[phase4]])</f>
        <v>1443072013</v>
      </c>
      <c r="E2157" s="2" t="str">
        <f>+Table13456[[#This Row],[DESCRIPTION]]</f>
        <v>FRENCH DRAIN- AGGREGATE WITHOUT PIPE, 3-3.9’ DEPTH</v>
      </c>
      <c r="F2157" s="2" t="str">
        <f>+LEFT(Table13456[[#This Row],[PAY ITEM]],1)</f>
        <v>0</v>
      </c>
      <c r="G2157" s="2" t="str">
        <f>IF(Table13456[[#This Row],[first]]="0",SUBSTITUTE(TRIM(MID(B2157, 2, 3))," ","0"),SUBSTITUTE(TRIM(MID(B2157, 1, 3))," ","0"))</f>
        <v>443</v>
      </c>
      <c r="H2157" s="2" t="str">
        <f>IF(Table13456[[#This Row],[first]]="0",SUBSTITUTE(TRIM(MID(B2157, 5, 3))," ","0"),SUBSTITUTE(TRIM(MID(B2157, 4, 3))," ","0"))</f>
        <v>72</v>
      </c>
      <c r="I2157" s="2" t="str">
        <f>IF(Table13456[[#This Row],[first]]="0",SUBSTITUTE(TRIM(MID(B2157, 8, 3))," ","0"),SUBSTITUTE(TRIM(MID(B2157, 7, 3))," ","0"))</f>
        <v>13</v>
      </c>
      <c r="J2157" s="2">
        <v>1</v>
      </c>
      <c r="K2157" s="2" t="str">
        <f t="shared" si="99"/>
        <v>443</v>
      </c>
      <c r="L2157" s="2" t="str">
        <f t="shared" si="100"/>
        <v>072</v>
      </c>
      <c r="M2157" s="2" t="str">
        <f t="shared" si="101"/>
        <v>013</v>
      </c>
    </row>
    <row r="2158" spans="2:13" x14ac:dyDescent="0.25">
      <c r="B2158" s="4" t="s">
        <v>4918</v>
      </c>
      <c r="C2158" s="2" t="s">
        <v>7886</v>
      </c>
      <c r="D2158" s="6" t="str">
        <f>+_xlfn.CONCAT(Table13456[[#This Row],[phase1]],Table13456[[#This Row],[phase2]],Table13456[[#This Row],[phase3]],Table13456[[#This Row],[phase4]])</f>
        <v>1443072014</v>
      </c>
      <c r="E2158" s="2" t="str">
        <f>+Table13456[[#This Row],[DESCRIPTION]]</f>
        <v>FRENCH DRAIN- AGGREGATE WITHOUT PIPE, 4-4.9’ DEPTH</v>
      </c>
      <c r="F2158" s="2" t="str">
        <f>+LEFT(Table13456[[#This Row],[PAY ITEM]],1)</f>
        <v>0</v>
      </c>
      <c r="G2158" s="2" t="str">
        <f>IF(Table13456[[#This Row],[first]]="0",SUBSTITUTE(TRIM(MID(B2158, 2, 3))," ","0"),SUBSTITUTE(TRIM(MID(B2158, 1, 3))," ","0"))</f>
        <v>443</v>
      </c>
      <c r="H2158" s="2" t="str">
        <f>IF(Table13456[[#This Row],[first]]="0",SUBSTITUTE(TRIM(MID(B2158, 5, 3))," ","0"),SUBSTITUTE(TRIM(MID(B2158, 4, 3))," ","0"))</f>
        <v>72</v>
      </c>
      <c r="I2158" s="2" t="str">
        <f>IF(Table13456[[#This Row],[first]]="0",SUBSTITUTE(TRIM(MID(B2158, 8, 3))," ","0"),SUBSTITUTE(TRIM(MID(B2158, 7, 3))," ","0"))</f>
        <v>14</v>
      </c>
      <c r="J2158" s="2">
        <v>1</v>
      </c>
      <c r="K2158" s="2" t="str">
        <f t="shared" si="99"/>
        <v>443</v>
      </c>
      <c r="L2158" s="2" t="str">
        <f t="shared" si="100"/>
        <v>072</v>
      </c>
      <c r="M2158" s="2" t="str">
        <f t="shared" si="101"/>
        <v>014</v>
      </c>
    </row>
    <row r="2159" spans="2:13" x14ac:dyDescent="0.25">
      <c r="B2159" s="2" t="s">
        <v>7887</v>
      </c>
      <c r="C2159" s="2" t="s">
        <v>7888</v>
      </c>
      <c r="D2159" s="6" t="str">
        <f>+_xlfn.CONCAT(Table13456[[#This Row],[phase1]],Table13456[[#This Row],[phase2]],Table13456[[#This Row],[phase3]],Table13456[[#This Row],[phase4]])</f>
        <v>1443072020</v>
      </c>
      <c r="E2159" s="2" t="str">
        <f>+Table13456[[#This Row],[DESCRIPTION]]</f>
        <v>FRENCH DRAIN- AGGREGATE WITHOUT PIPE, PROJECT 438389-1-52-01, 2.5’ DEPTH</v>
      </c>
      <c r="F2159" s="2" t="str">
        <f>+LEFT(Table13456[[#This Row],[PAY ITEM]],1)</f>
        <v>0</v>
      </c>
      <c r="G2159" s="2" t="str">
        <f>IF(Table13456[[#This Row],[first]]="0",SUBSTITUTE(TRIM(MID(B2159, 2, 3))," ","0"),SUBSTITUTE(TRIM(MID(B2159, 1, 3))," ","0"))</f>
        <v>443</v>
      </c>
      <c r="H2159" s="2" t="str">
        <f>IF(Table13456[[#This Row],[first]]="0",SUBSTITUTE(TRIM(MID(B2159, 5, 3))," ","0"),SUBSTITUTE(TRIM(MID(B2159, 4, 3))," ","0"))</f>
        <v>72</v>
      </c>
      <c r="I2159" s="2" t="str">
        <f>IF(Table13456[[#This Row],[first]]="0",SUBSTITUTE(TRIM(MID(B2159, 8, 3))," ","0"),SUBSTITUTE(TRIM(MID(B2159, 7, 3))," ","0"))</f>
        <v>20</v>
      </c>
      <c r="J2159" s="2">
        <v>1</v>
      </c>
      <c r="K2159" s="2" t="str">
        <f t="shared" si="99"/>
        <v>443</v>
      </c>
      <c r="L2159" s="2" t="str">
        <f t="shared" si="100"/>
        <v>072</v>
      </c>
      <c r="M2159" s="2" t="str">
        <f t="shared" si="101"/>
        <v>020</v>
      </c>
    </row>
    <row r="2160" spans="2:13" x14ac:dyDescent="0.25">
      <c r="B2160" s="4" t="s">
        <v>7889</v>
      </c>
      <c r="C2160" s="2" t="s">
        <v>7890</v>
      </c>
      <c r="D2160" s="6" t="str">
        <f>+_xlfn.CONCAT(Table13456[[#This Row],[phase1]],Table13456[[#This Row],[phase2]],Table13456[[#This Row],[phase3]],Table13456[[#This Row],[phase4]])</f>
        <v>1443072021</v>
      </c>
      <c r="E2160" s="2" t="str">
        <f>+Table13456[[#This Row],[DESCRIPTION]]</f>
        <v>FRENCH DRAIN- AGGREGATE WITHOUT PIPE, PROJECT 430949-2-52-01, 1.0-1.9’ DEPTH</v>
      </c>
      <c r="F2160" s="2" t="str">
        <f>+LEFT(Table13456[[#This Row],[PAY ITEM]],1)</f>
        <v>0</v>
      </c>
      <c r="G2160" s="2" t="str">
        <f>IF(Table13456[[#This Row],[first]]="0",SUBSTITUTE(TRIM(MID(B2160, 2, 3))," ","0"),SUBSTITUTE(TRIM(MID(B2160, 1, 3))," ","0"))</f>
        <v>443</v>
      </c>
      <c r="H2160" s="2" t="str">
        <f>IF(Table13456[[#This Row],[first]]="0",SUBSTITUTE(TRIM(MID(B2160, 5, 3))," ","0"),SUBSTITUTE(TRIM(MID(B2160, 4, 3))," ","0"))</f>
        <v>72</v>
      </c>
      <c r="I2160" s="2" t="str">
        <f>IF(Table13456[[#This Row],[first]]="0",SUBSTITUTE(TRIM(MID(B2160, 8, 3))," ","0"),SUBSTITUTE(TRIM(MID(B2160, 7, 3))," ","0"))</f>
        <v>21</v>
      </c>
      <c r="J2160" s="2">
        <v>1</v>
      </c>
      <c r="K2160" s="2" t="str">
        <f t="shared" si="99"/>
        <v>443</v>
      </c>
      <c r="L2160" s="2" t="str">
        <f t="shared" si="100"/>
        <v>072</v>
      </c>
      <c r="M2160" s="2" t="str">
        <f t="shared" si="101"/>
        <v>021</v>
      </c>
    </row>
    <row r="2161" spans="2:13" x14ac:dyDescent="0.25">
      <c r="B2161" s="2" t="s">
        <v>7891</v>
      </c>
      <c r="C2161" s="2" t="s">
        <v>7892</v>
      </c>
      <c r="D2161" s="6" t="str">
        <f>+_xlfn.CONCAT(Table13456[[#This Row],[phase1]],Table13456[[#This Row],[phase2]],Table13456[[#This Row],[phase3]],Table13456[[#This Row],[phase4]])</f>
        <v>1443072022</v>
      </c>
      <c r="E2161" s="2" t="str">
        <f>+Table13456[[#This Row],[DESCRIPTION]]</f>
        <v>FRENCH DRAIN- AGGREGATE WITHOUT PIPE, PROJECT 430949-2-52-01, 2.0-2.9’ DEPTH</v>
      </c>
      <c r="F2161" s="2" t="str">
        <f>+LEFT(Table13456[[#This Row],[PAY ITEM]],1)</f>
        <v>0</v>
      </c>
      <c r="G2161" s="2" t="str">
        <f>IF(Table13456[[#This Row],[first]]="0",SUBSTITUTE(TRIM(MID(B2161, 2, 3))," ","0"),SUBSTITUTE(TRIM(MID(B2161, 1, 3))," ","0"))</f>
        <v>443</v>
      </c>
      <c r="H2161" s="2" t="str">
        <f>IF(Table13456[[#This Row],[first]]="0",SUBSTITUTE(TRIM(MID(B2161, 5, 3))," ","0"),SUBSTITUTE(TRIM(MID(B2161, 4, 3))," ","0"))</f>
        <v>72</v>
      </c>
      <c r="I2161" s="2" t="str">
        <f>IF(Table13456[[#This Row],[first]]="0",SUBSTITUTE(TRIM(MID(B2161, 8, 3))," ","0"),SUBSTITUTE(TRIM(MID(B2161, 7, 3))," ","0"))</f>
        <v>22</v>
      </c>
      <c r="J2161" s="2">
        <v>1</v>
      </c>
      <c r="K2161" s="2" t="str">
        <f t="shared" si="99"/>
        <v>443</v>
      </c>
      <c r="L2161" s="2" t="str">
        <f t="shared" si="100"/>
        <v>072</v>
      </c>
      <c r="M2161" s="2" t="str">
        <f t="shared" si="101"/>
        <v>022</v>
      </c>
    </row>
    <row r="2162" spans="2:13" x14ac:dyDescent="0.25">
      <c r="B2162" s="4" t="s">
        <v>7893</v>
      </c>
      <c r="C2162" s="2" t="s">
        <v>7894</v>
      </c>
      <c r="D2162" s="6" t="str">
        <f>+_xlfn.CONCAT(Table13456[[#This Row],[phase1]],Table13456[[#This Row],[phase2]],Table13456[[#This Row],[phase3]],Table13456[[#This Row],[phase4]])</f>
        <v>1443072023</v>
      </c>
      <c r="E2162" s="2" t="str">
        <f>+Table13456[[#This Row],[DESCRIPTION]]</f>
        <v>FRENCH DRAIN- AGGREGATE WITHOUT PIPE, PROJECT 430949-2-52-01, 3.0-3.9’ DEPTH</v>
      </c>
      <c r="F2162" s="2" t="str">
        <f>+LEFT(Table13456[[#This Row],[PAY ITEM]],1)</f>
        <v>0</v>
      </c>
      <c r="G2162" s="2" t="str">
        <f>IF(Table13456[[#This Row],[first]]="0",SUBSTITUTE(TRIM(MID(B2162, 2, 3))," ","0"),SUBSTITUTE(TRIM(MID(B2162, 1, 3))," ","0"))</f>
        <v>443</v>
      </c>
      <c r="H2162" s="2" t="str">
        <f>IF(Table13456[[#This Row],[first]]="0",SUBSTITUTE(TRIM(MID(B2162, 5, 3))," ","0"),SUBSTITUTE(TRIM(MID(B2162, 4, 3))," ","0"))</f>
        <v>72</v>
      </c>
      <c r="I2162" s="2" t="str">
        <f>IF(Table13456[[#This Row],[first]]="0",SUBSTITUTE(TRIM(MID(B2162, 8, 3))," ","0"),SUBSTITUTE(TRIM(MID(B2162, 7, 3))," ","0"))</f>
        <v>23</v>
      </c>
      <c r="J2162" s="2">
        <v>1</v>
      </c>
      <c r="K2162" s="2" t="str">
        <f t="shared" si="99"/>
        <v>443</v>
      </c>
      <c r="L2162" s="2" t="str">
        <f t="shared" si="100"/>
        <v>072</v>
      </c>
      <c r="M2162" s="2" t="str">
        <f t="shared" si="101"/>
        <v>023</v>
      </c>
    </row>
    <row r="2163" spans="2:13" x14ac:dyDescent="0.25">
      <c r="B2163" s="4" t="s">
        <v>7895</v>
      </c>
      <c r="C2163" s="2" t="s">
        <v>7896</v>
      </c>
      <c r="D2163" s="6" t="str">
        <f>+_xlfn.CONCAT(Table13456[[#This Row],[phase1]],Table13456[[#This Row],[phase2]],Table13456[[#This Row],[phase3]],Table13456[[#This Row],[phase4]])</f>
        <v>1443072024</v>
      </c>
      <c r="E2163" s="2" t="str">
        <f>+Table13456[[#This Row],[DESCRIPTION]]</f>
        <v>FRENCH DRAIN- AGGREGATE WITHOUT PIPE, PROJECTS 229664-6-52-01 AND 229664-7-52-01, 3.0-3.9’ DEPTH</v>
      </c>
      <c r="F2163" s="2" t="str">
        <f>+LEFT(Table13456[[#This Row],[PAY ITEM]],1)</f>
        <v>0</v>
      </c>
      <c r="G2163" s="2" t="str">
        <f>IF(Table13456[[#This Row],[first]]="0",SUBSTITUTE(TRIM(MID(B2163, 2, 3))," ","0"),SUBSTITUTE(TRIM(MID(B2163, 1, 3))," ","0"))</f>
        <v>443</v>
      </c>
      <c r="H2163" s="2" t="str">
        <f>IF(Table13456[[#This Row],[first]]="0",SUBSTITUTE(TRIM(MID(B2163, 5, 3))," ","0"),SUBSTITUTE(TRIM(MID(B2163, 4, 3))," ","0"))</f>
        <v>72</v>
      </c>
      <c r="I2163" s="2" t="str">
        <f>IF(Table13456[[#This Row],[first]]="0",SUBSTITUTE(TRIM(MID(B2163, 8, 3))," ","0"),SUBSTITUTE(TRIM(MID(B2163, 7, 3))," ","0"))</f>
        <v>24</v>
      </c>
      <c r="J2163" s="2">
        <v>1</v>
      </c>
      <c r="K2163" s="2" t="str">
        <f t="shared" si="99"/>
        <v>443</v>
      </c>
      <c r="L2163" s="2" t="str">
        <f t="shared" si="100"/>
        <v>072</v>
      </c>
      <c r="M2163" s="2" t="str">
        <f t="shared" si="101"/>
        <v>024</v>
      </c>
    </row>
    <row r="2164" spans="2:13" x14ac:dyDescent="0.25">
      <c r="B2164" s="4" t="s">
        <v>1238</v>
      </c>
      <c r="C2164" s="2" t="s">
        <v>1239</v>
      </c>
      <c r="D2164" s="6" t="str">
        <f>+_xlfn.CONCAT(Table13456[[#This Row],[phase1]],Table13456[[#This Row],[phase2]],Table13456[[#This Row],[phase3]],Table13456[[#This Row],[phase4]])</f>
        <v>1443072025</v>
      </c>
      <c r="E2164" s="2" t="str">
        <f>+Table13456[[#This Row],[DESCRIPTION]]</f>
        <v>FRENCH DRAIN- AGGREGATE WITHOUT PIPE, PROJECT 443920-1-52-03, 1.0-1.9’ DEPTH</v>
      </c>
      <c r="F2164" s="2" t="str">
        <f>+LEFT(Table13456[[#This Row],[PAY ITEM]],1)</f>
        <v>0</v>
      </c>
      <c r="G2164" s="2" t="str">
        <f>IF(Table13456[[#This Row],[first]]="0",SUBSTITUTE(TRIM(MID(B2164, 2, 3))," ","0"),SUBSTITUTE(TRIM(MID(B2164, 1, 3))," ","0"))</f>
        <v>443</v>
      </c>
      <c r="H2164" s="2" t="str">
        <f>IF(Table13456[[#This Row],[first]]="0",SUBSTITUTE(TRIM(MID(B2164, 5, 3))," ","0"),SUBSTITUTE(TRIM(MID(B2164, 4, 3))," ","0"))</f>
        <v>72</v>
      </c>
      <c r="I2164" s="2" t="str">
        <f>IF(Table13456[[#This Row],[first]]="0",SUBSTITUTE(TRIM(MID(B2164, 8, 3))," ","0"),SUBSTITUTE(TRIM(MID(B2164, 7, 3))," ","0"))</f>
        <v>25</v>
      </c>
      <c r="J2164" s="2">
        <v>1</v>
      </c>
      <c r="K2164" s="2" t="str">
        <f t="shared" si="99"/>
        <v>443</v>
      </c>
      <c r="L2164" s="2" t="str">
        <f t="shared" si="100"/>
        <v>072</v>
      </c>
      <c r="M2164" s="2" t="str">
        <f t="shared" si="101"/>
        <v>025</v>
      </c>
    </row>
    <row r="2165" spans="2:13" x14ac:dyDescent="0.25">
      <c r="B2165" s="4" t="s">
        <v>7897</v>
      </c>
      <c r="C2165" s="2" t="s">
        <v>7898</v>
      </c>
      <c r="D2165" s="6" t="str">
        <f>+_xlfn.CONCAT(Table13456[[#This Row],[phase1]],Table13456[[#This Row],[phase2]],Table13456[[#This Row],[phase3]],Table13456[[#This Row],[phase4]])</f>
        <v>1443072026</v>
      </c>
      <c r="E2165" s="2" t="str">
        <f>+Table13456[[#This Row],[DESCRIPTION]]</f>
        <v>FRENCH DRAIN- AGGREGATE WITHOUT PIPE, PROJECT xxx</v>
      </c>
      <c r="F2165" s="2" t="str">
        <f>+LEFT(Table13456[[#This Row],[PAY ITEM]],1)</f>
        <v>0</v>
      </c>
      <c r="G2165" s="2" t="str">
        <f>IF(Table13456[[#This Row],[first]]="0",SUBSTITUTE(TRIM(MID(B2165, 2, 3))," ","0"),SUBSTITUTE(TRIM(MID(B2165, 1, 3))," ","0"))</f>
        <v>443</v>
      </c>
      <c r="H2165" s="2" t="str">
        <f>IF(Table13456[[#This Row],[first]]="0",SUBSTITUTE(TRIM(MID(B2165, 5, 3))," ","0"),SUBSTITUTE(TRIM(MID(B2165, 4, 3))," ","0"))</f>
        <v>72</v>
      </c>
      <c r="I2165" s="2" t="str">
        <f>IF(Table13456[[#This Row],[first]]="0",SUBSTITUTE(TRIM(MID(B2165, 8, 3))," ","0"),SUBSTITUTE(TRIM(MID(B2165, 7, 3))," ","0"))</f>
        <v>26</v>
      </c>
      <c r="J2165" s="2">
        <v>1</v>
      </c>
      <c r="K2165" s="2" t="str">
        <f t="shared" si="99"/>
        <v>443</v>
      </c>
      <c r="L2165" s="2" t="str">
        <f t="shared" si="100"/>
        <v>072</v>
      </c>
      <c r="M2165" s="2" t="str">
        <f t="shared" si="101"/>
        <v>026</v>
      </c>
    </row>
    <row r="2166" spans="2:13" x14ac:dyDescent="0.25">
      <c r="B2166" s="4" t="s">
        <v>7899</v>
      </c>
      <c r="C2166" s="2" t="s">
        <v>7898</v>
      </c>
      <c r="D2166" s="6" t="str">
        <f>+_xlfn.CONCAT(Table13456[[#This Row],[phase1]],Table13456[[#This Row],[phase2]],Table13456[[#This Row],[phase3]],Table13456[[#This Row],[phase4]])</f>
        <v>1443072027</v>
      </c>
      <c r="E2166" s="2" t="str">
        <f>+Table13456[[#This Row],[DESCRIPTION]]</f>
        <v>FRENCH DRAIN- AGGREGATE WITHOUT PIPE, PROJECT xxx</v>
      </c>
      <c r="F2166" s="2" t="str">
        <f>+LEFT(Table13456[[#This Row],[PAY ITEM]],1)</f>
        <v>0</v>
      </c>
      <c r="G2166" s="2" t="str">
        <f>IF(Table13456[[#This Row],[first]]="0",SUBSTITUTE(TRIM(MID(B2166, 2, 3))," ","0"),SUBSTITUTE(TRIM(MID(B2166, 1, 3))," ","0"))</f>
        <v>443</v>
      </c>
      <c r="H2166" s="2" t="str">
        <f>IF(Table13456[[#This Row],[first]]="0",SUBSTITUTE(TRIM(MID(B2166, 5, 3))," ","0"),SUBSTITUTE(TRIM(MID(B2166, 4, 3))," ","0"))</f>
        <v>72</v>
      </c>
      <c r="I2166" s="2" t="str">
        <f>IF(Table13456[[#This Row],[first]]="0",SUBSTITUTE(TRIM(MID(B2166, 8, 3))," ","0"),SUBSTITUTE(TRIM(MID(B2166, 7, 3))," ","0"))</f>
        <v>27</v>
      </c>
      <c r="J2166" s="2">
        <v>1</v>
      </c>
      <c r="K2166" s="2" t="str">
        <f t="shared" si="99"/>
        <v>443</v>
      </c>
      <c r="L2166" s="2" t="str">
        <f t="shared" si="100"/>
        <v>072</v>
      </c>
      <c r="M2166" s="2" t="str">
        <f t="shared" si="101"/>
        <v>027</v>
      </c>
    </row>
    <row r="2167" spans="2:13" x14ac:dyDescent="0.25">
      <c r="B2167" s="4" t="s">
        <v>4919</v>
      </c>
      <c r="C2167" s="2" t="s">
        <v>4920</v>
      </c>
      <c r="D2167" s="6" t="str">
        <f>+_xlfn.CONCAT(Table13456[[#This Row],[phase1]],Table13456[[#This Row],[phase2]],Table13456[[#This Row],[phase3]],Table13456[[#This Row],[phase4]])</f>
        <v>1444070011</v>
      </c>
      <c r="E2167" s="2" t="str">
        <f>+Table13456[[#This Row],[DESCRIPTION]]</f>
        <v>DEEP WELL- OPEN HOLE, 24"</v>
      </c>
      <c r="F2167" s="2" t="str">
        <f>+LEFT(Table13456[[#This Row],[PAY ITEM]],1)</f>
        <v>0</v>
      </c>
      <c r="G2167" s="2" t="str">
        <f>IF(Table13456[[#This Row],[first]]="0",SUBSTITUTE(TRIM(MID(B2167, 2, 3))," ","0"),SUBSTITUTE(TRIM(MID(B2167, 1, 3))," ","0"))</f>
        <v>444</v>
      </c>
      <c r="H2167" s="2" t="str">
        <f>IF(Table13456[[#This Row],[first]]="0",SUBSTITUTE(TRIM(MID(B2167, 5, 3))," ","0"),SUBSTITUTE(TRIM(MID(B2167, 4, 3))," ","0"))</f>
        <v>70</v>
      </c>
      <c r="I2167" s="2" t="str">
        <f>IF(Table13456[[#This Row],[first]]="0",SUBSTITUTE(TRIM(MID(B2167, 8, 3))," ","0"),SUBSTITUTE(TRIM(MID(B2167, 7, 3))," ","0"))</f>
        <v>11</v>
      </c>
      <c r="J2167" s="2">
        <v>1</v>
      </c>
      <c r="K2167" s="2" t="str">
        <f t="shared" si="99"/>
        <v>444</v>
      </c>
      <c r="L2167" s="2" t="str">
        <f t="shared" si="100"/>
        <v>070</v>
      </c>
      <c r="M2167" s="2" t="str">
        <f t="shared" si="101"/>
        <v>011</v>
      </c>
    </row>
    <row r="2168" spans="2:13" x14ac:dyDescent="0.25">
      <c r="B2168" s="4" t="s">
        <v>4921</v>
      </c>
      <c r="C2168" s="2" t="s">
        <v>4922</v>
      </c>
      <c r="D2168" s="6" t="str">
        <f>+_xlfn.CONCAT(Table13456[[#This Row],[phase1]],Table13456[[#This Row],[phase2]],Table13456[[#This Row],[phase3]],Table13456[[#This Row],[phase4]])</f>
        <v>1444071011</v>
      </c>
      <c r="E2168" s="2" t="str">
        <f>+Table13456[[#This Row],[DESCRIPTION]]</f>
        <v>DEEP WELL CASING, 24"</v>
      </c>
      <c r="F2168" s="2" t="str">
        <f>+LEFT(Table13456[[#This Row],[PAY ITEM]],1)</f>
        <v>0</v>
      </c>
      <c r="G2168" s="2" t="str">
        <f>IF(Table13456[[#This Row],[first]]="0",SUBSTITUTE(TRIM(MID(B2168, 2, 3))," ","0"),SUBSTITUTE(TRIM(MID(B2168, 1, 3))," ","0"))</f>
        <v>444</v>
      </c>
      <c r="H2168" s="2" t="str">
        <f>IF(Table13456[[#This Row],[first]]="0",SUBSTITUTE(TRIM(MID(B2168, 5, 3))," ","0"),SUBSTITUTE(TRIM(MID(B2168, 4, 3))," ","0"))</f>
        <v>71</v>
      </c>
      <c r="I2168" s="2" t="str">
        <f>IF(Table13456[[#This Row],[first]]="0",SUBSTITUTE(TRIM(MID(B2168, 8, 3))," ","0"),SUBSTITUTE(TRIM(MID(B2168, 7, 3))," ","0"))</f>
        <v>11</v>
      </c>
      <c r="J2168" s="2">
        <v>1</v>
      </c>
      <c r="K2168" s="2" t="str">
        <f t="shared" si="99"/>
        <v>444</v>
      </c>
      <c r="L2168" s="2" t="str">
        <f t="shared" si="100"/>
        <v>071</v>
      </c>
      <c r="M2168" s="2" t="str">
        <f t="shared" si="101"/>
        <v>011</v>
      </c>
    </row>
    <row r="2169" spans="2:13" x14ac:dyDescent="0.25">
      <c r="B2169" s="4" t="s">
        <v>4923</v>
      </c>
      <c r="C2169" s="2" t="s">
        <v>4924</v>
      </c>
      <c r="D2169" s="6" t="str">
        <f>+_xlfn.CONCAT(Table13456[[#This Row],[phase1]],Table13456[[#This Row],[phase2]],Table13456[[#This Row],[phase3]],Table13456[[#This Row],[phase4]])</f>
        <v>1444072010</v>
      </c>
      <c r="E2169" s="2" t="str">
        <f>+Table13456[[#This Row],[DESCRIPTION]]</f>
        <v>DEEP WELL CLEANING, 0-23"</v>
      </c>
      <c r="F2169" s="2" t="str">
        <f>+LEFT(Table13456[[#This Row],[PAY ITEM]],1)</f>
        <v>0</v>
      </c>
      <c r="G2169" s="2" t="str">
        <f>IF(Table13456[[#This Row],[first]]="0",SUBSTITUTE(TRIM(MID(B2169, 2, 3))," ","0"),SUBSTITUTE(TRIM(MID(B2169, 1, 3))," ","0"))</f>
        <v>444</v>
      </c>
      <c r="H2169" s="2" t="str">
        <f>IF(Table13456[[#This Row],[first]]="0",SUBSTITUTE(TRIM(MID(B2169, 5, 3))," ","0"),SUBSTITUTE(TRIM(MID(B2169, 4, 3))," ","0"))</f>
        <v>72</v>
      </c>
      <c r="I2169" s="2" t="str">
        <f>IF(Table13456[[#This Row],[first]]="0",SUBSTITUTE(TRIM(MID(B2169, 8, 3))," ","0"),SUBSTITUTE(TRIM(MID(B2169, 7, 3))," ","0"))</f>
        <v>10</v>
      </c>
      <c r="J2169" s="2">
        <v>1</v>
      </c>
      <c r="K2169" s="2" t="str">
        <f t="shared" si="99"/>
        <v>444</v>
      </c>
      <c r="L2169" s="2" t="str">
        <f t="shared" si="100"/>
        <v>072</v>
      </c>
      <c r="M2169" s="2" t="str">
        <f t="shared" si="101"/>
        <v>010</v>
      </c>
    </row>
    <row r="2170" spans="2:13" x14ac:dyDescent="0.25">
      <c r="B2170" s="4" t="s">
        <v>4925</v>
      </c>
      <c r="C2170" s="2" t="s">
        <v>4926</v>
      </c>
      <c r="D2170" s="6" t="str">
        <f>+_xlfn.CONCAT(Table13456[[#This Row],[phase1]],Table13456[[#This Row],[phase2]],Table13456[[#This Row],[phase3]],Table13456[[#This Row],[phase4]])</f>
        <v>1444072011</v>
      </c>
      <c r="E2170" s="2" t="str">
        <f>+Table13456[[#This Row],[DESCRIPTION]]</f>
        <v>DEEP WELL CLEANING, 24"</v>
      </c>
      <c r="F2170" s="2" t="str">
        <f>+LEFT(Table13456[[#This Row],[PAY ITEM]],1)</f>
        <v>0</v>
      </c>
      <c r="G2170" s="2" t="str">
        <f>IF(Table13456[[#This Row],[first]]="0",SUBSTITUTE(TRIM(MID(B2170, 2, 3))," ","0"),SUBSTITUTE(TRIM(MID(B2170, 1, 3))," ","0"))</f>
        <v>444</v>
      </c>
      <c r="H2170" s="2" t="str">
        <f>IF(Table13456[[#This Row],[first]]="0",SUBSTITUTE(TRIM(MID(B2170, 5, 3))," ","0"),SUBSTITUTE(TRIM(MID(B2170, 4, 3))," ","0"))</f>
        <v>72</v>
      </c>
      <c r="I2170" s="2" t="str">
        <f>IF(Table13456[[#This Row],[first]]="0",SUBSTITUTE(TRIM(MID(B2170, 8, 3))," ","0"),SUBSTITUTE(TRIM(MID(B2170, 7, 3))," ","0"))</f>
        <v>11</v>
      </c>
      <c r="J2170" s="2">
        <v>1</v>
      </c>
      <c r="K2170" s="2" t="str">
        <f t="shared" si="99"/>
        <v>444</v>
      </c>
      <c r="L2170" s="2" t="str">
        <f t="shared" si="100"/>
        <v>072</v>
      </c>
      <c r="M2170" s="2" t="str">
        <f t="shared" si="101"/>
        <v>011</v>
      </c>
    </row>
    <row r="2171" spans="2:13" x14ac:dyDescent="0.25">
      <c r="B2171" s="4" t="s">
        <v>4927</v>
      </c>
      <c r="C2171" s="2" t="s">
        <v>4928</v>
      </c>
      <c r="D2171" s="6" t="str">
        <f>+_xlfn.CONCAT(Table13456[[#This Row],[phase1]],Table13456[[#This Row],[phase2]],Table13456[[#This Row],[phase3]],Table13456[[#This Row],[phase4]])</f>
        <v>1444072012</v>
      </c>
      <c r="E2171" s="2" t="str">
        <f>+Table13456[[#This Row],[DESCRIPTION]]</f>
        <v>DEEP WELL CLEANING, 25" AND GREATER</v>
      </c>
      <c r="F2171" s="2" t="str">
        <f>+LEFT(Table13456[[#This Row],[PAY ITEM]],1)</f>
        <v>0</v>
      </c>
      <c r="G2171" s="2" t="str">
        <f>IF(Table13456[[#This Row],[first]]="0",SUBSTITUTE(TRIM(MID(B2171, 2, 3))," ","0"),SUBSTITUTE(TRIM(MID(B2171, 1, 3))," ","0"))</f>
        <v>444</v>
      </c>
      <c r="H2171" s="2" t="str">
        <f>IF(Table13456[[#This Row],[first]]="0",SUBSTITUTE(TRIM(MID(B2171, 5, 3))," ","0"),SUBSTITUTE(TRIM(MID(B2171, 4, 3))," ","0"))</f>
        <v>72</v>
      </c>
      <c r="I2171" s="2" t="str">
        <f>IF(Table13456[[#This Row],[first]]="0",SUBSTITUTE(TRIM(MID(B2171, 8, 3))," ","0"),SUBSTITUTE(TRIM(MID(B2171, 7, 3))," ","0"))</f>
        <v>12</v>
      </c>
      <c r="J2171" s="2">
        <v>1</v>
      </c>
      <c r="K2171" s="2" t="str">
        <f t="shared" si="99"/>
        <v>444</v>
      </c>
      <c r="L2171" s="2" t="str">
        <f t="shared" si="100"/>
        <v>072</v>
      </c>
      <c r="M2171" s="2" t="str">
        <f t="shared" si="101"/>
        <v>012</v>
      </c>
    </row>
    <row r="2172" spans="2:13" x14ac:dyDescent="0.25">
      <c r="B2172" s="4" t="s">
        <v>4929</v>
      </c>
      <c r="C2172" s="2" t="s">
        <v>4930</v>
      </c>
      <c r="D2172" s="6" t="str">
        <f>+_xlfn.CONCAT(Table13456[[#This Row],[phase1]],Table13456[[#This Row],[phase2]],Table13456[[#This Row],[phase3]],Table13456[[#This Row],[phase4]])</f>
        <v>1444073011</v>
      </c>
      <c r="E2172" s="2" t="str">
        <f>+Table13456[[#This Row],[DESCRIPTION]]</f>
        <v>STEEL WELL GRATE, 0-23"</v>
      </c>
      <c r="F2172" s="2" t="str">
        <f>+LEFT(Table13456[[#This Row],[PAY ITEM]],1)</f>
        <v>0</v>
      </c>
      <c r="G2172" s="2" t="str">
        <f>IF(Table13456[[#This Row],[first]]="0",SUBSTITUTE(TRIM(MID(B2172, 2, 3))," ","0"),SUBSTITUTE(TRIM(MID(B2172, 1, 3))," ","0"))</f>
        <v>444</v>
      </c>
      <c r="H2172" s="2" t="str">
        <f>IF(Table13456[[#This Row],[first]]="0",SUBSTITUTE(TRIM(MID(B2172, 5, 3))," ","0"),SUBSTITUTE(TRIM(MID(B2172, 4, 3))," ","0"))</f>
        <v>73</v>
      </c>
      <c r="I2172" s="2" t="str">
        <f>IF(Table13456[[#This Row],[first]]="0",SUBSTITUTE(TRIM(MID(B2172, 8, 3))," ","0"),SUBSTITUTE(TRIM(MID(B2172, 7, 3))," ","0"))</f>
        <v>11</v>
      </c>
      <c r="J2172" s="2">
        <v>1</v>
      </c>
      <c r="K2172" s="2" t="str">
        <f t="shared" si="99"/>
        <v>444</v>
      </c>
      <c r="L2172" s="2" t="str">
        <f t="shared" si="100"/>
        <v>073</v>
      </c>
      <c r="M2172" s="2" t="str">
        <f t="shared" si="101"/>
        <v>011</v>
      </c>
    </row>
    <row r="2173" spans="2:13" x14ac:dyDescent="0.25">
      <c r="B2173" s="4" t="s">
        <v>4931</v>
      </c>
      <c r="C2173" s="2" t="s">
        <v>4932</v>
      </c>
      <c r="D2173" s="6" t="str">
        <f>+_xlfn.CONCAT(Table13456[[#This Row],[phase1]],Table13456[[#This Row],[phase2]],Table13456[[#This Row],[phase3]],Table13456[[#This Row],[phase4]])</f>
        <v>1444073012</v>
      </c>
      <c r="E2173" s="2" t="str">
        <f>+Table13456[[#This Row],[DESCRIPTION]]</f>
        <v>STEEL WELL GRATE, 24" AND GREATER</v>
      </c>
      <c r="F2173" s="2" t="str">
        <f>+LEFT(Table13456[[#This Row],[PAY ITEM]],1)</f>
        <v>0</v>
      </c>
      <c r="G2173" s="2" t="str">
        <f>IF(Table13456[[#This Row],[first]]="0",SUBSTITUTE(TRIM(MID(B2173, 2, 3))," ","0"),SUBSTITUTE(TRIM(MID(B2173, 1, 3))," ","0"))</f>
        <v>444</v>
      </c>
      <c r="H2173" s="2" t="str">
        <f>IF(Table13456[[#This Row],[first]]="0",SUBSTITUTE(TRIM(MID(B2173, 5, 3))," ","0"),SUBSTITUTE(TRIM(MID(B2173, 4, 3))," ","0"))</f>
        <v>73</v>
      </c>
      <c r="I2173" s="2" t="str">
        <f>IF(Table13456[[#This Row],[first]]="0",SUBSTITUTE(TRIM(MID(B2173, 8, 3))," ","0"),SUBSTITUTE(TRIM(MID(B2173, 7, 3))," ","0"))</f>
        <v>12</v>
      </c>
      <c r="J2173" s="2">
        <v>1</v>
      </c>
      <c r="K2173" s="2" t="str">
        <f t="shared" si="99"/>
        <v>444</v>
      </c>
      <c r="L2173" s="2" t="str">
        <f t="shared" si="100"/>
        <v>073</v>
      </c>
      <c r="M2173" s="2" t="str">
        <f t="shared" si="101"/>
        <v>012</v>
      </c>
    </row>
    <row r="2174" spans="2:13" x14ac:dyDescent="0.25">
      <c r="B2174" s="2" t="s">
        <v>7900</v>
      </c>
      <c r="C2174" s="2" t="s">
        <v>7901</v>
      </c>
      <c r="D2174" s="6" t="str">
        <f>+_xlfn.CONCAT(Table13456[[#This Row],[phase1]],Table13456[[#This Row],[phase2]],Table13456[[#This Row],[phase3]],Table13456[[#This Row],[phase4]])</f>
        <v>1444074001</v>
      </c>
      <c r="E2174" s="2" t="str">
        <f>+Table13456[[#This Row],[DESCRIPTION]]</f>
        <v>DEEP WELL INJECTION BOX, STRUCTURE WITH NO OUTFLOW</v>
      </c>
      <c r="F2174" s="2" t="str">
        <f>+LEFT(Table13456[[#This Row],[PAY ITEM]],1)</f>
        <v>0</v>
      </c>
      <c r="G2174" s="2" t="str">
        <f>IF(Table13456[[#This Row],[first]]="0",SUBSTITUTE(TRIM(MID(B2174, 2, 3))," ","0"),SUBSTITUTE(TRIM(MID(B2174, 1, 3))," ","0"))</f>
        <v>444</v>
      </c>
      <c r="H2174" s="2" t="str">
        <f>IF(Table13456[[#This Row],[first]]="0",SUBSTITUTE(TRIM(MID(B2174, 5, 3))," ","0"),SUBSTITUTE(TRIM(MID(B2174, 4, 3))," ","0"))</f>
        <v>74</v>
      </c>
      <c r="I2174" s="2" t="str">
        <f>IF(Table13456[[#This Row],[first]]="0",SUBSTITUTE(TRIM(MID(B2174, 8, 3))," ","0"),SUBSTITUTE(TRIM(MID(B2174, 7, 3))," ","0"))</f>
        <v>1</v>
      </c>
      <c r="J2174" s="2">
        <v>1</v>
      </c>
      <c r="K2174" s="2" t="str">
        <f t="shared" si="99"/>
        <v>444</v>
      </c>
      <c r="L2174" s="2" t="str">
        <f t="shared" si="100"/>
        <v>074</v>
      </c>
      <c r="M2174" s="2" t="str">
        <f t="shared" si="101"/>
        <v>001</v>
      </c>
    </row>
    <row r="2175" spans="2:13" x14ac:dyDescent="0.25">
      <c r="B2175" s="4" t="s">
        <v>7902</v>
      </c>
      <c r="C2175" s="2" t="s">
        <v>7903</v>
      </c>
      <c r="D2175" s="6" t="str">
        <f>+_xlfn.CONCAT(Table13456[[#This Row],[phase1]],Table13456[[#This Row],[phase2]],Table13456[[#This Row],[phase3]],Table13456[[#This Row],[phase4]])</f>
        <v>1444074002</v>
      </c>
      <c r="E2175" s="2" t="str">
        <f>+Table13456[[#This Row],[DESCRIPTION]]</f>
        <v>DEEP WELL INJECTION BOX, STRUCTURE WITH OUTFLOW</v>
      </c>
      <c r="F2175" s="2" t="str">
        <f>+LEFT(Table13456[[#This Row],[PAY ITEM]],1)</f>
        <v>0</v>
      </c>
      <c r="G2175" s="2" t="str">
        <f>IF(Table13456[[#This Row],[first]]="0",SUBSTITUTE(TRIM(MID(B2175, 2, 3))," ","0"),SUBSTITUTE(TRIM(MID(B2175, 1, 3))," ","0"))</f>
        <v>444</v>
      </c>
      <c r="H2175" s="2" t="str">
        <f>IF(Table13456[[#This Row],[first]]="0",SUBSTITUTE(TRIM(MID(B2175, 5, 3))," ","0"),SUBSTITUTE(TRIM(MID(B2175, 4, 3))," ","0"))</f>
        <v>74</v>
      </c>
      <c r="I2175" s="2" t="str">
        <f>IF(Table13456[[#This Row],[first]]="0",SUBSTITUTE(TRIM(MID(B2175, 8, 3))," ","0"),SUBSTITUTE(TRIM(MID(B2175, 7, 3))," ","0"))</f>
        <v>2</v>
      </c>
      <c r="J2175" s="2">
        <v>1</v>
      </c>
      <c r="K2175" s="2" t="str">
        <f t="shared" si="99"/>
        <v>444</v>
      </c>
      <c r="L2175" s="2" t="str">
        <f t="shared" si="100"/>
        <v>074</v>
      </c>
      <c r="M2175" s="2" t="str">
        <f t="shared" si="101"/>
        <v>002</v>
      </c>
    </row>
    <row r="2176" spans="2:13" x14ac:dyDescent="0.25">
      <c r="B2176" s="4" t="s">
        <v>7904</v>
      </c>
      <c r="C2176" s="2" t="s">
        <v>7905</v>
      </c>
      <c r="D2176" s="6" t="str">
        <f>+_xlfn.CONCAT(Table13456[[#This Row],[phase1]],Table13456[[#This Row],[phase2]],Table13456[[#This Row],[phase3]],Table13456[[#This Row],[phase4]])</f>
        <v>1444075001</v>
      </c>
      <c r="E2176" s="2" t="str">
        <f>+Table13456[[#This Row],[DESCRIPTION]]</f>
        <v>MONITOR WELL- ADJUST, PROJECT 240200-2-52-01</v>
      </c>
      <c r="F2176" s="2" t="str">
        <f>+LEFT(Table13456[[#This Row],[PAY ITEM]],1)</f>
        <v>0</v>
      </c>
      <c r="G2176" s="2" t="str">
        <f>IF(Table13456[[#This Row],[first]]="0",SUBSTITUTE(TRIM(MID(B2176, 2, 3))," ","0"),SUBSTITUTE(TRIM(MID(B2176, 1, 3))," ","0"))</f>
        <v>444</v>
      </c>
      <c r="H2176" s="2" t="str">
        <f>IF(Table13456[[#This Row],[first]]="0",SUBSTITUTE(TRIM(MID(B2176, 5, 3))," ","0"),SUBSTITUTE(TRIM(MID(B2176, 4, 3))," ","0"))</f>
        <v>75</v>
      </c>
      <c r="I2176" s="2" t="str">
        <f>IF(Table13456[[#This Row],[first]]="0",SUBSTITUTE(TRIM(MID(B2176, 8, 3))," ","0"),SUBSTITUTE(TRIM(MID(B2176, 7, 3))," ","0"))</f>
        <v>1</v>
      </c>
      <c r="J2176" s="2">
        <v>1</v>
      </c>
      <c r="K2176" s="2" t="str">
        <f t="shared" si="99"/>
        <v>444</v>
      </c>
      <c r="L2176" s="2" t="str">
        <f t="shared" si="100"/>
        <v>075</v>
      </c>
      <c r="M2176" s="2" t="str">
        <f t="shared" si="101"/>
        <v>001</v>
      </c>
    </row>
    <row r="2177" spans="2:13" x14ac:dyDescent="0.25">
      <c r="B2177" s="4" t="s">
        <v>7906</v>
      </c>
      <c r="C2177" s="2" t="s">
        <v>7907</v>
      </c>
      <c r="D2177" s="6" t="str">
        <f>+_xlfn.CONCAT(Table13456[[#This Row],[phase1]],Table13456[[#This Row],[phase2]],Table13456[[#This Row],[phase3]],Table13456[[#This Row],[phase4]])</f>
        <v>1444075002</v>
      </c>
      <c r="E2177" s="2" t="str">
        <f>+Table13456[[#This Row],[DESCRIPTION]]</f>
        <v>DEEP WELL- MONITOR WELL</v>
      </c>
      <c r="F2177" s="2" t="str">
        <f>+LEFT(Table13456[[#This Row],[PAY ITEM]],1)</f>
        <v>0</v>
      </c>
      <c r="G2177" s="2" t="str">
        <f>IF(Table13456[[#This Row],[first]]="0",SUBSTITUTE(TRIM(MID(B2177, 2, 3))," ","0"),SUBSTITUTE(TRIM(MID(B2177, 1, 3))," ","0"))</f>
        <v>444</v>
      </c>
      <c r="H2177" s="2" t="str">
        <f>IF(Table13456[[#This Row],[first]]="0",SUBSTITUTE(TRIM(MID(B2177, 5, 3))," ","0"),SUBSTITUTE(TRIM(MID(B2177, 4, 3))," ","0"))</f>
        <v>75</v>
      </c>
      <c r="I2177" s="2" t="str">
        <f>IF(Table13456[[#This Row],[first]]="0",SUBSTITUTE(TRIM(MID(B2177, 8, 3))," ","0"),SUBSTITUTE(TRIM(MID(B2177, 7, 3))," ","0"))</f>
        <v>2</v>
      </c>
      <c r="J2177" s="2">
        <v>1</v>
      </c>
      <c r="K2177" s="2" t="str">
        <f t="shared" si="99"/>
        <v>444</v>
      </c>
      <c r="L2177" s="2" t="str">
        <f t="shared" si="100"/>
        <v>075</v>
      </c>
      <c r="M2177" s="2" t="str">
        <f t="shared" si="101"/>
        <v>002</v>
      </c>
    </row>
    <row r="2178" spans="2:13" x14ac:dyDescent="0.25">
      <c r="B2178" s="4" t="s">
        <v>1240</v>
      </c>
      <c r="C2178" s="2" t="s">
        <v>1241</v>
      </c>
      <c r="D2178" s="6" t="str">
        <f>+_xlfn.CONCAT(Table13456[[#This Row],[phase1]],Table13456[[#This Row],[phase2]],Table13456[[#This Row],[phase3]],Table13456[[#This Row],[phase4]])</f>
        <v>1446001001</v>
      </c>
      <c r="E2178" s="2" t="str">
        <f>+Table13456[[#This Row],[DESCRIPTION]]</f>
        <v>EDGEDRAIN DRAINCRETE, STANDARD</v>
      </c>
      <c r="F2178" s="2" t="str">
        <f>+LEFT(Table13456[[#This Row],[PAY ITEM]],1)</f>
        <v>0</v>
      </c>
      <c r="G2178" s="2" t="str">
        <f>IF(Table13456[[#This Row],[first]]="0",SUBSTITUTE(TRIM(MID(B2178, 2, 3))," ","0"),SUBSTITUTE(TRIM(MID(B2178, 1, 3))," ","0"))</f>
        <v>446</v>
      </c>
      <c r="H2178" s="2" t="str">
        <f>IF(Table13456[[#This Row],[first]]="0",SUBSTITUTE(TRIM(MID(B2178, 5, 3))," ","0"),SUBSTITUTE(TRIM(MID(B2178, 4, 3))," ","0"))</f>
        <v>1</v>
      </c>
      <c r="I2178" s="2" t="str">
        <f>IF(Table13456[[#This Row],[first]]="0",SUBSTITUTE(TRIM(MID(B2178, 8, 3))," ","0"),SUBSTITUTE(TRIM(MID(B2178, 7, 3))," ","0"))</f>
        <v>1</v>
      </c>
      <c r="J2178" s="2">
        <v>1</v>
      </c>
      <c r="K2178" s="2" t="str">
        <f t="shared" si="99"/>
        <v>446</v>
      </c>
      <c r="L2178" s="2" t="str">
        <f t="shared" si="100"/>
        <v>001</v>
      </c>
      <c r="M2178" s="2" t="str">
        <f t="shared" si="101"/>
        <v>001</v>
      </c>
    </row>
    <row r="2179" spans="2:13" x14ac:dyDescent="0.25">
      <c r="B2179" s="4" t="s">
        <v>1242</v>
      </c>
      <c r="C2179" s="2" t="s">
        <v>1243</v>
      </c>
      <c r="D2179" s="6" t="str">
        <f>+_xlfn.CONCAT(Table13456[[#This Row],[phase1]],Table13456[[#This Row],[phase2]],Table13456[[#This Row],[phase3]],Table13456[[#This Row],[phase4]])</f>
        <v>1446071001</v>
      </c>
      <c r="E2179" s="2" t="str">
        <f>+Table13456[[#This Row],[DESCRIPTION]]</f>
        <v>EDGEDRAIN OUTLET PIPE, 4"</v>
      </c>
      <c r="F2179" s="2" t="str">
        <f>+LEFT(Table13456[[#This Row],[PAY ITEM]],1)</f>
        <v>0</v>
      </c>
      <c r="G2179" s="2" t="str">
        <f>IF(Table13456[[#This Row],[first]]="0",SUBSTITUTE(TRIM(MID(B2179, 2, 3))," ","0"),SUBSTITUTE(TRIM(MID(B2179, 1, 3))," ","0"))</f>
        <v>446</v>
      </c>
      <c r="H2179" s="2" t="str">
        <f>IF(Table13456[[#This Row],[first]]="0",SUBSTITUTE(TRIM(MID(B2179, 5, 3))," ","0"),SUBSTITUTE(TRIM(MID(B2179, 4, 3))," ","0"))</f>
        <v>71</v>
      </c>
      <c r="I2179" s="2" t="str">
        <f>IF(Table13456[[#This Row],[first]]="0",SUBSTITUTE(TRIM(MID(B2179, 8, 3))," ","0"),SUBSTITUTE(TRIM(MID(B2179, 7, 3))," ","0"))</f>
        <v>1</v>
      </c>
      <c r="J2179" s="2">
        <v>1</v>
      </c>
      <c r="K2179" s="2" t="str">
        <f t="shared" ref="K2179:K2242" si="102">IF(LEN(G2179) = 3, G2179, TEXT(IF(LEN(G2179) = 2, "0" &amp; G2179, "00" &amp; G2179), "000"))</f>
        <v>446</v>
      </c>
      <c r="L2179" s="2" t="str">
        <f t="shared" ref="L2179:L2242" si="103">IF(LEN(H2179) = 3, H2179, TEXT(IF(LEN(H2179) = 2, "0" &amp; H2179, "00" &amp; H2179), "000"))</f>
        <v>071</v>
      </c>
      <c r="M2179" s="2" t="str">
        <f t="shared" ref="M2179:M2242" si="104">IF(LEN(I2179) = 3, I2179, TEXT(IF(LEN(I2179) = 2, "0" &amp; I2179, "00" &amp; I2179), "000"))</f>
        <v>001</v>
      </c>
    </row>
    <row r="2180" spans="2:13" x14ac:dyDescent="0.25">
      <c r="B2180" s="4" t="s">
        <v>4102</v>
      </c>
      <c r="C2180" s="2" t="s">
        <v>4365</v>
      </c>
      <c r="D2180" s="6" t="str">
        <f>+_xlfn.CONCAT(Table13456[[#This Row],[phase1]],Table13456[[#This Row],[phase2]],Table13456[[#This Row],[phase3]],Table13456[[#This Row],[phase4]])</f>
        <v>1448073000</v>
      </c>
      <c r="E2180" s="2" t="str">
        <f>+Table13456[[#This Row],[DESCRIPTION]]</f>
        <v>PUMPING STATION- DRAINAGE</v>
      </c>
      <c r="F2180" s="2" t="str">
        <f>+LEFT(Table13456[[#This Row],[PAY ITEM]],1)</f>
        <v>0</v>
      </c>
      <c r="G2180" s="2" t="str">
        <f>IF(Table13456[[#This Row],[first]]="0",SUBSTITUTE(TRIM(MID(B2180, 2, 3))," ","0"),SUBSTITUTE(TRIM(MID(B2180, 1, 3))," ","0"))</f>
        <v>448</v>
      </c>
      <c r="H2180" s="2" t="str">
        <f>IF(Table13456[[#This Row],[first]]="0",SUBSTITUTE(TRIM(MID(B2180, 5, 3))," ","0"),SUBSTITUTE(TRIM(MID(B2180, 4, 3))," ","0"))</f>
        <v>73</v>
      </c>
      <c r="I2180" s="2" t="str">
        <f>IF(Table13456[[#This Row],[first]]="0",SUBSTITUTE(TRIM(MID(B2180, 8, 3))," ","0"),SUBSTITUTE(TRIM(MID(B2180, 7, 3))," ","0"))</f>
        <v/>
      </c>
      <c r="J2180" s="2">
        <v>1</v>
      </c>
      <c r="K2180" s="2" t="str">
        <f t="shared" si="102"/>
        <v>448</v>
      </c>
      <c r="L2180" s="2" t="str">
        <f t="shared" si="103"/>
        <v>073</v>
      </c>
      <c r="M2180" s="2" t="str">
        <f t="shared" si="104"/>
        <v>000</v>
      </c>
    </row>
    <row r="2181" spans="2:13" x14ac:dyDescent="0.25">
      <c r="B2181" s="4" t="s">
        <v>7908</v>
      </c>
      <c r="C2181" s="2" t="s">
        <v>7909</v>
      </c>
      <c r="D2181" s="6" t="str">
        <f>+_xlfn.CONCAT(Table13456[[#This Row],[phase1]],Table13456[[#This Row],[phase2]],Table13456[[#This Row],[phase3]],Table13456[[#This Row],[phase4]])</f>
        <v>1450001000</v>
      </c>
      <c r="E2181" s="2" t="str">
        <f>+Table13456[[#This Row],[DESCRIPTION]]</f>
        <v>ERROR: PRESTRESSED BEAMS, FLORIDA DOUBLE TEE, FDT30</v>
      </c>
      <c r="F2181" s="2" t="str">
        <f>+LEFT(Table13456[[#This Row],[PAY ITEM]],1)</f>
        <v>0</v>
      </c>
      <c r="G2181" s="2" t="str">
        <f>IF(Table13456[[#This Row],[first]]="0",SUBSTITUTE(TRIM(MID(B2181, 2, 3))," ","0"),SUBSTITUTE(TRIM(MID(B2181, 1, 3))," ","0"))</f>
        <v>450</v>
      </c>
      <c r="H2181" s="2" t="str">
        <f>IF(Table13456[[#This Row],[first]]="0",SUBSTITUTE(TRIM(MID(B2181, 5, 3))," ","0"),SUBSTITUTE(TRIM(MID(B2181, 4, 3))," ","0"))</f>
        <v>1</v>
      </c>
      <c r="I2181" s="2" t="str">
        <f>IF(Table13456[[#This Row],[first]]="0",SUBSTITUTE(TRIM(MID(B2181, 8, 3))," ","0"),SUBSTITUTE(TRIM(MID(B2181, 7, 3))," ","0"))</f>
        <v/>
      </c>
      <c r="J2181" s="2">
        <v>1</v>
      </c>
      <c r="K2181" s="2" t="str">
        <f t="shared" si="102"/>
        <v>450</v>
      </c>
      <c r="L2181" s="2" t="str">
        <f t="shared" si="103"/>
        <v>001</v>
      </c>
      <c r="M2181" s="2" t="str">
        <f t="shared" si="104"/>
        <v>000</v>
      </c>
    </row>
    <row r="2182" spans="2:13" x14ac:dyDescent="0.25">
      <c r="B2182" s="4" t="s">
        <v>1244</v>
      </c>
      <c r="C2182" s="2" t="s">
        <v>1245</v>
      </c>
      <c r="D2182" s="6" t="str">
        <f>+_xlfn.CONCAT(Table13456[[#This Row],[phase1]],Table13456[[#This Row],[phase2]],Table13456[[#This Row],[phase3]],Table13456[[#This Row],[phase4]])</f>
        <v>1450001001</v>
      </c>
      <c r="E2182" s="2" t="str">
        <f>+Table13456[[#This Row],[DESCRIPTION]]</f>
        <v>PRESTRESSED BEAMS, TYPE II</v>
      </c>
      <c r="F2182" s="2" t="str">
        <f>+LEFT(Table13456[[#This Row],[PAY ITEM]],1)</f>
        <v>0</v>
      </c>
      <c r="G2182" s="2" t="str">
        <f>IF(Table13456[[#This Row],[first]]="0",SUBSTITUTE(TRIM(MID(B2182, 2, 3))," ","0"),SUBSTITUTE(TRIM(MID(B2182, 1, 3))," ","0"))</f>
        <v>450</v>
      </c>
      <c r="H2182" s="2" t="str">
        <f>IF(Table13456[[#This Row],[first]]="0",SUBSTITUTE(TRIM(MID(B2182, 5, 3))," ","0"),SUBSTITUTE(TRIM(MID(B2182, 4, 3))," ","0"))</f>
        <v>1</v>
      </c>
      <c r="I2182" s="2" t="str">
        <f>IF(Table13456[[#This Row],[first]]="0",SUBSTITUTE(TRIM(MID(B2182, 8, 3))," ","0"),SUBSTITUTE(TRIM(MID(B2182, 7, 3))," ","0"))</f>
        <v>1</v>
      </c>
      <c r="J2182" s="2">
        <v>1</v>
      </c>
      <c r="K2182" s="2" t="str">
        <f t="shared" si="102"/>
        <v>450</v>
      </c>
      <c r="L2182" s="2" t="str">
        <f t="shared" si="103"/>
        <v>001</v>
      </c>
      <c r="M2182" s="2" t="str">
        <f t="shared" si="104"/>
        <v>001</v>
      </c>
    </row>
    <row r="2183" spans="2:13" x14ac:dyDescent="0.25">
      <c r="B2183" s="4" t="s">
        <v>4103</v>
      </c>
      <c r="C2183" s="2" t="s">
        <v>7910</v>
      </c>
      <c r="D2183" s="6" t="str">
        <f>+_xlfn.CONCAT(Table13456[[#This Row],[phase1]],Table13456[[#This Row],[phase2]],Table13456[[#This Row],[phase3]],Table13456[[#This Row],[phase4]])</f>
        <v>1450001002</v>
      </c>
      <c r="E2183" s="2" t="str">
        <f>+Table13456[[#This Row],[DESCRIPTION]]</f>
        <v>PRESTRESSED BEAMS, TYPE III</v>
      </c>
      <c r="F2183" s="2" t="str">
        <f>+LEFT(Table13456[[#This Row],[PAY ITEM]],1)</f>
        <v>0</v>
      </c>
      <c r="G2183" s="2" t="str">
        <f>IF(Table13456[[#This Row],[first]]="0",SUBSTITUTE(TRIM(MID(B2183, 2, 3))," ","0"),SUBSTITUTE(TRIM(MID(B2183, 1, 3))," ","0"))</f>
        <v>450</v>
      </c>
      <c r="H2183" s="2" t="str">
        <f>IF(Table13456[[#This Row],[first]]="0",SUBSTITUTE(TRIM(MID(B2183, 5, 3))," ","0"),SUBSTITUTE(TRIM(MID(B2183, 4, 3))," ","0"))</f>
        <v>1</v>
      </c>
      <c r="I2183" s="2" t="str">
        <f>IF(Table13456[[#This Row],[first]]="0",SUBSTITUTE(TRIM(MID(B2183, 8, 3))," ","0"),SUBSTITUTE(TRIM(MID(B2183, 7, 3))," ","0"))</f>
        <v>2</v>
      </c>
      <c r="J2183" s="2">
        <v>1</v>
      </c>
      <c r="K2183" s="2" t="str">
        <f t="shared" si="102"/>
        <v>450</v>
      </c>
      <c r="L2183" s="2" t="str">
        <f t="shared" si="103"/>
        <v>001</v>
      </c>
      <c r="M2183" s="2" t="str">
        <f t="shared" si="104"/>
        <v>002</v>
      </c>
    </row>
    <row r="2184" spans="2:13" x14ac:dyDescent="0.25">
      <c r="B2184" s="4" t="s">
        <v>7911</v>
      </c>
      <c r="C2184" s="2" t="s">
        <v>7912</v>
      </c>
      <c r="D2184" s="6" t="str">
        <f>+_xlfn.CONCAT(Table13456[[#This Row],[phase1]],Table13456[[#This Row],[phase2]],Table13456[[#This Row],[phase3]],Table13456[[#This Row],[phase4]])</f>
        <v>1450001003</v>
      </c>
      <c r="E2184" s="2" t="str">
        <f>+Table13456[[#This Row],[DESCRIPTION]]</f>
        <v>PRESTRESSED BEAMS, TYPE IV</v>
      </c>
      <c r="F2184" s="2" t="str">
        <f>+LEFT(Table13456[[#This Row],[PAY ITEM]],1)</f>
        <v>0</v>
      </c>
      <c r="G2184" s="2" t="str">
        <f>IF(Table13456[[#This Row],[first]]="0",SUBSTITUTE(TRIM(MID(B2184, 2, 3))," ","0"),SUBSTITUTE(TRIM(MID(B2184, 1, 3))," ","0"))</f>
        <v>450</v>
      </c>
      <c r="H2184" s="2" t="str">
        <f>IF(Table13456[[#This Row],[first]]="0",SUBSTITUTE(TRIM(MID(B2184, 5, 3))," ","0"),SUBSTITUTE(TRIM(MID(B2184, 4, 3))," ","0"))</f>
        <v>1</v>
      </c>
      <c r="I2184" s="2" t="str">
        <f>IF(Table13456[[#This Row],[first]]="0",SUBSTITUTE(TRIM(MID(B2184, 8, 3))," ","0"),SUBSTITUTE(TRIM(MID(B2184, 7, 3))," ","0"))</f>
        <v>3</v>
      </c>
      <c r="J2184" s="2">
        <v>1</v>
      </c>
      <c r="K2184" s="2" t="str">
        <f t="shared" si="102"/>
        <v>450</v>
      </c>
      <c r="L2184" s="2" t="str">
        <f t="shared" si="103"/>
        <v>001</v>
      </c>
      <c r="M2184" s="2" t="str">
        <f t="shared" si="104"/>
        <v>003</v>
      </c>
    </row>
    <row r="2185" spans="2:13" x14ac:dyDescent="0.25">
      <c r="B2185" s="4" t="s">
        <v>7913</v>
      </c>
      <c r="C2185" s="2" t="s">
        <v>7914</v>
      </c>
      <c r="D2185" s="6" t="str">
        <f>+_xlfn.CONCAT(Table13456[[#This Row],[phase1]],Table13456[[#This Row],[phase2]],Table13456[[#This Row],[phase3]],Table13456[[#This Row],[phase4]])</f>
        <v>1450001004</v>
      </c>
      <c r="E2185" s="2" t="str">
        <f>+Table13456[[#This Row],[DESCRIPTION]]</f>
        <v>PRESTRESSED BEAMS, TYPE V</v>
      </c>
      <c r="F2185" s="2" t="str">
        <f>+LEFT(Table13456[[#This Row],[PAY ITEM]],1)</f>
        <v>0</v>
      </c>
      <c r="G2185" s="2" t="str">
        <f>IF(Table13456[[#This Row],[first]]="0",SUBSTITUTE(TRIM(MID(B2185, 2, 3))," ","0"),SUBSTITUTE(TRIM(MID(B2185, 1, 3))," ","0"))</f>
        <v>450</v>
      </c>
      <c r="H2185" s="2" t="str">
        <f>IF(Table13456[[#This Row],[first]]="0",SUBSTITUTE(TRIM(MID(B2185, 5, 3))," ","0"),SUBSTITUTE(TRIM(MID(B2185, 4, 3))," ","0"))</f>
        <v>1</v>
      </c>
      <c r="I2185" s="2" t="str">
        <f>IF(Table13456[[#This Row],[first]]="0",SUBSTITUTE(TRIM(MID(B2185, 8, 3))," ","0"),SUBSTITUTE(TRIM(MID(B2185, 7, 3))," ","0"))</f>
        <v>4</v>
      </c>
      <c r="J2185" s="2">
        <v>1</v>
      </c>
      <c r="K2185" s="2" t="str">
        <f t="shared" si="102"/>
        <v>450</v>
      </c>
      <c r="L2185" s="2" t="str">
        <f t="shared" si="103"/>
        <v>001</v>
      </c>
      <c r="M2185" s="2" t="str">
        <f t="shared" si="104"/>
        <v>004</v>
      </c>
    </row>
    <row r="2186" spans="2:13" x14ac:dyDescent="0.25">
      <c r="B2186" s="4" t="s">
        <v>7915</v>
      </c>
      <c r="C2186" s="2" t="s">
        <v>7916</v>
      </c>
      <c r="D2186" s="6" t="str">
        <f>+_xlfn.CONCAT(Table13456[[#This Row],[phase1]],Table13456[[#This Row],[phase2]],Table13456[[#This Row],[phase3]],Table13456[[#This Row],[phase4]])</f>
        <v>1450001005</v>
      </c>
      <c r="E2186" s="2" t="str">
        <f>+Table13456[[#This Row],[DESCRIPTION]]</f>
        <v>PRESTRESSED BEAMS, TYPE VI</v>
      </c>
      <c r="F2186" s="2" t="str">
        <f>+LEFT(Table13456[[#This Row],[PAY ITEM]],1)</f>
        <v>0</v>
      </c>
      <c r="G2186" s="2" t="str">
        <f>IF(Table13456[[#This Row],[first]]="0",SUBSTITUTE(TRIM(MID(B2186, 2, 3))," ","0"),SUBSTITUTE(TRIM(MID(B2186, 1, 3))," ","0"))</f>
        <v>450</v>
      </c>
      <c r="H2186" s="2" t="str">
        <f>IF(Table13456[[#This Row],[first]]="0",SUBSTITUTE(TRIM(MID(B2186, 5, 3))," ","0"),SUBSTITUTE(TRIM(MID(B2186, 4, 3))," ","0"))</f>
        <v>1</v>
      </c>
      <c r="I2186" s="2" t="str">
        <f>IF(Table13456[[#This Row],[first]]="0",SUBSTITUTE(TRIM(MID(B2186, 8, 3))," ","0"),SUBSTITUTE(TRIM(MID(B2186, 7, 3))," ","0"))</f>
        <v>5</v>
      </c>
      <c r="J2186" s="2">
        <v>1</v>
      </c>
      <c r="K2186" s="2" t="str">
        <f t="shared" si="102"/>
        <v>450</v>
      </c>
      <c r="L2186" s="2" t="str">
        <f t="shared" si="103"/>
        <v>001</v>
      </c>
      <c r="M2186" s="2" t="str">
        <f t="shared" si="104"/>
        <v>005</v>
      </c>
    </row>
    <row r="2187" spans="2:13" x14ac:dyDescent="0.25">
      <c r="B2187" s="4" t="s">
        <v>7917</v>
      </c>
      <c r="C2187" s="2" t="s">
        <v>7918</v>
      </c>
      <c r="D2187" s="6" t="str">
        <f>+_xlfn.CONCAT(Table13456[[#This Row],[phase1]],Table13456[[#This Row],[phase2]],Table13456[[#This Row],[phase3]],Table13456[[#This Row],[phase4]])</f>
        <v>1450001007</v>
      </c>
      <c r="E2187" s="2" t="str">
        <f>+Table13456[[#This Row],[DESCRIPTION]]</f>
        <v>PRESTRESSED BEAMS, SPECIAL TYPE</v>
      </c>
      <c r="F2187" s="2" t="str">
        <f>+LEFT(Table13456[[#This Row],[PAY ITEM]],1)</f>
        <v>0</v>
      </c>
      <c r="G2187" s="2" t="str">
        <f>IF(Table13456[[#This Row],[first]]="0",SUBSTITUTE(TRIM(MID(B2187, 2, 3))," ","0"),SUBSTITUTE(TRIM(MID(B2187, 1, 3))," ","0"))</f>
        <v>450</v>
      </c>
      <c r="H2187" s="2" t="str">
        <f>IF(Table13456[[#This Row],[first]]="0",SUBSTITUTE(TRIM(MID(B2187, 5, 3))," ","0"),SUBSTITUTE(TRIM(MID(B2187, 4, 3))," ","0"))</f>
        <v>1</v>
      </c>
      <c r="I2187" s="2" t="str">
        <f>IF(Table13456[[#This Row],[first]]="0",SUBSTITUTE(TRIM(MID(B2187, 8, 3))," ","0"),SUBSTITUTE(TRIM(MID(B2187, 7, 3))," ","0"))</f>
        <v>7</v>
      </c>
      <c r="J2187" s="2">
        <v>1</v>
      </c>
      <c r="K2187" s="2" t="str">
        <f t="shared" si="102"/>
        <v>450</v>
      </c>
      <c r="L2187" s="2" t="str">
        <f t="shared" si="103"/>
        <v>001</v>
      </c>
      <c r="M2187" s="2" t="str">
        <f t="shared" si="104"/>
        <v>007</v>
      </c>
    </row>
    <row r="2188" spans="2:13" x14ac:dyDescent="0.25">
      <c r="B2188" s="4" t="s">
        <v>7919</v>
      </c>
      <c r="C2188" s="2" t="s">
        <v>7920</v>
      </c>
      <c r="D2188" s="6" t="str">
        <f>+_xlfn.CONCAT(Table13456[[#This Row],[phase1]],Table13456[[#This Row],[phase2]],Table13456[[#This Row],[phase3]],Table13456[[#This Row],[phase4]])</f>
        <v>1450001072</v>
      </c>
      <c r="E2188" s="2" t="str">
        <f>+Table13456[[#This Row],[DESCRIPTION]]</f>
        <v>PRESTRESSED BEAMS, BULB T - 72"</v>
      </c>
      <c r="F2188" s="2" t="str">
        <f>+LEFT(Table13456[[#This Row],[PAY ITEM]],1)</f>
        <v>0</v>
      </c>
      <c r="G2188" s="2" t="str">
        <f>IF(Table13456[[#This Row],[first]]="0",SUBSTITUTE(TRIM(MID(B2188, 2, 3))," ","0"),SUBSTITUTE(TRIM(MID(B2188, 1, 3))," ","0"))</f>
        <v>450</v>
      </c>
      <c r="H2188" s="2" t="str">
        <f>IF(Table13456[[#This Row],[first]]="0",SUBSTITUTE(TRIM(MID(B2188, 5, 3))," ","0"),SUBSTITUTE(TRIM(MID(B2188, 4, 3))," ","0"))</f>
        <v>1</v>
      </c>
      <c r="I2188" s="2" t="str">
        <f>IF(Table13456[[#This Row],[first]]="0",SUBSTITUTE(TRIM(MID(B2188, 8, 3))," ","0"),SUBSTITUTE(TRIM(MID(B2188, 7, 3))," ","0"))</f>
        <v>72</v>
      </c>
      <c r="J2188" s="2">
        <v>1</v>
      </c>
      <c r="K2188" s="2" t="str">
        <f t="shared" si="102"/>
        <v>450</v>
      </c>
      <c r="L2188" s="2" t="str">
        <f t="shared" si="103"/>
        <v>001</v>
      </c>
      <c r="M2188" s="2" t="str">
        <f t="shared" si="104"/>
        <v>072</v>
      </c>
    </row>
    <row r="2189" spans="2:13" x14ac:dyDescent="0.25">
      <c r="B2189" s="4" t="s">
        <v>7921</v>
      </c>
      <c r="C2189" s="2" t="s">
        <v>7922</v>
      </c>
      <c r="D2189" s="6" t="str">
        <f>+_xlfn.CONCAT(Table13456[[#This Row],[phase1]],Table13456[[#This Row],[phase2]],Table13456[[#This Row],[phase3]],Table13456[[#This Row],[phase4]])</f>
        <v>1450001078</v>
      </c>
      <c r="E2189" s="2" t="str">
        <f>+Table13456[[#This Row],[DESCRIPTION]]</f>
        <v>PRESTRESSED BEAMS, BULB T - 78"</v>
      </c>
      <c r="F2189" s="2" t="str">
        <f>+LEFT(Table13456[[#This Row],[PAY ITEM]],1)</f>
        <v>0</v>
      </c>
      <c r="G2189" s="2" t="str">
        <f>IF(Table13456[[#This Row],[first]]="0",SUBSTITUTE(TRIM(MID(B2189, 2, 3))," ","0"),SUBSTITUTE(TRIM(MID(B2189, 1, 3))," ","0"))</f>
        <v>450</v>
      </c>
      <c r="H2189" s="2" t="str">
        <f>IF(Table13456[[#This Row],[first]]="0",SUBSTITUTE(TRIM(MID(B2189, 5, 3))," ","0"),SUBSTITUTE(TRIM(MID(B2189, 4, 3))," ","0"))</f>
        <v>1</v>
      </c>
      <c r="I2189" s="2" t="str">
        <f>IF(Table13456[[#This Row],[first]]="0",SUBSTITUTE(TRIM(MID(B2189, 8, 3))," ","0"),SUBSTITUTE(TRIM(MID(B2189, 7, 3))," ","0"))</f>
        <v>78</v>
      </c>
      <c r="J2189" s="2">
        <v>1</v>
      </c>
      <c r="K2189" s="2" t="str">
        <f t="shared" si="102"/>
        <v>450</v>
      </c>
      <c r="L2189" s="2" t="str">
        <f t="shared" si="103"/>
        <v>001</v>
      </c>
      <c r="M2189" s="2" t="str">
        <f t="shared" si="104"/>
        <v>078</v>
      </c>
    </row>
    <row r="2190" spans="2:13" x14ac:dyDescent="0.25">
      <c r="B2190" s="4" t="s">
        <v>7923</v>
      </c>
      <c r="C2190" s="2" t="s">
        <v>7924</v>
      </c>
      <c r="D2190" s="6" t="str">
        <f>+_xlfn.CONCAT(Table13456[[#This Row],[phase1]],Table13456[[#This Row],[phase2]],Table13456[[#This Row],[phase3]],Table13456[[#This Row],[phase4]])</f>
        <v>1450001118</v>
      </c>
      <c r="E2190" s="2" t="str">
        <f>+Table13456[[#This Row],[DESCRIPTION]]</f>
        <v>PRESTRESSED BEAMS, FLORIDA DOUBLE TEE, FDT18</v>
      </c>
      <c r="F2190" s="2" t="str">
        <f>+LEFT(Table13456[[#This Row],[PAY ITEM]],1)</f>
        <v>0</v>
      </c>
      <c r="G2190" s="2" t="str">
        <f>IF(Table13456[[#This Row],[first]]="0",SUBSTITUTE(TRIM(MID(B2190, 2, 3))," ","0"),SUBSTITUTE(TRIM(MID(B2190, 1, 3))," ","0"))</f>
        <v>450</v>
      </c>
      <c r="H2190" s="2" t="str">
        <f>IF(Table13456[[#This Row],[first]]="0",SUBSTITUTE(TRIM(MID(B2190, 5, 3))," ","0"),SUBSTITUTE(TRIM(MID(B2190, 4, 3))," ","0"))</f>
        <v>1</v>
      </c>
      <c r="I2190" s="2" t="str">
        <f>IF(Table13456[[#This Row],[first]]="0",SUBSTITUTE(TRIM(MID(B2190, 8, 3))," ","0"),SUBSTITUTE(TRIM(MID(B2190, 7, 3))," ","0"))</f>
        <v>118</v>
      </c>
      <c r="J2190" s="2">
        <v>1</v>
      </c>
      <c r="K2190" s="2" t="str">
        <f t="shared" si="102"/>
        <v>450</v>
      </c>
      <c r="L2190" s="2" t="str">
        <f t="shared" si="103"/>
        <v>001</v>
      </c>
      <c r="M2190" s="2" t="str">
        <f t="shared" si="104"/>
        <v>118</v>
      </c>
    </row>
    <row r="2191" spans="2:13" x14ac:dyDescent="0.25">
      <c r="B2191" s="4" t="s">
        <v>7925</v>
      </c>
      <c r="C2191" s="2" t="s">
        <v>7926</v>
      </c>
      <c r="D2191" s="6" t="str">
        <f>+_xlfn.CONCAT(Table13456[[#This Row],[phase1]],Table13456[[#This Row],[phase2]],Table13456[[#This Row],[phase3]],Table13456[[#This Row],[phase4]])</f>
        <v>1450001124</v>
      </c>
      <c r="E2191" s="2" t="str">
        <f>+Table13456[[#This Row],[DESCRIPTION]]</f>
        <v>PRESTRESSED BEAMS, FLORIDA DOUBLE TEE, FDT24</v>
      </c>
      <c r="F2191" s="2" t="str">
        <f>+LEFT(Table13456[[#This Row],[PAY ITEM]],1)</f>
        <v>0</v>
      </c>
      <c r="G2191" s="2" t="str">
        <f>IF(Table13456[[#This Row],[first]]="0",SUBSTITUTE(TRIM(MID(B2191, 2, 3))," ","0"),SUBSTITUTE(TRIM(MID(B2191, 1, 3))," ","0"))</f>
        <v>450</v>
      </c>
      <c r="H2191" s="2" t="str">
        <f>IF(Table13456[[#This Row],[first]]="0",SUBSTITUTE(TRIM(MID(B2191, 5, 3))," ","0"),SUBSTITUTE(TRIM(MID(B2191, 4, 3))," ","0"))</f>
        <v>1</v>
      </c>
      <c r="I2191" s="2" t="str">
        <f>IF(Table13456[[#This Row],[first]]="0",SUBSTITUTE(TRIM(MID(B2191, 8, 3))," ","0"),SUBSTITUTE(TRIM(MID(B2191, 7, 3))," ","0"))</f>
        <v>124</v>
      </c>
      <c r="J2191" s="2">
        <v>1</v>
      </c>
      <c r="K2191" s="2" t="str">
        <f t="shared" si="102"/>
        <v>450</v>
      </c>
      <c r="L2191" s="2" t="str">
        <f t="shared" si="103"/>
        <v>001</v>
      </c>
      <c r="M2191" s="2" t="str">
        <f t="shared" si="104"/>
        <v>124</v>
      </c>
    </row>
    <row r="2192" spans="2:13" x14ac:dyDescent="0.25">
      <c r="B2192" s="4" t="s">
        <v>7927</v>
      </c>
      <c r="C2192" s="2" t="s">
        <v>7928</v>
      </c>
      <c r="D2192" s="6" t="str">
        <f>+_xlfn.CONCAT(Table13456[[#This Row],[phase1]],Table13456[[#This Row],[phase2]],Table13456[[#This Row],[phase3]],Table13456[[#This Row],[phase4]])</f>
        <v>1450001130</v>
      </c>
      <c r="E2192" s="2" t="str">
        <f>+Table13456[[#This Row],[DESCRIPTION]]</f>
        <v>PRESTRESSED BEAMS, FLORIDA DOUBLE TEE, FDT30</v>
      </c>
      <c r="F2192" s="2" t="str">
        <f>+LEFT(Table13456[[#This Row],[PAY ITEM]],1)</f>
        <v>0</v>
      </c>
      <c r="G2192" s="2" t="str">
        <f>IF(Table13456[[#This Row],[first]]="0",SUBSTITUTE(TRIM(MID(B2192, 2, 3))," ","0"),SUBSTITUTE(TRIM(MID(B2192, 1, 3))," ","0"))</f>
        <v>450</v>
      </c>
      <c r="H2192" s="2" t="str">
        <f>IF(Table13456[[#This Row],[first]]="0",SUBSTITUTE(TRIM(MID(B2192, 5, 3))," ","0"),SUBSTITUTE(TRIM(MID(B2192, 4, 3))," ","0"))</f>
        <v>1</v>
      </c>
      <c r="I2192" s="2" t="str">
        <f>IF(Table13456[[#This Row],[first]]="0",SUBSTITUTE(TRIM(MID(B2192, 8, 3))," ","0"),SUBSTITUTE(TRIM(MID(B2192, 7, 3))," ","0"))</f>
        <v>130</v>
      </c>
      <c r="J2192" s="2">
        <v>1</v>
      </c>
      <c r="K2192" s="2" t="str">
        <f t="shared" si="102"/>
        <v>450</v>
      </c>
      <c r="L2192" s="2" t="str">
        <f t="shared" si="103"/>
        <v>001</v>
      </c>
      <c r="M2192" s="2" t="str">
        <f t="shared" si="104"/>
        <v>130</v>
      </c>
    </row>
    <row r="2193" spans="2:13" x14ac:dyDescent="0.25">
      <c r="B2193" s="4" t="s">
        <v>7929</v>
      </c>
      <c r="C2193" s="2" t="s">
        <v>7930</v>
      </c>
      <c r="D2193" s="6" t="str">
        <f>+_xlfn.CONCAT(Table13456[[#This Row],[phase1]],Table13456[[#This Row],[phase2]],Table13456[[#This Row],[phase3]],Table13456[[#This Row],[phase4]])</f>
        <v>1450001132</v>
      </c>
      <c r="E2193" s="2" t="str">
        <f>+Table13456[[#This Row],[DESCRIPTION]]</f>
        <v>PRESTRESSED BEAMS, FLORIDA DOUBLE TEE, FDT32</v>
      </c>
      <c r="F2193" s="2" t="str">
        <f>+LEFT(Table13456[[#This Row],[PAY ITEM]],1)</f>
        <v>0</v>
      </c>
      <c r="G2193" s="2" t="str">
        <f>IF(Table13456[[#This Row],[first]]="0",SUBSTITUTE(TRIM(MID(B2193, 2, 3))," ","0"),SUBSTITUTE(TRIM(MID(B2193, 1, 3))," ","0"))</f>
        <v>450</v>
      </c>
      <c r="H2193" s="2" t="str">
        <f>IF(Table13456[[#This Row],[first]]="0",SUBSTITUTE(TRIM(MID(B2193, 5, 3))," ","0"),SUBSTITUTE(TRIM(MID(B2193, 4, 3))," ","0"))</f>
        <v>1</v>
      </c>
      <c r="I2193" s="2" t="str">
        <f>IF(Table13456[[#This Row],[first]]="0",SUBSTITUTE(TRIM(MID(B2193, 8, 3))," ","0"),SUBSTITUTE(TRIM(MID(B2193, 7, 3))," ","0"))</f>
        <v>132</v>
      </c>
      <c r="J2193" s="2">
        <v>1</v>
      </c>
      <c r="K2193" s="2" t="str">
        <f t="shared" si="102"/>
        <v>450</v>
      </c>
      <c r="L2193" s="2" t="str">
        <f t="shared" si="103"/>
        <v>001</v>
      </c>
      <c r="M2193" s="2" t="str">
        <f t="shared" si="104"/>
        <v>132</v>
      </c>
    </row>
    <row r="2194" spans="2:13" x14ac:dyDescent="0.25">
      <c r="B2194" s="4" t="s">
        <v>1246</v>
      </c>
      <c r="C2194" s="2" t="s">
        <v>1247</v>
      </c>
      <c r="D2194" s="6" t="str">
        <f>+_xlfn.CONCAT(Table13456[[#This Row],[phase1]],Table13456[[#This Row],[phase2]],Table13456[[#This Row],[phase3]],Table13456[[#This Row],[phase4]])</f>
        <v>1450001201</v>
      </c>
      <c r="E2194" s="2" t="str">
        <f>+Table13456[[#This Row],[DESCRIPTION]]</f>
        <v>PREST BEAMS, TYPE II, MODIFIED</v>
      </c>
      <c r="F2194" s="2" t="str">
        <f>+LEFT(Table13456[[#This Row],[PAY ITEM]],1)</f>
        <v>0</v>
      </c>
      <c r="G2194" s="2" t="str">
        <f>IF(Table13456[[#This Row],[first]]="0",SUBSTITUTE(TRIM(MID(B2194, 2, 3))," ","0"),SUBSTITUTE(TRIM(MID(B2194, 1, 3))," ","0"))</f>
        <v>450</v>
      </c>
      <c r="H2194" s="2" t="str">
        <f>IF(Table13456[[#This Row],[first]]="0",SUBSTITUTE(TRIM(MID(B2194, 5, 3))," ","0"),SUBSTITUTE(TRIM(MID(B2194, 4, 3))," ","0"))</f>
        <v>1</v>
      </c>
      <c r="I2194" s="2" t="str">
        <f>IF(Table13456[[#This Row],[first]]="0",SUBSTITUTE(TRIM(MID(B2194, 8, 3))," ","0"),SUBSTITUTE(TRIM(MID(B2194, 7, 3))," ","0"))</f>
        <v>201</v>
      </c>
      <c r="J2194" s="2">
        <v>1</v>
      </c>
      <c r="K2194" s="2" t="str">
        <f t="shared" si="102"/>
        <v>450</v>
      </c>
      <c r="L2194" s="2" t="str">
        <f t="shared" si="103"/>
        <v>001</v>
      </c>
      <c r="M2194" s="2" t="str">
        <f t="shared" si="104"/>
        <v>201</v>
      </c>
    </row>
    <row r="2195" spans="2:13" x14ac:dyDescent="0.25">
      <c r="B2195" s="4" t="s">
        <v>7931</v>
      </c>
      <c r="C2195" s="2" t="s">
        <v>7932</v>
      </c>
      <c r="D2195" s="6" t="str">
        <f>+_xlfn.CONCAT(Table13456[[#This Row],[phase1]],Table13456[[#This Row],[phase2]],Table13456[[#This Row],[phase3]],Table13456[[#This Row],[phase4]])</f>
        <v>1450001202</v>
      </c>
      <c r="E2195" s="2" t="str">
        <f>+Table13456[[#This Row],[DESCRIPTION]]</f>
        <v>PREST BEAMS, TYPE III, MODIFIED</v>
      </c>
      <c r="F2195" s="2" t="str">
        <f>+LEFT(Table13456[[#This Row],[PAY ITEM]],1)</f>
        <v>0</v>
      </c>
      <c r="G2195" s="2" t="str">
        <f>IF(Table13456[[#This Row],[first]]="0",SUBSTITUTE(TRIM(MID(B2195, 2, 3))," ","0"),SUBSTITUTE(TRIM(MID(B2195, 1, 3))," ","0"))</f>
        <v>450</v>
      </c>
      <c r="H2195" s="2" t="str">
        <f>IF(Table13456[[#This Row],[first]]="0",SUBSTITUTE(TRIM(MID(B2195, 5, 3))," ","0"),SUBSTITUTE(TRIM(MID(B2195, 4, 3))," ","0"))</f>
        <v>1</v>
      </c>
      <c r="I2195" s="2" t="str">
        <f>IF(Table13456[[#This Row],[first]]="0",SUBSTITUTE(TRIM(MID(B2195, 8, 3))," ","0"),SUBSTITUTE(TRIM(MID(B2195, 7, 3))," ","0"))</f>
        <v>202</v>
      </c>
      <c r="J2195" s="2">
        <v>1</v>
      </c>
      <c r="K2195" s="2" t="str">
        <f t="shared" si="102"/>
        <v>450</v>
      </c>
      <c r="L2195" s="2" t="str">
        <f t="shared" si="103"/>
        <v>001</v>
      </c>
      <c r="M2195" s="2" t="str">
        <f t="shared" si="104"/>
        <v>202</v>
      </c>
    </row>
    <row r="2196" spans="2:13" x14ac:dyDescent="0.25">
      <c r="B2196" s="4" t="s">
        <v>7933</v>
      </c>
      <c r="C2196" s="2" t="s">
        <v>7934</v>
      </c>
      <c r="D2196" s="6" t="str">
        <f>+_xlfn.CONCAT(Table13456[[#This Row],[phase1]],Table13456[[#This Row],[phase2]],Table13456[[#This Row],[phase3]],Table13456[[#This Row],[phase4]])</f>
        <v>1450001203</v>
      </c>
      <c r="E2196" s="2" t="str">
        <f>+Table13456[[#This Row],[DESCRIPTION]]</f>
        <v>PRESTRESSED BEAMS, TYPE IV MODIFIED</v>
      </c>
      <c r="F2196" s="2" t="str">
        <f>+LEFT(Table13456[[#This Row],[PAY ITEM]],1)</f>
        <v>0</v>
      </c>
      <c r="G2196" s="2" t="str">
        <f>IF(Table13456[[#This Row],[first]]="0",SUBSTITUTE(TRIM(MID(B2196, 2, 3))," ","0"),SUBSTITUTE(TRIM(MID(B2196, 1, 3))," ","0"))</f>
        <v>450</v>
      </c>
      <c r="H2196" s="2" t="str">
        <f>IF(Table13456[[#This Row],[first]]="0",SUBSTITUTE(TRIM(MID(B2196, 5, 3))," ","0"),SUBSTITUTE(TRIM(MID(B2196, 4, 3))," ","0"))</f>
        <v>1</v>
      </c>
      <c r="I2196" s="2" t="str">
        <f>IF(Table13456[[#This Row],[first]]="0",SUBSTITUTE(TRIM(MID(B2196, 8, 3))," ","0"),SUBSTITUTE(TRIM(MID(B2196, 7, 3))," ","0"))</f>
        <v>203</v>
      </c>
      <c r="J2196" s="2">
        <v>1</v>
      </c>
      <c r="K2196" s="2" t="str">
        <f t="shared" si="102"/>
        <v>450</v>
      </c>
      <c r="L2196" s="2" t="str">
        <f t="shared" si="103"/>
        <v>001</v>
      </c>
      <c r="M2196" s="2" t="str">
        <f t="shared" si="104"/>
        <v>203</v>
      </c>
    </row>
    <row r="2197" spans="2:13" x14ac:dyDescent="0.25">
      <c r="B2197" s="4" t="s">
        <v>7935</v>
      </c>
      <c r="C2197" s="2" t="s">
        <v>7936</v>
      </c>
      <c r="D2197" s="6" t="str">
        <f>+_xlfn.CONCAT(Table13456[[#This Row],[phase1]],Table13456[[#This Row],[phase2]],Table13456[[#This Row],[phase3]],Table13456[[#This Row],[phase4]])</f>
        <v>1450001250</v>
      </c>
      <c r="E2197" s="2" t="str">
        <f>+Table13456[[#This Row],[DESCRIPTION]]</f>
        <v>PRESTRESSED BEAMS, INVERTED T 20"</v>
      </c>
      <c r="F2197" s="2" t="str">
        <f>+LEFT(Table13456[[#This Row],[PAY ITEM]],1)</f>
        <v>0</v>
      </c>
      <c r="G2197" s="2" t="str">
        <f>IF(Table13456[[#This Row],[first]]="0",SUBSTITUTE(TRIM(MID(B2197, 2, 3))," ","0"),SUBSTITUTE(TRIM(MID(B2197, 1, 3))," ","0"))</f>
        <v>450</v>
      </c>
      <c r="H2197" s="2" t="str">
        <f>IF(Table13456[[#This Row],[first]]="0",SUBSTITUTE(TRIM(MID(B2197, 5, 3))," ","0"),SUBSTITUTE(TRIM(MID(B2197, 4, 3))," ","0"))</f>
        <v>1</v>
      </c>
      <c r="I2197" s="2" t="str">
        <f>IF(Table13456[[#This Row],[first]]="0",SUBSTITUTE(TRIM(MID(B2197, 8, 3))," ","0"),SUBSTITUTE(TRIM(MID(B2197, 7, 3))," ","0"))</f>
        <v>250</v>
      </c>
      <c r="J2197" s="2">
        <v>1</v>
      </c>
      <c r="K2197" s="2" t="str">
        <f t="shared" si="102"/>
        <v>450</v>
      </c>
      <c r="L2197" s="2" t="str">
        <f t="shared" si="103"/>
        <v>001</v>
      </c>
      <c r="M2197" s="2" t="str">
        <f t="shared" si="104"/>
        <v>250</v>
      </c>
    </row>
    <row r="2198" spans="2:13" x14ac:dyDescent="0.25">
      <c r="B2198" s="4" t="s">
        <v>7937</v>
      </c>
      <c r="C2198" s="2" t="s">
        <v>7938</v>
      </c>
      <c r="D2198" s="6" t="str">
        <f>+_xlfn.CONCAT(Table13456[[#This Row],[phase1]],Table13456[[#This Row],[phase2]],Table13456[[#This Row],[phase3]],Table13456[[#This Row],[phase4]])</f>
        <v>1450001251</v>
      </c>
      <c r="E2198" s="2" t="str">
        <f>+Table13456[[#This Row],[DESCRIPTION]]</f>
        <v>PRESTRESSED BEAMS, INVERTED T MODIFIED FROM FIB, 26.5"</v>
      </c>
      <c r="F2198" s="2" t="str">
        <f>+LEFT(Table13456[[#This Row],[PAY ITEM]],1)</f>
        <v>0</v>
      </c>
      <c r="G2198" s="2" t="str">
        <f>IF(Table13456[[#This Row],[first]]="0",SUBSTITUTE(TRIM(MID(B2198, 2, 3))," ","0"),SUBSTITUTE(TRIM(MID(B2198, 1, 3))," ","0"))</f>
        <v>450</v>
      </c>
      <c r="H2198" s="2" t="str">
        <f>IF(Table13456[[#This Row],[first]]="0",SUBSTITUTE(TRIM(MID(B2198, 5, 3))," ","0"),SUBSTITUTE(TRIM(MID(B2198, 4, 3))," ","0"))</f>
        <v>1</v>
      </c>
      <c r="I2198" s="2" t="str">
        <f>IF(Table13456[[#This Row],[first]]="0",SUBSTITUTE(TRIM(MID(B2198, 8, 3))," ","0"),SUBSTITUTE(TRIM(MID(B2198, 7, 3))," ","0"))</f>
        <v>251</v>
      </c>
      <c r="J2198" s="2">
        <v>1</v>
      </c>
      <c r="K2198" s="2" t="str">
        <f t="shared" si="102"/>
        <v>450</v>
      </c>
      <c r="L2198" s="2" t="str">
        <f t="shared" si="103"/>
        <v>001</v>
      </c>
      <c r="M2198" s="2" t="str">
        <f t="shared" si="104"/>
        <v>251</v>
      </c>
    </row>
    <row r="2199" spans="2:13" x14ac:dyDescent="0.25">
      <c r="B2199" s="4" t="s">
        <v>7939</v>
      </c>
      <c r="C2199" s="2" t="s">
        <v>7940</v>
      </c>
      <c r="D2199" s="6" t="str">
        <f>+_xlfn.CONCAT(Table13456[[#This Row],[phase1]],Table13456[[#This Row],[phase2]],Table13456[[#This Row],[phase3]],Table13456[[#This Row],[phase4]])</f>
        <v>1450001701</v>
      </c>
      <c r="E2199" s="2" t="str">
        <f>+Table13456[[#This Row],[DESCRIPTION]]</f>
        <v>PRESTRESSED BEAMS, BOX BEAM, PROJECT 222476-1-52-01</v>
      </c>
      <c r="F2199" s="2" t="str">
        <f>+LEFT(Table13456[[#This Row],[PAY ITEM]],1)</f>
        <v>0</v>
      </c>
      <c r="G2199" s="2" t="str">
        <f>IF(Table13456[[#This Row],[first]]="0",SUBSTITUTE(TRIM(MID(B2199, 2, 3))," ","0"),SUBSTITUTE(TRIM(MID(B2199, 1, 3))," ","0"))</f>
        <v>450</v>
      </c>
      <c r="H2199" s="2" t="str">
        <f>IF(Table13456[[#This Row],[first]]="0",SUBSTITUTE(TRIM(MID(B2199, 5, 3))," ","0"),SUBSTITUTE(TRIM(MID(B2199, 4, 3))," ","0"))</f>
        <v>1</v>
      </c>
      <c r="I2199" s="2" t="str">
        <f>IF(Table13456[[#This Row],[first]]="0",SUBSTITUTE(TRIM(MID(B2199, 8, 3))," ","0"),SUBSTITUTE(TRIM(MID(B2199, 7, 3))," ","0"))</f>
        <v>701</v>
      </c>
      <c r="J2199" s="2">
        <v>1</v>
      </c>
      <c r="K2199" s="2" t="str">
        <f t="shared" si="102"/>
        <v>450</v>
      </c>
      <c r="L2199" s="2" t="str">
        <f t="shared" si="103"/>
        <v>001</v>
      </c>
      <c r="M2199" s="2" t="str">
        <f t="shared" si="104"/>
        <v>701</v>
      </c>
    </row>
    <row r="2200" spans="2:13" x14ac:dyDescent="0.25">
      <c r="B2200" s="4" t="s">
        <v>7941</v>
      </c>
      <c r="C2200" s="2" t="s">
        <v>7942</v>
      </c>
      <c r="D2200" s="6" t="str">
        <f>+_xlfn.CONCAT(Table13456[[#This Row],[phase1]],Table13456[[#This Row],[phase2]],Table13456[[#This Row],[phase3]],Table13456[[#This Row],[phase4]])</f>
        <v>1450001702</v>
      </c>
      <c r="E2200" s="2" t="str">
        <f>+Table13456[[#This Row],[DESCRIPTION]]</f>
        <v>PRESTRESSED BEAMS, RECTANGULAR BEAM, 38"W X 30"H</v>
      </c>
      <c r="F2200" s="2" t="str">
        <f>+LEFT(Table13456[[#This Row],[PAY ITEM]],1)</f>
        <v>0</v>
      </c>
      <c r="G2200" s="2" t="str">
        <f>IF(Table13456[[#This Row],[first]]="0",SUBSTITUTE(TRIM(MID(B2200, 2, 3))," ","0"),SUBSTITUTE(TRIM(MID(B2200, 1, 3))," ","0"))</f>
        <v>450</v>
      </c>
      <c r="H2200" s="2" t="str">
        <f>IF(Table13456[[#This Row],[first]]="0",SUBSTITUTE(TRIM(MID(B2200, 5, 3))," ","0"),SUBSTITUTE(TRIM(MID(B2200, 4, 3))," ","0"))</f>
        <v>1</v>
      </c>
      <c r="I2200" s="2" t="str">
        <f>IF(Table13456[[#This Row],[first]]="0",SUBSTITUTE(TRIM(MID(B2200, 8, 3))," ","0"),SUBSTITUTE(TRIM(MID(B2200, 7, 3))," ","0"))</f>
        <v>702</v>
      </c>
      <c r="J2200" s="2">
        <v>1</v>
      </c>
      <c r="K2200" s="2" t="str">
        <f t="shared" si="102"/>
        <v>450</v>
      </c>
      <c r="L2200" s="2" t="str">
        <f t="shared" si="103"/>
        <v>001</v>
      </c>
      <c r="M2200" s="2" t="str">
        <f t="shared" si="104"/>
        <v>702</v>
      </c>
    </row>
    <row r="2201" spans="2:13" x14ac:dyDescent="0.25">
      <c r="B2201" s="4" t="s">
        <v>1248</v>
      </c>
      <c r="C2201" s="2" t="s">
        <v>1249</v>
      </c>
      <c r="D2201" s="6" t="str">
        <f>+_xlfn.CONCAT(Table13456[[#This Row],[phase1]],Table13456[[#This Row],[phase2]],Table13456[[#This Row],[phase3]],Table13456[[#This Row],[phase4]])</f>
        <v>1450002036</v>
      </c>
      <c r="E2201" s="2" t="str">
        <f>+Table13456[[#This Row],[DESCRIPTION]]</f>
        <v>PREST BEAMS: FLORIDA-I BEAM 36"</v>
      </c>
      <c r="F2201" s="2" t="str">
        <f>+LEFT(Table13456[[#This Row],[PAY ITEM]],1)</f>
        <v>0</v>
      </c>
      <c r="G2201" s="2" t="str">
        <f>IF(Table13456[[#This Row],[first]]="0",SUBSTITUTE(TRIM(MID(B2201, 2, 3))," ","0"),SUBSTITUTE(TRIM(MID(B2201, 1, 3))," ","0"))</f>
        <v>450</v>
      </c>
      <c r="H2201" s="2" t="str">
        <f>IF(Table13456[[#This Row],[first]]="0",SUBSTITUTE(TRIM(MID(B2201, 5, 3))," ","0"),SUBSTITUTE(TRIM(MID(B2201, 4, 3))," ","0"))</f>
        <v>2</v>
      </c>
      <c r="I2201" s="2" t="str">
        <f>IF(Table13456[[#This Row],[first]]="0",SUBSTITUTE(TRIM(MID(B2201, 8, 3))," ","0"),SUBSTITUTE(TRIM(MID(B2201, 7, 3))," ","0"))</f>
        <v>36</v>
      </c>
      <c r="J2201" s="2">
        <v>1</v>
      </c>
      <c r="K2201" s="2" t="str">
        <f t="shared" si="102"/>
        <v>450</v>
      </c>
      <c r="L2201" s="2" t="str">
        <f t="shared" si="103"/>
        <v>002</v>
      </c>
      <c r="M2201" s="2" t="str">
        <f t="shared" si="104"/>
        <v>036</v>
      </c>
    </row>
    <row r="2202" spans="2:13" x14ac:dyDescent="0.25">
      <c r="B2202" s="4" t="s">
        <v>1250</v>
      </c>
      <c r="C2202" s="2" t="s">
        <v>1251</v>
      </c>
      <c r="D2202" s="6" t="str">
        <f>+_xlfn.CONCAT(Table13456[[#This Row],[phase1]],Table13456[[#This Row],[phase2]],Table13456[[#This Row],[phase3]],Table13456[[#This Row],[phase4]])</f>
        <v>1450002045</v>
      </c>
      <c r="E2202" s="2" t="str">
        <f>+Table13456[[#This Row],[DESCRIPTION]]</f>
        <v>PREST BEAMS: FLORIDA-I BEAM 45"</v>
      </c>
      <c r="F2202" s="2" t="str">
        <f>+LEFT(Table13456[[#This Row],[PAY ITEM]],1)</f>
        <v>0</v>
      </c>
      <c r="G2202" s="2" t="str">
        <f>IF(Table13456[[#This Row],[first]]="0",SUBSTITUTE(TRIM(MID(B2202, 2, 3))," ","0"),SUBSTITUTE(TRIM(MID(B2202, 1, 3))," ","0"))</f>
        <v>450</v>
      </c>
      <c r="H2202" s="2" t="str">
        <f>IF(Table13456[[#This Row],[first]]="0",SUBSTITUTE(TRIM(MID(B2202, 5, 3))," ","0"),SUBSTITUTE(TRIM(MID(B2202, 4, 3))," ","0"))</f>
        <v>2</v>
      </c>
      <c r="I2202" s="2" t="str">
        <f>IF(Table13456[[#This Row],[first]]="0",SUBSTITUTE(TRIM(MID(B2202, 8, 3))," ","0"),SUBSTITUTE(TRIM(MID(B2202, 7, 3))," ","0"))</f>
        <v>45</v>
      </c>
      <c r="J2202" s="2">
        <v>1</v>
      </c>
      <c r="K2202" s="2" t="str">
        <f t="shared" si="102"/>
        <v>450</v>
      </c>
      <c r="L2202" s="2" t="str">
        <f t="shared" si="103"/>
        <v>002</v>
      </c>
      <c r="M2202" s="2" t="str">
        <f t="shared" si="104"/>
        <v>045</v>
      </c>
    </row>
    <row r="2203" spans="2:13" x14ac:dyDescent="0.25">
      <c r="B2203" s="4" t="s">
        <v>1252</v>
      </c>
      <c r="C2203" s="2" t="s">
        <v>1253</v>
      </c>
      <c r="D2203" s="6" t="str">
        <f>+_xlfn.CONCAT(Table13456[[#This Row],[phase1]],Table13456[[#This Row],[phase2]],Table13456[[#This Row],[phase3]],Table13456[[#This Row],[phase4]])</f>
        <v>1450002054</v>
      </c>
      <c r="E2203" s="2" t="str">
        <f>+Table13456[[#This Row],[DESCRIPTION]]</f>
        <v>PREST BEAMS: FLORIDA-I BEAM 54"</v>
      </c>
      <c r="F2203" s="2" t="str">
        <f>+LEFT(Table13456[[#This Row],[PAY ITEM]],1)</f>
        <v>0</v>
      </c>
      <c r="G2203" s="2" t="str">
        <f>IF(Table13456[[#This Row],[first]]="0",SUBSTITUTE(TRIM(MID(B2203, 2, 3))," ","0"),SUBSTITUTE(TRIM(MID(B2203, 1, 3))," ","0"))</f>
        <v>450</v>
      </c>
      <c r="H2203" s="2" t="str">
        <f>IF(Table13456[[#This Row],[first]]="0",SUBSTITUTE(TRIM(MID(B2203, 5, 3))," ","0"),SUBSTITUTE(TRIM(MID(B2203, 4, 3))," ","0"))</f>
        <v>2</v>
      </c>
      <c r="I2203" s="2" t="str">
        <f>IF(Table13456[[#This Row],[first]]="0",SUBSTITUTE(TRIM(MID(B2203, 8, 3))," ","0"),SUBSTITUTE(TRIM(MID(B2203, 7, 3))," ","0"))</f>
        <v>54</v>
      </c>
      <c r="J2203" s="2">
        <v>1</v>
      </c>
      <c r="K2203" s="2" t="str">
        <f t="shared" si="102"/>
        <v>450</v>
      </c>
      <c r="L2203" s="2" t="str">
        <f t="shared" si="103"/>
        <v>002</v>
      </c>
      <c r="M2203" s="2" t="str">
        <f t="shared" si="104"/>
        <v>054</v>
      </c>
    </row>
    <row r="2204" spans="2:13" x14ac:dyDescent="0.25">
      <c r="B2204" s="2" t="s">
        <v>1254</v>
      </c>
      <c r="C2204" s="2" t="s">
        <v>1255</v>
      </c>
      <c r="D2204" s="6" t="str">
        <f>+_xlfn.CONCAT(Table13456[[#This Row],[phase1]],Table13456[[#This Row],[phase2]],Table13456[[#This Row],[phase3]],Table13456[[#This Row],[phase4]])</f>
        <v>1450002063</v>
      </c>
      <c r="E2204" s="2" t="str">
        <f>+Table13456[[#This Row],[DESCRIPTION]]</f>
        <v>PREST BEAMS: FLORIDA-I BEAM 63"</v>
      </c>
      <c r="F2204" s="2" t="str">
        <f>+LEFT(Table13456[[#This Row],[PAY ITEM]],1)</f>
        <v>0</v>
      </c>
      <c r="G2204" s="2" t="str">
        <f>IF(Table13456[[#This Row],[first]]="0",SUBSTITUTE(TRIM(MID(B2204, 2, 3))," ","0"),SUBSTITUTE(TRIM(MID(B2204, 1, 3))," ","0"))</f>
        <v>450</v>
      </c>
      <c r="H2204" s="2" t="str">
        <f>IF(Table13456[[#This Row],[first]]="0",SUBSTITUTE(TRIM(MID(B2204, 5, 3))," ","0"),SUBSTITUTE(TRIM(MID(B2204, 4, 3))," ","0"))</f>
        <v>2</v>
      </c>
      <c r="I2204" s="2" t="str">
        <f>IF(Table13456[[#This Row],[first]]="0",SUBSTITUTE(TRIM(MID(B2204, 8, 3))," ","0"),SUBSTITUTE(TRIM(MID(B2204, 7, 3))," ","0"))</f>
        <v>63</v>
      </c>
      <c r="J2204" s="2">
        <v>1</v>
      </c>
      <c r="K2204" s="2" t="str">
        <f t="shared" si="102"/>
        <v>450</v>
      </c>
      <c r="L2204" s="2" t="str">
        <f t="shared" si="103"/>
        <v>002</v>
      </c>
      <c r="M2204" s="2" t="str">
        <f t="shared" si="104"/>
        <v>063</v>
      </c>
    </row>
    <row r="2205" spans="2:13" x14ac:dyDescent="0.25">
      <c r="B2205" s="2" t="s">
        <v>1256</v>
      </c>
      <c r="C2205" s="2" t="s">
        <v>1257</v>
      </c>
      <c r="D2205" s="6" t="str">
        <f>+_xlfn.CONCAT(Table13456[[#This Row],[phase1]],Table13456[[#This Row],[phase2]],Table13456[[#This Row],[phase3]],Table13456[[#This Row],[phase4]])</f>
        <v>1450002072</v>
      </c>
      <c r="E2205" s="2" t="str">
        <f>+Table13456[[#This Row],[DESCRIPTION]]</f>
        <v>PREST BEAMS: FLORIDA-I BEAM 72"</v>
      </c>
      <c r="F2205" s="2" t="str">
        <f>+LEFT(Table13456[[#This Row],[PAY ITEM]],1)</f>
        <v>0</v>
      </c>
      <c r="G2205" s="2" t="str">
        <f>IF(Table13456[[#This Row],[first]]="0",SUBSTITUTE(TRIM(MID(B2205, 2, 3))," ","0"),SUBSTITUTE(TRIM(MID(B2205, 1, 3))," ","0"))</f>
        <v>450</v>
      </c>
      <c r="H2205" s="2" t="str">
        <f>IF(Table13456[[#This Row],[first]]="0",SUBSTITUTE(TRIM(MID(B2205, 5, 3))," ","0"),SUBSTITUTE(TRIM(MID(B2205, 4, 3))," ","0"))</f>
        <v>2</v>
      </c>
      <c r="I2205" s="2" t="str">
        <f>IF(Table13456[[#This Row],[first]]="0",SUBSTITUTE(TRIM(MID(B2205, 8, 3))," ","0"),SUBSTITUTE(TRIM(MID(B2205, 7, 3))," ","0"))</f>
        <v>72</v>
      </c>
      <c r="J2205" s="2">
        <v>1</v>
      </c>
      <c r="K2205" s="2" t="str">
        <f t="shared" si="102"/>
        <v>450</v>
      </c>
      <c r="L2205" s="2" t="str">
        <f t="shared" si="103"/>
        <v>002</v>
      </c>
      <c r="M2205" s="2" t="str">
        <f t="shared" si="104"/>
        <v>072</v>
      </c>
    </row>
    <row r="2206" spans="2:13" x14ac:dyDescent="0.25">
      <c r="B2206" s="2" t="s">
        <v>1258</v>
      </c>
      <c r="C2206" s="2" t="s">
        <v>1259</v>
      </c>
      <c r="D2206" s="6" t="str">
        <f>+_xlfn.CONCAT(Table13456[[#This Row],[phase1]],Table13456[[#This Row],[phase2]],Table13456[[#This Row],[phase3]],Table13456[[#This Row],[phase4]])</f>
        <v>1450002078</v>
      </c>
      <c r="E2206" s="2" t="str">
        <f>+Table13456[[#This Row],[DESCRIPTION]]</f>
        <v>PREST BEAMS: FLORIDA-I BEAM 78"</v>
      </c>
      <c r="F2206" s="2" t="str">
        <f>+LEFT(Table13456[[#This Row],[PAY ITEM]],1)</f>
        <v>0</v>
      </c>
      <c r="G2206" s="2" t="str">
        <f>IF(Table13456[[#This Row],[first]]="0",SUBSTITUTE(TRIM(MID(B2206, 2, 3))," ","0"),SUBSTITUTE(TRIM(MID(B2206, 1, 3))," ","0"))</f>
        <v>450</v>
      </c>
      <c r="H2206" s="2" t="str">
        <f>IF(Table13456[[#This Row],[first]]="0",SUBSTITUTE(TRIM(MID(B2206, 5, 3))," ","0"),SUBSTITUTE(TRIM(MID(B2206, 4, 3))," ","0"))</f>
        <v>2</v>
      </c>
      <c r="I2206" s="2" t="str">
        <f>IF(Table13456[[#This Row],[first]]="0",SUBSTITUTE(TRIM(MID(B2206, 8, 3))," ","0"),SUBSTITUTE(TRIM(MID(B2206, 7, 3))," ","0"))</f>
        <v>78</v>
      </c>
      <c r="J2206" s="2">
        <v>1</v>
      </c>
      <c r="K2206" s="2" t="str">
        <f t="shared" si="102"/>
        <v>450</v>
      </c>
      <c r="L2206" s="2" t="str">
        <f t="shared" si="103"/>
        <v>002</v>
      </c>
      <c r="M2206" s="2" t="str">
        <f t="shared" si="104"/>
        <v>078</v>
      </c>
    </row>
    <row r="2207" spans="2:13" x14ac:dyDescent="0.25">
      <c r="B2207" s="4" t="s">
        <v>1260</v>
      </c>
      <c r="C2207" s="2" t="s">
        <v>1261</v>
      </c>
      <c r="D2207" s="6" t="str">
        <f>+_xlfn.CONCAT(Table13456[[#This Row],[phase1]],Table13456[[#This Row],[phase2]],Table13456[[#This Row],[phase3]],Table13456[[#This Row],[phase4]])</f>
        <v>1450002084</v>
      </c>
      <c r="E2207" s="2" t="str">
        <f>+Table13456[[#This Row],[DESCRIPTION]]</f>
        <v>PREST BEAMS: FLORIDA-I BEAM 84"</v>
      </c>
      <c r="F2207" s="2" t="str">
        <f>+LEFT(Table13456[[#This Row],[PAY ITEM]],1)</f>
        <v>0</v>
      </c>
      <c r="G2207" s="2" t="str">
        <f>IF(Table13456[[#This Row],[first]]="0",SUBSTITUTE(TRIM(MID(B2207, 2, 3))," ","0"),SUBSTITUTE(TRIM(MID(B2207, 1, 3))," ","0"))</f>
        <v>450</v>
      </c>
      <c r="H2207" s="2" t="str">
        <f>IF(Table13456[[#This Row],[first]]="0",SUBSTITUTE(TRIM(MID(B2207, 5, 3))," ","0"),SUBSTITUTE(TRIM(MID(B2207, 4, 3))," ","0"))</f>
        <v>2</v>
      </c>
      <c r="I2207" s="2" t="str">
        <f>IF(Table13456[[#This Row],[first]]="0",SUBSTITUTE(TRIM(MID(B2207, 8, 3))," ","0"),SUBSTITUTE(TRIM(MID(B2207, 7, 3))," ","0"))</f>
        <v>84</v>
      </c>
      <c r="J2207" s="2">
        <v>1</v>
      </c>
      <c r="K2207" s="2" t="str">
        <f t="shared" si="102"/>
        <v>450</v>
      </c>
      <c r="L2207" s="2" t="str">
        <f t="shared" si="103"/>
        <v>002</v>
      </c>
      <c r="M2207" s="2" t="str">
        <f t="shared" si="104"/>
        <v>084</v>
      </c>
    </row>
    <row r="2208" spans="2:13" x14ac:dyDescent="0.25">
      <c r="B2208" s="4" t="s">
        <v>7943</v>
      </c>
      <c r="C2208" s="2" t="s">
        <v>7944</v>
      </c>
      <c r="D2208" s="6" t="str">
        <f>+_xlfn.CONCAT(Table13456[[#This Row],[phase1]],Table13456[[#This Row],[phase2]],Table13456[[#This Row],[phase3]],Table13456[[#This Row],[phase4]])</f>
        <v>1450002096</v>
      </c>
      <c r="E2208" s="2" t="str">
        <f>+Table13456[[#This Row],[DESCRIPTION]]</f>
        <v>PREST BEAMS: FLORIDA-I BEAM 96"</v>
      </c>
      <c r="F2208" s="2" t="str">
        <f>+LEFT(Table13456[[#This Row],[PAY ITEM]],1)</f>
        <v>0</v>
      </c>
      <c r="G2208" s="2" t="str">
        <f>IF(Table13456[[#This Row],[first]]="0",SUBSTITUTE(TRIM(MID(B2208, 2, 3))," ","0"),SUBSTITUTE(TRIM(MID(B2208, 1, 3))," ","0"))</f>
        <v>450</v>
      </c>
      <c r="H2208" s="2" t="str">
        <f>IF(Table13456[[#This Row],[first]]="0",SUBSTITUTE(TRIM(MID(B2208, 5, 3))," ","0"),SUBSTITUTE(TRIM(MID(B2208, 4, 3))," ","0"))</f>
        <v>2</v>
      </c>
      <c r="I2208" s="2" t="str">
        <f>IF(Table13456[[#This Row],[first]]="0",SUBSTITUTE(TRIM(MID(B2208, 8, 3))," ","0"),SUBSTITUTE(TRIM(MID(B2208, 7, 3))," ","0"))</f>
        <v>96</v>
      </c>
      <c r="J2208" s="2">
        <v>1</v>
      </c>
      <c r="K2208" s="2" t="str">
        <f t="shared" si="102"/>
        <v>450</v>
      </c>
      <c r="L2208" s="2" t="str">
        <f t="shared" si="103"/>
        <v>002</v>
      </c>
      <c r="M2208" s="2" t="str">
        <f t="shared" si="104"/>
        <v>096</v>
      </c>
    </row>
    <row r="2209" spans="2:13" x14ac:dyDescent="0.25">
      <c r="B2209" s="2" t="s">
        <v>7945</v>
      </c>
      <c r="C2209" s="2" t="s">
        <v>7946</v>
      </c>
      <c r="D2209" s="6" t="str">
        <f>+_xlfn.CONCAT(Table13456[[#This Row],[phase1]],Table13456[[#This Row],[phase2]],Table13456[[#This Row],[phase3]],Table13456[[#This Row],[phase4]])</f>
        <v>1450002178</v>
      </c>
      <c r="E2209" s="2" t="str">
        <f>+Table13456[[#This Row],[DESCRIPTION]]</f>
        <v>PREST BEAMS: FLORIDA-I BEAM 78" MODIFIED, WITH  POST TENSIONING</v>
      </c>
      <c r="F2209" s="2" t="str">
        <f>+LEFT(Table13456[[#This Row],[PAY ITEM]],1)</f>
        <v>0</v>
      </c>
      <c r="G2209" s="2" t="str">
        <f>IF(Table13456[[#This Row],[first]]="0",SUBSTITUTE(TRIM(MID(B2209, 2, 3))," ","0"),SUBSTITUTE(TRIM(MID(B2209, 1, 3))," ","0"))</f>
        <v>450</v>
      </c>
      <c r="H2209" s="2" t="str">
        <f>IF(Table13456[[#This Row],[first]]="0",SUBSTITUTE(TRIM(MID(B2209, 5, 3))," ","0"),SUBSTITUTE(TRIM(MID(B2209, 4, 3))," ","0"))</f>
        <v>2</v>
      </c>
      <c r="I2209" s="2" t="str">
        <f>IF(Table13456[[#This Row],[first]]="0",SUBSTITUTE(TRIM(MID(B2209, 8, 3))," ","0"),SUBSTITUTE(TRIM(MID(B2209, 7, 3))," ","0"))</f>
        <v>178</v>
      </c>
      <c r="J2209" s="2">
        <v>1</v>
      </c>
      <c r="K2209" s="2" t="str">
        <f t="shared" si="102"/>
        <v>450</v>
      </c>
      <c r="L2209" s="2" t="str">
        <f t="shared" si="103"/>
        <v>002</v>
      </c>
      <c r="M2209" s="2" t="str">
        <f t="shared" si="104"/>
        <v>178</v>
      </c>
    </row>
    <row r="2210" spans="2:13" x14ac:dyDescent="0.25">
      <c r="B2210" s="2" t="s">
        <v>7947</v>
      </c>
      <c r="C2210" s="2" t="s">
        <v>7948</v>
      </c>
      <c r="D2210" s="6" t="str">
        <f>+_xlfn.CONCAT(Table13456[[#This Row],[phase1]],Table13456[[#This Row],[phase2]],Table13456[[#This Row],[phase3]],Table13456[[#This Row],[phase4]])</f>
        <v>1450002236</v>
      </c>
      <c r="E2210" s="2" t="str">
        <f>+Table13456[[#This Row],[DESCRIPTION]]</f>
        <v>PREST BEAMS: FLORIDA-I BEAM 36", W/FRP OR SS STRAND &amp; REINFORCING</v>
      </c>
      <c r="F2210" s="2" t="str">
        <f>+LEFT(Table13456[[#This Row],[PAY ITEM]],1)</f>
        <v>0</v>
      </c>
      <c r="G2210" s="2" t="str">
        <f>IF(Table13456[[#This Row],[first]]="0",SUBSTITUTE(TRIM(MID(B2210, 2, 3))," ","0"),SUBSTITUTE(TRIM(MID(B2210, 1, 3))," ","0"))</f>
        <v>450</v>
      </c>
      <c r="H2210" s="2" t="str">
        <f>IF(Table13456[[#This Row],[first]]="0",SUBSTITUTE(TRIM(MID(B2210, 5, 3))," ","0"),SUBSTITUTE(TRIM(MID(B2210, 4, 3))," ","0"))</f>
        <v>2</v>
      </c>
      <c r="I2210" s="2" t="str">
        <f>IF(Table13456[[#This Row],[first]]="0",SUBSTITUTE(TRIM(MID(B2210, 8, 3))," ","0"),SUBSTITUTE(TRIM(MID(B2210, 7, 3))," ","0"))</f>
        <v>236</v>
      </c>
      <c r="J2210" s="2">
        <v>1</v>
      </c>
      <c r="K2210" s="2" t="str">
        <f t="shared" si="102"/>
        <v>450</v>
      </c>
      <c r="L2210" s="2" t="str">
        <f t="shared" si="103"/>
        <v>002</v>
      </c>
      <c r="M2210" s="2" t="str">
        <f t="shared" si="104"/>
        <v>236</v>
      </c>
    </row>
    <row r="2211" spans="2:13" x14ac:dyDescent="0.25">
      <c r="B2211" s="4" t="s">
        <v>7949</v>
      </c>
      <c r="C2211" s="2" t="s">
        <v>7950</v>
      </c>
      <c r="D2211" s="6" t="str">
        <f>+_xlfn.CONCAT(Table13456[[#This Row],[phase1]],Table13456[[#This Row],[phase2]],Table13456[[#This Row],[phase3]],Table13456[[#This Row],[phase4]])</f>
        <v>1450002245</v>
      </c>
      <c r="E2211" s="2" t="str">
        <f>+Table13456[[#This Row],[DESCRIPTION]]</f>
        <v>PREST BEAMS: FLORIDA-I BEAM 45", W/FRP OR SS STRAND &amp; REINFORCING</v>
      </c>
      <c r="F2211" s="2" t="str">
        <f>+LEFT(Table13456[[#This Row],[PAY ITEM]],1)</f>
        <v>0</v>
      </c>
      <c r="G2211" s="2" t="str">
        <f>IF(Table13456[[#This Row],[first]]="0",SUBSTITUTE(TRIM(MID(B2211, 2, 3))," ","0"),SUBSTITUTE(TRIM(MID(B2211, 1, 3))," ","0"))</f>
        <v>450</v>
      </c>
      <c r="H2211" s="2" t="str">
        <f>IF(Table13456[[#This Row],[first]]="0",SUBSTITUTE(TRIM(MID(B2211, 5, 3))," ","0"),SUBSTITUTE(TRIM(MID(B2211, 4, 3))," ","0"))</f>
        <v>2</v>
      </c>
      <c r="I2211" s="2" t="str">
        <f>IF(Table13456[[#This Row],[first]]="0",SUBSTITUTE(TRIM(MID(B2211, 8, 3))," ","0"),SUBSTITUTE(TRIM(MID(B2211, 7, 3))," ","0"))</f>
        <v>245</v>
      </c>
      <c r="J2211" s="2">
        <v>1</v>
      </c>
      <c r="K2211" s="2" t="str">
        <f t="shared" si="102"/>
        <v>450</v>
      </c>
      <c r="L2211" s="2" t="str">
        <f t="shared" si="103"/>
        <v>002</v>
      </c>
      <c r="M2211" s="2" t="str">
        <f t="shared" si="104"/>
        <v>245</v>
      </c>
    </row>
    <row r="2212" spans="2:13" x14ac:dyDescent="0.25">
      <c r="B2212" s="4" t="s">
        <v>7951</v>
      </c>
      <c r="C2212" s="2" t="s">
        <v>7952</v>
      </c>
      <c r="D2212" s="6" t="str">
        <f>+_xlfn.CONCAT(Table13456[[#This Row],[phase1]],Table13456[[#This Row],[phase2]],Table13456[[#This Row],[phase3]],Table13456[[#This Row],[phase4]])</f>
        <v>1450002254</v>
      </c>
      <c r="E2212" s="2" t="str">
        <f>+Table13456[[#This Row],[DESCRIPTION]]</f>
        <v>PREST BEAMS: FLORIDA-I BEAM 54", W/FRP OR SS STRAND &amp; REINFORCING</v>
      </c>
      <c r="F2212" s="2" t="str">
        <f>+LEFT(Table13456[[#This Row],[PAY ITEM]],1)</f>
        <v>0</v>
      </c>
      <c r="G2212" s="2" t="str">
        <f>IF(Table13456[[#This Row],[first]]="0",SUBSTITUTE(TRIM(MID(B2212, 2, 3))," ","0"),SUBSTITUTE(TRIM(MID(B2212, 1, 3))," ","0"))</f>
        <v>450</v>
      </c>
      <c r="H2212" s="2" t="str">
        <f>IF(Table13456[[#This Row],[first]]="0",SUBSTITUTE(TRIM(MID(B2212, 5, 3))," ","0"),SUBSTITUTE(TRIM(MID(B2212, 4, 3))," ","0"))</f>
        <v>2</v>
      </c>
      <c r="I2212" s="2" t="str">
        <f>IF(Table13456[[#This Row],[first]]="0",SUBSTITUTE(TRIM(MID(B2212, 8, 3))," ","0"),SUBSTITUTE(TRIM(MID(B2212, 7, 3))," ","0"))</f>
        <v>254</v>
      </c>
      <c r="J2212" s="2">
        <v>1</v>
      </c>
      <c r="K2212" s="2" t="str">
        <f t="shared" si="102"/>
        <v>450</v>
      </c>
      <c r="L2212" s="2" t="str">
        <f t="shared" si="103"/>
        <v>002</v>
      </c>
      <c r="M2212" s="2" t="str">
        <f t="shared" si="104"/>
        <v>254</v>
      </c>
    </row>
    <row r="2213" spans="2:13" x14ac:dyDescent="0.25">
      <c r="B2213" s="4" t="s">
        <v>7953</v>
      </c>
      <c r="C2213" s="2" t="s">
        <v>7954</v>
      </c>
      <c r="D2213" s="6" t="str">
        <f>+_xlfn.CONCAT(Table13456[[#This Row],[phase1]],Table13456[[#This Row],[phase2]],Table13456[[#This Row],[phase3]],Table13456[[#This Row],[phase4]])</f>
        <v>1450002263</v>
      </c>
      <c r="E2213" s="2" t="str">
        <f>+Table13456[[#This Row],[DESCRIPTION]]</f>
        <v>PREST BEAMS: FLORIDA-I BEAM 63", W/FRP OR SS STRAND &amp; REINFORCING</v>
      </c>
      <c r="F2213" s="2" t="str">
        <f>+LEFT(Table13456[[#This Row],[PAY ITEM]],1)</f>
        <v>0</v>
      </c>
      <c r="G2213" s="2" t="str">
        <f>IF(Table13456[[#This Row],[first]]="0",SUBSTITUTE(TRIM(MID(B2213, 2, 3))," ","0"),SUBSTITUTE(TRIM(MID(B2213, 1, 3))," ","0"))</f>
        <v>450</v>
      </c>
      <c r="H2213" s="2" t="str">
        <f>IF(Table13456[[#This Row],[first]]="0",SUBSTITUTE(TRIM(MID(B2213, 5, 3))," ","0"),SUBSTITUTE(TRIM(MID(B2213, 4, 3))," ","0"))</f>
        <v>2</v>
      </c>
      <c r="I2213" s="2" t="str">
        <f>IF(Table13456[[#This Row],[first]]="0",SUBSTITUTE(TRIM(MID(B2213, 8, 3))," ","0"),SUBSTITUTE(TRIM(MID(B2213, 7, 3))," ","0"))</f>
        <v>263</v>
      </c>
      <c r="J2213" s="2">
        <v>1</v>
      </c>
      <c r="K2213" s="2" t="str">
        <f t="shared" si="102"/>
        <v>450</v>
      </c>
      <c r="L2213" s="2" t="str">
        <f t="shared" si="103"/>
        <v>002</v>
      </c>
      <c r="M2213" s="2" t="str">
        <f t="shared" si="104"/>
        <v>263</v>
      </c>
    </row>
    <row r="2214" spans="2:13" x14ac:dyDescent="0.25">
      <c r="B2214" s="4" t="s">
        <v>7955</v>
      </c>
      <c r="C2214" s="2" t="s">
        <v>7956</v>
      </c>
      <c r="D2214" s="6" t="str">
        <f>+_xlfn.CONCAT(Table13456[[#This Row],[phase1]],Table13456[[#This Row],[phase2]],Table13456[[#This Row],[phase3]],Table13456[[#This Row],[phase4]])</f>
        <v>1450003000</v>
      </c>
      <c r="E2214" s="2" t="str">
        <f>+Table13456[[#This Row],[DESCRIPTION]]</f>
        <v>PRESTRESSED SLAB UNITS, INSTALL ONLY</v>
      </c>
      <c r="F2214" s="2" t="str">
        <f>+LEFT(Table13456[[#This Row],[PAY ITEM]],1)</f>
        <v>0</v>
      </c>
      <c r="G2214" s="2" t="str">
        <f>IF(Table13456[[#This Row],[first]]="0",SUBSTITUTE(TRIM(MID(B2214, 2, 3))," ","0"),SUBSTITUTE(TRIM(MID(B2214, 1, 3))," ","0"))</f>
        <v>450</v>
      </c>
      <c r="H2214" s="2" t="str">
        <f>IF(Table13456[[#This Row],[first]]="0",SUBSTITUTE(TRIM(MID(B2214, 5, 3))," ","0"),SUBSTITUTE(TRIM(MID(B2214, 4, 3))," ","0"))</f>
        <v>3</v>
      </c>
      <c r="I2214" s="2" t="str">
        <f>IF(Table13456[[#This Row],[first]]="0",SUBSTITUTE(TRIM(MID(B2214, 8, 3))," ","0"),SUBSTITUTE(TRIM(MID(B2214, 7, 3))," ","0"))</f>
        <v/>
      </c>
      <c r="J2214" s="2">
        <v>1</v>
      </c>
      <c r="K2214" s="2" t="str">
        <f t="shared" si="102"/>
        <v>450</v>
      </c>
      <c r="L2214" s="2" t="str">
        <f t="shared" si="103"/>
        <v>003</v>
      </c>
      <c r="M2214" s="2" t="str">
        <f t="shared" si="104"/>
        <v>000</v>
      </c>
    </row>
    <row r="2215" spans="2:13" x14ac:dyDescent="0.25">
      <c r="B2215" s="4" t="s">
        <v>7957</v>
      </c>
      <c r="C2215" s="2" t="s">
        <v>7958</v>
      </c>
      <c r="D2215" s="6" t="str">
        <f>+_xlfn.CONCAT(Table13456[[#This Row],[phase1]],Table13456[[#This Row],[phase2]],Table13456[[#This Row],[phase3]],Table13456[[#This Row],[phase4]])</f>
        <v>1450003011</v>
      </c>
      <c r="E2215" s="2" t="str">
        <f>+Table13456[[#This Row],[DESCRIPTION]]</f>
        <v>PRESTRESSED SLAB UNITS, WIDTH 48", THICKNESS 12"</v>
      </c>
      <c r="F2215" s="2" t="str">
        <f>+LEFT(Table13456[[#This Row],[PAY ITEM]],1)</f>
        <v>0</v>
      </c>
      <c r="G2215" s="2" t="str">
        <f>IF(Table13456[[#This Row],[first]]="0",SUBSTITUTE(TRIM(MID(B2215, 2, 3))," ","0"),SUBSTITUTE(TRIM(MID(B2215, 1, 3))," ","0"))</f>
        <v>450</v>
      </c>
      <c r="H2215" s="2" t="str">
        <f>IF(Table13456[[#This Row],[first]]="0",SUBSTITUTE(TRIM(MID(B2215, 5, 3))," ","0"),SUBSTITUTE(TRIM(MID(B2215, 4, 3))," ","0"))</f>
        <v>3</v>
      </c>
      <c r="I2215" s="2" t="str">
        <f>IF(Table13456[[#This Row],[first]]="0",SUBSTITUTE(TRIM(MID(B2215, 8, 3))," ","0"),SUBSTITUTE(TRIM(MID(B2215, 7, 3))," ","0"))</f>
        <v>11</v>
      </c>
      <c r="J2215" s="2">
        <v>1</v>
      </c>
      <c r="K2215" s="2" t="str">
        <f t="shared" si="102"/>
        <v>450</v>
      </c>
      <c r="L2215" s="2" t="str">
        <f t="shared" si="103"/>
        <v>003</v>
      </c>
      <c r="M2215" s="2" t="str">
        <f t="shared" si="104"/>
        <v>011</v>
      </c>
    </row>
    <row r="2216" spans="2:13" x14ac:dyDescent="0.25">
      <c r="B2216" s="4" t="s">
        <v>7959</v>
      </c>
      <c r="C2216" s="2" t="s">
        <v>7960</v>
      </c>
      <c r="D2216" s="6" t="str">
        <f>+_xlfn.CONCAT(Table13456[[#This Row],[phase1]],Table13456[[#This Row],[phase2]],Table13456[[#This Row],[phase3]],Table13456[[#This Row],[phase4]])</f>
        <v>1450003014</v>
      </c>
      <c r="E2216" s="2" t="str">
        <f>+Table13456[[#This Row],[DESCRIPTION]]</f>
        <v>PRESTRESSED SLAB UNITS, WIDTH 48", THICKNESS 18"</v>
      </c>
      <c r="F2216" s="2" t="str">
        <f>+LEFT(Table13456[[#This Row],[PAY ITEM]],1)</f>
        <v>0</v>
      </c>
      <c r="G2216" s="2" t="str">
        <f>IF(Table13456[[#This Row],[first]]="0",SUBSTITUTE(TRIM(MID(B2216, 2, 3))," ","0"),SUBSTITUTE(TRIM(MID(B2216, 1, 3))," ","0"))</f>
        <v>450</v>
      </c>
      <c r="H2216" s="2" t="str">
        <f>IF(Table13456[[#This Row],[first]]="0",SUBSTITUTE(TRIM(MID(B2216, 5, 3))," ","0"),SUBSTITUTE(TRIM(MID(B2216, 4, 3))," ","0"))</f>
        <v>3</v>
      </c>
      <c r="I2216" s="2" t="str">
        <f>IF(Table13456[[#This Row],[first]]="0",SUBSTITUTE(TRIM(MID(B2216, 8, 3))," ","0"),SUBSTITUTE(TRIM(MID(B2216, 7, 3))," ","0"))</f>
        <v>14</v>
      </c>
      <c r="J2216" s="2">
        <v>1</v>
      </c>
      <c r="K2216" s="2" t="str">
        <f t="shared" si="102"/>
        <v>450</v>
      </c>
      <c r="L2216" s="2" t="str">
        <f t="shared" si="103"/>
        <v>003</v>
      </c>
      <c r="M2216" s="2" t="str">
        <f t="shared" si="104"/>
        <v>014</v>
      </c>
    </row>
    <row r="2217" spans="2:13" x14ac:dyDescent="0.25">
      <c r="B2217" s="4" t="s">
        <v>7961</v>
      </c>
      <c r="C2217" s="2" t="s">
        <v>7962</v>
      </c>
      <c r="D2217" s="6" t="str">
        <f>+_xlfn.CONCAT(Table13456[[#This Row],[phase1]],Table13456[[#This Row],[phase2]],Table13456[[#This Row],[phase3]],Table13456[[#This Row],[phase4]])</f>
        <v>1450003015</v>
      </c>
      <c r="E2217" s="2" t="str">
        <f>+Table13456[[#This Row],[DESCRIPTION]]</f>
        <v>PRESTRESSED SLAB UNITS, WIDTH 48", THICKNESS 15"</v>
      </c>
      <c r="F2217" s="2" t="str">
        <f>+LEFT(Table13456[[#This Row],[PAY ITEM]],1)</f>
        <v>0</v>
      </c>
      <c r="G2217" s="2" t="str">
        <f>IF(Table13456[[#This Row],[first]]="0",SUBSTITUTE(TRIM(MID(B2217, 2, 3))," ","0"),SUBSTITUTE(TRIM(MID(B2217, 1, 3))," ","0"))</f>
        <v>450</v>
      </c>
      <c r="H2217" s="2" t="str">
        <f>IF(Table13456[[#This Row],[first]]="0",SUBSTITUTE(TRIM(MID(B2217, 5, 3))," ","0"),SUBSTITUTE(TRIM(MID(B2217, 4, 3))," ","0"))</f>
        <v>3</v>
      </c>
      <c r="I2217" s="2" t="str">
        <f>IF(Table13456[[#This Row],[first]]="0",SUBSTITUTE(TRIM(MID(B2217, 8, 3))," ","0"),SUBSTITUTE(TRIM(MID(B2217, 7, 3))," ","0"))</f>
        <v>15</v>
      </c>
      <c r="J2217" s="2">
        <v>1</v>
      </c>
      <c r="K2217" s="2" t="str">
        <f t="shared" si="102"/>
        <v>450</v>
      </c>
      <c r="L2217" s="2" t="str">
        <f t="shared" si="103"/>
        <v>003</v>
      </c>
      <c r="M2217" s="2" t="str">
        <f t="shared" si="104"/>
        <v>015</v>
      </c>
    </row>
    <row r="2218" spans="2:13" x14ac:dyDescent="0.25">
      <c r="B2218" s="4" t="s">
        <v>7963</v>
      </c>
      <c r="C2218" s="2" t="s">
        <v>7964</v>
      </c>
      <c r="D2218" s="6" t="str">
        <f>+_xlfn.CONCAT(Table13456[[#This Row],[phase1]],Table13456[[#This Row],[phase2]],Table13456[[#This Row],[phase3]],Table13456[[#This Row],[phase4]])</f>
        <v>1450003021</v>
      </c>
      <c r="E2218" s="2" t="str">
        <f>+Table13456[[#This Row],[DESCRIPTION]]</f>
        <v>PRESTRESSED SLAB UNITS, WIDTH 60", THICKNESS 12"</v>
      </c>
      <c r="F2218" s="2" t="str">
        <f>+LEFT(Table13456[[#This Row],[PAY ITEM]],1)</f>
        <v>0</v>
      </c>
      <c r="G2218" s="2" t="str">
        <f>IF(Table13456[[#This Row],[first]]="0",SUBSTITUTE(TRIM(MID(B2218, 2, 3))," ","0"),SUBSTITUTE(TRIM(MID(B2218, 1, 3))," ","0"))</f>
        <v>450</v>
      </c>
      <c r="H2218" s="2" t="str">
        <f>IF(Table13456[[#This Row],[first]]="0",SUBSTITUTE(TRIM(MID(B2218, 5, 3))," ","0"),SUBSTITUTE(TRIM(MID(B2218, 4, 3))," ","0"))</f>
        <v>3</v>
      </c>
      <c r="I2218" s="2" t="str">
        <f>IF(Table13456[[#This Row],[first]]="0",SUBSTITUTE(TRIM(MID(B2218, 8, 3))," ","0"),SUBSTITUTE(TRIM(MID(B2218, 7, 3))," ","0"))</f>
        <v>21</v>
      </c>
      <c r="J2218" s="2">
        <v>1</v>
      </c>
      <c r="K2218" s="2" t="str">
        <f t="shared" si="102"/>
        <v>450</v>
      </c>
      <c r="L2218" s="2" t="str">
        <f t="shared" si="103"/>
        <v>003</v>
      </c>
      <c r="M2218" s="2" t="str">
        <f t="shared" si="104"/>
        <v>021</v>
      </c>
    </row>
    <row r="2219" spans="2:13" x14ac:dyDescent="0.25">
      <c r="B2219" s="4" t="s">
        <v>7965</v>
      </c>
      <c r="C2219" s="2" t="s">
        <v>7966</v>
      </c>
      <c r="D2219" s="6" t="str">
        <f>+_xlfn.CONCAT(Table13456[[#This Row],[phase1]],Table13456[[#This Row],[phase2]],Table13456[[#This Row],[phase3]],Table13456[[#This Row],[phase4]])</f>
        <v>1450003022</v>
      </c>
      <c r="E2219" s="2" t="str">
        <f>+Table13456[[#This Row],[DESCRIPTION]]</f>
        <v>PRESTRESSED SLAB UNITS, WIDTH 60", THICKNESS 16"</v>
      </c>
      <c r="F2219" s="2" t="str">
        <f>+LEFT(Table13456[[#This Row],[PAY ITEM]],1)</f>
        <v>0</v>
      </c>
      <c r="G2219" s="2" t="str">
        <f>IF(Table13456[[#This Row],[first]]="0",SUBSTITUTE(TRIM(MID(B2219, 2, 3))," ","0"),SUBSTITUTE(TRIM(MID(B2219, 1, 3))," ","0"))</f>
        <v>450</v>
      </c>
      <c r="H2219" s="2" t="str">
        <f>IF(Table13456[[#This Row],[first]]="0",SUBSTITUTE(TRIM(MID(B2219, 5, 3))," ","0"),SUBSTITUTE(TRIM(MID(B2219, 4, 3))," ","0"))</f>
        <v>3</v>
      </c>
      <c r="I2219" s="2" t="str">
        <f>IF(Table13456[[#This Row],[first]]="0",SUBSTITUTE(TRIM(MID(B2219, 8, 3))," ","0"),SUBSTITUTE(TRIM(MID(B2219, 7, 3))," ","0"))</f>
        <v>22</v>
      </c>
      <c r="J2219" s="2">
        <v>1</v>
      </c>
      <c r="K2219" s="2" t="str">
        <f t="shared" si="102"/>
        <v>450</v>
      </c>
      <c r="L2219" s="2" t="str">
        <f t="shared" si="103"/>
        <v>003</v>
      </c>
      <c r="M2219" s="2" t="str">
        <f t="shared" si="104"/>
        <v>022</v>
      </c>
    </row>
    <row r="2220" spans="2:13" x14ac:dyDescent="0.25">
      <c r="B2220" s="4" t="s">
        <v>7967</v>
      </c>
      <c r="C2220" s="2" t="s">
        <v>7968</v>
      </c>
      <c r="D2220" s="6" t="str">
        <f>+_xlfn.CONCAT(Table13456[[#This Row],[phase1]],Table13456[[#This Row],[phase2]],Table13456[[#This Row],[phase3]],Table13456[[#This Row],[phase4]])</f>
        <v>1450003024</v>
      </c>
      <c r="E2220" s="2" t="str">
        <f>+Table13456[[#This Row],[DESCRIPTION]]</f>
        <v>PRESTRESSED SLAB UNITS, WIDTH 60", THICKNESS 18"</v>
      </c>
      <c r="F2220" s="2" t="str">
        <f>+LEFT(Table13456[[#This Row],[PAY ITEM]],1)</f>
        <v>0</v>
      </c>
      <c r="G2220" s="2" t="str">
        <f>IF(Table13456[[#This Row],[first]]="0",SUBSTITUTE(TRIM(MID(B2220, 2, 3))," ","0"),SUBSTITUTE(TRIM(MID(B2220, 1, 3))," ","0"))</f>
        <v>450</v>
      </c>
      <c r="H2220" s="2" t="str">
        <f>IF(Table13456[[#This Row],[first]]="0",SUBSTITUTE(TRIM(MID(B2220, 5, 3))," ","0"),SUBSTITUTE(TRIM(MID(B2220, 4, 3))," ","0"))</f>
        <v>3</v>
      </c>
      <c r="I2220" s="2" t="str">
        <f>IF(Table13456[[#This Row],[first]]="0",SUBSTITUTE(TRIM(MID(B2220, 8, 3))," ","0"),SUBSTITUTE(TRIM(MID(B2220, 7, 3))," ","0"))</f>
        <v>24</v>
      </c>
      <c r="J2220" s="2">
        <v>1</v>
      </c>
      <c r="K2220" s="2" t="str">
        <f t="shared" si="102"/>
        <v>450</v>
      </c>
      <c r="L2220" s="2" t="str">
        <f t="shared" si="103"/>
        <v>003</v>
      </c>
      <c r="M2220" s="2" t="str">
        <f t="shared" si="104"/>
        <v>024</v>
      </c>
    </row>
    <row r="2221" spans="2:13" x14ac:dyDescent="0.25">
      <c r="B2221" s="4" t="s">
        <v>7969</v>
      </c>
      <c r="C2221" s="2" t="s">
        <v>7970</v>
      </c>
      <c r="D2221" s="6" t="str">
        <f>+_xlfn.CONCAT(Table13456[[#This Row],[phase1]],Table13456[[#This Row],[phase2]],Table13456[[#This Row],[phase3]],Table13456[[#This Row],[phase4]])</f>
        <v>1450003025</v>
      </c>
      <c r="E2221" s="2" t="str">
        <f>+Table13456[[#This Row],[DESCRIPTION]]</f>
        <v>PRESTRESSED SLAB UNITS, WIDTH 60", THICKNESS 15"</v>
      </c>
      <c r="F2221" s="2" t="str">
        <f>+LEFT(Table13456[[#This Row],[PAY ITEM]],1)</f>
        <v>0</v>
      </c>
      <c r="G2221" s="2" t="str">
        <f>IF(Table13456[[#This Row],[first]]="0",SUBSTITUTE(TRIM(MID(B2221, 2, 3))," ","0"),SUBSTITUTE(TRIM(MID(B2221, 1, 3))," ","0"))</f>
        <v>450</v>
      </c>
      <c r="H2221" s="2" t="str">
        <f>IF(Table13456[[#This Row],[first]]="0",SUBSTITUTE(TRIM(MID(B2221, 5, 3))," ","0"),SUBSTITUTE(TRIM(MID(B2221, 4, 3))," ","0"))</f>
        <v>3</v>
      </c>
      <c r="I2221" s="2" t="str">
        <f>IF(Table13456[[#This Row],[first]]="0",SUBSTITUTE(TRIM(MID(B2221, 8, 3))," ","0"),SUBSTITUTE(TRIM(MID(B2221, 7, 3))," ","0"))</f>
        <v>25</v>
      </c>
      <c r="J2221" s="2">
        <v>1</v>
      </c>
      <c r="K2221" s="2" t="str">
        <f t="shared" si="102"/>
        <v>450</v>
      </c>
      <c r="L2221" s="2" t="str">
        <f t="shared" si="103"/>
        <v>003</v>
      </c>
      <c r="M2221" s="2" t="str">
        <f t="shared" si="104"/>
        <v>025</v>
      </c>
    </row>
    <row r="2222" spans="2:13" x14ac:dyDescent="0.25">
      <c r="B2222" s="4" t="s">
        <v>7971</v>
      </c>
      <c r="C2222" s="2" t="s">
        <v>7972</v>
      </c>
      <c r="D2222" s="6" t="str">
        <f>+_xlfn.CONCAT(Table13456[[#This Row],[phase1]],Table13456[[#This Row],[phase2]],Table13456[[#This Row],[phase3]],Table13456[[#This Row],[phase4]])</f>
        <v>1450003026</v>
      </c>
      <c r="E2222" s="2" t="str">
        <f>+Table13456[[#This Row],[DESCRIPTION]]</f>
        <v>PRESTRESSED SLAB UNITS, WIDTH 60", THICKNESS 14"</v>
      </c>
      <c r="F2222" s="2" t="str">
        <f>+LEFT(Table13456[[#This Row],[PAY ITEM]],1)</f>
        <v>0</v>
      </c>
      <c r="G2222" s="2" t="str">
        <f>IF(Table13456[[#This Row],[first]]="0",SUBSTITUTE(TRIM(MID(B2222, 2, 3))," ","0"),SUBSTITUTE(TRIM(MID(B2222, 1, 3))," ","0"))</f>
        <v>450</v>
      </c>
      <c r="H2222" s="2" t="str">
        <f>IF(Table13456[[#This Row],[first]]="0",SUBSTITUTE(TRIM(MID(B2222, 5, 3))," ","0"),SUBSTITUTE(TRIM(MID(B2222, 4, 3))," ","0"))</f>
        <v>3</v>
      </c>
      <c r="I2222" s="2" t="str">
        <f>IF(Table13456[[#This Row],[first]]="0",SUBSTITUTE(TRIM(MID(B2222, 8, 3))," ","0"),SUBSTITUTE(TRIM(MID(B2222, 7, 3))," ","0"))</f>
        <v>26</v>
      </c>
      <c r="J2222" s="2">
        <v>1</v>
      </c>
      <c r="K2222" s="2" t="str">
        <f t="shared" si="102"/>
        <v>450</v>
      </c>
      <c r="L2222" s="2" t="str">
        <f t="shared" si="103"/>
        <v>003</v>
      </c>
      <c r="M2222" s="2" t="str">
        <f t="shared" si="104"/>
        <v>026</v>
      </c>
    </row>
    <row r="2223" spans="2:13" x14ac:dyDescent="0.25">
      <c r="B2223" s="4" t="s">
        <v>7973</v>
      </c>
      <c r="C2223" s="2" t="s">
        <v>7974</v>
      </c>
      <c r="D2223" s="6" t="str">
        <f>+_xlfn.CONCAT(Table13456[[#This Row],[phase1]],Table13456[[#This Row],[phase2]],Table13456[[#This Row],[phase3]],Table13456[[#This Row],[phase4]])</f>
        <v>1450003033</v>
      </c>
      <c r="E2223" s="2" t="str">
        <f>+Table13456[[#This Row],[DESCRIPTION]]</f>
        <v>PRESTRESSED SLAB UNITS, WIDTH 96", THICKNESS 10"</v>
      </c>
      <c r="F2223" s="2" t="str">
        <f>+LEFT(Table13456[[#This Row],[PAY ITEM]],1)</f>
        <v>0</v>
      </c>
      <c r="G2223" s="2" t="str">
        <f>IF(Table13456[[#This Row],[first]]="0",SUBSTITUTE(TRIM(MID(B2223, 2, 3))," ","0"),SUBSTITUTE(TRIM(MID(B2223, 1, 3))," ","0"))</f>
        <v>450</v>
      </c>
      <c r="H2223" s="2" t="str">
        <f>IF(Table13456[[#This Row],[first]]="0",SUBSTITUTE(TRIM(MID(B2223, 5, 3))," ","0"),SUBSTITUTE(TRIM(MID(B2223, 4, 3))," ","0"))</f>
        <v>3</v>
      </c>
      <c r="I2223" s="2" t="str">
        <f>IF(Table13456[[#This Row],[first]]="0",SUBSTITUTE(TRIM(MID(B2223, 8, 3))," ","0"),SUBSTITUTE(TRIM(MID(B2223, 7, 3))," ","0"))</f>
        <v>33</v>
      </c>
      <c r="J2223" s="2">
        <v>1</v>
      </c>
      <c r="K2223" s="2" t="str">
        <f t="shared" si="102"/>
        <v>450</v>
      </c>
      <c r="L2223" s="2" t="str">
        <f t="shared" si="103"/>
        <v>003</v>
      </c>
      <c r="M2223" s="2" t="str">
        <f t="shared" si="104"/>
        <v>033</v>
      </c>
    </row>
    <row r="2224" spans="2:13" x14ac:dyDescent="0.25">
      <c r="B2224" s="2" t="s">
        <v>7975</v>
      </c>
      <c r="C2224" s="2" t="s">
        <v>7976</v>
      </c>
      <c r="D2224" s="6" t="str">
        <f>+_xlfn.CONCAT(Table13456[[#This Row],[phase1]],Table13456[[#This Row],[phase2]],Table13456[[#This Row],[phase3]],Table13456[[#This Row],[phase4]])</f>
        <v>1450003041</v>
      </c>
      <c r="E2224" s="2" t="str">
        <f>+Table13456[[#This Row],[DESCRIPTION]]</f>
        <v>PRESTRESSED SLAB UNITS, WIDTH 72", THICKNESS 12"</v>
      </c>
      <c r="F2224" s="2" t="str">
        <f>+LEFT(Table13456[[#This Row],[PAY ITEM]],1)</f>
        <v>0</v>
      </c>
      <c r="G2224" s="2" t="str">
        <f>IF(Table13456[[#This Row],[first]]="0",SUBSTITUTE(TRIM(MID(B2224, 2, 3))," ","0"),SUBSTITUTE(TRIM(MID(B2224, 1, 3))," ","0"))</f>
        <v>450</v>
      </c>
      <c r="H2224" s="2" t="str">
        <f>IF(Table13456[[#This Row],[first]]="0",SUBSTITUTE(TRIM(MID(B2224, 5, 3))," ","0"),SUBSTITUTE(TRIM(MID(B2224, 4, 3))," ","0"))</f>
        <v>3</v>
      </c>
      <c r="I2224" s="2" t="str">
        <f>IF(Table13456[[#This Row],[first]]="0",SUBSTITUTE(TRIM(MID(B2224, 8, 3))," ","0"),SUBSTITUTE(TRIM(MID(B2224, 7, 3))," ","0"))</f>
        <v>41</v>
      </c>
      <c r="J2224" s="2">
        <v>1</v>
      </c>
      <c r="K2224" s="2" t="str">
        <f t="shared" si="102"/>
        <v>450</v>
      </c>
      <c r="L2224" s="2" t="str">
        <f t="shared" si="103"/>
        <v>003</v>
      </c>
      <c r="M2224" s="2" t="str">
        <f t="shared" si="104"/>
        <v>041</v>
      </c>
    </row>
    <row r="2225" spans="2:13" x14ac:dyDescent="0.25">
      <c r="B2225" s="2" t="s">
        <v>7977</v>
      </c>
      <c r="C2225" s="2" t="s">
        <v>7978</v>
      </c>
      <c r="D2225" s="6" t="str">
        <f>+_xlfn.CONCAT(Table13456[[#This Row],[phase1]],Table13456[[#This Row],[phase2]],Table13456[[#This Row],[phase3]],Table13456[[#This Row],[phase4]])</f>
        <v>1450003062</v>
      </c>
      <c r="E2225" s="2" t="str">
        <f>+Table13456[[#This Row],[DESCRIPTION]]</f>
        <v>PRESTRESSED SLAB UNITS, WIDTH 54", THICKNESS 16"</v>
      </c>
      <c r="F2225" s="2" t="str">
        <f>+LEFT(Table13456[[#This Row],[PAY ITEM]],1)</f>
        <v>0</v>
      </c>
      <c r="G2225" s="2" t="str">
        <f>IF(Table13456[[#This Row],[first]]="0",SUBSTITUTE(TRIM(MID(B2225, 2, 3))," ","0"),SUBSTITUTE(TRIM(MID(B2225, 1, 3))," ","0"))</f>
        <v>450</v>
      </c>
      <c r="H2225" s="2" t="str">
        <f>IF(Table13456[[#This Row],[first]]="0",SUBSTITUTE(TRIM(MID(B2225, 5, 3))," ","0"),SUBSTITUTE(TRIM(MID(B2225, 4, 3))," ","0"))</f>
        <v>3</v>
      </c>
      <c r="I2225" s="2" t="str">
        <f>IF(Table13456[[#This Row],[first]]="0",SUBSTITUTE(TRIM(MID(B2225, 8, 3))," ","0"),SUBSTITUTE(TRIM(MID(B2225, 7, 3))," ","0"))</f>
        <v>62</v>
      </c>
      <c r="J2225" s="2">
        <v>1</v>
      </c>
      <c r="K2225" s="2" t="str">
        <f t="shared" si="102"/>
        <v>450</v>
      </c>
      <c r="L2225" s="2" t="str">
        <f t="shared" si="103"/>
        <v>003</v>
      </c>
      <c r="M2225" s="2" t="str">
        <f t="shared" si="104"/>
        <v>062</v>
      </c>
    </row>
    <row r="2226" spans="2:13" x14ac:dyDescent="0.25">
      <c r="B2226" s="4" t="s">
        <v>7979</v>
      </c>
      <c r="C2226" s="2" t="s">
        <v>7980</v>
      </c>
      <c r="D2226" s="6" t="str">
        <f>+_xlfn.CONCAT(Table13456[[#This Row],[phase1]],Table13456[[#This Row],[phase2]],Table13456[[#This Row],[phase3]],Table13456[[#This Row],[phase4]])</f>
        <v>1450003066</v>
      </c>
      <c r="E2226" s="2" t="str">
        <f>+Table13456[[#This Row],[DESCRIPTION]]</f>
        <v>PRESTRESSED SLAB UNITS, WIDTH 54", THICKNESS 14"</v>
      </c>
      <c r="F2226" s="2" t="str">
        <f>+LEFT(Table13456[[#This Row],[PAY ITEM]],1)</f>
        <v>0</v>
      </c>
      <c r="G2226" s="2" t="str">
        <f>IF(Table13456[[#This Row],[first]]="0",SUBSTITUTE(TRIM(MID(B2226, 2, 3))," ","0"),SUBSTITUTE(TRIM(MID(B2226, 1, 3))," ","0"))</f>
        <v>450</v>
      </c>
      <c r="H2226" s="2" t="str">
        <f>IF(Table13456[[#This Row],[first]]="0",SUBSTITUTE(TRIM(MID(B2226, 5, 3))," ","0"),SUBSTITUTE(TRIM(MID(B2226, 4, 3))," ","0"))</f>
        <v>3</v>
      </c>
      <c r="I2226" s="2" t="str">
        <f>IF(Table13456[[#This Row],[first]]="0",SUBSTITUTE(TRIM(MID(B2226, 8, 3))," ","0"),SUBSTITUTE(TRIM(MID(B2226, 7, 3))," ","0"))</f>
        <v>66</v>
      </c>
      <c r="J2226" s="2">
        <v>1</v>
      </c>
      <c r="K2226" s="2" t="str">
        <f t="shared" si="102"/>
        <v>450</v>
      </c>
      <c r="L2226" s="2" t="str">
        <f t="shared" si="103"/>
        <v>003</v>
      </c>
      <c r="M2226" s="2" t="str">
        <f t="shared" si="104"/>
        <v>066</v>
      </c>
    </row>
    <row r="2227" spans="2:13" x14ac:dyDescent="0.25">
      <c r="B2227" s="4" t="s">
        <v>7981</v>
      </c>
      <c r="C2227" s="2" t="s">
        <v>7982</v>
      </c>
      <c r="D2227" s="6" t="str">
        <f>+_xlfn.CONCAT(Table13456[[#This Row],[phase1]],Table13456[[#This Row],[phase2]],Table13456[[#This Row],[phase3]],Table13456[[#This Row],[phase4]])</f>
        <v>1450003072</v>
      </c>
      <c r="E2227" s="2" t="str">
        <f>+Table13456[[#This Row],[DESCRIPTION]]</f>
        <v>PRESTRESSED SLAB UNITS, WIDTH 57", THICKNESS 16"</v>
      </c>
      <c r="F2227" s="2" t="str">
        <f>+LEFT(Table13456[[#This Row],[PAY ITEM]],1)</f>
        <v>0</v>
      </c>
      <c r="G2227" s="2" t="str">
        <f>IF(Table13456[[#This Row],[first]]="0",SUBSTITUTE(TRIM(MID(B2227, 2, 3))," ","0"),SUBSTITUTE(TRIM(MID(B2227, 1, 3))," ","0"))</f>
        <v>450</v>
      </c>
      <c r="H2227" s="2" t="str">
        <f>IF(Table13456[[#This Row],[first]]="0",SUBSTITUTE(TRIM(MID(B2227, 5, 3))," ","0"),SUBSTITUTE(TRIM(MID(B2227, 4, 3))," ","0"))</f>
        <v>3</v>
      </c>
      <c r="I2227" s="2" t="str">
        <f>IF(Table13456[[#This Row],[first]]="0",SUBSTITUTE(TRIM(MID(B2227, 8, 3))," ","0"),SUBSTITUTE(TRIM(MID(B2227, 7, 3))," ","0"))</f>
        <v>72</v>
      </c>
      <c r="J2227" s="2">
        <v>1</v>
      </c>
      <c r="K2227" s="2" t="str">
        <f t="shared" si="102"/>
        <v>450</v>
      </c>
      <c r="L2227" s="2" t="str">
        <f t="shared" si="103"/>
        <v>003</v>
      </c>
      <c r="M2227" s="2" t="str">
        <f t="shared" si="104"/>
        <v>072</v>
      </c>
    </row>
    <row r="2228" spans="2:13" x14ac:dyDescent="0.25">
      <c r="B2228" s="4" t="s">
        <v>7983</v>
      </c>
      <c r="C2228" s="2" t="s">
        <v>7984</v>
      </c>
      <c r="D2228" s="6" t="str">
        <f>+_xlfn.CONCAT(Table13456[[#This Row],[phase1]],Table13456[[#This Row],[phase2]],Table13456[[#This Row],[phase3]],Table13456[[#This Row],[phase4]])</f>
        <v>1450003076</v>
      </c>
      <c r="E2228" s="2" t="str">
        <f>+Table13456[[#This Row],[DESCRIPTION]]</f>
        <v>PRESTRESSED SLAB UNITS, WIDTH 57", THICKNESS 14"</v>
      </c>
      <c r="F2228" s="2" t="str">
        <f>+LEFT(Table13456[[#This Row],[PAY ITEM]],1)</f>
        <v>0</v>
      </c>
      <c r="G2228" s="2" t="str">
        <f>IF(Table13456[[#This Row],[first]]="0",SUBSTITUTE(TRIM(MID(B2228, 2, 3))," ","0"),SUBSTITUTE(TRIM(MID(B2228, 1, 3))," ","0"))</f>
        <v>450</v>
      </c>
      <c r="H2228" s="2" t="str">
        <f>IF(Table13456[[#This Row],[first]]="0",SUBSTITUTE(TRIM(MID(B2228, 5, 3))," ","0"),SUBSTITUTE(TRIM(MID(B2228, 4, 3))," ","0"))</f>
        <v>3</v>
      </c>
      <c r="I2228" s="2" t="str">
        <f>IF(Table13456[[#This Row],[first]]="0",SUBSTITUTE(TRIM(MID(B2228, 8, 3))," ","0"),SUBSTITUTE(TRIM(MID(B2228, 7, 3))," ","0"))</f>
        <v>76</v>
      </c>
      <c r="J2228" s="2">
        <v>1</v>
      </c>
      <c r="K2228" s="2" t="str">
        <f t="shared" si="102"/>
        <v>450</v>
      </c>
      <c r="L2228" s="2" t="str">
        <f t="shared" si="103"/>
        <v>003</v>
      </c>
      <c r="M2228" s="2" t="str">
        <f t="shared" si="104"/>
        <v>076</v>
      </c>
    </row>
    <row r="2229" spans="2:13" x14ac:dyDescent="0.25">
      <c r="B2229" s="4" t="s">
        <v>7985</v>
      </c>
      <c r="C2229" s="2" t="s">
        <v>7986</v>
      </c>
      <c r="D2229" s="6" t="str">
        <f>+_xlfn.CONCAT(Table13456[[#This Row],[phase1]],Table13456[[#This Row],[phase2]],Table13456[[#This Row],[phase3]],Table13456[[#This Row],[phase4]])</f>
        <v>1450003091</v>
      </c>
      <c r="E2229" s="2" t="str">
        <f>+Table13456[[#This Row],[DESCRIPTION]]</f>
        <v>PRESTRESSED SLAB UNITS, VARIABLE WIDTH 30-47", THICKNESS 12"</v>
      </c>
      <c r="F2229" s="2" t="str">
        <f>+LEFT(Table13456[[#This Row],[PAY ITEM]],1)</f>
        <v>0</v>
      </c>
      <c r="G2229" s="2" t="str">
        <f>IF(Table13456[[#This Row],[first]]="0",SUBSTITUTE(TRIM(MID(B2229, 2, 3))," ","0"),SUBSTITUTE(TRIM(MID(B2229, 1, 3))," ","0"))</f>
        <v>450</v>
      </c>
      <c r="H2229" s="2" t="str">
        <f>IF(Table13456[[#This Row],[first]]="0",SUBSTITUTE(TRIM(MID(B2229, 5, 3))," ","0"),SUBSTITUTE(TRIM(MID(B2229, 4, 3))," ","0"))</f>
        <v>3</v>
      </c>
      <c r="I2229" s="2" t="str">
        <f>IF(Table13456[[#This Row],[first]]="0",SUBSTITUTE(TRIM(MID(B2229, 8, 3))," ","0"),SUBSTITUTE(TRIM(MID(B2229, 7, 3))," ","0"))</f>
        <v>91</v>
      </c>
      <c r="J2229" s="2">
        <v>1</v>
      </c>
      <c r="K2229" s="2" t="str">
        <f t="shared" si="102"/>
        <v>450</v>
      </c>
      <c r="L2229" s="2" t="str">
        <f t="shared" si="103"/>
        <v>003</v>
      </c>
      <c r="M2229" s="2" t="str">
        <f t="shared" si="104"/>
        <v>091</v>
      </c>
    </row>
    <row r="2230" spans="2:13" x14ac:dyDescent="0.25">
      <c r="B2230" s="4" t="s">
        <v>7987</v>
      </c>
      <c r="C2230" s="2" t="s">
        <v>7988</v>
      </c>
      <c r="D2230" s="6" t="str">
        <f>+_xlfn.CONCAT(Table13456[[#This Row],[phase1]],Table13456[[#This Row],[phase2]],Table13456[[#This Row],[phase3]],Table13456[[#This Row],[phase4]])</f>
        <v>1450003095</v>
      </c>
      <c r="E2230" s="2" t="str">
        <f>+Table13456[[#This Row],[DESCRIPTION]]</f>
        <v>PRESTRESSED SLAB UNITS, VARIABLE WIDTH 30-47", THICKNESS 15"</v>
      </c>
      <c r="F2230" s="2" t="str">
        <f>+LEFT(Table13456[[#This Row],[PAY ITEM]],1)</f>
        <v>0</v>
      </c>
      <c r="G2230" s="2" t="str">
        <f>IF(Table13456[[#This Row],[first]]="0",SUBSTITUTE(TRIM(MID(B2230, 2, 3))," ","0"),SUBSTITUTE(TRIM(MID(B2230, 1, 3))," ","0"))</f>
        <v>450</v>
      </c>
      <c r="H2230" s="2" t="str">
        <f>IF(Table13456[[#This Row],[first]]="0",SUBSTITUTE(TRIM(MID(B2230, 5, 3))," ","0"),SUBSTITUTE(TRIM(MID(B2230, 4, 3))," ","0"))</f>
        <v>3</v>
      </c>
      <c r="I2230" s="2" t="str">
        <f>IF(Table13456[[#This Row],[first]]="0",SUBSTITUTE(TRIM(MID(B2230, 8, 3))," ","0"),SUBSTITUTE(TRIM(MID(B2230, 7, 3))," ","0"))</f>
        <v>95</v>
      </c>
      <c r="J2230" s="2">
        <v>1</v>
      </c>
      <c r="K2230" s="2" t="str">
        <f t="shared" si="102"/>
        <v>450</v>
      </c>
      <c r="L2230" s="2" t="str">
        <f t="shared" si="103"/>
        <v>003</v>
      </c>
      <c r="M2230" s="2" t="str">
        <f t="shared" si="104"/>
        <v>095</v>
      </c>
    </row>
    <row r="2231" spans="2:13" x14ac:dyDescent="0.25">
      <c r="B2231" s="4" t="s">
        <v>7989</v>
      </c>
      <c r="C2231" s="2" t="s">
        <v>7990</v>
      </c>
      <c r="D2231" s="6" t="str">
        <f>+_xlfn.CONCAT(Table13456[[#This Row],[phase1]],Table13456[[#This Row],[phase2]],Table13456[[#This Row],[phase3]],Table13456[[#This Row],[phase4]])</f>
        <v>1450004001</v>
      </c>
      <c r="E2231" s="2" t="str">
        <f>+Table13456[[#This Row],[DESCRIPTION]]</f>
        <v>PRESTRESSED BEAM- FL U-BEAM, 48"</v>
      </c>
      <c r="F2231" s="2" t="str">
        <f>+LEFT(Table13456[[#This Row],[PAY ITEM]],1)</f>
        <v>0</v>
      </c>
      <c r="G2231" s="2" t="str">
        <f>IF(Table13456[[#This Row],[first]]="0",SUBSTITUTE(TRIM(MID(B2231, 2, 3))," ","0"),SUBSTITUTE(TRIM(MID(B2231, 1, 3))," ","0"))</f>
        <v>450</v>
      </c>
      <c r="H2231" s="2" t="str">
        <f>IF(Table13456[[#This Row],[first]]="0",SUBSTITUTE(TRIM(MID(B2231, 5, 3))," ","0"),SUBSTITUTE(TRIM(MID(B2231, 4, 3))," ","0"))</f>
        <v>4</v>
      </c>
      <c r="I2231" s="2" t="str">
        <f>IF(Table13456[[#This Row],[first]]="0",SUBSTITUTE(TRIM(MID(B2231, 8, 3))," ","0"),SUBSTITUTE(TRIM(MID(B2231, 7, 3))," ","0"))</f>
        <v>1</v>
      </c>
      <c r="J2231" s="2">
        <v>1</v>
      </c>
      <c r="K2231" s="2" t="str">
        <f t="shared" si="102"/>
        <v>450</v>
      </c>
      <c r="L2231" s="2" t="str">
        <f t="shared" si="103"/>
        <v>004</v>
      </c>
      <c r="M2231" s="2" t="str">
        <f t="shared" si="104"/>
        <v>001</v>
      </c>
    </row>
    <row r="2232" spans="2:13" x14ac:dyDescent="0.25">
      <c r="B2232" s="4" t="s">
        <v>7991</v>
      </c>
      <c r="C2232" s="2" t="s">
        <v>7992</v>
      </c>
      <c r="D2232" s="6" t="str">
        <f>+_xlfn.CONCAT(Table13456[[#This Row],[phase1]],Table13456[[#This Row],[phase2]],Table13456[[#This Row],[phase3]],Table13456[[#This Row],[phase4]])</f>
        <v>1450004002</v>
      </c>
      <c r="E2232" s="2" t="str">
        <f>+Table13456[[#This Row],[DESCRIPTION]]</f>
        <v>PRESTRESSED BEAM- FL U-BEAM, 54"</v>
      </c>
      <c r="F2232" s="2" t="str">
        <f>+LEFT(Table13456[[#This Row],[PAY ITEM]],1)</f>
        <v>0</v>
      </c>
      <c r="G2232" s="2" t="str">
        <f>IF(Table13456[[#This Row],[first]]="0",SUBSTITUTE(TRIM(MID(B2232, 2, 3))," ","0"),SUBSTITUTE(TRIM(MID(B2232, 1, 3))," ","0"))</f>
        <v>450</v>
      </c>
      <c r="H2232" s="2" t="str">
        <f>IF(Table13456[[#This Row],[first]]="0",SUBSTITUTE(TRIM(MID(B2232, 5, 3))," ","0"),SUBSTITUTE(TRIM(MID(B2232, 4, 3))," ","0"))</f>
        <v>4</v>
      </c>
      <c r="I2232" s="2" t="str">
        <f>IF(Table13456[[#This Row],[first]]="0",SUBSTITUTE(TRIM(MID(B2232, 8, 3))," ","0"),SUBSTITUTE(TRIM(MID(B2232, 7, 3))," ","0"))</f>
        <v>2</v>
      </c>
      <c r="J2232" s="2">
        <v>1</v>
      </c>
      <c r="K2232" s="2" t="str">
        <f t="shared" si="102"/>
        <v>450</v>
      </c>
      <c r="L2232" s="2" t="str">
        <f t="shared" si="103"/>
        <v>004</v>
      </c>
      <c r="M2232" s="2" t="str">
        <f t="shared" si="104"/>
        <v>002</v>
      </c>
    </row>
    <row r="2233" spans="2:13" x14ac:dyDescent="0.25">
      <c r="B2233" s="4" t="s">
        <v>7993</v>
      </c>
      <c r="C2233" s="2" t="s">
        <v>7994</v>
      </c>
      <c r="D2233" s="6" t="str">
        <f>+_xlfn.CONCAT(Table13456[[#This Row],[phase1]],Table13456[[#This Row],[phase2]],Table13456[[#This Row],[phase3]],Table13456[[#This Row],[phase4]])</f>
        <v>1450004003</v>
      </c>
      <c r="E2233" s="2" t="str">
        <f>+Table13456[[#This Row],[DESCRIPTION]]</f>
        <v>PRESTRESSED BEAM- FL U-BEAM, 63"</v>
      </c>
      <c r="F2233" s="2" t="str">
        <f>+LEFT(Table13456[[#This Row],[PAY ITEM]],1)</f>
        <v>0</v>
      </c>
      <c r="G2233" s="2" t="str">
        <f>IF(Table13456[[#This Row],[first]]="0",SUBSTITUTE(TRIM(MID(B2233, 2, 3))," ","0"),SUBSTITUTE(TRIM(MID(B2233, 1, 3))," ","0"))</f>
        <v>450</v>
      </c>
      <c r="H2233" s="2" t="str">
        <f>IF(Table13456[[#This Row],[first]]="0",SUBSTITUTE(TRIM(MID(B2233, 5, 3))," ","0"),SUBSTITUTE(TRIM(MID(B2233, 4, 3))," ","0"))</f>
        <v>4</v>
      </c>
      <c r="I2233" s="2" t="str">
        <f>IF(Table13456[[#This Row],[first]]="0",SUBSTITUTE(TRIM(MID(B2233, 8, 3))," ","0"),SUBSTITUTE(TRIM(MID(B2233, 7, 3))," ","0"))</f>
        <v>3</v>
      </c>
      <c r="J2233" s="2">
        <v>1</v>
      </c>
      <c r="K2233" s="2" t="str">
        <f t="shared" si="102"/>
        <v>450</v>
      </c>
      <c r="L2233" s="2" t="str">
        <f t="shared" si="103"/>
        <v>004</v>
      </c>
      <c r="M2233" s="2" t="str">
        <f t="shared" si="104"/>
        <v>003</v>
      </c>
    </row>
    <row r="2234" spans="2:13" x14ac:dyDescent="0.25">
      <c r="B2234" s="4" t="s">
        <v>7995</v>
      </c>
      <c r="C2234" s="2" t="s">
        <v>7996</v>
      </c>
      <c r="D2234" s="6" t="str">
        <f>+_xlfn.CONCAT(Table13456[[#This Row],[phase1]],Table13456[[#This Row],[phase2]],Table13456[[#This Row],[phase3]],Table13456[[#This Row],[phase4]])</f>
        <v>1450004004</v>
      </c>
      <c r="E2234" s="2" t="str">
        <f>+Table13456[[#This Row],[DESCRIPTION]]</f>
        <v>PRESTRESSED BEAM- FL U-BEAM,72"</v>
      </c>
      <c r="F2234" s="2" t="str">
        <f>+LEFT(Table13456[[#This Row],[PAY ITEM]],1)</f>
        <v>0</v>
      </c>
      <c r="G2234" s="2" t="str">
        <f>IF(Table13456[[#This Row],[first]]="0",SUBSTITUTE(TRIM(MID(B2234, 2, 3))," ","0"),SUBSTITUTE(TRIM(MID(B2234, 1, 3))," ","0"))</f>
        <v>450</v>
      </c>
      <c r="H2234" s="2" t="str">
        <f>IF(Table13456[[#This Row],[first]]="0",SUBSTITUTE(TRIM(MID(B2234, 5, 3))," ","0"),SUBSTITUTE(TRIM(MID(B2234, 4, 3))," ","0"))</f>
        <v>4</v>
      </c>
      <c r="I2234" s="2" t="str">
        <f>IF(Table13456[[#This Row],[first]]="0",SUBSTITUTE(TRIM(MID(B2234, 8, 3))," ","0"),SUBSTITUTE(TRIM(MID(B2234, 7, 3))," ","0"))</f>
        <v>4</v>
      </c>
      <c r="J2234" s="2">
        <v>1</v>
      </c>
      <c r="K2234" s="2" t="str">
        <f t="shared" si="102"/>
        <v>450</v>
      </c>
      <c r="L2234" s="2" t="str">
        <f t="shared" si="103"/>
        <v>004</v>
      </c>
      <c r="M2234" s="2" t="str">
        <f t="shared" si="104"/>
        <v>004</v>
      </c>
    </row>
    <row r="2235" spans="2:13" x14ac:dyDescent="0.25">
      <c r="B2235" s="2" t="s">
        <v>7997</v>
      </c>
      <c r="C2235" s="2" t="s">
        <v>7998</v>
      </c>
      <c r="D2235" s="6" t="str">
        <f>+_xlfn.CONCAT(Table13456[[#This Row],[phase1]],Table13456[[#This Row],[phase2]],Table13456[[#This Row],[phase3]],Table13456[[#This Row],[phase4]])</f>
        <v>1450004015</v>
      </c>
      <c r="E2235" s="2" t="str">
        <f>+Table13456[[#This Row],[DESCRIPTION]]</f>
        <v>PRESTRESSED BEAM- FLORIDA U-BEAM, U90 CURVED PRECAST SPLICED U-GIRDER</v>
      </c>
      <c r="F2235" s="2" t="str">
        <f>+LEFT(Table13456[[#This Row],[PAY ITEM]],1)</f>
        <v>0</v>
      </c>
      <c r="G2235" s="2" t="str">
        <f>IF(Table13456[[#This Row],[first]]="0",SUBSTITUTE(TRIM(MID(B2235, 2, 3))," ","0"),SUBSTITUTE(TRIM(MID(B2235, 1, 3))," ","0"))</f>
        <v>450</v>
      </c>
      <c r="H2235" s="2" t="str">
        <f>IF(Table13456[[#This Row],[first]]="0",SUBSTITUTE(TRIM(MID(B2235, 5, 3))," ","0"),SUBSTITUTE(TRIM(MID(B2235, 4, 3))," ","0"))</f>
        <v>4</v>
      </c>
      <c r="I2235" s="2" t="str">
        <f>IF(Table13456[[#This Row],[first]]="0",SUBSTITUTE(TRIM(MID(B2235, 8, 3))," ","0"),SUBSTITUTE(TRIM(MID(B2235, 7, 3))," ","0"))</f>
        <v>15</v>
      </c>
      <c r="J2235" s="2">
        <v>1</v>
      </c>
      <c r="K2235" s="2" t="str">
        <f t="shared" si="102"/>
        <v>450</v>
      </c>
      <c r="L2235" s="2" t="str">
        <f t="shared" si="103"/>
        <v>004</v>
      </c>
      <c r="M2235" s="2" t="str">
        <f t="shared" si="104"/>
        <v>015</v>
      </c>
    </row>
    <row r="2236" spans="2:13" x14ac:dyDescent="0.25">
      <c r="B2236" s="2" t="s">
        <v>7999</v>
      </c>
      <c r="C2236" s="2" t="s">
        <v>8000</v>
      </c>
      <c r="D2236" s="6" t="str">
        <f>+_xlfn.CONCAT(Table13456[[#This Row],[phase1]],Table13456[[#This Row],[phase2]],Table13456[[#This Row],[phase3]],Table13456[[#This Row],[phase4]])</f>
        <v>1450005000</v>
      </c>
      <c r="E2236" s="2" t="str">
        <f>+Table13456[[#This Row],[DESCRIPTION]]</f>
        <v>PRESTRESSED PAVEMENT</v>
      </c>
      <c r="F2236" s="2" t="str">
        <f>+LEFT(Table13456[[#This Row],[PAY ITEM]],1)</f>
        <v>0</v>
      </c>
      <c r="G2236" s="2" t="str">
        <f>IF(Table13456[[#This Row],[first]]="0",SUBSTITUTE(TRIM(MID(B2236, 2, 3))," ","0"),SUBSTITUTE(TRIM(MID(B2236, 1, 3))," ","0"))</f>
        <v>450</v>
      </c>
      <c r="H2236" s="2" t="str">
        <f>IF(Table13456[[#This Row],[first]]="0",SUBSTITUTE(TRIM(MID(B2236, 5, 3))," ","0"),SUBSTITUTE(TRIM(MID(B2236, 4, 3))," ","0"))</f>
        <v>5</v>
      </c>
      <c r="I2236" s="2" t="str">
        <f>IF(Table13456[[#This Row],[first]]="0",SUBSTITUTE(TRIM(MID(B2236, 8, 3))," ","0"),SUBSTITUTE(TRIM(MID(B2236, 7, 3))," ","0"))</f>
        <v/>
      </c>
      <c r="J2236" s="2">
        <v>1</v>
      </c>
      <c r="K2236" s="2" t="str">
        <f t="shared" si="102"/>
        <v>450</v>
      </c>
      <c r="L2236" s="2" t="str">
        <f t="shared" si="103"/>
        <v>005</v>
      </c>
      <c r="M2236" s="2" t="str">
        <f t="shared" si="104"/>
        <v>000</v>
      </c>
    </row>
    <row r="2237" spans="2:13" x14ac:dyDescent="0.25">
      <c r="B2237" s="4" t="s">
        <v>8001</v>
      </c>
      <c r="C2237" s="2" t="s">
        <v>8002</v>
      </c>
      <c r="D2237" s="6" t="str">
        <f>+_xlfn.CONCAT(Table13456[[#This Row],[phase1]],Table13456[[#This Row],[phase2]],Table13456[[#This Row],[phase3]],Table13456[[#This Row],[phase4]])</f>
        <v>1450006000</v>
      </c>
      <c r="E2237" s="2" t="str">
        <f>+Table13456[[#This Row],[DESCRIPTION]]</f>
        <v>PRESTRESSED SLAB BEAMS, INSTALL</v>
      </c>
      <c r="F2237" s="2" t="str">
        <f>+LEFT(Table13456[[#This Row],[PAY ITEM]],1)</f>
        <v>0</v>
      </c>
      <c r="G2237" s="2" t="str">
        <f>IF(Table13456[[#This Row],[first]]="0",SUBSTITUTE(TRIM(MID(B2237, 2, 3))," ","0"),SUBSTITUTE(TRIM(MID(B2237, 1, 3))," ","0"))</f>
        <v>450</v>
      </c>
      <c r="H2237" s="2" t="str">
        <f>IF(Table13456[[#This Row],[first]]="0",SUBSTITUTE(TRIM(MID(B2237, 5, 3))," ","0"),SUBSTITUTE(TRIM(MID(B2237, 4, 3))," ","0"))</f>
        <v>6</v>
      </c>
      <c r="I2237" s="2" t="str">
        <f>IF(Table13456[[#This Row],[first]]="0",SUBSTITUTE(TRIM(MID(B2237, 8, 3))," ","0"),SUBSTITUTE(TRIM(MID(B2237, 7, 3))," ","0"))</f>
        <v/>
      </c>
      <c r="J2237" s="2">
        <v>1</v>
      </c>
      <c r="K2237" s="2" t="str">
        <f t="shared" si="102"/>
        <v>450</v>
      </c>
      <c r="L2237" s="2" t="str">
        <f t="shared" si="103"/>
        <v>006</v>
      </c>
      <c r="M2237" s="2" t="str">
        <f t="shared" si="104"/>
        <v>000</v>
      </c>
    </row>
    <row r="2238" spans="2:13" x14ac:dyDescent="0.25">
      <c r="B2238" s="4" t="s">
        <v>8003</v>
      </c>
      <c r="C2238" s="2" t="s">
        <v>8004</v>
      </c>
      <c r="D2238" s="6" t="str">
        <f>+_xlfn.CONCAT(Table13456[[#This Row],[phase1]],Table13456[[#This Row],[phase2]],Table13456[[#This Row],[phase3]],Table13456[[#This Row],[phase4]])</f>
        <v>1450006014</v>
      </c>
      <c r="E2238" s="2" t="str">
        <f>+Table13456[[#This Row],[DESCRIPTION]]</f>
        <v>PRESTRESSED SLAB BEAMS, WIDTH 48", THICKNESS 18"</v>
      </c>
      <c r="F2238" s="2" t="str">
        <f>+LEFT(Table13456[[#This Row],[PAY ITEM]],1)</f>
        <v>0</v>
      </c>
      <c r="G2238" s="2" t="str">
        <f>IF(Table13456[[#This Row],[first]]="0",SUBSTITUTE(TRIM(MID(B2238, 2, 3))," ","0"),SUBSTITUTE(TRIM(MID(B2238, 1, 3))," ","0"))</f>
        <v>450</v>
      </c>
      <c r="H2238" s="2" t="str">
        <f>IF(Table13456[[#This Row],[first]]="0",SUBSTITUTE(TRIM(MID(B2238, 5, 3))," ","0"),SUBSTITUTE(TRIM(MID(B2238, 4, 3))," ","0"))</f>
        <v>6</v>
      </c>
      <c r="I2238" s="2" t="str">
        <f>IF(Table13456[[#This Row],[first]]="0",SUBSTITUTE(TRIM(MID(B2238, 8, 3))," ","0"),SUBSTITUTE(TRIM(MID(B2238, 7, 3))," ","0"))</f>
        <v>14</v>
      </c>
      <c r="J2238" s="2">
        <v>1</v>
      </c>
      <c r="K2238" s="2" t="str">
        <f t="shared" si="102"/>
        <v>450</v>
      </c>
      <c r="L2238" s="2" t="str">
        <f t="shared" si="103"/>
        <v>006</v>
      </c>
      <c r="M2238" s="2" t="str">
        <f t="shared" si="104"/>
        <v>014</v>
      </c>
    </row>
    <row r="2239" spans="2:13" x14ac:dyDescent="0.25">
      <c r="B2239" s="4" t="s">
        <v>8005</v>
      </c>
      <c r="C2239" s="2" t="s">
        <v>8006</v>
      </c>
      <c r="D2239" s="6" t="str">
        <f>+_xlfn.CONCAT(Table13456[[#This Row],[phase1]],Table13456[[#This Row],[phase2]],Table13456[[#This Row],[phase3]],Table13456[[#This Row],[phase4]])</f>
        <v>1450006015</v>
      </c>
      <c r="E2239" s="2" t="str">
        <f>+Table13456[[#This Row],[DESCRIPTION]]</f>
        <v>PRESTRESSED SLAB BEAMS, WIDTH 48", THICKNESS 15"</v>
      </c>
      <c r="F2239" s="2" t="str">
        <f>+LEFT(Table13456[[#This Row],[PAY ITEM]],1)</f>
        <v>0</v>
      </c>
      <c r="G2239" s="2" t="str">
        <f>IF(Table13456[[#This Row],[first]]="0",SUBSTITUTE(TRIM(MID(B2239, 2, 3))," ","0"),SUBSTITUTE(TRIM(MID(B2239, 1, 3))," ","0"))</f>
        <v>450</v>
      </c>
      <c r="H2239" s="2" t="str">
        <f>IF(Table13456[[#This Row],[first]]="0",SUBSTITUTE(TRIM(MID(B2239, 5, 3))," ","0"),SUBSTITUTE(TRIM(MID(B2239, 4, 3))," ","0"))</f>
        <v>6</v>
      </c>
      <c r="I2239" s="2" t="str">
        <f>IF(Table13456[[#This Row],[first]]="0",SUBSTITUTE(TRIM(MID(B2239, 8, 3))," ","0"),SUBSTITUTE(TRIM(MID(B2239, 7, 3))," ","0"))</f>
        <v>15</v>
      </c>
      <c r="J2239" s="2">
        <v>1</v>
      </c>
      <c r="K2239" s="2" t="str">
        <f t="shared" si="102"/>
        <v>450</v>
      </c>
      <c r="L2239" s="2" t="str">
        <f t="shared" si="103"/>
        <v>006</v>
      </c>
      <c r="M2239" s="2" t="str">
        <f t="shared" si="104"/>
        <v>015</v>
      </c>
    </row>
    <row r="2240" spans="2:13" x14ac:dyDescent="0.25">
      <c r="B2240" s="2" t="s">
        <v>8007</v>
      </c>
      <c r="C2240" s="2" t="s">
        <v>8008</v>
      </c>
      <c r="D2240" s="6" t="str">
        <f>+_xlfn.CONCAT(Table13456[[#This Row],[phase1]],Table13456[[#This Row],[phase2]],Table13456[[#This Row],[phase3]],Table13456[[#This Row],[phase4]])</f>
        <v>1450006024</v>
      </c>
      <c r="E2240" s="2" t="str">
        <f>+Table13456[[#This Row],[DESCRIPTION]]</f>
        <v>PRESTRESSED SLAB BEAMS, WIDTH 60", THICKNESS 18"</v>
      </c>
      <c r="F2240" s="2" t="str">
        <f>+LEFT(Table13456[[#This Row],[PAY ITEM]],1)</f>
        <v>0</v>
      </c>
      <c r="G2240" s="2" t="str">
        <f>IF(Table13456[[#This Row],[first]]="0",SUBSTITUTE(TRIM(MID(B2240, 2, 3))," ","0"),SUBSTITUTE(TRIM(MID(B2240, 1, 3))," ","0"))</f>
        <v>450</v>
      </c>
      <c r="H2240" s="2" t="str">
        <f>IF(Table13456[[#This Row],[first]]="0",SUBSTITUTE(TRIM(MID(B2240, 5, 3))," ","0"),SUBSTITUTE(TRIM(MID(B2240, 4, 3))," ","0"))</f>
        <v>6</v>
      </c>
      <c r="I2240" s="2" t="str">
        <f>IF(Table13456[[#This Row],[first]]="0",SUBSTITUTE(TRIM(MID(B2240, 8, 3))," ","0"),SUBSTITUTE(TRIM(MID(B2240, 7, 3))," ","0"))</f>
        <v>24</v>
      </c>
      <c r="J2240" s="2">
        <v>1</v>
      </c>
      <c r="K2240" s="2" t="str">
        <f t="shared" si="102"/>
        <v>450</v>
      </c>
      <c r="L2240" s="2" t="str">
        <f t="shared" si="103"/>
        <v>006</v>
      </c>
      <c r="M2240" s="2" t="str">
        <f t="shared" si="104"/>
        <v>024</v>
      </c>
    </row>
    <row r="2241" spans="2:13" x14ac:dyDescent="0.25">
      <c r="B2241" s="2" t="s">
        <v>8009</v>
      </c>
      <c r="C2241" s="2" t="s">
        <v>8010</v>
      </c>
      <c r="D2241" s="6" t="str">
        <f>+_xlfn.CONCAT(Table13456[[#This Row],[phase1]],Table13456[[#This Row],[phase2]],Table13456[[#This Row],[phase3]],Table13456[[#This Row],[phase4]])</f>
        <v>1450006025</v>
      </c>
      <c r="E2241" s="2" t="str">
        <f>+Table13456[[#This Row],[DESCRIPTION]]</f>
        <v>PRESTRESSED SLAB BEAMS, WIDTH 60", THICKNESS 15"</v>
      </c>
      <c r="F2241" s="2" t="str">
        <f>+LEFT(Table13456[[#This Row],[PAY ITEM]],1)</f>
        <v>0</v>
      </c>
      <c r="G2241" s="2" t="str">
        <f>IF(Table13456[[#This Row],[first]]="0",SUBSTITUTE(TRIM(MID(B2241, 2, 3))," ","0"),SUBSTITUTE(TRIM(MID(B2241, 1, 3))," ","0"))</f>
        <v>450</v>
      </c>
      <c r="H2241" s="2" t="str">
        <f>IF(Table13456[[#This Row],[first]]="0",SUBSTITUTE(TRIM(MID(B2241, 5, 3))," ","0"),SUBSTITUTE(TRIM(MID(B2241, 4, 3))," ","0"))</f>
        <v>6</v>
      </c>
      <c r="I2241" s="2" t="str">
        <f>IF(Table13456[[#This Row],[first]]="0",SUBSTITUTE(TRIM(MID(B2241, 8, 3))," ","0"),SUBSTITUTE(TRIM(MID(B2241, 7, 3))," ","0"))</f>
        <v>25</v>
      </c>
      <c r="J2241" s="2">
        <v>1</v>
      </c>
      <c r="K2241" s="2" t="str">
        <f t="shared" si="102"/>
        <v>450</v>
      </c>
      <c r="L2241" s="2" t="str">
        <f t="shared" si="103"/>
        <v>006</v>
      </c>
      <c r="M2241" s="2" t="str">
        <f t="shared" si="104"/>
        <v>025</v>
      </c>
    </row>
    <row r="2242" spans="2:13" x14ac:dyDescent="0.25">
      <c r="B2242" s="4" t="s">
        <v>8011</v>
      </c>
      <c r="C2242" s="2" t="s">
        <v>8012</v>
      </c>
      <c r="D2242" s="6" t="str">
        <f>+_xlfn.CONCAT(Table13456[[#This Row],[phase1]],Table13456[[#This Row],[phase2]],Table13456[[#This Row],[phase3]],Table13456[[#This Row],[phase4]])</f>
        <v>1450007006</v>
      </c>
      <c r="E2242" s="2" t="str">
        <f>+Table13456[[#This Row],[DESCRIPTION]]</f>
        <v>CURVED PRECAST SPLICED U-GIRDER, U90-4</v>
      </c>
      <c r="F2242" s="2" t="str">
        <f>+LEFT(Table13456[[#This Row],[PAY ITEM]],1)</f>
        <v>0</v>
      </c>
      <c r="G2242" s="2" t="str">
        <f>IF(Table13456[[#This Row],[first]]="0",SUBSTITUTE(TRIM(MID(B2242, 2, 3))," ","0"),SUBSTITUTE(TRIM(MID(B2242, 1, 3))," ","0"))</f>
        <v>450</v>
      </c>
      <c r="H2242" s="2" t="str">
        <f>IF(Table13456[[#This Row],[first]]="0",SUBSTITUTE(TRIM(MID(B2242, 5, 3))," ","0"),SUBSTITUTE(TRIM(MID(B2242, 4, 3))," ","0"))</f>
        <v>7</v>
      </c>
      <c r="I2242" s="2" t="str">
        <f>IF(Table13456[[#This Row],[first]]="0",SUBSTITUTE(TRIM(MID(B2242, 8, 3))," ","0"),SUBSTITUTE(TRIM(MID(B2242, 7, 3))," ","0"))</f>
        <v>6</v>
      </c>
      <c r="J2242" s="2">
        <v>1</v>
      </c>
      <c r="K2242" s="2" t="str">
        <f t="shared" si="102"/>
        <v>450</v>
      </c>
      <c r="L2242" s="2" t="str">
        <f t="shared" si="103"/>
        <v>007</v>
      </c>
      <c r="M2242" s="2" t="str">
        <f t="shared" si="104"/>
        <v>006</v>
      </c>
    </row>
    <row r="2243" spans="2:13" x14ac:dyDescent="0.25">
      <c r="B2243" s="2" t="s">
        <v>8013</v>
      </c>
      <c r="C2243" s="2" t="s">
        <v>8014</v>
      </c>
      <c r="D2243" s="6" t="str">
        <f>+_xlfn.CONCAT(Table13456[[#This Row],[phase1]],Table13456[[#This Row],[phase2]],Table13456[[#This Row],[phase3]],Table13456[[#This Row],[phase4]])</f>
        <v>1450008011</v>
      </c>
      <c r="E2243" s="2" t="str">
        <f>+Table13456[[#This Row],[DESCRIPTION]]</f>
        <v>PRESTRESSED BEAM: FLORIDA SLAB BEAM, BEAM DEPTH 12" CARBON STEEL, WIDTH 48-51"</v>
      </c>
      <c r="F2243" s="2" t="str">
        <f>+LEFT(Table13456[[#This Row],[PAY ITEM]],1)</f>
        <v>0</v>
      </c>
      <c r="G2243" s="2" t="str">
        <f>IF(Table13456[[#This Row],[first]]="0",SUBSTITUTE(TRIM(MID(B2243, 2, 3))," ","0"),SUBSTITUTE(TRIM(MID(B2243, 1, 3))," ","0"))</f>
        <v>450</v>
      </c>
      <c r="H2243" s="2" t="str">
        <f>IF(Table13456[[#This Row],[first]]="0",SUBSTITUTE(TRIM(MID(B2243, 5, 3))," ","0"),SUBSTITUTE(TRIM(MID(B2243, 4, 3))," ","0"))</f>
        <v>8</v>
      </c>
      <c r="I2243" s="2" t="str">
        <f>IF(Table13456[[#This Row],[first]]="0",SUBSTITUTE(TRIM(MID(B2243, 8, 3))," ","0"),SUBSTITUTE(TRIM(MID(B2243, 7, 3))," ","0"))</f>
        <v>11</v>
      </c>
      <c r="J2243" s="2">
        <v>1</v>
      </c>
      <c r="K2243" s="2" t="str">
        <f t="shared" ref="K2243:K2306" si="105">IF(LEN(G2243) = 3, G2243, TEXT(IF(LEN(G2243) = 2, "0" &amp; G2243, "00" &amp; G2243), "000"))</f>
        <v>450</v>
      </c>
      <c r="L2243" s="2" t="str">
        <f t="shared" ref="L2243:L2306" si="106">IF(LEN(H2243) = 3, H2243, TEXT(IF(LEN(H2243) = 2, "0" &amp; H2243, "00" &amp; H2243), "000"))</f>
        <v>008</v>
      </c>
      <c r="M2243" s="2" t="str">
        <f t="shared" ref="M2243:M2306" si="107">IF(LEN(I2243) = 3, I2243, TEXT(IF(LEN(I2243) = 2, "0" &amp; I2243, "00" &amp; I2243), "000"))</f>
        <v>011</v>
      </c>
    </row>
    <row r="2244" spans="2:13" x14ac:dyDescent="0.25">
      <c r="B2244" s="2" t="s">
        <v>1262</v>
      </c>
      <c r="C2244" s="2" t="s">
        <v>1263</v>
      </c>
      <c r="D2244" s="6" t="str">
        <f>+_xlfn.CONCAT(Table13456[[#This Row],[phase1]],Table13456[[#This Row],[phase2]],Table13456[[#This Row],[phase3]],Table13456[[#This Row],[phase4]])</f>
        <v>1450008012</v>
      </c>
      <c r="E2244" s="2" t="str">
        <f>+Table13456[[#This Row],[DESCRIPTION]]</f>
        <v>PRESTRESSED BEAM: FLORIDA SLAB BEAM, BEAM DEPTH 12" CARBON STEEL, WIDTH 52-54"</v>
      </c>
      <c r="F2244" s="2" t="str">
        <f>+LEFT(Table13456[[#This Row],[PAY ITEM]],1)</f>
        <v>0</v>
      </c>
      <c r="G2244" s="2" t="str">
        <f>IF(Table13456[[#This Row],[first]]="0",SUBSTITUTE(TRIM(MID(B2244, 2, 3))," ","0"),SUBSTITUTE(TRIM(MID(B2244, 1, 3))," ","0"))</f>
        <v>450</v>
      </c>
      <c r="H2244" s="2" t="str">
        <f>IF(Table13456[[#This Row],[first]]="0",SUBSTITUTE(TRIM(MID(B2244, 5, 3))," ","0"),SUBSTITUTE(TRIM(MID(B2244, 4, 3))," ","0"))</f>
        <v>8</v>
      </c>
      <c r="I2244" s="2" t="str">
        <f>IF(Table13456[[#This Row],[first]]="0",SUBSTITUTE(TRIM(MID(B2244, 8, 3))," ","0"),SUBSTITUTE(TRIM(MID(B2244, 7, 3))," ","0"))</f>
        <v>12</v>
      </c>
      <c r="J2244" s="2">
        <v>1</v>
      </c>
      <c r="K2244" s="2" t="str">
        <f t="shared" si="105"/>
        <v>450</v>
      </c>
      <c r="L2244" s="2" t="str">
        <f t="shared" si="106"/>
        <v>008</v>
      </c>
      <c r="M2244" s="2" t="str">
        <f t="shared" si="107"/>
        <v>012</v>
      </c>
    </row>
    <row r="2245" spans="2:13" x14ac:dyDescent="0.25">
      <c r="B2245" s="2" t="s">
        <v>1264</v>
      </c>
      <c r="C2245" s="2" t="s">
        <v>1265</v>
      </c>
      <c r="D2245" s="6" t="str">
        <f>+_xlfn.CONCAT(Table13456[[#This Row],[phase1]],Table13456[[#This Row],[phase2]],Table13456[[#This Row],[phase3]],Table13456[[#This Row],[phase4]])</f>
        <v>1450008013</v>
      </c>
      <c r="E2245" s="2" t="str">
        <f>+Table13456[[#This Row],[DESCRIPTION]]</f>
        <v>PRESTRESSED BEAM: FLORIDA SLAB BEAM, BEAM DEPTH 12" CARBON STEEL, WIDTH 55-57"</v>
      </c>
      <c r="F2245" s="2" t="str">
        <f>+LEFT(Table13456[[#This Row],[PAY ITEM]],1)</f>
        <v>0</v>
      </c>
      <c r="G2245" s="2" t="str">
        <f>IF(Table13456[[#This Row],[first]]="0",SUBSTITUTE(TRIM(MID(B2245, 2, 3))," ","0"),SUBSTITUTE(TRIM(MID(B2245, 1, 3))," ","0"))</f>
        <v>450</v>
      </c>
      <c r="H2245" s="2" t="str">
        <f>IF(Table13456[[#This Row],[first]]="0",SUBSTITUTE(TRIM(MID(B2245, 5, 3))," ","0"),SUBSTITUTE(TRIM(MID(B2245, 4, 3))," ","0"))</f>
        <v>8</v>
      </c>
      <c r="I2245" s="2" t="str">
        <f>IF(Table13456[[#This Row],[first]]="0",SUBSTITUTE(TRIM(MID(B2245, 8, 3))," ","0"),SUBSTITUTE(TRIM(MID(B2245, 7, 3))," ","0"))</f>
        <v>13</v>
      </c>
      <c r="J2245" s="2">
        <v>1</v>
      </c>
      <c r="K2245" s="2" t="str">
        <f t="shared" si="105"/>
        <v>450</v>
      </c>
      <c r="L2245" s="2" t="str">
        <f t="shared" si="106"/>
        <v>008</v>
      </c>
      <c r="M2245" s="2" t="str">
        <f t="shared" si="107"/>
        <v>013</v>
      </c>
    </row>
    <row r="2246" spans="2:13" x14ac:dyDescent="0.25">
      <c r="B2246" s="2" t="s">
        <v>8015</v>
      </c>
      <c r="C2246" s="2" t="s">
        <v>8016</v>
      </c>
      <c r="D2246" s="6" t="str">
        <f>+_xlfn.CONCAT(Table13456[[#This Row],[phase1]],Table13456[[#This Row],[phase2]],Table13456[[#This Row],[phase3]],Table13456[[#This Row],[phase4]])</f>
        <v>1450008014</v>
      </c>
      <c r="E2246" s="2" t="str">
        <f>+Table13456[[#This Row],[DESCRIPTION]]</f>
        <v>PRESTRESSED BEAM: FLORIDA SLAB BEAM, BEAM DEPTH 12" CARBON STEEL, WIDTH 58-60"</v>
      </c>
      <c r="F2246" s="2" t="str">
        <f>+LEFT(Table13456[[#This Row],[PAY ITEM]],1)</f>
        <v>0</v>
      </c>
      <c r="G2246" s="2" t="str">
        <f>IF(Table13456[[#This Row],[first]]="0",SUBSTITUTE(TRIM(MID(B2246, 2, 3))," ","0"),SUBSTITUTE(TRIM(MID(B2246, 1, 3))," ","0"))</f>
        <v>450</v>
      </c>
      <c r="H2246" s="2" t="str">
        <f>IF(Table13456[[#This Row],[first]]="0",SUBSTITUTE(TRIM(MID(B2246, 5, 3))," ","0"),SUBSTITUTE(TRIM(MID(B2246, 4, 3))," ","0"))</f>
        <v>8</v>
      </c>
      <c r="I2246" s="2" t="str">
        <f>IF(Table13456[[#This Row],[first]]="0",SUBSTITUTE(TRIM(MID(B2246, 8, 3))," ","0"),SUBSTITUTE(TRIM(MID(B2246, 7, 3))," ","0"))</f>
        <v>14</v>
      </c>
      <c r="J2246" s="2">
        <v>1</v>
      </c>
      <c r="K2246" s="2" t="str">
        <f t="shared" si="105"/>
        <v>450</v>
      </c>
      <c r="L2246" s="2" t="str">
        <f t="shared" si="106"/>
        <v>008</v>
      </c>
      <c r="M2246" s="2" t="str">
        <f t="shared" si="107"/>
        <v>014</v>
      </c>
    </row>
    <row r="2247" spans="2:13" x14ac:dyDescent="0.25">
      <c r="B2247" s="2" t="s">
        <v>8017</v>
      </c>
      <c r="C2247" s="2" t="s">
        <v>8018</v>
      </c>
      <c r="D2247" s="6" t="str">
        <f>+_xlfn.CONCAT(Table13456[[#This Row],[phase1]],Table13456[[#This Row],[phase2]],Table13456[[#This Row],[phase3]],Table13456[[#This Row],[phase4]])</f>
        <v>1450008021</v>
      </c>
      <c r="E2247" s="2" t="str">
        <f>+Table13456[[#This Row],[DESCRIPTION]]</f>
        <v>PRESTRESSED BEAM: FLORIDA SLAB BEAM, BEAM DEPTH 15" CARBON STEEL, WIDTH 48-51"</v>
      </c>
      <c r="F2247" s="2" t="str">
        <f>+LEFT(Table13456[[#This Row],[PAY ITEM]],1)</f>
        <v>0</v>
      </c>
      <c r="G2247" s="2" t="str">
        <f>IF(Table13456[[#This Row],[first]]="0",SUBSTITUTE(TRIM(MID(B2247, 2, 3))," ","0"),SUBSTITUTE(TRIM(MID(B2247, 1, 3))," ","0"))</f>
        <v>450</v>
      </c>
      <c r="H2247" s="2" t="str">
        <f>IF(Table13456[[#This Row],[first]]="0",SUBSTITUTE(TRIM(MID(B2247, 5, 3))," ","0"),SUBSTITUTE(TRIM(MID(B2247, 4, 3))," ","0"))</f>
        <v>8</v>
      </c>
      <c r="I2247" s="2" t="str">
        <f>IF(Table13456[[#This Row],[first]]="0",SUBSTITUTE(TRIM(MID(B2247, 8, 3))," ","0"),SUBSTITUTE(TRIM(MID(B2247, 7, 3))," ","0"))</f>
        <v>21</v>
      </c>
      <c r="J2247" s="2">
        <v>1</v>
      </c>
      <c r="K2247" s="2" t="str">
        <f t="shared" si="105"/>
        <v>450</v>
      </c>
      <c r="L2247" s="2" t="str">
        <f t="shared" si="106"/>
        <v>008</v>
      </c>
      <c r="M2247" s="2" t="str">
        <f t="shared" si="107"/>
        <v>021</v>
      </c>
    </row>
    <row r="2248" spans="2:13" x14ac:dyDescent="0.25">
      <c r="B2248" s="4" t="s">
        <v>8019</v>
      </c>
      <c r="C2248" s="2" t="s">
        <v>8020</v>
      </c>
      <c r="D2248" s="6" t="str">
        <f>+_xlfn.CONCAT(Table13456[[#This Row],[phase1]],Table13456[[#This Row],[phase2]],Table13456[[#This Row],[phase3]],Table13456[[#This Row],[phase4]])</f>
        <v>1450008022</v>
      </c>
      <c r="E2248" s="2" t="str">
        <f>+Table13456[[#This Row],[DESCRIPTION]]</f>
        <v>PRESTRESSED BEAM: FLORIDA SLAB BEAM, BEAM DEPTH 15" CARBON STEEL, WIDTH 52-54"</v>
      </c>
      <c r="F2248" s="2" t="str">
        <f>+LEFT(Table13456[[#This Row],[PAY ITEM]],1)</f>
        <v>0</v>
      </c>
      <c r="G2248" s="2" t="str">
        <f>IF(Table13456[[#This Row],[first]]="0",SUBSTITUTE(TRIM(MID(B2248, 2, 3))," ","0"),SUBSTITUTE(TRIM(MID(B2248, 1, 3))," ","0"))</f>
        <v>450</v>
      </c>
      <c r="H2248" s="2" t="str">
        <f>IF(Table13456[[#This Row],[first]]="0",SUBSTITUTE(TRIM(MID(B2248, 5, 3))," ","0"),SUBSTITUTE(TRIM(MID(B2248, 4, 3))," ","0"))</f>
        <v>8</v>
      </c>
      <c r="I2248" s="2" t="str">
        <f>IF(Table13456[[#This Row],[first]]="0",SUBSTITUTE(TRIM(MID(B2248, 8, 3))," ","0"),SUBSTITUTE(TRIM(MID(B2248, 7, 3))," ","0"))</f>
        <v>22</v>
      </c>
      <c r="J2248" s="2">
        <v>1</v>
      </c>
      <c r="K2248" s="2" t="str">
        <f t="shared" si="105"/>
        <v>450</v>
      </c>
      <c r="L2248" s="2" t="str">
        <f t="shared" si="106"/>
        <v>008</v>
      </c>
      <c r="M2248" s="2" t="str">
        <f t="shared" si="107"/>
        <v>022</v>
      </c>
    </row>
    <row r="2249" spans="2:13" x14ac:dyDescent="0.25">
      <c r="B2249" s="2" t="s">
        <v>1266</v>
      </c>
      <c r="C2249" s="2" t="s">
        <v>1267</v>
      </c>
      <c r="D2249" s="6" t="str">
        <f>+_xlfn.CONCAT(Table13456[[#This Row],[phase1]],Table13456[[#This Row],[phase2]],Table13456[[#This Row],[phase3]],Table13456[[#This Row],[phase4]])</f>
        <v>1450008023</v>
      </c>
      <c r="E2249" s="2" t="str">
        <f>+Table13456[[#This Row],[DESCRIPTION]]</f>
        <v>PRESTRESSED BEAM: FLORIDA SLAB BEAM, BEAM DEPTH 15" CARBON STEEL, WIDTH 55-57"</v>
      </c>
      <c r="F2249" s="2" t="str">
        <f>+LEFT(Table13456[[#This Row],[PAY ITEM]],1)</f>
        <v>0</v>
      </c>
      <c r="G2249" s="2" t="str">
        <f>IF(Table13456[[#This Row],[first]]="0",SUBSTITUTE(TRIM(MID(B2249, 2, 3))," ","0"),SUBSTITUTE(TRIM(MID(B2249, 1, 3))," ","0"))</f>
        <v>450</v>
      </c>
      <c r="H2249" s="2" t="str">
        <f>IF(Table13456[[#This Row],[first]]="0",SUBSTITUTE(TRIM(MID(B2249, 5, 3))," ","0"),SUBSTITUTE(TRIM(MID(B2249, 4, 3))," ","0"))</f>
        <v>8</v>
      </c>
      <c r="I2249" s="2" t="str">
        <f>IF(Table13456[[#This Row],[first]]="0",SUBSTITUTE(TRIM(MID(B2249, 8, 3))," ","0"),SUBSTITUTE(TRIM(MID(B2249, 7, 3))," ","0"))</f>
        <v>23</v>
      </c>
      <c r="J2249" s="2">
        <v>1</v>
      </c>
      <c r="K2249" s="2" t="str">
        <f t="shared" si="105"/>
        <v>450</v>
      </c>
      <c r="L2249" s="2" t="str">
        <f t="shared" si="106"/>
        <v>008</v>
      </c>
      <c r="M2249" s="2" t="str">
        <f t="shared" si="107"/>
        <v>023</v>
      </c>
    </row>
    <row r="2250" spans="2:13" x14ac:dyDescent="0.25">
      <c r="B2250" s="2" t="s">
        <v>4104</v>
      </c>
      <c r="C2250" s="2" t="s">
        <v>8021</v>
      </c>
      <c r="D2250" s="6" t="str">
        <f>+_xlfn.CONCAT(Table13456[[#This Row],[phase1]],Table13456[[#This Row],[phase2]],Table13456[[#This Row],[phase3]],Table13456[[#This Row],[phase4]])</f>
        <v>1450008024</v>
      </c>
      <c r="E2250" s="2" t="str">
        <f>+Table13456[[#This Row],[DESCRIPTION]]</f>
        <v>PRESTRESSED BEAM: FLORIDA SLAB BEAM, BEAM DEPTH 15" CARBON STEEL, WIDTH 58-60"</v>
      </c>
      <c r="F2250" s="2" t="str">
        <f>+LEFT(Table13456[[#This Row],[PAY ITEM]],1)</f>
        <v>0</v>
      </c>
      <c r="G2250" s="2" t="str">
        <f>IF(Table13456[[#This Row],[first]]="0",SUBSTITUTE(TRIM(MID(B2250, 2, 3))," ","0"),SUBSTITUTE(TRIM(MID(B2250, 1, 3))," ","0"))</f>
        <v>450</v>
      </c>
      <c r="H2250" s="2" t="str">
        <f>IF(Table13456[[#This Row],[first]]="0",SUBSTITUTE(TRIM(MID(B2250, 5, 3))," ","0"),SUBSTITUTE(TRIM(MID(B2250, 4, 3))," ","0"))</f>
        <v>8</v>
      </c>
      <c r="I2250" s="2" t="str">
        <f>IF(Table13456[[#This Row],[first]]="0",SUBSTITUTE(TRIM(MID(B2250, 8, 3))," ","0"),SUBSTITUTE(TRIM(MID(B2250, 7, 3))," ","0"))</f>
        <v>24</v>
      </c>
      <c r="J2250" s="2">
        <v>1</v>
      </c>
      <c r="K2250" s="2" t="str">
        <f t="shared" si="105"/>
        <v>450</v>
      </c>
      <c r="L2250" s="2" t="str">
        <f t="shared" si="106"/>
        <v>008</v>
      </c>
      <c r="M2250" s="2" t="str">
        <f t="shared" si="107"/>
        <v>024</v>
      </c>
    </row>
    <row r="2251" spans="2:13" x14ac:dyDescent="0.25">
      <c r="B2251" s="4" t="s">
        <v>8022</v>
      </c>
      <c r="C2251" s="2" t="s">
        <v>8023</v>
      </c>
      <c r="D2251" s="6" t="str">
        <f>+_xlfn.CONCAT(Table13456[[#This Row],[phase1]],Table13456[[#This Row],[phase2]],Table13456[[#This Row],[phase3]],Table13456[[#This Row],[phase4]])</f>
        <v>1450008031</v>
      </c>
      <c r="E2251" s="2" t="str">
        <f>+Table13456[[#This Row],[DESCRIPTION]]</f>
        <v>PRESTRESSED BEAM: FLORIDA SLAB BEAM, BEAM DEPTH 18" CARBON STEEL, WIDTH 48-51"</v>
      </c>
      <c r="F2251" s="2" t="str">
        <f>+LEFT(Table13456[[#This Row],[PAY ITEM]],1)</f>
        <v>0</v>
      </c>
      <c r="G2251" s="2" t="str">
        <f>IF(Table13456[[#This Row],[first]]="0",SUBSTITUTE(TRIM(MID(B2251, 2, 3))," ","0"),SUBSTITUTE(TRIM(MID(B2251, 1, 3))," ","0"))</f>
        <v>450</v>
      </c>
      <c r="H2251" s="2" t="str">
        <f>IF(Table13456[[#This Row],[first]]="0",SUBSTITUTE(TRIM(MID(B2251, 5, 3))," ","0"),SUBSTITUTE(TRIM(MID(B2251, 4, 3))," ","0"))</f>
        <v>8</v>
      </c>
      <c r="I2251" s="2" t="str">
        <f>IF(Table13456[[#This Row],[first]]="0",SUBSTITUTE(TRIM(MID(B2251, 8, 3))," ","0"),SUBSTITUTE(TRIM(MID(B2251, 7, 3))," ","0"))</f>
        <v>31</v>
      </c>
      <c r="J2251" s="2">
        <v>1</v>
      </c>
      <c r="K2251" s="2" t="str">
        <f t="shared" si="105"/>
        <v>450</v>
      </c>
      <c r="L2251" s="2" t="str">
        <f t="shared" si="106"/>
        <v>008</v>
      </c>
      <c r="M2251" s="2" t="str">
        <f t="shared" si="107"/>
        <v>031</v>
      </c>
    </row>
    <row r="2252" spans="2:13" x14ac:dyDescent="0.25">
      <c r="B2252" s="4" t="s">
        <v>8024</v>
      </c>
      <c r="C2252" s="2" t="s">
        <v>8025</v>
      </c>
      <c r="D2252" s="6" t="str">
        <f>+_xlfn.CONCAT(Table13456[[#This Row],[phase1]],Table13456[[#This Row],[phase2]],Table13456[[#This Row],[phase3]],Table13456[[#This Row],[phase4]])</f>
        <v>1450008032</v>
      </c>
      <c r="E2252" s="2" t="str">
        <f>+Table13456[[#This Row],[DESCRIPTION]]</f>
        <v>PRESTRESSED BEAM: FLORIDA SLAB BEAM, BEAM DEPTH 18" CARBON STEEL, WIDTH 52-54"</v>
      </c>
      <c r="F2252" s="2" t="str">
        <f>+LEFT(Table13456[[#This Row],[PAY ITEM]],1)</f>
        <v>0</v>
      </c>
      <c r="G2252" s="2" t="str">
        <f>IF(Table13456[[#This Row],[first]]="0",SUBSTITUTE(TRIM(MID(B2252, 2, 3))," ","0"),SUBSTITUTE(TRIM(MID(B2252, 1, 3))," ","0"))</f>
        <v>450</v>
      </c>
      <c r="H2252" s="2" t="str">
        <f>IF(Table13456[[#This Row],[first]]="0",SUBSTITUTE(TRIM(MID(B2252, 5, 3))," ","0"),SUBSTITUTE(TRIM(MID(B2252, 4, 3))," ","0"))</f>
        <v>8</v>
      </c>
      <c r="I2252" s="2" t="str">
        <f>IF(Table13456[[#This Row],[first]]="0",SUBSTITUTE(TRIM(MID(B2252, 8, 3))," ","0"),SUBSTITUTE(TRIM(MID(B2252, 7, 3))," ","0"))</f>
        <v>32</v>
      </c>
      <c r="J2252" s="2">
        <v>1</v>
      </c>
      <c r="K2252" s="2" t="str">
        <f t="shared" si="105"/>
        <v>450</v>
      </c>
      <c r="L2252" s="2" t="str">
        <f t="shared" si="106"/>
        <v>008</v>
      </c>
      <c r="M2252" s="2" t="str">
        <f t="shared" si="107"/>
        <v>032</v>
      </c>
    </row>
    <row r="2253" spans="2:13" x14ac:dyDescent="0.25">
      <c r="B2253" s="4" t="s">
        <v>8026</v>
      </c>
      <c r="C2253" s="2" t="s">
        <v>8027</v>
      </c>
      <c r="D2253" s="6" t="str">
        <f>+_xlfn.CONCAT(Table13456[[#This Row],[phase1]],Table13456[[#This Row],[phase2]],Table13456[[#This Row],[phase3]],Table13456[[#This Row],[phase4]])</f>
        <v>1450008033</v>
      </c>
      <c r="E2253" s="2" t="str">
        <f>+Table13456[[#This Row],[DESCRIPTION]]</f>
        <v>PRESTRESSED BEAM: FLORIDA SLAB BEAM, BEAM DEPTH 18" CARBON STEEL, WIDTH 55-57"</v>
      </c>
      <c r="F2253" s="2" t="str">
        <f>+LEFT(Table13456[[#This Row],[PAY ITEM]],1)</f>
        <v>0</v>
      </c>
      <c r="G2253" s="2" t="str">
        <f>IF(Table13456[[#This Row],[first]]="0",SUBSTITUTE(TRIM(MID(B2253, 2, 3))," ","0"),SUBSTITUTE(TRIM(MID(B2253, 1, 3))," ","0"))</f>
        <v>450</v>
      </c>
      <c r="H2253" s="2" t="str">
        <f>IF(Table13456[[#This Row],[first]]="0",SUBSTITUTE(TRIM(MID(B2253, 5, 3))," ","0"),SUBSTITUTE(TRIM(MID(B2253, 4, 3))," ","0"))</f>
        <v>8</v>
      </c>
      <c r="I2253" s="2" t="str">
        <f>IF(Table13456[[#This Row],[first]]="0",SUBSTITUTE(TRIM(MID(B2253, 8, 3))," ","0"),SUBSTITUTE(TRIM(MID(B2253, 7, 3))," ","0"))</f>
        <v>33</v>
      </c>
      <c r="J2253" s="2">
        <v>1</v>
      </c>
      <c r="K2253" s="2" t="str">
        <f t="shared" si="105"/>
        <v>450</v>
      </c>
      <c r="L2253" s="2" t="str">
        <f t="shared" si="106"/>
        <v>008</v>
      </c>
      <c r="M2253" s="2" t="str">
        <f t="shared" si="107"/>
        <v>033</v>
      </c>
    </row>
    <row r="2254" spans="2:13" x14ac:dyDescent="0.25">
      <c r="B2254" s="4" t="s">
        <v>8028</v>
      </c>
      <c r="C2254" s="2" t="s">
        <v>8029</v>
      </c>
      <c r="D2254" s="6" t="str">
        <f>+_xlfn.CONCAT(Table13456[[#This Row],[phase1]],Table13456[[#This Row],[phase2]],Table13456[[#This Row],[phase3]],Table13456[[#This Row],[phase4]])</f>
        <v>1450008034</v>
      </c>
      <c r="E2254" s="2" t="str">
        <f>+Table13456[[#This Row],[DESCRIPTION]]</f>
        <v>PRESTRESSED BEAM: FLORIDA SLAB BEAM, BEAM DEPTH 18" CARBON STEEL, WIDTH 58-60"</v>
      </c>
      <c r="F2254" s="2" t="str">
        <f>+LEFT(Table13456[[#This Row],[PAY ITEM]],1)</f>
        <v>0</v>
      </c>
      <c r="G2254" s="2" t="str">
        <f>IF(Table13456[[#This Row],[first]]="0",SUBSTITUTE(TRIM(MID(B2254, 2, 3))," ","0"),SUBSTITUTE(TRIM(MID(B2254, 1, 3))," ","0"))</f>
        <v>450</v>
      </c>
      <c r="H2254" s="2" t="str">
        <f>IF(Table13456[[#This Row],[first]]="0",SUBSTITUTE(TRIM(MID(B2254, 5, 3))," ","0"),SUBSTITUTE(TRIM(MID(B2254, 4, 3))," ","0"))</f>
        <v>8</v>
      </c>
      <c r="I2254" s="2" t="str">
        <f>IF(Table13456[[#This Row],[first]]="0",SUBSTITUTE(TRIM(MID(B2254, 8, 3))," ","0"),SUBSTITUTE(TRIM(MID(B2254, 7, 3))," ","0"))</f>
        <v>34</v>
      </c>
      <c r="J2254" s="2">
        <v>1</v>
      </c>
      <c r="K2254" s="2" t="str">
        <f t="shared" si="105"/>
        <v>450</v>
      </c>
      <c r="L2254" s="2" t="str">
        <f t="shared" si="106"/>
        <v>008</v>
      </c>
      <c r="M2254" s="2" t="str">
        <f t="shared" si="107"/>
        <v>034</v>
      </c>
    </row>
    <row r="2255" spans="2:13" x14ac:dyDescent="0.25">
      <c r="B2255" s="4" t="s">
        <v>1268</v>
      </c>
      <c r="C2255" s="2" t="s">
        <v>1269</v>
      </c>
      <c r="D2255" s="6" t="str">
        <f>+_xlfn.CONCAT(Table13456[[#This Row],[phase1]],Table13456[[#This Row],[phase2]],Table13456[[#This Row],[phase3]],Table13456[[#This Row],[phase4]])</f>
        <v>1450008053</v>
      </c>
      <c r="E2255" s="2" t="str">
        <f>+Table13456[[#This Row],[DESCRIPTION]]</f>
        <v>PRESTRESSED BEAM: FLORIDA SLAB BEAM, BEAM DEPTH 12" CFRP/SS, WIDTH 55-57"</v>
      </c>
      <c r="F2255" s="2" t="str">
        <f>+LEFT(Table13456[[#This Row],[PAY ITEM]],1)</f>
        <v>0</v>
      </c>
      <c r="G2255" s="2" t="str">
        <f>IF(Table13456[[#This Row],[first]]="0",SUBSTITUTE(TRIM(MID(B2255, 2, 3))," ","0"),SUBSTITUTE(TRIM(MID(B2255, 1, 3))," ","0"))</f>
        <v>450</v>
      </c>
      <c r="H2255" s="2" t="str">
        <f>IF(Table13456[[#This Row],[first]]="0",SUBSTITUTE(TRIM(MID(B2255, 5, 3))," ","0"),SUBSTITUTE(TRIM(MID(B2255, 4, 3))," ","0"))</f>
        <v>8</v>
      </c>
      <c r="I2255" s="2" t="str">
        <f>IF(Table13456[[#This Row],[first]]="0",SUBSTITUTE(TRIM(MID(B2255, 8, 3))," ","0"),SUBSTITUTE(TRIM(MID(B2255, 7, 3))," ","0"))</f>
        <v>53</v>
      </c>
      <c r="J2255" s="2">
        <v>1</v>
      </c>
      <c r="K2255" s="2" t="str">
        <f t="shared" si="105"/>
        <v>450</v>
      </c>
      <c r="L2255" s="2" t="str">
        <f t="shared" si="106"/>
        <v>008</v>
      </c>
      <c r="M2255" s="2" t="str">
        <f t="shared" si="107"/>
        <v>053</v>
      </c>
    </row>
    <row r="2256" spans="2:13" x14ac:dyDescent="0.25">
      <c r="B2256" s="4" t="s">
        <v>1270</v>
      </c>
      <c r="C2256" s="2" t="s">
        <v>1271</v>
      </c>
      <c r="D2256" s="6" t="str">
        <f>+_xlfn.CONCAT(Table13456[[#This Row],[phase1]],Table13456[[#This Row],[phase2]],Table13456[[#This Row],[phase3]],Table13456[[#This Row],[phase4]])</f>
        <v>1450008054</v>
      </c>
      <c r="E2256" s="2" t="str">
        <f>+Table13456[[#This Row],[DESCRIPTION]]</f>
        <v>PRESTRESSED BEAM: FLORIDA SLAB BEAM, BEAM DEPTH 12" CFRP/SS, WIDTH 58-60"</v>
      </c>
      <c r="F2256" s="2" t="str">
        <f>+LEFT(Table13456[[#This Row],[PAY ITEM]],1)</f>
        <v>0</v>
      </c>
      <c r="G2256" s="2" t="str">
        <f>IF(Table13456[[#This Row],[first]]="0",SUBSTITUTE(TRIM(MID(B2256, 2, 3))," ","0"),SUBSTITUTE(TRIM(MID(B2256, 1, 3))," ","0"))</f>
        <v>450</v>
      </c>
      <c r="H2256" s="2" t="str">
        <f>IF(Table13456[[#This Row],[first]]="0",SUBSTITUTE(TRIM(MID(B2256, 5, 3))," ","0"),SUBSTITUTE(TRIM(MID(B2256, 4, 3))," ","0"))</f>
        <v>8</v>
      </c>
      <c r="I2256" s="2" t="str">
        <f>IF(Table13456[[#This Row],[first]]="0",SUBSTITUTE(TRIM(MID(B2256, 8, 3))," ","0"),SUBSTITUTE(TRIM(MID(B2256, 7, 3))," ","0"))</f>
        <v>54</v>
      </c>
      <c r="J2256" s="2">
        <v>1</v>
      </c>
      <c r="K2256" s="2" t="str">
        <f t="shared" si="105"/>
        <v>450</v>
      </c>
      <c r="L2256" s="2" t="str">
        <f t="shared" si="106"/>
        <v>008</v>
      </c>
      <c r="M2256" s="2" t="str">
        <f t="shared" si="107"/>
        <v>054</v>
      </c>
    </row>
    <row r="2257" spans="2:13" x14ac:dyDescent="0.25">
      <c r="B2257" s="4" t="s">
        <v>1272</v>
      </c>
      <c r="C2257" s="2" t="s">
        <v>1273</v>
      </c>
      <c r="D2257" s="6" t="str">
        <f>+_xlfn.CONCAT(Table13456[[#This Row],[phase1]],Table13456[[#This Row],[phase2]],Table13456[[#This Row],[phase3]],Table13456[[#This Row],[phase4]])</f>
        <v>1450008061</v>
      </c>
      <c r="E2257" s="2" t="str">
        <f>+Table13456[[#This Row],[DESCRIPTION]]</f>
        <v>PRESTRESSED BEAM: FLORIDA SLAB BEAM, BEAM DEPTH 15" CFRP/SS, WIDTH 48-51"</v>
      </c>
      <c r="F2257" s="2" t="str">
        <f>+LEFT(Table13456[[#This Row],[PAY ITEM]],1)</f>
        <v>0</v>
      </c>
      <c r="G2257" s="2" t="str">
        <f>IF(Table13456[[#This Row],[first]]="0",SUBSTITUTE(TRIM(MID(B2257, 2, 3))," ","0"),SUBSTITUTE(TRIM(MID(B2257, 1, 3))," ","0"))</f>
        <v>450</v>
      </c>
      <c r="H2257" s="2" t="str">
        <f>IF(Table13456[[#This Row],[first]]="0",SUBSTITUTE(TRIM(MID(B2257, 5, 3))," ","0"),SUBSTITUTE(TRIM(MID(B2257, 4, 3))," ","0"))</f>
        <v>8</v>
      </c>
      <c r="I2257" s="2" t="str">
        <f>IF(Table13456[[#This Row],[first]]="0",SUBSTITUTE(TRIM(MID(B2257, 8, 3))," ","0"),SUBSTITUTE(TRIM(MID(B2257, 7, 3))," ","0"))</f>
        <v>61</v>
      </c>
      <c r="J2257" s="2">
        <v>1</v>
      </c>
      <c r="K2257" s="2" t="str">
        <f t="shared" si="105"/>
        <v>450</v>
      </c>
      <c r="L2257" s="2" t="str">
        <f t="shared" si="106"/>
        <v>008</v>
      </c>
      <c r="M2257" s="2" t="str">
        <f t="shared" si="107"/>
        <v>061</v>
      </c>
    </row>
    <row r="2258" spans="2:13" x14ac:dyDescent="0.25">
      <c r="B2258" s="2" t="s">
        <v>8030</v>
      </c>
      <c r="C2258" s="2" t="s">
        <v>8031</v>
      </c>
      <c r="D2258" s="6" t="str">
        <f>+_xlfn.CONCAT(Table13456[[#This Row],[phase1]],Table13456[[#This Row],[phase2]],Table13456[[#This Row],[phase3]],Table13456[[#This Row],[phase4]])</f>
        <v>1450008062</v>
      </c>
      <c r="E2258" s="2" t="str">
        <f>+Table13456[[#This Row],[DESCRIPTION]]</f>
        <v>PRESTRESSED BEAM: FLORIDA SLAB BEAM, BEAM DEPTH 15" CFRP/SS, WIDTH 52-54"</v>
      </c>
      <c r="F2258" s="2" t="str">
        <f>+LEFT(Table13456[[#This Row],[PAY ITEM]],1)</f>
        <v>0</v>
      </c>
      <c r="G2258" s="2" t="str">
        <f>IF(Table13456[[#This Row],[first]]="0",SUBSTITUTE(TRIM(MID(B2258, 2, 3))," ","0"),SUBSTITUTE(TRIM(MID(B2258, 1, 3))," ","0"))</f>
        <v>450</v>
      </c>
      <c r="H2258" s="2" t="str">
        <f>IF(Table13456[[#This Row],[first]]="0",SUBSTITUTE(TRIM(MID(B2258, 5, 3))," ","0"),SUBSTITUTE(TRIM(MID(B2258, 4, 3))," ","0"))</f>
        <v>8</v>
      </c>
      <c r="I2258" s="2" t="str">
        <f>IF(Table13456[[#This Row],[first]]="0",SUBSTITUTE(TRIM(MID(B2258, 8, 3))," ","0"),SUBSTITUTE(TRIM(MID(B2258, 7, 3))," ","0"))</f>
        <v>62</v>
      </c>
      <c r="J2258" s="2">
        <v>1</v>
      </c>
      <c r="K2258" s="2" t="str">
        <f t="shared" si="105"/>
        <v>450</v>
      </c>
      <c r="L2258" s="2" t="str">
        <f t="shared" si="106"/>
        <v>008</v>
      </c>
      <c r="M2258" s="2" t="str">
        <f t="shared" si="107"/>
        <v>062</v>
      </c>
    </row>
    <row r="2259" spans="2:13" x14ac:dyDescent="0.25">
      <c r="B2259" s="4" t="s">
        <v>8032</v>
      </c>
      <c r="C2259" s="2" t="s">
        <v>8033</v>
      </c>
      <c r="D2259" s="6" t="str">
        <f>+_xlfn.CONCAT(Table13456[[#This Row],[phase1]],Table13456[[#This Row],[phase2]],Table13456[[#This Row],[phase3]],Table13456[[#This Row],[phase4]])</f>
        <v>1450008063</v>
      </c>
      <c r="E2259" s="2" t="str">
        <f>+Table13456[[#This Row],[DESCRIPTION]]</f>
        <v>PRESTRESSED BEAM: FLORIDA SLAB BEAM, BEAM DEPTH 15" CFRP/SS, WIDTH 55-57"</v>
      </c>
      <c r="F2259" s="2" t="str">
        <f>+LEFT(Table13456[[#This Row],[PAY ITEM]],1)</f>
        <v>0</v>
      </c>
      <c r="G2259" s="2" t="str">
        <f>IF(Table13456[[#This Row],[first]]="0",SUBSTITUTE(TRIM(MID(B2259, 2, 3))," ","0"),SUBSTITUTE(TRIM(MID(B2259, 1, 3))," ","0"))</f>
        <v>450</v>
      </c>
      <c r="H2259" s="2" t="str">
        <f>IF(Table13456[[#This Row],[first]]="0",SUBSTITUTE(TRIM(MID(B2259, 5, 3))," ","0"),SUBSTITUTE(TRIM(MID(B2259, 4, 3))," ","0"))</f>
        <v>8</v>
      </c>
      <c r="I2259" s="2" t="str">
        <f>IF(Table13456[[#This Row],[first]]="0",SUBSTITUTE(TRIM(MID(B2259, 8, 3))," ","0"),SUBSTITUTE(TRIM(MID(B2259, 7, 3))," ","0"))</f>
        <v>63</v>
      </c>
      <c r="J2259" s="2">
        <v>1</v>
      </c>
      <c r="K2259" s="2" t="str">
        <f t="shared" si="105"/>
        <v>450</v>
      </c>
      <c r="L2259" s="2" t="str">
        <f t="shared" si="106"/>
        <v>008</v>
      </c>
      <c r="M2259" s="2" t="str">
        <f t="shared" si="107"/>
        <v>063</v>
      </c>
    </row>
    <row r="2260" spans="2:13" x14ac:dyDescent="0.25">
      <c r="B2260" s="4" t="s">
        <v>8034</v>
      </c>
      <c r="C2260" s="2" t="s">
        <v>8035</v>
      </c>
      <c r="D2260" s="6" t="str">
        <f>+_xlfn.CONCAT(Table13456[[#This Row],[phase1]],Table13456[[#This Row],[phase2]],Table13456[[#This Row],[phase3]],Table13456[[#This Row],[phase4]])</f>
        <v>1450008064</v>
      </c>
      <c r="E2260" s="2" t="str">
        <f>+Table13456[[#This Row],[DESCRIPTION]]</f>
        <v>PRESTRESSED BEAM: FLORIDA SLAB BEAM, BEAM DEPTH 15" CFRP/SS, WIDTH 58-60"</v>
      </c>
      <c r="F2260" s="2" t="str">
        <f>+LEFT(Table13456[[#This Row],[PAY ITEM]],1)</f>
        <v>0</v>
      </c>
      <c r="G2260" s="2" t="str">
        <f>IF(Table13456[[#This Row],[first]]="0",SUBSTITUTE(TRIM(MID(B2260, 2, 3))," ","0"),SUBSTITUTE(TRIM(MID(B2260, 1, 3))," ","0"))</f>
        <v>450</v>
      </c>
      <c r="H2260" s="2" t="str">
        <f>IF(Table13456[[#This Row],[first]]="0",SUBSTITUTE(TRIM(MID(B2260, 5, 3))," ","0"),SUBSTITUTE(TRIM(MID(B2260, 4, 3))," ","0"))</f>
        <v>8</v>
      </c>
      <c r="I2260" s="2" t="str">
        <f>IF(Table13456[[#This Row],[first]]="0",SUBSTITUTE(TRIM(MID(B2260, 8, 3))," ","0"),SUBSTITUTE(TRIM(MID(B2260, 7, 3))," ","0"))</f>
        <v>64</v>
      </c>
      <c r="J2260" s="2">
        <v>1</v>
      </c>
      <c r="K2260" s="2" t="str">
        <f t="shared" si="105"/>
        <v>450</v>
      </c>
      <c r="L2260" s="2" t="str">
        <f t="shared" si="106"/>
        <v>008</v>
      </c>
      <c r="M2260" s="2" t="str">
        <f t="shared" si="107"/>
        <v>064</v>
      </c>
    </row>
    <row r="2261" spans="2:13" x14ac:dyDescent="0.25">
      <c r="B2261" s="2" t="s">
        <v>8036</v>
      </c>
      <c r="C2261" s="2" t="s">
        <v>8037</v>
      </c>
      <c r="D2261" s="6" t="str">
        <f>+_xlfn.CONCAT(Table13456[[#This Row],[phase1]],Table13456[[#This Row],[phase2]],Table13456[[#This Row],[phase3]],Table13456[[#This Row],[phase4]])</f>
        <v>1450008071</v>
      </c>
      <c r="E2261" s="2" t="str">
        <f>+Table13456[[#This Row],[DESCRIPTION]]</f>
        <v>PRESTRESSED BEAM: FLORIDA SLAB BEAM, BEAM DEPTH 18" CFRP/SS, WIDTH 48-51"</v>
      </c>
      <c r="F2261" s="2" t="str">
        <f>+LEFT(Table13456[[#This Row],[PAY ITEM]],1)</f>
        <v>0</v>
      </c>
      <c r="G2261" s="2" t="str">
        <f>IF(Table13456[[#This Row],[first]]="0",SUBSTITUTE(TRIM(MID(B2261, 2, 3))," ","0"),SUBSTITUTE(TRIM(MID(B2261, 1, 3))," ","0"))</f>
        <v>450</v>
      </c>
      <c r="H2261" s="2" t="str">
        <f>IF(Table13456[[#This Row],[first]]="0",SUBSTITUTE(TRIM(MID(B2261, 5, 3))," ","0"),SUBSTITUTE(TRIM(MID(B2261, 4, 3))," ","0"))</f>
        <v>8</v>
      </c>
      <c r="I2261" s="2" t="str">
        <f>IF(Table13456[[#This Row],[first]]="0",SUBSTITUTE(TRIM(MID(B2261, 8, 3))," ","0"),SUBSTITUTE(TRIM(MID(B2261, 7, 3))," ","0"))</f>
        <v>71</v>
      </c>
      <c r="J2261" s="2">
        <v>1</v>
      </c>
      <c r="K2261" s="2" t="str">
        <f t="shared" si="105"/>
        <v>450</v>
      </c>
      <c r="L2261" s="2" t="str">
        <f t="shared" si="106"/>
        <v>008</v>
      </c>
      <c r="M2261" s="2" t="str">
        <f t="shared" si="107"/>
        <v>071</v>
      </c>
    </row>
    <row r="2262" spans="2:13" x14ac:dyDescent="0.25">
      <c r="B2262" s="2" t="s">
        <v>8038</v>
      </c>
      <c r="C2262" s="2" t="s">
        <v>8039</v>
      </c>
      <c r="D2262" s="6" t="str">
        <f>+_xlfn.CONCAT(Table13456[[#This Row],[phase1]],Table13456[[#This Row],[phase2]],Table13456[[#This Row],[phase3]],Table13456[[#This Row],[phase4]])</f>
        <v>1450008072</v>
      </c>
      <c r="E2262" s="2" t="str">
        <f>+Table13456[[#This Row],[DESCRIPTION]]</f>
        <v>PRESTRESSED BEAM: FLORIDA SLAB BEAM, BEAM DEPTH 18" CFRP/SS, WIDTH 52-54"</v>
      </c>
      <c r="F2262" s="2" t="str">
        <f>+LEFT(Table13456[[#This Row],[PAY ITEM]],1)</f>
        <v>0</v>
      </c>
      <c r="G2262" s="2" t="str">
        <f>IF(Table13456[[#This Row],[first]]="0",SUBSTITUTE(TRIM(MID(B2262, 2, 3))," ","0"),SUBSTITUTE(TRIM(MID(B2262, 1, 3))," ","0"))</f>
        <v>450</v>
      </c>
      <c r="H2262" s="2" t="str">
        <f>IF(Table13456[[#This Row],[first]]="0",SUBSTITUTE(TRIM(MID(B2262, 5, 3))," ","0"),SUBSTITUTE(TRIM(MID(B2262, 4, 3))," ","0"))</f>
        <v>8</v>
      </c>
      <c r="I2262" s="2" t="str">
        <f>IF(Table13456[[#This Row],[first]]="0",SUBSTITUTE(TRIM(MID(B2262, 8, 3))," ","0"),SUBSTITUTE(TRIM(MID(B2262, 7, 3))," ","0"))</f>
        <v>72</v>
      </c>
      <c r="J2262" s="2">
        <v>1</v>
      </c>
      <c r="K2262" s="2" t="str">
        <f t="shared" si="105"/>
        <v>450</v>
      </c>
      <c r="L2262" s="2" t="str">
        <f t="shared" si="106"/>
        <v>008</v>
      </c>
      <c r="M2262" s="2" t="str">
        <f t="shared" si="107"/>
        <v>072</v>
      </c>
    </row>
    <row r="2263" spans="2:13" x14ac:dyDescent="0.25">
      <c r="B2263" s="4" t="s">
        <v>8040</v>
      </c>
      <c r="C2263" s="2" t="s">
        <v>8041</v>
      </c>
      <c r="D2263" s="6" t="str">
        <f>+_xlfn.CONCAT(Table13456[[#This Row],[phase1]],Table13456[[#This Row],[phase2]],Table13456[[#This Row],[phase3]],Table13456[[#This Row],[phase4]])</f>
        <v>1450008073</v>
      </c>
      <c r="E2263" s="2" t="str">
        <f>+Table13456[[#This Row],[DESCRIPTION]]</f>
        <v>PRESTRESSED BEAM: FLORIDA SLAB BEAM, BEAM DEPTH 18" CFRP/SS, WIDTH 55-57"</v>
      </c>
      <c r="F2263" s="2" t="str">
        <f>+LEFT(Table13456[[#This Row],[PAY ITEM]],1)</f>
        <v>0</v>
      </c>
      <c r="G2263" s="2" t="str">
        <f>IF(Table13456[[#This Row],[first]]="0",SUBSTITUTE(TRIM(MID(B2263, 2, 3))," ","0"),SUBSTITUTE(TRIM(MID(B2263, 1, 3))," ","0"))</f>
        <v>450</v>
      </c>
      <c r="H2263" s="2" t="str">
        <f>IF(Table13456[[#This Row],[first]]="0",SUBSTITUTE(TRIM(MID(B2263, 5, 3))," ","0"),SUBSTITUTE(TRIM(MID(B2263, 4, 3))," ","0"))</f>
        <v>8</v>
      </c>
      <c r="I2263" s="2" t="str">
        <f>IF(Table13456[[#This Row],[first]]="0",SUBSTITUTE(TRIM(MID(B2263, 8, 3))," ","0"),SUBSTITUTE(TRIM(MID(B2263, 7, 3))," ","0"))</f>
        <v>73</v>
      </c>
      <c r="J2263" s="2">
        <v>1</v>
      </c>
      <c r="K2263" s="2" t="str">
        <f t="shared" si="105"/>
        <v>450</v>
      </c>
      <c r="L2263" s="2" t="str">
        <f t="shared" si="106"/>
        <v>008</v>
      </c>
      <c r="M2263" s="2" t="str">
        <f t="shared" si="107"/>
        <v>073</v>
      </c>
    </row>
    <row r="2264" spans="2:13" x14ac:dyDescent="0.25">
      <c r="B2264" s="2" t="s">
        <v>8042</v>
      </c>
      <c r="C2264" s="2" t="s">
        <v>8043</v>
      </c>
      <c r="D2264" s="6" t="str">
        <f>+_xlfn.CONCAT(Table13456[[#This Row],[phase1]],Table13456[[#This Row],[phase2]],Table13456[[#This Row],[phase3]],Table13456[[#This Row],[phase4]])</f>
        <v>1450008074</v>
      </c>
      <c r="E2264" s="2" t="str">
        <f>+Table13456[[#This Row],[DESCRIPTION]]</f>
        <v>PRESTRESSED BEAM: FLORIDA SLAB BEAM, BEAM DEPTH 18" CFRP/SS, WIDTH 58-60"</v>
      </c>
      <c r="F2264" s="2" t="str">
        <f>+LEFT(Table13456[[#This Row],[PAY ITEM]],1)</f>
        <v>0</v>
      </c>
      <c r="G2264" s="2" t="str">
        <f>IF(Table13456[[#This Row],[first]]="0",SUBSTITUTE(TRIM(MID(B2264, 2, 3))," ","0"),SUBSTITUTE(TRIM(MID(B2264, 1, 3))," ","0"))</f>
        <v>450</v>
      </c>
      <c r="H2264" s="2" t="str">
        <f>IF(Table13456[[#This Row],[first]]="0",SUBSTITUTE(TRIM(MID(B2264, 5, 3))," ","0"),SUBSTITUTE(TRIM(MID(B2264, 4, 3))," ","0"))</f>
        <v>8</v>
      </c>
      <c r="I2264" s="2" t="str">
        <f>IF(Table13456[[#This Row],[first]]="0",SUBSTITUTE(TRIM(MID(B2264, 8, 3))," ","0"),SUBSTITUTE(TRIM(MID(B2264, 7, 3))," ","0"))</f>
        <v>74</v>
      </c>
      <c r="J2264" s="2">
        <v>1</v>
      </c>
      <c r="K2264" s="2" t="str">
        <f t="shared" si="105"/>
        <v>450</v>
      </c>
      <c r="L2264" s="2" t="str">
        <f t="shared" si="106"/>
        <v>008</v>
      </c>
      <c r="M2264" s="2" t="str">
        <f t="shared" si="107"/>
        <v>074</v>
      </c>
    </row>
    <row r="2265" spans="2:13" x14ac:dyDescent="0.25">
      <c r="B2265" s="4" t="s">
        <v>1274</v>
      </c>
      <c r="C2265" s="2" t="s">
        <v>1275</v>
      </c>
      <c r="D2265" s="6" t="str">
        <f>+_xlfn.CONCAT(Table13456[[#This Row],[phase1]],Table13456[[#This Row],[phase2]],Table13456[[#This Row],[phase3]],Table13456[[#This Row],[phase4]])</f>
        <v>1450082000</v>
      </c>
      <c r="E2265" s="2" t="str">
        <f>+Table13456[[#This Row],[DESCRIPTION]]</f>
        <v>BEAM REPAIR</v>
      </c>
      <c r="F2265" s="2" t="str">
        <f>+LEFT(Table13456[[#This Row],[PAY ITEM]],1)</f>
        <v>0</v>
      </c>
      <c r="G2265" s="2" t="str">
        <f>IF(Table13456[[#This Row],[first]]="0",SUBSTITUTE(TRIM(MID(B2265, 2, 3))," ","0"),SUBSTITUTE(TRIM(MID(B2265, 1, 3))," ","0"))</f>
        <v>450</v>
      </c>
      <c r="H2265" s="2" t="str">
        <f>IF(Table13456[[#This Row],[first]]="0",SUBSTITUTE(TRIM(MID(B2265, 5, 3))," ","0"),SUBSTITUTE(TRIM(MID(B2265, 4, 3))," ","0"))</f>
        <v>82</v>
      </c>
      <c r="I2265" s="2" t="str">
        <f>IF(Table13456[[#This Row],[first]]="0",SUBSTITUTE(TRIM(MID(B2265, 8, 3))," ","0"),SUBSTITUTE(TRIM(MID(B2265, 7, 3))," ","0"))</f>
        <v/>
      </c>
      <c r="J2265" s="2">
        <v>1</v>
      </c>
      <c r="K2265" s="2" t="str">
        <f t="shared" si="105"/>
        <v>450</v>
      </c>
      <c r="L2265" s="2" t="str">
        <f t="shared" si="106"/>
        <v>082</v>
      </c>
      <c r="M2265" s="2" t="str">
        <f t="shared" si="107"/>
        <v>000</v>
      </c>
    </row>
    <row r="2266" spans="2:13" x14ac:dyDescent="0.25">
      <c r="B2266" s="4" t="s">
        <v>8044</v>
      </c>
      <c r="C2266" s="2" t="s">
        <v>8045</v>
      </c>
      <c r="D2266" s="6" t="str">
        <f>+_xlfn.CONCAT(Table13456[[#This Row],[phase1]],Table13456[[#This Row],[phase2]],Table13456[[#This Row],[phase3]],Table13456[[#This Row],[phase4]])</f>
        <v>1450082001</v>
      </c>
      <c r="E2266" s="2" t="str">
        <f>+Table13456[[#This Row],[DESCRIPTION]]</f>
        <v>BEAM REPAIR- MAINTENANCE CONTRACTS ONLY, GUNITE, OVER LAND AND &lt;= 20' BRIDGE HEIGHT</v>
      </c>
      <c r="F2266" s="2" t="str">
        <f>+LEFT(Table13456[[#This Row],[PAY ITEM]],1)</f>
        <v>0</v>
      </c>
      <c r="G2266" s="2" t="str">
        <f>IF(Table13456[[#This Row],[first]]="0",SUBSTITUTE(TRIM(MID(B2266, 2, 3))," ","0"),SUBSTITUTE(TRIM(MID(B2266, 1, 3))," ","0"))</f>
        <v>450</v>
      </c>
      <c r="H2266" s="2" t="str">
        <f>IF(Table13456[[#This Row],[first]]="0",SUBSTITUTE(TRIM(MID(B2266, 5, 3))," ","0"),SUBSTITUTE(TRIM(MID(B2266, 4, 3))," ","0"))</f>
        <v>82</v>
      </c>
      <c r="I2266" s="2" t="str">
        <f>IF(Table13456[[#This Row],[first]]="0",SUBSTITUTE(TRIM(MID(B2266, 8, 3))," ","0"),SUBSTITUTE(TRIM(MID(B2266, 7, 3))," ","0"))</f>
        <v>1</v>
      </c>
      <c r="J2266" s="2">
        <v>1</v>
      </c>
      <c r="K2266" s="2" t="str">
        <f t="shared" si="105"/>
        <v>450</v>
      </c>
      <c r="L2266" s="2" t="str">
        <f t="shared" si="106"/>
        <v>082</v>
      </c>
      <c r="M2266" s="2" t="str">
        <f t="shared" si="107"/>
        <v>001</v>
      </c>
    </row>
    <row r="2267" spans="2:13" x14ac:dyDescent="0.25">
      <c r="B2267" s="2" t="s">
        <v>8046</v>
      </c>
      <c r="C2267" s="2" t="s">
        <v>8047</v>
      </c>
      <c r="D2267" s="6" t="str">
        <f>+_xlfn.CONCAT(Table13456[[#This Row],[phase1]],Table13456[[#This Row],[phase2]],Table13456[[#This Row],[phase3]],Table13456[[#This Row],[phase4]])</f>
        <v>1450082002</v>
      </c>
      <c r="E2267" s="2" t="str">
        <f>+Table13456[[#This Row],[DESCRIPTION]]</f>
        <v>BEAM REPAIR- MAINTENANCE CONTRACTS ONLY, GUNITE, OVER LAND AND &gt; 20' BRIDGE HEIGHT</v>
      </c>
      <c r="F2267" s="2" t="str">
        <f>+LEFT(Table13456[[#This Row],[PAY ITEM]],1)</f>
        <v>0</v>
      </c>
      <c r="G2267" s="2" t="str">
        <f>IF(Table13456[[#This Row],[first]]="0",SUBSTITUTE(TRIM(MID(B2267, 2, 3))," ","0"),SUBSTITUTE(TRIM(MID(B2267, 1, 3))," ","0"))</f>
        <v>450</v>
      </c>
      <c r="H2267" s="2" t="str">
        <f>IF(Table13456[[#This Row],[first]]="0",SUBSTITUTE(TRIM(MID(B2267, 5, 3))," ","0"),SUBSTITUTE(TRIM(MID(B2267, 4, 3))," ","0"))</f>
        <v>82</v>
      </c>
      <c r="I2267" s="2" t="str">
        <f>IF(Table13456[[#This Row],[first]]="0",SUBSTITUTE(TRIM(MID(B2267, 8, 3))," ","0"),SUBSTITUTE(TRIM(MID(B2267, 7, 3))," ","0"))</f>
        <v>2</v>
      </c>
      <c r="J2267" s="2">
        <v>1</v>
      </c>
      <c r="K2267" s="2" t="str">
        <f t="shared" si="105"/>
        <v>450</v>
      </c>
      <c r="L2267" s="2" t="str">
        <f t="shared" si="106"/>
        <v>082</v>
      </c>
      <c r="M2267" s="2" t="str">
        <f t="shared" si="107"/>
        <v>002</v>
      </c>
    </row>
    <row r="2268" spans="2:13" x14ac:dyDescent="0.25">
      <c r="B2268" s="2" t="s">
        <v>8048</v>
      </c>
      <c r="C2268" s="2" t="s">
        <v>8049</v>
      </c>
      <c r="D2268" s="6" t="str">
        <f>+_xlfn.CONCAT(Table13456[[#This Row],[phase1]],Table13456[[#This Row],[phase2]],Table13456[[#This Row],[phase3]],Table13456[[#This Row],[phase4]])</f>
        <v>1450082003</v>
      </c>
      <c r="E2268" s="2" t="str">
        <f>+Table13456[[#This Row],[DESCRIPTION]]</f>
        <v>BEAM REPAIR- MAINTENANCE CONTRACTS ONLY, GUNITE, OVER WATER AND &lt;= 20' BRIDGE HEIGHT</v>
      </c>
      <c r="F2268" s="2" t="str">
        <f>+LEFT(Table13456[[#This Row],[PAY ITEM]],1)</f>
        <v>0</v>
      </c>
      <c r="G2268" s="2" t="str">
        <f>IF(Table13456[[#This Row],[first]]="0",SUBSTITUTE(TRIM(MID(B2268, 2, 3))," ","0"),SUBSTITUTE(TRIM(MID(B2268, 1, 3))," ","0"))</f>
        <v>450</v>
      </c>
      <c r="H2268" s="2" t="str">
        <f>IF(Table13456[[#This Row],[first]]="0",SUBSTITUTE(TRIM(MID(B2268, 5, 3))," ","0"),SUBSTITUTE(TRIM(MID(B2268, 4, 3))," ","0"))</f>
        <v>82</v>
      </c>
      <c r="I2268" s="2" t="str">
        <f>IF(Table13456[[#This Row],[first]]="0",SUBSTITUTE(TRIM(MID(B2268, 8, 3))," ","0"),SUBSTITUTE(TRIM(MID(B2268, 7, 3))," ","0"))</f>
        <v>3</v>
      </c>
      <c r="J2268" s="2">
        <v>1</v>
      </c>
      <c r="K2268" s="2" t="str">
        <f t="shared" si="105"/>
        <v>450</v>
      </c>
      <c r="L2268" s="2" t="str">
        <f t="shared" si="106"/>
        <v>082</v>
      </c>
      <c r="M2268" s="2" t="str">
        <f t="shared" si="107"/>
        <v>003</v>
      </c>
    </row>
    <row r="2269" spans="2:13" x14ac:dyDescent="0.25">
      <c r="B2269" s="4" t="s">
        <v>8050</v>
      </c>
      <c r="C2269" s="2" t="s">
        <v>8051</v>
      </c>
      <c r="D2269" s="6" t="str">
        <f>+_xlfn.CONCAT(Table13456[[#This Row],[phase1]],Table13456[[#This Row],[phase2]],Table13456[[#This Row],[phase3]],Table13456[[#This Row],[phase4]])</f>
        <v>1450082004</v>
      </c>
      <c r="E2269" s="2" t="str">
        <f>+Table13456[[#This Row],[DESCRIPTION]]</f>
        <v>BEAM REPAIR- MAINTENANCE CONTRACTS ONLY, GUNITE, OVER WATER AND &gt; 20' BRIDGE HEIGHT</v>
      </c>
      <c r="F2269" s="2" t="str">
        <f>+LEFT(Table13456[[#This Row],[PAY ITEM]],1)</f>
        <v>0</v>
      </c>
      <c r="G2269" s="2" t="str">
        <f>IF(Table13456[[#This Row],[first]]="0",SUBSTITUTE(TRIM(MID(B2269, 2, 3))," ","0"),SUBSTITUTE(TRIM(MID(B2269, 1, 3))," ","0"))</f>
        <v>450</v>
      </c>
      <c r="H2269" s="2" t="str">
        <f>IF(Table13456[[#This Row],[first]]="0",SUBSTITUTE(TRIM(MID(B2269, 5, 3))," ","0"),SUBSTITUTE(TRIM(MID(B2269, 4, 3))," ","0"))</f>
        <v>82</v>
      </c>
      <c r="I2269" s="2" t="str">
        <f>IF(Table13456[[#This Row],[first]]="0",SUBSTITUTE(TRIM(MID(B2269, 8, 3))," ","0"),SUBSTITUTE(TRIM(MID(B2269, 7, 3))," ","0"))</f>
        <v>4</v>
      </c>
      <c r="J2269" s="2">
        <v>1</v>
      </c>
      <c r="K2269" s="2" t="str">
        <f t="shared" si="105"/>
        <v>450</v>
      </c>
      <c r="L2269" s="2" t="str">
        <f t="shared" si="106"/>
        <v>082</v>
      </c>
      <c r="M2269" s="2" t="str">
        <f t="shared" si="107"/>
        <v>004</v>
      </c>
    </row>
    <row r="2270" spans="2:13" x14ac:dyDescent="0.25">
      <c r="B2270" s="4" t="s">
        <v>8052</v>
      </c>
      <c r="C2270" s="2" t="s">
        <v>4463</v>
      </c>
      <c r="D2270" s="6" t="str">
        <f>+_xlfn.CONCAT(Table13456[[#This Row],[phase1]],Table13456[[#This Row],[phase2]],Table13456[[#This Row],[phase3]],Table13456[[#This Row],[phase4]])</f>
        <v>1450083001</v>
      </c>
      <c r="E2270" s="2" t="str">
        <f>+Table13456[[#This Row],[DESCRIPTION]]</f>
        <v>BEAM REPAIR, STRAND SPLICES</v>
      </c>
      <c r="F2270" s="2" t="str">
        <f>+LEFT(Table13456[[#This Row],[PAY ITEM]],1)</f>
        <v>0</v>
      </c>
      <c r="G2270" s="2" t="str">
        <f>IF(Table13456[[#This Row],[first]]="0",SUBSTITUTE(TRIM(MID(B2270, 2, 3))," ","0"),SUBSTITUTE(TRIM(MID(B2270, 1, 3))," ","0"))</f>
        <v>450</v>
      </c>
      <c r="H2270" s="2" t="str">
        <f>IF(Table13456[[#This Row],[first]]="0",SUBSTITUTE(TRIM(MID(B2270, 5, 3))," ","0"),SUBSTITUTE(TRIM(MID(B2270, 4, 3))," ","0"))</f>
        <v>83</v>
      </c>
      <c r="I2270" s="2" t="str">
        <f>IF(Table13456[[#This Row],[first]]="0",SUBSTITUTE(TRIM(MID(B2270, 8, 3))," ","0"),SUBSTITUTE(TRIM(MID(B2270, 7, 3))," ","0"))</f>
        <v>1</v>
      </c>
      <c r="J2270" s="2">
        <v>1</v>
      </c>
      <c r="K2270" s="2" t="str">
        <f t="shared" si="105"/>
        <v>450</v>
      </c>
      <c r="L2270" s="2" t="str">
        <f t="shared" si="106"/>
        <v>083</v>
      </c>
      <c r="M2270" s="2" t="str">
        <f t="shared" si="107"/>
        <v>001</v>
      </c>
    </row>
    <row r="2271" spans="2:13" x14ac:dyDescent="0.25">
      <c r="B2271" s="4" t="s">
        <v>8053</v>
      </c>
      <c r="C2271" s="2" t="s">
        <v>4933</v>
      </c>
      <c r="D2271" s="6" t="str">
        <f>+_xlfn.CONCAT(Table13456[[#This Row],[phase1]],Table13456[[#This Row],[phase2]],Table13456[[#This Row],[phase3]],Table13456[[#This Row],[phase4]])</f>
        <v>1450083002</v>
      </c>
      <c r="E2271" s="2" t="str">
        <f>+Table13456[[#This Row],[DESCRIPTION]]</f>
        <v>BEAM REPAIR, BAR SPLICES</v>
      </c>
      <c r="F2271" s="2" t="str">
        <f>+LEFT(Table13456[[#This Row],[PAY ITEM]],1)</f>
        <v>0</v>
      </c>
      <c r="G2271" s="2" t="str">
        <f>IF(Table13456[[#This Row],[first]]="0",SUBSTITUTE(TRIM(MID(B2271, 2, 3))," ","0"),SUBSTITUTE(TRIM(MID(B2271, 1, 3))," ","0"))</f>
        <v>450</v>
      </c>
      <c r="H2271" s="2" t="str">
        <f>IF(Table13456[[#This Row],[first]]="0",SUBSTITUTE(TRIM(MID(B2271, 5, 3))," ","0"),SUBSTITUTE(TRIM(MID(B2271, 4, 3))," ","0"))</f>
        <v>83</v>
      </c>
      <c r="I2271" s="2" t="str">
        <f>IF(Table13456[[#This Row],[first]]="0",SUBSTITUTE(TRIM(MID(B2271, 8, 3))," ","0"),SUBSTITUTE(TRIM(MID(B2271, 7, 3))," ","0"))</f>
        <v>2</v>
      </c>
      <c r="J2271" s="2">
        <v>1</v>
      </c>
      <c r="K2271" s="2" t="str">
        <f t="shared" si="105"/>
        <v>450</v>
      </c>
      <c r="L2271" s="2" t="str">
        <f t="shared" si="106"/>
        <v>083</v>
      </c>
      <c r="M2271" s="2" t="str">
        <f t="shared" si="107"/>
        <v>002</v>
      </c>
    </row>
    <row r="2272" spans="2:13" x14ac:dyDescent="0.25">
      <c r="B2272" s="4" t="s">
        <v>8054</v>
      </c>
      <c r="C2272" s="2" t="s">
        <v>8055</v>
      </c>
      <c r="D2272" s="6" t="str">
        <f>+_xlfn.CONCAT(Table13456[[#This Row],[phase1]],Table13456[[#This Row],[phase2]],Table13456[[#This Row],[phase3]],Table13456[[#This Row],[phase4]])</f>
        <v>1450083011</v>
      </c>
      <c r="E2272" s="2" t="str">
        <f>+Table13456[[#This Row],[DESCRIPTION]]</f>
        <v>BEAM REPAIR- MAINTENANCE CONTRACTS ONLY, STRAND SPLICES, OVER LAND AND &lt;= 20' BRIDGE HEIGHT</v>
      </c>
      <c r="F2272" s="2" t="str">
        <f>+LEFT(Table13456[[#This Row],[PAY ITEM]],1)</f>
        <v>0</v>
      </c>
      <c r="G2272" s="2" t="str">
        <f>IF(Table13456[[#This Row],[first]]="0",SUBSTITUTE(TRIM(MID(B2272, 2, 3))," ","0"),SUBSTITUTE(TRIM(MID(B2272, 1, 3))," ","0"))</f>
        <v>450</v>
      </c>
      <c r="H2272" s="2" t="str">
        <f>IF(Table13456[[#This Row],[first]]="0",SUBSTITUTE(TRIM(MID(B2272, 5, 3))," ","0"),SUBSTITUTE(TRIM(MID(B2272, 4, 3))," ","0"))</f>
        <v>83</v>
      </c>
      <c r="I2272" s="2" t="str">
        <f>IF(Table13456[[#This Row],[first]]="0",SUBSTITUTE(TRIM(MID(B2272, 8, 3))," ","0"),SUBSTITUTE(TRIM(MID(B2272, 7, 3))," ","0"))</f>
        <v>11</v>
      </c>
      <c r="J2272" s="2">
        <v>1</v>
      </c>
      <c r="K2272" s="2" t="str">
        <f t="shared" si="105"/>
        <v>450</v>
      </c>
      <c r="L2272" s="2" t="str">
        <f t="shared" si="106"/>
        <v>083</v>
      </c>
      <c r="M2272" s="2" t="str">
        <f t="shared" si="107"/>
        <v>011</v>
      </c>
    </row>
    <row r="2273" spans="2:13" x14ac:dyDescent="0.25">
      <c r="B2273" s="4" t="s">
        <v>8056</v>
      </c>
      <c r="C2273" s="2" t="s">
        <v>8057</v>
      </c>
      <c r="D2273" s="6" t="str">
        <f>+_xlfn.CONCAT(Table13456[[#This Row],[phase1]],Table13456[[#This Row],[phase2]],Table13456[[#This Row],[phase3]],Table13456[[#This Row],[phase4]])</f>
        <v>1450083012</v>
      </c>
      <c r="E2273" s="2" t="str">
        <f>+Table13456[[#This Row],[DESCRIPTION]]</f>
        <v>BEAM REPAIR- MAINTENANCE CONTRACTS ONLY, STRAND SPLICES, OVER LAND AND &gt; 20' BRIDGE HEIGHT</v>
      </c>
      <c r="F2273" s="2" t="str">
        <f>+LEFT(Table13456[[#This Row],[PAY ITEM]],1)</f>
        <v>0</v>
      </c>
      <c r="G2273" s="2" t="str">
        <f>IF(Table13456[[#This Row],[first]]="0",SUBSTITUTE(TRIM(MID(B2273, 2, 3))," ","0"),SUBSTITUTE(TRIM(MID(B2273, 1, 3))," ","0"))</f>
        <v>450</v>
      </c>
      <c r="H2273" s="2" t="str">
        <f>IF(Table13456[[#This Row],[first]]="0",SUBSTITUTE(TRIM(MID(B2273, 5, 3))," ","0"),SUBSTITUTE(TRIM(MID(B2273, 4, 3))," ","0"))</f>
        <v>83</v>
      </c>
      <c r="I2273" s="2" t="str">
        <f>IF(Table13456[[#This Row],[first]]="0",SUBSTITUTE(TRIM(MID(B2273, 8, 3))," ","0"),SUBSTITUTE(TRIM(MID(B2273, 7, 3))," ","0"))</f>
        <v>12</v>
      </c>
      <c r="J2273" s="2">
        <v>1</v>
      </c>
      <c r="K2273" s="2" t="str">
        <f t="shared" si="105"/>
        <v>450</v>
      </c>
      <c r="L2273" s="2" t="str">
        <f t="shared" si="106"/>
        <v>083</v>
      </c>
      <c r="M2273" s="2" t="str">
        <f t="shared" si="107"/>
        <v>012</v>
      </c>
    </row>
    <row r="2274" spans="2:13" x14ac:dyDescent="0.25">
      <c r="B2274" s="4" t="s">
        <v>8058</v>
      </c>
      <c r="C2274" s="2" t="s">
        <v>8059</v>
      </c>
      <c r="D2274" s="6" t="str">
        <f>+_xlfn.CONCAT(Table13456[[#This Row],[phase1]],Table13456[[#This Row],[phase2]],Table13456[[#This Row],[phase3]],Table13456[[#This Row],[phase4]])</f>
        <v>1450083013</v>
      </c>
      <c r="E2274" s="2" t="str">
        <f>+Table13456[[#This Row],[DESCRIPTION]]</f>
        <v>BEAM REPAIR- MAINTENANCE CONTRACTS ONLY, STRAND SPLICES, OVER WATER AND &lt;= 20' BRIDGE HEIGHT</v>
      </c>
      <c r="F2274" s="2" t="str">
        <f>+LEFT(Table13456[[#This Row],[PAY ITEM]],1)</f>
        <v>0</v>
      </c>
      <c r="G2274" s="2" t="str">
        <f>IF(Table13456[[#This Row],[first]]="0",SUBSTITUTE(TRIM(MID(B2274, 2, 3))," ","0"),SUBSTITUTE(TRIM(MID(B2274, 1, 3))," ","0"))</f>
        <v>450</v>
      </c>
      <c r="H2274" s="2" t="str">
        <f>IF(Table13456[[#This Row],[first]]="0",SUBSTITUTE(TRIM(MID(B2274, 5, 3))," ","0"),SUBSTITUTE(TRIM(MID(B2274, 4, 3))," ","0"))</f>
        <v>83</v>
      </c>
      <c r="I2274" s="2" t="str">
        <f>IF(Table13456[[#This Row],[first]]="0",SUBSTITUTE(TRIM(MID(B2274, 8, 3))," ","0"),SUBSTITUTE(TRIM(MID(B2274, 7, 3))," ","0"))</f>
        <v>13</v>
      </c>
      <c r="J2274" s="2">
        <v>1</v>
      </c>
      <c r="K2274" s="2" t="str">
        <f t="shared" si="105"/>
        <v>450</v>
      </c>
      <c r="L2274" s="2" t="str">
        <f t="shared" si="106"/>
        <v>083</v>
      </c>
      <c r="M2274" s="2" t="str">
        <f t="shared" si="107"/>
        <v>013</v>
      </c>
    </row>
    <row r="2275" spans="2:13" x14ac:dyDescent="0.25">
      <c r="B2275" s="2" t="s">
        <v>8060</v>
      </c>
      <c r="C2275" s="2" t="s">
        <v>8061</v>
      </c>
      <c r="D2275" s="6" t="str">
        <f>+_xlfn.CONCAT(Table13456[[#This Row],[phase1]],Table13456[[#This Row],[phase2]],Table13456[[#This Row],[phase3]],Table13456[[#This Row],[phase4]])</f>
        <v>1450083014</v>
      </c>
      <c r="E2275" s="2" t="str">
        <f>+Table13456[[#This Row],[DESCRIPTION]]</f>
        <v>BEAM REPAIR- MAINTENANCE CONTRACTS ONLY, STRAND SPLICES, OVER WATER AND &gt; 20' BRIDGE HEIGHT</v>
      </c>
      <c r="F2275" s="2" t="str">
        <f>+LEFT(Table13456[[#This Row],[PAY ITEM]],1)</f>
        <v>0</v>
      </c>
      <c r="G2275" s="2" t="str">
        <f>IF(Table13456[[#This Row],[first]]="0",SUBSTITUTE(TRIM(MID(B2275, 2, 3))," ","0"),SUBSTITUTE(TRIM(MID(B2275, 1, 3))," ","0"))</f>
        <v>450</v>
      </c>
      <c r="H2275" s="2" t="str">
        <f>IF(Table13456[[#This Row],[first]]="0",SUBSTITUTE(TRIM(MID(B2275, 5, 3))," ","0"),SUBSTITUTE(TRIM(MID(B2275, 4, 3))," ","0"))</f>
        <v>83</v>
      </c>
      <c r="I2275" s="2" t="str">
        <f>IF(Table13456[[#This Row],[first]]="0",SUBSTITUTE(TRIM(MID(B2275, 8, 3))," ","0"),SUBSTITUTE(TRIM(MID(B2275, 7, 3))," ","0"))</f>
        <v>14</v>
      </c>
      <c r="J2275" s="2">
        <v>1</v>
      </c>
      <c r="K2275" s="2" t="str">
        <f t="shared" si="105"/>
        <v>450</v>
      </c>
      <c r="L2275" s="2" t="str">
        <f t="shared" si="106"/>
        <v>083</v>
      </c>
      <c r="M2275" s="2" t="str">
        <f t="shared" si="107"/>
        <v>014</v>
      </c>
    </row>
    <row r="2276" spans="2:13" x14ac:dyDescent="0.25">
      <c r="B2276" s="4" t="s">
        <v>8062</v>
      </c>
      <c r="C2276" s="2" t="s">
        <v>8063</v>
      </c>
      <c r="D2276" s="6" t="str">
        <f>+_xlfn.CONCAT(Table13456[[#This Row],[phase1]],Table13456[[#This Row],[phase2]],Table13456[[#This Row],[phase3]],Table13456[[#This Row],[phase4]])</f>
        <v>1450083021</v>
      </c>
      <c r="E2276" s="2" t="str">
        <f>+Table13456[[#This Row],[DESCRIPTION]]</f>
        <v>BEAM REPAIR- MAINTENANCE CONTRACTS ONLY, BAR SPLICES, OVER LAND AND &lt;= 20' BRIDGE HEIGHT</v>
      </c>
      <c r="F2276" s="2" t="str">
        <f>+LEFT(Table13456[[#This Row],[PAY ITEM]],1)</f>
        <v>0</v>
      </c>
      <c r="G2276" s="2" t="str">
        <f>IF(Table13456[[#This Row],[first]]="0",SUBSTITUTE(TRIM(MID(B2276, 2, 3))," ","0"),SUBSTITUTE(TRIM(MID(B2276, 1, 3))," ","0"))</f>
        <v>450</v>
      </c>
      <c r="H2276" s="2" t="str">
        <f>IF(Table13456[[#This Row],[first]]="0",SUBSTITUTE(TRIM(MID(B2276, 5, 3))," ","0"),SUBSTITUTE(TRIM(MID(B2276, 4, 3))," ","0"))</f>
        <v>83</v>
      </c>
      <c r="I2276" s="2" t="str">
        <f>IF(Table13456[[#This Row],[first]]="0",SUBSTITUTE(TRIM(MID(B2276, 8, 3))," ","0"),SUBSTITUTE(TRIM(MID(B2276, 7, 3))," ","0"))</f>
        <v>21</v>
      </c>
      <c r="J2276" s="2">
        <v>1</v>
      </c>
      <c r="K2276" s="2" t="str">
        <f t="shared" si="105"/>
        <v>450</v>
      </c>
      <c r="L2276" s="2" t="str">
        <f t="shared" si="106"/>
        <v>083</v>
      </c>
      <c r="M2276" s="2" t="str">
        <f t="shared" si="107"/>
        <v>021</v>
      </c>
    </row>
    <row r="2277" spans="2:13" x14ac:dyDescent="0.25">
      <c r="B2277" s="4" t="s">
        <v>8064</v>
      </c>
      <c r="C2277" s="2" t="s">
        <v>8065</v>
      </c>
      <c r="D2277" s="6" t="str">
        <f>+_xlfn.CONCAT(Table13456[[#This Row],[phase1]],Table13456[[#This Row],[phase2]],Table13456[[#This Row],[phase3]],Table13456[[#This Row],[phase4]])</f>
        <v>1450083022</v>
      </c>
      <c r="E2277" s="2" t="str">
        <f>+Table13456[[#This Row],[DESCRIPTION]]</f>
        <v>BEAM REPAIR- MAINTENANCE CONTRACTS ONLY, BAR SPLICES, OVER LAND AND &gt; 20' BRIDGE HEIGHT</v>
      </c>
      <c r="F2277" s="2" t="str">
        <f>+LEFT(Table13456[[#This Row],[PAY ITEM]],1)</f>
        <v>0</v>
      </c>
      <c r="G2277" s="2" t="str">
        <f>IF(Table13456[[#This Row],[first]]="0",SUBSTITUTE(TRIM(MID(B2277, 2, 3))," ","0"),SUBSTITUTE(TRIM(MID(B2277, 1, 3))," ","0"))</f>
        <v>450</v>
      </c>
      <c r="H2277" s="2" t="str">
        <f>IF(Table13456[[#This Row],[first]]="0",SUBSTITUTE(TRIM(MID(B2277, 5, 3))," ","0"),SUBSTITUTE(TRIM(MID(B2277, 4, 3))," ","0"))</f>
        <v>83</v>
      </c>
      <c r="I2277" s="2" t="str">
        <f>IF(Table13456[[#This Row],[first]]="0",SUBSTITUTE(TRIM(MID(B2277, 8, 3))," ","0"),SUBSTITUTE(TRIM(MID(B2277, 7, 3))," ","0"))</f>
        <v>22</v>
      </c>
      <c r="J2277" s="2">
        <v>1</v>
      </c>
      <c r="K2277" s="2" t="str">
        <f t="shared" si="105"/>
        <v>450</v>
      </c>
      <c r="L2277" s="2" t="str">
        <f t="shared" si="106"/>
        <v>083</v>
      </c>
      <c r="M2277" s="2" t="str">
        <f t="shared" si="107"/>
        <v>022</v>
      </c>
    </row>
    <row r="2278" spans="2:13" x14ac:dyDescent="0.25">
      <c r="B2278" s="4" t="s">
        <v>8066</v>
      </c>
      <c r="C2278" s="2" t="s">
        <v>8067</v>
      </c>
      <c r="D2278" s="6" t="str">
        <f>+_xlfn.CONCAT(Table13456[[#This Row],[phase1]],Table13456[[#This Row],[phase2]],Table13456[[#This Row],[phase3]],Table13456[[#This Row],[phase4]])</f>
        <v>1450083023</v>
      </c>
      <c r="E2278" s="2" t="str">
        <f>+Table13456[[#This Row],[DESCRIPTION]]</f>
        <v>BEAM REPAIR- MAINTENANCE CONTRACTS ONLY, BAR SPLICES, OVER WATER AND &lt;= 20' BRIDGE HEIGHT</v>
      </c>
      <c r="F2278" s="2" t="str">
        <f>+LEFT(Table13456[[#This Row],[PAY ITEM]],1)</f>
        <v>0</v>
      </c>
      <c r="G2278" s="2" t="str">
        <f>IF(Table13456[[#This Row],[first]]="0",SUBSTITUTE(TRIM(MID(B2278, 2, 3))," ","0"),SUBSTITUTE(TRIM(MID(B2278, 1, 3))," ","0"))</f>
        <v>450</v>
      </c>
      <c r="H2278" s="2" t="str">
        <f>IF(Table13456[[#This Row],[first]]="0",SUBSTITUTE(TRIM(MID(B2278, 5, 3))," ","0"),SUBSTITUTE(TRIM(MID(B2278, 4, 3))," ","0"))</f>
        <v>83</v>
      </c>
      <c r="I2278" s="2" t="str">
        <f>IF(Table13456[[#This Row],[first]]="0",SUBSTITUTE(TRIM(MID(B2278, 8, 3))," ","0"),SUBSTITUTE(TRIM(MID(B2278, 7, 3))," ","0"))</f>
        <v>23</v>
      </c>
      <c r="J2278" s="2">
        <v>1</v>
      </c>
      <c r="K2278" s="2" t="str">
        <f t="shared" si="105"/>
        <v>450</v>
      </c>
      <c r="L2278" s="2" t="str">
        <f t="shared" si="106"/>
        <v>083</v>
      </c>
      <c r="M2278" s="2" t="str">
        <f t="shared" si="107"/>
        <v>023</v>
      </c>
    </row>
    <row r="2279" spans="2:13" x14ac:dyDescent="0.25">
      <c r="B2279" s="4" t="s">
        <v>8068</v>
      </c>
      <c r="C2279" s="2" t="s">
        <v>8069</v>
      </c>
      <c r="D2279" s="6" t="str">
        <f>+_xlfn.CONCAT(Table13456[[#This Row],[phase1]],Table13456[[#This Row],[phase2]],Table13456[[#This Row],[phase3]],Table13456[[#This Row],[phase4]])</f>
        <v>1450083024</v>
      </c>
      <c r="E2279" s="2" t="str">
        <f>+Table13456[[#This Row],[DESCRIPTION]]</f>
        <v>BEAM REPAIR- MAINTENANCE CONTRACTS ONLY, BAR SPLICES, OVER WATER AND &gt; 20' BRIDGE HEIGHT</v>
      </c>
      <c r="F2279" s="2" t="str">
        <f>+LEFT(Table13456[[#This Row],[PAY ITEM]],1)</f>
        <v>0</v>
      </c>
      <c r="G2279" s="2" t="str">
        <f>IF(Table13456[[#This Row],[first]]="0",SUBSTITUTE(TRIM(MID(B2279, 2, 3))," ","0"),SUBSTITUTE(TRIM(MID(B2279, 1, 3))," ","0"))</f>
        <v>450</v>
      </c>
      <c r="H2279" s="2" t="str">
        <f>IF(Table13456[[#This Row],[first]]="0",SUBSTITUTE(TRIM(MID(B2279, 5, 3))," ","0"),SUBSTITUTE(TRIM(MID(B2279, 4, 3))," ","0"))</f>
        <v>83</v>
      </c>
      <c r="I2279" s="2" t="str">
        <f>IF(Table13456[[#This Row],[first]]="0",SUBSTITUTE(TRIM(MID(B2279, 8, 3))," ","0"),SUBSTITUTE(TRIM(MID(B2279, 7, 3))," ","0"))</f>
        <v>24</v>
      </c>
      <c r="J2279" s="2">
        <v>1</v>
      </c>
      <c r="K2279" s="2" t="str">
        <f t="shared" si="105"/>
        <v>450</v>
      </c>
      <c r="L2279" s="2" t="str">
        <f t="shared" si="106"/>
        <v>083</v>
      </c>
      <c r="M2279" s="2" t="str">
        <f t="shared" si="107"/>
        <v>024</v>
      </c>
    </row>
    <row r="2280" spans="2:13" x14ac:dyDescent="0.25">
      <c r="B2280" s="4" t="s">
        <v>4464</v>
      </c>
      <c r="C2280" s="2" t="s">
        <v>8070</v>
      </c>
      <c r="D2280" s="6" t="str">
        <f>+_xlfn.CONCAT(Table13456[[#This Row],[phase1]],Table13456[[#This Row],[phase2]],Table13456[[#This Row],[phase3]],Table13456[[#This Row],[phase4]])</f>
        <v>1450088015</v>
      </c>
      <c r="E2280" s="2" t="str">
        <f>+Table13456[[#This Row],[DESCRIPTION]]</f>
        <v>PRESTRESSED SLAB UNITS TRANSVERSELY POST TENSIONED, 15"</v>
      </c>
      <c r="F2280" s="2" t="str">
        <f>+LEFT(Table13456[[#This Row],[PAY ITEM]],1)</f>
        <v>0</v>
      </c>
      <c r="G2280" s="2" t="str">
        <f>IF(Table13456[[#This Row],[first]]="0",SUBSTITUTE(TRIM(MID(B2280, 2, 3))," ","0"),SUBSTITUTE(TRIM(MID(B2280, 1, 3))," ","0"))</f>
        <v>450</v>
      </c>
      <c r="H2280" s="2" t="str">
        <f>IF(Table13456[[#This Row],[first]]="0",SUBSTITUTE(TRIM(MID(B2280, 5, 3))," ","0"),SUBSTITUTE(TRIM(MID(B2280, 4, 3))," ","0"))</f>
        <v>88</v>
      </c>
      <c r="I2280" s="2" t="str">
        <f>IF(Table13456[[#This Row],[first]]="0",SUBSTITUTE(TRIM(MID(B2280, 8, 3))," ","0"),SUBSTITUTE(TRIM(MID(B2280, 7, 3))," ","0"))</f>
        <v>15</v>
      </c>
      <c r="J2280" s="2">
        <v>1</v>
      </c>
      <c r="K2280" s="2" t="str">
        <f t="shared" si="105"/>
        <v>450</v>
      </c>
      <c r="L2280" s="2" t="str">
        <f t="shared" si="106"/>
        <v>088</v>
      </c>
      <c r="M2280" s="2" t="str">
        <f t="shared" si="107"/>
        <v>015</v>
      </c>
    </row>
    <row r="2281" spans="2:13" x14ac:dyDescent="0.25">
      <c r="B2281" s="4" t="s">
        <v>4671</v>
      </c>
      <c r="C2281" s="2" t="s">
        <v>8071</v>
      </c>
      <c r="D2281" s="6" t="str">
        <f>+_xlfn.CONCAT(Table13456[[#This Row],[phase1]],Table13456[[#This Row],[phase2]],Table13456[[#This Row],[phase3]],Table13456[[#This Row],[phase4]])</f>
        <v>1450088018</v>
      </c>
      <c r="E2281" s="2" t="str">
        <f>+Table13456[[#This Row],[DESCRIPTION]]</f>
        <v>PRESTRESSED SLAB UNITS TRANSVERSELY POST TENSIONED, 18"</v>
      </c>
      <c r="F2281" s="2" t="str">
        <f>+LEFT(Table13456[[#This Row],[PAY ITEM]],1)</f>
        <v>0</v>
      </c>
      <c r="G2281" s="2" t="str">
        <f>IF(Table13456[[#This Row],[first]]="0",SUBSTITUTE(TRIM(MID(B2281, 2, 3))," ","0"),SUBSTITUTE(TRIM(MID(B2281, 1, 3))," ","0"))</f>
        <v>450</v>
      </c>
      <c r="H2281" s="2" t="str">
        <f>IF(Table13456[[#This Row],[first]]="0",SUBSTITUTE(TRIM(MID(B2281, 5, 3))," ","0"),SUBSTITUTE(TRIM(MID(B2281, 4, 3))," ","0"))</f>
        <v>88</v>
      </c>
      <c r="I2281" s="2" t="str">
        <f>IF(Table13456[[#This Row],[first]]="0",SUBSTITUTE(TRIM(MID(B2281, 8, 3))," ","0"),SUBSTITUTE(TRIM(MID(B2281, 7, 3))," ","0"))</f>
        <v>18</v>
      </c>
      <c r="J2281" s="2">
        <v>1</v>
      </c>
      <c r="K2281" s="2" t="str">
        <f t="shared" si="105"/>
        <v>450</v>
      </c>
      <c r="L2281" s="2" t="str">
        <f t="shared" si="106"/>
        <v>088</v>
      </c>
      <c r="M2281" s="2" t="str">
        <f t="shared" si="107"/>
        <v>018</v>
      </c>
    </row>
    <row r="2282" spans="2:13" x14ac:dyDescent="0.25">
      <c r="B2282" s="4" t="s">
        <v>8072</v>
      </c>
      <c r="C2282" s="2" t="s">
        <v>8073</v>
      </c>
      <c r="D2282" s="6" t="str">
        <f>+_xlfn.CONCAT(Table13456[[#This Row],[phase1]],Table13456[[#This Row],[phase2]],Table13456[[#This Row],[phase3]],Table13456[[#This Row],[phase4]])</f>
        <v>1450088020</v>
      </c>
      <c r="E2282" s="2" t="str">
        <f>+Table13456[[#This Row],[DESCRIPTION]]</f>
        <v>PRESTRESSED SLAB UNITS TRANSVERSELY POST TENSIONED, 20"</v>
      </c>
      <c r="F2282" s="2" t="str">
        <f>+LEFT(Table13456[[#This Row],[PAY ITEM]],1)</f>
        <v>0</v>
      </c>
      <c r="G2282" s="2" t="str">
        <f>IF(Table13456[[#This Row],[first]]="0",SUBSTITUTE(TRIM(MID(B2282, 2, 3))," ","0"),SUBSTITUTE(TRIM(MID(B2282, 1, 3))," ","0"))</f>
        <v>450</v>
      </c>
      <c r="H2282" s="2" t="str">
        <f>IF(Table13456[[#This Row],[first]]="0",SUBSTITUTE(TRIM(MID(B2282, 5, 3))," ","0"),SUBSTITUTE(TRIM(MID(B2282, 4, 3))," ","0"))</f>
        <v>88</v>
      </c>
      <c r="I2282" s="2" t="str">
        <f>IF(Table13456[[#This Row],[first]]="0",SUBSTITUTE(TRIM(MID(B2282, 8, 3))," ","0"),SUBSTITUTE(TRIM(MID(B2282, 7, 3))," ","0"))</f>
        <v>20</v>
      </c>
      <c r="J2282" s="2">
        <v>1</v>
      </c>
      <c r="K2282" s="2" t="str">
        <f t="shared" si="105"/>
        <v>450</v>
      </c>
      <c r="L2282" s="2" t="str">
        <f t="shared" si="106"/>
        <v>088</v>
      </c>
      <c r="M2282" s="2" t="str">
        <f t="shared" si="107"/>
        <v>020</v>
      </c>
    </row>
    <row r="2283" spans="2:13" x14ac:dyDescent="0.25">
      <c r="B2283" s="4" t="s">
        <v>1276</v>
      </c>
      <c r="C2283" s="2" t="s">
        <v>1277</v>
      </c>
      <c r="D2283" s="6" t="str">
        <f>+_xlfn.CONCAT(Table13456[[#This Row],[phase1]],Table13456[[#This Row],[phase2]],Table13456[[#This Row],[phase3]],Table13456[[#This Row],[phase4]])</f>
        <v>1451070000</v>
      </c>
      <c r="E2283" s="2" t="str">
        <f>+Table13456[[#This Row],[DESCRIPTION]]</f>
        <v>PREST SOIL ANCHORS</v>
      </c>
      <c r="F2283" s="2" t="str">
        <f>+LEFT(Table13456[[#This Row],[PAY ITEM]],1)</f>
        <v>0</v>
      </c>
      <c r="G2283" s="2" t="str">
        <f>IF(Table13456[[#This Row],[first]]="0",SUBSTITUTE(TRIM(MID(B2283, 2, 3))," ","0"),SUBSTITUTE(TRIM(MID(B2283, 1, 3))," ","0"))</f>
        <v>451</v>
      </c>
      <c r="H2283" s="2" t="str">
        <f>IF(Table13456[[#This Row],[first]]="0",SUBSTITUTE(TRIM(MID(B2283, 5, 3))," ","0"),SUBSTITUTE(TRIM(MID(B2283, 4, 3))," ","0"))</f>
        <v>70</v>
      </c>
      <c r="I2283" s="2" t="str">
        <f>IF(Table13456[[#This Row],[first]]="0",SUBSTITUTE(TRIM(MID(B2283, 8, 3))," ","0"),SUBSTITUTE(TRIM(MID(B2283, 7, 3))," ","0"))</f>
        <v/>
      </c>
      <c r="J2283" s="2">
        <v>1</v>
      </c>
      <c r="K2283" s="2" t="str">
        <f t="shared" si="105"/>
        <v>451</v>
      </c>
      <c r="L2283" s="2" t="str">
        <f t="shared" si="106"/>
        <v>070</v>
      </c>
      <c r="M2283" s="2" t="str">
        <f t="shared" si="107"/>
        <v>000</v>
      </c>
    </row>
    <row r="2284" spans="2:13" x14ac:dyDescent="0.25">
      <c r="B2284" s="4" t="s">
        <v>1278</v>
      </c>
      <c r="C2284" s="2" t="s">
        <v>1279</v>
      </c>
      <c r="D2284" s="6" t="str">
        <f>+_xlfn.CONCAT(Table13456[[#This Row],[phase1]],Table13456[[#This Row],[phase2]],Table13456[[#This Row],[phase3]],Table13456[[#This Row],[phase4]])</f>
        <v>1451070001</v>
      </c>
      <c r="E2284" s="2" t="str">
        <f>+Table13456[[#This Row],[DESCRIPTION]]</f>
        <v>PRESTRESSED SOIL ANCHOR, PERFORMANCE TEST</v>
      </c>
      <c r="F2284" s="2" t="str">
        <f>+LEFT(Table13456[[#This Row],[PAY ITEM]],1)</f>
        <v>0</v>
      </c>
      <c r="G2284" s="2" t="str">
        <f>IF(Table13456[[#This Row],[first]]="0",SUBSTITUTE(TRIM(MID(B2284, 2, 3))," ","0"),SUBSTITUTE(TRIM(MID(B2284, 1, 3))," ","0"))</f>
        <v>451</v>
      </c>
      <c r="H2284" s="2" t="str">
        <f>IF(Table13456[[#This Row],[first]]="0",SUBSTITUTE(TRIM(MID(B2284, 5, 3))," ","0"),SUBSTITUTE(TRIM(MID(B2284, 4, 3))," ","0"))</f>
        <v>70</v>
      </c>
      <c r="I2284" s="2" t="str">
        <f>IF(Table13456[[#This Row],[first]]="0",SUBSTITUTE(TRIM(MID(B2284, 8, 3))," ","0"),SUBSTITUTE(TRIM(MID(B2284, 7, 3))," ","0"))</f>
        <v>1</v>
      </c>
      <c r="J2284" s="2">
        <v>1</v>
      </c>
      <c r="K2284" s="2" t="str">
        <f t="shared" si="105"/>
        <v>451</v>
      </c>
      <c r="L2284" s="2" t="str">
        <f t="shared" si="106"/>
        <v>070</v>
      </c>
      <c r="M2284" s="2" t="str">
        <f t="shared" si="107"/>
        <v>001</v>
      </c>
    </row>
    <row r="2285" spans="2:13" x14ac:dyDescent="0.25">
      <c r="B2285" s="4" t="s">
        <v>1280</v>
      </c>
      <c r="C2285" s="2" t="s">
        <v>1281</v>
      </c>
      <c r="D2285" s="6" t="str">
        <f>+_xlfn.CONCAT(Table13456[[#This Row],[phase1]],Table13456[[#This Row],[phase2]],Table13456[[#This Row],[phase3]],Table13456[[#This Row],[phase4]])</f>
        <v>1451070002</v>
      </c>
      <c r="E2285" s="2" t="str">
        <f>+Table13456[[#This Row],[DESCRIPTION]]</f>
        <v>PRESTRESSED SOIL ANCHOR, CREEP TEST</v>
      </c>
      <c r="F2285" s="2" t="str">
        <f>+LEFT(Table13456[[#This Row],[PAY ITEM]],1)</f>
        <v>0</v>
      </c>
      <c r="G2285" s="2" t="str">
        <f>IF(Table13456[[#This Row],[first]]="0",SUBSTITUTE(TRIM(MID(B2285, 2, 3))," ","0"),SUBSTITUTE(TRIM(MID(B2285, 1, 3))," ","0"))</f>
        <v>451</v>
      </c>
      <c r="H2285" s="2" t="str">
        <f>IF(Table13456[[#This Row],[first]]="0",SUBSTITUTE(TRIM(MID(B2285, 5, 3))," ","0"),SUBSTITUTE(TRIM(MID(B2285, 4, 3))," ","0"))</f>
        <v>70</v>
      </c>
      <c r="I2285" s="2" t="str">
        <f>IF(Table13456[[#This Row],[first]]="0",SUBSTITUTE(TRIM(MID(B2285, 8, 3))," ","0"),SUBSTITUTE(TRIM(MID(B2285, 7, 3))," ","0"))</f>
        <v>2</v>
      </c>
      <c r="J2285" s="2">
        <v>1</v>
      </c>
      <c r="K2285" s="2" t="str">
        <f t="shared" si="105"/>
        <v>451</v>
      </c>
      <c r="L2285" s="2" t="str">
        <f t="shared" si="106"/>
        <v>070</v>
      </c>
      <c r="M2285" s="2" t="str">
        <f t="shared" si="107"/>
        <v>002</v>
      </c>
    </row>
    <row r="2286" spans="2:13" x14ac:dyDescent="0.25">
      <c r="B2286" s="4" t="s">
        <v>4934</v>
      </c>
      <c r="C2286" s="2" t="s">
        <v>4935</v>
      </c>
      <c r="D2286" s="6" t="str">
        <f>+_xlfn.CONCAT(Table13456[[#This Row],[phase1]],Table13456[[#This Row],[phase2]],Table13456[[#This Row],[phase3]],Table13456[[#This Row],[phase4]])</f>
        <v>1452070000</v>
      </c>
      <c r="E2286" s="2" t="str">
        <f>+Table13456[[#This Row],[DESCRIPTION]]</f>
        <v>PRECAST SEGMENT PRODUCTION</v>
      </c>
      <c r="F2286" s="2" t="str">
        <f>+LEFT(Table13456[[#This Row],[PAY ITEM]],1)</f>
        <v>0</v>
      </c>
      <c r="G2286" s="2" t="str">
        <f>IF(Table13456[[#This Row],[first]]="0",SUBSTITUTE(TRIM(MID(B2286, 2, 3))," ","0"),SUBSTITUTE(TRIM(MID(B2286, 1, 3))," ","0"))</f>
        <v>452</v>
      </c>
      <c r="H2286" s="2" t="str">
        <f>IF(Table13456[[#This Row],[first]]="0",SUBSTITUTE(TRIM(MID(B2286, 5, 3))," ","0"),SUBSTITUTE(TRIM(MID(B2286, 4, 3))," ","0"))</f>
        <v>70</v>
      </c>
      <c r="I2286" s="2" t="str">
        <f>IF(Table13456[[#This Row],[first]]="0",SUBSTITUTE(TRIM(MID(B2286, 8, 3))," ","0"),SUBSTITUTE(TRIM(MID(B2286, 7, 3))," ","0"))</f>
        <v/>
      </c>
      <c r="J2286" s="2">
        <v>1</v>
      </c>
      <c r="K2286" s="2" t="str">
        <f t="shared" si="105"/>
        <v>452</v>
      </c>
      <c r="L2286" s="2" t="str">
        <f t="shared" si="106"/>
        <v>070</v>
      </c>
      <c r="M2286" s="2" t="str">
        <f t="shared" si="107"/>
        <v>000</v>
      </c>
    </row>
    <row r="2287" spans="2:13" x14ac:dyDescent="0.25">
      <c r="B2287" s="4" t="s">
        <v>8074</v>
      </c>
      <c r="C2287" s="2" t="s">
        <v>8075</v>
      </c>
      <c r="D2287" s="6" t="str">
        <f>+_xlfn.CONCAT(Table13456[[#This Row],[phase1]],Table13456[[#This Row],[phase2]],Table13456[[#This Row],[phase3]],Table13456[[#This Row],[phase4]])</f>
        <v>1455002000</v>
      </c>
      <c r="E2287" s="2" t="str">
        <f>+Table13456[[#This Row],[DESCRIPTION]]</f>
        <v>TREATED TIMBER PILING</v>
      </c>
      <c r="F2287" s="2" t="str">
        <f>+LEFT(Table13456[[#This Row],[PAY ITEM]],1)</f>
        <v>0</v>
      </c>
      <c r="G2287" s="2" t="str">
        <f>IF(Table13456[[#This Row],[first]]="0",SUBSTITUTE(TRIM(MID(B2287, 2, 3))," ","0"),SUBSTITUTE(TRIM(MID(B2287, 1, 3))," ","0"))</f>
        <v>455</v>
      </c>
      <c r="H2287" s="2" t="str">
        <f>IF(Table13456[[#This Row],[first]]="0",SUBSTITUTE(TRIM(MID(B2287, 5, 3))," ","0"),SUBSTITUTE(TRIM(MID(B2287, 4, 3))," ","0"))</f>
        <v>2</v>
      </c>
      <c r="I2287" s="2" t="str">
        <f>IF(Table13456[[#This Row],[first]]="0",SUBSTITUTE(TRIM(MID(B2287, 8, 3))," ","0"),SUBSTITUTE(TRIM(MID(B2287, 7, 3))," ","0"))</f>
        <v/>
      </c>
      <c r="J2287" s="2">
        <v>1</v>
      </c>
      <c r="K2287" s="2" t="str">
        <f t="shared" si="105"/>
        <v>455</v>
      </c>
      <c r="L2287" s="2" t="str">
        <f t="shared" si="106"/>
        <v>002</v>
      </c>
      <c r="M2287" s="2" t="str">
        <f t="shared" si="107"/>
        <v>000</v>
      </c>
    </row>
    <row r="2288" spans="2:13" x14ac:dyDescent="0.25">
      <c r="B2288" s="4" t="s">
        <v>8076</v>
      </c>
      <c r="C2288" s="2" t="s">
        <v>8077</v>
      </c>
      <c r="D2288" s="6" t="str">
        <f>+_xlfn.CONCAT(Table13456[[#This Row],[phase1]],Table13456[[#This Row],[phase2]],Table13456[[#This Row],[phase3]],Table13456[[#This Row],[phase4]])</f>
        <v>1455002005</v>
      </c>
      <c r="E2288" s="2" t="str">
        <f>+Table13456[[#This Row],[DESCRIPTION]]</f>
        <v>TIMBER PILES FOR BOARDWALK, PROJECT 430146-4-52-01</v>
      </c>
      <c r="F2288" s="2" t="str">
        <f>+LEFT(Table13456[[#This Row],[PAY ITEM]],1)</f>
        <v>0</v>
      </c>
      <c r="G2288" s="2" t="str">
        <f>IF(Table13456[[#This Row],[first]]="0",SUBSTITUTE(TRIM(MID(B2288, 2, 3))," ","0"),SUBSTITUTE(TRIM(MID(B2288, 1, 3))," ","0"))</f>
        <v>455</v>
      </c>
      <c r="H2288" s="2" t="str">
        <f>IF(Table13456[[#This Row],[first]]="0",SUBSTITUTE(TRIM(MID(B2288, 5, 3))," ","0"),SUBSTITUTE(TRIM(MID(B2288, 4, 3))," ","0"))</f>
        <v>2</v>
      </c>
      <c r="I2288" s="2" t="str">
        <f>IF(Table13456[[#This Row],[first]]="0",SUBSTITUTE(TRIM(MID(B2288, 8, 3))," ","0"),SUBSTITUTE(TRIM(MID(B2288, 7, 3))," ","0"))</f>
        <v>5</v>
      </c>
      <c r="J2288" s="2">
        <v>1</v>
      </c>
      <c r="K2288" s="2" t="str">
        <f t="shared" si="105"/>
        <v>455</v>
      </c>
      <c r="L2288" s="2" t="str">
        <f t="shared" si="106"/>
        <v>002</v>
      </c>
      <c r="M2288" s="2" t="str">
        <f t="shared" si="107"/>
        <v>005</v>
      </c>
    </row>
    <row r="2289" spans="2:13" x14ac:dyDescent="0.25">
      <c r="B2289" s="4" t="s">
        <v>8078</v>
      </c>
      <c r="C2289" s="2" t="s">
        <v>8079</v>
      </c>
      <c r="D2289" s="6" t="str">
        <f>+_xlfn.CONCAT(Table13456[[#This Row],[phase1]],Table13456[[#This Row],[phase2]],Table13456[[#This Row],[phase3]],Table13456[[#This Row],[phase4]])</f>
        <v>1455002006</v>
      </c>
      <c r="E2289" s="2" t="str">
        <f>+Table13456[[#This Row],[DESCRIPTION]]</f>
        <v>TIMBER PILING FOR PEDESTRIAN BOARDWALK, PROJECT 439926-2-52-01</v>
      </c>
      <c r="F2289" s="2" t="str">
        <f>+LEFT(Table13456[[#This Row],[PAY ITEM]],1)</f>
        <v>0</v>
      </c>
      <c r="G2289" s="2" t="str">
        <f>IF(Table13456[[#This Row],[first]]="0",SUBSTITUTE(TRIM(MID(B2289, 2, 3))," ","0"),SUBSTITUTE(TRIM(MID(B2289, 1, 3))," ","0"))</f>
        <v>455</v>
      </c>
      <c r="H2289" s="2" t="str">
        <f>IF(Table13456[[#This Row],[first]]="0",SUBSTITUTE(TRIM(MID(B2289, 5, 3))," ","0"),SUBSTITUTE(TRIM(MID(B2289, 4, 3))," ","0"))</f>
        <v>2</v>
      </c>
      <c r="I2289" s="2" t="str">
        <f>IF(Table13456[[#This Row],[first]]="0",SUBSTITUTE(TRIM(MID(B2289, 8, 3))," ","0"),SUBSTITUTE(TRIM(MID(B2289, 7, 3))," ","0"))</f>
        <v>6</v>
      </c>
      <c r="J2289" s="2">
        <v>1</v>
      </c>
      <c r="K2289" s="2" t="str">
        <f t="shared" si="105"/>
        <v>455</v>
      </c>
      <c r="L2289" s="2" t="str">
        <f t="shared" si="106"/>
        <v>002</v>
      </c>
      <c r="M2289" s="2" t="str">
        <f t="shared" si="107"/>
        <v>006</v>
      </c>
    </row>
    <row r="2290" spans="2:13" x14ac:dyDescent="0.25">
      <c r="B2290" s="4" t="s">
        <v>8080</v>
      </c>
      <c r="C2290" s="2" t="s">
        <v>8081</v>
      </c>
      <c r="D2290" s="6" t="str">
        <f>+_xlfn.CONCAT(Table13456[[#This Row],[phase1]],Table13456[[#This Row],[phase2]],Table13456[[#This Row],[phase3]],Table13456[[#This Row],[phase4]])</f>
        <v>1455002007</v>
      </c>
      <c r="E2290" s="2" t="str">
        <f>+Table13456[[#This Row],[DESCRIPTION]]</f>
        <v>TIMBER PILING FOR PEDESTRIAN BOARDWALK, PROJECT 439926-3-52-01</v>
      </c>
      <c r="F2290" s="2" t="str">
        <f>+LEFT(Table13456[[#This Row],[PAY ITEM]],1)</f>
        <v>0</v>
      </c>
      <c r="G2290" s="2" t="str">
        <f>IF(Table13456[[#This Row],[first]]="0",SUBSTITUTE(TRIM(MID(B2290, 2, 3))," ","0"),SUBSTITUTE(TRIM(MID(B2290, 1, 3))," ","0"))</f>
        <v>455</v>
      </c>
      <c r="H2290" s="2" t="str">
        <f>IF(Table13456[[#This Row],[first]]="0",SUBSTITUTE(TRIM(MID(B2290, 5, 3))," ","0"),SUBSTITUTE(TRIM(MID(B2290, 4, 3))," ","0"))</f>
        <v>2</v>
      </c>
      <c r="I2290" s="2" t="str">
        <f>IF(Table13456[[#This Row],[first]]="0",SUBSTITUTE(TRIM(MID(B2290, 8, 3))," ","0"),SUBSTITUTE(TRIM(MID(B2290, 7, 3))," ","0"))</f>
        <v>7</v>
      </c>
      <c r="J2290" s="2">
        <v>1</v>
      </c>
      <c r="K2290" s="2" t="str">
        <f t="shared" si="105"/>
        <v>455</v>
      </c>
      <c r="L2290" s="2" t="str">
        <f t="shared" si="106"/>
        <v>002</v>
      </c>
      <c r="M2290" s="2" t="str">
        <f t="shared" si="107"/>
        <v>007</v>
      </c>
    </row>
    <row r="2291" spans="2:13" x14ac:dyDescent="0.25">
      <c r="B2291" s="4" t="s">
        <v>8082</v>
      </c>
      <c r="C2291" s="2" t="s">
        <v>8083</v>
      </c>
      <c r="D2291" s="6" t="str">
        <f>+_xlfn.CONCAT(Table13456[[#This Row],[phase1]],Table13456[[#This Row],[phase2]],Table13456[[#This Row],[phase3]],Table13456[[#This Row],[phase4]])</f>
        <v>1455002008</v>
      </c>
      <c r="E2291" s="2" t="str">
        <f>+Table13456[[#This Row],[DESCRIPTION]]</f>
        <v>TIMBER PILING FOR DOLPHINS, PROJECT 437418-1-52-01</v>
      </c>
      <c r="F2291" s="2" t="str">
        <f>+LEFT(Table13456[[#This Row],[PAY ITEM]],1)</f>
        <v>0</v>
      </c>
      <c r="G2291" s="2" t="str">
        <f>IF(Table13456[[#This Row],[first]]="0",SUBSTITUTE(TRIM(MID(B2291, 2, 3))," ","0"),SUBSTITUTE(TRIM(MID(B2291, 1, 3))," ","0"))</f>
        <v>455</v>
      </c>
      <c r="H2291" s="2" t="str">
        <f>IF(Table13456[[#This Row],[first]]="0",SUBSTITUTE(TRIM(MID(B2291, 5, 3))," ","0"),SUBSTITUTE(TRIM(MID(B2291, 4, 3))," ","0"))</f>
        <v>2</v>
      </c>
      <c r="I2291" s="2" t="str">
        <f>IF(Table13456[[#This Row],[first]]="0",SUBSTITUTE(TRIM(MID(B2291, 8, 3))," ","0"),SUBSTITUTE(TRIM(MID(B2291, 7, 3))," ","0"))</f>
        <v>8</v>
      </c>
      <c r="J2291" s="2">
        <v>1</v>
      </c>
      <c r="K2291" s="2" t="str">
        <f t="shared" si="105"/>
        <v>455</v>
      </c>
      <c r="L2291" s="2" t="str">
        <f t="shared" si="106"/>
        <v>002</v>
      </c>
      <c r="M2291" s="2" t="str">
        <f t="shared" si="107"/>
        <v>008</v>
      </c>
    </row>
    <row r="2292" spans="2:13" x14ac:dyDescent="0.25">
      <c r="B2292" s="4" t="s">
        <v>8084</v>
      </c>
      <c r="C2292" s="2" t="s">
        <v>8085</v>
      </c>
      <c r="D2292" s="6" t="str">
        <f>+_xlfn.CONCAT(Table13456[[#This Row],[phase1]],Table13456[[#This Row],[phase2]],Table13456[[#This Row],[phase3]],Table13456[[#This Row],[phase4]])</f>
        <v>1455002009</v>
      </c>
      <c r="E2292" s="2" t="str">
        <f>+Table13456[[#This Row],[DESCRIPTION]]</f>
        <v>TIMBER TEST PILE FOR PEDESTRIAN BOARDWALK, PROJECT 439926-3-52-01</v>
      </c>
      <c r="F2292" s="2" t="str">
        <f>+LEFT(Table13456[[#This Row],[PAY ITEM]],1)</f>
        <v>0</v>
      </c>
      <c r="G2292" s="2" t="str">
        <f>IF(Table13456[[#This Row],[first]]="0",SUBSTITUTE(TRIM(MID(B2292, 2, 3))," ","0"),SUBSTITUTE(TRIM(MID(B2292, 1, 3))," ","0"))</f>
        <v>455</v>
      </c>
      <c r="H2292" s="2" t="str">
        <f>IF(Table13456[[#This Row],[first]]="0",SUBSTITUTE(TRIM(MID(B2292, 5, 3))," ","0"),SUBSTITUTE(TRIM(MID(B2292, 4, 3))," ","0"))</f>
        <v>2</v>
      </c>
      <c r="I2292" s="2" t="str">
        <f>IF(Table13456[[#This Row],[first]]="0",SUBSTITUTE(TRIM(MID(B2292, 8, 3))," ","0"),SUBSTITUTE(TRIM(MID(B2292, 7, 3))," ","0"))</f>
        <v>9</v>
      </c>
      <c r="J2292" s="2">
        <v>1</v>
      </c>
      <c r="K2292" s="2" t="str">
        <f t="shared" si="105"/>
        <v>455</v>
      </c>
      <c r="L2292" s="2" t="str">
        <f t="shared" si="106"/>
        <v>002</v>
      </c>
      <c r="M2292" s="2" t="str">
        <f t="shared" si="107"/>
        <v>009</v>
      </c>
    </row>
    <row r="2293" spans="2:13" x14ac:dyDescent="0.25">
      <c r="B2293" s="4" t="s">
        <v>1282</v>
      </c>
      <c r="C2293" s="2" t="s">
        <v>1283</v>
      </c>
      <c r="D2293" s="6" t="str">
        <f>+_xlfn.CONCAT(Table13456[[#This Row],[phase1]],Table13456[[#This Row],[phase2]],Table13456[[#This Row],[phase3]],Table13456[[#This Row],[phase4]])</f>
        <v>1455002010</v>
      </c>
      <c r="E2293" s="2" t="str">
        <f>+Table13456[[#This Row],[DESCRIPTION]]</f>
        <v>COATED TIMBER PILING FOR PEDESTRIAN BOARDWALK, PROJECT 426179-1-52-01</v>
      </c>
      <c r="F2293" s="2" t="str">
        <f>+LEFT(Table13456[[#This Row],[PAY ITEM]],1)</f>
        <v>0</v>
      </c>
      <c r="G2293" s="2" t="str">
        <f>IF(Table13456[[#This Row],[first]]="0",SUBSTITUTE(TRIM(MID(B2293, 2, 3))," ","0"),SUBSTITUTE(TRIM(MID(B2293, 1, 3))," ","0"))</f>
        <v>455</v>
      </c>
      <c r="H2293" s="2" t="str">
        <f>IF(Table13456[[#This Row],[first]]="0",SUBSTITUTE(TRIM(MID(B2293, 5, 3))," ","0"),SUBSTITUTE(TRIM(MID(B2293, 4, 3))," ","0"))</f>
        <v>2</v>
      </c>
      <c r="I2293" s="2" t="str">
        <f>IF(Table13456[[#This Row],[first]]="0",SUBSTITUTE(TRIM(MID(B2293, 8, 3))," ","0"),SUBSTITUTE(TRIM(MID(B2293, 7, 3))," ","0"))</f>
        <v>10</v>
      </c>
      <c r="J2293" s="2">
        <v>1</v>
      </c>
      <c r="K2293" s="2" t="str">
        <f t="shared" si="105"/>
        <v>455</v>
      </c>
      <c r="L2293" s="2" t="str">
        <f t="shared" si="106"/>
        <v>002</v>
      </c>
      <c r="M2293" s="2" t="str">
        <f t="shared" si="107"/>
        <v>010</v>
      </c>
    </row>
    <row r="2294" spans="2:13" x14ac:dyDescent="0.25">
      <c r="B2294" s="4" t="s">
        <v>1284</v>
      </c>
      <c r="C2294" s="2" t="s">
        <v>1285</v>
      </c>
      <c r="D2294" s="6" t="str">
        <f>+_xlfn.CONCAT(Table13456[[#This Row],[phase1]],Table13456[[#This Row],[phase2]],Table13456[[#This Row],[phase3]],Table13456[[#This Row],[phase4]])</f>
        <v>1455002011</v>
      </c>
      <c r="E2294" s="2" t="str">
        <f>+Table13456[[#This Row],[DESCRIPTION]]</f>
        <v>TIMBER TEST PILE FOR PEDESTRIAN BOARDWALK, PROJECT 426179-1-52-01</v>
      </c>
      <c r="F2294" s="2" t="str">
        <f>+LEFT(Table13456[[#This Row],[PAY ITEM]],1)</f>
        <v>0</v>
      </c>
      <c r="G2294" s="2" t="str">
        <f>IF(Table13456[[#This Row],[first]]="0",SUBSTITUTE(TRIM(MID(B2294, 2, 3))," ","0"),SUBSTITUTE(TRIM(MID(B2294, 1, 3))," ","0"))</f>
        <v>455</v>
      </c>
      <c r="H2294" s="2" t="str">
        <f>IF(Table13456[[#This Row],[first]]="0",SUBSTITUTE(TRIM(MID(B2294, 5, 3))," ","0"),SUBSTITUTE(TRIM(MID(B2294, 4, 3))," ","0"))</f>
        <v>2</v>
      </c>
      <c r="I2294" s="2" t="str">
        <f>IF(Table13456[[#This Row],[first]]="0",SUBSTITUTE(TRIM(MID(B2294, 8, 3))," ","0"),SUBSTITUTE(TRIM(MID(B2294, 7, 3))," ","0"))</f>
        <v>11</v>
      </c>
      <c r="J2294" s="2">
        <v>1</v>
      </c>
      <c r="K2294" s="2" t="str">
        <f t="shared" si="105"/>
        <v>455</v>
      </c>
      <c r="L2294" s="2" t="str">
        <f t="shared" si="106"/>
        <v>002</v>
      </c>
      <c r="M2294" s="2" t="str">
        <f t="shared" si="107"/>
        <v>011</v>
      </c>
    </row>
    <row r="2295" spans="2:13" x14ac:dyDescent="0.25">
      <c r="B2295" s="4" t="s">
        <v>1286</v>
      </c>
      <c r="C2295" s="2" t="s">
        <v>1287</v>
      </c>
      <c r="D2295" s="6" t="str">
        <f>+_xlfn.CONCAT(Table13456[[#This Row],[phase1]],Table13456[[#This Row],[phase2]],Table13456[[#This Row],[phase3]],Table13456[[#This Row],[phase4]])</f>
        <v>1455002012</v>
      </c>
      <c r="E2295" s="2" t="str">
        <f>+Table13456[[#This Row],[DESCRIPTION]]</f>
        <v>TREATED TIMBER PILING FOR PEDESTRIAN BOARDWALK, PROJECT 439999-2-52-01</v>
      </c>
      <c r="F2295" s="2" t="str">
        <f>+LEFT(Table13456[[#This Row],[PAY ITEM]],1)</f>
        <v>0</v>
      </c>
      <c r="G2295" s="2" t="str">
        <f>IF(Table13456[[#This Row],[first]]="0",SUBSTITUTE(TRIM(MID(B2295, 2, 3))," ","0"),SUBSTITUTE(TRIM(MID(B2295, 1, 3))," ","0"))</f>
        <v>455</v>
      </c>
      <c r="H2295" s="2" t="str">
        <f>IF(Table13456[[#This Row],[first]]="0",SUBSTITUTE(TRIM(MID(B2295, 5, 3))," ","0"),SUBSTITUTE(TRIM(MID(B2295, 4, 3))," ","0"))</f>
        <v>2</v>
      </c>
      <c r="I2295" s="2" t="str">
        <f>IF(Table13456[[#This Row],[first]]="0",SUBSTITUTE(TRIM(MID(B2295, 8, 3))," ","0"),SUBSTITUTE(TRIM(MID(B2295, 7, 3))," ","0"))</f>
        <v>12</v>
      </c>
      <c r="J2295" s="2">
        <v>1</v>
      </c>
      <c r="K2295" s="2" t="str">
        <f t="shared" si="105"/>
        <v>455</v>
      </c>
      <c r="L2295" s="2" t="str">
        <f t="shared" si="106"/>
        <v>002</v>
      </c>
      <c r="M2295" s="2" t="str">
        <f t="shared" si="107"/>
        <v>012</v>
      </c>
    </row>
    <row r="2296" spans="2:13" x14ac:dyDescent="0.25">
      <c r="B2296" s="4" t="s">
        <v>8086</v>
      </c>
      <c r="C2296" s="2" t="s">
        <v>8087</v>
      </c>
      <c r="D2296" s="6" t="str">
        <f>+_xlfn.CONCAT(Table13456[[#This Row],[phase1]],Table13456[[#This Row],[phase2]],Table13456[[#This Row],[phase3]],Table13456[[#This Row],[phase4]])</f>
        <v>1455002013</v>
      </c>
      <c r="E2296" s="2" t="str">
        <f>+Table13456[[#This Row],[DESCRIPTION]]</f>
        <v>TREATED TIMBER PILING, PROJECT 448451-1-52-01</v>
      </c>
      <c r="F2296" s="2" t="str">
        <f>+LEFT(Table13456[[#This Row],[PAY ITEM]],1)</f>
        <v>0</v>
      </c>
      <c r="G2296" s="2" t="str">
        <f>IF(Table13456[[#This Row],[first]]="0",SUBSTITUTE(TRIM(MID(B2296, 2, 3))," ","0"),SUBSTITUTE(TRIM(MID(B2296, 1, 3))," ","0"))</f>
        <v>455</v>
      </c>
      <c r="H2296" s="2" t="str">
        <f>IF(Table13456[[#This Row],[first]]="0",SUBSTITUTE(TRIM(MID(B2296, 5, 3))," ","0"),SUBSTITUTE(TRIM(MID(B2296, 4, 3))," ","0"))</f>
        <v>2</v>
      </c>
      <c r="I2296" s="2" t="str">
        <f>IF(Table13456[[#This Row],[first]]="0",SUBSTITUTE(TRIM(MID(B2296, 8, 3))," ","0"),SUBSTITUTE(TRIM(MID(B2296, 7, 3))," ","0"))</f>
        <v>13</v>
      </c>
      <c r="J2296" s="2">
        <v>1</v>
      </c>
      <c r="K2296" s="2" t="str">
        <f t="shared" si="105"/>
        <v>455</v>
      </c>
      <c r="L2296" s="2" t="str">
        <f t="shared" si="106"/>
        <v>002</v>
      </c>
      <c r="M2296" s="2" t="str">
        <f t="shared" si="107"/>
        <v>013</v>
      </c>
    </row>
    <row r="2297" spans="2:13" x14ac:dyDescent="0.25">
      <c r="B2297" s="4" t="s">
        <v>8088</v>
      </c>
      <c r="C2297" s="2" t="s">
        <v>8089</v>
      </c>
      <c r="D2297" s="6" t="str">
        <f>+_xlfn.CONCAT(Table13456[[#This Row],[phase1]],Table13456[[#This Row],[phase2]],Table13456[[#This Row],[phase3]],Table13456[[#This Row],[phase4]])</f>
        <v>1455002014</v>
      </c>
      <c r="E2297" s="2" t="str">
        <f>+Table13456[[#This Row],[DESCRIPTION]]</f>
        <v>TREATED TIMBER PILING FOR PEDESTRIAN BOARDWALK, PROJECT 439999-3-52-01</v>
      </c>
      <c r="F2297" s="2" t="str">
        <f>+LEFT(Table13456[[#This Row],[PAY ITEM]],1)</f>
        <v>0</v>
      </c>
      <c r="G2297" s="2" t="str">
        <f>IF(Table13456[[#This Row],[first]]="0",SUBSTITUTE(TRIM(MID(B2297, 2, 3))," ","0"),SUBSTITUTE(TRIM(MID(B2297, 1, 3))," ","0"))</f>
        <v>455</v>
      </c>
      <c r="H2297" s="2" t="str">
        <f>IF(Table13456[[#This Row],[first]]="0",SUBSTITUTE(TRIM(MID(B2297, 5, 3))," ","0"),SUBSTITUTE(TRIM(MID(B2297, 4, 3))," ","0"))</f>
        <v>2</v>
      </c>
      <c r="I2297" s="2" t="str">
        <f>IF(Table13456[[#This Row],[first]]="0",SUBSTITUTE(TRIM(MID(B2297, 8, 3))," ","0"),SUBSTITUTE(TRIM(MID(B2297, 7, 3))," ","0"))</f>
        <v>14</v>
      </c>
      <c r="J2297" s="2">
        <v>1</v>
      </c>
      <c r="K2297" s="2" t="str">
        <f t="shared" si="105"/>
        <v>455</v>
      </c>
      <c r="L2297" s="2" t="str">
        <f t="shared" si="106"/>
        <v>002</v>
      </c>
      <c r="M2297" s="2" t="str">
        <f t="shared" si="107"/>
        <v>014</v>
      </c>
    </row>
    <row r="2298" spans="2:13" x14ac:dyDescent="0.25">
      <c r="B2298" s="4" t="s">
        <v>8090</v>
      </c>
      <c r="C2298" s="2" t="s">
        <v>8091</v>
      </c>
      <c r="D2298" s="6" t="str">
        <f>+_xlfn.CONCAT(Table13456[[#This Row],[phase1]],Table13456[[#This Row],[phase2]],Table13456[[#This Row],[phase3]],Table13456[[#This Row],[phase4]])</f>
        <v>1455014002</v>
      </c>
      <c r="E2298" s="2" t="str">
        <f>+Table13456[[#This Row],[DESCRIPTION]]</f>
        <v>CONCRETE SHEET PILING, 8"X30"</v>
      </c>
      <c r="F2298" s="2" t="str">
        <f>+LEFT(Table13456[[#This Row],[PAY ITEM]],1)</f>
        <v>0</v>
      </c>
      <c r="G2298" s="2" t="str">
        <f>IF(Table13456[[#This Row],[first]]="0",SUBSTITUTE(TRIM(MID(B2298, 2, 3))," ","0"),SUBSTITUTE(TRIM(MID(B2298, 1, 3))," ","0"))</f>
        <v>455</v>
      </c>
      <c r="H2298" s="2" t="str">
        <f>IF(Table13456[[#This Row],[first]]="0",SUBSTITUTE(TRIM(MID(B2298, 5, 3))," ","0"),SUBSTITUTE(TRIM(MID(B2298, 4, 3))," ","0"))</f>
        <v>14</v>
      </c>
      <c r="I2298" s="2" t="str">
        <f>IF(Table13456[[#This Row],[first]]="0",SUBSTITUTE(TRIM(MID(B2298, 8, 3))," ","0"),SUBSTITUTE(TRIM(MID(B2298, 7, 3))," ","0"))</f>
        <v>2</v>
      </c>
      <c r="J2298" s="2">
        <v>1</v>
      </c>
      <c r="K2298" s="2" t="str">
        <f t="shared" si="105"/>
        <v>455</v>
      </c>
      <c r="L2298" s="2" t="str">
        <f t="shared" si="106"/>
        <v>014</v>
      </c>
      <c r="M2298" s="2" t="str">
        <f t="shared" si="107"/>
        <v>002</v>
      </c>
    </row>
    <row r="2299" spans="2:13" x14ac:dyDescent="0.25">
      <c r="B2299" s="2" t="s">
        <v>8092</v>
      </c>
      <c r="C2299" s="2" t="s">
        <v>8093</v>
      </c>
      <c r="D2299" s="6" t="str">
        <f>+_xlfn.CONCAT(Table13456[[#This Row],[phase1]],Table13456[[#This Row],[phase2]],Table13456[[#This Row],[phase3]],Table13456[[#This Row],[phase4]])</f>
        <v>1455014003</v>
      </c>
      <c r="E2299" s="2" t="str">
        <f>+Table13456[[#This Row],[DESCRIPTION]]</f>
        <v>CONCRETE SHEET PILING, 10"X30"</v>
      </c>
      <c r="F2299" s="2" t="str">
        <f>+LEFT(Table13456[[#This Row],[PAY ITEM]],1)</f>
        <v>0</v>
      </c>
      <c r="G2299" s="2" t="str">
        <f>IF(Table13456[[#This Row],[first]]="0",SUBSTITUTE(TRIM(MID(B2299, 2, 3))," ","0"),SUBSTITUTE(TRIM(MID(B2299, 1, 3))," ","0"))</f>
        <v>455</v>
      </c>
      <c r="H2299" s="2" t="str">
        <f>IF(Table13456[[#This Row],[first]]="0",SUBSTITUTE(TRIM(MID(B2299, 5, 3))," ","0"),SUBSTITUTE(TRIM(MID(B2299, 4, 3))," ","0"))</f>
        <v>14</v>
      </c>
      <c r="I2299" s="2" t="str">
        <f>IF(Table13456[[#This Row],[first]]="0",SUBSTITUTE(TRIM(MID(B2299, 8, 3))," ","0"),SUBSTITUTE(TRIM(MID(B2299, 7, 3))," ","0"))</f>
        <v>3</v>
      </c>
      <c r="J2299" s="2">
        <v>1</v>
      </c>
      <c r="K2299" s="2" t="str">
        <f t="shared" si="105"/>
        <v>455</v>
      </c>
      <c r="L2299" s="2" t="str">
        <f t="shared" si="106"/>
        <v>014</v>
      </c>
      <c r="M2299" s="2" t="str">
        <f t="shared" si="107"/>
        <v>003</v>
      </c>
    </row>
    <row r="2300" spans="2:13" x14ac:dyDescent="0.25">
      <c r="B2300" s="4" t="s">
        <v>8094</v>
      </c>
      <c r="C2300" s="2" t="s">
        <v>8095</v>
      </c>
      <c r="D2300" s="6" t="str">
        <f>+_xlfn.CONCAT(Table13456[[#This Row],[phase1]],Table13456[[#This Row],[phase2]],Table13456[[#This Row],[phase3]],Table13456[[#This Row],[phase4]])</f>
        <v>1455014004</v>
      </c>
      <c r="E2300" s="2" t="str">
        <f>+Table13456[[#This Row],[DESCRIPTION]]</f>
        <v>CONCRETE SHEET PILING, 12"X30"</v>
      </c>
      <c r="F2300" s="2" t="str">
        <f>+LEFT(Table13456[[#This Row],[PAY ITEM]],1)</f>
        <v>0</v>
      </c>
      <c r="G2300" s="2" t="str">
        <f>IF(Table13456[[#This Row],[first]]="0",SUBSTITUTE(TRIM(MID(B2300, 2, 3))," ","0"),SUBSTITUTE(TRIM(MID(B2300, 1, 3))," ","0"))</f>
        <v>455</v>
      </c>
      <c r="H2300" s="2" t="str">
        <f>IF(Table13456[[#This Row],[first]]="0",SUBSTITUTE(TRIM(MID(B2300, 5, 3))," ","0"),SUBSTITUTE(TRIM(MID(B2300, 4, 3))," ","0"))</f>
        <v>14</v>
      </c>
      <c r="I2300" s="2" t="str">
        <f>IF(Table13456[[#This Row],[first]]="0",SUBSTITUTE(TRIM(MID(B2300, 8, 3))," ","0"),SUBSTITUTE(TRIM(MID(B2300, 7, 3))," ","0"))</f>
        <v>4</v>
      </c>
      <c r="J2300" s="2">
        <v>1</v>
      </c>
      <c r="K2300" s="2" t="str">
        <f t="shared" si="105"/>
        <v>455</v>
      </c>
      <c r="L2300" s="2" t="str">
        <f t="shared" si="106"/>
        <v>014</v>
      </c>
      <c r="M2300" s="2" t="str">
        <f t="shared" si="107"/>
        <v>004</v>
      </c>
    </row>
    <row r="2301" spans="2:13" x14ac:dyDescent="0.25">
      <c r="B2301" s="4" t="s">
        <v>8096</v>
      </c>
      <c r="C2301" s="2" t="s">
        <v>8097</v>
      </c>
      <c r="D2301" s="6" t="str">
        <f>+_xlfn.CONCAT(Table13456[[#This Row],[phase1]],Table13456[[#This Row],[phase2]],Table13456[[#This Row],[phase3]],Table13456[[#This Row],[phase4]])</f>
        <v>1455014005</v>
      </c>
      <c r="E2301" s="2" t="str">
        <f>+Table13456[[#This Row],[DESCRIPTION]]</f>
        <v>CONCRETE SHEET PILING,SPECIAL</v>
      </c>
      <c r="F2301" s="2" t="str">
        <f>+LEFT(Table13456[[#This Row],[PAY ITEM]],1)</f>
        <v>0</v>
      </c>
      <c r="G2301" s="2" t="str">
        <f>IF(Table13456[[#This Row],[first]]="0",SUBSTITUTE(TRIM(MID(B2301, 2, 3))," ","0"),SUBSTITUTE(TRIM(MID(B2301, 1, 3))," ","0"))</f>
        <v>455</v>
      </c>
      <c r="H2301" s="2" t="str">
        <f>IF(Table13456[[#This Row],[first]]="0",SUBSTITUTE(TRIM(MID(B2301, 5, 3))," ","0"),SUBSTITUTE(TRIM(MID(B2301, 4, 3))," ","0"))</f>
        <v>14</v>
      </c>
      <c r="I2301" s="2" t="str">
        <f>IF(Table13456[[#This Row],[first]]="0",SUBSTITUTE(TRIM(MID(B2301, 8, 3))," ","0"),SUBSTITUTE(TRIM(MID(B2301, 7, 3))," ","0"))</f>
        <v>5</v>
      </c>
      <c r="J2301" s="2">
        <v>1</v>
      </c>
      <c r="K2301" s="2" t="str">
        <f t="shared" si="105"/>
        <v>455</v>
      </c>
      <c r="L2301" s="2" t="str">
        <f t="shared" si="106"/>
        <v>014</v>
      </c>
      <c r="M2301" s="2" t="str">
        <f t="shared" si="107"/>
        <v>005</v>
      </c>
    </row>
    <row r="2302" spans="2:13" x14ac:dyDescent="0.25">
      <c r="B2302" s="4" t="s">
        <v>4465</v>
      </c>
      <c r="C2302" s="2" t="s">
        <v>8098</v>
      </c>
      <c r="D2302" s="6" t="str">
        <f>+_xlfn.CONCAT(Table13456[[#This Row],[phase1]],Table13456[[#This Row],[phase2]],Table13456[[#This Row],[phase3]],Table13456[[#This Row],[phase4]])</f>
        <v>1455014023</v>
      </c>
      <c r="E2302" s="2" t="str">
        <f>+Table13456[[#This Row],[DESCRIPTION]]</f>
        <v>CONCRETE SHEET PILING,   CFRP/GFRP 10" X 30" w/FRP STRAND &amp; REINFORCING</v>
      </c>
      <c r="F2302" s="2" t="str">
        <f>+LEFT(Table13456[[#This Row],[PAY ITEM]],1)</f>
        <v>0</v>
      </c>
      <c r="G2302" s="2" t="str">
        <f>IF(Table13456[[#This Row],[first]]="0",SUBSTITUTE(TRIM(MID(B2302, 2, 3))," ","0"),SUBSTITUTE(TRIM(MID(B2302, 1, 3))," ","0"))</f>
        <v>455</v>
      </c>
      <c r="H2302" s="2" t="str">
        <f>IF(Table13456[[#This Row],[first]]="0",SUBSTITUTE(TRIM(MID(B2302, 5, 3))," ","0"),SUBSTITUTE(TRIM(MID(B2302, 4, 3))," ","0"))</f>
        <v>14</v>
      </c>
      <c r="I2302" s="2" t="str">
        <f>IF(Table13456[[#This Row],[first]]="0",SUBSTITUTE(TRIM(MID(B2302, 8, 3))," ","0"),SUBSTITUTE(TRIM(MID(B2302, 7, 3))," ","0"))</f>
        <v>23</v>
      </c>
      <c r="J2302" s="2">
        <v>1</v>
      </c>
      <c r="K2302" s="2" t="str">
        <f t="shared" si="105"/>
        <v>455</v>
      </c>
      <c r="L2302" s="2" t="str">
        <f t="shared" si="106"/>
        <v>014</v>
      </c>
      <c r="M2302" s="2" t="str">
        <f t="shared" si="107"/>
        <v>023</v>
      </c>
    </row>
    <row r="2303" spans="2:13" x14ac:dyDescent="0.25">
      <c r="B2303" s="4" t="s">
        <v>8099</v>
      </c>
      <c r="C2303" s="2" t="s">
        <v>8100</v>
      </c>
      <c r="D2303" s="6" t="str">
        <f>+_xlfn.CONCAT(Table13456[[#This Row],[phase1]],Table13456[[#This Row],[phase2]],Table13456[[#This Row],[phase3]],Table13456[[#This Row],[phase4]])</f>
        <v>1455014024</v>
      </c>
      <c r="E2303" s="2" t="str">
        <f>+Table13456[[#This Row],[DESCRIPTION]]</f>
        <v>CONCRETE SHEET PILING, 12" X 30" WITH FRP STRAND AND REINFORCING</v>
      </c>
      <c r="F2303" s="2" t="str">
        <f>+LEFT(Table13456[[#This Row],[PAY ITEM]],1)</f>
        <v>0</v>
      </c>
      <c r="G2303" s="2" t="str">
        <f>IF(Table13456[[#This Row],[first]]="0",SUBSTITUTE(TRIM(MID(B2303, 2, 3))," ","0"),SUBSTITUTE(TRIM(MID(B2303, 1, 3))," ","0"))</f>
        <v>455</v>
      </c>
      <c r="H2303" s="2" t="str">
        <f>IF(Table13456[[#This Row],[first]]="0",SUBSTITUTE(TRIM(MID(B2303, 5, 3))," ","0"),SUBSTITUTE(TRIM(MID(B2303, 4, 3))," ","0"))</f>
        <v>14</v>
      </c>
      <c r="I2303" s="2" t="str">
        <f>IF(Table13456[[#This Row],[first]]="0",SUBSTITUTE(TRIM(MID(B2303, 8, 3))," ","0"),SUBSTITUTE(TRIM(MID(B2303, 7, 3))," ","0"))</f>
        <v>24</v>
      </c>
      <c r="J2303" s="2">
        <v>1</v>
      </c>
      <c r="K2303" s="2" t="str">
        <f t="shared" si="105"/>
        <v>455</v>
      </c>
      <c r="L2303" s="2" t="str">
        <f t="shared" si="106"/>
        <v>014</v>
      </c>
      <c r="M2303" s="2" t="str">
        <f t="shared" si="107"/>
        <v>024</v>
      </c>
    </row>
    <row r="2304" spans="2:13" x14ac:dyDescent="0.25">
      <c r="B2304" s="4" t="s">
        <v>8101</v>
      </c>
      <c r="C2304" s="2" t="s">
        <v>8102</v>
      </c>
      <c r="D2304" s="6" t="str">
        <f>+_xlfn.CONCAT(Table13456[[#This Row],[phase1]],Table13456[[#This Row],[phase2]],Table13456[[#This Row],[phase3]],Table13456[[#This Row],[phase4]])</f>
        <v>1455017112</v>
      </c>
      <c r="E2304" s="2" t="str">
        <f>+Table13456[[#This Row],[DESCRIPTION]]</f>
        <v>PRE-PLANNED PILE SPLICE, CONCRETE SQUARE, 12"</v>
      </c>
      <c r="F2304" s="2" t="str">
        <f>+LEFT(Table13456[[#This Row],[PAY ITEM]],1)</f>
        <v>0</v>
      </c>
      <c r="G2304" s="2" t="str">
        <f>IF(Table13456[[#This Row],[first]]="0",SUBSTITUTE(TRIM(MID(B2304, 2, 3))," ","0"),SUBSTITUTE(TRIM(MID(B2304, 1, 3))," ","0"))</f>
        <v>455</v>
      </c>
      <c r="H2304" s="2" t="str">
        <f>IF(Table13456[[#This Row],[first]]="0",SUBSTITUTE(TRIM(MID(B2304, 5, 3))," ","0"),SUBSTITUTE(TRIM(MID(B2304, 4, 3))," ","0"))</f>
        <v>17</v>
      </c>
      <c r="I2304" s="2" t="str">
        <f>IF(Table13456[[#This Row],[first]]="0",SUBSTITUTE(TRIM(MID(B2304, 8, 3))," ","0"),SUBSTITUTE(TRIM(MID(B2304, 7, 3))," ","0"))</f>
        <v>112</v>
      </c>
      <c r="J2304" s="2">
        <v>1</v>
      </c>
      <c r="K2304" s="2" t="str">
        <f t="shared" si="105"/>
        <v>455</v>
      </c>
      <c r="L2304" s="2" t="str">
        <f t="shared" si="106"/>
        <v>017</v>
      </c>
      <c r="M2304" s="2" t="str">
        <f t="shared" si="107"/>
        <v>112</v>
      </c>
    </row>
    <row r="2305" spans="2:13" x14ac:dyDescent="0.25">
      <c r="B2305" s="4" t="s">
        <v>8103</v>
      </c>
      <c r="C2305" s="2" t="s">
        <v>8104</v>
      </c>
      <c r="D2305" s="6" t="str">
        <f>+_xlfn.CONCAT(Table13456[[#This Row],[phase1]],Table13456[[#This Row],[phase2]],Table13456[[#This Row],[phase3]],Table13456[[#This Row],[phase4]])</f>
        <v>1455017114</v>
      </c>
      <c r="E2305" s="2" t="str">
        <f>+Table13456[[#This Row],[DESCRIPTION]]</f>
        <v>PRE-PLANNED PILE SPLICE, CONCRETE SQUARE, 14"</v>
      </c>
      <c r="F2305" s="2" t="str">
        <f>+LEFT(Table13456[[#This Row],[PAY ITEM]],1)</f>
        <v>0</v>
      </c>
      <c r="G2305" s="2" t="str">
        <f>IF(Table13456[[#This Row],[first]]="0",SUBSTITUTE(TRIM(MID(B2305, 2, 3))," ","0"),SUBSTITUTE(TRIM(MID(B2305, 1, 3))," ","0"))</f>
        <v>455</v>
      </c>
      <c r="H2305" s="2" t="str">
        <f>IF(Table13456[[#This Row],[first]]="0",SUBSTITUTE(TRIM(MID(B2305, 5, 3))," ","0"),SUBSTITUTE(TRIM(MID(B2305, 4, 3))," ","0"))</f>
        <v>17</v>
      </c>
      <c r="I2305" s="2" t="str">
        <f>IF(Table13456[[#This Row],[first]]="0",SUBSTITUTE(TRIM(MID(B2305, 8, 3))," ","0"),SUBSTITUTE(TRIM(MID(B2305, 7, 3))," ","0"))</f>
        <v>114</v>
      </c>
      <c r="J2305" s="2">
        <v>1</v>
      </c>
      <c r="K2305" s="2" t="str">
        <f t="shared" si="105"/>
        <v>455</v>
      </c>
      <c r="L2305" s="2" t="str">
        <f t="shared" si="106"/>
        <v>017</v>
      </c>
      <c r="M2305" s="2" t="str">
        <f t="shared" si="107"/>
        <v>114</v>
      </c>
    </row>
    <row r="2306" spans="2:13" x14ac:dyDescent="0.25">
      <c r="B2306" s="4" t="s">
        <v>8105</v>
      </c>
      <c r="C2306" s="2" t="s">
        <v>8106</v>
      </c>
      <c r="D2306" s="6" t="str">
        <f>+_xlfn.CONCAT(Table13456[[#This Row],[phase1]],Table13456[[#This Row],[phase2]],Table13456[[#This Row],[phase3]],Table13456[[#This Row],[phase4]])</f>
        <v>1455017118</v>
      </c>
      <c r="E2306" s="2" t="str">
        <f>+Table13456[[#This Row],[DESCRIPTION]]</f>
        <v>PRE-PLANNED PILE SPLICE, CONCRETE SQUARE, 18"</v>
      </c>
      <c r="F2306" s="2" t="str">
        <f>+LEFT(Table13456[[#This Row],[PAY ITEM]],1)</f>
        <v>0</v>
      </c>
      <c r="G2306" s="2" t="str">
        <f>IF(Table13456[[#This Row],[first]]="0",SUBSTITUTE(TRIM(MID(B2306, 2, 3))," ","0"),SUBSTITUTE(TRIM(MID(B2306, 1, 3))," ","0"))</f>
        <v>455</v>
      </c>
      <c r="H2306" s="2" t="str">
        <f>IF(Table13456[[#This Row],[first]]="0",SUBSTITUTE(TRIM(MID(B2306, 5, 3))," ","0"),SUBSTITUTE(TRIM(MID(B2306, 4, 3))," ","0"))</f>
        <v>17</v>
      </c>
      <c r="I2306" s="2" t="str">
        <f>IF(Table13456[[#This Row],[first]]="0",SUBSTITUTE(TRIM(MID(B2306, 8, 3))," ","0"),SUBSTITUTE(TRIM(MID(B2306, 7, 3))," ","0"))</f>
        <v>118</v>
      </c>
      <c r="J2306" s="2">
        <v>1</v>
      </c>
      <c r="K2306" s="2" t="str">
        <f t="shared" si="105"/>
        <v>455</v>
      </c>
      <c r="L2306" s="2" t="str">
        <f t="shared" si="106"/>
        <v>017</v>
      </c>
      <c r="M2306" s="2" t="str">
        <f t="shared" si="107"/>
        <v>118</v>
      </c>
    </row>
    <row r="2307" spans="2:13" x14ac:dyDescent="0.25">
      <c r="B2307" s="4" t="s">
        <v>8107</v>
      </c>
      <c r="C2307" s="2" t="s">
        <v>8108</v>
      </c>
      <c r="D2307" s="6" t="str">
        <f>+_xlfn.CONCAT(Table13456[[#This Row],[phase1]],Table13456[[#This Row],[phase2]],Table13456[[#This Row],[phase3]],Table13456[[#This Row],[phase4]])</f>
        <v>1455017120</v>
      </c>
      <c r="E2307" s="2" t="str">
        <f>+Table13456[[#This Row],[DESCRIPTION]]</f>
        <v>PRE-PLANNED PILE SPLICE, CONCRETE SQUARE, 20"</v>
      </c>
      <c r="F2307" s="2" t="str">
        <f>+LEFT(Table13456[[#This Row],[PAY ITEM]],1)</f>
        <v>0</v>
      </c>
      <c r="G2307" s="2" t="str">
        <f>IF(Table13456[[#This Row],[first]]="0",SUBSTITUTE(TRIM(MID(B2307, 2, 3))," ","0"),SUBSTITUTE(TRIM(MID(B2307, 1, 3))," ","0"))</f>
        <v>455</v>
      </c>
      <c r="H2307" s="2" t="str">
        <f>IF(Table13456[[#This Row],[first]]="0",SUBSTITUTE(TRIM(MID(B2307, 5, 3))," ","0"),SUBSTITUTE(TRIM(MID(B2307, 4, 3))," ","0"))</f>
        <v>17</v>
      </c>
      <c r="I2307" s="2" t="str">
        <f>IF(Table13456[[#This Row],[first]]="0",SUBSTITUTE(TRIM(MID(B2307, 8, 3))," ","0"),SUBSTITUTE(TRIM(MID(B2307, 7, 3))," ","0"))</f>
        <v>120</v>
      </c>
      <c r="J2307" s="2">
        <v>1</v>
      </c>
      <c r="K2307" s="2" t="str">
        <f t="shared" ref="K2307:K2370" si="108">IF(LEN(G2307) = 3, G2307, TEXT(IF(LEN(G2307) = 2, "0" &amp; G2307, "00" &amp; G2307), "000"))</f>
        <v>455</v>
      </c>
      <c r="L2307" s="2" t="str">
        <f t="shared" ref="L2307:L2370" si="109">IF(LEN(H2307) = 3, H2307, TEXT(IF(LEN(H2307) = 2, "0" &amp; H2307, "00" &amp; H2307), "000"))</f>
        <v>017</v>
      </c>
      <c r="M2307" s="2" t="str">
        <f t="shared" ref="M2307:M2370" si="110">IF(LEN(I2307) = 3, I2307, TEXT(IF(LEN(I2307) = 2, "0" &amp; I2307, "00" &amp; I2307), "000"))</f>
        <v>120</v>
      </c>
    </row>
    <row r="2308" spans="2:13" x14ac:dyDescent="0.25">
      <c r="B2308" s="4" t="s">
        <v>8109</v>
      </c>
      <c r="C2308" s="2" t="s">
        <v>8110</v>
      </c>
      <c r="D2308" s="6" t="str">
        <f>+_xlfn.CONCAT(Table13456[[#This Row],[phase1]],Table13456[[#This Row],[phase2]],Table13456[[#This Row],[phase3]],Table13456[[#This Row],[phase4]])</f>
        <v>1455017124</v>
      </c>
      <c r="E2308" s="2" t="str">
        <f>+Table13456[[#This Row],[DESCRIPTION]]</f>
        <v>PRE-PLANNED PILE SPLICE, CONCRETE SQUARE, 24"</v>
      </c>
      <c r="F2308" s="2" t="str">
        <f>+LEFT(Table13456[[#This Row],[PAY ITEM]],1)</f>
        <v>0</v>
      </c>
      <c r="G2308" s="2" t="str">
        <f>IF(Table13456[[#This Row],[first]]="0",SUBSTITUTE(TRIM(MID(B2308, 2, 3))," ","0"),SUBSTITUTE(TRIM(MID(B2308, 1, 3))," ","0"))</f>
        <v>455</v>
      </c>
      <c r="H2308" s="2" t="str">
        <f>IF(Table13456[[#This Row],[first]]="0",SUBSTITUTE(TRIM(MID(B2308, 5, 3))," ","0"),SUBSTITUTE(TRIM(MID(B2308, 4, 3))," ","0"))</f>
        <v>17</v>
      </c>
      <c r="I2308" s="2" t="str">
        <f>IF(Table13456[[#This Row],[first]]="0",SUBSTITUTE(TRIM(MID(B2308, 8, 3))," ","0"),SUBSTITUTE(TRIM(MID(B2308, 7, 3))," ","0"))</f>
        <v>124</v>
      </c>
      <c r="J2308" s="2">
        <v>1</v>
      </c>
      <c r="K2308" s="2" t="str">
        <f t="shared" si="108"/>
        <v>455</v>
      </c>
      <c r="L2308" s="2" t="str">
        <f t="shared" si="109"/>
        <v>017</v>
      </c>
      <c r="M2308" s="2" t="str">
        <f t="shared" si="110"/>
        <v>124</v>
      </c>
    </row>
    <row r="2309" spans="2:13" x14ac:dyDescent="0.25">
      <c r="B2309" s="4" t="s">
        <v>8111</v>
      </c>
      <c r="C2309" s="2" t="s">
        <v>8112</v>
      </c>
      <c r="D2309" s="6" t="str">
        <f>+_xlfn.CONCAT(Table13456[[#This Row],[phase1]],Table13456[[#This Row],[phase2]],Table13456[[#This Row],[phase3]],Table13456[[#This Row],[phase4]])</f>
        <v>1455017130</v>
      </c>
      <c r="E2309" s="2" t="str">
        <f>+Table13456[[#This Row],[DESCRIPTION]]</f>
        <v>PRE-PLANNED PILE SPLICE, CONCRETE SQUARE, 30"</v>
      </c>
      <c r="F2309" s="2" t="str">
        <f>+LEFT(Table13456[[#This Row],[PAY ITEM]],1)</f>
        <v>0</v>
      </c>
      <c r="G2309" s="2" t="str">
        <f>IF(Table13456[[#This Row],[first]]="0",SUBSTITUTE(TRIM(MID(B2309, 2, 3))," ","0"),SUBSTITUTE(TRIM(MID(B2309, 1, 3))," ","0"))</f>
        <v>455</v>
      </c>
      <c r="H2309" s="2" t="str">
        <f>IF(Table13456[[#This Row],[first]]="0",SUBSTITUTE(TRIM(MID(B2309, 5, 3))," ","0"),SUBSTITUTE(TRIM(MID(B2309, 4, 3))," ","0"))</f>
        <v>17</v>
      </c>
      <c r="I2309" s="2" t="str">
        <f>IF(Table13456[[#This Row],[first]]="0",SUBSTITUTE(TRIM(MID(B2309, 8, 3))," ","0"),SUBSTITUTE(TRIM(MID(B2309, 7, 3))," ","0"))</f>
        <v>130</v>
      </c>
      <c r="J2309" s="2">
        <v>1</v>
      </c>
      <c r="K2309" s="2" t="str">
        <f t="shared" si="108"/>
        <v>455</v>
      </c>
      <c r="L2309" s="2" t="str">
        <f t="shared" si="109"/>
        <v>017</v>
      </c>
      <c r="M2309" s="2" t="str">
        <f t="shared" si="110"/>
        <v>130</v>
      </c>
    </row>
    <row r="2310" spans="2:13" x14ac:dyDescent="0.25">
      <c r="B2310" s="2" t="s">
        <v>8113</v>
      </c>
      <c r="C2310" s="2" t="s">
        <v>8114</v>
      </c>
      <c r="D2310" s="6" t="str">
        <f>+_xlfn.CONCAT(Table13456[[#This Row],[phase1]],Table13456[[#This Row],[phase2]],Table13456[[#This Row],[phase3]],Table13456[[#This Row],[phase4]])</f>
        <v>1455017131</v>
      </c>
      <c r="E2310" s="2" t="str">
        <f>+Table13456[[#This Row],[DESCRIPTION]]</f>
        <v>PRE-PLANNED PILE SPLICE, CONCRETE SQUARE, 30" HIGH MOMENT</v>
      </c>
      <c r="F2310" s="2" t="str">
        <f>+LEFT(Table13456[[#This Row],[PAY ITEM]],1)</f>
        <v>0</v>
      </c>
      <c r="G2310" s="2" t="str">
        <f>IF(Table13456[[#This Row],[first]]="0",SUBSTITUTE(TRIM(MID(B2310, 2, 3))," ","0"),SUBSTITUTE(TRIM(MID(B2310, 1, 3))," ","0"))</f>
        <v>455</v>
      </c>
      <c r="H2310" s="2" t="str">
        <f>IF(Table13456[[#This Row],[first]]="0",SUBSTITUTE(TRIM(MID(B2310, 5, 3))," ","0"),SUBSTITUTE(TRIM(MID(B2310, 4, 3))," ","0"))</f>
        <v>17</v>
      </c>
      <c r="I2310" s="2" t="str">
        <f>IF(Table13456[[#This Row],[first]]="0",SUBSTITUTE(TRIM(MID(B2310, 8, 3))," ","0"),SUBSTITUTE(TRIM(MID(B2310, 7, 3))," ","0"))</f>
        <v>131</v>
      </c>
      <c r="J2310" s="2">
        <v>1</v>
      </c>
      <c r="K2310" s="2" t="str">
        <f t="shared" si="108"/>
        <v>455</v>
      </c>
      <c r="L2310" s="2" t="str">
        <f t="shared" si="109"/>
        <v>017</v>
      </c>
      <c r="M2310" s="2" t="str">
        <f t="shared" si="110"/>
        <v>131</v>
      </c>
    </row>
    <row r="2311" spans="2:13" x14ac:dyDescent="0.25">
      <c r="B2311" s="2" t="s">
        <v>8115</v>
      </c>
      <c r="C2311" s="2" t="s">
        <v>8116</v>
      </c>
      <c r="D2311" s="6" t="str">
        <f>+_xlfn.CONCAT(Table13456[[#This Row],[phase1]],Table13456[[#This Row],[phase2]],Table13456[[#This Row],[phase3]],Table13456[[#This Row],[phase4]])</f>
        <v>1455017254</v>
      </c>
      <c r="E2311" s="2" t="str">
        <f>+Table13456[[#This Row],[DESCRIPTION]]</f>
        <v>PRE-PLANNED PILE SPLICE, CONCRETE CYLINDER, 54"</v>
      </c>
      <c r="F2311" s="2" t="str">
        <f>+LEFT(Table13456[[#This Row],[PAY ITEM]],1)</f>
        <v>0</v>
      </c>
      <c r="G2311" s="2" t="str">
        <f>IF(Table13456[[#This Row],[first]]="0",SUBSTITUTE(TRIM(MID(B2311, 2, 3))," ","0"),SUBSTITUTE(TRIM(MID(B2311, 1, 3))," ","0"))</f>
        <v>455</v>
      </c>
      <c r="H2311" s="2" t="str">
        <f>IF(Table13456[[#This Row],[first]]="0",SUBSTITUTE(TRIM(MID(B2311, 5, 3))," ","0"),SUBSTITUTE(TRIM(MID(B2311, 4, 3))," ","0"))</f>
        <v>17</v>
      </c>
      <c r="I2311" s="2" t="str">
        <f>IF(Table13456[[#This Row],[first]]="0",SUBSTITUTE(TRIM(MID(B2311, 8, 3))," ","0"),SUBSTITUTE(TRIM(MID(B2311, 7, 3))," ","0"))</f>
        <v>254</v>
      </c>
      <c r="J2311" s="2">
        <v>1</v>
      </c>
      <c r="K2311" s="2" t="str">
        <f t="shared" si="108"/>
        <v>455</v>
      </c>
      <c r="L2311" s="2" t="str">
        <f t="shared" si="109"/>
        <v>017</v>
      </c>
      <c r="M2311" s="2" t="str">
        <f t="shared" si="110"/>
        <v>254</v>
      </c>
    </row>
    <row r="2312" spans="2:13" x14ac:dyDescent="0.25">
      <c r="B2312" s="2" t="s">
        <v>8117</v>
      </c>
      <c r="C2312" s="2" t="s">
        <v>8118</v>
      </c>
      <c r="D2312" s="6" t="str">
        <f>+_xlfn.CONCAT(Table13456[[#This Row],[phase1]],Table13456[[#This Row],[phase2]],Table13456[[#This Row],[phase3]],Table13456[[#This Row],[phase4]])</f>
        <v>1455017260</v>
      </c>
      <c r="E2312" s="2" t="str">
        <f>+Table13456[[#This Row],[DESCRIPTION]]</f>
        <v>PRE-PLANNED PILE SPLICE, CONCRETE CYLINDER, 60"</v>
      </c>
      <c r="F2312" s="2" t="str">
        <f>+LEFT(Table13456[[#This Row],[PAY ITEM]],1)</f>
        <v>0</v>
      </c>
      <c r="G2312" s="2" t="str">
        <f>IF(Table13456[[#This Row],[first]]="0",SUBSTITUTE(TRIM(MID(B2312, 2, 3))," ","0"),SUBSTITUTE(TRIM(MID(B2312, 1, 3))," ","0"))</f>
        <v>455</v>
      </c>
      <c r="H2312" s="2" t="str">
        <f>IF(Table13456[[#This Row],[first]]="0",SUBSTITUTE(TRIM(MID(B2312, 5, 3))," ","0"),SUBSTITUTE(TRIM(MID(B2312, 4, 3))," ","0"))</f>
        <v>17</v>
      </c>
      <c r="I2312" s="2" t="str">
        <f>IF(Table13456[[#This Row],[first]]="0",SUBSTITUTE(TRIM(MID(B2312, 8, 3))," ","0"),SUBSTITUTE(TRIM(MID(B2312, 7, 3))," ","0"))</f>
        <v>260</v>
      </c>
      <c r="J2312" s="2">
        <v>1</v>
      </c>
      <c r="K2312" s="2" t="str">
        <f t="shared" si="108"/>
        <v>455</v>
      </c>
      <c r="L2312" s="2" t="str">
        <f t="shared" si="109"/>
        <v>017</v>
      </c>
      <c r="M2312" s="2" t="str">
        <f t="shared" si="110"/>
        <v>260</v>
      </c>
    </row>
    <row r="2313" spans="2:13" x14ac:dyDescent="0.25">
      <c r="B2313" s="2" t="s">
        <v>8119</v>
      </c>
      <c r="C2313" s="2" t="s">
        <v>8120</v>
      </c>
      <c r="D2313" s="6" t="str">
        <f>+_xlfn.CONCAT(Table13456[[#This Row],[phase1]],Table13456[[#This Row],[phase2]],Table13456[[#This Row],[phase3]],Table13456[[#This Row],[phase4]])</f>
        <v>1455017370</v>
      </c>
      <c r="E2313" s="2" t="str">
        <f>+Table13456[[#This Row],[DESCRIPTION]]</f>
        <v>PRE-PLANNED PILE SPLICE, STEEL H, HP 8 X 36</v>
      </c>
      <c r="F2313" s="2" t="str">
        <f>+LEFT(Table13456[[#This Row],[PAY ITEM]],1)</f>
        <v>0</v>
      </c>
      <c r="G2313" s="2" t="str">
        <f>IF(Table13456[[#This Row],[first]]="0",SUBSTITUTE(TRIM(MID(B2313, 2, 3))," ","0"),SUBSTITUTE(TRIM(MID(B2313, 1, 3))," ","0"))</f>
        <v>455</v>
      </c>
      <c r="H2313" s="2" t="str">
        <f>IF(Table13456[[#This Row],[first]]="0",SUBSTITUTE(TRIM(MID(B2313, 5, 3))," ","0"),SUBSTITUTE(TRIM(MID(B2313, 4, 3))," ","0"))</f>
        <v>17</v>
      </c>
      <c r="I2313" s="2" t="str">
        <f>IF(Table13456[[#This Row],[first]]="0",SUBSTITUTE(TRIM(MID(B2313, 8, 3))," ","0"),SUBSTITUTE(TRIM(MID(B2313, 7, 3))," ","0"))</f>
        <v>370</v>
      </c>
      <c r="J2313" s="2">
        <v>1</v>
      </c>
      <c r="K2313" s="2" t="str">
        <f t="shared" si="108"/>
        <v>455</v>
      </c>
      <c r="L2313" s="2" t="str">
        <f t="shared" si="109"/>
        <v>017</v>
      </c>
      <c r="M2313" s="2" t="str">
        <f t="shared" si="110"/>
        <v>370</v>
      </c>
    </row>
    <row r="2314" spans="2:13" x14ac:dyDescent="0.25">
      <c r="B2314" s="2" t="s">
        <v>8121</v>
      </c>
      <c r="C2314" s="2" t="s">
        <v>8122</v>
      </c>
      <c r="D2314" s="6" t="str">
        <f>+_xlfn.CONCAT(Table13456[[#This Row],[phase1]],Table13456[[#This Row],[phase2]],Table13456[[#This Row],[phase3]],Table13456[[#This Row],[phase4]])</f>
        <v>1455017371</v>
      </c>
      <c r="E2314" s="2" t="str">
        <f>+Table13456[[#This Row],[DESCRIPTION]]</f>
        <v>PRE-PLANNED PILE SPLICE, STEEL H, HP 10 X 42</v>
      </c>
      <c r="F2314" s="2" t="str">
        <f>+LEFT(Table13456[[#This Row],[PAY ITEM]],1)</f>
        <v>0</v>
      </c>
      <c r="G2314" s="2" t="str">
        <f>IF(Table13456[[#This Row],[first]]="0",SUBSTITUTE(TRIM(MID(B2314, 2, 3))," ","0"),SUBSTITUTE(TRIM(MID(B2314, 1, 3))," ","0"))</f>
        <v>455</v>
      </c>
      <c r="H2314" s="2" t="str">
        <f>IF(Table13456[[#This Row],[first]]="0",SUBSTITUTE(TRIM(MID(B2314, 5, 3))," ","0"),SUBSTITUTE(TRIM(MID(B2314, 4, 3))," ","0"))</f>
        <v>17</v>
      </c>
      <c r="I2314" s="2" t="str">
        <f>IF(Table13456[[#This Row],[first]]="0",SUBSTITUTE(TRIM(MID(B2314, 8, 3))," ","0"),SUBSTITUTE(TRIM(MID(B2314, 7, 3))," ","0"))</f>
        <v>371</v>
      </c>
      <c r="J2314" s="2">
        <v>1</v>
      </c>
      <c r="K2314" s="2" t="str">
        <f t="shared" si="108"/>
        <v>455</v>
      </c>
      <c r="L2314" s="2" t="str">
        <f t="shared" si="109"/>
        <v>017</v>
      </c>
      <c r="M2314" s="2" t="str">
        <f t="shared" si="110"/>
        <v>371</v>
      </c>
    </row>
    <row r="2315" spans="2:13" x14ac:dyDescent="0.25">
      <c r="B2315" s="2" t="s">
        <v>8123</v>
      </c>
      <c r="C2315" s="2" t="s">
        <v>8124</v>
      </c>
      <c r="D2315" s="6" t="str">
        <f>+_xlfn.CONCAT(Table13456[[#This Row],[phase1]],Table13456[[#This Row],[phase2]],Table13456[[#This Row],[phase3]],Table13456[[#This Row],[phase4]])</f>
        <v>1455017372</v>
      </c>
      <c r="E2315" s="2" t="str">
        <f>+Table13456[[#This Row],[DESCRIPTION]]</f>
        <v>PRE-PLANNED PILE SPLICE, STEEL H, HP 10 X 57</v>
      </c>
      <c r="F2315" s="2" t="str">
        <f>+LEFT(Table13456[[#This Row],[PAY ITEM]],1)</f>
        <v>0</v>
      </c>
      <c r="G2315" s="2" t="str">
        <f>IF(Table13456[[#This Row],[first]]="0",SUBSTITUTE(TRIM(MID(B2315, 2, 3))," ","0"),SUBSTITUTE(TRIM(MID(B2315, 1, 3))," ","0"))</f>
        <v>455</v>
      </c>
      <c r="H2315" s="2" t="str">
        <f>IF(Table13456[[#This Row],[first]]="0",SUBSTITUTE(TRIM(MID(B2315, 5, 3))," ","0"),SUBSTITUTE(TRIM(MID(B2315, 4, 3))," ","0"))</f>
        <v>17</v>
      </c>
      <c r="I2315" s="2" t="str">
        <f>IF(Table13456[[#This Row],[first]]="0",SUBSTITUTE(TRIM(MID(B2315, 8, 3))," ","0"),SUBSTITUTE(TRIM(MID(B2315, 7, 3))," ","0"))</f>
        <v>372</v>
      </c>
      <c r="J2315" s="2">
        <v>1</v>
      </c>
      <c r="K2315" s="2" t="str">
        <f t="shared" si="108"/>
        <v>455</v>
      </c>
      <c r="L2315" s="2" t="str">
        <f t="shared" si="109"/>
        <v>017</v>
      </c>
      <c r="M2315" s="2" t="str">
        <f t="shared" si="110"/>
        <v>372</v>
      </c>
    </row>
    <row r="2316" spans="2:13" x14ac:dyDescent="0.25">
      <c r="B2316" s="2" t="s">
        <v>8125</v>
      </c>
      <c r="C2316" s="2" t="s">
        <v>8126</v>
      </c>
      <c r="D2316" s="6" t="str">
        <f>+_xlfn.CONCAT(Table13456[[#This Row],[phase1]],Table13456[[#This Row],[phase2]],Table13456[[#This Row],[phase3]],Table13456[[#This Row],[phase4]])</f>
        <v>1455017373</v>
      </c>
      <c r="E2316" s="2" t="str">
        <f>+Table13456[[#This Row],[DESCRIPTION]]</f>
        <v>PRE-PLANNED PILE SPLICE, STEEL H, HP 12 X 53</v>
      </c>
      <c r="F2316" s="2" t="str">
        <f>+LEFT(Table13456[[#This Row],[PAY ITEM]],1)</f>
        <v>0</v>
      </c>
      <c r="G2316" s="2" t="str">
        <f>IF(Table13456[[#This Row],[first]]="0",SUBSTITUTE(TRIM(MID(B2316, 2, 3))," ","0"),SUBSTITUTE(TRIM(MID(B2316, 1, 3))," ","0"))</f>
        <v>455</v>
      </c>
      <c r="H2316" s="2" t="str">
        <f>IF(Table13456[[#This Row],[first]]="0",SUBSTITUTE(TRIM(MID(B2316, 5, 3))," ","0"),SUBSTITUTE(TRIM(MID(B2316, 4, 3))," ","0"))</f>
        <v>17</v>
      </c>
      <c r="I2316" s="2" t="str">
        <f>IF(Table13456[[#This Row],[first]]="0",SUBSTITUTE(TRIM(MID(B2316, 8, 3))," ","0"),SUBSTITUTE(TRIM(MID(B2316, 7, 3))," ","0"))</f>
        <v>373</v>
      </c>
      <c r="J2316" s="2">
        <v>1</v>
      </c>
      <c r="K2316" s="2" t="str">
        <f t="shared" si="108"/>
        <v>455</v>
      </c>
      <c r="L2316" s="2" t="str">
        <f t="shared" si="109"/>
        <v>017</v>
      </c>
      <c r="M2316" s="2" t="str">
        <f t="shared" si="110"/>
        <v>373</v>
      </c>
    </row>
    <row r="2317" spans="2:13" x14ac:dyDescent="0.25">
      <c r="B2317" s="2" t="s">
        <v>8127</v>
      </c>
      <c r="C2317" s="2" t="s">
        <v>8128</v>
      </c>
      <c r="D2317" s="6" t="str">
        <f>+_xlfn.CONCAT(Table13456[[#This Row],[phase1]],Table13456[[#This Row],[phase2]],Table13456[[#This Row],[phase3]],Table13456[[#This Row],[phase4]])</f>
        <v>1455017374</v>
      </c>
      <c r="E2317" s="2" t="str">
        <f>+Table13456[[#This Row],[DESCRIPTION]]</f>
        <v>PRE-PLANNED PILE SPLICE, STEEL H, HP 12 X 63</v>
      </c>
      <c r="F2317" s="2" t="str">
        <f>+LEFT(Table13456[[#This Row],[PAY ITEM]],1)</f>
        <v>0</v>
      </c>
      <c r="G2317" s="2" t="str">
        <f>IF(Table13456[[#This Row],[first]]="0",SUBSTITUTE(TRIM(MID(B2317, 2, 3))," ","0"),SUBSTITUTE(TRIM(MID(B2317, 1, 3))," ","0"))</f>
        <v>455</v>
      </c>
      <c r="H2317" s="2" t="str">
        <f>IF(Table13456[[#This Row],[first]]="0",SUBSTITUTE(TRIM(MID(B2317, 5, 3))," ","0"),SUBSTITUTE(TRIM(MID(B2317, 4, 3))," ","0"))</f>
        <v>17</v>
      </c>
      <c r="I2317" s="2" t="str">
        <f>IF(Table13456[[#This Row],[first]]="0",SUBSTITUTE(TRIM(MID(B2317, 8, 3))," ","0"),SUBSTITUTE(TRIM(MID(B2317, 7, 3))," ","0"))</f>
        <v>374</v>
      </c>
      <c r="J2317" s="2">
        <v>1</v>
      </c>
      <c r="K2317" s="2" t="str">
        <f t="shared" si="108"/>
        <v>455</v>
      </c>
      <c r="L2317" s="2" t="str">
        <f t="shared" si="109"/>
        <v>017</v>
      </c>
      <c r="M2317" s="2" t="str">
        <f t="shared" si="110"/>
        <v>374</v>
      </c>
    </row>
    <row r="2318" spans="2:13" x14ac:dyDescent="0.25">
      <c r="B2318" s="2" t="s">
        <v>8129</v>
      </c>
      <c r="C2318" s="2" t="s">
        <v>8130</v>
      </c>
      <c r="D2318" s="6" t="str">
        <f>+_xlfn.CONCAT(Table13456[[#This Row],[phase1]],Table13456[[#This Row],[phase2]],Table13456[[#This Row],[phase3]],Table13456[[#This Row],[phase4]])</f>
        <v>1455017375</v>
      </c>
      <c r="E2318" s="2" t="str">
        <f>+Table13456[[#This Row],[DESCRIPTION]]</f>
        <v>PRE-PLANNED PILE SPLICE, STEEL H, HP 12 X 74</v>
      </c>
      <c r="F2318" s="2" t="str">
        <f>+LEFT(Table13456[[#This Row],[PAY ITEM]],1)</f>
        <v>0</v>
      </c>
      <c r="G2318" s="2" t="str">
        <f>IF(Table13456[[#This Row],[first]]="0",SUBSTITUTE(TRIM(MID(B2318, 2, 3))," ","0"),SUBSTITUTE(TRIM(MID(B2318, 1, 3))," ","0"))</f>
        <v>455</v>
      </c>
      <c r="H2318" s="2" t="str">
        <f>IF(Table13456[[#This Row],[first]]="0",SUBSTITUTE(TRIM(MID(B2318, 5, 3))," ","0"),SUBSTITUTE(TRIM(MID(B2318, 4, 3))," ","0"))</f>
        <v>17</v>
      </c>
      <c r="I2318" s="2" t="str">
        <f>IF(Table13456[[#This Row],[first]]="0",SUBSTITUTE(TRIM(MID(B2318, 8, 3))," ","0"),SUBSTITUTE(TRIM(MID(B2318, 7, 3))," ","0"))</f>
        <v>375</v>
      </c>
      <c r="J2318" s="2">
        <v>1</v>
      </c>
      <c r="K2318" s="2" t="str">
        <f t="shared" si="108"/>
        <v>455</v>
      </c>
      <c r="L2318" s="2" t="str">
        <f t="shared" si="109"/>
        <v>017</v>
      </c>
      <c r="M2318" s="2" t="str">
        <f t="shared" si="110"/>
        <v>375</v>
      </c>
    </row>
    <row r="2319" spans="2:13" x14ac:dyDescent="0.25">
      <c r="B2319" s="2" t="s">
        <v>8131</v>
      </c>
      <c r="C2319" s="2" t="s">
        <v>8132</v>
      </c>
      <c r="D2319" s="6" t="str">
        <f>+_xlfn.CONCAT(Table13456[[#This Row],[phase1]],Table13456[[#This Row],[phase2]],Table13456[[#This Row],[phase3]],Table13456[[#This Row],[phase4]])</f>
        <v>1455017376</v>
      </c>
      <c r="E2319" s="2" t="str">
        <f>+Table13456[[#This Row],[DESCRIPTION]]</f>
        <v>PRE-PLANNED PILE SPLICE, STEEL H, HP 12 X 84</v>
      </c>
      <c r="F2319" s="2" t="str">
        <f>+LEFT(Table13456[[#This Row],[PAY ITEM]],1)</f>
        <v>0</v>
      </c>
      <c r="G2319" s="2" t="str">
        <f>IF(Table13456[[#This Row],[first]]="0",SUBSTITUTE(TRIM(MID(B2319, 2, 3))," ","0"),SUBSTITUTE(TRIM(MID(B2319, 1, 3))," ","0"))</f>
        <v>455</v>
      </c>
      <c r="H2319" s="2" t="str">
        <f>IF(Table13456[[#This Row],[first]]="0",SUBSTITUTE(TRIM(MID(B2319, 5, 3))," ","0"),SUBSTITUTE(TRIM(MID(B2319, 4, 3))," ","0"))</f>
        <v>17</v>
      </c>
      <c r="I2319" s="2" t="str">
        <f>IF(Table13456[[#This Row],[first]]="0",SUBSTITUTE(TRIM(MID(B2319, 8, 3))," ","0"),SUBSTITUTE(TRIM(MID(B2319, 7, 3))," ","0"))</f>
        <v>376</v>
      </c>
      <c r="J2319" s="2">
        <v>1</v>
      </c>
      <c r="K2319" s="2" t="str">
        <f t="shared" si="108"/>
        <v>455</v>
      </c>
      <c r="L2319" s="2" t="str">
        <f t="shared" si="109"/>
        <v>017</v>
      </c>
      <c r="M2319" s="2" t="str">
        <f t="shared" si="110"/>
        <v>376</v>
      </c>
    </row>
    <row r="2320" spans="2:13" x14ac:dyDescent="0.25">
      <c r="B2320" s="2" t="s">
        <v>8133</v>
      </c>
      <c r="C2320" s="2" t="s">
        <v>8134</v>
      </c>
      <c r="D2320" s="6" t="str">
        <f>+_xlfn.CONCAT(Table13456[[#This Row],[phase1]],Table13456[[#This Row],[phase2]],Table13456[[#This Row],[phase3]],Table13456[[#This Row],[phase4]])</f>
        <v>1455017377</v>
      </c>
      <c r="E2320" s="2" t="str">
        <f>+Table13456[[#This Row],[DESCRIPTION]]</f>
        <v>PRE-PLANNED PILE SPLICE, STEEL H, HP 14 X 73</v>
      </c>
      <c r="F2320" s="2" t="str">
        <f>+LEFT(Table13456[[#This Row],[PAY ITEM]],1)</f>
        <v>0</v>
      </c>
      <c r="G2320" s="2" t="str">
        <f>IF(Table13456[[#This Row],[first]]="0",SUBSTITUTE(TRIM(MID(B2320, 2, 3))," ","0"),SUBSTITUTE(TRIM(MID(B2320, 1, 3))," ","0"))</f>
        <v>455</v>
      </c>
      <c r="H2320" s="2" t="str">
        <f>IF(Table13456[[#This Row],[first]]="0",SUBSTITUTE(TRIM(MID(B2320, 5, 3))," ","0"),SUBSTITUTE(TRIM(MID(B2320, 4, 3))," ","0"))</f>
        <v>17</v>
      </c>
      <c r="I2320" s="2" t="str">
        <f>IF(Table13456[[#This Row],[first]]="0",SUBSTITUTE(TRIM(MID(B2320, 8, 3))," ","0"),SUBSTITUTE(TRIM(MID(B2320, 7, 3))," ","0"))</f>
        <v>377</v>
      </c>
      <c r="J2320" s="2">
        <v>1</v>
      </c>
      <c r="K2320" s="2" t="str">
        <f t="shared" si="108"/>
        <v>455</v>
      </c>
      <c r="L2320" s="2" t="str">
        <f t="shared" si="109"/>
        <v>017</v>
      </c>
      <c r="M2320" s="2" t="str">
        <f t="shared" si="110"/>
        <v>377</v>
      </c>
    </row>
    <row r="2321" spans="2:13" x14ac:dyDescent="0.25">
      <c r="B2321" s="2" t="s">
        <v>8135</v>
      </c>
      <c r="C2321" s="2" t="s">
        <v>8136</v>
      </c>
      <c r="D2321" s="6" t="str">
        <f>+_xlfn.CONCAT(Table13456[[#This Row],[phase1]],Table13456[[#This Row],[phase2]],Table13456[[#This Row],[phase3]],Table13456[[#This Row],[phase4]])</f>
        <v>1455017378</v>
      </c>
      <c r="E2321" s="2" t="str">
        <f>+Table13456[[#This Row],[DESCRIPTION]]</f>
        <v>PRE-PLANNED PILE SPLICE, STEEL H, HP 14 X 89</v>
      </c>
      <c r="F2321" s="2" t="str">
        <f>+LEFT(Table13456[[#This Row],[PAY ITEM]],1)</f>
        <v>0</v>
      </c>
      <c r="G2321" s="2" t="str">
        <f>IF(Table13456[[#This Row],[first]]="0",SUBSTITUTE(TRIM(MID(B2321, 2, 3))," ","0"),SUBSTITUTE(TRIM(MID(B2321, 1, 3))," ","0"))</f>
        <v>455</v>
      </c>
      <c r="H2321" s="2" t="str">
        <f>IF(Table13456[[#This Row],[first]]="0",SUBSTITUTE(TRIM(MID(B2321, 5, 3))," ","0"),SUBSTITUTE(TRIM(MID(B2321, 4, 3))," ","0"))</f>
        <v>17</v>
      </c>
      <c r="I2321" s="2" t="str">
        <f>IF(Table13456[[#This Row],[first]]="0",SUBSTITUTE(TRIM(MID(B2321, 8, 3))," ","0"),SUBSTITUTE(TRIM(MID(B2321, 7, 3))," ","0"))</f>
        <v>378</v>
      </c>
      <c r="J2321" s="2">
        <v>1</v>
      </c>
      <c r="K2321" s="2" t="str">
        <f t="shared" si="108"/>
        <v>455</v>
      </c>
      <c r="L2321" s="2" t="str">
        <f t="shared" si="109"/>
        <v>017</v>
      </c>
      <c r="M2321" s="2" t="str">
        <f t="shared" si="110"/>
        <v>378</v>
      </c>
    </row>
    <row r="2322" spans="2:13" x14ac:dyDescent="0.25">
      <c r="B2322" s="2" t="s">
        <v>8137</v>
      </c>
      <c r="C2322" s="2" t="s">
        <v>8138</v>
      </c>
      <c r="D2322" s="6" t="str">
        <f>+_xlfn.CONCAT(Table13456[[#This Row],[phase1]],Table13456[[#This Row],[phase2]],Table13456[[#This Row],[phase3]],Table13456[[#This Row],[phase4]])</f>
        <v>1455017379</v>
      </c>
      <c r="E2322" s="2" t="str">
        <f>+Table13456[[#This Row],[DESCRIPTION]]</f>
        <v>PRE-PLANNED PILE SPLICE, STEEL H, HP 14 X 102</v>
      </c>
      <c r="F2322" s="2" t="str">
        <f>+LEFT(Table13456[[#This Row],[PAY ITEM]],1)</f>
        <v>0</v>
      </c>
      <c r="G2322" s="2" t="str">
        <f>IF(Table13456[[#This Row],[first]]="0",SUBSTITUTE(TRIM(MID(B2322, 2, 3))," ","0"),SUBSTITUTE(TRIM(MID(B2322, 1, 3))," ","0"))</f>
        <v>455</v>
      </c>
      <c r="H2322" s="2" t="str">
        <f>IF(Table13456[[#This Row],[first]]="0",SUBSTITUTE(TRIM(MID(B2322, 5, 3))," ","0"),SUBSTITUTE(TRIM(MID(B2322, 4, 3))," ","0"))</f>
        <v>17</v>
      </c>
      <c r="I2322" s="2" t="str">
        <f>IF(Table13456[[#This Row],[first]]="0",SUBSTITUTE(TRIM(MID(B2322, 8, 3))," ","0"),SUBSTITUTE(TRIM(MID(B2322, 7, 3))," ","0"))</f>
        <v>379</v>
      </c>
      <c r="J2322" s="2">
        <v>1</v>
      </c>
      <c r="K2322" s="2" t="str">
        <f t="shared" si="108"/>
        <v>455</v>
      </c>
      <c r="L2322" s="2" t="str">
        <f t="shared" si="109"/>
        <v>017</v>
      </c>
      <c r="M2322" s="2" t="str">
        <f t="shared" si="110"/>
        <v>379</v>
      </c>
    </row>
    <row r="2323" spans="2:13" x14ac:dyDescent="0.25">
      <c r="B2323" s="2" t="s">
        <v>8139</v>
      </c>
      <c r="C2323" s="2" t="s">
        <v>8140</v>
      </c>
      <c r="D2323" s="6" t="str">
        <f>+_xlfn.CONCAT(Table13456[[#This Row],[phase1]],Table13456[[#This Row],[phase2]],Table13456[[#This Row],[phase3]],Table13456[[#This Row],[phase4]])</f>
        <v>1455017380</v>
      </c>
      <c r="E2323" s="2" t="str">
        <f>+Table13456[[#This Row],[DESCRIPTION]]</f>
        <v>PRE-PLANNED PILE SPLICE, STEEL H, HP 14 X 117</v>
      </c>
      <c r="F2323" s="2" t="str">
        <f>+LEFT(Table13456[[#This Row],[PAY ITEM]],1)</f>
        <v>0</v>
      </c>
      <c r="G2323" s="2" t="str">
        <f>IF(Table13456[[#This Row],[first]]="0",SUBSTITUTE(TRIM(MID(B2323, 2, 3))," ","0"),SUBSTITUTE(TRIM(MID(B2323, 1, 3))," ","0"))</f>
        <v>455</v>
      </c>
      <c r="H2323" s="2" t="str">
        <f>IF(Table13456[[#This Row],[first]]="0",SUBSTITUTE(TRIM(MID(B2323, 5, 3))," ","0"),SUBSTITUTE(TRIM(MID(B2323, 4, 3))," ","0"))</f>
        <v>17</v>
      </c>
      <c r="I2323" s="2" t="str">
        <f>IF(Table13456[[#This Row],[first]]="0",SUBSTITUTE(TRIM(MID(B2323, 8, 3))," ","0"),SUBSTITUTE(TRIM(MID(B2323, 7, 3))," ","0"))</f>
        <v>380</v>
      </c>
      <c r="J2323" s="2">
        <v>1</v>
      </c>
      <c r="K2323" s="2" t="str">
        <f t="shared" si="108"/>
        <v>455</v>
      </c>
      <c r="L2323" s="2" t="str">
        <f t="shared" si="109"/>
        <v>017</v>
      </c>
      <c r="M2323" s="2" t="str">
        <f t="shared" si="110"/>
        <v>380</v>
      </c>
    </row>
    <row r="2324" spans="2:13" x14ac:dyDescent="0.25">
      <c r="B2324" s="2" t="s">
        <v>8141</v>
      </c>
      <c r="C2324" s="2" t="s">
        <v>8142</v>
      </c>
      <c r="D2324" s="6" t="str">
        <f>+_xlfn.CONCAT(Table13456[[#This Row],[phase1]],Table13456[[#This Row],[phase2]],Table13456[[#This Row],[phase3]],Table13456[[#This Row],[phase4]])</f>
        <v>1455017381</v>
      </c>
      <c r="E2324" s="2" t="str">
        <f>+Table13456[[#This Row],[DESCRIPTION]]</f>
        <v>PRE-PLANNED PILE SPLICE, STEEL H, HP 16 X 88</v>
      </c>
      <c r="F2324" s="2" t="str">
        <f>+LEFT(Table13456[[#This Row],[PAY ITEM]],1)</f>
        <v>0</v>
      </c>
      <c r="G2324" s="2" t="str">
        <f>IF(Table13456[[#This Row],[first]]="0",SUBSTITUTE(TRIM(MID(B2324, 2, 3))," ","0"),SUBSTITUTE(TRIM(MID(B2324, 1, 3))," ","0"))</f>
        <v>455</v>
      </c>
      <c r="H2324" s="2" t="str">
        <f>IF(Table13456[[#This Row],[first]]="0",SUBSTITUTE(TRIM(MID(B2324, 5, 3))," ","0"),SUBSTITUTE(TRIM(MID(B2324, 4, 3))," ","0"))</f>
        <v>17</v>
      </c>
      <c r="I2324" s="2" t="str">
        <f>IF(Table13456[[#This Row],[first]]="0",SUBSTITUTE(TRIM(MID(B2324, 8, 3))," ","0"),SUBSTITUTE(TRIM(MID(B2324, 7, 3))," ","0"))</f>
        <v>381</v>
      </c>
      <c r="J2324" s="2">
        <v>1</v>
      </c>
      <c r="K2324" s="2" t="str">
        <f t="shared" si="108"/>
        <v>455</v>
      </c>
      <c r="L2324" s="2" t="str">
        <f t="shared" si="109"/>
        <v>017</v>
      </c>
      <c r="M2324" s="2" t="str">
        <f t="shared" si="110"/>
        <v>381</v>
      </c>
    </row>
    <row r="2325" spans="2:13" x14ac:dyDescent="0.25">
      <c r="B2325" s="2" t="s">
        <v>8143</v>
      </c>
      <c r="C2325" s="2" t="s">
        <v>8144</v>
      </c>
      <c r="D2325" s="6" t="str">
        <f>+_xlfn.CONCAT(Table13456[[#This Row],[phase1]],Table13456[[#This Row],[phase2]],Table13456[[#This Row],[phase3]],Table13456[[#This Row],[phase4]])</f>
        <v>1455017382</v>
      </c>
      <c r="E2325" s="2" t="str">
        <f>+Table13456[[#This Row],[DESCRIPTION]]</f>
        <v>PRE-PLANNED PILE SPLICE, STEEL H, HP 16 X 101</v>
      </c>
      <c r="F2325" s="2" t="str">
        <f>+LEFT(Table13456[[#This Row],[PAY ITEM]],1)</f>
        <v>0</v>
      </c>
      <c r="G2325" s="2" t="str">
        <f>IF(Table13456[[#This Row],[first]]="0",SUBSTITUTE(TRIM(MID(B2325, 2, 3))," ","0"),SUBSTITUTE(TRIM(MID(B2325, 1, 3))," ","0"))</f>
        <v>455</v>
      </c>
      <c r="H2325" s="2" t="str">
        <f>IF(Table13456[[#This Row],[first]]="0",SUBSTITUTE(TRIM(MID(B2325, 5, 3))," ","0"),SUBSTITUTE(TRIM(MID(B2325, 4, 3))," ","0"))</f>
        <v>17</v>
      </c>
      <c r="I2325" s="2" t="str">
        <f>IF(Table13456[[#This Row],[first]]="0",SUBSTITUTE(TRIM(MID(B2325, 8, 3))," ","0"),SUBSTITUTE(TRIM(MID(B2325, 7, 3))," ","0"))</f>
        <v>382</v>
      </c>
      <c r="J2325" s="2">
        <v>1</v>
      </c>
      <c r="K2325" s="2" t="str">
        <f t="shared" si="108"/>
        <v>455</v>
      </c>
      <c r="L2325" s="2" t="str">
        <f t="shared" si="109"/>
        <v>017</v>
      </c>
      <c r="M2325" s="2" t="str">
        <f t="shared" si="110"/>
        <v>382</v>
      </c>
    </row>
    <row r="2326" spans="2:13" x14ac:dyDescent="0.25">
      <c r="B2326" s="2" t="s">
        <v>8145</v>
      </c>
      <c r="C2326" s="2" t="s">
        <v>8146</v>
      </c>
      <c r="D2326" s="6" t="str">
        <f>+_xlfn.CONCAT(Table13456[[#This Row],[phase1]],Table13456[[#This Row],[phase2]],Table13456[[#This Row],[phase3]],Table13456[[#This Row],[phase4]])</f>
        <v>1455017383</v>
      </c>
      <c r="E2326" s="2" t="str">
        <f>+Table13456[[#This Row],[DESCRIPTION]]</f>
        <v>PRE-PLANNED PILE SPLICE, STEEL H, HP 16 X 121</v>
      </c>
      <c r="F2326" s="2" t="str">
        <f>+LEFT(Table13456[[#This Row],[PAY ITEM]],1)</f>
        <v>0</v>
      </c>
      <c r="G2326" s="2" t="str">
        <f>IF(Table13456[[#This Row],[first]]="0",SUBSTITUTE(TRIM(MID(B2326, 2, 3))," ","0"),SUBSTITUTE(TRIM(MID(B2326, 1, 3))," ","0"))</f>
        <v>455</v>
      </c>
      <c r="H2326" s="2" t="str">
        <f>IF(Table13456[[#This Row],[first]]="0",SUBSTITUTE(TRIM(MID(B2326, 5, 3))," ","0"),SUBSTITUTE(TRIM(MID(B2326, 4, 3))," ","0"))</f>
        <v>17</v>
      </c>
      <c r="I2326" s="2" t="str">
        <f>IF(Table13456[[#This Row],[first]]="0",SUBSTITUTE(TRIM(MID(B2326, 8, 3))," ","0"),SUBSTITUTE(TRIM(MID(B2326, 7, 3))," ","0"))</f>
        <v>383</v>
      </c>
      <c r="J2326" s="2">
        <v>1</v>
      </c>
      <c r="K2326" s="2" t="str">
        <f t="shared" si="108"/>
        <v>455</v>
      </c>
      <c r="L2326" s="2" t="str">
        <f t="shared" si="109"/>
        <v>017</v>
      </c>
      <c r="M2326" s="2" t="str">
        <f t="shared" si="110"/>
        <v>383</v>
      </c>
    </row>
    <row r="2327" spans="2:13" x14ac:dyDescent="0.25">
      <c r="B2327" s="2" t="s">
        <v>8147</v>
      </c>
      <c r="C2327" s="2" t="s">
        <v>8148</v>
      </c>
      <c r="D2327" s="6" t="str">
        <f>+_xlfn.CONCAT(Table13456[[#This Row],[phase1]],Table13456[[#This Row],[phase2]],Table13456[[#This Row],[phase3]],Table13456[[#This Row],[phase4]])</f>
        <v>1455017384</v>
      </c>
      <c r="E2327" s="2" t="str">
        <f>+Table13456[[#This Row],[DESCRIPTION]]</f>
        <v>PRE-PLANNED PILE SPLICE, STEEL H, HP 16 X 141</v>
      </c>
      <c r="F2327" s="2" t="str">
        <f>+LEFT(Table13456[[#This Row],[PAY ITEM]],1)</f>
        <v>0</v>
      </c>
      <c r="G2327" s="2" t="str">
        <f>IF(Table13456[[#This Row],[first]]="0",SUBSTITUTE(TRIM(MID(B2327, 2, 3))," ","0"),SUBSTITUTE(TRIM(MID(B2327, 1, 3))," ","0"))</f>
        <v>455</v>
      </c>
      <c r="H2327" s="2" t="str">
        <f>IF(Table13456[[#This Row],[first]]="0",SUBSTITUTE(TRIM(MID(B2327, 5, 3))," ","0"),SUBSTITUTE(TRIM(MID(B2327, 4, 3))," ","0"))</f>
        <v>17</v>
      </c>
      <c r="I2327" s="2" t="str">
        <f>IF(Table13456[[#This Row],[first]]="0",SUBSTITUTE(TRIM(MID(B2327, 8, 3))," ","0"),SUBSTITUTE(TRIM(MID(B2327, 7, 3))," ","0"))</f>
        <v>384</v>
      </c>
      <c r="J2327" s="2">
        <v>1</v>
      </c>
      <c r="K2327" s="2" t="str">
        <f t="shared" si="108"/>
        <v>455</v>
      </c>
      <c r="L2327" s="2" t="str">
        <f t="shared" si="109"/>
        <v>017</v>
      </c>
      <c r="M2327" s="2" t="str">
        <f t="shared" si="110"/>
        <v>384</v>
      </c>
    </row>
    <row r="2328" spans="2:13" x14ac:dyDescent="0.25">
      <c r="B2328" s="2" t="s">
        <v>8149</v>
      </c>
      <c r="C2328" s="2" t="s">
        <v>8150</v>
      </c>
      <c r="D2328" s="6" t="str">
        <f>+_xlfn.CONCAT(Table13456[[#This Row],[phase1]],Table13456[[#This Row],[phase2]],Table13456[[#This Row],[phase3]],Table13456[[#This Row],[phase4]])</f>
        <v>1455017385</v>
      </c>
      <c r="E2328" s="2" t="str">
        <f>+Table13456[[#This Row],[DESCRIPTION]]</f>
        <v>PRE-PLANNED PILE SPLICE, STEEL H, HP 16 X 162</v>
      </c>
      <c r="F2328" s="2" t="str">
        <f>+LEFT(Table13456[[#This Row],[PAY ITEM]],1)</f>
        <v>0</v>
      </c>
      <c r="G2328" s="2" t="str">
        <f>IF(Table13456[[#This Row],[first]]="0",SUBSTITUTE(TRIM(MID(B2328, 2, 3))," ","0"),SUBSTITUTE(TRIM(MID(B2328, 1, 3))," ","0"))</f>
        <v>455</v>
      </c>
      <c r="H2328" s="2" t="str">
        <f>IF(Table13456[[#This Row],[first]]="0",SUBSTITUTE(TRIM(MID(B2328, 5, 3))," ","0"),SUBSTITUTE(TRIM(MID(B2328, 4, 3))," ","0"))</f>
        <v>17</v>
      </c>
      <c r="I2328" s="2" t="str">
        <f>IF(Table13456[[#This Row],[first]]="0",SUBSTITUTE(TRIM(MID(B2328, 8, 3))," ","0"),SUBSTITUTE(TRIM(MID(B2328, 7, 3))," ","0"))</f>
        <v>385</v>
      </c>
      <c r="J2328" s="2">
        <v>1</v>
      </c>
      <c r="K2328" s="2" t="str">
        <f t="shared" si="108"/>
        <v>455</v>
      </c>
      <c r="L2328" s="2" t="str">
        <f t="shared" si="109"/>
        <v>017</v>
      </c>
      <c r="M2328" s="2" t="str">
        <f t="shared" si="110"/>
        <v>385</v>
      </c>
    </row>
    <row r="2329" spans="2:13" x14ac:dyDescent="0.25">
      <c r="B2329" s="2" t="s">
        <v>8151</v>
      </c>
      <c r="C2329" s="2" t="s">
        <v>8152</v>
      </c>
      <c r="D2329" s="6" t="str">
        <f>+_xlfn.CONCAT(Table13456[[#This Row],[phase1]],Table13456[[#This Row],[phase2]],Table13456[[#This Row],[phase3]],Table13456[[#This Row],[phase4]])</f>
        <v>1455017386</v>
      </c>
      <c r="E2329" s="2" t="str">
        <f>+Table13456[[#This Row],[DESCRIPTION]]</f>
        <v>PRE-PLANNED PILE SPLICE, STEEL H, HP 16 X 183</v>
      </c>
      <c r="F2329" s="2" t="str">
        <f>+LEFT(Table13456[[#This Row],[PAY ITEM]],1)</f>
        <v>0</v>
      </c>
      <c r="G2329" s="2" t="str">
        <f>IF(Table13456[[#This Row],[first]]="0",SUBSTITUTE(TRIM(MID(B2329, 2, 3))," ","0"),SUBSTITUTE(TRIM(MID(B2329, 1, 3))," ","0"))</f>
        <v>455</v>
      </c>
      <c r="H2329" s="2" t="str">
        <f>IF(Table13456[[#This Row],[first]]="0",SUBSTITUTE(TRIM(MID(B2329, 5, 3))," ","0"),SUBSTITUTE(TRIM(MID(B2329, 4, 3))," ","0"))</f>
        <v>17</v>
      </c>
      <c r="I2329" s="2" t="str">
        <f>IF(Table13456[[#This Row],[first]]="0",SUBSTITUTE(TRIM(MID(B2329, 8, 3))," ","0"),SUBSTITUTE(TRIM(MID(B2329, 7, 3))," ","0"))</f>
        <v>386</v>
      </c>
      <c r="J2329" s="2">
        <v>1</v>
      </c>
      <c r="K2329" s="2" t="str">
        <f t="shared" si="108"/>
        <v>455</v>
      </c>
      <c r="L2329" s="2" t="str">
        <f t="shared" si="109"/>
        <v>017</v>
      </c>
      <c r="M2329" s="2" t="str">
        <f t="shared" si="110"/>
        <v>386</v>
      </c>
    </row>
    <row r="2330" spans="2:13" x14ac:dyDescent="0.25">
      <c r="B2330" s="2" t="s">
        <v>8153</v>
      </c>
      <c r="C2330" s="2" t="s">
        <v>8154</v>
      </c>
      <c r="D2330" s="6" t="str">
        <f>+_xlfn.CONCAT(Table13456[[#This Row],[phase1]],Table13456[[#This Row],[phase2]],Table13456[[#This Row],[phase3]],Table13456[[#This Row],[phase4]])</f>
        <v>1455017387</v>
      </c>
      <c r="E2330" s="2" t="str">
        <f>+Table13456[[#This Row],[DESCRIPTION]]</f>
        <v>PRE-PLANNED PILE SPLICE, STEEL H, HP 18 X 135</v>
      </c>
      <c r="F2330" s="2" t="str">
        <f>+LEFT(Table13456[[#This Row],[PAY ITEM]],1)</f>
        <v>0</v>
      </c>
      <c r="G2330" s="2" t="str">
        <f>IF(Table13456[[#This Row],[first]]="0",SUBSTITUTE(TRIM(MID(B2330, 2, 3))," ","0"),SUBSTITUTE(TRIM(MID(B2330, 1, 3))," ","0"))</f>
        <v>455</v>
      </c>
      <c r="H2330" s="2" t="str">
        <f>IF(Table13456[[#This Row],[first]]="0",SUBSTITUTE(TRIM(MID(B2330, 5, 3))," ","0"),SUBSTITUTE(TRIM(MID(B2330, 4, 3))," ","0"))</f>
        <v>17</v>
      </c>
      <c r="I2330" s="2" t="str">
        <f>IF(Table13456[[#This Row],[first]]="0",SUBSTITUTE(TRIM(MID(B2330, 8, 3))," ","0"),SUBSTITUTE(TRIM(MID(B2330, 7, 3))," ","0"))</f>
        <v>387</v>
      </c>
      <c r="J2330" s="2">
        <v>1</v>
      </c>
      <c r="K2330" s="2" t="str">
        <f t="shared" si="108"/>
        <v>455</v>
      </c>
      <c r="L2330" s="2" t="str">
        <f t="shared" si="109"/>
        <v>017</v>
      </c>
      <c r="M2330" s="2" t="str">
        <f t="shared" si="110"/>
        <v>387</v>
      </c>
    </row>
    <row r="2331" spans="2:13" x14ac:dyDescent="0.25">
      <c r="B2331" s="2" t="s">
        <v>8155</v>
      </c>
      <c r="C2331" s="2" t="s">
        <v>8156</v>
      </c>
      <c r="D2331" s="6" t="str">
        <f>+_xlfn.CONCAT(Table13456[[#This Row],[phase1]],Table13456[[#This Row],[phase2]],Table13456[[#This Row],[phase3]],Table13456[[#This Row],[phase4]])</f>
        <v>1455017388</v>
      </c>
      <c r="E2331" s="2" t="str">
        <f>+Table13456[[#This Row],[DESCRIPTION]]</f>
        <v>PRE-PLANNED PILE SPLICE, STEEL H, HP 18 X 157</v>
      </c>
      <c r="F2331" s="2" t="str">
        <f>+LEFT(Table13456[[#This Row],[PAY ITEM]],1)</f>
        <v>0</v>
      </c>
      <c r="G2331" s="2" t="str">
        <f>IF(Table13456[[#This Row],[first]]="0",SUBSTITUTE(TRIM(MID(B2331, 2, 3))," ","0"),SUBSTITUTE(TRIM(MID(B2331, 1, 3))," ","0"))</f>
        <v>455</v>
      </c>
      <c r="H2331" s="2" t="str">
        <f>IF(Table13456[[#This Row],[first]]="0",SUBSTITUTE(TRIM(MID(B2331, 5, 3))," ","0"),SUBSTITUTE(TRIM(MID(B2331, 4, 3))," ","0"))</f>
        <v>17</v>
      </c>
      <c r="I2331" s="2" t="str">
        <f>IF(Table13456[[#This Row],[first]]="0",SUBSTITUTE(TRIM(MID(B2331, 8, 3))," ","0"),SUBSTITUTE(TRIM(MID(B2331, 7, 3))," ","0"))</f>
        <v>388</v>
      </c>
      <c r="J2331" s="2">
        <v>1</v>
      </c>
      <c r="K2331" s="2" t="str">
        <f t="shared" si="108"/>
        <v>455</v>
      </c>
      <c r="L2331" s="2" t="str">
        <f t="shared" si="109"/>
        <v>017</v>
      </c>
      <c r="M2331" s="2" t="str">
        <f t="shared" si="110"/>
        <v>388</v>
      </c>
    </row>
    <row r="2332" spans="2:13" x14ac:dyDescent="0.25">
      <c r="B2332" s="2" t="s">
        <v>8157</v>
      </c>
      <c r="C2332" s="2" t="s">
        <v>8158</v>
      </c>
      <c r="D2332" s="6" t="str">
        <f>+_xlfn.CONCAT(Table13456[[#This Row],[phase1]],Table13456[[#This Row],[phase2]],Table13456[[#This Row],[phase3]],Table13456[[#This Row],[phase4]])</f>
        <v>1455017389</v>
      </c>
      <c r="E2332" s="2" t="str">
        <f>+Table13456[[#This Row],[DESCRIPTION]]</f>
        <v>PRE-PLANNED PILE SPLICE, STEEL H, HP 18 X 181</v>
      </c>
      <c r="F2332" s="2" t="str">
        <f>+LEFT(Table13456[[#This Row],[PAY ITEM]],1)</f>
        <v>0</v>
      </c>
      <c r="G2332" s="2" t="str">
        <f>IF(Table13456[[#This Row],[first]]="0",SUBSTITUTE(TRIM(MID(B2332, 2, 3))," ","0"),SUBSTITUTE(TRIM(MID(B2332, 1, 3))," ","0"))</f>
        <v>455</v>
      </c>
      <c r="H2332" s="2" t="str">
        <f>IF(Table13456[[#This Row],[first]]="0",SUBSTITUTE(TRIM(MID(B2332, 5, 3))," ","0"),SUBSTITUTE(TRIM(MID(B2332, 4, 3))," ","0"))</f>
        <v>17</v>
      </c>
      <c r="I2332" s="2" t="str">
        <f>IF(Table13456[[#This Row],[first]]="0",SUBSTITUTE(TRIM(MID(B2332, 8, 3))," ","0"),SUBSTITUTE(TRIM(MID(B2332, 7, 3))," ","0"))</f>
        <v>389</v>
      </c>
      <c r="J2332" s="2">
        <v>1</v>
      </c>
      <c r="K2332" s="2" t="str">
        <f t="shared" si="108"/>
        <v>455</v>
      </c>
      <c r="L2332" s="2" t="str">
        <f t="shared" si="109"/>
        <v>017</v>
      </c>
      <c r="M2332" s="2" t="str">
        <f t="shared" si="110"/>
        <v>389</v>
      </c>
    </row>
    <row r="2333" spans="2:13" x14ac:dyDescent="0.25">
      <c r="B2333" s="2" t="s">
        <v>8159</v>
      </c>
      <c r="C2333" s="2" t="s">
        <v>8160</v>
      </c>
      <c r="D2333" s="6" t="str">
        <f>+_xlfn.CONCAT(Table13456[[#This Row],[phase1]],Table13456[[#This Row],[phase2]],Table13456[[#This Row],[phase3]],Table13456[[#This Row],[phase4]])</f>
        <v>1455017390</v>
      </c>
      <c r="E2333" s="2" t="str">
        <f>+Table13456[[#This Row],[DESCRIPTION]]</f>
        <v>PRE-PLANNED PILE SPLICE, STEEL H, HP 18 X 204</v>
      </c>
      <c r="F2333" s="2" t="str">
        <f>+LEFT(Table13456[[#This Row],[PAY ITEM]],1)</f>
        <v>0</v>
      </c>
      <c r="G2333" s="2" t="str">
        <f>IF(Table13456[[#This Row],[first]]="0",SUBSTITUTE(TRIM(MID(B2333, 2, 3))," ","0"),SUBSTITUTE(TRIM(MID(B2333, 1, 3))," ","0"))</f>
        <v>455</v>
      </c>
      <c r="H2333" s="2" t="str">
        <f>IF(Table13456[[#This Row],[first]]="0",SUBSTITUTE(TRIM(MID(B2333, 5, 3))," ","0"),SUBSTITUTE(TRIM(MID(B2333, 4, 3))," ","0"))</f>
        <v>17</v>
      </c>
      <c r="I2333" s="2" t="str">
        <f>IF(Table13456[[#This Row],[first]]="0",SUBSTITUTE(TRIM(MID(B2333, 8, 3))," ","0"),SUBSTITUTE(TRIM(MID(B2333, 7, 3))," ","0"))</f>
        <v>390</v>
      </c>
      <c r="J2333" s="2">
        <v>1</v>
      </c>
      <c r="K2333" s="2" t="str">
        <f t="shared" si="108"/>
        <v>455</v>
      </c>
      <c r="L2333" s="2" t="str">
        <f t="shared" si="109"/>
        <v>017</v>
      </c>
      <c r="M2333" s="2" t="str">
        <f t="shared" si="110"/>
        <v>390</v>
      </c>
    </row>
    <row r="2334" spans="2:13" x14ac:dyDescent="0.25">
      <c r="B2334" s="2" t="s">
        <v>8161</v>
      </c>
      <c r="C2334" s="2" t="s">
        <v>8162</v>
      </c>
      <c r="D2334" s="6" t="str">
        <f>+_xlfn.CONCAT(Table13456[[#This Row],[phase1]],Table13456[[#This Row],[phase2]],Table13456[[#This Row],[phase3]],Table13456[[#This Row],[phase4]])</f>
        <v>1455017418</v>
      </c>
      <c r="E2334" s="2" t="str">
        <f>+Table13456[[#This Row],[DESCRIPTION]]</f>
        <v>PRE-PLANNED PILE SPLICE, STEEL PIPE, 18"</v>
      </c>
      <c r="F2334" s="2" t="str">
        <f>+LEFT(Table13456[[#This Row],[PAY ITEM]],1)</f>
        <v>0</v>
      </c>
      <c r="G2334" s="2" t="str">
        <f>IF(Table13456[[#This Row],[first]]="0",SUBSTITUTE(TRIM(MID(B2334, 2, 3))," ","0"),SUBSTITUTE(TRIM(MID(B2334, 1, 3))," ","0"))</f>
        <v>455</v>
      </c>
      <c r="H2334" s="2" t="str">
        <f>IF(Table13456[[#This Row],[first]]="0",SUBSTITUTE(TRIM(MID(B2334, 5, 3))," ","0"),SUBSTITUTE(TRIM(MID(B2334, 4, 3))," ","0"))</f>
        <v>17</v>
      </c>
      <c r="I2334" s="2" t="str">
        <f>IF(Table13456[[#This Row],[first]]="0",SUBSTITUTE(TRIM(MID(B2334, 8, 3))," ","0"),SUBSTITUTE(TRIM(MID(B2334, 7, 3))," ","0"))</f>
        <v>418</v>
      </c>
      <c r="J2334" s="2">
        <v>1</v>
      </c>
      <c r="K2334" s="2" t="str">
        <f t="shared" si="108"/>
        <v>455</v>
      </c>
      <c r="L2334" s="2" t="str">
        <f t="shared" si="109"/>
        <v>017</v>
      </c>
      <c r="M2334" s="2" t="str">
        <f t="shared" si="110"/>
        <v>418</v>
      </c>
    </row>
    <row r="2335" spans="2:13" x14ac:dyDescent="0.25">
      <c r="B2335" s="2" t="s">
        <v>8163</v>
      </c>
      <c r="C2335" s="2" t="s">
        <v>8164</v>
      </c>
      <c r="D2335" s="6" t="str">
        <f>+_xlfn.CONCAT(Table13456[[#This Row],[phase1]],Table13456[[#This Row],[phase2]],Table13456[[#This Row],[phase3]],Table13456[[#This Row],[phase4]])</f>
        <v>1455017420</v>
      </c>
      <c r="E2335" s="2" t="str">
        <f>+Table13456[[#This Row],[DESCRIPTION]]</f>
        <v>PRE-PLANNED PILE SPLICE, STEEL PIPE, 20"</v>
      </c>
      <c r="F2335" s="2" t="str">
        <f>+LEFT(Table13456[[#This Row],[PAY ITEM]],1)</f>
        <v>0</v>
      </c>
      <c r="G2335" s="2" t="str">
        <f>IF(Table13456[[#This Row],[first]]="0",SUBSTITUTE(TRIM(MID(B2335, 2, 3))," ","0"),SUBSTITUTE(TRIM(MID(B2335, 1, 3))," ","0"))</f>
        <v>455</v>
      </c>
      <c r="H2335" s="2" t="str">
        <f>IF(Table13456[[#This Row],[first]]="0",SUBSTITUTE(TRIM(MID(B2335, 5, 3))," ","0"),SUBSTITUTE(TRIM(MID(B2335, 4, 3))," ","0"))</f>
        <v>17</v>
      </c>
      <c r="I2335" s="2" t="str">
        <f>IF(Table13456[[#This Row],[first]]="0",SUBSTITUTE(TRIM(MID(B2335, 8, 3))," ","0"),SUBSTITUTE(TRIM(MID(B2335, 7, 3))," ","0"))</f>
        <v>420</v>
      </c>
      <c r="J2335" s="2">
        <v>1</v>
      </c>
      <c r="K2335" s="2" t="str">
        <f t="shared" si="108"/>
        <v>455</v>
      </c>
      <c r="L2335" s="2" t="str">
        <f t="shared" si="109"/>
        <v>017</v>
      </c>
      <c r="M2335" s="2" t="str">
        <f t="shared" si="110"/>
        <v>420</v>
      </c>
    </row>
    <row r="2336" spans="2:13" x14ac:dyDescent="0.25">
      <c r="B2336" s="2" t="s">
        <v>8165</v>
      </c>
      <c r="C2336" s="2" t="s">
        <v>8166</v>
      </c>
      <c r="D2336" s="6" t="str">
        <f>+_xlfn.CONCAT(Table13456[[#This Row],[phase1]],Table13456[[#This Row],[phase2]],Table13456[[#This Row],[phase3]],Table13456[[#This Row],[phase4]])</f>
        <v>1455017424</v>
      </c>
      <c r="E2336" s="2" t="str">
        <f>+Table13456[[#This Row],[DESCRIPTION]]</f>
        <v>PRE-PLANNED PILE SPLICE, STEEL PIPE, 24"</v>
      </c>
      <c r="F2336" s="2" t="str">
        <f>+LEFT(Table13456[[#This Row],[PAY ITEM]],1)</f>
        <v>0</v>
      </c>
      <c r="G2336" s="2" t="str">
        <f>IF(Table13456[[#This Row],[first]]="0",SUBSTITUTE(TRIM(MID(B2336, 2, 3))," ","0"),SUBSTITUTE(TRIM(MID(B2336, 1, 3))," ","0"))</f>
        <v>455</v>
      </c>
      <c r="H2336" s="2" t="str">
        <f>IF(Table13456[[#This Row],[first]]="0",SUBSTITUTE(TRIM(MID(B2336, 5, 3))," ","0"),SUBSTITUTE(TRIM(MID(B2336, 4, 3))," ","0"))</f>
        <v>17</v>
      </c>
      <c r="I2336" s="2" t="str">
        <f>IF(Table13456[[#This Row],[first]]="0",SUBSTITUTE(TRIM(MID(B2336, 8, 3))," ","0"),SUBSTITUTE(TRIM(MID(B2336, 7, 3))," ","0"))</f>
        <v>424</v>
      </c>
      <c r="J2336" s="2">
        <v>1</v>
      </c>
      <c r="K2336" s="2" t="str">
        <f t="shared" si="108"/>
        <v>455</v>
      </c>
      <c r="L2336" s="2" t="str">
        <f t="shared" si="109"/>
        <v>017</v>
      </c>
      <c r="M2336" s="2" t="str">
        <f t="shared" si="110"/>
        <v>424</v>
      </c>
    </row>
    <row r="2337" spans="2:13" x14ac:dyDescent="0.25">
      <c r="B2337" s="2" t="s">
        <v>8167</v>
      </c>
      <c r="C2337" s="2" t="s">
        <v>8168</v>
      </c>
      <c r="D2337" s="6" t="str">
        <f>+_xlfn.CONCAT(Table13456[[#This Row],[phase1]],Table13456[[#This Row],[phase2]],Table13456[[#This Row],[phase3]],Table13456[[#This Row],[phase4]])</f>
        <v>1455017430</v>
      </c>
      <c r="E2337" s="2" t="str">
        <f>+Table13456[[#This Row],[DESCRIPTION]]</f>
        <v>PRE-PLANNED PILE SPLICE, STEEL PIPE, 30"</v>
      </c>
      <c r="F2337" s="2" t="str">
        <f>+LEFT(Table13456[[#This Row],[PAY ITEM]],1)</f>
        <v>0</v>
      </c>
      <c r="G2337" s="2" t="str">
        <f>IF(Table13456[[#This Row],[first]]="0",SUBSTITUTE(TRIM(MID(B2337, 2, 3))," ","0"),SUBSTITUTE(TRIM(MID(B2337, 1, 3))," ","0"))</f>
        <v>455</v>
      </c>
      <c r="H2337" s="2" t="str">
        <f>IF(Table13456[[#This Row],[first]]="0",SUBSTITUTE(TRIM(MID(B2337, 5, 3))," ","0"),SUBSTITUTE(TRIM(MID(B2337, 4, 3))," ","0"))</f>
        <v>17</v>
      </c>
      <c r="I2337" s="2" t="str">
        <f>IF(Table13456[[#This Row],[first]]="0",SUBSTITUTE(TRIM(MID(B2337, 8, 3))," ","0"),SUBSTITUTE(TRIM(MID(B2337, 7, 3))," ","0"))</f>
        <v>430</v>
      </c>
      <c r="J2337" s="2">
        <v>1</v>
      </c>
      <c r="K2337" s="2" t="str">
        <f t="shared" si="108"/>
        <v>455</v>
      </c>
      <c r="L2337" s="2" t="str">
        <f t="shared" si="109"/>
        <v>017</v>
      </c>
      <c r="M2337" s="2" t="str">
        <f t="shared" si="110"/>
        <v>430</v>
      </c>
    </row>
    <row r="2338" spans="2:13" x14ac:dyDescent="0.25">
      <c r="B2338" s="2" t="s">
        <v>8169</v>
      </c>
      <c r="C2338" s="2" t="s">
        <v>8170</v>
      </c>
      <c r="D2338" s="6" t="str">
        <f>+_xlfn.CONCAT(Table13456[[#This Row],[phase1]],Table13456[[#This Row],[phase2]],Table13456[[#This Row],[phase3]],Table13456[[#This Row],[phase4]])</f>
        <v>1455018000</v>
      </c>
      <c r="E2338" s="2" t="str">
        <f>+Table13456[[#This Row],[DESCRIPTION]]</f>
        <v>PROTECTION OF EXISTING STRUCTURES</v>
      </c>
      <c r="F2338" s="2" t="str">
        <f>+LEFT(Table13456[[#This Row],[PAY ITEM]],1)</f>
        <v>0</v>
      </c>
      <c r="G2338" s="2" t="str">
        <f>IF(Table13456[[#This Row],[first]]="0",SUBSTITUTE(TRIM(MID(B2338, 2, 3))," ","0"),SUBSTITUTE(TRIM(MID(B2338, 1, 3))," ","0"))</f>
        <v>455</v>
      </c>
      <c r="H2338" s="2" t="str">
        <f>IF(Table13456[[#This Row],[first]]="0",SUBSTITUTE(TRIM(MID(B2338, 5, 3))," ","0"),SUBSTITUTE(TRIM(MID(B2338, 4, 3))," ","0"))</f>
        <v>18</v>
      </c>
      <c r="I2338" s="2" t="str">
        <f>IF(Table13456[[#This Row],[first]]="0",SUBSTITUTE(TRIM(MID(B2338, 8, 3))," ","0"),SUBSTITUTE(TRIM(MID(B2338, 7, 3))," ","0"))</f>
        <v/>
      </c>
      <c r="J2338" s="2">
        <v>1</v>
      </c>
      <c r="K2338" s="2" t="str">
        <f t="shared" si="108"/>
        <v>455</v>
      </c>
      <c r="L2338" s="2" t="str">
        <f t="shared" si="109"/>
        <v>018</v>
      </c>
      <c r="M2338" s="2" t="str">
        <f t="shared" si="110"/>
        <v>000</v>
      </c>
    </row>
    <row r="2339" spans="2:13" x14ac:dyDescent="0.25">
      <c r="B2339" s="2" t="s">
        <v>8171</v>
      </c>
      <c r="C2339" s="2" t="s">
        <v>8172</v>
      </c>
      <c r="D2339" s="6" t="str">
        <f>+_xlfn.CONCAT(Table13456[[#This Row],[phase1]],Table13456[[#This Row],[phase2]],Table13456[[#This Row],[phase3]],Table13456[[#This Row],[phase4]])</f>
        <v>1455034001</v>
      </c>
      <c r="E2339" s="2" t="str">
        <f>+Table13456[[#This Row],[DESCRIPTION]]</f>
        <v>PRESTRESSED CONCRETE PILING, 12" SQ.</v>
      </c>
      <c r="F2339" s="2" t="str">
        <f>+LEFT(Table13456[[#This Row],[PAY ITEM]],1)</f>
        <v>0</v>
      </c>
      <c r="G2339" s="2" t="str">
        <f>IF(Table13456[[#This Row],[first]]="0",SUBSTITUTE(TRIM(MID(B2339, 2, 3))," ","0"),SUBSTITUTE(TRIM(MID(B2339, 1, 3))," ","0"))</f>
        <v>455</v>
      </c>
      <c r="H2339" s="2" t="str">
        <f>IF(Table13456[[#This Row],[first]]="0",SUBSTITUTE(TRIM(MID(B2339, 5, 3))," ","0"),SUBSTITUTE(TRIM(MID(B2339, 4, 3))," ","0"))</f>
        <v>34</v>
      </c>
      <c r="I2339" s="2" t="str">
        <f>IF(Table13456[[#This Row],[first]]="0",SUBSTITUTE(TRIM(MID(B2339, 8, 3))," ","0"),SUBSTITUTE(TRIM(MID(B2339, 7, 3))," ","0"))</f>
        <v>1</v>
      </c>
      <c r="J2339" s="2">
        <v>1</v>
      </c>
      <c r="K2339" s="2" t="str">
        <f t="shared" si="108"/>
        <v>455</v>
      </c>
      <c r="L2339" s="2" t="str">
        <f t="shared" si="109"/>
        <v>034</v>
      </c>
      <c r="M2339" s="2" t="str">
        <f t="shared" si="110"/>
        <v>001</v>
      </c>
    </row>
    <row r="2340" spans="2:13" x14ac:dyDescent="0.25">
      <c r="B2340" s="2" t="s">
        <v>8173</v>
      </c>
      <c r="C2340" s="2" t="s">
        <v>4466</v>
      </c>
      <c r="D2340" s="6" t="str">
        <f>+_xlfn.CONCAT(Table13456[[#This Row],[phase1]],Table13456[[#This Row],[phase2]],Table13456[[#This Row],[phase3]],Table13456[[#This Row],[phase4]])</f>
        <v>1455034002</v>
      </c>
      <c r="E2340" s="2" t="str">
        <f>+Table13456[[#This Row],[DESCRIPTION]]</f>
        <v>PRESTRESSED CONCRETE PILING, 14" SQ.</v>
      </c>
      <c r="F2340" s="2" t="str">
        <f>+LEFT(Table13456[[#This Row],[PAY ITEM]],1)</f>
        <v>0</v>
      </c>
      <c r="G2340" s="2" t="str">
        <f>IF(Table13456[[#This Row],[first]]="0",SUBSTITUTE(TRIM(MID(B2340, 2, 3))," ","0"),SUBSTITUTE(TRIM(MID(B2340, 1, 3))," ","0"))</f>
        <v>455</v>
      </c>
      <c r="H2340" s="2" t="str">
        <f>IF(Table13456[[#This Row],[first]]="0",SUBSTITUTE(TRIM(MID(B2340, 5, 3))," ","0"),SUBSTITUTE(TRIM(MID(B2340, 4, 3))," ","0"))</f>
        <v>34</v>
      </c>
      <c r="I2340" s="2" t="str">
        <f>IF(Table13456[[#This Row],[first]]="0",SUBSTITUTE(TRIM(MID(B2340, 8, 3))," ","0"),SUBSTITUTE(TRIM(MID(B2340, 7, 3))," ","0"))</f>
        <v>2</v>
      </c>
      <c r="J2340" s="2">
        <v>1</v>
      </c>
      <c r="K2340" s="2" t="str">
        <f t="shared" si="108"/>
        <v>455</v>
      </c>
      <c r="L2340" s="2" t="str">
        <f t="shared" si="109"/>
        <v>034</v>
      </c>
      <c r="M2340" s="2" t="str">
        <f t="shared" si="110"/>
        <v>002</v>
      </c>
    </row>
    <row r="2341" spans="2:13" x14ac:dyDescent="0.25">
      <c r="B2341" s="2" t="s">
        <v>1288</v>
      </c>
      <c r="C2341" s="2" t="s">
        <v>1289</v>
      </c>
      <c r="D2341" s="6" t="str">
        <f>+_xlfn.CONCAT(Table13456[[#This Row],[phase1]],Table13456[[#This Row],[phase2]],Table13456[[#This Row],[phase3]],Table13456[[#This Row],[phase4]])</f>
        <v>1455034003</v>
      </c>
      <c r="E2341" s="2" t="str">
        <f>+Table13456[[#This Row],[DESCRIPTION]]</f>
        <v>PRESTRESSED CONCRETE PILING, 18" SQ</v>
      </c>
      <c r="F2341" s="2" t="str">
        <f>+LEFT(Table13456[[#This Row],[PAY ITEM]],1)</f>
        <v>0</v>
      </c>
      <c r="G2341" s="2" t="str">
        <f>IF(Table13456[[#This Row],[first]]="0",SUBSTITUTE(TRIM(MID(B2341, 2, 3))," ","0"),SUBSTITUTE(TRIM(MID(B2341, 1, 3))," ","0"))</f>
        <v>455</v>
      </c>
      <c r="H2341" s="2" t="str">
        <f>IF(Table13456[[#This Row],[first]]="0",SUBSTITUTE(TRIM(MID(B2341, 5, 3))," ","0"),SUBSTITUTE(TRIM(MID(B2341, 4, 3))," ","0"))</f>
        <v>34</v>
      </c>
      <c r="I2341" s="2" t="str">
        <f>IF(Table13456[[#This Row],[first]]="0",SUBSTITUTE(TRIM(MID(B2341, 8, 3))," ","0"),SUBSTITUTE(TRIM(MID(B2341, 7, 3))," ","0"))</f>
        <v>3</v>
      </c>
      <c r="J2341" s="2">
        <v>1</v>
      </c>
      <c r="K2341" s="2" t="str">
        <f t="shared" si="108"/>
        <v>455</v>
      </c>
      <c r="L2341" s="2" t="str">
        <f t="shared" si="109"/>
        <v>034</v>
      </c>
      <c r="M2341" s="2" t="str">
        <f t="shared" si="110"/>
        <v>003</v>
      </c>
    </row>
    <row r="2342" spans="2:13" x14ac:dyDescent="0.25">
      <c r="B2342" s="4" t="s">
        <v>8174</v>
      </c>
      <c r="C2342" s="2" t="s">
        <v>8175</v>
      </c>
      <c r="D2342" s="6" t="str">
        <f>+_xlfn.CONCAT(Table13456[[#This Row],[phase1]],Table13456[[#This Row],[phase2]],Table13456[[#This Row],[phase3]],Table13456[[#This Row],[phase4]])</f>
        <v>1455034004</v>
      </c>
      <c r="E2342" s="2" t="str">
        <f>+Table13456[[#This Row],[DESCRIPTION]]</f>
        <v>PRESTRESSED CONCRETE PILING, 20" SQ</v>
      </c>
      <c r="F2342" s="2" t="str">
        <f>+LEFT(Table13456[[#This Row],[PAY ITEM]],1)</f>
        <v>0</v>
      </c>
      <c r="G2342" s="2" t="str">
        <f>IF(Table13456[[#This Row],[first]]="0",SUBSTITUTE(TRIM(MID(B2342, 2, 3))," ","0"),SUBSTITUTE(TRIM(MID(B2342, 1, 3))," ","0"))</f>
        <v>455</v>
      </c>
      <c r="H2342" s="2" t="str">
        <f>IF(Table13456[[#This Row],[first]]="0",SUBSTITUTE(TRIM(MID(B2342, 5, 3))," ","0"),SUBSTITUTE(TRIM(MID(B2342, 4, 3))," ","0"))</f>
        <v>34</v>
      </c>
      <c r="I2342" s="2" t="str">
        <f>IF(Table13456[[#This Row],[first]]="0",SUBSTITUTE(TRIM(MID(B2342, 8, 3))," ","0"),SUBSTITUTE(TRIM(MID(B2342, 7, 3))," ","0"))</f>
        <v>4</v>
      </c>
      <c r="J2342" s="2">
        <v>1</v>
      </c>
      <c r="K2342" s="2" t="str">
        <f t="shared" si="108"/>
        <v>455</v>
      </c>
      <c r="L2342" s="2" t="str">
        <f t="shared" si="109"/>
        <v>034</v>
      </c>
      <c r="M2342" s="2" t="str">
        <f t="shared" si="110"/>
        <v>004</v>
      </c>
    </row>
    <row r="2343" spans="2:13" x14ac:dyDescent="0.25">
      <c r="B2343" s="4" t="s">
        <v>1290</v>
      </c>
      <c r="C2343" s="2" t="s">
        <v>1291</v>
      </c>
      <c r="D2343" s="6" t="str">
        <f>+_xlfn.CONCAT(Table13456[[#This Row],[phase1]],Table13456[[#This Row],[phase2]],Table13456[[#This Row],[phase3]],Table13456[[#This Row],[phase4]])</f>
        <v>1455034005</v>
      </c>
      <c r="E2343" s="2" t="str">
        <f>+Table13456[[#This Row],[DESCRIPTION]]</f>
        <v>PRESTRESSED CONCRETE PILING, 24" SQ</v>
      </c>
      <c r="F2343" s="2" t="str">
        <f>+LEFT(Table13456[[#This Row],[PAY ITEM]],1)</f>
        <v>0</v>
      </c>
      <c r="G2343" s="2" t="str">
        <f>IF(Table13456[[#This Row],[first]]="0",SUBSTITUTE(TRIM(MID(B2343, 2, 3))," ","0"),SUBSTITUTE(TRIM(MID(B2343, 1, 3))," ","0"))</f>
        <v>455</v>
      </c>
      <c r="H2343" s="2" t="str">
        <f>IF(Table13456[[#This Row],[first]]="0",SUBSTITUTE(TRIM(MID(B2343, 5, 3))," ","0"),SUBSTITUTE(TRIM(MID(B2343, 4, 3))," ","0"))</f>
        <v>34</v>
      </c>
      <c r="I2343" s="2" t="str">
        <f>IF(Table13456[[#This Row],[first]]="0",SUBSTITUTE(TRIM(MID(B2343, 8, 3))," ","0"),SUBSTITUTE(TRIM(MID(B2343, 7, 3))," ","0"))</f>
        <v>5</v>
      </c>
      <c r="J2343" s="2">
        <v>1</v>
      </c>
      <c r="K2343" s="2" t="str">
        <f t="shared" si="108"/>
        <v>455</v>
      </c>
      <c r="L2343" s="2" t="str">
        <f t="shared" si="109"/>
        <v>034</v>
      </c>
      <c r="M2343" s="2" t="str">
        <f t="shared" si="110"/>
        <v>005</v>
      </c>
    </row>
    <row r="2344" spans="2:13" x14ac:dyDescent="0.25">
      <c r="B2344" s="4" t="s">
        <v>8176</v>
      </c>
      <c r="C2344" s="2" t="s">
        <v>4467</v>
      </c>
      <c r="D2344" s="6" t="str">
        <f>+_xlfn.CONCAT(Table13456[[#This Row],[phase1]],Table13456[[#This Row],[phase2]],Table13456[[#This Row],[phase3]],Table13456[[#This Row],[phase4]])</f>
        <v>1455034006</v>
      </c>
      <c r="E2344" s="2" t="str">
        <f>+Table13456[[#This Row],[DESCRIPTION]]</f>
        <v>PRESTRESSED CONCRETE PILING, 30" SQ</v>
      </c>
      <c r="F2344" s="2" t="str">
        <f>+LEFT(Table13456[[#This Row],[PAY ITEM]],1)</f>
        <v>0</v>
      </c>
      <c r="G2344" s="2" t="str">
        <f>IF(Table13456[[#This Row],[first]]="0",SUBSTITUTE(TRIM(MID(B2344, 2, 3))," ","0"),SUBSTITUTE(TRIM(MID(B2344, 1, 3))," ","0"))</f>
        <v>455</v>
      </c>
      <c r="H2344" s="2" t="str">
        <f>IF(Table13456[[#This Row],[first]]="0",SUBSTITUTE(TRIM(MID(B2344, 5, 3))," ","0"),SUBSTITUTE(TRIM(MID(B2344, 4, 3))," ","0"))</f>
        <v>34</v>
      </c>
      <c r="I2344" s="2" t="str">
        <f>IF(Table13456[[#This Row],[first]]="0",SUBSTITUTE(TRIM(MID(B2344, 8, 3))," ","0"),SUBSTITUTE(TRIM(MID(B2344, 7, 3))," ","0"))</f>
        <v>6</v>
      </c>
      <c r="J2344" s="2">
        <v>1</v>
      </c>
      <c r="K2344" s="2" t="str">
        <f t="shared" si="108"/>
        <v>455</v>
      </c>
      <c r="L2344" s="2" t="str">
        <f t="shared" si="109"/>
        <v>034</v>
      </c>
      <c r="M2344" s="2" t="str">
        <f t="shared" si="110"/>
        <v>006</v>
      </c>
    </row>
    <row r="2345" spans="2:13" x14ac:dyDescent="0.25">
      <c r="B2345" s="4" t="s">
        <v>8177</v>
      </c>
      <c r="C2345" s="2" t="s">
        <v>8178</v>
      </c>
      <c r="D2345" s="6" t="str">
        <f>+_xlfn.CONCAT(Table13456[[#This Row],[phase1]],Table13456[[#This Row],[phase2]],Table13456[[#This Row],[phase3]],Table13456[[#This Row],[phase4]])</f>
        <v>1455034007</v>
      </c>
      <c r="E2345" s="2" t="str">
        <f>+Table13456[[#This Row],[DESCRIPTION]]</f>
        <v>PRESTRESSED CONCRETE PILING, 36" SQ</v>
      </c>
      <c r="F2345" s="2" t="str">
        <f>+LEFT(Table13456[[#This Row],[PAY ITEM]],1)</f>
        <v>0</v>
      </c>
      <c r="G2345" s="2" t="str">
        <f>IF(Table13456[[#This Row],[first]]="0",SUBSTITUTE(TRIM(MID(B2345, 2, 3))," ","0"),SUBSTITUTE(TRIM(MID(B2345, 1, 3))," ","0"))</f>
        <v>455</v>
      </c>
      <c r="H2345" s="2" t="str">
        <f>IF(Table13456[[#This Row],[first]]="0",SUBSTITUTE(TRIM(MID(B2345, 5, 3))," ","0"),SUBSTITUTE(TRIM(MID(B2345, 4, 3))," ","0"))</f>
        <v>34</v>
      </c>
      <c r="I2345" s="2" t="str">
        <f>IF(Table13456[[#This Row],[first]]="0",SUBSTITUTE(TRIM(MID(B2345, 8, 3))," ","0"),SUBSTITUTE(TRIM(MID(B2345, 7, 3))," ","0"))</f>
        <v>7</v>
      </c>
      <c r="J2345" s="2">
        <v>1</v>
      </c>
      <c r="K2345" s="2" t="str">
        <f t="shared" si="108"/>
        <v>455</v>
      </c>
      <c r="L2345" s="2" t="str">
        <f t="shared" si="109"/>
        <v>034</v>
      </c>
      <c r="M2345" s="2" t="str">
        <f t="shared" si="110"/>
        <v>007</v>
      </c>
    </row>
    <row r="2346" spans="2:13" x14ac:dyDescent="0.25">
      <c r="B2346" s="4" t="s">
        <v>8179</v>
      </c>
      <c r="C2346" s="2" t="s">
        <v>8180</v>
      </c>
      <c r="D2346" s="6" t="str">
        <f>+_xlfn.CONCAT(Table13456[[#This Row],[phase1]],Table13456[[#This Row],[phase2]],Table13456[[#This Row],[phase3]],Table13456[[#This Row],[phase4]])</f>
        <v>1455034008</v>
      </c>
      <c r="E2346" s="2" t="str">
        <f>+Table13456[[#This Row],[DESCRIPTION]]</f>
        <v>CONCRETE PILING PRESTRESSED, SPECIAL</v>
      </c>
      <c r="F2346" s="2" t="str">
        <f>+LEFT(Table13456[[#This Row],[PAY ITEM]],1)</f>
        <v>0</v>
      </c>
      <c r="G2346" s="2" t="str">
        <f>IF(Table13456[[#This Row],[first]]="0",SUBSTITUTE(TRIM(MID(B2346, 2, 3))," ","0"),SUBSTITUTE(TRIM(MID(B2346, 1, 3))," ","0"))</f>
        <v>455</v>
      </c>
      <c r="H2346" s="2" t="str">
        <f>IF(Table13456[[#This Row],[first]]="0",SUBSTITUTE(TRIM(MID(B2346, 5, 3))," ","0"),SUBSTITUTE(TRIM(MID(B2346, 4, 3))," ","0"))</f>
        <v>34</v>
      </c>
      <c r="I2346" s="2" t="str">
        <f>IF(Table13456[[#This Row],[first]]="0",SUBSTITUTE(TRIM(MID(B2346, 8, 3))," ","0"),SUBSTITUTE(TRIM(MID(B2346, 7, 3))," ","0"))</f>
        <v>8</v>
      </c>
      <c r="J2346" s="2">
        <v>1</v>
      </c>
      <c r="K2346" s="2" t="str">
        <f t="shared" si="108"/>
        <v>455</v>
      </c>
      <c r="L2346" s="2" t="str">
        <f t="shared" si="109"/>
        <v>034</v>
      </c>
      <c r="M2346" s="2" t="str">
        <f t="shared" si="110"/>
        <v>008</v>
      </c>
    </row>
    <row r="2347" spans="2:13" x14ac:dyDescent="0.25">
      <c r="B2347" s="4" t="s">
        <v>1292</v>
      </c>
      <c r="C2347" s="2" t="s">
        <v>1293</v>
      </c>
      <c r="D2347" s="6" t="str">
        <f>+_xlfn.CONCAT(Table13456[[#This Row],[phase1]],Table13456[[#This Row],[phase2]],Table13456[[#This Row],[phase3]],Table13456[[#This Row],[phase4]])</f>
        <v>1455034023</v>
      </c>
      <c r="E2347" s="2" t="str">
        <f>+Table13456[[#This Row],[DESCRIPTION]]</f>
        <v>PRESTRESSED CONCRETE PILING, 18" SQ W/FRP OR STAINLESS STEEL STRAND AND REINFORCING</v>
      </c>
      <c r="F2347" s="2" t="str">
        <f>+LEFT(Table13456[[#This Row],[PAY ITEM]],1)</f>
        <v>0</v>
      </c>
      <c r="G2347" s="2" t="str">
        <f>IF(Table13456[[#This Row],[first]]="0",SUBSTITUTE(TRIM(MID(B2347, 2, 3))," ","0"),SUBSTITUTE(TRIM(MID(B2347, 1, 3))," ","0"))</f>
        <v>455</v>
      </c>
      <c r="H2347" s="2" t="str">
        <f>IF(Table13456[[#This Row],[first]]="0",SUBSTITUTE(TRIM(MID(B2347, 5, 3))," ","0"),SUBSTITUTE(TRIM(MID(B2347, 4, 3))," ","0"))</f>
        <v>34</v>
      </c>
      <c r="I2347" s="2" t="str">
        <f>IF(Table13456[[#This Row],[first]]="0",SUBSTITUTE(TRIM(MID(B2347, 8, 3))," ","0"),SUBSTITUTE(TRIM(MID(B2347, 7, 3))," ","0"))</f>
        <v>23</v>
      </c>
      <c r="J2347" s="2">
        <v>1</v>
      </c>
      <c r="K2347" s="2" t="str">
        <f t="shared" si="108"/>
        <v>455</v>
      </c>
      <c r="L2347" s="2" t="str">
        <f t="shared" si="109"/>
        <v>034</v>
      </c>
      <c r="M2347" s="2" t="str">
        <f t="shared" si="110"/>
        <v>023</v>
      </c>
    </row>
    <row r="2348" spans="2:13" x14ac:dyDescent="0.25">
      <c r="B2348" s="4" t="s">
        <v>1294</v>
      </c>
      <c r="C2348" s="2" t="s">
        <v>1295</v>
      </c>
      <c r="D2348" s="6" t="str">
        <f>+_xlfn.CONCAT(Table13456[[#This Row],[phase1]],Table13456[[#This Row],[phase2]],Table13456[[#This Row],[phase3]],Table13456[[#This Row],[phase4]])</f>
        <v>1455034025</v>
      </c>
      <c r="E2348" s="2" t="str">
        <f>+Table13456[[#This Row],[DESCRIPTION]]</f>
        <v>PRESTRESSED CONCRETE PILING, 24" SQ W/FRP OR STAINLESS STEEL STRAND AND REINFORCING</v>
      </c>
      <c r="F2348" s="2" t="str">
        <f>+LEFT(Table13456[[#This Row],[PAY ITEM]],1)</f>
        <v>0</v>
      </c>
      <c r="G2348" s="2" t="str">
        <f>IF(Table13456[[#This Row],[first]]="0",SUBSTITUTE(TRIM(MID(B2348, 2, 3))," ","0"),SUBSTITUTE(TRIM(MID(B2348, 1, 3))," ","0"))</f>
        <v>455</v>
      </c>
      <c r="H2348" s="2" t="str">
        <f>IF(Table13456[[#This Row],[first]]="0",SUBSTITUTE(TRIM(MID(B2348, 5, 3))," ","0"),SUBSTITUTE(TRIM(MID(B2348, 4, 3))," ","0"))</f>
        <v>34</v>
      </c>
      <c r="I2348" s="2" t="str">
        <f>IF(Table13456[[#This Row],[first]]="0",SUBSTITUTE(TRIM(MID(B2348, 8, 3))," ","0"),SUBSTITUTE(TRIM(MID(B2348, 7, 3))," ","0"))</f>
        <v>25</v>
      </c>
      <c r="J2348" s="2">
        <v>1</v>
      </c>
      <c r="K2348" s="2" t="str">
        <f t="shared" si="108"/>
        <v>455</v>
      </c>
      <c r="L2348" s="2" t="str">
        <f t="shared" si="109"/>
        <v>034</v>
      </c>
      <c r="M2348" s="2" t="str">
        <f t="shared" si="110"/>
        <v>025</v>
      </c>
    </row>
    <row r="2349" spans="2:13" x14ac:dyDescent="0.25">
      <c r="B2349" s="4" t="s">
        <v>8181</v>
      </c>
      <c r="C2349" s="2" t="s">
        <v>8182</v>
      </c>
      <c r="D2349" s="6" t="str">
        <f>+_xlfn.CONCAT(Table13456[[#This Row],[phase1]],Table13456[[#This Row],[phase2]],Table13456[[#This Row],[phase3]],Table13456[[#This Row],[phase4]])</f>
        <v>1455034103</v>
      </c>
      <c r="E2349" s="2" t="str">
        <f>+Table13456[[#This Row],[DESCRIPTION]]</f>
        <v>PRESTRESSED CONCRETE PILING, INCLUDES 100% DYNAMIC TESTING- INTERNAL GAUGES, 18" SQ</v>
      </c>
      <c r="F2349" s="2" t="str">
        <f>+LEFT(Table13456[[#This Row],[PAY ITEM]],1)</f>
        <v>0</v>
      </c>
      <c r="G2349" s="2" t="str">
        <f>IF(Table13456[[#This Row],[first]]="0",SUBSTITUTE(TRIM(MID(B2349, 2, 3))," ","0"),SUBSTITUTE(TRIM(MID(B2349, 1, 3))," ","0"))</f>
        <v>455</v>
      </c>
      <c r="H2349" s="2" t="str">
        <f>IF(Table13456[[#This Row],[first]]="0",SUBSTITUTE(TRIM(MID(B2349, 5, 3))," ","0"),SUBSTITUTE(TRIM(MID(B2349, 4, 3))," ","0"))</f>
        <v>34</v>
      </c>
      <c r="I2349" s="2" t="str">
        <f>IF(Table13456[[#This Row],[first]]="0",SUBSTITUTE(TRIM(MID(B2349, 8, 3))," ","0"),SUBSTITUTE(TRIM(MID(B2349, 7, 3))," ","0"))</f>
        <v>103</v>
      </c>
      <c r="J2349" s="2">
        <v>1</v>
      </c>
      <c r="K2349" s="2" t="str">
        <f t="shared" si="108"/>
        <v>455</v>
      </c>
      <c r="L2349" s="2" t="str">
        <f t="shared" si="109"/>
        <v>034</v>
      </c>
      <c r="M2349" s="2" t="str">
        <f t="shared" si="110"/>
        <v>103</v>
      </c>
    </row>
    <row r="2350" spans="2:13" x14ac:dyDescent="0.25">
      <c r="B2350" s="4" t="s">
        <v>8183</v>
      </c>
      <c r="C2350" s="2" t="s">
        <v>8184</v>
      </c>
      <c r="D2350" s="6" t="str">
        <f>+_xlfn.CONCAT(Table13456[[#This Row],[phase1]],Table13456[[#This Row],[phase2]],Table13456[[#This Row],[phase3]],Table13456[[#This Row],[phase4]])</f>
        <v>1455034105</v>
      </c>
      <c r="E2350" s="2" t="str">
        <f>+Table13456[[#This Row],[DESCRIPTION]]</f>
        <v>PRESTRESSED CONCRETE PILING, INCLUDES 100% DYNAMIC TESTING- INTERNAL GAUGES, 24" SQ</v>
      </c>
      <c r="F2350" s="2" t="str">
        <f>+LEFT(Table13456[[#This Row],[PAY ITEM]],1)</f>
        <v>0</v>
      </c>
      <c r="G2350" s="2" t="str">
        <f>IF(Table13456[[#This Row],[first]]="0",SUBSTITUTE(TRIM(MID(B2350, 2, 3))," ","0"),SUBSTITUTE(TRIM(MID(B2350, 1, 3))," ","0"))</f>
        <v>455</v>
      </c>
      <c r="H2350" s="2" t="str">
        <f>IF(Table13456[[#This Row],[first]]="0",SUBSTITUTE(TRIM(MID(B2350, 5, 3))," ","0"),SUBSTITUTE(TRIM(MID(B2350, 4, 3))," ","0"))</f>
        <v>34</v>
      </c>
      <c r="I2350" s="2" t="str">
        <f>IF(Table13456[[#This Row],[first]]="0",SUBSTITUTE(TRIM(MID(B2350, 8, 3))," ","0"),SUBSTITUTE(TRIM(MID(B2350, 7, 3))," ","0"))</f>
        <v>105</v>
      </c>
      <c r="J2350" s="2">
        <v>1</v>
      </c>
      <c r="K2350" s="2" t="str">
        <f t="shared" si="108"/>
        <v>455</v>
      </c>
      <c r="L2350" s="2" t="str">
        <f t="shared" si="109"/>
        <v>034</v>
      </c>
      <c r="M2350" s="2" t="str">
        <f t="shared" si="110"/>
        <v>105</v>
      </c>
    </row>
    <row r="2351" spans="2:13" x14ac:dyDescent="0.25">
      <c r="B2351" s="4" t="s">
        <v>8185</v>
      </c>
      <c r="C2351" s="2" t="s">
        <v>8186</v>
      </c>
      <c r="D2351" s="6" t="str">
        <f>+_xlfn.CONCAT(Table13456[[#This Row],[phase1]],Table13456[[#This Row],[phase2]],Table13456[[#This Row],[phase3]],Table13456[[#This Row],[phase4]])</f>
        <v>1455034106</v>
      </c>
      <c r="E2351" s="2" t="str">
        <f>+Table13456[[#This Row],[DESCRIPTION]]</f>
        <v>PRESTRESSED CONCRETE PILING, INCLUDES 100% DYNAMIC TESTING- INTERNAL GAUGES, 30" SQ</v>
      </c>
      <c r="F2351" s="2" t="str">
        <f>+LEFT(Table13456[[#This Row],[PAY ITEM]],1)</f>
        <v>0</v>
      </c>
      <c r="G2351" s="2" t="str">
        <f>IF(Table13456[[#This Row],[first]]="0",SUBSTITUTE(TRIM(MID(B2351, 2, 3))," ","0"),SUBSTITUTE(TRIM(MID(B2351, 1, 3))," ","0"))</f>
        <v>455</v>
      </c>
      <c r="H2351" s="2" t="str">
        <f>IF(Table13456[[#This Row],[first]]="0",SUBSTITUTE(TRIM(MID(B2351, 5, 3))," ","0"),SUBSTITUTE(TRIM(MID(B2351, 4, 3))," ","0"))</f>
        <v>34</v>
      </c>
      <c r="I2351" s="2" t="str">
        <f>IF(Table13456[[#This Row],[first]]="0",SUBSTITUTE(TRIM(MID(B2351, 8, 3))," ","0"),SUBSTITUTE(TRIM(MID(B2351, 7, 3))," ","0"))</f>
        <v>106</v>
      </c>
      <c r="J2351" s="2">
        <v>1</v>
      </c>
      <c r="K2351" s="2" t="str">
        <f t="shared" si="108"/>
        <v>455</v>
      </c>
      <c r="L2351" s="2" t="str">
        <f t="shared" si="109"/>
        <v>034</v>
      </c>
      <c r="M2351" s="2" t="str">
        <f t="shared" si="110"/>
        <v>106</v>
      </c>
    </row>
    <row r="2352" spans="2:13" x14ac:dyDescent="0.25">
      <c r="B2352" s="4" t="s">
        <v>8187</v>
      </c>
      <c r="C2352" s="2" t="s">
        <v>8188</v>
      </c>
      <c r="D2352" s="6" t="str">
        <f>+_xlfn.CONCAT(Table13456[[#This Row],[phase1]],Table13456[[#This Row],[phase2]],Table13456[[#This Row],[phase3]],Table13456[[#This Row],[phase4]])</f>
        <v>1455034107</v>
      </c>
      <c r="E2352" s="2" t="str">
        <f>+Table13456[[#This Row],[DESCRIPTION]]</f>
        <v>PRESTRESSED CONCRETE PILING, INCLUDES 100% DYNAMIC TESTING- INTERNAL GAUGES, 36" SQ</v>
      </c>
      <c r="F2352" s="2" t="str">
        <f>+LEFT(Table13456[[#This Row],[PAY ITEM]],1)</f>
        <v>0</v>
      </c>
      <c r="G2352" s="2" t="str">
        <f>IF(Table13456[[#This Row],[first]]="0",SUBSTITUTE(TRIM(MID(B2352, 2, 3))," ","0"),SUBSTITUTE(TRIM(MID(B2352, 1, 3))," ","0"))</f>
        <v>455</v>
      </c>
      <c r="H2352" s="2" t="str">
        <f>IF(Table13456[[#This Row],[first]]="0",SUBSTITUTE(TRIM(MID(B2352, 5, 3))," ","0"),SUBSTITUTE(TRIM(MID(B2352, 4, 3))," ","0"))</f>
        <v>34</v>
      </c>
      <c r="I2352" s="2" t="str">
        <f>IF(Table13456[[#This Row],[first]]="0",SUBSTITUTE(TRIM(MID(B2352, 8, 3))," ","0"),SUBSTITUTE(TRIM(MID(B2352, 7, 3))," ","0"))</f>
        <v>107</v>
      </c>
      <c r="J2352" s="2">
        <v>1</v>
      </c>
      <c r="K2352" s="2" t="str">
        <f t="shared" si="108"/>
        <v>455</v>
      </c>
      <c r="L2352" s="2" t="str">
        <f t="shared" si="109"/>
        <v>034</v>
      </c>
      <c r="M2352" s="2" t="str">
        <f t="shared" si="110"/>
        <v>107</v>
      </c>
    </row>
    <row r="2353" spans="2:13" x14ac:dyDescent="0.25">
      <c r="B2353" s="4" t="s">
        <v>8189</v>
      </c>
      <c r="C2353" s="2" t="s">
        <v>8190</v>
      </c>
      <c r="D2353" s="6" t="str">
        <f>+_xlfn.CONCAT(Table13456[[#This Row],[phase1]],Table13456[[#This Row],[phase2]],Table13456[[#This Row],[phase3]],Table13456[[#This Row],[phase4]])</f>
        <v>1455034120</v>
      </c>
      <c r="E2353" s="2" t="str">
        <f>+Table13456[[#This Row],[DESCRIPTION]]</f>
        <v>PRESTRESSED CONCRETE PILING, INCLUDES 100% DYNAMIC TESTING- INTERNAL GAUGES, 18" DIAMETER</v>
      </c>
      <c r="F2353" s="2" t="str">
        <f>+LEFT(Table13456[[#This Row],[PAY ITEM]],1)</f>
        <v>0</v>
      </c>
      <c r="G2353" s="2" t="str">
        <f>IF(Table13456[[#This Row],[first]]="0",SUBSTITUTE(TRIM(MID(B2353, 2, 3))," ","0"),SUBSTITUTE(TRIM(MID(B2353, 1, 3))," ","0"))</f>
        <v>455</v>
      </c>
      <c r="H2353" s="2" t="str">
        <f>IF(Table13456[[#This Row],[first]]="0",SUBSTITUTE(TRIM(MID(B2353, 5, 3))," ","0"),SUBSTITUTE(TRIM(MID(B2353, 4, 3))," ","0"))</f>
        <v>34</v>
      </c>
      <c r="I2353" s="2" t="str">
        <f>IF(Table13456[[#This Row],[first]]="0",SUBSTITUTE(TRIM(MID(B2353, 8, 3))," ","0"),SUBSTITUTE(TRIM(MID(B2353, 7, 3))," ","0"))</f>
        <v>120</v>
      </c>
      <c r="J2353" s="2">
        <v>1</v>
      </c>
      <c r="K2353" s="2" t="str">
        <f t="shared" si="108"/>
        <v>455</v>
      </c>
      <c r="L2353" s="2" t="str">
        <f t="shared" si="109"/>
        <v>034</v>
      </c>
      <c r="M2353" s="2" t="str">
        <f t="shared" si="110"/>
        <v>120</v>
      </c>
    </row>
    <row r="2354" spans="2:13" x14ac:dyDescent="0.25">
      <c r="B2354" s="4" t="s">
        <v>8191</v>
      </c>
      <c r="C2354" s="2" t="s">
        <v>8192</v>
      </c>
      <c r="D2354" s="6" t="str">
        <f>+_xlfn.CONCAT(Table13456[[#This Row],[phase1]],Table13456[[#This Row],[phase2]],Table13456[[#This Row],[phase3]],Table13456[[#This Row],[phase4]])</f>
        <v>1455034121</v>
      </c>
      <c r="E2354" s="2" t="str">
        <f>+Table13456[[#This Row],[DESCRIPTION]]</f>
        <v>PRESTRESSED CONCRETE PILING, INCLUDES 100% DYNAMIC TESTING- INTERNAL GAUGES, 20" DIAMETER</v>
      </c>
      <c r="F2354" s="2" t="str">
        <f>+LEFT(Table13456[[#This Row],[PAY ITEM]],1)</f>
        <v>0</v>
      </c>
      <c r="G2354" s="2" t="str">
        <f>IF(Table13456[[#This Row],[first]]="0",SUBSTITUTE(TRIM(MID(B2354, 2, 3))," ","0"),SUBSTITUTE(TRIM(MID(B2354, 1, 3))," ","0"))</f>
        <v>455</v>
      </c>
      <c r="H2354" s="2" t="str">
        <f>IF(Table13456[[#This Row],[first]]="0",SUBSTITUTE(TRIM(MID(B2354, 5, 3))," ","0"),SUBSTITUTE(TRIM(MID(B2354, 4, 3))," ","0"))</f>
        <v>34</v>
      </c>
      <c r="I2354" s="2" t="str">
        <f>IF(Table13456[[#This Row],[first]]="0",SUBSTITUTE(TRIM(MID(B2354, 8, 3))," ","0"),SUBSTITUTE(TRIM(MID(B2354, 7, 3))," ","0"))</f>
        <v>121</v>
      </c>
      <c r="J2354" s="2">
        <v>1</v>
      </c>
      <c r="K2354" s="2" t="str">
        <f t="shared" si="108"/>
        <v>455</v>
      </c>
      <c r="L2354" s="2" t="str">
        <f t="shared" si="109"/>
        <v>034</v>
      </c>
      <c r="M2354" s="2" t="str">
        <f t="shared" si="110"/>
        <v>121</v>
      </c>
    </row>
    <row r="2355" spans="2:13" x14ac:dyDescent="0.25">
      <c r="B2355" s="4" t="s">
        <v>8193</v>
      </c>
      <c r="C2355" s="2" t="s">
        <v>8194</v>
      </c>
      <c r="D2355" s="6" t="str">
        <f>+_xlfn.CONCAT(Table13456[[#This Row],[phase1]],Table13456[[#This Row],[phase2]],Table13456[[#This Row],[phase3]],Table13456[[#This Row],[phase4]])</f>
        <v>1455034125</v>
      </c>
      <c r="E2355" s="2" t="str">
        <f>+Table13456[[#This Row],[DESCRIPTION]]</f>
        <v>PRESTRESSED CONCRETE PILING, INCLUDES 100% DYNAMIC TESTING- INTERNAL GAUGES, 24" SQ W/FRP OR SS STRAND AND REINFORCING</v>
      </c>
      <c r="F2355" s="2" t="str">
        <f>+LEFT(Table13456[[#This Row],[PAY ITEM]],1)</f>
        <v>0</v>
      </c>
      <c r="G2355" s="2" t="str">
        <f>IF(Table13456[[#This Row],[first]]="0",SUBSTITUTE(TRIM(MID(B2355, 2, 3))," ","0"),SUBSTITUTE(TRIM(MID(B2355, 1, 3))," ","0"))</f>
        <v>455</v>
      </c>
      <c r="H2355" s="2" t="str">
        <f>IF(Table13456[[#This Row],[first]]="0",SUBSTITUTE(TRIM(MID(B2355, 5, 3))," ","0"),SUBSTITUTE(TRIM(MID(B2355, 4, 3))," ","0"))</f>
        <v>34</v>
      </c>
      <c r="I2355" s="2" t="str">
        <f>IF(Table13456[[#This Row],[first]]="0",SUBSTITUTE(TRIM(MID(B2355, 8, 3))," ","0"),SUBSTITUTE(TRIM(MID(B2355, 7, 3))," ","0"))</f>
        <v>125</v>
      </c>
      <c r="J2355" s="2">
        <v>1</v>
      </c>
      <c r="K2355" s="2" t="str">
        <f t="shared" si="108"/>
        <v>455</v>
      </c>
      <c r="L2355" s="2" t="str">
        <f t="shared" si="109"/>
        <v>034</v>
      </c>
      <c r="M2355" s="2" t="str">
        <f t="shared" si="110"/>
        <v>125</v>
      </c>
    </row>
    <row r="2356" spans="2:13" x14ac:dyDescent="0.25">
      <c r="B2356" s="4" t="s">
        <v>8195</v>
      </c>
      <c r="C2356" s="2" t="s">
        <v>8196</v>
      </c>
      <c r="D2356" s="6" t="str">
        <f>+_xlfn.CONCAT(Table13456[[#This Row],[phase1]],Table13456[[#This Row],[phase2]],Table13456[[#This Row],[phase3]],Table13456[[#This Row],[phase4]])</f>
        <v>1455034203</v>
      </c>
      <c r="E2356" s="2" t="str">
        <f>+Table13456[[#This Row],[DESCRIPTION]]</f>
        <v>PRESTRESSED CONCRETE PILING, INCLUDES 100% DYNAMIC TESTING- EXTERNAL GAUGES, 18" SQ</v>
      </c>
      <c r="F2356" s="2" t="str">
        <f>+LEFT(Table13456[[#This Row],[PAY ITEM]],1)</f>
        <v>0</v>
      </c>
      <c r="G2356" s="2" t="str">
        <f>IF(Table13456[[#This Row],[first]]="0",SUBSTITUTE(TRIM(MID(B2356, 2, 3))," ","0"),SUBSTITUTE(TRIM(MID(B2356, 1, 3))," ","0"))</f>
        <v>455</v>
      </c>
      <c r="H2356" s="2" t="str">
        <f>IF(Table13456[[#This Row],[first]]="0",SUBSTITUTE(TRIM(MID(B2356, 5, 3))," ","0"),SUBSTITUTE(TRIM(MID(B2356, 4, 3))," ","0"))</f>
        <v>34</v>
      </c>
      <c r="I2356" s="2" t="str">
        <f>IF(Table13456[[#This Row],[first]]="0",SUBSTITUTE(TRIM(MID(B2356, 8, 3))," ","0"),SUBSTITUTE(TRIM(MID(B2356, 7, 3))," ","0"))</f>
        <v>203</v>
      </c>
      <c r="J2356" s="2">
        <v>1</v>
      </c>
      <c r="K2356" s="2" t="str">
        <f t="shared" si="108"/>
        <v>455</v>
      </c>
      <c r="L2356" s="2" t="str">
        <f t="shared" si="109"/>
        <v>034</v>
      </c>
      <c r="M2356" s="2" t="str">
        <f t="shared" si="110"/>
        <v>203</v>
      </c>
    </row>
    <row r="2357" spans="2:13" x14ac:dyDescent="0.25">
      <c r="B2357" s="4" t="s">
        <v>8197</v>
      </c>
      <c r="C2357" s="2" t="s">
        <v>8198</v>
      </c>
      <c r="D2357" s="6" t="str">
        <f>+_xlfn.CONCAT(Table13456[[#This Row],[phase1]],Table13456[[#This Row],[phase2]],Table13456[[#This Row],[phase3]],Table13456[[#This Row],[phase4]])</f>
        <v>1455034205</v>
      </c>
      <c r="E2357" s="2" t="str">
        <f>+Table13456[[#This Row],[DESCRIPTION]]</f>
        <v>PRESTRESSED CONCRETE PILING, INCLUDES 100% DYNAMIC TESTING- EXTERNAL GAUGES, 24" SQ</v>
      </c>
      <c r="F2357" s="2" t="str">
        <f>+LEFT(Table13456[[#This Row],[PAY ITEM]],1)</f>
        <v>0</v>
      </c>
      <c r="G2357" s="2" t="str">
        <f>IF(Table13456[[#This Row],[first]]="0",SUBSTITUTE(TRIM(MID(B2357, 2, 3))," ","0"),SUBSTITUTE(TRIM(MID(B2357, 1, 3))," ","0"))</f>
        <v>455</v>
      </c>
      <c r="H2357" s="2" t="str">
        <f>IF(Table13456[[#This Row],[first]]="0",SUBSTITUTE(TRIM(MID(B2357, 5, 3))," ","0"),SUBSTITUTE(TRIM(MID(B2357, 4, 3))," ","0"))</f>
        <v>34</v>
      </c>
      <c r="I2357" s="2" t="str">
        <f>IF(Table13456[[#This Row],[first]]="0",SUBSTITUTE(TRIM(MID(B2357, 8, 3))," ","0"),SUBSTITUTE(TRIM(MID(B2357, 7, 3))," ","0"))</f>
        <v>205</v>
      </c>
      <c r="J2357" s="2">
        <v>1</v>
      </c>
      <c r="K2357" s="2" t="str">
        <f t="shared" si="108"/>
        <v>455</v>
      </c>
      <c r="L2357" s="2" t="str">
        <f t="shared" si="109"/>
        <v>034</v>
      </c>
      <c r="M2357" s="2" t="str">
        <f t="shared" si="110"/>
        <v>205</v>
      </c>
    </row>
    <row r="2358" spans="2:13" x14ac:dyDescent="0.25">
      <c r="B2358" s="2" t="s">
        <v>8199</v>
      </c>
      <c r="C2358" s="2" t="s">
        <v>8200</v>
      </c>
      <c r="D2358" s="6" t="str">
        <f>+_xlfn.CONCAT(Table13456[[#This Row],[phase1]],Table13456[[#This Row],[phase2]],Table13456[[#This Row],[phase3]],Table13456[[#This Row],[phase4]])</f>
        <v>1455034206</v>
      </c>
      <c r="E2358" s="2" t="str">
        <f>+Table13456[[#This Row],[DESCRIPTION]]</f>
        <v>PRESTRESSED CONCRETE PILING, INCLUDES 100% DYNAMIC TESTING- EXTERNAL GAUGES, 30" SQ</v>
      </c>
      <c r="F2358" s="2" t="str">
        <f>+LEFT(Table13456[[#This Row],[PAY ITEM]],1)</f>
        <v>0</v>
      </c>
      <c r="G2358" s="2" t="str">
        <f>IF(Table13456[[#This Row],[first]]="0",SUBSTITUTE(TRIM(MID(B2358, 2, 3))," ","0"),SUBSTITUTE(TRIM(MID(B2358, 1, 3))," ","0"))</f>
        <v>455</v>
      </c>
      <c r="H2358" s="2" t="str">
        <f>IF(Table13456[[#This Row],[first]]="0",SUBSTITUTE(TRIM(MID(B2358, 5, 3))," ","0"),SUBSTITUTE(TRIM(MID(B2358, 4, 3))," ","0"))</f>
        <v>34</v>
      </c>
      <c r="I2358" s="2" t="str">
        <f>IF(Table13456[[#This Row],[first]]="0",SUBSTITUTE(TRIM(MID(B2358, 8, 3))," ","0"),SUBSTITUTE(TRIM(MID(B2358, 7, 3))," ","0"))</f>
        <v>206</v>
      </c>
      <c r="J2358" s="2">
        <v>1</v>
      </c>
      <c r="K2358" s="2" t="str">
        <f t="shared" si="108"/>
        <v>455</v>
      </c>
      <c r="L2358" s="2" t="str">
        <f t="shared" si="109"/>
        <v>034</v>
      </c>
      <c r="M2358" s="2" t="str">
        <f t="shared" si="110"/>
        <v>206</v>
      </c>
    </row>
    <row r="2359" spans="2:13" x14ac:dyDescent="0.25">
      <c r="B2359" s="2" t="s">
        <v>8201</v>
      </c>
      <c r="C2359" s="2" t="s">
        <v>8202</v>
      </c>
      <c r="D2359" s="6" t="str">
        <f>+_xlfn.CONCAT(Table13456[[#This Row],[phase1]],Table13456[[#This Row],[phase2]],Table13456[[#This Row],[phase3]],Table13456[[#This Row],[phase4]])</f>
        <v>1455034207</v>
      </c>
      <c r="E2359" s="2" t="str">
        <f>+Table13456[[#This Row],[DESCRIPTION]]</f>
        <v>PRESTRESSED CONCRETE PILING, INCLUDES 100% DYNAMIC TESTING- EXTERNAL GAUGES, 36" SQ</v>
      </c>
      <c r="F2359" s="2" t="str">
        <f>+LEFT(Table13456[[#This Row],[PAY ITEM]],1)</f>
        <v>0</v>
      </c>
      <c r="G2359" s="2" t="str">
        <f>IF(Table13456[[#This Row],[first]]="0",SUBSTITUTE(TRIM(MID(B2359, 2, 3))," ","0"),SUBSTITUTE(TRIM(MID(B2359, 1, 3))," ","0"))</f>
        <v>455</v>
      </c>
      <c r="H2359" s="2" t="str">
        <f>IF(Table13456[[#This Row],[first]]="0",SUBSTITUTE(TRIM(MID(B2359, 5, 3))," ","0"),SUBSTITUTE(TRIM(MID(B2359, 4, 3))," ","0"))</f>
        <v>34</v>
      </c>
      <c r="I2359" s="2" t="str">
        <f>IF(Table13456[[#This Row],[first]]="0",SUBSTITUTE(TRIM(MID(B2359, 8, 3))," ","0"),SUBSTITUTE(TRIM(MID(B2359, 7, 3))," ","0"))</f>
        <v>207</v>
      </c>
      <c r="J2359" s="2">
        <v>1</v>
      </c>
      <c r="K2359" s="2" t="str">
        <f t="shared" si="108"/>
        <v>455</v>
      </c>
      <c r="L2359" s="2" t="str">
        <f t="shared" si="109"/>
        <v>034</v>
      </c>
      <c r="M2359" s="2" t="str">
        <f t="shared" si="110"/>
        <v>207</v>
      </c>
    </row>
    <row r="2360" spans="2:13" x14ac:dyDescent="0.25">
      <c r="B2360" s="4" t="s">
        <v>8203</v>
      </c>
      <c r="C2360" s="2" t="s">
        <v>8204</v>
      </c>
      <c r="D2360" s="6" t="str">
        <f>+_xlfn.CONCAT(Table13456[[#This Row],[phase1]],Table13456[[#This Row],[phase2]],Table13456[[#This Row],[phase3]],Table13456[[#This Row],[phase4]])</f>
        <v>1455034301</v>
      </c>
      <c r="E2360" s="2" t="str">
        <f>+Table13456[[#This Row],[DESCRIPTION]]</f>
        <v>PRESTRESSED CONCRETE PILING, INCLUDES 100% DYNAMIC TESTING, PROJECT 209537-4-52-01, 24" SQUARE</v>
      </c>
      <c r="F2360" s="2" t="str">
        <f>+LEFT(Table13456[[#This Row],[PAY ITEM]],1)</f>
        <v>0</v>
      </c>
      <c r="G2360" s="2" t="str">
        <f>IF(Table13456[[#This Row],[first]]="0",SUBSTITUTE(TRIM(MID(B2360, 2, 3))," ","0"),SUBSTITUTE(TRIM(MID(B2360, 1, 3))," ","0"))</f>
        <v>455</v>
      </c>
      <c r="H2360" s="2" t="str">
        <f>IF(Table13456[[#This Row],[first]]="0",SUBSTITUTE(TRIM(MID(B2360, 5, 3))," ","0"),SUBSTITUTE(TRIM(MID(B2360, 4, 3))," ","0"))</f>
        <v>34</v>
      </c>
      <c r="I2360" s="2" t="str">
        <f>IF(Table13456[[#This Row],[first]]="0",SUBSTITUTE(TRIM(MID(B2360, 8, 3))," ","0"),SUBSTITUTE(TRIM(MID(B2360, 7, 3))," ","0"))</f>
        <v>301</v>
      </c>
      <c r="J2360" s="2">
        <v>1</v>
      </c>
      <c r="K2360" s="2" t="str">
        <f t="shared" si="108"/>
        <v>455</v>
      </c>
      <c r="L2360" s="2" t="str">
        <f t="shared" si="109"/>
        <v>034</v>
      </c>
      <c r="M2360" s="2" t="str">
        <f t="shared" si="110"/>
        <v>301</v>
      </c>
    </row>
    <row r="2361" spans="2:13" x14ac:dyDescent="0.25">
      <c r="B2361" s="4" t="s">
        <v>8205</v>
      </c>
      <c r="C2361" s="2" t="s">
        <v>8206</v>
      </c>
      <c r="D2361" s="6" t="str">
        <f>+_xlfn.CONCAT(Table13456[[#This Row],[phase1]],Table13456[[#This Row],[phase2]],Table13456[[#This Row],[phase3]],Table13456[[#This Row],[phase4]])</f>
        <v>1455034303</v>
      </c>
      <c r="E2361" s="2" t="str">
        <f>+Table13456[[#This Row],[DESCRIPTION]]</f>
        <v>PRESTRESSED CONCRETE PILING, INCLUDES 100% DYNAMIC TESTING- PROJECT 410251-1-52-01, SIZE 24"</v>
      </c>
      <c r="F2361" s="2" t="str">
        <f>+LEFT(Table13456[[#This Row],[PAY ITEM]],1)</f>
        <v>0</v>
      </c>
      <c r="G2361" s="2" t="str">
        <f>IF(Table13456[[#This Row],[first]]="0",SUBSTITUTE(TRIM(MID(B2361, 2, 3))," ","0"),SUBSTITUTE(TRIM(MID(B2361, 1, 3))," ","0"))</f>
        <v>455</v>
      </c>
      <c r="H2361" s="2" t="str">
        <f>IF(Table13456[[#This Row],[first]]="0",SUBSTITUTE(TRIM(MID(B2361, 5, 3))," ","0"),SUBSTITUTE(TRIM(MID(B2361, 4, 3))," ","0"))</f>
        <v>34</v>
      </c>
      <c r="I2361" s="2" t="str">
        <f>IF(Table13456[[#This Row],[first]]="0",SUBSTITUTE(TRIM(MID(B2361, 8, 3))," ","0"),SUBSTITUTE(TRIM(MID(B2361, 7, 3))," ","0"))</f>
        <v>303</v>
      </c>
      <c r="J2361" s="2">
        <v>1</v>
      </c>
      <c r="K2361" s="2" t="str">
        <f t="shared" si="108"/>
        <v>455</v>
      </c>
      <c r="L2361" s="2" t="str">
        <f t="shared" si="109"/>
        <v>034</v>
      </c>
      <c r="M2361" s="2" t="str">
        <f t="shared" si="110"/>
        <v>303</v>
      </c>
    </row>
    <row r="2362" spans="2:13" x14ac:dyDescent="0.25">
      <c r="B2362" s="4" t="s">
        <v>8207</v>
      </c>
      <c r="C2362" s="2" t="s">
        <v>8208</v>
      </c>
      <c r="D2362" s="6" t="str">
        <f>+_xlfn.CONCAT(Table13456[[#This Row],[phase1]],Table13456[[#This Row],[phase2]],Table13456[[#This Row],[phase3]],Table13456[[#This Row],[phase4]])</f>
        <v>1455034304</v>
      </c>
      <c r="E2362" s="2" t="str">
        <f>+Table13456[[#This Row],[DESCRIPTION]]</f>
        <v>PRESTRESSED CONCRETE PILING, INCLUDES 100% DYNAMIC TESTING- PROJECT 426113-1-52-01, SIZE 14"</v>
      </c>
      <c r="F2362" s="2" t="str">
        <f>+LEFT(Table13456[[#This Row],[PAY ITEM]],1)</f>
        <v>0</v>
      </c>
      <c r="G2362" s="2" t="str">
        <f>IF(Table13456[[#This Row],[first]]="0",SUBSTITUTE(TRIM(MID(B2362, 2, 3))," ","0"),SUBSTITUTE(TRIM(MID(B2362, 1, 3))," ","0"))</f>
        <v>455</v>
      </c>
      <c r="H2362" s="2" t="str">
        <f>IF(Table13456[[#This Row],[first]]="0",SUBSTITUTE(TRIM(MID(B2362, 5, 3))," ","0"),SUBSTITUTE(TRIM(MID(B2362, 4, 3))," ","0"))</f>
        <v>34</v>
      </c>
      <c r="I2362" s="2" t="str">
        <f>IF(Table13456[[#This Row],[first]]="0",SUBSTITUTE(TRIM(MID(B2362, 8, 3))," ","0"),SUBSTITUTE(TRIM(MID(B2362, 7, 3))," ","0"))</f>
        <v>304</v>
      </c>
      <c r="J2362" s="2">
        <v>1</v>
      </c>
      <c r="K2362" s="2" t="str">
        <f t="shared" si="108"/>
        <v>455</v>
      </c>
      <c r="L2362" s="2" t="str">
        <f t="shared" si="109"/>
        <v>034</v>
      </c>
      <c r="M2362" s="2" t="str">
        <f t="shared" si="110"/>
        <v>304</v>
      </c>
    </row>
    <row r="2363" spans="2:13" x14ac:dyDescent="0.25">
      <c r="B2363" s="4" t="s">
        <v>8209</v>
      </c>
      <c r="C2363" s="2" t="s">
        <v>8210</v>
      </c>
      <c r="D2363" s="6" t="str">
        <f>+_xlfn.CONCAT(Table13456[[#This Row],[phase1]],Table13456[[#This Row],[phase2]],Table13456[[#This Row],[phase3]],Table13456[[#This Row],[phase4]])</f>
        <v>1455034305</v>
      </c>
      <c r="E2363" s="2" t="str">
        <f>+Table13456[[#This Row],[DESCRIPTION]]</f>
        <v>PRESTRESSED CONCRETE PILING, INCLUDES 100% DYNAMIC TESTING, PROJECT 424407-1-52-01, SIZE 24"</v>
      </c>
      <c r="F2363" s="2" t="str">
        <f>+LEFT(Table13456[[#This Row],[PAY ITEM]],1)</f>
        <v>0</v>
      </c>
      <c r="G2363" s="2" t="str">
        <f>IF(Table13456[[#This Row],[first]]="0",SUBSTITUTE(TRIM(MID(B2363, 2, 3))," ","0"),SUBSTITUTE(TRIM(MID(B2363, 1, 3))," ","0"))</f>
        <v>455</v>
      </c>
      <c r="H2363" s="2" t="str">
        <f>IF(Table13456[[#This Row],[first]]="0",SUBSTITUTE(TRIM(MID(B2363, 5, 3))," ","0"),SUBSTITUTE(TRIM(MID(B2363, 4, 3))," ","0"))</f>
        <v>34</v>
      </c>
      <c r="I2363" s="2" t="str">
        <f>IF(Table13456[[#This Row],[first]]="0",SUBSTITUTE(TRIM(MID(B2363, 8, 3))," ","0"),SUBSTITUTE(TRIM(MID(B2363, 7, 3))," ","0"))</f>
        <v>305</v>
      </c>
      <c r="J2363" s="2">
        <v>1</v>
      </c>
      <c r="K2363" s="2" t="str">
        <f t="shared" si="108"/>
        <v>455</v>
      </c>
      <c r="L2363" s="2" t="str">
        <f t="shared" si="109"/>
        <v>034</v>
      </c>
      <c r="M2363" s="2" t="str">
        <f t="shared" si="110"/>
        <v>305</v>
      </c>
    </row>
    <row r="2364" spans="2:13" x14ac:dyDescent="0.25">
      <c r="B2364" s="4" t="s">
        <v>8211</v>
      </c>
      <c r="C2364" s="2" t="s">
        <v>8212</v>
      </c>
      <c r="D2364" s="6" t="str">
        <f>+_xlfn.CONCAT(Table13456[[#This Row],[phase1]],Table13456[[#This Row],[phase2]],Table13456[[#This Row],[phase3]],Table13456[[#This Row],[phase4]])</f>
        <v>1455034306</v>
      </c>
      <c r="E2364" s="2" t="str">
        <f>+Table13456[[#This Row],[DESCRIPTION]]</f>
        <v>PRESTRESSED CONCRETE PILING, INCLUDES 100% DYNAMIC TESTING, PROJECT 434038-1-52-01, SIZE 18"</v>
      </c>
      <c r="F2364" s="2" t="str">
        <f>+LEFT(Table13456[[#This Row],[PAY ITEM]],1)</f>
        <v>0</v>
      </c>
      <c r="G2364" s="2" t="str">
        <f>IF(Table13456[[#This Row],[first]]="0",SUBSTITUTE(TRIM(MID(B2364, 2, 3))," ","0"),SUBSTITUTE(TRIM(MID(B2364, 1, 3))," ","0"))</f>
        <v>455</v>
      </c>
      <c r="H2364" s="2" t="str">
        <f>IF(Table13456[[#This Row],[first]]="0",SUBSTITUTE(TRIM(MID(B2364, 5, 3))," ","0"),SUBSTITUTE(TRIM(MID(B2364, 4, 3))," ","0"))</f>
        <v>34</v>
      </c>
      <c r="I2364" s="2" t="str">
        <f>IF(Table13456[[#This Row],[first]]="0",SUBSTITUTE(TRIM(MID(B2364, 8, 3))," ","0"),SUBSTITUTE(TRIM(MID(B2364, 7, 3))," ","0"))</f>
        <v>306</v>
      </c>
      <c r="J2364" s="2">
        <v>1</v>
      </c>
      <c r="K2364" s="2" t="str">
        <f t="shared" si="108"/>
        <v>455</v>
      </c>
      <c r="L2364" s="2" t="str">
        <f t="shared" si="109"/>
        <v>034</v>
      </c>
      <c r="M2364" s="2" t="str">
        <f t="shared" si="110"/>
        <v>306</v>
      </c>
    </row>
    <row r="2365" spans="2:13" x14ac:dyDescent="0.25">
      <c r="B2365" s="4" t="s">
        <v>8213</v>
      </c>
      <c r="C2365" s="2" t="s">
        <v>8214</v>
      </c>
      <c r="D2365" s="6" t="str">
        <f>+_xlfn.CONCAT(Table13456[[#This Row],[phase1]],Table13456[[#This Row],[phase2]],Table13456[[#This Row],[phase3]],Table13456[[#This Row],[phase4]])</f>
        <v>1455034307</v>
      </c>
      <c r="E2365" s="2" t="str">
        <f>+Table13456[[#This Row],[DESCRIPTION]]</f>
        <v>PRESTRESSED CONCRETE PILING, INCLUDES 100% DYNAMIC TESTING, PROJECT 422938-6-52-01, SIZE 18"</v>
      </c>
      <c r="F2365" s="2" t="str">
        <f>+LEFT(Table13456[[#This Row],[PAY ITEM]],1)</f>
        <v>0</v>
      </c>
      <c r="G2365" s="2" t="str">
        <f>IF(Table13456[[#This Row],[first]]="0",SUBSTITUTE(TRIM(MID(B2365, 2, 3))," ","0"),SUBSTITUTE(TRIM(MID(B2365, 1, 3))," ","0"))</f>
        <v>455</v>
      </c>
      <c r="H2365" s="2" t="str">
        <f>IF(Table13456[[#This Row],[first]]="0",SUBSTITUTE(TRIM(MID(B2365, 5, 3))," ","0"),SUBSTITUTE(TRIM(MID(B2365, 4, 3))," ","0"))</f>
        <v>34</v>
      </c>
      <c r="I2365" s="2" t="str">
        <f>IF(Table13456[[#This Row],[first]]="0",SUBSTITUTE(TRIM(MID(B2365, 8, 3))," ","0"),SUBSTITUTE(TRIM(MID(B2365, 7, 3))," ","0"))</f>
        <v>307</v>
      </c>
      <c r="J2365" s="2">
        <v>1</v>
      </c>
      <c r="K2365" s="2" t="str">
        <f t="shared" si="108"/>
        <v>455</v>
      </c>
      <c r="L2365" s="2" t="str">
        <f t="shared" si="109"/>
        <v>034</v>
      </c>
      <c r="M2365" s="2" t="str">
        <f t="shared" si="110"/>
        <v>307</v>
      </c>
    </row>
    <row r="2366" spans="2:13" x14ac:dyDescent="0.25">
      <c r="B2366" s="2" t="s">
        <v>8215</v>
      </c>
      <c r="C2366" s="2" t="s">
        <v>8216</v>
      </c>
      <c r="D2366" s="6" t="str">
        <f>+_xlfn.CONCAT(Table13456[[#This Row],[phase1]],Table13456[[#This Row],[phase2]],Table13456[[#This Row],[phase3]],Table13456[[#This Row],[phase4]])</f>
        <v>1455034308</v>
      </c>
      <c r="E2366" s="2" t="str">
        <f>+Table13456[[#This Row],[DESCRIPTION]]</f>
        <v>PRESTRESSED CONCRETE PILING, INCLUDES 100% DYNAMIC TESTING, PROJECT 422938-5-52-01, SIZE 18"</v>
      </c>
      <c r="F2366" s="2" t="str">
        <f>+LEFT(Table13456[[#This Row],[PAY ITEM]],1)</f>
        <v>0</v>
      </c>
      <c r="G2366" s="2" t="str">
        <f>IF(Table13456[[#This Row],[first]]="0",SUBSTITUTE(TRIM(MID(B2366, 2, 3))," ","0"),SUBSTITUTE(TRIM(MID(B2366, 1, 3))," ","0"))</f>
        <v>455</v>
      </c>
      <c r="H2366" s="2" t="str">
        <f>IF(Table13456[[#This Row],[first]]="0",SUBSTITUTE(TRIM(MID(B2366, 5, 3))," ","0"),SUBSTITUTE(TRIM(MID(B2366, 4, 3))," ","0"))</f>
        <v>34</v>
      </c>
      <c r="I2366" s="2" t="str">
        <f>IF(Table13456[[#This Row],[first]]="0",SUBSTITUTE(TRIM(MID(B2366, 8, 3))," ","0"),SUBSTITUTE(TRIM(MID(B2366, 7, 3))," ","0"))</f>
        <v>308</v>
      </c>
      <c r="J2366" s="2">
        <v>1</v>
      </c>
      <c r="K2366" s="2" t="str">
        <f t="shared" si="108"/>
        <v>455</v>
      </c>
      <c r="L2366" s="2" t="str">
        <f t="shared" si="109"/>
        <v>034</v>
      </c>
      <c r="M2366" s="2" t="str">
        <f t="shared" si="110"/>
        <v>308</v>
      </c>
    </row>
    <row r="2367" spans="2:13" x14ac:dyDescent="0.25">
      <c r="B2367" s="4" t="s">
        <v>8217</v>
      </c>
      <c r="C2367" s="2" t="s">
        <v>8218</v>
      </c>
      <c r="D2367" s="6" t="str">
        <f>+_xlfn.CONCAT(Table13456[[#This Row],[phase1]],Table13456[[#This Row],[phase2]],Table13456[[#This Row],[phase3]],Table13456[[#This Row],[phase4]])</f>
        <v>1455034309</v>
      </c>
      <c r="E2367" s="2" t="str">
        <f>+Table13456[[#This Row],[DESCRIPTION]]</f>
        <v>PRESTRESSED CONCRETE PILING, INCLUDES 100% DYNAMIC TESTING, PROJECT 406144-1-52-01, SIZE 18"</v>
      </c>
      <c r="F2367" s="2" t="str">
        <f>+LEFT(Table13456[[#This Row],[PAY ITEM]],1)</f>
        <v>0</v>
      </c>
      <c r="G2367" s="2" t="str">
        <f>IF(Table13456[[#This Row],[first]]="0",SUBSTITUTE(TRIM(MID(B2367, 2, 3))," ","0"),SUBSTITUTE(TRIM(MID(B2367, 1, 3))," ","0"))</f>
        <v>455</v>
      </c>
      <c r="H2367" s="2" t="str">
        <f>IF(Table13456[[#This Row],[first]]="0",SUBSTITUTE(TRIM(MID(B2367, 5, 3))," ","0"),SUBSTITUTE(TRIM(MID(B2367, 4, 3))," ","0"))</f>
        <v>34</v>
      </c>
      <c r="I2367" s="2" t="str">
        <f>IF(Table13456[[#This Row],[first]]="0",SUBSTITUTE(TRIM(MID(B2367, 8, 3))," ","0"),SUBSTITUTE(TRIM(MID(B2367, 7, 3))," ","0"))</f>
        <v>309</v>
      </c>
      <c r="J2367" s="2">
        <v>1</v>
      </c>
      <c r="K2367" s="2" t="str">
        <f t="shared" si="108"/>
        <v>455</v>
      </c>
      <c r="L2367" s="2" t="str">
        <f t="shared" si="109"/>
        <v>034</v>
      </c>
      <c r="M2367" s="2" t="str">
        <f t="shared" si="110"/>
        <v>309</v>
      </c>
    </row>
    <row r="2368" spans="2:13" x14ac:dyDescent="0.25">
      <c r="B2368" s="2" t="s">
        <v>8219</v>
      </c>
      <c r="C2368" s="2" t="s">
        <v>8220</v>
      </c>
      <c r="D2368" s="6" t="str">
        <f>+_xlfn.CONCAT(Table13456[[#This Row],[phase1]],Table13456[[#This Row],[phase2]],Table13456[[#This Row],[phase3]],Table13456[[#This Row],[phase4]])</f>
        <v>1455034310</v>
      </c>
      <c r="E2368" s="2" t="str">
        <f>+Table13456[[#This Row],[DESCRIPTION]]</f>
        <v>PRESTRESSED CONCRETE PILING, INCLUDES 100% DYNAMIC TESTING, PROJECT 419243-4-52-01, SIZE 24"</v>
      </c>
      <c r="F2368" s="2" t="str">
        <f>+LEFT(Table13456[[#This Row],[PAY ITEM]],1)</f>
        <v>0</v>
      </c>
      <c r="G2368" s="2" t="str">
        <f>IF(Table13456[[#This Row],[first]]="0",SUBSTITUTE(TRIM(MID(B2368, 2, 3))," ","0"),SUBSTITUTE(TRIM(MID(B2368, 1, 3))," ","0"))</f>
        <v>455</v>
      </c>
      <c r="H2368" s="2" t="str">
        <f>IF(Table13456[[#This Row],[first]]="0",SUBSTITUTE(TRIM(MID(B2368, 5, 3))," ","0"),SUBSTITUTE(TRIM(MID(B2368, 4, 3))," ","0"))</f>
        <v>34</v>
      </c>
      <c r="I2368" s="2" t="str">
        <f>IF(Table13456[[#This Row],[first]]="0",SUBSTITUTE(TRIM(MID(B2368, 8, 3))," ","0"),SUBSTITUTE(TRIM(MID(B2368, 7, 3))," ","0"))</f>
        <v>310</v>
      </c>
      <c r="J2368" s="2">
        <v>1</v>
      </c>
      <c r="K2368" s="2" t="str">
        <f t="shared" si="108"/>
        <v>455</v>
      </c>
      <c r="L2368" s="2" t="str">
        <f t="shared" si="109"/>
        <v>034</v>
      </c>
      <c r="M2368" s="2" t="str">
        <f t="shared" si="110"/>
        <v>310</v>
      </c>
    </row>
    <row r="2369" spans="2:13" x14ac:dyDescent="0.25">
      <c r="B2369" s="2" t="s">
        <v>8221</v>
      </c>
      <c r="C2369" s="2" t="s">
        <v>8222</v>
      </c>
      <c r="D2369" s="6" t="str">
        <f>+_xlfn.CONCAT(Table13456[[#This Row],[phase1]],Table13456[[#This Row],[phase2]],Table13456[[#This Row],[phase3]],Table13456[[#This Row],[phase4]])</f>
        <v>1455034311</v>
      </c>
      <c r="E2369" s="2" t="str">
        <f>+Table13456[[#This Row],[DESCRIPTION]]</f>
        <v>PRESTRESSED CONCRETE PILING, INCLUDES 100% DYNAMIC TESTING, PROJECT 201277-5-52-01, SIZE 18"</v>
      </c>
      <c r="F2369" s="2" t="str">
        <f>+LEFT(Table13456[[#This Row],[PAY ITEM]],1)</f>
        <v>0</v>
      </c>
      <c r="G2369" s="2" t="str">
        <f>IF(Table13456[[#This Row],[first]]="0",SUBSTITUTE(TRIM(MID(B2369, 2, 3))," ","0"),SUBSTITUTE(TRIM(MID(B2369, 1, 3))," ","0"))</f>
        <v>455</v>
      </c>
      <c r="H2369" s="2" t="str">
        <f>IF(Table13456[[#This Row],[first]]="0",SUBSTITUTE(TRIM(MID(B2369, 5, 3))," ","0"),SUBSTITUTE(TRIM(MID(B2369, 4, 3))," ","0"))</f>
        <v>34</v>
      </c>
      <c r="I2369" s="2" t="str">
        <f>IF(Table13456[[#This Row],[first]]="0",SUBSTITUTE(TRIM(MID(B2369, 8, 3))," ","0"),SUBSTITUTE(TRIM(MID(B2369, 7, 3))," ","0"))</f>
        <v>311</v>
      </c>
      <c r="J2369" s="2">
        <v>1</v>
      </c>
      <c r="K2369" s="2" t="str">
        <f t="shared" si="108"/>
        <v>455</v>
      </c>
      <c r="L2369" s="2" t="str">
        <f t="shared" si="109"/>
        <v>034</v>
      </c>
      <c r="M2369" s="2" t="str">
        <f t="shared" si="110"/>
        <v>311</v>
      </c>
    </row>
    <row r="2370" spans="2:13" x14ac:dyDescent="0.25">
      <c r="B2370" s="2" t="s">
        <v>8223</v>
      </c>
      <c r="C2370" s="2" t="s">
        <v>8224</v>
      </c>
      <c r="D2370" s="6" t="str">
        <f>+_xlfn.CONCAT(Table13456[[#This Row],[phase1]],Table13456[[#This Row],[phase2]],Table13456[[#This Row],[phase3]],Table13456[[#This Row],[phase4]])</f>
        <v>1455034312</v>
      </c>
      <c r="E2370" s="2" t="str">
        <f>+Table13456[[#This Row],[DESCRIPTION]]</f>
        <v>PRESTRESSED CONCRETE PILING, INCLUDES 100% DYNAMIC TESTING, PROJECT 436685-1-52-01, SIZE 18"</v>
      </c>
      <c r="F2370" s="2" t="str">
        <f>+LEFT(Table13456[[#This Row],[PAY ITEM]],1)</f>
        <v>0</v>
      </c>
      <c r="G2370" s="2" t="str">
        <f>IF(Table13456[[#This Row],[first]]="0",SUBSTITUTE(TRIM(MID(B2370, 2, 3))," ","0"),SUBSTITUTE(TRIM(MID(B2370, 1, 3))," ","0"))</f>
        <v>455</v>
      </c>
      <c r="H2370" s="2" t="str">
        <f>IF(Table13456[[#This Row],[first]]="0",SUBSTITUTE(TRIM(MID(B2370, 5, 3))," ","0"),SUBSTITUTE(TRIM(MID(B2370, 4, 3))," ","0"))</f>
        <v>34</v>
      </c>
      <c r="I2370" s="2" t="str">
        <f>IF(Table13456[[#This Row],[first]]="0",SUBSTITUTE(TRIM(MID(B2370, 8, 3))," ","0"),SUBSTITUTE(TRIM(MID(B2370, 7, 3))," ","0"))</f>
        <v>312</v>
      </c>
      <c r="J2370" s="2">
        <v>1</v>
      </c>
      <c r="K2370" s="2" t="str">
        <f t="shared" si="108"/>
        <v>455</v>
      </c>
      <c r="L2370" s="2" t="str">
        <f t="shared" si="109"/>
        <v>034</v>
      </c>
      <c r="M2370" s="2" t="str">
        <f t="shared" si="110"/>
        <v>312</v>
      </c>
    </row>
    <row r="2371" spans="2:13" x14ac:dyDescent="0.25">
      <c r="B2371" s="2" t="s">
        <v>8225</v>
      </c>
      <c r="C2371" s="2" t="s">
        <v>8226</v>
      </c>
      <c r="D2371" s="6" t="str">
        <f>+_xlfn.CONCAT(Table13456[[#This Row],[phase1]],Table13456[[#This Row],[phase2]],Table13456[[#This Row],[phase3]],Table13456[[#This Row],[phase4]])</f>
        <v>1455034313</v>
      </c>
      <c r="E2371" s="2" t="str">
        <f>+Table13456[[#This Row],[DESCRIPTION]]</f>
        <v>PRESTRESSED CONCRETE PILING, INCLUDES 100% DYNAMIC TESTING, PROJECT 430501-1-52-01, SIZE 24"</v>
      </c>
      <c r="F2371" s="2" t="str">
        <f>+LEFT(Table13456[[#This Row],[PAY ITEM]],1)</f>
        <v>0</v>
      </c>
      <c r="G2371" s="2" t="str">
        <f>IF(Table13456[[#This Row],[first]]="0",SUBSTITUTE(TRIM(MID(B2371, 2, 3))," ","0"),SUBSTITUTE(TRIM(MID(B2371, 1, 3))," ","0"))</f>
        <v>455</v>
      </c>
      <c r="H2371" s="2" t="str">
        <f>IF(Table13456[[#This Row],[first]]="0",SUBSTITUTE(TRIM(MID(B2371, 5, 3))," ","0"),SUBSTITUTE(TRIM(MID(B2371, 4, 3))," ","0"))</f>
        <v>34</v>
      </c>
      <c r="I2371" s="2" t="str">
        <f>IF(Table13456[[#This Row],[first]]="0",SUBSTITUTE(TRIM(MID(B2371, 8, 3))," ","0"),SUBSTITUTE(TRIM(MID(B2371, 7, 3))," ","0"))</f>
        <v>313</v>
      </c>
      <c r="J2371" s="2">
        <v>1</v>
      </c>
      <c r="K2371" s="2" t="str">
        <f t="shared" ref="K2371:K2434" si="111">IF(LEN(G2371) = 3, G2371, TEXT(IF(LEN(G2371) = 2, "0" &amp; G2371, "00" &amp; G2371), "000"))</f>
        <v>455</v>
      </c>
      <c r="L2371" s="2" t="str">
        <f t="shared" ref="L2371:L2434" si="112">IF(LEN(H2371) = 3, H2371, TEXT(IF(LEN(H2371) = 2, "0" &amp; H2371, "00" &amp; H2371), "000"))</f>
        <v>034</v>
      </c>
      <c r="M2371" s="2" t="str">
        <f t="shared" ref="M2371:M2434" si="113">IF(LEN(I2371) = 3, I2371, TEXT(IF(LEN(I2371) = 2, "0" &amp; I2371, "00" &amp; I2371), "000"))</f>
        <v>313</v>
      </c>
    </row>
    <row r="2372" spans="2:13" x14ac:dyDescent="0.25">
      <c r="B2372" s="2" t="s">
        <v>8227</v>
      </c>
      <c r="C2372" s="2" t="s">
        <v>8228</v>
      </c>
      <c r="D2372" s="6" t="str">
        <f>+_xlfn.CONCAT(Table13456[[#This Row],[phase1]],Table13456[[#This Row],[phase2]],Table13456[[#This Row],[phase3]],Table13456[[#This Row],[phase4]])</f>
        <v>1455034314</v>
      </c>
      <c r="E2372" s="2" t="str">
        <f>+Table13456[[#This Row],[DESCRIPTION]]</f>
        <v>PRESTRESSED CONCRETE PILING, INCLUDES 100% DYNAMIC TESTING, PROJECT 411423-1-1-52-01, SIZE 24"</v>
      </c>
      <c r="F2372" s="2" t="str">
        <f>+LEFT(Table13456[[#This Row],[PAY ITEM]],1)</f>
        <v>0</v>
      </c>
      <c r="G2372" s="2" t="str">
        <f>IF(Table13456[[#This Row],[first]]="0",SUBSTITUTE(TRIM(MID(B2372, 2, 3))," ","0"),SUBSTITUTE(TRIM(MID(B2372, 1, 3))," ","0"))</f>
        <v>455</v>
      </c>
      <c r="H2372" s="2" t="str">
        <f>IF(Table13456[[#This Row],[first]]="0",SUBSTITUTE(TRIM(MID(B2372, 5, 3))," ","0"),SUBSTITUTE(TRIM(MID(B2372, 4, 3))," ","0"))</f>
        <v>34</v>
      </c>
      <c r="I2372" s="2" t="str">
        <f>IF(Table13456[[#This Row],[first]]="0",SUBSTITUTE(TRIM(MID(B2372, 8, 3))," ","0"),SUBSTITUTE(TRIM(MID(B2372, 7, 3))," ","0"))</f>
        <v>314</v>
      </c>
      <c r="J2372" s="2">
        <v>1</v>
      </c>
      <c r="K2372" s="2" t="str">
        <f t="shared" si="111"/>
        <v>455</v>
      </c>
      <c r="L2372" s="2" t="str">
        <f t="shared" si="112"/>
        <v>034</v>
      </c>
      <c r="M2372" s="2" t="str">
        <f t="shared" si="113"/>
        <v>314</v>
      </c>
    </row>
    <row r="2373" spans="2:13" x14ac:dyDescent="0.25">
      <c r="B2373" s="2" t="s">
        <v>8229</v>
      </c>
      <c r="C2373" s="2" t="s">
        <v>8230</v>
      </c>
      <c r="D2373" s="6" t="str">
        <f>+_xlfn.CONCAT(Table13456[[#This Row],[phase1]],Table13456[[#This Row],[phase2]],Table13456[[#This Row],[phase3]],Table13456[[#This Row],[phase4]])</f>
        <v>1455034315</v>
      </c>
      <c r="E2373" s="2" t="str">
        <f>+Table13456[[#This Row],[DESCRIPTION]]</f>
        <v>PRESTRESSED CONCRETE PILING, INCLUDES 100% DYNAMIC TESTING, PROJECT 432828-1-52-01, SIZE 24"</v>
      </c>
      <c r="F2373" s="2" t="str">
        <f>+LEFT(Table13456[[#This Row],[PAY ITEM]],1)</f>
        <v>0</v>
      </c>
      <c r="G2373" s="2" t="str">
        <f>IF(Table13456[[#This Row],[first]]="0",SUBSTITUTE(TRIM(MID(B2373, 2, 3))," ","0"),SUBSTITUTE(TRIM(MID(B2373, 1, 3))," ","0"))</f>
        <v>455</v>
      </c>
      <c r="H2373" s="2" t="str">
        <f>IF(Table13456[[#This Row],[first]]="0",SUBSTITUTE(TRIM(MID(B2373, 5, 3))," ","0"),SUBSTITUTE(TRIM(MID(B2373, 4, 3))," ","0"))</f>
        <v>34</v>
      </c>
      <c r="I2373" s="2" t="str">
        <f>IF(Table13456[[#This Row],[first]]="0",SUBSTITUTE(TRIM(MID(B2373, 8, 3))," ","0"),SUBSTITUTE(TRIM(MID(B2373, 7, 3))," ","0"))</f>
        <v>315</v>
      </c>
      <c r="J2373" s="2">
        <v>1</v>
      </c>
      <c r="K2373" s="2" t="str">
        <f t="shared" si="111"/>
        <v>455</v>
      </c>
      <c r="L2373" s="2" t="str">
        <f t="shared" si="112"/>
        <v>034</v>
      </c>
      <c r="M2373" s="2" t="str">
        <f t="shared" si="113"/>
        <v>315</v>
      </c>
    </row>
    <row r="2374" spans="2:13" x14ac:dyDescent="0.25">
      <c r="B2374" s="2" t="s">
        <v>8231</v>
      </c>
      <c r="C2374" s="2" t="s">
        <v>8232</v>
      </c>
      <c r="D2374" s="6" t="str">
        <f>+_xlfn.CONCAT(Table13456[[#This Row],[phase1]],Table13456[[#This Row],[phase2]],Table13456[[#This Row],[phase3]],Table13456[[#This Row],[phase4]])</f>
        <v>1455034316</v>
      </c>
      <c r="E2374" s="2" t="str">
        <f>+Table13456[[#This Row],[DESCRIPTION]]</f>
        <v>PRESTRESSED CONCRETE PILING, INCLUDES 100% DYNAMIC TESTING, PROJECT 436056-1-52-01, SIZE 18"</v>
      </c>
      <c r="F2374" s="2" t="str">
        <f>+LEFT(Table13456[[#This Row],[PAY ITEM]],1)</f>
        <v>0</v>
      </c>
      <c r="G2374" s="2" t="str">
        <f>IF(Table13456[[#This Row],[first]]="0",SUBSTITUTE(TRIM(MID(B2374, 2, 3))," ","0"),SUBSTITUTE(TRIM(MID(B2374, 1, 3))," ","0"))</f>
        <v>455</v>
      </c>
      <c r="H2374" s="2" t="str">
        <f>IF(Table13456[[#This Row],[first]]="0",SUBSTITUTE(TRIM(MID(B2374, 5, 3))," ","0"),SUBSTITUTE(TRIM(MID(B2374, 4, 3))," ","0"))</f>
        <v>34</v>
      </c>
      <c r="I2374" s="2" t="str">
        <f>IF(Table13456[[#This Row],[first]]="0",SUBSTITUTE(TRIM(MID(B2374, 8, 3))," ","0"),SUBSTITUTE(TRIM(MID(B2374, 7, 3))," ","0"))</f>
        <v>316</v>
      </c>
      <c r="J2374" s="2">
        <v>1</v>
      </c>
      <c r="K2374" s="2" t="str">
        <f t="shared" si="111"/>
        <v>455</v>
      </c>
      <c r="L2374" s="2" t="str">
        <f t="shared" si="112"/>
        <v>034</v>
      </c>
      <c r="M2374" s="2" t="str">
        <f t="shared" si="113"/>
        <v>316</v>
      </c>
    </row>
    <row r="2375" spans="2:13" x14ac:dyDescent="0.25">
      <c r="B2375" s="4" t="s">
        <v>8233</v>
      </c>
      <c r="C2375" s="2" t="s">
        <v>8234</v>
      </c>
      <c r="D2375" s="6" t="str">
        <f>+_xlfn.CONCAT(Table13456[[#This Row],[phase1]],Table13456[[#This Row],[phase2]],Table13456[[#This Row],[phase3]],Table13456[[#This Row],[phase4]])</f>
        <v>1455034317</v>
      </c>
      <c r="E2375" s="2" t="str">
        <f>+Table13456[[#This Row],[DESCRIPTION]]</f>
        <v>PRESTRESSED CONCRETE PILING, INCLUDES 100% DYNAMIC TESTING, PROJECT 435543-1-52-01, SIZE 18"</v>
      </c>
      <c r="F2375" s="2" t="str">
        <f>+LEFT(Table13456[[#This Row],[PAY ITEM]],1)</f>
        <v>0</v>
      </c>
      <c r="G2375" s="2" t="str">
        <f>IF(Table13456[[#This Row],[first]]="0",SUBSTITUTE(TRIM(MID(B2375, 2, 3))," ","0"),SUBSTITUTE(TRIM(MID(B2375, 1, 3))," ","0"))</f>
        <v>455</v>
      </c>
      <c r="H2375" s="2" t="str">
        <f>IF(Table13456[[#This Row],[first]]="0",SUBSTITUTE(TRIM(MID(B2375, 5, 3))," ","0"),SUBSTITUTE(TRIM(MID(B2375, 4, 3))," ","0"))</f>
        <v>34</v>
      </c>
      <c r="I2375" s="2" t="str">
        <f>IF(Table13456[[#This Row],[first]]="0",SUBSTITUTE(TRIM(MID(B2375, 8, 3))," ","0"),SUBSTITUTE(TRIM(MID(B2375, 7, 3))," ","0"))</f>
        <v>317</v>
      </c>
      <c r="J2375" s="2">
        <v>1</v>
      </c>
      <c r="K2375" s="2" t="str">
        <f t="shared" si="111"/>
        <v>455</v>
      </c>
      <c r="L2375" s="2" t="str">
        <f t="shared" si="112"/>
        <v>034</v>
      </c>
      <c r="M2375" s="2" t="str">
        <f t="shared" si="113"/>
        <v>317</v>
      </c>
    </row>
    <row r="2376" spans="2:13" x14ac:dyDescent="0.25">
      <c r="B2376" s="2" t="s">
        <v>8235</v>
      </c>
      <c r="C2376" s="2" t="s">
        <v>8236</v>
      </c>
      <c r="D2376" s="6" t="str">
        <f>+_xlfn.CONCAT(Table13456[[#This Row],[phase1]],Table13456[[#This Row],[phase2]],Table13456[[#This Row],[phase3]],Table13456[[#This Row],[phase4]])</f>
        <v>1455034318</v>
      </c>
      <c r="E2376" s="2" t="str">
        <f>+Table13456[[#This Row],[DESCRIPTION]]</f>
        <v>PRESTRESSED CONCRETE PILING, INCLUDES 100% DYNAMIC TESTING, PROJECT 437962-1-52-01, SIZE 24"</v>
      </c>
      <c r="F2376" s="2" t="str">
        <f>+LEFT(Table13456[[#This Row],[PAY ITEM]],1)</f>
        <v>0</v>
      </c>
      <c r="G2376" s="2" t="str">
        <f>IF(Table13456[[#This Row],[first]]="0",SUBSTITUTE(TRIM(MID(B2376, 2, 3))," ","0"),SUBSTITUTE(TRIM(MID(B2376, 1, 3))," ","0"))</f>
        <v>455</v>
      </c>
      <c r="H2376" s="2" t="str">
        <f>IF(Table13456[[#This Row],[first]]="0",SUBSTITUTE(TRIM(MID(B2376, 5, 3))," ","0"),SUBSTITUTE(TRIM(MID(B2376, 4, 3))," ","0"))</f>
        <v>34</v>
      </c>
      <c r="I2376" s="2" t="str">
        <f>IF(Table13456[[#This Row],[first]]="0",SUBSTITUTE(TRIM(MID(B2376, 8, 3))," ","0"),SUBSTITUTE(TRIM(MID(B2376, 7, 3))," ","0"))</f>
        <v>318</v>
      </c>
      <c r="J2376" s="2">
        <v>1</v>
      </c>
      <c r="K2376" s="2" t="str">
        <f t="shared" si="111"/>
        <v>455</v>
      </c>
      <c r="L2376" s="2" t="str">
        <f t="shared" si="112"/>
        <v>034</v>
      </c>
      <c r="M2376" s="2" t="str">
        <f t="shared" si="113"/>
        <v>318</v>
      </c>
    </row>
    <row r="2377" spans="2:13" x14ac:dyDescent="0.25">
      <c r="B2377" s="4" t="s">
        <v>8237</v>
      </c>
      <c r="C2377" s="2" t="s">
        <v>8238</v>
      </c>
      <c r="D2377" s="6" t="str">
        <f>+_xlfn.CONCAT(Table13456[[#This Row],[phase1]],Table13456[[#This Row],[phase2]],Table13456[[#This Row],[phase3]],Table13456[[#This Row],[phase4]])</f>
        <v>1455034319</v>
      </c>
      <c r="E2377" s="2" t="str">
        <f>+Table13456[[#This Row],[DESCRIPTION]]</f>
        <v>PRESTRESSED CONCRETE PILING, INCLUDES 100% DYNAMIC TESTING, PROJECT  435542-1-52-01, SIZE 24"</v>
      </c>
      <c r="F2377" s="2" t="str">
        <f>+LEFT(Table13456[[#This Row],[PAY ITEM]],1)</f>
        <v>0</v>
      </c>
      <c r="G2377" s="2" t="str">
        <f>IF(Table13456[[#This Row],[first]]="0",SUBSTITUTE(TRIM(MID(B2377, 2, 3))," ","0"),SUBSTITUTE(TRIM(MID(B2377, 1, 3))," ","0"))</f>
        <v>455</v>
      </c>
      <c r="H2377" s="2" t="str">
        <f>IF(Table13456[[#This Row],[first]]="0",SUBSTITUTE(TRIM(MID(B2377, 5, 3))," ","0"),SUBSTITUTE(TRIM(MID(B2377, 4, 3))," ","0"))</f>
        <v>34</v>
      </c>
      <c r="I2377" s="2" t="str">
        <f>IF(Table13456[[#This Row],[first]]="0",SUBSTITUTE(TRIM(MID(B2377, 8, 3))," ","0"),SUBSTITUTE(TRIM(MID(B2377, 7, 3))," ","0"))</f>
        <v>319</v>
      </c>
      <c r="J2377" s="2">
        <v>1</v>
      </c>
      <c r="K2377" s="2" t="str">
        <f t="shared" si="111"/>
        <v>455</v>
      </c>
      <c r="L2377" s="2" t="str">
        <f t="shared" si="112"/>
        <v>034</v>
      </c>
      <c r="M2377" s="2" t="str">
        <f t="shared" si="113"/>
        <v>319</v>
      </c>
    </row>
    <row r="2378" spans="2:13" x14ac:dyDescent="0.25">
      <c r="B2378" s="4" t="s">
        <v>8239</v>
      </c>
      <c r="C2378" s="2" t="s">
        <v>8240</v>
      </c>
      <c r="D2378" s="6" t="str">
        <f>+_xlfn.CONCAT(Table13456[[#This Row],[phase1]],Table13456[[#This Row],[phase2]],Table13456[[#This Row],[phase3]],Table13456[[#This Row],[phase4]])</f>
        <v>1455034320</v>
      </c>
      <c r="E2378" s="2" t="str">
        <f>+Table13456[[#This Row],[DESCRIPTION]]</f>
        <v>PRESTRESSED CONCRETE PILING, INCLUDES 100% DYNAMIC TESTING, PROJECT  435542-1-52-01, SIZE 18"</v>
      </c>
      <c r="F2378" s="2" t="str">
        <f>+LEFT(Table13456[[#This Row],[PAY ITEM]],1)</f>
        <v>0</v>
      </c>
      <c r="G2378" s="2" t="str">
        <f>IF(Table13456[[#This Row],[first]]="0",SUBSTITUTE(TRIM(MID(B2378, 2, 3))," ","0"),SUBSTITUTE(TRIM(MID(B2378, 1, 3))," ","0"))</f>
        <v>455</v>
      </c>
      <c r="H2378" s="2" t="str">
        <f>IF(Table13456[[#This Row],[first]]="0",SUBSTITUTE(TRIM(MID(B2378, 5, 3))," ","0"),SUBSTITUTE(TRIM(MID(B2378, 4, 3))," ","0"))</f>
        <v>34</v>
      </c>
      <c r="I2378" s="2" t="str">
        <f>IF(Table13456[[#This Row],[first]]="0",SUBSTITUTE(TRIM(MID(B2378, 8, 3))," ","0"),SUBSTITUTE(TRIM(MID(B2378, 7, 3))," ","0"))</f>
        <v>320</v>
      </c>
      <c r="J2378" s="2">
        <v>1</v>
      </c>
      <c r="K2378" s="2" t="str">
        <f t="shared" si="111"/>
        <v>455</v>
      </c>
      <c r="L2378" s="2" t="str">
        <f t="shared" si="112"/>
        <v>034</v>
      </c>
      <c r="M2378" s="2" t="str">
        <f t="shared" si="113"/>
        <v>320</v>
      </c>
    </row>
    <row r="2379" spans="2:13" x14ac:dyDescent="0.25">
      <c r="B2379" s="4" t="s">
        <v>8241</v>
      </c>
      <c r="C2379" s="2" t="s">
        <v>8242</v>
      </c>
      <c r="D2379" s="6" t="str">
        <f>+_xlfn.CONCAT(Table13456[[#This Row],[phase1]],Table13456[[#This Row],[phase2]],Table13456[[#This Row],[phase3]],Table13456[[#This Row],[phase4]])</f>
        <v>1455034321</v>
      </c>
      <c r="E2379" s="2" t="str">
        <f>+Table13456[[#This Row],[DESCRIPTION]]</f>
        <v>PRESTRESSED CONCRETE PILING, INCLUDES 100% DYNAMIC TESTING, PROJECT 218984-2-52-01, SIZE 24"</v>
      </c>
      <c r="F2379" s="2" t="str">
        <f>+LEFT(Table13456[[#This Row],[PAY ITEM]],1)</f>
        <v>0</v>
      </c>
      <c r="G2379" s="2" t="str">
        <f>IF(Table13456[[#This Row],[first]]="0",SUBSTITUTE(TRIM(MID(B2379, 2, 3))," ","0"),SUBSTITUTE(TRIM(MID(B2379, 1, 3))," ","0"))</f>
        <v>455</v>
      </c>
      <c r="H2379" s="2" t="str">
        <f>IF(Table13456[[#This Row],[first]]="0",SUBSTITUTE(TRIM(MID(B2379, 5, 3))," ","0"),SUBSTITUTE(TRIM(MID(B2379, 4, 3))," ","0"))</f>
        <v>34</v>
      </c>
      <c r="I2379" s="2" t="str">
        <f>IF(Table13456[[#This Row],[first]]="0",SUBSTITUTE(TRIM(MID(B2379, 8, 3))," ","0"),SUBSTITUTE(TRIM(MID(B2379, 7, 3))," ","0"))</f>
        <v>321</v>
      </c>
      <c r="J2379" s="2">
        <v>1</v>
      </c>
      <c r="K2379" s="2" t="str">
        <f t="shared" si="111"/>
        <v>455</v>
      </c>
      <c r="L2379" s="2" t="str">
        <f t="shared" si="112"/>
        <v>034</v>
      </c>
      <c r="M2379" s="2" t="str">
        <f t="shared" si="113"/>
        <v>321</v>
      </c>
    </row>
    <row r="2380" spans="2:13" x14ac:dyDescent="0.25">
      <c r="B2380" s="4" t="s">
        <v>8243</v>
      </c>
      <c r="C2380" s="2" t="s">
        <v>8244</v>
      </c>
      <c r="D2380" s="6" t="str">
        <f>+_xlfn.CONCAT(Table13456[[#This Row],[phase1]],Table13456[[#This Row],[phase2]],Table13456[[#This Row],[phase3]],Table13456[[#This Row],[phase4]])</f>
        <v>1455034322</v>
      </c>
      <c r="E2380" s="2" t="str">
        <f>+Table13456[[#This Row],[DESCRIPTION]]</f>
        <v>PRESTRESSED CONCRETE PILING, INCLUDES 100% DYNAMIC TESTING, PROJECT 433550-3-52-01, SIZE 24"</v>
      </c>
      <c r="F2380" s="2" t="str">
        <f>+LEFT(Table13456[[#This Row],[PAY ITEM]],1)</f>
        <v>0</v>
      </c>
      <c r="G2380" s="2" t="str">
        <f>IF(Table13456[[#This Row],[first]]="0",SUBSTITUTE(TRIM(MID(B2380, 2, 3))," ","0"),SUBSTITUTE(TRIM(MID(B2380, 1, 3))," ","0"))</f>
        <v>455</v>
      </c>
      <c r="H2380" s="2" t="str">
        <f>IF(Table13456[[#This Row],[first]]="0",SUBSTITUTE(TRIM(MID(B2380, 5, 3))," ","0"),SUBSTITUTE(TRIM(MID(B2380, 4, 3))," ","0"))</f>
        <v>34</v>
      </c>
      <c r="I2380" s="2" t="str">
        <f>IF(Table13456[[#This Row],[first]]="0",SUBSTITUTE(TRIM(MID(B2380, 8, 3))," ","0"),SUBSTITUTE(TRIM(MID(B2380, 7, 3))," ","0"))</f>
        <v>322</v>
      </c>
      <c r="J2380" s="2">
        <v>1</v>
      </c>
      <c r="K2380" s="2" t="str">
        <f t="shared" si="111"/>
        <v>455</v>
      </c>
      <c r="L2380" s="2" t="str">
        <f t="shared" si="112"/>
        <v>034</v>
      </c>
      <c r="M2380" s="2" t="str">
        <f t="shared" si="113"/>
        <v>322</v>
      </c>
    </row>
    <row r="2381" spans="2:13" x14ac:dyDescent="0.25">
      <c r="B2381" s="4" t="s">
        <v>8245</v>
      </c>
      <c r="C2381" s="2" t="s">
        <v>8246</v>
      </c>
      <c r="D2381" s="6" t="str">
        <f>+_xlfn.CONCAT(Table13456[[#This Row],[phase1]],Table13456[[#This Row],[phase2]],Table13456[[#This Row],[phase3]],Table13456[[#This Row],[phase4]])</f>
        <v>1455034323</v>
      </c>
      <c r="E2381" s="2" t="str">
        <f>+Table13456[[#This Row],[DESCRIPTION]]</f>
        <v>PRESTRESSED CONCRETE PILING, INCLUDES 100% DYNAMIC TESTING, PROJECT 416732-4-52-01, SIZE 24"</v>
      </c>
      <c r="F2381" s="2" t="str">
        <f>+LEFT(Table13456[[#This Row],[PAY ITEM]],1)</f>
        <v>0</v>
      </c>
      <c r="G2381" s="2" t="str">
        <f>IF(Table13456[[#This Row],[first]]="0",SUBSTITUTE(TRIM(MID(B2381, 2, 3))," ","0"),SUBSTITUTE(TRIM(MID(B2381, 1, 3))," ","0"))</f>
        <v>455</v>
      </c>
      <c r="H2381" s="2" t="str">
        <f>IF(Table13456[[#This Row],[first]]="0",SUBSTITUTE(TRIM(MID(B2381, 5, 3))," ","0"),SUBSTITUTE(TRIM(MID(B2381, 4, 3))," ","0"))</f>
        <v>34</v>
      </c>
      <c r="I2381" s="2" t="str">
        <f>IF(Table13456[[#This Row],[first]]="0",SUBSTITUTE(TRIM(MID(B2381, 8, 3))," ","0"),SUBSTITUTE(TRIM(MID(B2381, 7, 3))," ","0"))</f>
        <v>323</v>
      </c>
      <c r="J2381" s="2">
        <v>1</v>
      </c>
      <c r="K2381" s="2" t="str">
        <f t="shared" si="111"/>
        <v>455</v>
      </c>
      <c r="L2381" s="2" t="str">
        <f t="shared" si="112"/>
        <v>034</v>
      </c>
      <c r="M2381" s="2" t="str">
        <f t="shared" si="113"/>
        <v>323</v>
      </c>
    </row>
    <row r="2382" spans="2:13" x14ac:dyDescent="0.25">
      <c r="B2382" s="4" t="s">
        <v>8247</v>
      </c>
      <c r="C2382" s="2" t="s">
        <v>8248</v>
      </c>
      <c r="D2382" s="6" t="str">
        <f>+_xlfn.CONCAT(Table13456[[#This Row],[phase1]],Table13456[[#This Row],[phase2]],Table13456[[#This Row],[phase3]],Table13456[[#This Row],[phase4]])</f>
        <v>1455034324</v>
      </c>
      <c r="E2382" s="2" t="str">
        <f>+Table13456[[#This Row],[DESCRIPTION]]</f>
        <v>PRESTRESSED CONCRETE PILING, INCLUDES 100% DYNAMIC TESTING, PROJECT 211728-1-52-01, SIZE 20"</v>
      </c>
      <c r="F2382" s="2" t="str">
        <f>+LEFT(Table13456[[#This Row],[PAY ITEM]],1)</f>
        <v>0</v>
      </c>
      <c r="G2382" s="2" t="str">
        <f>IF(Table13456[[#This Row],[first]]="0",SUBSTITUTE(TRIM(MID(B2382, 2, 3))," ","0"),SUBSTITUTE(TRIM(MID(B2382, 1, 3))," ","0"))</f>
        <v>455</v>
      </c>
      <c r="H2382" s="2" t="str">
        <f>IF(Table13456[[#This Row],[first]]="0",SUBSTITUTE(TRIM(MID(B2382, 5, 3))," ","0"),SUBSTITUTE(TRIM(MID(B2382, 4, 3))," ","0"))</f>
        <v>34</v>
      </c>
      <c r="I2382" s="2" t="str">
        <f>IF(Table13456[[#This Row],[first]]="0",SUBSTITUTE(TRIM(MID(B2382, 8, 3))," ","0"),SUBSTITUTE(TRIM(MID(B2382, 7, 3))," ","0"))</f>
        <v>324</v>
      </c>
      <c r="J2382" s="2">
        <v>1</v>
      </c>
      <c r="K2382" s="2" t="str">
        <f t="shared" si="111"/>
        <v>455</v>
      </c>
      <c r="L2382" s="2" t="str">
        <f t="shared" si="112"/>
        <v>034</v>
      </c>
      <c r="M2382" s="2" t="str">
        <f t="shared" si="113"/>
        <v>324</v>
      </c>
    </row>
    <row r="2383" spans="2:13" x14ac:dyDescent="0.25">
      <c r="B2383" s="4" t="s">
        <v>8249</v>
      </c>
      <c r="C2383" s="2" t="s">
        <v>8250</v>
      </c>
      <c r="D2383" s="6" t="str">
        <f>+_xlfn.CONCAT(Table13456[[#This Row],[phase1]],Table13456[[#This Row],[phase2]],Table13456[[#This Row],[phase3]],Table13456[[#This Row],[phase4]])</f>
        <v>1455034325</v>
      </c>
      <c r="E2383" s="2" t="str">
        <f>+Table13456[[#This Row],[DESCRIPTION]]</f>
        <v>PRESTRESSED CONCRETE PILING, INCLUDES 100% DYNAMIC TESTING, PROJECT 436962-1-52-01, SIZE 18"</v>
      </c>
      <c r="F2383" s="2" t="str">
        <f>+LEFT(Table13456[[#This Row],[PAY ITEM]],1)</f>
        <v>0</v>
      </c>
      <c r="G2383" s="2" t="str">
        <f>IF(Table13456[[#This Row],[first]]="0",SUBSTITUTE(TRIM(MID(B2383, 2, 3))," ","0"),SUBSTITUTE(TRIM(MID(B2383, 1, 3))," ","0"))</f>
        <v>455</v>
      </c>
      <c r="H2383" s="2" t="str">
        <f>IF(Table13456[[#This Row],[first]]="0",SUBSTITUTE(TRIM(MID(B2383, 5, 3))," ","0"),SUBSTITUTE(TRIM(MID(B2383, 4, 3))," ","0"))</f>
        <v>34</v>
      </c>
      <c r="I2383" s="2" t="str">
        <f>IF(Table13456[[#This Row],[first]]="0",SUBSTITUTE(TRIM(MID(B2383, 8, 3))," ","0"),SUBSTITUTE(TRIM(MID(B2383, 7, 3))," ","0"))</f>
        <v>325</v>
      </c>
      <c r="J2383" s="2">
        <v>1</v>
      </c>
      <c r="K2383" s="2" t="str">
        <f t="shared" si="111"/>
        <v>455</v>
      </c>
      <c r="L2383" s="2" t="str">
        <f t="shared" si="112"/>
        <v>034</v>
      </c>
      <c r="M2383" s="2" t="str">
        <f t="shared" si="113"/>
        <v>325</v>
      </c>
    </row>
    <row r="2384" spans="2:13" x14ac:dyDescent="0.25">
      <c r="B2384" s="4" t="s">
        <v>8251</v>
      </c>
      <c r="C2384" s="2" t="s">
        <v>8252</v>
      </c>
      <c r="D2384" s="6" t="str">
        <f>+_xlfn.CONCAT(Table13456[[#This Row],[phase1]],Table13456[[#This Row],[phase2]],Table13456[[#This Row],[phase3]],Table13456[[#This Row],[phase4]])</f>
        <v>1455034326</v>
      </c>
      <c r="E2384" s="2" t="str">
        <f>+Table13456[[#This Row],[DESCRIPTION]]</f>
        <v>PRESTRESSED CONCRETE PILING, INCLUDES 100% DYNAMIC TESTING, PROJECT 428358-8-1-52-01, SIZE 24"</v>
      </c>
      <c r="F2384" s="2" t="str">
        <f>+LEFT(Table13456[[#This Row],[PAY ITEM]],1)</f>
        <v>0</v>
      </c>
      <c r="G2384" s="2" t="str">
        <f>IF(Table13456[[#This Row],[first]]="0",SUBSTITUTE(TRIM(MID(B2384, 2, 3))," ","0"),SUBSTITUTE(TRIM(MID(B2384, 1, 3))," ","0"))</f>
        <v>455</v>
      </c>
      <c r="H2384" s="2" t="str">
        <f>IF(Table13456[[#This Row],[first]]="0",SUBSTITUTE(TRIM(MID(B2384, 5, 3))," ","0"),SUBSTITUTE(TRIM(MID(B2384, 4, 3))," ","0"))</f>
        <v>34</v>
      </c>
      <c r="I2384" s="2" t="str">
        <f>IF(Table13456[[#This Row],[first]]="0",SUBSTITUTE(TRIM(MID(B2384, 8, 3))," ","0"),SUBSTITUTE(TRIM(MID(B2384, 7, 3))," ","0"))</f>
        <v>326</v>
      </c>
      <c r="J2384" s="2">
        <v>1</v>
      </c>
      <c r="K2384" s="2" t="str">
        <f t="shared" si="111"/>
        <v>455</v>
      </c>
      <c r="L2384" s="2" t="str">
        <f t="shared" si="112"/>
        <v>034</v>
      </c>
      <c r="M2384" s="2" t="str">
        <f t="shared" si="113"/>
        <v>326</v>
      </c>
    </row>
    <row r="2385" spans="2:13" x14ac:dyDescent="0.25">
      <c r="B2385" s="4" t="s">
        <v>8253</v>
      </c>
      <c r="C2385" s="2" t="s">
        <v>8254</v>
      </c>
      <c r="D2385" s="6" t="str">
        <f>+_xlfn.CONCAT(Table13456[[#This Row],[phase1]],Table13456[[#This Row],[phase2]],Table13456[[#This Row],[phase3]],Table13456[[#This Row],[phase4]])</f>
        <v>1455034327</v>
      </c>
      <c r="E2385" s="2" t="str">
        <f>+Table13456[[#This Row],[DESCRIPTION]]</f>
        <v>PRESTRESSED CONCRETE PILING, INCLUDES 100% DYNAMIC TESTING, PROJECT 407402-3-52-01, SIZE 24"</v>
      </c>
      <c r="F2385" s="2" t="str">
        <f>+LEFT(Table13456[[#This Row],[PAY ITEM]],1)</f>
        <v>0</v>
      </c>
      <c r="G2385" s="2" t="str">
        <f>IF(Table13456[[#This Row],[first]]="0",SUBSTITUTE(TRIM(MID(B2385, 2, 3))," ","0"),SUBSTITUTE(TRIM(MID(B2385, 1, 3))," ","0"))</f>
        <v>455</v>
      </c>
      <c r="H2385" s="2" t="str">
        <f>IF(Table13456[[#This Row],[first]]="0",SUBSTITUTE(TRIM(MID(B2385, 5, 3))," ","0"),SUBSTITUTE(TRIM(MID(B2385, 4, 3))," ","0"))</f>
        <v>34</v>
      </c>
      <c r="I2385" s="2" t="str">
        <f>IF(Table13456[[#This Row],[first]]="0",SUBSTITUTE(TRIM(MID(B2385, 8, 3))," ","0"),SUBSTITUTE(TRIM(MID(B2385, 7, 3))," ","0"))</f>
        <v>327</v>
      </c>
      <c r="J2385" s="2">
        <v>1</v>
      </c>
      <c r="K2385" s="2" t="str">
        <f t="shared" si="111"/>
        <v>455</v>
      </c>
      <c r="L2385" s="2" t="str">
        <f t="shared" si="112"/>
        <v>034</v>
      </c>
      <c r="M2385" s="2" t="str">
        <f t="shared" si="113"/>
        <v>327</v>
      </c>
    </row>
    <row r="2386" spans="2:13" x14ac:dyDescent="0.25">
      <c r="B2386" s="2" t="s">
        <v>8255</v>
      </c>
      <c r="C2386" s="2" t="s">
        <v>8256</v>
      </c>
      <c r="D2386" s="6" t="str">
        <f>+_xlfn.CONCAT(Table13456[[#This Row],[phase1]],Table13456[[#This Row],[phase2]],Table13456[[#This Row],[phase3]],Table13456[[#This Row],[phase4]])</f>
        <v>1455034328</v>
      </c>
      <c r="E2386" s="2" t="str">
        <f>+Table13456[[#This Row],[DESCRIPTION]]</f>
        <v>PRESTRESSED CONCRETE PILING, INCLUDES 100% DYNAMIC TESTING, PROJECT 256881-5-52-01, SIZE 18"</v>
      </c>
      <c r="F2386" s="2" t="str">
        <f>+LEFT(Table13456[[#This Row],[PAY ITEM]],1)</f>
        <v>0</v>
      </c>
      <c r="G2386" s="2" t="str">
        <f>IF(Table13456[[#This Row],[first]]="0",SUBSTITUTE(TRIM(MID(B2386, 2, 3))," ","0"),SUBSTITUTE(TRIM(MID(B2386, 1, 3))," ","0"))</f>
        <v>455</v>
      </c>
      <c r="H2386" s="2" t="str">
        <f>IF(Table13456[[#This Row],[first]]="0",SUBSTITUTE(TRIM(MID(B2386, 5, 3))," ","0"),SUBSTITUTE(TRIM(MID(B2386, 4, 3))," ","0"))</f>
        <v>34</v>
      </c>
      <c r="I2386" s="2" t="str">
        <f>IF(Table13456[[#This Row],[first]]="0",SUBSTITUTE(TRIM(MID(B2386, 8, 3))," ","0"),SUBSTITUTE(TRIM(MID(B2386, 7, 3))," ","0"))</f>
        <v>328</v>
      </c>
      <c r="J2386" s="2">
        <v>1</v>
      </c>
      <c r="K2386" s="2" t="str">
        <f t="shared" si="111"/>
        <v>455</v>
      </c>
      <c r="L2386" s="2" t="str">
        <f t="shared" si="112"/>
        <v>034</v>
      </c>
      <c r="M2386" s="2" t="str">
        <f t="shared" si="113"/>
        <v>328</v>
      </c>
    </row>
    <row r="2387" spans="2:13" x14ac:dyDescent="0.25">
      <c r="B2387" s="4" t="s">
        <v>8257</v>
      </c>
      <c r="C2387" s="2" t="s">
        <v>8258</v>
      </c>
      <c r="D2387" s="6" t="str">
        <f>+_xlfn.CONCAT(Table13456[[#This Row],[phase1]],Table13456[[#This Row],[phase2]],Table13456[[#This Row],[phase3]],Table13456[[#This Row],[phase4]])</f>
        <v>1455034329</v>
      </c>
      <c r="E2387" s="2" t="str">
        <f>+Table13456[[#This Row],[DESCRIPTION]]</f>
        <v>PRESTRESSED CONCRETE PILING, INCLUDES 100% DYNAMIC TESTING, PROJECT 211728-1-52-01, SIZE 24"</v>
      </c>
      <c r="F2387" s="2" t="str">
        <f>+LEFT(Table13456[[#This Row],[PAY ITEM]],1)</f>
        <v>0</v>
      </c>
      <c r="G2387" s="2" t="str">
        <f>IF(Table13456[[#This Row],[first]]="0",SUBSTITUTE(TRIM(MID(B2387, 2, 3))," ","0"),SUBSTITUTE(TRIM(MID(B2387, 1, 3))," ","0"))</f>
        <v>455</v>
      </c>
      <c r="H2387" s="2" t="str">
        <f>IF(Table13456[[#This Row],[first]]="0",SUBSTITUTE(TRIM(MID(B2387, 5, 3))," ","0"),SUBSTITUTE(TRIM(MID(B2387, 4, 3))," ","0"))</f>
        <v>34</v>
      </c>
      <c r="I2387" s="2" t="str">
        <f>IF(Table13456[[#This Row],[first]]="0",SUBSTITUTE(TRIM(MID(B2387, 8, 3))," ","0"),SUBSTITUTE(TRIM(MID(B2387, 7, 3))," ","0"))</f>
        <v>329</v>
      </c>
      <c r="J2387" s="2">
        <v>1</v>
      </c>
      <c r="K2387" s="2" t="str">
        <f t="shared" si="111"/>
        <v>455</v>
      </c>
      <c r="L2387" s="2" t="str">
        <f t="shared" si="112"/>
        <v>034</v>
      </c>
      <c r="M2387" s="2" t="str">
        <f t="shared" si="113"/>
        <v>329</v>
      </c>
    </row>
    <row r="2388" spans="2:13" x14ac:dyDescent="0.25">
      <c r="B2388" s="4" t="s">
        <v>8259</v>
      </c>
      <c r="C2388" s="2" t="s">
        <v>8260</v>
      </c>
      <c r="D2388" s="6" t="str">
        <f>+_xlfn.CONCAT(Table13456[[#This Row],[phase1]],Table13456[[#This Row],[phase2]],Table13456[[#This Row],[phase3]],Table13456[[#This Row],[phase4]])</f>
        <v>1455034330</v>
      </c>
      <c r="E2388" s="2" t="str">
        <f>+Table13456[[#This Row],[DESCRIPTION]]</f>
        <v>PRESTRESSED CONCRETE PILING, INCLUDES 100% DYNAMIC TESTING, PROJECT 423251-5-52-01, SIZE 24"</v>
      </c>
      <c r="F2388" s="2" t="str">
        <f>+LEFT(Table13456[[#This Row],[PAY ITEM]],1)</f>
        <v>0</v>
      </c>
      <c r="G2388" s="2" t="str">
        <f>IF(Table13456[[#This Row],[first]]="0",SUBSTITUTE(TRIM(MID(B2388, 2, 3))," ","0"),SUBSTITUTE(TRIM(MID(B2388, 1, 3))," ","0"))</f>
        <v>455</v>
      </c>
      <c r="H2388" s="2" t="str">
        <f>IF(Table13456[[#This Row],[first]]="0",SUBSTITUTE(TRIM(MID(B2388, 5, 3))," ","0"),SUBSTITUTE(TRIM(MID(B2388, 4, 3))," ","0"))</f>
        <v>34</v>
      </c>
      <c r="I2388" s="2" t="str">
        <f>IF(Table13456[[#This Row],[first]]="0",SUBSTITUTE(TRIM(MID(B2388, 8, 3))," ","0"),SUBSTITUTE(TRIM(MID(B2388, 7, 3))," ","0"))</f>
        <v>330</v>
      </c>
      <c r="J2388" s="2">
        <v>1</v>
      </c>
      <c r="K2388" s="2" t="str">
        <f t="shared" si="111"/>
        <v>455</v>
      </c>
      <c r="L2388" s="2" t="str">
        <f t="shared" si="112"/>
        <v>034</v>
      </c>
      <c r="M2388" s="2" t="str">
        <f t="shared" si="113"/>
        <v>330</v>
      </c>
    </row>
    <row r="2389" spans="2:13" x14ac:dyDescent="0.25">
      <c r="B2389" s="4" t="s">
        <v>8261</v>
      </c>
      <c r="C2389" s="2" t="s">
        <v>8262</v>
      </c>
      <c r="D2389" s="6" t="str">
        <f>+_xlfn.CONCAT(Table13456[[#This Row],[phase1]],Table13456[[#This Row],[phase2]],Table13456[[#This Row],[phase3]],Table13456[[#This Row],[phase4]])</f>
        <v>1455034331</v>
      </c>
      <c r="E2389" s="2" t="str">
        <f>+Table13456[[#This Row],[DESCRIPTION]]</f>
        <v>PRESTRESSED CONCRETE PILING, INCLUDES 100% DYNAMIC TESTING, PROJECT 440043-1-52-01, SIZE 18"</v>
      </c>
      <c r="F2389" s="2" t="str">
        <f>+LEFT(Table13456[[#This Row],[PAY ITEM]],1)</f>
        <v>0</v>
      </c>
      <c r="G2389" s="2" t="str">
        <f>IF(Table13456[[#This Row],[first]]="0",SUBSTITUTE(TRIM(MID(B2389, 2, 3))," ","0"),SUBSTITUTE(TRIM(MID(B2389, 1, 3))," ","0"))</f>
        <v>455</v>
      </c>
      <c r="H2389" s="2" t="str">
        <f>IF(Table13456[[#This Row],[first]]="0",SUBSTITUTE(TRIM(MID(B2389, 5, 3))," ","0"),SUBSTITUTE(TRIM(MID(B2389, 4, 3))," ","0"))</f>
        <v>34</v>
      </c>
      <c r="I2389" s="2" t="str">
        <f>IF(Table13456[[#This Row],[first]]="0",SUBSTITUTE(TRIM(MID(B2389, 8, 3))," ","0"),SUBSTITUTE(TRIM(MID(B2389, 7, 3))," ","0"))</f>
        <v>331</v>
      </c>
      <c r="J2389" s="2">
        <v>1</v>
      </c>
      <c r="K2389" s="2" t="str">
        <f t="shared" si="111"/>
        <v>455</v>
      </c>
      <c r="L2389" s="2" t="str">
        <f t="shared" si="112"/>
        <v>034</v>
      </c>
      <c r="M2389" s="2" t="str">
        <f t="shared" si="113"/>
        <v>331</v>
      </c>
    </row>
    <row r="2390" spans="2:13" x14ac:dyDescent="0.25">
      <c r="B2390" s="4" t="s">
        <v>8263</v>
      </c>
      <c r="C2390" s="2" t="s">
        <v>8264</v>
      </c>
      <c r="D2390" s="6" t="str">
        <f>+_xlfn.CONCAT(Table13456[[#This Row],[phase1]],Table13456[[#This Row],[phase2]],Table13456[[#This Row],[phase3]],Table13456[[#This Row],[phase4]])</f>
        <v>1455034332</v>
      </c>
      <c r="E2390" s="2" t="str">
        <f>+Table13456[[#This Row],[DESCRIPTION]]</f>
        <v>PRESTRESSED CONCRETE PILING, INCLUDES 100% DYNAMIC TESTING, PROJECT 435784-1-52-01, SIZE 18"</v>
      </c>
      <c r="F2390" s="2" t="str">
        <f>+LEFT(Table13456[[#This Row],[PAY ITEM]],1)</f>
        <v>0</v>
      </c>
      <c r="G2390" s="2" t="str">
        <f>IF(Table13456[[#This Row],[first]]="0",SUBSTITUTE(TRIM(MID(B2390, 2, 3))," ","0"),SUBSTITUTE(TRIM(MID(B2390, 1, 3))," ","0"))</f>
        <v>455</v>
      </c>
      <c r="H2390" s="2" t="str">
        <f>IF(Table13456[[#This Row],[first]]="0",SUBSTITUTE(TRIM(MID(B2390, 5, 3))," ","0"),SUBSTITUTE(TRIM(MID(B2390, 4, 3))," ","0"))</f>
        <v>34</v>
      </c>
      <c r="I2390" s="2" t="str">
        <f>IF(Table13456[[#This Row],[first]]="0",SUBSTITUTE(TRIM(MID(B2390, 8, 3))," ","0"),SUBSTITUTE(TRIM(MID(B2390, 7, 3))," ","0"))</f>
        <v>332</v>
      </c>
      <c r="J2390" s="2">
        <v>1</v>
      </c>
      <c r="K2390" s="2" t="str">
        <f t="shared" si="111"/>
        <v>455</v>
      </c>
      <c r="L2390" s="2" t="str">
        <f t="shared" si="112"/>
        <v>034</v>
      </c>
      <c r="M2390" s="2" t="str">
        <f t="shared" si="113"/>
        <v>332</v>
      </c>
    </row>
    <row r="2391" spans="2:13" x14ac:dyDescent="0.25">
      <c r="B2391" s="4" t="s">
        <v>8265</v>
      </c>
      <c r="C2391" s="2" t="s">
        <v>8266</v>
      </c>
      <c r="D2391" s="6" t="str">
        <f>+_xlfn.CONCAT(Table13456[[#This Row],[phase1]],Table13456[[#This Row],[phase2]],Table13456[[#This Row],[phase3]],Table13456[[#This Row],[phase4]])</f>
        <v>1455034333</v>
      </c>
      <c r="E2391" s="2" t="str">
        <f>+Table13456[[#This Row],[DESCRIPTION]]</f>
        <v>PRESTRESSED CONCRETE PILING, INCLUDES 100% DYNAMIC TESTING- PROJECT 442835-1-52-01, SIZE 24"</v>
      </c>
      <c r="F2391" s="2" t="str">
        <f>+LEFT(Table13456[[#This Row],[PAY ITEM]],1)</f>
        <v>0</v>
      </c>
      <c r="G2391" s="2" t="str">
        <f>IF(Table13456[[#This Row],[first]]="0",SUBSTITUTE(TRIM(MID(B2391, 2, 3))," ","0"),SUBSTITUTE(TRIM(MID(B2391, 1, 3))," ","0"))</f>
        <v>455</v>
      </c>
      <c r="H2391" s="2" t="str">
        <f>IF(Table13456[[#This Row],[first]]="0",SUBSTITUTE(TRIM(MID(B2391, 5, 3))," ","0"),SUBSTITUTE(TRIM(MID(B2391, 4, 3))," ","0"))</f>
        <v>34</v>
      </c>
      <c r="I2391" s="2" t="str">
        <f>IF(Table13456[[#This Row],[first]]="0",SUBSTITUTE(TRIM(MID(B2391, 8, 3))," ","0"),SUBSTITUTE(TRIM(MID(B2391, 7, 3))," ","0"))</f>
        <v>333</v>
      </c>
      <c r="J2391" s="2">
        <v>1</v>
      </c>
      <c r="K2391" s="2" t="str">
        <f t="shared" si="111"/>
        <v>455</v>
      </c>
      <c r="L2391" s="2" t="str">
        <f t="shared" si="112"/>
        <v>034</v>
      </c>
      <c r="M2391" s="2" t="str">
        <f t="shared" si="113"/>
        <v>333</v>
      </c>
    </row>
    <row r="2392" spans="2:13" x14ac:dyDescent="0.25">
      <c r="B2392" s="4" t="s">
        <v>8267</v>
      </c>
      <c r="C2392" s="2" t="s">
        <v>8268</v>
      </c>
      <c r="D2392" s="6" t="str">
        <f>+_xlfn.CONCAT(Table13456[[#This Row],[phase1]],Table13456[[#This Row],[phase2]],Table13456[[#This Row],[phase3]],Table13456[[#This Row],[phase4]])</f>
        <v>1455034334</v>
      </c>
      <c r="E2392" s="2" t="str">
        <f>+Table13456[[#This Row],[DESCRIPTION]]</f>
        <v>PRESTRESSED CONCRETE PILING, INCLUDES 100% DYNAMIC TESTING, PROJECT 435337-1-52-01, SIZE 24"</v>
      </c>
      <c r="F2392" s="2" t="str">
        <f>+LEFT(Table13456[[#This Row],[PAY ITEM]],1)</f>
        <v>0</v>
      </c>
      <c r="G2392" s="2" t="str">
        <f>IF(Table13456[[#This Row],[first]]="0",SUBSTITUTE(TRIM(MID(B2392, 2, 3))," ","0"),SUBSTITUTE(TRIM(MID(B2392, 1, 3))," ","0"))</f>
        <v>455</v>
      </c>
      <c r="H2392" s="2" t="str">
        <f>IF(Table13456[[#This Row],[first]]="0",SUBSTITUTE(TRIM(MID(B2392, 5, 3))," ","0"),SUBSTITUTE(TRIM(MID(B2392, 4, 3))," ","0"))</f>
        <v>34</v>
      </c>
      <c r="I2392" s="2" t="str">
        <f>IF(Table13456[[#This Row],[first]]="0",SUBSTITUTE(TRIM(MID(B2392, 8, 3))," ","0"),SUBSTITUTE(TRIM(MID(B2392, 7, 3))," ","0"))</f>
        <v>334</v>
      </c>
      <c r="J2392" s="2">
        <v>1</v>
      </c>
      <c r="K2392" s="2" t="str">
        <f t="shared" si="111"/>
        <v>455</v>
      </c>
      <c r="L2392" s="2" t="str">
        <f t="shared" si="112"/>
        <v>034</v>
      </c>
      <c r="M2392" s="2" t="str">
        <f t="shared" si="113"/>
        <v>334</v>
      </c>
    </row>
    <row r="2393" spans="2:13" x14ac:dyDescent="0.25">
      <c r="B2393" s="4" t="s">
        <v>8269</v>
      </c>
      <c r="C2393" s="2" t="s">
        <v>8270</v>
      </c>
      <c r="D2393" s="6" t="str">
        <f>+_xlfn.CONCAT(Table13456[[#This Row],[phase1]],Table13456[[#This Row],[phase2]],Table13456[[#This Row],[phase3]],Table13456[[#This Row],[phase4]])</f>
        <v>1455034335</v>
      </c>
      <c r="E2393" s="2" t="str">
        <f>+Table13456[[#This Row],[DESCRIPTION]]</f>
        <v>PRESTRESSED CONCRETE PILING, INCLUDES 100% DYNAMIC TESTING, PROJECT 229664-6-25-01, SIZE 30"</v>
      </c>
      <c r="F2393" s="2" t="str">
        <f>+LEFT(Table13456[[#This Row],[PAY ITEM]],1)</f>
        <v>0</v>
      </c>
      <c r="G2393" s="2" t="str">
        <f>IF(Table13456[[#This Row],[first]]="0",SUBSTITUTE(TRIM(MID(B2393, 2, 3))," ","0"),SUBSTITUTE(TRIM(MID(B2393, 1, 3))," ","0"))</f>
        <v>455</v>
      </c>
      <c r="H2393" s="2" t="str">
        <f>IF(Table13456[[#This Row],[first]]="0",SUBSTITUTE(TRIM(MID(B2393, 5, 3))," ","0"),SUBSTITUTE(TRIM(MID(B2393, 4, 3))," ","0"))</f>
        <v>34</v>
      </c>
      <c r="I2393" s="2" t="str">
        <f>IF(Table13456[[#This Row],[first]]="0",SUBSTITUTE(TRIM(MID(B2393, 8, 3))," ","0"),SUBSTITUTE(TRIM(MID(B2393, 7, 3))," ","0"))</f>
        <v>335</v>
      </c>
      <c r="J2393" s="2">
        <v>1</v>
      </c>
      <c r="K2393" s="2" t="str">
        <f t="shared" si="111"/>
        <v>455</v>
      </c>
      <c r="L2393" s="2" t="str">
        <f t="shared" si="112"/>
        <v>034</v>
      </c>
      <c r="M2393" s="2" t="str">
        <f t="shared" si="113"/>
        <v>335</v>
      </c>
    </row>
    <row r="2394" spans="2:13" x14ac:dyDescent="0.25">
      <c r="B2394" s="4" t="s">
        <v>8271</v>
      </c>
      <c r="C2394" s="2" t="s">
        <v>8272</v>
      </c>
      <c r="D2394" s="6" t="str">
        <f>+_xlfn.CONCAT(Table13456[[#This Row],[phase1]],Table13456[[#This Row],[phase2]],Table13456[[#This Row],[phase3]],Table13456[[#This Row],[phase4]])</f>
        <v>1455034336</v>
      </c>
      <c r="E2394" s="2" t="str">
        <f>+Table13456[[#This Row],[DESCRIPTION]]</f>
        <v>PRESTRESSED CONCRETE PILING, INCLUDES 100% DYNAMIC TESTING, PROJECT429936-2-52-01, SIZE 30"</v>
      </c>
      <c r="F2394" s="2" t="str">
        <f>+LEFT(Table13456[[#This Row],[PAY ITEM]],1)</f>
        <v>0</v>
      </c>
      <c r="G2394" s="2" t="str">
        <f>IF(Table13456[[#This Row],[first]]="0",SUBSTITUTE(TRIM(MID(B2394, 2, 3))," ","0"),SUBSTITUTE(TRIM(MID(B2394, 1, 3))," ","0"))</f>
        <v>455</v>
      </c>
      <c r="H2394" s="2" t="str">
        <f>IF(Table13456[[#This Row],[first]]="0",SUBSTITUTE(TRIM(MID(B2394, 5, 3))," ","0"),SUBSTITUTE(TRIM(MID(B2394, 4, 3))," ","0"))</f>
        <v>34</v>
      </c>
      <c r="I2394" s="2" t="str">
        <f>IF(Table13456[[#This Row],[first]]="0",SUBSTITUTE(TRIM(MID(B2394, 8, 3))," ","0"),SUBSTITUTE(TRIM(MID(B2394, 7, 3))," ","0"))</f>
        <v>336</v>
      </c>
      <c r="J2394" s="2">
        <v>1</v>
      </c>
      <c r="K2394" s="2" t="str">
        <f t="shared" si="111"/>
        <v>455</v>
      </c>
      <c r="L2394" s="2" t="str">
        <f t="shared" si="112"/>
        <v>034</v>
      </c>
      <c r="M2394" s="2" t="str">
        <f t="shared" si="113"/>
        <v>336</v>
      </c>
    </row>
    <row r="2395" spans="2:13" x14ac:dyDescent="0.25">
      <c r="B2395" s="2" t="s">
        <v>8273</v>
      </c>
      <c r="C2395" s="2" t="s">
        <v>8274</v>
      </c>
      <c r="D2395" s="6" t="str">
        <f>+_xlfn.CONCAT(Table13456[[#This Row],[phase1]],Table13456[[#This Row],[phase2]],Table13456[[#This Row],[phase3]],Table13456[[#This Row],[phase4]])</f>
        <v>1455034337</v>
      </c>
      <c r="E2395" s="2" t="str">
        <f>+Table13456[[#This Row],[DESCRIPTION]]</f>
        <v>PRESTRESSED CONCRETE PILING, INCLUDES 100% DYNAMIC TESTING, PROJECT432066-8-52-01, SIZE 18"</v>
      </c>
      <c r="F2395" s="2" t="str">
        <f>+LEFT(Table13456[[#This Row],[PAY ITEM]],1)</f>
        <v>0</v>
      </c>
      <c r="G2395" s="2" t="str">
        <f>IF(Table13456[[#This Row],[first]]="0",SUBSTITUTE(TRIM(MID(B2395, 2, 3))," ","0"),SUBSTITUTE(TRIM(MID(B2395, 1, 3))," ","0"))</f>
        <v>455</v>
      </c>
      <c r="H2395" s="2" t="str">
        <f>IF(Table13456[[#This Row],[first]]="0",SUBSTITUTE(TRIM(MID(B2395, 5, 3))," ","0"),SUBSTITUTE(TRIM(MID(B2395, 4, 3))," ","0"))</f>
        <v>34</v>
      </c>
      <c r="I2395" s="2" t="str">
        <f>IF(Table13456[[#This Row],[first]]="0",SUBSTITUTE(TRIM(MID(B2395, 8, 3))," ","0"),SUBSTITUTE(TRIM(MID(B2395, 7, 3))," ","0"))</f>
        <v>337</v>
      </c>
      <c r="J2395" s="2">
        <v>1</v>
      </c>
      <c r="K2395" s="2" t="str">
        <f t="shared" si="111"/>
        <v>455</v>
      </c>
      <c r="L2395" s="2" t="str">
        <f t="shared" si="112"/>
        <v>034</v>
      </c>
      <c r="M2395" s="2" t="str">
        <f t="shared" si="113"/>
        <v>337</v>
      </c>
    </row>
    <row r="2396" spans="2:13" x14ac:dyDescent="0.25">
      <c r="B2396" s="2" t="s">
        <v>1296</v>
      </c>
      <c r="C2396" s="2" t="s">
        <v>1297</v>
      </c>
      <c r="D2396" s="6" t="str">
        <f>+_xlfn.CONCAT(Table13456[[#This Row],[phase1]],Table13456[[#This Row],[phase2]],Table13456[[#This Row],[phase3]],Table13456[[#This Row],[phase4]])</f>
        <v>1455034338</v>
      </c>
      <c r="E2396" s="2" t="str">
        <f>+Table13456[[#This Row],[DESCRIPTION]]</f>
        <v>PRESTRESSED CONCRETE PILING, INCLUDES 100% DYNAMIC TESTING, PROJECT 440897-2-52-01, SIZE 18"</v>
      </c>
      <c r="F2396" s="2" t="str">
        <f>+LEFT(Table13456[[#This Row],[PAY ITEM]],1)</f>
        <v>0</v>
      </c>
      <c r="G2396" s="2" t="str">
        <f>IF(Table13456[[#This Row],[first]]="0",SUBSTITUTE(TRIM(MID(B2396, 2, 3))," ","0"),SUBSTITUTE(TRIM(MID(B2396, 1, 3))," ","0"))</f>
        <v>455</v>
      </c>
      <c r="H2396" s="2" t="str">
        <f>IF(Table13456[[#This Row],[first]]="0",SUBSTITUTE(TRIM(MID(B2396, 5, 3))," ","0"),SUBSTITUTE(TRIM(MID(B2396, 4, 3))," ","0"))</f>
        <v>34</v>
      </c>
      <c r="I2396" s="2" t="str">
        <f>IF(Table13456[[#This Row],[first]]="0",SUBSTITUTE(TRIM(MID(B2396, 8, 3))," ","0"),SUBSTITUTE(TRIM(MID(B2396, 7, 3))," ","0"))</f>
        <v>338</v>
      </c>
      <c r="J2396" s="2">
        <v>1</v>
      </c>
      <c r="K2396" s="2" t="str">
        <f t="shared" si="111"/>
        <v>455</v>
      </c>
      <c r="L2396" s="2" t="str">
        <f t="shared" si="112"/>
        <v>034</v>
      </c>
      <c r="M2396" s="2" t="str">
        <f t="shared" si="113"/>
        <v>338</v>
      </c>
    </row>
    <row r="2397" spans="2:13" x14ac:dyDescent="0.25">
      <c r="B2397" s="2" t="s">
        <v>1298</v>
      </c>
      <c r="C2397" s="2" t="s">
        <v>1299</v>
      </c>
      <c r="D2397" s="6" t="str">
        <f>+_xlfn.CONCAT(Table13456[[#This Row],[phase1]],Table13456[[#This Row],[phase2]],Table13456[[#This Row],[phase3]],Table13456[[#This Row],[phase4]])</f>
        <v>1455034339</v>
      </c>
      <c r="E2397" s="2" t="str">
        <f>+Table13456[[#This Row],[DESCRIPTION]]</f>
        <v>PRESTRESSED CONCRETE PILING, INCLUDES 100% DYNAMIC TESTING, PROJECT 440897-2-52-01, SIZE 24"</v>
      </c>
      <c r="F2397" s="2" t="str">
        <f>+LEFT(Table13456[[#This Row],[PAY ITEM]],1)</f>
        <v>0</v>
      </c>
      <c r="G2397" s="2" t="str">
        <f>IF(Table13456[[#This Row],[first]]="0",SUBSTITUTE(TRIM(MID(B2397, 2, 3))," ","0"),SUBSTITUTE(TRIM(MID(B2397, 1, 3))," ","0"))</f>
        <v>455</v>
      </c>
      <c r="H2397" s="2" t="str">
        <f>IF(Table13456[[#This Row],[first]]="0",SUBSTITUTE(TRIM(MID(B2397, 5, 3))," ","0"),SUBSTITUTE(TRIM(MID(B2397, 4, 3))," ","0"))</f>
        <v>34</v>
      </c>
      <c r="I2397" s="2" t="str">
        <f>IF(Table13456[[#This Row],[first]]="0",SUBSTITUTE(TRIM(MID(B2397, 8, 3))," ","0"),SUBSTITUTE(TRIM(MID(B2397, 7, 3))," ","0"))</f>
        <v>339</v>
      </c>
      <c r="J2397" s="2">
        <v>1</v>
      </c>
      <c r="K2397" s="2" t="str">
        <f t="shared" si="111"/>
        <v>455</v>
      </c>
      <c r="L2397" s="2" t="str">
        <f t="shared" si="112"/>
        <v>034</v>
      </c>
      <c r="M2397" s="2" t="str">
        <f t="shared" si="113"/>
        <v>339</v>
      </c>
    </row>
    <row r="2398" spans="2:13" x14ac:dyDescent="0.25">
      <c r="B2398" s="2" t="s">
        <v>1300</v>
      </c>
      <c r="C2398" s="2" t="s">
        <v>1301</v>
      </c>
      <c r="D2398" s="6" t="str">
        <f>+_xlfn.CONCAT(Table13456[[#This Row],[phase1]],Table13456[[#This Row],[phase2]],Table13456[[#This Row],[phase3]],Table13456[[#This Row],[phase4]])</f>
        <v>1455034400</v>
      </c>
      <c r="E2398" s="2" t="str">
        <f>+Table13456[[#This Row],[DESCRIPTION]]</f>
        <v>PRESTRESSED CONCRETE PILING, INCLUDES 100% DYNAMIC TESTING, SIZE 18"</v>
      </c>
      <c r="F2398" s="2" t="str">
        <f>+LEFT(Table13456[[#This Row],[PAY ITEM]],1)</f>
        <v>0</v>
      </c>
      <c r="G2398" s="2" t="str">
        <f>IF(Table13456[[#This Row],[first]]="0",SUBSTITUTE(TRIM(MID(B2398, 2, 3))," ","0"),SUBSTITUTE(TRIM(MID(B2398, 1, 3))," ","0"))</f>
        <v>455</v>
      </c>
      <c r="H2398" s="2" t="str">
        <f>IF(Table13456[[#This Row],[first]]="0",SUBSTITUTE(TRIM(MID(B2398, 5, 3))," ","0"),SUBSTITUTE(TRIM(MID(B2398, 4, 3))," ","0"))</f>
        <v>34</v>
      </c>
      <c r="I2398" s="2" t="str">
        <f>IF(Table13456[[#This Row],[first]]="0",SUBSTITUTE(TRIM(MID(B2398, 8, 3))," ","0"),SUBSTITUTE(TRIM(MID(B2398, 7, 3))," ","0"))</f>
        <v>400</v>
      </c>
      <c r="J2398" s="2">
        <v>1</v>
      </c>
      <c r="K2398" s="2" t="str">
        <f t="shared" si="111"/>
        <v>455</v>
      </c>
      <c r="L2398" s="2" t="str">
        <f t="shared" si="112"/>
        <v>034</v>
      </c>
      <c r="M2398" s="2" t="str">
        <f t="shared" si="113"/>
        <v>400</v>
      </c>
    </row>
    <row r="2399" spans="2:13" x14ac:dyDescent="0.25">
      <c r="B2399" s="2" t="s">
        <v>8275</v>
      </c>
      <c r="C2399" s="2" t="s">
        <v>8276</v>
      </c>
      <c r="D2399" s="6" t="str">
        <f>+_xlfn.CONCAT(Table13456[[#This Row],[phase1]],Table13456[[#This Row],[phase2]],Table13456[[#This Row],[phase3]],Table13456[[#This Row],[phase4]])</f>
        <v>1455034401</v>
      </c>
      <c r="E2399" s="2" t="str">
        <f>+Table13456[[#This Row],[DESCRIPTION]]</f>
        <v>PRESTRESSED CONCRETE PILING, INCLUDES 100% DYNAMIC TESTING, SIZE 20"</v>
      </c>
      <c r="F2399" s="2" t="str">
        <f>+LEFT(Table13456[[#This Row],[PAY ITEM]],1)</f>
        <v>0</v>
      </c>
      <c r="G2399" s="2" t="str">
        <f>IF(Table13456[[#This Row],[first]]="0",SUBSTITUTE(TRIM(MID(B2399, 2, 3))," ","0"),SUBSTITUTE(TRIM(MID(B2399, 1, 3))," ","0"))</f>
        <v>455</v>
      </c>
      <c r="H2399" s="2" t="str">
        <f>IF(Table13456[[#This Row],[first]]="0",SUBSTITUTE(TRIM(MID(B2399, 5, 3))," ","0"),SUBSTITUTE(TRIM(MID(B2399, 4, 3))," ","0"))</f>
        <v>34</v>
      </c>
      <c r="I2399" s="2" t="str">
        <f>IF(Table13456[[#This Row],[first]]="0",SUBSTITUTE(TRIM(MID(B2399, 8, 3))," ","0"),SUBSTITUTE(TRIM(MID(B2399, 7, 3))," ","0"))</f>
        <v>401</v>
      </c>
      <c r="J2399" s="2">
        <v>1</v>
      </c>
      <c r="K2399" s="2" t="str">
        <f t="shared" si="111"/>
        <v>455</v>
      </c>
      <c r="L2399" s="2" t="str">
        <f t="shared" si="112"/>
        <v>034</v>
      </c>
      <c r="M2399" s="2" t="str">
        <f t="shared" si="113"/>
        <v>401</v>
      </c>
    </row>
    <row r="2400" spans="2:13" x14ac:dyDescent="0.25">
      <c r="B2400" s="2" t="s">
        <v>1302</v>
      </c>
      <c r="C2400" s="2" t="s">
        <v>1303</v>
      </c>
      <c r="D2400" s="6" t="str">
        <f>+_xlfn.CONCAT(Table13456[[#This Row],[phase1]],Table13456[[#This Row],[phase2]],Table13456[[#This Row],[phase3]],Table13456[[#This Row],[phase4]])</f>
        <v>1455034402</v>
      </c>
      <c r="E2400" s="2" t="str">
        <f>+Table13456[[#This Row],[DESCRIPTION]]</f>
        <v>PRESTRESSED CONCRETE PILING, INCLUDES 100% DYNAMIC TESTING, SIZE 24"</v>
      </c>
      <c r="F2400" s="2" t="str">
        <f>+LEFT(Table13456[[#This Row],[PAY ITEM]],1)</f>
        <v>0</v>
      </c>
      <c r="G2400" s="2" t="str">
        <f>IF(Table13456[[#This Row],[first]]="0",SUBSTITUTE(TRIM(MID(B2400, 2, 3))," ","0"),SUBSTITUTE(TRIM(MID(B2400, 1, 3))," ","0"))</f>
        <v>455</v>
      </c>
      <c r="H2400" s="2" t="str">
        <f>IF(Table13456[[#This Row],[first]]="0",SUBSTITUTE(TRIM(MID(B2400, 5, 3))," ","0"),SUBSTITUTE(TRIM(MID(B2400, 4, 3))," ","0"))</f>
        <v>34</v>
      </c>
      <c r="I2400" s="2" t="str">
        <f>IF(Table13456[[#This Row],[first]]="0",SUBSTITUTE(TRIM(MID(B2400, 8, 3))," ","0"),SUBSTITUTE(TRIM(MID(B2400, 7, 3))," ","0"))</f>
        <v>402</v>
      </c>
      <c r="J2400" s="2">
        <v>1</v>
      </c>
      <c r="K2400" s="2" t="str">
        <f t="shared" si="111"/>
        <v>455</v>
      </c>
      <c r="L2400" s="2" t="str">
        <f t="shared" si="112"/>
        <v>034</v>
      </c>
      <c r="M2400" s="2" t="str">
        <f t="shared" si="113"/>
        <v>402</v>
      </c>
    </row>
    <row r="2401" spans="2:13" x14ac:dyDescent="0.25">
      <c r="B2401" s="2" t="s">
        <v>1304</v>
      </c>
      <c r="C2401" s="2" t="s">
        <v>1305</v>
      </c>
      <c r="D2401" s="6" t="str">
        <f>+_xlfn.CONCAT(Table13456[[#This Row],[phase1]],Table13456[[#This Row],[phase2]],Table13456[[#This Row],[phase3]],Table13456[[#This Row],[phase4]])</f>
        <v>1455034403</v>
      </c>
      <c r="E2401" s="2" t="str">
        <f>+Table13456[[#This Row],[DESCRIPTION]]</f>
        <v>PRESTRESSED CONCRETE PILING, INCLUDES 100% DYNAMIC TESTING, SIZE 30"</v>
      </c>
      <c r="F2401" s="2" t="str">
        <f>+LEFT(Table13456[[#This Row],[PAY ITEM]],1)</f>
        <v>0</v>
      </c>
      <c r="G2401" s="2" t="str">
        <f>IF(Table13456[[#This Row],[first]]="0",SUBSTITUTE(TRIM(MID(B2401, 2, 3))," ","0"),SUBSTITUTE(TRIM(MID(B2401, 1, 3))," ","0"))</f>
        <v>455</v>
      </c>
      <c r="H2401" s="2" t="str">
        <f>IF(Table13456[[#This Row],[first]]="0",SUBSTITUTE(TRIM(MID(B2401, 5, 3))," ","0"),SUBSTITUTE(TRIM(MID(B2401, 4, 3))," ","0"))</f>
        <v>34</v>
      </c>
      <c r="I2401" s="2" t="str">
        <f>IF(Table13456[[#This Row],[first]]="0",SUBSTITUTE(TRIM(MID(B2401, 8, 3))," ","0"),SUBSTITUTE(TRIM(MID(B2401, 7, 3))," ","0"))</f>
        <v>403</v>
      </c>
      <c r="J2401" s="2">
        <v>1</v>
      </c>
      <c r="K2401" s="2" t="str">
        <f t="shared" si="111"/>
        <v>455</v>
      </c>
      <c r="L2401" s="2" t="str">
        <f t="shared" si="112"/>
        <v>034</v>
      </c>
      <c r="M2401" s="2" t="str">
        <f t="shared" si="113"/>
        <v>403</v>
      </c>
    </row>
    <row r="2402" spans="2:13" x14ac:dyDescent="0.25">
      <c r="B2402" s="2" t="s">
        <v>8277</v>
      </c>
      <c r="C2402" s="2" t="s">
        <v>8278</v>
      </c>
      <c r="D2402" s="6" t="str">
        <f>+_xlfn.CONCAT(Table13456[[#This Row],[phase1]],Table13456[[#This Row],[phase2]],Table13456[[#This Row],[phase3]],Table13456[[#This Row],[phase4]])</f>
        <v>1455034404</v>
      </c>
      <c r="E2402" s="2" t="str">
        <f>+Table13456[[#This Row],[DESCRIPTION]]</f>
        <v>PRESTRESSED CONCRETE PILING, INCLUDES 100% DYNAMIC TESTING, SIZE 36"</v>
      </c>
      <c r="F2402" s="2" t="str">
        <f>+LEFT(Table13456[[#This Row],[PAY ITEM]],1)</f>
        <v>0</v>
      </c>
      <c r="G2402" s="2" t="str">
        <f>IF(Table13456[[#This Row],[first]]="0",SUBSTITUTE(TRIM(MID(B2402, 2, 3))," ","0"),SUBSTITUTE(TRIM(MID(B2402, 1, 3))," ","0"))</f>
        <v>455</v>
      </c>
      <c r="H2402" s="2" t="str">
        <f>IF(Table13456[[#This Row],[first]]="0",SUBSTITUTE(TRIM(MID(B2402, 5, 3))," ","0"),SUBSTITUTE(TRIM(MID(B2402, 4, 3))," ","0"))</f>
        <v>34</v>
      </c>
      <c r="I2402" s="2" t="str">
        <f>IF(Table13456[[#This Row],[first]]="0",SUBSTITUTE(TRIM(MID(B2402, 8, 3))," ","0"),SUBSTITUTE(TRIM(MID(B2402, 7, 3))," ","0"))</f>
        <v>404</v>
      </c>
      <c r="J2402" s="2">
        <v>1</v>
      </c>
      <c r="K2402" s="2" t="str">
        <f t="shared" si="111"/>
        <v>455</v>
      </c>
      <c r="L2402" s="2" t="str">
        <f t="shared" si="112"/>
        <v>034</v>
      </c>
      <c r="M2402" s="2" t="str">
        <f t="shared" si="113"/>
        <v>404</v>
      </c>
    </row>
    <row r="2403" spans="2:13" x14ac:dyDescent="0.25">
      <c r="B2403" s="2" t="s">
        <v>8279</v>
      </c>
      <c r="C2403" s="2" t="s">
        <v>8280</v>
      </c>
      <c r="D2403" s="6" t="str">
        <f>+_xlfn.CONCAT(Table13456[[#This Row],[phase1]],Table13456[[#This Row],[phase2]],Table13456[[#This Row],[phase3]],Table13456[[#This Row],[phase4]])</f>
        <v>1455034405</v>
      </c>
      <c r="E2403" s="2" t="str">
        <f>+Table13456[[#This Row],[DESCRIPTION]]</f>
        <v>PRESTRESSED CONCRETE PILING, INCLUDES 100% DYNAMIC TESTING, SIZE 18" W/FRP OR STAINLESS STEEL STRAND AND REINFORCING</v>
      </c>
      <c r="F2403" s="2" t="str">
        <f>+LEFT(Table13456[[#This Row],[PAY ITEM]],1)</f>
        <v>0</v>
      </c>
      <c r="G2403" s="2" t="str">
        <f>IF(Table13456[[#This Row],[first]]="0",SUBSTITUTE(TRIM(MID(B2403, 2, 3))," ","0"),SUBSTITUTE(TRIM(MID(B2403, 1, 3))," ","0"))</f>
        <v>455</v>
      </c>
      <c r="H2403" s="2" t="str">
        <f>IF(Table13456[[#This Row],[first]]="0",SUBSTITUTE(TRIM(MID(B2403, 5, 3))," ","0"),SUBSTITUTE(TRIM(MID(B2403, 4, 3))," ","0"))</f>
        <v>34</v>
      </c>
      <c r="I2403" s="2" t="str">
        <f>IF(Table13456[[#This Row],[first]]="0",SUBSTITUTE(TRIM(MID(B2403, 8, 3))," ","0"),SUBSTITUTE(TRIM(MID(B2403, 7, 3))," ","0"))</f>
        <v>405</v>
      </c>
      <c r="J2403" s="2">
        <v>1</v>
      </c>
      <c r="K2403" s="2" t="str">
        <f t="shared" si="111"/>
        <v>455</v>
      </c>
      <c r="L2403" s="2" t="str">
        <f t="shared" si="112"/>
        <v>034</v>
      </c>
      <c r="M2403" s="2" t="str">
        <f t="shared" si="113"/>
        <v>405</v>
      </c>
    </row>
    <row r="2404" spans="2:13" x14ac:dyDescent="0.25">
      <c r="B2404" s="4" t="s">
        <v>8281</v>
      </c>
      <c r="C2404" s="2" t="s">
        <v>8282</v>
      </c>
      <c r="D2404" s="6" t="str">
        <f>+_xlfn.CONCAT(Table13456[[#This Row],[phase1]],Table13456[[#This Row],[phase2]],Table13456[[#This Row],[phase3]],Table13456[[#This Row],[phase4]])</f>
        <v>1455034406</v>
      </c>
      <c r="E2404" s="2" t="str">
        <f>+Table13456[[#This Row],[DESCRIPTION]]</f>
        <v>PRESTRESSED CONCRETE PILING, INCLUDES 100% DYNAMIC TESTING, SIZE 20" W/FRP OR STAINLESS STEEL STRAND AND REINFORCING</v>
      </c>
      <c r="F2404" s="2" t="str">
        <f>+LEFT(Table13456[[#This Row],[PAY ITEM]],1)</f>
        <v>0</v>
      </c>
      <c r="G2404" s="2" t="str">
        <f>IF(Table13456[[#This Row],[first]]="0",SUBSTITUTE(TRIM(MID(B2404, 2, 3))," ","0"),SUBSTITUTE(TRIM(MID(B2404, 1, 3))," ","0"))</f>
        <v>455</v>
      </c>
      <c r="H2404" s="2" t="str">
        <f>IF(Table13456[[#This Row],[first]]="0",SUBSTITUTE(TRIM(MID(B2404, 5, 3))," ","0"),SUBSTITUTE(TRIM(MID(B2404, 4, 3))," ","0"))</f>
        <v>34</v>
      </c>
      <c r="I2404" s="2" t="str">
        <f>IF(Table13456[[#This Row],[first]]="0",SUBSTITUTE(TRIM(MID(B2404, 8, 3))," ","0"),SUBSTITUTE(TRIM(MID(B2404, 7, 3))," ","0"))</f>
        <v>406</v>
      </c>
      <c r="J2404" s="2">
        <v>1</v>
      </c>
      <c r="K2404" s="2" t="str">
        <f t="shared" si="111"/>
        <v>455</v>
      </c>
      <c r="L2404" s="2" t="str">
        <f t="shared" si="112"/>
        <v>034</v>
      </c>
      <c r="M2404" s="2" t="str">
        <f t="shared" si="113"/>
        <v>406</v>
      </c>
    </row>
    <row r="2405" spans="2:13" x14ac:dyDescent="0.25">
      <c r="B2405" s="2" t="s">
        <v>8283</v>
      </c>
      <c r="C2405" s="2" t="s">
        <v>8284</v>
      </c>
      <c r="D2405" s="6" t="str">
        <f>+_xlfn.CONCAT(Table13456[[#This Row],[phase1]],Table13456[[#This Row],[phase2]],Table13456[[#This Row],[phase3]],Table13456[[#This Row],[phase4]])</f>
        <v>1455034407</v>
      </c>
      <c r="E2405" s="2" t="str">
        <f>+Table13456[[#This Row],[DESCRIPTION]]</f>
        <v>PRESTRESSED CONCRETE PILING, INCLUDES 100% DYNAMIC TESTING, SIZE 24" W/FRP OR STAINLESS STEEL STRAND AND REINFORCING</v>
      </c>
      <c r="F2405" s="2" t="str">
        <f>+LEFT(Table13456[[#This Row],[PAY ITEM]],1)</f>
        <v>0</v>
      </c>
      <c r="G2405" s="2" t="str">
        <f>IF(Table13456[[#This Row],[first]]="0",SUBSTITUTE(TRIM(MID(B2405, 2, 3))," ","0"),SUBSTITUTE(TRIM(MID(B2405, 1, 3))," ","0"))</f>
        <v>455</v>
      </c>
      <c r="H2405" s="2" t="str">
        <f>IF(Table13456[[#This Row],[first]]="0",SUBSTITUTE(TRIM(MID(B2405, 5, 3))," ","0"),SUBSTITUTE(TRIM(MID(B2405, 4, 3))," ","0"))</f>
        <v>34</v>
      </c>
      <c r="I2405" s="2" t="str">
        <f>IF(Table13456[[#This Row],[first]]="0",SUBSTITUTE(TRIM(MID(B2405, 8, 3))," ","0"),SUBSTITUTE(TRIM(MID(B2405, 7, 3))," ","0"))</f>
        <v>407</v>
      </c>
      <c r="J2405" s="2">
        <v>1</v>
      </c>
      <c r="K2405" s="2" t="str">
        <f t="shared" si="111"/>
        <v>455</v>
      </c>
      <c r="L2405" s="2" t="str">
        <f t="shared" si="112"/>
        <v>034</v>
      </c>
      <c r="M2405" s="2" t="str">
        <f t="shared" si="113"/>
        <v>407</v>
      </c>
    </row>
    <row r="2406" spans="2:13" x14ac:dyDescent="0.25">
      <c r="B2406" s="2" t="s">
        <v>8285</v>
      </c>
      <c r="C2406" s="2" t="s">
        <v>8286</v>
      </c>
      <c r="D2406" s="6" t="str">
        <f>+_xlfn.CONCAT(Table13456[[#This Row],[phase1]],Table13456[[#This Row],[phase2]],Table13456[[#This Row],[phase3]],Table13456[[#This Row],[phase4]])</f>
        <v>1455034408</v>
      </c>
      <c r="E2406" s="2" t="str">
        <f>+Table13456[[#This Row],[DESCRIPTION]]</f>
        <v>PRESTRESSED CONCRETE PILING, INCLUDES 100% DYNAMIC TESTING, SIZE 30" W/FRP OR STAINLESS STEEL STRAND AND REINFORCING</v>
      </c>
      <c r="F2406" s="2" t="str">
        <f>+LEFT(Table13456[[#This Row],[PAY ITEM]],1)</f>
        <v>0</v>
      </c>
      <c r="G2406" s="2" t="str">
        <f>IF(Table13456[[#This Row],[first]]="0",SUBSTITUTE(TRIM(MID(B2406, 2, 3))," ","0"),SUBSTITUTE(TRIM(MID(B2406, 1, 3))," ","0"))</f>
        <v>455</v>
      </c>
      <c r="H2406" s="2" t="str">
        <f>IF(Table13456[[#This Row],[first]]="0",SUBSTITUTE(TRIM(MID(B2406, 5, 3))," ","0"),SUBSTITUTE(TRIM(MID(B2406, 4, 3))," ","0"))</f>
        <v>34</v>
      </c>
      <c r="I2406" s="2" t="str">
        <f>IF(Table13456[[#This Row],[first]]="0",SUBSTITUTE(TRIM(MID(B2406, 8, 3))," ","0"),SUBSTITUTE(TRIM(MID(B2406, 7, 3))," ","0"))</f>
        <v>408</v>
      </c>
      <c r="J2406" s="2">
        <v>1</v>
      </c>
      <c r="K2406" s="2" t="str">
        <f t="shared" si="111"/>
        <v>455</v>
      </c>
      <c r="L2406" s="2" t="str">
        <f t="shared" si="112"/>
        <v>034</v>
      </c>
      <c r="M2406" s="2" t="str">
        <f t="shared" si="113"/>
        <v>408</v>
      </c>
    </row>
    <row r="2407" spans="2:13" x14ac:dyDescent="0.25">
      <c r="B2407" s="2" t="s">
        <v>8287</v>
      </c>
      <c r="C2407" s="2" t="s">
        <v>8288</v>
      </c>
      <c r="D2407" s="6" t="str">
        <f>+_xlfn.CONCAT(Table13456[[#This Row],[phase1]],Table13456[[#This Row],[phase2]],Table13456[[#This Row],[phase3]],Table13456[[#This Row],[phase4]])</f>
        <v>1455034409</v>
      </c>
      <c r="E2407" s="2" t="str">
        <f>+Table13456[[#This Row],[DESCRIPTION]]</f>
        <v>PRESTRESSED CONCRETE PILING, INCLUDES 100% DYNAMIC TESTING, SIZE 36" W/FRP OR STAINLESS STEEL STRAND AND REINFORCING</v>
      </c>
      <c r="F2407" s="2" t="str">
        <f>+LEFT(Table13456[[#This Row],[PAY ITEM]],1)</f>
        <v>0</v>
      </c>
      <c r="G2407" s="2" t="str">
        <f>IF(Table13456[[#This Row],[first]]="0",SUBSTITUTE(TRIM(MID(B2407, 2, 3))," ","0"),SUBSTITUTE(TRIM(MID(B2407, 1, 3))," ","0"))</f>
        <v>455</v>
      </c>
      <c r="H2407" s="2" t="str">
        <f>IF(Table13456[[#This Row],[first]]="0",SUBSTITUTE(TRIM(MID(B2407, 5, 3))," ","0"),SUBSTITUTE(TRIM(MID(B2407, 4, 3))," ","0"))</f>
        <v>34</v>
      </c>
      <c r="I2407" s="2" t="str">
        <f>IF(Table13456[[#This Row],[first]]="0",SUBSTITUTE(TRIM(MID(B2407, 8, 3))," ","0"),SUBSTITUTE(TRIM(MID(B2407, 7, 3))," ","0"))</f>
        <v>409</v>
      </c>
      <c r="J2407" s="2">
        <v>1</v>
      </c>
      <c r="K2407" s="2" t="str">
        <f t="shared" si="111"/>
        <v>455</v>
      </c>
      <c r="L2407" s="2" t="str">
        <f t="shared" si="112"/>
        <v>034</v>
      </c>
      <c r="M2407" s="2" t="str">
        <f t="shared" si="113"/>
        <v>409</v>
      </c>
    </row>
    <row r="2408" spans="2:13" x14ac:dyDescent="0.25">
      <c r="B2408" s="4" t="s">
        <v>8289</v>
      </c>
      <c r="C2408" s="2" t="s">
        <v>8290</v>
      </c>
      <c r="D2408" s="6" t="str">
        <f>+_xlfn.CONCAT(Table13456[[#This Row],[phase1]],Table13456[[#This Row],[phase2]],Table13456[[#This Row],[phase3]],Table13456[[#This Row],[phase4]])</f>
        <v>1455035001</v>
      </c>
      <c r="E2408" s="2" t="str">
        <f>+Table13456[[#This Row],[DESCRIPTION]]</f>
        <v>STEEL PILING, HP 8 X 36</v>
      </c>
      <c r="F2408" s="2" t="str">
        <f>+LEFT(Table13456[[#This Row],[PAY ITEM]],1)</f>
        <v>0</v>
      </c>
      <c r="G2408" s="2" t="str">
        <f>IF(Table13456[[#This Row],[first]]="0",SUBSTITUTE(TRIM(MID(B2408, 2, 3))," ","0"),SUBSTITUTE(TRIM(MID(B2408, 1, 3))," ","0"))</f>
        <v>455</v>
      </c>
      <c r="H2408" s="2" t="str">
        <f>IF(Table13456[[#This Row],[first]]="0",SUBSTITUTE(TRIM(MID(B2408, 5, 3))," ","0"),SUBSTITUTE(TRIM(MID(B2408, 4, 3))," ","0"))</f>
        <v>35</v>
      </c>
      <c r="I2408" s="2" t="str">
        <f>IF(Table13456[[#This Row],[first]]="0",SUBSTITUTE(TRIM(MID(B2408, 8, 3))," ","0"),SUBSTITUTE(TRIM(MID(B2408, 7, 3))," ","0"))</f>
        <v>1</v>
      </c>
      <c r="J2408" s="2">
        <v>1</v>
      </c>
      <c r="K2408" s="2" t="str">
        <f t="shared" si="111"/>
        <v>455</v>
      </c>
      <c r="L2408" s="2" t="str">
        <f t="shared" si="112"/>
        <v>035</v>
      </c>
      <c r="M2408" s="2" t="str">
        <f t="shared" si="113"/>
        <v>001</v>
      </c>
    </row>
    <row r="2409" spans="2:13" x14ac:dyDescent="0.25">
      <c r="B2409" s="2" t="s">
        <v>8291</v>
      </c>
      <c r="C2409" s="2" t="s">
        <v>8292</v>
      </c>
      <c r="D2409" s="6" t="str">
        <f>+_xlfn.CONCAT(Table13456[[#This Row],[phase1]],Table13456[[#This Row],[phase2]],Table13456[[#This Row],[phase3]],Table13456[[#This Row],[phase4]])</f>
        <v>1455035003</v>
      </c>
      <c r="E2409" s="2" t="str">
        <f>+Table13456[[#This Row],[DESCRIPTION]]</f>
        <v>STEEL PILING, HP 10 X  42</v>
      </c>
      <c r="F2409" s="2" t="str">
        <f>+LEFT(Table13456[[#This Row],[PAY ITEM]],1)</f>
        <v>0</v>
      </c>
      <c r="G2409" s="2" t="str">
        <f>IF(Table13456[[#This Row],[first]]="0",SUBSTITUTE(TRIM(MID(B2409, 2, 3))," ","0"),SUBSTITUTE(TRIM(MID(B2409, 1, 3))," ","0"))</f>
        <v>455</v>
      </c>
      <c r="H2409" s="2" t="str">
        <f>IF(Table13456[[#This Row],[first]]="0",SUBSTITUTE(TRIM(MID(B2409, 5, 3))," ","0"),SUBSTITUTE(TRIM(MID(B2409, 4, 3))," ","0"))</f>
        <v>35</v>
      </c>
      <c r="I2409" s="2" t="str">
        <f>IF(Table13456[[#This Row],[first]]="0",SUBSTITUTE(TRIM(MID(B2409, 8, 3))," ","0"),SUBSTITUTE(TRIM(MID(B2409, 7, 3))," ","0"))</f>
        <v>3</v>
      </c>
      <c r="J2409" s="2">
        <v>1</v>
      </c>
      <c r="K2409" s="2" t="str">
        <f t="shared" si="111"/>
        <v>455</v>
      </c>
      <c r="L2409" s="2" t="str">
        <f t="shared" si="112"/>
        <v>035</v>
      </c>
      <c r="M2409" s="2" t="str">
        <f t="shared" si="113"/>
        <v>003</v>
      </c>
    </row>
    <row r="2410" spans="2:13" x14ac:dyDescent="0.25">
      <c r="B2410" s="2" t="s">
        <v>1306</v>
      </c>
      <c r="C2410" s="2" t="s">
        <v>1307</v>
      </c>
      <c r="D2410" s="6" t="str">
        <f>+_xlfn.CONCAT(Table13456[[#This Row],[phase1]],Table13456[[#This Row],[phase2]],Table13456[[#This Row],[phase3]],Table13456[[#This Row],[phase4]])</f>
        <v>1455035004</v>
      </c>
      <c r="E2410" s="2" t="str">
        <f>+Table13456[[#This Row],[DESCRIPTION]]</f>
        <v>STEEL PILING, HP 12 X  53</v>
      </c>
      <c r="F2410" s="2" t="str">
        <f>+LEFT(Table13456[[#This Row],[PAY ITEM]],1)</f>
        <v>0</v>
      </c>
      <c r="G2410" s="2" t="str">
        <f>IF(Table13456[[#This Row],[first]]="0",SUBSTITUTE(TRIM(MID(B2410, 2, 3))," ","0"),SUBSTITUTE(TRIM(MID(B2410, 1, 3))," ","0"))</f>
        <v>455</v>
      </c>
      <c r="H2410" s="2" t="str">
        <f>IF(Table13456[[#This Row],[first]]="0",SUBSTITUTE(TRIM(MID(B2410, 5, 3))," ","0"),SUBSTITUTE(TRIM(MID(B2410, 4, 3))," ","0"))</f>
        <v>35</v>
      </c>
      <c r="I2410" s="2" t="str">
        <f>IF(Table13456[[#This Row],[first]]="0",SUBSTITUTE(TRIM(MID(B2410, 8, 3))," ","0"),SUBSTITUTE(TRIM(MID(B2410, 7, 3))," ","0"))</f>
        <v>4</v>
      </c>
      <c r="J2410" s="2">
        <v>1</v>
      </c>
      <c r="K2410" s="2" t="str">
        <f t="shared" si="111"/>
        <v>455</v>
      </c>
      <c r="L2410" s="2" t="str">
        <f t="shared" si="112"/>
        <v>035</v>
      </c>
      <c r="M2410" s="2" t="str">
        <f t="shared" si="113"/>
        <v>004</v>
      </c>
    </row>
    <row r="2411" spans="2:13" x14ac:dyDescent="0.25">
      <c r="B2411" s="2" t="s">
        <v>1308</v>
      </c>
      <c r="C2411" s="2" t="s">
        <v>1309</v>
      </c>
      <c r="D2411" s="6" t="str">
        <f>+_xlfn.CONCAT(Table13456[[#This Row],[phase1]],Table13456[[#This Row],[phase2]],Table13456[[#This Row],[phase3]],Table13456[[#This Row],[phase4]])</f>
        <v>1455035005</v>
      </c>
      <c r="E2411" s="2" t="str">
        <f>+Table13456[[#This Row],[DESCRIPTION]]</f>
        <v>STEEL PILING, HP 14 X 73</v>
      </c>
      <c r="F2411" s="2" t="str">
        <f>+LEFT(Table13456[[#This Row],[PAY ITEM]],1)</f>
        <v>0</v>
      </c>
      <c r="G2411" s="2" t="str">
        <f>IF(Table13456[[#This Row],[first]]="0",SUBSTITUTE(TRIM(MID(B2411, 2, 3))," ","0"),SUBSTITUTE(TRIM(MID(B2411, 1, 3))," ","0"))</f>
        <v>455</v>
      </c>
      <c r="H2411" s="2" t="str">
        <f>IF(Table13456[[#This Row],[first]]="0",SUBSTITUTE(TRIM(MID(B2411, 5, 3))," ","0"),SUBSTITUTE(TRIM(MID(B2411, 4, 3))," ","0"))</f>
        <v>35</v>
      </c>
      <c r="I2411" s="2" t="str">
        <f>IF(Table13456[[#This Row],[first]]="0",SUBSTITUTE(TRIM(MID(B2411, 8, 3))," ","0"),SUBSTITUTE(TRIM(MID(B2411, 7, 3))," ","0"))</f>
        <v>5</v>
      </c>
      <c r="J2411" s="2">
        <v>1</v>
      </c>
      <c r="K2411" s="2" t="str">
        <f t="shared" si="111"/>
        <v>455</v>
      </c>
      <c r="L2411" s="2" t="str">
        <f t="shared" si="112"/>
        <v>035</v>
      </c>
      <c r="M2411" s="2" t="str">
        <f t="shared" si="113"/>
        <v>005</v>
      </c>
    </row>
    <row r="2412" spans="2:13" x14ac:dyDescent="0.25">
      <c r="B2412" s="2" t="s">
        <v>8293</v>
      </c>
      <c r="C2412" s="2" t="s">
        <v>8294</v>
      </c>
      <c r="D2412" s="6" t="str">
        <f>+_xlfn.CONCAT(Table13456[[#This Row],[phase1]],Table13456[[#This Row],[phase2]],Table13456[[#This Row],[phase3]],Table13456[[#This Row],[phase4]])</f>
        <v>1455035006</v>
      </c>
      <c r="E2412" s="2" t="str">
        <f>+Table13456[[#This Row],[DESCRIPTION]]</f>
        <v>STEEL PILING, HP 14 X  89</v>
      </c>
      <c r="F2412" s="2" t="str">
        <f>+LEFT(Table13456[[#This Row],[PAY ITEM]],1)</f>
        <v>0</v>
      </c>
      <c r="G2412" s="2" t="str">
        <f>IF(Table13456[[#This Row],[first]]="0",SUBSTITUTE(TRIM(MID(B2412, 2, 3))," ","0"),SUBSTITUTE(TRIM(MID(B2412, 1, 3))," ","0"))</f>
        <v>455</v>
      </c>
      <c r="H2412" s="2" t="str">
        <f>IF(Table13456[[#This Row],[first]]="0",SUBSTITUTE(TRIM(MID(B2412, 5, 3))," ","0"),SUBSTITUTE(TRIM(MID(B2412, 4, 3))," ","0"))</f>
        <v>35</v>
      </c>
      <c r="I2412" s="2" t="str">
        <f>IF(Table13456[[#This Row],[first]]="0",SUBSTITUTE(TRIM(MID(B2412, 8, 3))," ","0"),SUBSTITUTE(TRIM(MID(B2412, 7, 3))," ","0"))</f>
        <v>6</v>
      </c>
      <c r="J2412" s="2">
        <v>1</v>
      </c>
      <c r="K2412" s="2" t="str">
        <f t="shared" si="111"/>
        <v>455</v>
      </c>
      <c r="L2412" s="2" t="str">
        <f t="shared" si="112"/>
        <v>035</v>
      </c>
      <c r="M2412" s="2" t="str">
        <f t="shared" si="113"/>
        <v>006</v>
      </c>
    </row>
    <row r="2413" spans="2:13" x14ac:dyDescent="0.25">
      <c r="B2413" s="2" t="s">
        <v>8295</v>
      </c>
      <c r="C2413" s="2" t="s">
        <v>8296</v>
      </c>
      <c r="D2413" s="6" t="str">
        <f>+_xlfn.CONCAT(Table13456[[#This Row],[phase1]],Table13456[[#This Row],[phase2]],Table13456[[#This Row],[phase3]],Table13456[[#This Row],[phase4]])</f>
        <v>1455035007</v>
      </c>
      <c r="E2413" s="2" t="str">
        <f>+Table13456[[#This Row],[DESCRIPTION]]</f>
        <v>STEEL PILING, HP 14 X  102</v>
      </c>
      <c r="F2413" s="2" t="str">
        <f>+LEFT(Table13456[[#This Row],[PAY ITEM]],1)</f>
        <v>0</v>
      </c>
      <c r="G2413" s="2" t="str">
        <f>IF(Table13456[[#This Row],[first]]="0",SUBSTITUTE(TRIM(MID(B2413, 2, 3))," ","0"),SUBSTITUTE(TRIM(MID(B2413, 1, 3))," ","0"))</f>
        <v>455</v>
      </c>
      <c r="H2413" s="2" t="str">
        <f>IF(Table13456[[#This Row],[first]]="0",SUBSTITUTE(TRIM(MID(B2413, 5, 3))," ","0"),SUBSTITUTE(TRIM(MID(B2413, 4, 3))," ","0"))</f>
        <v>35</v>
      </c>
      <c r="I2413" s="2" t="str">
        <f>IF(Table13456[[#This Row],[first]]="0",SUBSTITUTE(TRIM(MID(B2413, 8, 3))," ","0"),SUBSTITUTE(TRIM(MID(B2413, 7, 3))," ","0"))</f>
        <v>7</v>
      </c>
      <c r="J2413" s="2">
        <v>1</v>
      </c>
      <c r="K2413" s="2" t="str">
        <f t="shared" si="111"/>
        <v>455</v>
      </c>
      <c r="L2413" s="2" t="str">
        <f t="shared" si="112"/>
        <v>035</v>
      </c>
      <c r="M2413" s="2" t="str">
        <f t="shared" si="113"/>
        <v>007</v>
      </c>
    </row>
    <row r="2414" spans="2:13" x14ac:dyDescent="0.25">
      <c r="B2414" s="2" t="s">
        <v>1310</v>
      </c>
      <c r="C2414" s="2" t="s">
        <v>1311</v>
      </c>
      <c r="D2414" s="6" t="str">
        <f>+_xlfn.CONCAT(Table13456[[#This Row],[phase1]],Table13456[[#This Row],[phase2]],Table13456[[#This Row],[phase3]],Table13456[[#This Row],[phase4]])</f>
        <v>1455035008</v>
      </c>
      <c r="E2414" s="2" t="str">
        <f>+Table13456[[#This Row],[DESCRIPTION]]</f>
        <v>STEEL PILING, HP 14 X 117</v>
      </c>
      <c r="F2414" s="2" t="str">
        <f>+LEFT(Table13456[[#This Row],[PAY ITEM]],1)</f>
        <v>0</v>
      </c>
      <c r="G2414" s="2" t="str">
        <f>IF(Table13456[[#This Row],[first]]="0",SUBSTITUTE(TRIM(MID(B2414, 2, 3))," ","0"),SUBSTITUTE(TRIM(MID(B2414, 1, 3))," ","0"))</f>
        <v>455</v>
      </c>
      <c r="H2414" s="2" t="str">
        <f>IF(Table13456[[#This Row],[first]]="0",SUBSTITUTE(TRIM(MID(B2414, 5, 3))," ","0"),SUBSTITUTE(TRIM(MID(B2414, 4, 3))," ","0"))</f>
        <v>35</v>
      </c>
      <c r="I2414" s="2" t="str">
        <f>IF(Table13456[[#This Row],[first]]="0",SUBSTITUTE(TRIM(MID(B2414, 8, 3))," ","0"),SUBSTITUTE(TRIM(MID(B2414, 7, 3))," ","0"))</f>
        <v>8</v>
      </c>
      <c r="J2414" s="2">
        <v>1</v>
      </c>
      <c r="K2414" s="2" t="str">
        <f t="shared" si="111"/>
        <v>455</v>
      </c>
      <c r="L2414" s="2" t="str">
        <f t="shared" si="112"/>
        <v>035</v>
      </c>
      <c r="M2414" s="2" t="str">
        <f t="shared" si="113"/>
        <v>008</v>
      </c>
    </row>
    <row r="2415" spans="2:13" x14ac:dyDescent="0.25">
      <c r="B2415" s="2" t="s">
        <v>8297</v>
      </c>
      <c r="C2415" s="2" t="s">
        <v>8298</v>
      </c>
      <c r="D2415" s="6" t="str">
        <f>+_xlfn.CONCAT(Table13456[[#This Row],[phase1]],Table13456[[#This Row],[phase2]],Table13456[[#This Row],[phase3]],Table13456[[#This Row],[phase4]])</f>
        <v>1455035009</v>
      </c>
      <c r="E2415" s="2" t="str">
        <f>+Table13456[[#This Row],[DESCRIPTION]]</f>
        <v>STEEL PILING, SPECIAL</v>
      </c>
      <c r="F2415" s="2" t="str">
        <f>+LEFT(Table13456[[#This Row],[PAY ITEM]],1)</f>
        <v>0</v>
      </c>
      <c r="G2415" s="2" t="str">
        <f>IF(Table13456[[#This Row],[first]]="0",SUBSTITUTE(TRIM(MID(B2415, 2, 3))," ","0"),SUBSTITUTE(TRIM(MID(B2415, 1, 3))," ","0"))</f>
        <v>455</v>
      </c>
      <c r="H2415" s="2" t="str">
        <f>IF(Table13456[[#This Row],[first]]="0",SUBSTITUTE(TRIM(MID(B2415, 5, 3))," ","0"),SUBSTITUTE(TRIM(MID(B2415, 4, 3))," ","0"))</f>
        <v>35</v>
      </c>
      <c r="I2415" s="2" t="str">
        <f>IF(Table13456[[#This Row],[first]]="0",SUBSTITUTE(TRIM(MID(B2415, 8, 3))," ","0"),SUBSTITUTE(TRIM(MID(B2415, 7, 3))," ","0"))</f>
        <v>9</v>
      </c>
      <c r="J2415" s="2">
        <v>1</v>
      </c>
      <c r="K2415" s="2" t="str">
        <f t="shared" si="111"/>
        <v>455</v>
      </c>
      <c r="L2415" s="2" t="str">
        <f t="shared" si="112"/>
        <v>035</v>
      </c>
      <c r="M2415" s="2" t="str">
        <f t="shared" si="113"/>
        <v>009</v>
      </c>
    </row>
    <row r="2416" spans="2:13" x14ac:dyDescent="0.25">
      <c r="B2416" s="2" t="s">
        <v>8299</v>
      </c>
      <c r="C2416" s="2" t="s">
        <v>8300</v>
      </c>
      <c r="D2416" s="6" t="str">
        <f>+_xlfn.CONCAT(Table13456[[#This Row],[phase1]],Table13456[[#This Row],[phase2]],Table13456[[#This Row],[phase3]],Table13456[[#This Row],[phase4]])</f>
        <v>1455035009</v>
      </c>
      <c r="E2416" s="2" t="str">
        <f>+Table13456[[#This Row],[DESCRIPTION]]</f>
        <v>ERROR: STEEL PILING,</v>
      </c>
      <c r="F2416" s="2" t="str">
        <f>+LEFT(Table13456[[#This Row],[PAY ITEM]],1)</f>
        <v>0</v>
      </c>
      <c r="G2416" s="2" t="str">
        <f>IF(Table13456[[#This Row],[first]]="0",SUBSTITUTE(TRIM(MID(B2416, 2, 3))," ","0"),SUBSTITUTE(TRIM(MID(B2416, 1, 3))," ","0"))</f>
        <v>455</v>
      </c>
      <c r="H2416" s="2" t="str">
        <f>IF(Table13456[[#This Row],[first]]="0",SUBSTITUTE(TRIM(MID(B2416, 5, 3))," ","0"),SUBSTITUTE(TRIM(MID(B2416, 4, 3))," ","0"))</f>
        <v>35</v>
      </c>
      <c r="I2416" s="2" t="str">
        <f>IF(Table13456[[#This Row],[first]]="0",SUBSTITUTE(TRIM(MID(B2416, 8, 3))," ","0"),SUBSTITUTE(TRIM(MID(B2416, 7, 3))," ","0"))</f>
        <v>09</v>
      </c>
      <c r="J2416" s="2">
        <v>1</v>
      </c>
      <c r="K2416" s="2" t="str">
        <f t="shared" si="111"/>
        <v>455</v>
      </c>
      <c r="L2416" s="2" t="str">
        <f t="shared" si="112"/>
        <v>035</v>
      </c>
      <c r="M2416" s="2" t="str">
        <f t="shared" si="113"/>
        <v>009</v>
      </c>
    </row>
    <row r="2417" spans="2:13" x14ac:dyDescent="0.25">
      <c r="B2417" s="2" t="s">
        <v>8301</v>
      </c>
      <c r="C2417" s="2" t="s">
        <v>8302</v>
      </c>
      <c r="D2417" s="6" t="str">
        <f>+_xlfn.CONCAT(Table13456[[#This Row],[phase1]],Table13456[[#This Row],[phase2]],Table13456[[#This Row],[phase3]],Table13456[[#This Row],[phase4]])</f>
        <v>1455035010</v>
      </c>
      <c r="E2417" s="2" t="str">
        <f>+Table13456[[#This Row],[DESCRIPTION]]</f>
        <v>STEEL PILING, HP 16 X 101</v>
      </c>
      <c r="F2417" s="2" t="str">
        <f>+LEFT(Table13456[[#This Row],[PAY ITEM]],1)</f>
        <v>0</v>
      </c>
      <c r="G2417" s="2" t="str">
        <f>IF(Table13456[[#This Row],[first]]="0",SUBSTITUTE(TRIM(MID(B2417, 2, 3))," ","0"),SUBSTITUTE(TRIM(MID(B2417, 1, 3))," ","0"))</f>
        <v>455</v>
      </c>
      <c r="H2417" s="2" t="str">
        <f>IF(Table13456[[#This Row],[first]]="0",SUBSTITUTE(TRIM(MID(B2417, 5, 3))," ","0"),SUBSTITUTE(TRIM(MID(B2417, 4, 3))," ","0"))</f>
        <v>35</v>
      </c>
      <c r="I2417" s="2" t="str">
        <f>IF(Table13456[[#This Row],[first]]="0",SUBSTITUTE(TRIM(MID(B2417, 8, 3))," ","0"),SUBSTITUTE(TRIM(MID(B2417, 7, 3))," ","0"))</f>
        <v>10</v>
      </c>
      <c r="J2417" s="2">
        <v>1</v>
      </c>
      <c r="K2417" s="2" t="str">
        <f t="shared" si="111"/>
        <v>455</v>
      </c>
      <c r="L2417" s="2" t="str">
        <f t="shared" si="112"/>
        <v>035</v>
      </c>
      <c r="M2417" s="2" t="str">
        <f t="shared" si="113"/>
        <v>010</v>
      </c>
    </row>
    <row r="2418" spans="2:13" x14ac:dyDescent="0.25">
      <c r="B2418" s="2" t="s">
        <v>8303</v>
      </c>
      <c r="C2418" s="2" t="s">
        <v>8304</v>
      </c>
      <c r="D2418" s="6" t="str">
        <f>+_xlfn.CONCAT(Table13456[[#This Row],[phase1]],Table13456[[#This Row],[phase2]],Table13456[[#This Row],[phase3]],Table13456[[#This Row],[phase4]])</f>
        <v>1455035011</v>
      </c>
      <c r="E2418" s="2" t="str">
        <f>+Table13456[[#This Row],[DESCRIPTION]]</f>
        <v>STEEL PILING, HP 12 X 74</v>
      </c>
      <c r="F2418" s="2" t="str">
        <f>+LEFT(Table13456[[#This Row],[PAY ITEM]],1)</f>
        <v>0</v>
      </c>
      <c r="G2418" s="2" t="str">
        <f>IF(Table13456[[#This Row],[first]]="0",SUBSTITUTE(TRIM(MID(B2418, 2, 3))," ","0"),SUBSTITUTE(TRIM(MID(B2418, 1, 3))," ","0"))</f>
        <v>455</v>
      </c>
      <c r="H2418" s="2" t="str">
        <f>IF(Table13456[[#This Row],[first]]="0",SUBSTITUTE(TRIM(MID(B2418, 5, 3))," ","0"),SUBSTITUTE(TRIM(MID(B2418, 4, 3))," ","0"))</f>
        <v>35</v>
      </c>
      <c r="I2418" s="2" t="str">
        <f>IF(Table13456[[#This Row],[first]]="0",SUBSTITUTE(TRIM(MID(B2418, 8, 3))," ","0"),SUBSTITUTE(TRIM(MID(B2418, 7, 3))," ","0"))</f>
        <v>11</v>
      </c>
      <c r="J2418" s="2">
        <v>1</v>
      </c>
      <c r="K2418" s="2" t="str">
        <f t="shared" si="111"/>
        <v>455</v>
      </c>
      <c r="L2418" s="2" t="str">
        <f t="shared" si="112"/>
        <v>035</v>
      </c>
      <c r="M2418" s="2" t="str">
        <f t="shared" si="113"/>
        <v>011</v>
      </c>
    </row>
    <row r="2419" spans="2:13" x14ac:dyDescent="0.25">
      <c r="B2419" s="2" t="s">
        <v>8305</v>
      </c>
      <c r="C2419" s="2" t="s">
        <v>8306</v>
      </c>
      <c r="D2419" s="6" t="str">
        <f>+_xlfn.CONCAT(Table13456[[#This Row],[phase1]],Table13456[[#This Row],[phase2]],Table13456[[#This Row],[phase3]],Table13456[[#This Row],[phase4]])</f>
        <v>1455035012</v>
      </c>
      <c r="E2419" s="2" t="str">
        <f>+Table13456[[#This Row],[DESCRIPTION]]</f>
        <v>STEEL PILING, HP 16 X 88</v>
      </c>
      <c r="F2419" s="2" t="str">
        <f>+LEFT(Table13456[[#This Row],[PAY ITEM]],1)</f>
        <v>0</v>
      </c>
      <c r="G2419" s="2" t="str">
        <f>IF(Table13456[[#This Row],[first]]="0",SUBSTITUTE(TRIM(MID(B2419, 2, 3))," ","0"),SUBSTITUTE(TRIM(MID(B2419, 1, 3))," ","0"))</f>
        <v>455</v>
      </c>
      <c r="H2419" s="2" t="str">
        <f>IF(Table13456[[#This Row],[first]]="0",SUBSTITUTE(TRIM(MID(B2419, 5, 3))," ","0"),SUBSTITUTE(TRIM(MID(B2419, 4, 3))," ","0"))</f>
        <v>35</v>
      </c>
      <c r="I2419" s="2" t="str">
        <f>IF(Table13456[[#This Row],[first]]="0",SUBSTITUTE(TRIM(MID(B2419, 8, 3))," ","0"),SUBSTITUTE(TRIM(MID(B2419, 7, 3))," ","0"))</f>
        <v>12</v>
      </c>
      <c r="J2419" s="2">
        <v>1</v>
      </c>
      <c r="K2419" s="2" t="str">
        <f t="shared" si="111"/>
        <v>455</v>
      </c>
      <c r="L2419" s="2" t="str">
        <f t="shared" si="112"/>
        <v>035</v>
      </c>
      <c r="M2419" s="2" t="str">
        <f t="shared" si="113"/>
        <v>012</v>
      </c>
    </row>
    <row r="2420" spans="2:13" x14ac:dyDescent="0.25">
      <c r="B2420" s="2" t="s">
        <v>4672</v>
      </c>
      <c r="C2420" s="2" t="s">
        <v>4673</v>
      </c>
      <c r="D2420" s="6" t="str">
        <f>+_xlfn.CONCAT(Table13456[[#This Row],[phase1]],Table13456[[#This Row],[phase2]],Table13456[[#This Row],[phase3]],Table13456[[#This Row],[phase4]])</f>
        <v>1455035013</v>
      </c>
      <c r="E2420" s="2" t="str">
        <f>+Table13456[[#This Row],[DESCRIPTION]]</f>
        <v>STEEL PILING, HP 16 X 121</v>
      </c>
      <c r="F2420" s="2" t="str">
        <f>+LEFT(Table13456[[#This Row],[PAY ITEM]],1)</f>
        <v>0</v>
      </c>
      <c r="G2420" s="2" t="str">
        <f>IF(Table13456[[#This Row],[first]]="0",SUBSTITUTE(TRIM(MID(B2420, 2, 3))," ","0"),SUBSTITUTE(TRIM(MID(B2420, 1, 3))," ","0"))</f>
        <v>455</v>
      </c>
      <c r="H2420" s="2" t="str">
        <f>IF(Table13456[[#This Row],[first]]="0",SUBSTITUTE(TRIM(MID(B2420, 5, 3))," ","0"),SUBSTITUTE(TRIM(MID(B2420, 4, 3))," ","0"))</f>
        <v>35</v>
      </c>
      <c r="I2420" s="2" t="str">
        <f>IF(Table13456[[#This Row],[first]]="0",SUBSTITUTE(TRIM(MID(B2420, 8, 3))," ","0"),SUBSTITUTE(TRIM(MID(B2420, 7, 3))," ","0"))</f>
        <v>13</v>
      </c>
      <c r="J2420" s="2">
        <v>1</v>
      </c>
      <c r="K2420" s="2" t="str">
        <f t="shared" si="111"/>
        <v>455</v>
      </c>
      <c r="L2420" s="2" t="str">
        <f t="shared" si="112"/>
        <v>035</v>
      </c>
      <c r="M2420" s="2" t="str">
        <f t="shared" si="113"/>
        <v>013</v>
      </c>
    </row>
    <row r="2421" spans="2:13" x14ac:dyDescent="0.25">
      <c r="B2421" s="2" t="s">
        <v>8307</v>
      </c>
      <c r="C2421" s="2" t="s">
        <v>8308</v>
      </c>
      <c r="D2421" s="6" t="str">
        <f>+_xlfn.CONCAT(Table13456[[#This Row],[phase1]],Table13456[[#This Row],[phase2]],Table13456[[#This Row],[phase3]],Table13456[[#This Row],[phase4]])</f>
        <v>1455035014</v>
      </c>
      <c r="E2421" s="2" t="str">
        <f>+Table13456[[#This Row],[DESCRIPTION]]</f>
        <v>STEEL PILING, HP 16 X 141</v>
      </c>
      <c r="F2421" s="2" t="str">
        <f>+LEFT(Table13456[[#This Row],[PAY ITEM]],1)</f>
        <v>0</v>
      </c>
      <c r="G2421" s="2" t="str">
        <f>IF(Table13456[[#This Row],[first]]="0",SUBSTITUTE(TRIM(MID(B2421, 2, 3))," ","0"),SUBSTITUTE(TRIM(MID(B2421, 1, 3))," ","0"))</f>
        <v>455</v>
      </c>
      <c r="H2421" s="2" t="str">
        <f>IF(Table13456[[#This Row],[first]]="0",SUBSTITUTE(TRIM(MID(B2421, 5, 3))," ","0"),SUBSTITUTE(TRIM(MID(B2421, 4, 3))," ","0"))</f>
        <v>35</v>
      </c>
      <c r="I2421" s="2" t="str">
        <f>IF(Table13456[[#This Row],[first]]="0",SUBSTITUTE(TRIM(MID(B2421, 8, 3))," ","0"),SUBSTITUTE(TRIM(MID(B2421, 7, 3))," ","0"))</f>
        <v>14</v>
      </c>
      <c r="J2421" s="2">
        <v>1</v>
      </c>
      <c r="K2421" s="2" t="str">
        <f t="shared" si="111"/>
        <v>455</v>
      </c>
      <c r="L2421" s="2" t="str">
        <f t="shared" si="112"/>
        <v>035</v>
      </c>
      <c r="M2421" s="2" t="str">
        <f t="shared" si="113"/>
        <v>014</v>
      </c>
    </row>
    <row r="2422" spans="2:13" x14ac:dyDescent="0.25">
      <c r="B2422" s="2" t="s">
        <v>8309</v>
      </c>
      <c r="C2422" s="2" t="s">
        <v>8310</v>
      </c>
      <c r="D2422" s="6" t="str">
        <f>+_xlfn.CONCAT(Table13456[[#This Row],[phase1]],Table13456[[#This Row],[phase2]],Table13456[[#This Row],[phase3]],Table13456[[#This Row],[phase4]])</f>
        <v>1455035016</v>
      </c>
      <c r="E2422" s="2" t="str">
        <f>+Table13456[[#This Row],[DESCRIPTION]]</f>
        <v>ERROR STEEL PILING, HP 18 X 204</v>
      </c>
      <c r="F2422" s="2" t="str">
        <f>+LEFT(Table13456[[#This Row],[PAY ITEM]],1)</f>
        <v>0</v>
      </c>
      <c r="G2422" s="2" t="str">
        <f>IF(Table13456[[#This Row],[first]]="0",SUBSTITUTE(TRIM(MID(B2422, 2, 3))," ","0"),SUBSTITUTE(TRIM(MID(B2422, 1, 3))," ","0"))</f>
        <v>455</v>
      </c>
      <c r="H2422" s="2" t="str">
        <f>IF(Table13456[[#This Row],[first]]="0",SUBSTITUTE(TRIM(MID(B2422, 5, 3))," ","0"),SUBSTITUTE(TRIM(MID(B2422, 4, 3))," ","0"))</f>
        <v>35</v>
      </c>
      <c r="I2422" s="2" t="str">
        <f>IF(Table13456[[#This Row],[first]]="0",SUBSTITUTE(TRIM(MID(B2422, 8, 3))," ","0"),SUBSTITUTE(TRIM(MID(B2422, 7, 3))," ","0"))</f>
        <v>16</v>
      </c>
      <c r="J2422" s="2">
        <v>1</v>
      </c>
      <c r="K2422" s="2" t="str">
        <f t="shared" si="111"/>
        <v>455</v>
      </c>
      <c r="L2422" s="2" t="str">
        <f t="shared" si="112"/>
        <v>035</v>
      </c>
      <c r="M2422" s="2" t="str">
        <f t="shared" si="113"/>
        <v>016</v>
      </c>
    </row>
    <row r="2423" spans="2:13" x14ac:dyDescent="0.25">
      <c r="B2423" s="2" t="s">
        <v>4468</v>
      </c>
      <c r="C2423" s="2" t="s">
        <v>4469</v>
      </c>
      <c r="D2423" s="6" t="str">
        <f>+_xlfn.CONCAT(Table13456[[#This Row],[phase1]],Table13456[[#This Row],[phase2]],Table13456[[#This Row],[phase3]],Table13456[[#This Row],[phase4]])</f>
        <v>1455035020</v>
      </c>
      <c r="E2423" s="2" t="str">
        <f>+Table13456[[#This Row],[DESCRIPTION]]</f>
        <v>STEEL PILING, 18" DIA. PIPE</v>
      </c>
      <c r="F2423" s="2" t="str">
        <f>+LEFT(Table13456[[#This Row],[PAY ITEM]],1)</f>
        <v>0</v>
      </c>
      <c r="G2423" s="2" t="str">
        <f>IF(Table13456[[#This Row],[first]]="0",SUBSTITUTE(TRIM(MID(B2423, 2, 3))," ","0"),SUBSTITUTE(TRIM(MID(B2423, 1, 3))," ","0"))</f>
        <v>455</v>
      </c>
      <c r="H2423" s="2" t="str">
        <f>IF(Table13456[[#This Row],[first]]="0",SUBSTITUTE(TRIM(MID(B2423, 5, 3))," ","0"),SUBSTITUTE(TRIM(MID(B2423, 4, 3))," ","0"))</f>
        <v>35</v>
      </c>
      <c r="I2423" s="2" t="str">
        <f>IF(Table13456[[#This Row],[first]]="0",SUBSTITUTE(TRIM(MID(B2423, 8, 3))," ","0"),SUBSTITUTE(TRIM(MID(B2423, 7, 3))," ","0"))</f>
        <v>20</v>
      </c>
      <c r="J2423" s="2">
        <v>1</v>
      </c>
      <c r="K2423" s="2" t="str">
        <f t="shared" si="111"/>
        <v>455</v>
      </c>
      <c r="L2423" s="2" t="str">
        <f t="shared" si="112"/>
        <v>035</v>
      </c>
      <c r="M2423" s="2" t="str">
        <f t="shared" si="113"/>
        <v>020</v>
      </c>
    </row>
    <row r="2424" spans="2:13" x14ac:dyDescent="0.25">
      <c r="B2424" s="2" t="s">
        <v>4674</v>
      </c>
      <c r="C2424" s="2" t="s">
        <v>4675</v>
      </c>
      <c r="D2424" s="6" t="str">
        <f>+_xlfn.CONCAT(Table13456[[#This Row],[phase1]],Table13456[[#This Row],[phase2]],Table13456[[#This Row],[phase3]],Table13456[[#This Row],[phase4]])</f>
        <v>1455035021</v>
      </c>
      <c r="E2424" s="2" t="str">
        <f>+Table13456[[#This Row],[DESCRIPTION]]</f>
        <v>STEEL PILING, 20" DIA. PIPE</v>
      </c>
      <c r="F2424" s="2" t="str">
        <f>+LEFT(Table13456[[#This Row],[PAY ITEM]],1)</f>
        <v>0</v>
      </c>
      <c r="G2424" s="2" t="str">
        <f>IF(Table13456[[#This Row],[first]]="0",SUBSTITUTE(TRIM(MID(B2424, 2, 3))," ","0"),SUBSTITUTE(TRIM(MID(B2424, 1, 3))," ","0"))</f>
        <v>455</v>
      </c>
      <c r="H2424" s="2" t="str">
        <f>IF(Table13456[[#This Row],[first]]="0",SUBSTITUTE(TRIM(MID(B2424, 5, 3))," ","0"),SUBSTITUTE(TRIM(MID(B2424, 4, 3))," ","0"))</f>
        <v>35</v>
      </c>
      <c r="I2424" s="2" t="str">
        <f>IF(Table13456[[#This Row],[first]]="0",SUBSTITUTE(TRIM(MID(B2424, 8, 3))," ","0"),SUBSTITUTE(TRIM(MID(B2424, 7, 3))," ","0"))</f>
        <v>21</v>
      </c>
      <c r="J2424" s="2">
        <v>1</v>
      </c>
      <c r="K2424" s="2" t="str">
        <f t="shared" si="111"/>
        <v>455</v>
      </c>
      <c r="L2424" s="2" t="str">
        <f t="shared" si="112"/>
        <v>035</v>
      </c>
      <c r="M2424" s="2" t="str">
        <f t="shared" si="113"/>
        <v>021</v>
      </c>
    </row>
    <row r="2425" spans="2:13" x14ac:dyDescent="0.25">
      <c r="B2425" s="4" t="s">
        <v>1312</v>
      </c>
      <c r="C2425" s="2" t="s">
        <v>1313</v>
      </c>
      <c r="D2425" s="6" t="str">
        <f>+_xlfn.CONCAT(Table13456[[#This Row],[phase1]],Table13456[[#This Row],[phase2]],Table13456[[#This Row],[phase3]],Table13456[[#This Row],[phase4]])</f>
        <v>1455035022</v>
      </c>
      <c r="E2425" s="2" t="str">
        <f>+Table13456[[#This Row],[DESCRIPTION]]</f>
        <v>STEEL PILING, 24" DIA. PIPE</v>
      </c>
      <c r="F2425" s="2" t="str">
        <f>+LEFT(Table13456[[#This Row],[PAY ITEM]],1)</f>
        <v>0</v>
      </c>
      <c r="G2425" s="2" t="str">
        <f>IF(Table13456[[#This Row],[first]]="0",SUBSTITUTE(TRIM(MID(B2425, 2, 3))," ","0"),SUBSTITUTE(TRIM(MID(B2425, 1, 3))," ","0"))</f>
        <v>455</v>
      </c>
      <c r="H2425" s="2" t="str">
        <f>IF(Table13456[[#This Row],[first]]="0",SUBSTITUTE(TRIM(MID(B2425, 5, 3))," ","0"),SUBSTITUTE(TRIM(MID(B2425, 4, 3))," ","0"))</f>
        <v>35</v>
      </c>
      <c r="I2425" s="2" t="str">
        <f>IF(Table13456[[#This Row],[first]]="0",SUBSTITUTE(TRIM(MID(B2425, 8, 3))," ","0"),SUBSTITUTE(TRIM(MID(B2425, 7, 3))," ","0"))</f>
        <v>22</v>
      </c>
      <c r="J2425" s="2">
        <v>1</v>
      </c>
      <c r="K2425" s="2" t="str">
        <f t="shared" si="111"/>
        <v>455</v>
      </c>
      <c r="L2425" s="2" t="str">
        <f t="shared" si="112"/>
        <v>035</v>
      </c>
      <c r="M2425" s="2" t="str">
        <f t="shared" si="113"/>
        <v>022</v>
      </c>
    </row>
    <row r="2426" spans="2:13" x14ac:dyDescent="0.25">
      <c r="B2426" s="4" t="s">
        <v>8311</v>
      </c>
      <c r="C2426" s="2" t="s">
        <v>8312</v>
      </c>
      <c r="D2426" s="6" t="str">
        <f>+_xlfn.CONCAT(Table13456[[#This Row],[phase1]],Table13456[[#This Row],[phase2]],Table13456[[#This Row],[phase3]],Table13456[[#This Row],[phase4]])</f>
        <v>1455035023</v>
      </c>
      <c r="E2426" s="2" t="str">
        <f>+Table13456[[#This Row],[DESCRIPTION]]</f>
        <v>STEEL PILING, 30" DIA. PIPE</v>
      </c>
      <c r="F2426" s="2" t="str">
        <f>+LEFT(Table13456[[#This Row],[PAY ITEM]],1)</f>
        <v>0</v>
      </c>
      <c r="G2426" s="2" t="str">
        <f>IF(Table13456[[#This Row],[first]]="0",SUBSTITUTE(TRIM(MID(B2426, 2, 3))," ","0"),SUBSTITUTE(TRIM(MID(B2426, 1, 3))," ","0"))</f>
        <v>455</v>
      </c>
      <c r="H2426" s="2" t="str">
        <f>IF(Table13456[[#This Row],[first]]="0",SUBSTITUTE(TRIM(MID(B2426, 5, 3))," ","0"),SUBSTITUTE(TRIM(MID(B2426, 4, 3))," ","0"))</f>
        <v>35</v>
      </c>
      <c r="I2426" s="2" t="str">
        <f>IF(Table13456[[#This Row],[first]]="0",SUBSTITUTE(TRIM(MID(B2426, 8, 3))," ","0"),SUBSTITUTE(TRIM(MID(B2426, 7, 3))," ","0"))</f>
        <v>23</v>
      </c>
      <c r="J2426" s="2">
        <v>1</v>
      </c>
      <c r="K2426" s="2" t="str">
        <f t="shared" si="111"/>
        <v>455</v>
      </c>
      <c r="L2426" s="2" t="str">
        <f t="shared" si="112"/>
        <v>035</v>
      </c>
      <c r="M2426" s="2" t="str">
        <f t="shared" si="113"/>
        <v>023</v>
      </c>
    </row>
    <row r="2427" spans="2:13" x14ac:dyDescent="0.25">
      <c r="B2427" s="4" t="s">
        <v>8313</v>
      </c>
      <c r="C2427" s="2" t="s">
        <v>8314</v>
      </c>
      <c r="D2427" s="6" t="str">
        <f>+_xlfn.CONCAT(Table13456[[#This Row],[phase1]],Table13456[[#This Row],[phase2]],Table13456[[#This Row],[phase3]],Table13456[[#This Row],[phase4]])</f>
        <v>1455035026</v>
      </c>
      <c r="E2427" s="2" t="str">
        <f>+Table13456[[#This Row],[DESCRIPTION]]</f>
        <v>ERROR STEEL PILING, HP 14 X  89 WITH 100% DYNAMIC LOAD TESTING</v>
      </c>
      <c r="F2427" s="2" t="str">
        <f>+LEFT(Table13456[[#This Row],[PAY ITEM]],1)</f>
        <v>0</v>
      </c>
      <c r="G2427" s="2" t="str">
        <f>IF(Table13456[[#This Row],[first]]="0",SUBSTITUTE(TRIM(MID(B2427, 2, 3))," ","0"),SUBSTITUTE(TRIM(MID(B2427, 1, 3))," ","0"))</f>
        <v>455</v>
      </c>
      <c r="H2427" s="2" t="str">
        <f>IF(Table13456[[#This Row],[first]]="0",SUBSTITUTE(TRIM(MID(B2427, 5, 3))," ","0"),SUBSTITUTE(TRIM(MID(B2427, 4, 3))," ","0"))</f>
        <v>35</v>
      </c>
      <c r="I2427" s="2" t="str">
        <f>IF(Table13456[[#This Row],[first]]="0",SUBSTITUTE(TRIM(MID(B2427, 8, 3))," ","0"),SUBSTITUTE(TRIM(MID(B2427, 7, 3))," ","0"))</f>
        <v>26</v>
      </c>
      <c r="J2427" s="2">
        <v>1</v>
      </c>
      <c r="K2427" s="2" t="str">
        <f t="shared" si="111"/>
        <v>455</v>
      </c>
      <c r="L2427" s="2" t="str">
        <f t="shared" si="112"/>
        <v>035</v>
      </c>
      <c r="M2427" s="2" t="str">
        <f t="shared" si="113"/>
        <v>026</v>
      </c>
    </row>
    <row r="2428" spans="2:13" x14ac:dyDescent="0.25">
      <c r="B2428" s="4" t="s">
        <v>8315</v>
      </c>
      <c r="C2428" s="2" t="s">
        <v>8316</v>
      </c>
      <c r="D2428" s="6" t="str">
        <f>+_xlfn.CONCAT(Table13456[[#This Row],[phase1]],Table13456[[#This Row],[phase2]],Table13456[[#This Row],[phase3]],Table13456[[#This Row],[phase4]])</f>
        <v>1455035101</v>
      </c>
      <c r="E2428" s="2" t="str">
        <f>+Table13456[[#This Row],[DESCRIPTION]]</f>
        <v>STEEL PILING, PROJECT 428957-1-52-01, 20" DIA. PIPE WITH 100% DYNAMIC TESTING</v>
      </c>
      <c r="F2428" s="2" t="str">
        <f>+LEFT(Table13456[[#This Row],[PAY ITEM]],1)</f>
        <v>0</v>
      </c>
      <c r="G2428" s="2" t="str">
        <f>IF(Table13456[[#This Row],[first]]="0",SUBSTITUTE(TRIM(MID(B2428, 2, 3))," ","0"),SUBSTITUTE(TRIM(MID(B2428, 1, 3))," ","0"))</f>
        <v>455</v>
      </c>
      <c r="H2428" s="2" t="str">
        <f>IF(Table13456[[#This Row],[first]]="0",SUBSTITUTE(TRIM(MID(B2428, 5, 3))," ","0"),SUBSTITUTE(TRIM(MID(B2428, 4, 3))," ","0"))</f>
        <v>35</v>
      </c>
      <c r="I2428" s="2" t="str">
        <f>IF(Table13456[[#This Row],[first]]="0",SUBSTITUTE(TRIM(MID(B2428, 8, 3))," ","0"),SUBSTITUTE(TRIM(MID(B2428, 7, 3))," ","0"))</f>
        <v>101</v>
      </c>
      <c r="J2428" s="2">
        <v>1</v>
      </c>
      <c r="K2428" s="2" t="str">
        <f t="shared" si="111"/>
        <v>455</v>
      </c>
      <c r="L2428" s="2" t="str">
        <f t="shared" si="112"/>
        <v>035</v>
      </c>
      <c r="M2428" s="2" t="str">
        <f t="shared" si="113"/>
        <v>101</v>
      </c>
    </row>
    <row r="2429" spans="2:13" x14ac:dyDescent="0.25">
      <c r="B2429" s="4" t="s">
        <v>8317</v>
      </c>
      <c r="C2429" s="2" t="s">
        <v>8318</v>
      </c>
      <c r="D2429" s="6" t="str">
        <f>+_xlfn.CONCAT(Table13456[[#This Row],[phase1]],Table13456[[#This Row],[phase2]],Table13456[[#This Row],[phase3]],Table13456[[#This Row],[phase4]])</f>
        <v>1455035102</v>
      </c>
      <c r="E2429" s="2" t="str">
        <f>+Table13456[[#This Row],[DESCRIPTION]]</f>
        <v>STEEL PILING, PROJECT 430501-1-52-01, 24" DIA. PIPE WITH 100% DYNAMIC TESTING</v>
      </c>
      <c r="F2429" s="2" t="str">
        <f>+LEFT(Table13456[[#This Row],[PAY ITEM]],1)</f>
        <v>0</v>
      </c>
      <c r="G2429" s="2" t="str">
        <f>IF(Table13456[[#This Row],[first]]="0",SUBSTITUTE(TRIM(MID(B2429, 2, 3))," ","0"),SUBSTITUTE(TRIM(MID(B2429, 1, 3))," ","0"))</f>
        <v>455</v>
      </c>
      <c r="H2429" s="2" t="str">
        <f>IF(Table13456[[#This Row],[first]]="0",SUBSTITUTE(TRIM(MID(B2429, 5, 3))," ","0"),SUBSTITUTE(TRIM(MID(B2429, 4, 3))," ","0"))</f>
        <v>35</v>
      </c>
      <c r="I2429" s="2" t="str">
        <f>IF(Table13456[[#This Row],[first]]="0",SUBSTITUTE(TRIM(MID(B2429, 8, 3))," ","0"),SUBSTITUTE(TRIM(MID(B2429, 7, 3))," ","0"))</f>
        <v>102</v>
      </c>
      <c r="J2429" s="2">
        <v>1</v>
      </c>
      <c r="K2429" s="2" t="str">
        <f t="shared" si="111"/>
        <v>455</v>
      </c>
      <c r="L2429" s="2" t="str">
        <f t="shared" si="112"/>
        <v>035</v>
      </c>
      <c r="M2429" s="2" t="str">
        <f t="shared" si="113"/>
        <v>102</v>
      </c>
    </row>
    <row r="2430" spans="2:13" x14ac:dyDescent="0.25">
      <c r="B2430" s="4" t="s">
        <v>8319</v>
      </c>
      <c r="C2430" s="2" t="s">
        <v>8320</v>
      </c>
      <c r="D2430" s="6" t="str">
        <f>+_xlfn.CONCAT(Table13456[[#This Row],[phase1]],Table13456[[#This Row],[phase2]],Table13456[[#This Row],[phase3]],Table13456[[#This Row],[phase4]])</f>
        <v>1455035103</v>
      </c>
      <c r="E2430" s="2" t="str">
        <f>+Table13456[[#This Row],[DESCRIPTION]]</f>
        <v>STEEL PILING, PROJECT 439374-1-52-01, 24" DIA. PIPE WITH 100% DYNAMIC TESTING</v>
      </c>
      <c r="F2430" s="2" t="str">
        <f>+LEFT(Table13456[[#This Row],[PAY ITEM]],1)</f>
        <v>0</v>
      </c>
      <c r="G2430" s="2" t="str">
        <f>IF(Table13456[[#This Row],[first]]="0",SUBSTITUTE(TRIM(MID(B2430, 2, 3))," ","0"),SUBSTITUTE(TRIM(MID(B2430, 1, 3))," ","0"))</f>
        <v>455</v>
      </c>
      <c r="H2430" s="2" t="str">
        <f>IF(Table13456[[#This Row],[first]]="0",SUBSTITUTE(TRIM(MID(B2430, 5, 3))," ","0"),SUBSTITUTE(TRIM(MID(B2430, 4, 3))," ","0"))</f>
        <v>35</v>
      </c>
      <c r="I2430" s="2" t="str">
        <f>IF(Table13456[[#This Row],[first]]="0",SUBSTITUTE(TRIM(MID(B2430, 8, 3))," ","0"),SUBSTITUTE(TRIM(MID(B2430, 7, 3))," ","0"))</f>
        <v>103</v>
      </c>
      <c r="J2430" s="2">
        <v>1</v>
      </c>
      <c r="K2430" s="2" t="str">
        <f t="shared" si="111"/>
        <v>455</v>
      </c>
      <c r="L2430" s="2" t="str">
        <f t="shared" si="112"/>
        <v>035</v>
      </c>
      <c r="M2430" s="2" t="str">
        <f t="shared" si="113"/>
        <v>103</v>
      </c>
    </row>
    <row r="2431" spans="2:13" x14ac:dyDescent="0.25">
      <c r="B2431" s="4" t="s">
        <v>8321</v>
      </c>
      <c r="C2431" s="2" t="s">
        <v>8322</v>
      </c>
      <c r="D2431" s="6" t="str">
        <f>+_xlfn.CONCAT(Table13456[[#This Row],[phase1]],Table13456[[#This Row],[phase2]],Table13456[[#This Row],[phase3]],Table13456[[#This Row],[phase4]])</f>
        <v>1455035104</v>
      </c>
      <c r="E2431" s="2" t="str">
        <f>+Table13456[[#This Row],[DESCRIPTION]]</f>
        <v>STEEL PILING, 10" DIA. PIPE, PROJECT 439926-3-52-01,</v>
      </c>
      <c r="F2431" s="2" t="str">
        <f>+LEFT(Table13456[[#This Row],[PAY ITEM]],1)</f>
        <v>0</v>
      </c>
      <c r="G2431" s="2" t="str">
        <f>IF(Table13456[[#This Row],[first]]="0",SUBSTITUTE(TRIM(MID(B2431, 2, 3))," ","0"),SUBSTITUTE(TRIM(MID(B2431, 1, 3))," ","0"))</f>
        <v>455</v>
      </c>
      <c r="H2431" s="2" t="str">
        <f>IF(Table13456[[#This Row],[first]]="0",SUBSTITUTE(TRIM(MID(B2431, 5, 3))," ","0"),SUBSTITUTE(TRIM(MID(B2431, 4, 3))," ","0"))</f>
        <v>35</v>
      </c>
      <c r="I2431" s="2" t="str">
        <f>IF(Table13456[[#This Row],[first]]="0",SUBSTITUTE(TRIM(MID(B2431, 8, 3))," ","0"),SUBSTITUTE(TRIM(MID(B2431, 7, 3))," ","0"))</f>
        <v>104</v>
      </c>
      <c r="J2431" s="2">
        <v>1</v>
      </c>
      <c r="K2431" s="2" t="str">
        <f t="shared" si="111"/>
        <v>455</v>
      </c>
      <c r="L2431" s="2" t="str">
        <f t="shared" si="112"/>
        <v>035</v>
      </c>
      <c r="M2431" s="2" t="str">
        <f t="shared" si="113"/>
        <v>104</v>
      </c>
    </row>
    <row r="2432" spans="2:13" x14ac:dyDescent="0.25">
      <c r="B2432" s="2" t="s">
        <v>8323</v>
      </c>
      <c r="C2432" s="2" t="s">
        <v>8324</v>
      </c>
      <c r="D2432" s="6" t="str">
        <f>+_xlfn.CONCAT(Table13456[[#This Row],[phase1]],Table13456[[#This Row],[phase2]],Table13456[[#This Row],[phase3]],Table13456[[#This Row],[phase4]])</f>
        <v>1455035105</v>
      </c>
      <c r="E2432" s="2" t="str">
        <f>+Table13456[[#This Row],[DESCRIPTION]]</f>
        <v>STEEL PILING, PROJECT 4435542-1-52-01, 20" DIA. PIPE WITH 100% DYNAMIC TESTING</v>
      </c>
      <c r="F2432" s="2" t="str">
        <f>+LEFT(Table13456[[#This Row],[PAY ITEM]],1)</f>
        <v>0</v>
      </c>
      <c r="G2432" s="2" t="str">
        <f>IF(Table13456[[#This Row],[first]]="0",SUBSTITUTE(TRIM(MID(B2432, 2, 3))," ","0"),SUBSTITUTE(TRIM(MID(B2432, 1, 3))," ","0"))</f>
        <v>455</v>
      </c>
      <c r="H2432" s="2" t="str">
        <f>IF(Table13456[[#This Row],[first]]="0",SUBSTITUTE(TRIM(MID(B2432, 5, 3))," ","0"),SUBSTITUTE(TRIM(MID(B2432, 4, 3))," ","0"))</f>
        <v>35</v>
      </c>
      <c r="I2432" s="2" t="str">
        <f>IF(Table13456[[#This Row],[first]]="0",SUBSTITUTE(TRIM(MID(B2432, 8, 3))," ","0"),SUBSTITUTE(TRIM(MID(B2432, 7, 3))," ","0"))</f>
        <v>105</v>
      </c>
      <c r="J2432" s="2">
        <v>1</v>
      </c>
      <c r="K2432" s="2" t="str">
        <f t="shared" si="111"/>
        <v>455</v>
      </c>
      <c r="L2432" s="2" t="str">
        <f t="shared" si="112"/>
        <v>035</v>
      </c>
      <c r="M2432" s="2" t="str">
        <f t="shared" si="113"/>
        <v>105</v>
      </c>
    </row>
    <row r="2433" spans="2:13" x14ac:dyDescent="0.25">
      <c r="B2433" s="4" t="s">
        <v>8325</v>
      </c>
      <c r="C2433" s="2" t="s">
        <v>8326</v>
      </c>
      <c r="D2433" s="6" t="str">
        <f>+_xlfn.CONCAT(Table13456[[#This Row],[phase1]],Table13456[[#This Row],[phase2]],Table13456[[#This Row],[phase3]],Table13456[[#This Row],[phase4]])</f>
        <v>1455035106</v>
      </c>
      <c r="E2433" s="2" t="str">
        <f>+Table13456[[#This Row],[DESCRIPTION]]</f>
        <v>STEEL PILING, PROJECT 4435542-1-52-01, 24" DIA. PIPE WITH 100% DYNAMIC TESTING</v>
      </c>
      <c r="F2433" s="2" t="str">
        <f>+LEFT(Table13456[[#This Row],[PAY ITEM]],1)</f>
        <v>0</v>
      </c>
      <c r="G2433" s="2" t="str">
        <f>IF(Table13456[[#This Row],[first]]="0",SUBSTITUTE(TRIM(MID(B2433, 2, 3))," ","0"),SUBSTITUTE(TRIM(MID(B2433, 1, 3))," ","0"))</f>
        <v>455</v>
      </c>
      <c r="H2433" s="2" t="str">
        <f>IF(Table13456[[#This Row],[first]]="0",SUBSTITUTE(TRIM(MID(B2433, 5, 3))," ","0"),SUBSTITUTE(TRIM(MID(B2433, 4, 3))," ","0"))</f>
        <v>35</v>
      </c>
      <c r="I2433" s="2" t="str">
        <f>IF(Table13456[[#This Row],[first]]="0",SUBSTITUTE(TRIM(MID(B2433, 8, 3))," ","0"),SUBSTITUTE(TRIM(MID(B2433, 7, 3))," ","0"))</f>
        <v>106</v>
      </c>
      <c r="J2433" s="2">
        <v>1</v>
      </c>
      <c r="K2433" s="2" t="str">
        <f t="shared" si="111"/>
        <v>455</v>
      </c>
      <c r="L2433" s="2" t="str">
        <f t="shared" si="112"/>
        <v>035</v>
      </c>
      <c r="M2433" s="2" t="str">
        <f t="shared" si="113"/>
        <v>106</v>
      </c>
    </row>
    <row r="2434" spans="2:13" x14ac:dyDescent="0.25">
      <c r="B2434" s="4" t="s">
        <v>8327</v>
      </c>
      <c r="C2434" s="2" t="s">
        <v>8328</v>
      </c>
      <c r="D2434" s="6" t="str">
        <f>+_xlfn.CONCAT(Table13456[[#This Row],[phase1]],Table13456[[#This Row],[phase2]],Table13456[[#This Row],[phase3]],Table13456[[#This Row],[phase4]])</f>
        <v>1455035107</v>
      </c>
      <c r="E2434" s="2" t="str">
        <f>+Table13456[[#This Row],[DESCRIPTION]]</f>
        <v>STEEL PILING, 24" DIAMETER PIPE WITH 100% DYNAMIC TESTING, PROJECT 417672-2-52-01,</v>
      </c>
      <c r="F2434" s="2" t="str">
        <f>+LEFT(Table13456[[#This Row],[PAY ITEM]],1)</f>
        <v>0</v>
      </c>
      <c r="G2434" s="2" t="str">
        <f>IF(Table13456[[#This Row],[first]]="0",SUBSTITUTE(TRIM(MID(B2434, 2, 3))," ","0"),SUBSTITUTE(TRIM(MID(B2434, 1, 3))," ","0"))</f>
        <v>455</v>
      </c>
      <c r="H2434" s="2" t="str">
        <f>IF(Table13456[[#This Row],[first]]="0",SUBSTITUTE(TRIM(MID(B2434, 5, 3))," ","0"),SUBSTITUTE(TRIM(MID(B2434, 4, 3))," ","0"))</f>
        <v>35</v>
      </c>
      <c r="I2434" s="2" t="str">
        <f>IF(Table13456[[#This Row],[first]]="0",SUBSTITUTE(TRIM(MID(B2434, 8, 3))," ","0"),SUBSTITUTE(TRIM(MID(B2434, 7, 3))," ","0"))</f>
        <v>107</v>
      </c>
      <c r="J2434" s="2">
        <v>1</v>
      </c>
      <c r="K2434" s="2" t="str">
        <f t="shared" si="111"/>
        <v>455</v>
      </c>
      <c r="L2434" s="2" t="str">
        <f t="shared" si="112"/>
        <v>035</v>
      </c>
      <c r="M2434" s="2" t="str">
        <f t="shared" si="113"/>
        <v>107</v>
      </c>
    </row>
    <row r="2435" spans="2:13" x14ac:dyDescent="0.25">
      <c r="B2435" s="4" t="s">
        <v>8329</v>
      </c>
      <c r="C2435" s="2" t="s">
        <v>8330</v>
      </c>
      <c r="D2435" s="6" t="str">
        <f>+_xlfn.CONCAT(Table13456[[#This Row],[phase1]],Table13456[[#This Row],[phase2]],Table13456[[#This Row],[phase3]],Table13456[[#This Row],[phase4]])</f>
        <v>1455035108</v>
      </c>
      <c r="E2435" s="2" t="str">
        <f>+Table13456[[#This Row],[DESCRIPTION]]</f>
        <v>STEEL PILING, HP 18 X 135 BUILT-UP, PROJECT 436870-1-52-01</v>
      </c>
      <c r="F2435" s="2" t="str">
        <f>+LEFT(Table13456[[#This Row],[PAY ITEM]],1)</f>
        <v>0</v>
      </c>
      <c r="G2435" s="2" t="str">
        <f>IF(Table13456[[#This Row],[first]]="0",SUBSTITUTE(TRIM(MID(B2435, 2, 3))," ","0"),SUBSTITUTE(TRIM(MID(B2435, 1, 3))," ","0"))</f>
        <v>455</v>
      </c>
      <c r="H2435" s="2" t="str">
        <f>IF(Table13456[[#This Row],[first]]="0",SUBSTITUTE(TRIM(MID(B2435, 5, 3))," ","0"),SUBSTITUTE(TRIM(MID(B2435, 4, 3))," ","0"))</f>
        <v>35</v>
      </c>
      <c r="I2435" s="2" t="str">
        <f>IF(Table13456[[#This Row],[first]]="0",SUBSTITUTE(TRIM(MID(B2435, 8, 3))," ","0"),SUBSTITUTE(TRIM(MID(B2435, 7, 3))," ","0"))</f>
        <v>108</v>
      </c>
      <c r="J2435" s="2">
        <v>1</v>
      </c>
      <c r="K2435" s="2" t="str">
        <f t="shared" ref="K2435:K2498" si="114">IF(LEN(G2435) = 3, G2435, TEXT(IF(LEN(G2435) = 2, "0" &amp; G2435, "00" &amp; G2435), "000"))</f>
        <v>455</v>
      </c>
      <c r="L2435" s="2" t="str">
        <f t="shared" ref="L2435:L2498" si="115">IF(LEN(H2435) = 3, H2435, TEXT(IF(LEN(H2435) = 2, "0" &amp; H2435, "00" &amp; H2435), "000"))</f>
        <v>035</v>
      </c>
      <c r="M2435" s="2" t="str">
        <f t="shared" ref="M2435:M2498" si="116">IF(LEN(I2435) = 3, I2435, TEXT(IF(LEN(I2435) = 2, "0" &amp; I2435, "00" &amp; I2435), "000"))</f>
        <v>108</v>
      </c>
    </row>
    <row r="2436" spans="2:13" x14ac:dyDescent="0.25">
      <c r="B2436" s="4" t="s">
        <v>8331</v>
      </c>
      <c r="C2436" s="2" t="s">
        <v>8332</v>
      </c>
      <c r="D2436" s="6" t="str">
        <f>+_xlfn.CONCAT(Table13456[[#This Row],[phase1]],Table13456[[#This Row],[phase2]],Table13456[[#This Row],[phase3]],Table13456[[#This Row],[phase4]])</f>
        <v>1455035109</v>
      </c>
      <c r="E2436" s="2" t="str">
        <f>+Table13456[[#This Row],[DESCRIPTION]]</f>
        <v>STEEL PILING, HP 14 X 117 WITH 100% DYNAMIC LOAD TESTING, PROJECT 407402-3-52-01</v>
      </c>
      <c r="F2436" s="2" t="str">
        <f>+LEFT(Table13456[[#This Row],[PAY ITEM]],1)</f>
        <v>0</v>
      </c>
      <c r="G2436" s="2" t="str">
        <f>IF(Table13456[[#This Row],[first]]="0",SUBSTITUTE(TRIM(MID(B2436, 2, 3))," ","0"),SUBSTITUTE(TRIM(MID(B2436, 1, 3))," ","0"))</f>
        <v>455</v>
      </c>
      <c r="H2436" s="2" t="str">
        <f>IF(Table13456[[#This Row],[first]]="0",SUBSTITUTE(TRIM(MID(B2436, 5, 3))," ","0"),SUBSTITUTE(TRIM(MID(B2436, 4, 3))," ","0"))</f>
        <v>35</v>
      </c>
      <c r="I2436" s="2" t="str">
        <f>IF(Table13456[[#This Row],[first]]="0",SUBSTITUTE(TRIM(MID(B2436, 8, 3))," ","0"),SUBSTITUTE(TRIM(MID(B2436, 7, 3))," ","0"))</f>
        <v>109</v>
      </c>
      <c r="J2436" s="2">
        <v>1</v>
      </c>
      <c r="K2436" s="2" t="str">
        <f t="shared" si="114"/>
        <v>455</v>
      </c>
      <c r="L2436" s="2" t="str">
        <f t="shared" si="115"/>
        <v>035</v>
      </c>
      <c r="M2436" s="2" t="str">
        <f t="shared" si="116"/>
        <v>109</v>
      </c>
    </row>
    <row r="2437" spans="2:13" x14ac:dyDescent="0.25">
      <c r="B2437" s="4" t="s">
        <v>8333</v>
      </c>
      <c r="C2437" s="2" t="s">
        <v>8334</v>
      </c>
      <c r="D2437" s="6" t="str">
        <f>+_xlfn.CONCAT(Table13456[[#This Row],[phase1]],Table13456[[#This Row],[phase2]],Table13456[[#This Row],[phase3]],Table13456[[#This Row],[phase4]])</f>
        <v>1455035110</v>
      </c>
      <c r="E2437" s="2" t="str">
        <f>+Table13456[[#This Row],[DESCRIPTION]]</f>
        <v>STEEL PILING, HP 14 X 89 WITH 100% DYNAMIC LOAD TESTING, PROJECT 435784-1-52-01</v>
      </c>
      <c r="F2437" s="2" t="str">
        <f>+LEFT(Table13456[[#This Row],[PAY ITEM]],1)</f>
        <v>0</v>
      </c>
      <c r="G2437" s="2" t="str">
        <f>IF(Table13456[[#This Row],[first]]="0",SUBSTITUTE(TRIM(MID(B2437, 2, 3))," ","0"),SUBSTITUTE(TRIM(MID(B2437, 1, 3))," ","0"))</f>
        <v>455</v>
      </c>
      <c r="H2437" s="2" t="str">
        <f>IF(Table13456[[#This Row],[first]]="0",SUBSTITUTE(TRIM(MID(B2437, 5, 3))," ","0"),SUBSTITUTE(TRIM(MID(B2437, 4, 3))," ","0"))</f>
        <v>35</v>
      </c>
      <c r="I2437" s="2" t="str">
        <f>IF(Table13456[[#This Row],[first]]="0",SUBSTITUTE(TRIM(MID(B2437, 8, 3))," ","0"),SUBSTITUTE(TRIM(MID(B2437, 7, 3))," ","0"))</f>
        <v>110</v>
      </c>
      <c r="J2437" s="2">
        <v>1</v>
      </c>
      <c r="K2437" s="2" t="str">
        <f t="shared" si="114"/>
        <v>455</v>
      </c>
      <c r="L2437" s="2" t="str">
        <f t="shared" si="115"/>
        <v>035</v>
      </c>
      <c r="M2437" s="2" t="str">
        <f t="shared" si="116"/>
        <v>110</v>
      </c>
    </row>
    <row r="2438" spans="2:13" x14ac:dyDescent="0.25">
      <c r="B2438" s="4" t="s">
        <v>8335</v>
      </c>
      <c r="C2438" s="2" t="s">
        <v>8336</v>
      </c>
      <c r="D2438" s="6" t="str">
        <f>+_xlfn.CONCAT(Table13456[[#This Row],[phase1]],Table13456[[#This Row],[phase2]],Table13456[[#This Row],[phase3]],Table13456[[#This Row],[phase4]])</f>
        <v>1455035111</v>
      </c>
      <c r="E2438" s="2" t="str">
        <f>+Table13456[[#This Row],[DESCRIPTION]]</f>
        <v>STEEL PILING, PROJECT 255893-4-52-01, 20" DIA. PIPE WITH 100% DYNAMIC TESTING</v>
      </c>
      <c r="F2438" s="2" t="str">
        <f>+LEFT(Table13456[[#This Row],[PAY ITEM]],1)</f>
        <v>0</v>
      </c>
      <c r="G2438" s="2" t="str">
        <f>IF(Table13456[[#This Row],[first]]="0",SUBSTITUTE(TRIM(MID(B2438, 2, 3))," ","0"),SUBSTITUTE(TRIM(MID(B2438, 1, 3))," ","0"))</f>
        <v>455</v>
      </c>
      <c r="H2438" s="2" t="str">
        <f>IF(Table13456[[#This Row],[first]]="0",SUBSTITUTE(TRIM(MID(B2438, 5, 3))," ","0"),SUBSTITUTE(TRIM(MID(B2438, 4, 3))," ","0"))</f>
        <v>35</v>
      </c>
      <c r="I2438" s="2" t="str">
        <f>IF(Table13456[[#This Row],[first]]="0",SUBSTITUTE(TRIM(MID(B2438, 8, 3))," ","0"),SUBSTITUTE(TRIM(MID(B2438, 7, 3))," ","0"))</f>
        <v>111</v>
      </c>
      <c r="J2438" s="2">
        <v>1</v>
      </c>
      <c r="K2438" s="2" t="str">
        <f t="shared" si="114"/>
        <v>455</v>
      </c>
      <c r="L2438" s="2" t="str">
        <f t="shared" si="115"/>
        <v>035</v>
      </c>
      <c r="M2438" s="2" t="str">
        <f t="shared" si="116"/>
        <v>111</v>
      </c>
    </row>
    <row r="2439" spans="2:13" x14ac:dyDescent="0.25">
      <c r="B2439" s="4" t="s">
        <v>1314</v>
      </c>
      <c r="C2439" s="2" t="s">
        <v>1315</v>
      </c>
      <c r="D2439" s="6" t="str">
        <f>+_xlfn.CONCAT(Table13456[[#This Row],[phase1]],Table13456[[#This Row],[phase2]],Table13456[[#This Row],[phase3]],Table13456[[#This Row],[phase4]])</f>
        <v>1455035112</v>
      </c>
      <c r="E2439" s="2" t="str">
        <f>+Table13456[[#This Row],[DESCRIPTION]]</f>
        <v>STEEL PILING, 24" DIAMETER PIPE WITH 100% DYNAMIC TESTING, PROJECT 439938-1 &amp; 439937-1</v>
      </c>
      <c r="F2439" s="2" t="str">
        <f>+LEFT(Table13456[[#This Row],[PAY ITEM]],1)</f>
        <v>0</v>
      </c>
      <c r="G2439" s="2" t="str">
        <f>IF(Table13456[[#This Row],[first]]="0",SUBSTITUTE(TRIM(MID(B2439, 2, 3))," ","0"),SUBSTITUTE(TRIM(MID(B2439, 1, 3))," ","0"))</f>
        <v>455</v>
      </c>
      <c r="H2439" s="2" t="str">
        <f>IF(Table13456[[#This Row],[first]]="0",SUBSTITUTE(TRIM(MID(B2439, 5, 3))," ","0"),SUBSTITUTE(TRIM(MID(B2439, 4, 3))," ","0"))</f>
        <v>35</v>
      </c>
      <c r="I2439" s="2" t="str">
        <f>IF(Table13456[[#This Row],[first]]="0",SUBSTITUTE(TRIM(MID(B2439, 8, 3))," ","0"),SUBSTITUTE(TRIM(MID(B2439, 7, 3))," ","0"))</f>
        <v>112</v>
      </c>
      <c r="J2439" s="2">
        <v>1</v>
      </c>
      <c r="K2439" s="2" t="str">
        <f t="shared" si="114"/>
        <v>455</v>
      </c>
      <c r="L2439" s="2" t="str">
        <f t="shared" si="115"/>
        <v>035</v>
      </c>
      <c r="M2439" s="2" t="str">
        <f t="shared" si="116"/>
        <v>112</v>
      </c>
    </row>
    <row r="2440" spans="2:13" x14ac:dyDescent="0.25">
      <c r="B2440" s="4" t="s">
        <v>8337</v>
      </c>
      <c r="C2440" s="2" t="s">
        <v>8338</v>
      </c>
      <c r="D2440" s="6" t="str">
        <f>+_xlfn.CONCAT(Table13456[[#This Row],[phase1]],Table13456[[#This Row],[phase2]],Table13456[[#This Row],[phase3]],Table13456[[#This Row],[phase4]])</f>
        <v>1455035113</v>
      </c>
      <c r="E2440" s="2" t="str">
        <f>+Table13456[[#This Row],[DESCRIPTION]]</f>
        <v>STEEL PILING, HP 14 X 89 WITH 100% DYNAMIC LOAD TESTING, PROJECTS 431821-2-52-01 &amp; 443770-1-52-01</v>
      </c>
      <c r="F2440" s="2" t="str">
        <f>+LEFT(Table13456[[#This Row],[PAY ITEM]],1)</f>
        <v>0</v>
      </c>
      <c r="G2440" s="2" t="str">
        <f>IF(Table13456[[#This Row],[first]]="0",SUBSTITUTE(TRIM(MID(B2440, 2, 3))," ","0"),SUBSTITUTE(TRIM(MID(B2440, 1, 3))," ","0"))</f>
        <v>455</v>
      </c>
      <c r="H2440" s="2" t="str">
        <f>IF(Table13456[[#This Row],[first]]="0",SUBSTITUTE(TRIM(MID(B2440, 5, 3))," ","0"),SUBSTITUTE(TRIM(MID(B2440, 4, 3))," ","0"))</f>
        <v>35</v>
      </c>
      <c r="I2440" s="2" t="str">
        <f>IF(Table13456[[#This Row],[first]]="0",SUBSTITUTE(TRIM(MID(B2440, 8, 3))," ","0"),SUBSTITUTE(TRIM(MID(B2440, 7, 3))," ","0"))</f>
        <v>113</v>
      </c>
      <c r="J2440" s="2">
        <v>1</v>
      </c>
      <c r="K2440" s="2" t="str">
        <f t="shared" si="114"/>
        <v>455</v>
      </c>
      <c r="L2440" s="2" t="str">
        <f t="shared" si="115"/>
        <v>035</v>
      </c>
      <c r="M2440" s="2" t="str">
        <f t="shared" si="116"/>
        <v>113</v>
      </c>
    </row>
    <row r="2441" spans="2:13" x14ac:dyDescent="0.25">
      <c r="B2441" s="4" t="s">
        <v>1316</v>
      </c>
      <c r="C2441" s="2" t="s">
        <v>1317</v>
      </c>
      <c r="D2441" s="6" t="str">
        <f>+_xlfn.CONCAT(Table13456[[#This Row],[phase1]],Table13456[[#This Row],[phase2]],Table13456[[#This Row],[phase3]],Table13456[[#This Row],[phase4]])</f>
        <v>1455035114</v>
      </c>
      <c r="E2441" s="2" t="str">
        <f>+Table13456[[#This Row],[DESCRIPTION]]</f>
        <v>STEEL PILING, 24" DIAMETER PIPE WITH 100% DYNAMIC TESTING, PROJECT 439280-1-52-01</v>
      </c>
      <c r="F2441" s="2" t="str">
        <f>+LEFT(Table13456[[#This Row],[PAY ITEM]],1)</f>
        <v>0</v>
      </c>
      <c r="G2441" s="2" t="str">
        <f>IF(Table13456[[#This Row],[first]]="0",SUBSTITUTE(TRIM(MID(B2441, 2, 3))," ","0"),SUBSTITUTE(TRIM(MID(B2441, 1, 3))," ","0"))</f>
        <v>455</v>
      </c>
      <c r="H2441" s="2" t="str">
        <f>IF(Table13456[[#This Row],[first]]="0",SUBSTITUTE(TRIM(MID(B2441, 5, 3))," ","0"),SUBSTITUTE(TRIM(MID(B2441, 4, 3))," ","0"))</f>
        <v>35</v>
      </c>
      <c r="I2441" s="2" t="str">
        <f>IF(Table13456[[#This Row],[first]]="0",SUBSTITUTE(TRIM(MID(B2441, 8, 3))," ","0"),SUBSTITUTE(TRIM(MID(B2441, 7, 3))," ","0"))</f>
        <v>114</v>
      </c>
      <c r="J2441" s="2">
        <v>1</v>
      </c>
      <c r="K2441" s="2" t="str">
        <f t="shared" si="114"/>
        <v>455</v>
      </c>
      <c r="L2441" s="2" t="str">
        <f t="shared" si="115"/>
        <v>035</v>
      </c>
      <c r="M2441" s="2" t="str">
        <f t="shared" si="116"/>
        <v>114</v>
      </c>
    </row>
    <row r="2442" spans="2:13" x14ac:dyDescent="0.25">
      <c r="B2442" s="4" t="s">
        <v>8339</v>
      </c>
      <c r="C2442" s="2" t="s">
        <v>8340</v>
      </c>
      <c r="D2442" s="6" t="str">
        <f>+_xlfn.CONCAT(Table13456[[#This Row],[phase1]],Table13456[[#This Row],[phase2]],Table13456[[#This Row],[phase3]],Table13456[[#This Row],[phase4]])</f>
        <v>1455035115</v>
      </c>
      <c r="E2442" s="2" t="str">
        <f>+Table13456[[#This Row],[DESCRIPTION]]</f>
        <v>STEEL PILING, HP 14 X 89 WITH 100% DYNAMIC LOAD TESTING, PROJECT 442891-1-52-01</v>
      </c>
      <c r="F2442" s="2" t="str">
        <f>+LEFT(Table13456[[#This Row],[PAY ITEM]],1)</f>
        <v>0</v>
      </c>
      <c r="G2442" s="2" t="str">
        <f>IF(Table13456[[#This Row],[first]]="0",SUBSTITUTE(TRIM(MID(B2442, 2, 3))," ","0"),SUBSTITUTE(TRIM(MID(B2442, 1, 3))," ","0"))</f>
        <v>455</v>
      </c>
      <c r="H2442" s="2" t="str">
        <f>IF(Table13456[[#This Row],[first]]="0",SUBSTITUTE(TRIM(MID(B2442, 5, 3))," ","0"),SUBSTITUTE(TRIM(MID(B2442, 4, 3))," ","0"))</f>
        <v>35</v>
      </c>
      <c r="I2442" s="2" t="str">
        <f>IF(Table13456[[#This Row],[first]]="0",SUBSTITUTE(TRIM(MID(B2442, 8, 3))," ","0"),SUBSTITUTE(TRIM(MID(B2442, 7, 3))," ","0"))</f>
        <v>115</v>
      </c>
      <c r="J2442" s="2">
        <v>1</v>
      </c>
      <c r="K2442" s="2" t="str">
        <f t="shared" si="114"/>
        <v>455</v>
      </c>
      <c r="L2442" s="2" t="str">
        <f t="shared" si="115"/>
        <v>035</v>
      </c>
      <c r="M2442" s="2" t="str">
        <f t="shared" si="116"/>
        <v>115</v>
      </c>
    </row>
    <row r="2443" spans="2:13" x14ac:dyDescent="0.25">
      <c r="B2443" s="4" t="s">
        <v>8341</v>
      </c>
      <c r="C2443" s="2" t="s">
        <v>8342</v>
      </c>
      <c r="D2443" s="6" t="str">
        <f>+_xlfn.CONCAT(Table13456[[#This Row],[phase1]],Table13456[[#This Row],[phase2]],Table13456[[#This Row],[phase3]],Table13456[[#This Row],[phase4]])</f>
        <v>1455035116</v>
      </c>
      <c r="E2443" s="2" t="str">
        <f>+Table13456[[#This Row],[DESCRIPTION]]</f>
        <v>STEEL PILING, HP 18 X 204</v>
      </c>
      <c r="F2443" s="2" t="str">
        <f>+LEFT(Table13456[[#This Row],[PAY ITEM]],1)</f>
        <v>0</v>
      </c>
      <c r="G2443" s="2" t="str">
        <f>IF(Table13456[[#This Row],[first]]="0",SUBSTITUTE(TRIM(MID(B2443, 2, 3))," ","0"),SUBSTITUTE(TRIM(MID(B2443, 1, 3))," ","0"))</f>
        <v>455</v>
      </c>
      <c r="H2443" s="2" t="str">
        <f>IF(Table13456[[#This Row],[first]]="0",SUBSTITUTE(TRIM(MID(B2443, 5, 3))," ","0"),SUBSTITUTE(TRIM(MID(B2443, 4, 3))," ","0"))</f>
        <v>35</v>
      </c>
      <c r="I2443" s="2" t="str">
        <f>IF(Table13456[[#This Row],[first]]="0",SUBSTITUTE(TRIM(MID(B2443, 8, 3))," ","0"),SUBSTITUTE(TRIM(MID(B2443, 7, 3))," ","0"))</f>
        <v>116</v>
      </c>
      <c r="J2443" s="2">
        <v>1</v>
      </c>
      <c r="K2443" s="2" t="str">
        <f t="shared" si="114"/>
        <v>455</v>
      </c>
      <c r="L2443" s="2" t="str">
        <f t="shared" si="115"/>
        <v>035</v>
      </c>
      <c r="M2443" s="2" t="str">
        <f t="shared" si="116"/>
        <v>116</v>
      </c>
    </row>
    <row r="2444" spans="2:13" x14ac:dyDescent="0.25">
      <c r="B2444" s="4" t="s">
        <v>8343</v>
      </c>
      <c r="C2444" s="2" t="s">
        <v>8344</v>
      </c>
      <c r="D2444" s="6" t="str">
        <f>+_xlfn.CONCAT(Table13456[[#This Row],[phase1]],Table13456[[#This Row],[phase2]],Table13456[[#This Row],[phase3]],Table13456[[#This Row],[phase4]])</f>
        <v>1455035117</v>
      </c>
      <c r="E2444" s="2" t="str">
        <f>+Table13456[[#This Row],[DESCRIPTION]]</f>
        <v>STEEL PILING, 14" DIA. PIPE</v>
      </c>
      <c r="F2444" s="2" t="str">
        <f>+LEFT(Table13456[[#This Row],[PAY ITEM]],1)</f>
        <v>0</v>
      </c>
      <c r="G2444" s="2" t="str">
        <f>IF(Table13456[[#This Row],[first]]="0",SUBSTITUTE(TRIM(MID(B2444, 2, 3))," ","0"),SUBSTITUTE(TRIM(MID(B2444, 1, 3))," ","0"))</f>
        <v>455</v>
      </c>
      <c r="H2444" s="2" t="str">
        <f>IF(Table13456[[#This Row],[first]]="0",SUBSTITUTE(TRIM(MID(B2444, 5, 3))," ","0"),SUBSTITUTE(TRIM(MID(B2444, 4, 3))," ","0"))</f>
        <v>35</v>
      </c>
      <c r="I2444" s="2" t="str">
        <f>IF(Table13456[[#This Row],[first]]="0",SUBSTITUTE(TRIM(MID(B2444, 8, 3))," ","0"),SUBSTITUTE(TRIM(MID(B2444, 7, 3))," ","0"))</f>
        <v>117</v>
      </c>
      <c r="J2444" s="2">
        <v>1</v>
      </c>
      <c r="K2444" s="2" t="str">
        <f t="shared" si="114"/>
        <v>455</v>
      </c>
      <c r="L2444" s="2" t="str">
        <f t="shared" si="115"/>
        <v>035</v>
      </c>
      <c r="M2444" s="2" t="str">
        <f t="shared" si="116"/>
        <v>117</v>
      </c>
    </row>
    <row r="2445" spans="2:13" x14ac:dyDescent="0.25">
      <c r="B2445" s="4" t="s">
        <v>8345</v>
      </c>
      <c r="C2445" s="2" t="s">
        <v>8346</v>
      </c>
      <c r="D2445" s="6" t="str">
        <f>+_xlfn.CONCAT(Table13456[[#This Row],[phase1]],Table13456[[#This Row],[phase2]],Table13456[[#This Row],[phase3]],Table13456[[#This Row],[phase4]])</f>
        <v>1455035118</v>
      </c>
      <c r="E2445" s="2" t="str">
        <f>+Table13456[[#This Row],[DESCRIPTION]]</f>
        <v>STEEL PILING, 14" DIA. PIPE WITH 100% DYNAMIC LOAD TESTING</v>
      </c>
      <c r="F2445" s="2" t="str">
        <f>+LEFT(Table13456[[#This Row],[PAY ITEM]],1)</f>
        <v>0</v>
      </c>
      <c r="G2445" s="2" t="str">
        <f>IF(Table13456[[#This Row],[first]]="0",SUBSTITUTE(TRIM(MID(B2445, 2, 3))," ","0"),SUBSTITUTE(TRIM(MID(B2445, 1, 3))," ","0"))</f>
        <v>455</v>
      </c>
      <c r="H2445" s="2" t="str">
        <f>IF(Table13456[[#This Row],[first]]="0",SUBSTITUTE(TRIM(MID(B2445, 5, 3))," ","0"),SUBSTITUTE(TRIM(MID(B2445, 4, 3))," ","0"))</f>
        <v>35</v>
      </c>
      <c r="I2445" s="2" t="str">
        <f>IF(Table13456[[#This Row],[first]]="0",SUBSTITUTE(TRIM(MID(B2445, 8, 3))," ","0"),SUBSTITUTE(TRIM(MID(B2445, 7, 3))," ","0"))</f>
        <v>118</v>
      </c>
      <c r="J2445" s="2">
        <v>1</v>
      </c>
      <c r="K2445" s="2" t="str">
        <f t="shared" si="114"/>
        <v>455</v>
      </c>
      <c r="L2445" s="2" t="str">
        <f t="shared" si="115"/>
        <v>035</v>
      </c>
      <c r="M2445" s="2" t="str">
        <f t="shared" si="116"/>
        <v>118</v>
      </c>
    </row>
    <row r="2446" spans="2:13" x14ac:dyDescent="0.25">
      <c r="B2446" s="4" t="s">
        <v>8347</v>
      </c>
      <c r="C2446" s="2" t="s">
        <v>8348</v>
      </c>
      <c r="D2446" s="6" t="str">
        <f>+_xlfn.CONCAT(Table13456[[#This Row],[phase1]],Table13456[[#This Row],[phase2]],Table13456[[#This Row],[phase3]],Table13456[[#This Row],[phase4]])</f>
        <v>1455035205</v>
      </c>
      <c r="E2446" s="2" t="str">
        <f>+Table13456[[#This Row],[DESCRIPTION]]</f>
        <v>STEEL PILING, HP 14 X  73 WITH 100% DYNAMIC LOAD TESTING</v>
      </c>
      <c r="F2446" s="2" t="str">
        <f>+LEFT(Table13456[[#This Row],[PAY ITEM]],1)</f>
        <v>0</v>
      </c>
      <c r="G2446" s="2" t="str">
        <f>IF(Table13456[[#This Row],[first]]="0",SUBSTITUTE(TRIM(MID(B2446, 2, 3))," ","0"),SUBSTITUTE(TRIM(MID(B2446, 1, 3))," ","0"))</f>
        <v>455</v>
      </c>
      <c r="H2446" s="2" t="str">
        <f>IF(Table13456[[#This Row],[first]]="0",SUBSTITUTE(TRIM(MID(B2446, 5, 3))," ","0"),SUBSTITUTE(TRIM(MID(B2446, 4, 3))," ","0"))</f>
        <v>35</v>
      </c>
      <c r="I2446" s="2" t="str">
        <f>IF(Table13456[[#This Row],[first]]="0",SUBSTITUTE(TRIM(MID(B2446, 8, 3))," ","0"),SUBSTITUTE(TRIM(MID(B2446, 7, 3))," ","0"))</f>
        <v>205</v>
      </c>
      <c r="J2446" s="2">
        <v>1</v>
      </c>
      <c r="K2446" s="2" t="str">
        <f t="shared" si="114"/>
        <v>455</v>
      </c>
      <c r="L2446" s="2" t="str">
        <f t="shared" si="115"/>
        <v>035</v>
      </c>
      <c r="M2446" s="2" t="str">
        <f t="shared" si="116"/>
        <v>205</v>
      </c>
    </row>
    <row r="2447" spans="2:13" x14ac:dyDescent="0.25">
      <c r="B2447" s="4" t="s">
        <v>8349</v>
      </c>
      <c r="C2447" s="2" t="s">
        <v>8350</v>
      </c>
      <c r="D2447" s="6" t="str">
        <f>+_xlfn.CONCAT(Table13456[[#This Row],[phase1]],Table13456[[#This Row],[phase2]],Table13456[[#This Row],[phase3]],Table13456[[#This Row],[phase4]])</f>
        <v>1455035206</v>
      </c>
      <c r="E2447" s="2" t="str">
        <f>+Table13456[[#This Row],[DESCRIPTION]]</f>
        <v>STEEL PILING, HP 14 X  89 WITH 100% DYNAMIC LOAD TESTING</v>
      </c>
      <c r="F2447" s="2" t="str">
        <f>+LEFT(Table13456[[#This Row],[PAY ITEM]],1)</f>
        <v>0</v>
      </c>
      <c r="G2447" s="2" t="str">
        <f>IF(Table13456[[#This Row],[first]]="0",SUBSTITUTE(TRIM(MID(B2447, 2, 3))," ","0"),SUBSTITUTE(TRIM(MID(B2447, 1, 3))," ","0"))</f>
        <v>455</v>
      </c>
      <c r="H2447" s="2" t="str">
        <f>IF(Table13456[[#This Row],[first]]="0",SUBSTITUTE(TRIM(MID(B2447, 5, 3))," ","0"),SUBSTITUTE(TRIM(MID(B2447, 4, 3))," ","0"))</f>
        <v>35</v>
      </c>
      <c r="I2447" s="2" t="str">
        <f>IF(Table13456[[#This Row],[first]]="0",SUBSTITUTE(TRIM(MID(B2447, 8, 3))," ","0"),SUBSTITUTE(TRIM(MID(B2447, 7, 3))," ","0"))</f>
        <v>206</v>
      </c>
      <c r="J2447" s="2">
        <v>1</v>
      </c>
      <c r="K2447" s="2" t="str">
        <f t="shared" si="114"/>
        <v>455</v>
      </c>
      <c r="L2447" s="2" t="str">
        <f t="shared" si="115"/>
        <v>035</v>
      </c>
      <c r="M2447" s="2" t="str">
        <f t="shared" si="116"/>
        <v>206</v>
      </c>
    </row>
    <row r="2448" spans="2:13" x14ac:dyDescent="0.25">
      <c r="B2448" s="4" t="s">
        <v>8351</v>
      </c>
      <c r="C2448" s="2" t="s">
        <v>8352</v>
      </c>
      <c r="D2448" s="6" t="str">
        <f>+_xlfn.CONCAT(Table13456[[#This Row],[phase1]],Table13456[[#This Row],[phase2]],Table13456[[#This Row],[phase3]],Table13456[[#This Row],[phase4]])</f>
        <v>1455035220</v>
      </c>
      <c r="E2448" s="2" t="str">
        <f>+Table13456[[#This Row],[DESCRIPTION]]</f>
        <v>STEEL PILING, 18" DIA. PIPE WITH 100% DYNAMIC LOAD TESTING</v>
      </c>
      <c r="F2448" s="2" t="str">
        <f>+LEFT(Table13456[[#This Row],[PAY ITEM]],1)</f>
        <v>0</v>
      </c>
      <c r="G2448" s="2" t="str">
        <f>IF(Table13456[[#This Row],[first]]="0",SUBSTITUTE(TRIM(MID(B2448, 2, 3))," ","0"),SUBSTITUTE(TRIM(MID(B2448, 1, 3))," ","0"))</f>
        <v>455</v>
      </c>
      <c r="H2448" s="2" t="str">
        <f>IF(Table13456[[#This Row],[first]]="0",SUBSTITUTE(TRIM(MID(B2448, 5, 3))," ","0"),SUBSTITUTE(TRIM(MID(B2448, 4, 3))," ","0"))</f>
        <v>35</v>
      </c>
      <c r="I2448" s="2" t="str">
        <f>IF(Table13456[[#This Row],[first]]="0",SUBSTITUTE(TRIM(MID(B2448, 8, 3))," ","0"),SUBSTITUTE(TRIM(MID(B2448, 7, 3))," ","0"))</f>
        <v>220</v>
      </c>
      <c r="J2448" s="2">
        <v>1</v>
      </c>
      <c r="K2448" s="2" t="str">
        <f t="shared" si="114"/>
        <v>455</v>
      </c>
      <c r="L2448" s="2" t="str">
        <f t="shared" si="115"/>
        <v>035</v>
      </c>
      <c r="M2448" s="2" t="str">
        <f t="shared" si="116"/>
        <v>220</v>
      </c>
    </row>
    <row r="2449" spans="2:13" x14ac:dyDescent="0.25">
      <c r="B2449" s="4" t="s">
        <v>8353</v>
      </c>
      <c r="C2449" s="2" t="s">
        <v>8354</v>
      </c>
      <c r="D2449" s="6" t="str">
        <f>+_xlfn.CONCAT(Table13456[[#This Row],[phase1]],Table13456[[#This Row],[phase2]],Table13456[[#This Row],[phase3]],Table13456[[#This Row],[phase4]])</f>
        <v>1455035221</v>
      </c>
      <c r="E2449" s="2" t="str">
        <f>+Table13456[[#This Row],[DESCRIPTION]]</f>
        <v>STEEL PILING, 20" DIA. PIPE WITH 100% DYNAMIC LOAD TESTING</v>
      </c>
      <c r="F2449" s="2" t="str">
        <f>+LEFT(Table13456[[#This Row],[PAY ITEM]],1)</f>
        <v>0</v>
      </c>
      <c r="G2449" s="2" t="str">
        <f>IF(Table13456[[#This Row],[first]]="0",SUBSTITUTE(TRIM(MID(B2449, 2, 3))," ","0"),SUBSTITUTE(TRIM(MID(B2449, 1, 3))," ","0"))</f>
        <v>455</v>
      </c>
      <c r="H2449" s="2" t="str">
        <f>IF(Table13456[[#This Row],[first]]="0",SUBSTITUTE(TRIM(MID(B2449, 5, 3))," ","0"),SUBSTITUTE(TRIM(MID(B2449, 4, 3))," ","0"))</f>
        <v>35</v>
      </c>
      <c r="I2449" s="2" t="str">
        <f>IF(Table13456[[#This Row],[first]]="0",SUBSTITUTE(TRIM(MID(B2449, 8, 3))," ","0"),SUBSTITUTE(TRIM(MID(B2449, 7, 3))," ","0"))</f>
        <v>221</v>
      </c>
      <c r="J2449" s="2">
        <v>1</v>
      </c>
      <c r="K2449" s="2" t="str">
        <f t="shared" si="114"/>
        <v>455</v>
      </c>
      <c r="L2449" s="2" t="str">
        <f t="shared" si="115"/>
        <v>035</v>
      </c>
      <c r="M2449" s="2" t="str">
        <f t="shared" si="116"/>
        <v>221</v>
      </c>
    </row>
    <row r="2450" spans="2:13" x14ac:dyDescent="0.25">
      <c r="B2450" s="4" t="s">
        <v>1318</v>
      </c>
      <c r="C2450" s="2" t="s">
        <v>1319</v>
      </c>
      <c r="D2450" s="6" t="str">
        <f>+_xlfn.CONCAT(Table13456[[#This Row],[phase1]],Table13456[[#This Row],[phase2]],Table13456[[#This Row],[phase3]],Table13456[[#This Row],[phase4]])</f>
        <v>1455035222</v>
      </c>
      <c r="E2450" s="2" t="str">
        <f>+Table13456[[#This Row],[DESCRIPTION]]</f>
        <v>STEEL PILING, 24" DIA. PIPE WITH 100% DYNAMIC LOAD TESTING</v>
      </c>
      <c r="F2450" s="2" t="str">
        <f>+LEFT(Table13456[[#This Row],[PAY ITEM]],1)</f>
        <v>0</v>
      </c>
      <c r="G2450" s="2" t="str">
        <f>IF(Table13456[[#This Row],[first]]="0",SUBSTITUTE(TRIM(MID(B2450, 2, 3))," ","0"),SUBSTITUTE(TRIM(MID(B2450, 1, 3))," ","0"))</f>
        <v>455</v>
      </c>
      <c r="H2450" s="2" t="str">
        <f>IF(Table13456[[#This Row],[first]]="0",SUBSTITUTE(TRIM(MID(B2450, 5, 3))," ","0"),SUBSTITUTE(TRIM(MID(B2450, 4, 3))," ","0"))</f>
        <v>35</v>
      </c>
      <c r="I2450" s="2" t="str">
        <f>IF(Table13456[[#This Row],[first]]="0",SUBSTITUTE(TRIM(MID(B2450, 8, 3))," ","0"),SUBSTITUTE(TRIM(MID(B2450, 7, 3))," ","0"))</f>
        <v>222</v>
      </c>
      <c r="J2450" s="2">
        <v>1</v>
      </c>
      <c r="K2450" s="2" t="str">
        <f t="shared" si="114"/>
        <v>455</v>
      </c>
      <c r="L2450" s="2" t="str">
        <f t="shared" si="115"/>
        <v>035</v>
      </c>
      <c r="M2450" s="2" t="str">
        <f t="shared" si="116"/>
        <v>222</v>
      </c>
    </row>
    <row r="2451" spans="2:13" x14ac:dyDescent="0.25">
      <c r="B2451" s="4" t="s">
        <v>8355</v>
      </c>
      <c r="C2451" s="2" t="s">
        <v>8356</v>
      </c>
      <c r="D2451" s="6" t="str">
        <f>+_xlfn.CONCAT(Table13456[[#This Row],[phase1]],Table13456[[#This Row],[phase2]],Table13456[[#This Row],[phase3]],Table13456[[#This Row],[phase4]])</f>
        <v>1455035223</v>
      </c>
      <c r="E2451" s="2" t="str">
        <f>+Table13456[[#This Row],[DESCRIPTION]]</f>
        <v>STEEL PILING, 30" DIA. PIPE WITH 100% DYNAMIC LOAD TESTING</v>
      </c>
      <c r="F2451" s="2" t="str">
        <f>+LEFT(Table13456[[#This Row],[PAY ITEM]],1)</f>
        <v>0</v>
      </c>
      <c r="G2451" s="2" t="str">
        <f>IF(Table13456[[#This Row],[first]]="0",SUBSTITUTE(TRIM(MID(B2451, 2, 3))," ","0"),SUBSTITUTE(TRIM(MID(B2451, 1, 3))," ","0"))</f>
        <v>455</v>
      </c>
      <c r="H2451" s="2" t="str">
        <f>IF(Table13456[[#This Row],[first]]="0",SUBSTITUTE(TRIM(MID(B2451, 5, 3))," ","0"),SUBSTITUTE(TRIM(MID(B2451, 4, 3))," ","0"))</f>
        <v>35</v>
      </c>
      <c r="I2451" s="2" t="str">
        <f>IF(Table13456[[#This Row],[first]]="0",SUBSTITUTE(TRIM(MID(B2451, 8, 3))," ","0"),SUBSTITUTE(TRIM(MID(B2451, 7, 3))," ","0"))</f>
        <v>223</v>
      </c>
      <c r="J2451" s="2">
        <v>1</v>
      </c>
      <c r="K2451" s="2" t="str">
        <f t="shared" si="114"/>
        <v>455</v>
      </c>
      <c r="L2451" s="2" t="str">
        <f t="shared" si="115"/>
        <v>035</v>
      </c>
      <c r="M2451" s="2" t="str">
        <f t="shared" si="116"/>
        <v>223</v>
      </c>
    </row>
    <row r="2452" spans="2:13" x14ac:dyDescent="0.25">
      <c r="B2452" s="4" t="s">
        <v>8357</v>
      </c>
      <c r="C2452" s="2" t="s">
        <v>8358</v>
      </c>
      <c r="D2452" s="6" t="str">
        <f>+_xlfn.CONCAT(Table13456[[#This Row],[phase1]],Table13456[[#This Row],[phase2]],Table13456[[#This Row],[phase3]],Table13456[[#This Row],[phase4]])</f>
        <v>1455036011</v>
      </c>
      <c r="E2452" s="2" t="str">
        <f>+Table13456[[#This Row],[DESCRIPTION]]</f>
        <v>CONCRETE CYLINDER PILING, 54" DIAMETER</v>
      </c>
      <c r="F2452" s="2" t="str">
        <f>+LEFT(Table13456[[#This Row],[PAY ITEM]],1)</f>
        <v>0</v>
      </c>
      <c r="G2452" s="2" t="str">
        <f>IF(Table13456[[#This Row],[first]]="0",SUBSTITUTE(TRIM(MID(B2452, 2, 3))," ","0"),SUBSTITUTE(TRIM(MID(B2452, 1, 3))," ","0"))</f>
        <v>455</v>
      </c>
      <c r="H2452" s="2" t="str">
        <f>IF(Table13456[[#This Row],[first]]="0",SUBSTITUTE(TRIM(MID(B2452, 5, 3))," ","0"),SUBSTITUTE(TRIM(MID(B2452, 4, 3))," ","0"))</f>
        <v>36</v>
      </c>
      <c r="I2452" s="2" t="str">
        <f>IF(Table13456[[#This Row],[first]]="0",SUBSTITUTE(TRIM(MID(B2452, 8, 3))," ","0"),SUBSTITUTE(TRIM(MID(B2452, 7, 3))," ","0"))</f>
        <v>11</v>
      </c>
      <c r="J2452" s="2">
        <v>1</v>
      </c>
      <c r="K2452" s="2" t="str">
        <f t="shared" si="114"/>
        <v>455</v>
      </c>
      <c r="L2452" s="2" t="str">
        <f t="shared" si="115"/>
        <v>036</v>
      </c>
      <c r="M2452" s="2" t="str">
        <f t="shared" si="116"/>
        <v>011</v>
      </c>
    </row>
    <row r="2453" spans="2:13" x14ac:dyDescent="0.25">
      <c r="B2453" s="4" t="s">
        <v>8359</v>
      </c>
      <c r="C2453" s="2" t="s">
        <v>8360</v>
      </c>
      <c r="D2453" s="6" t="str">
        <f>+_xlfn.CONCAT(Table13456[[#This Row],[phase1]],Table13456[[#This Row],[phase2]],Table13456[[#This Row],[phase3]],Table13456[[#This Row],[phase4]])</f>
        <v>1455036012</v>
      </c>
      <c r="E2453" s="2" t="str">
        <f>+Table13456[[#This Row],[DESCRIPTION]]</f>
        <v>CONCRETE CYLINDER PILING, 60" DIAMETER</v>
      </c>
      <c r="F2453" s="2" t="str">
        <f>+LEFT(Table13456[[#This Row],[PAY ITEM]],1)</f>
        <v>0</v>
      </c>
      <c r="G2453" s="2" t="str">
        <f>IF(Table13456[[#This Row],[first]]="0",SUBSTITUTE(TRIM(MID(B2453, 2, 3))," ","0"),SUBSTITUTE(TRIM(MID(B2453, 1, 3))," ","0"))</f>
        <v>455</v>
      </c>
      <c r="H2453" s="2" t="str">
        <f>IF(Table13456[[#This Row],[first]]="0",SUBSTITUTE(TRIM(MID(B2453, 5, 3))," ","0"),SUBSTITUTE(TRIM(MID(B2453, 4, 3))," ","0"))</f>
        <v>36</v>
      </c>
      <c r="I2453" s="2" t="str">
        <f>IF(Table13456[[#This Row],[first]]="0",SUBSTITUTE(TRIM(MID(B2453, 8, 3))," ","0"),SUBSTITUTE(TRIM(MID(B2453, 7, 3))," ","0"))</f>
        <v>12</v>
      </c>
      <c r="J2453" s="2">
        <v>1</v>
      </c>
      <c r="K2453" s="2" t="str">
        <f t="shared" si="114"/>
        <v>455</v>
      </c>
      <c r="L2453" s="2" t="str">
        <f t="shared" si="115"/>
        <v>036</v>
      </c>
      <c r="M2453" s="2" t="str">
        <f t="shared" si="116"/>
        <v>012</v>
      </c>
    </row>
    <row r="2454" spans="2:13" x14ac:dyDescent="0.25">
      <c r="B2454" s="4" t="s">
        <v>8361</v>
      </c>
      <c r="C2454" s="2" t="s">
        <v>8362</v>
      </c>
      <c r="D2454" s="6" t="str">
        <f>+_xlfn.CONCAT(Table13456[[#This Row],[phase1]],Table13456[[#This Row],[phase2]],Table13456[[#This Row],[phase3]],Table13456[[#This Row],[phase4]])</f>
        <v>1455036021</v>
      </c>
      <c r="E2454" s="2" t="str">
        <f>+Table13456[[#This Row],[DESCRIPTION]]</f>
        <v>CONCRETE CYLINDER PILING, 54" DIAMETER W/CRFP OR SS REINFORCING</v>
      </c>
      <c r="F2454" s="2" t="str">
        <f>+LEFT(Table13456[[#This Row],[PAY ITEM]],1)</f>
        <v>0</v>
      </c>
      <c r="G2454" s="2" t="str">
        <f>IF(Table13456[[#This Row],[first]]="0",SUBSTITUTE(TRIM(MID(B2454, 2, 3))," ","0"),SUBSTITUTE(TRIM(MID(B2454, 1, 3))," ","0"))</f>
        <v>455</v>
      </c>
      <c r="H2454" s="2" t="str">
        <f>IF(Table13456[[#This Row],[first]]="0",SUBSTITUTE(TRIM(MID(B2454, 5, 3))," ","0"),SUBSTITUTE(TRIM(MID(B2454, 4, 3))," ","0"))</f>
        <v>36</v>
      </c>
      <c r="I2454" s="2" t="str">
        <f>IF(Table13456[[#This Row],[first]]="0",SUBSTITUTE(TRIM(MID(B2454, 8, 3))," ","0"),SUBSTITUTE(TRIM(MID(B2454, 7, 3))," ","0"))</f>
        <v>21</v>
      </c>
      <c r="J2454" s="2">
        <v>1</v>
      </c>
      <c r="K2454" s="2" t="str">
        <f t="shared" si="114"/>
        <v>455</v>
      </c>
      <c r="L2454" s="2" t="str">
        <f t="shared" si="115"/>
        <v>036</v>
      </c>
      <c r="M2454" s="2" t="str">
        <f t="shared" si="116"/>
        <v>021</v>
      </c>
    </row>
    <row r="2455" spans="2:13" x14ac:dyDescent="0.25">
      <c r="B2455" s="4" t="s">
        <v>8363</v>
      </c>
      <c r="C2455" s="2" t="s">
        <v>8364</v>
      </c>
      <c r="D2455" s="6" t="str">
        <f>+_xlfn.CONCAT(Table13456[[#This Row],[phase1]],Table13456[[#This Row],[phase2]],Table13456[[#This Row],[phase3]],Table13456[[#This Row],[phase4]])</f>
        <v>1455036022</v>
      </c>
      <c r="E2455" s="2" t="str">
        <f>+Table13456[[#This Row],[DESCRIPTION]]</f>
        <v>CONCRETE CYLINDER PILING, 60" DIAMETER W/CRFP OR SS REINFORCING</v>
      </c>
      <c r="F2455" s="2" t="str">
        <f>+LEFT(Table13456[[#This Row],[PAY ITEM]],1)</f>
        <v>0</v>
      </c>
      <c r="G2455" s="2" t="str">
        <f>IF(Table13456[[#This Row],[first]]="0",SUBSTITUTE(TRIM(MID(B2455, 2, 3))," ","0"),SUBSTITUTE(TRIM(MID(B2455, 1, 3))," ","0"))</f>
        <v>455</v>
      </c>
      <c r="H2455" s="2" t="str">
        <f>IF(Table13456[[#This Row],[first]]="0",SUBSTITUTE(TRIM(MID(B2455, 5, 3))," ","0"),SUBSTITUTE(TRIM(MID(B2455, 4, 3))," ","0"))</f>
        <v>36</v>
      </c>
      <c r="I2455" s="2" t="str">
        <f>IF(Table13456[[#This Row],[first]]="0",SUBSTITUTE(TRIM(MID(B2455, 8, 3))," ","0"),SUBSTITUTE(TRIM(MID(B2455, 7, 3))," ","0"))</f>
        <v>22</v>
      </c>
      <c r="J2455" s="2">
        <v>1</v>
      </c>
      <c r="K2455" s="2" t="str">
        <f t="shared" si="114"/>
        <v>455</v>
      </c>
      <c r="L2455" s="2" t="str">
        <f t="shared" si="115"/>
        <v>036</v>
      </c>
      <c r="M2455" s="2" t="str">
        <f t="shared" si="116"/>
        <v>022</v>
      </c>
    </row>
    <row r="2456" spans="2:13" x14ac:dyDescent="0.25">
      <c r="B2456" s="4" t="s">
        <v>8365</v>
      </c>
      <c r="C2456" s="2" t="s">
        <v>8366</v>
      </c>
      <c r="D2456" s="6" t="str">
        <f>+_xlfn.CONCAT(Table13456[[#This Row],[phase1]],Table13456[[#This Row],[phase2]],Table13456[[#This Row],[phase3]],Table13456[[#This Row],[phase4]])</f>
        <v>1455039001</v>
      </c>
      <c r="E2456" s="2" t="str">
        <f>+Table13456[[#This Row],[DESCRIPTION]]</f>
        <v>MINIPILE FOUNDATION SYSTEM (F&amp;I)(10")</v>
      </c>
      <c r="F2456" s="2" t="str">
        <f>+LEFT(Table13456[[#This Row],[PAY ITEM]],1)</f>
        <v>0</v>
      </c>
      <c r="G2456" s="2" t="str">
        <f>IF(Table13456[[#This Row],[first]]="0",SUBSTITUTE(TRIM(MID(B2456, 2, 3))," ","0"),SUBSTITUTE(TRIM(MID(B2456, 1, 3))," ","0"))</f>
        <v>455</v>
      </c>
      <c r="H2456" s="2" t="str">
        <f>IF(Table13456[[#This Row],[first]]="0",SUBSTITUTE(TRIM(MID(B2456, 5, 3))," ","0"),SUBSTITUTE(TRIM(MID(B2456, 4, 3))," ","0"))</f>
        <v>39</v>
      </c>
      <c r="I2456" s="2" t="str">
        <f>IF(Table13456[[#This Row],[first]]="0",SUBSTITUTE(TRIM(MID(B2456, 8, 3))," ","0"),SUBSTITUTE(TRIM(MID(B2456, 7, 3))," ","0"))</f>
        <v>1</v>
      </c>
      <c r="J2456" s="2">
        <v>1</v>
      </c>
      <c r="K2456" s="2" t="str">
        <f t="shared" si="114"/>
        <v>455</v>
      </c>
      <c r="L2456" s="2" t="str">
        <f t="shared" si="115"/>
        <v>039</v>
      </c>
      <c r="M2456" s="2" t="str">
        <f t="shared" si="116"/>
        <v>001</v>
      </c>
    </row>
    <row r="2457" spans="2:13" x14ac:dyDescent="0.25">
      <c r="B2457" s="2" t="s">
        <v>4470</v>
      </c>
      <c r="C2457" s="2" t="s">
        <v>4471</v>
      </c>
      <c r="D2457" s="6" t="str">
        <f>+_xlfn.CONCAT(Table13456[[#This Row],[phase1]],Table13456[[#This Row],[phase2]],Table13456[[#This Row],[phase3]],Table13456[[#This Row],[phase4]])</f>
        <v>1455039010</v>
      </c>
      <c r="E2457" s="2" t="str">
        <f>+Table13456[[#This Row],[DESCRIPTION]]</f>
        <v>MICROPILES, FURNISH AND INSTALL, 10"</v>
      </c>
      <c r="F2457" s="2" t="str">
        <f>+LEFT(Table13456[[#This Row],[PAY ITEM]],1)</f>
        <v>0</v>
      </c>
      <c r="G2457" s="2" t="str">
        <f>IF(Table13456[[#This Row],[first]]="0",SUBSTITUTE(TRIM(MID(B2457, 2, 3))," ","0"),SUBSTITUTE(TRIM(MID(B2457, 1, 3))," ","0"))</f>
        <v>455</v>
      </c>
      <c r="H2457" s="2" t="str">
        <f>IF(Table13456[[#This Row],[first]]="0",SUBSTITUTE(TRIM(MID(B2457, 5, 3))," ","0"),SUBSTITUTE(TRIM(MID(B2457, 4, 3))," ","0"))</f>
        <v>39</v>
      </c>
      <c r="I2457" s="2" t="str">
        <f>IF(Table13456[[#This Row],[first]]="0",SUBSTITUTE(TRIM(MID(B2457, 8, 3))," ","0"),SUBSTITUTE(TRIM(MID(B2457, 7, 3))," ","0"))</f>
        <v>10</v>
      </c>
      <c r="J2457" s="2">
        <v>1</v>
      </c>
      <c r="K2457" s="2" t="str">
        <f t="shared" si="114"/>
        <v>455</v>
      </c>
      <c r="L2457" s="2" t="str">
        <f t="shared" si="115"/>
        <v>039</v>
      </c>
      <c r="M2457" s="2" t="str">
        <f t="shared" si="116"/>
        <v>010</v>
      </c>
    </row>
    <row r="2458" spans="2:13" x14ac:dyDescent="0.25">
      <c r="B2458" s="4" t="s">
        <v>4676</v>
      </c>
      <c r="C2458" s="2" t="s">
        <v>4677</v>
      </c>
      <c r="D2458" s="6" t="str">
        <f>+_xlfn.CONCAT(Table13456[[#This Row],[phase1]],Table13456[[#This Row],[phase2]],Table13456[[#This Row],[phase3]],Table13456[[#This Row],[phase4]])</f>
        <v>1455039012</v>
      </c>
      <c r="E2458" s="2" t="str">
        <f>+Table13456[[#This Row],[DESCRIPTION]]</f>
        <v>MICROPILES, FURNISH AND INSTALL, 12"</v>
      </c>
      <c r="F2458" s="2" t="str">
        <f>+LEFT(Table13456[[#This Row],[PAY ITEM]],1)</f>
        <v>0</v>
      </c>
      <c r="G2458" s="2" t="str">
        <f>IF(Table13456[[#This Row],[first]]="0",SUBSTITUTE(TRIM(MID(B2458, 2, 3))," ","0"),SUBSTITUTE(TRIM(MID(B2458, 1, 3))," ","0"))</f>
        <v>455</v>
      </c>
      <c r="H2458" s="2" t="str">
        <f>IF(Table13456[[#This Row],[first]]="0",SUBSTITUTE(TRIM(MID(B2458, 5, 3))," ","0"),SUBSTITUTE(TRIM(MID(B2458, 4, 3))," ","0"))</f>
        <v>39</v>
      </c>
      <c r="I2458" s="2" t="str">
        <f>IF(Table13456[[#This Row],[first]]="0",SUBSTITUTE(TRIM(MID(B2458, 8, 3))," ","0"),SUBSTITUTE(TRIM(MID(B2458, 7, 3))," ","0"))</f>
        <v>12</v>
      </c>
      <c r="J2458" s="2">
        <v>1</v>
      </c>
      <c r="K2458" s="2" t="str">
        <f t="shared" si="114"/>
        <v>455</v>
      </c>
      <c r="L2458" s="2" t="str">
        <f t="shared" si="115"/>
        <v>039</v>
      </c>
      <c r="M2458" s="2" t="str">
        <f t="shared" si="116"/>
        <v>012</v>
      </c>
    </row>
    <row r="2459" spans="2:13" x14ac:dyDescent="0.25">
      <c r="B2459" s="4" t="s">
        <v>1320</v>
      </c>
      <c r="C2459" s="2" t="s">
        <v>1321</v>
      </c>
      <c r="D2459" s="6" t="str">
        <f>+_xlfn.CONCAT(Table13456[[#This Row],[phase1]],Table13456[[#This Row],[phase2]],Table13456[[#This Row],[phase3]],Table13456[[#This Row],[phase4]])</f>
        <v>1455076000</v>
      </c>
      <c r="E2459" s="2" t="str">
        <f>+Table13456[[#This Row],[DESCRIPTION]]</f>
        <v>WRAP PILE CLUSTERS</v>
      </c>
      <c r="F2459" s="2" t="str">
        <f>+LEFT(Table13456[[#This Row],[PAY ITEM]],1)</f>
        <v>0</v>
      </c>
      <c r="G2459" s="2" t="str">
        <f>IF(Table13456[[#This Row],[first]]="0",SUBSTITUTE(TRIM(MID(B2459, 2, 3))," ","0"),SUBSTITUTE(TRIM(MID(B2459, 1, 3))," ","0"))</f>
        <v>455</v>
      </c>
      <c r="H2459" s="2" t="str">
        <f>IF(Table13456[[#This Row],[first]]="0",SUBSTITUTE(TRIM(MID(B2459, 5, 3))," ","0"),SUBSTITUTE(TRIM(MID(B2459, 4, 3))," ","0"))</f>
        <v>76</v>
      </c>
      <c r="I2459" s="2" t="str">
        <f>IF(Table13456[[#This Row],[first]]="0",SUBSTITUTE(TRIM(MID(B2459, 8, 3))," ","0"),SUBSTITUTE(TRIM(MID(B2459, 7, 3))," ","0"))</f>
        <v/>
      </c>
      <c r="J2459" s="2">
        <v>1</v>
      </c>
      <c r="K2459" s="2" t="str">
        <f t="shared" si="114"/>
        <v>455</v>
      </c>
      <c r="L2459" s="2" t="str">
        <f t="shared" si="115"/>
        <v>076</v>
      </c>
      <c r="M2459" s="2" t="str">
        <f t="shared" si="116"/>
        <v>000</v>
      </c>
    </row>
    <row r="2460" spans="2:13" x14ac:dyDescent="0.25">
      <c r="B2460" s="4" t="s">
        <v>4105</v>
      </c>
      <c r="C2460" s="2" t="s">
        <v>8367</v>
      </c>
      <c r="D2460" s="6" t="str">
        <f>+_xlfn.CONCAT(Table13456[[#This Row],[phase1]],Table13456[[#This Row],[phase2]],Table13456[[#This Row],[phase3]],Table13456[[#This Row],[phase4]])</f>
        <v>1455081101</v>
      </c>
      <c r="E2460" s="2" t="str">
        <f>+Table13456[[#This Row],[DESCRIPTION]]</f>
        <v>CATHODIC PROTECTION, F&amp;I, PILE, ZINC ANODE ASSEMBLY</v>
      </c>
      <c r="F2460" s="2" t="str">
        <f>+LEFT(Table13456[[#This Row],[PAY ITEM]],1)</f>
        <v>0</v>
      </c>
      <c r="G2460" s="2" t="str">
        <f>IF(Table13456[[#This Row],[first]]="0",SUBSTITUTE(TRIM(MID(B2460, 2, 3))," ","0"),SUBSTITUTE(TRIM(MID(B2460, 1, 3))," ","0"))</f>
        <v>455</v>
      </c>
      <c r="H2460" s="2" t="str">
        <f>IF(Table13456[[#This Row],[first]]="0",SUBSTITUTE(TRIM(MID(B2460, 5, 3))," ","0"),SUBSTITUTE(TRIM(MID(B2460, 4, 3))," ","0"))</f>
        <v>81</v>
      </c>
      <c r="I2460" s="2" t="str">
        <f>IF(Table13456[[#This Row],[first]]="0",SUBSTITUTE(TRIM(MID(B2460, 8, 3))," ","0"),SUBSTITUTE(TRIM(MID(B2460, 7, 3))," ","0"))</f>
        <v>101</v>
      </c>
      <c r="J2460" s="2">
        <v>1</v>
      </c>
      <c r="K2460" s="2" t="str">
        <f t="shared" si="114"/>
        <v>455</v>
      </c>
      <c r="L2460" s="2" t="str">
        <f t="shared" si="115"/>
        <v>081</v>
      </c>
      <c r="M2460" s="2" t="str">
        <f t="shared" si="116"/>
        <v>101</v>
      </c>
    </row>
    <row r="2461" spans="2:13" x14ac:dyDescent="0.25">
      <c r="B2461" s="4" t="s">
        <v>1322</v>
      </c>
      <c r="C2461" s="2" t="s">
        <v>1323</v>
      </c>
      <c r="D2461" s="6" t="str">
        <f>+_xlfn.CONCAT(Table13456[[#This Row],[phase1]],Table13456[[#This Row],[phase2]],Table13456[[#This Row],[phase3]],Table13456[[#This Row],[phase4]])</f>
        <v>1455081102</v>
      </c>
      <c r="E2461" s="2" t="str">
        <f>+Table13456[[#This Row],[DESCRIPTION]]</f>
        <v>CATHODIC PROTECTION, F&amp;I, PIER, ZINC ANODE ASSEMBLY</v>
      </c>
      <c r="F2461" s="2" t="str">
        <f>+LEFT(Table13456[[#This Row],[PAY ITEM]],1)</f>
        <v>0</v>
      </c>
      <c r="G2461" s="2" t="str">
        <f>IF(Table13456[[#This Row],[first]]="0",SUBSTITUTE(TRIM(MID(B2461, 2, 3))," ","0"),SUBSTITUTE(TRIM(MID(B2461, 1, 3))," ","0"))</f>
        <v>455</v>
      </c>
      <c r="H2461" s="2" t="str">
        <f>IF(Table13456[[#This Row],[first]]="0",SUBSTITUTE(TRIM(MID(B2461, 5, 3))," ","0"),SUBSTITUTE(TRIM(MID(B2461, 4, 3))," ","0"))</f>
        <v>81</v>
      </c>
      <c r="I2461" s="2" t="str">
        <f>IF(Table13456[[#This Row],[first]]="0",SUBSTITUTE(TRIM(MID(B2461, 8, 3))," ","0"),SUBSTITUTE(TRIM(MID(B2461, 7, 3))," ","0"))</f>
        <v>102</v>
      </c>
      <c r="J2461" s="2">
        <v>1</v>
      </c>
      <c r="K2461" s="2" t="str">
        <f t="shared" si="114"/>
        <v>455</v>
      </c>
      <c r="L2461" s="2" t="str">
        <f t="shared" si="115"/>
        <v>081</v>
      </c>
      <c r="M2461" s="2" t="str">
        <f t="shared" si="116"/>
        <v>102</v>
      </c>
    </row>
    <row r="2462" spans="2:13" x14ac:dyDescent="0.25">
      <c r="B2462" s="4" t="s">
        <v>8368</v>
      </c>
      <c r="C2462" s="2" t="s">
        <v>8369</v>
      </c>
      <c r="D2462" s="6" t="str">
        <f>+_xlfn.CONCAT(Table13456[[#This Row],[phase1]],Table13456[[#This Row],[phase2]],Table13456[[#This Row],[phase3]],Table13456[[#This Row],[phase4]])</f>
        <v>1455081104</v>
      </c>
      <c r="E2462" s="2" t="str">
        <f>+Table13456[[#This Row],[DESCRIPTION]]</f>
        <v>CATHODIC PROTECTION, F&amp;I, PILE, TITANIUM ANODE  PROTECTION</v>
      </c>
      <c r="F2462" s="2" t="str">
        <f>+LEFT(Table13456[[#This Row],[PAY ITEM]],1)</f>
        <v>0</v>
      </c>
      <c r="G2462" s="2" t="str">
        <f>IF(Table13456[[#This Row],[first]]="0",SUBSTITUTE(TRIM(MID(B2462, 2, 3))," ","0"),SUBSTITUTE(TRIM(MID(B2462, 1, 3))," ","0"))</f>
        <v>455</v>
      </c>
      <c r="H2462" s="2" t="str">
        <f>IF(Table13456[[#This Row],[first]]="0",SUBSTITUTE(TRIM(MID(B2462, 5, 3))," ","0"),SUBSTITUTE(TRIM(MID(B2462, 4, 3))," ","0"))</f>
        <v>81</v>
      </c>
      <c r="I2462" s="2" t="str">
        <f>IF(Table13456[[#This Row],[first]]="0",SUBSTITUTE(TRIM(MID(B2462, 8, 3))," ","0"),SUBSTITUTE(TRIM(MID(B2462, 7, 3))," ","0"))</f>
        <v>104</v>
      </c>
      <c r="J2462" s="2">
        <v>1</v>
      </c>
      <c r="K2462" s="2" t="str">
        <f t="shared" si="114"/>
        <v>455</v>
      </c>
      <c r="L2462" s="2" t="str">
        <f t="shared" si="115"/>
        <v>081</v>
      </c>
      <c r="M2462" s="2" t="str">
        <f t="shared" si="116"/>
        <v>104</v>
      </c>
    </row>
    <row r="2463" spans="2:13" x14ac:dyDescent="0.25">
      <c r="B2463" s="4" t="s">
        <v>8370</v>
      </c>
      <c r="C2463" s="2" t="s">
        <v>8371</v>
      </c>
      <c r="D2463" s="6" t="str">
        <f>+_xlfn.CONCAT(Table13456[[#This Row],[phase1]],Table13456[[#This Row],[phase2]],Table13456[[#This Row],[phase3]],Table13456[[#This Row],[phase4]])</f>
        <v>1455081105</v>
      </c>
      <c r="E2463" s="2" t="str">
        <f>+Table13456[[#This Row],[DESCRIPTION]]</f>
        <v>CATHODIC PROTECTION, F&amp;I, PIER, TITANIUM ANODE ASSEMBLY</v>
      </c>
      <c r="F2463" s="2" t="str">
        <f>+LEFT(Table13456[[#This Row],[PAY ITEM]],1)</f>
        <v>0</v>
      </c>
      <c r="G2463" s="2" t="str">
        <f>IF(Table13456[[#This Row],[first]]="0",SUBSTITUTE(TRIM(MID(B2463, 2, 3))," ","0"),SUBSTITUTE(TRIM(MID(B2463, 1, 3))," ","0"))</f>
        <v>455</v>
      </c>
      <c r="H2463" s="2" t="str">
        <f>IF(Table13456[[#This Row],[first]]="0",SUBSTITUTE(TRIM(MID(B2463, 5, 3))," ","0"),SUBSTITUTE(TRIM(MID(B2463, 4, 3))," ","0"))</f>
        <v>81</v>
      </c>
      <c r="I2463" s="2" t="str">
        <f>IF(Table13456[[#This Row],[first]]="0",SUBSTITUTE(TRIM(MID(B2463, 8, 3))," ","0"),SUBSTITUTE(TRIM(MID(B2463, 7, 3))," ","0"))</f>
        <v>105</v>
      </c>
      <c r="J2463" s="2">
        <v>1</v>
      </c>
      <c r="K2463" s="2" t="str">
        <f t="shared" si="114"/>
        <v>455</v>
      </c>
      <c r="L2463" s="2" t="str">
        <f t="shared" si="115"/>
        <v>081</v>
      </c>
      <c r="M2463" s="2" t="str">
        <f t="shared" si="116"/>
        <v>105</v>
      </c>
    </row>
    <row r="2464" spans="2:13" x14ac:dyDescent="0.25">
      <c r="B2464" s="4" t="s">
        <v>4472</v>
      </c>
      <c r="C2464" s="2" t="s">
        <v>8372</v>
      </c>
      <c r="D2464" s="6" t="str">
        <f>+_xlfn.CONCAT(Table13456[[#This Row],[phase1]],Table13456[[#This Row],[phase2]],Table13456[[#This Row],[phase3]],Table13456[[#This Row],[phase4]])</f>
        <v>1455081106</v>
      </c>
      <c r="E2464" s="2" t="str">
        <f>+Table13456[[#This Row],[DESCRIPTION]]</f>
        <v>CATHODIC PROTECTION, F&amp;I, PIER, OTHER MATERIAL ASSEMBLY</v>
      </c>
      <c r="F2464" s="2" t="str">
        <f>+LEFT(Table13456[[#This Row],[PAY ITEM]],1)</f>
        <v>0</v>
      </c>
      <c r="G2464" s="2" t="str">
        <f>IF(Table13456[[#This Row],[first]]="0",SUBSTITUTE(TRIM(MID(B2464, 2, 3))," ","0"),SUBSTITUTE(TRIM(MID(B2464, 1, 3))," ","0"))</f>
        <v>455</v>
      </c>
      <c r="H2464" s="2" t="str">
        <f>IF(Table13456[[#This Row],[first]]="0",SUBSTITUTE(TRIM(MID(B2464, 5, 3))," ","0"),SUBSTITUTE(TRIM(MID(B2464, 4, 3))," ","0"))</f>
        <v>81</v>
      </c>
      <c r="I2464" s="2" t="str">
        <f>IF(Table13456[[#This Row],[first]]="0",SUBSTITUTE(TRIM(MID(B2464, 8, 3))," ","0"),SUBSTITUTE(TRIM(MID(B2464, 7, 3))," ","0"))</f>
        <v>106</v>
      </c>
      <c r="J2464" s="2">
        <v>1</v>
      </c>
      <c r="K2464" s="2" t="str">
        <f t="shared" si="114"/>
        <v>455</v>
      </c>
      <c r="L2464" s="2" t="str">
        <f t="shared" si="115"/>
        <v>081</v>
      </c>
      <c r="M2464" s="2" t="str">
        <f t="shared" si="116"/>
        <v>106</v>
      </c>
    </row>
    <row r="2465" spans="2:13" x14ac:dyDescent="0.25">
      <c r="B2465" s="4" t="s">
        <v>1324</v>
      </c>
      <c r="C2465" s="2" t="s">
        <v>1325</v>
      </c>
      <c r="D2465" s="6" t="str">
        <f>+_xlfn.CONCAT(Table13456[[#This Row],[phase1]],Table13456[[#This Row],[phase2]],Table13456[[#This Row],[phase3]],Table13456[[#This Row],[phase4]])</f>
        <v>1455087000</v>
      </c>
      <c r="E2465" s="2" t="str">
        <f>+Table13456[[#This Row],[DESCRIPTION]]</f>
        <v>ANCHOR BAR, STEEL</v>
      </c>
      <c r="F2465" s="2" t="str">
        <f>+LEFT(Table13456[[#This Row],[PAY ITEM]],1)</f>
        <v>0</v>
      </c>
      <c r="G2465" s="2" t="str">
        <f>IF(Table13456[[#This Row],[first]]="0",SUBSTITUTE(TRIM(MID(B2465, 2, 3))," ","0"),SUBSTITUTE(TRIM(MID(B2465, 1, 3))," ","0"))</f>
        <v>455</v>
      </c>
      <c r="H2465" s="2" t="str">
        <f>IF(Table13456[[#This Row],[first]]="0",SUBSTITUTE(TRIM(MID(B2465, 5, 3))," ","0"),SUBSTITUTE(TRIM(MID(B2465, 4, 3))," ","0"))</f>
        <v>87</v>
      </c>
      <c r="I2465" s="2" t="str">
        <f>IF(Table13456[[#This Row],[first]]="0",SUBSTITUTE(TRIM(MID(B2465, 8, 3))," ","0"),SUBSTITUTE(TRIM(MID(B2465, 7, 3))," ","0"))</f>
        <v/>
      </c>
      <c r="J2465" s="2">
        <v>1</v>
      </c>
      <c r="K2465" s="2" t="str">
        <f t="shared" si="114"/>
        <v>455</v>
      </c>
      <c r="L2465" s="2" t="str">
        <f t="shared" si="115"/>
        <v>087</v>
      </c>
      <c r="M2465" s="2" t="str">
        <f t="shared" si="116"/>
        <v>000</v>
      </c>
    </row>
    <row r="2466" spans="2:13" x14ac:dyDescent="0.25">
      <c r="B2466" s="4" t="s">
        <v>8373</v>
      </c>
      <c r="C2466" s="2" t="s">
        <v>8374</v>
      </c>
      <c r="D2466" s="6" t="str">
        <f>+_xlfn.CONCAT(Table13456[[#This Row],[phase1]],Table13456[[#This Row],[phase2]],Table13456[[#This Row],[phase3]],Table13456[[#This Row],[phase4]])</f>
        <v>1455087002</v>
      </c>
      <c r="E2466" s="2" t="str">
        <f>+Table13456[[#This Row],[DESCRIPTION]]</f>
        <v>ANCHOR BAR, STAINLESS STEEL, PROJECT 437935-1-52-01</v>
      </c>
      <c r="F2466" s="2" t="str">
        <f>+LEFT(Table13456[[#This Row],[PAY ITEM]],1)</f>
        <v>0</v>
      </c>
      <c r="G2466" s="2" t="str">
        <f>IF(Table13456[[#This Row],[first]]="0",SUBSTITUTE(TRIM(MID(B2466, 2, 3))," ","0"),SUBSTITUTE(TRIM(MID(B2466, 1, 3))," ","0"))</f>
        <v>455</v>
      </c>
      <c r="H2466" s="2" t="str">
        <f>IF(Table13456[[#This Row],[first]]="0",SUBSTITUTE(TRIM(MID(B2466, 5, 3))," ","0"),SUBSTITUTE(TRIM(MID(B2466, 4, 3))," ","0"))</f>
        <v>87</v>
      </c>
      <c r="I2466" s="2" t="str">
        <f>IF(Table13456[[#This Row],[first]]="0",SUBSTITUTE(TRIM(MID(B2466, 8, 3))," ","0"),SUBSTITUTE(TRIM(MID(B2466, 7, 3))," ","0"))</f>
        <v>2</v>
      </c>
      <c r="J2466" s="2">
        <v>1</v>
      </c>
      <c r="K2466" s="2" t="str">
        <f t="shared" si="114"/>
        <v>455</v>
      </c>
      <c r="L2466" s="2" t="str">
        <f t="shared" si="115"/>
        <v>087</v>
      </c>
      <c r="M2466" s="2" t="str">
        <f t="shared" si="116"/>
        <v>002</v>
      </c>
    </row>
    <row r="2467" spans="2:13" x14ac:dyDescent="0.25">
      <c r="B2467" s="4" t="s">
        <v>8375</v>
      </c>
      <c r="C2467" s="2" t="s">
        <v>8376</v>
      </c>
      <c r="D2467" s="6" t="str">
        <f>+_xlfn.CONCAT(Table13456[[#This Row],[phase1]],Table13456[[#This Row],[phase2]],Table13456[[#This Row],[phase3]],Table13456[[#This Row],[phase4]])</f>
        <v>1455088001</v>
      </c>
      <c r="E2467" s="2" t="str">
        <f>+Table13456[[#This Row],[DESCRIPTION]]</f>
        <v>DRILLED SHAFT, 24" DIA</v>
      </c>
      <c r="F2467" s="2" t="str">
        <f>+LEFT(Table13456[[#This Row],[PAY ITEM]],1)</f>
        <v>0</v>
      </c>
      <c r="G2467" s="2" t="str">
        <f>IF(Table13456[[#This Row],[first]]="0",SUBSTITUTE(TRIM(MID(B2467, 2, 3))," ","0"),SUBSTITUTE(TRIM(MID(B2467, 1, 3))," ","0"))</f>
        <v>455</v>
      </c>
      <c r="H2467" s="2" t="str">
        <f>IF(Table13456[[#This Row],[first]]="0",SUBSTITUTE(TRIM(MID(B2467, 5, 3))," ","0"),SUBSTITUTE(TRIM(MID(B2467, 4, 3))," ","0"))</f>
        <v>88</v>
      </c>
      <c r="I2467" s="2" t="str">
        <f>IF(Table13456[[#This Row],[first]]="0",SUBSTITUTE(TRIM(MID(B2467, 8, 3))," ","0"),SUBSTITUTE(TRIM(MID(B2467, 7, 3))," ","0"))</f>
        <v>1</v>
      </c>
      <c r="J2467" s="2">
        <v>1</v>
      </c>
      <c r="K2467" s="2" t="str">
        <f t="shared" si="114"/>
        <v>455</v>
      </c>
      <c r="L2467" s="2" t="str">
        <f t="shared" si="115"/>
        <v>088</v>
      </c>
      <c r="M2467" s="2" t="str">
        <f t="shared" si="116"/>
        <v>001</v>
      </c>
    </row>
    <row r="2468" spans="2:13" x14ac:dyDescent="0.25">
      <c r="B2468" s="4" t="s">
        <v>8377</v>
      </c>
      <c r="C2468" s="2" t="s">
        <v>8378</v>
      </c>
      <c r="D2468" s="6" t="str">
        <f>+_xlfn.CONCAT(Table13456[[#This Row],[phase1]],Table13456[[#This Row],[phase2]],Table13456[[#This Row],[phase3]],Table13456[[#This Row],[phase4]])</f>
        <v>1455088002</v>
      </c>
      <c r="E2468" s="2" t="str">
        <f>+Table13456[[#This Row],[DESCRIPTION]]</f>
        <v>DRILLED SHAFT, 30" DIA</v>
      </c>
      <c r="F2468" s="2" t="str">
        <f>+LEFT(Table13456[[#This Row],[PAY ITEM]],1)</f>
        <v>0</v>
      </c>
      <c r="G2468" s="2" t="str">
        <f>IF(Table13456[[#This Row],[first]]="0",SUBSTITUTE(TRIM(MID(B2468, 2, 3))," ","0"),SUBSTITUTE(TRIM(MID(B2468, 1, 3))," ","0"))</f>
        <v>455</v>
      </c>
      <c r="H2468" s="2" t="str">
        <f>IF(Table13456[[#This Row],[first]]="0",SUBSTITUTE(TRIM(MID(B2468, 5, 3))," ","0"),SUBSTITUTE(TRIM(MID(B2468, 4, 3))," ","0"))</f>
        <v>88</v>
      </c>
      <c r="I2468" s="2" t="str">
        <f>IF(Table13456[[#This Row],[first]]="0",SUBSTITUTE(TRIM(MID(B2468, 8, 3))," ","0"),SUBSTITUTE(TRIM(MID(B2468, 7, 3))," ","0"))</f>
        <v>2</v>
      </c>
      <c r="J2468" s="2">
        <v>1</v>
      </c>
      <c r="K2468" s="2" t="str">
        <f t="shared" si="114"/>
        <v>455</v>
      </c>
      <c r="L2468" s="2" t="str">
        <f t="shared" si="115"/>
        <v>088</v>
      </c>
      <c r="M2468" s="2" t="str">
        <f t="shared" si="116"/>
        <v>002</v>
      </c>
    </row>
    <row r="2469" spans="2:13" x14ac:dyDescent="0.25">
      <c r="B2469" s="4" t="s">
        <v>8379</v>
      </c>
      <c r="C2469" s="2" t="s">
        <v>4936</v>
      </c>
      <c r="D2469" s="6" t="str">
        <f>+_xlfn.CONCAT(Table13456[[#This Row],[phase1]],Table13456[[#This Row],[phase2]],Table13456[[#This Row],[phase3]],Table13456[[#This Row],[phase4]])</f>
        <v>1455088003</v>
      </c>
      <c r="E2469" s="2" t="str">
        <f>+Table13456[[#This Row],[DESCRIPTION]]</f>
        <v>DRILLED SHAFT, 36" DIA</v>
      </c>
      <c r="F2469" s="2" t="str">
        <f>+LEFT(Table13456[[#This Row],[PAY ITEM]],1)</f>
        <v>0</v>
      </c>
      <c r="G2469" s="2" t="str">
        <f>IF(Table13456[[#This Row],[first]]="0",SUBSTITUTE(TRIM(MID(B2469, 2, 3))," ","0"),SUBSTITUTE(TRIM(MID(B2469, 1, 3))," ","0"))</f>
        <v>455</v>
      </c>
      <c r="H2469" s="2" t="str">
        <f>IF(Table13456[[#This Row],[first]]="0",SUBSTITUTE(TRIM(MID(B2469, 5, 3))," ","0"),SUBSTITUTE(TRIM(MID(B2469, 4, 3))," ","0"))</f>
        <v>88</v>
      </c>
      <c r="I2469" s="2" t="str">
        <f>IF(Table13456[[#This Row],[first]]="0",SUBSTITUTE(TRIM(MID(B2469, 8, 3))," ","0"),SUBSTITUTE(TRIM(MID(B2469, 7, 3))," ","0"))</f>
        <v>3</v>
      </c>
      <c r="J2469" s="2">
        <v>1</v>
      </c>
      <c r="K2469" s="2" t="str">
        <f t="shared" si="114"/>
        <v>455</v>
      </c>
      <c r="L2469" s="2" t="str">
        <f t="shared" si="115"/>
        <v>088</v>
      </c>
      <c r="M2469" s="2" t="str">
        <f t="shared" si="116"/>
        <v>003</v>
      </c>
    </row>
    <row r="2470" spans="2:13" x14ac:dyDescent="0.25">
      <c r="B2470" s="4" t="s">
        <v>1326</v>
      </c>
      <c r="C2470" s="2" t="s">
        <v>1327</v>
      </c>
      <c r="D2470" s="6" t="str">
        <f>+_xlfn.CONCAT(Table13456[[#This Row],[phase1]],Table13456[[#This Row],[phase2]],Table13456[[#This Row],[phase3]],Table13456[[#This Row],[phase4]])</f>
        <v>1455088004</v>
      </c>
      <c r="E2470" s="2" t="str">
        <f>+Table13456[[#This Row],[DESCRIPTION]]</f>
        <v>DRILLED SHAFT, 42" DIA</v>
      </c>
      <c r="F2470" s="2" t="str">
        <f>+LEFT(Table13456[[#This Row],[PAY ITEM]],1)</f>
        <v>0</v>
      </c>
      <c r="G2470" s="2" t="str">
        <f>IF(Table13456[[#This Row],[first]]="0",SUBSTITUTE(TRIM(MID(B2470, 2, 3))," ","0"),SUBSTITUTE(TRIM(MID(B2470, 1, 3))," ","0"))</f>
        <v>455</v>
      </c>
      <c r="H2470" s="2" t="str">
        <f>IF(Table13456[[#This Row],[first]]="0",SUBSTITUTE(TRIM(MID(B2470, 5, 3))," ","0"),SUBSTITUTE(TRIM(MID(B2470, 4, 3))," ","0"))</f>
        <v>88</v>
      </c>
      <c r="I2470" s="2" t="str">
        <f>IF(Table13456[[#This Row],[first]]="0",SUBSTITUTE(TRIM(MID(B2470, 8, 3))," ","0"),SUBSTITUTE(TRIM(MID(B2470, 7, 3))," ","0"))</f>
        <v>4</v>
      </c>
      <c r="J2470" s="2">
        <v>1</v>
      </c>
      <c r="K2470" s="2" t="str">
        <f t="shared" si="114"/>
        <v>455</v>
      </c>
      <c r="L2470" s="2" t="str">
        <f t="shared" si="115"/>
        <v>088</v>
      </c>
      <c r="M2470" s="2" t="str">
        <f t="shared" si="116"/>
        <v>004</v>
      </c>
    </row>
    <row r="2471" spans="2:13" x14ac:dyDescent="0.25">
      <c r="B2471" s="4" t="s">
        <v>1328</v>
      </c>
      <c r="C2471" s="2" t="s">
        <v>1329</v>
      </c>
      <c r="D2471" s="6" t="str">
        <f>+_xlfn.CONCAT(Table13456[[#This Row],[phase1]],Table13456[[#This Row],[phase2]],Table13456[[#This Row],[phase3]],Table13456[[#This Row],[phase4]])</f>
        <v>1455088005</v>
      </c>
      <c r="E2471" s="2" t="str">
        <f>+Table13456[[#This Row],[DESCRIPTION]]</f>
        <v>DRILLED SHAFT, 48" DIA</v>
      </c>
      <c r="F2471" s="2" t="str">
        <f>+LEFT(Table13456[[#This Row],[PAY ITEM]],1)</f>
        <v>0</v>
      </c>
      <c r="G2471" s="2" t="str">
        <f>IF(Table13456[[#This Row],[first]]="0",SUBSTITUTE(TRIM(MID(B2471, 2, 3))," ","0"),SUBSTITUTE(TRIM(MID(B2471, 1, 3))," ","0"))</f>
        <v>455</v>
      </c>
      <c r="H2471" s="2" t="str">
        <f>IF(Table13456[[#This Row],[first]]="0",SUBSTITUTE(TRIM(MID(B2471, 5, 3))," ","0"),SUBSTITUTE(TRIM(MID(B2471, 4, 3))," ","0"))</f>
        <v>88</v>
      </c>
      <c r="I2471" s="2" t="str">
        <f>IF(Table13456[[#This Row],[first]]="0",SUBSTITUTE(TRIM(MID(B2471, 8, 3))," ","0"),SUBSTITUTE(TRIM(MID(B2471, 7, 3))," ","0"))</f>
        <v>5</v>
      </c>
      <c r="J2471" s="2">
        <v>1</v>
      </c>
      <c r="K2471" s="2" t="str">
        <f t="shared" si="114"/>
        <v>455</v>
      </c>
      <c r="L2471" s="2" t="str">
        <f t="shared" si="115"/>
        <v>088</v>
      </c>
      <c r="M2471" s="2" t="str">
        <f t="shared" si="116"/>
        <v>005</v>
      </c>
    </row>
    <row r="2472" spans="2:13" x14ac:dyDescent="0.25">
      <c r="B2472" s="4" t="s">
        <v>1330</v>
      </c>
      <c r="C2472" s="2" t="s">
        <v>1331</v>
      </c>
      <c r="D2472" s="6" t="str">
        <f>+_xlfn.CONCAT(Table13456[[#This Row],[phase1]],Table13456[[#This Row],[phase2]],Table13456[[#This Row],[phase3]],Table13456[[#This Row],[phase4]])</f>
        <v>1455088006</v>
      </c>
      <c r="E2472" s="2" t="str">
        <f>+Table13456[[#This Row],[DESCRIPTION]]</f>
        <v>DRILLED SHAFT, 60" DIA</v>
      </c>
      <c r="F2472" s="2" t="str">
        <f>+LEFT(Table13456[[#This Row],[PAY ITEM]],1)</f>
        <v>0</v>
      </c>
      <c r="G2472" s="2" t="str">
        <f>IF(Table13456[[#This Row],[first]]="0",SUBSTITUTE(TRIM(MID(B2472, 2, 3))," ","0"),SUBSTITUTE(TRIM(MID(B2472, 1, 3))," ","0"))</f>
        <v>455</v>
      </c>
      <c r="H2472" s="2" t="str">
        <f>IF(Table13456[[#This Row],[first]]="0",SUBSTITUTE(TRIM(MID(B2472, 5, 3))," ","0"),SUBSTITUTE(TRIM(MID(B2472, 4, 3))," ","0"))</f>
        <v>88</v>
      </c>
      <c r="I2472" s="2" t="str">
        <f>IF(Table13456[[#This Row],[first]]="0",SUBSTITUTE(TRIM(MID(B2472, 8, 3))," ","0"),SUBSTITUTE(TRIM(MID(B2472, 7, 3))," ","0"))</f>
        <v>6</v>
      </c>
      <c r="J2472" s="2">
        <v>1</v>
      </c>
      <c r="K2472" s="2" t="str">
        <f t="shared" si="114"/>
        <v>455</v>
      </c>
      <c r="L2472" s="2" t="str">
        <f t="shared" si="115"/>
        <v>088</v>
      </c>
      <c r="M2472" s="2" t="str">
        <f t="shared" si="116"/>
        <v>006</v>
      </c>
    </row>
    <row r="2473" spans="2:13" x14ac:dyDescent="0.25">
      <c r="B2473" s="4" t="s">
        <v>1332</v>
      </c>
      <c r="C2473" s="2" t="s">
        <v>1333</v>
      </c>
      <c r="D2473" s="6" t="str">
        <f>+_xlfn.CONCAT(Table13456[[#This Row],[phase1]],Table13456[[#This Row],[phase2]],Table13456[[#This Row],[phase3]],Table13456[[#This Row],[phase4]])</f>
        <v>1455088007</v>
      </c>
      <c r="E2473" s="2" t="str">
        <f>+Table13456[[#This Row],[DESCRIPTION]]</f>
        <v>DRILLED SHAFT, 72" DIA</v>
      </c>
      <c r="F2473" s="2" t="str">
        <f>+LEFT(Table13456[[#This Row],[PAY ITEM]],1)</f>
        <v>0</v>
      </c>
      <c r="G2473" s="2" t="str">
        <f>IF(Table13456[[#This Row],[first]]="0",SUBSTITUTE(TRIM(MID(B2473, 2, 3))," ","0"),SUBSTITUTE(TRIM(MID(B2473, 1, 3))," ","0"))</f>
        <v>455</v>
      </c>
      <c r="H2473" s="2" t="str">
        <f>IF(Table13456[[#This Row],[first]]="0",SUBSTITUTE(TRIM(MID(B2473, 5, 3))," ","0"),SUBSTITUTE(TRIM(MID(B2473, 4, 3))," ","0"))</f>
        <v>88</v>
      </c>
      <c r="I2473" s="2" t="str">
        <f>IF(Table13456[[#This Row],[first]]="0",SUBSTITUTE(TRIM(MID(B2473, 8, 3))," ","0"),SUBSTITUTE(TRIM(MID(B2473, 7, 3))," ","0"))</f>
        <v>7</v>
      </c>
      <c r="J2473" s="2">
        <v>1</v>
      </c>
      <c r="K2473" s="2" t="str">
        <f t="shared" si="114"/>
        <v>455</v>
      </c>
      <c r="L2473" s="2" t="str">
        <f t="shared" si="115"/>
        <v>088</v>
      </c>
      <c r="M2473" s="2" t="str">
        <f t="shared" si="116"/>
        <v>007</v>
      </c>
    </row>
    <row r="2474" spans="2:13" x14ac:dyDescent="0.25">
      <c r="B2474" s="4" t="s">
        <v>8380</v>
      </c>
      <c r="C2474" s="2" t="s">
        <v>4473</v>
      </c>
      <c r="D2474" s="6" t="str">
        <f>+_xlfn.CONCAT(Table13456[[#This Row],[phase1]],Table13456[[#This Row],[phase2]],Table13456[[#This Row],[phase3]],Table13456[[#This Row],[phase4]])</f>
        <v>1455088008</v>
      </c>
      <c r="E2474" s="2" t="str">
        <f>+Table13456[[#This Row],[DESCRIPTION]]</f>
        <v>DRILLED SHAFT, 54" DIA</v>
      </c>
      <c r="F2474" s="2" t="str">
        <f>+LEFT(Table13456[[#This Row],[PAY ITEM]],1)</f>
        <v>0</v>
      </c>
      <c r="G2474" s="2" t="str">
        <f>IF(Table13456[[#This Row],[first]]="0",SUBSTITUTE(TRIM(MID(B2474, 2, 3))," ","0"),SUBSTITUTE(TRIM(MID(B2474, 1, 3))," ","0"))</f>
        <v>455</v>
      </c>
      <c r="H2474" s="2" t="str">
        <f>IF(Table13456[[#This Row],[first]]="0",SUBSTITUTE(TRIM(MID(B2474, 5, 3))," ","0"),SUBSTITUTE(TRIM(MID(B2474, 4, 3))," ","0"))</f>
        <v>88</v>
      </c>
      <c r="I2474" s="2" t="str">
        <f>IF(Table13456[[#This Row],[first]]="0",SUBSTITUTE(TRIM(MID(B2474, 8, 3))," ","0"),SUBSTITUTE(TRIM(MID(B2474, 7, 3))," ","0"))</f>
        <v>8</v>
      </c>
      <c r="J2474" s="2">
        <v>1</v>
      </c>
      <c r="K2474" s="2" t="str">
        <f t="shared" si="114"/>
        <v>455</v>
      </c>
      <c r="L2474" s="2" t="str">
        <f t="shared" si="115"/>
        <v>088</v>
      </c>
      <c r="M2474" s="2" t="str">
        <f t="shared" si="116"/>
        <v>008</v>
      </c>
    </row>
    <row r="2475" spans="2:13" x14ac:dyDescent="0.25">
      <c r="B2475" s="4" t="s">
        <v>1334</v>
      </c>
      <c r="C2475" s="2" t="s">
        <v>1335</v>
      </c>
      <c r="D2475" s="6" t="str">
        <f>+_xlfn.CONCAT(Table13456[[#This Row],[phase1]],Table13456[[#This Row],[phase2]],Table13456[[#This Row],[phase3]],Table13456[[#This Row],[phase4]])</f>
        <v>1455088009</v>
      </c>
      <c r="E2475" s="2" t="str">
        <f>+Table13456[[#This Row],[DESCRIPTION]]</f>
        <v>DRILLED SHAFT, 66" DIA</v>
      </c>
      <c r="F2475" s="2" t="str">
        <f>+LEFT(Table13456[[#This Row],[PAY ITEM]],1)</f>
        <v>0</v>
      </c>
      <c r="G2475" s="2" t="str">
        <f>IF(Table13456[[#This Row],[first]]="0",SUBSTITUTE(TRIM(MID(B2475, 2, 3))," ","0"),SUBSTITUTE(TRIM(MID(B2475, 1, 3))," ","0"))</f>
        <v>455</v>
      </c>
      <c r="H2475" s="2" t="str">
        <f>IF(Table13456[[#This Row],[first]]="0",SUBSTITUTE(TRIM(MID(B2475, 5, 3))," ","0"),SUBSTITUTE(TRIM(MID(B2475, 4, 3))," ","0"))</f>
        <v>88</v>
      </c>
      <c r="I2475" s="2" t="str">
        <f>IF(Table13456[[#This Row],[first]]="0",SUBSTITUTE(TRIM(MID(B2475, 8, 3))," ","0"),SUBSTITUTE(TRIM(MID(B2475, 7, 3))," ","0"))</f>
        <v>9</v>
      </c>
      <c r="J2475" s="2">
        <v>1</v>
      </c>
      <c r="K2475" s="2" t="str">
        <f t="shared" si="114"/>
        <v>455</v>
      </c>
      <c r="L2475" s="2" t="str">
        <f t="shared" si="115"/>
        <v>088</v>
      </c>
      <c r="M2475" s="2" t="str">
        <f t="shared" si="116"/>
        <v>009</v>
      </c>
    </row>
    <row r="2476" spans="2:13" x14ac:dyDescent="0.25">
      <c r="B2476" s="4" t="s">
        <v>8381</v>
      </c>
      <c r="C2476" s="2" t="s">
        <v>8382</v>
      </c>
      <c r="D2476" s="6" t="str">
        <f>+_xlfn.CONCAT(Table13456[[#This Row],[phase1]],Table13456[[#This Row],[phase2]],Table13456[[#This Row],[phase3]],Table13456[[#This Row],[phase4]])</f>
        <v>1455088015</v>
      </c>
      <c r="E2476" s="2" t="str">
        <f>+Table13456[[#This Row],[DESCRIPTION]]</f>
        <v>DRILLED SHAFT, 84" DIA</v>
      </c>
      <c r="F2476" s="2" t="str">
        <f>+LEFT(Table13456[[#This Row],[PAY ITEM]],1)</f>
        <v>0</v>
      </c>
      <c r="G2476" s="2" t="str">
        <f>IF(Table13456[[#This Row],[first]]="0",SUBSTITUTE(TRIM(MID(B2476, 2, 3))," ","0"),SUBSTITUTE(TRIM(MID(B2476, 1, 3))," ","0"))</f>
        <v>455</v>
      </c>
      <c r="H2476" s="2" t="str">
        <f>IF(Table13456[[#This Row],[first]]="0",SUBSTITUTE(TRIM(MID(B2476, 5, 3))," ","0"),SUBSTITUTE(TRIM(MID(B2476, 4, 3))," ","0"))</f>
        <v>88</v>
      </c>
      <c r="I2476" s="2" t="str">
        <f>IF(Table13456[[#This Row],[first]]="0",SUBSTITUTE(TRIM(MID(B2476, 8, 3))," ","0"),SUBSTITUTE(TRIM(MID(B2476, 7, 3))," ","0"))</f>
        <v>15</v>
      </c>
      <c r="J2476" s="2">
        <v>1</v>
      </c>
      <c r="K2476" s="2" t="str">
        <f t="shared" si="114"/>
        <v>455</v>
      </c>
      <c r="L2476" s="2" t="str">
        <f t="shared" si="115"/>
        <v>088</v>
      </c>
      <c r="M2476" s="2" t="str">
        <f t="shared" si="116"/>
        <v>015</v>
      </c>
    </row>
    <row r="2477" spans="2:13" x14ac:dyDescent="0.25">
      <c r="B2477" s="2" t="s">
        <v>8383</v>
      </c>
      <c r="C2477" s="2" t="s">
        <v>8384</v>
      </c>
      <c r="D2477" s="6" t="str">
        <f>+_xlfn.CONCAT(Table13456[[#This Row],[phase1]],Table13456[[#This Row],[phase2]],Table13456[[#This Row],[phase3]],Table13456[[#This Row],[phase4]])</f>
        <v>1455088019</v>
      </c>
      <c r="E2477" s="2" t="str">
        <f>+Table13456[[#This Row],[DESCRIPTION]]</f>
        <v>DRILLED SHAFT, 90" DIA</v>
      </c>
      <c r="F2477" s="2" t="str">
        <f>+LEFT(Table13456[[#This Row],[PAY ITEM]],1)</f>
        <v>0</v>
      </c>
      <c r="G2477" s="2" t="str">
        <f>IF(Table13456[[#This Row],[first]]="0",SUBSTITUTE(TRIM(MID(B2477, 2, 3))," ","0"),SUBSTITUTE(TRIM(MID(B2477, 1, 3))," ","0"))</f>
        <v>455</v>
      </c>
      <c r="H2477" s="2" t="str">
        <f>IF(Table13456[[#This Row],[first]]="0",SUBSTITUTE(TRIM(MID(B2477, 5, 3))," ","0"),SUBSTITUTE(TRIM(MID(B2477, 4, 3))," ","0"))</f>
        <v>88</v>
      </c>
      <c r="I2477" s="2" t="str">
        <f>IF(Table13456[[#This Row],[first]]="0",SUBSTITUTE(TRIM(MID(B2477, 8, 3))," ","0"),SUBSTITUTE(TRIM(MID(B2477, 7, 3))," ","0"))</f>
        <v>19</v>
      </c>
      <c r="J2477" s="2">
        <v>1</v>
      </c>
      <c r="K2477" s="2" t="str">
        <f t="shared" si="114"/>
        <v>455</v>
      </c>
      <c r="L2477" s="2" t="str">
        <f t="shared" si="115"/>
        <v>088</v>
      </c>
      <c r="M2477" s="2" t="str">
        <f t="shared" si="116"/>
        <v>019</v>
      </c>
    </row>
    <row r="2478" spans="2:13" x14ac:dyDescent="0.25">
      <c r="B2478" s="2" t="s">
        <v>8385</v>
      </c>
      <c r="C2478" s="2" t="s">
        <v>8386</v>
      </c>
      <c r="D2478" s="6" t="str">
        <f>+_xlfn.CONCAT(Table13456[[#This Row],[phase1]],Table13456[[#This Row],[phase2]],Table13456[[#This Row],[phase3]],Table13456[[#This Row],[phase4]])</f>
        <v>1455088020</v>
      </c>
      <c r="E2478" s="2" t="str">
        <f>+Table13456[[#This Row],[DESCRIPTION]]</f>
        <v>DRILLED SHAFT, 108 " DIA</v>
      </c>
      <c r="F2478" s="2" t="str">
        <f>+LEFT(Table13456[[#This Row],[PAY ITEM]],1)</f>
        <v>0</v>
      </c>
      <c r="G2478" s="2" t="str">
        <f>IF(Table13456[[#This Row],[first]]="0",SUBSTITUTE(TRIM(MID(B2478, 2, 3))," ","0"),SUBSTITUTE(TRIM(MID(B2478, 1, 3))," ","0"))</f>
        <v>455</v>
      </c>
      <c r="H2478" s="2" t="str">
        <f>IF(Table13456[[#This Row],[first]]="0",SUBSTITUTE(TRIM(MID(B2478, 5, 3))," ","0"),SUBSTITUTE(TRIM(MID(B2478, 4, 3))," ","0"))</f>
        <v>88</v>
      </c>
      <c r="I2478" s="2" t="str">
        <f>IF(Table13456[[#This Row],[first]]="0",SUBSTITUTE(TRIM(MID(B2478, 8, 3))," ","0"),SUBSTITUTE(TRIM(MID(B2478, 7, 3))," ","0"))</f>
        <v>20</v>
      </c>
      <c r="J2478" s="2">
        <v>1</v>
      </c>
      <c r="K2478" s="2" t="str">
        <f t="shared" si="114"/>
        <v>455</v>
      </c>
      <c r="L2478" s="2" t="str">
        <f t="shared" si="115"/>
        <v>088</v>
      </c>
      <c r="M2478" s="2" t="str">
        <f t="shared" si="116"/>
        <v>020</v>
      </c>
    </row>
    <row r="2479" spans="2:13" x14ac:dyDescent="0.25">
      <c r="B2479" s="4" t="s">
        <v>8387</v>
      </c>
      <c r="C2479" s="2" t="s">
        <v>8388</v>
      </c>
      <c r="D2479" s="6" t="str">
        <f>+_xlfn.CONCAT(Table13456[[#This Row],[phase1]],Table13456[[#This Row],[phase2]],Table13456[[#This Row],[phase3]],Table13456[[#This Row],[phase4]])</f>
        <v>1455088021</v>
      </c>
      <c r="E2479" s="2" t="str">
        <f>+Table13456[[#This Row],[DESCRIPTION]]</f>
        <v>DRILLED SHAFT, 96" DIA</v>
      </c>
      <c r="F2479" s="2" t="str">
        <f>+LEFT(Table13456[[#This Row],[PAY ITEM]],1)</f>
        <v>0</v>
      </c>
      <c r="G2479" s="2" t="str">
        <f>IF(Table13456[[#This Row],[first]]="0",SUBSTITUTE(TRIM(MID(B2479, 2, 3))," ","0"),SUBSTITUTE(TRIM(MID(B2479, 1, 3))," ","0"))</f>
        <v>455</v>
      </c>
      <c r="H2479" s="2" t="str">
        <f>IF(Table13456[[#This Row],[first]]="0",SUBSTITUTE(TRIM(MID(B2479, 5, 3))," ","0"),SUBSTITUTE(TRIM(MID(B2479, 4, 3))," ","0"))</f>
        <v>88</v>
      </c>
      <c r="I2479" s="2" t="str">
        <f>IF(Table13456[[#This Row],[first]]="0",SUBSTITUTE(TRIM(MID(B2479, 8, 3))," ","0"),SUBSTITUTE(TRIM(MID(B2479, 7, 3))," ","0"))</f>
        <v>21</v>
      </c>
      <c r="J2479" s="2">
        <v>1</v>
      </c>
      <c r="K2479" s="2" t="str">
        <f t="shared" si="114"/>
        <v>455</v>
      </c>
      <c r="L2479" s="2" t="str">
        <f t="shared" si="115"/>
        <v>088</v>
      </c>
      <c r="M2479" s="2" t="str">
        <f t="shared" si="116"/>
        <v>021</v>
      </c>
    </row>
    <row r="2480" spans="2:13" x14ac:dyDescent="0.25">
      <c r="B2480" s="4" t="s">
        <v>8389</v>
      </c>
      <c r="C2480" s="2" t="s">
        <v>8390</v>
      </c>
      <c r="D2480" s="6" t="str">
        <f>+_xlfn.CONCAT(Table13456[[#This Row],[phase1]],Table13456[[#This Row],[phase2]],Table13456[[#This Row],[phase3]],Table13456[[#This Row],[phase4]])</f>
        <v>1455089004</v>
      </c>
      <c r="E2480" s="2" t="str">
        <f>+Table13456[[#This Row],[DESCRIPTION]]</f>
        <v>DRILLED SHAFT TIP GROUTING 42" DIAMETER</v>
      </c>
      <c r="F2480" s="2" t="str">
        <f>+LEFT(Table13456[[#This Row],[PAY ITEM]],1)</f>
        <v>0</v>
      </c>
      <c r="G2480" s="2" t="str">
        <f>IF(Table13456[[#This Row],[first]]="0",SUBSTITUTE(TRIM(MID(B2480, 2, 3))," ","0"),SUBSTITUTE(TRIM(MID(B2480, 1, 3))," ","0"))</f>
        <v>455</v>
      </c>
      <c r="H2480" s="2" t="str">
        <f>IF(Table13456[[#This Row],[first]]="0",SUBSTITUTE(TRIM(MID(B2480, 5, 3))," ","0"),SUBSTITUTE(TRIM(MID(B2480, 4, 3))," ","0"))</f>
        <v>89</v>
      </c>
      <c r="I2480" s="2" t="str">
        <f>IF(Table13456[[#This Row],[first]]="0",SUBSTITUTE(TRIM(MID(B2480, 8, 3))," ","0"),SUBSTITUTE(TRIM(MID(B2480, 7, 3))," ","0"))</f>
        <v>4</v>
      </c>
      <c r="J2480" s="2">
        <v>1</v>
      </c>
      <c r="K2480" s="2" t="str">
        <f t="shared" si="114"/>
        <v>455</v>
      </c>
      <c r="L2480" s="2" t="str">
        <f t="shared" si="115"/>
        <v>089</v>
      </c>
      <c r="M2480" s="2" t="str">
        <f t="shared" si="116"/>
        <v>004</v>
      </c>
    </row>
    <row r="2481" spans="2:13" x14ac:dyDescent="0.25">
      <c r="B2481" s="4" t="s">
        <v>8391</v>
      </c>
      <c r="C2481" s="2" t="s">
        <v>4937</v>
      </c>
      <c r="D2481" s="6" t="str">
        <f>+_xlfn.CONCAT(Table13456[[#This Row],[phase1]],Table13456[[#This Row],[phase2]],Table13456[[#This Row],[phase3]],Table13456[[#This Row],[phase4]])</f>
        <v>1455089005</v>
      </c>
      <c r="E2481" s="2" t="str">
        <f>+Table13456[[#This Row],[DESCRIPTION]]</f>
        <v>DRILLED SHAFT TIP GROUTING 48" DIAMETER</v>
      </c>
      <c r="F2481" s="2" t="str">
        <f>+LEFT(Table13456[[#This Row],[PAY ITEM]],1)</f>
        <v>0</v>
      </c>
      <c r="G2481" s="2" t="str">
        <f>IF(Table13456[[#This Row],[first]]="0",SUBSTITUTE(TRIM(MID(B2481, 2, 3))," ","0"),SUBSTITUTE(TRIM(MID(B2481, 1, 3))," ","0"))</f>
        <v>455</v>
      </c>
      <c r="H2481" s="2" t="str">
        <f>IF(Table13456[[#This Row],[first]]="0",SUBSTITUTE(TRIM(MID(B2481, 5, 3))," ","0"),SUBSTITUTE(TRIM(MID(B2481, 4, 3))," ","0"))</f>
        <v>89</v>
      </c>
      <c r="I2481" s="2" t="str">
        <f>IF(Table13456[[#This Row],[first]]="0",SUBSTITUTE(TRIM(MID(B2481, 8, 3))," ","0"),SUBSTITUTE(TRIM(MID(B2481, 7, 3))," ","0"))</f>
        <v>5</v>
      </c>
      <c r="J2481" s="2">
        <v>1</v>
      </c>
      <c r="K2481" s="2" t="str">
        <f t="shared" si="114"/>
        <v>455</v>
      </c>
      <c r="L2481" s="2" t="str">
        <f t="shared" si="115"/>
        <v>089</v>
      </c>
      <c r="M2481" s="2" t="str">
        <f t="shared" si="116"/>
        <v>005</v>
      </c>
    </row>
    <row r="2482" spans="2:13" x14ac:dyDescent="0.25">
      <c r="B2482" s="4" t="s">
        <v>8392</v>
      </c>
      <c r="C2482" s="2" t="s">
        <v>4938</v>
      </c>
      <c r="D2482" s="6" t="str">
        <f>+_xlfn.CONCAT(Table13456[[#This Row],[phase1]],Table13456[[#This Row],[phase2]],Table13456[[#This Row],[phase3]],Table13456[[#This Row],[phase4]])</f>
        <v>1455089006</v>
      </c>
      <c r="E2482" s="2" t="str">
        <f>+Table13456[[#This Row],[DESCRIPTION]]</f>
        <v>DRILLED SHAFT TIP GROUTING 60" DIAMETER</v>
      </c>
      <c r="F2482" s="2" t="str">
        <f>+LEFT(Table13456[[#This Row],[PAY ITEM]],1)</f>
        <v>0</v>
      </c>
      <c r="G2482" s="2" t="str">
        <f>IF(Table13456[[#This Row],[first]]="0",SUBSTITUTE(TRIM(MID(B2482, 2, 3))," ","0"),SUBSTITUTE(TRIM(MID(B2482, 1, 3))," ","0"))</f>
        <v>455</v>
      </c>
      <c r="H2482" s="2" t="str">
        <f>IF(Table13456[[#This Row],[first]]="0",SUBSTITUTE(TRIM(MID(B2482, 5, 3))," ","0"),SUBSTITUTE(TRIM(MID(B2482, 4, 3))," ","0"))</f>
        <v>89</v>
      </c>
      <c r="I2482" s="2" t="str">
        <f>IF(Table13456[[#This Row],[first]]="0",SUBSTITUTE(TRIM(MID(B2482, 8, 3))," ","0"),SUBSTITUTE(TRIM(MID(B2482, 7, 3))," ","0"))</f>
        <v>6</v>
      </c>
      <c r="J2482" s="2">
        <v>1</v>
      </c>
      <c r="K2482" s="2" t="str">
        <f t="shared" si="114"/>
        <v>455</v>
      </c>
      <c r="L2482" s="2" t="str">
        <f t="shared" si="115"/>
        <v>089</v>
      </c>
      <c r="M2482" s="2" t="str">
        <f t="shared" si="116"/>
        <v>006</v>
      </c>
    </row>
    <row r="2483" spans="2:13" x14ac:dyDescent="0.25">
      <c r="B2483" s="4" t="s">
        <v>1336</v>
      </c>
      <c r="C2483" s="2" t="s">
        <v>1337</v>
      </c>
      <c r="D2483" s="6" t="str">
        <f>+_xlfn.CONCAT(Table13456[[#This Row],[phase1]],Table13456[[#This Row],[phase2]],Table13456[[#This Row],[phase3]],Table13456[[#This Row],[phase4]])</f>
        <v>1455089007</v>
      </c>
      <c r="E2483" s="2" t="str">
        <f>+Table13456[[#This Row],[DESCRIPTION]]</f>
        <v>DRILLED SHAFT TIP GROUTING 72" DIAMETER</v>
      </c>
      <c r="F2483" s="2" t="str">
        <f>+LEFT(Table13456[[#This Row],[PAY ITEM]],1)</f>
        <v>0</v>
      </c>
      <c r="G2483" s="2" t="str">
        <f>IF(Table13456[[#This Row],[first]]="0",SUBSTITUTE(TRIM(MID(B2483, 2, 3))," ","0"),SUBSTITUTE(TRIM(MID(B2483, 1, 3))," ","0"))</f>
        <v>455</v>
      </c>
      <c r="H2483" s="2" t="str">
        <f>IF(Table13456[[#This Row],[first]]="0",SUBSTITUTE(TRIM(MID(B2483, 5, 3))," ","0"),SUBSTITUTE(TRIM(MID(B2483, 4, 3))," ","0"))</f>
        <v>89</v>
      </c>
      <c r="I2483" s="2" t="str">
        <f>IF(Table13456[[#This Row],[first]]="0",SUBSTITUTE(TRIM(MID(B2483, 8, 3))," ","0"),SUBSTITUTE(TRIM(MID(B2483, 7, 3))," ","0"))</f>
        <v>7</v>
      </c>
      <c r="J2483" s="2">
        <v>1</v>
      </c>
      <c r="K2483" s="2" t="str">
        <f t="shared" si="114"/>
        <v>455</v>
      </c>
      <c r="L2483" s="2" t="str">
        <f t="shared" si="115"/>
        <v>089</v>
      </c>
      <c r="M2483" s="2" t="str">
        <f t="shared" si="116"/>
        <v>007</v>
      </c>
    </row>
    <row r="2484" spans="2:13" x14ac:dyDescent="0.25">
      <c r="B2484" s="4" t="s">
        <v>8393</v>
      </c>
      <c r="C2484" s="2" t="s">
        <v>4937</v>
      </c>
      <c r="D2484" s="6" t="str">
        <f>+_xlfn.CONCAT(Table13456[[#This Row],[phase1]],Table13456[[#This Row],[phase2]],Table13456[[#This Row],[phase3]],Table13456[[#This Row],[phase4]])</f>
        <v>1455089048</v>
      </c>
      <c r="E2484" s="2" t="str">
        <f>+Table13456[[#This Row],[DESCRIPTION]]</f>
        <v>DRILLED SHAFT TIP GROUTING 48" DIAMETER</v>
      </c>
      <c r="F2484" s="2" t="str">
        <f>+LEFT(Table13456[[#This Row],[PAY ITEM]],1)</f>
        <v>0</v>
      </c>
      <c r="G2484" s="2" t="str">
        <f>IF(Table13456[[#This Row],[first]]="0",SUBSTITUTE(TRIM(MID(B2484, 2, 3))," ","0"),SUBSTITUTE(TRIM(MID(B2484, 1, 3))," ","0"))</f>
        <v>455</v>
      </c>
      <c r="H2484" s="2" t="str">
        <f>IF(Table13456[[#This Row],[first]]="0",SUBSTITUTE(TRIM(MID(B2484, 5, 3))," ","0"),SUBSTITUTE(TRIM(MID(B2484, 4, 3))," ","0"))</f>
        <v>89</v>
      </c>
      <c r="I2484" s="2" t="str">
        <f>IF(Table13456[[#This Row],[first]]="0",SUBSTITUTE(TRIM(MID(B2484, 8, 3))," ","0"),SUBSTITUTE(TRIM(MID(B2484, 7, 3))," ","0"))</f>
        <v>48</v>
      </c>
      <c r="J2484" s="2">
        <v>1</v>
      </c>
      <c r="K2484" s="2" t="str">
        <f t="shared" si="114"/>
        <v>455</v>
      </c>
      <c r="L2484" s="2" t="str">
        <f t="shared" si="115"/>
        <v>089</v>
      </c>
      <c r="M2484" s="2" t="str">
        <f t="shared" si="116"/>
        <v>048</v>
      </c>
    </row>
    <row r="2485" spans="2:13" x14ac:dyDescent="0.25">
      <c r="B2485" s="2" t="s">
        <v>8394</v>
      </c>
      <c r="C2485" s="2" t="s">
        <v>4938</v>
      </c>
      <c r="D2485" s="6" t="str">
        <f>+_xlfn.CONCAT(Table13456[[#This Row],[phase1]],Table13456[[#This Row],[phase2]],Table13456[[#This Row],[phase3]],Table13456[[#This Row],[phase4]])</f>
        <v>1455089060</v>
      </c>
      <c r="E2485" s="2" t="str">
        <f>+Table13456[[#This Row],[DESCRIPTION]]</f>
        <v>DRILLED SHAFT TIP GROUTING 60" DIAMETER</v>
      </c>
      <c r="F2485" s="2" t="str">
        <f>+LEFT(Table13456[[#This Row],[PAY ITEM]],1)</f>
        <v>0</v>
      </c>
      <c r="G2485" s="2" t="str">
        <f>IF(Table13456[[#This Row],[first]]="0",SUBSTITUTE(TRIM(MID(B2485, 2, 3))," ","0"),SUBSTITUTE(TRIM(MID(B2485, 1, 3))," ","0"))</f>
        <v>455</v>
      </c>
      <c r="H2485" s="2" t="str">
        <f>IF(Table13456[[#This Row],[first]]="0",SUBSTITUTE(TRIM(MID(B2485, 5, 3))," ","0"),SUBSTITUTE(TRIM(MID(B2485, 4, 3))," ","0"))</f>
        <v>89</v>
      </c>
      <c r="I2485" s="2" t="str">
        <f>IF(Table13456[[#This Row],[first]]="0",SUBSTITUTE(TRIM(MID(B2485, 8, 3))," ","0"),SUBSTITUTE(TRIM(MID(B2485, 7, 3))," ","0"))</f>
        <v>60</v>
      </c>
      <c r="J2485" s="2">
        <v>1</v>
      </c>
      <c r="K2485" s="2" t="str">
        <f t="shared" si="114"/>
        <v>455</v>
      </c>
      <c r="L2485" s="2" t="str">
        <f t="shared" si="115"/>
        <v>089</v>
      </c>
      <c r="M2485" s="2" t="str">
        <f t="shared" si="116"/>
        <v>060</v>
      </c>
    </row>
    <row r="2486" spans="2:13" x14ac:dyDescent="0.25">
      <c r="B2486" s="2" t="s">
        <v>1338</v>
      </c>
      <c r="C2486" s="2" t="s">
        <v>1339</v>
      </c>
      <c r="D2486" s="6" t="str">
        <f>+_xlfn.CONCAT(Table13456[[#This Row],[phase1]],Table13456[[#This Row],[phase2]],Table13456[[#This Row],[phase3]],Table13456[[#This Row],[phase4]])</f>
        <v>1455101001</v>
      </c>
      <c r="E2486" s="2" t="str">
        <f>+Table13456[[#This Row],[DESCRIPTION]]</f>
        <v>TEST LOAD, BIDIRECTIONAL CELL, LESS THAN FIVE CELLS</v>
      </c>
      <c r="F2486" s="2" t="str">
        <f>+LEFT(Table13456[[#This Row],[PAY ITEM]],1)</f>
        <v>0</v>
      </c>
      <c r="G2486" s="2" t="str">
        <f>IF(Table13456[[#This Row],[first]]="0",SUBSTITUTE(TRIM(MID(B2486, 2, 3))," ","0"),SUBSTITUTE(TRIM(MID(B2486, 1, 3))," ","0"))</f>
        <v>455</v>
      </c>
      <c r="H2486" s="2" t="str">
        <f>IF(Table13456[[#This Row],[first]]="0",SUBSTITUTE(TRIM(MID(B2486, 5, 3))," ","0"),SUBSTITUTE(TRIM(MID(B2486, 4, 3))," ","0"))</f>
        <v>101</v>
      </c>
      <c r="I2486" s="2" t="str">
        <f>IF(Table13456[[#This Row],[first]]="0",SUBSTITUTE(TRIM(MID(B2486, 8, 3))," ","0"),SUBSTITUTE(TRIM(MID(B2486, 7, 3))," ","0"))</f>
        <v>1</v>
      </c>
      <c r="J2486" s="2">
        <v>1</v>
      </c>
      <c r="K2486" s="2" t="str">
        <f t="shared" si="114"/>
        <v>455</v>
      </c>
      <c r="L2486" s="2" t="str">
        <f t="shared" si="115"/>
        <v>101</v>
      </c>
      <c r="M2486" s="2" t="str">
        <f t="shared" si="116"/>
        <v>001</v>
      </c>
    </row>
    <row r="2487" spans="2:13" x14ac:dyDescent="0.25">
      <c r="B2487" s="2" t="s">
        <v>8395</v>
      </c>
      <c r="C2487" s="2" t="s">
        <v>8396</v>
      </c>
      <c r="D2487" s="6" t="str">
        <f>+_xlfn.CONCAT(Table13456[[#This Row],[phase1]],Table13456[[#This Row],[phase2]],Table13456[[#This Row],[phase3]],Table13456[[#This Row],[phase4]])</f>
        <v>1455101002</v>
      </c>
      <c r="E2487" s="2" t="str">
        <f>+Table13456[[#This Row],[DESCRIPTION]]</f>
        <v>TEST LOAD, BIDIRECTIONAL CELL, 5 OR MORE CELLS</v>
      </c>
      <c r="F2487" s="2" t="str">
        <f>+LEFT(Table13456[[#This Row],[PAY ITEM]],1)</f>
        <v>0</v>
      </c>
      <c r="G2487" s="2" t="str">
        <f>IF(Table13456[[#This Row],[first]]="0",SUBSTITUTE(TRIM(MID(B2487, 2, 3))," ","0"),SUBSTITUTE(TRIM(MID(B2487, 1, 3))," ","0"))</f>
        <v>455</v>
      </c>
      <c r="H2487" s="2" t="str">
        <f>IF(Table13456[[#This Row],[first]]="0",SUBSTITUTE(TRIM(MID(B2487, 5, 3))," ","0"),SUBSTITUTE(TRIM(MID(B2487, 4, 3))," ","0"))</f>
        <v>101</v>
      </c>
      <c r="I2487" s="2" t="str">
        <f>IF(Table13456[[#This Row],[first]]="0",SUBSTITUTE(TRIM(MID(B2487, 8, 3))," ","0"),SUBSTITUTE(TRIM(MID(B2487, 7, 3))," ","0"))</f>
        <v>2</v>
      </c>
      <c r="J2487" s="2">
        <v>1</v>
      </c>
      <c r="K2487" s="2" t="str">
        <f t="shared" si="114"/>
        <v>455</v>
      </c>
      <c r="L2487" s="2" t="str">
        <f t="shared" si="115"/>
        <v>101</v>
      </c>
      <c r="M2487" s="2" t="str">
        <f t="shared" si="116"/>
        <v>002</v>
      </c>
    </row>
    <row r="2488" spans="2:13" x14ac:dyDescent="0.25">
      <c r="B2488" s="4" t="s">
        <v>8397</v>
      </c>
      <c r="C2488" s="2" t="s">
        <v>8398</v>
      </c>
      <c r="D2488" s="6" t="str">
        <f>+_xlfn.CONCAT(Table13456[[#This Row],[phase1]],Table13456[[#This Row],[phase2]],Table13456[[#This Row],[phase3]],Table13456[[#This Row],[phase4]])</f>
        <v>1455103103</v>
      </c>
      <c r="E2488" s="2" t="str">
        <f>+Table13456[[#This Row],[DESCRIPTION]]</f>
        <v>LOAD TEST - STATNAMIC, COMPRESSION, 300TN</v>
      </c>
      <c r="F2488" s="2" t="str">
        <f>+LEFT(Table13456[[#This Row],[PAY ITEM]],1)</f>
        <v>0</v>
      </c>
      <c r="G2488" s="2" t="str">
        <f>IF(Table13456[[#This Row],[first]]="0",SUBSTITUTE(TRIM(MID(B2488, 2, 3))," ","0"),SUBSTITUTE(TRIM(MID(B2488, 1, 3))," ","0"))</f>
        <v>455</v>
      </c>
      <c r="H2488" s="2" t="str">
        <f>IF(Table13456[[#This Row],[first]]="0",SUBSTITUTE(TRIM(MID(B2488, 5, 3))," ","0"),SUBSTITUTE(TRIM(MID(B2488, 4, 3))," ","0"))</f>
        <v>103</v>
      </c>
      <c r="I2488" s="2" t="str">
        <f>IF(Table13456[[#This Row],[first]]="0",SUBSTITUTE(TRIM(MID(B2488, 8, 3))," ","0"),SUBSTITUTE(TRIM(MID(B2488, 7, 3))," ","0"))</f>
        <v>103</v>
      </c>
      <c r="J2488" s="2">
        <v>1</v>
      </c>
      <c r="K2488" s="2" t="str">
        <f t="shared" si="114"/>
        <v>455</v>
      </c>
      <c r="L2488" s="2" t="str">
        <f t="shared" si="115"/>
        <v>103</v>
      </c>
      <c r="M2488" s="2" t="str">
        <f t="shared" si="116"/>
        <v>103</v>
      </c>
    </row>
    <row r="2489" spans="2:13" x14ac:dyDescent="0.25">
      <c r="B2489" s="2" t="s">
        <v>8399</v>
      </c>
      <c r="C2489" s="2" t="s">
        <v>8400</v>
      </c>
      <c r="D2489" s="6" t="str">
        <f>+_xlfn.CONCAT(Table13456[[#This Row],[phase1]],Table13456[[#This Row],[phase2]],Table13456[[#This Row],[phase3]],Table13456[[#This Row],[phase4]])</f>
        <v>1455103108</v>
      </c>
      <c r="E2489" s="2" t="str">
        <f>+Table13456[[#This Row],[DESCRIPTION]]</f>
        <v>LOAD TEST - STATNAMIC, COMPRESSION, 800TN</v>
      </c>
      <c r="F2489" s="2" t="str">
        <f>+LEFT(Table13456[[#This Row],[PAY ITEM]],1)</f>
        <v>0</v>
      </c>
      <c r="G2489" s="2" t="str">
        <f>IF(Table13456[[#This Row],[first]]="0",SUBSTITUTE(TRIM(MID(B2489, 2, 3))," ","0"),SUBSTITUTE(TRIM(MID(B2489, 1, 3))," ","0"))</f>
        <v>455</v>
      </c>
      <c r="H2489" s="2" t="str">
        <f>IF(Table13456[[#This Row],[first]]="0",SUBSTITUTE(TRIM(MID(B2489, 5, 3))," ","0"),SUBSTITUTE(TRIM(MID(B2489, 4, 3))," ","0"))</f>
        <v>103</v>
      </c>
      <c r="I2489" s="2" t="str">
        <f>IF(Table13456[[#This Row],[first]]="0",SUBSTITUTE(TRIM(MID(B2489, 8, 3))," ","0"),SUBSTITUTE(TRIM(MID(B2489, 7, 3))," ","0"))</f>
        <v>108</v>
      </c>
      <c r="J2489" s="2">
        <v>1</v>
      </c>
      <c r="K2489" s="2" t="str">
        <f t="shared" si="114"/>
        <v>455</v>
      </c>
      <c r="L2489" s="2" t="str">
        <f t="shared" si="115"/>
        <v>103</v>
      </c>
      <c r="M2489" s="2" t="str">
        <f t="shared" si="116"/>
        <v>108</v>
      </c>
    </row>
    <row r="2490" spans="2:13" x14ac:dyDescent="0.25">
      <c r="B2490" s="2" t="s">
        <v>8401</v>
      </c>
      <c r="C2490" s="2" t="s">
        <v>8402</v>
      </c>
      <c r="D2490" s="6" t="str">
        <f>+_xlfn.CONCAT(Table13456[[#This Row],[phase1]],Table13456[[#This Row],[phase2]],Table13456[[#This Row],[phase3]],Table13456[[#This Row],[phase4]])</f>
        <v>1455103110</v>
      </c>
      <c r="E2490" s="2" t="str">
        <f>+Table13456[[#This Row],[DESCRIPTION]]</f>
        <v>LOAD TEST - STATNAMIC, COMPRESSION, 1000TN</v>
      </c>
      <c r="F2490" s="2" t="str">
        <f>+LEFT(Table13456[[#This Row],[PAY ITEM]],1)</f>
        <v>0</v>
      </c>
      <c r="G2490" s="2" t="str">
        <f>IF(Table13456[[#This Row],[first]]="0",SUBSTITUTE(TRIM(MID(B2490, 2, 3))," ","0"),SUBSTITUTE(TRIM(MID(B2490, 1, 3))," ","0"))</f>
        <v>455</v>
      </c>
      <c r="H2490" s="2" t="str">
        <f>IF(Table13456[[#This Row],[first]]="0",SUBSTITUTE(TRIM(MID(B2490, 5, 3))," ","0"),SUBSTITUTE(TRIM(MID(B2490, 4, 3))," ","0"))</f>
        <v>103</v>
      </c>
      <c r="I2490" s="2" t="str">
        <f>IF(Table13456[[#This Row],[first]]="0",SUBSTITUTE(TRIM(MID(B2490, 8, 3))," ","0"),SUBSTITUTE(TRIM(MID(B2490, 7, 3))," ","0"))</f>
        <v>110</v>
      </c>
      <c r="J2490" s="2">
        <v>1</v>
      </c>
      <c r="K2490" s="2" t="str">
        <f t="shared" si="114"/>
        <v>455</v>
      </c>
      <c r="L2490" s="2" t="str">
        <f t="shared" si="115"/>
        <v>103</v>
      </c>
      <c r="M2490" s="2" t="str">
        <f t="shared" si="116"/>
        <v>110</v>
      </c>
    </row>
    <row r="2491" spans="2:13" x14ac:dyDescent="0.25">
      <c r="B2491" s="4" t="s">
        <v>8403</v>
      </c>
      <c r="C2491" s="2" t="s">
        <v>8404</v>
      </c>
      <c r="D2491" s="6" t="str">
        <f>+_xlfn.CONCAT(Table13456[[#This Row],[phase1]],Table13456[[#This Row],[phase2]],Table13456[[#This Row],[phase3]],Table13456[[#This Row],[phase4]])</f>
        <v>1455103111</v>
      </c>
      <c r="E2491" s="2" t="str">
        <f>+Table13456[[#This Row],[DESCRIPTION]]</f>
        <v>LOAD TEST - STATNAMIC, COMPRESSION, 1100TN</v>
      </c>
      <c r="F2491" s="2" t="str">
        <f>+LEFT(Table13456[[#This Row],[PAY ITEM]],1)</f>
        <v>0</v>
      </c>
      <c r="G2491" s="2" t="str">
        <f>IF(Table13456[[#This Row],[first]]="0",SUBSTITUTE(TRIM(MID(B2491, 2, 3))," ","0"),SUBSTITUTE(TRIM(MID(B2491, 1, 3))," ","0"))</f>
        <v>455</v>
      </c>
      <c r="H2491" s="2" t="str">
        <f>IF(Table13456[[#This Row],[first]]="0",SUBSTITUTE(TRIM(MID(B2491, 5, 3))," ","0"),SUBSTITUTE(TRIM(MID(B2491, 4, 3))," ","0"))</f>
        <v>103</v>
      </c>
      <c r="I2491" s="2" t="str">
        <f>IF(Table13456[[#This Row],[first]]="0",SUBSTITUTE(TRIM(MID(B2491, 8, 3))," ","0"),SUBSTITUTE(TRIM(MID(B2491, 7, 3))," ","0"))</f>
        <v>111</v>
      </c>
      <c r="J2491" s="2">
        <v>1</v>
      </c>
      <c r="K2491" s="2" t="str">
        <f t="shared" si="114"/>
        <v>455</v>
      </c>
      <c r="L2491" s="2" t="str">
        <f t="shared" si="115"/>
        <v>103</v>
      </c>
      <c r="M2491" s="2" t="str">
        <f t="shared" si="116"/>
        <v>111</v>
      </c>
    </row>
    <row r="2492" spans="2:13" x14ac:dyDescent="0.25">
      <c r="B2492" s="2" t="s">
        <v>8405</v>
      </c>
      <c r="C2492" s="2" t="s">
        <v>8406</v>
      </c>
      <c r="D2492" s="6" t="str">
        <f>+_xlfn.CONCAT(Table13456[[#This Row],[phase1]],Table13456[[#This Row],[phase2]],Table13456[[#This Row],[phase3]],Table13456[[#This Row],[phase4]])</f>
        <v>1455103114</v>
      </c>
      <c r="E2492" s="2" t="str">
        <f>+Table13456[[#This Row],[DESCRIPTION]]</f>
        <v>LOAD TEST - STATNAMIC, COMPRESSION, 1400TN</v>
      </c>
      <c r="F2492" s="2" t="str">
        <f>+LEFT(Table13456[[#This Row],[PAY ITEM]],1)</f>
        <v>0</v>
      </c>
      <c r="G2492" s="2" t="str">
        <f>IF(Table13456[[#This Row],[first]]="0",SUBSTITUTE(TRIM(MID(B2492, 2, 3))," ","0"),SUBSTITUTE(TRIM(MID(B2492, 1, 3))," ","0"))</f>
        <v>455</v>
      </c>
      <c r="H2492" s="2" t="str">
        <f>IF(Table13456[[#This Row],[first]]="0",SUBSTITUTE(TRIM(MID(B2492, 5, 3))," ","0"),SUBSTITUTE(TRIM(MID(B2492, 4, 3))," ","0"))</f>
        <v>103</v>
      </c>
      <c r="I2492" s="2" t="str">
        <f>IF(Table13456[[#This Row],[first]]="0",SUBSTITUTE(TRIM(MID(B2492, 8, 3))," ","0"),SUBSTITUTE(TRIM(MID(B2492, 7, 3))," ","0"))</f>
        <v>114</v>
      </c>
      <c r="J2492" s="2">
        <v>1</v>
      </c>
      <c r="K2492" s="2" t="str">
        <f t="shared" si="114"/>
        <v>455</v>
      </c>
      <c r="L2492" s="2" t="str">
        <f t="shared" si="115"/>
        <v>103</v>
      </c>
      <c r="M2492" s="2" t="str">
        <f t="shared" si="116"/>
        <v>114</v>
      </c>
    </row>
    <row r="2493" spans="2:13" x14ac:dyDescent="0.25">
      <c r="B2493" s="4" t="s">
        <v>4939</v>
      </c>
      <c r="C2493" s="2" t="s">
        <v>8407</v>
      </c>
      <c r="D2493" s="6" t="str">
        <f>+_xlfn.CONCAT(Table13456[[#This Row],[phase1]],Table13456[[#This Row],[phase2]],Table13456[[#This Row],[phase3]],Table13456[[#This Row],[phase4]])</f>
        <v>1455103115</v>
      </c>
      <c r="E2493" s="2" t="str">
        <f>+Table13456[[#This Row],[DESCRIPTION]]</f>
        <v>LOAD TEST - STATNAMIC, COMPRESSION, 1500TN</v>
      </c>
      <c r="F2493" s="2" t="str">
        <f>+LEFT(Table13456[[#This Row],[PAY ITEM]],1)</f>
        <v>0</v>
      </c>
      <c r="G2493" s="2" t="str">
        <f>IF(Table13456[[#This Row],[first]]="0",SUBSTITUTE(TRIM(MID(B2493, 2, 3))," ","0"),SUBSTITUTE(TRIM(MID(B2493, 1, 3))," ","0"))</f>
        <v>455</v>
      </c>
      <c r="H2493" s="2" t="str">
        <f>IF(Table13456[[#This Row],[first]]="0",SUBSTITUTE(TRIM(MID(B2493, 5, 3))," ","0"),SUBSTITUTE(TRIM(MID(B2493, 4, 3))," ","0"))</f>
        <v>103</v>
      </c>
      <c r="I2493" s="2" t="str">
        <f>IF(Table13456[[#This Row],[first]]="0",SUBSTITUTE(TRIM(MID(B2493, 8, 3))," ","0"),SUBSTITUTE(TRIM(MID(B2493, 7, 3))," ","0"))</f>
        <v>115</v>
      </c>
      <c r="J2493" s="2">
        <v>1</v>
      </c>
      <c r="K2493" s="2" t="str">
        <f t="shared" si="114"/>
        <v>455</v>
      </c>
      <c r="L2493" s="2" t="str">
        <f t="shared" si="115"/>
        <v>103</v>
      </c>
      <c r="M2493" s="2" t="str">
        <f t="shared" si="116"/>
        <v>115</v>
      </c>
    </row>
    <row r="2494" spans="2:13" x14ac:dyDescent="0.25">
      <c r="B2494" s="4" t="s">
        <v>4940</v>
      </c>
      <c r="C2494" s="2" t="s">
        <v>8408</v>
      </c>
      <c r="D2494" s="6" t="str">
        <f>+_xlfn.CONCAT(Table13456[[#This Row],[phase1]],Table13456[[#This Row],[phase2]],Table13456[[#This Row],[phase3]],Table13456[[#This Row],[phase4]])</f>
        <v>1455103130</v>
      </c>
      <c r="E2494" s="2" t="str">
        <f>+Table13456[[#This Row],[DESCRIPTION]]</f>
        <v>LOAD TEST - STATNAMIC, COMPRESSION, 3000TN</v>
      </c>
      <c r="F2494" s="2" t="str">
        <f>+LEFT(Table13456[[#This Row],[PAY ITEM]],1)</f>
        <v>0</v>
      </c>
      <c r="G2494" s="2" t="str">
        <f>IF(Table13456[[#This Row],[first]]="0",SUBSTITUTE(TRIM(MID(B2494, 2, 3))," ","0"),SUBSTITUTE(TRIM(MID(B2494, 1, 3))," ","0"))</f>
        <v>455</v>
      </c>
      <c r="H2494" s="2" t="str">
        <f>IF(Table13456[[#This Row],[first]]="0",SUBSTITUTE(TRIM(MID(B2494, 5, 3))," ","0"),SUBSTITUTE(TRIM(MID(B2494, 4, 3))," ","0"))</f>
        <v>103</v>
      </c>
      <c r="I2494" s="2" t="str">
        <f>IF(Table13456[[#This Row],[first]]="0",SUBSTITUTE(TRIM(MID(B2494, 8, 3))," ","0"),SUBSTITUTE(TRIM(MID(B2494, 7, 3))," ","0"))</f>
        <v>130</v>
      </c>
      <c r="J2494" s="2">
        <v>1</v>
      </c>
      <c r="K2494" s="2" t="str">
        <f t="shared" si="114"/>
        <v>455</v>
      </c>
      <c r="L2494" s="2" t="str">
        <f t="shared" si="115"/>
        <v>103</v>
      </c>
      <c r="M2494" s="2" t="str">
        <f t="shared" si="116"/>
        <v>130</v>
      </c>
    </row>
    <row r="2495" spans="2:13" x14ac:dyDescent="0.25">
      <c r="B2495" s="4" t="s">
        <v>4678</v>
      </c>
      <c r="C2495" s="2" t="s">
        <v>8409</v>
      </c>
      <c r="D2495" s="6" t="str">
        <f>+_xlfn.CONCAT(Table13456[[#This Row],[phase1]],Table13456[[#This Row],[phase2]],Table13456[[#This Row],[phase3]],Table13456[[#This Row],[phase4]])</f>
        <v>1455103135</v>
      </c>
      <c r="E2495" s="2" t="str">
        <f>+Table13456[[#This Row],[DESCRIPTION]]</f>
        <v>LOAD TEST - STATNAMIC, COMPRESSION, 3500TN</v>
      </c>
      <c r="F2495" s="2" t="str">
        <f>+LEFT(Table13456[[#This Row],[PAY ITEM]],1)</f>
        <v>0</v>
      </c>
      <c r="G2495" s="2" t="str">
        <f>IF(Table13456[[#This Row],[first]]="0",SUBSTITUTE(TRIM(MID(B2495, 2, 3))," ","0"),SUBSTITUTE(TRIM(MID(B2495, 1, 3))," ","0"))</f>
        <v>455</v>
      </c>
      <c r="H2495" s="2" t="str">
        <f>IF(Table13456[[#This Row],[first]]="0",SUBSTITUTE(TRIM(MID(B2495, 5, 3))," ","0"),SUBSTITUTE(TRIM(MID(B2495, 4, 3))," ","0"))</f>
        <v>103</v>
      </c>
      <c r="I2495" s="2" t="str">
        <f>IF(Table13456[[#This Row],[first]]="0",SUBSTITUTE(TRIM(MID(B2495, 8, 3))," ","0"),SUBSTITUTE(TRIM(MID(B2495, 7, 3))," ","0"))</f>
        <v>135</v>
      </c>
      <c r="J2495" s="2">
        <v>1</v>
      </c>
      <c r="K2495" s="2" t="str">
        <f t="shared" si="114"/>
        <v>455</v>
      </c>
      <c r="L2495" s="2" t="str">
        <f t="shared" si="115"/>
        <v>103</v>
      </c>
      <c r="M2495" s="2" t="str">
        <f t="shared" si="116"/>
        <v>135</v>
      </c>
    </row>
    <row r="2496" spans="2:13" x14ac:dyDescent="0.25">
      <c r="B2496" s="4" t="s">
        <v>8410</v>
      </c>
      <c r="C2496" s="2" t="s">
        <v>8411</v>
      </c>
      <c r="D2496" s="6" t="str">
        <f>+_xlfn.CONCAT(Table13456[[#This Row],[phase1]],Table13456[[#This Row],[phase2]],Table13456[[#This Row],[phase3]],Table13456[[#This Row],[phase4]])</f>
        <v>1455103206</v>
      </c>
      <c r="E2496" s="2" t="str">
        <f>+Table13456[[#This Row],[DESCRIPTION]]</f>
        <v>ERROR-STEEL SHEET PILING, COMBINATION WALL WITH KING PILES, PROJECT 430897-1-52-01</v>
      </c>
      <c r="F2496" s="2" t="str">
        <f>+LEFT(Table13456[[#This Row],[PAY ITEM]],1)</f>
        <v>0</v>
      </c>
      <c r="G2496" s="2" t="str">
        <f>IF(Table13456[[#This Row],[first]]="0",SUBSTITUTE(TRIM(MID(B2496, 2, 3))," ","0"),SUBSTITUTE(TRIM(MID(B2496, 1, 3))," ","0"))</f>
        <v>455</v>
      </c>
      <c r="H2496" s="2" t="str">
        <f>IF(Table13456[[#This Row],[first]]="0",SUBSTITUTE(TRIM(MID(B2496, 5, 3))," ","0"),SUBSTITUTE(TRIM(MID(B2496, 4, 3))," ","0"))</f>
        <v>103</v>
      </c>
      <c r="I2496" s="2" t="str">
        <f>IF(Table13456[[#This Row],[first]]="0",SUBSTITUTE(TRIM(MID(B2496, 8, 3))," ","0"),SUBSTITUTE(TRIM(MID(B2496, 7, 3))," ","0"))</f>
        <v>206</v>
      </c>
      <c r="J2496" s="2">
        <v>1</v>
      </c>
      <c r="K2496" s="2" t="str">
        <f t="shared" si="114"/>
        <v>455</v>
      </c>
      <c r="L2496" s="2" t="str">
        <f t="shared" si="115"/>
        <v>103</v>
      </c>
      <c r="M2496" s="2" t="str">
        <f t="shared" si="116"/>
        <v>206</v>
      </c>
    </row>
    <row r="2497" spans="2:13" x14ac:dyDescent="0.25">
      <c r="B2497" s="4" t="s">
        <v>8412</v>
      </c>
      <c r="C2497" s="2" t="s">
        <v>8413</v>
      </c>
      <c r="D2497" s="6" t="str">
        <f>+_xlfn.CONCAT(Table13456[[#This Row],[phase1]],Table13456[[#This Row],[phase2]],Table13456[[#This Row],[phase3]],Table13456[[#This Row],[phase4]])</f>
        <v>1455107001</v>
      </c>
      <c r="E2497" s="2" t="str">
        <f>+Table13456[[#This Row],[DESCRIPTION]]</f>
        <v>DRILLED SHAFT CASING, 24" DIAMETER</v>
      </c>
      <c r="F2497" s="2" t="str">
        <f>+LEFT(Table13456[[#This Row],[PAY ITEM]],1)</f>
        <v>0</v>
      </c>
      <c r="G2497" s="2" t="str">
        <f>IF(Table13456[[#This Row],[first]]="0",SUBSTITUTE(TRIM(MID(B2497, 2, 3))," ","0"),SUBSTITUTE(TRIM(MID(B2497, 1, 3))," ","0"))</f>
        <v>455</v>
      </c>
      <c r="H2497" s="2" t="str">
        <f>IF(Table13456[[#This Row],[first]]="0",SUBSTITUTE(TRIM(MID(B2497, 5, 3))," ","0"),SUBSTITUTE(TRIM(MID(B2497, 4, 3))," ","0"))</f>
        <v>107</v>
      </c>
      <c r="I2497" s="2" t="str">
        <f>IF(Table13456[[#This Row],[first]]="0",SUBSTITUTE(TRIM(MID(B2497, 8, 3))," ","0"),SUBSTITUTE(TRIM(MID(B2497, 7, 3))," ","0"))</f>
        <v>1</v>
      </c>
      <c r="J2497" s="2">
        <v>1</v>
      </c>
      <c r="K2497" s="2" t="str">
        <f t="shared" si="114"/>
        <v>455</v>
      </c>
      <c r="L2497" s="2" t="str">
        <f t="shared" si="115"/>
        <v>107</v>
      </c>
      <c r="M2497" s="2" t="str">
        <f t="shared" si="116"/>
        <v>001</v>
      </c>
    </row>
    <row r="2498" spans="2:13" x14ac:dyDescent="0.25">
      <c r="B2498" s="4" t="s">
        <v>8414</v>
      </c>
      <c r="C2498" s="2" t="s">
        <v>8415</v>
      </c>
      <c r="D2498" s="6" t="str">
        <f>+_xlfn.CONCAT(Table13456[[#This Row],[phase1]],Table13456[[#This Row],[phase2]],Table13456[[#This Row],[phase3]],Table13456[[#This Row],[phase4]])</f>
        <v>1455107002</v>
      </c>
      <c r="E2498" s="2" t="str">
        <f>+Table13456[[#This Row],[DESCRIPTION]]</f>
        <v>DRILLED SHAFT CASING, 30" DIAMETER</v>
      </c>
      <c r="F2498" s="2" t="str">
        <f>+LEFT(Table13456[[#This Row],[PAY ITEM]],1)</f>
        <v>0</v>
      </c>
      <c r="G2498" s="2" t="str">
        <f>IF(Table13456[[#This Row],[first]]="0",SUBSTITUTE(TRIM(MID(B2498, 2, 3))," ","0"),SUBSTITUTE(TRIM(MID(B2498, 1, 3))," ","0"))</f>
        <v>455</v>
      </c>
      <c r="H2498" s="2" t="str">
        <f>IF(Table13456[[#This Row],[first]]="0",SUBSTITUTE(TRIM(MID(B2498, 5, 3))," ","0"),SUBSTITUTE(TRIM(MID(B2498, 4, 3))," ","0"))</f>
        <v>107</v>
      </c>
      <c r="I2498" s="2" t="str">
        <f>IF(Table13456[[#This Row],[first]]="0",SUBSTITUTE(TRIM(MID(B2498, 8, 3))," ","0"),SUBSTITUTE(TRIM(MID(B2498, 7, 3))," ","0"))</f>
        <v>2</v>
      </c>
      <c r="J2498" s="2">
        <v>1</v>
      </c>
      <c r="K2498" s="2" t="str">
        <f t="shared" si="114"/>
        <v>455</v>
      </c>
      <c r="L2498" s="2" t="str">
        <f t="shared" si="115"/>
        <v>107</v>
      </c>
      <c r="M2498" s="2" t="str">
        <f t="shared" si="116"/>
        <v>002</v>
      </c>
    </row>
    <row r="2499" spans="2:13" x14ac:dyDescent="0.25">
      <c r="B2499" s="4" t="s">
        <v>8416</v>
      </c>
      <c r="C2499" s="2" t="s">
        <v>8417</v>
      </c>
      <c r="D2499" s="6" t="str">
        <f>+_xlfn.CONCAT(Table13456[[#This Row],[phase1]],Table13456[[#This Row],[phase2]],Table13456[[#This Row],[phase3]],Table13456[[#This Row],[phase4]])</f>
        <v>1455107003</v>
      </c>
      <c r="E2499" s="2" t="str">
        <f>+Table13456[[#This Row],[DESCRIPTION]]</f>
        <v>DRILLED SHAFT CASING, 36" DIAMETER</v>
      </c>
      <c r="F2499" s="2" t="str">
        <f>+LEFT(Table13456[[#This Row],[PAY ITEM]],1)</f>
        <v>0</v>
      </c>
      <c r="G2499" s="2" t="str">
        <f>IF(Table13456[[#This Row],[first]]="0",SUBSTITUTE(TRIM(MID(B2499, 2, 3))," ","0"),SUBSTITUTE(TRIM(MID(B2499, 1, 3))," ","0"))</f>
        <v>455</v>
      </c>
      <c r="H2499" s="2" t="str">
        <f>IF(Table13456[[#This Row],[first]]="0",SUBSTITUTE(TRIM(MID(B2499, 5, 3))," ","0"),SUBSTITUTE(TRIM(MID(B2499, 4, 3))," ","0"))</f>
        <v>107</v>
      </c>
      <c r="I2499" s="2" t="str">
        <f>IF(Table13456[[#This Row],[first]]="0",SUBSTITUTE(TRIM(MID(B2499, 8, 3))," ","0"),SUBSTITUTE(TRIM(MID(B2499, 7, 3))," ","0"))</f>
        <v>3</v>
      </c>
      <c r="J2499" s="2">
        <v>1</v>
      </c>
      <c r="K2499" s="2" t="str">
        <f t="shared" ref="K2499:K2562" si="117">IF(LEN(G2499) = 3, G2499, TEXT(IF(LEN(G2499) = 2, "0" &amp; G2499, "00" &amp; G2499), "000"))</f>
        <v>455</v>
      </c>
      <c r="L2499" s="2" t="str">
        <f t="shared" ref="L2499:L2562" si="118">IF(LEN(H2499) = 3, H2499, TEXT(IF(LEN(H2499) = 2, "0" &amp; H2499, "00" &amp; H2499), "000"))</f>
        <v>107</v>
      </c>
      <c r="M2499" s="2" t="str">
        <f t="shared" ref="M2499:M2562" si="119">IF(LEN(I2499) = 3, I2499, TEXT(IF(LEN(I2499) = 2, "0" &amp; I2499, "00" &amp; I2499), "000"))</f>
        <v>003</v>
      </c>
    </row>
    <row r="2500" spans="2:13" x14ac:dyDescent="0.25">
      <c r="B2500" s="4" t="s">
        <v>8418</v>
      </c>
      <c r="C2500" s="2" t="s">
        <v>8419</v>
      </c>
      <c r="D2500" s="6" t="str">
        <f>+_xlfn.CONCAT(Table13456[[#This Row],[phase1]],Table13456[[#This Row],[phase2]],Table13456[[#This Row],[phase3]],Table13456[[#This Row],[phase4]])</f>
        <v>1455107004</v>
      </c>
      <c r="E2500" s="2" t="str">
        <f>+Table13456[[#This Row],[DESCRIPTION]]</f>
        <v>DRILLED SHAFT CASING, 42" DIAMETER</v>
      </c>
      <c r="F2500" s="2" t="str">
        <f>+LEFT(Table13456[[#This Row],[PAY ITEM]],1)</f>
        <v>0</v>
      </c>
      <c r="G2500" s="2" t="str">
        <f>IF(Table13456[[#This Row],[first]]="0",SUBSTITUTE(TRIM(MID(B2500, 2, 3))," ","0"),SUBSTITUTE(TRIM(MID(B2500, 1, 3))," ","0"))</f>
        <v>455</v>
      </c>
      <c r="H2500" s="2" t="str">
        <f>IF(Table13456[[#This Row],[first]]="0",SUBSTITUTE(TRIM(MID(B2500, 5, 3))," ","0"),SUBSTITUTE(TRIM(MID(B2500, 4, 3))," ","0"))</f>
        <v>107</v>
      </c>
      <c r="I2500" s="2" t="str">
        <f>IF(Table13456[[#This Row],[first]]="0",SUBSTITUTE(TRIM(MID(B2500, 8, 3))," ","0"),SUBSTITUTE(TRIM(MID(B2500, 7, 3))," ","0"))</f>
        <v>4</v>
      </c>
      <c r="J2500" s="2">
        <v>1</v>
      </c>
      <c r="K2500" s="2" t="str">
        <f t="shared" si="117"/>
        <v>455</v>
      </c>
      <c r="L2500" s="2" t="str">
        <f t="shared" si="118"/>
        <v>107</v>
      </c>
      <c r="M2500" s="2" t="str">
        <f t="shared" si="119"/>
        <v>004</v>
      </c>
    </row>
    <row r="2501" spans="2:13" x14ac:dyDescent="0.25">
      <c r="B2501" s="2" t="s">
        <v>8420</v>
      </c>
      <c r="C2501" s="2" t="s">
        <v>8421</v>
      </c>
      <c r="D2501" s="6" t="str">
        <f>+_xlfn.CONCAT(Table13456[[#This Row],[phase1]],Table13456[[#This Row],[phase2]],Table13456[[#This Row],[phase3]],Table13456[[#This Row],[phase4]])</f>
        <v>1455107005</v>
      </c>
      <c r="E2501" s="2" t="str">
        <f>+Table13456[[#This Row],[DESCRIPTION]]</f>
        <v>DRILLED SHAFT CASING, 48" DIAMETER</v>
      </c>
      <c r="F2501" s="2" t="str">
        <f>+LEFT(Table13456[[#This Row],[PAY ITEM]],1)</f>
        <v>0</v>
      </c>
      <c r="G2501" s="2" t="str">
        <f>IF(Table13456[[#This Row],[first]]="0",SUBSTITUTE(TRIM(MID(B2501, 2, 3))," ","0"),SUBSTITUTE(TRIM(MID(B2501, 1, 3))," ","0"))</f>
        <v>455</v>
      </c>
      <c r="H2501" s="2" t="str">
        <f>IF(Table13456[[#This Row],[first]]="0",SUBSTITUTE(TRIM(MID(B2501, 5, 3))," ","0"),SUBSTITUTE(TRIM(MID(B2501, 4, 3))," ","0"))</f>
        <v>107</v>
      </c>
      <c r="I2501" s="2" t="str">
        <f>IF(Table13456[[#This Row],[first]]="0",SUBSTITUTE(TRIM(MID(B2501, 8, 3))," ","0"),SUBSTITUTE(TRIM(MID(B2501, 7, 3))," ","0"))</f>
        <v>5</v>
      </c>
      <c r="J2501" s="2">
        <v>1</v>
      </c>
      <c r="K2501" s="2" t="str">
        <f t="shared" si="117"/>
        <v>455</v>
      </c>
      <c r="L2501" s="2" t="str">
        <f t="shared" si="118"/>
        <v>107</v>
      </c>
      <c r="M2501" s="2" t="str">
        <f t="shared" si="119"/>
        <v>005</v>
      </c>
    </row>
    <row r="2502" spans="2:13" x14ac:dyDescent="0.25">
      <c r="B2502" s="2" t="s">
        <v>8422</v>
      </c>
      <c r="C2502" s="2" t="s">
        <v>8423</v>
      </c>
      <c r="D2502" s="6" t="str">
        <f>+_xlfn.CONCAT(Table13456[[#This Row],[phase1]],Table13456[[#This Row],[phase2]],Table13456[[#This Row],[phase3]],Table13456[[#This Row],[phase4]])</f>
        <v>1455107006</v>
      </c>
      <c r="E2502" s="2" t="str">
        <f>+Table13456[[#This Row],[DESCRIPTION]]</f>
        <v>DRILLED SHAFT CASING, 60" DIAMETER</v>
      </c>
      <c r="F2502" s="2" t="str">
        <f>+LEFT(Table13456[[#This Row],[PAY ITEM]],1)</f>
        <v>0</v>
      </c>
      <c r="G2502" s="2" t="str">
        <f>IF(Table13456[[#This Row],[first]]="0",SUBSTITUTE(TRIM(MID(B2502, 2, 3))," ","0"),SUBSTITUTE(TRIM(MID(B2502, 1, 3))," ","0"))</f>
        <v>455</v>
      </c>
      <c r="H2502" s="2" t="str">
        <f>IF(Table13456[[#This Row],[first]]="0",SUBSTITUTE(TRIM(MID(B2502, 5, 3))," ","0"),SUBSTITUTE(TRIM(MID(B2502, 4, 3))," ","0"))</f>
        <v>107</v>
      </c>
      <c r="I2502" s="2" t="str">
        <f>IF(Table13456[[#This Row],[first]]="0",SUBSTITUTE(TRIM(MID(B2502, 8, 3))," ","0"),SUBSTITUTE(TRIM(MID(B2502, 7, 3))," ","0"))</f>
        <v>6</v>
      </c>
      <c r="J2502" s="2">
        <v>1</v>
      </c>
      <c r="K2502" s="2" t="str">
        <f t="shared" si="117"/>
        <v>455</v>
      </c>
      <c r="L2502" s="2" t="str">
        <f t="shared" si="118"/>
        <v>107</v>
      </c>
      <c r="M2502" s="2" t="str">
        <f t="shared" si="119"/>
        <v>006</v>
      </c>
    </row>
    <row r="2503" spans="2:13" x14ac:dyDescent="0.25">
      <c r="B2503" s="4" t="s">
        <v>8424</v>
      </c>
      <c r="C2503" s="2" t="s">
        <v>8425</v>
      </c>
      <c r="D2503" s="6" t="str">
        <f>+_xlfn.CONCAT(Table13456[[#This Row],[phase1]],Table13456[[#This Row],[phase2]],Table13456[[#This Row],[phase3]],Table13456[[#This Row],[phase4]])</f>
        <v>1455107007</v>
      </c>
      <c r="E2503" s="2" t="str">
        <f>+Table13456[[#This Row],[DESCRIPTION]]</f>
        <v>DRILLED SHAFT CASING, 72" DIAMETER</v>
      </c>
      <c r="F2503" s="2" t="str">
        <f>+LEFT(Table13456[[#This Row],[PAY ITEM]],1)</f>
        <v>0</v>
      </c>
      <c r="G2503" s="2" t="str">
        <f>IF(Table13456[[#This Row],[first]]="0",SUBSTITUTE(TRIM(MID(B2503, 2, 3))," ","0"),SUBSTITUTE(TRIM(MID(B2503, 1, 3))," ","0"))</f>
        <v>455</v>
      </c>
      <c r="H2503" s="2" t="str">
        <f>IF(Table13456[[#This Row],[first]]="0",SUBSTITUTE(TRIM(MID(B2503, 5, 3))," ","0"),SUBSTITUTE(TRIM(MID(B2503, 4, 3))," ","0"))</f>
        <v>107</v>
      </c>
      <c r="I2503" s="2" t="str">
        <f>IF(Table13456[[#This Row],[first]]="0",SUBSTITUTE(TRIM(MID(B2503, 8, 3))," ","0"),SUBSTITUTE(TRIM(MID(B2503, 7, 3))," ","0"))</f>
        <v>7</v>
      </c>
      <c r="J2503" s="2">
        <v>1</v>
      </c>
      <c r="K2503" s="2" t="str">
        <f t="shared" si="117"/>
        <v>455</v>
      </c>
      <c r="L2503" s="2" t="str">
        <f t="shared" si="118"/>
        <v>107</v>
      </c>
      <c r="M2503" s="2" t="str">
        <f t="shared" si="119"/>
        <v>007</v>
      </c>
    </row>
    <row r="2504" spans="2:13" x14ac:dyDescent="0.25">
      <c r="B2504" s="4" t="s">
        <v>8426</v>
      </c>
      <c r="C2504" s="2" t="s">
        <v>8427</v>
      </c>
      <c r="D2504" s="6" t="str">
        <f>+_xlfn.CONCAT(Table13456[[#This Row],[phase1]],Table13456[[#This Row],[phase2]],Table13456[[#This Row],[phase3]],Table13456[[#This Row],[phase4]])</f>
        <v>1455107008</v>
      </c>
      <c r="E2504" s="2" t="str">
        <f>+Table13456[[#This Row],[DESCRIPTION]]</f>
        <v>DRILLED SHAFT CASING, 54" DIAMETER</v>
      </c>
      <c r="F2504" s="2" t="str">
        <f>+LEFT(Table13456[[#This Row],[PAY ITEM]],1)</f>
        <v>0</v>
      </c>
      <c r="G2504" s="2" t="str">
        <f>IF(Table13456[[#This Row],[first]]="0",SUBSTITUTE(TRIM(MID(B2504, 2, 3))," ","0"),SUBSTITUTE(TRIM(MID(B2504, 1, 3))," ","0"))</f>
        <v>455</v>
      </c>
      <c r="H2504" s="2" t="str">
        <f>IF(Table13456[[#This Row],[first]]="0",SUBSTITUTE(TRIM(MID(B2504, 5, 3))," ","0"),SUBSTITUTE(TRIM(MID(B2504, 4, 3))," ","0"))</f>
        <v>107</v>
      </c>
      <c r="I2504" s="2" t="str">
        <f>IF(Table13456[[#This Row],[first]]="0",SUBSTITUTE(TRIM(MID(B2504, 8, 3))," ","0"),SUBSTITUTE(TRIM(MID(B2504, 7, 3))," ","0"))</f>
        <v>8</v>
      </c>
      <c r="J2504" s="2">
        <v>1</v>
      </c>
      <c r="K2504" s="2" t="str">
        <f t="shared" si="117"/>
        <v>455</v>
      </c>
      <c r="L2504" s="2" t="str">
        <f t="shared" si="118"/>
        <v>107</v>
      </c>
      <c r="M2504" s="2" t="str">
        <f t="shared" si="119"/>
        <v>008</v>
      </c>
    </row>
    <row r="2505" spans="2:13" x14ac:dyDescent="0.25">
      <c r="B2505" s="2" t="s">
        <v>8428</v>
      </c>
      <c r="C2505" s="2" t="s">
        <v>8429</v>
      </c>
      <c r="D2505" s="6" t="str">
        <f>+_xlfn.CONCAT(Table13456[[#This Row],[phase1]],Table13456[[#This Row],[phase2]],Table13456[[#This Row],[phase3]],Table13456[[#This Row],[phase4]])</f>
        <v>1455107009</v>
      </c>
      <c r="E2505" s="2" t="str">
        <f>+Table13456[[#This Row],[DESCRIPTION]]</f>
        <v>DRILLED SHAFT CASING, 66" DIAMETER</v>
      </c>
      <c r="F2505" s="2" t="str">
        <f>+LEFT(Table13456[[#This Row],[PAY ITEM]],1)</f>
        <v>0</v>
      </c>
      <c r="G2505" s="2" t="str">
        <f>IF(Table13456[[#This Row],[first]]="0",SUBSTITUTE(TRIM(MID(B2505, 2, 3))," ","0"),SUBSTITUTE(TRIM(MID(B2505, 1, 3))," ","0"))</f>
        <v>455</v>
      </c>
      <c r="H2505" s="2" t="str">
        <f>IF(Table13456[[#This Row],[first]]="0",SUBSTITUTE(TRIM(MID(B2505, 5, 3))," ","0"),SUBSTITUTE(TRIM(MID(B2505, 4, 3))," ","0"))</f>
        <v>107</v>
      </c>
      <c r="I2505" s="2" t="str">
        <f>IF(Table13456[[#This Row],[first]]="0",SUBSTITUTE(TRIM(MID(B2505, 8, 3))," ","0"),SUBSTITUTE(TRIM(MID(B2505, 7, 3))," ","0"))</f>
        <v>9</v>
      </c>
      <c r="J2505" s="2">
        <v>1</v>
      </c>
      <c r="K2505" s="2" t="str">
        <f t="shared" si="117"/>
        <v>455</v>
      </c>
      <c r="L2505" s="2" t="str">
        <f t="shared" si="118"/>
        <v>107</v>
      </c>
      <c r="M2505" s="2" t="str">
        <f t="shared" si="119"/>
        <v>009</v>
      </c>
    </row>
    <row r="2506" spans="2:13" x14ac:dyDescent="0.25">
      <c r="B2506" s="2" t="s">
        <v>8430</v>
      </c>
      <c r="C2506" s="2" t="s">
        <v>8431</v>
      </c>
      <c r="D2506" s="6" t="str">
        <f>+_xlfn.CONCAT(Table13456[[#This Row],[phase1]],Table13456[[#This Row],[phase2]],Table13456[[#This Row],[phase3]],Table13456[[#This Row],[phase4]])</f>
        <v>1455107018</v>
      </c>
      <c r="E2506" s="2" t="str">
        <f>+Table13456[[#This Row],[DESCRIPTION]]</f>
        <v>DRILLED SHAFT CASING, 84" DIAMETER</v>
      </c>
      <c r="F2506" s="2" t="str">
        <f>+LEFT(Table13456[[#This Row],[PAY ITEM]],1)</f>
        <v>0</v>
      </c>
      <c r="G2506" s="2" t="str">
        <f>IF(Table13456[[#This Row],[first]]="0",SUBSTITUTE(TRIM(MID(B2506, 2, 3))," ","0"),SUBSTITUTE(TRIM(MID(B2506, 1, 3))," ","0"))</f>
        <v>455</v>
      </c>
      <c r="H2506" s="2" t="str">
        <f>IF(Table13456[[#This Row],[first]]="0",SUBSTITUTE(TRIM(MID(B2506, 5, 3))," ","0"),SUBSTITUTE(TRIM(MID(B2506, 4, 3))," ","0"))</f>
        <v>107</v>
      </c>
      <c r="I2506" s="2" t="str">
        <f>IF(Table13456[[#This Row],[first]]="0",SUBSTITUTE(TRIM(MID(B2506, 8, 3))," ","0"),SUBSTITUTE(TRIM(MID(B2506, 7, 3))," ","0"))</f>
        <v>18</v>
      </c>
      <c r="J2506" s="2">
        <v>1</v>
      </c>
      <c r="K2506" s="2" t="str">
        <f t="shared" si="117"/>
        <v>455</v>
      </c>
      <c r="L2506" s="2" t="str">
        <f t="shared" si="118"/>
        <v>107</v>
      </c>
      <c r="M2506" s="2" t="str">
        <f t="shared" si="119"/>
        <v>018</v>
      </c>
    </row>
    <row r="2507" spans="2:13" x14ac:dyDescent="0.25">
      <c r="B2507" s="4" t="s">
        <v>8432</v>
      </c>
      <c r="C2507" s="2" t="s">
        <v>8433</v>
      </c>
      <c r="D2507" s="6" t="str">
        <f>+_xlfn.CONCAT(Table13456[[#This Row],[phase1]],Table13456[[#This Row],[phase2]],Table13456[[#This Row],[phase3]],Table13456[[#This Row],[phase4]])</f>
        <v>1455107019</v>
      </c>
      <c r="E2507" s="2" t="str">
        <f>+Table13456[[#This Row],[DESCRIPTION]]</f>
        <v>DRILLED SHAFT CASING, 90" DIAMETER</v>
      </c>
      <c r="F2507" s="2" t="str">
        <f>+LEFT(Table13456[[#This Row],[PAY ITEM]],1)</f>
        <v>0</v>
      </c>
      <c r="G2507" s="2" t="str">
        <f>IF(Table13456[[#This Row],[first]]="0",SUBSTITUTE(TRIM(MID(B2507, 2, 3))," ","0"),SUBSTITUTE(TRIM(MID(B2507, 1, 3))," ","0"))</f>
        <v>455</v>
      </c>
      <c r="H2507" s="2" t="str">
        <f>IF(Table13456[[#This Row],[first]]="0",SUBSTITUTE(TRIM(MID(B2507, 5, 3))," ","0"),SUBSTITUTE(TRIM(MID(B2507, 4, 3))," ","0"))</f>
        <v>107</v>
      </c>
      <c r="I2507" s="2" t="str">
        <f>IF(Table13456[[#This Row],[first]]="0",SUBSTITUTE(TRIM(MID(B2507, 8, 3))," ","0"),SUBSTITUTE(TRIM(MID(B2507, 7, 3))," ","0"))</f>
        <v>19</v>
      </c>
      <c r="J2507" s="2">
        <v>1</v>
      </c>
      <c r="K2507" s="2" t="str">
        <f t="shared" si="117"/>
        <v>455</v>
      </c>
      <c r="L2507" s="2" t="str">
        <f t="shared" si="118"/>
        <v>107</v>
      </c>
      <c r="M2507" s="2" t="str">
        <f t="shared" si="119"/>
        <v>019</v>
      </c>
    </row>
    <row r="2508" spans="2:13" x14ac:dyDescent="0.25">
      <c r="B2508" s="2" t="s">
        <v>8434</v>
      </c>
      <c r="C2508" s="2" t="s">
        <v>8435</v>
      </c>
      <c r="D2508" s="6" t="str">
        <f>+_xlfn.CONCAT(Table13456[[#This Row],[phase1]],Table13456[[#This Row],[phase2]],Table13456[[#This Row],[phase3]],Table13456[[#This Row],[phase4]])</f>
        <v>1455107020</v>
      </c>
      <c r="E2508" s="2" t="str">
        <f>+Table13456[[#This Row],[DESCRIPTION]]</f>
        <v>DRILLED SHAFT CASING, 108" DIAMETER</v>
      </c>
      <c r="F2508" s="2" t="str">
        <f>+LEFT(Table13456[[#This Row],[PAY ITEM]],1)</f>
        <v>0</v>
      </c>
      <c r="G2508" s="2" t="str">
        <f>IF(Table13456[[#This Row],[first]]="0",SUBSTITUTE(TRIM(MID(B2508, 2, 3))," ","0"),SUBSTITUTE(TRIM(MID(B2508, 1, 3))," ","0"))</f>
        <v>455</v>
      </c>
      <c r="H2508" s="2" t="str">
        <f>IF(Table13456[[#This Row],[first]]="0",SUBSTITUTE(TRIM(MID(B2508, 5, 3))," ","0"),SUBSTITUTE(TRIM(MID(B2508, 4, 3))," ","0"))</f>
        <v>107</v>
      </c>
      <c r="I2508" s="2" t="str">
        <f>IF(Table13456[[#This Row],[first]]="0",SUBSTITUTE(TRIM(MID(B2508, 8, 3))," ","0"),SUBSTITUTE(TRIM(MID(B2508, 7, 3))," ","0"))</f>
        <v>20</v>
      </c>
      <c r="J2508" s="2">
        <v>1</v>
      </c>
      <c r="K2508" s="2" t="str">
        <f t="shared" si="117"/>
        <v>455</v>
      </c>
      <c r="L2508" s="2" t="str">
        <f t="shared" si="118"/>
        <v>107</v>
      </c>
      <c r="M2508" s="2" t="str">
        <f t="shared" si="119"/>
        <v>020</v>
      </c>
    </row>
    <row r="2509" spans="2:13" x14ac:dyDescent="0.25">
      <c r="B2509" s="4" t="s">
        <v>8436</v>
      </c>
      <c r="C2509" s="2" t="s">
        <v>8437</v>
      </c>
      <c r="D2509" s="6" t="str">
        <f>+_xlfn.CONCAT(Table13456[[#This Row],[phase1]],Table13456[[#This Row],[phase2]],Table13456[[#This Row],[phase3]],Table13456[[#This Row],[phase4]])</f>
        <v>1455107021</v>
      </c>
      <c r="E2509" s="2" t="str">
        <f>+Table13456[[#This Row],[DESCRIPTION]]</f>
        <v>DRILLED SHAFT CASING, 96" DIAMETER</v>
      </c>
      <c r="F2509" s="2" t="str">
        <f>+LEFT(Table13456[[#This Row],[PAY ITEM]],1)</f>
        <v>0</v>
      </c>
      <c r="G2509" s="2" t="str">
        <f>IF(Table13456[[#This Row],[first]]="0",SUBSTITUTE(TRIM(MID(B2509, 2, 3))," ","0"),SUBSTITUTE(TRIM(MID(B2509, 1, 3))," ","0"))</f>
        <v>455</v>
      </c>
      <c r="H2509" s="2" t="str">
        <f>IF(Table13456[[#This Row],[first]]="0",SUBSTITUTE(TRIM(MID(B2509, 5, 3))," ","0"),SUBSTITUTE(TRIM(MID(B2509, 4, 3))," ","0"))</f>
        <v>107</v>
      </c>
      <c r="I2509" s="2" t="str">
        <f>IF(Table13456[[#This Row],[first]]="0",SUBSTITUTE(TRIM(MID(B2509, 8, 3))," ","0"),SUBSTITUTE(TRIM(MID(B2509, 7, 3))," ","0"))</f>
        <v>21</v>
      </c>
      <c r="J2509" s="2">
        <v>1</v>
      </c>
      <c r="K2509" s="2" t="str">
        <f t="shared" si="117"/>
        <v>455</v>
      </c>
      <c r="L2509" s="2" t="str">
        <f t="shared" si="118"/>
        <v>107</v>
      </c>
      <c r="M2509" s="2" t="str">
        <f t="shared" si="119"/>
        <v>021</v>
      </c>
    </row>
    <row r="2510" spans="2:13" x14ac:dyDescent="0.25">
      <c r="B2510" s="4" t="s">
        <v>8438</v>
      </c>
      <c r="C2510" s="2" t="s">
        <v>8439</v>
      </c>
      <c r="D2510" s="6" t="str">
        <f>+_xlfn.CONCAT(Table13456[[#This Row],[phase1]],Table13456[[#This Row],[phase2]],Table13456[[#This Row],[phase3]],Table13456[[#This Row],[phase4]])</f>
        <v>1455108000</v>
      </c>
      <c r="E2510" s="2" t="str">
        <f>+Table13456[[#This Row],[DESCRIPTION]]</f>
        <v>STEEL CASING FOR FUTURE PILE</v>
      </c>
      <c r="F2510" s="2" t="str">
        <f>+LEFT(Table13456[[#This Row],[PAY ITEM]],1)</f>
        <v>0</v>
      </c>
      <c r="G2510" s="2" t="str">
        <f>IF(Table13456[[#This Row],[first]]="0",SUBSTITUTE(TRIM(MID(B2510, 2, 3))," ","0"),SUBSTITUTE(TRIM(MID(B2510, 1, 3))," ","0"))</f>
        <v>455</v>
      </c>
      <c r="H2510" s="2" t="str">
        <f>IF(Table13456[[#This Row],[first]]="0",SUBSTITUTE(TRIM(MID(B2510, 5, 3))," ","0"),SUBSTITUTE(TRIM(MID(B2510, 4, 3))," ","0"))</f>
        <v>108</v>
      </c>
      <c r="I2510" s="2" t="str">
        <f>IF(Table13456[[#This Row],[first]]="0",SUBSTITUTE(TRIM(MID(B2510, 8, 3))," ","0"),SUBSTITUTE(TRIM(MID(B2510, 7, 3))," ","0"))</f>
        <v/>
      </c>
      <c r="J2510" s="2">
        <v>1</v>
      </c>
      <c r="K2510" s="2" t="str">
        <f t="shared" si="117"/>
        <v>455</v>
      </c>
      <c r="L2510" s="2" t="str">
        <f t="shared" si="118"/>
        <v>108</v>
      </c>
      <c r="M2510" s="2" t="str">
        <f t="shared" si="119"/>
        <v>000</v>
      </c>
    </row>
    <row r="2511" spans="2:13" x14ac:dyDescent="0.25">
      <c r="B2511" s="4" t="s">
        <v>8440</v>
      </c>
      <c r="C2511" s="2" t="s">
        <v>8441</v>
      </c>
      <c r="D2511" s="6" t="str">
        <f>+_xlfn.CONCAT(Table13456[[#This Row],[phase1]],Table13456[[#This Row],[phase2]],Table13456[[#This Row],[phase3]],Table13456[[#This Row],[phase4]])</f>
        <v>1455108100</v>
      </c>
      <c r="E2511" s="2" t="str">
        <f>+Table13456[[#This Row],[DESCRIPTION]]</f>
        <v>STEEL CASING FOR FUTURE PILE, 42", PROJECT 201277-5-52-01</v>
      </c>
      <c r="F2511" s="2" t="str">
        <f>+LEFT(Table13456[[#This Row],[PAY ITEM]],1)</f>
        <v>0</v>
      </c>
      <c r="G2511" s="2" t="str">
        <f>IF(Table13456[[#This Row],[first]]="0",SUBSTITUTE(TRIM(MID(B2511, 2, 3))," ","0"),SUBSTITUTE(TRIM(MID(B2511, 1, 3))," ","0"))</f>
        <v>455</v>
      </c>
      <c r="H2511" s="2" t="str">
        <f>IF(Table13456[[#This Row],[first]]="0",SUBSTITUTE(TRIM(MID(B2511, 5, 3))," ","0"),SUBSTITUTE(TRIM(MID(B2511, 4, 3))," ","0"))</f>
        <v>108</v>
      </c>
      <c r="I2511" s="2" t="str">
        <f>IF(Table13456[[#This Row],[first]]="0",SUBSTITUTE(TRIM(MID(B2511, 8, 3))," ","0"),SUBSTITUTE(TRIM(MID(B2511, 7, 3))," ","0"))</f>
        <v>100</v>
      </c>
      <c r="J2511" s="2">
        <v>1</v>
      </c>
      <c r="K2511" s="2" t="str">
        <f t="shared" si="117"/>
        <v>455</v>
      </c>
      <c r="L2511" s="2" t="str">
        <f t="shared" si="118"/>
        <v>108</v>
      </c>
      <c r="M2511" s="2" t="str">
        <f t="shared" si="119"/>
        <v>100</v>
      </c>
    </row>
    <row r="2512" spans="2:13" x14ac:dyDescent="0.25">
      <c r="B2512" s="2" t="s">
        <v>8442</v>
      </c>
      <c r="C2512" s="2" t="s">
        <v>8443</v>
      </c>
      <c r="D2512" s="6" t="str">
        <f>+_xlfn.CONCAT(Table13456[[#This Row],[phase1]],Table13456[[#This Row],[phase2]],Table13456[[#This Row],[phase3]],Table13456[[#This Row],[phase4]])</f>
        <v>1455108101</v>
      </c>
      <c r="E2512" s="2" t="str">
        <f>+Table13456[[#This Row],[DESCRIPTION]]</f>
        <v>STEEL CASING FOR FUTURE PILE, 42", PROJECT 442835-1-52-01</v>
      </c>
      <c r="F2512" s="2" t="str">
        <f>+LEFT(Table13456[[#This Row],[PAY ITEM]],1)</f>
        <v>0</v>
      </c>
      <c r="G2512" s="2" t="str">
        <f>IF(Table13456[[#This Row],[first]]="0",SUBSTITUTE(TRIM(MID(B2512, 2, 3))," ","0"),SUBSTITUTE(TRIM(MID(B2512, 1, 3))," ","0"))</f>
        <v>455</v>
      </c>
      <c r="H2512" s="2" t="str">
        <f>IF(Table13456[[#This Row],[first]]="0",SUBSTITUTE(TRIM(MID(B2512, 5, 3))," ","0"),SUBSTITUTE(TRIM(MID(B2512, 4, 3))," ","0"))</f>
        <v>108</v>
      </c>
      <c r="I2512" s="2" t="str">
        <f>IF(Table13456[[#This Row],[first]]="0",SUBSTITUTE(TRIM(MID(B2512, 8, 3))," ","0"),SUBSTITUTE(TRIM(MID(B2512, 7, 3))," ","0"))</f>
        <v>101</v>
      </c>
      <c r="J2512" s="2">
        <v>1</v>
      </c>
      <c r="K2512" s="2" t="str">
        <f t="shared" si="117"/>
        <v>455</v>
      </c>
      <c r="L2512" s="2" t="str">
        <f t="shared" si="118"/>
        <v>108</v>
      </c>
      <c r="M2512" s="2" t="str">
        <f t="shared" si="119"/>
        <v>101</v>
      </c>
    </row>
    <row r="2513" spans="2:13" x14ac:dyDescent="0.25">
      <c r="B2513" s="2" t="s">
        <v>8444</v>
      </c>
      <c r="C2513" s="2" t="s">
        <v>8445</v>
      </c>
      <c r="D2513" s="6" t="str">
        <f>+_xlfn.CONCAT(Table13456[[#This Row],[phase1]],Table13456[[#This Row],[phase2]],Table13456[[#This Row],[phase3]],Table13456[[#This Row],[phase4]])</f>
        <v>1455108102</v>
      </c>
      <c r="E2513" s="2" t="str">
        <f>+Table13456[[#This Row],[DESCRIPTION]]</f>
        <v>STEEL CASING FOR FUTURE PILE, 40", PROJECT 435786-1-52-01</v>
      </c>
      <c r="F2513" s="2" t="str">
        <f>+LEFT(Table13456[[#This Row],[PAY ITEM]],1)</f>
        <v>0</v>
      </c>
      <c r="G2513" s="2" t="str">
        <f>IF(Table13456[[#This Row],[first]]="0",SUBSTITUTE(TRIM(MID(B2513, 2, 3))," ","0"),SUBSTITUTE(TRIM(MID(B2513, 1, 3))," ","0"))</f>
        <v>455</v>
      </c>
      <c r="H2513" s="2" t="str">
        <f>IF(Table13456[[#This Row],[first]]="0",SUBSTITUTE(TRIM(MID(B2513, 5, 3))," ","0"),SUBSTITUTE(TRIM(MID(B2513, 4, 3))," ","0"))</f>
        <v>108</v>
      </c>
      <c r="I2513" s="2" t="str">
        <f>IF(Table13456[[#This Row],[first]]="0",SUBSTITUTE(TRIM(MID(B2513, 8, 3))," ","0"),SUBSTITUTE(TRIM(MID(B2513, 7, 3))," ","0"))</f>
        <v>102</v>
      </c>
      <c r="J2513" s="2">
        <v>1</v>
      </c>
      <c r="K2513" s="2" t="str">
        <f t="shared" si="117"/>
        <v>455</v>
      </c>
      <c r="L2513" s="2" t="str">
        <f t="shared" si="118"/>
        <v>108</v>
      </c>
      <c r="M2513" s="2" t="str">
        <f t="shared" si="119"/>
        <v>102</v>
      </c>
    </row>
    <row r="2514" spans="2:13" x14ac:dyDescent="0.25">
      <c r="B2514" s="2" t="s">
        <v>1340</v>
      </c>
      <c r="C2514" s="2" t="s">
        <v>1341</v>
      </c>
      <c r="D2514" s="6" t="str">
        <f>+_xlfn.CONCAT(Table13456[[#This Row],[phase1]],Table13456[[#This Row],[phase2]],Table13456[[#This Row],[phase3]],Table13456[[#This Row],[phase4]])</f>
        <v>1455108103</v>
      </c>
      <c r="E2514" s="2" t="str">
        <f>+Table13456[[#This Row],[DESCRIPTION]]</f>
        <v>STEEL CASING FOR FUTURE PILE, 30", PROJECT 440897-2-52-01</v>
      </c>
      <c r="F2514" s="2" t="str">
        <f>+LEFT(Table13456[[#This Row],[PAY ITEM]],1)</f>
        <v>0</v>
      </c>
      <c r="G2514" s="2" t="str">
        <f>IF(Table13456[[#This Row],[first]]="0",SUBSTITUTE(TRIM(MID(B2514, 2, 3))," ","0"),SUBSTITUTE(TRIM(MID(B2514, 1, 3))," ","0"))</f>
        <v>455</v>
      </c>
      <c r="H2514" s="2" t="str">
        <f>IF(Table13456[[#This Row],[first]]="0",SUBSTITUTE(TRIM(MID(B2514, 5, 3))," ","0"),SUBSTITUTE(TRIM(MID(B2514, 4, 3))," ","0"))</f>
        <v>108</v>
      </c>
      <c r="I2514" s="2" t="str">
        <f>IF(Table13456[[#This Row],[first]]="0",SUBSTITUTE(TRIM(MID(B2514, 8, 3))," ","0"),SUBSTITUTE(TRIM(MID(B2514, 7, 3))," ","0"))</f>
        <v>103</v>
      </c>
      <c r="J2514" s="2">
        <v>1</v>
      </c>
      <c r="K2514" s="2" t="str">
        <f t="shared" si="117"/>
        <v>455</v>
      </c>
      <c r="L2514" s="2" t="str">
        <f t="shared" si="118"/>
        <v>108</v>
      </c>
      <c r="M2514" s="2" t="str">
        <f t="shared" si="119"/>
        <v>103</v>
      </c>
    </row>
    <row r="2515" spans="2:13" x14ac:dyDescent="0.25">
      <c r="B2515" s="2" t="s">
        <v>8446</v>
      </c>
      <c r="C2515" s="2" t="s">
        <v>8447</v>
      </c>
      <c r="D2515" s="6" t="str">
        <f>+_xlfn.CONCAT(Table13456[[#This Row],[phase1]],Table13456[[#This Row],[phase2]],Table13456[[#This Row],[phase3]],Table13456[[#This Row],[phase4]])</f>
        <v>1455108104</v>
      </c>
      <c r="E2515" s="2" t="str">
        <f>+Table13456[[#This Row],[DESCRIPTION]]</f>
        <v>STEEL CASING FOR FUTURE PILE, 36", PROJECT 415782-9-52-01</v>
      </c>
      <c r="F2515" s="2" t="str">
        <f>+LEFT(Table13456[[#This Row],[PAY ITEM]],1)</f>
        <v>0</v>
      </c>
      <c r="G2515" s="2" t="str">
        <f>IF(Table13456[[#This Row],[first]]="0",SUBSTITUTE(TRIM(MID(B2515, 2, 3))," ","0"),SUBSTITUTE(TRIM(MID(B2515, 1, 3))," ","0"))</f>
        <v>455</v>
      </c>
      <c r="H2515" s="2" t="str">
        <f>IF(Table13456[[#This Row],[first]]="0",SUBSTITUTE(TRIM(MID(B2515, 5, 3))," ","0"),SUBSTITUTE(TRIM(MID(B2515, 4, 3))," ","0"))</f>
        <v>108</v>
      </c>
      <c r="I2515" s="2" t="str">
        <f>IF(Table13456[[#This Row],[first]]="0",SUBSTITUTE(TRIM(MID(B2515, 8, 3))," ","0"),SUBSTITUTE(TRIM(MID(B2515, 7, 3))," ","0"))</f>
        <v>104</v>
      </c>
      <c r="J2515" s="2">
        <v>1</v>
      </c>
      <c r="K2515" s="2" t="str">
        <f t="shared" si="117"/>
        <v>455</v>
      </c>
      <c r="L2515" s="2" t="str">
        <f t="shared" si="118"/>
        <v>108</v>
      </c>
      <c r="M2515" s="2" t="str">
        <f t="shared" si="119"/>
        <v>104</v>
      </c>
    </row>
    <row r="2516" spans="2:13" x14ac:dyDescent="0.25">
      <c r="B2516" s="4" t="s">
        <v>8448</v>
      </c>
      <c r="C2516" s="2" t="s">
        <v>8449</v>
      </c>
      <c r="D2516" s="6" t="str">
        <f>+_xlfn.CONCAT(Table13456[[#This Row],[phase1]],Table13456[[#This Row],[phase2]],Table13456[[#This Row],[phase3]],Table13456[[#This Row],[phase4]])</f>
        <v>1455108110</v>
      </c>
      <c r="E2516" s="2" t="str">
        <f>+Table13456[[#This Row],[DESCRIPTION]]</f>
        <v>STEEL CASING FOR FUTURE PILE, 48"</v>
      </c>
      <c r="F2516" s="2" t="str">
        <f>+LEFT(Table13456[[#This Row],[PAY ITEM]],1)</f>
        <v>0</v>
      </c>
      <c r="G2516" s="2" t="str">
        <f>IF(Table13456[[#This Row],[first]]="0",SUBSTITUTE(TRIM(MID(B2516, 2, 3))," ","0"),SUBSTITUTE(TRIM(MID(B2516, 1, 3))," ","0"))</f>
        <v>455</v>
      </c>
      <c r="H2516" s="2" t="str">
        <f>IF(Table13456[[#This Row],[first]]="0",SUBSTITUTE(TRIM(MID(B2516, 5, 3))," ","0"),SUBSTITUTE(TRIM(MID(B2516, 4, 3))," ","0"))</f>
        <v>108</v>
      </c>
      <c r="I2516" s="2" t="str">
        <f>IF(Table13456[[#This Row],[first]]="0",SUBSTITUTE(TRIM(MID(B2516, 8, 3))," ","0"),SUBSTITUTE(TRIM(MID(B2516, 7, 3))," ","0"))</f>
        <v>110</v>
      </c>
      <c r="J2516" s="2">
        <v>1</v>
      </c>
      <c r="K2516" s="2" t="str">
        <f t="shared" si="117"/>
        <v>455</v>
      </c>
      <c r="L2516" s="2" t="str">
        <f t="shared" si="118"/>
        <v>108</v>
      </c>
      <c r="M2516" s="2" t="str">
        <f t="shared" si="119"/>
        <v>110</v>
      </c>
    </row>
    <row r="2517" spans="2:13" x14ac:dyDescent="0.25">
      <c r="B2517" s="2" t="s">
        <v>8450</v>
      </c>
      <c r="C2517" s="2" t="s">
        <v>8451</v>
      </c>
      <c r="D2517" s="6" t="str">
        <f>+_xlfn.CONCAT(Table13456[[#This Row],[phase1]],Table13456[[#This Row],[phase2]],Table13456[[#This Row],[phase3]],Table13456[[#This Row],[phase4]])</f>
        <v>1455108111</v>
      </c>
      <c r="E2517" s="2" t="str">
        <f>+Table13456[[#This Row],[DESCRIPTION]]</f>
        <v>STEEL CASING FOR FUTURE PILE, 36"</v>
      </c>
      <c r="F2517" s="2" t="str">
        <f>+LEFT(Table13456[[#This Row],[PAY ITEM]],1)</f>
        <v>0</v>
      </c>
      <c r="G2517" s="2" t="str">
        <f>IF(Table13456[[#This Row],[first]]="0",SUBSTITUTE(TRIM(MID(B2517, 2, 3))," ","0"),SUBSTITUTE(TRIM(MID(B2517, 1, 3))," ","0"))</f>
        <v>455</v>
      </c>
      <c r="H2517" s="2" t="str">
        <f>IF(Table13456[[#This Row],[first]]="0",SUBSTITUTE(TRIM(MID(B2517, 5, 3))," ","0"),SUBSTITUTE(TRIM(MID(B2517, 4, 3))," ","0"))</f>
        <v>108</v>
      </c>
      <c r="I2517" s="2" t="str">
        <f>IF(Table13456[[#This Row],[first]]="0",SUBSTITUTE(TRIM(MID(B2517, 8, 3))," ","0"),SUBSTITUTE(TRIM(MID(B2517, 7, 3))," ","0"))</f>
        <v>111</v>
      </c>
      <c r="J2517" s="2">
        <v>1</v>
      </c>
      <c r="K2517" s="2" t="str">
        <f t="shared" si="117"/>
        <v>455</v>
      </c>
      <c r="L2517" s="2" t="str">
        <f t="shared" si="118"/>
        <v>108</v>
      </c>
      <c r="M2517" s="2" t="str">
        <f t="shared" si="119"/>
        <v>111</v>
      </c>
    </row>
    <row r="2518" spans="2:13" x14ac:dyDescent="0.25">
      <c r="B2518" s="2" t="s">
        <v>8452</v>
      </c>
      <c r="C2518" s="2" t="s">
        <v>8453</v>
      </c>
      <c r="D2518" s="6" t="str">
        <f>+_xlfn.CONCAT(Table13456[[#This Row],[phase1]],Table13456[[#This Row],[phase2]],Table13456[[#This Row],[phase3]],Table13456[[#This Row],[phase4]])</f>
        <v>1455108112</v>
      </c>
      <c r="E2518" s="2" t="str">
        <f>+Table13456[[#This Row],[DESCRIPTION]]</f>
        <v>STEEL CASING FOR FUTURE PILE, 42"</v>
      </c>
      <c r="F2518" s="2" t="str">
        <f>+LEFT(Table13456[[#This Row],[PAY ITEM]],1)</f>
        <v>0</v>
      </c>
      <c r="G2518" s="2" t="str">
        <f>IF(Table13456[[#This Row],[first]]="0",SUBSTITUTE(TRIM(MID(B2518, 2, 3))," ","0"),SUBSTITUTE(TRIM(MID(B2518, 1, 3))," ","0"))</f>
        <v>455</v>
      </c>
      <c r="H2518" s="2" t="str">
        <f>IF(Table13456[[#This Row],[first]]="0",SUBSTITUTE(TRIM(MID(B2518, 5, 3))," ","0"),SUBSTITUTE(TRIM(MID(B2518, 4, 3))," ","0"))</f>
        <v>108</v>
      </c>
      <c r="I2518" s="2" t="str">
        <f>IF(Table13456[[#This Row],[first]]="0",SUBSTITUTE(TRIM(MID(B2518, 8, 3))," ","0"),SUBSTITUTE(TRIM(MID(B2518, 7, 3))," ","0"))</f>
        <v>112</v>
      </c>
      <c r="J2518" s="2">
        <v>1</v>
      </c>
      <c r="K2518" s="2" t="str">
        <f t="shared" si="117"/>
        <v>455</v>
      </c>
      <c r="L2518" s="2" t="str">
        <f t="shared" si="118"/>
        <v>108</v>
      </c>
      <c r="M2518" s="2" t="str">
        <f t="shared" si="119"/>
        <v>112</v>
      </c>
    </row>
    <row r="2519" spans="2:13" x14ac:dyDescent="0.25">
      <c r="B2519" s="2" t="s">
        <v>1342</v>
      </c>
      <c r="C2519" s="2" t="s">
        <v>1343</v>
      </c>
      <c r="D2519" s="6" t="str">
        <f>+_xlfn.CONCAT(Table13456[[#This Row],[phase1]],Table13456[[#This Row],[phase2]],Table13456[[#This Row],[phase3]],Table13456[[#This Row],[phase4]])</f>
        <v>1455111000</v>
      </c>
      <c r="E2519" s="2" t="str">
        <f>+Table13456[[#This Row],[DESCRIPTION]]</f>
        <v>CORE-PILOT HOLE, DRILLED SHAFT EXCAVATION</v>
      </c>
      <c r="F2519" s="2" t="str">
        <f>+LEFT(Table13456[[#This Row],[PAY ITEM]],1)</f>
        <v>0</v>
      </c>
      <c r="G2519" s="2" t="str">
        <f>IF(Table13456[[#This Row],[first]]="0",SUBSTITUTE(TRIM(MID(B2519, 2, 3))," ","0"),SUBSTITUTE(TRIM(MID(B2519, 1, 3))," ","0"))</f>
        <v>455</v>
      </c>
      <c r="H2519" s="2" t="str">
        <f>IF(Table13456[[#This Row],[first]]="0",SUBSTITUTE(TRIM(MID(B2519, 5, 3))," ","0"),SUBSTITUTE(TRIM(MID(B2519, 4, 3))," ","0"))</f>
        <v>111</v>
      </c>
      <c r="I2519" s="2" t="str">
        <f>IF(Table13456[[#This Row],[first]]="0",SUBSTITUTE(TRIM(MID(B2519, 8, 3))," ","0"),SUBSTITUTE(TRIM(MID(B2519, 7, 3))," ","0"))</f>
        <v/>
      </c>
      <c r="J2519" s="2">
        <v>1</v>
      </c>
      <c r="K2519" s="2" t="str">
        <f t="shared" si="117"/>
        <v>455</v>
      </c>
      <c r="L2519" s="2" t="str">
        <f t="shared" si="118"/>
        <v>111</v>
      </c>
      <c r="M2519" s="2" t="str">
        <f t="shared" si="119"/>
        <v>000</v>
      </c>
    </row>
    <row r="2520" spans="2:13" x14ac:dyDescent="0.25">
      <c r="B2520" s="2" t="s">
        <v>8454</v>
      </c>
      <c r="C2520" s="2" t="s">
        <v>8455</v>
      </c>
      <c r="D2520" s="6" t="str">
        <f>+_xlfn.CONCAT(Table13456[[#This Row],[phase1]],Table13456[[#This Row],[phase2]],Table13456[[#This Row],[phase3]],Table13456[[#This Row],[phase4]])</f>
        <v>1455112001</v>
      </c>
      <c r="E2520" s="2" t="str">
        <f>+Table13456[[#This Row],[DESCRIPTION]]</f>
        <v>PILE AUGER GROUTED, 16" DIAMETER</v>
      </c>
      <c r="F2520" s="2" t="str">
        <f>+LEFT(Table13456[[#This Row],[PAY ITEM]],1)</f>
        <v>0</v>
      </c>
      <c r="G2520" s="2" t="str">
        <f>IF(Table13456[[#This Row],[first]]="0",SUBSTITUTE(TRIM(MID(B2520, 2, 3))," ","0"),SUBSTITUTE(TRIM(MID(B2520, 1, 3))," ","0"))</f>
        <v>455</v>
      </c>
      <c r="H2520" s="2" t="str">
        <f>IF(Table13456[[#This Row],[first]]="0",SUBSTITUTE(TRIM(MID(B2520, 5, 3))," ","0"),SUBSTITUTE(TRIM(MID(B2520, 4, 3))," ","0"))</f>
        <v>112</v>
      </c>
      <c r="I2520" s="2" t="str">
        <f>IF(Table13456[[#This Row],[first]]="0",SUBSTITUTE(TRIM(MID(B2520, 8, 3))," ","0"),SUBSTITUTE(TRIM(MID(B2520, 7, 3))," ","0"))</f>
        <v>1</v>
      </c>
      <c r="J2520" s="2">
        <v>1</v>
      </c>
      <c r="K2520" s="2" t="str">
        <f t="shared" si="117"/>
        <v>455</v>
      </c>
      <c r="L2520" s="2" t="str">
        <f t="shared" si="118"/>
        <v>112</v>
      </c>
      <c r="M2520" s="2" t="str">
        <f t="shared" si="119"/>
        <v>001</v>
      </c>
    </row>
    <row r="2521" spans="2:13" x14ac:dyDescent="0.25">
      <c r="B2521" s="2" t="s">
        <v>8456</v>
      </c>
      <c r="C2521" s="2" t="s">
        <v>8457</v>
      </c>
      <c r="D2521" s="6" t="str">
        <f>+_xlfn.CONCAT(Table13456[[#This Row],[phase1]],Table13456[[#This Row],[phase2]],Table13456[[#This Row],[phase3]],Table13456[[#This Row],[phase4]])</f>
        <v>1455112003</v>
      </c>
      <c r="E2521" s="2" t="str">
        <f>+Table13456[[#This Row],[DESCRIPTION]]</f>
        <v>PILE AUGER GROUTED, 24" DIA</v>
      </c>
      <c r="F2521" s="2" t="str">
        <f>+LEFT(Table13456[[#This Row],[PAY ITEM]],1)</f>
        <v>0</v>
      </c>
      <c r="G2521" s="2" t="str">
        <f>IF(Table13456[[#This Row],[first]]="0",SUBSTITUTE(TRIM(MID(B2521, 2, 3))," ","0"),SUBSTITUTE(TRIM(MID(B2521, 1, 3))," ","0"))</f>
        <v>455</v>
      </c>
      <c r="H2521" s="2" t="str">
        <f>IF(Table13456[[#This Row],[first]]="0",SUBSTITUTE(TRIM(MID(B2521, 5, 3))," ","0"),SUBSTITUTE(TRIM(MID(B2521, 4, 3))," ","0"))</f>
        <v>112</v>
      </c>
      <c r="I2521" s="2" t="str">
        <f>IF(Table13456[[#This Row],[first]]="0",SUBSTITUTE(TRIM(MID(B2521, 8, 3))," ","0"),SUBSTITUTE(TRIM(MID(B2521, 7, 3))," ","0"))</f>
        <v>3</v>
      </c>
      <c r="J2521" s="2">
        <v>1</v>
      </c>
      <c r="K2521" s="2" t="str">
        <f t="shared" si="117"/>
        <v>455</v>
      </c>
      <c r="L2521" s="2" t="str">
        <f t="shared" si="118"/>
        <v>112</v>
      </c>
      <c r="M2521" s="2" t="str">
        <f t="shared" si="119"/>
        <v>003</v>
      </c>
    </row>
    <row r="2522" spans="2:13" x14ac:dyDescent="0.25">
      <c r="B2522" s="2" t="s">
        <v>8458</v>
      </c>
      <c r="C2522" s="2" t="s">
        <v>8459</v>
      </c>
      <c r="D2522" s="6" t="str">
        <f>+_xlfn.CONCAT(Table13456[[#This Row],[phase1]],Table13456[[#This Row],[phase2]],Table13456[[#This Row],[phase3]],Table13456[[#This Row],[phase4]])</f>
        <v>1455112005</v>
      </c>
      <c r="E2522" s="2" t="str">
        <f>+Table13456[[#This Row],[DESCRIPTION]]</f>
        <v>AUGER GROUTED PILE, 18" DIAMETER</v>
      </c>
      <c r="F2522" s="2" t="str">
        <f>+LEFT(Table13456[[#This Row],[PAY ITEM]],1)</f>
        <v>0</v>
      </c>
      <c r="G2522" s="2" t="str">
        <f>IF(Table13456[[#This Row],[first]]="0",SUBSTITUTE(TRIM(MID(B2522, 2, 3))," ","0"),SUBSTITUTE(TRIM(MID(B2522, 1, 3))," ","0"))</f>
        <v>455</v>
      </c>
      <c r="H2522" s="2" t="str">
        <f>IF(Table13456[[#This Row],[first]]="0",SUBSTITUTE(TRIM(MID(B2522, 5, 3))," ","0"),SUBSTITUTE(TRIM(MID(B2522, 4, 3))," ","0"))</f>
        <v>112</v>
      </c>
      <c r="I2522" s="2" t="str">
        <f>IF(Table13456[[#This Row],[first]]="0",SUBSTITUTE(TRIM(MID(B2522, 8, 3))," ","0"),SUBSTITUTE(TRIM(MID(B2522, 7, 3))," ","0"))</f>
        <v>5</v>
      </c>
      <c r="J2522" s="2">
        <v>1</v>
      </c>
      <c r="K2522" s="2" t="str">
        <f t="shared" si="117"/>
        <v>455</v>
      </c>
      <c r="L2522" s="2" t="str">
        <f t="shared" si="118"/>
        <v>112</v>
      </c>
      <c r="M2522" s="2" t="str">
        <f t="shared" si="119"/>
        <v>005</v>
      </c>
    </row>
    <row r="2523" spans="2:13" x14ac:dyDescent="0.25">
      <c r="B2523" s="2" t="s">
        <v>8460</v>
      </c>
      <c r="C2523" s="2" t="s">
        <v>8461</v>
      </c>
      <c r="D2523" s="6" t="str">
        <f>+_xlfn.CONCAT(Table13456[[#This Row],[phase1]],Table13456[[#This Row],[phase2]],Table13456[[#This Row],[phase3]],Table13456[[#This Row],[phase4]])</f>
        <v>1455112006</v>
      </c>
      <c r="E2523" s="2" t="str">
        <f>+Table13456[[#This Row],[DESCRIPTION]]</f>
        <v>AUGER GROUTED PILE , 36" DIAMETER</v>
      </c>
      <c r="F2523" s="2" t="str">
        <f>+LEFT(Table13456[[#This Row],[PAY ITEM]],1)</f>
        <v>0</v>
      </c>
      <c r="G2523" s="2" t="str">
        <f>IF(Table13456[[#This Row],[first]]="0",SUBSTITUTE(TRIM(MID(B2523, 2, 3))," ","0"),SUBSTITUTE(TRIM(MID(B2523, 1, 3))," ","0"))</f>
        <v>455</v>
      </c>
      <c r="H2523" s="2" t="str">
        <f>IF(Table13456[[#This Row],[first]]="0",SUBSTITUTE(TRIM(MID(B2523, 5, 3))," ","0"),SUBSTITUTE(TRIM(MID(B2523, 4, 3))," ","0"))</f>
        <v>112</v>
      </c>
      <c r="I2523" s="2" t="str">
        <f>IF(Table13456[[#This Row],[first]]="0",SUBSTITUTE(TRIM(MID(B2523, 8, 3))," ","0"),SUBSTITUTE(TRIM(MID(B2523, 7, 3))," ","0"))</f>
        <v>6</v>
      </c>
      <c r="J2523" s="2">
        <v>1</v>
      </c>
      <c r="K2523" s="2" t="str">
        <f t="shared" si="117"/>
        <v>455</v>
      </c>
      <c r="L2523" s="2" t="str">
        <f t="shared" si="118"/>
        <v>112</v>
      </c>
      <c r="M2523" s="2" t="str">
        <f t="shared" si="119"/>
        <v>006</v>
      </c>
    </row>
    <row r="2524" spans="2:13" x14ac:dyDescent="0.25">
      <c r="B2524" s="2" t="s">
        <v>8462</v>
      </c>
      <c r="C2524" s="2" t="s">
        <v>8459</v>
      </c>
      <c r="D2524" s="6" t="str">
        <f>+_xlfn.CONCAT(Table13456[[#This Row],[phase1]],Table13456[[#This Row],[phase2]],Table13456[[#This Row],[phase3]],Table13456[[#This Row],[phase4]])</f>
        <v>1455112018</v>
      </c>
      <c r="E2524" s="2" t="str">
        <f>+Table13456[[#This Row],[DESCRIPTION]]</f>
        <v>AUGER GROUTED PILE, 18" DIAMETER</v>
      </c>
      <c r="F2524" s="2" t="str">
        <f>+LEFT(Table13456[[#This Row],[PAY ITEM]],1)</f>
        <v>0</v>
      </c>
      <c r="G2524" s="2" t="str">
        <f>IF(Table13456[[#This Row],[first]]="0",SUBSTITUTE(TRIM(MID(B2524, 2, 3))," ","0"),SUBSTITUTE(TRIM(MID(B2524, 1, 3))," ","0"))</f>
        <v>455</v>
      </c>
      <c r="H2524" s="2" t="str">
        <f>IF(Table13456[[#This Row],[first]]="0",SUBSTITUTE(TRIM(MID(B2524, 5, 3))," ","0"),SUBSTITUTE(TRIM(MID(B2524, 4, 3))," ","0"))</f>
        <v>112</v>
      </c>
      <c r="I2524" s="2" t="str">
        <f>IF(Table13456[[#This Row],[first]]="0",SUBSTITUTE(TRIM(MID(B2524, 8, 3))," ","0"),SUBSTITUTE(TRIM(MID(B2524, 7, 3))," ","0"))</f>
        <v>18</v>
      </c>
      <c r="J2524" s="2">
        <v>1</v>
      </c>
      <c r="K2524" s="2" t="str">
        <f t="shared" si="117"/>
        <v>455</v>
      </c>
      <c r="L2524" s="2" t="str">
        <f t="shared" si="118"/>
        <v>112</v>
      </c>
      <c r="M2524" s="2" t="str">
        <f t="shared" si="119"/>
        <v>018</v>
      </c>
    </row>
    <row r="2525" spans="2:13" x14ac:dyDescent="0.25">
      <c r="B2525" s="2" t="s">
        <v>1344</v>
      </c>
      <c r="C2525" s="2" t="s">
        <v>1345</v>
      </c>
      <c r="D2525" s="6" t="str">
        <f>+_xlfn.CONCAT(Table13456[[#This Row],[phase1]],Table13456[[#This Row],[phase2]],Table13456[[#This Row],[phase3]],Table13456[[#This Row],[phase4]])</f>
        <v>1455112024</v>
      </c>
      <c r="E2525" s="2" t="str">
        <f>+Table13456[[#This Row],[DESCRIPTION]]</f>
        <v>AUGER GROUTED PILE, 24" DIAMETER</v>
      </c>
      <c r="F2525" s="2" t="str">
        <f>+LEFT(Table13456[[#This Row],[PAY ITEM]],1)</f>
        <v>0</v>
      </c>
      <c r="G2525" s="2" t="str">
        <f>IF(Table13456[[#This Row],[first]]="0",SUBSTITUTE(TRIM(MID(B2525, 2, 3))," ","0"),SUBSTITUTE(TRIM(MID(B2525, 1, 3))," ","0"))</f>
        <v>455</v>
      </c>
      <c r="H2525" s="2" t="str">
        <f>IF(Table13456[[#This Row],[first]]="0",SUBSTITUTE(TRIM(MID(B2525, 5, 3))," ","0"),SUBSTITUTE(TRIM(MID(B2525, 4, 3))," ","0"))</f>
        <v>112</v>
      </c>
      <c r="I2525" s="2" t="str">
        <f>IF(Table13456[[#This Row],[first]]="0",SUBSTITUTE(TRIM(MID(B2525, 8, 3))," ","0"),SUBSTITUTE(TRIM(MID(B2525, 7, 3))," ","0"))</f>
        <v>24</v>
      </c>
      <c r="J2525" s="2">
        <v>1</v>
      </c>
      <c r="K2525" s="2" t="str">
        <f t="shared" si="117"/>
        <v>455</v>
      </c>
      <c r="L2525" s="2" t="str">
        <f t="shared" si="118"/>
        <v>112</v>
      </c>
      <c r="M2525" s="2" t="str">
        <f t="shared" si="119"/>
        <v>024</v>
      </c>
    </row>
    <row r="2526" spans="2:13" x14ac:dyDescent="0.25">
      <c r="B2526" s="2" t="s">
        <v>8463</v>
      </c>
      <c r="C2526" s="2" t="s">
        <v>8464</v>
      </c>
      <c r="D2526" s="6" t="str">
        <f>+_xlfn.CONCAT(Table13456[[#This Row],[phase1]],Table13456[[#This Row],[phase2]],Table13456[[#This Row],[phase3]],Table13456[[#This Row],[phase4]])</f>
        <v>1455112030</v>
      </c>
      <c r="E2526" s="2" t="str">
        <f>+Table13456[[#This Row],[DESCRIPTION]]</f>
        <v>AUGER GROUTED PILE, 30" DIAMETER</v>
      </c>
      <c r="F2526" s="2" t="str">
        <f>+LEFT(Table13456[[#This Row],[PAY ITEM]],1)</f>
        <v>0</v>
      </c>
      <c r="G2526" s="2" t="str">
        <f>IF(Table13456[[#This Row],[first]]="0",SUBSTITUTE(TRIM(MID(B2526, 2, 3))," ","0"),SUBSTITUTE(TRIM(MID(B2526, 1, 3))," ","0"))</f>
        <v>455</v>
      </c>
      <c r="H2526" s="2" t="str">
        <f>IF(Table13456[[#This Row],[first]]="0",SUBSTITUTE(TRIM(MID(B2526, 5, 3))," ","0"),SUBSTITUTE(TRIM(MID(B2526, 4, 3))," ","0"))</f>
        <v>112</v>
      </c>
      <c r="I2526" s="2" t="str">
        <f>IF(Table13456[[#This Row],[first]]="0",SUBSTITUTE(TRIM(MID(B2526, 8, 3))," ","0"),SUBSTITUTE(TRIM(MID(B2526, 7, 3))," ","0"))</f>
        <v>30</v>
      </c>
      <c r="J2526" s="2">
        <v>1</v>
      </c>
      <c r="K2526" s="2" t="str">
        <f t="shared" si="117"/>
        <v>455</v>
      </c>
      <c r="L2526" s="2" t="str">
        <f t="shared" si="118"/>
        <v>112</v>
      </c>
      <c r="M2526" s="2" t="str">
        <f t="shared" si="119"/>
        <v>030</v>
      </c>
    </row>
    <row r="2527" spans="2:13" x14ac:dyDescent="0.25">
      <c r="B2527" s="2" t="s">
        <v>8465</v>
      </c>
      <c r="C2527" s="2" t="s">
        <v>8466</v>
      </c>
      <c r="D2527" s="6" t="str">
        <f>+_xlfn.CONCAT(Table13456[[#This Row],[phase1]],Table13456[[#This Row],[phase2]],Table13456[[#This Row],[phase3]],Table13456[[#This Row],[phase4]])</f>
        <v>1455112100</v>
      </c>
      <c r="E2527" s="2" t="str">
        <f>+Table13456[[#This Row],[DESCRIPTION]]</f>
        <v>AUGER GROUTED PILE, 24" DIAMETER, PROJECT 440550-1-52-01</v>
      </c>
      <c r="F2527" s="2" t="str">
        <f>+LEFT(Table13456[[#This Row],[PAY ITEM]],1)</f>
        <v>0</v>
      </c>
      <c r="G2527" s="2" t="str">
        <f>IF(Table13456[[#This Row],[first]]="0",SUBSTITUTE(TRIM(MID(B2527, 2, 3))," ","0"),SUBSTITUTE(TRIM(MID(B2527, 1, 3))," ","0"))</f>
        <v>455</v>
      </c>
      <c r="H2527" s="2" t="str">
        <f>IF(Table13456[[#This Row],[first]]="0",SUBSTITUTE(TRIM(MID(B2527, 5, 3))," ","0"),SUBSTITUTE(TRIM(MID(B2527, 4, 3))," ","0"))</f>
        <v>112</v>
      </c>
      <c r="I2527" s="2" t="str">
        <f>IF(Table13456[[#This Row],[first]]="0",SUBSTITUTE(TRIM(MID(B2527, 8, 3))," ","0"),SUBSTITUTE(TRIM(MID(B2527, 7, 3))," ","0"))</f>
        <v>100</v>
      </c>
      <c r="J2527" s="2">
        <v>1</v>
      </c>
      <c r="K2527" s="2" t="str">
        <f t="shared" si="117"/>
        <v>455</v>
      </c>
      <c r="L2527" s="2" t="str">
        <f t="shared" si="118"/>
        <v>112</v>
      </c>
      <c r="M2527" s="2" t="str">
        <f t="shared" si="119"/>
        <v>100</v>
      </c>
    </row>
    <row r="2528" spans="2:13" x14ac:dyDescent="0.25">
      <c r="B2528" s="2" t="s">
        <v>8467</v>
      </c>
      <c r="C2528" s="2" t="s">
        <v>8468</v>
      </c>
      <c r="D2528" s="6" t="str">
        <f>+_xlfn.CONCAT(Table13456[[#This Row],[phase1]],Table13456[[#This Row],[phase2]],Table13456[[#This Row],[phase3]],Table13456[[#This Row],[phase4]])</f>
        <v>1455112101</v>
      </c>
      <c r="E2528" s="2" t="str">
        <f>+Table13456[[#This Row],[DESCRIPTION]]</f>
        <v>AUGER GROUTED PILE, 24" DIAMETER, PROJECT 436894-4-52-01</v>
      </c>
      <c r="F2528" s="2" t="str">
        <f>+LEFT(Table13456[[#This Row],[PAY ITEM]],1)</f>
        <v>0</v>
      </c>
      <c r="G2528" s="2" t="str">
        <f>IF(Table13456[[#This Row],[first]]="0",SUBSTITUTE(TRIM(MID(B2528, 2, 3))," ","0"),SUBSTITUTE(TRIM(MID(B2528, 1, 3))," ","0"))</f>
        <v>455</v>
      </c>
      <c r="H2528" s="2" t="str">
        <f>IF(Table13456[[#This Row],[first]]="0",SUBSTITUTE(TRIM(MID(B2528, 5, 3))," ","0"),SUBSTITUTE(TRIM(MID(B2528, 4, 3))," ","0"))</f>
        <v>112</v>
      </c>
      <c r="I2528" s="2" t="str">
        <f>IF(Table13456[[#This Row],[first]]="0",SUBSTITUTE(TRIM(MID(B2528, 8, 3))," ","0"),SUBSTITUTE(TRIM(MID(B2528, 7, 3))," ","0"))</f>
        <v>101</v>
      </c>
      <c r="J2528" s="2">
        <v>1</v>
      </c>
      <c r="K2528" s="2" t="str">
        <f t="shared" si="117"/>
        <v>455</v>
      </c>
      <c r="L2528" s="2" t="str">
        <f t="shared" si="118"/>
        <v>112</v>
      </c>
      <c r="M2528" s="2" t="str">
        <f t="shared" si="119"/>
        <v>101</v>
      </c>
    </row>
    <row r="2529" spans="2:13" x14ac:dyDescent="0.25">
      <c r="B2529" s="2" t="s">
        <v>8469</v>
      </c>
      <c r="C2529" s="2" t="s">
        <v>8470</v>
      </c>
      <c r="D2529" s="6" t="str">
        <f>+_xlfn.CONCAT(Table13456[[#This Row],[phase1]],Table13456[[#This Row],[phase2]],Table13456[[#This Row],[phase3]],Table13456[[#This Row],[phase4]])</f>
        <v>1455113024</v>
      </c>
      <c r="E2529" s="2" t="str">
        <f>+Table13456[[#This Row],[DESCRIPTION]]</f>
        <v>AUGER CAST PILE FOR BRIDGES, 24" DIAMETER</v>
      </c>
      <c r="F2529" s="2" t="str">
        <f>+LEFT(Table13456[[#This Row],[PAY ITEM]],1)</f>
        <v>0</v>
      </c>
      <c r="G2529" s="2" t="str">
        <f>IF(Table13456[[#This Row],[first]]="0",SUBSTITUTE(TRIM(MID(B2529, 2, 3))," ","0"),SUBSTITUTE(TRIM(MID(B2529, 1, 3))," ","0"))</f>
        <v>455</v>
      </c>
      <c r="H2529" s="2" t="str">
        <f>IF(Table13456[[#This Row],[first]]="0",SUBSTITUTE(TRIM(MID(B2529, 5, 3))," ","0"),SUBSTITUTE(TRIM(MID(B2529, 4, 3))," ","0"))</f>
        <v>113</v>
      </c>
      <c r="I2529" s="2" t="str">
        <f>IF(Table13456[[#This Row],[first]]="0",SUBSTITUTE(TRIM(MID(B2529, 8, 3))," ","0"),SUBSTITUTE(TRIM(MID(B2529, 7, 3))," ","0"))</f>
        <v>24</v>
      </c>
      <c r="J2529" s="2">
        <v>1</v>
      </c>
      <c r="K2529" s="2" t="str">
        <f t="shared" si="117"/>
        <v>455</v>
      </c>
      <c r="L2529" s="2" t="str">
        <f t="shared" si="118"/>
        <v>113</v>
      </c>
      <c r="M2529" s="2" t="str">
        <f t="shared" si="119"/>
        <v>024</v>
      </c>
    </row>
    <row r="2530" spans="2:13" x14ac:dyDescent="0.25">
      <c r="B2530" s="2" t="s">
        <v>8471</v>
      </c>
      <c r="C2530" s="2" t="s">
        <v>8472</v>
      </c>
      <c r="D2530" s="6" t="str">
        <f>+_xlfn.CONCAT(Table13456[[#This Row],[phase1]],Table13456[[#This Row],[phase2]],Table13456[[#This Row],[phase3]],Table13456[[#This Row],[phase4]])</f>
        <v>1455113030</v>
      </c>
      <c r="E2530" s="2" t="str">
        <f>+Table13456[[#This Row],[DESCRIPTION]]</f>
        <v>AUGER CAST PILE FOR BRIDGES, 30" DIAMETER</v>
      </c>
      <c r="F2530" s="2" t="str">
        <f>+LEFT(Table13456[[#This Row],[PAY ITEM]],1)</f>
        <v>0</v>
      </c>
      <c r="G2530" s="2" t="str">
        <f>IF(Table13456[[#This Row],[first]]="0",SUBSTITUTE(TRIM(MID(B2530, 2, 3))," ","0"),SUBSTITUTE(TRIM(MID(B2530, 1, 3))," ","0"))</f>
        <v>455</v>
      </c>
      <c r="H2530" s="2" t="str">
        <f>IF(Table13456[[#This Row],[first]]="0",SUBSTITUTE(TRIM(MID(B2530, 5, 3))," ","0"),SUBSTITUTE(TRIM(MID(B2530, 4, 3))," ","0"))</f>
        <v>113</v>
      </c>
      <c r="I2530" s="2" t="str">
        <f>IF(Table13456[[#This Row],[first]]="0",SUBSTITUTE(TRIM(MID(B2530, 8, 3))," ","0"),SUBSTITUTE(TRIM(MID(B2530, 7, 3))," ","0"))</f>
        <v>30</v>
      </c>
      <c r="J2530" s="2">
        <v>1</v>
      </c>
      <c r="K2530" s="2" t="str">
        <f t="shared" si="117"/>
        <v>455</v>
      </c>
      <c r="L2530" s="2" t="str">
        <f t="shared" si="118"/>
        <v>113</v>
      </c>
      <c r="M2530" s="2" t="str">
        <f t="shared" si="119"/>
        <v>030</v>
      </c>
    </row>
    <row r="2531" spans="2:13" x14ac:dyDescent="0.25">
      <c r="B2531" s="2" t="s">
        <v>8473</v>
      </c>
      <c r="C2531" s="2" t="s">
        <v>8474</v>
      </c>
      <c r="D2531" s="6" t="str">
        <f>+_xlfn.CONCAT(Table13456[[#This Row],[phase1]],Table13456[[#This Row],[phase2]],Table13456[[#This Row],[phase3]],Table13456[[#This Row],[phase4]])</f>
        <v>1455113036</v>
      </c>
      <c r="E2531" s="2" t="str">
        <f>+Table13456[[#This Row],[DESCRIPTION]]</f>
        <v>AUGER CAST PILE FOR BRIDGES, 36" DIAMETER</v>
      </c>
      <c r="F2531" s="2" t="str">
        <f>+LEFT(Table13456[[#This Row],[PAY ITEM]],1)</f>
        <v>0</v>
      </c>
      <c r="G2531" s="2" t="str">
        <f>IF(Table13456[[#This Row],[first]]="0",SUBSTITUTE(TRIM(MID(B2531, 2, 3))," ","0"),SUBSTITUTE(TRIM(MID(B2531, 1, 3))," ","0"))</f>
        <v>455</v>
      </c>
      <c r="H2531" s="2" t="str">
        <f>IF(Table13456[[#This Row],[first]]="0",SUBSTITUTE(TRIM(MID(B2531, 5, 3))," ","0"),SUBSTITUTE(TRIM(MID(B2531, 4, 3))," ","0"))</f>
        <v>113</v>
      </c>
      <c r="I2531" s="2" t="str">
        <f>IF(Table13456[[#This Row],[first]]="0",SUBSTITUTE(TRIM(MID(B2531, 8, 3))," ","0"),SUBSTITUTE(TRIM(MID(B2531, 7, 3))," ","0"))</f>
        <v>36</v>
      </c>
      <c r="J2531" s="2">
        <v>1</v>
      </c>
      <c r="K2531" s="2" t="str">
        <f t="shared" si="117"/>
        <v>455</v>
      </c>
      <c r="L2531" s="2" t="str">
        <f t="shared" si="118"/>
        <v>113</v>
      </c>
      <c r="M2531" s="2" t="str">
        <f t="shared" si="119"/>
        <v>036</v>
      </c>
    </row>
    <row r="2532" spans="2:13" x14ac:dyDescent="0.25">
      <c r="B2532" s="2" t="s">
        <v>8475</v>
      </c>
      <c r="C2532" s="2" t="s">
        <v>8476</v>
      </c>
      <c r="D2532" s="6" t="str">
        <f>+_xlfn.CONCAT(Table13456[[#This Row],[phase1]],Table13456[[#This Row],[phase2]],Table13456[[#This Row],[phase3]],Table13456[[#This Row],[phase4]])</f>
        <v>1455115000</v>
      </c>
      <c r="E2532" s="2" t="str">
        <f>+Table13456[[#This Row],[DESCRIPTION]]</f>
        <v>PILE REDRIVE</v>
      </c>
      <c r="F2532" s="2" t="str">
        <f>+LEFT(Table13456[[#This Row],[PAY ITEM]],1)</f>
        <v>0</v>
      </c>
      <c r="G2532" s="2" t="str">
        <f>IF(Table13456[[#This Row],[first]]="0",SUBSTITUTE(TRIM(MID(B2532, 2, 3))," ","0"),SUBSTITUTE(TRIM(MID(B2532, 1, 3))," ","0"))</f>
        <v>455</v>
      </c>
      <c r="H2532" s="2" t="str">
        <f>IF(Table13456[[#This Row],[first]]="0",SUBSTITUTE(TRIM(MID(B2532, 5, 3))," ","0"),SUBSTITUTE(TRIM(MID(B2532, 4, 3))," ","0"))</f>
        <v>115</v>
      </c>
      <c r="I2532" s="2" t="str">
        <f>IF(Table13456[[#This Row],[first]]="0",SUBSTITUTE(TRIM(MID(B2532, 8, 3))," ","0"),SUBSTITUTE(TRIM(MID(B2532, 7, 3))," ","0"))</f>
        <v/>
      </c>
      <c r="J2532" s="2">
        <v>1</v>
      </c>
      <c r="K2532" s="2" t="str">
        <f t="shared" si="117"/>
        <v>455</v>
      </c>
      <c r="L2532" s="2" t="str">
        <f t="shared" si="118"/>
        <v>115</v>
      </c>
      <c r="M2532" s="2" t="str">
        <f t="shared" si="119"/>
        <v>000</v>
      </c>
    </row>
    <row r="2533" spans="2:13" x14ac:dyDescent="0.25">
      <c r="B2533" s="2" t="s">
        <v>1346</v>
      </c>
      <c r="C2533" s="2" t="s">
        <v>1347</v>
      </c>
      <c r="D2533" s="6" t="str">
        <f>+_xlfn.CONCAT(Table13456[[#This Row],[phase1]],Table13456[[#This Row],[phase2]],Table13456[[#This Row],[phase3]],Table13456[[#This Row],[phase4]])</f>
        <v>1455119103</v>
      </c>
      <c r="E2533" s="2" t="str">
        <f>+Table13456[[#This Row],[DESCRIPTION]]</f>
        <v>LOAD TEST-STATIC, COMPRESSION,101-600 TONS</v>
      </c>
      <c r="F2533" s="2" t="str">
        <f>+LEFT(Table13456[[#This Row],[PAY ITEM]],1)</f>
        <v>0</v>
      </c>
      <c r="G2533" s="2" t="str">
        <f>IF(Table13456[[#This Row],[first]]="0",SUBSTITUTE(TRIM(MID(B2533, 2, 3))," ","0"),SUBSTITUTE(TRIM(MID(B2533, 1, 3))," ","0"))</f>
        <v>455</v>
      </c>
      <c r="H2533" s="2" t="str">
        <f>IF(Table13456[[#This Row],[first]]="0",SUBSTITUTE(TRIM(MID(B2533, 5, 3))," ","0"),SUBSTITUTE(TRIM(MID(B2533, 4, 3))," ","0"))</f>
        <v>119</v>
      </c>
      <c r="I2533" s="2" t="str">
        <f>IF(Table13456[[#This Row],[first]]="0",SUBSTITUTE(TRIM(MID(B2533, 8, 3))," ","0"),SUBSTITUTE(TRIM(MID(B2533, 7, 3))," ","0"))</f>
        <v>103</v>
      </c>
      <c r="J2533" s="2">
        <v>1</v>
      </c>
      <c r="K2533" s="2" t="str">
        <f t="shared" si="117"/>
        <v>455</v>
      </c>
      <c r="L2533" s="2" t="str">
        <f t="shared" si="118"/>
        <v>119</v>
      </c>
      <c r="M2533" s="2" t="str">
        <f t="shared" si="119"/>
        <v>103</v>
      </c>
    </row>
    <row r="2534" spans="2:13" x14ac:dyDescent="0.25">
      <c r="B2534" s="2" t="s">
        <v>8477</v>
      </c>
      <c r="C2534" s="2" t="s">
        <v>8478</v>
      </c>
      <c r="D2534" s="6" t="str">
        <f>+_xlfn.CONCAT(Table13456[[#This Row],[phase1]],Table13456[[#This Row],[phase2]],Table13456[[#This Row],[phase3]],Table13456[[#This Row],[phase4]])</f>
        <v>1455119104</v>
      </c>
      <c r="E2534" s="2" t="str">
        <f>+Table13456[[#This Row],[DESCRIPTION]]</f>
        <v>LOAD TEST-STATIC, COMPRESSION,601-1200 TONS</v>
      </c>
      <c r="F2534" s="2" t="str">
        <f>+LEFT(Table13456[[#This Row],[PAY ITEM]],1)</f>
        <v>0</v>
      </c>
      <c r="G2534" s="2" t="str">
        <f>IF(Table13456[[#This Row],[first]]="0",SUBSTITUTE(TRIM(MID(B2534, 2, 3))," ","0"),SUBSTITUTE(TRIM(MID(B2534, 1, 3))," ","0"))</f>
        <v>455</v>
      </c>
      <c r="H2534" s="2" t="str">
        <f>IF(Table13456[[#This Row],[first]]="0",SUBSTITUTE(TRIM(MID(B2534, 5, 3))," ","0"),SUBSTITUTE(TRIM(MID(B2534, 4, 3))," ","0"))</f>
        <v>119</v>
      </c>
      <c r="I2534" s="2" t="str">
        <f>IF(Table13456[[#This Row],[first]]="0",SUBSTITUTE(TRIM(MID(B2534, 8, 3))," ","0"),SUBSTITUTE(TRIM(MID(B2534, 7, 3))," ","0"))</f>
        <v>104</v>
      </c>
      <c r="J2534" s="2">
        <v>1</v>
      </c>
      <c r="K2534" s="2" t="str">
        <f t="shared" si="117"/>
        <v>455</v>
      </c>
      <c r="L2534" s="2" t="str">
        <f t="shared" si="118"/>
        <v>119</v>
      </c>
      <c r="M2534" s="2" t="str">
        <f t="shared" si="119"/>
        <v>104</v>
      </c>
    </row>
    <row r="2535" spans="2:13" x14ac:dyDescent="0.25">
      <c r="B2535" s="2" t="s">
        <v>8479</v>
      </c>
      <c r="C2535" s="2" t="s">
        <v>8480</v>
      </c>
      <c r="D2535" s="6" t="str">
        <f>+_xlfn.CONCAT(Table13456[[#This Row],[phase1]],Table13456[[#This Row],[phase2]],Table13456[[#This Row],[phase3]],Table13456[[#This Row],[phase4]])</f>
        <v>1455119105</v>
      </c>
      <c r="E2535" s="2" t="str">
        <f>+Table13456[[#This Row],[DESCRIPTION]]</f>
        <v>LOAD TEST-STATIC, COMPRESSION,1201-1800 TONS</v>
      </c>
      <c r="F2535" s="2" t="str">
        <f>+LEFT(Table13456[[#This Row],[PAY ITEM]],1)</f>
        <v>0</v>
      </c>
      <c r="G2535" s="2" t="str">
        <f>IF(Table13456[[#This Row],[first]]="0",SUBSTITUTE(TRIM(MID(B2535, 2, 3))," ","0"),SUBSTITUTE(TRIM(MID(B2535, 1, 3))," ","0"))</f>
        <v>455</v>
      </c>
      <c r="H2535" s="2" t="str">
        <f>IF(Table13456[[#This Row],[first]]="0",SUBSTITUTE(TRIM(MID(B2535, 5, 3))," ","0"),SUBSTITUTE(TRIM(MID(B2535, 4, 3))," ","0"))</f>
        <v>119</v>
      </c>
      <c r="I2535" s="2" t="str">
        <f>IF(Table13456[[#This Row],[first]]="0",SUBSTITUTE(TRIM(MID(B2535, 8, 3))," ","0"),SUBSTITUTE(TRIM(MID(B2535, 7, 3))," ","0"))</f>
        <v>105</v>
      </c>
      <c r="J2535" s="2">
        <v>1</v>
      </c>
      <c r="K2535" s="2" t="str">
        <f t="shared" si="117"/>
        <v>455</v>
      </c>
      <c r="L2535" s="2" t="str">
        <f t="shared" si="118"/>
        <v>119</v>
      </c>
      <c r="M2535" s="2" t="str">
        <f t="shared" si="119"/>
        <v>105</v>
      </c>
    </row>
    <row r="2536" spans="2:13" x14ac:dyDescent="0.25">
      <c r="B2536" s="2" t="s">
        <v>8481</v>
      </c>
      <c r="C2536" s="2" t="s">
        <v>8482</v>
      </c>
      <c r="D2536" s="6" t="str">
        <f>+_xlfn.CONCAT(Table13456[[#This Row],[phase1]],Table13456[[#This Row],[phase2]],Table13456[[#This Row],[phase3]],Table13456[[#This Row],[phase4]])</f>
        <v>1455119201</v>
      </c>
      <c r="E2536" s="2" t="str">
        <f>+Table13456[[#This Row],[DESCRIPTION]]</f>
        <v>LOAD TEST-STATIC, TENSION, 0-50 TONS</v>
      </c>
      <c r="F2536" s="2" t="str">
        <f>+LEFT(Table13456[[#This Row],[PAY ITEM]],1)</f>
        <v>0</v>
      </c>
      <c r="G2536" s="2" t="str">
        <f>IF(Table13456[[#This Row],[first]]="0",SUBSTITUTE(TRIM(MID(B2536, 2, 3))," ","0"),SUBSTITUTE(TRIM(MID(B2536, 1, 3))," ","0"))</f>
        <v>455</v>
      </c>
      <c r="H2536" s="2" t="str">
        <f>IF(Table13456[[#This Row],[first]]="0",SUBSTITUTE(TRIM(MID(B2536, 5, 3))," ","0"),SUBSTITUTE(TRIM(MID(B2536, 4, 3))," ","0"))</f>
        <v>119</v>
      </c>
      <c r="I2536" s="2" t="str">
        <f>IF(Table13456[[#This Row],[first]]="0",SUBSTITUTE(TRIM(MID(B2536, 8, 3))," ","0"),SUBSTITUTE(TRIM(MID(B2536, 7, 3))," ","0"))</f>
        <v>201</v>
      </c>
      <c r="J2536" s="2">
        <v>1</v>
      </c>
      <c r="K2536" s="2" t="str">
        <f t="shared" si="117"/>
        <v>455</v>
      </c>
      <c r="L2536" s="2" t="str">
        <f t="shared" si="118"/>
        <v>119</v>
      </c>
      <c r="M2536" s="2" t="str">
        <f t="shared" si="119"/>
        <v>201</v>
      </c>
    </row>
    <row r="2537" spans="2:13" x14ac:dyDescent="0.25">
      <c r="B2537" s="2" t="s">
        <v>8483</v>
      </c>
      <c r="C2537" s="2" t="s">
        <v>8484</v>
      </c>
      <c r="D2537" s="6" t="str">
        <f>+_xlfn.CONCAT(Table13456[[#This Row],[phase1]],Table13456[[#This Row],[phase2]],Table13456[[#This Row],[phase3]],Table13456[[#This Row],[phase4]])</f>
        <v>1455119202</v>
      </c>
      <c r="E2537" s="2" t="str">
        <f>+Table13456[[#This Row],[DESCRIPTION]]</f>
        <v>LOAD TEST-STATIC, TENSION, 51-100 TONS</v>
      </c>
      <c r="F2537" s="2" t="str">
        <f>+LEFT(Table13456[[#This Row],[PAY ITEM]],1)</f>
        <v>0</v>
      </c>
      <c r="G2537" s="2" t="str">
        <f>IF(Table13456[[#This Row],[first]]="0",SUBSTITUTE(TRIM(MID(B2537, 2, 3))," ","0"),SUBSTITUTE(TRIM(MID(B2537, 1, 3))," ","0"))</f>
        <v>455</v>
      </c>
      <c r="H2537" s="2" t="str">
        <f>IF(Table13456[[#This Row],[first]]="0",SUBSTITUTE(TRIM(MID(B2537, 5, 3))," ","0"),SUBSTITUTE(TRIM(MID(B2537, 4, 3))," ","0"))</f>
        <v>119</v>
      </c>
      <c r="I2537" s="2" t="str">
        <f>IF(Table13456[[#This Row],[first]]="0",SUBSTITUTE(TRIM(MID(B2537, 8, 3))," ","0"),SUBSTITUTE(TRIM(MID(B2537, 7, 3))," ","0"))</f>
        <v>202</v>
      </c>
      <c r="J2537" s="2">
        <v>1</v>
      </c>
      <c r="K2537" s="2" t="str">
        <f t="shared" si="117"/>
        <v>455</v>
      </c>
      <c r="L2537" s="2" t="str">
        <f t="shared" si="118"/>
        <v>119</v>
      </c>
      <c r="M2537" s="2" t="str">
        <f t="shared" si="119"/>
        <v>202</v>
      </c>
    </row>
    <row r="2538" spans="2:13" x14ac:dyDescent="0.25">
      <c r="B2538" s="2" t="s">
        <v>8485</v>
      </c>
      <c r="C2538" s="2" t="s">
        <v>8486</v>
      </c>
      <c r="D2538" s="6" t="str">
        <f>+_xlfn.CONCAT(Table13456[[#This Row],[phase1]],Table13456[[#This Row],[phase2]],Table13456[[#This Row],[phase3]],Table13456[[#This Row],[phase4]])</f>
        <v>1455119203</v>
      </c>
      <c r="E2538" s="2" t="str">
        <f>+Table13456[[#This Row],[DESCRIPTION]]</f>
        <v>LOAD TEST-STATIC, TENSION, 101-600 TONS</v>
      </c>
      <c r="F2538" s="2" t="str">
        <f>+LEFT(Table13456[[#This Row],[PAY ITEM]],1)</f>
        <v>0</v>
      </c>
      <c r="G2538" s="2" t="str">
        <f>IF(Table13456[[#This Row],[first]]="0",SUBSTITUTE(TRIM(MID(B2538, 2, 3))," ","0"),SUBSTITUTE(TRIM(MID(B2538, 1, 3))," ","0"))</f>
        <v>455</v>
      </c>
      <c r="H2538" s="2" t="str">
        <f>IF(Table13456[[#This Row],[first]]="0",SUBSTITUTE(TRIM(MID(B2538, 5, 3))," ","0"),SUBSTITUTE(TRIM(MID(B2538, 4, 3))," ","0"))</f>
        <v>119</v>
      </c>
      <c r="I2538" s="2" t="str">
        <f>IF(Table13456[[#This Row],[first]]="0",SUBSTITUTE(TRIM(MID(B2538, 8, 3))," ","0"),SUBSTITUTE(TRIM(MID(B2538, 7, 3))," ","0"))</f>
        <v>203</v>
      </c>
      <c r="J2538" s="2">
        <v>1</v>
      </c>
      <c r="K2538" s="2" t="str">
        <f t="shared" si="117"/>
        <v>455</v>
      </c>
      <c r="L2538" s="2" t="str">
        <f t="shared" si="118"/>
        <v>119</v>
      </c>
      <c r="M2538" s="2" t="str">
        <f t="shared" si="119"/>
        <v>203</v>
      </c>
    </row>
    <row r="2539" spans="2:13" x14ac:dyDescent="0.25">
      <c r="B2539" s="2" t="s">
        <v>8487</v>
      </c>
      <c r="C2539" s="2" t="s">
        <v>8488</v>
      </c>
      <c r="D2539" s="6" t="str">
        <f>+_xlfn.CONCAT(Table13456[[#This Row],[phase1]],Table13456[[#This Row],[phase2]],Table13456[[#This Row],[phase3]],Table13456[[#This Row],[phase4]])</f>
        <v>1455119301</v>
      </c>
      <c r="E2539" s="2" t="str">
        <f>+Table13456[[#This Row],[DESCRIPTION]]</f>
        <v>LOAD TEST-STATIC, LATERAL, 0-50 TONS</v>
      </c>
      <c r="F2539" s="2" t="str">
        <f>+LEFT(Table13456[[#This Row],[PAY ITEM]],1)</f>
        <v>0</v>
      </c>
      <c r="G2539" s="2" t="str">
        <f>IF(Table13456[[#This Row],[first]]="0",SUBSTITUTE(TRIM(MID(B2539, 2, 3))," ","0"),SUBSTITUTE(TRIM(MID(B2539, 1, 3))," ","0"))</f>
        <v>455</v>
      </c>
      <c r="H2539" s="2" t="str">
        <f>IF(Table13456[[#This Row],[first]]="0",SUBSTITUTE(TRIM(MID(B2539, 5, 3))," ","0"),SUBSTITUTE(TRIM(MID(B2539, 4, 3))," ","0"))</f>
        <v>119</v>
      </c>
      <c r="I2539" s="2" t="str">
        <f>IF(Table13456[[#This Row],[first]]="0",SUBSTITUTE(TRIM(MID(B2539, 8, 3))," ","0"),SUBSTITUTE(TRIM(MID(B2539, 7, 3))," ","0"))</f>
        <v>301</v>
      </c>
      <c r="J2539" s="2">
        <v>1</v>
      </c>
      <c r="K2539" s="2" t="str">
        <f t="shared" si="117"/>
        <v>455</v>
      </c>
      <c r="L2539" s="2" t="str">
        <f t="shared" si="118"/>
        <v>119</v>
      </c>
      <c r="M2539" s="2" t="str">
        <f t="shared" si="119"/>
        <v>301</v>
      </c>
    </row>
    <row r="2540" spans="2:13" x14ac:dyDescent="0.25">
      <c r="B2540" s="2" t="s">
        <v>8489</v>
      </c>
      <c r="C2540" s="2" t="s">
        <v>4679</v>
      </c>
      <c r="D2540" s="6" t="str">
        <f>+_xlfn.CONCAT(Table13456[[#This Row],[phase1]],Table13456[[#This Row],[phase2]],Table13456[[#This Row],[phase3]],Table13456[[#This Row],[phase4]])</f>
        <v>1455120001</v>
      </c>
      <c r="E2540" s="2" t="str">
        <f>+Table13456[[#This Row],[DESCRIPTION]]</f>
        <v>PILE POINT PROTECTION, HP 14" X 89"</v>
      </c>
      <c r="F2540" s="2" t="str">
        <f>+LEFT(Table13456[[#This Row],[PAY ITEM]],1)</f>
        <v>0</v>
      </c>
      <c r="G2540" s="2" t="str">
        <f>IF(Table13456[[#This Row],[first]]="0",SUBSTITUTE(TRIM(MID(B2540, 2, 3))," ","0"),SUBSTITUTE(TRIM(MID(B2540, 1, 3))," ","0"))</f>
        <v>455</v>
      </c>
      <c r="H2540" s="2" t="str">
        <f>IF(Table13456[[#This Row],[first]]="0",SUBSTITUTE(TRIM(MID(B2540, 5, 3))," ","0"),SUBSTITUTE(TRIM(MID(B2540, 4, 3))," ","0"))</f>
        <v>120</v>
      </c>
      <c r="I2540" s="2" t="str">
        <f>IF(Table13456[[#This Row],[first]]="0",SUBSTITUTE(TRIM(MID(B2540, 8, 3))," ","0"),SUBSTITUTE(TRIM(MID(B2540, 7, 3))," ","0"))</f>
        <v>1</v>
      </c>
      <c r="J2540" s="2">
        <v>1</v>
      </c>
      <c r="K2540" s="2" t="str">
        <f t="shared" si="117"/>
        <v>455</v>
      </c>
      <c r="L2540" s="2" t="str">
        <f t="shared" si="118"/>
        <v>120</v>
      </c>
      <c r="M2540" s="2" t="str">
        <f t="shared" si="119"/>
        <v>001</v>
      </c>
    </row>
    <row r="2541" spans="2:13" x14ac:dyDescent="0.25">
      <c r="B2541" s="2" t="s">
        <v>8490</v>
      </c>
      <c r="C2541" s="2" t="s">
        <v>8491</v>
      </c>
      <c r="D2541" s="6" t="str">
        <f>+_xlfn.CONCAT(Table13456[[#This Row],[phase1]],Table13456[[#This Row],[phase2]],Table13456[[#This Row],[phase3]],Table13456[[#This Row],[phase4]])</f>
        <v>1455120002</v>
      </c>
      <c r="E2541" s="2" t="str">
        <f>+Table13456[[#This Row],[DESCRIPTION]]</f>
        <v>PILE POINT PROTECTION, 20" SQ</v>
      </c>
      <c r="F2541" s="2" t="str">
        <f>+LEFT(Table13456[[#This Row],[PAY ITEM]],1)</f>
        <v>0</v>
      </c>
      <c r="G2541" s="2" t="str">
        <f>IF(Table13456[[#This Row],[first]]="0",SUBSTITUTE(TRIM(MID(B2541, 2, 3))," ","0"),SUBSTITUTE(TRIM(MID(B2541, 1, 3))," ","0"))</f>
        <v>455</v>
      </c>
      <c r="H2541" s="2" t="str">
        <f>IF(Table13456[[#This Row],[first]]="0",SUBSTITUTE(TRIM(MID(B2541, 5, 3))," ","0"),SUBSTITUTE(TRIM(MID(B2541, 4, 3))," ","0"))</f>
        <v>120</v>
      </c>
      <c r="I2541" s="2" t="str">
        <f>IF(Table13456[[#This Row],[first]]="0",SUBSTITUTE(TRIM(MID(B2541, 8, 3))," ","0"),SUBSTITUTE(TRIM(MID(B2541, 7, 3))," ","0"))</f>
        <v>2</v>
      </c>
      <c r="J2541" s="2">
        <v>1</v>
      </c>
      <c r="K2541" s="2" t="str">
        <f t="shared" si="117"/>
        <v>455</v>
      </c>
      <c r="L2541" s="2" t="str">
        <f t="shared" si="118"/>
        <v>120</v>
      </c>
      <c r="M2541" s="2" t="str">
        <f t="shared" si="119"/>
        <v>002</v>
      </c>
    </row>
    <row r="2542" spans="2:13" x14ac:dyDescent="0.25">
      <c r="B2542" s="2" t="s">
        <v>8492</v>
      </c>
      <c r="C2542" s="2" t="s">
        <v>8493</v>
      </c>
      <c r="D2542" s="6" t="str">
        <f>+_xlfn.CONCAT(Table13456[[#This Row],[phase1]],Table13456[[#This Row],[phase2]],Table13456[[#This Row],[phase3]],Table13456[[#This Row],[phase4]])</f>
        <v>1455120003</v>
      </c>
      <c r="E2542" s="2" t="str">
        <f>+Table13456[[#This Row],[DESCRIPTION]]</f>
        <v>PILE POINT PROTECTION, 24"</v>
      </c>
      <c r="F2542" s="2" t="str">
        <f>+LEFT(Table13456[[#This Row],[PAY ITEM]],1)</f>
        <v>0</v>
      </c>
      <c r="G2542" s="2" t="str">
        <f>IF(Table13456[[#This Row],[first]]="0",SUBSTITUTE(TRIM(MID(B2542, 2, 3))," ","0"),SUBSTITUTE(TRIM(MID(B2542, 1, 3))," ","0"))</f>
        <v>455</v>
      </c>
      <c r="H2542" s="2" t="str">
        <f>IF(Table13456[[#This Row],[first]]="0",SUBSTITUTE(TRIM(MID(B2542, 5, 3))," ","0"),SUBSTITUTE(TRIM(MID(B2542, 4, 3))," ","0"))</f>
        <v>120</v>
      </c>
      <c r="I2542" s="2" t="str">
        <f>IF(Table13456[[#This Row],[first]]="0",SUBSTITUTE(TRIM(MID(B2542, 8, 3))," ","0"),SUBSTITUTE(TRIM(MID(B2542, 7, 3))," ","0"))</f>
        <v>3</v>
      </c>
      <c r="J2542" s="2">
        <v>1</v>
      </c>
      <c r="K2542" s="2" t="str">
        <f t="shared" si="117"/>
        <v>455</v>
      </c>
      <c r="L2542" s="2" t="str">
        <f t="shared" si="118"/>
        <v>120</v>
      </c>
      <c r="M2542" s="2" t="str">
        <f t="shared" si="119"/>
        <v>003</v>
      </c>
    </row>
    <row r="2543" spans="2:13" x14ac:dyDescent="0.25">
      <c r="B2543" s="2" t="s">
        <v>8494</v>
      </c>
      <c r="C2543" s="2" t="s">
        <v>8495</v>
      </c>
      <c r="D2543" s="6" t="str">
        <f>+_xlfn.CONCAT(Table13456[[#This Row],[phase1]],Table13456[[#This Row],[phase2]],Table13456[[#This Row],[phase3]],Table13456[[#This Row],[phase4]])</f>
        <v>1455120004</v>
      </c>
      <c r="E2543" s="2" t="str">
        <f>+Table13456[[#This Row],[DESCRIPTION]]</f>
        <v>PILE POINT PROTECTION, HP 14" X 117"</v>
      </c>
      <c r="F2543" s="2" t="str">
        <f>+LEFT(Table13456[[#This Row],[PAY ITEM]],1)</f>
        <v>0</v>
      </c>
      <c r="G2543" s="2" t="str">
        <f>IF(Table13456[[#This Row],[first]]="0",SUBSTITUTE(TRIM(MID(B2543, 2, 3))," ","0"),SUBSTITUTE(TRIM(MID(B2543, 1, 3))," ","0"))</f>
        <v>455</v>
      </c>
      <c r="H2543" s="2" t="str">
        <f>IF(Table13456[[#This Row],[first]]="0",SUBSTITUTE(TRIM(MID(B2543, 5, 3))," ","0"),SUBSTITUTE(TRIM(MID(B2543, 4, 3))," ","0"))</f>
        <v>120</v>
      </c>
      <c r="I2543" s="2" t="str">
        <f>IF(Table13456[[#This Row],[first]]="0",SUBSTITUTE(TRIM(MID(B2543, 8, 3))," ","0"),SUBSTITUTE(TRIM(MID(B2543, 7, 3))," ","0"))</f>
        <v>4</v>
      </c>
      <c r="J2543" s="2">
        <v>1</v>
      </c>
      <c r="K2543" s="2" t="str">
        <f t="shared" si="117"/>
        <v>455</v>
      </c>
      <c r="L2543" s="2" t="str">
        <f t="shared" si="118"/>
        <v>120</v>
      </c>
      <c r="M2543" s="2" t="str">
        <f t="shared" si="119"/>
        <v>004</v>
      </c>
    </row>
    <row r="2544" spans="2:13" x14ac:dyDescent="0.25">
      <c r="B2544" s="2" t="s">
        <v>8496</v>
      </c>
      <c r="C2544" s="2" t="s">
        <v>4941</v>
      </c>
      <c r="D2544" s="6" t="str">
        <f>+_xlfn.CONCAT(Table13456[[#This Row],[phase1]],Table13456[[#This Row],[phase2]],Table13456[[#This Row],[phase3]],Table13456[[#This Row],[phase4]])</f>
        <v>1455120005</v>
      </c>
      <c r="E2544" s="2" t="str">
        <f>+Table13456[[#This Row],[DESCRIPTION]]</f>
        <v>PILE POINT PROTECTION, HP 14" X 73"</v>
      </c>
      <c r="F2544" s="2" t="str">
        <f>+LEFT(Table13456[[#This Row],[PAY ITEM]],1)</f>
        <v>0</v>
      </c>
      <c r="G2544" s="2" t="str">
        <f>IF(Table13456[[#This Row],[first]]="0",SUBSTITUTE(TRIM(MID(B2544, 2, 3))," ","0"),SUBSTITUTE(TRIM(MID(B2544, 1, 3))," ","0"))</f>
        <v>455</v>
      </c>
      <c r="H2544" s="2" t="str">
        <f>IF(Table13456[[#This Row],[first]]="0",SUBSTITUTE(TRIM(MID(B2544, 5, 3))," ","0"),SUBSTITUTE(TRIM(MID(B2544, 4, 3))," ","0"))</f>
        <v>120</v>
      </c>
      <c r="I2544" s="2" t="str">
        <f>IF(Table13456[[#This Row],[first]]="0",SUBSTITUTE(TRIM(MID(B2544, 8, 3))," ","0"),SUBSTITUTE(TRIM(MID(B2544, 7, 3))," ","0"))</f>
        <v>5</v>
      </c>
      <c r="J2544" s="2">
        <v>1</v>
      </c>
      <c r="K2544" s="2" t="str">
        <f t="shared" si="117"/>
        <v>455</v>
      </c>
      <c r="L2544" s="2" t="str">
        <f t="shared" si="118"/>
        <v>120</v>
      </c>
      <c r="M2544" s="2" t="str">
        <f t="shared" si="119"/>
        <v>005</v>
      </c>
    </row>
    <row r="2545" spans="2:13" x14ac:dyDescent="0.25">
      <c r="B2545" s="2" t="s">
        <v>8497</v>
      </c>
      <c r="C2545" s="2" t="s">
        <v>4680</v>
      </c>
      <c r="D2545" s="6" t="str">
        <f>+_xlfn.CONCAT(Table13456[[#This Row],[phase1]],Table13456[[#This Row],[phase2]],Table13456[[#This Row],[phase3]],Table13456[[#This Row],[phase4]])</f>
        <v>1455120006</v>
      </c>
      <c r="E2545" s="2" t="str">
        <f>+Table13456[[#This Row],[DESCRIPTION]]</f>
        <v>PILE POINT PROTECTION, 20" ROUND</v>
      </c>
      <c r="F2545" s="2" t="str">
        <f>+LEFT(Table13456[[#This Row],[PAY ITEM]],1)</f>
        <v>0</v>
      </c>
      <c r="G2545" s="2" t="str">
        <f>IF(Table13456[[#This Row],[first]]="0",SUBSTITUTE(TRIM(MID(B2545, 2, 3))," ","0"),SUBSTITUTE(TRIM(MID(B2545, 1, 3))," ","0"))</f>
        <v>455</v>
      </c>
      <c r="H2545" s="2" t="str">
        <f>IF(Table13456[[#This Row],[first]]="0",SUBSTITUTE(TRIM(MID(B2545, 5, 3))," ","0"),SUBSTITUTE(TRIM(MID(B2545, 4, 3))," ","0"))</f>
        <v>120</v>
      </c>
      <c r="I2545" s="2" t="str">
        <f>IF(Table13456[[#This Row],[first]]="0",SUBSTITUTE(TRIM(MID(B2545, 8, 3))," ","0"),SUBSTITUTE(TRIM(MID(B2545, 7, 3))," ","0"))</f>
        <v>6</v>
      </c>
      <c r="J2545" s="2">
        <v>1</v>
      </c>
      <c r="K2545" s="2" t="str">
        <f t="shared" si="117"/>
        <v>455</v>
      </c>
      <c r="L2545" s="2" t="str">
        <f t="shared" si="118"/>
        <v>120</v>
      </c>
      <c r="M2545" s="2" t="str">
        <f t="shared" si="119"/>
        <v>006</v>
      </c>
    </row>
    <row r="2546" spans="2:13" x14ac:dyDescent="0.25">
      <c r="B2546" s="2" t="s">
        <v>1348</v>
      </c>
      <c r="C2546" s="2" t="s">
        <v>1349</v>
      </c>
      <c r="D2546" s="6" t="str">
        <f>+_xlfn.CONCAT(Table13456[[#This Row],[phase1]],Table13456[[#This Row],[phase2]],Table13456[[#This Row],[phase3]],Table13456[[#This Row],[phase4]])</f>
        <v>1455120007</v>
      </c>
      <c r="E2546" s="2" t="str">
        <f>+Table13456[[#This Row],[DESCRIPTION]]</f>
        <v>PILE POINT PROTECTION, 24" ROUND</v>
      </c>
      <c r="F2546" s="2" t="str">
        <f>+LEFT(Table13456[[#This Row],[PAY ITEM]],1)</f>
        <v>0</v>
      </c>
      <c r="G2546" s="2" t="str">
        <f>IF(Table13456[[#This Row],[first]]="0",SUBSTITUTE(TRIM(MID(B2546, 2, 3))," ","0"),SUBSTITUTE(TRIM(MID(B2546, 1, 3))," ","0"))</f>
        <v>455</v>
      </c>
      <c r="H2546" s="2" t="str">
        <f>IF(Table13456[[#This Row],[first]]="0",SUBSTITUTE(TRIM(MID(B2546, 5, 3))," ","0"),SUBSTITUTE(TRIM(MID(B2546, 4, 3))," ","0"))</f>
        <v>120</v>
      </c>
      <c r="I2546" s="2" t="str">
        <f>IF(Table13456[[#This Row],[first]]="0",SUBSTITUTE(TRIM(MID(B2546, 8, 3))," ","0"),SUBSTITUTE(TRIM(MID(B2546, 7, 3))," ","0"))</f>
        <v>7</v>
      </c>
      <c r="J2546" s="2">
        <v>1</v>
      </c>
      <c r="K2546" s="2" t="str">
        <f t="shared" si="117"/>
        <v>455</v>
      </c>
      <c r="L2546" s="2" t="str">
        <f t="shared" si="118"/>
        <v>120</v>
      </c>
      <c r="M2546" s="2" t="str">
        <f t="shared" si="119"/>
        <v>007</v>
      </c>
    </row>
    <row r="2547" spans="2:13" x14ac:dyDescent="0.25">
      <c r="B2547" s="2" t="s">
        <v>8498</v>
      </c>
      <c r="C2547" s="2" t="s">
        <v>8499</v>
      </c>
      <c r="D2547" s="6" t="str">
        <f>+_xlfn.CONCAT(Table13456[[#This Row],[phase1]],Table13456[[#This Row],[phase2]],Table13456[[#This Row],[phase3]],Table13456[[#This Row],[phase4]])</f>
        <v>1455120008</v>
      </c>
      <c r="E2547" s="2" t="str">
        <f>+Table13456[[#This Row],[DESCRIPTION]]</f>
        <v>PILE POINT PROTECTION, HP 12" X 53"</v>
      </c>
      <c r="F2547" s="2" t="str">
        <f>+LEFT(Table13456[[#This Row],[PAY ITEM]],1)</f>
        <v>0</v>
      </c>
      <c r="G2547" s="2" t="str">
        <f>IF(Table13456[[#This Row],[first]]="0",SUBSTITUTE(TRIM(MID(B2547, 2, 3))," ","0"),SUBSTITUTE(TRIM(MID(B2547, 1, 3))," ","0"))</f>
        <v>455</v>
      </c>
      <c r="H2547" s="2" t="str">
        <f>IF(Table13456[[#This Row],[first]]="0",SUBSTITUTE(TRIM(MID(B2547, 5, 3))," ","0"),SUBSTITUTE(TRIM(MID(B2547, 4, 3))," ","0"))</f>
        <v>120</v>
      </c>
      <c r="I2547" s="2" t="str">
        <f>IF(Table13456[[#This Row],[first]]="0",SUBSTITUTE(TRIM(MID(B2547, 8, 3))," ","0"),SUBSTITUTE(TRIM(MID(B2547, 7, 3))," ","0"))</f>
        <v>8</v>
      </c>
      <c r="J2547" s="2">
        <v>1</v>
      </c>
      <c r="K2547" s="2" t="str">
        <f t="shared" si="117"/>
        <v>455</v>
      </c>
      <c r="L2547" s="2" t="str">
        <f t="shared" si="118"/>
        <v>120</v>
      </c>
      <c r="M2547" s="2" t="str">
        <f t="shared" si="119"/>
        <v>008</v>
      </c>
    </row>
    <row r="2548" spans="2:13" x14ac:dyDescent="0.25">
      <c r="B2548" s="2" t="s">
        <v>8500</v>
      </c>
      <c r="C2548" s="2" t="s">
        <v>8501</v>
      </c>
      <c r="D2548" s="6" t="str">
        <f>+_xlfn.CONCAT(Table13456[[#This Row],[phase1]],Table13456[[#This Row],[phase2]],Table13456[[#This Row],[phase3]],Table13456[[#This Row],[phase4]])</f>
        <v>1455120009</v>
      </c>
      <c r="E2548" s="2" t="str">
        <f>+Table13456[[#This Row],[DESCRIPTION]]</f>
        <v>PILE POINT PROTECTION, 30" ROUND</v>
      </c>
      <c r="F2548" s="2" t="str">
        <f>+LEFT(Table13456[[#This Row],[PAY ITEM]],1)</f>
        <v>0</v>
      </c>
      <c r="G2548" s="2" t="str">
        <f>IF(Table13456[[#This Row],[first]]="0",SUBSTITUTE(TRIM(MID(B2548, 2, 3))," ","0"),SUBSTITUTE(TRIM(MID(B2548, 1, 3))," ","0"))</f>
        <v>455</v>
      </c>
      <c r="H2548" s="2" t="str">
        <f>IF(Table13456[[#This Row],[first]]="0",SUBSTITUTE(TRIM(MID(B2548, 5, 3))," ","0"),SUBSTITUTE(TRIM(MID(B2548, 4, 3))," ","0"))</f>
        <v>120</v>
      </c>
      <c r="I2548" s="2" t="str">
        <f>IF(Table13456[[#This Row],[first]]="0",SUBSTITUTE(TRIM(MID(B2548, 8, 3))," ","0"),SUBSTITUTE(TRIM(MID(B2548, 7, 3))," ","0"))</f>
        <v>9</v>
      </c>
      <c r="J2548" s="2">
        <v>1</v>
      </c>
      <c r="K2548" s="2" t="str">
        <f t="shared" si="117"/>
        <v>455</v>
      </c>
      <c r="L2548" s="2" t="str">
        <f t="shared" si="118"/>
        <v>120</v>
      </c>
      <c r="M2548" s="2" t="str">
        <f t="shared" si="119"/>
        <v>009</v>
      </c>
    </row>
    <row r="2549" spans="2:13" x14ac:dyDescent="0.25">
      <c r="B2549" s="2" t="s">
        <v>8502</v>
      </c>
      <c r="C2549" s="2" t="s">
        <v>8503</v>
      </c>
      <c r="D2549" s="6" t="str">
        <f>+_xlfn.CONCAT(Table13456[[#This Row],[phase1]],Table13456[[#This Row],[phase2]],Table13456[[#This Row],[phase3]],Table13456[[#This Row],[phase4]])</f>
        <v>1455122003</v>
      </c>
      <c r="E2549" s="2" t="str">
        <f>+Table13456[[#This Row],[DESCRIPTION]]</f>
        <v>EXCAVATION UNCLASSIFIED SHAFT, 36" DIA</v>
      </c>
      <c r="F2549" s="2" t="str">
        <f>+LEFT(Table13456[[#This Row],[PAY ITEM]],1)</f>
        <v>0</v>
      </c>
      <c r="G2549" s="2" t="str">
        <f>IF(Table13456[[#This Row],[first]]="0",SUBSTITUTE(TRIM(MID(B2549, 2, 3))," ","0"),SUBSTITUTE(TRIM(MID(B2549, 1, 3))," ","0"))</f>
        <v>455</v>
      </c>
      <c r="H2549" s="2" t="str">
        <f>IF(Table13456[[#This Row],[first]]="0",SUBSTITUTE(TRIM(MID(B2549, 5, 3))," ","0"),SUBSTITUTE(TRIM(MID(B2549, 4, 3))," ","0"))</f>
        <v>122</v>
      </c>
      <c r="I2549" s="2" t="str">
        <f>IF(Table13456[[#This Row],[first]]="0",SUBSTITUTE(TRIM(MID(B2549, 8, 3))," ","0"),SUBSTITUTE(TRIM(MID(B2549, 7, 3))," ","0"))</f>
        <v>3</v>
      </c>
      <c r="J2549" s="2">
        <v>1</v>
      </c>
      <c r="K2549" s="2" t="str">
        <f t="shared" si="117"/>
        <v>455</v>
      </c>
      <c r="L2549" s="2" t="str">
        <f t="shared" si="118"/>
        <v>122</v>
      </c>
      <c r="M2549" s="2" t="str">
        <f t="shared" si="119"/>
        <v>003</v>
      </c>
    </row>
    <row r="2550" spans="2:13" x14ac:dyDescent="0.25">
      <c r="B2550" s="2" t="s">
        <v>1350</v>
      </c>
      <c r="C2550" s="2" t="s">
        <v>1351</v>
      </c>
      <c r="D2550" s="6" t="str">
        <f>+_xlfn.CONCAT(Table13456[[#This Row],[phase1]],Table13456[[#This Row],[phase2]],Table13456[[#This Row],[phase3]],Table13456[[#This Row],[phase4]])</f>
        <v>1455122004</v>
      </c>
      <c r="E2550" s="2" t="str">
        <f>+Table13456[[#This Row],[DESCRIPTION]]</f>
        <v>EXCAVATION UNCLASSIFIED SHAFT, 42" DIA</v>
      </c>
      <c r="F2550" s="2" t="str">
        <f>+LEFT(Table13456[[#This Row],[PAY ITEM]],1)</f>
        <v>0</v>
      </c>
      <c r="G2550" s="2" t="str">
        <f>IF(Table13456[[#This Row],[first]]="0",SUBSTITUTE(TRIM(MID(B2550, 2, 3))," ","0"),SUBSTITUTE(TRIM(MID(B2550, 1, 3))," ","0"))</f>
        <v>455</v>
      </c>
      <c r="H2550" s="2" t="str">
        <f>IF(Table13456[[#This Row],[first]]="0",SUBSTITUTE(TRIM(MID(B2550, 5, 3))," ","0"),SUBSTITUTE(TRIM(MID(B2550, 4, 3))," ","0"))</f>
        <v>122</v>
      </c>
      <c r="I2550" s="2" t="str">
        <f>IF(Table13456[[#This Row],[first]]="0",SUBSTITUTE(TRIM(MID(B2550, 8, 3))," ","0"),SUBSTITUTE(TRIM(MID(B2550, 7, 3))," ","0"))</f>
        <v>4</v>
      </c>
      <c r="J2550" s="2">
        <v>1</v>
      </c>
      <c r="K2550" s="2" t="str">
        <f t="shared" si="117"/>
        <v>455</v>
      </c>
      <c r="L2550" s="2" t="str">
        <f t="shared" si="118"/>
        <v>122</v>
      </c>
      <c r="M2550" s="2" t="str">
        <f t="shared" si="119"/>
        <v>004</v>
      </c>
    </row>
    <row r="2551" spans="2:13" x14ac:dyDescent="0.25">
      <c r="B2551" s="2" t="s">
        <v>1352</v>
      </c>
      <c r="C2551" s="2" t="s">
        <v>1353</v>
      </c>
      <c r="D2551" s="6" t="str">
        <f>+_xlfn.CONCAT(Table13456[[#This Row],[phase1]],Table13456[[#This Row],[phase2]],Table13456[[#This Row],[phase3]],Table13456[[#This Row],[phase4]])</f>
        <v>1455122005</v>
      </c>
      <c r="E2551" s="2" t="str">
        <f>+Table13456[[#This Row],[DESCRIPTION]]</f>
        <v>EXCAVATION UNCLASSIFIED SHAFT, 48" DIA</v>
      </c>
      <c r="F2551" s="2" t="str">
        <f>+LEFT(Table13456[[#This Row],[PAY ITEM]],1)</f>
        <v>0</v>
      </c>
      <c r="G2551" s="2" t="str">
        <f>IF(Table13456[[#This Row],[first]]="0",SUBSTITUTE(TRIM(MID(B2551, 2, 3))," ","0"),SUBSTITUTE(TRIM(MID(B2551, 1, 3))," ","0"))</f>
        <v>455</v>
      </c>
      <c r="H2551" s="2" t="str">
        <f>IF(Table13456[[#This Row],[first]]="0",SUBSTITUTE(TRIM(MID(B2551, 5, 3))," ","0"),SUBSTITUTE(TRIM(MID(B2551, 4, 3))," ","0"))</f>
        <v>122</v>
      </c>
      <c r="I2551" s="2" t="str">
        <f>IF(Table13456[[#This Row],[first]]="0",SUBSTITUTE(TRIM(MID(B2551, 8, 3))," ","0"),SUBSTITUTE(TRIM(MID(B2551, 7, 3))," ","0"))</f>
        <v>5</v>
      </c>
      <c r="J2551" s="2">
        <v>1</v>
      </c>
      <c r="K2551" s="2" t="str">
        <f t="shared" si="117"/>
        <v>455</v>
      </c>
      <c r="L2551" s="2" t="str">
        <f t="shared" si="118"/>
        <v>122</v>
      </c>
      <c r="M2551" s="2" t="str">
        <f t="shared" si="119"/>
        <v>005</v>
      </c>
    </row>
    <row r="2552" spans="2:13" x14ac:dyDescent="0.25">
      <c r="B2552" s="2" t="s">
        <v>1354</v>
      </c>
      <c r="C2552" s="2" t="s">
        <v>1355</v>
      </c>
      <c r="D2552" s="6" t="str">
        <f>+_xlfn.CONCAT(Table13456[[#This Row],[phase1]],Table13456[[#This Row],[phase2]],Table13456[[#This Row],[phase3]],Table13456[[#This Row],[phase4]])</f>
        <v>1455122006</v>
      </c>
      <c r="E2552" s="2" t="str">
        <f>+Table13456[[#This Row],[DESCRIPTION]]</f>
        <v>EXCAVATION UNCLASSIFIED SHAFT, 60" DIA</v>
      </c>
      <c r="F2552" s="2" t="str">
        <f>+LEFT(Table13456[[#This Row],[PAY ITEM]],1)</f>
        <v>0</v>
      </c>
      <c r="G2552" s="2" t="str">
        <f>IF(Table13456[[#This Row],[first]]="0",SUBSTITUTE(TRIM(MID(B2552, 2, 3))," ","0"),SUBSTITUTE(TRIM(MID(B2552, 1, 3))," ","0"))</f>
        <v>455</v>
      </c>
      <c r="H2552" s="2" t="str">
        <f>IF(Table13456[[#This Row],[first]]="0",SUBSTITUTE(TRIM(MID(B2552, 5, 3))," ","0"),SUBSTITUTE(TRIM(MID(B2552, 4, 3))," ","0"))</f>
        <v>122</v>
      </c>
      <c r="I2552" s="2" t="str">
        <f>IF(Table13456[[#This Row],[first]]="0",SUBSTITUTE(TRIM(MID(B2552, 8, 3))," ","0"),SUBSTITUTE(TRIM(MID(B2552, 7, 3))," ","0"))</f>
        <v>6</v>
      </c>
      <c r="J2552" s="2">
        <v>1</v>
      </c>
      <c r="K2552" s="2" t="str">
        <f t="shared" si="117"/>
        <v>455</v>
      </c>
      <c r="L2552" s="2" t="str">
        <f t="shared" si="118"/>
        <v>122</v>
      </c>
      <c r="M2552" s="2" t="str">
        <f t="shared" si="119"/>
        <v>006</v>
      </c>
    </row>
    <row r="2553" spans="2:13" x14ac:dyDescent="0.25">
      <c r="B2553" s="2" t="s">
        <v>1356</v>
      </c>
      <c r="C2553" s="2" t="s">
        <v>1357</v>
      </c>
      <c r="D2553" s="6" t="str">
        <f>+_xlfn.CONCAT(Table13456[[#This Row],[phase1]],Table13456[[#This Row],[phase2]],Table13456[[#This Row],[phase3]],Table13456[[#This Row],[phase4]])</f>
        <v>1455122007</v>
      </c>
      <c r="E2553" s="2" t="str">
        <f>+Table13456[[#This Row],[DESCRIPTION]]</f>
        <v>EXCAVATION UNCLASSIFIED SHAFT, 72" DIA</v>
      </c>
      <c r="F2553" s="2" t="str">
        <f>+LEFT(Table13456[[#This Row],[PAY ITEM]],1)</f>
        <v>0</v>
      </c>
      <c r="G2553" s="2" t="str">
        <f>IF(Table13456[[#This Row],[first]]="0",SUBSTITUTE(TRIM(MID(B2553, 2, 3))," ","0"),SUBSTITUTE(TRIM(MID(B2553, 1, 3))," ","0"))</f>
        <v>455</v>
      </c>
      <c r="H2553" s="2" t="str">
        <f>IF(Table13456[[#This Row],[first]]="0",SUBSTITUTE(TRIM(MID(B2553, 5, 3))," ","0"),SUBSTITUTE(TRIM(MID(B2553, 4, 3))," ","0"))</f>
        <v>122</v>
      </c>
      <c r="I2553" s="2" t="str">
        <f>IF(Table13456[[#This Row],[first]]="0",SUBSTITUTE(TRIM(MID(B2553, 8, 3))," ","0"),SUBSTITUTE(TRIM(MID(B2553, 7, 3))," ","0"))</f>
        <v>7</v>
      </c>
      <c r="J2553" s="2">
        <v>1</v>
      </c>
      <c r="K2553" s="2" t="str">
        <f t="shared" si="117"/>
        <v>455</v>
      </c>
      <c r="L2553" s="2" t="str">
        <f t="shared" si="118"/>
        <v>122</v>
      </c>
      <c r="M2553" s="2" t="str">
        <f t="shared" si="119"/>
        <v>007</v>
      </c>
    </row>
    <row r="2554" spans="2:13" x14ac:dyDescent="0.25">
      <c r="B2554" s="2" t="s">
        <v>8504</v>
      </c>
      <c r="C2554" s="2" t="s">
        <v>4474</v>
      </c>
      <c r="D2554" s="6" t="str">
        <f>+_xlfn.CONCAT(Table13456[[#This Row],[phase1]],Table13456[[#This Row],[phase2]],Table13456[[#This Row],[phase3]],Table13456[[#This Row],[phase4]])</f>
        <v>1455122008</v>
      </c>
      <c r="E2554" s="2" t="str">
        <f>+Table13456[[#This Row],[DESCRIPTION]]</f>
        <v>EXCAVATION UNCLASSIFIED SHAFT, 54" DIA</v>
      </c>
      <c r="F2554" s="2" t="str">
        <f>+LEFT(Table13456[[#This Row],[PAY ITEM]],1)</f>
        <v>0</v>
      </c>
      <c r="G2554" s="2" t="str">
        <f>IF(Table13456[[#This Row],[first]]="0",SUBSTITUTE(TRIM(MID(B2554, 2, 3))," ","0"),SUBSTITUTE(TRIM(MID(B2554, 1, 3))," ","0"))</f>
        <v>455</v>
      </c>
      <c r="H2554" s="2" t="str">
        <f>IF(Table13456[[#This Row],[first]]="0",SUBSTITUTE(TRIM(MID(B2554, 5, 3))," ","0"),SUBSTITUTE(TRIM(MID(B2554, 4, 3))," ","0"))</f>
        <v>122</v>
      </c>
      <c r="I2554" s="2" t="str">
        <f>IF(Table13456[[#This Row],[first]]="0",SUBSTITUTE(TRIM(MID(B2554, 8, 3))," ","0"),SUBSTITUTE(TRIM(MID(B2554, 7, 3))," ","0"))</f>
        <v>8</v>
      </c>
      <c r="J2554" s="2">
        <v>1</v>
      </c>
      <c r="K2554" s="2" t="str">
        <f t="shared" si="117"/>
        <v>455</v>
      </c>
      <c r="L2554" s="2" t="str">
        <f t="shared" si="118"/>
        <v>122</v>
      </c>
      <c r="M2554" s="2" t="str">
        <f t="shared" si="119"/>
        <v>008</v>
      </c>
    </row>
    <row r="2555" spans="2:13" x14ac:dyDescent="0.25">
      <c r="B2555" s="2" t="s">
        <v>1358</v>
      </c>
      <c r="C2555" s="2" t="s">
        <v>1359</v>
      </c>
      <c r="D2555" s="6" t="str">
        <f>+_xlfn.CONCAT(Table13456[[#This Row],[phase1]],Table13456[[#This Row],[phase2]],Table13456[[#This Row],[phase3]],Table13456[[#This Row],[phase4]])</f>
        <v>1455122009</v>
      </c>
      <c r="E2555" s="2" t="str">
        <f>+Table13456[[#This Row],[DESCRIPTION]]</f>
        <v>EXCAVATION UNCLASSIFIED SHAFT, 66" DIA</v>
      </c>
      <c r="F2555" s="2" t="str">
        <f>+LEFT(Table13456[[#This Row],[PAY ITEM]],1)</f>
        <v>0</v>
      </c>
      <c r="G2555" s="2" t="str">
        <f>IF(Table13456[[#This Row],[first]]="0",SUBSTITUTE(TRIM(MID(B2555, 2, 3))," ","0"),SUBSTITUTE(TRIM(MID(B2555, 1, 3))," ","0"))</f>
        <v>455</v>
      </c>
      <c r="H2555" s="2" t="str">
        <f>IF(Table13456[[#This Row],[first]]="0",SUBSTITUTE(TRIM(MID(B2555, 5, 3))," ","0"),SUBSTITUTE(TRIM(MID(B2555, 4, 3))," ","0"))</f>
        <v>122</v>
      </c>
      <c r="I2555" s="2" t="str">
        <f>IF(Table13456[[#This Row],[first]]="0",SUBSTITUTE(TRIM(MID(B2555, 8, 3))," ","0"),SUBSTITUTE(TRIM(MID(B2555, 7, 3))," ","0"))</f>
        <v>9</v>
      </c>
      <c r="J2555" s="2">
        <v>1</v>
      </c>
      <c r="K2555" s="2" t="str">
        <f t="shared" si="117"/>
        <v>455</v>
      </c>
      <c r="L2555" s="2" t="str">
        <f t="shared" si="118"/>
        <v>122</v>
      </c>
      <c r="M2555" s="2" t="str">
        <f t="shared" si="119"/>
        <v>009</v>
      </c>
    </row>
    <row r="2556" spans="2:13" x14ac:dyDescent="0.25">
      <c r="B2556" s="2" t="s">
        <v>8505</v>
      </c>
      <c r="C2556" s="2" t="s">
        <v>8506</v>
      </c>
      <c r="D2556" s="6" t="str">
        <f>+_xlfn.CONCAT(Table13456[[#This Row],[phase1]],Table13456[[#This Row],[phase2]],Table13456[[#This Row],[phase3]],Table13456[[#This Row],[phase4]])</f>
        <v>1455122015</v>
      </c>
      <c r="E2556" s="2" t="str">
        <f>+Table13456[[#This Row],[DESCRIPTION]]</f>
        <v>EXCAVATION UNCLASSIFIED SHAFT, 84" DIA</v>
      </c>
      <c r="F2556" s="2" t="str">
        <f>+LEFT(Table13456[[#This Row],[PAY ITEM]],1)</f>
        <v>0</v>
      </c>
      <c r="G2556" s="2" t="str">
        <f>IF(Table13456[[#This Row],[first]]="0",SUBSTITUTE(TRIM(MID(B2556, 2, 3))," ","0"),SUBSTITUTE(TRIM(MID(B2556, 1, 3))," ","0"))</f>
        <v>455</v>
      </c>
      <c r="H2556" s="2" t="str">
        <f>IF(Table13456[[#This Row],[first]]="0",SUBSTITUTE(TRIM(MID(B2556, 5, 3))," ","0"),SUBSTITUTE(TRIM(MID(B2556, 4, 3))," ","0"))</f>
        <v>122</v>
      </c>
      <c r="I2556" s="2" t="str">
        <f>IF(Table13456[[#This Row],[first]]="0",SUBSTITUTE(TRIM(MID(B2556, 8, 3))," ","0"),SUBSTITUTE(TRIM(MID(B2556, 7, 3))," ","0"))</f>
        <v>15</v>
      </c>
      <c r="J2556" s="2">
        <v>1</v>
      </c>
      <c r="K2556" s="2" t="str">
        <f t="shared" si="117"/>
        <v>455</v>
      </c>
      <c r="L2556" s="2" t="str">
        <f t="shared" si="118"/>
        <v>122</v>
      </c>
      <c r="M2556" s="2" t="str">
        <f t="shared" si="119"/>
        <v>015</v>
      </c>
    </row>
    <row r="2557" spans="2:13" x14ac:dyDescent="0.25">
      <c r="B2557" s="2" t="s">
        <v>8507</v>
      </c>
      <c r="C2557" s="2" t="s">
        <v>8508</v>
      </c>
      <c r="D2557" s="6" t="str">
        <f>+_xlfn.CONCAT(Table13456[[#This Row],[phase1]],Table13456[[#This Row],[phase2]],Table13456[[#This Row],[phase3]],Table13456[[#This Row],[phase4]])</f>
        <v>1455122019</v>
      </c>
      <c r="E2557" s="2" t="str">
        <f>+Table13456[[#This Row],[DESCRIPTION]]</f>
        <v>EXCAVATION UNCLASSIFIED SHAFT, 90" DIA</v>
      </c>
      <c r="F2557" s="2" t="str">
        <f>+LEFT(Table13456[[#This Row],[PAY ITEM]],1)</f>
        <v>0</v>
      </c>
      <c r="G2557" s="2" t="str">
        <f>IF(Table13456[[#This Row],[first]]="0",SUBSTITUTE(TRIM(MID(B2557, 2, 3))," ","0"),SUBSTITUTE(TRIM(MID(B2557, 1, 3))," ","0"))</f>
        <v>455</v>
      </c>
      <c r="H2557" s="2" t="str">
        <f>IF(Table13456[[#This Row],[first]]="0",SUBSTITUTE(TRIM(MID(B2557, 5, 3))," ","0"),SUBSTITUTE(TRIM(MID(B2557, 4, 3))," ","0"))</f>
        <v>122</v>
      </c>
      <c r="I2557" s="2" t="str">
        <f>IF(Table13456[[#This Row],[first]]="0",SUBSTITUTE(TRIM(MID(B2557, 8, 3))," ","0"),SUBSTITUTE(TRIM(MID(B2557, 7, 3))," ","0"))</f>
        <v>19</v>
      </c>
      <c r="J2557" s="2">
        <v>1</v>
      </c>
      <c r="K2557" s="2" t="str">
        <f t="shared" si="117"/>
        <v>455</v>
      </c>
      <c r="L2557" s="2" t="str">
        <f t="shared" si="118"/>
        <v>122</v>
      </c>
      <c r="M2557" s="2" t="str">
        <f t="shared" si="119"/>
        <v>019</v>
      </c>
    </row>
    <row r="2558" spans="2:13" x14ac:dyDescent="0.25">
      <c r="B2558" s="2" t="s">
        <v>8509</v>
      </c>
      <c r="C2558" s="2" t="s">
        <v>8510</v>
      </c>
      <c r="D2558" s="6" t="str">
        <f>+_xlfn.CONCAT(Table13456[[#This Row],[phase1]],Table13456[[#This Row],[phase2]],Table13456[[#This Row],[phase3]],Table13456[[#This Row],[phase4]])</f>
        <v>1455122021</v>
      </c>
      <c r="E2558" s="2" t="str">
        <f>+Table13456[[#This Row],[DESCRIPTION]]</f>
        <v>EXCAVATION UNCLASSIFIED SHAFT, 96" DIA</v>
      </c>
      <c r="F2558" s="2" t="str">
        <f>+LEFT(Table13456[[#This Row],[PAY ITEM]],1)</f>
        <v>0</v>
      </c>
      <c r="G2558" s="2" t="str">
        <f>IF(Table13456[[#This Row],[first]]="0",SUBSTITUTE(TRIM(MID(B2558, 2, 3))," ","0"),SUBSTITUTE(TRIM(MID(B2558, 1, 3))," ","0"))</f>
        <v>455</v>
      </c>
      <c r="H2558" s="2" t="str">
        <f>IF(Table13456[[#This Row],[first]]="0",SUBSTITUTE(TRIM(MID(B2558, 5, 3))," ","0"),SUBSTITUTE(TRIM(MID(B2558, 4, 3))," ","0"))</f>
        <v>122</v>
      </c>
      <c r="I2558" s="2" t="str">
        <f>IF(Table13456[[#This Row],[first]]="0",SUBSTITUTE(TRIM(MID(B2558, 8, 3))," ","0"),SUBSTITUTE(TRIM(MID(B2558, 7, 3))," ","0"))</f>
        <v>21</v>
      </c>
      <c r="J2558" s="2">
        <v>1</v>
      </c>
      <c r="K2558" s="2" t="str">
        <f t="shared" si="117"/>
        <v>455</v>
      </c>
      <c r="L2558" s="2" t="str">
        <f t="shared" si="118"/>
        <v>122</v>
      </c>
      <c r="M2558" s="2" t="str">
        <f t="shared" si="119"/>
        <v>021</v>
      </c>
    </row>
    <row r="2559" spans="2:13" x14ac:dyDescent="0.25">
      <c r="B2559" s="2" t="s">
        <v>8511</v>
      </c>
      <c r="C2559" s="2" t="s">
        <v>8512</v>
      </c>
      <c r="D2559" s="6" t="str">
        <f>+_xlfn.CONCAT(Table13456[[#This Row],[phase1]],Table13456[[#This Row],[phase2]],Table13456[[#This Row],[phase3]],Table13456[[#This Row],[phase4]])</f>
        <v>1455129002</v>
      </c>
      <c r="E2559" s="2" t="str">
        <f>+Table13456[[#This Row],[DESCRIPTION]]</f>
        <v>INSTRUMENTATION &amp; DATA COLLECT, DRILLED SHAFT FOUNDATIONS</v>
      </c>
      <c r="F2559" s="2" t="str">
        <f>+LEFT(Table13456[[#This Row],[PAY ITEM]],1)</f>
        <v>0</v>
      </c>
      <c r="G2559" s="2" t="str">
        <f>IF(Table13456[[#This Row],[first]]="0",SUBSTITUTE(TRIM(MID(B2559, 2, 3))," ","0"),SUBSTITUTE(TRIM(MID(B2559, 1, 3))," ","0"))</f>
        <v>455</v>
      </c>
      <c r="H2559" s="2" t="str">
        <f>IF(Table13456[[#This Row],[first]]="0",SUBSTITUTE(TRIM(MID(B2559, 5, 3))," ","0"),SUBSTITUTE(TRIM(MID(B2559, 4, 3))," ","0"))</f>
        <v>129</v>
      </c>
      <c r="I2559" s="2" t="str">
        <f>IF(Table13456[[#This Row],[first]]="0",SUBSTITUTE(TRIM(MID(B2559, 8, 3))," ","0"),SUBSTITUTE(TRIM(MID(B2559, 7, 3))," ","0"))</f>
        <v>2</v>
      </c>
      <c r="J2559" s="2">
        <v>1</v>
      </c>
      <c r="K2559" s="2" t="str">
        <f t="shared" si="117"/>
        <v>455</v>
      </c>
      <c r="L2559" s="2" t="str">
        <f t="shared" si="118"/>
        <v>129</v>
      </c>
      <c r="M2559" s="2" t="str">
        <f t="shared" si="119"/>
        <v>002</v>
      </c>
    </row>
    <row r="2560" spans="2:13" x14ac:dyDescent="0.25">
      <c r="B2560" s="2" t="s">
        <v>1360</v>
      </c>
      <c r="C2560" s="2" t="s">
        <v>1361</v>
      </c>
      <c r="D2560" s="6" t="str">
        <f>+_xlfn.CONCAT(Table13456[[#This Row],[phase1]],Table13456[[#This Row],[phase2]],Table13456[[#This Row],[phase3]],Table13456[[#This Row],[phase4]])</f>
        <v>1455133002</v>
      </c>
      <c r="E2560" s="2" t="str">
        <f>+Table13456[[#This Row],[DESCRIPTION]]</f>
        <v>SHEET PILING STEEL, TEMPORARY-CRITICAL</v>
      </c>
      <c r="F2560" s="2" t="str">
        <f>+LEFT(Table13456[[#This Row],[PAY ITEM]],1)</f>
        <v>0</v>
      </c>
      <c r="G2560" s="2" t="str">
        <f>IF(Table13456[[#This Row],[first]]="0",SUBSTITUTE(TRIM(MID(B2560, 2, 3))," ","0"),SUBSTITUTE(TRIM(MID(B2560, 1, 3))," ","0"))</f>
        <v>455</v>
      </c>
      <c r="H2560" s="2" t="str">
        <f>IF(Table13456[[#This Row],[first]]="0",SUBSTITUTE(TRIM(MID(B2560, 5, 3))," ","0"),SUBSTITUTE(TRIM(MID(B2560, 4, 3))," ","0"))</f>
        <v>133</v>
      </c>
      <c r="I2560" s="2" t="str">
        <f>IF(Table13456[[#This Row],[first]]="0",SUBSTITUTE(TRIM(MID(B2560, 8, 3))," ","0"),SUBSTITUTE(TRIM(MID(B2560, 7, 3))," ","0"))</f>
        <v>2</v>
      </c>
      <c r="J2560" s="2">
        <v>1</v>
      </c>
      <c r="K2560" s="2" t="str">
        <f t="shared" si="117"/>
        <v>455</v>
      </c>
      <c r="L2560" s="2" t="str">
        <f t="shared" si="118"/>
        <v>133</v>
      </c>
      <c r="M2560" s="2" t="str">
        <f t="shared" si="119"/>
        <v>002</v>
      </c>
    </row>
    <row r="2561" spans="2:13" x14ac:dyDescent="0.25">
      <c r="B2561" s="4" t="s">
        <v>1362</v>
      </c>
      <c r="C2561" s="2" t="s">
        <v>1363</v>
      </c>
      <c r="D2561" s="6" t="str">
        <f>+_xlfn.CONCAT(Table13456[[#This Row],[phase1]],Table13456[[#This Row],[phase2]],Table13456[[#This Row],[phase3]],Table13456[[#This Row],[phase4]])</f>
        <v>1455133003</v>
      </c>
      <c r="E2561" s="2" t="str">
        <f>+Table13456[[#This Row],[DESCRIPTION]]</f>
        <v>SHEET PILING STEEL, F&amp;I PERMANENT</v>
      </c>
      <c r="F2561" s="2" t="str">
        <f>+LEFT(Table13456[[#This Row],[PAY ITEM]],1)</f>
        <v>0</v>
      </c>
      <c r="G2561" s="2" t="str">
        <f>IF(Table13456[[#This Row],[first]]="0",SUBSTITUTE(TRIM(MID(B2561, 2, 3))," ","0"),SUBSTITUTE(TRIM(MID(B2561, 1, 3))," ","0"))</f>
        <v>455</v>
      </c>
      <c r="H2561" s="2" t="str">
        <f>IF(Table13456[[#This Row],[first]]="0",SUBSTITUTE(TRIM(MID(B2561, 5, 3))," ","0"),SUBSTITUTE(TRIM(MID(B2561, 4, 3))," ","0"))</f>
        <v>133</v>
      </c>
      <c r="I2561" s="2" t="str">
        <f>IF(Table13456[[#This Row],[first]]="0",SUBSTITUTE(TRIM(MID(B2561, 8, 3))," ","0"),SUBSTITUTE(TRIM(MID(B2561, 7, 3))," ","0"))</f>
        <v>3</v>
      </c>
      <c r="J2561" s="2">
        <v>1</v>
      </c>
      <c r="K2561" s="2" t="str">
        <f t="shared" si="117"/>
        <v>455</v>
      </c>
      <c r="L2561" s="2" t="str">
        <f t="shared" si="118"/>
        <v>133</v>
      </c>
      <c r="M2561" s="2" t="str">
        <f t="shared" si="119"/>
        <v>003</v>
      </c>
    </row>
    <row r="2562" spans="2:13" x14ac:dyDescent="0.25">
      <c r="B2562" s="4" t="s">
        <v>8513</v>
      </c>
      <c r="C2562" s="2" t="s">
        <v>8514</v>
      </c>
      <c r="D2562" s="6" t="str">
        <f>+_xlfn.CONCAT(Table13456[[#This Row],[phase1]],Table13456[[#This Row],[phase2]],Table13456[[#This Row],[phase3]],Table13456[[#This Row],[phase4]])</f>
        <v>1455133004</v>
      </c>
      <c r="E2562" s="2" t="str">
        <f>+Table13456[[#This Row],[DESCRIPTION]]</f>
        <v>SHEET PILING STEEL, TEMPORARY - EMERGENCY SHOULDER USE</v>
      </c>
      <c r="F2562" s="2" t="str">
        <f>+LEFT(Table13456[[#This Row],[PAY ITEM]],1)</f>
        <v>0</v>
      </c>
      <c r="G2562" s="2" t="str">
        <f>IF(Table13456[[#This Row],[first]]="0",SUBSTITUTE(TRIM(MID(B2562, 2, 3))," ","0"),SUBSTITUTE(TRIM(MID(B2562, 1, 3))," ","0"))</f>
        <v>455</v>
      </c>
      <c r="H2562" s="2" t="str">
        <f>IF(Table13456[[#This Row],[first]]="0",SUBSTITUTE(TRIM(MID(B2562, 5, 3))," ","0"),SUBSTITUTE(TRIM(MID(B2562, 4, 3))," ","0"))</f>
        <v>133</v>
      </c>
      <c r="I2562" s="2" t="str">
        <f>IF(Table13456[[#This Row],[first]]="0",SUBSTITUTE(TRIM(MID(B2562, 8, 3))," ","0"),SUBSTITUTE(TRIM(MID(B2562, 7, 3))," ","0"))</f>
        <v>4</v>
      </c>
      <c r="J2562" s="2">
        <v>1</v>
      </c>
      <c r="K2562" s="2" t="str">
        <f t="shared" si="117"/>
        <v>455</v>
      </c>
      <c r="L2562" s="2" t="str">
        <f t="shared" si="118"/>
        <v>133</v>
      </c>
      <c r="M2562" s="2" t="str">
        <f t="shared" si="119"/>
        <v>004</v>
      </c>
    </row>
    <row r="2563" spans="2:13" x14ac:dyDescent="0.25">
      <c r="B2563" s="4" t="s">
        <v>8515</v>
      </c>
      <c r="C2563" s="2" t="s">
        <v>8516</v>
      </c>
      <c r="D2563" s="6" t="str">
        <f>+_xlfn.CONCAT(Table13456[[#This Row],[phase1]],Table13456[[#This Row],[phase2]],Table13456[[#This Row],[phase3]],Table13456[[#This Row],[phase4]])</f>
        <v>1455133005</v>
      </c>
      <c r="E2563" s="2" t="str">
        <f>+Table13456[[#This Row],[DESCRIPTION]]</f>
        <v>SHEET PILING VINYL, F&amp;I PERMANENT</v>
      </c>
      <c r="F2563" s="2" t="str">
        <f>+LEFT(Table13456[[#This Row],[PAY ITEM]],1)</f>
        <v>0</v>
      </c>
      <c r="G2563" s="2" t="str">
        <f>IF(Table13456[[#This Row],[first]]="0",SUBSTITUTE(TRIM(MID(B2563, 2, 3))," ","0"),SUBSTITUTE(TRIM(MID(B2563, 1, 3))," ","0"))</f>
        <v>455</v>
      </c>
      <c r="H2563" s="2" t="str">
        <f>IF(Table13456[[#This Row],[first]]="0",SUBSTITUTE(TRIM(MID(B2563, 5, 3))," ","0"),SUBSTITUTE(TRIM(MID(B2563, 4, 3))," ","0"))</f>
        <v>133</v>
      </c>
      <c r="I2563" s="2" t="str">
        <f>IF(Table13456[[#This Row],[first]]="0",SUBSTITUTE(TRIM(MID(B2563, 8, 3))," ","0"),SUBSTITUTE(TRIM(MID(B2563, 7, 3))," ","0"))</f>
        <v>5</v>
      </c>
      <c r="J2563" s="2">
        <v>1</v>
      </c>
      <c r="K2563" s="2" t="str">
        <f t="shared" ref="K2563:K2626" si="120">IF(LEN(G2563) = 3, G2563, TEXT(IF(LEN(G2563) = 2, "0" &amp; G2563, "00" &amp; G2563), "000"))</f>
        <v>455</v>
      </c>
      <c r="L2563" s="2" t="str">
        <f t="shared" ref="L2563:L2626" si="121">IF(LEN(H2563) = 3, H2563, TEXT(IF(LEN(H2563) = 2, "0" &amp; H2563, "00" &amp; H2563), "000"))</f>
        <v>133</v>
      </c>
      <c r="M2563" s="2" t="str">
        <f t="shared" ref="M2563:M2626" si="122">IF(LEN(I2563) = 3, I2563, TEXT(IF(LEN(I2563) = 2, "0" &amp; I2563, "00" &amp; I2563), "000"))</f>
        <v>005</v>
      </c>
    </row>
    <row r="2564" spans="2:13" x14ac:dyDescent="0.25">
      <c r="B2564" s="4" t="s">
        <v>1364</v>
      </c>
      <c r="C2564" s="2" t="s">
        <v>1365</v>
      </c>
      <c r="D2564" s="6" t="str">
        <f>+_xlfn.CONCAT(Table13456[[#This Row],[phase1]],Table13456[[#This Row],[phase2]],Table13456[[#This Row],[phase3]],Table13456[[#This Row],[phase4]])</f>
        <v>1455133010</v>
      </c>
      <c r="E2564" s="2" t="str">
        <f>+Table13456[[#This Row],[DESCRIPTION]]</f>
        <v>SOLDIER PILE WALL, TEMPORARY-CRITICAL, STEEL H-PILES WITH TIMBER LAGGING</v>
      </c>
      <c r="F2564" s="2" t="str">
        <f>+LEFT(Table13456[[#This Row],[PAY ITEM]],1)</f>
        <v>0</v>
      </c>
      <c r="G2564" s="2" t="str">
        <f>IF(Table13456[[#This Row],[first]]="0",SUBSTITUTE(TRIM(MID(B2564, 2, 3))," ","0"),SUBSTITUTE(TRIM(MID(B2564, 1, 3))," ","0"))</f>
        <v>455</v>
      </c>
      <c r="H2564" s="2" t="str">
        <f>IF(Table13456[[#This Row],[first]]="0",SUBSTITUTE(TRIM(MID(B2564, 5, 3))," ","0"),SUBSTITUTE(TRIM(MID(B2564, 4, 3))," ","0"))</f>
        <v>133</v>
      </c>
      <c r="I2564" s="2" t="str">
        <f>IF(Table13456[[#This Row],[first]]="0",SUBSTITUTE(TRIM(MID(B2564, 8, 3))," ","0"),SUBSTITUTE(TRIM(MID(B2564, 7, 3))," ","0"))</f>
        <v>10</v>
      </c>
      <c r="J2564" s="2">
        <v>1</v>
      </c>
      <c r="K2564" s="2" t="str">
        <f t="shared" si="120"/>
        <v>455</v>
      </c>
      <c r="L2564" s="2" t="str">
        <f t="shared" si="121"/>
        <v>133</v>
      </c>
      <c r="M2564" s="2" t="str">
        <f t="shared" si="122"/>
        <v>010</v>
      </c>
    </row>
    <row r="2565" spans="2:13" x14ac:dyDescent="0.25">
      <c r="B2565" s="2" t="s">
        <v>8517</v>
      </c>
      <c r="C2565" s="2" t="s">
        <v>8518</v>
      </c>
      <c r="D2565" s="6" t="str">
        <f>+_xlfn.CONCAT(Table13456[[#This Row],[phase1]],Table13456[[#This Row],[phase2]],Table13456[[#This Row],[phase3]],Table13456[[#This Row],[phase4]])</f>
        <v>1455133101</v>
      </c>
      <c r="E2565" s="2" t="str">
        <f>+Table13456[[#This Row],[DESCRIPTION]]</f>
        <v>STEEL SHEET PILING, COMBINATION WALL WITH KING PILES, PROJECT 424407-1-52-01</v>
      </c>
      <c r="F2565" s="2" t="str">
        <f>+LEFT(Table13456[[#This Row],[PAY ITEM]],1)</f>
        <v>0</v>
      </c>
      <c r="G2565" s="2" t="str">
        <f>IF(Table13456[[#This Row],[first]]="0",SUBSTITUTE(TRIM(MID(B2565, 2, 3))," ","0"),SUBSTITUTE(TRIM(MID(B2565, 1, 3))," ","0"))</f>
        <v>455</v>
      </c>
      <c r="H2565" s="2" t="str">
        <f>IF(Table13456[[#This Row],[first]]="0",SUBSTITUTE(TRIM(MID(B2565, 5, 3))," ","0"),SUBSTITUTE(TRIM(MID(B2565, 4, 3))," ","0"))</f>
        <v>133</v>
      </c>
      <c r="I2565" s="2" t="str">
        <f>IF(Table13456[[#This Row],[first]]="0",SUBSTITUTE(TRIM(MID(B2565, 8, 3))," ","0"),SUBSTITUTE(TRIM(MID(B2565, 7, 3))," ","0"))</f>
        <v>101</v>
      </c>
      <c r="J2565" s="2">
        <v>1</v>
      </c>
      <c r="K2565" s="2" t="str">
        <f t="shared" si="120"/>
        <v>455</v>
      </c>
      <c r="L2565" s="2" t="str">
        <f t="shared" si="121"/>
        <v>133</v>
      </c>
      <c r="M2565" s="2" t="str">
        <f t="shared" si="122"/>
        <v>101</v>
      </c>
    </row>
    <row r="2566" spans="2:13" x14ac:dyDescent="0.25">
      <c r="B2566" s="4" t="s">
        <v>8519</v>
      </c>
      <c r="C2566" s="2" t="s">
        <v>8520</v>
      </c>
      <c r="D2566" s="6" t="str">
        <f>+_xlfn.CONCAT(Table13456[[#This Row],[phase1]],Table13456[[#This Row],[phase2]],Table13456[[#This Row],[phase3]],Table13456[[#This Row],[phase4]])</f>
        <v>1455133102</v>
      </c>
      <c r="E2566" s="2" t="str">
        <f>+Table13456[[#This Row],[DESCRIPTION]]</f>
        <v>STEEL SHEET PILING, INSTALL ONLY- PERMANENT, PROJECT 240200-2-52-01</v>
      </c>
      <c r="F2566" s="2" t="str">
        <f>+LEFT(Table13456[[#This Row],[PAY ITEM]],1)</f>
        <v>0</v>
      </c>
      <c r="G2566" s="2" t="str">
        <f>IF(Table13456[[#This Row],[first]]="0",SUBSTITUTE(TRIM(MID(B2566, 2, 3))," ","0"),SUBSTITUTE(TRIM(MID(B2566, 1, 3))," ","0"))</f>
        <v>455</v>
      </c>
      <c r="H2566" s="2" t="str">
        <f>IF(Table13456[[#This Row],[first]]="0",SUBSTITUTE(TRIM(MID(B2566, 5, 3))," ","0"),SUBSTITUTE(TRIM(MID(B2566, 4, 3))," ","0"))</f>
        <v>133</v>
      </c>
      <c r="I2566" s="2" t="str">
        <f>IF(Table13456[[#This Row],[first]]="0",SUBSTITUTE(TRIM(MID(B2566, 8, 3))," ","0"),SUBSTITUTE(TRIM(MID(B2566, 7, 3))," ","0"))</f>
        <v>102</v>
      </c>
      <c r="J2566" s="2">
        <v>1</v>
      </c>
      <c r="K2566" s="2" t="str">
        <f t="shared" si="120"/>
        <v>455</v>
      </c>
      <c r="L2566" s="2" t="str">
        <f t="shared" si="121"/>
        <v>133</v>
      </c>
      <c r="M2566" s="2" t="str">
        <f t="shared" si="122"/>
        <v>102</v>
      </c>
    </row>
    <row r="2567" spans="2:13" x14ac:dyDescent="0.25">
      <c r="B2567" s="4" t="s">
        <v>8521</v>
      </c>
      <c r="C2567" s="2" t="s">
        <v>8522</v>
      </c>
      <c r="D2567" s="6" t="str">
        <f>+_xlfn.CONCAT(Table13456[[#This Row],[phase1]],Table13456[[#This Row],[phase2]],Table13456[[#This Row],[phase3]],Table13456[[#This Row],[phase4]])</f>
        <v>1455133201</v>
      </c>
      <c r="E2567" s="2" t="str">
        <f>+Table13456[[#This Row],[DESCRIPTION]]</f>
        <v>STEEL SHEET PILING, NON-VIBRATORY PRESS-IN METHOD REQUIRED, PROJECT 436077-1-52-01</v>
      </c>
      <c r="F2567" s="2" t="str">
        <f>+LEFT(Table13456[[#This Row],[PAY ITEM]],1)</f>
        <v>0</v>
      </c>
      <c r="G2567" s="2" t="str">
        <f>IF(Table13456[[#This Row],[first]]="0",SUBSTITUTE(TRIM(MID(B2567, 2, 3))," ","0"),SUBSTITUTE(TRIM(MID(B2567, 1, 3))," ","0"))</f>
        <v>455</v>
      </c>
      <c r="H2567" s="2" t="str">
        <f>IF(Table13456[[#This Row],[first]]="0",SUBSTITUTE(TRIM(MID(B2567, 5, 3))," ","0"),SUBSTITUTE(TRIM(MID(B2567, 4, 3))," ","0"))</f>
        <v>133</v>
      </c>
      <c r="I2567" s="2" t="str">
        <f>IF(Table13456[[#This Row],[first]]="0",SUBSTITUTE(TRIM(MID(B2567, 8, 3))," ","0"),SUBSTITUTE(TRIM(MID(B2567, 7, 3))," ","0"))</f>
        <v>201</v>
      </c>
      <c r="J2567" s="2">
        <v>1</v>
      </c>
      <c r="K2567" s="2" t="str">
        <f t="shared" si="120"/>
        <v>455</v>
      </c>
      <c r="L2567" s="2" t="str">
        <f t="shared" si="121"/>
        <v>133</v>
      </c>
      <c r="M2567" s="2" t="str">
        <f t="shared" si="122"/>
        <v>201</v>
      </c>
    </row>
    <row r="2568" spans="2:13" x14ac:dyDescent="0.25">
      <c r="B2568" s="4" t="s">
        <v>8523</v>
      </c>
      <c r="C2568" s="2" t="s">
        <v>8524</v>
      </c>
      <c r="D2568" s="6" t="str">
        <f>+_xlfn.CONCAT(Table13456[[#This Row],[phase1]],Table13456[[#This Row],[phase2]],Table13456[[#This Row],[phase3]],Table13456[[#This Row],[phase4]])</f>
        <v>1455133202</v>
      </c>
      <c r="E2568" s="2" t="str">
        <f>+Table13456[[#This Row],[DESCRIPTION]]</f>
        <v>STEEL SHEET PILING, NON-VIBRATORY PRESS-IN METHOD REQUIRED, PROJECT 433075-1-52-01</v>
      </c>
      <c r="F2568" s="2" t="str">
        <f>+LEFT(Table13456[[#This Row],[PAY ITEM]],1)</f>
        <v>0</v>
      </c>
      <c r="G2568" s="2" t="str">
        <f>IF(Table13456[[#This Row],[first]]="0",SUBSTITUTE(TRIM(MID(B2568, 2, 3))," ","0"),SUBSTITUTE(TRIM(MID(B2568, 1, 3))," ","0"))</f>
        <v>455</v>
      </c>
      <c r="H2568" s="2" t="str">
        <f>IF(Table13456[[#This Row],[first]]="0",SUBSTITUTE(TRIM(MID(B2568, 5, 3))," ","0"),SUBSTITUTE(TRIM(MID(B2568, 4, 3))," ","0"))</f>
        <v>133</v>
      </c>
      <c r="I2568" s="2" t="str">
        <f>IF(Table13456[[#This Row],[first]]="0",SUBSTITUTE(TRIM(MID(B2568, 8, 3))," ","0"),SUBSTITUTE(TRIM(MID(B2568, 7, 3))," ","0"))</f>
        <v>202</v>
      </c>
      <c r="J2568" s="2">
        <v>1</v>
      </c>
      <c r="K2568" s="2" t="str">
        <f t="shared" si="120"/>
        <v>455</v>
      </c>
      <c r="L2568" s="2" t="str">
        <f t="shared" si="121"/>
        <v>133</v>
      </c>
      <c r="M2568" s="2" t="str">
        <f t="shared" si="122"/>
        <v>202</v>
      </c>
    </row>
    <row r="2569" spans="2:13" x14ac:dyDescent="0.25">
      <c r="B2569" s="4" t="s">
        <v>8525</v>
      </c>
      <c r="C2569" s="2" t="s">
        <v>8526</v>
      </c>
      <c r="D2569" s="6" t="str">
        <f>+_xlfn.CONCAT(Table13456[[#This Row],[phase1]],Table13456[[#This Row],[phase2]],Table13456[[#This Row],[phase3]],Table13456[[#This Row],[phase4]])</f>
        <v>1455133203</v>
      </c>
      <c r="E2569" s="2" t="str">
        <f>+Table13456[[#This Row],[DESCRIPTION]]</f>
        <v>STEEL SHEET PILING, NON-VIBRATORY PRESS-IN METHOD REQUIRED, PROJECT 436056-1-52-01</v>
      </c>
      <c r="F2569" s="2" t="str">
        <f>+LEFT(Table13456[[#This Row],[PAY ITEM]],1)</f>
        <v>0</v>
      </c>
      <c r="G2569" s="2" t="str">
        <f>IF(Table13456[[#This Row],[first]]="0",SUBSTITUTE(TRIM(MID(B2569, 2, 3))," ","0"),SUBSTITUTE(TRIM(MID(B2569, 1, 3))," ","0"))</f>
        <v>455</v>
      </c>
      <c r="H2569" s="2" t="str">
        <f>IF(Table13456[[#This Row],[first]]="0",SUBSTITUTE(TRIM(MID(B2569, 5, 3))," ","0"),SUBSTITUTE(TRIM(MID(B2569, 4, 3))," ","0"))</f>
        <v>133</v>
      </c>
      <c r="I2569" s="2" t="str">
        <f>IF(Table13456[[#This Row],[first]]="0",SUBSTITUTE(TRIM(MID(B2569, 8, 3))," ","0"),SUBSTITUTE(TRIM(MID(B2569, 7, 3))," ","0"))</f>
        <v>203</v>
      </c>
      <c r="J2569" s="2">
        <v>1</v>
      </c>
      <c r="K2569" s="2" t="str">
        <f t="shared" si="120"/>
        <v>455</v>
      </c>
      <c r="L2569" s="2" t="str">
        <f t="shared" si="121"/>
        <v>133</v>
      </c>
      <c r="M2569" s="2" t="str">
        <f t="shared" si="122"/>
        <v>203</v>
      </c>
    </row>
    <row r="2570" spans="2:13" x14ac:dyDescent="0.25">
      <c r="B2570" s="4" t="s">
        <v>8527</v>
      </c>
      <c r="C2570" s="2" t="s">
        <v>8528</v>
      </c>
      <c r="D2570" s="6" t="str">
        <f>+_xlfn.CONCAT(Table13456[[#This Row],[phase1]],Table13456[[#This Row],[phase2]],Table13456[[#This Row],[phase3]],Table13456[[#This Row],[phase4]])</f>
        <v>1455133204</v>
      </c>
      <c r="E2570" s="2" t="str">
        <f>+Table13456[[#This Row],[DESCRIPTION]]</f>
        <v>STEEL SHEET PILING, NON-VIBRATORY PRESS-IN METHOD REQUIRED, PROJECT 441258-1-52-01</v>
      </c>
      <c r="F2570" s="2" t="str">
        <f>+LEFT(Table13456[[#This Row],[PAY ITEM]],1)</f>
        <v>0</v>
      </c>
      <c r="G2570" s="2" t="str">
        <f>IF(Table13456[[#This Row],[first]]="0",SUBSTITUTE(TRIM(MID(B2570, 2, 3))," ","0"),SUBSTITUTE(TRIM(MID(B2570, 1, 3))," ","0"))</f>
        <v>455</v>
      </c>
      <c r="H2570" s="2" t="str">
        <f>IF(Table13456[[#This Row],[first]]="0",SUBSTITUTE(TRIM(MID(B2570, 5, 3))," ","0"),SUBSTITUTE(TRIM(MID(B2570, 4, 3))," ","0"))</f>
        <v>133</v>
      </c>
      <c r="I2570" s="2" t="str">
        <f>IF(Table13456[[#This Row],[first]]="0",SUBSTITUTE(TRIM(MID(B2570, 8, 3))," ","0"),SUBSTITUTE(TRIM(MID(B2570, 7, 3))," ","0"))</f>
        <v>204</v>
      </c>
      <c r="J2570" s="2">
        <v>1</v>
      </c>
      <c r="K2570" s="2" t="str">
        <f t="shared" si="120"/>
        <v>455</v>
      </c>
      <c r="L2570" s="2" t="str">
        <f t="shared" si="121"/>
        <v>133</v>
      </c>
      <c r="M2570" s="2" t="str">
        <f t="shared" si="122"/>
        <v>204</v>
      </c>
    </row>
    <row r="2571" spans="2:13" x14ac:dyDescent="0.25">
      <c r="B2571" s="4" t="s">
        <v>8529</v>
      </c>
      <c r="C2571" s="2" t="s">
        <v>8530</v>
      </c>
      <c r="D2571" s="6" t="str">
        <f>+_xlfn.CONCAT(Table13456[[#This Row],[phase1]],Table13456[[#This Row],[phase2]],Table13456[[#This Row],[phase3]],Table13456[[#This Row],[phase4]])</f>
        <v>1455133205</v>
      </c>
      <c r="E2571" s="2" t="str">
        <f>+Table13456[[#This Row],[DESCRIPTION]]</f>
        <v>STEEL SHEET PILING, NON-VIBRATORY PRESS-IN METHOD REQUIRED, PROJECT 256881-5-52-01</v>
      </c>
      <c r="F2571" s="2" t="str">
        <f>+LEFT(Table13456[[#This Row],[PAY ITEM]],1)</f>
        <v>0</v>
      </c>
      <c r="G2571" s="2" t="str">
        <f>IF(Table13456[[#This Row],[first]]="0",SUBSTITUTE(TRIM(MID(B2571, 2, 3))," ","0"),SUBSTITUTE(TRIM(MID(B2571, 1, 3))," ","0"))</f>
        <v>455</v>
      </c>
      <c r="H2571" s="2" t="str">
        <f>IF(Table13456[[#This Row],[first]]="0",SUBSTITUTE(TRIM(MID(B2571, 5, 3))," ","0"),SUBSTITUTE(TRIM(MID(B2571, 4, 3))," ","0"))</f>
        <v>133</v>
      </c>
      <c r="I2571" s="2" t="str">
        <f>IF(Table13456[[#This Row],[first]]="0",SUBSTITUTE(TRIM(MID(B2571, 8, 3))," ","0"),SUBSTITUTE(TRIM(MID(B2571, 7, 3))," ","0"))</f>
        <v>205</v>
      </c>
      <c r="J2571" s="2">
        <v>1</v>
      </c>
      <c r="K2571" s="2" t="str">
        <f t="shared" si="120"/>
        <v>455</v>
      </c>
      <c r="L2571" s="2" t="str">
        <f t="shared" si="121"/>
        <v>133</v>
      </c>
      <c r="M2571" s="2" t="str">
        <f t="shared" si="122"/>
        <v>205</v>
      </c>
    </row>
    <row r="2572" spans="2:13" x14ac:dyDescent="0.25">
      <c r="B2572" s="4" t="s">
        <v>8531</v>
      </c>
      <c r="C2572" s="2" t="s">
        <v>8532</v>
      </c>
      <c r="D2572" s="6" t="str">
        <f>+_xlfn.CONCAT(Table13456[[#This Row],[phase1]],Table13456[[#This Row],[phase2]],Table13456[[#This Row],[phase3]],Table13456[[#This Row],[phase4]])</f>
        <v>1455133206</v>
      </c>
      <c r="E2572" s="2" t="str">
        <f>+Table13456[[#This Row],[DESCRIPTION]]</f>
        <v>STEEL SHEET PILING, COMBINATION WALL WITH KING PILES, PROJECT 430897-1-52-01</v>
      </c>
      <c r="F2572" s="2" t="str">
        <f>+LEFT(Table13456[[#This Row],[PAY ITEM]],1)</f>
        <v>0</v>
      </c>
      <c r="G2572" s="2" t="str">
        <f>IF(Table13456[[#This Row],[first]]="0",SUBSTITUTE(TRIM(MID(B2572, 2, 3))," ","0"),SUBSTITUTE(TRIM(MID(B2572, 1, 3))," ","0"))</f>
        <v>455</v>
      </c>
      <c r="H2572" s="2" t="str">
        <f>IF(Table13456[[#This Row],[first]]="0",SUBSTITUTE(TRIM(MID(B2572, 5, 3))," ","0"),SUBSTITUTE(TRIM(MID(B2572, 4, 3))," ","0"))</f>
        <v>133</v>
      </c>
      <c r="I2572" s="2" t="str">
        <f>IF(Table13456[[#This Row],[first]]="0",SUBSTITUTE(TRIM(MID(B2572, 8, 3))," ","0"),SUBSTITUTE(TRIM(MID(B2572, 7, 3))," ","0"))</f>
        <v>206</v>
      </c>
      <c r="J2572" s="2">
        <v>1</v>
      </c>
      <c r="K2572" s="2" t="str">
        <f t="shared" si="120"/>
        <v>455</v>
      </c>
      <c r="L2572" s="2" t="str">
        <f t="shared" si="121"/>
        <v>133</v>
      </c>
      <c r="M2572" s="2" t="str">
        <f t="shared" si="122"/>
        <v>206</v>
      </c>
    </row>
    <row r="2573" spans="2:13" x14ac:dyDescent="0.25">
      <c r="B2573" s="4" t="s">
        <v>1366</v>
      </c>
      <c r="C2573" s="2" t="s">
        <v>1367</v>
      </c>
      <c r="D2573" s="6" t="str">
        <f>+_xlfn.CONCAT(Table13456[[#This Row],[phase1]],Table13456[[#This Row],[phase2]],Table13456[[#This Row],[phase3]],Table13456[[#This Row],[phase4]])</f>
        <v>1455133207</v>
      </c>
      <c r="E2573" s="2" t="str">
        <f>+Table13456[[#This Row],[DESCRIPTION]]</f>
        <v>STEEL SHEET PILING, COMBINATION WALL WITH KING PILES, PROJECT 428358-4-52-01</v>
      </c>
      <c r="F2573" s="2" t="str">
        <f>+LEFT(Table13456[[#This Row],[PAY ITEM]],1)</f>
        <v>0</v>
      </c>
      <c r="G2573" s="2" t="str">
        <f>IF(Table13456[[#This Row],[first]]="0",SUBSTITUTE(TRIM(MID(B2573, 2, 3))," ","0"),SUBSTITUTE(TRIM(MID(B2573, 1, 3))," ","0"))</f>
        <v>455</v>
      </c>
      <c r="H2573" s="2" t="str">
        <f>IF(Table13456[[#This Row],[first]]="0",SUBSTITUTE(TRIM(MID(B2573, 5, 3))," ","0"),SUBSTITUTE(TRIM(MID(B2573, 4, 3))," ","0"))</f>
        <v>133</v>
      </c>
      <c r="I2573" s="2" t="str">
        <f>IF(Table13456[[#This Row],[first]]="0",SUBSTITUTE(TRIM(MID(B2573, 8, 3))," ","0"),SUBSTITUTE(TRIM(MID(B2573, 7, 3))," ","0"))</f>
        <v>207</v>
      </c>
      <c r="J2573" s="2">
        <v>1</v>
      </c>
      <c r="K2573" s="2" t="str">
        <f t="shared" si="120"/>
        <v>455</v>
      </c>
      <c r="L2573" s="2" t="str">
        <f t="shared" si="121"/>
        <v>133</v>
      </c>
      <c r="M2573" s="2" t="str">
        <f t="shared" si="122"/>
        <v>207</v>
      </c>
    </row>
    <row r="2574" spans="2:13" x14ac:dyDescent="0.25">
      <c r="B2574" s="4" t="s">
        <v>8533</v>
      </c>
      <c r="C2574" s="2" t="s">
        <v>8534</v>
      </c>
      <c r="D2574" s="6" t="str">
        <f>+_xlfn.CONCAT(Table13456[[#This Row],[phase1]],Table13456[[#This Row],[phase2]],Table13456[[#This Row],[phase3]],Table13456[[#This Row],[phase4]])</f>
        <v>1455133208</v>
      </c>
      <c r="E2574" s="2" t="str">
        <f>+Table13456[[#This Row],[DESCRIPTION]]</f>
        <v>SOLDIER PILE WALL, PERMANENT, WITH CAST-IN-PLACE CONCRETE FASCIA</v>
      </c>
      <c r="F2574" s="2" t="str">
        <f>+LEFT(Table13456[[#This Row],[PAY ITEM]],1)</f>
        <v>0</v>
      </c>
      <c r="G2574" s="2" t="str">
        <f>IF(Table13456[[#This Row],[first]]="0",SUBSTITUTE(TRIM(MID(B2574, 2, 3))," ","0"),SUBSTITUTE(TRIM(MID(B2574, 1, 3))," ","0"))</f>
        <v>455</v>
      </c>
      <c r="H2574" s="2" t="str">
        <f>IF(Table13456[[#This Row],[first]]="0",SUBSTITUTE(TRIM(MID(B2574, 5, 3))," ","0"),SUBSTITUTE(TRIM(MID(B2574, 4, 3))," ","0"))</f>
        <v>133</v>
      </c>
      <c r="I2574" s="2" t="str">
        <f>IF(Table13456[[#This Row],[first]]="0",SUBSTITUTE(TRIM(MID(B2574, 8, 3))," ","0"),SUBSTITUTE(TRIM(MID(B2574, 7, 3))," ","0"))</f>
        <v>208</v>
      </c>
      <c r="J2574" s="2">
        <v>1</v>
      </c>
      <c r="K2574" s="2" t="str">
        <f t="shared" si="120"/>
        <v>455</v>
      </c>
      <c r="L2574" s="2" t="str">
        <f t="shared" si="121"/>
        <v>133</v>
      </c>
      <c r="M2574" s="2" t="str">
        <f t="shared" si="122"/>
        <v>208</v>
      </c>
    </row>
    <row r="2575" spans="2:13" x14ac:dyDescent="0.25">
      <c r="B2575" s="4" t="s">
        <v>8535</v>
      </c>
      <c r="C2575" s="2" t="s">
        <v>8536</v>
      </c>
      <c r="D2575" s="6" t="str">
        <f>+_xlfn.CONCAT(Table13456[[#This Row],[phase1]],Table13456[[#This Row],[phase2]],Table13456[[#This Row],[phase3]],Table13456[[#This Row],[phase4]])</f>
        <v>1455135101</v>
      </c>
      <c r="E2575" s="2" t="str">
        <f>+Table13456[[#This Row],[DESCRIPTION]]</f>
        <v>POLYMERIC SHEET PILE, PVC, PROJECT 440554-2-52-01</v>
      </c>
      <c r="F2575" s="2" t="str">
        <f>+LEFT(Table13456[[#This Row],[PAY ITEM]],1)</f>
        <v>0</v>
      </c>
      <c r="G2575" s="2" t="str">
        <f>IF(Table13456[[#This Row],[first]]="0",SUBSTITUTE(TRIM(MID(B2575, 2, 3))," ","0"),SUBSTITUTE(TRIM(MID(B2575, 1, 3))," ","0"))</f>
        <v>455</v>
      </c>
      <c r="H2575" s="2" t="str">
        <f>IF(Table13456[[#This Row],[first]]="0",SUBSTITUTE(TRIM(MID(B2575, 5, 3))," ","0"),SUBSTITUTE(TRIM(MID(B2575, 4, 3))," ","0"))</f>
        <v>135</v>
      </c>
      <c r="I2575" s="2" t="str">
        <f>IF(Table13456[[#This Row],[first]]="0",SUBSTITUTE(TRIM(MID(B2575, 8, 3))," ","0"),SUBSTITUTE(TRIM(MID(B2575, 7, 3))," ","0"))</f>
        <v>101</v>
      </c>
      <c r="J2575" s="2">
        <v>1</v>
      </c>
      <c r="K2575" s="2" t="str">
        <f t="shared" si="120"/>
        <v>455</v>
      </c>
      <c r="L2575" s="2" t="str">
        <f t="shared" si="121"/>
        <v>135</v>
      </c>
      <c r="M2575" s="2" t="str">
        <f t="shared" si="122"/>
        <v>101</v>
      </c>
    </row>
    <row r="2576" spans="2:13" x14ac:dyDescent="0.25">
      <c r="B2576" s="4" t="s">
        <v>8537</v>
      </c>
      <c r="C2576" s="2" t="s">
        <v>8538</v>
      </c>
      <c r="D2576" s="6" t="str">
        <f>+_xlfn.CONCAT(Table13456[[#This Row],[phase1]],Table13456[[#This Row],[phase2]],Table13456[[#This Row],[phase3]],Table13456[[#This Row],[phase4]])</f>
        <v>1455135102</v>
      </c>
      <c r="E2576" s="2" t="str">
        <f>+Table13456[[#This Row],[DESCRIPTION]]</f>
        <v>POLYMERIC SHEET PILE, VINYL, PROJECT 439926-2-52-01</v>
      </c>
      <c r="F2576" s="2" t="str">
        <f>+LEFT(Table13456[[#This Row],[PAY ITEM]],1)</f>
        <v>0</v>
      </c>
      <c r="G2576" s="2" t="str">
        <f>IF(Table13456[[#This Row],[first]]="0",SUBSTITUTE(TRIM(MID(B2576, 2, 3))," ","0"),SUBSTITUTE(TRIM(MID(B2576, 1, 3))," ","0"))</f>
        <v>455</v>
      </c>
      <c r="H2576" s="2" t="str">
        <f>IF(Table13456[[#This Row],[first]]="0",SUBSTITUTE(TRIM(MID(B2576, 5, 3))," ","0"),SUBSTITUTE(TRIM(MID(B2576, 4, 3))," ","0"))</f>
        <v>135</v>
      </c>
      <c r="I2576" s="2" t="str">
        <f>IF(Table13456[[#This Row],[first]]="0",SUBSTITUTE(TRIM(MID(B2576, 8, 3))," ","0"),SUBSTITUTE(TRIM(MID(B2576, 7, 3))," ","0"))</f>
        <v>102</v>
      </c>
      <c r="J2576" s="2">
        <v>1</v>
      </c>
      <c r="K2576" s="2" t="str">
        <f t="shared" si="120"/>
        <v>455</v>
      </c>
      <c r="L2576" s="2" t="str">
        <f t="shared" si="121"/>
        <v>135</v>
      </c>
      <c r="M2576" s="2" t="str">
        <f t="shared" si="122"/>
        <v>102</v>
      </c>
    </row>
    <row r="2577" spans="2:13" x14ac:dyDescent="0.25">
      <c r="B2577" s="4" t="s">
        <v>8539</v>
      </c>
      <c r="C2577" s="2" t="s">
        <v>8540</v>
      </c>
      <c r="D2577" s="6" t="str">
        <f>+_xlfn.CONCAT(Table13456[[#This Row],[phase1]],Table13456[[#This Row],[phase2]],Table13456[[#This Row],[phase3]],Table13456[[#This Row],[phase4]])</f>
        <v>1455135103</v>
      </c>
      <c r="E2577" s="2" t="str">
        <f>+Table13456[[#This Row],[DESCRIPTION]]</f>
        <v>COMPOSITE SHEET PILE,  PROJECT 229664-6-52-01</v>
      </c>
      <c r="F2577" s="2" t="str">
        <f>+LEFT(Table13456[[#This Row],[PAY ITEM]],1)</f>
        <v>0</v>
      </c>
      <c r="G2577" s="2" t="str">
        <f>IF(Table13456[[#This Row],[first]]="0",SUBSTITUTE(TRIM(MID(B2577, 2, 3))," ","0"),SUBSTITUTE(TRIM(MID(B2577, 1, 3))," ","0"))</f>
        <v>455</v>
      </c>
      <c r="H2577" s="2" t="str">
        <f>IF(Table13456[[#This Row],[first]]="0",SUBSTITUTE(TRIM(MID(B2577, 5, 3))," ","0"),SUBSTITUTE(TRIM(MID(B2577, 4, 3))," ","0"))</f>
        <v>135</v>
      </c>
      <c r="I2577" s="2" t="str">
        <f>IF(Table13456[[#This Row],[first]]="0",SUBSTITUTE(TRIM(MID(B2577, 8, 3))," ","0"),SUBSTITUTE(TRIM(MID(B2577, 7, 3))," ","0"))</f>
        <v>103</v>
      </c>
      <c r="J2577" s="2">
        <v>1</v>
      </c>
      <c r="K2577" s="2" t="str">
        <f t="shared" si="120"/>
        <v>455</v>
      </c>
      <c r="L2577" s="2" t="str">
        <f t="shared" si="121"/>
        <v>135</v>
      </c>
      <c r="M2577" s="2" t="str">
        <f t="shared" si="122"/>
        <v>103</v>
      </c>
    </row>
    <row r="2578" spans="2:13" x14ac:dyDescent="0.25">
      <c r="B2578" s="4" t="s">
        <v>8541</v>
      </c>
      <c r="C2578" s="2" t="s">
        <v>8542</v>
      </c>
      <c r="D2578" s="6" t="str">
        <f>+_xlfn.CONCAT(Table13456[[#This Row],[phase1]],Table13456[[#This Row],[phase2]],Table13456[[#This Row],[phase3]],Table13456[[#This Row],[phase4]])</f>
        <v>1455135104</v>
      </c>
      <c r="E2578" s="2" t="str">
        <f>+Table13456[[#This Row],[DESCRIPTION]]</f>
        <v>POLYMERIC SHEET PILE, VINYL</v>
      </c>
      <c r="F2578" s="2" t="str">
        <f>+LEFT(Table13456[[#This Row],[PAY ITEM]],1)</f>
        <v>0</v>
      </c>
      <c r="G2578" s="2" t="str">
        <f>IF(Table13456[[#This Row],[first]]="0",SUBSTITUTE(TRIM(MID(B2578, 2, 3))," ","0"),SUBSTITUTE(TRIM(MID(B2578, 1, 3))," ","0"))</f>
        <v>455</v>
      </c>
      <c r="H2578" s="2" t="str">
        <f>IF(Table13456[[#This Row],[first]]="0",SUBSTITUTE(TRIM(MID(B2578, 5, 3))," ","0"),SUBSTITUTE(TRIM(MID(B2578, 4, 3))," ","0"))</f>
        <v>135</v>
      </c>
      <c r="I2578" s="2" t="str">
        <f>IF(Table13456[[#This Row],[first]]="0",SUBSTITUTE(TRIM(MID(B2578, 8, 3))," ","0"),SUBSTITUTE(TRIM(MID(B2578, 7, 3))," ","0"))</f>
        <v>104</v>
      </c>
      <c r="J2578" s="2">
        <v>1</v>
      </c>
      <c r="K2578" s="2" t="str">
        <f t="shared" si="120"/>
        <v>455</v>
      </c>
      <c r="L2578" s="2" t="str">
        <f t="shared" si="121"/>
        <v>135</v>
      </c>
      <c r="M2578" s="2" t="str">
        <f t="shared" si="122"/>
        <v>104</v>
      </c>
    </row>
    <row r="2579" spans="2:13" x14ac:dyDescent="0.25">
      <c r="B2579" s="4" t="s">
        <v>8543</v>
      </c>
      <c r="C2579" s="2" t="s">
        <v>8544</v>
      </c>
      <c r="D2579" s="6" t="str">
        <f>+_xlfn.CONCAT(Table13456[[#This Row],[phase1]],Table13456[[#This Row],[phase2]],Table13456[[#This Row],[phase3]],Table13456[[#This Row],[phase4]])</f>
        <v>1455137000</v>
      </c>
      <c r="E2579" s="2" t="str">
        <f>+Table13456[[#This Row],[DESCRIPTION]]</f>
        <v>LOAD TEST (DYNAMIC), DATA COLLECTION AND ANALYSIS</v>
      </c>
      <c r="F2579" s="2" t="str">
        <f>+LEFT(Table13456[[#This Row],[PAY ITEM]],1)</f>
        <v>0</v>
      </c>
      <c r="G2579" s="2" t="str">
        <f>IF(Table13456[[#This Row],[first]]="0",SUBSTITUTE(TRIM(MID(B2579, 2, 3))," ","0"),SUBSTITUTE(TRIM(MID(B2579, 1, 3))," ","0"))</f>
        <v>455</v>
      </c>
      <c r="H2579" s="2" t="str">
        <f>IF(Table13456[[#This Row],[first]]="0",SUBSTITUTE(TRIM(MID(B2579, 5, 3))," ","0"),SUBSTITUTE(TRIM(MID(B2579, 4, 3))," ","0"))</f>
        <v>137</v>
      </c>
      <c r="I2579" s="2" t="str">
        <f>IF(Table13456[[#This Row],[first]]="0",SUBSTITUTE(TRIM(MID(B2579, 8, 3))," ","0"),SUBSTITUTE(TRIM(MID(B2579, 7, 3))," ","0"))</f>
        <v/>
      </c>
      <c r="J2579" s="2">
        <v>1</v>
      </c>
      <c r="K2579" s="2" t="str">
        <f t="shared" si="120"/>
        <v>455</v>
      </c>
      <c r="L2579" s="2" t="str">
        <f t="shared" si="121"/>
        <v>137</v>
      </c>
      <c r="M2579" s="2" t="str">
        <f t="shared" si="122"/>
        <v>000</v>
      </c>
    </row>
    <row r="2580" spans="2:13" x14ac:dyDescent="0.25">
      <c r="B2580" s="4" t="s">
        <v>4106</v>
      </c>
      <c r="C2580" s="2" t="s">
        <v>4366</v>
      </c>
      <c r="D2580" s="6" t="str">
        <f>+_xlfn.CONCAT(Table13456[[#This Row],[phase1]],Table13456[[#This Row],[phase2]],Table13456[[#This Row],[phase3]],Table13456[[#This Row],[phase4]])</f>
        <v>1455137001</v>
      </c>
      <c r="E2580" s="2" t="str">
        <f>+Table13456[[#This Row],[DESCRIPTION]]</f>
        <v>LOAD TEST (DYNAMIC), INTERNAL GAUGES</v>
      </c>
      <c r="F2580" s="2" t="str">
        <f>+LEFT(Table13456[[#This Row],[PAY ITEM]],1)</f>
        <v>0</v>
      </c>
      <c r="G2580" s="2" t="str">
        <f>IF(Table13456[[#This Row],[first]]="0",SUBSTITUTE(TRIM(MID(B2580, 2, 3))," ","0"),SUBSTITUTE(TRIM(MID(B2580, 1, 3))," ","0"))</f>
        <v>455</v>
      </c>
      <c r="H2580" s="2" t="str">
        <f>IF(Table13456[[#This Row],[first]]="0",SUBSTITUTE(TRIM(MID(B2580, 5, 3))," ","0"),SUBSTITUTE(TRIM(MID(B2580, 4, 3))," ","0"))</f>
        <v>137</v>
      </c>
      <c r="I2580" s="2" t="str">
        <f>IF(Table13456[[#This Row],[first]]="0",SUBSTITUTE(TRIM(MID(B2580, 8, 3))," ","0"),SUBSTITUTE(TRIM(MID(B2580, 7, 3))," ","0"))</f>
        <v>1</v>
      </c>
      <c r="J2580" s="2">
        <v>1</v>
      </c>
      <c r="K2580" s="2" t="str">
        <f t="shared" si="120"/>
        <v>455</v>
      </c>
      <c r="L2580" s="2" t="str">
        <f t="shared" si="121"/>
        <v>137</v>
      </c>
      <c r="M2580" s="2" t="str">
        <f t="shared" si="122"/>
        <v>001</v>
      </c>
    </row>
    <row r="2581" spans="2:13" x14ac:dyDescent="0.25">
      <c r="B2581" s="4" t="s">
        <v>8545</v>
      </c>
      <c r="C2581" s="2" t="s">
        <v>8546</v>
      </c>
      <c r="D2581" s="6" t="str">
        <f>+_xlfn.CONCAT(Table13456[[#This Row],[phase1]],Table13456[[#This Row],[phase2]],Table13456[[#This Row],[phase3]],Table13456[[#This Row],[phase4]])</f>
        <v>1455137002</v>
      </c>
      <c r="E2581" s="2" t="str">
        <f>+Table13456[[#This Row],[DESCRIPTION]]</f>
        <v>LOAD TEST (DYNAMIC), VERIFICATION TEST</v>
      </c>
      <c r="F2581" s="2" t="str">
        <f>+LEFT(Table13456[[#This Row],[PAY ITEM]],1)</f>
        <v>0</v>
      </c>
      <c r="G2581" s="2" t="str">
        <f>IF(Table13456[[#This Row],[first]]="0",SUBSTITUTE(TRIM(MID(B2581, 2, 3))," ","0"),SUBSTITUTE(TRIM(MID(B2581, 1, 3))," ","0"))</f>
        <v>455</v>
      </c>
      <c r="H2581" s="2" t="str">
        <f>IF(Table13456[[#This Row],[first]]="0",SUBSTITUTE(TRIM(MID(B2581, 5, 3))," ","0"),SUBSTITUTE(TRIM(MID(B2581, 4, 3))," ","0"))</f>
        <v>137</v>
      </c>
      <c r="I2581" s="2" t="str">
        <f>IF(Table13456[[#This Row],[first]]="0",SUBSTITUTE(TRIM(MID(B2581, 8, 3))," ","0"),SUBSTITUTE(TRIM(MID(B2581, 7, 3))," ","0"))</f>
        <v>2</v>
      </c>
      <c r="J2581" s="2">
        <v>1</v>
      </c>
      <c r="K2581" s="2" t="str">
        <f t="shared" si="120"/>
        <v>455</v>
      </c>
      <c r="L2581" s="2" t="str">
        <f t="shared" si="121"/>
        <v>137</v>
      </c>
      <c r="M2581" s="2" t="str">
        <f t="shared" si="122"/>
        <v>002</v>
      </c>
    </row>
    <row r="2582" spans="2:13" x14ac:dyDescent="0.25">
      <c r="B2582" s="4" t="s">
        <v>4942</v>
      </c>
      <c r="C2582" s="2" t="s">
        <v>4943</v>
      </c>
      <c r="D2582" s="6" t="str">
        <f>+_xlfn.CONCAT(Table13456[[#This Row],[phase1]],Table13456[[#This Row],[phase2]],Table13456[[#This Row],[phase3]],Table13456[[#This Row],[phase4]])</f>
        <v>1455142000</v>
      </c>
      <c r="E2582" s="2" t="str">
        <f>+Table13456[[#This Row],[DESCRIPTION]]</f>
        <v>CROSSHOLE SONIC LOGGING</v>
      </c>
      <c r="F2582" s="2" t="str">
        <f>+LEFT(Table13456[[#This Row],[PAY ITEM]],1)</f>
        <v>0</v>
      </c>
      <c r="G2582" s="2" t="str">
        <f>IF(Table13456[[#This Row],[first]]="0",SUBSTITUTE(TRIM(MID(B2582, 2, 3))," ","0"),SUBSTITUTE(TRIM(MID(B2582, 1, 3))," ","0"))</f>
        <v>455</v>
      </c>
      <c r="H2582" s="2" t="str">
        <f>IF(Table13456[[#This Row],[first]]="0",SUBSTITUTE(TRIM(MID(B2582, 5, 3))," ","0"),SUBSTITUTE(TRIM(MID(B2582, 4, 3))," ","0"))</f>
        <v>142</v>
      </c>
      <c r="I2582" s="2" t="str">
        <f>IF(Table13456[[#This Row],[first]]="0",SUBSTITUTE(TRIM(MID(B2582, 8, 3))," ","0"),SUBSTITUTE(TRIM(MID(B2582, 7, 3))," ","0"))</f>
        <v/>
      </c>
      <c r="J2582" s="2">
        <v>1</v>
      </c>
      <c r="K2582" s="2" t="str">
        <f t="shared" si="120"/>
        <v>455</v>
      </c>
      <c r="L2582" s="2" t="str">
        <f t="shared" si="121"/>
        <v>142</v>
      </c>
      <c r="M2582" s="2" t="str">
        <f t="shared" si="122"/>
        <v>000</v>
      </c>
    </row>
    <row r="2583" spans="2:13" x14ac:dyDescent="0.25">
      <c r="B2583" s="4" t="s">
        <v>8547</v>
      </c>
      <c r="C2583" s="2" t="s">
        <v>8548</v>
      </c>
      <c r="D2583" s="6" t="str">
        <f>+_xlfn.CONCAT(Table13456[[#This Row],[phase1]],Table13456[[#This Row],[phase2]],Table13456[[#This Row],[phase3]],Table13456[[#This Row],[phase4]])</f>
        <v>1455143001</v>
      </c>
      <c r="E2583" s="2" t="str">
        <f>+Table13456[[#This Row],[DESCRIPTION]]</f>
        <v>TEST PILES-PRESTRESSED CONCRETE,12" SQ</v>
      </c>
      <c r="F2583" s="2" t="str">
        <f>+LEFT(Table13456[[#This Row],[PAY ITEM]],1)</f>
        <v>0</v>
      </c>
      <c r="G2583" s="2" t="str">
        <f>IF(Table13456[[#This Row],[first]]="0",SUBSTITUTE(TRIM(MID(B2583, 2, 3))," ","0"),SUBSTITUTE(TRIM(MID(B2583, 1, 3))," ","0"))</f>
        <v>455</v>
      </c>
      <c r="H2583" s="2" t="str">
        <f>IF(Table13456[[#This Row],[first]]="0",SUBSTITUTE(TRIM(MID(B2583, 5, 3))," ","0"),SUBSTITUTE(TRIM(MID(B2583, 4, 3))," ","0"))</f>
        <v>143</v>
      </c>
      <c r="I2583" s="2" t="str">
        <f>IF(Table13456[[#This Row],[first]]="0",SUBSTITUTE(TRIM(MID(B2583, 8, 3))," ","0"),SUBSTITUTE(TRIM(MID(B2583, 7, 3))," ","0"))</f>
        <v>1</v>
      </c>
      <c r="J2583" s="2">
        <v>1</v>
      </c>
      <c r="K2583" s="2" t="str">
        <f t="shared" si="120"/>
        <v>455</v>
      </c>
      <c r="L2583" s="2" t="str">
        <f t="shared" si="121"/>
        <v>143</v>
      </c>
      <c r="M2583" s="2" t="str">
        <f t="shared" si="122"/>
        <v>001</v>
      </c>
    </row>
    <row r="2584" spans="2:13" x14ac:dyDescent="0.25">
      <c r="B2584" s="4" t="s">
        <v>8549</v>
      </c>
      <c r="C2584" s="2" t="s">
        <v>8550</v>
      </c>
      <c r="D2584" s="6" t="str">
        <f>+_xlfn.CONCAT(Table13456[[#This Row],[phase1]],Table13456[[#This Row],[phase2]],Table13456[[#This Row],[phase3]],Table13456[[#This Row],[phase4]])</f>
        <v>1455143002</v>
      </c>
      <c r="E2584" s="2" t="str">
        <f>+Table13456[[#This Row],[DESCRIPTION]]</f>
        <v>TEST PILES-PRESTRESSED CONCRETE,14" SQ</v>
      </c>
      <c r="F2584" s="2" t="str">
        <f>+LEFT(Table13456[[#This Row],[PAY ITEM]],1)</f>
        <v>0</v>
      </c>
      <c r="G2584" s="2" t="str">
        <f>IF(Table13456[[#This Row],[first]]="0",SUBSTITUTE(TRIM(MID(B2584, 2, 3))," ","0"),SUBSTITUTE(TRIM(MID(B2584, 1, 3))," ","0"))</f>
        <v>455</v>
      </c>
      <c r="H2584" s="2" t="str">
        <f>IF(Table13456[[#This Row],[first]]="0",SUBSTITUTE(TRIM(MID(B2584, 5, 3))," ","0"),SUBSTITUTE(TRIM(MID(B2584, 4, 3))," ","0"))</f>
        <v>143</v>
      </c>
      <c r="I2584" s="2" t="str">
        <f>IF(Table13456[[#This Row],[first]]="0",SUBSTITUTE(TRIM(MID(B2584, 8, 3))," ","0"),SUBSTITUTE(TRIM(MID(B2584, 7, 3))," ","0"))</f>
        <v>2</v>
      </c>
      <c r="J2584" s="2">
        <v>1</v>
      </c>
      <c r="K2584" s="2" t="str">
        <f t="shared" si="120"/>
        <v>455</v>
      </c>
      <c r="L2584" s="2" t="str">
        <f t="shared" si="121"/>
        <v>143</v>
      </c>
      <c r="M2584" s="2" t="str">
        <f t="shared" si="122"/>
        <v>002</v>
      </c>
    </row>
    <row r="2585" spans="2:13" x14ac:dyDescent="0.25">
      <c r="B2585" s="4" t="s">
        <v>1368</v>
      </c>
      <c r="C2585" s="2" t="s">
        <v>1369</v>
      </c>
      <c r="D2585" s="6" t="str">
        <f>+_xlfn.CONCAT(Table13456[[#This Row],[phase1]],Table13456[[#This Row],[phase2]],Table13456[[#This Row],[phase3]],Table13456[[#This Row],[phase4]])</f>
        <v>1455143003</v>
      </c>
      <c r="E2585" s="2" t="str">
        <f>+Table13456[[#This Row],[DESCRIPTION]]</f>
        <v>TEST PILES-PRESTRESSED CONCRETE,18" SQ</v>
      </c>
      <c r="F2585" s="2" t="str">
        <f>+LEFT(Table13456[[#This Row],[PAY ITEM]],1)</f>
        <v>0</v>
      </c>
      <c r="G2585" s="2" t="str">
        <f>IF(Table13456[[#This Row],[first]]="0",SUBSTITUTE(TRIM(MID(B2585, 2, 3))," ","0"),SUBSTITUTE(TRIM(MID(B2585, 1, 3))," ","0"))</f>
        <v>455</v>
      </c>
      <c r="H2585" s="2" t="str">
        <f>IF(Table13456[[#This Row],[first]]="0",SUBSTITUTE(TRIM(MID(B2585, 5, 3))," ","0"),SUBSTITUTE(TRIM(MID(B2585, 4, 3))," ","0"))</f>
        <v>143</v>
      </c>
      <c r="I2585" s="2" t="str">
        <f>IF(Table13456[[#This Row],[first]]="0",SUBSTITUTE(TRIM(MID(B2585, 8, 3))," ","0"),SUBSTITUTE(TRIM(MID(B2585, 7, 3))," ","0"))</f>
        <v>3</v>
      </c>
      <c r="J2585" s="2">
        <v>1</v>
      </c>
      <c r="K2585" s="2" t="str">
        <f t="shared" si="120"/>
        <v>455</v>
      </c>
      <c r="L2585" s="2" t="str">
        <f t="shared" si="121"/>
        <v>143</v>
      </c>
      <c r="M2585" s="2" t="str">
        <f t="shared" si="122"/>
        <v>003</v>
      </c>
    </row>
    <row r="2586" spans="2:13" x14ac:dyDescent="0.25">
      <c r="B2586" s="4" t="s">
        <v>8551</v>
      </c>
      <c r="C2586" s="2" t="s">
        <v>8552</v>
      </c>
      <c r="D2586" s="6" t="str">
        <f>+_xlfn.CONCAT(Table13456[[#This Row],[phase1]],Table13456[[#This Row],[phase2]],Table13456[[#This Row],[phase3]],Table13456[[#This Row],[phase4]])</f>
        <v>1455143004</v>
      </c>
      <c r="E2586" s="2" t="str">
        <f>+Table13456[[#This Row],[DESCRIPTION]]</f>
        <v>TEST PILES-PRESTRESSED CONCRETE,20" SQ</v>
      </c>
      <c r="F2586" s="2" t="str">
        <f>+LEFT(Table13456[[#This Row],[PAY ITEM]],1)</f>
        <v>0</v>
      </c>
      <c r="G2586" s="2" t="str">
        <f>IF(Table13456[[#This Row],[first]]="0",SUBSTITUTE(TRIM(MID(B2586, 2, 3))," ","0"),SUBSTITUTE(TRIM(MID(B2586, 1, 3))," ","0"))</f>
        <v>455</v>
      </c>
      <c r="H2586" s="2" t="str">
        <f>IF(Table13456[[#This Row],[first]]="0",SUBSTITUTE(TRIM(MID(B2586, 5, 3))," ","0"),SUBSTITUTE(TRIM(MID(B2586, 4, 3))," ","0"))</f>
        <v>143</v>
      </c>
      <c r="I2586" s="2" t="str">
        <f>IF(Table13456[[#This Row],[first]]="0",SUBSTITUTE(TRIM(MID(B2586, 8, 3))," ","0"),SUBSTITUTE(TRIM(MID(B2586, 7, 3))," ","0"))</f>
        <v>4</v>
      </c>
      <c r="J2586" s="2">
        <v>1</v>
      </c>
      <c r="K2586" s="2" t="str">
        <f t="shared" si="120"/>
        <v>455</v>
      </c>
      <c r="L2586" s="2" t="str">
        <f t="shared" si="121"/>
        <v>143</v>
      </c>
      <c r="M2586" s="2" t="str">
        <f t="shared" si="122"/>
        <v>004</v>
      </c>
    </row>
    <row r="2587" spans="2:13" x14ac:dyDescent="0.25">
      <c r="B2587" s="4" t="s">
        <v>1370</v>
      </c>
      <c r="C2587" s="2" t="s">
        <v>1371</v>
      </c>
      <c r="D2587" s="6" t="str">
        <f>+_xlfn.CONCAT(Table13456[[#This Row],[phase1]],Table13456[[#This Row],[phase2]],Table13456[[#This Row],[phase3]],Table13456[[#This Row],[phase4]])</f>
        <v>1455143005</v>
      </c>
      <c r="E2587" s="2" t="str">
        <f>+Table13456[[#This Row],[DESCRIPTION]]</f>
        <v>TEST PILES-PRESTRESSED CONCRETE,24" SQ</v>
      </c>
      <c r="F2587" s="2" t="str">
        <f>+LEFT(Table13456[[#This Row],[PAY ITEM]],1)</f>
        <v>0</v>
      </c>
      <c r="G2587" s="2" t="str">
        <f>IF(Table13456[[#This Row],[first]]="0",SUBSTITUTE(TRIM(MID(B2587, 2, 3))," ","0"),SUBSTITUTE(TRIM(MID(B2587, 1, 3))," ","0"))</f>
        <v>455</v>
      </c>
      <c r="H2587" s="2" t="str">
        <f>IF(Table13456[[#This Row],[first]]="0",SUBSTITUTE(TRIM(MID(B2587, 5, 3))," ","0"),SUBSTITUTE(TRIM(MID(B2587, 4, 3))," ","0"))</f>
        <v>143</v>
      </c>
      <c r="I2587" s="2" t="str">
        <f>IF(Table13456[[#This Row],[first]]="0",SUBSTITUTE(TRIM(MID(B2587, 8, 3))," ","0"),SUBSTITUTE(TRIM(MID(B2587, 7, 3))," ","0"))</f>
        <v>5</v>
      </c>
      <c r="J2587" s="2">
        <v>1</v>
      </c>
      <c r="K2587" s="2" t="str">
        <f t="shared" si="120"/>
        <v>455</v>
      </c>
      <c r="L2587" s="2" t="str">
        <f t="shared" si="121"/>
        <v>143</v>
      </c>
      <c r="M2587" s="2" t="str">
        <f t="shared" si="122"/>
        <v>005</v>
      </c>
    </row>
    <row r="2588" spans="2:13" x14ac:dyDescent="0.25">
      <c r="B2588" s="4" t="s">
        <v>8553</v>
      </c>
      <c r="C2588" s="2" t="s">
        <v>8554</v>
      </c>
      <c r="D2588" s="6" t="str">
        <f>+_xlfn.CONCAT(Table13456[[#This Row],[phase1]],Table13456[[#This Row],[phase2]],Table13456[[#This Row],[phase3]],Table13456[[#This Row],[phase4]])</f>
        <v>1455143006</v>
      </c>
      <c r="E2588" s="2" t="str">
        <f>+Table13456[[#This Row],[DESCRIPTION]]</f>
        <v>TEST PILES-PRESTRESSED CONCRETE,30" SQ</v>
      </c>
      <c r="F2588" s="2" t="str">
        <f>+LEFT(Table13456[[#This Row],[PAY ITEM]],1)</f>
        <v>0</v>
      </c>
      <c r="G2588" s="2" t="str">
        <f>IF(Table13456[[#This Row],[first]]="0",SUBSTITUTE(TRIM(MID(B2588, 2, 3))," ","0"),SUBSTITUTE(TRIM(MID(B2588, 1, 3))," ","0"))</f>
        <v>455</v>
      </c>
      <c r="H2588" s="2" t="str">
        <f>IF(Table13456[[#This Row],[first]]="0",SUBSTITUTE(TRIM(MID(B2588, 5, 3))," ","0"),SUBSTITUTE(TRIM(MID(B2588, 4, 3))," ","0"))</f>
        <v>143</v>
      </c>
      <c r="I2588" s="2" t="str">
        <f>IF(Table13456[[#This Row],[first]]="0",SUBSTITUTE(TRIM(MID(B2588, 8, 3))," ","0"),SUBSTITUTE(TRIM(MID(B2588, 7, 3))," ","0"))</f>
        <v>6</v>
      </c>
      <c r="J2588" s="2">
        <v>1</v>
      </c>
      <c r="K2588" s="2" t="str">
        <f t="shared" si="120"/>
        <v>455</v>
      </c>
      <c r="L2588" s="2" t="str">
        <f t="shared" si="121"/>
        <v>143</v>
      </c>
      <c r="M2588" s="2" t="str">
        <f t="shared" si="122"/>
        <v>006</v>
      </c>
    </row>
    <row r="2589" spans="2:13" x14ac:dyDescent="0.25">
      <c r="B2589" s="4" t="s">
        <v>8555</v>
      </c>
      <c r="C2589" s="2" t="s">
        <v>8556</v>
      </c>
      <c r="D2589" s="6" t="str">
        <f>+_xlfn.CONCAT(Table13456[[#This Row],[phase1]],Table13456[[#This Row],[phase2]],Table13456[[#This Row],[phase3]],Table13456[[#This Row],[phase4]])</f>
        <v>1455143007</v>
      </c>
      <c r="E2589" s="2" t="str">
        <f>+Table13456[[#This Row],[DESCRIPTION]]</f>
        <v>TEST PILES-PRESTRESSED CONCRETE,36" SQ</v>
      </c>
      <c r="F2589" s="2" t="str">
        <f>+LEFT(Table13456[[#This Row],[PAY ITEM]],1)</f>
        <v>0</v>
      </c>
      <c r="G2589" s="2" t="str">
        <f>IF(Table13456[[#This Row],[first]]="0",SUBSTITUTE(TRIM(MID(B2589, 2, 3))," ","0"),SUBSTITUTE(TRIM(MID(B2589, 1, 3))," ","0"))</f>
        <v>455</v>
      </c>
      <c r="H2589" s="2" t="str">
        <f>IF(Table13456[[#This Row],[first]]="0",SUBSTITUTE(TRIM(MID(B2589, 5, 3))," ","0"),SUBSTITUTE(TRIM(MID(B2589, 4, 3))," ","0"))</f>
        <v>143</v>
      </c>
      <c r="I2589" s="2" t="str">
        <f>IF(Table13456[[#This Row],[first]]="0",SUBSTITUTE(TRIM(MID(B2589, 8, 3))," ","0"),SUBSTITUTE(TRIM(MID(B2589, 7, 3))," ","0"))</f>
        <v>7</v>
      </c>
      <c r="J2589" s="2">
        <v>1</v>
      </c>
      <c r="K2589" s="2" t="str">
        <f t="shared" si="120"/>
        <v>455</v>
      </c>
      <c r="L2589" s="2" t="str">
        <f t="shared" si="121"/>
        <v>143</v>
      </c>
      <c r="M2589" s="2" t="str">
        <f t="shared" si="122"/>
        <v>007</v>
      </c>
    </row>
    <row r="2590" spans="2:13" x14ac:dyDescent="0.25">
      <c r="B2590" s="4" t="s">
        <v>1372</v>
      </c>
      <c r="C2590" s="2" t="s">
        <v>1373</v>
      </c>
      <c r="D2590" s="6" t="str">
        <f>+_xlfn.CONCAT(Table13456[[#This Row],[phase1]],Table13456[[#This Row],[phase2]],Table13456[[#This Row],[phase3]],Table13456[[#This Row],[phase4]])</f>
        <v>1455143023</v>
      </c>
      <c r="E2590" s="2" t="str">
        <f>+Table13456[[#This Row],[DESCRIPTION]]</f>
        <v>TEST PILES-PRESTRESSED CONCRETE,18" SQ W/ FRP OR STAINLESS STEEL STRAND AND REINFORCING</v>
      </c>
      <c r="F2590" s="2" t="str">
        <f>+LEFT(Table13456[[#This Row],[PAY ITEM]],1)</f>
        <v>0</v>
      </c>
      <c r="G2590" s="2" t="str">
        <f>IF(Table13456[[#This Row],[first]]="0",SUBSTITUTE(TRIM(MID(B2590, 2, 3))," ","0"),SUBSTITUTE(TRIM(MID(B2590, 1, 3))," ","0"))</f>
        <v>455</v>
      </c>
      <c r="H2590" s="2" t="str">
        <f>IF(Table13456[[#This Row],[first]]="0",SUBSTITUTE(TRIM(MID(B2590, 5, 3))," ","0"),SUBSTITUTE(TRIM(MID(B2590, 4, 3))," ","0"))</f>
        <v>143</v>
      </c>
      <c r="I2590" s="2" t="str">
        <f>IF(Table13456[[#This Row],[first]]="0",SUBSTITUTE(TRIM(MID(B2590, 8, 3))," ","0"),SUBSTITUTE(TRIM(MID(B2590, 7, 3))," ","0"))</f>
        <v>23</v>
      </c>
      <c r="J2590" s="2">
        <v>1</v>
      </c>
      <c r="K2590" s="2" t="str">
        <f t="shared" si="120"/>
        <v>455</v>
      </c>
      <c r="L2590" s="2" t="str">
        <f t="shared" si="121"/>
        <v>143</v>
      </c>
      <c r="M2590" s="2" t="str">
        <f t="shared" si="122"/>
        <v>023</v>
      </c>
    </row>
    <row r="2591" spans="2:13" x14ac:dyDescent="0.25">
      <c r="B2591" s="4" t="s">
        <v>1374</v>
      </c>
      <c r="C2591" s="2" t="s">
        <v>1375</v>
      </c>
      <c r="D2591" s="6" t="str">
        <f>+_xlfn.CONCAT(Table13456[[#This Row],[phase1]],Table13456[[#This Row],[phase2]],Table13456[[#This Row],[phase3]],Table13456[[#This Row],[phase4]])</f>
        <v>1455143025</v>
      </c>
      <c r="E2591" s="2" t="str">
        <f>+Table13456[[#This Row],[DESCRIPTION]]</f>
        <v>TEST PILES-PRESTRESSED CONCRETE, 24" SQ W/ FRP OR STAINLESS STEEL STRAND AND REINFORCING</v>
      </c>
      <c r="F2591" s="2" t="str">
        <f>+LEFT(Table13456[[#This Row],[PAY ITEM]],1)</f>
        <v>0</v>
      </c>
      <c r="G2591" s="2" t="str">
        <f>IF(Table13456[[#This Row],[first]]="0",SUBSTITUTE(TRIM(MID(B2591, 2, 3))," ","0"),SUBSTITUTE(TRIM(MID(B2591, 1, 3))," ","0"))</f>
        <v>455</v>
      </c>
      <c r="H2591" s="2" t="str">
        <f>IF(Table13456[[#This Row],[first]]="0",SUBSTITUTE(TRIM(MID(B2591, 5, 3))," ","0"),SUBSTITUTE(TRIM(MID(B2591, 4, 3))," ","0"))</f>
        <v>143</v>
      </c>
      <c r="I2591" s="2" t="str">
        <f>IF(Table13456[[#This Row],[first]]="0",SUBSTITUTE(TRIM(MID(B2591, 8, 3))," ","0"),SUBSTITUTE(TRIM(MID(B2591, 7, 3))," ","0"))</f>
        <v>25</v>
      </c>
      <c r="J2591" s="2">
        <v>1</v>
      </c>
      <c r="K2591" s="2" t="str">
        <f t="shared" si="120"/>
        <v>455</v>
      </c>
      <c r="L2591" s="2" t="str">
        <f t="shared" si="121"/>
        <v>143</v>
      </c>
      <c r="M2591" s="2" t="str">
        <f t="shared" si="122"/>
        <v>025</v>
      </c>
    </row>
    <row r="2592" spans="2:13" x14ac:dyDescent="0.25">
      <c r="B2592" s="4" t="s">
        <v>4475</v>
      </c>
      <c r="C2592" s="2" t="s">
        <v>8557</v>
      </c>
      <c r="D2592" s="6" t="str">
        <f>+_xlfn.CONCAT(Table13456[[#This Row],[phase1]],Table13456[[#This Row],[phase2]],Table13456[[#This Row],[phase3]],Table13456[[#This Row],[phase4]])</f>
        <v>1455143103</v>
      </c>
      <c r="E2592" s="2" t="str">
        <f>+Table13456[[#This Row],[DESCRIPTION]]</f>
        <v>TEST PILES-PRESTRESSED CONCRETE, 100% DYNAMIC TESTING WITH INTERNAL GAUGES, 18" SQ</v>
      </c>
      <c r="F2592" s="2" t="str">
        <f>+LEFT(Table13456[[#This Row],[PAY ITEM]],1)</f>
        <v>0</v>
      </c>
      <c r="G2592" s="2" t="str">
        <f>IF(Table13456[[#This Row],[first]]="0",SUBSTITUTE(TRIM(MID(B2592, 2, 3))," ","0"),SUBSTITUTE(TRIM(MID(B2592, 1, 3))," ","0"))</f>
        <v>455</v>
      </c>
      <c r="H2592" s="2" t="str">
        <f>IF(Table13456[[#This Row],[first]]="0",SUBSTITUTE(TRIM(MID(B2592, 5, 3))," ","0"),SUBSTITUTE(TRIM(MID(B2592, 4, 3))," ","0"))</f>
        <v>143</v>
      </c>
      <c r="I2592" s="2" t="str">
        <f>IF(Table13456[[#This Row],[first]]="0",SUBSTITUTE(TRIM(MID(B2592, 8, 3))," ","0"),SUBSTITUTE(TRIM(MID(B2592, 7, 3))," ","0"))</f>
        <v>103</v>
      </c>
      <c r="J2592" s="2">
        <v>1</v>
      </c>
      <c r="K2592" s="2" t="str">
        <f t="shared" si="120"/>
        <v>455</v>
      </c>
      <c r="L2592" s="2" t="str">
        <f t="shared" si="121"/>
        <v>143</v>
      </c>
      <c r="M2592" s="2" t="str">
        <f t="shared" si="122"/>
        <v>103</v>
      </c>
    </row>
    <row r="2593" spans="2:13" x14ac:dyDescent="0.25">
      <c r="B2593" s="4" t="s">
        <v>8558</v>
      </c>
      <c r="C2593" s="2" t="s">
        <v>8559</v>
      </c>
      <c r="D2593" s="6" t="str">
        <f>+_xlfn.CONCAT(Table13456[[#This Row],[phase1]],Table13456[[#This Row],[phase2]],Table13456[[#This Row],[phase3]],Table13456[[#This Row],[phase4]])</f>
        <v>1455143105</v>
      </c>
      <c r="E2593" s="2" t="str">
        <f>+Table13456[[#This Row],[DESCRIPTION]]</f>
        <v>TEST PILES-PRESTRESSED CONCRETE, 100% DYNAMIC TESTING WITH INTERNAL GAUGES, 24" SQ</v>
      </c>
      <c r="F2593" s="2" t="str">
        <f>+LEFT(Table13456[[#This Row],[PAY ITEM]],1)</f>
        <v>0</v>
      </c>
      <c r="G2593" s="2" t="str">
        <f>IF(Table13456[[#This Row],[first]]="0",SUBSTITUTE(TRIM(MID(B2593, 2, 3))," ","0"),SUBSTITUTE(TRIM(MID(B2593, 1, 3))," ","0"))</f>
        <v>455</v>
      </c>
      <c r="H2593" s="2" t="str">
        <f>IF(Table13456[[#This Row],[first]]="0",SUBSTITUTE(TRIM(MID(B2593, 5, 3))," ","0"),SUBSTITUTE(TRIM(MID(B2593, 4, 3))," ","0"))</f>
        <v>143</v>
      </c>
      <c r="I2593" s="2" t="str">
        <f>IF(Table13456[[#This Row],[first]]="0",SUBSTITUTE(TRIM(MID(B2593, 8, 3))," ","0"),SUBSTITUTE(TRIM(MID(B2593, 7, 3))," ","0"))</f>
        <v>105</v>
      </c>
      <c r="J2593" s="2">
        <v>1</v>
      </c>
      <c r="K2593" s="2" t="str">
        <f t="shared" si="120"/>
        <v>455</v>
      </c>
      <c r="L2593" s="2" t="str">
        <f t="shared" si="121"/>
        <v>143</v>
      </c>
      <c r="M2593" s="2" t="str">
        <f t="shared" si="122"/>
        <v>105</v>
      </c>
    </row>
    <row r="2594" spans="2:13" x14ac:dyDescent="0.25">
      <c r="B2594" s="4" t="s">
        <v>8560</v>
      </c>
      <c r="C2594" s="2" t="s">
        <v>8561</v>
      </c>
      <c r="D2594" s="6" t="str">
        <f>+_xlfn.CONCAT(Table13456[[#This Row],[phase1]],Table13456[[#This Row],[phase2]],Table13456[[#This Row],[phase3]],Table13456[[#This Row],[phase4]])</f>
        <v>1455143203</v>
      </c>
      <c r="E2594" s="2" t="str">
        <f>+Table13456[[#This Row],[DESCRIPTION]]</f>
        <v>TEST PILES-PRESTRESSED CONCRETE, 100% DYNAMIC TESTING WITH EXTERNAL GAUGES, 18" SQ</v>
      </c>
      <c r="F2594" s="2" t="str">
        <f>+LEFT(Table13456[[#This Row],[PAY ITEM]],1)</f>
        <v>0</v>
      </c>
      <c r="G2594" s="2" t="str">
        <f>IF(Table13456[[#This Row],[first]]="0",SUBSTITUTE(TRIM(MID(B2594, 2, 3))," ","0"),SUBSTITUTE(TRIM(MID(B2594, 1, 3))," ","0"))</f>
        <v>455</v>
      </c>
      <c r="H2594" s="2" t="str">
        <f>IF(Table13456[[#This Row],[first]]="0",SUBSTITUTE(TRIM(MID(B2594, 5, 3))," ","0"),SUBSTITUTE(TRIM(MID(B2594, 4, 3))," ","0"))</f>
        <v>143</v>
      </c>
      <c r="I2594" s="2" t="str">
        <f>IF(Table13456[[#This Row],[first]]="0",SUBSTITUTE(TRIM(MID(B2594, 8, 3))," ","0"),SUBSTITUTE(TRIM(MID(B2594, 7, 3))," ","0"))</f>
        <v>203</v>
      </c>
      <c r="J2594" s="2">
        <v>1</v>
      </c>
      <c r="K2594" s="2" t="str">
        <f t="shared" si="120"/>
        <v>455</v>
      </c>
      <c r="L2594" s="2" t="str">
        <f t="shared" si="121"/>
        <v>143</v>
      </c>
      <c r="M2594" s="2" t="str">
        <f t="shared" si="122"/>
        <v>203</v>
      </c>
    </row>
    <row r="2595" spans="2:13" x14ac:dyDescent="0.25">
      <c r="B2595" s="4" t="s">
        <v>8562</v>
      </c>
      <c r="C2595" s="2" t="s">
        <v>8563</v>
      </c>
      <c r="D2595" s="6" t="str">
        <f>+_xlfn.CONCAT(Table13456[[#This Row],[phase1]],Table13456[[#This Row],[phase2]],Table13456[[#This Row],[phase3]],Table13456[[#This Row],[phase4]])</f>
        <v>1455143205</v>
      </c>
      <c r="E2595" s="2" t="str">
        <f>+Table13456[[#This Row],[DESCRIPTION]]</f>
        <v>TEST PILES-PRESTRESSED CONCRETE, 100% DYNAMIC TESTING WITH EXTERNAL GAUGES, 24" SQ</v>
      </c>
      <c r="F2595" s="2" t="str">
        <f>+LEFT(Table13456[[#This Row],[PAY ITEM]],1)</f>
        <v>0</v>
      </c>
      <c r="G2595" s="2" t="str">
        <f>IF(Table13456[[#This Row],[first]]="0",SUBSTITUTE(TRIM(MID(B2595, 2, 3))," ","0"),SUBSTITUTE(TRIM(MID(B2595, 1, 3))," ","0"))</f>
        <v>455</v>
      </c>
      <c r="H2595" s="2" t="str">
        <f>IF(Table13456[[#This Row],[first]]="0",SUBSTITUTE(TRIM(MID(B2595, 5, 3))," ","0"),SUBSTITUTE(TRIM(MID(B2595, 4, 3))," ","0"))</f>
        <v>143</v>
      </c>
      <c r="I2595" s="2" t="str">
        <f>IF(Table13456[[#This Row],[first]]="0",SUBSTITUTE(TRIM(MID(B2595, 8, 3))," ","0"),SUBSTITUTE(TRIM(MID(B2595, 7, 3))," ","0"))</f>
        <v>205</v>
      </c>
      <c r="J2595" s="2">
        <v>1</v>
      </c>
      <c r="K2595" s="2" t="str">
        <f t="shared" si="120"/>
        <v>455</v>
      </c>
      <c r="L2595" s="2" t="str">
        <f t="shared" si="121"/>
        <v>143</v>
      </c>
      <c r="M2595" s="2" t="str">
        <f t="shared" si="122"/>
        <v>205</v>
      </c>
    </row>
    <row r="2596" spans="2:13" x14ac:dyDescent="0.25">
      <c r="B2596" s="4" t="s">
        <v>8564</v>
      </c>
      <c r="C2596" s="2" t="s">
        <v>8565</v>
      </c>
      <c r="D2596" s="6" t="str">
        <f>+_xlfn.CONCAT(Table13456[[#This Row],[phase1]],Table13456[[#This Row],[phase2]],Table13456[[#This Row],[phase3]],Table13456[[#This Row],[phase4]])</f>
        <v>1455143301</v>
      </c>
      <c r="E2596" s="2" t="str">
        <f>+Table13456[[#This Row],[DESCRIPTION]]</f>
        <v>TEST PILES-PRESTRESSED CONCRETE, INCLUDES 100% DYNAMIC TESTING, PROJECT 209537-4-52-01, 24" SQUARE</v>
      </c>
      <c r="F2596" s="2" t="str">
        <f>+LEFT(Table13456[[#This Row],[PAY ITEM]],1)</f>
        <v>0</v>
      </c>
      <c r="G2596" s="2" t="str">
        <f>IF(Table13456[[#This Row],[first]]="0",SUBSTITUTE(TRIM(MID(B2596, 2, 3))," ","0"),SUBSTITUTE(TRIM(MID(B2596, 1, 3))," ","0"))</f>
        <v>455</v>
      </c>
      <c r="H2596" s="2" t="str">
        <f>IF(Table13456[[#This Row],[first]]="0",SUBSTITUTE(TRIM(MID(B2596, 5, 3))," ","0"),SUBSTITUTE(TRIM(MID(B2596, 4, 3))," ","0"))</f>
        <v>143</v>
      </c>
      <c r="I2596" s="2" t="str">
        <f>IF(Table13456[[#This Row],[first]]="0",SUBSTITUTE(TRIM(MID(B2596, 8, 3))," ","0"),SUBSTITUTE(TRIM(MID(B2596, 7, 3))," ","0"))</f>
        <v>301</v>
      </c>
      <c r="J2596" s="2">
        <v>1</v>
      </c>
      <c r="K2596" s="2" t="str">
        <f t="shared" si="120"/>
        <v>455</v>
      </c>
      <c r="L2596" s="2" t="str">
        <f t="shared" si="121"/>
        <v>143</v>
      </c>
      <c r="M2596" s="2" t="str">
        <f t="shared" si="122"/>
        <v>301</v>
      </c>
    </row>
    <row r="2597" spans="2:13" x14ac:dyDescent="0.25">
      <c r="B2597" s="4" t="s">
        <v>8566</v>
      </c>
      <c r="C2597" s="2" t="s">
        <v>8567</v>
      </c>
      <c r="D2597" s="6" t="str">
        <f>+_xlfn.CONCAT(Table13456[[#This Row],[phase1]],Table13456[[#This Row],[phase2]],Table13456[[#This Row],[phase3]],Table13456[[#This Row],[phase4]])</f>
        <v>1455143305</v>
      </c>
      <c r="E2597" s="2" t="str">
        <f>+Table13456[[#This Row],[DESCRIPTION]]</f>
        <v>TEST PILES-PRESTRESSED CONCRETE, 100% DYNAMIC TESTING, PROJECT XXXXXX</v>
      </c>
      <c r="F2597" s="2" t="str">
        <f>+LEFT(Table13456[[#This Row],[PAY ITEM]],1)</f>
        <v>0</v>
      </c>
      <c r="G2597" s="2" t="str">
        <f>IF(Table13456[[#This Row],[first]]="0",SUBSTITUTE(TRIM(MID(B2597, 2, 3))," ","0"),SUBSTITUTE(TRIM(MID(B2597, 1, 3))," ","0"))</f>
        <v>455</v>
      </c>
      <c r="H2597" s="2" t="str">
        <f>IF(Table13456[[#This Row],[first]]="0",SUBSTITUTE(TRIM(MID(B2597, 5, 3))," ","0"),SUBSTITUTE(TRIM(MID(B2597, 4, 3))," ","0"))</f>
        <v>143</v>
      </c>
      <c r="I2597" s="2" t="str">
        <f>IF(Table13456[[#This Row],[first]]="0",SUBSTITUTE(TRIM(MID(B2597, 8, 3))," ","0"),SUBSTITUTE(TRIM(MID(B2597, 7, 3))," ","0"))</f>
        <v>305</v>
      </c>
      <c r="J2597" s="2">
        <v>1</v>
      </c>
      <c r="K2597" s="2" t="str">
        <f t="shared" si="120"/>
        <v>455</v>
      </c>
      <c r="L2597" s="2" t="str">
        <f t="shared" si="121"/>
        <v>143</v>
      </c>
      <c r="M2597" s="2" t="str">
        <f t="shared" si="122"/>
        <v>305</v>
      </c>
    </row>
    <row r="2598" spans="2:13" x14ac:dyDescent="0.25">
      <c r="B2598" s="4" t="s">
        <v>8568</v>
      </c>
      <c r="C2598" s="2" t="s">
        <v>8569</v>
      </c>
      <c r="D2598" s="6" t="str">
        <f>+_xlfn.CONCAT(Table13456[[#This Row],[phase1]],Table13456[[#This Row],[phase2]],Table13456[[#This Row],[phase3]],Table13456[[#This Row],[phase4]])</f>
        <v>1455144001</v>
      </c>
      <c r="E2598" s="2" t="str">
        <f>+Table13456[[#This Row],[DESCRIPTION]]</f>
        <v>TEST PILES - STEEL, HP 8 x 36</v>
      </c>
      <c r="F2598" s="2" t="str">
        <f>+LEFT(Table13456[[#This Row],[PAY ITEM]],1)</f>
        <v>0</v>
      </c>
      <c r="G2598" s="2" t="str">
        <f>IF(Table13456[[#This Row],[first]]="0",SUBSTITUTE(TRIM(MID(B2598, 2, 3))," ","0"),SUBSTITUTE(TRIM(MID(B2598, 1, 3))," ","0"))</f>
        <v>455</v>
      </c>
      <c r="H2598" s="2" t="str">
        <f>IF(Table13456[[#This Row],[first]]="0",SUBSTITUTE(TRIM(MID(B2598, 5, 3))," ","0"),SUBSTITUTE(TRIM(MID(B2598, 4, 3))," ","0"))</f>
        <v>144</v>
      </c>
      <c r="I2598" s="2" t="str">
        <f>IF(Table13456[[#This Row],[first]]="0",SUBSTITUTE(TRIM(MID(B2598, 8, 3))," ","0"),SUBSTITUTE(TRIM(MID(B2598, 7, 3))," ","0"))</f>
        <v>1</v>
      </c>
      <c r="J2598" s="2">
        <v>1</v>
      </c>
      <c r="K2598" s="2" t="str">
        <f t="shared" si="120"/>
        <v>455</v>
      </c>
      <c r="L2598" s="2" t="str">
        <f t="shared" si="121"/>
        <v>144</v>
      </c>
      <c r="M2598" s="2" t="str">
        <f t="shared" si="122"/>
        <v>001</v>
      </c>
    </row>
    <row r="2599" spans="2:13" x14ac:dyDescent="0.25">
      <c r="B2599" s="4" t="s">
        <v>8570</v>
      </c>
      <c r="C2599" s="2" t="s">
        <v>8571</v>
      </c>
      <c r="D2599" s="6" t="str">
        <f>+_xlfn.CONCAT(Table13456[[#This Row],[phase1]],Table13456[[#This Row],[phase2]],Table13456[[#This Row],[phase3]],Table13456[[#This Row],[phase4]])</f>
        <v>1455144002</v>
      </c>
      <c r="E2599" s="2" t="str">
        <f>+Table13456[[#This Row],[DESCRIPTION]]</f>
        <v>TEST PILES - STEEL, HP 10 x 36</v>
      </c>
      <c r="F2599" s="2" t="str">
        <f>+LEFT(Table13456[[#This Row],[PAY ITEM]],1)</f>
        <v>0</v>
      </c>
      <c r="G2599" s="2" t="str">
        <f>IF(Table13456[[#This Row],[first]]="0",SUBSTITUTE(TRIM(MID(B2599, 2, 3))," ","0"),SUBSTITUTE(TRIM(MID(B2599, 1, 3))," ","0"))</f>
        <v>455</v>
      </c>
      <c r="H2599" s="2" t="str">
        <f>IF(Table13456[[#This Row],[first]]="0",SUBSTITUTE(TRIM(MID(B2599, 5, 3))," ","0"),SUBSTITUTE(TRIM(MID(B2599, 4, 3))," ","0"))</f>
        <v>144</v>
      </c>
      <c r="I2599" s="2" t="str">
        <f>IF(Table13456[[#This Row],[first]]="0",SUBSTITUTE(TRIM(MID(B2599, 8, 3))," ","0"),SUBSTITUTE(TRIM(MID(B2599, 7, 3))," ","0"))</f>
        <v>2</v>
      </c>
      <c r="J2599" s="2">
        <v>1</v>
      </c>
      <c r="K2599" s="2" t="str">
        <f t="shared" si="120"/>
        <v>455</v>
      </c>
      <c r="L2599" s="2" t="str">
        <f t="shared" si="121"/>
        <v>144</v>
      </c>
      <c r="M2599" s="2" t="str">
        <f t="shared" si="122"/>
        <v>002</v>
      </c>
    </row>
    <row r="2600" spans="2:13" x14ac:dyDescent="0.25">
      <c r="B2600" s="4" t="s">
        <v>8572</v>
      </c>
      <c r="C2600" s="2" t="s">
        <v>8573</v>
      </c>
      <c r="D2600" s="6" t="str">
        <f>+_xlfn.CONCAT(Table13456[[#This Row],[phase1]],Table13456[[#This Row],[phase2]],Table13456[[#This Row],[phase3]],Table13456[[#This Row],[phase4]])</f>
        <v>1455144003</v>
      </c>
      <c r="E2600" s="2" t="str">
        <f>+Table13456[[#This Row],[DESCRIPTION]]</f>
        <v>TEST PILES - STEEL, HP 10 x 42</v>
      </c>
      <c r="F2600" s="2" t="str">
        <f>+LEFT(Table13456[[#This Row],[PAY ITEM]],1)</f>
        <v>0</v>
      </c>
      <c r="G2600" s="2" t="str">
        <f>IF(Table13456[[#This Row],[first]]="0",SUBSTITUTE(TRIM(MID(B2600, 2, 3))," ","0"),SUBSTITUTE(TRIM(MID(B2600, 1, 3))," ","0"))</f>
        <v>455</v>
      </c>
      <c r="H2600" s="2" t="str">
        <f>IF(Table13456[[#This Row],[first]]="0",SUBSTITUTE(TRIM(MID(B2600, 5, 3))," ","0"),SUBSTITUTE(TRIM(MID(B2600, 4, 3))," ","0"))</f>
        <v>144</v>
      </c>
      <c r="I2600" s="2" t="str">
        <f>IF(Table13456[[#This Row],[first]]="0",SUBSTITUTE(TRIM(MID(B2600, 8, 3))," ","0"),SUBSTITUTE(TRIM(MID(B2600, 7, 3))," ","0"))</f>
        <v>3</v>
      </c>
      <c r="J2600" s="2">
        <v>1</v>
      </c>
      <c r="K2600" s="2" t="str">
        <f t="shared" si="120"/>
        <v>455</v>
      </c>
      <c r="L2600" s="2" t="str">
        <f t="shared" si="121"/>
        <v>144</v>
      </c>
      <c r="M2600" s="2" t="str">
        <f t="shared" si="122"/>
        <v>003</v>
      </c>
    </row>
    <row r="2601" spans="2:13" x14ac:dyDescent="0.25">
      <c r="B2601" s="4" t="s">
        <v>8574</v>
      </c>
      <c r="C2601" s="2" t="s">
        <v>8575</v>
      </c>
      <c r="D2601" s="6" t="str">
        <f>+_xlfn.CONCAT(Table13456[[#This Row],[phase1]],Table13456[[#This Row],[phase2]],Table13456[[#This Row],[phase3]],Table13456[[#This Row],[phase4]])</f>
        <v>1455144004</v>
      </c>
      <c r="E2601" s="2" t="str">
        <f>+Table13456[[#This Row],[DESCRIPTION]]</f>
        <v>TEST PILES - STEEL, HP 12 x 53</v>
      </c>
      <c r="F2601" s="2" t="str">
        <f>+LEFT(Table13456[[#This Row],[PAY ITEM]],1)</f>
        <v>0</v>
      </c>
      <c r="G2601" s="2" t="str">
        <f>IF(Table13456[[#This Row],[first]]="0",SUBSTITUTE(TRIM(MID(B2601, 2, 3))," ","0"),SUBSTITUTE(TRIM(MID(B2601, 1, 3))," ","0"))</f>
        <v>455</v>
      </c>
      <c r="H2601" s="2" t="str">
        <f>IF(Table13456[[#This Row],[first]]="0",SUBSTITUTE(TRIM(MID(B2601, 5, 3))," ","0"),SUBSTITUTE(TRIM(MID(B2601, 4, 3))," ","0"))</f>
        <v>144</v>
      </c>
      <c r="I2601" s="2" t="str">
        <f>IF(Table13456[[#This Row],[first]]="0",SUBSTITUTE(TRIM(MID(B2601, 8, 3))," ","0"),SUBSTITUTE(TRIM(MID(B2601, 7, 3))," ","0"))</f>
        <v>4</v>
      </c>
      <c r="J2601" s="2">
        <v>1</v>
      </c>
      <c r="K2601" s="2" t="str">
        <f t="shared" si="120"/>
        <v>455</v>
      </c>
      <c r="L2601" s="2" t="str">
        <f t="shared" si="121"/>
        <v>144</v>
      </c>
      <c r="M2601" s="2" t="str">
        <f t="shared" si="122"/>
        <v>004</v>
      </c>
    </row>
    <row r="2602" spans="2:13" x14ac:dyDescent="0.25">
      <c r="B2602" s="4" t="s">
        <v>1376</v>
      </c>
      <c r="C2602" s="2" t="s">
        <v>1377</v>
      </c>
      <c r="D2602" s="6" t="str">
        <f>+_xlfn.CONCAT(Table13456[[#This Row],[phase1]],Table13456[[#This Row],[phase2]],Table13456[[#This Row],[phase3]],Table13456[[#This Row],[phase4]])</f>
        <v>1455144005</v>
      </c>
      <c r="E2602" s="2" t="str">
        <f>+Table13456[[#This Row],[DESCRIPTION]]</f>
        <v>TEST PILES, STEEL, HP 14 X  73</v>
      </c>
      <c r="F2602" s="2" t="str">
        <f>+LEFT(Table13456[[#This Row],[PAY ITEM]],1)</f>
        <v>0</v>
      </c>
      <c r="G2602" s="2" t="str">
        <f>IF(Table13456[[#This Row],[first]]="0",SUBSTITUTE(TRIM(MID(B2602, 2, 3))," ","0"),SUBSTITUTE(TRIM(MID(B2602, 1, 3))," ","0"))</f>
        <v>455</v>
      </c>
      <c r="H2602" s="2" t="str">
        <f>IF(Table13456[[#This Row],[first]]="0",SUBSTITUTE(TRIM(MID(B2602, 5, 3))," ","0"),SUBSTITUTE(TRIM(MID(B2602, 4, 3))," ","0"))</f>
        <v>144</v>
      </c>
      <c r="I2602" s="2" t="str">
        <f>IF(Table13456[[#This Row],[first]]="0",SUBSTITUTE(TRIM(MID(B2602, 8, 3))," ","0"),SUBSTITUTE(TRIM(MID(B2602, 7, 3))," ","0"))</f>
        <v>5</v>
      </c>
      <c r="J2602" s="2">
        <v>1</v>
      </c>
      <c r="K2602" s="2" t="str">
        <f t="shared" si="120"/>
        <v>455</v>
      </c>
      <c r="L2602" s="2" t="str">
        <f t="shared" si="121"/>
        <v>144</v>
      </c>
      <c r="M2602" s="2" t="str">
        <f t="shared" si="122"/>
        <v>005</v>
      </c>
    </row>
    <row r="2603" spans="2:13" x14ac:dyDescent="0.25">
      <c r="B2603" s="4" t="s">
        <v>8576</v>
      </c>
      <c r="C2603" s="2" t="s">
        <v>4681</v>
      </c>
      <c r="D2603" s="6" t="str">
        <f>+_xlfn.CONCAT(Table13456[[#This Row],[phase1]],Table13456[[#This Row],[phase2]],Table13456[[#This Row],[phase3]],Table13456[[#This Row],[phase4]])</f>
        <v>1455144006</v>
      </c>
      <c r="E2603" s="2" t="str">
        <f>+Table13456[[#This Row],[DESCRIPTION]]</f>
        <v>TEST PILES - STEEL, HP 14 x 89</v>
      </c>
      <c r="F2603" s="2" t="str">
        <f>+LEFT(Table13456[[#This Row],[PAY ITEM]],1)</f>
        <v>0</v>
      </c>
      <c r="G2603" s="2" t="str">
        <f>IF(Table13456[[#This Row],[first]]="0",SUBSTITUTE(TRIM(MID(B2603, 2, 3))," ","0"),SUBSTITUTE(TRIM(MID(B2603, 1, 3))," ","0"))</f>
        <v>455</v>
      </c>
      <c r="H2603" s="2" t="str">
        <f>IF(Table13456[[#This Row],[first]]="0",SUBSTITUTE(TRIM(MID(B2603, 5, 3))," ","0"),SUBSTITUTE(TRIM(MID(B2603, 4, 3))," ","0"))</f>
        <v>144</v>
      </c>
      <c r="I2603" s="2" t="str">
        <f>IF(Table13456[[#This Row],[first]]="0",SUBSTITUTE(TRIM(MID(B2603, 8, 3))," ","0"),SUBSTITUTE(TRIM(MID(B2603, 7, 3))," ","0"))</f>
        <v>6</v>
      </c>
      <c r="J2603" s="2">
        <v>1</v>
      </c>
      <c r="K2603" s="2" t="str">
        <f t="shared" si="120"/>
        <v>455</v>
      </c>
      <c r="L2603" s="2" t="str">
        <f t="shared" si="121"/>
        <v>144</v>
      </c>
      <c r="M2603" s="2" t="str">
        <f t="shared" si="122"/>
        <v>006</v>
      </c>
    </row>
    <row r="2604" spans="2:13" x14ac:dyDescent="0.25">
      <c r="B2604" s="4" t="s">
        <v>8577</v>
      </c>
      <c r="C2604" s="2" t="s">
        <v>8578</v>
      </c>
      <c r="D2604" s="6" t="str">
        <f>+_xlfn.CONCAT(Table13456[[#This Row],[phase1]],Table13456[[#This Row],[phase2]],Table13456[[#This Row],[phase3]],Table13456[[#This Row],[phase4]])</f>
        <v>1455144008</v>
      </c>
      <c r="E2604" s="2" t="str">
        <f>+Table13456[[#This Row],[DESCRIPTION]]</f>
        <v>TEST PILES - STEEL, HP 14 x 117</v>
      </c>
      <c r="F2604" s="2" t="str">
        <f>+LEFT(Table13456[[#This Row],[PAY ITEM]],1)</f>
        <v>0</v>
      </c>
      <c r="G2604" s="2" t="str">
        <f>IF(Table13456[[#This Row],[first]]="0",SUBSTITUTE(TRIM(MID(B2604, 2, 3))," ","0"),SUBSTITUTE(TRIM(MID(B2604, 1, 3))," ","0"))</f>
        <v>455</v>
      </c>
      <c r="H2604" s="2" t="str">
        <f>IF(Table13456[[#This Row],[first]]="0",SUBSTITUTE(TRIM(MID(B2604, 5, 3))," ","0"),SUBSTITUTE(TRIM(MID(B2604, 4, 3))," ","0"))</f>
        <v>144</v>
      </c>
      <c r="I2604" s="2" t="str">
        <f>IF(Table13456[[#This Row],[first]]="0",SUBSTITUTE(TRIM(MID(B2604, 8, 3))," ","0"),SUBSTITUTE(TRIM(MID(B2604, 7, 3))," ","0"))</f>
        <v>8</v>
      </c>
      <c r="J2604" s="2">
        <v>1</v>
      </c>
      <c r="K2604" s="2" t="str">
        <f t="shared" si="120"/>
        <v>455</v>
      </c>
      <c r="L2604" s="2" t="str">
        <f t="shared" si="121"/>
        <v>144</v>
      </c>
      <c r="M2604" s="2" t="str">
        <f t="shared" si="122"/>
        <v>008</v>
      </c>
    </row>
    <row r="2605" spans="2:13" x14ac:dyDescent="0.25">
      <c r="B2605" s="4" t="s">
        <v>8579</v>
      </c>
      <c r="C2605" s="2" t="s">
        <v>8580</v>
      </c>
      <c r="D2605" s="6" t="str">
        <f>+_xlfn.CONCAT(Table13456[[#This Row],[phase1]],Table13456[[#This Row],[phase2]],Table13456[[#This Row],[phase3]],Table13456[[#This Row],[phase4]])</f>
        <v>1455144009</v>
      </c>
      <c r="E2605" s="2" t="str">
        <f>+Table13456[[#This Row],[DESCRIPTION]]</f>
        <v>TEST PILES - STEEL, SPECIAL</v>
      </c>
      <c r="F2605" s="2" t="str">
        <f>+LEFT(Table13456[[#This Row],[PAY ITEM]],1)</f>
        <v>0</v>
      </c>
      <c r="G2605" s="2" t="str">
        <f>IF(Table13456[[#This Row],[first]]="0",SUBSTITUTE(TRIM(MID(B2605, 2, 3))," ","0"),SUBSTITUTE(TRIM(MID(B2605, 1, 3))," ","0"))</f>
        <v>455</v>
      </c>
      <c r="H2605" s="2" t="str">
        <f>IF(Table13456[[#This Row],[first]]="0",SUBSTITUTE(TRIM(MID(B2605, 5, 3))," ","0"),SUBSTITUTE(TRIM(MID(B2605, 4, 3))," ","0"))</f>
        <v>144</v>
      </c>
      <c r="I2605" s="2" t="str">
        <f>IF(Table13456[[#This Row],[first]]="0",SUBSTITUTE(TRIM(MID(B2605, 8, 3))," ","0"),SUBSTITUTE(TRIM(MID(B2605, 7, 3))," ","0"))</f>
        <v>9</v>
      </c>
      <c r="J2605" s="2">
        <v>1</v>
      </c>
      <c r="K2605" s="2" t="str">
        <f t="shared" si="120"/>
        <v>455</v>
      </c>
      <c r="L2605" s="2" t="str">
        <f t="shared" si="121"/>
        <v>144</v>
      </c>
      <c r="M2605" s="2" t="str">
        <f t="shared" si="122"/>
        <v>009</v>
      </c>
    </row>
    <row r="2606" spans="2:13" x14ac:dyDescent="0.25">
      <c r="B2606" s="4" t="s">
        <v>4476</v>
      </c>
      <c r="C2606" s="2" t="s">
        <v>4477</v>
      </c>
      <c r="D2606" s="6" t="str">
        <f>+_xlfn.CONCAT(Table13456[[#This Row],[phase1]],Table13456[[#This Row],[phase2]],Table13456[[#This Row],[phase3]],Table13456[[#This Row],[phase4]])</f>
        <v>1455144020</v>
      </c>
      <c r="E2606" s="2" t="str">
        <f>+Table13456[[#This Row],[DESCRIPTION]]</f>
        <v>TEST PILES - STEEL, 18" DIA PIPE</v>
      </c>
      <c r="F2606" s="2" t="str">
        <f>+LEFT(Table13456[[#This Row],[PAY ITEM]],1)</f>
        <v>0</v>
      </c>
      <c r="G2606" s="2" t="str">
        <f>IF(Table13456[[#This Row],[first]]="0",SUBSTITUTE(TRIM(MID(B2606, 2, 3))," ","0"),SUBSTITUTE(TRIM(MID(B2606, 1, 3))," ","0"))</f>
        <v>455</v>
      </c>
      <c r="H2606" s="2" t="str">
        <f>IF(Table13456[[#This Row],[first]]="0",SUBSTITUTE(TRIM(MID(B2606, 5, 3))," ","0"),SUBSTITUTE(TRIM(MID(B2606, 4, 3))," ","0"))</f>
        <v>144</v>
      </c>
      <c r="I2606" s="2" t="str">
        <f>IF(Table13456[[#This Row],[first]]="0",SUBSTITUTE(TRIM(MID(B2606, 8, 3))," ","0"),SUBSTITUTE(TRIM(MID(B2606, 7, 3))," ","0"))</f>
        <v>20</v>
      </c>
      <c r="J2606" s="2">
        <v>1</v>
      </c>
      <c r="K2606" s="2" t="str">
        <f t="shared" si="120"/>
        <v>455</v>
      </c>
      <c r="L2606" s="2" t="str">
        <f t="shared" si="121"/>
        <v>144</v>
      </c>
      <c r="M2606" s="2" t="str">
        <f t="shared" si="122"/>
        <v>020</v>
      </c>
    </row>
    <row r="2607" spans="2:13" x14ac:dyDescent="0.25">
      <c r="B2607" s="4" t="s">
        <v>4682</v>
      </c>
      <c r="C2607" s="2" t="s">
        <v>4683</v>
      </c>
      <c r="D2607" s="6" t="str">
        <f>+_xlfn.CONCAT(Table13456[[#This Row],[phase1]],Table13456[[#This Row],[phase2]],Table13456[[#This Row],[phase3]],Table13456[[#This Row],[phase4]])</f>
        <v>1455144021</v>
      </c>
      <c r="E2607" s="2" t="str">
        <f>+Table13456[[#This Row],[DESCRIPTION]]</f>
        <v>TEST PILES - STEEL, 20" DIA PIPE</v>
      </c>
      <c r="F2607" s="2" t="str">
        <f>+LEFT(Table13456[[#This Row],[PAY ITEM]],1)</f>
        <v>0</v>
      </c>
      <c r="G2607" s="2" t="str">
        <f>IF(Table13456[[#This Row],[first]]="0",SUBSTITUTE(TRIM(MID(B2607, 2, 3))," ","0"),SUBSTITUTE(TRIM(MID(B2607, 1, 3))," ","0"))</f>
        <v>455</v>
      </c>
      <c r="H2607" s="2" t="str">
        <f>IF(Table13456[[#This Row],[first]]="0",SUBSTITUTE(TRIM(MID(B2607, 5, 3))," ","0"),SUBSTITUTE(TRIM(MID(B2607, 4, 3))," ","0"))</f>
        <v>144</v>
      </c>
      <c r="I2607" s="2" t="str">
        <f>IF(Table13456[[#This Row],[first]]="0",SUBSTITUTE(TRIM(MID(B2607, 8, 3))," ","0"),SUBSTITUTE(TRIM(MID(B2607, 7, 3))," ","0"))</f>
        <v>21</v>
      </c>
      <c r="J2607" s="2">
        <v>1</v>
      </c>
      <c r="K2607" s="2" t="str">
        <f t="shared" si="120"/>
        <v>455</v>
      </c>
      <c r="L2607" s="2" t="str">
        <f t="shared" si="121"/>
        <v>144</v>
      </c>
      <c r="M2607" s="2" t="str">
        <f t="shared" si="122"/>
        <v>021</v>
      </c>
    </row>
    <row r="2608" spans="2:13" x14ac:dyDescent="0.25">
      <c r="B2608" s="4" t="s">
        <v>1378</v>
      </c>
      <c r="C2608" s="2" t="s">
        <v>1379</v>
      </c>
      <c r="D2608" s="6" t="str">
        <f>+_xlfn.CONCAT(Table13456[[#This Row],[phase1]],Table13456[[#This Row],[phase2]],Table13456[[#This Row],[phase3]],Table13456[[#This Row],[phase4]])</f>
        <v>1455144022</v>
      </c>
      <c r="E2608" s="2" t="str">
        <f>+Table13456[[#This Row],[DESCRIPTION]]</f>
        <v>TEST PILES - STEEL, 24" DIA PIPE</v>
      </c>
      <c r="F2608" s="2" t="str">
        <f>+LEFT(Table13456[[#This Row],[PAY ITEM]],1)</f>
        <v>0</v>
      </c>
      <c r="G2608" s="2" t="str">
        <f>IF(Table13456[[#This Row],[first]]="0",SUBSTITUTE(TRIM(MID(B2608, 2, 3))," ","0"),SUBSTITUTE(TRIM(MID(B2608, 1, 3))," ","0"))</f>
        <v>455</v>
      </c>
      <c r="H2608" s="2" t="str">
        <f>IF(Table13456[[#This Row],[first]]="0",SUBSTITUTE(TRIM(MID(B2608, 5, 3))," ","0"),SUBSTITUTE(TRIM(MID(B2608, 4, 3))," ","0"))</f>
        <v>144</v>
      </c>
      <c r="I2608" s="2" t="str">
        <f>IF(Table13456[[#This Row],[first]]="0",SUBSTITUTE(TRIM(MID(B2608, 8, 3))," ","0"),SUBSTITUTE(TRIM(MID(B2608, 7, 3))," ","0"))</f>
        <v>22</v>
      </c>
      <c r="J2608" s="2">
        <v>1</v>
      </c>
      <c r="K2608" s="2" t="str">
        <f t="shared" si="120"/>
        <v>455</v>
      </c>
      <c r="L2608" s="2" t="str">
        <f t="shared" si="121"/>
        <v>144</v>
      </c>
      <c r="M2608" s="2" t="str">
        <f t="shared" si="122"/>
        <v>022</v>
      </c>
    </row>
    <row r="2609" spans="2:13" x14ac:dyDescent="0.25">
      <c r="B2609" s="4" t="s">
        <v>8581</v>
      </c>
      <c r="C2609" s="2" t="s">
        <v>8582</v>
      </c>
      <c r="D2609" s="6" t="str">
        <f>+_xlfn.CONCAT(Table13456[[#This Row],[phase1]],Table13456[[#This Row],[phase2]],Table13456[[#This Row],[phase3]],Table13456[[#This Row],[phase4]])</f>
        <v>1455144023</v>
      </c>
      <c r="E2609" s="2" t="str">
        <f>+Table13456[[#This Row],[DESCRIPTION]]</f>
        <v>TEST PILES - STEEL, 30" DIA PIPE</v>
      </c>
      <c r="F2609" s="2" t="str">
        <f>+LEFT(Table13456[[#This Row],[PAY ITEM]],1)</f>
        <v>0</v>
      </c>
      <c r="G2609" s="2" t="str">
        <f>IF(Table13456[[#This Row],[first]]="0",SUBSTITUTE(TRIM(MID(B2609, 2, 3))," ","0"),SUBSTITUTE(TRIM(MID(B2609, 1, 3))," ","0"))</f>
        <v>455</v>
      </c>
      <c r="H2609" s="2" t="str">
        <f>IF(Table13456[[#This Row],[first]]="0",SUBSTITUTE(TRIM(MID(B2609, 5, 3))," ","0"),SUBSTITUTE(TRIM(MID(B2609, 4, 3))," ","0"))</f>
        <v>144</v>
      </c>
      <c r="I2609" s="2" t="str">
        <f>IF(Table13456[[#This Row],[first]]="0",SUBSTITUTE(TRIM(MID(B2609, 8, 3))," ","0"),SUBSTITUTE(TRIM(MID(B2609, 7, 3))," ","0"))</f>
        <v>23</v>
      </c>
      <c r="J2609" s="2">
        <v>1</v>
      </c>
      <c r="K2609" s="2" t="str">
        <f t="shared" si="120"/>
        <v>455</v>
      </c>
      <c r="L2609" s="2" t="str">
        <f t="shared" si="121"/>
        <v>144</v>
      </c>
      <c r="M2609" s="2" t="str">
        <f t="shared" si="122"/>
        <v>023</v>
      </c>
    </row>
    <row r="2610" spans="2:13" x14ac:dyDescent="0.25">
      <c r="B2610" s="4" t="s">
        <v>8583</v>
      </c>
      <c r="C2610" s="2" t="s">
        <v>8584</v>
      </c>
      <c r="D2610" s="6" t="str">
        <f>+_xlfn.CONCAT(Table13456[[#This Row],[phase1]],Table13456[[#This Row],[phase2]],Table13456[[#This Row],[phase3]],Table13456[[#This Row],[phase4]])</f>
        <v>1455144101</v>
      </c>
      <c r="E2610" s="2" t="str">
        <f>+Table13456[[#This Row],[DESCRIPTION]]</f>
        <v>TEST PILES - STEEL, 10" DIA PIPE, PROJECT 439926-3-52-01</v>
      </c>
      <c r="F2610" s="2" t="str">
        <f>+LEFT(Table13456[[#This Row],[PAY ITEM]],1)</f>
        <v>0</v>
      </c>
      <c r="G2610" s="2" t="str">
        <f>IF(Table13456[[#This Row],[first]]="0",SUBSTITUTE(TRIM(MID(B2610, 2, 3))," ","0"),SUBSTITUTE(TRIM(MID(B2610, 1, 3))," ","0"))</f>
        <v>455</v>
      </c>
      <c r="H2610" s="2" t="str">
        <f>IF(Table13456[[#This Row],[first]]="0",SUBSTITUTE(TRIM(MID(B2610, 5, 3))," ","0"),SUBSTITUTE(TRIM(MID(B2610, 4, 3))," ","0"))</f>
        <v>144</v>
      </c>
      <c r="I2610" s="2" t="str">
        <f>IF(Table13456[[#This Row],[first]]="0",SUBSTITUTE(TRIM(MID(B2610, 8, 3))," ","0"),SUBSTITUTE(TRIM(MID(B2610, 7, 3))," ","0"))</f>
        <v>101</v>
      </c>
      <c r="J2610" s="2">
        <v>1</v>
      </c>
      <c r="K2610" s="2" t="str">
        <f t="shared" si="120"/>
        <v>455</v>
      </c>
      <c r="L2610" s="2" t="str">
        <f t="shared" si="121"/>
        <v>144</v>
      </c>
      <c r="M2610" s="2" t="str">
        <f t="shared" si="122"/>
        <v>101</v>
      </c>
    </row>
    <row r="2611" spans="2:13" x14ac:dyDescent="0.25">
      <c r="B2611" s="4" t="s">
        <v>8585</v>
      </c>
      <c r="C2611" s="2" t="s">
        <v>8586</v>
      </c>
      <c r="D2611" s="6" t="str">
        <f>+_xlfn.CONCAT(Table13456[[#This Row],[phase1]],Table13456[[#This Row],[phase2]],Table13456[[#This Row],[phase3]],Table13456[[#This Row],[phase4]])</f>
        <v>1455144102</v>
      </c>
      <c r="E2611" s="2" t="str">
        <f>+Table13456[[#This Row],[DESCRIPTION]]</f>
        <v>TEST PILES - STEEL, 14" DIA PIPE</v>
      </c>
      <c r="F2611" s="2" t="str">
        <f>+LEFT(Table13456[[#This Row],[PAY ITEM]],1)</f>
        <v>0</v>
      </c>
      <c r="G2611" s="2" t="str">
        <f>IF(Table13456[[#This Row],[first]]="0",SUBSTITUTE(TRIM(MID(B2611, 2, 3))," ","0"),SUBSTITUTE(TRIM(MID(B2611, 1, 3))," ","0"))</f>
        <v>455</v>
      </c>
      <c r="H2611" s="2" t="str">
        <f>IF(Table13456[[#This Row],[first]]="0",SUBSTITUTE(TRIM(MID(B2611, 5, 3))," ","0"),SUBSTITUTE(TRIM(MID(B2611, 4, 3))," ","0"))</f>
        <v>144</v>
      </c>
      <c r="I2611" s="2" t="str">
        <f>IF(Table13456[[#This Row],[first]]="0",SUBSTITUTE(TRIM(MID(B2611, 8, 3))," ","0"),SUBSTITUTE(TRIM(MID(B2611, 7, 3))," ","0"))</f>
        <v>102</v>
      </c>
      <c r="J2611" s="2">
        <v>1</v>
      </c>
      <c r="K2611" s="2" t="str">
        <f t="shared" si="120"/>
        <v>455</v>
      </c>
      <c r="L2611" s="2" t="str">
        <f t="shared" si="121"/>
        <v>144</v>
      </c>
      <c r="M2611" s="2" t="str">
        <f t="shared" si="122"/>
        <v>102</v>
      </c>
    </row>
    <row r="2612" spans="2:13" x14ac:dyDescent="0.25">
      <c r="B2612" s="4" t="s">
        <v>8587</v>
      </c>
      <c r="C2612" s="2" t="s">
        <v>6633</v>
      </c>
      <c r="D2612" s="6" t="str">
        <f>+_xlfn.CONCAT(Table13456[[#This Row],[phase1]],Table13456[[#This Row],[phase2]],Table13456[[#This Row],[phase3]],Table13456[[#This Row],[phase4]])</f>
        <v>1455146000</v>
      </c>
      <c r="E2612" s="2" t="str">
        <f>+Table13456[[#This Row],[DESCRIPTION]]</f>
        <v>TEMP DUMMY PAYITEM FOR WT DATA MIGRATION</v>
      </c>
      <c r="F2612" s="2" t="str">
        <f>+LEFT(Table13456[[#This Row],[PAY ITEM]],1)</f>
        <v>0</v>
      </c>
      <c r="G2612" s="2" t="str">
        <f>IF(Table13456[[#This Row],[first]]="0",SUBSTITUTE(TRIM(MID(B2612, 2, 3))," ","0"),SUBSTITUTE(TRIM(MID(B2612, 1, 3))," ","0"))</f>
        <v>455</v>
      </c>
      <c r="H2612" s="2" t="str">
        <f>IF(Table13456[[#This Row],[first]]="0",SUBSTITUTE(TRIM(MID(B2612, 5, 3))," ","0"),SUBSTITUTE(TRIM(MID(B2612, 4, 3))," ","0"))</f>
        <v>146</v>
      </c>
      <c r="I2612" s="2" t="str">
        <f>IF(Table13456[[#This Row],[first]]="0",SUBSTITUTE(TRIM(MID(B2612, 8, 3))," ","0"),SUBSTITUTE(TRIM(MID(B2612, 7, 3))," ","0"))</f>
        <v/>
      </c>
      <c r="J2612" s="2">
        <v>1</v>
      </c>
      <c r="K2612" s="2" t="str">
        <f t="shared" si="120"/>
        <v>455</v>
      </c>
      <c r="L2612" s="2" t="str">
        <f t="shared" si="121"/>
        <v>146</v>
      </c>
      <c r="M2612" s="2" t="str">
        <f t="shared" si="122"/>
        <v>000</v>
      </c>
    </row>
    <row r="2613" spans="2:13" x14ac:dyDescent="0.25">
      <c r="B2613" s="4" t="s">
        <v>1380</v>
      </c>
      <c r="C2613" s="2" t="s">
        <v>1381</v>
      </c>
      <c r="D2613" s="6" t="str">
        <f>+_xlfn.CONCAT(Table13456[[#This Row],[phase1]],Table13456[[#This Row],[phase2]],Table13456[[#This Row],[phase3]],Table13456[[#This Row],[phase4]])</f>
        <v>1455147001</v>
      </c>
      <c r="E2613" s="2" t="str">
        <f>+Table13456[[#This Row],[DESCRIPTION]]</f>
        <v>THERMAL INTEGRITY TESTING, UP TO 4' SHAFT DIAMETER</v>
      </c>
      <c r="F2613" s="2" t="str">
        <f>+LEFT(Table13456[[#This Row],[PAY ITEM]],1)</f>
        <v>0</v>
      </c>
      <c r="G2613" s="2" t="str">
        <f>IF(Table13456[[#This Row],[first]]="0",SUBSTITUTE(TRIM(MID(B2613, 2, 3))," ","0"),SUBSTITUTE(TRIM(MID(B2613, 1, 3))," ","0"))</f>
        <v>455</v>
      </c>
      <c r="H2613" s="2" t="str">
        <f>IF(Table13456[[#This Row],[first]]="0",SUBSTITUTE(TRIM(MID(B2613, 5, 3))," ","0"),SUBSTITUTE(TRIM(MID(B2613, 4, 3))," ","0"))</f>
        <v>147</v>
      </c>
      <c r="I2613" s="2" t="str">
        <f>IF(Table13456[[#This Row],[first]]="0",SUBSTITUTE(TRIM(MID(B2613, 8, 3))," ","0"),SUBSTITUTE(TRIM(MID(B2613, 7, 3))," ","0"))</f>
        <v>1</v>
      </c>
      <c r="J2613" s="2">
        <v>1</v>
      </c>
      <c r="K2613" s="2" t="str">
        <f t="shared" si="120"/>
        <v>455</v>
      </c>
      <c r="L2613" s="2" t="str">
        <f t="shared" si="121"/>
        <v>147</v>
      </c>
      <c r="M2613" s="2" t="str">
        <f t="shared" si="122"/>
        <v>001</v>
      </c>
    </row>
    <row r="2614" spans="2:13" x14ac:dyDescent="0.25">
      <c r="B2614" s="4" t="s">
        <v>1382</v>
      </c>
      <c r="C2614" s="2" t="s">
        <v>1383</v>
      </c>
      <c r="D2614" s="6" t="str">
        <f>+_xlfn.CONCAT(Table13456[[#This Row],[phase1]],Table13456[[#This Row],[phase2]],Table13456[[#This Row],[phase3]],Table13456[[#This Row],[phase4]])</f>
        <v>1455147002</v>
      </c>
      <c r="E2614" s="2" t="str">
        <f>+Table13456[[#This Row],[DESCRIPTION]]</f>
        <v>THERMAL INTEGRITY TESTING, 4.5-6'' SHAFT DIAMETER</v>
      </c>
      <c r="F2614" s="2" t="str">
        <f>+LEFT(Table13456[[#This Row],[PAY ITEM]],1)</f>
        <v>0</v>
      </c>
      <c r="G2614" s="2" t="str">
        <f>IF(Table13456[[#This Row],[first]]="0",SUBSTITUTE(TRIM(MID(B2614, 2, 3))," ","0"),SUBSTITUTE(TRIM(MID(B2614, 1, 3))," ","0"))</f>
        <v>455</v>
      </c>
      <c r="H2614" s="2" t="str">
        <f>IF(Table13456[[#This Row],[first]]="0",SUBSTITUTE(TRIM(MID(B2614, 5, 3))," ","0"),SUBSTITUTE(TRIM(MID(B2614, 4, 3))," ","0"))</f>
        <v>147</v>
      </c>
      <c r="I2614" s="2" t="str">
        <f>IF(Table13456[[#This Row],[first]]="0",SUBSTITUTE(TRIM(MID(B2614, 8, 3))," ","0"),SUBSTITUTE(TRIM(MID(B2614, 7, 3))," ","0"))</f>
        <v>2</v>
      </c>
      <c r="J2614" s="2">
        <v>1</v>
      </c>
      <c r="K2614" s="2" t="str">
        <f t="shared" si="120"/>
        <v>455</v>
      </c>
      <c r="L2614" s="2" t="str">
        <f t="shared" si="121"/>
        <v>147</v>
      </c>
      <c r="M2614" s="2" t="str">
        <f t="shared" si="122"/>
        <v>002</v>
      </c>
    </row>
    <row r="2615" spans="2:13" x14ac:dyDescent="0.25">
      <c r="B2615" s="4" t="s">
        <v>8588</v>
      </c>
      <c r="C2615" s="2" t="s">
        <v>8589</v>
      </c>
      <c r="D2615" s="6" t="str">
        <f>+_xlfn.CONCAT(Table13456[[#This Row],[phase1]],Table13456[[#This Row],[phase2]],Table13456[[#This Row],[phase3]],Table13456[[#This Row],[phase4]])</f>
        <v>1455148000</v>
      </c>
      <c r="E2615" s="2" t="str">
        <f>+Table13456[[#This Row],[DESCRIPTION]]</f>
        <v>THERMAL INTEGRITY TESTING FOR AUGER CAST PILES</v>
      </c>
      <c r="F2615" s="2" t="str">
        <f>+LEFT(Table13456[[#This Row],[PAY ITEM]],1)</f>
        <v>0</v>
      </c>
      <c r="G2615" s="2" t="str">
        <f>IF(Table13456[[#This Row],[first]]="0",SUBSTITUTE(TRIM(MID(B2615, 2, 3))," ","0"),SUBSTITUTE(TRIM(MID(B2615, 1, 3))," ","0"))</f>
        <v>455</v>
      </c>
      <c r="H2615" s="2" t="str">
        <f>IF(Table13456[[#This Row],[first]]="0",SUBSTITUTE(TRIM(MID(B2615, 5, 3))," ","0"),SUBSTITUTE(TRIM(MID(B2615, 4, 3))," ","0"))</f>
        <v>148</v>
      </c>
      <c r="I2615" s="2" t="str">
        <f>IF(Table13456[[#This Row],[first]]="0",SUBSTITUTE(TRIM(MID(B2615, 8, 3))," ","0"),SUBSTITUTE(TRIM(MID(B2615, 7, 3))," ","0"))</f>
        <v/>
      </c>
      <c r="J2615" s="2">
        <v>1</v>
      </c>
      <c r="K2615" s="2" t="str">
        <f t="shared" si="120"/>
        <v>455</v>
      </c>
      <c r="L2615" s="2" t="str">
        <f t="shared" si="121"/>
        <v>148</v>
      </c>
      <c r="M2615" s="2" t="str">
        <f t="shared" si="122"/>
        <v>000</v>
      </c>
    </row>
    <row r="2616" spans="2:13" x14ac:dyDescent="0.25">
      <c r="B2616" s="4" t="s">
        <v>8590</v>
      </c>
      <c r="C2616" s="2" t="s">
        <v>8591</v>
      </c>
      <c r="D2616" s="6" t="str">
        <f>+_xlfn.CONCAT(Table13456[[#This Row],[phase1]],Table13456[[#This Row],[phase2]],Table13456[[#This Row],[phase3]],Table13456[[#This Row],[phase4]])</f>
        <v>1455148901</v>
      </c>
      <c r="E2616" s="2" t="str">
        <f>+Table13456[[#This Row],[DESCRIPTION]]</f>
        <v>THERMAL INTEGRITY TESTING FOR AUGER CAST PILES, PROJECT 436894-4-52-01</v>
      </c>
      <c r="F2616" s="2" t="str">
        <f>+LEFT(Table13456[[#This Row],[PAY ITEM]],1)</f>
        <v>0</v>
      </c>
      <c r="G2616" s="2" t="str">
        <f>IF(Table13456[[#This Row],[first]]="0",SUBSTITUTE(TRIM(MID(B2616, 2, 3))," ","0"),SUBSTITUTE(TRIM(MID(B2616, 1, 3))," ","0"))</f>
        <v>455</v>
      </c>
      <c r="H2616" s="2" t="str">
        <f>IF(Table13456[[#This Row],[first]]="0",SUBSTITUTE(TRIM(MID(B2616, 5, 3))," ","0"),SUBSTITUTE(TRIM(MID(B2616, 4, 3))," ","0"))</f>
        <v>148</v>
      </c>
      <c r="I2616" s="2" t="str">
        <f>IF(Table13456[[#This Row],[first]]="0",SUBSTITUTE(TRIM(MID(B2616, 8, 3))," ","0"),SUBSTITUTE(TRIM(MID(B2616, 7, 3))," ","0"))</f>
        <v>901</v>
      </c>
      <c r="J2616" s="2">
        <v>1</v>
      </c>
      <c r="K2616" s="2" t="str">
        <f t="shared" si="120"/>
        <v>455</v>
      </c>
      <c r="L2616" s="2" t="str">
        <f t="shared" si="121"/>
        <v>148</v>
      </c>
      <c r="M2616" s="2" t="str">
        <f t="shared" si="122"/>
        <v>901</v>
      </c>
    </row>
    <row r="2617" spans="2:13" x14ac:dyDescent="0.25">
      <c r="B2617" s="4" t="s">
        <v>8592</v>
      </c>
      <c r="C2617" s="2" t="s">
        <v>8593</v>
      </c>
      <c r="D2617" s="6" t="str">
        <f>+_xlfn.CONCAT(Table13456[[#This Row],[phase1]],Table13456[[#This Row],[phase2]],Table13456[[#This Row],[phase3]],Table13456[[#This Row],[phase4]])</f>
        <v>1455148902</v>
      </c>
      <c r="E2617" s="2" t="str">
        <f>+Table13456[[#This Row],[DESCRIPTION]]</f>
        <v>THERMAL INTEGRITY TESTING FOR AUGER CAST PILES, PROJECT 436565-1-52-01</v>
      </c>
      <c r="F2617" s="2" t="str">
        <f>+LEFT(Table13456[[#This Row],[PAY ITEM]],1)</f>
        <v>0</v>
      </c>
      <c r="G2617" s="2" t="str">
        <f>IF(Table13456[[#This Row],[first]]="0",SUBSTITUTE(TRIM(MID(B2617, 2, 3))," ","0"),SUBSTITUTE(TRIM(MID(B2617, 1, 3))," ","0"))</f>
        <v>455</v>
      </c>
      <c r="H2617" s="2" t="str">
        <f>IF(Table13456[[#This Row],[first]]="0",SUBSTITUTE(TRIM(MID(B2617, 5, 3))," ","0"),SUBSTITUTE(TRIM(MID(B2617, 4, 3))," ","0"))</f>
        <v>148</v>
      </c>
      <c r="I2617" s="2" t="str">
        <f>IF(Table13456[[#This Row],[first]]="0",SUBSTITUTE(TRIM(MID(B2617, 8, 3))," ","0"),SUBSTITUTE(TRIM(MID(B2617, 7, 3))," ","0"))</f>
        <v>902</v>
      </c>
      <c r="J2617" s="2">
        <v>1</v>
      </c>
      <c r="K2617" s="2" t="str">
        <f t="shared" si="120"/>
        <v>455</v>
      </c>
      <c r="L2617" s="2" t="str">
        <f t="shared" si="121"/>
        <v>148</v>
      </c>
      <c r="M2617" s="2" t="str">
        <f t="shared" si="122"/>
        <v>902</v>
      </c>
    </row>
    <row r="2618" spans="2:13" x14ac:dyDescent="0.25">
      <c r="B2618" s="4" t="s">
        <v>8594</v>
      </c>
      <c r="C2618" s="2" t="s">
        <v>8595</v>
      </c>
      <c r="D2618" s="6" t="str">
        <f>+_xlfn.CONCAT(Table13456[[#This Row],[phase1]],Table13456[[#This Row],[phase2]],Table13456[[#This Row],[phase3]],Table13456[[#This Row],[phase4]])</f>
        <v>1457001011</v>
      </c>
      <c r="E2618" s="2" t="str">
        <f>+Table13456[[#This Row],[DESCRIPTION]]</f>
        <v>STANDARD INTEGRAL PILE JACKET, NON-STRUCTURAL,  UP TO 16"</v>
      </c>
      <c r="F2618" s="2" t="str">
        <f>+LEFT(Table13456[[#This Row],[PAY ITEM]],1)</f>
        <v>0</v>
      </c>
      <c r="G2618" s="2" t="str">
        <f>IF(Table13456[[#This Row],[first]]="0",SUBSTITUTE(TRIM(MID(B2618, 2, 3))," ","0"),SUBSTITUTE(TRIM(MID(B2618, 1, 3))," ","0"))</f>
        <v>457</v>
      </c>
      <c r="H2618" s="2" t="str">
        <f>IF(Table13456[[#This Row],[first]]="0",SUBSTITUTE(TRIM(MID(B2618, 5, 3))," ","0"),SUBSTITUTE(TRIM(MID(B2618, 4, 3))," ","0"))</f>
        <v>1</v>
      </c>
      <c r="I2618" s="2" t="str">
        <f>IF(Table13456[[#This Row],[first]]="0",SUBSTITUTE(TRIM(MID(B2618, 8, 3))," ","0"),SUBSTITUTE(TRIM(MID(B2618, 7, 3))," ","0"))</f>
        <v>11</v>
      </c>
      <c r="J2618" s="2">
        <v>1</v>
      </c>
      <c r="K2618" s="2" t="str">
        <f t="shared" si="120"/>
        <v>457</v>
      </c>
      <c r="L2618" s="2" t="str">
        <f t="shared" si="121"/>
        <v>001</v>
      </c>
      <c r="M2618" s="2" t="str">
        <f t="shared" si="122"/>
        <v>011</v>
      </c>
    </row>
    <row r="2619" spans="2:13" x14ac:dyDescent="0.25">
      <c r="B2619" s="4" t="s">
        <v>1384</v>
      </c>
      <c r="C2619" s="2" t="s">
        <v>1385</v>
      </c>
      <c r="D2619" s="6" t="str">
        <f>+_xlfn.CONCAT(Table13456[[#This Row],[phase1]],Table13456[[#This Row],[phase2]],Table13456[[#This Row],[phase3]],Table13456[[#This Row],[phase4]])</f>
        <v>1457001012</v>
      </c>
      <c r="E2619" s="2" t="str">
        <f>+Table13456[[#This Row],[DESCRIPTION]]</f>
        <v>STANDARD INTEGRAL PILE JACKET, NON-STRUCTURAL,  16.1 to 30.0"</v>
      </c>
      <c r="F2619" s="2" t="str">
        <f>+LEFT(Table13456[[#This Row],[PAY ITEM]],1)</f>
        <v>0</v>
      </c>
      <c r="G2619" s="2" t="str">
        <f>IF(Table13456[[#This Row],[first]]="0",SUBSTITUTE(TRIM(MID(B2619, 2, 3))," ","0"),SUBSTITUTE(TRIM(MID(B2619, 1, 3))," ","0"))</f>
        <v>457</v>
      </c>
      <c r="H2619" s="2" t="str">
        <f>IF(Table13456[[#This Row],[first]]="0",SUBSTITUTE(TRIM(MID(B2619, 5, 3))," ","0"),SUBSTITUTE(TRIM(MID(B2619, 4, 3))," ","0"))</f>
        <v>1</v>
      </c>
      <c r="I2619" s="2" t="str">
        <f>IF(Table13456[[#This Row],[first]]="0",SUBSTITUTE(TRIM(MID(B2619, 8, 3))," ","0"),SUBSTITUTE(TRIM(MID(B2619, 7, 3))," ","0"))</f>
        <v>12</v>
      </c>
      <c r="J2619" s="2">
        <v>1</v>
      </c>
      <c r="K2619" s="2" t="str">
        <f t="shared" si="120"/>
        <v>457</v>
      </c>
      <c r="L2619" s="2" t="str">
        <f t="shared" si="121"/>
        <v>001</v>
      </c>
      <c r="M2619" s="2" t="str">
        <f t="shared" si="122"/>
        <v>012</v>
      </c>
    </row>
    <row r="2620" spans="2:13" x14ac:dyDescent="0.25">
      <c r="B2620" s="4" t="s">
        <v>1386</v>
      </c>
      <c r="C2620" s="2" t="s">
        <v>1387</v>
      </c>
      <c r="D2620" s="6" t="str">
        <f>+_xlfn.CONCAT(Table13456[[#This Row],[phase1]],Table13456[[#This Row],[phase2]],Table13456[[#This Row],[phase3]],Table13456[[#This Row],[phase4]])</f>
        <v>1457001021</v>
      </c>
      <c r="E2620" s="2" t="str">
        <f>+Table13456[[#This Row],[DESCRIPTION]]</f>
        <v>STANDARD INTEGRAL PILE JACKET, STRUCTURAL, UP TO 16"</v>
      </c>
      <c r="F2620" s="2" t="str">
        <f>+LEFT(Table13456[[#This Row],[PAY ITEM]],1)</f>
        <v>0</v>
      </c>
      <c r="G2620" s="2" t="str">
        <f>IF(Table13456[[#This Row],[first]]="0",SUBSTITUTE(TRIM(MID(B2620, 2, 3))," ","0"),SUBSTITUTE(TRIM(MID(B2620, 1, 3))," ","0"))</f>
        <v>457</v>
      </c>
      <c r="H2620" s="2" t="str">
        <f>IF(Table13456[[#This Row],[first]]="0",SUBSTITUTE(TRIM(MID(B2620, 5, 3))," ","0"),SUBSTITUTE(TRIM(MID(B2620, 4, 3))," ","0"))</f>
        <v>1</v>
      </c>
      <c r="I2620" s="2" t="str">
        <f>IF(Table13456[[#This Row],[first]]="0",SUBSTITUTE(TRIM(MID(B2620, 8, 3))," ","0"),SUBSTITUTE(TRIM(MID(B2620, 7, 3))," ","0"))</f>
        <v>21</v>
      </c>
      <c r="J2620" s="2">
        <v>1</v>
      </c>
      <c r="K2620" s="2" t="str">
        <f t="shared" si="120"/>
        <v>457</v>
      </c>
      <c r="L2620" s="2" t="str">
        <f t="shared" si="121"/>
        <v>001</v>
      </c>
      <c r="M2620" s="2" t="str">
        <f t="shared" si="122"/>
        <v>021</v>
      </c>
    </row>
    <row r="2621" spans="2:13" x14ac:dyDescent="0.25">
      <c r="B2621" s="4" t="s">
        <v>1388</v>
      </c>
      <c r="C2621" s="2" t="s">
        <v>1389</v>
      </c>
      <c r="D2621" s="6" t="str">
        <f>+_xlfn.CONCAT(Table13456[[#This Row],[phase1]],Table13456[[#This Row],[phase2]],Table13456[[#This Row],[phase3]],Table13456[[#This Row],[phase4]])</f>
        <v>1457001022</v>
      </c>
      <c r="E2621" s="2" t="str">
        <f>+Table13456[[#This Row],[DESCRIPTION]]</f>
        <v>STANDARD INTEGRAL PILE JACKET, STRUCTURAL, 16.1 to 30.0"</v>
      </c>
      <c r="F2621" s="2" t="str">
        <f>+LEFT(Table13456[[#This Row],[PAY ITEM]],1)</f>
        <v>0</v>
      </c>
      <c r="G2621" s="2" t="str">
        <f>IF(Table13456[[#This Row],[first]]="0",SUBSTITUTE(TRIM(MID(B2621, 2, 3))," ","0"),SUBSTITUTE(TRIM(MID(B2621, 1, 3))," ","0"))</f>
        <v>457</v>
      </c>
      <c r="H2621" s="2" t="str">
        <f>IF(Table13456[[#This Row],[first]]="0",SUBSTITUTE(TRIM(MID(B2621, 5, 3))," ","0"),SUBSTITUTE(TRIM(MID(B2621, 4, 3))," ","0"))</f>
        <v>1</v>
      </c>
      <c r="I2621" s="2" t="str">
        <f>IF(Table13456[[#This Row],[first]]="0",SUBSTITUTE(TRIM(MID(B2621, 8, 3))," ","0"),SUBSTITUTE(TRIM(MID(B2621, 7, 3))," ","0"))</f>
        <v>22</v>
      </c>
      <c r="J2621" s="2">
        <v>1</v>
      </c>
      <c r="K2621" s="2" t="str">
        <f t="shared" si="120"/>
        <v>457</v>
      </c>
      <c r="L2621" s="2" t="str">
        <f t="shared" si="121"/>
        <v>001</v>
      </c>
      <c r="M2621" s="2" t="str">
        <f t="shared" si="122"/>
        <v>022</v>
      </c>
    </row>
    <row r="2622" spans="2:13" x14ac:dyDescent="0.25">
      <c r="B2622" s="4" t="s">
        <v>8596</v>
      </c>
      <c r="C2622" s="2" t="s">
        <v>6633</v>
      </c>
      <c r="D2622" s="6" t="str">
        <f>+_xlfn.CONCAT(Table13456[[#This Row],[phase1]],Table13456[[#This Row],[phase2]],Table13456[[#This Row],[phase3]],Table13456[[#This Row],[phase4]])</f>
        <v>1457002012</v>
      </c>
      <c r="E2622" s="2" t="str">
        <f>+Table13456[[#This Row],[DESCRIPTION]]</f>
        <v>TEMP DUMMY PAYITEM FOR WT DATA MIGRATION</v>
      </c>
      <c r="F2622" s="2" t="str">
        <f>+LEFT(Table13456[[#This Row],[PAY ITEM]],1)</f>
        <v>0</v>
      </c>
      <c r="G2622" s="2" t="str">
        <f>IF(Table13456[[#This Row],[first]]="0",SUBSTITUTE(TRIM(MID(B2622, 2, 3))," ","0"),SUBSTITUTE(TRIM(MID(B2622, 1, 3))," ","0"))</f>
        <v>457</v>
      </c>
      <c r="H2622" s="2" t="str">
        <f>IF(Table13456[[#This Row],[first]]="0",SUBSTITUTE(TRIM(MID(B2622, 5, 3))," ","0"),SUBSTITUTE(TRIM(MID(B2622, 4, 3))," ","0"))</f>
        <v>2</v>
      </c>
      <c r="I2622" s="2" t="str">
        <f>IF(Table13456[[#This Row],[first]]="0",SUBSTITUTE(TRIM(MID(B2622, 8, 3))," ","0"),SUBSTITUTE(TRIM(MID(B2622, 7, 3))," ","0"))</f>
        <v>12</v>
      </c>
      <c r="J2622" s="2">
        <v>1</v>
      </c>
      <c r="K2622" s="2" t="str">
        <f t="shared" si="120"/>
        <v>457</v>
      </c>
      <c r="L2622" s="2" t="str">
        <f t="shared" si="121"/>
        <v>002</v>
      </c>
      <c r="M2622" s="2" t="str">
        <f t="shared" si="122"/>
        <v>012</v>
      </c>
    </row>
    <row r="2623" spans="2:13" x14ac:dyDescent="0.25">
      <c r="B2623" s="4" t="s">
        <v>8597</v>
      </c>
      <c r="C2623" s="2" t="s">
        <v>8598</v>
      </c>
      <c r="D2623" s="6" t="str">
        <f>+_xlfn.CONCAT(Table13456[[#This Row],[phase1]],Table13456[[#This Row],[phase2]],Table13456[[#This Row],[phase3]],Table13456[[#This Row],[phase4]])</f>
        <v>1457002111</v>
      </c>
      <c r="E2623" s="2" t="str">
        <f>+Table13456[[#This Row],[DESCRIPTION]]</f>
        <v>CATHODIC PROTECTION INTEGRAL PILE JACKET, NON-STRUCTURAL, UP TO 16", GALVANIC SYSTEM</v>
      </c>
      <c r="F2623" s="2" t="str">
        <f>+LEFT(Table13456[[#This Row],[PAY ITEM]],1)</f>
        <v>0</v>
      </c>
      <c r="G2623" s="2" t="str">
        <f>IF(Table13456[[#This Row],[first]]="0",SUBSTITUTE(TRIM(MID(B2623, 2, 3))," ","0"),SUBSTITUTE(TRIM(MID(B2623, 1, 3))," ","0"))</f>
        <v>457</v>
      </c>
      <c r="H2623" s="2" t="str">
        <f>IF(Table13456[[#This Row],[first]]="0",SUBSTITUTE(TRIM(MID(B2623, 5, 3))," ","0"),SUBSTITUTE(TRIM(MID(B2623, 4, 3))," ","0"))</f>
        <v>2</v>
      </c>
      <c r="I2623" s="2" t="str">
        <f>IF(Table13456[[#This Row],[first]]="0",SUBSTITUTE(TRIM(MID(B2623, 8, 3))," ","0"),SUBSTITUTE(TRIM(MID(B2623, 7, 3))," ","0"))</f>
        <v>111</v>
      </c>
      <c r="J2623" s="2">
        <v>1</v>
      </c>
      <c r="K2623" s="2" t="str">
        <f t="shared" si="120"/>
        <v>457</v>
      </c>
      <c r="L2623" s="2" t="str">
        <f t="shared" si="121"/>
        <v>002</v>
      </c>
      <c r="M2623" s="2" t="str">
        <f t="shared" si="122"/>
        <v>111</v>
      </c>
    </row>
    <row r="2624" spans="2:13" x14ac:dyDescent="0.25">
      <c r="B2624" s="4" t="s">
        <v>1390</v>
      </c>
      <c r="C2624" s="2" t="s">
        <v>1391</v>
      </c>
      <c r="D2624" s="6" t="str">
        <f>+_xlfn.CONCAT(Table13456[[#This Row],[phase1]],Table13456[[#This Row],[phase2]],Table13456[[#This Row],[phase3]],Table13456[[#This Row],[phase4]])</f>
        <v>1457002121</v>
      </c>
      <c r="E2624" s="2" t="str">
        <f>+Table13456[[#This Row],[DESCRIPTION]]</f>
        <v>CATHODIC PROTECTION INTEGRAL PILE JACKET, NON-STRUCTURAL, 16.1-30.", GALVANIC SYSTEM</v>
      </c>
      <c r="F2624" s="2" t="str">
        <f>+LEFT(Table13456[[#This Row],[PAY ITEM]],1)</f>
        <v>0</v>
      </c>
      <c r="G2624" s="2" t="str">
        <f>IF(Table13456[[#This Row],[first]]="0",SUBSTITUTE(TRIM(MID(B2624, 2, 3))," ","0"),SUBSTITUTE(TRIM(MID(B2624, 1, 3))," ","0"))</f>
        <v>457</v>
      </c>
      <c r="H2624" s="2" t="str">
        <f>IF(Table13456[[#This Row],[first]]="0",SUBSTITUTE(TRIM(MID(B2624, 5, 3))," ","0"),SUBSTITUTE(TRIM(MID(B2624, 4, 3))," ","0"))</f>
        <v>2</v>
      </c>
      <c r="I2624" s="2" t="str">
        <f>IF(Table13456[[#This Row],[first]]="0",SUBSTITUTE(TRIM(MID(B2624, 8, 3))," ","0"),SUBSTITUTE(TRIM(MID(B2624, 7, 3))," ","0"))</f>
        <v>121</v>
      </c>
      <c r="J2624" s="2">
        <v>1</v>
      </c>
      <c r="K2624" s="2" t="str">
        <f t="shared" si="120"/>
        <v>457</v>
      </c>
      <c r="L2624" s="2" t="str">
        <f t="shared" si="121"/>
        <v>002</v>
      </c>
      <c r="M2624" s="2" t="str">
        <f t="shared" si="122"/>
        <v>121</v>
      </c>
    </row>
    <row r="2625" spans="2:13" x14ac:dyDescent="0.25">
      <c r="B2625" s="4" t="s">
        <v>8599</v>
      </c>
      <c r="C2625" s="2" t="s">
        <v>8600</v>
      </c>
      <c r="D2625" s="6" t="str">
        <f>+_xlfn.CONCAT(Table13456[[#This Row],[phase1]],Table13456[[#This Row],[phase2]],Table13456[[#This Row],[phase3]],Table13456[[#This Row],[phase4]])</f>
        <v>1457002122</v>
      </c>
      <c r="E2625" s="2" t="str">
        <f>+Table13456[[#This Row],[DESCRIPTION]]</f>
        <v>CATHODIC PROTECTION INTEGRAL PILE JACKET, NON-STRUCTURAL, 16.1-30.", IMPRESSED CURRENT</v>
      </c>
      <c r="F2625" s="2" t="str">
        <f>+LEFT(Table13456[[#This Row],[PAY ITEM]],1)</f>
        <v>0</v>
      </c>
      <c r="G2625" s="2" t="str">
        <f>IF(Table13456[[#This Row],[first]]="0",SUBSTITUTE(TRIM(MID(B2625, 2, 3))," ","0"),SUBSTITUTE(TRIM(MID(B2625, 1, 3))," ","0"))</f>
        <v>457</v>
      </c>
      <c r="H2625" s="2" t="str">
        <f>IF(Table13456[[#This Row],[first]]="0",SUBSTITUTE(TRIM(MID(B2625, 5, 3))," ","0"),SUBSTITUTE(TRIM(MID(B2625, 4, 3))," ","0"))</f>
        <v>2</v>
      </c>
      <c r="I2625" s="2" t="str">
        <f>IF(Table13456[[#This Row],[first]]="0",SUBSTITUTE(TRIM(MID(B2625, 8, 3))," ","0"),SUBSTITUTE(TRIM(MID(B2625, 7, 3))," ","0"))</f>
        <v>122</v>
      </c>
      <c r="J2625" s="2">
        <v>1</v>
      </c>
      <c r="K2625" s="2" t="str">
        <f t="shared" si="120"/>
        <v>457</v>
      </c>
      <c r="L2625" s="2" t="str">
        <f t="shared" si="121"/>
        <v>002</v>
      </c>
      <c r="M2625" s="2" t="str">
        <f t="shared" si="122"/>
        <v>122</v>
      </c>
    </row>
    <row r="2626" spans="2:13" x14ac:dyDescent="0.25">
      <c r="B2626" s="4" t="s">
        <v>8601</v>
      </c>
      <c r="C2626" s="2" t="s">
        <v>8602</v>
      </c>
      <c r="D2626" s="6" t="str">
        <f>+_xlfn.CONCAT(Table13456[[#This Row],[phase1]],Table13456[[#This Row],[phase2]],Table13456[[#This Row],[phase3]],Table13456[[#This Row],[phase4]])</f>
        <v>1457002132</v>
      </c>
      <c r="E2626" s="2" t="str">
        <f>+Table13456[[#This Row],[DESCRIPTION]]</f>
        <v>CATHODIC PROTECTION INTEGRAL PILE JACKET, NON-STRUCTURAL, 30.1" AND LARGER, IMPRESSED CURRENT SYSTEM</v>
      </c>
      <c r="F2626" s="2" t="str">
        <f>+LEFT(Table13456[[#This Row],[PAY ITEM]],1)</f>
        <v>0</v>
      </c>
      <c r="G2626" s="2" t="str">
        <f>IF(Table13456[[#This Row],[first]]="0",SUBSTITUTE(TRIM(MID(B2626, 2, 3))," ","0"),SUBSTITUTE(TRIM(MID(B2626, 1, 3))," ","0"))</f>
        <v>457</v>
      </c>
      <c r="H2626" s="2" t="str">
        <f>IF(Table13456[[#This Row],[first]]="0",SUBSTITUTE(TRIM(MID(B2626, 5, 3))," ","0"),SUBSTITUTE(TRIM(MID(B2626, 4, 3))," ","0"))</f>
        <v>2</v>
      </c>
      <c r="I2626" s="2" t="str">
        <f>IF(Table13456[[#This Row],[first]]="0",SUBSTITUTE(TRIM(MID(B2626, 8, 3))," ","0"),SUBSTITUTE(TRIM(MID(B2626, 7, 3))," ","0"))</f>
        <v>132</v>
      </c>
      <c r="J2626" s="2">
        <v>1</v>
      </c>
      <c r="K2626" s="2" t="str">
        <f t="shared" si="120"/>
        <v>457</v>
      </c>
      <c r="L2626" s="2" t="str">
        <f t="shared" si="121"/>
        <v>002</v>
      </c>
      <c r="M2626" s="2" t="str">
        <f t="shared" si="122"/>
        <v>132</v>
      </c>
    </row>
    <row r="2627" spans="2:13" x14ac:dyDescent="0.25">
      <c r="B2627" s="4" t="s">
        <v>8603</v>
      </c>
      <c r="C2627" s="2" t="s">
        <v>8604</v>
      </c>
      <c r="D2627" s="6" t="str">
        <f>+_xlfn.CONCAT(Table13456[[#This Row],[phase1]],Table13456[[#This Row],[phase2]],Table13456[[#This Row],[phase3]],Table13456[[#This Row],[phase4]])</f>
        <v>1457002211</v>
      </c>
      <c r="E2627" s="2" t="str">
        <f>+Table13456[[#This Row],[DESCRIPTION]]</f>
        <v>CATHODIC PROTECTION INTEGRAL PILE JACKET, STRUCTURAL, UP TO 16", GALVANIC SYSTEM</v>
      </c>
      <c r="F2627" s="2" t="str">
        <f>+LEFT(Table13456[[#This Row],[PAY ITEM]],1)</f>
        <v>0</v>
      </c>
      <c r="G2627" s="2" t="str">
        <f>IF(Table13456[[#This Row],[first]]="0",SUBSTITUTE(TRIM(MID(B2627, 2, 3))," ","0"),SUBSTITUTE(TRIM(MID(B2627, 1, 3))," ","0"))</f>
        <v>457</v>
      </c>
      <c r="H2627" s="2" t="str">
        <f>IF(Table13456[[#This Row],[first]]="0",SUBSTITUTE(TRIM(MID(B2627, 5, 3))," ","0"),SUBSTITUTE(TRIM(MID(B2627, 4, 3))," ","0"))</f>
        <v>2</v>
      </c>
      <c r="I2627" s="2" t="str">
        <f>IF(Table13456[[#This Row],[first]]="0",SUBSTITUTE(TRIM(MID(B2627, 8, 3))," ","0"),SUBSTITUTE(TRIM(MID(B2627, 7, 3))," ","0"))</f>
        <v>211</v>
      </c>
      <c r="J2627" s="2">
        <v>1</v>
      </c>
      <c r="K2627" s="2" t="str">
        <f t="shared" ref="K2627:K2690" si="123">IF(LEN(G2627) = 3, G2627, TEXT(IF(LEN(G2627) = 2, "0" &amp; G2627, "00" &amp; G2627), "000"))</f>
        <v>457</v>
      </c>
      <c r="L2627" s="2" t="str">
        <f t="shared" ref="L2627:L2690" si="124">IF(LEN(H2627) = 3, H2627, TEXT(IF(LEN(H2627) = 2, "0" &amp; H2627, "00" &amp; H2627), "000"))</f>
        <v>002</v>
      </c>
      <c r="M2627" s="2" t="str">
        <f t="shared" ref="M2627:M2690" si="125">IF(LEN(I2627) = 3, I2627, TEXT(IF(LEN(I2627) = 2, "0" &amp; I2627, "00" &amp; I2627), "000"))</f>
        <v>211</v>
      </c>
    </row>
    <row r="2628" spans="2:13" x14ac:dyDescent="0.25">
      <c r="B2628" s="4" t="s">
        <v>1392</v>
      </c>
      <c r="C2628" s="2" t="s">
        <v>1393</v>
      </c>
      <c r="D2628" s="6" t="str">
        <f>+_xlfn.CONCAT(Table13456[[#This Row],[phase1]],Table13456[[#This Row],[phase2]],Table13456[[#This Row],[phase3]],Table13456[[#This Row],[phase4]])</f>
        <v>1457002221</v>
      </c>
      <c r="E2628" s="2" t="str">
        <f>+Table13456[[#This Row],[DESCRIPTION]]</f>
        <v>CATHODIC PROTECTION INTEGRAL PILE JACKET, STRUCTURAL, 16.1-30.", GALVANIC SYSTEM</v>
      </c>
      <c r="F2628" s="2" t="str">
        <f>+LEFT(Table13456[[#This Row],[PAY ITEM]],1)</f>
        <v>0</v>
      </c>
      <c r="G2628" s="2" t="str">
        <f>IF(Table13456[[#This Row],[first]]="0",SUBSTITUTE(TRIM(MID(B2628, 2, 3))," ","0"),SUBSTITUTE(TRIM(MID(B2628, 1, 3))," ","0"))</f>
        <v>457</v>
      </c>
      <c r="H2628" s="2" t="str">
        <f>IF(Table13456[[#This Row],[first]]="0",SUBSTITUTE(TRIM(MID(B2628, 5, 3))," ","0"),SUBSTITUTE(TRIM(MID(B2628, 4, 3))," ","0"))</f>
        <v>2</v>
      </c>
      <c r="I2628" s="2" t="str">
        <f>IF(Table13456[[#This Row],[first]]="0",SUBSTITUTE(TRIM(MID(B2628, 8, 3))," ","0"),SUBSTITUTE(TRIM(MID(B2628, 7, 3))," ","0"))</f>
        <v>221</v>
      </c>
      <c r="J2628" s="2">
        <v>1</v>
      </c>
      <c r="K2628" s="2" t="str">
        <f t="shared" si="123"/>
        <v>457</v>
      </c>
      <c r="L2628" s="2" t="str">
        <f t="shared" si="124"/>
        <v>002</v>
      </c>
      <c r="M2628" s="2" t="str">
        <f t="shared" si="125"/>
        <v>221</v>
      </c>
    </row>
    <row r="2629" spans="2:13" x14ac:dyDescent="0.25">
      <c r="B2629" s="4" t="s">
        <v>8605</v>
      </c>
      <c r="C2629" s="2" t="s">
        <v>8606</v>
      </c>
      <c r="D2629" s="6" t="str">
        <f>+_xlfn.CONCAT(Table13456[[#This Row],[phase1]],Table13456[[#This Row],[phase2]],Table13456[[#This Row],[phase3]],Table13456[[#This Row],[phase4]])</f>
        <v>1457002222</v>
      </c>
      <c r="E2629" s="2" t="str">
        <f>+Table13456[[#This Row],[DESCRIPTION]]</f>
        <v>CATHODIC PROTECTION INTEGRAL PILE JACKET, STRUCTURAL, 16.1-30.", IMPRESSED CURRENT</v>
      </c>
      <c r="F2629" s="2" t="str">
        <f>+LEFT(Table13456[[#This Row],[PAY ITEM]],1)</f>
        <v>0</v>
      </c>
      <c r="G2629" s="2" t="str">
        <f>IF(Table13456[[#This Row],[first]]="0",SUBSTITUTE(TRIM(MID(B2629, 2, 3))," ","0"),SUBSTITUTE(TRIM(MID(B2629, 1, 3))," ","0"))</f>
        <v>457</v>
      </c>
      <c r="H2629" s="2" t="str">
        <f>IF(Table13456[[#This Row],[first]]="0",SUBSTITUTE(TRIM(MID(B2629, 5, 3))," ","0"),SUBSTITUTE(TRIM(MID(B2629, 4, 3))," ","0"))</f>
        <v>2</v>
      </c>
      <c r="I2629" s="2" t="str">
        <f>IF(Table13456[[#This Row],[first]]="0",SUBSTITUTE(TRIM(MID(B2629, 8, 3))," ","0"),SUBSTITUTE(TRIM(MID(B2629, 7, 3))," ","0"))</f>
        <v>222</v>
      </c>
      <c r="J2629" s="2">
        <v>1</v>
      </c>
      <c r="K2629" s="2" t="str">
        <f t="shared" si="123"/>
        <v>457</v>
      </c>
      <c r="L2629" s="2" t="str">
        <f t="shared" si="124"/>
        <v>002</v>
      </c>
      <c r="M2629" s="2" t="str">
        <f t="shared" si="125"/>
        <v>222</v>
      </c>
    </row>
    <row r="2630" spans="2:13" x14ac:dyDescent="0.25">
      <c r="B2630" s="4" t="s">
        <v>4107</v>
      </c>
      <c r="C2630" s="2" t="s">
        <v>8607</v>
      </c>
      <c r="D2630" s="6" t="str">
        <f>+_xlfn.CONCAT(Table13456[[#This Row],[phase1]],Table13456[[#This Row],[phase2]],Table13456[[#This Row],[phase3]],Table13456[[#This Row],[phase4]])</f>
        <v>1457002231</v>
      </c>
      <c r="E2630" s="2" t="str">
        <f>+Table13456[[#This Row],[DESCRIPTION]]</f>
        <v>CATHODIC PROTECTION INTEGRAL PILE JACKET, STRUCTURAL,  GREATER THAN 30.", GALVANIC SYSTEM</v>
      </c>
      <c r="F2630" s="2" t="str">
        <f>+LEFT(Table13456[[#This Row],[PAY ITEM]],1)</f>
        <v>0</v>
      </c>
      <c r="G2630" s="2" t="str">
        <f>IF(Table13456[[#This Row],[first]]="0",SUBSTITUTE(TRIM(MID(B2630, 2, 3))," ","0"),SUBSTITUTE(TRIM(MID(B2630, 1, 3))," ","0"))</f>
        <v>457</v>
      </c>
      <c r="H2630" s="2" t="str">
        <f>IF(Table13456[[#This Row],[first]]="0",SUBSTITUTE(TRIM(MID(B2630, 5, 3))," ","0"),SUBSTITUTE(TRIM(MID(B2630, 4, 3))," ","0"))</f>
        <v>2</v>
      </c>
      <c r="I2630" s="2" t="str">
        <f>IF(Table13456[[#This Row],[first]]="0",SUBSTITUTE(TRIM(MID(B2630, 8, 3))," ","0"),SUBSTITUTE(TRIM(MID(B2630, 7, 3))," ","0"))</f>
        <v>231</v>
      </c>
      <c r="J2630" s="2">
        <v>1</v>
      </c>
      <c r="K2630" s="2" t="str">
        <f t="shared" si="123"/>
        <v>457</v>
      </c>
      <c r="L2630" s="2" t="str">
        <f t="shared" si="124"/>
        <v>002</v>
      </c>
      <c r="M2630" s="2" t="str">
        <f t="shared" si="125"/>
        <v>231</v>
      </c>
    </row>
    <row r="2631" spans="2:13" x14ac:dyDescent="0.25">
      <c r="B2631" s="4" t="s">
        <v>8608</v>
      </c>
      <c r="C2631" s="2" t="s">
        <v>8609</v>
      </c>
      <c r="D2631" s="6" t="str">
        <f>+_xlfn.CONCAT(Table13456[[#This Row],[phase1]],Table13456[[#This Row],[phase2]],Table13456[[#This Row],[phase3]],Table13456[[#This Row],[phase4]])</f>
        <v>1457002232</v>
      </c>
      <c r="E2631" s="2" t="str">
        <f>+Table13456[[#This Row],[DESCRIPTION]]</f>
        <v>CATHODIC PROTECTION INTEGRAL PILE JACKET, STRUCTURAL, GREATER THAN 30.", IMPRESSED CURRENT</v>
      </c>
      <c r="F2631" s="2" t="str">
        <f>+LEFT(Table13456[[#This Row],[PAY ITEM]],1)</f>
        <v>0</v>
      </c>
      <c r="G2631" s="2" t="str">
        <f>IF(Table13456[[#This Row],[first]]="0",SUBSTITUTE(TRIM(MID(B2631, 2, 3))," ","0"),SUBSTITUTE(TRIM(MID(B2631, 1, 3))," ","0"))</f>
        <v>457</v>
      </c>
      <c r="H2631" s="2" t="str">
        <f>IF(Table13456[[#This Row],[first]]="0",SUBSTITUTE(TRIM(MID(B2631, 5, 3))," ","0"),SUBSTITUTE(TRIM(MID(B2631, 4, 3))," ","0"))</f>
        <v>2</v>
      </c>
      <c r="I2631" s="2" t="str">
        <f>IF(Table13456[[#This Row],[first]]="0",SUBSTITUTE(TRIM(MID(B2631, 8, 3))," ","0"),SUBSTITUTE(TRIM(MID(B2631, 7, 3))," ","0"))</f>
        <v>232</v>
      </c>
      <c r="J2631" s="2">
        <v>1</v>
      </c>
      <c r="K2631" s="2" t="str">
        <f t="shared" si="123"/>
        <v>457</v>
      </c>
      <c r="L2631" s="2" t="str">
        <f t="shared" si="124"/>
        <v>002</v>
      </c>
      <c r="M2631" s="2" t="str">
        <f t="shared" si="125"/>
        <v>232</v>
      </c>
    </row>
    <row r="2632" spans="2:13" x14ac:dyDescent="0.25">
      <c r="B2632" s="4" t="s">
        <v>8610</v>
      </c>
      <c r="C2632" s="2" t="s">
        <v>8611</v>
      </c>
      <c r="D2632" s="6" t="str">
        <f>+_xlfn.CONCAT(Table13456[[#This Row],[phase1]],Table13456[[#This Row],[phase2]],Table13456[[#This Row],[phase3]],Table13456[[#This Row],[phase4]])</f>
        <v>1457070205</v>
      </c>
      <c r="E2632" s="2" t="str">
        <f>+Table13456[[#This Row],[DESCRIPTION]]</f>
        <v>INTEGRAL PILE JACKET, PORT CEMENT GROUT FILLER, 18"</v>
      </c>
      <c r="F2632" s="2" t="str">
        <f>+LEFT(Table13456[[#This Row],[PAY ITEM]],1)</f>
        <v>0</v>
      </c>
      <c r="G2632" s="2" t="str">
        <f>IF(Table13456[[#This Row],[first]]="0",SUBSTITUTE(TRIM(MID(B2632, 2, 3))," ","0"),SUBSTITUTE(TRIM(MID(B2632, 1, 3))," ","0"))</f>
        <v>457</v>
      </c>
      <c r="H2632" s="2" t="str">
        <f>IF(Table13456[[#This Row],[first]]="0",SUBSTITUTE(TRIM(MID(B2632, 5, 3))," ","0"),SUBSTITUTE(TRIM(MID(B2632, 4, 3))," ","0"))</f>
        <v>70</v>
      </c>
      <c r="I2632" s="2" t="str">
        <f>IF(Table13456[[#This Row],[first]]="0",SUBSTITUTE(TRIM(MID(B2632, 8, 3))," ","0"),SUBSTITUTE(TRIM(MID(B2632, 7, 3))," ","0"))</f>
        <v>205</v>
      </c>
      <c r="J2632" s="2">
        <v>1</v>
      </c>
      <c r="K2632" s="2" t="str">
        <f t="shared" si="123"/>
        <v>457</v>
      </c>
      <c r="L2632" s="2" t="str">
        <f t="shared" si="124"/>
        <v>070</v>
      </c>
      <c r="M2632" s="2" t="str">
        <f t="shared" si="125"/>
        <v>205</v>
      </c>
    </row>
    <row r="2633" spans="2:13" x14ac:dyDescent="0.25">
      <c r="B2633" s="4" t="s">
        <v>8612</v>
      </c>
      <c r="C2633" s="2" t="s">
        <v>8613</v>
      </c>
      <c r="D2633" s="6" t="str">
        <f>+_xlfn.CONCAT(Table13456[[#This Row],[phase1]],Table13456[[#This Row],[phase2]],Table13456[[#This Row],[phase3]],Table13456[[#This Row],[phase4]])</f>
        <v>1457070206</v>
      </c>
      <c r="E2633" s="2" t="str">
        <f>+Table13456[[#This Row],[DESCRIPTION]]</f>
        <v>INTEGRAL PILE JACKET, PORT CEMENT GROUT FILLER, 20"</v>
      </c>
      <c r="F2633" s="2" t="str">
        <f>+LEFT(Table13456[[#This Row],[PAY ITEM]],1)</f>
        <v>0</v>
      </c>
      <c r="G2633" s="2" t="str">
        <f>IF(Table13456[[#This Row],[first]]="0",SUBSTITUTE(TRIM(MID(B2633, 2, 3))," ","0"),SUBSTITUTE(TRIM(MID(B2633, 1, 3))," ","0"))</f>
        <v>457</v>
      </c>
      <c r="H2633" s="2" t="str">
        <f>IF(Table13456[[#This Row],[first]]="0",SUBSTITUTE(TRIM(MID(B2633, 5, 3))," ","0"),SUBSTITUTE(TRIM(MID(B2633, 4, 3))," ","0"))</f>
        <v>70</v>
      </c>
      <c r="I2633" s="2" t="str">
        <f>IF(Table13456[[#This Row],[first]]="0",SUBSTITUTE(TRIM(MID(B2633, 8, 3))," ","0"),SUBSTITUTE(TRIM(MID(B2633, 7, 3))," ","0"))</f>
        <v>206</v>
      </c>
      <c r="J2633" s="2">
        <v>1</v>
      </c>
      <c r="K2633" s="2" t="str">
        <f t="shared" si="123"/>
        <v>457</v>
      </c>
      <c r="L2633" s="2" t="str">
        <f t="shared" si="124"/>
        <v>070</v>
      </c>
      <c r="M2633" s="2" t="str">
        <f t="shared" si="125"/>
        <v>206</v>
      </c>
    </row>
    <row r="2634" spans="2:13" x14ac:dyDescent="0.25">
      <c r="B2634" s="4" t="s">
        <v>8614</v>
      </c>
      <c r="C2634" s="2" t="s">
        <v>8615</v>
      </c>
      <c r="D2634" s="6" t="str">
        <f>+_xlfn.CONCAT(Table13456[[#This Row],[phase1]],Table13456[[#This Row],[phase2]],Table13456[[#This Row],[phase3]],Table13456[[#This Row],[phase4]])</f>
        <v>1457070305</v>
      </c>
      <c r="E2634" s="2" t="str">
        <f>+Table13456[[#This Row],[DESCRIPTION]]</f>
        <v>PILE JACKET INTEGRAL, CLASS III CONC FIL, 18"</v>
      </c>
      <c r="F2634" s="2" t="str">
        <f>+LEFT(Table13456[[#This Row],[PAY ITEM]],1)</f>
        <v>0</v>
      </c>
      <c r="G2634" s="2" t="str">
        <f>IF(Table13456[[#This Row],[first]]="0",SUBSTITUTE(TRIM(MID(B2634, 2, 3))," ","0"),SUBSTITUTE(TRIM(MID(B2634, 1, 3))," ","0"))</f>
        <v>457</v>
      </c>
      <c r="H2634" s="2" t="str">
        <f>IF(Table13456[[#This Row],[first]]="0",SUBSTITUTE(TRIM(MID(B2634, 5, 3))," ","0"),SUBSTITUTE(TRIM(MID(B2634, 4, 3))," ","0"))</f>
        <v>70</v>
      </c>
      <c r="I2634" s="2" t="str">
        <f>IF(Table13456[[#This Row],[first]]="0",SUBSTITUTE(TRIM(MID(B2634, 8, 3))," ","0"),SUBSTITUTE(TRIM(MID(B2634, 7, 3))," ","0"))</f>
        <v>305</v>
      </c>
      <c r="J2634" s="2">
        <v>1</v>
      </c>
      <c r="K2634" s="2" t="str">
        <f t="shared" si="123"/>
        <v>457</v>
      </c>
      <c r="L2634" s="2" t="str">
        <f t="shared" si="124"/>
        <v>070</v>
      </c>
      <c r="M2634" s="2" t="str">
        <f t="shared" si="125"/>
        <v>305</v>
      </c>
    </row>
    <row r="2635" spans="2:13" x14ac:dyDescent="0.25">
      <c r="B2635" s="2" t="s">
        <v>8616</v>
      </c>
      <c r="C2635" s="2" t="s">
        <v>8617</v>
      </c>
      <c r="D2635" s="6" t="str">
        <f>+_xlfn.CONCAT(Table13456[[#This Row],[phase1]],Table13456[[#This Row],[phase2]],Table13456[[#This Row],[phase3]],Table13456[[#This Row],[phase4]])</f>
        <v>1457070306</v>
      </c>
      <c r="E2635" s="2" t="str">
        <f>+Table13456[[#This Row],[DESCRIPTION]]</f>
        <v>INTEGRAL PILE JACKET, CLASS III CONCRETE FILLER, 20"</v>
      </c>
      <c r="F2635" s="2" t="str">
        <f>+LEFT(Table13456[[#This Row],[PAY ITEM]],1)</f>
        <v>0</v>
      </c>
      <c r="G2635" s="2" t="str">
        <f>IF(Table13456[[#This Row],[first]]="0",SUBSTITUTE(TRIM(MID(B2635, 2, 3))," ","0"),SUBSTITUTE(TRIM(MID(B2635, 1, 3))," ","0"))</f>
        <v>457</v>
      </c>
      <c r="H2635" s="2" t="str">
        <f>IF(Table13456[[#This Row],[first]]="0",SUBSTITUTE(TRIM(MID(B2635, 5, 3))," ","0"),SUBSTITUTE(TRIM(MID(B2635, 4, 3))," ","0"))</f>
        <v>70</v>
      </c>
      <c r="I2635" s="2" t="str">
        <f>IF(Table13456[[#This Row],[first]]="0",SUBSTITUTE(TRIM(MID(B2635, 8, 3))," ","0"),SUBSTITUTE(TRIM(MID(B2635, 7, 3))," ","0"))</f>
        <v>306</v>
      </c>
      <c r="J2635" s="2">
        <v>1</v>
      </c>
      <c r="K2635" s="2" t="str">
        <f t="shared" si="123"/>
        <v>457</v>
      </c>
      <c r="L2635" s="2" t="str">
        <f t="shared" si="124"/>
        <v>070</v>
      </c>
      <c r="M2635" s="2" t="str">
        <f t="shared" si="125"/>
        <v>306</v>
      </c>
    </row>
    <row r="2636" spans="2:13" x14ac:dyDescent="0.25">
      <c r="B2636" s="2" t="s">
        <v>8618</v>
      </c>
      <c r="C2636" s="2" t="s">
        <v>8619</v>
      </c>
      <c r="D2636" s="6" t="str">
        <f>+_xlfn.CONCAT(Table13456[[#This Row],[phase1]],Table13456[[#This Row],[phase2]],Table13456[[#This Row],[phase3]],Table13456[[#This Row],[phase4]])</f>
        <v>1457070309</v>
      </c>
      <c r="E2636" s="2" t="str">
        <f>+Table13456[[#This Row],[DESCRIPTION]]</f>
        <v>PILE JACKET INTEGRAL, CLASS III CONC FIL, 24"</v>
      </c>
      <c r="F2636" s="2" t="str">
        <f>+LEFT(Table13456[[#This Row],[PAY ITEM]],1)</f>
        <v>0</v>
      </c>
      <c r="G2636" s="2" t="str">
        <f>IF(Table13456[[#This Row],[first]]="0",SUBSTITUTE(TRIM(MID(B2636, 2, 3))," ","0"),SUBSTITUTE(TRIM(MID(B2636, 1, 3))," ","0"))</f>
        <v>457</v>
      </c>
      <c r="H2636" s="2" t="str">
        <f>IF(Table13456[[#This Row],[first]]="0",SUBSTITUTE(TRIM(MID(B2636, 5, 3))," ","0"),SUBSTITUTE(TRIM(MID(B2636, 4, 3))," ","0"))</f>
        <v>70</v>
      </c>
      <c r="I2636" s="2" t="str">
        <f>IF(Table13456[[#This Row],[first]]="0",SUBSTITUTE(TRIM(MID(B2636, 8, 3))," ","0"),SUBSTITUTE(TRIM(MID(B2636, 7, 3))," ","0"))</f>
        <v>309</v>
      </c>
      <c r="J2636" s="2">
        <v>1</v>
      </c>
      <c r="K2636" s="2" t="str">
        <f t="shared" si="123"/>
        <v>457</v>
      </c>
      <c r="L2636" s="2" t="str">
        <f t="shared" si="124"/>
        <v>070</v>
      </c>
      <c r="M2636" s="2" t="str">
        <f t="shared" si="125"/>
        <v>309</v>
      </c>
    </row>
    <row r="2637" spans="2:13" x14ac:dyDescent="0.25">
      <c r="B2637" s="2" t="s">
        <v>8620</v>
      </c>
      <c r="C2637" s="2" t="s">
        <v>8621</v>
      </c>
      <c r="D2637" s="6" t="str">
        <f>+_xlfn.CONCAT(Table13456[[#This Row],[phase1]],Table13456[[#This Row],[phase2]],Table13456[[#This Row],[phase3]],Table13456[[#This Row],[phase4]])</f>
        <v>1457070401</v>
      </c>
      <c r="E2637" s="2" t="str">
        <f>+Table13456[[#This Row],[DESCRIPTION]]</f>
        <v>INTEGRAL PILE JACKET, OTHER, 12"</v>
      </c>
      <c r="F2637" s="2" t="str">
        <f>+LEFT(Table13456[[#This Row],[PAY ITEM]],1)</f>
        <v>0</v>
      </c>
      <c r="G2637" s="2" t="str">
        <f>IF(Table13456[[#This Row],[first]]="0",SUBSTITUTE(TRIM(MID(B2637, 2, 3))," ","0"),SUBSTITUTE(TRIM(MID(B2637, 1, 3))," ","0"))</f>
        <v>457</v>
      </c>
      <c r="H2637" s="2" t="str">
        <f>IF(Table13456[[#This Row],[first]]="0",SUBSTITUTE(TRIM(MID(B2637, 5, 3))," ","0"),SUBSTITUTE(TRIM(MID(B2637, 4, 3))," ","0"))</f>
        <v>70</v>
      </c>
      <c r="I2637" s="2" t="str">
        <f>IF(Table13456[[#This Row],[first]]="0",SUBSTITUTE(TRIM(MID(B2637, 8, 3))," ","0"),SUBSTITUTE(TRIM(MID(B2637, 7, 3))," ","0"))</f>
        <v>401</v>
      </c>
      <c r="J2637" s="2">
        <v>1</v>
      </c>
      <c r="K2637" s="2" t="str">
        <f t="shared" si="123"/>
        <v>457</v>
      </c>
      <c r="L2637" s="2" t="str">
        <f t="shared" si="124"/>
        <v>070</v>
      </c>
      <c r="M2637" s="2" t="str">
        <f t="shared" si="125"/>
        <v>401</v>
      </c>
    </row>
    <row r="2638" spans="2:13" x14ac:dyDescent="0.25">
      <c r="B2638" s="4" t="s">
        <v>8622</v>
      </c>
      <c r="C2638" s="2" t="s">
        <v>8623</v>
      </c>
      <c r="D2638" s="6" t="str">
        <f>+_xlfn.CONCAT(Table13456[[#This Row],[phase1]],Table13456[[#This Row],[phase2]],Table13456[[#This Row],[phase3]],Table13456[[#This Row],[phase4]])</f>
        <v>1457071012</v>
      </c>
      <c r="E2638" s="2" t="str">
        <f>+Table13456[[#This Row],[DESCRIPTION]]</f>
        <v>CATHODIC PROTECTION-INTEGRAL PILE JACKET, GALVANIC, NON-STRUCTURAL, 16.1 - 30"</v>
      </c>
      <c r="F2638" s="2" t="str">
        <f>+LEFT(Table13456[[#This Row],[PAY ITEM]],1)</f>
        <v>0</v>
      </c>
      <c r="G2638" s="2" t="str">
        <f>IF(Table13456[[#This Row],[first]]="0",SUBSTITUTE(TRIM(MID(B2638, 2, 3))," ","0"),SUBSTITUTE(TRIM(MID(B2638, 1, 3))," ","0"))</f>
        <v>457</v>
      </c>
      <c r="H2638" s="2" t="str">
        <f>IF(Table13456[[#This Row],[first]]="0",SUBSTITUTE(TRIM(MID(B2638, 5, 3))," ","0"),SUBSTITUTE(TRIM(MID(B2638, 4, 3))," ","0"))</f>
        <v>71</v>
      </c>
      <c r="I2638" s="2" t="str">
        <f>IF(Table13456[[#This Row],[first]]="0",SUBSTITUTE(TRIM(MID(B2638, 8, 3))," ","0"),SUBSTITUTE(TRIM(MID(B2638, 7, 3))," ","0"))</f>
        <v>12</v>
      </c>
      <c r="J2638" s="2">
        <v>1</v>
      </c>
      <c r="K2638" s="2" t="str">
        <f t="shared" si="123"/>
        <v>457</v>
      </c>
      <c r="L2638" s="2" t="str">
        <f t="shared" si="124"/>
        <v>071</v>
      </c>
      <c r="M2638" s="2" t="str">
        <f t="shared" si="125"/>
        <v>012</v>
      </c>
    </row>
    <row r="2639" spans="2:13" x14ac:dyDescent="0.25">
      <c r="B2639" s="4" t="s">
        <v>8624</v>
      </c>
      <c r="C2639" s="2" t="s">
        <v>8625</v>
      </c>
      <c r="D2639" s="6" t="str">
        <f>+_xlfn.CONCAT(Table13456[[#This Row],[phase1]],Table13456[[#This Row],[phase2]],Table13456[[#This Row],[phase3]],Table13456[[#This Row],[phase4]])</f>
        <v>1457071022</v>
      </c>
      <c r="E2639" s="2" t="str">
        <f>+Table13456[[#This Row],[DESCRIPTION]]</f>
        <v>CATHODIC PROTECTION-INTEGRAL PILE PROTECTION, GALVANIC, STRUCTURAL, 16.1 - 30"</v>
      </c>
      <c r="F2639" s="2" t="str">
        <f>+LEFT(Table13456[[#This Row],[PAY ITEM]],1)</f>
        <v>0</v>
      </c>
      <c r="G2639" s="2" t="str">
        <f>IF(Table13456[[#This Row],[first]]="0",SUBSTITUTE(TRIM(MID(B2639, 2, 3))," ","0"),SUBSTITUTE(TRIM(MID(B2639, 1, 3))," ","0"))</f>
        <v>457</v>
      </c>
      <c r="H2639" s="2" t="str">
        <f>IF(Table13456[[#This Row],[first]]="0",SUBSTITUTE(TRIM(MID(B2639, 5, 3))," ","0"),SUBSTITUTE(TRIM(MID(B2639, 4, 3))," ","0"))</f>
        <v>71</v>
      </c>
      <c r="I2639" s="2" t="str">
        <f>IF(Table13456[[#This Row],[first]]="0",SUBSTITUTE(TRIM(MID(B2639, 8, 3))," ","0"),SUBSTITUTE(TRIM(MID(B2639, 7, 3))," ","0"))</f>
        <v>22</v>
      </c>
      <c r="J2639" s="2">
        <v>1</v>
      </c>
      <c r="K2639" s="2" t="str">
        <f t="shared" si="123"/>
        <v>457</v>
      </c>
      <c r="L2639" s="2" t="str">
        <f t="shared" si="124"/>
        <v>071</v>
      </c>
      <c r="M2639" s="2" t="str">
        <f t="shared" si="125"/>
        <v>022</v>
      </c>
    </row>
    <row r="2640" spans="2:13" x14ac:dyDescent="0.25">
      <c r="B2640" s="4" t="s">
        <v>8626</v>
      </c>
      <c r="C2640" s="2" t="s">
        <v>8627</v>
      </c>
      <c r="D2640" s="6" t="str">
        <f>+_xlfn.CONCAT(Table13456[[#This Row],[phase1]],Table13456[[#This Row],[phase2]],Table13456[[#This Row],[phase3]],Table13456[[#This Row],[phase4]])</f>
        <v>1457071033</v>
      </c>
      <c r="E2640" s="2" t="str">
        <f>+Table13456[[#This Row],[DESCRIPTION]]</f>
        <v>CATHODIC PROTECTION-PILE JACKET, IMPRESSED CURRENT, NON-STRUCTURAL, 30.1" AND LARGER</v>
      </c>
      <c r="F2640" s="2" t="str">
        <f>+LEFT(Table13456[[#This Row],[PAY ITEM]],1)</f>
        <v>0</v>
      </c>
      <c r="G2640" s="2" t="str">
        <f>IF(Table13456[[#This Row],[first]]="0",SUBSTITUTE(TRIM(MID(B2640, 2, 3))," ","0"),SUBSTITUTE(TRIM(MID(B2640, 1, 3))," ","0"))</f>
        <v>457</v>
      </c>
      <c r="H2640" s="2" t="str">
        <f>IF(Table13456[[#This Row],[first]]="0",SUBSTITUTE(TRIM(MID(B2640, 5, 3))," ","0"),SUBSTITUTE(TRIM(MID(B2640, 4, 3))," ","0"))</f>
        <v>71</v>
      </c>
      <c r="I2640" s="2" t="str">
        <f>IF(Table13456[[#This Row],[first]]="0",SUBSTITUTE(TRIM(MID(B2640, 8, 3))," ","0"),SUBSTITUTE(TRIM(MID(B2640, 7, 3))," ","0"))</f>
        <v>33</v>
      </c>
      <c r="J2640" s="2">
        <v>1</v>
      </c>
      <c r="K2640" s="2" t="str">
        <f t="shared" si="123"/>
        <v>457</v>
      </c>
      <c r="L2640" s="2" t="str">
        <f t="shared" si="124"/>
        <v>071</v>
      </c>
      <c r="M2640" s="2" t="str">
        <f t="shared" si="125"/>
        <v>033</v>
      </c>
    </row>
    <row r="2641" spans="2:13" x14ac:dyDescent="0.25">
      <c r="B2641" s="4" t="s">
        <v>1394</v>
      </c>
      <c r="C2641" s="2" t="s">
        <v>1395</v>
      </c>
      <c r="D2641" s="6" t="str">
        <f>+_xlfn.CONCAT(Table13456[[#This Row],[phase1]],Table13456[[#This Row],[phase2]],Table13456[[#This Row],[phase3]],Table13456[[#This Row],[phase4]])</f>
        <v>1458001011</v>
      </c>
      <c r="E2641" s="2" t="str">
        <f>+Table13456[[#This Row],[DESCRIPTION]]</f>
        <v>BRIDGE DECK EXPANSION JOINT, NEW CONSTRUCTION, F&amp;I POURED JOINT WITH BACKER ROD</v>
      </c>
      <c r="F2641" s="2" t="str">
        <f>+LEFT(Table13456[[#This Row],[PAY ITEM]],1)</f>
        <v>0</v>
      </c>
      <c r="G2641" s="2" t="str">
        <f>IF(Table13456[[#This Row],[first]]="0",SUBSTITUTE(TRIM(MID(B2641, 2, 3))," ","0"),SUBSTITUTE(TRIM(MID(B2641, 1, 3))," ","0"))</f>
        <v>458</v>
      </c>
      <c r="H2641" s="2" t="str">
        <f>IF(Table13456[[#This Row],[first]]="0",SUBSTITUTE(TRIM(MID(B2641, 5, 3))," ","0"),SUBSTITUTE(TRIM(MID(B2641, 4, 3))," ","0"))</f>
        <v>1</v>
      </c>
      <c r="I2641" s="2" t="str">
        <f>IF(Table13456[[#This Row],[first]]="0",SUBSTITUTE(TRIM(MID(B2641, 8, 3))," ","0"),SUBSTITUTE(TRIM(MID(B2641, 7, 3))," ","0"))</f>
        <v>11</v>
      </c>
      <c r="J2641" s="2">
        <v>1</v>
      </c>
      <c r="K2641" s="2" t="str">
        <f t="shared" si="123"/>
        <v>458</v>
      </c>
      <c r="L2641" s="2" t="str">
        <f t="shared" si="124"/>
        <v>001</v>
      </c>
      <c r="M2641" s="2" t="str">
        <f t="shared" si="125"/>
        <v>011</v>
      </c>
    </row>
    <row r="2642" spans="2:13" x14ac:dyDescent="0.25">
      <c r="B2642" s="4" t="s">
        <v>1396</v>
      </c>
      <c r="C2642" s="2" t="s">
        <v>1397</v>
      </c>
      <c r="D2642" s="6" t="str">
        <f>+_xlfn.CONCAT(Table13456[[#This Row],[phase1]],Table13456[[#This Row],[phase2]],Table13456[[#This Row],[phase3]],Table13456[[#This Row],[phase4]])</f>
        <v>1458001012</v>
      </c>
      <c r="E2642" s="2" t="str">
        <f>+Table13456[[#This Row],[DESCRIPTION]]</f>
        <v>BRIDGE DECK EXPANSION JOINT, NEW CONSTRUCTION, F&amp;I STRIP SEAL</v>
      </c>
      <c r="F2642" s="2" t="str">
        <f>+LEFT(Table13456[[#This Row],[PAY ITEM]],1)</f>
        <v>0</v>
      </c>
      <c r="G2642" s="2" t="str">
        <f>IF(Table13456[[#This Row],[first]]="0",SUBSTITUTE(TRIM(MID(B2642, 2, 3))," ","0"),SUBSTITUTE(TRIM(MID(B2642, 1, 3))," ","0"))</f>
        <v>458</v>
      </c>
      <c r="H2642" s="2" t="str">
        <f>IF(Table13456[[#This Row],[first]]="0",SUBSTITUTE(TRIM(MID(B2642, 5, 3))," ","0"),SUBSTITUTE(TRIM(MID(B2642, 4, 3))," ","0"))</f>
        <v>1</v>
      </c>
      <c r="I2642" s="2" t="str">
        <f>IF(Table13456[[#This Row],[first]]="0",SUBSTITUTE(TRIM(MID(B2642, 8, 3))," ","0"),SUBSTITUTE(TRIM(MID(B2642, 7, 3))," ","0"))</f>
        <v>12</v>
      </c>
      <c r="J2642" s="2">
        <v>1</v>
      </c>
      <c r="K2642" s="2" t="str">
        <f t="shared" si="123"/>
        <v>458</v>
      </c>
      <c r="L2642" s="2" t="str">
        <f t="shared" si="124"/>
        <v>001</v>
      </c>
      <c r="M2642" s="2" t="str">
        <f t="shared" si="125"/>
        <v>012</v>
      </c>
    </row>
    <row r="2643" spans="2:13" x14ac:dyDescent="0.25">
      <c r="B2643" s="4" t="s">
        <v>1398</v>
      </c>
      <c r="C2643" s="2" t="s">
        <v>1399</v>
      </c>
      <c r="D2643" s="6" t="str">
        <f>+_xlfn.CONCAT(Table13456[[#This Row],[phase1]],Table13456[[#This Row],[phase2]],Table13456[[#This Row],[phase3]],Table13456[[#This Row],[phase4]])</f>
        <v>1458001013</v>
      </c>
      <c r="E2643" s="2" t="str">
        <f>+Table13456[[#This Row],[DESCRIPTION]]</f>
        <v>BRIDGE DECK EXPANSION JOINT, NEW CONSTRUCTION, F&amp;I MODULAR</v>
      </c>
      <c r="F2643" s="2" t="str">
        <f>+LEFT(Table13456[[#This Row],[PAY ITEM]],1)</f>
        <v>0</v>
      </c>
      <c r="G2643" s="2" t="str">
        <f>IF(Table13456[[#This Row],[first]]="0",SUBSTITUTE(TRIM(MID(B2643, 2, 3))," ","0"),SUBSTITUTE(TRIM(MID(B2643, 1, 3))," ","0"))</f>
        <v>458</v>
      </c>
      <c r="H2643" s="2" t="str">
        <f>IF(Table13456[[#This Row],[first]]="0",SUBSTITUTE(TRIM(MID(B2643, 5, 3))," ","0"),SUBSTITUTE(TRIM(MID(B2643, 4, 3))," ","0"))</f>
        <v>1</v>
      </c>
      <c r="I2643" s="2" t="str">
        <f>IF(Table13456[[#This Row],[first]]="0",SUBSTITUTE(TRIM(MID(B2643, 8, 3))," ","0"),SUBSTITUTE(TRIM(MID(B2643, 7, 3))," ","0"))</f>
        <v>13</v>
      </c>
      <c r="J2643" s="2">
        <v>1</v>
      </c>
      <c r="K2643" s="2" t="str">
        <f t="shared" si="123"/>
        <v>458</v>
      </c>
      <c r="L2643" s="2" t="str">
        <f t="shared" si="124"/>
        <v>001</v>
      </c>
      <c r="M2643" s="2" t="str">
        <f t="shared" si="125"/>
        <v>013</v>
      </c>
    </row>
    <row r="2644" spans="2:13" x14ac:dyDescent="0.25">
      <c r="B2644" s="2" t="s">
        <v>1400</v>
      </c>
      <c r="C2644" s="2" t="s">
        <v>1401</v>
      </c>
      <c r="D2644" s="6" t="str">
        <f>+_xlfn.CONCAT(Table13456[[#This Row],[phase1]],Table13456[[#This Row],[phase2]],Table13456[[#This Row],[phase3]],Table13456[[#This Row],[phase4]])</f>
        <v>1458001014</v>
      </c>
      <c r="E2644" s="2" t="str">
        <f>+Table13456[[#This Row],[DESCRIPTION]]</f>
        <v>BRIDGE DECK EXPANSION JOINT, NEW CONSTRUCTION, F&amp;I FINGER JOINT</v>
      </c>
      <c r="F2644" s="2" t="str">
        <f>+LEFT(Table13456[[#This Row],[PAY ITEM]],1)</f>
        <v>0</v>
      </c>
      <c r="G2644" s="2" t="str">
        <f>IF(Table13456[[#This Row],[first]]="0",SUBSTITUTE(TRIM(MID(B2644, 2, 3))," ","0"),SUBSTITUTE(TRIM(MID(B2644, 1, 3))," ","0"))</f>
        <v>458</v>
      </c>
      <c r="H2644" s="2" t="str">
        <f>IF(Table13456[[#This Row],[first]]="0",SUBSTITUTE(TRIM(MID(B2644, 5, 3))," ","0"),SUBSTITUTE(TRIM(MID(B2644, 4, 3))," ","0"))</f>
        <v>1</v>
      </c>
      <c r="I2644" s="2" t="str">
        <f>IF(Table13456[[#This Row],[first]]="0",SUBSTITUTE(TRIM(MID(B2644, 8, 3))," ","0"),SUBSTITUTE(TRIM(MID(B2644, 7, 3))," ","0"))</f>
        <v>14</v>
      </c>
      <c r="J2644" s="2">
        <v>1</v>
      </c>
      <c r="K2644" s="2" t="str">
        <f t="shared" si="123"/>
        <v>458</v>
      </c>
      <c r="L2644" s="2" t="str">
        <f t="shared" si="124"/>
        <v>001</v>
      </c>
      <c r="M2644" s="2" t="str">
        <f t="shared" si="125"/>
        <v>014</v>
      </c>
    </row>
    <row r="2645" spans="2:13" x14ac:dyDescent="0.25">
      <c r="B2645" s="2" t="s">
        <v>1402</v>
      </c>
      <c r="C2645" s="2" t="s">
        <v>1403</v>
      </c>
      <c r="D2645" s="6" t="str">
        <f>+_xlfn.CONCAT(Table13456[[#This Row],[phase1]],Table13456[[#This Row],[phase2]],Table13456[[#This Row],[phase3]],Table13456[[#This Row],[phase4]])</f>
        <v>1458001021</v>
      </c>
      <c r="E2645" s="2" t="str">
        <f>+Table13456[[#This Row],[DESCRIPTION]]</f>
        <v>BRIDGE DECK EXPANSION JOINT, REHABILITATION, POURED JOINT WITH BACKER ROD</v>
      </c>
      <c r="F2645" s="2" t="str">
        <f>+LEFT(Table13456[[#This Row],[PAY ITEM]],1)</f>
        <v>0</v>
      </c>
      <c r="G2645" s="2" t="str">
        <f>IF(Table13456[[#This Row],[first]]="0",SUBSTITUTE(TRIM(MID(B2645, 2, 3))," ","0"),SUBSTITUTE(TRIM(MID(B2645, 1, 3))," ","0"))</f>
        <v>458</v>
      </c>
      <c r="H2645" s="2" t="str">
        <f>IF(Table13456[[#This Row],[first]]="0",SUBSTITUTE(TRIM(MID(B2645, 5, 3))," ","0"),SUBSTITUTE(TRIM(MID(B2645, 4, 3))," ","0"))</f>
        <v>1</v>
      </c>
      <c r="I2645" s="2" t="str">
        <f>IF(Table13456[[#This Row],[first]]="0",SUBSTITUTE(TRIM(MID(B2645, 8, 3))," ","0"),SUBSTITUTE(TRIM(MID(B2645, 7, 3))," ","0"))</f>
        <v>21</v>
      </c>
      <c r="J2645" s="2">
        <v>1</v>
      </c>
      <c r="K2645" s="2" t="str">
        <f t="shared" si="123"/>
        <v>458</v>
      </c>
      <c r="L2645" s="2" t="str">
        <f t="shared" si="124"/>
        <v>001</v>
      </c>
      <c r="M2645" s="2" t="str">
        <f t="shared" si="125"/>
        <v>021</v>
      </c>
    </row>
    <row r="2646" spans="2:13" x14ac:dyDescent="0.25">
      <c r="B2646" s="2" t="s">
        <v>1404</v>
      </c>
      <c r="C2646" s="2" t="s">
        <v>1405</v>
      </c>
      <c r="D2646" s="6" t="str">
        <f>+_xlfn.CONCAT(Table13456[[#This Row],[phase1]],Table13456[[#This Row],[phase2]],Table13456[[#This Row],[phase3]],Table13456[[#This Row],[phase4]])</f>
        <v>1458001022</v>
      </c>
      <c r="E2646" s="2" t="str">
        <f>+Table13456[[#This Row],[DESCRIPTION]]</f>
        <v>BRIDGE DECK EXPANSION JOINT, REHABILITATION, STRIP SEAL</v>
      </c>
      <c r="F2646" s="2" t="str">
        <f>+LEFT(Table13456[[#This Row],[PAY ITEM]],1)</f>
        <v>0</v>
      </c>
      <c r="G2646" s="2" t="str">
        <f>IF(Table13456[[#This Row],[first]]="0",SUBSTITUTE(TRIM(MID(B2646, 2, 3))," ","0"),SUBSTITUTE(TRIM(MID(B2646, 1, 3))," ","0"))</f>
        <v>458</v>
      </c>
      <c r="H2646" s="2" t="str">
        <f>IF(Table13456[[#This Row],[first]]="0",SUBSTITUTE(TRIM(MID(B2646, 5, 3))," ","0"),SUBSTITUTE(TRIM(MID(B2646, 4, 3))," ","0"))</f>
        <v>1</v>
      </c>
      <c r="I2646" s="2" t="str">
        <f>IF(Table13456[[#This Row],[first]]="0",SUBSTITUTE(TRIM(MID(B2646, 8, 3))," ","0"),SUBSTITUTE(TRIM(MID(B2646, 7, 3))," ","0"))</f>
        <v>22</v>
      </c>
      <c r="J2646" s="2">
        <v>1</v>
      </c>
      <c r="K2646" s="2" t="str">
        <f t="shared" si="123"/>
        <v>458</v>
      </c>
      <c r="L2646" s="2" t="str">
        <f t="shared" si="124"/>
        <v>001</v>
      </c>
      <c r="M2646" s="2" t="str">
        <f t="shared" si="125"/>
        <v>022</v>
      </c>
    </row>
    <row r="2647" spans="2:13" x14ac:dyDescent="0.25">
      <c r="B2647" s="4" t="s">
        <v>8628</v>
      </c>
      <c r="C2647" s="2" t="s">
        <v>8629</v>
      </c>
      <c r="D2647" s="6" t="str">
        <f>+_xlfn.CONCAT(Table13456[[#This Row],[phase1]],Table13456[[#This Row],[phase2]],Table13456[[#This Row],[phase3]],Table13456[[#This Row],[phase4]])</f>
        <v>1458001023</v>
      </c>
      <c r="E2647" s="2" t="str">
        <f>+Table13456[[#This Row],[DESCRIPTION]]</f>
        <v>BRIDGE DECK EXPANSION JOINT, REHABILITATION, MODULAR</v>
      </c>
      <c r="F2647" s="2" t="str">
        <f>+LEFT(Table13456[[#This Row],[PAY ITEM]],1)</f>
        <v>0</v>
      </c>
      <c r="G2647" s="2" t="str">
        <f>IF(Table13456[[#This Row],[first]]="0",SUBSTITUTE(TRIM(MID(B2647, 2, 3))," ","0"),SUBSTITUTE(TRIM(MID(B2647, 1, 3))," ","0"))</f>
        <v>458</v>
      </c>
      <c r="H2647" s="2" t="str">
        <f>IF(Table13456[[#This Row],[first]]="0",SUBSTITUTE(TRIM(MID(B2647, 5, 3))," ","0"),SUBSTITUTE(TRIM(MID(B2647, 4, 3))," ","0"))</f>
        <v>1</v>
      </c>
      <c r="I2647" s="2" t="str">
        <f>IF(Table13456[[#This Row],[first]]="0",SUBSTITUTE(TRIM(MID(B2647, 8, 3))," ","0"),SUBSTITUTE(TRIM(MID(B2647, 7, 3))," ","0"))</f>
        <v>23</v>
      </c>
      <c r="J2647" s="2">
        <v>1</v>
      </c>
      <c r="K2647" s="2" t="str">
        <f t="shared" si="123"/>
        <v>458</v>
      </c>
      <c r="L2647" s="2" t="str">
        <f t="shared" si="124"/>
        <v>001</v>
      </c>
      <c r="M2647" s="2" t="str">
        <f t="shared" si="125"/>
        <v>023</v>
      </c>
    </row>
    <row r="2648" spans="2:13" x14ac:dyDescent="0.25">
      <c r="B2648" s="2" t="s">
        <v>8630</v>
      </c>
      <c r="C2648" s="2" t="s">
        <v>8631</v>
      </c>
      <c r="D2648" s="6" t="str">
        <f>+_xlfn.CONCAT(Table13456[[#This Row],[phase1]],Table13456[[#This Row],[phase2]],Table13456[[#This Row],[phase3]],Table13456[[#This Row],[phase4]])</f>
        <v>1458001024</v>
      </c>
      <c r="E2648" s="2" t="str">
        <f>+Table13456[[#This Row],[DESCRIPTION]]</f>
        <v>BRIDGE DECK EXPANSION JOINT, REHABILITATION, FINGER JOINT</v>
      </c>
      <c r="F2648" s="2" t="str">
        <f>+LEFT(Table13456[[#This Row],[PAY ITEM]],1)</f>
        <v>0</v>
      </c>
      <c r="G2648" s="2" t="str">
        <f>IF(Table13456[[#This Row],[first]]="0",SUBSTITUTE(TRIM(MID(B2648, 2, 3))," ","0"),SUBSTITUTE(TRIM(MID(B2648, 1, 3))," ","0"))</f>
        <v>458</v>
      </c>
      <c r="H2648" s="2" t="str">
        <f>IF(Table13456[[#This Row],[first]]="0",SUBSTITUTE(TRIM(MID(B2648, 5, 3))," ","0"),SUBSTITUTE(TRIM(MID(B2648, 4, 3))," ","0"))</f>
        <v>1</v>
      </c>
      <c r="I2648" s="2" t="str">
        <f>IF(Table13456[[#This Row],[first]]="0",SUBSTITUTE(TRIM(MID(B2648, 8, 3))," ","0"),SUBSTITUTE(TRIM(MID(B2648, 7, 3))," ","0"))</f>
        <v>24</v>
      </c>
      <c r="J2648" s="2">
        <v>1</v>
      </c>
      <c r="K2648" s="2" t="str">
        <f t="shared" si="123"/>
        <v>458</v>
      </c>
      <c r="L2648" s="2" t="str">
        <f t="shared" si="124"/>
        <v>001</v>
      </c>
      <c r="M2648" s="2" t="str">
        <f t="shared" si="125"/>
        <v>024</v>
      </c>
    </row>
    <row r="2649" spans="2:13" x14ac:dyDescent="0.25">
      <c r="B2649" s="4" t="s">
        <v>1406</v>
      </c>
      <c r="C2649" s="2" t="s">
        <v>1407</v>
      </c>
      <c r="D2649" s="6" t="str">
        <f>+_xlfn.CONCAT(Table13456[[#This Row],[phase1]],Table13456[[#This Row],[phase2]],Table13456[[#This Row],[phase3]],Table13456[[#This Row],[phase4]])</f>
        <v>1458001025</v>
      </c>
      <c r="E2649" s="2" t="str">
        <f>+Table13456[[#This Row],[DESCRIPTION]]</f>
        <v>BRIDGE DECK EXPANSION JOINT, REHABILITATION, COMPRESSION  ELASTOMERIC</v>
      </c>
      <c r="F2649" s="2" t="str">
        <f>+LEFT(Table13456[[#This Row],[PAY ITEM]],1)</f>
        <v>0</v>
      </c>
      <c r="G2649" s="2" t="str">
        <f>IF(Table13456[[#This Row],[first]]="0",SUBSTITUTE(TRIM(MID(B2649, 2, 3))," ","0"),SUBSTITUTE(TRIM(MID(B2649, 1, 3))," ","0"))</f>
        <v>458</v>
      </c>
      <c r="H2649" s="2" t="str">
        <f>IF(Table13456[[#This Row],[first]]="0",SUBSTITUTE(TRIM(MID(B2649, 5, 3))," ","0"),SUBSTITUTE(TRIM(MID(B2649, 4, 3))," ","0"))</f>
        <v>1</v>
      </c>
      <c r="I2649" s="2" t="str">
        <f>IF(Table13456[[#This Row],[first]]="0",SUBSTITUTE(TRIM(MID(B2649, 8, 3))," ","0"),SUBSTITUTE(TRIM(MID(B2649, 7, 3))," ","0"))</f>
        <v>25</v>
      </c>
      <c r="J2649" s="2">
        <v>1</v>
      </c>
      <c r="K2649" s="2" t="str">
        <f t="shared" si="123"/>
        <v>458</v>
      </c>
      <c r="L2649" s="2" t="str">
        <f t="shared" si="124"/>
        <v>001</v>
      </c>
      <c r="M2649" s="2" t="str">
        <f t="shared" si="125"/>
        <v>025</v>
      </c>
    </row>
    <row r="2650" spans="2:13" x14ac:dyDescent="0.25">
      <c r="B2650" s="2" t="s">
        <v>8632</v>
      </c>
      <c r="C2650" s="2" t="s">
        <v>8633</v>
      </c>
      <c r="D2650" s="6" t="str">
        <f>+_xlfn.CONCAT(Table13456[[#This Row],[phase1]],Table13456[[#This Row],[phase2]],Table13456[[#This Row],[phase3]],Table13456[[#This Row],[phase4]])</f>
        <v>1458001026</v>
      </c>
      <c r="E2650" s="2" t="str">
        <f>+Table13456[[#This Row],[DESCRIPTION]]</f>
        <v>BRIDGE DECK EXPANSION JOINT, REHABILITATION, OTHER</v>
      </c>
      <c r="F2650" s="2" t="str">
        <f>+LEFT(Table13456[[#This Row],[PAY ITEM]],1)</f>
        <v>0</v>
      </c>
      <c r="G2650" s="2" t="str">
        <f>IF(Table13456[[#This Row],[first]]="0",SUBSTITUTE(TRIM(MID(B2650, 2, 3))," ","0"),SUBSTITUTE(TRIM(MID(B2650, 1, 3))," ","0"))</f>
        <v>458</v>
      </c>
      <c r="H2650" s="2" t="str">
        <f>IF(Table13456[[#This Row],[first]]="0",SUBSTITUTE(TRIM(MID(B2650, 5, 3))," ","0"),SUBSTITUTE(TRIM(MID(B2650, 4, 3))," ","0"))</f>
        <v>1</v>
      </c>
      <c r="I2650" s="2" t="str">
        <f>IF(Table13456[[#This Row],[first]]="0",SUBSTITUTE(TRIM(MID(B2650, 8, 3))," ","0"),SUBSTITUTE(TRIM(MID(B2650, 7, 3))," ","0"))</f>
        <v>26</v>
      </c>
      <c r="J2650" s="2">
        <v>1</v>
      </c>
      <c r="K2650" s="2" t="str">
        <f t="shared" si="123"/>
        <v>458</v>
      </c>
      <c r="L2650" s="2" t="str">
        <f t="shared" si="124"/>
        <v>001</v>
      </c>
      <c r="M2650" s="2" t="str">
        <f t="shared" si="125"/>
        <v>026</v>
      </c>
    </row>
    <row r="2651" spans="2:13" x14ac:dyDescent="0.25">
      <c r="B2651" s="2" t="s">
        <v>8634</v>
      </c>
      <c r="C2651" s="2" t="s">
        <v>8635</v>
      </c>
      <c r="D2651" s="6" t="str">
        <f>+_xlfn.CONCAT(Table13456[[#This Row],[phase1]],Table13456[[#This Row],[phase2]],Table13456[[#This Row],[phase3]],Table13456[[#This Row],[phase4]])</f>
        <v>1458001027</v>
      </c>
      <c r="E2651" s="2" t="str">
        <f>+Table13456[[#This Row],[DESCRIPTION]]</f>
        <v>BRIDGE DECK EXPANSION JOINT, REHABILITATION,  DRILL &amp; EPOXY ARMOR ANGLE</v>
      </c>
      <c r="F2651" s="2" t="str">
        <f>+LEFT(Table13456[[#This Row],[PAY ITEM]],1)</f>
        <v>0</v>
      </c>
      <c r="G2651" s="2" t="str">
        <f>IF(Table13456[[#This Row],[first]]="0",SUBSTITUTE(TRIM(MID(B2651, 2, 3))," ","0"),SUBSTITUTE(TRIM(MID(B2651, 1, 3))," ","0"))</f>
        <v>458</v>
      </c>
      <c r="H2651" s="2" t="str">
        <f>IF(Table13456[[#This Row],[first]]="0",SUBSTITUTE(TRIM(MID(B2651, 5, 3))," ","0"),SUBSTITUTE(TRIM(MID(B2651, 4, 3))," ","0"))</f>
        <v>1</v>
      </c>
      <c r="I2651" s="2" t="str">
        <f>IF(Table13456[[#This Row],[first]]="0",SUBSTITUTE(TRIM(MID(B2651, 8, 3))," ","0"),SUBSTITUTE(TRIM(MID(B2651, 7, 3))," ","0"))</f>
        <v>27</v>
      </c>
      <c r="J2651" s="2">
        <v>1</v>
      </c>
      <c r="K2651" s="2" t="str">
        <f t="shared" si="123"/>
        <v>458</v>
      </c>
      <c r="L2651" s="2" t="str">
        <f t="shared" si="124"/>
        <v>001</v>
      </c>
      <c r="M2651" s="2" t="str">
        <f t="shared" si="125"/>
        <v>027</v>
      </c>
    </row>
    <row r="2652" spans="2:13" x14ac:dyDescent="0.25">
      <c r="B2652" s="2" t="s">
        <v>1408</v>
      </c>
      <c r="C2652" s="2" t="s">
        <v>1409</v>
      </c>
      <c r="D2652" s="6" t="str">
        <f>+_xlfn.CONCAT(Table13456[[#This Row],[phase1]],Table13456[[#This Row],[phase2]],Table13456[[#This Row],[phase3]],Table13456[[#This Row],[phase4]])</f>
        <v>1458001028</v>
      </c>
      <c r="E2652" s="2" t="str">
        <f>+Table13456[[#This Row],[DESCRIPTION]]</f>
        <v>BRIDGE DECK EXPANSION JOINT, REHABILITATION, POURED JOINT WITHOUT BACKER ROD</v>
      </c>
      <c r="F2652" s="2" t="str">
        <f>+LEFT(Table13456[[#This Row],[PAY ITEM]],1)</f>
        <v>0</v>
      </c>
      <c r="G2652" s="2" t="str">
        <f>IF(Table13456[[#This Row],[first]]="0",SUBSTITUTE(TRIM(MID(B2652, 2, 3))," ","0"),SUBSTITUTE(TRIM(MID(B2652, 1, 3))," ","0"))</f>
        <v>458</v>
      </c>
      <c r="H2652" s="2" t="str">
        <f>IF(Table13456[[#This Row],[first]]="0",SUBSTITUTE(TRIM(MID(B2652, 5, 3))," ","0"),SUBSTITUTE(TRIM(MID(B2652, 4, 3))," ","0"))</f>
        <v>1</v>
      </c>
      <c r="I2652" s="2" t="str">
        <f>IF(Table13456[[#This Row],[first]]="0",SUBSTITUTE(TRIM(MID(B2652, 8, 3))," ","0"),SUBSTITUTE(TRIM(MID(B2652, 7, 3))," ","0"))</f>
        <v>28</v>
      </c>
      <c r="J2652" s="2">
        <v>1</v>
      </c>
      <c r="K2652" s="2" t="str">
        <f t="shared" si="123"/>
        <v>458</v>
      </c>
      <c r="L2652" s="2" t="str">
        <f t="shared" si="124"/>
        <v>001</v>
      </c>
      <c r="M2652" s="2" t="str">
        <f t="shared" si="125"/>
        <v>028</v>
      </c>
    </row>
    <row r="2653" spans="2:13" x14ac:dyDescent="0.25">
      <c r="B2653" s="2" t="s">
        <v>8636</v>
      </c>
      <c r="C2653" s="2" t="s">
        <v>8637</v>
      </c>
      <c r="D2653" s="6" t="str">
        <f>+_xlfn.CONCAT(Table13456[[#This Row],[phase1]],Table13456[[#This Row],[phase2]],Table13456[[#This Row],[phase3]],Table13456[[#This Row],[phase4]])</f>
        <v>1458001030</v>
      </c>
      <c r="E2653" s="2" t="str">
        <f>+Table13456[[#This Row],[DESCRIPTION]]</f>
        <v>BRIDGE DECK EXPANSION JOINT, CLEAN JOINT</v>
      </c>
      <c r="F2653" s="2" t="str">
        <f>+LEFT(Table13456[[#This Row],[PAY ITEM]],1)</f>
        <v>0</v>
      </c>
      <c r="G2653" s="2" t="str">
        <f>IF(Table13456[[#This Row],[first]]="0",SUBSTITUTE(TRIM(MID(B2653, 2, 3))," ","0"),SUBSTITUTE(TRIM(MID(B2653, 1, 3))," ","0"))</f>
        <v>458</v>
      </c>
      <c r="H2653" s="2" t="str">
        <f>IF(Table13456[[#This Row],[first]]="0",SUBSTITUTE(TRIM(MID(B2653, 5, 3))," ","0"),SUBSTITUTE(TRIM(MID(B2653, 4, 3))," ","0"))</f>
        <v>1</v>
      </c>
      <c r="I2653" s="2" t="str">
        <f>IF(Table13456[[#This Row],[first]]="0",SUBSTITUTE(TRIM(MID(B2653, 8, 3))," ","0"),SUBSTITUTE(TRIM(MID(B2653, 7, 3))," ","0"))</f>
        <v>30</v>
      </c>
      <c r="J2653" s="2">
        <v>1</v>
      </c>
      <c r="K2653" s="2" t="str">
        <f t="shared" si="123"/>
        <v>458</v>
      </c>
      <c r="L2653" s="2" t="str">
        <f t="shared" si="124"/>
        <v>001</v>
      </c>
      <c r="M2653" s="2" t="str">
        <f t="shared" si="125"/>
        <v>030</v>
      </c>
    </row>
    <row r="2654" spans="2:13" x14ac:dyDescent="0.25">
      <c r="B2654" s="2" t="s">
        <v>8638</v>
      </c>
      <c r="C2654" s="2" t="s">
        <v>8639</v>
      </c>
      <c r="D2654" s="6" t="str">
        <f>+_xlfn.CONCAT(Table13456[[#This Row],[phase1]],Table13456[[#This Row],[phase2]],Table13456[[#This Row],[phase3]],Table13456[[#This Row],[phase4]])</f>
        <v>1458001040</v>
      </c>
      <c r="E2654" s="2" t="str">
        <f>+Table13456[[#This Row],[DESCRIPTION]]</f>
        <v>BRIDGE DECK EXPANSION JOINT, HOT POUR, E2Z99</v>
      </c>
      <c r="F2654" s="2" t="str">
        <f>+LEFT(Table13456[[#This Row],[PAY ITEM]],1)</f>
        <v>0</v>
      </c>
      <c r="G2654" s="2" t="str">
        <f>IF(Table13456[[#This Row],[first]]="0",SUBSTITUTE(TRIM(MID(B2654, 2, 3))," ","0"),SUBSTITUTE(TRIM(MID(B2654, 1, 3))," ","0"))</f>
        <v>458</v>
      </c>
      <c r="H2654" s="2" t="str">
        <f>IF(Table13456[[#This Row],[first]]="0",SUBSTITUTE(TRIM(MID(B2654, 5, 3))," ","0"),SUBSTITUTE(TRIM(MID(B2654, 4, 3))," ","0"))</f>
        <v>1</v>
      </c>
      <c r="I2654" s="2" t="str">
        <f>IF(Table13456[[#This Row],[first]]="0",SUBSTITUTE(TRIM(MID(B2654, 8, 3))," ","0"),SUBSTITUTE(TRIM(MID(B2654, 7, 3))," ","0"))</f>
        <v>40</v>
      </c>
      <c r="J2654" s="2">
        <v>1</v>
      </c>
      <c r="K2654" s="2" t="str">
        <f t="shared" si="123"/>
        <v>458</v>
      </c>
      <c r="L2654" s="2" t="str">
        <f t="shared" si="124"/>
        <v>001</v>
      </c>
      <c r="M2654" s="2" t="str">
        <f t="shared" si="125"/>
        <v>040</v>
      </c>
    </row>
    <row r="2655" spans="2:13" x14ac:dyDescent="0.25">
      <c r="B2655" s="2" t="s">
        <v>8640</v>
      </c>
      <c r="C2655" s="2" t="s">
        <v>8641</v>
      </c>
      <c r="D2655" s="6" t="str">
        <f>+_xlfn.CONCAT(Table13456[[#This Row],[phase1]],Table13456[[#This Row],[phase2]],Table13456[[#This Row],[phase3]],Table13456[[#This Row],[phase4]])</f>
        <v>1458001041</v>
      </c>
      <c r="E2655" s="2" t="str">
        <f>+Table13456[[#This Row],[DESCRIPTION]]</f>
        <v>BRIDGE DECK EXPANSION JOINT, HOT POUR</v>
      </c>
      <c r="F2655" s="2" t="str">
        <f>+LEFT(Table13456[[#This Row],[PAY ITEM]],1)</f>
        <v>0</v>
      </c>
      <c r="G2655" s="2" t="str">
        <f>IF(Table13456[[#This Row],[first]]="0",SUBSTITUTE(TRIM(MID(B2655, 2, 3))," ","0"),SUBSTITUTE(TRIM(MID(B2655, 1, 3))," ","0"))</f>
        <v>458</v>
      </c>
      <c r="H2655" s="2" t="str">
        <f>IF(Table13456[[#This Row],[first]]="0",SUBSTITUTE(TRIM(MID(B2655, 5, 3))," ","0"),SUBSTITUTE(TRIM(MID(B2655, 4, 3))," ","0"))</f>
        <v>1</v>
      </c>
      <c r="I2655" s="2" t="str">
        <f>IF(Table13456[[#This Row],[first]]="0",SUBSTITUTE(TRIM(MID(B2655, 8, 3))," ","0"),SUBSTITUTE(TRIM(MID(B2655, 7, 3))," ","0"))</f>
        <v>41</v>
      </c>
      <c r="J2655" s="2">
        <v>1</v>
      </c>
      <c r="K2655" s="2" t="str">
        <f t="shared" si="123"/>
        <v>458</v>
      </c>
      <c r="L2655" s="2" t="str">
        <f t="shared" si="124"/>
        <v>001</v>
      </c>
      <c r="M2655" s="2" t="str">
        <f t="shared" si="125"/>
        <v>041</v>
      </c>
    </row>
    <row r="2656" spans="2:13" x14ac:dyDescent="0.25">
      <c r="B2656" s="2" t="s">
        <v>8642</v>
      </c>
      <c r="C2656" s="2" t="s">
        <v>8643</v>
      </c>
      <c r="D2656" s="6" t="str">
        <f>+_xlfn.CONCAT(Table13456[[#This Row],[phase1]],Table13456[[#This Row],[phase2]],Table13456[[#This Row],[phase3]],Table13456[[#This Row],[phase4]])</f>
        <v>1458001100</v>
      </c>
      <c r="E2656" s="2" t="str">
        <f>+Table13456[[#This Row],[DESCRIPTION]]</f>
        <v>BRIDGE DECK EXPANSION JOINT, POURED JOINT WITHOUT BACKER ROD, PROJECT 417683-5-52-01</v>
      </c>
      <c r="F2656" s="2" t="str">
        <f>+LEFT(Table13456[[#This Row],[PAY ITEM]],1)</f>
        <v>0</v>
      </c>
      <c r="G2656" s="2" t="str">
        <f>IF(Table13456[[#This Row],[first]]="0",SUBSTITUTE(TRIM(MID(B2656, 2, 3))," ","0"),SUBSTITUTE(TRIM(MID(B2656, 1, 3))," ","0"))</f>
        <v>458</v>
      </c>
      <c r="H2656" s="2" t="str">
        <f>IF(Table13456[[#This Row],[first]]="0",SUBSTITUTE(TRIM(MID(B2656, 5, 3))," ","0"),SUBSTITUTE(TRIM(MID(B2656, 4, 3))," ","0"))</f>
        <v>1</v>
      </c>
      <c r="I2656" s="2" t="str">
        <f>IF(Table13456[[#This Row],[first]]="0",SUBSTITUTE(TRIM(MID(B2656, 8, 3))," ","0"),SUBSTITUTE(TRIM(MID(B2656, 7, 3))," ","0"))</f>
        <v>100</v>
      </c>
      <c r="J2656" s="2">
        <v>1</v>
      </c>
      <c r="K2656" s="2" t="str">
        <f t="shared" si="123"/>
        <v>458</v>
      </c>
      <c r="L2656" s="2" t="str">
        <f t="shared" si="124"/>
        <v>001</v>
      </c>
      <c r="M2656" s="2" t="str">
        <f t="shared" si="125"/>
        <v>100</v>
      </c>
    </row>
    <row r="2657" spans="2:13" x14ac:dyDescent="0.25">
      <c r="B2657" s="4" t="s">
        <v>1410</v>
      </c>
      <c r="C2657" s="2" t="s">
        <v>1411</v>
      </c>
      <c r="D2657" s="6" t="str">
        <f>+_xlfn.CONCAT(Table13456[[#This Row],[phase1]],Table13456[[#This Row],[phase2]],Table13456[[#This Row],[phase3]],Table13456[[#This Row],[phase4]])</f>
        <v>1458002000</v>
      </c>
      <c r="E2657" s="2" t="str">
        <f>+Table13456[[#This Row],[DESCRIPTION]]</f>
        <v>POLYMER NOSING FOR BRIDGE DECK EXPANSION JOINT</v>
      </c>
      <c r="F2657" s="2" t="str">
        <f>+LEFT(Table13456[[#This Row],[PAY ITEM]],1)</f>
        <v>0</v>
      </c>
      <c r="G2657" s="2" t="str">
        <f>IF(Table13456[[#This Row],[first]]="0",SUBSTITUTE(TRIM(MID(B2657, 2, 3))," ","0"),SUBSTITUTE(TRIM(MID(B2657, 1, 3))," ","0"))</f>
        <v>458</v>
      </c>
      <c r="H2657" s="2" t="str">
        <f>IF(Table13456[[#This Row],[first]]="0",SUBSTITUTE(TRIM(MID(B2657, 5, 3))," ","0"),SUBSTITUTE(TRIM(MID(B2657, 4, 3))," ","0"))</f>
        <v>2</v>
      </c>
      <c r="I2657" s="2" t="str">
        <f>IF(Table13456[[#This Row],[first]]="0",SUBSTITUTE(TRIM(MID(B2657, 8, 3))," ","0"),SUBSTITUTE(TRIM(MID(B2657, 7, 3))," ","0"))</f>
        <v/>
      </c>
      <c r="J2657" s="2">
        <v>1</v>
      </c>
      <c r="K2657" s="2" t="str">
        <f t="shared" si="123"/>
        <v>458</v>
      </c>
      <c r="L2657" s="2" t="str">
        <f t="shared" si="124"/>
        <v>002</v>
      </c>
      <c r="M2657" s="2" t="str">
        <f t="shared" si="125"/>
        <v>000</v>
      </c>
    </row>
    <row r="2658" spans="2:13" x14ac:dyDescent="0.25">
      <c r="B2658" s="4" t="s">
        <v>1412</v>
      </c>
      <c r="C2658" s="2" t="s">
        <v>1413</v>
      </c>
      <c r="D2658" s="6" t="str">
        <f>+_xlfn.CONCAT(Table13456[[#This Row],[phase1]],Table13456[[#This Row],[phase2]],Table13456[[#This Row],[phase3]],Table13456[[#This Row],[phase4]])</f>
        <v>1459071000</v>
      </c>
      <c r="E2658" s="2" t="str">
        <f>+Table13456[[#This Row],[DESCRIPTION]]</f>
        <v>PILES, POLYETHYLENE SHEETING</v>
      </c>
      <c r="F2658" s="2" t="str">
        <f>+LEFT(Table13456[[#This Row],[PAY ITEM]],1)</f>
        <v>0</v>
      </c>
      <c r="G2658" s="2" t="str">
        <f>IF(Table13456[[#This Row],[first]]="0",SUBSTITUTE(TRIM(MID(B2658, 2, 3))," ","0"),SUBSTITUTE(TRIM(MID(B2658, 1, 3))," ","0"))</f>
        <v>459</v>
      </c>
      <c r="H2658" s="2" t="str">
        <f>IF(Table13456[[#This Row],[first]]="0",SUBSTITUTE(TRIM(MID(B2658, 5, 3))," ","0"),SUBSTITUTE(TRIM(MID(B2658, 4, 3))," ","0"))</f>
        <v>71</v>
      </c>
      <c r="I2658" s="2" t="str">
        <f>IF(Table13456[[#This Row],[first]]="0",SUBSTITUTE(TRIM(MID(B2658, 8, 3))," ","0"),SUBSTITUTE(TRIM(MID(B2658, 7, 3))," ","0"))</f>
        <v/>
      </c>
      <c r="J2658" s="2">
        <v>1</v>
      </c>
      <c r="K2658" s="2" t="str">
        <f t="shared" si="123"/>
        <v>459</v>
      </c>
      <c r="L2658" s="2" t="str">
        <f t="shared" si="124"/>
        <v>071</v>
      </c>
      <c r="M2658" s="2" t="str">
        <f t="shared" si="125"/>
        <v>000</v>
      </c>
    </row>
    <row r="2659" spans="2:13" x14ac:dyDescent="0.25">
      <c r="B2659" s="2" t="s">
        <v>4108</v>
      </c>
      <c r="C2659" s="2" t="s">
        <v>4367</v>
      </c>
      <c r="D2659" s="6" t="str">
        <f>+_xlfn.CONCAT(Table13456[[#This Row],[phase1]],Table13456[[#This Row],[phase2]],Table13456[[#This Row],[phase3]],Table13456[[#This Row],[phase4]])</f>
        <v>1460001001</v>
      </c>
      <c r="E2659" s="2" t="str">
        <f>+Table13456[[#This Row],[DESCRIPTION]]</f>
        <v>STRUCT STEEL- REHAB, CARBON</v>
      </c>
      <c r="F2659" s="2" t="str">
        <f>+LEFT(Table13456[[#This Row],[PAY ITEM]],1)</f>
        <v>0</v>
      </c>
      <c r="G2659" s="2" t="str">
        <f>IF(Table13456[[#This Row],[first]]="0",SUBSTITUTE(TRIM(MID(B2659, 2, 3))," ","0"),SUBSTITUTE(TRIM(MID(B2659, 1, 3))," ","0"))</f>
        <v>460</v>
      </c>
      <c r="H2659" s="2" t="str">
        <f>IF(Table13456[[#This Row],[first]]="0",SUBSTITUTE(TRIM(MID(B2659, 5, 3))," ","0"),SUBSTITUTE(TRIM(MID(B2659, 4, 3))," ","0"))</f>
        <v>1</v>
      </c>
      <c r="I2659" s="2" t="str">
        <f>IF(Table13456[[#This Row],[first]]="0",SUBSTITUTE(TRIM(MID(B2659, 8, 3))," ","0"),SUBSTITUTE(TRIM(MID(B2659, 7, 3))," ","0"))</f>
        <v>1</v>
      </c>
      <c r="J2659" s="2">
        <v>1</v>
      </c>
      <c r="K2659" s="2" t="str">
        <f t="shared" si="123"/>
        <v>460</v>
      </c>
      <c r="L2659" s="2" t="str">
        <f t="shared" si="124"/>
        <v>001</v>
      </c>
      <c r="M2659" s="2" t="str">
        <f t="shared" si="125"/>
        <v>001</v>
      </c>
    </row>
    <row r="2660" spans="2:13" x14ac:dyDescent="0.25">
      <c r="B2660" s="2" t="s">
        <v>8644</v>
      </c>
      <c r="C2660" s="2" t="s">
        <v>8645</v>
      </c>
      <c r="D2660" s="6" t="str">
        <f>+_xlfn.CONCAT(Table13456[[#This Row],[phase1]],Table13456[[#This Row],[phase2]],Table13456[[#This Row],[phase3]],Table13456[[#This Row],[phase4]])</f>
        <v>1460001002</v>
      </c>
      <c r="E2660" s="2" t="str">
        <f>+Table13456[[#This Row],[DESCRIPTION]]</f>
        <v>STRUCT STEEL, REHAB, LOW ALLOY</v>
      </c>
      <c r="F2660" s="2" t="str">
        <f>+LEFT(Table13456[[#This Row],[PAY ITEM]],1)</f>
        <v>0</v>
      </c>
      <c r="G2660" s="2" t="str">
        <f>IF(Table13456[[#This Row],[first]]="0",SUBSTITUTE(TRIM(MID(B2660, 2, 3))," ","0"),SUBSTITUTE(TRIM(MID(B2660, 1, 3))," ","0"))</f>
        <v>460</v>
      </c>
      <c r="H2660" s="2" t="str">
        <f>IF(Table13456[[#This Row],[first]]="0",SUBSTITUTE(TRIM(MID(B2660, 5, 3))," ","0"),SUBSTITUTE(TRIM(MID(B2660, 4, 3))," ","0"))</f>
        <v>1</v>
      </c>
      <c r="I2660" s="2" t="str">
        <f>IF(Table13456[[#This Row],[first]]="0",SUBSTITUTE(TRIM(MID(B2660, 8, 3))," ","0"),SUBSTITUTE(TRIM(MID(B2660, 7, 3))," ","0"))</f>
        <v>2</v>
      </c>
      <c r="J2660" s="2">
        <v>1</v>
      </c>
      <c r="K2660" s="2" t="str">
        <f t="shared" si="123"/>
        <v>460</v>
      </c>
      <c r="L2660" s="2" t="str">
        <f t="shared" si="124"/>
        <v>001</v>
      </c>
      <c r="M2660" s="2" t="str">
        <f t="shared" si="125"/>
        <v>002</v>
      </c>
    </row>
    <row r="2661" spans="2:13" x14ac:dyDescent="0.25">
      <c r="B2661" s="2" t="s">
        <v>8646</v>
      </c>
      <c r="C2661" s="2" t="s">
        <v>8647</v>
      </c>
      <c r="D2661" s="6" t="str">
        <f>+_xlfn.CONCAT(Table13456[[#This Row],[phase1]],Table13456[[#This Row],[phase2]],Table13456[[#This Row],[phase3]],Table13456[[#This Row],[phase4]])</f>
        <v>1460001003</v>
      </c>
      <c r="E2661" s="2" t="str">
        <f>+Table13456[[#This Row],[DESCRIPTION]]</f>
        <v>STRUCT STEEL - REHABILITATION, SHOE ASSEMBLIES</v>
      </c>
      <c r="F2661" s="2" t="str">
        <f>+LEFT(Table13456[[#This Row],[PAY ITEM]],1)</f>
        <v>0</v>
      </c>
      <c r="G2661" s="2" t="str">
        <f>IF(Table13456[[#This Row],[first]]="0",SUBSTITUTE(TRIM(MID(B2661, 2, 3))," ","0"),SUBSTITUTE(TRIM(MID(B2661, 1, 3))," ","0"))</f>
        <v>460</v>
      </c>
      <c r="H2661" s="2" t="str">
        <f>IF(Table13456[[#This Row],[first]]="0",SUBSTITUTE(TRIM(MID(B2661, 5, 3))," ","0"),SUBSTITUTE(TRIM(MID(B2661, 4, 3))," ","0"))</f>
        <v>1</v>
      </c>
      <c r="I2661" s="2" t="str">
        <f>IF(Table13456[[#This Row],[first]]="0",SUBSTITUTE(TRIM(MID(B2661, 8, 3))," ","0"),SUBSTITUTE(TRIM(MID(B2661, 7, 3))," ","0"))</f>
        <v>3</v>
      </c>
      <c r="J2661" s="2">
        <v>1</v>
      </c>
      <c r="K2661" s="2" t="str">
        <f t="shared" si="123"/>
        <v>460</v>
      </c>
      <c r="L2661" s="2" t="str">
        <f t="shared" si="124"/>
        <v>001</v>
      </c>
      <c r="M2661" s="2" t="str">
        <f t="shared" si="125"/>
        <v>003</v>
      </c>
    </row>
    <row r="2662" spans="2:13" x14ac:dyDescent="0.25">
      <c r="B2662" s="4" t="s">
        <v>1414</v>
      </c>
      <c r="C2662" s="2" t="s">
        <v>1415</v>
      </c>
      <c r="D2662" s="6" t="str">
        <f>+_xlfn.CONCAT(Table13456[[#This Row],[phase1]],Table13456[[#This Row],[phase2]],Table13456[[#This Row],[phase3]],Table13456[[#This Row],[phase4]])</f>
        <v>1460001005</v>
      </c>
      <c r="E2662" s="2" t="str">
        <f>+Table13456[[#This Row],[DESCRIPTION]]</f>
        <v>STRUCT STEEL - REHABILITATION, BASCULE LEAVES</v>
      </c>
      <c r="F2662" s="2" t="str">
        <f>+LEFT(Table13456[[#This Row],[PAY ITEM]],1)</f>
        <v>0</v>
      </c>
      <c r="G2662" s="2" t="str">
        <f>IF(Table13456[[#This Row],[first]]="0",SUBSTITUTE(TRIM(MID(B2662, 2, 3))," ","0"),SUBSTITUTE(TRIM(MID(B2662, 1, 3))," ","0"))</f>
        <v>460</v>
      </c>
      <c r="H2662" s="2" t="str">
        <f>IF(Table13456[[#This Row],[first]]="0",SUBSTITUTE(TRIM(MID(B2662, 5, 3))," ","0"),SUBSTITUTE(TRIM(MID(B2662, 4, 3))," ","0"))</f>
        <v>1</v>
      </c>
      <c r="I2662" s="2" t="str">
        <f>IF(Table13456[[#This Row],[first]]="0",SUBSTITUTE(TRIM(MID(B2662, 8, 3))," ","0"),SUBSTITUTE(TRIM(MID(B2662, 7, 3))," ","0"))</f>
        <v>5</v>
      </c>
      <c r="J2662" s="2">
        <v>1</v>
      </c>
      <c r="K2662" s="2" t="str">
        <f t="shared" si="123"/>
        <v>460</v>
      </c>
      <c r="L2662" s="2" t="str">
        <f t="shared" si="124"/>
        <v>001</v>
      </c>
      <c r="M2662" s="2" t="str">
        <f t="shared" si="125"/>
        <v>005</v>
      </c>
    </row>
    <row r="2663" spans="2:13" x14ac:dyDescent="0.25">
      <c r="B2663" s="2" t="s">
        <v>8648</v>
      </c>
      <c r="C2663" s="2" t="s">
        <v>8649</v>
      </c>
      <c r="D2663" s="6" t="str">
        <f>+_xlfn.CONCAT(Table13456[[#This Row],[phase1]],Table13456[[#This Row],[phase2]],Table13456[[#This Row],[phase3]],Table13456[[#This Row],[phase4]])</f>
        <v>1460001006</v>
      </c>
      <c r="E2663" s="2" t="str">
        <f>+Table13456[[#This Row],[DESCRIPTION]]</f>
        <v>STRUCT STEEL - REHABILITATION, BASCULE PIERS</v>
      </c>
      <c r="F2663" s="2" t="str">
        <f>+LEFT(Table13456[[#This Row],[PAY ITEM]],1)</f>
        <v>0</v>
      </c>
      <c r="G2663" s="2" t="str">
        <f>IF(Table13456[[#This Row],[first]]="0",SUBSTITUTE(TRIM(MID(B2663, 2, 3))," ","0"),SUBSTITUTE(TRIM(MID(B2663, 1, 3))," ","0"))</f>
        <v>460</v>
      </c>
      <c r="H2663" s="2" t="str">
        <f>IF(Table13456[[#This Row],[first]]="0",SUBSTITUTE(TRIM(MID(B2663, 5, 3))," ","0"),SUBSTITUTE(TRIM(MID(B2663, 4, 3))," ","0"))</f>
        <v>1</v>
      </c>
      <c r="I2663" s="2" t="str">
        <f>IF(Table13456[[#This Row],[first]]="0",SUBSTITUTE(TRIM(MID(B2663, 8, 3))," ","0"),SUBSTITUTE(TRIM(MID(B2663, 7, 3))," ","0"))</f>
        <v>6</v>
      </c>
      <c r="J2663" s="2">
        <v>1</v>
      </c>
      <c r="K2663" s="2" t="str">
        <f t="shared" si="123"/>
        <v>460</v>
      </c>
      <c r="L2663" s="2" t="str">
        <f t="shared" si="124"/>
        <v>001</v>
      </c>
      <c r="M2663" s="2" t="str">
        <f t="shared" si="125"/>
        <v>006</v>
      </c>
    </row>
    <row r="2664" spans="2:13" x14ac:dyDescent="0.25">
      <c r="B2664" s="2" t="s">
        <v>8650</v>
      </c>
      <c r="C2664" s="2" t="s">
        <v>8651</v>
      </c>
      <c r="D2664" s="6" t="str">
        <f>+_xlfn.CONCAT(Table13456[[#This Row],[phase1]],Table13456[[#This Row],[phase2]],Table13456[[#This Row],[phase3]],Table13456[[#This Row],[phase4]])</f>
        <v>1460001011</v>
      </c>
      <c r="E2664" s="2" t="str">
        <f>+Table13456[[#This Row],[DESCRIPTION]]</f>
        <v>STRUCTURAL  STEEL REHAB- SCREWS,BOLTS &amp; WASHER               ASSEMBLIES</v>
      </c>
      <c r="F2664" s="2" t="str">
        <f>+LEFT(Table13456[[#This Row],[PAY ITEM]],1)</f>
        <v>0</v>
      </c>
      <c r="G2664" s="2" t="str">
        <f>IF(Table13456[[#This Row],[first]]="0",SUBSTITUTE(TRIM(MID(B2664, 2, 3))," ","0"),SUBSTITUTE(TRIM(MID(B2664, 1, 3))," ","0"))</f>
        <v>460</v>
      </c>
      <c r="H2664" s="2" t="str">
        <f>IF(Table13456[[#This Row],[first]]="0",SUBSTITUTE(TRIM(MID(B2664, 5, 3))," ","0"),SUBSTITUTE(TRIM(MID(B2664, 4, 3))," ","0"))</f>
        <v>1</v>
      </c>
      <c r="I2664" s="2" t="str">
        <f>IF(Table13456[[#This Row],[first]]="0",SUBSTITUTE(TRIM(MID(B2664, 8, 3))," ","0"),SUBSTITUTE(TRIM(MID(B2664, 7, 3))," ","0"))</f>
        <v>11</v>
      </c>
      <c r="J2664" s="2">
        <v>1</v>
      </c>
      <c r="K2664" s="2" t="str">
        <f t="shared" si="123"/>
        <v>460</v>
      </c>
      <c r="L2664" s="2" t="str">
        <f t="shared" si="124"/>
        <v>001</v>
      </c>
      <c r="M2664" s="2" t="str">
        <f t="shared" si="125"/>
        <v>011</v>
      </c>
    </row>
    <row r="2665" spans="2:13" x14ac:dyDescent="0.25">
      <c r="B2665" s="2" t="s">
        <v>8652</v>
      </c>
      <c r="C2665" s="2" t="s">
        <v>8653</v>
      </c>
      <c r="D2665" s="6" t="str">
        <f>+_xlfn.CONCAT(Table13456[[#This Row],[phase1]],Table13456[[#This Row],[phase2]],Table13456[[#This Row],[phase3]],Table13456[[#This Row],[phase4]])</f>
        <v>1460001012</v>
      </c>
      <c r="E2665" s="2" t="str">
        <f>+Table13456[[#This Row],[DESCRIPTION]]</f>
        <v>STRUCT STEEL - REHABILITATION, FLANKING SPAN</v>
      </c>
      <c r="F2665" s="2" t="str">
        <f>+LEFT(Table13456[[#This Row],[PAY ITEM]],1)</f>
        <v>0</v>
      </c>
      <c r="G2665" s="2" t="str">
        <f>IF(Table13456[[#This Row],[first]]="0",SUBSTITUTE(TRIM(MID(B2665, 2, 3))," ","0"),SUBSTITUTE(TRIM(MID(B2665, 1, 3))," ","0"))</f>
        <v>460</v>
      </c>
      <c r="H2665" s="2" t="str">
        <f>IF(Table13456[[#This Row],[first]]="0",SUBSTITUTE(TRIM(MID(B2665, 5, 3))," ","0"),SUBSTITUTE(TRIM(MID(B2665, 4, 3))," ","0"))</f>
        <v>1</v>
      </c>
      <c r="I2665" s="2" t="str">
        <f>IF(Table13456[[#This Row],[first]]="0",SUBSTITUTE(TRIM(MID(B2665, 8, 3))," ","0"),SUBSTITUTE(TRIM(MID(B2665, 7, 3))," ","0"))</f>
        <v>12</v>
      </c>
      <c r="J2665" s="2">
        <v>1</v>
      </c>
      <c r="K2665" s="2" t="str">
        <f t="shared" si="123"/>
        <v>460</v>
      </c>
      <c r="L2665" s="2" t="str">
        <f t="shared" si="124"/>
        <v>001</v>
      </c>
      <c r="M2665" s="2" t="str">
        <f t="shared" si="125"/>
        <v>012</v>
      </c>
    </row>
    <row r="2666" spans="2:13" x14ac:dyDescent="0.25">
      <c r="B2666" s="2" t="s">
        <v>1416</v>
      </c>
      <c r="C2666" s="2" t="s">
        <v>1417</v>
      </c>
      <c r="D2666" s="6" t="str">
        <f>+_xlfn.CONCAT(Table13456[[#This Row],[phase1]],Table13456[[#This Row],[phase2]],Table13456[[#This Row],[phase3]],Table13456[[#This Row],[phase4]])</f>
        <v>1460001013</v>
      </c>
      <c r="E2666" s="2" t="str">
        <f>+Table13456[[#This Row],[DESCRIPTION]]</f>
        <v>STRUCTURAL  STEEL REHAB- BOLTS, NUTS, WASHERS &amp; PLATES</v>
      </c>
      <c r="F2666" s="2" t="str">
        <f>+LEFT(Table13456[[#This Row],[PAY ITEM]],1)</f>
        <v>0</v>
      </c>
      <c r="G2666" s="2" t="str">
        <f>IF(Table13456[[#This Row],[first]]="0",SUBSTITUTE(TRIM(MID(B2666, 2, 3))," ","0"),SUBSTITUTE(TRIM(MID(B2666, 1, 3))," ","0"))</f>
        <v>460</v>
      </c>
      <c r="H2666" s="2" t="str">
        <f>IF(Table13456[[#This Row],[first]]="0",SUBSTITUTE(TRIM(MID(B2666, 5, 3))," ","0"),SUBSTITUTE(TRIM(MID(B2666, 4, 3))," ","0"))</f>
        <v>1</v>
      </c>
      <c r="I2666" s="2" t="str">
        <f>IF(Table13456[[#This Row],[first]]="0",SUBSTITUTE(TRIM(MID(B2666, 8, 3))," ","0"),SUBSTITUTE(TRIM(MID(B2666, 7, 3))," ","0"))</f>
        <v>13</v>
      </c>
      <c r="J2666" s="2">
        <v>1</v>
      </c>
      <c r="K2666" s="2" t="str">
        <f t="shared" si="123"/>
        <v>460</v>
      </c>
      <c r="L2666" s="2" t="str">
        <f t="shared" si="124"/>
        <v>001</v>
      </c>
      <c r="M2666" s="2" t="str">
        <f t="shared" si="125"/>
        <v>013</v>
      </c>
    </row>
    <row r="2667" spans="2:13" x14ac:dyDescent="0.25">
      <c r="B2667" s="2" t="s">
        <v>1418</v>
      </c>
      <c r="C2667" s="2" t="s">
        <v>1419</v>
      </c>
      <c r="D2667" s="6" t="str">
        <f>+_xlfn.CONCAT(Table13456[[#This Row],[phase1]],Table13456[[#This Row],[phase2]],Table13456[[#This Row],[phase3]],Table13456[[#This Row],[phase4]])</f>
        <v>1460001015</v>
      </c>
      <c r="E2667" s="2" t="str">
        <f>+Table13456[[#This Row],[DESCRIPTION]]</f>
        <v>STRUCTURAL  STEEL - REHABILITATION, MISCELLANEOUS</v>
      </c>
      <c r="F2667" s="2" t="str">
        <f>+LEFT(Table13456[[#This Row],[PAY ITEM]],1)</f>
        <v>0</v>
      </c>
      <c r="G2667" s="2" t="str">
        <f>IF(Table13456[[#This Row],[first]]="0",SUBSTITUTE(TRIM(MID(B2667, 2, 3))," ","0"),SUBSTITUTE(TRIM(MID(B2667, 1, 3))," ","0"))</f>
        <v>460</v>
      </c>
      <c r="H2667" s="2" t="str">
        <f>IF(Table13456[[#This Row],[first]]="0",SUBSTITUTE(TRIM(MID(B2667, 5, 3))," ","0"),SUBSTITUTE(TRIM(MID(B2667, 4, 3))," ","0"))</f>
        <v>1</v>
      </c>
      <c r="I2667" s="2" t="str">
        <f>IF(Table13456[[#This Row],[first]]="0",SUBSTITUTE(TRIM(MID(B2667, 8, 3))," ","0"),SUBSTITUTE(TRIM(MID(B2667, 7, 3))," ","0"))</f>
        <v>15</v>
      </c>
      <c r="J2667" s="2">
        <v>1</v>
      </c>
      <c r="K2667" s="2" t="str">
        <f t="shared" si="123"/>
        <v>460</v>
      </c>
      <c r="L2667" s="2" t="str">
        <f t="shared" si="124"/>
        <v>001</v>
      </c>
      <c r="M2667" s="2" t="str">
        <f t="shared" si="125"/>
        <v>015</v>
      </c>
    </row>
    <row r="2668" spans="2:13" x14ac:dyDescent="0.25">
      <c r="B2668" s="2" t="s">
        <v>8654</v>
      </c>
      <c r="C2668" s="2" t="s">
        <v>8655</v>
      </c>
      <c r="D2668" s="6" t="str">
        <f>+_xlfn.CONCAT(Table13456[[#This Row],[phase1]],Table13456[[#This Row],[phase2]],Table13456[[#This Row],[phase3]],Table13456[[#This Row],[phase4]])</f>
        <v>1460001100</v>
      </c>
      <c r="E2668" s="2" t="str">
        <f>+Table13456[[#This Row],[DESCRIPTION]]</f>
        <v>STRUCTURAL  STEEL - REHABILITATE HISTORIC BRIDGE ELEMENTS, PROJECT 437426-1-52-01</v>
      </c>
      <c r="F2668" s="2" t="str">
        <f>+LEFT(Table13456[[#This Row],[PAY ITEM]],1)</f>
        <v>0</v>
      </c>
      <c r="G2668" s="2" t="str">
        <f>IF(Table13456[[#This Row],[first]]="0",SUBSTITUTE(TRIM(MID(B2668, 2, 3))," ","0"),SUBSTITUTE(TRIM(MID(B2668, 1, 3))," ","0"))</f>
        <v>460</v>
      </c>
      <c r="H2668" s="2" t="str">
        <f>IF(Table13456[[#This Row],[first]]="0",SUBSTITUTE(TRIM(MID(B2668, 5, 3))," ","0"),SUBSTITUTE(TRIM(MID(B2668, 4, 3))," ","0"))</f>
        <v>1</v>
      </c>
      <c r="I2668" s="2" t="str">
        <f>IF(Table13456[[#This Row],[first]]="0",SUBSTITUTE(TRIM(MID(B2668, 8, 3))," ","0"),SUBSTITUTE(TRIM(MID(B2668, 7, 3))," ","0"))</f>
        <v>100</v>
      </c>
      <c r="J2668" s="2">
        <v>1</v>
      </c>
      <c r="K2668" s="2" t="str">
        <f t="shared" si="123"/>
        <v>460</v>
      </c>
      <c r="L2668" s="2" t="str">
        <f t="shared" si="124"/>
        <v>001</v>
      </c>
      <c r="M2668" s="2" t="str">
        <f t="shared" si="125"/>
        <v>100</v>
      </c>
    </row>
    <row r="2669" spans="2:13" x14ac:dyDescent="0.25">
      <c r="B2669" s="2" t="s">
        <v>1420</v>
      </c>
      <c r="C2669" s="2" t="s">
        <v>1421</v>
      </c>
      <c r="D2669" s="6" t="str">
        <f>+_xlfn.CONCAT(Table13456[[#This Row],[phase1]],Table13456[[#This Row],[phase2]],Table13456[[#This Row],[phase3]],Table13456[[#This Row],[phase4]])</f>
        <v>1460002001</v>
      </c>
      <c r="E2669" s="2" t="str">
        <f>+Table13456[[#This Row],[DESCRIPTION]]</f>
        <v>STRUCT STEEL, CARBON</v>
      </c>
      <c r="F2669" s="2" t="str">
        <f>+LEFT(Table13456[[#This Row],[PAY ITEM]],1)</f>
        <v>0</v>
      </c>
      <c r="G2669" s="2" t="str">
        <f>IF(Table13456[[#This Row],[first]]="0",SUBSTITUTE(TRIM(MID(B2669, 2, 3))," ","0"),SUBSTITUTE(TRIM(MID(B2669, 1, 3))," ","0"))</f>
        <v>460</v>
      </c>
      <c r="H2669" s="2" t="str">
        <f>IF(Table13456[[#This Row],[first]]="0",SUBSTITUTE(TRIM(MID(B2669, 5, 3))," ","0"),SUBSTITUTE(TRIM(MID(B2669, 4, 3))," ","0"))</f>
        <v>2</v>
      </c>
      <c r="I2669" s="2" t="str">
        <f>IF(Table13456[[#This Row],[first]]="0",SUBSTITUTE(TRIM(MID(B2669, 8, 3))," ","0"),SUBSTITUTE(TRIM(MID(B2669, 7, 3))," ","0"))</f>
        <v>1</v>
      </c>
      <c r="J2669" s="2">
        <v>1</v>
      </c>
      <c r="K2669" s="2" t="str">
        <f t="shared" si="123"/>
        <v>460</v>
      </c>
      <c r="L2669" s="2" t="str">
        <f t="shared" si="124"/>
        <v>002</v>
      </c>
      <c r="M2669" s="2" t="str">
        <f t="shared" si="125"/>
        <v>001</v>
      </c>
    </row>
    <row r="2670" spans="2:13" x14ac:dyDescent="0.25">
      <c r="B2670" s="2" t="s">
        <v>1422</v>
      </c>
      <c r="C2670" s="2" t="s">
        <v>1423</v>
      </c>
      <c r="D2670" s="6" t="str">
        <f>+_xlfn.CONCAT(Table13456[[#This Row],[phase1]],Table13456[[#This Row],[phase2]],Table13456[[#This Row],[phase3]],Table13456[[#This Row],[phase4]])</f>
        <v>1460002002</v>
      </c>
      <c r="E2670" s="2" t="str">
        <f>+Table13456[[#This Row],[DESCRIPTION]]</f>
        <v>STRUCT STEEL, LOW ALLOY</v>
      </c>
      <c r="F2670" s="2" t="str">
        <f>+LEFT(Table13456[[#This Row],[PAY ITEM]],1)</f>
        <v>0</v>
      </c>
      <c r="G2670" s="2" t="str">
        <f>IF(Table13456[[#This Row],[first]]="0",SUBSTITUTE(TRIM(MID(B2670, 2, 3))," ","0"),SUBSTITUTE(TRIM(MID(B2670, 1, 3))," ","0"))</f>
        <v>460</v>
      </c>
      <c r="H2670" s="2" t="str">
        <f>IF(Table13456[[#This Row],[first]]="0",SUBSTITUTE(TRIM(MID(B2670, 5, 3))," ","0"),SUBSTITUTE(TRIM(MID(B2670, 4, 3))," ","0"))</f>
        <v>2</v>
      </c>
      <c r="I2670" s="2" t="str">
        <f>IF(Table13456[[#This Row],[first]]="0",SUBSTITUTE(TRIM(MID(B2670, 8, 3))," ","0"),SUBSTITUTE(TRIM(MID(B2670, 7, 3))," ","0"))</f>
        <v>2</v>
      </c>
      <c r="J2670" s="2">
        <v>1</v>
      </c>
      <c r="K2670" s="2" t="str">
        <f t="shared" si="123"/>
        <v>460</v>
      </c>
      <c r="L2670" s="2" t="str">
        <f t="shared" si="124"/>
        <v>002</v>
      </c>
      <c r="M2670" s="2" t="str">
        <f t="shared" si="125"/>
        <v>002</v>
      </c>
    </row>
    <row r="2671" spans="2:13" x14ac:dyDescent="0.25">
      <c r="B2671" s="2" t="s">
        <v>4109</v>
      </c>
      <c r="C2671" s="2" t="s">
        <v>4368</v>
      </c>
      <c r="D2671" s="6" t="str">
        <f>+_xlfn.CONCAT(Table13456[[#This Row],[phase1]],Table13456[[#This Row],[phase2]],Table13456[[#This Row],[phase3]],Table13456[[#This Row],[phase4]])</f>
        <v>1460002003</v>
      </c>
      <c r="E2671" s="2" t="str">
        <f>+Table13456[[#This Row],[DESCRIPTION]]</f>
        <v>STRUCT STEEL, SHOE ASSEMBLIES</v>
      </c>
      <c r="F2671" s="2" t="str">
        <f>+LEFT(Table13456[[#This Row],[PAY ITEM]],1)</f>
        <v>0</v>
      </c>
      <c r="G2671" s="2" t="str">
        <f>IF(Table13456[[#This Row],[first]]="0",SUBSTITUTE(TRIM(MID(B2671, 2, 3))," ","0"),SUBSTITUTE(TRIM(MID(B2671, 1, 3))," ","0"))</f>
        <v>460</v>
      </c>
      <c r="H2671" s="2" t="str">
        <f>IF(Table13456[[#This Row],[first]]="0",SUBSTITUTE(TRIM(MID(B2671, 5, 3))," ","0"),SUBSTITUTE(TRIM(MID(B2671, 4, 3))," ","0"))</f>
        <v>2</v>
      </c>
      <c r="I2671" s="2" t="str">
        <f>IF(Table13456[[#This Row],[first]]="0",SUBSTITUTE(TRIM(MID(B2671, 8, 3))," ","0"),SUBSTITUTE(TRIM(MID(B2671, 7, 3))," ","0"))</f>
        <v>3</v>
      </c>
      <c r="J2671" s="2">
        <v>1</v>
      </c>
      <c r="K2671" s="2" t="str">
        <f t="shared" si="123"/>
        <v>460</v>
      </c>
      <c r="L2671" s="2" t="str">
        <f t="shared" si="124"/>
        <v>002</v>
      </c>
      <c r="M2671" s="2" t="str">
        <f t="shared" si="125"/>
        <v>003</v>
      </c>
    </row>
    <row r="2672" spans="2:13" x14ac:dyDescent="0.25">
      <c r="B2672" s="2" t="s">
        <v>8656</v>
      </c>
      <c r="C2672" s="2" t="s">
        <v>4684</v>
      </c>
      <c r="D2672" s="6" t="str">
        <f>+_xlfn.CONCAT(Table13456[[#This Row],[phase1]],Table13456[[#This Row],[phase2]],Table13456[[#This Row],[phase3]],Table13456[[#This Row],[phase4]])</f>
        <v>1460002005</v>
      </c>
      <c r="E2672" s="2" t="str">
        <f>+Table13456[[#This Row],[DESCRIPTION]]</f>
        <v>STRUCT STEEL, BASCULE LEAVES</v>
      </c>
      <c r="F2672" s="2" t="str">
        <f>+LEFT(Table13456[[#This Row],[PAY ITEM]],1)</f>
        <v>0</v>
      </c>
      <c r="G2672" s="2" t="str">
        <f>IF(Table13456[[#This Row],[first]]="0",SUBSTITUTE(TRIM(MID(B2672, 2, 3))," ","0"),SUBSTITUTE(TRIM(MID(B2672, 1, 3))," ","0"))</f>
        <v>460</v>
      </c>
      <c r="H2672" s="2" t="str">
        <f>IF(Table13456[[#This Row],[first]]="0",SUBSTITUTE(TRIM(MID(B2672, 5, 3))," ","0"),SUBSTITUTE(TRIM(MID(B2672, 4, 3))," ","0"))</f>
        <v>2</v>
      </c>
      <c r="I2672" s="2" t="str">
        <f>IF(Table13456[[#This Row],[first]]="0",SUBSTITUTE(TRIM(MID(B2672, 8, 3))," ","0"),SUBSTITUTE(TRIM(MID(B2672, 7, 3))," ","0"))</f>
        <v>5</v>
      </c>
      <c r="J2672" s="2">
        <v>1</v>
      </c>
      <c r="K2672" s="2" t="str">
        <f t="shared" si="123"/>
        <v>460</v>
      </c>
      <c r="L2672" s="2" t="str">
        <f t="shared" si="124"/>
        <v>002</v>
      </c>
      <c r="M2672" s="2" t="str">
        <f t="shared" si="125"/>
        <v>005</v>
      </c>
    </row>
    <row r="2673" spans="2:13" x14ac:dyDescent="0.25">
      <c r="B2673" s="2" t="s">
        <v>8657</v>
      </c>
      <c r="C2673" s="2" t="s">
        <v>8658</v>
      </c>
      <c r="D2673" s="6" t="str">
        <f>+_xlfn.CONCAT(Table13456[[#This Row],[phase1]],Table13456[[#This Row],[phase2]],Table13456[[#This Row],[phase3]],Table13456[[#This Row],[phase4]])</f>
        <v>1460002006</v>
      </c>
      <c r="E2673" s="2" t="str">
        <f>+Table13456[[#This Row],[DESCRIPTION]]</f>
        <v>STRUCT STEEL, BASCULE PIERS</v>
      </c>
      <c r="F2673" s="2" t="str">
        <f>+LEFT(Table13456[[#This Row],[PAY ITEM]],1)</f>
        <v>0</v>
      </c>
      <c r="G2673" s="2" t="str">
        <f>IF(Table13456[[#This Row],[first]]="0",SUBSTITUTE(TRIM(MID(B2673, 2, 3))," ","0"),SUBSTITUTE(TRIM(MID(B2673, 1, 3))," ","0"))</f>
        <v>460</v>
      </c>
      <c r="H2673" s="2" t="str">
        <f>IF(Table13456[[#This Row],[first]]="0",SUBSTITUTE(TRIM(MID(B2673, 5, 3))," ","0"),SUBSTITUTE(TRIM(MID(B2673, 4, 3))," ","0"))</f>
        <v>2</v>
      </c>
      <c r="I2673" s="2" t="str">
        <f>IF(Table13456[[#This Row],[first]]="0",SUBSTITUTE(TRIM(MID(B2673, 8, 3))," ","0"),SUBSTITUTE(TRIM(MID(B2673, 7, 3))," ","0"))</f>
        <v>6</v>
      </c>
      <c r="J2673" s="2">
        <v>1</v>
      </c>
      <c r="K2673" s="2" t="str">
        <f t="shared" si="123"/>
        <v>460</v>
      </c>
      <c r="L2673" s="2" t="str">
        <f t="shared" si="124"/>
        <v>002</v>
      </c>
      <c r="M2673" s="2" t="str">
        <f t="shared" si="125"/>
        <v>006</v>
      </c>
    </row>
    <row r="2674" spans="2:13" x14ac:dyDescent="0.25">
      <c r="B2674" s="2" t="s">
        <v>1424</v>
      </c>
      <c r="C2674" s="2" t="s">
        <v>1425</v>
      </c>
      <c r="D2674" s="6" t="str">
        <f>+_xlfn.CONCAT(Table13456[[#This Row],[phase1]],Table13456[[#This Row],[phase2]],Table13456[[#This Row],[phase3]],Table13456[[#This Row],[phase4]])</f>
        <v>1460002015</v>
      </c>
      <c r="E2674" s="2" t="str">
        <f>+Table13456[[#This Row],[DESCRIPTION]]</f>
        <v>STRUCT STEEL, MISCELLANEOUS</v>
      </c>
      <c r="F2674" s="2" t="str">
        <f>+LEFT(Table13456[[#This Row],[PAY ITEM]],1)</f>
        <v>0</v>
      </c>
      <c r="G2674" s="2" t="str">
        <f>IF(Table13456[[#This Row],[first]]="0",SUBSTITUTE(TRIM(MID(B2674, 2, 3))," ","0"),SUBSTITUTE(TRIM(MID(B2674, 1, 3))," ","0"))</f>
        <v>460</v>
      </c>
      <c r="H2674" s="2" t="str">
        <f>IF(Table13456[[#This Row],[first]]="0",SUBSTITUTE(TRIM(MID(B2674, 5, 3))," ","0"),SUBSTITUTE(TRIM(MID(B2674, 4, 3))," ","0"))</f>
        <v>2</v>
      </c>
      <c r="I2674" s="2" t="str">
        <f>IF(Table13456[[#This Row],[first]]="0",SUBSTITUTE(TRIM(MID(B2674, 8, 3))," ","0"),SUBSTITUTE(TRIM(MID(B2674, 7, 3))," ","0"))</f>
        <v>15</v>
      </c>
      <c r="J2674" s="2">
        <v>1</v>
      </c>
      <c r="K2674" s="2" t="str">
        <f t="shared" si="123"/>
        <v>460</v>
      </c>
      <c r="L2674" s="2" t="str">
        <f t="shared" si="124"/>
        <v>002</v>
      </c>
      <c r="M2674" s="2" t="str">
        <f t="shared" si="125"/>
        <v>015</v>
      </c>
    </row>
    <row r="2675" spans="2:13" x14ac:dyDescent="0.25">
      <c r="B2675" s="2" t="s">
        <v>8659</v>
      </c>
      <c r="C2675" s="2" t="s">
        <v>8660</v>
      </c>
      <c r="D2675" s="6" t="str">
        <f>+_xlfn.CONCAT(Table13456[[#This Row],[phase1]],Table13456[[#This Row],[phase2]],Table13456[[#This Row],[phase3]],Table13456[[#This Row],[phase4]])</f>
        <v>1460002018</v>
      </c>
      <c r="E2675" s="2" t="str">
        <f>+Table13456[[#This Row],[DESCRIPTION]]</f>
        <v>STRUCT STEEL, CARBON- TRUSS</v>
      </c>
      <c r="F2675" s="2" t="str">
        <f>+LEFT(Table13456[[#This Row],[PAY ITEM]],1)</f>
        <v>0</v>
      </c>
      <c r="G2675" s="2" t="str">
        <f>IF(Table13456[[#This Row],[first]]="0",SUBSTITUTE(TRIM(MID(B2675, 2, 3))," ","0"),SUBSTITUTE(TRIM(MID(B2675, 1, 3))," ","0"))</f>
        <v>460</v>
      </c>
      <c r="H2675" s="2" t="str">
        <f>IF(Table13456[[#This Row],[first]]="0",SUBSTITUTE(TRIM(MID(B2675, 5, 3))," ","0"),SUBSTITUTE(TRIM(MID(B2675, 4, 3))," ","0"))</f>
        <v>2</v>
      </c>
      <c r="I2675" s="2" t="str">
        <f>IF(Table13456[[#This Row],[first]]="0",SUBSTITUTE(TRIM(MID(B2675, 8, 3))," ","0"),SUBSTITUTE(TRIM(MID(B2675, 7, 3))," ","0"))</f>
        <v>18</v>
      </c>
      <c r="J2675" s="2">
        <v>1</v>
      </c>
      <c r="K2675" s="2" t="str">
        <f t="shared" si="123"/>
        <v>460</v>
      </c>
      <c r="L2675" s="2" t="str">
        <f t="shared" si="124"/>
        <v>002</v>
      </c>
      <c r="M2675" s="2" t="str">
        <f t="shared" si="125"/>
        <v>018</v>
      </c>
    </row>
    <row r="2676" spans="2:13" x14ac:dyDescent="0.25">
      <c r="B2676" s="2" t="s">
        <v>1426</v>
      </c>
      <c r="C2676" s="2" t="s">
        <v>1427</v>
      </c>
      <c r="D2676" s="6" t="str">
        <f>+_xlfn.CONCAT(Table13456[[#This Row],[phase1]],Table13456[[#This Row],[phase2]],Table13456[[#This Row],[phase3]],Table13456[[#This Row],[phase4]])</f>
        <v>1460002020</v>
      </c>
      <c r="E2676" s="2" t="str">
        <f>+Table13456[[#This Row],[DESCRIPTION]]</f>
        <v>STRUCT STEEL - NEW/WIDENING, WEATHERING</v>
      </c>
      <c r="F2676" s="2" t="str">
        <f>+LEFT(Table13456[[#This Row],[PAY ITEM]],1)</f>
        <v>0</v>
      </c>
      <c r="G2676" s="2" t="str">
        <f>IF(Table13456[[#This Row],[first]]="0",SUBSTITUTE(TRIM(MID(B2676, 2, 3))," ","0"),SUBSTITUTE(TRIM(MID(B2676, 1, 3))," ","0"))</f>
        <v>460</v>
      </c>
      <c r="H2676" s="2" t="str">
        <f>IF(Table13456[[#This Row],[first]]="0",SUBSTITUTE(TRIM(MID(B2676, 5, 3))," ","0"),SUBSTITUTE(TRIM(MID(B2676, 4, 3))," ","0"))</f>
        <v>2</v>
      </c>
      <c r="I2676" s="2" t="str">
        <f>IF(Table13456[[#This Row],[first]]="0",SUBSTITUTE(TRIM(MID(B2676, 8, 3))," ","0"),SUBSTITUTE(TRIM(MID(B2676, 7, 3))," ","0"))</f>
        <v>20</v>
      </c>
      <c r="J2676" s="2">
        <v>1</v>
      </c>
      <c r="K2676" s="2" t="str">
        <f t="shared" si="123"/>
        <v>460</v>
      </c>
      <c r="L2676" s="2" t="str">
        <f t="shared" si="124"/>
        <v>002</v>
      </c>
      <c r="M2676" s="2" t="str">
        <f t="shared" si="125"/>
        <v>020</v>
      </c>
    </row>
    <row r="2677" spans="2:13" x14ac:dyDescent="0.25">
      <c r="B2677" s="4" t="s">
        <v>8661</v>
      </c>
      <c r="C2677" s="2" t="s">
        <v>8662</v>
      </c>
      <c r="D2677" s="6" t="str">
        <f>+_xlfn.CONCAT(Table13456[[#This Row],[phase1]],Table13456[[#This Row],[phase2]],Table13456[[#This Row],[phase3]],Table13456[[#This Row],[phase4]])</f>
        <v>1460005000</v>
      </c>
      <c r="E2677" s="2" t="str">
        <f>+Table13456[[#This Row],[DESCRIPTION]]</f>
        <v>PREFABRICATED ALUMINUM PEDESTRIAN BRIDGE</v>
      </c>
      <c r="F2677" s="2" t="str">
        <f>+LEFT(Table13456[[#This Row],[PAY ITEM]],1)</f>
        <v>0</v>
      </c>
      <c r="G2677" s="2" t="str">
        <f>IF(Table13456[[#This Row],[first]]="0",SUBSTITUTE(TRIM(MID(B2677, 2, 3))," ","0"),SUBSTITUTE(TRIM(MID(B2677, 1, 3))," ","0"))</f>
        <v>460</v>
      </c>
      <c r="H2677" s="2" t="str">
        <f>IF(Table13456[[#This Row],[first]]="0",SUBSTITUTE(TRIM(MID(B2677, 5, 3))," ","0"),SUBSTITUTE(TRIM(MID(B2677, 4, 3))," ","0"))</f>
        <v>5</v>
      </c>
      <c r="I2677" s="2" t="str">
        <f>IF(Table13456[[#This Row],[first]]="0",SUBSTITUTE(TRIM(MID(B2677, 8, 3))," ","0"),SUBSTITUTE(TRIM(MID(B2677, 7, 3))," ","0"))</f>
        <v/>
      </c>
      <c r="J2677" s="2">
        <v>1</v>
      </c>
      <c r="K2677" s="2" t="str">
        <f t="shared" si="123"/>
        <v>460</v>
      </c>
      <c r="L2677" s="2" t="str">
        <f t="shared" si="124"/>
        <v>005</v>
      </c>
      <c r="M2677" s="2" t="str">
        <f t="shared" si="125"/>
        <v>000</v>
      </c>
    </row>
    <row r="2678" spans="2:13" x14ac:dyDescent="0.25">
      <c r="B2678" s="2" t="s">
        <v>8663</v>
      </c>
      <c r="C2678" s="2" t="s">
        <v>4774</v>
      </c>
      <c r="D2678" s="6" t="str">
        <f>+_xlfn.CONCAT(Table13456[[#This Row],[phase1]],Table13456[[#This Row],[phase2]],Table13456[[#This Row],[phase3]],Table13456[[#This Row],[phase4]])</f>
        <v>1460006001</v>
      </c>
      <c r="E2678" s="2" t="str">
        <f>+Table13456[[#This Row],[DESCRIPTION]]</f>
        <v>LADDERS &amp; PLATFORMS, NEW CONSTRUCTION</v>
      </c>
      <c r="F2678" s="2" t="str">
        <f>+LEFT(Table13456[[#This Row],[PAY ITEM]],1)</f>
        <v>0</v>
      </c>
      <c r="G2678" s="2" t="str">
        <f>IF(Table13456[[#This Row],[first]]="0",SUBSTITUTE(TRIM(MID(B2678, 2, 3))," ","0"),SUBSTITUTE(TRIM(MID(B2678, 1, 3))," ","0"))</f>
        <v>460</v>
      </c>
      <c r="H2678" s="2" t="str">
        <f>IF(Table13456[[#This Row],[first]]="0",SUBSTITUTE(TRIM(MID(B2678, 5, 3))," ","0"),SUBSTITUTE(TRIM(MID(B2678, 4, 3))," ","0"))</f>
        <v>6</v>
      </c>
      <c r="I2678" s="2" t="str">
        <f>IF(Table13456[[#This Row],[first]]="0",SUBSTITUTE(TRIM(MID(B2678, 8, 3))," ","0"),SUBSTITUTE(TRIM(MID(B2678, 7, 3))," ","0"))</f>
        <v>1</v>
      </c>
      <c r="J2678" s="2">
        <v>1</v>
      </c>
      <c r="K2678" s="2" t="str">
        <f t="shared" si="123"/>
        <v>460</v>
      </c>
      <c r="L2678" s="2" t="str">
        <f t="shared" si="124"/>
        <v>006</v>
      </c>
      <c r="M2678" s="2" t="str">
        <f t="shared" si="125"/>
        <v>001</v>
      </c>
    </row>
    <row r="2679" spans="2:13" x14ac:dyDescent="0.25">
      <c r="B2679" s="2" t="s">
        <v>1428</v>
      </c>
      <c r="C2679" s="2" t="s">
        <v>1429</v>
      </c>
      <c r="D2679" s="6" t="str">
        <f>+_xlfn.CONCAT(Table13456[[#This Row],[phase1]],Table13456[[#This Row],[phase2]],Table13456[[#This Row],[phase3]],Table13456[[#This Row],[phase4]])</f>
        <v>1460006002</v>
      </c>
      <c r="E2679" s="2" t="str">
        <f>+Table13456[[#This Row],[DESCRIPTION]]</f>
        <v>LADDERS &amp; PLATFORMS, REHAB</v>
      </c>
      <c r="F2679" s="2" t="str">
        <f>+LEFT(Table13456[[#This Row],[PAY ITEM]],1)</f>
        <v>0</v>
      </c>
      <c r="G2679" s="2" t="str">
        <f>IF(Table13456[[#This Row],[first]]="0",SUBSTITUTE(TRIM(MID(B2679, 2, 3))," ","0"),SUBSTITUTE(TRIM(MID(B2679, 1, 3))," ","0"))</f>
        <v>460</v>
      </c>
      <c r="H2679" s="2" t="str">
        <f>IF(Table13456[[#This Row],[first]]="0",SUBSTITUTE(TRIM(MID(B2679, 5, 3))," ","0"),SUBSTITUTE(TRIM(MID(B2679, 4, 3))," ","0"))</f>
        <v>6</v>
      </c>
      <c r="I2679" s="2" t="str">
        <f>IF(Table13456[[#This Row],[first]]="0",SUBSTITUTE(TRIM(MID(B2679, 8, 3))," ","0"),SUBSTITUTE(TRIM(MID(B2679, 7, 3))," ","0"))</f>
        <v>2</v>
      </c>
      <c r="J2679" s="2">
        <v>1</v>
      </c>
      <c r="K2679" s="2" t="str">
        <f t="shared" si="123"/>
        <v>460</v>
      </c>
      <c r="L2679" s="2" t="str">
        <f t="shared" si="124"/>
        <v>006</v>
      </c>
      <c r="M2679" s="2" t="str">
        <f t="shared" si="125"/>
        <v>002</v>
      </c>
    </row>
    <row r="2680" spans="2:13" x14ac:dyDescent="0.25">
      <c r="B2680" s="2" t="s">
        <v>8664</v>
      </c>
      <c r="C2680" s="2" t="s">
        <v>8665</v>
      </c>
      <c r="D2680" s="6" t="str">
        <f>+_xlfn.CONCAT(Table13456[[#This Row],[phase1]],Table13456[[#This Row],[phase2]],Table13456[[#This Row],[phase3]],Table13456[[#This Row],[phase4]])</f>
        <v>1460006003</v>
      </c>
      <c r="E2680" s="2" t="str">
        <f>+Table13456[[#This Row],[DESCRIPTION]]</f>
        <v>LADDERS &amp; PLATFORMS, NEW CONSTRUCTION FOR PUSH BUTTON/MAINTENANCE CONTRACTS ONLY</v>
      </c>
      <c r="F2680" s="2" t="str">
        <f>+LEFT(Table13456[[#This Row],[PAY ITEM]],1)</f>
        <v>0</v>
      </c>
      <c r="G2680" s="2" t="str">
        <f>IF(Table13456[[#This Row],[first]]="0",SUBSTITUTE(TRIM(MID(B2680, 2, 3))," ","0"),SUBSTITUTE(TRIM(MID(B2680, 1, 3))," ","0"))</f>
        <v>460</v>
      </c>
      <c r="H2680" s="2" t="str">
        <f>IF(Table13456[[#This Row],[first]]="0",SUBSTITUTE(TRIM(MID(B2680, 5, 3))," ","0"),SUBSTITUTE(TRIM(MID(B2680, 4, 3))," ","0"))</f>
        <v>6</v>
      </c>
      <c r="I2680" s="2" t="str">
        <f>IF(Table13456[[#This Row],[first]]="0",SUBSTITUTE(TRIM(MID(B2680, 8, 3))," ","0"),SUBSTITUTE(TRIM(MID(B2680, 7, 3))," ","0"))</f>
        <v>3</v>
      </c>
      <c r="J2680" s="2">
        <v>1</v>
      </c>
      <c r="K2680" s="2" t="str">
        <f t="shared" si="123"/>
        <v>460</v>
      </c>
      <c r="L2680" s="2" t="str">
        <f t="shared" si="124"/>
        <v>006</v>
      </c>
      <c r="M2680" s="2" t="str">
        <f t="shared" si="125"/>
        <v>003</v>
      </c>
    </row>
    <row r="2681" spans="2:13" x14ac:dyDescent="0.25">
      <c r="B2681" s="4" t="s">
        <v>1430</v>
      </c>
      <c r="C2681" s="2" t="s">
        <v>1431</v>
      </c>
      <c r="D2681" s="6" t="str">
        <f>+_xlfn.CONCAT(Table13456[[#This Row],[phase1]],Table13456[[#This Row],[phase2]],Table13456[[#This Row],[phase3]],Table13456[[#This Row],[phase4]])</f>
        <v>1460007000</v>
      </c>
      <c r="E2681" s="2" t="str">
        <f>+Table13456[[#This Row],[DESCRIPTION]]</f>
        <v>PREFABRICATED STEEL PEDESTRIAN BRIDGE</v>
      </c>
      <c r="F2681" s="2" t="str">
        <f>+LEFT(Table13456[[#This Row],[PAY ITEM]],1)</f>
        <v>0</v>
      </c>
      <c r="G2681" s="2" t="str">
        <f>IF(Table13456[[#This Row],[first]]="0",SUBSTITUTE(TRIM(MID(B2681, 2, 3))," ","0"),SUBSTITUTE(TRIM(MID(B2681, 1, 3))," ","0"))</f>
        <v>460</v>
      </c>
      <c r="H2681" s="2" t="str">
        <f>IF(Table13456[[#This Row],[first]]="0",SUBSTITUTE(TRIM(MID(B2681, 5, 3))," ","0"),SUBSTITUTE(TRIM(MID(B2681, 4, 3))," ","0"))</f>
        <v>7</v>
      </c>
      <c r="I2681" s="2" t="str">
        <f>IF(Table13456[[#This Row],[first]]="0",SUBSTITUTE(TRIM(MID(B2681, 8, 3))," ","0"),SUBSTITUTE(TRIM(MID(B2681, 7, 3))," ","0"))</f>
        <v/>
      </c>
      <c r="J2681" s="2">
        <v>1</v>
      </c>
      <c r="K2681" s="2" t="str">
        <f t="shared" si="123"/>
        <v>460</v>
      </c>
      <c r="L2681" s="2" t="str">
        <f t="shared" si="124"/>
        <v>007</v>
      </c>
      <c r="M2681" s="2" t="str">
        <f t="shared" si="125"/>
        <v>000</v>
      </c>
    </row>
    <row r="2682" spans="2:13" x14ac:dyDescent="0.25">
      <c r="B2682" s="2" t="s">
        <v>8666</v>
      </c>
      <c r="C2682" s="2" t="s">
        <v>6633</v>
      </c>
      <c r="D2682" s="6" t="str">
        <f>+_xlfn.CONCAT(Table13456[[#This Row],[phase1]],Table13456[[#This Row],[phase2]],Table13456[[#This Row],[phase3]],Table13456[[#This Row],[phase4]])</f>
        <v>1460007004</v>
      </c>
      <c r="E2682" s="2" t="str">
        <f>+Table13456[[#This Row],[DESCRIPTION]]</f>
        <v>TEMP DUMMY PAYITEM FOR WT DATA MIGRATION</v>
      </c>
      <c r="F2682" s="2" t="str">
        <f>+LEFT(Table13456[[#This Row],[PAY ITEM]],1)</f>
        <v>0</v>
      </c>
      <c r="G2682" s="2" t="str">
        <f>IF(Table13456[[#This Row],[first]]="0",SUBSTITUTE(TRIM(MID(B2682, 2, 3))," ","0"),SUBSTITUTE(TRIM(MID(B2682, 1, 3))," ","0"))</f>
        <v>460</v>
      </c>
      <c r="H2682" s="2" t="str">
        <f>IF(Table13456[[#This Row],[first]]="0",SUBSTITUTE(TRIM(MID(B2682, 5, 3))," ","0"),SUBSTITUTE(TRIM(MID(B2682, 4, 3))," ","0"))</f>
        <v>7</v>
      </c>
      <c r="I2682" s="2" t="str">
        <f>IF(Table13456[[#This Row],[first]]="0",SUBSTITUTE(TRIM(MID(B2682, 8, 3))," ","0"),SUBSTITUTE(TRIM(MID(B2682, 7, 3))," ","0"))</f>
        <v>4</v>
      </c>
      <c r="J2682" s="2">
        <v>1</v>
      </c>
      <c r="K2682" s="2" t="str">
        <f t="shared" si="123"/>
        <v>460</v>
      </c>
      <c r="L2682" s="2" t="str">
        <f t="shared" si="124"/>
        <v>007</v>
      </c>
      <c r="M2682" s="2" t="str">
        <f t="shared" si="125"/>
        <v>004</v>
      </c>
    </row>
    <row r="2683" spans="2:13" x14ac:dyDescent="0.25">
      <c r="B2683" s="2" t="s">
        <v>8667</v>
      </c>
      <c r="C2683" s="2" t="s">
        <v>8668</v>
      </c>
      <c r="D2683" s="6" t="str">
        <f>+_xlfn.CONCAT(Table13456[[#This Row],[phase1]],Table13456[[#This Row],[phase2]],Table13456[[#This Row],[phase3]],Table13456[[#This Row],[phase4]])</f>
        <v>1460009001</v>
      </c>
      <c r="E2683" s="2" t="str">
        <f>+Table13456[[#This Row],[DESCRIPTION]]</f>
        <v>ACCESS HATCH, CONCRETE BOX SECTION</v>
      </c>
      <c r="F2683" s="2" t="str">
        <f>+LEFT(Table13456[[#This Row],[PAY ITEM]],1)</f>
        <v>0</v>
      </c>
      <c r="G2683" s="2" t="str">
        <f>IF(Table13456[[#This Row],[first]]="0",SUBSTITUTE(TRIM(MID(B2683, 2, 3))," ","0"),SUBSTITUTE(TRIM(MID(B2683, 1, 3))," ","0"))</f>
        <v>460</v>
      </c>
      <c r="H2683" s="2" t="str">
        <f>IF(Table13456[[#This Row],[first]]="0",SUBSTITUTE(TRIM(MID(B2683, 5, 3))," ","0"),SUBSTITUTE(TRIM(MID(B2683, 4, 3))," ","0"))</f>
        <v>9</v>
      </c>
      <c r="I2683" s="2" t="str">
        <f>IF(Table13456[[#This Row],[first]]="0",SUBSTITUTE(TRIM(MID(B2683, 8, 3))," ","0"),SUBSTITUTE(TRIM(MID(B2683, 7, 3))," ","0"))</f>
        <v>1</v>
      </c>
      <c r="J2683" s="2">
        <v>1</v>
      </c>
      <c r="K2683" s="2" t="str">
        <f t="shared" si="123"/>
        <v>460</v>
      </c>
      <c r="L2683" s="2" t="str">
        <f t="shared" si="124"/>
        <v>009</v>
      </c>
      <c r="M2683" s="2" t="str">
        <f t="shared" si="125"/>
        <v>001</v>
      </c>
    </row>
    <row r="2684" spans="2:13" x14ac:dyDescent="0.25">
      <c r="B2684" s="2" t="s">
        <v>8669</v>
      </c>
      <c r="C2684" s="2" t="s">
        <v>8670</v>
      </c>
      <c r="D2684" s="6" t="str">
        <f>+_xlfn.CONCAT(Table13456[[#This Row],[phase1]],Table13456[[#This Row],[phase2]],Table13456[[#This Row],[phase3]],Table13456[[#This Row],[phase4]])</f>
        <v>1460009002</v>
      </c>
      <c r="E2684" s="2" t="str">
        <f>+Table13456[[#This Row],[DESCRIPTION]]</f>
        <v>ACCESS HATCH, STEEL BOX SECTION</v>
      </c>
      <c r="F2684" s="2" t="str">
        <f>+LEFT(Table13456[[#This Row],[PAY ITEM]],1)</f>
        <v>0</v>
      </c>
      <c r="G2684" s="2" t="str">
        <f>IF(Table13456[[#This Row],[first]]="0",SUBSTITUTE(TRIM(MID(B2684, 2, 3))," ","0"),SUBSTITUTE(TRIM(MID(B2684, 1, 3))," ","0"))</f>
        <v>460</v>
      </c>
      <c r="H2684" s="2" t="str">
        <f>IF(Table13456[[#This Row],[first]]="0",SUBSTITUTE(TRIM(MID(B2684, 5, 3))," ","0"),SUBSTITUTE(TRIM(MID(B2684, 4, 3))," ","0"))</f>
        <v>9</v>
      </c>
      <c r="I2684" s="2" t="str">
        <f>IF(Table13456[[#This Row],[first]]="0",SUBSTITUTE(TRIM(MID(B2684, 8, 3))," ","0"),SUBSTITUTE(TRIM(MID(B2684, 7, 3))," ","0"))</f>
        <v>2</v>
      </c>
      <c r="J2684" s="2">
        <v>1</v>
      </c>
      <c r="K2684" s="2" t="str">
        <f t="shared" si="123"/>
        <v>460</v>
      </c>
      <c r="L2684" s="2" t="str">
        <f t="shared" si="124"/>
        <v>009</v>
      </c>
      <c r="M2684" s="2" t="str">
        <f t="shared" si="125"/>
        <v>002</v>
      </c>
    </row>
    <row r="2685" spans="2:13" x14ac:dyDescent="0.25">
      <c r="B2685" s="4" t="s">
        <v>8671</v>
      </c>
      <c r="C2685" s="2" t="s">
        <v>8672</v>
      </c>
      <c r="D2685" s="6" t="str">
        <f>+_xlfn.CONCAT(Table13456[[#This Row],[phase1]],Table13456[[#This Row],[phase2]],Table13456[[#This Row],[phase3]],Table13456[[#This Row],[phase4]])</f>
        <v>1460009003</v>
      </c>
      <c r="E2685" s="2" t="str">
        <f>+Table13456[[#This Row],[DESCRIPTION]]</f>
        <v>ACCESS HATCH, EQUIPMENT</v>
      </c>
      <c r="F2685" s="2" t="str">
        <f>+LEFT(Table13456[[#This Row],[PAY ITEM]],1)</f>
        <v>0</v>
      </c>
      <c r="G2685" s="2" t="str">
        <f>IF(Table13456[[#This Row],[first]]="0",SUBSTITUTE(TRIM(MID(B2685, 2, 3))," ","0"),SUBSTITUTE(TRIM(MID(B2685, 1, 3))," ","0"))</f>
        <v>460</v>
      </c>
      <c r="H2685" s="2" t="str">
        <f>IF(Table13456[[#This Row],[first]]="0",SUBSTITUTE(TRIM(MID(B2685, 5, 3))," ","0"),SUBSTITUTE(TRIM(MID(B2685, 4, 3))," ","0"))</f>
        <v>9</v>
      </c>
      <c r="I2685" s="2" t="str">
        <f>IF(Table13456[[#This Row],[first]]="0",SUBSTITUTE(TRIM(MID(B2685, 8, 3))," ","0"),SUBSTITUTE(TRIM(MID(B2685, 7, 3))," ","0"))</f>
        <v>3</v>
      </c>
      <c r="J2685" s="2">
        <v>1</v>
      </c>
      <c r="K2685" s="2" t="str">
        <f t="shared" si="123"/>
        <v>460</v>
      </c>
      <c r="L2685" s="2" t="str">
        <f t="shared" si="124"/>
        <v>009</v>
      </c>
      <c r="M2685" s="2" t="str">
        <f t="shared" si="125"/>
        <v>003</v>
      </c>
    </row>
    <row r="2686" spans="2:13" x14ac:dyDescent="0.25">
      <c r="B2686" s="2" t="s">
        <v>8673</v>
      </c>
      <c r="C2686" s="2" t="s">
        <v>8674</v>
      </c>
      <c r="D2686" s="6" t="str">
        <f>+_xlfn.CONCAT(Table13456[[#This Row],[phase1]],Table13456[[#This Row],[phase2]],Table13456[[#This Row],[phase3]],Table13456[[#This Row],[phase4]])</f>
        <v>1460010007</v>
      </c>
      <c r="E2686" s="2" t="str">
        <f>+Table13456[[#This Row],[DESCRIPTION]]</f>
        <v>ALUMINUM, SKYWAY LIGHTING- PROJECT 432270-1-52-01</v>
      </c>
      <c r="F2686" s="2" t="str">
        <f>+LEFT(Table13456[[#This Row],[PAY ITEM]],1)</f>
        <v>0</v>
      </c>
      <c r="G2686" s="2" t="str">
        <f>IF(Table13456[[#This Row],[first]]="0",SUBSTITUTE(TRIM(MID(B2686, 2, 3))," ","0"),SUBSTITUTE(TRIM(MID(B2686, 1, 3))," ","0"))</f>
        <v>460</v>
      </c>
      <c r="H2686" s="2" t="str">
        <f>IF(Table13456[[#This Row],[first]]="0",SUBSTITUTE(TRIM(MID(B2686, 5, 3))," ","0"),SUBSTITUTE(TRIM(MID(B2686, 4, 3))," ","0"))</f>
        <v>10</v>
      </c>
      <c r="I2686" s="2" t="str">
        <f>IF(Table13456[[#This Row],[first]]="0",SUBSTITUTE(TRIM(MID(B2686, 8, 3))," ","0"),SUBSTITUTE(TRIM(MID(B2686, 7, 3))," ","0"))</f>
        <v>7</v>
      </c>
      <c r="J2686" s="2">
        <v>1</v>
      </c>
      <c r="K2686" s="2" t="str">
        <f t="shared" si="123"/>
        <v>460</v>
      </c>
      <c r="L2686" s="2" t="str">
        <f t="shared" si="124"/>
        <v>010</v>
      </c>
      <c r="M2686" s="2" t="str">
        <f t="shared" si="125"/>
        <v>007</v>
      </c>
    </row>
    <row r="2687" spans="2:13" x14ac:dyDescent="0.25">
      <c r="B2687" s="2" t="s">
        <v>8675</v>
      </c>
      <c r="C2687" s="2" t="s">
        <v>8676</v>
      </c>
      <c r="D2687" s="6" t="str">
        <f>+_xlfn.CONCAT(Table13456[[#This Row],[phase1]],Table13456[[#This Row],[phase2]],Table13456[[#This Row],[phase3]],Table13456[[#This Row],[phase4]])</f>
        <v>1460015000</v>
      </c>
      <c r="E2687" s="2" t="str">
        <f>+Table13456[[#This Row],[DESCRIPTION]]</f>
        <v>STAINLESS STEEL VERMIN GUARD- FOR MAINTENANCE OR REHAB PROJECTS ONLY</v>
      </c>
      <c r="F2687" s="2" t="str">
        <f>+LEFT(Table13456[[#This Row],[PAY ITEM]],1)</f>
        <v>0</v>
      </c>
      <c r="G2687" s="2" t="str">
        <f>IF(Table13456[[#This Row],[first]]="0",SUBSTITUTE(TRIM(MID(B2687, 2, 3))," ","0"),SUBSTITUTE(TRIM(MID(B2687, 1, 3))," ","0"))</f>
        <v>460</v>
      </c>
      <c r="H2687" s="2" t="str">
        <f>IF(Table13456[[#This Row],[first]]="0",SUBSTITUTE(TRIM(MID(B2687, 5, 3))," ","0"),SUBSTITUTE(TRIM(MID(B2687, 4, 3))," ","0"))</f>
        <v>15</v>
      </c>
      <c r="I2687" s="2" t="str">
        <f>IF(Table13456[[#This Row],[first]]="0",SUBSTITUTE(TRIM(MID(B2687, 8, 3))," ","0"),SUBSTITUTE(TRIM(MID(B2687, 7, 3))," ","0"))</f>
        <v/>
      </c>
      <c r="J2687" s="2">
        <v>1</v>
      </c>
      <c r="K2687" s="2" t="str">
        <f t="shared" si="123"/>
        <v>460</v>
      </c>
      <c r="L2687" s="2" t="str">
        <f t="shared" si="124"/>
        <v>015</v>
      </c>
      <c r="M2687" s="2" t="str">
        <f t="shared" si="125"/>
        <v>000</v>
      </c>
    </row>
    <row r="2688" spans="2:13" x14ac:dyDescent="0.25">
      <c r="B2688" s="2" t="s">
        <v>8677</v>
      </c>
      <c r="C2688" s="2" t="s">
        <v>8678</v>
      </c>
      <c r="D2688" s="6" t="str">
        <f>+_xlfn.CONCAT(Table13456[[#This Row],[phase1]],Table13456[[#This Row],[phase2]],Table13456[[#This Row],[phase3]],Table13456[[#This Row],[phase4]])</f>
        <v>1460016001</v>
      </c>
      <c r="E2688" s="2" t="str">
        <f>+Table13456[[#This Row],[DESCRIPTION]]</f>
        <v>SHEAR LOCK REPLACEABLE WEAR PLATES- REHAB WORK</v>
      </c>
      <c r="F2688" s="2" t="str">
        <f>+LEFT(Table13456[[#This Row],[PAY ITEM]],1)</f>
        <v>0</v>
      </c>
      <c r="G2688" s="2" t="str">
        <f>IF(Table13456[[#This Row],[first]]="0",SUBSTITUTE(TRIM(MID(B2688, 2, 3))," ","0"),SUBSTITUTE(TRIM(MID(B2688, 1, 3))," ","0"))</f>
        <v>460</v>
      </c>
      <c r="H2688" s="2" t="str">
        <f>IF(Table13456[[#This Row],[first]]="0",SUBSTITUTE(TRIM(MID(B2688, 5, 3))," ","0"),SUBSTITUTE(TRIM(MID(B2688, 4, 3))," ","0"))</f>
        <v>16</v>
      </c>
      <c r="I2688" s="2" t="str">
        <f>IF(Table13456[[#This Row],[first]]="0",SUBSTITUTE(TRIM(MID(B2688, 8, 3))," ","0"),SUBSTITUTE(TRIM(MID(B2688, 7, 3))," ","0"))</f>
        <v>1</v>
      </c>
      <c r="J2688" s="2">
        <v>1</v>
      </c>
      <c r="K2688" s="2" t="str">
        <f t="shared" si="123"/>
        <v>460</v>
      </c>
      <c r="L2688" s="2" t="str">
        <f t="shared" si="124"/>
        <v>016</v>
      </c>
      <c r="M2688" s="2" t="str">
        <f t="shared" si="125"/>
        <v>001</v>
      </c>
    </row>
    <row r="2689" spans="2:13" x14ac:dyDescent="0.25">
      <c r="B2689" s="2" t="s">
        <v>8679</v>
      </c>
      <c r="C2689" s="2" t="s">
        <v>8680</v>
      </c>
      <c r="D2689" s="6" t="str">
        <f>+_xlfn.CONCAT(Table13456[[#This Row],[phase1]],Table13456[[#This Row],[phase2]],Table13456[[#This Row],[phase3]],Table13456[[#This Row],[phase4]])</f>
        <v>1460006000</v>
      </c>
      <c r="E2689" s="2" t="str">
        <f>+Table13456[[#This Row],[DESCRIPTION]]</f>
        <v>LADDERS &amp; PLATFORMS- ERROR</v>
      </c>
      <c r="F2689" s="2" t="str">
        <f>+LEFT(Table13456[[#This Row],[PAY ITEM]],1)</f>
        <v>0</v>
      </c>
      <c r="G2689" s="2" t="str">
        <f>IF(Table13456[[#This Row],[first]]="0",SUBSTITUTE(TRIM(MID(B2689, 2, 3))," ","0"),SUBSTITUTE(TRIM(MID(B2689, 1, 3))," ","0"))</f>
        <v>460</v>
      </c>
      <c r="H2689" s="2" t="str">
        <f>IF(Table13456[[#This Row],[first]]="0",SUBSTITUTE(TRIM(MID(B2689, 5, 3))," ","0"),SUBSTITUTE(TRIM(MID(B2689, 4, 3))," ","0"))</f>
        <v>6</v>
      </c>
      <c r="I2689" s="2" t="str">
        <f>IF(Table13456[[#This Row],[first]]="0",SUBSTITUTE(TRIM(MID(B2689, 8, 3))," ","0"),SUBSTITUTE(TRIM(MID(B2689, 7, 3))," ","0"))</f>
        <v/>
      </c>
      <c r="J2689" s="2">
        <v>1</v>
      </c>
      <c r="K2689" s="2" t="str">
        <f t="shared" si="123"/>
        <v>460</v>
      </c>
      <c r="L2689" s="2" t="str">
        <f t="shared" si="124"/>
        <v>006</v>
      </c>
      <c r="M2689" s="2" t="str">
        <f t="shared" si="125"/>
        <v>000</v>
      </c>
    </row>
    <row r="2690" spans="2:13" x14ac:dyDescent="0.25">
      <c r="B2690" s="4" t="s">
        <v>8681</v>
      </c>
      <c r="C2690" s="2" t="s">
        <v>8682</v>
      </c>
      <c r="D2690" s="6" t="str">
        <f>+_xlfn.CONCAT(Table13456[[#This Row],[phase1]],Table13456[[#This Row],[phase2]],Table13456[[#This Row],[phase3]],Table13456[[#This Row],[phase4]])</f>
        <v>1460060001</v>
      </c>
      <c r="E2690" s="2" t="str">
        <f>+Table13456[[#This Row],[DESCRIPTION]]</f>
        <v>BRIDGE CABLE SYSTEM, WIRE ROPE ASSEMBLY, PROJECT 447046-1-52-01</v>
      </c>
      <c r="F2690" s="2" t="str">
        <f>+LEFT(Table13456[[#This Row],[PAY ITEM]],1)</f>
        <v>0</v>
      </c>
      <c r="G2690" s="2" t="str">
        <f>IF(Table13456[[#This Row],[first]]="0",SUBSTITUTE(TRIM(MID(B2690, 2, 3))," ","0"),SUBSTITUTE(TRIM(MID(B2690, 1, 3))," ","0"))</f>
        <v>460</v>
      </c>
      <c r="H2690" s="2" t="str">
        <f>IF(Table13456[[#This Row],[first]]="0",SUBSTITUTE(TRIM(MID(B2690, 5, 3))," ","0"),SUBSTITUTE(TRIM(MID(B2690, 4, 3))," ","0"))</f>
        <v>60</v>
      </c>
      <c r="I2690" s="2" t="str">
        <f>IF(Table13456[[#This Row],[first]]="0",SUBSTITUTE(TRIM(MID(B2690, 8, 3))," ","0"),SUBSTITUTE(TRIM(MID(B2690, 7, 3))," ","0"))</f>
        <v>1</v>
      </c>
      <c r="J2690" s="2">
        <v>1</v>
      </c>
      <c r="K2690" s="2" t="str">
        <f t="shared" si="123"/>
        <v>460</v>
      </c>
      <c r="L2690" s="2" t="str">
        <f t="shared" si="124"/>
        <v>060</v>
      </c>
      <c r="M2690" s="2" t="str">
        <f t="shared" si="125"/>
        <v>001</v>
      </c>
    </row>
    <row r="2691" spans="2:13" x14ac:dyDescent="0.25">
      <c r="B2691" s="2" t="s">
        <v>8683</v>
      </c>
      <c r="C2691" s="2" t="s">
        <v>8684</v>
      </c>
      <c r="D2691" s="6" t="str">
        <f>+_xlfn.CONCAT(Table13456[[#This Row],[phase1]],Table13456[[#This Row],[phase2]],Table13456[[#This Row],[phase3]],Table13456[[#This Row],[phase4]])</f>
        <v>1460060002</v>
      </c>
      <c r="E2691" s="2" t="str">
        <f>+Table13456[[#This Row],[DESCRIPTION]]</f>
        <v>BRIDGE DECK DAMPING SYSTEM, PROJECT 447046-1-52-01</v>
      </c>
      <c r="F2691" s="2" t="str">
        <f>+LEFT(Table13456[[#This Row],[PAY ITEM]],1)</f>
        <v>0</v>
      </c>
      <c r="G2691" s="2" t="str">
        <f>IF(Table13456[[#This Row],[first]]="0",SUBSTITUTE(TRIM(MID(B2691, 2, 3))," ","0"),SUBSTITUTE(TRIM(MID(B2691, 1, 3))," ","0"))</f>
        <v>460</v>
      </c>
      <c r="H2691" s="2" t="str">
        <f>IF(Table13456[[#This Row],[first]]="0",SUBSTITUTE(TRIM(MID(B2691, 5, 3))," ","0"),SUBSTITUTE(TRIM(MID(B2691, 4, 3))," ","0"))</f>
        <v>60</v>
      </c>
      <c r="I2691" s="2" t="str">
        <f>IF(Table13456[[#This Row],[first]]="0",SUBSTITUTE(TRIM(MID(B2691, 8, 3))," ","0"),SUBSTITUTE(TRIM(MID(B2691, 7, 3))," ","0"))</f>
        <v>2</v>
      </c>
      <c r="J2691" s="2">
        <v>1</v>
      </c>
      <c r="K2691" s="2" t="str">
        <f t="shared" ref="K2691:K2754" si="126">IF(LEN(G2691) = 3, G2691, TEXT(IF(LEN(G2691) = 2, "0" &amp; G2691, "00" &amp; G2691), "000"))</f>
        <v>460</v>
      </c>
      <c r="L2691" s="2" t="str">
        <f t="shared" ref="L2691:L2754" si="127">IF(LEN(H2691) = 3, H2691, TEXT(IF(LEN(H2691) = 2, "0" &amp; H2691, "00" &amp; H2691), "000"))</f>
        <v>060</v>
      </c>
      <c r="M2691" s="2" t="str">
        <f t="shared" ref="M2691:M2754" si="128">IF(LEN(I2691) = 3, I2691, TEXT(IF(LEN(I2691) = 2, "0" &amp; I2691, "00" &amp; I2691), "000"))</f>
        <v>002</v>
      </c>
    </row>
    <row r="2692" spans="2:13" x14ac:dyDescent="0.25">
      <c r="B2692" s="2" t="s">
        <v>8685</v>
      </c>
      <c r="C2692" s="2" t="s">
        <v>8686</v>
      </c>
      <c r="D2692" s="6" t="str">
        <f>+_xlfn.CONCAT(Table13456[[#This Row],[phase1]],Table13456[[#This Row],[phase2]],Table13456[[#This Row],[phase3]],Table13456[[#This Row],[phase4]])</f>
        <v>1460070001</v>
      </c>
      <c r="E2692" s="2" t="str">
        <f>+Table13456[[#This Row],[DESCRIPTION]]</f>
        <v>ALUMINUM BULLET RAILINGS, SINGLE RAIL</v>
      </c>
      <c r="F2692" s="2" t="str">
        <f>+LEFT(Table13456[[#This Row],[PAY ITEM]],1)</f>
        <v>0</v>
      </c>
      <c r="G2692" s="2" t="str">
        <f>IF(Table13456[[#This Row],[first]]="0",SUBSTITUTE(TRIM(MID(B2692, 2, 3))," ","0"),SUBSTITUTE(TRIM(MID(B2692, 1, 3))," ","0"))</f>
        <v>460</v>
      </c>
      <c r="H2692" s="2" t="str">
        <f>IF(Table13456[[#This Row],[first]]="0",SUBSTITUTE(TRIM(MID(B2692, 5, 3))," ","0"),SUBSTITUTE(TRIM(MID(B2692, 4, 3))," ","0"))</f>
        <v>70</v>
      </c>
      <c r="I2692" s="2" t="str">
        <f>IF(Table13456[[#This Row],[first]]="0",SUBSTITUTE(TRIM(MID(B2692, 8, 3))," ","0"),SUBSTITUTE(TRIM(MID(B2692, 7, 3))," ","0"))</f>
        <v>1</v>
      </c>
      <c r="J2692" s="2">
        <v>1</v>
      </c>
      <c r="K2692" s="2" t="str">
        <f t="shared" si="126"/>
        <v>460</v>
      </c>
      <c r="L2692" s="2" t="str">
        <f t="shared" si="127"/>
        <v>070</v>
      </c>
      <c r="M2692" s="2" t="str">
        <f t="shared" si="128"/>
        <v>001</v>
      </c>
    </row>
    <row r="2693" spans="2:13" x14ac:dyDescent="0.25">
      <c r="B2693" s="2" t="s">
        <v>8687</v>
      </c>
      <c r="C2693" s="2" t="s">
        <v>8688</v>
      </c>
      <c r="D2693" s="6" t="str">
        <f>+_xlfn.CONCAT(Table13456[[#This Row],[phase1]],Table13456[[#This Row],[phase2]],Table13456[[#This Row],[phase3]],Table13456[[#This Row],[phase4]])</f>
        <v>1460070002</v>
      </c>
      <c r="E2693" s="2" t="str">
        <f>+Table13456[[#This Row],[DESCRIPTION]]</f>
        <v>ALUMINUM BULLET RAILINGS, DOUBLE RAIL</v>
      </c>
      <c r="F2693" s="2" t="str">
        <f>+LEFT(Table13456[[#This Row],[PAY ITEM]],1)</f>
        <v>0</v>
      </c>
      <c r="G2693" s="2" t="str">
        <f>IF(Table13456[[#This Row],[first]]="0",SUBSTITUTE(TRIM(MID(B2693, 2, 3))," ","0"),SUBSTITUTE(TRIM(MID(B2693, 1, 3))," ","0"))</f>
        <v>460</v>
      </c>
      <c r="H2693" s="2" t="str">
        <f>IF(Table13456[[#This Row],[first]]="0",SUBSTITUTE(TRIM(MID(B2693, 5, 3))," ","0"),SUBSTITUTE(TRIM(MID(B2693, 4, 3))," ","0"))</f>
        <v>70</v>
      </c>
      <c r="I2693" s="2" t="str">
        <f>IF(Table13456[[#This Row],[first]]="0",SUBSTITUTE(TRIM(MID(B2693, 8, 3))," ","0"),SUBSTITUTE(TRIM(MID(B2693, 7, 3))," ","0"))</f>
        <v>2</v>
      </c>
      <c r="J2693" s="2">
        <v>1</v>
      </c>
      <c r="K2693" s="2" t="str">
        <f t="shared" si="126"/>
        <v>460</v>
      </c>
      <c r="L2693" s="2" t="str">
        <f t="shared" si="127"/>
        <v>070</v>
      </c>
      <c r="M2693" s="2" t="str">
        <f t="shared" si="128"/>
        <v>002</v>
      </c>
    </row>
    <row r="2694" spans="2:13" x14ac:dyDescent="0.25">
      <c r="B2694" s="2" t="s">
        <v>8689</v>
      </c>
      <c r="C2694" s="2" t="s">
        <v>8690</v>
      </c>
      <c r="D2694" s="6" t="str">
        <f>+_xlfn.CONCAT(Table13456[[#This Row],[phase1]],Table13456[[#This Row],[phase2]],Table13456[[#This Row],[phase3]],Table13456[[#This Row],[phase4]])</f>
        <v>1460070003</v>
      </c>
      <c r="E2694" s="2" t="str">
        <f>+Table13456[[#This Row],[DESCRIPTION]]</f>
        <v>ALUMINUM BULLET RAILINGS, TRIPLE RAIL</v>
      </c>
      <c r="F2694" s="2" t="str">
        <f>+LEFT(Table13456[[#This Row],[PAY ITEM]],1)</f>
        <v>0</v>
      </c>
      <c r="G2694" s="2" t="str">
        <f>IF(Table13456[[#This Row],[first]]="0",SUBSTITUTE(TRIM(MID(B2694, 2, 3))," ","0"),SUBSTITUTE(TRIM(MID(B2694, 1, 3))," ","0"))</f>
        <v>460</v>
      </c>
      <c r="H2694" s="2" t="str">
        <f>IF(Table13456[[#This Row],[first]]="0",SUBSTITUTE(TRIM(MID(B2694, 5, 3))," ","0"),SUBSTITUTE(TRIM(MID(B2694, 4, 3))," ","0"))</f>
        <v>70</v>
      </c>
      <c r="I2694" s="2" t="str">
        <f>IF(Table13456[[#This Row],[first]]="0",SUBSTITUTE(TRIM(MID(B2694, 8, 3))," ","0"),SUBSTITUTE(TRIM(MID(B2694, 7, 3))," ","0"))</f>
        <v>3</v>
      </c>
      <c r="J2694" s="2">
        <v>1</v>
      </c>
      <c r="K2694" s="2" t="str">
        <f t="shared" si="126"/>
        <v>460</v>
      </c>
      <c r="L2694" s="2" t="str">
        <f t="shared" si="127"/>
        <v>070</v>
      </c>
      <c r="M2694" s="2" t="str">
        <f t="shared" si="128"/>
        <v>003</v>
      </c>
    </row>
    <row r="2695" spans="2:13" x14ac:dyDescent="0.25">
      <c r="B2695" s="2" t="s">
        <v>1432</v>
      </c>
      <c r="C2695" s="2" t="s">
        <v>1433</v>
      </c>
      <c r="D2695" s="6" t="str">
        <f>+_xlfn.CONCAT(Table13456[[#This Row],[phase1]],Table13456[[#This Row],[phase2]],Table13456[[#This Row],[phase3]],Table13456[[#This Row],[phase4]])</f>
        <v>1460071001</v>
      </c>
      <c r="E2695" s="2" t="str">
        <f>+Table13456[[#This Row],[DESCRIPTION]]</f>
        <v>METAL TRAFFIC RAILING, THRIE BEAM RETROFIT</v>
      </c>
      <c r="F2695" s="2" t="str">
        <f>+LEFT(Table13456[[#This Row],[PAY ITEM]],1)</f>
        <v>0</v>
      </c>
      <c r="G2695" s="2" t="str">
        <f>IF(Table13456[[#This Row],[first]]="0",SUBSTITUTE(TRIM(MID(B2695, 2, 3))," ","0"),SUBSTITUTE(TRIM(MID(B2695, 1, 3))," ","0"))</f>
        <v>460</v>
      </c>
      <c r="H2695" s="2" t="str">
        <f>IF(Table13456[[#This Row],[first]]="0",SUBSTITUTE(TRIM(MID(B2695, 5, 3))," ","0"),SUBSTITUTE(TRIM(MID(B2695, 4, 3))," ","0"))</f>
        <v>71</v>
      </c>
      <c r="I2695" s="2" t="str">
        <f>IF(Table13456[[#This Row],[first]]="0",SUBSTITUTE(TRIM(MID(B2695, 8, 3))," ","0"),SUBSTITUTE(TRIM(MID(B2695, 7, 3))," ","0"))</f>
        <v>1</v>
      </c>
      <c r="J2695" s="2">
        <v>1</v>
      </c>
      <c r="K2695" s="2" t="str">
        <f t="shared" si="126"/>
        <v>460</v>
      </c>
      <c r="L2695" s="2" t="str">
        <f t="shared" si="127"/>
        <v>071</v>
      </c>
      <c r="M2695" s="2" t="str">
        <f t="shared" si="128"/>
        <v>001</v>
      </c>
    </row>
    <row r="2696" spans="2:13" x14ac:dyDescent="0.25">
      <c r="B2696" s="2" t="s">
        <v>4110</v>
      </c>
      <c r="C2696" s="2" t="s">
        <v>8691</v>
      </c>
      <c r="D2696" s="6" t="str">
        <f>+_xlfn.CONCAT(Table13456[[#This Row],[phase1]],Table13456[[#This Row],[phase2]],Table13456[[#This Row],[phase3]],Table13456[[#This Row],[phase4]])</f>
        <v>1460071002</v>
      </c>
      <c r="E2696" s="2" t="str">
        <f>+Table13456[[#This Row],[DESCRIPTION]]</f>
        <v>METAL TRAFFIC RAILING, STEEL POST AND RAIL</v>
      </c>
      <c r="F2696" s="2" t="str">
        <f>+LEFT(Table13456[[#This Row],[PAY ITEM]],1)</f>
        <v>0</v>
      </c>
      <c r="G2696" s="2" t="str">
        <f>IF(Table13456[[#This Row],[first]]="0",SUBSTITUTE(TRIM(MID(B2696, 2, 3))," ","0"),SUBSTITUTE(TRIM(MID(B2696, 1, 3))," ","0"))</f>
        <v>460</v>
      </c>
      <c r="H2696" s="2" t="str">
        <f>IF(Table13456[[#This Row],[first]]="0",SUBSTITUTE(TRIM(MID(B2696, 5, 3))," ","0"),SUBSTITUTE(TRIM(MID(B2696, 4, 3))," ","0"))</f>
        <v>71</v>
      </c>
      <c r="I2696" s="2" t="str">
        <f>IF(Table13456[[#This Row],[first]]="0",SUBSTITUTE(TRIM(MID(B2696, 8, 3))," ","0"),SUBSTITUTE(TRIM(MID(B2696, 7, 3))," ","0"))</f>
        <v>2</v>
      </c>
      <c r="J2696" s="2">
        <v>1</v>
      </c>
      <c r="K2696" s="2" t="str">
        <f t="shared" si="126"/>
        <v>460</v>
      </c>
      <c r="L2696" s="2" t="str">
        <f t="shared" si="127"/>
        <v>071</v>
      </c>
      <c r="M2696" s="2" t="str">
        <f t="shared" si="128"/>
        <v>002</v>
      </c>
    </row>
    <row r="2697" spans="2:13" x14ac:dyDescent="0.25">
      <c r="B2697" s="2" t="s">
        <v>1434</v>
      </c>
      <c r="C2697" s="2" t="s">
        <v>1435</v>
      </c>
      <c r="D2697" s="6" t="str">
        <f>+_xlfn.CONCAT(Table13456[[#This Row],[phase1]],Table13456[[#This Row],[phase2]],Table13456[[#This Row],[phase3]],Table13456[[#This Row],[phase4]])</f>
        <v>1460071004</v>
      </c>
      <c r="E2697" s="2" t="str">
        <f>+Table13456[[#This Row],[DESCRIPTION]]</f>
        <v>METAL TRAFFIC RAILING, RECTANGULAR TUBE RETROFIT</v>
      </c>
      <c r="F2697" s="2" t="str">
        <f>+LEFT(Table13456[[#This Row],[PAY ITEM]],1)</f>
        <v>0</v>
      </c>
      <c r="G2697" s="2" t="str">
        <f>IF(Table13456[[#This Row],[first]]="0",SUBSTITUTE(TRIM(MID(B2697, 2, 3))," ","0"),SUBSTITUTE(TRIM(MID(B2697, 1, 3))," ","0"))</f>
        <v>460</v>
      </c>
      <c r="H2697" s="2" t="str">
        <f>IF(Table13456[[#This Row],[first]]="0",SUBSTITUTE(TRIM(MID(B2697, 5, 3))," ","0"),SUBSTITUTE(TRIM(MID(B2697, 4, 3))," ","0"))</f>
        <v>71</v>
      </c>
      <c r="I2697" s="2" t="str">
        <f>IF(Table13456[[#This Row],[first]]="0",SUBSTITUTE(TRIM(MID(B2697, 8, 3))," ","0"),SUBSTITUTE(TRIM(MID(B2697, 7, 3))," ","0"))</f>
        <v>4</v>
      </c>
      <c r="J2697" s="2">
        <v>1</v>
      </c>
      <c r="K2697" s="2" t="str">
        <f t="shared" si="126"/>
        <v>460</v>
      </c>
      <c r="L2697" s="2" t="str">
        <f t="shared" si="127"/>
        <v>071</v>
      </c>
      <c r="M2697" s="2" t="str">
        <f t="shared" si="128"/>
        <v>004</v>
      </c>
    </row>
    <row r="2698" spans="2:13" x14ac:dyDescent="0.25">
      <c r="B2698" s="2" t="s">
        <v>8692</v>
      </c>
      <c r="C2698" s="2" t="s">
        <v>8693</v>
      </c>
      <c r="D2698" s="6" t="str">
        <f>+_xlfn.CONCAT(Table13456[[#This Row],[phase1]],Table13456[[#This Row],[phase2]],Table13456[[#This Row],[phase3]],Table13456[[#This Row],[phase4]])</f>
        <v>1460071100</v>
      </c>
      <c r="E2698" s="2" t="str">
        <f>+Table13456[[#This Row],[DESCRIPTION]]</f>
        <v>METAL TRAFFIC RAILING, CULVERT HEADWALL ATTACHED, PROJECT 439386-1-52-01</v>
      </c>
      <c r="F2698" s="2" t="str">
        <f>+LEFT(Table13456[[#This Row],[PAY ITEM]],1)</f>
        <v>0</v>
      </c>
      <c r="G2698" s="2" t="str">
        <f>IF(Table13456[[#This Row],[first]]="0",SUBSTITUTE(TRIM(MID(B2698, 2, 3))," ","0"),SUBSTITUTE(TRIM(MID(B2698, 1, 3))," ","0"))</f>
        <v>460</v>
      </c>
      <c r="H2698" s="2" t="str">
        <f>IF(Table13456[[#This Row],[first]]="0",SUBSTITUTE(TRIM(MID(B2698, 5, 3))," ","0"),SUBSTITUTE(TRIM(MID(B2698, 4, 3))," ","0"))</f>
        <v>71</v>
      </c>
      <c r="I2698" s="2" t="str">
        <f>IF(Table13456[[#This Row],[first]]="0",SUBSTITUTE(TRIM(MID(B2698, 8, 3))," ","0"),SUBSTITUTE(TRIM(MID(B2698, 7, 3))," ","0"))</f>
        <v>100</v>
      </c>
      <c r="J2698" s="2">
        <v>1</v>
      </c>
      <c r="K2698" s="2" t="str">
        <f t="shared" si="126"/>
        <v>460</v>
      </c>
      <c r="L2698" s="2" t="str">
        <f t="shared" si="127"/>
        <v>071</v>
      </c>
      <c r="M2698" s="2" t="str">
        <f t="shared" si="128"/>
        <v>100</v>
      </c>
    </row>
    <row r="2699" spans="2:13" x14ac:dyDescent="0.25">
      <c r="B2699" s="2" t="s">
        <v>8694</v>
      </c>
      <c r="C2699" s="2" t="s">
        <v>8695</v>
      </c>
      <c r="D2699" s="6" t="str">
        <f>+_xlfn.CONCAT(Table13456[[#This Row],[phase1]],Table13456[[#This Row],[phase2]],Table13456[[#This Row],[phase3]],Table13456[[#This Row],[phase4]])</f>
        <v>1460072001</v>
      </c>
      <c r="E2699" s="2" t="str">
        <f>+Table13456[[#This Row],[DESCRIPTION]]</f>
        <v>THRIE BEAM PANEL RETROFIT, CONCRETE HANDRAIL</v>
      </c>
      <c r="F2699" s="2" t="str">
        <f>+LEFT(Table13456[[#This Row],[PAY ITEM]],1)</f>
        <v>0</v>
      </c>
      <c r="G2699" s="2" t="str">
        <f>IF(Table13456[[#This Row],[first]]="0",SUBSTITUTE(TRIM(MID(B2699, 2, 3))," ","0"),SUBSTITUTE(TRIM(MID(B2699, 1, 3))," ","0"))</f>
        <v>460</v>
      </c>
      <c r="H2699" s="2" t="str">
        <f>IF(Table13456[[#This Row],[first]]="0",SUBSTITUTE(TRIM(MID(B2699, 5, 3))," ","0"),SUBSTITUTE(TRIM(MID(B2699, 4, 3))," ","0"))</f>
        <v>72</v>
      </c>
      <c r="I2699" s="2" t="str">
        <f>IF(Table13456[[#This Row],[first]]="0",SUBSTITUTE(TRIM(MID(B2699, 8, 3))," ","0"),SUBSTITUTE(TRIM(MID(B2699, 7, 3))," ","0"))</f>
        <v>1</v>
      </c>
      <c r="J2699" s="2">
        <v>1</v>
      </c>
      <c r="K2699" s="2" t="str">
        <f t="shared" si="126"/>
        <v>460</v>
      </c>
      <c r="L2699" s="2" t="str">
        <f t="shared" si="127"/>
        <v>072</v>
      </c>
      <c r="M2699" s="2" t="str">
        <f t="shared" si="128"/>
        <v>001</v>
      </c>
    </row>
    <row r="2700" spans="2:13" x14ac:dyDescent="0.25">
      <c r="B2700" s="2" t="s">
        <v>4111</v>
      </c>
      <c r="C2700" s="2" t="s">
        <v>8696</v>
      </c>
      <c r="D2700" s="6" t="str">
        <f>+_xlfn.CONCAT(Table13456[[#This Row],[phase1]],Table13456[[#This Row],[phase2]],Table13456[[#This Row],[phase3]],Table13456[[#This Row],[phase4]])</f>
        <v>1460081000</v>
      </c>
      <c r="E2700" s="2" t="str">
        <f>+Table13456[[#This Row],[DESCRIPTION]]</f>
        <v>RIVETS - HIGH STRENGTH BOLTS, REPLACEMENT</v>
      </c>
      <c r="F2700" s="2" t="str">
        <f>+LEFT(Table13456[[#This Row],[PAY ITEM]],1)</f>
        <v>0</v>
      </c>
      <c r="G2700" s="2" t="str">
        <f>IF(Table13456[[#This Row],[first]]="0",SUBSTITUTE(TRIM(MID(B2700, 2, 3))," ","0"),SUBSTITUTE(TRIM(MID(B2700, 1, 3))," ","0"))</f>
        <v>460</v>
      </c>
      <c r="H2700" s="2" t="str">
        <f>IF(Table13456[[#This Row],[first]]="0",SUBSTITUTE(TRIM(MID(B2700, 5, 3))," ","0"),SUBSTITUTE(TRIM(MID(B2700, 4, 3))," ","0"))</f>
        <v>81</v>
      </c>
      <c r="I2700" s="2" t="str">
        <f>IF(Table13456[[#This Row],[first]]="0",SUBSTITUTE(TRIM(MID(B2700, 8, 3))," ","0"),SUBSTITUTE(TRIM(MID(B2700, 7, 3))," ","0"))</f>
        <v/>
      </c>
      <c r="J2700" s="2">
        <v>1</v>
      </c>
      <c r="K2700" s="2" t="str">
        <f t="shared" si="126"/>
        <v>460</v>
      </c>
      <c r="L2700" s="2" t="str">
        <f t="shared" si="127"/>
        <v>081</v>
      </c>
      <c r="M2700" s="2" t="str">
        <f t="shared" si="128"/>
        <v>000</v>
      </c>
    </row>
    <row r="2701" spans="2:13" x14ac:dyDescent="0.25">
      <c r="B2701" s="2" t="s">
        <v>4112</v>
      </c>
      <c r="C2701" s="2" t="s">
        <v>4369</v>
      </c>
      <c r="D2701" s="6" t="str">
        <f>+_xlfn.CONCAT(Table13456[[#This Row],[phase1]],Table13456[[#This Row],[phase2]],Table13456[[#This Row],[phase3]],Table13456[[#This Row],[phase4]])</f>
        <v>1460094000</v>
      </c>
      <c r="E2701" s="2" t="str">
        <f>+Table13456[[#This Row],[DESCRIPTION]]</f>
        <v>STRUCTURAL STEEL REPAIR- WELDS</v>
      </c>
      <c r="F2701" s="2" t="str">
        <f>+LEFT(Table13456[[#This Row],[PAY ITEM]],1)</f>
        <v>0</v>
      </c>
      <c r="G2701" s="2" t="str">
        <f>IF(Table13456[[#This Row],[first]]="0",SUBSTITUTE(TRIM(MID(B2701, 2, 3))," ","0"),SUBSTITUTE(TRIM(MID(B2701, 1, 3))," ","0"))</f>
        <v>460</v>
      </c>
      <c r="H2701" s="2" t="str">
        <f>IF(Table13456[[#This Row],[first]]="0",SUBSTITUTE(TRIM(MID(B2701, 5, 3))," ","0"),SUBSTITUTE(TRIM(MID(B2701, 4, 3))," ","0"))</f>
        <v>94</v>
      </c>
      <c r="I2701" s="2" t="str">
        <f>IF(Table13456[[#This Row],[first]]="0",SUBSTITUTE(TRIM(MID(B2701, 8, 3))," ","0"),SUBSTITUTE(TRIM(MID(B2701, 7, 3))," ","0"))</f>
        <v/>
      </c>
      <c r="J2701" s="2">
        <v>1</v>
      </c>
      <c r="K2701" s="2" t="str">
        <f t="shared" si="126"/>
        <v>460</v>
      </c>
      <c r="L2701" s="2" t="str">
        <f t="shared" si="127"/>
        <v>094</v>
      </c>
      <c r="M2701" s="2" t="str">
        <f t="shared" si="128"/>
        <v>000</v>
      </c>
    </row>
    <row r="2702" spans="2:13" x14ac:dyDescent="0.25">
      <c r="B2702" s="2" t="s">
        <v>4113</v>
      </c>
      <c r="C2702" s="2" t="s">
        <v>4370</v>
      </c>
      <c r="D2702" s="6" t="str">
        <f>+_xlfn.CONCAT(Table13456[[#This Row],[phase1]],Table13456[[#This Row],[phase2]],Table13456[[#This Row],[phase3]],Table13456[[#This Row],[phase4]])</f>
        <v>1460095000</v>
      </c>
      <c r="E2702" s="2" t="str">
        <f>+Table13456[[#This Row],[DESCRIPTION]]</f>
        <v>STRUCTURAL STEEL REPAIR</v>
      </c>
      <c r="F2702" s="2" t="str">
        <f>+LEFT(Table13456[[#This Row],[PAY ITEM]],1)</f>
        <v>0</v>
      </c>
      <c r="G2702" s="2" t="str">
        <f>IF(Table13456[[#This Row],[first]]="0",SUBSTITUTE(TRIM(MID(B2702, 2, 3))," ","0"),SUBSTITUTE(TRIM(MID(B2702, 1, 3))," ","0"))</f>
        <v>460</v>
      </c>
      <c r="H2702" s="2" t="str">
        <f>IF(Table13456[[#This Row],[first]]="0",SUBSTITUTE(TRIM(MID(B2702, 5, 3))," ","0"),SUBSTITUTE(TRIM(MID(B2702, 4, 3))," ","0"))</f>
        <v>95</v>
      </c>
      <c r="I2702" s="2" t="str">
        <f>IF(Table13456[[#This Row],[first]]="0",SUBSTITUTE(TRIM(MID(B2702, 8, 3))," ","0"),SUBSTITUTE(TRIM(MID(B2702, 7, 3))," ","0"))</f>
        <v/>
      </c>
      <c r="J2702" s="2">
        <v>1</v>
      </c>
      <c r="K2702" s="2" t="str">
        <f t="shared" si="126"/>
        <v>460</v>
      </c>
      <c r="L2702" s="2" t="str">
        <f t="shared" si="127"/>
        <v>095</v>
      </c>
      <c r="M2702" s="2" t="str">
        <f t="shared" si="128"/>
        <v>000</v>
      </c>
    </row>
    <row r="2703" spans="2:13" x14ac:dyDescent="0.25">
      <c r="B2703" s="4" t="s">
        <v>8697</v>
      </c>
      <c r="C2703" s="2" t="s">
        <v>4775</v>
      </c>
      <c r="D2703" s="6" t="str">
        <f>+_xlfn.CONCAT(Table13456[[#This Row],[phase1]],Table13456[[#This Row],[phase2]],Table13456[[#This Row],[phase3]],Table13456[[#This Row],[phase4]])</f>
        <v>1460098001</v>
      </c>
      <c r="E2703" s="2" t="str">
        <f>+Table13456[[#This Row],[DESCRIPTION]]</f>
        <v>PIPE HANGER, CARBON</v>
      </c>
      <c r="F2703" s="2" t="str">
        <f>+LEFT(Table13456[[#This Row],[PAY ITEM]],1)</f>
        <v>0</v>
      </c>
      <c r="G2703" s="2" t="str">
        <f>IF(Table13456[[#This Row],[first]]="0",SUBSTITUTE(TRIM(MID(B2703, 2, 3))," ","0"),SUBSTITUTE(TRIM(MID(B2703, 1, 3))," ","0"))</f>
        <v>460</v>
      </c>
      <c r="H2703" s="2" t="str">
        <f>IF(Table13456[[#This Row],[first]]="0",SUBSTITUTE(TRIM(MID(B2703, 5, 3))," ","0"),SUBSTITUTE(TRIM(MID(B2703, 4, 3))," ","0"))</f>
        <v>98</v>
      </c>
      <c r="I2703" s="2" t="str">
        <f>IF(Table13456[[#This Row],[first]]="0",SUBSTITUTE(TRIM(MID(B2703, 8, 3))," ","0"),SUBSTITUTE(TRIM(MID(B2703, 7, 3))," ","0"))</f>
        <v>1</v>
      </c>
      <c r="J2703" s="2">
        <v>1</v>
      </c>
      <c r="K2703" s="2" t="str">
        <f t="shared" si="126"/>
        <v>460</v>
      </c>
      <c r="L2703" s="2" t="str">
        <f t="shared" si="127"/>
        <v>098</v>
      </c>
      <c r="M2703" s="2" t="str">
        <f t="shared" si="128"/>
        <v>001</v>
      </c>
    </row>
    <row r="2704" spans="2:13" x14ac:dyDescent="0.25">
      <c r="B2704" s="2" t="s">
        <v>8698</v>
      </c>
      <c r="C2704" s="2" t="s">
        <v>4776</v>
      </c>
      <c r="D2704" s="6" t="str">
        <f>+_xlfn.CONCAT(Table13456[[#This Row],[phase1]],Table13456[[#This Row],[phase2]],Table13456[[#This Row],[phase3]],Table13456[[#This Row],[phase4]])</f>
        <v>1460098002</v>
      </c>
      <c r="E2704" s="2" t="str">
        <f>+Table13456[[#This Row],[DESCRIPTION]]</f>
        <v>PIPE HANGER, STAINLESS</v>
      </c>
      <c r="F2704" s="2" t="str">
        <f>+LEFT(Table13456[[#This Row],[PAY ITEM]],1)</f>
        <v>0</v>
      </c>
      <c r="G2704" s="2" t="str">
        <f>IF(Table13456[[#This Row],[first]]="0",SUBSTITUTE(TRIM(MID(B2704, 2, 3))," ","0"),SUBSTITUTE(TRIM(MID(B2704, 1, 3))," ","0"))</f>
        <v>460</v>
      </c>
      <c r="H2704" s="2" t="str">
        <f>IF(Table13456[[#This Row],[first]]="0",SUBSTITUTE(TRIM(MID(B2704, 5, 3))," ","0"),SUBSTITUTE(TRIM(MID(B2704, 4, 3))," ","0"))</f>
        <v>98</v>
      </c>
      <c r="I2704" s="2" t="str">
        <f>IF(Table13456[[#This Row],[first]]="0",SUBSTITUTE(TRIM(MID(B2704, 8, 3))," ","0"),SUBSTITUTE(TRIM(MID(B2704, 7, 3))," ","0"))</f>
        <v>2</v>
      </c>
      <c r="J2704" s="2">
        <v>1</v>
      </c>
      <c r="K2704" s="2" t="str">
        <f t="shared" si="126"/>
        <v>460</v>
      </c>
      <c r="L2704" s="2" t="str">
        <f t="shared" si="127"/>
        <v>098</v>
      </c>
      <c r="M2704" s="2" t="str">
        <f t="shared" si="128"/>
        <v>002</v>
      </c>
    </row>
    <row r="2705" spans="2:13" x14ac:dyDescent="0.25">
      <c r="B2705" s="2" t="s">
        <v>4114</v>
      </c>
      <c r="C2705" s="2" t="s">
        <v>4371</v>
      </c>
      <c r="D2705" s="6" t="str">
        <f>+_xlfn.CONCAT(Table13456[[#This Row],[phase1]],Table13456[[#This Row],[phase2]],Table13456[[#This Row],[phase3]],Table13456[[#This Row],[phase4]])</f>
        <v>1460112000</v>
      </c>
      <c r="E2705" s="2" t="str">
        <f>+Table13456[[#This Row],[DESCRIPTION]]</f>
        <v>ANCHOR BOLT REPLACEMENT</v>
      </c>
      <c r="F2705" s="2" t="str">
        <f>+LEFT(Table13456[[#This Row],[PAY ITEM]],1)</f>
        <v>0</v>
      </c>
      <c r="G2705" s="2" t="str">
        <f>IF(Table13456[[#This Row],[first]]="0",SUBSTITUTE(TRIM(MID(B2705, 2, 3))," ","0"),SUBSTITUTE(TRIM(MID(B2705, 1, 3))," ","0"))</f>
        <v>460</v>
      </c>
      <c r="H2705" s="2" t="str">
        <f>IF(Table13456[[#This Row],[first]]="0",SUBSTITUTE(TRIM(MID(B2705, 5, 3))," ","0"),SUBSTITUTE(TRIM(MID(B2705, 4, 3))," ","0"))</f>
        <v>112</v>
      </c>
      <c r="I2705" s="2" t="str">
        <f>IF(Table13456[[#This Row],[first]]="0",SUBSTITUTE(TRIM(MID(B2705, 8, 3))," ","0"),SUBSTITUTE(TRIM(MID(B2705, 7, 3))," ","0"))</f>
        <v/>
      </c>
      <c r="J2705" s="2">
        <v>1</v>
      </c>
      <c r="K2705" s="2" t="str">
        <f t="shared" si="126"/>
        <v>460</v>
      </c>
      <c r="L2705" s="2" t="str">
        <f t="shared" si="127"/>
        <v>112</v>
      </c>
      <c r="M2705" s="2" t="str">
        <f t="shared" si="128"/>
        <v>000</v>
      </c>
    </row>
    <row r="2706" spans="2:13" x14ac:dyDescent="0.25">
      <c r="B2706" s="2" t="s">
        <v>8699</v>
      </c>
      <c r="C2706" s="2" t="s">
        <v>8700</v>
      </c>
      <c r="D2706" s="6" t="str">
        <f>+_xlfn.CONCAT(Table13456[[#This Row],[phase1]],Table13456[[#This Row],[phase2]],Table13456[[#This Row],[phase3]],Table13456[[#This Row],[phase4]])</f>
        <v>1460112100</v>
      </c>
      <c r="E2706" s="2" t="str">
        <f>+Table13456[[#This Row],[DESCRIPTION]]</f>
        <v>ANCHOR BOLT REPLACEMENT, UNDERWATER PROJECT 424421-1-1-52-01</v>
      </c>
      <c r="F2706" s="2" t="str">
        <f>+LEFT(Table13456[[#This Row],[PAY ITEM]],1)</f>
        <v>0</v>
      </c>
      <c r="G2706" s="2" t="str">
        <f>IF(Table13456[[#This Row],[first]]="0",SUBSTITUTE(TRIM(MID(B2706, 2, 3))," ","0"),SUBSTITUTE(TRIM(MID(B2706, 1, 3))," ","0"))</f>
        <v>460</v>
      </c>
      <c r="H2706" s="2" t="str">
        <f>IF(Table13456[[#This Row],[first]]="0",SUBSTITUTE(TRIM(MID(B2706, 5, 3))," ","0"),SUBSTITUTE(TRIM(MID(B2706, 4, 3))," ","0"))</f>
        <v>112</v>
      </c>
      <c r="I2706" s="2" t="str">
        <f>IF(Table13456[[#This Row],[first]]="0",SUBSTITUTE(TRIM(MID(B2706, 8, 3))," ","0"),SUBSTITUTE(TRIM(MID(B2706, 7, 3))," ","0"))</f>
        <v>100</v>
      </c>
      <c r="J2706" s="2">
        <v>1</v>
      </c>
      <c r="K2706" s="2" t="str">
        <f t="shared" si="126"/>
        <v>460</v>
      </c>
      <c r="L2706" s="2" t="str">
        <f t="shared" si="127"/>
        <v>112</v>
      </c>
      <c r="M2706" s="2" t="str">
        <f t="shared" si="128"/>
        <v>100</v>
      </c>
    </row>
    <row r="2707" spans="2:13" x14ac:dyDescent="0.25">
      <c r="B2707" s="4" t="s">
        <v>8701</v>
      </c>
      <c r="C2707" s="2" t="s">
        <v>8702</v>
      </c>
      <c r="D2707" s="6" t="str">
        <f>+_xlfn.CONCAT(Table13456[[#This Row],[phase1]],Table13456[[#This Row],[phase2]],Table13456[[#This Row],[phase3]],Table13456[[#This Row],[phase4]])</f>
        <v>1460112101</v>
      </c>
      <c r="E2707" s="2" t="str">
        <f>+Table13456[[#This Row],[DESCRIPTION]]</f>
        <v>ANCHOR BOLT NUT, PROJECT 428972-1-52-01</v>
      </c>
      <c r="F2707" s="2" t="str">
        <f>+LEFT(Table13456[[#This Row],[PAY ITEM]],1)</f>
        <v>0</v>
      </c>
      <c r="G2707" s="2" t="str">
        <f>IF(Table13456[[#This Row],[first]]="0",SUBSTITUTE(TRIM(MID(B2707, 2, 3))," ","0"),SUBSTITUTE(TRIM(MID(B2707, 1, 3))," ","0"))</f>
        <v>460</v>
      </c>
      <c r="H2707" s="2" t="str">
        <f>IF(Table13456[[#This Row],[first]]="0",SUBSTITUTE(TRIM(MID(B2707, 5, 3))," ","0"),SUBSTITUTE(TRIM(MID(B2707, 4, 3))," ","0"))</f>
        <v>112</v>
      </c>
      <c r="I2707" s="2" t="str">
        <f>IF(Table13456[[#This Row],[first]]="0",SUBSTITUTE(TRIM(MID(B2707, 8, 3))," ","0"),SUBSTITUTE(TRIM(MID(B2707, 7, 3))," ","0"))</f>
        <v>101</v>
      </c>
      <c r="J2707" s="2">
        <v>1</v>
      </c>
      <c r="K2707" s="2" t="str">
        <f t="shared" si="126"/>
        <v>460</v>
      </c>
      <c r="L2707" s="2" t="str">
        <f t="shared" si="127"/>
        <v>112</v>
      </c>
      <c r="M2707" s="2" t="str">
        <f t="shared" si="128"/>
        <v>101</v>
      </c>
    </row>
    <row r="2708" spans="2:13" x14ac:dyDescent="0.25">
      <c r="B2708" s="4" t="s">
        <v>8703</v>
      </c>
      <c r="C2708" s="2" t="s">
        <v>8704</v>
      </c>
      <c r="D2708" s="6" t="str">
        <f>+_xlfn.CONCAT(Table13456[[#This Row],[phase1]],Table13456[[#This Row],[phase2]],Table13456[[#This Row],[phase3]],Table13456[[#This Row],[phase4]])</f>
        <v>1460115001</v>
      </c>
      <c r="E2708" s="2" t="str">
        <f>+Table13456[[#This Row],[DESCRIPTION]]</f>
        <v>KEEPER PLATE ASSEMBLY, PROJECT 436533-1-52-01</v>
      </c>
      <c r="F2708" s="2" t="str">
        <f>+LEFT(Table13456[[#This Row],[PAY ITEM]],1)</f>
        <v>0</v>
      </c>
      <c r="G2708" s="2" t="str">
        <f>IF(Table13456[[#This Row],[first]]="0",SUBSTITUTE(TRIM(MID(B2708, 2, 3))," ","0"),SUBSTITUTE(TRIM(MID(B2708, 1, 3))," ","0"))</f>
        <v>460</v>
      </c>
      <c r="H2708" s="2" t="str">
        <f>IF(Table13456[[#This Row],[first]]="0",SUBSTITUTE(TRIM(MID(B2708, 5, 3))," ","0"),SUBSTITUTE(TRIM(MID(B2708, 4, 3))," ","0"))</f>
        <v>115</v>
      </c>
      <c r="I2708" s="2" t="str">
        <f>IF(Table13456[[#This Row],[first]]="0",SUBSTITUTE(TRIM(MID(B2708, 8, 3))," ","0"),SUBSTITUTE(TRIM(MID(B2708, 7, 3))," ","0"))</f>
        <v>1</v>
      </c>
      <c r="J2708" s="2">
        <v>1</v>
      </c>
      <c r="K2708" s="2" t="str">
        <f t="shared" si="126"/>
        <v>460</v>
      </c>
      <c r="L2708" s="2" t="str">
        <f t="shared" si="127"/>
        <v>115</v>
      </c>
      <c r="M2708" s="2" t="str">
        <f t="shared" si="128"/>
        <v>001</v>
      </c>
    </row>
    <row r="2709" spans="2:13" x14ac:dyDescent="0.25">
      <c r="B2709" s="2" t="s">
        <v>8705</v>
      </c>
      <c r="C2709" s="2" t="s">
        <v>8706</v>
      </c>
      <c r="D2709" s="6" t="str">
        <f>+_xlfn.CONCAT(Table13456[[#This Row],[phase1]],Table13456[[#This Row],[phase2]],Table13456[[#This Row],[phase3]],Table13456[[#This Row],[phase4]])</f>
        <v>1461113012</v>
      </c>
      <c r="E2709" s="2" t="str">
        <f>+Table13456[[#This Row],[DESCRIPTION]]</f>
        <v>MULTIROTATIONAL BEARING ASSEM-FIXED, F&amp;I, 251-500 KIPS</v>
      </c>
      <c r="F2709" s="2" t="str">
        <f>+LEFT(Table13456[[#This Row],[PAY ITEM]],1)</f>
        <v>0</v>
      </c>
      <c r="G2709" s="2" t="str">
        <f>IF(Table13456[[#This Row],[first]]="0",SUBSTITUTE(TRIM(MID(B2709, 2, 3))," ","0"),SUBSTITUTE(TRIM(MID(B2709, 1, 3))," ","0"))</f>
        <v>461</v>
      </c>
      <c r="H2709" s="2" t="str">
        <f>IF(Table13456[[#This Row],[first]]="0",SUBSTITUTE(TRIM(MID(B2709, 5, 3))," ","0"),SUBSTITUTE(TRIM(MID(B2709, 4, 3))," ","0"))</f>
        <v>113</v>
      </c>
      <c r="I2709" s="2" t="str">
        <f>IF(Table13456[[#This Row],[first]]="0",SUBSTITUTE(TRIM(MID(B2709, 8, 3))," ","0"),SUBSTITUTE(TRIM(MID(B2709, 7, 3))," ","0"))</f>
        <v>12</v>
      </c>
      <c r="J2709" s="2">
        <v>1</v>
      </c>
      <c r="K2709" s="2" t="str">
        <f t="shared" si="126"/>
        <v>461</v>
      </c>
      <c r="L2709" s="2" t="str">
        <f t="shared" si="127"/>
        <v>113</v>
      </c>
      <c r="M2709" s="2" t="str">
        <f t="shared" si="128"/>
        <v>012</v>
      </c>
    </row>
    <row r="2710" spans="2:13" x14ac:dyDescent="0.25">
      <c r="B2710" s="4" t="s">
        <v>8707</v>
      </c>
      <c r="C2710" s="2" t="s">
        <v>8708</v>
      </c>
      <c r="D2710" s="6" t="str">
        <f>+_xlfn.CONCAT(Table13456[[#This Row],[phase1]],Table13456[[#This Row],[phase2]],Table13456[[#This Row],[phase3]],Table13456[[#This Row],[phase4]])</f>
        <v>1461113013</v>
      </c>
      <c r="E2710" s="2" t="str">
        <f>+Table13456[[#This Row],[DESCRIPTION]]</f>
        <v>MULTIROTATIONAL BEARING ASSEM-FIXED, F&amp;I, 501- 750KIPS</v>
      </c>
      <c r="F2710" s="2" t="str">
        <f>+LEFT(Table13456[[#This Row],[PAY ITEM]],1)</f>
        <v>0</v>
      </c>
      <c r="G2710" s="2" t="str">
        <f>IF(Table13456[[#This Row],[first]]="0",SUBSTITUTE(TRIM(MID(B2710, 2, 3))," ","0"),SUBSTITUTE(TRIM(MID(B2710, 1, 3))," ","0"))</f>
        <v>461</v>
      </c>
      <c r="H2710" s="2" t="str">
        <f>IF(Table13456[[#This Row],[first]]="0",SUBSTITUTE(TRIM(MID(B2710, 5, 3))," ","0"),SUBSTITUTE(TRIM(MID(B2710, 4, 3))," ","0"))</f>
        <v>113</v>
      </c>
      <c r="I2710" s="2" t="str">
        <f>IF(Table13456[[#This Row],[first]]="0",SUBSTITUTE(TRIM(MID(B2710, 8, 3))," ","0"),SUBSTITUTE(TRIM(MID(B2710, 7, 3))," ","0"))</f>
        <v>13</v>
      </c>
      <c r="J2710" s="2">
        <v>1</v>
      </c>
      <c r="K2710" s="2" t="str">
        <f t="shared" si="126"/>
        <v>461</v>
      </c>
      <c r="L2710" s="2" t="str">
        <f t="shared" si="127"/>
        <v>113</v>
      </c>
      <c r="M2710" s="2" t="str">
        <f t="shared" si="128"/>
        <v>013</v>
      </c>
    </row>
    <row r="2711" spans="2:13" x14ac:dyDescent="0.25">
      <c r="B2711" s="4" t="s">
        <v>8709</v>
      </c>
      <c r="C2711" s="2" t="s">
        <v>8710</v>
      </c>
      <c r="D2711" s="6" t="str">
        <f>+_xlfn.CONCAT(Table13456[[#This Row],[phase1]],Table13456[[#This Row],[phase2]],Table13456[[#This Row],[phase3]],Table13456[[#This Row],[phase4]])</f>
        <v>1461113014</v>
      </c>
      <c r="E2711" s="2" t="str">
        <f>+Table13456[[#This Row],[DESCRIPTION]]</f>
        <v>MULTIROTATIONAL BEARING ASSEM-FIXED, F&amp;I, 751-1000KIPS</v>
      </c>
      <c r="F2711" s="2" t="str">
        <f>+LEFT(Table13456[[#This Row],[PAY ITEM]],1)</f>
        <v>0</v>
      </c>
      <c r="G2711" s="2" t="str">
        <f>IF(Table13456[[#This Row],[first]]="0",SUBSTITUTE(TRIM(MID(B2711, 2, 3))," ","0"),SUBSTITUTE(TRIM(MID(B2711, 1, 3))," ","0"))</f>
        <v>461</v>
      </c>
      <c r="H2711" s="2" t="str">
        <f>IF(Table13456[[#This Row],[first]]="0",SUBSTITUTE(TRIM(MID(B2711, 5, 3))," ","0"),SUBSTITUTE(TRIM(MID(B2711, 4, 3))," ","0"))</f>
        <v>113</v>
      </c>
      <c r="I2711" s="2" t="str">
        <f>IF(Table13456[[#This Row],[first]]="0",SUBSTITUTE(TRIM(MID(B2711, 8, 3))," ","0"),SUBSTITUTE(TRIM(MID(B2711, 7, 3))," ","0"))</f>
        <v>14</v>
      </c>
      <c r="J2711" s="2">
        <v>1</v>
      </c>
      <c r="K2711" s="2" t="str">
        <f t="shared" si="126"/>
        <v>461</v>
      </c>
      <c r="L2711" s="2" t="str">
        <f t="shared" si="127"/>
        <v>113</v>
      </c>
      <c r="M2711" s="2" t="str">
        <f t="shared" si="128"/>
        <v>014</v>
      </c>
    </row>
    <row r="2712" spans="2:13" x14ac:dyDescent="0.25">
      <c r="B2712" s="2" t="s">
        <v>8711</v>
      </c>
      <c r="C2712" s="2" t="s">
        <v>8712</v>
      </c>
      <c r="D2712" s="6" t="str">
        <f>+_xlfn.CONCAT(Table13456[[#This Row],[phase1]],Table13456[[#This Row],[phase2]],Table13456[[#This Row],[phase3]],Table13456[[#This Row],[phase4]])</f>
        <v>1461113015</v>
      </c>
      <c r="E2712" s="2" t="str">
        <f>+Table13456[[#This Row],[DESCRIPTION]]</f>
        <v>MULTIROTATIONAL BEARING ASSEM-FIXED, F&amp;I, 1000-1250 KIPS</v>
      </c>
      <c r="F2712" s="2" t="str">
        <f>+LEFT(Table13456[[#This Row],[PAY ITEM]],1)</f>
        <v>0</v>
      </c>
      <c r="G2712" s="2" t="str">
        <f>IF(Table13456[[#This Row],[first]]="0",SUBSTITUTE(TRIM(MID(B2712, 2, 3))," ","0"),SUBSTITUTE(TRIM(MID(B2712, 1, 3))," ","0"))</f>
        <v>461</v>
      </c>
      <c r="H2712" s="2" t="str">
        <f>IF(Table13456[[#This Row],[first]]="0",SUBSTITUTE(TRIM(MID(B2712, 5, 3))," ","0"),SUBSTITUTE(TRIM(MID(B2712, 4, 3))," ","0"))</f>
        <v>113</v>
      </c>
      <c r="I2712" s="2" t="str">
        <f>IF(Table13456[[#This Row],[first]]="0",SUBSTITUTE(TRIM(MID(B2712, 8, 3))," ","0"),SUBSTITUTE(TRIM(MID(B2712, 7, 3))," ","0"))</f>
        <v>15</v>
      </c>
      <c r="J2712" s="2">
        <v>1</v>
      </c>
      <c r="K2712" s="2" t="str">
        <f t="shared" si="126"/>
        <v>461</v>
      </c>
      <c r="L2712" s="2" t="str">
        <f t="shared" si="127"/>
        <v>113</v>
      </c>
      <c r="M2712" s="2" t="str">
        <f t="shared" si="128"/>
        <v>015</v>
      </c>
    </row>
    <row r="2713" spans="2:13" x14ac:dyDescent="0.25">
      <c r="B2713" s="2" t="s">
        <v>1436</v>
      </c>
      <c r="C2713" s="2" t="s">
        <v>1437</v>
      </c>
      <c r="D2713" s="6" t="str">
        <f>+_xlfn.CONCAT(Table13456[[#This Row],[phase1]],Table13456[[#This Row],[phase2]],Table13456[[#This Row],[phase3]],Table13456[[#This Row],[phase4]])</f>
        <v>1461113016</v>
      </c>
      <c r="E2713" s="2" t="str">
        <f>+Table13456[[#This Row],[DESCRIPTION]]</f>
        <v>MULTIROTATIONAL BEARING ASSEM-FIXED, F&amp;I, 1251-1500 KIPS</v>
      </c>
      <c r="F2713" s="2" t="str">
        <f>+LEFT(Table13456[[#This Row],[PAY ITEM]],1)</f>
        <v>0</v>
      </c>
      <c r="G2713" s="2" t="str">
        <f>IF(Table13456[[#This Row],[first]]="0",SUBSTITUTE(TRIM(MID(B2713, 2, 3))," ","0"),SUBSTITUTE(TRIM(MID(B2713, 1, 3))," ","0"))</f>
        <v>461</v>
      </c>
      <c r="H2713" s="2" t="str">
        <f>IF(Table13456[[#This Row],[first]]="0",SUBSTITUTE(TRIM(MID(B2713, 5, 3))," ","0"),SUBSTITUTE(TRIM(MID(B2713, 4, 3))," ","0"))</f>
        <v>113</v>
      </c>
      <c r="I2713" s="2" t="str">
        <f>IF(Table13456[[#This Row],[first]]="0",SUBSTITUTE(TRIM(MID(B2713, 8, 3))," ","0"),SUBSTITUTE(TRIM(MID(B2713, 7, 3))," ","0"))</f>
        <v>16</v>
      </c>
      <c r="J2713" s="2">
        <v>1</v>
      </c>
      <c r="K2713" s="2" t="str">
        <f t="shared" si="126"/>
        <v>461</v>
      </c>
      <c r="L2713" s="2" t="str">
        <f t="shared" si="127"/>
        <v>113</v>
      </c>
      <c r="M2713" s="2" t="str">
        <f t="shared" si="128"/>
        <v>016</v>
      </c>
    </row>
    <row r="2714" spans="2:13" x14ac:dyDescent="0.25">
      <c r="B2714" s="2" t="s">
        <v>4944</v>
      </c>
      <c r="C2714" s="2" t="s">
        <v>8713</v>
      </c>
      <c r="D2714" s="6" t="str">
        <f>+_xlfn.CONCAT(Table13456[[#This Row],[phase1]],Table13456[[#This Row],[phase2]],Table13456[[#This Row],[phase3]],Table13456[[#This Row],[phase4]])</f>
        <v>1461113017</v>
      </c>
      <c r="E2714" s="2" t="str">
        <f>+Table13456[[#This Row],[DESCRIPTION]]</f>
        <v>MULTIROTATIONAL BEARING ASSEM-FIXED, F&amp;I, 1501-1750 KIPS</v>
      </c>
      <c r="F2714" s="2" t="str">
        <f>+LEFT(Table13456[[#This Row],[PAY ITEM]],1)</f>
        <v>0</v>
      </c>
      <c r="G2714" s="2" t="str">
        <f>IF(Table13456[[#This Row],[first]]="0",SUBSTITUTE(TRIM(MID(B2714, 2, 3))," ","0"),SUBSTITUTE(TRIM(MID(B2714, 1, 3))," ","0"))</f>
        <v>461</v>
      </c>
      <c r="H2714" s="2" t="str">
        <f>IF(Table13456[[#This Row],[first]]="0",SUBSTITUTE(TRIM(MID(B2714, 5, 3))," ","0"),SUBSTITUTE(TRIM(MID(B2714, 4, 3))," ","0"))</f>
        <v>113</v>
      </c>
      <c r="I2714" s="2" t="str">
        <f>IF(Table13456[[#This Row],[first]]="0",SUBSTITUTE(TRIM(MID(B2714, 8, 3))," ","0"),SUBSTITUTE(TRIM(MID(B2714, 7, 3))," ","0"))</f>
        <v>17</v>
      </c>
      <c r="J2714" s="2">
        <v>1</v>
      </c>
      <c r="K2714" s="2" t="str">
        <f t="shared" si="126"/>
        <v>461</v>
      </c>
      <c r="L2714" s="2" t="str">
        <f t="shared" si="127"/>
        <v>113</v>
      </c>
      <c r="M2714" s="2" t="str">
        <f t="shared" si="128"/>
        <v>017</v>
      </c>
    </row>
    <row r="2715" spans="2:13" x14ac:dyDescent="0.25">
      <c r="B2715" s="2" t="s">
        <v>8714</v>
      </c>
      <c r="C2715" s="2" t="s">
        <v>8715</v>
      </c>
      <c r="D2715" s="6" t="str">
        <f>+_xlfn.CONCAT(Table13456[[#This Row],[phase1]],Table13456[[#This Row],[phase2]],Table13456[[#This Row],[phase3]],Table13456[[#This Row],[phase4]])</f>
        <v>1461113018</v>
      </c>
      <c r="E2715" s="2" t="str">
        <f>+Table13456[[#This Row],[DESCRIPTION]]</f>
        <v>MULTIROTATIONAL BEARING ASSEM-FIXED, F&amp;I, 1751-2000 KIPS</v>
      </c>
      <c r="F2715" s="2" t="str">
        <f>+LEFT(Table13456[[#This Row],[PAY ITEM]],1)</f>
        <v>0</v>
      </c>
      <c r="G2715" s="2" t="str">
        <f>IF(Table13456[[#This Row],[first]]="0",SUBSTITUTE(TRIM(MID(B2715, 2, 3))," ","0"),SUBSTITUTE(TRIM(MID(B2715, 1, 3))," ","0"))</f>
        <v>461</v>
      </c>
      <c r="H2715" s="2" t="str">
        <f>IF(Table13456[[#This Row],[first]]="0",SUBSTITUTE(TRIM(MID(B2715, 5, 3))," ","0"),SUBSTITUTE(TRIM(MID(B2715, 4, 3))," ","0"))</f>
        <v>113</v>
      </c>
      <c r="I2715" s="2" t="str">
        <f>IF(Table13456[[#This Row],[first]]="0",SUBSTITUTE(TRIM(MID(B2715, 8, 3))," ","0"),SUBSTITUTE(TRIM(MID(B2715, 7, 3))," ","0"))</f>
        <v>18</v>
      </c>
      <c r="J2715" s="2">
        <v>1</v>
      </c>
      <c r="K2715" s="2" t="str">
        <f t="shared" si="126"/>
        <v>461</v>
      </c>
      <c r="L2715" s="2" t="str">
        <f t="shared" si="127"/>
        <v>113</v>
      </c>
      <c r="M2715" s="2" t="str">
        <f t="shared" si="128"/>
        <v>018</v>
      </c>
    </row>
    <row r="2716" spans="2:13" x14ac:dyDescent="0.25">
      <c r="B2716" s="2" t="s">
        <v>4777</v>
      </c>
      <c r="C2716" s="2" t="s">
        <v>8716</v>
      </c>
      <c r="D2716" s="6" t="str">
        <f>+_xlfn.CONCAT(Table13456[[#This Row],[phase1]],Table13456[[#This Row],[phase2]],Table13456[[#This Row],[phase3]],Table13456[[#This Row],[phase4]])</f>
        <v>1461113019</v>
      </c>
      <c r="E2716" s="2" t="str">
        <f>+Table13456[[#This Row],[DESCRIPTION]]</f>
        <v>MULTIROTATIONAL BEARING ASSEM-FIXED, F&amp;I, &gt;= 2001KIPS</v>
      </c>
      <c r="F2716" s="2" t="str">
        <f>+LEFT(Table13456[[#This Row],[PAY ITEM]],1)</f>
        <v>0</v>
      </c>
      <c r="G2716" s="2" t="str">
        <f>IF(Table13456[[#This Row],[first]]="0",SUBSTITUTE(TRIM(MID(B2716, 2, 3))," ","0"),SUBSTITUTE(TRIM(MID(B2716, 1, 3))," ","0"))</f>
        <v>461</v>
      </c>
      <c r="H2716" s="2" t="str">
        <f>IF(Table13456[[#This Row],[first]]="0",SUBSTITUTE(TRIM(MID(B2716, 5, 3))," ","0"),SUBSTITUTE(TRIM(MID(B2716, 4, 3))," ","0"))</f>
        <v>113</v>
      </c>
      <c r="I2716" s="2" t="str">
        <f>IF(Table13456[[#This Row],[first]]="0",SUBSTITUTE(TRIM(MID(B2716, 8, 3))," ","0"),SUBSTITUTE(TRIM(MID(B2716, 7, 3))," ","0"))</f>
        <v>19</v>
      </c>
      <c r="J2716" s="2">
        <v>1</v>
      </c>
      <c r="K2716" s="2" t="str">
        <f t="shared" si="126"/>
        <v>461</v>
      </c>
      <c r="L2716" s="2" t="str">
        <f t="shared" si="127"/>
        <v>113</v>
      </c>
      <c r="M2716" s="2" t="str">
        <f t="shared" si="128"/>
        <v>019</v>
      </c>
    </row>
    <row r="2717" spans="2:13" x14ac:dyDescent="0.25">
      <c r="B2717" s="2" t="s">
        <v>8717</v>
      </c>
      <c r="C2717" s="2" t="s">
        <v>8718</v>
      </c>
      <c r="D2717" s="6" t="str">
        <f>+_xlfn.CONCAT(Table13456[[#This Row],[phase1]],Table13456[[#This Row],[phase2]],Table13456[[#This Row],[phase3]],Table13456[[#This Row],[phase4]])</f>
        <v>1461114011</v>
      </c>
      <c r="E2717" s="2" t="str">
        <f>+Table13456[[#This Row],[DESCRIPTION]]</f>
        <v>MULTIROTATIONAL BEARING ASSEMBLY EXPANSION,F&amp;I, 1-  250KIPS</v>
      </c>
      <c r="F2717" s="2" t="str">
        <f>+LEFT(Table13456[[#This Row],[PAY ITEM]],1)</f>
        <v>0</v>
      </c>
      <c r="G2717" s="2" t="str">
        <f>IF(Table13456[[#This Row],[first]]="0",SUBSTITUTE(TRIM(MID(B2717, 2, 3))," ","0"),SUBSTITUTE(TRIM(MID(B2717, 1, 3))," ","0"))</f>
        <v>461</v>
      </c>
      <c r="H2717" s="2" t="str">
        <f>IF(Table13456[[#This Row],[first]]="0",SUBSTITUTE(TRIM(MID(B2717, 5, 3))," ","0"),SUBSTITUTE(TRIM(MID(B2717, 4, 3))," ","0"))</f>
        <v>114</v>
      </c>
      <c r="I2717" s="2" t="str">
        <f>IF(Table13456[[#This Row],[first]]="0",SUBSTITUTE(TRIM(MID(B2717, 8, 3))," ","0"),SUBSTITUTE(TRIM(MID(B2717, 7, 3))," ","0"))</f>
        <v>11</v>
      </c>
      <c r="J2717" s="2">
        <v>1</v>
      </c>
      <c r="K2717" s="2" t="str">
        <f t="shared" si="126"/>
        <v>461</v>
      </c>
      <c r="L2717" s="2" t="str">
        <f t="shared" si="127"/>
        <v>114</v>
      </c>
      <c r="M2717" s="2" t="str">
        <f t="shared" si="128"/>
        <v>011</v>
      </c>
    </row>
    <row r="2718" spans="2:13" x14ac:dyDescent="0.25">
      <c r="B2718" s="2" t="s">
        <v>4778</v>
      </c>
      <c r="C2718" s="2" t="s">
        <v>8719</v>
      </c>
      <c r="D2718" s="6" t="str">
        <f>+_xlfn.CONCAT(Table13456[[#This Row],[phase1]],Table13456[[#This Row],[phase2]],Table13456[[#This Row],[phase3]],Table13456[[#This Row],[phase4]])</f>
        <v>1461114012</v>
      </c>
      <c r="E2718" s="2" t="str">
        <f>+Table13456[[#This Row],[DESCRIPTION]]</f>
        <v>MULTIROTATIONAL BEARING ASSEM EXP, F&amp;I, 251- 500KIPS</v>
      </c>
      <c r="F2718" s="2" t="str">
        <f>+LEFT(Table13456[[#This Row],[PAY ITEM]],1)</f>
        <v>0</v>
      </c>
      <c r="G2718" s="2" t="str">
        <f>IF(Table13456[[#This Row],[first]]="0",SUBSTITUTE(TRIM(MID(B2718, 2, 3))," ","0"),SUBSTITUTE(TRIM(MID(B2718, 1, 3))," ","0"))</f>
        <v>461</v>
      </c>
      <c r="H2718" s="2" t="str">
        <f>IF(Table13456[[#This Row],[first]]="0",SUBSTITUTE(TRIM(MID(B2718, 5, 3))," ","0"),SUBSTITUTE(TRIM(MID(B2718, 4, 3))," ","0"))</f>
        <v>114</v>
      </c>
      <c r="I2718" s="2" t="str">
        <f>IF(Table13456[[#This Row],[first]]="0",SUBSTITUTE(TRIM(MID(B2718, 8, 3))," ","0"),SUBSTITUTE(TRIM(MID(B2718, 7, 3))," ","0"))</f>
        <v>12</v>
      </c>
      <c r="J2718" s="2">
        <v>1</v>
      </c>
      <c r="K2718" s="2" t="str">
        <f t="shared" si="126"/>
        <v>461</v>
      </c>
      <c r="L2718" s="2" t="str">
        <f t="shared" si="127"/>
        <v>114</v>
      </c>
      <c r="M2718" s="2" t="str">
        <f t="shared" si="128"/>
        <v>012</v>
      </c>
    </row>
    <row r="2719" spans="2:13" x14ac:dyDescent="0.25">
      <c r="B2719" s="2" t="s">
        <v>4945</v>
      </c>
      <c r="C2719" s="2" t="s">
        <v>8720</v>
      </c>
      <c r="D2719" s="6" t="str">
        <f>+_xlfn.CONCAT(Table13456[[#This Row],[phase1]],Table13456[[#This Row],[phase2]],Table13456[[#This Row],[phase3]],Table13456[[#This Row],[phase4]])</f>
        <v>1461114013</v>
      </c>
      <c r="E2719" s="2" t="str">
        <f>+Table13456[[#This Row],[DESCRIPTION]]</f>
        <v>MULTIROTATIONAL BEARING ASSEM EXP, F&amp;I, 501- 750KIPS</v>
      </c>
      <c r="F2719" s="2" t="str">
        <f>+LEFT(Table13456[[#This Row],[PAY ITEM]],1)</f>
        <v>0</v>
      </c>
      <c r="G2719" s="2" t="str">
        <f>IF(Table13456[[#This Row],[first]]="0",SUBSTITUTE(TRIM(MID(B2719, 2, 3))," ","0"),SUBSTITUTE(TRIM(MID(B2719, 1, 3))," ","0"))</f>
        <v>461</v>
      </c>
      <c r="H2719" s="2" t="str">
        <f>IF(Table13456[[#This Row],[first]]="0",SUBSTITUTE(TRIM(MID(B2719, 5, 3))," ","0"),SUBSTITUTE(TRIM(MID(B2719, 4, 3))," ","0"))</f>
        <v>114</v>
      </c>
      <c r="I2719" s="2" t="str">
        <f>IF(Table13456[[#This Row],[first]]="0",SUBSTITUTE(TRIM(MID(B2719, 8, 3))," ","0"),SUBSTITUTE(TRIM(MID(B2719, 7, 3))," ","0"))</f>
        <v>13</v>
      </c>
      <c r="J2719" s="2">
        <v>1</v>
      </c>
      <c r="K2719" s="2" t="str">
        <f t="shared" si="126"/>
        <v>461</v>
      </c>
      <c r="L2719" s="2" t="str">
        <f t="shared" si="127"/>
        <v>114</v>
      </c>
      <c r="M2719" s="2" t="str">
        <f t="shared" si="128"/>
        <v>013</v>
      </c>
    </row>
    <row r="2720" spans="2:13" x14ac:dyDescent="0.25">
      <c r="B2720" s="2" t="s">
        <v>1438</v>
      </c>
      <c r="C2720" s="2" t="s">
        <v>1439</v>
      </c>
      <c r="D2720" s="6" t="str">
        <f>+_xlfn.CONCAT(Table13456[[#This Row],[phase1]],Table13456[[#This Row],[phase2]],Table13456[[#This Row],[phase3]],Table13456[[#This Row],[phase4]])</f>
        <v>1461114014</v>
      </c>
      <c r="E2720" s="2" t="str">
        <f>+Table13456[[#This Row],[DESCRIPTION]]</f>
        <v>MULTIROTATIONAL BEARING ASSEM EXP, F&amp;I, 751- 1000KIPS</v>
      </c>
      <c r="F2720" s="2" t="str">
        <f>+LEFT(Table13456[[#This Row],[PAY ITEM]],1)</f>
        <v>0</v>
      </c>
      <c r="G2720" s="2" t="str">
        <f>IF(Table13456[[#This Row],[first]]="0",SUBSTITUTE(TRIM(MID(B2720, 2, 3))," ","0"),SUBSTITUTE(TRIM(MID(B2720, 1, 3))," ","0"))</f>
        <v>461</v>
      </c>
      <c r="H2720" s="2" t="str">
        <f>IF(Table13456[[#This Row],[first]]="0",SUBSTITUTE(TRIM(MID(B2720, 5, 3))," ","0"),SUBSTITUTE(TRIM(MID(B2720, 4, 3))," ","0"))</f>
        <v>114</v>
      </c>
      <c r="I2720" s="2" t="str">
        <f>IF(Table13456[[#This Row],[first]]="0",SUBSTITUTE(TRIM(MID(B2720, 8, 3))," ","0"),SUBSTITUTE(TRIM(MID(B2720, 7, 3))," ","0"))</f>
        <v>14</v>
      </c>
      <c r="J2720" s="2">
        <v>1</v>
      </c>
      <c r="K2720" s="2" t="str">
        <f t="shared" si="126"/>
        <v>461</v>
      </c>
      <c r="L2720" s="2" t="str">
        <f t="shared" si="127"/>
        <v>114</v>
      </c>
      <c r="M2720" s="2" t="str">
        <f t="shared" si="128"/>
        <v>014</v>
      </c>
    </row>
    <row r="2721" spans="2:13" x14ac:dyDescent="0.25">
      <c r="B2721" s="2" t="s">
        <v>1440</v>
      </c>
      <c r="C2721" s="2" t="s">
        <v>1441</v>
      </c>
      <c r="D2721" s="6" t="str">
        <f>+_xlfn.CONCAT(Table13456[[#This Row],[phase1]],Table13456[[#This Row],[phase2]],Table13456[[#This Row],[phase3]],Table13456[[#This Row],[phase4]])</f>
        <v>1461114015</v>
      </c>
      <c r="E2721" s="2" t="str">
        <f>+Table13456[[#This Row],[DESCRIPTION]]</f>
        <v>MULTIROTATIONAL BEARING ASSEM-EXPANSION,F&amp;I, 1000-1250KIPS</v>
      </c>
      <c r="F2721" s="2" t="str">
        <f>+LEFT(Table13456[[#This Row],[PAY ITEM]],1)</f>
        <v>0</v>
      </c>
      <c r="G2721" s="2" t="str">
        <f>IF(Table13456[[#This Row],[first]]="0",SUBSTITUTE(TRIM(MID(B2721, 2, 3))," ","0"),SUBSTITUTE(TRIM(MID(B2721, 1, 3))," ","0"))</f>
        <v>461</v>
      </c>
      <c r="H2721" s="2" t="str">
        <f>IF(Table13456[[#This Row],[first]]="0",SUBSTITUTE(TRIM(MID(B2721, 5, 3))," ","0"),SUBSTITUTE(TRIM(MID(B2721, 4, 3))," ","0"))</f>
        <v>114</v>
      </c>
      <c r="I2721" s="2" t="str">
        <f>IF(Table13456[[#This Row],[first]]="0",SUBSTITUTE(TRIM(MID(B2721, 8, 3))," ","0"),SUBSTITUTE(TRIM(MID(B2721, 7, 3))," ","0"))</f>
        <v>15</v>
      </c>
      <c r="J2721" s="2">
        <v>1</v>
      </c>
      <c r="K2721" s="2" t="str">
        <f t="shared" si="126"/>
        <v>461</v>
      </c>
      <c r="L2721" s="2" t="str">
        <f t="shared" si="127"/>
        <v>114</v>
      </c>
      <c r="M2721" s="2" t="str">
        <f t="shared" si="128"/>
        <v>015</v>
      </c>
    </row>
    <row r="2722" spans="2:13" x14ac:dyDescent="0.25">
      <c r="B2722" s="2" t="s">
        <v>4946</v>
      </c>
      <c r="C2722" s="2" t="s">
        <v>8721</v>
      </c>
      <c r="D2722" s="6" t="str">
        <f>+_xlfn.CONCAT(Table13456[[#This Row],[phase1]],Table13456[[#This Row],[phase2]],Table13456[[#This Row],[phase3]],Table13456[[#This Row],[phase4]])</f>
        <v>1461114016</v>
      </c>
      <c r="E2722" s="2" t="str">
        <f>+Table13456[[#This Row],[DESCRIPTION]]</f>
        <v>MULTIROTATIONAL BEARING ASSEM-EXPANSION,F&amp;I, 1251-1500KIPS</v>
      </c>
      <c r="F2722" s="2" t="str">
        <f>+LEFT(Table13456[[#This Row],[PAY ITEM]],1)</f>
        <v>0</v>
      </c>
      <c r="G2722" s="2" t="str">
        <f>IF(Table13456[[#This Row],[first]]="0",SUBSTITUTE(TRIM(MID(B2722, 2, 3))," ","0"),SUBSTITUTE(TRIM(MID(B2722, 1, 3))," ","0"))</f>
        <v>461</v>
      </c>
      <c r="H2722" s="2" t="str">
        <f>IF(Table13456[[#This Row],[first]]="0",SUBSTITUTE(TRIM(MID(B2722, 5, 3))," ","0"),SUBSTITUTE(TRIM(MID(B2722, 4, 3))," ","0"))</f>
        <v>114</v>
      </c>
      <c r="I2722" s="2" t="str">
        <f>IF(Table13456[[#This Row],[first]]="0",SUBSTITUTE(TRIM(MID(B2722, 8, 3))," ","0"),SUBSTITUTE(TRIM(MID(B2722, 7, 3))," ","0"))</f>
        <v>16</v>
      </c>
      <c r="J2722" s="2">
        <v>1</v>
      </c>
      <c r="K2722" s="2" t="str">
        <f t="shared" si="126"/>
        <v>461</v>
      </c>
      <c r="L2722" s="2" t="str">
        <f t="shared" si="127"/>
        <v>114</v>
      </c>
      <c r="M2722" s="2" t="str">
        <f t="shared" si="128"/>
        <v>016</v>
      </c>
    </row>
    <row r="2723" spans="2:13" x14ac:dyDescent="0.25">
      <c r="B2723" s="4" t="s">
        <v>4947</v>
      </c>
      <c r="C2723" s="2" t="s">
        <v>8722</v>
      </c>
      <c r="D2723" s="6" t="str">
        <f>+_xlfn.CONCAT(Table13456[[#This Row],[phase1]],Table13456[[#This Row],[phase2]],Table13456[[#This Row],[phase3]],Table13456[[#This Row],[phase4]])</f>
        <v>1461114017</v>
      </c>
      <c r="E2723" s="2" t="str">
        <f>+Table13456[[#This Row],[DESCRIPTION]]</f>
        <v>MULTIROTATIONAL BEARING ASSEM-EXPANSION,F&amp;I,1501-1750KIP</v>
      </c>
      <c r="F2723" s="2" t="str">
        <f>+LEFT(Table13456[[#This Row],[PAY ITEM]],1)</f>
        <v>0</v>
      </c>
      <c r="G2723" s="2" t="str">
        <f>IF(Table13456[[#This Row],[first]]="0",SUBSTITUTE(TRIM(MID(B2723, 2, 3))," ","0"),SUBSTITUTE(TRIM(MID(B2723, 1, 3))," ","0"))</f>
        <v>461</v>
      </c>
      <c r="H2723" s="2" t="str">
        <f>IF(Table13456[[#This Row],[first]]="0",SUBSTITUTE(TRIM(MID(B2723, 5, 3))," ","0"),SUBSTITUTE(TRIM(MID(B2723, 4, 3))," ","0"))</f>
        <v>114</v>
      </c>
      <c r="I2723" s="2" t="str">
        <f>IF(Table13456[[#This Row],[first]]="0",SUBSTITUTE(TRIM(MID(B2723, 8, 3))," ","0"),SUBSTITUTE(TRIM(MID(B2723, 7, 3))," ","0"))</f>
        <v>17</v>
      </c>
      <c r="J2723" s="2">
        <v>1</v>
      </c>
      <c r="K2723" s="2" t="str">
        <f t="shared" si="126"/>
        <v>461</v>
      </c>
      <c r="L2723" s="2" t="str">
        <f t="shared" si="127"/>
        <v>114</v>
      </c>
      <c r="M2723" s="2" t="str">
        <f t="shared" si="128"/>
        <v>017</v>
      </c>
    </row>
    <row r="2724" spans="2:13" x14ac:dyDescent="0.25">
      <c r="B2724" s="2" t="s">
        <v>4948</v>
      </c>
      <c r="C2724" s="2" t="s">
        <v>8723</v>
      </c>
      <c r="D2724" s="6" t="str">
        <f>+_xlfn.CONCAT(Table13456[[#This Row],[phase1]],Table13456[[#This Row],[phase2]],Table13456[[#This Row],[phase3]],Table13456[[#This Row],[phase4]])</f>
        <v>1461114018</v>
      </c>
      <c r="E2724" s="2" t="str">
        <f>+Table13456[[#This Row],[DESCRIPTION]]</f>
        <v>MULTIROTATIONAL BEARING ASSEM-EXPANSION,F&amp;I,1751-2000KIP</v>
      </c>
      <c r="F2724" s="2" t="str">
        <f>+LEFT(Table13456[[#This Row],[PAY ITEM]],1)</f>
        <v>0</v>
      </c>
      <c r="G2724" s="2" t="str">
        <f>IF(Table13456[[#This Row],[first]]="0",SUBSTITUTE(TRIM(MID(B2724, 2, 3))," ","0"),SUBSTITUTE(TRIM(MID(B2724, 1, 3))," ","0"))</f>
        <v>461</v>
      </c>
      <c r="H2724" s="2" t="str">
        <f>IF(Table13456[[#This Row],[first]]="0",SUBSTITUTE(TRIM(MID(B2724, 5, 3))," ","0"),SUBSTITUTE(TRIM(MID(B2724, 4, 3))," ","0"))</f>
        <v>114</v>
      </c>
      <c r="I2724" s="2" t="str">
        <f>IF(Table13456[[#This Row],[first]]="0",SUBSTITUTE(TRIM(MID(B2724, 8, 3))," ","0"),SUBSTITUTE(TRIM(MID(B2724, 7, 3))," ","0"))</f>
        <v>18</v>
      </c>
      <c r="J2724" s="2">
        <v>1</v>
      </c>
      <c r="K2724" s="2" t="str">
        <f t="shared" si="126"/>
        <v>461</v>
      </c>
      <c r="L2724" s="2" t="str">
        <f t="shared" si="127"/>
        <v>114</v>
      </c>
      <c r="M2724" s="2" t="str">
        <f t="shared" si="128"/>
        <v>018</v>
      </c>
    </row>
    <row r="2725" spans="2:13" x14ac:dyDescent="0.25">
      <c r="B2725" s="2" t="s">
        <v>4779</v>
      </c>
      <c r="C2725" s="2" t="s">
        <v>8724</v>
      </c>
      <c r="D2725" s="6" t="str">
        <f>+_xlfn.CONCAT(Table13456[[#This Row],[phase1]],Table13456[[#This Row],[phase2]],Table13456[[#This Row],[phase3]],Table13456[[#This Row],[phase4]])</f>
        <v>1461114019</v>
      </c>
      <c r="E2725" s="2" t="str">
        <f>+Table13456[[#This Row],[DESCRIPTION]]</f>
        <v>MULTIROTATIONAL BEARING ASSEM-EXPANSION,F&amp;I, &gt;=2001KIPS</v>
      </c>
      <c r="F2725" s="2" t="str">
        <f>+LEFT(Table13456[[#This Row],[PAY ITEM]],1)</f>
        <v>0</v>
      </c>
      <c r="G2725" s="2" t="str">
        <f>IF(Table13456[[#This Row],[first]]="0",SUBSTITUTE(TRIM(MID(B2725, 2, 3))," ","0"),SUBSTITUTE(TRIM(MID(B2725, 1, 3))," ","0"))</f>
        <v>461</v>
      </c>
      <c r="H2725" s="2" t="str">
        <f>IF(Table13456[[#This Row],[first]]="0",SUBSTITUTE(TRIM(MID(B2725, 5, 3))," ","0"),SUBSTITUTE(TRIM(MID(B2725, 4, 3))," ","0"))</f>
        <v>114</v>
      </c>
      <c r="I2725" s="2" t="str">
        <f>IF(Table13456[[#This Row],[first]]="0",SUBSTITUTE(TRIM(MID(B2725, 8, 3))," ","0"),SUBSTITUTE(TRIM(MID(B2725, 7, 3))," ","0"))</f>
        <v>19</v>
      </c>
      <c r="J2725" s="2">
        <v>1</v>
      </c>
      <c r="K2725" s="2" t="str">
        <f t="shared" si="126"/>
        <v>461</v>
      </c>
      <c r="L2725" s="2" t="str">
        <f t="shared" si="127"/>
        <v>114</v>
      </c>
      <c r="M2725" s="2" t="str">
        <f t="shared" si="128"/>
        <v>019</v>
      </c>
    </row>
    <row r="2726" spans="2:13" x14ac:dyDescent="0.25">
      <c r="B2726" s="2" t="s">
        <v>8725</v>
      </c>
      <c r="C2726" s="2" t="s">
        <v>8726</v>
      </c>
      <c r="D2726" s="6" t="str">
        <f>+_xlfn.CONCAT(Table13456[[#This Row],[phase1]],Table13456[[#This Row],[phase2]],Table13456[[#This Row],[phase3]],Table13456[[#This Row],[phase4]])</f>
        <v>1461115100</v>
      </c>
      <c r="E2726" s="2" t="str">
        <f>+Table13456[[#This Row],[DESCRIPTION]]</f>
        <v>MULTIROTATIONAL BEARING ASSEMBLY- FIXED SHOE, PROJECT 423251-5-52-01</v>
      </c>
      <c r="F2726" s="2" t="str">
        <f>+LEFT(Table13456[[#This Row],[PAY ITEM]],1)</f>
        <v>0</v>
      </c>
      <c r="G2726" s="2" t="str">
        <f>IF(Table13456[[#This Row],[first]]="0",SUBSTITUTE(TRIM(MID(B2726, 2, 3))," ","0"),SUBSTITUTE(TRIM(MID(B2726, 1, 3))," ","0"))</f>
        <v>461</v>
      </c>
      <c r="H2726" s="2" t="str">
        <f>IF(Table13456[[#This Row],[first]]="0",SUBSTITUTE(TRIM(MID(B2726, 5, 3))," ","0"),SUBSTITUTE(TRIM(MID(B2726, 4, 3))," ","0"))</f>
        <v>115</v>
      </c>
      <c r="I2726" s="2" t="str">
        <f>IF(Table13456[[#This Row],[first]]="0",SUBSTITUTE(TRIM(MID(B2726, 8, 3))," ","0"),SUBSTITUTE(TRIM(MID(B2726, 7, 3))," ","0"))</f>
        <v>100</v>
      </c>
      <c r="J2726" s="2">
        <v>1</v>
      </c>
      <c r="K2726" s="2" t="str">
        <f t="shared" si="126"/>
        <v>461</v>
      </c>
      <c r="L2726" s="2" t="str">
        <f t="shared" si="127"/>
        <v>115</v>
      </c>
      <c r="M2726" s="2" t="str">
        <f t="shared" si="128"/>
        <v>100</v>
      </c>
    </row>
    <row r="2727" spans="2:13" x14ac:dyDescent="0.25">
      <c r="B2727" s="2" t="s">
        <v>8727</v>
      </c>
      <c r="C2727" s="2" t="s">
        <v>8728</v>
      </c>
      <c r="D2727" s="6" t="str">
        <f>+_xlfn.CONCAT(Table13456[[#This Row],[phase1]],Table13456[[#This Row],[phase2]],Table13456[[#This Row],[phase3]],Table13456[[#This Row],[phase4]])</f>
        <v>1462002011</v>
      </c>
      <c r="E2727" s="2" t="str">
        <f>+Table13456[[#This Row],[DESCRIPTION]]</f>
        <v>POST TENSIONING TENDONS, SUPERSTRUCTURE STRAND WITH GROUT</v>
      </c>
      <c r="F2727" s="2" t="str">
        <f>+LEFT(Table13456[[#This Row],[PAY ITEM]],1)</f>
        <v>0</v>
      </c>
      <c r="G2727" s="2" t="str">
        <f>IF(Table13456[[#This Row],[first]]="0",SUBSTITUTE(TRIM(MID(B2727, 2, 3))," ","0"),SUBSTITUTE(TRIM(MID(B2727, 1, 3))," ","0"))</f>
        <v>462</v>
      </c>
      <c r="H2727" s="2" t="str">
        <f>IF(Table13456[[#This Row],[first]]="0",SUBSTITUTE(TRIM(MID(B2727, 5, 3))," ","0"),SUBSTITUTE(TRIM(MID(B2727, 4, 3))," ","0"))</f>
        <v>2</v>
      </c>
      <c r="I2727" s="2" t="str">
        <f>IF(Table13456[[#This Row],[first]]="0",SUBSTITUTE(TRIM(MID(B2727, 8, 3))," ","0"),SUBSTITUTE(TRIM(MID(B2727, 7, 3))," ","0"))</f>
        <v>11</v>
      </c>
      <c r="J2727" s="2">
        <v>1</v>
      </c>
      <c r="K2727" s="2" t="str">
        <f t="shared" si="126"/>
        <v>462</v>
      </c>
      <c r="L2727" s="2" t="str">
        <f t="shared" si="127"/>
        <v>002</v>
      </c>
      <c r="M2727" s="2" t="str">
        <f t="shared" si="128"/>
        <v>011</v>
      </c>
    </row>
    <row r="2728" spans="2:13" x14ac:dyDescent="0.25">
      <c r="B2728" s="2" t="s">
        <v>8729</v>
      </c>
      <c r="C2728" s="2" t="s">
        <v>8730</v>
      </c>
      <c r="D2728" s="6" t="str">
        <f>+_xlfn.CONCAT(Table13456[[#This Row],[phase1]],Table13456[[#This Row],[phase2]],Table13456[[#This Row],[phase3]],Table13456[[#This Row],[phase4]])</f>
        <v>1462002012</v>
      </c>
      <c r="E2728" s="2" t="str">
        <f>+Table13456[[#This Row],[DESCRIPTION]]</f>
        <v>POST TENSIONING TENDONS, SUPERSTRUCTURE BAR WITH GROUT</v>
      </c>
      <c r="F2728" s="2" t="str">
        <f>+LEFT(Table13456[[#This Row],[PAY ITEM]],1)</f>
        <v>0</v>
      </c>
      <c r="G2728" s="2" t="str">
        <f>IF(Table13456[[#This Row],[first]]="0",SUBSTITUTE(TRIM(MID(B2728, 2, 3))," ","0"),SUBSTITUTE(TRIM(MID(B2728, 1, 3))," ","0"))</f>
        <v>462</v>
      </c>
      <c r="H2728" s="2" t="str">
        <f>IF(Table13456[[#This Row],[first]]="0",SUBSTITUTE(TRIM(MID(B2728, 5, 3))," ","0"),SUBSTITUTE(TRIM(MID(B2728, 4, 3))," ","0"))</f>
        <v>2</v>
      </c>
      <c r="I2728" s="2" t="str">
        <f>IF(Table13456[[#This Row],[first]]="0",SUBSTITUTE(TRIM(MID(B2728, 8, 3))," ","0"),SUBSTITUTE(TRIM(MID(B2728, 7, 3))," ","0"))</f>
        <v>12</v>
      </c>
      <c r="J2728" s="2">
        <v>1</v>
      </c>
      <c r="K2728" s="2" t="str">
        <f t="shared" si="126"/>
        <v>462</v>
      </c>
      <c r="L2728" s="2" t="str">
        <f t="shared" si="127"/>
        <v>002</v>
      </c>
      <c r="M2728" s="2" t="str">
        <f t="shared" si="128"/>
        <v>012</v>
      </c>
    </row>
    <row r="2729" spans="2:13" x14ac:dyDescent="0.25">
      <c r="B2729" s="2" t="s">
        <v>8731</v>
      </c>
      <c r="C2729" s="2" t="s">
        <v>8732</v>
      </c>
      <c r="D2729" s="6" t="str">
        <f>+_xlfn.CONCAT(Table13456[[#This Row],[phase1]],Table13456[[#This Row],[phase2]],Table13456[[#This Row],[phase3]],Table13456[[#This Row],[phase4]])</f>
        <v>1462002013</v>
      </c>
      <c r="E2729" s="2" t="str">
        <f>+Table13456[[#This Row],[DESCRIPTION]]</f>
        <v>POST TENSIONING TENDONS, SUBSTRUCTURE STRAND WITH GROUT</v>
      </c>
      <c r="F2729" s="2" t="str">
        <f>+LEFT(Table13456[[#This Row],[PAY ITEM]],1)</f>
        <v>0</v>
      </c>
      <c r="G2729" s="2" t="str">
        <f>IF(Table13456[[#This Row],[first]]="0",SUBSTITUTE(TRIM(MID(B2729, 2, 3))," ","0"),SUBSTITUTE(TRIM(MID(B2729, 1, 3))," ","0"))</f>
        <v>462</v>
      </c>
      <c r="H2729" s="2" t="str">
        <f>IF(Table13456[[#This Row],[first]]="0",SUBSTITUTE(TRIM(MID(B2729, 5, 3))," ","0"),SUBSTITUTE(TRIM(MID(B2729, 4, 3))," ","0"))</f>
        <v>2</v>
      </c>
      <c r="I2729" s="2" t="str">
        <f>IF(Table13456[[#This Row],[first]]="0",SUBSTITUTE(TRIM(MID(B2729, 8, 3))," ","0"),SUBSTITUTE(TRIM(MID(B2729, 7, 3))," ","0"))</f>
        <v>13</v>
      </c>
      <c r="J2729" s="2">
        <v>1</v>
      </c>
      <c r="K2729" s="2" t="str">
        <f t="shared" si="126"/>
        <v>462</v>
      </c>
      <c r="L2729" s="2" t="str">
        <f t="shared" si="127"/>
        <v>002</v>
      </c>
      <c r="M2729" s="2" t="str">
        <f t="shared" si="128"/>
        <v>013</v>
      </c>
    </row>
    <row r="2730" spans="2:13" x14ac:dyDescent="0.25">
      <c r="B2730" s="2" t="s">
        <v>1442</v>
      </c>
      <c r="C2730" s="2" t="s">
        <v>1443</v>
      </c>
      <c r="D2730" s="6" t="str">
        <f>+_xlfn.CONCAT(Table13456[[#This Row],[phase1]],Table13456[[#This Row],[phase2]],Table13456[[#This Row],[phase3]],Table13456[[#This Row],[phase4]])</f>
        <v>1462002014</v>
      </c>
      <c r="E2730" s="2" t="str">
        <f>+Table13456[[#This Row],[DESCRIPTION]]</f>
        <v>POST TENSIONING TENDONS, SUBSTRUCTURE BAR WITH GROUT</v>
      </c>
      <c r="F2730" s="2" t="str">
        <f>+LEFT(Table13456[[#This Row],[PAY ITEM]],1)</f>
        <v>0</v>
      </c>
      <c r="G2730" s="2" t="str">
        <f>IF(Table13456[[#This Row],[first]]="0",SUBSTITUTE(TRIM(MID(B2730, 2, 3))," ","0"),SUBSTITUTE(TRIM(MID(B2730, 1, 3))," ","0"))</f>
        <v>462</v>
      </c>
      <c r="H2730" s="2" t="str">
        <f>IF(Table13456[[#This Row],[first]]="0",SUBSTITUTE(TRIM(MID(B2730, 5, 3))," ","0"),SUBSTITUTE(TRIM(MID(B2730, 4, 3))," ","0"))</f>
        <v>2</v>
      </c>
      <c r="I2730" s="2" t="str">
        <f>IF(Table13456[[#This Row],[first]]="0",SUBSTITUTE(TRIM(MID(B2730, 8, 3))," ","0"),SUBSTITUTE(TRIM(MID(B2730, 7, 3))," ","0"))</f>
        <v>14</v>
      </c>
      <c r="J2730" s="2">
        <v>1</v>
      </c>
      <c r="K2730" s="2" t="str">
        <f t="shared" si="126"/>
        <v>462</v>
      </c>
      <c r="L2730" s="2" t="str">
        <f t="shared" si="127"/>
        <v>002</v>
      </c>
      <c r="M2730" s="2" t="str">
        <f t="shared" si="128"/>
        <v>014</v>
      </c>
    </row>
    <row r="2731" spans="2:13" x14ac:dyDescent="0.25">
      <c r="B2731" s="2" t="s">
        <v>8733</v>
      </c>
      <c r="C2731" s="2" t="s">
        <v>8734</v>
      </c>
      <c r="D2731" s="6" t="str">
        <f>+_xlfn.CONCAT(Table13456[[#This Row],[phase1]],Table13456[[#This Row],[phase2]],Table13456[[#This Row],[phase3]],Table13456[[#This Row],[phase4]])</f>
        <v>1462002021</v>
      </c>
      <c r="E2731" s="2" t="str">
        <f>+Table13456[[#This Row],[DESCRIPTION]]</f>
        <v>POST TENSIONING TENDONS, SUPERSTRUCTURE STRAND WITH FLEXIBLE FILLER</v>
      </c>
      <c r="F2731" s="2" t="str">
        <f>+LEFT(Table13456[[#This Row],[PAY ITEM]],1)</f>
        <v>0</v>
      </c>
      <c r="G2731" s="2" t="str">
        <f>IF(Table13456[[#This Row],[first]]="0",SUBSTITUTE(TRIM(MID(B2731, 2, 3))," ","0"),SUBSTITUTE(TRIM(MID(B2731, 1, 3))," ","0"))</f>
        <v>462</v>
      </c>
      <c r="H2731" s="2" t="str">
        <f>IF(Table13456[[#This Row],[first]]="0",SUBSTITUTE(TRIM(MID(B2731, 5, 3))," ","0"),SUBSTITUTE(TRIM(MID(B2731, 4, 3))," ","0"))</f>
        <v>2</v>
      </c>
      <c r="I2731" s="2" t="str">
        <f>IF(Table13456[[#This Row],[first]]="0",SUBSTITUTE(TRIM(MID(B2731, 8, 3))," ","0"),SUBSTITUTE(TRIM(MID(B2731, 7, 3))," ","0"))</f>
        <v>21</v>
      </c>
      <c r="J2731" s="2">
        <v>1</v>
      </c>
      <c r="K2731" s="2" t="str">
        <f t="shared" si="126"/>
        <v>462</v>
      </c>
      <c r="L2731" s="2" t="str">
        <f t="shared" si="127"/>
        <v>002</v>
      </c>
      <c r="M2731" s="2" t="str">
        <f t="shared" si="128"/>
        <v>021</v>
      </c>
    </row>
    <row r="2732" spans="2:13" x14ac:dyDescent="0.25">
      <c r="B2732" s="2" t="s">
        <v>8735</v>
      </c>
      <c r="C2732" s="2" t="s">
        <v>8736</v>
      </c>
      <c r="D2732" s="6" t="str">
        <f>+_xlfn.CONCAT(Table13456[[#This Row],[phase1]],Table13456[[#This Row],[phase2]],Table13456[[#This Row],[phase3]],Table13456[[#This Row],[phase4]])</f>
        <v>1462002022</v>
      </c>
      <c r="E2732" s="2" t="str">
        <f>+Table13456[[#This Row],[DESCRIPTION]]</f>
        <v>POST TENSIONING TENDONS, SUPERSTRUCTURE BAR WITH FLEXIBLE FILLER</v>
      </c>
      <c r="F2732" s="2" t="str">
        <f>+LEFT(Table13456[[#This Row],[PAY ITEM]],1)</f>
        <v>0</v>
      </c>
      <c r="G2732" s="2" t="str">
        <f>IF(Table13456[[#This Row],[first]]="0",SUBSTITUTE(TRIM(MID(B2732, 2, 3))," ","0"),SUBSTITUTE(TRIM(MID(B2732, 1, 3))," ","0"))</f>
        <v>462</v>
      </c>
      <c r="H2732" s="2" t="str">
        <f>IF(Table13456[[#This Row],[first]]="0",SUBSTITUTE(TRIM(MID(B2732, 5, 3))," ","0"),SUBSTITUTE(TRIM(MID(B2732, 4, 3))," ","0"))</f>
        <v>2</v>
      </c>
      <c r="I2732" s="2" t="str">
        <f>IF(Table13456[[#This Row],[first]]="0",SUBSTITUTE(TRIM(MID(B2732, 8, 3))," ","0"),SUBSTITUTE(TRIM(MID(B2732, 7, 3))," ","0"))</f>
        <v>22</v>
      </c>
      <c r="J2732" s="2">
        <v>1</v>
      </c>
      <c r="K2732" s="2" t="str">
        <f t="shared" si="126"/>
        <v>462</v>
      </c>
      <c r="L2732" s="2" t="str">
        <f t="shared" si="127"/>
        <v>002</v>
      </c>
      <c r="M2732" s="2" t="str">
        <f t="shared" si="128"/>
        <v>022</v>
      </c>
    </row>
    <row r="2733" spans="2:13" x14ac:dyDescent="0.25">
      <c r="B2733" s="2" t="s">
        <v>1444</v>
      </c>
      <c r="C2733" s="2" t="s">
        <v>1445</v>
      </c>
      <c r="D2733" s="6" t="str">
        <f>+_xlfn.CONCAT(Table13456[[#This Row],[phase1]],Table13456[[#This Row],[phase2]],Table13456[[#This Row],[phase3]],Table13456[[#This Row],[phase4]])</f>
        <v>1462002023</v>
      </c>
      <c r="E2733" s="2" t="str">
        <f>+Table13456[[#This Row],[DESCRIPTION]]</f>
        <v>POST TENSIONING TENDONS, SUBSTRUCTURE STRAND FLEXIBLE FILLER</v>
      </c>
      <c r="F2733" s="2" t="str">
        <f>+LEFT(Table13456[[#This Row],[PAY ITEM]],1)</f>
        <v>0</v>
      </c>
      <c r="G2733" s="2" t="str">
        <f>IF(Table13456[[#This Row],[first]]="0",SUBSTITUTE(TRIM(MID(B2733, 2, 3))," ","0"),SUBSTITUTE(TRIM(MID(B2733, 1, 3))," ","0"))</f>
        <v>462</v>
      </c>
      <c r="H2733" s="2" t="str">
        <f>IF(Table13456[[#This Row],[first]]="0",SUBSTITUTE(TRIM(MID(B2733, 5, 3))," ","0"),SUBSTITUTE(TRIM(MID(B2733, 4, 3))," ","0"))</f>
        <v>2</v>
      </c>
      <c r="I2733" s="2" t="str">
        <f>IF(Table13456[[#This Row],[first]]="0",SUBSTITUTE(TRIM(MID(B2733, 8, 3))," ","0"),SUBSTITUTE(TRIM(MID(B2733, 7, 3))," ","0"))</f>
        <v>23</v>
      </c>
      <c r="J2733" s="2">
        <v>1</v>
      </c>
      <c r="K2733" s="2" t="str">
        <f t="shared" si="126"/>
        <v>462</v>
      </c>
      <c r="L2733" s="2" t="str">
        <f t="shared" si="127"/>
        <v>002</v>
      </c>
      <c r="M2733" s="2" t="str">
        <f t="shared" si="128"/>
        <v>023</v>
      </c>
    </row>
    <row r="2734" spans="2:13" x14ac:dyDescent="0.25">
      <c r="B2734" s="2" t="s">
        <v>8737</v>
      </c>
      <c r="C2734" s="2" t="s">
        <v>8738</v>
      </c>
      <c r="D2734" s="6" t="str">
        <f>+_xlfn.CONCAT(Table13456[[#This Row],[phase1]],Table13456[[#This Row],[phase2]],Table13456[[#This Row],[phase3]],Table13456[[#This Row],[phase4]])</f>
        <v>1462002024</v>
      </c>
      <c r="E2734" s="2" t="str">
        <f>+Table13456[[#This Row],[DESCRIPTION]]</f>
        <v>POST TENSIONING TENDONS, SUBSTRUCTURE BAR WITH FLEXIBLE FILLER</v>
      </c>
      <c r="F2734" s="2" t="str">
        <f>+LEFT(Table13456[[#This Row],[PAY ITEM]],1)</f>
        <v>0</v>
      </c>
      <c r="G2734" s="2" t="str">
        <f>IF(Table13456[[#This Row],[first]]="0",SUBSTITUTE(TRIM(MID(B2734, 2, 3))," ","0"),SUBSTITUTE(TRIM(MID(B2734, 1, 3))," ","0"))</f>
        <v>462</v>
      </c>
      <c r="H2734" s="2" t="str">
        <f>IF(Table13456[[#This Row],[first]]="0",SUBSTITUTE(TRIM(MID(B2734, 5, 3))," ","0"),SUBSTITUTE(TRIM(MID(B2734, 4, 3))," ","0"))</f>
        <v>2</v>
      </c>
      <c r="I2734" s="2" t="str">
        <f>IF(Table13456[[#This Row],[first]]="0",SUBSTITUTE(TRIM(MID(B2734, 8, 3))," ","0"),SUBSTITUTE(TRIM(MID(B2734, 7, 3))," ","0"))</f>
        <v>24</v>
      </c>
      <c r="J2734" s="2">
        <v>1</v>
      </c>
      <c r="K2734" s="2" t="str">
        <f t="shared" si="126"/>
        <v>462</v>
      </c>
      <c r="L2734" s="2" t="str">
        <f t="shared" si="127"/>
        <v>002</v>
      </c>
      <c r="M2734" s="2" t="str">
        <f t="shared" si="128"/>
        <v>024</v>
      </c>
    </row>
    <row r="2735" spans="2:13" x14ac:dyDescent="0.25">
      <c r="B2735" s="2" t="s">
        <v>8739</v>
      </c>
      <c r="C2735" s="2" t="s">
        <v>8740</v>
      </c>
      <c r="D2735" s="6" t="str">
        <f>+_xlfn.CONCAT(Table13456[[#This Row],[phase1]],Table13456[[#This Row],[phase2]],Table13456[[#This Row],[phase3]],Table13456[[#This Row],[phase4]])</f>
        <v>1462002100</v>
      </c>
      <c r="E2735" s="2" t="str">
        <f>+Table13456[[#This Row],[DESCRIPTION]]</f>
        <v>POST TENSIONING TENDONS, IMPREGNATION, PROJECT 447687-1-H2-01</v>
      </c>
      <c r="F2735" s="2" t="str">
        <f>+LEFT(Table13456[[#This Row],[PAY ITEM]],1)</f>
        <v>0</v>
      </c>
      <c r="G2735" s="2" t="str">
        <f>IF(Table13456[[#This Row],[first]]="0",SUBSTITUTE(TRIM(MID(B2735, 2, 3))," ","0"),SUBSTITUTE(TRIM(MID(B2735, 1, 3))," ","0"))</f>
        <v>462</v>
      </c>
      <c r="H2735" s="2" t="str">
        <f>IF(Table13456[[#This Row],[first]]="0",SUBSTITUTE(TRIM(MID(B2735, 5, 3))," ","0"),SUBSTITUTE(TRIM(MID(B2735, 4, 3))," ","0"))</f>
        <v>2</v>
      </c>
      <c r="I2735" s="2" t="str">
        <f>IF(Table13456[[#This Row],[first]]="0",SUBSTITUTE(TRIM(MID(B2735, 8, 3))," ","0"),SUBSTITUTE(TRIM(MID(B2735, 7, 3))," ","0"))</f>
        <v>100</v>
      </c>
      <c r="J2735" s="2">
        <v>1</v>
      </c>
      <c r="K2735" s="2" t="str">
        <f t="shared" si="126"/>
        <v>462</v>
      </c>
      <c r="L2735" s="2" t="str">
        <f t="shared" si="127"/>
        <v>002</v>
      </c>
      <c r="M2735" s="2" t="str">
        <f t="shared" si="128"/>
        <v>100</v>
      </c>
    </row>
    <row r="2736" spans="2:13" x14ac:dyDescent="0.25">
      <c r="B2736" s="2" t="s">
        <v>8741</v>
      </c>
      <c r="C2736" s="2" t="s">
        <v>8742</v>
      </c>
      <c r="D2736" s="6" t="str">
        <f>+_xlfn.CONCAT(Table13456[[#This Row],[phase1]],Table13456[[#This Row],[phase2]],Table13456[[#This Row],[phase3]],Table13456[[#This Row],[phase4]])</f>
        <v>1462020001</v>
      </c>
      <c r="E2736" s="2" t="str">
        <f>+Table13456[[#This Row],[DESCRIPTION]]</f>
        <v>POST TENSIONING REPAIR, TENDON INSPECTION</v>
      </c>
      <c r="F2736" s="2" t="str">
        <f>+LEFT(Table13456[[#This Row],[PAY ITEM]],1)</f>
        <v>0</v>
      </c>
      <c r="G2736" s="2" t="str">
        <f>IF(Table13456[[#This Row],[first]]="0",SUBSTITUTE(TRIM(MID(B2736, 2, 3))," ","0"),SUBSTITUTE(TRIM(MID(B2736, 1, 3))," ","0"))</f>
        <v>462</v>
      </c>
      <c r="H2736" s="2" t="str">
        <f>IF(Table13456[[#This Row],[first]]="0",SUBSTITUTE(TRIM(MID(B2736, 5, 3))," ","0"),SUBSTITUTE(TRIM(MID(B2736, 4, 3))," ","0"))</f>
        <v>20</v>
      </c>
      <c r="I2736" s="2" t="str">
        <f>IF(Table13456[[#This Row],[first]]="0",SUBSTITUTE(TRIM(MID(B2736, 8, 3))," ","0"),SUBSTITUTE(TRIM(MID(B2736, 7, 3))," ","0"))</f>
        <v>1</v>
      </c>
      <c r="J2736" s="2">
        <v>1</v>
      </c>
      <c r="K2736" s="2" t="str">
        <f t="shared" si="126"/>
        <v>462</v>
      </c>
      <c r="L2736" s="2" t="str">
        <f t="shared" si="127"/>
        <v>020</v>
      </c>
      <c r="M2736" s="2" t="str">
        <f t="shared" si="128"/>
        <v>001</v>
      </c>
    </row>
    <row r="2737" spans="2:13" x14ac:dyDescent="0.25">
      <c r="B2737" s="4" t="s">
        <v>8743</v>
      </c>
      <c r="C2737" s="2" t="s">
        <v>8744</v>
      </c>
      <c r="D2737" s="6" t="str">
        <f>+_xlfn.CONCAT(Table13456[[#This Row],[phase1]],Table13456[[#This Row],[phase2]],Table13456[[#This Row],[phase3]],Table13456[[#This Row],[phase4]])</f>
        <v>1462020002</v>
      </c>
      <c r="E2737" s="2" t="str">
        <f>+Table13456[[#This Row],[DESCRIPTION]]</f>
        <v>POST TENSIONING REPAIR, ANCHORAGE INSPECTION</v>
      </c>
      <c r="F2737" s="2" t="str">
        <f>+LEFT(Table13456[[#This Row],[PAY ITEM]],1)</f>
        <v>0</v>
      </c>
      <c r="G2737" s="2" t="str">
        <f>IF(Table13456[[#This Row],[first]]="0",SUBSTITUTE(TRIM(MID(B2737, 2, 3))," ","0"),SUBSTITUTE(TRIM(MID(B2737, 1, 3))," ","0"))</f>
        <v>462</v>
      </c>
      <c r="H2737" s="2" t="str">
        <f>IF(Table13456[[#This Row],[first]]="0",SUBSTITUTE(TRIM(MID(B2737, 5, 3))," ","0"),SUBSTITUTE(TRIM(MID(B2737, 4, 3))," ","0"))</f>
        <v>20</v>
      </c>
      <c r="I2737" s="2" t="str">
        <f>IF(Table13456[[#This Row],[first]]="0",SUBSTITUTE(TRIM(MID(B2737, 8, 3))," ","0"),SUBSTITUTE(TRIM(MID(B2737, 7, 3))," ","0"))</f>
        <v>2</v>
      </c>
      <c r="J2737" s="2">
        <v>1</v>
      </c>
      <c r="K2737" s="2" t="str">
        <f t="shared" si="126"/>
        <v>462</v>
      </c>
      <c r="L2737" s="2" t="str">
        <f t="shared" si="127"/>
        <v>020</v>
      </c>
      <c r="M2737" s="2" t="str">
        <f t="shared" si="128"/>
        <v>002</v>
      </c>
    </row>
    <row r="2738" spans="2:13" x14ac:dyDescent="0.25">
      <c r="B2738" s="2" t="s">
        <v>8745</v>
      </c>
      <c r="C2738" s="2" t="s">
        <v>8746</v>
      </c>
      <c r="D2738" s="6" t="str">
        <f>+_xlfn.CONCAT(Table13456[[#This Row],[phase1]],Table13456[[#This Row],[phase2]],Table13456[[#This Row],[phase3]],Table13456[[#This Row],[phase4]])</f>
        <v>1462020003</v>
      </c>
      <c r="E2738" s="2" t="str">
        <f>+Table13456[[#This Row],[DESCRIPTION]]</f>
        <v>POST TENSIONING REPAIR, TENDON REPAIR SET-UP</v>
      </c>
      <c r="F2738" s="2" t="str">
        <f>+LEFT(Table13456[[#This Row],[PAY ITEM]],1)</f>
        <v>0</v>
      </c>
      <c r="G2738" s="2" t="str">
        <f>IF(Table13456[[#This Row],[first]]="0",SUBSTITUTE(TRIM(MID(B2738, 2, 3))," ","0"),SUBSTITUTE(TRIM(MID(B2738, 1, 3))," ","0"))</f>
        <v>462</v>
      </c>
      <c r="H2738" s="2" t="str">
        <f>IF(Table13456[[#This Row],[first]]="0",SUBSTITUTE(TRIM(MID(B2738, 5, 3))," ","0"),SUBSTITUTE(TRIM(MID(B2738, 4, 3))," ","0"))</f>
        <v>20</v>
      </c>
      <c r="I2738" s="2" t="str">
        <f>IF(Table13456[[#This Row],[first]]="0",SUBSTITUTE(TRIM(MID(B2738, 8, 3))," ","0"),SUBSTITUTE(TRIM(MID(B2738, 7, 3))," ","0"))</f>
        <v>3</v>
      </c>
      <c r="J2738" s="2">
        <v>1</v>
      </c>
      <c r="K2738" s="2" t="str">
        <f t="shared" si="126"/>
        <v>462</v>
      </c>
      <c r="L2738" s="2" t="str">
        <f t="shared" si="127"/>
        <v>020</v>
      </c>
      <c r="M2738" s="2" t="str">
        <f t="shared" si="128"/>
        <v>003</v>
      </c>
    </row>
    <row r="2739" spans="2:13" x14ac:dyDescent="0.25">
      <c r="B2739" s="2" t="s">
        <v>8747</v>
      </c>
      <c r="C2739" s="2" t="s">
        <v>8748</v>
      </c>
      <c r="D2739" s="6" t="str">
        <f>+_xlfn.CONCAT(Table13456[[#This Row],[phase1]],Table13456[[#This Row],[phase2]],Table13456[[#This Row],[phase3]],Table13456[[#This Row],[phase4]])</f>
        <v>1462020004</v>
      </c>
      <c r="E2739" s="2" t="str">
        <f>+Table13456[[#This Row],[DESCRIPTION]]</f>
        <v>POST TENSIONING REPAIR, REPLACE ANCHORAGE PROTECTION SYSTEM</v>
      </c>
      <c r="F2739" s="2" t="str">
        <f>+LEFT(Table13456[[#This Row],[PAY ITEM]],1)</f>
        <v>0</v>
      </c>
      <c r="G2739" s="2" t="str">
        <f>IF(Table13456[[#This Row],[first]]="0",SUBSTITUTE(TRIM(MID(B2739, 2, 3))," ","0"),SUBSTITUTE(TRIM(MID(B2739, 1, 3))," ","0"))</f>
        <v>462</v>
      </c>
      <c r="H2739" s="2" t="str">
        <f>IF(Table13456[[#This Row],[first]]="0",SUBSTITUTE(TRIM(MID(B2739, 5, 3))," ","0"),SUBSTITUTE(TRIM(MID(B2739, 4, 3))," ","0"))</f>
        <v>20</v>
      </c>
      <c r="I2739" s="2" t="str">
        <f>IF(Table13456[[#This Row],[first]]="0",SUBSTITUTE(TRIM(MID(B2739, 8, 3))," ","0"),SUBSTITUTE(TRIM(MID(B2739, 7, 3))," ","0"))</f>
        <v>4</v>
      </c>
      <c r="J2739" s="2">
        <v>1</v>
      </c>
      <c r="K2739" s="2" t="str">
        <f t="shared" si="126"/>
        <v>462</v>
      </c>
      <c r="L2739" s="2" t="str">
        <f t="shared" si="127"/>
        <v>020</v>
      </c>
      <c r="M2739" s="2" t="str">
        <f t="shared" si="128"/>
        <v>004</v>
      </c>
    </row>
    <row r="2740" spans="2:13" x14ac:dyDescent="0.25">
      <c r="B2740" s="2" t="s">
        <v>8749</v>
      </c>
      <c r="C2740" s="2" t="s">
        <v>8750</v>
      </c>
      <c r="D2740" s="6" t="str">
        <f>+_xlfn.CONCAT(Table13456[[#This Row],[phase1]],Table13456[[#This Row],[phase2]],Table13456[[#This Row],[phase3]],Table13456[[#This Row],[phase4]])</f>
        <v>1462020005</v>
      </c>
      <c r="E2740" s="2" t="str">
        <f>+Table13456[[#This Row],[DESCRIPTION]]</f>
        <v>POST TENSIONING REPAIR, REPAIR EXTERNAL TENDON DUCTS</v>
      </c>
      <c r="F2740" s="2" t="str">
        <f>+LEFT(Table13456[[#This Row],[PAY ITEM]],1)</f>
        <v>0</v>
      </c>
      <c r="G2740" s="2" t="str">
        <f>IF(Table13456[[#This Row],[first]]="0",SUBSTITUTE(TRIM(MID(B2740, 2, 3))," ","0"),SUBSTITUTE(TRIM(MID(B2740, 1, 3))," ","0"))</f>
        <v>462</v>
      </c>
      <c r="H2740" s="2" t="str">
        <f>IF(Table13456[[#This Row],[first]]="0",SUBSTITUTE(TRIM(MID(B2740, 5, 3))," ","0"),SUBSTITUTE(TRIM(MID(B2740, 4, 3))," ","0"))</f>
        <v>20</v>
      </c>
      <c r="I2740" s="2" t="str">
        <f>IF(Table13456[[#This Row],[first]]="0",SUBSTITUTE(TRIM(MID(B2740, 8, 3))," ","0"),SUBSTITUTE(TRIM(MID(B2740, 7, 3))," ","0"))</f>
        <v>5</v>
      </c>
      <c r="J2740" s="2">
        <v>1</v>
      </c>
      <c r="K2740" s="2" t="str">
        <f t="shared" si="126"/>
        <v>462</v>
      </c>
      <c r="L2740" s="2" t="str">
        <f t="shared" si="127"/>
        <v>020</v>
      </c>
      <c r="M2740" s="2" t="str">
        <f t="shared" si="128"/>
        <v>005</v>
      </c>
    </row>
    <row r="2741" spans="2:13" x14ac:dyDescent="0.25">
      <c r="B2741" s="2" t="s">
        <v>8751</v>
      </c>
      <c r="C2741" s="2" t="s">
        <v>8752</v>
      </c>
      <c r="D2741" s="6" t="str">
        <f>+_xlfn.CONCAT(Table13456[[#This Row],[phase1]],Table13456[[#This Row],[phase2]],Table13456[[#This Row],[phase3]],Table13456[[#This Row],[phase4]])</f>
        <v>1462020006</v>
      </c>
      <c r="E2741" s="2" t="str">
        <f>+Table13456[[#This Row],[DESCRIPTION]]</f>
        <v>POST TENSIONING, REPLACE TENDON</v>
      </c>
      <c r="F2741" s="2" t="str">
        <f>+LEFT(Table13456[[#This Row],[PAY ITEM]],1)</f>
        <v>0</v>
      </c>
      <c r="G2741" s="2" t="str">
        <f>IF(Table13456[[#This Row],[first]]="0",SUBSTITUTE(TRIM(MID(B2741, 2, 3))," ","0"),SUBSTITUTE(TRIM(MID(B2741, 1, 3))," ","0"))</f>
        <v>462</v>
      </c>
      <c r="H2741" s="2" t="str">
        <f>IF(Table13456[[#This Row],[first]]="0",SUBSTITUTE(TRIM(MID(B2741, 5, 3))," ","0"),SUBSTITUTE(TRIM(MID(B2741, 4, 3))," ","0"))</f>
        <v>20</v>
      </c>
      <c r="I2741" s="2" t="str">
        <f>IF(Table13456[[#This Row],[first]]="0",SUBSTITUTE(TRIM(MID(B2741, 8, 3))," ","0"),SUBSTITUTE(TRIM(MID(B2741, 7, 3))," ","0"))</f>
        <v>6</v>
      </c>
      <c r="J2741" s="2">
        <v>1</v>
      </c>
      <c r="K2741" s="2" t="str">
        <f t="shared" si="126"/>
        <v>462</v>
      </c>
      <c r="L2741" s="2" t="str">
        <f t="shared" si="127"/>
        <v>020</v>
      </c>
      <c r="M2741" s="2" t="str">
        <f t="shared" si="128"/>
        <v>006</v>
      </c>
    </row>
    <row r="2742" spans="2:13" x14ac:dyDescent="0.25">
      <c r="B2742" s="2" t="s">
        <v>8753</v>
      </c>
      <c r="C2742" s="2" t="s">
        <v>8754</v>
      </c>
      <c r="D2742" s="6" t="str">
        <f>+_xlfn.CONCAT(Table13456[[#This Row],[phase1]],Table13456[[#This Row],[phase2]],Table13456[[#This Row],[phase3]],Table13456[[#This Row],[phase4]])</f>
        <v>1462020007</v>
      </c>
      <c r="E2742" s="2" t="str">
        <f>+Table13456[[#This Row],[DESCRIPTION]]</f>
        <v>POST TENSIONING REPAIR, VACUUM GROUT TENDON VOIDS</v>
      </c>
      <c r="F2742" s="2" t="str">
        <f>+LEFT(Table13456[[#This Row],[PAY ITEM]],1)</f>
        <v>0</v>
      </c>
      <c r="G2742" s="2" t="str">
        <f>IF(Table13456[[#This Row],[first]]="0",SUBSTITUTE(TRIM(MID(B2742, 2, 3))," ","0"),SUBSTITUTE(TRIM(MID(B2742, 1, 3))," ","0"))</f>
        <v>462</v>
      </c>
      <c r="H2742" s="2" t="str">
        <f>IF(Table13456[[#This Row],[first]]="0",SUBSTITUTE(TRIM(MID(B2742, 5, 3))," ","0"),SUBSTITUTE(TRIM(MID(B2742, 4, 3))," ","0"))</f>
        <v>20</v>
      </c>
      <c r="I2742" s="2" t="str">
        <f>IF(Table13456[[#This Row],[first]]="0",SUBSTITUTE(TRIM(MID(B2742, 8, 3))," ","0"),SUBSTITUTE(TRIM(MID(B2742, 7, 3))," ","0"))</f>
        <v>7</v>
      </c>
      <c r="J2742" s="2">
        <v>1</v>
      </c>
      <c r="K2742" s="2" t="str">
        <f t="shared" si="126"/>
        <v>462</v>
      </c>
      <c r="L2742" s="2" t="str">
        <f t="shared" si="127"/>
        <v>020</v>
      </c>
      <c r="M2742" s="2" t="str">
        <f t="shared" si="128"/>
        <v>007</v>
      </c>
    </row>
    <row r="2743" spans="2:13" x14ac:dyDescent="0.25">
      <c r="B2743" s="2" t="s">
        <v>8755</v>
      </c>
      <c r="C2743" s="2" t="s">
        <v>8756</v>
      </c>
      <c r="D2743" s="6" t="str">
        <f>+_xlfn.CONCAT(Table13456[[#This Row],[phase1]],Table13456[[#This Row],[phase2]],Table13456[[#This Row],[phase3]],Table13456[[#This Row],[phase4]])</f>
        <v>1462020009</v>
      </c>
      <c r="E2743" s="2" t="str">
        <f>+Table13456[[#This Row],[DESCRIPTION]]</f>
        <v>POST TENSIONING REPAIR, INSTALL GROUT PORTS</v>
      </c>
      <c r="F2743" s="2" t="str">
        <f>+LEFT(Table13456[[#This Row],[PAY ITEM]],1)</f>
        <v>0</v>
      </c>
      <c r="G2743" s="2" t="str">
        <f>IF(Table13456[[#This Row],[first]]="0",SUBSTITUTE(TRIM(MID(B2743, 2, 3))," ","0"),SUBSTITUTE(TRIM(MID(B2743, 1, 3))," ","0"))</f>
        <v>462</v>
      </c>
      <c r="H2743" s="2" t="str">
        <f>IF(Table13456[[#This Row],[first]]="0",SUBSTITUTE(TRIM(MID(B2743, 5, 3))," ","0"),SUBSTITUTE(TRIM(MID(B2743, 4, 3))," ","0"))</f>
        <v>20</v>
      </c>
      <c r="I2743" s="2" t="str">
        <f>IF(Table13456[[#This Row],[first]]="0",SUBSTITUTE(TRIM(MID(B2743, 8, 3))," ","0"),SUBSTITUTE(TRIM(MID(B2743, 7, 3))," ","0"))</f>
        <v>9</v>
      </c>
      <c r="J2743" s="2">
        <v>1</v>
      </c>
      <c r="K2743" s="2" t="str">
        <f t="shared" si="126"/>
        <v>462</v>
      </c>
      <c r="L2743" s="2" t="str">
        <f t="shared" si="127"/>
        <v>020</v>
      </c>
      <c r="M2743" s="2" t="str">
        <f t="shared" si="128"/>
        <v>009</v>
      </c>
    </row>
    <row r="2744" spans="2:13" x14ac:dyDescent="0.25">
      <c r="B2744" s="2" t="s">
        <v>8757</v>
      </c>
      <c r="C2744" s="2" t="s">
        <v>8758</v>
      </c>
      <c r="D2744" s="6" t="str">
        <f>+_xlfn.CONCAT(Table13456[[#This Row],[phase1]],Table13456[[#This Row],[phase2]],Table13456[[#This Row],[phase3]],Table13456[[#This Row],[phase4]])</f>
        <v>1465001000</v>
      </c>
      <c r="E2744" s="2" t="str">
        <f>+Table13456[[#This Row],[DESCRIPTION]]</f>
        <v>MOVABLE BRIDGE - MECHANICAL EQUIPMENT</v>
      </c>
      <c r="F2744" s="2" t="str">
        <f>+LEFT(Table13456[[#This Row],[PAY ITEM]],1)</f>
        <v>0</v>
      </c>
      <c r="G2744" s="2" t="str">
        <f>IF(Table13456[[#This Row],[first]]="0",SUBSTITUTE(TRIM(MID(B2744, 2, 3))," ","0"),SUBSTITUTE(TRIM(MID(B2744, 1, 3))," ","0"))</f>
        <v>465</v>
      </c>
      <c r="H2744" s="2" t="str">
        <f>IF(Table13456[[#This Row],[first]]="0",SUBSTITUTE(TRIM(MID(B2744, 5, 3))," ","0"),SUBSTITUTE(TRIM(MID(B2744, 4, 3))," ","0"))</f>
        <v>1</v>
      </c>
      <c r="I2744" s="2" t="str">
        <f>IF(Table13456[[#This Row],[first]]="0",SUBSTITUTE(TRIM(MID(B2744, 8, 3))," ","0"),SUBSTITUTE(TRIM(MID(B2744, 7, 3))," ","0"))</f>
        <v/>
      </c>
      <c r="J2744" s="2">
        <v>1</v>
      </c>
      <c r="K2744" s="2" t="str">
        <f t="shared" si="126"/>
        <v>465</v>
      </c>
      <c r="L2744" s="2" t="str">
        <f t="shared" si="127"/>
        <v>001</v>
      </c>
      <c r="M2744" s="2" t="str">
        <f t="shared" si="128"/>
        <v>000</v>
      </c>
    </row>
    <row r="2745" spans="2:13" x14ac:dyDescent="0.25">
      <c r="B2745" s="4" t="s">
        <v>1446</v>
      </c>
      <c r="C2745" s="2" t="s">
        <v>1447</v>
      </c>
      <c r="D2745" s="6" t="str">
        <f>+_xlfn.CONCAT(Table13456[[#This Row],[phase1]],Table13456[[#This Row],[phase2]],Table13456[[#This Row],[phase3]],Table13456[[#This Row],[phase4]])</f>
        <v>1465002101</v>
      </c>
      <c r="E2745" s="2" t="str">
        <f>+Table13456[[#This Row],[DESCRIPTION]]</f>
        <v>MOVABLE BRIDGE MACHINERY &amp; CASTING-REHABILITATION, F&amp;I SPEED REDUCER &amp; GEAR TRAIN</v>
      </c>
      <c r="F2745" s="2" t="str">
        <f>+LEFT(Table13456[[#This Row],[PAY ITEM]],1)</f>
        <v>0</v>
      </c>
      <c r="G2745" s="2" t="str">
        <f>IF(Table13456[[#This Row],[first]]="0",SUBSTITUTE(TRIM(MID(B2745, 2, 3))," ","0"),SUBSTITUTE(TRIM(MID(B2745, 1, 3))," ","0"))</f>
        <v>465</v>
      </c>
      <c r="H2745" s="2" t="str">
        <f>IF(Table13456[[#This Row],[first]]="0",SUBSTITUTE(TRIM(MID(B2745, 5, 3))," ","0"),SUBSTITUTE(TRIM(MID(B2745, 4, 3))," ","0"))</f>
        <v>2</v>
      </c>
      <c r="I2745" s="2" t="str">
        <f>IF(Table13456[[#This Row],[first]]="0",SUBSTITUTE(TRIM(MID(B2745, 8, 3))," ","0"),SUBSTITUTE(TRIM(MID(B2745, 7, 3))," ","0"))</f>
        <v>101</v>
      </c>
      <c r="J2745" s="2">
        <v>1</v>
      </c>
      <c r="K2745" s="2" t="str">
        <f t="shared" si="126"/>
        <v>465</v>
      </c>
      <c r="L2745" s="2" t="str">
        <f t="shared" si="127"/>
        <v>002</v>
      </c>
      <c r="M2745" s="2" t="str">
        <f t="shared" si="128"/>
        <v>101</v>
      </c>
    </row>
    <row r="2746" spans="2:13" x14ac:dyDescent="0.25">
      <c r="B2746" s="2" t="s">
        <v>8759</v>
      </c>
      <c r="C2746" s="2" t="s">
        <v>8760</v>
      </c>
      <c r="D2746" s="6" t="str">
        <f>+_xlfn.CONCAT(Table13456[[#This Row],[phase1]],Table13456[[#This Row],[phase2]],Table13456[[#This Row],[phase3]],Table13456[[#This Row],[phase4]])</f>
        <v>1465002104</v>
      </c>
      <c r="E2746" s="2" t="str">
        <f>+Table13456[[#This Row],[DESCRIPTION]]</f>
        <v>MOVABLE BRIDGE MACHINERY &amp; CASTING-REHABILITATION, FURNISH AND INSTALL TRUNNION ASSEMBLY</v>
      </c>
      <c r="F2746" s="2" t="str">
        <f>+LEFT(Table13456[[#This Row],[PAY ITEM]],1)</f>
        <v>0</v>
      </c>
      <c r="G2746" s="2" t="str">
        <f>IF(Table13456[[#This Row],[first]]="0",SUBSTITUTE(TRIM(MID(B2746, 2, 3))," ","0"),SUBSTITUTE(TRIM(MID(B2746, 1, 3))," ","0"))</f>
        <v>465</v>
      </c>
      <c r="H2746" s="2" t="str">
        <f>IF(Table13456[[#This Row],[first]]="0",SUBSTITUTE(TRIM(MID(B2746, 5, 3))," ","0"),SUBSTITUTE(TRIM(MID(B2746, 4, 3))," ","0"))</f>
        <v>2</v>
      </c>
      <c r="I2746" s="2" t="str">
        <f>IF(Table13456[[#This Row],[first]]="0",SUBSTITUTE(TRIM(MID(B2746, 8, 3))," ","0"),SUBSTITUTE(TRIM(MID(B2746, 7, 3))," ","0"))</f>
        <v>104</v>
      </c>
      <c r="J2746" s="2">
        <v>1</v>
      </c>
      <c r="K2746" s="2" t="str">
        <f t="shared" si="126"/>
        <v>465</v>
      </c>
      <c r="L2746" s="2" t="str">
        <f t="shared" si="127"/>
        <v>002</v>
      </c>
      <c r="M2746" s="2" t="str">
        <f t="shared" si="128"/>
        <v>104</v>
      </c>
    </row>
    <row r="2747" spans="2:13" x14ac:dyDescent="0.25">
      <c r="B2747" s="2" t="s">
        <v>4115</v>
      </c>
      <c r="C2747" s="2" t="s">
        <v>8761</v>
      </c>
      <c r="D2747" s="6" t="str">
        <f>+_xlfn.CONCAT(Table13456[[#This Row],[phase1]],Table13456[[#This Row],[phase2]],Table13456[[#This Row],[phase3]],Table13456[[#This Row],[phase4]])</f>
        <v>1465002105</v>
      </c>
      <c r="E2747" s="2" t="str">
        <f>+Table13456[[#This Row],[DESCRIPTION]]</f>
        <v>MOVABLE BRIDGE MACHINERY &amp; CASTING-REHABILITATION, F&amp;I SPAN LOCKS</v>
      </c>
      <c r="F2747" s="2" t="str">
        <f>+LEFT(Table13456[[#This Row],[PAY ITEM]],1)</f>
        <v>0</v>
      </c>
      <c r="G2747" s="2" t="str">
        <f>IF(Table13456[[#This Row],[first]]="0",SUBSTITUTE(TRIM(MID(B2747, 2, 3))," ","0"),SUBSTITUTE(TRIM(MID(B2747, 1, 3))," ","0"))</f>
        <v>465</v>
      </c>
      <c r="H2747" s="2" t="str">
        <f>IF(Table13456[[#This Row],[first]]="0",SUBSTITUTE(TRIM(MID(B2747, 5, 3))," ","0"),SUBSTITUTE(TRIM(MID(B2747, 4, 3))," ","0"))</f>
        <v>2</v>
      </c>
      <c r="I2747" s="2" t="str">
        <f>IF(Table13456[[#This Row],[first]]="0",SUBSTITUTE(TRIM(MID(B2747, 8, 3))," ","0"),SUBSTITUTE(TRIM(MID(B2747, 7, 3))," ","0"))</f>
        <v>105</v>
      </c>
      <c r="J2747" s="2">
        <v>1</v>
      </c>
      <c r="K2747" s="2" t="str">
        <f t="shared" si="126"/>
        <v>465</v>
      </c>
      <c r="L2747" s="2" t="str">
        <f t="shared" si="127"/>
        <v>002</v>
      </c>
      <c r="M2747" s="2" t="str">
        <f t="shared" si="128"/>
        <v>105</v>
      </c>
    </row>
    <row r="2748" spans="2:13" x14ac:dyDescent="0.25">
      <c r="B2748" s="4" t="s">
        <v>4116</v>
      </c>
      <c r="C2748" s="2" t="s">
        <v>8762</v>
      </c>
      <c r="D2748" s="6" t="str">
        <f>+_xlfn.CONCAT(Table13456[[#This Row],[phase1]],Table13456[[#This Row],[phase2]],Table13456[[#This Row],[phase3]],Table13456[[#This Row],[phase4]])</f>
        <v>1465002107</v>
      </c>
      <c r="E2748" s="2" t="str">
        <f>+Table13456[[#This Row],[DESCRIPTION]]</f>
        <v>MOVABLE BRIDGE MACHINERY &amp; CASTING-REHABILITATION, F&amp;I COUPLINGS</v>
      </c>
      <c r="F2748" s="2" t="str">
        <f>+LEFT(Table13456[[#This Row],[PAY ITEM]],1)</f>
        <v>0</v>
      </c>
      <c r="G2748" s="2" t="str">
        <f>IF(Table13456[[#This Row],[first]]="0",SUBSTITUTE(TRIM(MID(B2748, 2, 3))," ","0"),SUBSTITUTE(TRIM(MID(B2748, 1, 3))," ","0"))</f>
        <v>465</v>
      </c>
      <c r="H2748" s="2" t="str">
        <f>IF(Table13456[[#This Row],[first]]="0",SUBSTITUTE(TRIM(MID(B2748, 5, 3))," ","0"),SUBSTITUTE(TRIM(MID(B2748, 4, 3))," ","0"))</f>
        <v>2</v>
      </c>
      <c r="I2748" s="2" t="str">
        <f>IF(Table13456[[#This Row],[first]]="0",SUBSTITUTE(TRIM(MID(B2748, 8, 3))," ","0"),SUBSTITUTE(TRIM(MID(B2748, 7, 3))," ","0"))</f>
        <v>107</v>
      </c>
      <c r="J2748" s="2">
        <v>1</v>
      </c>
      <c r="K2748" s="2" t="str">
        <f t="shared" si="126"/>
        <v>465</v>
      </c>
      <c r="L2748" s="2" t="str">
        <f t="shared" si="127"/>
        <v>002</v>
      </c>
      <c r="M2748" s="2" t="str">
        <f t="shared" si="128"/>
        <v>107</v>
      </c>
    </row>
    <row r="2749" spans="2:13" x14ac:dyDescent="0.25">
      <c r="B2749" s="4" t="s">
        <v>8763</v>
      </c>
      <c r="C2749" s="2" t="s">
        <v>8764</v>
      </c>
      <c r="D2749" s="6" t="str">
        <f>+_xlfn.CONCAT(Table13456[[#This Row],[phase1]],Table13456[[#This Row],[phase2]],Table13456[[#This Row],[phase3]],Table13456[[#This Row],[phase4]])</f>
        <v>1465002108</v>
      </c>
      <c r="E2749" s="2" t="str">
        <f>+Table13456[[#This Row],[DESCRIPTION]]</f>
        <v>MOVABLE BRIDGE MACHINERY &amp; CASTING-REHABILITATION, F&amp;I LIVE LOAD SHOES</v>
      </c>
      <c r="F2749" s="2" t="str">
        <f>+LEFT(Table13456[[#This Row],[PAY ITEM]],1)</f>
        <v>0</v>
      </c>
      <c r="G2749" s="2" t="str">
        <f>IF(Table13456[[#This Row],[first]]="0",SUBSTITUTE(TRIM(MID(B2749, 2, 3))," ","0"),SUBSTITUTE(TRIM(MID(B2749, 1, 3))," ","0"))</f>
        <v>465</v>
      </c>
      <c r="H2749" s="2" t="str">
        <f>IF(Table13456[[#This Row],[first]]="0",SUBSTITUTE(TRIM(MID(B2749, 5, 3))," ","0"),SUBSTITUTE(TRIM(MID(B2749, 4, 3))," ","0"))</f>
        <v>2</v>
      </c>
      <c r="I2749" s="2" t="str">
        <f>IF(Table13456[[#This Row],[first]]="0",SUBSTITUTE(TRIM(MID(B2749, 8, 3))," ","0"),SUBSTITUTE(TRIM(MID(B2749, 7, 3))," ","0"))</f>
        <v>108</v>
      </c>
      <c r="J2749" s="2">
        <v>1</v>
      </c>
      <c r="K2749" s="2" t="str">
        <f t="shared" si="126"/>
        <v>465</v>
      </c>
      <c r="L2749" s="2" t="str">
        <f t="shared" si="127"/>
        <v>002</v>
      </c>
      <c r="M2749" s="2" t="str">
        <f t="shared" si="128"/>
        <v>108</v>
      </c>
    </row>
    <row r="2750" spans="2:13" x14ac:dyDescent="0.25">
      <c r="B2750" s="4" t="s">
        <v>8765</v>
      </c>
      <c r="C2750" s="2" t="s">
        <v>8766</v>
      </c>
      <c r="D2750" s="6" t="str">
        <f>+_xlfn.CONCAT(Table13456[[#This Row],[phase1]],Table13456[[#This Row],[phase2]],Table13456[[#This Row],[phase3]],Table13456[[#This Row],[phase4]])</f>
        <v>1465002110</v>
      </c>
      <c r="E2750" s="2" t="str">
        <f>+Table13456[[#This Row],[DESCRIPTION]]</f>
        <v>MOVABLE BRIDGE MACHINERY &amp; CASTING- BR REHABILITATION, F&amp;I FLAT RACK, CURVED TRACK, FLAT TRACK</v>
      </c>
      <c r="F2750" s="2" t="str">
        <f>+LEFT(Table13456[[#This Row],[PAY ITEM]],1)</f>
        <v>0</v>
      </c>
      <c r="G2750" s="2" t="str">
        <f>IF(Table13456[[#This Row],[first]]="0",SUBSTITUTE(TRIM(MID(B2750, 2, 3))," ","0"),SUBSTITUTE(TRIM(MID(B2750, 1, 3))," ","0"))</f>
        <v>465</v>
      </c>
      <c r="H2750" s="2" t="str">
        <f>IF(Table13456[[#This Row],[first]]="0",SUBSTITUTE(TRIM(MID(B2750, 5, 3))," ","0"),SUBSTITUTE(TRIM(MID(B2750, 4, 3))," ","0"))</f>
        <v>2</v>
      </c>
      <c r="I2750" s="2" t="str">
        <f>IF(Table13456[[#This Row],[first]]="0",SUBSTITUTE(TRIM(MID(B2750, 8, 3))," ","0"),SUBSTITUTE(TRIM(MID(B2750, 7, 3))," ","0"))</f>
        <v>110</v>
      </c>
      <c r="J2750" s="2">
        <v>1</v>
      </c>
      <c r="K2750" s="2" t="str">
        <f t="shared" si="126"/>
        <v>465</v>
      </c>
      <c r="L2750" s="2" t="str">
        <f t="shared" si="127"/>
        <v>002</v>
      </c>
      <c r="M2750" s="2" t="str">
        <f t="shared" si="128"/>
        <v>110</v>
      </c>
    </row>
    <row r="2751" spans="2:13" x14ac:dyDescent="0.25">
      <c r="B2751" s="4" t="s">
        <v>8767</v>
      </c>
      <c r="C2751" s="2" t="s">
        <v>8768</v>
      </c>
      <c r="D2751" s="6" t="str">
        <f>+_xlfn.CONCAT(Table13456[[#This Row],[phase1]],Table13456[[#This Row],[phase2]],Table13456[[#This Row],[phase3]],Table13456[[#This Row],[phase4]])</f>
        <v>1465002111</v>
      </c>
      <c r="E2751" s="2" t="str">
        <f>+Table13456[[#This Row],[DESCRIPTION]]</f>
        <v>MOVABLE BRIDGE MACHINERY &amp; CASTING-REHABILITATION, F&amp;I HOPKINS FRAME</v>
      </c>
      <c r="F2751" s="2" t="str">
        <f>+LEFT(Table13456[[#This Row],[PAY ITEM]],1)</f>
        <v>0</v>
      </c>
      <c r="G2751" s="2" t="str">
        <f>IF(Table13456[[#This Row],[first]]="0",SUBSTITUTE(TRIM(MID(B2751, 2, 3))," ","0"),SUBSTITUTE(TRIM(MID(B2751, 1, 3))," ","0"))</f>
        <v>465</v>
      </c>
      <c r="H2751" s="2" t="str">
        <f>IF(Table13456[[#This Row],[first]]="0",SUBSTITUTE(TRIM(MID(B2751, 5, 3))," ","0"),SUBSTITUTE(TRIM(MID(B2751, 4, 3))," ","0"))</f>
        <v>2</v>
      </c>
      <c r="I2751" s="2" t="str">
        <f>IF(Table13456[[#This Row],[first]]="0",SUBSTITUTE(TRIM(MID(B2751, 8, 3))," ","0"),SUBSTITUTE(TRIM(MID(B2751, 7, 3))," ","0"))</f>
        <v>111</v>
      </c>
      <c r="J2751" s="2">
        <v>1</v>
      </c>
      <c r="K2751" s="2" t="str">
        <f t="shared" si="126"/>
        <v>465</v>
      </c>
      <c r="L2751" s="2" t="str">
        <f t="shared" si="127"/>
        <v>002</v>
      </c>
      <c r="M2751" s="2" t="str">
        <f t="shared" si="128"/>
        <v>111</v>
      </c>
    </row>
    <row r="2752" spans="2:13" x14ac:dyDescent="0.25">
      <c r="B2752" s="4" t="s">
        <v>1448</v>
      </c>
      <c r="C2752" s="2" t="s">
        <v>1449</v>
      </c>
      <c r="D2752" s="6" t="str">
        <f>+_xlfn.CONCAT(Table13456[[#This Row],[phase1]],Table13456[[#This Row],[phase2]],Table13456[[#This Row],[phase3]],Table13456[[#This Row],[phase4]])</f>
        <v>1465002152</v>
      </c>
      <c r="E2752" s="2" t="str">
        <f>+Table13456[[#This Row],[DESCRIPTION]]</f>
        <v>MOVABLE BRIDGE MACHINERY &amp; CASTING-REHABILITATION, F&amp;I HYDRAULIC CYLINDER</v>
      </c>
      <c r="F2752" s="2" t="str">
        <f>+LEFT(Table13456[[#This Row],[PAY ITEM]],1)</f>
        <v>0</v>
      </c>
      <c r="G2752" s="2" t="str">
        <f>IF(Table13456[[#This Row],[first]]="0",SUBSTITUTE(TRIM(MID(B2752, 2, 3))," ","0"),SUBSTITUTE(TRIM(MID(B2752, 1, 3))," ","0"))</f>
        <v>465</v>
      </c>
      <c r="H2752" s="2" t="str">
        <f>IF(Table13456[[#This Row],[first]]="0",SUBSTITUTE(TRIM(MID(B2752, 5, 3))," ","0"),SUBSTITUTE(TRIM(MID(B2752, 4, 3))," ","0"))</f>
        <v>2</v>
      </c>
      <c r="I2752" s="2" t="str">
        <f>IF(Table13456[[#This Row],[first]]="0",SUBSTITUTE(TRIM(MID(B2752, 8, 3))," ","0"),SUBSTITUTE(TRIM(MID(B2752, 7, 3))," ","0"))</f>
        <v>152</v>
      </c>
      <c r="J2752" s="2">
        <v>1</v>
      </c>
      <c r="K2752" s="2" t="str">
        <f t="shared" si="126"/>
        <v>465</v>
      </c>
      <c r="L2752" s="2" t="str">
        <f t="shared" si="127"/>
        <v>002</v>
      </c>
      <c r="M2752" s="2" t="str">
        <f t="shared" si="128"/>
        <v>152</v>
      </c>
    </row>
    <row r="2753" spans="2:13" x14ac:dyDescent="0.25">
      <c r="B2753" s="4" t="s">
        <v>8769</v>
      </c>
      <c r="C2753" s="2" t="s">
        <v>8770</v>
      </c>
      <c r="D2753" s="6" t="str">
        <f>+_xlfn.CONCAT(Table13456[[#This Row],[phase1]],Table13456[[#This Row],[phase2]],Table13456[[#This Row],[phase3]],Table13456[[#This Row],[phase4]])</f>
        <v>1465002154</v>
      </c>
      <c r="E2753" s="2" t="str">
        <f>+Table13456[[#This Row],[DESCRIPTION]]</f>
        <v>MOVABLE BRIDGE MACHINERY &amp; CASTING-REHABILITATION, F&amp;I HYDRAULIC POWER PACK</v>
      </c>
      <c r="F2753" s="2" t="str">
        <f>+LEFT(Table13456[[#This Row],[PAY ITEM]],1)</f>
        <v>0</v>
      </c>
      <c r="G2753" s="2" t="str">
        <f>IF(Table13456[[#This Row],[first]]="0",SUBSTITUTE(TRIM(MID(B2753, 2, 3))," ","0"),SUBSTITUTE(TRIM(MID(B2753, 1, 3))," ","0"))</f>
        <v>465</v>
      </c>
      <c r="H2753" s="2" t="str">
        <f>IF(Table13456[[#This Row],[first]]="0",SUBSTITUTE(TRIM(MID(B2753, 5, 3))," ","0"),SUBSTITUTE(TRIM(MID(B2753, 4, 3))," ","0"))</f>
        <v>2</v>
      </c>
      <c r="I2753" s="2" t="str">
        <f>IF(Table13456[[#This Row],[first]]="0",SUBSTITUTE(TRIM(MID(B2753, 8, 3))," ","0"),SUBSTITUTE(TRIM(MID(B2753, 7, 3))," ","0"))</f>
        <v>154</v>
      </c>
      <c r="J2753" s="2">
        <v>1</v>
      </c>
      <c r="K2753" s="2" t="str">
        <f t="shared" si="126"/>
        <v>465</v>
      </c>
      <c r="L2753" s="2" t="str">
        <f t="shared" si="127"/>
        <v>002</v>
      </c>
      <c r="M2753" s="2" t="str">
        <f t="shared" si="128"/>
        <v>154</v>
      </c>
    </row>
    <row r="2754" spans="2:13" x14ac:dyDescent="0.25">
      <c r="B2754" s="4" t="s">
        <v>8771</v>
      </c>
      <c r="C2754" s="2" t="s">
        <v>8772</v>
      </c>
      <c r="D2754" s="6" t="str">
        <f>+_xlfn.CONCAT(Table13456[[#This Row],[phase1]],Table13456[[#This Row],[phase2]],Table13456[[#This Row],[phase3]],Table13456[[#This Row],[phase4]])</f>
        <v>1465002155</v>
      </c>
      <c r="E2754" s="2" t="str">
        <f>+Table13456[[#This Row],[DESCRIPTION]]</f>
        <v>MOVABLE BRIDGE MACHINERY &amp; CASTING-REHABILITATION, F&amp;I TEMPORARY HYDRAULIC SYSTEM</v>
      </c>
      <c r="F2754" s="2" t="str">
        <f>+LEFT(Table13456[[#This Row],[PAY ITEM]],1)</f>
        <v>0</v>
      </c>
      <c r="G2754" s="2" t="str">
        <f>IF(Table13456[[#This Row],[first]]="0",SUBSTITUTE(TRIM(MID(B2754, 2, 3))," ","0"),SUBSTITUTE(TRIM(MID(B2754, 1, 3))," ","0"))</f>
        <v>465</v>
      </c>
      <c r="H2754" s="2" t="str">
        <f>IF(Table13456[[#This Row],[first]]="0",SUBSTITUTE(TRIM(MID(B2754, 5, 3))," ","0"),SUBSTITUTE(TRIM(MID(B2754, 4, 3))," ","0"))</f>
        <v>2</v>
      </c>
      <c r="I2754" s="2" t="str">
        <f>IF(Table13456[[#This Row],[first]]="0",SUBSTITUTE(TRIM(MID(B2754, 8, 3))," ","0"),SUBSTITUTE(TRIM(MID(B2754, 7, 3))," ","0"))</f>
        <v>155</v>
      </c>
      <c r="J2754" s="2">
        <v>1</v>
      </c>
      <c r="K2754" s="2" t="str">
        <f t="shared" si="126"/>
        <v>465</v>
      </c>
      <c r="L2754" s="2" t="str">
        <f t="shared" si="127"/>
        <v>002</v>
      </c>
      <c r="M2754" s="2" t="str">
        <f t="shared" si="128"/>
        <v>155</v>
      </c>
    </row>
    <row r="2755" spans="2:13" x14ac:dyDescent="0.25">
      <c r="B2755" s="4" t="s">
        <v>1450</v>
      </c>
      <c r="C2755" s="2" t="s">
        <v>1451</v>
      </c>
      <c r="D2755" s="6" t="str">
        <f>+_xlfn.CONCAT(Table13456[[#This Row],[phase1]],Table13456[[#This Row],[phase2]],Table13456[[#This Row],[phase3]],Table13456[[#This Row],[phase4]])</f>
        <v>1465002160</v>
      </c>
      <c r="E2755" s="2" t="str">
        <f>+Table13456[[#This Row],[DESCRIPTION]]</f>
        <v>MOVABLE BRIDGE MACHINERY &amp; CASTING-REHABILITATION, FURNISH &amp; INSTALL  OTHER MACHINERY COMPONENTS</v>
      </c>
      <c r="F2755" s="2" t="str">
        <f>+LEFT(Table13456[[#This Row],[PAY ITEM]],1)</f>
        <v>0</v>
      </c>
      <c r="G2755" s="2" t="str">
        <f>IF(Table13456[[#This Row],[first]]="0",SUBSTITUTE(TRIM(MID(B2755, 2, 3))," ","0"),SUBSTITUTE(TRIM(MID(B2755, 1, 3))," ","0"))</f>
        <v>465</v>
      </c>
      <c r="H2755" s="2" t="str">
        <f>IF(Table13456[[#This Row],[first]]="0",SUBSTITUTE(TRIM(MID(B2755, 5, 3))," ","0"),SUBSTITUTE(TRIM(MID(B2755, 4, 3))," ","0"))</f>
        <v>2</v>
      </c>
      <c r="I2755" s="2" t="str">
        <f>IF(Table13456[[#This Row],[first]]="0",SUBSTITUTE(TRIM(MID(B2755, 8, 3))," ","0"),SUBSTITUTE(TRIM(MID(B2755, 7, 3))," ","0"))</f>
        <v>160</v>
      </c>
      <c r="J2755" s="2">
        <v>1</v>
      </c>
      <c r="K2755" s="2" t="str">
        <f t="shared" ref="K2755:K2818" si="129">IF(LEN(G2755) = 3, G2755, TEXT(IF(LEN(G2755) = 2, "0" &amp; G2755, "00" &amp; G2755), "000"))</f>
        <v>465</v>
      </c>
      <c r="L2755" s="2" t="str">
        <f t="shared" ref="L2755:L2818" si="130">IF(LEN(H2755) = 3, H2755, TEXT(IF(LEN(H2755) = 2, "0" &amp; H2755, "00" &amp; H2755), "000"))</f>
        <v>002</v>
      </c>
      <c r="M2755" s="2" t="str">
        <f t="shared" ref="M2755:M2818" si="131">IF(LEN(I2755) = 3, I2755, TEXT(IF(LEN(I2755) = 2, "0" &amp; I2755, "00" &amp; I2755), "000"))</f>
        <v>160</v>
      </c>
    </row>
    <row r="2756" spans="2:13" x14ac:dyDescent="0.25">
      <c r="B2756" s="2" t="s">
        <v>1452</v>
      </c>
      <c r="C2756" s="2" t="s">
        <v>1453</v>
      </c>
      <c r="D2756" s="6" t="str">
        <f>+_xlfn.CONCAT(Table13456[[#This Row],[phase1]],Table13456[[#This Row],[phase2]],Table13456[[#This Row],[phase3]],Table13456[[#This Row],[phase4]])</f>
        <v>1465002401</v>
      </c>
      <c r="E2756" s="2" t="str">
        <f>+Table13456[[#This Row],[DESCRIPTION]]</f>
        <v>MOVABLE BRIDGE MACHINERY &amp; CASTING-REHABILITATION, RECONDITION, SPEED REDUCER &amp; GEAR TRAIN</v>
      </c>
      <c r="F2756" s="2" t="str">
        <f>+LEFT(Table13456[[#This Row],[PAY ITEM]],1)</f>
        <v>0</v>
      </c>
      <c r="G2756" s="2" t="str">
        <f>IF(Table13456[[#This Row],[first]]="0",SUBSTITUTE(TRIM(MID(B2756, 2, 3))," ","0"),SUBSTITUTE(TRIM(MID(B2756, 1, 3))," ","0"))</f>
        <v>465</v>
      </c>
      <c r="H2756" s="2" t="str">
        <f>IF(Table13456[[#This Row],[first]]="0",SUBSTITUTE(TRIM(MID(B2756, 5, 3))," ","0"),SUBSTITUTE(TRIM(MID(B2756, 4, 3))," ","0"))</f>
        <v>2</v>
      </c>
      <c r="I2756" s="2" t="str">
        <f>IF(Table13456[[#This Row],[first]]="0",SUBSTITUTE(TRIM(MID(B2756, 8, 3))," ","0"),SUBSTITUTE(TRIM(MID(B2756, 7, 3))," ","0"))</f>
        <v>401</v>
      </c>
      <c r="J2756" s="2">
        <v>1</v>
      </c>
      <c r="K2756" s="2" t="str">
        <f t="shared" si="129"/>
        <v>465</v>
      </c>
      <c r="L2756" s="2" t="str">
        <f t="shared" si="130"/>
        <v>002</v>
      </c>
      <c r="M2756" s="2" t="str">
        <f t="shared" si="131"/>
        <v>401</v>
      </c>
    </row>
    <row r="2757" spans="2:13" x14ac:dyDescent="0.25">
      <c r="B2757" s="2" t="s">
        <v>4117</v>
      </c>
      <c r="C2757" s="2" t="s">
        <v>8773</v>
      </c>
      <c r="D2757" s="6" t="str">
        <f>+_xlfn.CONCAT(Table13456[[#This Row],[phase1]],Table13456[[#This Row],[phase2]],Table13456[[#This Row],[phase3]],Table13456[[#This Row],[phase4]])</f>
        <v>1465002404</v>
      </c>
      <c r="E2757" s="2" t="str">
        <f>+Table13456[[#This Row],[DESCRIPTION]]</f>
        <v>MOVABLE BRIDGE MACHINERY &amp; CASTING-REHABILITATION,  RECONDITION, TRUNION ASSEMBLY</v>
      </c>
      <c r="F2757" s="2" t="str">
        <f>+LEFT(Table13456[[#This Row],[PAY ITEM]],1)</f>
        <v>0</v>
      </c>
      <c r="G2757" s="2" t="str">
        <f>IF(Table13456[[#This Row],[first]]="0",SUBSTITUTE(TRIM(MID(B2757, 2, 3))," ","0"),SUBSTITUTE(TRIM(MID(B2757, 1, 3))," ","0"))</f>
        <v>465</v>
      </c>
      <c r="H2757" s="2" t="str">
        <f>IF(Table13456[[#This Row],[first]]="0",SUBSTITUTE(TRIM(MID(B2757, 5, 3))," ","0"),SUBSTITUTE(TRIM(MID(B2757, 4, 3))," ","0"))</f>
        <v>2</v>
      </c>
      <c r="I2757" s="2" t="str">
        <f>IF(Table13456[[#This Row],[first]]="0",SUBSTITUTE(TRIM(MID(B2757, 8, 3))," ","0"),SUBSTITUTE(TRIM(MID(B2757, 7, 3))," ","0"))</f>
        <v>404</v>
      </c>
      <c r="J2757" s="2">
        <v>1</v>
      </c>
      <c r="K2757" s="2" t="str">
        <f t="shared" si="129"/>
        <v>465</v>
      </c>
      <c r="L2757" s="2" t="str">
        <f t="shared" si="130"/>
        <v>002</v>
      </c>
      <c r="M2757" s="2" t="str">
        <f t="shared" si="131"/>
        <v>404</v>
      </c>
    </row>
    <row r="2758" spans="2:13" x14ac:dyDescent="0.25">
      <c r="B2758" s="2" t="s">
        <v>4118</v>
      </c>
      <c r="C2758" s="2" t="s">
        <v>8774</v>
      </c>
      <c r="D2758" s="6" t="str">
        <f>+_xlfn.CONCAT(Table13456[[#This Row],[phase1]],Table13456[[#This Row],[phase2]],Table13456[[#This Row],[phase3]],Table13456[[#This Row],[phase4]])</f>
        <v>1465002405</v>
      </c>
      <c r="E2758" s="2" t="str">
        <f>+Table13456[[#This Row],[DESCRIPTION]]</f>
        <v>MOVABLE BRIDGE MACHINERY &amp; CASTING-REHABILITATION, RECONDITION,SPAN LOCKS</v>
      </c>
      <c r="F2758" s="2" t="str">
        <f>+LEFT(Table13456[[#This Row],[PAY ITEM]],1)</f>
        <v>0</v>
      </c>
      <c r="G2758" s="2" t="str">
        <f>IF(Table13456[[#This Row],[first]]="0",SUBSTITUTE(TRIM(MID(B2758, 2, 3))," ","0"),SUBSTITUTE(TRIM(MID(B2758, 1, 3))," ","0"))</f>
        <v>465</v>
      </c>
      <c r="H2758" s="2" t="str">
        <f>IF(Table13456[[#This Row],[first]]="0",SUBSTITUTE(TRIM(MID(B2758, 5, 3))," ","0"),SUBSTITUTE(TRIM(MID(B2758, 4, 3))," ","0"))</f>
        <v>2</v>
      </c>
      <c r="I2758" s="2" t="str">
        <f>IF(Table13456[[#This Row],[first]]="0",SUBSTITUTE(TRIM(MID(B2758, 8, 3))," ","0"),SUBSTITUTE(TRIM(MID(B2758, 7, 3))," ","0"))</f>
        <v>405</v>
      </c>
      <c r="J2758" s="2">
        <v>1</v>
      </c>
      <c r="K2758" s="2" t="str">
        <f t="shared" si="129"/>
        <v>465</v>
      </c>
      <c r="L2758" s="2" t="str">
        <f t="shared" si="130"/>
        <v>002</v>
      </c>
      <c r="M2758" s="2" t="str">
        <f t="shared" si="131"/>
        <v>405</v>
      </c>
    </row>
    <row r="2759" spans="2:13" x14ac:dyDescent="0.25">
      <c r="B2759" s="2" t="s">
        <v>8775</v>
      </c>
      <c r="C2759" s="2" t="s">
        <v>8776</v>
      </c>
      <c r="D2759" s="6" t="str">
        <f>+_xlfn.CONCAT(Table13456[[#This Row],[phase1]],Table13456[[#This Row],[phase2]],Table13456[[#This Row],[phase3]],Table13456[[#This Row],[phase4]])</f>
        <v>1465002407</v>
      </c>
      <c r="E2759" s="2" t="str">
        <f>+Table13456[[#This Row],[DESCRIPTION]]</f>
        <v>MOVABLE BRIDGE MACHINERY &amp; CASTING-REHABILITATION,  RECONDITION, COUPLINGS</v>
      </c>
      <c r="F2759" s="2" t="str">
        <f>+LEFT(Table13456[[#This Row],[PAY ITEM]],1)</f>
        <v>0</v>
      </c>
      <c r="G2759" s="2" t="str">
        <f>IF(Table13456[[#This Row],[first]]="0",SUBSTITUTE(TRIM(MID(B2759, 2, 3))," ","0"),SUBSTITUTE(TRIM(MID(B2759, 1, 3))," ","0"))</f>
        <v>465</v>
      </c>
      <c r="H2759" s="2" t="str">
        <f>IF(Table13456[[#This Row],[first]]="0",SUBSTITUTE(TRIM(MID(B2759, 5, 3))," ","0"),SUBSTITUTE(TRIM(MID(B2759, 4, 3))," ","0"))</f>
        <v>2</v>
      </c>
      <c r="I2759" s="2" t="str">
        <f>IF(Table13456[[#This Row],[first]]="0",SUBSTITUTE(TRIM(MID(B2759, 8, 3))," ","0"),SUBSTITUTE(TRIM(MID(B2759, 7, 3))," ","0"))</f>
        <v>407</v>
      </c>
      <c r="J2759" s="2">
        <v>1</v>
      </c>
      <c r="K2759" s="2" t="str">
        <f t="shared" si="129"/>
        <v>465</v>
      </c>
      <c r="L2759" s="2" t="str">
        <f t="shared" si="130"/>
        <v>002</v>
      </c>
      <c r="M2759" s="2" t="str">
        <f t="shared" si="131"/>
        <v>407</v>
      </c>
    </row>
    <row r="2760" spans="2:13" x14ac:dyDescent="0.25">
      <c r="B2760" s="2" t="s">
        <v>8777</v>
      </c>
      <c r="C2760" s="2" t="s">
        <v>8778</v>
      </c>
      <c r="D2760" s="6" t="str">
        <f>+_xlfn.CONCAT(Table13456[[#This Row],[phase1]],Table13456[[#This Row],[phase2]],Table13456[[#This Row],[phase3]],Table13456[[#This Row],[phase4]])</f>
        <v>1465002408</v>
      </c>
      <c r="E2760" s="2" t="str">
        <f>+Table13456[[#This Row],[DESCRIPTION]]</f>
        <v>MOVABLE BRIDGE MACHINERY &amp; CASTING-REHABILITATION, RECONDITION,LIVE LOAD SHOES</v>
      </c>
      <c r="F2760" s="2" t="str">
        <f>+LEFT(Table13456[[#This Row],[PAY ITEM]],1)</f>
        <v>0</v>
      </c>
      <c r="G2760" s="2" t="str">
        <f>IF(Table13456[[#This Row],[first]]="0",SUBSTITUTE(TRIM(MID(B2760, 2, 3))," ","0"),SUBSTITUTE(TRIM(MID(B2760, 1, 3))," ","0"))</f>
        <v>465</v>
      </c>
      <c r="H2760" s="2" t="str">
        <f>IF(Table13456[[#This Row],[first]]="0",SUBSTITUTE(TRIM(MID(B2760, 5, 3))," ","0"),SUBSTITUTE(TRIM(MID(B2760, 4, 3))," ","0"))</f>
        <v>2</v>
      </c>
      <c r="I2760" s="2" t="str">
        <f>IF(Table13456[[#This Row],[first]]="0",SUBSTITUTE(TRIM(MID(B2760, 8, 3))," ","0"),SUBSTITUTE(TRIM(MID(B2760, 7, 3))," ","0"))</f>
        <v>408</v>
      </c>
      <c r="J2760" s="2">
        <v>1</v>
      </c>
      <c r="K2760" s="2" t="str">
        <f t="shared" si="129"/>
        <v>465</v>
      </c>
      <c r="L2760" s="2" t="str">
        <f t="shared" si="130"/>
        <v>002</v>
      </c>
      <c r="M2760" s="2" t="str">
        <f t="shared" si="131"/>
        <v>408</v>
      </c>
    </row>
    <row r="2761" spans="2:13" x14ac:dyDescent="0.25">
      <c r="B2761" s="2" t="s">
        <v>8779</v>
      </c>
      <c r="C2761" s="2" t="s">
        <v>8780</v>
      </c>
      <c r="D2761" s="6" t="str">
        <f>+_xlfn.CONCAT(Table13456[[#This Row],[phase1]],Table13456[[#This Row],[phase2]],Table13456[[#This Row],[phase3]],Table13456[[#This Row],[phase4]])</f>
        <v>1465002410</v>
      </c>
      <c r="E2761" s="2" t="str">
        <f>+Table13456[[#This Row],[DESCRIPTION]]</f>
        <v>MOVABLE BRIDGE MACHINERY &amp; CASTING-REHABILITATION,  RECONDITION, FLAT RACK,CURVED RACK, FLAT TRACK</v>
      </c>
      <c r="F2761" s="2" t="str">
        <f>+LEFT(Table13456[[#This Row],[PAY ITEM]],1)</f>
        <v>0</v>
      </c>
      <c r="G2761" s="2" t="str">
        <f>IF(Table13456[[#This Row],[first]]="0",SUBSTITUTE(TRIM(MID(B2761, 2, 3))," ","0"),SUBSTITUTE(TRIM(MID(B2761, 1, 3))," ","0"))</f>
        <v>465</v>
      </c>
      <c r="H2761" s="2" t="str">
        <f>IF(Table13456[[#This Row],[first]]="0",SUBSTITUTE(TRIM(MID(B2761, 5, 3))," ","0"),SUBSTITUTE(TRIM(MID(B2761, 4, 3))," ","0"))</f>
        <v>2</v>
      </c>
      <c r="I2761" s="2" t="str">
        <f>IF(Table13456[[#This Row],[first]]="0",SUBSTITUTE(TRIM(MID(B2761, 8, 3))," ","0"),SUBSTITUTE(TRIM(MID(B2761, 7, 3))," ","0"))</f>
        <v>410</v>
      </c>
      <c r="J2761" s="2">
        <v>1</v>
      </c>
      <c r="K2761" s="2" t="str">
        <f t="shared" si="129"/>
        <v>465</v>
      </c>
      <c r="L2761" s="2" t="str">
        <f t="shared" si="130"/>
        <v>002</v>
      </c>
      <c r="M2761" s="2" t="str">
        <f t="shared" si="131"/>
        <v>410</v>
      </c>
    </row>
    <row r="2762" spans="2:13" x14ac:dyDescent="0.25">
      <c r="B2762" s="2" t="s">
        <v>8781</v>
      </c>
      <c r="C2762" s="2" t="s">
        <v>8782</v>
      </c>
      <c r="D2762" s="6" t="str">
        <f>+_xlfn.CONCAT(Table13456[[#This Row],[phase1]],Table13456[[#This Row],[phase2]],Table13456[[#This Row],[phase3]],Table13456[[#This Row],[phase4]])</f>
        <v>1465002411</v>
      </c>
      <c r="E2762" s="2" t="str">
        <f>+Table13456[[#This Row],[DESCRIPTION]]</f>
        <v>MOVABLE BRIDGE MACHINERY &amp; CASTING-REHABILITATION,  RECONDITION, HOPKINS FRAME</v>
      </c>
      <c r="F2762" s="2" t="str">
        <f>+LEFT(Table13456[[#This Row],[PAY ITEM]],1)</f>
        <v>0</v>
      </c>
      <c r="G2762" s="2" t="str">
        <f>IF(Table13456[[#This Row],[first]]="0",SUBSTITUTE(TRIM(MID(B2762, 2, 3))," ","0"),SUBSTITUTE(TRIM(MID(B2762, 1, 3))," ","0"))</f>
        <v>465</v>
      </c>
      <c r="H2762" s="2" t="str">
        <f>IF(Table13456[[#This Row],[first]]="0",SUBSTITUTE(TRIM(MID(B2762, 5, 3))," ","0"),SUBSTITUTE(TRIM(MID(B2762, 4, 3))," ","0"))</f>
        <v>2</v>
      </c>
      <c r="I2762" s="2" t="str">
        <f>IF(Table13456[[#This Row],[first]]="0",SUBSTITUTE(TRIM(MID(B2762, 8, 3))," ","0"),SUBSTITUTE(TRIM(MID(B2762, 7, 3))," ","0"))</f>
        <v>411</v>
      </c>
      <c r="J2762" s="2">
        <v>1</v>
      </c>
      <c r="K2762" s="2" t="str">
        <f t="shared" si="129"/>
        <v>465</v>
      </c>
      <c r="L2762" s="2" t="str">
        <f t="shared" si="130"/>
        <v>002</v>
      </c>
      <c r="M2762" s="2" t="str">
        <f t="shared" si="131"/>
        <v>411</v>
      </c>
    </row>
    <row r="2763" spans="2:13" x14ac:dyDescent="0.25">
      <c r="B2763" s="2" t="s">
        <v>8783</v>
      </c>
      <c r="C2763" s="2" t="s">
        <v>8784</v>
      </c>
      <c r="D2763" s="6" t="str">
        <f>+_xlfn.CONCAT(Table13456[[#This Row],[phase1]],Table13456[[#This Row],[phase2]],Table13456[[#This Row],[phase3]],Table13456[[#This Row],[phase4]])</f>
        <v>1465002421</v>
      </c>
      <c r="E2763" s="2" t="str">
        <f>+Table13456[[#This Row],[DESCRIPTION]]</f>
        <v>MOVABLE BRIDGE MACHINERY &amp; CASTING-REHABILITATION,  RECONDITION, PLAIN JOURNAL BEARING</v>
      </c>
      <c r="F2763" s="2" t="str">
        <f>+LEFT(Table13456[[#This Row],[PAY ITEM]],1)</f>
        <v>0</v>
      </c>
      <c r="G2763" s="2" t="str">
        <f>IF(Table13456[[#This Row],[first]]="0",SUBSTITUTE(TRIM(MID(B2763, 2, 3))," ","0"),SUBSTITUTE(TRIM(MID(B2763, 1, 3))," ","0"))</f>
        <v>465</v>
      </c>
      <c r="H2763" s="2" t="str">
        <f>IF(Table13456[[#This Row],[first]]="0",SUBSTITUTE(TRIM(MID(B2763, 5, 3))," ","0"),SUBSTITUTE(TRIM(MID(B2763, 4, 3))," ","0"))</f>
        <v>2</v>
      </c>
      <c r="I2763" s="2" t="str">
        <f>IF(Table13456[[#This Row],[first]]="0",SUBSTITUTE(TRIM(MID(B2763, 8, 3))," ","0"),SUBSTITUTE(TRIM(MID(B2763, 7, 3))," ","0"))</f>
        <v>421</v>
      </c>
      <c r="J2763" s="2">
        <v>1</v>
      </c>
      <c r="K2763" s="2" t="str">
        <f t="shared" si="129"/>
        <v>465</v>
      </c>
      <c r="L2763" s="2" t="str">
        <f t="shared" si="130"/>
        <v>002</v>
      </c>
      <c r="M2763" s="2" t="str">
        <f t="shared" si="131"/>
        <v>421</v>
      </c>
    </row>
    <row r="2764" spans="2:13" x14ac:dyDescent="0.25">
      <c r="B2764" s="2" t="s">
        <v>8785</v>
      </c>
      <c r="C2764" s="2" t="s">
        <v>8786</v>
      </c>
      <c r="D2764" s="6" t="str">
        <f>+_xlfn.CONCAT(Table13456[[#This Row],[phase1]],Table13456[[#This Row],[phase2]],Table13456[[#This Row],[phase3]],Table13456[[#This Row],[phase4]])</f>
        <v>1465002452</v>
      </c>
      <c r="E2764" s="2" t="str">
        <f>+Table13456[[#This Row],[DESCRIPTION]]</f>
        <v>MOVABLE BRIDGE MACHINERY &amp; CASTING-REHABILITATION, RECONDITION,HYDRAULIC CYLINDER</v>
      </c>
      <c r="F2764" s="2" t="str">
        <f>+LEFT(Table13456[[#This Row],[PAY ITEM]],1)</f>
        <v>0</v>
      </c>
      <c r="G2764" s="2" t="str">
        <f>IF(Table13456[[#This Row],[first]]="0",SUBSTITUTE(TRIM(MID(B2764, 2, 3))," ","0"),SUBSTITUTE(TRIM(MID(B2764, 1, 3))," ","0"))</f>
        <v>465</v>
      </c>
      <c r="H2764" s="2" t="str">
        <f>IF(Table13456[[#This Row],[first]]="0",SUBSTITUTE(TRIM(MID(B2764, 5, 3))," ","0"),SUBSTITUTE(TRIM(MID(B2764, 4, 3))," ","0"))</f>
        <v>2</v>
      </c>
      <c r="I2764" s="2" t="str">
        <f>IF(Table13456[[#This Row],[first]]="0",SUBSTITUTE(TRIM(MID(B2764, 8, 3))," ","0"),SUBSTITUTE(TRIM(MID(B2764, 7, 3))," ","0"))</f>
        <v>452</v>
      </c>
      <c r="J2764" s="2">
        <v>1</v>
      </c>
      <c r="K2764" s="2" t="str">
        <f t="shared" si="129"/>
        <v>465</v>
      </c>
      <c r="L2764" s="2" t="str">
        <f t="shared" si="130"/>
        <v>002</v>
      </c>
      <c r="M2764" s="2" t="str">
        <f t="shared" si="131"/>
        <v>452</v>
      </c>
    </row>
    <row r="2765" spans="2:13" x14ac:dyDescent="0.25">
      <c r="B2765" s="2" t="s">
        <v>8787</v>
      </c>
      <c r="C2765" s="2" t="s">
        <v>8788</v>
      </c>
      <c r="D2765" s="6" t="str">
        <f>+_xlfn.CONCAT(Table13456[[#This Row],[phase1]],Table13456[[#This Row],[phase2]],Table13456[[#This Row],[phase3]],Table13456[[#This Row],[phase4]])</f>
        <v>1465002453</v>
      </c>
      <c r="E2765" s="2" t="str">
        <f>+Table13456[[#This Row],[DESCRIPTION]]</f>
        <v>MOVABLE BRIDGE MACHINERY &amp; CASTING-REHABILITATION,  RECONDITION, HYDRAULIC MOTOR</v>
      </c>
      <c r="F2765" s="2" t="str">
        <f>+LEFT(Table13456[[#This Row],[PAY ITEM]],1)</f>
        <v>0</v>
      </c>
      <c r="G2765" s="2" t="str">
        <f>IF(Table13456[[#This Row],[first]]="0",SUBSTITUTE(TRIM(MID(B2765, 2, 3))," ","0"),SUBSTITUTE(TRIM(MID(B2765, 1, 3))," ","0"))</f>
        <v>465</v>
      </c>
      <c r="H2765" s="2" t="str">
        <f>IF(Table13456[[#This Row],[first]]="0",SUBSTITUTE(TRIM(MID(B2765, 5, 3))," ","0"),SUBSTITUTE(TRIM(MID(B2765, 4, 3))," ","0"))</f>
        <v>2</v>
      </c>
      <c r="I2765" s="2" t="str">
        <f>IF(Table13456[[#This Row],[first]]="0",SUBSTITUTE(TRIM(MID(B2765, 8, 3))," ","0"),SUBSTITUTE(TRIM(MID(B2765, 7, 3))," ","0"))</f>
        <v>453</v>
      </c>
      <c r="J2765" s="2">
        <v>1</v>
      </c>
      <c r="K2765" s="2" t="str">
        <f t="shared" si="129"/>
        <v>465</v>
      </c>
      <c r="L2765" s="2" t="str">
        <f t="shared" si="130"/>
        <v>002</v>
      </c>
      <c r="M2765" s="2" t="str">
        <f t="shared" si="131"/>
        <v>453</v>
      </c>
    </row>
    <row r="2766" spans="2:13" x14ac:dyDescent="0.25">
      <c r="B2766" s="2" t="s">
        <v>8789</v>
      </c>
      <c r="C2766" s="2" t="s">
        <v>8790</v>
      </c>
      <c r="D2766" s="6" t="str">
        <f>+_xlfn.CONCAT(Table13456[[#This Row],[phase1]],Table13456[[#This Row],[phase2]],Table13456[[#This Row],[phase3]],Table13456[[#This Row],[phase4]])</f>
        <v>1465002454</v>
      </c>
      <c r="E2766" s="2" t="str">
        <f>+Table13456[[#This Row],[DESCRIPTION]]</f>
        <v>MOVABLE BRIDGE MACHINERY &amp; CASTING-REHABILITATION,  RECONDITION, HYDRAULIC POWER PACK</v>
      </c>
      <c r="F2766" s="2" t="str">
        <f>+LEFT(Table13456[[#This Row],[PAY ITEM]],1)</f>
        <v>0</v>
      </c>
      <c r="G2766" s="2" t="str">
        <f>IF(Table13456[[#This Row],[first]]="0",SUBSTITUTE(TRIM(MID(B2766, 2, 3))," ","0"),SUBSTITUTE(TRIM(MID(B2766, 1, 3))," ","0"))</f>
        <v>465</v>
      </c>
      <c r="H2766" s="2" t="str">
        <f>IF(Table13456[[#This Row],[first]]="0",SUBSTITUTE(TRIM(MID(B2766, 5, 3))," ","0"),SUBSTITUTE(TRIM(MID(B2766, 4, 3))," ","0"))</f>
        <v>2</v>
      </c>
      <c r="I2766" s="2" t="str">
        <f>IF(Table13456[[#This Row],[first]]="0",SUBSTITUTE(TRIM(MID(B2766, 8, 3))," ","0"),SUBSTITUTE(TRIM(MID(B2766, 7, 3))," ","0"))</f>
        <v>454</v>
      </c>
      <c r="J2766" s="2">
        <v>1</v>
      </c>
      <c r="K2766" s="2" t="str">
        <f t="shared" si="129"/>
        <v>465</v>
      </c>
      <c r="L2766" s="2" t="str">
        <f t="shared" si="130"/>
        <v>002</v>
      </c>
      <c r="M2766" s="2" t="str">
        <f t="shared" si="131"/>
        <v>454</v>
      </c>
    </row>
    <row r="2767" spans="2:13" x14ac:dyDescent="0.25">
      <c r="B2767" s="4" t="s">
        <v>1454</v>
      </c>
      <c r="C2767" s="2" t="s">
        <v>1455</v>
      </c>
      <c r="D2767" s="6" t="str">
        <f>+_xlfn.CONCAT(Table13456[[#This Row],[phase1]],Table13456[[#This Row],[phase2]],Table13456[[#This Row],[phase3]],Table13456[[#This Row],[phase4]])</f>
        <v>1465002460</v>
      </c>
      <c r="E2767" s="2" t="str">
        <f>+Table13456[[#This Row],[DESCRIPTION]]</f>
        <v>MOVABLE BRIDGE MACHINERY &amp; CASTING-REHABILITATION, RECONDITION, OTHER MACHINERY COMPONENTS</v>
      </c>
      <c r="F2767" s="2" t="str">
        <f>+LEFT(Table13456[[#This Row],[PAY ITEM]],1)</f>
        <v>0</v>
      </c>
      <c r="G2767" s="2" t="str">
        <f>IF(Table13456[[#This Row],[first]]="0",SUBSTITUTE(TRIM(MID(B2767, 2, 3))," ","0"),SUBSTITUTE(TRIM(MID(B2767, 1, 3))," ","0"))</f>
        <v>465</v>
      </c>
      <c r="H2767" s="2" t="str">
        <f>IF(Table13456[[#This Row],[first]]="0",SUBSTITUTE(TRIM(MID(B2767, 5, 3))," ","0"),SUBSTITUTE(TRIM(MID(B2767, 4, 3))," ","0"))</f>
        <v>2</v>
      </c>
      <c r="I2767" s="2" t="str">
        <f>IF(Table13456[[#This Row],[first]]="0",SUBSTITUTE(TRIM(MID(B2767, 8, 3))," ","0"),SUBSTITUTE(TRIM(MID(B2767, 7, 3))," ","0"))</f>
        <v>460</v>
      </c>
      <c r="J2767" s="2">
        <v>1</v>
      </c>
      <c r="K2767" s="2" t="str">
        <f t="shared" si="129"/>
        <v>465</v>
      </c>
      <c r="L2767" s="2" t="str">
        <f t="shared" si="130"/>
        <v>002</v>
      </c>
      <c r="M2767" s="2" t="str">
        <f t="shared" si="131"/>
        <v>460</v>
      </c>
    </row>
    <row r="2768" spans="2:13" x14ac:dyDescent="0.25">
      <c r="B2768" s="2" t="s">
        <v>8791</v>
      </c>
      <c r="C2768" s="2" t="s">
        <v>8792</v>
      </c>
      <c r="D2768" s="6" t="str">
        <f>+_xlfn.CONCAT(Table13456[[#This Row],[phase1]],Table13456[[#This Row],[phase2]],Table13456[[#This Row],[phase3]],Table13456[[#This Row],[phase4]])</f>
        <v>1465002501</v>
      </c>
      <c r="E2768" s="2" t="str">
        <f>+Table13456[[#This Row],[DESCRIPTION]]</f>
        <v>MOVABLE BRIDGE MACHINERY &amp; CASTING-REHABILITATION,  ADJUST/MODIFY, SPEED REDUCER AND GEAR TRAIN</v>
      </c>
      <c r="F2768" s="2" t="str">
        <f>+LEFT(Table13456[[#This Row],[PAY ITEM]],1)</f>
        <v>0</v>
      </c>
      <c r="G2768" s="2" t="str">
        <f>IF(Table13456[[#This Row],[first]]="0",SUBSTITUTE(TRIM(MID(B2768, 2, 3))," ","0"),SUBSTITUTE(TRIM(MID(B2768, 1, 3))," ","0"))</f>
        <v>465</v>
      </c>
      <c r="H2768" s="2" t="str">
        <f>IF(Table13456[[#This Row],[first]]="0",SUBSTITUTE(TRIM(MID(B2768, 5, 3))," ","0"),SUBSTITUTE(TRIM(MID(B2768, 4, 3))," ","0"))</f>
        <v>2</v>
      </c>
      <c r="I2768" s="2" t="str">
        <f>IF(Table13456[[#This Row],[first]]="0",SUBSTITUTE(TRIM(MID(B2768, 8, 3))," ","0"),SUBSTITUTE(TRIM(MID(B2768, 7, 3))," ","0"))</f>
        <v>501</v>
      </c>
      <c r="J2768" s="2">
        <v>1</v>
      </c>
      <c r="K2768" s="2" t="str">
        <f t="shared" si="129"/>
        <v>465</v>
      </c>
      <c r="L2768" s="2" t="str">
        <f t="shared" si="130"/>
        <v>002</v>
      </c>
      <c r="M2768" s="2" t="str">
        <f t="shared" si="131"/>
        <v>501</v>
      </c>
    </row>
    <row r="2769" spans="2:13" x14ac:dyDescent="0.25">
      <c r="B2769" s="4" t="s">
        <v>1456</v>
      </c>
      <c r="C2769" s="2" t="s">
        <v>1457</v>
      </c>
      <c r="D2769" s="6" t="str">
        <f>+_xlfn.CONCAT(Table13456[[#This Row],[phase1]],Table13456[[#This Row],[phase2]],Table13456[[#This Row],[phase3]],Table13456[[#This Row],[phase4]])</f>
        <v>1465002505</v>
      </c>
      <c r="E2769" s="2" t="str">
        <f>+Table13456[[#This Row],[DESCRIPTION]]</f>
        <v>MOVABLE BRIDGE MACHINERY &amp; CASTING-REHABILITATION,  ADJUST/MODIFY, SPAN LOCKS</v>
      </c>
      <c r="F2769" s="2" t="str">
        <f>+LEFT(Table13456[[#This Row],[PAY ITEM]],1)</f>
        <v>0</v>
      </c>
      <c r="G2769" s="2" t="str">
        <f>IF(Table13456[[#This Row],[first]]="0",SUBSTITUTE(TRIM(MID(B2769, 2, 3))," ","0"),SUBSTITUTE(TRIM(MID(B2769, 1, 3))," ","0"))</f>
        <v>465</v>
      </c>
      <c r="H2769" s="2" t="str">
        <f>IF(Table13456[[#This Row],[first]]="0",SUBSTITUTE(TRIM(MID(B2769, 5, 3))," ","0"),SUBSTITUTE(TRIM(MID(B2769, 4, 3))," ","0"))</f>
        <v>2</v>
      </c>
      <c r="I2769" s="2" t="str">
        <f>IF(Table13456[[#This Row],[first]]="0",SUBSTITUTE(TRIM(MID(B2769, 8, 3))," ","0"),SUBSTITUTE(TRIM(MID(B2769, 7, 3))," ","0"))</f>
        <v>505</v>
      </c>
      <c r="J2769" s="2">
        <v>1</v>
      </c>
      <c r="K2769" s="2" t="str">
        <f t="shared" si="129"/>
        <v>465</v>
      </c>
      <c r="L2769" s="2" t="str">
        <f t="shared" si="130"/>
        <v>002</v>
      </c>
      <c r="M2769" s="2" t="str">
        <f t="shared" si="131"/>
        <v>505</v>
      </c>
    </row>
    <row r="2770" spans="2:13" x14ac:dyDescent="0.25">
      <c r="B2770" s="2" t="s">
        <v>1458</v>
      </c>
      <c r="C2770" s="2" t="s">
        <v>1459</v>
      </c>
      <c r="D2770" s="6" t="str">
        <f>+_xlfn.CONCAT(Table13456[[#This Row],[phase1]],Table13456[[#This Row],[phase2]],Table13456[[#This Row],[phase3]],Table13456[[#This Row],[phase4]])</f>
        <v>1465002508</v>
      </c>
      <c r="E2770" s="2" t="str">
        <f>+Table13456[[#This Row],[DESCRIPTION]]</f>
        <v>MOVABLE BRIDGE MACHINERY &amp; CASTING-REHABILITATION,  ADJUST/MODIFY, LIVE LOAD SHOES</v>
      </c>
      <c r="F2770" s="2" t="str">
        <f>+LEFT(Table13456[[#This Row],[PAY ITEM]],1)</f>
        <v>0</v>
      </c>
      <c r="G2770" s="2" t="str">
        <f>IF(Table13456[[#This Row],[first]]="0",SUBSTITUTE(TRIM(MID(B2770, 2, 3))," ","0"),SUBSTITUTE(TRIM(MID(B2770, 1, 3))," ","0"))</f>
        <v>465</v>
      </c>
      <c r="H2770" s="2" t="str">
        <f>IF(Table13456[[#This Row],[first]]="0",SUBSTITUTE(TRIM(MID(B2770, 5, 3))," ","0"),SUBSTITUTE(TRIM(MID(B2770, 4, 3))," ","0"))</f>
        <v>2</v>
      </c>
      <c r="I2770" s="2" t="str">
        <f>IF(Table13456[[#This Row],[first]]="0",SUBSTITUTE(TRIM(MID(B2770, 8, 3))," ","0"),SUBSTITUTE(TRIM(MID(B2770, 7, 3))," ","0"))</f>
        <v>508</v>
      </c>
      <c r="J2770" s="2">
        <v>1</v>
      </c>
      <c r="K2770" s="2" t="str">
        <f t="shared" si="129"/>
        <v>465</v>
      </c>
      <c r="L2770" s="2" t="str">
        <f t="shared" si="130"/>
        <v>002</v>
      </c>
      <c r="M2770" s="2" t="str">
        <f t="shared" si="131"/>
        <v>508</v>
      </c>
    </row>
    <row r="2771" spans="2:13" x14ac:dyDescent="0.25">
      <c r="B2771" s="4" t="s">
        <v>8793</v>
      </c>
      <c r="C2771" s="2" t="s">
        <v>8794</v>
      </c>
      <c r="D2771" s="6" t="str">
        <f>+_xlfn.CONCAT(Table13456[[#This Row],[phase1]],Table13456[[#This Row],[phase2]],Table13456[[#This Row],[phase3]],Table13456[[#This Row],[phase4]])</f>
        <v>1465002511</v>
      </c>
      <c r="E2771" s="2" t="str">
        <f>+Table13456[[#This Row],[DESCRIPTION]]</f>
        <v>MOVABLE BRIDGE MACHINERY &amp; CASTING-REHABILITATION, ADJUST&amp; MODIFY,HOPKINS FRAME</v>
      </c>
      <c r="F2771" s="2" t="str">
        <f>+LEFT(Table13456[[#This Row],[PAY ITEM]],1)</f>
        <v>0</v>
      </c>
      <c r="G2771" s="2" t="str">
        <f>IF(Table13456[[#This Row],[first]]="0",SUBSTITUTE(TRIM(MID(B2771, 2, 3))," ","0"),SUBSTITUTE(TRIM(MID(B2771, 1, 3))," ","0"))</f>
        <v>465</v>
      </c>
      <c r="H2771" s="2" t="str">
        <f>IF(Table13456[[#This Row],[first]]="0",SUBSTITUTE(TRIM(MID(B2771, 5, 3))," ","0"),SUBSTITUTE(TRIM(MID(B2771, 4, 3))," ","0"))</f>
        <v>2</v>
      </c>
      <c r="I2771" s="2" t="str">
        <f>IF(Table13456[[#This Row],[first]]="0",SUBSTITUTE(TRIM(MID(B2771, 8, 3))," ","0"),SUBSTITUTE(TRIM(MID(B2771, 7, 3))," ","0"))</f>
        <v>511</v>
      </c>
      <c r="J2771" s="2">
        <v>1</v>
      </c>
      <c r="K2771" s="2" t="str">
        <f t="shared" si="129"/>
        <v>465</v>
      </c>
      <c r="L2771" s="2" t="str">
        <f t="shared" si="130"/>
        <v>002</v>
      </c>
      <c r="M2771" s="2" t="str">
        <f t="shared" si="131"/>
        <v>511</v>
      </c>
    </row>
    <row r="2772" spans="2:13" x14ac:dyDescent="0.25">
      <c r="B2772" s="2" t="s">
        <v>8795</v>
      </c>
      <c r="C2772" s="2" t="s">
        <v>8796</v>
      </c>
      <c r="D2772" s="6" t="str">
        <f>+_xlfn.CONCAT(Table13456[[#This Row],[phase1]],Table13456[[#This Row],[phase2]],Table13456[[#This Row],[phase3]],Table13456[[#This Row],[phase4]])</f>
        <v>1465002554</v>
      </c>
      <c r="E2772" s="2" t="str">
        <f>+Table13456[[#This Row],[DESCRIPTION]]</f>
        <v>MOVABLE BRIDGE MACHINERY &amp; CASTING-REHABILITATION, ADJUST&amp; MODIFY,HYDRAULIC POWER PACK</v>
      </c>
      <c r="F2772" s="2" t="str">
        <f>+LEFT(Table13456[[#This Row],[PAY ITEM]],1)</f>
        <v>0</v>
      </c>
      <c r="G2772" s="2" t="str">
        <f>IF(Table13456[[#This Row],[first]]="0",SUBSTITUTE(TRIM(MID(B2772, 2, 3))," ","0"),SUBSTITUTE(TRIM(MID(B2772, 1, 3))," ","0"))</f>
        <v>465</v>
      </c>
      <c r="H2772" s="2" t="str">
        <f>IF(Table13456[[#This Row],[first]]="0",SUBSTITUTE(TRIM(MID(B2772, 5, 3))," ","0"),SUBSTITUTE(TRIM(MID(B2772, 4, 3))," ","0"))</f>
        <v>2</v>
      </c>
      <c r="I2772" s="2" t="str">
        <f>IF(Table13456[[#This Row],[first]]="0",SUBSTITUTE(TRIM(MID(B2772, 8, 3))," ","0"),SUBSTITUTE(TRIM(MID(B2772, 7, 3))," ","0"))</f>
        <v>554</v>
      </c>
      <c r="J2772" s="2">
        <v>1</v>
      </c>
      <c r="K2772" s="2" t="str">
        <f t="shared" si="129"/>
        <v>465</v>
      </c>
      <c r="L2772" s="2" t="str">
        <f t="shared" si="130"/>
        <v>002</v>
      </c>
      <c r="M2772" s="2" t="str">
        <f t="shared" si="131"/>
        <v>554</v>
      </c>
    </row>
    <row r="2773" spans="2:13" x14ac:dyDescent="0.25">
      <c r="B2773" s="2" t="s">
        <v>8797</v>
      </c>
      <c r="C2773" s="2" t="s">
        <v>8798</v>
      </c>
      <c r="D2773" s="6" t="str">
        <f>+_xlfn.CONCAT(Table13456[[#This Row],[phase1]],Table13456[[#This Row],[phase2]],Table13456[[#This Row],[phase3]],Table13456[[#This Row],[phase4]])</f>
        <v>1465002601</v>
      </c>
      <c r="E2773" s="2" t="str">
        <f>+Table13456[[#This Row],[DESCRIPTION]]</f>
        <v>MOVABLE BRIDGE MACHINERY &amp; CASTING-REHABILITATION, REMOVE &amp; DISPOSE, SPEED REDUCER &amp; GEAR TRAIN</v>
      </c>
      <c r="F2773" s="2" t="str">
        <f>+LEFT(Table13456[[#This Row],[PAY ITEM]],1)</f>
        <v>0</v>
      </c>
      <c r="G2773" s="2" t="str">
        <f>IF(Table13456[[#This Row],[first]]="0",SUBSTITUTE(TRIM(MID(B2773, 2, 3))," ","0"),SUBSTITUTE(TRIM(MID(B2773, 1, 3))," ","0"))</f>
        <v>465</v>
      </c>
      <c r="H2773" s="2" t="str">
        <f>IF(Table13456[[#This Row],[first]]="0",SUBSTITUTE(TRIM(MID(B2773, 5, 3))," ","0"),SUBSTITUTE(TRIM(MID(B2773, 4, 3))," ","0"))</f>
        <v>2</v>
      </c>
      <c r="I2773" s="2" t="str">
        <f>IF(Table13456[[#This Row],[first]]="0",SUBSTITUTE(TRIM(MID(B2773, 8, 3))," ","0"),SUBSTITUTE(TRIM(MID(B2773, 7, 3))," ","0"))</f>
        <v>601</v>
      </c>
      <c r="J2773" s="2">
        <v>1</v>
      </c>
      <c r="K2773" s="2" t="str">
        <f t="shared" si="129"/>
        <v>465</v>
      </c>
      <c r="L2773" s="2" t="str">
        <f t="shared" si="130"/>
        <v>002</v>
      </c>
      <c r="M2773" s="2" t="str">
        <f t="shared" si="131"/>
        <v>601</v>
      </c>
    </row>
    <row r="2774" spans="2:13" x14ac:dyDescent="0.25">
      <c r="B2774" s="4" t="s">
        <v>4119</v>
      </c>
      <c r="C2774" s="2" t="s">
        <v>8799</v>
      </c>
      <c r="D2774" s="6" t="str">
        <f>+_xlfn.CONCAT(Table13456[[#This Row],[phase1]],Table13456[[#This Row],[phase2]],Table13456[[#This Row],[phase3]],Table13456[[#This Row],[phase4]])</f>
        <v>1465002605</v>
      </c>
      <c r="E2774" s="2" t="str">
        <f>+Table13456[[#This Row],[DESCRIPTION]]</f>
        <v>MOVABLE BRIDGE MACHINERY &amp; CASTING-REHABILITATION,  REMOVE &amp; DISPOSE-CONTRACTOR OWNS, SPAN LOCKS</v>
      </c>
      <c r="F2774" s="2" t="str">
        <f>+LEFT(Table13456[[#This Row],[PAY ITEM]],1)</f>
        <v>0</v>
      </c>
      <c r="G2774" s="2" t="str">
        <f>IF(Table13456[[#This Row],[first]]="0",SUBSTITUTE(TRIM(MID(B2774, 2, 3))," ","0"),SUBSTITUTE(TRIM(MID(B2774, 1, 3))," ","0"))</f>
        <v>465</v>
      </c>
      <c r="H2774" s="2" t="str">
        <f>IF(Table13456[[#This Row],[first]]="0",SUBSTITUTE(TRIM(MID(B2774, 5, 3))," ","0"),SUBSTITUTE(TRIM(MID(B2774, 4, 3))," ","0"))</f>
        <v>2</v>
      </c>
      <c r="I2774" s="2" t="str">
        <f>IF(Table13456[[#This Row],[first]]="0",SUBSTITUTE(TRIM(MID(B2774, 8, 3))," ","0"),SUBSTITUTE(TRIM(MID(B2774, 7, 3))," ","0"))</f>
        <v>605</v>
      </c>
      <c r="J2774" s="2">
        <v>1</v>
      </c>
      <c r="K2774" s="2" t="str">
        <f t="shared" si="129"/>
        <v>465</v>
      </c>
      <c r="L2774" s="2" t="str">
        <f t="shared" si="130"/>
        <v>002</v>
      </c>
      <c r="M2774" s="2" t="str">
        <f t="shared" si="131"/>
        <v>605</v>
      </c>
    </row>
    <row r="2775" spans="2:13" x14ac:dyDescent="0.25">
      <c r="B2775" s="2" t="s">
        <v>8800</v>
      </c>
      <c r="C2775" s="2" t="s">
        <v>8801</v>
      </c>
      <c r="D2775" s="6" t="str">
        <f>+_xlfn.CONCAT(Table13456[[#This Row],[phase1]],Table13456[[#This Row],[phase2]],Table13456[[#This Row],[phase3]],Table13456[[#This Row],[phase4]])</f>
        <v>1465002607</v>
      </c>
      <c r="E2775" s="2" t="str">
        <f>+Table13456[[#This Row],[DESCRIPTION]]</f>
        <v>MOVABLE BRIDGE MACHINERY &amp; CASTING-REHABILITATION,  REMOVE &amp; DISPOSE-CONTRACTOR OWNS, COUPLINGS</v>
      </c>
      <c r="F2775" s="2" t="str">
        <f>+LEFT(Table13456[[#This Row],[PAY ITEM]],1)</f>
        <v>0</v>
      </c>
      <c r="G2775" s="2" t="str">
        <f>IF(Table13456[[#This Row],[first]]="0",SUBSTITUTE(TRIM(MID(B2775, 2, 3))," ","0"),SUBSTITUTE(TRIM(MID(B2775, 1, 3))," ","0"))</f>
        <v>465</v>
      </c>
      <c r="H2775" s="2" t="str">
        <f>IF(Table13456[[#This Row],[first]]="0",SUBSTITUTE(TRIM(MID(B2775, 5, 3))," ","0"),SUBSTITUTE(TRIM(MID(B2775, 4, 3))," ","0"))</f>
        <v>2</v>
      </c>
      <c r="I2775" s="2" t="str">
        <f>IF(Table13456[[#This Row],[first]]="0",SUBSTITUTE(TRIM(MID(B2775, 8, 3))," ","0"),SUBSTITUTE(TRIM(MID(B2775, 7, 3))," ","0"))</f>
        <v>607</v>
      </c>
      <c r="J2775" s="2">
        <v>1</v>
      </c>
      <c r="K2775" s="2" t="str">
        <f t="shared" si="129"/>
        <v>465</v>
      </c>
      <c r="L2775" s="2" t="str">
        <f t="shared" si="130"/>
        <v>002</v>
      </c>
      <c r="M2775" s="2" t="str">
        <f t="shared" si="131"/>
        <v>607</v>
      </c>
    </row>
    <row r="2776" spans="2:13" x14ac:dyDescent="0.25">
      <c r="B2776" s="4" t="s">
        <v>8802</v>
      </c>
      <c r="C2776" s="2" t="s">
        <v>8803</v>
      </c>
      <c r="D2776" s="6" t="str">
        <f>+_xlfn.CONCAT(Table13456[[#This Row],[phase1]],Table13456[[#This Row],[phase2]],Table13456[[#This Row],[phase3]],Table13456[[#This Row],[phase4]])</f>
        <v>1465002608</v>
      </c>
      <c r="E2776" s="2" t="str">
        <f>+Table13456[[#This Row],[DESCRIPTION]]</f>
        <v>MOVABLE BRIDGE MACHINERY &amp; CASTING-REHABILITATION,  REMOVE &amp; DISPOSE-CONTRACTOR OWNS, LIVE LOAD SHOES</v>
      </c>
      <c r="F2776" s="2" t="str">
        <f>+LEFT(Table13456[[#This Row],[PAY ITEM]],1)</f>
        <v>0</v>
      </c>
      <c r="G2776" s="2" t="str">
        <f>IF(Table13456[[#This Row],[first]]="0",SUBSTITUTE(TRIM(MID(B2776, 2, 3))," ","0"),SUBSTITUTE(TRIM(MID(B2776, 1, 3))," ","0"))</f>
        <v>465</v>
      </c>
      <c r="H2776" s="2" t="str">
        <f>IF(Table13456[[#This Row],[first]]="0",SUBSTITUTE(TRIM(MID(B2776, 5, 3))," ","0"),SUBSTITUTE(TRIM(MID(B2776, 4, 3))," ","0"))</f>
        <v>2</v>
      </c>
      <c r="I2776" s="2" t="str">
        <f>IF(Table13456[[#This Row],[first]]="0",SUBSTITUTE(TRIM(MID(B2776, 8, 3))," ","0"),SUBSTITUTE(TRIM(MID(B2776, 7, 3))," ","0"))</f>
        <v>608</v>
      </c>
      <c r="J2776" s="2">
        <v>1</v>
      </c>
      <c r="K2776" s="2" t="str">
        <f t="shared" si="129"/>
        <v>465</v>
      </c>
      <c r="L2776" s="2" t="str">
        <f t="shared" si="130"/>
        <v>002</v>
      </c>
      <c r="M2776" s="2" t="str">
        <f t="shared" si="131"/>
        <v>608</v>
      </c>
    </row>
    <row r="2777" spans="2:13" x14ac:dyDescent="0.25">
      <c r="B2777" s="2" t="s">
        <v>8804</v>
      </c>
      <c r="C2777" s="2" t="s">
        <v>8805</v>
      </c>
      <c r="D2777" s="6" t="str">
        <f>+_xlfn.CONCAT(Table13456[[#This Row],[phase1]],Table13456[[#This Row],[phase2]],Table13456[[#This Row],[phase3]],Table13456[[#This Row],[phase4]])</f>
        <v>1465002610</v>
      </c>
      <c r="E2777" s="2" t="str">
        <f>+Table13456[[#This Row],[DESCRIPTION]]</f>
        <v>MOVABLE BRIDGE MACHINERY &amp; CASTING- BR REHABILITATION, REMOV &amp; DISPOSE, FLAT RACK/ CURVED TRACK/ FLAT TRACK</v>
      </c>
      <c r="F2777" s="2" t="str">
        <f>+LEFT(Table13456[[#This Row],[PAY ITEM]],1)</f>
        <v>0</v>
      </c>
      <c r="G2777" s="2" t="str">
        <f>IF(Table13456[[#This Row],[first]]="0",SUBSTITUTE(TRIM(MID(B2777, 2, 3))," ","0"),SUBSTITUTE(TRIM(MID(B2777, 1, 3))," ","0"))</f>
        <v>465</v>
      </c>
      <c r="H2777" s="2" t="str">
        <f>IF(Table13456[[#This Row],[first]]="0",SUBSTITUTE(TRIM(MID(B2777, 5, 3))," ","0"),SUBSTITUTE(TRIM(MID(B2777, 4, 3))," ","0"))</f>
        <v>2</v>
      </c>
      <c r="I2777" s="2" t="str">
        <f>IF(Table13456[[#This Row],[first]]="0",SUBSTITUTE(TRIM(MID(B2777, 8, 3))," ","0"),SUBSTITUTE(TRIM(MID(B2777, 7, 3))," ","0"))</f>
        <v>610</v>
      </c>
      <c r="J2777" s="2">
        <v>1</v>
      </c>
      <c r="K2777" s="2" t="str">
        <f t="shared" si="129"/>
        <v>465</v>
      </c>
      <c r="L2777" s="2" t="str">
        <f t="shared" si="130"/>
        <v>002</v>
      </c>
      <c r="M2777" s="2" t="str">
        <f t="shared" si="131"/>
        <v>610</v>
      </c>
    </row>
    <row r="2778" spans="2:13" x14ac:dyDescent="0.25">
      <c r="B2778" s="2" t="s">
        <v>8806</v>
      </c>
      <c r="C2778" s="2" t="s">
        <v>8807</v>
      </c>
      <c r="D2778" s="6" t="str">
        <f>+_xlfn.CONCAT(Table13456[[#This Row],[phase1]],Table13456[[#This Row],[phase2]],Table13456[[#This Row],[phase3]],Table13456[[#This Row],[phase4]])</f>
        <v>1465002611</v>
      </c>
      <c r="E2778" s="2" t="str">
        <f>+Table13456[[#This Row],[DESCRIPTION]]</f>
        <v>MOVABLE BRIDGE MACHINERY &amp; CASTING-REHABILITATION,  REMOVE &amp; DISPOSE-CONTRACTOR OWNS, HOPKINS FRAME</v>
      </c>
      <c r="F2778" s="2" t="str">
        <f>+LEFT(Table13456[[#This Row],[PAY ITEM]],1)</f>
        <v>0</v>
      </c>
      <c r="G2778" s="2" t="str">
        <f>IF(Table13456[[#This Row],[first]]="0",SUBSTITUTE(TRIM(MID(B2778, 2, 3))," ","0"),SUBSTITUTE(TRIM(MID(B2778, 1, 3))," ","0"))</f>
        <v>465</v>
      </c>
      <c r="H2778" s="2" t="str">
        <f>IF(Table13456[[#This Row],[first]]="0",SUBSTITUTE(TRIM(MID(B2778, 5, 3))," ","0"),SUBSTITUTE(TRIM(MID(B2778, 4, 3))," ","0"))</f>
        <v>2</v>
      </c>
      <c r="I2778" s="2" t="str">
        <f>IF(Table13456[[#This Row],[first]]="0",SUBSTITUTE(TRIM(MID(B2778, 8, 3))," ","0"),SUBSTITUTE(TRIM(MID(B2778, 7, 3))," ","0"))</f>
        <v>611</v>
      </c>
      <c r="J2778" s="2">
        <v>1</v>
      </c>
      <c r="K2778" s="2" t="str">
        <f t="shared" si="129"/>
        <v>465</v>
      </c>
      <c r="L2778" s="2" t="str">
        <f t="shared" si="130"/>
        <v>002</v>
      </c>
      <c r="M2778" s="2" t="str">
        <f t="shared" si="131"/>
        <v>611</v>
      </c>
    </row>
    <row r="2779" spans="2:13" x14ac:dyDescent="0.25">
      <c r="B2779" s="2" t="s">
        <v>1460</v>
      </c>
      <c r="C2779" s="2" t="s">
        <v>1461</v>
      </c>
      <c r="D2779" s="6" t="str">
        <f>+_xlfn.CONCAT(Table13456[[#This Row],[phase1]],Table13456[[#This Row],[phase2]],Table13456[[#This Row],[phase3]],Table13456[[#This Row],[phase4]])</f>
        <v>1465002652</v>
      </c>
      <c r="E2779" s="2" t="str">
        <f>+Table13456[[#This Row],[DESCRIPTION]]</f>
        <v>MOVABLE BRIDGE MACHINERY &amp; CASTING-REHABILITATION, REMOVE &amp; DISPOSE, HYDRAULIC CYLINDER</v>
      </c>
      <c r="F2779" s="2" t="str">
        <f>+LEFT(Table13456[[#This Row],[PAY ITEM]],1)</f>
        <v>0</v>
      </c>
      <c r="G2779" s="2" t="str">
        <f>IF(Table13456[[#This Row],[first]]="0",SUBSTITUTE(TRIM(MID(B2779, 2, 3))," ","0"),SUBSTITUTE(TRIM(MID(B2779, 1, 3))," ","0"))</f>
        <v>465</v>
      </c>
      <c r="H2779" s="2" t="str">
        <f>IF(Table13456[[#This Row],[first]]="0",SUBSTITUTE(TRIM(MID(B2779, 5, 3))," ","0"),SUBSTITUTE(TRIM(MID(B2779, 4, 3))," ","0"))</f>
        <v>2</v>
      </c>
      <c r="I2779" s="2" t="str">
        <f>IF(Table13456[[#This Row],[first]]="0",SUBSTITUTE(TRIM(MID(B2779, 8, 3))," ","0"),SUBSTITUTE(TRIM(MID(B2779, 7, 3))," ","0"))</f>
        <v>652</v>
      </c>
      <c r="J2779" s="2">
        <v>1</v>
      </c>
      <c r="K2779" s="2" t="str">
        <f t="shared" si="129"/>
        <v>465</v>
      </c>
      <c r="L2779" s="2" t="str">
        <f t="shared" si="130"/>
        <v>002</v>
      </c>
      <c r="M2779" s="2" t="str">
        <f t="shared" si="131"/>
        <v>652</v>
      </c>
    </row>
    <row r="2780" spans="2:13" x14ac:dyDescent="0.25">
      <c r="B2780" s="2" t="s">
        <v>8808</v>
      </c>
      <c r="C2780" s="2" t="s">
        <v>8809</v>
      </c>
      <c r="D2780" s="6" t="str">
        <f>+_xlfn.CONCAT(Table13456[[#This Row],[phase1]],Table13456[[#This Row],[phase2]],Table13456[[#This Row],[phase3]],Table13456[[#This Row],[phase4]])</f>
        <v>1465002654</v>
      </c>
      <c r="E2780" s="2" t="str">
        <f>+Table13456[[#This Row],[DESCRIPTION]]</f>
        <v>MOVABLE BRIDGE MACHINERY &amp; CASTING-REHABILITATION,  REMOVE &amp; DISPOSE-CONTRACTOR OWNS, HYDRAULIC POWER PACK</v>
      </c>
      <c r="F2780" s="2" t="str">
        <f>+LEFT(Table13456[[#This Row],[PAY ITEM]],1)</f>
        <v>0</v>
      </c>
      <c r="G2780" s="2" t="str">
        <f>IF(Table13456[[#This Row],[first]]="0",SUBSTITUTE(TRIM(MID(B2780, 2, 3))," ","0"),SUBSTITUTE(TRIM(MID(B2780, 1, 3))," ","0"))</f>
        <v>465</v>
      </c>
      <c r="H2780" s="2" t="str">
        <f>IF(Table13456[[#This Row],[first]]="0",SUBSTITUTE(TRIM(MID(B2780, 5, 3))," ","0"),SUBSTITUTE(TRIM(MID(B2780, 4, 3))," ","0"))</f>
        <v>2</v>
      </c>
      <c r="I2780" s="2" t="str">
        <f>IF(Table13456[[#This Row],[first]]="0",SUBSTITUTE(TRIM(MID(B2780, 8, 3))," ","0"),SUBSTITUTE(TRIM(MID(B2780, 7, 3))," ","0"))</f>
        <v>654</v>
      </c>
      <c r="J2780" s="2">
        <v>1</v>
      </c>
      <c r="K2780" s="2" t="str">
        <f t="shared" si="129"/>
        <v>465</v>
      </c>
      <c r="L2780" s="2" t="str">
        <f t="shared" si="130"/>
        <v>002</v>
      </c>
      <c r="M2780" s="2" t="str">
        <f t="shared" si="131"/>
        <v>654</v>
      </c>
    </row>
    <row r="2781" spans="2:13" x14ac:dyDescent="0.25">
      <c r="B2781" s="2" t="s">
        <v>8810</v>
      </c>
      <c r="C2781" s="2" t="s">
        <v>8811</v>
      </c>
      <c r="D2781" s="6" t="str">
        <f>+_xlfn.CONCAT(Table13456[[#This Row],[phase1]],Table13456[[#This Row],[phase2]],Table13456[[#This Row],[phase3]],Table13456[[#This Row],[phase4]])</f>
        <v>1465002660</v>
      </c>
      <c r="E2781" s="2" t="str">
        <f>+Table13456[[#This Row],[DESCRIPTION]]</f>
        <v>MOVABLE BRIDGE MACHINERY &amp; CASTING-REHABILITATION,  REMOVE &amp; DISPOSE-CONTRACTOR OWNS, OTHER MACHINERY COMP</v>
      </c>
      <c r="F2781" s="2" t="str">
        <f>+LEFT(Table13456[[#This Row],[PAY ITEM]],1)</f>
        <v>0</v>
      </c>
      <c r="G2781" s="2" t="str">
        <f>IF(Table13456[[#This Row],[first]]="0",SUBSTITUTE(TRIM(MID(B2781, 2, 3))," ","0"),SUBSTITUTE(TRIM(MID(B2781, 1, 3))," ","0"))</f>
        <v>465</v>
      </c>
      <c r="H2781" s="2" t="str">
        <f>IF(Table13456[[#This Row],[first]]="0",SUBSTITUTE(TRIM(MID(B2781, 5, 3))," ","0"),SUBSTITUTE(TRIM(MID(B2781, 4, 3))," ","0"))</f>
        <v>2</v>
      </c>
      <c r="I2781" s="2" t="str">
        <f>IF(Table13456[[#This Row],[first]]="0",SUBSTITUTE(TRIM(MID(B2781, 8, 3))," ","0"),SUBSTITUTE(TRIM(MID(B2781, 7, 3))," ","0"))</f>
        <v>660</v>
      </c>
      <c r="J2781" s="2">
        <v>1</v>
      </c>
      <c r="K2781" s="2" t="str">
        <f t="shared" si="129"/>
        <v>465</v>
      </c>
      <c r="L2781" s="2" t="str">
        <f t="shared" si="130"/>
        <v>002</v>
      </c>
      <c r="M2781" s="2" t="str">
        <f t="shared" si="131"/>
        <v>660</v>
      </c>
    </row>
    <row r="2782" spans="2:13" x14ac:dyDescent="0.25">
      <c r="B2782" s="2" t="s">
        <v>8812</v>
      </c>
      <c r="C2782" s="2" t="s">
        <v>8813</v>
      </c>
      <c r="D2782" s="6" t="str">
        <f>+_xlfn.CONCAT(Table13456[[#This Row],[phase1]],Table13456[[#This Row],[phase2]],Table13456[[#This Row],[phase3]],Table13456[[#This Row],[phase4]])</f>
        <v>1465002708</v>
      </c>
      <c r="E2782" s="2" t="str">
        <f>+Table13456[[#This Row],[DESCRIPTION]]</f>
        <v>MOVABLE BRIDGE MACHINERY &amp; CASTING-REHABILITATION, REMOVE &amp; SALVAGE,LIVE LOAD SHOES</v>
      </c>
      <c r="F2782" s="2" t="str">
        <f>+LEFT(Table13456[[#This Row],[PAY ITEM]],1)</f>
        <v>0</v>
      </c>
      <c r="G2782" s="2" t="str">
        <f>IF(Table13456[[#This Row],[first]]="0",SUBSTITUTE(TRIM(MID(B2782, 2, 3))," ","0"),SUBSTITUTE(TRIM(MID(B2782, 1, 3))," ","0"))</f>
        <v>465</v>
      </c>
      <c r="H2782" s="2" t="str">
        <f>IF(Table13456[[#This Row],[first]]="0",SUBSTITUTE(TRIM(MID(B2782, 5, 3))," ","0"),SUBSTITUTE(TRIM(MID(B2782, 4, 3))," ","0"))</f>
        <v>2</v>
      </c>
      <c r="I2782" s="2" t="str">
        <f>IF(Table13456[[#This Row],[first]]="0",SUBSTITUTE(TRIM(MID(B2782, 8, 3))," ","0"),SUBSTITUTE(TRIM(MID(B2782, 7, 3))," ","0"))</f>
        <v>708</v>
      </c>
      <c r="J2782" s="2">
        <v>1</v>
      </c>
      <c r="K2782" s="2" t="str">
        <f t="shared" si="129"/>
        <v>465</v>
      </c>
      <c r="L2782" s="2" t="str">
        <f t="shared" si="130"/>
        <v>002</v>
      </c>
      <c r="M2782" s="2" t="str">
        <f t="shared" si="131"/>
        <v>708</v>
      </c>
    </row>
    <row r="2783" spans="2:13" x14ac:dyDescent="0.25">
      <c r="B2783" s="2" t="s">
        <v>8814</v>
      </c>
      <c r="C2783" s="2" t="s">
        <v>8815</v>
      </c>
      <c r="D2783" s="6" t="str">
        <f>+_xlfn.CONCAT(Table13456[[#This Row],[phase1]],Table13456[[#This Row],[phase2]],Table13456[[#This Row],[phase3]],Table13456[[#This Row],[phase4]])</f>
        <v>1465002752</v>
      </c>
      <c r="E2783" s="2" t="str">
        <f>+Table13456[[#This Row],[DESCRIPTION]]</f>
        <v>MOVABLE BRIDGE MACHINERY &amp; CASTING-REHABILITATION, REMOVE &amp; SALVAGE,HYDRAULIC CYLINDER</v>
      </c>
      <c r="F2783" s="2" t="str">
        <f>+LEFT(Table13456[[#This Row],[PAY ITEM]],1)</f>
        <v>0</v>
      </c>
      <c r="G2783" s="2" t="str">
        <f>IF(Table13456[[#This Row],[first]]="0",SUBSTITUTE(TRIM(MID(B2783, 2, 3))," ","0"),SUBSTITUTE(TRIM(MID(B2783, 1, 3))," ","0"))</f>
        <v>465</v>
      </c>
      <c r="H2783" s="2" t="str">
        <f>IF(Table13456[[#This Row],[first]]="0",SUBSTITUTE(TRIM(MID(B2783, 5, 3))," ","0"),SUBSTITUTE(TRIM(MID(B2783, 4, 3))," ","0"))</f>
        <v>2</v>
      </c>
      <c r="I2783" s="2" t="str">
        <f>IF(Table13456[[#This Row],[first]]="0",SUBSTITUTE(TRIM(MID(B2783, 8, 3))," ","0"),SUBSTITUTE(TRIM(MID(B2783, 7, 3))," ","0"))</f>
        <v>752</v>
      </c>
      <c r="J2783" s="2">
        <v>1</v>
      </c>
      <c r="K2783" s="2" t="str">
        <f t="shared" si="129"/>
        <v>465</v>
      </c>
      <c r="L2783" s="2" t="str">
        <f t="shared" si="130"/>
        <v>002</v>
      </c>
      <c r="M2783" s="2" t="str">
        <f t="shared" si="131"/>
        <v>752</v>
      </c>
    </row>
    <row r="2784" spans="2:13" x14ac:dyDescent="0.25">
      <c r="B2784" s="2" t="s">
        <v>8816</v>
      </c>
      <c r="C2784" s="2" t="s">
        <v>8817</v>
      </c>
      <c r="D2784" s="6" t="str">
        <f>+_xlfn.CONCAT(Table13456[[#This Row],[phase1]],Table13456[[#This Row],[phase2]],Table13456[[#This Row],[phase3]],Table13456[[#This Row],[phase4]])</f>
        <v>1465002908</v>
      </c>
      <c r="E2784" s="2" t="str">
        <f>+Table13456[[#This Row],[DESCRIPTION]]</f>
        <v>MOVABLE BRIDGE MACHINERY &amp; CASTING-REHABILITATION,  SHIMMING ONLY, LIVE LOAD SHOES - PUSH BUTTON/MAINT ONLY</v>
      </c>
      <c r="F2784" s="2" t="str">
        <f>+LEFT(Table13456[[#This Row],[PAY ITEM]],1)</f>
        <v>0</v>
      </c>
      <c r="G2784" s="2" t="str">
        <f>IF(Table13456[[#This Row],[first]]="0",SUBSTITUTE(TRIM(MID(B2784, 2, 3))," ","0"),SUBSTITUTE(TRIM(MID(B2784, 1, 3))," ","0"))</f>
        <v>465</v>
      </c>
      <c r="H2784" s="2" t="str">
        <f>IF(Table13456[[#This Row],[first]]="0",SUBSTITUTE(TRIM(MID(B2784, 5, 3))," ","0"),SUBSTITUTE(TRIM(MID(B2784, 4, 3))," ","0"))</f>
        <v>2</v>
      </c>
      <c r="I2784" s="2" t="str">
        <f>IF(Table13456[[#This Row],[first]]="0",SUBSTITUTE(TRIM(MID(B2784, 8, 3))," ","0"),SUBSTITUTE(TRIM(MID(B2784, 7, 3))," ","0"))</f>
        <v>908</v>
      </c>
      <c r="J2784" s="2">
        <v>1</v>
      </c>
      <c r="K2784" s="2" t="str">
        <f t="shared" si="129"/>
        <v>465</v>
      </c>
      <c r="L2784" s="2" t="str">
        <f t="shared" si="130"/>
        <v>002</v>
      </c>
      <c r="M2784" s="2" t="str">
        <f t="shared" si="131"/>
        <v>908</v>
      </c>
    </row>
    <row r="2785" spans="2:13" x14ac:dyDescent="0.25">
      <c r="B2785" s="4" t="s">
        <v>8818</v>
      </c>
      <c r="C2785" s="2" t="s">
        <v>8819</v>
      </c>
      <c r="D2785" s="6" t="str">
        <f>+_xlfn.CONCAT(Table13456[[#This Row],[phase1]],Table13456[[#This Row],[phase2]],Table13456[[#This Row],[phase3]],Table13456[[#This Row],[phase4]])</f>
        <v>1465003011</v>
      </c>
      <c r="E2785" s="2" t="str">
        <f>+Table13456[[#This Row],[DESCRIPTION]]</f>
        <v>MOVABLE BRIDGE COUNTERWEIGHT, F&amp;I, FIBER GLASS POCKET COVER</v>
      </c>
      <c r="F2785" s="2" t="str">
        <f>+LEFT(Table13456[[#This Row],[PAY ITEM]],1)</f>
        <v>0</v>
      </c>
      <c r="G2785" s="2" t="str">
        <f>IF(Table13456[[#This Row],[first]]="0",SUBSTITUTE(TRIM(MID(B2785, 2, 3))," ","0"),SUBSTITUTE(TRIM(MID(B2785, 1, 3))," ","0"))</f>
        <v>465</v>
      </c>
      <c r="H2785" s="2" t="str">
        <f>IF(Table13456[[#This Row],[first]]="0",SUBSTITUTE(TRIM(MID(B2785, 5, 3))," ","0"),SUBSTITUTE(TRIM(MID(B2785, 4, 3))," ","0"))</f>
        <v>3</v>
      </c>
      <c r="I2785" s="2" t="str">
        <f>IF(Table13456[[#This Row],[first]]="0",SUBSTITUTE(TRIM(MID(B2785, 8, 3))," ","0"),SUBSTITUTE(TRIM(MID(B2785, 7, 3))," ","0"))</f>
        <v>11</v>
      </c>
      <c r="J2785" s="2">
        <v>1</v>
      </c>
      <c r="K2785" s="2" t="str">
        <f t="shared" si="129"/>
        <v>465</v>
      </c>
      <c r="L2785" s="2" t="str">
        <f t="shared" si="130"/>
        <v>003</v>
      </c>
      <c r="M2785" s="2" t="str">
        <f t="shared" si="131"/>
        <v>011</v>
      </c>
    </row>
    <row r="2786" spans="2:13" x14ac:dyDescent="0.25">
      <c r="B2786" s="4" t="s">
        <v>8820</v>
      </c>
      <c r="C2786" s="2" t="s">
        <v>8821</v>
      </c>
      <c r="D2786" s="6" t="str">
        <f>+_xlfn.CONCAT(Table13456[[#This Row],[phase1]],Table13456[[#This Row],[phase2]],Table13456[[#This Row],[phase3]],Table13456[[#This Row],[phase4]])</f>
        <v>1465003014</v>
      </c>
      <c r="E2786" s="2" t="str">
        <f>+Table13456[[#This Row],[DESCRIPTION]]</f>
        <v>MOVABLE BRIDGE COUNTERWEIGHT, F&amp;I, BUMPER BLOCK</v>
      </c>
      <c r="F2786" s="2" t="str">
        <f>+LEFT(Table13456[[#This Row],[PAY ITEM]],1)</f>
        <v>0</v>
      </c>
      <c r="G2786" s="2" t="str">
        <f>IF(Table13456[[#This Row],[first]]="0",SUBSTITUTE(TRIM(MID(B2786, 2, 3))," ","0"),SUBSTITUTE(TRIM(MID(B2786, 1, 3))," ","0"))</f>
        <v>465</v>
      </c>
      <c r="H2786" s="2" t="str">
        <f>IF(Table13456[[#This Row],[first]]="0",SUBSTITUTE(TRIM(MID(B2786, 5, 3))," ","0"),SUBSTITUTE(TRIM(MID(B2786, 4, 3))," ","0"))</f>
        <v>3</v>
      </c>
      <c r="I2786" s="2" t="str">
        <f>IF(Table13456[[#This Row],[first]]="0",SUBSTITUTE(TRIM(MID(B2786, 8, 3))," ","0"),SUBSTITUTE(TRIM(MID(B2786, 7, 3))," ","0"))</f>
        <v>14</v>
      </c>
      <c r="J2786" s="2">
        <v>1</v>
      </c>
      <c r="K2786" s="2" t="str">
        <f t="shared" si="129"/>
        <v>465</v>
      </c>
      <c r="L2786" s="2" t="str">
        <f t="shared" si="130"/>
        <v>003</v>
      </c>
      <c r="M2786" s="2" t="str">
        <f t="shared" si="131"/>
        <v>014</v>
      </c>
    </row>
    <row r="2787" spans="2:13" x14ac:dyDescent="0.25">
      <c r="B2787" s="4" t="s">
        <v>8822</v>
      </c>
      <c r="C2787" s="2" t="s">
        <v>8823</v>
      </c>
      <c r="D2787" s="6" t="str">
        <f>+_xlfn.CONCAT(Table13456[[#This Row],[phase1]],Table13456[[#This Row],[phase2]],Table13456[[#This Row],[phase3]],Table13456[[#This Row],[phase4]])</f>
        <v>1465003016</v>
      </c>
      <c r="E2787" s="2" t="str">
        <f>+Table13456[[#This Row],[DESCRIPTION]]</f>
        <v>MOVABLE BRIDGE COUNTERWEIGHT, F&amp;I, POCKETS</v>
      </c>
      <c r="F2787" s="2" t="str">
        <f>+LEFT(Table13456[[#This Row],[PAY ITEM]],1)</f>
        <v>0</v>
      </c>
      <c r="G2787" s="2" t="str">
        <f>IF(Table13456[[#This Row],[first]]="0",SUBSTITUTE(TRIM(MID(B2787, 2, 3))," ","0"),SUBSTITUTE(TRIM(MID(B2787, 1, 3))," ","0"))</f>
        <v>465</v>
      </c>
      <c r="H2787" s="2" t="str">
        <f>IF(Table13456[[#This Row],[first]]="0",SUBSTITUTE(TRIM(MID(B2787, 5, 3))," ","0"),SUBSTITUTE(TRIM(MID(B2787, 4, 3))," ","0"))</f>
        <v>3</v>
      </c>
      <c r="I2787" s="2" t="str">
        <f>IF(Table13456[[#This Row],[first]]="0",SUBSTITUTE(TRIM(MID(B2787, 8, 3))," ","0"),SUBSTITUTE(TRIM(MID(B2787, 7, 3))," ","0"))</f>
        <v>16</v>
      </c>
      <c r="J2787" s="2">
        <v>1</v>
      </c>
      <c r="K2787" s="2" t="str">
        <f t="shared" si="129"/>
        <v>465</v>
      </c>
      <c r="L2787" s="2" t="str">
        <f t="shared" si="130"/>
        <v>003</v>
      </c>
      <c r="M2787" s="2" t="str">
        <f t="shared" si="131"/>
        <v>016</v>
      </c>
    </row>
    <row r="2788" spans="2:13" x14ac:dyDescent="0.25">
      <c r="B2788" s="2" t="s">
        <v>1462</v>
      </c>
      <c r="C2788" s="2" t="s">
        <v>1463</v>
      </c>
      <c r="D2788" s="6" t="str">
        <f>+_xlfn.CONCAT(Table13456[[#This Row],[phase1]],Table13456[[#This Row],[phase2]],Table13456[[#This Row],[phase3]],Table13456[[#This Row],[phase4]])</f>
        <v>1465003017</v>
      </c>
      <c r="E2788" s="2" t="str">
        <f>+Table13456[[#This Row],[DESCRIPTION]]</f>
        <v>MOVABLE BRIDGE COUNTERWEIGHT, F&amp;I, BALANCE BLOCKS</v>
      </c>
      <c r="F2788" s="2" t="str">
        <f>+LEFT(Table13456[[#This Row],[PAY ITEM]],1)</f>
        <v>0</v>
      </c>
      <c r="G2788" s="2" t="str">
        <f>IF(Table13456[[#This Row],[first]]="0",SUBSTITUTE(TRIM(MID(B2788, 2, 3))," ","0"),SUBSTITUTE(TRIM(MID(B2788, 1, 3))," ","0"))</f>
        <v>465</v>
      </c>
      <c r="H2788" s="2" t="str">
        <f>IF(Table13456[[#This Row],[first]]="0",SUBSTITUTE(TRIM(MID(B2788, 5, 3))," ","0"),SUBSTITUTE(TRIM(MID(B2788, 4, 3))," ","0"))</f>
        <v>3</v>
      </c>
      <c r="I2788" s="2" t="str">
        <f>IF(Table13456[[#This Row],[first]]="0",SUBSTITUTE(TRIM(MID(B2788, 8, 3))," ","0"),SUBSTITUTE(TRIM(MID(B2788, 7, 3))," ","0"))</f>
        <v>17</v>
      </c>
      <c r="J2788" s="2">
        <v>1</v>
      </c>
      <c r="K2788" s="2" t="str">
        <f t="shared" si="129"/>
        <v>465</v>
      </c>
      <c r="L2788" s="2" t="str">
        <f t="shared" si="130"/>
        <v>003</v>
      </c>
      <c r="M2788" s="2" t="str">
        <f t="shared" si="131"/>
        <v>017</v>
      </c>
    </row>
    <row r="2789" spans="2:13" x14ac:dyDescent="0.25">
      <c r="B2789" s="4" t="s">
        <v>4120</v>
      </c>
      <c r="C2789" s="2" t="s">
        <v>8824</v>
      </c>
      <c r="D2789" s="6" t="str">
        <f>+_xlfn.CONCAT(Table13456[[#This Row],[phase1]],Table13456[[#This Row],[phase2]],Table13456[[#This Row],[phase3]],Table13456[[#This Row],[phase4]])</f>
        <v>1465003019</v>
      </c>
      <c r="E2789" s="2" t="str">
        <f>+Table13456[[#This Row],[DESCRIPTION]]</f>
        <v>MOVABLE BRIDGE COUNTERWEIGHT, F&amp;I, STEEL BALLAST</v>
      </c>
      <c r="F2789" s="2" t="str">
        <f>+LEFT(Table13456[[#This Row],[PAY ITEM]],1)</f>
        <v>0</v>
      </c>
      <c r="G2789" s="2" t="str">
        <f>IF(Table13456[[#This Row],[first]]="0",SUBSTITUTE(TRIM(MID(B2789, 2, 3))," ","0"),SUBSTITUTE(TRIM(MID(B2789, 1, 3))," ","0"))</f>
        <v>465</v>
      </c>
      <c r="H2789" s="2" t="str">
        <f>IF(Table13456[[#This Row],[first]]="0",SUBSTITUTE(TRIM(MID(B2789, 5, 3))," ","0"),SUBSTITUTE(TRIM(MID(B2789, 4, 3))," ","0"))</f>
        <v>3</v>
      </c>
      <c r="I2789" s="2" t="str">
        <f>IF(Table13456[[#This Row],[first]]="0",SUBSTITUTE(TRIM(MID(B2789, 8, 3))," ","0"),SUBSTITUTE(TRIM(MID(B2789, 7, 3))," ","0"))</f>
        <v>19</v>
      </c>
      <c r="J2789" s="2">
        <v>1</v>
      </c>
      <c r="K2789" s="2" t="str">
        <f t="shared" si="129"/>
        <v>465</v>
      </c>
      <c r="L2789" s="2" t="str">
        <f t="shared" si="130"/>
        <v>003</v>
      </c>
      <c r="M2789" s="2" t="str">
        <f t="shared" si="131"/>
        <v>019</v>
      </c>
    </row>
    <row r="2790" spans="2:13" x14ac:dyDescent="0.25">
      <c r="B2790" s="4" t="s">
        <v>1464</v>
      </c>
      <c r="C2790" s="2" t="s">
        <v>1465</v>
      </c>
      <c r="D2790" s="6" t="str">
        <f>+_xlfn.CONCAT(Table13456[[#This Row],[phase1]],Table13456[[#This Row],[phase2]],Table13456[[#This Row],[phase3]],Table13456[[#This Row],[phase4]])</f>
        <v>1465003050</v>
      </c>
      <c r="E2790" s="2" t="str">
        <f>+Table13456[[#This Row],[DESCRIPTION]]</f>
        <v>MOVABLE BRIDGE COUNTERWEIGHT, ADJUST</v>
      </c>
      <c r="F2790" s="2" t="str">
        <f>+LEFT(Table13456[[#This Row],[PAY ITEM]],1)</f>
        <v>0</v>
      </c>
      <c r="G2790" s="2" t="str">
        <f>IF(Table13456[[#This Row],[first]]="0",SUBSTITUTE(TRIM(MID(B2790, 2, 3))," ","0"),SUBSTITUTE(TRIM(MID(B2790, 1, 3))," ","0"))</f>
        <v>465</v>
      </c>
      <c r="H2790" s="2" t="str">
        <f>IF(Table13456[[#This Row],[first]]="0",SUBSTITUTE(TRIM(MID(B2790, 5, 3))," ","0"),SUBSTITUTE(TRIM(MID(B2790, 4, 3))," ","0"))</f>
        <v>3</v>
      </c>
      <c r="I2790" s="2" t="str">
        <f>IF(Table13456[[#This Row],[first]]="0",SUBSTITUTE(TRIM(MID(B2790, 8, 3))," ","0"),SUBSTITUTE(TRIM(MID(B2790, 7, 3))," ","0"))</f>
        <v>50</v>
      </c>
      <c r="J2790" s="2">
        <v>1</v>
      </c>
      <c r="K2790" s="2" t="str">
        <f t="shared" si="129"/>
        <v>465</v>
      </c>
      <c r="L2790" s="2" t="str">
        <f t="shared" si="130"/>
        <v>003</v>
      </c>
      <c r="M2790" s="2" t="str">
        <f t="shared" si="131"/>
        <v>050</v>
      </c>
    </row>
    <row r="2791" spans="2:13" x14ac:dyDescent="0.25">
      <c r="B2791" s="2" t="s">
        <v>4121</v>
      </c>
      <c r="C2791" s="2" t="s">
        <v>8825</v>
      </c>
      <c r="D2791" s="6" t="str">
        <f>+_xlfn.CONCAT(Table13456[[#This Row],[phase1]],Table13456[[#This Row],[phase2]],Table13456[[#This Row],[phase3]],Table13456[[#This Row],[phase4]])</f>
        <v>1465003096</v>
      </c>
      <c r="E2791" s="2" t="str">
        <f>+Table13456[[#This Row],[DESCRIPTION]]</f>
        <v>MOVABLE BRIDGE COUNTERWEIGHT, CLEAN, POCKETS</v>
      </c>
      <c r="F2791" s="2" t="str">
        <f>+LEFT(Table13456[[#This Row],[PAY ITEM]],1)</f>
        <v>0</v>
      </c>
      <c r="G2791" s="2" t="str">
        <f>IF(Table13456[[#This Row],[first]]="0",SUBSTITUTE(TRIM(MID(B2791, 2, 3))," ","0"),SUBSTITUTE(TRIM(MID(B2791, 1, 3))," ","0"))</f>
        <v>465</v>
      </c>
      <c r="H2791" s="2" t="str">
        <f>IF(Table13456[[#This Row],[first]]="0",SUBSTITUTE(TRIM(MID(B2791, 5, 3))," ","0"),SUBSTITUTE(TRIM(MID(B2791, 4, 3))," ","0"))</f>
        <v>3</v>
      </c>
      <c r="I2791" s="2" t="str">
        <f>IF(Table13456[[#This Row],[first]]="0",SUBSTITUTE(TRIM(MID(B2791, 8, 3))," ","0"),SUBSTITUTE(TRIM(MID(B2791, 7, 3))," ","0"))</f>
        <v>96</v>
      </c>
      <c r="J2791" s="2">
        <v>1</v>
      </c>
      <c r="K2791" s="2" t="str">
        <f t="shared" si="129"/>
        <v>465</v>
      </c>
      <c r="L2791" s="2" t="str">
        <f t="shared" si="130"/>
        <v>003</v>
      </c>
      <c r="M2791" s="2" t="str">
        <f t="shared" si="131"/>
        <v>096</v>
      </c>
    </row>
    <row r="2792" spans="2:13" x14ac:dyDescent="0.25">
      <c r="B2792" s="2" t="s">
        <v>8826</v>
      </c>
      <c r="C2792" s="2" t="s">
        <v>4949</v>
      </c>
      <c r="D2792" s="6" t="str">
        <f>+_xlfn.CONCAT(Table13456[[#This Row],[phase1]],Table13456[[#This Row],[phase2]],Table13456[[#This Row],[phase3]],Table13456[[#This Row],[phase4]])</f>
        <v>1465004000</v>
      </c>
      <c r="E2792" s="2" t="str">
        <f>+Table13456[[#This Row],[DESCRIPTION]]</f>
        <v>MOVEABLE BRIDGE, SPAN JACKING</v>
      </c>
      <c r="F2792" s="2" t="str">
        <f>+LEFT(Table13456[[#This Row],[PAY ITEM]],1)</f>
        <v>0</v>
      </c>
      <c r="G2792" s="2" t="str">
        <f>IF(Table13456[[#This Row],[first]]="0",SUBSTITUTE(TRIM(MID(B2792, 2, 3))," ","0"),SUBSTITUTE(TRIM(MID(B2792, 1, 3))," ","0"))</f>
        <v>465</v>
      </c>
      <c r="H2792" s="2" t="str">
        <f>IF(Table13456[[#This Row],[first]]="0",SUBSTITUTE(TRIM(MID(B2792, 5, 3))," ","0"),SUBSTITUTE(TRIM(MID(B2792, 4, 3))," ","0"))</f>
        <v>4</v>
      </c>
      <c r="I2792" s="2" t="str">
        <f>IF(Table13456[[#This Row],[first]]="0",SUBSTITUTE(TRIM(MID(B2792, 8, 3))," ","0"),SUBSTITUTE(TRIM(MID(B2792, 7, 3))," ","0"))</f>
        <v/>
      </c>
      <c r="J2792" s="2">
        <v>1</v>
      </c>
      <c r="K2792" s="2" t="str">
        <f t="shared" si="129"/>
        <v>465</v>
      </c>
      <c r="L2792" s="2" t="str">
        <f t="shared" si="130"/>
        <v>004</v>
      </c>
      <c r="M2792" s="2" t="str">
        <f t="shared" si="131"/>
        <v>000</v>
      </c>
    </row>
    <row r="2793" spans="2:13" x14ac:dyDescent="0.25">
      <c r="B2793" s="4" t="s">
        <v>1466</v>
      </c>
      <c r="C2793" s="2" t="s">
        <v>1467</v>
      </c>
      <c r="D2793" s="6" t="str">
        <f>+_xlfn.CONCAT(Table13456[[#This Row],[phase1]],Table13456[[#This Row],[phase2]],Table13456[[#This Row],[phase3]],Table13456[[#This Row],[phase4]])</f>
        <v>1465020000</v>
      </c>
      <c r="E2793" s="2" t="str">
        <f>+Table13456[[#This Row],[DESCRIPTION]]</f>
        <v>MOVABLE BRIDGE- PREVENTATIVE MAINTENANCE &amp; ROUTINE REPAIR</v>
      </c>
      <c r="F2793" s="2" t="str">
        <f>+LEFT(Table13456[[#This Row],[PAY ITEM]],1)</f>
        <v>0</v>
      </c>
      <c r="G2793" s="2" t="str">
        <f>IF(Table13456[[#This Row],[first]]="0",SUBSTITUTE(TRIM(MID(B2793, 2, 3))," ","0"),SUBSTITUTE(TRIM(MID(B2793, 1, 3))," ","0"))</f>
        <v>465</v>
      </c>
      <c r="H2793" s="2" t="str">
        <f>IF(Table13456[[#This Row],[first]]="0",SUBSTITUTE(TRIM(MID(B2793, 5, 3))," ","0"),SUBSTITUTE(TRIM(MID(B2793, 4, 3))," ","0"))</f>
        <v>20</v>
      </c>
      <c r="I2793" s="2" t="str">
        <f>IF(Table13456[[#This Row],[first]]="0",SUBSTITUTE(TRIM(MID(B2793, 8, 3))," ","0"),SUBSTITUTE(TRIM(MID(B2793, 7, 3))," ","0"))</f>
        <v/>
      </c>
      <c r="J2793" s="2">
        <v>1</v>
      </c>
      <c r="K2793" s="2" t="str">
        <f t="shared" si="129"/>
        <v>465</v>
      </c>
      <c r="L2793" s="2" t="str">
        <f t="shared" si="130"/>
        <v>020</v>
      </c>
      <c r="M2793" s="2" t="str">
        <f t="shared" si="131"/>
        <v>000</v>
      </c>
    </row>
    <row r="2794" spans="2:13" x14ac:dyDescent="0.25">
      <c r="B2794" s="4" t="s">
        <v>1468</v>
      </c>
      <c r="C2794" s="2" t="s">
        <v>1469</v>
      </c>
      <c r="D2794" s="6" t="str">
        <f>+_xlfn.CONCAT(Table13456[[#This Row],[phase1]],Table13456[[#This Row],[phase2]],Table13456[[#This Row],[phase3]],Table13456[[#This Row],[phase4]])</f>
        <v>1465021000</v>
      </c>
      <c r="E2794" s="2" t="str">
        <f>+Table13456[[#This Row],[DESCRIPTION]]</f>
        <v>MOVABLE BRIDGE OPERATOR</v>
      </c>
      <c r="F2794" s="2" t="str">
        <f>+LEFT(Table13456[[#This Row],[PAY ITEM]],1)</f>
        <v>0</v>
      </c>
      <c r="G2794" s="2" t="str">
        <f>IF(Table13456[[#This Row],[first]]="0",SUBSTITUTE(TRIM(MID(B2794, 2, 3))," ","0"),SUBSTITUTE(TRIM(MID(B2794, 1, 3))," ","0"))</f>
        <v>465</v>
      </c>
      <c r="H2794" s="2" t="str">
        <f>IF(Table13456[[#This Row],[first]]="0",SUBSTITUTE(TRIM(MID(B2794, 5, 3))," ","0"),SUBSTITUTE(TRIM(MID(B2794, 4, 3))," ","0"))</f>
        <v>21</v>
      </c>
      <c r="I2794" s="2" t="str">
        <f>IF(Table13456[[#This Row],[first]]="0",SUBSTITUTE(TRIM(MID(B2794, 8, 3))," ","0"),SUBSTITUTE(TRIM(MID(B2794, 7, 3))," ","0"))</f>
        <v/>
      </c>
      <c r="J2794" s="2">
        <v>1</v>
      </c>
      <c r="K2794" s="2" t="str">
        <f t="shared" si="129"/>
        <v>465</v>
      </c>
      <c r="L2794" s="2" t="str">
        <f t="shared" si="130"/>
        <v>021</v>
      </c>
      <c r="M2794" s="2" t="str">
        <f t="shared" si="131"/>
        <v>000</v>
      </c>
    </row>
    <row r="2795" spans="2:13" x14ac:dyDescent="0.25">
      <c r="B2795" s="4" t="s">
        <v>4122</v>
      </c>
      <c r="C2795" s="2" t="s">
        <v>8827</v>
      </c>
      <c r="D2795" s="6" t="str">
        <f>+_xlfn.CONCAT(Table13456[[#This Row],[phase1]],Table13456[[#This Row],[phase2]],Table13456[[#This Row],[phase3]],Table13456[[#This Row],[phase4]])</f>
        <v>1465071001</v>
      </c>
      <c r="E2795" s="2" t="str">
        <f>+Table13456[[#This Row],[DESCRIPTION]]</f>
        <v>MOVEABLE BRIDGE FUNCTIONAL CHECKOUT, PHASE A</v>
      </c>
      <c r="F2795" s="2" t="str">
        <f>+LEFT(Table13456[[#This Row],[PAY ITEM]],1)</f>
        <v>0</v>
      </c>
      <c r="G2795" s="2" t="str">
        <f>IF(Table13456[[#This Row],[first]]="0",SUBSTITUTE(TRIM(MID(B2795, 2, 3))," ","0"),SUBSTITUTE(TRIM(MID(B2795, 1, 3))," ","0"))</f>
        <v>465</v>
      </c>
      <c r="H2795" s="2" t="str">
        <f>IF(Table13456[[#This Row],[first]]="0",SUBSTITUTE(TRIM(MID(B2795, 5, 3))," ","0"),SUBSTITUTE(TRIM(MID(B2795, 4, 3))," ","0"))</f>
        <v>71</v>
      </c>
      <c r="I2795" s="2" t="str">
        <f>IF(Table13456[[#This Row],[first]]="0",SUBSTITUTE(TRIM(MID(B2795, 8, 3))," ","0"),SUBSTITUTE(TRIM(MID(B2795, 7, 3))," ","0"))</f>
        <v>1</v>
      </c>
      <c r="J2795" s="2">
        <v>1</v>
      </c>
      <c r="K2795" s="2" t="str">
        <f t="shared" si="129"/>
        <v>465</v>
      </c>
      <c r="L2795" s="2" t="str">
        <f t="shared" si="130"/>
        <v>071</v>
      </c>
      <c r="M2795" s="2" t="str">
        <f t="shared" si="131"/>
        <v>001</v>
      </c>
    </row>
    <row r="2796" spans="2:13" x14ac:dyDescent="0.25">
      <c r="B2796" s="2" t="s">
        <v>8828</v>
      </c>
      <c r="C2796" s="2" t="s">
        <v>8829</v>
      </c>
      <c r="D2796" s="6" t="str">
        <f>+_xlfn.CONCAT(Table13456[[#This Row],[phase1]],Table13456[[#This Row],[phase2]],Table13456[[#This Row],[phase3]],Table13456[[#This Row],[phase4]])</f>
        <v>1465071002</v>
      </c>
      <c r="E2796" s="2" t="str">
        <f>+Table13456[[#This Row],[DESCRIPTION]]</f>
        <v>MOVEABLE BRIDGE FUNCTIONAL CHECKOUT, PHASE B</v>
      </c>
      <c r="F2796" s="2" t="str">
        <f>+LEFT(Table13456[[#This Row],[PAY ITEM]],1)</f>
        <v>0</v>
      </c>
      <c r="G2796" s="2" t="str">
        <f>IF(Table13456[[#This Row],[first]]="0",SUBSTITUTE(TRIM(MID(B2796, 2, 3))," ","0"),SUBSTITUTE(TRIM(MID(B2796, 1, 3))," ","0"))</f>
        <v>465</v>
      </c>
      <c r="H2796" s="2" t="str">
        <f>IF(Table13456[[#This Row],[first]]="0",SUBSTITUTE(TRIM(MID(B2796, 5, 3))," ","0"),SUBSTITUTE(TRIM(MID(B2796, 4, 3))," ","0"))</f>
        <v>71</v>
      </c>
      <c r="I2796" s="2" t="str">
        <f>IF(Table13456[[#This Row],[first]]="0",SUBSTITUTE(TRIM(MID(B2796, 8, 3))," ","0"),SUBSTITUTE(TRIM(MID(B2796, 7, 3))," ","0"))</f>
        <v>2</v>
      </c>
      <c r="J2796" s="2">
        <v>1</v>
      </c>
      <c r="K2796" s="2" t="str">
        <f t="shared" si="129"/>
        <v>465</v>
      </c>
      <c r="L2796" s="2" t="str">
        <f t="shared" si="130"/>
        <v>071</v>
      </c>
      <c r="M2796" s="2" t="str">
        <f t="shared" si="131"/>
        <v>002</v>
      </c>
    </row>
    <row r="2797" spans="2:13" x14ac:dyDescent="0.25">
      <c r="B2797" s="2" t="s">
        <v>1470</v>
      </c>
      <c r="C2797" s="2" t="s">
        <v>1471</v>
      </c>
      <c r="D2797" s="6" t="str">
        <f>+_xlfn.CONCAT(Table13456[[#This Row],[phase1]],Table13456[[#This Row],[phase2]],Table13456[[#This Row],[phase3]],Table13456[[#This Row],[phase4]])</f>
        <v>1465071003</v>
      </c>
      <c r="E2797" s="2" t="str">
        <f>+Table13456[[#This Row],[DESCRIPTION]]</f>
        <v>MOVABLE BRIDGE FUNCTIONAL CHECKOUT, PHASE C</v>
      </c>
      <c r="F2797" s="2" t="str">
        <f>+LEFT(Table13456[[#This Row],[PAY ITEM]],1)</f>
        <v>0</v>
      </c>
      <c r="G2797" s="2" t="str">
        <f>IF(Table13456[[#This Row],[first]]="0",SUBSTITUTE(TRIM(MID(B2797, 2, 3))," ","0"),SUBSTITUTE(TRIM(MID(B2797, 1, 3))," ","0"))</f>
        <v>465</v>
      </c>
      <c r="H2797" s="2" t="str">
        <f>IF(Table13456[[#This Row],[first]]="0",SUBSTITUTE(TRIM(MID(B2797, 5, 3))," ","0"),SUBSTITUTE(TRIM(MID(B2797, 4, 3))," ","0"))</f>
        <v>71</v>
      </c>
      <c r="I2797" s="2" t="str">
        <f>IF(Table13456[[#This Row],[first]]="0",SUBSTITUTE(TRIM(MID(B2797, 8, 3))," ","0"),SUBSTITUTE(TRIM(MID(B2797, 7, 3))," ","0"))</f>
        <v>3</v>
      </c>
      <c r="J2797" s="2">
        <v>1</v>
      </c>
      <c r="K2797" s="2" t="str">
        <f t="shared" si="129"/>
        <v>465</v>
      </c>
      <c r="L2797" s="2" t="str">
        <f t="shared" si="130"/>
        <v>071</v>
      </c>
      <c r="M2797" s="2" t="str">
        <f t="shared" si="131"/>
        <v>003</v>
      </c>
    </row>
    <row r="2798" spans="2:13" x14ac:dyDescent="0.25">
      <c r="B2798" s="2" t="s">
        <v>1472</v>
      </c>
      <c r="C2798" s="2" t="s">
        <v>1473</v>
      </c>
      <c r="D2798" s="6" t="str">
        <f>+_xlfn.CONCAT(Table13456[[#This Row],[phase1]],Table13456[[#This Row],[phase2]],Table13456[[#This Row],[phase3]],Table13456[[#This Row],[phase4]])</f>
        <v>1470001000</v>
      </c>
      <c r="E2798" s="2" t="str">
        <f>+Table13456[[#This Row],[DESCRIPTION]]</f>
        <v>TREATED TIMBER, STRUCTURAL</v>
      </c>
      <c r="F2798" s="2" t="str">
        <f>+LEFT(Table13456[[#This Row],[PAY ITEM]],1)</f>
        <v>0</v>
      </c>
      <c r="G2798" s="2" t="str">
        <f>IF(Table13456[[#This Row],[first]]="0",SUBSTITUTE(TRIM(MID(B2798, 2, 3))," ","0"),SUBSTITUTE(TRIM(MID(B2798, 1, 3))," ","0"))</f>
        <v>470</v>
      </c>
      <c r="H2798" s="2" t="str">
        <f>IF(Table13456[[#This Row],[first]]="0",SUBSTITUTE(TRIM(MID(B2798, 5, 3))," ","0"),SUBSTITUTE(TRIM(MID(B2798, 4, 3))," ","0"))</f>
        <v>1</v>
      </c>
      <c r="I2798" s="2" t="str">
        <f>IF(Table13456[[#This Row],[first]]="0",SUBSTITUTE(TRIM(MID(B2798, 8, 3))," ","0"),SUBSTITUTE(TRIM(MID(B2798, 7, 3))," ","0"))</f>
        <v/>
      </c>
      <c r="J2798" s="2">
        <v>1</v>
      </c>
      <c r="K2798" s="2" t="str">
        <f t="shared" si="129"/>
        <v>470</v>
      </c>
      <c r="L2798" s="2" t="str">
        <f t="shared" si="130"/>
        <v>001</v>
      </c>
      <c r="M2798" s="2" t="str">
        <f t="shared" si="131"/>
        <v>000</v>
      </c>
    </row>
    <row r="2799" spans="2:13" x14ac:dyDescent="0.25">
      <c r="B2799" s="4" t="s">
        <v>1474</v>
      </c>
      <c r="C2799" s="2" t="s">
        <v>1475</v>
      </c>
      <c r="D2799" s="6" t="str">
        <f>+_xlfn.CONCAT(Table13456[[#This Row],[phase1]],Table13456[[#This Row],[phase2]],Table13456[[#This Row],[phase3]],Table13456[[#This Row],[phase4]])</f>
        <v>1470001005</v>
      </c>
      <c r="E2799" s="2" t="str">
        <f>+Table13456[[#This Row],[DESCRIPTION]]</f>
        <v>GLUE-LAMINATED TREATED TIMBER BEAM, STRUCTURAL, PROJECT 426179-1-52-01</v>
      </c>
      <c r="F2799" s="2" t="str">
        <f>+LEFT(Table13456[[#This Row],[PAY ITEM]],1)</f>
        <v>0</v>
      </c>
      <c r="G2799" s="2" t="str">
        <f>IF(Table13456[[#This Row],[first]]="0",SUBSTITUTE(TRIM(MID(B2799, 2, 3))," ","0"),SUBSTITUTE(TRIM(MID(B2799, 1, 3))," ","0"))</f>
        <v>470</v>
      </c>
      <c r="H2799" s="2" t="str">
        <f>IF(Table13456[[#This Row],[first]]="0",SUBSTITUTE(TRIM(MID(B2799, 5, 3))," ","0"),SUBSTITUTE(TRIM(MID(B2799, 4, 3))," ","0"))</f>
        <v>1</v>
      </c>
      <c r="I2799" s="2" t="str">
        <f>IF(Table13456[[#This Row],[first]]="0",SUBSTITUTE(TRIM(MID(B2799, 8, 3))," ","0"),SUBSTITUTE(TRIM(MID(B2799, 7, 3))," ","0"))</f>
        <v>5</v>
      </c>
      <c r="J2799" s="2">
        <v>1</v>
      </c>
      <c r="K2799" s="2" t="str">
        <f t="shared" si="129"/>
        <v>470</v>
      </c>
      <c r="L2799" s="2" t="str">
        <f t="shared" si="130"/>
        <v>001</v>
      </c>
      <c r="M2799" s="2" t="str">
        <f t="shared" si="131"/>
        <v>005</v>
      </c>
    </row>
    <row r="2800" spans="2:13" x14ac:dyDescent="0.25">
      <c r="B2800" s="4" t="s">
        <v>1476</v>
      </c>
      <c r="C2800" s="2" t="s">
        <v>1477</v>
      </c>
      <c r="D2800" s="6" t="str">
        <f>+_xlfn.CONCAT(Table13456[[#This Row],[phase1]],Table13456[[#This Row],[phase2]],Table13456[[#This Row],[phase3]],Table13456[[#This Row],[phase4]])</f>
        <v>1471001001</v>
      </c>
      <c r="E2800" s="2" t="str">
        <f>+Table13456[[#This Row],[DESCRIPTION]]</f>
        <v>FENDER SYSTEM,PLASTIC MARINE LUMBER,REINFORCED</v>
      </c>
      <c r="F2800" s="2" t="str">
        <f>+LEFT(Table13456[[#This Row],[PAY ITEM]],1)</f>
        <v>0</v>
      </c>
      <c r="G2800" s="2" t="str">
        <f>IF(Table13456[[#This Row],[first]]="0",SUBSTITUTE(TRIM(MID(B2800, 2, 3))," ","0"),SUBSTITUTE(TRIM(MID(B2800, 1, 3))," ","0"))</f>
        <v>471</v>
      </c>
      <c r="H2800" s="2" t="str">
        <f>IF(Table13456[[#This Row],[first]]="0",SUBSTITUTE(TRIM(MID(B2800, 5, 3))," ","0"),SUBSTITUTE(TRIM(MID(B2800, 4, 3))," ","0"))</f>
        <v>1</v>
      </c>
      <c r="I2800" s="2" t="str">
        <f>IF(Table13456[[#This Row],[first]]="0",SUBSTITUTE(TRIM(MID(B2800, 8, 3))," ","0"),SUBSTITUTE(TRIM(MID(B2800, 7, 3))," ","0"))</f>
        <v>1</v>
      </c>
      <c r="J2800" s="2">
        <v>1</v>
      </c>
      <c r="K2800" s="2" t="str">
        <f t="shared" si="129"/>
        <v>471</v>
      </c>
      <c r="L2800" s="2" t="str">
        <f t="shared" si="130"/>
        <v>001</v>
      </c>
      <c r="M2800" s="2" t="str">
        <f t="shared" si="131"/>
        <v>001</v>
      </c>
    </row>
    <row r="2801" spans="2:13" x14ac:dyDescent="0.25">
      <c r="B2801" s="4" t="s">
        <v>1478</v>
      </c>
      <c r="C2801" s="2" t="s">
        <v>1479</v>
      </c>
      <c r="D2801" s="6" t="str">
        <f>+_xlfn.CONCAT(Table13456[[#This Row],[phase1]],Table13456[[#This Row],[phase2]],Table13456[[#This Row],[phase3]],Table13456[[#This Row],[phase4]])</f>
        <v>1471001002</v>
      </c>
      <c r="E2801" s="2" t="str">
        <f>+Table13456[[#This Row],[DESCRIPTION]]</f>
        <v>FENDER SYSTEM,PLASTIC MARINE LUMBER, NON-REINFORCED</v>
      </c>
      <c r="F2801" s="2" t="str">
        <f>+LEFT(Table13456[[#This Row],[PAY ITEM]],1)</f>
        <v>0</v>
      </c>
      <c r="G2801" s="2" t="str">
        <f>IF(Table13456[[#This Row],[first]]="0",SUBSTITUTE(TRIM(MID(B2801, 2, 3))," ","0"),SUBSTITUTE(TRIM(MID(B2801, 1, 3))," ","0"))</f>
        <v>471</v>
      </c>
      <c r="H2801" s="2" t="str">
        <f>IF(Table13456[[#This Row],[first]]="0",SUBSTITUTE(TRIM(MID(B2801, 5, 3))," ","0"),SUBSTITUTE(TRIM(MID(B2801, 4, 3))," ","0"))</f>
        <v>1</v>
      </c>
      <c r="I2801" s="2" t="str">
        <f>IF(Table13456[[#This Row],[first]]="0",SUBSTITUTE(TRIM(MID(B2801, 8, 3))," ","0"),SUBSTITUTE(TRIM(MID(B2801, 7, 3))," ","0"))</f>
        <v>2</v>
      </c>
      <c r="J2801" s="2">
        <v>1</v>
      </c>
      <c r="K2801" s="2" t="str">
        <f t="shared" si="129"/>
        <v>471</v>
      </c>
      <c r="L2801" s="2" t="str">
        <f t="shared" si="130"/>
        <v>001</v>
      </c>
      <c r="M2801" s="2" t="str">
        <f t="shared" si="131"/>
        <v>002</v>
      </c>
    </row>
    <row r="2802" spans="2:13" x14ac:dyDescent="0.25">
      <c r="B2802" s="4" t="s">
        <v>8830</v>
      </c>
      <c r="C2802" s="2" t="s">
        <v>8831</v>
      </c>
      <c r="D2802" s="6" t="str">
        <f>+_xlfn.CONCAT(Table13456[[#This Row],[phase1]],Table13456[[#This Row],[phase2]],Table13456[[#This Row],[phase3]],Table13456[[#This Row],[phase4]])</f>
        <v>1471002000</v>
      </c>
      <c r="E2802" s="2" t="str">
        <f>+Table13456[[#This Row],[DESCRIPTION]]</f>
        <v>FENDER SYSTEM,POLYMERIC PILES</v>
      </c>
      <c r="F2802" s="2" t="str">
        <f>+LEFT(Table13456[[#This Row],[PAY ITEM]],1)</f>
        <v>0</v>
      </c>
      <c r="G2802" s="2" t="str">
        <f>IF(Table13456[[#This Row],[first]]="0",SUBSTITUTE(TRIM(MID(B2802, 2, 3))," ","0"),SUBSTITUTE(TRIM(MID(B2802, 1, 3))," ","0"))</f>
        <v>471</v>
      </c>
      <c r="H2802" s="2" t="str">
        <f>IF(Table13456[[#This Row],[first]]="0",SUBSTITUTE(TRIM(MID(B2802, 5, 3))," ","0"),SUBSTITUTE(TRIM(MID(B2802, 4, 3))," ","0"))</f>
        <v>2</v>
      </c>
      <c r="I2802" s="2" t="str">
        <f>IF(Table13456[[#This Row],[first]]="0",SUBSTITUTE(TRIM(MID(B2802, 8, 3))," ","0"),SUBSTITUTE(TRIM(MID(B2802, 7, 3))," ","0"))</f>
        <v/>
      </c>
      <c r="J2802" s="2">
        <v>1</v>
      </c>
      <c r="K2802" s="2" t="str">
        <f t="shared" si="129"/>
        <v>471</v>
      </c>
      <c r="L2802" s="2" t="str">
        <f t="shared" si="130"/>
        <v>002</v>
      </c>
      <c r="M2802" s="2" t="str">
        <f t="shared" si="131"/>
        <v>000</v>
      </c>
    </row>
    <row r="2803" spans="2:13" x14ac:dyDescent="0.25">
      <c r="B2803" s="4" t="s">
        <v>8832</v>
      </c>
      <c r="C2803" s="2" t="s">
        <v>8833</v>
      </c>
      <c r="D2803" s="6" t="str">
        <f>+_xlfn.CONCAT(Table13456[[#This Row],[phase1]],Table13456[[#This Row],[phase2]],Table13456[[#This Row],[phase3]],Table13456[[#This Row],[phase4]])</f>
        <v>1471003001</v>
      </c>
      <c r="E2803" s="2" t="str">
        <f>+Table13456[[#This Row],[DESCRIPTION]]</f>
        <v>POLYMERIC FENDER SYSTEM, LESS THAN OR EQUAL TO 40 KIP-FT</v>
      </c>
      <c r="F2803" s="2" t="str">
        <f>+LEFT(Table13456[[#This Row],[PAY ITEM]],1)</f>
        <v>0</v>
      </c>
      <c r="G2803" s="2" t="str">
        <f>IF(Table13456[[#This Row],[first]]="0",SUBSTITUTE(TRIM(MID(B2803, 2, 3))," ","0"),SUBSTITUTE(TRIM(MID(B2803, 1, 3))," ","0"))</f>
        <v>471</v>
      </c>
      <c r="H2803" s="2" t="str">
        <f>IF(Table13456[[#This Row],[first]]="0",SUBSTITUTE(TRIM(MID(B2803, 5, 3))," ","0"),SUBSTITUTE(TRIM(MID(B2803, 4, 3))," ","0"))</f>
        <v>3</v>
      </c>
      <c r="I2803" s="2" t="str">
        <f>IF(Table13456[[#This Row],[first]]="0",SUBSTITUTE(TRIM(MID(B2803, 8, 3))," ","0"),SUBSTITUTE(TRIM(MID(B2803, 7, 3))," ","0"))</f>
        <v>1</v>
      </c>
      <c r="J2803" s="2">
        <v>1</v>
      </c>
      <c r="K2803" s="2" t="str">
        <f t="shared" si="129"/>
        <v>471</v>
      </c>
      <c r="L2803" s="2" t="str">
        <f t="shared" si="130"/>
        <v>003</v>
      </c>
      <c r="M2803" s="2" t="str">
        <f t="shared" si="131"/>
        <v>001</v>
      </c>
    </row>
    <row r="2804" spans="2:13" x14ac:dyDescent="0.25">
      <c r="B2804" s="4" t="s">
        <v>8834</v>
      </c>
      <c r="C2804" s="2" t="s">
        <v>4478</v>
      </c>
      <c r="D2804" s="6" t="str">
        <f>+_xlfn.CONCAT(Table13456[[#This Row],[phase1]],Table13456[[#This Row],[phase2]],Table13456[[#This Row],[phase3]],Table13456[[#This Row],[phase4]])</f>
        <v>1471003002</v>
      </c>
      <c r="E2804" s="2" t="str">
        <f>+Table13456[[#This Row],[DESCRIPTION]]</f>
        <v>POLYMERIC FENDER SYSTEM, 41-200 KIP-FT</v>
      </c>
      <c r="F2804" s="2" t="str">
        <f>+LEFT(Table13456[[#This Row],[PAY ITEM]],1)</f>
        <v>0</v>
      </c>
      <c r="G2804" s="2" t="str">
        <f>IF(Table13456[[#This Row],[first]]="0",SUBSTITUTE(TRIM(MID(B2804, 2, 3))," ","0"),SUBSTITUTE(TRIM(MID(B2804, 1, 3))," ","0"))</f>
        <v>471</v>
      </c>
      <c r="H2804" s="2" t="str">
        <f>IF(Table13456[[#This Row],[first]]="0",SUBSTITUTE(TRIM(MID(B2804, 5, 3))," ","0"),SUBSTITUTE(TRIM(MID(B2804, 4, 3))," ","0"))</f>
        <v>3</v>
      </c>
      <c r="I2804" s="2" t="str">
        <f>IF(Table13456[[#This Row],[first]]="0",SUBSTITUTE(TRIM(MID(B2804, 8, 3))," ","0"),SUBSTITUTE(TRIM(MID(B2804, 7, 3))," ","0"))</f>
        <v>2</v>
      </c>
      <c r="J2804" s="2">
        <v>1</v>
      </c>
      <c r="K2804" s="2" t="str">
        <f t="shared" si="129"/>
        <v>471</v>
      </c>
      <c r="L2804" s="2" t="str">
        <f t="shared" si="130"/>
        <v>003</v>
      </c>
      <c r="M2804" s="2" t="str">
        <f t="shared" si="131"/>
        <v>002</v>
      </c>
    </row>
    <row r="2805" spans="2:13" x14ac:dyDescent="0.25">
      <c r="B2805" s="4" t="s">
        <v>4123</v>
      </c>
      <c r="C2805" s="2" t="s">
        <v>4372</v>
      </c>
      <c r="D2805" s="6" t="str">
        <f>+_xlfn.CONCAT(Table13456[[#This Row],[phase1]],Table13456[[#This Row],[phase2]],Table13456[[#This Row],[phase3]],Table13456[[#This Row],[phase4]])</f>
        <v>1471003003</v>
      </c>
      <c r="E2805" s="2" t="str">
        <f>+Table13456[[#This Row],[DESCRIPTION]]</f>
        <v>POLYMERIC FENDER SYSTEM, 201-400 KIP-FT</v>
      </c>
      <c r="F2805" s="2" t="str">
        <f>+LEFT(Table13456[[#This Row],[PAY ITEM]],1)</f>
        <v>0</v>
      </c>
      <c r="G2805" s="2" t="str">
        <f>IF(Table13456[[#This Row],[first]]="0",SUBSTITUTE(TRIM(MID(B2805, 2, 3))," ","0"),SUBSTITUTE(TRIM(MID(B2805, 1, 3))," ","0"))</f>
        <v>471</v>
      </c>
      <c r="H2805" s="2" t="str">
        <f>IF(Table13456[[#This Row],[first]]="0",SUBSTITUTE(TRIM(MID(B2805, 5, 3))," ","0"),SUBSTITUTE(TRIM(MID(B2805, 4, 3))," ","0"))</f>
        <v>3</v>
      </c>
      <c r="I2805" s="2" t="str">
        <f>IF(Table13456[[#This Row],[first]]="0",SUBSTITUTE(TRIM(MID(B2805, 8, 3))," ","0"),SUBSTITUTE(TRIM(MID(B2805, 7, 3))," ","0"))</f>
        <v>3</v>
      </c>
      <c r="J2805" s="2">
        <v>1</v>
      </c>
      <c r="K2805" s="2" t="str">
        <f t="shared" si="129"/>
        <v>471</v>
      </c>
      <c r="L2805" s="2" t="str">
        <f t="shared" si="130"/>
        <v>003</v>
      </c>
      <c r="M2805" s="2" t="str">
        <f t="shared" si="131"/>
        <v>003</v>
      </c>
    </row>
    <row r="2806" spans="2:13" x14ac:dyDescent="0.25">
      <c r="B2806" s="4" t="s">
        <v>8835</v>
      </c>
      <c r="C2806" s="2" t="s">
        <v>4479</v>
      </c>
      <c r="D2806" s="6" t="str">
        <f>+_xlfn.CONCAT(Table13456[[#This Row],[phase1]],Table13456[[#This Row],[phase2]],Table13456[[#This Row],[phase3]],Table13456[[#This Row],[phase4]])</f>
        <v>1471003004</v>
      </c>
      <c r="E2806" s="2" t="str">
        <f>+Table13456[[#This Row],[DESCRIPTION]]</f>
        <v>POLYMERIC FENDER SYSTEM, 401-600 KIP-FT</v>
      </c>
      <c r="F2806" s="2" t="str">
        <f>+LEFT(Table13456[[#This Row],[PAY ITEM]],1)</f>
        <v>0</v>
      </c>
      <c r="G2806" s="2" t="str">
        <f>IF(Table13456[[#This Row],[first]]="0",SUBSTITUTE(TRIM(MID(B2806, 2, 3))," ","0"),SUBSTITUTE(TRIM(MID(B2806, 1, 3))," ","0"))</f>
        <v>471</v>
      </c>
      <c r="H2806" s="2" t="str">
        <f>IF(Table13456[[#This Row],[first]]="0",SUBSTITUTE(TRIM(MID(B2806, 5, 3))," ","0"),SUBSTITUTE(TRIM(MID(B2806, 4, 3))," ","0"))</f>
        <v>3</v>
      </c>
      <c r="I2806" s="2" t="str">
        <f>IF(Table13456[[#This Row],[first]]="0",SUBSTITUTE(TRIM(MID(B2806, 8, 3))," ","0"),SUBSTITUTE(TRIM(MID(B2806, 7, 3))," ","0"))</f>
        <v>4</v>
      </c>
      <c r="J2806" s="2">
        <v>1</v>
      </c>
      <c r="K2806" s="2" t="str">
        <f t="shared" si="129"/>
        <v>471</v>
      </c>
      <c r="L2806" s="2" t="str">
        <f t="shared" si="130"/>
        <v>003</v>
      </c>
      <c r="M2806" s="2" t="str">
        <f t="shared" si="131"/>
        <v>004</v>
      </c>
    </row>
    <row r="2807" spans="2:13" x14ac:dyDescent="0.25">
      <c r="B2807" s="4" t="s">
        <v>8836</v>
      </c>
      <c r="C2807" s="2" t="s">
        <v>8837</v>
      </c>
      <c r="D2807" s="6" t="str">
        <f>+_xlfn.CONCAT(Table13456[[#This Row],[phase1]],Table13456[[#This Row],[phase2]],Table13456[[#This Row],[phase3]],Table13456[[#This Row],[phase4]])</f>
        <v>1500015035</v>
      </c>
      <c r="E2807" s="2" t="str">
        <f>+Table13456[[#This Row],[DESCRIPTION]]</f>
        <v>ERROR: FENCE REPAIR, TYPE B, CHAIN LINK- PVC COATED GALVANIZED MESH ONLY, 5.1- 6.0’ HEIGHT</v>
      </c>
      <c r="F2807" s="2" t="str">
        <f>+LEFT(Table13456[[#This Row],[PAY ITEM]],1)</f>
        <v>0</v>
      </c>
      <c r="G2807" s="2" t="str">
        <f>IF(Table13456[[#This Row],[first]]="0",SUBSTITUTE(TRIM(MID(B2807, 2, 3))," ","0"),SUBSTITUTE(TRIM(MID(B2807, 1, 3))," ","0"))</f>
        <v>500</v>
      </c>
      <c r="H2807" s="2" t="str">
        <f>IF(Table13456[[#This Row],[first]]="0",SUBSTITUTE(TRIM(MID(B2807, 5, 3))," ","0"),SUBSTITUTE(TRIM(MID(B2807, 4, 3))," ","0"))</f>
        <v>15</v>
      </c>
      <c r="I2807" s="2" t="str">
        <f>IF(Table13456[[#This Row],[first]]="0",SUBSTITUTE(TRIM(MID(B2807, 8, 3))," ","0"),SUBSTITUTE(TRIM(MID(B2807, 7, 3))," ","0"))</f>
        <v>35</v>
      </c>
      <c r="J2807" s="2">
        <v>1</v>
      </c>
      <c r="K2807" s="2" t="str">
        <f t="shared" si="129"/>
        <v>500</v>
      </c>
      <c r="L2807" s="2" t="str">
        <f t="shared" si="130"/>
        <v>015</v>
      </c>
      <c r="M2807" s="2" t="str">
        <f t="shared" si="131"/>
        <v>035</v>
      </c>
    </row>
    <row r="2808" spans="2:13" x14ac:dyDescent="0.25">
      <c r="B2808" s="4" t="s">
        <v>1480</v>
      </c>
      <c r="C2808" s="2" t="s">
        <v>1481</v>
      </c>
      <c r="D2808" s="6" t="str">
        <f>+_xlfn.CONCAT(Table13456[[#This Row],[phase1]],Table13456[[#This Row],[phase2]],Table13456[[#This Row],[phase3]],Table13456[[#This Row],[phase4]])</f>
        <v>1504001001</v>
      </c>
      <c r="E2808" s="2" t="str">
        <f>+Table13456[[#This Row],[DESCRIPTION]]</f>
        <v>ROADWAY FLOOR, STEEL, 5" OPEN</v>
      </c>
      <c r="F2808" s="2" t="str">
        <f>+LEFT(Table13456[[#This Row],[PAY ITEM]],1)</f>
        <v>0</v>
      </c>
      <c r="G2808" s="2" t="str">
        <f>IF(Table13456[[#This Row],[first]]="0",SUBSTITUTE(TRIM(MID(B2808, 2, 3))," ","0"),SUBSTITUTE(TRIM(MID(B2808, 1, 3))," ","0"))</f>
        <v>504</v>
      </c>
      <c r="H2808" s="2" t="str">
        <f>IF(Table13456[[#This Row],[first]]="0",SUBSTITUTE(TRIM(MID(B2808, 5, 3))," ","0"),SUBSTITUTE(TRIM(MID(B2808, 4, 3))," ","0"))</f>
        <v>1</v>
      </c>
      <c r="I2808" s="2" t="str">
        <f>IF(Table13456[[#This Row],[first]]="0",SUBSTITUTE(TRIM(MID(B2808, 8, 3))," ","0"),SUBSTITUTE(TRIM(MID(B2808, 7, 3))," ","0"))</f>
        <v>1</v>
      </c>
      <c r="J2808" s="2">
        <v>1</v>
      </c>
      <c r="K2808" s="2" t="str">
        <f t="shared" si="129"/>
        <v>504</v>
      </c>
      <c r="L2808" s="2" t="str">
        <f t="shared" si="130"/>
        <v>001</v>
      </c>
      <c r="M2808" s="2" t="str">
        <f t="shared" si="131"/>
        <v>001</v>
      </c>
    </row>
    <row r="2809" spans="2:13" x14ac:dyDescent="0.25">
      <c r="B2809" s="4" t="s">
        <v>8838</v>
      </c>
      <c r="C2809" s="2" t="s">
        <v>8839</v>
      </c>
      <c r="D2809" s="6" t="str">
        <f>+_xlfn.CONCAT(Table13456[[#This Row],[phase1]],Table13456[[#This Row],[phase2]],Table13456[[#This Row],[phase3]],Table13456[[#This Row],[phase4]])</f>
        <v>1504001002</v>
      </c>
      <c r="E2809" s="2" t="str">
        <f>+Table13456[[#This Row],[DESCRIPTION]]</f>
        <v>ROADWAY FLOOR, STEEL, 3" ARMORED</v>
      </c>
      <c r="F2809" s="2" t="str">
        <f>+LEFT(Table13456[[#This Row],[PAY ITEM]],1)</f>
        <v>0</v>
      </c>
      <c r="G2809" s="2" t="str">
        <f>IF(Table13456[[#This Row],[first]]="0",SUBSTITUTE(TRIM(MID(B2809, 2, 3))," ","0"),SUBSTITUTE(TRIM(MID(B2809, 1, 3))," ","0"))</f>
        <v>504</v>
      </c>
      <c r="H2809" s="2" t="str">
        <f>IF(Table13456[[#This Row],[first]]="0",SUBSTITUTE(TRIM(MID(B2809, 5, 3))," ","0"),SUBSTITUTE(TRIM(MID(B2809, 4, 3))," ","0"))</f>
        <v>1</v>
      </c>
      <c r="I2809" s="2" t="str">
        <f>IF(Table13456[[#This Row],[first]]="0",SUBSTITUTE(TRIM(MID(B2809, 8, 3))," ","0"),SUBSTITUTE(TRIM(MID(B2809, 7, 3))," ","0"))</f>
        <v>2</v>
      </c>
      <c r="J2809" s="2">
        <v>1</v>
      </c>
      <c r="K2809" s="2" t="str">
        <f t="shared" si="129"/>
        <v>504</v>
      </c>
      <c r="L2809" s="2" t="str">
        <f t="shared" si="130"/>
        <v>001</v>
      </c>
      <c r="M2809" s="2" t="str">
        <f t="shared" si="131"/>
        <v>002</v>
      </c>
    </row>
    <row r="2810" spans="2:13" x14ac:dyDescent="0.25">
      <c r="B2810" s="4" t="s">
        <v>8840</v>
      </c>
      <c r="C2810" s="2" t="s">
        <v>8841</v>
      </c>
      <c r="D2810" s="6" t="str">
        <f>+_xlfn.CONCAT(Table13456[[#This Row],[phase1]],Table13456[[#This Row],[phase2]],Table13456[[#This Row],[phase3]],Table13456[[#This Row],[phase4]])</f>
        <v>1504001005</v>
      </c>
      <c r="E2810" s="2" t="str">
        <f>+Table13456[[#This Row],[DESCRIPTION]]</f>
        <v>ROADWAY FLOOR, STEEL, 5.5" ARMORED</v>
      </c>
      <c r="F2810" s="2" t="str">
        <f>+LEFT(Table13456[[#This Row],[PAY ITEM]],1)</f>
        <v>0</v>
      </c>
      <c r="G2810" s="2" t="str">
        <f>IF(Table13456[[#This Row],[first]]="0",SUBSTITUTE(TRIM(MID(B2810, 2, 3))," ","0"),SUBSTITUTE(TRIM(MID(B2810, 1, 3))," ","0"))</f>
        <v>504</v>
      </c>
      <c r="H2810" s="2" t="str">
        <f>IF(Table13456[[#This Row],[first]]="0",SUBSTITUTE(TRIM(MID(B2810, 5, 3))," ","0"),SUBSTITUTE(TRIM(MID(B2810, 4, 3))," ","0"))</f>
        <v>1</v>
      </c>
      <c r="I2810" s="2" t="str">
        <f>IF(Table13456[[#This Row],[first]]="0",SUBSTITUTE(TRIM(MID(B2810, 8, 3))," ","0"),SUBSTITUTE(TRIM(MID(B2810, 7, 3))," ","0"))</f>
        <v>5</v>
      </c>
      <c r="J2810" s="2">
        <v>1</v>
      </c>
      <c r="K2810" s="2" t="str">
        <f t="shared" si="129"/>
        <v>504</v>
      </c>
      <c r="L2810" s="2" t="str">
        <f t="shared" si="130"/>
        <v>001</v>
      </c>
      <c r="M2810" s="2" t="str">
        <f t="shared" si="131"/>
        <v>005</v>
      </c>
    </row>
    <row r="2811" spans="2:13" x14ac:dyDescent="0.25">
      <c r="B2811" s="4" t="s">
        <v>8842</v>
      </c>
      <c r="C2811" s="2" t="s">
        <v>8843</v>
      </c>
      <c r="D2811" s="6" t="str">
        <f>+_xlfn.CONCAT(Table13456[[#This Row],[phase1]],Table13456[[#This Row],[phase2]],Table13456[[#This Row],[phase3]],Table13456[[#This Row],[phase4]])</f>
        <v>1504001010</v>
      </c>
      <c r="E2811" s="2" t="str">
        <f>+Table13456[[#This Row],[DESCRIPTION]]</f>
        <v>ROADWAY FLOOR, STEEL, 5" ARMORED</v>
      </c>
      <c r="F2811" s="2" t="str">
        <f>+LEFT(Table13456[[#This Row],[PAY ITEM]],1)</f>
        <v>0</v>
      </c>
      <c r="G2811" s="2" t="str">
        <f>IF(Table13456[[#This Row],[first]]="0",SUBSTITUTE(TRIM(MID(B2811, 2, 3))," ","0"),SUBSTITUTE(TRIM(MID(B2811, 1, 3))," ","0"))</f>
        <v>504</v>
      </c>
      <c r="H2811" s="2" t="str">
        <f>IF(Table13456[[#This Row],[first]]="0",SUBSTITUTE(TRIM(MID(B2811, 5, 3))," ","0"),SUBSTITUTE(TRIM(MID(B2811, 4, 3))," ","0"))</f>
        <v>1</v>
      </c>
      <c r="I2811" s="2" t="str">
        <f>IF(Table13456[[#This Row],[first]]="0",SUBSTITUTE(TRIM(MID(B2811, 8, 3))," ","0"),SUBSTITUTE(TRIM(MID(B2811, 7, 3))," ","0"))</f>
        <v>10</v>
      </c>
      <c r="J2811" s="2">
        <v>1</v>
      </c>
      <c r="K2811" s="2" t="str">
        <f t="shared" si="129"/>
        <v>504</v>
      </c>
      <c r="L2811" s="2" t="str">
        <f t="shared" si="130"/>
        <v>001</v>
      </c>
      <c r="M2811" s="2" t="str">
        <f t="shared" si="131"/>
        <v>010</v>
      </c>
    </row>
    <row r="2812" spans="2:13" x14ac:dyDescent="0.25">
      <c r="B2812" s="4" t="s">
        <v>8844</v>
      </c>
      <c r="C2812" s="2" t="s">
        <v>8845</v>
      </c>
      <c r="D2812" s="6" t="str">
        <f>+_xlfn.CONCAT(Table13456[[#This Row],[phase1]],Table13456[[#This Row],[phase2]],Table13456[[#This Row],[phase3]],Table13456[[#This Row],[phase4]])</f>
        <v>1504001015</v>
      </c>
      <c r="E2812" s="2" t="str">
        <f>+Table13456[[#This Row],[DESCRIPTION]]</f>
        <v>ROADWAY FLOOR, STEEL, 5" KEY DEER</v>
      </c>
      <c r="F2812" s="2" t="str">
        <f>+LEFT(Table13456[[#This Row],[PAY ITEM]],1)</f>
        <v>0</v>
      </c>
      <c r="G2812" s="2" t="str">
        <f>IF(Table13456[[#This Row],[first]]="0",SUBSTITUTE(TRIM(MID(B2812, 2, 3))," ","0"),SUBSTITUTE(TRIM(MID(B2812, 1, 3))," ","0"))</f>
        <v>504</v>
      </c>
      <c r="H2812" s="2" t="str">
        <f>IF(Table13456[[#This Row],[first]]="0",SUBSTITUTE(TRIM(MID(B2812, 5, 3))," ","0"),SUBSTITUTE(TRIM(MID(B2812, 4, 3))," ","0"))</f>
        <v>1</v>
      </c>
      <c r="I2812" s="2" t="str">
        <f>IF(Table13456[[#This Row],[first]]="0",SUBSTITUTE(TRIM(MID(B2812, 8, 3))," ","0"),SUBSTITUTE(TRIM(MID(B2812, 7, 3))," ","0"))</f>
        <v>15</v>
      </c>
      <c r="J2812" s="2">
        <v>1</v>
      </c>
      <c r="K2812" s="2" t="str">
        <f t="shared" si="129"/>
        <v>504</v>
      </c>
      <c r="L2812" s="2" t="str">
        <f t="shared" si="130"/>
        <v>001</v>
      </c>
      <c r="M2812" s="2" t="str">
        <f t="shared" si="131"/>
        <v>015</v>
      </c>
    </row>
    <row r="2813" spans="2:13" x14ac:dyDescent="0.25">
      <c r="B2813" s="4" t="s">
        <v>8846</v>
      </c>
      <c r="C2813" s="2" t="s">
        <v>8847</v>
      </c>
      <c r="D2813" s="6" t="str">
        <f>+_xlfn.CONCAT(Table13456[[#This Row],[phase1]],Table13456[[#This Row],[phase2]],Table13456[[#This Row],[phase3]],Table13456[[#This Row],[phase4]])</f>
        <v>1504002000</v>
      </c>
      <c r="E2813" s="2" t="str">
        <f>+Table13456[[#This Row],[DESCRIPTION]]</f>
        <v>SIDEWALK FLOOR, STEEL, REHABILITATION</v>
      </c>
      <c r="F2813" s="2" t="str">
        <f>+LEFT(Table13456[[#This Row],[PAY ITEM]],1)</f>
        <v>0</v>
      </c>
      <c r="G2813" s="2" t="str">
        <f>IF(Table13456[[#This Row],[first]]="0",SUBSTITUTE(TRIM(MID(B2813, 2, 3))," ","0"),SUBSTITUTE(TRIM(MID(B2813, 1, 3))," ","0"))</f>
        <v>504</v>
      </c>
      <c r="H2813" s="2" t="str">
        <f>IF(Table13456[[#This Row],[first]]="0",SUBSTITUTE(TRIM(MID(B2813, 5, 3))," ","0"),SUBSTITUTE(TRIM(MID(B2813, 4, 3))," ","0"))</f>
        <v>2</v>
      </c>
      <c r="I2813" s="2" t="str">
        <f>IF(Table13456[[#This Row],[first]]="0",SUBSTITUTE(TRIM(MID(B2813, 8, 3))," ","0"),SUBSTITUTE(TRIM(MID(B2813, 7, 3))," ","0"))</f>
        <v/>
      </c>
      <c r="J2813" s="2">
        <v>1</v>
      </c>
      <c r="K2813" s="2" t="str">
        <f t="shared" si="129"/>
        <v>504</v>
      </c>
      <c r="L2813" s="2" t="str">
        <f t="shared" si="130"/>
        <v>002</v>
      </c>
      <c r="M2813" s="2" t="str">
        <f t="shared" si="131"/>
        <v>000</v>
      </c>
    </row>
    <row r="2814" spans="2:13" x14ac:dyDescent="0.25">
      <c r="B2814" s="4" t="s">
        <v>8848</v>
      </c>
      <c r="C2814" s="2" t="s">
        <v>8845</v>
      </c>
      <c r="D2814" s="6" t="str">
        <f>+_xlfn.CONCAT(Table13456[[#This Row],[phase1]],Table13456[[#This Row],[phase2]],Table13456[[#This Row],[phase3]],Table13456[[#This Row],[phase4]])</f>
        <v>1504001015</v>
      </c>
      <c r="E2814" s="2" t="str">
        <f>+Table13456[[#This Row],[DESCRIPTION]]</f>
        <v>ROADWAY FLOOR, STEEL, 5" KEY DEER</v>
      </c>
      <c r="F2814" s="2" t="str">
        <f>+LEFT(Table13456[[#This Row],[PAY ITEM]],1)</f>
        <v>0</v>
      </c>
      <c r="G2814" s="2" t="str">
        <f>IF(Table13456[[#This Row],[first]]="0",SUBSTITUTE(TRIM(MID(B2814, 2, 3))," ","0"),SUBSTITUTE(TRIM(MID(B2814, 1, 3))," ","0"))</f>
        <v>504</v>
      </c>
      <c r="H2814" s="2" t="str">
        <f>IF(Table13456[[#This Row],[first]]="0",SUBSTITUTE(TRIM(MID(B2814, 5, 3))," ","0"),SUBSTITUTE(TRIM(MID(B2814, 4, 3))," ","0"))</f>
        <v>1</v>
      </c>
      <c r="I2814" s="2" t="str">
        <f>IF(Table13456[[#This Row],[first]]="0",SUBSTITUTE(TRIM(MID(B2814, 8, 3))," ","0"),SUBSTITUTE(TRIM(MID(B2814, 7, 3))," ","0"))</f>
        <v>15</v>
      </c>
      <c r="J2814" s="2">
        <v>1</v>
      </c>
      <c r="K2814" s="2" t="str">
        <f t="shared" si="129"/>
        <v>504</v>
      </c>
      <c r="L2814" s="2" t="str">
        <f t="shared" si="130"/>
        <v>001</v>
      </c>
      <c r="M2814" s="2" t="str">
        <f t="shared" si="131"/>
        <v>015</v>
      </c>
    </row>
    <row r="2815" spans="2:13" x14ac:dyDescent="0.25">
      <c r="B2815" s="4" t="s">
        <v>1482</v>
      </c>
      <c r="C2815" s="2" t="s">
        <v>1483</v>
      </c>
      <c r="D2815" s="6" t="str">
        <f>+_xlfn.CONCAT(Table13456[[#This Row],[phase1]],Table13456[[#This Row],[phase2]],Table13456[[#This Row],[phase3]],Table13456[[#This Row],[phase4]])</f>
        <v>1506002000</v>
      </c>
      <c r="E2815" s="2" t="str">
        <f>+Table13456[[#This Row],[DESCRIPTION]]</f>
        <v>BRIDGE DRAINAGE PIPE</v>
      </c>
      <c r="F2815" s="2" t="str">
        <f>+LEFT(Table13456[[#This Row],[PAY ITEM]],1)</f>
        <v>0</v>
      </c>
      <c r="G2815" s="2" t="str">
        <f>IF(Table13456[[#This Row],[first]]="0",SUBSTITUTE(TRIM(MID(B2815, 2, 3))," ","0"),SUBSTITUTE(TRIM(MID(B2815, 1, 3))," ","0"))</f>
        <v>506</v>
      </c>
      <c r="H2815" s="2" t="str">
        <f>IF(Table13456[[#This Row],[first]]="0",SUBSTITUTE(TRIM(MID(B2815, 5, 3))," ","0"),SUBSTITUTE(TRIM(MID(B2815, 4, 3))," ","0"))</f>
        <v>2</v>
      </c>
      <c r="I2815" s="2" t="str">
        <f>IF(Table13456[[#This Row],[first]]="0",SUBSTITUTE(TRIM(MID(B2815, 8, 3))," ","0"),SUBSTITUTE(TRIM(MID(B2815, 7, 3))," ","0"))</f>
        <v/>
      </c>
      <c r="J2815" s="2">
        <v>1</v>
      </c>
      <c r="K2815" s="2" t="str">
        <f t="shared" si="129"/>
        <v>506</v>
      </c>
      <c r="L2815" s="2" t="str">
        <f t="shared" si="130"/>
        <v>002</v>
      </c>
      <c r="M2815" s="2" t="str">
        <f t="shared" si="131"/>
        <v>000</v>
      </c>
    </row>
    <row r="2816" spans="2:13" x14ac:dyDescent="0.25">
      <c r="B2816" s="4" t="s">
        <v>1484</v>
      </c>
      <c r="C2816" s="2" t="s">
        <v>1485</v>
      </c>
      <c r="D2816" s="6" t="str">
        <f>+_xlfn.CONCAT(Table13456[[#This Row],[phase1]],Table13456[[#This Row],[phase2]],Table13456[[#This Row],[phase3]],Table13456[[#This Row],[phase4]])</f>
        <v>1506003000</v>
      </c>
      <c r="E2816" s="2" t="str">
        <f>+Table13456[[#This Row],[DESCRIPTION]]</f>
        <v>BRIDGE DRAINS</v>
      </c>
      <c r="F2816" s="2" t="str">
        <f>+LEFT(Table13456[[#This Row],[PAY ITEM]],1)</f>
        <v>0</v>
      </c>
      <c r="G2816" s="2" t="str">
        <f>IF(Table13456[[#This Row],[first]]="0",SUBSTITUTE(TRIM(MID(B2816, 2, 3))," ","0"),SUBSTITUTE(TRIM(MID(B2816, 1, 3))," ","0"))</f>
        <v>506</v>
      </c>
      <c r="H2816" s="2" t="str">
        <f>IF(Table13456[[#This Row],[first]]="0",SUBSTITUTE(TRIM(MID(B2816, 5, 3))," ","0"),SUBSTITUTE(TRIM(MID(B2816, 4, 3))," ","0"))</f>
        <v>3</v>
      </c>
      <c r="I2816" s="2" t="str">
        <f>IF(Table13456[[#This Row],[first]]="0",SUBSTITUTE(TRIM(MID(B2816, 8, 3))," ","0"),SUBSTITUTE(TRIM(MID(B2816, 7, 3))," ","0"))</f>
        <v/>
      </c>
      <c r="J2816" s="2">
        <v>1</v>
      </c>
      <c r="K2816" s="2" t="str">
        <f t="shared" si="129"/>
        <v>506</v>
      </c>
      <c r="L2816" s="2" t="str">
        <f t="shared" si="130"/>
        <v>003</v>
      </c>
      <c r="M2816" s="2" t="str">
        <f t="shared" si="131"/>
        <v>000</v>
      </c>
    </row>
    <row r="2817" spans="2:13" x14ac:dyDescent="0.25">
      <c r="B2817" s="4" t="s">
        <v>8849</v>
      </c>
      <c r="C2817" s="2" t="s">
        <v>8850</v>
      </c>
      <c r="D2817" s="6" t="str">
        <f>+_xlfn.CONCAT(Table13456[[#This Row],[phase1]],Table13456[[#This Row],[phase2]],Table13456[[#This Row],[phase3]],Table13456[[#This Row],[phase4]])</f>
        <v>1506072000</v>
      </c>
      <c r="E2817" s="2" t="str">
        <f>+Table13456[[#This Row],[DESCRIPTION]]</f>
        <v>BRIDGE DRAINS- POWER CLEAN</v>
      </c>
      <c r="F2817" s="2" t="str">
        <f>+LEFT(Table13456[[#This Row],[PAY ITEM]],1)</f>
        <v>0</v>
      </c>
      <c r="G2817" s="2" t="str">
        <f>IF(Table13456[[#This Row],[first]]="0",SUBSTITUTE(TRIM(MID(B2817, 2, 3))," ","0"),SUBSTITUTE(TRIM(MID(B2817, 1, 3))," ","0"))</f>
        <v>506</v>
      </c>
      <c r="H2817" s="2" t="str">
        <f>IF(Table13456[[#This Row],[first]]="0",SUBSTITUTE(TRIM(MID(B2817, 5, 3))," ","0"),SUBSTITUTE(TRIM(MID(B2817, 4, 3))," ","0"))</f>
        <v>72</v>
      </c>
      <c r="I2817" s="2" t="str">
        <f>IF(Table13456[[#This Row],[first]]="0",SUBSTITUTE(TRIM(MID(B2817, 8, 3))," ","0"),SUBSTITUTE(TRIM(MID(B2817, 7, 3))," ","0"))</f>
        <v/>
      </c>
      <c r="J2817" s="2">
        <v>1</v>
      </c>
      <c r="K2817" s="2" t="str">
        <f t="shared" si="129"/>
        <v>506</v>
      </c>
      <c r="L2817" s="2" t="str">
        <f t="shared" si="130"/>
        <v>072</v>
      </c>
      <c r="M2817" s="2" t="str">
        <f t="shared" si="131"/>
        <v>000</v>
      </c>
    </row>
    <row r="2818" spans="2:13" x14ac:dyDescent="0.25">
      <c r="B2818" s="4" t="s">
        <v>4124</v>
      </c>
      <c r="C2818" s="2" t="s">
        <v>4373</v>
      </c>
      <c r="D2818" s="6" t="str">
        <f>+_xlfn.CONCAT(Table13456[[#This Row],[phase1]],Table13456[[#This Row],[phase2]],Table13456[[#This Row],[phase3]],Table13456[[#This Row],[phase4]])</f>
        <v>1507070000</v>
      </c>
      <c r="E2818" s="2" t="str">
        <f>+Table13456[[#This Row],[DESCRIPTION]]</f>
        <v>ALUMINUM SIDEWALK FLOOR</v>
      </c>
      <c r="F2818" s="2" t="str">
        <f>+LEFT(Table13456[[#This Row],[PAY ITEM]],1)</f>
        <v>0</v>
      </c>
      <c r="G2818" s="2" t="str">
        <f>IF(Table13456[[#This Row],[first]]="0",SUBSTITUTE(TRIM(MID(B2818, 2, 3))," ","0"),SUBSTITUTE(TRIM(MID(B2818, 1, 3))," ","0"))</f>
        <v>507</v>
      </c>
      <c r="H2818" s="2" t="str">
        <f>IF(Table13456[[#This Row],[first]]="0",SUBSTITUTE(TRIM(MID(B2818, 5, 3))," ","0"),SUBSTITUTE(TRIM(MID(B2818, 4, 3))," ","0"))</f>
        <v>70</v>
      </c>
      <c r="I2818" s="2" t="str">
        <f>IF(Table13456[[#This Row],[first]]="0",SUBSTITUTE(TRIM(MID(B2818, 8, 3))," ","0"),SUBSTITUTE(TRIM(MID(B2818, 7, 3))," ","0"))</f>
        <v/>
      </c>
      <c r="J2818" s="2">
        <v>1</v>
      </c>
      <c r="K2818" s="2" t="str">
        <f t="shared" si="129"/>
        <v>507</v>
      </c>
      <c r="L2818" s="2" t="str">
        <f t="shared" si="130"/>
        <v>070</v>
      </c>
      <c r="M2818" s="2" t="str">
        <f t="shared" si="131"/>
        <v>000</v>
      </c>
    </row>
    <row r="2819" spans="2:13" x14ac:dyDescent="0.25">
      <c r="B2819" s="4" t="s">
        <v>8851</v>
      </c>
      <c r="C2819" s="2" t="s">
        <v>8852</v>
      </c>
      <c r="D2819" s="6" t="str">
        <f>+_xlfn.CONCAT(Table13456[[#This Row],[phase1]],Table13456[[#This Row],[phase2]],Table13456[[#This Row],[phase3]],Table13456[[#This Row],[phase4]])</f>
        <v>1508001001</v>
      </c>
      <c r="E2819" s="2" t="str">
        <f>+Table13456[[#This Row],[DESCRIPTION]]</f>
        <v>MOVABLE BRIDGE ELECTRICAL EQUIPMENT, NEW BRIDGE CONSTRUCTION FURNISH AND INSTALL</v>
      </c>
      <c r="F2819" s="2" t="str">
        <f>+LEFT(Table13456[[#This Row],[PAY ITEM]],1)</f>
        <v>0</v>
      </c>
      <c r="G2819" s="2" t="str">
        <f>IF(Table13456[[#This Row],[first]]="0",SUBSTITUTE(TRIM(MID(B2819, 2, 3))," ","0"),SUBSTITUTE(TRIM(MID(B2819, 1, 3))," ","0"))</f>
        <v>508</v>
      </c>
      <c r="H2819" s="2" t="str">
        <f>IF(Table13456[[#This Row],[first]]="0",SUBSTITUTE(TRIM(MID(B2819, 5, 3))," ","0"),SUBSTITUTE(TRIM(MID(B2819, 4, 3))," ","0"))</f>
        <v>1</v>
      </c>
      <c r="I2819" s="2" t="str">
        <f>IF(Table13456[[#This Row],[first]]="0",SUBSTITUTE(TRIM(MID(B2819, 8, 3))," ","0"),SUBSTITUTE(TRIM(MID(B2819, 7, 3))," ","0"))</f>
        <v>1</v>
      </c>
      <c r="J2819" s="2">
        <v>1</v>
      </c>
      <c r="K2819" s="2" t="str">
        <f t="shared" ref="K2819:K2882" si="132">IF(LEN(G2819) = 3, G2819, TEXT(IF(LEN(G2819) = 2, "0" &amp; G2819, "00" &amp; G2819), "000"))</f>
        <v>508</v>
      </c>
      <c r="L2819" s="2" t="str">
        <f t="shared" ref="L2819:L2882" si="133">IF(LEN(H2819) = 3, H2819, TEXT(IF(LEN(H2819) = 2, "0" &amp; H2819, "00" &amp; H2819), "000"))</f>
        <v>001</v>
      </c>
      <c r="M2819" s="2" t="str">
        <f t="shared" ref="M2819:M2882" si="134">IF(LEN(I2819) = 3, I2819, TEXT(IF(LEN(I2819) = 2, "0" &amp; I2819, "00" &amp; I2819), "000"))</f>
        <v>001</v>
      </c>
    </row>
    <row r="2820" spans="2:13" x14ac:dyDescent="0.25">
      <c r="B2820" s="4" t="s">
        <v>8853</v>
      </c>
      <c r="C2820" s="2" t="s">
        <v>4480</v>
      </c>
      <c r="D2820" s="6" t="str">
        <f>+_xlfn.CONCAT(Table13456[[#This Row],[phase1]],Table13456[[#This Row],[phase2]],Table13456[[#This Row],[phase3]],Table13456[[#This Row],[phase4]])</f>
        <v>1508002001</v>
      </c>
      <c r="E2820" s="2" t="str">
        <f>+Table13456[[#This Row],[DESCRIPTION]]</f>
        <v>MOVABLE BRIDGE GATE, F&amp;I</v>
      </c>
      <c r="F2820" s="2" t="str">
        <f>+LEFT(Table13456[[#This Row],[PAY ITEM]],1)</f>
        <v>0</v>
      </c>
      <c r="G2820" s="2" t="str">
        <f>IF(Table13456[[#This Row],[first]]="0",SUBSTITUTE(TRIM(MID(B2820, 2, 3))," ","0"),SUBSTITUTE(TRIM(MID(B2820, 1, 3))," ","0"))</f>
        <v>508</v>
      </c>
      <c r="H2820" s="2" t="str">
        <f>IF(Table13456[[#This Row],[first]]="0",SUBSTITUTE(TRIM(MID(B2820, 5, 3))," ","0"),SUBSTITUTE(TRIM(MID(B2820, 4, 3))," ","0"))</f>
        <v>2</v>
      </c>
      <c r="I2820" s="2" t="str">
        <f>IF(Table13456[[#This Row],[first]]="0",SUBSTITUTE(TRIM(MID(B2820, 8, 3))," ","0"),SUBSTITUTE(TRIM(MID(B2820, 7, 3))," ","0"))</f>
        <v>1</v>
      </c>
      <c r="J2820" s="2">
        <v>1</v>
      </c>
      <c r="K2820" s="2" t="str">
        <f t="shared" si="132"/>
        <v>508</v>
      </c>
      <c r="L2820" s="2" t="str">
        <f t="shared" si="133"/>
        <v>002</v>
      </c>
      <c r="M2820" s="2" t="str">
        <f t="shared" si="134"/>
        <v>001</v>
      </c>
    </row>
    <row r="2821" spans="2:13" x14ac:dyDescent="0.25">
      <c r="B2821" s="4" t="s">
        <v>4125</v>
      </c>
      <c r="C2821" s="2" t="s">
        <v>4374</v>
      </c>
      <c r="D2821" s="6" t="str">
        <f>+_xlfn.CONCAT(Table13456[[#This Row],[phase1]],Table13456[[#This Row],[phase2]],Table13456[[#This Row],[phase3]],Table13456[[#This Row],[phase4]])</f>
        <v>1508002005</v>
      </c>
      <c r="E2821" s="2" t="str">
        <f>+Table13456[[#This Row],[DESCRIPTION]]</f>
        <v>MOVABLE BRIDGE GATE, ADJUST/MODIFY/REHAB</v>
      </c>
      <c r="F2821" s="2" t="str">
        <f>+LEFT(Table13456[[#This Row],[PAY ITEM]],1)</f>
        <v>0</v>
      </c>
      <c r="G2821" s="2" t="str">
        <f>IF(Table13456[[#This Row],[first]]="0",SUBSTITUTE(TRIM(MID(B2821, 2, 3))," ","0"),SUBSTITUTE(TRIM(MID(B2821, 1, 3))," ","0"))</f>
        <v>508</v>
      </c>
      <c r="H2821" s="2" t="str">
        <f>IF(Table13456[[#This Row],[first]]="0",SUBSTITUTE(TRIM(MID(B2821, 5, 3))," ","0"),SUBSTITUTE(TRIM(MID(B2821, 4, 3))," ","0"))</f>
        <v>2</v>
      </c>
      <c r="I2821" s="2" t="str">
        <f>IF(Table13456[[#This Row],[first]]="0",SUBSTITUTE(TRIM(MID(B2821, 8, 3))," ","0"),SUBSTITUTE(TRIM(MID(B2821, 7, 3))," ","0"))</f>
        <v>5</v>
      </c>
      <c r="J2821" s="2">
        <v>1</v>
      </c>
      <c r="K2821" s="2" t="str">
        <f t="shared" si="132"/>
        <v>508</v>
      </c>
      <c r="L2821" s="2" t="str">
        <f t="shared" si="133"/>
        <v>002</v>
      </c>
      <c r="M2821" s="2" t="str">
        <f t="shared" si="134"/>
        <v>005</v>
      </c>
    </row>
    <row r="2822" spans="2:13" x14ac:dyDescent="0.25">
      <c r="B2822" s="4" t="s">
        <v>8854</v>
      </c>
      <c r="C2822" s="2" t="s">
        <v>4481</v>
      </c>
      <c r="D2822" s="6" t="str">
        <f>+_xlfn.CONCAT(Table13456[[#This Row],[phase1]],Table13456[[#This Row],[phase2]],Table13456[[#This Row],[phase3]],Table13456[[#This Row],[phase4]])</f>
        <v>1508002006</v>
      </c>
      <c r="E2822" s="2" t="str">
        <f>+Table13456[[#This Row],[DESCRIPTION]]</f>
        <v>MOVABLE BRIDGE GATE, REMOVE &amp; DISPOSE</v>
      </c>
      <c r="F2822" s="2" t="str">
        <f>+LEFT(Table13456[[#This Row],[PAY ITEM]],1)</f>
        <v>0</v>
      </c>
      <c r="G2822" s="2" t="str">
        <f>IF(Table13456[[#This Row],[first]]="0",SUBSTITUTE(TRIM(MID(B2822, 2, 3))," ","0"),SUBSTITUTE(TRIM(MID(B2822, 1, 3))," ","0"))</f>
        <v>508</v>
      </c>
      <c r="H2822" s="2" t="str">
        <f>IF(Table13456[[#This Row],[first]]="0",SUBSTITUTE(TRIM(MID(B2822, 5, 3))," ","0"),SUBSTITUTE(TRIM(MID(B2822, 4, 3))," ","0"))</f>
        <v>2</v>
      </c>
      <c r="I2822" s="2" t="str">
        <f>IF(Table13456[[#This Row],[first]]="0",SUBSTITUTE(TRIM(MID(B2822, 8, 3))," ","0"),SUBSTITUTE(TRIM(MID(B2822, 7, 3))," ","0"))</f>
        <v>6</v>
      </c>
      <c r="J2822" s="2">
        <v>1</v>
      </c>
      <c r="K2822" s="2" t="str">
        <f t="shared" si="132"/>
        <v>508</v>
      </c>
      <c r="L2822" s="2" t="str">
        <f t="shared" si="133"/>
        <v>002</v>
      </c>
      <c r="M2822" s="2" t="str">
        <f t="shared" si="134"/>
        <v>006</v>
      </c>
    </row>
    <row r="2823" spans="2:13" x14ac:dyDescent="0.25">
      <c r="B2823" s="4" t="s">
        <v>8855</v>
      </c>
      <c r="C2823" s="2" t="s">
        <v>8856</v>
      </c>
      <c r="D2823" s="6" t="str">
        <f>+_xlfn.CONCAT(Table13456[[#This Row],[phase1]],Table13456[[#This Row],[phase2]],Table13456[[#This Row],[phase3]],Table13456[[#This Row],[phase4]])</f>
        <v>1508002007</v>
      </c>
      <c r="E2823" s="2" t="str">
        <f>+Table13456[[#This Row],[DESCRIPTION]]</f>
        <v>MOVABLE BRIDGE GATE, REMOVE &amp; STOCKPILE/SALVAGE</v>
      </c>
      <c r="F2823" s="2" t="str">
        <f>+LEFT(Table13456[[#This Row],[PAY ITEM]],1)</f>
        <v>0</v>
      </c>
      <c r="G2823" s="2" t="str">
        <f>IF(Table13456[[#This Row],[first]]="0",SUBSTITUTE(TRIM(MID(B2823, 2, 3))," ","0"),SUBSTITUTE(TRIM(MID(B2823, 1, 3))," ","0"))</f>
        <v>508</v>
      </c>
      <c r="H2823" s="2" t="str">
        <f>IF(Table13456[[#This Row],[first]]="0",SUBSTITUTE(TRIM(MID(B2823, 5, 3))," ","0"),SUBSTITUTE(TRIM(MID(B2823, 4, 3))," ","0"))</f>
        <v>2</v>
      </c>
      <c r="I2823" s="2" t="str">
        <f>IF(Table13456[[#This Row],[first]]="0",SUBSTITUTE(TRIM(MID(B2823, 8, 3))," ","0"),SUBSTITUTE(TRIM(MID(B2823, 7, 3))," ","0"))</f>
        <v>7</v>
      </c>
      <c r="J2823" s="2">
        <v>1</v>
      </c>
      <c r="K2823" s="2" t="str">
        <f t="shared" si="132"/>
        <v>508</v>
      </c>
      <c r="L2823" s="2" t="str">
        <f t="shared" si="133"/>
        <v>002</v>
      </c>
      <c r="M2823" s="2" t="str">
        <f t="shared" si="134"/>
        <v>007</v>
      </c>
    </row>
    <row r="2824" spans="2:13" x14ac:dyDescent="0.25">
      <c r="B2824" s="4" t="s">
        <v>4126</v>
      </c>
      <c r="C2824" s="2" t="s">
        <v>8857</v>
      </c>
      <c r="D2824" s="6" t="str">
        <f>+_xlfn.CONCAT(Table13456[[#This Row],[phase1]],Table13456[[#This Row],[phase2]],Table13456[[#This Row],[phase3]],Table13456[[#This Row],[phase4]])</f>
        <v>1508003001</v>
      </c>
      <c r="E2824" s="2" t="str">
        <f>+Table13456[[#This Row],[DESCRIPTION]]</f>
        <v>MOVABLE BRIDGE  - SIGNAL, REPLACE ON EXISTING BRIDGE- FURNISH &amp; INSTALL</v>
      </c>
      <c r="F2824" s="2" t="str">
        <f>+LEFT(Table13456[[#This Row],[PAY ITEM]],1)</f>
        <v>0</v>
      </c>
      <c r="G2824" s="2" t="str">
        <f>IF(Table13456[[#This Row],[first]]="0",SUBSTITUTE(TRIM(MID(B2824, 2, 3))," ","0"),SUBSTITUTE(TRIM(MID(B2824, 1, 3))," ","0"))</f>
        <v>508</v>
      </c>
      <c r="H2824" s="2" t="str">
        <f>IF(Table13456[[#This Row],[first]]="0",SUBSTITUTE(TRIM(MID(B2824, 5, 3))," ","0"),SUBSTITUTE(TRIM(MID(B2824, 4, 3))," ","0"))</f>
        <v>3</v>
      </c>
      <c r="I2824" s="2" t="str">
        <f>IF(Table13456[[#This Row],[first]]="0",SUBSTITUTE(TRIM(MID(B2824, 8, 3))," ","0"),SUBSTITUTE(TRIM(MID(B2824, 7, 3))," ","0"))</f>
        <v>1</v>
      </c>
      <c r="J2824" s="2">
        <v>1</v>
      </c>
      <c r="K2824" s="2" t="str">
        <f t="shared" si="132"/>
        <v>508</v>
      </c>
      <c r="L2824" s="2" t="str">
        <f t="shared" si="133"/>
        <v>003</v>
      </c>
      <c r="M2824" s="2" t="str">
        <f t="shared" si="134"/>
        <v>001</v>
      </c>
    </row>
    <row r="2825" spans="2:13" x14ac:dyDescent="0.25">
      <c r="B2825" s="4" t="s">
        <v>8858</v>
      </c>
      <c r="C2825" s="2" t="s">
        <v>8859</v>
      </c>
      <c r="D2825" s="6" t="str">
        <f>+_xlfn.CONCAT(Table13456[[#This Row],[phase1]],Table13456[[#This Row],[phase2]],Table13456[[#This Row],[phase3]],Table13456[[#This Row],[phase4]])</f>
        <v>1508003005</v>
      </c>
      <c r="E2825" s="2" t="str">
        <f>+Table13456[[#This Row],[DESCRIPTION]]</f>
        <v>MOVABLE BRIDGE  - SIGNAL, ADJUST / MODIFY / REHAB</v>
      </c>
      <c r="F2825" s="2" t="str">
        <f>+LEFT(Table13456[[#This Row],[PAY ITEM]],1)</f>
        <v>0</v>
      </c>
      <c r="G2825" s="2" t="str">
        <f>IF(Table13456[[#This Row],[first]]="0",SUBSTITUTE(TRIM(MID(B2825, 2, 3))," ","0"),SUBSTITUTE(TRIM(MID(B2825, 1, 3))," ","0"))</f>
        <v>508</v>
      </c>
      <c r="H2825" s="2" t="str">
        <f>IF(Table13456[[#This Row],[first]]="0",SUBSTITUTE(TRIM(MID(B2825, 5, 3))," ","0"),SUBSTITUTE(TRIM(MID(B2825, 4, 3))," ","0"))</f>
        <v>3</v>
      </c>
      <c r="I2825" s="2" t="str">
        <f>IF(Table13456[[#This Row],[first]]="0",SUBSTITUTE(TRIM(MID(B2825, 8, 3))," ","0"),SUBSTITUTE(TRIM(MID(B2825, 7, 3))," ","0"))</f>
        <v>5</v>
      </c>
      <c r="J2825" s="2">
        <v>1</v>
      </c>
      <c r="K2825" s="2" t="str">
        <f t="shared" si="132"/>
        <v>508</v>
      </c>
      <c r="L2825" s="2" t="str">
        <f t="shared" si="133"/>
        <v>003</v>
      </c>
      <c r="M2825" s="2" t="str">
        <f t="shared" si="134"/>
        <v>005</v>
      </c>
    </row>
    <row r="2826" spans="2:13" x14ac:dyDescent="0.25">
      <c r="B2826" s="4" t="s">
        <v>4127</v>
      </c>
      <c r="C2826" s="2" t="s">
        <v>8860</v>
      </c>
      <c r="D2826" s="6" t="str">
        <f>+_xlfn.CONCAT(Table13456[[#This Row],[phase1]],Table13456[[#This Row],[phase2]],Table13456[[#This Row],[phase3]],Table13456[[#This Row],[phase4]])</f>
        <v>1508003006</v>
      </c>
      <c r="E2826" s="2" t="str">
        <f>+Table13456[[#This Row],[DESCRIPTION]]</f>
        <v>MOVABLE BRIDGE  - SIGNAL, REMOVE &amp; DISPOSE</v>
      </c>
      <c r="F2826" s="2" t="str">
        <f>+LEFT(Table13456[[#This Row],[PAY ITEM]],1)</f>
        <v>0</v>
      </c>
      <c r="G2826" s="2" t="str">
        <f>IF(Table13456[[#This Row],[first]]="0",SUBSTITUTE(TRIM(MID(B2826, 2, 3))," ","0"),SUBSTITUTE(TRIM(MID(B2826, 1, 3))," ","0"))</f>
        <v>508</v>
      </c>
      <c r="H2826" s="2" t="str">
        <f>IF(Table13456[[#This Row],[first]]="0",SUBSTITUTE(TRIM(MID(B2826, 5, 3))," ","0"),SUBSTITUTE(TRIM(MID(B2826, 4, 3))," ","0"))</f>
        <v>3</v>
      </c>
      <c r="I2826" s="2" t="str">
        <f>IF(Table13456[[#This Row],[first]]="0",SUBSTITUTE(TRIM(MID(B2826, 8, 3))," ","0"),SUBSTITUTE(TRIM(MID(B2826, 7, 3))," ","0"))</f>
        <v>6</v>
      </c>
      <c r="J2826" s="2">
        <v>1</v>
      </c>
      <c r="K2826" s="2" t="str">
        <f t="shared" si="132"/>
        <v>508</v>
      </c>
      <c r="L2826" s="2" t="str">
        <f t="shared" si="133"/>
        <v>003</v>
      </c>
      <c r="M2826" s="2" t="str">
        <f t="shared" si="134"/>
        <v>006</v>
      </c>
    </row>
    <row r="2827" spans="2:13" x14ac:dyDescent="0.25">
      <c r="B2827" s="4" t="s">
        <v>8861</v>
      </c>
      <c r="C2827" s="2" t="s">
        <v>8862</v>
      </c>
      <c r="D2827" s="6" t="str">
        <f>+_xlfn.CONCAT(Table13456[[#This Row],[phase1]],Table13456[[#This Row],[phase2]],Table13456[[#This Row],[phase3]],Table13456[[#This Row],[phase4]])</f>
        <v>1508003007</v>
      </c>
      <c r="E2827" s="2" t="str">
        <f>+Table13456[[#This Row],[DESCRIPTION]]</f>
        <v>MOVABLE BRIDGE  - SIGNAL, REMOVE &amp; STOCKPILE/SALVAGE</v>
      </c>
      <c r="F2827" s="2" t="str">
        <f>+LEFT(Table13456[[#This Row],[PAY ITEM]],1)</f>
        <v>0</v>
      </c>
      <c r="G2827" s="2" t="str">
        <f>IF(Table13456[[#This Row],[first]]="0",SUBSTITUTE(TRIM(MID(B2827, 2, 3))," ","0"),SUBSTITUTE(TRIM(MID(B2827, 1, 3))," ","0"))</f>
        <v>508</v>
      </c>
      <c r="H2827" s="2" t="str">
        <f>IF(Table13456[[#This Row],[first]]="0",SUBSTITUTE(TRIM(MID(B2827, 5, 3))," ","0"),SUBSTITUTE(TRIM(MID(B2827, 4, 3))," ","0"))</f>
        <v>3</v>
      </c>
      <c r="I2827" s="2" t="str">
        <f>IF(Table13456[[#This Row],[first]]="0",SUBSTITUTE(TRIM(MID(B2827, 8, 3))," ","0"),SUBSTITUTE(TRIM(MID(B2827, 7, 3))," ","0"))</f>
        <v>7</v>
      </c>
      <c r="J2827" s="2">
        <v>1</v>
      </c>
      <c r="K2827" s="2" t="str">
        <f t="shared" si="132"/>
        <v>508</v>
      </c>
      <c r="L2827" s="2" t="str">
        <f t="shared" si="133"/>
        <v>003</v>
      </c>
      <c r="M2827" s="2" t="str">
        <f t="shared" si="134"/>
        <v>007</v>
      </c>
    </row>
    <row r="2828" spans="2:13" x14ac:dyDescent="0.25">
      <c r="B2828" s="4" t="s">
        <v>1486</v>
      </c>
      <c r="C2828" s="2" t="s">
        <v>1487</v>
      </c>
      <c r="D2828" s="6" t="str">
        <f>+_xlfn.CONCAT(Table13456[[#This Row],[phase1]],Table13456[[#This Row],[phase2]],Table13456[[#This Row],[phase3]],Table13456[[#This Row],[phase4]])</f>
        <v>1508004000</v>
      </c>
      <c r="E2828" s="2" t="str">
        <f>+Table13456[[#This Row],[DESCRIPTION]]</f>
        <v>MOVABLE BRIDGE ELECTRICAL EQUIPMENT, REHABILITATION</v>
      </c>
      <c r="F2828" s="2" t="str">
        <f>+LEFT(Table13456[[#This Row],[PAY ITEM]],1)</f>
        <v>0</v>
      </c>
      <c r="G2828" s="2" t="str">
        <f>IF(Table13456[[#This Row],[first]]="0",SUBSTITUTE(TRIM(MID(B2828, 2, 3))," ","0"),SUBSTITUTE(TRIM(MID(B2828, 1, 3))," ","0"))</f>
        <v>508</v>
      </c>
      <c r="H2828" s="2" t="str">
        <f>IF(Table13456[[#This Row],[first]]="0",SUBSTITUTE(TRIM(MID(B2828, 5, 3))," ","0"),SUBSTITUTE(TRIM(MID(B2828, 4, 3))," ","0"))</f>
        <v>4</v>
      </c>
      <c r="I2828" s="2" t="str">
        <f>IF(Table13456[[#This Row],[first]]="0",SUBSTITUTE(TRIM(MID(B2828, 8, 3))," ","0"),SUBSTITUTE(TRIM(MID(B2828, 7, 3))," ","0"))</f>
        <v/>
      </c>
      <c r="J2828" s="2">
        <v>1</v>
      </c>
      <c r="K2828" s="2" t="str">
        <f t="shared" si="132"/>
        <v>508</v>
      </c>
      <c r="L2828" s="2" t="str">
        <f t="shared" si="133"/>
        <v>004</v>
      </c>
      <c r="M2828" s="2" t="str">
        <f t="shared" si="134"/>
        <v>000</v>
      </c>
    </row>
    <row r="2829" spans="2:13" x14ac:dyDescent="0.25">
      <c r="B2829" s="2" t="s">
        <v>8863</v>
      </c>
      <c r="C2829" s="2" t="s">
        <v>8864</v>
      </c>
      <c r="D2829" s="6" t="str">
        <f>+_xlfn.CONCAT(Table13456[[#This Row],[phase1]],Table13456[[#This Row],[phase2]],Table13456[[#This Row],[phase3]],Table13456[[#This Row],[phase4]])</f>
        <v>1508004001</v>
      </c>
      <c r="E2829" s="2" t="str">
        <f>+Table13456[[#This Row],[DESCRIPTION]]</f>
        <v>MOVABLE BRIDGE ELECTRICAL EQUIPMENT, USER DETECTION SAFETY SYSTEM</v>
      </c>
      <c r="F2829" s="2" t="str">
        <f>+LEFT(Table13456[[#This Row],[PAY ITEM]],1)</f>
        <v>0</v>
      </c>
      <c r="G2829" s="2" t="str">
        <f>IF(Table13456[[#This Row],[first]]="0",SUBSTITUTE(TRIM(MID(B2829, 2, 3))," ","0"),SUBSTITUTE(TRIM(MID(B2829, 1, 3))," ","0"))</f>
        <v>508</v>
      </c>
      <c r="H2829" s="2" t="str">
        <f>IF(Table13456[[#This Row],[first]]="0",SUBSTITUTE(TRIM(MID(B2829, 5, 3))," ","0"),SUBSTITUTE(TRIM(MID(B2829, 4, 3))," ","0"))</f>
        <v>4</v>
      </c>
      <c r="I2829" s="2" t="str">
        <f>IF(Table13456[[#This Row],[first]]="0",SUBSTITUTE(TRIM(MID(B2829, 8, 3))," ","0"),SUBSTITUTE(TRIM(MID(B2829, 7, 3))," ","0"))</f>
        <v>1</v>
      </c>
      <c r="J2829" s="2">
        <v>1</v>
      </c>
      <c r="K2829" s="2" t="str">
        <f t="shared" si="132"/>
        <v>508</v>
      </c>
      <c r="L2829" s="2" t="str">
        <f t="shared" si="133"/>
        <v>004</v>
      </c>
      <c r="M2829" s="2" t="str">
        <f t="shared" si="134"/>
        <v>001</v>
      </c>
    </row>
    <row r="2830" spans="2:13" x14ac:dyDescent="0.25">
      <c r="B2830" s="2" t="s">
        <v>8865</v>
      </c>
      <c r="C2830" s="2" t="s">
        <v>8866</v>
      </c>
      <c r="D2830" s="6" t="str">
        <f>+_xlfn.CONCAT(Table13456[[#This Row],[phase1]],Table13456[[#This Row],[phase2]],Table13456[[#This Row],[phase3]],Table13456[[#This Row],[phase4]])</f>
        <v>1508072001</v>
      </c>
      <c r="E2830" s="2" t="str">
        <f>+Table13456[[#This Row],[DESCRIPTION]]</f>
        <v>MOVABLE BRIDGE EMERGENCY GENERATOR , FURNISH &amp; INSTALL</v>
      </c>
      <c r="F2830" s="2" t="str">
        <f>+LEFT(Table13456[[#This Row],[PAY ITEM]],1)</f>
        <v>0</v>
      </c>
      <c r="G2830" s="2" t="str">
        <f>IF(Table13456[[#This Row],[first]]="0",SUBSTITUTE(TRIM(MID(B2830, 2, 3))," ","0"),SUBSTITUTE(TRIM(MID(B2830, 1, 3))," ","0"))</f>
        <v>508</v>
      </c>
      <c r="H2830" s="2" t="str">
        <f>IF(Table13456[[#This Row],[first]]="0",SUBSTITUTE(TRIM(MID(B2830, 5, 3))," ","0"),SUBSTITUTE(TRIM(MID(B2830, 4, 3))," ","0"))</f>
        <v>72</v>
      </c>
      <c r="I2830" s="2" t="str">
        <f>IF(Table13456[[#This Row],[first]]="0",SUBSTITUTE(TRIM(MID(B2830, 8, 3))," ","0"),SUBSTITUTE(TRIM(MID(B2830, 7, 3))," ","0"))</f>
        <v>1</v>
      </c>
      <c r="J2830" s="2">
        <v>1</v>
      </c>
      <c r="K2830" s="2" t="str">
        <f t="shared" si="132"/>
        <v>508</v>
      </c>
      <c r="L2830" s="2" t="str">
        <f t="shared" si="133"/>
        <v>072</v>
      </c>
      <c r="M2830" s="2" t="str">
        <f t="shared" si="134"/>
        <v>001</v>
      </c>
    </row>
    <row r="2831" spans="2:13" x14ac:dyDescent="0.25">
      <c r="B2831" s="4" t="s">
        <v>8867</v>
      </c>
      <c r="C2831" s="2" t="s">
        <v>8868</v>
      </c>
      <c r="D2831" s="6" t="str">
        <f>+_xlfn.CONCAT(Table13456[[#This Row],[phase1]],Table13456[[#This Row],[phase2]],Table13456[[#This Row],[phase3]],Table13456[[#This Row],[phase4]])</f>
        <v>1508072004</v>
      </c>
      <c r="E2831" s="2" t="str">
        <f>+Table13456[[#This Row],[DESCRIPTION]]</f>
        <v>MOVABLE BRIDGE EMERGENCY GENERATOR , REMOVE</v>
      </c>
      <c r="F2831" s="2" t="str">
        <f>+LEFT(Table13456[[#This Row],[PAY ITEM]],1)</f>
        <v>0</v>
      </c>
      <c r="G2831" s="2" t="str">
        <f>IF(Table13456[[#This Row],[first]]="0",SUBSTITUTE(TRIM(MID(B2831, 2, 3))," ","0"),SUBSTITUTE(TRIM(MID(B2831, 1, 3))," ","0"))</f>
        <v>508</v>
      </c>
      <c r="H2831" s="2" t="str">
        <f>IF(Table13456[[#This Row],[first]]="0",SUBSTITUTE(TRIM(MID(B2831, 5, 3))," ","0"),SUBSTITUTE(TRIM(MID(B2831, 4, 3))," ","0"))</f>
        <v>72</v>
      </c>
      <c r="I2831" s="2" t="str">
        <f>IF(Table13456[[#This Row],[first]]="0",SUBSTITUTE(TRIM(MID(B2831, 8, 3))," ","0"),SUBSTITUTE(TRIM(MID(B2831, 7, 3))," ","0"))</f>
        <v>4</v>
      </c>
      <c r="J2831" s="2">
        <v>1</v>
      </c>
      <c r="K2831" s="2" t="str">
        <f t="shared" si="132"/>
        <v>508</v>
      </c>
      <c r="L2831" s="2" t="str">
        <f t="shared" si="133"/>
        <v>072</v>
      </c>
      <c r="M2831" s="2" t="str">
        <f t="shared" si="134"/>
        <v>004</v>
      </c>
    </row>
    <row r="2832" spans="2:13" x14ac:dyDescent="0.25">
      <c r="B2832" s="4" t="s">
        <v>8869</v>
      </c>
      <c r="C2832" s="2" t="s">
        <v>8870</v>
      </c>
      <c r="D2832" s="6" t="str">
        <f>+_xlfn.CONCAT(Table13456[[#This Row],[phase1]],Table13456[[#This Row],[phase2]],Table13456[[#This Row],[phase3]],Table13456[[#This Row],[phase4]])</f>
        <v>1508072101</v>
      </c>
      <c r="E2832" s="2" t="str">
        <f>+Table13456[[#This Row],[DESCRIPTION]]</f>
        <v>MOVABLE BRIDGE EMERGENCY GENERATOR, FURNISH &amp; INSTALL FUEL TANK, PROJECT 436525-1-52-01</v>
      </c>
      <c r="F2832" s="2" t="str">
        <f>+LEFT(Table13456[[#This Row],[PAY ITEM]],1)</f>
        <v>0</v>
      </c>
      <c r="G2832" s="2" t="str">
        <f>IF(Table13456[[#This Row],[first]]="0",SUBSTITUTE(TRIM(MID(B2832, 2, 3))," ","0"),SUBSTITUTE(TRIM(MID(B2832, 1, 3))," ","0"))</f>
        <v>508</v>
      </c>
      <c r="H2832" s="2" t="str">
        <f>IF(Table13456[[#This Row],[first]]="0",SUBSTITUTE(TRIM(MID(B2832, 5, 3))," ","0"),SUBSTITUTE(TRIM(MID(B2832, 4, 3))," ","0"))</f>
        <v>72</v>
      </c>
      <c r="I2832" s="2" t="str">
        <f>IF(Table13456[[#This Row],[first]]="0",SUBSTITUTE(TRIM(MID(B2832, 8, 3))," ","0"),SUBSTITUTE(TRIM(MID(B2832, 7, 3))," ","0"))</f>
        <v>101</v>
      </c>
      <c r="J2832" s="2">
        <v>1</v>
      </c>
      <c r="K2832" s="2" t="str">
        <f t="shared" si="132"/>
        <v>508</v>
      </c>
      <c r="L2832" s="2" t="str">
        <f t="shared" si="133"/>
        <v>072</v>
      </c>
      <c r="M2832" s="2" t="str">
        <f t="shared" si="134"/>
        <v>101</v>
      </c>
    </row>
    <row r="2833" spans="2:13" x14ac:dyDescent="0.25">
      <c r="B2833" s="4" t="s">
        <v>8871</v>
      </c>
      <c r="C2833" s="2" t="s">
        <v>8872</v>
      </c>
      <c r="D2833" s="6" t="str">
        <f>+_xlfn.CONCAT(Table13456[[#This Row],[phase1]],Table13456[[#This Row],[phase2]],Table13456[[#This Row],[phase3]],Table13456[[#This Row],[phase4]])</f>
        <v>1508072102</v>
      </c>
      <c r="E2833" s="2" t="str">
        <f>+Table13456[[#This Row],[DESCRIPTION]]</f>
        <v>MOVABLE BRIDGE EMERGENCY GENERATOR, REMOVE FUEL TANK, PROJECT 436525-1-52-01</v>
      </c>
      <c r="F2833" s="2" t="str">
        <f>+LEFT(Table13456[[#This Row],[PAY ITEM]],1)</f>
        <v>0</v>
      </c>
      <c r="G2833" s="2" t="str">
        <f>IF(Table13456[[#This Row],[first]]="0",SUBSTITUTE(TRIM(MID(B2833, 2, 3))," ","0"),SUBSTITUTE(TRIM(MID(B2833, 1, 3))," ","0"))</f>
        <v>508</v>
      </c>
      <c r="H2833" s="2" t="str">
        <f>IF(Table13456[[#This Row],[first]]="0",SUBSTITUTE(TRIM(MID(B2833, 5, 3))," ","0"),SUBSTITUTE(TRIM(MID(B2833, 4, 3))," ","0"))</f>
        <v>72</v>
      </c>
      <c r="I2833" s="2" t="str">
        <f>IF(Table13456[[#This Row],[first]]="0",SUBSTITUTE(TRIM(MID(B2833, 8, 3))," ","0"),SUBSTITUTE(TRIM(MID(B2833, 7, 3))," ","0"))</f>
        <v>102</v>
      </c>
      <c r="J2833" s="2">
        <v>1</v>
      </c>
      <c r="K2833" s="2" t="str">
        <f t="shared" si="132"/>
        <v>508</v>
      </c>
      <c r="L2833" s="2" t="str">
        <f t="shared" si="133"/>
        <v>072</v>
      </c>
      <c r="M2833" s="2" t="str">
        <f t="shared" si="134"/>
        <v>102</v>
      </c>
    </row>
    <row r="2834" spans="2:13" x14ac:dyDescent="0.25">
      <c r="B2834" s="2" t="s">
        <v>8873</v>
      </c>
      <c r="C2834" s="2" t="s">
        <v>8874</v>
      </c>
      <c r="D2834" s="6" t="str">
        <f>+_xlfn.CONCAT(Table13456[[#This Row],[phase1]],Table13456[[#This Row],[phase2]],Table13456[[#This Row],[phase3]],Table13456[[#This Row],[phase4]])</f>
        <v>1508072103</v>
      </c>
      <c r="E2834" s="2" t="str">
        <f>+Table13456[[#This Row],[DESCRIPTION]]</f>
        <v>MOVABLE BRIDGE EMERGENCY GENERATOR, TEMPORARY GENERATOR, PROJECT 440424-1-5201</v>
      </c>
      <c r="F2834" s="2" t="str">
        <f>+LEFT(Table13456[[#This Row],[PAY ITEM]],1)</f>
        <v>0</v>
      </c>
      <c r="G2834" s="2" t="str">
        <f>IF(Table13456[[#This Row],[first]]="0",SUBSTITUTE(TRIM(MID(B2834, 2, 3))," ","0"),SUBSTITUTE(TRIM(MID(B2834, 1, 3))," ","0"))</f>
        <v>508</v>
      </c>
      <c r="H2834" s="2" t="str">
        <f>IF(Table13456[[#This Row],[first]]="0",SUBSTITUTE(TRIM(MID(B2834, 5, 3))," ","0"),SUBSTITUTE(TRIM(MID(B2834, 4, 3))," ","0"))</f>
        <v>72</v>
      </c>
      <c r="I2834" s="2" t="str">
        <f>IF(Table13456[[#This Row],[first]]="0",SUBSTITUTE(TRIM(MID(B2834, 8, 3))," ","0"),SUBSTITUTE(TRIM(MID(B2834, 7, 3))," ","0"))</f>
        <v>103</v>
      </c>
      <c r="J2834" s="2">
        <v>1</v>
      </c>
      <c r="K2834" s="2" t="str">
        <f t="shared" si="132"/>
        <v>508</v>
      </c>
      <c r="L2834" s="2" t="str">
        <f t="shared" si="133"/>
        <v>072</v>
      </c>
      <c r="M2834" s="2" t="str">
        <f t="shared" si="134"/>
        <v>103</v>
      </c>
    </row>
    <row r="2835" spans="2:13" x14ac:dyDescent="0.25">
      <c r="B2835" s="2" t="s">
        <v>4128</v>
      </c>
      <c r="C2835" s="2" t="s">
        <v>8875</v>
      </c>
      <c r="D2835" s="6" t="str">
        <f>+_xlfn.CONCAT(Table13456[[#This Row],[phase1]],Table13456[[#This Row],[phase2]],Table13456[[#This Row],[phase3]],Table13456[[#This Row],[phase4]])</f>
        <v>1508073001</v>
      </c>
      <c r="E2835" s="2" t="str">
        <f>+Table13456[[#This Row],[DESCRIPTION]]</f>
        <v>SUBMARINE CABLE ASSEMBLY, FURNISH &amp; INSTALL</v>
      </c>
      <c r="F2835" s="2" t="str">
        <f>+LEFT(Table13456[[#This Row],[PAY ITEM]],1)</f>
        <v>0</v>
      </c>
      <c r="G2835" s="2" t="str">
        <f>IF(Table13456[[#This Row],[first]]="0",SUBSTITUTE(TRIM(MID(B2835, 2, 3))," ","0"),SUBSTITUTE(TRIM(MID(B2835, 1, 3))," ","0"))</f>
        <v>508</v>
      </c>
      <c r="H2835" s="2" t="str">
        <f>IF(Table13456[[#This Row],[first]]="0",SUBSTITUTE(TRIM(MID(B2835, 5, 3))," ","0"),SUBSTITUTE(TRIM(MID(B2835, 4, 3))," ","0"))</f>
        <v>73</v>
      </c>
      <c r="I2835" s="2" t="str">
        <f>IF(Table13456[[#This Row],[first]]="0",SUBSTITUTE(TRIM(MID(B2835, 8, 3))," ","0"),SUBSTITUTE(TRIM(MID(B2835, 7, 3))," ","0"))</f>
        <v>1</v>
      </c>
      <c r="J2835" s="2">
        <v>1</v>
      </c>
      <c r="K2835" s="2" t="str">
        <f t="shared" si="132"/>
        <v>508</v>
      </c>
      <c r="L2835" s="2" t="str">
        <f t="shared" si="133"/>
        <v>073</v>
      </c>
      <c r="M2835" s="2" t="str">
        <f t="shared" si="134"/>
        <v>001</v>
      </c>
    </row>
    <row r="2836" spans="2:13" x14ac:dyDescent="0.25">
      <c r="B2836" s="2" t="s">
        <v>8876</v>
      </c>
      <c r="C2836" s="2" t="s">
        <v>8877</v>
      </c>
      <c r="D2836" s="6" t="str">
        <f>+_xlfn.CONCAT(Table13456[[#This Row],[phase1]],Table13456[[#This Row],[phase2]],Table13456[[#This Row],[phase3]],Table13456[[#This Row],[phase4]])</f>
        <v>1508073003</v>
      </c>
      <c r="E2836" s="2" t="str">
        <f>+Table13456[[#This Row],[DESCRIPTION]]</f>
        <v>SUBMARINE CABLE ASSEMBLY, INSTALL</v>
      </c>
      <c r="F2836" s="2" t="str">
        <f>+LEFT(Table13456[[#This Row],[PAY ITEM]],1)</f>
        <v>0</v>
      </c>
      <c r="G2836" s="2" t="str">
        <f>IF(Table13456[[#This Row],[first]]="0",SUBSTITUTE(TRIM(MID(B2836, 2, 3))," ","0"),SUBSTITUTE(TRIM(MID(B2836, 1, 3))," ","0"))</f>
        <v>508</v>
      </c>
      <c r="H2836" s="2" t="str">
        <f>IF(Table13456[[#This Row],[first]]="0",SUBSTITUTE(TRIM(MID(B2836, 5, 3))," ","0"),SUBSTITUTE(TRIM(MID(B2836, 4, 3))," ","0"))</f>
        <v>73</v>
      </c>
      <c r="I2836" s="2" t="str">
        <f>IF(Table13456[[#This Row],[first]]="0",SUBSTITUTE(TRIM(MID(B2836, 8, 3))," ","0"),SUBSTITUTE(TRIM(MID(B2836, 7, 3))," ","0"))</f>
        <v>3</v>
      </c>
      <c r="J2836" s="2">
        <v>1</v>
      </c>
      <c r="K2836" s="2" t="str">
        <f t="shared" si="132"/>
        <v>508</v>
      </c>
      <c r="L2836" s="2" t="str">
        <f t="shared" si="133"/>
        <v>073</v>
      </c>
      <c r="M2836" s="2" t="str">
        <f t="shared" si="134"/>
        <v>003</v>
      </c>
    </row>
    <row r="2837" spans="2:13" x14ac:dyDescent="0.25">
      <c r="B2837" s="2" t="s">
        <v>1488</v>
      </c>
      <c r="C2837" s="2" t="s">
        <v>1489</v>
      </c>
      <c r="D2837" s="6" t="str">
        <f>+_xlfn.CONCAT(Table13456[[#This Row],[phase1]],Table13456[[#This Row],[phase2]],Table13456[[#This Row],[phase3]],Table13456[[#This Row],[phase4]])</f>
        <v>1508073004</v>
      </c>
      <c r="E2837" s="2" t="str">
        <f>+Table13456[[#This Row],[DESCRIPTION]]</f>
        <v>SUBMARINE CABLE ASSEMBLY, REMOVE</v>
      </c>
      <c r="F2837" s="2" t="str">
        <f>+LEFT(Table13456[[#This Row],[PAY ITEM]],1)</f>
        <v>0</v>
      </c>
      <c r="G2837" s="2" t="str">
        <f>IF(Table13456[[#This Row],[first]]="0",SUBSTITUTE(TRIM(MID(B2837, 2, 3))," ","0"),SUBSTITUTE(TRIM(MID(B2837, 1, 3))," ","0"))</f>
        <v>508</v>
      </c>
      <c r="H2837" s="2" t="str">
        <f>IF(Table13456[[#This Row],[first]]="0",SUBSTITUTE(TRIM(MID(B2837, 5, 3))," ","0"),SUBSTITUTE(TRIM(MID(B2837, 4, 3))," ","0"))</f>
        <v>73</v>
      </c>
      <c r="I2837" s="2" t="str">
        <f>IF(Table13456[[#This Row],[first]]="0",SUBSTITUTE(TRIM(MID(B2837, 8, 3))," ","0"),SUBSTITUTE(TRIM(MID(B2837, 7, 3))," ","0"))</f>
        <v>4</v>
      </c>
      <c r="J2837" s="2">
        <v>1</v>
      </c>
      <c r="K2837" s="2" t="str">
        <f t="shared" si="132"/>
        <v>508</v>
      </c>
      <c r="L2837" s="2" t="str">
        <f t="shared" si="133"/>
        <v>073</v>
      </c>
      <c r="M2837" s="2" t="str">
        <f t="shared" si="134"/>
        <v>004</v>
      </c>
    </row>
    <row r="2838" spans="2:13" x14ac:dyDescent="0.25">
      <c r="B2838" s="2" t="s">
        <v>4129</v>
      </c>
      <c r="C2838" s="2" t="s">
        <v>8878</v>
      </c>
      <c r="D2838" s="6" t="str">
        <f>+_xlfn.CONCAT(Table13456[[#This Row],[phase1]],Table13456[[#This Row],[phase2]],Table13456[[#This Row],[phase3]],Table13456[[#This Row],[phase4]])</f>
        <v>1508076001</v>
      </c>
      <c r="E2838" s="2" t="str">
        <f>+Table13456[[#This Row],[DESCRIPTION]]</f>
        <v>MOVABLE BRIDGE - REHAB, SPAN MOTORS &amp; CONTROLLERS , F&amp;I</v>
      </c>
      <c r="F2838" s="2" t="str">
        <f>+LEFT(Table13456[[#This Row],[PAY ITEM]],1)</f>
        <v>0</v>
      </c>
      <c r="G2838" s="2" t="str">
        <f>IF(Table13456[[#This Row],[first]]="0",SUBSTITUTE(TRIM(MID(B2838, 2, 3))," ","0"),SUBSTITUTE(TRIM(MID(B2838, 1, 3))," ","0"))</f>
        <v>508</v>
      </c>
      <c r="H2838" s="2" t="str">
        <f>IF(Table13456[[#This Row],[first]]="0",SUBSTITUTE(TRIM(MID(B2838, 5, 3))," ","0"),SUBSTITUTE(TRIM(MID(B2838, 4, 3))," ","0"))</f>
        <v>76</v>
      </c>
      <c r="I2838" s="2" t="str">
        <f>IF(Table13456[[#This Row],[first]]="0",SUBSTITUTE(TRIM(MID(B2838, 8, 3))," ","0"),SUBSTITUTE(TRIM(MID(B2838, 7, 3))," ","0"))</f>
        <v>1</v>
      </c>
      <c r="J2838" s="2">
        <v>1</v>
      </c>
      <c r="K2838" s="2" t="str">
        <f t="shared" si="132"/>
        <v>508</v>
      </c>
      <c r="L2838" s="2" t="str">
        <f t="shared" si="133"/>
        <v>076</v>
      </c>
      <c r="M2838" s="2" t="str">
        <f t="shared" si="134"/>
        <v>001</v>
      </c>
    </row>
    <row r="2839" spans="2:13" x14ac:dyDescent="0.25">
      <c r="B2839" s="2" t="s">
        <v>4130</v>
      </c>
      <c r="C2839" s="2" t="s">
        <v>8879</v>
      </c>
      <c r="D2839" s="6" t="str">
        <f>+_xlfn.CONCAT(Table13456[[#This Row],[phase1]],Table13456[[#This Row],[phase2]],Table13456[[#This Row],[phase3]],Table13456[[#This Row],[phase4]])</f>
        <v>1508076004</v>
      </c>
      <c r="E2839" s="2" t="str">
        <f>+Table13456[[#This Row],[DESCRIPTION]]</f>
        <v>MOVABLE BRIDGE - REHAB, SPAN MOTORS &amp; CONTROLLERS ,  REMOVE</v>
      </c>
      <c r="F2839" s="2" t="str">
        <f>+LEFT(Table13456[[#This Row],[PAY ITEM]],1)</f>
        <v>0</v>
      </c>
      <c r="G2839" s="2" t="str">
        <f>IF(Table13456[[#This Row],[first]]="0",SUBSTITUTE(TRIM(MID(B2839, 2, 3))," ","0"),SUBSTITUTE(TRIM(MID(B2839, 1, 3))," ","0"))</f>
        <v>508</v>
      </c>
      <c r="H2839" s="2" t="str">
        <f>IF(Table13456[[#This Row],[first]]="0",SUBSTITUTE(TRIM(MID(B2839, 5, 3))," ","0"),SUBSTITUTE(TRIM(MID(B2839, 4, 3))," ","0"))</f>
        <v>76</v>
      </c>
      <c r="I2839" s="2" t="str">
        <f>IF(Table13456[[#This Row],[first]]="0",SUBSTITUTE(TRIM(MID(B2839, 8, 3))," ","0"),SUBSTITUTE(TRIM(MID(B2839, 7, 3))," ","0"))</f>
        <v>4</v>
      </c>
      <c r="J2839" s="2">
        <v>1</v>
      </c>
      <c r="K2839" s="2" t="str">
        <f t="shared" si="132"/>
        <v>508</v>
      </c>
      <c r="L2839" s="2" t="str">
        <f t="shared" si="133"/>
        <v>076</v>
      </c>
      <c r="M2839" s="2" t="str">
        <f t="shared" si="134"/>
        <v>004</v>
      </c>
    </row>
    <row r="2840" spans="2:13" x14ac:dyDescent="0.25">
      <c r="B2840" s="2" t="s">
        <v>8880</v>
      </c>
      <c r="C2840" s="2" t="s">
        <v>8881</v>
      </c>
      <c r="D2840" s="6" t="str">
        <f>+_xlfn.CONCAT(Table13456[[#This Row],[phase1]],Table13456[[#This Row],[phase2]],Table13456[[#This Row],[phase3]],Table13456[[#This Row],[phase4]])</f>
        <v>1508076005</v>
      </c>
      <c r="E2840" s="2" t="str">
        <f>+Table13456[[#This Row],[DESCRIPTION]]</f>
        <v>MOVABLE BRIDGE - REHAB, SPAN MOTORS &amp; CONTROLLERS ,  RECONDITION</v>
      </c>
      <c r="F2840" s="2" t="str">
        <f>+LEFT(Table13456[[#This Row],[PAY ITEM]],1)</f>
        <v>0</v>
      </c>
      <c r="G2840" s="2" t="str">
        <f>IF(Table13456[[#This Row],[first]]="0",SUBSTITUTE(TRIM(MID(B2840, 2, 3))," ","0"),SUBSTITUTE(TRIM(MID(B2840, 1, 3))," ","0"))</f>
        <v>508</v>
      </c>
      <c r="H2840" s="2" t="str">
        <f>IF(Table13456[[#This Row],[first]]="0",SUBSTITUTE(TRIM(MID(B2840, 5, 3))," ","0"),SUBSTITUTE(TRIM(MID(B2840, 4, 3))," ","0"))</f>
        <v>76</v>
      </c>
      <c r="I2840" s="2" t="str">
        <f>IF(Table13456[[#This Row],[first]]="0",SUBSTITUTE(TRIM(MID(B2840, 8, 3))," ","0"),SUBSTITUTE(TRIM(MID(B2840, 7, 3))," ","0"))</f>
        <v>5</v>
      </c>
      <c r="J2840" s="2">
        <v>1</v>
      </c>
      <c r="K2840" s="2" t="str">
        <f t="shared" si="132"/>
        <v>508</v>
      </c>
      <c r="L2840" s="2" t="str">
        <f t="shared" si="133"/>
        <v>076</v>
      </c>
      <c r="M2840" s="2" t="str">
        <f t="shared" si="134"/>
        <v>005</v>
      </c>
    </row>
    <row r="2841" spans="2:13" x14ac:dyDescent="0.25">
      <c r="B2841" s="2" t="s">
        <v>4131</v>
      </c>
      <c r="C2841" s="2" t="s">
        <v>8882</v>
      </c>
      <c r="D2841" s="6" t="str">
        <f>+_xlfn.CONCAT(Table13456[[#This Row],[phase1]],Table13456[[#This Row],[phase2]],Table13456[[#This Row],[phase3]],Table13456[[#This Row],[phase4]])</f>
        <v>1508077001</v>
      </c>
      <c r="E2841" s="2" t="str">
        <f>+Table13456[[#This Row],[DESCRIPTION]]</f>
        <v>MOVABLE BRIDGE-REHAB,PROGRAMMABLE LOGIC CONTROLLER  F&amp;I</v>
      </c>
      <c r="F2841" s="2" t="str">
        <f>+LEFT(Table13456[[#This Row],[PAY ITEM]],1)</f>
        <v>0</v>
      </c>
      <c r="G2841" s="2" t="str">
        <f>IF(Table13456[[#This Row],[first]]="0",SUBSTITUTE(TRIM(MID(B2841, 2, 3))," ","0"),SUBSTITUTE(TRIM(MID(B2841, 1, 3))," ","0"))</f>
        <v>508</v>
      </c>
      <c r="H2841" s="2" t="str">
        <f>IF(Table13456[[#This Row],[first]]="0",SUBSTITUTE(TRIM(MID(B2841, 5, 3))," ","0"),SUBSTITUTE(TRIM(MID(B2841, 4, 3))," ","0"))</f>
        <v>77</v>
      </c>
      <c r="I2841" s="2" t="str">
        <f>IF(Table13456[[#This Row],[first]]="0",SUBSTITUTE(TRIM(MID(B2841, 8, 3))," ","0"),SUBSTITUTE(TRIM(MID(B2841, 7, 3))," ","0"))</f>
        <v>1</v>
      </c>
      <c r="J2841" s="2">
        <v>1</v>
      </c>
      <c r="K2841" s="2" t="str">
        <f t="shared" si="132"/>
        <v>508</v>
      </c>
      <c r="L2841" s="2" t="str">
        <f t="shared" si="133"/>
        <v>077</v>
      </c>
      <c r="M2841" s="2" t="str">
        <f t="shared" si="134"/>
        <v>001</v>
      </c>
    </row>
    <row r="2842" spans="2:13" x14ac:dyDescent="0.25">
      <c r="B2842" s="2" t="s">
        <v>4132</v>
      </c>
      <c r="C2842" s="2" t="s">
        <v>8883</v>
      </c>
      <c r="D2842" s="6" t="str">
        <f>+_xlfn.CONCAT(Table13456[[#This Row],[phase1]],Table13456[[#This Row],[phase2]],Table13456[[#This Row],[phase3]],Table13456[[#This Row],[phase4]])</f>
        <v>1508077004</v>
      </c>
      <c r="E2842" s="2" t="str">
        <f>+Table13456[[#This Row],[DESCRIPTION]]</f>
        <v>MOVABLE BRIDGE-REHAB,PROGRAMMABLE LOGIC CONTROLLER  REMOVE</v>
      </c>
      <c r="F2842" s="2" t="str">
        <f>+LEFT(Table13456[[#This Row],[PAY ITEM]],1)</f>
        <v>0</v>
      </c>
      <c r="G2842" s="2" t="str">
        <f>IF(Table13456[[#This Row],[first]]="0",SUBSTITUTE(TRIM(MID(B2842, 2, 3))," ","0"),SUBSTITUTE(TRIM(MID(B2842, 1, 3))," ","0"))</f>
        <v>508</v>
      </c>
      <c r="H2842" s="2" t="str">
        <f>IF(Table13456[[#This Row],[first]]="0",SUBSTITUTE(TRIM(MID(B2842, 5, 3))," ","0"),SUBSTITUTE(TRIM(MID(B2842, 4, 3))," ","0"))</f>
        <v>77</v>
      </c>
      <c r="I2842" s="2" t="str">
        <f>IF(Table13456[[#This Row],[first]]="0",SUBSTITUTE(TRIM(MID(B2842, 8, 3))," ","0"),SUBSTITUTE(TRIM(MID(B2842, 7, 3))," ","0"))</f>
        <v>4</v>
      </c>
      <c r="J2842" s="2">
        <v>1</v>
      </c>
      <c r="K2842" s="2" t="str">
        <f t="shared" si="132"/>
        <v>508</v>
      </c>
      <c r="L2842" s="2" t="str">
        <f t="shared" si="133"/>
        <v>077</v>
      </c>
      <c r="M2842" s="2" t="str">
        <f t="shared" si="134"/>
        <v>004</v>
      </c>
    </row>
    <row r="2843" spans="2:13" x14ac:dyDescent="0.25">
      <c r="B2843" s="2" t="s">
        <v>4133</v>
      </c>
      <c r="C2843" s="2" t="s">
        <v>8884</v>
      </c>
      <c r="D2843" s="6" t="str">
        <f>+_xlfn.CONCAT(Table13456[[#This Row],[phase1]],Table13456[[#This Row],[phase2]],Table13456[[#This Row],[phase3]],Table13456[[#This Row],[phase4]])</f>
        <v>1508077005</v>
      </c>
      <c r="E2843" s="2" t="str">
        <f>+Table13456[[#This Row],[DESCRIPTION]]</f>
        <v>MOVABLE BRIDGE-REHAB,PROGRAMMABLE LOGIC CONTROLLER  PROGRAMMING</v>
      </c>
      <c r="F2843" s="2" t="str">
        <f>+LEFT(Table13456[[#This Row],[PAY ITEM]],1)</f>
        <v>0</v>
      </c>
      <c r="G2843" s="2" t="str">
        <f>IF(Table13456[[#This Row],[first]]="0",SUBSTITUTE(TRIM(MID(B2843, 2, 3))," ","0"),SUBSTITUTE(TRIM(MID(B2843, 1, 3))," ","0"))</f>
        <v>508</v>
      </c>
      <c r="H2843" s="2" t="str">
        <f>IF(Table13456[[#This Row],[first]]="0",SUBSTITUTE(TRIM(MID(B2843, 5, 3))," ","0"),SUBSTITUTE(TRIM(MID(B2843, 4, 3))," ","0"))</f>
        <v>77</v>
      </c>
      <c r="I2843" s="2" t="str">
        <f>IF(Table13456[[#This Row],[first]]="0",SUBSTITUTE(TRIM(MID(B2843, 8, 3))," ","0"),SUBSTITUTE(TRIM(MID(B2843, 7, 3))," ","0"))</f>
        <v>5</v>
      </c>
      <c r="J2843" s="2">
        <v>1</v>
      </c>
      <c r="K2843" s="2" t="str">
        <f t="shared" si="132"/>
        <v>508</v>
      </c>
      <c r="L2843" s="2" t="str">
        <f t="shared" si="133"/>
        <v>077</v>
      </c>
      <c r="M2843" s="2" t="str">
        <f t="shared" si="134"/>
        <v>005</v>
      </c>
    </row>
    <row r="2844" spans="2:13" x14ac:dyDescent="0.25">
      <c r="B2844" s="2" t="s">
        <v>4134</v>
      </c>
      <c r="C2844" s="2" t="s">
        <v>8885</v>
      </c>
      <c r="D2844" s="6" t="str">
        <f>+_xlfn.CONCAT(Table13456[[#This Row],[phase1]],Table13456[[#This Row],[phase2]],Table13456[[#This Row],[phase3]],Table13456[[#This Row],[phase4]])</f>
        <v>1508078001</v>
      </c>
      <c r="E2844" s="2" t="str">
        <f>+Table13456[[#This Row],[DESCRIPTION]]</f>
        <v>MOVABLE BRIDGE-REHAB, LIMIT SWITCHES &amp; TRANSDUCERS F&amp;I</v>
      </c>
      <c r="F2844" s="2" t="str">
        <f>+LEFT(Table13456[[#This Row],[PAY ITEM]],1)</f>
        <v>0</v>
      </c>
      <c r="G2844" s="2" t="str">
        <f>IF(Table13456[[#This Row],[first]]="0",SUBSTITUTE(TRIM(MID(B2844, 2, 3))," ","0"),SUBSTITUTE(TRIM(MID(B2844, 1, 3))," ","0"))</f>
        <v>508</v>
      </c>
      <c r="H2844" s="2" t="str">
        <f>IF(Table13456[[#This Row],[first]]="0",SUBSTITUTE(TRIM(MID(B2844, 5, 3))," ","0"),SUBSTITUTE(TRIM(MID(B2844, 4, 3))," ","0"))</f>
        <v>78</v>
      </c>
      <c r="I2844" s="2" t="str">
        <f>IF(Table13456[[#This Row],[first]]="0",SUBSTITUTE(TRIM(MID(B2844, 8, 3))," ","0"),SUBSTITUTE(TRIM(MID(B2844, 7, 3))," ","0"))</f>
        <v>1</v>
      </c>
      <c r="J2844" s="2">
        <v>1</v>
      </c>
      <c r="K2844" s="2" t="str">
        <f t="shared" si="132"/>
        <v>508</v>
      </c>
      <c r="L2844" s="2" t="str">
        <f t="shared" si="133"/>
        <v>078</v>
      </c>
      <c r="M2844" s="2" t="str">
        <f t="shared" si="134"/>
        <v>001</v>
      </c>
    </row>
    <row r="2845" spans="2:13" x14ac:dyDescent="0.25">
      <c r="B2845" s="2" t="s">
        <v>4135</v>
      </c>
      <c r="C2845" s="2" t="s">
        <v>8886</v>
      </c>
      <c r="D2845" s="6" t="str">
        <f>+_xlfn.CONCAT(Table13456[[#This Row],[phase1]],Table13456[[#This Row],[phase2]],Table13456[[#This Row],[phase3]],Table13456[[#This Row],[phase4]])</f>
        <v>1508078004</v>
      </c>
      <c r="E2845" s="2" t="str">
        <f>+Table13456[[#This Row],[DESCRIPTION]]</f>
        <v>MOVABLE BRIDGE-REHAB, LIMIT SWITCHES &amp; TRANSDUCERS REMOVE</v>
      </c>
      <c r="F2845" s="2" t="str">
        <f>+LEFT(Table13456[[#This Row],[PAY ITEM]],1)</f>
        <v>0</v>
      </c>
      <c r="G2845" s="2" t="str">
        <f>IF(Table13456[[#This Row],[first]]="0",SUBSTITUTE(TRIM(MID(B2845, 2, 3))," ","0"),SUBSTITUTE(TRIM(MID(B2845, 1, 3))," ","0"))</f>
        <v>508</v>
      </c>
      <c r="H2845" s="2" t="str">
        <f>IF(Table13456[[#This Row],[first]]="0",SUBSTITUTE(TRIM(MID(B2845, 5, 3))," ","0"),SUBSTITUTE(TRIM(MID(B2845, 4, 3))," ","0"))</f>
        <v>78</v>
      </c>
      <c r="I2845" s="2" t="str">
        <f>IF(Table13456[[#This Row],[first]]="0",SUBSTITUTE(TRIM(MID(B2845, 8, 3))," ","0"),SUBSTITUTE(TRIM(MID(B2845, 7, 3))," ","0"))</f>
        <v>4</v>
      </c>
      <c r="J2845" s="2">
        <v>1</v>
      </c>
      <c r="K2845" s="2" t="str">
        <f t="shared" si="132"/>
        <v>508</v>
      </c>
      <c r="L2845" s="2" t="str">
        <f t="shared" si="133"/>
        <v>078</v>
      </c>
      <c r="M2845" s="2" t="str">
        <f t="shared" si="134"/>
        <v>004</v>
      </c>
    </row>
    <row r="2846" spans="2:13" x14ac:dyDescent="0.25">
      <c r="B2846" s="2" t="s">
        <v>4136</v>
      </c>
      <c r="C2846" s="2" t="s">
        <v>8887</v>
      </c>
      <c r="D2846" s="6" t="str">
        <f>+_xlfn.CONCAT(Table13456[[#This Row],[phase1]],Table13456[[#This Row],[phase2]],Table13456[[#This Row],[phase3]],Table13456[[#This Row],[phase4]])</f>
        <v>1508079001</v>
      </c>
      <c r="E2846" s="2" t="str">
        <f>+Table13456[[#This Row],[DESCRIPTION]]</f>
        <v>MOVABLE BRIDGE-REHAB,CONTROL CONSOLE, F&amp;I</v>
      </c>
      <c r="F2846" s="2" t="str">
        <f>+LEFT(Table13456[[#This Row],[PAY ITEM]],1)</f>
        <v>0</v>
      </c>
      <c r="G2846" s="2" t="str">
        <f>IF(Table13456[[#This Row],[first]]="0",SUBSTITUTE(TRIM(MID(B2846, 2, 3))," ","0"),SUBSTITUTE(TRIM(MID(B2846, 1, 3))," ","0"))</f>
        <v>508</v>
      </c>
      <c r="H2846" s="2" t="str">
        <f>IF(Table13456[[#This Row],[first]]="0",SUBSTITUTE(TRIM(MID(B2846, 5, 3))," ","0"),SUBSTITUTE(TRIM(MID(B2846, 4, 3))," ","0"))</f>
        <v>79</v>
      </c>
      <c r="I2846" s="2" t="str">
        <f>IF(Table13456[[#This Row],[first]]="0",SUBSTITUTE(TRIM(MID(B2846, 8, 3))," ","0"),SUBSTITUTE(TRIM(MID(B2846, 7, 3))," ","0"))</f>
        <v>1</v>
      </c>
      <c r="J2846" s="2">
        <v>1</v>
      </c>
      <c r="K2846" s="2" t="str">
        <f t="shared" si="132"/>
        <v>508</v>
      </c>
      <c r="L2846" s="2" t="str">
        <f t="shared" si="133"/>
        <v>079</v>
      </c>
      <c r="M2846" s="2" t="str">
        <f t="shared" si="134"/>
        <v>001</v>
      </c>
    </row>
    <row r="2847" spans="2:13" x14ac:dyDescent="0.25">
      <c r="B2847" s="2" t="s">
        <v>4137</v>
      </c>
      <c r="C2847" s="2" t="s">
        <v>8888</v>
      </c>
      <c r="D2847" s="6" t="str">
        <f>+_xlfn.CONCAT(Table13456[[#This Row],[phase1]],Table13456[[#This Row],[phase2]],Table13456[[#This Row],[phase3]],Table13456[[#This Row],[phase4]])</f>
        <v>1508079004</v>
      </c>
      <c r="E2847" s="2" t="str">
        <f>+Table13456[[#This Row],[DESCRIPTION]]</f>
        <v>MOVABLE BRIDGE-REHAB,CONTROL CONSOLE, REMOVE</v>
      </c>
      <c r="F2847" s="2" t="str">
        <f>+LEFT(Table13456[[#This Row],[PAY ITEM]],1)</f>
        <v>0</v>
      </c>
      <c r="G2847" s="2" t="str">
        <f>IF(Table13456[[#This Row],[first]]="0",SUBSTITUTE(TRIM(MID(B2847, 2, 3))," ","0"),SUBSTITUTE(TRIM(MID(B2847, 1, 3))," ","0"))</f>
        <v>508</v>
      </c>
      <c r="H2847" s="2" t="str">
        <f>IF(Table13456[[#This Row],[first]]="0",SUBSTITUTE(TRIM(MID(B2847, 5, 3))," ","0"),SUBSTITUTE(TRIM(MID(B2847, 4, 3))," ","0"))</f>
        <v>79</v>
      </c>
      <c r="I2847" s="2" t="str">
        <f>IF(Table13456[[#This Row],[first]]="0",SUBSTITUTE(TRIM(MID(B2847, 8, 3))," ","0"),SUBSTITUTE(TRIM(MID(B2847, 7, 3))," ","0"))</f>
        <v>4</v>
      </c>
      <c r="J2847" s="2">
        <v>1</v>
      </c>
      <c r="K2847" s="2" t="str">
        <f t="shared" si="132"/>
        <v>508</v>
      </c>
      <c r="L2847" s="2" t="str">
        <f t="shared" si="133"/>
        <v>079</v>
      </c>
      <c r="M2847" s="2" t="str">
        <f t="shared" si="134"/>
        <v>004</v>
      </c>
    </row>
    <row r="2848" spans="2:13" x14ac:dyDescent="0.25">
      <c r="B2848" s="2" t="s">
        <v>8889</v>
      </c>
      <c r="C2848" s="2" t="s">
        <v>8890</v>
      </c>
      <c r="D2848" s="6" t="str">
        <f>+_xlfn.CONCAT(Table13456[[#This Row],[phase1]],Table13456[[#This Row],[phase2]],Table13456[[#This Row],[phase3]],Table13456[[#This Row],[phase4]])</f>
        <v>1508080001</v>
      </c>
      <c r="E2848" s="2" t="str">
        <f>+Table13456[[#This Row],[DESCRIPTION]]</f>
        <v>MOVABLE BRIDGE-REHAB, BRAKE SYSTEM, F&amp;I</v>
      </c>
      <c r="F2848" s="2" t="str">
        <f>+LEFT(Table13456[[#This Row],[PAY ITEM]],1)</f>
        <v>0</v>
      </c>
      <c r="G2848" s="2" t="str">
        <f>IF(Table13456[[#This Row],[first]]="0",SUBSTITUTE(TRIM(MID(B2848, 2, 3))," ","0"),SUBSTITUTE(TRIM(MID(B2848, 1, 3))," ","0"))</f>
        <v>508</v>
      </c>
      <c r="H2848" s="2" t="str">
        <f>IF(Table13456[[#This Row],[first]]="0",SUBSTITUTE(TRIM(MID(B2848, 5, 3))," ","0"),SUBSTITUTE(TRIM(MID(B2848, 4, 3))," ","0"))</f>
        <v>80</v>
      </c>
      <c r="I2848" s="2" t="str">
        <f>IF(Table13456[[#This Row],[first]]="0",SUBSTITUTE(TRIM(MID(B2848, 8, 3))," ","0"),SUBSTITUTE(TRIM(MID(B2848, 7, 3))," ","0"))</f>
        <v>1</v>
      </c>
      <c r="J2848" s="2">
        <v>1</v>
      </c>
      <c r="K2848" s="2" t="str">
        <f t="shared" si="132"/>
        <v>508</v>
      </c>
      <c r="L2848" s="2" t="str">
        <f t="shared" si="133"/>
        <v>080</v>
      </c>
      <c r="M2848" s="2" t="str">
        <f t="shared" si="134"/>
        <v>001</v>
      </c>
    </row>
    <row r="2849" spans="2:13" x14ac:dyDescent="0.25">
      <c r="B2849" s="2" t="s">
        <v>8891</v>
      </c>
      <c r="C2849" s="2" t="s">
        <v>8892</v>
      </c>
      <c r="D2849" s="6" t="str">
        <f>+_xlfn.CONCAT(Table13456[[#This Row],[phase1]],Table13456[[#This Row],[phase2]],Table13456[[#This Row],[phase3]],Table13456[[#This Row],[phase4]])</f>
        <v>1508080004</v>
      </c>
      <c r="E2849" s="2" t="str">
        <f>+Table13456[[#This Row],[DESCRIPTION]]</f>
        <v>MOVABLE BRIDGE-REHAB, BRAKE SYSTEM, REMOVE</v>
      </c>
      <c r="F2849" s="2" t="str">
        <f>+LEFT(Table13456[[#This Row],[PAY ITEM]],1)</f>
        <v>0</v>
      </c>
      <c r="G2849" s="2" t="str">
        <f>IF(Table13456[[#This Row],[first]]="0",SUBSTITUTE(TRIM(MID(B2849, 2, 3))," ","0"),SUBSTITUTE(TRIM(MID(B2849, 1, 3))," ","0"))</f>
        <v>508</v>
      </c>
      <c r="H2849" s="2" t="str">
        <f>IF(Table13456[[#This Row],[first]]="0",SUBSTITUTE(TRIM(MID(B2849, 5, 3))," ","0"),SUBSTITUTE(TRIM(MID(B2849, 4, 3))," ","0"))</f>
        <v>80</v>
      </c>
      <c r="I2849" s="2" t="str">
        <f>IF(Table13456[[#This Row],[first]]="0",SUBSTITUTE(TRIM(MID(B2849, 8, 3))," ","0"),SUBSTITUTE(TRIM(MID(B2849, 7, 3))," ","0"))</f>
        <v>4</v>
      </c>
      <c r="J2849" s="2">
        <v>1</v>
      </c>
      <c r="K2849" s="2" t="str">
        <f t="shared" si="132"/>
        <v>508</v>
      </c>
      <c r="L2849" s="2" t="str">
        <f t="shared" si="133"/>
        <v>080</v>
      </c>
      <c r="M2849" s="2" t="str">
        <f t="shared" si="134"/>
        <v>004</v>
      </c>
    </row>
    <row r="2850" spans="2:13" x14ac:dyDescent="0.25">
      <c r="B2850" s="4" t="s">
        <v>8893</v>
      </c>
      <c r="C2850" s="2" t="s">
        <v>8894</v>
      </c>
      <c r="D2850" s="6" t="str">
        <f>+_xlfn.CONCAT(Table13456[[#This Row],[phase1]],Table13456[[#This Row],[phase2]],Table13456[[#This Row],[phase3]],Table13456[[#This Row],[phase4]])</f>
        <v>1508080005</v>
      </c>
      <c r="E2850" s="2" t="str">
        <f>+Table13456[[#This Row],[DESCRIPTION]]</f>
        <v>MOVABLE BRIDGE-REHAB, BRAKE SYSTEM, RECONDITION</v>
      </c>
      <c r="F2850" s="2" t="str">
        <f>+LEFT(Table13456[[#This Row],[PAY ITEM]],1)</f>
        <v>0</v>
      </c>
      <c r="G2850" s="2" t="str">
        <f>IF(Table13456[[#This Row],[first]]="0",SUBSTITUTE(TRIM(MID(B2850, 2, 3))," ","0"),SUBSTITUTE(TRIM(MID(B2850, 1, 3))," ","0"))</f>
        <v>508</v>
      </c>
      <c r="H2850" s="2" t="str">
        <f>IF(Table13456[[#This Row],[first]]="0",SUBSTITUTE(TRIM(MID(B2850, 5, 3))," ","0"),SUBSTITUTE(TRIM(MID(B2850, 4, 3))," ","0"))</f>
        <v>80</v>
      </c>
      <c r="I2850" s="2" t="str">
        <f>IF(Table13456[[#This Row],[first]]="0",SUBSTITUTE(TRIM(MID(B2850, 8, 3))," ","0"),SUBSTITUTE(TRIM(MID(B2850, 7, 3))," ","0"))</f>
        <v>5</v>
      </c>
      <c r="J2850" s="2">
        <v>1</v>
      </c>
      <c r="K2850" s="2" t="str">
        <f t="shared" si="132"/>
        <v>508</v>
      </c>
      <c r="L2850" s="2" t="str">
        <f t="shared" si="133"/>
        <v>080</v>
      </c>
      <c r="M2850" s="2" t="str">
        <f t="shared" si="134"/>
        <v>005</v>
      </c>
    </row>
    <row r="2851" spans="2:13" x14ac:dyDescent="0.25">
      <c r="B2851" s="2" t="s">
        <v>8895</v>
      </c>
      <c r="C2851" s="2" t="s">
        <v>8896</v>
      </c>
      <c r="D2851" s="6" t="str">
        <f>+_xlfn.CONCAT(Table13456[[#This Row],[phase1]],Table13456[[#This Row],[phase2]],Table13456[[#This Row],[phase3]],Table13456[[#This Row],[phase4]])</f>
        <v>1508082001</v>
      </c>
      <c r="E2851" s="2" t="str">
        <f>+Table13456[[#This Row],[DESCRIPTION]]</f>
        <v>MOVABLE BRIDGE-REHAB, CONTROL PANEL - MOTOR  CONTROLLER, F&amp;I</v>
      </c>
      <c r="F2851" s="2" t="str">
        <f>+LEFT(Table13456[[#This Row],[PAY ITEM]],1)</f>
        <v>0</v>
      </c>
      <c r="G2851" s="2" t="str">
        <f>IF(Table13456[[#This Row],[first]]="0",SUBSTITUTE(TRIM(MID(B2851, 2, 3))," ","0"),SUBSTITUTE(TRIM(MID(B2851, 1, 3))," ","0"))</f>
        <v>508</v>
      </c>
      <c r="H2851" s="2" t="str">
        <f>IF(Table13456[[#This Row],[first]]="0",SUBSTITUTE(TRIM(MID(B2851, 5, 3))," ","0"),SUBSTITUTE(TRIM(MID(B2851, 4, 3))," ","0"))</f>
        <v>82</v>
      </c>
      <c r="I2851" s="2" t="str">
        <f>IF(Table13456[[#This Row],[first]]="0",SUBSTITUTE(TRIM(MID(B2851, 8, 3))," ","0"),SUBSTITUTE(TRIM(MID(B2851, 7, 3))," ","0"))</f>
        <v>1</v>
      </c>
      <c r="J2851" s="2">
        <v>1</v>
      </c>
      <c r="K2851" s="2" t="str">
        <f t="shared" si="132"/>
        <v>508</v>
      </c>
      <c r="L2851" s="2" t="str">
        <f t="shared" si="133"/>
        <v>082</v>
      </c>
      <c r="M2851" s="2" t="str">
        <f t="shared" si="134"/>
        <v>001</v>
      </c>
    </row>
    <row r="2852" spans="2:13" x14ac:dyDescent="0.25">
      <c r="B2852" s="2" t="s">
        <v>8897</v>
      </c>
      <c r="C2852" s="2" t="s">
        <v>8898</v>
      </c>
      <c r="D2852" s="6" t="str">
        <f>+_xlfn.CONCAT(Table13456[[#This Row],[phase1]],Table13456[[#This Row],[phase2]],Table13456[[#This Row],[phase3]],Table13456[[#This Row],[phase4]])</f>
        <v>1508082004</v>
      </c>
      <c r="E2852" s="2" t="str">
        <f>+Table13456[[#This Row],[DESCRIPTION]]</f>
        <v>MOVABLE BRIDGE CONTROLLER PANEL, MOTOR CONTROLLER RECONDITION</v>
      </c>
      <c r="F2852" s="2" t="str">
        <f>+LEFT(Table13456[[#This Row],[PAY ITEM]],1)</f>
        <v>0</v>
      </c>
      <c r="G2852" s="2" t="str">
        <f>IF(Table13456[[#This Row],[first]]="0",SUBSTITUTE(TRIM(MID(B2852, 2, 3))," ","0"),SUBSTITUTE(TRIM(MID(B2852, 1, 3))," ","0"))</f>
        <v>508</v>
      </c>
      <c r="H2852" s="2" t="str">
        <f>IF(Table13456[[#This Row],[first]]="0",SUBSTITUTE(TRIM(MID(B2852, 5, 3))," ","0"),SUBSTITUTE(TRIM(MID(B2852, 4, 3))," ","0"))</f>
        <v>82</v>
      </c>
      <c r="I2852" s="2" t="str">
        <f>IF(Table13456[[#This Row],[first]]="0",SUBSTITUTE(TRIM(MID(B2852, 8, 3))," ","0"),SUBSTITUTE(TRIM(MID(B2852, 7, 3))," ","0"))</f>
        <v>4</v>
      </c>
      <c r="J2852" s="2">
        <v>1</v>
      </c>
      <c r="K2852" s="2" t="str">
        <f t="shared" si="132"/>
        <v>508</v>
      </c>
      <c r="L2852" s="2" t="str">
        <f t="shared" si="133"/>
        <v>082</v>
      </c>
      <c r="M2852" s="2" t="str">
        <f t="shared" si="134"/>
        <v>004</v>
      </c>
    </row>
    <row r="2853" spans="2:13" x14ac:dyDescent="0.25">
      <c r="B2853" s="2" t="s">
        <v>8899</v>
      </c>
      <c r="C2853" s="2" t="s">
        <v>8900</v>
      </c>
      <c r="D2853" s="6" t="str">
        <f>+_xlfn.CONCAT(Table13456[[#This Row],[phase1]],Table13456[[#This Row],[phase2]],Table13456[[#This Row],[phase3]],Table13456[[#This Row],[phase4]])</f>
        <v>1508082005</v>
      </c>
      <c r="E2853" s="2" t="str">
        <f>+Table13456[[#This Row],[DESCRIPTION]]</f>
        <v>MOVABLE BRIDGE-REHAB, CONTROL PANEL - MOTOR  CONTROLLER, REPLACE</v>
      </c>
      <c r="F2853" s="2" t="str">
        <f>+LEFT(Table13456[[#This Row],[PAY ITEM]],1)</f>
        <v>0</v>
      </c>
      <c r="G2853" s="2" t="str">
        <f>IF(Table13456[[#This Row],[first]]="0",SUBSTITUTE(TRIM(MID(B2853, 2, 3))," ","0"),SUBSTITUTE(TRIM(MID(B2853, 1, 3))," ","0"))</f>
        <v>508</v>
      </c>
      <c r="H2853" s="2" t="str">
        <f>IF(Table13456[[#This Row],[first]]="0",SUBSTITUTE(TRIM(MID(B2853, 5, 3))," ","0"),SUBSTITUTE(TRIM(MID(B2853, 4, 3))," ","0"))</f>
        <v>82</v>
      </c>
      <c r="I2853" s="2" t="str">
        <f>IF(Table13456[[#This Row],[first]]="0",SUBSTITUTE(TRIM(MID(B2853, 8, 3))," ","0"),SUBSTITUTE(TRIM(MID(B2853, 7, 3))," ","0"))</f>
        <v>5</v>
      </c>
      <c r="J2853" s="2">
        <v>1</v>
      </c>
      <c r="K2853" s="2" t="str">
        <f t="shared" si="132"/>
        <v>508</v>
      </c>
      <c r="L2853" s="2" t="str">
        <f t="shared" si="133"/>
        <v>082</v>
      </c>
      <c r="M2853" s="2" t="str">
        <f t="shared" si="134"/>
        <v>005</v>
      </c>
    </row>
    <row r="2854" spans="2:13" x14ac:dyDescent="0.25">
      <c r="B2854" s="2" t="s">
        <v>4685</v>
      </c>
      <c r="C2854" s="2" t="s">
        <v>8901</v>
      </c>
      <c r="D2854" s="6" t="str">
        <f>+_xlfn.CONCAT(Table13456[[#This Row],[phase1]],Table13456[[#This Row],[phase2]],Table13456[[#This Row],[phase3]],Table13456[[#This Row],[phase4]])</f>
        <v>1508083101</v>
      </c>
      <c r="E2854" s="2" t="str">
        <f>+Table13456[[#This Row],[DESCRIPTION]]</f>
        <v>MOVABLE BRIDGE INTEGRATED DRIVE SYS, F&amp;I, 25KW OR LESS</v>
      </c>
      <c r="F2854" s="2" t="str">
        <f>+LEFT(Table13456[[#This Row],[PAY ITEM]],1)</f>
        <v>0</v>
      </c>
      <c r="G2854" s="2" t="str">
        <f>IF(Table13456[[#This Row],[first]]="0",SUBSTITUTE(TRIM(MID(B2854, 2, 3))," ","0"),SUBSTITUTE(TRIM(MID(B2854, 1, 3))," ","0"))</f>
        <v>508</v>
      </c>
      <c r="H2854" s="2" t="str">
        <f>IF(Table13456[[#This Row],[first]]="0",SUBSTITUTE(TRIM(MID(B2854, 5, 3))," ","0"),SUBSTITUTE(TRIM(MID(B2854, 4, 3))," ","0"))</f>
        <v>83</v>
      </c>
      <c r="I2854" s="2" t="str">
        <f>IF(Table13456[[#This Row],[first]]="0",SUBSTITUTE(TRIM(MID(B2854, 8, 3))," ","0"),SUBSTITUTE(TRIM(MID(B2854, 7, 3))," ","0"))</f>
        <v>101</v>
      </c>
      <c r="J2854" s="2">
        <v>1</v>
      </c>
      <c r="K2854" s="2" t="str">
        <f t="shared" si="132"/>
        <v>508</v>
      </c>
      <c r="L2854" s="2" t="str">
        <f t="shared" si="133"/>
        <v>083</v>
      </c>
      <c r="M2854" s="2" t="str">
        <f t="shared" si="134"/>
        <v>101</v>
      </c>
    </row>
    <row r="2855" spans="2:13" x14ac:dyDescent="0.25">
      <c r="B2855" s="4" t="s">
        <v>8902</v>
      </c>
      <c r="C2855" s="2" t="s">
        <v>8903</v>
      </c>
      <c r="D2855" s="6" t="str">
        <f>+_xlfn.CONCAT(Table13456[[#This Row],[phase1]],Table13456[[#This Row],[phase2]],Table13456[[#This Row],[phase3]],Table13456[[#This Row],[phase4]])</f>
        <v>1508083103</v>
      </c>
      <c r="E2855" s="2" t="str">
        <f>+Table13456[[#This Row],[DESCRIPTION]]</f>
        <v>MOVABLE BRIDGE INTEGRATED DRIVE SYS, F&amp;I, 41-60 KW</v>
      </c>
      <c r="F2855" s="2" t="str">
        <f>+LEFT(Table13456[[#This Row],[PAY ITEM]],1)</f>
        <v>0</v>
      </c>
      <c r="G2855" s="2" t="str">
        <f>IF(Table13456[[#This Row],[first]]="0",SUBSTITUTE(TRIM(MID(B2855, 2, 3))," ","0"),SUBSTITUTE(TRIM(MID(B2855, 1, 3))," ","0"))</f>
        <v>508</v>
      </c>
      <c r="H2855" s="2" t="str">
        <f>IF(Table13456[[#This Row],[first]]="0",SUBSTITUTE(TRIM(MID(B2855, 5, 3))," ","0"),SUBSTITUTE(TRIM(MID(B2855, 4, 3))," ","0"))</f>
        <v>83</v>
      </c>
      <c r="I2855" s="2" t="str">
        <f>IF(Table13456[[#This Row],[first]]="0",SUBSTITUTE(TRIM(MID(B2855, 8, 3))," ","0"),SUBSTITUTE(TRIM(MID(B2855, 7, 3))," ","0"))</f>
        <v>103</v>
      </c>
      <c r="J2855" s="2">
        <v>1</v>
      </c>
      <c r="K2855" s="2" t="str">
        <f t="shared" si="132"/>
        <v>508</v>
      </c>
      <c r="L2855" s="2" t="str">
        <f t="shared" si="133"/>
        <v>083</v>
      </c>
      <c r="M2855" s="2" t="str">
        <f t="shared" si="134"/>
        <v>103</v>
      </c>
    </row>
    <row r="2856" spans="2:13" x14ac:dyDescent="0.25">
      <c r="B2856" s="4" t="s">
        <v>8904</v>
      </c>
      <c r="C2856" s="2" t="s">
        <v>8905</v>
      </c>
      <c r="D2856" s="6" t="str">
        <f>+_xlfn.CONCAT(Table13456[[#This Row],[phase1]],Table13456[[#This Row],[phase2]],Table13456[[#This Row],[phase3]],Table13456[[#This Row],[phase4]])</f>
        <v>1508083106</v>
      </c>
      <c r="E2856" s="2" t="str">
        <f>+Table13456[[#This Row],[DESCRIPTION]]</f>
        <v>MOVABLE BRIDGE-REHAB, INTREGRATED DRIVE SYSTEM, F&amp;I 116-155 KW</v>
      </c>
      <c r="F2856" s="2" t="str">
        <f>+LEFT(Table13456[[#This Row],[PAY ITEM]],1)</f>
        <v>0</v>
      </c>
      <c r="G2856" s="2" t="str">
        <f>IF(Table13456[[#This Row],[first]]="0",SUBSTITUTE(TRIM(MID(B2856, 2, 3))," ","0"),SUBSTITUTE(TRIM(MID(B2856, 1, 3))," ","0"))</f>
        <v>508</v>
      </c>
      <c r="H2856" s="2" t="str">
        <f>IF(Table13456[[#This Row],[first]]="0",SUBSTITUTE(TRIM(MID(B2856, 5, 3))," ","0"),SUBSTITUTE(TRIM(MID(B2856, 4, 3))," ","0"))</f>
        <v>83</v>
      </c>
      <c r="I2856" s="2" t="str">
        <f>IF(Table13456[[#This Row],[first]]="0",SUBSTITUTE(TRIM(MID(B2856, 8, 3))," ","0"),SUBSTITUTE(TRIM(MID(B2856, 7, 3))," ","0"))</f>
        <v>106</v>
      </c>
      <c r="J2856" s="2">
        <v>1</v>
      </c>
      <c r="K2856" s="2" t="str">
        <f t="shared" si="132"/>
        <v>508</v>
      </c>
      <c r="L2856" s="2" t="str">
        <f t="shared" si="133"/>
        <v>083</v>
      </c>
      <c r="M2856" s="2" t="str">
        <f t="shared" si="134"/>
        <v>106</v>
      </c>
    </row>
    <row r="2857" spans="2:13" x14ac:dyDescent="0.25">
      <c r="B2857" s="4" t="s">
        <v>8906</v>
      </c>
      <c r="C2857" s="2" t="s">
        <v>8907</v>
      </c>
      <c r="D2857" s="6" t="str">
        <f>+_xlfn.CONCAT(Table13456[[#This Row],[phase1]],Table13456[[#This Row],[phase2]],Table13456[[#This Row],[phase3]],Table13456[[#This Row],[phase4]])</f>
        <v>1508083107</v>
      </c>
      <c r="E2857" s="2" t="str">
        <f>+Table13456[[#This Row],[DESCRIPTION]]</f>
        <v>MOVABLE BRIDGE-REHAB, INTREGRATED DRIVE SYSTEM, F&amp;I 156 - 190 KW</v>
      </c>
      <c r="F2857" s="2" t="str">
        <f>+LEFT(Table13456[[#This Row],[PAY ITEM]],1)</f>
        <v>0</v>
      </c>
      <c r="G2857" s="2" t="str">
        <f>IF(Table13456[[#This Row],[first]]="0",SUBSTITUTE(TRIM(MID(B2857, 2, 3))," ","0"),SUBSTITUTE(TRIM(MID(B2857, 1, 3))," ","0"))</f>
        <v>508</v>
      </c>
      <c r="H2857" s="2" t="str">
        <f>IF(Table13456[[#This Row],[first]]="0",SUBSTITUTE(TRIM(MID(B2857, 5, 3))," ","0"),SUBSTITUTE(TRIM(MID(B2857, 4, 3))," ","0"))</f>
        <v>83</v>
      </c>
      <c r="I2857" s="2" t="str">
        <f>IF(Table13456[[#This Row],[first]]="0",SUBSTITUTE(TRIM(MID(B2857, 8, 3))," ","0"),SUBSTITUTE(TRIM(MID(B2857, 7, 3))," ","0"))</f>
        <v>107</v>
      </c>
      <c r="J2857" s="2">
        <v>1</v>
      </c>
      <c r="K2857" s="2" t="str">
        <f t="shared" si="132"/>
        <v>508</v>
      </c>
      <c r="L2857" s="2" t="str">
        <f t="shared" si="133"/>
        <v>083</v>
      </c>
      <c r="M2857" s="2" t="str">
        <f t="shared" si="134"/>
        <v>107</v>
      </c>
    </row>
    <row r="2858" spans="2:13" x14ac:dyDescent="0.25">
      <c r="B2858" s="2" t="s">
        <v>8908</v>
      </c>
      <c r="C2858" s="2" t="s">
        <v>8909</v>
      </c>
      <c r="D2858" s="6" t="str">
        <f>+_xlfn.CONCAT(Table13456[[#This Row],[phase1]],Table13456[[#This Row],[phase2]],Table13456[[#This Row],[phase3]],Table13456[[#This Row],[phase4]])</f>
        <v>1508083205</v>
      </c>
      <c r="E2858" s="2" t="str">
        <f>+Table13456[[#This Row],[DESCRIPTION]]</f>
        <v>MOVABLE BRIDGE INTEGRATED DRIVE SYSTEM, REPLACE, 81-115 KW</v>
      </c>
      <c r="F2858" s="2" t="str">
        <f>+LEFT(Table13456[[#This Row],[PAY ITEM]],1)</f>
        <v>0</v>
      </c>
      <c r="G2858" s="2" t="str">
        <f>IF(Table13456[[#This Row],[first]]="0",SUBSTITUTE(TRIM(MID(B2858, 2, 3))," ","0"),SUBSTITUTE(TRIM(MID(B2858, 1, 3))," ","0"))</f>
        <v>508</v>
      </c>
      <c r="H2858" s="2" t="str">
        <f>IF(Table13456[[#This Row],[first]]="0",SUBSTITUTE(TRIM(MID(B2858, 5, 3))," ","0"),SUBSTITUTE(TRIM(MID(B2858, 4, 3))," ","0"))</f>
        <v>83</v>
      </c>
      <c r="I2858" s="2" t="str">
        <f>IF(Table13456[[#This Row],[first]]="0",SUBSTITUTE(TRIM(MID(B2858, 8, 3))," ","0"),SUBSTITUTE(TRIM(MID(B2858, 7, 3))," ","0"))</f>
        <v>205</v>
      </c>
      <c r="J2858" s="2">
        <v>1</v>
      </c>
      <c r="K2858" s="2" t="str">
        <f t="shared" si="132"/>
        <v>508</v>
      </c>
      <c r="L2858" s="2" t="str">
        <f t="shared" si="133"/>
        <v>083</v>
      </c>
      <c r="M2858" s="2" t="str">
        <f t="shared" si="134"/>
        <v>205</v>
      </c>
    </row>
    <row r="2859" spans="2:13" x14ac:dyDescent="0.25">
      <c r="B2859" s="2" t="s">
        <v>8910</v>
      </c>
      <c r="C2859" s="2" t="s">
        <v>8911</v>
      </c>
      <c r="D2859" s="6" t="str">
        <f>+_xlfn.CONCAT(Table13456[[#This Row],[phase1]],Table13456[[#This Row],[phase2]],Table13456[[#This Row],[phase3]],Table13456[[#This Row],[phase4]])</f>
        <v>1509070000</v>
      </c>
      <c r="E2859" s="2" t="str">
        <f>+Table13456[[#This Row],[DESCRIPTION]]</f>
        <v>MASS TRANSIT- GRADE CROSSING ASSEMBLY, REMOVE EXISTING</v>
      </c>
      <c r="F2859" s="2" t="str">
        <f>+LEFT(Table13456[[#This Row],[PAY ITEM]],1)</f>
        <v>0</v>
      </c>
      <c r="G2859" s="2" t="str">
        <f>IF(Table13456[[#This Row],[first]]="0",SUBSTITUTE(TRIM(MID(B2859, 2, 3))," ","0"),SUBSTITUTE(TRIM(MID(B2859, 1, 3))," ","0"))</f>
        <v>509</v>
      </c>
      <c r="H2859" s="2" t="str">
        <f>IF(Table13456[[#This Row],[first]]="0",SUBSTITUTE(TRIM(MID(B2859, 5, 3))," ","0"),SUBSTITUTE(TRIM(MID(B2859, 4, 3))," ","0"))</f>
        <v>70</v>
      </c>
      <c r="I2859" s="2" t="str">
        <f>IF(Table13456[[#This Row],[first]]="0",SUBSTITUTE(TRIM(MID(B2859, 8, 3))," ","0"),SUBSTITUTE(TRIM(MID(B2859, 7, 3))," ","0"))</f>
        <v>0</v>
      </c>
      <c r="J2859" s="2">
        <v>1</v>
      </c>
      <c r="K2859" s="2" t="str">
        <f t="shared" si="132"/>
        <v>509</v>
      </c>
      <c r="L2859" s="2" t="str">
        <f t="shared" si="133"/>
        <v>070</v>
      </c>
      <c r="M2859" s="2" t="str">
        <f t="shared" si="134"/>
        <v>000</v>
      </c>
    </row>
    <row r="2860" spans="2:13" x14ac:dyDescent="0.25">
      <c r="B2860" s="4" t="s">
        <v>8912</v>
      </c>
      <c r="C2860" s="2" t="s">
        <v>8913</v>
      </c>
      <c r="D2860" s="6" t="str">
        <f>+_xlfn.CONCAT(Table13456[[#This Row],[phase1]],Table13456[[#This Row],[phase2]],Table13456[[#This Row],[phase3]],Table13456[[#This Row],[phase4]])</f>
        <v>1509070001</v>
      </c>
      <c r="E2860" s="2" t="str">
        <f>+Table13456[[#This Row],[DESCRIPTION]]</f>
        <v>MASS TRANSIT- GRADE CROSSING ASSEMBLY, FURNISH AND INSTALL, TYPE I</v>
      </c>
      <c r="F2860" s="2" t="str">
        <f>+LEFT(Table13456[[#This Row],[PAY ITEM]],1)</f>
        <v>0</v>
      </c>
      <c r="G2860" s="2" t="str">
        <f>IF(Table13456[[#This Row],[first]]="0",SUBSTITUTE(TRIM(MID(B2860, 2, 3))," ","0"),SUBSTITUTE(TRIM(MID(B2860, 1, 3))," ","0"))</f>
        <v>509</v>
      </c>
      <c r="H2860" s="2" t="str">
        <f>IF(Table13456[[#This Row],[first]]="0",SUBSTITUTE(TRIM(MID(B2860, 5, 3))," ","0"),SUBSTITUTE(TRIM(MID(B2860, 4, 3))," ","0"))</f>
        <v>70</v>
      </c>
      <c r="I2860" s="2" t="str">
        <f>IF(Table13456[[#This Row],[first]]="0",SUBSTITUTE(TRIM(MID(B2860, 8, 3))," ","0"),SUBSTITUTE(TRIM(MID(B2860, 7, 3))," ","0"))</f>
        <v>1</v>
      </c>
      <c r="J2860" s="2">
        <v>1</v>
      </c>
      <c r="K2860" s="2" t="str">
        <f t="shared" si="132"/>
        <v>509</v>
      </c>
      <c r="L2860" s="2" t="str">
        <f t="shared" si="133"/>
        <v>070</v>
      </c>
      <c r="M2860" s="2" t="str">
        <f t="shared" si="134"/>
        <v>001</v>
      </c>
    </row>
    <row r="2861" spans="2:13" x14ac:dyDescent="0.25">
      <c r="B2861" s="4" t="s">
        <v>8914</v>
      </c>
      <c r="C2861" s="2" t="s">
        <v>8915</v>
      </c>
      <c r="D2861" s="6" t="str">
        <f>+_xlfn.CONCAT(Table13456[[#This Row],[phase1]],Table13456[[#This Row],[phase2]],Table13456[[#This Row],[phase3]],Table13456[[#This Row],[phase4]])</f>
        <v>1509070003</v>
      </c>
      <c r="E2861" s="2" t="str">
        <f>+Table13456[[#This Row],[DESCRIPTION]]</f>
        <v>MASS TRANSIT- GRADE CROSSING ASSEMBLY, FURNISH AND INSTALL, TYPE III</v>
      </c>
      <c r="F2861" s="2" t="str">
        <f>+LEFT(Table13456[[#This Row],[PAY ITEM]],1)</f>
        <v>0</v>
      </c>
      <c r="G2861" s="2" t="str">
        <f>IF(Table13456[[#This Row],[first]]="0",SUBSTITUTE(TRIM(MID(B2861, 2, 3))," ","0"),SUBSTITUTE(TRIM(MID(B2861, 1, 3))," ","0"))</f>
        <v>509</v>
      </c>
      <c r="H2861" s="2" t="str">
        <f>IF(Table13456[[#This Row],[first]]="0",SUBSTITUTE(TRIM(MID(B2861, 5, 3))," ","0"),SUBSTITUTE(TRIM(MID(B2861, 4, 3))," ","0"))</f>
        <v>70</v>
      </c>
      <c r="I2861" s="2" t="str">
        <f>IF(Table13456[[#This Row],[first]]="0",SUBSTITUTE(TRIM(MID(B2861, 8, 3))," ","0"),SUBSTITUTE(TRIM(MID(B2861, 7, 3))," ","0"))</f>
        <v>3</v>
      </c>
      <c r="J2861" s="2">
        <v>1</v>
      </c>
      <c r="K2861" s="2" t="str">
        <f t="shared" si="132"/>
        <v>509</v>
      </c>
      <c r="L2861" s="2" t="str">
        <f t="shared" si="133"/>
        <v>070</v>
      </c>
      <c r="M2861" s="2" t="str">
        <f t="shared" si="134"/>
        <v>003</v>
      </c>
    </row>
    <row r="2862" spans="2:13" x14ac:dyDescent="0.25">
      <c r="B2862" s="4" t="s">
        <v>8916</v>
      </c>
      <c r="C2862" s="2" t="s">
        <v>8917</v>
      </c>
      <c r="D2862" s="6" t="str">
        <f>+_xlfn.CONCAT(Table13456[[#This Row],[phase1]],Table13456[[#This Row],[phase2]],Table13456[[#This Row],[phase3]],Table13456[[#This Row],[phase4]])</f>
        <v>1509070004</v>
      </c>
      <c r="E2862" s="2" t="str">
        <f>+Table13456[[#This Row],[DESCRIPTION]]</f>
        <v>MASS TRANSIT- GRADE CROSSING ASSEMBLY, FURNISH AND INSTALL, TYPE IV</v>
      </c>
      <c r="F2862" s="2" t="str">
        <f>+LEFT(Table13456[[#This Row],[PAY ITEM]],1)</f>
        <v>0</v>
      </c>
      <c r="G2862" s="2" t="str">
        <f>IF(Table13456[[#This Row],[first]]="0",SUBSTITUTE(TRIM(MID(B2862, 2, 3))," ","0"),SUBSTITUTE(TRIM(MID(B2862, 1, 3))," ","0"))</f>
        <v>509</v>
      </c>
      <c r="H2862" s="2" t="str">
        <f>IF(Table13456[[#This Row],[first]]="0",SUBSTITUTE(TRIM(MID(B2862, 5, 3))," ","0"),SUBSTITUTE(TRIM(MID(B2862, 4, 3))," ","0"))</f>
        <v>70</v>
      </c>
      <c r="I2862" s="2" t="str">
        <f>IF(Table13456[[#This Row],[first]]="0",SUBSTITUTE(TRIM(MID(B2862, 8, 3))," ","0"),SUBSTITUTE(TRIM(MID(B2862, 7, 3))," ","0"))</f>
        <v>4</v>
      </c>
      <c r="J2862" s="2">
        <v>1</v>
      </c>
      <c r="K2862" s="2" t="str">
        <f t="shared" si="132"/>
        <v>509</v>
      </c>
      <c r="L2862" s="2" t="str">
        <f t="shared" si="133"/>
        <v>070</v>
      </c>
      <c r="M2862" s="2" t="str">
        <f t="shared" si="134"/>
        <v>004</v>
      </c>
    </row>
    <row r="2863" spans="2:13" x14ac:dyDescent="0.25">
      <c r="B2863" s="4" t="s">
        <v>8918</v>
      </c>
      <c r="C2863" s="2" t="s">
        <v>8919</v>
      </c>
      <c r="D2863" s="6" t="str">
        <f>+_xlfn.CONCAT(Table13456[[#This Row],[phase1]],Table13456[[#This Row],[phase2]],Table13456[[#This Row],[phase3]],Table13456[[#This Row],[phase4]])</f>
        <v>1509070010</v>
      </c>
      <c r="E2863" s="2" t="str">
        <f>+Table13456[[#This Row],[DESCRIPTION]]</f>
        <v>MASS TRANSIT- GRADE CROSSING ASSEMBLY, FURNISH AND INSTALL, ADVANCE WARNING</v>
      </c>
      <c r="F2863" s="2" t="str">
        <f>+LEFT(Table13456[[#This Row],[PAY ITEM]],1)</f>
        <v>0</v>
      </c>
      <c r="G2863" s="2" t="str">
        <f>IF(Table13456[[#This Row],[first]]="0",SUBSTITUTE(TRIM(MID(B2863, 2, 3))," ","0"),SUBSTITUTE(TRIM(MID(B2863, 1, 3))," ","0"))</f>
        <v>509</v>
      </c>
      <c r="H2863" s="2" t="str">
        <f>IF(Table13456[[#This Row],[first]]="0",SUBSTITUTE(TRIM(MID(B2863, 5, 3))," ","0"),SUBSTITUTE(TRIM(MID(B2863, 4, 3))," ","0"))</f>
        <v>70</v>
      </c>
      <c r="I2863" s="2" t="str">
        <f>IF(Table13456[[#This Row],[first]]="0",SUBSTITUTE(TRIM(MID(B2863, 8, 3))," ","0"),SUBSTITUTE(TRIM(MID(B2863, 7, 3))," ","0"))</f>
        <v>10</v>
      </c>
      <c r="J2863" s="2">
        <v>1</v>
      </c>
      <c r="K2863" s="2" t="str">
        <f t="shared" si="132"/>
        <v>509</v>
      </c>
      <c r="L2863" s="2" t="str">
        <f t="shared" si="133"/>
        <v>070</v>
      </c>
      <c r="M2863" s="2" t="str">
        <f t="shared" si="134"/>
        <v>010</v>
      </c>
    </row>
    <row r="2864" spans="2:13" x14ac:dyDescent="0.25">
      <c r="B2864" s="4" t="s">
        <v>1490</v>
      </c>
      <c r="C2864" s="2" t="s">
        <v>1491</v>
      </c>
      <c r="D2864" s="6" t="str">
        <f>+_xlfn.CONCAT(Table13456[[#This Row],[phase1]],Table13456[[#This Row],[phase2]],Table13456[[#This Row],[phase3]],Table13456[[#This Row],[phase4]])</f>
        <v>1510001000</v>
      </c>
      <c r="E2864" s="2" t="str">
        <f>+Table13456[[#This Row],[DESCRIPTION]]</f>
        <v>NAVIGATION LIGHTS- FIXED BRIDGE, SYSTEM</v>
      </c>
      <c r="F2864" s="2" t="str">
        <f>+LEFT(Table13456[[#This Row],[PAY ITEM]],1)</f>
        <v>0</v>
      </c>
      <c r="G2864" s="2" t="str">
        <f>IF(Table13456[[#This Row],[first]]="0",SUBSTITUTE(TRIM(MID(B2864, 2, 3))," ","0"),SUBSTITUTE(TRIM(MID(B2864, 1, 3))," ","0"))</f>
        <v>510</v>
      </c>
      <c r="H2864" s="2" t="str">
        <f>IF(Table13456[[#This Row],[first]]="0",SUBSTITUTE(TRIM(MID(B2864, 5, 3))," ","0"),SUBSTITUTE(TRIM(MID(B2864, 4, 3))," ","0"))</f>
        <v>1</v>
      </c>
      <c r="I2864" s="2" t="str">
        <f>IF(Table13456[[#This Row],[first]]="0",SUBSTITUTE(TRIM(MID(B2864, 8, 3))," ","0"),SUBSTITUTE(TRIM(MID(B2864, 7, 3))," ","0"))</f>
        <v/>
      </c>
      <c r="J2864" s="2">
        <v>1</v>
      </c>
      <c r="K2864" s="2" t="str">
        <f t="shared" si="132"/>
        <v>510</v>
      </c>
      <c r="L2864" s="2" t="str">
        <f t="shared" si="133"/>
        <v>001</v>
      </c>
      <c r="M2864" s="2" t="str">
        <f t="shared" si="134"/>
        <v>000</v>
      </c>
    </row>
    <row r="2865" spans="2:13" x14ac:dyDescent="0.25">
      <c r="B2865" s="2" t="s">
        <v>8920</v>
      </c>
      <c r="C2865" s="2" t="s">
        <v>8921</v>
      </c>
      <c r="D2865" s="6" t="str">
        <f>+_xlfn.CONCAT(Table13456[[#This Row],[phase1]],Table13456[[#This Row],[phase2]],Table13456[[#This Row],[phase3]],Table13456[[#This Row],[phase4]])</f>
        <v>1510001001</v>
      </c>
      <c r="E2865" s="2" t="str">
        <f>+Table13456[[#This Row],[DESCRIPTION]]</f>
        <v>NAVIGATION LIGHTS- FIXED BRIDGE, SYSTEM, SOLAR</v>
      </c>
      <c r="F2865" s="2" t="str">
        <f>+LEFT(Table13456[[#This Row],[PAY ITEM]],1)</f>
        <v>0</v>
      </c>
      <c r="G2865" s="2" t="str">
        <f>IF(Table13456[[#This Row],[first]]="0",SUBSTITUTE(TRIM(MID(B2865, 2, 3))," ","0"),SUBSTITUTE(TRIM(MID(B2865, 1, 3))," ","0"))</f>
        <v>510</v>
      </c>
      <c r="H2865" s="2" t="str">
        <f>IF(Table13456[[#This Row],[first]]="0",SUBSTITUTE(TRIM(MID(B2865, 5, 3))," ","0"),SUBSTITUTE(TRIM(MID(B2865, 4, 3))," ","0"))</f>
        <v>1</v>
      </c>
      <c r="I2865" s="2" t="str">
        <f>IF(Table13456[[#This Row],[first]]="0",SUBSTITUTE(TRIM(MID(B2865, 8, 3))," ","0"),SUBSTITUTE(TRIM(MID(B2865, 7, 3))," ","0"))</f>
        <v>1</v>
      </c>
      <c r="J2865" s="2">
        <v>1</v>
      </c>
      <c r="K2865" s="2" t="str">
        <f t="shared" si="132"/>
        <v>510</v>
      </c>
      <c r="L2865" s="2" t="str">
        <f t="shared" si="133"/>
        <v>001</v>
      </c>
      <c r="M2865" s="2" t="str">
        <f t="shared" si="134"/>
        <v>001</v>
      </c>
    </row>
    <row r="2866" spans="2:13" x14ac:dyDescent="0.25">
      <c r="B2866" s="2" t="s">
        <v>8922</v>
      </c>
      <c r="C2866" s="2" t="s">
        <v>8923</v>
      </c>
      <c r="D2866" s="6" t="str">
        <f>+_xlfn.CONCAT(Table13456[[#This Row],[phase1]],Table13456[[#This Row],[phase2]],Table13456[[#This Row],[phase3]],Table13456[[#This Row],[phase4]])</f>
        <v>1510001004</v>
      </c>
      <c r="E2866" s="2" t="str">
        <f>+Table13456[[#This Row],[DESCRIPTION]]</f>
        <v>NAVIGATION LIGHTS- FIXED BRIDGE, REPAIR/REHAB</v>
      </c>
      <c r="F2866" s="2" t="str">
        <f>+LEFT(Table13456[[#This Row],[PAY ITEM]],1)</f>
        <v>0</v>
      </c>
      <c r="G2866" s="2" t="str">
        <f>IF(Table13456[[#This Row],[first]]="0",SUBSTITUTE(TRIM(MID(B2866, 2, 3))," ","0"),SUBSTITUTE(TRIM(MID(B2866, 1, 3))," ","0"))</f>
        <v>510</v>
      </c>
      <c r="H2866" s="2" t="str">
        <f>IF(Table13456[[#This Row],[first]]="0",SUBSTITUTE(TRIM(MID(B2866, 5, 3))," ","0"),SUBSTITUTE(TRIM(MID(B2866, 4, 3))," ","0"))</f>
        <v>1</v>
      </c>
      <c r="I2866" s="2" t="str">
        <f>IF(Table13456[[#This Row],[first]]="0",SUBSTITUTE(TRIM(MID(B2866, 8, 3))," ","0"),SUBSTITUTE(TRIM(MID(B2866, 7, 3))," ","0"))</f>
        <v>4</v>
      </c>
      <c r="J2866" s="2">
        <v>1</v>
      </c>
      <c r="K2866" s="2" t="str">
        <f t="shared" si="132"/>
        <v>510</v>
      </c>
      <c r="L2866" s="2" t="str">
        <f t="shared" si="133"/>
        <v>001</v>
      </c>
      <c r="M2866" s="2" t="str">
        <f t="shared" si="134"/>
        <v>004</v>
      </c>
    </row>
    <row r="2867" spans="2:13" x14ac:dyDescent="0.25">
      <c r="B2867" s="2" t="s">
        <v>8924</v>
      </c>
      <c r="C2867" s="2" t="s">
        <v>4686</v>
      </c>
      <c r="D2867" s="6" t="str">
        <f>+_xlfn.CONCAT(Table13456[[#This Row],[phase1]],Table13456[[#This Row],[phase2]],Table13456[[#This Row],[phase3]],Table13456[[#This Row],[phase4]])</f>
        <v>1512001000</v>
      </c>
      <c r="E2867" s="2" t="str">
        <f>+Table13456[[#This Row],[DESCRIPTION]]</f>
        <v>MOVABLE BRIDGE-CONTROL HOUSE, NEW</v>
      </c>
      <c r="F2867" s="2" t="str">
        <f>+LEFT(Table13456[[#This Row],[PAY ITEM]],1)</f>
        <v>0</v>
      </c>
      <c r="G2867" s="2" t="str">
        <f>IF(Table13456[[#This Row],[first]]="0",SUBSTITUTE(TRIM(MID(B2867, 2, 3))," ","0"),SUBSTITUTE(TRIM(MID(B2867, 1, 3))," ","0"))</f>
        <v>512</v>
      </c>
      <c r="H2867" s="2" t="str">
        <f>IF(Table13456[[#This Row],[first]]="0",SUBSTITUTE(TRIM(MID(B2867, 5, 3))," ","0"),SUBSTITUTE(TRIM(MID(B2867, 4, 3))," ","0"))</f>
        <v>1</v>
      </c>
      <c r="I2867" s="2" t="str">
        <f>IF(Table13456[[#This Row],[first]]="0",SUBSTITUTE(TRIM(MID(B2867, 8, 3))," ","0"),SUBSTITUTE(TRIM(MID(B2867, 7, 3))," ","0"))</f>
        <v/>
      </c>
      <c r="J2867" s="2">
        <v>1</v>
      </c>
      <c r="K2867" s="2" t="str">
        <f t="shared" si="132"/>
        <v>512</v>
      </c>
      <c r="L2867" s="2" t="str">
        <f t="shared" si="133"/>
        <v>001</v>
      </c>
      <c r="M2867" s="2" t="str">
        <f t="shared" si="134"/>
        <v>000</v>
      </c>
    </row>
    <row r="2868" spans="2:13" x14ac:dyDescent="0.25">
      <c r="B2868" s="2" t="s">
        <v>8925</v>
      </c>
      <c r="C2868" s="2" t="s">
        <v>8926</v>
      </c>
      <c r="D2868" s="6" t="str">
        <f>+_xlfn.CONCAT(Table13456[[#This Row],[phase1]],Table13456[[#This Row],[phase2]],Table13456[[#This Row],[phase3]],Table13456[[#This Row],[phase4]])</f>
        <v>1512001001</v>
      </c>
      <c r="E2868" s="2" t="str">
        <f>+Table13456[[#This Row],[DESCRIPTION]]</f>
        <v>MOVABLE BRIDGE-CONTROL HOUSE, RENOVATE</v>
      </c>
      <c r="F2868" s="2" t="str">
        <f>+LEFT(Table13456[[#This Row],[PAY ITEM]],1)</f>
        <v>0</v>
      </c>
      <c r="G2868" s="2" t="str">
        <f>IF(Table13456[[#This Row],[first]]="0",SUBSTITUTE(TRIM(MID(B2868, 2, 3))," ","0"),SUBSTITUTE(TRIM(MID(B2868, 1, 3))," ","0"))</f>
        <v>512</v>
      </c>
      <c r="H2868" s="2" t="str">
        <f>IF(Table13456[[#This Row],[first]]="0",SUBSTITUTE(TRIM(MID(B2868, 5, 3))," ","0"),SUBSTITUTE(TRIM(MID(B2868, 4, 3))," ","0"))</f>
        <v>1</v>
      </c>
      <c r="I2868" s="2" t="str">
        <f>IF(Table13456[[#This Row],[first]]="0",SUBSTITUTE(TRIM(MID(B2868, 8, 3))," ","0"),SUBSTITUTE(TRIM(MID(B2868, 7, 3))," ","0"))</f>
        <v>1</v>
      </c>
      <c r="J2868" s="2">
        <v>1</v>
      </c>
      <c r="K2868" s="2" t="str">
        <f t="shared" si="132"/>
        <v>512</v>
      </c>
      <c r="L2868" s="2" t="str">
        <f t="shared" si="133"/>
        <v>001</v>
      </c>
      <c r="M2868" s="2" t="str">
        <f t="shared" si="134"/>
        <v>001</v>
      </c>
    </row>
    <row r="2869" spans="2:13" x14ac:dyDescent="0.25">
      <c r="B2869" s="2" t="s">
        <v>8927</v>
      </c>
      <c r="C2869" s="2" t="s">
        <v>8928</v>
      </c>
      <c r="D2869" s="6" t="str">
        <f>+_xlfn.CONCAT(Table13456[[#This Row],[phase1]],Table13456[[#This Row],[phase2]],Table13456[[#This Row],[phase3]],Table13456[[#This Row],[phase4]])</f>
        <v>1512071001</v>
      </c>
      <c r="E2869" s="2" t="str">
        <f>+Table13456[[#This Row],[DESCRIPTION]]</f>
        <v>MOVABLE BRIDGE PLUMBING SYSTEM, FURNISH &amp; INSTALL</v>
      </c>
      <c r="F2869" s="2" t="str">
        <f>+LEFT(Table13456[[#This Row],[PAY ITEM]],1)</f>
        <v>0</v>
      </c>
      <c r="G2869" s="2" t="str">
        <f>IF(Table13456[[#This Row],[first]]="0",SUBSTITUTE(TRIM(MID(B2869, 2, 3))," ","0"),SUBSTITUTE(TRIM(MID(B2869, 1, 3))," ","0"))</f>
        <v>512</v>
      </c>
      <c r="H2869" s="2" t="str">
        <f>IF(Table13456[[#This Row],[first]]="0",SUBSTITUTE(TRIM(MID(B2869, 5, 3))," ","0"),SUBSTITUTE(TRIM(MID(B2869, 4, 3))," ","0"))</f>
        <v>71</v>
      </c>
      <c r="I2869" s="2" t="str">
        <f>IF(Table13456[[#This Row],[first]]="0",SUBSTITUTE(TRIM(MID(B2869, 8, 3))," ","0"),SUBSTITUTE(TRIM(MID(B2869, 7, 3))," ","0"))</f>
        <v>1</v>
      </c>
      <c r="J2869" s="2">
        <v>1</v>
      </c>
      <c r="K2869" s="2" t="str">
        <f t="shared" si="132"/>
        <v>512</v>
      </c>
      <c r="L2869" s="2" t="str">
        <f t="shared" si="133"/>
        <v>071</v>
      </c>
      <c r="M2869" s="2" t="str">
        <f t="shared" si="134"/>
        <v>001</v>
      </c>
    </row>
    <row r="2870" spans="2:13" x14ac:dyDescent="0.25">
      <c r="B2870" s="4" t="s">
        <v>8929</v>
      </c>
      <c r="C2870" s="2" t="s">
        <v>8930</v>
      </c>
      <c r="D2870" s="6" t="str">
        <f>+_xlfn.CONCAT(Table13456[[#This Row],[phase1]],Table13456[[#This Row],[phase2]],Table13456[[#This Row],[phase3]],Table13456[[#This Row],[phase4]])</f>
        <v>1514071001</v>
      </c>
      <c r="E2870" s="2" t="str">
        <f>+Table13456[[#This Row],[DESCRIPTION]]</f>
        <v>PLASTIC FILTER FABRIC, SUBSURFACE</v>
      </c>
      <c r="F2870" s="2" t="str">
        <f>+LEFT(Table13456[[#This Row],[PAY ITEM]],1)</f>
        <v>0</v>
      </c>
      <c r="G2870" s="2" t="str">
        <f>IF(Table13456[[#This Row],[first]]="0",SUBSTITUTE(TRIM(MID(B2870, 2, 3))," ","0"),SUBSTITUTE(TRIM(MID(B2870, 1, 3))," ","0"))</f>
        <v>514</v>
      </c>
      <c r="H2870" s="2" t="str">
        <f>IF(Table13456[[#This Row],[first]]="0",SUBSTITUTE(TRIM(MID(B2870, 5, 3))," ","0"),SUBSTITUTE(TRIM(MID(B2870, 4, 3))," ","0"))</f>
        <v>71</v>
      </c>
      <c r="I2870" s="2" t="str">
        <f>IF(Table13456[[#This Row],[first]]="0",SUBSTITUTE(TRIM(MID(B2870, 8, 3))," ","0"),SUBSTITUTE(TRIM(MID(B2870, 7, 3))," ","0"))</f>
        <v>1</v>
      </c>
      <c r="J2870" s="2">
        <v>1</v>
      </c>
      <c r="K2870" s="2" t="str">
        <f t="shared" si="132"/>
        <v>514</v>
      </c>
      <c r="L2870" s="2" t="str">
        <f t="shared" si="133"/>
        <v>071</v>
      </c>
      <c r="M2870" s="2" t="str">
        <f t="shared" si="134"/>
        <v>001</v>
      </c>
    </row>
    <row r="2871" spans="2:13" x14ac:dyDescent="0.25">
      <c r="B2871" s="4" t="s">
        <v>8931</v>
      </c>
      <c r="C2871" s="2" t="s">
        <v>8932</v>
      </c>
      <c r="D2871" s="6" t="str">
        <f>+_xlfn.CONCAT(Table13456[[#This Row],[phase1]],Table13456[[#This Row],[phase2]],Table13456[[#This Row],[phase3]],Table13456[[#This Row],[phase4]])</f>
        <v>1514071002</v>
      </c>
      <c r="E2871" s="2" t="str">
        <f>+Table13456[[#This Row],[DESCRIPTION]]</f>
        <v>PLASTIC FILTER FABRIC, STABILIZATION</v>
      </c>
      <c r="F2871" s="2" t="str">
        <f>+LEFT(Table13456[[#This Row],[PAY ITEM]],1)</f>
        <v>0</v>
      </c>
      <c r="G2871" s="2" t="str">
        <f>IF(Table13456[[#This Row],[first]]="0",SUBSTITUTE(TRIM(MID(B2871, 2, 3))," ","0"),SUBSTITUTE(TRIM(MID(B2871, 1, 3))," ","0"))</f>
        <v>514</v>
      </c>
      <c r="H2871" s="2" t="str">
        <f>IF(Table13456[[#This Row],[first]]="0",SUBSTITUTE(TRIM(MID(B2871, 5, 3))," ","0"),SUBSTITUTE(TRIM(MID(B2871, 4, 3))," ","0"))</f>
        <v>71</v>
      </c>
      <c r="I2871" s="2" t="str">
        <f>IF(Table13456[[#This Row],[first]]="0",SUBSTITUTE(TRIM(MID(B2871, 8, 3))," ","0"),SUBSTITUTE(TRIM(MID(B2871, 7, 3))," ","0"))</f>
        <v>2</v>
      </c>
      <c r="J2871" s="2">
        <v>1</v>
      </c>
      <c r="K2871" s="2" t="str">
        <f t="shared" si="132"/>
        <v>514</v>
      </c>
      <c r="L2871" s="2" t="str">
        <f t="shared" si="133"/>
        <v>071</v>
      </c>
      <c r="M2871" s="2" t="str">
        <f t="shared" si="134"/>
        <v>002</v>
      </c>
    </row>
    <row r="2872" spans="2:13" x14ac:dyDescent="0.25">
      <c r="B2872" s="4" t="s">
        <v>8933</v>
      </c>
      <c r="C2872" s="2" t="s">
        <v>8934</v>
      </c>
      <c r="D2872" s="6" t="str">
        <f>+_xlfn.CONCAT(Table13456[[#This Row],[phase1]],Table13456[[#This Row],[phase2]],Table13456[[#This Row],[phase3]],Table13456[[#This Row],[phase4]])</f>
        <v>1514071010</v>
      </c>
      <c r="E2872" s="2" t="str">
        <f>+Table13456[[#This Row],[DESCRIPTION]]</f>
        <v>PLASTIC FILTER FABRIC, PROJECT 440554-2-72-01</v>
      </c>
      <c r="F2872" s="2" t="str">
        <f>+LEFT(Table13456[[#This Row],[PAY ITEM]],1)</f>
        <v>0</v>
      </c>
      <c r="G2872" s="2" t="str">
        <f>IF(Table13456[[#This Row],[first]]="0",SUBSTITUTE(TRIM(MID(B2872, 2, 3))," ","0"),SUBSTITUTE(TRIM(MID(B2872, 1, 3))," ","0"))</f>
        <v>514</v>
      </c>
      <c r="H2872" s="2" t="str">
        <f>IF(Table13456[[#This Row],[first]]="0",SUBSTITUTE(TRIM(MID(B2872, 5, 3))," ","0"),SUBSTITUTE(TRIM(MID(B2872, 4, 3))," ","0"))</f>
        <v>71</v>
      </c>
      <c r="I2872" s="2" t="str">
        <f>IF(Table13456[[#This Row],[first]]="0",SUBSTITUTE(TRIM(MID(B2872, 8, 3))," ","0"),SUBSTITUTE(TRIM(MID(B2872, 7, 3))," ","0"))</f>
        <v>10</v>
      </c>
      <c r="J2872" s="2">
        <v>1</v>
      </c>
      <c r="K2872" s="2" t="str">
        <f t="shared" si="132"/>
        <v>514</v>
      </c>
      <c r="L2872" s="2" t="str">
        <f t="shared" si="133"/>
        <v>071</v>
      </c>
      <c r="M2872" s="2" t="str">
        <f t="shared" si="134"/>
        <v>010</v>
      </c>
    </row>
    <row r="2873" spans="2:13" x14ac:dyDescent="0.25">
      <c r="B2873" s="4" t="s">
        <v>8935</v>
      </c>
      <c r="C2873" s="2" t="s">
        <v>8936</v>
      </c>
      <c r="D2873" s="6" t="str">
        <f>+_xlfn.CONCAT(Table13456[[#This Row],[phase1]],Table13456[[#This Row],[phase2]],Table13456[[#This Row],[phase3]],Table13456[[#This Row],[phase4]])</f>
        <v>1514072000</v>
      </c>
      <c r="E2873" s="2" t="str">
        <f>+Table13456[[#This Row],[DESCRIPTION]]</f>
        <v>LINER IMPERMEABLE PVC</v>
      </c>
      <c r="F2873" s="2" t="str">
        <f>+LEFT(Table13456[[#This Row],[PAY ITEM]],1)</f>
        <v>0</v>
      </c>
      <c r="G2873" s="2" t="str">
        <f>IF(Table13456[[#This Row],[first]]="0",SUBSTITUTE(TRIM(MID(B2873, 2, 3))," ","0"),SUBSTITUTE(TRIM(MID(B2873, 1, 3))," ","0"))</f>
        <v>514</v>
      </c>
      <c r="H2873" s="2" t="str">
        <f>IF(Table13456[[#This Row],[first]]="0",SUBSTITUTE(TRIM(MID(B2873, 5, 3))," ","0"),SUBSTITUTE(TRIM(MID(B2873, 4, 3))," ","0"))</f>
        <v>72</v>
      </c>
      <c r="I2873" s="2" t="str">
        <f>IF(Table13456[[#This Row],[first]]="0",SUBSTITUTE(TRIM(MID(B2873, 8, 3))," ","0"),SUBSTITUTE(TRIM(MID(B2873, 7, 3))," ","0"))</f>
        <v/>
      </c>
      <c r="J2873" s="2">
        <v>1</v>
      </c>
      <c r="K2873" s="2" t="str">
        <f t="shared" si="132"/>
        <v>514</v>
      </c>
      <c r="L2873" s="2" t="str">
        <f t="shared" si="133"/>
        <v>072</v>
      </c>
      <c r="M2873" s="2" t="str">
        <f t="shared" si="134"/>
        <v>000</v>
      </c>
    </row>
    <row r="2874" spans="2:13" x14ac:dyDescent="0.25">
      <c r="B2874" s="2" t="s">
        <v>8937</v>
      </c>
      <c r="C2874" s="2" t="s">
        <v>8938</v>
      </c>
      <c r="D2874" s="6" t="str">
        <f>+_xlfn.CONCAT(Table13456[[#This Row],[phase1]],Table13456[[#This Row],[phase2]],Table13456[[#This Row],[phase3]],Table13456[[#This Row],[phase4]])</f>
        <v>1514073000</v>
      </c>
      <c r="E2874" s="2" t="str">
        <f>+Table13456[[#This Row],[DESCRIPTION]]</f>
        <v>GEOSYNTHETIC CLAY LINER</v>
      </c>
      <c r="F2874" s="2" t="str">
        <f>+LEFT(Table13456[[#This Row],[PAY ITEM]],1)</f>
        <v>0</v>
      </c>
      <c r="G2874" s="2" t="str">
        <f>IF(Table13456[[#This Row],[first]]="0",SUBSTITUTE(TRIM(MID(B2874, 2, 3))," ","0"),SUBSTITUTE(TRIM(MID(B2874, 1, 3))," ","0"))</f>
        <v>514</v>
      </c>
      <c r="H2874" s="2" t="str">
        <f>IF(Table13456[[#This Row],[first]]="0",SUBSTITUTE(TRIM(MID(B2874, 5, 3))," ","0"),SUBSTITUTE(TRIM(MID(B2874, 4, 3))," ","0"))</f>
        <v>73</v>
      </c>
      <c r="I2874" s="2" t="str">
        <f>IF(Table13456[[#This Row],[first]]="0",SUBSTITUTE(TRIM(MID(B2874, 8, 3))," ","0"),SUBSTITUTE(TRIM(MID(B2874, 7, 3))," ","0"))</f>
        <v/>
      </c>
      <c r="J2874" s="2">
        <v>1</v>
      </c>
      <c r="K2874" s="2" t="str">
        <f t="shared" si="132"/>
        <v>514</v>
      </c>
      <c r="L2874" s="2" t="str">
        <f t="shared" si="133"/>
        <v>073</v>
      </c>
      <c r="M2874" s="2" t="str">
        <f t="shared" si="134"/>
        <v>000</v>
      </c>
    </row>
    <row r="2875" spans="2:13" x14ac:dyDescent="0.25">
      <c r="B2875" s="2" t="s">
        <v>1492</v>
      </c>
      <c r="C2875" s="2" t="s">
        <v>1493</v>
      </c>
      <c r="D2875" s="6" t="str">
        <f>+_xlfn.CONCAT(Table13456[[#This Row],[phase1]],Table13456[[#This Row],[phase2]],Table13456[[#This Row],[phase3]],Table13456[[#This Row],[phase4]])</f>
        <v>1515001001</v>
      </c>
      <c r="E2875" s="2" t="str">
        <f>+Table13456[[#This Row],[DESCRIPTION]]</f>
        <v>PIPE HANDRAIL - GUIDERAIL, STEEL</v>
      </c>
      <c r="F2875" s="2" t="str">
        <f>+LEFT(Table13456[[#This Row],[PAY ITEM]],1)</f>
        <v>0</v>
      </c>
      <c r="G2875" s="2" t="str">
        <f>IF(Table13456[[#This Row],[first]]="0",SUBSTITUTE(TRIM(MID(B2875, 2, 3))," ","0"),SUBSTITUTE(TRIM(MID(B2875, 1, 3))," ","0"))</f>
        <v>515</v>
      </c>
      <c r="H2875" s="2" t="str">
        <f>IF(Table13456[[#This Row],[first]]="0",SUBSTITUTE(TRIM(MID(B2875, 5, 3))," ","0"),SUBSTITUTE(TRIM(MID(B2875, 4, 3))," ","0"))</f>
        <v>1</v>
      </c>
      <c r="I2875" s="2" t="str">
        <f>IF(Table13456[[#This Row],[first]]="0",SUBSTITUTE(TRIM(MID(B2875, 8, 3))," ","0"),SUBSTITUTE(TRIM(MID(B2875, 7, 3))," ","0"))</f>
        <v>1</v>
      </c>
      <c r="J2875" s="2">
        <v>1</v>
      </c>
      <c r="K2875" s="2" t="str">
        <f t="shared" si="132"/>
        <v>515</v>
      </c>
      <c r="L2875" s="2" t="str">
        <f t="shared" si="133"/>
        <v>001</v>
      </c>
      <c r="M2875" s="2" t="str">
        <f t="shared" si="134"/>
        <v>001</v>
      </c>
    </row>
    <row r="2876" spans="2:13" x14ac:dyDescent="0.25">
      <c r="B2876" s="2" t="s">
        <v>1494</v>
      </c>
      <c r="C2876" s="2" t="s">
        <v>1495</v>
      </c>
      <c r="D2876" s="6" t="str">
        <f>+_xlfn.CONCAT(Table13456[[#This Row],[phase1]],Table13456[[#This Row],[phase2]],Table13456[[#This Row],[phase3]],Table13456[[#This Row],[phase4]])</f>
        <v>1515001002</v>
      </c>
      <c r="E2876" s="2" t="str">
        <f>+Table13456[[#This Row],[DESCRIPTION]]</f>
        <v>PIPE HANDRAIL - GUIDERAIL, ALUMINUM</v>
      </c>
      <c r="F2876" s="2" t="str">
        <f>+LEFT(Table13456[[#This Row],[PAY ITEM]],1)</f>
        <v>0</v>
      </c>
      <c r="G2876" s="2" t="str">
        <f>IF(Table13456[[#This Row],[first]]="0",SUBSTITUTE(TRIM(MID(B2876, 2, 3))," ","0"),SUBSTITUTE(TRIM(MID(B2876, 1, 3))," ","0"))</f>
        <v>515</v>
      </c>
      <c r="H2876" s="2" t="str">
        <f>IF(Table13456[[#This Row],[first]]="0",SUBSTITUTE(TRIM(MID(B2876, 5, 3))," ","0"),SUBSTITUTE(TRIM(MID(B2876, 4, 3))," ","0"))</f>
        <v>1</v>
      </c>
      <c r="I2876" s="2" t="str">
        <f>IF(Table13456[[#This Row],[first]]="0",SUBSTITUTE(TRIM(MID(B2876, 8, 3))," ","0"),SUBSTITUTE(TRIM(MID(B2876, 7, 3))," ","0"))</f>
        <v>2</v>
      </c>
      <c r="J2876" s="2">
        <v>1</v>
      </c>
      <c r="K2876" s="2" t="str">
        <f t="shared" si="132"/>
        <v>515</v>
      </c>
      <c r="L2876" s="2" t="str">
        <f t="shared" si="133"/>
        <v>001</v>
      </c>
      <c r="M2876" s="2" t="str">
        <f t="shared" si="134"/>
        <v>002</v>
      </c>
    </row>
    <row r="2877" spans="2:13" x14ac:dyDescent="0.25">
      <c r="B2877" s="4" t="s">
        <v>8939</v>
      </c>
      <c r="C2877" s="2" t="s">
        <v>8940</v>
      </c>
      <c r="D2877" s="6" t="str">
        <f>+_xlfn.CONCAT(Table13456[[#This Row],[phase1]],Table13456[[#This Row],[phase2]],Table13456[[#This Row],[phase3]],Table13456[[#This Row],[phase4]])</f>
        <v>1515001005</v>
      </c>
      <c r="E2877" s="2" t="str">
        <f>+Table13456[[#This Row],[DESCRIPTION]]</f>
        <v>PIPE HANDRAIL- GUIDERAIL, PVC</v>
      </c>
      <c r="F2877" s="2" t="str">
        <f>+LEFT(Table13456[[#This Row],[PAY ITEM]],1)</f>
        <v>0</v>
      </c>
      <c r="G2877" s="2" t="str">
        <f>IF(Table13456[[#This Row],[first]]="0",SUBSTITUTE(TRIM(MID(B2877, 2, 3))," ","0"),SUBSTITUTE(TRIM(MID(B2877, 1, 3))," ","0"))</f>
        <v>515</v>
      </c>
      <c r="H2877" s="2" t="str">
        <f>IF(Table13456[[#This Row],[first]]="0",SUBSTITUTE(TRIM(MID(B2877, 5, 3))," ","0"),SUBSTITUTE(TRIM(MID(B2877, 4, 3))," ","0"))</f>
        <v>1</v>
      </c>
      <c r="I2877" s="2" t="str">
        <f>IF(Table13456[[#This Row],[first]]="0",SUBSTITUTE(TRIM(MID(B2877, 8, 3))," ","0"),SUBSTITUTE(TRIM(MID(B2877, 7, 3))," ","0"))</f>
        <v>5</v>
      </c>
      <c r="J2877" s="2">
        <v>1</v>
      </c>
      <c r="K2877" s="2" t="str">
        <f t="shared" si="132"/>
        <v>515</v>
      </c>
      <c r="L2877" s="2" t="str">
        <f t="shared" si="133"/>
        <v>001</v>
      </c>
      <c r="M2877" s="2" t="str">
        <f t="shared" si="134"/>
        <v>005</v>
      </c>
    </row>
    <row r="2878" spans="2:13" x14ac:dyDescent="0.25">
      <c r="B2878" s="2" t="s">
        <v>8941</v>
      </c>
      <c r="C2878" s="2" t="s">
        <v>8942</v>
      </c>
      <c r="D2878" s="6" t="str">
        <f>+_xlfn.CONCAT(Table13456[[#This Row],[phase1]],Table13456[[#This Row],[phase2]],Table13456[[#This Row],[phase3]],Table13456[[#This Row],[phase4]])</f>
        <v>1515001041</v>
      </c>
      <c r="E2878" s="2" t="str">
        <f>+Table13456[[#This Row],[DESCRIPTION]]</f>
        <v>PIPE HANDRAIL - GUIDERAIL, RELOCATE, STEEL</v>
      </c>
      <c r="F2878" s="2" t="str">
        <f>+LEFT(Table13456[[#This Row],[PAY ITEM]],1)</f>
        <v>0</v>
      </c>
      <c r="G2878" s="2" t="str">
        <f>IF(Table13456[[#This Row],[first]]="0",SUBSTITUTE(TRIM(MID(B2878, 2, 3))," ","0"),SUBSTITUTE(TRIM(MID(B2878, 1, 3))," ","0"))</f>
        <v>515</v>
      </c>
      <c r="H2878" s="2" t="str">
        <f>IF(Table13456[[#This Row],[first]]="0",SUBSTITUTE(TRIM(MID(B2878, 5, 3))," ","0"),SUBSTITUTE(TRIM(MID(B2878, 4, 3))," ","0"))</f>
        <v>1</v>
      </c>
      <c r="I2878" s="2" t="str">
        <f>IF(Table13456[[#This Row],[first]]="0",SUBSTITUTE(TRIM(MID(B2878, 8, 3))," ","0"),SUBSTITUTE(TRIM(MID(B2878, 7, 3))," ","0"))</f>
        <v>41</v>
      </c>
      <c r="J2878" s="2">
        <v>1</v>
      </c>
      <c r="K2878" s="2" t="str">
        <f t="shared" si="132"/>
        <v>515</v>
      </c>
      <c r="L2878" s="2" t="str">
        <f t="shared" si="133"/>
        <v>001</v>
      </c>
      <c r="M2878" s="2" t="str">
        <f t="shared" si="134"/>
        <v>041</v>
      </c>
    </row>
    <row r="2879" spans="2:13" x14ac:dyDescent="0.25">
      <c r="B2879" s="4" t="s">
        <v>1496</v>
      </c>
      <c r="C2879" s="2" t="s">
        <v>1497</v>
      </c>
      <c r="D2879" s="6" t="str">
        <f>+_xlfn.CONCAT(Table13456[[#This Row],[phase1]],Table13456[[#This Row],[phase2]],Table13456[[#This Row],[phase3]],Table13456[[#This Row],[phase4]])</f>
        <v>1515001042</v>
      </c>
      <c r="E2879" s="2" t="str">
        <f>+Table13456[[#This Row],[DESCRIPTION]]</f>
        <v>PIPE HANDRAIL - GUIDERAIL, RELOCATE, ALUMINUM</v>
      </c>
      <c r="F2879" s="2" t="str">
        <f>+LEFT(Table13456[[#This Row],[PAY ITEM]],1)</f>
        <v>0</v>
      </c>
      <c r="G2879" s="2" t="str">
        <f>IF(Table13456[[#This Row],[first]]="0",SUBSTITUTE(TRIM(MID(B2879, 2, 3))," ","0"),SUBSTITUTE(TRIM(MID(B2879, 1, 3))," ","0"))</f>
        <v>515</v>
      </c>
      <c r="H2879" s="2" t="str">
        <f>IF(Table13456[[#This Row],[first]]="0",SUBSTITUTE(TRIM(MID(B2879, 5, 3))," ","0"),SUBSTITUTE(TRIM(MID(B2879, 4, 3))," ","0"))</f>
        <v>1</v>
      </c>
      <c r="I2879" s="2" t="str">
        <f>IF(Table13456[[#This Row],[first]]="0",SUBSTITUTE(TRIM(MID(B2879, 8, 3))," ","0"),SUBSTITUTE(TRIM(MID(B2879, 7, 3))," ","0"))</f>
        <v>42</v>
      </c>
      <c r="J2879" s="2">
        <v>1</v>
      </c>
      <c r="K2879" s="2" t="str">
        <f t="shared" si="132"/>
        <v>515</v>
      </c>
      <c r="L2879" s="2" t="str">
        <f t="shared" si="133"/>
        <v>001</v>
      </c>
      <c r="M2879" s="2" t="str">
        <f t="shared" si="134"/>
        <v>042</v>
      </c>
    </row>
    <row r="2880" spans="2:13" x14ac:dyDescent="0.25">
      <c r="B2880" s="4" t="s">
        <v>8943</v>
      </c>
      <c r="C2880" s="2" t="s">
        <v>8944</v>
      </c>
      <c r="D2880" s="6" t="str">
        <f>+_xlfn.CONCAT(Table13456[[#This Row],[phase1]],Table13456[[#This Row],[phase2]],Table13456[[#This Row],[phase3]],Table13456[[#This Row],[phase4]])</f>
        <v>1515001100</v>
      </c>
      <c r="E2880" s="2" t="str">
        <f>+Table13456[[#This Row],[DESCRIPTION]]</f>
        <v>PIPE HANDRAIL, INSTALL ONLY- MAINTENANCE USE ONLY</v>
      </c>
      <c r="F2880" s="2" t="str">
        <f>+LEFT(Table13456[[#This Row],[PAY ITEM]],1)</f>
        <v>0</v>
      </c>
      <c r="G2880" s="2" t="str">
        <f>IF(Table13456[[#This Row],[first]]="0",SUBSTITUTE(TRIM(MID(B2880, 2, 3))," ","0"),SUBSTITUTE(TRIM(MID(B2880, 1, 3))," ","0"))</f>
        <v>515</v>
      </c>
      <c r="H2880" s="2" t="str">
        <f>IF(Table13456[[#This Row],[first]]="0",SUBSTITUTE(TRIM(MID(B2880, 5, 3))," ","0"),SUBSTITUTE(TRIM(MID(B2880, 4, 3))," ","0"))</f>
        <v>1</v>
      </c>
      <c r="I2880" s="2" t="str">
        <f>IF(Table13456[[#This Row],[first]]="0",SUBSTITUTE(TRIM(MID(B2880, 8, 3))," ","0"),SUBSTITUTE(TRIM(MID(B2880, 7, 3))," ","0"))</f>
        <v>100</v>
      </c>
      <c r="J2880" s="2">
        <v>1</v>
      </c>
      <c r="K2880" s="2" t="str">
        <f t="shared" si="132"/>
        <v>515</v>
      </c>
      <c r="L2880" s="2" t="str">
        <f t="shared" si="133"/>
        <v>001</v>
      </c>
      <c r="M2880" s="2" t="str">
        <f t="shared" si="134"/>
        <v>100</v>
      </c>
    </row>
    <row r="2881" spans="2:13" x14ac:dyDescent="0.25">
      <c r="B2881" s="4" t="s">
        <v>8945</v>
      </c>
      <c r="C2881" s="2" t="s">
        <v>8946</v>
      </c>
      <c r="D2881" s="6" t="str">
        <f>+_xlfn.CONCAT(Table13456[[#This Row],[phase1]],Table13456[[#This Row],[phase2]],Table13456[[#This Row],[phase3]],Table13456[[#This Row],[phase4]])</f>
        <v>1515001101</v>
      </c>
      <c r="E2881" s="2" t="str">
        <f>+Table13456[[#This Row],[DESCRIPTION]]</f>
        <v>PIPE HANDRAIL - REMOVABLE GUIDERAIL FOR TUNNEL, PROJECT 439714-1-52-01</v>
      </c>
      <c r="F2881" s="2" t="str">
        <f>+LEFT(Table13456[[#This Row],[PAY ITEM]],1)</f>
        <v>0</v>
      </c>
      <c r="G2881" s="2" t="str">
        <f>IF(Table13456[[#This Row],[first]]="0",SUBSTITUTE(TRIM(MID(B2881, 2, 3))," ","0"),SUBSTITUTE(TRIM(MID(B2881, 1, 3))," ","0"))</f>
        <v>515</v>
      </c>
      <c r="H2881" s="2" t="str">
        <f>IF(Table13456[[#This Row],[first]]="0",SUBSTITUTE(TRIM(MID(B2881, 5, 3))," ","0"),SUBSTITUTE(TRIM(MID(B2881, 4, 3))," ","0"))</f>
        <v>1</v>
      </c>
      <c r="I2881" s="2" t="str">
        <f>IF(Table13456[[#This Row],[first]]="0",SUBSTITUTE(TRIM(MID(B2881, 8, 3))," ","0"),SUBSTITUTE(TRIM(MID(B2881, 7, 3))," ","0"))</f>
        <v>101</v>
      </c>
      <c r="J2881" s="2">
        <v>1</v>
      </c>
      <c r="K2881" s="2" t="str">
        <f t="shared" si="132"/>
        <v>515</v>
      </c>
      <c r="L2881" s="2" t="str">
        <f t="shared" si="133"/>
        <v>001</v>
      </c>
      <c r="M2881" s="2" t="str">
        <f t="shared" si="134"/>
        <v>101</v>
      </c>
    </row>
    <row r="2882" spans="2:13" x14ac:dyDescent="0.25">
      <c r="B2882" s="4" t="s">
        <v>8947</v>
      </c>
      <c r="C2882" s="2" t="s">
        <v>6633</v>
      </c>
      <c r="D2882" s="6" t="str">
        <f>+_xlfn.CONCAT(Table13456[[#This Row],[phase1]],Table13456[[#This Row],[phase2]],Table13456[[#This Row],[phase3]],Table13456[[#This Row],[phase4]])</f>
        <v>1515002101</v>
      </c>
      <c r="E2882" s="2" t="str">
        <f>+Table13456[[#This Row],[DESCRIPTION]]</f>
        <v>TEMP DUMMY PAYITEM FOR WT DATA MIGRATION</v>
      </c>
      <c r="F2882" s="2" t="str">
        <f>+LEFT(Table13456[[#This Row],[PAY ITEM]],1)</f>
        <v>0</v>
      </c>
      <c r="G2882" s="2" t="str">
        <f>IF(Table13456[[#This Row],[first]]="0",SUBSTITUTE(TRIM(MID(B2882, 2, 3))," ","0"),SUBSTITUTE(TRIM(MID(B2882, 1, 3))," ","0"))</f>
        <v>515</v>
      </c>
      <c r="H2882" s="2" t="str">
        <f>IF(Table13456[[#This Row],[first]]="0",SUBSTITUTE(TRIM(MID(B2882, 5, 3))," ","0"),SUBSTITUTE(TRIM(MID(B2882, 4, 3))," ","0"))</f>
        <v>2</v>
      </c>
      <c r="I2882" s="2" t="str">
        <f>IF(Table13456[[#This Row],[first]]="0",SUBSTITUTE(TRIM(MID(B2882, 8, 3))," ","0"),SUBSTITUTE(TRIM(MID(B2882, 7, 3))," ","0"))</f>
        <v>101</v>
      </c>
      <c r="J2882" s="2">
        <v>1</v>
      </c>
      <c r="K2882" s="2" t="str">
        <f t="shared" si="132"/>
        <v>515</v>
      </c>
      <c r="L2882" s="2" t="str">
        <f t="shared" si="133"/>
        <v>002</v>
      </c>
      <c r="M2882" s="2" t="str">
        <f t="shared" si="134"/>
        <v>101</v>
      </c>
    </row>
    <row r="2883" spans="2:13" x14ac:dyDescent="0.25">
      <c r="B2883" s="4" t="s">
        <v>1498</v>
      </c>
      <c r="C2883" s="2" t="s">
        <v>1499</v>
      </c>
      <c r="D2883" s="6" t="str">
        <f>+_xlfn.CONCAT(Table13456[[#This Row],[phase1]],Table13456[[#This Row],[phase2]],Table13456[[#This Row],[phase3]],Table13456[[#This Row],[phase4]])</f>
        <v>1515002111</v>
      </c>
      <c r="E2883" s="2" t="str">
        <f>+Table13456[[#This Row],[DESCRIPTION]]</f>
        <v>PEDESTRIAN / BICYCLE RAILING, NS, 42" TYPE 1</v>
      </c>
      <c r="F2883" s="2" t="str">
        <f>+LEFT(Table13456[[#This Row],[PAY ITEM]],1)</f>
        <v>0</v>
      </c>
      <c r="G2883" s="2" t="str">
        <f>IF(Table13456[[#This Row],[first]]="0",SUBSTITUTE(TRIM(MID(B2883, 2, 3))," ","0"),SUBSTITUTE(TRIM(MID(B2883, 1, 3))," ","0"))</f>
        <v>515</v>
      </c>
      <c r="H2883" s="2" t="str">
        <f>IF(Table13456[[#This Row],[first]]="0",SUBSTITUTE(TRIM(MID(B2883, 5, 3))," ","0"),SUBSTITUTE(TRIM(MID(B2883, 4, 3))," ","0"))</f>
        <v>2</v>
      </c>
      <c r="I2883" s="2" t="str">
        <f>IF(Table13456[[#This Row],[first]]="0",SUBSTITUTE(TRIM(MID(B2883, 8, 3))," ","0"),SUBSTITUTE(TRIM(MID(B2883, 7, 3))," ","0"))</f>
        <v>111</v>
      </c>
      <c r="J2883" s="2">
        <v>1</v>
      </c>
      <c r="K2883" s="2" t="str">
        <f t="shared" ref="K2883:K2946" si="135">IF(LEN(G2883) = 3, G2883, TEXT(IF(LEN(G2883) = 2, "0" &amp; G2883, "00" &amp; G2883), "000"))</f>
        <v>515</v>
      </c>
      <c r="L2883" s="2" t="str">
        <f t="shared" ref="L2883:L2946" si="136">IF(LEN(H2883) = 3, H2883, TEXT(IF(LEN(H2883) = 2, "0" &amp; H2883, "00" &amp; H2883), "000"))</f>
        <v>002</v>
      </c>
      <c r="M2883" s="2" t="str">
        <f t="shared" ref="M2883:M2946" si="137">IF(LEN(I2883) = 3, I2883, TEXT(IF(LEN(I2883) = 2, "0" &amp; I2883, "00" &amp; I2883), "000"))</f>
        <v>111</v>
      </c>
    </row>
    <row r="2884" spans="2:13" x14ac:dyDescent="0.25">
      <c r="B2884" s="2" t="s">
        <v>8948</v>
      </c>
      <c r="C2884" s="2" t="s">
        <v>6633</v>
      </c>
      <c r="D2884" s="6" t="str">
        <f>+_xlfn.CONCAT(Table13456[[#This Row],[phase1]],Table13456[[#This Row],[phase2]],Table13456[[#This Row],[phase3]],Table13456[[#This Row],[phase4]])</f>
        <v>1515002201</v>
      </c>
      <c r="E2884" s="2" t="str">
        <f>+Table13456[[#This Row],[DESCRIPTION]]</f>
        <v>TEMP DUMMY PAYITEM FOR WT DATA MIGRATION</v>
      </c>
      <c r="F2884" s="2" t="str">
        <f>+LEFT(Table13456[[#This Row],[PAY ITEM]],1)</f>
        <v>0</v>
      </c>
      <c r="G2884" s="2" t="str">
        <f>IF(Table13456[[#This Row],[first]]="0",SUBSTITUTE(TRIM(MID(B2884, 2, 3))," ","0"),SUBSTITUTE(TRIM(MID(B2884, 1, 3))," ","0"))</f>
        <v>515</v>
      </c>
      <c r="H2884" s="2" t="str">
        <f>IF(Table13456[[#This Row],[first]]="0",SUBSTITUTE(TRIM(MID(B2884, 5, 3))," ","0"),SUBSTITUTE(TRIM(MID(B2884, 4, 3))," ","0"))</f>
        <v>2</v>
      </c>
      <c r="I2884" s="2" t="str">
        <f>IF(Table13456[[#This Row],[first]]="0",SUBSTITUTE(TRIM(MID(B2884, 8, 3))," ","0"),SUBSTITUTE(TRIM(MID(B2884, 7, 3))," ","0"))</f>
        <v>201</v>
      </c>
      <c r="J2884" s="2">
        <v>1</v>
      </c>
      <c r="K2884" s="2" t="str">
        <f t="shared" si="135"/>
        <v>515</v>
      </c>
      <c r="L2884" s="2" t="str">
        <f t="shared" si="136"/>
        <v>002</v>
      </c>
      <c r="M2884" s="2" t="str">
        <f t="shared" si="137"/>
        <v>201</v>
      </c>
    </row>
    <row r="2885" spans="2:13" x14ac:dyDescent="0.25">
      <c r="B2885" s="4" t="s">
        <v>8949</v>
      </c>
      <c r="C2885" s="2" t="s">
        <v>6633</v>
      </c>
      <c r="D2885" s="6" t="str">
        <f>+_xlfn.CONCAT(Table13456[[#This Row],[phase1]],Table13456[[#This Row],[phase2]],Table13456[[#This Row],[phase3]],Table13456[[#This Row],[phase4]])</f>
        <v>1515002202</v>
      </c>
      <c r="E2885" s="2" t="str">
        <f>+Table13456[[#This Row],[DESCRIPTION]]</f>
        <v>TEMP DUMMY PAYITEM FOR WT DATA MIGRATION</v>
      </c>
      <c r="F2885" s="2" t="str">
        <f>+LEFT(Table13456[[#This Row],[PAY ITEM]],1)</f>
        <v>0</v>
      </c>
      <c r="G2885" s="2" t="str">
        <f>IF(Table13456[[#This Row],[first]]="0",SUBSTITUTE(TRIM(MID(B2885, 2, 3))," ","0"),SUBSTITUTE(TRIM(MID(B2885, 1, 3))," ","0"))</f>
        <v>515</v>
      </c>
      <c r="H2885" s="2" t="str">
        <f>IF(Table13456[[#This Row],[first]]="0",SUBSTITUTE(TRIM(MID(B2885, 5, 3))," ","0"),SUBSTITUTE(TRIM(MID(B2885, 4, 3))," ","0"))</f>
        <v>2</v>
      </c>
      <c r="I2885" s="2" t="str">
        <f>IF(Table13456[[#This Row],[first]]="0",SUBSTITUTE(TRIM(MID(B2885, 8, 3))," ","0"),SUBSTITUTE(TRIM(MID(B2885, 7, 3))," ","0"))</f>
        <v>202</v>
      </c>
      <c r="J2885" s="2">
        <v>1</v>
      </c>
      <c r="K2885" s="2" t="str">
        <f t="shared" si="135"/>
        <v>515</v>
      </c>
      <c r="L2885" s="2" t="str">
        <f t="shared" si="136"/>
        <v>002</v>
      </c>
      <c r="M2885" s="2" t="str">
        <f t="shared" si="137"/>
        <v>202</v>
      </c>
    </row>
    <row r="2886" spans="2:13" x14ac:dyDescent="0.25">
      <c r="B2886" s="4" t="s">
        <v>1500</v>
      </c>
      <c r="C2886" s="2" t="s">
        <v>1501</v>
      </c>
      <c r="D2886" s="6" t="str">
        <f>+_xlfn.CONCAT(Table13456[[#This Row],[phase1]],Table13456[[#This Row],[phase2]],Table13456[[#This Row],[phase3]],Table13456[[#This Row],[phase4]])</f>
        <v>1515002211</v>
      </c>
      <c r="E2886" s="2" t="str">
        <f>+Table13456[[#This Row],[DESCRIPTION]]</f>
        <v>PEDESTRIAN / BICYCLE RAILING, STEEL, 42" TYPE 1</v>
      </c>
      <c r="F2886" s="2" t="str">
        <f>+LEFT(Table13456[[#This Row],[PAY ITEM]],1)</f>
        <v>0</v>
      </c>
      <c r="G2886" s="2" t="str">
        <f>IF(Table13456[[#This Row],[first]]="0",SUBSTITUTE(TRIM(MID(B2886, 2, 3))," ","0"),SUBSTITUTE(TRIM(MID(B2886, 1, 3))," ","0"))</f>
        <v>515</v>
      </c>
      <c r="H2886" s="2" t="str">
        <f>IF(Table13456[[#This Row],[first]]="0",SUBSTITUTE(TRIM(MID(B2886, 5, 3))," ","0"),SUBSTITUTE(TRIM(MID(B2886, 4, 3))," ","0"))</f>
        <v>2</v>
      </c>
      <c r="I2886" s="2" t="str">
        <f>IF(Table13456[[#This Row],[first]]="0",SUBSTITUTE(TRIM(MID(B2886, 8, 3))," ","0"),SUBSTITUTE(TRIM(MID(B2886, 7, 3))," ","0"))</f>
        <v>211</v>
      </c>
      <c r="J2886" s="2">
        <v>1</v>
      </c>
      <c r="K2886" s="2" t="str">
        <f t="shared" si="135"/>
        <v>515</v>
      </c>
      <c r="L2886" s="2" t="str">
        <f t="shared" si="136"/>
        <v>002</v>
      </c>
      <c r="M2886" s="2" t="str">
        <f t="shared" si="137"/>
        <v>211</v>
      </c>
    </row>
    <row r="2887" spans="2:13" x14ac:dyDescent="0.25">
      <c r="B2887" s="2" t="s">
        <v>1502</v>
      </c>
      <c r="C2887" s="2" t="s">
        <v>1503</v>
      </c>
      <c r="D2887" s="6" t="str">
        <f>+_xlfn.CONCAT(Table13456[[#This Row],[phase1]],Table13456[[#This Row],[phase2]],Table13456[[#This Row],[phase3]],Table13456[[#This Row],[phase4]])</f>
        <v>1515002212</v>
      </c>
      <c r="E2887" s="2" t="str">
        <f>+Table13456[[#This Row],[DESCRIPTION]]</f>
        <v>PEDESTRIAN / BICYCLE RAILING, STEEL, 42" TYPE 2</v>
      </c>
      <c r="F2887" s="2" t="str">
        <f>+LEFT(Table13456[[#This Row],[PAY ITEM]],1)</f>
        <v>0</v>
      </c>
      <c r="G2887" s="2" t="str">
        <f>IF(Table13456[[#This Row],[first]]="0",SUBSTITUTE(TRIM(MID(B2887, 2, 3))," ","0"),SUBSTITUTE(TRIM(MID(B2887, 1, 3))," ","0"))</f>
        <v>515</v>
      </c>
      <c r="H2887" s="2" t="str">
        <f>IF(Table13456[[#This Row],[first]]="0",SUBSTITUTE(TRIM(MID(B2887, 5, 3))," ","0"),SUBSTITUTE(TRIM(MID(B2887, 4, 3))," ","0"))</f>
        <v>2</v>
      </c>
      <c r="I2887" s="2" t="str">
        <f>IF(Table13456[[#This Row],[first]]="0",SUBSTITUTE(TRIM(MID(B2887, 8, 3))," ","0"),SUBSTITUTE(TRIM(MID(B2887, 7, 3))," ","0"))</f>
        <v>212</v>
      </c>
      <c r="J2887" s="2">
        <v>1</v>
      </c>
      <c r="K2887" s="2" t="str">
        <f t="shared" si="135"/>
        <v>515</v>
      </c>
      <c r="L2887" s="2" t="str">
        <f t="shared" si="136"/>
        <v>002</v>
      </c>
      <c r="M2887" s="2" t="str">
        <f t="shared" si="137"/>
        <v>212</v>
      </c>
    </row>
    <row r="2888" spans="2:13" x14ac:dyDescent="0.25">
      <c r="B2888" s="2" t="s">
        <v>8950</v>
      </c>
      <c r="C2888" s="2" t="s">
        <v>8951</v>
      </c>
      <c r="D2888" s="6" t="str">
        <f>+_xlfn.CONCAT(Table13456[[#This Row],[phase1]],Table13456[[#This Row],[phase2]],Table13456[[#This Row],[phase3]],Table13456[[#This Row],[phase4]])</f>
        <v>1515002213</v>
      </c>
      <c r="E2888" s="2" t="str">
        <f>+Table13456[[#This Row],[DESCRIPTION]]</f>
        <v>PEDESTRIAN / BICYCLE RAILING, STEEL, 42" TYPE 3</v>
      </c>
      <c r="F2888" s="2" t="str">
        <f>+LEFT(Table13456[[#This Row],[PAY ITEM]],1)</f>
        <v>0</v>
      </c>
      <c r="G2888" s="2" t="str">
        <f>IF(Table13456[[#This Row],[first]]="0",SUBSTITUTE(TRIM(MID(B2888, 2, 3))," ","0"),SUBSTITUTE(TRIM(MID(B2888, 1, 3))," ","0"))</f>
        <v>515</v>
      </c>
      <c r="H2888" s="2" t="str">
        <f>IF(Table13456[[#This Row],[first]]="0",SUBSTITUTE(TRIM(MID(B2888, 5, 3))," ","0"),SUBSTITUTE(TRIM(MID(B2888, 4, 3))," ","0"))</f>
        <v>2</v>
      </c>
      <c r="I2888" s="2" t="str">
        <f>IF(Table13456[[#This Row],[first]]="0",SUBSTITUTE(TRIM(MID(B2888, 8, 3))," ","0"),SUBSTITUTE(TRIM(MID(B2888, 7, 3))," ","0"))</f>
        <v>213</v>
      </c>
      <c r="J2888" s="2">
        <v>1</v>
      </c>
      <c r="K2888" s="2" t="str">
        <f t="shared" si="135"/>
        <v>515</v>
      </c>
      <c r="L2888" s="2" t="str">
        <f t="shared" si="136"/>
        <v>002</v>
      </c>
      <c r="M2888" s="2" t="str">
        <f t="shared" si="137"/>
        <v>213</v>
      </c>
    </row>
    <row r="2889" spans="2:13" x14ac:dyDescent="0.25">
      <c r="B2889" s="2" t="s">
        <v>8952</v>
      </c>
      <c r="C2889" s="2" t="s">
        <v>8953</v>
      </c>
      <c r="D2889" s="6" t="str">
        <f>+_xlfn.CONCAT(Table13456[[#This Row],[phase1]],Table13456[[#This Row],[phase2]],Table13456[[#This Row],[phase3]],Table13456[[#This Row],[phase4]])</f>
        <v>1515002215</v>
      </c>
      <c r="E2889" s="2" t="str">
        <f>+Table13456[[#This Row],[DESCRIPTION]]</f>
        <v>PEDESTRIAN / BICYCLE RAILING, STEEL, 42" TYPE 5</v>
      </c>
      <c r="F2889" s="2" t="str">
        <f>+LEFT(Table13456[[#This Row],[PAY ITEM]],1)</f>
        <v>0</v>
      </c>
      <c r="G2889" s="2" t="str">
        <f>IF(Table13456[[#This Row],[first]]="0",SUBSTITUTE(TRIM(MID(B2889, 2, 3))," ","0"),SUBSTITUTE(TRIM(MID(B2889, 1, 3))," ","0"))</f>
        <v>515</v>
      </c>
      <c r="H2889" s="2" t="str">
        <f>IF(Table13456[[#This Row],[first]]="0",SUBSTITUTE(TRIM(MID(B2889, 5, 3))," ","0"),SUBSTITUTE(TRIM(MID(B2889, 4, 3))," ","0"))</f>
        <v>2</v>
      </c>
      <c r="I2889" s="2" t="str">
        <f>IF(Table13456[[#This Row],[first]]="0",SUBSTITUTE(TRIM(MID(B2889, 8, 3))," ","0"),SUBSTITUTE(TRIM(MID(B2889, 7, 3))," ","0"))</f>
        <v>215</v>
      </c>
      <c r="J2889" s="2">
        <v>1</v>
      </c>
      <c r="K2889" s="2" t="str">
        <f t="shared" si="135"/>
        <v>515</v>
      </c>
      <c r="L2889" s="2" t="str">
        <f t="shared" si="136"/>
        <v>002</v>
      </c>
      <c r="M2889" s="2" t="str">
        <f t="shared" si="137"/>
        <v>215</v>
      </c>
    </row>
    <row r="2890" spans="2:13" x14ac:dyDescent="0.25">
      <c r="B2890" s="2" t="s">
        <v>8954</v>
      </c>
      <c r="C2890" s="2" t="s">
        <v>8955</v>
      </c>
      <c r="D2890" s="6" t="str">
        <f>+_xlfn.CONCAT(Table13456[[#This Row],[phase1]],Table13456[[#This Row],[phase2]],Table13456[[#This Row],[phase3]],Table13456[[#This Row],[phase4]])</f>
        <v>1515002221</v>
      </c>
      <c r="E2890" s="2" t="str">
        <f>+Table13456[[#This Row],[DESCRIPTION]]</f>
        <v>PEDESTRIAN/ BICYCLE RAILING, STEEL ONLY,54" TYPE 1</v>
      </c>
      <c r="F2890" s="2" t="str">
        <f>+LEFT(Table13456[[#This Row],[PAY ITEM]],1)</f>
        <v>0</v>
      </c>
      <c r="G2890" s="2" t="str">
        <f>IF(Table13456[[#This Row],[first]]="0",SUBSTITUTE(TRIM(MID(B2890, 2, 3))," ","0"),SUBSTITUTE(TRIM(MID(B2890, 1, 3))," ","0"))</f>
        <v>515</v>
      </c>
      <c r="H2890" s="2" t="str">
        <f>IF(Table13456[[#This Row],[first]]="0",SUBSTITUTE(TRIM(MID(B2890, 5, 3))," ","0"),SUBSTITUTE(TRIM(MID(B2890, 4, 3))," ","0"))</f>
        <v>2</v>
      </c>
      <c r="I2890" s="2" t="str">
        <f>IF(Table13456[[#This Row],[first]]="0",SUBSTITUTE(TRIM(MID(B2890, 8, 3))," ","0"),SUBSTITUTE(TRIM(MID(B2890, 7, 3))," ","0"))</f>
        <v>221</v>
      </c>
      <c r="J2890" s="2">
        <v>1</v>
      </c>
      <c r="K2890" s="2" t="str">
        <f t="shared" si="135"/>
        <v>515</v>
      </c>
      <c r="L2890" s="2" t="str">
        <f t="shared" si="136"/>
        <v>002</v>
      </c>
      <c r="M2890" s="2" t="str">
        <f t="shared" si="137"/>
        <v>221</v>
      </c>
    </row>
    <row r="2891" spans="2:13" x14ac:dyDescent="0.25">
      <c r="B2891" s="2" t="s">
        <v>1504</v>
      </c>
      <c r="C2891" s="2" t="s">
        <v>1505</v>
      </c>
      <c r="D2891" s="6" t="str">
        <f>+_xlfn.CONCAT(Table13456[[#This Row],[phase1]],Table13456[[#This Row],[phase2]],Table13456[[#This Row],[phase3]],Table13456[[#This Row],[phase4]])</f>
        <v>1515002231</v>
      </c>
      <c r="E2891" s="2" t="str">
        <f>+Table13456[[#This Row],[DESCRIPTION]]</f>
        <v>PEDESTRIAN/ BICYCLE RAILING, STEEL ONLY,48" TYPE 1</v>
      </c>
      <c r="F2891" s="2" t="str">
        <f>+LEFT(Table13456[[#This Row],[PAY ITEM]],1)</f>
        <v>0</v>
      </c>
      <c r="G2891" s="2" t="str">
        <f>IF(Table13456[[#This Row],[first]]="0",SUBSTITUTE(TRIM(MID(B2891, 2, 3))," ","0"),SUBSTITUTE(TRIM(MID(B2891, 1, 3))," ","0"))</f>
        <v>515</v>
      </c>
      <c r="H2891" s="2" t="str">
        <f>IF(Table13456[[#This Row],[first]]="0",SUBSTITUTE(TRIM(MID(B2891, 5, 3))," ","0"),SUBSTITUTE(TRIM(MID(B2891, 4, 3))," ","0"))</f>
        <v>2</v>
      </c>
      <c r="I2891" s="2" t="str">
        <f>IF(Table13456[[#This Row],[first]]="0",SUBSTITUTE(TRIM(MID(B2891, 8, 3))," ","0"),SUBSTITUTE(TRIM(MID(B2891, 7, 3))," ","0"))</f>
        <v>231</v>
      </c>
      <c r="J2891" s="2">
        <v>1</v>
      </c>
      <c r="K2891" s="2" t="str">
        <f t="shared" si="135"/>
        <v>515</v>
      </c>
      <c r="L2891" s="2" t="str">
        <f t="shared" si="136"/>
        <v>002</v>
      </c>
      <c r="M2891" s="2" t="str">
        <f t="shared" si="137"/>
        <v>231</v>
      </c>
    </row>
    <row r="2892" spans="2:13" x14ac:dyDescent="0.25">
      <c r="B2892" s="2" t="s">
        <v>8956</v>
      </c>
      <c r="C2892" s="2" t="s">
        <v>8957</v>
      </c>
      <c r="D2892" s="6" t="str">
        <f>+_xlfn.CONCAT(Table13456[[#This Row],[phase1]],Table13456[[#This Row],[phase2]],Table13456[[#This Row],[phase3]],Table13456[[#This Row],[phase4]])</f>
        <v>1515002252</v>
      </c>
      <c r="E2892" s="2" t="str">
        <f>+Table13456[[#This Row],[DESCRIPTION]]</f>
        <v>PEDESTRIAN/ BICYCLE RAILING, STEEL, CUSTOM PANEL- BRICKELL AVE PROJECT 436527-1-52-01</v>
      </c>
      <c r="F2892" s="2" t="str">
        <f>+LEFT(Table13456[[#This Row],[PAY ITEM]],1)</f>
        <v>0</v>
      </c>
      <c r="G2892" s="2" t="str">
        <f>IF(Table13456[[#This Row],[first]]="0",SUBSTITUTE(TRIM(MID(B2892, 2, 3))," ","0"),SUBSTITUTE(TRIM(MID(B2892, 1, 3))," ","0"))</f>
        <v>515</v>
      </c>
      <c r="H2892" s="2" t="str">
        <f>IF(Table13456[[#This Row],[first]]="0",SUBSTITUTE(TRIM(MID(B2892, 5, 3))," ","0"),SUBSTITUTE(TRIM(MID(B2892, 4, 3))," ","0"))</f>
        <v>2</v>
      </c>
      <c r="I2892" s="2" t="str">
        <f>IF(Table13456[[#This Row],[first]]="0",SUBSTITUTE(TRIM(MID(B2892, 8, 3))," ","0"),SUBSTITUTE(TRIM(MID(B2892, 7, 3))," ","0"))</f>
        <v>252</v>
      </c>
      <c r="J2892" s="2">
        <v>1</v>
      </c>
      <c r="K2892" s="2" t="str">
        <f t="shared" si="135"/>
        <v>515</v>
      </c>
      <c r="L2892" s="2" t="str">
        <f t="shared" si="136"/>
        <v>002</v>
      </c>
      <c r="M2892" s="2" t="str">
        <f t="shared" si="137"/>
        <v>252</v>
      </c>
    </row>
    <row r="2893" spans="2:13" x14ac:dyDescent="0.25">
      <c r="B2893" s="2" t="s">
        <v>8958</v>
      </c>
      <c r="C2893" s="2" t="s">
        <v>8959</v>
      </c>
      <c r="D2893" s="6" t="str">
        <f>+_xlfn.CONCAT(Table13456[[#This Row],[phase1]],Table13456[[#This Row],[phase2]],Table13456[[#This Row],[phase3]],Table13456[[#This Row],[phase4]])</f>
        <v>1515002253</v>
      </c>
      <c r="E2893" s="2" t="str">
        <f>+Table13456[[#This Row],[DESCRIPTION]]</f>
        <v>PEDESTRIAN/ BICYCLE RAILING, STEEL, CUSTOM PANEL, PROJECT 411423-1-52-01</v>
      </c>
      <c r="F2893" s="2" t="str">
        <f>+LEFT(Table13456[[#This Row],[PAY ITEM]],1)</f>
        <v>0</v>
      </c>
      <c r="G2893" s="2" t="str">
        <f>IF(Table13456[[#This Row],[first]]="0",SUBSTITUTE(TRIM(MID(B2893, 2, 3))," ","0"),SUBSTITUTE(TRIM(MID(B2893, 1, 3))," ","0"))</f>
        <v>515</v>
      </c>
      <c r="H2893" s="2" t="str">
        <f>IF(Table13456[[#This Row],[first]]="0",SUBSTITUTE(TRIM(MID(B2893, 5, 3))," ","0"),SUBSTITUTE(TRIM(MID(B2893, 4, 3))," ","0"))</f>
        <v>2</v>
      </c>
      <c r="I2893" s="2" t="str">
        <f>IF(Table13456[[#This Row],[first]]="0",SUBSTITUTE(TRIM(MID(B2893, 8, 3))," ","0"),SUBSTITUTE(TRIM(MID(B2893, 7, 3))," ","0"))</f>
        <v>253</v>
      </c>
      <c r="J2893" s="2">
        <v>1</v>
      </c>
      <c r="K2893" s="2" t="str">
        <f t="shared" si="135"/>
        <v>515</v>
      </c>
      <c r="L2893" s="2" t="str">
        <f t="shared" si="136"/>
        <v>002</v>
      </c>
      <c r="M2893" s="2" t="str">
        <f t="shared" si="137"/>
        <v>253</v>
      </c>
    </row>
    <row r="2894" spans="2:13" x14ac:dyDescent="0.25">
      <c r="B2894" s="2" t="s">
        <v>8960</v>
      </c>
      <c r="C2894" s="2" t="s">
        <v>6633</v>
      </c>
      <c r="D2894" s="6" t="str">
        <f>+_xlfn.CONCAT(Table13456[[#This Row],[phase1]],Table13456[[#This Row],[phase2]],Table13456[[#This Row],[phase3]],Table13456[[#This Row],[phase4]])</f>
        <v>1515002301</v>
      </c>
      <c r="E2894" s="2" t="str">
        <f>+Table13456[[#This Row],[DESCRIPTION]]</f>
        <v>TEMP DUMMY PAYITEM FOR WT DATA MIGRATION</v>
      </c>
      <c r="F2894" s="2" t="str">
        <f>+LEFT(Table13456[[#This Row],[PAY ITEM]],1)</f>
        <v>0</v>
      </c>
      <c r="G2894" s="2" t="str">
        <f>IF(Table13456[[#This Row],[first]]="0",SUBSTITUTE(TRIM(MID(B2894, 2, 3))," ","0"),SUBSTITUTE(TRIM(MID(B2894, 1, 3))," ","0"))</f>
        <v>515</v>
      </c>
      <c r="H2894" s="2" t="str">
        <f>IF(Table13456[[#This Row],[first]]="0",SUBSTITUTE(TRIM(MID(B2894, 5, 3))," ","0"),SUBSTITUTE(TRIM(MID(B2894, 4, 3))," ","0"))</f>
        <v>2</v>
      </c>
      <c r="I2894" s="2" t="str">
        <f>IF(Table13456[[#This Row],[first]]="0",SUBSTITUTE(TRIM(MID(B2894, 8, 3))," ","0"),SUBSTITUTE(TRIM(MID(B2894, 7, 3))," ","0"))</f>
        <v>301</v>
      </c>
      <c r="J2894" s="2">
        <v>1</v>
      </c>
      <c r="K2894" s="2" t="str">
        <f t="shared" si="135"/>
        <v>515</v>
      </c>
      <c r="L2894" s="2" t="str">
        <f t="shared" si="136"/>
        <v>002</v>
      </c>
      <c r="M2894" s="2" t="str">
        <f t="shared" si="137"/>
        <v>301</v>
      </c>
    </row>
    <row r="2895" spans="2:13" x14ac:dyDescent="0.25">
      <c r="B2895" s="4" t="s">
        <v>8961</v>
      </c>
      <c r="C2895" s="2" t="s">
        <v>6633</v>
      </c>
      <c r="D2895" s="6" t="str">
        <f>+_xlfn.CONCAT(Table13456[[#This Row],[phase1]],Table13456[[#This Row],[phase2]],Table13456[[#This Row],[phase3]],Table13456[[#This Row],[phase4]])</f>
        <v>1515002302</v>
      </c>
      <c r="E2895" s="2" t="str">
        <f>+Table13456[[#This Row],[DESCRIPTION]]</f>
        <v>TEMP DUMMY PAYITEM FOR WT DATA MIGRATION</v>
      </c>
      <c r="F2895" s="2" t="str">
        <f>+LEFT(Table13456[[#This Row],[PAY ITEM]],1)</f>
        <v>0</v>
      </c>
      <c r="G2895" s="2" t="str">
        <f>IF(Table13456[[#This Row],[first]]="0",SUBSTITUTE(TRIM(MID(B2895, 2, 3))," ","0"),SUBSTITUTE(TRIM(MID(B2895, 1, 3))," ","0"))</f>
        <v>515</v>
      </c>
      <c r="H2895" s="2" t="str">
        <f>IF(Table13456[[#This Row],[first]]="0",SUBSTITUTE(TRIM(MID(B2895, 5, 3))," ","0"),SUBSTITUTE(TRIM(MID(B2895, 4, 3))," ","0"))</f>
        <v>2</v>
      </c>
      <c r="I2895" s="2" t="str">
        <f>IF(Table13456[[#This Row],[first]]="0",SUBSTITUTE(TRIM(MID(B2895, 8, 3))," ","0"),SUBSTITUTE(TRIM(MID(B2895, 7, 3))," ","0"))</f>
        <v>302</v>
      </c>
      <c r="J2895" s="2">
        <v>1</v>
      </c>
      <c r="K2895" s="2" t="str">
        <f t="shared" si="135"/>
        <v>515</v>
      </c>
      <c r="L2895" s="2" t="str">
        <f t="shared" si="136"/>
        <v>002</v>
      </c>
      <c r="M2895" s="2" t="str">
        <f t="shared" si="137"/>
        <v>302</v>
      </c>
    </row>
    <row r="2896" spans="2:13" x14ac:dyDescent="0.25">
      <c r="B2896" s="4" t="s">
        <v>1506</v>
      </c>
      <c r="C2896" s="2" t="s">
        <v>1507</v>
      </c>
      <c r="D2896" s="6" t="str">
        <f>+_xlfn.CONCAT(Table13456[[#This Row],[phase1]],Table13456[[#This Row],[phase2]],Table13456[[#This Row],[phase3]],Table13456[[#This Row],[phase4]])</f>
        <v>1515002311</v>
      </c>
      <c r="E2896" s="2" t="str">
        <f>+Table13456[[#This Row],[DESCRIPTION]]</f>
        <v>PEDESTRIAN/ BICYCLE RAILING, ALUMINUM ONLY,42" TYPE 1</v>
      </c>
      <c r="F2896" s="2" t="str">
        <f>+LEFT(Table13456[[#This Row],[PAY ITEM]],1)</f>
        <v>0</v>
      </c>
      <c r="G2896" s="2" t="str">
        <f>IF(Table13456[[#This Row],[first]]="0",SUBSTITUTE(TRIM(MID(B2896, 2, 3))," ","0"),SUBSTITUTE(TRIM(MID(B2896, 1, 3))," ","0"))</f>
        <v>515</v>
      </c>
      <c r="H2896" s="2" t="str">
        <f>IF(Table13456[[#This Row],[first]]="0",SUBSTITUTE(TRIM(MID(B2896, 5, 3))," ","0"),SUBSTITUTE(TRIM(MID(B2896, 4, 3))," ","0"))</f>
        <v>2</v>
      </c>
      <c r="I2896" s="2" t="str">
        <f>IF(Table13456[[#This Row],[first]]="0",SUBSTITUTE(TRIM(MID(B2896, 8, 3))," ","0"),SUBSTITUTE(TRIM(MID(B2896, 7, 3))," ","0"))</f>
        <v>311</v>
      </c>
      <c r="J2896" s="2">
        <v>1</v>
      </c>
      <c r="K2896" s="2" t="str">
        <f t="shared" si="135"/>
        <v>515</v>
      </c>
      <c r="L2896" s="2" t="str">
        <f t="shared" si="136"/>
        <v>002</v>
      </c>
      <c r="M2896" s="2" t="str">
        <f t="shared" si="137"/>
        <v>311</v>
      </c>
    </row>
    <row r="2897" spans="2:13" x14ac:dyDescent="0.25">
      <c r="B2897" s="2" t="s">
        <v>8962</v>
      </c>
      <c r="C2897" s="2" t="s">
        <v>8963</v>
      </c>
      <c r="D2897" s="6" t="str">
        <f>+_xlfn.CONCAT(Table13456[[#This Row],[phase1]],Table13456[[#This Row],[phase2]],Table13456[[#This Row],[phase3]],Table13456[[#This Row],[phase4]])</f>
        <v>1515002312</v>
      </c>
      <c r="E2897" s="2" t="str">
        <f>+Table13456[[#This Row],[DESCRIPTION]]</f>
        <v>PEDESTRIAN / BICYCLE RAILING, ALUMINUM, 42" TYPE 2</v>
      </c>
      <c r="F2897" s="2" t="str">
        <f>+LEFT(Table13456[[#This Row],[PAY ITEM]],1)</f>
        <v>0</v>
      </c>
      <c r="G2897" s="2" t="str">
        <f>IF(Table13456[[#This Row],[first]]="0",SUBSTITUTE(TRIM(MID(B2897, 2, 3))," ","0"),SUBSTITUTE(TRIM(MID(B2897, 1, 3))," ","0"))</f>
        <v>515</v>
      </c>
      <c r="H2897" s="2" t="str">
        <f>IF(Table13456[[#This Row],[first]]="0",SUBSTITUTE(TRIM(MID(B2897, 5, 3))," ","0"),SUBSTITUTE(TRIM(MID(B2897, 4, 3))," ","0"))</f>
        <v>2</v>
      </c>
      <c r="I2897" s="2" t="str">
        <f>IF(Table13456[[#This Row],[first]]="0",SUBSTITUTE(TRIM(MID(B2897, 8, 3))," ","0"),SUBSTITUTE(TRIM(MID(B2897, 7, 3))," ","0"))</f>
        <v>312</v>
      </c>
      <c r="J2897" s="2">
        <v>1</v>
      </c>
      <c r="K2897" s="2" t="str">
        <f t="shared" si="135"/>
        <v>515</v>
      </c>
      <c r="L2897" s="2" t="str">
        <f t="shared" si="136"/>
        <v>002</v>
      </c>
      <c r="M2897" s="2" t="str">
        <f t="shared" si="137"/>
        <v>312</v>
      </c>
    </row>
    <row r="2898" spans="2:13" x14ac:dyDescent="0.25">
      <c r="B2898" s="2" t="s">
        <v>8964</v>
      </c>
      <c r="C2898" s="2" t="s">
        <v>8965</v>
      </c>
      <c r="D2898" s="6" t="str">
        <f>+_xlfn.CONCAT(Table13456[[#This Row],[phase1]],Table13456[[#This Row],[phase2]],Table13456[[#This Row],[phase3]],Table13456[[#This Row],[phase4]])</f>
        <v>1515002313</v>
      </c>
      <c r="E2898" s="2" t="str">
        <f>+Table13456[[#This Row],[DESCRIPTION]]</f>
        <v>PEDESTRIAN / BICYCLE RAILING, ALUMINUM, 42" TYPE 3</v>
      </c>
      <c r="F2898" s="2" t="str">
        <f>+LEFT(Table13456[[#This Row],[PAY ITEM]],1)</f>
        <v>0</v>
      </c>
      <c r="G2898" s="2" t="str">
        <f>IF(Table13456[[#This Row],[first]]="0",SUBSTITUTE(TRIM(MID(B2898, 2, 3))," ","0"),SUBSTITUTE(TRIM(MID(B2898, 1, 3))," ","0"))</f>
        <v>515</v>
      </c>
      <c r="H2898" s="2" t="str">
        <f>IF(Table13456[[#This Row],[first]]="0",SUBSTITUTE(TRIM(MID(B2898, 5, 3))," ","0"),SUBSTITUTE(TRIM(MID(B2898, 4, 3))," ","0"))</f>
        <v>2</v>
      </c>
      <c r="I2898" s="2" t="str">
        <f>IF(Table13456[[#This Row],[first]]="0",SUBSTITUTE(TRIM(MID(B2898, 8, 3))," ","0"),SUBSTITUTE(TRIM(MID(B2898, 7, 3))," ","0"))</f>
        <v>313</v>
      </c>
      <c r="J2898" s="2">
        <v>1</v>
      </c>
      <c r="K2898" s="2" t="str">
        <f t="shared" si="135"/>
        <v>515</v>
      </c>
      <c r="L2898" s="2" t="str">
        <f t="shared" si="136"/>
        <v>002</v>
      </c>
      <c r="M2898" s="2" t="str">
        <f t="shared" si="137"/>
        <v>313</v>
      </c>
    </row>
    <row r="2899" spans="2:13" x14ac:dyDescent="0.25">
      <c r="B2899" s="4" t="s">
        <v>8966</v>
      </c>
      <c r="C2899" s="2" t="s">
        <v>8967</v>
      </c>
      <c r="D2899" s="6" t="str">
        <f>+_xlfn.CONCAT(Table13456[[#This Row],[phase1]],Table13456[[#This Row],[phase2]],Table13456[[#This Row],[phase3]],Table13456[[#This Row],[phase4]])</f>
        <v>1515002314</v>
      </c>
      <c r="E2899" s="2" t="str">
        <f>+Table13456[[#This Row],[DESCRIPTION]]</f>
        <v>PEDESTRIAN / BICYCLE RAILING, ALUMINUM, 42" TYPE 4</v>
      </c>
      <c r="F2899" s="2" t="str">
        <f>+LEFT(Table13456[[#This Row],[PAY ITEM]],1)</f>
        <v>0</v>
      </c>
      <c r="G2899" s="2" t="str">
        <f>IF(Table13456[[#This Row],[first]]="0",SUBSTITUTE(TRIM(MID(B2899, 2, 3))," ","0"),SUBSTITUTE(TRIM(MID(B2899, 1, 3))," ","0"))</f>
        <v>515</v>
      </c>
      <c r="H2899" s="2" t="str">
        <f>IF(Table13456[[#This Row],[first]]="0",SUBSTITUTE(TRIM(MID(B2899, 5, 3))," ","0"),SUBSTITUTE(TRIM(MID(B2899, 4, 3))," ","0"))</f>
        <v>2</v>
      </c>
      <c r="I2899" s="2" t="str">
        <f>IF(Table13456[[#This Row],[first]]="0",SUBSTITUTE(TRIM(MID(B2899, 8, 3))," ","0"),SUBSTITUTE(TRIM(MID(B2899, 7, 3))," ","0"))</f>
        <v>314</v>
      </c>
      <c r="J2899" s="2">
        <v>1</v>
      </c>
      <c r="K2899" s="2" t="str">
        <f t="shared" si="135"/>
        <v>515</v>
      </c>
      <c r="L2899" s="2" t="str">
        <f t="shared" si="136"/>
        <v>002</v>
      </c>
      <c r="M2899" s="2" t="str">
        <f t="shared" si="137"/>
        <v>314</v>
      </c>
    </row>
    <row r="2900" spans="2:13" x14ac:dyDescent="0.25">
      <c r="B2900" s="2" t="s">
        <v>8968</v>
      </c>
      <c r="C2900" s="2" t="s">
        <v>8969</v>
      </c>
      <c r="D2900" s="6" t="str">
        <f>+_xlfn.CONCAT(Table13456[[#This Row],[phase1]],Table13456[[#This Row],[phase2]],Table13456[[#This Row],[phase3]],Table13456[[#This Row],[phase4]])</f>
        <v>1515002319</v>
      </c>
      <c r="E2900" s="2" t="str">
        <f>+Table13456[[#This Row],[DESCRIPTION]]</f>
        <v>PEDESTRIAN/ BICYCLE RAILING, ALUMINUM ONLY, 42" CUSTOM PANEL</v>
      </c>
      <c r="F2900" s="2" t="str">
        <f>+LEFT(Table13456[[#This Row],[PAY ITEM]],1)</f>
        <v>0</v>
      </c>
      <c r="G2900" s="2" t="str">
        <f>IF(Table13456[[#This Row],[first]]="0",SUBSTITUTE(TRIM(MID(B2900, 2, 3))," ","0"),SUBSTITUTE(TRIM(MID(B2900, 1, 3))," ","0"))</f>
        <v>515</v>
      </c>
      <c r="H2900" s="2" t="str">
        <f>IF(Table13456[[#This Row],[first]]="0",SUBSTITUTE(TRIM(MID(B2900, 5, 3))," ","0"),SUBSTITUTE(TRIM(MID(B2900, 4, 3))," ","0"))</f>
        <v>2</v>
      </c>
      <c r="I2900" s="2" t="str">
        <f>IF(Table13456[[#This Row],[first]]="0",SUBSTITUTE(TRIM(MID(B2900, 8, 3))," ","0"),SUBSTITUTE(TRIM(MID(B2900, 7, 3))," ","0"))</f>
        <v>319</v>
      </c>
      <c r="J2900" s="2">
        <v>1</v>
      </c>
      <c r="K2900" s="2" t="str">
        <f t="shared" si="135"/>
        <v>515</v>
      </c>
      <c r="L2900" s="2" t="str">
        <f t="shared" si="136"/>
        <v>002</v>
      </c>
      <c r="M2900" s="2" t="str">
        <f t="shared" si="137"/>
        <v>319</v>
      </c>
    </row>
    <row r="2901" spans="2:13" x14ac:dyDescent="0.25">
      <c r="B2901" s="4" t="s">
        <v>8970</v>
      </c>
      <c r="C2901" s="2" t="s">
        <v>8971</v>
      </c>
      <c r="D2901" s="6" t="str">
        <f>+_xlfn.CONCAT(Table13456[[#This Row],[phase1]],Table13456[[#This Row],[phase2]],Table13456[[#This Row],[phase3]],Table13456[[#This Row],[phase4]])</f>
        <v>1515002321</v>
      </c>
      <c r="E2901" s="2" t="str">
        <f>+Table13456[[#This Row],[DESCRIPTION]]</f>
        <v>PEDESTRIAN/ BICYCLE RAILING, ALUMINUM ONLY,54" TYPE 1</v>
      </c>
      <c r="F2901" s="2" t="str">
        <f>+LEFT(Table13456[[#This Row],[PAY ITEM]],1)</f>
        <v>0</v>
      </c>
      <c r="G2901" s="2" t="str">
        <f>IF(Table13456[[#This Row],[first]]="0",SUBSTITUTE(TRIM(MID(B2901, 2, 3))," ","0"),SUBSTITUTE(TRIM(MID(B2901, 1, 3))," ","0"))</f>
        <v>515</v>
      </c>
      <c r="H2901" s="2" t="str">
        <f>IF(Table13456[[#This Row],[first]]="0",SUBSTITUTE(TRIM(MID(B2901, 5, 3))," ","0"),SUBSTITUTE(TRIM(MID(B2901, 4, 3))," ","0"))</f>
        <v>2</v>
      </c>
      <c r="I2901" s="2" t="str">
        <f>IF(Table13456[[#This Row],[first]]="0",SUBSTITUTE(TRIM(MID(B2901, 8, 3))," ","0"),SUBSTITUTE(TRIM(MID(B2901, 7, 3))," ","0"))</f>
        <v>321</v>
      </c>
      <c r="J2901" s="2">
        <v>1</v>
      </c>
      <c r="K2901" s="2" t="str">
        <f t="shared" si="135"/>
        <v>515</v>
      </c>
      <c r="L2901" s="2" t="str">
        <f t="shared" si="136"/>
        <v>002</v>
      </c>
      <c r="M2901" s="2" t="str">
        <f t="shared" si="137"/>
        <v>321</v>
      </c>
    </row>
    <row r="2902" spans="2:13" x14ac:dyDescent="0.25">
      <c r="B2902" s="4" t="s">
        <v>8972</v>
      </c>
      <c r="C2902" s="2" t="s">
        <v>8973</v>
      </c>
      <c r="D2902" s="6" t="str">
        <f>+_xlfn.CONCAT(Table13456[[#This Row],[phase1]],Table13456[[#This Row],[phase2]],Table13456[[#This Row],[phase3]],Table13456[[#This Row],[phase4]])</f>
        <v>1515002329</v>
      </c>
      <c r="E2902" s="2" t="str">
        <f>+Table13456[[#This Row],[DESCRIPTION]]</f>
        <v>PEDESTRIAN/ BICYCLE RAILING, ALUMINUM ONLY, 54" CUSTOM PANEL</v>
      </c>
      <c r="F2902" s="2" t="str">
        <f>+LEFT(Table13456[[#This Row],[PAY ITEM]],1)</f>
        <v>0</v>
      </c>
      <c r="G2902" s="2" t="str">
        <f>IF(Table13456[[#This Row],[first]]="0",SUBSTITUTE(TRIM(MID(B2902, 2, 3))," ","0"),SUBSTITUTE(TRIM(MID(B2902, 1, 3))," ","0"))</f>
        <v>515</v>
      </c>
      <c r="H2902" s="2" t="str">
        <f>IF(Table13456[[#This Row],[first]]="0",SUBSTITUTE(TRIM(MID(B2902, 5, 3))," ","0"),SUBSTITUTE(TRIM(MID(B2902, 4, 3))," ","0"))</f>
        <v>2</v>
      </c>
      <c r="I2902" s="2" t="str">
        <f>IF(Table13456[[#This Row],[first]]="0",SUBSTITUTE(TRIM(MID(B2902, 8, 3))," ","0"),SUBSTITUTE(TRIM(MID(B2902, 7, 3))," ","0"))</f>
        <v>329</v>
      </c>
      <c r="J2902" s="2">
        <v>1</v>
      </c>
      <c r="K2902" s="2" t="str">
        <f t="shared" si="135"/>
        <v>515</v>
      </c>
      <c r="L2902" s="2" t="str">
        <f t="shared" si="136"/>
        <v>002</v>
      </c>
      <c r="M2902" s="2" t="str">
        <f t="shared" si="137"/>
        <v>329</v>
      </c>
    </row>
    <row r="2903" spans="2:13" x14ac:dyDescent="0.25">
      <c r="B2903" s="4" t="s">
        <v>8974</v>
      </c>
      <c r="C2903" s="2" t="s">
        <v>8975</v>
      </c>
      <c r="D2903" s="6" t="str">
        <f>+_xlfn.CONCAT(Table13456[[#This Row],[phase1]],Table13456[[#This Row],[phase2]],Table13456[[#This Row],[phase3]],Table13456[[#This Row],[phase4]])</f>
        <v>1515002331</v>
      </c>
      <c r="E2903" s="2" t="str">
        <f>+Table13456[[#This Row],[DESCRIPTION]]</f>
        <v>PEDESTRIAN/ BICYCLE RAILING, ALUMINUM ONLY, 48" TYPE 1, PICKET INFILL</v>
      </c>
      <c r="F2903" s="2" t="str">
        <f>+LEFT(Table13456[[#This Row],[PAY ITEM]],1)</f>
        <v>0</v>
      </c>
      <c r="G2903" s="2" t="str">
        <f>IF(Table13456[[#This Row],[first]]="0",SUBSTITUTE(TRIM(MID(B2903, 2, 3))," ","0"),SUBSTITUTE(TRIM(MID(B2903, 1, 3))," ","0"))</f>
        <v>515</v>
      </c>
      <c r="H2903" s="2" t="str">
        <f>IF(Table13456[[#This Row],[first]]="0",SUBSTITUTE(TRIM(MID(B2903, 5, 3))," ","0"),SUBSTITUTE(TRIM(MID(B2903, 4, 3))," ","0"))</f>
        <v>2</v>
      </c>
      <c r="I2903" s="2" t="str">
        <f>IF(Table13456[[#This Row],[first]]="0",SUBSTITUTE(TRIM(MID(B2903, 8, 3))," ","0"),SUBSTITUTE(TRIM(MID(B2903, 7, 3))," ","0"))</f>
        <v>331</v>
      </c>
      <c r="J2903" s="2">
        <v>1</v>
      </c>
      <c r="K2903" s="2" t="str">
        <f t="shared" si="135"/>
        <v>515</v>
      </c>
      <c r="L2903" s="2" t="str">
        <f t="shared" si="136"/>
        <v>002</v>
      </c>
      <c r="M2903" s="2" t="str">
        <f t="shared" si="137"/>
        <v>331</v>
      </c>
    </row>
    <row r="2904" spans="2:13" x14ac:dyDescent="0.25">
      <c r="B2904" s="4" t="s">
        <v>8976</v>
      </c>
      <c r="C2904" s="2" t="s">
        <v>8977</v>
      </c>
      <c r="D2904" s="6" t="str">
        <f>+_xlfn.CONCAT(Table13456[[#This Row],[phase1]],Table13456[[#This Row],[phase2]],Table13456[[#This Row],[phase3]],Table13456[[#This Row],[phase4]])</f>
        <v>1515002351</v>
      </c>
      <c r="E2904" s="2" t="str">
        <f>+Table13456[[#This Row],[DESCRIPTION]]</f>
        <v>PEDESTRIAN/ BICYCLE RAILING, ALUMINUM, CUSTOM PANEL PROJECT 435439-1-52-01</v>
      </c>
      <c r="F2904" s="2" t="str">
        <f>+LEFT(Table13456[[#This Row],[PAY ITEM]],1)</f>
        <v>0</v>
      </c>
      <c r="G2904" s="2" t="str">
        <f>IF(Table13456[[#This Row],[first]]="0",SUBSTITUTE(TRIM(MID(B2904, 2, 3))," ","0"),SUBSTITUTE(TRIM(MID(B2904, 1, 3))," ","0"))</f>
        <v>515</v>
      </c>
      <c r="H2904" s="2" t="str">
        <f>IF(Table13456[[#This Row],[first]]="0",SUBSTITUTE(TRIM(MID(B2904, 5, 3))," ","0"),SUBSTITUTE(TRIM(MID(B2904, 4, 3))," ","0"))</f>
        <v>2</v>
      </c>
      <c r="I2904" s="2" t="str">
        <f>IF(Table13456[[#This Row],[first]]="0",SUBSTITUTE(TRIM(MID(B2904, 8, 3))," ","0"),SUBSTITUTE(TRIM(MID(B2904, 7, 3))," ","0"))</f>
        <v>351</v>
      </c>
      <c r="J2904" s="2">
        <v>1</v>
      </c>
      <c r="K2904" s="2" t="str">
        <f t="shared" si="135"/>
        <v>515</v>
      </c>
      <c r="L2904" s="2" t="str">
        <f t="shared" si="136"/>
        <v>002</v>
      </c>
      <c r="M2904" s="2" t="str">
        <f t="shared" si="137"/>
        <v>351</v>
      </c>
    </row>
    <row r="2905" spans="2:13" x14ac:dyDescent="0.25">
      <c r="B2905" s="4" t="s">
        <v>8978</v>
      </c>
      <c r="C2905" s="2" t="s">
        <v>8979</v>
      </c>
      <c r="D2905" s="6" t="str">
        <f>+_xlfn.CONCAT(Table13456[[#This Row],[phase1]],Table13456[[#This Row],[phase2]],Table13456[[#This Row],[phase3]],Table13456[[#This Row],[phase4]])</f>
        <v>1515002353</v>
      </c>
      <c r="E2905" s="2" t="str">
        <f>+Table13456[[#This Row],[DESCRIPTION]]</f>
        <v>PEDESTRIAN/ BICYCLE RAILING, ALUMINUM, CUSTOM PANEL PROJECT 411423-1-52-01</v>
      </c>
      <c r="F2905" s="2" t="str">
        <f>+LEFT(Table13456[[#This Row],[PAY ITEM]],1)</f>
        <v>0</v>
      </c>
      <c r="G2905" s="2" t="str">
        <f>IF(Table13456[[#This Row],[first]]="0",SUBSTITUTE(TRIM(MID(B2905, 2, 3))," ","0"),SUBSTITUTE(TRIM(MID(B2905, 1, 3))," ","0"))</f>
        <v>515</v>
      </c>
      <c r="H2905" s="2" t="str">
        <f>IF(Table13456[[#This Row],[first]]="0",SUBSTITUTE(TRIM(MID(B2905, 5, 3))," ","0"),SUBSTITUTE(TRIM(MID(B2905, 4, 3))," ","0"))</f>
        <v>2</v>
      </c>
      <c r="I2905" s="2" t="str">
        <f>IF(Table13456[[#This Row],[first]]="0",SUBSTITUTE(TRIM(MID(B2905, 8, 3))," ","0"),SUBSTITUTE(TRIM(MID(B2905, 7, 3))," ","0"))</f>
        <v>353</v>
      </c>
      <c r="J2905" s="2">
        <v>1</v>
      </c>
      <c r="K2905" s="2" t="str">
        <f t="shared" si="135"/>
        <v>515</v>
      </c>
      <c r="L2905" s="2" t="str">
        <f t="shared" si="136"/>
        <v>002</v>
      </c>
      <c r="M2905" s="2" t="str">
        <f t="shared" si="137"/>
        <v>353</v>
      </c>
    </row>
    <row r="2906" spans="2:13" x14ac:dyDescent="0.25">
      <c r="B2906" s="2" t="s">
        <v>8980</v>
      </c>
      <c r="C2906" s="2" t="s">
        <v>8981</v>
      </c>
      <c r="D2906" s="6" t="str">
        <f>+_xlfn.CONCAT(Table13456[[#This Row],[phase1]],Table13456[[#This Row],[phase2]],Table13456[[#This Row],[phase3]],Table13456[[#This Row],[phase4]])</f>
        <v>1515002355</v>
      </c>
      <c r="E2906" s="2" t="str">
        <f>+Table13456[[#This Row],[DESCRIPTION]]</f>
        <v>PED/BICYCLE CUSTOM RAILING-ALUMINUM, 54" TYPE 1, PROJECT 442813-1-52-01</v>
      </c>
      <c r="F2906" s="2" t="str">
        <f>+LEFT(Table13456[[#This Row],[PAY ITEM]],1)</f>
        <v>0</v>
      </c>
      <c r="G2906" s="2" t="str">
        <f>IF(Table13456[[#This Row],[first]]="0",SUBSTITUTE(TRIM(MID(B2906, 2, 3))," ","0"),SUBSTITUTE(TRIM(MID(B2906, 1, 3))," ","0"))</f>
        <v>515</v>
      </c>
      <c r="H2906" s="2" t="str">
        <f>IF(Table13456[[#This Row],[first]]="0",SUBSTITUTE(TRIM(MID(B2906, 5, 3))," ","0"),SUBSTITUTE(TRIM(MID(B2906, 4, 3))," ","0"))</f>
        <v>2</v>
      </c>
      <c r="I2906" s="2" t="str">
        <f>IF(Table13456[[#This Row],[first]]="0",SUBSTITUTE(TRIM(MID(B2906, 8, 3))," ","0"),SUBSTITUTE(TRIM(MID(B2906, 7, 3))," ","0"))</f>
        <v>355</v>
      </c>
      <c r="J2906" s="2">
        <v>1</v>
      </c>
      <c r="K2906" s="2" t="str">
        <f t="shared" si="135"/>
        <v>515</v>
      </c>
      <c r="L2906" s="2" t="str">
        <f t="shared" si="136"/>
        <v>002</v>
      </c>
      <c r="M2906" s="2" t="str">
        <f t="shared" si="137"/>
        <v>355</v>
      </c>
    </row>
    <row r="2907" spans="2:13" x14ac:dyDescent="0.25">
      <c r="B2907" s="4" t="s">
        <v>8982</v>
      </c>
      <c r="C2907" s="2" t="s">
        <v>8983</v>
      </c>
      <c r="D2907" s="6" t="str">
        <f>+_xlfn.CONCAT(Table13456[[#This Row],[phase1]],Table13456[[#This Row],[phase2]],Table13456[[#This Row],[phase3]],Table13456[[#This Row],[phase4]])</f>
        <v>1515002411</v>
      </c>
      <c r="E2907" s="2" t="str">
        <f>+Table13456[[#This Row],[DESCRIPTION]]</f>
        <v>PEDESTRIAN / BICYCLE RAILING, SPECIAL MATERIALS-  WEATHERING STEEL, 42" TYPE 1</v>
      </c>
      <c r="F2907" s="2" t="str">
        <f>+LEFT(Table13456[[#This Row],[PAY ITEM]],1)</f>
        <v>0</v>
      </c>
      <c r="G2907" s="2" t="str">
        <f>IF(Table13456[[#This Row],[first]]="0",SUBSTITUTE(TRIM(MID(B2907, 2, 3))," ","0"),SUBSTITUTE(TRIM(MID(B2907, 1, 3))," ","0"))</f>
        <v>515</v>
      </c>
      <c r="H2907" s="2" t="str">
        <f>IF(Table13456[[#This Row],[first]]="0",SUBSTITUTE(TRIM(MID(B2907, 5, 3))," ","0"),SUBSTITUTE(TRIM(MID(B2907, 4, 3))," ","0"))</f>
        <v>2</v>
      </c>
      <c r="I2907" s="2" t="str">
        <f>IF(Table13456[[#This Row],[first]]="0",SUBSTITUTE(TRIM(MID(B2907, 8, 3))," ","0"),SUBSTITUTE(TRIM(MID(B2907, 7, 3))," ","0"))</f>
        <v>411</v>
      </c>
      <c r="J2907" s="2">
        <v>1</v>
      </c>
      <c r="K2907" s="2" t="str">
        <f t="shared" si="135"/>
        <v>515</v>
      </c>
      <c r="L2907" s="2" t="str">
        <f t="shared" si="136"/>
        <v>002</v>
      </c>
      <c r="M2907" s="2" t="str">
        <f t="shared" si="137"/>
        <v>411</v>
      </c>
    </row>
    <row r="2908" spans="2:13" x14ac:dyDescent="0.25">
      <c r="B2908" s="2" t="s">
        <v>8984</v>
      </c>
      <c r="C2908" s="2" t="s">
        <v>8985</v>
      </c>
      <c r="D2908" s="6" t="str">
        <f>+_xlfn.CONCAT(Table13456[[#This Row],[phase1]],Table13456[[#This Row],[phase2]],Table13456[[#This Row],[phase3]],Table13456[[#This Row],[phase4]])</f>
        <v>1515002419</v>
      </c>
      <c r="E2908" s="2" t="str">
        <f>+Table13456[[#This Row],[DESCRIPTION]]</f>
        <v>PEDESTRIAN/ BICYCLE RAILING,SPECIALS,  MATERIAL42" CUSTOM PANEL</v>
      </c>
      <c r="F2908" s="2" t="str">
        <f>+LEFT(Table13456[[#This Row],[PAY ITEM]],1)</f>
        <v>0</v>
      </c>
      <c r="G2908" s="2" t="str">
        <f>IF(Table13456[[#This Row],[first]]="0",SUBSTITUTE(TRIM(MID(B2908, 2, 3))," ","0"),SUBSTITUTE(TRIM(MID(B2908, 1, 3))," ","0"))</f>
        <v>515</v>
      </c>
      <c r="H2908" s="2" t="str">
        <f>IF(Table13456[[#This Row],[first]]="0",SUBSTITUTE(TRIM(MID(B2908, 5, 3))," ","0"),SUBSTITUTE(TRIM(MID(B2908, 4, 3))," ","0"))</f>
        <v>2</v>
      </c>
      <c r="I2908" s="2" t="str">
        <f>IF(Table13456[[#This Row],[first]]="0",SUBSTITUTE(TRIM(MID(B2908, 8, 3))," ","0"),SUBSTITUTE(TRIM(MID(B2908, 7, 3))," ","0"))</f>
        <v>419</v>
      </c>
      <c r="J2908" s="2">
        <v>1</v>
      </c>
      <c r="K2908" s="2" t="str">
        <f t="shared" si="135"/>
        <v>515</v>
      </c>
      <c r="L2908" s="2" t="str">
        <f t="shared" si="136"/>
        <v>002</v>
      </c>
      <c r="M2908" s="2" t="str">
        <f t="shared" si="137"/>
        <v>419</v>
      </c>
    </row>
    <row r="2909" spans="2:13" x14ac:dyDescent="0.25">
      <c r="B2909" s="2" t="s">
        <v>8986</v>
      </c>
      <c r="C2909" s="2" t="s">
        <v>8987</v>
      </c>
      <c r="D2909" s="6" t="str">
        <f>+_xlfn.CONCAT(Table13456[[#This Row],[phase1]],Table13456[[#This Row],[phase2]],Table13456[[#This Row],[phase3]],Table13456[[#This Row],[phase4]])</f>
        <v>1515002456</v>
      </c>
      <c r="E2909" s="2" t="str">
        <f>+Table13456[[#This Row],[DESCRIPTION]]</f>
        <v>PEDESTRIAN / BICYCLE RAILING, STEEL CABLE SYSTEM, 42", PROJECT 437300-4-52-01</v>
      </c>
      <c r="F2909" s="2" t="str">
        <f>+LEFT(Table13456[[#This Row],[PAY ITEM]],1)</f>
        <v>0</v>
      </c>
      <c r="G2909" s="2" t="str">
        <f>IF(Table13456[[#This Row],[first]]="0",SUBSTITUTE(TRIM(MID(B2909, 2, 3))," ","0"),SUBSTITUTE(TRIM(MID(B2909, 1, 3))," ","0"))</f>
        <v>515</v>
      </c>
      <c r="H2909" s="2" t="str">
        <f>IF(Table13456[[#This Row],[first]]="0",SUBSTITUTE(TRIM(MID(B2909, 5, 3))," ","0"),SUBSTITUTE(TRIM(MID(B2909, 4, 3))," ","0"))</f>
        <v>2</v>
      </c>
      <c r="I2909" s="2" t="str">
        <f>IF(Table13456[[#This Row],[first]]="0",SUBSTITUTE(TRIM(MID(B2909, 8, 3))," ","0"),SUBSTITUTE(TRIM(MID(B2909, 7, 3))," ","0"))</f>
        <v>456</v>
      </c>
      <c r="J2909" s="2">
        <v>1</v>
      </c>
      <c r="K2909" s="2" t="str">
        <f t="shared" si="135"/>
        <v>515</v>
      </c>
      <c r="L2909" s="2" t="str">
        <f t="shared" si="136"/>
        <v>002</v>
      </c>
      <c r="M2909" s="2" t="str">
        <f t="shared" si="137"/>
        <v>456</v>
      </c>
    </row>
    <row r="2910" spans="2:13" x14ac:dyDescent="0.25">
      <c r="B2910" s="2" t="s">
        <v>1508</v>
      </c>
      <c r="C2910" s="2" t="s">
        <v>1509</v>
      </c>
      <c r="D2910" s="6" t="str">
        <f>+_xlfn.CONCAT(Table13456[[#This Row],[phase1]],Table13456[[#This Row],[phase2]],Table13456[[#This Row],[phase3]],Table13456[[#This Row],[phase4]])</f>
        <v>1515002500</v>
      </c>
      <c r="E2910" s="2" t="str">
        <f>+Table13456[[#This Row],[DESCRIPTION]]</f>
        <v>PEDESTRIAN / BICYCLE RAILING, RELOCATE</v>
      </c>
      <c r="F2910" s="2" t="str">
        <f>+LEFT(Table13456[[#This Row],[PAY ITEM]],1)</f>
        <v>0</v>
      </c>
      <c r="G2910" s="2" t="str">
        <f>IF(Table13456[[#This Row],[first]]="0",SUBSTITUTE(TRIM(MID(B2910, 2, 3))," ","0"),SUBSTITUTE(TRIM(MID(B2910, 1, 3))," ","0"))</f>
        <v>515</v>
      </c>
      <c r="H2910" s="2" t="str">
        <f>IF(Table13456[[#This Row],[first]]="0",SUBSTITUTE(TRIM(MID(B2910, 5, 3))," ","0"),SUBSTITUTE(TRIM(MID(B2910, 4, 3))," ","0"))</f>
        <v>2</v>
      </c>
      <c r="I2910" s="2" t="str">
        <f>IF(Table13456[[#This Row],[first]]="0",SUBSTITUTE(TRIM(MID(B2910, 8, 3))," ","0"),SUBSTITUTE(TRIM(MID(B2910, 7, 3))," ","0"))</f>
        <v>500</v>
      </c>
      <c r="J2910" s="2">
        <v>1</v>
      </c>
      <c r="K2910" s="2" t="str">
        <f t="shared" si="135"/>
        <v>515</v>
      </c>
      <c r="L2910" s="2" t="str">
        <f t="shared" si="136"/>
        <v>002</v>
      </c>
      <c r="M2910" s="2" t="str">
        <f t="shared" si="137"/>
        <v>500</v>
      </c>
    </row>
    <row r="2911" spans="2:13" x14ac:dyDescent="0.25">
      <c r="B2911" s="2" t="s">
        <v>8988</v>
      </c>
      <c r="C2911" s="2" t="s">
        <v>8989</v>
      </c>
      <c r="D2911" s="6" t="str">
        <f>+_xlfn.CONCAT(Table13456[[#This Row],[phase1]],Table13456[[#This Row],[phase2]],Table13456[[#This Row],[phase3]],Table13456[[#This Row],[phase4]])</f>
        <v>1515002501</v>
      </c>
      <c r="E2911" s="2" t="str">
        <f>+Table13456[[#This Row],[DESCRIPTION]]</f>
        <v>PEDESTRIAN / BICYCLE RAILING, RELOCATE INFILL PANEL</v>
      </c>
      <c r="F2911" s="2" t="str">
        <f>+LEFT(Table13456[[#This Row],[PAY ITEM]],1)</f>
        <v>0</v>
      </c>
      <c r="G2911" s="2" t="str">
        <f>IF(Table13456[[#This Row],[first]]="0",SUBSTITUTE(TRIM(MID(B2911, 2, 3))," ","0"),SUBSTITUTE(TRIM(MID(B2911, 1, 3))," ","0"))</f>
        <v>515</v>
      </c>
      <c r="H2911" s="2" t="str">
        <f>IF(Table13456[[#This Row],[first]]="0",SUBSTITUTE(TRIM(MID(B2911, 5, 3))," ","0"),SUBSTITUTE(TRIM(MID(B2911, 4, 3))," ","0"))</f>
        <v>2</v>
      </c>
      <c r="I2911" s="2" t="str">
        <f>IF(Table13456[[#This Row],[first]]="0",SUBSTITUTE(TRIM(MID(B2911, 8, 3))," ","0"),SUBSTITUTE(TRIM(MID(B2911, 7, 3))," ","0"))</f>
        <v>501</v>
      </c>
      <c r="J2911" s="2">
        <v>1</v>
      </c>
      <c r="K2911" s="2" t="str">
        <f t="shared" si="135"/>
        <v>515</v>
      </c>
      <c r="L2911" s="2" t="str">
        <f t="shared" si="136"/>
        <v>002</v>
      </c>
      <c r="M2911" s="2" t="str">
        <f t="shared" si="137"/>
        <v>501</v>
      </c>
    </row>
    <row r="2912" spans="2:13" x14ac:dyDescent="0.25">
      <c r="B2912" s="2" t="s">
        <v>8990</v>
      </c>
      <c r="C2912" s="2" t="s">
        <v>8991</v>
      </c>
      <c r="D2912" s="6" t="str">
        <f>+_xlfn.CONCAT(Table13456[[#This Row],[phase1]],Table13456[[#This Row],[phase2]],Table13456[[#This Row],[phase3]],Table13456[[#This Row],[phase4]])</f>
        <v>1515002600</v>
      </c>
      <c r="E2912" s="2" t="str">
        <f>+Table13456[[#This Row],[DESCRIPTION]]</f>
        <v>PEDESTRIAN / BICYCLE RAILING, REPLACE INFILL PANEL</v>
      </c>
      <c r="F2912" s="2" t="str">
        <f>+LEFT(Table13456[[#This Row],[PAY ITEM]],1)</f>
        <v>0</v>
      </c>
      <c r="G2912" s="2" t="str">
        <f>IF(Table13456[[#This Row],[first]]="0",SUBSTITUTE(TRIM(MID(B2912, 2, 3))," ","0"),SUBSTITUTE(TRIM(MID(B2912, 1, 3))," ","0"))</f>
        <v>515</v>
      </c>
      <c r="H2912" s="2" t="str">
        <f>IF(Table13456[[#This Row],[first]]="0",SUBSTITUTE(TRIM(MID(B2912, 5, 3))," ","0"),SUBSTITUTE(TRIM(MID(B2912, 4, 3))," ","0"))</f>
        <v>2</v>
      </c>
      <c r="I2912" s="2" t="str">
        <f>IF(Table13456[[#This Row],[first]]="0",SUBSTITUTE(TRIM(MID(B2912, 8, 3))," ","0"),SUBSTITUTE(TRIM(MID(B2912, 7, 3))," ","0"))</f>
        <v>600</v>
      </c>
      <c r="J2912" s="2">
        <v>1</v>
      </c>
      <c r="K2912" s="2" t="str">
        <f t="shared" si="135"/>
        <v>515</v>
      </c>
      <c r="L2912" s="2" t="str">
        <f t="shared" si="136"/>
        <v>002</v>
      </c>
      <c r="M2912" s="2" t="str">
        <f t="shared" si="137"/>
        <v>600</v>
      </c>
    </row>
    <row r="2913" spans="2:13" x14ac:dyDescent="0.25">
      <c r="B2913" s="4" t="s">
        <v>8992</v>
      </c>
      <c r="C2913" s="2" t="s">
        <v>8993</v>
      </c>
      <c r="D2913" s="6" t="str">
        <f>+_xlfn.CONCAT(Table13456[[#This Row],[phase1]],Table13456[[#This Row],[phase2]],Table13456[[#This Row],[phase3]],Table13456[[#This Row],[phase4]])</f>
        <v>1515002601</v>
      </c>
      <c r="E2913" s="2" t="str">
        <f>+Table13456[[#This Row],[DESCRIPTION]]</f>
        <v>PEDESTRIAN / BICYCLE RAILING, POWDER COAT REPLACEMENT PANEL</v>
      </c>
      <c r="F2913" s="2" t="str">
        <f>+LEFT(Table13456[[#This Row],[PAY ITEM]],1)</f>
        <v>0</v>
      </c>
      <c r="G2913" s="2" t="str">
        <f>IF(Table13456[[#This Row],[first]]="0",SUBSTITUTE(TRIM(MID(B2913, 2, 3))," ","0"),SUBSTITUTE(TRIM(MID(B2913, 1, 3))," ","0"))</f>
        <v>515</v>
      </c>
      <c r="H2913" s="2" t="str">
        <f>IF(Table13456[[#This Row],[first]]="0",SUBSTITUTE(TRIM(MID(B2913, 5, 3))," ","0"),SUBSTITUTE(TRIM(MID(B2913, 4, 3))," ","0"))</f>
        <v>2</v>
      </c>
      <c r="I2913" s="2" t="str">
        <f>IF(Table13456[[#This Row],[first]]="0",SUBSTITUTE(TRIM(MID(B2913, 8, 3))," ","0"),SUBSTITUTE(TRIM(MID(B2913, 7, 3))," ","0"))</f>
        <v>601</v>
      </c>
      <c r="J2913" s="2">
        <v>1</v>
      </c>
      <c r="K2913" s="2" t="str">
        <f t="shared" si="135"/>
        <v>515</v>
      </c>
      <c r="L2913" s="2" t="str">
        <f t="shared" si="136"/>
        <v>002</v>
      </c>
      <c r="M2913" s="2" t="str">
        <f t="shared" si="137"/>
        <v>601</v>
      </c>
    </row>
    <row r="2914" spans="2:13" x14ac:dyDescent="0.25">
      <c r="B2914" s="2" t="s">
        <v>8994</v>
      </c>
      <c r="C2914" s="2" t="s">
        <v>8995</v>
      </c>
      <c r="D2914" s="6" t="str">
        <f>+_xlfn.CONCAT(Table13456[[#This Row],[phase1]],Table13456[[#This Row],[phase2]],Table13456[[#This Row],[phase3]],Table13456[[#This Row],[phase4]])</f>
        <v>1515002701</v>
      </c>
      <c r="E2914" s="2" t="str">
        <f>+Table13456[[#This Row],[DESCRIPTION]]</f>
        <v>PEDESTRIAN BRIDGE RAILING- COATED FENCE MESH, 3.5'  PROJECT 439926-3-52-01</v>
      </c>
      <c r="F2914" s="2" t="str">
        <f>+LEFT(Table13456[[#This Row],[PAY ITEM]],1)</f>
        <v>0</v>
      </c>
      <c r="G2914" s="2" t="str">
        <f>IF(Table13456[[#This Row],[first]]="0",SUBSTITUTE(TRIM(MID(B2914, 2, 3))," ","0"),SUBSTITUTE(TRIM(MID(B2914, 1, 3))," ","0"))</f>
        <v>515</v>
      </c>
      <c r="H2914" s="2" t="str">
        <f>IF(Table13456[[#This Row],[first]]="0",SUBSTITUTE(TRIM(MID(B2914, 5, 3))," ","0"),SUBSTITUTE(TRIM(MID(B2914, 4, 3))," ","0"))</f>
        <v>2</v>
      </c>
      <c r="I2914" s="2" t="str">
        <f>IF(Table13456[[#This Row],[first]]="0",SUBSTITUTE(TRIM(MID(B2914, 8, 3))," ","0"),SUBSTITUTE(TRIM(MID(B2914, 7, 3))," ","0"))</f>
        <v>701</v>
      </c>
      <c r="J2914" s="2">
        <v>1</v>
      </c>
      <c r="K2914" s="2" t="str">
        <f t="shared" si="135"/>
        <v>515</v>
      </c>
      <c r="L2914" s="2" t="str">
        <f t="shared" si="136"/>
        <v>002</v>
      </c>
      <c r="M2914" s="2" t="str">
        <f t="shared" si="137"/>
        <v>701</v>
      </c>
    </row>
    <row r="2915" spans="2:13" x14ac:dyDescent="0.25">
      <c r="B2915" s="4" t="s">
        <v>1510</v>
      </c>
      <c r="C2915" s="2" t="s">
        <v>1511</v>
      </c>
      <c r="D2915" s="6" t="str">
        <f>+_xlfn.CONCAT(Table13456[[#This Row],[phase1]],Table13456[[#This Row],[phase2]],Table13456[[#This Row],[phase3]],Table13456[[#This Row],[phase4]])</f>
        <v>1515002702</v>
      </c>
      <c r="E2915" s="2" t="str">
        <f>+Table13456[[#This Row],[DESCRIPTION]]</f>
        <v>PEDESTRIAN BOARDWALK RAILING WITH COMPOSITE LUMBER, PROJECT 426179-1-52-01</v>
      </c>
      <c r="F2915" s="2" t="str">
        <f>+LEFT(Table13456[[#This Row],[PAY ITEM]],1)</f>
        <v>0</v>
      </c>
      <c r="G2915" s="2" t="str">
        <f>IF(Table13456[[#This Row],[first]]="0",SUBSTITUTE(TRIM(MID(B2915, 2, 3))," ","0"),SUBSTITUTE(TRIM(MID(B2915, 1, 3))," ","0"))</f>
        <v>515</v>
      </c>
      <c r="H2915" s="2" t="str">
        <f>IF(Table13456[[#This Row],[first]]="0",SUBSTITUTE(TRIM(MID(B2915, 5, 3))," ","0"),SUBSTITUTE(TRIM(MID(B2915, 4, 3))," ","0"))</f>
        <v>2</v>
      </c>
      <c r="I2915" s="2" t="str">
        <f>IF(Table13456[[#This Row],[first]]="0",SUBSTITUTE(TRIM(MID(B2915, 8, 3))," ","0"),SUBSTITUTE(TRIM(MID(B2915, 7, 3))," ","0"))</f>
        <v>702</v>
      </c>
      <c r="J2915" s="2">
        <v>1</v>
      </c>
      <c r="K2915" s="2" t="str">
        <f t="shared" si="135"/>
        <v>515</v>
      </c>
      <c r="L2915" s="2" t="str">
        <f t="shared" si="136"/>
        <v>002</v>
      </c>
      <c r="M2915" s="2" t="str">
        <f t="shared" si="137"/>
        <v>702</v>
      </c>
    </row>
    <row r="2916" spans="2:13" x14ac:dyDescent="0.25">
      <c r="B2916" s="2" t="s">
        <v>1512</v>
      </c>
      <c r="C2916" s="2" t="s">
        <v>1513</v>
      </c>
      <c r="D2916" s="6" t="str">
        <f>+_xlfn.CONCAT(Table13456[[#This Row],[phase1]],Table13456[[#This Row],[phase2]],Table13456[[#This Row],[phase3]],Table13456[[#This Row],[phase4]])</f>
        <v>1515002710</v>
      </c>
      <c r="E2916" s="2" t="str">
        <f>+Table13456[[#This Row],[DESCRIPTION]]</f>
        <v>PEDESTRIAN / BICYCLE RAILING, STEEL, CUSTOM INFILL PANELS</v>
      </c>
      <c r="F2916" s="2" t="str">
        <f>+LEFT(Table13456[[#This Row],[PAY ITEM]],1)</f>
        <v>0</v>
      </c>
      <c r="G2916" s="2" t="str">
        <f>IF(Table13456[[#This Row],[first]]="0",SUBSTITUTE(TRIM(MID(B2916, 2, 3))," ","0"),SUBSTITUTE(TRIM(MID(B2916, 1, 3))," ","0"))</f>
        <v>515</v>
      </c>
      <c r="H2916" s="2" t="str">
        <f>IF(Table13456[[#This Row],[first]]="0",SUBSTITUTE(TRIM(MID(B2916, 5, 3))," ","0"),SUBSTITUTE(TRIM(MID(B2916, 4, 3))," ","0"))</f>
        <v>2</v>
      </c>
      <c r="I2916" s="2" t="str">
        <f>IF(Table13456[[#This Row],[first]]="0",SUBSTITUTE(TRIM(MID(B2916, 8, 3))," ","0"),SUBSTITUTE(TRIM(MID(B2916, 7, 3))," ","0"))</f>
        <v>710</v>
      </c>
      <c r="J2916" s="2">
        <v>1</v>
      </c>
      <c r="K2916" s="2" t="str">
        <f t="shared" si="135"/>
        <v>515</v>
      </c>
      <c r="L2916" s="2" t="str">
        <f t="shared" si="136"/>
        <v>002</v>
      </c>
      <c r="M2916" s="2" t="str">
        <f t="shared" si="137"/>
        <v>710</v>
      </c>
    </row>
    <row r="2917" spans="2:13" x14ac:dyDescent="0.25">
      <c r="B2917" s="4" t="s">
        <v>8996</v>
      </c>
      <c r="C2917" s="2" t="s">
        <v>8997</v>
      </c>
      <c r="D2917" s="6" t="str">
        <f>+_xlfn.CONCAT(Table13456[[#This Row],[phase1]],Table13456[[#This Row],[phase2]],Table13456[[#This Row],[phase3]],Table13456[[#This Row],[phase4]])</f>
        <v>1515003001</v>
      </c>
      <c r="E2917" s="2" t="str">
        <f>+Table13456[[#This Row],[DESCRIPTION]]</f>
        <v>PIPE HANDRAIL- RETROFIT TO EXISTING RAILING, STEEL</v>
      </c>
      <c r="F2917" s="2" t="str">
        <f>+LEFT(Table13456[[#This Row],[PAY ITEM]],1)</f>
        <v>0</v>
      </c>
      <c r="G2917" s="2" t="str">
        <f>IF(Table13456[[#This Row],[first]]="0",SUBSTITUTE(TRIM(MID(B2917, 2, 3))," ","0"),SUBSTITUTE(TRIM(MID(B2917, 1, 3))," ","0"))</f>
        <v>515</v>
      </c>
      <c r="H2917" s="2" t="str">
        <f>IF(Table13456[[#This Row],[first]]="0",SUBSTITUTE(TRIM(MID(B2917, 5, 3))," ","0"),SUBSTITUTE(TRIM(MID(B2917, 4, 3))," ","0"))</f>
        <v>3</v>
      </c>
      <c r="I2917" s="2" t="str">
        <f>IF(Table13456[[#This Row],[first]]="0",SUBSTITUTE(TRIM(MID(B2917, 8, 3))," ","0"),SUBSTITUTE(TRIM(MID(B2917, 7, 3))," ","0"))</f>
        <v>1</v>
      </c>
      <c r="J2917" s="2">
        <v>1</v>
      </c>
      <c r="K2917" s="2" t="str">
        <f t="shared" si="135"/>
        <v>515</v>
      </c>
      <c r="L2917" s="2" t="str">
        <f t="shared" si="136"/>
        <v>003</v>
      </c>
      <c r="M2917" s="2" t="str">
        <f t="shared" si="137"/>
        <v>001</v>
      </c>
    </row>
    <row r="2918" spans="2:13" x14ac:dyDescent="0.25">
      <c r="B2918" s="4" t="s">
        <v>1514</v>
      </c>
      <c r="C2918" s="2" t="s">
        <v>1515</v>
      </c>
      <c r="D2918" s="6" t="str">
        <f>+_xlfn.CONCAT(Table13456[[#This Row],[phase1]],Table13456[[#This Row],[phase2]],Table13456[[#This Row],[phase3]],Table13456[[#This Row],[phase4]])</f>
        <v>1515003002</v>
      </c>
      <c r="E2918" s="2" t="str">
        <f>+Table13456[[#This Row],[DESCRIPTION]]</f>
        <v>PIPE HANDRAIL- RETROFIT TO EXISTING RAILING, ALUMINUM</v>
      </c>
      <c r="F2918" s="2" t="str">
        <f>+LEFT(Table13456[[#This Row],[PAY ITEM]],1)</f>
        <v>0</v>
      </c>
      <c r="G2918" s="2" t="str">
        <f>IF(Table13456[[#This Row],[first]]="0",SUBSTITUTE(TRIM(MID(B2918, 2, 3))," ","0"),SUBSTITUTE(TRIM(MID(B2918, 1, 3))," ","0"))</f>
        <v>515</v>
      </c>
      <c r="H2918" s="2" t="str">
        <f>IF(Table13456[[#This Row],[first]]="0",SUBSTITUTE(TRIM(MID(B2918, 5, 3))," ","0"),SUBSTITUTE(TRIM(MID(B2918, 4, 3))," ","0"))</f>
        <v>3</v>
      </c>
      <c r="I2918" s="2" t="str">
        <f>IF(Table13456[[#This Row],[first]]="0",SUBSTITUTE(TRIM(MID(B2918, 8, 3))," ","0"),SUBSTITUTE(TRIM(MID(B2918, 7, 3))," ","0"))</f>
        <v>2</v>
      </c>
      <c r="J2918" s="2">
        <v>1</v>
      </c>
      <c r="K2918" s="2" t="str">
        <f t="shared" si="135"/>
        <v>515</v>
      </c>
      <c r="L2918" s="2" t="str">
        <f t="shared" si="136"/>
        <v>003</v>
      </c>
      <c r="M2918" s="2" t="str">
        <f t="shared" si="137"/>
        <v>002</v>
      </c>
    </row>
    <row r="2919" spans="2:13" x14ac:dyDescent="0.25">
      <c r="B2919" s="4" t="s">
        <v>1516</v>
      </c>
      <c r="C2919" s="2" t="s">
        <v>1517</v>
      </c>
      <c r="D2919" s="6" t="str">
        <f>+_xlfn.CONCAT(Table13456[[#This Row],[phase1]],Table13456[[#This Row],[phase2]],Table13456[[#This Row],[phase3]],Table13456[[#This Row],[phase4]])</f>
        <v>1515004001</v>
      </c>
      <c r="E2919" s="2" t="str">
        <f>+Table13456[[#This Row],[DESCRIPTION]]</f>
        <v>BULLET RAIL, SINGLE RAIL</v>
      </c>
      <c r="F2919" s="2" t="str">
        <f>+LEFT(Table13456[[#This Row],[PAY ITEM]],1)</f>
        <v>0</v>
      </c>
      <c r="G2919" s="2" t="str">
        <f>IF(Table13456[[#This Row],[first]]="0",SUBSTITUTE(TRIM(MID(B2919, 2, 3))," ","0"),SUBSTITUTE(TRIM(MID(B2919, 1, 3))," ","0"))</f>
        <v>515</v>
      </c>
      <c r="H2919" s="2" t="str">
        <f>IF(Table13456[[#This Row],[first]]="0",SUBSTITUTE(TRIM(MID(B2919, 5, 3))," ","0"),SUBSTITUTE(TRIM(MID(B2919, 4, 3))," ","0"))</f>
        <v>4</v>
      </c>
      <c r="I2919" s="2" t="str">
        <f>IF(Table13456[[#This Row],[first]]="0",SUBSTITUTE(TRIM(MID(B2919, 8, 3))," ","0"),SUBSTITUTE(TRIM(MID(B2919, 7, 3))," ","0"))</f>
        <v>1</v>
      </c>
      <c r="J2919" s="2">
        <v>1</v>
      </c>
      <c r="K2919" s="2" t="str">
        <f t="shared" si="135"/>
        <v>515</v>
      </c>
      <c r="L2919" s="2" t="str">
        <f t="shared" si="136"/>
        <v>004</v>
      </c>
      <c r="M2919" s="2" t="str">
        <f t="shared" si="137"/>
        <v>001</v>
      </c>
    </row>
    <row r="2920" spans="2:13" x14ac:dyDescent="0.25">
      <c r="B2920" s="4" t="s">
        <v>1518</v>
      </c>
      <c r="C2920" s="2" t="s">
        <v>1519</v>
      </c>
      <c r="D2920" s="6" t="str">
        <f>+_xlfn.CONCAT(Table13456[[#This Row],[phase1]],Table13456[[#This Row],[phase2]],Table13456[[#This Row],[phase3]],Table13456[[#This Row],[phase4]])</f>
        <v>1515004002</v>
      </c>
      <c r="E2920" s="2" t="str">
        <f>+Table13456[[#This Row],[DESCRIPTION]]</f>
        <v>BULLET RAIL, DOUBLE RAIL</v>
      </c>
      <c r="F2920" s="2" t="str">
        <f>+LEFT(Table13456[[#This Row],[PAY ITEM]],1)</f>
        <v>0</v>
      </c>
      <c r="G2920" s="2" t="str">
        <f>IF(Table13456[[#This Row],[first]]="0",SUBSTITUTE(TRIM(MID(B2920, 2, 3))," ","0"),SUBSTITUTE(TRIM(MID(B2920, 1, 3))," ","0"))</f>
        <v>515</v>
      </c>
      <c r="H2920" s="2" t="str">
        <f>IF(Table13456[[#This Row],[first]]="0",SUBSTITUTE(TRIM(MID(B2920, 5, 3))," ","0"),SUBSTITUTE(TRIM(MID(B2920, 4, 3))," ","0"))</f>
        <v>4</v>
      </c>
      <c r="I2920" s="2" t="str">
        <f>IF(Table13456[[#This Row],[first]]="0",SUBSTITUTE(TRIM(MID(B2920, 8, 3))," ","0"),SUBSTITUTE(TRIM(MID(B2920, 7, 3))," ","0"))</f>
        <v>2</v>
      </c>
      <c r="J2920" s="2">
        <v>1</v>
      </c>
      <c r="K2920" s="2" t="str">
        <f t="shared" si="135"/>
        <v>515</v>
      </c>
      <c r="L2920" s="2" t="str">
        <f t="shared" si="136"/>
        <v>004</v>
      </c>
      <c r="M2920" s="2" t="str">
        <f t="shared" si="137"/>
        <v>002</v>
      </c>
    </row>
    <row r="2921" spans="2:13" x14ac:dyDescent="0.25">
      <c r="B2921" s="2" t="s">
        <v>8998</v>
      </c>
      <c r="C2921" s="2" t="s">
        <v>4687</v>
      </c>
      <c r="D2921" s="6" t="str">
        <f>+_xlfn.CONCAT(Table13456[[#This Row],[phase1]],Table13456[[#This Row],[phase2]],Table13456[[#This Row],[phase3]],Table13456[[#This Row],[phase4]])</f>
        <v>1515004042</v>
      </c>
      <c r="E2921" s="2" t="str">
        <f>+Table13456[[#This Row],[DESCRIPTION]]</f>
        <v>BULLET RAIL, RELOCATE- DOUBLE RAIL</v>
      </c>
      <c r="F2921" s="2" t="str">
        <f>+LEFT(Table13456[[#This Row],[PAY ITEM]],1)</f>
        <v>0</v>
      </c>
      <c r="G2921" s="2" t="str">
        <f>IF(Table13456[[#This Row],[first]]="0",SUBSTITUTE(TRIM(MID(B2921, 2, 3))," ","0"),SUBSTITUTE(TRIM(MID(B2921, 1, 3))," ","0"))</f>
        <v>515</v>
      </c>
      <c r="H2921" s="2" t="str">
        <f>IF(Table13456[[#This Row],[first]]="0",SUBSTITUTE(TRIM(MID(B2921, 5, 3))," ","0"),SUBSTITUTE(TRIM(MID(B2921, 4, 3))," ","0"))</f>
        <v>4</v>
      </c>
      <c r="I2921" s="2" t="str">
        <f>IF(Table13456[[#This Row],[first]]="0",SUBSTITUTE(TRIM(MID(B2921, 8, 3))," ","0"),SUBSTITUTE(TRIM(MID(B2921, 7, 3))," ","0"))</f>
        <v>42</v>
      </c>
      <c r="J2921" s="2">
        <v>1</v>
      </c>
      <c r="K2921" s="2" t="str">
        <f t="shared" si="135"/>
        <v>515</v>
      </c>
      <c r="L2921" s="2" t="str">
        <f t="shared" si="136"/>
        <v>004</v>
      </c>
      <c r="M2921" s="2" t="str">
        <f t="shared" si="137"/>
        <v>042</v>
      </c>
    </row>
    <row r="2922" spans="2:13" x14ac:dyDescent="0.25">
      <c r="B2922" s="4" t="s">
        <v>8999</v>
      </c>
      <c r="C2922" s="2" t="s">
        <v>9000</v>
      </c>
      <c r="D2922" s="6" t="str">
        <f>+_xlfn.CONCAT(Table13456[[#This Row],[phase1]],Table13456[[#This Row],[phase2]],Table13456[[#This Row],[phase3]],Table13456[[#This Row],[phase4]])</f>
        <v>1515004101</v>
      </c>
      <c r="E2922" s="2" t="str">
        <f>+Table13456[[#This Row],[DESCRIPTION]]</f>
        <v>BULLET RAIL, TRIPLE RAIL, PROJECT 443997-1-52-01</v>
      </c>
      <c r="F2922" s="2" t="str">
        <f>+LEFT(Table13456[[#This Row],[PAY ITEM]],1)</f>
        <v>0</v>
      </c>
      <c r="G2922" s="2" t="str">
        <f>IF(Table13456[[#This Row],[first]]="0",SUBSTITUTE(TRIM(MID(B2922, 2, 3))," ","0"),SUBSTITUTE(TRIM(MID(B2922, 1, 3))," ","0"))</f>
        <v>515</v>
      </c>
      <c r="H2922" s="2" t="str">
        <f>IF(Table13456[[#This Row],[first]]="0",SUBSTITUTE(TRIM(MID(B2922, 5, 3))," ","0"),SUBSTITUTE(TRIM(MID(B2922, 4, 3))," ","0"))</f>
        <v>4</v>
      </c>
      <c r="I2922" s="2" t="str">
        <f>IF(Table13456[[#This Row],[first]]="0",SUBSTITUTE(TRIM(MID(B2922, 8, 3))," ","0"),SUBSTITUTE(TRIM(MID(B2922, 7, 3))," ","0"))</f>
        <v>101</v>
      </c>
      <c r="J2922" s="2">
        <v>1</v>
      </c>
      <c r="K2922" s="2" t="str">
        <f t="shared" si="135"/>
        <v>515</v>
      </c>
      <c r="L2922" s="2" t="str">
        <f t="shared" si="136"/>
        <v>004</v>
      </c>
      <c r="M2922" s="2" t="str">
        <f t="shared" si="137"/>
        <v>101</v>
      </c>
    </row>
    <row r="2923" spans="2:13" x14ac:dyDescent="0.25">
      <c r="B2923" s="2" t="s">
        <v>1520</v>
      </c>
      <c r="C2923" s="2" t="s">
        <v>1521</v>
      </c>
      <c r="D2923" s="6" t="str">
        <f>+_xlfn.CONCAT(Table13456[[#This Row],[phase1]],Table13456[[#This Row],[phase2]],Table13456[[#This Row],[phase3]],Table13456[[#This Row],[phase4]])</f>
        <v>1515004102</v>
      </c>
      <c r="E2923" s="2" t="str">
        <f>+Table13456[[#This Row],[DESCRIPTION]]</f>
        <v>BULLET RAIL, TRIPLE RAIL, PROJECT 440248-1-52-01</v>
      </c>
      <c r="F2923" s="2" t="str">
        <f>+LEFT(Table13456[[#This Row],[PAY ITEM]],1)</f>
        <v>0</v>
      </c>
      <c r="G2923" s="2" t="str">
        <f>IF(Table13456[[#This Row],[first]]="0",SUBSTITUTE(TRIM(MID(B2923, 2, 3))," ","0"),SUBSTITUTE(TRIM(MID(B2923, 1, 3))," ","0"))</f>
        <v>515</v>
      </c>
      <c r="H2923" s="2" t="str">
        <f>IF(Table13456[[#This Row],[first]]="0",SUBSTITUTE(TRIM(MID(B2923, 5, 3))," ","0"),SUBSTITUTE(TRIM(MID(B2923, 4, 3))," ","0"))</f>
        <v>4</v>
      </c>
      <c r="I2923" s="2" t="str">
        <f>IF(Table13456[[#This Row],[first]]="0",SUBSTITUTE(TRIM(MID(B2923, 8, 3))," ","0"),SUBSTITUTE(TRIM(MID(B2923, 7, 3))," ","0"))</f>
        <v>102</v>
      </c>
      <c r="J2923" s="2">
        <v>1</v>
      </c>
      <c r="K2923" s="2" t="str">
        <f t="shared" si="135"/>
        <v>515</v>
      </c>
      <c r="L2923" s="2" t="str">
        <f t="shared" si="136"/>
        <v>004</v>
      </c>
      <c r="M2923" s="2" t="str">
        <f t="shared" si="137"/>
        <v>102</v>
      </c>
    </row>
    <row r="2924" spans="2:13" x14ac:dyDescent="0.25">
      <c r="B2924" s="4" t="s">
        <v>9001</v>
      </c>
      <c r="C2924" s="2" t="s">
        <v>9002</v>
      </c>
      <c r="D2924" s="6" t="str">
        <f>+_xlfn.CONCAT(Table13456[[#This Row],[phase1]],Table13456[[#This Row],[phase2]],Table13456[[#This Row],[phase3]],Table13456[[#This Row],[phase4]])</f>
        <v>1515005001</v>
      </c>
      <c r="E2924" s="2" t="str">
        <f>+Table13456[[#This Row],[DESCRIPTION]]</f>
        <v>RAILING REPAIR- REPLACE ANCHOR BOLT ON EXISTING RAILING, MAINTENANCE USE ONLY</v>
      </c>
      <c r="F2924" s="2" t="str">
        <f>+LEFT(Table13456[[#This Row],[PAY ITEM]],1)</f>
        <v>0</v>
      </c>
      <c r="G2924" s="2" t="str">
        <f>IF(Table13456[[#This Row],[first]]="0",SUBSTITUTE(TRIM(MID(B2924, 2, 3))," ","0"),SUBSTITUTE(TRIM(MID(B2924, 1, 3))," ","0"))</f>
        <v>515</v>
      </c>
      <c r="H2924" s="2" t="str">
        <f>IF(Table13456[[#This Row],[first]]="0",SUBSTITUTE(TRIM(MID(B2924, 5, 3))," ","0"),SUBSTITUTE(TRIM(MID(B2924, 4, 3))," ","0"))</f>
        <v>5</v>
      </c>
      <c r="I2924" s="2" t="str">
        <f>IF(Table13456[[#This Row],[first]]="0",SUBSTITUTE(TRIM(MID(B2924, 8, 3))," ","0"),SUBSTITUTE(TRIM(MID(B2924, 7, 3))," ","0"))</f>
        <v>1</v>
      </c>
      <c r="J2924" s="2">
        <v>1</v>
      </c>
      <c r="K2924" s="2" t="str">
        <f t="shared" si="135"/>
        <v>515</v>
      </c>
      <c r="L2924" s="2" t="str">
        <f t="shared" si="136"/>
        <v>005</v>
      </c>
      <c r="M2924" s="2" t="str">
        <f t="shared" si="137"/>
        <v>001</v>
      </c>
    </row>
    <row r="2925" spans="2:13" x14ac:dyDescent="0.25">
      <c r="B2925" s="4" t="s">
        <v>9003</v>
      </c>
      <c r="C2925" s="2" t="s">
        <v>9004</v>
      </c>
      <c r="D2925" s="6" t="str">
        <f>+_xlfn.CONCAT(Table13456[[#This Row],[phase1]],Table13456[[#This Row],[phase2]],Table13456[[#This Row],[phase3]],Table13456[[#This Row],[phase4]])</f>
        <v>1515020100</v>
      </c>
      <c r="E2925" s="2" t="str">
        <f>+Table13456[[#This Row],[DESCRIPTION]]</f>
        <v>PEDESTRIAN / BICYCLE RAILING, METAL STANCHIONS WITH CHAIN GUARD</v>
      </c>
      <c r="F2925" s="2" t="str">
        <f>+LEFT(Table13456[[#This Row],[PAY ITEM]],1)</f>
        <v>0</v>
      </c>
      <c r="G2925" s="2" t="str">
        <f>IF(Table13456[[#This Row],[first]]="0",SUBSTITUTE(TRIM(MID(B2925, 2, 3))," ","0"),SUBSTITUTE(TRIM(MID(B2925, 1, 3))," ","0"))</f>
        <v>515</v>
      </c>
      <c r="H2925" s="2" t="str">
        <f>IF(Table13456[[#This Row],[first]]="0",SUBSTITUTE(TRIM(MID(B2925, 5, 3))," ","0"),SUBSTITUTE(TRIM(MID(B2925, 4, 3))," ","0"))</f>
        <v>20</v>
      </c>
      <c r="I2925" s="2" t="str">
        <f>IF(Table13456[[#This Row],[first]]="0",SUBSTITUTE(TRIM(MID(B2925, 8, 3))," ","0"),SUBSTITUTE(TRIM(MID(B2925, 7, 3))," ","0"))</f>
        <v>100</v>
      </c>
      <c r="J2925" s="2">
        <v>1</v>
      </c>
      <c r="K2925" s="2" t="str">
        <f t="shared" si="135"/>
        <v>515</v>
      </c>
      <c r="L2925" s="2" t="str">
        <f t="shared" si="136"/>
        <v>020</v>
      </c>
      <c r="M2925" s="2" t="str">
        <f t="shared" si="137"/>
        <v>100</v>
      </c>
    </row>
    <row r="2926" spans="2:13" x14ac:dyDescent="0.25">
      <c r="B2926" s="2" t="s">
        <v>9005</v>
      </c>
      <c r="C2926" s="2" t="s">
        <v>9006</v>
      </c>
      <c r="D2926" s="6" t="str">
        <f>+_xlfn.CONCAT(Table13456[[#This Row],[phase1]],Table13456[[#This Row],[phase2]],Table13456[[#This Row],[phase3]],Table13456[[#This Row],[phase4]])</f>
        <v>1515020101</v>
      </c>
      <c r="E2926" s="2" t="str">
        <f>+Table13456[[#This Row],[DESCRIPTION]]</f>
        <v>PEDESTRIAN / BICYCLE RAILING, CONCRETE STANCHIONS AND CURB WITH CHAIN GUARD</v>
      </c>
      <c r="F2926" s="2" t="str">
        <f>+LEFT(Table13456[[#This Row],[PAY ITEM]],1)</f>
        <v>0</v>
      </c>
      <c r="G2926" s="2" t="str">
        <f>IF(Table13456[[#This Row],[first]]="0",SUBSTITUTE(TRIM(MID(B2926, 2, 3))," ","0"),SUBSTITUTE(TRIM(MID(B2926, 1, 3))," ","0"))</f>
        <v>515</v>
      </c>
      <c r="H2926" s="2" t="str">
        <f>IF(Table13456[[#This Row],[first]]="0",SUBSTITUTE(TRIM(MID(B2926, 5, 3))," ","0"),SUBSTITUTE(TRIM(MID(B2926, 4, 3))," ","0"))</f>
        <v>20</v>
      </c>
      <c r="I2926" s="2" t="str">
        <f>IF(Table13456[[#This Row],[first]]="0",SUBSTITUTE(TRIM(MID(B2926, 8, 3))," ","0"),SUBSTITUTE(TRIM(MID(B2926, 7, 3))," ","0"))</f>
        <v>101</v>
      </c>
      <c r="J2926" s="2">
        <v>1</v>
      </c>
      <c r="K2926" s="2" t="str">
        <f t="shared" si="135"/>
        <v>515</v>
      </c>
      <c r="L2926" s="2" t="str">
        <f t="shared" si="136"/>
        <v>020</v>
      </c>
      <c r="M2926" s="2" t="str">
        <f t="shared" si="137"/>
        <v>101</v>
      </c>
    </row>
    <row r="2927" spans="2:13" x14ac:dyDescent="0.25">
      <c r="B2927" s="2" t="s">
        <v>9007</v>
      </c>
      <c r="C2927" s="2" t="s">
        <v>9008</v>
      </c>
      <c r="D2927" s="6" t="str">
        <f>+_xlfn.CONCAT(Table13456[[#This Row],[phase1]],Table13456[[#This Row],[phase2]],Table13456[[#This Row],[phase3]],Table13456[[#This Row],[phase4]])</f>
        <v>1515020102</v>
      </c>
      <c r="E2927" s="2" t="str">
        <f>+Table13456[[#This Row],[DESCRIPTION]]</f>
        <v>PEDESTRIAN / BICYCLE RAILING, FURNISH &amp; INSTALL ON CONCRETE RAILING, TUBULAR STEEL</v>
      </c>
      <c r="F2927" s="2" t="str">
        <f>+LEFT(Table13456[[#This Row],[PAY ITEM]],1)</f>
        <v>0</v>
      </c>
      <c r="G2927" s="2" t="str">
        <f>IF(Table13456[[#This Row],[first]]="0",SUBSTITUTE(TRIM(MID(B2927, 2, 3))," ","0"),SUBSTITUTE(TRIM(MID(B2927, 1, 3))," ","0"))</f>
        <v>515</v>
      </c>
      <c r="H2927" s="2" t="str">
        <f>IF(Table13456[[#This Row],[first]]="0",SUBSTITUTE(TRIM(MID(B2927, 5, 3))," ","0"),SUBSTITUTE(TRIM(MID(B2927, 4, 3))," ","0"))</f>
        <v>20</v>
      </c>
      <c r="I2927" s="2" t="str">
        <f>IF(Table13456[[#This Row],[first]]="0",SUBSTITUTE(TRIM(MID(B2927, 8, 3))," ","0"),SUBSTITUTE(TRIM(MID(B2927, 7, 3))," ","0"))</f>
        <v>102</v>
      </c>
      <c r="J2927" s="2">
        <v>1</v>
      </c>
      <c r="K2927" s="2" t="str">
        <f t="shared" si="135"/>
        <v>515</v>
      </c>
      <c r="L2927" s="2" t="str">
        <f t="shared" si="136"/>
        <v>020</v>
      </c>
      <c r="M2927" s="2" t="str">
        <f t="shared" si="137"/>
        <v>102</v>
      </c>
    </row>
    <row r="2928" spans="2:13" x14ac:dyDescent="0.25">
      <c r="B2928" s="2" t="s">
        <v>1522</v>
      </c>
      <c r="C2928" s="2" t="s">
        <v>1523</v>
      </c>
      <c r="D2928" s="6" t="str">
        <f>+_xlfn.CONCAT(Table13456[[#This Row],[phase1]],Table13456[[#This Row],[phase2]],Table13456[[#This Row],[phase3]],Table13456[[#This Row],[phase4]])</f>
        <v>1519078000</v>
      </c>
      <c r="E2928" s="2" t="str">
        <f>+Table13456[[#This Row],[DESCRIPTION]]</f>
        <v>BOLLARDS</v>
      </c>
      <c r="F2928" s="2" t="str">
        <f>+LEFT(Table13456[[#This Row],[PAY ITEM]],1)</f>
        <v>0</v>
      </c>
      <c r="G2928" s="2" t="str">
        <f>IF(Table13456[[#This Row],[first]]="0",SUBSTITUTE(TRIM(MID(B2928, 2, 3))," ","0"),SUBSTITUTE(TRIM(MID(B2928, 1, 3))," ","0"))</f>
        <v>519</v>
      </c>
      <c r="H2928" s="2" t="str">
        <f>IF(Table13456[[#This Row],[first]]="0",SUBSTITUTE(TRIM(MID(B2928, 5, 3))," ","0"),SUBSTITUTE(TRIM(MID(B2928, 4, 3))," ","0"))</f>
        <v>78</v>
      </c>
      <c r="I2928" s="2" t="str">
        <f>IF(Table13456[[#This Row],[first]]="0",SUBSTITUTE(TRIM(MID(B2928, 8, 3))," ","0"),SUBSTITUTE(TRIM(MID(B2928, 7, 3))," ","0"))</f>
        <v/>
      </c>
      <c r="J2928" s="2">
        <v>1</v>
      </c>
      <c r="K2928" s="2" t="str">
        <f t="shared" si="135"/>
        <v>519</v>
      </c>
      <c r="L2928" s="2" t="str">
        <f t="shared" si="136"/>
        <v>078</v>
      </c>
      <c r="M2928" s="2" t="str">
        <f t="shared" si="137"/>
        <v>000</v>
      </c>
    </row>
    <row r="2929" spans="2:13" x14ac:dyDescent="0.25">
      <c r="B2929" s="2" t="s">
        <v>1524</v>
      </c>
      <c r="C2929" s="2" t="s">
        <v>1525</v>
      </c>
      <c r="D2929" s="6" t="str">
        <f>+_xlfn.CONCAT(Table13456[[#This Row],[phase1]],Table13456[[#This Row],[phase2]],Table13456[[#This Row],[phase3]],Table13456[[#This Row],[phase4]])</f>
        <v>1520001007</v>
      </c>
      <c r="E2929" s="2" t="str">
        <f>+Table13456[[#This Row],[DESCRIPTION]]</f>
        <v>CONCRETE CURB &amp; GUTTER, TYPE E</v>
      </c>
      <c r="F2929" s="2" t="str">
        <f>+LEFT(Table13456[[#This Row],[PAY ITEM]],1)</f>
        <v>0</v>
      </c>
      <c r="G2929" s="2" t="str">
        <f>IF(Table13456[[#This Row],[first]]="0",SUBSTITUTE(TRIM(MID(B2929, 2, 3))," ","0"),SUBSTITUTE(TRIM(MID(B2929, 1, 3))," ","0"))</f>
        <v>520</v>
      </c>
      <c r="H2929" s="2" t="str">
        <f>IF(Table13456[[#This Row],[first]]="0",SUBSTITUTE(TRIM(MID(B2929, 5, 3))," ","0"),SUBSTITUTE(TRIM(MID(B2929, 4, 3))," ","0"))</f>
        <v>1</v>
      </c>
      <c r="I2929" s="2" t="str">
        <f>IF(Table13456[[#This Row],[first]]="0",SUBSTITUTE(TRIM(MID(B2929, 8, 3))," ","0"),SUBSTITUTE(TRIM(MID(B2929, 7, 3))," ","0"))</f>
        <v>7</v>
      </c>
      <c r="J2929" s="2">
        <v>1</v>
      </c>
      <c r="K2929" s="2" t="str">
        <f t="shared" si="135"/>
        <v>520</v>
      </c>
      <c r="L2929" s="2" t="str">
        <f t="shared" si="136"/>
        <v>001</v>
      </c>
      <c r="M2929" s="2" t="str">
        <f t="shared" si="137"/>
        <v>007</v>
      </c>
    </row>
    <row r="2930" spans="2:13" x14ac:dyDescent="0.25">
      <c r="B2930" s="2" t="s">
        <v>9009</v>
      </c>
      <c r="C2930" s="2" t="s">
        <v>9010</v>
      </c>
      <c r="D2930" s="6" t="str">
        <f>+_xlfn.CONCAT(Table13456[[#This Row],[phase1]],Table13456[[#This Row],[phase2]],Table13456[[#This Row],[phase3]],Table13456[[#This Row],[phase4]])</f>
        <v>1520001008</v>
      </c>
      <c r="E2930" s="2" t="str">
        <f>+Table13456[[#This Row],[DESCRIPTION]]</f>
        <v>CONCRETE CURB &amp; GUTTER, SPECIAL</v>
      </c>
      <c r="F2930" s="2" t="str">
        <f>+LEFT(Table13456[[#This Row],[PAY ITEM]],1)</f>
        <v>0</v>
      </c>
      <c r="G2930" s="2" t="str">
        <f>IF(Table13456[[#This Row],[first]]="0",SUBSTITUTE(TRIM(MID(B2930, 2, 3))," ","0"),SUBSTITUTE(TRIM(MID(B2930, 1, 3))," ","0"))</f>
        <v>520</v>
      </c>
      <c r="H2930" s="2" t="str">
        <f>IF(Table13456[[#This Row],[first]]="0",SUBSTITUTE(TRIM(MID(B2930, 5, 3))," ","0"),SUBSTITUTE(TRIM(MID(B2930, 4, 3))," ","0"))</f>
        <v>1</v>
      </c>
      <c r="I2930" s="2" t="str">
        <f>IF(Table13456[[#This Row],[first]]="0",SUBSTITUTE(TRIM(MID(B2930, 8, 3))," ","0"),SUBSTITUTE(TRIM(MID(B2930, 7, 3))," ","0"))</f>
        <v>8</v>
      </c>
      <c r="J2930" s="2">
        <v>1</v>
      </c>
      <c r="K2930" s="2" t="str">
        <f t="shared" si="135"/>
        <v>520</v>
      </c>
      <c r="L2930" s="2" t="str">
        <f t="shared" si="136"/>
        <v>001</v>
      </c>
      <c r="M2930" s="2" t="str">
        <f t="shared" si="137"/>
        <v>008</v>
      </c>
    </row>
    <row r="2931" spans="2:13" x14ac:dyDescent="0.25">
      <c r="B2931" s="4" t="s">
        <v>1526</v>
      </c>
      <c r="C2931" s="2" t="s">
        <v>1527</v>
      </c>
      <c r="D2931" s="6" t="str">
        <f>+_xlfn.CONCAT(Table13456[[#This Row],[phase1]],Table13456[[#This Row],[phase2]],Table13456[[#This Row],[phase3]],Table13456[[#This Row],[phase4]])</f>
        <v>1520001010</v>
      </c>
      <c r="E2931" s="2" t="str">
        <f>+Table13456[[#This Row],[DESCRIPTION]]</f>
        <v>CONCRETE CURB &amp; GUTTER, TYPE F</v>
      </c>
      <c r="F2931" s="2" t="str">
        <f>+LEFT(Table13456[[#This Row],[PAY ITEM]],1)</f>
        <v>0</v>
      </c>
      <c r="G2931" s="2" t="str">
        <f>IF(Table13456[[#This Row],[first]]="0",SUBSTITUTE(TRIM(MID(B2931, 2, 3))," ","0"),SUBSTITUTE(TRIM(MID(B2931, 1, 3))," ","0"))</f>
        <v>520</v>
      </c>
      <c r="H2931" s="2" t="str">
        <f>IF(Table13456[[#This Row],[first]]="0",SUBSTITUTE(TRIM(MID(B2931, 5, 3))," ","0"),SUBSTITUTE(TRIM(MID(B2931, 4, 3))," ","0"))</f>
        <v>1</v>
      </c>
      <c r="I2931" s="2" t="str">
        <f>IF(Table13456[[#This Row],[first]]="0",SUBSTITUTE(TRIM(MID(B2931, 8, 3))," ","0"),SUBSTITUTE(TRIM(MID(B2931, 7, 3))," ","0"))</f>
        <v>10</v>
      </c>
      <c r="J2931" s="2">
        <v>1</v>
      </c>
      <c r="K2931" s="2" t="str">
        <f t="shared" si="135"/>
        <v>520</v>
      </c>
      <c r="L2931" s="2" t="str">
        <f t="shared" si="136"/>
        <v>001</v>
      </c>
      <c r="M2931" s="2" t="str">
        <f t="shared" si="137"/>
        <v>010</v>
      </c>
    </row>
    <row r="2932" spans="2:13" x14ac:dyDescent="0.25">
      <c r="B2932" s="4" t="s">
        <v>1528</v>
      </c>
      <c r="C2932" s="2" t="s">
        <v>1529</v>
      </c>
      <c r="D2932" s="6" t="str">
        <f>+_xlfn.CONCAT(Table13456[[#This Row],[phase1]],Table13456[[#This Row],[phase2]],Table13456[[#This Row],[phase3]],Table13456[[#This Row],[phase4]])</f>
        <v>1520001011</v>
      </c>
      <c r="E2932" s="2" t="str">
        <f>+Table13456[[#This Row],[DESCRIPTION]]</f>
        <v>CONCRETE CURB &amp; GUTTER, VARIABLE HEIGHT TYPE F</v>
      </c>
      <c r="F2932" s="2" t="str">
        <f>+LEFT(Table13456[[#This Row],[PAY ITEM]],1)</f>
        <v>0</v>
      </c>
      <c r="G2932" s="2" t="str">
        <f>IF(Table13456[[#This Row],[first]]="0",SUBSTITUTE(TRIM(MID(B2932, 2, 3))," ","0"),SUBSTITUTE(TRIM(MID(B2932, 1, 3))," ","0"))</f>
        <v>520</v>
      </c>
      <c r="H2932" s="2" t="str">
        <f>IF(Table13456[[#This Row],[first]]="0",SUBSTITUTE(TRIM(MID(B2932, 5, 3))," ","0"),SUBSTITUTE(TRIM(MID(B2932, 4, 3))," ","0"))</f>
        <v>1</v>
      </c>
      <c r="I2932" s="2" t="str">
        <f>IF(Table13456[[#This Row],[first]]="0",SUBSTITUTE(TRIM(MID(B2932, 8, 3))," ","0"),SUBSTITUTE(TRIM(MID(B2932, 7, 3))," ","0"))</f>
        <v>11</v>
      </c>
      <c r="J2932" s="2">
        <v>1</v>
      </c>
      <c r="K2932" s="2" t="str">
        <f t="shared" si="135"/>
        <v>520</v>
      </c>
      <c r="L2932" s="2" t="str">
        <f t="shared" si="136"/>
        <v>001</v>
      </c>
      <c r="M2932" s="2" t="str">
        <f t="shared" si="137"/>
        <v>011</v>
      </c>
    </row>
    <row r="2933" spans="2:13" x14ac:dyDescent="0.25">
      <c r="B2933" s="2" t="s">
        <v>1530</v>
      </c>
      <c r="C2933" s="2" t="s">
        <v>1531</v>
      </c>
      <c r="D2933" s="6" t="str">
        <f>+_xlfn.CONCAT(Table13456[[#This Row],[phase1]],Table13456[[#This Row],[phase2]],Table13456[[#This Row],[phase3]],Table13456[[#This Row],[phase4]])</f>
        <v>1520001012</v>
      </c>
      <c r="E2933" s="2" t="str">
        <f>+Table13456[[#This Row],[DESCRIPTION]]</f>
        <v>CONCRETE CURB &amp; GUTTER, TYPE F WITH SPECIAL GUTTER PROFILE</v>
      </c>
      <c r="F2933" s="2" t="str">
        <f>+LEFT(Table13456[[#This Row],[PAY ITEM]],1)</f>
        <v>0</v>
      </c>
      <c r="G2933" s="2" t="str">
        <f>IF(Table13456[[#This Row],[first]]="0",SUBSTITUTE(TRIM(MID(B2933, 2, 3))," ","0"),SUBSTITUTE(TRIM(MID(B2933, 1, 3))," ","0"))</f>
        <v>520</v>
      </c>
      <c r="H2933" s="2" t="str">
        <f>IF(Table13456[[#This Row],[first]]="0",SUBSTITUTE(TRIM(MID(B2933, 5, 3))," ","0"),SUBSTITUTE(TRIM(MID(B2933, 4, 3))," ","0"))</f>
        <v>1</v>
      </c>
      <c r="I2933" s="2" t="str">
        <f>IF(Table13456[[#This Row],[first]]="0",SUBSTITUTE(TRIM(MID(B2933, 8, 3))," ","0"),SUBSTITUTE(TRIM(MID(B2933, 7, 3))," ","0"))</f>
        <v>12</v>
      </c>
      <c r="J2933" s="2">
        <v>1</v>
      </c>
      <c r="K2933" s="2" t="str">
        <f t="shared" si="135"/>
        <v>520</v>
      </c>
      <c r="L2933" s="2" t="str">
        <f t="shared" si="136"/>
        <v>001</v>
      </c>
      <c r="M2933" s="2" t="str">
        <f t="shared" si="137"/>
        <v>012</v>
      </c>
    </row>
    <row r="2934" spans="2:13" x14ac:dyDescent="0.25">
      <c r="B2934" s="4" t="s">
        <v>9011</v>
      </c>
      <c r="C2934" s="2" t="s">
        <v>9012</v>
      </c>
      <c r="D2934" s="6" t="str">
        <f>+_xlfn.CONCAT(Table13456[[#This Row],[phase1]],Table13456[[#This Row],[phase2]],Table13456[[#This Row],[phase3]],Table13456[[#This Row],[phase4]])</f>
        <v>1520001022</v>
      </c>
      <c r="E2934" s="2" t="str">
        <f>+Table13456[[#This Row],[DESCRIPTION]]</f>
        <v>CONCRETE CURB &amp; GUTTER, TYPE F VARIABLE GUTTER PAN WITH REINFORCING, PROJECTS 443931-1-52-01, ETC.</v>
      </c>
      <c r="F2934" s="2" t="str">
        <f>+LEFT(Table13456[[#This Row],[PAY ITEM]],1)</f>
        <v>0</v>
      </c>
      <c r="G2934" s="2" t="str">
        <f>IF(Table13456[[#This Row],[first]]="0",SUBSTITUTE(TRIM(MID(B2934, 2, 3))," ","0"),SUBSTITUTE(TRIM(MID(B2934, 1, 3))," ","0"))</f>
        <v>520</v>
      </c>
      <c r="H2934" s="2" t="str">
        <f>IF(Table13456[[#This Row],[first]]="0",SUBSTITUTE(TRIM(MID(B2934, 5, 3))," ","0"),SUBSTITUTE(TRIM(MID(B2934, 4, 3))," ","0"))</f>
        <v>1</v>
      </c>
      <c r="I2934" s="2" t="str">
        <f>IF(Table13456[[#This Row],[first]]="0",SUBSTITUTE(TRIM(MID(B2934, 8, 3))," ","0"),SUBSTITUTE(TRIM(MID(B2934, 7, 3))," ","0"))</f>
        <v>22</v>
      </c>
      <c r="J2934" s="2">
        <v>1</v>
      </c>
      <c r="K2934" s="2" t="str">
        <f t="shared" si="135"/>
        <v>520</v>
      </c>
      <c r="L2934" s="2" t="str">
        <f t="shared" si="136"/>
        <v>001</v>
      </c>
      <c r="M2934" s="2" t="str">
        <f t="shared" si="137"/>
        <v>022</v>
      </c>
    </row>
    <row r="2935" spans="2:13" x14ac:dyDescent="0.25">
      <c r="B2935" s="2" t="s">
        <v>9013</v>
      </c>
      <c r="C2935" s="2" t="s">
        <v>9014</v>
      </c>
      <c r="D2935" s="6" t="str">
        <f>+_xlfn.CONCAT(Table13456[[#This Row],[phase1]],Table13456[[#This Row],[phase2]],Table13456[[#This Row],[phase3]],Table13456[[#This Row],[phase4]])</f>
        <v>1520001023</v>
      </c>
      <c r="E2935" s="2" t="str">
        <f>+Table13456[[#This Row],[DESCRIPTION]]</f>
        <v>CONCRETE CURB &amp; GUTTER, TYPE F WITH SPECIAL GUTTER PROFILE, VARIABLE GUTTER PAN WITH REINFORCING, PROJECT 443931-1-52-01</v>
      </c>
      <c r="F2935" s="2" t="str">
        <f>+LEFT(Table13456[[#This Row],[PAY ITEM]],1)</f>
        <v>0</v>
      </c>
      <c r="G2935" s="2" t="str">
        <f>IF(Table13456[[#This Row],[first]]="0",SUBSTITUTE(TRIM(MID(B2935, 2, 3))," ","0"),SUBSTITUTE(TRIM(MID(B2935, 1, 3))," ","0"))</f>
        <v>520</v>
      </c>
      <c r="H2935" s="2" t="str">
        <f>IF(Table13456[[#This Row],[first]]="0",SUBSTITUTE(TRIM(MID(B2935, 5, 3))," ","0"),SUBSTITUTE(TRIM(MID(B2935, 4, 3))," ","0"))</f>
        <v>1</v>
      </c>
      <c r="I2935" s="2" t="str">
        <f>IF(Table13456[[#This Row],[first]]="0",SUBSTITUTE(TRIM(MID(B2935, 8, 3))," ","0"),SUBSTITUTE(TRIM(MID(B2935, 7, 3))," ","0"))</f>
        <v>23</v>
      </c>
      <c r="J2935" s="2">
        <v>1</v>
      </c>
      <c r="K2935" s="2" t="str">
        <f t="shared" si="135"/>
        <v>520</v>
      </c>
      <c r="L2935" s="2" t="str">
        <f t="shared" si="136"/>
        <v>001</v>
      </c>
      <c r="M2935" s="2" t="str">
        <f t="shared" si="137"/>
        <v>023</v>
      </c>
    </row>
    <row r="2936" spans="2:13" x14ac:dyDescent="0.25">
      <c r="B2936" s="2" t="s">
        <v>9015</v>
      </c>
      <c r="C2936" s="2" t="s">
        <v>9016</v>
      </c>
      <c r="D2936" s="6" t="str">
        <f>+_xlfn.CONCAT(Table13456[[#This Row],[phase1]],Table13456[[#This Row],[phase2]],Table13456[[#This Row],[phase3]],Table13456[[#This Row],[phase4]])</f>
        <v>1520001024</v>
      </c>
      <c r="E2936" s="2" t="str">
        <f>+Table13456[[#This Row],[DESCRIPTION]]</f>
        <v>CONCRETE CURB &amp; GUTTER, TYPE E WITH SPECIAL PROFILE</v>
      </c>
      <c r="F2936" s="2" t="str">
        <f>+LEFT(Table13456[[#This Row],[PAY ITEM]],1)</f>
        <v>0</v>
      </c>
      <c r="G2936" s="2" t="str">
        <f>IF(Table13456[[#This Row],[first]]="0",SUBSTITUTE(TRIM(MID(B2936, 2, 3))," ","0"),SUBSTITUTE(TRIM(MID(B2936, 1, 3))," ","0"))</f>
        <v>520</v>
      </c>
      <c r="H2936" s="2" t="str">
        <f>IF(Table13456[[#This Row],[first]]="0",SUBSTITUTE(TRIM(MID(B2936, 5, 3))," ","0"),SUBSTITUTE(TRIM(MID(B2936, 4, 3))," ","0"))</f>
        <v>1</v>
      </c>
      <c r="I2936" s="2" t="str">
        <f>IF(Table13456[[#This Row],[first]]="0",SUBSTITUTE(TRIM(MID(B2936, 8, 3))," ","0"),SUBSTITUTE(TRIM(MID(B2936, 7, 3))," ","0"))</f>
        <v>24</v>
      </c>
      <c r="J2936" s="2">
        <v>1</v>
      </c>
      <c r="K2936" s="2" t="str">
        <f t="shared" si="135"/>
        <v>520</v>
      </c>
      <c r="L2936" s="2" t="str">
        <f t="shared" si="136"/>
        <v>001</v>
      </c>
      <c r="M2936" s="2" t="str">
        <f t="shared" si="137"/>
        <v>024</v>
      </c>
    </row>
    <row r="2937" spans="2:13" x14ac:dyDescent="0.25">
      <c r="B2937" s="2" t="s">
        <v>1532</v>
      </c>
      <c r="C2937" s="2" t="s">
        <v>1533</v>
      </c>
      <c r="D2937" s="6" t="str">
        <f>+_xlfn.CONCAT(Table13456[[#This Row],[phase1]],Table13456[[#This Row],[phase2]],Table13456[[#This Row],[phase3]],Table13456[[#This Row],[phase4]])</f>
        <v>1520002001</v>
      </c>
      <c r="E2937" s="2" t="str">
        <f>+Table13456[[#This Row],[DESCRIPTION]]</f>
        <v>CONCRETE CURB, TYPE A</v>
      </c>
      <c r="F2937" s="2" t="str">
        <f>+LEFT(Table13456[[#This Row],[PAY ITEM]],1)</f>
        <v>0</v>
      </c>
      <c r="G2937" s="2" t="str">
        <f>IF(Table13456[[#This Row],[first]]="0",SUBSTITUTE(TRIM(MID(B2937, 2, 3))," ","0"),SUBSTITUTE(TRIM(MID(B2937, 1, 3))," ","0"))</f>
        <v>520</v>
      </c>
      <c r="H2937" s="2" t="str">
        <f>IF(Table13456[[#This Row],[first]]="0",SUBSTITUTE(TRIM(MID(B2937, 5, 3))," ","0"),SUBSTITUTE(TRIM(MID(B2937, 4, 3))," ","0"))</f>
        <v>2</v>
      </c>
      <c r="I2937" s="2" t="str">
        <f>IF(Table13456[[#This Row],[first]]="0",SUBSTITUTE(TRIM(MID(B2937, 8, 3))," ","0"),SUBSTITUTE(TRIM(MID(B2937, 7, 3))," ","0"))</f>
        <v>1</v>
      </c>
      <c r="J2937" s="2">
        <v>1</v>
      </c>
      <c r="K2937" s="2" t="str">
        <f t="shared" si="135"/>
        <v>520</v>
      </c>
      <c r="L2937" s="2" t="str">
        <f t="shared" si="136"/>
        <v>002</v>
      </c>
      <c r="M2937" s="2" t="str">
        <f t="shared" si="137"/>
        <v>001</v>
      </c>
    </row>
    <row r="2938" spans="2:13" x14ac:dyDescent="0.25">
      <c r="B2938" s="2" t="s">
        <v>1534</v>
      </c>
      <c r="C2938" s="2" t="s">
        <v>1535</v>
      </c>
      <c r="D2938" s="6" t="str">
        <f>+_xlfn.CONCAT(Table13456[[#This Row],[phase1]],Table13456[[#This Row],[phase2]],Table13456[[#This Row],[phase3]],Table13456[[#This Row],[phase4]])</f>
        <v>1520002002</v>
      </c>
      <c r="E2938" s="2" t="str">
        <f>+Table13456[[#This Row],[DESCRIPTION]]</f>
        <v>CONCRETE CURB, TYPE B</v>
      </c>
      <c r="F2938" s="2" t="str">
        <f>+LEFT(Table13456[[#This Row],[PAY ITEM]],1)</f>
        <v>0</v>
      </c>
      <c r="G2938" s="2" t="str">
        <f>IF(Table13456[[#This Row],[first]]="0",SUBSTITUTE(TRIM(MID(B2938, 2, 3))," ","0"),SUBSTITUTE(TRIM(MID(B2938, 1, 3))," ","0"))</f>
        <v>520</v>
      </c>
      <c r="H2938" s="2" t="str">
        <f>IF(Table13456[[#This Row],[first]]="0",SUBSTITUTE(TRIM(MID(B2938, 5, 3))," ","0"),SUBSTITUTE(TRIM(MID(B2938, 4, 3))," ","0"))</f>
        <v>2</v>
      </c>
      <c r="I2938" s="2" t="str">
        <f>IF(Table13456[[#This Row],[first]]="0",SUBSTITUTE(TRIM(MID(B2938, 8, 3))," ","0"),SUBSTITUTE(TRIM(MID(B2938, 7, 3))," ","0"))</f>
        <v>2</v>
      </c>
      <c r="J2938" s="2">
        <v>1</v>
      </c>
      <c r="K2938" s="2" t="str">
        <f t="shared" si="135"/>
        <v>520</v>
      </c>
      <c r="L2938" s="2" t="str">
        <f t="shared" si="136"/>
        <v>002</v>
      </c>
      <c r="M2938" s="2" t="str">
        <f t="shared" si="137"/>
        <v>002</v>
      </c>
    </row>
    <row r="2939" spans="2:13" x14ac:dyDescent="0.25">
      <c r="B2939" s="2" t="s">
        <v>1536</v>
      </c>
      <c r="C2939" s="2" t="s">
        <v>1537</v>
      </c>
      <c r="D2939" s="6" t="str">
        <f>+_xlfn.CONCAT(Table13456[[#This Row],[phase1]],Table13456[[#This Row],[phase2]],Table13456[[#This Row],[phase3]],Table13456[[#This Row],[phase4]])</f>
        <v>1520002004</v>
      </c>
      <c r="E2939" s="2" t="str">
        <f>+Table13456[[#This Row],[DESCRIPTION]]</f>
        <v>CONCRETE CURB, TYPE D</v>
      </c>
      <c r="F2939" s="2" t="str">
        <f>+LEFT(Table13456[[#This Row],[PAY ITEM]],1)</f>
        <v>0</v>
      </c>
      <c r="G2939" s="2" t="str">
        <f>IF(Table13456[[#This Row],[first]]="0",SUBSTITUTE(TRIM(MID(B2939, 2, 3))," ","0"),SUBSTITUTE(TRIM(MID(B2939, 1, 3))," ","0"))</f>
        <v>520</v>
      </c>
      <c r="H2939" s="2" t="str">
        <f>IF(Table13456[[#This Row],[first]]="0",SUBSTITUTE(TRIM(MID(B2939, 5, 3))," ","0"),SUBSTITUTE(TRIM(MID(B2939, 4, 3))," ","0"))</f>
        <v>2</v>
      </c>
      <c r="I2939" s="2" t="str">
        <f>IF(Table13456[[#This Row],[first]]="0",SUBSTITUTE(TRIM(MID(B2939, 8, 3))," ","0"),SUBSTITUTE(TRIM(MID(B2939, 7, 3))," ","0"))</f>
        <v>4</v>
      </c>
      <c r="J2939" s="2">
        <v>1</v>
      </c>
      <c r="K2939" s="2" t="str">
        <f t="shared" si="135"/>
        <v>520</v>
      </c>
      <c r="L2939" s="2" t="str">
        <f t="shared" si="136"/>
        <v>002</v>
      </c>
      <c r="M2939" s="2" t="str">
        <f t="shared" si="137"/>
        <v>004</v>
      </c>
    </row>
    <row r="2940" spans="2:13" x14ac:dyDescent="0.25">
      <c r="B2940" s="2" t="s">
        <v>9017</v>
      </c>
      <c r="C2940" s="2" t="s">
        <v>9018</v>
      </c>
      <c r="D2940" s="6" t="str">
        <f>+_xlfn.CONCAT(Table13456[[#This Row],[phase1]],Table13456[[#This Row],[phase2]],Table13456[[#This Row],[phase3]],Table13456[[#This Row],[phase4]])</f>
        <v>1520002005</v>
      </c>
      <c r="E2940" s="2" t="str">
        <f>+Table13456[[#This Row],[DESCRIPTION]]</f>
        <v>CONCRETE CURB, RIBBON CURB REPAIR/REPLACE</v>
      </c>
      <c r="F2940" s="2" t="str">
        <f>+LEFT(Table13456[[#This Row],[PAY ITEM]],1)</f>
        <v>0</v>
      </c>
      <c r="G2940" s="2" t="str">
        <f>IF(Table13456[[#This Row],[first]]="0",SUBSTITUTE(TRIM(MID(B2940, 2, 3))," ","0"),SUBSTITUTE(TRIM(MID(B2940, 1, 3))," ","0"))</f>
        <v>520</v>
      </c>
      <c r="H2940" s="2" t="str">
        <f>IF(Table13456[[#This Row],[first]]="0",SUBSTITUTE(TRIM(MID(B2940, 5, 3))," ","0"),SUBSTITUTE(TRIM(MID(B2940, 4, 3))," ","0"))</f>
        <v>2</v>
      </c>
      <c r="I2940" s="2" t="str">
        <f>IF(Table13456[[#This Row],[first]]="0",SUBSTITUTE(TRIM(MID(B2940, 8, 3))," ","0"),SUBSTITUTE(TRIM(MID(B2940, 7, 3))," ","0"))</f>
        <v>5</v>
      </c>
      <c r="J2940" s="2">
        <v>1</v>
      </c>
      <c r="K2940" s="2" t="str">
        <f t="shared" si="135"/>
        <v>520</v>
      </c>
      <c r="L2940" s="2" t="str">
        <f t="shared" si="136"/>
        <v>002</v>
      </c>
      <c r="M2940" s="2" t="str">
        <f t="shared" si="137"/>
        <v>005</v>
      </c>
    </row>
    <row r="2941" spans="2:13" x14ac:dyDescent="0.25">
      <c r="B2941" s="2" t="s">
        <v>1538</v>
      </c>
      <c r="C2941" s="2" t="s">
        <v>1539</v>
      </c>
      <c r="D2941" s="6" t="str">
        <f>+_xlfn.CONCAT(Table13456[[#This Row],[phase1]],Table13456[[#This Row],[phase2]],Table13456[[#This Row],[phase3]],Table13456[[#This Row],[phase4]])</f>
        <v>1520002008</v>
      </c>
      <c r="E2941" s="2" t="str">
        <f>+Table13456[[#This Row],[DESCRIPTION]]</f>
        <v>CONCRETE CURB, TYPE RA</v>
      </c>
      <c r="F2941" s="2" t="str">
        <f>+LEFT(Table13456[[#This Row],[PAY ITEM]],1)</f>
        <v>0</v>
      </c>
      <c r="G2941" s="2" t="str">
        <f>IF(Table13456[[#This Row],[first]]="0",SUBSTITUTE(TRIM(MID(B2941, 2, 3))," ","0"),SUBSTITUTE(TRIM(MID(B2941, 1, 3))," ","0"))</f>
        <v>520</v>
      </c>
      <c r="H2941" s="2" t="str">
        <f>IF(Table13456[[#This Row],[first]]="0",SUBSTITUTE(TRIM(MID(B2941, 5, 3))," ","0"),SUBSTITUTE(TRIM(MID(B2941, 4, 3))," ","0"))</f>
        <v>2</v>
      </c>
      <c r="I2941" s="2" t="str">
        <f>IF(Table13456[[#This Row],[first]]="0",SUBSTITUTE(TRIM(MID(B2941, 8, 3))," ","0"),SUBSTITUTE(TRIM(MID(B2941, 7, 3))," ","0"))</f>
        <v>8</v>
      </c>
      <c r="J2941" s="2">
        <v>1</v>
      </c>
      <c r="K2941" s="2" t="str">
        <f t="shared" si="135"/>
        <v>520</v>
      </c>
      <c r="L2941" s="2" t="str">
        <f t="shared" si="136"/>
        <v>002</v>
      </c>
      <c r="M2941" s="2" t="str">
        <f t="shared" si="137"/>
        <v>008</v>
      </c>
    </row>
    <row r="2942" spans="2:13" x14ac:dyDescent="0.25">
      <c r="B2942" s="2" t="s">
        <v>9019</v>
      </c>
      <c r="C2942" s="2" t="s">
        <v>9020</v>
      </c>
      <c r="D2942" s="6" t="str">
        <f>+_xlfn.CONCAT(Table13456[[#This Row],[phase1]],Table13456[[#This Row],[phase2]],Table13456[[#This Row],[phase3]],Table13456[[#This Row],[phase4]])</f>
        <v>1520002009</v>
      </c>
      <c r="E2942" s="2" t="str">
        <f>+Table13456[[#This Row],[DESCRIPTION]]</f>
        <v>CONCRETE CURB, SPECIAL- BRIDGE TRANSITION BLOCK</v>
      </c>
      <c r="F2942" s="2" t="str">
        <f>+LEFT(Table13456[[#This Row],[PAY ITEM]],1)</f>
        <v>0</v>
      </c>
      <c r="G2942" s="2" t="str">
        <f>IF(Table13456[[#This Row],[first]]="0",SUBSTITUTE(TRIM(MID(B2942, 2, 3))," ","0"),SUBSTITUTE(TRIM(MID(B2942, 1, 3))," ","0"))</f>
        <v>520</v>
      </c>
      <c r="H2942" s="2" t="str">
        <f>IF(Table13456[[#This Row],[first]]="0",SUBSTITUTE(TRIM(MID(B2942, 5, 3))," ","0"),SUBSTITUTE(TRIM(MID(B2942, 4, 3))," ","0"))</f>
        <v>2</v>
      </c>
      <c r="I2942" s="2" t="str">
        <f>IF(Table13456[[#This Row],[first]]="0",SUBSTITUTE(TRIM(MID(B2942, 8, 3))," ","0"),SUBSTITUTE(TRIM(MID(B2942, 7, 3))," ","0"))</f>
        <v>9</v>
      </c>
      <c r="J2942" s="2">
        <v>1</v>
      </c>
      <c r="K2942" s="2" t="str">
        <f t="shared" si="135"/>
        <v>520</v>
      </c>
      <c r="L2942" s="2" t="str">
        <f t="shared" si="136"/>
        <v>002</v>
      </c>
      <c r="M2942" s="2" t="str">
        <f t="shared" si="137"/>
        <v>009</v>
      </c>
    </row>
    <row r="2943" spans="2:13" x14ac:dyDescent="0.25">
      <c r="B2943" s="2" t="s">
        <v>1540</v>
      </c>
      <c r="C2943" s="2" t="s">
        <v>1541</v>
      </c>
      <c r="D2943" s="6" t="str">
        <f>+_xlfn.CONCAT(Table13456[[#This Row],[phase1]],Table13456[[#This Row],[phase2]],Table13456[[#This Row],[phase3]],Table13456[[#This Row],[phase4]])</f>
        <v>1520002010</v>
      </c>
      <c r="E2943" s="2" t="str">
        <f>+Table13456[[#This Row],[DESCRIPTION]]</f>
        <v>CONCRETE CURB, TOLL HEADER CURB</v>
      </c>
      <c r="F2943" s="2" t="str">
        <f>+LEFT(Table13456[[#This Row],[PAY ITEM]],1)</f>
        <v>0</v>
      </c>
      <c r="G2943" s="2" t="str">
        <f>IF(Table13456[[#This Row],[first]]="0",SUBSTITUTE(TRIM(MID(B2943, 2, 3))," ","0"),SUBSTITUTE(TRIM(MID(B2943, 1, 3))," ","0"))</f>
        <v>520</v>
      </c>
      <c r="H2943" s="2" t="str">
        <f>IF(Table13456[[#This Row],[first]]="0",SUBSTITUTE(TRIM(MID(B2943, 5, 3))," ","0"),SUBSTITUTE(TRIM(MID(B2943, 4, 3))," ","0"))</f>
        <v>2</v>
      </c>
      <c r="I2943" s="2" t="str">
        <f>IF(Table13456[[#This Row],[first]]="0",SUBSTITUTE(TRIM(MID(B2943, 8, 3))," ","0"),SUBSTITUTE(TRIM(MID(B2943, 7, 3))," ","0"))</f>
        <v>10</v>
      </c>
      <c r="J2943" s="2">
        <v>1</v>
      </c>
      <c r="K2943" s="2" t="str">
        <f t="shared" si="135"/>
        <v>520</v>
      </c>
      <c r="L2943" s="2" t="str">
        <f t="shared" si="136"/>
        <v>002</v>
      </c>
      <c r="M2943" s="2" t="str">
        <f t="shared" si="137"/>
        <v>010</v>
      </c>
    </row>
    <row r="2944" spans="2:13" x14ac:dyDescent="0.25">
      <c r="B2944" s="2" t="s">
        <v>9021</v>
      </c>
      <c r="C2944" s="2" t="s">
        <v>9022</v>
      </c>
      <c r="D2944" s="6" t="str">
        <f>+_xlfn.CONCAT(Table13456[[#This Row],[phase1]],Table13456[[#This Row],[phase2]],Table13456[[#This Row],[phase3]],Table13456[[#This Row],[phase4]])</f>
        <v>1520002100</v>
      </c>
      <c r="E2944" s="2" t="str">
        <f>+Table13456[[#This Row],[DESCRIPTION]]</f>
        <v>CONCRETE CURB, RIBBON CURB</v>
      </c>
      <c r="F2944" s="2" t="str">
        <f>+LEFT(Table13456[[#This Row],[PAY ITEM]],1)</f>
        <v>0</v>
      </c>
      <c r="G2944" s="2" t="str">
        <f>IF(Table13456[[#This Row],[first]]="0",SUBSTITUTE(TRIM(MID(B2944, 2, 3))," ","0"),SUBSTITUTE(TRIM(MID(B2944, 1, 3))," ","0"))</f>
        <v>520</v>
      </c>
      <c r="H2944" s="2" t="str">
        <f>IF(Table13456[[#This Row],[first]]="0",SUBSTITUTE(TRIM(MID(B2944, 5, 3))," ","0"),SUBSTITUTE(TRIM(MID(B2944, 4, 3))," ","0"))</f>
        <v>2</v>
      </c>
      <c r="I2944" s="2" t="str">
        <f>IF(Table13456[[#This Row],[first]]="0",SUBSTITUTE(TRIM(MID(B2944, 8, 3))," ","0"),SUBSTITUTE(TRIM(MID(B2944, 7, 3))," ","0"))</f>
        <v>100</v>
      </c>
      <c r="J2944" s="2">
        <v>1</v>
      </c>
      <c r="K2944" s="2" t="str">
        <f t="shared" si="135"/>
        <v>520</v>
      </c>
      <c r="L2944" s="2" t="str">
        <f t="shared" si="136"/>
        <v>002</v>
      </c>
      <c r="M2944" s="2" t="str">
        <f t="shared" si="137"/>
        <v>100</v>
      </c>
    </row>
    <row r="2945" spans="2:13" x14ac:dyDescent="0.25">
      <c r="B2945" s="2" t="s">
        <v>9023</v>
      </c>
      <c r="C2945" s="2" t="s">
        <v>9024</v>
      </c>
      <c r="D2945" s="6" t="str">
        <f>+_xlfn.CONCAT(Table13456[[#This Row],[phase1]],Table13456[[#This Row],[phase2]],Table13456[[#This Row],[phase3]],Table13456[[#This Row],[phase4]])</f>
        <v>1520002101</v>
      </c>
      <c r="E2945" s="2" t="str">
        <f>+Table13456[[#This Row],[DESCRIPTION]]</f>
        <v>CONCRETE CURB, RIBBON CURB, PROJECT 434674-1-52-01</v>
      </c>
      <c r="F2945" s="2" t="str">
        <f>+LEFT(Table13456[[#This Row],[PAY ITEM]],1)</f>
        <v>0</v>
      </c>
      <c r="G2945" s="2" t="str">
        <f>IF(Table13456[[#This Row],[first]]="0",SUBSTITUTE(TRIM(MID(B2945, 2, 3))," ","0"),SUBSTITUTE(TRIM(MID(B2945, 1, 3))," ","0"))</f>
        <v>520</v>
      </c>
      <c r="H2945" s="2" t="str">
        <f>IF(Table13456[[#This Row],[first]]="0",SUBSTITUTE(TRIM(MID(B2945, 5, 3))," ","0"),SUBSTITUTE(TRIM(MID(B2945, 4, 3))," ","0"))</f>
        <v>2</v>
      </c>
      <c r="I2945" s="2" t="str">
        <f>IF(Table13456[[#This Row],[first]]="0",SUBSTITUTE(TRIM(MID(B2945, 8, 3))," ","0"),SUBSTITUTE(TRIM(MID(B2945, 7, 3))," ","0"))</f>
        <v>101</v>
      </c>
      <c r="J2945" s="2">
        <v>1</v>
      </c>
      <c r="K2945" s="2" t="str">
        <f t="shared" si="135"/>
        <v>520</v>
      </c>
      <c r="L2945" s="2" t="str">
        <f t="shared" si="136"/>
        <v>002</v>
      </c>
      <c r="M2945" s="2" t="str">
        <f t="shared" si="137"/>
        <v>101</v>
      </c>
    </row>
    <row r="2946" spans="2:13" x14ac:dyDescent="0.25">
      <c r="B2946" s="2" t="s">
        <v>9025</v>
      </c>
      <c r="C2946" s="2" t="s">
        <v>9026</v>
      </c>
      <c r="D2946" s="6" t="str">
        <f>+_xlfn.CONCAT(Table13456[[#This Row],[phase1]],Table13456[[#This Row],[phase2]],Table13456[[#This Row],[phase3]],Table13456[[#This Row],[phase4]])</f>
        <v>1520002102</v>
      </c>
      <c r="E2946" s="2" t="str">
        <f>+Table13456[[#This Row],[DESCRIPTION]]</f>
        <v>CONCRETE CURB, RIBBON/HEADER CURB FOR TRAIL, PROJECT 436435-1-52-01</v>
      </c>
      <c r="F2946" s="2" t="str">
        <f>+LEFT(Table13456[[#This Row],[PAY ITEM]],1)</f>
        <v>0</v>
      </c>
      <c r="G2946" s="2" t="str">
        <f>IF(Table13456[[#This Row],[first]]="0",SUBSTITUTE(TRIM(MID(B2946, 2, 3))," ","0"),SUBSTITUTE(TRIM(MID(B2946, 1, 3))," ","0"))</f>
        <v>520</v>
      </c>
      <c r="H2946" s="2" t="str">
        <f>IF(Table13456[[#This Row],[first]]="0",SUBSTITUTE(TRIM(MID(B2946, 5, 3))," ","0"),SUBSTITUTE(TRIM(MID(B2946, 4, 3))," ","0"))</f>
        <v>2</v>
      </c>
      <c r="I2946" s="2" t="str">
        <f>IF(Table13456[[#This Row],[first]]="0",SUBSTITUTE(TRIM(MID(B2946, 8, 3))," ","0"),SUBSTITUTE(TRIM(MID(B2946, 7, 3))," ","0"))</f>
        <v>102</v>
      </c>
      <c r="J2946" s="2">
        <v>1</v>
      </c>
      <c r="K2946" s="2" t="str">
        <f t="shared" si="135"/>
        <v>520</v>
      </c>
      <c r="L2946" s="2" t="str">
        <f t="shared" si="136"/>
        <v>002</v>
      </c>
      <c r="M2946" s="2" t="str">
        <f t="shared" si="137"/>
        <v>102</v>
      </c>
    </row>
    <row r="2947" spans="2:13" x14ac:dyDescent="0.25">
      <c r="B2947" s="2" t="s">
        <v>9027</v>
      </c>
      <c r="C2947" s="2" t="s">
        <v>9028</v>
      </c>
      <c r="D2947" s="6" t="str">
        <f>+_xlfn.CONCAT(Table13456[[#This Row],[phase1]],Table13456[[#This Row],[phase2]],Table13456[[#This Row],[phase3]],Table13456[[#This Row],[phase4]])</f>
        <v>1520002103</v>
      </c>
      <c r="E2947" s="2" t="str">
        <f>+Table13456[[#This Row],[DESCRIPTION]]</f>
        <v>CONCRETE CURB, TOLL HEADER CURB, PROJECT 440857-1-52-01</v>
      </c>
      <c r="F2947" s="2" t="str">
        <f>+LEFT(Table13456[[#This Row],[PAY ITEM]],1)</f>
        <v>0</v>
      </c>
      <c r="G2947" s="2" t="str">
        <f>IF(Table13456[[#This Row],[first]]="0",SUBSTITUTE(TRIM(MID(B2947, 2, 3))," ","0"),SUBSTITUTE(TRIM(MID(B2947, 1, 3))," ","0"))</f>
        <v>520</v>
      </c>
      <c r="H2947" s="2" t="str">
        <f>IF(Table13456[[#This Row],[first]]="0",SUBSTITUTE(TRIM(MID(B2947, 5, 3))," ","0"),SUBSTITUTE(TRIM(MID(B2947, 4, 3))," ","0"))</f>
        <v>2</v>
      </c>
      <c r="I2947" s="2" t="str">
        <f>IF(Table13456[[#This Row],[first]]="0",SUBSTITUTE(TRIM(MID(B2947, 8, 3))," ","0"),SUBSTITUTE(TRIM(MID(B2947, 7, 3))," ","0"))</f>
        <v>103</v>
      </c>
      <c r="J2947" s="2">
        <v>1</v>
      </c>
      <c r="K2947" s="2" t="str">
        <f t="shared" ref="K2947:K3010" si="138">IF(LEN(G2947) = 3, G2947, TEXT(IF(LEN(G2947) = 2, "0" &amp; G2947, "00" &amp; G2947), "000"))</f>
        <v>520</v>
      </c>
      <c r="L2947" s="2" t="str">
        <f t="shared" ref="L2947:L3010" si="139">IF(LEN(H2947) = 3, H2947, TEXT(IF(LEN(H2947) = 2, "0" &amp; H2947, "00" &amp; H2947), "000"))</f>
        <v>002</v>
      </c>
      <c r="M2947" s="2" t="str">
        <f t="shared" ref="M2947:M3010" si="140">IF(LEN(I2947) = 3, I2947, TEXT(IF(LEN(I2947) = 2, "0" &amp; I2947, "00" &amp; I2947), "000"))</f>
        <v>103</v>
      </c>
    </row>
    <row r="2948" spans="2:13" x14ac:dyDescent="0.25">
      <c r="B2948" s="2" t="s">
        <v>9029</v>
      </c>
      <c r="C2948" s="2" t="s">
        <v>9030</v>
      </c>
      <c r="D2948" s="6" t="str">
        <f>+_xlfn.CONCAT(Table13456[[#This Row],[phase1]],Table13456[[#This Row],[phase2]],Table13456[[#This Row],[phase3]],Table13456[[#This Row],[phase4]])</f>
        <v>1520002104</v>
      </c>
      <c r="E2948" s="2" t="str">
        <f>+Table13456[[#This Row],[DESCRIPTION]]</f>
        <v>CONCRETE CURB, TOLL HEADER CURB 12" x 18", PROJECTS 440293-1-52-01 AND 440293-2-52-01</v>
      </c>
      <c r="F2948" s="2" t="str">
        <f>+LEFT(Table13456[[#This Row],[PAY ITEM]],1)</f>
        <v>0</v>
      </c>
      <c r="G2948" s="2" t="str">
        <f>IF(Table13456[[#This Row],[first]]="0",SUBSTITUTE(TRIM(MID(B2948, 2, 3))," ","0"),SUBSTITUTE(TRIM(MID(B2948, 1, 3))," ","0"))</f>
        <v>520</v>
      </c>
      <c r="H2948" s="2" t="str">
        <f>IF(Table13456[[#This Row],[first]]="0",SUBSTITUTE(TRIM(MID(B2948, 5, 3))," ","0"),SUBSTITUTE(TRIM(MID(B2948, 4, 3))," ","0"))</f>
        <v>2</v>
      </c>
      <c r="I2948" s="2" t="str">
        <f>IF(Table13456[[#This Row],[first]]="0",SUBSTITUTE(TRIM(MID(B2948, 8, 3))," ","0"),SUBSTITUTE(TRIM(MID(B2948, 7, 3))," ","0"))</f>
        <v>104</v>
      </c>
      <c r="J2948" s="2">
        <v>1</v>
      </c>
      <c r="K2948" s="2" t="str">
        <f t="shared" si="138"/>
        <v>520</v>
      </c>
      <c r="L2948" s="2" t="str">
        <f t="shared" si="139"/>
        <v>002</v>
      </c>
      <c r="M2948" s="2" t="str">
        <f t="shared" si="140"/>
        <v>104</v>
      </c>
    </row>
    <row r="2949" spans="2:13" x14ac:dyDescent="0.25">
      <c r="B2949" s="2" t="s">
        <v>9031</v>
      </c>
      <c r="C2949" s="2" t="s">
        <v>9032</v>
      </c>
      <c r="D2949" s="6" t="str">
        <f>+_xlfn.CONCAT(Table13456[[#This Row],[phase1]],Table13456[[#This Row],[phase2]],Table13456[[#This Row],[phase3]],Table13456[[#This Row],[phase4]])</f>
        <v>1520002105</v>
      </c>
      <c r="E2949" s="2" t="str">
        <f>+Table13456[[#This Row],[DESCRIPTION]]</f>
        <v>CONCRETE CURB, RIBBON CURB 6" x 18", PROJECTS 440293-1-52-01 AND 440293-2-52-01</v>
      </c>
      <c r="F2949" s="2" t="str">
        <f>+LEFT(Table13456[[#This Row],[PAY ITEM]],1)</f>
        <v>0</v>
      </c>
      <c r="G2949" s="2" t="str">
        <f>IF(Table13456[[#This Row],[first]]="0",SUBSTITUTE(TRIM(MID(B2949, 2, 3))," ","0"),SUBSTITUTE(TRIM(MID(B2949, 1, 3))," ","0"))</f>
        <v>520</v>
      </c>
      <c r="H2949" s="2" t="str">
        <f>IF(Table13456[[#This Row],[first]]="0",SUBSTITUTE(TRIM(MID(B2949, 5, 3))," ","0"),SUBSTITUTE(TRIM(MID(B2949, 4, 3))," ","0"))</f>
        <v>2</v>
      </c>
      <c r="I2949" s="2" t="str">
        <f>IF(Table13456[[#This Row],[first]]="0",SUBSTITUTE(TRIM(MID(B2949, 8, 3))," ","0"),SUBSTITUTE(TRIM(MID(B2949, 7, 3))," ","0"))</f>
        <v>105</v>
      </c>
      <c r="J2949" s="2">
        <v>1</v>
      </c>
      <c r="K2949" s="2" t="str">
        <f t="shared" si="138"/>
        <v>520</v>
      </c>
      <c r="L2949" s="2" t="str">
        <f t="shared" si="139"/>
        <v>002</v>
      </c>
      <c r="M2949" s="2" t="str">
        <f t="shared" si="140"/>
        <v>105</v>
      </c>
    </row>
    <row r="2950" spans="2:13" x14ac:dyDescent="0.25">
      <c r="B2950" s="2" t="s">
        <v>9033</v>
      </c>
      <c r="C2950" s="2" t="s">
        <v>9034</v>
      </c>
      <c r="D2950" s="6" t="str">
        <f>+_xlfn.CONCAT(Table13456[[#This Row],[phase1]],Table13456[[#This Row],[phase2]],Table13456[[#This Row],[phase3]],Table13456[[#This Row],[phase4]])</f>
        <v>1520002106</v>
      </c>
      <c r="E2950" s="2" t="str">
        <f>+Table13456[[#This Row],[DESCRIPTION]]</f>
        <v>CONCRETE CURB, RIBBON CURB, PROJECT 440423-1-52-01</v>
      </c>
      <c r="F2950" s="2" t="str">
        <f>+LEFT(Table13456[[#This Row],[PAY ITEM]],1)</f>
        <v>0</v>
      </c>
      <c r="G2950" s="2" t="str">
        <f>IF(Table13456[[#This Row],[first]]="0",SUBSTITUTE(TRIM(MID(B2950, 2, 3))," ","0"),SUBSTITUTE(TRIM(MID(B2950, 1, 3))," ","0"))</f>
        <v>520</v>
      </c>
      <c r="H2950" s="2" t="str">
        <f>IF(Table13456[[#This Row],[first]]="0",SUBSTITUTE(TRIM(MID(B2950, 5, 3))," ","0"),SUBSTITUTE(TRIM(MID(B2950, 4, 3))," ","0"))</f>
        <v>2</v>
      </c>
      <c r="I2950" s="2" t="str">
        <f>IF(Table13456[[#This Row],[first]]="0",SUBSTITUTE(TRIM(MID(B2950, 8, 3))," ","0"),SUBSTITUTE(TRIM(MID(B2950, 7, 3))," ","0"))</f>
        <v>106</v>
      </c>
      <c r="J2950" s="2">
        <v>1</v>
      </c>
      <c r="K2950" s="2" t="str">
        <f t="shared" si="138"/>
        <v>520</v>
      </c>
      <c r="L2950" s="2" t="str">
        <f t="shared" si="139"/>
        <v>002</v>
      </c>
      <c r="M2950" s="2" t="str">
        <f t="shared" si="140"/>
        <v>106</v>
      </c>
    </row>
    <row r="2951" spans="2:13" x14ac:dyDescent="0.25">
      <c r="B2951" s="2" t="s">
        <v>9035</v>
      </c>
      <c r="C2951" s="2" t="s">
        <v>9036</v>
      </c>
      <c r="D2951" s="6" t="str">
        <f>+_xlfn.CONCAT(Table13456[[#This Row],[phase1]],Table13456[[#This Row],[phase2]],Table13456[[#This Row],[phase3]],Table13456[[#This Row],[phase4]])</f>
        <v>1520002108</v>
      </c>
      <c r="E2951" s="2" t="str">
        <f>+Table13456[[#This Row],[DESCRIPTION]]</f>
        <v>CONCRETE CURB, TOLL HEADER CURB, PROJECT 435784-1-52-01</v>
      </c>
      <c r="F2951" s="2" t="str">
        <f>+LEFT(Table13456[[#This Row],[PAY ITEM]],1)</f>
        <v>0</v>
      </c>
      <c r="G2951" s="2" t="str">
        <f>IF(Table13456[[#This Row],[first]]="0",SUBSTITUTE(TRIM(MID(B2951, 2, 3))," ","0"),SUBSTITUTE(TRIM(MID(B2951, 1, 3))," ","0"))</f>
        <v>520</v>
      </c>
      <c r="H2951" s="2" t="str">
        <f>IF(Table13456[[#This Row],[first]]="0",SUBSTITUTE(TRIM(MID(B2951, 5, 3))," ","0"),SUBSTITUTE(TRIM(MID(B2951, 4, 3))," ","0"))</f>
        <v>2</v>
      </c>
      <c r="I2951" s="2" t="str">
        <f>IF(Table13456[[#This Row],[first]]="0",SUBSTITUTE(TRIM(MID(B2951, 8, 3))," ","0"),SUBSTITUTE(TRIM(MID(B2951, 7, 3))," ","0"))</f>
        <v>108</v>
      </c>
      <c r="J2951" s="2">
        <v>1</v>
      </c>
      <c r="K2951" s="2" t="str">
        <f t="shared" si="138"/>
        <v>520</v>
      </c>
      <c r="L2951" s="2" t="str">
        <f t="shared" si="139"/>
        <v>002</v>
      </c>
      <c r="M2951" s="2" t="str">
        <f t="shared" si="140"/>
        <v>108</v>
      </c>
    </row>
    <row r="2952" spans="2:13" x14ac:dyDescent="0.25">
      <c r="B2952" s="2" t="s">
        <v>9037</v>
      </c>
      <c r="C2952" s="2" t="s">
        <v>9038</v>
      </c>
      <c r="D2952" s="6" t="str">
        <f>+_xlfn.CONCAT(Table13456[[#This Row],[phase1]],Table13456[[#This Row],[phase2]],Table13456[[#This Row],[phase3]],Table13456[[#This Row],[phase4]])</f>
        <v>1520002109</v>
      </c>
      <c r="E2952" s="2" t="str">
        <f>+Table13456[[#This Row],[DESCRIPTION]]</f>
        <v>CONCRETE CURB, RIBBON CURB- REPAIR/REPLACE, PROJECT 431752-5-52-01</v>
      </c>
      <c r="F2952" s="2" t="str">
        <f>+LEFT(Table13456[[#This Row],[PAY ITEM]],1)</f>
        <v>0</v>
      </c>
      <c r="G2952" s="2" t="str">
        <f>IF(Table13456[[#This Row],[first]]="0",SUBSTITUTE(TRIM(MID(B2952, 2, 3))," ","0"),SUBSTITUTE(TRIM(MID(B2952, 1, 3))," ","0"))</f>
        <v>520</v>
      </c>
      <c r="H2952" s="2" t="str">
        <f>IF(Table13456[[#This Row],[first]]="0",SUBSTITUTE(TRIM(MID(B2952, 5, 3))," ","0"),SUBSTITUTE(TRIM(MID(B2952, 4, 3))," ","0"))</f>
        <v>2</v>
      </c>
      <c r="I2952" s="2" t="str">
        <f>IF(Table13456[[#This Row],[first]]="0",SUBSTITUTE(TRIM(MID(B2952, 8, 3))," ","0"),SUBSTITUTE(TRIM(MID(B2952, 7, 3))," ","0"))</f>
        <v>109</v>
      </c>
      <c r="J2952" s="2">
        <v>1</v>
      </c>
      <c r="K2952" s="2" t="str">
        <f t="shared" si="138"/>
        <v>520</v>
      </c>
      <c r="L2952" s="2" t="str">
        <f t="shared" si="139"/>
        <v>002</v>
      </c>
      <c r="M2952" s="2" t="str">
        <f t="shared" si="140"/>
        <v>109</v>
      </c>
    </row>
    <row r="2953" spans="2:13" x14ac:dyDescent="0.25">
      <c r="B2953" s="2" t="s">
        <v>9039</v>
      </c>
      <c r="C2953" s="2" t="s">
        <v>9040</v>
      </c>
      <c r="D2953" s="6" t="str">
        <f>+_xlfn.CONCAT(Table13456[[#This Row],[phase1]],Table13456[[#This Row],[phase2]],Table13456[[#This Row],[phase3]],Table13456[[#This Row],[phase4]])</f>
        <v>1520002110</v>
      </c>
      <c r="E2953" s="2" t="str">
        <f>+Table13456[[#This Row],[DESCRIPTION]]</f>
        <v>CONCRETE CURB, RIBBON CURB, PROJECT 414132-9-52-01</v>
      </c>
      <c r="F2953" s="2" t="str">
        <f>+LEFT(Table13456[[#This Row],[PAY ITEM]],1)</f>
        <v>0</v>
      </c>
      <c r="G2953" s="2" t="str">
        <f>IF(Table13456[[#This Row],[first]]="0",SUBSTITUTE(TRIM(MID(B2953, 2, 3))," ","0"),SUBSTITUTE(TRIM(MID(B2953, 1, 3))," ","0"))</f>
        <v>520</v>
      </c>
      <c r="H2953" s="2" t="str">
        <f>IF(Table13456[[#This Row],[first]]="0",SUBSTITUTE(TRIM(MID(B2953, 5, 3))," ","0"),SUBSTITUTE(TRIM(MID(B2953, 4, 3))," ","0"))</f>
        <v>2</v>
      </c>
      <c r="I2953" s="2" t="str">
        <f>IF(Table13456[[#This Row],[first]]="0",SUBSTITUTE(TRIM(MID(B2953, 8, 3))," ","0"),SUBSTITUTE(TRIM(MID(B2953, 7, 3))," ","0"))</f>
        <v>110</v>
      </c>
      <c r="J2953" s="2">
        <v>1</v>
      </c>
      <c r="K2953" s="2" t="str">
        <f t="shared" si="138"/>
        <v>520</v>
      </c>
      <c r="L2953" s="2" t="str">
        <f t="shared" si="139"/>
        <v>002</v>
      </c>
      <c r="M2953" s="2" t="str">
        <f t="shared" si="140"/>
        <v>110</v>
      </c>
    </row>
    <row r="2954" spans="2:13" x14ac:dyDescent="0.25">
      <c r="B2954" s="2" t="s">
        <v>9041</v>
      </c>
      <c r="C2954" s="2" t="s">
        <v>9042</v>
      </c>
      <c r="D2954" s="6" t="str">
        <f>+_xlfn.CONCAT(Table13456[[#This Row],[phase1]],Table13456[[#This Row],[phase2]],Table13456[[#This Row],[phase3]],Table13456[[#This Row],[phase4]])</f>
        <v>1520002111</v>
      </c>
      <c r="E2954" s="2" t="str">
        <f>+Table13456[[#This Row],[DESCRIPTION]]</f>
        <v>CONCRETE CURB, RIBBON CURB, PROJECT 447899-1-52-01</v>
      </c>
      <c r="F2954" s="2" t="str">
        <f>+LEFT(Table13456[[#This Row],[PAY ITEM]],1)</f>
        <v>0</v>
      </c>
      <c r="G2954" s="2" t="str">
        <f>IF(Table13456[[#This Row],[first]]="0",SUBSTITUTE(TRIM(MID(B2954, 2, 3))," ","0"),SUBSTITUTE(TRIM(MID(B2954, 1, 3))," ","0"))</f>
        <v>520</v>
      </c>
      <c r="H2954" s="2" t="str">
        <f>IF(Table13456[[#This Row],[first]]="0",SUBSTITUTE(TRIM(MID(B2954, 5, 3))," ","0"),SUBSTITUTE(TRIM(MID(B2954, 4, 3))," ","0"))</f>
        <v>2</v>
      </c>
      <c r="I2954" s="2" t="str">
        <f>IF(Table13456[[#This Row],[first]]="0",SUBSTITUTE(TRIM(MID(B2954, 8, 3))," ","0"),SUBSTITUTE(TRIM(MID(B2954, 7, 3))," ","0"))</f>
        <v>111</v>
      </c>
      <c r="J2954" s="2">
        <v>1</v>
      </c>
      <c r="K2954" s="2" t="str">
        <f t="shared" si="138"/>
        <v>520</v>
      </c>
      <c r="L2954" s="2" t="str">
        <f t="shared" si="139"/>
        <v>002</v>
      </c>
      <c r="M2954" s="2" t="str">
        <f t="shared" si="140"/>
        <v>111</v>
      </c>
    </row>
    <row r="2955" spans="2:13" x14ac:dyDescent="0.25">
      <c r="B2955" s="2" t="s">
        <v>9043</v>
      </c>
      <c r="C2955" s="2" t="s">
        <v>9044</v>
      </c>
      <c r="D2955" s="6" t="str">
        <f>+_xlfn.CONCAT(Table13456[[#This Row],[phase1]],Table13456[[#This Row],[phase2]],Table13456[[#This Row],[phase3]],Table13456[[#This Row],[phase4]])</f>
        <v>1520002112</v>
      </c>
      <c r="E2955" s="2" t="str">
        <f>+Table13456[[#This Row],[DESCRIPTION]]</f>
        <v>CONCRETE CURB, RIBBON CURB, PROJECT 441332-1-52-01</v>
      </c>
      <c r="F2955" s="2" t="str">
        <f>+LEFT(Table13456[[#This Row],[PAY ITEM]],1)</f>
        <v>0</v>
      </c>
      <c r="G2955" s="2" t="str">
        <f>IF(Table13456[[#This Row],[first]]="0",SUBSTITUTE(TRIM(MID(B2955, 2, 3))," ","0"),SUBSTITUTE(TRIM(MID(B2955, 1, 3))," ","0"))</f>
        <v>520</v>
      </c>
      <c r="H2955" s="2" t="str">
        <f>IF(Table13456[[#This Row],[first]]="0",SUBSTITUTE(TRIM(MID(B2955, 5, 3))," ","0"),SUBSTITUTE(TRIM(MID(B2955, 4, 3))," ","0"))</f>
        <v>2</v>
      </c>
      <c r="I2955" s="2" t="str">
        <f>IF(Table13456[[#This Row],[first]]="0",SUBSTITUTE(TRIM(MID(B2955, 8, 3))," ","0"),SUBSTITUTE(TRIM(MID(B2955, 7, 3))," ","0"))</f>
        <v>112</v>
      </c>
      <c r="J2955" s="2">
        <v>1</v>
      </c>
      <c r="K2955" s="2" t="str">
        <f t="shared" si="138"/>
        <v>520</v>
      </c>
      <c r="L2955" s="2" t="str">
        <f t="shared" si="139"/>
        <v>002</v>
      </c>
      <c r="M2955" s="2" t="str">
        <f t="shared" si="140"/>
        <v>112</v>
      </c>
    </row>
    <row r="2956" spans="2:13" x14ac:dyDescent="0.25">
      <c r="B2956" s="2" t="s">
        <v>1542</v>
      </c>
      <c r="C2956" s="2" t="s">
        <v>1543</v>
      </c>
      <c r="D2956" s="6" t="str">
        <f>+_xlfn.CONCAT(Table13456[[#This Row],[phase1]],Table13456[[#This Row],[phase2]],Table13456[[#This Row],[phase3]],Table13456[[#This Row],[phase4]])</f>
        <v>1520002113</v>
      </c>
      <c r="E2956" s="2" t="str">
        <f>+Table13456[[#This Row],[DESCRIPTION]]</f>
        <v>CONCRETE CURB, RIBBON CURB, PROJECT 419251-1-52-01</v>
      </c>
      <c r="F2956" s="2" t="str">
        <f>+LEFT(Table13456[[#This Row],[PAY ITEM]],1)</f>
        <v>0</v>
      </c>
      <c r="G2956" s="2" t="str">
        <f>IF(Table13456[[#This Row],[first]]="0",SUBSTITUTE(TRIM(MID(B2956, 2, 3))," ","0"),SUBSTITUTE(TRIM(MID(B2956, 1, 3))," ","0"))</f>
        <v>520</v>
      </c>
      <c r="H2956" s="2" t="str">
        <f>IF(Table13456[[#This Row],[first]]="0",SUBSTITUTE(TRIM(MID(B2956, 5, 3))," ","0"),SUBSTITUTE(TRIM(MID(B2956, 4, 3))," ","0"))</f>
        <v>2</v>
      </c>
      <c r="I2956" s="2" t="str">
        <f>IF(Table13456[[#This Row],[first]]="0",SUBSTITUTE(TRIM(MID(B2956, 8, 3))," ","0"),SUBSTITUTE(TRIM(MID(B2956, 7, 3))," ","0"))</f>
        <v>113</v>
      </c>
      <c r="J2956" s="2">
        <v>1</v>
      </c>
      <c r="K2956" s="2" t="str">
        <f t="shared" si="138"/>
        <v>520</v>
      </c>
      <c r="L2956" s="2" t="str">
        <f t="shared" si="139"/>
        <v>002</v>
      </c>
      <c r="M2956" s="2" t="str">
        <f t="shared" si="140"/>
        <v>113</v>
      </c>
    </row>
    <row r="2957" spans="2:13" x14ac:dyDescent="0.25">
      <c r="B2957" s="2" t="s">
        <v>9045</v>
      </c>
      <c r="C2957" s="2" t="s">
        <v>9046</v>
      </c>
      <c r="D2957" s="6" t="str">
        <f>+_xlfn.CONCAT(Table13456[[#This Row],[phase1]],Table13456[[#This Row],[phase2]],Table13456[[#This Row],[phase3]],Table13456[[#This Row],[phase4]])</f>
        <v>1520002114</v>
      </c>
      <c r="E2957" s="2" t="str">
        <f>+Table13456[[#This Row],[DESCRIPTION]]</f>
        <v>CONCRETE CURB, TYPE D WITH REINFORCING</v>
      </c>
      <c r="F2957" s="2" t="str">
        <f>+LEFT(Table13456[[#This Row],[PAY ITEM]],1)</f>
        <v>0</v>
      </c>
      <c r="G2957" s="2" t="str">
        <f>IF(Table13456[[#This Row],[first]]="0",SUBSTITUTE(TRIM(MID(B2957, 2, 3))," ","0"),SUBSTITUTE(TRIM(MID(B2957, 1, 3))," ","0"))</f>
        <v>520</v>
      </c>
      <c r="H2957" s="2" t="str">
        <f>IF(Table13456[[#This Row],[first]]="0",SUBSTITUTE(TRIM(MID(B2957, 5, 3))," ","0"),SUBSTITUTE(TRIM(MID(B2957, 4, 3))," ","0"))</f>
        <v>2</v>
      </c>
      <c r="I2957" s="2" t="str">
        <f>IF(Table13456[[#This Row],[first]]="0",SUBSTITUTE(TRIM(MID(B2957, 8, 3))," ","0"),SUBSTITUTE(TRIM(MID(B2957, 7, 3))," ","0"))</f>
        <v>114</v>
      </c>
      <c r="J2957" s="2">
        <v>1</v>
      </c>
      <c r="K2957" s="2" t="str">
        <f t="shared" si="138"/>
        <v>520</v>
      </c>
      <c r="L2957" s="2" t="str">
        <f t="shared" si="139"/>
        <v>002</v>
      </c>
      <c r="M2957" s="2" t="str">
        <f t="shared" si="140"/>
        <v>114</v>
      </c>
    </row>
    <row r="2958" spans="2:13" x14ac:dyDescent="0.25">
      <c r="B2958" s="2" t="s">
        <v>1544</v>
      </c>
      <c r="C2958" s="2" t="s">
        <v>1545</v>
      </c>
      <c r="D2958" s="6" t="str">
        <f>+_xlfn.CONCAT(Table13456[[#This Row],[phase1]],Table13456[[#This Row],[phase2]],Table13456[[#This Row],[phase3]],Table13456[[#This Row],[phase4]])</f>
        <v>1520003000</v>
      </c>
      <c r="E2958" s="2" t="str">
        <f>+Table13456[[#This Row],[DESCRIPTION]]</f>
        <v>VALLEY GUTTER- CONCRETE</v>
      </c>
      <c r="F2958" s="2" t="str">
        <f>+LEFT(Table13456[[#This Row],[PAY ITEM]],1)</f>
        <v>0</v>
      </c>
      <c r="G2958" s="2" t="str">
        <f>IF(Table13456[[#This Row],[first]]="0",SUBSTITUTE(TRIM(MID(B2958, 2, 3))," ","0"),SUBSTITUTE(TRIM(MID(B2958, 1, 3))," ","0"))</f>
        <v>520</v>
      </c>
      <c r="H2958" s="2" t="str">
        <f>IF(Table13456[[#This Row],[first]]="0",SUBSTITUTE(TRIM(MID(B2958, 5, 3))," ","0"),SUBSTITUTE(TRIM(MID(B2958, 4, 3))," ","0"))</f>
        <v>3</v>
      </c>
      <c r="I2958" s="2" t="str">
        <f>IF(Table13456[[#This Row],[first]]="0",SUBSTITUTE(TRIM(MID(B2958, 8, 3))," ","0"),SUBSTITUTE(TRIM(MID(B2958, 7, 3))," ","0"))</f>
        <v/>
      </c>
      <c r="J2958" s="2">
        <v>1</v>
      </c>
      <c r="K2958" s="2" t="str">
        <f t="shared" si="138"/>
        <v>520</v>
      </c>
      <c r="L2958" s="2" t="str">
        <f t="shared" si="139"/>
        <v>003</v>
      </c>
      <c r="M2958" s="2" t="str">
        <f t="shared" si="140"/>
        <v>000</v>
      </c>
    </row>
    <row r="2959" spans="2:13" x14ac:dyDescent="0.25">
      <c r="B2959" s="2" t="s">
        <v>9047</v>
      </c>
      <c r="C2959" s="2" t="s">
        <v>9048</v>
      </c>
      <c r="D2959" s="6" t="str">
        <f>+_xlfn.CONCAT(Table13456[[#This Row],[phase1]],Table13456[[#This Row],[phase2]],Table13456[[#This Row],[phase3]],Table13456[[#This Row],[phase4]])</f>
        <v>1520003100</v>
      </c>
      <c r="E2959" s="2" t="str">
        <f>+Table13456[[#This Row],[DESCRIPTION]]</f>
        <v>VALLEY GUTTER, SPECIAL PROFILE- CONCRETE</v>
      </c>
      <c r="F2959" s="2" t="str">
        <f>+LEFT(Table13456[[#This Row],[PAY ITEM]],1)</f>
        <v>0</v>
      </c>
      <c r="G2959" s="2" t="str">
        <f>IF(Table13456[[#This Row],[first]]="0",SUBSTITUTE(TRIM(MID(B2959, 2, 3))," ","0"),SUBSTITUTE(TRIM(MID(B2959, 1, 3))," ","0"))</f>
        <v>520</v>
      </c>
      <c r="H2959" s="2" t="str">
        <f>IF(Table13456[[#This Row],[first]]="0",SUBSTITUTE(TRIM(MID(B2959, 5, 3))," ","0"),SUBSTITUTE(TRIM(MID(B2959, 4, 3))," ","0"))</f>
        <v>3</v>
      </c>
      <c r="I2959" s="2" t="str">
        <f>IF(Table13456[[#This Row],[first]]="0",SUBSTITUTE(TRIM(MID(B2959, 8, 3))," ","0"),SUBSTITUTE(TRIM(MID(B2959, 7, 3))," ","0"))</f>
        <v>100</v>
      </c>
      <c r="J2959" s="2">
        <v>1</v>
      </c>
      <c r="K2959" s="2" t="str">
        <f t="shared" si="138"/>
        <v>520</v>
      </c>
      <c r="L2959" s="2" t="str">
        <f t="shared" si="139"/>
        <v>003</v>
      </c>
      <c r="M2959" s="2" t="str">
        <f t="shared" si="140"/>
        <v>100</v>
      </c>
    </row>
    <row r="2960" spans="2:13" x14ac:dyDescent="0.25">
      <c r="B2960" s="2" t="s">
        <v>1546</v>
      </c>
      <c r="C2960" s="2" t="s">
        <v>1547</v>
      </c>
      <c r="D2960" s="6" t="str">
        <f>+_xlfn.CONCAT(Table13456[[#This Row],[phase1]],Table13456[[#This Row],[phase2]],Table13456[[#This Row],[phase3]],Table13456[[#This Row],[phase4]])</f>
        <v>1520004000</v>
      </c>
      <c r="E2960" s="2" t="str">
        <f>+Table13456[[#This Row],[DESCRIPTION]]</f>
        <v>CURB-CONCRETE PAVEMENT JOINT</v>
      </c>
      <c r="F2960" s="2" t="str">
        <f>+LEFT(Table13456[[#This Row],[PAY ITEM]],1)</f>
        <v>0</v>
      </c>
      <c r="G2960" s="2" t="str">
        <f>IF(Table13456[[#This Row],[first]]="0",SUBSTITUTE(TRIM(MID(B2960, 2, 3))," ","0"),SUBSTITUTE(TRIM(MID(B2960, 1, 3))," ","0"))</f>
        <v>520</v>
      </c>
      <c r="H2960" s="2" t="str">
        <f>IF(Table13456[[#This Row],[first]]="0",SUBSTITUTE(TRIM(MID(B2960, 5, 3))," ","0"),SUBSTITUTE(TRIM(MID(B2960, 4, 3))," ","0"))</f>
        <v>4</v>
      </c>
      <c r="I2960" s="2" t="str">
        <f>IF(Table13456[[#This Row],[first]]="0",SUBSTITUTE(TRIM(MID(B2960, 8, 3))," ","0"),SUBSTITUTE(TRIM(MID(B2960, 7, 3))," ","0"))</f>
        <v/>
      </c>
      <c r="J2960" s="2">
        <v>1</v>
      </c>
      <c r="K2960" s="2" t="str">
        <f t="shared" si="138"/>
        <v>520</v>
      </c>
      <c r="L2960" s="2" t="str">
        <f t="shared" si="139"/>
        <v>004</v>
      </c>
      <c r="M2960" s="2" t="str">
        <f t="shared" si="140"/>
        <v>000</v>
      </c>
    </row>
    <row r="2961" spans="2:13" x14ac:dyDescent="0.25">
      <c r="B2961" s="2" t="s">
        <v>1548</v>
      </c>
      <c r="C2961" s="2" t="s">
        <v>1549</v>
      </c>
      <c r="D2961" s="6" t="str">
        <f>+_xlfn.CONCAT(Table13456[[#This Row],[phase1]],Table13456[[#This Row],[phase2]],Table13456[[#This Row],[phase3]],Table13456[[#This Row],[phase4]])</f>
        <v>1520005011</v>
      </c>
      <c r="E2961" s="2" t="str">
        <f>+Table13456[[#This Row],[DESCRIPTION]]</f>
        <v>TRAFFIC SEPARATOR CONCRETE-TYPE I, 4' WIDE</v>
      </c>
      <c r="F2961" s="2" t="str">
        <f>+LEFT(Table13456[[#This Row],[PAY ITEM]],1)</f>
        <v>0</v>
      </c>
      <c r="G2961" s="2" t="str">
        <f>IF(Table13456[[#This Row],[first]]="0",SUBSTITUTE(TRIM(MID(B2961, 2, 3))," ","0"),SUBSTITUTE(TRIM(MID(B2961, 1, 3))," ","0"))</f>
        <v>520</v>
      </c>
      <c r="H2961" s="2" t="str">
        <f>IF(Table13456[[#This Row],[first]]="0",SUBSTITUTE(TRIM(MID(B2961, 5, 3))," ","0"),SUBSTITUTE(TRIM(MID(B2961, 4, 3))," ","0"))</f>
        <v>5</v>
      </c>
      <c r="I2961" s="2" t="str">
        <f>IF(Table13456[[#This Row],[first]]="0",SUBSTITUTE(TRIM(MID(B2961, 8, 3))," ","0"),SUBSTITUTE(TRIM(MID(B2961, 7, 3))," ","0"))</f>
        <v>11</v>
      </c>
      <c r="J2961" s="2">
        <v>1</v>
      </c>
      <c r="K2961" s="2" t="str">
        <f t="shared" si="138"/>
        <v>520</v>
      </c>
      <c r="L2961" s="2" t="str">
        <f t="shared" si="139"/>
        <v>005</v>
      </c>
      <c r="M2961" s="2" t="str">
        <f t="shared" si="140"/>
        <v>011</v>
      </c>
    </row>
    <row r="2962" spans="2:13" x14ac:dyDescent="0.25">
      <c r="B2962" s="2" t="s">
        <v>1550</v>
      </c>
      <c r="C2962" s="2" t="s">
        <v>1551</v>
      </c>
      <c r="D2962" s="6" t="str">
        <f>+_xlfn.CONCAT(Table13456[[#This Row],[phase1]],Table13456[[#This Row],[phase2]],Table13456[[#This Row],[phase3]],Table13456[[#This Row],[phase4]])</f>
        <v>1520005012</v>
      </c>
      <c r="E2962" s="2" t="str">
        <f>+Table13456[[#This Row],[DESCRIPTION]]</f>
        <v>TRAFFIC SEPARATOR CONCRETE-TYPE I, 6' WIDE</v>
      </c>
      <c r="F2962" s="2" t="str">
        <f>+LEFT(Table13456[[#This Row],[PAY ITEM]],1)</f>
        <v>0</v>
      </c>
      <c r="G2962" s="2" t="str">
        <f>IF(Table13456[[#This Row],[first]]="0",SUBSTITUTE(TRIM(MID(B2962, 2, 3))," ","0"),SUBSTITUTE(TRIM(MID(B2962, 1, 3))," ","0"))</f>
        <v>520</v>
      </c>
      <c r="H2962" s="2" t="str">
        <f>IF(Table13456[[#This Row],[first]]="0",SUBSTITUTE(TRIM(MID(B2962, 5, 3))," ","0"),SUBSTITUTE(TRIM(MID(B2962, 4, 3))," ","0"))</f>
        <v>5</v>
      </c>
      <c r="I2962" s="2" t="str">
        <f>IF(Table13456[[#This Row],[first]]="0",SUBSTITUTE(TRIM(MID(B2962, 8, 3))," ","0"),SUBSTITUTE(TRIM(MID(B2962, 7, 3))," ","0"))</f>
        <v>12</v>
      </c>
      <c r="J2962" s="2">
        <v>1</v>
      </c>
      <c r="K2962" s="2" t="str">
        <f t="shared" si="138"/>
        <v>520</v>
      </c>
      <c r="L2962" s="2" t="str">
        <f t="shared" si="139"/>
        <v>005</v>
      </c>
      <c r="M2962" s="2" t="str">
        <f t="shared" si="140"/>
        <v>012</v>
      </c>
    </row>
    <row r="2963" spans="2:13" x14ac:dyDescent="0.25">
      <c r="B2963" s="4" t="s">
        <v>1552</v>
      </c>
      <c r="C2963" s="2" t="s">
        <v>1553</v>
      </c>
      <c r="D2963" s="6" t="str">
        <f>+_xlfn.CONCAT(Table13456[[#This Row],[phase1]],Table13456[[#This Row],[phase2]],Table13456[[#This Row],[phase3]],Table13456[[#This Row],[phase4]])</f>
        <v>1520005016</v>
      </c>
      <c r="E2963" s="2" t="str">
        <f>+Table13456[[#This Row],[DESCRIPTION]]</f>
        <v>TRAFFIC SEPARATOR CONCRETE- TYPE I, 8.5' WIDE</v>
      </c>
      <c r="F2963" s="2" t="str">
        <f>+LEFT(Table13456[[#This Row],[PAY ITEM]],1)</f>
        <v>0</v>
      </c>
      <c r="G2963" s="2" t="str">
        <f>IF(Table13456[[#This Row],[first]]="0",SUBSTITUTE(TRIM(MID(B2963, 2, 3))," ","0"),SUBSTITUTE(TRIM(MID(B2963, 1, 3))," ","0"))</f>
        <v>520</v>
      </c>
      <c r="H2963" s="2" t="str">
        <f>IF(Table13456[[#This Row],[first]]="0",SUBSTITUTE(TRIM(MID(B2963, 5, 3))," ","0"),SUBSTITUTE(TRIM(MID(B2963, 4, 3))," ","0"))</f>
        <v>5</v>
      </c>
      <c r="I2963" s="2" t="str">
        <f>IF(Table13456[[#This Row],[first]]="0",SUBSTITUTE(TRIM(MID(B2963, 8, 3))," ","0"),SUBSTITUTE(TRIM(MID(B2963, 7, 3))," ","0"))</f>
        <v>16</v>
      </c>
      <c r="J2963" s="2">
        <v>1</v>
      </c>
      <c r="K2963" s="2" t="str">
        <f t="shared" si="138"/>
        <v>520</v>
      </c>
      <c r="L2963" s="2" t="str">
        <f t="shared" si="139"/>
        <v>005</v>
      </c>
      <c r="M2963" s="2" t="str">
        <f t="shared" si="140"/>
        <v>016</v>
      </c>
    </row>
    <row r="2964" spans="2:13" x14ac:dyDescent="0.25">
      <c r="B2964" s="4" t="s">
        <v>1554</v>
      </c>
      <c r="C2964" s="2" t="s">
        <v>1555</v>
      </c>
      <c r="D2964" s="6" t="str">
        <f>+_xlfn.CONCAT(Table13456[[#This Row],[phase1]],Table13456[[#This Row],[phase2]],Table13456[[#This Row],[phase3]],Table13456[[#This Row],[phase4]])</f>
        <v>1520005021</v>
      </c>
      <c r="E2964" s="2" t="str">
        <f>+Table13456[[#This Row],[DESCRIPTION]]</f>
        <v>TRAFFIC SEPARATOR - CONCRETE, TYPE II, 4' WIDE</v>
      </c>
      <c r="F2964" s="2" t="str">
        <f>+LEFT(Table13456[[#This Row],[PAY ITEM]],1)</f>
        <v>0</v>
      </c>
      <c r="G2964" s="2" t="str">
        <f>IF(Table13456[[#This Row],[first]]="0",SUBSTITUTE(TRIM(MID(B2964, 2, 3))," ","0"),SUBSTITUTE(TRIM(MID(B2964, 1, 3))," ","0"))</f>
        <v>520</v>
      </c>
      <c r="H2964" s="2" t="str">
        <f>IF(Table13456[[#This Row],[first]]="0",SUBSTITUTE(TRIM(MID(B2964, 5, 3))," ","0"),SUBSTITUTE(TRIM(MID(B2964, 4, 3))," ","0"))</f>
        <v>5</v>
      </c>
      <c r="I2964" s="2" t="str">
        <f>IF(Table13456[[#This Row],[first]]="0",SUBSTITUTE(TRIM(MID(B2964, 8, 3))," ","0"),SUBSTITUTE(TRIM(MID(B2964, 7, 3))," ","0"))</f>
        <v>21</v>
      </c>
      <c r="J2964" s="2">
        <v>1</v>
      </c>
      <c r="K2964" s="2" t="str">
        <f t="shared" si="138"/>
        <v>520</v>
      </c>
      <c r="L2964" s="2" t="str">
        <f t="shared" si="139"/>
        <v>005</v>
      </c>
      <c r="M2964" s="2" t="str">
        <f t="shared" si="140"/>
        <v>021</v>
      </c>
    </row>
    <row r="2965" spans="2:13" x14ac:dyDescent="0.25">
      <c r="B2965" s="4" t="s">
        <v>9049</v>
      </c>
      <c r="C2965" s="2" t="s">
        <v>9050</v>
      </c>
      <c r="D2965" s="6" t="str">
        <f>+_xlfn.CONCAT(Table13456[[#This Row],[phase1]],Table13456[[#This Row],[phase2]],Table13456[[#This Row],[phase3]],Table13456[[#This Row],[phase4]])</f>
        <v>1520005022</v>
      </c>
      <c r="E2965" s="2" t="str">
        <f>+Table13456[[#This Row],[DESCRIPTION]]</f>
        <v>TRAFFIC SEPARATOR - CONCRETE, TYPE II, 6' WIDE</v>
      </c>
      <c r="F2965" s="2" t="str">
        <f>+LEFT(Table13456[[#This Row],[PAY ITEM]],1)</f>
        <v>0</v>
      </c>
      <c r="G2965" s="2" t="str">
        <f>IF(Table13456[[#This Row],[first]]="0",SUBSTITUTE(TRIM(MID(B2965, 2, 3))," ","0"),SUBSTITUTE(TRIM(MID(B2965, 1, 3))," ","0"))</f>
        <v>520</v>
      </c>
      <c r="H2965" s="2" t="str">
        <f>IF(Table13456[[#This Row],[first]]="0",SUBSTITUTE(TRIM(MID(B2965, 5, 3))," ","0"),SUBSTITUTE(TRIM(MID(B2965, 4, 3))," ","0"))</f>
        <v>5</v>
      </c>
      <c r="I2965" s="2" t="str">
        <f>IF(Table13456[[#This Row],[first]]="0",SUBSTITUTE(TRIM(MID(B2965, 8, 3))," ","0"),SUBSTITUTE(TRIM(MID(B2965, 7, 3))," ","0"))</f>
        <v>22</v>
      </c>
      <c r="J2965" s="2">
        <v>1</v>
      </c>
      <c r="K2965" s="2" t="str">
        <f t="shared" si="138"/>
        <v>520</v>
      </c>
      <c r="L2965" s="2" t="str">
        <f t="shared" si="139"/>
        <v>005</v>
      </c>
      <c r="M2965" s="2" t="str">
        <f t="shared" si="140"/>
        <v>022</v>
      </c>
    </row>
    <row r="2966" spans="2:13" x14ac:dyDescent="0.25">
      <c r="B2966" s="4" t="s">
        <v>9051</v>
      </c>
      <c r="C2966" s="2" t="s">
        <v>9052</v>
      </c>
      <c r="D2966" s="6" t="str">
        <f>+_xlfn.CONCAT(Table13456[[#This Row],[phase1]],Table13456[[#This Row],[phase2]],Table13456[[#This Row],[phase3]],Table13456[[#This Row],[phase4]])</f>
        <v>1520005026</v>
      </c>
      <c r="E2966" s="2" t="str">
        <f>+Table13456[[#This Row],[DESCRIPTION]]</f>
        <v>TRAFFIC SEPARATOR CONCRETE- TYPE II, 8.5' WIDE</v>
      </c>
      <c r="F2966" s="2" t="str">
        <f>+LEFT(Table13456[[#This Row],[PAY ITEM]],1)</f>
        <v>0</v>
      </c>
      <c r="G2966" s="2" t="str">
        <f>IF(Table13456[[#This Row],[first]]="0",SUBSTITUTE(TRIM(MID(B2966, 2, 3))," ","0"),SUBSTITUTE(TRIM(MID(B2966, 1, 3))," ","0"))</f>
        <v>520</v>
      </c>
      <c r="H2966" s="2" t="str">
        <f>IF(Table13456[[#This Row],[first]]="0",SUBSTITUTE(TRIM(MID(B2966, 5, 3))," ","0"),SUBSTITUTE(TRIM(MID(B2966, 4, 3))," ","0"))</f>
        <v>5</v>
      </c>
      <c r="I2966" s="2" t="str">
        <f>IF(Table13456[[#This Row],[first]]="0",SUBSTITUTE(TRIM(MID(B2966, 8, 3))," ","0"),SUBSTITUTE(TRIM(MID(B2966, 7, 3))," ","0"))</f>
        <v>26</v>
      </c>
      <c r="J2966" s="2">
        <v>1</v>
      </c>
      <c r="K2966" s="2" t="str">
        <f t="shared" si="138"/>
        <v>520</v>
      </c>
      <c r="L2966" s="2" t="str">
        <f t="shared" si="139"/>
        <v>005</v>
      </c>
      <c r="M2966" s="2" t="str">
        <f t="shared" si="140"/>
        <v>026</v>
      </c>
    </row>
    <row r="2967" spans="2:13" x14ac:dyDescent="0.25">
      <c r="B2967" s="4" t="s">
        <v>1556</v>
      </c>
      <c r="C2967" s="2" t="s">
        <v>1557</v>
      </c>
      <c r="D2967" s="6" t="str">
        <f>+_xlfn.CONCAT(Table13456[[#This Row],[phase1]],Table13456[[#This Row],[phase2]],Table13456[[#This Row],[phase3]],Table13456[[#This Row],[phase4]])</f>
        <v>1520005041</v>
      </c>
      <c r="E2967" s="2" t="str">
        <f>+Table13456[[#This Row],[DESCRIPTION]]</f>
        <v>TRAFFIC SEPARATOR CONCRETE- TYPE IV, 4' WIDE</v>
      </c>
      <c r="F2967" s="2" t="str">
        <f>+LEFT(Table13456[[#This Row],[PAY ITEM]],1)</f>
        <v>0</v>
      </c>
      <c r="G2967" s="2" t="str">
        <f>IF(Table13456[[#This Row],[first]]="0",SUBSTITUTE(TRIM(MID(B2967, 2, 3))," ","0"),SUBSTITUTE(TRIM(MID(B2967, 1, 3))," ","0"))</f>
        <v>520</v>
      </c>
      <c r="H2967" s="2" t="str">
        <f>IF(Table13456[[#This Row],[first]]="0",SUBSTITUTE(TRIM(MID(B2967, 5, 3))," ","0"),SUBSTITUTE(TRIM(MID(B2967, 4, 3))," ","0"))</f>
        <v>5</v>
      </c>
      <c r="I2967" s="2" t="str">
        <f>IF(Table13456[[#This Row],[first]]="0",SUBSTITUTE(TRIM(MID(B2967, 8, 3))," ","0"),SUBSTITUTE(TRIM(MID(B2967, 7, 3))," ","0"))</f>
        <v>41</v>
      </c>
      <c r="J2967" s="2">
        <v>1</v>
      </c>
      <c r="K2967" s="2" t="str">
        <f t="shared" si="138"/>
        <v>520</v>
      </c>
      <c r="L2967" s="2" t="str">
        <f t="shared" si="139"/>
        <v>005</v>
      </c>
      <c r="M2967" s="2" t="str">
        <f t="shared" si="140"/>
        <v>041</v>
      </c>
    </row>
    <row r="2968" spans="2:13" x14ac:dyDescent="0.25">
      <c r="B2968" s="4" t="s">
        <v>1558</v>
      </c>
      <c r="C2968" s="2" t="s">
        <v>1559</v>
      </c>
      <c r="D2968" s="6" t="str">
        <f>+_xlfn.CONCAT(Table13456[[#This Row],[phase1]],Table13456[[#This Row],[phase2]],Table13456[[#This Row],[phase3]],Table13456[[#This Row],[phase4]])</f>
        <v>1520005042</v>
      </c>
      <c r="E2968" s="2" t="str">
        <f>+Table13456[[#This Row],[DESCRIPTION]]</f>
        <v>TRAFFIC SEPARATOR CONCRETE- TYPE IV, 6' WIDE</v>
      </c>
      <c r="F2968" s="2" t="str">
        <f>+LEFT(Table13456[[#This Row],[PAY ITEM]],1)</f>
        <v>0</v>
      </c>
      <c r="G2968" s="2" t="str">
        <f>IF(Table13456[[#This Row],[first]]="0",SUBSTITUTE(TRIM(MID(B2968, 2, 3))," ","0"),SUBSTITUTE(TRIM(MID(B2968, 1, 3))," ","0"))</f>
        <v>520</v>
      </c>
      <c r="H2968" s="2" t="str">
        <f>IF(Table13456[[#This Row],[first]]="0",SUBSTITUTE(TRIM(MID(B2968, 5, 3))," ","0"),SUBSTITUTE(TRIM(MID(B2968, 4, 3))," ","0"))</f>
        <v>5</v>
      </c>
      <c r="I2968" s="2" t="str">
        <f>IF(Table13456[[#This Row],[first]]="0",SUBSTITUTE(TRIM(MID(B2968, 8, 3))," ","0"),SUBSTITUTE(TRIM(MID(B2968, 7, 3))," ","0"))</f>
        <v>42</v>
      </c>
      <c r="J2968" s="2">
        <v>1</v>
      </c>
      <c r="K2968" s="2" t="str">
        <f t="shared" si="138"/>
        <v>520</v>
      </c>
      <c r="L2968" s="2" t="str">
        <f t="shared" si="139"/>
        <v>005</v>
      </c>
      <c r="M2968" s="2" t="str">
        <f t="shared" si="140"/>
        <v>042</v>
      </c>
    </row>
    <row r="2969" spans="2:13" x14ac:dyDescent="0.25">
      <c r="B2969" s="4" t="s">
        <v>9053</v>
      </c>
      <c r="C2969" s="2" t="s">
        <v>9054</v>
      </c>
      <c r="D2969" s="6" t="str">
        <f>+_xlfn.CONCAT(Table13456[[#This Row],[phase1]],Table13456[[#This Row],[phase2]],Table13456[[#This Row],[phase3]],Table13456[[#This Row],[phase4]])</f>
        <v>1520005046</v>
      </c>
      <c r="E2969" s="2" t="str">
        <f>+Table13456[[#This Row],[DESCRIPTION]]</f>
        <v>TRAFFIC SEPARATOR CONCRETE- TYPE IV, 8.5' WIDE</v>
      </c>
      <c r="F2969" s="2" t="str">
        <f>+LEFT(Table13456[[#This Row],[PAY ITEM]],1)</f>
        <v>0</v>
      </c>
      <c r="G2969" s="2" t="str">
        <f>IF(Table13456[[#This Row],[first]]="0",SUBSTITUTE(TRIM(MID(B2969, 2, 3))," ","0"),SUBSTITUTE(TRIM(MID(B2969, 1, 3))," ","0"))</f>
        <v>520</v>
      </c>
      <c r="H2969" s="2" t="str">
        <f>IF(Table13456[[#This Row],[first]]="0",SUBSTITUTE(TRIM(MID(B2969, 5, 3))," ","0"),SUBSTITUTE(TRIM(MID(B2969, 4, 3))," ","0"))</f>
        <v>5</v>
      </c>
      <c r="I2969" s="2" t="str">
        <f>IF(Table13456[[#This Row],[first]]="0",SUBSTITUTE(TRIM(MID(B2969, 8, 3))," ","0"),SUBSTITUTE(TRIM(MID(B2969, 7, 3))," ","0"))</f>
        <v>46</v>
      </c>
      <c r="J2969" s="2">
        <v>1</v>
      </c>
      <c r="K2969" s="2" t="str">
        <f t="shared" si="138"/>
        <v>520</v>
      </c>
      <c r="L2969" s="2" t="str">
        <f t="shared" si="139"/>
        <v>005</v>
      </c>
      <c r="M2969" s="2" t="str">
        <f t="shared" si="140"/>
        <v>046</v>
      </c>
    </row>
    <row r="2970" spans="2:13" x14ac:dyDescent="0.25">
      <c r="B2970" s="4" t="s">
        <v>1560</v>
      </c>
      <c r="C2970" s="2" t="s">
        <v>1561</v>
      </c>
      <c r="D2970" s="6" t="str">
        <f>+_xlfn.CONCAT(Table13456[[#This Row],[phase1]],Table13456[[#This Row],[phase2]],Table13456[[#This Row],[phase3]],Table13456[[#This Row],[phase4]])</f>
        <v>1520005051</v>
      </c>
      <c r="E2970" s="2" t="str">
        <f>+Table13456[[#This Row],[DESCRIPTION]]</f>
        <v>TRAF SEP CONC, TYPE V, 4' WIDE</v>
      </c>
      <c r="F2970" s="2" t="str">
        <f>+LEFT(Table13456[[#This Row],[PAY ITEM]],1)</f>
        <v>0</v>
      </c>
      <c r="G2970" s="2" t="str">
        <f>IF(Table13456[[#This Row],[first]]="0",SUBSTITUTE(TRIM(MID(B2970, 2, 3))," ","0"),SUBSTITUTE(TRIM(MID(B2970, 1, 3))," ","0"))</f>
        <v>520</v>
      </c>
      <c r="H2970" s="2" t="str">
        <f>IF(Table13456[[#This Row],[first]]="0",SUBSTITUTE(TRIM(MID(B2970, 5, 3))," ","0"),SUBSTITUTE(TRIM(MID(B2970, 4, 3))," ","0"))</f>
        <v>5</v>
      </c>
      <c r="I2970" s="2" t="str">
        <f>IF(Table13456[[#This Row],[first]]="0",SUBSTITUTE(TRIM(MID(B2970, 8, 3))," ","0"),SUBSTITUTE(TRIM(MID(B2970, 7, 3))," ","0"))</f>
        <v>51</v>
      </c>
      <c r="J2970" s="2">
        <v>1</v>
      </c>
      <c r="K2970" s="2" t="str">
        <f t="shared" si="138"/>
        <v>520</v>
      </c>
      <c r="L2970" s="2" t="str">
        <f t="shared" si="139"/>
        <v>005</v>
      </c>
      <c r="M2970" s="2" t="str">
        <f t="shared" si="140"/>
        <v>051</v>
      </c>
    </row>
    <row r="2971" spans="2:13" x14ac:dyDescent="0.25">
      <c r="B2971" s="4" t="s">
        <v>4138</v>
      </c>
      <c r="C2971" s="2" t="s">
        <v>9055</v>
      </c>
      <c r="D2971" s="6" t="str">
        <f>+_xlfn.CONCAT(Table13456[[#This Row],[phase1]],Table13456[[#This Row],[phase2]],Table13456[[#This Row],[phase3]],Table13456[[#This Row],[phase4]])</f>
        <v>1520005052</v>
      </c>
      <c r="E2971" s="2" t="str">
        <f>+Table13456[[#This Row],[DESCRIPTION]]</f>
        <v>TRAFFIC SEPARATOR CONCRETE- TYPE V, 6' WIDE</v>
      </c>
      <c r="F2971" s="2" t="str">
        <f>+LEFT(Table13456[[#This Row],[PAY ITEM]],1)</f>
        <v>0</v>
      </c>
      <c r="G2971" s="2" t="str">
        <f>IF(Table13456[[#This Row],[first]]="0",SUBSTITUTE(TRIM(MID(B2971, 2, 3))," ","0"),SUBSTITUTE(TRIM(MID(B2971, 1, 3))," ","0"))</f>
        <v>520</v>
      </c>
      <c r="H2971" s="2" t="str">
        <f>IF(Table13456[[#This Row],[first]]="0",SUBSTITUTE(TRIM(MID(B2971, 5, 3))," ","0"),SUBSTITUTE(TRIM(MID(B2971, 4, 3))," ","0"))</f>
        <v>5</v>
      </c>
      <c r="I2971" s="2" t="str">
        <f>IF(Table13456[[#This Row],[first]]="0",SUBSTITUTE(TRIM(MID(B2971, 8, 3))," ","0"),SUBSTITUTE(TRIM(MID(B2971, 7, 3))," ","0"))</f>
        <v>52</v>
      </c>
      <c r="J2971" s="2">
        <v>1</v>
      </c>
      <c r="K2971" s="2" t="str">
        <f t="shared" si="138"/>
        <v>520</v>
      </c>
      <c r="L2971" s="2" t="str">
        <f t="shared" si="139"/>
        <v>005</v>
      </c>
      <c r="M2971" s="2" t="str">
        <f t="shared" si="140"/>
        <v>052</v>
      </c>
    </row>
    <row r="2972" spans="2:13" x14ac:dyDescent="0.25">
      <c r="B2972" s="4" t="s">
        <v>1562</v>
      </c>
      <c r="C2972" s="2" t="s">
        <v>1563</v>
      </c>
      <c r="D2972" s="6" t="str">
        <f>+_xlfn.CONCAT(Table13456[[#This Row],[phase1]],Table13456[[#This Row],[phase2]],Table13456[[#This Row],[phase3]],Table13456[[#This Row],[phase4]])</f>
        <v>1520006000</v>
      </c>
      <c r="E2972" s="2" t="str">
        <f>+Table13456[[#This Row],[DESCRIPTION]]</f>
        <v>SHOULDER GUTTER- CONCRETE</v>
      </c>
      <c r="F2972" s="2" t="str">
        <f>+LEFT(Table13456[[#This Row],[PAY ITEM]],1)</f>
        <v>0</v>
      </c>
      <c r="G2972" s="2" t="str">
        <f>IF(Table13456[[#This Row],[first]]="0",SUBSTITUTE(TRIM(MID(B2972, 2, 3))," ","0"),SUBSTITUTE(TRIM(MID(B2972, 1, 3))," ","0"))</f>
        <v>520</v>
      </c>
      <c r="H2972" s="2" t="str">
        <f>IF(Table13456[[#This Row],[first]]="0",SUBSTITUTE(TRIM(MID(B2972, 5, 3))," ","0"),SUBSTITUTE(TRIM(MID(B2972, 4, 3))," ","0"))</f>
        <v>6</v>
      </c>
      <c r="I2972" s="2" t="str">
        <f>IF(Table13456[[#This Row],[first]]="0",SUBSTITUTE(TRIM(MID(B2972, 8, 3))," ","0"),SUBSTITUTE(TRIM(MID(B2972, 7, 3))," ","0"))</f>
        <v/>
      </c>
      <c r="J2972" s="2">
        <v>1</v>
      </c>
      <c r="K2972" s="2" t="str">
        <f t="shared" si="138"/>
        <v>520</v>
      </c>
      <c r="L2972" s="2" t="str">
        <f t="shared" si="139"/>
        <v>006</v>
      </c>
      <c r="M2972" s="2" t="str">
        <f t="shared" si="140"/>
        <v>000</v>
      </c>
    </row>
    <row r="2973" spans="2:13" x14ac:dyDescent="0.25">
      <c r="B2973" s="4" t="s">
        <v>9056</v>
      </c>
      <c r="C2973" s="2" t="s">
        <v>4482</v>
      </c>
      <c r="D2973" s="6" t="str">
        <f>+_xlfn.CONCAT(Table13456[[#This Row],[phase1]],Table13456[[#This Row],[phase2]],Table13456[[#This Row],[phase3]],Table13456[[#This Row],[phase4]])</f>
        <v>1520007001</v>
      </c>
      <c r="E2973" s="2" t="str">
        <f>+Table13456[[#This Row],[DESCRIPTION]]</f>
        <v>GRANITE CURB, FURNISH &amp; INSTALL</v>
      </c>
      <c r="F2973" s="2" t="str">
        <f>+LEFT(Table13456[[#This Row],[PAY ITEM]],1)</f>
        <v>0</v>
      </c>
      <c r="G2973" s="2" t="str">
        <f>IF(Table13456[[#This Row],[first]]="0",SUBSTITUTE(TRIM(MID(B2973, 2, 3))," ","0"),SUBSTITUTE(TRIM(MID(B2973, 1, 3))," ","0"))</f>
        <v>520</v>
      </c>
      <c r="H2973" s="2" t="str">
        <f>IF(Table13456[[#This Row],[first]]="0",SUBSTITUTE(TRIM(MID(B2973, 5, 3))," ","0"),SUBSTITUTE(TRIM(MID(B2973, 4, 3))," ","0"))</f>
        <v>7</v>
      </c>
      <c r="I2973" s="2" t="str">
        <f>IF(Table13456[[#This Row],[first]]="0",SUBSTITUTE(TRIM(MID(B2973, 8, 3))," ","0"),SUBSTITUTE(TRIM(MID(B2973, 7, 3))," ","0"))</f>
        <v>1</v>
      </c>
      <c r="J2973" s="2">
        <v>1</v>
      </c>
      <c r="K2973" s="2" t="str">
        <f t="shared" si="138"/>
        <v>520</v>
      </c>
      <c r="L2973" s="2" t="str">
        <f t="shared" si="139"/>
        <v>007</v>
      </c>
      <c r="M2973" s="2" t="str">
        <f t="shared" si="140"/>
        <v>001</v>
      </c>
    </row>
    <row r="2974" spans="2:13" x14ac:dyDescent="0.25">
      <c r="B2974" s="4" t="s">
        <v>4139</v>
      </c>
      <c r="C2974" s="2" t="s">
        <v>4375</v>
      </c>
      <c r="D2974" s="6" t="str">
        <f>+_xlfn.CONCAT(Table13456[[#This Row],[phase1]],Table13456[[#This Row],[phase2]],Table13456[[#This Row],[phase3]],Table13456[[#This Row],[phase4]])</f>
        <v>1520007002</v>
      </c>
      <c r="E2974" s="2" t="str">
        <f>+Table13456[[#This Row],[DESCRIPTION]]</f>
        <v>GRANITE CURB, RESET</v>
      </c>
      <c r="F2974" s="2" t="str">
        <f>+LEFT(Table13456[[#This Row],[PAY ITEM]],1)</f>
        <v>0</v>
      </c>
      <c r="G2974" s="2" t="str">
        <f>IF(Table13456[[#This Row],[first]]="0",SUBSTITUTE(TRIM(MID(B2974, 2, 3))," ","0"),SUBSTITUTE(TRIM(MID(B2974, 1, 3))," ","0"))</f>
        <v>520</v>
      </c>
      <c r="H2974" s="2" t="str">
        <f>IF(Table13456[[#This Row],[first]]="0",SUBSTITUTE(TRIM(MID(B2974, 5, 3))," ","0"),SUBSTITUTE(TRIM(MID(B2974, 4, 3))," ","0"))</f>
        <v>7</v>
      </c>
      <c r="I2974" s="2" t="str">
        <f>IF(Table13456[[#This Row],[first]]="0",SUBSTITUTE(TRIM(MID(B2974, 8, 3))," ","0"),SUBSTITUTE(TRIM(MID(B2974, 7, 3))," ","0"))</f>
        <v>2</v>
      </c>
      <c r="J2974" s="2">
        <v>1</v>
      </c>
      <c r="K2974" s="2" t="str">
        <f t="shared" si="138"/>
        <v>520</v>
      </c>
      <c r="L2974" s="2" t="str">
        <f t="shared" si="139"/>
        <v>007</v>
      </c>
      <c r="M2974" s="2" t="str">
        <f t="shared" si="140"/>
        <v>002</v>
      </c>
    </row>
    <row r="2975" spans="2:13" x14ac:dyDescent="0.25">
      <c r="B2975" s="4" t="s">
        <v>1564</v>
      </c>
      <c r="C2975" s="2" t="s">
        <v>1565</v>
      </c>
      <c r="D2975" s="6" t="str">
        <f>+_xlfn.CONCAT(Table13456[[#This Row],[phase1]],Table13456[[#This Row],[phase2]],Table13456[[#This Row],[phase3]],Table13456[[#This Row],[phase4]])</f>
        <v>1520070000</v>
      </c>
      <c r="E2975" s="2" t="str">
        <f>+Table13456[[#This Row],[DESCRIPTION]]</f>
        <v>CONCRETE TRAFFIC SEPARATOR, SPECIAL- VARIABLE WIDTH</v>
      </c>
      <c r="F2975" s="2" t="str">
        <f>+LEFT(Table13456[[#This Row],[PAY ITEM]],1)</f>
        <v>0</v>
      </c>
      <c r="G2975" s="2" t="str">
        <f>IF(Table13456[[#This Row],[first]]="0",SUBSTITUTE(TRIM(MID(B2975, 2, 3))," ","0"),SUBSTITUTE(TRIM(MID(B2975, 1, 3))," ","0"))</f>
        <v>520</v>
      </c>
      <c r="H2975" s="2" t="str">
        <f>IF(Table13456[[#This Row],[first]]="0",SUBSTITUTE(TRIM(MID(B2975, 5, 3))," ","0"),SUBSTITUTE(TRIM(MID(B2975, 4, 3))," ","0"))</f>
        <v>70</v>
      </c>
      <c r="I2975" s="2" t="str">
        <f>IF(Table13456[[#This Row],[first]]="0",SUBSTITUTE(TRIM(MID(B2975, 8, 3))," ","0"),SUBSTITUTE(TRIM(MID(B2975, 7, 3))," ","0"))</f>
        <v/>
      </c>
      <c r="J2975" s="2">
        <v>1</v>
      </c>
      <c r="K2975" s="2" t="str">
        <f t="shared" si="138"/>
        <v>520</v>
      </c>
      <c r="L2975" s="2" t="str">
        <f t="shared" si="139"/>
        <v>070</v>
      </c>
      <c r="M2975" s="2" t="str">
        <f t="shared" si="140"/>
        <v>000</v>
      </c>
    </row>
    <row r="2976" spans="2:13" x14ac:dyDescent="0.25">
      <c r="B2976" s="4" t="s">
        <v>9057</v>
      </c>
      <c r="C2976" s="2" t="s">
        <v>9058</v>
      </c>
      <c r="D2976" s="6" t="str">
        <f>+_xlfn.CONCAT(Table13456[[#This Row],[phase1]],Table13456[[#This Row],[phase2]],Table13456[[#This Row],[phase3]],Table13456[[#This Row],[phase4]])</f>
        <v>1521001000</v>
      </c>
      <c r="E2976" s="2" t="str">
        <f>+Table13456[[#This Row],[DESCRIPTION]]</f>
        <v>MEDIAN CONCRETE BARRIER WALL</v>
      </c>
      <c r="F2976" s="2" t="str">
        <f>+LEFT(Table13456[[#This Row],[PAY ITEM]],1)</f>
        <v>0</v>
      </c>
      <c r="G2976" s="2" t="str">
        <f>IF(Table13456[[#This Row],[first]]="0",SUBSTITUTE(TRIM(MID(B2976, 2, 3))," ","0"),SUBSTITUTE(TRIM(MID(B2976, 1, 3))," ","0"))</f>
        <v>521</v>
      </c>
      <c r="H2976" s="2" t="str">
        <f>IF(Table13456[[#This Row],[first]]="0",SUBSTITUTE(TRIM(MID(B2976, 5, 3))," ","0"),SUBSTITUTE(TRIM(MID(B2976, 4, 3))," ","0"))</f>
        <v>1</v>
      </c>
      <c r="I2976" s="2" t="str">
        <f>IF(Table13456[[#This Row],[first]]="0",SUBSTITUTE(TRIM(MID(B2976, 8, 3))," ","0"),SUBSTITUTE(TRIM(MID(B2976, 7, 3))," ","0"))</f>
        <v/>
      </c>
      <c r="J2976" s="2">
        <v>1</v>
      </c>
      <c r="K2976" s="2" t="str">
        <f t="shared" si="138"/>
        <v>521</v>
      </c>
      <c r="L2976" s="2" t="str">
        <f t="shared" si="139"/>
        <v>001</v>
      </c>
      <c r="M2976" s="2" t="str">
        <f t="shared" si="140"/>
        <v>000</v>
      </c>
    </row>
    <row r="2977" spans="2:13" x14ac:dyDescent="0.25">
      <c r="B2977" s="4" t="s">
        <v>9059</v>
      </c>
      <c r="C2977" s="2" t="s">
        <v>4950</v>
      </c>
      <c r="D2977" s="6" t="str">
        <f>+_xlfn.CONCAT(Table13456[[#This Row],[phase1]],Table13456[[#This Row],[phase2]],Table13456[[#This Row],[phase3]],Table13456[[#This Row],[phase4]])</f>
        <v>1521001001</v>
      </c>
      <c r="E2977" s="2" t="str">
        <f>+Table13456[[#This Row],[DESCRIPTION]]</f>
        <v>MEDIAN BARRIER WALL CONC, PRECAST</v>
      </c>
      <c r="F2977" s="2" t="str">
        <f>+LEFT(Table13456[[#This Row],[PAY ITEM]],1)</f>
        <v>0</v>
      </c>
      <c r="G2977" s="2" t="str">
        <f>IF(Table13456[[#This Row],[first]]="0",SUBSTITUTE(TRIM(MID(B2977, 2, 3))," ","0"),SUBSTITUTE(TRIM(MID(B2977, 1, 3))," ","0"))</f>
        <v>521</v>
      </c>
      <c r="H2977" s="2" t="str">
        <f>IF(Table13456[[#This Row],[first]]="0",SUBSTITUTE(TRIM(MID(B2977, 5, 3))," ","0"),SUBSTITUTE(TRIM(MID(B2977, 4, 3))," ","0"))</f>
        <v>1</v>
      </c>
      <c r="I2977" s="2" t="str">
        <f>IF(Table13456[[#This Row],[first]]="0",SUBSTITUTE(TRIM(MID(B2977, 8, 3))," ","0"),SUBSTITUTE(TRIM(MID(B2977, 7, 3))," ","0"))</f>
        <v>1</v>
      </c>
      <c r="J2977" s="2">
        <v>1</v>
      </c>
      <c r="K2977" s="2" t="str">
        <f t="shared" si="138"/>
        <v>521</v>
      </c>
      <c r="L2977" s="2" t="str">
        <f t="shared" si="139"/>
        <v>001</v>
      </c>
      <c r="M2977" s="2" t="str">
        <f t="shared" si="140"/>
        <v>001</v>
      </c>
    </row>
    <row r="2978" spans="2:13" x14ac:dyDescent="0.25">
      <c r="B2978" s="4" t="s">
        <v>1566</v>
      </c>
      <c r="C2978" s="2" t="s">
        <v>1567</v>
      </c>
      <c r="D2978" s="6" t="str">
        <f>+_xlfn.CONCAT(Table13456[[#This Row],[phase1]],Table13456[[#This Row],[phase2]],Table13456[[#This Row],[phase3]],Table13456[[#This Row],[phase4]])</f>
        <v>1521001011</v>
      </c>
      <c r="E2978" s="2" t="str">
        <f>+Table13456[[#This Row],[DESCRIPTION]]</f>
        <v>MEDIAN CONCRETE BARRIER, 38" HEIGHT</v>
      </c>
      <c r="F2978" s="2" t="str">
        <f>+LEFT(Table13456[[#This Row],[PAY ITEM]],1)</f>
        <v>0</v>
      </c>
      <c r="G2978" s="2" t="str">
        <f>IF(Table13456[[#This Row],[first]]="0",SUBSTITUTE(TRIM(MID(B2978, 2, 3))," ","0"),SUBSTITUTE(TRIM(MID(B2978, 1, 3))," ","0"))</f>
        <v>521</v>
      </c>
      <c r="H2978" s="2" t="str">
        <f>IF(Table13456[[#This Row],[first]]="0",SUBSTITUTE(TRIM(MID(B2978, 5, 3))," ","0"),SUBSTITUTE(TRIM(MID(B2978, 4, 3))," ","0"))</f>
        <v>1</v>
      </c>
      <c r="I2978" s="2" t="str">
        <f>IF(Table13456[[#This Row],[first]]="0",SUBSTITUTE(TRIM(MID(B2978, 8, 3))," ","0"),SUBSTITUTE(TRIM(MID(B2978, 7, 3))," ","0"))</f>
        <v>11</v>
      </c>
      <c r="J2978" s="2">
        <v>1</v>
      </c>
      <c r="K2978" s="2" t="str">
        <f t="shared" si="138"/>
        <v>521</v>
      </c>
      <c r="L2978" s="2" t="str">
        <f t="shared" si="139"/>
        <v>001</v>
      </c>
      <c r="M2978" s="2" t="str">
        <f t="shared" si="140"/>
        <v>011</v>
      </c>
    </row>
    <row r="2979" spans="2:13" x14ac:dyDescent="0.25">
      <c r="B2979" s="2" t="s">
        <v>1568</v>
      </c>
      <c r="C2979" s="2" t="s">
        <v>1569</v>
      </c>
      <c r="D2979" s="6" t="str">
        <f>+_xlfn.CONCAT(Table13456[[#This Row],[phase1]],Table13456[[#This Row],[phase2]],Table13456[[#This Row],[phase3]],Table13456[[#This Row],[phase4]])</f>
        <v>1521001012</v>
      </c>
      <c r="E2979" s="2" t="str">
        <f>+Table13456[[#This Row],[DESCRIPTION]]</f>
        <v>MEDIAN CONCRETE BARRIER, SHORT GRADE-SEPARATED</v>
      </c>
      <c r="F2979" s="2" t="str">
        <f>+LEFT(Table13456[[#This Row],[PAY ITEM]],1)</f>
        <v>0</v>
      </c>
      <c r="G2979" s="2" t="str">
        <f>IF(Table13456[[#This Row],[first]]="0",SUBSTITUTE(TRIM(MID(B2979, 2, 3))," ","0"),SUBSTITUTE(TRIM(MID(B2979, 1, 3))," ","0"))</f>
        <v>521</v>
      </c>
      <c r="H2979" s="2" t="str">
        <f>IF(Table13456[[#This Row],[first]]="0",SUBSTITUTE(TRIM(MID(B2979, 5, 3))," ","0"),SUBSTITUTE(TRIM(MID(B2979, 4, 3))," ","0"))</f>
        <v>1</v>
      </c>
      <c r="I2979" s="2" t="str">
        <f>IF(Table13456[[#This Row],[first]]="0",SUBSTITUTE(TRIM(MID(B2979, 8, 3))," ","0"),SUBSTITUTE(TRIM(MID(B2979, 7, 3))," ","0"))</f>
        <v>12</v>
      </c>
      <c r="J2979" s="2">
        <v>1</v>
      </c>
      <c r="K2979" s="2" t="str">
        <f t="shared" si="138"/>
        <v>521</v>
      </c>
      <c r="L2979" s="2" t="str">
        <f t="shared" si="139"/>
        <v>001</v>
      </c>
      <c r="M2979" s="2" t="str">
        <f t="shared" si="140"/>
        <v>012</v>
      </c>
    </row>
    <row r="2980" spans="2:13" x14ac:dyDescent="0.25">
      <c r="B2980" s="2" t="s">
        <v>1570</v>
      </c>
      <c r="C2980" s="2" t="s">
        <v>1571</v>
      </c>
      <c r="D2980" s="6" t="str">
        <f>+_xlfn.CONCAT(Table13456[[#This Row],[phase1]],Table13456[[#This Row],[phase2]],Table13456[[#This Row],[phase3]],Table13456[[#This Row],[phase4]])</f>
        <v>1521001013</v>
      </c>
      <c r="E2980" s="2" t="str">
        <f>+Table13456[[#This Row],[DESCRIPTION]]</f>
        <v>MEDIAN CONCRETE BARRIER, TALL GRADE-SEPARATED</v>
      </c>
      <c r="F2980" s="2" t="str">
        <f>+LEFT(Table13456[[#This Row],[PAY ITEM]],1)</f>
        <v>0</v>
      </c>
      <c r="G2980" s="2" t="str">
        <f>IF(Table13456[[#This Row],[first]]="0",SUBSTITUTE(TRIM(MID(B2980, 2, 3))," ","0"),SUBSTITUTE(TRIM(MID(B2980, 1, 3))," ","0"))</f>
        <v>521</v>
      </c>
      <c r="H2980" s="2" t="str">
        <f>IF(Table13456[[#This Row],[first]]="0",SUBSTITUTE(TRIM(MID(B2980, 5, 3))," ","0"),SUBSTITUTE(TRIM(MID(B2980, 4, 3))," ","0"))</f>
        <v>1</v>
      </c>
      <c r="I2980" s="2" t="str">
        <f>IF(Table13456[[#This Row],[first]]="0",SUBSTITUTE(TRIM(MID(B2980, 8, 3))," ","0"),SUBSTITUTE(TRIM(MID(B2980, 7, 3))," ","0"))</f>
        <v>13</v>
      </c>
      <c r="J2980" s="2">
        <v>1</v>
      </c>
      <c r="K2980" s="2" t="str">
        <f t="shared" si="138"/>
        <v>521</v>
      </c>
      <c r="L2980" s="2" t="str">
        <f t="shared" si="139"/>
        <v>001</v>
      </c>
      <c r="M2980" s="2" t="str">
        <f t="shared" si="140"/>
        <v>013</v>
      </c>
    </row>
    <row r="2981" spans="2:13" x14ac:dyDescent="0.25">
      <c r="B2981" s="2" t="s">
        <v>1572</v>
      </c>
      <c r="C2981" s="2" t="s">
        <v>1573</v>
      </c>
      <c r="D2981" s="6" t="str">
        <f>+_xlfn.CONCAT(Table13456[[#This Row],[phase1]],Table13456[[#This Row],[phase2]],Table13456[[#This Row],[phase3]],Table13456[[#This Row],[phase4]])</f>
        <v>1521001014</v>
      </c>
      <c r="E2981" s="2" t="str">
        <f>+Table13456[[#This Row],[DESCRIPTION]]</f>
        <v>MEDIAN CONCRETE BARRIER, VARIABLE SECTION WIDTH FOR SIGN OR PIER SHIELDING</v>
      </c>
      <c r="F2981" s="2" t="str">
        <f>+LEFT(Table13456[[#This Row],[PAY ITEM]],1)</f>
        <v>0</v>
      </c>
      <c r="G2981" s="2" t="str">
        <f>IF(Table13456[[#This Row],[first]]="0",SUBSTITUTE(TRIM(MID(B2981, 2, 3))," ","0"),SUBSTITUTE(TRIM(MID(B2981, 1, 3))," ","0"))</f>
        <v>521</v>
      </c>
      <c r="H2981" s="2" t="str">
        <f>IF(Table13456[[#This Row],[first]]="0",SUBSTITUTE(TRIM(MID(B2981, 5, 3))," ","0"),SUBSTITUTE(TRIM(MID(B2981, 4, 3))," ","0"))</f>
        <v>1</v>
      </c>
      <c r="I2981" s="2" t="str">
        <f>IF(Table13456[[#This Row],[first]]="0",SUBSTITUTE(TRIM(MID(B2981, 8, 3))," ","0"),SUBSTITUTE(TRIM(MID(B2981, 7, 3))," ","0"))</f>
        <v>14</v>
      </c>
      <c r="J2981" s="2">
        <v>1</v>
      </c>
      <c r="K2981" s="2" t="str">
        <f t="shared" si="138"/>
        <v>521</v>
      </c>
      <c r="L2981" s="2" t="str">
        <f t="shared" si="139"/>
        <v>001</v>
      </c>
      <c r="M2981" s="2" t="str">
        <f t="shared" si="140"/>
        <v>014</v>
      </c>
    </row>
    <row r="2982" spans="2:13" x14ac:dyDescent="0.25">
      <c r="B2982" s="2" t="s">
        <v>9060</v>
      </c>
      <c r="C2982" s="2" t="s">
        <v>9061</v>
      </c>
      <c r="D2982" s="6" t="str">
        <f>+_xlfn.CONCAT(Table13456[[#This Row],[phase1]],Table13456[[#This Row],[phase2]],Table13456[[#This Row],[phase3]],Table13456[[#This Row],[phase4]])</f>
        <v>1521001101</v>
      </c>
      <c r="E2982" s="2" t="str">
        <f>+Table13456[[#This Row],[DESCRIPTION]]</f>
        <v>MEDIAN CONCRETE BARRIER, 32" F-SHAPE, PROJECT 437992-3-52-01</v>
      </c>
      <c r="F2982" s="2" t="str">
        <f>+LEFT(Table13456[[#This Row],[PAY ITEM]],1)</f>
        <v>0</v>
      </c>
      <c r="G2982" s="2" t="str">
        <f>IF(Table13456[[#This Row],[first]]="0",SUBSTITUTE(TRIM(MID(B2982, 2, 3))," ","0"),SUBSTITUTE(TRIM(MID(B2982, 1, 3))," ","0"))</f>
        <v>521</v>
      </c>
      <c r="H2982" s="2" t="str">
        <f>IF(Table13456[[#This Row],[first]]="0",SUBSTITUTE(TRIM(MID(B2982, 5, 3))," ","0"),SUBSTITUTE(TRIM(MID(B2982, 4, 3))," ","0"))</f>
        <v>1</v>
      </c>
      <c r="I2982" s="2" t="str">
        <f>IF(Table13456[[#This Row],[first]]="0",SUBSTITUTE(TRIM(MID(B2982, 8, 3))," ","0"),SUBSTITUTE(TRIM(MID(B2982, 7, 3))," ","0"))</f>
        <v>101</v>
      </c>
      <c r="J2982" s="2">
        <v>1</v>
      </c>
      <c r="K2982" s="2" t="str">
        <f t="shared" si="138"/>
        <v>521</v>
      </c>
      <c r="L2982" s="2" t="str">
        <f t="shared" si="139"/>
        <v>001</v>
      </c>
      <c r="M2982" s="2" t="str">
        <f t="shared" si="140"/>
        <v>101</v>
      </c>
    </row>
    <row r="2983" spans="2:13" x14ac:dyDescent="0.25">
      <c r="B2983" s="2" t="s">
        <v>9062</v>
      </c>
      <c r="C2983" s="2" t="s">
        <v>9063</v>
      </c>
      <c r="D2983" s="6" t="str">
        <f>+_xlfn.CONCAT(Table13456[[#This Row],[phase1]],Table13456[[#This Row],[phase2]],Table13456[[#This Row],[phase3]],Table13456[[#This Row],[phase4]])</f>
        <v>1521001102</v>
      </c>
      <c r="E2983" s="2" t="str">
        <f>+Table13456[[#This Row],[DESCRIPTION]]</f>
        <v>MEDIAN CONCRETE BARRIER, 32" F-SHAPE, PROJECT 437991-3-52-01</v>
      </c>
      <c r="F2983" s="2" t="str">
        <f>+LEFT(Table13456[[#This Row],[PAY ITEM]],1)</f>
        <v>0</v>
      </c>
      <c r="G2983" s="2" t="str">
        <f>IF(Table13456[[#This Row],[first]]="0",SUBSTITUTE(TRIM(MID(B2983, 2, 3))," ","0"),SUBSTITUTE(TRIM(MID(B2983, 1, 3))," ","0"))</f>
        <v>521</v>
      </c>
      <c r="H2983" s="2" t="str">
        <f>IF(Table13456[[#This Row],[first]]="0",SUBSTITUTE(TRIM(MID(B2983, 5, 3))," ","0"),SUBSTITUTE(TRIM(MID(B2983, 4, 3))," ","0"))</f>
        <v>1</v>
      </c>
      <c r="I2983" s="2" t="str">
        <f>IF(Table13456[[#This Row],[first]]="0",SUBSTITUTE(TRIM(MID(B2983, 8, 3))," ","0"),SUBSTITUTE(TRIM(MID(B2983, 7, 3))," ","0"))</f>
        <v>102</v>
      </c>
      <c r="J2983" s="2">
        <v>1</v>
      </c>
      <c r="K2983" s="2" t="str">
        <f t="shared" si="138"/>
        <v>521</v>
      </c>
      <c r="L2983" s="2" t="str">
        <f t="shared" si="139"/>
        <v>001</v>
      </c>
      <c r="M2983" s="2" t="str">
        <f t="shared" si="140"/>
        <v>102</v>
      </c>
    </row>
    <row r="2984" spans="2:13" x14ac:dyDescent="0.25">
      <c r="B2984" s="2" t="s">
        <v>9064</v>
      </c>
      <c r="C2984" s="2" t="s">
        <v>9065</v>
      </c>
      <c r="D2984" s="6" t="str">
        <f>+_xlfn.CONCAT(Table13456[[#This Row],[phase1]],Table13456[[#This Row],[phase2]],Table13456[[#This Row],[phase3]],Table13456[[#This Row],[phase4]])</f>
        <v>1521001103</v>
      </c>
      <c r="E2984" s="2" t="str">
        <f>+Table13456[[#This Row],[DESCRIPTION]]</f>
        <v>MEDIAN CONCRETE BARRIER, 32" F-SHAPE, PROJECT 431737-1-52-01</v>
      </c>
      <c r="F2984" s="2" t="str">
        <f>+LEFT(Table13456[[#This Row],[PAY ITEM]],1)</f>
        <v>0</v>
      </c>
      <c r="G2984" s="2" t="str">
        <f>IF(Table13456[[#This Row],[first]]="0",SUBSTITUTE(TRIM(MID(B2984, 2, 3))," ","0"),SUBSTITUTE(TRIM(MID(B2984, 1, 3))," ","0"))</f>
        <v>521</v>
      </c>
      <c r="H2984" s="2" t="str">
        <f>IF(Table13456[[#This Row],[first]]="0",SUBSTITUTE(TRIM(MID(B2984, 5, 3))," ","0"),SUBSTITUTE(TRIM(MID(B2984, 4, 3))," ","0"))</f>
        <v>1</v>
      </c>
      <c r="I2984" s="2" t="str">
        <f>IF(Table13456[[#This Row],[first]]="0",SUBSTITUTE(TRIM(MID(B2984, 8, 3))," ","0"),SUBSTITUTE(TRIM(MID(B2984, 7, 3))," ","0"))</f>
        <v>103</v>
      </c>
      <c r="J2984" s="2">
        <v>1</v>
      </c>
      <c r="K2984" s="2" t="str">
        <f t="shared" si="138"/>
        <v>521</v>
      </c>
      <c r="L2984" s="2" t="str">
        <f t="shared" si="139"/>
        <v>001</v>
      </c>
      <c r="M2984" s="2" t="str">
        <f t="shared" si="140"/>
        <v>103</v>
      </c>
    </row>
    <row r="2985" spans="2:13" x14ac:dyDescent="0.25">
      <c r="B2985" s="2" t="s">
        <v>9066</v>
      </c>
      <c r="C2985" s="2" t="s">
        <v>9067</v>
      </c>
      <c r="D2985" s="6" t="str">
        <f>+_xlfn.CONCAT(Table13456[[#This Row],[phase1]],Table13456[[#This Row],[phase2]],Table13456[[#This Row],[phase3]],Table13456[[#This Row],[phase4]])</f>
        <v>1521001104</v>
      </c>
      <c r="E2985" s="2" t="str">
        <f>+Table13456[[#This Row],[DESCRIPTION]]</f>
        <v>MEDIAN CONCRETE BARRIER, 32" F-SHAPE, PROJECT 437986-3-52-01</v>
      </c>
      <c r="F2985" s="2" t="str">
        <f>+LEFT(Table13456[[#This Row],[PAY ITEM]],1)</f>
        <v>0</v>
      </c>
      <c r="G2985" s="2" t="str">
        <f>IF(Table13456[[#This Row],[first]]="0",SUBSTITUTE(TRIM(MID(B2985, 2, 3))," ","0"),SUBSTITUTE(TRIM(MID(B2985, 1, 3))," ","0"))</f>
        <v>521</v>
      </c>
      <c r="H2985" s="2" t="str">
        <f>IF(Table13456[[#This Row],[first]]="0",SUBSTITUTE(TRIM(MID(B2985, 5, 3))," ","0"),SUBSTITUTE(TRIM(MID(B2985, 4, 3))," ","0"))</f>
        <v>1</v>
      </c>
      <c r="I2985" s="2" t="str">
        <f>IF(Table13456[[#This Row],[first]]="0",SUBSTITUTE(TRIM(MID(B2985, 8, 3))," ","0"),SUBSTITUTE(TRIM(MID(B2985, 7, 3))," ","0"))</f>
        <v>104</v>
      </c>
      <c r="J2985" s="2">
        <v>1</v>
      </c>
      <c r="K2985" s="2" t="str">
        <f t="shared" si="138"/>
        <v>521</v>
      </c>
      <c r="L2985" s="2" t="str">
        <f t="shared" si="139"/>
        <v>001</v>
      </c>
      <c r="M2985" s="2" t="str">
        <f t="shared" si="140"/>
        <v>104</v>
      </c>
    </row>
    <row r="2986" spans="2:13" x14ac:dyDescent="0.25">
      <c r="B2986" s="2" t="s">
        <v>9068</v>
      </c>
      <c r="C2986" s="2" t="s">
        <v>9069</v>
      </c>
      <c r="D2986" s="6" t="str">
        <f>+_xlfn.CONCAT(Table13456[[#This Row],[phase1]],Table13456[[#This Row],[phase2]],Table13456[[#This Row],[phase3]],Table13456[[#This Row],[phase4]])</f>
        <v>1521001105</v>
      </c>
      <c r="E2986" s="2" t="str">
        <f>+Table13456[[#This Row],[DESCRIPTION]]</f>
        <v>MEDIAN CONCRETE BARRIER, 32" F-SHAPE, PROJECT 442618-1-52-01</v>
      </c>
      <c r="F2986" s="2" t="str">
        <f>+LEFT(Table13456[[#This Row],[PAY ITEM]],1)</f>
        <v>0</v>
      </c>
      <c r="G2986" s="2" t="str">
        <f>IF(Table13456[[#This Row],[first]]="0",SUBSTITUTE(TRIM(MID(B2986, 2, 3))," ","0"),SUBSTITUTE(TRIM(MID(B2986, 1, 3))," ","0"))</f>
        <v>521</v>
      </c>
      <c r="H2986" s="2" t="str">
        <f>IF(Table13456[[#This Row],[first]]="0",SUBSTITUTE(TRIM(MID(B2986, 5, 3))," ","0"),SUBSTITUTE(TRIM(MID(B2986, 4, 3))," ","0"))</f>
        <v>1</v>
      </c>
      <c r="I2986" s="2" t="str">
        <f>IF(Table13456[[#This Row],[first]]="0",SUBSTITUTE(TRIM(MID(B2986, 8, 3))," ","0"),SUBSTITUTE(TRIM(MID(B2986, 7, 3))," ","0"))</f>
        <v>105</v>
      </c>
      <c r="J2986" s="2">
        <v>1</v>
      </c>
      <c r="K2986" s="2" t="str">
        <f t="shared" si="138"/>
        <v>521</v>
      </c>
      <c r="L2986" s="2" t="str">
        <f t="shared" si="139"/>
        <v>001</v>
      </c>
      <c r="M2986" s="2" t="str">
        <f t="shared" si="140"/>
        <v>105</v>
      </c>
    </row>
    <row r="2987" spans="2:13" x14ac:dyDescent="0.25">
      <c r="B2987" s="4" t="s">
        <v>9070</v>
      </c>
      <c r="C2987" s="2" t="s">
        <v>9071</v>
      </c>
      <c r="D2987" s="6" t="str">
        <f>+_xlfn.CONCAT(Table13456[[#This Row],[phase1]],Table13456[[#This Row],[phase2]],Table13456[[#This Row],[phase3]],Table13456[[#This Row],[phase4]])</f>
        <v>1521001106</v>
      </c>
      <c r="E2987" s="2" t="str">
        <f>+Table13456[[#This Row],[DESCRIPTION]]</f>
        <v>MEDIAN CONCRETE BARRIER, 32" F-SHAPE, PROJECT 441960-1-52-01</v>
      </c>
      <c r="F2987" s="2" t="str">
        <f>+LEFT(Table13456[[#This Row],[PAY ITEM]],1)</f>
        <v>0</v>
      </c>
      <c r="G2987" s="2" t="str">
        <f>IF(Table13456[[#This Row],[first]]="0",SUBSTITUTE(TRIM(MID(B2987, 2, 3))," ","0"),SUBSTITUTE(TRIM(MID(B2987, 1, 3))," ","0"))</f>
        <v>521</v>
      </c>
      <c r="H2987" s="2" t="str">
        <f>IF(Table13456[[#This Row],[first]]="0",SUBSTITUTE(TRIM(MID(B2987, 5, 3))," ","0"),SUBSTITUTE(TRIM(MID(B2987, 4, 3))," ","0"))</f>
        <v>1</v>
      </c>
      <c r="I2987" s="2" t="str">
        <f>IF(Table13456[[#This Row],[first]]="0",SUBSTITUTE(TRIM(MID(B2987, 8, 3))," ","0"),SUBSTITUTE(TRIM(MID(B2987, 7, 3))," ","0"))</f>
        <v>106</v>
      </c>
      <c r="J2987" s="2">
        <v>1</v>
      </c>
      <c r="K2987" s="2" t="str">
        <f t="shared" si="138"/>
        <v>521</v>
      </c>
      <c r="L2987" s="2" t="str">
        <f t="shared" si="139"/>
        <v>001</v>
      </c>
      <c r="M2987" s="2" t="str">
        <f t="shared" si="140"/>
        <v>106</v>
      </c>
    </row>
    <row r="2988" spans="2:13" x14ac:dyDescent="0.25">
      <c r="B2988" s="2" t="s">
        <v>9072</v>
      </c>
      <c r="C2988" s="2" t="s">
        <v>9073</v>
      </c>
      <c r="D2988" s="6" t="str">
        <f>+_xlfn.CONCAT(Table13456[[#This Row],[phase1]],Table13456[[#This Row],[phase2]],Table13456[[#This Row],[phase3]],Table13456[[#This Row],[phase4]])</f>
        <v>1521001107</v>
      </c>
      <c r="E2988" s="2" t="str">
        <f>+Table13456[[#This Row],[DESCRIPTION]]</f>
        <v>MEDIAN CONCRETE BARRIER, 32" F-SHAPE, PROJECT 256774-2-52-01</v>
      </c>
      <c r="F2988" s="2" t="str">
        <f>+LEFT(Table13456[[#This Row],[PAY ITEM]],1)</f>
        <v>0</v>
      </c>
      <c r="G2988" s="2" t="str">
        <f>IF(Table13456[[#This Row],[first]]="0",SUBSTITUTE(TRIM(MID(B2988, 2, 3))," ","0"),SUBSTITUTE(TRIM(MID(B2988, 1, 3))," ","0"))</f>
        <v>521</v>
      </c>
      <c r="H2988" s="2" t="str">
        <f>IF(Table13456[[#This Row],[first]]="0",SUBSTITUTE(TRIM(MID(B2988, 5, 3))," ","0"),SUBSTITUTE(TRIM(MID(B2988, 4, 3))," ","0"))</f>
        <v>1</v>
      </c>
      <c r="I2988" s="2" t="str">
        <f>IF(Table13456[[#This Row],[first]]="0",SUBSTITUTE(TRIM(MID(B2988, 8, 3))," ","0"),SUBSTITUTE(TRIM(MID(B2988, 7, 3))," ","0"))</f>
        <v>107</v>
      </c>
      <c r="J2988" s="2">
        <v>1</v>
      </c>
      <c r="K2988" s="2" t="str">
        <f t="shared" si="138"/>
        <v>521</v>
      </c>
      <c r="L2988" s="2" t="str">
        <f t="shared" si="139"/>
        <v>001</v>
      </c>
      <c r="M2988" s="2" t="str">
        <f t="shared" si="140"/>
        <v>107</v>
      </c>
    </row>
    <row r="2989" spans="2:13" x14ac:dyDescent="0.25">
      <c r="B2989" s="4" t="s">
        <v>9074</v>
      </c>
      <c r="C2989" s="2" t="s">
        <v>9075</v>
      </c>
      <c r="D2989" s="6" t="str">
        <f>+_xlfn.CONCAT(Table13456[[#This Row],[phase1]],Table13456[[#This Row],[phase2]],Table13456[[#This Row],[phase3]],Table13456[[#This Row],[phase4]])</f>
        <v>1521001108</v>
      </c>
      <c r="E2989" s="2" t="str">
        <f>+Table13456[[#This Row],[DESCRIPTION]]</f>
        <v>MEDIAN CONCRETE BARRIER, 32" F-SHAPE, PROJECT 437990-3-52-01</v>
      </c>
      <c r="F2989" s="2" t="str">
        <f>+LEFT(Table13456[[#This Row],[PAY ITEM]],1)</f>
        <v>0</v>
      </c>
      <c r="G2989" s="2" t="str">
        <f>IF(Table13456[[#This Row],[first]]="0",SUBSTITUTE(TRIM(MID(B2989, 2, 3))," ","0"),SUBSTITUTE(TRIM(MID(B2989, 1, 3))," ","0"))</f>
        <v>521</v>
      </c>
      <c r="H2989" s="2" t="str">
        <f>IF(Table13456[[#This Row],[first]]="0",SUBSTITUTE(TRIM(MID(B2989, 5, 3))," ","0"),SUBSTITUTE(TRIM(MID(B2989, 4, 3))," ","0"))</f>
        <v>1</v>
      </c>
      <c r="I2989" s="2" t="str">
        <f>IF(Table13456[[#This Row],[first]]="0",SUBSTITUTE(TRIM(MID(B2989, 8, 3))," ","0"),SUBSTITUTE(TRIM(MID(B2989, 7, 3))," ","0"))</f>
        <v>108</v>
      </c>
      <c r="J2989" s="2">
        <v>1</v>
      </c>
      <c r="K2989" s="2" t="str">
        <f t="shared" si="138"/>
        <v>521</v>
      </c>
      <c r="L2989" s="2" t="str">
        <f t="shared" si="139"/>
        <v>001</v>
      </c>
      <c r="M2989" s="2" t="str">
        <f t="shared" si="140"/>
        <v>108</v>
      </c>
    </row>
    <row r="2990" spans="2:13" x14ac:dyDescent="0.25">
      <c r="B2990" s="2" t="s">
        <v>9076</v>
      </c>
      <c r="C2990" s="2" t="s">
        <v>9077</v>
      </c>
      <c r="D2990" s="6" t="str">
        <f>+_xlfn.CONCAT(Table13456[[#This Row],[phase1]],Table13456[[#This Row],[phase2]],Table13456[[#This Row],[phase3]],Table13456[[#This Row],[phase4]])</f>
        <v>1521001109</v>
      </c>
      <c r="E2990" s="2" t="str">
        <f>+Table13456[[#This Row],[DESCRIPTION]]</f>
        <v>MEDIAN CONC BARRIER, TOLL SITE, D521-005 SCHEME 7, PROJECT 435786-1-52-01</v>
      </c>
      <c r="F2990" s="2" t="str">
        <f>+LEFT(Table13456[[#This Row],[PAY ITEM]],1)</f>
        <v>0</v>
      </c>
      <c r="G2990" s="2" t="str">
        <f>IF(Table13456[[#This Row],[first]]="0",SUBSTITUTE(TRIM(MID(B2990, 2, 3))," ","0"),SUBSTITUTE(TRIM(MID(B2990, 1, 3))," ","0"))</f>
        <v>521</v>
      </c>
      <c r="H2990" s="2" t="str">
        <f>IF(Table13456[[#This Row],[first]]="0",SUBSTITUTE(TRIM(MID(B2990, 5, 3))," ","0"),SUBSTITUTE(TRIM(MID(B2990, 4, 3))," ","0"))</f>
        <v>1</v>
      </c>
      <c r="I2990" s="2" t="str">
        <f>IF(Table13456[[#This Row],[first]]="0",SUBSTITUTE(TRIM(MID(B2990, 8, 3))," ","0"),SUBSTITUTE(TRIM(MID(B2990, 7, 3))," ","0"))</f>
        <v>109</v>
      </c>
      <c r="J2990" s="2">
        <v>1</v>
      </c>
      <c r="K2990" s="2" t="str">
        <f t="shared" si="138"/>
        <v>521</v>
      </c>
      <c r="L2990" s="2" t="str">
        <f t="shared" si="139"/>
        <v>001</v>
      </c>
      <c r="M2990" s="2" t="str">
        <f t="shared" si="140"/>
        <v>109</v>
      </c>
    </row>
    <row r="2991" spans="2:13" x14ac:dyDescent="0.25">
      <c r="B2991" s="2" t="s">
        <v>9078</v>
      </c>
      <c r="C2991" s="2" t="s">
        <v>9079</v>
      </c>
      <c r="D2991" s="6" t="str">
        <f>+_xlfn.CONCAT(Table13456[[#This Row],[phase1]],Table13456[[#This Row],[phase2]],Table13456[[#This Row],[phase3]],Table13456[[#This Row],[phase4]])</f>
        <v>1521001110</v>
      </c>
      <c r="E2991" s="2" t="str">
        <f>+Table13456[[#This Row],[DESCRIPTION]]</f>
        <v>MEDIAN CONCRETE BARRIER, 32" F-SHAPE, PROJECT 442061-1-52-01</v>
      </c>
      <c r="F2991" s="2" t="str">
        <f>+LEFT(Table13456[[#This Row],[PAY ITEM]],1)</f>
        <v>0</v>
      </c>
      <c r="G2991" s="2" t="str">
        <f>IF(Table13456[[#This Row],[first]]="0",SUBSTITUTE(TRIM(MID(B2991, 2, 3))," ","0"),SUBSTITUTE(TRIM(MID(B2991, 1, 3))," ","0"))</f>
        <v>521</v>
      </c>
      <c r="H2991" s="2" t="str">
        <f>IF(Table13456[[#This Row],[first]]="0",SUBSTITUTE(TRIM(MID(B2991, 5, 3))," ","0"),SUBSTITUTE(TRIM(MID(B2991, 4, 3))," ","0"))</f>
        <v>1</v>
      </c>
      <c r="I2991" s="2" t="str">
        <f>IF(Table13456[[#This Row],[first]]="0",SUBSTITUTE(TRIM(MID(B2991, 8, 3))," ","0"),SUBSTITUTE(TRIM(MID(B2991, 7, 3))," ","0"))</f>
        <v>110</v>
      </c>
      <c r="J2991" s="2">
        <v>1</v>
      </c>
      <c r="K2991" s="2" t="str">
        <f t="shared" si="138"/>
        <v>521</v>
      </c>
      <c r="L2991" s="2" t="str">
        <f t="shared" si="139"/>
        <v>001</v>
      </c>
      <c r="M2991" s="2" t="str">
        <f t="shared" si="140"/>
        <v>110</v>
      </c>
    </row>
    <row r="2992" spans="2:13" x14ac:dyDescent="0.25">
      <c r="B2992" s="2" t="s">
        <v>9080</v>
      </c>
      <c r="C2992" s="2" t="s">
        <v>9081</v>
      </c>
      <c r="D2992" s="6" t="str">
        <f>+_xlfn.CONCAT(Table13456[[#This Row],[phase1]],Table13456[[#This Row],[phase2]],Table13456[[#This Row],[phase3]],Table13456[[#This Row],[phase4]])</f>
        <v>1521001120</v>
      </c>
      <c r="E2992" s="2" t="str">
        <f>+Table13456[[#This Row],[DESCRIPTION]]</f>
        <v>MEDIAN CONCRETE BARRIER, 32" F-SHAPE</v>
      </c>
      <c r="F2992" s="2" t="str">
        <f>+LEFT(Table13456[[#This Row],[PAY ITEM]],1)</f>
        <v>0</v>
      </c>
      <c r="G2992" s="2" t="str">
        <f>IF(Table13456[[#This Row],[first]]="0",SUBSTITUTE(TRIM(MID(B2992, 2, 3))," ","0"),SUBSTITUTE(TRIM(MID(B2992, 1, 3))," ","0"))</f>
        <v>521</v>
      </c>
      <c r="H2992" s="2" t="str">
        <f>IF(Table13456[[#This Row],[first]]="0",SUBSTITUTE(TRIM(MID(B2992, 5, 3))," ","0"),SUBSTITUTE(TRIM(MID(B2992, 4, 3))," ","0"))</f>
        <v>1</v>
      </c>
      <c r="I2992" s="2" t="str">
        <f>IF(Table13456[[#This Row],[first]]="0",SUBSTITUTE(TRIM(MID(B2992, 8, 3))," ","0"),SUBSTITUTE(TRIM(MID(B2992, 7, 3))," ","0"))</f>
        <v>120</v>
      </c>
      <c r="J2992" s="2">
        <v>1</v>
      </c>
      <c r="K2992" s="2" t="str">
        <f t="shared" si="138"/>
        <v>521</v>
      </c>
      <c r="L2992" s="2" t="str">
        <f t="shared" si="139"/>
        <v>001</v>
      </c>
      <c r="M2992" s="2" t="str">
        <f t="shared" si="140"/>
        <v>120</v>
      </c>
    </row>
    <row r="2993" spans="2:13" x14ac:dyDescent="0.25">
      <c r="B2993" s="2" t="s">
        <v>9082</v>
      </c>
      <c r="C2993" s="2" t="s">
        <v>9083</v>
      </c>
      <c r="D2993" s="6" t="str">
        <f>+_xlfn.CONCAT(Table13456[[#This Row],[phase1]],Table13456[[#This Row],[phase2]],Table13456[[#This Row],[phase3]],Table13456[[#This Row],[phase4]])</f>
        <v>1521001121</v>
      </c>
      <c r="E2993" s="2" t="str">
        <f>+Table13456[[#This Row],[DESCRIPTION]]</f>
        <v>MEDIAN CONC BARRIER, TOLL SITE, D521-005 SCHEME 7</v>
      </c>
      <c r="F2993" s="2" t="str">
        <f>+LEFT(Table13456[[#This Row],[PAY ITEM]],1)</f>
        <v>0</v>
      </c>
      <c r="G2993" s="2" t="str">
        <f>IF(Table13456[[#This Row],[first]]="0",SUBSTITUTE(TRIM(MID(B2993, 2, 3))," ","0"),SUBSTITUTE(TRIM(MID(B2993, 1, 3))," ","0"))</f>
        <v>521</v>
      </c>
      <c r="H2993" s="2" t="str">
        <f>IF(Table13456[[#This Row],[first]]="0",SUBSTITUTE(TRIM(MID(B2993, 5, 3))," ","0"),SUBSTITUTE(TRIM(MID(B2993, 4, 3))," ","0"))</f>
        <v>1</v>
      </c>
      <c r="I2993" s="2" t="str">
        <f>IF(Table13456[[#This Row],[first]]="0",SUBSTITUTE(TRIM(MID(B2993, 8, 3))," ","0"),SUBSTITUTE(TRIM(MID(B2993, 7, 3))," ","0"))</f>
        <v>121</v>
      </c>
      <c r="J2993" s="2">
        <v>1</v>
      </c>
      <c r="K2993" s="2" t="str">
        <f t="shared" si="138"/>
        <v>521</v>
      </c>
      <c r="L2993" s="2" t="str">
        <f t="shared" si="139"/>
        <v>001</v>
      </c>
      <c r="M2993" s="2" t="str">
        <f t="shared" si="140"/>
        <v>121</v>
      </c>
    </row>
    <row r="2994" spans="2:13" x14ac:dyDescent="0.25">
      <c r="B2994" s="2" t="s">
        <v>9084</v>
      </c>
      <c r="C2994" s="2" t="s">
        <v>9085</v>
      </c>
      <c r="D2994" s="6" t="str">
        <f>+_xlfn.CONCAT(Table13456[[#This Row],[phase1]],Table13456[[#This Row],[phase2]],Table13456[[#This Row],[phase3]],Table13456[[#This Row],[phase4]])</f>
        <v>1521001122</v>
      </c>
      <c r="E2994" s="2" t="str">
        <f>+Table13456[[#This Row],[DESCRIPTION]]</f>
        <v>MEDIAN CONC BARRIER, TOLL SITE, D521-005 CUSTOM SCHEME</v>
      </c>
      <c r="F2994" s="2" t="str">
        <f>+LEFT(Table13456[[#This Row],[PAY ITEM]],1)</f>
        <v>0</v>
      </c>
      <c r="G2994" s="2" t="str">
        <f>IF(Table13456[[#This Row],[first]]="0",SUBSTITUTE(TRIM(MID(B2994, 2, 3))," ","0"),SUBSTITUTE(TRIM(MID(B2994, 1, 3))," ","0"))</f>
        <v>521</v>
      </c>
      <c r="H2994" s="2" t="str">
        <f>IF(Table13456[[#This Row],[first]]="0",SUBSTITUTE(TRIM(MID(B2994, 5, 3))," ","0"),SUBSTITUTE(TRIM(MID(B2994, 4, 3))," ","0"))</f>
        <v>1</v>
      </c>
      <c r="I2994" s="2" t="str">
        <f>IF(Table13456[[#This Row],[first]]="0",SUBSTITUTE(TRIM(MID(B2994, 8, 3))," ","0"),SUBSTITUTE(TRIM(MID(B2994, 7, 3))," ","0"))</f>
        <v>122</v>
      </c>
      <c r="J2994" s="2">
        <v>1</v>
      </c>
      <c r="K2994" s="2" t="str">
        <f t="shared" si="138"/>
        <v>521</v>
      </c>
      <c r="L2994" s="2" t="str">
        <f t="shared" si="139"/>
        <v>001</v>
      </c>
      <c r="M2994" s="2" t="str">
        <f t="shared" si="140"/>
        <v>122</v>
      </c>
    </row>
    <row r="2995" spans="2:13" x14ac:dyDescent="0.25">
      <c r="B2995" s="2" t="s">
        <v>9086</v>
      </c>
      <c r="C2995" s="2" t="s">
        <v>9087</v>
      </c>
      <c r="D2995" s="6" t="str">
        <f>+_xlfn.CONCAT(Table13456[[#This Row],[phase1]],Table13456[[#This Row],[phase2]],Table13456[[#This Row],[phase3]],Table13456[[#This Row],[phase4]])</f>
        <v>1521005001</v>
      </c>
      <c r="E2995" s="2" t="str">
        <f>+Table13456[[#This Row],[DESCRIPTION]]</f>
        <v>CONCRETE TRAFFIC RAILING- BRIDGE, 32" F - SHAPE</v>
      </c>
      <c r="F2995" s="2" t="str">
        <f>+LEFT(Table13456[[#This Row],[PAY ITEM]],1)</f>
        <v>0</v>
      </c>
      <c r="G2995" s="2" t="str">
        <f>IF(Table13456[[#This Row],[first]]="0",SUBSTITUTE(TRIM(MID(B2995, 2, 3))," ","0"),SUBSTITUTE(TRIM(MID(B2995, 1, 3))," ","0"))</f>
        <v>521</v>
      </c>
      <c r="H2995" s="2" t="str">
        <f>IF(Table13456[[#This Row],[first]]="0",SUBSTITUTE(TRIM(MID(B2995, 5, 3))," ","0"),SUBSTITUTE(TRIM(MID(B2995, 4, 3))," ","0"))</f>
        <v>5</v>
      </c>
      <c r="I2995" s="2" t="str">
        <f>IF(Table13456[[#This Row],[first]]="0",SUBSTITUTE(TRIM(MID(B2995, 8, 3))," ","0"),SUBSTITUTE(TRIM(MID(B2995, 7, 3))," ","0"))</f>
        <v>1</v>
      </c>
      <c r="J2995" s="2">
        <v>1</v>
      </c>
      <c r="K2995" s="2" t="str">
        <f t="shared" si="138"/>
        <v>521</v>
      </c>
      <c r="L2995" s="2" t="str">
        <f t="shared" si="139"/>
        <v>005</v>
      </c>
      <c r="M2995" s="2" t="str">
        <f t="shared" si="140"/>
        <v>001</v>
      </c>
    </row>
    <row r="2996" spans="2:13" x14ac:dyDescent="0.25">
      <c r="B2996" s="2" t="s">
        <v>9088</v>
      </c>
      <c r="C2996" s="2" t="s">
        <v>9089</v>
      </c>
      <c r="D2996" s="6" t="str">
        <f>+_xlfn.CONCAT(Table13456[[#This Row],[phase1]],Table13456[[#This Row],[phase2]],Table13456[[#This Row],[phase3]],Table13456[[#This Row],[phase4]])</f>
        <v>1521005002</v>
      </c>
      <c r="E2996" s="2" t="str">
        <f>+Table13456[[#This Row],[DESCRIPTION]]</f>
        <v>CONCRETE TRAFFIC RAILING- BRIDGE, 42" F - SHAPE</v>
      </c>
      <c r="F2996" s="2" t="str">
        <f>+LEFT(Table13456[[#This Row],[PAY ITEM]],1)</f>
        <v>0</v>
      </c>
      <c r="G2996" s="2" t="str">
        <f>IF(Table13456[[#This Row],[first]]="0",SUBSTITUTE(TRIM(MID(B2996, 2, 3))," ","0"),SUBSTITUTE(TRIM(MID(B2996, 1, 3))," ","0"))</f>
        <v>521</v>
      </c>
      <c r="H2996" s="2" t="str">
        <f>IF(Table13456[[#This Row],[first]]="0",SUBSTITUTE(TRIM(MID(B2996, 5, 3))," ","0"),SUBSTITUTE(TRIM(MID(B2996, 4, 3))," ","0"))</f>
        <v>5</v>
      </c>
      <c r="I2996" s="2" t="str">
        <f>IF(Table13456[[#This Row],[first]]="0",SUBSTITUTE(TRIM(MID(B2996, 8, 3))," ","0"),SUBSTITUTE(TRIM(MID(B2996, 7, 3))," ","0"))</f>
        <v>2</v>
      </c>
      <c r="J2996" s="2">
        <v>1</v>
      </c>
      <c r="K2996" s="2" t="str">
        <f t="shared" si="138"/>
        <v>521</v>
      </c>
      <c r="L2996" s="2" t="str">
        <f t="shared" si="139"/>
        <v>005</v>
      </c>
      <c r="M2996" s="2" t="str">
        <f t="shared" si="140"/>
        <v>002</v>
      </c>
    </row>
    <row r="2997" spans="2:13" x14ac:dyDescent="0.25">
      <c r="B2997" s="2" t="s">
        <v>9090</v>
      </c>
      <c r="C2997" s="2" t="s">
        <v>9091</v>
      </c>
      <c r="D2997" s="6" t="str">
        <f>+_xlfn.CONCAT(Table13456[[#This Row],[phase1]],Table13456[[#This Row],[phase2]],Table13456[[#This Row],[phase3]],Table13456[[#This Row],[phase4]])</f>
        <v>1521005003</v>
      </c>
      <c r="E2997" s="2" t="str">
        <f>+Table13456[[#This Row],[DESCRIPTION]]</f>
        <v>CONCRETE TRAFFIC RAILING- BRIDGE, 32" F - SHAPE, MEDIAN, DOUBLE FACE</v>
      </c>
      <c r="F2997" s="2" t="str">
        <f>+LEFT(Table13456[[#This Row],[PAY ITEM]],1)</f>
        <v>0</v>
      </c>
      <c r="G2997" s="2" t="str">
        <f>IF(Table13456[[#This Row],[first]]="0",SUBSTITUTE(TRIM(MID(B2997, 2, 3))," ","0"),SUBSTITUTE(TRIM(MID(B2997, 1, 3))," ","0"))</f>
        <v>521</v>
      </c>
      <c r="H2997" s="2" t="str">
        <f>IF(Table13456[[#This Row],[first]]="0",SUBSTITUTE(TRIM(MID(B2997, 5, 3))," ","0"),SUBSTITUTE(TRIM(MID(B2997, 4, 3))," ","0"))</f>
        <v>5</v>
      </c>
      <c r="I2997" s="2" t="str">
        <f>IF(Table13456[[#This Row],[first]]="0",SUBSTITUTE(TRIM(MID(B2997, 8, 3))," ","0"),SUBSTITUTE(TRIM(MID(B2997, 7, 3))," ","0"))</f>
        <v>3</v>
      </c>
      <c r="J2997" s="2">
        <v>1</v>
      </c>
      <c r="K2997" s="2" t="str">
        <f t="shared" si="138"/>
        <v>521</v>
      </c>
      <c r="L2997" s="2" t="str">
        <f t="shared" si="139"/>
        <v>005</v>
      </c>
      <c r="M2997" s="2" t="str">
        <f t="shared" si="140"/>
        <v>003</v>
      </c>
    </row>
    <row r="2998" spans="2:13" x14ac:dyDescent="0.25">
      <c r="B2998" s="2" t="s">
        <v>1574</v>
      </c>
      <c r="C2998" s="2" t="s">
        <v>1575</v>
      </c>
      <c r="D2998" s="6" t="str">
        <f>+_xlfn.CONCAT(Table13456[[#This Row],[phase1]],Table13456[[#This Row],[phase2]],Table13456[[#This Row],[phase3]],Table13456[[#This Row],[phase4]])</f>
        <v>1521005004</v>
      </c>
      <c r="E2998" s="2" t="str">
        <f>+Table13456[[#This Row],[DESCRIPTION]]</f>
        <v>CONCRETE TRAFFIC RAILING- BRIDGE, 32" VERTICAL FACE</v>
      </c>
      <c r="F2998" s="2" t="str">
        <f>+LEFT(Table13456[[#This Row],[PAY ITEM]],1)</f>
        <v>0</v>
      </c>
      <c r="G2998" s="2" t="str">
        <f>IF(Table13456[[#This Row],[first]]="0",SUBSTITUTE(TRIM(MID(B2998, 2, 3))," ","0"),SUBSTITUTE(TRIM(MID(B2998, 1, 3))," ","0"))</f>
        <v>521</v>
      </c>
      <c r="H2998" s="2" t="str">
        <f>IF(Table13456[[#This Row],[first]]="0",SUBSTITUTE(TRIM(MID(B2998, 5, 3))," ","0"),SUBSTITUTE(TRIM(MID(B2998, 4, 3))," ","0"))</f>
        <v>5</v>
      </c>
      <c r="I2998" s="2" t="str">
        <f>IF(Table13456[[#This Row],[first]]="0",SUBSTITUTE(TRIM(MID(B2998, 8, 3))," ","0"),SUBSTITUTE(TRIM(MID(B2998, 7, 3))," ","0"))</f>
        <v>4</v>
      </c>
      <c r="J2998" s="2">
        <v>1</v>
      </c>
      <c r="K2998" s="2" t="str">
        <f t="shared" si="138"/>
        <v>521</v>
      </c>
      <c r="L2998" s="2" t="str">
        <f t="shared" si="139"/>
        <v>005</v>
      </c>
      <c r="M2998" s="2" t="str">
        <f t="shared" si="140"/>
        <v>004</v>
      </c>
    </row>
    <row r="2999" spans="2:13" x14ac:dyDescent="0.25">
      <c r="B2999" s="2" t="s">
        <v>1576</v>
      </c>
      <c r="C2999" s="2" t="s">
        <v>1577</v>
      </c>
      <c r="D2999" s="6" t="str">
        <f>+_xlfn.CONCAT(Table13456[[#This Row],[phase1]],Table13456[[#This Row],[phase2]],Table13456[[#This Row],[phase3]],Table13456[[#This Row],[phase4]])</f>
        <v>1521005005</v>
      </c>
      <c r="E2999" s="2" t="str">
        <f>+Table13456[[#This Row],[DESCRIPTION]]</f>
        <v>CONCRETE TRAFFIC RAILING- BRIDGE, 42" VERTICAL FACE</v>
      </c>
      <c r="F2999" s="2" t="str">
        <f>+LEFT(Table13456[[#This Row],[PAY ITEM]],1)</f>
        <v>0</v>
      </c>
      <c r="G2999" s="2" t="str">
        <f>IF(Table13456[[#This Row],[first]]="0",SUBSTITUTE(TRIM(MID(B2999, 2, 3))," ","0"),SUBSTITUTE(TRIM(MID(B2999, 1, 3))," ","0"))</f>
        <v>521</v>
      </c>
      <c r="H2999" s="2" t="str">
        <f>IF(Table13456[[#This Row],[first]]="0",SUBSTITUTE(TRIM(MID(B2999, 5, 3))," ","0"),SUBSTITUTE(TRIM(MID(B2999, 4, 3))," ","0"))</f>
        <v>5</v>
      </c>
      <c r="I2999" s="2" t="str">
        <f>IF(Table13456[[#This Row],[first]]="0",SUBSTITUTE(TRIM(MID(B2999, 8, 3))," ","0"),SUBSTITUTE(TRIM(MID(B2999, 7, 3))," ","0"))</f>
        <v>5</v>
      </c>
      <c r="J2999" s="2">
        <v>1</v>
      </c>
      <c r="K2999" s="2" t="str">
        <f t="shared" si="138"/>
        <v>521</v>
      </c>
      <c r="L2999" s="2" t="str">
        <f t="shared" si="139"/>
        <v>005</v>
      </c>
      <c r="M2999" s="2" t="str">
        <f t="shared" si="140"/>
        <v>005</v>
      </c>
    </row>
    <row r="3000" spans="2:13" x14ac:dyDescent="0.25">
      <c r="B3000" s="2" t="s">
        <v>9092</v>
      </c>
      <c r="C3000" s="2" t="s">
        <v>9093</v>
      </c>
      <c r="D3000" s="6" t="str">
        <f>+_xlfn.CONCAT(Table13456[[#This Row],[phase1]],Table13456[[#This Row],[phase2]],Table13456[[#This Row],[phase3]],Table13456[[#This Row],[phase4]])</f>
        <v>1521005006</v>
      </c>
      <c r="E3000" s="2" t="str">
        <f>+Table13456[[#This Row],[DESCRIPTION]]</f>
        <v>CONCRETE TRAFFIC RAILING- BRIDGE, CORRAL W/CURB</v>
      </c>
      <c r="F3000" s="2" t="str">
        <f>+LEFT(Table13456[[#This Row],[PAY ITEM]],1)</f>
        <v>0</v>
      </c>
      <c r="G3000" s="2" t="str">
        <f>IF(Table13456[[#This Row],[first]]="0",SUBSTITUTE(TRIM(MID(B3000, 2, 3))," ","0"),SUBSTITUTE(TRIM(MID(B3000, 1, 3))," ","0"))</f>
        <v>521</v>
      </c>
      <c r="H3000" s="2" t="str">
        <f>IF(Table13456[[#This Row],[first]]="0",SUBSTITUTE(TRIM(MID(B3000, 5, 3))," ","0"),SUBSTITUTE(TRIM(MID(B3000, 4, 3))," ","0"))</f>
        <v>5</v>
      </c>
      <c r="I3000" s="2" t="str">
        <f>IF(Table13456[[#This Row],[first]]="0",SUBSTITUTE(TRIM(MID(B3000, 8, 3))," ","0"),SUBSTITUTE(TRIM(MID(B3000, 7, 3))," ","0"))</f>
        <v>6</v>
      </c>
      <c r="J3000" s="2">
        <v>1</v>
      </c>
      <c r="K3000" s="2" t="str">
        <f t="shared" si="138"/>
        <v>521</v>
      </c>
      <c r="L3000" s="2" t="str">
        <f t="shared" si="139"/>
        <v>005</v>
      </c>
      <c r="M3000" s="2" t="str">
        <f t="shared" si="140"/>
        <v>006</v>
      </c>
    </row>
    <row r="3001" spans="2:13" x14ac:dyDescent="0.25">
      <c r="B3001" s="2" t="s">
        <v>9094</v>
      </c>
      <c r="C3001" s="2" t="s">
        <v>9095</v>
      </c>
      <c r="D3001" s="6" t="str">
        <f>+_xlfn.CONCAT(Table13456[[#This Row],[phase1]],Table13456[[#This Row],[phase2]],Table13456[[#This Row],[phase3]],Table13456[[#This Row],[phase4]])</f>
        <v>1521005007</v>
      </c>
      <c r="E3001" s="2" t="str">
        <f>+Table13456[[#This Row],[DESCRIPTION]]</f>
        <v>CONCRETE TRAFFIC RAILING, BRIDGE, CORRAL WITHOUT CURB</v>
      </c>
      <c r="F3001" s="2" t="str">
        <f>+LEFT(Table13456[[#This Row],[PAY ITEM]],1)</f>
        <v>0</v>
      </c>
      <c r="G3001" s="2" t="str">
        <f>IF(Table13456[[#This Row],[first]]="0",SUBSTITUTE(TRIM(MID(B3001, 2, 3))," ","0"),SUBSTITUTE(TRIM(MID(B3001, 1, 3))," ","0"))</f>
        <v>521</v>
      </c>
      <c r="H3001" s="2" t="str">
        <f>IF(Table13456[[#This Row],[first]]="0",SUBSTITUTE(TRIM(MID(B3001, 5, 3))," ","0"),SUBSTITUTE(TRIM(MID(B3001, 4, 3))," ","0"))</f>
        <v>5</v>
      </c>
      <c r="I3001" s="2" t="str">
        <f>IF(Table13456[[#This Row],[first]]="0",SUBSTITUTE(TRIM(MID(B3001, 8, 3))," ","0"),SUBSTITUTE(TRIM(MID(B3001, 7, 3))," ","0"))</f>
        <v>7</v>
      </c>
      <c r="J3001" s="2">
        <v>1</v>
      </c>
      <c r="K3001" s="2" t="str">
        <f t="shared" si="138"/>
        <v>521</v>
      </c>
      <c r="L3001" s="2" t="str">
        <f t="shared" si="139"/>
        <v>005</v>
      </c>
      <c r="M3001" s="2" t="str">
        <f t="shared" si="140"/>
        <v>007</v>
      </c>
    </row>
    <row r="3002" spans="2:13" x14ac:dyDescent="0.25">
      <c r="B3002" s="2" t="s">
        <v>1578</v>
      </c>
      <c r="C3002" s="2" t="s">
        <v>1579</v>
      </c>
      <c r="D3002" s="6" t="str">
        <f>+_xlfn.CONCAT(Table13456[[#This Row],[phase1]],Table13456[[#This Row],[phase2]],Table13456[[#This Row],[phase3]],Table13456[[#This Row],[phase4]])</f>
        <v>1521005008</v>
      </c>
      <c r="E3002" s="2" t="str">
        <f>+Table13456[[#This Row],[DESCRIPTION]]</f>
        <v>CONCRETE TRAFFIC RAILING- BRIDGE,RETROFIT-VERTICAL FACE</v>
      </c>
      <c r="F3002" s="2" t="str">
        <f>+LEFT(Table13456[[#This Row],[PAY ITEM]],1)</f>
        <v>0</v>
      </c>
      <c r="G3002" s="2" t="str">
        <f>IF(Table13456[[#This Row],[first]]="0",SUBSTITUTE(TRIM(MID(B3002, 2, 3))," ","0"),SUBSTITUTE(TRIM(MID(B3002, 1, 3))," ","0"))</f>
        <v>521</v>
      </c>
      <c r="H3002" s="2" t="str">
        <f>IF(Table13456[[#This Row],[first]]="0",SUBSTITUTE(TRIM(MID(B3002, 5, 3))," ","0"),SUBSTITUTE(TRIM(MID(B3002, 4, 3))," ","0"))</f>
        <v>5</v>
      </c>
      <c r="I3002" s="2" t="str">
        <f>IF(Table13456[[#This Row],[first]]="0",SUBSTITUTE(TRIM(MID(B3002, 8, 3))," ","0"),SUBSTITUTE(TRIM(MID(B3002, 7, 3))," ","0"))</f>
        <v>8</v>
      </c>
      <c r="J3002" s="2">
        <v>1</v>
      </c>
      <c r="K3002" s="2" t="str">
        <f t="shared" si="138"/>
        <v>521</v>
      </c>
      <c r="L3002" s="2" t="str">
        <f t="shared" si="139"/>
        <v>005</v>
      </c>
      <c r="M3002" s="2" t="str">
        <f t="shared" si="140"/>
        <v>008</v>
      </c>
    </row>
    <row r="3003" spans="2:13" x14ac:dyDescent="0.25">
      <c r="B3003" s="2" t="s">
        <v>9096</v>
      </c>
      <c r="C3003" s="2" t="s">
        <v>9097</v>
      </c>
      <c r="D3003" s="6" t="str">
        <f>+_xlfn.CONCAT(Table13456[[#This Row],[phase1]],Table13456[[#This Row],[phase2]],Table13456[[#This Row],[phase3]],Table13456[[#This Row],[phase4]])</f>
        <v>1521005009</v>
      </c>
      <c r="E3003" s="2" t="str">
        <f>+Table13456[[#This Row],[DESCRIPTION]]</f>
        <v>CONCRETE TRAFFIC RAILING, BRIDGE, SPECIAL DESIGN</v>
      </c>
      <c r="F3003" s="2" t="str">
        <f>+LEFT(Table13456[[#This Row],[PAY ITEM]],1)</f>
        <v>0</v>
      </c>
      <c r="G3003" s="2" t="str">
        <f>IF(Table13456[[#This Row],[first]]="0",SUBSTITUTE(TRIM(MID(B3003, 2, 3))," ","0"),SUBSTITUTE(TRIM(MID(B3003, 1, 3))," ","0"))</f>
        <v>521</v>
      </c>
      <c r="H3003" s="2" t="str">
        <f>IF(Table13456[[#This Row],[first]]="0",SUBSTITUTE(TRIM(MID(B3003, 5, 3))," ","0"),SUBSTITUTE(TRIM(MID(B3003, 4, 3))," ","0"))</f>
        <v>5</v>
      </c>
      <c r="I3003" s="2" t="str">
        <f>IF(Table13456[[#This Row],[first]]="0",SUBSTITUTE(TRIM(MID(B3003, 8, 3))," ","0"),SUBSTITUTE(TRIM(MID(B3003, 7, 3))," ","0"))</f>
        <v>9</v>
      </c>
      <c r="J3003" s="2">
        <v>1</v>
      </c>
      <c r="K3003" s="2" t="str">
        <f t="shared" si="138"/>
        <v>521</v>
      </c>
      <c r="L3003" s="2" t="str">
        <f t="shared" si="139"/>
        <v>005</v>
      </c>
      <c r="M3003" s="2" t="str">
        <f t="shared" si="140"/>
        <v>009</v>
      </c>
    </row>
    <row r="3004" spans="2:13" x14ac:dyDescent="0.25">
      <c r="B3004" s="2" t="s">
        <v>9098</v>
      </c>
      <c r="C3004" s="2" t="s">
        <v>9099</v>
      </c>
      <c r="D3004" s="6" t="str">
        <f>+_xlfn.CONCAT(Table13456[[#This Row],[phase1]],Table13456[[#This Row],[phase2]],Table13456[[#This Row],[phase3]],Table13456[[#This Row],[phase4]])</f>
        <v>1521005010</v>
      </c>
      <c r="E3004" s="2" t="str">
        <f>+Table13456[[#This Row],[DESCRIPTION]]</f>
        <v>CONCRETE TRAFRIC RAILING- BRIDGE, REPAIR EXISTING</v>
      </c>
      <c r="F3004" s="2" t="str">
        <f>+LEFT(Table13456[[#This Row],[PAY ITEM]],1)</f>
        <v>0</v>
      </c>
      <c r="G3004" s="2" t="str">
        <f>IF(Table13456[[#This Row],[first]]="0",SUBSTITUTE(TRIM(MID(B3004, 2, 3))," ","0"),SUBSTITUTE(TRIM(MID(B3004, 1, 3))," ","0"))</f>
        <v>521</v>
      </c>
      <c r="H3004" s="2" t="str">
        <f>IF(Table13456[[#This Row],[first]]="0",SUBSTITUTE(TRIM(MID(B3004, 5, 3))," ","0"),SUBSTITUTE(TRIM(MID(B3004, 4, 3))," ","0"))</f>
        <v>5</v>
      </c>
      <c r="I3004" s="2" t="str">
        <f>IF(Table13456[[#This Row],[first]]="0",SUBSTITUTE(TRIM(MID(B3004, 8, 3))," ","0"),SUBSTITUTE(TRIM(MID(B3004, 7, 3))," ","0"))</f>
        <v>10</v>
      </c>
      <c r="J3004" s="2">
        <v>1</v>
      </c>
      <c r="K3004" s="2" t="str">
        <f t="shared" si="138"/>
        <v>521</v>
      </c>
      <c r="L3004" s="2" t="str">
        <f t="shared" si="139"/>
        <v>005</v>
      </c>
      <c r="M3004" s="2" t="str">
        <f t="shared" si="140"/>
        <v>010</v>
      </c>
    </row>
    <row r="3005" spans="2:13" x14ac:dyDescent="0.25">
      <c r="B3005" s="2" t="s">
        <v>1580</v>
      </c>
      <c r="C3005" s="2" t="s">
        <v>1581</v>
      </c>
      <c r="D3005" s="6" t="str">
        <f>+_xlfn.CONCAT(Table13456[[#This Row],[phase1]],Table13456[[#This Row],[phase2]],Table13456[[#This Row],[phase3]],Table13456[[#This Row],[phase4]])</f>
        <v>1521005011</v>
      </c>
      <c r="E3005" s="2" t="str">
        <f>+Table13456[[#This Row],[DESCRIPTION]]</f>
        <v>CONCRETE TRAFFIC RAILING- BRIDGE, RETROFIT-POST &amp; BEAM RAILING</v>
      </c>
      <c r="F3005" s="2" t="str">
        <f>+LEFT(Table13456[[#This Row],[PAY ITEM]],1)</f>
        <v>0</v>
      </c>
      <c r="G3005" s="2" t="str">
        <f>IF(Table13456[[#This Row],[first]]="0",SUBSTITUTE(TRIM(MID(B3005, 2, 3))," ","0"),SUBSTITUTE(TRIM(MID(B3005, 1, 3))," ","0"))</f>
        <v>521</v>
      </c>
      <c r="H3005" s="2" t="str">
        <f>IF(Table13456[[#This Row],[first]]="0",SUBSTITUTE(TRIM(MID(B3005, 5, 3))," ","0"),SUBSTITUTE(TRIM(MID(B3005, 4, 3))," ","0"))</f>
        <v>5</v>
      </c>
      <c r="I3005" s="2" t="str">
        <f>IF(Table13456[[#This Row],[first]]="0",SUBSTITUTE(TRIM(MID(B3005, 8, 3))," ","0"),SUBSTITUTE(TRIM(MID(B3005, 7, 3))," ","0"))</f>
        <v>11</v>
      </c>
      <c r="J3005" s="2">
        <v>1</v>
      </c>
      <c r="K3005" s="2" t="str">
        <f t="shared" si="138"/>
        <v>521</v>
      </c>
      <c r="L3005" s="2" t="str">
        <f t="shared" si="139"/>
        <v>005</v>
      </c>
      <c r="M3005" s="2" t="str">
        <f t="shared" si="140"/>
        <v>011</v>
      </c>
    </row>
    <row r="3006" spans="2:13" x14ac:dyDescent="0.25">
      <c r="B3006" s="2" t="s">
        <v>1582</v>
      </c>
      <c r="C3006" s="2" t="s">
        <v>1583</v>
      </c>
      <c r="D3006" s="6" t="str">
        <f>+_xlfn.CONCAT(Table13456[[#This Row],[phase1]],Table13456[[#This Row],[phase2]],Table13456[[#This Row],[phase3]],Table13456[[#This Row],[phase4]])</f>
        <v>1521005012</v>
      </c>
      <c r="E3006" s="2" t="str">
        <f>+Table13456[[#This Row],[DESCRIPTION]]</f>
        <v>CONCRETE TRAFFIC RAILING- BRIDGE, 36" MEDIAN SINGLE SLOPE</v>
      </c>
      <c r="F3006" s="2" t="str">
        <f>+LEFT(Table13456[[#This Row],[PAY ITEM]],1)</f>
        <v>0</v>
      </c>
      <c r="G3006" s="2" t="str">
        <f>IF(Table13456[[#This Row],[first]]="0",SUBSTITUTE(TRIM(MID(B3006, 2, 3))," ","0"),SUBSTITUTE(TRIM(MID(B3006, 1, 3))," ","0"))</f>
        <v>521</v>
      </c>
      <c r="H3006" s="2" t="str">
        <f>IF(Table13456[[#This Row],[first]]="0",SUBSTITUTE(TRIM(MID(B3006, 5, 3))," ","0"),SUBSTITUTE(TRIM(MID(B3006, 4, 3))," ","0"))</f>
        <v>5</v>
      </c>
      <c r="I3006" s="2" t="str">
        <f>IF(Table13456[[#This Row],[first]]="0",SUBSTITUTE(TRIM(MID(B3006, 8, 3))," ","0"),SUBSTITUTE(TRIM(MID(B3006, 7, 3))," ","0"))</f>
        <v>12</v>
      </c>
      <c r="J3006" s="2">
        <v>1</v>
      </c>
      <c r="K3006" s="2" t="str">
        <f t="shared" si="138"/>
        <v>521</v>
      </c>
      <c r="L3006" s="2" t="str">
        <f t="shared" si="139"/>
        <v>005</v>
      </c>
      <c r="M3006" s="2" t="str">
        <f t="shared" si="140"/>
        <v>012</v>
      </c>
    </row>
    <row r="3007" spans="2:13" x14ac:dyDescent="0.25">
      <c r="B3007" s="2" t="s">
        <v>1584</v>
      </c>
      <c r="C3007" s="2" t="s">
        <v>1585</v>
      </c>
      <c r="D3007" s="6" t="str">
        <f>+_xlfn.CONCAT(Table13456[[#This Row],[phase1]],Table13456[[#This Row],[phase2]],Table13456[[#This Row],[phase3]],Table13456[[#This Row],[phase4]])</f>
        <v>1521005013</v>
      </c>
      <c r="E3007" s="2" t="str">
        <f>+Table13456[[#This Row],[DESCRIPTION]]</f>
        <v>CONCRETE TRAFFIC RAILING- BRIDGE, 36" SINGLE-SLOPE</v>
      </c>
      <c r="F3007" s="2" t="str">
        <f>+LEFT(Table13456[[#This Row],[PAY ITEM]],1)</f>
        <v>0</v>
      </c>
      <c r="G3007" s="2" t="str">
        <f>IF(Table13456[[#This Row],[first]]="0",SUBSTITUTE(TRIM(MID(B3007, 2, 3))," ","0"),SUBSTITUTE(TRIM(MID(B3007, 1, 3))," ","0"))</f>
        <v>521</v>
      </c>
      <c r="H3007" s="2" t="str">
        <f>IF(Table13456[[#This Row],[first]]="0",SUBSTITUTE(TRIM(MID(B3007, 5, 3))," ","0"),SUBSTITUTE(TRIM(MID(B3007, 4, 3))," ","0"))</f>
        <v>5</v>
      </c>
      <c r="I3007" s="2" t="str">
        <f>IF(Table13456[[#This Row],[first]]="0",SUBSTITUTE(TRIM(MID(B3007, 8, 3))," ","0"),SUBSTITUTE(TRIM(MID(B3007, 7, 3))," ","0"))</f>
        <v>13</v>
      </c>
      <c r="J3007" s="2">
        <v>1</v>
      </c>
      <c r="K3007" s="2" t="str">
        <f t="shared" si="138"/>
        <v>521</v>
      </c>
      <c r="L3007" s="2" t="str">
        <f t="shared" si="139"/>
        <v>005</v>
      </c>
      <c r="M3007" s="2" t="str">
        <f t="shared" si="140"/>
        <v>013</v>
      </c>
    </row>
    <row r="3008" spans="2:13" x14ac:dyDescent="0.25">
      <c r="B3008" s="2" t="s">
        <v>1586</v>
      </c>
      <c r="C3008" s="2" t="s">
        <v>1587</v>
      </c>
      <c r="D3008" s="6" t="str">
        <f>+_xlfn.CONCAT(Table13456[[#This Row],[phase1]],Table13456[[#This Row],[phase2]],Table13456[[#This Row],[phase3]],Table13456[[#This Row],[phase4]])</f>
        <v>1521005014</v>
      </c>
      <c r="E3008" s="2" t="str">
        <f>+Table13456[[#This Row],[DESCRIPTION]]</f>
        <v>CONCRETE TRAFFIC RAILING- BRIDGE, 42" SINGLE-SLOPE</v>
      </c>
      <c r="F3008" s="2" t="str">
        <f>+LEFT(Table13456[[#This Row],[PAY ITEM]],1)</f>
        <v>0</v>
      </c>
      <c r="G3008" s="2" t="str">
        <f>IF(Table13456[[#This Row],[first]]="0",SUBSTITUTE(TRIM(MID(B3008, 2, 3))," ","0"),SUBSTITUTE(TRIM(MID(B3008, 1, 3))," ","0"))</f>
        <v>521</v>
      </c>
      <c r="H3008" s="2" t="str">
        <f>IF(Table13456[[#This Row],[first]]="0",SUBSTITUTE(TRIM(MID(B3008, 5, 3))," ","0"),SUBSTITUTE(TRIM(MID(B3008, 4, 3))," ","0"))</f>
        <v>5</v>
      </c>
      <c r="I3008" s="2" t="str">
        <f>IF(Table13456[[#This Row],[first]]="0",SUBSTITUTE(TRIM(MID(B3008, 8, 3))," ","0"),SUBSTITUTE(TRIM(MID(B3008, 7, 3))," ","0"))</f>
        <v>14</v>
      </c>
      <c r="J3008" s="2">
        <v>1</v>
      </c>
      <c r="K3008" s="2" t="str">
        <f t="shared" si="138"/>
        <v>521</v>
      </c>
      <c r="L3008" s="2" t="str">
        <f t="shared" si="139"/>
        <v>005</v>
      </c>
      <c r="M3008" s="2" t="str">
        <f t="shared" si="140"/>
        <v>014</v>
      </c>
    </row>
    <row r="3009" spans="2:13" x14ac:dyDescent="0.25">
      <c r="B3009" s="4" t="s">
        <v>9100</v>
      </c>
      <c r="C3009" s="2" t="s">
        <v>9101</v>
      </c>
      <c r="D3009" s="6" t="str">
        <f>+_xlfn.CONCAT(Table13456[[#This Row],[phase1]],Table13456[[#This Row],[phase2]],Table13456[[#This Row],[phase3]],Table13456[[#This Row],[phase4]])</f>
        <v>1521005020</v>
      </c>
      <c r="E3009" s="2" t="str">
        <f>+Table13456[[#This Row],[DESCRIPTION]]</f>
        <v>CONCRETE TRAFFIC RAILING- BRIDGE, F SHAPED WITH  SOUND/NOISE BARRIER WALL 8' HEIGHT</v>
      </c>
      <c r="F3009" s="2" t="str">
        <f>+LEFT(Table13456[[#This Row],[PAY ITEM]],1)</f>
        <v>0</v>
      </c>
      <c r="G3009" s="2" t="str">
        <f>IF(Table13456[[#This Row],[first]]="0",SUBSTITUTE(TRIM(MID(B3009, 2, 3))," ","0"),SUBSTITUTE(TRIM(MID(B3009, 1, 3))," ","0"))</f>
        <v>521</v>
      </c>
      <c r="H3009" s="2" t="str">
        <f>IF(Table13456[[#This Row],[first]]="0",SUBSTITUTE(TRIM(MID(B3009, 5, 3))," ","0"),SUBSTITUTE(TRIM(MID(B3009, 4, 3))," ","0"))</f>
        <v>5</v>
      </c>
      <c r="I3009" s="2" t="str">
        <f>IF(Table13456[[#This Row],[first]]="0",SUBSTITUTE(TRIM(MID(B3009, 8, 3))," ","0"),SUBSTITUTE(TRIM(MID(B3009, 7, 3))," ","0"))</f>
        <v>20</v>
      </c>
      <c r="J3009" s="2">
        <v>1</v>
      </c>
      <c r="K3009" s="2" t="str">
        <f t="shared" si="138"/>
        <v>521</v>
      </c>
      <c r="L3009" s="2" t="str">
        <f t="shared" si="139"/>
        <v>005</v>
      </c>
      <c r="M3009" s="2" t="str">
        <f t="shared" si="140"/>
        <v>020</v>
      </c>
    </row>
    <row r="3010" spans="2:13" x14ac:dyDescent="0.25">
      <c r="B3010" s="2" t="s">
        <v>1588</v>
      </c>
      <c r="C3010" s="2" t="s">
        <v>1589</v>
      </c>
      <c r="D3010" s="6" t="str">
        <f>+_xlfn.CONCAT(Table13456[[#This Row],[phase1]],Table13456[[#This Row],[phase2]],Table13456[[#This Row],[phase3]],Table13456[[#This Row],[phase4]])</f>
        <v>1521005022</v>
      </c>
      <c r="E3010" s="2" t="str">
        <f>+Table13456[[#This Row],[DESCRIPTION]]</f>
        <v>CONCRETE TRAFFIC RAILING- BRIDGE, 8'-0" NOISE WALL</v>
      </c>
      <c r="F3010" s="2" t="str">
        <f>+LEFT(Table13456[[#This Row],[PAY ITEM]],1)</f>
        <v>0</v>
      </c>
      <c r="G3010" s="2" t="str">
        <f>IF(Table13456[[#This Row],[first]]="0",SUBSTITUTE(TRIM(MID(B3010, 2, 3))," ","0"),SUBSTITUTE(TRIM(MID(B3010, 1, 3))," ","0"))</f>
        <v>521</v>
      </c>
      <c r="H3010" s="2" t="str">
        <f>IF(Table13456[[#This Row],[first]]="0",SUBSTITUTE(TRIM(MID(B3010, 5, 3))," ","0"),SUBSTITUTE(TRIM(MID(B3010, 4, 3))," ","0"))</f>
        <v>5</v>
      </c>
      <c r="I3010" s="2" t="str">
        <f>IF(Table13456[[#This Row],[first]]="0",SUBSTITUTE(TRIM(MID(B3010, 8, 3))," ","0"),SUBSTITUTE(TRIM(MID(B3010, 7, 3))," ","0"))</f>
        <v>22</v>
      </c>
      <c r="J3010" s="2">
        <v>1</v>
      </c>
      <c r="K3010" s="2" t="str">
        <f t="shared" si="138"/>
        <v>521</v>
      </c>
      <c r="L3010" s="2" t="str">
        <f t="shared" si="139"/>
        <v>005</v>
      </c>
      <c r="M3010" s="2" t="str">
        <f t="shared" si="140"/>
        <v>022</v>
      </c>
    </row>
    <row r="3011" spans="2:13" x14ac:dyDescent="0.25">
      <c r="B3011" s="4" t="s">
        <v>9102</v>
      </c>
      <c r="C3011" s="2" t="s">
        <v>9103</v>
      </c>
      <c r="D3011" s="6" t="str">
        <f>+_xlfn.CONCAT(Table13456[[#This Row],[phase1]],Table13456[[#This Row],[phase2]],Table13456[[#This Row],[phase3]],Table13456[[#This Row],[phase4]])</f>
        <v>1521005030</v>
      </c>
      <c r="E3011" s="2" t="str">
        <f>+Table13456[[#This Row],[DESCRIPTION]]</f>
        <v>CONCRETE TRAFFIC RAILING- BRIDGE, 54" F SHAPED FOR PROJECT 229664-3-52-01</v>
      </c>
      <c r="F3011" s="2" t="str">
        <f>+LEFT(Table13456[[#This Row],[PAY ITEM]],1)</f>
        <v>0</v>
      </c>
      <c r="G3011" s="2" t="str">
        <f>IF(Table13456[[#This Row],[first]]="0",SUBSTITUTE(TRIM(MID(B3011, 2, 3))," ","0"),SUBSTITUTE(TRIM(MID(B3011, 1, 3))," ","0"))</f>
        <v>521</v>
      </c>
      <c r="H3011" s="2" t="str">
        <f>IF(Table13456[[#This Row],[first]]="0",SUBSTITUTE(TRIM(MID(B3011, 5, 3))," ","0"),SUBSTITUTE(TRIM(MID(B3011, 4, 3))," ","0"))</f>
        <v>5</v>
      </c>
      <c r="I3011" s="2" t="str">
        <f>IF(Table13456[[#This Row],[first]]="0",SUBSTITUTE(TRIM(MID(B3011, 8, 3))," ","0"),SUBSTITUTE(TRIM(MID(B3011, 7, 3))," ","0"))</f>
        <v>30</v>
      </c>
      <c r="J3011" s="2">
        <v>1</v>
      </c>
      <c r="K3011" s="2" t="str">
        <f t="shared" ref="K3011:K3074" si="141">IF(LEN(G3011) = 3, G3011, TEXT(IF(LEN(G3011) = 2, "0" &amp; G3011, "00" &amp; G3011), "000"))</f>
        <v>521</v>
      </c>
      <c r="L3011" s="2" t="str">
        <f t="shared" ref="L3011:L3074" si="142">IF(LEN(H3011) = 3, H3011, TEXT(IF(LEN(H3011) = 2, "0" &amp; H3011, "00" &amp; H3011), "000"))</f>
        <v>005</v>
      </c>
      <c r="M3011" s="2" t="str">
        <f t="shared" ref="M3011:M3074" si="143">IF(LEN(I3011) = 3, I3011, TEXT(IF(LEN(I3011) = 2, "0" &amp; I3011, "00" &amp; I3011), "000"))</f>
        <v>030</v>
      </c>
    </row>
    <row r="3012" spans="2:13" x14ac:dyDescent="0.25">
      <c r="B3012" s="4" t="s">
        <v>9104</v>
      </c>
      <c r="C3012" s="2" t="s">
        <v>9105</v>
      </c>
      <c r="D3012" s="6" t="str">
        <f>+_xlfn.CONCAT(Table13456[[#This Row],[phase1]],Table13456[[#This Row],[phase2]],Table13456[[#This Row],[phase3]],Table13456[[#This Row],[phase4]])</f>
        <v>1521005031</v>
      </c>
      <c r="E3012" s="2" t="str">
        <f>+Table13456[[#This Row],[DESCRIPTION]]</f>
        <v>CONCRETE TRAFFIC RAILING- BRIDGE, 32" SPECIAL DESIGN FOR PROJECT 409267-1-52-01</v>
      </c>
      <c r="F3012" s="2" t="str">
        <f>+LEFT(Table13456[[#This Row],[PAY ITEM]],1)</f>
        <v>0</v>
      </c>
      <c r="G3012" s="2" t="str">
        <f>IF(Table13456[[#This Row],[first]]="0",SUBSTITUTE(TRIM(MID(B3012, 2, 3))," ","0"),SUBSTITUTE(TRIM(MID(B3012, 1, 3))," ","0"))</f>
        <v>521</v>
      </c>
      <c r="H3012" s="2" t="str">
        <f>IF(Table13456[[#This Row],[first]]="0",SUBSTITUTE(TRIM(MID(B3012, 5, 3))," ","0"),SUBSTITUTE(TRIM(MID(B3012, 4, 3))," ","0"))</f>
        <v>5</v>
      </c>
      <c r="I3012" s="2" t="str">
        <f>IF(Table13456[[#This Row],[first]]="0",SUBSTITUTE(TRIM(MID(B3012, 8, 3))," ","0"),SUBSTITUTE(TRIM(MID(B3012, 7, 3))," ","0"))</f>
        <v>31</v>
      </c>
      <c r="J3012" s="2">
        <v>1</v>
      </c>
      <c r="K3012" s="2" t="str">
        <f t="shared" si="141"/>
        <v>521</v>
      </c>
      <c r="L3012" s="2" t="str">
        <f t="shared" si="142"/>
        <v>005</v>
      </c>
      <c r="M3012" s="2" t="str">
        <f t="shared" si="143"/>
        <v>031</v>
      </c>
    </row>
    <row r="3013" spans="2:13" x14ac:dyDescent="0.25">
      <c r="B3013" s="2" t="s">
        <v>9106</v>
      </c>
      <c r="C3013" s="2" t="s">
        <v>9107</v>
      </c>
      <c r="D3013" s="6" t="str">
        <f>+_xlfn.CONCAT(Table13456[[#This Row],[phase1]],Table13456[[#This Row],[phase2]],Table13456[[#This Row],[phase3]],Table13456[[#This Row],[phase4]])</f>
        <v>1521005032</v>
      </c>
      <c r="E3013" s="2" t="str">
        <f>+Table13456[[#This Row],[DESCRIPTION]]</f>
        <v>CONCRETE TRAFFIC RAILING- BRIDGE, 32" CONCRETE BEAM &amp; POST WITH 6' OPENINGS,  PROJECT 437418-1-52-01</v>
      </c>
      <c r="F3013" s="2" t="str">
        <f>+LEFT(Table13456[[#This Row],[PAY ITEM]],1)</f>
        <v>0</v>
      </c>
      <c r="G3013" s="2" t="str">
        <f>IF(Table13456[[#This Row],[first]]="0",SUBSTITUTE(TRIM(MID(B3013, 2, 3))," ","0"),SUBSTITUTE(TRIM(MID(B3013, 1, 3))," ","0"))</f>
        <v>521</v>
      </c>
      <c r="H3013" s="2" t="str">
        <f>IF(Table13456[[#This Row],[first]]="0",SUBSTITUTE(TRIM(MID(B3013, 5, 3))," ","0"),SUBSTITUTE(TRIM(MID(B3013, 4, 3))," ","0"))</f>
        <v>5</v>
      </c>
      <c r="I3013" s="2" t="str">
        <f>IF(Table13456[[#This Row],[first]]="0",SUBSTITUTE(TRIM(MID(B3013, 8, 3))," ","0"),SUBSTITUTE(TRIM(MID(B3013, 7, 3))," ","0"))</f>
        <v>32</v>
      </c>
      <c r="J3013" s="2">
        <v>1</v>
      </c>
      <c r="K3013" s="2" t="str">
        <f t="shared" si="141"/>
        <v>521</v>
      </c>
      <c r="L3013" s="2" t="str">
        <f t="shared" si="142"/>
        <v>005</v>
      </c>
      <c r="M3013" s="2" t="str">
        <f t="shared" si="143"/>
        <v>032</v>
      </c>
    </row>
    <row r="3014" spans="2:13" x14ac:dyDescent="0.25">
      <c r="B3014" s="2" t="s">
        <v>9108</v>
      </c>
      <c r="C3014" s="2" t="s">
        <v>9109</v>
      </c>
      <c r="D3014" s="6" t="str">
        <f>+_xlfn.CONCAT(Table13456[[#This Row],[phase1]],Table13456[[#This Row],[phase2]],Table13456[[#This Row],[phase3]],Table13456[[#This Row],[phase4]])</f>
        <v>1521005033</v>
      </c>
      <c r="E3014" s="2" t="str">
        <f>+Table13456[[#This Row],[DESCRIPTION]]</f>
        <v>CONCRETE TRAFFIC RAILING- BRIDGE, 32" F-SHAPE,  PROJECT 436307-1-52-01</v>
      </c>
      <c r="F3014" s="2" t="str">
        <f>+LEFT(Table13456[[#This Row],[PAY ITEM]],1)</f>
        <v>0</v>
      </c>
      <c r="G3014" s="2" t="str">
        <f>IF(Table13456[[#This Row],[first]]="0",SUBSTITUTE(TRIM(MID(B3014, 2, 3))," ","0"),SUBSTITUTE(TRIM(MID(B3014, 1, 3))," ","0"))</f>
        <v>521</v>
      </c>
      <c r="H3014" s="2" t="str">
        <f>IF(Table13456[[#This Row],[first]]="0",SUBSTITUTE(TRIM(MID(B3014, 5, 3))," ","0"),SUBSTITUTE(TRIM(MID(B3014, 4, 3))," ","0"))</f>
        <v>5</v>
      </c>
      <c r="I3014" s="2" t="str">
        <f>IF(Table13456[[#This Row],[first]]="0",SUBSTITUTE(TRIM(MID(B3014, 8, 3))," ","0"),SUBSTITUTE(TRIM(MID(B3014, 7, 3))," ","0"))</f>
        <v>33</v>
      </c>
      <c r="J3014" s="2">
        <v>1</v>
      </c>
      <c r="K3014" s="2" t="str">
        <f t="shared" si="141"/>
        <v>521</v>
      </c>
      <c r="L3014" s="2" t="str">
        <f t="shared" si="142"/>
        <v>005</v>
      </c>
      <c r="M3014" s="2" t="str">
        <f t="shared" si="143"/>
        <v>033</v>
      </c>
    </row>
    <row r="3015" spans="2:13" x14ac:dyDescent="0.25">
      <c r="B3015" s="2" t="s">
        <v>9110</v>
      </c>
      <c r="C3015" s="2" t="s">
        <v>9111</v>
      </c>
      <c r="D3015" s="6" t="str">
        <f>+_xlfn.CONCAT(Table13456[[#This Row],[phase1]],Table13456[[#This Row],[phase2]],Table13456[[#This Row],[phase3]],Table13456[[#This Row],[phase4]])</f>
        <v>1521005034</v>
      </c>
      <c r="E3015" s="2" t="str">
        <f>+Table13456[[#This Row],[DESCRIPTION]]</f>
        <v>CONCRETE TRAFFIC RAILING- BRIDGE, 32" F-SHAPE,  PROJECT 409485-5-52-01</v>
      </c>
      <c r="F3015" s="2" t="str">
        <f>+LEFT(Table13456[[#This Row],[PAY ITEM]],1)</f>
        <v>0</v>
      </c>
      <c r="G3015" s="2" t="str">
        <f>IF(Table13456[[#This Row],[first]]="0",SUBSTITUTE(TRIM(MID(B3015, 2, 3))," ","0"),SUBSTITUTE(TRIM(MID(B3015, 1, 3))," ","0"))</f>
        <v>521</v>
      </c>
      <c r="H3015" s="2" t="str">
        <f>IF(Table13456[[#This Row],[first]]="0",SUBSTITUTE(TRIM(MID(B3015, 5, 3))," ","0"),SUBSTITUTE(TRIM(MID(B3015, 4, 3))," ","0"))</f>
        <v>5</v>
      </c>
      <c r="I3015" s="2" t="str">
        <f>IF(Table13456[[#This Row],[first]]="0",SUBSTITUTE(TRIM(MID(B3015, 8, 3))," ","0"),SUBSTITUTE(TRIM(MID(B3015, 7, 3))," ","0"))</f>
        <v>34</v>
      </c>
      <c r="J3015" s="2">
        <v>1</v>
      </c>
      <c r="K3015" s="2" t="str">
        <f t="shared" si="141"/>
        <v>521</v>
      </c>
      <c r="L3015" s="2" t="str">
        <f t="shared" si="142"/>
        <v>005</v>
      </c>
      <c r="M3015" s="2" t="str">
        <f t="shared" si="143"/>
        <v>034</v>
      </c>
    </row>
    <row r="3016" spans="2:13" x14ac:dyDescent="0.25">
      <c r="B3016" s="2" t="s">
        <v>9112</v>
      </c>
      <c r="C3016" s="2" t="s">
        <v>9113</v>
      </c>
      <c r="D3016" s="6" t="str">
        <f>+_xlfn.CONCAT(Table13456[[#This Row],[phase1]],Table13456[[#This Row],[phase2]],Table13456[[#This Row],[phase3]],Table13456[[#This Row],[phase4]])</f>
        <v>1521005035</v>
      </c>
      <c r="E3016" s="2" t="str">
        <f>+Table13456[[#This Row],[DESCRIPTION]]</f>
        <v>CONCRETE TRAFFIC RAILING- BRIDGE, 32" F-SHAPE,  PROJECT 437834-1-52-01</v>
      </c>
      <c r="F3016" s="2" t="str">
        <f>+LEFT(Table13456[[#This Row],[PAY ITEM]],1)</f>
        <v>0</v>
      </c>
      <c r="G3016" s="2" t="str">
        <f>IF(Table13456[[#This Row],[first]]="0",SUBSTITUTE(TRIM(MID(B3016, 2, 3))," ","0"),SUBSTITUTE(TRIM(MID(B3016, 1, 3))," ","0"))</f>
        <v>521</v>
      </c>
      <c r="H3016" s="2" t="str">
        <f>IF(Table13456[[#This Row],[first]]="0",SUBSTITUTE(TRIM(MID(B3016, 5, 3))," ","0"),SUBSTITUTE(TRIM(MID(B3016, 4, 3))," ","0"))</f>
        <v>5</v>
      </c>
      <c r="I3016" s="2" t="str">
        <f>IF(Table13456[[#This Row],[first]]="0",SUBSTITUTE(TRIM(MID(B3016, 8, 3))," ","0"),SUBSTITUTE(TRIM(MID(B3016, 7, 3))," ","0"))</f>
        <v>35</v>
      </c>
      <c r="J3016" s="2">
        <v>1</v>
      </c>
      <c r="K3016" s="2" t="str">
        <f t="shared" si="141"/>
        <v>521</v>
      </c>
      <c r="L3016" s="2" t="str">
        <f t="shared" si="142"/>
        <v>005</v>
      </c>
      <c r="M3016" s="2" t="str">
        <f t="shared" si="143"/>
        <v>035</v>
      </c>
    </row>
    <row r="3017" spans="2:13" x14ac:dyDescent="0.25">
      <c r="B3017" s="4" t="s">
        <v>9114</v>
      </c>
      <c r="C3017" s="2" t="s">
        <v>9115</v>
      </c>
      <c r="D3017" s="6" t="str">
        <f>+_xlfn.CONCAT(Table13456[[#This Row],[phase1]],Table13456[[#This Row],[phase2]],Table13456[[#This Row],[phase3]],Table13456[[#This Row],[phase4]])</f>
        <v>1521005036</v>
      </c>
      <c r="E3017" s="2" t="str">
        <f>+Table13456[[#This Row],[DESCRIPTION]]</f>
        <v>CONCRETE TRAFFIC RAILING- BRIDGE, 32" F-SHAPE,  PROJECT 436893-1-52-01</v>
      </c>
      <c r="F3017" s="2" t="str">
        <f>+LEFT(Table13456[[#This Row],[PAY ITEM]],1)</f>
        <v>0</v>
      </c>
      <c r="G3017" s="2" t="str">
        <f>IF(Table13456[[#This Row],[first]]="0",SUBSTITUTE(TRIM(MID(B3017, 2, 3))," ","0"),SUBSTITUTE(TRIM(MID(B3017, 1, 3))," ","0"))</f>
        <v>521</v>
      </c>
      <c r="H3017" s="2" t="str">
        <f>IF(Table13456[[#This Row],[first]]="0",SUBSTITUTE(TRIM(MID(B3017, 5, 3))," ","0"),SUBSTITUTE(TRIM(MID(B3017, 4, 3))," ","0"))</f>
        <v>5</v>
      </c>
      <c r="I3017" s="2" t="str">
        <f>IF(Table13456[[#This Row],[first]]="0",SUBSTITUTE(TRIM(MID(B3017, 8, 3))," ","0"),SUBSTITUTE(TRIM(MID(B3017, 7, 3))," ","0"))</f>
        <v>36</v>
      </c>
      <c r="J3017" s="2">
        <v>1</v>
      </c>
      <c r="K3017" s="2" t="str">
        <f t="shared" si="141"/>
        <v>521</v>
      </c>
      <c r="L3017" s="2" t="str">
        <f t="shared" si="142"/>
        <v>005</v>
      </c>
      <c r="M3017" s="2" t="str">
        <f t="shared" si="143"/>
        <v>036</v>
      </c>
    </row>
    <row r="3018" spans="2:13" x14ac:dyDescent="0.25">
      <c r="B3018" s="2" t="s">
        <v>9116</v>
      </c>
      <c r="C3018" s="2" t="s">
        <v>9117</v>
      </c>
      <c r="D3018" s="6" t="str">
        <f>+_xlfn.CONCAT(Table13456[[#This Row],[phase1]],Table13456[[#This Row],[phase2]],Table13456[[#This Row],[phase3]],Table13456[[#This Row],[phase4]])</f>
        <v>1521005037</v>
      </c>
      <c r="E3018" s="2" t="str">
        <f>+Table13456[[#This Row],[DESCRIPTION]]</f>
        <v>CONCRETE TRAFFIC RAILING- BRIDGE, 32" F-SHAPE,  PROJECT 435816-1-52-01</v>
      </c>
      <c r="F3018" s="2" t="str">
        <f>+LEFT(Table13456[[#This Row],[PAY ITEM]],1)</f>
        <v>0</v>
      </c>
      <c r="G3018" s="2" t="str">
        <f>IF(Table13456[[#This Row],[first]]="0",SUBSTITUTE(TRIM(MID(B3018, 2, 3))," ","0"),SUBSTITUTE(TRIM(MID(B3018, 1, 3))," ","0"))</f>
        <v>521</v>
      </c>
      <c r="H3018" s="2" t="str">
        <f>IF(Table13456[[#This Row],[first]]="0",SUBSTITUTE(TRIM(MID(B3018, 5, 3))," ","0"),SUBSTITUTE(TRIM(MID(B3018, 4, 3))," ","0"))</f>
        <v>5</v>
      </c>
      <c r="I3018" s="2" t="str">
        <f>IF(Table13456[[#This Row],[first]]="0",SUBSTITUTE(TRIM(MID(B3018, 8, 3))," ","0"),SUBSTITUTE(TRIM(MID(B3018, 7, 3))," ","0"))</f>
        <v>37</v>
      </c>
      <c r="J3018" s="2">
        <v>1</v>
      </c>
      <c r="K3018" s="2" t="str">
        <f t="shared" si="141"/>
        <v>521</v>
      </c>
      <c r="L3018" s="2" t="str">
        <f t="shared" si="142"/>
        <v>005</v>
      </c>
      <c r="M3018" s="2" t="str">
        <f t="shared" si="143"/>
        <v>037</v>
      </c>
    </row>
    <row r="3019" spans="2:13" x14ac:dyDescent="0.25">
      <c r="B3019" s="4" t="s">
        <v>9118</v>
      </c>
      <c r="C3019" s="2" t="s">
        <v>9119</v>
      </c>
      <c r="D3019" s="6" t="str">
        <f>+_xlfn.CONCAT(Table13456[[#This Row],[phase1]],Table13456[[#This Row],[phase2]],Table13456[[#This Row],[phase3]],Table13456[[#This Row],[phase4]])</f>
        <v>1521005038</v>
      </c>
      <c r="E3019" s="2" t="str">
        <f>+Table13456[[#This Row],[DESCRIPTION]]</f>
        <v>CONCRETE TRAFFIC RAILING- BRIDGE, 32" F-SHAPE,  PROJECT 441740-1-52-01</v>
      </c>
      <c r="F3019" s="2" t="str">
        <f>+LEFT(Table13456[[#This Row],[PAY ITEM]],1)</f>
        <v>0</v>
      </c>
      <c r="G3019" s="2" t="str">
        <f>IF(Table13456[[#This Row],[first]]="0",SUBSTITUTE(TRIM(MID(B3019, 2, 3))," ","0"),SUBSTITUTE(TRIM(MID(B3019, 1, 3))," ","0"))</f>
        <v>521</v>
      </c>
      <c r="H3019" s="2" t="str">
        <f>IF(Table13456[[#This Row],[first]]="0",SUBSTITUTE(TRIM(MID(B3019, 5, 3))," ","0"),SUBSTITUTE(TRIM(MID(B3019, 4, 3))," ","0"))</f>
        <v>5</v>
      </c>
      <c r="I3019" s="2" t="str">
        <f>IF(Table13456[[#This Row],[first]]="0",SUBSTITUTE(TRIM(MID(B3019, 8, 3))," ","0"),SUBSTITUTE(TRIM(MID(B3019, 7, 3))," ","0"))</f>
        <v>38</v>
      </c>
      <c r="J3019" s="2">
        <v>1</v>
      </c>
      <c r="K3019" s="2" t="str">
        <f t="shared" si="141"/>
        <v>521</v>
      </c>
      <c r="L3019" s="2" t="str">
        <f t="shared" si="142"/>
        <v>005</v>
      </c>
      <c r="M3019" s="2" t="str">
        <f t="shared" si="143"/>
        <v>038</v>
      </c>
    </row>
    <row r="3020" spans="2:13" x14ac:dyDescent="0.25">
      <c r="B3020" s="4" t="s">
        <v>9120</v>
      </c>
      <c r="C3020" s="2" t="s">
        <v>9121</v>
      </c>
      <c r="D3020" s="6" t="str">
        <f>+_xlfn.CONCAT(Table13456[[#This Row],[phase1]],Table13456[[#This Row],[phase2]],Table13456[[#This Row],[phase3]],Table13456[[#This Row],[phase4]])</f>
        <v>1521005039</v>
      </c>
      <c r="E3020" s="2" t="str">
        <f>+Table13456[[#This Row],[DESCRIPTION]]</f>
        <v>CONCRETE TRAFFIC RAILING- BRIDGE, 32" F-SHAPE,  PROJECT 434273-3-52-01</v>
      </c>
      <c r="F3020" s="2" t="str">
        <f>+LEFT(Table13456[[#This Row],[PAY ITEM]],1)</f>
        <v>0</v>
      </c>
      <c r="G3020" s="2" t="str">
        <f>IF(Table13456[[#This Row],[first]]="0",SUBSTITUTE(TRIM(MID(B3020, 2, 3))," ","0"),SUBSTITUTE(TRIM(MID(B3020, 1, 3))," ","0"))</f>
        <v>521</v>
      </c>
      <c r="H3020" s="2" t="str">
        <f>IF(Table13456[[#This Row],[first]]="0",SUBSTITUTE(TRIM(MID(B3020, 5, 3))," ","0"),SUBSTITUTE(TRIM(MID(B3020, 4, 3))," ","0"))</f>
        <v>5</v>
      </c>
      <c r="I3020" s="2" t="str">
        <f>IF(Table13456[[#This Row],[first]]="0",SUBSTITUTE(TRIM(MID(B3020, 8, 3))," ","0"),SUBSTITUTE(TRIM(MID(B3020, 7, 3))," ","0"))</f>
        <v>39</v>
      </c>
      <c r="J3020" s="2">
        <v>1</v>
      </c>
      <c r="K3020" s="2" t="str">
        <f t="shared" si="141"/>
        <v>521</v>
      </c>
      <c r="L3020" s="2" t="str">
        <f t="shared" si="142"/>
        <v>005</v>
      </c>
      <c r="M3020" s="2" t="str">
        <f t="shared" si="143"/>
        <v>039</v>
      </c>
    </row>
    <row r="3021" spans="2:13" x14ac:dyDescent="0.25">
      <c r="B3021" s="4" t="s">
        <v>9122</v>
      </c>
      <c r="C3021" s="2" t="s">
        <v>9123</v>
      </c>
      <c r="D3021" s="6" t="str">
        <f>+_xlfn.CONCAT(Table13456[[#This Row],[phase1]],Table13456[[#This Row],[phase2]],Table13456[[#This Row],[phase3]],Table13456[[#This Row],[phase4]])</f>
        <v>1521005040</v>
      </c>
      <c r="E3021" s="2" t="str">
        <f>+Table13456[[#This Row],[DESCRIPTION]]</f>
        <v>CONCRETE TRAFFIC RAILING- BRIDGE, 32" JERSEY SHAPE,  PROJECT 434273-3-52-01</v>
      </c>
      <c r="F3021" s="2" t="str">
        <f>+LEFT(Table13456[[#This Row],[PAY ITEM]],1)</f>
        <v>0</v>
      </c>
      <c r="G3021" s="2" t="str">
        <f>IF(Table13456[[#This Row],[first]]="0",SUBSTITUTE(TRIM(MID(B3021, 2, 3))," ","0"),SUBSTITUTE(TRIM(MID(B3021, 1, 3))," ","0"))</f>
        <v>521</v>
      </c>
      <c r="H3021" s="2" t="str">
        <f>IF(Table13456[[#This Row],[first]]="0",SUBSTITUTE(TRIM(MID(B3021, 5, 3))," ","0"),SUBSTITUTE(TRIM(MID(B3021, 4, 3))," ","0"))</f>
        <v>5</v>
      </c>
      <c r="I3021" s="2" t="str">
        <f>IF(Table13456[[#This Row],[first]]="0",SUBSTITUTE(TRIM(MID(B3021, 8, 3))," ","0"),SUBSTITUTE(TRIM(MID(B3021, 7, 3))," ","0"))</f>
        <v>40</v>
      </c>
      <c r="J3021" s="2">
        <v>1</v>
      </c>
      <c r="K3021" s="2" t="str">
        <f t="shared" si="141"/>
        <v>521</v>
      </c>
      <c r="L3021" s="2" t="str">
        <f t="shared" si="142"/>
        <v>005</v>
      </c>
      <c r="M3021" s="2" t="str">
        <f t="shared" si="143"/>
        <v>040</v>
      </c>
    </row>
    <row r="3022" spans="2:13" x14ac:dyDescent="0.25">
      <c r="B3022" s="2" t="s">
        <v>9124</v>
      </c>
      <c r="C3022" s="2" t="s">
        <v>9125</v>
      </c>
      <c r="D3022" s="6" t="str">
        <f>+_xlfn.CONCAT(Table13456[[#This Row],[phase1]],Table13456[[#This Row],[phase2]],Table13456[[#This Row],[phase3]],Table13456[[#This Row],[phase4]])</f>
        <v>1521005041</v>
      </c>
      <c r="E3022" s="2" t="str">
        <f>+Table13456[[#This Row],[DESCRIPTION]]</f>
        <v>CONCRETE TRAFFIC RAILING- BRIDGE, 32" SHAPE,  PROJECT 443135-1-52-01</v>
      </c>
      <c r="F3022" s="2" t="str">
        <f>+LEFT(Table13456[[#This Row],[PAY ITEM]],1)</f>
        <v>0</v>
      </c>
      <c r="G3022" s="2" t="str">
        <f>IF(Table13456[[#This Row],[first]]="0",SUBSTITUTE(TRIM(MID(B3022, 2, 3))," ","0"),SUBSTITUTE(TRIM(MID(B3022, 1, 3))," ","0"))</f>
        <v>521</v>
      </c>
      <c r="H3022" s="2" t="str">
        <f>IF(Table13456[[#This Row],[first]]="0",SUBSTITUTE(TRIM(MID(B3022, 5, 3))," ","0"),SUBSTITUTE(TRIM(MID(B3022, 4, 3))," ","0"))</f>
        <v>5</v>
      </c>
      <c r="I3022" s="2" t="str">
        <f>IF(Table13456[[#This Row],[first]]="0",SUBSTITUTE(TRIM(MID(B3022, 8, 3))," ","0"),SUBSTITUTE(TRIM(MID(B3022, 7, 3))," ","0"))</f>
        <v>41</v>
      </c>
      <c r="J3022" s="2">
        <v>1</v>
      </c>
      <c r="K3022" s="2" t="str">
        <f t="shared" si="141"/>
        <v>521</v>
      </c>
      <c r="L3022" s="2" t="str">
        <f t="shared" si="142"/>
        <v>005</v>
      </c>
      <c r="M3022" s="2" t="str">
        <f t="shared" si="143"/>
        <v>041</v>
      </c>
    </row>
    <row r="3023" spans="2:13" x14ac:dyDescent="0.25">
      <c r="B3023" s="4" t="s">
        <v>9126</v>
      </c>
      <c r="C3023" s="2" t="s">
        <v>9127</v>
      </c>
      <c r="D3023" s="6" t="str">
        <f>+_xlfn.CONCAT(Table13456[[#This Row],[phase1]],Table13456[[#This Row],[phase2]],Table13456[[#This Row],[phase3]],Table13456[[#This Row],[phase4]])</f>
        <v>1521005042</v>
      </c>
      <c r="E3023" s="2" t="str">
        <f>+Table13456[[#This Row],[DESCRIPTION]]</f>
        <v>CONCRETE TRAFFIC RAILING- BRIDGE, 32" F-SHAPE,  PROJECT 418403-3-52-01</v>
      </c>
      <c r="F3023" s="2" t="str">
        <f>+LEFT(Table13456[[#This Row],[PAY ITEM]],1)</f>
        <v>0</v>
      </c>
      <c r="G3023" s="2" t="str">
        <f>IF(Table13456[[#This Row],[first]]="0",SUBSTITUTE(TRIM(MID(B3023, 2, 3))," ","0"),SUBSTITUTE(TRIM(MID(B3023, 1, 3))," ","0"))</f>
        <v>521</v>
      </c>
      <c r="H3023" s="2" t="str">
        <f>IF(Table13456[[#This Row],[first]]="0",SUBSTITUTE(TRIM(MID(B3023, 5, 3))," ","0"),SUBSTITUTE(TRIM(MID(B3023, 4, 3))," ","0"))</f>
        <v>5</v>
      </c>
      <c r="I3023" s="2" t="str">
        <f>IF(Table13456[[#This Row],[first]]="0",SUBSTITUTE(TRIM(MID(B3023, 8, 3))," ","0"),SUBSTITUTE(TRIM(MID(B3023, 7, 3))," ","0"))</f>
        <v>42</v>
      </c>
      <c r="J3023" s="2">
        <v>1</v>
      </c>
      <c r="K3023" s="2" t="str">
        <f t="shared" si="141"/>
        <v>521</v>
      </c>
      <c r="L3023" s="2" t="str">
        <f t="shared" si="142"/>
        <v>005</v>
      </c>
      <c r="M3023" s="2" t="str">
        <f t="shared" si="143"/>
        <v>042</v>
      </c>
    </row>
    <row r="3024" spans="2:13" x14ac:dyDescent="0.25">
      <c r="B3024" s="2" t="s">
        <v>9128</v>
      </c>
      <c r="C3024" s="2" t="s">
        <v>9129</v>
      </c>
      <c r="D3024" s="6" t="str">
        <f>+_xlfn.CONCAT(Table13456[[#This Row],[phase1]],Table13456[[#This Row],[phase2]],Table13456[[#This Row],[phase3]],Table13456[[#This Row],[phase4]])</f>
        <v>1521005043</v>
      </c>
      <c r="E3024" s="2" t="str">
        <f>+Table13456[[#This Row],[DESCRIPTION]]</f>
        <v>CONCRETE TRAFFIC RAILING- BRIDGE, 32" F-SHAPE,  PROJECT 443503-1-52-01</v>
      </c>
      <c r="F3024" s="2" t="str">
        <f>+LEFT(Table13456[[#This Row],[PAY ITEM]],1)</f>
        <v>0</v>
      </c>
      <c r="G3024" s="2" t="str">
        <f>IF(Table13456[[#This Row],[first]]="0",SUBSTITUTE(TRIM(MID(B3024, 2, 3))," ","0"),SUBSTITUTE(TRIM(MID(B3024, 1, 3))," ","0"))</f>
        <v>521</v>
      </c>
      <c r="H3024" s="2" t="str">
        <f>IF(Table13456[[#This Row],[first]]="0",SUBSTITUTE(TRIM(MID(B3024, 5, 3))," ","0"),SUBSTITUTE(TRIM(MID(B3024, 4, 3))," ","0"))</f>
        <v>5</v>
      </c>
      <c r="I3024" s="2" t="str">
        <f>IF(Table13456[[#This Row],[first]]="0",SUBSTITUTE(TRIM(MID(B3024, 8, 3))," ","0"),SUBSTITUTE(TRIM(MID(B3024, 7, 3))," ","0"))</f>
        <v>43</v>
      </c>
      <c r="J3024" s="2">
        <v>1</v>
      </c>
      <c r="K3024" s="2" t="str">
        <f t="shared" si="141"/>
        <v>521</v>
      </c>
      <c r="L3024" s="2" t="str">
        <f t="shared" si="142"/>
        <v>005</v>
      </c>
      <c r="M3024" s="2" t="str">
        <f t="shared" si="143"/>
        <v>043</v>
      </c>
    </row>
    <row r="3025" spans="2:13" x14ac:dyDescent="0.25">
      <c r="B3025" s="4" t="s">
        <v>9130</v>
      </c>
      <c r="C3025" s="2" t="s">
        <v>9131</v>
      </c>
      <c r="D3025" s="6" t="str">
        <f>+_xlfn.CONCAT(Table13456[[#This Row],[phase1]],Table13456[[#This Row],[phase2]],Table13456[[#This Row],[phase3]],Table13456[[#This Row],[phase4]])</f>
        <v>1521005044</v>
      </c>
      <c r="E3025" s="2" t="str">
        <f>+Table13456[[#This Row],[DESCRIPTION]]</f>
        <v>CONCRETE TRAFFIC RAILING- BRIDGE, 42" SPECIAL DESIGN,  PROJECT 430501-1-52-01</v>
      </c>
      <c r="F3025" s="2" t="str">
        <f>+LEFT(Table13456[[#This Row],[PAY ITEM]],1)</f>
        <v>0</v>
      </c>
      <c r="G3025" s="2" t="str">
        <f>IF(Table13456[[#This Row],[first]]="0",SUBSTITUTE(TRIM(MID(B3025, 2, 3))," ","0"),SUBSTITUTE(TRIM(MID(B3025, 1, 3))," ","0"))</f>
        <v>521</v>
      </c>
      <c r="H3025" s="2" t="str">
        <f>IF(Table13456[[#This Row],[first]]="0",SUBSTITUTE(TRIM(MID(B3025, 5, 3))," ","0"),SUBSTITUTE(TRIM(MID(B3025, 4, 3))," ","0"))</f>
        <v>5</v>
      </c>
      <c r="I3025" s="2" t="str">
        <f>IF(Table13456[[#This Row],[first]]="0",SUBSTITUTE(TRIM(MID(B3025, 8, 3))," ","0"),SUBSTITUTE(TRIM(MID(B3025, 7, 3))," ","0"))</f>
        <v>44</v>
      </c>
      <c r="J3025" s="2">
        <v>1</v>
      </c>
      <c r="K3025" s="2" t="str">
        <f t="shared" si="141"/>
        <v>521</v>
      </c>
      <c r="L3025" s="2" t="str">
        <f t="shared" si="142"/>
        <v>005</v>
      </c>
      <c r="M3025" s="2" t="str">
        <f t="shared" si="143"/>
        <v>044</v>
      </c>
    </row>
    <row r="3026" spans="2:13" x14ac:dyDescent="0.25">
      <c r="B3026" s="4" t="s">
        <v>9132</v>
      </c>
      <c r="C3026" s="2" t="s">
        <v>9133</v>
      </c>
      <c r="D3026" s="6" t="str">
        <f>+_xlfn.CONCAT(Table13456[[#This Row],[phase1]],Table13456[[#This Row],[phase2]],Table13456[[#This Row],[phase3]],Table13456[[#This Row],[phase4]])</f>
        <v>1521005045</v>
      </c>
      <c r="E3026" s="2" t="str">
        <f>+Table13456[[#This Row],[DESCRIPTION]]</f>
        <v>CONCRETE TRAFFIC RAILING- BRIDGE, 32" F-SHAPE,  PROJECT 443322-1-32-01</v>
      </c>
      <c r="F3026" s="2" t="str">
        <f>+LEFT(Table13456[[#This Row],[PAY ITEM]],1)</f>
        <v>0</v>
      </c>
      <c r="G3026" s="2" t="str">
        <f>IF(Table13456[[#This Row],[first]]="0",SUBSTITUTE(TRIM(MID(B3026, 2, 3))," ","0"),SUBSTITUTE(TRIM(MID(B3026, 1, 3))," ","0"))</f>
        <v>521</v>
      </c>
      <c r="H3026" s="2" t="str">
        <f>IF(Table13456[[#This Row],[first]]="0",SUBSTITUTE(TRIM(MID(B3026, 5, 3))," ","0"),SUBSTITUTE(TRIM(MID(B3026, 4, 3))," ","0"))</f>
        <v>5</v>
      </c>
      <c r="I3026" s="2" t="str">
        <f>IF(Table13456[[#This Row],[first]]="0",SUBSTITUTE(TRIM(MID(B3026, 8, 3))," ","0"),SUBSTITUTE(TRIM(MID(B3026, 7, 3))," ","0"))</f>
        <v>45</v>
      </c>
      <c r="J3026" s="2">
        <v>1</v>
      </c>
      <c r="K3026" s="2" t="str">
        <f t="shared" si="141"/>
        <v>521</v>
      </c>
      <c r="L3026" s="2" t="str">
        <f t="shared" si="142"/>
        <v>005</v>
      </c>
      <c r="M3026" s="2" t="str">
        <f t="shared" si="143"/>
        <v>045</v>
      </c>
    </row>
    <row r="3027" spans="2:13" x14ac:dyDescent="0.25">
      <c r="B3027" s="2" t="s">
        <v>9134</v>
      </c>
      <c r="C3027" s="2" t="s">
        <v>9135</v>
      </c>
      <c r="D3027" s="6" t="str">
        <f>+_xlfn.CONCAT(Table13456[[#This Row],[phase1]],Table13456[[#This Row],[phase2]],Table13456[[#This Row],[phase3]],Table13456[[#This Row],[phase4]])</f>
        <v>1521005046</v>
      </c>
      <c r="E3027" s="2" t="str">
        <f>+Table13456[[#This Row],[DESCRIPTION]]</f>
        <v>CONCRETE TRAFFIC RAILING- BRIDGE, 32" F-SHAPE,  PROJECT 442913-1-52-01</v>
      </c>
      <c r="F3027" s="2" t="str">
        <f>+LEFT(Table13456[[#This Row],[PAY ITEM]],1)</f>
        <v>0</v>
      </c>
      <c r="G3027" s="2" t="str">
        <f>IF(Table13456[[#This Row],[first]]="0",SUBSTITUTE(TRIM(MID(B3027, 2, 3))," ","0"),SUBSTITUTE(TRIM(MID(B3027, 1, 3))," ","0"))</f>
        <v>521</v>
      </c>
      <c r="H3027" s="2" t="str">
        <f>IF(Table13456[[#This Row],[first]]="0",SUBSTITUTE(TRIM(MID(B3027, 5, 3))," ","0"),SUBSTITUTE(TRIM(MID(B3027, 4, 3))," ","0"))</f>
        <v>5</v>
      </c>
      <c r="I3027" s="2" t="str">
        <f>IF(Table13456[[#This Row],[first]]="0",SUBSTITUTE(TRIM(MID(B3027, 8, 3))," ","0"),SUBSTITUTE(TRIM(MID(B3027, 7, 3))," ","0"))</f>
        <v>46</v>
      </c>
      <c r="J3027" s="2">
        <v>1</v>
      </c>
      <c r="K3027" s="2" t="str">
        <f t="shared" si="141"/>
        <v>521</v>
      </c>
      <c r="L3027" s="2" t="str">
        <f t="shared" si="142"/>
        <v>005</v>
      </c>
      <c r="M3027" s="2" t="str">
        <f t="shared" si="143"/>
        <v>046</v>
      </c>
    </row>
    <row r="3028" spans="2:13" x14ac:dyDescent="0.25">
      <c r="B3028" s="2" t="s">
        <v>9136</v>
      </c>
      <c r="C3028" s="2" t="s">
        <v>9137</v>
      </c>
      <c r="D3028" s="6" t="str">
        <f>+_xlfn.CONCAT(Table13456[[#This Row],[phase1]],Table13456[[#This Row],[phase2]],Table13456[[#This Row],[phase3]],Table13456[[#This Row],[phase4]])</f>
        <v>1521005047</v>
      </c>
      <c r="E3028" s="2" t="str">
        <f>+Table13456[[#This Row],[DESCRIPTION]]</f>
        <v>CONCRETE TRAFFIC RAILING- BRIDGE, 32" F-SHAPE,  PROJECT 445465-1-52-01</v>
      </c>
      <c r="F3028" s="2" t="str">
        <f>+LEFT(Table13456[[#This Row],[PAY ITEM]],1)</f>
        <v>0</v>
      </c>
      <c r="G3028" s="2" t="str">
        <f>IF(Table13456[[#This Row],[first]]="0",SUBSTITUTE(TRIM(MID(B3028, 2, 3))," ","0"),SUBSTITUTE(TRIM(MID(B3028, 1, 3))," ","0"))</f>
        <v>521</v>
      </c>
      <c r="H3028" s="2" t="str">
        <f>IF(Table13456[[#This Row],[first]]="0",SUBSTITUTE(TRIM(MID(B3028, 5, 3))," ","0"),SUBSTITUTE(TRIM(MID(B3028, 4, 3))," ","0"))</f>
        <v>5</v>
      </c>
      <c r="I3028" s="2" t="str">
        <f>IF(Table13456[[#This Row],[first]]="0",SUBSTITUTE(TRIM(MID(B3028, 8, 3))," ","0"),SUBSTITUTE(TRIM(MID(B3028, 7, 3))," ","0"))</f>
        <v>47</v>
      </c>
      <c r="J3028" s="2">
        <v>1</v>
      </c>
      <c r="K3028" s="2" t="str">
        <f t="shared" si="141"/>
        <v>521</v>
      </c>
      <c r="L3028" s="2" t="str">
        <f t="shared" si="142"/>
        <v>005</v>
      </c>
      <c r="M3028" s="2" t="str">
        <f t="shared" si="143"/>
        <v>047</v>
      </c>
    </row>
    <row r="3029" spans="2:13" x14ac:dyDescent="0.25">
      <c r="B3029" s="4" t="s">
        <v>9138</v>
      </c>
      <c r="C3029" s="2" t="s">
        <v>9139</v>
      </c>
      <c r="D3029" s="6" t="str">
        <f>+_xlfn.CONCAT(Table13456[[#This Row],[phase1]],Table13456[[#This Row],[phase2]],Table13456[[#This Row],[phase3]],Table13456[[#This Row],[phase4]])</f>
        <v>1521005048</v>
      </c>
      <c r="E3029" s="2" t="str">
        <f>+Table13456[[#This Row],[DESCRIPTION]]</f>
        <v>CONCRETE TRAFFIC RAILING- BRIDGE, REPLACE EXISTING 32" JERSEY SHAPE,  PROJECT 441207-1-52-01</v>
      </c>
      <c r="F3029" s="2" t="str">
        <f>+LEFT(Table13456[[#This Row],[PAY ITEM]],1)</f>
        <v>0</v>
      </c>
      <c r="G3029" s="2" t="str">
        <f>IF(Table13456[[#This Row],[first]]="0",SUBSTITUTE(TRIM(MID(B3029, 2, 3))," ","0"),SUBSTITUTE(TRIM(MID(B3029, 1, 3))," ","0"))</f>
        <v>521</v>
      </c>
      <c r="H3029" s="2" t="str">
        <f>IF(Table13456[[#This Row],[first]]="0",SUBSTITUTE(TRIM(MID(B3029, 5, 3))," ","0"),SUBSTITUTE(TRIM(MID(B3029, 4, 3))," ","0"))</f>
        <v>5</v>
      </c>
      <c r="I3029" s="2" t="str">
        <f>IF(Table13456[[#This Row],[first]]="0",SUBSTITUTE(TRIM(MID(B3029, 8, 3))," ","0"),SUBSTITUTE(TRIM(MID(B3029, 7, 3))," ","0"))</f>
        <v>48</v>
      </c>
      <c r="J3029" s="2">
        <v>1</v>
      </c>
      <c r="K3029" s="2" t="str">
        <f t="shared" si="141"/>
        <v>521</v>
      </c>
      <c r="L3029" s="2" t="str">
        <f t="shared" si="142"/>
        <v>005</v>
      </c>
      <c r="M3029" s="2" t="str">
        <f t="shared" si="143"/>
        <v>048</v>
      </c>
    </row>
    <row r="3030" spans="2:13" x14ac:dyDescent="0.25">
      <c r="B3030" s="2" t="s">
        <v>9140</v>
      </c>
      <c r="C3030" s="2" t="s">
        <v>9141</v>
      </c>
      <c r="D3030" s="6" t="str">
        <f>+_xlfn.CONCAT(Table13456[[#This Row],[phase1]],Table13456[[#This Row],[phase2]],Table13456[[#This Row],[phase3]],Table13456[[#This Row],[phase4]])</f>
        <v>1521005049</v>
      </c>
      <c r="E3030" s="2" t="str">
        <f>+Table13456[[#This Row],[DESCRIPTION]]</f>
        <v>CONCRETE TRAFFIC RAILING- BRIDGE, 32" F-SHAPE, PROJECT 442915-1-52-01</v>
      </c>
      <c r="F3030" s="2" t="str">
        <f>+LEFT(Table13456[[#This Row],[PAY ITEM]],1)</f>
        <v>0</v>
      </c>
      <c r="G3030" s="2" t="str">
        <f>IF(Table13456[[#This Row],[first]]="0",SUBSTITUTE(TRIM(MID(B3030, 2, 3))," ","0"),SUBSTITUTE(TRIM(MID(B3030, 1, 3))," ","0"))</f>
        <v>521</v>
      </c>
      <c r="H3030" s="2" t="str">
        <f>IF(Table13456[[#This Row],[first]]="0",SUBSTITUTE(TRIM(MID(B3030, 5, 3))," ","0"),SUBSTITUTE(TRIM(MID(B3030, 4, 3))," ","0"))</f>
        <v>5</v>
      </c>
      <c r="I3030" s="2" t="str">
        <f>IF(Table13456[[#This Row],[first]]="0",SUBSTITUTE(TRIM(MID(B3030, 8, 3))," ","0"),SUBSTITUTE(TRIM(MID(B3030, 7, 3))," ","0"))</f>
        <v>49</v>
      </c>
      <c r="J3030" s="2">
        <v>1</v>
      </c>
      <c r="K3030" s="2" t="str">
        <f t="shared" si="141"/>
        <v>521</v>
      </c>
      <c r="L3030" s="2" t="str">
        <f t="shared" si="142"/>
        <v>005</v>
      </c>
      <c r="M3030" s="2" t="str">
        <f t="shared" si="143"/>
        <v>049</v>
      </c>
    </row>
    <row r="3031" spans="2:13" x14ac:dyDescent="0.25">
      <c r="B3031" s="4" t="s">
        <v>9142</v>
      </c>
      <c r="C3031" s="2" t="s">
        <v>9143</v>
      </c>
      <c r="D3031" s="6" t="str">
        <f>+_xlfn.CONCAT(Table13456[[#This Row],[phase1]],Table13456[[#This Row],[phase2]],Table13456[[#This Row],[phase3]],Table13456[[#This Row],[phase4]])</f>
        <v>1521005050</v>
      </c>
      <c r="E3031" s="2" t="str">
        <f>+Table13456[[#This Row],[DESCRIPTION]]</f>
        <v>CONCRETE TRAFFIC RAILING- BRIDGE, RETROFIT-POST &amp; BEAM RAILING, PROJECT 441129-1-52-01</v>
      </c>
      <c r="F3031" s="2" t="str">
        <f>+LEFT(Table13456[[#This Row],[PAY ITEM]],1)</f>
        <v>0</v>
      </c>
      <c r="G3031" s="2" t="str">
        <f>IF(Table13456[[#This Row],[first]]="0",SUBSTITUTE(TRIM(MID(B3031, 2, 3))," ","0"),SUBSTITUTE(TRIM(MID(B3031, 1, 3))," ","0"))</f>
        <v>521</v>
      </c>
      <c r="H3031" s="2" t="str">
        <f>IF(Table13456[[#This Row],[first]]="0",SUBSTITUTE(TRIM(MID(B3031, 5, 3))," ","0"),SUBSTITUTE(TRIM(MID(B3031, 4, 3))," ","0"))</f>
        <v>5</v>
      </c>
      <c r="I3031" s="2" t="str">
        <f>IF(Table13456[[#This Row],[first]]="0",SUBSTITUTE(TRIM(MID(B3031, 8, 3))," ","0"),SUBSTITUTE(TRIM(MID(B3031, 7, 3))," ","0"))</f>
        <v>50</v>
      </c>
      <c r="J3031" s="2">
        <v>1</v>
      </c>
      <c r="K3031" s="2" t="str">
        <f t="shared" si="141"/>
        <v>521</v>
      </c>
      <c r="L3031" s="2" t="str">
        <f t="shared" si="142"/>
        <v>005</v>
      </c>
      <c r="M3031" s="2" t="str">
        <f t="shared" si="143"/>
        <v>050</v>
      </c>
    </row>
    <row r="3032" spans="2:13" x14ac:dyDescent="0.25">
      <c r="B3032" s="4" t="s">
        <v>9144</v>
      </c>
      <c r="C3032" s="2" t="s">
        <v>9145</v>
      </c>
      <c r="D3032" s="6" t="str">
        <f>+_xlfn.CONCAT(Table13456[[#This Row],[phase1]],Table13456[[#This Row],[phase2]],Table13456[[#This Row],[phase3]],Table13456[[#This Row],[phase4]])</f>
        <v>1521005051</v>
      </c>
      <c r="E3032" s="2" t="str">
        <f>+Table13456[[#This Row],[DESCRIPTION]]</f>
        <v>CONCRETE TRAFFIC RAILING- BRIDGE, 32" F-SHAPE,  PROJECT 441960-1-52-01</v>
      </c>
      <c r="F3032" s="2" t="str">
        <f>+LEFT(Table13456[[#This Row],[PAY ITEM]],1)</f>
        <v>0</v>
      </c>
      <c r="G3032" s="2" t="str">
        <f>IF(Table13456[[#This Row],[first]]="0",SUBSTITUTE(TRIM(MID(B3032, 2, 3))," ","0"),SUBSTITUTE(TRIM(MID(B3032, 1, 3))," ","0"))</f>
        <v>521</v>
      </c>
      <c r="H3032" s="2" t="str">
        <f>IF(Table13456[[#This Row],[first]]="0",SUBSTITUTE(TRIM(MID(B3032, 5, 3))," ","0"),SUBSTITUTE(TRIM(MID(B3032, 4, 3))," ","0"))</f>
        <v>5</v>
      </c>
      <c r="I3032" s="2" t="str">
        <f>IF(Table13456[[#This Row],[first]]="0",SUBSTITUTE(TRIM(MID(B3032, 8, 3))," ","0"),SUBSTITUTE(TRIM(MID(B3032, 7, 3))," ","0"))</f>
        <v>51</v>
      </c>
      <c r="J3032" s="2">
        <v>1</v>
      </c>
      <c r="K3032" s="2" t="str">
        <f t="shared" si="141"/>
        <v>521</v>
      </c>
      <c r="L3032" s="2" t="str">
        <f t="shared" si="142"/>
        <v>005</v>
      </c>
      <c r="M3032" s="2" t="str">
        <f t="shared" si="143"/>
        <v>051</v>
      </c>
    </row>
    <row r="3033" spans="2:13" x14ac:dyDescent="0.25">
      <c r="B3033" s="4" t="s">
        <v>9146</v>
      </c>
      <c r="C3033" s="2" t="s">
        <v>9147</v>
      </c>
      <c r="D3033" s="6" t="str">
        <f>+_xlfn.CONCAT(Table13456[[#This Row],[phase1]],Table13456[[#This Row],[phase2]],Table13456[[#This Row],[phase3]],Table13456[[#This Row],[phase4]])</f>
        <v>1521005052</v>
      </c>
      <c r="E3033" s="2" t="str">
        <f>+Table13456[[#This Row],[DESCRIPTION]]</f>
        <v>CONCRETE TRAFFIC RAILING- BRIDGE, MEDIAN 32" F-SHAPE,  PROJECT 441960-1-52-01</v>
      </c>
      <c r="F3033" s="2" t="str">
        <f>+LEFT(Table13456[[#This Row],[PAY ITEM]],1)</f>
        <v>0</v>
      </c>
      <c r="G3033" s="2" t="str">
        <f>IF(Table13456[[#This Row],[first]]="0",SUBSTITUTE(TRIM(MID(B3033, 2, 3))," ","0"),SUBSTITUTE(TRIM(MID(B3033, 1, 3))," ","0"))</f>
        <v>521</v>
      </c>
      <c r="H3033" s="2" t="str">
        <f>IF(Table13456[[#This Row],[first]]="0",SUBSTITUTE(TRIM(MID(B3033, 5, 3))," ","0"),SUBSTITUTE(TRIM(MID(B3033, 4, 3))," ","0"))</f>
        <v>5</v>
      </c>
      <c r="I3033" s="2" t="str">
        <f>IF(Table13456[[#This Row],[first]]="0",SUBSTITUTE(TRIM(MID(B3033, 8, 3))," ","0"),SUBSTITUTE(TRIM(MID(B3033, 7, 3))," ","0"))</f>
        <v>52</v>
      </c>
      <c r="J3033" s="2">
        <v>1</v>
      </c>
      <c r="K3033" s="2" t="str">
        <f t="shared" si="141"/>
        <v>521</v>
      </c>
      <c r="L3033" s="2" t="str">
        <f t="shared" si="142"/>
        <v>005</v>
      </c>
      <c r="M3033" s="2" t="str">
        <f t="shared" si="143"/>
        <v>052</v>
      </c>
    </row>
    <row r="3034" spans="2:13" x14ac:dyDescent="0.25">
      <c r="B3034" s="2" t="s">
        <v>9148</v>
      </c>
      <c r="C3034" s="2" t="s">
        <v>9149</v>
      </c>
      <c r="D3034" s="6" t="str">
        <f>+_xlfn.CONCAT(Table13456[[#This Row],[phase1]],Table13456[[#This Row],[phase2]],Table13456[[#This Row],[phase3]],Table13456[[#This Row],[phase4]])</f>
        <v>1521005053</v>
      </c>
      <c r="E3034" s="2" t="str">
        <f>+Table13456[[#This Row],[DESCRIPTION]]</f>
        <v>CONCRETE TRAFFIC RAILING- BRIDGE, 54" MODIFIED SINGLE SLOPE FOR PROJECT 229664-6-52-01</v>
      </c>
      <c r="F3034" s="2" t="str">
        <f>+LEFT(Table13456[[#This Row],[PAY ITEM]],1)</f>
        <v>0</v>
      </c>
      <c r="G3034" s="2" t="str">
        <f>IF(Table13456[[#This Row],[first]]="0",SUBSTITUTE(TRIM(MID(B3034, 2, 3))," ","0"),SUBSTITUTE(TRIM(MID(B3034, 1, 3))," ","0"))</f>
        <v>521</v>
      </c>
      <c r="H3034" s="2" t="str">
        <f>IF(Table13456[[#This Row],[first]]="0",SUBSTITUTE(TRIM(MID(B3034, 5, 3))," ","0"),SUBSTITUTE(TRIM(MID(B3034, 4, 3))," ","0"))</f>
        <v>5</v>
      </c>
      <c r="I3034" s="2" t="str">
        <f>IF(Table13456[[#This Row],[first]]="0",SUBSTITUTE(TRIM(MID(B3034, 8, 3))," ","0"),SUBSTITUTE(TRIM(MID(B3034, 7, 3))," ","0"))</f>
        <v>53</v>
      </c>
      <c r="J3034" s="2">
        <v>1</v>
      </c>
      <c r="K3034" s="2" t="str">
        <f t="shared" si="141"/>
        <v>521</v>
      </c>
      <c r="L3034" s="2" t="str">
        <f t="shared" si="142"/>
        <v>005</v>
      </c>
      <c r="M3034" s="2" t="str">
        <f t="shared" si="143"/>
        <v>053</v>
      </c>
    </row>
    <row r="3035" spans="2:13" x14ac:dyDescent="0.25">
      <c r="B3035" s="2" t="s">
        <v>9150</v>
      </c>
      <c r="C3035" s="2" t="s">
        <v>9151</v>
      </c>
      <c r="D3035" s="6" t="str">
        <f>+_xlfn.CONCAT(Table13456[[#This Row],[phase1]],Table13456[[#This Row],[phase2]],Table13456[[#This Row],[phase3]],Table13456[[#This Row],[phase4]])</f>
        <v>1521005054</v>
      </c>
      <c r="E3035" s="2" t="str">
        <f>+Table13456[[#This Row],[DESCRIPTION]]</f>
        <v>CONCRETE TRAFFIC RAILING- BRIDGE, MODIFIED 36" SINGLE SLOPE ON APPROACH SLAB FOR PROJECT 437489-1-52-01</v>
      </c>
      <c r="F3035" s="2" t="str">
        <f>+LEFT(Table13456[[#This Row],[PAY ITEM]],1)</f>
        <v>0</v>
      </c>
      <c r="G3035" s="2" t="str">
        <f>IF(Table13456[[#This Row],[first]]="0",SUBSTITUTE(TRIM(MID(B3035, 2, 3))," ","0"),SUBSTITUTE(TRIM(MID(B3035, 1, 3))," ","0"))</f>
        <v>521</v>
      </c>
      <c r="H3035" s="2" t="str">
        <f>IF(Table13456[[#This Row],[first]]="0",SUBSTITUTE(TRIM(MID(B3035, 5, 3))," ","0"),SUBSTITUTE(TRIM(MID(B3035, 4, 3))," ","0"))</f>
        <v>5</v>
      </c>
      <c r="I3035" s="2" t="str">
        <f>IF(Table13456[[#This Row],[first]]="0",SUBSTITUTE(TRIM(MID(B3035, 8, 3))," ","0"),SUBSTITUTE(TRIM(MID(B3035, 7, 3))," ","0"))</f>
        <v>54</v>
      </c>
      <c r="J3035" s="2">
        <v>1</v>
      </c>
      <c r="K3035" s="2" t="str">
        <f t="shared" si="141"/>
        <v>521</v>
      </c>
      <c r="L3035" s="2" t="str">
        <f t="shared" si="142"/>
        <v>005</v>
      </c>
      <c r="M3035" s="2" t="str">
        <f t="shared" si="143"/>
        <v>054</v>
      </c>
    </row>
    <row r="3036" spans="2:13" x14ac:dyDescent="0.25">
      <c r="B3036" s="4" t="s">
        <v>9152</v>
      </c>
      <c r="C3036" s="2" t="s">
        <v>9153</v>
      </c>
      <c r="D3036" s="6" t="str">
        <f>+_xlfn.CONCAT(Table13456[[#This Row],[phase1]],Table13456[[#This Row],[phase2]],Table13456[[#This Row],[phase3]],Table13456[[#This Row],[phase4]])</f>
        <v>1521005055</v>
      </c>
      <c r="E3036" s="2" t="str">
        <f>+Table13456[[#This Row],[DESCRIPTION]]</f>
        <v>CONCRETE TRAFFIC RAILING- BRIDGE, 32" F-SHAPE,  PROJECT 429576-2-52-01</v>
      </c>
      <c r="F3036" s="2" t="str">
        <f>+LEFT(Table13456[[#This Row],[PAY ITEM]],1)</f>
        <v>0</v>
      </c>
      <c r="G3036" s="2" t="str">
        <f>IF(Table13456[[#This Row],[first]]="0",SUBSTITUTE(TRIM(MID(B3036, 2, 3))," ","0"),SUBSTITUTE(TRIM(MID(B3036, 1, 3))," ","0"))</f>
        <v>521</v>
      </c>
      <c r="H3036" s="2" t="str">
        <f>IF(Table13456[[#This Row],[first]]="0",SUBSTITUTE(TRIM(MID(B3036, 5, 3))," ","0"),SUBSTITUTE(TRIM(MID(B3036, 4, 3))," ","0"))</f>
        <v>5</v>
      </c>
      <c r="I3036" s="2" t="str">
        <f>IF(Table13456[[#This Row],[first]]="0",SUBSTITUTE(TRIM(MID(B3036, 8, 3))," ","0"),SUBSTITUTE(TRIM(MID(B3036, 7, 3))," ","0"))</f>
        <v>55</v>
      </c>
      <c r="J3036" s="2">
        <v>1</v>
      </c>
      <c r="K3036" s="2" t="str">
        <f t="shared" si="141"/>
        <v>521</v>
      </c>
      <c r="L3036" s="2" t="str">
        <f t="shared" si="142"/>
        <v>005</v>
      </c>
      <c r="M3036" s="2" t="str">
        <f t="shared" si="143"/>
        <v>055</v>
      </c>
    </row>
    <row r="3037" spans="2:13" x14ac:dyDescent="0.25">
      <c r="B3037" s="2" t="s">
        <v>9154</v>
      </c>
      <c r="C3037" s="2" t="s">
        <v>9155</v>
      </c>
      <c r="D3037" s="6" t="str">
        <f>+_xlfn.CONCAT(Table13456[[#This Row],[phase1]],Table13456[[#This Row],[phase2]],Table13456[[#This Row],[phase3]],Table13456[[#This Row],[phase4]])</f>
        <v>1521005056</v>
      </c>
      <c r="E3037" s="2" t="str">
        <f>+Table13456[[#This Row],[DESCRIPTION]]</f>
        <v>CONCRETE TRAFFIC RAILING- BRIDGE, 42" SPECIAL DESIGN,  PROJECT 437428-1-52-01</v>
      </c>
      <c r="F3037" s="2" t="str">
        <f>+LEFT(Table13456[[#This Row],[PAY ITEM]],1)</f>
        <v>0</v>
      </c>
      <c r="G3037" s="2" t="str">
        <f>IF(Table13456[[#This Row],[first]]="0",SUBSTITUTE(TRIM(MID(B3037, 2, 3))," ","0"),SUBSTITUTE(TRIM(MID(B3037, 1, 3))," ","0"))</f>
        <v>521</v>
      </c>
      <c r="H3037" s="2" t="str">
        <f>IF(Table13456[[#This Row],[first]]="0",SUBSTITUTE(TRIM(MID(B3037, 5, 3))," ","0"),SUBSTITUTE(TRIM(MID(B3037, 4, 3))," ","0"))</f>
        <v>5</v>
      </c>
      <c r="I3037" s="2" t="str">
        <f>IF(Table13456[[#This Row],[first]]="0",SUBSTITUTE(TRIM(MID(B3037, 8, 3))," ","0"),SUBSTITUTE(TRIM(MID(B3037, 7, 3))," ","0"))</f>
        <v>56</v>
      </c>
      <c r="J3037" s="2">
        <v>1</v>
      </c>
      <c r="K3037" s="2" t="str">
        <f t="shared" si="141"/>
        <v>521</v>
      </c>
      <c r="L3037" s="2" t="str">
        <f t="shared" si="142"/>
        <v>005</v>
      </c>
      <c r="M3037" s="2" t="str">
        <f t="shared" si="143"/>
        <v>056</v>
      </c>
    </row>
    <row r="3038" spans="2:13" x14ac:dyDescent="0.25">
      <c r="B3038" s="4" t="s">
        <v>9156</v>
      </c>
      <c r="C3038" s="2" t="s">
        <v>9157</v>
      </c>
      <c r="D3038" s="6" t="str">
        <f>+_xlfn.CONCAT(Table13456[[#This Row],[phase1]],Table13456[[#This Row],[phase2]],Table13456[[#This Row],[phase3]],Table13456[[#This Row],[phase4]])</f>
        <v>1521005057</v>
      </c>
      <c r="E3038" s="2" t="str">
        <f>+Table13456[[#This Row],[DESCRIPTION]]</f>
        <v>CONCRETE TRAFFIC RAILING- BRIDGE, 32" F-SHAPE,  PROJECT 440473-1-52-01</v>
      </c>
      <c r="F3038" s="2" t="str">
        <f>+LEFT(Table13456[[#This Row],[PAY ITEM]],1)</f>
        <v>0</v>
      </c>
      <c r="G3038" s="2" t="str">
        <f>IF(Table13456[[#This Row],[first]]="0",SUBSTITUTE(TRIM(MID(B3038, 2, 3))," ","0"),SUBSTITUTE(TRIM(MID(B3038, 1, 3))," ","0"))</f>
        <v>521</v>
      </c>
      <c r="H3038" s="2" t="str">
        <f>IF(Table13456[[#This Row],[first]]="0",SUBSTITUTE(TRIM(MID(B3038, 5, 3))," ","0"),SUBSTITUTE(TRIM(MID(B3038, 4, 3))," ","0"))</f>
        <v>5</v>
      </c>
      <c r="I3038" s="2" t="str">
        <f>IF(Table13456[[#This Row],[first]]="0",SUBSTITUTE(TRIM(MID(B3038, 8, 3))," ","0"),SUBSTITUTE(TRIM(MID(B3038, 7, 3))," ","0"))</f>
        <v>57</v>
      </c>
      <c r="J3038" s="2">
        <v>1</v>
      </c>
      <c r="K3038" s="2" t="str">
        <f t="shared" si="141"/>
        <v>521</v>
      </c>
      <c r="L3038" s="2" t="str">
        <f t="shared" si="142"/>
        <v>005</v>
      </c>
      <c r="M3038" s="2" t="str">
        <f t="shared" si="143"/>
        <v>057</v>
      </c>
    </row>
    <row r="3039" spans="2:13" x14ac:dyDescent="0.25">
      <c r="B3039" s="2" t="s">
        <v>9158</v>
      </c>
      <c r="C3039" s="2" t="s">
        <v>9093</v>
      </c>
      <c r="D3039" s="6" t="str">
        <f>+_xlfn.CONCAT(Table13456[[#This Row],[phase1]],Table13456[[#This Row],[phase2]],Table13456[[#This Row],[phase3]],Table13456[[#This Row],[phase4]])</f>
        <v>1521005058</v>
      </c>
      <c r="E3039" s="2" t="str">
        <f>+Table13456[[#This Row],[DESCRIPTION]]</f>
        <v>CONCRETE TRAFFIC RAILING- BRIDGE, CORRAL W/CURB</v>
      </c>
      <c r="F3039" s="2" t="str">
        <f>+LEFT(Table13456[[#This Row],[PAY ITEM]],1)</f>
        <v>0</v>
      </c>
      <c r="G3039" s="2" t="str">
        <f>IF(Table13456[[#This Row],[first]]="0",SUBSTITUTE(TRIM(MID(B3039, 2, 3))," ","0"),SUBSTITUTE(TRIM(MID(B3039, 1, 3))," ","0"))</f>
        <v>521</v>
      </c>
      <c r="H3039" s="2" t="str">
        <f>IF(Table13456[[#This Row],[first]]="0",SUBSTITUTE(TRIM(MID(B3039, 5, 3))," ","0"),SUBSTITUTE(TRIM(MID(B3039, 4, 3))," ","0"))</f>
        <v>5</v>
      </c>
      <c r="I3039" s="2" t="str">
        <f>IF(Table13456[[#This Row],[first]]="0",SUBSTITUTE(TRIM(MID(B3039, 8, 3))," ","0"),SUBSTITUTE(TRIM(MID(B3039, 7, 3))," ","0"))</f>
        <v>58</v>
      </c>
      <c r="J3039" s="2">
        <v>1</v>
      </c>
      <c r="K3039" s="2" t="str">
        <f t="shared" si="141"/>
        <v>521</v>
      </c>
      <c r="L3039" s="2" t="str">
        <f t="shared" si="142"/>
        <v>005</v>
      </c>
      <c r="M3039" s="2" t="str">
        <f t="shared" si="143"/>
        <v>058</v>
      </c>
    </row>
    <row r="3040" spans="2:13" x14ac:dyDescent="0.25">
      <c r="B3040" s="2" t="s">
        <v>1590</v>
      </c>
      <c r="C3040" s="2" t="s">
        <v>1591</v>
      </c>
      <c r="D3040" s="6" t="str">
        <f>+_xlfn.CONCAT(Table13456[[#This Row],[phase1]],Table13456[[#This Row],[phase2]],Table13456[[#This Row],[phase3]],Table13456[[#This Row],[phase4]])</f>
        <v>1521005100</v>
      </c>
      <c r="E3040" s="2" t="str">
        <f>+Table13456[[#This Row],[DESCRIPTION]]</f>
        <v>CONCRETE TRAFFIC RAILING- BRIDGE, 32" F-SHAPE</v>
      </c>
      <c r="F3040" s="2" t="str">
        <f>+LEFT(Table13456[[#This Row],[PAY ITEM]],1)</f>
        <v>0</v>
      </c>
      <c r="G3040" s="2" t="str">
        <f>IF(Table13456[[#This Row],[first]]="0",SUBSTITUTE(TRIM(MID(B3040, 2, 3))," ","0"),SUBSTITUTE(TRIM(MID(B3040, 1, 3))," ","0"))</f>
        <v>521</v>
      </c>
      <c r="H3040" s="2" t="str">
        <f>IF(Table13456[[#This Row],[first]]="0",SUBSTITUTE(TRIM(MID(B3040, 5, 3))," ","0"),SUBSTITUTE(TRIM(MID(B3040, 4, 3))," ","0"))</f>
        <v>5</v>
      </c>
      <c r="I3040" s="2" t="str">
        <f>IF(Table13456[[#This Row],[first]]="0",SUBSTITUTE(TRIM(MID(B3040, 8, 3))," ","0"),SUBSTITUTE(TRIM(MID(B3040, 7, 3))," ","0"))</f>
        <v>100</v>
      </c>
      <c r="J3040" s="2">
        <v>1</v>
      </c>
      <c r="K3040" s="2" t="str">
        <f t="shared" si="141"/>
        <v>521</v>
      </c>
      <c r="L3040" s="2" t="str">
        <f t="shared" si="142"/>
        <v>005</v>
      </c>
      <c r="M3040" s="2" t="str">
        <f t="shared" si="143"/>
        <v>100</v>
      </c>
    </row>
    <row r="3041" spans="2:13" x14ac:dyDescent="0.25">
      <c r="B3041" s="2" t="s">
        <v>9159</v>
      </c>
      <c r="C3041" s="2" t="s">
        <v>9160</v>
      </c>
      <c r="D3041" s="6" t="str">
        <f>+_xlfn.CONCAT(Table13456[[#This Row],[phase1]],Table13456[[#This Row],[phase2]],Table13456[[#This Row],[phase3]],Table13456[[#This Row],[phase4]])</f>
        <v>1521006001</v>
      </c>
      <c r="E3041" s="2" t="str">
        <f>+Table13456[[#This Row],[DESCRIPTION]]</f>
        <v>CONCRETE PARAPET, PEDEST/BICYCLE</v>
      </c>
      <c r="F3041" s="2" t="str">
        <f>+LEFT(Table13456[[#This Row],[PAY ITEM]],1)</f>
        <v>0</v>
      </c>
      <c r="G3041" s="2" t="str">
        <f>IF(Table13456[[#This Row],[first]]="0",SUBSTITUTE(TRIM(MID(B3041, 2, 3))," ","0"),SUBSTITUTE(TRIM(MID(B3041, 1, 3))," ","0"))</f>
        <v>521</v>
      </c>
      <c r="H3041" s="2" t="str">
        <f>IF(Table13456[[#This Row],[first]]="0",SUBSTITUTE(TRIM(MID(B3041, 5, 3))," ","0"),SUBSTITUTE(TRIM(MID(B3041, 4, 3))," ","0"))</f>
        <v>6</v>
      </c>
      <c r="I3041" s="2" t="str">
        <f>IF(Table13456[[#This Row],[first]]="0",SUBSTITUTE(TRIM(MID(B3041, 8, 3))," ","0"),SUBSTITUTE(TRIM(MID(B3041, 7, 3))," ","0"))</f>
        <v>1</v>
      </c>
      <c r="J3041" s="2">
        <v>1</v>
      </c>
      <c r="K3041" s="2" t="str">
        <f t="shared" si="141"/>
        <v>521</v>
      </c>
      <c r="L3041" s="2" t="str">
        <f t="shared" si="142"/>
        <v>006</v>
      </c>
      <c r="M3041" s="2" t="str">
        <f t="shared" si="143"/>
        <v>001</v>
      </c>
    </row>
    <row r="3042" spans="2:13" x14ac:dyDescent="0.25">
      <c r="B3042" s="4" t="s">
        <v>9161</v>
      </c>
      <c r="C3042" s="2" t="s">
        <v>9162</v>
      </c>
      <c r="D3042" s="6" t="str">
        <f>+_xlfn.CONCAT(Table13456[[#This Row],[phase1]],Table13456[[#This Row],[phase2]],Table13456[[#This Row],[phase3]],Table13456[[#This Row],[phase4]])</f>
        <v>1521006002</v>
      </c>
      <c r="E3042" s="2" t="str">
        <f>+Table13456[[#This Row],[DESCRIPTION]]</f>
        <v>CONCRETE PARAPET, SPECIAL</v>
      </c>
      <c r="F3042" s="2" t="str">
        <f>+LEFT(Table13456[[#This Row],[PAY ITEM]],1)</f>
        <v>0</v>
      </c>
      <c r="G3042" s="2" t="str">
        <f>IF(Table13456[[#This Row],[first]]="0",SUBSTITUTE(TRIM(MID(B3042, 2, 3))," ","0"),SUBSTITUTE(TRIM(MID(B3042, 1, 3))," ","0"))</f>
        <v>521</v>
      </c>
      <c r="H3042" s="2" t="str">
        <f>IF(Table13456[[#This Row],[first]]="0",SUBSTITUTE(TRIM(MID(B3042, 5, 3))," ","0"),SUBSTITUTE(TRIM(MID(B3042, 4, 3))," ","0"))</f>
        <v>6</v>
      </c>
      <c r="I3042" s="2" t="str">
        <f>IF(Table13456[[#This Row],[first]]="0",SUBSTITUTE(TRIM(MID(B3042, 8, 3))," ","0"),SUBSTITUTE(TRIM(MID(B3042, 7, 3))," ","0"))</f>
        <v>2</v>
      </c>
      <c r="J3042" s="2">
        <v>1</v>
      </c>
      <c r="K3042" s="2" t="str">
        <f t="shared" si="141"/>
        <v>521</v>
      </c>
      <c r="L3042" s="2" t="str">
        <f t="shared" si="142"/>
        <v>006</v>
      </c>
      <c r="M3042" s="2" t="str">
        <f t="shared" si="143"/>
        <v>002</v>
      </c>
    </row>
    <row r="3043" spans="2:13" x14ac:dyDescent="0.25">
      <c r="B3043" s="2" t="s">
        <v>9163</v>
      </c>
      <c r="C3043" s="2" t="s">
        <v>9164</v>
      </c>
      <c r="D3043" s="6" t="str">
        <f>+_xlfn.CONCAT(Table13456[[#This Row],[phase1]],Table13456[[#This Row],[phase2]],Table13456[[#This Row],[phase3]],Table13456[[#This Row],[phase4]])</f>
        <v>1521006003</v>
      </c>
      <c r="E3043" s="2" t="str">
        <f>+Table13456[[#This Row],[DESCRIPTION]]</f>
        <v>CONCRETE PARAPET, RETAINING WALL MOUNTED WITH SIDEWALK</v>
      </c>
      <c r="F3043" s="2" t="str">
        <f>+LEFT(Table13456[[#This Row],[PAY ITEM]],1)</f>
        <v>0</v>
      </c>
      <c r="G3043" s="2" t="str">
        <f>IF(Table13456[[#This Row],[first]]="0",SUBSTITUTE(TRIM(MID(B3043, 2, 3))," ","0"),SUBSTITUTE(TRIM(MID(B3043, 1, 3))," ","0"))</f>
        <v>521</v>
      </c>
      <c r="H3043" s="2" t="str">
        <f>IF(Table13456[[#This Row],[first]]="0",SUBSTITUTE(TRIM(MID(B3043, 5, 3))," ","0"),SUBSTITUTE(TRIM(MID(B3043, 4, 3))," ","0"))</f>
        <v>6</v>
      </c>
      <c r="I3043" s="2" t="str">
        <f>IF(Table13456[[#This Row],[first]]="0",SUBSTITUTE(TRIM(MID(B3043, 8, 3))," ","0"),SUBSTITUTE(TRIM(MID(B3043, 7, 3))," ","0"))</f>
        <v>3</v>
      </c>
      <c r="J3043" s="2">
        <v>1</v>
      </c>
      <c r="K3043" s="2" t="str">
        <f t="shared" si="141"/>
        <v>521</v>
      </c>
      <c r="L3043" s="2" t="str">
        <f t="shared" si="142"/>
        <v>006</v>
      </c>
      <c r="M3043" s="2" t="str">
        <f t="shared" si="143"/>
        <v>003</v>
      </c>
    </row>
    <row r="3044" spans="2:13" x14ac:dyDescent="0.25">
      <c r="B3044" s="4" t="s">
        <v>1592</v>
      </c>
      <c r="C3044" s="2" t="s">
        <v>1593</v>
      </c>
      <c r="D3044" s="6" t="str">
        <f>+_xlfn.CONCAT(Table13456[[#This Row],[phase1]],Table13456[[#This Row],[phase2]],Table13456[[#This Row],[phase3]],Table13456[[#This Row],[phase4]])</f>
        <v>1521006011</v>
      </c>
      <c r="E3044" s="2" t="str">
        <f>+Table13456[[#This Row],[DESCRIPTION]]</f>
        <v>CONCRETE PARAPET, PEDESTRIAN/BICYCLE, 27" HEIGHT</v>
      </c>
      <c r="F3044" s="2" t="str">
        <f>+LEFT(Table13456[[#This Row],[PAY ITEM]],1)</f>
        <v>0</v>
      </c>
      <c r="G3044" s="2" t="str">
        <f>IF(Table13456[[#This Row],[first]]="0",SUBSTITUTE(TRIM(MID(B3044, 2, 3))," ","0"),SUBSTITUTE(TRIM(MID(B3044, 1, 3))," ","0"))</f>
        <v>521</v>
      </c>
      <c r="H3044" s="2" t="str">
        <f>IF(Table13456[[#This Row],[first]]="0",SUBSTITUTE(TRIM(MID(B3044, 5, 3))," ","0"),SUBSTITUTE(TRIM(MID(B3044, 4, 3))," ","0"))</f>
        <v>6</v>
      </c>
      <c r="I3044" s="2" t="str">
        <f>IF(Table13456[[#This Row],[first]]="0",SUBSTITUTE(TRIM(MID(B3044, 8, 3))," ","0"),SUBSTITUTE(TRIM(MID(B3044, 7, 3))," ","0"))</f>
        <v>11</v>
      </c>
      <c r="J3044" s="2">
        <v>1</v>
      </c>
      <c r="K3044" s="2" t="str">
        <f t="shared" si="141"/>
        <v>521</v>
      </c>
      <c r="L3044" s="2" t="str">
        <f t="shared" si="142"/>
        <v>006</v>
      </c>
      <c r="M3044" s="2" t="str">
        <f t="shared" si="143"/>
        <v>011</v>
      </c>
    </row>
    <row r="3045" spans="2:13" x14ac:dyDescent="0.25">
      <c r="B3045" s="4" t="s">
        <v>9165</v>
      </c>
      <c r="C3045" s="2" t="s">
        <v>9166</v>
      </c>
      <c r="D3045" s="6" t="str">
        <f>+_xlfn.CONCAT(Table13456[[#This Row],[phase1]],Table13456[[#This Row],[phase2]],Table13456[[#This Row],[phase3]],Table13456[[#This Row],[phase4]])</f>
        <v>1521006012</v>
      </c>
      <c r="E3045" s="2" t="str">
        <f>+Table13456[[#This Row],[DESCRIPTION]]</f>
        <v>CONCRETE PARAPET, PEDESTRIAN/BICYCLE, 42" HEIGHT</v>
      </c>
      <c r="F3045" s="2" t="str">
        <f>+LEFT(Table13456[[#This Row],[PAY ITEM]],1)</f>
        <v>0</v>
      </c>
      <c r="G3045" s="2" t="str">
        <f>IF(Table13456[[#This Row],[first]]="0",SUBSTITUTE(TRIM(MID(B3045, 2, 3))," ","0"),SUBSTITUTE(TRIM(MID(B3045, 1, 3))," ","0"))</f>
        <v>521</v>
      </c>
      <c r="H3045" s="2" t="str">
        <f>IF(Table13456[[#This Row],[first]]="0",SUBSTITUTE(TRIM(MID(B3045, 5, 3))," ","0"),SUBSTITUTE(TRIM(MID(B3045, 4, 3))," ","0"))</f>
        <v>6</v>
      </c>
      <c r="I3045" s="2" t="str">
        <f>IF(Table13456[[#This Row],[first]]="0",SUBSTITUTE(TRIM(MID(B3045, 8, 3))," ","0"),SUBSTITUTE(TRIM(MID(B3045, 7, 3))," ","0"))</f>
        <v>12</v>
      </c>
      <c r="J3045" s="2">
        <v>1</v>
      </c>
      <c r="K3045" s="2" t="str">
        <f t="shared" si="141"/>
        <v>521</v>
      </c>
      <c r="L3045" s="2" t="str">
        <f t="shared" si="142"/>
        <v>006</v>
      </c>
      <c r="M3045" s="2" t="str">
        <f t="shared" si="143"/>
        <v>012</v>
      </c>
    </row>
    <row r="3046" spans="2:13" x14ac:dyDescent="0.25">
      <c r="B3046" s="4" t="s">
        <v>9167</v>
      </c>
      <c r="C3046" s="2" t="s">
        <v>9168</v>
      </c>
      <c r="D3046" s="6" t="str">
        <f>+_xlfn.CONCAT(Table13456[[#This Row],[phase1]],Table13456[[#This Row],[phase2]],Table13456[[#This Row],[phase3]],Table13456[[#This Row],[phase4]])</f>
        <v>1521006015</v>
      </c>
      <c r="E3046" s="2" t="str">
        <f>+Table13456[[#This Row],[DESCRIPTION]]</f>
        <v>CONCRETE PARAPET, PEDESTRIAN/BICYCLE, 26" HEIGHT WITH STONE CAP</v>
      </c>
      <c r="F3046" s="2" t="str">
        <f>+LEFT(Table13456[[#This Row],[PAY ITEM]],1)</f>
        <v>0</v>
      </c>
      <c r="G3046" s="2" t="str">
        <f>IF(Table13456[[#This Row],[first]]="0",SUBSTITUTE(TRIM(MID(B3046, 2, 3))," ","0"),SUBSTITUTE(TRIM(MID(B3046, 1, 3))," ","0"))</f>
        <v>521</v>
      </c>
      <c r="H3046" s="2" t="str">
        <f>IF(Table13456[[#This Row],[first]]="0",SUBSTITUTE(TRIM(MID(B3046, 5, 3))," ","0"),SUBSTITUTE(TRIM(MID(B3046, 4, 3))," ","0"))</f>
        <v>6</v>
      </c>
      <c r="I3046" s="2" t="str">
        <f>IF(Table13456[[#This Row],[first]]="0",SUBSTITUTE(TRIM(MID(B3046, 8, 3))," ","0"),SUBSTITUTE(TRIM(MID(B3046, 7, 3))," ","0"))</f>
        <v>15</v>
      </c>
      <c r="J3046" s="2">
        <v>1</v>
      </c>
      <c r="K3046" s="2" t="str">
        <f t="shared" si="141"/>
        <v>521</v>
      </c>
      <c r="L3046" s="2" t="str">
        <f t="shared" si="142"/>
        <v>006</v>
      </c>
      <c r="M3046" s="2" t="str">
        <f t="shared" si="143"/>
        <v>015</v>
      </c>
    </row>
    <row r="3047" spans="2:13" x14ac:dyDescent="0.25">
      <c r="B3047" s="2" t="s">
        <v>1594</v>
      </c>
      <c r="C3047" s="2" t="s">
        <v>1595</v>
      </c>
      <c r="D3047" s="6" t="str">
        <f>+_xlfn.CONCAT(Table13456[[#This Row],[phase1]],Table13456[[#This Row],[phase2]],Table13456[[#This Row],[phase3]],Table13456[[#This Row],[phase4]])</f>
        <v>1521006031</v>
      </c>
      <c r="E3047" s="2" t="str">
        <f>+Table13456[[#This Row],[DESCRIPTION]]</f>
        <v>CONCRETE PARAPET, RETAINING WALL SYSTEM MOUNTED  W/SIDEWALK, 27" HEIGHT</v>
      </c>
      <c r="F3047" s="2" t="str">
        <f>+LEFT(Table13456[[#This Row],[PAY ITEM]],1)</f>
        <v>0</v>
      </c>
      <c r="G3047" s="2" t="str">
        <f>IF(Table13456[[#This Row],[first]]="0",SUBSTITUTE(TRIM(MID(B3047, 2, 3))," ","0"),SUBSTITUTE(TRIM(MID(B3047, 1, 3))," ","0"))</f>
        <v>521</v>
      </c>
      <c r="H3047" s="2" t="str">
        <f>IF(Table13456[[#This Row],[first]]="0",SUBSTITUTE(TRIM(MID(B3047, 5, 3))," ","0"),SUBSTITUTE(TRIM(MID(B3047, 4, 3))," ","0"))</f>
        <v>6</v>
      </c>
      <c r="I3047" s="2" t="str">
        <f>IF(Table13456[[#This Row],[first]]="0",SUBSTITUTE(TRIM(MID(B3047, 8, 3))," ","0"),SUBSTITUTE(TRIM(MID(B3047, 7, 3))," ","0"))</f>
        <v>31</v>
      </c>
      <c r="J3047" s="2">
        <v>1</v>
      </c>
      <c r="K3047" s="2" t="str">
        <f t="shared" si="141"/>
        <v>521</v>
      </c>
      <c r="L3047" s="2" t="str">
        <f t="shared" si="142"/>
        <v>006</v>
      </c>
      <c r="M3047" s="2" t="str">
        <f t="shared" si="143"/>
        <v>031</v>
      </c>
    </row>
    <row r="3048" spans="2:13" x14ac:dyDescent="0.25">
      <c r="B3048" s="2" t="s">
        <v>9169</v>
      </c>
      <c r="C3048" s="2" t="s">
        <v>9170</v>
      </c>
      <c r="D3048" s="6" t="str">
        <f>+_xlfn.CONCAT(Table13456[[#This Row],[phase1]],Table13456[[#This Row],[phase2]],Table13456[[#This Row],[phase3]],Table13456[[#This Row],[phase4]])</f>
        <v>1521006032</v>
      </c>
      <c r="E3048" s="2" t="str">
        <f>+Table13456[[#This Row],[DESCRIPTION]]</f>
        <v>CONCRETE PARAPET, RETAINING WALL SYSTEM MOUNTED</v>
      </c>
      <c r="F3048" s="2" t="str">
        <f>+LEFT(Table13456[[#This Row],[PAY ITEM]],1)</f>
        <v>0</v>
      </c>
      <c r="G3048" s="2" t="str">
        <f>IF(Table13456[[#This Row],[first]]="0",SUBSTITUTE(TRIM(MID(B3048, 2, 3))," ","0"),SUBSTITUTE(TRIM(MID(B3048, 1, 3))," ","0"))</f>
        <v>521</v>
      </c>
      <c r="H3048" s="2" t="str">
        <f>IF(Table13456[[#This Row],[first]]="0",SUBSTITUTE(TRIM(MID(B3048, 5, 3))," ","0"),SUBSTITUTE(TRIM(MID(B3048, 4, 3))," ","0"))</f>
        <v>6</v>
      </c>
      <c r="I3048" s="2" t="str">
        <f>IF(Table13456[[#This Row],[first]]="0",SUBSTITUTE(TRIM(MID(B3048, 8, 3))," ","0"),SUBSTITUTE(TRIM(MID(B3048, 7, 3))," ","0"))</f>
        <v>32</v>
      </c>
      <c r="J3048" s="2">
        <v>1</v>
      </c>
      <c r="K3048" s="2" t="str">
        <f t="shared" si="141"/>
        <v>521</v>
      </c>
      <c r="L3048" s="2" t="str">
        <f t="shared" si="142"/>
        <v>006</v>
      </c>
      <c r="M3048" s="2" t="str">
        <f t="shared" si="143"/>
        <v>032</v>
      </c>
    </row>
    <row r="3049" spans="2:13" x14ac:dyDescent="0.25">
      <c r="B3049" s="2" t="s">
        <v>9171</v>
      </c>
      <c r="C3049" s="2" t="s">
        <v>9172</v>
      </c>
      <c r="D3049" s="6" t="str">
        <f>+_xlfn.CONCAT(Table13456[[#This Row],[phase1]],Table13456[[#This Row],[phase2]],Table13456[[#This Row],[phase3]],Table13456[[#This Row],[phase4]])</f>
        <v>1521006034</v>
      </c>
      <c r="E3049" s="2" t="str">
        <f>+Table13456[[#This Row],[DESCRIPTION]]</f>
        <v>CONCRETE PARAPET, RETAINING WALL SYSTEM MOUNTED  W/SIDEWALK, CURB</v>
      </c>
      <c r="F3049" s="2" t="str">
        <f>+LEFT(Table13456[[#This Row],[PAY ITEM]],1)</f>
        <v>0</v>
      </c>
      <c r="G3049" s="2" t="str">
        <f>IF(Table13456[[#This Row],[first]]="0",SUBSTITUTE(TRIM(MID(B3049, 2, 3))," ","0"),SUBSTITUTE(TRIM(MID(B3049, 1, 3))," ","0"))</f>
        <v>521</v>
      </c>
      <c r="H3049" s="2" t="str">
        <f>IF(Table13456[[#This Row],[first]]="0",SUBSTITUTE(TRIM(MID(B3049, 5, 3))," ","0"),SUBSTITUTE(TRIM(MID(B3049, 4, 3))," ","0"))</f>
        <v>6</v>
      </c>
      <c r="I3049" s="2" t="str">
        <f>IF(Table13456[[#This Row],[first]]="0",SUBSTITUTE(TRIM(MID(B3049, 8, 3))," ","0"),SUBSTITUTE(TRIM(MID(B3049, 7, 3))," ","0"))</f>
        <v>34</v>
      </c>
      <c r="J3049" s="2">
        <v>1</v>
      </c>
      <c r="K3049" s="2" t="str">
        <f t="shared" si="141"/>
        <v>521</v>
      </c>
      <c r="L3049" s="2" t="str">
        <f t="shared" si="142"/>
        <v>006</v>
      </c>
      <c r="M3049" s="2" t="str">
        <f t="shared" si="143"/>
        <v>034</v>
      </c>
    </row>
    <row r="3050" spans="2:13" x14ac:dyDescent="0.25">
      <c r="B3050" s="2" t="s">
        <v>9173</v>
      </c>
      <c r="C3050" s="2" t="s">
        <v>9174</v>
      </c>
      <c r="D3050" s="6" t="str">
        <f>+_xlfn.CONCAT(Table13456[[#This Row],[phase1]],Table13456[[#This Row],[phase2]],Table13456[[#This Row],[phase3]],Table13456[[#This Row],[phase4]])</f>
        <v>1521006050</v>
      </c>
      <c r="E3050" s="2" t="str">
        <f>+Table13456[[#This Row],[DESCRIPTION]]</f>
        <v>CONCRETE PARAPET, 41" HEIGHT FOR PEDESTRIAN BRIDGE, PROJECT 437349-1-52-01</v>
      </c>
      <c r="F3050" s="2" t="str">
        <f>+LEFT(Table13456[[#This Row],[PAY ITEM]],1)</f>
        <v>0</v>
      </c>
      <c r="G3050" s="2" t="str">
        <f>IF(Table13456[[#This Row],[first]]="0",SUBSTITUTE(TRIM(MID(B3050, 2, 3))," ","0"),SUBSTITUTE(TRIM(MID(B3050, 1, 3))," ","0"))</f>
        <v>521</v>
      </c>
      <c r="H3050" s="2" t="str">
        <f>IF(Table13456[[#This Row],[first]]="0",SUBSTITUTE(TRIM(MID(B3050, 5, 3))," ","0"),SUBSTITUTE(TRIM(MID(B3050, 4, 3))," ","0"))</f>
        <v>6</v>
      </c>
      <c r="I3050" s="2" t="str">
        <f>IF(Table13456[[#This Row],[first]]="0",SUBSTITUTE(TRIM(MID(B3050, 8, 3))," ","0"),SUBSTITUTE(TRIM(MID(B3050, 7, 3))," ","0"))</f>
        <v>50</v>
      </c>
      <c r="J3050" s="2">
        <v>1</v>
      </c>
      <c r="K3050" s="2" t="str">
        <f t="shared" si="141"/>
        <v>521</v>
      </c>
      <c r="L3050" s="2" t="str">
        <f t="shared" si="142"/>
        <v>006</v>
      </c>
      <c r="M3050" s="2" t="str">
        <f t="shared" si="143"/>
        <v>050</v>
      </c>
    </row>
    <row r="3051" spans="2:13" x14ac:dyDescent="0.25">
      <c r="B3051" s="2" t="s">
        <v>9175</v>
      </c>
      <c r="C3051" s="2" t="s">
        <v>9176</v>
      </c>
      <c r="D3051" s="6" t="str">
        <f>+_xlfn.CONCAT(Table13456[[#This Row],[phase1]],Table13456[[#This Row],[phase2]],Table13456[[#This Row],[phase3]],Table13456[[#This Row],[phase4]])</f>
        <v>1521006051</v>
      </c>
      <c r="E3051" s="2" t="str">
        <f>+Table13456[[#This Row],[DESCRIPTION]]</f>
        <v>CONCRETE PARAPET, 41" HEIGHT RETAINING WALL COPING, PROJECT 437349-1-52-01</v>
      </c>
      <c r="F3051" s="2" t="str">
        <f>+LEFT(Table13456[[#This Row],[PAY ITEM]],1)</f>
        <v>0</v>
      </c>
      <c r="G3051" s="2" t="str">
        <f>IF(Table13456[[#This Row],[first]]="0",SUBSTITUTE(TRIM(MID(B3051, 2, 3))," ","0"),SUBSTITUTE(TRIM(MID(B3051, 1, 3))," ","0"))</f>
        <v>521</v>
      </c>
      <c r="H3051" s="2" t="str">
        <f>IF(Table13456[[#This Row],[first]]="0",SUBSTITUTE(TRIM(MID(B3051, 5, 3))," ","0"),SUBSTITUTE(TRIM(MID(B3051, 4, 3))," ","0"))</f>
        <v>6</v>
      </c>
      <c r="I3051" s="2" t="str">
        <f>IF(Table13456[[#This Row],[first]]="0",SUBSTITUTE(TRIM(MID(B3051, 8, 3))," ","0"),SUBSTITUTE(TRIM(MID(B3051, 7, 3))," ","0"))</f>
        <v>51</v>
      </c>
      <c r="J3051" s="2">
        <v>1</v>
      </c>
      <c r="K3051" s="2" t="str">
        <f t="shared" si="141"/>
        <v>521</v>
      </c>
      <c r="L3051" s="2" t="str">
        <f t="shared" si="142"/>
        <v>006</v>
      </c>
      <c r="M3051" s="2" t="str">
        <f t="shared" si="143"/>
        <v>051</v>
      </c>
    </row>
    <row r="3052" spans="2:13" x14ac:dyDescent="0.25">
      <c r="B3052" s="2" t="s">
        <v>9177</v>
      </c>
      <c r="C3052" s="2" t="s">
        <v>9178</v>
      </c>
      <c r="D3052" s="6" t="str">
        <f>+_xlfn.CONCAT(Table13456[[#This Row],[phase1]],Table13456[[#This Row],[phase2]],Table13456[[#This Row],[phase3]],Table13456[[#This Row],[phase4]])</f>
        <v>1521006052</v>
      </c>
      <c r="E3052" s="2" t="str">
        <f>+Table13456[[#This Row],[DESCRIPTION]]</f>
        <v>CONCRETE PARAPET, SPECIAL DESIGN PYLON, PROJECT 430501-1-52-01</v>
      </c>
      <c r="F3052" s="2" t="str">
        <f>+LEFT(Table13456[[#This Row],[PAY ITEM]],1)</f>
        <v>0</v>
      </c>
      <c r="G3052" s="2" t="str">
        <f>IF(Table13456[[#This Row],[first]]="0",SUBSTITUTE(TRIM(MID(B3052, 2, 3))," ","0"),SUBSTITUTE(TRIM(MID(B3052, 1, 3))," ","0"))</f>
        <v>521</v>
      </c>
      <c r="H3052" s="2" t="str">
        <f>IF(Table13456[[#This Row],[first]]="0",SUBSTITUTE(TRIM(MID(B3052, 5, 3))," ","0"),SUBSTITUTE(TRIM(MID(B3052, 4, 3))," ","0"))</f>
        <v>6</v>
      </c>
      <c r="I3052" s="2" t="str">
        <f>IF(Table13456[[#This Row],[first]]="0",SUBSTITUTE(TRIM(MID(B3052, 8, 3))," ","0"),SUBSTITUTE(TRIM(MID(B3052, 7, 3))," ","0"))</f>
        <v>52</v>
      </c>
      <c r="J3052" s="2">
        <v>1</v>
      </c>
      <c r="K3052" s="2" t="str">
        <f t="shared" si="141"/>
        <v>521</v>
      </c>
      <c r="L3052" s="2" t="str">
        <f t="shared" si="142"/>
        <v>006</v>
      </c>
      <c r="M3052" s="2" t="str">
        <f t="shared" si="143"/>
        <v>052</v>
      </c>
    </row>
    <row r="3053" spans="2:13" x14ac:dyDescent="0.25">
      <c r="B3053" s="2" t="s">
        <v>9179</v>
      </c>
      <c r="C3053" s="2" t="s">
        <v>9180</v>
      </c>
      <c r="D3053" s="6" t="str">
        <f>+_xlfn.CONCAT(Table13456[[#This Row],[phase1]],Table13456[[#This Row],[phase2]],Table13456[[#This Row],[phase3]],Table13456[[#This Row],[phase4]])</f>
        <v>1521006053</v>
      </c>
      <c r="E3053" s="2" t="str">
        <f>+Table13456[[#This Row],[DESCRIPTION]]</f>
        <v>CONCRETE PARAPET, MODIFIED FOR TYPE B FENCE, PROJECT 441752-1-52-01</v>
      </c>
      <c r="F3053" s="2" t="str">
        <f>+LEFT(Table13456[[#This Row],[PAY ITEM]],1)</f>
        <v>0</v>
      </c>
      <c r="G3053" s="2" t="str">
        <f>IF(Table13456[[#This Row],[first]]="0",SUBSTITUTE(TRIM(MID(B3053, 2, 3))," ","0"),SUBSTITUTE(TRIM(MID(B3053, 1, 3))," ","0"))</f>
        <v>521</v>
      </c>
      <c r="H3053" s="2" t="str">
        <f>IF(Table13456[[#This Row],[first]]="0",SUBSTITUTE(TRIM(MID(B3053, 5, 3))," ","0"),SUBSTITUTE(TRIM(MID(B3053, 4, 3))," ","0"))</f>
        <v>6</v>
      </c>
      <c r="I3053" s="2" t="str">
        <f>IF(Table13456[[#This Row],[first]]="0",SUBSTITUTE(TRIM(MID(B3053, 8, 3))," ","0"),SUBSTITUTE(TRIM(MID(B3053, 7, 3))," ","0"))</f>
        <v>53</v>
      </c>
      <c r="J3053" s="2">
        <v>1</v>
      </c>
      <c r="K3053" s="2" t="str">
        <f t="shared" si="141"/>
        <v>521</v>
      </c>
      <c r="L3053" s="2" t="str">
        <f t="shared" si="142"/>
        <v>006</v>
      </c>
      <c r="M3053" s="2" t="str">
        <f t="shared" si="143"/>
        <v>053</v>
      </c>
    </row>
    <row r="3054" spans="2:13" x14ac:dyDescent="0.25">
      <c r="B3054" s="4" t="s">
        <v>9181</v>
      </c>
      <c r="C3054" s="2" t="s">
        <v>9182</v>
      </c>
      <c r="D3054" s="6" t="str">
        <f>+_xlfn.CONCAT(Table13456[[#This Row],[phase1]],Table13456[[#This Row],[phase2]],Table13456[[#This Row],[phase3]],Table13456[[#This Row],[phase4]])</f>
        <v>1521006054</v>
      </c>
      <c r="E3054" s="2" t="str">
        <f>+Table13456[[#This Row],[DESCRIPTION]]</f>
        <v>CONCRETE PARAPET, PEDESTRIAN/BICYCLE, 24" HEIGHT, PROJECT 440473-1-52-01</v>
      </c>
      <c r="F3054" s="2" t="str">
        <f>+LEFT(Table13456[[#This Row],[PAY ITEM]],1)</f>
        <v>0</v>
      </c>
      <c r="G3054" s="2" t="str">
        <f>IF(Table13456[[#This Row],[first]]="0",SUBSTITUTE(TRIM(MID(B3054, 2, 3))," ","0"),SUBSTITUTE(TRIM(MID(B3054, 1, 3))," ","0"))</f>
        <v>521</v>
      </c>
      <c r="H3054" s="2" t="str">
        <f>IF(Table13456[[#This Row],[first]]="0",SUBSTITUTE(TRIM(MID(B3054, 5, 3))," ","0"),SUBSTITUTE(TRIM(MID(B3054, 4, 3))," ","0"))</f>
        <v>6</v>
      </c>
      <c r="I3054" s="2" t="str">
        <f>IF(Table13456[[#This Row],[first]]="0",SUBSTITUTE(TRIM(MID(B3054, 8, 3))," ","0"),SUBSTITUTE(TRIM(MID(B3054, 7, 3))," ","0"))</f>
        <v>54</v>
      </c>
      <c r="J3054" s="2">
        <v>1</v>
      </c>
      <c r="K3054" s="2" t="str">
        <f t="shared" si="141"/>
        <v>521</v>
      </c>
      <c r="L3054" s="2" t="str">
        <f t="shared" si="142"/>
        <v>006</v>
      </c>
      <c r="M3054" s="2" t="str">
        <f t="shared" si="143"/>
        <v>054</v>
      </c>
    </row>
    <row r="3055" spans="2:13" x14ac:dyDescent="0.25">
      <c r="B3055" s="2" t="s">
        <v>9183</v>
      </c>
      <c r="C3055" s="2" t="s">
        <v>9184</v>
      </c>
      <c r="D3055" s="6" t="str">
        <f>+_xlfn.CONCAT(Table13456[[#This Row],[phase1]],Table13456[[#This Row],[phase2]],Table13456[[#This Row],[phase3]],Table13456[[#This Row],[phase4]])</f>
        <v>1521007001</v>
      </c>
      <c r="E3055" s="2" t="str">
        <f>+Table13456[[#This Row],[DESCRIPTION]]</f>
        <v>CONCRETE TRAFFIC RAILING BARRIER-RETAINING WALL SYSTEM, F SHAPE WITH SOUND/NOISE BARRIER WALL, 8' HEIGHT</v>
      </c>
      <c r="F3055" s="2" t="str">
        <f>+LEFT(Table13456[[#This Row],[PAY ITEM]],1)</f>
        <v>0</v>
      </c>
      <c r="G3055" s="2" t="str">
        <f>IF(Table13456[[#This Row],[first]]="0",SUBSTITUTE(TRIM(MID(B3055, 2, 3))," ","0"),SUBSTITUTE(TRIM(MID(B3055, 1, 3))," ","0"))</f>
        <v>521</v>
      </c>
      <c r="H3055" s="2" t="str">
        <f>IF(Table13456[[#This Row],[first]]="0",SUBSTITUTE(TRIM(MID(B3055, 5, 3))," ","0"),SUBSTITUTE(TRIM(MID(B3055, 4, 3))," ","0"))</f>
        <v>7</v>
      </c>
      <c r="I3055" s="2" t="str">
        <f>IF(Table13456[[#This Row],[first]]="0",SUBSTITUTE(TRIM(MID(B3055, 8, 3))," ","0"),SUBSTITUTE(TRIM(MID(B3055, 7, 3))," ","0"))</f>
        <v>1</v>
      </c>
      <c r="J3055" s="2">
        <v>1</v>
      </c>
      <c r="K3055" s="2" t="str">
        <f t="shared" si="141"/>
        <v>521</v>
      </c>
      <c r="L3055" s="2" t="str">
        <f t="shared" si="142"/>
        <v>007</v>
      </c>
      <c r="M3055" s="2" t="str">
        <f t="shared" si="143"/>
        <v>001</v>
      </c>
    </row>
    <row r="3056" spans="2:13" x14ac:dyDescent="0.25">
      <c r="B3056" s="4" t="s">
        <v>9185</v>
      </c>
      <c r="C3056" s="2" t="s">
        <v>9186</v>
      </c>
      <c r="D3056" s="6" t="str">
        <f>+_xlfn.CONCAT(Table13456[[#This Row],[phase1]],Table13456[[#This Row],[phase2]],Table13456[[#This Row],[phase3]],Table13456[[#This Row],[phase4]])</f>
        <v>1521008001</v>
      </c>
      <c r="E3056" s="2" t="str">
        <f>+Table13456[[#This Row],[DESCRIPTION]]</f>
        <v>CONCRETE TRAFFIC RAILING BARRIER WITH JUNCTION SLAB, 32" F SHAPE</v>
      </c>
      <c r="F3056" s="2" t="str">
        <f>+LEFT(Table13456[[#This Row],[PAY ITEM]],1)</f>
        <v>0</v>
      </c>
      <c r="G3056" s="2" t="str">
        <f>IF(Table13456[[#This Row],[first]]="0",SUBSTITUTE(TRIM(MID(B3056, 2, 3))," ","0"),SUBSTITUTE(TRIM(MID(B3056, 1, 3))," ","0"))</f>
        <v>521</v>
      </c>
      <c r="H3056" s="2" t="str">
        <f>IF(Table13456[[#This Row],[first]]="0",SUBSTITUTE(TRIM(MID(B3056, 5, 3))," ","0"),SUBSTITUTE(TRIM(MID(B3056, 4, 3))," ","0"))</f>
        <v>8</v>
      </c>
      <c r="I3056" s="2" t="str">
        <f>IF(Table13456[[#This Row],[first]]="0",SUBSTITUTE(TRIM(MID(B3056, 8, 3))," ","0"),SUBSTITUTE(TRIM(MID(B3056, 7, 3))," ","0"))</f>
        <v>1</v>
      </c>
      <c r="J3056" s="2">
        <v>1</v>
      </c>
      <c r="K3056" s="2" t="str">
        <f t="shared" si="141"/>
        <v>521</v>
      </c>
      <c r="L3056" s="2" t="str">
        <f t="shared" si="142"/>
        <v>008</v>
      </c>
      <c r="M3056" s="2" t="str">
        <f t="shared" si="143"/>
        <v>001</v>
      </c>
    </row>
    <row r="3057" spans="2:13" x14ac:dyDescent="0.25">
      <c r="B3057" s="4" t="s">
        <v>9187</v>
      </c>
      <c r="C3057" s="2" t="s">
        <v>9188</v>
      </c>
      <c r="D3057" s="6" t="str">
        <f>+_xlfn.CONCAT(Table13456[[#This Row],[phase1]],Table13456[[#This Row],[phase2]],Table13456[[#This Row],[phase3]],Table13456[[#This Row],[phase4]])</f>
        <v>1521008002</v>
      </c>
      <c r="E3057" s="2" t="str">
        <f>+Table13456[[#This Row],[DESCRIPTION]]</f>
        <v>CONCRETE TRAFFIC RAILING BARRIER, WITH JUNCTION SLAB, 42" F SHAPE</v>
      </c>
      <c r="F3057" s="2" t="str">
        <f>+LEFT(Table13456[[#This Row],[PAY ITEM]],1)</f>
        <v>0</v>
      </c>
      <c r="G3057" s="2" t="str">
        <f>IF(Table13456[[#This Row],[first]]="0",SUBSTITUTE(TRIM(MID(B3057, 2, 3))," ","0"),SUBSTITUTE(TRIM(MID(B3057, 1, 3))," ","0"))</f>
        <v>521</v>
      </c>
      <c r="H3057" s="2" t="str">
        <f>IF(Table13456[[#This Row],[first]]="0",SUBSTITUTE(TRIM(MID(B3057, 5, 3))," ","0"),SUBSTITUTE(TRIM(MID(B3057, 4, 3))," ","0"))</f>
        <v>8</v>
      </c>
      <c r="I3057" s="2" t="str">
        <f>IF(Table13456[[#This Row],[first]]="0",SUBSTITUTE(TRIM(MID(B3057, 8, 3))," ","0"),SUBSTITUTE(TRIM(MID(B3057, 7, 3))," ","0"))</f>
        <v>2</v>
      </c>
      <c r="J3057" s="2">
        <v>1</v>
      </c>
      <c r="K3057" s="2" t="str">
        <f t="shared" si="141"/>
        <v>521</v>
      </c>
      <c r="L3057" s="2" t="str">
        <f t="shared" si="142"/>
        <v>008</v>
      </c>
      <c r="M3057" s="2" t="str">
        <f t="shared" si="143"/>
        <v>002</v>
      </c>
    </row>
    <row r="3058" spans="2:13" x14ac:dyDescent="0.25">
      <c r="B3058" s="4" t="s">
        <v>4140</v>
      </c>
      <c r="C3058" s="2" t="s">
        <v>9189</v>
      </c>
      <c r="D3058" s="6" t="str">
        <f>+_xlfn.CONCAT(Table13456[[#This Row],[phase1]],Table13456[[#This Row],[phase2]],Table13456[[#This Row],[phase3]],Table13456[[#This Row],[phase4]])</f>
        <v>1521008003</v>
      </c>
      <c r="E3058" s="2" t="str">
        <f>+Table13456[[#This Row],[DESCRIPTION]]</f>
        <v>CONCRETE TRAFFIC RAILING BARRIER,  WITH JUNCTION SLAB, 32" VERTICAL FACE</v>
      </c>
      <c r="F3058" s="2" t="str">
        <f>+LEFT(Table13456[[#This Row],[PAY ITEM]],1)</f>
        <v>0</v>
      </c>
      <c r="G3058" s="2" t="str">
        <f>IF(Table13456[[#This Row],[first]]="0",SUBSTITUTE(TRIM(MID(B3058, 2, 3))," ","0"),SUBSTITUTE(TRIM(MID(B3058, 1, 3))," ","0"))</f>
        <v>521</v>
      </c>
      <c r="H3058" s="2" t="str">
        <f>IF(Table13456[[#This Row],[first]]="0",SUBSTITUTE(TRIM(MID(B3058, 5, 3))," ","0"),SUBSTITUTE(TRIM(MID(B3058, 4, 3))," ","0"))</f>
        <v>8</v>
      </c>
      <c r="I3058" s="2" t="str">
        <f>IF(Table13456[[#This Row],[first]]="0",SUBSTITUTE(TRIM(MID(B3058, 8, 3))," ","0"),SUBSTITUTE(TRIM(MID(B3058, 7, 3))," ","0"))</f>
        <v>3</v>
      </c>
      <c r="J3058" s="2">
        <v>1</v>
      </c>
      <c r="K3058" s="2" t="str">
        <f t="shared" si="141"/>
        <v>521</v>
      </c>
      <c r="L3058" s="2" t="str">
        <f t="shared" si="142"/>
        <v>008</v>
      </c>
      <c r="M3058" s="2" t="str">
        <f t="shared" si="143"/>
        <v>003</v>
      </c>
    </row>
    <row r="3059" spans="2:13" x14ac:dyDescent="0.25">
      <c r="B3059" s="4" t="s">
        <v>9190</v>
      </c>
      <c r="C3059" s="2" t="s">
        <v>9191</v>
      </c>
      <c r="D3059" s="6" t="str">
        <f>+_xlfn.CONCAT(Table13456[[#This Row],[phase1]],Table13456[[#This Row],[phase2]],Table13456[[#This Row],[phase3]],Table13456[[#This Row],[phase4]])</f>
        <v>1521008004</v>
      </c>
      <c r="E3059" s="2" t="str">
        <f>+Table13456[[#This Row],[DESCRIPTION]]</f>
        <v>CONCRETE TRAFFIC RAILING BARRIER,  WITH JUNCTION SLAB, 42" VERTICAL FACE</v>
      </c>
      <c r="F3059" s="2" t="str">
        <f>+LEFT(Table13456[[#This Row],[PAY ITEM]],1)</f>
        <v>0</v>
      </c>
      <c r="G3059" s="2" t="str">
        <f>IF(Table13456[[#This Row],[first]]="0",SUBSTITUTE(TRIM(MID(B3059, 2, 3))," ","0"),SUBSTITUTE(TRIM(MID(B3059, 1, 3))," ","0"))</f>
        <v>521</v>
      </c>
      <c r="H3059" s="2" t="str">
        <f>IF(Table13456[[#This Row],[first]]="0",SUBSTITUTE(TRIM(MID(B3059, 5, 3))," ","0"),SUBSTITUTE(TRIM(MID(B3059, 4, 3))," ","0"))</f>
        <v>8</v>
      </c>
      <c r="I3059" s="2" t="str">
        <f>IF(Table13456[[#This Row],[first]]="0",SUBSTITUTE(TRIM(MID(B3059, 8, 3))," ","0"),SUBSTITUTE(TRIM(MID(B3059, 7, 3))," ","0"))</f>
        <v>4</v>
      </c>
      <c r="J3059" s="2">
        <v>1</v>
      </c>
      <c r="K3059" s="2" t="str">
        <f t="shared" si="141"/>
        <v>521</v>
      </c>
      <c r="L3059" s="2" t="str">
        <f t="shared" si="142"/>
        <v>008</v>
      </c>
      <c r="M3059" s="2" t="str">
        <f t="shared" si="143"/>
        <v>004</v>
      </c>
    </row>
    <row r="3060" spans="2:13" x14ac:dyDescent="0.25">
      <c r="B3060" s="4" t="s">
        <v>9192</v>
      </c>
      <c r="C3060" s="2" t="s">
        <v>9193</v>
      </c>
      <c r="D3060" s="6" t="str">
        <f>+_xlfn.CONCAT(Table13456[[#This Row],[phase1]],Table13456[[#This Row],[phase2]],Table13456[[#This Row],[phase3]],Table13456[[#This Row],[phase4]])</f>
        <v>1521008005</v>
      </c>
      <c r="E3060" s="2" t="str">
        <f>+Table13456[[#This Row],[DESCRIPTION]]</f>
        <v>CONCRETE TRAFFIC RAILING BARRIER,  WITH JUNCTION SLAB, CORRAL WITH CURB</v>
      </c>
      <c r="F3060" s="2" t="str">
        <f>+LEFT(Table13456[[#This Row],[PAY ITEM]],1)</f>
        <v>0</v>
      </c>
      <c r="G3060" s="2" t="str">
        <f>IF(Table13456[[#This Row],[first]]="0",SUBSTITUTE(TRIM(MID(B3060, 2, 3))," ","0"),SUBSTITUTE(TRIM(MID(B3060, 1, 3))," ","0"))</f>
        <v>521</v>
      </c>
      <c r="H3060" s="2" t="str">
        <f>IF(Table13456[[#This Row],[first]]="0",SUBSTITUTE(TRIM(MID(B3060, 5, 3))," ","0"),SUBSTITUTE(TRIM(MID(B3060, 4, 3))," ","0"))</f>
        <v>8</v>
      </c>
      <c r="I3060" s="2" t="str">
        <f>IF(Table13456[[#This Row],[first]]="0",SUBSTITUTE(TRIM(MID(B3060, 8, 3))," ","0"),SUBSTITUTE(TRIM(MID(B3060, 7, 3))," ","0"))</f>
        <v>5</v>
      </c>
      <c r="J3060" s="2">
        <v>1</v>
      </c>
      <c r="K3060" s="2" t="str">
        <f t="shared" si="141"/>
        <v>521</v>
      </c>
      <c r="L3060" s="2" t="str">
        <f t="shared" si="142"/>
        <v>008</v>
      </c>
      <c r="M3060" s="2" t="str">
        <f t="shared" si="143"/>
        <v>005</v>
      </c>
    </row>
    <row r="3061" spans="2:13" x14ac:dyDescent="0.25">
      <c r="B3061" s="2" t="s">
        <v>9194</v>
      </c>
      <c r="C3061" s="2" t="s">
        <v>9195</v>
      </c>
      <c r="D3061" s="6" t="str">
        <f>+_xlfn.CONCAT(Table13456[[#This Row],[phase1]],Table13456[[#This Row],[phase2]],Table13456[[#This Row],[phase3]],Table13456[[#This Row],[phase4]])</f>
        <v>1521008006</v>
      </c>
      <c r="E3061" s="2" t="str">
        <f>+Table13456[[#This Row],[DESCRIPTION]]</f>
        <v>CONCRETE TRAFFIC RAILING BARRIER, WITH JUNCTION SLAB, CORRAL WITHOUT CURB</v>
      </c>
      <c r="F3061" s="2" t="str">
        <f>+LEFT(Table13456[[#This Row],[PAY ITEM]],1)</f>
        <v>0</v>
      </c>
      <c r="G3061" s="2" t="str">
        <f>IF(Table13456[[#This Row],[first]]="0",SUBSTITUTE(TRIM(MID(B3061, 2, 3))," ","0"),SUBSTITUTE(TRIM(MID(B3061, 1, 3))," ","0"))</f>
        <v>521</v>
      </c>
      <c r="H3061" s="2" t="str">
        <f>IF(Table13456[[#This Row],[first]]="0",SUBSTITUTE(TRIM(MID(B3061, 5, 3))," ","0"),SUBSTITUTE(TRIM(MID(B3061, 4, 3))," ","0"))</f>
        <v>8</v>
      </c>
      <c r="I3061" s="2" t="str">
        <f>IF(Table13456[[#This Row],[first]]="0",SUBSTITUTE(TRIM(MID(B3061, 8, 3))," ","0"),SUBSTITUTE(TRIM(MID(B3061, 7, 3))," ","0"))</f>
        <v>6</v>
      </c>
      <c r="J3061" s="2">
        <v>1</v>
      </c>
      <c r="K3061" s="2" t="str">
        <f t="shared" si="141"/>
        <v>521</v>
      </c>
      <c r="L3061" s="2" t="str">
        <f t="shared" si="142"/>
        <v>008</v>
      </c>
      <c r="M3061" s="2" t="str">
        <f t="shared" si="143"/>
        <v>006</v>
      </c>
    </row>
    <row r="3062" spans="2:13" x14ac:dyDescent="0.25">
      <c r="B3062" s="2" t="s">
        <v>1596</v>
      </c>
      <c r="C3062" s="2" t="s">
        <v>1597</v>
      </c>
      <c r="D3062" s="6" t="str">
        <f>+_xlfn.CONCAT(Table13456[[#This Row],[phase1]],Table13456[[#This Row],[phase2]],Table13456[[#This Row],[phase3]],Table13456[[#This Row],[phase4]])</f>
        <v>1521008007</v>
      </c>
      <c r="E3062" s="2" t="str">
        <f>+Table13456[[#This Row],[DESCRIPTION]]</f>
        <v>CONCRETE BARRIER, WITH JUNCTION SLAB, 36" SINGLE SLOPE</v>
      </c>
      <c r="F3062" s="2" t="str">
        <f>+LEFT(Table13456[[#This Row],[PAY ITEM]],1)</f>
        <v>0</v>
      </c>
      <c r="G3062" s="2" t="str">
        <f>IF(Table13456[[#This Row],[first]]="0",SUBSTITUTE(TRIM(MID(B3062, 2, 3))," ","0"),SUBSTITUTE(TRIM(MID(B3062, 1, 3))," ","0"))</f>
        <v>521</v>
      </c>
      <c r="H3062" s="2" t="str">
        <f>IF(Table13456[[#This Row],[first]]="0",SUBSTITUTE(TRIM(MID(B3062, 5, 3))," ","0"),SUBSTITUTE(TRIM(MID(B3062, 4, 3))," ","0"))</f>
        <v>8</v>
      </c>
      <c r="I3062" s="2" t="str">
        <f>IF(Table13456[[#This Row],[first]]="0",SUBSTITUTE(TRIM(MID(B3062, 8, 3))," ","0"),SUBSTITUTE(TRIM(MID(B3062, 7, 3))," ","0"))</f>
        <v>7</v>
      </c>
      <c r="J3062" s="2">
        <v>1</v>
      </c>
      <c r="K3062" s="2" t="str">
        <f t="shared" si="141"/>
        <v>521</v>
      </c>
      <c r="L3062" s="2" t="str">
        <f t="shared" si="142"/>
        <v>008</v>
      </c>
      <c r="M3062" s="2" t="str">
        <f t="shared" si="143"/>
        <v>007</v>
      </c>
    </row>
    <row r="3063" spans="2:13" x14ac:dyDescent="0.25">
      <c r="B3063" s="2" t="s">
        <v>1598</v>
      </c>
      <c r="C3063" s="2" t="s">
        <v>1599</v>
      </c>
      <c r="D3063" s="6" t="str">
        <f>+_xlfn.CONCAT(Table13456[[#This Row],[phase1]],Table13456[[#This Row],[phase2]],Table13456[[#This Row],[phase3]],Table13456[[#This Row],[phase4]])</f>
        <v>1521008008</v>
      </c>
      <c r="E3063" s="2" t="str">
        <f>+Table13456[[#This Row],[DESCRIPTION]]</f>
        <v>CONCRETE BARRIER, WITH JUNCTION SLAB, 42" SINGLE SLOPE</v>
      </c>
      <c r="F3063" s="2" t="str">
        <f>+LEFT(Table13456[[#This Row],[PAY ITEM]],1)</f>
        <v>0</v>
      </c>
      <c r="G3063" s="2" t="str">
        <f>IF(Table13456[[#This Row],[first]]="0",SUBSTITUTE(TRIM(MID(B3063, 2, 3))," ","0"),SUBSTITUTE(TRIM(MID(B3063, 1, 3))," ","0"))</f>
        <v>521</v>
      </c>
      <c r="H3063" s="2" t="str">
        <f>IF(Table13456[[#This Row],[first]]="0",SUBSTITUTE(TRIM(MID(B3063, 5, 3))," ","0"),SUBSTITUTE(TRIM(MID(B3063, 4, 3))," ","0"))</f>
        <v>8</v>
      </c>
      <c r="I3063" s="2" t="str">
        <f>IF(Table13456[[#This Row],[first]]="0",SUBSTITUTE(TRIM(MID(B3063, 8, 3))," ","0"),SUBSTITUTE(TRIM(MID(B3063, 7, 3))," ","0"))</f>
        <v>8</v>
      </c>
      <c r="J3063" s="2">
        <v>1</v>
      </c>
      <c r="K3063" s="2" t="str">
        <f t="shared" si="141"/>
        <v>521</v>
      </c>
      <c r="L3063" s="2" t="str">
        <f t="shared" si="142"/>
        <v>008</v>
      </c>
      <c r="M3063" s="2" t="str">
        <f t="shared" si="143"/>
        <v>008</v>
      </c>
    </row>
    <row r="3064" spans="2:13" x14ac:dyDescent="0.25">
      <c r="B3064" s="2" t="s">
        <v>9196</v>
      </c>
      <c r="C3064" s="2" t="s">
        <v>9197</v>
      </c>
      <c r="D3064" s="6" t="str">
        <f>+_xlfn.CONCAT(Table13456[[#This Row],[phase1]],Table13456[[#This Row],[phase2]],Table13456[[#This Row],[phase3]],Table13456[[#This Row],[phase4]])</f>
        <v>1521008009</v>
      </c>
      <c r="E3064" s="2" t="str">
        <f>+Table13456[[#This Row],[DESCRIPTION]]</f>
        <v>CONCRETE BARRIER, WITH JUNCTION SLAB, 36" SINGLE SLOPE WITH FRP REINFORCING</v>
      </c>
      <c r="F3064" s="2" t="str">
        <f>+LEFT(Table13456[[#This Row],[PAY ITEM]],1)</f>
        <v>0</v>
      </c>
      <c r="G3064" s="2" t="str">
        <f>IF(Table13456[[#This Row],[first]]="0",SUBSTITUTE(TRIM(MID(B3064, 2, 3))," ","0"),SUBSTITUTE(TRIM(MID(B3064, 1, 3))," ","0"))</f>
        <v>521</v>
      </c>
      <c r="H3064" s="2" t="str">
        <f>IF(Table13456[[#This Row],[first]]="0",SUBSTITUTE(TRIM(MID(B3064, 5, 3))," ","0"),SUBSTITUTE(TRIM(MID(B3064, 4, 3))," ","0"))</f>
        <v>8</v>
      </c>
      <c r="I3064" s="2" t="str">
        <f>IF(Table13456[[#This Row],[first]]="0",SUBSTITUTE(TRIM(MID(B3064, 8, 3))," ","0"),SUBSTITUTE(TRIM(MID(B3064, 7, 3))," ","0"))</f>
        <v>9</v>
      </c>
      <c r="J3064" s="2">
        <v>1</v>
      </c>
      <c r="K3064" s="2" t="str">
        <f t="shared" si="141"/>
        <v>521</v>
      </c>
      <c r="L3064" s="2" t="str">
        <f t="shared" si="142"/>
        <v>008</v>
      </c>
      <c r="M3064" s="2" t="str">
        <f t="shared" si="143"/>
        <v>009</v>
      </c>
    </row>
    <row r="3065" spans="2:13" x14ac:dyDescent="0.25">
      <c r="B3065" s="2" t="s">
        <v>9198</v>
      </c>
      <c r="C3065" s="2" t="s">
        <v>9199</v>
      </c>
      <c r="D3065" s="6" t="str">
        <f>+_xlfn.CONCAT(Table13456[[#This Row],[phase1]],Table13456[[#This Row],[phase2]],Table13456[[#This Row],[phase3]],Table13456[[#This Row],[phase4]])</f>
        <v>1521008010</v>
      </c>
      <c r="E3065" s="2" t="str">
        <f>+Table13456[[#This Row],[DESCRIPTION]]</f>
        <v>CONCRETE BARRIER, WITH JUNCTION SLAB, 42" SINGLE SLOPE WITH FRP REINFORCING</v>
      </c>
      <c r="F3065" s="2" t="str">
        <f>+LEFT(Table13456[[#This Row],[PAY ITEM]],1)</f>
        <v>0</v>
      </c>
      <c r="G3065" s="2" t="str">
        <f>IF(Table13456[[#This Row],[first]]="0",SUBSTITUTE(TRIM(MID(B3065, 2, 3))," ","0"),SUBSTITUTE(TRIM(MID(B3065, 1, 3))," ","0"))</f>
        <v>521</v>
      </c>
      <c r="H3065" s="2" t="str">
        <f>IF(Table13456[[#This Row],[first]]="0",SUBSTITUTE(TRIM(MID(B3065, 5, 3))," ","0"),SUBSTITUTE(TRIM(MID(B3065, 4, 3))," ","0"))</f>
        <v>8</v>
      </c>
      <c r="I3065" s="2" t="str">
        <f>IF(Table13456[[#This Row],[first]]="0",SUBSTITUTE(TRIM(MID(B3065, 8, 3))," ","0"),SUBSTITUTE(TRIM(MID(B3065, 7, 3))," ","0"))</f>
        <v>10</v>
      </c>
      <c r="J3065" s="2">
        <v>1</v>
      </c>
      <c r="K3065" s="2" t="str">
        <f t="shared" si="141"/>
        <v>521</v>
      </c>
      <c r="L3065" s="2" t="str">
        <f t="shared" si="142"/>
        <v>008</v>
      </c>
      <c r="M3065" s="2" t="str">
        <f t="shared" si="143"/>
        <v>010</v>
      </c>
    </row>
    <row r="3066" spans="2:13" x14ac:dyDescent="0.25">
      <c r="B3066" s="2" t="s">
        <v>1600</v>
      </c>
      <c r="C3066" s="2" t="s">
        <v>1601</v>
      </c>
      <c r="D3066" s="6" t="str">
        <f>+_xlfn.CONCAT(Table13456[[#This Row],[phase1]],Table13456[[#This Row],[phase2]],Table13456[[#This Row],[phase3]],Table13456[[#This Row],[phase4]])</f>
        <v>1521008011</v>
      </c>
      <c r="E3066" s="2" t="str">
        <f>+Table13456[[#This Row],[DESCRIPTION]]</f>
        <v>CONCRETE BARRIER, WITH JUNCTION SLAB, 8'-0" NOISE WALL</v>
      </c>
      <c r="F3066" s="2" t="str">
        <f>+LEFT(Table13456[[#This Row],[PAY ITEM]],1)</f>
        <v>0</v>
      </c>
      <c r="G3066" s="2" t="str">
        <f>IF(Table13456[[#This Row],[first]]="0",SUBSTITUTE(TRIM(MID(B3066, 2, 3))," ","0"),SUBSTITUTE(TRIM(MID(B3066, 1, 3))," ","0"))</f>
        <v>521</v>
      </c>
      <c r="H3066" s="2" t="str">
        <f>IF(Table13456[[#This Row],[first]]="0",SUBSTITUTE(TRIM(MID(B3066, 5, 3))," ","0"),SUBSTITUTE(TRIM(MID(B3066, 4, 3))," ","0"))</f>
        <v>8</v>
      </c>
      <c r="I3066" s="2" t="str">
        <f>IF(Table13456[[#This Row],[first]]="0",SUBSTITUTE(TRIM(MID(B3066, 8, 3))," ","0"),SUBSTITUTE(TRIM(MID(B3066, 7, 3))," ","0"))</f>
        <v>11</v>
      </c>
      <c r="J3066" s="2">
        <v>1</v>
      </c>
      <c r="K3066" s="2" t="str">
        <f t="shared" si="141"/>
        <v>521</v>
      </c>
      <c r="L3066" s="2" t="str">
        <f t="shared" si="142"/>
        <v>008</v>
      </c>
      <c r="M3066" s="2" t="str">
        <f t="shared" si="143"/>
        <v>011</v>
      </c>
    </row>
    <row r="3067" spans="2:13" x14ac:dyDescent="0.25">
      <c r="B3067" s="2" t="s">
        <v>9200</v>
      </c>
      <c r="C3067" s="2" t="s">
        <v>9201</v>
      </c>
      <c r="D3067" s="6" t="str">
        <f>+_xlfn.CONCAT(Table13456[[#This Row],[phase1]],Table13456[[#This Row],[phase2]],Table13456[[#This Row],[phase3]],Table13456[[#This Row],[phase4]])</f>
        <v>1521008002</v>
      </c>
      <c r="E3067" s="2" t="str">
        <f>+Table13456[[#This Row],[DESCRIPTION]]</f>
        <v>ERROR: CONCRETE BARRIER, WITH SPECIAL PROJECT</v>
      </c>
      <c r="F3067" s="2" t="str">
        <f>+LEFT(Table13456[[#This Row],[PAY ITEM]],1)</f>
        <v>0</v>
      </c>
      <c r="G3067" s="2" t="str">
        <f>IF(Table13456[[#This Row],[first]]="0",SUBSTITUTE(TRIM(MID(B3067, 2, 3))," ","0"),SUBSTITUTE(TRIM(MID(B3067, 1, 3))," ","0"))</f>
        <v>521</v>
      </c>
      <c r="H3067" s="2" t="str">
        <f>IF(Table13456[[#This Row],[first]]="0",SUBSTITUTE(TRIM(MID(B3067, 5, 3))," ","0"),SUBSTITUTE(TRIM(MID(B3067, 4, 3))," ","0"))</f>
        <v>8</v>
      </c>
      <c r="I3067" s="2" t="str">
        <f>IF(Table13456[[#This Row],[first]]="0",SUBSTITUTE(TRIM(MID(B3067, 8, 3))," ","0"),SUBSTITUTE(TRIM(MID(B3067, 7, 3))," ","0"))</f>
        <v>2</v>
      </c>
      <c r="J3067" s="2">
        <v>1</v>
      </c>
      <c r="K3067" s="2" t="str">
        <f t="shared" si="141"/>
        <v>521</v>
      </c>
      <c r="L3067" s="2" t="str">
        <f t="shared" si="142"/>
        <v>008</v>
      </c>
      <c r="M3067" s="2" t="str">
        <f t="shared" si="143"/>
        <v>002</v>
      </c>
    </row>
    <row r="3068" spans="2:13" x14ac:dyDescent="0.25">
      <c r="B3068" s="2" t="s">
        <v>9202</v>
      </c>
      <c r="C3068" s="2" t="s">
        <v>9203</v>
      </c>
      <c r="D3068" s="6" t="str">
        <f>+_xlfn.CONCAT(Table13456[[#This Row],[phase1]],Table13456[[#This Row],[phase2]],Table13456[[#This Row],[phase3]],Table13456[[#This Row],[phase4]])</f>
        <v>1521008022</v>
      </c>
      <c r="E3068" s="2" t="str">
        <f>+Table13456[[#This Row],[DESCRIPTION]]</f>
        <v>CONCRETE TRAFFIC RAILING BARRIER,  WITH JUNCTION SLAB, 42" F-SHAPE FACE, PROJECT 229664-3-52-01</v>
      </c>
      <c r="F3068" s="2" t="str">
        <f>+LEFT(Table13456[[#This Row],[PAY ITEM]],1)</f>
        <v>0</v>
      </c>
      <c r="G3068" s="2" t="str">
        <f>IF(Table13456[[#This Row],[first]]="0",SUBSTITUTE(TRIM(MID(B3068, 2, 3))," ","0"),SUBSTITUTE(TRIM(MID(B3068, 1, 3))," ","0"))</f>
        <v>521</v>
      </c>
      <c r="H3068" s="2" t="str">
        <f>IF(Table13456[[#This Row],[first]]="0",SUBSTITUTE(TRIM(MID(B3068, 5, 3))," ","0"),SUBSTITUTE(TRIM(MID(B3068, 4, 3))," ","0"))</f>
        <v>8</v>
      </c>
      <c r="I3068" s="2" t="str">
        <f>IF(Table13456[[#This Row],[first]]="0",SUBSTITUTE(TRIM(MID(B3068, 8, 3))," ","0"),SUBSTITUTE(TRIM(MID(B3068, 7, 3))," ","0"))</f>
        <v>22</v>
      </c>
      <c r="J3068" s="2">
        <v>1</v>
      </c>
      <c r="K3068" s="2" t="str">
        <f t="shared" si="141"/>
        <v>521</v>
      </c>
      <c r="L3068" s="2" t="str">
        <f t="shared" si="142"/>
        <v>008</v>
      </c>
      <c r="M3068" s="2" t="str">
        <f t="shared" si="143"/>
        <v>022</v>
      </c>
    </row>
    <row r="3069" spans="2:13" x14ac:dyDescent="0.25">
      <c r="B3069" s="4" t="s">
        <v>9204</v>
      </c>
      <c r="C3069" s="2" t="s">
        <v>9205</v>
      </c>
      <c r="D3069" s="6" t="str">
        <f>+_xlfn.CONCAT(Table13456[[#This Row],[phase1]],Table13456[[#This Row],[phase2]],Table13456[[#This Row],[phase3]],Table13456[[#This Row],[phase4]])</f>
        <v>1521008023</v>
      </c>
      <c r="E3069" s="2" t="str">
        <f>+Table13456[[#This Row],[DESCRIPTION]]</f>
        <v>CONCRETE BARRIER WITH JUNCTION SLAB, 36” SINGLE SLOPE W/ RAISED S/W JUNCTION SLAB, PROJECT 435142-1</v>
      </c>
      <c r="F3069" s="2" t="str">
        <f>+LEFT(Table13456[[#This Row],[PAY ITEM]],1)</f>
        <v>0</v>
      </c>
      <c r="G3069" s="2" t="str">
        <f>IF(Table13456[[#This Row],[first]]="0",SUBSTITUTE(TRIM(MID(B3069, 2, 3))," ","0"),SUBSTITUTE(TRIM(MID(B3069, 1, 3))," ","0"))</f>
        <v>521</v>
      </c>
      <c r="H3069" s="2" t="str">
        <f>IF(Table13456[[#This Row],[first]]="0",SUBSTITUTE(TRIM(MID(B3069, 5, 3))," ","0"),SUBSTITUTE(TRIM(MID(B3069, 4, 3))," ","0"))</f>
        <v>8</v>
      </c>
      <c r="I3069" s="2" t="str">
        <f>IF(Table13456[[#This Row],[first]]="0",SUBSTITUTE(TRIM(MID(B3069, 8, 3))," ","0"),SUBSTITUTE(TRIM(MID(B3069, 7, 3))," ","0"))</f>
        <v>23</v>
      </c>
      <c r="J3069" s="2">
        <v>1</v>
      </c>
      <c r="K3069" s="2" t="str">
        <f t="shared" si="141"/>
        <v>521</v>
      </c>
      <c r="L3069" s="2" t="str">
        <f t="shared" si="142"/>
        <v>008</v>
      </c>
      <c r="M3069" s="2" t="str">
        <f t="shared" si="143"/>
        <v>023</v>
      </c>
    </row>
    <row r="3070" spans="2:13" x14ac:dyDescent="0.25">
      <c r="B3070" s="4" t="s">
        <v>9206</v>
      </c>
      <c r="C3070" s="2" t="s">
        <v>9207</v>
      </c>
      <c r="D3070" s="6" t="str">
        <f>+_xlfn.CONCAT(Table13456[[#This Row],[phase1]],Table13456[[#This Row],[phase2]],Table13456[[#This Row],[phase3]],Table13456[[#This Row],[phase4]])</f>
        <v>1521008024</v>
      </c>
      <c r="E3070" s="2" t="str">
        <f>+Table13456[[#This Row],[DESCRIPTION]]</f>
        <v>CONCRETE TRAFFIC RAILING BARRIER- WALL MOUNT, 42" SPECIAL DESIGN, PROJECT 430501-1-52-01</v>
      </c>
      <c r="F3070" s="2" t="str">
        <f>+LEFT(Table13456[[#This Row],[PAY ITEM]],1)</f>
        <v>0</v>
      </c>
      <c r="G3070" s="2" t="str">
        <f>IF(Table13456[[#This Row],[first]]="0",SUBSTITUTE(TRIM(MID(B3070, 2, 3))," ","0"),SUBSTITUTE(TRIM(MID(B3070, 1, 3))," ","0"))</f>
        <v>521</v>
      </c>
      <c r="H3070" s="2" t="str">
        <f>IF(Table13456[[#This Row],[first]]="0",SUBSTITUTE(TRIM(MID(B3070, 5, 3))," ","0"),SUBSTITUTE(TRIM(MID(B3070, 4, 3))," ","0"))</f>
        <v>8</v>
      </c>
      <c r="I3070" s="2" t="str">
        <f>IF(Table13456[[#This Row],[first]]="0",SUBSTITUTE(TRIM(MID(B3070, 8, 3))," ","0"),SUBSTITUTE(TRIM(MID(B3070, 7, 3))," ","0"))</f>
        <v>24</v>
      </c>
      <c r="J3070" s="2">
        <v>1</v>
      </c>
      <c r="K3070" s="2" t="str">
        <f t="shared" si="141"/>
        <v>521</v>
      </c>
      <c r="L3070" s="2" t="str">
        <f t="shared" si="142"/>
        <v>008</v>
      </c>
      <c r="M3070" s="2" t="str">
        <f t="shared" si="143"/>
        <v>024</v>
      </c>
    </row>
    <row r="3071" spans="2:13" x14ac:dyDescent="0.25">
      <c r="B3071" s="2" t="s">
        <v>9208</v>
      </c>
      <c r="C3071" s="2" t="s">
        <v>9209</v>
      </c>
      <c r="D3071" s="6" t="str">
        <f>+_xlfn.CONCAT(Table13456[[#This Row],[phase1]],Table13456[[#This Row],[phase2]],Table13456[[#This Row],[phase3]],Table13456[[#This Row],[phase4]])</f>
        <v>1521008025</v>
      </c>
      <c r="E3071" s="2" t="str">
        <f>+Table13456[[#This Row],[DESCRIPTION]]</f>
        <v>CONCRETE BARRIER, WITH SPECIAL JUNCTION SLAB, 36" SINGLE SLOPE, PROJECT 443590-1-52-01</v>
      </c>
      <c r="F3071" s="2" t="str">
        <f>+LEFT(Table13456[[#This Row],[PAY ITEM]],1)</f>
        <v>0</v>
      </c>
      <c r="G3071" s="2" t="str">
        <f>IF(Table13456[[#This Row],[first]]="0",SUBSTITUTE(TRIM(MID(B3071, 2, 3))," ","0"),SUBSTITUTE(TRIM(MID(B3071, 1, 3))," ","0"))</f>
        <v>521</v>
      </c>
      <c r="H3071" s="2" t="str">
        <f>IF(Table13456[[#This Row],[first]]="0",SUBSTITUTE(TRIM(MID(B3071, 5, 3))," ","0"),SUBSTITUTE(TRIM(MID(B3071, 4, 3))," ","0"))</f>
        <v>8</v>
      </c>
      <c r="I3071" s="2" t="str">
        <f>IF(Table13456[[#This Row],[first]]="0",SUBSTITUTE(TRIM(MID(B3071, 8, 3))," ","0"),SUBSTITUTE(TRIM(MID(B3071, 7, 3))," ","0"))</f>
        <v>25</v>
      </c>
      <c r="J3071" s="2">
        <v>1</v>
      </c>
      <c r="K3071" s="2" t="str">
        <f t="shared" si="141"/>
        <v>521</v>
      </c>
      <c r="L3071" s="2" t="str">
        <f t="shared" si="142"/>
        <v>008</v>
      </c>
      <c r="M3071" s="2" t="str">
        <f t="shared" si="143"/>
        <v>025</v>
      </c>
    </row>
    <row r="3072" spans="2:13" x14ac:dyDescent="0.25">
      <c r="B3072" s="2" t="s">
        <v>9210</v>
      </c>
      <c r="C3072" s="2" t="s">
        <v>9211</v>
      </c>
      <c r="D3072" s="6" t="str">
        <f>+_xlfn.CONCAT(Table13456[[#This Row],[phase1]],Table13456[[#This Row],[phase2]],Table13456[[#This Row],[phase3]],Table13456[[#This Row],[phase4]])</f>
        <v>1521008026</v>
      </c>
      <c r="E3072" s="2" t="str">
        <f>+Table13456[[#This Row],[DESCRIPTION]]</f>
        <v>CONCRETE BARRIER, WITH SPECIAL JUNCTION SLAB, 32" F-SHAPE, PROJECT 433511-2-52-01</v>
      </c>
      <c r="F3072" s="2" t="str">
        <f>+LEFT(Table13456[[#This Row],[PAY ITEM]],1)</f>
        <v>0</v>
      </c>
      <c r="G3072" s="2" t="str">
        <f>IF(Table13456[[#This Row],[first]]="0",SUBSTITUTE(TRIM(MID(B3072, 2, 3))," ","0"),SUBSTITUTE(TRIM(MID(B3072, 1, 3))," ","0"))</f>
        <v>521</v>
      </c>
      <c r="H3072" s="2" t="str">
        <f>IF(Table13456[[#This Row],[first]]="0",SUBSTITUTE(TRIM(MID(B3072, 5, 3))," ","0"),SUBSTITUTE(TRIM(MID(B3072, 4, 3))," ","0"))</f>
        <v>8</v>
      </c>
      <c r="I3072" s="2" t="str">
        <f>IF(Table13456[[#This Row],[first]]="0",SUBSTITUTE(TRIM(MID(B3072, 8, 3))," ","0"),SUBSTITUTE(TRIM(MID(B3072, 7, 3))," ","0"))</f>
        <v>26</v>
      </c>
      <c r="J3072" s="2">
        <v>1</v>
      </c>
      <c r="K3072" s="2" t="str">
        <f t="shared" si="141"/>
        <v>521</v>
      </c>
      <c r="L3072" s="2" t="str">
        <f t="shared" si="142"/>
        <v>008</v>
      </c>
      <c r="M3072" s="2" t="str">
        <f t="shared" si="143"/>
        <v>026</v>
      </c>
    </row>
    <row r="3073" spans="2:13" x14ac:dyDescent="0.25">
      <c r="B3073" s="4" t="s">
        <v>9212</v>
      </c>
      <c r="C3073" s="2" t="s">
        <v>9213</v>
      </c>
      <c r="D3073" s="6" t="str">
        <f>+_xlfn.CONCAT(Table13456[[#This Row],[phase1]],Table13456[[#This Row],[phase2]],Table13456[[#This Row],[phase3]],Table13456[[#This Row],[phase4]])</f>
        <v>1521008027</v>
      </c>
      <c r="E3073" s="2" t="str">
        <f>+Table13456[[#This Row],[DESCRIPTION]]</f>
        <v>CONCRETE BARRIER, WITH SPECIAL JUNCTION SLAB, 36" SINGLE SLOPE, PROJECT 441722-1-52-01</v>
      </c>
      <c r="F3073" s="2" t="str">
        <f>+LEFT(Table13456[[#This Row],[PAY ITEM]],1)</f>
        <v>0</v>
      </c>
      <c r="G3073" s="2" t="str">
        <f>IF(Table13456[[#This Row],[first]]="0",SUBSTITUTE(TRIM(MID(B3073, 2, 3))," ","0"),SUBSTITUTE(TRIM(MID(B3073, 1, 3))," ","0"))</f>
        <v>521</v>
      </c>
      <c r="H3073" s="2" t="str">
        <f>IF(Table13456[[#This Row],[first]]="0",SUBSTITUTE(TRIM(MID(B3073, 5, 3))," ","0"),SUBSTITUTE(TRIM(MID(B3073, 4, 3))," ","0"))</f>
        <v>8</v>
      </c>
      <c r="I3073" s="2" t="str">
        <f>IF(Table13456[[#This Row],[first]]="0",SUBSTITUTE(TRIM(MID(B3073, 8, 3))," ","0"),SUBSTITUTE(TRIM(MID(B3073, 7, 3))," ","0"))</f>
        <v>27</v>
      </c>
      <c r="J3073" s="2">
        <v>1</v>
      </c>
      <c r="K3073" s="2" t="str">
        <f t="shared" si="141"/>
        <v>521</v>
      </c>
      <c r="L3073" s="2" t="str">
        <f t="shared" si="142"/>
        <v>008</v>
      </c>
      <c r="M3073" s="2" t="str">
        <f t="shared" si="143"/>
        <v>027</v>
      </c>
    </row>
    <row r="3074" spans="2:13" x14ac:dyDescent="0.25">
      <c r="B3074" s="2" t="s">
        <v>9214</v>
      </c>
      <c r="C3074" s="2" t="s">
        <v>9215</v>
      </c>
      <c r="D3074" s="6" t="str">
        <f>+_xlfn.CONCAT(Table13456[[#This Row],[phase1]],Table13456[[#This Row],[phase2]],Table13456[[#This Row],[phase3]],Table13456[[#This Row],[phase4]])</f>
        <v>1521008028</v>
      </c>
      <c r="E3074" s="2" t="str">
        <f>+Table13456[[#This Row],[DESCRIPTION]]</f>
        <v>CONCRETE BARRIER, WITH SPECIAL JUNCTION SLAB, 32" VERTICAL FACE, PROJECTS 256774-2-52-01 AND 256774-3-52-01</v>
      </c>
      <c r="F3074" s="2" t="str">
        <f>+LEFT(Table13456[[#This Row],[PAY ITEM]],1)</f>
        <v>0</v>
      </c>
      <c r="G3074" s="2" t="str">
        <f>IF(Table13456[[#This Row],[first]]="0",SUBSTITUTE(TRIM(MID(B3074, 2, 3))," ","0"),SUBSTITUTE(TRIM(MID(B3074, 1, 3))," ","0"))</f>
        <v>521</v>
      </c>
      <c r="H3074" s="2" t="str">
        <f>IF(Table13456[[#This Row],[first]]="0",SUBSTITUTE(TRIM(MID(B3074, 5, 3))," ","0"),SUBSTITUTE(TRIM(MID(B3074, 4, 3))," ","0"))</f>
        <v>8</v>
      </c>
      <c r="I3074" s="2" t="str">
        <f>IF(Table13456[[#This Row],[first]]="0",SUBSTITUTE(TRIM(MID(B3074, 8, 3))," ","0"),SUBSTITUTE(TRIM(MID(B3074, 7, 3))," ","0"))</f>
        <v>28</v>
      </c>
      <c r="J3074" s="2">
        <v>1</v>
      </c>
      <c r="K3074" s="2" t="str">
        <f t="shared" si="141"/>
        <v>521</v>
      </c>
      <c r="L3074" s="2" t="str">
        <f t="shared" si="142"/>
        <v>008</v>
      </c>
      <c r="M3074" s="2" t="str">
        <f t="shared" si="143"/>
        <v>028</v>
      </c>
    </row>
    <row r="3075" spans="2:13" x14ac:dyDescent="0.25">
      <c r="B3075" s="4" t="s">
        <v>9216</v>
      </c>
      <c r="C3075" s="2" t="s">
        <v>9217</v>
      </c>
      <c r="D3075" s="6" t="str">
        <f>+_xlfn.CONCAT(Table13456[[#This Row],[phase1]],Table13456[[#This Row],[phase2]],Table13456[[#This Row],[phase3]],Table13456[[#This Row],[phase4]])</f>
        <v>1521008029</v>
      </c>
      <c r="E3075" s="2" t="str">
        <f>+Table13456[[#This Row],[DESCRIPTION]]</f>
        <v>CONCRETE BARRIER, 24" PARAPET WITH JUNCTION SLAB, PROJECT 440473-1-52-01</v>
      </c>
      <c r="F3075" s="2" t="str">
        <f>+LEFT(Table13456[[#This Row],[PAY ITEM]],1)</f>
        <v>0</v>
      </c>
      <c r="G3075" s="2" t="str">
        <f>IF(Table13456[[#This Row],[first]]="0",SUBSTITUTE(TRIM(MID(B3075, 2, 3))," ","0"),SUBSTITUTE(TRIM(MID(B3075, 1, 3))," ","0"))</f>
        <v>521</v>
      </c>
      <c r="H3075" s="2" t="str">
        <f>IF(Table13456[[#This Row],[first]]="0",SUBSTITUTE(TRIM(MID(B3075, 5, 3))," ","0"),SUBSTITUTE(TRIM(MID(B3075, 4, 3))," ","0"))</f>
        <v>8</v>
      </c>
      <c r="I3075" s="2" t="str">
        <f>IF(Table13456[[#This Row],[first]]="0",SUBSTITUTE(TRIM(MID(B3075, 8, 3))," ","0"),SUBSTITUTE(TRIM(MID(B3075, 7, 3))," ","0"))</f>
        <v>29</v>
      </c>
      <c r="J3075" s="2">
        <v>1</v>
      </c>
      <c r="K3075" s="2" t="str">
        <f t="shared" ref="K3075:K3138" si="144">IF(LEN(G3075) = 3, G3075, TEXT(IF(LEN(G3075) = 2, "0" &amp; G3075, "00" &amp; G3075), "000"))</f>
        <v>521</v>
      </c>
      <c r="L3075" s="2" t="str">
        <f t="shared" ref="L3075:L3138" si="145">IF(LEN(H3075) = 3, H3075, TEXT(IF(LEN(H3075) = 2, "0" &amp; H3075, "00" &amp; H3075), "000"))</f>
        <v>008</v>
      </c>
      <c r="M3075" s="2" t="str">
        <f t="shared" ref="M3075:M3138" si="146">IF(LEN(I3075) = 3, I3075, TEXT(IF(LEN(I3075) = 2, "0" &amp; I3075, "00" &amp; I3075), "000"))</f>
        <v>029</v>
      </c>
    </row>
    <row r="3076" spans="2:13" x14ac:dyDescent="0.25">
      <c r="B3076" s="4" t="s">
        <v>1602</v>
      </c>
      <c r="C3076" s="2" t="s">
        <v>1603</v>
      </c>
      <c r="D3076" s="6" t="str">
        <f>+_xlfn.CONCAT(Table13456[[#This Row],[phase1]],Table13456[[#This Row],[phase2]],Table13456[[#This Row],[phase3]],Table13456[[#This Row],[phase4]])</f>
        <v>1521008030</v>
      </c>
      <c r="E3076" s="2" t="str">
        <f>+Table13456[[#This Row],[DESCRIPTION]]</f>
        <v>CONCRETE BARRIER, WITH JUNCTION SLAB, 14' NOISE WALL, PROJECTS 437053-4-52-01 AND 437053-3-52-01</v>
      </c>
      <c r="F3076" s="2" t="str">
        <f>+LEFT(Table13456[[#This Row],[PAY ITEM]],1)</f>
        <v>0</v>
      </c>
      <c r="G3076" s="2" t="str">
        <f>IF(Table13456[[#This Row],[first]]="0",SUBSTITUTE(TRIM(MID(B3076, 2, 3))," ","0"),SUBSTITUTE(TRIM(MID(B3076, 1, 3))," ","0"))</f>
        <v>521</v>
      </c>
      <c r="H3076" s="2" t="str">
        <f>IF(Table13456[[#This Row],[first]]="0",SUBSTITUTE(TRIM(MID(B3076, 5, 3))," ","0"),SUBSTITUTE(TRIM(MID(B3076, 4, 3))," ","0"))</f>
        <v>8</v>
      </c>
      <c r="I3076" s="2" t="str">
        <f>IF(Table13456[[#This Row],[first]]="0",SUBSTITUTE(TRIM(MID(B3076, 8, 3))," ","0"),SUBSTITUTE(TRIM(MID(B3076, 7, 3))," ","0"))</f>
        <v>30</v>
      </c>
      <c r="J3076" s="2">
        <v>1</v>
      </c>
      <c r="K3076" s="2" t="str">
        <f t="shared" si="144"/>
        <v>521</v>
      </c>
      <c r="L3076" s="2" t="str">
        <f t="shared" si="145"/>
        <v>008</v>
      </c>
      <c r="M3076" s="2" t="str">
        <f t="shared" si="146"/>
        <v>030</v>
      </c>
    </row>
    <row r="3077" spans="2:13" x14ac:dyDescent="0.25">
      <c r="B3077" s="2" t="s">
        <v>9218</v>
      </c>
      <c r="C3077" s="2" t="s">
        <v>9219</v>
      </c>
      <c r="D3077" s="6" t="str">
        <f>+_xlfn.CONCAT(Table13456[[#This Row],[phase1]],Table13456[[#This Row],[phase2]],Table13456[[#This Row],[phase3]],Table13456[[#This Row],[phase4]])</f>
        <v>1521008031</v>
      </c>
      <c r="E3077" s="2" t="str">
        <f>+Table13456[[#This Row],[DESCRIPTION]]</f>
        <v>CONCRETE BARRIER, WITH SPECIAL JUNCTION SLAB, 32" VERTICAL FACE</v>
      </c>
      <c r="F3077" s="2" t="str">
        <f>+LEFT(Table13456[[#This Row],[PAY ITEM]],1)</f>
        <v>0</v>
      </c>
      <c r="G3077" s="2" t="str">
        <f>IF(Table13456[[#This Row],[first]]="0",SUBSTITUTE(TRIM(MID(B3077, 2, 3))," ","0"),SUBSTITUTE(TRIM(MID(B3077, 1, 3))," ","0"))</f>
        <v>521</v>
      </c>
      <c r="H3077" s="2" t="str">
        <f>IF(Table13456[[#This Row],[first]]="0",SUBSTITUTE(TRIM(MID(B3077, 5, 3))," ","0"),SUBSTITUTE(TRIM(MID(B3077, 4, 3))," ","0"))</f>
        <v>8</v>
      </c>
      <c r="I3077" s="2" t="str">
        <f>IF(Table13456[[#This Row],[first]]="0",SUBSTITUTE(TRIM(MID(B3077, 8, 3))," ","0"),SUBSTITUTE(TRIM(MID(B3077, 7, 3))," ","0"))</f>
        <v>31</v>
      </c>
      <c r="J3077" s="2">
        <v>1</v>
      </c>
      <c r="K3077" s="2" t="str">
        <f t="shared" si="144"/>
        <v>521</v>
      </c>
      <c r="L3077" s="2" t="str">
        <f t="shared" si="145"/>
        <v>008</v>
      </c>
      <c r="M3077" s="2" t="str">
        <f t="shared" si="146"/>
        <v>031</v>
      </c>
    </row>
    <row r="3078" spans="2:13" x14ac:dyDescent="0.25">
      <c r="B3078" s="2" t="s">
        <v>1604</v>
      </c>
      <c r="C3078" s="2" t="s">
        <v>1605</v>
      </c>
      <c r="D3078" s="6" t="str">
        <f>+_xlfn.CONCAT(Table13456[[#This Row],[phase1]],Table13456[[#This Row],[phase2]],Table13456[[#This Row],[phase3]],Table13456[[#This Row],[phase4]])</f>
        <v>1521009001</v>
      </c>
      <c r="E3078" s="2" t="str">
        <f>+Table13456[[#This Row],[DESCRIPTION]]</f>
        <v>OPAQUE VISUAL BARRIER, INDEX 521-010 CONCRETE</v>
      </c>
      <c r="F3078" s="2" t="str">
        <f>+LEFT(Table13456[[#This Row],[PAY ITEM]],1)</f>
        <v>0</v>
      </c>
      <c r="G3078" s="2" t="str">
        <f>IF(Table13456[[#This Row],[first]]="0",SUBSTITUTE(TRIM(MID(B3078, 2, 3))," ","0"),SUBSTITUTE(TRIM(MID(B3078, 1, 3))," ","0"))</f>
        <v>521</v>
      </c>
      <c r="H3078" s="2" t="str">
        <f>IF(Table13456[[#This Row],[first]]="0",SUBSTITUTE(TRIM(MID(B3078, 5, 3))," ","0"),SUBSTITUTE(TRIM(MID(B3078, 4, 3))," ","0"))</f>
        <v>9</v>
      </c>
      <c r="I3078" s="2" t="str">
        <f>IF(Table13456[[#This Row],[first]]="0",SUBSTITUTE(TRIM(MID(B3078, 8, 3))," ","0"),SUBSTITUTE(TRIM(MID(B3078, 7, 3))," ","0"))</f>
        <v>1</v>
      </c>
      <c r="J3078" s="2">
        <v>1</v>
      </c>
      <c r="K3078" s="2" t="str">
        <f t="shared" si="144"/>
        <v>521</v>
      </c>
      <c r="L3078" s="2" t="str">
        <f t="shared" si="145"/>
        <v>009</v>
      </c>
      <c r="M3078" s="2" t="str">
        <f t="shared" si="146"/>
        <v>001</v>
      </c>
    </row>
    <row r="3079" spans="2:13" x14ac:dyDescent="0.25">
      <c r="B3079" s="2" t="s">
        <v>9220</v>
      </c>
      <c r="C3079" s="2" t="s">
        <v>9221</v>
      </c>
      <c r="D3079" s="6" t="str">
        <f>+_xlfn.CONCAT(Table13456[[#This Row],[phase1]],Table13456[[#This Row],[phase2]],Table13456[[#This Row],[phase3]],Table13456[[#This Row],[phase4]])</f>
        <v>1521060001</v>
      </c>
      <c r="E3079" s="2" t="str">
        <f>+Table13456[[#This Row],[DESCRIPTION]]</f>
        <v>METAL BARRIER, MOVABLE BARRIER GATE</v>
      </c>
      <c r="F3079" s="2" t="str">
        <f>+LEFT(Table13456[[#This Row],[PAY ITEM]],1)</f>
        <v>0</v>
      </c>
      <c r="G3079" s="2" t="str">
        <f>IF(Table13456[[#This Row],[first]]="0",SUBSTITUTE(TRIM(MID(B3079, 2, 3))," ","0"),SUBSTITUTE(TRIM(MID(B3079, 1, 3))," ","0"))</f>
        <v>521</v>
      </c>
      <c r="H3079" s="2" t="str">
        <f>IF(Table13456[[#This Row],[first]]="0",SUBSTITUTE(TRIM(MID(B3079, 5, 3))," ","0"),SUBSTITUTE(TRIM(MID(B3079, 4, 3))," ","0"))</f>
        <v>60</v>
      </c>
      <c r="I3079" s="2" t="str">
        <f>IF(Table13456[[#This Row],[first]]="0",SUBSTITUTE(TRIM(MID(B3079, 8, 3))," ","0"),SUBSTITUTE(TRIM(MID(B3079, 7, 3))," ","0"))</f>
        <v>1</v>
      </c>
      <c r="J3079" s="2">
        <v>1</v>
      </c>
      <c r="K3079" s="2" t="str">
        <f t="shared" si="144"/>
        <v>521</v>
      </c>
      <c r="L3079" s="2" t="str">
        <f t="shared" si="145"/>
        <v>060</v>
      </c>
      <c r="M3079" s="2" t="str">
        <f t="shared" si="146"/>
        <v>001</v>
      </c>
    </row>
    <row r="3080" spans="2:13" x14ac:dyDescent="0.25">
      <c r="B3080" s="2" t="s">
        <v>9222</v>
      </c>
      <c r="C3080" s="2" t="s">
        <v>9223</v>
      </c>
      <c r="D3080" s="6" t="str">
        <f>+_xlfn.CONCAT(Table13456[[#This Row],[phase1]],Table13456[[#This Row],[phase2]],Table13456[[#This Row],[phase3]],Table13456[[#This Row],[phase4]])</f>
        <v>1521072002</v>
      </c>
      <c r="E3080" s="2" t="str">
        <f>+Table13456[[#This Row],[DESCRIPTION]]</f>
        <v>SHOULDER CONCRETE BARRIER, BOX CULVERT</v>
      </c>
      <c r="F3080" s="2" t="str">
        <f>+LEFT(Table13456[[#This Row],[PAY ITEM]],1)</f>
        <v>0</v>
      </c>
      <c r="G3080" s="2" t="str">
        <f>IF(Table13456[[#This Row],[first]]="0",SUBSTITUTE(TRIM(MID(B3080, 2, 3))," ","0"),SUBSTITUTE(TRIM(MID(B3080, 1, 3))," ","0"))</f>
        <v>521</v>
      </c>
      <c r="H3080" s="2" t="str">
        <f>IF(Table13456[[#This Row],[first]]="0",SUBSTITUTE(TRIM(MID(B3080, 5, 3))," ","0"),SUBSTITUTE(TRIM(MID(B3080, 4, 3))," ","0"))</f>
        <v>72</v>
      </c>
      <c r="I3080" s="2" t="str">
        <f>IF(Table13456[[#This Row],[first]]="0",SUBSTITUTE(TRIM(MID(B3080, 8, 3))," ","0"),SUBSTITUTE(TRIM(MID(B3080, 7, 3))," ","0"))</f>
        <v>2</v>
      </c>
      <c r="J3080" s="2">
        <v>1</v>
      </c>
      <c r="K3080" s="2" t="str">
        <f t="shared" si="144"/>
        <v>521</v>
      </c>
      <c r="L3080" s="2" t="str">
        <f t="shared" si="145"/>
        <v>072</v>
      </c>
      <c r="M3080" s="2" t="str">
        <f t="shared" si="146"/>
        <v>002</v>
      </c>
    </row>
    <row r="3081" spans="2:13" x14ac:dyDescent="0.25">
      <c r="B3081" s="2" t="s">
        <v>9224</v>
      </c>
      <c r="C3081" s="2" t="s">
        <v>9225</v>
      </c>
      <c r="D3081" s="6" t="str">
        <f>+_xlfn.CONCAT(Table13456[[#This Row],[phase1]],Table13456[[#This Row],[phase2]],Table13456[[#This Row],[phase3]],Table13456[[#This Row],[phase4]])</f>
        <v>1521072003</v>
      </c>
      <c r="E3081" s="2" t="str">
        <f>+Table13456[[#This Row],[DESCRIPTION]]</f>
        <v>SHOULDER CONCRETE BARRIER, RIGID-SHOULDER</v>
      </c>
      <c r="F3081" s="2" t="str">
        <f>+LEFT(Table13456[[#This Row],[PAY ITEM]],1)</f>
        <v>0</v>
      </c>
      <c r="G3081" s="2" t="str">
        <f>IF(Table13456[[#This Row],[first]]="0",SUBSTITUTE(TRIM(MID(B3081, 2, 3))," ","0"),SUBSTITUTE(TRIM(MID(B3081, 1, 3))," ","0"))</f>
        <v>521</v>
      </c>
      <c r="H3081" s="2" t="str">
        <f>IF(Table13456[[#This Row],[first]]="0",SUBSTITUTE(TRIM(MID(B3081, 5, 3))," ","0"),SUBSTITUTE(TRIM(MID(B3081, 4, 3))," ","0"))</f>
        <v>72</v>
      </c>
      <c r="I3081" s="2" t="str">
        <f>IF(Table13456[[#This Row],[first]]="0",SUBSTITUTE(TRIM(MID(B3081, 8, 3))," ","0"),SUBSTITUTE(TRIM(MID(B3081, 7, 3))," ","0"))</f>
        <v>3</v>
      </c>
      <c r="J3081" s="2">
        <v>1</v>
      </c>
      <c r="K3081" s="2" t="str">
        <f t="shared" si="144"/>
        <v>521</v>
      </c>
      <c r="L3081" s="2" t="str">
        <f t="shared" si="145"/>
        <v>072</v>
      </c>
      <c r="M3081" s="2" t="str">
        <f t="shared" si="146"/>
        <v>003</v>
      </c>
    </row>
    <row r="3082" spans="2:13" x14ac:dyDescent="0.25">
      <c r="B3082" s="2" t="s">
        <v>9226</v>
      </c>
      <c r="C3082" s="2" t="s">
        <v>9227</v>
      </c>
      <c r="D3082" s="6" t="str">
        <f>+_xlfn.CONCAT(Table13456[[#This Row],[phase1]],Table13456[[#This Row],[phase2]],Table13456[[#This Row],[phase3]],Table13456[[#This Row],[phase4]])</f>
        <v>1521072004</v>
      </c>
      <c r="E3082" s="2" t="str">
        <f>+Table13456[[#This Row],[DESCRIPTION]]</f>
        <v>SHOULDER CONCRETE BARRIER, RIGID RETAINING</v>
      </c>
      <c r="F3082" s="2" t="str">
        <f>+LEFT(Table13456[[#This Row],[PAY ITEM]],1)</f>
        <v>0</v>
      </c>
      <c r="G3082" s="2" t="str">
        <f>IF(Table13456[[#This Row],[first]]="0",SUBSTITUTE(TRIM(MID(B3082, 2, 3))," ","0"),SUBSTITUTE(TRIM(MID(B3082, 1, 3))," ","0"))</f>
        <v>521</v>
      </c>
      <c r="H3082" s="2" t="str">
        <f>IF(Table13456[[#This Row],[first]]="0",SUBSTITUTE(TRIM(MID(B3082, 5, 3))," ","0"),SUBSTITUTE(TRIM(MID(B3082, 4, 3))," ","0"))</f>
        <v>72</v>
      </c>
      <c r="I3082" s="2" t="str">
        <f>IF(Table13456[[#This Row],[first]]="0",SUBSTITUTE(TRIM(MID(B3082, 8, 3))," ","0"),SUBSTITUTE(TRIM(MID(B3082, 7, 3))," ","0"))</f>
        <v>4</v>
      </c>
      <c r="J3082" s="2">
        <v>1</v>
      </c>
      <c r="K3082" s="2" t="str">
        <f t="shared" si="144"/>
        <v>521</v>
      </c>
      <c r="L3082" s="2" t="str">
        <f t="shared" si="145"/>
        <v>072</v>
      </c>
      <c r="M3082" s="2" t="str">
        <f t="shared" si="146"/>
        <v>004</v>
      </c>
    </row>
    <row r="3083" spans="2:13" x14ac:dyDescent="0.25">
      <c r="B3083" s="4" t="s">
        <v>9228</v>
      </c>
      <c r="C3083" s="2" t="s">
        <v>9229</v>
      </c>
      <c r="D3083" s="6" t="str">
        <f>+_xlfn.CONCAT(Table13456[[#This Row],[phase1]],Table13456[[#This Row],[phase2]],Table13456[[#This Row],[phase3]],Table13456[[#This Row],[phase4]])</f>
        <v>1521072005</v>
      </c>
      <c r="E3083" s="2" t="str">
        <f>+Table13456[[#This Row],[DESCRIPTION]]</f>
        <v>SHOULDER CONCRETE BARRIER WALL, RIGID-CURB &amp; GUTTER</v>
      </c>
      <c r="F3083" s="2" t="str">
        <f>+LEFT(Table13456[[#This Row],[PAY ITEM]],1)</f>
        <v>0</v>
      </c>
      <c r="G3083" s="2" t="str">
        <f>IF(Table13456[[#This Row],[first]]="0",SUBSTITUTE(TRIM(MID(B3083, 2, 3))," ","0"),SUBSTITUTE(TRIM(MID(B3083, 1, 3))," ","0"))</f>
        <v>521</v>
      </c>
      <c r="H3083" s="2" t="str">
        <f>IF(Table13456[[#This Row],[first]]="0",SUBSTITUTE(TRIM(MID(B3083, 5, 3))," ","0"),SUBSTITUTE(TRIM(MID(B3083, 4, 3))," ","0"))</f>
        <v>72</v>
      </c>
      <c r="I3083" s="2" t="str">
        <f>IF(Table13456[[#This Row],[first]]="0",SUBSTITUTE(TRIM(MID(B3083, 8, 3))," ","0"),SUBSTITUTE(TRIM(MID(B3083, 7, 3))," ","0"))</f>
        <v>5</v>
      </c>
      <c r="J3083" s="2">
        <v>1</v>
      </c>
      <c r="K3083" s="2" t="str">
        <f t="shared" si="144"/>
        <v>521</v>
      </c>
      <c r="L3083" s="2" t="str">
        <f t="shared" si="145"/>
        <v>072</v>
      </c>
      <c r="M3083" s="2" t="str">
        <f t="shared" si="146"/>
        <v>005</v>
      </c>
    </row>
    <row r="3084" spans="2:13" x14ac:dyDescent="0.25">
      <c r="B3084" s="2" t="s">
        <v>9230</v>
      </c>
      <c r="C3084" s="2" t="s">
        <v>6633</v>
      </c>
      <c r="D3084" s="6" t="str">
        <f>+_xlfn.CONCAT(Table13456[[#This Row],[phase1]],Table13456[[#This Row],[phase2]],Table13456[[#This Row],[phase3]],Table13456[[#This Row],[phase4]])</f>
        <v>1521072006</v>
      </c>
      <c r="E3084" s="2" t="str">
        <f>+Table13456[[#This Row],[DESCRIPTION]]</f>
        <v>TEMP DUMMY PAYITEM FOR WT DATA MIGRATION</v>
      </c>
      <c r="F3084" s="2" t="str">
        <f>+LEFT(Table13456[[#This Row],[PAY ITEM]],1)</f>
        <v>0</v>
      </c>
      <c r="G3084" s="2" t="str">
        <f>IF(Table13456[[#This Row],[first]]="0",SUBSTITUTE(TRIM(MID(B3084, 2, 3))," ","0"),SUBSTITUTE(TRIM(MID(B3084, 1, 3))," ","0"))</f>
        <v>521</v>
      </c>
      <c r="H3084" s="2" t="str">
        <f>IF(Table13456[[#This Row],[first]]="0",SUBSTITUTE(TRIM(MID(B3084, 5, 3))," ","0"),SUBSTITUTE(TRIM(MID(B3084, 4, 3))," ","0"))</f>
        <v>72</v>
      </c>
      <c r="I3084" s="2" t="str">
        <f>IF(Table13456[[#This Row],[first]]="0",SUBSTITUTE(TRIM(MID(B3084, 8, 3))," ","0"),SUBSTITUTE(TRIM(MID(B3084, 7, 3))," ","0"))</f>
        <v>6</v>
      </c>
      <c r="J3084" s="2">
        <v>1</v>
      </c>
      <c r="K3084" s="2" t="str">
        <f t="shared" si="144"/>
        <v>521</v>
      </c>
      <c r="L3084" s="2" t="str">
        <f t="shared" si="145"/>
        <v>072</v>
      </c>
      <c r="M3084" s="2" t="str">
        <f t="shared" si="146"/>
        <v>006</v>
      </c>
    </row>
    <row r="3085" spans="2:13" x14ac:dyDescent="0.25">
      <c r="B3085" s="2" t="s">
        <v>9231</v>
      </c>
      <c r="C3085" s="2" t="s">
        <v>9232</v>
      </c>
      <c r="D3085" s="6" t="str">
        <f>+_xlfn.CONCAT(Table13456[[#This Row],[phase1]],Table13456[[#This Row],[phase2]],Table13456[[#This Row],[phase3]],Table13456[[#This Row],[phase4]])</f>
        <v>1521072007</v>
      </c>
      <c r="E3085" s="2" t="str">
        <f>+Table13456[[#This Row],[DESCRIPTION]]</f>
        <v>SHOULDER CONCRETE BARRIER WALL, RIGID - SHOULDER WITH 8' SOUND/NOISE WALL</v>
      </c>
      <c r="F3085" s="2" t="str">
        <f>+LEFT(Table13456[[#This Row],[PAY ITEM]],1)</f>
        <v>0</v>
      </c>
      <c r="G3085" s="2" t="str">
        <f>IF(Table13456[[#This Row],[first]]="0",SUBSTITUTE(TRIM(MID(B3085, 2, 3))," ","0"),SUBSTITUTE(TRIM(MID(B3085, 1, 3))," ","0"))</f>
        <v>521</v>
      </c>
      <c r="H3085" s="2" t="str">
        <f>IF(Table13456[[#This Row],[first]]="0",SUBSTITUTE(TRIM(MID(B3085, 5, 3))," ","0"),SUBSTITUTE(TRIM(MID(B3085, 4, 3))," ","0"))</f>
        <v>72</v>
      </c>
      <c r="I3085" s="2" t="str">
        <f>IF(Table13456[[#This Row],[first]]="0",SUBSTITUTE(TRIM(MID(B3085, 8, 3))," ","0"),SUBSTITUTE(TRIM(MID(B3085, 7, 3))," ","0"))</f>
        <v>7</v>
      </c>
      <c r="J3085" s="2">
        <v>1</v>
      </c>
      <c r="K3085" s="2" t="str">
        <f t="shared" si="144"/>
        <v>521</v>
      </c>
      <c r="L3085" s="2" t="str">
        <f t="shared" si="145"/>
        <v>072</v>
      </c>
      <c r="M3085" s="2" t="str">
        <f t="shared" si="146"/>
        <v>007</v>
      </c>
    </row>
    <row r="3086" spans="2:13" x14ac:dyDescent="0.25">
      <c r="B3086" s="2" t="s">
        <v>4951</v>
      </c>
      <c r="C3086" s="2" t="s">
        <v>9233</v>
      </c>
      <c r="D3086" s="6" t="str">
        <f>+_xlfn.CONCAT(Table13456[[#This Row],[phase1]],Table13456[[#This Row],[phase2]],Table13456[[#This Row],[phase3]],Table13456[[#This Row],[phase4]])</f>
        <v>1521072010</v>
      </c>
      <c r="E3086" s="2" t="str">
        <f>+Table13456[[#This Row],[DESCRIPTION]]</f>
        <v>SHOULDER CONCRETE BARRIER WALL, RIGID SHOULDER 42"</v>
      </c>
      <c r="F3086" s="2" t="str">
        <f>+LEFT(Table13456[[#This Row],[PAY ITEM]],1)</f>
        <v>0</v>
      </c>
      <c r="G3086" s="2" t="str">
        <f>IF(Table13456[[#This Row],[first]]="0",SUBSTITUTE(TRIM(MID(B3086, 2, 3))," ","0"),SUBSTITUTE(TRIM(MID(B3086, 1, 3))," ","0"))</f>
        <v>521</v>
      </c>
      <c r="H3086" s="2" t="str">
        <f>IF(Table13456[[#This Row],[first]]="0",SUBSTITUTE(TRIM(MID(B3086, 5, 3))," ","0"),SUBSTITUTE(TRIM(MID(B3086, 4, 3))," ","0"))</f>
        <v>72</v>
      </c>
      <c r="I3086" s="2" t="str">
        <f>IF(Table13456[[#This Row],[first]]="0",SUBSTITUTE(TRIM(MID(B3086, 8, 3))," ","0"),SUBSTITUTE(TRIM(MID(B3086, 7, 3))," ","0"))</f>
        <v>10</v>
      </c>
      <c r="J3086" s="2">
        <v>1</v>
      </c>
      <c r="K3086" s="2" t="str">
        <f t="shared" si="144"/>
        <v>521</v>
      </c>
      <c r="L3086" s="2" t="str">
        <f t="shared" si="145"/>
        <v>072</v>
      </c>
      <c r="M3086" s="2" t="str">
        <f t="shared" si="146"/>
        <v>010</v>
      </c>
    </row>
    <row r="3087" spans="2:13" x14ac:dyDescent="0.25">
      <c r="B3087" s="2" t="s">
        <v>4952</v>
      </c>
      <c r="C3087" s="2" t="s">
        <v>9234</v>
      </c>
      <c r="D3087" s="6" t="str">
        <f>+_xlfn.CONCAT(Table13456[[#This Row],[phase1]],Table13456[[#This Row],[phase2]],Table13456[[#This Row],[phase3]],Table13456[[#This Row],[phase4]])</f>
        <v>1521072011</v>
      </c>
      <c r="E3087" s="2" t="str">
        <f>+Table13456[[#This Row],[DESCRIPTION]]</f>
        <v>SHOULDER CONCRETE BARRIER WALL, RIGID SHOULDER 54"</v>
      </c>
      <c r="F3087" s="2" t="str">
        <f>+LEFT(Table13456[[#This Row],[PAY ITEM]],1)</f>
        <v>0</v>
      </c>
      <c r="G3087" s="2" t="str">
        <f>IF(Table13456[[#This Row],[first]]="0",SUBSTITUTE(TRIM(MID(B3087, 2, 3))," ","0"),SUBSTITUTE(TRIM(MID(B3087, 1, 3))," ","0"))</f>
        <v>521</v>
      </c>
      <c r="H3087" s="2" t="str">
        <f>IF(Table13456[[#This Row],[first]]="0",SUBSTITUTE(TRIM(MID(B3087, 5, 3))," ","0"),SUBSTITUTE(TRIM(MID(B3087, 4, 3))," ","0"))</f>
        <v>72</v>
      </c>
      <c r="I3087" s="2" t="str">
        <f>IF(Table13456[[#This Row],[first]]="0",SUBSTITUTE(TRIM(MID(B3087, 8, 3))," ","0"),SUBSTITUTE(TRIM(MID(B3087, 7, 3))," ","0"))</f>
        <v>11</v>
      </c>
      <c r="J3087" s="2">
        <v>1</v>
      </c>
      <c r="K3087" s="2" t="str">
        <f t="shared" si="144"/>
        <v>521</v>
      </c>
      <c r="L3087" s="2" t="str">
        <f t="shared" si="145"/>
        <v>072</v>
      </c>
      <c r="M3087" s="2" t="str">
        <f t="shared" si="146"/>
        <v>011</v>
      </c>
    </row>
    <row r="3088" spans="2:13" x14ac:dyDescent="0.25">
      <c r="B3088" s="2" t="s">
        <v>9235</v>
      </c>
      <c r="C3088" s="2" t="s">
        <v>9236</v>
      </c>
      <c r="D3088" s="6" t="str">
        <f>+_xlfn.CONCAT(Table13456[[#This Row],[phase1]],Table13456[[#This Row],[phase2]],Table13456[[#This Row],[phase3]],Table13456[[#This Row],[phase4]])</f>
        <v>1521072020</v>
      </c>
      <c r="E3088" s="2" t="str">
        <f>+Table13456[[#This Row],[DESCRIPTION]]</f>
        <v>SHOULDER CONCRETE BARRIER WALL, F SHAPED, WITH 8' SOUND/NOISE WALL</v>
      </c>
      <c r="F3088" s="2" t="str">
        <f>+LEFT(Table13456[[#This Row],[PAY ITEM]],1)</f>
        <v>0</v>
      </c>
      <c r="G3088" s="2" t="str">
        <f>IF(Table13456[[#This Row],[first]]="0",SUBSTITUTE(TRIM(MID(B3088, 2, 3))," ","0"),SUBSTITUTE(TRIM(MID(B3088, 1, 3))," ","0"))</f>
        <v>521</v>
      </c>
      <c r="H3088" s="2" t="str">
        <f>IF(Table13456[[#This Row],[first]]="0",SUBSTITUTE(TRIM(MID(B3088, 5, 3))," ","0"),SUBSTITUTE(TRIM(MID(B3088, 4, 3))," ","0"))</f>
        <v>72</v>
      </c>
      <c r="I3088" s="2" t="str">
        <f>IF(Table13456[[#This Row],[first]]="0",SUBSTITUTE(TRIM(MID(B3088, 8, 3))," ","0"),SUBSTITUTE(TRIM(MID(B3088, 7, 3))," ","0"))</f>
        <v>20</v>
      </c>
      <c r="J3088" s="2">
        <v>1</v>
      </c>
      <c r="K3088" s="2" t="str">
        <f t="shared" si="144"/>
        <v>521</v>
      </c>
      <c r="L3088" s="2" t="str">
        <f t="shared" si="145"/>
        <v>072</v>
      </c>
      <c r="M3088" s="2" t="str">
        <f t="shared" si="146"/>
        <v>020</v>
      </c>
    </row>
    <row r="3089" spans="2:13" x14ac:dyDescent="0.25">
      <c r="B3089" s="2" t="s">
        <v>9237</v>
      </c>
      <c r="C3089" s="2" t="s">
        <v>9238</v>
      </c>
      <c r="D3089" s="6" t="str">
        <f>+_xlfn.CONCAT(Table13456[[#This Row],[phase1]],Table13456[[#This Row],[phase2]],Table13456[[#This Row],[phase3]],Table13456[[#This Row],[phase4]])</f>
        <v>1521072021</v>
      </c>
      <c r="E3089" s="2" t="str">
        <f>+Table13456[[#This Row],[DESCRIPTION]]</f>
        <v>SHOULDER CONCRETE BARRIER WALL, F SHAPED, WITH 10' SOUND/NOISE WALL</v>
      </c>
      <c r="F3089" s="2" t="str">
        <f>+LEFT(Table13456[[#This Row],[PAY ITEM]],1)</f>
        <v>0</v>
      </c>
      <c r="G3089" s="2" t="str">
        <f>IF(Table13456[[#This Row],[first]]="0",SUBSTITUTE(TRIM(MID(B3089, 2, 3))," ","0"),SUBSTITUTE(TRIM(MID(B3089, 1, 3))," ","0"))</f>
        <v>521</v>
      </c>
      <c r="H3089" s="2" t="str">
        <f>IF(Table13456[[#This Row],[first]]="0",SUBSTITUTE(TRIM(MID(B3089, 5, 3))," ","0"),SUBSTITUTE(TRIM(MID(B3089, 4, 3))," ","0"))</f>
        <v>72</v>
      </c>
      <c r="I3089" s="2" t="str">
        <f>IF(Table13456[[#This Row],[first]]="0",SUBSTITUTE(TRIM(MID(B3089, 8, 3))," ","0"),SUBSTITUTE(TRIM(MID(B3089, 7, 3))," ","0"))</f>
        <v>21</v>
      </c>
      <c r="J3089" s="2">
        <v>1</v>
      </c>
      <c r="K3089" s="2" t="str">
        <f t="shared" si="144"/>
        <v>521</v>
      </c>
      <c r="L3089" s="2" t="str">
        <f t="shared" si="145"/>
        <v>072</v>
      </c>
      <c r="M3089" s="2" t="str">
        <f t="shared" si="146"/>
        <v>021</v>
      </c>
    </row>
    <row r="3090" spans="2:13" x14ac:dyDescent="0.25">
      <c r="B3090" s="2" t="s">
        <v>9239</v>
      </c>
      <c r="C3090" s="2" t="s">
        <v>9240</v>
      </c>
      <c r="D3090" s="6" t="str">
        <f>+_xlfn.CONCAT(Table13456[[#This Row],[phase1]],Table13456[[#This Row],[phase2]],Table13456[[#This Row],[phase3]],Table13456[[#This Row],[phase4]])</f>
        <v>1521072022</v>
      </c>
      <c r="E3090" s="2" t="str">
        <f>+Table13456[[#This Row],[DESCRIPTION]]</f>
        <v>SHOULDER CONCRETE BARRIER WALL, F SHAPED, WITH 12' SOUND/NOISE WALL</v>
      </c>
      <c r="F3090" s="2" t="str">
        <f>+LEFT(Table13456[[#This Row],[PAY ITEM]],1)</f>
        <v>0</v>
      </c>
      <c r="G3090" s="2" t="str">
        <f>IF(Table13456[[#This Row],[first]]="0",SUBSTITUTE(TRIM(MID(B3090, 2, 3))," ","0"),SUBSTITUTE(TRIM(MID(B3090, 1, 3))," ","0"))</f>
        <v>521</v>
      </c>
      <c r="H3090" s="2" t="str">
        <f>IF(Table13456[[#This Row],[first]]="0",SUBSTITUTE(TRIM(MID(B3090, 5, 3))," ","0"),SUBSTITUTE(TRIM(MID(B3090, 4, 3))," ","0"))</f>
        <v>72</v>
      </c>
      <c r="I3090" s="2" t="str">
        <f>IF(Table13456[[#This Row],[first]]="0",SUBSTITUTE(TRIM(MID(B3090, 8, 3))," ","0"),SUBSTITUTE(TRIM(MID(B3090, 7, 3))," ","0"))</f>
        <v>22</v>
      </c>
      <c r="J3090" s="2">
        <v>1</v>
      </c>
      <c r="K3090" s="2" t="str">
        <f t="shared" si="144"/>
        <v>521</v>
      </c>
      <c r="L3090" s="2" t="str">
        <f t="shared" si="145"/>
        <v>072</v>
      </c>
      <c r="M3090" s="2" t="str">
        <f t="shared" si="146"/>
        <v>022</v>
      </c>
    </row>
    <row r="3091" spans="2:13" x14ac:dyDescent="0.25">
      <c r="B3091" s="2" t="s">
        <v>4953</v>
      </c>
      <c r="C3091" s="2" t="s">
        <v>9241</v>
      </c>
      <c r="D3091" s="6" t="str">
        <f>+_xlfn.CONCAT(Table13456[[#This Row],[phase1]],Table13456[[#This Row],[phase2]],Table13456[[#This Row],[phase3]],Table13456[[#This Row],[phase4]])</f>
        <v>1521072023</v>
      </c>
      <c r="E3091" s="2" t="str">
        <f>+Table13456[[#This Row],[DESCRIPTION]]</f>
        <v>SHOULDER CONCRETE BARRIER WALL, F SHAPED, WITH 14' SOUND/NOISE WALL</v>
      </c>
      <c r="F3091" s="2" t="str">
        <f>+LEFT(Table13456[[#This Row],[PAY ITEM]],1)</f>
        <v>0</v>
      </c>
      <c r="G3091" s="2" t="str">
        <f>IF(Table13456[[#This Row],[first]]="0",SUBSTITUTE(TRIM(MID(B3091, 2, 3))," ","0"),SUBSTITUTE(TRIM(MID(B3091, 1, 3))," ","0"))</f>
        <v>521</v>
      </c>
      <c r="H3091" s="2" t="str">
        <f>IF(Table13456[[#This Row],[first]]="0",SUBSTITUTE(TRIM(MID(B3091, 5, 3))," ","0"),SUBSTITUTE(TRIM(MID(B3091, 4, 3))," ","0"))</f>
        <v>72</v>
      </c>
      <c r="I3091" s="2" t="str">
        <f>IF(Table13456[[#This Row],[first]]="0",SUBSTITUTE(TRIM(MID(B3091, 8, 3))," ","0"),SUBSTITUTE(TRIM(MID(B3091, 7, 3))," ","0"))</f>
        <v>23</v>
      </c>
      <c r="J3091" s="2">
        <v>1</v>
      </c>
      <c r="K3091" s="2" t="str">
        <f t="shared" si="144"/>
        <v>521</v>
      </c>
      <c r="L3091" s="2" t="str">
        <f t="shared" si="145"/>
        <v>072</v>
      </c>
      <c r="M3091" s="2" t="str">
        <f t="shared" si="146"/>
        <v>023</v>
      </c>
    </row>
    <row r="3092" spans="2:13" x14ac:dyDescent="0.25">
      <c r="B3092" s="2" t="s">
        <v>1606</v>
      </c>
      <c r="C3092" s="2" t="s">
        <v>1607</v>
      </c>
      <c r="D3092" s="6" t="str">
        <f>+_xlfn.CONCAT(Table13456[[#This Row],[phase1]],Table13456[[#This Row],[phase2]],Table13456[[#This Row],[phase3]],Table13456[[#This Row],[phase4]])</f>
        <v>1521072024</v>
      </c>
      <c r="E3092" s="2" t="str">
        <f>+Table13456[[#This Row],[DESCRIPTION]]</f>
        <v>SHOULDER CONCRETE BARRIER WALL, 8' NOISE WALL</v>
      </c>
      <c r="F3092" s="2" t="str">
        <f>+LEFT(Table13456[[#This Row],[PAY ITEM]],1)</f>
        <v>0</v>
      </c>
      <c r="G3092" s="2" t="str">
        <f>IF(Table13456[[#This Row],[first]]="0",SUBSTITUTE(TRIM(MID(B3092, 2, 3))," ","0"),SUBSTITUTE(TRIM(MID(B3092, 1, 3))," ","0"))</f>
        <v>521</v>
      </c>
      <c r="H3092" s="2" t="str">
        <f>IF(Table13456[[#This Row],[first]]="0",SUBSTITUTE(TRIM(MID(B3092, 5, 3))," ","0"),SUBSTITUTE(TRIM(MID(B3092, 4, 3))," ","0"))</f>
        <v>72</v>
      </c>
      <c r="I3092" s="2" t="str">
        <f>IF(Table13456[[#This Row],[first]]="0",SUBSTITUTE(TRIM(MID(B3092, 8, 3))," ","0"),SUBSTITUTE(TRIM(MID(B3092, 7, 3))," ","0"))</f>
        <v>24</v>
      </c>
      <c r="J3092" s="2">
        <v>1</v>
      </c>
      <c r="K3092" s="2" t="str">
        <f t="shared" si="144"/>
        <v>521</v>
      </c>
      <c r="L3092" s="2" t="str">
        <f t="shared" si="145"/>
        <v>072</v>
      </c>
      <c r="M3092" s="2" t="str">
        <f t="shared" si="146"/>
        <v>024</v>
      </c>
    </row>
    <row r="3093" spans="2:13" x14ac:dyDescent="0.25">
      <c r="B3093" s="2" t="s">
        <v>1608</v>
      </c>
      <c r="C3093" s="2" t="s">
        <v>1609</v>
      </c>
      <c r="D3093" s="6" t="str">
        <f>+_xlfn.CONCAT(Table13456[[#This Row],[phase1]],Table13456[[#This Row],[phase2]],Table13456[[#This Row],[phase3]],Table13456[[#This Row],[phase4]])</f>
        <v>1521072027</v>
      </c>
      <c r="E3093" s="2" t="str">
        <f>+Table13456[[#This Row],[DESCRIPTION]]</f>
        <v>SHOULDER CONCRETE BARRIER WALL, 14' NOISE WALL</v>
      </c>
      <c r="F3093" s="2" t="str">
        <f>+LEFT(Table13456[[#This Row],[PAY ITEM]],1)</f>
        <v>0</v>
      </c>
      <c r="G3093" s="2" t="str">
        <f>IF(Table13456[[#This Row],[first]]="0",SUBSTITUTE(TRIM(MID(B3093, 2, 3))," ","0"),SUBSTITUTE(TRIM(MID(B3093, 1, 3))," ","0"))</f>
        <v>521</v>
      </c>
      <c r="H3093" s="2" t="str">
        <f>IF(Table13456[[#This Row],[first]]="0",SUBSTITUTE(TRIM(MID(B3093, 5, 3))," ","0"),SUBSTITUTE(TRIM(MID(B3093, 4, 3))," ","0"))</f>
        <v>72</v>
      </c>
      <c r="I3093" s="2" t="str">
        <f>IF(Table13456[[#This Row],[first]]="0",SUBSTITUTE(TRIM(MID(B3093, 8, 3))," ","0"),SUBSTITUTE(TRIM(MID(B3093, 7, 3))," ","0"))</f>
        <v>27</v>
      </c>
      <c r="J3093" s="2">
        <v>1</v>
      </c>
      <c r="K3093" s="2" t="str">
        <f t="shared" si="144"/>
        <v>521</v>
      </c>
      <c r="L3093" s="2" t="str">
        <f t="shared" si="145"/>
        <v>072</v>
      </c>
      <c r="M3093" s="2" t="str">
        <f t="shared" si="146"/>
        <v>027</v>
      </c>
    </row>
    <row r="3094" spans="2:13" x14ac:dyDescent="0.25">
      <c r="B3094" s="2" t="s">
        <v>1610</v>
      </c>
      <c r="C3094" s="2" t="s">
        <v>1611</v>
      </c>
      <c r="D3094" s="6" t="str">
        <f>+_xlfn.CONCAT(Table13456[[#This Row],[phase1]],Table13456[[#This Row],[phase2]],Table13456[[#This Row],[phase3]],Table13456[[#This Row],[phase4]])</f>
        <v>1521072040</v>
      </c>
      <c r="E3094" s="2" t="str">
        <f>+Table13456[[#This Row],[DESCRIPTION]]</f>
        <v>SHOULDER CONCRETE BARRIER, 38" OR 44" HEIGHT</v>
      </c>
      <c r="F3094" s="2" t="str">
        <f>+LEFT(Table13456[[#This Row],[PAY ITEM]],1)</f>
        <v>0</v>
      </c>
      <c r="G3094" s="2" t="str">
        <f>IF(Table13456[[#This Row],[first]]="0",SUBSTITUTE(TRIM(MID(B3094, 2, 3))," ","0"),SUBSTITUTE(TRIM(MID(B3094, 1, 3))," ","0"))</f>
        <v>521</v>
      </c>
      <c r="H3094" s="2" t="str">
        <f>IF(Table13456[[#This Row],[first]]="0",SUBSTITUTE(TRIM(MID(B3094, 5, 3))," ","0"),SUBSTITUTE(TRIM(MID(B3094, 4, 3))," ","0"))</f>
        <v>72</v>
      </c>
      <c r="I3094" s="2" t="str">
        <f>IF(Table13456[[#This Row],[first]]="0",SUBSTITUTE(TRIM(MID(B3094, 8, 3))," ","0"),SUBSTITUTE(TRIM(MID(B3094, 7, 3))," ","0"))</f>
        <v>40</v>
      </c>
      <c r="J3094" s="2">
        <v>1</v>
      </c>
      <c r="K3094" s="2" t="str">
        <f t="shared" si="144"/>
        <v>521</v>
      </c>
      <c r="L3094" s="2" t="str">
        <f t="shared" si="145"/>
        <v>072</v>
      </c>
      <c r="M3094" s="2" t="str">
        <f t="shared" si="146"/>
        <v>040</v>
      </c>
    </row>
    <row r="3095" spans="2:13" x14ac:dyDescent="0.25">
      <c r="B3095" s="2" t="s">
        <v>1612</v>
      </c>
      <c r="C3095" s="2" t="s">
        <v>1613</v>
      </c>
      <c r="D3095" s="6" t="str">
        <f>+_xlfn.CONCAT(Table13456[[#This Row],[phase1]],Table13456[[#This Row],[phase2]],Table13456[[#This Row],[phase3]],Table13456[[#This Row],[phase4]])</f>
        <v>1521072041</v>
      </c>
      <c r="E3095" s="2" t="str">
        <f>+Table13456[[#This Row],[DESCRIPTION]]</f>
        <v>SHOULDER CONCRETE BARRIER, RETAINING SECTION</v>
      </c>
      <c r="F3095" s="2" t="str">
        <f>+LEFT(Table13456[[#This Row],[PAY ITEM]],1)</f>
        <v>0</v>
      </c>
      <c r="G3095" s="2" t="str">
        <f>IF(Table13456[[#This Row],[first]]="0",SUBSTITUTE(TRIM(MID(B3095, 2, 3))," ","0"),SUBSTITUTE(TRIM(MID(B3095, 1, 3))," ","0"))</f>
        <v>521</v>
      </c>
      <c r="H3095" s="2" t="str">
        <f>IF(Table13456[[#This Row],[first]]="0",SUBSTITUTE(TRIM(MID(B3095, 5, 3))," ","0"),SUBSTITUTE(TRIM(MID(B3095, 4, 3))," ","0"))</f>
        <v>72</v>
      </c>
      <c r="I3095" s="2" t="str">
        <f>IF(Table13456[[#This Row],[first]]="0",SUBSTITUTE(TRIM(MID(B3095, 8, 3))," ","0"),SUBSTITUTE(TRIM(MID(B3095, 7, 3))," ","0"))</f>
        <v>41</v>
      </c>
      <c r="J3095" s="2">
        <v>1</v>
      </c>
      <c r="K3095" s="2" t="str">
        <f t="shared" si="144"/>
        <v>521</v>
      </c>
      <c r="L3095" s="2" t="str">
        <f t="shared" si="145"/>
        <v>072</v>
      </c>
      <c r="M3095" s="2" t="str">
        <f t="shared" si="146"/>
        <v>041</v>
      </c>
    </row>
    <row r="3096" spans="2:13" x14ac:dyDescent="0.25">
      <c r="B3096" s="2" t="s">
        <v>1614</v>
      </c>
      <c r="C3096" s="2" t="s">
        <v>1615</v>
      </c>
      <c r="D3096" s="6" t="str">
        <f>+_xlfn.CONCAT(Table13456[[#This Row],[phase1]],Table13456[[#This Row],[phase2]],Table13456[[#This Row],[phase3]],Table13456[[#This Row],[phase4]])</f>
        <v>1521072042</v>
      </c>
      <c r="E3096" s="2" t="str">
        <f>+Table13456[[#This Row],[DESCRIPTION]]</f>
        <v>SHOULDER CONCRETE BARRIER, 38" TRENCH FOOTING SECTION</v>
      </c>
      <c r="F3096" s="2" t="str">
        <f>+LEFT(Table13456[[#This Row],[PAY ITEM]],1)</f>
        <v>0</v>
      </c>
      <c r="G3096" s="2" t="str">
        <f>IF(Table13456[[#This Row],[first]]="0",SUBSTITUTE(TRIM(MID(B3096, 2, 3))," ","0"),SUBSTITUTE(TRIM(MID(B3096, 1, 3))," ","0"))</f>
        <v>521</v>
      </c>
      <c r="H3096" s="2" t="str">
        <f>IF(Table13456[[#This Row],[first]]="0",SUBSTITUTE(TRIM(MID(B3096, 5, 3))," ","0"),SUBSTITUTE(TRIM(MID(B3096, 4, 3))," ","0"))</f>
        <v>72</v>
      </c>
      <c r="I3096" s="2" t="str">
        <f>IF(Table13456[[#This Row],[first]]="0",SUBSTITUTE(TRIM(MID(B3096, 8, 3))," ","0"),SUBSTITUTE(TRIM(MID(B3096, 7, 3))," ","0"))</f>
        <v>42</v>
      </c>
      <c r="J3096" s="2">
        <v>1</v>
      </c>
      <c r="K3096" s="2" t="str">
        <f t="shared" si="144"/>
        <v>521</v>
      </c>
      <c r="L3096" s="2" t="str">
        <f t="shared" si="145"/>
        <v>072</v>
      </c>
      <c r="M3096" s="2" t="str">
        <f t="shared" si="146"/>
        <v>042</v>
      </c>
    </row>
    <row r="3097" spans="2:13" x14ac:dyDescent="0.25">
      <c r="B3097" s="2" t="s">
        <v>1616</v>
      </c>
      <c r="C3097" s="2" t="s">
        <v>1617</v>
      </c>
      <c r="D3097" s="6" t="str">
        <f>+_xlfn.CONCAT(Table13456[[#This Row],[phase1]],Table13456[[#This Row],[phase2]],Table13456[[#This Row],[phase3]],Table13456[[#This Row],[phase4]])</f>
        <v>1521072043</v>
      </c>
      <c r="E3097" s="2" t="str">
        <f>+Table13456[[#This Row],[DESCRIPTION]]</f>
        <v>SHOULDER CONCRETE BARRIER, CURB AND GUTTER BARRIER</v>
      </c>
      <c r="F3097" s="2" t="str">
        <f>+LEFT(Table13456[[#This Row],[PAY ITEM]],1)</f>
        <v>0</v>
      </c>
      <c r="G3097" s="2" t="str">
        <f>IF(Table13456[[#This Row],[first]]="0",SUBSTITUTE(TRIM(MID(B3097, 2, 3))," ","0"),SUBSTITUTE(TRIM(MID(B3097, 1, 3))," ","0"))</f>
        <v>521</v>
      </c>
      <c r="H3097" s="2" t="str">
        <f>IF(Table13456[[#This Row],[first]]="0",SUBSTITUTE(TRIM(MID(B3097, 5, 3))," ","0"),SUBSTITUTE(TRIM(MID(B3097, 4, 3))," ","0"))</f>
        <v>72</v>
      </c>
      <c r="I3097" s="2" t="str">
        <f>IF(Table13456[[#This Row],[first]]="0",SUBSTITUTE(TRIM(MID(B3097, 8, 3))," ","0"),SUBSTITUTE(TRIM(MID(B3097, 7, 3))," ","0"))</f>
        <v>43</v>
      </c>
      <c r="J3097" s="2">
        <v>1</v>
      </c>
      <c r="K3097" s="2" t="str">
        <f t="shared" si="144"/>
        <v>521</v>
      </c>
      <c r="L3097" s="2" t="str">
        <f t="shared" si="145"/>
        <v>072</v>
      </c>
      <c r="M3097" s="2" t="str">
        <f t="shared" si="146"/>
        <v>043</v>
      </c>
    </row>
    <row r="3098" spans="2:13" x14ac:dyDescent="0.25">
      <c r="B3098" s="2" t="s">
        <v>1618</v>
      </c>
      <c r="C3098" s="2" t="s">
        <v>1619</v>
      </c>
      <c r="D3098" s="6" t="str">
        <f>+_xlfn.CONCAT(Table13456[[#This Row],[phase1]],Table13456[[#This Row],[phase2]],Table13456[[#This Row],[phase3]],Table13456[[#This Row],[phase4]])</f>
        <v>1521072044</v>
      </c>
      <c r="E3098" s="2" t="str">
        <f>+Table13456[[#This Row],[DESCRIPTION]]</f>
        <v>SHOULDER CONCRETE BARRIER, 44" PIER PROTECTION BARRIER/CRASH WALL</v>
      </c>
      <c r="F3098" s="2" t="str">
        <f>+LEFT(Table13456[[#This Row],[PAY ITEM]],1)</f>
        <v>0</v>
      </c>
      <c r="G3098" s="2" t="str">
        <f>IF(Table13456[[#This Row],[first]]="0",SUBSTITUTE(TRIM(MID(B3098, 2, 3))," ","0"),SUBSTITUTE(TRIM(MID(B3098, 1, 3))," ","0"))</f>
        <v>521</v>
      </c>
      <c r="H3098" s="2" t="str">
        <f>IF(Table13456[[#This Row],[first]]="0",SUBSTITUTE(TRIM(MID(B3098, 5, 3))," ","0"),SUBSTITUTE(TRIM(MID(B3098, 4, 3))," ","0"))</f>
        <v>72</v>
      </c>
      <c r="I3098" s="2" t="str">
        <f>IF(Table13456[[#This Row],[first]]="0",SUBSTITUTE(TRIM(MID(B3098, 8, 3))," ","0"),SUBSTITUTE(TRIM(MID(B3098, 7, 3))," ","0"))</f>
        <v>44</v>
      </c>
      <c r="J3098" s="2">
        <v>1</v>
      </c>
      <c r="K3098" s="2" t="str">
        <f t="shared" si="144"/>
        <v>521</v>
      </c>
      <c r="L3098" s="2" t="str">
        <f t="shared" si="145"/>
        <v>072</v>
      </c>
      <c r="M3098" s="2" t="str">
        <f t="shared" si="146"/>
        <v>044</v>
      </c>
    </row>
    <row r="3099" spans="2:13" x14ac:dyDescent="0.25">
      <c r="B3099" s="2" t="s">
        <v>1620</v>
      </c>
      <c r="C3099" s="2" t="s">
        <v>1621</v>
      </c>
      <c r="D3099" s="6" t="str">
        <f>+_xlfn.CONCAT(Table13456[[#This Row],[phase1]],Table13456[[#This Row],[phase2]],Table13456[[#This Row],[phase3]],Table13456[[#This Row],[phase4]])</f>
        <v>1521072056</v>
      </c>
      <c r="E3099" s="2" t="str">
        <f>+Table13456[[#This Row],[DESCRIPTION]]</f>
        <v>SHOULDER CONCRETE BARRIER, 56" PIER PROTECTION BARRIER/CRASH WALL</v>
      </c>
      <c r="F3099" s="2" t="str">
        <f>+LEFT(Table13456[[#This Row],[PAY ITEM]],1)</f>
        <v>0</v>
      </c>
      <c r="G3099" s="2" t="str">
        <f>IF(Table13456[[#This Row],[first]]="0",SUBSTITUTE(TRIM(MID(B3099, 2, 3))," ","0"),SUBSTITUTE(TRIM(MID(B3099, 1, 3))," ","0"))</f>
        <v>521</v>
      </c>
      <c r="H3099" s="2" t="str">
        <f>IF(Table13456[[#This Row],[first]]="0",SUBSTITUTE(TRIM(MID(B3099, 5, 3))," ","0"),SUBSTITUTE(TRIM(MID(B3099, 4, 3))," ","0"))</f>
        <v>72</v>
      </c>
      <c r="I3099" s="2" t="str">
        <f>IF(Table13456[[#This Row],[first]]="0",SUBSTITUTE(TRIM(MID(B3099, 8, 3))," ","0"),SUBSTITUTE(TRIM(MID(B3099, 7, 3))," ","0"))</f>
        <v>56</v>
      </c>
      <c r="J3099" s="2">
        <v>1</v>
      </c>
      <c r="K3099" s="2" t="str">
        <f t="shared" si="144"/>
        <v>521</v>
      </c>
      <c r="L3099" s="2" t="str">
        <f t="shared" si="145"/>
        <v>072</v>
      </c>
      <c r="M3099" s="2" t="str">
        <f t="shared" si="146"/>
        <v>056</v>
      </c>
    </row>
    <row r="3100" spans="2:13" x14ac:dyDescent="0.25">
      <c r="B3100" s="2" t="s">
        <v>1622</v>
      </c>
      <c r="C3100" s="2" t="s">
        <v>1623</v>
      </c>
      <c r="D3100" s="6" t="str">
        <f>+_xlfn.CONCAT(Table13456[[#This Row],[phase1]],Table13456[[#This Row],[phase2]],Table13456[[#This Row],[phase3]],Table13456[[#This Row],[phase4]])</f>
        <v>1521072060</v>
      </c>
      <c r="E3100" s="2" t="str">
        <f>+Table13456[[#This Row],[DESCRIPTION]]</f>
        <v>SHOULDER CONCRETE BARRIER, 38" WALL SHIELDING BARRIER</v>
      </c>
      <c r="F3100" s="2" t="str">
        <f>+LEFT(Table13456[[#This Row],[PAY ITEM]],1)</f>
        <v>0</v>
      </c>
      <c r="G3100" s="2" t="str">
        <f>IF(Table13456[[#This Row],[first]]="0",SUBSTITUTE(TRIM(MID(B3100, 2, 3))," ","0"),SUBSTITUTE(TRIM(MID(B3100, 1, 3))," ","0"))</f>
        <v>521</v>
      </c>
      <c r="H3100" s="2" t="str">
        <f>IF(Table13456[[#This Row],[first]]="0",SUBSTITUTE(TRIM(MID(B3100, 5, 3))," ","0"),SUBSTITUTE(TRIM(MID(B3100, 4, 3))," ","0"))</f>
        <v>72</v>
      </c>
      <c r="I3100" s="2" t="str">
        <f>IF(Table13456[[#This Row],[first]]="0",SUBSTITUTE(TRIM(MID(B3100, 8, 3))," ","0"),SUBSTITUTE(TRIM(MID(B3100, 7, 3))," ","0"))</f>
        <v>60</v>
      </c>
      <c r="J3100" s="2">
        <v>1</v>
      </c>
      <c r="K3100" s="2" t="str">
        <f t="shared" si="144"/>
        <v>521</v>
      </c>
      <c r="L3100" s="2" t="str">
        <f t="shared" si="145"/>
        <v>072</v>
      </c>
      <c r="M3100" s="2" t="str">
        <f t="shared" si="146"/>
        <v>060</v>
      </c>
    </row>
    <row r="3101" spans="2:13" x14ac:dyDescent="0.25">
      <c r="B3101" s="2" t="s">
        <v>9242</v>
      </c>
      <c r="C3101" s="2" t="s">
        <v>9243</v>
      </c>
      <c r="D3101" s="6" t="str">
        <f>+_xlfn.CONCAT(Table13456[[#This Row],[phase1]],Table13456[[#This Row],[phase2]],Table13456[[#This Row],[phase3]],Table13456[[#This Row],[phase4]])</f>
        <v>1521072061</v>
      </c>
      <c r="E3101" s="2" t="str">
        <f>+Table13456[[#This Row],[DESCRIPTION]]</f>
        <v>SHOULDER CONCRETE BARRIER, VARIABLE WIDTH FOR WALL OR SIGN SHIELDING</v>
      </c>
      <c r="F3101" s="2" t="str">
        <f>+LEFT(Table13456[[#This Row],[PAY ITEM]],1)</f>
        <v>0</v>
      </c>
      <c r="G3101" s="2" t="str">
        <f>IF(Table13456[[#This Row],[first]]="0",SUBSTITUTE(TRIM(MID(B3101, 2, 3))," ","0"),SUBSTITUTE(TRIM(MID(B3101, 1, 3))," ","0"))</f>
        <v>521</v>
      </c>
      <c r="H3101" s="2" t="str">
        <f>IF(Table13456[[#This Row],[first]]="0",SUBSTITUTE(TRIM(MID(B3101, 5, 3))," ","0"),SUBSTITUTE(TRIM(MID(B3101, 4, 3))," ","0"))</f>
        <v>72</v>
      </c>
      <c r="I3101" s="2" t="str">
        <f>IF(Table13456[[#This Row],[first]]="0",SUBSTITUTE(TRIM(MID(B3101, 8, 3))," ","0"),SUBSTITUTE(TRIM(MID(B3101, 7, 3))," ","0"))</f>
        <v>61</v>
      </c>
      <c r="J3101" s="2">
        <v>1</v>
      </c>
      <c r="K3101" s="2" t="str">
        <f t="shared" si="144"/>
        <v>521</v>
      </c>
      <c r="L3101" s="2" t="str">
        <f t="shared" si="145"/>
        <v>072</v>
      </c>
      <c r="M3101" s="2" t="str">
        <f t="shared" si="146"/>
        <v>061</v>
      </c>
    </row>
    <row r="3102" spans="2:13" x14ac:dyDescent="0.25">
      <c r="B3102" s="2" t="s">
        <v>9244</v>
      </c>
      <c r="C3102" s="2" t="s">
        <v>9245</v>
      </c>
      <c r="D3102" s="6" t="str">
        <f>+_xlfn.CONCAT(Table13456[[#This Row],[phase1]],Table13456[[#This Row],[phase2]],Table13456[[#This Row],[phase3]],Table13456[[#This Row],[phase4]])</f>
        <v>1521072101</v>
      </c>
      <c r="E3102" s="2" t="str">
        <f>+Table13456[[#This Row],[DESCRIPTION]]</f>
        <v>SHOULDER CONCRETE BARRIER, WALL SHIELDING BARRIER, PROJECT 435142-1-52-01</v>
      </c>
      <c r="F3102" s="2" t="str">
        <f>+LEFT(Table13456[[#This Row],[PAY ITEM]],1)</f>
        <v>0</v>
      </c>
      <c r="G3102" s="2" t="str">
        <f>IF(Table13456[[#This Row],[first]]="0",SUBSTITUTE(TRIM(MID(B3102, 2, 3))," ","0"),SUBSTITUTE(TRIM(MID(B3102, 1, 3))," ","0"))</f>
        <v>521</v>
      </c>
      <c r="H3102" s="2" t="str">
        <f>IF(Table13456[[#This Row],[first]]="0",SUBSTITUTE(TRIM(MID(B3102, 5, 3))," ","0"),SUBSTITUTE(TRIM(MID(B3102, 4, 3))," ","0"))</f>
        <v>72</v>
      </c>
      <c r="I3102" s="2" t="str">
        <f>IF(Table13456[[#This Row],[first]]="0",SUBSTITUTE(TRIM(MID(B3102, 8, 3))," ","0"),SUBSTITUTE(TRIM(MID(B3102, 7, 3))," ","0"))</f>
        <v>101</v>
      </c>
      <c r="J3102" s="2">
        <v>1</v>
      </c>
      <c r="K3102" s="2" t="str">
        <f t="shared" si="144"/>
        <v>521</v>
      </c>
      <c r="L3102" s="2" t="str">
        <f t="shared" si="145"/>
        <v>072</v>
      </c>
      <c r="M3102" s="2" t="str">
        <f t="shared" si="146"/>
        <v>101</v>
      </c>
    </row>
    <row r="3103" spans="2:13" x14ac:dyDescent="0.25">
      <c r="B3103" s="2" t="s">
        <v>9246</v>
      </c>
      <c r="C3103" s="2" t="s">
        <v>9247</v>
      </c>
      <c r="D3103" s="6" t="str">
        <f>+_xlfn.CONCAT(Table13456[[#This Row],[phase1]],Table13456[[#This Row],[phase2]],Table13456[[#This Row],[phase3]],Table13456[[#This Row],[phase4]])</f>
        <v>1521072102</v>
      </c>
      <c r="E3103" s="2" t="str">
        <f>+Table13456[[#This Row],[DESCRIPTION]]</f>
        <v>SHOULDER CONCRETE BARRIER, RIGID - SHOULDER 32", F-SHAPE, PROJECT 431737-1-52-01</v>
      </c>
      <c r="F3103" s="2" t="str">
        <f>+LEFT(Table13456[[#This Row],[PAY ITEM]],1)</f>
        <v>0</v>
      </c>
      <c r="G3103" s="2" t="str">
        <f>IF(Table13456[[#This Row],[first]]="0",SUBSTITUTE(TRIM(MID(B3103, 2, 3))," ","0"),SUBSTITUTE(TRIM(MID(B3103, 1, 3))," ","0"))</f>
        <v>521</v>
      </c>
      <c r="H3103" s="2" t="str">
        <f>IF(Table13456[[#This Row],[first]]="0",SUBSTITUTE(TRIM(MID(B3103, 5, 3))," ","0"),SUBSTITUTE(TRIM(MID(B3103, 4, 3))," ","0"))</f>
        <v>72</v>
      </c>
      <c r="I3103" s="2" t="str">
        <f>IF(Table13456[[#This Row],[first]]="0",SUBSTITUTE(TRIM(MID(B3103, 8, 3))," ","0"),SUBSTITUTE(TRIM(MID(B3103, 7, 3))," ","0"))</f>
        <v>102</v>
      </c>
      <c r="J3103" s="2">
        <v>1</v>
      </c>
      <c r="K3103" s="2" t="str">
        <f t="shared" si="144"/>
        <v>521</v>
      </c>
      <c r="L3103" s="2" t="str">
        <f t="shared" si="145"/>
        <v>072</v>
      </c>
      <c r="M3103" s="2" t="str">
        <f t="shared" si="146"/>
        <v>102</v>
      </c>
    </row>
    <row r="3104" spans="2:13" x14ac:dyDescent="0.25">
      <c r="B3104" s="2" t="s">
        <v>9248</v>
      </c>
      <c r="C3104" s="2" t="s">
        <v>9249</v>
      </c>
      <c r="D3104" s="6" t="str">
        <f>+_xlfn.CONCAT(Table13456[[#This Row],[phase1]],Table13456[[#This Row],[phase2]],Table13456[[#This Row],[phase3]],Table13456[[#This Row],[phase4]])</f>
        <v>1521072103</v>
      </c>
      <c r="E3104" s="2" t="str">
        <f>+Table13456[[#This Row],[DESCRIPTION]]</f>
        <v>SHOULDER CONCRETE BARRIER, 32" F-SHAPE, PROJECT 437990-3-52-01</v>
      </c>
      <c r="F3104" s="2" t="str">
        <f>+LEFT(Table13456[[#This Row],[PAY ITEM]],1)</f>
        <v>0</v>
      </c>
      <c r="G3104" s="2" t="str">
        <f>IF(Table13456[[#This Row],[first]]="0",SUBSTITUTE(TRIM(MID(B3104, 2, 3))," ","0"),SUBSTITUTE(TRIM(MID(B3104, 1, 3))," ","0"))</f>
        <v>521</v>
      </c>
      <c r="H3104" s="2" t="str">
        <f>IF(Table13456[[#This Row],[first]]="0",SUBSTITUTE(TRIM(MID(B3104, 5, 3))," ","0"),SUBSTITUTE(TRIM(MID(B3104, 4, 3))," ","0"))</f>
        <v>72</v>
      </c>
      <c r="I3104" s="2" t="str">
        <f>IF(Table13456[[#This Row],[first]]="0",SUBSTITUTE(TRIM(MID(B3104, 8, 3))," ","0"),SUBSTITUTE(TRIM(MID(B3104, 7, 3))," ","0"))</f>
        <v>103</v>
      </c>
      <c r="J3104" s="2">
        <v>1</v>
      </c>
      <c r="K3104" s="2" t="str">
        <f t="shared" si="144"/>
        <v>521</v>
      </c>
      <c r="L3104" s="2" t="str">
        <f t="shared" si="145"/>
        <v>072</v>
      </c>
      <c r="M3104" s="2" t="str">
        <f t="shared" si="146"/>
        <v>103</v>
      </c>
    </row>
    <row r="3105" spans="2:13" x14ac:dyDescent="0.25">
      <c r="B3105" s="2" t="s">
        <v>9250</v>
      </c>
      <c r="C3105" s="2" t="s">
        <v>9251</v>
      </c>
      <c r="D3105" s="6" t="str">
        <f>+_xlfn.CONCAT(Table13456[[#This Row],[phase1]],Table13456[[#This Row],[phase2]],Table13456[[#This Row],[phase3]],Table13456[[#This Row],[phase4]])</f>
        <v>1521072104</v>
      </c>
      <c r="E3105" s="2" t="str">
        <f>+Table13456[[#This Row],[DESCRIPTION]]</f>
        <v>SHOULDER CONCRETE BARRIER, 32", TRANSITION, PROJECT 446101-1-52-01</v>
      </c>
      <c r="F3105" s="2" t="str">
        <f>+LEFT(Table13456[[#This Row],[PAY ITEM]],1)</f>
        <v>0</v>
      </c>
      <c r="G3105" s="2" t="str">
        <f>IF(Table13456[[#This Row],[first]]="0",SUBSTITUTE(TRIM(MID(B3105, 2, 3))," ","0"),SUBSTITUTE(TRIM(MID(B3105, 1, 3))," ","0"))</f>
        <v>521</v>
      </c>
      <c r="H3105" s="2" t="str">
        <f>IF(Table13456[[#This Row],[first]]="0",SUBSTITUTE(TRIM(MID(B3105, 5, 3))," ","0"),SUBSTITUTE(TRIM(MID(B3105, 4, 3))," ","0"))</f>
        <v>72</v>
      </c>
      <c r="I3105" s="2" t="str">
        <f>IF(Table13456[[#This Row],[first]]="0",SUBSTITUTE(TRIM(MID(B3105, 8, 3))," ","0"),SUBSTITUTE(TRIM(MID(B3105, 7, 3))," ","0"))</f>
        <v>104</v>
      </c>
      <c r="J3105" s="2">
        <v>1</v>
      </c>
      <c r="K3105" s="2" t="str">
        <f t="shared" si="144"/>
        <v>521</v>
      </c>
      <c r="L3105" s="2" t="str">
        <f t="shared" si="145"/>
        <v>072</v>
      </c>
      <c r="M3105" s="2" t="str">
        <f t="shared" si="146"/>
        <v>104</v>
      </c>
    </row>
    <row r="3106" spans="2:13" x14ac:dyDescent="0.25">
      <c r="B3106" s="2" t="s">
        <v>9252</v>
      </c>
      <c r="C3106" s="2" t="s">
        <v>9253</v>
      </c>
      <c r="D3106" s="6" t="str">
        <f>+_xlfn.CONCAT(Table13456[[#This Row],[phase1]],Table13456[[#This Row],[phase2]],Table13456[[#This Row],[phase3]],Table13456[[#This Row],[phase4]])</f>
        <v>1521072105</v>
      </c>
      <c r="E3106" s="2" t="str">
        <f>+Table13456[[#This Row],[DESCRIPTION]]</f>
        <v>SHOULDER CONCRETE BARRIER, 32" F-SHAPE, PROJECT 440473-1-52-01</v>
      </c>
      <c r="F3106" s="2" t="str">
        <f>+LEFT(Table13456[[#This Row],[PAY ITEM]],1)</f>
        <v>0</v>
      </c>
      <c r="G3106" s="2" t="str">
        <f>IF(Table13456[[#This Row],[first]]="0",SUBSTITUTE(TRIM(MID(B3106, 2, 3))," ","0"),SUBSTITUTE(TRIM(MID(B3106, 1, 3))," ","0"))</f>
        <v>521</v>
      </c>
      <c r="H3106" s="2" t="str">
        <f>IF(Table13456[[#This Row],[first]]="0",SUBSTITUTE(TRIM(MID(B3106, 5, 3))," ","0"),SUBSTITUTE(TRIM(MID(B3106, 4, 3))," ","0"))</f>
        <v>72</v>
      </c>
      <c r="I3106" s="2" t="str">
        <f>IF(Table13456[[#This Row],[first]]="0",SUBSTITUTE(TRIM(MID(B3106, 8, 3))," ","0"),SUBSTITUTE(TRIM(MID(B3106, 7, 3))," ","0"))</f>
        <v>105</v>
      </c>
      <c r="J3106" s="2">
        <v>1</v>
      </c>
      <c r="K3106" s="2" t="str">
        <f t="shared" si="144"/>
        <v>521</v>
      </c>
      <c r="L3106" s="2" t="str">
        <f t="shared" si="145"/>
        <v>072</v>
      </c>
      <c r="M3106" s="2" t="str">
        <f t="shared" si="146"/>
        <v>105</v>
      </c>
    </row>
    <row r="3107" spans="2:13" x14ac:dyDescent="0.25">
      <c r="B3107" s="2" t="s">
        <v>1624</v>
      </c>
      <c r="C3107" s="2" t="s">
        <v>1625</v>
      </c>
      <c r="D3107" s="6" t="str">
        <f>+_xlfn.CONCAT(Table13456[[#This Row],[phase1]],Table13456[[#This Row],[phase2]],Table13456[[#This Row],[phase3]],Table13456[[#This Row],[phase4]])</f>
        <v>1521072106</v>
      </c>
      <c r="E3107" s="2" t="str">
        <f>+Table13456[[#This Row],[DESCRIPTION]]</f>
        <v>SHOULDER CONCRETE BARRIER, 38" MODIFIED, PROJECT 444121-1-52-01</v>
      </c>
      <c r="F3107" s="2" t="str">
        <f>+LEFT(Table13456[[#This Row],[PAY ITEM]],1)</f>
        <v>0</v>
      </c>
      <c r="G3107" s="2" t="str">
        <f>IF(Table13456[[#This Row],[first]]="0",SUBSTITUTE(TRIM(MID(B3107, 2, 3))," ","0"),SUBSTITUTE(TRIM(MID(B3107, 1, 3))," ","0"))</f>
        <v>521</v>
      </c>
      <c r="H3107" s="2" t="str">
        <f>IF(Table13456[[#This Row],[first]]="0",SUBSTITUTE(TRIM(MID(B3107, 5, 3))," ","0"),SUBSTITUTE(TRIM(MID(B3107, 4, 3))," ","0"))</f>
        <v>72</v>
      </c>
      <c r="I3107" s="2" t="str">
        <f>IF(Table13456[[#This Row],[first]]="0",SUBSTITUTE(TRIM(MID(B3107, 8, 3))," ","0"),SUBSTITUTE(TRIM(MID(B3107, 7, 3))," ","0"))</f>
        <v>106</v>
      </c>
      <c r="J3107" s="2">
        <v>1</v>
      </c>
      <c r="K3107" s="2" t="str">
        <f t="shared" si="144"/>
        <v>521</v>
      </c>
      <c r="L3107" s="2" t="str">
        <f t="shared" si="145"/>
        <v>072</v>
      </c>
      <c r="M3107" s="2" t="str">
        <f t="shared" si="146"/>
        <v>106</v>
      </c>
    </row>
    <row r="3108" spans="2:13" x14ac:dyDescent="0.25">
      <c r="B3108" s="2" t="s">
        <v>4954</v>
      </c>
      <c r="C3108" s="2" t="s">
        <v>4955</v>
      </c>
      <c r="D3108" s="6" t="str">
        <f>+_xlfn.CONCAT(Table13456[[#This Row],[phase1]],Table13456[[#This Row],[phase2]],Table13456[[#This Row],[phase3]],Table13456[[#This Row],[phase4]])</f>
        <v>1521073000</v>
      </c>
      <c r="E3108" s="2" t="str">
        <f>+Table13456[[#This Row],[DESCRIPTION]]</f>
        <v>CONCRETE BARRIER WALL, REMOVAL</v>
      </c>
      <c r="F3108" s="2" t="str">
        <f>+LEFT(Table13456[[#This Row],[PAY ITEM]],1)</f>
        <v>0</v>
      </c>
      <c r="G3108" s="2" t="str">
        <f>IF(Table13456[[#This Row],[first]]="0",SUBSTITUTE(TRIM(MID(B3108, 2, 3))," ","0"),SUBSTITUTE(TRIM(MID(B3108, 1, 3))," ","0"))</f>
        <v>521</v>
      </c>
      <c r="H3108" s="2" t="str">
        <f>IF(Table13456[[#This Row],[first]]="0",SUBSTITUTE(TRIM(MID(B3108, 5, 3))," ","0"),SUBSTITUTE(TRIM(MID(B3108, 4, 3))," ","0"))</f>
        <v>73</v>
      </c>
      <c r="I3108" s="2" t="str">
        <f>IF(Table13456[[#This Row],[first]]="0",SUBSTITUTE(TRIM(MID(B3108, 8, 3))," ","0"),SUBSTITUTE(TRIM(MID(B3108, 7, 3))," ","0"))</f>
        <v/>
      </c>
      <c r="J3108" s="2">
        <v>1</v>
      </c>
      <c r="K3108" s="2" t="str">
        <f t="shared" si="144"/>
        <v>521</v>
      </c>
      <c r="L3108" s="2" t="str">
        <f t="shared" si="145"/>
        <v>073</v>
      </c>
      <c r="M3108" s="2" t="str">
        <f t="shared" si="146"/>
        <v>000</v>
      </c>
    </row>
    <row r="3109" spans="2:13" x14ac:dyDescent="0.25">
      <c r="B3109" s="2" t="s">
        <v>1626</v>
      </c>
      <c r="C3109" s="2" t="s">
        <v>1627</v>
      </c>
      <c r="D3109" s="6" t="str">
        <f>+_xlfn.CONCAT(Table13456[[#This Row],[phase1]],Table13456[[#This Row],[phase2]],Table13456[[#This Row],[phase3]],Table13456[[#This Row],[phase4]])</f>
        <v>1522001000</v>
      </c>
      <c r="E3109" s="2" t="str">
        <f>+Table13456[[#This Row],[DESCRIPTION]]</f>
        <v>CONCRETE SIDEWALK AND DRIVEWAYS, 4" THICK</v>
      </c>
      <c r="F3109" s="2" t="str">
        <f>+LEFT(Table13456[[#This Row],[PAY ITEM]],1)</f>
        <v>0</v>
      </c>
      <c r="G3109" s="2" t="str">
        <f>IF(Table13456[[#This Row],[first]]="0",SUBSTITUTE(TRIM(MID(B3109, 2, 3))," ","0"),SUBSTITUTE(TRIM(MID(B3109, 1, 3))," ","0"))</f>
        <v>522</v>
      </c>
      <c r="H3109" s="2" t="str">
        <f>IF(Table13456[[#This Row],[first]]="0",SUBSTITUTE(TRIM(MID(B3109, 5, 3))," ","0"),SUBSTITUTE(TRIM(MID(B3109, 4, 3))," ","0"))</f>
        <v>1</v>
      </c>
      <c r="I3109" s="2" t="str">
        <f>IF(Table13456[[#This Row],[first]]="0",SUBSTITUTE(TRIM(MID(B3109, 8, 3))," ","0"),SUBSTITUTE(TRIM(MID(B3109, 7, 3))," ","0"))</f>
        <v/>
      </c>
      <c r="J3109" s="2">
        <v>1</v>
      </c>
      <c r="K3109" s="2" t="str">
        <f t="shared" si="144"/>
        <v>522</v>
      </c>
      <c r="L3109" s="2" t="str">
        <f t="shared" si="145"/>
        <v>001</v>
      </c>
      <c r="M3109" s="2" t="str">
        <f t="shared" si="146"/>
        <v>000</v>
      </c>
    </row>
    <row r="3110" spans="2:13" x14ac:dyDescent="0.25">
      <c r="B3110" s="2" t="s">
        <v>9254</v>
      </c>
      <c r="C3110" s="2" t="s">
        <v>9255</v>
      </c>
      <c r="D3110" s="6" t="str">
        <f>+_xlfn.CONCAT(Table13456[[#This Row],[phase1]],Table13456[[#This Row],[phase2]],Table13456[[#This Row],[phase3]],Table13456[[#This Row],[phase4]])</f>
        <v>1522001100</v>
      </c>
      <c r="E3110" s="2" t="str">
        <f>+Table13456[[#This Row],[DESCRIPTION]]</f>
        <v>SIDEWALK- POROUS AND FLEXIBLE, PROJECT 430512-1-52-01</v>
      </c>
      <c r="F3110" s="2" t="str">
        <f>+LEFT(Table13456[[#This Row],[PAY ITEM]],1)</f>
        <v>0</v>
      </c>
      <c r="G3110" s="2" t="str">
        <f>IF(Table13456[[#This Row],[first]]="0",SUBSTITUTE(TRIM(MID(B3110, 2, 3))," ","0"),SUBSTITUTE(TRIM(MID(B3110, 1, 3))," ","0"))</f>
        <v>522</v>
      </c>
      <c r="H3110" s="2" t="str">
        <f>IF(Table13456[[#This Row],[first]]="0",SUBSTITUTE(TRIM(MID(B3110, 5, 3))," ","0"),SUBSTITUTE(TRIM(MID(B3110, 4, 3))," ","0"))</f>
        <v>1</v>
      </c>
      <c r="I3110" s="2" t="str">
        <f>IF(Table13456[[#This Row],[first]]="0",SUBSTITUTE(TRIM(MID(B3110, 8, 3))," ","0"),SUBSTITUTE(TRIM(MID(B3110, 7, 3))," ","0"))</f>
        <v>100</v>
      </c>
      <c r="J3110" s="2">
        <v>1</v>
      </c>
      <c r="K3110" s="2" t="str">
        <f t="shared" si="144"/>
        <v>522</v>
      </c>
      <c r="L3110" s="2" t="str">
        <f t="shared" si="145"/>
        <v>001</v>
      </c>
      <c r="M3110" s="2" t="str">
        <f t="shared" si="146"/>
        <v>100</v>
      </c>
    </row>
    <row r="3111" spans="2:13" x14ac:dyDescent="0.25">
      <c r="B3111" s="2" t="s">
        <v>9256</v>
      </c>
      <c r="C3111" s="2" t="s">
        <v>9257</v>
      </c>
      <c r="D3111" s="6" t="str">
        <f>+_xlfn.CONCAT(Table13456[[#This Row],[phase1]],Table13456[[#This Row],[phase2]],Table13456[[#This Row],[phase3]],Table13456[[#This Row],[phase4]])</f>
        <v>1522001101</v>
      </c>
      <c r="E3111" s="2" t="str">
        <f>+Table13456[[#This Row],[DESCRIPTION]]</f>
        <v>SIDEWALK, 4" WITH ROOT BRIDGING, PROJECT 436157-1-52-01</v>
      </c>
      <c r="F3111" s="2" t="str">
        <f>+LEFT(Table13456[[#This Row],[PAY ITEM]],1)</f>
        <v>0</v>
      </c>
      <c r="G3111" s="2" t="str">
        <f>IF(Table13456[[#This Row],[first]]="0",SUBSTITUTE(TRIM(MID(B3111, 2, 3))," ","0"),SUBSTITUTE(TRIM(MID(B3111, 1, 3))," ","0"))</f>
        <v>522</v>
      </c>
      <c r="H3111" s="2" t="str">
        <f>IF(Table13456[[#This Row],[first]]="0",SUBSTITUTE(TRIM(MID(B3111, 5, 3))," ","0"),SUBSTITUTE(TRIM(MID(B3111, 4, 3))," ","0"))</f>
        <v>1</v>
      </c>
      <c r="I3111" s="2" t="str">
        <f>IF(Table13456[[#This Row],[first]]="0",SUBSTITUTE(TRIM(MID(B3111, 8, 3))," ","0"),SUBSTITUTE(TRIM(MID(B3111, 7, 3))," ","0"))</f>
        <v>101</v>
      </c>
      <c r="J3111" s="2">
        <v>1</v>
      </c>
      <c r="K3111" s="2" t="str">
        <f t="shared" si="144"/>
        <v>522</v>
      </c>
      <c r="L3111" s="2" t="str">
        <f t="shared" si="145"/>
        <v>001</v>
      </c>
      <c r="M3111" s="2" t="str">
        <f t="shared" si="146"/>
        <v>101</v>
      </c>
    </row>
    <row r="3112" spans="2:13" x14ac:dyDescent="0.25">
      <c r="B3112" s="4" t="s">
        <v>9258</v>
      </c>
      <c r="C3112" s="2" t="s">
        <v>9259</v>
      </c>
      <c r="D3112" s="6" t="str">
        <f>+_xlfn.CONCAT(Table13456[[#This Row],[phase1]],Table13456[[#This Row],[phase2]],Table13456[[#This Row],[phase3]],Table13456[[#This Row],[phase4]])</f>
        <v>1522001102</v>
      </c>
      <c r="E3112" s="2" t="str">
        <f>+Table13456[[#This Row],[DESCRIPTION]]</f>
        <v>SIDEWALK- FLEXIBLE JOINT SYSTEM, PROJECT 438118-1-52-01</v>
      </c>
      <c r="F3112" s="2" t="str">
        <f>+LEFT(Table13456[[#This Row],[PAY ITEM]],1)</f>
        <v>0</v>
      </c>
      <c r="G3112" s="2" t="str">
        <f>IF(Table13456[[#This Row],[first]]="0",SUBSTITUTE(TRIM(MID(B3112, 2, 3))," ","0"),SUBSTITUTE(TRIM(MID(B3112, 1, 3))," ","0"))</f>
        <v>522</v>
      </c>
      <c r="H3112" s="2" t="str">
        <f>IF(Table13456[[#This Row],[first]]="0",SUBSTITUTE(TRIM(MID(B3112, 5, 3))," ","0"),SUBSTITUTE(TRIM(MID(B3112, 4, 3))," ","0"))</f>
        <v>1</v>
      </c>
      <c r="I3112" s="2" t="str">
        <f>IF(Table13456[[#This Row],[first]]="0",SUBSTITUTE(TRIM(MID(B3112, 8, 3))," ","0"),SUBSTITUTE(TRIM(MID(B3112, 7, 3))," ","0"))</f>
        <v>102</v>
      </c>
      <c r="J3112" s="2">
        <v>1</v>
      </c>
      <c r="K3112" s="2" t="str">
        <f t="shared" si="144"/>
        <v>522</v>
      </c>
      <c r="L3112" s="2" t="str">
        <f t="shared" si="145"/>
        <v>001</v>
      </c>
      <c r="M3112" s="2" t="str">
        <f t="shared" si="146"/>
        <v>102</v>
      </c>
    </row>
    <row r="3113" spans="2:13" x14ac:dyDescent="0.25">
      <c r="B3113" s="2" t="s">
        <v>9260</v>
      </c>
      <c r="C3113" s="2" t="s">
        <v>9261</v>
      </c>
      <c r="D3113" s="6" t="str">
        <f>+_xlfn.CONCAT(Table13456[[#This Row],[phase1]],Table13456[[#This Row],[phase2]],Table13456[[#This Row],[phase3]],Table13456[[#This Row],[phase4]])</f>
        <v>1522001103</v>
      </c>
      <c r="E3113" s="2" t="str">
        <f>+Table13456[[#This Row],[DESCRIPTION]]</f>
        <v>SIDEWALK- FLEXIBLE JOINT SYSTEM, PROJECT 432066-8-52-01</v>
      </c>
      <c r="F3113" s="2" t="str">
        <f>+LEFT(Table13456[[#This Row],[PAY ITEM]],1)</f>
        <v>0</v>
      </c>
      <c r="G3113" s="2" t="str">
        <f>IF(Table13456[[#This Row],[first]]="0",SUBSTITUTE(TRIM(MID(B3113, 2, 3))," ","0"),SUBSTITUTE(TRIM(MID(B3113, 1, 3))," ","0"))</f>
        <v>522</v>
      </c>
      <c r="H3113" s="2" t="str">
        <f>IF(Table13456[[#This Row],[first]]="0",SUBSTITUTE(TRIM(MID(B3113, 5, 3))," ","0"),SUBSTITUTE(TRIM(MID(B3113, 4, 3))," ","0"))</f>
        <v>1</v>
      </c>
      <c r="I3113" s="2" t="str">
        <f>IF(Table13456[[#This Row],[first]]="0",SUBSTITUTE(TRIM(MID(B3113, 8, 3))," ","0"),SUBSTITUTE(TRIM(MID(B3113, 7, 3))," ","0"))</f>
        <v>103</v>
      </c>
      <c r="J3113" s="2">
        <v>1</v>
      </c>
      <c r="K3113" s="2" t="str">
        <f t="shared" si="144"/>
        <v>522</v>
      </c>
      <c r="L3113" s="2" t="str">
        <f t="shared" si="145"/>
        <v>001</v>
      </c>
      <c r="M3113" s="2" t="str">
        <f t="shared" si="146"/>
        <v>103</v>
      </c>
    </row>
    <row r="3114" spans="2:13" x14ac:dyDescent="0.25">
      <c r="B3114" s="4" t="s">
        <v>9262</v>
      </c>
      <c r="C3114" s="2" t="s">
        <v>9263</v>
      </c>
      <c r="D3114" s="6" t="str">
        <f>+_xlfn.CONCAT(Table13456[[#This Row],[phase1]],Table13456[[#This Row],[phase2]],Table13456[[#This Row],[phase3]],Table13456[[#This Row],[phase4]])</f>
        <v>1522001104</v>
      </c>
      <c r="E3114" s="2" t="str">
        <f>+Table13456[[#This Row],[DESCRIPTION]]</f>
        <v>SIDEWALK- FLEXIBLE JOINT SYSTEM, PROJECT 432066-9-52-01</v>
      </c>
      <c r="F3114" s="2" t="str">
        <f>+LEFT(Table13456[[#This Row],[PAY ITEM]],1)</f>
        <v>0</v>
      </c>
      <c r="G3114" s="2" t="str">
        <f>IF(Table13456[[#This Row],[first]]="0",SUBSTITUTE(TRIM(MID(B3114, 2, 3))," ","0"),SUBSTITUTE(TRIM(MID(B3114, 1, 3))," ","0"))</f>
        <v>522</v>
      </c>
      <c r="H3114" s="2" t="str">
        <f>IF(Table13456[[#This Row],[first]]="0",SUBSTITUTE(TRIM(MID(B3114, 5, 3))," ","0"),SUBSTITUTE(TRIM(MID(B3114, 4, 3))," ","0"))</f>
        <v>1</v>
      </c>
      <c r="I3114" s="2" t="str">
        <f>IF(Table13456[[#This Row],[first]]="0",SUBSTITUTE(TRIM(MID(B3114, 8, 3))," ","0"),SUBSTITUTE(TRIM(MID(B3114, 7, 3))," ","0"))</f>
        <v>104</v>
      </c>
      <c r="J3114" s="2">
        <v>1</v>
      </c>
      <c r="K3114" s="2" t="str">
        <f t="shared" si="144"/>
        <v>522</v>
      </c>
      <c r="L3114" s="2" t="str">
        <f t="shared" si="145"/>
        <v>001</v>
      </c>
      <c r="M3114" s="2" t="str">
        <f t="shared" si="146"/>
        <v>104</v>
      </c>
    </row>
    <row r="3115" spans="2:13" x14ac:dyDescent="0.25">
      <c r="B3115" s="2" t="s">
        <v>9264</v>
      </c>
      <c r="C3115" s="2" t="s">
        <v>9265</v>
      </c>
      <c r="D3115" s="6" t="str">
        <f>+_xlfn.CONCAT(Table13456[[#This Row],[phase1]],Table13456[[#This Row],[phase2]],Table13456[[#This Row],[phase3]],Table13456[[#This Row],[phase4]])</f>
        <v>1522001105</v>
      </c>
      <c r="E3115" s="2" t="str">
        <f>+Table13456[[#This Row],[DESCRIPTION]]</f>
        <v>SIDEWALK- FLEXIBLE JOINT SYSTEM, PROJECT 443996-1-52-01</v>
      </c>
      <c r="F3115" s="2" t="str">
        <f>+LEFT(Table13456[[#This Row],[PAY ITEM]],1)</f>
        <v>0</v>
      </c>
      <c r="G3115" s="2" t="str">
        <f>IF(Table13456[[#This Row],[first]]="0",SUBSTITUTE(TRIM(MID(B3115, 2, 3))," ","0"),SUBSTITUTE(TRIM(MID(B3115, 1, 3))," ","0"))</f>
        <v>522</v>
      </c>
      <c r="H3115" s="2" t="str">
        <f>IF(Table13456[[#This Row],[first]]="0",SUBSTITUTE(TRIM(MID(B3115, 5, 3))," ","0"),SUBSTITUTE(TRIM(MID(B3115, 4, 3))," ","0"))</f>
        <v>1</v>
      </c>
      <c r="I3115" s="2" t="str">
        <f>IF(Table13456[[#This Row],[first]]="0",SUBSTITUTE(TRIM(MID(B3115, 8, 3))," ","0"),SUBSTITUTE(TRIM(MID(B3115, 7, 3))," ","0"))</f>
        <v>105</v>
      </c>
      <c r="J3115" s="2">
        <v>1</v>
      </c>
      <c r="K3115" s="2" t="str">
        <f t="shared" si="144"/>
        <v>522</v>
      </c>
      <c r="L3115" s="2" t="str">
        <f t="shared" si="145"/>
        <v>001</v>
      </c>
      <c r="M3115" s="2" t="str">
        <f t="shared" si="146"/>
        <v>105</v>
      </c>
    </row>
    <row r="3116" spans="2:13" x14ac:dyDescent="0.25">
      <c r="B3116" s="4" t="s">
        <v>9266</v>
      </c>
      <c r="C3116" s="2" t="s">
        <v>9267</v>
      </c>
      <c r="D3116" s="6" t="str">
        <f>+_xlfn.CONCAT(Table13456[[#This Row],[phase1]],Table13456[[#This Row],[phase2]],Table13456[[#This Row],[phase3]],Table13456[[#This Row],[phase4]])</f>
        <v>1522001106</v>
      </c>
      <c r="E3116" s="2" t="str">
        <f>+Table13456[[#This Row],[DESCRIPTION]]</f>
        <v>SIDEWALK- FLEXIBLE JOINT SYSTEM, PROJECT 443933-1-52-01</v>
      </c>
      <c r="F3116" s="2" t="str">
        <f>+LEFT(Table13456[[#This Row],[PAY ITEM]],1)</f>
        <v>0</v>
      </c>
      <c r="G3116" s="2" t="str">
        <f>IF(Table13456[[#This Row],[first]]="0",SUBSTITUTE(TRIM(MID(B3116, 2, 3))," ","0"),SUBSTITUTE(TRIM(MID(B3116, 1, 3))," ","0"))</f>
        <v>522</v>
      </c>
      <c r="H3116" s="2" t="str">
        <f>IF(Table13456[[#This Row],[first]]="0",SUBSTITUTE(TRIM(MID(B3116, 5, 3))," ","0"),SUBSTITUTE(TRIM(MID(B3116, 4, 3))," ","0"))</f>
        <v>1</v>
      </c>
      <c r="I3116" s="2" t="str">
        <f>IF(Table13456[[#This Row],[first]]="0",SUBSTITUTE(TRIM(MID(B3116, 8, 3))," ","0"),SUBSTITUTE(TRIM(MID(B3116, 7, 3))," ","0"))</f>
        <v>106</v>
      </c>
      <c r="J3116" s="2">
        <v>1</v>
      </c>
      <c r="K3116" s="2" t="str">
        <f t="shared" si="144"/>
        <v>522</v>
      </c>
      <c r="L3116" s="2" t="str">
        <f t="shared" si="145"/>
        <v>001</v>
      </c>
      <c r="M3116" s="2" t="str">
        <f t="shared" si="146"/>
        <v>106</v>
      </c>
    </row>
    <row r="3117" spans="2:13" x14ac:dyDescent="0.25">
      <c r="B3117" s="4" t="s">
        <v>9268</v>
      </c>
      <c r="C3117" s="2" t="s">
        <v>9269</v>
      </c>
      <c r="D3117" s="6" t="str">
        <f>+_xlfn.CONCAT(Table13456[[#This Row],[phase1]],Table13456[[#This Row],[phase2]],Table13456[[#This Row],[phase3]],Table13456[[#This Row],[phase4]])</f>
        <v>1522001107</v>
      </c>
      <c r="E3117" s="2" t="str">
        <f>+Table13456[[#This Row],[DESCRIPTION]]</f>
        <v>CONCRETE SIDEWALK SURFACE TREATMENT</v>
      </c>
      <c r="F3117" s="2" t="str">
        <f>+LEFT(Table13456[[#This Row],[PAY ITEM]],1)</f>
        <v>0</v>
      </c>
      <c r="G3117" s="2" t="str">
        <f>IF(Table13456[[#This Row],[first]]="0",SUBSTITUTE(TRIM(MID(B3117, 2, 3))," ","0"),SUBSTITUTE(TRIM(MID(B3117, 1, 3))," ","0"))</f>
        <v>522</v>
      </c>
      <c r="H3117" s="2" t="str">
        <f>IF(Table13456[[#This Row],[first]]="0",SUBSTITUTE(TRIM(MID(B3117, 5, 3))," ","0"),SUBSTITUTE(TRIM(MID(B3117, 4, 3))," ","0"))</f>
        <v>1</v>
      </c>
      <c r="I3117" s="2" t="str">
        <f>IF(Table13456[[#This Row],[first]]="0",SUBSTITUTE(TRIM(MID(B3117, 8, 3))," ","0"),SUBSTITUTE(TRIM(MID(B3117, 7, 3))," ","0"))</f>
        <v>107</v>
      </c>
      <c r="J3117" s="2">
        <v>1</v>
      </c>
      <c r="K3117" s="2" t="str">
        <f t="shared" si="144"/>
        <v>522</v>
      </c>
      <c r="L3117" s="2" t="str">
        <f t="shared" si="145"/>
        <v>001</v>
      </c>
      <c r="M3117" s="2" t="str">
        <f t="shared" si="146"/>
        <v>107</v>
      </c>
    </row>
    <row r="3118" spans="2:13" x14ac:dyDescent="0.25">
      <c r="B3118" s="2" t="s">
        <v>1628</v>
      </c>
      <c r="C3118" s="2" t="s">
        <v>1629</v>
      </c>
      <c r="D3118" s="6" t="str">
        <f>+_xlfn.CONCAT(Table13456[[#This Row],[phase1]],Table13456[[#This Row],[phase2]],Table13456[[#This Row],[phase3]],Table13456[[#This Row],[phase4]])</f>
        <v>1522002000</v>
      </c>
      <c r="E3118" s="2" t="str">
        <f>+Table13456[[#This Row],[DESCRIPTION]]</f>
        <v>CONCRETE SIDEWALK AND DRIVEWAYS, 6" THICK</v>
      </c>
      <c r="F3118" s="2" t="str">
        <f>+LEFT(Table13456[[#This Row],[PAY ITEM]],1)</f>
        <v>0</v>
      </c>
      <c r="G3118" s="2" t="str">
        <f>IF(Table13456[[#This Row],[first]]="0",SUBSTITUTE(TRIM(MID(B3118, 2, 3))," ","0"),SUBSTITUTE(TRIM(MID(B3118, 1, 3))," ","0"))</f>
        <v>522</v>
      </c>
      <c r="H3118" s="2" t="str">
        <f>IF(Table13456[[#This Row],[first]]="0",SUBSTITUTE(TRIM(MID(B3118, 5, 3))," ","0"),SUBSTITUTE(TRIM(MID(B3118, 4, 3))," ","0"))</f>
        <v>2</v>
      </c>
      <c r="I3118" s="2" t="str">
        <f>IF(Table13456[[#This Row],[first]]="0",SUBSTITUTE(TRIM(MID(B3118, 8, 3))," ","0"),SUBSTITUTE(TRIM(MID(B3118, 7, 3))," ","0"))</f>
        <v/>
      </c>
      <c r="J3118" s="2">
        <v>1</v>
      </c>
      <c r="K3118" s="2" t="str">
        <f t="shared" si="144"/>
        <v>522</v>
      </c>
      <c r="L3118" s="2" t="str">
        <f t="shared" si="145"/>
        <v>002</v>
      </c>
      <c r="M3118" s="2" t="str">
        <f t="shared" si="146"/>
        <v>000</v>
      </c>
    </row>
    <row r="3119" spans="2:13" x14ac:dyDescent="0.25">
      <c r="B3119" s="4" t="s">
        <v>9270</v>
      </c>
      <c r="C3119" s="2" t="s">
        <v>9271</v>
      </c>
      <c r="D3119" s="6" t="str">
        <f>+_xlfn.CONCAT(Table13456[[#This Row],[phase1]],Table13456[[#This Row],[phase2]],Table13456[[#This Row],[phase3]],Table13456[[#This Row],[phase4]])</f>
        <v>1522002100</v>
      </c>
      <c r="E3119" s="2" t="str">
        <f>+Table13456[[#This Row],[DESCRIPTION]]</f>
        <v>CONCRETE SIDEWALK AND DRIVEWAYS, WITH SPECIAL BACK OF SIDEWALK CURB, PROJECT 437530-1-52-01</v>
      </c>
      <c r="F3119" s="2" t="str">
        <f>+LEFT(Table13456[[#This Row],[PAY ITEM]],1)</f>
        <v>0</v>
      </c>
      <c r="G3119" s="2" t="str">
        <f>IF(Table13456[[#This Row],[first]]="0",SUBSTITUTE(TRIM(MID(B3119, 2, 3))," ","0"),SUBSTITUTE(TRIM(MID(B3119, 1, 3))," ","0"))</f>
        <v>522</v>
      </c>
      <c r="H3119" s="2" t="str">
        <f>IF(Table13456[[#This Row],[first]]="0",SUBSTITUTE(TRIM(MID(B3119, 5, 3))," ","0"),SUBSTITUTE(TRIM(MID(B3119, 4, 3))," ","0"))</f>
        <v>2</v>
      </c>
      <c r="I3119" s="2" t="str">
        <f>IF(Table13456[[#This Row],[first]]="0",SUBSTITUTE(TRIM(MID(B3119, 8, 3))," ","0"),SUBSTITUTE(TRIM(MID(B3119, 7, 3))," ","0"))</f>
        <v>100</v>
      </c>
      <c r="J3119" s="2">
        <v>1</v>
      </c>
      <c r="K3119" s="2" t="str">
        <f t="shared" si="144"/>
        <v>522</v>
      </c>
      <c r="L3119" s="2" t="str">
        <f t="shared" si="145"/>
        <v>002</v>
      </c>
      <c r="M3119" s="2" t="str">
        <f t="shared" si="146"/>
        <v>100</v>
      </c>
    </row>
    <row r="3120" spans="2:13" x14ac:dyDescent="0.25">
      <c r="B3120" s="4" t="s">
        <v>1630</v>
      </c>
      <c r="C3120" s="2" t="s">
        <v>1631</v>
      </c>
      <c r="D3120" s="6" t="str">
        <f>+_xlfn.CONCAT(Table13456[[#This Row],[phase1]],Table13456[[#This Row],[phase2]],Table13456[[#This Row],[phase3]],Table13456[[#This Row],[phase4]])</f>
        <v>1522003000</v>
      </c>
      <c r="E3120" s="2" t="str">
        <f>+Table13456[[#This Row],[DESCRIPTION]]</f>
        <v>BUS BOARDING PAD- CONCRETE</v>
      </c>
      <c r="F3120" s="2" t="str">
        <f>+LEFT(Table13456[[#This Row],[PAY ITEM]],1)</f>
        <v>0</v>
      </c>
      <c r="G3120" s="2" t="str">
        <f>IF(Table13456[[#This Row],[first]]="0",SUBSTITUTE(TRIM(MID(B3120, 2, 3))," ","0"),SUBSTITUTE(TRIM(MID(B3120, 1, 3))," ","0"))</f>
        <v>522</v>
      </c>
      <c r="H3120" s="2" t="str">
        <f>IF(Table13456[[#This Row],[first]]="0",SUBSTITUTE(TRIM(MID(B3120, 5, 3))," ","0"),SUBSTITUTE(TRIM(MID(B3120, 4, 3))," ","0"))</f>
        <v>3</v>
      </c>
      <c r="I3120" s="2" t="str">
        <f>IF(Table13456[[#This Row],[first]]="0",SUBSTITUTE(TRIM(MID(B3120, 8, 3))," ","0"),SUBSTITUTE(TRIM(MID(B3120, 7, 3))," ","0"))</f>
        <v/>
      </c>
      <c r="J3120" s="2">
        <v>1</v>
      </c>
      <c r="K3120" s="2" t="str">
        <f t="shared" si="144"/>
        <v>522</v>
      </c>
      <c r="L3120" s="2" t="str">
        <f t="shared" si="145"/>
        <v>003</v>
      </c>
      <c r="M3120" s="2" t="str">
        <f t="shared" si="146"/>
        <v>000</v>
      </c>
    </row>
    <row r="3121" spans="2:13" x14ac:dyDescent="0.25">
      <c r="B3121" s="2" t="s">
        <v>1632</v>
      </c>
      <c r="C3121" s="2" t="s">
        <v>1633</v>
      </c>
      <c r="D3121" s="6" t="str">
        <f>+_xlfn.CONCAT(Table13456[[#This Row],[phase1]],Table13456[[#This Row],[phase2]],Table13456[[#This Row],[phase3]],Table13456[[#This Row],[phase4]])</f>
        <v>1522004000</v>
      </c>
      <c r="E3121" s="2" t="str">
        <f>+Table13456[[#This Row],[DESCRIPTION]]</f>
        <v>BUS SHELTER PAD- CONCRETE</v>
      </c>
      <c r="F3121" s="2" t="str">
        <f>+LEFT(Table13456[[#This Row],[PAY ITEM]],1)</f>
        <v>0</v>
      </c>
      <c r="G3121" s="2" t="str">
        <f>IF(Table13456[[#This Row],[first]]="0",SUBSTITUTE(TRIM(MID(B3121, 2, 3))," ","0"),SUBSTITUTE(TRIM(MID(B3121, 1, 3))," ","0"))</f>
        <v>522</v>
      </c>
      <c r="H3121" s="2" t="str">
        <f>IF(Table13456[[#This Row],[first]]="0",SUBSTITUTE(TRIM(MID(B3121, 5, 3))," ","0"),SUBSTITUTE(TRIM(MID(B3121, 4, 3))," ","0"))</f>
        <v>4</v>
      </c>
      <c r="I3121" s="2" t="str">
        <f>IF(Table13456[[#This Row],[first]]="0",SUBSTITUTE(TRIM(MID(B3121, 8, 3))," ","0"),SUBSTITUTE(TRIM(MID(B3121, 7, 3))," ","0"))</f>
        <v/>
      </c>
      <c r="J3121" s="2">
        <v>1</v>
      </c>
      <c r="K3121" s="2" t="str">
        <f t="shared" si="144"/>
        <v>522</v>
      </c>
      <c r="L3121" s="2" t="str">
        <f t="shared" si="145"/>
        <v>004</v>
      </c>
      <c r="M3121" s="2" t="str">
        <f t="shared" si="146"/>
        <v>000</v>
      </c>
    </row>
    <row r="3122" spans="2:13" x14ac:dyDescent="0.25">
      <c r="B3122" s="2" t="s">
        <v>9272</v>
      </c>
      <c r="C3122" s="2" t="s">
        <v>9273</v>
      </c>
      <c r="D3122" s="6" t="str">
        <f>+_xlfn.CONCAT(Table13456[[#This Row],[phase1]],Table13456[[#This Row],[phase2]],Table13456[[#This Row],[phase3]],Table13456[[#This Row],[phase4]])</f>
        <v>1522005000</v>
      </c>
      <c r="E3122" s="2" t="str">
        <f>+Table13456[[#This Row],[DESCRIPTION]]</f>
        <v>ERROR: SIDEWALK CONCRETE AND DRIVEWAYS, 12" THICK</v>
      </c>
      <c r="F3122" s="2" t="str">
        <f>+LEFT(Table13456[[#This Row],[PAY ITEM]],1)</f>
        <v>0</v>
      </c>
      <c r="G3122" s="2" t="str">
        <f>IF(Table13456[[#This Row],[first]]="0",SUBSTITUTE(TRIM(MID(B3122, 2, 3))," ","0"),SUBSTITUTE(TRIM(MID(B3122, 1, 3))," ","0"))</f>
        <v>522</v>
      </c>
      <c r="H3122" s="2" t="str">
        <f>IF(Table13456[[#This Row],[first]]="0",SUBSTITUTE(TRIM(MID(B3122, 5, 3))," ","0"),SUBSTITUTE(TRIM(MID(B3122, 4, 3))," ","0"))</f>
        <v>5</v>
      </c>
      <c r="I3122" s="2" t="str">
        <f>IF(Table13456[[#This Row],[first]]="0",SUBSTITUTE(TRIM(MID(B3122, 8, 3))," ","0"),SUBSTITUTE(TRIM(MID(B3122, 7, 3))," ","0"))</f>
        <v/>
      </c>
      <c r="J3122" s="2">
        <v>1</v>
      </c>
      <c r="K3122" s="2" t="str">
        <f t="shared" si="144"/>
        <v>522</v>
      </c>
      <c r="L3122" s="2" t="str">
        <f t="shared" si="145"/>
        <v>005</v>
      </c>
      <c r="M3122" s="2" t="str">
        <f t="shared" si="146"/>
        <v>000</v>
      </c>
    </row>
    <row r="3123" spans="2:13" x14ac:dyDescent="0.25">
      <c r="B3123" s="4" t="s">
        <v>9274</v>
      </c>
      <c r="C3123" s="2" t="s">
        <v>9275</v>
      </c>
      <c r="D3123" s="6" t="str">
        <f>+_xlfn.CONCAT(Table13456[[#This Row],[phase1]],Table13456[[#This Row],[phase2]],Table13456[[#This Row],[phase3]],Table13456[[#This Row],[phase4]])</f>
        <v>1522005010</v>
      </c>
      <c r="E3123" s="2" t="str">
        <f>+Table13456[[#This Row],[DESCRIPTION]]</f>
        <v>SIDEWALK- GRINDING JOINTS, PROJECT 437762-1-52-01</v>
      </c>
      <c r="F3123" s="2" t="str">
        <f>+LEFT(Table13456[[#This Row],[PAY ITEM]],1)</f>
        <v>0</v>
      </c>
      <c r="G3123" s="2" t="str">
        <f>IF(Table13456[[#This Row],[first]]="0",SUBSTITUTE(TRIM(MID(B3123, 2, 3))," ","0"),SUBSTITUTE(TRIM(MID(B3123, 1, 3))," ","0"))</f>
        <v>522</v>
      </c>
      <c r="H3123" s="2" t="str">
        <f>IF(Table13456[[#This Row],[first]]="0",SUBSTITUTE(TRIM(MID(B3123, 5, 3))," ","0"),SUBSTITUTE(TRIM(MID(B3123, 4, 3))," ","0"))</f>
        <v>5</v>
      </c>
      <c r="I3123" s="2" t="str">
        <f>IF(Table13456[[#This Row],[first]]="0",SUBSTITUTE(TRIM(MID(B3123, 8, 3))," ","0"),SUBSTITUTE(TRIM(MID(B3123, 7, 3))," ","0"))</f>
        <v>10</v>
      </c>
      <c r="J3123" s="2">
        <v>1</v>
      </c>
      <c r="K3123" s="2" t="str">
        <f t="shared" si="144"/>
        <v>522</v>
      </c>
      <c r="L3123" s="2" t="str">
        <f t="shared" si="145"/>
        <v>005</v>
      </c>
      <c r="M3123" s="2" t="str">
        <f t="shared" si="146"/>
        <v>010</v>
      </c>
    </row>
    <row r="3124" spans="2:13" x14ac:dyDescent="0.25">
      <c r="B3124" s="4" t="s">
        <v>4141</v>
      </c>
      <c r="C3124" s="2" t="s">
        <v>4376</v>
      </c>
      <c r="D3124" s="6" t="str">
        <f>+_xlfn.CONCAT(Table13456[[#This Row],[phase1]],Table13456[[#This Row],[phase2]],Table13456[[#This Row],[phase3]],Table13456[[#This Row],[phase4]])</f>
        <v>1523001000</v>
      </c>
      <c r="E3124" s="2" t="str">
        <f>+Table13456[[#This Row],[DESCRIPTION]]</f>
        <v>PATTERNED PAVEMENT, VEHICULAR AREAS</v>
      </c>
      <c r="F3124" s="2" t="str">
        <f>+LEFT(Table13456[[#This Row],[PAY ITEM]],1)</f>
        <v>0</v>
      </c>
      <c r="G3124" s="2" t="str">
        <f>IF(Table13456[[#This Row],[first]]="0",SUBSTITUTE(TRIM(MID(B3124, 2, 3))," ","0"),SUBSTITUTE(TRIM(MID(B3124, 1, 3))," ","0"))</f>
        <v>523</v>
      </c>
      <c r="H3124" s="2" t="str">
        <f>IF(Table13456[[#This Row],[first]]="0",SUBSTITUTE(TRIM(MID(B3124, 5, 3))," ","0"),SUBSTITUTE(TRIM(MID(B3124, 4, 3))," ","0"))</f>
        <v>1</v>
      </c>
      <c r="I3124" s="2" t="str">
        <f>IF(Table13456[[#This Row],[first]]="0",SUBSTITUTE(TRIM(MID(B3124, 8, 3))," ","0"),SUBSTITUTE(TRIM(MID(B3124, 7, 3))," ","0"))</f>
        <v/>
      </c>
      <c r="J3124" s="2">
        <v>1</v>
      </c>
      <c r="K3124" s="2" t="str">
        <f t="shared" si="144"/>
        <v>523</v>
      </c>
      <c r="L3124" s="2" t="str">
        <f t="shared" si="145"/>
        <v>001</v>
      </c>
      <c r="M3124" s="2" t="str">
        <f t="shared" si="146"/>
        <v>000</v>
      </c>
    </row>
    <row r="3125" spans="2:13" x14ac:dyDescent="0.25">
      <c r="B3125" s="2" t="s">
        <v>9276</v>
      </c>
      <c r="C3125" s="2" t="s">
        <v>6633</v>
      </c>
      <c r="D3125" s="6" t="str">
        <f>+_xlfn.CONCAT(Table13456[[#This Row],[phase1]],Table13456[[#This Row],[phase2]],Table13456[[#This Row],[phase3]],Table13456[[#This Row],[phase4]])</f>
        <v>1523001002</v>
      </c>
      <c r="E3125" s="2" t="str">
        <f>+Table13456[[#This Row],[DESCRIPTION]]</f>
        <v>TEMP DUMMY PAYITEM FOR WT DATA MIGRATION</v>
      </c>
      <c r="F3125" s="2" t="str">
        <f>+LEFT(Table13456[[#This Row],[PAY ITEM]],1)</f>
        <v>0</v>
      </c>
      <c r="G3125" s="2" t="str">
        <f>IF(Table13456[[#This Row],[first]]="0",SUBSTITUTE(TRIM(MID(B3125, 2, 3))," ","0"),SUBSTITUTE(TRIM(MID(B3125, 1, 3))," ","0"))</f>
        <v>523</v>
      </c>
      <c r="H3125" s="2" t="str">
        <f>IF(Table13456[[#This Row],[first]]="0",SUBSTITUTE(TRIM(MID(B3125, 5, 3))," ","0"),SUBSTITUTE(TRIM(MID(B3125, 4, 3))," ","0"))</f>
        <v>1</v>
      </c>
      <c r="I3125" s="2" t="str">
        <f>IF(Table13456[[#This Row],[first]]="0",SUBSTITUTE(TRIM(MID(B3125, 8, 3))," ","0"),SUBSTITUTE(TRIM(MID(B3125, 7, 3))," ","0"))</f>
        <v>2</v>
      </c>
      <c r="J3125" s="2">
        <v>1</v>
      </c>
      <c r="K3125" s="2" t="str">
        <f t="shared" si="144"/>
        <v>523</v>
      </c>
      <c r="L3125" s="2" t="str">
        <f t="shared" si="145"/>
        <v>001</v>
      </c>
      <c r="M3125" s="2" t="str">
        <f t="shared" si="146"/>
        <v>002</v>
      </c>
    </row>
    <row r="3126" spans="2:13" x14ac:dyDescent="0.25">
      <c r="B3126" s="4" t="s">
        <v>9277</v>
      </c>
      <c r="C3126" s="2" t="s">
        <v>9278</v>
      </c>
      <c r="D3126" s="6" t="str">
        <f>+_xlfn.CONCAT(Table13456[[#This Row],[phase1]],Table13456[[#This Row],[phase2]],Table13456[[#This Row],[phase3]],Table13456[[#This Row],[phase4]])</f>
        <v>1523001003</v>
      </c>
      <c r="E3126" s="2" t="str">
        <f>+Table13456[[#This Row],[DESCRIPTION]]</f>
        <v>PATTERNED PAVEMENT, VEHICULAR AREAS- GREEN BIKE LANE</v>
      </c>
      <c r="F3126" s="2" t="str">
        <f>+LEFT(Table13456[[#This Row],[PAY ITEM]],1)</f>
        <v>0</v>
      </c>
      <c r="G3126" s="2" t="str">
        <f>IF(Table13456[[#This Row],[first]]="0",SUBSTITUTE(TRIM(MID(B3126, 2, 3))," ","0"),SUBSTITUTE(TRIM(MID(B3126, 1, 3))," ","0"))</f>
        <v>523</v>
      </c>
      <c r="H3126" s="2" t="str">
        <f>IF(Table13456[[#This Row],[first]]="0",SUBSTITUTE(TRIM(MID(B3126, 5, 3))," ","0"),SUBSTITUTE(TRIM(MID(B3126, 4, 3))," ","0"))</f>
        <v>1</v>
      </c>
      <c r="I3126" s="2" t="str">
        <f>IF(Table13456[[#This Row],[first]]="0",SUBSTITUTE(TRIM(MID(B3126, 8, 3))," ","0"),SUBSTITUTE(TRIM(MID(B3126, 7, 3))," ","0"))</f>
        <v>3</v>
      </c>
      <c r="J3126" s="2">
        <v>1</v>
      </c>
      <c r="K3126" s="2" t="str">
        <f t="shared" si="144"/>
        <v>523</v>
      </c>
      <c r="L3126" s="2" t="str">
        <f t="shared" si="145"/>
        <v>001</v>
      </c>
      <c r="M3126" s="2" t="str">
        <f t="shared" si="146"/>
        <v>003</v>
      </c>
    </row>
    <row r="3127" spans="2:13" x14ac:dyDescent="0.25">
      <c r="B3127" s="4" t="s">
        <v>9279</v>
      </c>
      <c r="C3127" s="2" t="s">
        <v>4483</v>
      </c>
      <c r="D3127" s="6" t="str">
        <f>+_xlfn.CONCAT(Table13456[[#This Row],[phase1]],Table13456[[#This Row],[phase2]],Table13456[[#This Row],[phase3]],Table13456[[#This Row],[phase4]])</f>
        <v>1523002000</v>
      </c>
      <c r="E3127" s="2" t="str">
        <f>+Table13456[[#This Row],[DESCRIPTION]]</f>
        <v>PATTERNED PAVEMENT, NON-VEHICULAR AREAS</v>
      </c>
      <c r="F3127" s="2" t="str">
        <f>+LEFT(Table13456[[#This Row],[PAY ITEM]],1)</f>
        <v>0</v>
      </c>
      <c r="G3127" s="2" t="str">
        <f>IF(Table13456[[#This Row],[first]]="0",SUBSTITUTE(TRIM(MID(B3127, 2, 3))," ","0"),SUBSTITUTE(TRIM(MID(B3127, 1, 3))," ","0"))</f>
        <v>523</v>
      </c>
      <c r="H3127" s="2" t="str">
        <f>IF(Table13456[[#This Row],[first]]="0",SUBSTITUTE(TRIM(MID(B3127, 5, 3))," ","0"),SUBSTITUTE(TRIM(MID(B3127, 4, 3))," ","0"))</f>
        <v>2</v>
      </c>
      <c r="I3127" s="2" t="str">
        <f>IF(Table13456[[#This Row],[first]]="0",SUBSTITUTE(TRIM(MID(B3127, 8, 3))," ","0"),SUBSTITUTE(TRIM(MID(B3127, 7, 3))," ","0"))</f>
        <v/>
      </c>
      <c r="J3127" s="2">
        <v>1</v>
      </c>
      <c r="K3127" s="2" t="str">
        <f t="shared" si="144"/>
        <v>523</v>
      </c>
      <c r="L3127" s="2" t="str">
        <f t="shared" si="145"/>
        <v>002</v>
      </c>
      <c r="M3127" s="2" t="str">
        <f t="shared" si="146"/>
        <v>000</v>
      </c>
    </row>
    <row r="3128" spans="2:13" x14ac:dyDescent="0.25">
      <c r="B3128" s="4" t="s">
        <v>1634</v>
      </c>
      <c r="C3128" s="2" t="s">
        <v>1635</v>
      </c>
      <c r="D3128" s="6" t="str">
        <f>+_xlfn.CONCAT(Table13456[[#This Row],[phase1]],Table13456[[#This Row],[phase2]],Table13456[[#This Row],[phase3]],Table13456[[#This Row],[phase4]])</f>
        <v>1523003000</v>
      </c>
      <c r="E3128" s="2" t="str">
        <f>+Table13456[[#This Row],[DESCRIPTION]]</f>
        <v>PATTERNED PAVEMENT</v>
      </c>
      <c r="F3128" s="2" t="str">
        <f>+LEFT(Table13456[[#This Row],[PAY ITEM]],1)</f>
        <v>0</v>
      </c>
      <c r="G3128" s="2" t="str">
        <f>IF(Table13456[[#This Row],[first]]="0",SUBSTITUTE(TRIM(MID(B3128, 2, 3))," ","0"),SUBSTITUTE(TRIM(MID(B3128, 1, 3))," ","0"))</f>
        <v>523</v>
      </c>
      <c r="H3128" s="2" t="str">
        <f>IF(Table13456[[#This Row],[first]]="0",SUBSTITUTE(TRIM(MID(B3128, 5, 3))," ","0"),SUBSTITUTE(TRIM(MID(B3128, 4, 3))," ","0"))</f>
        <v>3</v>
      </c>
      <c r="I3128" s="2" t="str">
        <f>IF(Table13456[[#This Row],[first]]="0",SUBSTITUTE(TRIM(MID(B3128, 8, 3))," ","0"),SUBSTITUTE(TRIM(MID(B3128, 7, 3))," ","0"))</f>
        <v/>
      </c>
      <c r="J3128" s="2">
        <v>1</v>
      </c>
      <c r="K3128" s="2" t="str">
        <f t="shared" si="144"/>
        <v>523</v>
      </c>
      <c r="L3128" s="2" t="str">
        <f t="shared" si="145"/>
        <v>003</v>
      </c>
      <c r="M3128" s="2" t="str">
        <f t="shared" si="146"/>
        <v>000</v>
      </c>
    </row>
    <row r="3129" spans="2:13" x14ac:dyDescent="0.25">
      <c r="B3129" s="4" t="s">
        <v>1636</v>
      </c>
      <c r="C3129" s="2" t="s">
        <v>1637</v>
      </c>
      <c r="D3129" s="6" t="str">
        <f>+_xlfn.CONCAT(Table13456[[#This Row],[phase1]],Table13456[[#This Row],[phase2]],Table13456[[#This Row],[phase3]],Table13456[[#This Row],[phase4]])</f>
        <v>1524001001</v>
      </c>
      <c r="E3129" s="2" t="str">
        <f>+Table13456[[#This Row],[DESCRIPTION]]</f>
        <v>CONCRETE DITCH PAVT, NON REINFORCED, 3"</v>
      </c>
      <c r="F3129" s="2" t="str">
        <f>+LEFT(Table13456[[#This Row],[PAY ITEM]],1)</f>
        <v>0</v>
      </c>
      <c r="G3129" s="2" t="str">
        <f>IF(Table13456[[#This Row],[first]]="0",SUBSTITUTE(TRIM(MID(B3129, 2, 3))," ","0"),SUBSTITUTE(TRIM(MID(B3129, 1, 3))," ","0"))</f>
        <v>524</v>
      </c>
      <c r="H3129" s="2" t="str">
        <f>IF(Table13456[[#This Row],[first]]="0",SUBSTITUTE(TRIM(MID(B3129, 5, 3))," ","0"),SUBSTITUTE(TRIM(MID(B3129, 4, 3))," ","0"))</f>
        <v>1</v>
      </c>
      <c r="I3129" s="2" t="str">
        <f>IF(Table13456[[#This Row],[first]]="0",SUBSTITUTE(TRIM(MID(B3129, 8, 3))," ","0"),SUBSTITUTE(TRIM(MID(B3129, 7, 3))," ","0"))</f>
        <v>1</v>
      </c>
      <c r="J3129" s="2">
        <v>1</v>
      </c>
      <c r="K3129" s="2" t="str">
        <f t="shared" si="144"/>
        <v>524</v>
      </c>
      <c r="L3129" s="2" t="str">
        <f t="shared" si="145"/>
        <v>001</v>
      </c>
      <c r="M3129" s="2" t="str">
        <f t="shared" si="146"/>
        <v>001</v>
      </c>
    </row>
    <row r="3130" spans="2:13" x14ac:dyDescent="0.25">
      <c r="B3130" s="2" t="s">
        <v>1638</v>
      </c>
      <c r="C3130" s="2" t="s">
        <v>1639</v>
      </c>
      <c r="D3130" s="6" t="str">
        <f>+_xlfn.CONCAT(Table13456[[#This Row],[phase1]],Table13456[[#This Row],[phase2]],Table13456[[#This Row],[phase3]],Table13456[[#This Row],[phase4]])</f>
        <v>1524001002</v>
      </c>
      <c r="E3130" s="2" t="str">
        <f>+Table13456[[#This Row],[DESCRIPTION]]</f>
        <v>CONCRETE DITCH PAVEMENT, NON REINFORCED, 4"</v>
      </c>
      <c r="F3130" s="2" t="str">
        <f>+LEFT(Table13456[[#This Row],[PAY ITEM]],1)</f>
        <v>0</v>
      </c>
      <c r="G3130" s="2" t="str">
        <f>IF(Table13456[[#This Row],[first]]="0",SUBSTITUTE(TRIM(MID(B3130, 2, 3))," ","0"),SUBSTITUTE(TRIM(MID(B3130, 1, 3))," ","0"))</f>
        <v>524</v>
      </c>
      <c r="H3130" s="2" t="str">
        <f>IF(Table13456[[#This Row],[first]]="0",SUBSTITUTE(TRIM(MID(B3130, 5, 3))," ","0"),SUBSTITUTE(TRIM(MID(B3130, 4, 3))," ","0"))</f>
        <v>1</v>
      </c>
      <c r="I3130" s="2" t="str">
        <f>IF(Table13456[[#This Row],[first]]="0",SUBSTITUTE(TRIM(MID(B3130, 8, 3))," ","0"),SUBSTITUTE(TRIM(MID(B3130, 7, 3))," ","0"))</f>
        <v>2</v>
      </c>
      <c r="J3130" s="2">
        <v>1</v>
      </c>
      <c r="K3130" s="2" t="str">
        <f t="shared" si="144"/>
        <v>524</v>
      </c>
      <c r="L3130" s="2" t="str">
        <f t="shared" si="145"/>
        <v>001</v>
      </c>
      <c r="M3130" s="2" t="str">
        <f t="shared" si="146"/>
        <v>002</v>
      </c>
    </row>
    <row r="3131" spans="2:13" x14ac:dyDescent="0.25">
      <c r="B3131" s="4" t="s">
        <v>1640</v>
      </c>
      <c r="C3131" s="2" t="s">
        <v>1641</v>
      </c>
      <c r="D3131" s="6" t="str">
        <f>+_xlfn.CONCAT(Table13456[[#This Row],[phase1]],Table13456[[#This Row],[phase2]],Table13456[[#This Row],[phase3]],Table13456[[#This Row],[phase4]])</f>
        <v>1524001003</v>
      </c>
      <c r="E3131" s="2" t="str">
        <f>+Table13456[[#This Row],[DESCRIPTION]]</f>
        <v>CONCRETE DITCH PAVEMENT, NON REINFORCED, 5"</v>
      </c>
      <c r="F3131" s="2" t="str">
        <f>+LEFT(Table13456[[#This Row],[PAY ITEM]],1)</f>
        <v>0</v>
      </c>
      <c r="G3131" s="2" t="str">
        <f>IF(Table13456[[#This Row],[first]]="0",SUBSTITUTE(TRIM(MID(B3131, 2, 3))," ","0"),SUBSTITUTE(TRIM(MID(B3131, 1, 3))," ","0"))</f>
        <v>524</v>
      </c>
      <c r="H3131" s="2" t="str">
        <f>IF(Table13456[[#This Row],[first]]="0",SUBSTITUTE(TRIM(MID(B3131, 5, 3))," ","0"),SUBSTITUTE(TRIM(MID(B3131, 4, 3))," ","0"))</f>
        <v>1</v>
      </c>
      <c r="I3131" s="2" t="str">
        <f>IF(Table13456[[#This Row],[first]]="0",SUBSTITUTE(TRIM(MID(B3131, 8, 3))," ","0"),SUBSTITUTE(TRIM(MID(B3131, 7, 3))," ","0"))</f>
        <v>3</v>
      </c>
      <c r="J3131" s="2">
        <v>1</v>
      </c>
      <c r="K3131" s="2" t="str">
        <f t="shared" si="144"/>
        <v>524</v>
      </c>
      <c r="L3131" s="2" t="str">
        <f t="shared" si="145"/>
        <v>001</v>
      </c>
      <c r="M3131" s="2" t="str">
        <f t="shared" si="146"/>
        <v>003</v>
      </c>
    </row>
    <row r="3132" spans="2:13" x14ac:dyDescent="0.25">
      <c r="B3132" s="2" t="s">
        <v>1642</v>
      </c>
      <c r="C3132" s="2" t="s">
        <v>1643</v>
      </c>
      <c r="D3132" s="6" t="str">
        <f>+_xlfn.CONCAT(Table13456[[#This Row],[phase1]],Table13456[[#This Row],[phase2]],Table13456[[#This Row],[phase3]],Table13456[[#This Row],[phase4]])</f>
        <v>1524001004</v>
      </c>
      <c r="E3132" s="2" t="str">
        <f>+Table13456[[#This Row],[DESCRIPTION]]</f>
        <v>CONCRETE DITCH PAVEMENT, NON REINFORCED, 6"</v>
      </c>
      <c r="F3132" s="2" t="str">
        <f>+LEFT(Table13456[[#This Row],[PAY ITEM]],1)</f>
        <v>0</v>
      </c>
      <c r="G3132" s="2" t="str">
        <f>IF(Table13456[[#This Row],[first]]="0",SUBSTITUTE(TRIM(MID(B3132, 2, 3))," ","0"),SUBSTITUTE(TRIM(MID(B3132, 1, 3))," ","0"))</f>
        <v>524</v>
      </c>
      <c r="H3132" s="2" t="str">
        <f>IF(Table13456[[#This Row],[first]]="0",SUBSTITUTE(TRIM(MID(B3132, 5, 3))," ","0"),SUBSTITUTE(TRIM(MID(B3132, 4, 3))," ","0"))</f>
        <v>1</v>
      </c>
      <c r="I3132" s="2" t="str">
        <f>IF(Table13456[[#This Row],[first]]="0",SUBSTITUTE(TRIM(MID(B3132, 8, 3))," ","0"),SUBSTITUTE(TRIM(MID(B3132, 7, 3))," ","0"))</f>
        <v>4</v>
      </c>
      <c r="J3132" s="2">
        <v>1</v>
      </c>
      <c r="K3132" s="2" t="str">
        <f t="shared" si="144"/>
        <v>524</v>
      </c>
      <c r="L3132" s="2" t="str">
        <f t="shared" si="145"/>
        <v>001</v>
      </c>
      <c r="M3132" s="2" t="str">
        <f t="shared" si="146"/>
        <v>004</v>
      </c>
    </row>
    <row r="3133" spans="2:13" x14ac:dyDescent="0.25">
      <c r="B3133" s="2" t="s">
        <v>1644</v>
      </c>
      <c r="C3133" s="2" t="s">
        <v>1645</v>
      </c>
      <c r="D3133" s="6" t="str">
        <f>+_xlfn.CONCAT(Table13456[[#This Row],[phase1]],Table13456[[#This Row],[phase2]],Table13456[[#This Row],[phase3]],Table13456[[#This Row],[phase4]])</f>
        <v>1524001019</v>
      </c>
      <c r="E3133" s="2" t="str">
        <f>+Table13456[[#This Row],[DESCRIPTION]]</f>
        <v>CONCRETE DITCH PAVT, 3", REINFORCED</v>
      </c>
      <c r="F3133" s="2" t="str">
        <f>+LEFT(Table13456[[#This Row],[PAY ITEM]],1)</f>
        <v>0</v>
      </c>
      <c r="G3133" s="2" t="str">
        <f>IF(Table13456[[#This Row],[first]]="0",SUBSTITUTE(TRIM(MID(B3133, 2, 3))," ","0"),SUBSTITUTE(TRIM(MID(B3133, 1, 3))," ","0"))</f>
        <v>524</v>
      </c>
      <c r="H3133" s="2" t="str">
        <f>IF(Table13456[[#This Row],[first]]="0",SUBSTITUTE(TRIM(MID(B3133, 5, 3))," ","0"),SUBSTITUTE(TRIM(MID(B3133, 4, 3))," ","0"))</f>
        <v>1</v>
      </c>
      <c r="I3133" s="2" t="str">
        <f>IF(Table13456[[#This Row],[first]]="0",SUBSTITUTE(TRIM(MID(B3133, 8, 3))," ","0"),SUBSTITUTE(TRIM(MID(B3133, 7, 3))," ","0"))</f>
        <v>19</v>
      </c>
      <c r="J3133" s="2">
        <v>1</v>
      </c>
      <c r="K3133" s="2" t="str">
        <f t="shared" si="144"/>
        <v>524</v>
      </c>
      <c r="L3133" s="2" t="str">
        <f t="shared" si="145"/>
        <v>001</v>
      </c>
      <c r="M3133" s="2" t="str">
        <f t="shared" si="146"/>
        <v>019</v>
      </c>
    </row>
    <row r="3134" spans="2:13" x14ac:dyDescent="0.25">
      <c r="B3134" s="4" t="s">
        <v>1646</v>
      </c>
      <c r="C3134" s="2" t="s">
        <v>1647</v>
      </c>
      <c r="D3134" s="6" t="str">
        <f>+_xlfn.CONCAT(Table13456[[#This Row],[phase1]],Table13456[[#This Row],[phase2]],Table13456[[#This Row],[phase3]],Table13456[[#This Row],[phase4]])</f>
        <v>1524001029</v>
      </c>
      <c r="E3134" s="2" t="str">
        <f>+Table13456[[#This Row],[DESCRIPTION]]</f>
        <v>CONCRETE DITCH PAVEMENT,  4", REINFORCED</v>
      </c>
      <c r="F3134" s="2" t="str">
        <f>+LEFT(Table13456[[#This Row],[PAY ITEM]],1)</f>
        <v>0</v>
      </c>
      <c r="G3134" s="2" t="str">
        <f>IF(Table13456[[#This Row],[first]]="0",SUBSTITUTE(TRIM(MID(B3134, 2, 3))," ","0"),SUBSTITUTE(TRIM(MID(B3134, 1, 3))," ","0"))</f>
        <v>524</v>
      </c>
      <c r="H3134" s="2" t="str">
        <f>IF(Table13456[[#This Row],[first]]="0",SUBSTITUTE(TRIM(MID(B3134, 5, 3))," ","0"),SUBSTITUTE(TRIM(MID(B3134, 4, 3))," ","0"))</f>
        <v>1</v>
      </c>
      <c r="I3134" s="2" t="str">
        <f>IF(Table13456[[#This Row],[first]]="0",SUBSTITUTE(TRIM(MID(B3134, 8, 3))," ","0"),SUBSTITUTE(TRIM(MID(B3134, 7, 3))," ","0"))</f>
        <v>29</v>
      </c>
      <c r="J3134" s="2">
        <v>1</v>
      </c>
      <c r="K3134" s="2" t="str">
        <f t="shared" si="144"/>
        <v>524</v>
      </c>
      <c r="L3134" s="2" t="str">
        <f t="shared" si="145"/>
        <v>001</v>
      </c>
      <c r="M3134" s="2" t="str">
        <f t="shared" si="146"/>
        <v>029</v>
      </c>
    </row>
    <row r="3135" spans="2:13" x14ac:dyDescent="0.25">
      <c r="B3135" s="2" t="s">
        <v>1648</v>
      </c>
      <c r="C3135" s="2" t="s">
        <v>1649</v>
      </c>
      <c r="D3135" s="6" t="str">
        <f>+_xlfn.CONCAT(Table13456[[#This Row],[phase1]],Table13456[[#This Row],[phase2]],Table13456[[#This Row],[phase3]],Table13456[[#This Row],[phase4]])</f>
        <v>1524001049</v>
      </c>
      <c r="E3135" s="2" t="str">
        <f>+Table13456[[#This Row],[DESCRIPTION]]</f>
        <v>CONCRETE DITCH PAVEMENT,  6", REINFORCED</v>
      </c>
      <c r="F3135" s="2" t="str">
        <f>+LEFT(Table13456[[#This Row],[PAY ITEM]],1)</f>
        <v>0</v>
      </c>
      <c r="G3135" s="2" t="str">
        <f>IF(Table13456[[#This Row],[first]]="0",SUBSTITUTE(TRIM(MID(B3135, 2, 3))," ","0"),SUBSTITUTE(TRIM(MID(B3135, 1, 3))," ","0"))</f>
        <v>524</v>
      </c>
      <c r="H3135" s="2" t="str">
        <f>IF(Table13456[[#This Row],[first]]="0",SUBSTITUTE(TRIM(MID(B3135, 5, 3))," ","0"),SUBSTITUTE(TRIM(MID(B3135, 4, 3))," ","0"))</f>
        <v>1</v>
      </c>
      <c r="I3135" s="2" t="str">
        <f>IF(Table13456[[#This Row],[first]]="0",SUBSTITUTE(TRIM(MID(B3135, 8, 3))," ","0"),SUBSTITUTE(TRIM(MID(B3135, 7, 3))," ","0"))</f>
        <v>49</v>
      </c>
      <c r="J3135" s="2">
        <v>1</v>
      </c>
      <c r="K3135" s="2" t="str">
        <f t="shared" si="144"/>
        <v>524</v>
      </c>
      <c r="L3135" s="2" t="str">
        <f t="shared" si="145"/>
        <v>001</v>
      </c>
      <c r="M3135" s="2" t="str">
        <f t="shared" si="146"/>
        <v>049</v>
      </c>
    </row>
    <row r="3136" spans="2:13" x14ac:dyDescent="0.25">
      <c r="B3136" s="2" t="s">
        <v>9280</v>
      </c>
      <c r="C3136" s="2" t="s">
        <v>9281</v>
      </c>
      <c r="D3136" s="6" t="str">
        <f>+_xlfn.CONCAT(Table13456[[#This Row],[phase1]],Table13456[[#This Row],[phase2]],Table13456[[#This Row],[phase3]],Table13456[[#This Row],[phase4]])</f>
        <v>1524002001</v>
      </c>
      <c r="E3136" s="2" t="str">
        <f>+Table13456[[#This Row],[DESCRIPTION]]</f>
        <v>CONCRETE SLOPE PAVEMENT,NON REINFORCED, 3"</v>
      </c>
      <c r="F3136" s="2" t="str">
        <f>+LEFT(Table13456[[#This Row],[PAY ITEM]],1)</f>
        <v>0</v>
      </c>
      <c r="G3136" s="2" t="str">
        <f>IF(Table13456[[#This Row],[first]]="0",SUBSTITUTE(TRIM(MID(B3136, 2, 3))," ","0"),SUBSTITUTE(TRIM(MID(B3136, 1, 3))," ","0"))</f>
        <v>524</v>
      </c>
      <c r="H3136" s="2" t="str">
        <f>IF(Table13456[[#This Row],[first]]="0",SUBSTITUTE(TRIM(MID(B3136, 5, 3))," ","0"),SUBSTITUTE(TRIM(MID(B3136, 4, 3))," ","0"))</f>
        <v>2</v>
      </c>
      <c r="I3136" s="2" t="str">
        <f>IF(Table13456[[#This Row],[first]]="0",SUBSTITUTE(TRIM(MID(B3136, 8, 3))," ","0"),SUBSTITUTE(TRIM(MID(B3136, 7, 3))," ","0"))</f>
        <v>1</v>
      </c>
      <c r="J3136" s="2">
        <v>1</v>
      </c>
      <c r="K3136" s="2" t="str">
        <f t="shared" si="144"/>
        <v>524</v>
      </c>
      <c r="L3136" s="2" t="str">
        <f t="shared" si="145"/>
        <v>002</v>
      </c>
      <c r="M3136" s="2" t="str">
        <f t="shared" si="146"/>
        <v>001</v>
      </c>
    </row>
    <row r="3137" spans="2:13" x14ac:dyDescent="0.25">
      <c r="B3137" s="4" t="s">
        <v>1650</v>
      </c>
      <c r="C3137" s="2" t="s">
        <v>1651</v>
      </c>
      <c r="D3137" s="6" t="str">
        <f>+_xlfn.CONCAT(Table13456[[#This Row],[phase1]],Table13456[[#This Row],[phase2]],Table13456[[#This Row],[phase3]],Table13456[[#This Row],[phase4]])</f>
        <v>1524002002</v>
      </c>
      <c r="E3137" s="2" t="str">
        <f>+Table13456[[#This Row],[DESCRIPTION]]</f>
        <v>CONCRETE SLOPE PAVEMENT,NON REINFORCED, 4"</v>
      </c>
      <c r="F3137" s="2" t="str">
        <f>+LEFT(Table13456[[#This Row],[PAY ITEM]],1)</f>
        <v>0</v>
      </c>
      <c r="G3137" s="2" t="str">
        <f>IF(Table13456[[#This Row],[first]]="0",SUBSTITUTE(TRIM(MID(B3137, 2, 3))," ","0"),SUBSTITUTE(TRIM(MID(B3137, 1, 3))," ","0"))</f>
        <v>524</v>
      </c>
      <c r="H3137" s="2" t="str">
        <f>IF(Table13456[[#This Row],[first]]="0",SUBSTITUTE(TRIM(MID(B3137, 5, 3))," ","0"),SUBSTITUTE(TRIM(MID(B3137, 4, 3))," ","0"))</f>
        <v>2</v>
      </c>
      <c r="I3137" s="2" t="str">
        <f>IF(Table13456[[#This Row],[first]]="0",SUBSTITUTE(TRIM(MID(B3137, 8, 3))," ","0"),SUBSTITUTE(TRIM(MID(B3137, 7, 3))," ","0"))</f>
        <v>2</v>
      </c>
      <c r="J3137" s="2">
        <v>1</v>
      </c>
      <c r="K3137" s="2" t="str">
        <f t="shared" si="144"/>
        <v>524</v>
      </c>
      <c r="L3137" s="2" t="str">
        <f t="shared" si="145"/>
        <v>002</v>
      </c>
      <c r="M3137" s="2" t="str">
        <f t="shared" si="146"/>
        <v>002</v>
      </c>
    </row>
    <row r="3138" spans="2:13" x14ac:dyDescent="0.25">
      <c r="B3138" s="2" t="s">
        <v>1652</v>
      </c>
      <c r="C3138" s="2" t="s">
        <v>1653</v>
      </c>
      <c r="D3138" s="6" t="str">
        <f>+_xlfn.CONCAT(Table13456[[#This Row],[phase1]],Table13456[[#This Row],[phase2]],Table13456[[#This Row],[phase3]],Table13456[[#This Row],[phase4]])</f>
        <v>1524002004</v>
      </c>
      <c r="E3138" s="2" t="str">
        <f>+Table13456[[#This Row],[DESCRIPTION]]</f>
        <v>CONCRETE SLOPE PAVEMENT,NON REINFORCED, 6"</v>
      </c>
      <c r="F3138" s="2" t="str">
        <f>+LEFT(Table13456[[#This Row],[PAY ITEM]],1)</f>
        <v>0</v>
      </c>
      <c r="G3138" s="2" t="str">
        <f>IF(Table13456[[#This Row],[first]]="0",SUBSTITUTE(TRIM(MID(B3138, 2, 3))," ","0"),SUBSTITUTE(TRIM(MID(B3138, 1, 3))," ","0"))</f>
        <v>524</v>
      </c>
      <c r="H3138" s="2" t="str">
        <f>IF(Table13456[[#This Row],[first]]="0",SUBSTITUTE(TRIM(MID(B3138, 5, 3))," ","0"),SUBSTITUTE(TRIM(MID(B3138, 4, 3))," ","0"))</f>
        <v>2</v>
      </c>
      <c r="I3138" s="2" t="str">
        <f>IF(Table13456[[#This Row],[first]]="0",SUBSTITUTE(TRIM(MID(B3138, 8, 3))," ","0"),SUBSTITUTE(TRIM(MID(B3138, 7, 3))," ","0"))</f>
        <v>4</v>
      </c>
      <c r="J3138" s="2">
        <v>1</v>
      </c>
      <c r="K3138" s="2" t="str">
        <f t="shared" si="144"/>
        <v>524</v>
      </c>
      <c r="L3138" s="2" t="str">
        <f t="shared" si="145"/>
        <v>002</v>
      </c>
      <c r="M3138" s="2" t="str">
        <f t="shared" si="146"/>
        <v>004</v>
      </c>
    </row>
    <row r="3139" spans="2:13" x14ac:dyDescent="0.25">
      <c r="B3139" s="4" t="s">
        <v>9282</v>
      </c>
      <c r="C3139" s="2" t="s">
        <v>9283</v>
      </c>
      <c r="D3139" s="6" t="str">
        <f>+_xlfn.CONCAT(Table13456[[#This Row],[phase1]],Table13456[[#This Row],[phase2]],Table13456[[#This Row],[phase3]],Table13456[[#This Row],[phase4]])</f>
        <v>1524002029</v>
      </c>
      <c r="E3139" s="2" t="str">
        <f>+Table13456[[#This Row],[DESCRIPTION]]</f>
        <v>CONCRETE SLOPE PAVEMENT, 4", REINFORCED</v>
      </c>
      <c r="F3139" s="2" t="str">
        <f>+LEFT(Table13456[[#This Row],[PAY ITEM]],1)</f>
        <v>0</v>
      </c>
      <c r="G3139" s="2" t="str">
        <f>IF(Table13456[[#This Row],[first]]="0",SUBSTITUTE(TRIM(MID(B3139, 2, 3))," ","0"),SUBSTITUTE(TRIM(MID(B3139, 1, 3))," ","0"))</f>
        <v>524</v>
      </c>
      <c r="H3139" s="2" t="str">
        <f>IF(Table13456[[#This Row],[first]]="0",SUBSTITUTE(TRIM(MID(B3139, 5, 3))," ","0"),SUBSTITUTE(TRIM(MID(B3139, 4, 3))," ","0"))</f>
        <v>2</v>
      </c>
      <c r="I3139" s="2" t="str">
        <f>IF(Table13456[[#This Row],[first]]="0",SUBSTITUTE(TRIM(MID(B3139, 8, 3))," ","0"),SUBSTITUTE(TRIM(MID(B3139, 7, 3))," ","0"))</f>
        <v>29</v>
      </c>
      <c r="J3139" s="2">
        <v>1</v>
      </c>
      <c r="K3139" s="2" t="str">
        <f t="shared" ref="K3139:K3202" si="147">IF(LEN(G3139) = 3, G3139, TEXT(IF(LEN(G3139) = 2, "0" &amp; G3139, "00" &amp; G3139), "000"))</f>
        <v>524</v>
      </c>
      <c r="L3139" s="2" t="str">
        <f t="shared" ref="L3139:L3202" si="148">IF(LEN(H3139) = 3, H3139, TEXT(IF(LEN(H3139) = 2, "0" &amp; H3139, "00" &amp; H3139), "000"))</f>
        <v>002</v>
      </c>
      <c r="M3139" s="2" t="str">
        <f t="shared" ref="M3139:M3202" si="149">IF(LEN(I3139) = 3, I3139, TEXT(IF(LEN(I3139) = 2, "0" &amp; I3139, "00" &amp; I3139), "000"))</f>
        <v>029</v>
      </c>
    </row>
    <row r="3140" spans="2:13" x14ac:dyDescent="0.25">
      <c r="B3140" s="4" t="s">
        <v>9284</v>
      </c>
      <c r="C3140" s="2" t="s">
        <v>9285</v>
      </c>
      <c r="D3140" s="6" t="str">
        <f>+_xlfn.CONCAT(Table13456[[#This Row],[phase1]],Table13456[[#This Row],[phase2]],Table13456[[#This Row],[phase3]],Table13456[[#This Row],[phase4]])</f>
        <v>1524002049</v>
      </c>
      <c r="E3140" s="2" t="str">
        <f>+Table13456[[#This Row],[DESCRIPTION]]</f>
        <v>CONCRETE SLOPE PAVEMENT, 6", REINFORCED</v>
      </c>
      <c r="F3140" s="2" t="str">
        <f>+LEFT(Table13456[[#This Row],[PAY ITEM]],1)</f>
        <v>0</v>
      </c>
      <c r="G3140" s="2" t="str">
        <f>IF(Table13456[[#This Row],[first]]="0",SUBSTITUTE(TRIM(MID(B3140, 2, 3))," ","0"),SUBSTITUTE(TRIM(MID(B3140, 1, 3))," ","0"))</f>
        <v>524</v>
      </c>
      <c r="H3140" s="2" t="str">
        <f>IF(Table13456[[#This Row],[first]]="0",SUBSTITUTE(TRIM(MID(B3140, 5, 3))," ","0"),SUBSTITUTE(TRIM(MID(B3140, 4, 3))," ","0"))</f>
        <v>2</v>
      </c>
      <c r="I3140" s="2" t="str">
        <f>IF(Table13456[[#This Row],[first]]="0",SUBSTITUTE(TRIM(MID(B3140, 8, 3))," ","0"),SUBSTITUTE(TRIM(MID(B3140, 7, 3))," ","0"))</f>
        <v>49</v>
      </c>
      <c r="J3140" s="2">
        <v>1</v>
      </c>
      <c r="K3140" s="2" t="str">
        <f t="shared" si="147"/>
        <v>524</v>
      </c>
      <c r="L3140" s="2" t="str">
        <f t="shared" si="148"/>
        <v>002</v>
      </c>
      <c r="M3140" s="2" t="str">
        <f t="shared" si="149"/>
        <v>049</v>
      </c>
    </row>
    <row r="3141" spans="2:13" x14ac:dyDescent="0.25">
      <c r="B3141" s="2" t="s">
        <v>1654</v>
      </c>
      <c r="C3141" s="2" t="s">
        <v>1655</v>
      </c>
      <c r="D3141" s="6" t="str">
        <f>+_xlfn.CONCAT(Table13456[[#This Row],[phase1]],Table13456[[#This Row],[phase2]],Table13456[[#This Row],[phase3]],Table13456[[#This Row],[phase4]])</f>
        <v>1524003000</v>
      </c>
      <c r="E3141" s="2" t="str">
        <f>+Table13456[[#This Row],[DESCRIPTION]]</f>
        <v>CONC CORE DITCH BLOCKS</v>
      </c>
      <c r="F3141" s="2" t="str">
        <f>+LEFT(Table13456[[#This Row],[PAY ITEM]],1)</f>
        <v>0</v>
      </c>
      <c r="G3141" s="2" t="str">
        <f>IF(Table13456[[#This Row],[first]]="0",SUBSTITUTE(TRIM(MID(B3141, 2, 3))," ","0"),SUBSTITUTE(TRIM(MID(B3141, 1, 3))," ","0"))</f>
        <v>524</v>
      </c>
      <c r="H3141" s="2" t="str">
        <f>IF(Table13456[[#This Row],[first]]="0",SUBSTITUTE(TRIM(MID(B3141, 5, 3))," ","0"),SUBSTITUTE(TRIM(MID(B3141, 4, 3))," ","0"))</f>
        <v>3</v>
      </c>
      <c r="I3141" s="2" t="str">
        <f>IF(Table13456[[#This Row],[first]]="0",SUBSTITUTE(TRIM(MID(B3141, 8, 3))," ","0"),SUBSTITUTE(TRIM(MID(B3141, 7, 3))," ","0"))</f>
        <v/>
      </c>
      <c r="J3141" s="2">
        <v>1</v>
      </c>
      <c r="K3141" s="2" t="str">
        <f t="shared" si="147"/>
        <v>524</v>
      </c>
      <c r="L3141" s="2" t="str">
        <f t="shared" si="148"/>
        <v>003</v>
      </c>
      <c r="M3141" s="2" t="str">
        <f t="shared" si="149"/>
        <v>000</v>
      </c>
    </row>
    <row r="3142" spans="2:13" x14ac:dyDescent="0.25">
      <c r="B3142" s="4" t="s">
        <v>9286</v>
      </c>
      <c r="C3142" s="2" t="s">
        <v>9287</v>
      </c>
      <c r="D3142" s="6" t="str">
        <f>+_xlfn.CONCAT(Table13456[[#This Row],[phase1]],Table13456[[#This Row],[phase2]],Table13456[[#This Row],[phase3]],Table13456[[#This Row],[phase4]])</f>
        <v>1524004001</v>
      </c>
      <c r="E3142" s="2" t="str">
        <f>+Table13456[[#This Row],[DESCRIPTION]]</f>
        <v>CLEANING &amp; SEALING RANDOM CRACKS IN EXISTING CONCRETE  SLOPE PAVEMENT</v>
      </c>
      <c r="F3142" s="2" t="str">
        <f>+LEFT(Table13456[[#This Row],[PAY ITEM]],1)</f>
        <v>0</v>
      </c>
      <c r="G3142" s="2" t="str">
        <f>IF(Table13456[[#This Row],[first]]="0",SUBSTITUTE(TRIM(MID(B3142, 2, 3))," ","0"),SUBSTITUTE(TRIM(MID(B3142, 1, 3))," ","0"))</f>
        <v>524</v>
      </c>
      <c r="H3142" s="2" t="str">
        <f>IF(Table13456[[#This Row],[first]]="0",SUBSTITUTE(TRIM(MID(B3142, 5, 3))," ","0"),SUBSTITUTE(TRIM(MID(B3142, 4, 3))," ","0"))</f>
        <v>4</v>
      </c>
      <c r="I3142" s="2" t="str">
        <f>IF(Table13456[[#This Row],[first]]="0",SUBSTITUTE(TRIM(MID(B3142, 8, 3))," ","0"),SUBSTITUTE(TRIM(MID(B3142, 7, 3))," ","0"))</f>
        <v>1</v>
      </c>
      <c r="J3142" s="2">
        <v>1</v>
      </c>
      <c r="K3142" s="2" t="str">
        <f t="shared" si="147"/>
        <v>524</v>
      </c>
      <c r="L3142" s="2" t="str">
        <f t="shared" si="148"/>
        <v>004</v>
      </c>
      <c r="M3142" s="2" t="str">
        <f t="shared" si="149"/>
        <v>001</v>
      </c>
    </row>
    <row r="3143" spans="2:13" x14ac:dyDescent="0.25">
      <c r="B3143" s="4" t="s">
        <v>9288</v>
      </c>
      <c r="C3143" s="2" t="s">
        <v>9289</v>
      </c>
      <c r="D3143" s="6" t="str">
        <f>+_xlfn.CONCAT(Table13456[[#This Row],[phase1]],Table13456[[#This Row],[phase2]],Table13456[[#This Row],[phase3]],Table13456[[#This Row],[phase4]])</f>
        <v>1524004002</v>
      </c>
      <c r="E3143" s="2" t="str">
        <f>+Table13456[[#This Row],[DESCRIPTION]]</f>
        <v>CLEANING &amp; SEALING JOINTS IN EXISTING CONCRETE  SLOPE PAVEMENT</v>
      </c>
      <c r="F3143" s="2" t="str">
        <f>+LEFT(Table13456[[#This Row],[PAY ITEM]],1)</f>
        <v>0</v>
      </c>
      <c r="G3143" s="2" t="str">
        <f>IF(Table13456[[#This Row],[first]]="0",SUBSTITUTE(TRIM(MID(B3143, 2, 3))," ","0"),SUBSTITUTE(TRIM(MID(B3143, 1, 3))," ","0"))</f>
        <v>524</v>
      </c>
      <c r="H3143" s="2" t="str">
        <f>IF(Table13456[[#This Row],[first]]="0",SUBSTITUTE(TRIM(MID(B3143, 5, 3))," ","0"),SUBSTITUTE(TRIM(MID(B3143, 4, 3))," ","0"))</f>
        <v>4</v>
      </c>
      <c r="I3143" s="2" t="str">
        <f>IF(Table13456[[#This Row],[first]]="0",SUBSTITUTE(TRIM(MID(B3143, 8, 3))," ","0"),SUBSTITUTE(TRIM(MID(B3143, 7, 3))," ","0"))</f>
        <v>2</v>
      </c>
      <c r="J3143" s="2">
        <v>1</v>
      </c>
      <c r="K3143" s="2" t="str">
        <f t="shared" si="147"/>
        <v>524</v>
      </c>
      <c r="L3143" s="2" t="str">
        <f t="shared" si="148"/>
        <v>004</v>
      </c>
      <c r="M3143" s="2" t="str">
        <f t="shared" si="149"/>
        <v>002</v>
      </c>
    </row>
    <row r="3144" spans="2:13" x14ac:dyDescent="0.25">
      <c r="B3144" s="2" t="s">
        <v>9290</v>
      </c>
      <c r="C3144" s="2" t="s">
        <v>9291</v>
      </c>
      <c r="D3144" s="6" t="str">
        <f>+_xlfn.CONCAT(Table13456[[#This Row],[phase1]],Table13456[[#This Row],[phase2]],Table13456[[#This Row],[phase3]],Table13456[[#This Row],[phase4]])</f>
        <v>1524005001</v>
      </c>
      <c r="E3144" s="2" t="str">
        <f>+Table13456[[#This Row],[DESCRIPTION]]</f>
        <v>CONCRETE DITCH AND SLOPE - GUTTER CLEANING  TP 428971-1-52-01</v>
      </c>
      <c r="F3144" s="2" t="str">
        <f>+LEFT(Table13456[[#This Row],[PAY ITEM]],1)</f>
        <v>0</v>
      </c>
      <c r="G3144" s="2" t="str">
        <f>IF(Table13456[[#This Row],[first]]="0",SUBSTITUTE(TRIM(MID(B3144, 2, 3))," ","0"),SUBSTITUTE(TRIM(MID(B3144, 1, 3))," ","0"))</f>
        <v>524</v>
      </c>
      <c r="H3144" s="2" t="str">
        <f>IF(Table13456[[#This Row],[first]]="0",SUBSTITUTE(TRIM(MID(B3144, 5, 3))," ","0"),SUBSTITUTE(TRIM(MID(B3144, 4, 3))," ","0"))</f>
        <v>5</v>
      </c>
      <c r="I3144" s="2" t="str">
        <f>IF(Table13456[[#This Row],[first]]="0",SUBSTITUTE(TRIM(MID(B3144, 8, 3))," ","0"),SUBSTITUTE(TRIM(MID(B3144, 7, 3))," ","0"))</f>
        <v>1</v>
      </c>
      <c r="J3144" s="2">
        <v>1</v>
      </c>
      <c r="K3144" s="2" t="str">
        <f t="shared" si="147"/>
        <v>524</v>
      </c>
      <c r="L3144" s="2" t="str">
        <f t="shared" si="148"/>
        <v>005</v>
      </c>
      <c r="M3144" s="2" t="str">
        <f t="shared" si="149"/>
        <v>001</v>
      </c>
    </row>
    <row r="3145" spans="2:13" x14ac:dyDescent="0.25">
      <c r="B3145" s="4" t="s">
        <v>9292</v>
      </c>
      <c r="C3145" s="2" t="s">
        <v>9293</v>
      </c>
      <c r="D3145" s="6" t="str">
        <f>+_xlfn.CONCAT(Table13456[[#This Row],[phase1]],Table13456[[#This Row],[phase2]],Table13456[[#This Row],[phase3]],Table13456[[#This Row],[phase4]])</f>
        <v>1524006101</v>
      </c>
      <c r="E3145" s="2" t="str">
        <f>+Table13456[[#This Row],[DESCRIPTION]]</f>
        <v>CONCRETE DITCH/SLOPE PAVEMENT- REPLACE EXISTING SKIMMER, PROJECT 434615-1-52-01</v>
      </c>
      <c r="F3145" s="2" t="str">
        <f>+LEFT(Table13456[[#This Row],[PAY ITEM]],1)</f>
        <v>0</v>
      </c>
      <c r="G3145" s="2" t="str">
        <f>IF(Table13456[[#This Row],[first]]="0",SUBSTITUTE(TRIM(MID(B3145, 2, 3))," ","0"),SUBSTITUTE(TRIM(MID(B3145, 1, 3))," ","0"))</f>
        <v>524</v>
      </c>
      <c r="H3145" s="2" t="str">
        <f>IF(Table13456[[#This Row],[first]]="0",SUBSTITUTE(TRIM(MID(B3145, 5, 3))," ","0"),SUBSTITUTE(TRIM(MID(B3145, 4, 3))," ","0"))</f>
        <v>6</v>
      </c>
      <c r="I3145" s="2" t="str">
        <f>IF(Table13456[[#This Row],[first]]="0",SUBSTITUTE(TRIM(MID(B3145, 8, 3))," ","0"),SUBSTITUTE(TRIM(MID(B3145, 7, 3))," ","0"))</f>
        <v>101</v>
      </c>
      <c r="J3145" s="2">
        <v>1</v>
      </c>
      <c r="K3145" s="2" t="str">
        <f t="shared" si="147"/>
        <v>524</v>
      </c>
      <c r="L3145" s="2" t="str">
        <f t="shared" si="148"/>
        <v>006</v>
      </c>
      <c r="M3145" s="2" t="str">
        <f t="shared" si="149"/>
        <v>101</v>
      </c>
    </row>
    <row r="3146" spans="2:13" x14ac:dyDescent="0.25">
      <c r="B3146" s="4" t="s">
        <v>9294</v>
      </c>
      <c r="C3146" s="2" t="s">
        <v>9295</v>
      </c>
      <c r="D3146" s="6" t="str">
        <f>+_xlfn.CONCAT(Table13456[[#This Row],[phase1]],Table13456[[#This Row],[phase2]],Table13456[[#This Row],[phase3]],Table13456[[#This Row],[phase4]])</f>
        <v>1524100000</v>
      </c>
      <c r="E3146" s="2" t="str">
        <f>+Table13456[[#This Row],[DESCRIPTION]]</f>
        <v>CONCRETE SLOPE PAVEMENT, NON REINFORCED, VARIABLE THICKNESS</v>
      </c>
      <c r="F3146" s="2" t="str">
        <f>+LEFT(Table13456[[#This Row],[PAY ITEM]],1)</f>
        <v>0</v>
      </c>
      <c r="G3146" s="2" t="str">
        <f>IF(Table13456[[#This Row],[first]]="0",SUBSTITUTE(TRIM(MID(B3146, 2, 3))," ","0"),SUBSTITUTE(TRIM(MID(B3146, 1, 3))," ","0"))</f>
        <v>524</v>
      </c>
      <c r="H3146" s="2" t="str">
        <f>IF(Table13456[[#This Row],[first]]="0",SUBSTITUTE(TRIM(MID(B3146, 5, 3))," ","0"),SUBSTITUTE(TRIM(MID(B3146, 4, 3))," ","0"))</f>
        <v>100</v>
      </c>
      <c r="I3146" s="2" t="str">
        <f>IF(Table13456[[#This Row],[first]]="0",SUBSTITUTE(TRIM(MID(B3146, 8, 3))," ","0"),SUBSTITUTE(TRIM(MID(B3146, 7, 3))," ","0"))</f>
        <v/>
      </c>
      <c r="J3146" s="2">
        <v>1</v>
      </c>
      <c r="K3146" s="2" t="str">
        <f t="shared" si="147"/>
        <v>524</v>
      </c>
      <c r="L3146" s="2" t="str">
        <f t="shared" si="148"/>
        <v>100</v>
      </c>
      <c r="M3146" s="2" t="str">
        <f t="shared" si="149"/>
        <v>000</v>
      </c>
    </row>
    <row r="3147" spans="2:13" x14ac:dyDescent="0.25">
      <c r="B3147" s="4" t="s">
        <v>9296</v>
      </c>
      <c r="C3147" s="2" t="s">
        <v>4484</v>
      </c>
      <c r="D3147" s="6" t="str">
        <f>+_xlfn.CONCAT(Table13456[[#This Row],[phase1]],Table13456[[#This Row],[phase2]],Table13456[[#This Row],[phase3]],Table13456[[#This Row],[phase4]])</f>
        <v>1525001000</v>
      </c>
      <c r="E3147" s="2" t="str">
        <f>+Table13456[[#This Row],[DESCRIPTION]]</f>
        <v>ASPHALTIC CONCRETE CURB- TO REMAIN</v>
      </c>
      <c r="F3147" s="2" t="str">
        <f>+LEFT(Table13456[[#This Row],[PAY ITEM]],1)</f>
        <v>0</v>
      </c>
      <c r="G3147" s="2" t="str">
        <f>IF(Table13456[[#This Row],[first]]="0",SUBSTITUTE(TRIM(MID(B3147, 2, 3))," ","0"),SUBSTITUTE(TRIM(MID(B3147, 1, 3))," ","0"))</f>
        <v>525</v>
      </c>
      <c r="H3147" s="2" t="str">
        <f>IF(Table13456[[#This Row],[first]]="0",SUBSTITUTE(TRIM(MID(B3147, 5, 3))," ","0"),SUBSTITUTE(TRIM(MID(B3147, 4, 3))," ","0"))</f>
        <v>1</v>
      </c>
      <c r="I3147" s="2" t="str">
        <f>IF(Table13456[[#This Row],[first]]="0",SUBSTITUTE(TRIM(MID(B3147, 8, 3))," ","0"),SUBSTITUTE(TRIM(MID(B3147, 7, 3))," ","0"))</f>
        <v/>
      </c>
      <c r="J3147" s="2">
        <v>1</v>
      </c>
      <c r="K3147" s="2" t="str">
        <f t="shared" si="147"/>
        <v>525</v>
      </c>
      <c r="L3147" s="2" t="str">
        <f t="shared" si="148"/>
        <v>001</v>
      </c>
      <c r="M3147" s="2" t="str">
        <f t="shared" si="149"/>
        <v>000</v>
      </c>
    </row>
    <row r="3148" spans="2:13" x14ac:dyDescent="0.25">
      <c r="B3148" s="2" t="s">
        <v>1656</v>
      </c>
      <c r="C3148" s="2" t="s">
        <v>1657</v>
      </c>
      <c r="D3148" s="6" t="str">
        <f>+_xlfn.CONCAT(Table13456[[#This Row],[phase1]],Table13456[[#This Row],[phase2]],Table13456[[#This Row],[phase3]],Table13456[[#This Row],[phase4]])</f>
        <v>1526001001</v>
      </c>
      <c r="E3148" s="2" t="str">
        <f>+Table13456[[#This Row],[DESCRIPTION]]</f>
        <v>PAVERS, ARCHITECTURAL, ROADWAY</v>
      </c>
      <c r="F3148" s="2" t="str">
        <f>+LEFT(Table13456[[#This Row],[PAY ITEM]],1)</f>
        <v>0</v>
      </c>
      <c r="G3148" s="2" t="str">
        <f>IF(Table13456[[#This Row],[first]]="0",SUBSTITUTE(TRIM(MID(B3148, 2, 3))," ","0"),SUBSTITUTE(TRIM(MID(B3148, 1, 3))," ","0"))</f>
        <v>526</v>
      </c>
      <c r="H3148" s="2" t="str">
        <f>IF(Table13456[[#This Row],[first]]="0",SUBSTITUTE(TRIM(MID(B3148, 5, 3))," ","0"),SUBSTITUTE(TRIM(MID(B3148, 4, 3))," ","0"))</f>
        <v>1</v>
      </c>
      <c r="I3148" s="2" t="str">
        <f>IF(Table13456[[#This Row],[first]]="0",SUBSTITUTE(TRIM(MID(B3148, 8, 3))," ","0"),SUBSTITUTE(TRIM(MID(B3148, 7, 3))," ","0"))</f>
        <v>1</v>
      </c>
      <c r="J3148" s="2">
        <v>1</v>
      </c>
      <c r="K3148" s="2" t="str">
        <f t="shared" si="147"/>
        <v>526</v>
      </c>
      <c r="L3148" s="2" t="str">
        <f t="shared" si="148"/>
        <v>001</v>
      </c>
      <c r="M3148" s="2" t="str">
        <f t="shared" si="149"/>
        <v>001</v>
      </c>
    </row>
    <row r="3149" spans="2:13" x14ac:dyDescent="0.25">
      <c r="B3149" s="4" t="s">
        <v>1658</v>
      </c>
      <c r="C3149" s="2" t="s">
        <v>1659</v>
      </c>
      <c r="D3149" s="6" t="str">
        <f>+_xlfn.CONCAT(Table13456[[#This Row],[phase1]],Table13456[[#This Row],[phase2]],Table13456[[#This Row],[phase3]],Table13456[[#This Row],[phase4]])</f>
        <v>1526001002</v>
      </c>
      <c r="E3149" s="2" t="str">
        <f>+Table13456[[#This Row],[DESCRIPTION]]</f>
        <v>PAVERS, ARCHITECTURAL, SIDEWALK</v>
      </c>
      <c r="F3149" s="2" t="str">
        <f>+LEFT(Table13456[[#This Row],[PAY ITEM]],1)</f>
        <v>0</v>
      </c>
      <c r="G3149" s="2" t="str">
        <f>IF(Table13456[[#This Row],[first]]="0",SUBSTITUTE(TRIM(MID(B3149, 2, 3))," ","0"),SUBSTITUTE(TRIM(MID(B3149, 1, 3))," ","0"))</f>
        <v>526</v>
      </c>
      <c r="H3149" s="2" t="str">
        <f>IF(Table13456[[#This Row],[first]]="0",SUBSTITUTE(TRIM(MID(B3149, 5, 3))," ","0"),SUBSTITUTE(TRIM(MID(B3149, 4, 3))," ","0"))</f>
        <v>1</v>
      </c>
      <c r="I3149" s="2" t="str">
        <f>IF(Table13456[[#This Row],[first]]="0",SUBSTITUTE(TRIM(MID(B3149, 8, 3))," ","0"),SUBSTITUTE(TRIM(MID(B3149, 7, 3))," ","0"))</f>
        <v>2</v>
      </c>
      <c r="J3149" s="2">
        <v>1</v>
      </c>
      <c r="K3149" s="2" t="str">
        <f t="shared" si="147"/>
        <v>526</v>
      </c>
      <c r="L3149" s="2" t="str">
        <f t="shared" si="148"/>
        <v>001</v>
      </c>
      <c r="M3149" s="2" t="str">
        <f t="shared" si="149"/>
        <v>002</v>
      </c>
    </row>
    <row r="3150" spans="2:13" x14ac:dyDescent="0.25">
      <c r="B3150" s="4" t="s">
        <v>9297</v>
      </c>
      <c r="C3150" s="2" t="s">
        <v>9298</v>
      </c>
      <c r="D3150" s="6" t="str">
        <f>+_xlfn.CONCAT(Table13456[[#This Row],[phase1]],Table13456[[#This Row],[phase2]],Table13456[[#This Row],[phase3]],Table13456[[#This Row],[phase4]])</f>
        <v>1526001100</v>
      </c>
      <c r="E3150" s="2" t="str">
        <f>+Table13456[[#This Row],[DESCRIPTION]]</f>
        <v>PAVERS, ARCHITECTURAL, WITH CONCRETE BASE AND BORDERS, PROJECT 436161-1-52-01</v>
      </c>
      <c r="F3150" s="2" t="str">
        <f>+LEFT(Table13456[[#This Row],[PAY ITEM]],1)</f>
        <v>0</v>
      </c>
      <c r="G3150" s="2" t="str">
        <f>IF(Table13456[[#This Row],[first]]="0",SUBSTITUTE(TRIM(MID(B3150, 2, 3))," ","0"),SUBSTITUTE(TRIM(MID(B3150, 1, 3))," ","0"))</f>
        <v>526</v>
      </c>
      <c r="H3150" s="2" t="str">
        <f>IF(Table13456[[#This Row],[first]]="0",SUBSTITUTE(TRIM(MID(B3150, 5, 3))," ","0"),SUBSTITUTE(TRIM(MID(B3150, 4, 3))," ","0"))</f>
        <v>1</v>
      </c>
      <c r="I3150" s="2" t="str">
        <f>IF(Table13456[[#This Row],[first]]="0",SUBSTITUTE(TRIM(MID(B3150, 8, 3))," ","0"),SUBSTITUTE(TRIM(MID(B3150, 7, 3))," ","0"))</f>
        <v>100</v>
      </c>
      <c r="J3150" s="2">
        <v>1</v>
      </c>
      <c r="K3150" s="2" t="str">
        <f t="shared" si="147"/>
        <v>526</v>
      </c>
      <c r="L3150" s="2" t="str">
        <f t="shared" si="148"/>
        <v>001</v>
      </c>
      <c r="M3150" s="2" t="str">
        <f t="shared" si="149"/>
        <v>100</v>
      </c>
    </row>
    <row r="3151" spans="2:13" x14ac:dyDescent="0.25">
      <c r="B3151" s="2" t="s">
        <v>1660</v>
      </c>
      <c r="C3151" s="2" t="s">
        <v>1661</v>
      </c>
      <c r="D3151" s="6" t="str">
        <f>+_xlfn.CONCAT(Table13456[[#This Row],[phase1]],Table13456[[#This Row],[phase2]],Table13456[[#This Row],[phase3]],Table13456[[#This Row],[phase4]])</f>
        <v>1526001101</v>
      </c>
      <c r="E3151" s="2" t="str">
        <f>+Table13456[[#This Row],[DESCRIPTION]]</f>
        <v>PAVERS, ARCHITECTURAL, REMOVE EXISTING AND REINSTALL</v>
      </c>
      <c r="F3151" s="2" t="str">
        <f>+LEFT(Table13456[[#This Row],[PAY ITEM]],1)</f>
        <v>0</v>
      </c>
      <c r="G3151" s="2" t="str">
        <f>IF(Table13456[[#This Row],[first]]="0",SUBSTITUTE(TRIM(MID(B3151, 2, 3))," ","0"),SUBSTITUTE(TRIM(MID(B3151, 1, 3))," ","0"))</f>
        <v>526</v>
      </c>
      <c r="H3151" s="2" t="str">
        <f>IF(Table13456[[#This Row],[first]]="0",SUBSTITUTE(TRIM(MID(B3151, 5, 3))," ","0"),SUBSTITUTE(TRIM(MID(B3151, 4, 3))," ","0"))</f>
        <v>1</v>
      </c>
      <c r="I3151" s="2" t="str">
        <f>IF(Table13456[[#This Row],[first]]="0",SUBSTITUTE(TRIM(MID(B3151, 8, 3))," ","0"),SUBSTITUTE(TRIM(MID(B3151, 7, 3))," ","0"))</f>
        <v>101</v>
      </c>
      <c r="J3151" s="2">
        <v>1</v>
      </c>
      <c r="K3151" s="2" t="str">
        <f t="shared" si="147"/>
        <v>526</v>
      </c>
      <c r="L3151" s="2" t="str">
        <f t="shared" si="148"/>
        <v>001</v>
      </c>
      <c r="M3151" s="2" t="str">
        <f t="shared" si="149"/>
        <v>101</v>
      </c>
    </row>
    <row r="3152" spans="2:13" x14ac:dyDescent="0.25">
      <c r="B3152" s="2" t="s">
        <v>9299</v>
      </c>
      <c r="C3152" s="2" t="s">
        <v>9300</v>
      </c>
      <c r="D3152" s="6" t="str">
        <f>+_xlfn.CONCAT(Table13456[[#This Row],[phase1]],Table13456[[#This Row],[phase2]],Table13456[[#This Row],[phase3]],Table13456[[#This Row],[phase4]])</f>
        <v>1527001000</v>
      </c>
      <c r="E3152" s="2" t="str">
        <f>+Table13456[[#This Row],[DESCRIPTION]]</f>
        <v>DETECTABLE WARNING ON EXISTING WALKING SURFACE, RETROFIT</v>
      </c>
      <c r="F3152" s="2" t="str">
        <f>+LEFT(Table13456[[#This Row],[PAY ITEM]],1)</f>
        <v>0</v>
      </c>
      <c r="G3152" s="2" t="str">
        <f>IF(Table13456[[#This Row],[first]]="0",SUBSTITUTE(TRIM(MID(B3152, 2, 3))," ","0"),SUBSTITUTE(TRIM(MID(B3152, 1, 3))," ","0"))</f>
        <v>527</v>
      </c>
      <c r="H3152" s="2" t="str">
        <f>IF(Table13456[[#This Row],[first]]="0",SUBSTITUTE(TRIM(MID(B3152, 5, 3))," ","0"),SUBSTITUTE(TRIM(MID(B3152, 4, 3))," ","0"))</f>
        <v>1</v>
      </c>
      <c r="I3152" s="2" t="str">
        <f>IF(Table13456[[#This Row],[first]]="0",SUBSTITUTE(TRIM(MID(B3152, 8, 3))," ","0"),SUBSTITUTE(TRIM(MID(B3152, 7, 3))," ","0"))</f>
        <v/>
      </c>
      <c r="J3152" s="2">
        <v>1</v>
      </c>
      <c r="K3152" s="2" t="str">
        <f t="shared" si="147"/>
        <v>527</v>
      </c>
      <c r="L3152" s="2" t="str">
        <f t="shared" si="148"/>
        <v>001</v>
      </c>
      <c r="M3152" s="2" t="str">
        <f t="shared" si="149"/>
        <v>000</v>
      </c>
    </row>
    <row r="3153" spans="2:13" x14ac:dyDescent="0.25">
      <c r="B3153" s="2" t="s">
        <v>1662</v>
      </c>
      <c r="C3153" s="2" t="s">
        <v>1663</v>
      </c>
      <c r="D3153" s="6" t="str">
        <f>+_xlfn.CONCAT(Table13456[[#This Row],[phase1]],Table13456[[#This Row],[phase2]],Table13456[[#This Row],[phase3]],Table13456[[#This Row],[phase4]])</f>
        <v>1527002000</v>
      </c>
      <c r="E3153" s="2" t="str">
        <f>+Table13456[[#This Row],[DESCRIPTION]]</f>
        <v>DETECTABLE WARNINGS</v>
      </c>
      <c r="F3153" s="2" t="str">
        <f>+LEFT(Table13456[[#This Row],[PAY ITEM]],1)</f>
        <v>0</v>
      </c>
      <c r="G3153" s="2" t="str">
        <f>IF(Table13456[[#This Row],[first]]="0",SUBSTITUTE(TRIM(MID(B3153, 2, 3))," ","0"),SUBSTITUTE(TRIM(MID(B3153, 1, 3))," ","0"))</f>
        <v>527</v>
      </c>
      <c r="H3153" s="2" t="str">
        <f>IF(Table13456[[#This Row],[first]]="0",SUBSTITUTE(TRIM(MID(B3153, 5, 3))," ","0"),SUBSTITUTE(TRIM(MID(B3153, 4, 3))," ","0"))</f>
        <v>2</v>
      </c>
      <c r="I3153" s="2" t="str">
        <f>IF(Table13456[[#This Row],[first]]="0",SUBSTITUTE(TRIM(MID(B3153, 8, 3))," ","0"),SUBSTITUTE(TRIM(MID(B3153, 7, 3))," ","0"))</f>
        <v/>
      </c>
      <c r="J3153" s="2">
        <v>1</v>
      </c>
      <c r="K3153" s="2" t="str">
        <f t="shared" si="147"/>
        <v>527</v>
      </c>
      <c r="L3153" s="2" t="str">
        <f t="shared" si="148"/>
        <v>002</v>
      </c>
      <c r="M3153" s="2" t="str">
        <f t="shared" si="149"/>
        <v>000</v>
      </c>
    </row>
    <row r="3154" spans="2:13" x14ac:dyDescent="0.25">
      <c r="B3154" s="4" t="s">
        <v>9301</v>
      </c>
      <c r="C3154" s="2" t="s">
        <v>9302</v>
      </c>
      <c r="D3154" s="6" t="str">
        <f>+_xlfn.CONCAT(Table13456[[#This Row],[phase1]],Table13456[[#This Row],[phase2]],Table13456[[#This Row],[phase3]],Table13456[[#This Row],[phase4]])</f>
        <v>1528008028</v>
      </c>
      <c r="E3154" s="2" t="str">
        <f>+Table13456[[#This Row],[DESCRIPTION]]</f>
        <v>ERROR: CONCRETE BARRIER, WITH SPECIAL</v>
      </c>
      <c r="F3154" s="2" t="str">
        <f>+LEFT(Table13456[[#This Row],[PAY ITEM]],1)</f>
        <v>0</v>
      </c>
      <c r="G3154" s="2" t="str">
        <f>IF(Table13456[[#This Row],[first]]="0",SUBSTITUTE(TRIM(MID(B3154, 2, 3))," ","0"),SUBSTITUTE(TRIM(MID(B3154, 1, 3))," ","0"))</f>
        <v>528</v>
      </c>
      <c r="H3154" s="2" t="str">
        <f>IF(Table13456[[#This Row],[first]]="0",SUBSTITUTE(TRIM(MID(B3154, 5, 3))," ","0"),SUBSTITUTE(TRIM(MID(B3154, 4, 3))," ","0"))</f>
        <v>8</v>
      </c>
      <c r="I3154" s="2" t="str">
        <f>IF(Table13456[[#This Row],[first]]="0",SUBSTITUTE(TRIM(MID(B3154, 8, 3))," ","0"),SUBSTITUTE(TRIM(MID(B3154, 7, 3))," ","0"))</f>
        <v>28</v>
      </c>
      <c r="J3154" s="2">
        <v>1</v>
      </c>
      <c r="K3154" s="2" t="str">
        <f t="shared" si="147"/>
        <v>528</v>
      </c>
      <c r="L3154" s="2" t="str">
        <f t="shared" si="148"/>
        <v>008</v>
      </c>
      <c r="M3154" s="2" t="str">
        <f t="shared" si="149"/>
        <v>028</v>
      </c>
    </row>
    <row r="3155" spans="2:13" x14ac:dyDescent="0.25">
      <c r="B3155" s="4" t="s">
        <v>9303</v>
      </c>
      <c r="C3155" s="2" t="s">
        <v>4485</v>
      </c>
      <c r="D3155" s="6" t="str">
        <f>+_xlfn.CONCAT(Table13456[[#This Row],[phase1]],Table13456[[#This Row],[phase2]],Table13456[[#This Row],[phase3]],Table13456[[#This Row],[phase4]])</f>
        <v>1530001000</v>
      </c>
      <c r="E3155" s="2" t="str">
        <f>+Table13456[[#This Row],[DESCRIPTION]]</f>
        <v>RIPRAP, SAND-CEMENT</v>
      </c>
      <c r="F3155" s="2" t="str">
        <f>+LEFT(Table13456[[#This Row],[PAY ITEM]],1)</f>
        <v>0</v>
      </c>
      <c r="G3155" s="2" t="str">
        <f>IF(Table13456[[#This Row],[first]]="0",SUBSTITUTE(TRIM(MID(B3155, 2, 3))," ","0"),SUBSTITUTE(TRIM(MID(B3155, 1, 3))," ","0"))</f>
        <v>530</v>
      </c>
      <c r="H3155" s="2" t="str">
        <f>IF(Table13456[[#This Row],[first]]="0",SUBSTITUTE(TRIM(MID(B3155, 5, 3))," ","0"),SUBSTITUTE(TRIM(MID(B3155, 4, 3))," ","0"))</f>
        <v>1</v>
      </c>
      <c r="I3155" s="2" t="str">
        <f>IF(Table13456[[#This Row],[first]]="0",SUBSTITUTE(TRIM(MID(B3155, 8, 3))," ","0"),SUBSTITUTE(TRIM(MID(B3155, 7, 3))," ","0"))</f>
        <v/>
      </c>
      <c r="J3155" s="2">
        <v>1</v>
      </c>
      <c r="K3155" s="2" t="str">
        <f t="shared" si="147"/>
        <v>530</v>
      </c>
      <c r="L3155" s="2" t="str">
        <f t="shared" si="148"/>
        <v>001</v>
      </c>
      <c r="M3155" s="2" t="str">
        <f t="shared" si="149"/>
        <v>000</v>
      </c>
    </row>
    <row r="3156" spans="2:13" x14ac:dyDescent="0.25">
      <c r="B3156" s="2" t="s">
        <v>9304</v>
      </c>
      <c r="C3156" s="2" t="s">
        <v>9305</v>
      </c>
      <c r="D3156" s="6" t="str">
        <f>+_xlfn.CONCAT(Table13456[[#This Row],[phase1]],Table13456[[#This Row],[phase2]],Table13456[[#This Row],[phase3]],Table13456[[#This Row],[phase4]])</f>
        <v>1530001001</v>
      </c>
      <c r="E3156" s="2" t="str">
        <f>+Table13456[[#This Row],[DESCRIPTION]]</f>
        <v>RIPRAP, SAND-CEMENT- PROJECT 443193-2-52-01</v>
      </c>
      <c r="F3156" s="2" t="str">
        <f>+LEFT(Table13456[[#This Row],[PAY ITEM]],1)</f>
        <v>0</v>
      </c>
      <c r="G3156" s="2" t="str">
        <f>IF(Table13456[[#This Row],[first]]="0",SUBSTITUTE(TRIM(MID(B3156, 2, 3))," ","0"),SUBSTITUTE(TRIM(MID(B3156, 1, 3))," ","0"))</f>
        <v>530</v>
      </c>
      <c r="H3156" s="2" t="str">
        <f>IF(Table13456[[#This Row],[first]]="0",SUBSTITUTE(TRIM(MID(B3156, 5, 3))," ","0"),SUBSTITUTE(TRIM(MID(B3156, 4, 3))," ","0"))</f>
        <v>1</v>
      </c>
      <c r="I3156" s="2" t="str">
        <f>IF(Table13456[[#This Row],[first]]="0",SUBSTITUTE(TRIM(MID(B3156, 8, 3))," ","0"),SUBSTITUTE(TRIM(MID(B3156, 7, 3))," ","0"))</f>
        <v>1</v>
      </c>
      <c r="J3156" s="2">
        <v>1</v>
      </c>
      <c r="K3156" s="2" t="str">
        <f t="shared" si="147"/>
        <v>530</v>
      </c>
      <c r="L3156" s="2" t="str">
        <f t="shared" si="148"/>
        <v>001</v>
      </c>
      <c r="M3156" s="2" t="str">
        <f t="shared" si="149"/>
        <v>001</v>
      </c>
    </row>
    <row r="3157" spans="2:13" x14ac:dyDescent="0.25">
      <c r="B3157" s="4" t="s">
        <v>9306</v>
      </c>
      <c r="C3157" s="2" t="s">
        <v>9307</v>
      </c>
      <c r="D3157" s="6" t="str">
        <f>+_xlfn.CONCAT(Table13456[[#This Row],[phase1]],Table13456[[#This Row],[phase2]],Table13456[[#This Row],[phase3]],Table13456[[#This Row],[phase4]])</f>
        <v>1530001002</v>
      </c>
      <c r="E3157" s="2" t="str">
        <f>+Table13456[[#This Row],[DESCRIPTION]]</f>
        <v>RIPRAP, SAND-CEMENT- PROJECT 443199-2-52-01</v>
      </c>
      <c r="F3157" s="2" t="str">
        <f>+LEFT(Table13456[[#This Row],[PAY ITEM]],1)</f>
        <v>0</v>
      </c>
      <c r="G3157" s="2" t="str">
        <f>IF(Table13456[[#This Row],[first]]="0",SUBSTITUTE(TRIM(MID(B3157, 2, 3))," ","0"),SUBSTITUTE(TRIM(MID(B3157, 1, 3))," ","0"))</f>
        <v>530</v>
      </c>
      <c r="H3157" s="2" t="str">
        <f>IF(Table13456[[#This Row],[first]]="0",SUBSTITUTE(TRIM(MID(B3157, 5, 3))," ","0"),SUBSTITUTE(TRIM(MID(B3157, 4, 3))," ","0"))</f>
        <v>1</v>
      </c>
      <c r="I3157" s="2" t="str">
        <f>IF(Table13456[[#This Row],[first]]="0",SUBSTITUTE(TRIM(MID(B3157, 8, 3))," ","0"),SUBSTITUTE(TRIM(MID(B3157, 7, 3))," ","0"))</f>
        <v>2</v>
      </c>
      <c r="J3157" s="2">
        <v>1</v>
      </c>
      <c r="K3157" s="2" t="str">
        <f t="shared" si="147"/>
        <v>530</v>
      </c>
      <c r="L3157" s="2" t="str">
        <f t="shared" si="148"/>
        <v>001</v>
      </c>
      <c r="M3157" s="2" t="str">
        <f t="shared" si="149"/>
        <v>002</v>
      </c>
    </row>
    <row r="3158" spans="2:13" x14ac:dyDescent="0.25">
      <c r="B3158" s="2" t="s">
        <v>9308</v>
      </c>
      <c r="C3158" s="2" t="s">
        <v>9309</v>
      </c>
      <c r="D3158" s="6" t="str">
        <f>+_xlfn.CONCAT(Table13456[[#This Row],[phase1]],Table13456[[#This Row],[phase2]],Table13456[[#This Row],[phase3]],Table13456[[#This Row],[phase4]])</f>
        <v>1530001003</v>
      </c>
      <c r="E3158" s="2" t="str">
        <f>+Table13456[[#This Row],[DESCRIPTION]]</f>
        <v>RIPRAP, SAND-CEMENT, PROJECT 434273-3-52-01</v>
      </c>
      <c r="F3158" s="2" t="str">
        <f>+LEFT(Table13456[[#This Row],[PAY ITEM]],1)</f>
        <v>0</v>
      </c>
      <c r="G3158" s="2" t="str">
        <f>IF(Table13456[[#This Row],[first]]="0",SUBSTITUTE(TRIM(MID(B3158, 2, 3))," ","0"),SUBSTITUTE(TRIM(MID(B3158, 1, 3))," ","0"))</f>
        <v>530</v>
      </c>
      <c r="H3158" s="2" t="str">
        <f>IF(Table13456[[#This Row],[first]]="0",SUBSTITUTE(TRIM(MID(B3158, 5, 3))," ","0"),SUBSTITUTE(TRIM(MID(B3158, 4, 3))," ","0"))</f>
        <v>1</v>
      </c>
      <c r="I3158" s="2" t="str">
        <f>IF(Table13456[[#This Row],[first]]="0",SUBSTITUTE(TRIM(MID(B3158, 8, 3))," ","0"),SUBSTITUTE(TRIM(MID(B3158, 7, 3))," ","0"))</f>
        <v>3</v>
      </c>
      <c r="J3158" s="2">
        <v>1</v>
      </c>
      <c r="K3158" s="2" t="str">
        <f t="shared" si="147"/>
        <v>530</v>
      </c>
      <c r="L3158" s="2" t="str">
        <f t="shared" si="148"/>
        <v>001</v>
      </c>
      <c r="M3158" s="2" t="str">
        <f t="shared" si="149"/>
        <v>003</v>
      </c>
    </row>
    <row r="3159" spans="2:13" x14ac:dyDescent="0.25">
      <c r="B3159" s="4" t="s">
        <v>1664</v>
      </c>
      <c r="C3159" s="2" t="s">
        <v>1665</v>
      </c>
      <c r="D3159" s="6" t="str">
        <f>+_xlfn.CONCAT(Table13456[[#This Row],[phase1]],Table13456[[#This Row],[phase2]],Table13456[[#This Row],[phase3]],Table13456[[#This Row],[phase4]])</f>
        <v>1530001100</v>
      </c>
      <c r="E3159" s="2" t="str">
        <f>+Table13456[[#This Row],[DESCRIPTION]]</f>
        <v>RIPRAP, SAND-CEMENT BAGS</v>
      </c>
      <c r="F3159" s="2" t="str">
        <f>+LEFT(Table13456[[#This Row],[PAY ITEM]],1)</f>
        <v>0</v>
      </c>
      <c r="G3159" s="2" t="str">
        <f>IF(Table13456[[#This Row],[first]]="0",SUBSTITUTE(TRIM(MID(B3159, 2, 3))," ","0"),SUBSTITUTE(TRIM(MID(B3159, 1, 3))," ","0"))</f>
        <v>530</v>
      </c>
      <c r="H3159" s="2" t="str">
        <f>IF(Table13456[[#This Row],[first]]="0",SUBSTITUTE(TRIM(MID(B3159, 5, 3))," ","0"),SUBSTITUTE(TRIM(MID(B3159, 4, 3))," ","0"))</f>
        <v>1</v>
      </c>
      <c r="I3159" s="2" t="str">
        <f>IF(Table13456[[#This Row],[first]]="0",SUBSTITUTE(TRIM(MID(B3159, 8, 3))," ","0"),SUBSTITUTE(TRIM(MID(B3159, 7, 3))," ","0"))</f>
        <v>100</v>
      </c>
      <c r="J3159" s="2">
        <v>1</v>
      </c>
      <c r="K3159" s="2" t="str">
        <f t="shared" si="147"/>
        <v>530</v>
      </c>
      <c r="L3159" s="2" t="str">
        <f t="shared" si="148"/>
        <v>001</v>
      </c>
      <c r="M3159" s="2" t="str">
        <f t="shared" si="149"/>
        <v>100</v>
      </c>
    </row>
    <row r="3160" spans="2:13" x14ac:dyDescent="0.25">
      <c r="B3160" s="4" t="s">
        <v>1666</v>
      </c>
      <c r="C3160" s="2" t="s">
        <v>1667</v>
      </c>
      <c r="D3160" s="6" t="str">
        <f>+_xlfn.CONCAT(Table13456[[#This Row],[phase1]],Table13456[[#This Row],[phase2]],Table13456[[#This Row],[phase3]],Table13456[[#This Row],[phase4]])</f>
        <v>1530003003</v>
      </c>
      <c r="E3160" s="2" t="str">
        <f>+Table13456[[#This Row],[DESCRIPTION]]</f>
        <v>RIPRAP- RUBBLE, BANK AND SHORE</v>
      </c>
      <c r="F3160" s="2" t="str">
        <f>+LEFT(Table13456[[#This Row],[PAY ITEM]],1)</f>
        <v>0</v>
      </c>
      <c r="G3160" s="2" t="str">
        <f>IF(Table13456[[#This Row],[first]]="0",SUBSTITUTE(TRIM(MID(B3160, 2, 3))," ","0"),SUBSTITUTE(TRIM(MID(B3160, 1, 3))," ","0"))</f>
        <v>530</v>
      </c>
      <c r="H3160" s="2" t="str">
        <f>IF(Table13456[[#This Row],[first]]="0",SUBSTITUTE(TRIM(MID(B3160, 5, 3))," ","0"),SUBSTITUTE(TRIM(MID(B3160, 4, 3))," ","0"))</f>
        <v>3</v>
      </c>
      <c r="I3160" s="2" t="str">
        <f>IF(Table13456[[#This Row],[first]]="0",SUBSTITUTE(TRIM(MID(B3160, 8, 3))," ","0"),SUBSTITUTE(TRIM(MID(B3160, 7, 3))," ","0"))</f>
        <v>3</v>
      </c>
      <c r="J3160" s="2">
        <v>1</v>
      </c>
      <c r="K3160" s="2" t="str">
        <f t="shared" si="147"/>
        <v>530</v>
      </c>
      <c r="L3160" s="2" t="str">
        <f t="shared" si="148"/>
        <v>003</v>
      </c>
      <c r="M3160" s="2" t="str">
        <f t="shared" si="149"/>
        <v>003</v>
      </c>
    </row>
    <row r="3161" spans="2:13" x14ac:dyDescent="0.25">
      <c r="B3161" s="4" t="s">
        <v>1668</v>
      </c>
      <c r="C3161" s="2" t="s">
        <v>1669</v>
      </c>
      <c r="D3161" s="6" t="str">
        <f>+_xlfn.CONCAT(Table13456[[#This Row],[phase1]],Table13456[[#This Row],[phase2]],Table13456[[#This Row],[phase3]],Table13456[[#This Row],[phase4]])</f>
        <v>1530003004</v>
      </c>
      <c r="E3161" s="2" t="str">
        <f>+Table13456[[#This Row],[DESCRIPTION]]</f>
        <v>RIPRAP, RUBBLE, F&amp;I, DITCH LINING</v>
      </c>
      <c r="F3161" s="2" t="str">
        <f>+LEFT(Table13456[[#This Row],[PAY ITEM]],1)</f>
        <v>0</v>
      </c>
      <c r="G3161" s="2" t="str">
        <f>IF(Table13456[[#This Row],[first]]="0",SUBSTITUTE(TRIM(MID(B3161, 2, 3))," ","0"),SUBSTITUTE(TRIM(MID(B3161, 1, 3))," ","0"))</f>
        <v>530</v>
      </c>
      <c r="H3161" s="2" t="str">
        <f>IF(Table13456[[#This Row],[first]]="0",SUBSTITUTE(TRIM(MID(B3161, 5, 3))," ","0"),SUBSTITUTE(TRIM(MID(B3161, 4, 3))," ","0"))</f>
        <v>3</v>
      </c>
      <c r="I3161" s="2" t="str">
        <f>IF(Table13456[[#This Row],[first]]="0",SUBSTITUTE(TRIM(MID(B3161, 8, 3))," ","0"),SUBSTITUTE(TRIM(MID(B3161, 7, 3))," ","0"))</f>
        <v>4</v>
      </c>
      <c r="J3161" s="2">
        <v>1</v>
      </c>
      <c r="K3161" s="2" t="str">
        <f t="shared" si="147"/>
        <v>530</v>
      </c>
      <c r="L3161" s="2" t="str">
        <f t="shared" si="148"/>
        <v>003</v>
      </c>
      <c r="M3161" s="2" t="str">
        <f t="shared" si="149"/>
        <v>004</v>
      </c>
    </row>
    <row r="3162" spans="2:13" x14ac:dyDescent="0.25">
      <c r="B3162" s="2" t="s">
        <v>4142</v>
      </c>
      <c r="C3162" s="2" t="s">
        <v>9310</v>
      </c>
      <c r="D3162" s="6" t="str">
        <f>+_xlfn.CONCAT(Table13456[[#This Row],[phase1]],Table13456[[#This Row],[phase2]],Table13456[[#This Row],[phase3]],Table13456[[#This Row],[phase4]])</f>
        <v>1530003005</v>
      </c>
      <c r="E3162" s="2" t="str">
        <f>+Table13456[[#This Row],[DESCRIPTION]]</f>
        <v>RIPRAP- RUBBLE, COASTAL SHORE- LARGE BOULDERS</v>
      </c>
      <c r="F3162" s="2" t="str">
        <f>+LEFT(Table13456[[#This Row],[PAY ITEM]],1)</f>
        <v>0</v>
      </c>
      <c r="G3162" s="2" t="str">
        <f>IF(Table13456[[#This Row],[first]]="0",SUBSTITUTE(TRIM(MID(B3162, 2, 3))," ","0"),SUBSTITUTE(TRIM(MID(B3162, 1, 3))," ","0"))</f>
        <v>530</v>
      </c>
      <c r="H3162" s="2" t="str">
        <f>IF(Table13456[[#This Row],[first]]="0",SUBSTITUTE(TRIM(MID(B3162, 5, 3))," ","0"),SUBSTITUTE(TRIM(MID(B3162, 4, 3))," ","0"))</f>
        <v>3</v>
      </c>
      <c r="I3162" s="2" t="str">
        <f>IF(Table13456[[#This Row],[first]]="0",SUBSTITUTE(TRIM(MID(B3162, 8, 3))," ","0"),SUBSTITUTE(TRIM(MID(B3162, 7, 3))," ","0"))</f>
        <v>5</v>
      </c>
      <c r="J3162" s="2">
        <v>1</v>
      </c>
      <c r="K3162" s="2" t="str">
        <f t="shared" si="147"/>
        <v>530</v>
      </c>
      <c r="L3162" s="2" t="str">
        <f t="shared" si="148"/>
        <v>003</v>
      </c>
      <c r="M3162" s="2" t="str">
        <f t="shared" si="149"/>
        <v>005</v>
      </c>
    </row>
    <row r="3163" spans="2:13" x14ac:dyDescent="0.25">
      <c r="B3163" s="4" t="s">
        <v>1670</v>
      </c>
      <c r="C3163" s="2" t="s">
        <v>1671</v>
      </c>
      <c r="D3163" s="6" t="str">
        <f>+_xlfn.CONCAT(Table13456[[#This Row],[phase1]],Table13456[[#This Row],[phase2]],Table13456[[#This Row],[phase3]],Table13456[[#This Row],[phase4]])</f>
        <v>1530003008</v>
      </c>
      <c r="E3163" s="2" t="str">
        <f>+Table13456[[#This Row],[DESCRIPTION]]</f>
        <v>RIPRAP- RUBBLE, REMOVE EXISTING AND REINSTALL</v>
      </c>
      <c r="F3163" s="2" t="str">
        <f>+LEFT(Table13456[[#This Row],[PAY ITEM]],1)</f>
        <v>0</v>
      </c>
      <c r="G3163" s="2" t="str">
        <f>IF(Table13456[[#This Row],[first]]="0",SUBSTITUTE(TRIM(MID(B3163, 2, 3))," ","0"),SUBSTITUTE(TRIM(MID(B3163, 1, 3))," ","0"))</f>
        <v>530</v>
      </c>
      <c r="H3163" s="2" t="str">
        <f>IF(Table13456[[#This Row],[first]]="0",SUBSTITUTE(TRIM(MID(B3163, 5, 3))," ","0"),SUBSTITUTE(TRIM(MID(B3163, 4, 3))," ","0"))</f>
        <v>3</v>
      </c>
      <c r="I3163" s="2" t="str">
        <f>IF(Table13456[[#This Row],[first]]="0",SUBSTITUTE(TRIM(MID(B3163, 8, 3))," ","0"),SUBSTITUTE(TRIM(MID(B3163, 7, 3))," ","0"))</f>
        <v>8</v>
      </c>
      <c r="J3163" s="2">
        <v>1</v>
      </c>
      <c r="K3163" s="2" t="str">
        <f t="shared" si="147"/>
        <v>530</v>
      </c>
      <c r="L3163" s="2" t="str">
        <f t="shared" si="148"/>
        <v>003</v>
      </c>
      <c r="M3163" s="2" t="str">
        <f t="shared" si="149"/>
        <v>008</v>
      </c>
    </row>
    <row r="3164" spans="2:13" x14ac:dyDescent="0.25">
      <c r="B3164" s="4" t="s">
        <v>9311</v>
      </c>
      <c r="C3164" s="2" t="s">
        <v>9312</v>
      </c>
      <c r="D3164" s="6" t="str">
        <f>+_xlfn.CONCAT(Table13456[[#This Row],[phase1]],Table13456[[#This Row],[phase2]],Table13456[[#This Row],[phase3]],Table13456[[#This Row],[phase4]])</f>
        <v>1530003009</v>
      </c>
      <c r="E3164" s="2" t="str">
        <f>+Table13456[[#This Row],[DESCRIPTION]]</f>
        <v>RIPRAP- RUBBLE, REMOVE EXISTING AND REINSTALL - PUSH BUTTON ONLY</v>
      </c>
      <c r="F3164" s="2" t="str">
        <f>+LEFT(Table13456[[#This Row],[PAY ITEM]],1)</f>
        <v>0</v>
      </c>
      <c r="G3164" s="2" t="str">
        <f>IF(Table13456[[#This Row],[first]]="0",SUBSTITUTE(TRIM(MID(B3164, 2, 3))," ","0"),SUBSTITUTE(TRIM(MID(B3164, 1, 3))," ","0"))</f>
        <v>530</v>
      </c>
      <c r="H3164" s="2" t="str">
        <f>IF(Table13456[[#This Row],[first]]="0",SUBSTITUTE(TRIM(MID(B3164, 5, 3))," ","0"),SUBSTITUTE(TRIM(MID(B3164, 4, 3))," ","0"))</f>
        <v>3</v>
      </c>
      <c r="I3164" s="2" t="str">
        <f>IF(Table13456[[#This Row],[first]]="0",SUBSTITUTE(TRIM(MID(B3164, 8, 3))," ","0"),SUBSTITUTE(TRIM(MID(B3164, 7, 3))," ","0"))</f>
        <v>9</v>
      </c>
      <c r="J3164" s="2">
        <v>1</v>
      </c>
      <c r="K3164" s="2" t="str">
        <f t="shared" si="147"/>
        <v>530</v>
      </c>
      <c r="L3164" s="2" t="str">
        <f t="shared" si="148"/>
        <v>003</v>
      </c>
      <c r="M3164" s="2" t="str">
        <f t="shared" si="149"/>
        <v>009</v>
      </c>
    </row>
    <row r="3165" spans="2:13" x14ac:dyDescent="0.25">
      <c r="B3165" s="4" t="s">
        <v>9313</v>
      </c>
      <c r="C3165" s="2" t="s">
        <v>9314</v>
      </c>
      <c r="D3165" s="6" t="str">
        <f>+_xlfn.CONCAT(Table13456[[#This Row],[phase1]],Table13456[[#This Row],[phase2]],Table13456[[#This Row],[phase3]],Table13456[[#This Row],[phase4]])</f>
        <v>1530003100</v>
      </c>
      <c r="E3165" s="2" t="str">
        <f>+Table13456[[#This Row],[DESCRIPTION]]</f>
        <v>RIPRAP, RUBBLE, F&amp;I, DITCH LINING, PROJECT 428154-4-52-01</v>
      </c>
      <c r="F3165" s="2" t="str">
        <f>+LEFT(Table13456[[#This Row],[PAY ITEM]],1)</f>
        <v>0</v>
      </c>
      <c r="G3165" s="2" t="str">
        <f>IF(Table13456[[#This Row],[first]]="0",SUBSTITUTE(TRIM(MID(B3165, 2, 3))," ","0"),SUBSTITUTE(TRIM(MID(B3165, 1, 3))," ","0"))</f>
        <v>530</v>
      </c>
      <c r="H3165" s="2" t="str">
        <f>IF(Table13456[[#This Row],[first]]="0",SUBSTITUTE(TRIM(MID(B3165, 5, 3))," ","0"),SUBSTITUTE(TRIM(MID(B3165, 4, 3))," ","0"))</f>
        <v>3</v>
      </c>
      <c r="I3165" s="2" t="str">
        <f>IF(Table13456[[#This Row],[first]]="0",SUBSTITUTE(TRIM(MID(B3165, 8, 3))," ","0"),SUBSTITUTE(TRIM(MID(B3165, 7, 3))," ","0"))</f>
        <v>100</v>
      </c>
      <c r="J3165" s="2">
        <v>1</v>
      </c>
      <c r="K3165" s="2" t="str">
        <f t="shared" si="147"/>
        <v>530</v>
      </c>
      <c r="L3165" s="2" t="str">
        <f t="shared" si="148"/>
        <v>003</v>
      </c>
      <c r="M3165" s="2" t="str">
        <f t="shared" si="149"/>
        <v>100</v>
      </c>
    </row>
    <row r="3166" spans="2:13" x14ac:dyDescent="0.25">
      <c r="B3166" s="2" t="s">
        <v>9315</v>
      </c>
      <c r="C3166" s="2" t="s">
        <v>9316</v>
      </c>
      <c r="D3166" s="6" t="str">
        <f>+_xlfn.CONCAT(Table13456[[#This Row],[phase1]],Table13456[[#This Row],[phase2]],Table13456[[#This Row],[phase3]],Table13456[[#This Row],[phase4]])</f>
        <v>1530003101</v>
      </c>
      <c r="E3166" s="2" t="str">
        <f>+Table13456[[#This Row],[DESCRIPTION]]</f>
        <v>RIPRAP- RUBBLE, REMOVE EXISTING AND REINSTALL, PROJECT 433841-1-52-01</v>
      </c>
      <c r="F3166" s="2" t="str">
        <f>+LEFT(Table13456[[#This Row],[PAY ITEM]],1)</f>
        <v>0</v>
      </c>
      <c r="G3166" s="2" t="str">
        <f>IF(Table13456[[#This Row],[first]]="0",SUBSTITUTE(TRIM(MID(B3166, 2, 3))," ","0"),SUBSTITUTE(TRIM(MID(B3166, 1, 3))," ","0"))</f>
        <v>530</v>
      </c>
      <c r="H3166" s="2" t="str">
        <f>IF(Table13456[[#This Row],[first]]="0",SUBSTITUTE(TRIM(MID(B3166, 5, 3))," ","0"),SUBSTITUTE(TRIM(MID(B3166, 4, 3))," ","0"))</f>
        <v>3</v>
      </c>
      <c r="I3166" s="2" t="str">
        <f>IF(Table13456[[#This Row],[first]]="0",SUBSTITUTE(TRIM(MID(B3166, 8, 3))," ","0"),SUBSTITUTE(TRIM(MID(B3166, 7, 3))," ","0"))</f>
        <v>101</v>
      </c>
      <c r="J3166" s="2">
        <v>1</v>
      </c>
      <c r="K3166" s="2" t="str">
        <f t="shared" si="147"/>
        <v>530</v>
      </c>
      <c r="L3166" s="2" t="str">
        <f t="shared" si="148"/>
        <v>003</v>
      </c>
      <c r="M3166" s="2" t="str">
        <f t="shared" si="149"/>
        <v>101</v>
      </c>
    </row>
    <row r="3167" spans="2:13" x14ac:dyDescent="0.25">
      <c r="B3167" s="4" t="s">
        <v>9317</v>
      </c>
      <c r="C3167" s="2" t="s">
        <v>9318</v>
      </c>
      <c r="D3167" s="6" t="str">
        <f>+_xlfn.CONCAT(Table13456[[#This Row],[phase1]],Table13456[[#This Row],[phase2]],Table13456[[#This Row],[phase3]],Table13456[[#This Row],[phase4]])</f>
        <v>1530003102</v>
      </c>
      <c r="E3167" s="2" t="str">
        <f>+Table13456[[#This Row],[DESCRIPTION]]</f>
        <v>RIPRAP, RUBBLE-LIMESTONE BOULDER, PROJECT 437934-2-52-01</v>
      </c>
      <c r="F3167" s="2" t="str">
        <f>+LEFT(Table13456[[#This Row],[PAY ITEM]],1)</f>
        <v>0</v>
      </c>
      <c r="G3167" s="2" t="str">
        <f>IF(Table13456[[#This Row],[first]]="0",SUBSTITUTE(TRIM(MID(B3167, 2, 3))," ","0"),SUBSTITUTE(TRIM(MID(B3167, 1, 3))," ","0"))</f>
        <v>530</v>
      </c>
      <c r="H3167" s="2" t="str">
        <f>IF(Table13456[[#This Row],[first]]="0",SUBSTITUTE(TRIM(MID(B3167, 5, 3))," ","0"),SUBSTITUTE(TRIM(MID(B3167, 4, 3))," ","0"))</f>
        <v>3</v>
      </c>
      <c r="I3167" s="2" t="str">
        <f>IF(Table13456[[#This Row],[first]]="0",SUBSTITUTE(TRIM(MID(B3167, 8, 3))," ","0"),SUBSTITUTE(TRIM(MID(B3167, 7, 3))," ","0"))</f>
        <v>102</v>
      </c>
      <c r="J3167" s="2">
        <v>1</v>
      </c>
      <c r="K3167" s="2" t="str">
        <f t="shared" si="147"/>
        <v>530</v>
      </c>
      <c r="L3167" s="2" t="str">
        <f t="shared" si="148"/>
        <v>003</v>
      </c>
      <c r="M3167" s="2" t="str">
        <f t="shared" si="149"/>
        <v>102</v>
      </c>
    </row>
    <row r="3168" spans="2:13" x14ac:dyDescent="0.25">
      <c r="B3168" s="4" t="s">
        <v>1672</v>
      </c>
      <c r="C3168" s="2" t="s">
        <v>1673</v>
      </c>
      <c r="D3168" s="6" t="str">
        <f>+_xlfn.CONCAT(Table13456[[#This Row],[phase1]],Table13456[[#This Row],[phase2]],Table13456[[#This Row],[phase3]],Table13456[[#This Row],[phase4]])</f>
        <v>1530004004</v>
      </c>
      <c r="E3168" s="2" t="str">
        <f>+Table13456[[#This Row],[DESCRIPTION]]</f>
        <v>ARTICULATING CONCRETE BLOCK REVETMENT SYSTEM, THICKNESS 4"</v>
      </c>
      <c r="F3168" s="2" t="str">
        <f>+LEFT(Table13456[[#This Row],[PAY ITEM]],1)</f>
        <v>0</v>
      </c>
      <c r="G3168" s="2" t="str">
        <f>IF(Table13456[[#This Row],[first]]="0",SUBSTITUTE(TRIM(MID(B3168, 2, 3))," ","0"),SUBSTITUTE(TRIM(MID(B3168, 1, 3))," ","0"))</f>
        <v>530</v>
      </c>
      <c r="H3168" s="2" t="str">
        <f>IF(Table13456[[#This Row],[first]]="0",SUBSTITUTE(TRIM(MID(B3168, 5, 3))," ","0"),SUBSTITUTE(TRIM(MID(B3168, 4, 3))," ","0"))</f>
        <v>4</v>
      </c>
      <c r="I3168" s="2" t="str">
        <f>IF(Table13456[[#This Row],[first]]="0",SUBSTITUTE(TRIM(MID(B3168, 8, 3))," ","0"),SUBSTITUTE(TRIM(MID(B3168, 7, 3))," ","0"))</f>
        <v>4</v>
      </c>
      <c r="J3168" s="2">
        <v>1</v>
      </c>
      <c r="K3168" s="2" t="str">
        <f t="shared" si="147"/>
        <v>530</v>
      </c>
      <c r="L3168" s="2" t="str">
        <f t="shared" si="148"/>
        <v>004</v>
      </c>
      <c r="M3168" s="2" t="str">
        <f t="shared" si="149"/>
        <v>004</v>
      </c>
    </row>
    <row r="3169" spans="2:13" x14ac:dyDescent="0.25">
      <c r="B3169" s="2" t="s">
        <v>1674</v>
      </c>
      <c r="C3169" s="2" t="s">
        <v>1675</v>
      </c>
      <c r="D3169" s="6" t="str">
        <f>+_xlfn.CONCAT(Table13456[[#This Row],[phase1]],Table13456[[#This Row],[phase2]],Table13456[[#This Row],[phase3]],Table13456[[#This Row],[phase4]])</f>
        <v>1530004006</v>
      </c>
      <c r="E3169" s="2" t="str">
        <f>+Table13456[[#This Row],[DESCRIPTION]]</f>
        <v>ARTICULATING CONCRETE BLOCK REVETMENT SYSTEM, THICKNESS 6"</v>
      </c>
      <c r="F3169" s="2" t="str">
        <f>+LEFT(Table13456[[#This Row],[PAY ITEM]],1)</f>
        <v>0</v>
      </c>
      <c r="G3169" s="2" t="str">
        <f>IF(Table13456[[#This Row],[first]]="0",SUBSTITUTE(TRIM(MID(B3169, 2, 3))," ","0"),SUBSTITUTE(TRIM(MID(B3169, 1, 3))," ","0"))</f>
        <v>530</v>
      </c>
      <c r="H3169" s="2" t="str">
        <f>IF(Table13456[[#This Row],[first]]="0",SUBSTITUTE(TRIM(MID(B3169, 5, 3))," ","0"),SUBSTITUTE(TRIM(MID(B3169, 4, 3))," ","0"))</f>
        <v>4</v>
      </c>
      <c r="I3169" s="2" t="str">
        <f>IF(Table13456[[#This Row],[first]]="0",SUBSTITUTE(TRIM(MID(B3169, 8, 3))," ","0"),SUBSTITUTE(TRIM(MID(B3169, 7, 3))," ","0"))</f>
        <v>6</v>
      </c>
      <c r="J3169" s="2">
        <v>1</v>
      </c>
      <c r="K3169" s="2" t="str">
        <f t="shared" si="147"/>
        <v>530</v>
      </c>
      <c r="L3169" s="2" t="str">
        <f t="shared" si="148"/>
        <v>004</v>
      </c>
      <c r="M3169" s="2" t="str">
        <f t="shared" si="149"/>
        <v>006</v>
      </c>
    </row>
    <row r="3170" spans="2:13" x14ac:dyDescent="0.25">
      <c r="B3170" s="4" t="s">
        <v>1676</v>
      </c>
      <c r="C3170" s="2" t="s">
        <v>1677</v>
      </c>
      <c r="D3170" s="6" t="str">
        <f>+_xlfn.CONCAT(Table13456[[#This Row],[phase1]],Table13456[[#This Row],[phase2]],Table13456[[#This Row],[phase3]],Table13456[[#This Row],[phase4]])</f>
        <v>1530004009</v>
      </c>
      <c r="E3170" s="2" t="str">
        <f>+Table13456[[#This Row],[DESCRIPTION]]</f>
        <v>ARTICULATING CONCRETE BLOCK REVETMENT SYSTEM, THICKNESS 9"</v>
      </c>
      <c r="F3170" s="2" t="str">
        <f>+LEFT(Table13456[[#This Row],[PAY ITEM]],1)</f>
        <v>0</v>
      </c>
      <c r="G3170" s="2" t="str">
        <f>IF(Table13456[[#This Row],[first]]="0",SUBSTITUTE(TRIM(MID(B3170, 2, 3))," ","0"),SUBSTITUTE(TRIM(MID(B3170, 1, 3))," ","0"))</f>
        <v>530</v>
      </c>
      <c r="H3170" s="2" t="str">
        <f>IF(Table13456[[#This Row],[first]]="0",SUBSTITUTE(TRIM(MID(B3170, 5, 3))," ","0"),SUBSTITUTE(TRIM(MID(B3170, 4, 3))," ","0"))</f>
        <v>4</v>
      </c>
      <c r="I3170" s="2" t="str">
        <f>IF(Table13456[[#This Row],[first]]="0",SUBSTITUTE(TRIM(MID(B3170, 8, 3))," ","0"),SUBSTITUTE(TRIM(MID(B3170, 7, 3))," ","0"))</f>
        <v>9</v>
      </c>
      <c r="J3170" s="2">
        <v>1</v>
      </c>
      <c r="K3170" s="2" t="str">
        <f t="shared" si="147"/>
        <v>530</v>
      </c>
      <c r="L3170" s="2" t="str">
        <f t="shared" si="148"/>
        <v>004</v>
      </c>
      <c r="M3170" s="2" t="str">
        <f t="shared" si="149"/>
        <v>009</v>
      </c>
    </row>
    <row r="3171" spans="2:13" x14ac:dyDescent="0.25">
      <c r="B3171" s="4" t="s">
        <v>9319</v>
      </c>
      <c r="C3171" s="2" t="s">
        <v>9320</v>
      </c>
      <c r="D3171" s="6" t="str">
        <f>+_xlfn.CONCAT(Table13456[[#This Row],[phase1]],Table13456[[#This Row],[phase2]],Table13456[[#This Row],[phase3]],Table13456[[#This Row],[phase4]])</f>
        <v>1530005001</v>
      </c>
      <c r="E3171" s="2" t="str">
        <f>+Table13456[[#This Row],[DESCRIPTION]]</f>
        <v>GABION, UP TO 1 FOOT THICKNESS</v>
      </c>
      <c r="F3171" s="2" t="str">
        <f>+LEFT(Table13456[[#This Row],[PAY ITEM]],1)</f>
        <v>0</v>
      </c>
      <c r="G3171" s="2" t="str">
        <f>IF(Table13456[[#This Row],[first]]="0",SUBSTITUTE(TRIM(MID(B3171, 2, 3))," ","0"),SUBSTITUTE(TRIM(MID(B3171, 1, 3))," ","0"))</f>
        <v>530</v>
      </c>
      <c r="H3171" s="2" t="str">
        <f>IF(Table13456[[#This Row],[first]]="0",SUBSTITUTE(TRIM(MID(B3171, 5, 3))," ","0"),SUBSTITUTE(TRIM(MID(B3171, 4, 3))," ","0"))</f>
        <v>5</v>
      </c>
      <c r="I3171" s="2" t="str">
        <f>IF(Table13456[[#This Row],[first]]="0",SUBSTITUTE(TRIM(MID(B3171, 8, 3))," ","0"),SUBSTITUTE(TRIM(MID(B3171, 7, 3))," ","0"))</f>
        <v>1</v>
      </c>
      <c r="J3171" s="2">
        <v>1</v>
      </c>
      <c r="K3171" s="2" t="str">
        <f t="shared" si="147"/>
        <v>530</v>
      </c>
      <c r="L3171" s="2" t="str">
        <f t="shared" si="148"/>
        <v>005</v>
      </c>
      <c r="M3171" s="2" t="str">
        <f t="shared" si="149"/>
        <v>001</v>
      </c>
    </row>
    <row r="3172" spans="2:13" x14ac:dyDescent="0.25">
      <c r="B3172" s="4" t="s">
        <v>9321</v>
      </c>
      <c r="C3172" s="2" t="s">
        <v>4486</v>
      </c>
      <c r="D3172" s="6" t="str">
        <f>+_xlfn.CONCAT(Table13456[[#This Row],[phase1]],Table13456[[#This Row],[phase2]],Table13456[[#This Row],[phase3]],Table13456[[#This Row],[phase4]])</f>
        <v>1530005002</v>
      </c>
      <c r="E3172" s="2" t="str">
        <f>+Table13456[[#This Row],[DESCRIPTION]]</f>
        <v>GABION, 1 FOOT AND GREATER THICKNESS</v>
      </c>
      <c r="F3172" s="2" t="str">
        <f>+LEFT(Table13456[[#This Row],[PAY ITEM]],1)</f>
        <v>0</v>
      </c>
      <c r="G3172" s="2" t="str">
        <f>IF(Table13456[[#This Row],[first]]="0",SUBSTITUTE(TRIM(MID(B3172, 2, 3))," ","0"),SUBSTITUTE(TRIM(MID(B3172, 1, 3))," ","0"))</f>
        <v>530</v>
      </c>
      <c r="H3172" s="2" t="str">
        <f>IF(Table13456[[#This Row],[first]]="0",SUBSTITUTE(TRIM(MID(B3172, 5, 3))," ","0"),SUBSTITUTE(TRIM(MID(B3172, 4, 3))," ","0"))</f>
        <v>5</v>
      </c>
      <c r="I3172" s="2" t="str">
        <f>IF(Table13456[[#This Row],[first]]="0",SUBSTITUTE(TRIM(MID(B3172, 8, 3))," ","0"),SUBSTITUTE(TRIM(MID(B3172, 7, 3))," ","0"))</f>
        <v>2</v>
      </c>
      <c r="J3172" s="2">
        <v>1</v>
      </c>
      <c r="K3172" s="2" t="str">
        <f t="shared" si="147"/>
        <v>530</v>
      </c>
      <c r="L3172" s="2" t="str">
        <f t="shared" si="148"/>
        <v>005</v>
      </c>
      <c r="M3172" s="2" t="str">
        <f t="shared" si="149"/>
        <v>002</v>
      </c>
    </row>
    <row r="3173" spans="2:13" x14ac:dyDescent="0.25">
      <c r="B3173" s="4" t="s">
        <v>1678</v>
      </c>
      <c r="C3173" s="2" t="s">
        <v>1679</v>
      </c>
      <c r="D3173" s="6" t="str">
        <f>+_xlfn.CONCAT(Table13456[[#This Row],[phase1]],Table13456[[#This Row],[phase2]],Table13456[[#This Row],[phase3]],Table13456[[#This Row],[phase4]])</f>
        <v>1530005011</v>
      </c>
      <c r="E3173" s="2" t="str">
        <f>+Table13456[[#This Row],[DESCRIPTION]]</f>
        <v>GABION, MATTRESS LESS THAN 1 FOOT THICKNESS</v>
      </c>
      <c r="F3173" s="2" t="str">
        <f>+LEFT(Table13456[[#This Row],[PAY ITEM]],1)</f>
        <v>0</v>
      </c>
      <c r="G3173" s="2" t="str">
        <f>IF(Table13456[[#This Row],[first]]="0",SUBSTITUTE(TRIM(MID(B3173, 2, 3))," ","0"),SUBSTITUTE(TRIM(MID(B3173, 1, 3))," ","0"))</f>
        <v>530</v>
      </c>
      <c r="H3173" s="2" t="str">
        <f>IF(Table13456[[#This Row],[first]]="0",SUBSTITUTE(TRIM(MID(B3173, 5, 3))," ","0"),SUBSTITUTE(TRIM(MID(B3173, 4, 3))," ","0"))</f>
        <v>5</v>
      </c>
      <c r="I3173" s="2" t="str">
        <f>IF(Table13456[[#This Row],[first]]="0",SUBSTITUTE(TRIM(MID(B3173, 8, 3))," ","0"),SUBSTITUTE(TRIM(MID(B3173, 7, 3))," ","0"))</f>
        <v>11</v>
      </c>
      <c r="J3173" s="2">
        <v>1</v>
      </c>
      <c r="K3173" s="2" t="str">
        <f t="shared" si="147"/>
        <v>530</v>
      </c>
      <c r="L3173" s="2" t="str">
        <f t="shared" si="148"/>
        <v>005</v>
      </c>
      <c r="M3173" s="2" t="str">
        <f t="shared" si="149"/>
        <v>011</v>
      </c>
    </row>
    <row r="3174" spans="2:13" x14ac:dyDescent="0.25">
      <c r="B3174" s="4" t="s">
        <v>1680</v>
      </c>
      <c r="C3174" s="2" t="s">
        <v>1681</v>
      </c>
      <c r="D3174" s="6" t="str">
        <f>+_xlfn.CONCAT(Table13456[[#This Row],[phase1]],Table13456[[#This Row],[phase2]],Table13456[[#This Row],[phase3]],Table13456[[#This Row],[phase4]])</f>
        <v>1530005012</v>
      </c>
      <c r="E3174" s="2" t="str">
        <f>+Table13456[[#This Row],[DESCRIPTION]]</f>
        <v>GABION, MATTRESS 1 FOOT AND GREATER THICKNESS</v>
      </c>
      <c r="F3174" s="2" t="str">
        <f>+LEFT(Table13456[[#This Row],[PAY ITEM]],1)</f>
        <v>0</v>
      </c>
      <c r="G3174" s="2" t="str">
        <f>IF(Table13456[[#This Row],[first]]="0",SUBSTITUTE(TRIM(MID(B3174, 2, 3))," ","0"),SUBSTITUTE(TRIM(MID(B3174, 1, 3))," ","0"))</f>
        <v>530</v>
      </c>
      <c r="H3174" s="2" t="str">
        <f>IF(Table13456[[#This Row],[first]]="0",SUBSTITUTE(TRIM(MID(B3174, 5, 3))," ","0"),SUBSTITUTE(TRIM(MID(B3174, 4, 3))," ","0"))</f>
        <v>5</v>
      </c>
      <c r="I3174" s="2" t="str">
        <f>IF(Table13456[[#This Row],[first]]="0",SUBSTITUTE(TRIM(MID(B3174, 8, 3))," ","0"),SUBSTITUTE(TRIM(MID(B3174, 7, 3))," ","0"))</f>
        <v>12</v>
      </c>
      <c r="J3174" s="2">
        <v>1</v>
      </c>
      <c r="K3174" s="2" t="str">
        <f t="shared" si="147"/>
        <v>530</v>
      </c>
      <c r="L3174" s="2" t="str">
        <f t="shared" si="148"/>
        <v>005</v>
      </c>
      <c r="M3174" s="2" t="str">
        <f t="shared" si="149"/>
        <v>012</v>
      </c>
    </row>
    <row r="3175" spans="2:13" x14ac:dyDescent="0.25">
      <c r="B3175" s="4" t="s">
        <v>4143</v>
      </c>
      <c r="C3175" s="2" t="s">
        <v>4377</v>
      </c>
      <c r="D3175" s="6" t="str">
        <f>+_xlfn.CONCAT(Table13456[[#This Row],[phase1]],Table13456[[#This Row],[phase2]],Table13456[[#This Row],[phase3]],Table13456[[#This Row],[phase4]])</f>
        <v>1530005013</v>
      </c>
      <c r="E3175" s="2" t="str">
        <f>+Table13456[[#This Row],[DESCRIPTION]]</f>
        <v>GABION, BASKET</v>
      </c>
      <c r="F3175" s="2" t="str">
        <f>+LEFT(Table13456[[#This Row],[PAY ITEM]],1)</f>
        <v>0</v>
      </c>
      <c r="G3175" s="2" t="str">
        <f>IF(Table13456[[#This Row],[first]]="0",SUBSTITUTE(TRIM(MID(B3175, 2, 3))," ","0"),SUBSTITUTE(TRIM(MID(B3175, 1, 3))," ","0"))</f>
        <v>530</v>
      </c>
      <c r="H3175" s="2" t="str">
        <f>IF(Table13456[[#This Row],[first]]="0",SUBSTITUTE(TRIM(MID(B3175, 5, 3))," ","0"),SUBSTITUTE(TRIM(MID(B3175, 4, 3))," ","0"))</f>
        <v>5</v>
      </c>
      <c r="I3175" s="2" t="str">
        <f>IF(Table13456[[#This Row],[first]]="0",SUBSTITUTE(TRIM(MID(B3175, 8, 3))," ","0"),SUBSTITUTE(TRIM(MID(B3175, 7, 3))," ","0"))</f>
        <v>13</v>
      </c>
      <c r="J3175" s="2">
        <v>1</v>
      </c>
      <c r="K3175" s="2" t="str">
        <f t="shared" si="147"/>
        <v>530</v>
      </c>
      <c r="L3175" s="2" t="str">
        <f t="shared" si="148"/>
        <v>005</v>
      </c>
      <c r="M3175" s="2" t="str">
        <f t="shared" si="149"/>
        <v>013</v>
      </c>
    </row>
    <row r="3176" spans="2:13" x14ac:dyDescent="0.25">
      <c r="B3176" s="4" t="s">
        <v>9322</v>
      </c>
      <c r="C3176" s="2" t="s">
        <v>9323</v>
      </c>
      <c r="D3176" s="6" t="str">
        <f>+_xlfn.CONCAT(Table13456[[#This Row],[phase1]],Table13456[[#This Row],[phase2]],Table13456[[#This Row],[phase3]],Table13456[[#This Row],[phase4]])</f>
        <v>1530005100</v>
      </c>
      <c r="E3176" s="2" t="str">
        <f>+Table13456[[#This Row],[DESCRIPTION]]</f>
        <v>GABION BASKET, PROJECT 422929-3-52-01</v>
      </c>
      <c r="F3176" s="2" t="str">
        <f>+LEFT(Table13456[[#This Row],[PAY ITEM]],1)</f>
        <v>0</v>
      </c>
      <c r="G3176" s="2" t="str">
        <f>IF(Table13456[[#This Row],[first]]="0",SUBSTITUTE(TRIM(MID(B3176, 2, 3))," ","0"),SUBSTITUTE(TRIM(MID(B3176, 1, 3))," ","0"))</f>
        <v>530</v>
      </c>
      <c r="H3176" s="2" t="str">
        <f>IF(Table13456[[#This Row],[first]]="0",SUBSTITUTE(TRIM(MID(B3176, 5, 3))," ","0"),SUBSTITUTE(TRIM(MID(B3176, 4, 3))," ","0"))</f>
        <v>5</v>
      </c>
      <c r="I3176" s="2" t="str">
        <f>IF(Table13456[[#This Row],[first]]="0",SUBSTITUTE(TRIM(MID(B3176, 8, 3))," ","0"),SUBSTITUTE(TRIM(MID(B3176, 7, 3))," ","0"))</f>
        <v>100</v>
      </c>
      <c r="J3176" s="2">
        <v>1</v>
      </c>
      <c r="K3176" s="2" t="str">
        <f t="shared" si="147"/>
        <v>530</v>
      </c>
      <c r="L3176" s="2" t="str">
        <f t="shared" si="148"/>
        <v>005</v>
      </c>
      <c r="M3176" s="2" t="str">
        <f t="shared" si="149"/>
        <v>100</v>
      </c>
    </row>
    <row r="3177" spans="2:13" x14ac:dyDescent="0.25">
      <c r="B3177" s="4" t="s">
        <v>9324</v>
      </c>
      <c r="C3177" s="2" t="s">
        <v>9325</v>
      </c>
      <c r="D3177" s="6" t="str">
        <f>+_xlfn.CONCAT(Table13456[[#This Row],[phase1]],Table13456[[#This Row],[phase2]],Table13456[[#This Row],[phase3]],Table13456[[#This Row],[phase4]])</f>
        <v>1530005101</v>
      </c>
      <c r="E3177" s="2" t="str">
        <f>+Table13456[[#This Row],[DESCRIPTION]]</f>
        <v>GABION BASKET, PROJECT 422929-4-52-01</v>
      </c>
      <c r="F3177" s="2" t="str">
        <f>+LEFT(Table13456[[#This Row],[PAY ITEM]],1)</f>
        <v>0</v>
      </c>
      <c r="G3177" s="2" t="str">
        <f>IF(Table13456[[#This Row],[first]]="0",SUBSTITUTE(TRIM(MID(B3177, 2, 3))," ","0"),SUBSTITUTE(TRIM(MID(B3177, 1, 3))," ","0"))</f>
        <v>530</v>
      </c>
      <c r="H3177" s="2" t="str">
        <f>IF(Table13456[[#This Row],[first]]="0",SUBSTITUTE(TRIM(MID(B3177, 5, 3))," ","0"),SUBSTITUTE(TRIM(MID(B3177, 4, 3))," ","0"))</f>
        <v>5</v>
      </c>
      <c r="I3177" s="2" t="str">
        <f>IF(Table13456[[#This Row],[first]]="0",SUBSTITUTE(TRIM(MID(B3177, 8, 3))," ","0"),SUBSTITUTE(TRIM(MID(B3177, 7, 3))," ","0"))</f>
        <v>101</v>
      </c>
      <c r="J3177" s="2">
        <v>1</v>
      </c>
      <c r="K3177" s="2" t="str">
        <f t="shared" si="147"/>
        <v>530</v>
      </c>
      <c r="L3177" s="2" t="str">
        <f t="shared" si="148"/>
        <v>005</v>
      </c>
      <c r="M3177" s="2" t="str">
        <f t="shared" si="149"/>
        <v>101</v>
      </c>
    </row>
    <row r="3178" spans="2:13" x14ac:dyDescent="0.25">
      <c r="B3178" s="2" t="s">
        <v>9326</v>
      </c>
      <c r="C3178" s="2" t="s">
        <v>9327</v>
      </c>
      <c r="D3178" s="6" t="str">
        <f>+_xlfn.CONCAT(Table13456[[#This Row],[phase1]],Table13456[[#This Row],[phase2]],Table13456[[#This Row],[phase3]],Table13456[[#This Row],[phase4]])</f>
        <v>1530006000</v>
      </c>
      <c r="E3178" s="2" t="str">
        <f>+Table13456[[#This Row],[DESCRIPTION]]</f>
        <v>RIPRAP- PREFORMED REVETMENT MAT</v>
      </c>
      <c r="F3178" s="2" t="str">
        <f>+LEFT(Table13456[[#This Row],[PAY ITEM]],1)</f>
        <v>0</v>
      </c>
      <c r="G3178" s="2" t="str">
        <f>IF(Table13456[[#This Row],[first]]="0",SUBSTITUTE(TRIM(MID(B3178, 2, 3))," ","0"),SUBSTITUTE(TRIM(MID(B3178, 1, 3))," ","0"))</f>
        <v>530</v>
      </c>
      <c r="H3178" s="2" t="str">
        <f>IF(Table13456[[#This Row],[first]]="0",SUBSTITUTE(TRIM(MID(B3178, 5, 3))," ","0"),SUBSTITUTE(TRIM(MID(B3178, 4, 3))," ","0"))</f>
        <v>6</v>
      </c>
      <c r="I3178" s="2" t="str">
        <f>IF(Table13456[[#This Row],[first]]="0",SUBSTITUTE(TRIM(MID(B3178, 8, 3))," ","0"),SUBSTITUTE(TRIM(MID(B3178, 7, 3))," ","0"))</f>
        <v/>
      </c>
      <c r="J3178" s="2">
        <v>1</v>
      </c>
      <c r="K3178" s="2" t="str">
        <f t="shared" si="147"/>
        <v>530</v>
      </c>
      <c r="L3178" s="2" t="str">
        <f t="shared" si="148"/>
        <v>006</v>
      </c>
      <c r="M3178" s="2" t="str">
        <f t="shared" si="149"/>
        <v>000</v>
      </c>
    </row>
    <row r="3179" spans="2:13" x14ac:dyDescent="0.25">
      <c r="B3179" s="2" t="s">
        <v>9328</v>
      </c>
      <c r="C3179" s="2" t="s">
        <v>9329</v>
      </c>
      <c r="D3179" s="6" t="str">
        <f>+_xlfn.CONCAT(Table13456[[#This Row],[phase1]],Table13456[[#This Row],[phase2]],Table13456[[#This Row],[phase3]],Table13456[[#This Row],[phase4]])</f>
        <v>1530006100</v>
      </c>
      <c r="E3179" s="2" t="str">
        <f>+Table13456[[#This Row],[DESCRIPTION]]</f>
        <v>REVETMENT SYSTEMS- PREFORMED REVETMENT MAT</v>
      </c>
      <c r="F3179" s="2" t="str">
        <f>+LEFT(Table13456[[#This Row],[PAY ITEM]],1)</f>
        <v>0</v>
      </c>
      <c r="G3179" s="2" t="str">
        <f>IF(Table13456[[#This Row],[first]]="0",SUBSTITUTE(TRIM(MID(B3179, 2, 3))," ","0"),SUBSTITUTE(TRIM(MID(B3179, 1, 3))," ","0"))</f>
        <v>530</v>
      </c>
      <c r="H3179" s="2" t="str">
        <f>IF(Table13456[[#This Row],[first]]="0",SUBSTITUTE(TRIM(MID(B3179, 5, 3))," ","0"),SUBSTITUTE(TRIM(MID(B3179, 4, 3))," ","0"))</f>
        <v>6</v>
      </c>
      <c r="I3179" s="2" t="str">
        <f>IF(Table13456[[#This Row],[first]]="0",SUBSTITUTE(TRIM(MID(B3179, 8, 3))," ","0"),SUBSTITUTE(TRIM(MID(B3179, 7, 3))," ","0"))</f>
        <v>100</v>
      </c>
      <c r="J3179" s="2">
        <v>1</v>
      </c>
      <c r="K3179" s="2" t="str">
        <f t="shared" si="147"/>
        <v>530</v>
      </c>
      <c r="L3179" s="2" t="str">
        <f t="shared" si="148"/>
        <v>006</v>
      </c>
      <c r="M3179" s="2" t="str">
        <f t="shared" si="149"/>
        <v>100</v>
      </c>
    </row>
    <row r="3180" spans="2:13" x14ac:dyDescent="0.25">
      <c r="B3180" s="2" t="s">
        <v>9330</v>
      </c>
      <c r="C3180" s="2" t="s">
        <v>9331</v>
      </c>
      <c r="D3180" s="6" t="str">
        <f>+_xlfn.CONCAT(Table13456[[#This Row],[phase1]],Table13456[[#This Row],[phase2]],Table13456[[#This Row],[phase3]],Table13456[[#This Row],[phase4]])</f>
        <v>1530006101</v>
      </c>
      <c r="E3180" s="2" t="str">
        <f>+Table13456[[#This Row],[DESCRIPTION]]</f>
        <v>REVETMENT SYSTEMS- PREFORMED REVETMENT MAT, PROJECT 437929-1-72-24</v>
      </c>
      <c r="F3180" s="2" t="str">
        <f>+LEFT(Table13456[[#This Row],[PAY ITEM]],1)</f>
        <v>0</v>
      </c>
      <c r="G3180" s="2" t="str">
        <f>IF(Table13456[[#This Row],[first]]="0",SUBSTITUTE(TRIM(MID(B3180, 2, 3))," ","0"),SUBSTITUTE(TRIM(MID(B3180, 1, 3))," ","0"))</f>
        <v>530</v>
      </c>
      <c r="H3180" s="2" t="str">
        <f>IF(Table13456[[#This Row],[first]]="0",SUBSTITUTE(TRIM(MID(B3180, 5, 3))," ","0"),SUBSTITUTE(TRIM(MID(B3180, 4, 3))," ","0"))</f>
        <v>6</v>
      </c>
      <c r="I3180" s="2" t="str">
        <f>IF(Table13456[[#This Row],[first]]="0",SUBSTITUTE(TRIM(MID(B3180, 8, 3))," ","0"),SUBSTITUTE(TRIM(MID(B3180, 7, 3))," ","0"))</f>
        <v>101</v>
      </c>
      <c r="J3180" s="2">
        <v>1</v>
      </c>
      <c r="K3180" s="2" t="str">
        <f t="shared" si="147"/>
        <v>530</v>
      </c>
      <c r="L3180" s="2" t="str">
        <f t="shared" si="148"/>
        <v>006</v>
      </c>
      <c r="M3180" s="2" t="str">
        <f t="shared" si="149"/>
        <v>101</v>
      </c>
    </row>
    <row r="3181" spans="2:13" x14ac:dyDescent="0.25">
      <c r="B3181" s="2" t="s">
        <v>9332</v>
      </c>
      <c r="C3181" s="2" t="s">
        <v>9333</v>
      </c>
      <c r="D3181" s="6" t="str">
        <f>+_xlfn.CONCAT(Table13456[[#This Row],[phase1]],Table13456[[#This Row],[phase2]],Table13456[[#This Row],[phase3]],Table13456[[#This Row],[phase4]])</f>
        <v>1530006102</v>
      </c>
      <c r="E3181" s="2" t="str">
        <f>+Table13456[[#This Row],[DESCRIPTION]]</f>
        <v>REVETMENT SYSTEMS- PREFORMED REVETMENT MAT, PROJECT 432650-1-72-54</v>
      </c>
      <c r="F3181" s="2" t="str">
        <f>+LEFT(Table13456[[#This Row],[PAY ITEM]],1)</f>
        <v>0</v>
      </c>
      <c r="G3181" s="2" t="str">
        <f>IF(Table13456[[#This Row],[first]]="0",SUBSTITUTE(TRIM(MID(B3181, 2, 3))," ","0"),SUBSTITUTE(TRIM(MID(B3181, 1, 3))," ","0"))</f>
        <v>530</v>
      </c>
      <c r="H3181" s="2" t="str">
        <f>IF(Table13456[[#This Row],[first]]="0",SUBSTITUTE(TRIM(MID(B3181, 5, 3))," ","0"),SUBSTITUTE(TRIM(MID(B3181, 4, 3))," ","0"))</f>
        <v>6</v>
      </c>
      <c r="I3181" s="2" t="str">
        <f>IF(Table13456[[#This Row],[first]]="0",SUBSTITUTE(TRIM(MID(B3181, 8, 3))," ","0"),SUBSTITUTE(TRIM(MID(B3181, 7, 3))," ","0"))</f>
        <v>102</v>
      </c>
      <c r="J3181" s="2">
        <v>1</v>
      </c>
      <c r="K3181" s="2" t="str">
        <f t="shared" si="147"/>
        <v>530</v>
      </c>
      <c r="L3181" s="2" t="str">
        <f t="shared" si="148"/>
        <v>006</v>
      </c>
      <c r="M3181" s="2" t="str">
        <f t="shared" si="149"/>
        <v>102</v>
      </c>
    </row>
    <row r="3182" spans="2:13" x14ac:dyDescent="0.25">
      <c r="B3182" s="2" t="s">
        <v>9334</v>
      </c>
      <c r="C3182" s="2" t="s">
        <v>9335</v>
      </c>
      <c r="D3182" s="6" t="str">
        <f>+_xlfn.CONCAT(Table13456[[#This Row],[phase1]],Table13456[[#This Row],[phase2]],Table13456[[#This Row],[phase3]],Table13456[[#This Row],[phase4]])</f>
        <v>1530006103</v>
      </c>
      <c r="E3182" s="2" t="str">
        <f>+Table13456[[#This Row],[DESCRIPTION]]</f>
        <v>REVETMENT SYSTEMS- PREFORMED REVETMENT MAT, PROJECT 432727-2-72-08</v>
      </c>
      <c r="F3182" s="2" t="str">
        <f>+LEFT(Table13456[[#This Row],[PAY ITEM]],1)</f>
        <v>0</v>
      </c>
      <c r="G3182" s="2" t="str">
        <f>IF(Table13456[[#This Row],[first]]="0",SUBSTITUTE(TRIM(MID(B3182, 2, 3))," ","0"),SUBSTITUTE(TRIM(MID(B3182, 1, 3))," ","0"))</f>
        <v>530</v>
      </c>
      <c r="H3182" s="2" t="str">
        <f>IF(Table13456[[#This Row],[first]]="0",SUBSTITUTE(TRIM(MID(B3182, 5, 3))," ","0"),SUBSTITUTE(TRIM(MID(B3182, 4, 3))," ","0"))</f>
        <v>6</v>
      </c>
      <c r="I3182" s="2" t="str">
        <f>IF(Table13456[[#This Row],[first]]="0",SUBSTITUTE(TRIM(MID(B3182, 8, 3))," ","0"),SUBSTITUTE(TRIM(MID(B3182, 7, 3))," ","0"))</f>
        <v>103</v>
      </c>
      <c r="J3182" s="2">
        <v>1</v>
      </c>
      <c r="K3182" s="2" t="str">
        <f t="shared" si="147"/>
        <v>530</v>
      </c>
      <c r="L3182" s="2" t="str">
        <f t="shared" si="148"/>
        <v>006</v>
      </c>
      <c r="M3182" s="2" t="str">
        <f t="shared" si="149"/>
        <v>103</v>
      </c>
    </row>
    <row r="3183" spans="2:13" x14ac:dyDescent="0.25">
      <c r="B3183" s="2" t="s">
        <v>9336</v>
      </c>
      <c r="C3183" s="2" t="s">
        <v>9337</v>
      </c>
      <c r="D3183" s="6" t="str">
        <f>+_xlfn.CONCAT(Table13456[[#This Row],[phase1]],Table13456[[#This Row],[phase2]],Table13456[[#This Row],[phase3]],Table13456[[#This Row],[phase4]])</f>
        <v>1530006104</v>
      </c>
      <c r="E3183" s="2" t="str">
        <f>+Table13456[[#This Row],[DESCRIPTION]]</f>
        <v>REVETMENT SYSTEMS- PREFORMED REVETMENT MAT, PROJECT 432728-1-72-99</v>
      </c>
      <c r="F3183" s="2" t="str">
        <f>+LEFT(Table13456[[#This Row],[PAY ITEM]],1)</f>
        <v>0</v>
      </c>
      <c r="G3183" s="2" t="str">
        <f>IF(Table13456[[#This Row],[first]]="0",SUBSTITUTE(TRIM(MID(B3183, 2, 3))," ","0"),SUBSTITUTE(TRIM(MID(B3183, 1, 3))," ","0"))</f>
        <v>530</v>
      </c>
      <c r="H3183" s="2" t="str">
        <f>IF(Table13456[[#This Row],[first]]="0",SUBSTITUTE(TRIM(MID(B3183, 5, 3))," ","0"),SUBSTITUTE(TRIM(MID(B3183, 4, 3))," ","0"))</f>
        <v>6</v>
      </c>
      <c r="I3183" s="2" t="str">
        <f>IF(Table13456[[#This Row],[first]]="0",SUBSTITUTE(TRIM(MID(B3183, 8, 3))," ","0"),SUBSTITUTE(TRIM(MID(B3183, 7, 3))," ","0"))</f>
        <v>104</v>
      </c>
      <c r="J3183" s="2">
        <v>1</v>
      </c>
      <c r="K3183" s="2" t="str">
        <f t="shared" si="147"/>
        <v>530</v>
      </c>
      <c r="L3183" s="2" t="str">
        <f t="shared" si="148"/>
        <v>006</v>
      </c>
      <c r="M3183" s="2" t="str">
        <f t="shared" si="149"/>
        <v>104</v>
      </c>
    </row>
    <row r="3184" spans="2:13" x14ac:dyDescent="0.25">
      <c r="B3184" s="2" t="s">
        <v>9338</v>
      </c>
      <c r="C3184" s="2" t="s">
        <v>9339</v>
      </c>
      <c r="D3184" s="6" t="str">
        <f>+_xlfn.CONCAT(Table13456[[#This Row],[phase1]],Table13456[[#This Row],[phase2]],Table13456[[#This Row],[phase3]],Table13456[[#This Row],[phase4]])</f>
        <v>1530008101</v>
      </c>
      <c r="E3184" s="2" t="str">
        <f>+Table13456[[#This Row],[DESCRIPTION]]</f>
        <v>ERROR: RIPRAP- RUBBLE, REMOVE</v>
      </c>
      <c r="F3184" s="2" t="str">
        <f>+LEFT(Table13456[[#This Row],[PAY ITEM]],1)</f>
        <v>0</v>
      </c>
      <c r="G3184" s="2" t="str">
        <f>IF(Table13456[[#This Row],[first]]="0",SUBSTITUTE(TRIM(MID(B3184, 2, 3))," ","0"),SUBSTITUTE(TRIM(MID(B3184, 1, 3))," ","0"))</f>
        <v>530</v>
      </c>
      <c r="H3184" s="2" t="str">
        <f>IF(Table13456[[#This Row],[first]]="0",SUBSTITUTE(TRIM(MID(B3184, 5, 3))," ","0"),SUBSTITUTE(TRIM(MID(B3184, 4, 3))," ","0"))</f>
        <v>8</v>
      </c>
      <c r="I3184" s="2" t="str">
        <f>IF(Table13456[[#This Row],[first]]="0",SUBSTITUTE(TRIM(MID(B3184, 8, 3))," ","0"),SUBSTITUTE(TRIM(MID(B3184, 7, 3))," ","0"))</f>
        <v>101</v>
      </c>
      <c r="J3184" s="2">
        <v>1</v>
      </c>
      <c r="K3184" s="2" t="str">
        <f t="shared" si="147"/>
        <v>530</v>
      </c>
      <c r="L3184" s="2" t="str">
        <f t="shared" si="148"/>
        <v>008</v>
      </c>
      <c r="M3184" s="2" t="str">
        <f t="shared" si="149"/>
        <v>101</v>
      </c>
    </row>
    <row r="3185" spans="2:13" x14ac:dyDescent="0.25">
      <c r="B3185" s="2" t="s">
        <v>1682</v>
      </c>
      <c r="C3185" s="2" t="s">
        <v>1683</v>
      </c>
      <c r="D3185" s="6" t="str">
        <f>+_xlfn.CONCAT(Table13456[[#This Row],[phase1]],Table13456[[#This Row],[phase2]],Table13456[[#This Row],[phase3]],Table13456[[#This Row],[phase4]])</f>
        <v>1530074000</v>
      </c>
      <c r="E3185" s="2" t="str">
        <f>+Table13456[[#This Row],[DESCRIPTION]]</f>
        <v>BEDDING STONE</v>
      </c>
      <c r="F3185" s="2" t="str">
        <f>+LEFT(Table13456[[#This Row],[PAY ITEM]],1)</f>
        <v>0</v>
      </c>
      <c r="G3185" s="2" t="str">
        <f>IF(Table13456[[#This Row],[first]]="0",SUBSTITUTE(TRIM(MID(B3185, 2, 3))," ","0"),SUBSTITUTE(TRIM(MID(B3185, 1, 3))," ","0"))</f>
        <v>530</v>
      </c>
      <c r="H3185" s="2" t="str">
        <f>IF(Table13456[[#This Row],[first]]="0",SUBSTITUTE(TRIM(MID(B3185, 5, 3))," ","0"),SUBSTITUTE(TRIM(MID(B3185, 4, 3))," ","0"))</f>
        <v>74</v>
      </c>
      <c r="I3185" s="2" t="str">
        <f>IF(Table13456[[#This Row],[first]]="0",SUBSTITUTE(TRIM(MID(B3185, 8, 3))," ","0"),SUBSTITUTE(TRIM(MID(B3185, 7, 3))," ","0"))</f>
        <v/>
      </c>
      <c r="J3185" s="2">
        <v>1</v>
      </c>
      <c r="K3185" s="2" t="str">
        <f t="shared" si="147"/>
        <v>530</v>
      </c>
      <c r="L3185" s="2" t="str">
        <f t="shared" si="148"/>
        <v>074</v>
      </c>
      <c r="M3185" s="2" t="str">
        <f t="shared" si="149"/>
        <v>000</v>
      </c>
    </row>
    <row r="3186" spans="2:13" x14ac:dyDescent="0.25">
      <c r="B3186" s="2" t="s">
        <v>9340</v>
      </c>
      <c r="C3186" s="2" t="s">
        <v>9341</v>
      </c>
      <c r="D3186" s="6" t="str">
        <f>+_xlfn.CONCAT(Table13456[[#This Row],[phase1]],Table13456[[#This Row],[phase2]],Table13456[[#This Row],[phase3]],Table13456[[#This Row],[phase4]])</f>
        <v>1530076001</v>
      </c>
      <c r="E3186" s="2" t="str">
        <f>+Table13456[[#This Row],[DESCRIPTION]]</f>
        <v>GABION MAT, 6" THICK</v>
      </c>
      <c r="F3186" s="2" t="str">
        <f>+LEFT(Table13456[[#This Row],[PAY ITEM]],1)</f>
        <v>0</v>
      </c>
      <c r="G3186" s="2" t="str">
        <f>IF(Table13456[[#This Row],[first]]="0",SUBSTITUTE(TRIM(MID(B3186, 2, 3))," ","0"),SUBSTITUTE(TRIM(MID(B3186, 1, 3))," ","0"))</f>
        <v>530</v>
      </c>
      <c r="H3186" s="2" t="str">
        <f>IF(Table13456[[#This Row],[first]]="0",SUBSTITUTE(TRIM(MID(B3186, 5, 3))," ","0"),SUBSTITUTE(TRIM(MID(B3186, 4, 3))," ","0"))</f>
        <v>76</v>
      </c>
      <c r="I3186" s="2" t="str">
        <f>IF(Table13456[[#This Row],[first]]="0",SUBSTITUTE(TRIM(MID(B3186, 8, 3))," ","0"),SUBSTITUTE(TRIM(MID(B3186, 7, 3))," ","0"))</f>
        <v>1</v>
      </c>
      <c r="J3186" s="2">
        <v>1</v>
      </c>
      <c r="K3186" s="2" t="str">
        <f t="shared" si="147"/>
        <v>530</v>
      </c>
      <c r="L3186" s="2" t="str">
        <f t="shared" si="148"/>
        <v>076</v>
      </c>
      <c r="M3186" s="2" t="str">
        <f t="shared" si="149"/>
        <v>001</v>
      </c>
    </row>
    <row r="3187" spans="2:13" x14ac:dyDescent="0.25">
      <c r="B3187" s="2" t="s">
        <v>9342</v>
      </c>
      <c r="C3187" s="2" t="s">
        <v>9343</v>
      </c>
      <c r="D3187" s="6" t="str">
        <f>+_xlfn.CONCAT(Table13456[[#This Row],[phase1]],Table13456[[#This Row],[phase2]],Table13456[[#This Row],[phase3]],Table13456[[#This Row],[phase4]])</f>
        <v>1530076002</v>
      </c>
      <c r="E3187" s="2" t="str">
        <f>+Table13456[[#This Row],[DESCRIPTION]]</f>
        <v>GABION MAT, 9" THICK</v>
      </c>
      <c r="F3187" s="2" t="str">
        <f>+LEFT(Table13456[[#This Row],[PAY ITEM]],1)</f>
        <v>0</v>
      </c>
      <c r="G3187" s="2" t="str">
        <f>IF(Table13456[[#This Row],[first]]="0",SUBSTITUTE(TRIM(MID(B3187, 2, 3))," ","0"),SUBSTITUTE(TRIM(MID(B3187, 1, 3))," ","0"))</f>
        <v>530</v>
      </c>
      <c r="H3187" s="2" t="str">
        <f>IF(Table13456[[#This Row],[first]]="0",SUBSTITUTE(TRIM(MID(B3187, 5, 3))," ","0"),SUBSTITUTE(TRIM(MID(B3187, 4, 3))," ","0"))</f>
        <v>76</v>
      </c>
      <c r="I3187" s="2" t="str">
        <f>IF(Table13456[[#This Row],[first]]="0",SUBSTITUTE(TRIM(MID(B3187, 8, 3))," ","0"),SUBSTITUTE(TRIM(MID(B3187, 7, 3))," ","0"))</f>
        <v>2</v>
      </c>
      <c r="J3187" s="2">
        <v>1</v>
      </c>
      <c r="K3187" s="2" t="str">
        <f t="shared" si="147"/>
        <v>530</v>
      </c>
      <c r="L3187" s="2" t="str">
        <f t="shared" si="148"/>
        <v>076</v>
      </c>
      <c r="M3187" s="2" t="str">
        <f t="shared" si="149"/>
        <v>002</v>
      </c>
    </row>
    <row r="3188" spans="2:13" x14ac:dyDescent="0.25">
      <c r="B3188" s="2" t="s">
        <v>9344</v>
      </c>
      <c r="C3188" s="2" t="s">
        <v>9345</v>
      </c>
      <c r="D3188" s="6" t="str">
        <f>+_xlfn.CONCAT(Table13456[[#This Row],[phase1]],Table13456[[#This Row],[phase2]],Table13456[[#This Row],[phase3]],Table13456[[#This Row],[phase4]])</f>
        <v>1530076003</v>
      </c>
      <c r="E3188" s="2" t="str">
        <f>+Table13456[[#This Row],[DESCRIPTION]]</f>
        <v>GABION MAT, 18" THICK</v>
      </c>
      <c r="F3188" s="2" t="str">
        <f>+LEFT(Table13456[[#This Row],[PAY ITEM]],1)</f>
        <v>0</v>
      </c>
      <c r="G3188" s="2" t="str">
        <f>IF(Table13456[[#This Row],[first]]="0",SUBSTITUTE(TRIM(MID(B3188, 2, 3))," ","0"),SUBSTITUTE(TRIM(MID(B3188, 1, 3))," ","0"))</f>
        <v>530</v>
      </c>
      <c r="H3188" s="2" t="str">
        <f>IF(Table13456[[#This Row],[first]]="0",SUBSTITUTE(TRIM(MID(B3188, 5, 3))," ","0"),SUBSTITUTE(TRIM(MID(B3188, 4, 3))," ","0"))</f>
        <v>76</v>
      </c>
      <c r="I3188" s="2" t="str">
        <f>IF(Table13456[[#This Row],[first]]="0",SUBSTITUTE(TRIM(MID(B3188, 8, 3))," ","0"),SUBSTITUTE(TRIM(MID(B3188, 7, 3))," ","0"))</f>
        <v>3</v>
      </c>
      <c r="J3188" s="2">
        <v>1</v>
      </c>
      <c r="K3188" s="2" t="str">
        <f t="shared" si="147"/>
        <v>530</v>
      </c>
      <c r="L3188" s="2" t="str">
        <f t="shared" si="148"/>
        <v>076</v>
      </c>
      <c r="M3188" s="2" t="str">
        <f t="shared" si="149"/>
        <v>003</v>
      </c>
    </row>
    <row r="3189" spans="2:13" x14ac:dyDescent="0.25">
      <c r="B3189" s="2" t="s">
        <v>9346</v>
      </c>
      <c r="C3189" s="2" t="s">
        <v>9347</v>
      </c>
      <c r="D3189" s="6" t="str">
        <f>+_xlfn.CONCAT(Table13456[[#This Row],[phase1]],Table13456[[#This Row],[phase2]],Table13456[[#This Row],[phase3]],Table13456[[#This Row],[phase4]])</f>
        <v>1530076004</v>
      </c>
      <c r="E3189" s="2" t="str">
        <f>+Table13456[[#This Row],[DESCRIPTION]]</f>
        <v>GABION MAT, 12" THICK</v>
      </c>
      <c r="F3189" s="2" t="str">
        <f>+LEFT(Table13456[[#This Row],[PAY ITEM]],1)</f>
        <v>0</v>
      </c>
      <c r="G3189" s="2" t="str">
        <f>IF(Table13456[[#This Row],[first]]="0",SUBSTITUTE(TRIM(MID(B3189, 2, 3))," ","0"),SUBSTITUTE(TRIM(MID(B3189, 1, 3))," ","0"))</f>
        <v>530</v>
      </c>
      <c r="H3189" s="2" t="str">
        <f>IF(Table13456[[#This Row],[first]]="0",SUBSTITUTE(TRIM(MID(B3189, 5, 3))," ","0"),SUBSTITUTE(TRIM(MID(B3189, 4, 3))," ","0"))</f>
        <v>76</v>
      </c>
      <c r="I3189" s="2" t="str">
        <f>IF(Table13456[[#This Row],[first]]="0",SUBSTITUTE(TRIM(MID(B3189, 8, 3))," ","0"),SUBSTITUTE(TRIM(MID(B3189, 7, 3))," ","0"))</f>
        <v>4</v>
      </c>
      <c r="J3189" s="2">
        <v>1</v>
      </c>
      <c r="K3189" s="2" t="str">
        <f t="shared" si="147"/>
        <v>530</v>
      </c>
      <c r="L3189" s="2" t="str">
        <f t="shared" si="148"/>
        <v>076</v>
      </c>
      <c r="M3189" s="2" t="str">
        <f t="shared" si="149"/>
        <v>004</v>
      </c>
    </row>
    <row r="3190" spans="2:13" x14ac:dyDescent="0.25">
      <c r="B3190" s="2" t="s">
        <v>9348</v>
      </c>
      <c r="C3190" s="2" t="s">
        <v>9349</v>
      </c>
      <c r="D3190" s="6" t="str">
        <f>+_xlfn.CONCAT(Table13456[[#This Row],[phase1]],Table13456[[#This Row],[phase2]],Table13456[[#This Row],[phase3]],Table13456[[#This Row],[phase4]])</f>
        <v>1530076005</v>
      </c>
      <c r="E3190" s="2" t="str">
        <f>+Table13456[[#This Row],[DESCRIPTION]]</f>
        <v>GABION MAT, 15" THICK</v>
      </c>
      <c r="F3190" s="2" t="str">
        <f>+LEFT(Table13456[[#This Row],[PAY ITEM]],1)</f>
        <v>0</v>
      </c>
      <c r="G3190" s="2" t="str">
        <f>IF(Table13456[[#This Row],[first]]="0",SUBSTITUTE(TRIM(MID(B3190, 2, 3))," ","0"),SUBSTITUTE(TRIM(MID(B3190, 1, 3))," ","0"))</f>
        <v>530</v>
      </c>
      <c r="H3190" s="2" t="str">
        <f>IF(Table13456[[#This Row],[first]]="0",SUBSTITUTE(TRIM(MID(B3190, 5, 3))," ","0"),SUBSTITUTE(TRIM(MID(B3190, 4, 3))," ","0"))</f>
        <v>76</v>
      </c>
      <c r="I3190" s="2" t="str">
        <f>IF(Table13456[[#This Row],[first]]="0",SUBSTITUTE(TRIM(MID(B3190, 8, 3))," ","0"),SUBSTITUTE(TRIM(MID(B3190, 7, 3))," ","0"))</f>
        <v>5</v>
      </c>
      <c r="J3190" s="2">
        <v>1</v>
      </c>
      <c r="K3190" s="2" t="str">
        <f t="shared" si="147"/>
        <v>530</v>
      </c>
      <c r="L3190" s="2" t="str">
        <f t="shared" si="148"/>
        <v>076</v>
      </c>
      <c r="M3190" s="2" t="str">
        <f t="shared" si="149"/>
        <v>005</v>
      </c>
    </row>
    <row r="3191" spans="2:13" x14ac:dyDescent="0.25">
      <c r="B3191" s="2" t="s">
        <v>9350</v>
      </c>
      <c r="C3191" s="2" t="s">
        <v>9351</v>
      </c>
      <c r="D3191" s="6" t="str">
        <f>+_xlfn.CONCAT(Table13456[[#This Row],[phase1]],Table13456[[#This Row],[phase2]],Table13456[[#This Row],[phase3]],Table13456[[#This Row],[phase4]])</f>
        <v>1530077002</v>
      </c>
      <c r="E3191" s="2" t="str">
        <f>+Table13456[[#This Row],[DESCRIPTION]]</f>
        <v>GABION BASKET,  36" THICK</v>
      </c>
      <c r="F3191" s="2" t="str">
        <f>+LEFT(Table13456[[#This Row],[PAY ITEM]],1)</f>
        <v>0</v>
      </c>
      <c r="G3191" s="2" t="str">
        <f>IF(Table13456[[#This Row],[first]]="0",SUBSTITUTE(TRIM(MID(B3191, 2, 3))," ","0"),SUBSTITUTE(TRIM(MID(B3191, 1, 3))," ","0"))</f>
        <v>530</v>
      </c>
      <c r="H3191" s="2" t="str">
        <f>IF(Table13456[[#This Row],[first]]="0",SUBSTITUTE(TRIM(MID(B3191, 5, 3))," ","0"),SUBSTITUTE(TRIM(MID(B3191, 4, 3))," ","0"))</f>
        <v>77</v>
      </c>
      <c r="I3191" s="2" t="str">
        <f>IF(Table13456[[#This Row],[first]]="0",SUBSTITUTE(TRIM(MID(B3191, 8, 3))," ","0"),SUBSTITUTE(TRIM(MID(B3191, 7, 3))," ","0"))</f>
        <v>2</v>
      </c>
      <c r="J3191" s="2">
        <v>1</v>
      </c>
      <c r="K3191" s="2" t="str">
        <f t="shared" si="147"/>
        <v>530</v>
      </c>
      <c r="L3191" s="2" t="str">
        <f t="shared" si="148"/>
        <v>077</v>
      </c>
      <c r="M3191" s="2" t="str">
        <f t="shared" si="149"/>
        <v>002</v>
      </c>
    </row>
    <row r="3192" spans="2:13" x14ac:dyDescent="0.25">
      <c r="B3192" s="4" t="s">
        <v>9352</v>
      </c>
      <c r="C3192" s="2" t="s">
        <v>9353</v>
      </c>
      <c r="D3192" s="6" t="str">
        <f>+_xlfn.CONCAT(Table13456[[#This Row],[phase1]],Table13456[[#This Row],[phase2]],Table13456[[#This Row],[phase3]],Table13456[[#This Row],[phase4]])</f>
        <v>1530077003</v>
      </c>
      <c r="E3192" s="2" t="str">
        <f>+Table13456[[#This Row],[DESCRIPTION]]</f>
        <v>GABION BASKET,  30" THICK</v>
      </c>
      <c r="F3192" s="2" t="str">
        <f>+LEFT(Table13456[[#This Row],[PAY ITEM]],1)</f>
        <v>0</v>
      </c>
      <c r="G3192" s="2" t="str">
        <f>IF(Table13456[[#This Row],[first]]="0",SUBSTITUTE(TRIM(MID(B3192, 2, 3))," ","0"),SUBSTITUTE(TRIM(MID(B3192, 1, 3))," ","0"))</f>
        <v>530</v>
      </c>
      <c r="H3192" s="2" t="str">
        <f>IF(Table13456[[#This Row],[first]]="0",SUBSTITUTE(TRIM(MID(B3192, 5, 3))," ","0"),SUBSTITUTE(TRIM(MID(B3192, 4, 3))," ","0"))</f>
        <v>77</v>
      </c>
      <c r="I3192" s="2" t="str">
        <f>IF(Table13456[[#This Row],[first]]="0",SUBSTITUTE(TRIM(MID(B3192, 8, 3))," ","0"),SUBSTITUTE(TRIM(MID(B3192, 7, 3))," ","0"))</f>
        <v>3</v>
      </c>
      <c r="J3192" s="2">
        <v>1</v>
      </c>
      <c r="K3192" s="2" t="str">
        <f t="shared" si="147"/>
        <v>530</v>
      </c>
      <c r="L3192" s="2" t="str">
        <f t="shared" si="148"/>
        <v>077</v>
      </c>
      <c r="M3192" s="2" t="str">
        <f t="shared" si="149"/>
        <v>003</v>
      </c>
    </row>
    <row r="3193" spans="2:13" x14ac:dyDescent="0.25">
      <c r="B3193" s="2" t="s">
        <v>9354</v>
      </c>
      <c r="C3193" s="2" t="s">
        <v>9355</v>
      </c>
      <c r="D3193" s="6" t="str">
        <f>+_xlfn.CONCAT(Table13456[[#This Row],[phase1]],Table13456[[#This Row],[phase2]],Table13456[[#This Row],[phase3]],Table13456[[#This Row],[phase4]])</f>
        <v>1530077004</v>
      </c>
      <c r="E3193" s="2" t="str">
        <f>+Table13456[[#This Row],[DESCRIPTION]]</f>
        <v>GABION BASKET,  18" THICK</v>
      </c>
      <c r="F3193" s="2" t="str">
        <f>+LEFT(Table13456[[#This Row],[PAY ITEM]],1)</f>
        <v>0</v>
      </c>
      <c r="G3193" s="2" t="str">
        <f>IF(Table13456[[#This Row],[first]]="0",SUBSTITUTE(TRIM(MID(B3193, 2, 3))," ","0"),SUBSTITUTE(TRIM(MID(B3193, 1, 3))," ","0"))</f>
        <v>530</v>
      </c>
      <c r="H3193" s="2" t="str">
        <f>IF(Table13456[[#This Row],[first]]="0",SUBSTITUTE(TRIM(MID(B3193, 5, 3))," ","0"),SUBSTITUTE(TRIM(MID(B3193, 4, 3))," ","0"))</f>
        <v>77</v>
      </c>
      <c r="I3193" s="2" t="str">
        <f>IF(Table13456[[#This Row],[first]]="0",SUBSTITUTE(TRIM(MID(B3193, 8, 3))," ","0"),SUBSTITUTE(TRIM(MID(B3193, 7, 3))," ","0"))</f>
        <v>4</v>
      </c>
      <c r="J3193" s="2">
        <v>1</v>
      </c>
      <c r="K3193" s="2" t="str">
        <f t="shared" si="147"/>
        <v>530</v>
      </c>
      <c r="L3193" s="2" t="str">
        <f t="shared" si="148"/>
        <v>077</v>
      </c>
      <c r="M3193" s="2" t="str">
        <f t="shared" si="149"/>
        <v>004</v>
      </c>
    </row>
    <row r="3194" spans="2:13" x14ac:dyDescent="0.25">
      <c r="B3194" s="4" t="s">
        <v>9356</v>
      </c>
      <c r="C3194" s="2" t="s">
        <v>9357</v>
      </c>
      <c r="D3194" s="6" t="str">
        <f>+_xlfn.CONCAT(Table13456[[#This Row],[phase1]],Table13456[[#This Row],[phase2]],Table13456[[#This Row],[phase3]],Table13456[[#This Row],[phase4]])</f>
        <v>1530078000</v>
      </c>
      <c r="E3194" s="2" t="str">
        <f>+Table13456[[#This Row],[DESCRIPTION]]</f>
        <v>RIPRAP - ARTICULATING BLOCK</v>
      </c>
      <c r="F3194" s="2" t="str">
        <f>+LEFT(Table13456[[#This Row],[PAY ITEM]],1)</f>
        <v>0</v>
      </c>
      <c r="G3194" s="2" t="str">
        <f>IF(Table13456[[#This Row],[first]]="0",SUBSTITUTE(TRIM(MID(B3194, 2, 3))," ","0"),SUBSTITUTE(TRIM(MID(B3194, 1, 3))," ","0"))</f>
        <v>530</v>
      </c>
      <c r="H3194" s="2" t="str">
        <f>IF(Table13456[[#This Row],[first]]="0",SUBSTITUTE(TRIM(MID(B3194, 5, 3))," ","0"),SUBSTITUTE(TRIM(MID(B3194, 4, 3))," ","0"))</f>
        <v>78</v>
      </c>
      <c r="I3194" s="2" t="str">
        <f>IF(Table13456[[#This Row],[first]]="0",SUBSTITUTE(TRIM(MID(B3194, 8, 3))," ","0"),SUBSTITUTE(TRIM(MID(B3194, 7, 3))," ","0"))</f>
        <v/>
      </c>
      <c r="J3194" s="2">
        <v>1</v>
      </c>
      <c r="K3194" s="2" t="str">
        <f t="shared" si="147"/>
        <v>530</v>
      </c>
      <c r="L3194" s="2" t="str">
        <f t="shared" si="148"/>
        <v>078</v>
      </c>
      <c r="M3194" s="2" t="str">
        <f t="shared" si="149"/>
        <v>000</v>
      </c>
    </row>
    <row r="3195" spans="2:13" x14ac:dyDescent="0.25">
      <c r="B3195" s="4" t="s">
        <v>9358</v>
      </c>
      <c r="C3195" s="2" t="s">
        <v>9359</v>
      </c>
      <c r="D3195" s="6" t="str">
        <f>+_xlfn.CONCAT(Table13456[[#This Row],[phase1]],Table13456[[#This Row],[phase2]],Table13456[[#This Row],[phase3]],Table13456[[#This Row],[phase4]])</f>
        <v>1531001001</v>
      </c>
      <c r="E3195" s="2" t="str">
        <f>+Table13456[[#This Row],[DESCRIPTION]]</f>
        <v>IMPERMEABLE POND LINER, PROJECT NUMBER 405525-2-52-01</v>
      </c>
      <c r="F3195" s="2" t="str">
        <f>+LEFT(Table13456[[#This Row],[PAY ITEM]],1)</f>
        <v>0</v>
      </c>
      <c r="G3195" s="2" t="str">
        <f>IF(Table13456[[#This Row],[first]]="0",SUBSTITUTE(TRIM(MID(B3195, 2, 3))," ","0"),SUBSTITUTE(TRIM(MID(B3195, 1, 3))," ","0"))</f>
        <v>531</v>
      </c>
      <c r="H3195" s="2" t="str">
        <f>IF(Table13456[[#This Row],[first]]="0",SUBSTITUTE(TRIM(MID(B3195, 5, 3))," ","0"),SUBSTITUTE(TRIM(MID(B3195, 4, 3))," ","0"))</f>
        <v>1</v>
      </c>
      <c r="I3195" s="2" t="str">
        <f>IF(Table13456[[#This Row],[first]]="0",SUBSTITUTE(TRIM(MID(B3195, 8, 3))," ","0"),SUBSTITUTE(TRIM(MID(B3195, 7, 3))," ","0"))</f>
        <v>1</v>
      </c>
      <c r="J3195" s="2">
        <v>1</v>
      </c>
      <c r="K3195" s="2" t="str">
        <f t="shared" si="147"/>
        <v>531</v>
      </c>
      <c r="L3195" s="2" t="str">
        <f t="shared" si="148"/>
        <v>001</v>
      </c>
      <c r="M3195" s="2" t="str">
        <f t="shared" si="149"/>
        <v>001</v>
      </c>
    </row>
    <row r="3196" spans="2:13" x14ac:dyDescent="0.25">
      <c r="B3196" s="4" t="s">
        <v>9360</v>
      </c>
      <c r="C3196" s="2" t="s">
        <v>9361</v>
      </c>
      <c r="D3196" s="6" t="str">
        <f>+_xlfn.CONCAT(Table13456[[#This Row],[phase1]],Table13456[[#This Row],[phase2]],Table13456[[#This Row],[phase3]],Table13456[[#This Row],[phase4]])</f>
        <v>1531001002</v>
      </c>
      <c r="E3196" s="2" t="str">
        <f>+Table13456[[#This Row],[DESCRIPTION]]</f>
        <v>IMPERMEABLE POND LINER, PROJECT NUMBER 4337301-52-01</v>
      </c>
      <c r="F3196" s="2" t="str">
        <f>+LEFT(Table13456[[#This Row],[PAY ITEM]],1)</f>
        <v>0</v>
      </c>
      <c r="G3196" s="2" t="str">
        <f>IF(Table13456[[#This Row],[first]]="0",SUBSTITUTE(TRIM(MID(B3196, 2, 3))," ","0"),SUBSTITUTE(TRIM(MID(B3196, 1, 3))," ","0"))</f>
        <v>531</v>
      </c>
      <c r="H3196" s="2" t="str">
        <f>IF(Table13456[[#This Row],[first]]="0",SUBSTITUTE(TRIM(MID(B3196, 5, 3))," ","0"),SUBSTITUTE(TRIM(MID(B3196, 4, 3))," ","0"))</f>
        <v>1</v>
      </c>
      <c r="I3196" s="2" t="str">
        <f>IF(Table13456[[#This Row],[first]]="0",SUBSTITUTE(TRIM(MID(B3196, 8, 3))," ","0"),SUBSTITUTE(TRIM(MID(B3196, 7, 3))," ","0"))</f>
        <v>2</v>
      </c>
      <c r="J3196" s="2">
        <v>1</v>
      </c>
      <c r="K3196" s="2" t="str">
        <f t="shared" si="147"/>
        <v>531</v>
      </c>
      <c r="L3196" s="2" t="str">
        <f t="shared" si="148"/>
        <v>001</v>
      </c>
      <c r="M3196" s="2" t="str">
        <f t="shared" si="149"/>
        <v>002</v>
      </c>
    </row>
    <row r="3197" spans="2:13" x14ac:dyDescent="0.25">
      <c r="B3197" s="4" t="s">
        <v>9362</v>
      </c>
      <c r="C3197" s="2" t="s">
        <v>9363</v>
      </c>
      <c r="D3197" s="6" t="str">
        <f>+_xlfn.CONCAT(Table13456[[#This Row],[phase1]],Table13456[[#This Row],[phase2]],Table13456[[#This Row],[phase3]],Table13456[[#This Row],[phase4]])</f>
        <v>1531001003</v>
      </c>
      <c r="E3197" s="2" t="str">
        <f>+Table13456[[#This Row],[DESCRIPTION]]</f>
        <v>IMPERMEABLE LINER FOR CONTAMINATION REMEDIATION, PROJECT NUMBER 434948-2-52-01</v>
      </c>
      <c r="F3197" s="2" t="str">
        <f>+LEFT(Table13456[[#This Row],[PAY ITEM]],1)</f>
        <v>0</v>
      </c>
      <c r="G3197" s="2" t="str">
        <f>IF(Table13456[[#This Row],[first]]="0",SUBSTITUTE(TRIM(MID(B3197, 2, 3))," ","0"),SUBSTITUTE(TRIM(MID(B3197, 1, 3))," ","0"))</f>
        <v>531</v>
      </c>
      <c r="H3197" s="2" t="str">
        <f>IF(Table13456[[#This Row],[first]]="0",SUBSTITUTE(TRIM(MID(B3197, 5, 3))," ","0"),SUBSTITUTE(TRIM(MID(B3197, 4, 3))," ","0"))</f>
        <v>1</v>
      </c>
      <c r="I3197" s="2" t="str">
        <f>IF(Table13456[[#This Row],[first]]="0",SUBSTITUTE(TRIM(MID(B3197, 8, 3))," ","0"),SUBSTITUTE(TRIM(MID(B3197, 7, 3))," ","0"))</f>
        <v>3</v>
      </c>
      <c r="J3197" s="2">
        <v>1</v>
      </c>
      <c r="K3197" s="2" t="str">
        <f t="shared" si="147"/>
        <v>531</v>
      </c>
      <c r="L3197" s="2" t="str">
        <f t="shared" si="148"/>
        <v>001</v>
      </c>
      <c r="M3197" s="2" t="str">
        <f t="shared" si="149"/>
        <v>003</v>
      </c>
    </row>
    <row r="3198" spans="2:13" x14ac:dyDescent="0.25">
      <c r="B3198" s="4" t="s">
        <v>9364</v>
      </c>
      <c r="C3198" s="2" t="s">
        <v>9365</v>
      </c>
      <c r="D3198" s="6" t="str">
        <f>+_xlfn.CONCAT(Table13456[[#This Row],[phase1]],Table13456[[#This Row],[phase2]],Table13456[[#This Row],[phase3]],Table13456[[#This Row],[phase4]])</f>
        <v>1531001004</v>
      </c>
      <c r="E3198" s="2" t="str">
        <f>+Table13456[[#This Row],[DESCRIPTION]]</f>
        <v>IMPERMEABLE LINER FOR CONTAMINATION REMEDIATION, PROJECT NUMBER 217875-4-52-01</v>
      </c>
      <c r="F3198" s="2" t="str">
        <f>+LEFT(Table13456[[#This Row],[PAY ITEM]],1)</f>
        <v>0</v>
      </c>
      <c r="G3198" s="2" t="str">
        <f>IF(Table13456[[#This Row],[first]]="0",SUBSTITUTE(TRIM(MID(B3198, 2, 3))," ","0"),SUBSTITUTE(TRIM(MID(B3198, 1, 3))," ","0"))</f>
        <v>531</v>
      </c>
      <c r="H3198" s="2" t="str">
        <f>IF(Table13456[[#This Row],[first]]="0",SUBSTITUTE(TRIM(MID(B3198, 5, 3))," ","0"),SUBSTITUTE(TRIM(MID(B3198, 4, 3))," ","0"))</f>
        <v>1</v>
      </c>
      <c r="I3198" s="2" t="str">
        <f>IF(Table13456[[#This Row],[first]]="0",SUBSTITUTE(TRIM(MID(B3198, 8, 3))," ","0"),SUBSTITUTE(TRIM(MID(B3198, 7, 3))," ","0"))</f>
        <v>4</v>
      </c>
      <c r="J3198" s="2">
        <v>1</v>
      </c>
      <c r="K3198" s="2" t="str">
        <f t="shared" si="147"/>
        <v>531</v>
      </c>
      <c r="L3198" s="2" t="str">
        <f t="shared" si="148"/>
        <v>001</v>
      </c>
      <c r="M3198" s="2" t="str">
        <f t="shared" si="149"/>
        <v>004</v>
      </c>
    </row>
    <row r="3199" spans="2:13" x14ac:dyDescent="0.25">
      <c r="B3199" s="4" t="s">
        <v>9366</v>
      </c>
      <c r="C3199" s="2" t="s">
        <v>9367</v>
      </c>
      <c r="D3199" s="6" t="str">
        <f>+_xlfn.CONCAT(Table13456[[#This Row],[phase1]],Table13456[[#This Row],[phase2]],Table13456[[#This Row],[phase3]],Table13456[[#This Row],[phase4]])</f>
        <v>1531001005</v>
      </c>
      <c r="E3199" s="2" t="str">
        <f>+Table13456[[#This Row],[DESCRIPTION]]</f>
        <v>IMPERMEABLE LINER, PROJECT NUMBER 198017-6-52-01</v>
      </c>
      <c r="F3199" s="2" t="str">
        <f>+LEFT(Table13456[[#This Row],[PAY ITEM]],1)</f>
        <v>0</v>
      </c>
      <c r="G3199" s="2" t="str">
        <f>IF(Table13456[[#This Row],[first]]="0",SUBSTITUTE(TRIM(MID(B3199, 2, 3))," ","0"),SUBSTITUTE(TRIM(MID(B3199, 1, 3))," ","0"))</f>
        <v>531</v>
      </c>
      <c r="H3199" s="2" t="str">
        <f>IF(Table13456[[#This Row],[first]]="0",SUBSTITUTE(TRIM(MID(B3199, 5, 3))," ","0"),SUBSTITUTE(TRIM(MID(B3199, 4, 3))," ","0"))</f>
        <v>1</v>
      </c>
      <c r="I3199" s="2" t="str">
        <f>IF(Table13456[[#This Row],[first]]="0",SUBSTITUTE(TRIM(MID(B3199, 8, 3))," ","0"),SUBSTITUTE(TRIM(MID(B3199, 7, 3))," ","0"))</f>
        <v>5</v>
      </c>
      <c r="J3199" s="2">
        <v>1</v>
      </c>
      <c r="K3199" s="2" t="str">
        <f t="shared" si="147"/>
        <v>531</v>
      </c>
      <c r="L3199" s="2" t="str">
        <f t="shared" si="148"/>
        <v>001</v>
      </c>
      <c r="M3199" s="2" t="str">
        <f t="shared" si="149"/>
        <v>005</v>
      </c>
    </row>
    <row r="3200" spans="2:13" x14ac:dyDescent="0.25">
      <c r="B3200" s="2" t="s">
        <v>9368</v>
      </c>
      <c r="C3200" s="2" t="s">
        <v>9369</v>
      </c>
      <c r="D3200" s="6" t="str">
        <f>+_xlfn.CONCAT(Table13456[[#This Row],[phase1]],Table13456[[#This Row],[phase2]],Table13456[[#This Row],[phase3]],Table13456[[#This Row],[phase4]])</f>
        <v>1531001006</v>
      </c>
      <c r="E3200" s="2" t="str">
        <f>+Table13456[[#This Row],[DESCRIPTION]]</f>
        <v>IMPERMEABLE POND LINER, PROJECT NUMBER 419243-4-52-01</v>
      </c>
      <c r="F3200" s="2" t="str">
        <f>+LEFT(Table13456[[#This Row],[PAY ITEM]],1)</f>
        <v>0</v>
      </c>
      <c r="G3200" s="2" t="str">
        <f>IF(Table13456[[#This Row],[first]]="0",SUBSTITUTE(TRIM(MID(B3200, 2, 3))," ","0"),SUBSTITUTE(TRIM(MID(B3200, 1, 3))," ","0"))</f>
        <v>531</v>
      </c>
      <c r="H3200" s="2" t="str">
        <f>IF(Table13456[[#This Row],[first]]="0",SUBSTITUTE(TRIM(MID(B3200, 5, 3))," ","0"),SUBSTITUTE(TRIM(MID(B3200, 4, 3))," ","0"))</f>
        <v>1</v>
      </c>
      <c r="I3200" s="2" t="str">
        <f>IF(Table13456[[#This Row],[first]]="0",SUBSTITUTE(TRIM(MID(B3200, 8, 3))," ","0"),SUBSTITUTE(TRIM(MID(B3200, 7, 3))," ","0"))</f>
        <v>6</v>
      </c>
      <c r="J3200" s="2">
        <v>1</v>
      </c>
      <c r="K3200" s="2" t="str">
        <f t="shared" si="147"/>
        <v>531</v>
      </c>
      <c r="L3200" s="2" t="str">
        <f t="shared" si="148"/>
        <v>001</v>
      </c>
      <c r="M3200" s="2" t="str">
        <f t="shared" si="149"/>
        <v>006</v>
      </c>
    </row>
    <row r="3201" spans="2:13" x14ac:dyDescent="0.25">
      <c r="B3201" s="4" t="s">
        <v>9370</v>
      </c>
      <c r="C3201" s="2" t="s">
        <v>9371</v>
      </c>
      <c r="D3201" s="6" t="str">
        <f>+_xlfn.CONCAT(Table13456[[#This Row],[phase1]],Table13456[[#This Row],[phase2]],Table13456[[#This Row],[phase3]],Table13456[[#This Row],[phase4]])</f>
        <v>1531001007</v>
      </c>
      <c r="E3201" s="2" t="str">
        <f>+Table13456[[#This Row],[DESCRIPTION]]</f>
        <v>IMPERMEABLE POND LINER, PROJECT NUMBER 437300-4-52-01</v>
      </c>
      <c r="F3201" s="2" t="str">
        <f>+LEFT(Table13456[[#This Row],[PAY ITEM]],1)</f>
        <v>0</v>
      </c>
      <c r="G3201" s="2" t="str">
        <f>IF(Table13456[[#This Row],[first]]="0",SUBSTITUTE(TRIM(MID(B3201, 2, 3))," ","0"),SUBSTITUTE(TRIM(MID(B3201, 1, 3))," ","0"))</f>
        <v>531</v>
      </c>
      <c r="H3201" s="2" t="str">
        <f>IF(Table13456[[#This Row],[first]]="0",SUBSTITUTE(TRIM(MID(B3201, 5, 3))," ","0"),SUBSTITUTE(TRIM(MID(B3201, 4, 3))," ","0"))</f>
        <v>1</v>
      </c>
      <c r="I3201" s="2" t="str">
        <f>IF(Table13456[[#This Row],[first]]="0",SUBSTITUTE(TRIM(MID(B3201, 8, 3))," ","0"),SUBSTITUTE(TRIM(MID(B3201, 7, 3))," ","0"))</f>
        <v>7</v>
      </c>
      <c r="J3201" s="2">
        <v>1</v>
      </c>
      <c r="K3201" s="2" t="str">
        <f t="shared" si="147"/>
        <v>531</v>
      </c>
      <c r="L3201" s="2" t="str">
        <f t="shared" si="148"/>
        <v>001</v>
      </c>
      <c r="M3201" s="2" t="str">
        <f t="shared" si="149"/>
        <v>007</v>
      </c>
    </row>
    <row r="3202" spans="2:13" x14ac:dyDescent="0.25">
      <c r="B3202" s="4" t="s">
        <v>9372</v>
      </c>
      <c r="C3202" s="2" t="s">
        <v>9373</v>
      </c>
      <c r="D3202" s="6" t="str">
        <f>+_xlfn.CONCAT(Table13456[[#This Row],[phase1]],Table13456[[#This Row],[phase2]],Table13456[[#This Row],[phase3]],Table13456[[#This Row],[phase4]])</f>
        <v>1531001008</v>
      </c>
      <c r="E3202" s="2" t="str">
        <f>+Table13456[[#This Row],[DESCRIPTION]]</f>
        <v>IMPERMEABLE POND LINER, PROJECT 196022-7-52-01</v>
      </c>
      <c r="F3202" s="2" t="str">
        <f>+LEFT(Table13456[[#This Row],[PAY ITEM]],1)</f>
        <v>0</v>
      </c>
      <c r="G3202" s="2" t="str">
        <f>IF(Table13456[[#This Row],[first]]="0",SUBSTITUTE(TRIM(MID(B3202, 2, 3))," ","0"),SUBSTITUTE(TRIM(MID(B3202, 1, 3))," ","0"))</f>
        <v>531</v>
      </c>
      <c r="H3202" s="2" t="str">
        <f>IF(Table13456[[#This Row],[first]]="0",SUBSTITUTE(TRIM(MID(B3202, 5, 3))," ","0"),SUBSTITUTE(TRIM(MID(B3202, 4, 3))," ","0"))</f>
        <v>1</v>
      </c>
      <c r="I3202" s="2" t="str">
        <f>IF(Table13456[[#This Row],[first]]="0",SUBSTITUTE(TRIM(MID(B3202, 8, 3))," ","0"),SUBSTITUTE(TRIM(MID(B3202, 7, 3))," ","0"))</f>
        <v>8</v>
      </c>
      <c r="J3202" s="2">
        <v>1</v>
      </c>
      <c r="K3202" s="2" t="str">
        <f t="shared" si="147"/>
        <v>531</v>
      </c>
      <c r="L3202" s="2" t="str">
        <f t="shared" si="148"/>
        <v>001</v>
      </c>
      <c r="M3202" s="2" t="str">
        <f t="shared" si="149"/>
        <v>008</v>
      </c>
    </row>
    <row r="3203" spans="2:13" x14ac:dyDescent="0.25">
      <c r="B3203" s="2" t="s">
        <v>9374</v>
      </c>
      <c r="C3203" s="2" t="s">
        <v>9375</v>
      </c>
      <c r="D3203" s="6" t="str">
        <f>+_xlfn.CONCAT(Table13456[[#This Row],[phase1]],Table13456[[#This Row],[phase2]],Table13456[[#This Row],[phase3]],Table13456[[#This Row],[phase4]])</f>
        <v>1531001009</v>
      </c>
      <c r="E3203" s="2" t="str">
        <f>+Table13456[[#This Row],[DESCRIPTION]]</f>
        <v>IMPERMEABLE POND LINER, PROJECT 201277-5-52-01</v>
      </c>
      <c r="F3203" s="2" t="str">
        <f>+LEFT(Table13456[[#This Row],[PAY ITEM]],1)</f>
        <v>0</v>
      </c>
      <c r="G3203" s="2" t="str">
        <f>IF(Table13456[[#This Row],[first]]="0",SUBSTITUTE(TRIM(MID(B3203, 2, 3))," ","0"),SUBSTITUTE(TRIM(MID(B3203, 1, 3))," ","0"))</f>
        <v>531</v>
      </c>
      <c r="H3203" s="2" t="str">
        <f>IF(Table13456[[#This Row],[first]]="0",SUBSTITUTE(TRIM(MID(B3203, 5, 3))," ","0"),SUBSTITUTE(TRIM(MID(B3203, 4, 3))," ","0"))</f>
        <v>1</v>
      </c>
      <c r="I3203" s="2" t="str">
        <f>IF(Table13456[[#This Row],[first]]="0",SUBSTITUTE(TRIM(MID(B3203, 8, 3))," ","0"),SUBSTITUTE(TRIM(MID(B3203, 7, 3))," ","0"))</f>
        <v>9</v>
      </c>
      <c r="J3203" s="2">
        <v>1</v>
      </c>
      <c r="K3203" s="2" t="str">
        <f t="shared" ref="K3203:K3266" si="150">IF(LEN(G3203) = 3, G3203, TEXT(IF(LEN(G3203) = 2, "0" &amp; G3203, "00" &amp; G3203), "000"))</f>
        <v>531</v>
      </c>
      <c r="L3203" s="2" t="str">
        <f t="shared" ref="L3203:L3266" si="151">IF(LEN(H3203) = 3, H3203, TEXT(IF(LEN(H3203) = 2, "0" &amp; H3203, "00" &amp; H3203), "000"))</f>
        <v>001</v>
      </c>
      <c r="M3203" s="2" t="str">
        <f t="shared" ref="M3203:M3266" si="152">IF(LEN(I3203) = 3, I3203, TEXT(IF(LEN(I3203) = 2, "0" &amp; I3203, "00" &amp; I3203), "000"))</f>
        <v>009</v>
      </c>
    </row>
    <row r="3204" spans="2:13" x14ac:dyDescent="0.25">
      <c r="B3204" s="2" t="s">
        <v>9376</v>
      </c>
      <c r="C3204" s="2" t="s">
        <v>9377</v>
      </c>
      <c r="D3204" s="6" t="str">
        <f>+_xlfn.CONCAT(Table13456[[#This Row],[phase1]],Table13456[[#This Row],[phase2]],Table13456[[#This Row],[phase3]],Table13456[[#This Row],[phase4]])</f>
        <v>1531001010</v>
      </c>
      <c r="E3204" s="2" t="str">
        <f>+Table13456[[#This Row],[DESCRIPTION]]</f>
        <v>IMPERMEABLE POND LINER, PROJECT 196022-6-52-01</v>
      </c>
      <c r="F3204" s="2" t="str">
        <f>+LEFT(Table13456[[#This Row],[PAY ITEM]],1)</f>
        <v>0</v>
      </c>
      <c r="G3204" s="2" t="str">
        <f>IF(Table13456[[#This Row],[first]]="0",SUBSTITUTE(TRIM(MID(B3204, 2, 3))," ","0"),SUBSTITUTE(TRIM(MID(B3204, 1, 3))," ","0"))</f>
        <v>531</v>
      </c>
      <c r="H3204" s="2" t="str">
        <f>IF(Table13456[[#This Row],[first]]="0",SUBSTITUTE(TRIM(MID(B3204, 5, 3))," ","0"),SUBSTITUTE(TRIM(MID(B3204, 4, 3))," ","0"))</f>
        <v>1</v>
      </c>
      <c r="I3204" s="2" t="str">
        <f>IF(Table13456[[#This Row],[first]]="0",SUBSTITUTE(TRIM(MID(B3204, 8, 3))," ","0"),SUBSTITUTE(TRIM(MID(B3204, 7, 3))," ","0"))</f>
        <v>10</v>
      </c>
      <c r="J3204" s="2">
        <v>1</v>
      </c>
      <c r="K3204" s="2" t="str">
        <f t="shared" si="150"/>
        <v>531</v>
      </c>
      <c r="L3204" s="2" t="str">
        <f t="shared" si="151"/>
        <v>001</v>
      </c>
      <c r="M3204" s="2" t="str">
        <f t="shared" si="152"/>
        <v>010</v>
      </c>
    </row>
    <row r="3205" spans="2:13" x14ac:dyDescent="0.25">
      <c r="B3205" s="4" t="s">
        <v>9378</v>
      </c>
      <c r="C3205" s="2" t="s">
        <v>9379</v>
      </c>
      <c r="D3205" s="6" t="str">
        <f>+_xlfn.CONCAT(Table13456[[#This Row],[phase1]],Table13456[[#This Row],[phase2]],Table13456[[#This Row],[phase3]],Table13456[[#This Row],[phase4]])</f>
        <v>1531001011</v>
      </c>
      <c r="E3205" s="2" t="str">
        <f>+Table13456[[#This Row],[DESCRIPTION]]</f>
        <v>IMPERMEABLE LINER, HDPE GEOMEMBRANE OVER EPS BLOCK, PROJECT 435786-1-52-01</v>
      </c>
      <c r="F3205" s="2" t="str">
        <f>+LEFT(Table13456[[#This Row],[PAY ITEM]],1)</f>
        <v>0</v>
      </c>
      <c r="G3205" s="2" t="str">
        <f>IF(Table13456[[#This Row],[first]]="0",SUBSTITUTE(TRIM(MID(B3205, 2, 3))," ","0"),SUBSTITUTE(TRIM(MID(B3205, 1, 3))," ","0"))</f>
        <v>531</v>
      </c>
      <c r="H3205" s="2" t="str">
        <f>IF(Table13456[[#This Row],[first]]="0",SUBSTITUTE(TRIM(MID(B3205, 5, 3))," ","0"),SUBSTITUTE(TRIM(MID(B3205, 4, 3))," ","0"))</f>
        <v>1</v>
      </c>
      <c r="I3205" s="2" t="str">
        <f>IF(Table13456[[#This Row],[first]]="0",SUBSTITUTE(TRIM(MID(B3205, 8, 3))," ","0"),SUBSTITUTE(TRIM(MID(B3205, 7, 3))," ","0"))</f>
        <v>11</v>
      </c>
      <c r="J3205" s="2">
        <v>1</v>
      </c>
      <c r="K3205" s="2" t="str">
        <f t="shared" si="150"/>
        <v>531</v>
      </c>
      <c r="L3205" s="2" t="str">
        <f t="shared" si="151"/>
        <v>001</v>
      </c>
      <c r="M3205" s="2" t="str">
        <f t="shared" si="152"/>
        <v>011</v>
      </c>
    </row>
    <row r="3206" spans="2:13" x14ac:dyDescent="0.25">
      <c r="B3206" s="2" t="s">
        <v>9380</v>
      </c>
      <c r="C3206" s="2" t="s">
        <v>9381</v>
      </c>
      <c r="D3206" s="6" t="str">
        <f>+_xlfn.CONCAT(Table13456[[#This Row],[phase1]],Table13456[[#This Row],[phase2]],Table13456[[#This Row],[phase3]],Table13456[[#This Row],[phase4]])</f>
        <v>1531001012</v>
      </c>
      <c r="E3206" s="2" t="str">
        <f>+Table13456[[#This Row],[DESCRIPTION]]</f>
        <v>IMPERMEABLE LINER, HDPE GEOMEMBRANE OVER EPS BLOCK, PROJECT 443956-1-52-01</v>
      </c>
      <c r="F3206" s="2" t="str">
        <f>+LEFT(Table13456[[#This Row],[PAY ITEM]],1)</f>
        <v>0</v>
      </c>
      <c r="G3206" s="2" t="str">
        <f>IF(Table13456[[#This Row],[first]]="0",SUBSTITUTE(TRIM(MID(B3206, 2, 3))," ","0"),SUBSTITUTE(TRIM(MID(B3206, 1, 3))," ","0"))</f>
        <v>531</v>
      </c>
      <c r="H3206" s="2" t="str">
        <f>IF(Table13456[[#This Row],[first]]="0",SUBSTITUTE(TRIM(MID(B3206, 5, 3))," ","0"),SUBSTITUTE(TRIM(MID(B3206, 4, 3))," ","0"))</f>
        <v>1</v>
      </c>
      <c r="I3206" s="2" t="str">
        <f>IF(Table13456[[#This Row],[first]]="0",SUBSTITUTE(TRIM(MID(B3206, 8, 3))," ","0"),SUBSTITUTE(TRIM(MID(B3206, 7, 3))," ","0"))</f>
        <v>12</v>
      </c>
      <c r="J3206" s="2">
        <v>1</v>
      </c>
      <c r="K3206" s="2" t="str">
        <f t="shared" si="150"/>
        <v>531</v>
      </c>
      <c r="L3206" s="2" t="str">
        <f t="shared" si="151"/>
        <v>001</v>
      </c>
      <c r="M3206" s="2" t="str">
        <f t="shared" si="152"/>
        <v>012</v>
      </c>
    </row>
    <row r="3207" spans="2:13" x14ac:dyDescent="0.25">
      <c r="B3207" s="2" t="s">
        <v>9382</v>
      </c>
      <c r="C3207" s="2" t="s">
        <v>9383</v>
      </c>
      <c r="D3207" s="6" t="str">
        <f>+_xlfn.CONCAT(Table13456[[#This Row],[phase1]],Table13456[[#This Row],[phase2]],Table13456[[#This Row],[phase3]],Table13456[[#This Row],[phase4]])</f>
        <v>1531001100</v>
      </c>
      <c r="E3207" s="2" t="str">
        <f>+Table13456[[#This Row],[DESCRIPTION]]</f>
        <v>IMPERMEABLE POND LINER</v>
      </c>
      <c r="F3207" s="2" t="str">
        <f>+LEFT(Table13456[[#This Row],[PAY ITEM]],1)</f>
        <v>0</v>
      </c>
      <c r="G3207" s="2" t="str">
        <f>IF(Table13456[[#This Row],[first]]="0",SUBSTITUTE(TRIM(MID(B3207, 2, 3))," ","0"),SUBSTITUTE(TRIM(MID(B3207, 1, 3))," ","0"))</f>
        <v>531</v>
      </c>
      <c r="H3207" s="2" t="str">
        <f>IF(Table13456[[#This Row],[first]]="0",SUBSTITUTE(TRIM(MID(B3207, 5, 3))," ","0"),SUBSTITUTE(TRIM(MID(B3207, 4, 3))," ","0"))</f>
        <v>1</v>
      </c>
      <c r="I3207" s="2" t="str">
        <f>IF(Table13456[[#This Row],[first]]="0",SUBSTITUTE(TRIM(MID(B3207, 8, 3))," ","0"),SUBSTITUTE(TRIM(MID(B3207, 7, 3))," ","0"))</f>
        <v>100</v>
      </c>
      <c r="J3207" s="2">
        <v>1</v>
      </c>
      <c r="K3207" s="2" t="str">
        <f t="shared" si="150"/>
        <v>531</v>
      </c>
      <c r="L3207" s="2" t="str">
        <f t="shared" si="151"/>
        <v>001</v>
      </c>
      <c r="M3207" s="2" t="str">
        <f t="shared" si="152"/>
        <v>100</v>
      </c>
    </row>
    <row r="3208" spans="2:13" x14ac:dyDescent="0.25">
      <c r="B3208" s="2" t="s">
        <v>9384</v>
      </c>
      <c r="C3208" s="2" t="s">
        <v>9385</v>
      </c>
      <c r="D3208" s="6" t="str">
        <f>+_xlfn.CONCAT(Table13456[[#This Row],[phase1]],Table13456[[#This Row],[phase2]],Table13456[[#This Row],[phase3]],Table13456[[#This Row],[phase4]])</f>
        <v>1532070000</v>
      </c>
      <c r="E3208" s="2" t="str">
        <f>+Table13456[[#This Row],[DESCRIPTION]]</f>
        <v>TRACTOR CROSSING</v>
      </c>
      <c r="F3208" s="2" t="str">
        <f>+LEFT(Table13456[[#This Row],[PAY ITEM]],1)</f>
        <v>0</v>
      </c>
      <c r="G3208" s="2" t="str">
        <f>IF(Table13456[[#This Row],[first]]="0",SUBSTITUTE(TRIM(MID(B3208, 2, 3))," ","0"),SUBSTITUTE(TRIM(MID(B3208, 1, 3))," ","0"))</f>
        <v>532</v>
      </c>
      <c r="H3208" s="2" t="str">
        <f>IF(Table13456[[#This Row],[first]]="0",SUBSTITUTE(TRIM(MID(B3208, 5, 3))," ","0"),SUBSTITUTE(TRIM(MID(B3208, 4, 3))," ","0"))</f>
        <v>70</v>
      </c>
      <c r="I3208" s="2" t="str">
        <f>IF(Table13456[[#This Row],[first]]="0",SUBSTITUTE(TRIM(MID(B3208, 8, 3))," ","0"),SUBSTITUTE(TRIM(MID(B3208, 7, 3))," ","0"))</f>
        <v/>
      </c>
      <c r="J3208" s="2">
        <v>1</v>
      </c>
      <c r="K3208" s="2" t="str">
        <f t="shared" si="150"/>
        <v>532</v>
      </c>
      <c r="L3208" s="2" t="str">
        <f t="shared" si="151"/>
        <v>070</v>
      </c>
      <c r="M3208" s="2" t="str">
        <f t="shared" si="152"/>
        <v>000</v>
      </c>
    </row>
    <row r="3209" spans="2:13" x14ac:dyDescent="0.25">
      <c r="B3209" s="4" t="s">
        <v>9386</v>
      </c>
      <c r="C3209" s="2" t="s">
        <v>9387</v>
      </c>
      <c r="D3209" s="6" t="str">
        <f>+_xlfn.CONCAT(Table13456[[#This Row],[phase1]],Table13456[[#This Row],[phase2]],Table13456[[#This Row],[phase3]],Table13456[[#This Row],[phase4]])</f>
        <v>1534070000</v>
      </c>
      <c r="E3209" s="2" t="str">
        <f>+Table13456[[#This Row],[DESCRIPTION]]</f>
        <v>RETAINING WALL CONCRETE BLOCK</v>
      </c>
      <c r="F3209" s="2" t="str">
        <f>+LEFT(Table13456[[#This Row],[PAY ITEM]],1)</f>
        <v>0</v>
      </c>
      <c r="G3209" s="2" t="str">
        <f>IF(Table13456[[#This Row],[first]]="0",SUBSTITUTE(TRIM(MID(B3209, 2, 3))," ","0"),SUBSTITUTE(TRIM(MID(B3209, 1, 3))," ","0"))</f>
        <v>534</v>
      </c>
      <c r="H3209" s="2" t="str">
        <f>IF(Table13456[[#This Row],[first]]="0",SUBSTITUTE(TRIM(MID(B3209, 5, 3))," ","0"),SUBSTITUTE(TRIM(MID(B3209, 4, 3))," ","0"))</f>
        <v>70</v>
      </c>
      <c r="I3209" s="2" t="str">
        <f>IF(Table13456[[#This Row],[first]]="0",SUBSTITUTE(TRIM(MID(B3209, 8, 3))," ","0"),SUBSTITUTE(TRIM(MID(B3209, 7, 3))," ","0"))</f>
        <v/>
      </c>
      <c r="J3209" s="2">
        <v>1</v>
      </c>
      <c r="K3209" s="2" t="str">
        <f t="shared" si="150"/>
        <v>534</v>
      </c>
      <c r="L3209" s="2" t="str">
        <f t="shared" si="151"/>
        <v>070</v>
      </c>
      <c r="M3209" s="2" t="str">
        <f t="shared" si="152"/>
        <v>000</v>
      </c>
    </row>
    <row r="3210" spans="2:13" x14ac:dyDescent="0.25">
      <c r="B3210" s="4" t="s">
        <v>1684</v>
      </c>
      <c r="C3210" s="2" t="s">
        <v>1685</v>
      </c>
      <c r="D3210" s="6" t="str">
        <f>+_xlfn.CONCAT(Table13456[[#This Row],[phase1]],Table13456[[#This Row],[phase2]],Table13456[[#This Row],[phase3]],Table13456[[#This Row],[phase4]])</f>
        <v>1534072101</v>
      </c>
      <c r="E3210" s="2" t="str">
        <f>+Table13456[[#This Row],[DESCRIPTION]]</f>
        <v>SOUND/NOISE BARRIER-INC FOUNDATION, PERMANENT</v>
      </c>
      <c r="F3210" s="2" t="str">
        <f>+LEFT(Table13456[[#This Row],[PAY ITEM]],1)</f>
        <v>0</v>
      </c>
      <c r="G3210" s="2" t="str">
        <f>IF(Table13456[[#This Row],[first]]="0",SUBSTITUTE(TRIM(MID(B3210, 2, 3))," ","0"),SUBSTITUTE(TRIM(MID(B3210, 1, 3))," ","0"))</f>
        <v>534</v>
      </c>
      <c r="H3210" s="2" t="str">
        <f>IF(Table13456[[#This Row],[first]]="0",SUBSTITUTE(TRIM(MID(B3210, 5, 3))," ","0"),SUBSTITUTE(TRIM(MID(B3210, 4, 3))," ","0"))</f>
        <v>72</v>
      </c>
      <c r="I3210" s="2" t="str">
        <f>IF(Table13456[[#This Row],[first]]="0",SUBSTITUTE(TRIM(MID(B3210, 8, 3))," ","0"),SUBSTITUTE(TRIM(MID(B3210, 7, 3))," ","0"))</f>
        <v>101</v>
      </c>
      <c r="J3210" s="2">
        <v>1</v>
      </c>
      <c r="K3210" s="2" t="str">
        <f t="shared" si="150"/>
        <v>534</v>
      </c>
      <c r="L3210" s="2" t="str">
        <f t="shared" si="151"/>
        <v>072</v>
      </c>
      <c r="M3210" s="2" t="str">
        <f t="shared" si="152"/>
        <v>101</v>
      </c>
    </row>
    <row r="3211" spans="2:13" x14ac:dyDescent="0.25">
      <c r="B3211" s="4" t="s">
        <v>9388</v>
      </c>
      <c r="C3211" s="2" t="s">
        <v>9389</v>
      </c>
      <c r="D3211" s="6" t="str">
        <f>+_xlfn.CONCAT(Table13456[[#This Row],[phase1]],Table13456[[#This Row],[phase2]],Table13456[[#This Row],[phase3]],Table13456[[#This Row],[phase4]])</f>
        <v>1534072102</v>
      </c>
      <c r="E3211" s="2" t="str">
        <f>+Table13456[[#This Row],[DESCRIPTION]]</f>
        <v>SOUND/NOISE BARRIER-INC FOUNDATION, TEMPORARY</v>
      </c>
      <c r="F3211" s="2" t="str">
        <f>+LEFT(Table13456[[#This Row],[PAY ITEM]],1)</f>
        <v>0</v>
      </c>
      <c r="G3211" s="2" t="str">
        <f>IF(Table13456[[#This Row],[first]]="0",SUBSTITUTE(TRIM(MID(B3211, 2, 3))," ","0"),SUBSTITUTE(TRIM(MID(B3211, 1, 3))," ","0"))</f>
        <v>534</v>
      </c>
      <c r="H3211" s="2" t="str">
        <f>IF(Table13456[[#This Row],[first]]="0",SUBSTITUTE(TRIM(MID(B3211, 5, 3))," ","0"),SUBSTITUTE(TRIM(MID(B3211, 4, 3))," ","0"))</f>
        <v>72</v>
      </c>
      <c r="I3211" s="2" t="str">
        <f>IF(Table13456[[#This Row],[first]]="0",SUBSTITUTE(TRIM(MID(B3211, 8, 3))," ","0"),SUBSTITUTE(TRIM(MID(B3211, 7, 3))," ","0"))</f>
        <v>102</v>
      </c>
      <c r="J3211" s="2">
        <v>1</v>
      </c>
      <c r="K3211" s="2" t="str">
        <f t="shared" si="150"/>
        <v>534</v>
      </c>
      <c r="L3211" s="2" t="str">
        <f t="shared" si="151"/>
        <v>072</v>
      </c>
      <c r="M3211" s="2" t="str">
        <f t="shared" si="152"/>
        <v>102</v>
      </c>
    </row>
    <row r="3212" spans="2:13" x14ac:dyDescent="0.25">
      <c r="B3212" s="4" t="s">
        <v>9390</v>
      </c>
      <c r="C3212" s="2" t="s">
        <v>9391</v>
      </c>
      <c r="D3212" s="6" t="str">
        <f>+_xlfn.CONCAT(Table13456[[#This Row],[phase1]],Table13456[[#This Row],[phase2]],Table13456[[#This Row],[phase3]],Table13456[[#This Row],[phase4]])</f>
        <v>1534072201</v>
      </c>
      <c r="E3212" s="2" t="str">
        <f>+Table13456[[#This Row],[DESCRIPTION]]</f>
        <v>VISUAL BARRIER FOR SUNTRAX, PROJECT 437300-9-52-01</v>
      </c>
      <c r="F3212" s="2" t="str">
        <f>+LEFT(Table13456[[#This Row],[PAY ITEM]],1)</f>
        <v>0</v>
      </c>
      <c r="G3212" s="2" t="str">
        <f>IF(Table13456[[#This Row],[first]]="0",SUBSTITUTE(TRIM(MID(B3212, 2, 3))," ","0"),SUBSTITUTE(TRIM(MID(B3212, 1, 3))," ","0"))</f>
        <v>534</v>
      </c>
      <c r="H3212" s="2" t="str">
        <f>IF(Table13456[[#This Row],[first]]="0",SUBSTITUTE(TRIM(MID(B3212, 5, 3))," ","0"),SUBSTITUTE(TRIM(MID(B3212, 4, 3))," ","0"))</f>
        <v>72</v>
      </c>
      <c r="I3212" s="2" t="str">
        <f>IF(Table13456[[#This Row],[first]]="0",SUBSTITUTE(TRIM(MID(B3212, 8, 3))," ","0"),SUBSTITUTE(TRIM(MID(B3212, 7, 3))," ","0"))</f>
        <v>201</v>
      </c>
      <c r="J3212" s="2">
        <v>1</v>
      </c>
      <c r="K3212" s="2" t="str">
        <f t="shared" si="150"/>
        <v>534</v>
      </c>
      <c r="L3212" s="2" t="str">
        <f t="shared" si="151"/>
        <v>072</v>
      </c>
      <c r="M3212" s="2" t="str">
        <f t="shared" si="152"/>
        <v>201</v>
      </c>
    </row>
    <row r="3213" spans="2:13" x14ac:dyDescent="0.25">
      <c r="B3213" s="4" t="s">
        <v>1686</v>
      </c>
      <c r="C3213" s="2" t="s">
        <v>1687</v>
      </c>
      <c r="D3213" s="6" t="str">
        <f>+_xlfn.CONCAT(Table13456[[#This Row],[phase1]],Table13456[[#This Row],[phase2]],Table13456[[#This Row],[phase3]],Table13456[[#This Row],[phase4]])</f>
        <v>1534073000</v>
      </c>
      <c r="E3213" s="2" t="str">
        <f>+Table13456[[#This Row],[DESCRIPTION]]</f>
        <v>PERIMETER WALL</v>
      </c>
      <c r="F3213" s="2" t="str">
        <f>+LEFT(Table13456[[#This Row],[PAY ITEM]],1)</f>
        <v>0</v>
      </c>
      <c r="G3213" s="2" t="str">
        <f>IF(Table13456[[#This Row],[first]]="0",SUBSTITUTE(TRIM(MID(B3213, 2, 3))," ","0"),SUBSTITUTE(TRIM(MID(B3213, 1, 3))," ","0"))</f>
        <v>534</v>
      </c>
      <c r="H3213" s="2" t="str">
        <f>IF(Table13456[[#This Row],[first]]="0",SUBSTITUTE(TRIM(MID(B3213, 5, 3))," ","0"),SUBSTITUTE(TRIM(MID(B3213, 4, 3))," ","0"))</f>
        <v>73</v>
      </c>
      <c r="I3213" s="2" t="str">
        <f>IF(Table13456[[#This Row],[first]]="0",SUBSTITUTE(TRIM(MID(B3213, 8, 3))," ","0"),SUBSTITUTE(TRIM(MID(B3213, 7, 3))," ","0"))</f>
        <v/>
      </c>
      <c r="J3213" s="2">
        <v>1</v>
      </c>
      <c r="K3213" s="2" t="str">
        <f t="shared" si="150"/>
        <v>534</v>
      </c>
      <c r="L3213" s="2" t="str">
        <f t="shared" si="151"/>
        <v>073</v>
      </c>
      <c r="M3213" s="2" t="str">
        <f t="shared" si="152"/>
        <v>000</v>
      </c>
    </row>
    <row r="3214" spans="2:13" x14ac:dyDescent="0.25">
      <c r="B3214" s="4" t="s">
        <v>1688</v>
      </c>
      <c r="C3214" s="2" t="s">
        <v>1689</v>
      </c>
      <c r="D3214" s="6" t="str">
        <f>+_xlfn.CONCAT(Table13456[[#This Row],[phase1]],Table13456[[#This Row],[phase2]],Table13456[[#This Row],[phase3]],Table13456[[#This Row],[phase4]])</f>
        <v>1536001000</v>
      </c>
      <c r="E3214" s="2" t="str">
        <f>+Table13456[[#This Row],[DESCRIPTION]]</f>
        <v>GUARDRAIL -ROADWAY, GENERAL/LOW SPEED TL-2</v>
      </c>
      <c r="F3214" s="2" t="str">
        <f>+LEFT(Table13456[[#This Row],[PAY ITEM]],1)</f>
        <v>0</v>
      </c>
      <c r="G3214" s="2" t="str">
        <f>IF(Table13456[[#This Row],[first]]="0",SUBSTITUTE(TRIM(MID(B3214, 2, 3))," ","0"),SUBSTITUTE(TRIM(MID(B3214, 1, 3))," ","0"))</f>
        <v>536</v>
      </c>
      <c r="H3214" s="2" t="str">
        <f>IF(Table13456[[#This Row],[first]]="0",SUBSTITUTE(TRIM(MID(B3214, 5, 3))," ","0"),SUBSTITUTE(TRIM(MID(B3214, 4, 3))," ","0"))</f>
        <v>1</v>
      </c>
      <c r="I3214" s="2" t="str">
        <f>IF(Table13456[[#This Row],[first]]="0",SUBSTITUTE(TRIM(MID(B3214, 8, 3))," ","0"),SUBSTITUTE(TRIM(MID(B3214, 7, 3))," ","0"))</f>
        <v>0</v>
      </c>
      <c r="J3214" s="2">
        <v>1</v>
      </c>
      <c r="K3214" s="2" t="str">
        <f t="shared" si="150"/>
        <v>536</v>
      </c>
      <c r="L3214" s="2" t="str">
        <f t="shared" si="151"/>
        <v>001</v>
      </c>
      <c r="M3214" s="2" t="str">
        <f t="shared" si="152"/>
        <v>000</v>
      </c>
    </row>
    <row r="3215" spans="2:13" x14ac:dyDescent="0.25">
      <c r="B3215" s="2" t="s">
        <v>1690</v>
      </c>
      <c r="C3215" s="2" t="s">
        <v>1691</v>
      </c>
      <c r="D3215" s="6" t="str">
        <f>+_xlfn.CONCAT(Table13456[[#This Row],[phase1]],Table13456[[#This Row],[phase2]],Table13456[[#This Row],[phase3]],Table13456[[#This Row],[phase4]])</f>
        <v>1536001001</v>
      </c>
      <c r="E3215" s="2" t="str">
        <f>+Table13456[[#This Row],[DESCRIPTION]]</f>
        <v>GUARDRAIL -ROADWAY, GENERAL TL-3</v>
      </c>
      <c r="F3215" s="2" t="str">
        <f>+LEFT(Table13456[[#This Row],[PAY ITEM]],1)</f>
        <v>0</v>
      </c>
      <c r="G3215" s="2" t="str">
        <f>IF(Table13456[[#This Row],[first]]="0",SUBSTITUTE(TRIM(MID(B3215, 2, 3))," ","0"),SUBSTITUTE(TRIM(MID(B3215, 1, 3))," ","0"))</f>
        <v>536</v>
      </c>
      <c r="H3215" s="2" t="str">
        <f>IF(Table13456[[#This Row],[first]]="0",SUBSTITUTE(TRIM(MID(B3215, 5, 3))," ","0"),SUBSTITUTE(TRIM(MID(B3215, 4, 3))," ","0"))</f>
        <v>1</v>
      </c>
      <c r="I3215" s="2" t="str">
        <f>IF(Table13456[[#This Row],[first]]="0",SUBSTITUTE(TRIM(MID(B3215, 8, 3))," ","0"),SUBSTITUTE(TRIM(MID(B3215, 7, 3))," ","0"))</f>
        <v>1</v>
      </c>
      <c r="J3215" s="2">
        <v>1</v>
      </c>
      <c r="K3215" s="2" t="str">
        <f t="shared" si="150"/>
        <v>536</v>
      </c>
      <c r="L3215" s="2" t="str">
        <f t="shared" si="151"/>
        <v>001</v>
      </c>
      <c r="M3215" s="2" t="str">
        <f t="shared" si="152"/>
        <v>001</v>
      </c>
    </row>
    <row r="3216" spans="2:13" x14ac:dyDescent="0.25">
      <c r="B3216" s="4" t="s">
        <v>9392</v>
      </c>
      <c r="C3216" s="2" t="s">
        <v>9393</v>
      </c>
      <c r="D3216" s="6" t="str">
        <f>+_xlfn.CONCAT(Table13456[[#This Row],[phase1]],Table13456[[#This Row],[phase2]],Table13456[[#This Row],[phase3]],Table13456[[#This Row],[phase4]])</f>
        <v>1536001002</v>
      </c>
      <c r="E3216" s="2" t="str">
        <f>+Table13456[[#This Row],[DESCRIPTION]]</f>
        <v>GUARDRAIL- BRIDGE</v>
      </c>
      <c r="F3216" s="2" t="str">
        <f>+LEFT(Table13456[[#This Row],[PAY ITEM]],1)</f>
        <v>0</v>
      </c>
      <c r="G3216" s="2" t="str">
        <f>IF(Table13456[[#This Row],[first]]="0",SUBSTITUTE(TRIM(MID(B3216, 2, 3))," ","0"),SUBSTITUTE(TRIM(MID(B3216, 1, 3))," ","0"))</f>
        <v>536</v>
      </c>
      <c r="H3216" s="2" t="str">
        <f>IF(Table13456[[#This Row],[first]]="0",SUBSTITUTE(TRIM(MID(B3216, 5, 3))," ","0"),SUBSTITUTE(TRIM(MID(B3216, 4, 3))," ","0"))</f>
        <v>1</v>
      </c>
      <c r="I3216" s="2" t="str">
        <f>IF(Table13456[[#This Row],[first]]="0",SUBSTITUTE(TRIM(MID(B3216, 8, 3))," ","0"),SUBSTITUTE(TRIM(MID(B3216, 7, 3))," ","0"))</f>
        <v>2</v>
      </c>
      <c r="J3216" s="2">
        <v>1</v>
      </c>
      <c r="K3216" s="2" t="str">
        <f t="shared" si="150"/>
        <v>536</v>
      </c>
      <c r="L3216" s="2" t="str">
        <f t="shared" si="151"/>
        <v>001</v>
      </c>
      <c r="M3216" s="2" t="str">
        <f t="shared" si="152"/>
        <v>002</v>
      </c>
    </row>
    <row r="3217" spans="2:13" x14ac:dyDescent="0.25">
      <c r="B3217" s="4" t="s">
        <v>1692</v>
      </c>
      <c r="C3217" s="2" t="s">
        <v>1693</v>
      </c>
      <c r="D3217" s="6" t="str">
        <f>+_xlfn.CONCAT(Table13456[[#This Row],[phase1]],Table13456[[#This Row],[phase2]],Table13456[[#This Row],[phase3]],Table13456[[#This Row],[phase4]])</f>
        <v>1536001003</v>
      </c>
      <c r="E3217" s="2" t="str">
        <f>+Table13456[[#This Row],[DESCRIPTION]]</f>
        <v>GUARDRAIL- ROADWAY, DOUBLE FACE</v>
      </c>
      <c r="F3217" s="2" t="str">
        <f>+LEFT(Table13456[[#This Row],[PAY ITEM]],1)</f>
        <v>0</v>
      </c>
      <c r="G3217" s="2" t="str">
        <f>IF(Table13456[[#This Row],[first]]="0",SUBSTITUTE(TRIM(MID(B3217, 2, 3))," ","0"),SUBSTITUTE(TRIM(MID(B3217, 1, 3))," ","0"))</f>
        <v>536</v>
      </c>
      <c r="H3217" s="2" t="str">
        <f>IF(Table13456[[#This Row],[first]]="0",SUBSTITUTE(TRIM(MID(B3217, 5, 3))," ","0"),SUBSTITUTE(TRIM(MID(B3217, 4, 3))," ","0"))</f>
        <v>1</v>
      </c>
      <c r="I3217" s="2" t="str">
        <f>IF(Table13456[[#This Row],[first]]="0",SUBSTITUTE(TRIM(MID(B3217, 8, 3))," ","0"),SUBSTITUTE(TRIM(MID(B3217, 7, 3))," ","0"))</f>
        <v>3</v>
      </c>
      <c r="J3217" s="2">
        <v>1</v>
      </c>
      <c r="K3217" s="2" t="str">
        <f t="shared" si="150"/>
        <v>536</v>
      </c>
      <c r="L3217" s="2" t="str">
        <f t="shared" si="151"/>
        <v>001</v>
      </c>
      <c r="M3217" s="2" t="str">
        <f t="shared" si="152"/>
        <v>003</v>
      </c>
    </row>
    <row r="3218" spans="2:13" x14ac:dyDescent="0.25">
      <c r="B3218" s="2" t="s">
        <v>9394</v>
      </c>
      <c r="C3218" s="2" t="s">
        <v>9395</v>
      </c>
      <c r="D3218" s="6" t="str">
        <f>+_xlfn.CONCAT(Table13456[[#This Row],[phase1]],Table13456[[#This Row],[phase2]],Table13456[[#This Row],[phase3]],Table13456[[#This Row],[phase4]])</f>
        <v>1536001005</v>
      </c>
      <c r="E3218" s="2" t="str">
        <f>+Table13456[[#This Row],[DESCRIPTION]]</f>
        <v>GUARDRAIL- ROADWAY, THRIE BEAM</v>
      </c>
      <c r="F3218" s="2" t="str">
        <f>+LEFT(Table13456[[#This Row],[PAY ITEM]],1)</f>
        <v>0</v>
      </c>
      <c r="G3218" s="2" t="str">
        <f>IF(Table13456[[#This Row],[first]]="0",SUBSTITUTE(TRIM(MID(B3218, 2, 3))," ","0"),SUBSTITUTE(TRIM(MID(B3218, 1, 3))," ","0"))</f>
        <v>536</v>
      </c>
      <c r="H3218" s="2" t="str">
        <f>IF(Table13456[[#This Row],[first]]="0",SUBSTITUTE(TRIM(MID(B3218, 5, 3))," ","0"),SUBSTITUTE(TRIM(MID(B3218, 4, 3))," ","0"))</f>
        <v>1</v>
      </c>
      <c r="I3218" s="2" t="str">
        <f>IF(Table13456[[#This Row],[first]]="0",SUBSTITUTE(TRIM(MID(B3218, 8, 3))," ","0"),SUBSTITUTE(TRIM(MID(B3218, 7, 3))," ","0"))</f>
        <v>5</v>
      </c>
      <c r="J3218" s="2">
        <v>1</v>
      </c>
      <c r="K3218" s="2" t="str">
        <f t="shared" si="150"/>
        <v>536</v>
      </c>
      <c r="L3218" s="2" t="str">
        <f t="shared" si="151"/>
        <v>001</v>
      </c>
      <c r="M3218" s="2" t="str">
        <f t="shared" si="152"/>
        <v>005</v>
      </c>
    </row>
    <row r="3219" spans="2:13" x14ac:dyDescent="0.25">
      <c r="B3219" s="4" t="s">
        <v>9396</v>
      </c>
      <c r="C3219" s="2" t="s">
        <v>9397</v>
      </c>
      <c r="D3219" s="6" t="str">
        <f>+_xlfn.CONCAT(Table13456[[#This Row],[phase1]],Table13456[[#This Row],[phase2]],Table13456[[#This Row],[phase3]],Table13456[[#This Row],[phase4]])</f>
        <v>1536001008</v>
      </c>
      <c r="E3219" s="2" t="str">
        <f>+Table13456[[#This Row],[DESCRIPTION]]</f>
        <v>GUARDRAIL, ROADWAY, WITH RUB RAIL</v>
      </c>
      <c r="F3219" s="2" t="str">
        <f>+LEFT(Table13456[[#This Row],[PAY ITEM]],1)</f>
        <v>0</v>
      </c>
      <c r="G3219" s="2" t="str">
        <f>IF(Table13456[[#This Row],[first]]="0",SUBSTITUTE(TRIM(MID(B3219, 2, 3))," ","0"),SUBSTITUTE(TRIM(MID(B3219, 1, 3))," ","0"))</f>
        <v>536</v>
      </c>
      <c r="H3219" s="2" t="str">
        <f>IF(Table13456[[#This Row],[first]]="0",SUBSTITUTE(TRIM(MID(B3219, 5, 3))," ","0"),SUBSTITUTE(TRIM(MID(B3219, 4, 3))," ","0"))</f>
        <v>1</v>
      </c>
      <c r="I3219" s="2" t="str">
        <f>IF(Table13456[[#This Row],[first]]="0",SUBSTITUTE(TRIM(MID(B3219, 8, 3))," ","0"),SUBSTITUTE(TRIM(MID(B3219, 7, 3))," ","0"))</f>
        <v>8</v>
      </c>
      <c r="J3219" s="2">
        <v>1</v>
      </c>
      <c r="K3219" s="2" t="str">
        <f t="shared" si="150"/>
        <v>536</v>
      </c>
      <c r="L3219" s="2" t="str">
        <f t="shared" si="151"/>
        <v>001</v>
      </c>
      <c r="M3219" s="2" t="str">
        <f t="shared" si="152"/>
        <v>008</v>
      </c>
    </row>
    <row r="3220" spans="2:13" x14ac:dyDescent="0.25">
      <c r="B3220" s="2" t="s">
        <v>9398</v>
      </c>
      <c r="C3220" s="2" t="s">
        <v>9399</v>
      </c>
      <c r="D3220" s="6" t="str">
        <f>+_xlfn.CONCAT(Table13456[[#This Row],[phase1]],Table13456[[#This Row],[phase2]],Table13456[[#This Row],[phase3]],Table13456[[#This Row],[phase4]])</f>
        <v>1536001009</v>
      </c>
      <c r="E3220" s="2" t="str">
        <f>+Table13456[[#This Row],[DESCRIPTION]]</f>
        <v>GUARDRAIL- ROADWAY, THRIE BEAM, DOUBLE FACE</v>
      </c>
      <c r="F3220" s="2" t="str">
        <f>+LEFT(Table13456[[#This Row],[PAY ITEM]],1)</f>
        <v>0</v>
      </c>
      <c r="G3220" s="2" t="str">
        <f>IF(Table13456[[#This Row],[first]]="0",SUBSTITUTE(TRIM(MID(B3220, 2, 3))," ","0"),SUBSTITUTE(TRIM(MID(B3220, 1, 3))," ","0"))</f>
        <v>536</v>
      </c>
      <c r="H3220" s="2" t="str">
        <f>IF(Table13456[[#This Row],[first]]="0",SUBSTITUTE(TRIM(MID(B3220, 5, 3))," ","0"),SUBSTITUTE(TRIM(MID(B3220, 4, 3))," ","0"))</f>
        <v>1</v>
      </c>
      <c r="I3220" s="2" t="str">
        <f>IF(Table13456[[#This Row],[first]]="0",SUBSTITUTE(TRIM(MID(B3220, 8, 3))," ","0"),SUBSTITUTE(TRIM(MID(B3220, 7, 3))," ","0"))</f>
        <v>9</v>
      </c>
      <c r="J3220" s="2">
        <v>1</v>
      </c>
      <c r="K3220" s="2" t="str">
        <f t="shared" si="150"/>
        <v>536</v>
      </c>
      <c r="L3220" s="2" t="str">
        <f t="shared" si="151"/>
        <v>001</v>
      </c>
      <c r="M3220" s="2" t="str">
        <f t="shared" si="152"/>
        <v>009</v>
      </c>
    </row>
    <row r="3221" spans="2:13" x14ac:dyDescent="0.25">
      <c r="B3221" s="4" t="s">
        <v>9400</v>
      </c>
      <c r="C3221" s="2" t="s">
        <v>9401</v>
      </c>
      <c r="D3221" s="6" t="str">
        <f>+_xlfn.CONCAT(Table13456[[#This Row],[phase1]],Table13456[[#This Row],[phase2]],Table13456[[#This Row],[phase3]],Table13456[[#This Row],[phase4]])</f>
        <v>1536001011</v>
      </c>
      <c r="E3221" s="2" t="str">
        <f>+Table13456[[#This Row],[DESCRIPTION]]</f>
        <v>GUARDRAIL, ROADWAY, MODIFIED THRIE BEAM</v>
      </c>
      <c r="F3221" s="2" t="str">
        <f>+LEFT(Table13456[[#This Row],[PAY ITEM]],1)</f>
        <v>0</v>
      </c>
      <c r="G3221" s="2" t="str">
        <f>IF(Table13456[[#This Row],[first]]="0",SUBSTITUTE(TRIM(MID(B3221, 2, 3))," ","0"),SUBSTITUTE(TRIM(MID(B3221, 1, 3))," ","0"))</f>
        <v>536</v>
      </c>
      <c r="H3221" s="2" t="str">
        <f>IF(Table13456[[#This Row],[first]]="0",SUBSTITUTE(TRIM(MID(B3221, 5, 3))," ","0"),SUBSTITUTE(TRIM(MID(B3221, 4, 3))," ","0"))</f>
        <v>1</v>
      </c>
      <c r="I3221" s="2" t="str">
        <f>IF(Table13456[[#This Row],[first]]="0",SUBSTITUTE(TRIM(MID(B3221, 8, 3))," ","0"),SUBSTITUTE(TRIM(MID(B3221, 7, 3))," ","0"))</f>
        <v>11</v>
      </c>
      <c r="J3221" s="2">
        <v>1</v>
      </c>
      <c r="K3221" s="2" t="str">
        <f t="shared" si="150"/>
        <v>536</v>
      </c>
      <c r="L3221" s="2" t="str">
        <f t="shared" si="151"/>
        <v>001</v>
      </c>
      <c r="M3221" s="2" t="str">
        <f t="shared" si="152"/>
        <v>011</v>
      </c>
    </row>
    <row r="3222" spans="2:13" x14ac:dyDescent="0.25">
      <c r="B3222" s="4" t="s">
        <v>9402</v>
      </c>
      <c r="C3222" s="2" t="s">
        <v>9403</v>
      </c>
      <c r="D3222" s="6" t="str">
        <f>+_xlfn.CONCAT(Table13456[[#This Row],[phase1]],Table13456[[#This Row],[phase2]],Table13456[[#This Row],[phase3]],Table13456[[#This Row],[phase4]])</f>
        <v>1536001012</v>
      </c>
      <c r="E3222" s="2" t="str">
        <f>+Table13456[[#This Row],[DESCRIPTION]]</f>
        <v>GUARDRAIL, ROADWAY, MODIFIED THRIE BEAM-DOUBLE FACE</v>
      </c>
      <c r="F3222" s="2" t="str">
        <f>+LEFT(Table13456[[#This Row],[PAY ITEM]],1)</f>
        <v>0</v>
      </c>
      <c r="G3222" s="2" t="str">
        <f>IF(Table13456[[#This Row],[first]]="0",SUBSTITUTE(TRIM(MID(B3222, 2, 3))," ","0"),SUBSTITUTE(TRIM(MID(B3222, 1, 3))," ","0"))</f>
        <v>536</v>
      </c>
      <c r="H3222" s="2" t="str">
        <f>IF(Table13456[[#This Row],[first]]="0",SUBSTITUTE(TRIM(MID(B3222, 5, 3))," ","0"),SUBSTITUTE(TRIM(MID(B3222, 4, 3))," ","0"))</f>
        <v>1</v>
      </c>
      <c r="I3222" s="2" t="str">
        <f>IF(Table13456[[#This Row],[first]]="0",SUBSTITUTE(TRIM(MID(B3222, 8, 3))," ","0"),SUBSTITUTE(TRIM(MID(B3222, 7, 3))," ","0"))</f>
        <v>12</v>
      </c>
      <c r="J3222" s="2">
        <v>1</v>
      </c>
      <c r="K3222" s="2" t="str">
        <f t="shared" si="150"/>
        <v>536</v>
      </c>
      <c r="L3222" s="2" t="str">
        <f t="shared" si="151"/>
        <v>001</v>
      </c>
      <c r="M3222" s="2" t="str">
        <f t="shared" si="152"/>
        <v>012</v>
      </c>
    </row>
    <row r="3223" spans="2:13" x14ac:dyDescent="0.25">
      <c r="B3223" s="2" t="s">
        <v>9404</v>
      </c>
      <c r="C3223" s="2" t="s">
        <v>9405</v>
      </c>
      <c r="D3223" s="6" t="str">
        <f>+_xlfn.CONCAT(Table13456[[#This Row],[phase1]],Table13456[[#This Row],[phase2]],Table13456[[#This Row],[phase3]],Table13456[[#This Row],[phase4]])</f>
        <v>1536001013</v>
      </c>
      <c r="E3223" s="2" t="str">
        <f>+Table13456[[#This Row],[DESCRIPTION]]</f>
        <v>GUARDRAIL, ROADWAY, INSTALL ONLY- MATERIALS AVAILABLE AT FDOT MAINTENANCE YARD</v>
      </c>
      <c r="F3223" s="2" t="str">
        <f>+LEFT(Table13456[[#This Row],[PAY ITEM]],1)</f>
        <v>0</v>
      </c>
      <c r="G3223" s="2" t="str">
        <f>IF(Table13456[[#This Row],[first]]="0",SUBSTITUTE(TRIM(MID(B3223, 2, 3))," ","0"),SUBSTITUTE(TRIM(MID(B3223, 1, 3))," ","0"))</f>
        <v>536</v>
      </c>
      <c r="H3223" s="2" t="str">
        <f>IF(Table13456[[#This Row],[first]]="0",SUBSTITUTE(TRIM(MID(B3223, 5, 3))," ","0"),SUBSTITUTE(TRIM(MID(B3223, 4, 3))," ","0"))</f>
        <v>1</v>
      </c>
      <c r="I3223" s="2" t="str">
        <f>IF(Table13456[[#This Row],[first]]="0",SUBSTITUTE(TRIM(MID(B3223, 8, 3))," ","0"),SUBSTITUTE(TRIM(MID(B3223, 7, 3))," ","0"))</f>
        <v>13</v>
      </c>
      <c r="J3223" s="2">
        <v>1</v>
      </c>
      <c r="K3223" s="2" t="str">
        <f t="shared" si="150"/>
        <v>536</v>
      </c>
      <c r="L3223" s="2" t="str">
        <f t="shared" si="151"/>
        <v>001</v>
      </c>
      <c r="M3223" s="2" t="str">
        <f t="shared" si="152"/>
        <v>013</v>
      </c>
    </row>
    <row r="3224" spans="2:13" x14ac:dyDescent="0.25">
      <c r="B3224" s="2" t="s">
        <v>9406</v>
      </c>
      <c r="C3224" s="2" t="s">
        <v>9407</v>
      </c>
      <c r="D3224" s="6" t="str">
        <f>+_xlfn.CONCAT(Table13456[[#This Row],[phase1]],Table13456[[#This Row],[phase2]],Table13456[[#This Row],[phase3]],Table13456[[#This Row],[phase4]])</f>
        <v>1536001020</v>
      </c>
      <c r="E3224" s="2" t="str">
        <f>+Table13456[[#This Row],[DESCRIPTION]]</f>
        <v>GUARDRAIL, ADD ADDITIONAL PANELS AND POSTS TO EXISTING GUARDRAIL, PROJECT 434275-1-52-01</v>
      </c>
      <c r="F3224" s="2" t="str">
        <f>+LEFT(Table13456[[#This Row],[PAY ITEM]],1)</f>
        <v>0</v>
      </c>
      <c r="G3224" s="2" t="str">
        <f>IF(Table13456[[#This Row],[first]]="0",SUBSTITUTE(TRIM(MID(B3224, 2, 3))," ","0"),SUBSTITUTE(TRIM(MID(B3224, 1, 3))," ","0"))</f>
        <v>536</v>
      </c>
      <c r="H3224" s="2" t="str">
        <f>IF(Table13456[[#This Row],[first]]="0",SUBSTITUTE(TRIM(MID(B3224, 5, 3))," ","0"),SUBSTITUTE(TRIM(MID(B3224, 4, 3))," ","0"))</f>
        <v>1</v>
      </c>
      <c r="I3224" s="2" t="str">
        <f>IF(Table13456[[#This Row],[first]]="0",SUBSTITUTE(TRIM(MID(B3224, 8, 3))," ","0"),SUBSTITUTE(TRIM(MID(B3224, 7, 3))," ","0"))</f>
        <v>20</v>
      </c>
      <c r="J3224" s="2">
        <v>1</v>
      </c>
      <c r="K3224" s="2" t="str">
        <f t="shared" si="150"/>
        <v>536</v>
      </c>
      <c r="L3224" s="2" t="str">
        <f t="shared" si="151"/>
        <v>001</v>
      </c>
      <c r="M3224" s="2" t="str">
        <f t="shared" si="152"/>
        <v>020</v>
      </c>
    </row>
    <row r="3225" spans="2:13" x14ac:dyDescent="0.25">
      <c r="B3225" s="4" t="s">
        <v>9408</v>
      </c>
      <c r="C3225" s="2" t="s">
        <v>9409</v>
      </c>
      <c r="D3225" s="6" t="str">
        <f>+_xlfn.CONCAT(Table13456[[#This Row],[phase1]],Table13456[[#This Row],[phase2]],Table13456[[#This Row],[phase3]],Table13456[[#This Row],[phase4]])</f>
        <v>1536001021</v>
      </c>
      <c r="E3225" s="2" t="str">
        <f>+Table13456[[#This Row],[DESCRIPTION]]</f>
        <v>GUARDRAIL, ROADWAY, SUPERRAIL, PROJECT  437300-4-52-01</v>
      </c>
      <c r="F3225" s="2" t="str">
        <f>+LEFT(Table13456[[#This Row],[PAY ITEM]],1)</f>
        <v>0</v>
      </c>
      <c r="G3225" s="2" t="str">
        <f>IF(Table13456[[#This Row],[first]]="0",SUBSTITUTE(TRIM(MID(B3225, 2, 3))," ","0"),SUBSTITUTE(TRIM(MID(B3225, 1, 3))," ","0"))</f>
        <v>536</v>
      </c>
      <c r="H3225" s="2" t="str">
        <f>IF(Table13456[[#This Row],[first]]="0",SUBSTITUTE(TRIM(MID(B3225, 5, 3))," ","0"),SUBSTITUTE(TRIM(MID(B3225, 4, 3))," ","0"))</f>
        <v>1</v>
      </c>
      <c r="I3225" s="2" t="str">
        <f>IF(Table13456[[#This Row],[first]]="0",SUBSTITUTE(TRIM(MID(B3225, 8, 3))," ","0"),SUBSTITUTE(TRIM(MID(B3225, 7, 3))," ","0"))</f>
        <v>21</v>
      </c>
      <c r="J3225" s="2">
        <v>1</v>
      </c>
      <c r="K3225" s="2" t="str">
        <f t="shared" si="150"/>
        <v>536</v>
      </c>
      <c r="L3225" s="2" t="str">
        <f t="shared" si="151"/>
        <v>001</v>
      </c>
      <c r="M3225" s="2" t="str">
        <f t="shared" si="152"/>
        <v>021</v>
      </c>
    </row>
    <row r="3226" spans="2:13" x14ac:dyDescent="0.25">
      <c r="B3226" s="2" t="s">
        <v>9410</v>
      </c>
      <c r="C3226" s="2" t="s">
        <v>9411</v>
      </c>
      <c r="D3226" s="6" t="str">
        <f>+_xlfn.CONCAT(Table13456[[#This Row],[phase1]],Table13456[[#This Row],[phase2]],Table13456[[#This Row],[phase3]],Table13456[[#This Row],[phase4]])</f>
        <v>1536001022</v>
      </c>
      <c r="E3226" s="2" t="str">
        <f>+Table13456[[#This Row],[DESCRIPTION]]</f>
        <v>GUARDRAIL, ROADWAY, MODIFIED THRIE BEAM, PROJECT 436525-2-52-01</v>
      </c>
      <c r="F3226" s="2" t="str">
        <f>+LEFT(Table13456[[#This Row],[PAY ITEM]],1)</f>
        <v>0</v>
      </c>
      <c r="G3226" s="2" t="str">
        <f>IF(Table13456[[#This Row],[first]]="0",SUBSTITUTE(TRIM(MID(B3226, 2, 3))," ","0"),SUBSTITUTE(TRIM(MID(B3226, 1, 3))," ","0"))</f>
        <v>536</v>
      </c>
      <c r="H3226" s="2" t="str">
        <f>IF(Table13456[[#This Row],[first]]="0",SUBSTITUTE(TRIM(MID(B3226, 5, 3))," ","0"),SUBSTITUTE(TRIM(MID(B3226, 4, 3))," ","0"))</f>
        <v>1</v>
      </c>
      <c r="I3226" s="2" t="str">
        <f>IF(Table13456[[#This Row],[first]]="0",SUBSTITUTE(TRIM(MID(B3226, 8, 3))," ","0"),SUBSTITUTE(TRIM(MID(B3226, 7, 3))," ","0"))</f>
        <v>22</v>
      </c>
      <c r="J3226" s="2">
        <v>1</v>
      </c>
      <c r="K3226" s="2" t="str">
        <f t="shared" si="150"/>
        <v>536</v>
      </c>
      <c r="L3226" s="2" t="str">
        <f t="shared" si="151"/>
        <v>001</v>
      </c>
      <c r="M3226" s="2" t="str">
        <f t="shared" si="152"/>
        <v>022</v>
      </c>
    </row>
    <row r="3227" spans="2:13" x14ac:dyDescent="0.25">
      <c r="B3227" s="2" t="s">
        <v>9412</v>
      </c>
      <c r="C3227" s="2" t="s">
        <v>4956</v>
      </c>
      <c r="D3227" s="6" t="str">
        <f>+_xlfn.CONCAT(Table13456[[#This Row],[phase1]],Table13456[[#This Row],[phase2]],Table13456[[#This Row],[phase3]],Table13456[[#This Row],[phase4]])</f>
        <v>1536002000</v>
      </c>
      <c r="E3227" s="2" t="str">
        <f>+Table13456[[#This Row],[DESCRIPTION]]</f>
        <v>GUARDRAIL- SHOP-BENT PANELS</v>
      </c>
      <c r="F3227" s="2" t="str">
        <f>+LEFT(Table13456[[#This Row],[PAY ITEM]],1)</f>
        <v>0</v>
      </c>
      <c r="G3227" s="2" t="str">
        <f>IF(Table13456[[#This Row],[first]]="0",SUBSTITUTE(TRIM(MID(B3227, 2, 3))," ","0"),SUBSTITUTE(TRIM(MID(B3227, 1, 3))," ","0"))</f>
        <v>536</v>
      </c>
      <c r="H3227" s="2" t="str">
        <f>IF(Table13456[[#This Row],[first]]="0",SUBSTITUTE(TRIM(MID(B3227, 5, 3))," ","0"),SUBSTITUTE(TRIM(MID(B3227, 4, 3))," ","0"))</f>
        <v>2</v>
      </c>
      <c r="I3227" s="2" t="str">
        <f>IF(Table13456[[#This Row],[first]]="0",SUBSTITUTE(TRIM(MID(B3227, 8, 3))," ","0"),SUBSTITUTE(TRIM(MID(B3227, 7, 3))," ","0"))</f>
        <v/>
      </c>
      <c r="J3227" s="2">
        <v>1</v>
      </c>
      <c r="K3227" s="2" t="str">
        <f t="shared" si="150"/>
        <v>536</v>
      </c>
      <c r="L3227" s="2" t="str">
        <f t="shared" si="151"/>
        <v>002</v>
      </c>
      <c r="M3227" s="2" t="str">
        <f t="shared" si="152"/>
        <v>000</v>
      </c>
    </row>
    <row r="3228" spans="2:13" x14ac:dyDescent="0.25">
      <c r="B3228" s="4" t="s">
        <v>1694</v>
      </c>
      <c r="C3228" s="2" t="s">
        <v>1695</v>
      </c>
      <c r="D3228" s="6" t="str">
        <f>+_xlfn.CONCAT(Table13456[[#This Row],[phase1]],Table13456[[#This Row],[phase2]],Table13456[[#This Row],[phase3]],Table13456[[#This Row],[phase4]])</f>
        <v>1536005001</v>
      </c>
      <c r="E3228" s="2" t="str">
        <f>+Table13456[[#This Row],[DESCRIPTION]]</f>
        <v>RUB RAIL FOR GUARDRAIL, SINGLE SIDED RUB RAIL</v>
      </c>
      <c r="F3228" s="2" t="str">
        <f>+LEFT(Table13456[[#This Row],[PAY ITEM]],1)</f>
        <v>0</v>
      </c>
      <c r="G3228" s="2" t="str">
        <f>IF(Table13456[[#This Row],[first]]="0",SUBSTITUTE(TRIM(MID(B3228, 2, 3))," ","0"),SUBSTITUTE(TRIM(MID(B3228, 1, 3))," ","0"))</f>
        <v>536</v>
      </c>
      <c r="H3228" s="2" t="str">
        <f>IF(Table13456[[#This Row],[first]]="0",SUBSTITUTE(TRIM(MID(B3228, 5, 3))," ","0"),SUBSTITUTE(TRIM(MID(B3228, 4, 3))," ","0"))</f>
        <v>5</v>
      </c>
      <c r="I3228" s="2" t="str">
        <f>IF(Table13456[[#This Row],[first]]="0",SUBSTITUTE(TRIM(MID(B3228, 8, 3))," ","0"),SUBSTITUTE(TRIM(MID(B3228, 7, 3))," ","0"))</f>
        <v>1</v>
      </c>
      <c r="J3228" s="2">
        <v>1</v>
      </c>
      <c r="K3228" s="2" t="str">
        <f t="shared" si="150"/>
        <v>536</v>
      </c>
      <c r="L3228" s="2" t="str">
        <f t="shared" si="151"/>
        <v>005</v>
      </c>
      <c r="M3228" s="2" t="str">
        <f t="shared" si="152"/>
        <v>001</v>
      </c>
    </row>
    <row r="3229" spans="2:13" x14ac:dyDescent="0.25">
      <c r="B3229" s="2" t="s">
        <v>1696</v>
      </c>
      <c r="C3229" s="2" t="s">
        <v>1697</v>
      </c>
      <c r="D3229" s="6" t="str">
        <f>+_xlfn.CONCAT(Table13456[[#This Row],[phase1]],Table13456[[#This Row],[phase2]],Table13456[[#This Row],[phase3]],Table13456[[#This Row],[phase4]])</f>
        <v>1536005002</v>
      </c>
      <c r="E3229" s="2" t="str">
        <f>+Table13456[[#This Row],[DESCRIPTION]]</f>
        <v>RUBRAIL  FOR GUARDRAIL, DOUBLE SIDED RUB RAIL</v>
      </c>
      <c r="F3229" s="2" t="str">
        <f>+LEFT(Table13456[[#This Row],[PAY ITEM]],1)</f>
        <v>0</v>
      </c>
      <c r="G3229" s="2" t="str">
        <f>IF(Table13456[[#This Row],[first]]="0",SUBSTITUTE(TRIM(MID(B3229, 2, 3))," ","0"),SUBSTITUTE(TRIM(MID(B3229, 1, 3))," ","0"))</f>
        <v>536</v>
      </c>
      <c r="H3229" s="2" t="str">
        <f>IF(Table13456[[#This Row],[first]]="0",SUBSTITUTE(TRIM(MID(B3229, 5, 3))," ","0"),SUBSTITUTE(TRIM(MID(B3229, 4, 3))," ","0"))</f>
        <v>5</v>
      </c>
      <c r="I3229" s="2" t="str">
        <f>IF(Table13456[[#This Row],[first]]="0",SUBSTITUTE(TRIM(MID(B3229, 8, 3))," ","0"),SUBSTITUTE(TRIM(MID(B3229, 7, 3))," ","0"))</f>
        <v>2</v>
      </c>
      <c r="J3229" s="2">
        <v>1</v>
      </c>
      <c r="K3229" s="2" t="str">
        <f t="shared" si="150"/>
        <v>536</v>
      </c>
      <c r="L3229" s="2" t="str">
        <f t="shared" si="151"/>
        <v>005</v>
      </c>
      <c r="M3229" s="2" t="str">
        <f t="shared" si="152"/>
        <v>002</v>
      </c>
    </row>
    <row r="3230" spans="2:13" x14ac:dyDescent="0.25">
      <c r="B3230" s="2" t="s">
        <v>1698</v>
      </c>
      <c r="C3230" s="2" t="s">
        <v>1699</v>
      </c>
      <c r="D3230" s="6" t="str">
        <f>+_xlfn.CONCAT(Table13456[[#This Row],[phase1]],Table13456[[#This Row],[phase2]],Table13456[[#This Row],[phase3]],Table13456[[#This Row],[phase4]])</f>
        <v>1536006000</v>
      </c>
      <c r="E3230" s="2" t="str">
        <f>+Table13456[[#This Row],[DESCRIPTION]]</f>
        <v>PIPE RAIL FOR GUARDRAIL</v>
      </c>
      <c r="F3230" s="2" t="str">
        <f>+LEFT(Table13456[[#This Row],[PAY ITEM]],1)</f>
        <v>0</v>
      </c>
      <c r="G3230" s="2" t="str">
        <f>IF(Table13456[[#This Row],[first]]="0",SUBSTITUTE(TRIM(MID(B3230, 2, 3))," ","0"),SUBSTITUTE(TRIM(MID(B3230, 1, 3))," ","0"))</f>
        <v>536</v>
      </c>
      <c r="H3230" s="2" t="str">
        <f>IF(Table13456[[#This Row],[first]]="0",SUBSTITUTE(TRIM(MID(B3230, 5, 3))," ","0"),SUBSTITUTE(TRIM(MID(B3230, 4, 3))," ","0"))</f>
        <v>6</v>
      </c>
      <c r="I3230" s="2" t="str">
        <f>IF(Table13456[[#This Row],[first]]="0",SUBSTITUTE(TRIM(MID(B3230, 8, 3))," ","0"),SUBSTITUTE(TRIM(MID(B3230, 7, 3))," ","0"))</f>
        <v/>
      </c>
      <c r="J3230" s="2">
        <v>1</v>
      </c>
      <c r="K3230" s="2" t="str">
        <f t="shared" si="150"/>
        <v>536</v>
      </c>
      <c r="L3230" s="2" t="str">
        <f t="shared" si="151"/>
        <v>006</v>
      </c>
      <c r="M3230" s="2" t="str">
        <f t="shared" si="152"/>
        <v>000</v>
      </c>
    </row>
    <row r="3231" spans="2:13" x14ac:dyDescent="0.25">
      <c r="B3231" s="2" t="s">
        <v>9413</v>
      </c>
      <c r="C3231" s="2" t="s">
        <v>4957</v>
      </c>
      <c r="D3231" s="6" t="str">
        <f>+_xlfn.CONCAT(Table13456[[#This Row],[phase1]],Table13456[[#This Row],[phase2]],Table13456[[#This Row],[phase3]],Table13456[[#This Row],[phase4]])</f>
        <v>1536007000</v>
      </c>
      <c r="E3231" s="2" t="str">
        <f>+Table13456[[#This Row],[DESCRIPTION]]</f>
        <v>SPECIAL GUARDRAIL POST</v>
      </c>
      <c r="F3231" s="2" t="str">
        <f>+LEFT(Table13456[[#This Row],[PAY ITEM]],1)</f>
        <v>0</v>
      </c>
      <c r="G3231" s="2" t="str">
        <f>IF(Table13456[[#This Row],[first]]="0",SUBSTITUTE(TRIM(MID(B3231, 2, 3))," ","0"),SUBSTITUTE(TRIM(MID(B3231, 1, 3))," ","0"))</f>
        <v>536</v>
      </c>
      <c r="H3231" s="2" t="str">
        <f>IF(Table13456[[#This Row],[first]]="0",SUBSTITUTE(TRIM(MID(B3231, 5, 3))," ","0"),SUBSTITUTE(TRIM(MID(B3231, 4, 3))," ","0"))</f>
        <v>7</v>
      </c>
      <c r="I3231" s="2" t="str">
        <f>IF(Table13456[[#This Row],[first]]="0",SUBSTITUTE(TRIM(MID(B3231, 8, 3))," ","0"),SUBSTITUTE(TRIM(MID(B3231, 7, 3))," ","0"))</f>
        <v/>
      </c>
      <c r="J3231" s="2">
        <v>1</v>
      </c>
      <c r="K3231" s="2" t="str">
        <f t="shared" si="150"/>
        <v>536</v>
      </c>
      <c r="L3231" s="2" t="str">
        <f t="shared" si="151"/>
        <v>007</v>
      </c>
      <c r="M3231" s="2" t="str">
        <f t="shared" si="152"/>
        <v>000</v>
      </c>
    </row>
    <row r="3232" spans="2:13" x14ac:dyDescent="0.25">
      <c r="B3232" s="2" t="s">
        <v>1700</v>
      </c>
      <c r="C3232" s="2" t="s">
        <v>1701</v>
      </c>
      <c r="D3232" s="6" t="str">
        <f>+_xlfn.CONCAT(Table13456[[#This Row],[phase1]],Table13456[[#This Row],[phase2]],Table13456[[#This Row],[phase3]],Table13456[[#This Row],[phase4]])</f>
        <v>1536007001</v>
      </c>
      <c r="E3232" s="2" t="str">
        <f>+Table13456[[#This Row],[DESCRIPTION]]</f>
        <v>SPECIAL GUARDRAIL POST- DEEP POST FOR SLOPE BREAK CONDITION- TIMBER OR STEEL</v>
      </c>
      <c r="F3232" s="2" t="str">
        <f>+LEFT(Table13456[[#This Row],[PAY ITEM]],1)</f>
        <v>0</v>
      </c>
      <c r="G3232" s="2" t="str">
        <f>IF(Table13456[[#This Row],[first]]="0",SUBSTITUTE(TRIM(MID(B3232, 2, 3))," ","0"),SUBSTITUTE(TRIM(MID(B3232, 1, 3))," ","0"))</f>
        <v>536</v>
      </c>
      <c r="H3232" s="2" t="str">
        <f>IF(Table13456[[#This Row],[first]]="0",SUBSTITUTE(TRIM(MID(B3232, 5, 3))," ","0"),SUBSTITUTE(TRIM(MID(B3232, 4, 3))," ","0"))</f>
        <v>7</v>
      </c>
      <c r="I3232" s="2" t="str">
        <f>IF(Table13456[[#This Row],[first]]="0",SUBSTITUTE(TRIM(MID(B3232, 8, 3))," ","0"),SUBSTITUTE(TRIM(MID(B3232, 7, 3))," ","0"))</f>
        <v>1</v>
      </c>
      <c r="J3232" s="2">
        <v>1</v>
      </c>
      <c r="K3232" s="2" t="str">
        <f t="shared" si="150"/>
        <v>536</v>
      </c>
      <c r="L3232" s="2" t="str">
        <f t="shared" si="151"/>
        <v>007</v>
      </c>
      <c r="M3232" s="2" t="str">
        <f t="shared" si="152"/>
        <v>001</v>
      </c>
    </row>
    <row r="3233" spans="2:13" x14ac:dyDescent="0.25">
      <c r="B3233" s="2" t="s">
        <v>1702</v>
      </c>
      <c r="C3233" s="2" t="s">
        <v>1703</v>
      </c>
      <c r="D3233" s="6" t="str">
        <f>+_xlfn.CONCAT(Table13456[[#This Row],[phase1]],Table13456[[#This Row],[phase2]],Table13456[[#This Row],[phase3]],Table13456[[#This Row],[phase4]])</f>
        <v>1536007002</v>
      </c>
      <c r="E3233" s="2" t="str">
        <f>+Table13456[[#This Row],[DESCRIPTION]]</f>
        <v>SPECIAL GUARDRAIL POST- SPECIAL STEEL POST FOR CONCRETE STRUCTURE MOUNT</v>
      </c>
      <c r="F3233" s="2" t="str">
        <f>+LEFT(Table13456[[#This Row],[PAY ITEM]],1)</f>
        <v>0</v>
      </c>
      <c r="G3233" s="2" t="str">
        <f>IF(Table13456[[#This Row],[first]]="0",SUBSTITUTE(TRIM(MID(B3233, 2, 3))," ","0"),SUBSTITUTE(TRIM(MID(B3233, 1, 3))," ","0"))</f>
        <v>536</v>
      </c>
      <c r="H3233" s="2" t="str">
        <f>IF(Table13456[[#This Row],[first]]="0",SUBSTITUTE(TRIM(MID(B3233, 5, 3))," ","0"),SUBSTITUTE(TRIM(MID(B3233, 4, 3))," ","0"))</f>
        <v>7</v>
      </c>
      <c r="I3233" s="2" t="str">
        <f>IF(Table13456[[#This Row],[first]]="0",SUBSTITUTE(TRIM(MID(B3233, 8, 3))," ","0"),SUBSTITUTE(TRIM(MID(B3233, 7, 3))," ","0"))</f>
        <v>2</v>
      </c>
      <c r="J3233" s="2">
        <v>1</v>
      </c>
      <c r="K3233" s="2" t="str">
        <f t="shared" si="150"/>
        <v>536</v>
      </c>
      <c r="L3233" s="2" t="str">
        <f t="shared" si="151"/>
        <v>007</v>
      </c>
      <c r="M3233" s="2" t="str">
        <f t="shared" si="152"/>
        <v>002</v>
      </c>
    </row>
    <row r="3234" spans="2:13" x14ac:dyDescent="0.25">
      <c r="B3234" s="2" t="s">
        <v>1704</v>
      </c>
      <c r="C3234" s="2" t="s">
        <v>1705</v>
      </c>
      <c r="D3234" s="6" t="str">
        <f>+_xlfn.CONCAT(Table13456[[#This Row],[phase1]],Table13456[[#This Row],[phase2]],Table13456[[#This Row],[phase3]],Table13456[[#This Row],[phase4]])</f>
        <v>1536007003</v>
      </c>
      <c r="E3234" s="2" t="str">
        <f>+Table13456[[#This Row],[DESCRIPTION]]</f>
        <v>SPECIAL GUARDRAIL POST- ENCASED POST FOR SHALLOW MOUNT</v>
      </c>
      <c r="F3234" s="2" t="str">
        <f>+LEFT(Table13456[[#This Row],[PAY ITEM]],1)</f>
        <v>0</v>
      </c>
      <c r="G3234" s="2" t="str">
        <f>IF(Table13456[[#This Row],[first]]="0",SUBSTITUTE(TRIM(MID(B3234, 2, 3))," ","0"),SUBSTITUTE(TRIM(MID(B3234, 1, 3))," ","0"))</f>
        <v>536</v>
      </c>
      <c r="H3234" s="2" t="str">
        <f>IF(Table13456[[#This Row],[first]]="0",SUBSTITUTE(TRIM(MID(B3234, 5, 3))," ","0"),SUBSTITUTE(TRIM(MID(B3234, 4, 3))," ","0"))</f>
        <v>7</v>
      </c>
      <c r="I3234" s="2" t="str">
        <f>IF(Table13456[[#This Row],[first]]="0",SUBSTITUTE(TRIM(MID(B3234, 8, 3))," ","0"),SUBSTITUTE(TRIM(MID(B3234, 7, 3))," ","0"))</f>
        <v>3</v>
      </c>
      <c r="J3234" s="2">
        <v>1</v>
      </c>
      <c r="K3234" s="2" t="str">
        <f t="shared" si="150"/>
        <v>536</v>
      </c>
      <c r="L3234" s="2" t="str">
        <f t="shared" si="151"/>
        <v>007</v>
      </c>
      <c r="M3234" s="2" t="str">
        <f t="shared" si="152"/>
        <v>003</v>
      </c>
    </row>
    <row r="3235" spans="2:13" x14ac:dyDescent="0.25">
      <c r="B3235" s="2" t="s">
        <v>1706</v>
      </c>
      <c r="C3235" s="2" t="s">
        <v>1707</v>
      </c>
      <c r="D3235" s="6" t="str">
        <f>+_xlfn.CONCAT(Table13456[[#This Row],[phase1]],Table13456[[#This Row],[phase2]],Table13456[[#This Row],[phase3]],Table13456[[#This Row],[phase4]])</f>
        <v>1536007004</v>
      </c>
      <c r="E3235" s="2" t="str">
        <f>+Table13456[[#This Row],[DESCRIPTION]]</f>
        <v>SPECIAL GUARDRAIL POST- FRANGIBLE LEAVE-OUT FOR MOUNTING THROUGH CONCRETE SURFACE</v>
      </c>
      <c r="F3235" s="2" t="str">
        <f>+LEFT(Table13456[[#This Row],[PAY ITEM]],1)</f>
        <v>0</v>
      </c>
      <c r="G3235" s="2" t="str">
        <f>IF(Table13456[[#This Row],[first]]="0",SUBSTITUTE(TRIM(MID(B3235, 2, 3))," ","0"),SUBSTITUTE(TRIM(MID(B3235, 1, 3))," ","0"))</f>
        <v>536</v>
      </c>
      <c r="H3235" s="2" t="str">
        <f>IF(Table13456[[#This Row],[first]]="0",SUBSTITUTE(TRIM(MID(B3235, 5, 3))," ","0"),SUBSTITUTE(TRIM(MID(B3235, 4, 3))," ","0"))</f>
        <v>7</v>
      </c>
      <c r="I3235" s="2" t="str">
        <f>IF(Table13456[[#This Row],[first]]="0",SUBSTITUTE(TRIM(MID(B3235, 8, 3))," ","0"),SUBSTITUTE(TRIM(MID(B3235, 7, 3))," ","0"))</f>
        <v>4</v>
      </c>
      <c r="J3235" s="2">
        <v>1</v>
      </c>
      <c r="K3235" s="2" t="str">
        <f t="shared" si="150"/>
        <v>536</v>
      </c>
      <c r="L3235" s="2" t="str">
        <f t="shared" si="151"/>
        <v>007</v>
      </c>
      <c r="M3235" s="2" t="str">
        <f t="shared" si="152"/>
        <v>004</v>
      </c>
    </row>
    <row r="3236" spans="2:13" x14ac:dyDescent="0.25">
      <c r="B3236" s="2" t="s">
        <v>9414</v>
      </c>
      <c r="C3236" s="2" t="s">
        <v>9415</v>
      </c>
      <c r="D3236" s="6" t="str">
        <f>+_xlfn.CONCAT(Table13456[[#This Row],[phase1]],Table13456[[#This Row],[phase2]],Table13456[[#This Row],[phase3]],Table13456[[#This Row],[phase4]])</f>
        <v>1536008000</v>
      </c>
      <c r="E3236" s="2" t="str">
        <f>+Table13456[[#This Row],[DESCRIPTION]]</f>
        <v>GUARDRAIL- BRIDGE ANCHORAGE ASSEMBLY,  FURNISH &amp; INSTALL</v>
      </c>
      <c r="F3236" s="2" t="str">
        <f>+LEFT(Table13456[[#This Row],[PAY ITEM]],1)</f>
        <v>0</v>
      </c>
      <c r="G3236" s="2" t="str">
        <f>IF(Table13456[[#This Row],[first]]="0",SUBSTITUTE(TRIM(MID(B3236, 2, 3))," ","0"),SUBSTITUTE(TRIM(MID(B3236, 1, 3))," ","0"))</f>
        <v>536</v>
      </c>
      <c r="H3236" s="2" t="str">
        <f>IF(Table13456[[#This Row],[first]]="0",SUBSTITUTE(TRIM(MID(B3236, 5, 3))," ","0"),SUBSTITUTE(TRIM(MID(B3236, 4, 3))," ","0"))</f>
        <v>8</v>
      </c>
      <c r="I3236" s="2" t="str">
        <f>IF(Table13456[[#This Row],[first]]="0",SUBSTITUTE(TRIM(MID(B3236, 8, 3))," ","0"),SUBSTITUTE(TRIM(MID(B3236, 7, 3))," ","0"))</f>
        <v/>
      </c>
      <c r="J3236" s="2">
        <v>1</v>
      </c>
      <c r="K3236" s="2" t="str">
        <f t="shared" si="150"/>
        <v>536</v>
      </c>
      <c r="L3236" s="2" t="str">
        <f t="shared" si="151"/>
        <v>008</v>
      </c>
      <c r="M3236" s="2" t="str">
        <f t="shared" si="152"/>
        <v>000</v>
      </c>
    </row>
    <row r="3237" spans="2:13" x14ac:dyDescent="0.25">
      <c r="B3237" s="2" t="s">
        <v>9416</v>
      </c>
      <c r="C3237" s="2" t="s">
        <v>9417</v>
      </c>
      <c r="D3237" s="6" t="str">
        <f>+_xlfn.CONCAT(Table13456[[#This Row],[phase1]],Table13456[[#This Row],[phase2]],Table13456[[#This Row],[phase3]],Table13456[[#This Row],[phase4]])</f>
        <v>1536008001</v>
      </c>
      <c r="E3237" s="2" t="str">
        <f>+Table13456[[#This Row],[DESCRIPTION]]</f>
        <v>GUARDRAIL, BRIDGE ANCHORAGE ASSEMBLY, INSTALL</v>
      </c>
      <c r="F3237" s="2" t="str">
        <f>+LEFT(Table13456[[#This Row],[PAY ITEM]],1)</f>
        <v>0</v>
      </c>
      <c r="G3237" s="2" t="str">
        <f>IF(Table13456[[#This Row],[first]]="0",SUBSTITUTE(TRIM(MID(B3237, 2, 3))," ","0"),SUBSTITUTE(TRIM(MID(B3237, 1, 3))," ","0"))</f>
        <v>536</v>
      </c>
      <c r="H3237" s="2" t="str">
        <f>IF(Table13456[[#This Row],[first]]="0",SUBSTITUTE(TRIM(MID(B3237, 5, 3))," ","0"),SUBSTITUTE(TRIM(MID(B3237, 4, 3))," ","0"))</f>
        <v>8</v>
      </c>
      <c r="I3237" s="2" t="str">
        <f>IF(Table13456[[#This Row],[first]]="0",SUBSTITUTE(TRIM(MID(B3237, 8, 3))," ","0"),SUBSTITUTE(TRIM(MID(B3237, 7, 3))," ","0"))</f>
        <v>1</v>
      </c>
      <c r="J3237" s="2">
        <v>1</v>
      </c>
      <c r="K3237" s="2" t="str">
        <f t="shared" si="150"/>
        <v>536</v>
      </c>
      <c r="L3237" s="2" t="str">
        <f t="shared" si="151"/>
        <v>008</v>
      </c>
      <c r="M3237" s="2" t="str">
        <f t="shared" si="152"/>
        <v>001</v>
      </c>
    </row>
    <row r="3238" spans="2:13" x14ac:dyDescent="0.25">
      <c r="B3238" s="4" t="s">
        <v>9418</v>
      </c>
      <c r="C3238" s="2" t="s">
        <v>9419</v>
      </c>
      <c r="D3238" s="6" t="str">
        <f>+_xlfn.CONCAT(Table13456[[#This Row],[phase1]],Table13456[[#This Row],[phase2]],Table13456[[#This Row],[phase3]],Table13456[[#This Row],[phase4]])</f>
        <v>1536008003</v>
      </c>
      <c r="E3238" s="2" t="str">
        <f>+Table13456[[#This Row],[DESCRIPTION]]</f>
        <v>GUARDRAIL, BRIDGE ANCHORAGE ASSEMBLY, RELOCATE</v>
      </c>
      <c r="F3238" s="2" t="str">
        <f>+LEFT(Table13456[[#This Row],[PAY ITEM]],1)</f>
        <v>0</v>
      </c>
      <c r="G3238" s="2" t="str">
        <f>IF(Table13456[[#This Row],[first]]="0",SUBSTITUTE(TRIM(MID(B3238, 2, 3))," ","0"),SUBSTITUTE(TRIM(MID(B3238, 1, 3))," ","0"))</f>
        <v>536</v>
      </c>
      <c r="H3238" s="2" t="str">
        <f>IF(Table13456[[#This Row],[first]]="0",SUBSTITUTE(TRIM(MID(B3238, 5, 3))," ","0"),SUBSTITUTE(TRIM(MID(B3238, 4, 3))," ","0"))</f>
        <v>8</v>
      </c>
      <c r="I3238" s="2" t="str">
        <f>IF(Table13456[[#This Row],[first]]="0",SUBSTITUTE(TRIM(MID(B3238, 8, 3))," ","0"),SUBSTITUTE(TRIM(MID(B3238, 7, 3))," ","0"))</f>
        <v>3</v>
      </c>
      <c r="J3238" s="2">
        <v>1</v>
      </c>
      <c r="K3238" s="2" t="str">
        <f t="shared" si="150"/>
        <v>536</v>
      </c>
      <c r="L3238" s="2" t="str">
        <f t="shared" si="151"/>
        <v>008</v>
      </c>
      <c r="M3238" s="2" t="str">
        <f t="shared" si="152"/>
        <v>003</v>
      </c>
    </row>
    <row r="3239" spans="2:13" x14ac:dyDescent="0.25">
      <c r="B3239" s="2" t="s">
        <v>9420</v>
      </c>
      <c r="C3239" s="2" t="s">
        <v>6633</v>
      </c>
      <c r="D3239" s="6" t="str">
        <f>+_xlfn.CONCAT(Table13456[[#This Row],[phase1]],Table13456[[#This Row],[phase2]],Table13456[[#This Row],[phase3]],Table13456[[#This Row],[phase4]])</f>
        <v>1536008005</v>
      </c>
      <c r="E3239" s="2" t="str">
        <f>+Table13456[[#This Row],[DESCRIPTION]]</f>
        <v>TEMP DUMMY PAYITEM FOR WT DATA MIGRATION</v>
      </c>
      <c r="F3239" s="2" t="str">
        <f>+LEFT(Table13456[[#This Row],[PAY ITEM]],1)</f>
        <v>0</v>
      </c>
      <c r="G3239" s="2" t="str">
        <f>IF(Table13456[[#This Row],[first]]="0",SUBSTITUTE(TRIM(MID(B3239, 2, 3))," ","0"),SUBSTITUTE(TRIM(MID(B3239, 1, 3))," ","0"))</f>
        <v>536</v>
      </c>
      <c r="H3239" s="2" t="str">
        <f>IF(Table13456[[#This Row],[first]]="0",SUBSTITUTE(TRIM(MID(B3239, 5, 3))," ","0"),SUBSTITUTE(TRIM(MID(B3239, 4, 3))," ","0"))</f>
        <v>8</v>
      </c>
      <c r="I3239" s="2" t="str">
        <f>IF(Table13456[[#This Row],[first]]="0",SUBSTITUTE(TRIM(MID(B3239, 8, 3))," ","0"),SUBSTITUTE(TRIM(MID(B3239, 7, 3))," ","0"))</f>
        <v>5</v>
      </c>
      <c r="J3239" s="2">
        <v>1</v>
      </c>
      <c r="K3239" s="2" t="str">
        <f t="shared" si="150"/>
        <v>536</v>
      </c>
      <c r="L3239" s="2" t="str">
        <f t="shared" si="151"/>
        <v>008</v>
      </c>
      <c r="M3239" s="2" t="str">
        <f t="shared" si="152"/>
        <v>005</v>
      </c>
    </row>
    <row r="3240" spans="2:13" x14ac:dyDescent="0.25">
      <c r="B3240" s="4" t="s">
        <v>9421</v>
      </c>
      <c r="C3240" s="2" t="s">
        <v>9422</v>
      </c>
      <c r="D3240" s="6" t="str">
        <f>+_xlfn.CONCAT(Table13456[[#This Row],[phase1]],Table13456[[#This Row],[phase2]],Table13456[[#This Row],[phase3]],Table13456[[#This Row],[phase4]])</f>
        <v>1536008006</v>
      </c>
      <c r="E3240" s="2" t="str">
        <f>+Table13456[[#This Row],[DESCRIPTION]]</f>
        <v>GUARDRAIL, BRIDGE ANCHORAGE ASSEMBLY, REMOVE</v>
      </c>
      <c r="F3240" s="2" t="str">
        <f>+LEFT(Table13456[[#This Row],[PAY ITEM]],1)</f>
        <v>0</v>
      </c>
      <c r="G3240" s="2" t="str">
        <f>IF(Table13456[[#This Row],[first]]="0",SUBSTITUTE(TRIM(MID(B3240, 2, 3))," ","0"),SUBSTITUTE(TRIM(MID(B3240, 1, 3))," ","0"))</f>
        <v>536</v>
      </c>
      <c r="H3240" s="2" t="str">
        <f>IF(Table13456[[#This Row],[first]]="0",SUBSTITUTE(TRIM(MID(B3240, 5, 3))," ","0"),SUBSTITUTE(TRIM(MID(B3240, 4, 3))," ","0"))</f>
        <v>8</v>
      </c>
      <c r="I3240" s="2" t="str">
        <f>IF(Table13456[[#This Row],[first]]="0",SUBSTITUTE(TRIM(MID(B3240, 8, 3))," ","0"),SUBSTITUTE(TRIM(MID(B3240, 7, 3))," ","0"))</f>
        <v>6</v>
      </c>
      <c r="J3240" s="2">
        <v>1</v>
      </c>
      <c r="K3240" s="2" t="str">
        <f t="shared" si="150"/>
        <v>536</v>
      </c>
      <c r="L3240" s="2" t="str">
        <f t="shared" si="151"/>
        <v>008</v>
      </c>
      <c r="M3240" s="2" t="str">
        <f t="shared" si="152"/>
        <v>006</v>
      </c>
    </row>
    <row r="3241" spans="2:13" x14ac:dyDescent="0.25">
      <c r="B3241" s="2" t="s">
        <v>9423</v>
      </c>
      <c r="C3241" s="2" t="s">
        <v>9424</v>
      </c>
      <c r="D3241" s="6" t="str">
        <f>+_xlfn.CONCAT(Table13456[[#This Row],[phase1]],Table13456[[#This Row],[phase2]],Table13456[[#This Row],[phase3]],Table13456[[#This Row],[phase4]])</f>
        <v>1536008011</v>
      </c>
      <c r="E3241" s="2" t="str">
        <f>+Table13456[[#This Row],[DESCRIPTION]]</f>
        <v>APPROACH TRANSITION TO RIGID BARRIER CONNECTION, FURNISH &amp; INSTALL</v>
      </c>
      <c r="F3241" s="2" t="str">
        <f>+LEFT(Table13456[[#This Row],[PAY ITEM]],1)</f>
        <v>0</v>
      </c>
      <c r="G3241" s="2" t="str">
        <f>IF(Table13456[[#This Row],[first]]="0",SUBSTITUTE(TRIM(MID(B3241, 2, 3))," ","0"),SUBSTITUTE(TRIM(MID(B3241, 1, 3))," ","0"))</f>
        <v>536</v>
      </c>
      <c r="H3241" s="2" t="str">
        <f>IF(Table13456[[#This Row],[first]]="0",SUBSTITUTE(TRIM(MID(B3241, 5, 3))," ","0"),SUBSTITUTE(TRIM(MID(B3241, 4, 3))," ","0"))</f>
        <v>8</v>
      </c>
      <c r="I3241" s="2" t="str">
        <f>IF(Table13456[[#This Row],[first]]="0",SUBSTITUTE(TRIM(MID(B3241, 8, 3))," ","0"),SUBSTITUTE(TRIM(MID(B3241, 7, 3))," ","0"))</f>
        <v>11</v>
      </c>
      <c r="J3241" s="2">
        <v>1</v>
      </c>
      <c r="K3241" s="2" t="str">
        <f t="shared" si="150"/>
        <v>536</v>
      </c>
      <c r="L3241" s="2" t="str">
        <f t="shared" si="151"/>
        <v>008</v>
      </c>
      <c r="M3241" s="2" t="str">
        <f t="shared" si="152"/>
        <v>011</v>
      </c>
    </row>
    <row r="3242" spans="2:13" x14ac:dyDescent="0.25">
      <c r="B3242" s="4" t="s">
        <v>9425</v>
      </c>
      <c r="C3242" s="2" t="s">
        <v>9426</v>
      </c>
      <c r="D3242" s="6" t="str">
        <f>+_xlfn.CONCAT(Table13456[[#This Row],[phase1]],Table13456[[#This Row],[phase2]],Table13456[[#This Row],[phase3]],Table13456[[#This Row],[phase4]])</f>
        <v>1536008012</v>
      </c>
      <c r="E3242" s="2" t="str">
        <f>+Table13456[[#This Row],[DESCRIPTION]]</f>
        <v>APPROACH TRANSITION CONNECTION TO RIGID BARRIER, FURNISH AND INSTALL, TL-2</v>
      </c>
      <c r="F3242" s="2" t="str">
        <f>+LEFT(Table13456[[#This Row],[PAY ITEM]],1)</f>
        <v>0</v>
      </c>
      <c r="G3242" s="2" t="str">
        <f>IF(Table13456[[#This Row],[first]]="0",SUBSTITUTE(TRIM(MID(B3242, 2, 3))," ","0"),SUBSTITUTE(TRIM(MID(B3242, 1, 3))," ","0"))</f>
        <v>536</v>
      </c>
      <c r="H3242" s="2" t="str">
        <f>IF(Table13456[[#This Row],[first]]="0",SUBSTITUTE(TRIM(MID(B3242, 5, 3))," ","0"),SUBSTITUTE(TRIM(MID(B3242, 4, 3))," ","0"))</f>
        <v>8</v>
      </c>
      <c r="I3242" s="2" t="str">
        <f>IF(Table13456[[#This Row],[first]]="0",SUBSTITUTE(TRIM(MID(B3242, 8, 3))," ","0"),SUBSTITUTE(TRIM(MID(B3242, 7, 3))," ","0"))</f>
        <v>12</v>
      </c>
      <c r="J3242" s="2">
        <v>1</v>
      </c>
      <c r="K3242" s="2" t="str">
        <f t="shared" si="150"/>
        <v>536</v>
      </c>
      <c r="L3242" s="2" t="str">
        <f t="shared" si="151"/>
        <v>008</v>
      </c>
      <c r="M3242" s="2" t="str">
        <f t="shared" si="152"/>
        <v>012</v>
      </c>
    </row>
    <row r="3243" spans="2:13" x14ac:dyDescent="0.25">
      <c r="B3243" s="2" t="s">
        <v>9427</v>
      </c>
      <c r="C3243" s="2" t="s">
        <v>9428</v>
      </c>
      <c r="D3243" s="6" t="str">
        <f>+_xlfn.CONCAT(Table13456[[#This Row],[phase1]],Table13456[[#This Row],[phase2]],Table13456[[#This Row],[phase3]],Table13456[[#This Row],[phase4]])</f>
        <v>1536008013</v>
      </c>
      <c r="E3243" s="2" t="str">
        <f>+Table13456[[#This Row],[DESCRIPTION]]</f>
        <v>APPROACH TRANSITION CONNECTION TO RIGID BARRIER, FURNISH AND INSTALL, TL-3</v>
      </c>
      <c r="F3243" s="2" t="str">
        <f>+LEFT(Table13456[[#This Row],[PAY ITEM]],1)</f>
        <v>0</v>
      </c>
      <c r="G3243" s="2" t="str">
        <f>IF(Table13456[[#This Row],[first]]="0",SUBSTITUTE(TRIM(MID(B3243, 2, 3))," ","0"),SUBSTITUTE(TRIM(MID(B3243, 1, 3))," ","0"))</f>
        <v>536</v>
      </c>
      <c r="H3243" s="2" t="str">
        <f>IF(Table13456[[#This Row],[first]]="0",SUBSTITUTE(TRIM(MID(B3243, 5, 3))," ","0"),SUBSTITUTE(TRIM(MID(B3243, 4, 3))," ","0"))</f>
        <v>8</v>
      </c>
      <c r="I3243" s="2" t="str">
        <f>IF(Table13456[[#This Row],[first]]="0",SUBSTITUTE(TRIM(MID(B3243, 8, 3))," ","0"),SUBSTITUTE(TRIM(MID(B3243, 7, 3))," ","0"))</f>
        <v>13</v>
      </c>
      <c r="J3243" s="2">
        <v>1</v>
      </c>
      <c r="K3243" s="2" t="str">
        <f t="shared" si="150"/>
        <v>536</v>
      </c>
      <c r="L3243" s="2" t="str">
        <f t="shared" si="151"/>
        <v>008</v>
      </c>
      <c r="M3243" s="2" t="str">
        <f t="shared" si="152"/>
        <v>013</v>
      </c>
    </row>
    <row r="3244" spans="2:13" x14ac:dyDescent="0.25">
      <c r="B3244" s="2" t="s">
        <v>9429</v>
      </c>
      <c r="C3244" s="2" t="s">
        <v>9430</v>
      </c>
      <c r="D3244" s="6" t="str">
        <f>+_xlfn.CONCAT(Table13456[[#This Row],[phase1]],Table13456[[#This Row],[phase2]],Table13456[[#This Row],[phase3]],Table13456[[#This Row],[phase4]])</f>
        <v>1536008040</v>
      </c>
      <c r="E3244" s="2" t="str">
        <f>+Table13456[[#This Row],[DESCRIPTION]]</f>
        <v>APPROACH TRANSITION TO RIGID BARRIER- BRIDGE ANCHORAGE ASSEMBLY, RELOCATE</v>
      </c>
      <c r="F3244" s="2" t="str">
        <f>+LEFT(Table13456[[#This Row],[PAY ITEM]],1)</f>
        <v>0</v>
      </c>
      <c r="G3244" s="2" t="str">
        <f>IF(Table13456[[#This Row],[first]]="0",SUBSTITUTE(TRIM(MID(B3244, 2, 3))," ","0"),SUBSTITUTE(TRIM(MID(B3244, 1, 3))," ","0"))</f>
        <v>536</v>
      </c>
      <c r="H3244" s="2" t="str">
        <f>IF(Table13456[[#This Row],[first]]="0",SUBSTITUTE(TRIM(MID(B3244, 5, 3))," ","0"),SUBSTITUTE(TRIM(MID(B3244, 4, 3))," ","0"))</f>
        <v>8</v>
      </c>
      <c r="I3244" s="2" t="str">
        <f>IF(Table13456[[#This Row],[first]]="0",SUBSTITUTE(TRIM(MID(B3244, 8, 3))," ","0"),SUBSTITUTE(TRIM(MID(B3244, 7, 3))," ","0"))</f>
        <v>40</v>
      </c>
      <c r="J3244" s="2">
        <v>1</v>
      </c>
      <c r="K3244" s="2" t="str">
        <f t="shared" si="150"/>
        <v>536</v>
      </c>
      <c r="L3244" s="2" t="str">
        <f t="shared" si="151"/>
        <v>008</v>
      </c>
      <c r="M3244" s="2" t="str">
        <f t="shared" si="152"/>
        <v>040</v>
      </c>
    </row>
    <row r="3245" spans="2:13" x14ac:dyDescent="0.25">
      <c r="B3245" s="4" t="s">
        <v>9431</v>
      </c>
      <c r="C3245" s="2" t="s">
        <v>9432</v>
      </c>
      <c r="D3245" s="6" t="str">
        <f>+_xlfn.CONCAT(Table13456[[#This Row],[phase1]],Table13456[[#This Row],[phase2]],Table13456[[#This Row],[phase3]],Table13456[[#This Row],[phase4]])</f>
        <v>1536008060</v>
      </c>
      <c r="E3245" s="2" t="str">
        <f>+Table13456[[#This Row],[DESCRIPTION]]</f>
        <v>APPROACH TRANSITION TO RIGID BARRIER- BRIDGE ANCHORAGE ASSEMBLY, REMOVE</v>
      </c>
      <c r="F3245" s="2" t="str">
        <f>+LEFT(Table13456[[#This Row],[PAY ITEM]],1)</f>
        <v>0</v>
      </c>
      <c r="G3245" s="2" t="str">
        <f>IF(Table13456[[#This Row],[first]]="0",SUBSTITUTE(TRIM(MID(B3245, 2, 3))," ","0"),SUBSTITUTE(TRIM(MID(B3245, 1, 3))," ","0"))</f>
        <v>536</v>
      </c>
      <c r="H3245" s="2" t="str">
        <f>IF(Table13456[[#This Row],[first]]="0",SUBSTITUTE(TRIM(MID(B3245, 5, 3))," ","0"),SUBSTITUTE(TRIM(MID(B3245, 4, 3))," ","0"))</f>
        <v>8</v>
      </c>
      <c r="I3245" s="2" t="str">
        <f>IF(Table13456[[#This Row],[first]]="0",SUBSTITUTE(TRIM(MID(B3245, 8, 3))," ","0"),SUBSTITUTE(TRIM(MID(B3245, 7, 3))," ","0"))</f>
        <v>60</v>
      </c>
      <c r="J3245" s="2">
        <v>1</v>
      </c>
      <c r="K3245" s="2" t="str">
        <f t="shared" si="150"/>
        <v>536</v>
      </c>
      <c r="L3245" s="2" t="str">
        <f t="shared" si="151"/>
        <v>008</v>
      </c>
      <c r="M3245" s="2" t="str">
        <f t="shared" si="152"/>
        <v>060</v>
      </c>
    </row>
    <row r="3246" spans="2:13" x14ac:dyDescent="0.25">
      <c r="B3246" s="4" t="s">
        <v>1708</v>
      </c>
      <c r="C3246" s="2" t="s">
        <v>1709</v>
      </c>
      <c r="D3246" s="6" t="str">
        <f>+_xlfn.CONCAT(Table13456[[#This Row],[phase1]],Table13456[[#This Row],[phase2]],Table13456[[#This Row],[phase3]],Table13456[[#This Row],[phase4]])</f>
        <v>1536008111</v>
      </c>
      <c r="E3246" s="2" t="str">
        <f>+Table13456[[#This Row],[DESCRIPTION]]</f>
        <v>GUARDRAIL TRANSITION CONNECTION TO RIGID BARRIER, F&amp;I- INDEX 536-001,  APPROACH TL-2</v>
      </c>
      <c r="F3246" s="2" t="str">
        <f>+LEFT(Table13456[[#This Row],[PAY ITEM]],1)</f>
        <v>0</v>
      </c>
      <c r="G3246" s="2" t="str">
        <f>IF(Table13456[[#This Row],[first]]="0",SUBSTITUTE(TRIM(MID(B3246, 2, 3))," ","0"),SUBSTITUTE(TRIM(MID(B3246, 1, 3))," ","0"))</f>
        <v>536</v>
      </c>
      <c r="H3246" s="2" t="str">
        <f>IF(Table13456[[#This Row],[first]]="0",SUBSTITUTE(TRIM(MID(B3246, 5, 3))," ","0"),SUBSTITUTE(TRIM(MID(B3246, 4, 3))," ","0"))</f>
        <v>8</v>
      </c>
      <c r="I3246" s="2" t="str">
        <f>IF(Table13456[[#This Row],[first]]="0",SUBSTITUTE(TRIM(MID(B3246, 8, 3))," ","0"),SUBSTITUTE(TRIM(MID(B3246, 7, 3))," ","0"))</f>
        <v>111</v>
      </c>
      <c r="J3246" s="2">
        <v>1</v>
      </c>
      <c r="K3246" s="2" t="str">
        <f t="shared" si="150"/>
        <v>536</v>
      </c>
      <c r="L3246" s="2" t="str">
        <f t="shared" si="151"/>
        <v>008</v>
      </c>
      <c r="M3246" s="2" t="str">
        <f t="shared" si="152"/>
        <v>111</v>
      </c>
    </row>
    <row r="3247" spans="2:13" x14ac:dyDescent="0.25">
      <c r="B3247" s="2" t="s">
        <v>1710</v>
      </c>
      <c r="C3247" s="2" t="s">
        <v>1711</v>
      </c>
      <c r="D3247" s="6" t="str">
        <f>+_xlfn.CONCAT(Table13456[[#This Row],[phase1]],Table13456[[#This Row],[phase2]],Table13456[[#This Row],[phase3]],Table13456[[#This Row],[phase4]])</f>
        <v>1536008112</v>
      </c>
      <c r="E3247" s="2" t="str">
        <f>+Table13456[[#This Row],[DESCRIPTION]]</f>
        <v>GUARDRAIL TRANSITION CONNECTION TO RIGID BARRIER, F&amp;I- INDEX 536-001,  APPROACH TL-3</v>
      </c>
      <c r="F3247" s="2" t="str">
        <f>+LEFT(Table13456[[#This Row],[PAY ITEM]],1)</f>
        <v>0</v>
      </c>
      <c r="G3247" s="2" t="str">
        <f>IF(Table13456[[#This Row],[first]]="0",SUBSTITUTE(TRIM(MID(B3247, 2, 3))," ","0"),SUBSTITUTE(TRIM(MID(B3247, 1, 3))," ","0"))</f>
        <v>536</v>
      </c>
      <c r="H3247" s="2" t="str">
        <f>IF(Table13456[[#This Row],[first]]="0",SUBSTITUTE(TRIM(MID(B3247, 5, 3))," ","0"),SUBSTITUTE(TRIM(MID(B3247, 4, 3))," ","0"))</f>
        <v>8</v>
      </c>
      <c r="I3247" s="2" t="str">
        <f>IF(Table13456[[#This Row],[first]]="0",SUBSTITUTE(TRIM(MID(B3247, 8, 3))," ","0"),SUBSTITUTE(TRIM(MID(B3247, 7, 3))," ","0"))</f>
        <v>112</v>
      </c>
      <c r="J3247" s="2">
        <v>1</v>
      </c>
      <c r="K3247" s="2" t="str">
        <f t="shared" si="150"/>
        <v>536</v>
      </c>
      <c r="L3247" s="2" t="str">
        <f t="shared" si="151"/>
        <v>008</v>
      </c>
      <c r="M3247" s="2" t="str">
        <f t="shared" si="152"/>
        <v>112</v>
      </c>
    </row>
    <row r="3248" spans="2:13" x14ac:dyDescent="0.25">
      <c r="B3248" s="2" t="s">
        <v>1712</v>
      </c>
      <c r="C3248" s="2" t="s">
        <v>1713</v>
      </c>
      <c r="D3248" s="6" t="str">
        <f>+_xlfn.CONCAT(Table13456[[#This Row],[phase1]],Table13456[[#This Row],[phase2]],Table13456[[#This Row],[phase3]],Table13456[[#This Row],[phase4]])</f>
        <v>1536008113</v>
      </c>
      <c r="E3248" s="2" t="str">
        <f>+Table13456[[#This Row],[DESCRIPTION]]</f>
        <v>GUARDRAIL TRANSITION CONNECTION TO RIGID BARRIER, F&amp;I- INDEX 536-001, TRAILING</v>
      </c>
      <c r="F3248" s="2" t="str">
        <f>+LEFT(Table13456[[#This Row],[PAY ITEM]],1)</f>
        <v>0</v>
      </c>
      <c r="G3248" s="2" t="str">
        <f>IF(Table13456[[#This Row],[first]]="0",SUBSTITUTE(TRIM(MID(B3248, 2, 3))," ","0"),SUBSTITUTE(TRIM(MID(B3248, 1, 3))," ","0"))</f>
        <v>536</v>
      </c>
      <c r="H3248" s="2" t="str">
        <f>IF(Table13456[[#This Row],[first]]="0",SUBSTITUTE(TRIM(MID(B3248, 5, 3))," ","0"),SUBSTITUTE(TRIM(MID(B3248, 4, 3))," ","0"))</f>
        <v>8</v>
      </c>
      <c r="I3248" s="2" t="str">
        <f>IF(Table13456[[#This Row],[first]]="0",SUBSTITUTE(TRIM(MID(B3248, 8, 3))," ","0"),SUBSTITUTE(TRIM(MID(B3248, 7, 3))," ","0"))</f>
        <v>113</v>
      </c>
      <c r="J3248" s="2">
        <v>1</v>
      </c>
      <c r="K3248" s="2" t="str">
        <f t="shared" si="150"/>
        <v>536</v>
      </c>
      <c r="L3248" s="2" t="str">
        <f t="shared" si="151"/>
        <v>008</v>
      </c>
      <c r="M3248" s="2" t="str">
        <f t="shared" si="152"/>
        <v>113</v>
      </c>
    </row>
    <row r="3249" spans="2:13" x14ac:dyDescent="0.25">
      <c r="B3249" s="2" t="s">
        <v>1714</v>
      </c>
      <c r="C3249" s="2" t="s">
        <v>1715</v>
      </c>
      <c r="D3249" s="6" t="str">
        <f>+_xlfn.CONCAT(Table13456[[#This Row],[phase1]],Table13456[[#This Row],[phase2]],Table13456[[#This Row],[phase3]],Table13456[[#This Row],[phase4]])</f>
        <v>1536008122</v>
      </c>
      <c r="E3249" s="2" t="str">
        <f>+Table13456[[#This Row],[DESCRIPTION]]</f>
        <v>GUARDRAIL TRANSITION CONNECTION TO RIGID BARRIER, F&amp;I- INDEX 536-002, APPROACH TL-3</v>
      </c>
      <c r="F3249" s="2" t="str">
        <f>+LEFT(Table13456[[#This Row],[PAY ITEM]],1)</f>
        <v>0</v>
      </c>
      <c r="G3249" s="2" t="str">
        <f>IF(Table13456[[#This Row],[first]]="0",SUBSTITUTE(TRIM(MID(B3249, 2, 3))," ","0"),SUBSTITUTE(TRIM(MID(B3249, 1, 3))," ","0"))</f>
        <v>536</v>
      </c>
      <c r="H3249" s="2" t="str">
        <f>IF(Table13456[[#This Row],[first]]="0",SUBSTITUTE(TRIM(MID(B3249, 5, 3))," ","0"),SUBSTITUTE(TRIM(MID(B3249, 4, 3))," ","0"))</f>
        <v>8</v>
      </c>
      <c r="I3249" s="2" t="str">
        <f>IF(Table13456[[#This Row],[first]]="0",SUBSTITUTE(TRIM(MID(B3249, 8, 3))," ","0"),SUBSTITUTE(TRIM(MID(B3249, 7, 3))," ","0"))</f>
        <v>122</v>
      </c>
      <c r="J3249" s="2">
        <v>1</v>
      </c>
      <c r="K3249" s="2" t="str">
        <f t="shared" si="150"/>
        <v>536</v>
      </c>
      <c r="L3249" s="2" t="str">
        <f t="shared" si="151"/>
        <v>008</v>
      </c>
      <c r="M3249" s="2" t="str">
        <f t="shared" si="152"/>
        <v>122</v>
      </c>
    </row>
    <row r="3250" spans="2:13" x14ac:dyDescent="0.25">
      <c r="B3250" s="2" t="s">
        <v>1716</v>
      </c>
      <c r="C3250" s="2" t="s">
        <v>1717</v>
      </c>
      <c r="D3250" s="6" t="str">
        <f>+_xlfn.CONCAT(Table13456[[#This Row],[phase1]],Table13456[[#This Row],[phase2]],Table13456[[#This Row],[phase3]],Table13456[[#This Row],[phase4]])</f>
        <v>1536008123</v>
      </c>
      <c r="E3250" s="2" t="str">
        <f>+Table13456[[#This Row],[DESCRIPTION]]</f>
        <v>GUARDRAIL TRANSITION CONNECTION TO RIGID BARRIER, F&amp;I- INDEX 536-002, TRAILING</v>
      </c>
      <c r="F3250" s="2" t="str">
        <f>+LEFT(Table13456[[#This Row],[PAY ITEM]],1)</f>
        <v>0</v>
      </c>
      <c r="G3250" s="2" t="str">
        <f>IF(Table13456[[#This Row],[first]]="0",SUBSTITUTE(TRIM(MID(B3250, 2, 3))," ","0"),SUBSTITUTE(TRIM(MID(B3250, 1, 3))," ","0"))</f>
        <v>536</v>
      </c>
      <c r="H3250" s="2" t="str">
        <f>IF(Table13456[[#This Row],[first]]="0",SUBSTITUTE(TRIM(MID(B3250, 5, 3))," ","0"),SUBSTITUTE(TRIM(MID(B3250, 4, 3))," ","0"))</f>
        <v>8</v>
      </c>
      <c r="I3250" s="2" t="str">
        <f>IF(Table13456[[#This Row],[first]]="0",SUBSTITUTE(TRIM(MID(B3250, 8, 3))," ","0"),SUBSTITUTE(TRIM(MID(B3250, 7, 3))," ","0"))</f>
        <v>123</v>
      </c>
      <c r="J3250" s="2">
        <v>1</v>
      </c>
      <c r="K3250" s="2" t="str">
        <f t="shared" si="150"/>
        <v>536</v>
      </c>
      <c r="L3250" s="2" t="str">
        <f t="shared" si="151"/>
        <v>008</v>
      </c>
      <c r="M3250" s="2" t="str">
        <f t="shared" si="152"/>
        <v>123</v>
      </c>
    </row>
    <row r="3251" spans="2:13" x14ac:dyDescent="0.25">
      <c r="B3251" s="2" t="s">
        <v>1718</v>
      </c>
      <c r="C3251" s="2" t="s">
        <v>1719</v>
      </c>
      <c r="D3251" s="6" t="str">
        <f>+_xlfn.CONCAT(Table13456[[#This Row],[phase1]],Table13456[[#This Row],[phase2]],Table13456[[#This Row],[phase3]],Table13456[[#This Row],[phase4]])</f>
        <v>1536073000</v>
      </c>
      <c r="E3251" s="2" t="str">
        <f>+Table13456[[#This Row],[DESCRIPTION]]</f>
        <v>GUARDRAIL REMOVAL</v>
      </c>
      <c r="F3251" s="2" t="str">
        <f>+LEFT(Table13456[[#This Row],[PAY ITEM]],1)</f>
        <v>0</v>
      </c>
      <c r="G3251" s="2" t="str">
        <f>IF(Table13456[[#This Row],[first]]="0",SUBSTITUTE(TRIM(MID(B3251, 2, 3))," ","0"),SUBSTITUTE(TRIM(MID(B3251, 1, 3))," ","0"))</f>
        <v>536</v>
      </c>
      <c r="H3251" s="2" t="str">
        <f>IF(Table13456[[#This Row],[first]]="0",SUBSTITUTE(TRIM(MID(B3251, 5, 3))," ","0"),SUBSTITUTE(TRIM(MID(B3251, 4, 3))," ","0"))</f>
        <v>73</v>
      </c>
      <c r="I3251" s="2" t="str">
        <f>IF(Table13456[[#This Row],[first]]="0",SUBSTITUTE(TRIM(MID(B3251, 8, 3))," ","0"),SUBSTITUTE(TRIM(MID(B3251, 7, 3))," ","0"))</f>
        <v/>
      </c>
      <c r="J3251" s="2">
        <v>1</v>
      </c>
      <c r="K3251" s="2" t="str">
        <f t="shared" si="150"/>
        <v>536</v>
      </c>
      <c r="L3251" s="2" t="str">
        <f t="shared" si="151"/>
        <v>073</v>
      </c>
      <c r="M3251" s="2" t="str">
        <f t="shared" si="152"/>
        <v>000</v>
      </c>
    </row>
    <row r="3252" spans="2:13" x14ac:dyDescent="0.25">
      <c r="B3252" s="2" t="s">
        <v>9433</v>
      </c>
      <c r="C3252" s="2" t="s">
        <v>9434</v>
      </c>
      <c r="D3252" s="6" t="str">
        <f>+_xlfn.CONCAT(Table13456[[#This Row],[phase1]],Table13456[[#This Row],[phase2]],Table13456[[#This Row],[phase3]],Table13456[[#This Row],[phase4]])</f>
        <v>1536076000</v>
      </c>
      <c r="E3252" s="2" t="str">
        <f>+Table13456[[#This Row],[DESCRIPTION]]</f>
        <v>GUARDRAIL POST - SPECIAL LENGTH</v>
      </c>
      <c r="F3252" s="2" t="str">
        <f>+LEFT(Table13456[[#This Row],[PAY ITEM]],1)</f>
        <v>0</v>
      </c>
      <c r="G3252" s="2" t="str">
        <f>IF(Table13456[[#This Row],[first]]="0",SUBSTITUTE(TRIM(MID(B3252, 2, 3))," ","0"),SUBSTITUTE(TRIM(MID(B3252, 1, 3))," ","0"))</f>
        <v>536</v>
      </c>
      <c r="H3252" s="2" t="str">
        <f>IF(Table13456[[#This Row],[first]]="0",SUBSTITUTE(TRIM(MID(B3252, 5, 3))," ","0"),SUBSTITUTE(TRIM(MID(B3252, 4, 3))," ","0"))</f>
        <v>76</v>
      </c>
      <c r="I3252" s="2" t="str">
        <f>IF(Table13456[[#This Row],[first]]="0",SUBSTITUTE(TRIM(MID(B3252, 8, 3))," ","0"),SUBSTITUTE(TRIM(MID(B3252, 7, 3))," ","0"))</f>
        <v/>
      </c>
      <c r="J3252" s="2">
        <v>1</v>
      </c>
      <c r="K3252" s="2" t="str">
        <f t="shared" si="150"/>
        <v>536</v>
      </c>
      <c r="L3252" s="2" t="str">
        <f t="shared" si="151"/>
        <v>076</v>
      </c>
      <c r="M3252" s="2" t="str">
        <f t="shared" si="152"/>
        <v>000</v>
      </c>
    </row>
    <row r="3253" spans="2:13" x14ac:dyDescent="0.25">
      <c r="B3253" s="2" t="s">
        <v>4958</v>
      </c>
      <c r="C3253" s="2" t="s">
        <v>9435</v>
      </c>
      <c r="D3253" s="6" t="str">
        <f>+_xlfn.CONCAT(Table13456[[#This Row],[phase1]],Table13456[[#This Row],[phase2]],Table13456[[#This Row],[phase3]],Table13456[[#This Row],[phase4]])</f>
        <v>1536082000</v>
      </c>
      <c r="E3253" s="2" t="str">
        <f>+Table13456[[#This Row],[DESCRIPTION]]</f>
        <v>GUARDRAIL ANCHORAGE- CONCRETE BARRIER</v>
      </c>
      <c r="F3253" s="2" t="str">
        <f>+LEFT(Table13456[[#This Row],[PAY ITEM]],1)</f>
        <v>0</v>
      </c>
      <c r="G3253" s="2" t="str">
        <f>IF(Table13456[[#This Row],[first]]="0",SUBSTITUTE(TRIM(MID(B3253, 2, 3))," ","0"),SUBSTITUTE(TRIM(MID(B3253, 1, 3))," ","0"))</f>
        <v>536</v>
      </c>
      <c r="H3253" s="2" t="str">
        <f>IF(Table13456[[#This Row],[first]]="0",SUBSTITUTE(TRIM(MID(B3253, 5, 3))," ","0"),SUBSTITUTE(TRIM(MID(B3253, 4, 3))," ","0"))</f>
        <v>82</v>
      </c>
      <c r="I3253" s="2" t="str">
        <f>IF(Table13456[[#This Row],[first]]="0",SUBSTITUTE(TRIM(MID(B3253, 8, 3))," ","0"),SUBSTITUTE(TRIM(MID(B3253, 7, 3))," ","0"))</f>
        <v/>
      </c>
      <c r="J3253" s="2">
        <v>1</v>
      </c>
      <c r="K3253" s="2" t="str">
        <f t="shared" si="150"/>
        <v>536</v>
      </c>
      <c r="L3253" s="2" t="str">
        <f t="shared" si="151"/>
        <v>082</v>
      </c>
      <c r="M3253" s="2" t="str">
        <f t="shared" si="152"/>
        <v>000</v>
      </c>
    </row>
    <row r="3254" spans="2:13" x14ac:dyDescent="0.25">
      <c r="B3254" s="2" t="s">
        <v>9436</v>
      </c>
      <c r="C3254" s="2" t="s">
        <v>9437</v>
      </c>
      <c r="D3254" s="6" t="str">
        <f>+_xlfn.CONCAT(Table13456[[#This Row],[phase1]],Table13456[[#This Row],[phase2]],Table13456[[#This Row],[phase3]],Table13456[[#This Row],[phase4]])</f>
        <v>1536083001</v>
      </c>
      <c r="E3254" s="2" t="str">
        <f>+Table13456[[#This Row],[DESCRIPTION]]</f>
        <v>GUARDRAIL POST REPLACEMENT, REGULAR (MAINTENANCE USE ONLY)</v>
      </c>
      <c r="F3254" s="2" t="str">
        <f>+LEFT(Table13456[[#This Row],[PAY ITEM]],1)</f>
        <v>0</v>
      </c>
      <c r="G3254" s="2" t="str">
        <f>IF(Table13456[[#This Row],[first]]="0",SUBSTITUTE(TRIM(MID(B3254, 2, 3))," ","0"),SUBSTITUTE(TRIM(MID(B3254, 1, 3))," ","0"))</f>
        <v>536</v>
      </c>
      <c r="H3254" s="2" t="str">
        <f>IF(Table13456[[#This Row],[first]]="0",SUBSTITUTE(TRIM(MID(B3254, 5, 3))," ","0"),SUBSTITUTE(TRIM(MID(B3254, 4, 3))," ","0"))</f>
        <v>83</v>
      </c>
      <c r="I3254" s="2" t="str">
        <f>IF(Table13456[[#This Row],[first]]="0",SUBSTITUTE(TRIM(MID(B3254, 8, 3))," ","0"),SUBSTITUTE(TRIM(MID(B3254, 7, 3))," ","0"))</f>
        <v>1</v>
      </c>
      <c r="J3254" s="2">
        <v>1</v>
      </c>
      <c r="K3254" s="2" t="str">
        <f t="shared" si="150"/>
        <v>536</v>
      </c>
      <c r="L3254" s="2" t="str">
        <f t="shared" si="151"/>
        <v>083</v>
      </c>
      <c r="M3254" s="2" t="str">
        <f t="shared" si="152"/>
        <v>001</v>
      </c>
    </row>
    <row r="3255" spans="2:13" x14ac:dyDescent="0.25">
      <c r="B3255" s="2" t="s">
        <v>1720</v>
      </c>
      <c r="C3255" s="2" t="s">
        <v>1721</v>
      </c>
      <c r="D3255" s="6" t="str">
        <f>+_xlfn.CONCAT(Table13456[[#This Row],[phase1]],Table13456[[#This Row],[phase2]],Table13456[[#This Row],[phase3]],Table13456[[#This Row],[phase4]])</f>
        <v>1536085020</v>
      </c>
      <c r="E3255" s="2" t="str">
        <f>+Table13456[[#This Row],[DESCRIPTION]]</f>
        <v>GUARDRAIL END TREATMENT- TRAILING ANCHORAGE</v>
      </c>
      <c r="F3255" s="2" t="str">
        <f>+LEFT(Table13456[[#This Row],[PAY ITEM]],1)</f>
        <v>0</v>
      </c>
      <c r="G3255" s="2" t="str">
        <f>IF(Table13456[[#This Row],[first]]="0",SUBSTITUTE(TRIM(MID(B3255, 2, 3))," ","0"),SUBSTITUTE(TRIM(MID(B3255, 1, 3))," ","0"))</f>
        <v>536</v>
      </c>
      <c r="H3255" s="2" t="str">
        <f>IF(Table13456[[#This Row],[first]]="0",SUBSTITUTE(TRIM(MID(B3255, 5, 3))," ","0"),SUBSTITUTE(TRIM(MID(B3255, 4, 3))," ","0"))</f>
        <v>85</v>
      </c>
      <c r="I3255" s="2" t="str">
        <f>IF(Table13456[[#This Row],[first]]="0",SUBSTITUTE(TRIM(MID(B3255, 8, 3))," ","0"),SUBSTITUTE(TRIM(MID(B3255, 7, 3))," ","0"))</f>
        <v>20</v>
      </c>
      <c r="J3255" s="2">
        <v>1</v>
      </c>
      <c r="K3255" s="2" t="str">
        <f t="shared" si="150"/>
        <v>536</v>
      </c>
      <c r="L3255" s="2" t="str">
        <f t="shared" si="151"/>
        <v>085</v>
      </c>
      <c r="M3255" s="2" t="str">
        <f t="shared" si="152"/>
        <v>020</v>
      </c>
    </row>
    <row r="3256" spans="2:13" x14ac:dyDescent="0.25">
      <c r="B3256" s="2" t="s">
        <v>4959</v>
      </c>
      <c r="C3256" s="2" t="s">
        <v>9438</v>
      </c>
      <c r="D3256" s="6" t="str">
        <f>+_xlfn.CONCAT(Table13456[[#This Row],[phase1]],Table13456[[#This Row],[phase2]],Table13456[[#This Row],[phase3]],Table13456[[#This Row],[phase4]])</f>
        <v>1536085022</v>
      </c>
      <c r="E3256" s="2" t="str">
        <f>+Table13456[[#This Row],[DESCRIPTION]]</f>
        <v>GUARDRAIL END TREATMENT- FLARED APPROACH TERMINAL</v>
      </c>
      <c r="F3256" s="2" t="str">
        <f>+LEFT(Table13456[[#This Row],[PAY ITEM]],1)</f>
        <v>0</v>
      </c>
      <c r="G3256" s="2" t="str">
        <f>IF(Table13456[[#This Row],[first]]="0",SUBSTITUTE(TRIM(MID(B3256, 2, 3))," ","0"),SUBSTITUTE(TRIM(MID(B3256, 1, 3))," ","0"))</f>
        <v>536</v>
      </c>
      <c r="H3256" s="2" t="str">
        <f>IF(Table13456[[#This Row],[first]]="0",SUBSTITUTE(TRIM(MID(B3256, 5, 3))," ","0"),SUBSTITUTE(TRIM(MID(B3256, 4, 3))," ","0"))</f>
        <v>85</v>
      </c>
      <c r="I3256" s="2" t="str">
        <f>IF(Table13456[[#This Row],[first]]="0",SUBSTITUTE(TRIM(MID(B3256, 8, 3))," ","0"),SUBSTITUTE(TRIM(MID(B3256, 7, 3))," ","0"))</f>
        <v>22</v>
      </c>
      <c r="J3256" s="2">
        <v>1</v>
      </c>
      <c r="K3256" s="2" t="str">
        <f t="shared" si="150"/>
        <v>536</v>
      </c>
      <c r="L3256" s="2" t="str">
        <f t="shared" si="151"/>
        <v>085</v>
      </c>
      <c r="M3256" s="2" t="str">
        <f t="shared" si="152"/>
        <v>022</v>
      </c>
    </row>
    <row r="3257" spans="2:13" x14ac:dyDescent="0.25">
      <c r="B3257" s="2" t="s">
        <v>1722</v>
      </c>
      <c r="C3257" s="2" t="s">
        <v>1723</v>
      </c>
      <c r="D3257" s="6" t="str">
        <f>+_xlfn.CONCAT(Table13456[[#This Row],[phase1]],Table13456[[#This Row],[phase2]],Table13456[[#This Row],[phase3]],Table13456[[#This Row],[phase4]])</f>
        <v>1536085024</v>
      </c>
      <c r="E3257" s="2" t="str">
        <f>+Table13456[[#This Row],[DESCRIPTION]]</f>
        <v>GUARDRAIL END TREATMENT- PARALLEL APPROACH TERMINAL</v>
      </c>
      <c r="F3257" s="2" t="str">
        <f>+LEFT(Table13456[[#This Row],[PAY ITEM]],1)</f>
        <v>0</v>
      </c>
      <c r="G3257" s="2" t="str">
        <f>IF(Table13456[[#This Row],[first]]="0",SUBSTITUTE(TRIM(MID(B3257, 2, 3))," ","0"),SUBSTITUTE(TRIM(MID(B3257, 1, 3))," ","0"))</f>
        <v>536</v>
      </c>
      <c r="H3257" s="2" t="str">
        <f>IF(Table13456[[#This Row],[first]]="0",SUBSTITUTE(TRIM(MID(B3257, 5, 3))," ","0"),SUBSTITUTE(TRIM(MID(B3257, 4, 3))," ","0"))</f>
        <v>85</v>
      </c>
      <c r="I3257" s="2" t="str">
        <f>IF(Table13456[[#This Row],[first]]="0",SUBSTITUTE(TRIM(MID(B3257, 8, 3))," ","0"),SUBSTITUTE(TRIM(MID(B3257, 7, 3))," ","0"))</f>
        <v>24</v>
      </c>
      <c r="J3257" s="2">
        <v>1</v>
      </c>
      <c r="K3257" s="2" t="str">
        <f t="shared" si="150"/>
        <v>536</v>
      </c>
      <c r="L3257" s="2" t="str">
        <f t="shared" si="151"/>
        <v>085</v>
      </c>
      <c r="M3257" s="2" t="str">
        <f t="shared" si="152"/>
        <v>024</v>
      </c>
    </row>
    <row r="3258" spans="2:13" x14ac:dyDescent="0.25">
      <c r="B3258" s="2" t="s">
        <v>4688</v>
      </c>
      <c r="C3258" s="2" t="s">
        <v>9439</v>
      </c>
      <c r="D3258" s="6" t="str">
        <f>+_xlfn.CONCAT(Table13456[[#This Row],[phase1]],Table13456[[#This Row],[phase2]],Table13456[[#This Row],[phase3]],Table13456[[#This Row],[phase4]])</f>
        <v>1536085025</v>
      </c>
      <c r="E3258" s="2" t="str">
        <f>+Table13456[[#This Row],[DESCRIPTION]]</f>
        <v>GUARDRAIL END TREATMENT- TRAILING ANCHORAGE TYPE II</v>
      </c>
      <c r="F3258" s="2" t="str">
        <f>+LEFT(Table13456[[#This Row],[PAY ITEM]],1)</f>
        <v>0</v>
      </c>
      <c r="G3258" s="2" t="str">
        <f>IF(Table13456[[#This Row],[first]]="0",SUBSTITUTE(TRIM(MID(B3258, 2, 3))," ","0"),SUBSTITUTE(TRIM(MID(B3258, 1, 3))," ","0"))</f>
        <v>536</v>
      </c>
      <c r="H3258" s="2" t="str">
        <f>IF(Table13456[[#This Row],[first]]="0",SUBSTITUTE(TRIM(MID(B3258, 5, 3))," ","0"),SUBSTITUTE(TRIM(MID(B3258, 4, 3))," ","0"))</f>
        <v>85</v>
      </c>
      <c r="I3258" s="2" t="str">
        <f>IF(Table13456[[#This Row],[first]]="0",SUBSTITUTE(TRIM(MID(B3258, 8, 3))," ","0"),SUBSTITUTE(TRIM(MID(B3258, 7, 3))," ","0"))</f>
        <v>25</v>
      </c>
      <c r="J3258" s="2">
        <v>1</v>
      </c>
      <c r="K3258" s="2" t="str">
        <f t="shared" si="150"/>
        <v>536</v>
      </c>
      <c r="L3258" s="2" t="str">
        <f t="shared" si="151"/>
        <v>085</v>
      </c>
      <c r="M3258" s="2" t="str">
        <f t="shared" si="152"/>
        <v>025</v>
      </c>
    </row>
    <row r="3259" spans="2:13" x14ac:dyDescent="0.25">
      <c r="B3259" s="2" t="s">
        <v>1724</v>
      </c>
      <c r="C3259" s="2" t="s">
        <v>1725</v>
      </c>
      <c r="D3259" s="6" t="str">
        <f>+_xlfn.CONCAT(Table13456[[#This Row],[phase1]],Table13456[[#This Row],[phase2]],Table13456[[#This Row],[phase3]],Table13456[[#This Row],[phase4]])</f>
        <v>1536085026</v>
      </c>
      <c r="E3259" s="2" t="str">
        <f>+Table13456[[#This Row],[DESCRIPTION]]</f>
        <v>GUARDRAIL END TREATMENT- TYPE CRT</v>
      </c>
      <c r="F3259" s="2" t="str">
        <f>+LEFT(Table13456[[#This Row],[PAY ITEM]],1)</f>
        <v>0</v>
      </c>
      <c r="G3259" s="2" t="str">
        <f>IF(Table13456[[#This Row],[first]]="0",SUBSTITUTE(TRIM(MID(B3259, 2, 3))," ","0"),SUBSTITUTE(TRIM(MID(B3259, 1, 3))," ","0"))</f>
        <v>536</v>
      </c>
      <c r="H3259" s="2" t="str">
        <f>IF(Table13456[[#This Row],[first]]="0",SUBSTITUTE(TRIM(MID(B3259, 5, 3))," ","0"),SUBSTITUTE(TRIM(MID(B3259, 4, 3))," ","0"))</f>
        <v>85</v>
      </c>
      <c r="I3259" s="2" t="str">
        <f>IF(Table13456[[#This Row],[first]]="0",SUBSTITUTE(TRIM(MID(B3259, 8, 3))," ","0"),SUBSTITUTE(TRIM(MID(B3259, 7, 3))," ","0"))</f>
        <v>26</v>
      </c>
      <c r="J3259" s="2">
        <v>1</v>
      </c>
      <c r="K3259" s="2" t="str">
        <f t="shared" si="150"/>
        <v>536</v>
      </c>
      <c r="L3259" s="2" t="str">
        <f t="shared" si="151"/>
        <v>085</v>
      </c>
      <c r="M3259" s="2" t="str">
        <f t="shared" si="152"/>
        <v>026</v>
      </c>
    </row>
    <row r="3260" spans="2:13" x14ac:dyDescent="0.25">
      <c r="B3260" s="2" t="s">
        <v>1726</v>
      </c>
      <c r="C3260" s="2" t="s">
        <v>1727</v>
      </c>
      <c r="D3260" s="6" t="str">
        <f>+_xlfn.CONCAT(Table13456[[#This Row],[phase1]],Table13456[[#This Row],[phase2]],Table13456[[#This Row],[phase3]],Table13456[[#This Row],[phase4]])</f>
        <v>1536085027</v>
      </c>
      <c r="E3260" s="2" t="str">
        <f>+Table13456[[#This Row],[DESCRIPTION]]</f>
        <v>GUARDRAIL END TREATMENT- DOUBLE FACE APPROACH TERMINAL</v>
      </c>
      <c r="F3260" s="2" t="str">
        <f>+LEFT(Table13456[[#This Row],[PAY ITEM]],1)</f>
        <v>0</v>
      </c>
      <c r="G3260" s="2" t="str">
        <f>IF(Table13456[[#This Row],[first]]="0",SUBSTITUTE(TRIM(MID(B3260, 2, 3))," ","0"),SUBSTITUTE(TRIM(MID(B3260, 1, 3))," ","0"))</f>
        <v>536</v>
      </c>
      <c r="H3260" s="2" t="str">
        <f>IF(Table13456[[#This Row],[first]]="0",SUBSTITUTE(TRIM(MID(B3260, 5, 3))," ","0"),SUBSTITUTE(TRIM(MID(B3260, 4, 3))," ","0"))</f>
        <v>85</v>
      </c>
      <c r="I3260" s="2" t="str">
        <f>IF(Table13456[[#This Row],[first]]="0",SUBSTITUTE(TRIM(MID(B3260, 8, 3))," ","0"),SUBSTITUTE(TRIM(MID(B3260, 7, 3))," ","0"))</f>
        <v>27</v>
      </c>
      <c r="J3260" s="2">
        <v>1</v>
      </c>
      <c r="K3260" s="2" t="str">
        <f t="shared" si="150"/>
        <v>536</v>
      </c>
      <c r="L3260" s="2" t="str">
        <f t="shared" si="151"/>
        <v>085</v>
      </c>
      <c r="M3260" s="2" t="str">
        <f t="shared" si="152"/>
        <v>027</v>
      </c>
    </row>
    <row r="3261" spans="2:13" x14ac:dyDescent="0.25">
      <c r="B3261" s="2" t="s">
        <v>4689</v>
      </c>
      <c r="C3261" s="2" t="s">
        <v>9440</v>
      </c>
      <c r="D3261" s="6" t="str">
        <f>+_xlfn.CONCAT(Table13456[[#This Row],[phase1]],Table13456[[#This Row],[phase2]],Table13456[[#This Row],[phase3]],Table13456[[#This Row],[phase4]])</f>
        <v>1536085028</v>
      </c>
      <c r="E3261" s="2" t="str">
        <f>+Table13456[[#This Row],[DESCRIPTION]]</f>
        <v>GUARDRAIL END TREATMENT- DOUBLE FACE TYPE II TRAILING ANCHORAGE</v>
      </c>
      <c r="F3261" s="2" t="str">
        <f>+LEFT(Table13456[[#This Row],[PAY ITEM]],1)</f>
        <v>0</v>
      </c>
      <c r="G3261" s="2" t="str">
        <f>IF(Table13456[[#This Row],[first]]="0",SUBSTITUTE(TRIM(MID(B3261, 2, 3))," ","0"),SUBSTITUTE(TRIM(MID(B3261, 1, 3))," ","0"))</f>
        <v>536</v>
      </c>
      <c r="H3261" s="2" t="str">
        <f>IF(Table13456[[#This Row],[first]]="0",SUBSTITUTE(TRIM(MID(B3261, 5, 3))," ","0"),SUBSTITUTE(TRIM(MID(B3261, 4, 3))," ","0"))</f>
        <v>85</v>
      </c>
      <c r="I3261" s="2" t="str">
        <f>IF(Table13456[[#This Row],[first]]="0",SUBSTITUTE(TRIM(MID(B3261, 8, 3))," ","0"),SUBSTITUTE(TRIM(MID(B3261, 7, 3))," ","0"))</f>
        <v>28</v>
      </c>
      <c r="J3261" s="2">
        <v>1</v>
      </c>
      <c r="K3261" s="2" t="str">
        <f t="shared" si="150"/>
        <v>536</v>
      </c>
      <c r="L3261" s="2" t="str">
        <f t="shared" si="151"/>
        <v>085</v>
      </c>
      <c r="M3261" s="2" t="str">
        <f t="shared" si="152"/>
        <v>028</v>
      </c>
    </row>
    <row r="3262" spans="2:13" x14ac:dyDescent="0.25">
      <c r="B3262" s="2" t="s">
        <v>1728</v>
      </c>
      <c r="C3262" s="2" t="s">
        <v>1729</v>
      </c>
      <c r="D3262" s="6" t="str">
        <f>+_xlfn.CONCAT(Table13456[[#This Row],[phase1]],Table13456[[#This Row],[phase2]],Table13456[[#This Row],[phase3]],Table13456[[#This Row],[phase4]])</f>
        <v>1536085029</v>
      </c>
      <c r="E3262" s="2" t="str">
        <f>+Table13456[[#This Row],[DESCRIPTION]]</f>
        <v>GUARDRAIL END TREATMENT- DOUBLE FACE TRAILING ANCHORAGE</v>
      </c>
      <c r="F3262" s="2" t="str">
        <f>+LEFT(Table13456[[#This Row],[PAY ITEM]],1)</f>
        <v>0</v>
      </c>
      <c r="G3262" s="2" t="str">
        <f>IF(Table13456[[#This Row],[first]]="0",SUBSTITUTE(TRIM(MID(B3262, 2, 3))," ","0"),SUBSTITUTE(TRIM(MID(B3262, 1, 3))," ","0"))</f>
        <v>536</v>
      </c>
      <c r="H3262" s="2" t="str">
        <f>IF(Table13456[[#This Row],[first]]="0",SUBSTITUTE(TRIM(MID(B3262, 5, 3))," ","0"),SUBSTITUTE(TRIM(MID(B3262, 4, 3))," ","0"))</f>
        <v>85</v>
      </c>
      <c r="I3262" s="2" t="str">
        <f>IF(Table13456[[#This Row],[first]]="0",SUBSTITUTE(TRIM(MID(B3262, 8, 3))," ","0"),SUBSTITUTE(TRIM(MID(B3262, 7, 3))," ","0"))</f>
        <v>29</v>
      </c>
      <c r="J3262" s="2">
        <v>1</v>
      </c>
      <c r="K3262" s="2" t="str">
        <f t="shared" si="150"/>
        <v>536</v>
      </c>
      <c r="L3262" s="2" t="str">
        <f t="shared" si="151"/>
        <v>085</v>
      </c>
      <c r="M3262" s="2" t="str">
        <f t="shared" si="152"/>
        <v>029</v>
      </c>
    </row>
    <row r="3263" spans="2:13" x14ac:dyDescent="0.25">
      <c r="B3263" s="2" t="s">
        <v>1730</v>
      </c>
      <c r="C3263" s="2" t="s">
        <v>1731</v>
      </c>
      <c r="D3263" s="6" t="str">
        <f>+_xlfn.CONCAT(Table13456[[#This Row],[phase1]],Table13456[[#This Row],[phase2]],Table13456[[#This Row],[phase3]],Table13456[[#This Row],[phase4]])</f>
        <v>1538001000</v>
      </c>
      <c r="E3263" s="2" t="str">
        <f>+Table13456[[#This Row],[DESCRIPTION]]</f>
        <v>GUARDRAIL RESET</v>
      </c>
      <c r="F3263" s="2" t="str">
        <f>+LEFT(Table13456[[#This Row],[PAY ITEM]],1)</f>
        <v>0</v>
      </c>
      <c r="G3263" s="2" t="str">
        <f>IF(Table13456[[#This Row],[first]]="0",SUBSTITUTE(TRIM(MID(B3263, 2, 3))," ","0"),SUBSTITUTE(TRIM(MID(B3263, 1, 3))," ","0"))</f>
        <v>538</v>
      </c>
      <c r="H3263" s="2" t="str">
        <f>IF(Table13456[[#This Row],[first]]="0",SUBSTITUTE(TRIM(MID(B3263, 5, 3))," ","0"),SUBSTITUTE(TRIM(MID(B3263, 4, 3))," ","0"))</f>
        <v>1</v>
      </c>
      <c r="I3263" s="2" t="str">
        <f>IF(Table13456[[#This Row],[first]]="0",SUBSTITUTE(TRIM(MID(B3263, 8, 3))," ","0"),SUBSTITUTE(TRIM(MID(B3263, 7, 3))," ","0"))</f>
        <v/>
      </c>
      <c r="J3263" s="2">
        <v>1</v>
      </c>
      <c r="K3263" s="2" t="str">
        <f t="shared" si="150"/>
        <v>538</v>
      </c>
      <c r="L3263" s="2" t="str">
        <f t="shared" si="151"/>
        <v>001</v>
      </c>
      <c r="M3263" s="2" t="str">
        <f t="shared" si="152"/>
        <v>000</v>
      </c>
    </row>
    <row r="3264" spans="2:13" x14ac:dyDescent="0.25">
      <c r="B3264" s="2" t="s">
        <v>9441</v>
      </c>
      <c r="C3264" s="2" t="s">
        <v>9442</v>
      </c>
      <c r="D3264" s="6" t="str">
        <f>+_xlfn.CONCAT(Table13456[[#This Row],[phase1]],Table13456[[#This Row],[phase2]],Table13456[[#This Row],[phase3]],Table13456[[#This Row],[phase4]])</f>
        <v>1539075113</v>
      </c>
      <c r="E3264" s="2" t="str">
        <f>+Table13456[[#This Row],[DESCRIPTION]]</f>
        <v>GLARE SCREEN , F&amp;I, MODULAR, 30"</v>
      </c>
      <c r="F3264" s="2" t="str">
        <f>+LEFT(Table13456[[#This Row],[PAY ITEM]],1)</f>
        <v>0</v>
      </c>
      <c r="G3264" s="2" t="str">
        <f>IF(Table13456[[#This Row],[first]]="0",SUBSTITUTE(TRIM(MID(B3264, 2, 3))," ","0"),SUBSTITUTE(TRIM(MID(B3264, 1, 3))," ","0"))</f>
        <v>539</v>
      </c>
      <c r="H3264" s="2" t="str">
        <f>IF(Table13456[[#This Row],[first]]="0",SUBSTITUTE(TRIM(MID(B3264, 5, 3))," ","0"),SUBSTITUTE(TRIM(MID(B3264, 4, 3))," ","0"))</f>
        <v>75</v>
      </c>
      <c r="I3264" s="2" t="str">
        <f>IF(Table13456[[#This Row],[first]]="0",SUBSTITUTE(TRIM(MID(B3264, 8, 3))," ","0"),SUBSTITUTE(TRIM(MID(B3264, 7, 3))," ","0"))</f>
        <v>113</v>
      </c>
      <c r="J3264" s="2">
        <v>1</v>
      </c>
      <c r="K3264" s="2" t="str">
        <f t="shared" si="150"/>
        <v>539</v>
      </c>
      <c r="L3264" s="2" t="str">
        <f t="shared" si="151"/>
        <v>075</v>
      </c>
      <c r="M3264" s="2" t="str">
        <f t="shared" si="152"/>
        <v>113</v>
      </c>
    </row>
    <row r="3265" spans="2:13" x14ac:dyDescent="0.25">
      <c r="B3265" s="2" t="s">
        <v>9443</v>
      </c>
      <c r="C3265" s="2" t="s">
        <v>9444</v>
      </c>
      <c r="D3265" s="6" t="str">
        <f>+_xlfn.CONCAT(Table13456[[#This Row],[phase1]],Table13456[[#This Row],[phase2]],Table13456[[#This Row],[phase3]],Table13456[[#This Row],[phase4]])</f>
        <v>1539075400</v>
      </c>
      <c r="E3265" s="2" t="str">
        <f>+Table13456[[#This Row],[DESCRIPTION]]</f>
        <v>GLARE SCREEN, REMOVE</v>
      </c>
      <c r="F3265" s="2" t="str">
        <f>+LEFT(Table13456[[#This Row],[PAY ITEM]],1)</f>
        <v>0</v>
      </c>
      <c r="G3265" s="2" t="str">
        <f>IF(Table13456[[#This Row],[first]]="0",SUBSTITUTE(TRIM(MID(B3265, 2, 3))," ","0"),SUBSTITUTE(TRIM(MID(B3265, 1, 3))," ","0"))</f>
        <v>539</v>
      </c>
      <c r="H3265" s="2" t="str">
        <f>IF(Table13456[[#This Row],[first]]="0",SUBSTITUTE(TRIM(MID(B3265, 5, 3))," ","0"),SUBSTITUTE(TRIM(MID(B3265, 4, 3))," ","0"))</f>
        <v>75</v>
      </c>
      <c r="I3265" s="2" t="str">
        <f>IF(Table13456[[#This Row],[first]]="0",SUBSTITUTE(TRIM(MID(B3265, 8, 3))," ","0"),SUBSTITUTE(TRIM(MID(B3265, 7, 3))," ","0"))</f>
        <v>400</v>
      </c>
      <c r="J3265" s="2">
        <v>1</v>
      </c>
      <c r="K3265" s="2" t="str">
        <f t="shared" si="150"/>
        <v>539</v>
      </c>
      <c r="L3265" s="2" t="str">
        <f t="shared" si="151"/>
        <v>075</v>
      </c>
      <c r="M3265" s="2" t="str">
        <f t="shared" si="152"/>
        <v>400</v>
      </c>
    </row>
    <row r="3266" spans="2:13" x14ac:dyDescent="0.25">
      <c r="B3266" s="2" t="s">
        <v>9445</v>
      </c>
      <c r="C3266" s="2" t="s">
        <v>9446</v>
      </c>
      <c r="D3266" s="6" t="str">
        <f>+_xlfn.CONCAT(Table13456[[#This Row],[phase1]],Table13456[[#This Row],[phase2]],Table13456[[#This Row],[phase3]],Table13456[[#This Row],[phase4]])</f>
        <v>1539075600</v>
      </c>
      <c r="E3266" s="2" t="str">
        <f>+Table13456[[#This Row],[DESCRIPTION]]</f>
        <v>GLARE SCREEN, RELOCATE</v>
      </c>
      <c r="F3266" s="2" t="str">
        <f>+LEFT(Table13456[[#This Row],[PAY ITEM]],1)</f>
        <v>0</v>
      </c>
      <c r="G3266" s="2" t="str">
        <f>IF(Table13456[[#This Row],[first]]="0",SUBSTITUTE(TRIM(MID(B3266, 2, 3))," ","0"),SUBSTITUTE(TRIM(MID(B3266, 1, 3))," ","0"))</f>
        <v>539</v>
      </c>
      <c r="H3266" s="2" t="str">
        <f>IF(Table13456[[#This Row],[first]]="0",SUBSTITUTE(TRIM(MID(B3266, 5, 3))," ","0"),SUBSTITUTE(TRIM(MID(B3266, 4, 3))," ","0"))</f>
        <v>75</v>
      </c>
      <c r="I3266" s="2" t="str">
        <f>IF(Table13456[[#This Row],[first]]="0",SUBSTITUTE(TRIM(MID(B3266, 8, 3))," ","0"),SUBSTITUTE(TRIM(MID(B3266, 7, 3))," ","0"))</f>
        <v>600</v>
      </c>
      <c r="J3266" s="2">
        <v>1</v>
      </c>
      <c r="K3266" s="2" t="str">
        <f t="shared" si="150"/>
        <v>539</v>
      </c>
      <c r="L3266" s="2" t="str">
        <f t="shared" si="151"/>
        <v>075</v>
      </c>
      <c r="M3266" s="2" t="str">
        <f t="shared" si="152"/>
        <v>600</v>
      </c>
    </row>
    <row r="3267" spans="2:13" x14ac:dyDescent="0.25">
      <c r="B3267" s="2" t="s">
        <v>9447</v>
      </c>
      <c r="C3267" s="2" t="s">
        <v>9448</v>
      </c>
      <c r="D3267" s="6" t="str">
        <f>+_xlfn.CONCAT(Table13456[[#This Row],[phase1]],Table13456[[#This Row],[phase2]],Table13456[[#This Row],[phase3]],Table13456[[#This Row],[phase4]])</f>
        <v>1539080111</v>
      </c>
      <c r="E3267" s="2" t="str">
        <f>+Table13456[[#This Row],[DESCRIPTION]]</f>
        <v>OPAQUE VISUAL BARRIER, F&amp;I, CONCRETE, 2'3" HT</v>
      </c>
      <c r="F3267" s="2" t="str">
        <f>+LEFT(Table13456[[#This Row],[PAY ITEM]],1)</f>
        <v>0</v>
      </c>
      <c r="G3267" s="2" t="str">
        <f>IF(Table13456[[#This Row],[first]]="0",SUBSTITUTE(TRIM(MID(B3267, 2, 3))," ","0"),SUBSTITUTE(TRIM(MID(B3267, 1, 3))," ","0"))</f>
        <v>539</v>
      </c>
      <c r="H3267" s="2" t="str">
        <f>IF(Table13456[[#This Row],[first]]="0",SUBSTITUTE(TRIM(MID(B3267, 5, 3))," ","0"),SUBSTITUTE(TRIM(MID(B3267, 4, 3))," ","0"))</f>
        <v>80</v>
      </c>
      <c r="I3267" s="2" t="str">
        <f>IF(Table13456[[#This Row],[first]]="0",SUBSTITUTE(TRIM(MID(B3267, 8, 3))," ","0"),SUBSTITUTE(TRIM(MID(B3267, 7, 3))," ","0"))</f>
        <v>111</v>
      </c>
      <c r="J3267" s="2">
        <v>1</v>
      </c>
      <c r="K3267" s="2" t="str">
        <f t="shared" ref="K3267:K3330" si="153">IF(LEN(G3267) = 3, G3267, TEXT(IF(LEN(G3267) = 2, "0" &amp; G3267, "00" &amp; G3267), "000"))</f>
        <v>539</v>
      </c>
      <c r="L3267" s="2" t="str">
        <f t="shared" ref="L3267:L3330" si="154">IF(LEN(H3267) = 3, H3267, TEXT(IF(LEN(H3267) = 2, "0" &amp; H3267, "00" &amp; H3267), "000"))</f>
        <v>080</v>
      </c>
      <c r="M3267" s="2" t="str">
        <f t="shared" ref="M3267:M3330" si="155">IF(LEN(I3267) = 3, I3267, TEXT(IF(LEN(I3267) = 2, "0" &amp; I3267, "00" &amp; I3267), "000"))</f>
        <v>111</v>
      </c>
    </row>
    <row r="3268" spans="2:13" x14ac:dyDescent="0.25">
      <c r="B3268" s="2" t="s">
        <v>1732</v>
      </c>
      <c r="C3268" s="2" t="s">
        <v>1733</v>
      </c>
      <c r="D3268" s="6" t="str">
        <f>+_xlfn.CONCAT(Table13456[[#This Row],[phase1]],Table13456[[#This Row],[phase2]],Table13456[[#This Row],[phase3]],Table13456[[#This Row],[phase4]])</f>
        <v>1542070000</v>
      </c>
      <c r="E3268" s="2" t="str">
        <f>+Table13456[[#This Row],[DESCRIPTION]]</f>
        <v>BUMPER GUARDS, CONCRETE</v>
      </c>
      <c r="F3268" s="2" t="str">
        <f>+LEFT(Table13456[[#This Row],[PAY ITEM]],1)</f>
        <v>0</v>
      </c>
      <c r="G3268" s="2" t="str">
        <f>IF(Table13456[[#This Row],[first]]="0",SUBSTITUTE(TRIM(MID(B3268, 2, 3))," ","0"),SUBSTITUTE(TRIM(MID(B3268, 1, 3))," ","0"))</f>
        <v>542</v>
      </c>
      <c r="H3268" s="2" t="str">
        <f>IF(Table13456[[#This Row],[first]]="0",SUBSTITUTE(TRIM(MID(B3268, 5, 3))," ","0"),SUBSTITUTE(TRIM(MID(B3268, 4, 3))," ","0"))</f>
        <v>70</v>
      </c>
      <c r="I3268" s="2" t="str">
        <f>IF(Table13456[[#This Row],[first]]="0",SUBSTITUTE(TRIM(MID(B3268, 8, 3))," ","0"),SUBSTITUTE(TRIM(MID(B3268, 7, 3))," ","0"))</f>
        <v/>
      </c>
      <c r="J3268" s="2">
        <v>1</v>
      </c>
      <c r="K3268" s="2" t="str">
        <f t="shared" si="153"/>
        <v>542</v>
      </c>
      <c r="L3268" s="2" t="str">
        <f t="shared" si="154"/>
        <v>070</v>
      </c>
      <c r="M3268" s="2" t="str">
        <f t="shared" si="155"/>
        <v>000</v>
      </c>
    </row>
    <row r="3269" spans="2:13" x14ac:dyDescent="0.25">
      <c r="B3269" s="2" t="s">
        <v>1734</v>
      </c>
      <c r="C3269" s="2" t="s">
        <v>1735</v>
      </c>
      <c r="D3269" s="6" t="str">
        <f>+_xlfn.CONCAT(Table13456[[#This Row],[phase1]],Table13456[[#This Row],[phase2]],Table13456[[#This Row],[phase3]],Table13456[[#This Row],[phase4]])</f>
        <v>1544002001</v>
      </c>
      <c r="E3269" s="2" t="str">
        <f>+Table13456[[#This Row],[DESCRIPTION]]</f>
        <v>CRASH CUSHION, TL-2, NARROW</v>
      </c>
      <c r="F3269" s="2" t="str">
        <f>+LEFT(Table13456[[#This Row],[PAY ITEM]],1)</f>
        <v>0</v>
      </c>
      <c r="G3269" s="2" t="str">
        <f>IF(Table13456[[#This Row],[first]]="0",SUBSTITUTE(TRIM(MID(B3269, 2, 3))," ","0"),SUBSTITUTE(TRIM(MID(B3269, 1, 3))," ","0"))</f>
        <v>544</v>
      </c>
      <c r="H3269" s="2" t="str">
        <f>IF(Table13456[[#This Row],[first]]="0",SUBSTITUTE(TRIM(MID(B3269, 5, 3))," ","0"),SUBSTITUTE(TRIM(MID(B3269, 4, 3))," ","0"))</f>
        <v>2</v>
      </c>
      <c r="I3269" s="2" t="str">
        <f>IF(Table13456[[#This Row],[first]]="0",SUBSTITUTE(TRIM(MID(B3269, 8, 3))," ","0"),SUBSTITUTE(TRIM(MID(B3269, 7, 3))," ","0"))</f>
        <v>1</v>
      </c>
      <c r="J3269" s="2">
        <v>1</v>
      </c>
      <c r="K3269" s="2" t="str">
        <f t="shared" si="153"/>
        <v>544</v>
      </c>
      <c r="L3269" s="2" t="str">
        <f t="shared" si="154"/>
        <v>002</v>
      </c>
      <c r="M3269" s="2" t="str">
        <f t="shared" si="155"/>
        <v>001</v>
      </c>
    </row>
    <row r="3270" spans="2:13" x14ac:dyDescent="0.25">
      <c r="B3270" s="2" t="s">
        <v>1736</v>
      </c>
      <c r="C3270" s="2" t="s">
        <v>1737</v>
      </c>
      <c r="D3270" s="6" t="str">
        <f>+_xlfn.CONCAT(Table13456[[#This Row],[phase1]],Table13456[[#This Row],[phase2]],Table13456[[#This Row],[phase3]],Table13456[[#This Row],[phase4]])</f>
        <v>1544002002</v>
      </c>
      <c r="E3270" s="2" t="str">
        <f>+Table13456[[#This Row],[DESCRIPTION]]</f>
        <v>CRASH CUSHION, TL-2, WIDE</v>
      </c>
      <c r="F3270" s="2" t="str">
        <f>+LEFT(Table13456[[#This Row],[PAY ITEM]],1)</f>
        <v>0</v>
      </c>
      <c r="G3270" s="2" t="str">
        <f>IF(Table13456[[#This Row],[first]]="0",SUBSTITUTE(TRIM(MID(B3270, 2, 3))," ","0"),SUBSTITUTE(TRIM(MID(B3270, 1, 3))," ","0"))</f>
        <v>544</v>
      </c>
      <c r="H3270" s="2" t="str">
        <f>IF(Table13456[[#This Row],[first]]="0",SUBSTITUTE(TRIM(MID(B3270, 5, 3))," ","0"),SUBSTITUTE(TRIM(MID(B3270, 4, 3))," ","0"))</f>
        <v>2</v>
      </c>
      <c r="I3270" s="2" t="str">
        <f>IF(Table13456[[#This Row],[first]]="0",SUBSTITUTE(TRIM(MID(B3270, 8, 3))," ","0"),SUBSTITUTE(TRIM(MID(B3270, 7, 3))," ","0"))</f>
        <v>2</v>
      </c>
      <c r="J3270" s="2">
        <v>1</v>
      </c>
      <c r="K3270" s="2" t="str">
        <f t="shared" si="153"/>
        <v>544</v>
      </c>
      <c r="L3270" s="2" t="str">
        <f t="shared" si="154"/>
        <v>002</v>
      </c>
      <c r="M3270" s="2" t="str">
        <f t="shared" si="155"/>
        <v>002</v>
      </c>
    </row>
    <row r="3271" spans="2:13" x14ac:dyDescent="0.25">
      <c r="B3271" s="2" t="s">
        <v>1738</v>
      </c>
      <c r="C3271" s="2" t="s">
        <v>1739</v>
      </c>
      <c r="D3271" s="6" t="str">
        <f>+_xlfn.CONCAT(Table13456[[#This Row],[phase1]],Table13456[[#This Row],[phase2]],Table13456[[#This Row],[phase3]],Table13456[[#This Row],[phase4]])</f>
        <v>1544003001</v>
      </c>
      <c r="E3271" s="2" t="str">
        <f>+Table13456[[#This Row],[DESCRIPTION]]</f>
        <v>CRASH CUSHION, TL-3, NARROW</v>
      </c>
      <c r="F3271" s="2" t="str">
        <f>+LEFT(Table13456[[#This Row],[PAY ITEM]],1)</f>
        <v>0</v>
      </c>
      <c r="G3271" s="2" t="str">
        <f>IF(Table13456[[#This Row],[first]]="0",SUBSTITUTE(TRIM(MID(B3271, 2, 3))," ","0"),SUBSTITUTE(TRIM(MID(B3271, 1, 3))," ","0"))</f>
        <v>544</v>
      </c>
      <c r="H3271" s="2" t="str">
        <f>IF(Table13456[[#This Row],[first]]="0",SUBSTITUTE(TRIM(MID(B3271, 5, 3))," ","0"),SUBSTITUTE(TRIM(MID(B3271, 4, 3))," ","0"))</f>
        <v>3</v>
      </c>
      <c r="I3271" s="2" t="str">
        <f>IF(Table13456[[#This Row],[first]]="0",SUBSTITUTE(TRIM(MID(B3271, 8, 3))," ","0"),SUBSTITUTE(TRIM(MID(B3271, 7, 3))," ","0"))</f>
        <v>1</v>
      </c>
      <c r="J3271" s="2">
        <v>1</v>
      </c>
      <c r="K3271" s="2" t="str">
        <f t="shared" si="153"/>
        <v>544</v>
      </c>
      <c r="L3271" s="2" t="str">
        <f t="shared" si="154"/>
        <v>003</v>
      </c>
      <c r="M3271" s="2" t="str">
        <f t="shared" si="155"/>
        <v>001</v>
      </c>
    </row>
    <row r="3272" spans="2:13" x14ac:dyDescent="0.25">
      <c r="B3272" s="2" t="s">
        <v>1740</v>
      </c>
      <c r="C3272" s="2" t="s">
        <v>1741</v>
      </c>
      <c r="D3272" s="6" t="str">
        <f>+_xlfn.CONCAT(Table13456[[#This Row],[phase1]],Table13456[[#This Row],[phase2]],Table13456[[#This Row],[phase3]],Table13456[[#This Row],[phase4]])</f>
        <v>1544003002</v>
      </c>
      <c r="E3272" s="2" t="str">
        <f>+Table13456[[#This Row],[DESCRIPTION]]</f>
        <v>CRASH CUSHION, TL-3, WIDE</v>
      </c>
      <c r="F3272" s="2" t="str">
        <f>+LEFT(Table13456[[#This Row],[PAY ITEM]],1)</f>
        <v>0</v>
      </c>
      <c r="G3272" s="2" t="str">
        <f>IF(Table13456[[#This Row],[first]]="0",SUBSTITUTE(TRIM(MID(B3272, 2, 3))," ","0"),SUBSTITUTE(TRIM(MID(B3272, 1, 3))," ","0"))</f>
        <v>544</v>
      </c>
      <c r="H3272" s="2" t="str">
        <f>IF(Table13456[[#This Row],[first]]="0",SUBSTITUTE(TRIM(MID(B3272, 5, 3))," ","0"),SUBSTITUTE(TRIM(MID(B3272, 4, 3))," ","0"))</f>
        <v>3</v>
      </c>
      <c r="I3272" s="2" t="str">
        <f>IF(Table13456[[#This Row],[first]]="0",SUBSTITUTE(TRIM(MID(B3272, 8, 3))," ","0"),SUBSTITUTE(TRIM(MID(B3272, 7, 3))," ","0"))</f>
        <v>2</v>
      </c>
      <c r="J3272" s="2">
        <v>1</v>
      </c>
      <c r="K3272" s="2" t="str">
        <f t="shared" si="153"/>
        <v>544</v>
      </c>
      <c r="L3272" s="2" t="str">
        <f t="shared" si="154"/>
        <v>003</v>
      </c>
      <c r="M3272" s="2" t="str">
        <f t="shared" si="155"/>
        <v>002</v>
      </c>
    </row>
    <row r="3273" spans="2:13" x14ac:dyDescent="0.25">
      <c r="B3273" s="2" t="s">
        <v>4960</v>
      </c>
      <c r="C3273" s="2" t="s">
        <v>9449</v>
      </c>
      <c r="D3273" s="6" t="str">
        <f>+_xlfn.CONCAT(Table13456[[#This Row],[phase1]],Table13456[[#This Row],[phase2]],Table13456[[#This Row],[phase3]],Table13456[[#This Row],[phase4]])</f>
        <v>1544074040</v>
      </c>
      <c r="E3273" s="2" t="str">
        <f>+Table13456[[#This Row],[DESCRIPTION]]</f>
        <v>RELOCATE CRASH CUSHION -  ALL OPTIONS</v>
      </c>
      <c r="F3273" s="2" t="str">
        <f>+LEFT(Table13456[[#This Row],[PAY ITEM]],1)</f>
        <v>0</v>
      </c>
      <c r="G3273" s="2" t="str">
        <f>IF(Table13456[[#This Row],[first]]="0",SUBSTITUTE(TRIM(MID(B3273, 2, 3))," ","0"),SUBSTITUTE(TRIM(MID(B3273, 1, 3))," ","0"))</f>
        <v>544</v>
      </c>
      <c r="H3273" s="2" t="str">
        <f>IF(Table13456[[#This Row],[first]]="0",SUBSTITUTE(TRIM(MID(B3273, 5, 3))," ","0"),SUBSTITUTE(TRIM(MID(B3273, 4, 3))," ","0"))</f>
        <v>74</v>
      </c>
      <c r="I3273" s="2" t="str">
        <f>IF(Table13456[[#This Row],[first]]="0",SUBSTITUTE(TRIM(MID(B3273, 8, 3))," ","0"),SUBSTITUTE(TRIM(MID(B3273, 7, 3))," ","0"))</f>
        <v>40</v>
      </c>
      <c r="J3273" s="2">
        <v>1</v>
      </c>
      <c r="K3273" s="2" t="str">
        <f t="shared" si="153"/>
        <v>544</v>
      </c>
      <c r="L3273" s="2" t="str">
        <f t="shared" si="154"/>
        <v>074</v>
      </c>
      <c r="M3273" s="2" t="str">
        <f t="shared" si="155"/>
        <v>040</v>
      </c>
    </row>
    <row r="3274" spans="2:13" x14ac:dyDescent="0.25">
      <c r="B3274" s="2" t="s">
        <v>9450</v>
      </c>
      <c r="C3274" s="2" t="s">
        <v>4690</v>
      </c>
      <c r="D3274" s="6" t="str">
        <f>+_xlfn.CONCAT(Table13456[[#This Row],[phase1]],Table13456[[#This Row],[phase2]],Table13456[[#This Row],[phase3]],Table13456[[#This Row],[phase4]])</f>
        <v>1544075001</v>
      </c>
      <c r="E3274" s="2" t="str">
        <f>+Table13456[[#This Row],[DESCRIPTION]]</f>
        <v>CRASH CUSHION</v>
      </c>
      <c r="F3274" s="2" t="str">
        <f>+LEFT(Table13456[[#This Row],[PAY ITEM]],1)</f>
        <v>0</v>
      </c>
      <c r="G3274" s="2" t="str">
        <f>IF(Table13456[[#This Row],[first]]="0",SUBSTITUTE(TRIM(MID(B3274, 2, 3))," ","0"),SUBSTITUTE(TRIM(MID(B3274, 1, 3))," ","0"))</f>
        <v>544</v>
      </c>
      <c r="H3274" s="2" t="str">
        <f>IF(Table13456[[#This Row],[first]]="0",SUBSTITUTE(TRIM(MID(B3274, 5, 3))," ","0"),SUBSTITUTE(TRIM(MID(B3274, 4, 3))," ","0"))</f>
        <v>75</v>
      </c>
      <c r="I3274" s="2" t="str">
        <f>IF(Table13456[[#This Row],[first]]="0",SUBSTITUTE(TRIM(MID(B3274, 8, 3))," ","0"),SUBSTITUTE(TRIM(MID(B3274, 7, 3))," ","0"))</f>
        <v>1</v>
      </c>
      <c r="J3274" s="2">
        <v>1</v>
      </c>
      <c r="K3274" s="2" t="str">
        <f t="shared" si="153"/>
        <v>544</v>
      </c>
      <c r="L3274" s="2" t="str">
        <f t="shared" si="154"/>
        <v>075</v>
      </c>
      <c r="M3274" s="2" t="str">
        <f t="shared" si="155"/>
        <v>001</v>
      </c>
    </row>
    <row r="3275" spans="2:13" x14ac:dyDescent="0.25">
      <c r="B3275" s="2" t="s">
        <v>9451</v>
      </c>
      <c r="C3275" s="2" t="s">
        <v>6633</v>
      </c>
      <c r="D3275" s="6" t="str">
        <f>+_xlfn.CONCAT(Table13456[[#This Row],[phase1]],Table13456[[#This Row],[phase2]],Table13456[[#This Row],[phase3]],Table13456[[#This Row],[phase4]])</f>
        <v>1544075014</v>
      </c>
      <c r="E3275" s="2" t="str">
        <f>+Table13456[[#This Row],[DESCRIPTION]]</f>
        <v>TEMP DUMMY PAYITEM FOR WT DATA MIGRATION</v>
      </c>
      <c r="F3275" s="2" t="str">
        <f>+LEFT(Table13456[[#This Row],[PAY ITEM]],1)</f>
        <v>0</v>
      </c>
      <c r="G3275" s="2" t="str">
        <f>IF(Table13456[[#This Row],[first]]="0",SUBSTITUTE(TRIM(MID(B3275, 2, 3))," ","0"),SUBSTITUTE(TRIM(MID(B3275, 1, 3))," ","0"))</f>
        <v>544</v>
      </c>
      <c r="H3275" s="2" t="str">
        <f>IF(Table13456[[#This Row],[first]]="0",SUBSTITUTE(TRIM(MID(B3275, 5, 3))," ","0"),SUBSTITUTE(TRIM(MID(B3275, 4, 3))," ","0"))</f>
        <v>75</v>
      </c>
      <c r="I3275" s="2" t="str">
        <f>IF(Table13456[[#This Row],[first]]="0",SUBSTITUTE(TRIM(MID(B3275, 8, 3))," ","0"),SUBSTITUTE(TRIM(MID(B3275, 7, 3))," ","0"))</f>
        <v>14</v>
      </c>
      <c r="J3275" s="2">
        <v>1</v>
      </c>
      <c r="K3275" s="2" t="str">
        <f t="shared" si="153"/>
        <v>544</v>
      </c>
      <c r="L3275" s="2" t="str">
        <f t="shared" si="154"/>
        <v>075</v>
      </c>
      <c r="M3275" s="2" t="str">
        <f t="shared" si="155"/>
        <v>014</v>
      </c>
    </row>
    <row r="3276" spans="2:13" x14ac:dyDescent="0.25">
      <c r="B3276" s="2" t="s">
        <v>9452</v>
      </c>
      <c r="C3276" s="2" t="s">
        <v>9453</v>
      </c>
      <c r="D3276" s="6" t="str">
        <f>+_xlfn.CONCAT(Table13456[[#This Row],[phase1]],Table13456[[#This Row],[phase2]],Table13456[[#This Row],[phase3]],Table13456[[#This Row],[phase4]])</f>
        <v>1544075040</v>
      </c>
      <c r="E3276" s="2" t="str">
        <f>+Table13456[[#This Row],[DESCRIPTION]]</f>
        <v>CRASH CUSHION - OPTIONAL, NON-CAPACITY PROJECTS OR &gt;50</v>
      </c>
      <c r="F3276" s="2" t="str">
        <f>+LEFT(Table13456[[#This Row],[PAY ITEM]],1)</f>
        <v>0</v>
      </c>
      <c r="G3276" s="2" t="str">
        <f>IF(Table13456[[#This Row],[first]]="0",SUBSTITUTE(TRIM(MID(B3276, 2, 3))," ","0"),SUBSTITUTE(TRIM(MID(B3276, 1, 3))," ","0"))</f>
        <v>544</v>
      </c>
      <c r="H3276" s="2" t="str">
        <f>IF(Table13456[[#This Row],[first]]="0",SUBSTITUTE(TRIM(MID(B3276, 5, 3))," ","0"),SUBSTITUTE(TRIM(MID(B3276, 4, 3))," ","0"))</f>
        <v>75</v>
      </c>
      <c r="I3276" s="2" t="str">
        <f>IF(Table13456[[#This Row],[first]]="0",SUBSTITUTE(TRIM(MID(B3276, 8, 3))," ","0"),SUBSTITUTE(TRIM(MID(B3276, 7, 3))," ","0"))</f>
        <v>40</v>
      </c>
      <c r="J3276" s="2">
        <v>1</v>
      </c>
      <c r="K3276" s="2" t="str">
        <f t="shared" si="153"/>
        <v>544</v>
      </c>
      <c r="L3276" s="2" t="str">
        <f t="shared" si="154"/>
        <v>075</v>
      </c>
      <c r="M3276" s="2" t="str">
        <f t="shared" si="155"/>
        <v>040</v>
      </c>
    </row>
    <row r="3277" spans="2:13" x14ac:dyDescent="0.25">
      <c r="B3277" s="2" t="s">
        <v>9454</v>
      </c>
      <c r="C3277" s="2" t="s">
        <v>9455</v>
      </c>
      <c r="D3277" s="6" t="str">
        <f>+_xlfn.CONCAT(Table13456[[#This Row],[phase1]],Table13456[[#This Row],[phase2]],Table13456[[#This Row],[phase3]],Table13456[[#This Row],[phase4]])</f>
        <v>1544075140</v>
      </c>
      <c r="E3277" s="2" t="str">
        <f>+Table13456[[#This Row],[DESCRIPTION]]</f>
        <v>CRASH CUSHION - OPTIONAL, CAPACITY PROJECTS LESS THAN 50</v>
      </c>
      <c r="F3277" s="2" t="str">
        <f>+LEFT(Table13456[[#This Row],[PAY ITEM]],1)</f>
        <v>0</v>
      </c>
      <c r="G3277" s="2" t="str">
        <f>IF(Table13456[[#This Row],[first]]="0",SUBSTITUTE(TRIM(MID(B3277, 2, 3))," ","0"),SUBSTITUTE(TRIM(MID(B3277, 1, 3))," ","0"))</f>
        <v>544</v>
      </c>
      <c r="H3277" s="2" t="str">
        <f>IF(Table13456[[#This Row],[first]]="0",SUBSTITUTE(TRIM(MID(B3277, 5, 3))," ","0"),SUBSTITUTE(TRIM(MID(B3277, 4, 3))," ","0"))</f>
        <v>75</v>
      </c>
      <c r="I3277" s="2" t="str">
        <f>IF(Table13456[[#This Row],[first]]="0",SUBSTITUTE(TRIM(MID(B3277, 8, 3))," ","0"),SUBSTITUTE(TRIM(MID(B3277, 7, 3))," ","0"))</f>
        <v>140</v>
      </c>
      <c r="J3277" s="2">
        <v>1</v>
      </c>
      <c r="K3277" s="2" t="str">
        <f t="shared" si="153"/>
        <v>544</v>
      </c>
      <c r="L3277" s="2" t="str">
        <f t="shared" si="154"/>
        <v>075</v>
      </c>
      <c r="M3277" s="2" t="str">
        <f t="shared" si="155"/>
        <v>140</v>
      </c>
    </row>
    <row r="3278" spans="2:13" x14ac:dyDescent="0.25">
      <c r="B3278" s="2" t="s">
        <v>4961</v>
      </c>
      <c r="C3278" s="2" t="s">
        <v>4962</v>
      </c>
      <c r="D3278" s="6" t="str">
        <f>+_xlfn.CONCAT(Table13456[[#This Row],[phase1]],Table13456[[#This Row],[phase2]],Table13456[[#This Row],[phase3]],Table13456[[#This Row],[phase4]])</f>
        <v>1546071000</v>
      </c>
      <c r="E3278" s="2" t="str">
        <f>+Table13456[[#This Row],[DESCRIPTION]]</f>
        <v>RUMBLE STRIPS</v>
      </c>
      <c r="F3278" s="2" t="str">
        <f>+LEFT(Table13456[[#This Row],[PAY ITEM]],1)</f>
        <v>0</v>
      </c>
      <c r="G3278" s="2" t="str">
        <f>IF(Table13456[[#This Row],[first]]="0",SUBSTITUTE(TRIM(MID(B3278, 2, 3))," ","0"),SUBSTITUTE(TRIM(MID(B3278, 1, 3))," ","0"))</f>
        <v>546</v>
      </c>
      <c r="H3278" s="2" t="str">
        <f>IF(Table13456[[#This Row],[first]]="0",SUBSTITUTE(TRIM(MID(B3278, 5, 3))," ","0"),SUBSTITUTE(TRIM(MID(B3278, 4, 3))," ","0"))</f>
        <v>71</v>
      </c>
      <c r="I3278" s="2" t="str">
        <f>IF(Table13456[[#This Row],[first]]="0",SUBSTITUTE(TRIM(MID(B3278, 8, 3))," ","0"),SUBSTITUTE(TRIM(MID(B3278, 7, 3))," ","0"))</f>
        <v/>
      </c>
      <c r="J3278" s="2">
        <v>1</v>
      </c>
      <c r="K3278" s="2" t="str">
        <f t="shared" si="153"/>
        <v>546</v>
      </c>
      <c r="L3278" s="2" t="str">
        <f t="shared" si="154"/>
        <v>071</v>
      </c>
      <c r="M3278" s="2" t="str">
        <f t="shared" si="155"/>
        <v>000</v>
      </c>
    </row>
    <row r="3279" spans="2:13" x14ac:dyDescent="0.25">
      <c r="B3279" s="2" t="s">
        <v>1742</v>
      </c>
      <c r="C3279" s="2" t="s">
        <v>1743</v>
      </c>
      <c r="D3279" s="6" t="str">
        <f>+_xlfn.CONCAT(Table13456[[#This Row],[phase1]],Table13456[[#This Row],[phase2]],Table13456[[#This Row],[phase3]],Table13456[[#This Row],[phase4]])</f>
        <v>1546071001</v>
      </c>
      <c r="E3279" s="2" t="str">
        <f>+Table13456[[#This Row],[DESCRIPTION]]</f>
        <v>RAISED RUMBLE STRIP SET- PERMANENT</v>
      </c>
      <c r="F3279" s="2" t="str">
        <f>+LEFT(Table13456[[#This Row],[PAY ITEM]],1)</f>
        <v>0</v>
      </c>
      <c r="G3279" s="2" t="str">
        <f>IF(Table13456[[#This Row],[first]]="0",SUBSTITUTE(TRIM(MID(B3279, 2, 3))," ","0"),SUBSTITUTE(TRIM(MID(B3279, 1, 3))," ","0"))</f>
        <v>546</v>
      </c>
      <c r="H3279" s="2" t="str">
        <f>IF(Table13456[[#This Row],[first]]="0",SUBSTITUTE(TRIM(MID(B3279, 5, 3))," ","0"),SUBSTITUTE(TRIM(MID(B3279, 4, 3))," ","0"))</f>
        <v>71</v>
      </c>
      <c r="I3279" s="2" t="str">
        <f>IF(Table13456[[#This Row],[first]]="0",SUBSTITUTE(TRIM(MID(B3279, 8, 3))," ","0"),SUBSTITUTE(TRIM(MID(B3279, 7, 3))," ","0"))</f>
        <v>1</v>
      </c>
      <c r="J3279" s="2">
        <v>1</v>
      </c>
      <c r="K3279" s="2" t="str">
        <f t="shared" si="153"/>
        <v>546</v>
      </c>
      <c r="L3279" s="2" t="str">
        <f t="shared" si="154"/>
        <v>071</v>
      </c>
      <c r="M3279" s="2" t="str">
        <f t="shared" si="155"/>
        <v>001</v>
      </c>
    </row>
    <row r="3280" spans="2:13" x14ac:dyDescent="0.25">
      <c r="B3280" s="2" t="s">
        <v>1744</v>
      </c>
      <c r="C3280" s="2" t="s">
        <v>1745</v>
      </c>
      <c r="D3280" s="6" t="str">
        <f>+_xlfn.CONCAT(Table13456[[#This Row],[phase1]],Table13456[[#This Row],[phase2]],Table13456[[#This Row],[phase3]],Table13456[[#This Row],[phase4]])</f>
        <v>1546071002</v>
      </c>
      <c r="E3280" s="2" t="str">
        <f>+Table13456[[#This Row],[DESCRIPTION]]</f>
        <v>RAISED RUMBLE STRIP SET- SHORT TERM</v>
      </c>
      <c r="F3280" s="2" t="str">
        <f>+LEFT(Table13456[[#This Row],[PAY ITEM]],1)</f>
        <v>0</v>
      </c>
      <c r="G3280" s="2" t="str">
        <f>IF(Table13456[[#This Row],[first]]="0",SUBSTITUTE(TRIM(MID(B3280, 2, 3))," ","0"),SUBSTITUTE(TRIM(MID(B3280, 1, 3))," ","0"))</f>
        <v>546</v>
      </c>
      <c r="H3280" s="2" t="str">
        <f>IF(Table13456[[#This Row],[first]]="0",SUBSTITUTE(TRIM(MID(B3280, 5, 3))," ","0"),SUBSTITUTE(TRIM(MID(B3280, 4, 3))," ","0"))</f>
        <v>71</v>
      </c>
      <c r="I3280" s="2" t="str">
        <f>IF(Table13456[[#This Row],[first]]="0",SUBSTITUTE(TRIM(MID(B3280, 8, 3))," ","0"),SUBSTITUTE(TRIM(MID(B3280, 7, 3))," ","0"))</f>
        <v>2</v>
      </c>
      <c r="J3280" s="2">
        <v>1</v>
      </c>
      <c r="K3280" s="2" t="str">
        <f t="shared" si="153"/>
        <v>546</v>
      </c>
      <c r="L3280" s="2" t="str">
        <f t="shared" si="154"/>
        <v>071</v>
      </c>
      <c r="M3280" s="2" t="str">
        <f t="shared" si="155"/>
        <v>002</v>
      </c>
    </row>
    <row r="3281" spans="2:13" x14ac:dyDescent="0.25">
      <c r="B3281" s="2" t="s">
        <v>1746</v>
      </c>
      <c r="C3281" s="2" t="s">
        <v>1747</v>
      </c>
      <c r="D3281" s="6" t="str">
        <f>+_xlfn.CONCAT(Table13456[[#This Row],[phase1]],Table13456[[#This Row],[phase2]],Table13456[[#This Row],[phase3]],Table13456[[#This Row],[phase4]])</f>
        <v>1546072001</v>
      </c>
      <c r="E3281" s="2" t="str">
        <f>+Table13456[[#This Row],[DESCRIPTION]]</f>
        <v>GROUND-IN RUMBLE STRIPS, 16"</v>
      </c>
      <c r="F3281" s="2" t="str">
        <f>+LEFT(Table13456[[#This Row],[PAY ITEM]],1)</f>
        <v>0</v>
      </c>
      <c r="G3281" s="2" t="str">
        <f>IF(Table13456[[#This Row],[first]]="0",SUBSTITUTE(TRIM(MID(B3281, 2, 3))," ","0"),SUBSTITUTE(TRIM(MID(B3281, 1, 3))," ","0"))</f>
        <v>546</v>
      </c>
      <c r="H3281" s="2" t="str">
        <f>IF(Table13456[[#This Row],[first]]="0",SUBSTITUTE(TRIM(MID(B3281, 5, 3))," ","0"),SUBSTITUTE(TRIM(MID(B3281, 4, 3))," ","0"))</f>
        <v>72</v>
      </c>
      <c r="I3281" s="2" t="str">
        <f>IF(Table13456[[#This Row],[first]]="0",SUBSTITUTE(TRIM(MID(B3281, 8, 3))," ","0"),SUBSTITUTE(TRIM(MID(B3281, 7, 3))," ","0"))</f>
        <v>1</v>
      </c>
      <c r="J3281" s="2">
        <v>1</v>
      </c>
      <c r="K3281" s="2" t="str">
        <f t="shared" si="153"/>
        <v>546</v>
      </c>
      <c r="L3281" s="2" t="str">
        <f t="shared" si="154"/>
        <v>072</v>
      </c>
      <c r="M3281" s="2" t="str">
        <f t="shared" si="155"/>
        <v>001</v>
      </c>
    </row>
    <row r="3282" spans="2:13" x14ac:dyDescent="0.25">
      <c r="B3282" s="2" t="s">
        <v>1748</v>
      </c>
      <c r="C3282" s="2" t="s">
        <v>1749</v>
      </c>
      <c r="D3282" s="6" t="str">
        <f>+_xlfn.CONCAT(Table13456[[#This Row],[phase1]],Table13456[[#This Row],[phase2]],Table13456[[#This Row],[phase3]],Table13456[[#This Row],[phase4]])</f>
        <v>1546072002</v>
      </c>
      <c r="E3282" s="2" t="str">
        <f>+Table13456[[#This Row],[DESCRIPTION]]</f>
        <v>GROUND-IN RUMBLE STRIPS, 8" CYLINDRICAL</v>
      </c>
      <c r="F3282" s="2" t="str">
        <f>+LEFT(Table13456[[#This Row],[PAY ITEM]],1)</f>
        <v>0</v>
      </c>
      <c r="G3282" s="2" t="str">
        <f>IF(Table13456[[#This Row],[first]]="0",SUBSTITUTE(TRIM(MID(B3282, 2, 3))," ","0"),SUBSTITUTE(TRIM(MID(B3282, 1, 3))," ","0"))</f>
        <v>546</v>
      </c>
      <c r="H3282" s="2" t="str">
        <f>IF(Table13456[[#This Row],[first]]="0",SUBSTITUTE(TRIM(MID(B3282, 5, 3))," ","0"),SUBSTITUTE(TRIM(MID(B3282, 4, 3))," ","0"))</f>
        <v>72</v>
      </c>
      <c r="I3282" s="2" t="str">
        <f>IF(Table13456[[#This Row],[first]]="0",SUBSTITUTE(TRIM(MID(B3282, 8, 3))," ","0"),SUBSTITUTE(TRIM(MID(B3282, 7, 3))," ","0"))</f>
        <v>2</v>
      </c>
      <c r="J3282" s="2">
        <v>1</v>
      </c>
      <c r="K3282" s="2" t="str">
        <f t="shared" si="153"/>
        <v>546</v>
      </c>
      <c r="L3282" s="2" t="str">
        <f t="shared" si="154"/>
        <v>072</v>
      </c>
      <c r="M3282" s="2" t="str">
        <f t="shared" si="155"/>
        <v>002</v>
      </c>
    </row>
    <row r="3283" spans="2:13" x14ac:dyDescent="0.25">
      <c r="B3283" s="2" t="s">
        <v>1750</v>
      </c>
      <c r="C3283" s="2" t="s">
        <v>1751</v>
      </c>
      <c r="D3283" s="6" t="str">
        <f>+_xlfn.CONCAT(Table13456[[#This Row],[phase1]],Table13456[[#This Row],[phase2]],Table13456[[#This Row],[phase3]],Table13456[[#This Row],[phase4]])</f>
        <v>1546072003</v>
      </c>
      <c r="E3283" s="2" t="str">
        <f>+Table13456[[#This Row],[DESCRIPTION]]</f>
        <v>GROUND-IN RUMBLE STRIPS, 8"  SINUSOIDAL</v>
      </c>
      <c r="F3283" s="2" t="str">
        <f>+LEFT(Table13456[[#This Row],[PAY ITEM]],1)</f>
        <v>0</v>
      </c>
      <c r="G3283" s="2" t="str">
        <f>IF(Table13456[[#This Row],[first]]="0",SUBSTITUTE(TRIM(MID(B3283, 2, 3))," ","0"),SUBSTITUTE(TRIM(MID(B3283, 1, 3))," ","0"))</f>
        <v>546</v>
      </c>
      <c r="H3283" s="2" t="str">
        <f>IF(Table13456[[#This Row],[first]]="0",SUBSTITUTE(TRIM(MID(B3283, 5, 3))," ","0"),SUBSTITUTE(TRIM(MID(B3283, 4, 3))," ","0"))</f>
        <v>72</v>
      </c>
      <c r="I3283" s="2" t="str">
        <f>IF(Table13456[[#This Row],[first]]="0",SUBSTITUTE(TRIM(MID(B3283, 8, 3))," ","0"),SUBSTITUTE(TRIM(MID(B3283, 7, 3))," ","0"))</f>
        <v>3</v>
      </c>
      <c r="J3283" s="2">
        <v>1</v>
      </c>
      <c r="K3283" s="2" t="str">
        <f t="shared" si="153"/>
        <v>546</v>
      </c>
      <c r="L3283" s="2" t="str">
        <f t="shared" si="154"/>
        <v>072</v>
      </c>
      <c r="M3283" s="2" t="str">
        <f t="shared" si="155"/>
        <v>003</v>
      </c>
    </row>
    <row r="3284" spans="2:13" x14ac:dyDescent="0.25">
      <c r="B3284" s="2" t="s">
        <v>9456</v>
      </c>
      <c r="C3284" s="2" t="s">
        <v>9457</v>
      </c>
      <c r="D3284" s="6" t="str">
        <f>+_xlfn.CONCAT(Table13456[[#This Row],[phase1]],Table13456[[#This Row],[phase2]],Table13456[[#This Row],[phase3]],Table13456[[#This Row],[phase4]])</f>
        <v>1546072050</v>
      </c>
      <c r="E3284" s="2" t="str">
        <f>+Table13456[[#This Row],[DESCRIPTION]]</f>
        <v>RUMBLE STRIPS, GROUND-IN, NON STANDARD</v>
      </c>
      <c r="F3284" s="2" t="str">
        <f>+LEFT(Table13456[[#This Row],[PAY ITEM]],1)</f>
        <v>0</v>
      </c>
      <c r="G3284" s="2" t="str">
        <f>IF(Table13456[[#This Row],[first]]="0",SUBSTITUTE(TRIM(MID(B3284, 2, 3))," ","0"),SUBSTITUTE(TRIM(MID(B3284, 1, 3))," ","0"))</f>
        <v>546</v>
      </c>
      <c r="H3284" s="2" t="str">
        <f>IF(Table13456[[#This Row],[first]]="0",SUBSTITUTE(TRIM(MID(B3284, 5, 3))," ","0"),SUBSTITUTE(TRIM(MID(B3284, 4, 3))," ","0"))</f>
        <v>72</v>
      </c>
      <c r="I3284" s="2" t="str">
        <f>IF(Table13456[[#This Row],[first]]="0",SUBSTITUTE(TRIM(MID(B3284, 8, 3))," ","0"),SUBSTITUTE(TRIM(MID(B3284, 7, 3))," ","0"))</f>
        <v>50</v>
      </c>
      <c r="J3284" s="2">
        <v>1</v>
      </c>
      <c r="K3284" s="2" t="str">
        <f t="shared" si="153"/>
        <v>546</v>
      </c>
      <c r="L3284" s="2" t="str">
        <f t="shared" si="154"/>
        <v>072</v>
      </c>
      <c r="M3284" s="2" t="str">
        <f t="shared" si="155"/>
        <v>050</v>
      </c>
    </row>
    <row r="3285" spans="2:13" x14ac:dyDescent="0.25">
      <c r="B3285" s="2" t="s">
        <v>9458</v>
      </c>
      <c r="C3285" s="2" t="s">
        <v>9459</v>
      </c>
      <c r="D3285" s="6" t="str">
        <f>+_xlfn.CONCAT(Table13456[[#This Row],[phase1]],Table13456[[#This Row],[phase2]],Table13456[[#This Row],[phase3]],Table13456[[#This Row],[phase4]])</f>
        <v>1546072051</v>
      </c>
      <c r="E3285" s="2" t="str">
        <f>+Table13456[[#This Row],[DESCRIPTION]]</f>
        <v>RUMBLE STRIPS, GROUND-IN, 16" MIN. WIDTH</v>
      </c>
      <c r="F3285" s="2" t="str">
        <f>+LEFT(Table13456[[#This Row],[PAY ITEM]],1)</f>
        <v>0</v>
      </c>
      <c r="G3285" s="2" t="str">
        <f>IF(Table13456[[#This Row],[first]]="0",SUBSTITUTE(TRIM(MID(B3285, 2, 3))," ","0"),SUBSTITUTE(TRIM(MID(B3285, 1, 3))," ","0"))</f>
        <v>546</v>
      </c>
      <c r="H3285" s="2" t="str">
        <f>IF(Table13456[[#This Row],[first]]="0",SUBSTITUTE(TRIM(MID(B3285, 5, 3))," ","0"),SUBSTITUTE(TRIM(MID(B3285, 4, 3))," ","0"))</f>
        <v>72</v>
      </c>
      <c r="I3285" s="2" t="str">
        <f>IF(Table13456[[#This Row],[first]]="0",SUBSTITUTE(TRIM(MID(B3285, 8, 3))," ","0"),SUBSTITUTE(TRIM(MID(B3285, 7, 3))," ","0"))</f>
        <v>51</v>
      </c>
      <c r="J3285" s="2">
        <v>1</v>
      </c>
      <c r="K3285" s="2" t="str">
        <f t="shared" si="153"/>
        <v>546</v>
      </c>
      <c r="L3285" s="2" t="str">
        <f t="shared" si="154"/>
        <v>072</v>
      </c>
      <c r="M3285" s="2" t="str">
        <f t="shared" si="155"/>
        <v>051</v>
      </c>
    </row>
    <row r="3286" spans="2:13" x14ac:dyDescent="0.25">
      <c r="B3286" s="2" t="s">
        <v>4963</v>
      </c>
      <c r="C3286" s="2" t="s">
        <v>9460</v>
      </c>
      <c r="D3286" s="6" t="str">
        <f>+_xlfn.CONCAT(Table13456[[#This Row],[phase1]],Table13456[[#This Row],[phase2]],Table13456[[#This Row],[phase3]],Table13456[[#This Row],[phase4]])</f>
        <v>1546072052</v>
      </c>
      <c r="E3286" s="2" t="str">
        <f>+Table13456[[#This Row],[DESCRIPTION]]</f>
        <v>RUMBLE STRIPS, GROUND-IN, 16" CENTERLINE USED WITH RUMBLE STRIPE</v>
      </c>
      <c r="F3286" s="2" t="str">
        <f>+LEFT(Table13456[[#This Row],[PAY ITEM]],1)</f>
        <v>0</v>
      </c>
      <c r="G3286" s="2" t="str">
        <f>IF(Table13456[[#This Row],[first]]="0",SUBSTITUTE(TRIM(MID(B3286, 2, 3))," ","0"),SUBSTITUTE(TRIM(MID(B3286, 1, 3))," ","0"))</f>
        <v>546</v>
      </c>
      <c r="H3286" s="2" t="str">
        <f>IF(Table13456[[#This Row],[first]]="0",SUBSTITUTE(TRIM(MID(B3286, 5, 3))," ","0"),SUBSTITUTE(TRIM(MID(B3286, 4, 3))," ","0"))</f>
        <v>72</v>
      </c>
      <c r="I3286" s="2" t="str">
        <f>IF(Table13456[[#This Row],[first]]="0",SUBSTITUTE(TRIM(MID(B3286, 8, 3))," ","0"),SUBSTITUTE(TRIM(MID(B3286, 7, 3))," ","0"))</f>
        <v>52</v>
      </c>
      <c r="J3286" s="2">
        <v>1</v>
      </c>
      <c r="K3286" s="2" t="str">
        <f t="shared" si="153"/>
        <v>546</v>
      </c>
      <c r="L3286" s="2" t="str">
        <f t="shared" si="154"/>
        <v>072</v>
      </c>
      <c r="M3286" s="2" t="str">
        <f t="shared" si="155"/>
        <v>052</v>
      </c>
    </row>
    <row r="3287" spans="2:13" x14ac:dyDescent="0.25">
      <c r="B3287" s="2" t="s">
        <v>4964</v>
      </c>
      <c r="C3287" s="2" t="s">
        <v>9461</v>
      </c>
      <c r="D3287" s="6" t="str">
        <f>+_xlfn.CONCAT(Table13456[[#This Row],[phase1]],Table13456[[#This Row],[phase2]],Table13456[[#This Row],[phase3]],Table13456[[#This Row],[phase4]])</f>
        <v>1546072053</v>
      </c>
      <c r="E3287" s="2" t="str">
        <f>+Table13456[[#This Row],[DESCRIPTION]]</f>
        <v>RUMBLE STRIPS, GROUND-IN, 8" EDGELINE USED WITH  RUMBLE STRIPE</v>
      </c>
      <c r="F3287" s="2" t="str">
        <f>+LEFT(Table13456[[#This Row],[PAY ITEM]],1)</f>
        <v>0</v>
      </c>
      <c r="G3287" s="2" t="str">
        <f>IF(Table13456[[#This Row],[first]]="0",SUBSTITUTE(TRIM(MID(B3287, 2, 3))," ","0"),SUBSTITUTE(TRIM(MID(B3287, 1, 3))," ","0"))</f>
        <v>546</v>
      </c>
      <c r="H3287" s="2" t="str">
        <f>IF(Table13456[[#This Row],[first]]="0",SUBSTITUTE(TRIM(MID(B3287, 5, 3))," ","0"),SUBSTITUTE(TRIM(MID(B3287, 4, 3))," ","0"))</f>
        <v>72</v>
      </c>
      <c r="I3287" s="2" t="str">
        <f>IF(Table13456[[#This Row],[first]]="0",SUBSTITUTE(TRIM(MID(B3287, 8, 3))," ","0"),SUBSTITUTE(TRIM(MID(B3287, 7, 3))," ","0"))</f>
        <v>53</v>
      </c>
      <c r="J3287" s="2">
        <v>1</v>
      </c>
      <c r="K3287" s="2" t="str">
        <f t="shared" si="153"/>
        <v>546</v>
      </c>
      <c r="L3287" s="2" t="str">
        <f t="shared" si="154"/>
        <v>072</v>
      </c>
      <c r="M3287" s="2" t="str">
        <f t="shared" si="155"/>
        <v>053</v>
      </c>
    </row>
    <row r="3288" spans="2:13" x14ac:dyDescent="0.25">
      <c r="B3288" s="2" t="s">
        <v>9462</v>
      </c>
      <c r="C3288" s="2" t="s">
        <v>9463</v>
      </c>
      <c r="D3288" s="6" t="str">
        <f>+_xlfn.CONCAT(Table13456[[#This Row],[phase1]],Table13456[[#This Row],[phase2]],Table13456[[#This Row],[phase3]],Table13456[[#This Row],[phase4]])</f>
        <v>1546072054</v>
      </c>
      <c r="E3288" s="2" t="str">
        <f>+Table13456[[#This Row],[DESCRIPTION]]</f>
        <v>RUMBLE STRIPS, GROUND-IN, NON-STANDARD WIDTH  ON SHOULDER</v>
      </c>
      <c r="F3288" s="2" t="str">
        <f>+LEFT(Table13456[[#This Row],[PAY ITEM]],1)</f>
        <v>0</v>
      </c>
      <c r="G3288" s="2" t="str">
        <f>IF(Table13456[[#This Row],[first]]="0",SUBSTITUTE(TRIM(MID(B3288, 2, 3))," ","0"),SUBSTITUTE(TRIM(MID(B3288, 1, 3))," ","0"))</f>
        <v>546</v>
      </c>
      <c r="H3288" s="2" t="str">
        <f>IF(Table13456[[#This Row],[first]]="0",SUBSTITUTE(TRIM(MID(B3288, 5, 3))," ","0"),SUBSTITUTE(TRIM(MID(B3288, 4, 3))," ","0"))</f>
        <v>72</v>
      </c>
      <c r="I3288" s="2" t="str">
        <f>IF(Table13456[[#This Row],[first]]="0",SUBSTITUTE(TRIM(MID(B3288, 8, 3))," ","0"),SUBSTITUTE(TRIM(MID(B3288, 7, 3))," ","0"))</f>
        <v>54</v>
      </c>
      <c r="J3288" s="2">
        <v>1</v>
      </c>
      <c r="K3288" s="2" t="str">
        <f t="shared" si="153"/>
        <v>546</v>
      </c>
      <c r="L3288" s="2" t="str">
        <f t="shared" si="154"/>
        <v>072</v>
      </c>
      <c r="M3288" s="2" t="str">
        <f t="shared" si="155"/>
        <v>054</v>
      </c>
    </row>
    <row r="3289" spans="2:13" x14ac:dyDescent="0.25">
      <c r="B3289" s="2" t="s">
        <v>4965</v>
      </c>
      <c r="C3289" s="2" t="s">
        <v>4966</v>
      </c>
      <c r="D3289" s="6" t="str">
        <f>+_xlfn.CONCAT(Table13456[[#This Row],[phase1]],Table13456[[#This Row],[phase2]],Table13456[[#This Row],[phase3]],Table13456[[#This Row],[phase4]])</f>
        <v>1546072055</v>
      </c>
      <c r="E3289" s="2" t="str">
        <f>+Table13456[[#This Row],[DESCRIPTION]]</f>
        <v>RUMBLE STRIPS, GROUND-IN, 16" SHOULDER</v>
      </c>
      <c r="F3289" s="2" t="str">
        <f>+LEFT(Table13456[[#This Row],[PAY ITEM]],1)</f>
        <v>0</v>
      </c>
      <c r="G3289" s="2" t="str">
        <f>IF(Table13456[[#This Row],[first]]="0",SUBSTITUTE(TRIM(MID(B3289, 2, 3))," ","0"),SUBSTITUTE(TRIM(MID(B3289, 1, 3))," ","0"))</f>
        <v>546</v>
      </c>
      <c r="H3289" s="2" t="str">
        <f>IF(Table13456[[#This Row],[first]]="0",SUBSTITUTE(TRIM(MID(B3289, 5, 3))," ","0"),SUBSTITUTE(TRIM(MID(B3289, 4, 3))," ","0"))</f>
        <v>72</v>
      </c>
      <c r="I3289" s="2" t="str">
        <f>IF(Table13456[[#This Row],[first]]="0",SUBSTITUTE(TRIM(MID(B3289, 8, 3))," ","0"),SUBSTITUTE(TRIM(MID(B3289, 7, 3))," ","0"))</f>
        <v>55</v>
      </c>
      <c r="J3289" s="2">
        <v>1</v>
      </c>
      <c r="K3289" s="2" t="str">
        <f t="shared" si="153"/>
        <v>546</v>
      </c>
      <c r="L3289" s="2" t="str">
        <f t="shared" si="154"/>
        <v>072</v>
      </c>
      <c r="M3289" s="2" t="str">
        <f t="shared" si="155"/>
        <v>055</v>
      </c>
    </row>
    <row r="3290" spans="2:13" x14ac:dyDescent="0.25">
      <c r="B3290" s="2" t="s">
        <v>9464</v>
      </c>
      <c r="C3290" s="2" t="s">
        <v>9465</v>
      </c>
      <c r="D3290" s="6" t="str">
        <f>+_xlfn.CONCAT(Table13456[[#This Row],[phase1]],Table13456[[#This Row],[phase2]],Table13456[[#This Row],[phase3]],Table13456[[#This Row],[phase4]])</f>
        <v>1546072056</v>
      </c>
      <c r="E3290" s="2" t="str">
        <f>+Table13456[[#This Row],[DESCRIPTION]]</f>
        <v>RUMBLE STRIPS, GROUND-IN, SINUSOIDAL</v>
      </c>
      <c r="F3290" s="2" t="str">
        <f>+LEFT(Table13456[[#This Row],[PAY ITEM]],1)</f>
        <v>0</v>
      </c>
      <c r="G3290" s="2" t="str">
        <f>IF(Table13456[[#This Row],[first]]="0",SUBSTITUTE(TRIM(MID(B3290, 2, 3))," ","0"),SUBSTITUTE(TRIM(MID(B3290, 1, 3))," ","0"))</f>
        <v>546</v>
      </c>
      <c r="H3290" s="2" t="str">
        <f>IF(Table13456[[#This Row],[first]]="0",SUBSTITUTE(TRIM(MID(B3290, 5, 3))," ","0"),SUBSTITUTE(TRIM(MID(B3290, 4, 3))," ","0"))</f>
        <v>72</v>
      </c>
      <c r="I3290" s="2" t="str">
        <f>IF(Table13456[[#This Row],[first]]="0",SUBSTITUTE(TRIM(MID(B3290, 8, 3))," ","0"),SUBSTITUTE(TRIM(MID(B3290, 7, 3))," ","0"))</f>
        <v>56</v>
      </c>
      <c r="J3290" s="2">
        <v>1</v>
      </c>
      <c r="K3290" s="2" t="str">
        <f t="shared" si="153"/>
        <v>546</v>
      </c>
      <c r="L3290" s="2" t="str">
        <f t="shared" si="154"/>
        <v>072</v>
      </c>
      <c r="M3290" s="2" t="str">
        <f t="shared" si="155"/>
        <v>056</v>
      </c>
    </row>
    <row r="3291" spans="2:13" x14ac:dyDescent="0.25">
      <c r="B3291" s="2" t="s">
        <v>9466</v>
      </c>
      <c r="C3291" s="2" t="s">
        <v>9467</v>
      </c>
      <c r="D3291" s="6" t="str">
        <f>+_xlfn.CONCAT(Table13456[[#This Row],[phase1]],Table13456[[#This Row],[phase2]],Table13456[[#This Row],[phase3]],Table13456[[#This Row],[phase4]])</f>
        <v>1546072057</v>
      </c>
      <c r="E3291" s="2" t="str">
        <f>+Table13456[[#This Row],[DESCRIPTION]]</f>
        <v>RUMBLE STRIPS, GROUND-IN, 8" CENTER LINE USED WITH RUMBLE STRIPE</v>
      </c>
      <c r="F3291" s="2" t="str">
        <f>+LEFT(Table13456[[#This Row],[PAY ITEM]],1)</f>
        <v>0</v>
      </c>
      <c r="G3291" s="2" t="str">
        <f>IF(Table13456[[#This Row],[first]]="0",SUBSTITUTE(TRIM(MID(B3291, 2, 3))," ","0"),SUBSTITUTE(TRIM(MID(B3291, 1, 3))," ","0"))</f>
        <v>546</v>
      </c>
      <c r="H3291" s="2" t="str">
        <f>IF(Table13456[[#This Row],[first]]="0",SUBSTITUTE(TRIM(MID(B3291, 5, 3))," ","0"),SUBSTITUTE(TRIM(MID(B3291, 4, 3))," ","0"))</f>
        <v>72</v>
      </c>
      <c r="I3291" s="2" t="str">
        <f>IF(Table13456[[#This Row],[first]]="0",SUBSTITUTE(TRIM(MID(B3291, 8, 3))," ","0"),SUBSTITUTE(TRIM(MID(B3291, 7, 3))," ","0"))</f>
        <v>57</v>
      </c>
      <c r="J3291" s="2">
        <v>1</v>
      </c>
      <c r="K3291" s="2" t="str">
        <f t="shared" si="153"/>
        <v>546</v>
      </c>
      <c r="L3291" s="2" t="str">
        <f t="shared" si="154"/>
        <v>072</v>
      </c>
      <c r="M3291" s="2" t="str">
        <f t="shared" si="155"/>
        <v>057</v>
      </c>
    </row>
    <row r="3292" spans="2:13" x14ac:dyDescent="0.25">
      <c r="B3292" s="2" t="s">
        <v>1752</v>
      </c>
      <c r="C3292" s="2" t="s">
        <v>1753</v>
      </c>
      <c r="D3292" s="6" t="str">
        <f>+_xlfn.CONCAT(Table13456[[#This Row],[phase1]],Table13456[[#This Row],[phase2]],Table13456[[#This Row],[phase3]],Table13456[[#This Row],[phase4]])</f>
        <v>1546072100</v>
      </c>
      <c r="E3292" s="2" t="str">
        <f>+Table13456[[#This Row],[DESCRIPTION]]</f>
        <v>GROUND-IN RUMBLE STRIPS, 16"  SINUSOIDAL</v>
      </c>
      <c r="F3292" s="2" t="str">
        <f>+LEFT(Table13456[[#This Row],[PAY ITEM]],1)</f>
        <v>0</v>
      </c>
      <c r="G3292" s="2" t="str">
        <f>IF(Table13456[[#This Row],[first]]="0",SUBSTITUTE(TRIM(MID(B3292, 2, 3))," ","0"),SUBSTITUTE(TRIM(MID(B3292, 1, 3))," ","0"))</f>
        <v>546</v>
      </c>
      <c r="H3292" s="2" t="str">
        <f>IF(Table13456[[#This Row],[first]]="0",SUBSTITUTE(TRIM(MID(B3292, 5, 3))," ","0"),SUBSTITUTE(TRIM(MID(B3292, 4, 3))," ","0"))</f>
        <v>72</v>
      </c>
      <c r="I3292" s="2" t="str">
        <f>IF(Table13456[[#This Row],[first]]="0",SUBSTITUTE(TRIM(MID(B3292, 8, 3))," ","0"),SUBSTITUTE(TRIM(MID(B3292, 7, 3))," ","0"))</f>
        <v>100</v>
      </c>
      <c r="J3292" s="2">
        <v>1</v>
      </c>
      <c r="K3292" s="2" t="str">
        <f t="shared" si="153"/>
        <v>546</v>
      </c>
      <c r="L3292" s="2" t="str">
        <f t="shared" si="154"/>
        <v>072</v>
      </c>
      <c r="M3292" s="2" t="str">
        <f t="shared" si="155"/>
        <v>100</v>
      </c>
    </row>
    <row r="3293" spans="2:13" x14ac:dyDescent="0.25">
      <c r="B3293" s="2" t="s">
        <v>9468</v>
      </c>
      <c r="C3293" s="2" t="s">
        <v>9469</v>
      </c>
      <c r="D3293" s="6" t="str">
        <f>+_xlfn.CONCAT(Table13456[[#This Row],[phase1]],Table13456[[#This Row],[phase2]],Table13456[[#This Row],[phase3]],Table13456[[#This Row],[phase4]])</f>
        <v>1547070001</v>
      </c>
      <c r="E3293" s="2" t="str">
        <f>+Table13456[[#This Row],[DESCRIPTION]]</f>
        <v>RIPRAP FABRIC-FORMED CONCRETE, 8" FILTER POINTS</v>
      </c>
      <c r="F3293" s="2" t="str">
        <f>+LEFT(Table13456[[#This Row],[PAY ITEM]],1)</f>
        <v>0</v>
      </c>
      <c r="G3293" s="2" t="str">
        <f>IF(Table13456[[#This Row],[first]]="0",SUBSTITUTE(TRIM(MID(B3293, 2, 3))," ","0"),SUBSTITUTE(TRIM(MID(B3293, 1, 3))," ","0"))</f>
        <v>547</v>
      </c>
      <c r="H3293" s="2" t="str">
        <f>IF(Table13456[[#This Row],[first]]="0",SUBSTITUTE(TRIM(MID(B3293, 5, 3))," ","0"),SUBSTITUTE(TRIM(MID(B3293, 4, 3))," ","0"))</f>
        <v>70</v>
      </c>
      <c r="I3293" s="2" t="str">
        <f>IF(Table13456[[#This Row],[first]]="0",SUBSTITUTE(TRIM(MID(B3293, 8, 3))," ","0"),SUBSTITUTE(TRIM(MID(B3293, 7, 3))," ","0"))</f>
        <v>1</v>
      </c>
      <c r="J3293" s="2">
        <v>1</v>
      </c>
      <c r="K3293" s="2" t="str">
        <f t="shared" si="153"/>
        <v>547</v>
      </c>
      <c r="L3293" s="2" t="str">
        <f t="shared" si="154"/>
        <v>070</v>
      </c>
      <c r="M3293" s="2" t="str">
        <f t="shared" si="155"/>
        <v>001</v>
      </c>
    </row>
    <row r="3294" spans="2:13" x14ac:dyDescent="0.25">
      <c r="B3294" s="2" t="s">
        <v>9470</v>
      </c>
      <c r="C3294" s="2" t="s">
        <v>9471</v>
      </c>
      <c r="D3294" s="6" t="str">
        <f>+_xlfn.CONCAT(Table13456[[#This Row],[phase1]],Table13456[[#This Row],[phase2]],Table13456[[#This Row],[phase3]],Table13456[[#This Row],[phase4]])</f>
        <v>1547070002</v>
      </c>
      <c r="E3294" s="2" t="str">
        <f>+Table13456[[#This Row],[DESCRIPTION]]</f>
        <v>RIPRAP FABRIC-FORMED CONCRETE, 10" FILTER POINTS</v>
      </c>
      <c r="F3294" s="2" t="str">
        <f>+LEFT(Table13456[[#This Row],[PAY ITEM]],1)</f>
        <v>0</v>
      </c>
      <c r="G3294" s="2" t="str">
        <f>IF(Table13456[[#This Row],[first]]="0",SUBSTITUTE(TRIM(MID(B3294, 2, 3))," ","0"),SUBSTITUTE(TRIM(MID(B3294, 1, 3))," ","0"))</f>
        <v>547</v>
      </c>
      <c r="H3294" s="2" t="str">
        <f>IF(Table13456[[#This Row],[first]]="0",SUBSTITUTE(TRIM(MID(B3294, 5, 3))," ","0"),SUBSTITUTE(TRIM(MID(B3294, 4, 3))," ","0"))</f>
        <v>70</v>
      </c>
      <c r="I3294" s="2" t="str">
        <f>IF(Table13456[[#This Row],[first]]="0",SUBSTITUTE(TRIM(MID(B3294, 8, 3))," ","0"),SUBSTITUTE(TRIM(MID(B3294, 7, 3))," ","0"))</f>
        <v>2</v>
      </c>
      <c r="J3294" s="2">
        <v>1</v>
      </c>
      <c r="K3294" s="2" t="str">
        <f t="shared" si="153"/>
        <v>547</v>
      </c>
      <c r="L3294" s="2" t="str">
        <f t="shared" si="154"/>
        <v>070</v>
      </c>
      <c r="M3294" s="2" t="str">
        <f t="shared" si="155"/>
        <v>002</v>
      </c>
    </row>
    <row r="3295" spans="2:13" x14ac:dyDescent="0.25">
      <c r="B3295" s="2" t="s">
        <v>9472</v>
      </c>
      <c r="C3295" s="2" t="s">
        <v>9473</v>
      </c>
      <c r="D3295" s="6" t="str">
        <f>+_xlfn.CONCAT(Table13456[[#This Row],[phase1]],Table13456[[#This Row],[phase2]],Table13456[[#This Row],[phase3]],Table13456[[#This Row],[phase4]])</f>
        <v>1547070003</v>
      </c>
      <c r="E3295" s="2" t="str">
        <f>+Table13456[[#This Row],[DESCRIPTION]]</f>
        <v>RIPRAP FABRIC-FORMED CONCRETE, GROUT FILLED MATTRESS WITH BI-DIRECTIONAL CABLING THROUGHOUT</v>
      </c>
      <c r="F3295" s="2" t="str">
        <f>+LEFT(Table13456[[#This Row],[PAY ITEM]],1)</f>
        <v>0</v>
      </c>
      <c r="G3295" s="2" t="str">
        <f>IF(Table13456[[#This Row],[first]]="0",SUBSTITUTE(TRIM(MID(B3295, 2, 3))," ","0"),SUBSTITUTE(TRIM(MID(B3295, 1, 3))," ","0"))</f>
        <v>547</v>
      </c>
      <c r="H3295" s="2" t="str">
        <f>IF(Table13456[[#This Row],[first]]="0",SUBSTITUTE(TRIM(MID(B3295, 5, 3))," ","0"),SUBSTITUTE(TRIM(MID(B3295, 4, 3))," ","0"))</f>
        <v>70</v>
      </c>
      <c r="I3295" s="2" t="str">
        <f>IF(Table13456[[#This Row],[first]]="0",SUBSTITUTE(TRIM(MID(B3295, 8, 3))," ","0"),SUBSTITUTE(TRIM(MID(B3295, 7, 3))," ","0"))</f>
        <v>3</v>
      </c>
      <c r="J3295" s="2">
        <v>1</v>
      </c>
      <c r="K3295" s="2" t="str">
        <f t="shared" si="153"/>
        <v>547</v>
      </c>
      <c r="L3295" s="2" t="str">
        <f t="shared" si="154"/>
        <v>070</v>
      </c>
      <c r="M3295" s="2" t="str">
        <f t="shared" si="155"/>
        <v>003</v>
      </c>
    </row>
    <row r="3296" spans="2:13" x14ac:dyDescent="0.25">
      <c r="B3296" s="2" t="s">
        <v>1754</v>
      </c>
      <c r="C3296" s="2" t="s">
        <v>1755</v>
      </c>
      <c r="D3296" s="6" t="str">
        <f>+_xlfn.CONCAT(Table13456[[#This Row],[phase1]],Table13456[[#This Row],[phase2]],Table13456[[#This Row],[phase3]],Table13456[[#This Row],[phase4]])</f>
        <v>1548012000</v>
      </c>
      <c r="E3296" s="2" t="str">
        <f>+Table13456[[#This Row],[DESCRIPTION]]</f>
        <v>RETAINING WALL SYSTEM, PERMANENT, EXCLUDING BARRIER</v>
      </c>
      <c r="F3296" s="2" t="str">
        <f>+LEFT(Table13456[[#This Row],[PAY ITEM]],1)</f>
        <v>0</v>
      </c>
      <c r="G3296" s="2" t="str">
        <f>IF(Table13456[[#This Row],[first]]="0",SUBSTITUTE(TRIM(MID(B3296, 2, 3))," ","0"),SUBSTITUTE(TRIM(MID(B3296, 1, 3))," ","0"))</f>
        <v>548</v>
      </c>
      <c r="H3296" s="2" t="str">
        <f>IF(Table13456[[#This Row],[first]]="0",SUBSTITUTE(TRIM(MID(B3296, 5, 3))," ","0"),SUBSTITUTE(TRIM(MID(B3296, 4, 3))," ","0"))</f>
        <v>12</v>
      </c>
      <c r="I3296" s="2" t="str">
        <f>IF(Table13456[[#This Row],[first]]="0",SUBSTITUTE(TRIM(MID(B3296, 8, 3))," ","0"),SUBSTITUTE(TRIM(MID(B3296, 7, 3))," ","0"))</f>
        <v/>
      </c>
      <c r="J3296" s="2">
        <v>1</v>
      </c>
      <c r="K3296" s="2" t="str">
        <f t="shared" si="153"/>
        <v>548</v>
      </c>
      <c r="L3296" s="2" t="str">
        <f t="shared" si="154"/>
        <v>012</v>
      </c>
      <c r="M3296" s="2" t="str">
        <f t="shared" si="155"/>
        <v>000</v>
      </c>
    </row>
    <row r="3297" spans="2:13" x14ac:dyDescent="0.25">
      <c r="B3297" s="2" t="s">
        <v>1756</v>
      </c>
      <c r="C3297" s="2" t="s">
        <v>1757</v>
      </c>
      <c r="D3297" s="6" t="str">
        <f>+_xlfn.CONCAT(Table13456[[#This Row],[phase1]],Table13456[[#This Row],[phase2]],Table13456[[#This Row],[phase3]],Table13456[[#This Row],[phase4]])</f>
        <v>1548013000</v>
      </c>
      <c r="E3297" s="2" t="str">
        <f>+Table13456[[#This Row],[DESCRIPTION]]</f>
        <v>RETAINING WALL SYSTEM,TEMPORARY, EXCLUDING BARRIER</v>
      </c>
      <c r="F3297" s="2" t="str">
        <f>+LEFT(Table13456[[#This Row],[PAY ITEM]],1)</f>
        <v>0</v>
      </c>
      <c r="G3297" s="2" t="str">
        <f>IF(Table13456[[#This Row],[first]]="0",SUBSTITUTE(TRIM(MID(B3297, 2, 3))," ","0"),SUBSTITUTE(TRIM(MID(B3297, 1, 3))," ","0"))</f>
        <v>548</v>
      </c>
      <c r="H3297" s="2" t="str">
        <f>IF(Table13456[[#This Row],[first]]="0",SUBSTITUTE(TRIM(MID(B3297, 5, 3))," ","0"),SUBSTITUTE(TRIM(MID(B3297, 4, 3))," ","0"))</f>
        <v>13</v>
      </c>
      <c r="I3297" s="2" t="str">
        <f>IF(Table13456[[#This Row],[first]]="0",SUBSTITUTE(TRIM(MID(B3297, 8, 3))," ","0"),SUBSTITUTE(TRIM(MID(B3297, 7, 3))," ","0"))</f>
        <v/>
      </c>
      <c r="J3297" s="2">
        <v>1</v>
      </c>
      <c r="K3297" s="2" t="str">
        <f t="shared" si="153"/>
        <v>548</v>
      </c>
      <c r="L3297" s="2" t="str">
        <f t="shared" si="154"/>
        <v>013</v>
      </c>
      <c r="M3297" s="2" t="str">
        <f t="shared" si="155"/>
        <v>000</v>
      </c>
    </row>
    <row r="3298" spans="2:13" x14ac:dyDescent="0.25">
      <c r="B3298" s="2" t="s">
        <v>1758</v>
      </c>
      <c r="C3298" s="2" t="s">
        <v>1759</v>
      </c>
      <c r="D3298" s="6" t="str">
        <f>+_xlfn.CONCAT(Table13456[[#This Row],[phase1]],Table13456[[#This Row],[phase2]],Table13456[[#This Row],[phase3]],Table13456[[#This Row],[phase4]])</f>
        <v>1548014000</v>
      </c>
      <c r="E3298" s="2" t="str">
        <f>+Table13456[[#This Row],[DESCRIPTION]]</f>
        <v>RETAINING WALL SYSTEM, PERMANENT-WIDENING, ATTACHED TO EXISTING WALL</v>
      </c>
      <c r="F3298" s="2" t="str">
        <f>+LEFT(Table13456[[#This Row],[PAY ITEM]],1)</f>
        <v>0</v>
      </c>
      <c r="G3298" s="2" t="str">
        <f>IF(Table13456[[#This Row],[first]]="0",SUBSTITUTE(TRIM(MID(B3298, 2, 3))," ","0"),SUBSTITUTE(TRIM(MID(B3298, 1, 3))," ","0"))</f>
        <v>548</v>
      </c>
      <c r="H3298" s="2" t="str">
        <f>IF(Table13456[[#This Row],[first]]="0",SUBSTITUTE(TRIM(MID(B3298, 5, 3))," ","0"),SUBSTITUTE(TRIM(MID(B3298, 4, 3))," ","0"))</f>
        <v>14</v>
      </c>
      <c r="I3298" s="2" t="str">
        <f>IF(Table13456[[#This Row],[first]]="0",SUBSTITUTE(TRIM(MID(B3298, 8, 3))," ","0"),SUBSTITUTE(TRIM(MID(B3298, 7, 3))," ","0"))</f>
        <v/>
      </c>
      <c r="J3298" s="2">
        <v>1</v>
      </c>
      <c r="K3298" s="2" t="str">
        <f t="shared" si="153"/>
        <v>548</v>
      </c>
      <c r="L3298" s="2" t="str">
        <f t="shared" si="154"/>
        <v>014</v>
      </c>
      <c r="M3298" s="2" t="str">
        <f t="shared" si="155"/>
        <v>000</v>
      </c>
    </row>
    <row r="3299" spans="2:13" x14ac:dyDescent="0.25">
      <c r="B3299" s="2" t="s">
        <v>4487</v>
      </c>
      <c r="C3299" s="2" t="s">
        <v>9474</v>
      </c>
      <c r="D3299" s="6" t="str">
        <f>+_xlfn.CONCAT(Table13456[[#This Row],[phase1]],Table13456[[#This Row],[phase2]],Table13456[[#This Row],[phase3]],Table13456[[#This Row],[phase4]])</f>
        <v>1548015000</v>
      </c>
      <c r="E3299" s="2" t="str">
        <f>+Table13456[[#This Row],[DESCRIPTION]]</f>
        <v>RETAINING WALL SYSTEM, RETROFIT FREE DRAINING SEAL IN EXISTING WALL</v>
      </c>
      <c r="F3299" s="2" t="str">
        <f>+LEFT(Table13456[[#This Row],[PAY ITEM]],1)</f>
        <v>0</v>
      </c>
      <c r="G3299" s="2" t="str">
        <f>IF(Table13456[[#This Row],[first]]="0",SUBSTITUTE(TRIM(MID(B3299, 2, 3))," ","0"),SUBSTITUTE(TRIM(MID(B3299, 1, 3))," ","0"))</f>
        <v>548</v>
      </c>
      <c r="H3299" s="2" t="str">
        <f>IF(Table13456[[#This Row],[first]]="0",SUBSTITUTE(TRIM(MID(B3299, 5, 3))," ","0"),SUBSTITUTE(TRIM(MID(B3299, 4, 3))," ","0"))</f>
        <v>15</v>
      </c>
      <c r="I3299" s="2" t="str">
        <f>IF(Table13456[[#This Row],[first]]="0",SUBSTITUTE(TRIM(MID(B3299, 8, 3))," ","0"),SUBSTITUTE(TRIM(MID(B3299, 7, 3))," ","0"))</f>
        <v/>
      </c>
      <c r="J3299" s="2">
        <v>1</v>
      </c>
      <c r="K3299" s="2" t="str">
        <f t="shared" si="153"/>
        <v>548</v>
      </c>
      <c r="L3299" s="2" t="str">
        <f t="shared" si="154"/>
        <v>015</v>
      </c>
      <c r="M3299" s="2" t="str">
        <f t="shared" si="155"/>
        <v>000</v>
      </c>
    </row>
    <row r="3300" spans="2:13" x14ac:dyDescent="0.25">
      <c r="B3300" s="2" t="s">
        <v>1760</v>
      </c>
      <c r="C3300" s="2" t="s">
        <v>1761</v>
      </c>
      <c r="D3300" s="6" t="str">
        <f>+_xlfn.CONCAT(Table13456[[#This Row],[phase1]],Table13456[[#This Row],[phase2]],Table13456[[#This Row],[phase3]],Table13456[[#This Row],[phase4]])</f>
        <v>1548020000</v>
      </c>
      <c r="E3300" s="2" t="str">
        <f>+Table13456[[#This Row],[DESCRIPTION]]</f>
        <v>RETAINING WALL SYSTEM, GRAVITY WALL/SEGMENTAL BLOCK WALL &lt;5 FT HEIGHT</v>
      </c>
      <c r="F3300" s="2" t="str">
        <f>+LEFT(Table13456[[#This Row],[PAY ITEM]],1)</f>
        <v>0</v>
      </c>
      <c r="G3300" s="2" t="str">
        <f>IF(Table13456[[#This Row],[first]]="0",SUBSTITUTE(TRIM(MID(B3300, 2, 3))," ","0"),SUBSTITUTE(TRIM(MID(B3300, 1, 3))," ","0"))</f>
        <v>548</v>
      </c>
      <c r="H3300" s="2" t="str">
        <f>IF(Table13456[[#This Row],[first]]="0",SUBSTITUTE(TRIM(MID(B3300, 5, 3))," ","0"),SUBSTITUTE(TRIM(MID(B3300, 4, 3))," ","0"))</f>
        <v>20</v>
      </c>
      <c r="I3300" s="2" t="str">
        <f>IF(Table13456[[#This Row],[first]]="0",SUBSTITUTE(TRIM(MID(B3300, 8, 3))," ","0"),SUBSTITUTE(TRIM(MID(B3300, 7, 3))," ","0"))</f>
        <v/>
      </c>
      <c r="J3300" s="2">
        <v>1</v>
      </c>
      <c r="K3300" s="2" t="str">
        <f t="shared" si="153"/>
        <v>548</v>
      </c>
      <c r="L3300" s="2" t="str">
        <f t="shared" si="154"/>
        <v>020</v>
      </c>
      <c r="M3300" s="2" t="str">
        <f t="shared" si="155"/>
        <v>000</v>
      </c>
    </row>
    <row r="3301" spans="2:13" x14ac:dyDescent="0.25">
      <c r="B3301" s="2" t="s">
        <v>9475</v>
      </c>
      <c r="C3301" s="2" t="s">
        <v>9476</v>
      </c>
      <c r="D3301" s="6" t="str">
        <f>+_xlfn.CONCAT(Table13456[[#This Row],[phase1]],Table13456[[#This Row],[phase2]],Table13456[[#This Row],[phase3]],Table13456[[#This Row],[phase4]])</f>
        <v>1548050000</v>
      </c>
      <c r="E3301" s="2" t="str">
        <f>+Table13456[[#This Row],[DESCRIPTION]]</f>
        <v>RETAINING WALL SYSTEM, SPECIAL DESIGN, PROJECT 443672-1-52-01</v>
      </c>
      <c r="F3301" s="2" t="str">
        <f>+LEFT(Table13456[[#This Row],[PAY ITEM]],1)</f>
        <v>0</v>
      </c>
      <c r="G3301" s="2" t="str">
        <f>IF(Table13456[[#This Row],[first]]="0",SUBSTITUTE(TRIM(MID(B3301, 2, 3))," ","0"),SUBSTITUTE(TRIM(MID(B3301, 1, 3))," ","0"))</f>
        <v>548</v>
      </c>
      <c r="H3301" s="2" t="str">
        <f>IF(Table13456[[#This Row],[first]]="0",SUBSTITUTE(TRIM(MID(B3301, 5, 3))," ","0"),SUBSTITUTE(TRIM(MID(B3301, 4, 3))," ","0"))</f>
        <v>50</v>
      </c>
      <c r="I3301" s="2" t="str">
        <f>IF(Table13456[[#This Row],[first]]="0",SUBSTITUTE(TRIM(MID(B3301, 8, 3))," ","0"),SUBSTITUTE(TRIM(MID(B3301, 7, 3))," ","0"))</f>
        <v/>
      </c>
      <c r="J3301" s="2">
        <v>1</v>
      </c>
      <c r="K3301" s="2" t="str">
        <f t="shared" si="153"/>
        <v>548</v>
      </c>
      <c r="L3301" s="2" t="str">
        <f t="shared" si="154"/>
        <v>050</v>
      </c>
      <c r="M3301" s="2" t="str">
        <f t="shared" si="155"/>
        <v>000</v>
      </c>
    </row>
    <row r="3302" spans="2:13" x14ac:dyDescent="0.25">
      <c r="B3302" s="2" t="s">
        <v>9477</v>
      </c>
      <c r="C3302" s="2" t="s">
        <v>9478</v>
      </c>
      <c r="D3302" s="6" t="str">
        <f>+_xlfn.CONCAT(Table13456[[#This Row],[phase1]],Table13456[[#This Row],[phase2]],Table13456[[#This Row],[phase3]],Table13456[[#This Row],[phase4]])</f>
        <v>1548051000</v>
      </c>
      <c r="E3302" s="2" t="str">
        <f>+Table13456[[#This Row],[DESCRIPTION]]</f>
        <v>RETAINING WALL SYSTEM, SEGMENTAL BLOCK WALL, &lt;5' HEIGHT, PROJECT 437934-2-52-01</v>
      </c>
      <c r="F3302" s="2" t="str">
        <f>+LEFT(Table13456[[#This Row],[PAY ITEM]],1)</f>
        <v>0</v>
      </c>
      <c r="G3302" s="2" t="str">
        <f>IF(Table13456[[#This Row],[first]]="0",SUBSTITUTE(TRIM(MID(B3302, 2, 3))," ","0"),SUBSTITUTE(TRIM(MID(B3302, 1, 3))," ","0"))</f>
        <v>548</v>
      </c>
      <c r="H3302" s="2" t="str">
        <f>IF(Table13456[[#This Row],[first]]="0",SUBSTITUTE(TRIM(MID(B3302, 5, 3))," ","0"),SUBSTITUTE(TRIM(MID(B3302, 4, 3))," ","0"))</f>
        <v>51</v>
      </c>
      <c r="I3302" s="2" t="str">
        <f>IF(Table13456[[#This Row],[first]]="0",SUBSTITUTE(TRIM(MID(B3302, 8, 3))," ","0"),SUBSTITUTE(TRIM(MID(B3302, 7, 3))," ","0"))</f>
        <v/>
      </c>
      <c r="J3302" s="2">
        <v>1</v>
      </c>
      <c r="K3302" s="2" t="str">
        <f t="shared" si="153"/>
        <v>548</v>
      </c>
      <c r="L3302" s="2" t="str">
        <f t="shared" si="154"/>
        <v>051</v>
      </c>
      <c r="M3302" s="2" t="str">
        <f t="shared" si="155"/>
        <v>000</v>
      </c>
    </row>
    <row r="3303" spans="2:13" x14ac:dyDescent="0.25">
      <c r="B3303" s="2" t="s">
        <v>9479</v>
      </c>
      <c r="C3303" s="2" t="s">
        <v>9480</v>
      </c>
      <c r="D3303" s="6" t="str">
        <f>+_xlfn.CONCAT(Table13456[[#This Row],[phase1]],Table13456[[#This Row],[phase2]],Table13456[[#This Row],[phase3]],Table13456[[#This Row],[phase4]])</f>
        <v>1548052000</v>
      </c>
      <c r="E3303" s="2" t="str">
        <f>+Table13456[[#This Row],[DESCRIPTION]]</f>
        <v>RETAINING WALL SYSTEM, SPECIAL DESIGN, CMU WALL WITH FOOTER, PROJECT 430897-1-52-01</v>
      </c>
      <c r="F3303" s="2" t="str">
        <f>+LEFT(Table13456[[#This Row],[PAY ITEM]],1)</f>
        <v>0</v>
      </c>
      <c r="G3303" s="2" t="str">
        <f>IF(Table13456[[#This Row],[first]]="0",SUBSTITUTE(TRIM(MID(B3303, 2, 3))," ","0"),SUBSTITUTE(TRIM(MID(B3303, 1, 3))," ","0"))</f>
        <v>548</v>
      </c>
      <c r="H3303" s="2" t="str">
        <f>IF(Table13456[[#This Row],[first]]="0",SUBSTITUTE(TRIM(MID(B3303, 5, 3))," ","0"),SUBSTITUTE(TRIM(MID(B3303, 4, 3))," ","0"))</f>
        <v>52</v>
      </c>
      <c r="I3303" s="2" t="str">
        <f>IF(Table13456[[#This Row],[first]]="0",SUBSTITUTE(TRIM(MID(B3303, 8, 3))," ","0"),SUBSTITUTE(TRIM(MID(B3303, 7, 3))," ","0"))</f>
        <v/>
      </c>
      <c r="J3303" s="2">
        <v>1</v>
      </c>
      <c r="K3303" s="2" t="str">
        <f t="shared" si="153"/>
        <v>548</v>
      </c>
      <c r="L3303" s="2" t="str">
        <f t="shared" si="154"/>
        <v>052</v>
      </c>
      <c r="M3303" s="2" t="str">
        <f t="shared" si="155"/>
        <v>000</v>
      </c>
    </row>
    <row r="3304" spans="2:13" x14ac:dyDescent="0.25">
      <c r="B3304" s="2" t="s">
        <v>9481</v>
      </c>
      <c r="C3304" s="2" t="s">
        <v>9482</v>
      </c>
      <c r="D3304" s="6" t="str">
        <f>+_xlfn.CONCAT(Table13456[[#This Row],[phase1]],Table13456[[#This Row],[phase2]],Table13456[[#This Row],[phase3]],Table13456[[#This Row],[phase4]])</f>
        <v>1549001000</v>
      </c>
      <c r="E3304" s="2" t="str">
        <f>+Table13456[[#This Row],[DESCRIPTION]]</f>
        <v>GRS RETAINING WALL</v>
      </c>
      <c r="F3304" s="2" t="str">
        <f>+LEFT(Table13456[[#This Row],[PAY ITEM]],1)</f>
        <v>0</v>
      </c>
      <c r="G3304" s="2" t="str">
        <f>IF(Table13456[[#This Row],[first]]="0",SUBSTITUTE(TRIM(MID(B3304, 2, 3))," ","0"),SUBSTITUTE(TRIM(MID(B3304, 1, 3))," ","0"))</f>
        <v>549</v>
      </c>
      <c r="H3304" s="2" t="str">
        <f>IF(Table13456[[#This Row],[first]]="0",SUBSTITUTE(TRIM(MID(B3304, 5, 3))," ","0"),SUBSTITUTE(TRIM(MID(B3304, 4, 3))," ","0"))</f>
        <v>1</v>
      </c>
      <c r="I3304" s="2" t="str">
        <f>IF(Table13456[[#This Row],[first]]="0",SUBSTITUTE(TRIM(MID(B3304, 8, 3))," ","0"),SUBSTITUTE(TRIM(MID(B3304, 7, 3))," ","0"))</f>
        <v/>
      </c>
      <c r="J3304" s="2">
        <v>1</v>
      </c>
      <c r="K3304" s="2" t="str">
        <f t="shared" si="153"/>
        <v>549</v>
      </c>
      <c r="L3304" s="2" t="str">
        <f t="shared" si="154"/>
        <v>001</v>
      </c>
      <c r="M3304" s="2" t="str">
        <f t="shared" si="155"/>
        <v>000</v>
      </c>
    </row>
    <row r="3305" spans="2:13" x14ac:dyDescent="0.25">
      <c r="B3305" s="2" t="s">
        <v>9483</v>
      </c>
      <c r="C3305" s="2" t="s">
        <v>9484</v>
      </c>
      <c r="D3305" s="6" t="str">
        <f>+_xlfn.CONCAT(Table13456[[#This Row],[phase1]],Table13456[[#This Row],[phase2]],Table13456[[#This Row],[phase3]],Table13456[[#This Row],[phase4]])</f>
        <v>1549002000</v>
      </c>
      <c r="E3305" s="2" t="str">
        <f>+Table13456[[#This Row],[DESCRIPTION]]</f>
        <v>GRS BRIDGE ABUTMENT</v>
      </c>
      <c r="F3305" s="2" t="str">
        <f>+LEFT(Table13456[[#This Row],[PAY ITEM]],1)</f>
        <v>0</v>
      </c>
      <c r="G3305" s="2" t="str">
        <f>IF(Table13456[[#This Row],[first]]="0",SUBSTITUTE(TRIM(MID(B3305, 2, 3))," ","0"),SUBSTITUTE(TRIM(MID(B3305, 1, 3))," ","0"))</f>
        <v>549</v>
      </c>
      <c r="H3305" s="2" t="str">
        <f>IF(Table13456[[#This Row],[first]]="0",SUBSTITUTE(TRIM(MID(B3305, 5, 3))," ","0"),SUBSTITUTE(TRIM(MID(B3305, 4, 3))," ","0"))</f>
        <v>2</v>
      </c>
      <c r="I3305" s="2" t="str">
        <f>IF(Table13456[[#This Row],[first]]="0",SUBSTITUTE(TRIM(MID(B3305, 8, 3))," ","0"),SUBSTITUTE(TRIM(MID(B3305, 7, 3))," ","0"))</f>
        <v/>
      </c>
      <c r="J3305" s="2">
        <v>1</v>
      </c>
      <c r="K3305" s="2" t="str">
        <f t="shared" si="153"/>
        <v>549</v>
      </c>
      <c r="L3305" s="2" t="str">
        <f t="shared" si="154"/>
        <v>002</v>
      </c>
      <c r="M3305" s="2" t="str">
        <f t="shared" si="155"/>
        <v>000</v>
      </c>
    </row>
    <row r="3306" spans="2:13" x14ac:dyDescent="0.25">
      <c r="B3306" s="2" t="s">
        <v>9485</v>
      </c>
      <c r="C3306" s="2" t="s">
        <v>4967</v>
      </c>
      <c r="D3306" s="6" t="str">
        <f>+_xlfn.CONCAT(Table13456[[#This Row],[phase1]],Table13456[[#This Row],[phase2]],Table13456[[#This Row],[phase3]],Table13456[[#This Row],[phase4]])</f>
        <v>1549003000</v>
      </c>
      <c r="E3306" s="2" t="str">
        <f>+Table13456[[#This Row],[DESCRIPTION]]</f>
        <v>GRS GRAVEL FILL</v>
      </c>
      <c r="F3306" s="2" t="str">
        <f>+LEFT(Table13456[[#This Row],[PAY ITEM]],1)</f>
        <v>0</v>
      </c>
      <c r="G3306" s="2" t="str">
        <f>IF(Table13456[[#This Row],[first]]="0",SUBSTITUTE(TRIM(MID(B3306, 2, 3))," ","0"),SUBSTITUTE(TRIM(MID(B3306, 1, 3))," ","0"))</f>
        <v>549</v>
      </c>
      <c r="H3306" s="2" t="str">
        <f>IF(Table13456[[#This Row],[first]]="0",SUBSTITUTE(TRIM(MID(B3306, 5, 3))," ","0"),SUBSTITUTE(TRIM(MID(B3306, 4, 3))," ","0"))</f>
        <v>3</v>
      </c>
      <c r="I3306" s="2" t="str">
        <f>IF(Table13456[[#This Row],[first]]="0",SUBSTITUTE(TRIM(MID(B3306, 8, 3))," ","0"),SUBSTITUTE(TRIM(MID(B3306, 7, 3))," ","0"))</f>
        <v/>
      </c>
      <c r="J3306" s="2">
        <v>1</v>
      </c>
      <c r="K3306" s="2" t="str">
        <f t="shared" si="153"/>
        <v>549</v>
      </c>
      <c r="L3306" s="2" t="str">
        <f t="shared" si="154"/>
        <v>003</v>
      </c>
      <c r="M3306" s="2" t="str">
        <f t="shared" si="155"/>
        <v>000</v>
      </c>
    </row>
    <row r="3307" spans="2:13" x14ac:dyDescent="0.25">
      <c r="B3307" s="2" t="s">
        <v>9486</v>
      </c>
      <c r="C3307" s="2" t="s">
        <v>9487</v>
      </c>
      <c r="D3307" s="6" t="str">
        <f>+_xlfn.CONCAT(Table13456[[#This Row],[phase1]],Table13456[[#This Row],[phase2]],Table13456[[#This Row],[phase3]],Table13456[[#This Row],[phase4]])</f>
        <v>1550010025</v>
      </c>
      <c r="E3307" s="2" t="str">
        <f>+Table13456[[#This Row],[DESCRIPTION]]</f>
        <v>ERROR: FENCE REPAIR, TYPE B, FENCE FABRIC ONLY, 5.1- 6.0’ HEIGHT</v>
      </c>
      <c r="F3307" s="2" t="str">
        <f>+LEFT(Table13456[[#This Row],[PAY ITEM]],1)</f>
        <v>0</v>
      </c>
      <c r="G3307" s="2" t="str">
        <f>IF(Table13456[[#This Row],[first]]="0",SUBSTITUTE(TRIM(MID(B3307, 2, 3))," ","0"),SUBSTITUTE(TRIM(MID(B3307, 1, 3))," ","0"))</f>
        <v>550</v>
      </c>
      <c r="H3307" s="2" t="str">
        <f>IF(Table13456[[#This Row],[first]]="0",SUBSTITUTE(TRIM(MID(B3307, 5, 3))," ","0"),SUBSTITUTE(TRIM(MID(B3307, 4, 3))," ","0"))</f>
        <v>10</v>
      </c>
      <c r="I3307" s="2" t="str">
        <f>IF(Table13456[[#This Row],[first]]="0",SUBSTITUTE(TRIM(MID(B3307, 8, 3))," ","0"),SUBSTITUTE(TRIM(MID(B3307, 7, 3))," ","0"))</f>
        <v>25</v>
      </c>
      <c r="J3307" s="2">
        <v>1</v>
      </c>
      <c r="K3307" s="2" t="str">
        <f t="shared" si="153"/>
        <v>550</v>
      </c>
      <c r="L3307" s="2" t="str">
        <f t="shared" si="154"/>
        <v>010</v>
      </c>
      <c r="M3307" s="2" t="str">
        <f t="shared" si="155"/>
        <v>025</v>
      </c>
    </row>
    <row r="3308" spans="2:13" x14ac:dyDescent="0.25">
      <c r="B3308" s="2" t="s">
        <v>1762</v>
      </c>
      <c r="C3308" s="2" t="s">
        <v>1763</v>
      </c>
      <c r="D3308" s="6" t="str">
        <f>+_xlfn.CONCAT(Table13456[[#This Row],[phase1]],Table13456[[#This Row],[phase2]],Table13456[[#This Row],[phase3]],Table13456[[#This Row],[phase4]])</f>
        <v>1550010110</v>
      </c>
      <c r="E3308" s="2" t="str">
        <f>+Table13456[[#This Row],[DESCRIPTION]]</f>
        <v>FENCING, TYPE A, 0.0-5.0', STANDARD</v>
      </c>
      <c r="F3308" s="2" t="str">
        <f>+LEFT(Table13456[[#This Row],[PAY ITEM]],1)</f>
        <v>0</v>
      </c>
      <c r="G3308" s="2" t="str">
        <f>IF(Table13456[[#This Row],[first]]="0",SUBSTITUTE(TRIM(MID(B3308, 2, 3))," ","0"),SUBSTITUTE(TRIM(MID(B3308, 1, 3))," ","0"))</f>
        <v>550</v>
      </c>
      <c r="H3308" s="2" t="str">
        <f>IF(Table13456[[#This Row],[first]]="0",SUBSTITUTE(TRIM(MID(B3308, 5, 3))," ","0"),SUBSTITUTE(TRIM(MID(B3308, 4, 3))," ","0"))</f>
        <v>10</v>
      </c>
      <c r="I3308" s="2" t="str">
        <f>IF(Table13456[[#This Row],[first]]="0",SUBSTITUTE(TRIM(MID(B3308, 8, 3))," ","0"),SUBSTITUTE(TRIM(MID(B3308, 7, 3))," ","0"))</f>
        <v>110</v>
      </c>
      <c r="J3308" s="2">
        <v>1</v>
      </c>
      <c r="K3308" s="2" t="str">
        <f t="shared" si="153"/>
        <v>550</v>
      </c>
      <c r="L3308" s="2" t="str">
        <f t="shared" si="154"/>
        <v>010</v>
      </c>
      <c r="M3308" s="2" t="str">
        <f t="shared" si="155"/>
        <v>110</v>
      </c>
    </row>
    <row r="3309" spans="2:13" x14ac:dyDescent="0.25">
      <c r="B3309" s="2" t="s">
        <v>1764</v>
      </c>
      <c r="C3309" s="2" t="s">
        <v>1765</v>
      </c>
      <c r="D3309" s="6" t="str">
        <f>+_xlfn.CONCAT(Table13456[[#This Row],[phase1]],Table13456[[#This Row],[phase2]],Table13456[[#This Row],[phase3]],Table13456[[#This Row],[phase4]])</f>
        <v>1550010118</v>
      </c>
      <c r="E3309" s="2" t="str">
        <f>+Table13456[[#This Row],[DESCRIPTION]]</f>
        <v>FENCING, TYPE A, 0.0-5.0', TYPE A STANDARD, RESET EXISTING</v>
      </c>
      <c r="F3309" s="2" t="str">
        <f>+LEFT(Table13456[[#This Row],[PAY ITEM]],1)</f>
        <v>0</v>
      </c>
      <c r="G3309" s="2" t="str">
        <f>IF(Table13456[[#This Row],[first]]="0",SUBSTITUTE(TRIM(MID(B3309, 2, 3))," ","0"),SUBSTITUTE(TRIM(MID(B3309, 1, 3))," ","0"))</f>
        <v>550</v>
      </c>
      <c r="H3309" s="2" t="str">
        <f>IF(Table13456[[#This Row],[first]]="0",SUBSTITUTE(TRIM(MID(B3309, 5, 3))," ","0"),SUBSTITUTE(TRIM(MID(B3309, 4, 3))," ","0"))</f>
        <v>10</v>
      </c>
      <c r="I3309" s="2" t="str">
        <f>IF(Table13456[[#This Row],[first]]="0",SUBSTITUTE(TRIM(MID(B3309, 8, 3))," ","0"),SUBSTITUTE(TRIM(MID(B3309, 7, 3))," ","0"))</f>
        <v>118</v>
      </c>
      <c r="J3309" s="2">
        <v>1</v>
      </c>
      <c r="K3309" s="2" t="str">
        <f t="shared" si="153"/>
        <v>550</v>
      </c>
      <c r="L3309" s="2" t="str">
        <f t="shared" si="154"/>
        <v>010</v>
      </c>
      <c r="M3309" s="2" t="str">
        <f t="shared" si="155"/>
        <v>118</v>
      </c>
    </row>
    <row r="3310" spans="2:13" x14ac:dyDescent="0.25">
      <c r="B3310" s="2" t="s">
        <v>9488</v>
      </c>
      <c r="C3310" s="2" t="s">
        <v>9489</v>
      </c>
      <c r="D3310" s="6" t="str">
        <f>+_xlfn.CONCAT(Table13456[[#This Row],[phase1]],Table13456[[#This Row],[phase2]],Table13456[[#This Row],[phase3]],Table13456[[#This Row],[phase4]])</f>
        <v>1550010119</v>
      </c>
      <c r="E3310" s="2" t="str">
        <f>+Table13456[[#This Row],[DESCRIPTION]]</f>
        <v>FENCING, TYPE A, 0.0-5.0', SPECIAL FEATURES</v>
      </c>
      <c r="F3310" s="2" t="str">
        <f>+LEFT(Table13456[[#This Row],[PAY ITEM]],1)</f>
        <v>0</v>
      </c>
      <c r="G3310" s="2" t="str">
        <f>IF(Table13456[[#This Row],[first]]="0",SUBSTITUTE(TRIM(MID(B3310, 2, 3))," ","0"),SUBSTITUTE(TRIM(MID(B3310, 1, 3))," ","0"))</f>
        <v>550</v>
      </c>
      <c r="H3310" s="2" t="str">
        <f>IF(Table13456[[#This Row],[first]]="0",SUBSTITUTE(TRIM(MID(B3310, 5, 3))," ","0"),SUBSTITUTE(TRIM(MID(B3310, 4, 3))," ","0"))</f>
        <v>10</v>
      </c>
      <c r="I3310" s="2" t="str">
        <f>IF(Table13456[[#This Row],[first]]="0",SUBSTITUTE(TRIM(MID(B3310, 8, 3))," ","0"),SUBSTITUTE(TRIM(MID(B3310, 7, 3))," ","0"))</f>
        <v>119</v>
      </c>
      <c r="J3310" s="2">
        <v>1</v>
      </c>
      <c r="K3310" s="2" t="str">
        <f t="shared" si="153"/>
        <v>550</v>
      </c>
      <c r="L3310" s="2" t="str">
        <f t="shared" si="154"/>
        <v>010</v>
      </c>
      <c r="M3310" s="2" t="str">
        <f t="shared" si="155"/>
        <v>119</v>
      </c>
    </row>
    <row r="3311" spans="2:13" x14ac:dyDescent="0.25">
      <c r="B3311" s="2" t="s">
        <v>1766</v>
      </c>
      <c r="C3311" s="2" t="s">
        <v>1767</v>
      </c>
      <c r="D3311" s="6" t="str">
        <f>+_xlfn.CONCAT(Table13456[[#This Row],[phase1]],Table13456[[#This Row],[phase2]],Table13456[[#This Row],[phase3]],Table13456[[#This Row],[phase4]])</f>
        <v>1550010120</v>
      </c>
      <c r="E3311" s="2" t="str">
        <f>+Table13456[[#This Row],[DESCRIPTION]]</f>
        <v>FENCING, TYPE A, 5.1-6.0, STANDARD</v>
      </c>
      <c r="F3311" s="2" t="str">
        <f>+LEFT(Table13456[[#This Row],[PAY ITEM]],1)</f>
        <v>0</v>
      </c>
      <c r="G3311" s="2" t="str">
        <f>IF(Table13456[[#This Row],[first]]="0",SUBSTITUTE(TRIM(MID(B3311, 2, 3))," ","0"),SUBSTITUTE(TRIM(MID(B3311, 1, 3))," ","0"))</f>
        <v>550</v>
      </c>
      <c r="H3311" s="2" t="str">
        <f>IF(Table13456[[#This Row],[first]]="0",SUBSTITUTE(TRIM(MID(B3311, 5, 3))," ","0"),SUBSTITUTE(TRIM(MID(B3311, 4, 3))," ","0"))</f>
        <v>10</v>
      </c>
      <c r="I3311" s="2" t="str">
        <f>IF(Table13456[[#This Row],[first]]="0",SUBSTITUTE(TRIM(MID(B3311, 8, 3))," ","0"),SUBSTITUTE(TRIM(MID(B3311, 7, 3))," ","0"))</f>
        <v>120</v>
      </c>
      <c r="J3311" s="2">
        <v>1</v>
      </c>
      <c r="K3311" s="2" t="str">
        <f t="shared" si="153"/>
        <v>550</v>
      </c>
      <c r="L3311" s="2" t="str">
        <f t="shared" si="154"/>
        <v>010</v>
      </c>
      <c r="M3311" s="2" t="str">
        <f t="shared" si="155"/>
        <v>120</v>
      </c>
    </row>
    <row r="3312" spans="2:13" x14ac:dyDescent="0.25">
      <c r="B3312" s="2" t="s">
        <v>4691</v>
      </c>
      <c r="C3312" s="2" t="s">
        <v>9490</v>
      </c>
      <c r="D3312" s="6" t="str">
        <f>+_xlfn.CONCAT(Table13456[[#This Row],[phase1]],Table13456[[#This Row],[phase2]],Table13456[[#This Row],[phase3]],Table13456[[#This Row],[phase4]])</f>
        <v>1550010128</v>
      </c>
      <c r="E3312" s="2" t="str">
        <f>+Table13456[[#This Row],[DESCRIPTION]]</f>
        <v>FENCING, TYPE A, 5.1-6.0', RESET EXISTING</v>
      </c>
      <c r="F3312" s="2" t="str">
        <f>+LEFT(Table13456[[#This Row],[PAY ITEM]],1)</f>
        <v>0</v>
      </c>
      <c r="G3312" s="2" t="str">
        <f>IF(Table13456[[#This Row],[first]]="0",SUBSTITUTE(TRIM(MID(B3312, 2, 3))," ","0"),SUBSTITUTE(TRIM(MID(B3312, 1, 3))," ","0"))</f>
        <v>550</v>
      </c>
      <c r="H3312" s="2" t="str">
        <f>IF(Table13456[[#This Row],[first]]="0",SUBSTITUTE(TRIM(MID(B3312, 5, 3))," ","0"),SUBSTITUTE(TRIM(MID(B3312, 4, 3))," ","0"))</f>
        <v>10</v>
      </c>
      <c r="I3312" s="2" t="str">
        <f>IF(Table13456[[#This Row],[first]]="0",SUBSTITUTE(TRIM(MID(B3312, 8, 3))," ","0"),SUBSTITUTE(TRIM(MID(B3312, 7, 3))," ","0"))</f>
        <v>128</v>
      </c>
      <c r="J3312" s="2">
        <v>1</v>
      </c>
      <c r="K3312" s="2" t="str">
        <f t="shared" si="153"/>
        <v>550</v>
      </c>
      <c r="L3312" s="2" t="str">
        <f t="shared" si="154"/>
        <v>010</v>
      </c>
      <c r="M3312" s="2" t="str">
        <f t="shared" si="155"/>
        <v>128</v>
      </c>
    </row>
    <row r="3313" spans="2:13" x14ac:dyDescent="0.25">
      <c r="B3313" s="2" t="s">
        <v>9491</v>
      </c>
      <c r="C3313" s="2" t="s">
        <v>9492</v>
      </c>
      <c r="D3313" s="6" t="str">
        <f>+_xlfn.CONCAT(Table13456[[#This Row],[phase1]],Table13456[[#This Row],[phase2]],Table13456[[#This Row],[phase3]],Table13456[[#This Row],[phase4]])</f>
        <v>1550010130</v>
      </c>
      <c r="E3313" s="2" t="str">
        <f>+Table13456[[#This Row],[DESCRIPTION]]</f>
        <v>FENCING, TYPE A, 6.1-7.0, STANDARD</v>
      </c>
      <c r="F3313" s="2" t="str">
        <f>+LEFT(Table13456[[#This Row],[PAY ITEM]],1)</f>
        <v>0</v>
      </c>
      <c r="G3313" s="2" t="str">
        <f>IF(Table13456[[#This Row],[first]]="0",SUBSTITUTE(TRIM(MID(B3313, 2, 3))," ","0"),SUBSTITUTE(TRIM(MID(B3313, 1, 3))," ","0"))</f>
        <v>550</v>
      </c>
      <c r="H3313" s="2" t="str">
        <f>IF(Table13456[[#This Row],[first]]="0",SUBSTITUTE(TRIM(MID(B3313, 5, 3))," ","0"),SUBSTITUTE(TRIM(MID(B3313, 4, 3))," ","0"))</f>
        <v>10</v>
      </c>
      <c r="I3313" s="2" t="str">
        <f>IF(Table13456[[#This Row],[first]]="0",SUBSTITUTE(TRIM(MID(B3313, 8, 3))," ","0"),SUBSTITUTE(TRIM(MID(B3313, 7, 3))," ","0"))</f>
        <v>130</v>
      </c>
      <c r="J3313" s="2">
        <v>1</v>
      </c>
      <c r="K3313" s="2" t="str">
        <f t="shared" si="153"/>
        <v>550</v>
      </c>
      <c r="L3313" s="2" t="str">
        <f t="shared" si="154"/>
        <v>010</v>
      </c>
      <c r="M3313" s="2" t="str">
        <f t="shared" si="155"/>
        <v>130</v>
      </c>
    </row>
    <row r="3314" spans="2:13" x14ac:dyDescent="0.25">
      <c r="B3314" s="2" t="s">
        <v>1768</v>
      </c>
      <c r="C3314" s="2" t="s">
        <v>1769</v>
      </c>
      <c r="D3314" s="6" t="str">
        <f>+_xlfn.CONCAT(Table13456[[#This Row],[phase1]],Table13456[[#This Row],[phase2]],Table13456[[#This Row],[phase3]],Table13456[[#This Row],[phase4]])</f>
        <v>1550010140</v>
      </c>
      <c r="E3314" s="2" t="str">
        <f>+Table13456[[#This Row],[DESCRIPTION]]</f>
        <v>FENCING, TYPE A, 7.1-8.0', STANDARD</v>
      </c>
      <c r="F3314" s="2" t="str">
        <f>+LEFT(Table13456[[#This Row],[PAY ITEM]],1)</f>
        <v>0</v>
      </c>
      <c r="G3314" s="2" t="str">
        <f>IF(Table13456[[#This Row],[first]]="0",SUBSTITUTE(TRIM(MID(B3314, 2, 3))," ","0"),SUBSTITUTE(TRIM(MID(B3314, 1, 3))," ","0"))</f>
        <v>550</v>
      </c>
      <c r="H3314" s="2" t="str">
        <f>IF(Table13456[[#This Row],[first]]="0",SUBSTITUTE(TRIM(MID(B3314, 5, 3))," ","0"),SUBSTITUTE(TRIM(MID(B3314, 4, 3))," ","0"))</f>
        <v>10</v>
      </c>
      <c r="I3314" s="2" t="str">
        <f>IF(Table13456[[#This Row],[first]]="0",SUBSTITUTE(TRIM(MID(B3314, 8, 3))," ","0"),SUBSTITUTE(TRIM(MID(B3314, 7, 3))," ","0"))</f>
        <v>140</v>
      </c>
      <c r="J3314" s="2">
        <v>1</v>
      </c>
      <c r="K3314" s="2" t="str">
        <f t="shared" si="153"/>
        <v>550</v>
      </c>
      <c r="L3314" s="2" t="str">
        <f t="shared" si="154"/>
        <v>010</v>
      </c>
      <c r="M3314" s="2" t="str">
        <f t="shared" si="155"/>
        <v>140</v>
      </c>
    </row>
    <row r="3315" spans="2:13" x14ac:dyDescent="0.25">
      <c r="B3315" s="2" t="s">
        <v>4488</v>
      </c>
      <c r="C3315" s="2" t="s">
        <v>9493</v>
      </c>
      <c r="D3315" s="6" t="str">
        <f>+_xlfn.CONCAT(Table13456[[#This Row],[phase1]],Table13456[[#This Row],[phase2]],Table13456[[#This Row],[phase3]],Table13456[[#This Row],[phase4]])</f>
        <v>1550010148</v>
      </c>
      <c r="E3315" s="2" t="str">
        <f>+Table13456[[#This Row],[DESCRIPTION]]</f>
        <v>FENCING, TYPE A, 7.1-8.0', RESET EXISTING</v>
      </c>
      <c r="F3315" s="2" t="str">
        <f>+LEFT(Table13456[[#This Row],[PAY ITEM]],1)</f>
        <v>0</v>
      </c>
      <c r="G3315" s="2" t="str">
        <f>IF(Table13456[[#This Row],[first]]="0",SUBSTITUTE(TRIM(MID(B3315, 2, 3))," ","0"),SUBSTITUTE(TRIM(MID(B3315, 1, 3))," ","0"))</f>
        <v>550</v>
      </c>
      <c r="H3315" s="2" t="str">
        <f>IF(Table13456[[#This Row],[first]]="0",SUBSTITUTE(TRIM(MID(B3315, 5, 3))," ","0"),SUBSTITUTE(TRIM(MID(B3315, 4, 3))," ","0"))</f>
        <v>10</v>
      </c>
      <c r="I3315" s="2" t="str">
        <f>IF(Table13456[[#This Row],[first]]="0",SUBSTITUTE(TRIM(MID(B3315, 8, 3))," ","0"),SUBSTITUTE(TRIM(MID(B3315, 7, 3))," ","0"))</f>
        <v>148</v>
      </c>
      <c r="J3315" s="2">
        <v>1</v>
      </c>
      <c r="K3315" s="2" t="str">
        <f t="shared" si="153"/>
        <v>550</v>
      </c>
      <c r="L3315" s="2" t="str">
        <f t="shared" si="154"/>
        <v>010</v>
      </c>
      <c r="M3315" s="2" t="str">
        <f t="shared" si="155"/>
        <v>148</v>
      </c>
    </row>
    <row r="3316" spans="2:13" x14ac:dyDescent="0.25">
      <c r="B3316" s="2" t="s">
        <v>4692</v>
      </c>
      <c r="C3316" s="2" t="s">
        <v>9494</v>
      </c>
      <c r="D3316" s="6" t="str">
        <f>+_xlfn.CONCAT(Table13456[[#This Row],[phase1]],Table13456[[#This Row],[phase2]],Table13456[[#This Row],[phase3]],Table13456[[#This Row],[phase4]])</f>
        <v>1550010149</v>
      </c>
      <c r="E3316" s="2" t="str">
        <f>+Table13456[[#This Row],[DESCRIPTION]]</f>
        <v>FENCING, TYPE A, 7.1-8.0', SPECIAL FEATURES</v>
      </c>
      <c r="F3316" s="2" t="str">
        <f>+LEFT(Table13456[[#This Row],[PAY ITEM]],1)</f>
        <v>0</v>
      </c>
      <c r="G3316" s="2" t="str">
        <f>IF(Table13456[[#This Row],[first]]="0",SUBSTITUTE(TRIM(MID(B3316, 2, 3))," ","0"),SUBSTITUTE(TRIM(MID(B3316, 1, 3))," ","0"))</f>
        <v>550</v>
      </c>
      <c r="H3316" s="2" t="str">
        <f>IF(Table13456[[#This Row],[first]]="0",SUBSTITUTE(TRIM(MID(B3316, 5, 3))," ","0"),SUBSTITUTE(TRIM(MID(B3316, 4, 3))," ","0"))</f>
        <v>10</v>
      </c>
      <c r="I3316" s="2" t="str">
        <f>IF(Table13456[[#This Row],[first]]="0",SUBSTITUTE(TRIM(MID(B3316, 8, 3))," ","0"),SUBSTITUTE(TRIM(MID(B3316, 7, 3))," ","0"))</f>
        <v>149</v>
      </c>
      <c r="J3316" s="2">
        <v>1</v>
      </c>
      <c r="K3316" s="2" t="str">
        <f t="shared" si="153"/>
        <v>550</v>
      </c>
      <c r="L3316" s="2" t="str">
        <f t="shared" si="154"/>
        <v>010</v>
      </c>
      <c r="M3316" s="2" t="str">
        <f t="shared" si="155"/>
        <v>149</v>
      </c>
    </row>
    <row r="3317" spans="2:13" x14ac:dyDescent="0.25">
      <c r="B3317" s="2" t="s">
        <v>4489</v>
      </c>
      <c r="C3317" s="2" t="s">
        <v>4490</v>
      </c>
      <c r="D3317" s="6" t="str">
        <f>+_xlfn.CONCAT(Table13456[[#This Row],[phase1]],Table13456[[#This Row],[phase2]],Table13456[[#This Row],[phase3]],Table13456[[#This Row],[phase4]])</f>
        <v>1550010150</v>
      </c>
      <c r="E3317" s="2" t="str">
        <f>+Table13456[[#This Row],[DESCRIPTION]]</f>
        <v>FENCING, TYPE A, 8.1-10.0', STANDARD</v>
      </c>
      <c r="F3317" s="2" t="str">
        <f>+LEFT(Table13456[[#This Row],[PAY ITEM]],1)</f>
        <v>0</v>
      </c>
      <c r="G3317" s="2" t="str">
        <f>IF(Table13456[[#This Row],[first]]="0",SUBSTITUTE(TRIM(MID(B3317, 2, 3))," ","0"),SUBSTITUTE(TRIM(MID(B3317, 1, 3))," ","0"))</f>
        <v>550</v>
      </c>
      <c r="H3317" s="2" t="str">
        <f>IF(Table13456[[#This Row],[first]]="0",SUBSTITUTE(TRIM(MID(B3317, 5, 3))," ","0"),SUBSTITUTE(TRIM(MID(B3317, 4, 3))," ","0"))</f>
        <v>10</v>
      </c>
      <c r="I3317" s="2" t="str">
        <f>IF(Table13456[[#This Row],[first]]="0",SUBSTITUTE(TRIM(MID(B3317, 8, 3))," ","0"),SUBSTITUTE(TRIM(MID(B3317, 7, 3))," ","0"))</f>
        <v>150</v>
      </c>
      <c r="J3317" s="2">
        <v>1</v>
      </c>
      <c r="K3317" s="2" t="str">
        <f t="shared" si="153"/>
        <v>550</v>
      </c>
      <c r="L3317" s="2" t="str">
        <f t="shared" si="154"/>
        <v>010</v>
      </c>
      <c r="M3317" s="2" t="str">
        <f t="shared" si="155"/>
        <v>150</v>
      </c>
    </row>
    <row r="3318" spans="2:13" x14ac:dyDescent="0.25">
      <c r="B3318" s="2" t="s">
        <v>9495</v>
      </c>
      <c r="C3318" s="2" t="s">
        <v>9496</v>
      </c>
      <c r="D3318" s="6" t="str">
        <f>+_xlfn.CONCAT(Table13456[[#This Row],[phase1]],Table13456[[#This Row],[phase2]],Table13456[[#This Row],[phase3]],Table13456[[#This Row],[phase4]])</f>
        <v>1550010158</v>
      </c>
      <c r="E3318" s="2" t="str">
        <f>+Table13456[[#This Row],[DESCRIPTION]]</f>
        <v>FENCING, TYPE A, 8.1-10.0', RESET EXISTING</v>
      </c>
      <c r="F3318" s="2" t="str">
        <f>+LEFT(Table13456[[#This Row],[PAY ITEM]],1)</f>
        <v>0</v>
      </c>
      <c r="G3318" s="2" t="str">
        <f>IF(Table13456[[#This Row],[first]]="0",SUBSTITUTE(TRIM(MID(B3318, 2, 3))," ","0"),SUBSTITUTE(TRIM(MID(B3318, 1, 3))," ","0"))</f>
        <v>550</v>
      </c>
      <c r="H3318" s="2" t="str">
        <f>IF(Table13456[[#This Row],[first]]="0",SUBSTITUTE(TRIM(MID(B3318, 5, 3))," ","0"),SUBSTITUTE(TRIM(MID(B3318, 4, 3))," ","0"))</f>
        <v>10</v>
      </c>
      <c r="I3318" s="2" t="str">
        <f>IF(Table13456[[#This Row],[first]]="0",SUBSTITUTE(TRIM(MID(B3318, 8, 3))," ","0"),SUBSTITUTE(TRIM(MID(B3318, 7, 3))," ","0"))</f>
        <v>158</v>
      </c>
      <c r="J3318" s="2">
        <v>1</v>
      </c>
      <c r="K3318" s="2" t="str">
        <f t="shared" si="153"/>
        <v>550</v>
      </c>
      <c r="L3318" s="2" t="str">
        <f t="shared" si="154"/>
        <v>010</v>
      </c>
      <c r="M3318" s="2" t="str">
        <f t="shared" si="155"/>
        <v>158</v>
      </c>
    </row>
    <row r="3319" spans="2:13" x14ac:dyDescent="0.25">
      <c r="B3319" s="2" t="s">
        <v>9497</v>
      </c>
      <c r="C3319" s="2" t="s">
        <v>9498</v>
      </c>
      <c r="D3319" s="6" t="str">
        <f>+_xlfn.CONCAT(Table13456[[#This Row],[phase1]],Table13456[[#This Row],[phase2]],Table13456[[#This Row],[phase3]],Table13456[[#This Row],[phase4]])</f>
        <v>1550010159</v>
      </c>
      <c r="E3319" s="2" t="str">
        <f>+Table13456[[#This Row],[DESCRIPTION]]</f>
        <v>FENCING, TYPE A, 8.1-10.0', SPECIAL FEATURES</v>
      </c>
      <c r="F3319" s="2" t="str">
        <f>+LEFT(Table13456[[#This Row],[PAY ITEM]],1)</f>
        <v>0</v>
      </c>
      <c r="G3319" s="2" t="str">
        <f>IF(Table13456[[#This Row],[first]]="0",SUBSTITUTE(TRIM(MID(B3319, 2, 3))," ","0"),SUBSTITUTE(TRIM(MID(B3319, 1, 3))," ","0"))</f>
        <v>550</v>
      </c>
      <c r="H3319" s="2" t="str">
        <f>IF(Table13456[[#This Row],[first]]="0",SUBSTITUTE(TRIM(MID(B3319, 5, 3))," ","0"),SUBSTITUTE(TRIM(MID(B3319, 4, 3))," ","0"))</f>
        <v>10</v>
      </c>
      <c r="I3319" s="2" t="str">
        <f>IF(Table13456[[#This Row],[first]]="0",SUBSTITUTE(TRIM(MID(B3319, 8, 3))," ","0"),SUBSTITUTE(TRIM(MID(B3319, 7, 3))," ","0"))</f>
        <v>159</v>
      </c>
      <c r="J3319" s="2">
        <v>1</v>
      </c>
      <c r="K3319" s="2" t="str">
        <f t="shared" si="153"/>
        <v>550</v>
      </c>
      <c r="L3319" s="2" t="str">
        <f t="shared" si="154"/>
        <v>010</v>
      </c>
      <c r="M3319" s="2" t="str">
        <f t="shared" si="155"/>
        <v>159</v>
      </c>
    </row>
    <row r="3320" spans="2:13" x14ac:dyDescent="0.25">
      <c r="B3320" s="2" t="s">
        <v>9499</v>
      </c>
      <c r="C3320" s="2" t="s">
        <v>9500</v>
      </c>
      <c r="D3320" s="6" t="str">
        <f>+_xlfn.CONCAT(Table13456[[#This Row],[phase1]],Table13456[[#This Row],[phase2]],Table13456[[#This Row],[phase3]],Table13456[[#This Row],[phase4]])</f>
        <v>1550010169</v>
      </c>
      <c r="E3320" s="2" t="str">
        <f>+Table13456[[#This Row],[DESCRIPTION]]</f>
        <v>FENCING, TYPE A, 10.1-12.0', SPECIAL FEATURES</v>
      </c>
      <c r="F3320" s="2" t="str">
        <f>+LEFT(Table13456[[#This Row],[PAY ITEM]],1)</f>
        <v>0</v>
      </c>
      <c r="G3320" s="2" t="str">
        <f>IF(Table13456[[#This Row],[first]]="0",SUBSTITUTE(TRIM(MID(B3320, 2, 3))," ","0"),SUBSTITUTE(TRIM(MID(B3320, 1, 3))," ","0"))</f>
        <v>550</v>
      </c>
      <c r="H3320" s="2" t="str">
        <f>IF(Table13456[[#This Row],[first]]="0",SUBSTITUTE(TRIM(MID(B3320, 5, 3))," ","0"),SUBSTITUTE(TRIM(MID(B3320, 4, 3))," ","0"))</f>
        <v>10</v>
      </c>
      <c r="I3320" s="2" t="str">
        <f>IF(Table13456[[#This Row],[first]]="0",SUBSTITUTE(TRIM(MID(B3320, 8, 3))," ","0"),SUBSTITUTE(TRIM(MID(B3320, 7, 3))," ","0"))</f>
        <v>169</v>
      </c>
      <c r="J3320" s="2">
        <v>1</v>
      </c>
      <c r="K3320" s="2" t="str">
        <f t="shared" si="153"/>
        <v>550</v>
      </c>
      <c r="L3320" s="2" t="str">
        <f t="shared" si="154"/>
        <v>010</v>
      </c>
      <c r="M3320" s="2" t="str">
        <f t="shared" si="155"/>
        <v>169</v>
      </c>
    </row>
    <row r="3321" spans="2:13" x14ac:dyDescent="0.25">
      <c r="B3321" s="2" t="s">
        <v>1770</v>
      </c>
      <c r="C3321" s="2" t="s">
        <v>1771</v>
      </c>
      <c r="D3321" s="6" t="str">
        <f>+_xlfn.CONCAT(Table13456[[#This Row],[phase1]],Table13456[[#This Row],[phase2]],Table13456[[#This Row],[phase3]],Table13456[[#This Row],[phase4]])</f>
        <v>1550010210</v>
      </c>
      <c r="E3321" s="2" t="str">
        <f>+Table13456[[#This Row],[DESCRIPTION]]</f>
        <v>FENCING, TYPE B, 0.0-5.0', STANDARD FEATURES</v>
      </c>
      <c r="F3321" s="2" t="str">
        <f>+LEFT(Table13456[[#This Row],[PAY ITEM]],1)</f>
        <v>0</v>
      </c>
      <c r="G3321" s="2" t="str">
        <f>IF(Table13456[[#This Row],[first]]="0",SUBSTITUTE(TRIM(MID(B3321, 2, 3))," ","0"),SUBSTITUTE(TRIM(MID(B3321, 1, 3))," ","0"))</f>
        <v>550</v>
      </c>
      <c r="H3321" s="2" t="str">
        <f>IF(Table13456[[#This Row],[first]]="0",SUBSTITUTE(TRIM(MID(B3321, 5, 3))," ","0"),SUBSTITUTE(TRIM(MID(B3321, 4, 3))," ","0"))</f>
        <v>10</v>
      </c>
      <c r="I3321" s="2" t="str">
        <f>IF(Table13456[[#This Row],[first]]="0",SUBSTITUTE(TRIM(MID(B3321, 8, 3))," ","0"),SUBSTITUTE(TRIM(MID(B3321, 7, 3))," ","0"))</f>
        <v>210</v>
      </c>
      <c r="J3321" s="2">
        <v>1</v>
      </c>
      <c r="K3321" s="2" t="str">
        <f t="shared" si="153"/>
        <v>550</v>
      </c>
      <c r="L3321" s="2" t="str">
        <f t="shared" si="154"/>
        <v>010</v>
      </c>
      <c r="M3321" s="2" t="str">
        <f t="shared" si="155"/>
        <v>210</v>
      </c>
    </row>
    <row r="3322" spans="2:13" x14ac:dyDescent="0.25">
      <c r="B3322" s="2" t="s">
        <v>4693</v>
      </c>
      <c r="C3322" s="2" t="s">
        <v>9501</v>
      </c>
      <c r="D3322" s="6" t="str">
        <f>+_xlfn.CONCAT(Table13456[[#This Row],[phase1]],Table13456[[#This Row],[phase2]],Table13456[[#This Row],[phase3]],Table13456[[#This Row],[phase4]])</f>
        <v>1550010212</v>
      </c>
      <c r="E3322" s="2" t="str">
        <f>+Table13456[[#This Row],[DESCRIPTION]]</f>
        <v>FENCING, TYPE B, 0.5-5.0', W/ VINYL COATING</v>
      </c>
      <c r="F3322" s="2" t="str">
        <f>+LEFT(Table13456[[#This Row],[PAY ITEM]],1)</f>
        <v>0</v>
      </c>
      <c r="G3322" s="2" t="str">
        <f>IF(Table13456[[#This Row],[first]]="0",SUBSTITUTE(TRIM(MID(B3322, 2, 3))," ","0"),SUBSTITUTE(TRIM(MID(B3322, 1, 3))," ","0"))</f>
        <v>550</v>
      </c>
      <c r="H3322" s="2" t="str">
        <f>IF(Table13456[[#This Row],[first]]="0",SUBSTITUTE(TRIM(MID(B3322, 5, 3))," ","0"),SUBSTITUTE(TRIM(MID(B3322, 4, 3))," ","0"))</f>
        <v>10</v>
      </c>
      <c r="I3322" s="2" t="str">
        <f>IF(Table13456[[#This Row],[first]]="0",SUBSTITUTE(TRIM(MID(B3322, 8, 3))," ","0"),SUBSTITUTE(TRIM(MID(B3322, 7, 3))," ","0"))</f>
        <v>212</v>
      </c>
      <c r="J3322" s="2">
        <v>1</v>
      </c>
      <c r="K3322" s="2" t="str">
        <f t="shared" si="153"/>
        <v>550</v>
      </c>
      <c r="L3322" s="2" t="str">
        <f t="shared" si="154"/>
        <v>010</v>
      </c>
      <c r="M3322" s="2" t="str">
        <f t="shared" si="155"/>
        <v>212</v>
      </c>
    </row>
    <row r="3323" spans="2:13" x14ac:dyDescent="0.25">
      <c r="B3323" s="2" t="s">
        <v>1772</v>
      </c>
      <c r="C3323" s="2" t="s">
        <v>1773</v>
      </c>
      <c r="D3323" s="6" t="str">
        <f>+_xlfn.CONCAT(Table13456[[#This Row],[phase1]],Table13456[[#This Row],[phase2]],Table13456[[#This Row],[phase3]],Table13456[[#This Row],[phase4]])</f>
        <v>1550010218</v>
      </c>
      <c r="E3323" s="2" t="str">
        <f>+Table13456[[#This Row],[DESCRIPTION]]</f>
        <v>FENCING, TYPE B, 0.0-5.0', RESET EXISTING</v>
      </c>
      <c r="F3323" s="2" t="str">
        <f>+LEFT(Table13456[[#This Row],[PAY ITEM]],1)</f>
        <v>0</v>
      </c>
      <c r="G3323" s="2" t="str">
        <f>IF(Table13456[[#This Row],[first]]="0",SUBSTITUTE(TRIM(MID(B3323, 2, 3))," ","0"),SUBSTITUTE(TRIM(MID(B3323, 1, 3))," ","0"))</f>
        <v>550</v>
      </c>
      <c r="H3323" s="2" t="str">
        <f>IF(Table13456[[#This Row],[first]]="0",SUBSTITUTE(TRIM(MID(B3323, 5, 3))," ","0"),SUBSTITUTE(TRIM(MID(B3323, 4, 3))," ","0"))</f>
        <v>10</v>
      </c>
      <c r="I3323" s="2" t="str">
        <f>IF(Table13456[[#This Row],[first]]="0",SUBSTITUTE(TRIM(MID(B3323, 8, 3))," ","0"),SUBSTITUTE(TRIM(MID(B3323, 7, 3))," ","0"))</f>
        <v>218</v>
      </c>
      <c r="J3323" s="2">
        <v>1</v>
      </c>
      <c r="K3323" s="2" t="str">
        <f t="shared" si="153"/>
        <v>550</v>
      </c>
      <c r="L3323" s="2" t="str">
        <f t="shared" si="154"/>
        <v>010</v>
      </c>
      <c r="M3323" s="2" t="str">
        <f t="shared" si="155"/>
        <v>218</v>
      </c>
    </row>
    <row r="3324" spans="2:13" x14ac:dyDescent="0.25">
      <c r="B3324" s="2" t="s">
        <v>9502</v>
      </c>
      <c r="C3324" s="2" t="s">
        <v>9503</v>
      </c>
      <c r="D3324" s="6" t="str">
        <f>+_xlfn.CONCAT(Table13456[[#This Row],[phase1]],Table13456[[#This Row],[phase2]],Table13456[[#This Row],[phase3]],Table13456[[#This Row],[phase4]])</f>
        <v>1550010219</v>
      </c>
      <c r="E3324" s="2" t="str">
        <f>+Table13456[[#This Row],[DESCRIPTION]]</f>
        <v>FENCING, TYPE B, 0.0-5.0', SPECIAL FEATURES</v>
      </c>
      <c r="F3324" s="2" t="str">
        <f>+LEFT(Table13456[[#This Row],[PAY ITEM]],1)</f>
        <v>0</v>
      </c>
      <c r="G3324" s="2" t="str">
        <f>IF(Table13456[[#This Row],[first]]="0",SUBSTITUTE(TRIM(MID(B3324, 2, 3))," ","0"),SUBSTITUTE(TRIM(MID(B3324, 1, 3))," ","0"))</f>
        <v>550</v>
      </c>
      <c r="H3324" s="2" t="str">
        <f>IF(Table13456[[#This Row],[first]]="0",SUBSTITUTE(TRIM(MID(B3324, 5, 3))," ","0"),SUBSTITUTE(TRIM(MID(B3324, 4, 3))," ","0"))</f>
        <v>10</v>
      </c>
      <c r="I3324" s="2" t="str">
        <f>IF(Table13456[[#This Row],[first]]="0",SUBSTITUTE(TRIM(MID(B3324, 8, 3))," ","0"),SUBSTITUTE(TRIM(MID(B3324, 7, 3))," ","0"))</f>
        <v>219</v>
      </c>
      <c r="J3324" s="2">
        <v>1</v>
      </c>
      <c r="K3324" s="2" t="str">
        <f t="shared" si="153"/>
        <v>550</v>
      </c>
      <c r="L3324" s="2" t="str">
        <f t="shared" si="154"/>
        <v>010</v>
      </c>
      <c r="M3324" s="2" t="str">
        <f t="shared" si="155"/>
        <v>219</v>
      </c>
    </row>
    <row r="3325" spans="2:13" x14ac:dyDescent="0.25">
      <c r="B3325" s="2" t="s">
        <v>1774</v>
      </c>
      <c r="C3325" s="2" t="s">
        <v>1775</v>
      </c>
      <c r="D3325" s="6" t="str">
        <f>+_xlfn.CONCAT(Table13456[[#This Row],[phase1]],Table13456[[#This Row],[phase2]],Table13456[[#This Row],[phase3]],Table13456[[#This Row],[phase4]])</f>
        <v>1550010220</v>
      </c>
      <c r="E3325" s="2" t="str">
        <f>+Table13456[[#This Row],[DESCRIPTION]]</f>
        <v>FENCING, TYPE B, 5.1-6.0', STANDARD</v>
      </c>
      <c r="F3325" s="2" t="str">
        <f>+LEFT(Table13456[[#This Row],[PAY ITEM]],1)</f>
        <v>0</v>
      </c>
      <c r="G3325" s="2" t="str">
        <f>IF(Table13456[[#This Row],[first]]="0",SUBSTITUTE(TRIM(MID(B3325, 2, 3))," ","0"),SUBSTITUTE(TRIM(MID(B3325, 1, 3))," ","0"))</f>
        <v>550</v>
      </c>
      <c r="H3325" s="2" t="str">
        <f>IF(Table13456[[#This Row],[first]]="0",SUBSTITUTE(TRIM(MID(B3325, 5, 3))," ","0"),SUBSTITUTE(TRIM(MID(B3325, 4, 3))," ","0"))</f>
        <v>10</v>
      </c>
      <c r="I3325" s="2" t="str">
        <f>IF(Table13456[[#This Row],[first]]="0",SUBSTITUTE(TRIM(MID(B3325, 8, 3))," ","0"),SUBSTITUTE(TRIM(MID(B3325, 7, 3))," ","0"))</f>
        <v>220</v>
      </c>
      <c r="J3325" s="2">
        <v>1</v>
      </c>
      <c r="K3325" s="2" t="str">
        <f t="shared" si="153"/>
        <v>550</v>
      </c>
      <c r="L3325" s="2" t="str">
        <f t="shared" si="154"/>
        <v>010</v>
      </c>
      <c r="M3325" s="2" t="str">
        <f t="shared" si="155"/>
        <v>220</v>
      </c>
    </row>
    <row r="3326" spans="2:13" x14ac:dyDescent="0.25">
      <c r="B3326" s="2" t="s">
        <v>1776</v>
      </c>
      <c r="C3326" s="2" t="s">
        <v>1777</v>
      </c>
      <c r="D3326" s="6" t="str">
        <f>+_xlfn.CONCAT(Table13456[[#This Row],[phase1]],Table13456[[#This Row],[phase2]],Table13456[[#This Row],[phase3]],Table13456[[#This Row],[phase4]])</f>
        <v>1550010221</v>
      </c>
      <c r="E3326" s="2" t="str">
        <f>+Table13456[[#This Row],[DESCRIPTION]]</f>
        <v>FENCING, TYPE B, 5.1-6.0', W/ BARB WIRE ATTMT</v>
      </c>
      <c r="F3326" s="2" t="str">
        <f>+LEFT(Table13456[[#This Row],[PAY ITEM]],1)</f>
        <v>0</v>
      </c>
      <c r="G3326" s="2" t="str">
        <f>IF(Table13456[[#This Row],[first]]="0",SUBSTITUTE(TRIM(MID(B3326, 2, 3))," ","0"),SUBSTITUTE(TRIM(MID(B3326, 1, 3))," ","0"))</f>
        <v>550</v>
      </c>
      <c r="H3326" s="2" t="str">
        <f>IF(Table13456[[#This Row],[first]]="0",SUBSTITUTE(TRIM(MID(B3326, 5, 3))," ","0"),SUBSTITUTE(TRIM(MID(B3326, 4, 3))," ","0"))</f>
        <v>10</v>
      </c>
      <c r="I3326" s="2" t="str">
        <f>IF(Table13456[[#This Row],[first]]="0",SUBSTITUTE(TRIM(MID(B3326, 8, 3))," ","0"),SUBSTITUTE(TRIM(MID(B3326, 7, 3))," ","0"))</f>
        <v>221</v>
      </c>
      <c r="J3326" s="2">
        <v>1</v>
      </c>
      <c r="K3326" s="2" t="str">
        <f t="shared" si="153"/>
        <v>550</v>
      </c>
      <c r="L3326" s="2" t="str">
        <f t="shared" si="154"/>
        <v>010</v>
      </c>
      <c r="M3326" s="2" t="str">
        <f t="shared" si="155"/>
        <v>221</v>
      </c>
    </row>
    <row r="3327" spans="2:13" x14ac:dyDescent="0.25">
      <c r="B3327" s="2" t="s">
        <v>1778</v>
      </c>
      <c r="C3327" s="2" t="s">
        <v>1779</v>
      </c>
      <c r="D3327" s="6" t="str">
        <f>+_xlfn.CONCAT(Table13456[[#This Row],[phase1]],Table13456[[#This Row],[phase2]],Table13456[[#This Row],[phase3]],Table13456[[#This Row],[phase4]])</f>
        <v>1550010222</v>
      </c>
      <c r="E3327" s="2" t="str">
        <f>+Table13456[[#This Row],[DESCRIPTION]]</f>
        <v>FENCING, TYPE B, 5.1-6.0, W/ VINYL COATING</v>
      </c>
      <c r="F3327" s="2" t="str">
        <f>+LEFT(Table13456[[#This Row],[PAY ITEM]],1)</f>
        <v>0</v>
      </c>
      <c r="G3327" s="2" t="str">
        <f>IF(Table13456[[#This Row],[first]]="0",SUBSTITUTE(TRIM(MID(B3327, 2, 3))," ","0"),SUBSTITUTE(TRIM(MID(B3327, 1, 3))," ","0"))</f>
        <v>550</v>
      </c>
      <c r="H3327" s="2" t="str">
        <f>IF(Table13456[[#This Row],[first]]="0",SUBSTITUTE(TRIM(MID(B3327, 5, 3))," ","0"),SUBSTITUTE(TRIM(MID(B3327, 4, 3))," ","0"))</f>
        <v>10</v>
      </c>
      <c r="I3327" s="2" t="str">
        <f>IF(Table13456[[#This Row],[first]]="0",SUBSTITUTE(TRIM(MID(B3327, 8, 3))," ","0"),SUBSTITUTE(TRIM(MID(B3327, 7, 3))," ","0"))</f>
        <v>222</v>
      </c>
      <c r="J3327" s="2">
        <v>1</v>
      </c>
      <c r="K3327" s="2" t="str">
        <f t="shared" si="153"/>
        <v>550</v>
      </c>
      <c r="L3327" s="2" t="str">
        <f t="shared" si="154"/>
        <v>010</v>
      </c>
      <c r="M3327" s="2" t="str">
        <f t="shared" si="155"/>
        <v>222</v>
      </c>
    </row>
    <row r="3328" spans="2:13" x14ac:dyDescent="0.25">
      <c r="B3328" s="2" t="s">
        <v>1780</v>
      </c>
      <c r="C3328" s="2" t="s">
        <v>1781</v>
      </c>
      <c r="D3328" s="6" t="str">
        <f>+_xlfn.CONCAT(Table13456[[#This Row],[phase1]],Table13456[[#This Row],[phase2]],Table13456[[#This Row],[phase3]],Table13456[[#This Row],[phase4]])</f>
        <v>1550010228</v>
      </c>
      <c r="E3328" s="2" t="str">
        <f>+Table13456[[#This Row],[DESCRIPTION]]</f>
        <v>FENCING, TYPE B, 5.1-6.0, RESET EXISTING</v>
      </c>
      <c r="F3328" s="2" t="str">
        <f>+LEFT(Table13456[[#This Row],[PAY ITEM]],1)</f>
        <v>0</v>
      </c>
      <c r="G3328" s="2" t="str">
        <f>IF(Table13456[[#This Row],[first]]="0",SUBSTITUTE(TRIM(MID(B3328, 2, 3))," ","0"),SUBSTITUTE(TRIM(MID(B3328, 1, 3))," ","0"))</f>
        <v>550</v>
      </c>
      <c r="H3328" s="2" t="str">
        <f>IF(Table13456[[#This Row],[first]]="0",SUBSTITUTE(TRIM(MID(B3328, 5, 3))," ","0"),SUBSTITUTE(TRIM(MID(B3328, 4, 3))," ","0"))</f>
        <v>10</v>
      </c>
      <c r="I3328" s="2" t="str">
        <f>IF(Table13456[[#This Row],[first]]="0",SUBSTITUTE(TRIM(MID(B3328, 8, 3))," ","0"),SUBSTITUTE(TRIM(MID(B3328, 7, 3))," ","0"))</f>
        <v>228</v>
      </c>
      <c r="J3328" s="2">
        <v>1</v>
      </c>
      <c r="K3328" s="2" t="str">
        <f t="shared" si="153"/>
        <v>550</v>
      </c>
      <c r="L3328" s="2" t="str">
        <f t="shared" si="154"/>
        <v>010</v>
      </c>
      <c r="M3328" s="2" t="str">
        <f t="shared" si="155"/>
        <v>228</v>
      </c>
    </row>
    <row r="3329" spans="2:13" x14ac:dyDescent="0.25">
      <c r="B3329" s="2" t="s">
        <v>9504</v>
      </c>
      <c r="C3329" s="2" t="s">
        <v>9505</v>
      </c>
      <c r="D3329" s="6" t="str">
        <f>+_xlfn.CONCAT(Table13456[[#This Row],[phase1]],Table13456[[#This Row],[phase2]],Table13456[[#This Row],[phase3]],Table13456[[#This Row],[phase4]])</f>
        <v>1550010229</v>
      </c>
      <c r="E3329" s="2" t="str">
        <f>+Table13456[[#This Row],[DESCRIPTION]]</f>
        <v>FENCING, TYPE B, 5.1-6.0, SPECIAL FEATURES</v>
      </c>
      <c r="F3329" s="2" t="str">
        <f>+LEFT(Table13456[[#This Row],[PAY ITEM]],1)</f>
        <v>0</v>
      </c>
      <c r="G3329" s="2" t="str">
        <f>IF(Table13456[[#This Row],[first]]="0",SUBSTITUTE(TRIM(MID(B3329, 2, 3))," ","0"),SUBSTITUTE(TRIM(MID(B3329, 1, 3))," ","0"))</f>
        <v>550</v>
      </c>
      <c r="H3329" s="2" t="str">
        <f>IF(Table13456[[#This Row],[first]]="0",SUBSTITUTE(TRIM(MID(B3329, 5, 3))," ","0"),SUBSTITUTE(TRIM(MID(B3329, 4, 3))," ","0"))</f>
        <v>10</v>
      </c>
      <c r="I3329" s="2" t="str">
        <f>IF(Table13456[[#This Row],[first]]="0",SUBSTITUTE(TRIM(MID(B3329, 8, 3))," ","0"),SUBSTITUTE(TRIM(MID(B3329, 7, 3))," ","0"))</f>
        <v>229</v>
      </c>
      <c r="J3329" s="2">
        <v>1</v>
      </c>
      <c r="K3329" s="2" t="str">
        <f t="shared" si="153"/>
        <v>550</v>
      </c>
      <c r="L3329" s="2" t="str">
        <f t="shared" si="154"/>
        <v>010</v>
      </c>
      <c r="M3329" s="2" t="str">
        <f t="shared" si="155"/>
        <v>229</v>
      </c>
    </row>
    <row r="3330" spans="2:13" x14ac:dyDescent="0.25">
      <c r="B3330" s="2" t="s">
        <v>1782</v>
      </c>
      <c r="C3330" s="2" t="s">
        <v>1783</v>
      </c>
      <c r="D3330" s="6" t="str">
        <f>+_xlfn.CONCAT(Table13456[[#This Row],[phase1]],Table13456[[#This Row],[phase2]],Table13456[[#This Row],[phase3]],Table13456[[#This Row],[phase4]])</f>
        <v>1550010230</v>
      </c>
      <c r="E3330" s="2" t="str">
        <f>+Table13456[[#This Row],[DESCRIPTION]]</f>
        <v>FENCING, TYPE B, 6.1-7.0',  STANDARD</v>
      </c>
      <c r="F3330" s="2" t="str">
        <f>+LEFT(Table13456[[#This Row],[PAY ITEM]],1)</f>
        <v>0</v>
      </c>
      <c r="G3330" s="2" t="str">
        <f>IF(Table13456[[#This Row],[first]]="0",SUBSTITUTE(TRIM(MID(B3330, 2, 3))," ","0"),SUBSTITUTE(TRIM(MID(B3330, 1, 3))," ","0"))</f>
        <v>550</v>
      </c>
      <c r="H3330" s="2" t="str">
        <f>IF(Table13456[[#This Row],[first]]="0",SUBSTITUTE(TRIM(MID(B3330, 5, 3))," ","0"),SUBSTITUTE(TRIM(MID(B3330, 4, 3))," ","0"))</f>
        <v>10</v>
      </c>
      <c r="I3330" s="2" t="str">
        <f>IF(Table13456[[#This Row],[first]]="0",SUBSTITUTE(TRIM(MID(B3330, 8, 3))," ","0"),SUBSTITUTE(TRIM(MID(B3330, 7, 3))," ","0"))</f>
        <v>230</v>
      </c>
      <c r="J3330" s="2">
        <v>1</v>
      </c>
      <c r="K3330" s="2" t="str">
        <f t="shared" si="153"/>
        <v>550</v>
      </c>
      <c r="L3330" s="2" t="str">
        <f t="shared" si="154"/>
        <v>010</v>
      </c>
      <c r="M3330" s="2" t="str">
        <f t="shared" si="155"/>
        <v>230</v>
      </c>
    </row>
    <row r="3331" spans="2:13" x14ac:dyDescent="0.25">
      <c r="B3331" s="2" t="s">
        <v>1784</v>
      </c>
      <c r="C3331" s="2" t="s">
        <v>1785</v>
      </c>
      <c r="D3331" s="6" t="str">
        <f>+_xlfn.CONCAT(Table13456[[#This Row],[phase1]],Table13456[[#This Row],[phase2]],Table13456[[#This Row],[phase3]],Table13456[[#This Row],[phase4]])</f>
        <v>1550010231</v>
      </c>
      <c r="E3331" s="2" t="str">
        <f>+Table13456[[#This Row],[DESCRIPTION]]</f>
        <v>FENCING, TYPE B, 6.1-7.0, W/ BARB WIRE ATTMT</v>
      </c>
      <c r="F3331" s="2" t="str">
        <f>+LEFT(Table13456[[#This Row],[PAY ITEM]],1)</f>
        <v>0</v>
      </c>
      <c r="G3331" s="2" t="str">
        <f>IF(Table13456[[#This Row],[first]]="0",SUBSTITUTE(TRIM(MID(B3331, 2, 3))," ","0"),SUBSTITUTE(TRIM(MID(B3331, 1, 3))," ","0"))</f>
        <v>550</v>
      </c>
      <c r="H3331" s="2" t="str">
        <f>IF(Table13456[[#This Row],[first]]="0",SUBSTITUTE(TRIM(MID(B3331, 5, 3))," ","0"),SUBSTITUTE(TRIM(MID(B3331, 4, 3))," ","0"))</f>
        <v>10</v>
      </c>
      <c r="I3331" s="2" t="str">
        <f>IF(Table13456[[#This Row],[first]]="0",SUBSTITUTE(TRIM(MID(B3331, 8, 3))," ","0"),SUBSTITUTE(TRIM(MID(B3331, 7, 3))," ","0"))</f>
        <v>231</v>
      </c>
      <c r="J3331" s="2">
        <v>1</v>
      </c>
      <c r="K3331" s="2" t="str">
        <f t="shared" ref="K3331:K3394" si="156">IF(LEN(G3331) = 3, G3331, TEXT(IF(LEN(G3331) = 2, "0" &amp; G3331, "00" &amp; G3331), "000"))</f>
        <v>550</v>
      </c>
      <c r="L3331" s="2" t="str">
        <f t="shared" ref="L3331:L3394" si="157">IF(LEN(H3331) = 3, H3331, TEXT(IF(LEN(H3331) = 2, "0" &amp; H3331, "00" &amp; H3331), "000"))</f>
        <v>010</v>
      </c>
      <c r="M3331" s="2" t="str">
        <f t="shared" ref="M3331:M3394" si="158">IF(LEN(I3331) = 3, I3331, TEXT(IF(LEN(I3331) = 2, "0" &amp; I3331, "00" &amp; I3331), "000"))</f>
        <v>231</v>
      </c>
    </row>
    <row r="3332" spans="2:13" x14ac:dyDescent="0.25">
      <c r="B3332" s="2" t="s">
        <v>1786</v>
      </c>
      <c r="C3332" s="2" t="s">
        <v>1787</v>
      </c>
      <c r="D3332" s="6" t="str">
        <f>+_xlfn.CONCAT(Table13456[[#This Row],[phase1]],Table13456[[#This Row],[phase2]],Table13456[[#This Row],[phase3]],Table13456[[#This Row],[phase4]])</f>
        <v>1550010232</v>
      </c>
      <c r="E3332" s="2" t="str">
        <f>+Table13456[[#This Row],[DESCRIPTION]]</f>
        <v>FENCING, TYPE B, 6.1-7.0, W/ VINYL COATING</v>
      </c>
      <c r="F3332" s="2" t="str">
        <f>+LEFT(Table13456[[#This Row],[PAY ITEM]],1)</f>
        <v>0</v>
      </c>
      <c r="G3332" s="2" t="str">
        <f>IF(Table13456[[#This Row],[first]]="0",SUBSTITUTE(TRIM(MID(B3332, 2, 3))," ","0"),SUBSTITUTE(TRIM(MID(B3332, 1, 3))," ","0"))</f>
        <v>550</v>
      </c>
      <c r="H3332" s="2" t="str">
        <f>IF(Table13456[[#This Row],[first]]="0",SUBSTITUTE(TRIM(MID(B3332, 5, 3))," ","0"),SUBSTITUTE(TRIM(MID(B3332, 4, 3))," ","0"))</f>
        <v>10</v>
      </c>
      <c r="I3332" s="2" t="str">
        <f>IF(Table13456[[#This Row],[first]]="0",SUBSTITUTE(TRIM(MID(B3332, 8, 3))," ","0"),SUBSTITUTE(TRIM(MID(B3332, 7, 3))," ","0"))</f>
        <v>232</v>
      </c>
      <c r="J3332" s="2">
        <v>1</v>
      </c>
      <c r="K3332" s="2" t="str">
        <f t="shared" si="156"/>
        <v>550</v>
      </c>
      <c r="L3332" s="2" t="str">
        <f t="shared" si="157"/>
        <v>010</v>
      </c>
      <c r="M3332" s="2" t="str">
        <f t="shared" si="158"/>
        <v>232</v>
      </c>
    </row>
    <row r="3333" spans="2:13" x14ac:dyDescent="0.25">
      <c r="B3333" s="2" t="s">
        <v>9506</v>
      </c>
      <c r="C3333" s="2" t="s">
        <v>9507</v>
      </c>
      <c r="D3333" s="6" t="str">
        <f>+_xlfn.CONCAT(Table13456[[#This Row],[phase1]],Table13456[[#This Row],[phase2]],Table13456[[#This Row],[phase3]],Table13456[[#This Row],[phase4]])</f>
        <v>1550010236</v>
      </c>
      <c r="E3333" s="2" t="str">
        <f>+Table13456[[#This Row],[DESCRIPTION]]</f>
        <v>FENCING, TYPE B, 6.1-7.0', WITH VINYL COATING AND BARBED WIRE ATTACHMENT</v>
      </c>
      <c r="F3333" s="2" t="str">
        <f>+LEFT(Table13456[[#This Row],[PAY ITEM]],1)</f>
        <v>0</v>
      </c>
      <c r="G3333" s="2" t="str">
        <f>IF(Table13456[[#This Row],[first]]="0",SUBSTITUTE(TRIM(MID(B3333, 2, 3))," ","0"),SUBSTITUTE(TRIM(MID(B3333, 1, 3))," ","0"))</f>
        <v>550</v>
      </c>
      <c r="H3333" s="2" t="str">
        <f>IF(Table13456[[#This Row],[first]]="0",SUBSTITUTE(TRIM(MID(B3333, 5, 3))," ","0"),SUBSTITUTE(TRIM(MID(B3333, 4, 3))," ","0"))</f>
        <v>10</v>
      </c>
      <c r="I3333" s="2" t="str">
        <f>IF(Table13456[[#This Row],[first]]="0",SUBSTITUTE(TRIM(MID(B3333, 8, 3))," ","0"),SUBSTITUTE(TRIM(MID(B3333, 7, 3))," ","0"))</f>
        <v>236</v>
      </c>
      <c r="J3333" s="2">
        <v>1</v>
      </c>
      <c r="K3333" s="2" t="str">
        <f t="shared" si="156"/>
        <v>550</v>
      </c>
      <c r="L3333" s="2" t="str">
        <f t="shared" si="157"/>
        <v>010</v>
      </c>
      <c r="M3333" s="2" t="str">
        <f t="shared" si="158"/>
        <v>236</v>
      </c>
    </row>
    <row r="3334" spans="2:13" x14ac:dyDescent="0.25">
      <c r="B3334" s="2" t="s">
        <v>1788</v>
      </c>
      <c r="C3334" s="2" t="s">
        <v>1789</v>
      </c>
      <c r="D3334" s="6" t="str">
        <f>+_xlfn.CONCAT(Table13456[[#This Row],[phase1]],Table13456[[#This Row],[phase2]],Table13456[[#This Row],[phase3]],Table13456[[#This Row],[phase4]])</f>
        <v>1550010238</v>
      </c>
      <c r="E3334" s="2" t="str">
        <f>+Table13456[[#This Row],[DESCRIPTION]]</f>
        <v>FENCING, TYPE B, 6.1-7.0, RESET EXISTING</v>
      </c>
      <c r="F3334" s="2" t="str">
        <f>+LEFT(Table13456[[#This Row],[PAY ITEM]],1)</f>
        <v>0</v>
      </c>
      <c r="G3334" s="2" t="str">
        <f>IF(Table13456[[#This Row],[first]]="0",SUBSTITUTE(TRIM(MID(B3334, 2, 3))," ","0"),SUBSTITUTE(TRIM(MID(B3334, 1, 3))," ","0"))</f>
        <v>550</v>
      </c>
      <c r="H3334" s="2" t="str">
        <f>IF(Table13456[[#This Row],[first]]="0",SUBSTITUTE(TRIM(MID(B3334, 5, 3))," ","0"),SUBSTITUTE(TRIM(MID(B3334, 4, 3))," ","0"))</f>
        <v>10</v>
      </c>
      <c r="I3334" s="2" t="str">
        <f>IF(Table13456[[#This Row],[first]]="0",SUBSTITUTE(TRIM(MID(B3334, 8, 3))," ","0"),SUBSTITUTE(TRIM(MID(B3334, 7, 3))," ","0"))</f>
        <v>238</v>
      </c>
      <c r="J3334" s="2">
        <v>1</v>
      </c>
      <c r="K3334" s="2" t="str">
        <f t="shared" si="156"/>
        <v>550</v>
      </c>
      <c r="L3334" s="2" t="str">
        <f t="shared" si="157"/>
        <v>010</v>
      </c>
      <c r="M3334" s="2" t="str">
        <f t="shared" si="158"/>
        <v>238</v>
      </c>
    </row>
    <row r="3335" spans="2:13" x14ac:dyDescent="0.25">
      <c r="B3335" s="2" t="s">
        <v>1790</v>
      </c>
      <c r="C3335" s="2" t="s">
        <v>1791</v>
      </c>
      <c r="D3335" s="6" t="str">
        <f>+_xlfn.CONCAT(Table13456[[#This Row],[phase1]],Table13456[[#This Row],[phase2]],Table13456[[#This Row],[phase3]],Table13456[[#This Row],[phase4]])</f>
        <v>1550010240</v>
      </c>
      <c r="E3335" s="2" t="str">
        <f>+Table13456[[#This Row],[DESCRIPTION]]</f>
        <v>FENCING, TYPE B, 7.1-8.0', STANDARD</v>
      </c>
      <c r="F3335" s="2" t="str">
        <f>+LEFT(Table13456[[#This Row],[PAY ITEM]],1)</f>
        <v>0</v>
      </c>
      <c r="G3335" s="2" t="str">
        <f>IF(Table13456[[#This Row],[first]]="0",SUBSTITUTE(TRIM(MID(B3335, 2, 3))," ","0"),SUBSTITUTE(TRIM(MID(B3335, 1, 3))," ","0"))</f>
        <v>550</v>
      </c>
      <c r="H3335" s="2" t="str">
        <f>IF(Table13456[[#This Row],[first]]="0",SUBSTITUTE(TRIM(MID(B3335, 5, 3))," ","0"),SUBSTITUTE(TRIM(MID(B3335, 4, 3))," ","0"))</f>
        <v>10</v>
      </c>
      <c r="I3335" s="2" t="str">
        <f>IF(Table13456[[#This Row],[first]]="0",SUBSTITUTE(TRIM(MID(B3335, 8, 3))," ","0"),SUBSTITUTE(TRIM(MID(B3335, 7, 3))," ","0"))</f>
        <v>240</v>
      </c>
      <c r="J3335" s="2">
        <v>1</v>
      </c>
      <c r="K3335" s="2" t="str">
        <f t="shared" si="156"/>
        <v>550</v>
      </c>
      <c r="L3335" s="2" t="str">
        <f t="shared" si="157"/>
        <v>010</v>
      </c>
      <c r="M3335" s="2" t="str">
        <f t="shared" si="158"/>
        <v>240</v>
      </c>
    </row>
    <row r="3336" spans="2:13" x14ac:dyDescent="0.25">
      <c r="B3336" s="2" t="s">
        <v>9508</v>
      </c>
      <c r="C3336" s="2" t="s">
        <v>9509</v>
      </c>
      <c r="D3336" s="6" t="str">
        <f>+_xlfn.CONCAT(Table13456[[#This Row],[phase1]],Table13456[[#This Row],[phase2]],Table13456[[#This Row],[phase3]],Table13456[[#This Row],[phase4]])</f>
        <v>1550010241</v>
      </c>
      <c r="E3336" s="2" t="str">
        <f>+Table13456[[#This Row],[DESCRIPTION]]</f>
        <v>FENCING, TYPE B, 7.1-8.0', WITH BARBED WIRE ATTACHMENT</v>
      </c>
      <c r="F3336" s="2" t="str">
        <f>+LEFT(Table13456[[#This Row],[PAY ITEM]],1)</f>
        <v>0</v>
      </c>
      <c r="G3336" s="2" t="str">
        <f>IF(Table13456[[#This Row],[first]]="0",SUBSTITUTE(TRIM(MID(B3336, 2, 3))," ","0"),SUBSTITUTE(TRIM(MID(B3336, 1, 3))," ","0"))</f>
        <v>550</v>
      </c>
      <c r="H3336" s="2" t="str">
        <f>IF(Table13456[[#This Row],[first]]="0",SUBSTITUTE(TRIM(MID(B3336, 5, 3))," ","0"),SUBSTITUTE(TRIM(MID(B3336, 4, 3))," ","0"))</f>
        <v>10</v>
      </c>
      <c r="I3336" s="2" t="str">
        <f>IF(Table13456[[#This Row],[first]]="0",SUBSTITUTE(TRIM(MID(B3336, 8, 3))," ","0"),SUBSTITUTE(TRIM(MID(B3336, 7, 3))," ","0"))</f>
        <v>241</v>
      </c>
      <c r="J3336" s="2">
        <v>1</v>
      </c>
      <c r="K3336" s="2" t="str">
        <f t="shared" si="156"/>
        <v>550</v>
      </c>
      <c r="L3336" s="2" t="str">
        <f t="shared" si="157"/>
        <v>010</v>
      </c>
      <c r="M3336" s="2" t="str">
        <f t="shared" si="158"/>
        <v>241</v>
      </c>
    </row>
    <row r="3337" spans="2:13" x14ac:dyDescent="0.25">
      <c r="B3337" s="2" t="s">
        <v>4491</v>
      </c>
      <c r="C3337" s="2" t="s">
        <v>4492</v>
      </c>
      <c r="D3337" s="6" t="str">
        <f>+_xlfn.CONCAT(Table13456[[#This Row],[phase1]],Table13456[[#This Row],[phase2]],Table13456[[#This Row],[phase3]],Table13456[[#This Row],[phase4]])</f>
        <v>1550010242</v>
      </c>
      <c r="E3337" s="2" t="str">
        <f>+Table13456[[#This Row],[DESCRIPTION]]</f>
        <v>FENCING, TYPE B, 7.1-8.0', VINYL COATING</v>
      </c>
      <c r="F3337" s="2" t="str">
        <f>+LEFT(Table13456[[#This Row],[PAY ITEM]],1)</f>
        <v>0</v>
      </c>
      <c r="G3337" s="2" t="str">
        <f>IF(Table13456[[#This Row],[first]]="0",SUBSTITUTE(TRIM(MID(B3337, 2, 3))," ","0"),SUBSTITUTE(TRIM(MID(B3337, 1, 3))," ","0"))</f>
        <v>550</v>
      </c>
      <c r="H3337" s="2" t="str">
        <f>IF(Table13456[[#This Row],[first]]="0",SUBSTITUTE(TRIM(MID(B3337, 5, 3))," ","0"),SUBSTITUTE(TRIM(MID(B3337, 4, 3))," ","0"))</f>
        <v>10</v>
      </c>
      <c r="I3337" s="2" t="str">
        <f>IF(Table13456[[#This Row],[first]]="0",SUBSTITUTE(TRIM(MID(B3337, 8, 3))," ","0"),SUBSTITUTE(TRIM(MID(B3337, 7, 3))," ","0"))</f>
        <v>242</v>
      </c>
      <c r="J3337" s="2">
        <v>1</v>
      </c>
      <c r="K3337" s="2" t="str">
        <f t="shared" si="156"/>
        <v>550</v>
      </c>
      <c r="L3337" s="2" t="str">
        <f t="shared" si="157"/>
        <v>010</v>
      </c>
      <c r="M3337" s="2" t="str">
        <f t="shared" si="158"/>
        <v>242</v>
      </c>
    </row>
    <row r="3338" spans="2:13" x14ac:dyDescent="0.25">
      <c r="B3338" s="2" t="s">
        <v>4493</v>
      </c>
      <c r="C3338" s="2" t="s">
        <v>4494</v>
      </c>
      <c r="D3338" s="6" t="str">
        <f>+_xlfn.CONCAT(Table13456[[#This Row],[phase1]],Table13456[[#This Row],[phase2]],Table13456[[#This Row],[phase3]],Table13456[[#This Row],[phase4]])</f>
        <v>1550010248</v>
      </c>
      <c r="E3338" s="2" t="str">
        <f>+Table13456[[#This Row],[DESCRIPTION]]</f>
        <v>FENCING, TYPE B, 7.1-8.0, RESET EXISTING</v>
      </c>
      <c r="F3338" s="2" t="str">
        <f>+LEFT(Table13456[[#This Row],[PAY ITEM]],1)</f>
        <v>0</v>
      </c>
      <c r="G3338" s="2" t="str">
        <f>IF(Table13456[[#This Row],[first]]="0",SUBSTITUTE(TRIM(MID(B3338, 2, 3))," ","0"),SUBSTITUTE(TRIM(MID(B3338, 1, 3))," ","0"))</f>
        <v>550</v>
      </c>
      <c r="H3338" s="2" t="str">
        <f>IF(Table13456[[#This Row],[first]]="0",SUBSTITUTE(TRIM(MID(B3338, 5, 3))," ","0"),SUBSTITUTE(TRIM(MID(B3338, 4, 3))," ","0"))</f>
        <v>10</v>
      </c>
      <c r="I3338" s="2" t="str">
        <f>IF(Table13456[[#This Row],[first]]="0",SUBSTITUTE(TRIM(MID(B3338, 8, 3))," ","0"),SUBSTITUTE(TRIM(MID(B3338, 7, 3))," ","0"))</f>
        <v>248</v>
      </c>
      <c r="J3338" s="2">
        <v>1</v>
      </c>
      <c r="K3338" s="2" t="str">
        <f t="shared" si="156"/>
        <v>550</v>
      </c>
      <c r="L3338" s="2" t="str">
        <f t="shared" si="157"/>
        <v>010</v>
      </c>
      <c r="M3338" s="2" t="str">
        <f t="shared" si="158"/>
        <v>248</v>
      </c>
    </row>
    <row r="3339" spans="2:13" x14ac:dyDescent="0.25">
      <c r="B3339" s="2" t="s">
        <v>1792</v>
      </c>
      <c r="C3339" s="2" t="s">
        <v>1793</v>
      </c>
      <c r="D3339" s="6" t="str">
        <f>+_xlfn.CONCAT(Table13456[[#This Row],[phase1]],Table13456[[#This Row],[phase2]],Table13456[[#This Row],[phase3]],Table13456[[#This Row],[phase4]])</f>
        <v>1550010250</v>
      </c>
      <c r="E3339" s="2" t="str">
        <f>+Table13456[[#This Row],[DESCRIPTION]]</f>
        <v>FENCING, TYPE B, 8.1-10.0', STANDARD FEATURES</v>
      </c>
      <c r="F3339" s="2" t="str">
        <f>+LEFT(Table13456[[#This Row],[PAY ITEM]],1)</f>
        <v>0</v>
      </c>
      <c r="G3339" s="2" t="str">
        <f>IF(Table13456[[#This Row],[first]]="0",SUBSTITUTE(TRIM(MID(B3339, 2, 3))," ","0"),SUBSTITUTE(TRIM(MID(B3339, 1, 3))," ","0"))</f>
        <v>550</v>
      </c>
      <c r="H3339" s="2" t="str">
        <f>IF(Table13456[[#This Row],[first]]="0",SUBSTITUTE(TRIM(MID(B3339, 5, 3))," ","0"),SUBSTITUTE(TRIM(MID(B3339, 4, 3))," ","0"))</f>
        <v>10</v>
      </c>
      <c r="I3339" s="2" t="str">
        <f>IF(Table13456[[#This Row],[first]]="0",SUBSTITUTE(TRIM(MID(B3339, 8, 3))," ","0"),SUBSTITUTE(TRIM(MID(B3339, 7, 3))," ","0"))</f>
        <v>250</v>
      </c>
      <c r="J3339" s="2">
        <v>1</v>
      </c>
      <c r="K3339" s="2" t="str">
        <f t="shared" si="156"/>
        <v>550</v>
      </c>
      <c r="L3339" s="2" t="str">
        <f t="shared" si="157"/>
        <v>010</v>
      </c>
      <c r="M3339" s="2" t="str">
        <f t="shared" si="158"/>
        <v>250</v>
      </c>
    </row>
    <row r="3340" spans="2:13" x14ac:dyDescent="0.25">
      <c r="B3340" s="2" t="s">
        <v>4144</v>
      </c>
      <c r="C3340" s="2" t="s">
        <v>9510</v>
      </c>
      <c r="D3340" s="6" t="str">
        <f>+_xlfn.CONCAT(Table13456[[#This Row],[phase1]],Table13456[[#This Row],[phase2]],Table13456[[#This Row],[phase3]],Table13456[[#This Row],[phase4]])</f>
        <v>1550010251</v>
      </c>
      <c r="E3340" s="2" t="str">
        <f>+Table13456[[#This Row],[DESCRIPTION]]</f>
        <v>FENCING, TYPE B, 8.1-10.0', WITH BARBED WIRE ATTMT</v>
      </c>
      <c r="F3340" s="2" t="str">
        <f>+LEFT(Table13456[[#This Row],[PAY ITEM]],1)</f>
        <v>0</v>
      </c>
      <c r="G3340" s="2" t="str">
        <f>IF(Table13456[[#This Row],[first]]="0",SUBSTITUTE(TRIM(MID(B3340, 2, 3))," ","0"),SUBSTITUTE(TRIM(MID(B3340, 1, 3))," ","0"))</f>
        <v>550</v>
      </c>
      <c r="H3340" s="2" t="str">
        <f>IF(Table13456[[#This Row],[first]]="0",SUBSTITUTE(TRIM(MID(B3340, 5, 3))," ","0"),SUBSTITUTE(TRIM(MID(B3340, 4, 3))," ","0"))</f>
        <v>10</v>
      </c>
      <c r="I3340" s="2" t="str">
        <f>IF(Table13456[[#This Row],[first]]="0",SUBSTITUTE(TRIM(MID(B3340, 8, 3))," ","0"),SUBSTITUTE(TRIM(MID(B3340, 7, 3))," ","0"))</f>
        <v>251</v>
      </c>
      <c r="J3340" s="2">
        <v>1</v>
      </c>
      <c r="K3340" s="2" t="str">
        <f t="shared" si="156"/>
        <v>550</v>
      </c>
      <c r="L3340" s="2" t="str">
        <f t="shared" si="157"/>
        <v>010</v>
      </c>
      <c r="M3340" s="2" t="str">
        <f t="shared" si="158"/>
        <v>251</v>
      </c>
    </row>
    <row r="3341" spans="2:13" x14ac:dyDescent="0.25">
      <c r="B3341" s="2" t="s">
        <v>9511</v>
      </c>
      <c r="C3341" s="2" t="s">
        <v>9512</v>
      </c>
      <c r="D3341" s="6" t="str">
        <f>+_xlfn.CONCAT(Table13456[[#This Row],[phase1]],Table13456[[#This Row],[phase2]],Table13456[[#This Row],[phase3]],Table13456[[#This Row],[phase4]])</f>
        <v>1550010252</v>
      </c>
      <c r="E3341" s="2" t="str">
        <f>+Table13456[[#This Row],[DESCRIPTION]]</f>
        <v>FENCING, TYPE B, 8.1-10.0', VINYL COATING</v>
      </c>
      <c r="F3341" s="2" t="str">
        <f>+LEFT(Table13456[[#This Row],[PAY ITEM]],1)</f>
        <v>0</v>
      </c>
      <c r="G3341" s="2" t="str">
        <f>IF(Table13456[[#This Row],[first]]="0",SUBSTITUTE(TRIM(MID(B3341, 2, 3))," ","0"),SUBSTITUTE(TRIM(MID(B3341, 1, 3))," ","0"))</f>
        <v>550</v>
      </c>
      <c r="H3341" s="2" t="str">
        <f>IF(Table13456[[#This Row],[first]]="0",SUBSTITUTE(TRIM(MID(B3341, 5, 3))," ","0"),SUBSTITUTE(TRIM(MID(B3341, 4, 3))," ","0"))</f>
        <v>10</v>
      </c>
      <c r="I3341" s="2" t="str">
        <f>IF(Table13456[[#This Row],[first]]="0",SUBSTITUTE(TRIM(MID(B3341, 8, 3))," ","0"),SUBSTITUTE(TRIM(MID(B3341, 7, 3))," ","0"))</f>
        <v>252</v>
      </c>
      <c r="J3341" s="2">
        <v>1</v>
      </c>
      <c r="K3341" s="2" t="str">
        <f t="shared" si="156"/>
        <v>550</v>
      </c>
      <c r="L3341" s="2" t="str">
        <f t="shared" si="157"/>
        <v>010</v>
      </c>
      <c r="M3341" s="2" t="str">
        <f t="shared" si="158"/>
        <v>252</v>
      </c>
    </row>
    <row r="3342" spans="2:13" x14ac:dyDescent="0.25">
      <c r="B3342" s="2" t="s">
        <v>4694</v>
      </c>
      <c r="C3342" s="2" t="s">
        <v>9513</v>
      </c>
      <c r="D3342" s="6" t="str">
        <f>+_xlfn.CONCAT(Table13456[[#This Row],[phase1]],Table13456[[#This Row],[phase2]],Table13456[[#This Row],[phase3]],Table13456[[#This Row],[phase4]])</f>
        <v>1550010256</v>
      </c>
      <c r="E3342" s="2" t="str">
        <f>+Table13456[[#This Row],[DESCRIPTION]]</f>
        <v>FENCING, TYPE B, 8-10.0', WITH VINYL COATING AND BARBED WIRE ATTACHMENT</v>
      </c>
      <c r="F3342" s="2" t="str">
        <f>+LEFT(Table13456[[#This Row],[PAY ITEM]],1)</f>
        <v>0</v>
      </c>
      <c r="G3342" s="2" t="str">
        <f>IF(Table13456[[#This Row],[first]]="0",SUBSTITUTE(TRIM(MID(B3342, 2, 3))," ","0"),SUBSTITUTE(TRIM(MID(B3342, 1, 3))," ","0"))</f>
        <v>550</v>
      </c>
      <c r="H3342" s="2" t="str">
        <f>IF(Table13456[[#This Row],[first]]="0",SUBSTITUTE(TRIM(MID(B3342, 5, 3))," ","0"),SUBSTITUTE(TRIM(MID(B3342, 4, 3))," ","0"))</f>
        <v>10</v>
      </c>
      <c r="I3342" s="2" t="str">
        <f>IF(Table13456[[#This Row],[first]]="0",SUBSTITUTE(TRIM(MID(B3342, 8, 3))," ","0"),SUBSTITUTE(TRIM(MID(B3342, 7, 3))," ","0"))</f>
        <v>256</v>
      </c>
      <c r="J3342" s="2">
        <v>1</v>
      </c>
      <c r="K3342" s="2" t="str">
        <f t="shared" si="156"/>
        <v>550</v>
      </c>
      <c r="L3342" s="2" t="str">
        <f t="shared" si="157"/>
        <v>010</v>
      </c>
      <c r="M3342" s="2" t="str">
        <f t="shared" si="158"/>
        <v>256</v>
      </c>
    </row>
    <row r="3343" spans="2:13" x14ac:dyDescent="0.25">
      <c r="B3343" s="2" t="s">
        <v>9514</v>
      </c>
      <c r="C3343" s="2" t="s">
        <v>9515</v>
      </c>
      <c r="D3343" s="6" t="str">
        <f>+_xlfn.CONCAT(Table13456[[#This Row],[phase1]],Table13456[[#This Row],[phase2]],Table13456[[#This Row],[phase3]],Table13456[[#This Row],[phase4]])</f>
        <v>1550010258</v>
      </c>
      <c r="E3343" s="2" t="str">
        <f>+Table13456[[#This Row],[DESCRIPTION]]</f>
        <v>FENCING, TYPE B, 8.1-10.0', RESET EXISTING FENCE</v>
      </c>
      <c r="F3343" s="2" t="str">
        <f>+LEFT(Table13456[[#This Row],[PAY ITEM]],1)</f>
        <v>0</v>
      </c>
      <c r="G3343" s="2" t="str">
        <f>IF(Table13456[[#This Row],[first]]="0",SUBSTITUTE(TRIM(MID(B3343, 2, 3))," ","0"),SUBSTITUTE(TRIM(MID(B3343, 1, 3))," ","0"))</f>
        <v>550</v>
      </c>
      <c r="H3343" s="2" t="str">
        <f>IF(Table13456[[#This Row],[first]]="0",SUBSTITUTE(TRIM(MID(B3343, 5, 3))," ","0"),SUBSTITUTE(TRIM(MID(B3343, 4, 3))," ","0"))</f>
        <v>10</v>
      </c>
      <c r="I3343" s="2" t="str">
        <f>IF(Table13456[[#This Row],[first]]="0",SUBSTITUTE(TRIM(MID(B3343, 8, 3))," ","0"),SUBSTITUTE(TRIM(MID(B3343, 7, 3))," ","0"))</f>
        <v>258</v>
      </c>
      <c r="J3343" s="2">
        <v>1</v>
      </c>
      <c r="K3343" s="2" t="str">
        <f t="shared" si="156"/>
        <v>550</v>
      </c>
      <c r="L3343" s="2" t="str">
        <f t="shared" si="157"/>
        <v>010</v>
      </c>
      <c r="M3343" s="2" t="str">
        <f t="shared" si="158"/>
        <v>258</v>
      </c>
    </row>
    <row r="3344" spans="2:13" x14ac:dyDescent="0.25">
      <c r="B3344" s="2" t="s">
        <v>4780</v>
      </c>
      <c r="C3344" s="2" t="s">
        <v>9516</v>
      </c>
      <c r="D3344" s="6" t="str">
        <f>+_xlfn.CONCAT(Table13456[[#This Row],[phase1]],Table13456[[#This Row],[phase2]],Table13456[[#This Row],[phase3]],Table13456[[#This Row],[phase4]])</f>
        <v>1550010259</v>
      </c>
      <c r="E3344" s="2" t="str">
        <f>+Table13456[[#This Row],[DESCRIPTION]]</f>
        <v>FENCING, TYPE B, 8.1-10.0', SPECIAL FEATURES</v>
      </c>
      <c r="F3344" s="2" t="str">
        <f>+LEFT(Table13456[[#This Row],[PAY ITEM]],1)</f>
        <v>0</v>
      </c>
      <c r="G3344" s="2" t="str">
        <f>IF(Table13456[[#This Row],[first]]="0",SUBSTITUTE(TRIM(MID(B3344, 2, 3))," ","0"),SUBSTITUTE(TRIM(MID(B3344, 1, 3))," ","0"))</f>
        <v>550</v>
      </c>
      <c r="H3344" s="2" t="str">
        <f>IF(Table13456[[#This Row],[first]]="0",SUBSTITUTE(TRIM(MID(B3344, 5, 3))," ","0"),SUBSTITUTE(TRIM(MID(B3344, 4, 3))," ","0"))</f>
        <v>10</v>
      </c>
      <c r="I3344" s="2" t="str">
        <f>IF(Table13456[[#This Row],[first]]="0",SUBSTITUTE(TRIM(MID(B3344, 8, 3))," ","0"),SUBSTITUTE(TRIM(MID(B3344, 7, 3))," ","0"))</f>
        <v>259</v>
      </c>
      <c r="J3344" s="2">
        <v>1</v>
      </c>
      <c r="K3344" s="2" t="str">
        <f t="shared" si="156"/>
        <v>550</v>
      </c>
      <c r="L3344" s="2" t="str">
        <f t="shared" si="157"/>
        <v>010</v>
      </c>
      <c r="M3344" s="2" t="str">
        <f t="shared" si="158"/>
        <v>259</v>
      </c>
    </row>
    <row r="3345" spans="2:13" x14ac:dyDescent="0.25">
      <c r="B3345" s="2" t="s">
        <v>9517</v>
      </c>
      <c r="C3345" s="2" t="s">
        <v>9518</v>
      </c>
      <c r="D3345" s="6" t="str">
        <f>+_xlfn.CONCAT(Table13456[[#This Row],[phase1]],Table13456[[#This Row],[phase2]],Table13456[[#This Row],[phase3]],Table13456[[#This Row],[phase4]])</f>
        <v>1550010266</v>
      </c>
      <c r="E3345" s="2" t="str">
        <f>+Table13456[[#This Row],[DESCRIPTION]]</f>
        <v>FENCING, TYPE B, 10.1-12.0', WITH VINYL COATING AND BARBED WIRE ATTACHMENT</v>
      </c>
      <c r="F3345" s="2" t="str">
        <f>+LEFT(Table13456[[#This Row],[PAY ITEM]],1)</f>
        <v>0</v>
      </c>
      <c r="G3345" s="2" t="str">
        <f>IF(Table13456[[#This Row],[first]]="0",SUBSTITUTE(TRIM(MID(B3345, 2, 3))," ","0"),SUBSTITUTE(TRIM(MID(B3345, 1, 3))," ","0"))</f>
        <v>550</v>
      </c>
      <c r="H3345" s="2" t="str">
        <f>IF(Table13456[[#This Row],[first]]="0",SUBSTITUTE(TRIM(MID(B3345, 5, 3))," ","0"),SUBSTITUTE(TRIM(MID(B3345, 4, 3))," ","0"))</f>
        <v>10</v>
      </c>
      <c r="I3345" s="2" t="str">
        <f>IF(Table13456[[#This Row],[first]]="0",SUBSTITUTE(TRIM(MID(B3345, 8, 3))," ","0"),SUBSTITUTE(TRIM(MID(B3345, 7, 3))," ","0"))</f>
        <v>266</v>
      </c>
      <c r="J3345" s="2">
        <v>1</v>
      </c>
      <c r="K3345" s="2" t="str">
        <f t="shared" si="156"/>
        <v>550</v>
      </c>
      <c r="L3345" s="2" t="str">
        <f t="shared" si="157"/>
        <v>010</v>
      </c>
      <c r="M3345" s="2" t="str">
        <f t="shared" si="158"/>
        <v>266</v>
      </c>
    </row>
    <row r="3346" spans="2:13" x14ac:dyDescent="0.25">
      <c r="B3346" s="2" t="s">
        <v>1794</v>
      </c>
      <c r="C3346" s="2" t="s">
        <v>1795</v>
      </c>
      <c r="D3346" s="6" t="str">
        <f>+_xlfn.CONCAT(Table13456[[#This Row],[phase1]],Table13456[[#This Row],[phase2]],Table13456[[#This Row],[phase3]],Table13456[[#This Row],[phase4]])</f>
        <v>1550010269</v>
      </c>
      <c r="E3346" s="2" t="str">
        <f>+Table13456[[#This Row],[DESCRIPTION]]</f>
        <v>FENCING, TYPE B, 10.1-12.0', SPECIAL FEATURES</v>
      </c>
      <c r="F3346" s="2" t="str">
        <f>+LEFT(Table13456[[#This Row],[PAY ITEM]],1)</f>
        <v>0</v>
      </c>
      <c r="G3346" s="2" t="str">
        <f>IF(Table13456[[#This Row],[first]]="0",SUBSTITUTE(TRIM(MID(B3346, 2, 3))," ","0"),SUBSTITUTE(TRIM(MID(B3346, 1, 3))," ","0"))</f>
        <v>550</v>
      </c>
      <c r="H3346" s="2" t="str">
        <f>IF(Table13456[[#This Row],[first]]="0",SUBSTITUTE(TRIM(MID(B3346, 5, 3))," ","0"),SUBSTITUTE(TRIM(MID(B3346, 4, 3))," ","0"))</f>
        <v>10</v>
      </c>
      <c r="I3346" s="2" t="str">
        <f>IF(Table13456[[#This Row],[first]]="0",SUBSTITUTE(TRIM(MID(B3346, 8, 3))," ","0"),SUBSTITUTE(TRIM(MID(B3346, 7, 3))," ","0"))</f>
        <v>269</v>
      </c>
      <c r="J3346" s="2">
        <v>1</v>
      </c>
      <c r="K3346" s="2" t="str">
        <f t="shared" si="156"/>
        <v>550</v>
      </c>
      <c r="L3346" s="2" t="str">
        <f t="shared" si="157"/>
        <v>010</v>
      </c>
      <c r="M3346" s="2" t="str">
        <f t="shared" si="158"/>
        <v>269</v>
      </c>
    </row>
    <row r="3347" spans="2:13" x14ac:dyDescent="0.25">
      <c r="B3347" s="2" t="s">
        <v>1796</v>
      </c>
      <c r="C3347" s="2" t="s">
        <v>1797</v>
      </c>
      <c r="D3347" s="6" t="str">
        <f>+_xlfn.CONCAT(Table13456[[#This Row],[phase1]],Table13456[[#This Row],[phase2]],Table13456[[#This Row],[phase3]],Table13456[[#This Row],[phase4]])</f>
        <v>1550010315</v>
      </c>
      <c r="E3347" s="2" t="str">
        <f>+Table13456[[#This Row],[DESCRIPTION]]</f>
        <v>FENCING, TYPE R, 0-5.0',  VERTICAL</v>
      </c>
      <c r="F3347" s="2" t="str">
        <f>+LEFT(Table13456[[#This Row],[PAY ITEM]],1)</f>
        <v>0</v>
      </c>
      <c r="G3347" s="2" t="str">
        <f>IF(Table13456[[#This Row],[first]]="0",SUBSTITUTE(TRIM(MID(B3347, 2, 3))," ","0"),SUBSTITUTE(TRIM(MID(B3347, 1, 3))," ","0"))</f>
        <v>550</v>
      </c>
      <c r="H3347" s="2" t="str">
        <f>IF(Table13456[[#This Row],[first]]="0",SUBSTITUTE(TRIM(MID(B3347, 5, 3))," ","0"),SUBSTITUTE(TRIM(MID(B3347, 4, 3))," ","0"))</f>
        <v>10</v>
      </c>
      <c r="I3347" s="2" t="str">
        <f>IF(Table13456[[#This Row],[first]]="0",SUBSTITUTE(TRIM(MID(B3347, 8, 3))," ","0"),SUBSTITUTE(TRIM(MID(B3347, 7, 3))," ","0"))</f>
        <v>315</v>
      </c>
      <c r="J3347" s="2">
        <v>1</v>
      </c>
      <c r="K3347" s="2" t="str">
        <f t="shared" si="156"/>
        <v>550</v>
      </c>
      <c r="L3347" s="2" t="str">
        <f t="shared" si="157"/>
        <v>010</v>
      </c>
      <c r="M3347" s="2" t="str">
        <f t="shared" si="158"/>
        <v>315</v>
      </c>
    </row>
    <row r="3348" spans="2:13" x14ac:dyDescent="0.25">
      <c r="B3348" s="2" t="s">
        <v>1798</v>
      </c>
      <c r="C3348" s="2" t="s">
        <v>1799</v>
      </c>
      <c r="D3348" s="6" t="str">
        <f>+_xlfn.CONCAT(Table13456[[#This Row],[phase1]],Table13456[[#This Row],[phase2]],Table13456[[#This Row],[phase3]],Table13456[[#This Row],[phase4]])</f>
        <v>1550010325</v>
      </c>
      <c r="E3348" s="2" t="str">
        <f>+Table13456[[#This Row],[DESCRIPTION]]</f>
        <v>FENCING, TYPE R, 5.1-6.0',  VERTICAL</v>
      </c>
      <c r="F3348" s="2" t="str">
        <f>+LEFT(Table13456[[#This Row],[PAY ITEM]],1)</f>
        <v>0</v>
      </c>
      <c r="G3348" s="2" t="str">
        <f>IF(Table13456[[#This Row],[first]]="0",SUBSTITUTE(TRIM(MID(B3348, 2, 3))," ","0"),SUBSTITUTE(TRIM(MID(B3348, 1, 3))," ","0"))</f>
        <v>550</v>
      </c>
      <c r="H3348" s="2" t="str">
        <f>IF(Table13456[[#This Row],[first]]="0",SUBSTITUTE(TRIM(MID(B3348, 5, 3))," ","0"),SUBSTITUTE(TRIM(MID(B3348, 4, 3))," ","0"))</f>
        <v>10</v>
      </c>
      <c r="I3348" s="2" t="str">
        <f>IF(Table13456[[#This Row],[first]]="0",SUBSTITUTE(TRIM(MID(B3348, 8, 3))," ","0"),SUBSTITUTE(TRIM(MID(B3348, 7, 3))," ","0"))</f>
        <v>325</v>
      </c>
      <c r="J3348" s="2">
        <v>1</v>
      </c>
      <c r="K3348" s="2" t="str">
        <f t="shared" si="156"/>
        <v>550</v>
      </c>
      <c r="L3348" s="2" t="str">
        <f t="shared" si="157"/>
        <v>010</v>
      </c>
      <c r="M3348" s="2" t="str">
        <f t="shared" si="158"/>
        <v>325</v>
      </c>
    </row>
    <row r="3349" spans="2:13" x14ac:dyDescent="0.25">
      <c r="B3349" s="2" t="s">
        <v>9519</v>
      </c>
      <c r="C3349" s="2" t="s">
        <v>9520</v>
      </c>
      <c r="D3349" s="6" t="str">
        <f>+_xlfn.CONCAT(Table13456[[#This Row],[phase1]],Table13456[[#This Row],[phase2]],Table13456[[#This Row],[phase3]],Table13456[[#This Row],[phase4]])</f>
        <v>1550010333</v>
      </c>
      <c r="E3349" s="2" t="str">
        <f>+Table13456[[#This Row],[DESCRIPTION]]</f>
        <v>FENCING, TYPE R, 6.1-7.0, W/FULL ENCLOSURE</v>
      </c>
      <c r="F3349" s="2" t="str">
        <f>+LEFT(Table13456[[#This Row],[PAY ITEM]],1)</f>
        <v>0</v>
      </c>
      <c r="G3349" s="2" t="str">
        <f>IF(Table13456[[#This Row],[first]]="0",SUBSTITUTE(TRIM(MID(B3349, 2, 3))," ","0"),SUBSTITUTE(TRIM(MID(B3349, 1, 3))," ","0"))</f>
        <v>550</v>
      </c>
      <c r="H3349" s="2" t="str">
        <f>IF(Table13456[[#This Row],[first]]="0",SUBSTITUTE(TRIM(MID(B3349, 5, 3))," ","0"),SUBSTITUTE(TRIM(MID(B3349, 4, 3))," ","0"))</f>
        <v>10</v>
      </c>
      <c r="I3349" s="2" t="str">
        <f>IF(Table13456[[#This Row],[first]]="0",SUBSTITUTE(TRIM(MID(B3349, 8, 3))," ","0"),SUBSTITUTE(TRIM(MID(B3349, 7, 3))," ","0"))</f>
        <v>333</v>
      </c>
      <c r="J3349" s="2">
        <v>1</v>
      </c>
      <c r="K3349" s="2" t="str">
        <f t="shared" si="156"/>
        <v>550</v>
      </c>
      <c r="L3349" s="2" t="str">
        <f t="shared" si="157"/>
        <v>010</v>
      </c>
      <c r="M3349" s="2" t="str">
        <f t="shared" si="158"/>
        <v>333</v>
      </c>
    </row>
    <row r="3350" spans="2:13" x14ac:dyDescent="0.25">
      <c r="B3350" s="2" t="s">
        <v>1800</v>
      </c>
      <c r="C3350" s="2" t="s">
        <v>1801</v>
      </c>
      <c r="D3350" s="6" t="str">
        <f>+_xlfn.CONCAT(Table13456[[#This Row],[phase1]],Table13456[[#This Row],[phase2]],Table13456[[#This Row],[phase3]],Table13456[[#This Row],[phase4]])</f>
        <v>1550010334</v>
      </c>
      <c r="E3350" s="2" t="str">
        <f>+Table13456[[#This Row],[DESCRIPTION]]</f>
        <v>FENCING, TYPE R, 6.1-7.0',  PARTIAL ENCLOSURE</v>
      </c>
      <c r="F3350" s="2" t="str">
        <f>+LEFT(Table13456[[#This Row],[PAY ITEM]],1)</f>
        <v>0</v>
      </c>
      <c r="G3350" s="2" t="str">
        <f>IF(Table13456[[#This Row],[first]]="0",SUBSTITUTE(TRIM(MID(B3350, 2, 3))," ","0"),SUBSTITUTE(TRIM(MID(B3350, 1, 3))," ","0"))</f>
        <v>550</v>
      </c>
      <c r="H3350" s="2" t="str">
        <f>IF(Table13456[[#This Row],[first]]="0",SUBSTITUTE(TRIM(MID(B3350, 5, 3))," ","0"),SUBSTITUTE(TRIM(MID(B3350, 4, 3))," ","0"))</f>
        <v>10</v>
      </c>
      <c r="I3350" s="2" t="str">
        <f>IF(Table13456[[#This Row],[first]]="0",SUBSTITUTE(TRIM(MID(B3350, 8, 3))," ","0"),SUBSTITUTE(TRIM(MID(B3350, 7, 3))," ","0"))</f>
        <v>334</v>
      </c>
      <c r="J3350" s="2">
        <v>1</v>
      </c>
      <c r="K3350" s="2" t="str">
        <f t="shared" si="156"/>
        <v>550</v>
      </c>
      <c r="L3350" s="2" t="str">
        <f t="shared" si="157"/>
        <v>010</v>
      </c>
      <c r="M3350" s="2" t="str">
        <f t="shared" si="158"/>
        <v>334</v>
      </c>
    </row>
    <row r="3351" spans="2:13" x14ac:dyDescent="0.25">
      <c r="B3351" s="2" t="s">
        <v>9521</v>
      </c>
      <c r="C3351" s="2" t="s">
        <v>9522</v>
      </c>
      <c r="D3351" s="6" t="str">
        <f>+_xlfn.CONCAT(Table13456[[#This Row],[phase1]],Table13456[[#This Row],[phase2]],Table13456[[#This Row],[phase3]],Table13456[[#This Row],[phase4]])</f>
        <v>1550010335</v>
      </c>
      <c r="E3351" s="2" t="str">
        <f>+Table13456[[#This Row],[DESCRIPTION]]</f>
        <v>FENCING, TYPE R, 6.1-7.0',  VERTICAL</v>
      </c>
      <c r="F3351" s="2" t="str">
        <f>+LEFT(Table13456[[#This Row],[PAY ITEM]],1)</f>
        <v>0</v>
      </c>
      <c r="G3351" s="2" t="str">
        <f>IF(Table13456[[#This Row],[first]]="0",SUBSTITUTE(TRIM(MID(B3351, 2, 3))," ","0"),SUBSTITUTE(TRIM(MID(B3351, 1, 3))," ","0"))</f>
        <v>550</v>
      </c>
      <c r="H3351" s="2" t="str">
        <f>IF(Table13456[[#This Row],[first]]="0",SUBSTITUTE(TRIM(MID(B3351, 5, 3))," ","0"),SUBSTITUTE(TRIM(MID(B3351, 4, 3))," ","0"))</f>
        <v>10</v>
      </c>
      <c r="I3351" s="2" t="str">
        <f>IF(Table13456[[#This Row],[first]]="0",SUBSTITUTE(TRIM(MID(B3351, 8, 3))," ","0"),SUBSTITUTE(TRIM(MID(B3351, 7, 3))," ","0"))</f>
        <v>335</v>
      </c>
      <c r="J3351" s="2">
        <v>1</v>
      </c>
      <c r="K3351" s="2" t="str">
        <f t="shared" si="156"/>
        <v>550</v>
      </c>
      <c r="L3351" s="2" t="str">
        <f t="shared" si="157"/>
        <v>010</v>
      </c>
      <c r="M3351" s="2" t="str">
        <f t="shared" si="158"/>
        <v>335</v>
      </c>
    </row>
    <row r="3352" spans="2:13" x14ac:dyDescent="0.25">
      <c r="B3352" s="2" t="s">
        <v>4495</v>
      </c>
      <c r="C3352" s="2" t="s">
        <v>9523</v>
      </c>
      <c r="D3352" s="6" t="str">
        <f>+_xlfn.CONCAT(Table13456[[#This Row],[phase1]],Table13456[[#This Row],[phase2]],Table13456[[#This Row],[phase3]],Table13456[[#This Row],[phase4]])</f>
        <v>1550010343</v>
      </c>
      <c r="E3352" s="2" t="str">
        <f>+Table13456[[#This Row],[DESCRIPTION]]</f>
        <v>FENCING, TYPE R, 7.1-8.0, W/FULL ENCLOSURE</v>
      </c>
      <c r="F3352" s="2" t="str">
        <f>+LEFT(Table13456[[#This Row],[PAY ITEM]],1)</f>
        <v>0</v>
      </c>
      <c r="G3352" s="2" t="str">
        <f>IF(Table13456[[#This Row],[first]]="0",SUBSTITUTE(TRIM(MID(B3352, 2, 3))," ","0"),SUBSTITUTE(TRIM(MID(B3352, 1, 3))," ","0"))</f>
        <v>550</v>
      </c>
      <c r="H3352" s="2" t="str">
        <f>IF(Table13456[[#This Row],[first]]="0",SUBSTITUTE(TRIM(MID(B3352, 5, 3))," ","0"),SUBSTITUTE(TRIM(MID(B3352, 4, 3))," ","0"))</f>
        <v>10</v>
      </c>
      <c r="I3352" s="2" t="str">
        <f>IF(Table13456[[#This Row],[first]]="0",SUBSTITUTE(TRIM(MID(B3352, 8, 3))," ","0"),SUBSTITUTE(TRIM(MID(B3352, 7, 3))," ","0"))</f>
        <v>343</v>
      </c>
      <c r="J3352" s="2">
        <v>1</v>
      </c>
      <c r="K3352" s="2" t="str">
        <f t="shared" si="156"/>
        <v>550</v>
      </c>
      <c r="L3352" s="2" t="str">
        <f t="shared" si="157"/>
        <v>010</v>
      </c>
      <c r="M3352" s="2" t="str">
        <f t="shared" si="158"/>
        <v>343</v>
      </c>
    </row>
    <row r="3353" spans="2:13" x14ac:dyDescent="0.25">
      <c r="B3353" s="2" t="s">
        <v>1802</v>
      </c>
      <c r="C3353" s="2" t="s">
        <v>1803</v>
      </c>
      <c r="D3353" s="6" t="str">
        <f>+_xlfn.CONCAT(Table13456[[#This Row],[phase1]],Table13456[[#This Row],[phase2]],Table13456[[#This Row],[phase3]],Table13456[[#This Row],[phase4]])</f>
        <v>1550010344</v>
      </c>
      <c r="E3353" s="2" t="str">
        <f>+Table13456[[#This Row],[DESCRIPTION]]</f>
        <v>FENCING, TYPE R, 7.1-8.0, W / PARTIAL ENCLOSURE</v>
      </c>
      <c r="F3353" s="2" t="str">
        <f>+LEFT(Table13456[[#This Row],[PAY ITEM]],1)</f>
        <v>0</v>
      </c>
      <c r="G3353" s="2" t="str">
        <f>IF(Table13456[[#This Row],[first]]="0",SUBSTITUTE(TRIM(MID(B3353, 2, 3))," ","0"),SUBSTITUTE(TRIM(MID(B3353, 1, 3))," ","0"))</f>
        <v>550</v>
      </c>
      <c r="H3353" s="2" t="str">
        <f>IF(Table13456[[#This Row],[first]]="0",SUBSTITUTE(TRIM(MID(B3353, 5, 3))," ","0"),SUBSTITUTE(TRIM(MID(B3353, 4, 3))," ","0"))</f>
        <v>10</v>
      </c>
      <c r="I3353" s="2" t="str">
        <f>IF(Table13456[[#This Row],[first]]="0",SUBSTITUTE(TRIM(MID(B3353, 8, 3))," ","0"),SUBSTITUTE(TRIM(MID(B3353, 7, 3))," ","0"))</f>
        <v>344</v>
      </c>
      <c r="J3353" s="2">
        <v>1</v>
      </c>
      <c r="K3353" s="2" t="str">
        <f t="shared" si="156"/>
        <v>550</v>
      </c>
      <c r="L3353" s="2" t="str">
        <f t="shared" si="157"/>
        <v>010</v>
      </c>
      <c r="M3353" s="2" t="str">
        <f t="shared" si="158"/>
        <v>344</v>
      </c>
    </row>
    <row r="3354" spans="2:13" x14ac:dyDescent="0.25">
      <c r="B3354" s="2" t="s">
        <v>4496</v>
      </c>
      <c r="C3354" s="2" t="s">
        <v>9524</v>
      </c>
      <c r="D3354" s="6" t="str">
        <f>+_xlfn.CONCAT(Table13456[[#This Row],[phase1]],Table13456[[#This Row],[phase2]],Table13456[[#This Row],[phase3]],Table13456[[#This Row],[phase4]])</f>
        <v>1550010353</v>
      </c>
      <c r="E3354" s="2" t="str">
        <f>+Table13456[[#This Row],[DESCRIPTION]]</f>
        <v>FENCING, TYPE R, 8.1 - 10.0', WITH FULL ENCLOSURE</v>
      </c>
      <c r="F3354" s="2" t="str">
        <f>+LEFT(Table13456[[#This Row],[PAY ITEM]],1)</f>
        <v>0</v>
      </c>
      <c r="G3354" s="2" t="str">
        <f>IF(Table13456[[#This Row],[first]]="0",SUBSTITUTE(TRIM(MID(B3354, 2, 3))," ","0"),SUBSTITUTE(TRIM(MID(B3354, 1, 3))," ","0"))</f>
        <v>550</v>
      </c>
      <c r="H3354" s="2" t="str">
        <f>IF(Table13456[[#This Row],[first]]="0",SUBSTITUTE(TRIM(MID(B3354, 5, 3))," ","0"),SUBSTITUTE(TRIM(MID(B3354, 4, 3))," ","0"))</f>
        <v>10</v>
      </c>
      <c r="I3354" s="2" t="str">
        <f>IF(Table13456[[#This Row],[first]]="0",SUBSTITUTE(TRIM(MID(B3354, 8, 3))," ","0"),SUBSTITUTE(TRIM(MID(B3354, 7, 3))," ","0"))</f>
        <v>353</v>
      </c>
      <c r="J3354" s="2">
        <v>1</v>
      </c>
      <c r="K3354" s="2" t="str">
        <f t="shared" si="156"/>
        <v>550</v>
      </c>
      <c r="L3354" s="2" t="str">
        <f t="shared" si="157"/>
        <v>010</v>
      </c>
      <c r="M3354" s="2" t="str">
        <f t="shared" si="158"/>
        <v>353</v>
      </c>
    </row>
    <row r="3355" spans="2:13" x14ac:dyDescent="0.25">
      <c r="B3355" s="2" t="s">
        <v>1804</v>
      </c>
      <c r="C3355" s="2" t="s">
        <v>1805</v>
      </c>
      <c r="D3355" s="6" t="str">
        <f>+_xlfn.CONCAT(Table13456[[#This Row],[phase1]],Table13456[[#This Row],[phase2]],Table13456[[#This Row],[phase3]],Table13456[[#This Row],[phase4]])</f>
        <v>1550010354</v>
      </c>
      <c r="E3355" s="2" t="str">
        <f>+Table13456[[#This Row],[DESCRIPTION]]</f>
        <v>FENCING, TYPE R, 8.1-10.0',  WITH PARTIAL ENCLOSURE, TYPE R  ONLY</v>
      </c>
      <c r="F3355" s="2" t="str">
        <f>+LEFT(Table13456[[#This Row],[PAY ITEM]],1)</f>
        <v>0</v>
      </c>
      <c r="G3355" s="2" t="str">
        <f>IF(Table13456[[#This Row],[first]]="0",SUBSTITUTE(TRIM(MID(B3355, 2, 3))," ","0"),SUBSTITUTE(TRIM(MID(B3355, 1, 3))," ","0"))</f>
        <v>550</v>
      </c>
      <c r="H3355" s="2" t="str">
        <f>IF(Table13456[[#This Row],[first]]="0",SUBSTITUTE(TRIM(MID(B3355, 5, 3))," ","0"),SUBSTITUTE(TRIM(MID(B3355, 4, 3))," ","0"))</f>
        <v>10</v>
      </c>
      <c r="I3355" s="2" t="str">
        <f>IF(Table13456[[#This Row],[first]]="0",SUBSTITUTE(TRIM(MID(B3355, 8, 3))," ","0"),SUBSTITUTE(TRIM(MID(B3355, 7, 3))," ","0"))</f>
        <v>354</v>
      </c>
      <c r="J3355" s="2">
        <v>1</v>
      </c>
      <c r="K3355" s="2" t="str">
        <f t="shared" si="156"/>
        <v>550</v>
      </c>
      <c r="L3355" s="2" t="str">
        <f t="shared" si="157"/>
        <v>010</v>
      </c>
      <c r="M3355" s="2" t="str">
        <f t="shared" si="158"/>
        <v>354</v>
      </c>
    </row>
    <row r="3356" spans="2:13" x14ac:dyDescent="0.25">
      <c r="B3356" s="2" t="s">
        <v>9525</v>
      </c>
      <c r="C3356" s="2" t="s">
        <v>9526</v>
      </c>
      <c r="D3356" s="6" t="str">
        <f>+_xlfn.CONCAT(Table13456[[#This Row],[phase1]],Table13456[[#This Row],[phase2]],Table13456[[#This Row],[phase3]],Table13456[[#This Row],[phase4]])</f>
        <v>1550010355</v>
      </c>
      <c r="E3356" s="2" t="str">
        <f>+Table13456[[#This Row],[DESCRIPTION]]</f>
        <v>FENCING, TYPE R, 8.1-10.0',  VERTICAL</v>
      </c>
      <c r="F3356" s="2" t="str">
        <f>+LEFT(Table13456[[#This Row],[PAY ITEM]],1)</f>
        <v>0</v>
      </c>
      <c r="G3356" s="2" t="str">
        <f>IF(Table13456[[#This Row],[first]]="0",SUBSTITUTE(TRIM(MID(B3356, 2, 3))," ","0"),SUBSTITUTE(TRIM(MID(B3356, 1, 3))," ","0"))</f>
        <v>550</v>
      </c>
      <c r="H3356" s="2" t="str">
        <f>IF(Table13456[[#This Row],[first]]="0",SUBSTITUTE(TRIM(MID(B3356, 5, 3))," ","0"),SUBSTITUTE(TRIM(MID(B3356, 4, 3))," ","0"))</f>
        <v>10</v>
      </c>
      <c r="I3356" s="2" t="str">
        <f>IF(Table13456[[#This Row],[first]]="0",SUBSTITUTE(TRIM(MID(B3356, 8, 3))," ","0"),SUBSTITUTE(TRIM(MID(B3356, 7, 3))," ","0"))</f>
        <v>355</v>
      </c>
      <c r="J3356" s="2">
        <v>1</v>
      </c>
      <c r="K3356" s="2" t="str">
        <f t="shared" si="156"/>
        <v>550</v>
      </c>
      <c r="L3356" s="2" t="str">
        <f t="shared" si="157"/>
        <v>010</v>
      </c>
      <c r="M3356" s="2" t="str">
        <f t="shared" si="158"/>
        <v>355</v>
      </c>
    </row>
    <row r="3357" spans="2:13" x14ac:dyDescent="0.25">
      <c r="B3357" s="2" t="s">
        <v>1806</v>
      </c>
      <c r="C3357" s="2" t="s">
        <v>1807</v>
      </c>
      <c r="D3357" s="6" t="str">
        <f>+_xlfn.CONCAT(Table13456[[#This Row],[phase1]],Table13456[[#This Row],[phase2]],Table13456[[#This Row],[phase3]],Table13456[[#This Row],[phase4]])</f>
        <v>1550010363</v>
      </c>
      <c r="E3357" s="2" t="str">
        <f>+Table13456[[#This Row],[DESCRIPTION]]</f>
        <v>FENCING, TYPE R, GREATER THAN 10.0', WITH FULL ENCLOSURE</v>
      </c>
      <c r="F3357" s="2" t="str">
        <f>+LEFT(Table13456[[#This Row],[PAY ITEM]],1)</f>
        <v>0</v>
      </c>
      <c r="G3357" s="2" t="str">
        <f>IF(Table13456[[#This Row],[first]]="0",SUBSTITUTE(TRIM(MID(B3357, 2, 3))," ","0"),SUBSTITUTE(TRIM(MID(B3357, 1, 3))," ","0"))</f>
        <v>550</v>
      </c>
      <c r="H3357" s="2" t="str">
        <f>IF(Table13456[[#This Row],[first]]="0",SUBSTITUTE(TRIM(MID(B3357, 5, 3))," ","0"),SUBSTITUTE(TRIM(MID(B3357, 4, 3))," ","0"))</f>
        <v>10</v>
      </c>
      <c r="I3357" s="2" t="str">
        <f>IF(Table13456[[#This Row],[first]]="0",SUBSTITUTE(TRIM(MID(B3357, 8, 3))," ","0"),SUBSTITUTE(TRIM(MID(B3357, 7, 3))," ","0"))</f>
        <v>363</v>
      </c>
      <c r="J3357" s="2">
        <v>1</v>
      </c>
      <c r="K3357" s="2" t="str">
        <f t="shared" si="156"/>
        <v>550</v>
      </c>
      <c r="L3357" s="2" t="str">
        <f t="shared" si="157"/>
        <v>010</v>
      </c>
      <c r="M3357" s="2" t="str">
        <f t="shared" si="158"/>
        <v>363</v>
      </c>
    </row>
    <row r="3358" spans="2:13" x14ac:dyDescent="0.25">
      <c r="B3358" s="2" t="s">
        <v>1808</v>
      </c>
      <c r="C3358" s="2" t="s">
        <v>1809</v>
      </c>
      <c r="D3358" s="6" t="str">
        <f>+_xlfn.CONCAT(Table13456[[#This Row],[phase1]],Table13456[[#This Row],[phase2]],Table13456[[#This Row],[phase3]],Table13456[[#This Row],[phase4]])</f>
        <v>1550010410</v>
      </c>
      <c r="E3358" s="2" t="str">
        <f>+Table13456[[#This Row],[DESCRIPTION]]</f>
        <v>FENCING, WOOD FENCE, 0.0-5.0'</v>
      </c>
      <c r="F3358" s="2" t="str">
        <f>+LEFT(Table13456[[#This Row],[PAY ITEM]],1)</f>
        <v>0</v>
      </c>
      <c r="G3358" s="2" t="str">
        <f>IF(Table13456[[#This Row],[first]]="0",SUBSTITUTE(TRIM(MID(B3358, 2, 3))," ","0"),SUBSTITUTE(TRIM(MID(B3358, 1, 3))," ","0"))</f>
        <v>550</v>
      </c>
      <c r="H3358" s="2" t="str">
        <f>IF(Table13456[[#This Row],[first]]="0",SUBSTITUTE(TRIM(MID(B3358, 5, 3))," ","0"),SUBSTITUTE(TRIM(MID(B3358, 4, 3))," ","0"))</f>
        <v>10</v>
      </c>
      <c r="I3358" s="2" t="str">
        <f>IF(Table13456[[#This Row],[first]]="0",SUBSTITUTE(TRIM(MID(B3358, 8, 3))," ","0"),SUBSTITUTE(TRIM(MID(B3358, 7, 3))," ","0"))</f>
        <v>410</v>
      </c>
      <c r="J3358" s="2">
        <v>1</v>
      </c>
      <c r="K3358" s="2" t="str">
        <f t="shared" si="156"/>
        <v>550</v>
      </c>
      <c r="L3358" s="2" t="str">
        <f t="shared" si="157"/>
        <v>010</v>
      </c>
      <c r="M3358" s="2" t="str">
        <f t="shared" si="158"/>
        <v>410</v>
      </c>
    </row>
    <row r="3359" spans="2:13" x14ac:dyDescent="0.25">
      <c r="B3359" s="2" t="s">
        <v>9527</v>
      </c>
      <c r="C3359" s="2" t="s">
        <v>9528</v>
      </c>
      <c r="D3359" s="6" t="str">
        <f>+_xlfn.CONCAT(Table13456[[#This Row],[phase1]],Table13456[[#This Row],[phase2]],Table13456[[#This Row],[phase3]],Table13456[[#This Row],[phase4]])</f>
        <v>1550010418</v>
      </c>
      <c r="E3359" s="2" t="str">
        <f>+Table13456[[#This Row],[DESCRIPTION]]</f>
        <v>FENCING, WOOD FENCE, 0.0-5.0', RESET EXISTING</v>
      </c>
      <c r="F3359" s="2" t="str">
        <f>+LEFT(Table13456[[#This Row],[PAY ITEM]],1)</f>
        <v>0</v>
      </c>
      <c r="G3359" s="2" t="str">
        <f>IF(Table13456[[#This Row],[first]]="0",SUBSTITUTE(TRIM(MID(B3359, 2, 3))," ","0"),SUBSTITUTE(TRIM(MID(B3359, 1, 3))," ","0"))</f>
        <v>550</v>
      </c>
      <c r="H3359" s="2" t="str">
        <f>IF(Table13456[[#This Row],[first]]="0",SUBSTITUTE(TRIM(MID(B3359, 5, 3))," ","0"),SUBSTITUTE(TRIM(MID(B3359, 4, 3))," ","0"))</f>
        <v>10</v>
      </c>
      <c r="I3359" s="2" t="str">
        <f>IF(Table13456[[#This Row],[first]]="0",SUBSTITUTE(TRIM(MID(B3359, 8, 3))," ","0"),SUBSTITUTE(TRIM(MID(B3359, 7, 3))," ","0"))</f>
        <v>418</v>
      </c>
      <c r="J3359" s="2">
        <v>1</v>
      </c>
      <c r="K3359" s="2" t="str">
        <f t="shared" si="156"/>
        <v>550</v>
      </c>
      <c r="L3359" s="2" t="str">
        <f t="shared" si="157"/>
        <v>010</v>
      </c>
      <c r="M3359" s="2" t="str">
        <f t="shared" si="158"/>
        <v>418</v>
      </c>
    </row>
    <row r="3360" spans="2:13" x14ac:dyDescent="0.25">
      <c r="B3360" s="2" t="s">
        <v>1810</v>
      </c>
      <c r="C3360" s="2" t="s">
        <v>1811</v>
      </c>
      <c r="D3360" s="6" t="str">
        <f>+_xlfn.CONCAT(Table13456[[#This Row],[phase1]],Table13456[[#This Row],[phase2]],Table13456[[#This Row],[phase3]],Table13456[[#This Row],[phase4]])</f>
        <v>1550010420</v>
      </c>
      <c r="E3360" s="2" t="str">
        <f>+Table13456[[#This Row],[DESCRIPTION]]</f>
        <v>FENCING, WOOD FENCE, 5.1-6.0'</v>
      </c>
      <c r="F3360" s="2" t="str">
        <f>+LEFT(Table13456[[#This Row],[PAY ITEM]],1)</f>
        <v>0</v>
      </c>
      <c r="G3360" s="2" t="str">
        <f>IF(Table13456[[#This Row],[first]]="0",SUBSTITUTE(TRIM(MID(B3360, 2, 3))," ","0"),SUBSTITUTE(TRIM(MID(B3360, 1, 3))," ","0"))</f>
        <v>550</v>
      </c>
      <c r="H3360" s="2" t="str">
        <f>IF(Table13456[[#This Row],[first]]="0",SUBSTITUTE(TRIM(MID(B3360, 5, 3))," ","0"),SUBSTITUTE(TRIM(MID(B3360, 4, 3))," ","0"))</f>
        <v>10</v>
      </c>
      <c r="I3360" s="2" t="str">
        <f>IF(Table13456[[#This Row],[first]]="0",SUBSTITUTE(TRIM(MID(B3360, 8, 3))," ","0"),SUBSTITUTE(TRIM(MID(B3360, 7, 3))," ","0"))</f>
        <v>420</v>
      </c>
      <c r="J3360" s="2">
        <v>1</v>
      </c>
      <c r="K3360" s="2" t="str">
        <f t="shared" si="156"/>
        <v>550</v>
      </c>
      <c r="L3360" s="2" t="str">
        <f t="shared" si="157"/>
        <v>010</v>
      </c>
      <c r="M3360" s="2" t="str">
        <f t="shared" si="158"/>
        <v>420</v>
      </c>
    </row>
    <row r="3361" spans="2:13" x14ac:dyDescent="0.25">
      <c r="B3361" s="2" t="s">
        <v>9529</v>
      </c>
      <c r="C3361" s="2" t="s">
        <v>9530</v>
      </c>
      <c r="D3361" s="6" t="str">
        <f>+_xlfn.CONCAT(Table13456[[#This Row],[phase1]],Table13456[[#This Row],[phase2]],Table13456[[#This Row],[phase3]],Table13456[[#This Row],[phase4]])</f>
        <v>1550010510</v>
      </c>
      <c r="E3361" s="2" t="str">
        <f>+Table13456[[#This Row],[DESCRIPTION]]</f>
        <v>FENCING, TUBULAR METAL PIPE, 0.0-5.0'</v>
      </c>
      <c r="F3361" s="2" t="str">
        <f>+LEFT(Table13456[[#This Row],[PAY ITEM]],1)</f>
        <v>0</v>
      </c>
      <c r="G3361" s="2" t="str">
        <f>IF(Table13456[[#This Row],[first]]="0",SUBSTITUTE(TRIM(MID(B3361, 2, 3))," ","0"),SUBSTITUTE(TRIM(MID(B3361, 1, 3))," ","0"))</f>
        <v>550</v>
      </c>
      <c r="H3361" s="2" t="str">
        <f>IF(Table13456[[#This Row],[first]]="0",SUBSTITUTE(TRIM(MID(B3361, 5, 3))," ","0"),SUBSTITUTE(TRIM(MID(B3361, 4, 3))," ","0"))</f>
        <v>10</v>
      </c>
      <c r="I3361" s="2" t="str">
        <f>IF(Table13456[[#This Row],[first]]="0",SUBSTITUTE(TRIM(MID(B3361, 8, 3))," ","0"),SUBSTITUTE(TRIM(MID(B3361, 7, 3))," ","0"))</f>
        <v>510</v>
      </c>
      <c r="J3361" s="2">
        <v>1</v>
      </c>
      <c r="K3361" s="2" t="str">
        <f t="shared" si="156"/>
        <v>550</v>
      </c>
      <c r="L3361" s="2" t="str">
        <f t="shared" si="157"/>
        <v>010</v>
      </c>
      <c r="M3361" s="2" t="str">
        <f t="shared" si="158"/>
        <v>510</v>
      </c>
    </row>
    <row r="3362" spans="2:13" x14ac:dyDescent="0.25">
      <c r="B3362" s="2" t="s">
        <v>9531</v>
      </c>
      <c r="C3362" s="2" t="s">
        <v>9532</v>
      </c>
      <c r="D3362" s="6" t="str">
        <f>+_xlfn.CONCAT(Table13456[[#This Row],[phase1]],Table13456[[#This Row],[phase2]],Table13456[[#This Row],[phase3]],Table13456[[#This Row],[phase4]])</f>
        <v>1550010511</v>
      </c>
      <c r="E3362" s="2" t="str">
        <f>+Table13456[[#This Row],[DESCRIPTION]]</f>
        <v>ERROR: FENCING,</v>
      </c>
      <c r="F3362" s="2" t="str">
        <f>+LEFT(Table13456[[#This Row],[PAY ITEM]],1)</f>
        <v>0</v>
      </c>
      <c r="G3362" s="2" t="str">
        <f>IF(Table13456[[#This Row],[first]]="0",SUBSTITUTE(TRIM(MID(B3362, 2, 3))," ","0"),SUBSTITUTE(TRIM(MID(B3362, 1, 3))," ","0"))</f>
        <v>550</v>
      </c>
      <c r="H3362" s="2" t="str">
        <f>IF(Table13456[[#This Row],[first]]="0",SUBSTITUTE(TRIM(MID(B3362, 5, 3))," ","0"),SUBSTITUTE(TRIM(MID(B3362, 4, 3))," ","0"))</f>
        <v>10</v>
      </c>
      <c r="I3362" s="2" t="str">
        <f>IF(Table13456[[#This Row],[first]]="0",SUBSTITUTE(TRIM(MID(B3362, 8, 3))," ","0"),SUBSTITUTE(TRIM(MID(B3362, 7, 3))," ","0"))</f>
        <v>511</v>
      </c>
      <c r="J3362" s="2">
        <v>1</v>
      </c>
      <c r="K3362" s="2" t="str">
        <f t="shared" si="156"/>
        <v>550</v>
      </c>
      <c r="L3362" s="2" t="str">
        <f t="shared" si="157"/>
        <v>010</v>
      </c>
      <c r="M3362" s="2" t="str">
        <f t="shared" si="158"/>
        <v>511</v>
      </c>
    </row>
    <row r="3363" spans="2:13" x14ac:dyDescent="0.25">
      <c r="B3363" s="2" t="s">
        <v>4695</v>
      </c>
      <c r="C3363" s="2" t="s">
        <v>9533</v>
      </c>
      <c r="D3363" s="6" t="str">
        <f>+_xlfn.CONCAT(Table13456[[#This Row],[phase1]],Table13456[[#This Row],[phase2]],Table13456[[#This Row],[phase3]],Table13456[[#This Row],[phase4]])</f>
        <v>1550010620</v>
      </c>
      <c r="E3363" s="2" t="str">
        <f>+Table13456[[#This Row],[DESCRIPTION]]</f>
        <v>FENCING, VINYL FENCE, 5.1-6.0'</v>
      </c>
      <c r="F3363" s="2" t="str">
        <f>+LEFT(Table13456[[#This Row],[PAY ITEM]],1)</f>
        <v>0</v>
      </c>
      <c r="G3363" s="2" t="str">
        <f>IF(Table13456[[#This Row],[first]]="0",SUBSTITUTE(TRIM(MID(B3363, 2, 3))," ","0"),SUBSTITUTE(TRIM(MID(B3363, 1, 3))," ","0"))</f>
        <v>550</v>
      </c>
      <c r="H3363" s="2" t="str">
        <f>IF(Table13456[[#This Row],[first]]="0",SUBSTITUTE(TRIM(MID(B3363, 5, 3))," ","0"),SUBSTITUTE(TRIM(MID(B3363, 4, 3))," ","0"))</f>
        <v>10</v>
      </c>
      <c r="I3363" s="2" t="str">
        <f>IF(Table13456[[#This Row],[first]]="0",SUBSTITUTE(TRIM(MID(B3363, 8, 3))," ","0"),SUBSTITUTE(TRIM(MID(B3363, 7, 3))," ","0"))</f>
        <v>620</v>
      </c>
      <c r="J3363" s="2">
        <v>1</v>
      </c>
      <c r="K3363" s="2" t="str">
        <f t="shared" si="156"/>
        <v>550</v>
      </c>
      <c r="L3363" s="2" t="str">
        <f t="shared" si="157"/>
        <v>010</v>
      </c>
      <c r="M3363" s="2" t="str">
        <f t="shared" si="158"/>
        <v>620</v>
      </c>
    </row>
    <row r="3364" spans="2:13" x14ac:dyDescent="0.25">
      <c r="B3364" s="2" t="s">
        <v>9534</v>
      </c>
      <c r="C3364" s="2" t="s">
        <v>9535</v>
      </c>
      <c r="D3364" s="6" t="str">
        <f>+_xlfn.CONCAT(Table13456[[#This Row],[phase1]],Table13456[[#This Row],[phase2]],Table13456[[#This Row],[phase3]],Table13456[[#This Row],[phase4]])</f>
        <v>1550010801</v>
      </c>
      <c r="E3364" s="2" t="str">
        <f>+Table13456[[#This Row],[DESCRIPTION]]</f>
        <v>FENCING, SPECIAL GREEN WALL, VARIABLE HEIGHT 14' TO 22.5, PROJECT 424407-1-52-01'</v>
      </c>
      <c r="F3364" s="2" t="str">
        <f>+LEFT(Table13456[[#This Row],[PAY ITEM]],1)</f>
        <v>0</v>
      </c>
      <c r="G3364" s="2" t="str">
        <f>IF(Table13456[[#This Row],[first]]="0",SUBSTITUTE(TRIM(MID(B3364, 2, 3))," ","0"),SUBSTITUTE(TRIM(MID(B3364, 1, 3))," ","0"))</f>
        <v>550</v>
      </c>
      <c r="H3364" s="2" t="str">
        <f>IF(Table13456[[#This Row],[first]]="0",SUBSTITUTE(TRIM(MID(B3364, 5, 3))," ","0"),SUBSTITUTE(TRIM(MID(B3364, 4, 3))," ","0"))</f>
        <v>10</v>
      </c>
      <c r="I3364" s="2" t="str">
        <f>IF(Table13456[[#This Row],[first]]="0",SUBSTITUTE(TRIM(MID(B3364, 8, 3))," ","0"),SUBSTITUTE(TRIM(MID(B3364, 7, 3))," ","0"))</f>
        <v>801</v>
      </c>
      <c r="J3364" s="2">
        <v>1</v>
      </c>
      <c r="K3364" s="2" t="str">
        <f t="shared" si="156"/>
        <v>550</v>
      </c>
      <c r="L3364" s="2" t="str">
        <f t="shared" si="157"/>
        <v>010</v>
      </c>
      <c r="M3364" s="2" t="str">
        <f t="shared" si="158"/>
        <v>801</v>
      </c>
    </row>
    <row r="3365" spans="2:13" x14ac:dyDescent="0.25">
      <c r="B3365" s="2" t="s">
        <v>9536</v>
      </c>
      <c r="C3365" s="2" t="s">
        <v>9537</v>
      </c>
      <c r="D3365" s="6" t="str">
        <f>+_xlfn.CONCAT(Table13456[[#This Row],[phase1]],Table13456[[#This Row],[phase2]],Table13456[[#This Row],[phase3]],Table13456[[#This Row],[phase4]])</f>
        <v>1550010802</v>
      </c>
      <c r="E3365" s="2" t="str">
        <f>+Table13456[[#This Row],[DESCRIPTION]]</f>
        <v>FENCING, 5.1-6',  WIREWORKS, PROJECT 258399-3-52-01</v>
      </c>
      <c r="F3365" s="2" t="str">
        <f>+LEFT(Table13456[[#This Row],[PAY ITEM]],1)</f>
        <v>0</v>
      </c>
      <c r="G3365" s="2" t="str">
        <f>IF(Table13456[[#This Row],[first]]="0",SUBSTITUTE(TRIM(MID(B3365, 2, 3))," ","0"),SUBSTITUTE(TRIM(MID(B3365, 1, 3))," ","0"))</f>
        <v>550</v>
      </c>
      <c r="H3365" s="2" t="str">
        <f>IF(Table13456[[#This Row],[first]]="0",SUBSTITUTE(TRIM(MID(B3365, 5, 3))," ","0"),SUBSTITUTE(TRIM(MID(B3365, 4, 3))," ","0"))</f>
        <v>10</v>
      </c>
      <c r="I3365" s="2" t="str">
        <f>IF(Table13456[[#This Row],[first]]="0",SUBSTITUTE(TRIM(MID(B3365, 8, 3))," ","0"),SUBSTITUTE(TRIM(MID(B3365, 7, 3))," ","0"))</f>
        <v>802</v>
      </c>
      <c r="J3365" s="2">
        <v>1</v>
      </c>
      <c r="K3365" s="2" t="str">
        <f t="shared" si="156"/>
        <v>550</v>
      </c>
      <c r="L3365" s="2" t="str">
        <f t="shared" si="157"/>
        <v>010</v>
      </c>
      <c r="M3365" s="2" t="str">
        <f t="shared" si="158"/>
        <v>802</v>
      </c>
    </row>
    <row r="3366" spans="2:13" x14ac:dyDescent="0.25">
      <c r="B3366" s="2" t="s">
        <v>9538</v>
      </c>
      <c r="C3366" s="2" t="s">
        <v>9539</v>
      </c>
      <c r="D3366" s="6" t="str">
        <f>+_xlfn.CONCAT(Table13456[[#This Row],[phase1]],Table13456[[#This Row],[phase2]],Table13456[[#This Row],[phase3]],Table13456[[#This Row],[phase4]])</f>
        <v>1550010803</v>
      </c>
      <c r="E3366" s="2" t="str">
        <f>+Table13456[[#This Row],[DESCRIPTION]]</f>
        <v>FENCING, FIBER REINFORCED PLASTIC SECURITY FENCE, PROJECT 404108-3-52-01</v>
      </c>
      <c r="F3366" s="2" t="str">
        <f>+LEFT(Table13456[[#This Row],[PAY ITEM]],1)</f>
        <v>0</v>
      </c>
      <c r="G3366" s="2" t="str">
        <f>IF(Table13456[[#This Row],[first]]="0",SUBSTITUTE(TRIM(MID(B3366, 2, 3))," ","0"),SUBSTITUTE(TRIM(MID(B3366, 1, 3))," ","0"))</f>
        <v>550</v>
      </c>
      <c r="H3366" s="2" t="str">
        <f>IF(Table13456[[#This Row],[first]]="0",SUBSTITUTE(TRIM(MID(B3366, 5, 3))," ","0"),SUBSTITUTE(TRIM(MID(B3366, 4, 3))," ","0"))</f>
        <v>10</v>
      </c>
      <c r="I3366" s="2" t="str">
        <f>IF(Table13456[[#This Row],[first]]="0",SUBSTITUTE(TRIM(MID(B3366, 8, 3))," ","0"),SUBSTITUTE(TRIM(MID(B3366, 7, 3))," ","0"))</f>
        <v>803</v>
      </c>
      <c r="J3366" s="2">
        <v>1</v>
      </c>
      <c r="K3366" s="2" t="str">
        <f t="shared" si="156"/>
        <v>550</v>
      </c>
      <c r="L3366" s="2" t="str">
        <f t="shared" si="157"/>
        <v>010</v>
      </c>
      <c r="M3366" s="2" t="str">
        <f t="shared" si="158"/>
        <v>803</v>
      </c>
    </row>
    <row r="3367" spans="2:13" x14ac:dyDescent="0.25">
      <c r="B3367" s="2" t="s">
        <v>9540</v>
      </c>
      <c r="C3367" s="2" t="s">
        <v>9541</v>
      </c>
      <c r="D3367" s="6" t="str">
        <f>+_xlfn.CONCAT(Table13456[[#This Row],[phase1]],Table13456[[#This Row],[phase2]],Table13456[[#This Row],[phase3]],Table13456[[#This Row],[phase4]])</f>
        <v>1550010804</v>
      </c>
      <c r="E3367" s="2" t="str">
        <f>+Table13456[[#This Row],[DESCRIPTION]]</f>
        <v>FENCING, TYPE A, 0.0-5.0', HURRICANE REPAIRS- CONTRACT E1R71</v>
      </c>
      <c r="F3367" s="2" t="str">
        <f>+LEFT(Table13456[[#This Row],[PAY ITEM]],1)</f>
        <v>0</v>
      </c>
      <c r="G3367" s="2" t="str">
        <f>IF(Table13456[[#This Row],[first]]="0",SUBSTITUTE(TRIM(MID(B3367, 2, 3))," ","0"),SUBSTITUTE(TRIM(MID(B3367, 1, 3))," ","0"))</f>
        <v>550</v>
      </c>
      <c r="H3367" s="2" t="str">
        <f>IF(Table13456[[#This Row],[first]]="0",SUBSTITUTE(TRIM(MID(B3367, 5, 3))," ","0"),SUBSTITUTE(TRIM(MID(B3367, 4, 3))," ","0"))</f>
        <v>10</v>
      </c>
      <c r="I3367" s="2" t="str">
        <f>IF(Table13456[[#This Row],[first]]="0",SUBSTITUTE(TRIM(MID(B3367, 8, 3))," ","0"),SUBSTITUTE(TRIM(MID(B3367, 7, 3))," ","0"))</f>
        <v>804</v>
      </c>
      <c r="J3367" s="2">
        <v>1</v>
      </c>
      <c r="K3367" s="2" t="str">
        <f t="shared" si="156"/>
        <v>550</v>
      </c>
      <c r="L3367" s="2" t="str">
        <f t="shared" si="157"/>
        <v>010</v>
      </c>
      <c r="M3367" s="2" t="str">
        <f t="shared" si="158"/>
        <v>804</v>
      </c>
    </row>
    <row r="3368" spans="2:13" x14ac:dyDescent="0.25">
      <c r="B3368" s="2" t="s">
        <v>9542</v>
      </c>
      <c r="C3368" s="2" t="s">
        <v>9543</v>
      </c>
      <c r="D3368" s="6" t="str">
        <f>+_xlfn.CONCAT(Table13456[[#This Row],[phase1]],Table13456[[#This Row],[phase2]],Table13456[[#This Row],[phase3]],Table13456[[#This Row],[phase4]])</f>
        <v>1550010805</v>
      </c>
      <c r="E3368" s="2" t="str">
        <f>+Table13456[[#This Row],[DESCRIPTION]]</f>
        <v>FENCING, TYPE B, 8.1-10.0', HURRICANE REPAIRS- CONTRACT E1R71</v>
      </c>
      <c r="F3368" s="2" t="str">
        <f>+LEFT(Table13456[[#This Row],[PAY ITEM]],1)</f>
        <v>0</v>
      </c>
      <c r="G3368" s="2" t="str">
        <f>IF(Table13456[[#This Row],[first]]="0",SUBSTITUTE(TRIM(MID(B3368, 2, 3))," ","0"),SUBSTITUTE(TRIM(MID(B3368, 1, 3))," ","0"))</f>
        <v>550</v>
      </c>
      <c r="H3368" s="2" t="str">
        <f>IF(Table13456[[#This Row],[first]]="0",SUBSTITUTE(TRIM(MID(B3368, 5, 3))," ","0"),SUBSTITUTE(TRIM(MID(B3368, 4, 3))," ","0"))</f>
        <v>10</v>
      </c>
      <c r="I3368" s="2" t="str">
        <f>IF(Table13456[[#This Row],[first]]="0",SUBSTITUTE(TRIM(MID(B3368, 8, 3))," ","0"),SUBSTITUTE(TRIM(MID(B3368, 7, 3))," ","0"))</f>
        <v>805</v>
      </c>
      <c r="J3368" s="2">
        <v>1</v>
      </c>
      <c r="K3368" s="2" t="str">
        <f t="shared" si="156"/>
        <v>550</v>
      </c>
      <c r="L3368" s="2" t="str">
        <f t="shared" si="157"/>
        <v>010</v>
      </c>
      <c r="M3368" s="2" t="str">
        <f t="shared" si="158"/>
        <v>805</v>
      </c>
    </row>
    <row r="3369" spans="2:13" x14ac:dyDescent="0.25">
      <c r="B3369" s="2" t="s">
        <v>9544</v>
      </c>
      <c r="C3369" s="2" t="s">
        <v>9545</v>
      </c>
      <c r="D3369" s="6" t="str">
        <f>+_xlfn.CONCAT(Table13456[[#This Row],[phase1]],Table13456[[#This Row],[phase2]],Table13456[[#This Row],[phase3]],Table13456[[#This Row],[phase4]])</f>
        <v>1550010806</v>
      </c>
      <c r="E3369" s="2" t="str">
        <f>+Table13456[[#This Row],[DESCRIPTION]]</f>
        <v>FENCING, TYPE A, 0.0-5.0', HURRICANE REPAIRS- 446598-1-52-01</v>
      </c>
      <c r="F3369" s="2" t="str">
        <f>+LEFT(Table13456[[#This Row],[PAY ITEM]],1)</f>
        <v>0</v>
      </c>
      <c r="G3369" s="2" t="str">
        <f>IF(Table13456[[#This Row],[first]]="0",SUBSTITUTE(TRIM(MID(B3369, 2, 3))," ","0"),SUBSTITUTE(TRIM(MID(B3369, 1, 3))," ","0"))</f>
        <v>550</v>
      </c>
      <c r="H3369" s="2" t="str">
        <f>IF(Table13456[[#This Row],[first]]="0",SUBSTITUTE(TRIM(MID(B3369, 5, 3))," ","0"),SUBSTITUTE(TRIM(MID(B3369, 4, 3))," ","0"))</f>
        <v>10</v>
      </c>
      <c r="I3369" s="2" t="str">
        <f>IF(Table13456[[#This Row],[first]]="0",SUBSTITUTE(TRIM(MID(B3369, 8, 3))," ","0"),SUBSTITUTE(TRIM(MID(B3369, 7, 3))," ","0"))</f>
        <v>806</v>
      </c>
      <c r="J3369" s="2">
        <v>1</v>
      </c>
      <c r="K3369" s="2" t="str">
        <f t="shared" si="156"/>
        <v>550</v>
      </c>
      <c r="L3369" s="2" t="str">
        <f t="shared" si="157"/>
        <v>010</v>
      </c>
      <c r="M3369" s="2" t="str">
        <f t="shared" si="158"/>
        <v>806</v>
      </c>
    </row>
    <row r="3370" spans="2:13" x14ac:dyDescent="0.25">
      <c r="B3370" s="2" t="s">
        <v>9546</v>
      </c>
      <c r="C3370" s="2" t="s">
        <v>9547</v>
      </c>
      <c r="D3370" s="6" t="str">
        <f>+_xlfn.CONCAT(Table13456[[#This Row],[phase1]],Table13456[[#This Row],[phase2]],Table13456[[#This Row],[phase3]],Table13456[[#This Row],[phase4]])</f>
        <v>1550010807</v>
      </c>
      <c r="E3370" s="2" t="str">
        <f>+Table13456[[#This Row],[DESCRIPTION]]</f>
        <v>FENCING, TYPE B, 8.1-10.0', HURRICANE REPAIRS- 446598-1-52-01</v>
      </c>
      <c r="F3370" s="2" t="str">
        <f>+LEFT(Table13456[[#This Row],[PAY ITEM]],1)</f>
        <v>0</v>
      </c>
      <c r="G3370" s="2" t="str">
        <f>IF(Table13456[[#This Row],[first]]="0",SUBSTITUTE(TRIM(MID(B3370, 2, 3))," ","0"),SUBSTITUTE(TRIM(MID(B3370, 1, 3))," ","0"))</f>
        <v>550</v>
      </c>
      <c r="H3370" s="2" t="str">
        <f>IF(Table13456[[#This Row],[first]]="0",SUBSTITUTE(TRIM(MID(B3370, 5, 3))," ","0"),SUBSTITUTE(TRIM(MID(B3370, 4, 3))," ","0"))</f>
        <v>10</v>
      </c>
      <c r="I3370" s="2" t="str">
        <f>IF(Table13456[[#This Row],[first]]="0",SUBSTITUTE(TRIM(MID(B3370, 8, 3))," ","0"),SUBSTITUTE(TRIM(MID(B3370, 7, 3))," ","0"))</f>
        <v>807</v>
      </c>
      <c r="J3370" s="2">
        <v>1</v>
      </c>
      <c r="K3370" s="2" t="str">
        <f t="shared" si="156"/>
        <v>550</v>
      </c>
      <c r="L3370" s="2" t="str">
        <f t="shared" si="157"/>
        <v>010</v>
      </c>
      <c r="M3370" s="2" t="str">
        <f t="shared" si="158"/>
        <v>807</v>
      </c>
    </row>
    <row r="3371" spans="2:13" x14ac:dyDescent="0.25">
      <c r="B3371" s="2" t="s">
        <v>9548</v>
      </c>
      <c r="C3371" s="2" t="s">
        <v>9549</v>
      </c>
      <c r="D3371" s="6" t="str">
        <f>+_xlfn.CONCAT(Table13456[[#This Row],[phase1]],Table13456[[#This Row],[phase2]],Table13456[[#This Row],[phase3]],Table13456[[#This Row],[phase4]])</f>
        <v>1550010808</v>
      </c>
      <c r="E3371" s="2" t="str">
        <f>+Table13456[[#This Row],[DESCRIPTION]]</f>
        <v>FENCING, SKYWAY BRIDGE- MESH, PROJECT 445399-1-52-01</v>
      </c>
      <c r="F3371" s="2" t="str">
        <f>+LEFT(Table13456[[#This Row],[PAY ITEM]],1)</f>
        <v>0</v>
      </c>
      <c r="G3371" s="2" t="str">
        <f>IF(Table13456[[#This Row],[first]]="0",SUBSTITUTE(TRIM(MID(B3371, 2, 3))," ","0"),SUBSTITUTE(TRIM(MID(B3371, 1, 3))," ","0"))</f>
        <v>550</v>
      </c>
      <c r="H3371" s="2" t="str">
        <f>IF(Table13456[[#This Row],[first]]="0",SUBSTITUTE(TRIM(MID(B3371, 5, 3))," ","0"),SUBSTITUTE(TRIM(MID(B3371, 4, 3))," ","0"))</f>
        <v>10</v>
      </c>
      <c r="I3371" s="2" t="str">
        <f>IF(Table13456[[#This Row],[first]]="0",SUBSTITUTE(TRIM(MID(B3371, 8, 3))," ","0"),SUBSTITUTE(TRIM(MID(B3371, 7, 3))," ","0"))</f>
        <v>808</v>
      </c>
      <c r="J3371" s="2">
        <v>1</v>
      </c>
      <c r="K3371" s="2" t="str">
        <f t="shared" si="156"/>
        <v>550</v>
      </c>
      <c r="L3371" s="2" t="str">
        <f t="shared" si="157"/>
        <v>010</v>
      </c>
      <c r="M3371" s="2" t="str">
        <f t="shared" si="158"/>
        <v>808</v>
      </c>
    </row>
    <row r="3372" spans="2:13" x14ac:dyDescent="0.25">
      <c r="B3372" s="2" t="s">
        <v>9550</v>
      </c>
      <c r="C3372" s="2" t="s">
        <v>9551</v>
      </c>
      <c r="D3372" s="6" t="str">
        <f>+_xlfn.CONCAT(Table13456[[#This Row],[phase1]],Table13456[[#This Row],[phase2]],Table13456[[#This Row],[phase3]],Table13456[[#This Row],[phase4]])</f>
        <v>1550010809</v>
      </c>
      <c r="E3372" s="2" t="str">
        <f>+Table13456[[#This Row],[DESCRIPTION]]</f>
        <v>FENCING, ALUMINUM RAIL PANEL 6', PROJECT 435855-1-52-01</v>
      </c>
      <c r="F3372" s="2" t="str">
        <f>+LEFT(Table13456[[#This Row],[PAY ITEM]],1)</f>
        <v>0</v>
      </c>
      <c r="G3372" s="2" t="str">
        <f>IF(Table13456[[#This Row],[first]]="0",SUBSTITUTE(TRIM(MID(B3372, 2, 3))," ","0"),SUBSTITUTE(TRIM(MID(B3372, 1, 3))," ","0"))</f>
        <v>550</v>
      </c>
      <c r="H3372" s="2" t="str">
        <f>IF(Table13456[[#This Row],[first]]="0",SUBSTITUTE(TRIM(MID(B3372, 5, 3))," ","0"),SUBSTITUTE(TRIM(MID(B3372, 4, 3))," ","0"))</f>
        <v>10</v>
      </c>
      <c r="I3372" s="2" t="str">
        <f>IF(Table13456[[#This Row],[first]]="0",SUBSTITUTE(TRIM(MID(B3372, 8, 3))," ","0"),SUBSTITUTE(TRIM(MID(B3372, 7, 3))," ","0"))</f>
        <v>809</v>
      </c>
      <c r="J3372" s="2">
        <v>1</v>
      </c>
      <c r="K3372" s="2" t="str">
        <f t="shared" si="156"/>
        <v>550</v>
      </c>
      <c r="L3372" s="2" t="str">
        <f t="shared" si="157"/>
        <v>010</v>
      </c>
      <c r="M3372" s="2" t="str">
        <f t="shared" si="158"/>
        <v>809</v>
      </c>
    </row>
    <row r="3373" spans="2:13" x14ac:dyDescent="0.25">
      <c r="B3373" s="2" t="s">
        <v>9552</v>
      </c>
      <c r="C3373" s="2" t="s">
        <v>9553</v>
      </c>
      <c r="D3373" s="6" t="str">
        <f>+_xlfn.CONCAT(Table13456[[#This Row],[phase1]],Table13456[[#This Row],[phase2]],Table13456[[#This Row],[phase3]],Table13456[[#This Row],[phase4]])</f>
        <v>1550010810</v>
      </c>
      <c r="E3373" s="2" t="str">
        <f>+Table13456[[#This Row],[DESCRIPTION]]</f>
        <v>FENCING, MESH WITH COATING, 4' ON GRAVITY WALL, PROJECT 431821-2-1-52-01, ETC</v>
      </c>
      <c r="F3373" s="2" t="str">
        <f>+LEFT(Table13456[[#This Row],[PAY ITEM]],1)</f>
        <v>0</v>
      </c>
      <c r="G3373" s="2" t="str">
        <f>IF(Table13456[[#This Row],[first]]="0",SUBSTITUTE(TRIM(MID(B3373, 2, 3))," ","0"),SUBSTITUTE(TRIM(MID(B3373, 1, 3))," ","0"))</f>
        <v>550</v>
      </c>
      <c r="H3373" s="2" t="str">
        <f>IF(Table13456[[#This Row],[first]]="0",SUBSTITUTE(TRIM(MID(B3373, 5, 3))," ","0"),SUBSTITUTE(TRIM(MID(B3373, 4, 3))," ","0"))</f>
        <v>10</v>
      </c>
      <c r="I3373" s="2" t="str">
        <f>IF(Table13456[[#This Row],[first]]="0",SUBSTITUTE(TRIM(MID(B3373, 8, 3))," ","0"),SUBSTITUTE(TRIM(MID(B3373, 7, 3))," ","0"))</f>
        <v>810</v>
      </c>
      <c r="J3373" s="2">
        <v>1</v>
      </c>
      <c r="K3373" s="2" t="str">
        <f t="shared" si="156"/>
        <v>550</v>
      </c>
      <c r="L3373" s="2" t="str">
        <f t="shared" si="157"/>
        <v>010</v>
      </c>
      <c r="M3373" s="2" t="str">
        <f t="shared" si="158"/>
        <v>810</v>
      </c>
    </row>
    <row r="3374" spans="2:13" x14ac:dyDescent="0.25">
      <c r="B3374" s="2" t="s">
        <v>9554</v>
      </c>
      <c r="C3374" s="2" t="s">
        <v>9555</v>
      </c>
      <c r="D3374" s="6" t="str">
        <f>+_xlfn.CONCAT(Table13456[[#This Row],[phase1]],Table13456[[#This Row],[phase2]],Table13456[[#This Row],[phase3]],Table13456[[#This Row],[phase4]])</f>
        <v>1550010811</v>
      </c>
      <c r="E3374" s="2" t="str">
        <f>+Table13456[[#This Row],[DESCRIPTION]]</f>
        <v>FENCING, MESH WITH COATING, 6', PROJECT 431821-2-1-52-01, ETC</v>
      </c>
      <c r="F3374" s="2" t="str">
        <f>+LEFT(Table13456[[#This Row],[PAY ITEM]],1)</f>
        <v>0</v>
      </c>
      <c r="G3374" s="2" t="str">
        <f>IF(Table13456[[#This Row],[first]]="0",SUBSTITUTE(TRIM(MID(B3374, 2, 3))," ","0"),SUBSTITUTE(TRIM(MID(B3374, 1, 3))," ","0"))</f>
        <v>550</v>
      </c>
      <c r="H3374" s="2" t="str">
        <f>IF(Table13456[[#This Row],[first]]="0",SUBSTITUTE(TRIM(MID(B3374, 5, 3))," ","0"),SUBSTITUTE(TRIM(MID(B3374, 4, 3))," ","0"))</f>
        <v>10</v>
      </c>
      <c r="I3374" s="2" t="str">
        <f>IF(Table13456[[#This Row],[first]]="0",SUBSTITUTE(TRIM(MID(B3374, 8, 3))," ","0"),SUBSTITUTE(TRIM(MID(B3374, 7, 3))," ","0"))</f>
        <v>811</v>
      </c>
      <c r="J3374" s="2">
        <v>1</v>
      </c>
      <c r="K3374" s="2" t="str">
        <f t="shared" si="156"/>
        <v>550</v>
      </c>
      <c r="L3374" s="2" t="str">
        <f t="shared" si="157"/>
        <v>010</v>
      </c>
      <c r="M3374" s="2" t="str">
        <f t="shared" si="158"/>
        <v>811</v>
      </c>
    </row>
    <row r="3375" spans="2:13" x14ac:dyDescent="0.25">
      <c r="B3375" s="2" t="s">
        <v>9556</v>
      </c>
      <c r="C3375" s="2" t="s">
        <v>9557</v>
      </c>
      <c r="D3375" s="6" t="str">
        <f>+_xlfn.CONCAT(Table13456[[#This Row],[phase1]],Table13456[[#This Row],[phase2]],Table13456[[#This Row],[phase3]],Table13456[[#This Row],[phase4]])</f>
        <v>1550010812</v>
      </c>
      <c r="E3375" s="2" t="str">
        <f>+Table13456[[#This Row],[DESCRIPTION]]</f>
        <v>FENCING, TEMPORARY GREEN PRIVACY FENCE, 6', PROJECT 428400-2-52-01</v>
      </c>
      <c r="F3375" s="2" t="str">
        <f>+LEFT(Table13456[[#This Row],[PAY ITEM]],1)</f>
        <v>0</v>
      </c>
      <c r="G3375" s="2" t="str">
        <f>IF(Table13456[[#This Row],[first]]="0",SUBSTITUTE(TRIM(MID(B3375, 2, 3))," ","0"),SUBSTITUTE(TRIM(MID(B3375, 1, 3))," ","0"))</f>
        <v>550</v>
      </c>
      <c r="H3375" s="2" t="str">
        <f>IF(Table13456[[#This Row],[first]]="0",SUBSTITUTE(TRIM(MID(B3375, 5, 3))," ","0"),SUBSTITUTE(TRIM(MID(B3375, 4, 3))," ","0"))</f>
        <v>10</v>
      </c>
      <c r="I3375" s="2" t="str">
        <f>IF(Table13456[[#This Row],[first]]="0",SUBSTITUTE(TRIM(MID(B3375, 8, 3))," ","0"),SUBSTITUTE(TRIM(MID(B3375, 7, 3))," ","0"))</f>
        <v>812</v>
      </c>
      <c r="J3375" s="2">
        <v>1</v>
      </c>
      <c r="K3375" s="2" t="str">
        <f t="shared" si="156"/>
        <v>550</v>
      </c>
      <c r="L3375" s="2" t="str">
        <f t="shared" si="157"/>
        <v>010</v>
      </c>
      <c r="M3375" s="2" t="str">
        <f t="shared" si="158"/>
        <v>812</v>
      </c>
    </row>
    <row r="3376" spans="2:13" x14ac:dyDescent="0.25">
      <c r="B3376" s="2" t="s">
        <v>9558</v>
      </c>
      <c r="C3376" s="2" t="s">
        <v>9559</v>
      </c>
      <c r="D3376" s="6" t="str">
        <f>+_xlfn.CONCAT(Table13456[[#This Row],[phase1]],Table13456[[#This Row],[phase2]],Table13456[[#This Row],[phase3]],Table13456[[#This Row],[phase4]])</f>
        <v>1550010813</v>
      </c>
      <c r="E3376" s="2" t="str">
        <f>+Table13456[[#This Row],[DESCRIPTION]]</f>
        <v>FENCING, MESH WITH COATING, 8', PROJECT 431821-2-1-52-01, ETC</v>
      </c>
      <c r="F3376" s="2" t="str">
        <f>+LEFT(Table13456[[#This Row],[PAY ITEM]],1)</f>
        <v>0</v>
      </c>
      <c r="G3376" s="2" t="str">
        <f>IF(Table13456[[#This Row],[first]]="0",SUBSTITUTE(TRIM(MID(B3376, 2, 3))," ","0"),SUBSTITUTE(TRIM(MID(B3376, 1, 3))," ","0"))</f>
        <v>550</v>
      </c>
      <c r="H3376" s="2" t="str">
        <f>IF(Table13456[[#This Row],[first]]="0",SUBSTITUTE(TRIM(MID(B3376, 5, 3))," ","0"),SUBSTITUTE(TRIM(MID(B3376, 4, 3))," ","0"))</f>
        <v>10</v>
      </c>
      <c r="I3376" s="2" t="str">
        <f>IF(Table13456[[#This Row],[first]]="0",SUBSTITUTE(TRIM(MID(B3376, 8, 3))," ","0"),SUBSTITUTE(TRIM(MID(B3376, 7, 3))," ","0"))</f>
        <v>813</v>
      </c>
      <c r="J3376" s="2">
        <v>1</v>
      </c>
      <c r="K3376" s="2" t="str">
        <f t="shared" si="156"/>
        <v>550</v>
      </c>
      <c r="L3376" s="2" t="str">
        <f t="shared" si="157"/>
        <v>010</v>
      </c>
      <c r="M3376" s="2" t="str">
        <f t="shared" si="158"/>
        <v>813</v>
      </c>
    </row>
    <row r="3377" spans="2:13" x14ac:dyDescent="0.25">
      <c r="B3377" s="2" t="s">
        <v>9560</v>
      </c>
      <c r="C3377" s="2" t="s">
        <v>9561</v>
      </c>
      <c r="D3377" s="6" t="str">
        <f>+_xlfn.CONCAT(Table13456[[#This Row],[phase1]],Table13456[[#This Row],[phase2]],Table13456[[#This Row],[phase3]],Table13456[[#This Row],[phase4]])</f>
        <v>1550010814</v>
      </c>
      <c r="E3377" s="2" t="str">
        <f>+Table13456[[#This Row],[DESCRIPTION]]</f>
        <v>FENCING, BARBED WIRE, 4 WIRE, 5', PROJECT 439448-1-52-01</v>
      </c>
      <c r="F3377" s="2" t="str">
        <f>+LEFT(Table13456[[#This Row],[PAY ITEM]],1)</f>
        <v>0</v>
      </c>
      <c r="G3377" s="2" t="str">
        <f>IF(Table13456[[#This Row],[first]]="0",SUBSTITUTE(TRIM(MID(B3377, 2, 3))," ","0"),SUBSTITUTE(TRIM(MID(B3377, 1, 3))," ","0"))</f>
        <v>550</v>
      </c>
      <c r="H3377" s="2" t="str">
        <f>IF(Table13456[[#This Row],[first]]="0",SUBSTITUTE(TRIM(MID(B3377, 5, 3))," ","0"),SUBSTITUTE(TRIM(MID(B3377, 4, 3))," ","0"))</f>
        <v>10</v>
      </c>
      <c r="I3377" s="2" t="str">
        <f>IF(Table13456[[#This Row],[first]]="0",SUBSTITUTE(TRIM(MID(B3377, 8, 3))," ","0"),SUBSTITUTE(TRIM(MID(B3377, 7, 3))," ","0"))</f>
        <v>814</v>
      </c>
      <c r="J3377" s="2">
        <v>1</v>
      </c>
      <c r="K3377" s="2" t="str">
        <f t="shared" si="156"/>
        <v>550</v>
      </c>
      <c r="L3377" s="2" t="str">
        <f t="shared" si="157"/>
        <v>010</v>
      </c>
      <c r="M3377" s="2" t="str">
        <f t="shared" si="158"/>
        <v>814</v>
      </c>
    </row>
    <row r="3378" spans="2:13" x14ac:dyDescent="0.25">
      <c r="B3378" s="2" t="s">
        <v>9562</v>
      </c>
      <c r="C3378" s="2" t="s">
        <v>9563</v>
      </c>
      <c r="D3378" s="6" t="str">
        <f>+_xlfn.CONCAT(Table13456[[#This Row],[phase1]],Table13456[[#This Row],[phase2]],Table13456[[#This Row],[phase3]],Table13456[[#This Row],[phase4]])</f>
        <v>1550010815</v>
      </c>
      <c r="E3378" s="2" t="str">
        <f>+Table13456[[#This Row],[DESCRIPTION]]</f>
        <v>FENCING, DEBRIS SCREEN, 24" PROJECT 423251-5-52-01</v>
      </c>
      <c r="F3378" s="2" t="str">
        <f>+LEFT(Table13456[[#This Row],[PAY ITEM]],1)</f>
        <v>0</v>
      </c>
      <c r="G3378" s="2" t="str">
        <f>IF(Table13456[[#This Row],[first]]="0",SUBSTITUTE(TRIM(MID(B3378, 2, 3))," ","0"),SUBSTITUTE(TRIM(MID(B3378, 1, 3))," ","0"))</f>
        <v>550</v>
      </c>
      <c r="H3378" s="2" t="str">
        <f>IF(Table13456[[#This Row],[first]]="0",SUBSTITUTE(TRIM(MID(B3378, 5, 3))," ","0"),SUBSTITUTE(TRIM(MID(B3378, 4, 3))," ","0"))</f>
        <v>10</v>
      </c>
      <c r="I3378" s="2" t="str">
        <f>IF(Table13456[[#This Row],[first]]="0",SUBSTITUTE(TRIM(MID(B3378, 8, 3))," ","0"),SUBSTITUTE(TRIM(MID(B3378, 7, 3))," ","0"))</f>
        <v>815</v>
      </c>
      <c r="J3378" s="2">
        <v>1</v>
      </c>
      <c r="K3378" s="2" t="str">
        <f t="shared" si="156"/>
        <v>550</v>
      </c>
      <c r="L3378" s="2" t="str">
        <f t="shared" si="157"/>
        <v>010</v>
      </c>
      <c r="M3378" s="2" t="str">
        <f t="shared" si="158"/>
        <v>815</v>
      </c>
    </row>
    <row r="3379" spans="2:13" x14ac:dyDescent="0.25">
      <c r="B3379" s="2" t="s">
        <v>9564</v>
      </c>
      <c r="C3379" s="2" t="s">
        <v>9565</v>
      </c>
      <c r="D3379" s="6" t="str">
        <f>+_xlfn.CONCAT(Table13456[[#This Row],[phase1]],Table13456[[#This Row],[phase2]],Table13456[[#This Row],[phase3]],Table13456[[#This Row],[phase4]])</f>
        <v>1550010816</v>
      </c>
      <c r="E3379" s="2" t="str">
        <f>+Table13456[[#This Row],[DESCRIPTION]]</f>
        <v>FENCING, FIBER REINFORCED POLYMER SECURITY FENCE, PROJECT 425436-5-52-01</v>
      </c>
      <c r="F3379" s="2" t="str">
        <f>+LEFT(Table13456[[#This Row],[PAY ITEM]],1)</f>
        <v>0</v>
      </c>
      <c r="G3379" s="2" t="str">
        <f>IF(Table13456[[#This Row],[first]]="0",SUBSTITUTE(TRIM(MID(B3379, 2, 3))," ","0"),SUBSTITUTE(TRIM(MID(B3379, 1, 3))," ","0"))</f>
        <v>550</v>
      </c>
      <c r="H3379" s="2" t="str">
        <f>IF(Table13456[[#This Row],[first]]="0",SUBSTITUTE(TRIM(MID(B3379, 5, 3))," ","0"),SUBSTITUTE(TRIM(MID(B3379, 4, 3))," ","0"))</f>
        <v>10</v>
      </c>
      <c r="I3379" s="2" t="str">
        <f>IF(Table13456[[#This Row],[first]]="0",SUBSTITUTE(TRIM(MID(B3379, 8, 3))," ","0"),SUBSTITUTE(TRIM(MID(B3379, 7, 3))," ","0"))</f>
        <v>816</v>
      </c>
      <c r="J3379" s="2">
        <v>1</v>
      </c>
      <c r="K3379" s="2" t="str">
        <f t="shared" si="156"/>
        <v>550</v>
      </c>
      <c r="L3379" s="2" t="str">
        <f t="shared" si="157"/>
        <v>010</v>
      </c>
      <c r="M3379" s="2" t="str">
        <f t="shared" si="158"/>
        <v>816</v>
      </c>
    </row>
    <row r="3380" spans="2:13" x14ac:dyDescent="0.25">
      <c r="B3380" s="2" t="s">
        <v>1812</v>
      </c>
      <c r="C3380" s="2" t="s">
        <v>1813</v>
      </c>
      <c r="D3380" s="6" t="str">
        <f>+_xlfn.CONCAT(Table13456[[#This Row],[phase1]],Table13456[[#This Row],[phase2]],Table13456[[#This Row],[phase3]],Table13456[[#This Row],[phase4]])</f>
        <v>1550010817</v>
      </c>
      <c r="E3380" s="2" t="str">
        <f>+Table13456[[#This Row],[DESCRIPTION]]</f>
        <v>FENCING, BARBED WIRE, 4 WIRE, 5', PROJECTS 431521-1-52-01 AND 413048-2-52-01</v>
      </c>
      <c r="F3380" s="2" t="str">
        <f>+LEFT(Table13456[[#This Row],[PAY ITEM]],1)</f>
        <v>0</v>
      </c>
      <c r="G3380" s="2" t="str">
        <f>IF(Table13456[[#This Row],[first]]="0",SUBSTITUTE(TRIM(MID(B3380, 2, 3))," ","0"),SUBSTITUTE(TRIM(MID(B3380, 1, 3))," ","0"))</f>
        <v>550</v>
      </c>
      <c r="H3380" s="2" t="str">
        <f>IF(Table13456[[#This Row],[first]]="0",SUBSTITUTE(TRIM(MID(B3380, 5, 3))," ","0"),SUBSTITUTE(TRIM(MID(B3380, 4, 3))," ","0"))</f>
        <v>10</v>
      </c>
      <c r="I3380" s="2" t="str">
        <f>IF(Table13456[[#This Row],[first]]="0",SUBSTITUTE(TRIM(MID(B3380, 8, 3))," ","0"),SUBSTITUTE(TRIM(MID(B3380, 7, 3))," ","0"))</f>
        <v>817</v>
      </c>
      <c r="J3380" s="2">
        <v>1</v>
      </c>
      <c r="K3380" s="2" t="str">
        <f t="shared" si="156"/>
        <v>550</v>
      </c>
      <c r="L3380" s="2" t="str">
        <f t="shared" si="157"/>
        <v>010</v>
      </c>
      <c r="M3380" s="2" t="str">
        <f t="shared" si="158"/>
        <v>817</v>
      </c>
    </row>
    <row r="3381" spans="2:13" x14ac:dyDescent="0.25">
      <c r="B3381" s="2" t="s">
        <v>9566</v>
      </c>
      <c r="C3381" s="2" t="s">
        <v>9567</v>
      </c>
      <c r="D3381" s="6" t="str">
        <f>+_xlfn.CONCAT(Table13456[[#This Row],[phase1]],Table13456[[#This Row],[phase2]],Table13456[[#This Row],[phase3]],Table13456[[#This Row],[phase4]])</f>
        <v>1550010910</v>
      </c>
      <c r="E3381" s="2" t="str">
        <f>+Table13456[[#This Row],[DESCRIPTION]]</f>
        <v>FENCING, SPECIAL FENCE, 0.0-5.0'</v>
      </c>
      <c r="F3381" s="2" t="str">
        <f>+LEFT(Table13456[[#This Row],[PAY ITEM]],1)</f>
        <v>0</v>
      </c>
      <c r="G3381" s="2" t="str">
        <f>IF(Table13456[[#This Row],[first]]="0",SUBSTITUTE(TRIM(MID(B3381, 2, 3))," ","0"),SUBSTITUTE(TRIM(MID(B3381, 1, 3))," ","0"))</f>
        <v>550</v>
      </c>
      <c r="H3381" s="2" t="str">
        <f>IF(Table13456[[#This Row],[first]]="0",SUBSTITUTE(TRIM(MID(B3381, 5, 3))," ","0"),SUBSTITUTE(TRIM(MID(B3381, 4, 3))," ","0"))</f>
        <v>10</v>
      </c>
      <c r="I3381" s="2" t="str">
        <f>IF(Table13456[[#This Row],[first]]="0",SUBSTITUTE(TRIM(MID(B3381, 8, 3))," ","0"),SUBSTITUTE(TRIM(MID(B3381, 7, 3))," ","0"))</f>
        <v>910</v>
      </c>
      <c r="J3381" s="2">
        <v>1</v>
      </c>
      <c r="K3381" s="2" t="str">
        <f t="shared" si="156"/>
        <v>550</v>
      </c>
      <c r="L3381" s="2" t="str">
        <f t="shared" si="157"/>
        <v>010</v>
      </c>
      <c r="M3381" s="2" t="str">
        <f t="shared" si="158"/>
        <v>910</v>
      </c>
    </row>
    <row r="3382" spans="2:13" x14ac:dyDescent="0.25">
      <c r="B3382" s="2" t="s">
        <v>1814</v>
      </c>
      <c r="C3382" s="2" t="s">
        <v>1815</v>
      </c>
      <c r="D3382" s="6" t="str">
        <f>+_xlfn.CONCAT(Table13456[[#This Row],[phase1]],Table13456[[#This Row],[phase2]],Table13456[[#This Row],[phase3]],Table13456[[#This Row],[phase4]])</f>
        <v>1550010918</v>
      </c>
      <c r="E3382" s="2" t="str">
        <f>+Table13456[[#This Row],[DESCRIPTION]]</f>
        <v>FENCING, SPECIAL TYPE, 0.0-5.0', RESET EXISTING</v>
      </c>
      <c r="F3382" s="2" t="str">
        <f>+LEFT(Table13456[[#This Row],[PAY ITEM]],1)</f>
        <v>0</v>
      </c>
      <c r="G3382" s="2" t="str">
        <f>IF(Table13456[[#This Row],[first]]="0",SUBSTITUTE(TRIM(MID(B3382, 2, 3))," ","0"),SUBSTITUTE(TRIM(MID(B3382, 1, 3))," ","0"))</f>
        <v>550</v>
      </c>
      <c r="H3382" s="2" t="str">
        <f>IF(Table13456[[#This Row],[first]]="0",SUBSTITUTE(TRIM(MID(B3382, 5, 3))," ","0"),SUBSTITUTE(TRIM(MID(B3382, 4, 3))," ","0"))</f>
        <v>10</v>
      </c>
      <c r="I3382" s="2" t="str">
        <f>IF(Table13456[[#This Row],[first]]="0",SUBSTITUTE(TRIM(MID(B3382, 8, 3))," ","0"),SUBSTITUTE(TRIM(MID(B3382, 7, 3))," ","0"))</f>
        <v>918</v>
      </c>
      <c r="J3382" s="2">
        <v>1</v>
      </c>
      <c r="K3382" s="2" t="str">
        <f t="shared" si="156"/>
        <v>550</v>
      </c>
      <c r="L3382" s="2" t="str">
        <f t="shared" si="157"/>
        <v>010</v>
      </c>
      <c r="M3382" s="2" t="str">
        <f t="shared" si="158"/>
        <v>918</v>
      </c>
    </row>
    <row r="3383" spans="2:13" x14ac:dyDescent="0.25">
      <c r="B3383" s="2" t="s">
        <v>9568</v>
      </c>
      <c r="C3383" s="2" t="s">
        <v>9569</v>
      </c>
      <c r="D3383" s="6" t="str">
        <f>+_xlfn.CONCAT(Table13456[[#This Row],[phase1]],Table13456[[#This Row],[phase2]],Table13456[[#This Row],[phase3]],Table13456[[#This Row],[phase4]])</f>
        <v>1550010919</v>
      </c>
      <c r="E3383" s="2" t="str">
        <f>+Table13456[[#This Row],[DESCRIPTION]]</f>
        <v>FENCING, SPECIAL TYPE, 0.0-5.0', SPECIAL FEATURES</v>
      </c>
      <c r="F3383" s="2" t="str">
        <f>+LEFT(Table13456[[#This Row],[PAY ITEM]],1)</f>
        <v>0</v>
      </c>
      <c r="G3383" s="2" t="str">
        <f>IF(Table13456[[#This Row],[first]]="0",SUBSTITUTE(TRIM(MID(B3383, 2, 3))," ","0"),SUBSTITUTE(TRIM(MID(B3383, 1, 3))," ","0"))</f>
        <v>550</v>
      </c>
      <c r="H3383" s="2" t="str">
        <f>IF(Table13456[[#This Row],[first]]="0",SUBSTITUTE(TRIM(MID(B3383, 5, 3))," ","0"),SUBSTITUTE(TRIM(MID(B3383, 4, 3))," ","0"))</f>
        <v>10</v>
      </c>
      <c r="I3383" s="2" t="str">
        <f>IF(Table13456[[#This Row],[first]]="0",SUBSTITUTE(TRIM(MID(B3383, 8, 3))," ","0"),SUBSTITUTE(TRIM(MID(B3383, 7, 3))," ","0"))</f>
        <v>919</v>
      </c>
      <c r="J3383" s="2">
        <v>1</v>
      </c>
      <c r="K3383" s="2" t="str">
        <f t="shared" si="156"/>
        <v>550</v>
      </c>
      <c r="L3383" s="2" t="str">
        <f t="shared" si="157"/>
        <v>010</v>
      </c>
      <c r="M3383" s="2" t="str">
        <f t="shared" si="158"/>
        <v>919</v>
      </c>
    </row>
    <row r="3384" spans="2:13" x14ac:dyDescent="0.25">
      <c r="B3384" s="2" t="s">
        <v>9570</v>
      </c>
      <c r="C3384" s="2" t="s">
        <v>9571</v>
      </c>
      <c r="D3384" s="6" t="str">
        <f>+_xlfn.CONCAT(Table13456[[#This Row],[phase1]],Table13456[[#This Row],[phase2]],Table13456[[#This Row],[phase3]],Table13456[[#This Row],[phase4]])</f>
        <v>1550010929</v>
      </c>
      <c r="E3384" s="2" t="str">
        <f>+Table13456[[#This Row],[DESCRIPTION]]</f>
        <v>FENCING, SPECIAL TYPE, 5.1-6.0', SPECIAL FEATURES</v>
      </c>
      <c r="F3384" s="2" t="str">
        <f>+LEFT(Table13456[[#This Row],[PAY ITEM]],1)</f>
        <v>0</v>
      </c>
      <c r="G3384" s="2" t="str">
        <f>IF(Table13456[[#This Row],[first]]="0",SUBSTITUTE(TRIM(MID(B3384, 2, 3))," ","0"),SUBSTITUTE(TRIM(MID(B3384, 1, 3))," ","0"))</f>
        <v>550</v>
      </c>
      <c r="H3384" s="2" t="str">
        <f>IF(Table13456[[#This Row],[first]]="0",SUBSTITUTE(TRIM(MID(B3384, 5, 3))," ","0"),SUBSTITUTE(TRIM(MID(B3384, 4, 3))," ","0"))</f>
        <v>10</v>
      </c>
      <c r="I3384" s="2" t="str">
        <f>IF(Table13456[[#This Row],[first]]="0",SUBSTITUTE(TRIM(MID(B3384, 8, 3))," ","0"),SUBSTITUTE(TRIM(MID(B3384, 7, 3))," ","0"))</f>
        <v>929</v>
      </c>
      <c r="J3384" s="2">
        <v>1</v>
      </c>
      <c r="K3384" s="2" t="str">
        <f t="shared" si="156"/>
        <v>550</v>
      </c>
      <c r="L3384" s="2" t="str">
        <f t="shared" si="157"/>
        <v>010</v>
      </c>
      <c r="M3384" s="2" t="str">
        <f t="shared" si="158"/>
        <v>929</v>
      </c>
    </row>
    <row r="3385" spans="2:13" x14ac:dyDescent="0.25">
      <c r="B3385" s="2" t="s">
        <v>1816</v>
      </c>
      <c r="C3385" s="2" t="s">
        <v>1817</v>
      </c>
      <c r="D3385" s="6" t="str">
        <f>+_xlfn.CONCAT(Table13456[[#This Row],[phase1]],Table13456[[#This Row],[phase2]],Table13456[[#This Row],[phase3]],Table13456[[#This Row],[phase4]])</f>
        <v>1550010938</v>
      </c>
      <c r="E3385" s="2" t="str">
        <f>+Table13456[[#This Row],[DESCRIPTION]]</f>
        <v>FENCING, SPECIAL TYPE, 6.1-7.0', RESET EXISTING</v>
      </c>
      <c r="F3385" s="2" t="str">
        <f>+LEFT(Table13456[[#This Row],[PAY ITEM]],1)</f>
        <v>0</v>
      </c>
      <c r="G3385" s="2" t="str">
        <f>IF(Table13456[[#This Row],[first]]="0",SUBSTITUTE(TRIM(MID(B3385, 2, 3))," ","0"),SUBSTITUTE(TRIM(MID(B3385, 1, 3))," ","0"))</f>
        <v>550</v>
      </c>
      <c r="H3385" s="2" t="str">
        <f>IF(Table13456[[#This Row],[first]]="0",SUBSTITUTE(TRIM(MID(B3385, 5, 3))," ","0"),SUBSTITUTE(TRIM(MID(B3385, 4, 3))," ","0"))</f>
        <v>10</v>
      </c>
      <c r="I3385" s="2" t="str">
        <f>IF(Table13456[[#This Row],[first]]="0",SUBSTITUTE(TRIM(MID(B3385, 8, 3))," ","0"),SUBSTITUTE(TRIM(MID(B3385, 7, 3))," ","0"))</f>
        <v>938</v>
      </c>
      <c r="J3385" s="2">
        <v>1</v>
      </c>
      <c r="K3385" s="2" t="str">
        <f t="shared" si="156"/>
        <v>550</v>
      </c>
      <c r="L3385" s="2" t="str">
        <f t="shared" si="157"/>
        <v>010</v>
      </c>
      <c r="M3385" s="2" t="str">
        <f t="shared" si="158"/>
        <v>938</v>
      </c>
    </row>
    <row r="3386" spans="2:13" x14ac:dyDescent="0.25">
      <c r="B3386" s="2" t="s">
        <v>1818</v>
      </c>
      <c r="C3386" s="2" t="s">
        <v>1819</v>
      </c>
      <c r="D3386" s="6" t="str">
        <f>+_xlfn.CONCAT(Table13456[[#This Row],[phase1]],Table13456[[#This Row],[phase2]],Table13456[[#This Row],[phase3]],Table13456[[#This Row],[phase4]])</f>
        <v>1550010948</v>
      </c>
      <c r="E3386" s="2" t="str">
        <f>+Table13456[[#This Row],[DESCRIPTION]]</f>
        <v>FENCING, SPECIAL TYPE, 7.1-8.0', RESET EXISTING</v>
      </c>
      <c r="F3386" s="2" t="str">
        <f>+LEFT(Table13456[[#This Row],[PAY ITEM]],1)</f>
        <v>0</v>
      </c>
      <c r="G3386" s="2" t="str">
        <f>IF(Table13456[[#This Row],[first]]="0",SUBSTITUTE(TRIM(MID(B3386, 2, 3))," ","0"),SUBSTITUTE(TRIM(MID(B3386, 1, 3))," ","0"))</f>
        <v>550</v>
      </c>
      <c r="H3386" s="2" t="str">
        <f>IF(Table13456[[#This Row],[first]]="0",SUBSTITUTE(TRIM(MID(B3386, 5, 3))," ","0"),SUBSTITUTE(TRIM(MID(B3386, 4, 3))," ","0"))</f>
        <v>10</v>
      </c>
      <c r="I3386" s="2" t="str">
        <f>IF(Table13456[[#This Row],[first]]="0",SUBSTITUTE(TRIM(MID(B3386, 8, 3))," ","0"),SUBSTITUTE(TRIM(MID(B3386, 7, 3))," ","0"))</f>
        <v>948</v>
      </c>
      <c r="J3386" s="2">
        <v>1</v>
      </c>
      <c r="K3386" s="2" t="str">
        <f t="shared" si="156"/>
        <v>550</v>
      </c>
      <c r="L3386" s="2" t="str">
        <f t="shared" si="157"/>
        <v>010</v>
      </c>
      <c r="M3386" s="2" t="str">
        <f t="shared" si="158"/>
        <v>948</v>
      </c>
    </row>
    <row r="3387" spans="2:13" x14ac:dyDescent="0.25">
      <c r="B3387" s="2" t="s">
        <v>9572</v>
      </c>
      <c r="C3387" s="2" t="s">
        <v>9573</v>
      </c>
      <c r="D3387" s="6" t="str">
        <f>+_xlfn.CONCAT(Table13456[[#This Row],[phase1]],Table13456[[#This Row],[phase2]],Table13456[[#This Row],[phase3]],Table13456[[#This Row],[phase4]])</f>
        <v>1550010959</v>
      </c>
      <c r="E3387" s="2" t="str">
        <f>+Table13456[[#This Row],[DESCRIPTION]]</f>
        <v>FENCING, SPECIAL TYPE, 8.1-10.0', SPECIAL FEATURES</v>
      </c>
      <c r="F3387" s="2" t="str">
        <f>+LEFT(Table13456[[#This Row],[PAY ITEM]],1)</f>
        <v>0</v>
      </c>
      <c r="G3387" s="2" t="str">
        <f>IF(Table13456[[#This Row],[first]]="0",SUBSTITUTE(TRIM(MID(B3387, 2, 3))," ","0"),SUBSTITUTE(TRIM(MID(B3387, 1, 3))," ","0"))</f>
        <v>550</v>
      </c>
      <c r="H3387" s="2" t="str">
        <f>IF(Table13456[[#This Row],[first]]="0",SUBSTITUTE(TRIM(MID(B3387, 5, 3))," ","0"),SUBSTITUTE(TRIM(MID(B3387, 4, 3))," ","0"))</f>
        <v>10</v>
      </c>
      <c r="I3387" s="2" t="str">
        <f>IF(Table13456[[#This Row],[first]]="0",SUBSTITUTE(TRIM(MID(B3387, 8, 3))," ","0"),SUBSTITUTE(TRIM(MID(B3387, 7, 3))," ","0"))</f>
        <v>959</v>
      </c>
      <c r="J3387" s="2">
        <v>1</v>
      </c>
      <c r="K3387" s="2" t="str">
        <f t="shared" si="156"/>
        <v>550</v>
      </c>
      <c r="L3387" s="2" t="str">
        <f t="shared" si="157"/>
        <v>010</v>
      </c>
      <c r="M3387" s="2" t="str">
        <f t="shared" si="158"/>
        <v>959</v>
      </c>
    </row>
    <row r="3388" spans="2:13" x14ac:dyDescent="0.25">
      <c r="B3388" s="2" t="s">
        <v>4968</v>
      </c>
      <c r="C3388" s="2" t="s">
        <v>9574</v>
      </c>
      <c r="D3388" s="6" t="str">
        <f>+_xlfn.CONCAT(Table13456[[#This Row],[phase1]],Table13456[[#This Row],[phase2]],Table13456[[#This Row],[phase3]],Table13456[[#This Row],[phase4]])</f>
        <v>1550011011</v>
      </c>
      <c r="E3388" s="2" t="str">
        <f>+Table13456[[#This Row],[DESCRIPTION]]</f>
        <v>FENCING ENHANCEMENTS- GALVANIZED STEEL MESH ADDED TO EXISTING FENCE, 0.0- 5.0’</v>
      </c>
      <c r="F3388" s="2" t="str">
        <f>+LEFT(Table13456[[#This Row],[PAY ITEM]],1)</f>
        <v>0</v>
      </c>
      <c r="G3388" s="2" t="str">
        <f>IF(Table13456[[#This Row],[first]]="0",SUBSTITUTE(TRIM(MID(B3388, 2, 3))," ","0"),SUBSTITUTE(TRIM(MID(B3388, 1, 3))," ","0"))</f>
        <v>550</v>
      </c>
      <c r="H3388" s="2" t="str">
        <f>IF(Table13456[[#This Row],[first]]="0",SUBSTITUTE(TRIM(MID(B3388, 5, 3))," ","0"),SUBSTITUTE(TRIM(MID(B3388, 4, 3))," ","0"))</f>
        <v>11</v>
      </c>
      <c r="I3388" s="2" t="str">
        <f>IF(Table13456[[#This Row],[first]]="0",SUBSTITUTE(TRIM(MID(B3388, 8, 3))," ","0"),SUBSTITUTE(TRIM(MID(B3388, 7, 3))," ","0"))</f>
        <v>11</v>
      </c>
      <c r="J3388" s="2">
        <v>1</v>
      </c>
      <c r="K3388" s="2" t="str">
        <f t="shared" si="156"/>
        <v>550</v>
      </c>
      <c r="L3388" s="2" t="str">
        <f t="shared" si="157"/>
        <v>011</v>
      </c>
      <c r="M3388" s="2" t="str">
        <f t="shared" si="158"/>
        <v>011</v>
      </c>
    </row>
    <row r="3389" spans="2:13" x14ac:dyDescent="0.25">
      <c r="B3389" s="2" t="s">
        <v>4969</v>
      </c>
      <c r="C3389" s="2" t="s">
        <v>9575</v>
      </c>
      <c r="D3389" s="6" t="str">
        <f>+_xlfn.CONCAT(Table13456[[#This Row],[phase1]],Table13456[[#This Row],[phase2]],Table13456[[#This Row],[phase3]],Table13456[[#This Row],[phase4]])</f>
        <v>1550011012</v>
      </c>
      <c r="E3389" s="2" t="str">
        <f>+Table13456[[#This Row],[DESCRIPTION]]</f>
        <v>FENCING ENHANCEMENTS- PVC COATED STEEL MESH ADDED TO EXISTING FENCE, 0.0- 5.0’</v>
      </c>
      <c r="F3389" s="2" t="str">
        <f>+LEFT(Table13456[[#This Row],[PAY ITEM]],1)</f>
        <v>0</v>
      </c>
      <c r="G3389" s="2" t="str">
        <f>IF(Table13456[[#This Row],[first]]="0",SUBSTITUTE(TRIM(MID(B3389, 2, 3))," ","0"),SUBSTITUTE(TRIM(MID(B3389, 1, 3))," ","0"))</f>
        <v>550</v>
      </c>
      <c r="H3389" s="2" t="str">
        <f>IF(Table13456[[#This Row],[first]]="0",SUBSTITUTE(TRIM(MID(B3389, 5, 3))," ","0"),SUBSTITUTE(TRIM(MID(B3389, 4, 3))," ","0"))</f>
        <v>11</v>
      </c>
      <c r="I3389" s="2" t="str">
        <f>IF(Table13456[[#This Row],[first]]="0",SUBSTITUTE(TRIM(MID(B3389, 8, 3))," ","0"),SUBSTITUTE(TRIM(MID(B3389, 7, 3))," ","0"))</f>
        <v>12</v>
      </c>
      <c r="J3389" s="2">
        <v>1</v>
      </c>
      <c r="K3389" s="2" t="str">
        <f t="shared" si="156"/>
        <v>550</v>
      </c>
      <c r="L3389" s="2" t="str">
        <f t="shared" si="157"/>
        <v>011</v>
      </c>
      <c r="M3389" s="2" t="str">
        <f t="shared" si="158"/>
        <v>012</v>
      </c>
    </row>
    <row r="3390" spans="2:13" x14ac:dyDescent="0.25">
      <c r="B3390" s="2" t="s">
        <v>9576</v>
      </c>
      <c r="C3390" s="2" t="s">
        <v>9487</v>
      </c>
      <c r="D3390" s="6" t="str">
        <f>+_xlfn.CONCAT(Table13456[[#This Row],[phase1]],Table13456[[#This Row],[phase2]],Table13456[[#This Row],[phase3]],Table13456[[#This Row],[phase4]])</f>
        <v>1550015005</v>
      </c>
      <c r="E3390" s="2" t="str">
        <f>+Table13456[[#This Row],[DESCRIPTION]]</f>
        <v>ERROR: FENCE REPAIR, TYPE B, FENCE FABRIC ONLY, 5.1- 6.0’ HEIGHT</v>
      </c>
      <c r="F3390" s="2" t="str">
        <f>+LEFT(Table13456[[#This Row],[PAY ITEM]],1)</f>
        <v>0</v>
      </c>
      <c r="G3390" s="2" t="str">
        <f>IF(Table13456[[#This Row],[first]]="0",SUBSTITUTE(TRIM(MID(B3390, 2, 3))," ","0"),SUBSTITUTE(TRIM(MID(B3390, 1, 3))," ","0"))</f>
        <v>550</v>
      </c>
      <c r="H3390" s="2" t="str">
        <f>IF(Table13456[[#This Row],[first]]="0",SUBSTITUTE(TRIM(MID(B3390, 5, 3))," ","0"),SUBSTITUTE(TRIM(MID(B3390, 4, 3))," ","0"))</f>
        <v>15</v>
      </c>
      <c r="I3390" s="2" t="str">
        <f>IF(Table13456[[#This Row],[first]]="0",SUBSTITUTE(TRIM(MID(B3390, 8, 3))," ","0"),SUBSTITUTE(TRIM(MID(B3390, 7, 3))," ","0"))</f>
        <v>5</v>
      </c>
      <c r="J3390" s="2">
        <v>1</v>
      </c>
      <c r="K3390" s="2" t="str">
        <f t="shared" si="156"/>
        <v>550</v>
      </c>
      <c r="L3390" s="2" t="str">
        <f t="shared" si="157"/>
        <v>015</v>
      </c>
      <c r="M3390" s="2" t="str">
        <f t="shared" si="158"/>
        <v>005</v>
      </c>
    </row>
    <row r="3391" spans="2:13" x14ac:dyDescent="0.25">
      <c r="B3391" s="2" t="s">
        <v>4970</v>
      </c>
      <c r="C3391" s="2" t="s">
        <v>4971</v>
      </c>
      <c r="D3391" s="6" t="str">
        <f>+_xlfn.CONCAT(Table13456[[#This Row],[phase1]],Table13456[[#This Row],[phase2]],Table13456[[#This Row],[phase3]],Table13456[[#This Row],[phase4]])</f>
        <v>1550015011</v>
      </c>
      <c r="E3391" s="2" t="str">
        <f>+Table13456[[#This Row],[DESCRIPTION]]</f>
        <v>FENCE REPAIR, TYPE A, CORNER POST ASSY</v>
      </c>
      <c r="F3391" s="2" t="str">
        <f>+LEFT(Table13456[[#This Row],[PAY ITEM]],1)</f>
        <v>0</v>
      </c>
      <c r="G3391" s="2" t="str">
        <f>IF(Table13456[[#This Row],[first]]="0",SUBSTITUTE(TRIM(MID(B3391, 2, 3))," ","0"),SUBSTITUTE(TRIM(MID(B3391, 1, 3))," ","0"))</f>
        <v>550</v>
      </c>
      <c r="H3391" s="2" t="str">
        <f>IF(Table13456[[#This Row],[first]]="0",SUBSTITUTE(TRIM(MID(B3391, 5, 3))," ","0"),SUBSTITUTE(TRIM(MID(B3391, 4, 3))," ","0"))</f>
        <v>15</v>
      </c>
      <c r="I3391" s="2" t="str">
        <f>IF(Table13456[[#This Row],[first]]="0",SUBSTITUTE(TRIM(MID(B3391, 8, 3))," ","0"),SUBSTITUTE(TRIM(MID(B3391, 7, 3))," ","0"))</f>
        <v>11</v>
      </c>
      <c r="J3391" s="2">
        <v>1</v>
      </c>
      <c r="K3391" s="2" t="str">
        <f t="shared" si="156"/>
        <v>550</v>
      </c>
      <c r="L3391" s="2" t="str">
        <f t="shared" si="157"/>
        <v>015</v>
      </c>
      <c r="M3391" s="2" t="str">
        <f t="shared" si="158"/>
        <v>011</v>
      </c>
    </row>
    <row r="3392" spans="2:13" x14ac:dyDescent="0.25">
      <c r="B3392" s="2" t="s">
        <v>4972</v>
      </c>
      <c r="C3392" s="2" t="s">
        <v>4973</v>
      </c>
      <c r="D3392" s="6" t="str">
        <f>+_xlfn.CONCAT(Table13456[[#This Row],[phase1]],Table13456[[#This Row],[phase2]],Table13456[[#This Row],[phase3]],Table13456[[#This Row],[phase4]])</f>
        <v>1550015012</v>
      </c>
      <c r="E3392" s="2" t="str">
        <f>+Table13456[[#This Row],[DESCRIPTION]]</f>
        <v>FENCE REPAIR, TYPE A, LINE POST ASSY</v>
      </c>
      <c r="F3392" s="2" t="str">
        <f>+LEFT(Table13456[[#This Row],[PAY ITEM]],1)</f>
        <v>0</v>
      </c>
      <c r="G3392" s="2" t="str">
        <f>IF(Table13456[[#This Row],[first]]="0",SUBSTITUTE(TRIM(MID(B3392, 2, 3))," ","0"),SUBSTITUTE(TRIM(MID(B3392, 1, 3))," ","0"))</f>
        <v>550</v>
      </c>
      <c r="H3392" s="2" t="str">
        <f>IF(Table13456[[#This Row],[first]]="0",SUBSTITUTE(TRIM(MID(B3392, 5, 3))," ","0"),SUBSTITUTE(TRIM(MID(B3392, 4, 3))," ","0"))</f>
        <v>15</v>
      </c>
      <c r="I3392" s="2" t="str">
        <f>IF(Table13456[[#This Row],[first]]="0",SUBSTITUTE(TRIM(MID(B3392, 8, 3))," ","0"),SUBSTITUTE(TRIM(MID(B3392, 7, 3))," ","0"))</f>
        <v>12</v>
      </c>
      <c r="J3392" s="2">
        <v>1</v>
      </c>
      <c r="K3392" s="2" t="str">
        <f t="shared" si="156"/>
        <v>550</v>
      </c>
      <c r="L3392" s="2" t="str">
        <f t="shared" si="157"/>
        <v>015</v>
      </c>
      <c r="M3392" s="2" t="str">
        <f t="shared" si="158"/>
        <v>012</v>
      </c>
    </row>
    <row r="3393" spans="2:13" x14ac:dyDescent="0.25">
      <c r="B3393" s="2" t="s">
        <v>9577</v>
      </c>
      <c r="C3393" s="2" t="s">
        <v>9578</v>
      </c>
      <c r="D3393" s="6" t="str">
        <f>+_xlfn.CONCAT(Table13456[[#This Row],[phase1]],Table13456[[#This Row],[phase2]],Table13456[[#This Row],[phase3]],Table13456[[#This Row],[phase4]])</f>
        <v>1550015013</v>
      </c>
      <c r="E3393" s="2" t="str">
        <f>+Table13456[[#This Row],[DESCRIPTION]]</f>
        <v>FENCE REPAIR, TYPE A, PULL POST ASSY</v>
      </c>
      <c r="F3393" s="2" t="str">
        <f>+LEFT(Table13456[[#This Row],[PAY ITEM]],1)</f>
        <v>0</v>
      </c>
      <c r="G3393" s="2" t="str">
        <f>IF(Table13456[[#This Row],[first]]="0",SUBSTITUTE(TRIM(MID(B3393, 2, 3))," ","0"),SUBSTITUTE(TRIM(MID(B3393, 1, 3))," ","0"))</f>
        <v>550</v>
      </c>
      <c r="H3393" s="2" t="str">
        <f>IF(Table13456[[#This Row],[first]]="0",SUBSTITUTE(TRIM(MID(B3393, 5, 3))," ","0"),SUBSTITUTE(TRIM(MID(B3393, 4, 3))," ","0"))</f>
        <v>15</v>
      </c>
      <c r="I3393" s="2" t="str">
        <f>IF(Table13456[[#This Row],[first]]="0",SUBSTITUTE(TRIM(MID(B3393, 8, 3))," ","0"),SUBSTITUTE(TRIM(MID(B3393, 7, 3))," ","0"))</f>
        <v>13</v>
      </c>
      <c r="J3393" s="2">
        <v>1</v>
      </c>
      <c r="K3393" s="2" t="str">
        <f t="shared" si="156"/>
        <v>550</v>
      </c>
      <c r="L3393" s="2" t="str">
        <f t="shared" si="157"/>
        <v>015</v>
      </c>
      <c r="M3393" s="2" t="str">
        <f t="shared" si="158"/>
        <v>013</v>
      </c>
    </row>
    <row r="3394" spans="2:13" x14ac:dyDescent="0.25">
      <c r="B3394" s="2" t="s">
        <v>4497</v>
      </c>
      <c r="C3394" s="2" t="s">
        <v>4498</v>
      </c>
      <c r="D3394" s="6" t="str">
        <f>+_xlfn.CONCAT(Table13456[[#This Row],[phase1]],Table13456[[#This Row],[phase2]],Table13456[[#This Row],[phase3]],Table13456[[#This Row],[phase4]])</f>
        <v>1550015021</v>
      </c>
      <c r="E3394" s="2" t="str">
        <f>+Table13456[[#This Row],[DESCRIPTION]]</f>
        <v>FENCE REPAIR, TYPE B, CORNER POST ASSY</v>
      </c>
      <c r="F3394" s="2" t="str">
        <f>+LEFT(Table13456[[#This Row],[PAY ITEM]],1)</f>
        <v>0</v>
      </c>
      <c r="G3394" s="2" t="str">
        <f>IF(Table13456[[#This Row],[first]]="0",SUBSTITUTE(TRIM(MID(B3394, 2, 3))," ","0"),SUBSTITUTE(TRIM(MID(B3394, 1, 3))," ","0"))</f>
        <v>550</v>
      </c>
      <c r="H3394" s="2" t="str">
        <f>IF(Table13456[[#This Row],[first]]="0",SUBSTITUTE(TRIM(MID(B3394, 5, 3))," ","0"),SUBSTITUTE(TRIM(MID(B3394, 4, 3))," ","0"))</f>
        <v>15</v>
      </c>
      <c r="I3394" s="2" t="str">
        <f>IF(Table13456[[#This Row],[first]]="0",SUBSTITUTE(TRIM(MID(B3394, 8, 3))," ","0"),SUBSTITUTE(TRIM(MID(B3394, 7, 3))," ","0"))</f>
        <v>21</v>
      </c>
      <c r="J3394" s="2">
        <v>1</v>
      </c>
      <c r="K3394" s="2" t="str">
        <f t="shared" si="156"/>
        <v>550</v>
      </c>
      <c r="L3394" s="2" t="str">
        <f t="shared" si="157"/>
        <v>015</v>
      </c>
      <c r="M3394" s="2" t="str">
        <f t="shared" si="158"/>
        <v>021</v>
      </c>
    </row>
    <row r="3395" spans="2:13" x14ac:dyDescent="0.25">
      <c r="B3395" s="2" t="s">
        <v>4499</v>
      </c>
      <c r="C3395" s="2" t="s">
        <v>4500</v>
      </c>
      <c r="D3395" s="6" t="str">
        <f>+_xlfn.CONCAT(Table13456[[#This Row],[phase1]],Table13456[[#This Row],[phase2]],Table13456[[#This Row],[phase3]],Table13456[[#This Row],[phase4]])</f>
        <v>1550015022</v>
      </c>
      <c r="E3395" s="2" t="str">
        <f>+Table13456[[#This Row],[DESCRIPTION]]</f>
        <v>FENCE REPAIR, TYPE B, LINE POST ASSY</v>
      </c>
      <c r="F3395" s="2" t="str">
        <f>+LEFT(Table13456[[#This Row],[PAY ITEM]],1)</f>
        <v>0</v>
      </c>
      <c r="G3395" s="2" t="str">
        <f>IF(Table13456[[#This Row],[first]]="0",SUBSTITUTE(TRIM(MID(B3395, 2, 3))," ","0"),SUBSTITUTE(TRIM(MID(B3395, 1, 3))," ","0"))</f>
        <v>550</v>
      </c>
      <c r="H3395" s="2" t="str">
        <f>IF(Table13456[[#This Row],[first]]="0",SUBSTITUTE(TRIM(MID(B3395, 5, 3))," ","0"),SUBSTITUTE(TRIM(MID(B3395, 4, 3))," ","0"))</f>
        <v>15</v>
      </c>
      <c r="I3395" s="2" t="str">
        <f>IF(Table13456[[#This Row],[first]]="0",SUBSTITUTE(TRIM(MID(B3395, 8, 3))," ","0"),SUBSTITUTE(TRIM(MID(B3395, 7, 3))," ","0"))</f>
        <v>22</v>
      </c>
      <c r="J3395" s="2">
        <v>1</v>
      </c>
      <c r="K3395" s="2" t="str">
        <f t="shared" ref="K3395:K3458" si="159">IF(LEN(G3395) = 3, G3395, TEXT(IF(LEN(G3395) = 2, "0" &amp; G3395, "00" &amp; G3395), "000"))</f>
        <v>550</v>
      </c>
      <c r="L3395" s="2" t="str">
        <f t="shared" ref="L3395:L3458" si="160">IF(LEN(H3395) = 3, H3395, TEXT(IF(LEN(H3395) = 2, "0" &amp; H3395, "00" &amp; H3395), "000"))</f>
        <v>015</v>
      </c>
      <c r="M3395" s="2" t="str">
        <f t="shared" ref="M3395:M3458" si="161">IF(LEN(I3395) = 3, I3395, TEXT(IF(LEN(I3395) = 2, "0" &amp; I3395, "00" &amp; I3395), "000"))</f>
        <v>022</v>
      </c>
    </row>
    <row r="3396" spans="2:13" x14ac:dyDescent="0.25">
      <c r="B3396" s="2" t="s">
        <v>4501</v>
      </c>
      <c r="C3396" s="2" t="s">
        <v>9579</v>
      </c>
      <c r="D3396" s="6" t="str">
        <f>+_xlfn.CONCAT(Table13456[[#This Row],[phase1]],Table13456[[#This Row],[phase2]],Table13456[[#This Row],[phase3]],Table13456[[#This Row],[phase4]])</f>
        <v>1550015023</v>
      </c>
      <c r="E3396" s="2" t="str">
        <f>+Table13456[[#This Row],[DESCRIPTION]]</f>
        <v>FENCE REPAIR, TYPE B,  PULL POST ASSY</v>
      </c>
      <c r="F3396" s="2" t="str">
        <f>+LEFT(Table13456[[#This Row],[PAY ITEM]],1)</f>
        <v>0</v>
      </c>
      <c r="G3396" s="2" t="str">
        <f>IF(Table13456[[#This Row],[first]]="0",SUBSTITUTE(TRIM(MID(B3396, 2, 3))," ","0"),SUBSTITUTE(TRIM(MID(B3396, 1, 3))," ","0"))</f>
        <v>550</v>
      </c>
      <c r="H3396" s="2" t="str">
        <f>IF(Table13456[[#This Row],[first]]="0",SUBSTITUTE(TRIM(MID(B3396, 5, 3))," ","0"),SUBSTITUTE(TRIM(MID(B3396, 4, 3))," ","0"))</f>
        <v>15</v>
      </c>
      <c r="I3396" s="2" t="str">
        <f>IF(Table13456[[#This Row],[first]]="0",SUBSTITUTE(TRIM(MID(B3396, 8, 3))," ","0"),SUBSTITUTE(TRIM(MID(B3396, 7, 3))," ","0"))</f>
        <v>23</v>
      </c>
      <c r="J3396" s="2">
        <v>1</v>
      </c>
      <c r="K3396" s="2" t="str">
        <f t="shared" si="159"/>
        <v>550</v>
      </c>
      <c r="L3396" s="2" t="str">
        <f t="shared" si="160"/>
        <v>015</v>
      </c>
      <c r="M3396" s="2" t="str">
        <f t="shared" si="161"/>
        <v>023</v>
      </c>
    </row>
    <row r="3397" spans="2:13" x14ac:dyDescent="0.25">
      <c r="B3397" s="2" t="s">
        <v>4974</v>
      </c>
      <c r="C3397" s="2" t="s">
        <v>9580</v>
      </c>
      <c r="D3397" s="6" t="str">
        <f>+_xlfn.CONCAT(Table13456[[#This Row],[phase1]],Table13456[[#This Row],[phase2]],Table13456[[#This Row],[phase3]],Table13456[[#This Row],[phase4]])</f>
        <v>1550015025</v>
      </c>
      <c r="E3397" s="2" t="str">
        <f>+Table13456[[#This Row],[DESCRIPTION]]</f>
        <v>FENCE REPAIR, TYPE B, CHAIN LINK- GALVANIZED MESH ONLY, 5.1- 6.0’ HEIGHT</v>
      </c>
      <c r="F3397" s="2" t="str">
        <f>+LEFT(Table13456[[#This Row],[PAY ITEM]],1)</f>
        <v>0</v>
      </c>
      <c r="G3397" s="2" t="str">
        <f>IF(Table13456[[#This Row],[first]]="0",SUBSTITUTE(TRIM(MID(B3397, 2, 3))," ","0"),SUBSTITUTE(TRIM(MID(B3397, 1, 3))," ","0"))</f>
        <v>550</v>
      </c>
      <c r="H3397" s="2" t="str">
        <f>IF(Table13456[[#This Row],[first]]="0",SUBSTITUTE(TRIM(MID(B3397, 5, 3))," ","0"),SUBSTITUTE(TRIM(MID(B3397, 4, 3))," ","0"))</f>
        <v>15</v>
      </c>
      <c r="I3397" s="2" t="str">
        <f>IF(Table13456[[#This Row],[first]]="0",SUBSTITUTE(TRIM(MID(B3397, 8, 3))," ","0"),SUBSTITUTE(TRIM(MID(B3397, 7, 3))," ","0"))</f>
        <v>25</v>
      </c>
      <c r="J3397" s="2">
        <v>1</v>
      </c>
      <c r="K3397" s="2" t="str">
        <f t="shared" si="159"/>
        <v>550</v>
      </c>
      <c r="L3397" s="2" t="str">
        <f t="shared" si="160"/>
        <v>015</v>
      </c>
      <c r="M3397" s="2" t="str">
        <f t="shared" si="161"/>
        <v>025</v>
      </c>
    </row>
    <row r="3398" spans="2:13" x14ac:dyDescent="0.25">
      <c r="B3398" s="2" t="s">
        <v>4975</v>
      </c>
      <c r="C3398" s="2" t="s">
        <v>9581</v>
      </c>
      <c r="D3398" s="6" t="str">
        <f>+_xlfn.CONCAT(Table13456[[#This Row],[phase1]],Table13456[[#This Row],[phase2]],Table13456[[#This Row],[phase3]],Table13456[[#This Row],[phase4]])</f>
        <v>1550015027</v>
      </c>
      <c r="E3398" s="2" t="str">
        <f>+Table13456[[#This Row],[DESCRIPTION]]</f>
        <v>FENCE REPAIR, TYPE B, CHAIN LINK- GALVANIZED MESH ONLY, 7.1- 8.0’ HEIGHT</v>
      </c>
      <c r="F3398" s="2" t="str">
        <f>+LEFT(Table13456[[#This Row],[PAY ITEM]],1)</f>
        <v>0</v>
      </c>
      <c r="G3398" s="2" t="str">
        <f>IF(Table13456[[#This Row],[first]]="0",SUBSTITUTE(TRIM(MID(B3398, 2, 3))," ","0"),SUBSTITUTE(TRIM(MID(B3398, 1, 3))," ","0"))</f>
        <v>550</v>
      </c>
      <c r="H3398" s="2" t="str">
        <f>IF(Table13456[[#This Row],[first]]="0",SUBSTITUTE(TRIM(MID(B3398, 5, 3))," ","0"),SUBSTITUTE(TRIM(MID(B3398, 4, 3))," ","0"))</f>
        <v>15</v>
      </c>
      <c r="I3398" s="2" t="str">
        <f>IF(Table13456[[#This Row],[first]]="0",SUBSTITUTE(TRIM(MID(B3398, 8, 3))," ","0"),SUBSTITUTE(TRIM(MID(B3398, 7, 3))," ","0"))</f>
        <v>27</v>
      </c>
      <c r="J3398" s="2">
        <v>1</v>
      </c>
      <c r="K3398" s="2" t="str">
        <f t="shared" si="159"/>
        <v>550</v>
      </c>
      <c r="L3398" s="2" t="str">
        <f t="shared" si="160"/>
        <v>015</v>
      </c>
      <c r="M3398" s="2" t="str">
        <f t="shared" si="161"/>
        <v>027</v>
      </c>
    </row>
    <row r="3399" spans="2:13" x14ac:dyDescent="0.25">
      <c r="B3399" s="2" t="s">
        <v>4976</v>
      </c>
      <c r="C3399" s="2" t="s">
        <v>9582</v>
      </c>
      <c r="D3399" s="6" t="str">
        <f>+_xlfn.CONCAT(Table13456[[#This Row],[phase1]],Table13456[[#This Row],[phase2]],Table13456[[#This Row],[phase3]],Table13456[[#This Row],[phase4]])</f>
        <v>1550015035</v>
      </c>
      <c r="E3399" s="2" t="str">
        <f>+Table13456[[#This Row],[DESCRIPTION]]</f>
        <v>FENCE REPAIR, TYPE B, CHAIN LINK- PVC COATED GALVANIZED MESH ONLY, 5.1- 6.0’ HEIGHT</v>
      </c>
      <c r="F3399" s="2" t="str">
        <f>+LEFT(Table13456[[#This Row],[PAY ITEM]],1)</f>
        <v>0</v>
      </c>
      <c r="G3399" s="2" t="str">
        <f>IF(Table13456[[#This Row],[first]]="0",SUBSTITUTE(TRIM(MID(B3399, 2, 3))," ","0"),SUBSTITUTE(TRIM(MID(B3399, 1, 3))," ","0"))</f>
        <v>550</v>
      </c>
      <c r="H3399" s="2" t="str">
        <f>IF(Table13456[[#This Row],[first]]="0",SUBSTITUTE(TRIM(MID(B3399, 5, 3))," ","0"),SUBSTITUTE(TRIM(MID(B3399, 4, 3))," ","0"))</f>
        <v>15</v>
      </c>
      <c r="I3399" s="2" t="str">
        <f>IF(Table13456[[#This Row],[first]]="0",SUBSTITUTE(TRIM(MID(B3399, 8, 3))," ","0"),SUBSTITUTE(TRIM(MID(B3399, 7, 3))," ","0"))</f>
        <v>35</v>
      </c>
      <c r="J3399" s="2">
        <v>1</v>
      </c>
      <c r="K3399" s="2" t="str">
        <f t="shared" si="159"/>
        <v>550</v>
      </c>
      <c r="L3399" s="2" t="str">
        <f t="shared" si="160"/>
        <v>015</v>
      </c>
      <c r="M3399" s="2" t="str">
        <f t="shared" si="161"/>
        <v>035</v>
      </c>
    </row>
    <row r="3400" spans="2:13" x14ac:dyDescent="0.25">
      <c r="B3400" s="2" t="s">
        <v>4977</v>
      </c>
      <c r="C3400" s="2" t="s">
        <v>9583</v>
      </c>
      <c r="D3400" s="6" t="str">
        <f>+_xlfn.CONCAT(Table13456[[#This Row],[phase1]],Table13456[[#This Row],[phase2]],Table13456[[#This Row],[phase3]],Table13456[[#This Row],[phase4]])</f>
        <v>1550015037</v>
      </c>
      <c r="E3400" s="2" t="str">
        <f>+Table13456[[#This Row],[DESCRIPTION]]</f>
        <v>FENCE REPAIR, TYPE B, CHAIN LINK- PVC COATED GALVANIZED MESH ONLY, 7.1- 8.0’ HEIGHT</v>
      </c>
      <c r="F3400" s="2" t="str">
        <f>+LEFT(Table13456[[#This Row],[PAY ITEM]],1)</f>
        <v>0</v>
      </c>
      <c r="G3400" s="2" t="str">
        <f>IF(Table13456[[#This Row],[first]]="0",SUBSTITUTE(TRIM(MID(B3400, 2, 3))," ","0"),SUBSTITUTE(TRIM(MID(B3400, 1, 3))," ","0"))</f>
        <v>550</v>
      </c>
      <c r="H3400" s="2" t="str">
        <f>IF(Table13456[[#This Row],[first]]="0",SUBSTITUTE(TRIM(MID(B3400, 5, 3))," ","0"),SUBSTITUTE(TRIM(MID(B3400, 4, 3))," ","0"))</f>
        <v>15</v>
      </c>
      <c r="I3400" s="2" t="str">
        <f>IF(Table13456[[#This Row],[first]]="0",SUBSTITUTE(TRIM(MID(B3400, 8, 3))," ","0"),SUBSTITUTE(TRIM(MID(B3400, 7, 3))," ","0"))</f>
        <v>37</v>
      </c>
      <c r="J3400" s="2">
        <v>1</v>
      </c>
      <c r="K3400" s="2" t="str">
        <f t="shared" si="159"/>
        <v>550</v>
      </c>
      <c r="L3400" s="2" t="str">
        <f t="shared" si="160"/>
        <v>015</v>
      </c>
      <c r="M3400" s="2" t="str">
        <f t="shared" si="161"/>
        <v>037</v>
      </c>
    </row>
    <row r="3401" spans="2:13" x14ac:dyDescent="0.25">
      <c r="B3401" s="2" t="s">
        <v>4502</v>
      </c>
      <c r="C3401" s="2" t="s">
        <v>9584</v>
      </c>
      <c r="D3401" s="6" t="str">
        <f>+_xlfn.CONCAT(Table13456[[#This Row],[phase1]],Table13456[[#This Row],[phase2]],Table13456[[#This Row],[phase3]],Table13456[[#This Row],[phase4]])</f>
        <v>1550060111</v>
      </c>
      <c r="E3401" s="2" t="str">
        <f>+Table13456[[#This Row],[DESCRIPTION]]</f>
        <v>FENCE GATE, TYPE A, SINGLE, 0-6.0' OPENING</v>
      </c>
      <c r="F3401" s="2" t="str">
        <f>+LEFT(Table13456[[#This Row],[PAY ITEM]],1)</f>
        <v>0</v>
      </c>
      <c r="G3401" s="2" t="str">
        <f>IF(Table13456[[#This Row],[first]]="0",SUBSTITUTE(TRIM(MID(B3401, 2, 3))," ","0"),SUBSTITUTE(TRIM(MID(B3401, 1, 3))," ","0"))</f>
        <v>550</v>
      </c>
      <c r="H3401" s="2" t="str">
        <f>IF(Table13456[[#This Row],[first]]="0",SUBSTITUTE(TRIM(MID(B3401, 5, 3))," ","0"),SUBSTITUTE(TRIM(MID(B3401, 4, 3))," ","0"))</f>
        <v>60</v>
      </c>
      <c r="I3401" s="2" t="str">
        <f>IF(Table13456[[#This Row],[first]]="0",SUBSTITUTE(TRIM(MID(B3401, 8, 3))," ","0"),SUBSTITUTE(TRIM(MID(B3401, 7, 3))," ","0"))</f>
        <v>111</v>
      </c>
      <c r="J3401" s="2">
        <v>1</v>
      </c>
      <c r="K3401" s="2" t="str">
        <f t="shared" si="159"/>
        <v>550</v>
      </c>
      <c r="L3401" s="2" t="str">
        <f t="shared" si="160"/>
        <v>060</v>
      </c>
      <c r="M3401" s="2" t="str">
        <f t="shared" si="161"/>
        <v>111</v>
      </c>
    </row>
    <row r="3402" spans="2:13" x14ac:dyDescent="0.25">
      <c r="B3402" s="2" t="s">
        <v>1820</v>
      </c>
      <c r="C3402" s="2" t="s">
        <v>1821</v>
      </c>
      <c r="D3402" s="6" t="str">
        <f>+_xlfn.CONCAT(Table13456[[#This Row],[phase1]],Table13456[[#This Row],[phase2]],Table13456[[#This Row],[phase3]],Table13456[[#This Row],[phase4]])</f>
        <v>1550060112</v>
      </c>
      <c r="E3402" s="2" t="str">
        <f>+Table13456[[#This Row],[DESCRIPTION]]</f>
        <v>FENCE GATE, TYPE A, SINGLE, 6.1-12.0' OPENING</v>
      </c>
      <c r="F3402" s="2" t="str">
        <f>+LEFT(Table13456[[#This Row],[PAY ITEM]],1)</f>
        <v>0</v>
      </c>
      <c r="G3402" s="2" t="str">
        <f>IF(Table13456[[#This Row],[first]]="0",SUBSTITUTE(TRIM(MID(B3402, 2, 3))," ","0"),SUBSTITUTE(TRIM(MID(B3402, 1, 3))," ","0"))</f>
        <v>550</v>
      </c>
      <c r="H3402" s="2" t="str">
        <f>IF(Table13456[[#This Row],[first]]="0",SUBSTITUTE(TRIM(MID(B3402, 5, 3))," ","0"),SUBSTITUTE(TRIM(MID(B3402, 4, 3))," ","0"))</f>
        <v>60</v>
      </c>
      <c r="I3402" s="2" t="str">
        <f>IF(Table13456[[#This Row],[first]]="0",SUBSTITUTE(TRIM(MID(B3402, 8, 3))," ","0"),SUBSTITUTE(TRIM(MID(B3402, 7, 3))," ","0"))</f>
        <v>112</v>
      </c>
      <c r="J3402" s="2">
        <v>1</v>
      </c>
      <c r="K3402" s="2" t="str">
        <f t="shared" si="159"/>
        <v>550</v>
      </c>
      <c r="L3402" s="2" t="str">
        <f t="shared" si="160"/>
        <v>060</v>
      </c>
      <c r="M3402" s="2" t="str">
        <f t="shared" si="161"/>
        <v>112</v>
      </c>
    </row>
    <row r="3403" spans="2:13" x14ac:dyDescent="0.25">
      <c r="B3403" s="2" t="s">
        <v>1822</v>
      </c>
      <c r="C3403" s="2" t="s">
        <v>1823</v>
      </c>
      <c r="D3403" s="6" t="str">
        <f>+_xlfn.CONCAT(Table13456[[#This Row],[phase1]],Table13456[[#This Row],[phase2]],Table13456[[#This Row],[phase3]],Table13456[[#This Row],[phase4]])</f>
        <v>1550060122</v>
      </c>
      <c r="E3403" s="2" t="str">
        <f>+Table13456[[#This Row],[DESCRIPTION]]</f>
        <v>FENCE GATE, TYPE A, DOUBLE, 6.1-12.0' OPENING</v>
      </c>
      <c r="F3403" s="2" t="str">
        <f>+LEFT(Table13456[[#This Row],[PAY ITEM]],1)</f>
        <v>0</v>
      </c>
      <c r="G3403" s="2" t="str">
        <f>IF(Table13456[[#This Row],[first]]="0",SUBSTITUTE(TRIM(MID(B3403, 2, 3))," ","0"),SUBSTITUTE(TRIM(MID(B3403, 1, 3))," ","0"))</f>
        <v>550</v>
      </c>
      <c r="H3403" s="2" t="str">
        <f>IF(Table13456[[#This Row],[first]]="0",SUBSTITUTE(TRIM(MID(B3403, 5, 3))," ","0"),SUBSTITUTE(TRIM(MID(B3403, 4, 3))," ","0"))</f>
        <v>60</v>
      </c>
      <c r="I3403" s="2" t="str">
        <f>IF(Table13456[[#This Row],[first]]="0",SUBSTITUTE(TRIM(MID(B3403, 8, 3))," ","0"),SUBSTITUTE(TRIM(MID(B3403, 7, 3))," ","0"))</f>
        <v>122</v>
      </c>
      <c r="J3403" s="2">
        <v>1</v>
      </c>
      <c r="K3403" s="2" t="str">
        <f t="shared" si="159"/>
        <v>550</v>
      </c>
      <c r="L3403" s="2" t="str">
        <f t="shared" si="160"/>
        <v>060</v>
      </c>
      <c r="M3403" s="2" t="str">
        <f t="shared" si="161"/>
        <v>122</v>
      </c>
    </row>
    <row r="3404" spans="2:13" x14ac:dyDescent="0.25">
      <c r="B3404" s="2" t="s">
        <v>1824</v>
      </c>
      <c r="C3404" s="2" t="s">
        <v>1825</v>
      </c>
      <c r="D3404" s="6" t="str">
        <f>+_xlfn.CONCAT(Table13456[[#This Row],[phase1]],Table13456[[#This Row],[phase2]],Table13456[[#This Row],[phase3]],Table13456[[#This Row],[phase4]])</f>
        <v>1550060123</v>
      </c>
      <c r="E3404" s="2" t="str">
        <f>+Table13456[[#This Row],[DESCRIPTION]]</f>
        <v>FENCE GATE, TYPE A, DOUBLE, 12.1-18.0' OPENING</v>
      </c>
      <c r="F3404" s="2" t="str">
        <f>+LEFT(Table13456[[#This Row],[PAY ITEM]],1)</f>
        <v>0</v>
      </c>
      <c r="G3404" s="2" t="str">
        <f>IF(Table13456[[#This Row],[first]]="0",SUBSTITUTE(TRIM(MID(B3404, 2, 3))," ","0"),SUBSTITUTE(TRIM(MID(B3404, 1, 3))," ","0"))</f>
        <v>550</v>
      </c>
      <c r="H3404" s="2" t="str">
        <f>IF(Table13456[[#This Row],[first]]="0",SUBSTITUTE(TRIM(MID(B3404, 5, 3))," ","0"),SUBSTITUTE(TRIM(MID(B3404, 4, 3))," ","0"))</f>
        <v>60</v>
      </c>
      <c r="I3404" s="2" t="str">
        <f>IF(Table13456[[#This Row],[first]]="0",SUBSTITUTE(TRIM(MID(B3404, 8, 3))," ","0"),SUBSTITUTE(TRIM(MID(B3404, 7, 3))," ","0"))</f>
        <v>123</v>
      </c>
      <c r="J3404" s="2">
        <v>1</v>
      </c>
      <c r="K3404" s="2" t="str">
        <f t="shared" si="159"/>
        <v>550</v>
      </c>
      <c r="L3404" s="2" t="str">
        <f t="shared" si="160"/>
        <v>060</v>
      </c>
      <c r="M3404" s="2" t="str">
        <f t="shared" si="161"/>
        <v>123</v>
      </c>
    </row>
    <row r="3405" spans="2:13" x14ac:dyDescent="0.25">
      <c r="B3405" s="2" t="s">
        <v>1826</v>
      </c>
      <c r="C3405" s="2" t="s">
        <v>1827</v>
      </c>
      <c r="D3405" s="6" t="str">
        <f>+_xlfn.CONCAT(Table13456[[#This Row],[phase1]],Table13456[[#This Row],[phase2]],Table13456[[#This Row],[phase3]],Table13456[[#This Row],[phase4]])</f>
        <v>1550060124</v>
      </c>
      <c r="E3405" s="2" t="str">
        <f>+Table13456[[#This Row],[DESCRIPTION]]</f>
        <v>FENCE GATE, TYPE A, DOUBLE, 18.1-20.0' OPENING</v>
      </c>
      <c r="F3405" s="2" t="str">
        <f>+LEFT(Table13456[[#This Row],[PAY ITEM]],1)</f>
        <v>0</v>
      </c>
      <c r="G3405" s="2" t="str">
        <f>IF(Table13456[[#This Row],[first]]="0",SUBSTITUTE(TRIM(MID(B3405, 2, 3))," ","0"),SUBSTITUTE(TRIM(MID(B3405, 1, 3))," ","0"))</f>
        <v>550</v>
      </c>
      <c r="H3405" s="2" t="str">
        <f>IF(Table13456[[#This Row],[first]]="0",SUBSTITUTE(TRIM(MID(B3405, 5, 3))," ","0"),SUBSTITUTE(TRIM(MID(B3405, 4, 3))," ","0"))</f>
        <v>60</v>
      </c>
      <c r="I3405" s="2" t="str">
        <f>IF(Table13456[[#This Row],[first]]="0",SUBSTITUTE(TRIM(MID(B3405, 8, 3))," ","0"),SUBSTITUTE(TRIM(MID(B3405, 7, 3))," ","0"))</f>
        <v>124</v>
      </c>
      <c r="J3405" s="2">
        <v>1</v>
      </c>
      <c r="K3405" s="2" t="str">
        <f t="shared" si="159"/>
        <v>550</v>
      </c>
      <c r="L3405" s="2" t="str">
        <f t="shared" si="160"/>
        <v>060</v>
      </c>
      <c r="M3405" s="2" t="str">
        <f t="shared" si="161"/>
        <v>124</v>
      </c>
    </row>
    <row r="3406" spans="2:13" x14ac:dyDescent="0.25">
      <c r="B3406" s="2" t="s">
        <v>4503</v>
      </c>
      <c r="C3406" s="2" t="s">
        <v>9585</v>
      </c>
      <c r="D3406" s="6" t="str">
        <f>+_xlfn.CONCAT(Table13456[[#This Row],[phase1]],Table13456[[#This Row],[phase2]],Table13456[[#This Row],[phase3]],Table13456[[#This Row],[phase4]])</f>
        <v>1550060125</v>
      </c>
      <c r="E3406" s="2" t="str">
        <f>+Table13456[[#This Row],[DESCRIPTION]]</f>
        <v>FENCE GATE, TYPE A, DOUBLE, 20.1-24.0' OPENING</v>
      </c>
      <c r="F3406" s="2" t="str">
        <f>+LEFT(Table13456[[#This Row],[PAY ITEM]],1)</f>
        <v>0</v>
      </c>
      <c r="G3406" s="2" t="str">
        <f>IF(Table13456[[#This Row],[first]]="0",SUBSTITUTE(TRIM(MID(B3406, 2, 3))," ","0"),SUBSTITUTE(TRIM(MID(B3406, 1, 3))," ","0"))</f>
        <v>550</v>
      </c>
      <c r="H3406" s="2" t="str">
        <f>IF(Table13456[[#This Row],[first]]="0",SUBSTITUTE(TRIM(MID(B3406, 5, 3))," ","0"),SUBSTITUTE(TRIM(MID(B3406, 4, 3))," ","0"))</f>
        <v>60</v>
      </c>
      <c r="I3406" s="2" t="str">
        <f>IF(Table13456[[#This Row],[first]]="0",SUBSTITUTE(TRIM(MID(B3406, 8, 3))," ","0"),SUBSTITUTE(TRIM(MID(B3406, 7, 3))," ","0"))</f>
        <v>125</v>
      </c>
      <c r="J3406" s="2">
        <v>1</v>
      </c>
      <c r="K3406" s="2" t="str">
        <f t="shared" si="159"/>
        <v>550</v>
      </c>
      <c r="L3406" s="2" t="str">
        <f t="shared" si="160"/>
        <v>060</v>
      </c>
      <c r="M3406" s="2" t="str">
        <f t="shared" si="161"/>
        <v>125</v>
      </c>
    </row>
    <row r="3407" spans="2:13" x14ac:dyDescent="0.25">
      <c r="B3407" s="2" t="s">
        <v>1828</v>
      </c>
      <c r="C3407" s="2" t="s">
        <v>1829</v>
      </c>
      <c r="D3407" s="6" t="str">
        <f>+_xlfn.CONCAT(Table13456[[#This Row],[phase1]],Table13456[[#This Row],[phase2]],Table13456[[#This Row],[phase3]],Table13456[[#This Row],[phase4]])</f>
        <v>1550060126</v>
      </c>
      <c r="E3407" s="2" t="str">
        <f>+Table13456[[#This Row],[DESCRIPTION]]</f>
        <v>FENCE GATE, TYPE A, DOUBLE, 24.1-30.0' OPENING</v>
      </c>
      <c r="F3407" s="2" t="str">
        <f>+LEFT(Table13456[[#This Row],[PAY ITEM]],1)</f>
        <v>0</v>
      </c>
      <c r="G3407" s="2" t="str">
        <f>IF(Table13456[[#This Row],[first]]="0",SUBSTITUTE(TRIM(MID(B3407, 2, 3))," ","0"),SUBSTITUTE(TRIM(MID(B3407, 1, 3))," ","0"))</f>
        <v>550</v>
      </c>
      <c r="H3407" s="2" t="str">
        <f>IF(Table13456[[#This Row],[first]]="0",SUBSTITUTE(TRIM(MID(B3407, 5, 3))," ","0"),SUBSTITUTE(TRIM(MID(B3407, 4, 3))," ","0"))</f>
        <v>60</v>
      </c>
      <c r="I3407" s="2" t="str">
        <f>IF(Table13456[[#This Row],[first]]="0",SUBSTITUTE(TRIM(MID(B3407, 8, 3))," ","0"),SUBSTITUTE(TRIM(MID(B3407, 7, 3))," ","0"))</f>
        <v>126</v>
      </c>
      <c r="J3407" s="2">
        <v>1</v>
      </c>
      <c r="K3407" s="2" t="str">
        <f t="shared" si="159"/>
        <v>550</v>
      </c>
      <c r="L3407" s="2" t="str">
        <f t="shared" si="160"/>
        <v>060</v>
      </c>
      <c r="M3407" s="2" t="str">
        <f t="shared" si="161"/>
        <v>126</v>
      </c>
    </row>
    <row r="3408" spans="2:13" x14ac:dyDescent="0.25">
      <c r="B3408" s="2" t="s">
        <v>9586</v>
      </c>
      <c r="C3408" s="2" t="s">
        <v>9587</v>
      </c>
      <c r="D3408" s="6" t="str">
        <f>+_xlfn.CONCAT(Table13456[[#This Row],[phase1]],Table13456[[#This Row],[phase2]],Table13456[[#This Row],[phase3]],Table13456[[#This Row],[phase4]])</f>
        <v>1550060127</v>
      </c>
      <c r="E3408" s="2" t="str">
        <f>+Table13456[[#This Row],[DESCRIPTION]]</f>
        <v>FENCE GATE, TYPE A, DOUBLE, GREATER THAN 30' OPENNING</v>
      </c>
      <c r="F3408" s="2" t="str">
        <f>+LEFT(Table13456[[#This Row],[PAY ITEM]],1)</f>
        <v>0</v>
      </c>
      <c r="G3408" s="2" t="str">
        <f>IF(Table13456[[#This Row],[first]]="0",SUBSTITUTE(TRIM(MID(B3408, 2, 3))," ","0"),SUBSTITUTE(TRIM(MID(B3408, 1, 3))," ","0"))</f>
        <v>550</v>
      </c>
      <c r="H3408" s="2" t="str">
        <f>IF(Table13456[[#This Row],[first]]="0",SUBSTITUTE(TRIM(MID(B3408, 5, 3))," ","0"),SUBSTITUTE(TRIM(MID(B3408, 4, 3))," ","0"))</f>
        <v>60</v>
      </c>
      <c r="I3408" s="2" t="str">
        <f>IF(Table13456[[#This Row],[first]]="0",SUBSTITUTE(TRIM(MID(B3408, 8, 3))," ","0"),SUBSTITUTE(TRIM(MID(B3408, 7, 3))," ","0"))</f>
        <v>127</v>
      </c>
      <c r="J3408" s="2">
        <v>1</v>
      </c>
      <c r="K3408" s="2" t="str">
        <f t="shared" si="159"/>
        <v>550</v>
      </c>
      <c r="L3408" s="2" t="str">
        <f t="shared" si="160"/>
        <v>060</v>
      </c>
      <c r="M3408" s="2" t="str">
        <f t="shared" si="161"/>
        <v>127</v>
      </c>
    </row>
    <row r="3409" spans="2:13" x14ac:dyDescent="0.25">
      <c r="B3409" s="2" t="s">
        <v>1830</v>
      </c>
      <c r="C3409" s="2" t="s">
        <v>1831</v>
      </c>
      <c r="D3409" s="6" t="str">
        <f>+_xlfn.CONCAT(Table13456[[#This Row],[phase1]],Table13456[[#This Row],[phase2]],Table13456[[#This Row],[phase3]],Table13456[[#This Row],[phase4]])</f>
        <v>1550060132</v>
      </c>
      <c r="E3409" s="2" t="str">
        <f>+Table13456[[#This Row],[DESCRIPTION]]</f>
        <v>FENCE GATE, TYPE A, SLIDING/CANTILEVER, 6.1-12.0' OPENING</v>
      </c>
      <c r="F3409" s="2" t="str">
        <f>+LEFT(Table13456[[#This Row],[PAY ITEM]],1)</f>
        <v>0</v>
      </c>
      <c r="G3409" s="2" t="str">
        <f>IF(Table13456[[#This Row],[first]]="0",SUBSTITUTE(TRIM(MID(B3409, 2, 3))," ","0"),SUBSTITUTE(TRIM(MID(B3409, 1, 3))," ","0"))</f>
        <v>550</v>
      </c>
      <c r="H3409" s="2" t="str">
        <f>IF(Table13456[[#This Row],[first]]="0",SUBSTITUTE(TRIM(MID(B3409, 5, 3))," ","0"),SUBSTITUTE(TRIM(MID(B3409, 4, 3))," ","0"))</f>
        <v>60</v>
      </c>
      <c r="I3409" s="2" t="str">
        <f>IF(Table13456[[#This Row],[first]]="0",SUBSTITUTE(TRIM(MID(B3409, 8, 3))," ","0"),SUBSTITUTE(TRIM(MID(B3409, 7, 3))," ","0"))</f>
        <v>132</v>
      </c>
      <c r="J3409" s="2">
        <v>1</v>
      </c>
      <c r="K3409" s="2" t="str">
        <f t="shared" si="159"/>
        <v>550</v>
      </c>
      <c r="L3409" s="2" t="str">
        <f t="shared" si="160"/>
        <v>060</v>
      </c>
      <c r="M3409" s="2" t="str">
        <f t="shared" si="161"/>
        <v>132</v>
      </c>
    </row>
    <row r="3410" spans="2:13" x14ac:dyDescent="0.25">
      <c r="B3410" s="2" t="s">
        <v>4504</v>
      </c>
      <c r="C3410" s="2" t="s">
        <v>9588</v>
      </c>
      <c r="D3410" s="6" t="str">
        <f>+_xlfn.CONCAT(Table13456[[#This Row],[phase1]],Table13456[[#This Row],[phase2]],Table13456[[#This Row],[phase3]],Table13456[[#This Row],[phase4]])</f>
        <v>1550060133</v>
      </c>
      <c r="E3410" s="2" t="str">
        <f>+Table13456[[#This Row],[DESCRIPTION]]</f>
        <v>FENCE GATE, TYPE A, SLIDING/CANTILEVER, 12.1-18.0' OPENING</v>
      </c>
      <c r="F3410" s="2" t="str">
        <f>+LEFT(Table13456[[#This Row],[PAY ITEM]],1)</f>
        <v>0</v>
      </c>
      <c r="G3410" s="2" t="str">
        <f>IF(Table13456[[#This Row],[first]]="0",SUBSTITUTE(TRIM(MID(B3410, 2, 3))," ","0"),SUBSTITUTE(TRIM(MID(B3410, 1, 3))," ","0"))</f>
        <v>550</v>
      </c>
      <c r="H3410" s="2" t="str">
        <f>IF(Table13456[[#This Row],[first]]="0",SUBSTITUTE(TRIM(MID(B3410, 5, 3))," ","0"),SUBSTITUTE(TRIM(MID(B3410, 4, 3))," ","0"))</f>
        <v>60</v>
      </c>
      <c r="I3410" s="2" t="str">
        <f>IF(Table13456[[#This Row],[first]]="0",SUBSTITUTE(TRIM(MID(B3410, 8, 3))," ","0"),SUBSTITUTE(TRIM(MID(B3410, 7, 3))," ","0"))</f>
        <v>133</v>
      </c>
      <c r="J3410" s="2">
        <v>1</v>
      </c>
      <c r="K3410" s="2" t="str">
        <f t="shared" si="159"/>
        <v>550</v>
      </c>
      <c r="L3410" s="2" t="str">
        <f t="shared" si="160"/>
        <v>060</v>
      </c>
      <c r="M3410" s="2" t="str">
        <f t="shared" si="161"/>
        <v>133</v>
      </c>
    </row>
    <row r="3411" spans="2:13" x14ac:dyDescent="0.25">
      <c r="B3411" s="2" t="s">
        <v>4505</v>
      </c>
      <c r="C3411" s="2" t="s">
        <v>9589</v>
      </c>
      <c r="D3411" s="6" t="str">
        <f>+_xlfn.CONCAT(Table13456[[#This Row],[phase1]],Table13456[[#This Row],[phase2]],Table13456[[#This Row],[phase3]],Table13456[[#This Row],[phase4]])</f>
        <v>1550060134</v>
      </c>
      <c r="E3411" s="2" t="str">
        <f>+Table13456[[#This Row],[DESCRIPTION]]</f>
        <v>FENCE GATE, TYPE A, SLIDING/CANTILEVER, 18.1-20.0' OPENING</v>
      </c>
      <c r="F3411" s="2" t="str">
        <f>+LEFT(Table13456[[#This Row],[PAY ITEM]],1)</f>
        <v>0</v>
      </c>
      <c r="G3411" s="2" t="str">
        <f>IF(Table13456[[#This Row],[first]]="0",SUBSTITUTE(TRIM(MID(B3411, 2, 3))," ","0"),SUBSTITUTE(TRIM(MID(B3411, 1, 3))," ","0"))</f>
        <v>550</v>
      </c>
      <c r="H3411" s="2" t="str">
        <f>IF(Table13456[[#This Row],[first]]="0",SUBSTITUTE(TRIM(MID(B3411, 5, 3))," ","0"),SUBSTITUTE(TRIM(MID(B3411, 4, 3))," ","0"))</f>
        <v>60</v>
      </c>
      <c r="I3411" s="2" t="str">
        <f>IF(Table13456[[#This Row],[first]]="0",SUBSTITUTE(TRIM(MID(B3411, 8, 3))," ","0"),SUBSTITUTE(TRIM(MID(B3411, 7, 3))," ","0"))</f>
        <v>134</v>
      </c>
      <c r="J3411" s="2">
        <v>1</v>
      </c>
      <c r="K3411" s="2" t="str">
        <f t="shared" si="159"/>
        <v>550</v>
      </c>
      <c r="L3411" s="2" t="str">
        <f t="shared" si="160"/>
        <v>060</v>
      </c>
      <c r="M3411" s="2" t="str">
        <f t="shared" si="161"/>
        <v>134</v>
      </c>
    </row>
    <row r="3412" spans="2:13" x14ac:dyDescent="0.25">
      <c r="B3412" s="2" t="s">
        <v>4696</v>
      </c>
      <c r="C3412" s="2" t="s">
        <v>9590</v>
      </c>
      <c r="D3412" s="6" t="str">
        <f>+_xlfn.CONCAT(Table13456[[#This Row],[phase1]],Table13456[[#This Row],[phase2]],Table13456[[#This Row],[phase3]],Table13456[[#This Row],[phase4]])</f>
        <v>1550060135</v>
      </c>
      <c r="E3412" s="2" t="str">
        <f>+Table13456[[#This Row],[DESCRIPTION]]</f>
        <v>FENCE GATE, TYPE A, SLIDING/CANTILEVER, 20.1-24.0' OPENING</v>
      </c>
      <c r="F3412" s="2" t="str">
        <f>+LEFT(Table13456[[#This Row],[PAY ITEM]],1)</f>
        <v>0</v>
      </c>
      <c r="G3412" s="2" t="str">
        <f>IF(Table13456[[#This Row],[first]]="0",SUBSTITUTE(TRIM(MID(B3412, 2, 3))," ","0"),SUBSTITUTE(TRIM(MID(B3412, 1, 3))," ","0"))</f>
        <v>550</v>
      </c>
      <c r="H3412" s="2" t="str">
        <f>IF(Table13456[[#This Row],[first]]="0",SUBSTITUTE(TRIM(MID(B3412, 5, 3))," ","0"),SUBSTITUTE(TRIM(MID(B3412, 4, 3))," ","0"))</f>
        <v>60</v>
      </c>
      <c r="I3412" s="2" t="str">
        <f>IF(Table13456[[#This Row],[first]]="0",SUBSTITUTE(TRIM(MID(B3412, 8, 3))," ","0"),SUBSTITUTE(TRIM(MID(B3412, 7, 3))," ","0"))</f>
        <v>135</v>
      </c>
      <c r="J3412" s="2">
        <v>1</v>
      </c>
      <c r="K3412" s="2" t="str">
        <f t="shared" si="159"/>
        <v>550</v>
      </c>
      <c r="L3412" s="2" t="str">
        <f t="shared" si="160"/>
        <v>060</v>
      </c>
      <c r="M3412" s="2" t="str">
        <f t="shared" si="161"/>
        <v>135</v>
      </c>
    </row>
    <row r="3413" spans="2:13" x14ac:dyDescent="0.25">
      <c r="B3413" s="2" t="s">
        <v>1832</v>
      </c>
      <c r="C3413" s="2" t="s">
        <v>1833</v>
      </c>
      <c r="D3413" s="6" t="str">
        <f>+_xlfn.CONCAT(Table13456[[#This Row],[phase1]],Table13456[[#This Row],[phase2]],Table13456[[#This Row],[phase3]],Table13456[[#This Row],[phase4]])</f>
        <v>1550060211</v>
      </c>
      <c r="E3413" s="2" t="str">
        <f>+Table13456[[#This Row],[DESCRIPTION]]</f>
        <v>FENCE GATE, TYPE B, SINGLE,  0- 6.0' OPENING</v>
      </c>
      <c r="F3413" s="2" t="str">
        <f>+LEFT(Table13456[[#This Row],[PAY ITEM]],1)</f>
        <v>0</v>
      </c>
      <c r="G3413" s="2" t="str">
        <f>IF(Table13456[[#This Row],[first]]="0",SUBSTITUTE(TRIM(MID(B3413, 2, 3))," ","0"),SUBSTITUTE(TRIM(MID(B3413, 1, 3))," ","0"))</f>
        <v>550</v>
      </c>
      <c r="H3413" s="2" t="str">
        <f>IF(Table13456[[#This Row],[first]]="0",SUBSTITUTE(TRIM(MID(B3413, 5, 3))," ","0"),SUBSTITUTE(TRIM(MID(B3413, 4, 3))," ","0"))</f>
        <v>60</v>
      </c>
      <c r="I3413" s="2" t="str">
        <f>IF(Table13456[[#This Row],[first]]="0",SUBSTITUTE(TRIM(MID(B3413, 8, 3))," ","0"),SUBSTITUTE(TRIM(MID(B3413, 7, 3))," ","0"))</f>
        <v>211</v>
      </c>
      <c r="J3413" s="2">
        <v>1</v>
      </c>
      <c r="K3413" s="2" t="str">
        <f t="shared" si="159"/>
        <v>550</v>
      </c>
      <c r="L3413" s="2" t="str">
        <f t="shared" si="160"/>
        <v>060</v>
      </c>
      <c r="M3413" s="2" t="str">
        <f t="shared" si="161"/>
        <v>211</v>
      </c>
    </row>
    <row r="3414" spans="2:13" x14ac:dyDescent="0.25">
      <c r="B3414" s="2" t="s">
        <v>1834</v>
      </c>
      <c r="C3414" s="2" t="s">
        <v>1835</v>
      </c>
      <c r="D3414" s="6" t="str">
        <f>+_xlfn.CONCAT(Table13456[[#This Row],[phase1]],Table13456[[#This Row],[phase2]],Table13456[[#This Row],[phase3]],Table13456[[#This Row],[phase4]])</f>
        <v>1550060212</v>
      </c>
      <c r="E3414" s="2" t="str">
        <f>+Table13456[[#This Row],[DESCRIPTION]]</f>
        <v>FENCE GATE, TYPE B, SINGLE,  6.1 - 12.0' OPENING</v>
      </c>
      <c r="F3414" s="2" t="str">
        <f>+LEFT(Table13456[[#This Row],[PAY ITEM]],1)</f>
        <v>0</v>
      </c>
      <c r="G3414" s="2" t="str">
        <f>IF(Table13456[[#This Row],[first]]="0",SUBSTITUTE(TRIM(MID(B3414, 2, 3))," ","0"),SUBSTITUTE(TRIM(MID(B3414, 1, 3))," ","0"))</f>
        <v>550</v>
      </c>
      <c r="H3414" s="2" t="str">
        <f>IF(Table13456[[#This Row],[first]]="0",SUBSTITUTE(TRIM(MID(B3414, 5, 3))," ","0"),SUBSTITUTE(TRIM(MID(B3414, 4, 3))," ","0"))</f>
        <v>60</v>
      </c>
      <c r="I3414" s="2" t="str">
        <f>IF(Table13456[[#This Row],[first]]="0",SUBSTITUTE(TRIM(MID(B3414, 8, 3))," ","0"),SUBSTITUTE(TRIM(MID(B3414, 7, 3))," ","0"))</f>
        <v>212</v>
      </c>
      <c r="J3414" s="2">
        <v>1</v>
      </c>
      <c r="K3414" s="2" t="str">
        <f t="shared" si="159"/>
        <v>550</v>
      </c>
      <c r="L3414" s="2" t="str">
        <f t="shared" si="160"/>
        <v>060</v>
      </c>
      <c r="M3414" s="2" t="str">
        <f t="shared" si="161"/>
        <v>212</v>
      </c>
    </row>
    <row r="3415" spans="2:13" x14ac:dyDescent="0.25">
      <c r="B3415" s="2" t="s">
        <v>1836</v>
      </c>
      <c r="C3415" s="2" t="s">
        <v>1837</v>
      </c>
      <c r="D3415" s="6" t="str">
        <f>+_xlfn.CONCAT(Table13456[[#This Row],[phase1]],Table13456[[#This Row],[phase2]],Table13456[[#This Row],[phase3]],Table13456[[#This Row],[phase4]])</f>
        <v>1550060213</v>
      </c>
      <c r="E3415" s="2" t="str">
        <f>+Table13456[[#This Row],[DESCRIPTION]]</f>
        <v>FENCE GATE, TYPE B, SINGLE, 12.1-18.0' OPENING</v>
      </c>
      <c r="F3415" s="2" t="str">
        <f>+LEFT(Table13456[[#This Row],[PAY ITEM]],1)</f>
        <v>0</v>
      </c>
      <c r="G3415" s="2" t="str">
        <f>IF(Table13456[[#This Row],[first]]="0",SUBSTITUTE(TRIM(MID(B3415, 2, 3))," ","0"),SUBSTITUTE(TRIM(MID(B3415, 1, 3))," ","0"))</f>
        <v>550</v>
      </c>
      <c r="H3415" s="2" t="str">
        <f>IF(Table13456[[#This Row],[first]]="0",SUBSTITUTE(TRIM(MID(B3415, 5, 3))," ","0"),SUBSTITUTE(TRIM(MID(B3415, 4, 3))," ","0"))</f>
        <v>60</v>
      </c>
      <c r="I3415" s="2" t="str">
        <f>IF(Table13456[[#This Row],[first]]="0",SUBSTITUTE(TRIM(MID(B3415, 8, 3))," ","0"),SUBSTITUTE(TRIM(MID(B3415, 7, 3))," ","0"))</f>
        <v>213</v>
      </c>
      <c r="J3415" s="2">
        <v>1</v>
      </c>
      <c r="K3415" s="2" t="str">
        <f t="shared" si="159"/>
        <v>550</v>
      </c>
      <c r="L3415" s="2" t="str">
        <f t="shared" si="160"/>
        <v>060</v>
      </c>
      <c r="M3415" s="2" t="str">
        <f t="shared" si="161"/>
        <v>213</v>
      </c>
    </row>
    <row r="3416" spans="2:13" x14ac:dyDescent="0.25">
      <c r="B3416" s="2" t="s">
        <v>1838</v>
      </c>
      <c r="C3416" s="2" t="s">
        <v>1839</v>
      </c>
      <c r="D3416" s="6" t="str">
        <f>+_xlfn.CONCAT(Table13456[[#This Row],[phase1]],Table13456[[#This Row],[phase2]],Table13456[[#This Row],[phase3]],Table13456[[#This Row],[phase4]])</f>
        <v>1550060214</v>
      </c>
      <c r="E3416" s="2" t="str">
        <f>+Table13456[[#This Row],[DESCRIPTION]]</f>
        <v>FENCE GATE, TYPE B, SINGLE, 18.1-20.0' OPENING</v>
      </c>
      <c r="F3416" s="2" t="str">
        <f>+LEFT(Table13456[[#This Row],[PAY ITEM]],1)</f>
        <v>0</v>
      </c>
      <c r="G3416" s="2" t="str">
        <f>IF(Table13456[[#This Row],[first]]="0",SUBSTITUTE(TRIM(MID(B3416, 2, 3))," ","0"),SUBSTITUTE(TRIM(MID(B3416, 1, 3))," ","0"))</f>
        <v>550</v>
      </c>
      <c r="H3416" s="2" t="str">
        <f>IF(Table13456[[#This Row],[first]]="0",SUBSTITUTE(TRIM(MID(B3416, 5, 3))," ","0"),SUBSTITUTE(TRIM(MID(B3416, 4, 3))," ","0"))</f>
        <v>60</v>
      </c>
      <c r="I3416" s="2" t="str">
        <f>IF(Table13456[[#This Row],[first]]="0",SUBSTITUTE(TRIM(MID(B3416, 8, 3))," ","0"),SUBSTITUTE(TRIM(MID(B3416, 7, 3))," ","0"))</f>
        <v>214</v>
      </c>
      <c r="J3416" s="2">
        <v>1</v>
      </c>
      <c r="K3416" s="2" t="str">
        <f t="shared" si="159"/>
        <v>550</v>
      </c>
      <c r="L3416" s="2" t="str">
        <f t="shared" si="160"/>
        <v>060</v>
      </c>
      <c r="M3416" s="2" t="str">
        <f t="shared" si="161"/>
        <v>214</v>
      </c>
    </row>
    <row r="3417" spans="2:13" x14ac:dyDescent="0.25">
      <c r="B3417" s="2" t="s">
        <v>1840</v>
      </c>
      <c r="C3417" s="2" t="s">
        <v>1841</v>
      </c>
      <c r="D3417" s="6" t="str">
        <f>+_xlfn.CONCAT(Table13456[[#This Row],[phase1]],Table13456[[#This Row],[phase2]],Table13456[[#This Row],[phase3]],Table13456[[#This Row],[phase4]])</f>
        <v>1550060215</v>
      </c>
      <c r="E3417" s="2" t="str">
        <f>+Table13456[[#This Row],[DESCRIPTION]]</f>
        <v>FENCE GATE, TYPE B, SINGLE, 20.1-24.0' OPENING</v>
      </c>
      <c r="F3417" s="2" t="str">
        <f>+LEFT(Table13456[[#This Row],[PAY ITEM]],1)</f>
        <v>0</v>
      </c>
      <c r="G3417" s="2" t="str">
        <f>IF(Table13456[[#This Row],[first]]="0",SUBSTITUTE(TRIM(MID(B3417, 2, 3))," ","0"),SUBSTITUTE(TRIM(MID(B3417, 1, 3))," ","0"))</f>
        <v>550</v>
      </c>
      <c r="H3417" s="2" t="str">
        <f>IF(Table13456[[#This Row],[first]]="0",SUBSTITUTE(TRIM(MID(B3417, 5, 3))," ","0"),SUBSTITUTE(TRIM(MID(B3417, 4, 3))," ","0"))</f>
        <v>60</v>
      </c>
      <c r="I3417" s="2" t="str">
        <f>IF(Table13456[[#This Row],[first]]="0",SUBSTITUTE(TRIM(MID(B3417, 8, 3))," ","0"),SUBSTITUTE(TRIM(MID(B3417, 7, 3))," ","0"))</f>
        <v>215</v>
      </c>
      <c r="J3417" s="2">
        <v>1</v>
      </c>
      <c r="K3417" s="2" t="str">
        <f t="shared" si="159"/>
        <v>550</v>
      </c>
      <c r="L3417" s="2" t="str">
        <f t="shared" si="160"/>
        <v>060</v>
      </c>
      <c r="M3417" s="2" t="str">
        <f t="shared" si="161"/>
        <v>215</v>
      </c>
    </row>
    <row r="3418" spans="2:13" x14ac:dyDescent="0.25">
      <c r="B3418" s="2" t="s">
        <v>1842</v>
      </c>
      <c r="C3418" s="2" t="s">
        <v>1843</v>
      </c>
      <c r="D3418" s="6" t="str">
        <f>+_xlfn.CONCAT(Table13456[[#This Row],[phase1]],Table13456[[#This Row],[phase2]],Table13456[[#This Row],[phase3]],Table13456[[#This Row],[phase4]])</f>
        <v>1550060221</v>
      </c>
      <c r="E3418" s="2" t="str">
        <f>+Table13456[[#This Row],[DESCRIPTION]]</f>
        <v>FENCE GATE, TYPE B, DOUBLE, 0-6.0' OPENING</v>
      </c>
      <c r="F3418" s="2" t="str">
        <f>+LEFT(Table13456[[#This Row],[PAY ITEM]],1)</f>
        <v>0</v>
      </c>
      <c r="G3418" s="2" t="str">
        <f>IF(Table13456[[#This Row],[first]]="0",SUBSTITUTE(TRIM(MID(B3418, 2, 3))," ","0"),SUBSTITUTE(TRIM(MID(B3418, 1, 3))," ","0"))</f>
        <v>550</v>
      </c>
      <c r="H3418" s="2" t="str">
        <f>IF(Table13456[[#This Row],[first]]="0",SUBSTITUTE(TRIM(MID(B3418, 5, 3))," ","0"),SUBSTITUTE(TRIM(MID(B3418, 4, 3))," ","0"))</f>
        <v>60</v>
      </c>
      <c r="I3418" s="2" t="str">
        <f>IF(Table13456[[#This Row],[first]]="0",SUBSTITUTE(TRIM(MID(B3418, 8, 3))," ","0"),SUBSTITUTE(TRIM(MID(B3418, 7, 3))," ","0"))</f>
        <v>221</v>
      </c>
      <c r="J3418" s="2">
        <v>1</v>
      </c>
      <c r="K3418" s="2" t="str">
        <f t="shared" si="159"/>
        <v>550</v>
      </c>
      <c r="L3418" s="2" t="str">
        <f t="shared" si="160"/>
        <v>060</v>
      </c>
      <c r="M3418" s="2" t="str">
        <f t="shared" si="161"/>
        <v>221</v>
      </c>
    </row>
    <row r="3419" spans="2:13" x14ac:dyDescent="0.25">
      <c r="B3419" s="2" t="s">
        <v>1844</v>
      </c>
      <c r="C3419" s="2" t="s">
        <v>1845</v>
      </c>
      <c r="D3419" s="6" t="str">
        <f>+_xlfn.CONCAT(Table13456[[#This Row],[phase1]],Table13456[[#This Row],[phase2]],Table13456[[#This Row],[phase3]],Table13456[[#This Row],[phase4]])</f>
        <v>1550060222</v>
      </c>
      <c r="E3419" s="2" t="str">
        <f>+Table13456[[#This Row],[DESCRIPTION]]</f>
        <v>FENCE GATE, TYPE B, DOUBLE, 6.1-12.0' OPENING</v>
      </c>
      <c r="F3419" s="2" t="str">
        <f>+LEFT(Table13456[[#This Row],[PAY ITEM]],1)</f>
        <v>0</v>
      </c>
      <c r="G3419" s="2" t="str">
        <f>IF(Table13456[[#This Row],[first]]="0",SUBSTITUTE(TRIM(MID(B3419, 2, 3))," ","0"),SUBSTITUTE(TRIM(MID(B3419, 1, 3))," ","0"))</f>
        <v>550</v>
      </c>
      <c r="H3419" s="2" t="str">
        <f>IF(Table13456[[#This Row],[first]]="0",SUBSTITUTE(TRIM(MID(B3419, 5, 3))," ","0"),SUBSTITUTE(TRIM(MID(B3419, 4, 3))," ","0"))</f>
        <v>60</v>
      </c>
      <c r="I3419" s="2" t="str">
        <f>IF(Table13456[[#This Row],[first]]="0",SUBSTITUTE(TRIM(MID(B3419, 8, 3))," ","0"),SUBSTITUTE(TRIM(MID(B3419, 7, 3))," ","0"))</f>
        <v>222</v>
      </c>
      <c r="J3419" s="2">
        <v>1</v>
      </c>
      <c r="K3419" s="2" t="str">
        <f t="shared" si="159"/>
        <v>550</v>
      </c>
      <c r="L3419" s="2" t="str">
        <f t="shared" si="160"/>
        <v>060</v>
      </c>
      <c r="M3419" s="2" t="str">
        <f t="shared" si="161"/>
        <v>222</v>
      </c>
    </row>
    <row r="3420" spans="2:13" x14ac:dyDescent="0.25">
      <c r="B3420" s="2" t="s">
        <v>1846</v>
      </c>
      <c r="C3420" s="2" t="s">
        <v>1847</v>
      </c>
      <c r="D3420" s="6" t="str">
        <f>+_xlfn.CONCAT(Table13456[[#This Row],[phase1]],Table13456[[#This Row],[phase2]],Table13456[[#This Row],[phase3]],Table13456[[#This Row],[phase4]])</f>
        <v>1550060223</v>
      </c>
      <c r="E3420" s="2" t="str">
        <f>+Table13456[[#This Row],[DESCRIPTION]]</f>
        <v>FENCE GATE, TYPE B, DOUBLE, 12.1-18.0' OPENING</v>
      </c>
      <c r="F3420" s="2" t="str">
        <f>+LEFT(Table13456[[#This Row],[PAY ITEM]],1)</f>
        <v>0</v>
      </c>
      <c r="G3420" s="2" t="str">
        <f>IF(Table13456[[#This Row],[first]]="0",SUBSTITUTE(TRIM(MID(B3420, 2, 3))," ","0"),SUBSTITUTE(TRIM(MID(B3420, 1, 3))," ","0"))</f>
        <v>550</v>
      </c>
      <c r="H3420" s="2" t="str">
        <f>IF(Table13456[[#This Row],[first]]="0",SUBSTITUTE(TRIM(MID(B3420, 5, 3))," ","0"),SUBSTITUTE(TRIM(MID(B3420, 4, 3))," ","0"))</f>
        <v>60</v>
      </c>
      <c r="I3420" s="2" t="str">
        <f>IF(Table13456[[#This Row],[first]]="0",SUBSTITUTE(TRIM(MID(B3420, 8, 3))," ","0"),SUBSTITUTE(TRIM(MID(B3420, 7, 3))," ","0"))</f>
        <v>223</v>
      </c>
      <c r="J3420" s="2">
        <v>1</v>
      </c>
      <c r="K3420" s="2" t="str">
        <f t="shared" si="159"/>
        <v>550</v>
      </c>
      <c r="L3420" s="2" t="str">
        <f t="shared" si="160"/>
        <v>060</v>
      </c>
      <c r="M3420" s="2" t="str">
        <f t="shared" si="161"/>
        <v>223</v>
      </c>
    </row>
    <row r="3421" spans="2:13" x14ac:dyDescent="0.25">
      <c r="B3421" s="2" t="s">
        <v>1848</v>
      </c>
      <c r="C3421" s="2" t="s">
        <v>1849</v>
      </c>
      <c r="D3421" s="6" t="str">
        <f>+_xlfn.CONCAT(Table13456[[#This Row],[phase1]],Table13456[[#This Row],[phase2]],Table13456[[#This Row],[phase3]],Table13456[[#This Row],[phase4]])</f>
        <v>1550060224</v>
      </c>
      <c r="E3421" s="2" t="str">
        <f>+Table13456[[#This Row],[DESCRIPTION]]</f>
        <v>FENCE GATE, TYPE B, DOUBLE, 18.1-20.0' OPENING</v>
      </c>
      <c r="F3421" s="2" t="str">
        <f>+LEFT(Table13456[[#This Row],[PAY ITEM]],1)</f>
        <v>0</v>
      </c>
      <c r="G3421" s="2" t="str">
        <f>IF(Table13456[[#This Row],[first]]="0",SUBSTITUTE(TRIM(MID(B3421, 2, 3))," ","0"),SUBSTITUTE(TRIM(MID(B3421, 1, 3))," ","0"))</f>
        <v>550</v>
      </c>
      <c r="H3421" s="2" t="str">
        <f>IF(Table13456[[#This Row],[first]]="0",SUBSTITUTE(TRIM(MID(B3421, 5, 3))," ","0"),SUBSTITUTE(TRIM(MID(B3421, 4, 3))," ","0"))</f>
        <v>60</v>
      </c>
      <c r="I3421" s="2" t="str">
        <f>IF(Table13456[[#This Row],[first]]="0",SUBSTITUTE(TRIM(MID(B3421, 8, 3))," ","0"),SUBSTITUTE(TRIM(MID(B3421, 7, 3))," ","0"))</f>
        <v>224</v>
      </c>
      <c r="J3421" s="2">
        <v>1</v>
      </c>
      <c r="K3421" s="2" t="str">
        <f t="shared" si="159"/>
        <v>550</v>
      </c>
      <c r="L3421" s="2" t="str">
        <f t="shared" si="160"/>
        <v>060</v>
      </c>
      <c r="M3421" s="2" t="str">
        <f t="shared" si="161"/>
        <v>224</v>
      </c>
    </row>
    <row r="3422" spans="2:13" x14ac:dyDescent="0.25">
      <c r="B3422" s="2" t="s">
        <v>1850</v>
      </c>
      <c r="C3422" s="2" t="s">
        <v>1851</v>
      </c>
      <c r="D3422" s="6" t="str">
        <f>+_xlfn.CONCAT(Table13456[[#This Row],[phase1]],Table13456[[#This Row],[phase2]],Table13456[[#This Row],[phase3]],Table13456[[#This Row],[phase4]])</f>
        <v>1550060225</v>
      </c>
      <c r="E3422" s="2" t="str">
        <f>+Table13456[[#This Row],[DESCRIPTION]]</f>
        <v>FENCE GATE , TYPE B,  DOUBLE,  20.1-24' OPENING</v>
      </c>
      <c r="F3422" s="2" t="str">
        <f>+LEFT(Table13456[[#This Row],[PAY ITEM]],1)</f>
        <v>0</v>
      </c>
      <c r="G3422" s="2" t="str">
        <f>IF(Table13456[[#This Row],[first]]="0",SUBSTITUTE(TRIM(MID(B3422, 2, 3))," ","0"),SUBSTITUTE(TRIM(MID(B3422, 1, 3))," ","0"))</f>
        <v>550</v>
      </c>
      <c r="H3422" s="2" t="str">
        <f>IF(Table13456[[#This Row],[first]]="0",SUBSTITUTE(TRIM(MID(B3422, 5, 3))," ","0"),SUBSTITUTE(TRIM(MID(B3422, 4, 3))," ","0"))</f>
        <v>60</v>
      </c>
      <c r="I3422" s="2" t="str">
        <f>IF(Table13456[[#This Row],[first]]="0",SUBSTITUTE(TRIM(MID(B3422, 8, 3))," ","0"),SUBSTITUTE(TRIM(MID(B3422, 7, 3))," ","0"))</f>
        <v>225</v>
      </c>
      <c r="J3422" s="2">
        <v>1</v>
      </c>
      <c r="K3422" s="2" t="str">
        <f t="shared" si="159"/>
        <v>550</v>
      </c>
      <c r="L3422" s="2" t="str">
        <f t="shared" si="160"/>
        <v>060</v>
      </c>
      <c r="M3422" s="2" t="str">
        <f t="shared" si="161"/>
        <v>225</v>
      </c>
    </row>
    <row r="3423" spans="2:13" x14ac:dyDescent="0.25">
      <c r="B3423" s="2" t="s">
        <v>1852</v>
      </c>
      <c r="C3423" s="2" t="s">
        <v>1853</v>
      </c>
      <c r="D3423" s="6" t="str">
        <f>+_xlfn.CONCAT(Table13456[[#This Row],[phase1]],Table13456[[#This Row],[phase2]],Table13456[[#This Row],[phase3]],Table13456[[#This Row],[phase4]])</f>
        <v>1550060226</v>
      </c>
      <c r="E3423" s="2" t="str">
        <f>+Table13456[[#This Row],[DESCRIPTION]]</f>
        <v>FENCE GATE , TYPE B,  DOUBLE,  24.1-30.0' OPENING</v>
      </c>
      <c r="F3423" s="2" t="str">
        <f>+LEFT(Table13456[[#This Row],[PAY ITEM]],1)</f>
        <v>0</v>
      </c>
      <c r="G3423" s="2" t="str">
        <f>IF(Table13456[[#This Row],[first]]="0",SUBSTITUTE(TRIM(MID(B3423, 2, 3))," ","0"),SUBSTITUTE(TRIM(MID(B3423, 1, 3))," ","0"))</f>
        <v>550</v>
      </c>
      <c r="H3423" s="2" t="str">
        <f>IF(Table13456[[#This Row],[first]]="0",SUBSTITUTE(TRIM(MID(B3423, 5, 3))," ","0"),SUBSTITUTE(TRIM(MID(B3423, 4, 3))," ","0"))</f>
        <v>60</v>
      </c>
      <c r="I3423" s="2" t="str">
        <f>IF(Table13456[[#This Row],[first]]="0",SUBSTITUTE(TRIM(MID(B3423, 8, 3))," ","0"),SUBSTITUTE(TRIM(MID(B3423, 7, 3))," ","0"))</f>
        <v>226</v>
      </c>
      <c r="J3423" s="2">
        <v>1</v>
      </c>
      <c r="K3423" s="2" t="str">
        <f t="shared" si="159"/>
        <v>550</v>
      </c>
      <c r="L3423" s="2" t="str">
        <f t="shared" si="160"/>
        <v>060</v>
      </c>
      <c r="M3423" s="2" t="str">
        <f t="shared" si="161"/>
        <v>226</v>
      </c>
    </row>
    <row r="3424" spans="2:13" x14ac:dyDescent="0.25">
      <c r="B3424" s="2" t="s">
        <v>1854</v>
      </c>
      <c r="C3424" s="2" t="s">
        <v>1855</v>
      </c>
      <c r="D3424" s="6" t="str">
        <f>+_xlfn.CONCAT(Table13456[[#This Row],[phase1]],Table13456[[#This Row],[phase2]],Table13456[[#This Row],[phase3]],Table13456[[#This Row],[phase4]])</f>
        <v>1550060227</v>
      </c>
      <c r="E3424" s="2" t="str">
        <f>+Table13456[[#This Row],[DESCRIPTION]]</f>
        <v>FENCE GATE, TYPE B, DOUBLE, GREATER THAN 30' OPENNING</v>
      </c>
      <c r="F3424" s="2" t="str">
        <f>+LEFT(Table13456[[#This Row],[PAY ITEM]],1)</f>
        <v>0</v>
      </c>
      <c r="G3424" s="2" t="str">
        <f>IF(Table13456[[#This Row],[first]]="0",SUBSTITUTE(TRIM(MID(B3424, 2, 3))," ","0"),SUBSTITUTE(TRIM(MID(B3424, 1, 3))," ","0"))</f>
        <v>550</v>
      </c>
      <c r="H3424" s="2" t="str">
        <f>IF(Table13456[[#This Row],[first]]="0",SUBSTITUTE(TRIM(MID(B3424, 5, 3))," ","0"),SUBSTITUTE(TRIM(MID(B3424, 4, 3))," ","0"))</f>
        <v>60</v>
      </c>
      <c r="I3424" s="2" t="str">
        <f>IF(Table13456[[#This Row],[first]]="0",SUBSTITUTE(TRIM(MID(B3424, 8, 3))," ","0"),SUBSTITUTE(TRIM(MID(B3424, 7, 3))," ","0"))</f>
        <v>227</v>
      </c>
      <c r="J3424" s="2">
        <v>1</v>
      </c>
      <c r="K3424" s="2" t="str">
        <f t="shared" si="159"/>
        <v>550</v>
      </c>
      <c r="L3424" s="2" t="str">
        <f t="shared" si="160"/>
        <v>060</v>
      </c>
      <c r="M3424" s="2" t="str">
        <f t="shared" si="161"/>
        <v>227</v>
      </c>
    </row>
    <row r="3425" spans="2:13" x14ac:dyDescent="0.25">
      <c r="B3425" s="2" t="s">
        <v>4145</v>
      </c>
      <c r="C3425" s="2" t="s">
        <v>9591</v>
      </c>
      <c r="D3425" s="6" t="str">
        <f>+_xlfn.CONCAT(Table13456[[#This Row],[phase1]],Table13456[[#This Row],[phase2]],Table13456[[#This Row],[phase3]],Table13456[[#This Row],[phase4]])</f>
        <v>1550060232</v>
      </c>
      <c r="E3425" s="2" t="str">
        <f>+Table13456[[#This Row],[DESCRIPTION]]</f>
        <v>FENCE GATE, TYPE B, SLIDING/CANTILEVER, 6.1-12' OPENING</v>
      </c>
      <c r="F3425" s="2" t="str">
        <f>+LEFT(Table13456[[#This Row],[PAY ITEM]],1)</f>
        <v>0</v>
      </c>
      <c r="G3425" s="2" t="str">
        <f>IF(Table13456[[#This Row],[first]]="0",SUBSTITUTE(TRIM(MID(B3425, 2, 3))," ","0"),SUBSTITUTE(TRIM(MID(B3425, 1, 3))," ","0"))</f>
        <v>550</v>
      </c>
      <c r="H3425" s="2" t="str">
        <f>IF(Table13456[[#This Row],[first]]="0",SUBSTITUTE(TRIM(MID(B3425, 5, 3))," ","0"),SUBSTITUTE(TRIM(MID(B3425, 4, 3))," ","0"))</f>
        <v>60</v>
      </c>
      <c r="I3425" s="2" t="str">
        <f>IF(Table13456[[#This Row],[first]]="0",SUBSTITUTE(TRIM(MID(B3425, 8, 3))," ","0"),SUBSTITUTE(TRIM(MID(B3425, 7, 3))," ","0"))</f>
        <v>232</v>
      </c>
      <c r="J3425" s="2">
        <v>1</v>
      </c>
      <c r="K3425" s="2" t="str">
        <f t="shared" si="159"/>
        <v>550</v>
      </c>
      <c r="L3425" s="2" t="str">
        <f t="shared" si="160"/>
        <v>060</v>
      </c>
      <c r="M3425" s="2" t="str">
        <f t="shared" si="161"/>
        <v>232</v>
      </c>
    </row>
    <row r="3426" spans="2:13" x14ac:dyDescent="0.25">
      <c r="B3426" s="2" t="s">
        <v>1856</v>
      </c>
      <c r="C3426" s="2" t="s">
        <v>1857</v>
      </c>
      <c r="D3426" s="6" t="str">
        <f>+_xlfn.CONCAT(Table13456[[#This Row],[phase1]],Table13456[[#This Row],[phase2]],Table13456[[#This Row],[phase3]],Table13456[[#This Row],[phase4]])</f>
        <v>1550060233</v>
      </c>
      <c r="E3426" s="2" t="str">
        <f>+Table13456[[#This Row],[DESCRIPTION]]</f>
        <v>FENCE GATE, TYPE B, SLIDING/CANTILEVER, 12.1-18' OPENING</v>
      </c>
      <c r="F3426" s="2" t="str">
        <f>+LEFT(Table13456[[#This Row],[PAY ITEM]],1)</f>
        <v>0</v>
      </c>
      <c r="G3426" s="2" t="str">
        <f>IF(Table13456[[#This Row],[first]]="0",SUBSTITUTE(TRIM(MID(B3426, 2, 3))," ","0"),SUBSTITUTE(TRIM(MID(B3426, 1, 3))," ","0"))</f>
        <v>550</v>
      </c>
      <c r="H3426" s="2" t="str">
        <f>IF(Table13456[[#This Row],[first]]="0",SUBSTITUTE(TRIM(MID(B3426, 5, 3))," ","0"),SUBSTITUTE(TRIM(MID(B3426, 4, 3))," ","0"))</f>
        <v>60</v>
      </c>
      <c r="I3426" s="2" t="str">
        <f>IF(Table13456[[#This Row],[first]]="0",SUBSTITUTE(TRIM(MID(B3426, 8, 3))," ","0"),SUBSTITUTE(TRIM(MID(B3426, 7, 3))," ","0"))</f>
        <v>233</v>
      </c>
      <c r="J3426" s="2">
        <v>1</v>
      </c>
      <c r="K3426" s="2" t="str">
        <f t="shared" si="159"/>
        <v>550</v>
      </c>
      <c r="L3426" s="2" t="str">
        <f t="shared" si="160"/>
        <v>060</v>
      </c>
      <c r="M3426" s="2" t="str">
        <f t="shared" si="161"/>
        <v>233</v>
      </c>
    </row>
    <row r="3427" spans="2:13" x14ac:dyDescent="0.25">
      <c r="B3427" s="2" t="s">
        <v>1858</v>
      </c>
      <c r="C3427" s="2" t="s">
        <v>1859</v>
      </c>
      <c r="D3427" s="6" t="str">
        <f>+_xlfn.CONCAT(Table13456[[#This Row],[phase1]],Table13456[[#This Row],[phase2]],Table13456[[#This Row],[phase3]],Table13456[[#This Row],[phase4]])</f>
        <v>1550060234</v>
      </c>
      <c r="E3427" s="2" t="str">
        <f>+Table13456[[#This Row],[DESCRIPTION]]</f>
        <v>FENCE GATE, TYPE B, SLIDING/CANTILEVER, 18.1-20.0' OPENING</v>
      </c>
      <c r="F3427" s="2" t="str">
        <f>+LEFT(Table13456[[#This Row],[PAY ITEM]],1)</f>
        <v>0</v>
      </c>
      <c r="G3427" s="2" t="str">
        <f>IF(Table13456[[#This Row],[first]]="0",SUBSTITUTE(TRIM(MID(B3427, 2, 3))," ","0"),SUBSTITUTE(TRIM(MID(B3427, 1, 3))," ","0"))</f>
        <v>550</v>
      </c>
      <c r="H3427" s="2" t="str">
        <f>IF(Table13456[[#This Row],[first]]="0",SUBSTITUTE(TRIM(MID(B3427, 5, 3))," ","0"),SUBSTITUTE(TRIM(MID(B3427, 4, 3))," ","0"))</f>
        <v>60</v>
      </c>
      <c r="I3427" s="2" t="str">
        <f>IF(Table13456[[#This Row],[first]]="0",SUBSTITUTE(TRIM(MID(B3427, 8, 3))," ","0"),SUBSTITUTE(TRIM(MID(B3427, 7, 3))," ","0"))</f>
        <v>234</v>
      </c>
      <c r="J3427" s="2">
        <v>1</v>
      </c>
      <c r="K3427" s="2" t="str">
        <f t="shared" si="159"/>
        <v>550</v>
      </c>
      <c r="L3427" s="2" t="str">
        <f t="shared" si="160"/>
        <v>060</v>
      </c>
      <c r="M3427" s="2" t="str">
        <f t="shared" si="161"/>
        <v>234</v>
      </c>
    </row>
    <row r="3428" spans="2:13" x14ac:dyDescent="0.25">
      <c r="B3428" s="2" t="s">
        <v>1860</v>
      </c>
      <c r="C3428" s="2" t="s">
        <v>1861</v>
      </c>
      <c r="D3428" s="6" t="str">
        <f>+_xlfn.CONCAT(Table13456[[#This Row],[phase1]],Table13456[[#This Row],[phase2]],Table13456[[#This Row],[phase3]],Table13456[[#This Row],[phase4]])</f>
        <v>1550060235</v>
      </c>
      <c r="E3428" s="2" t="str">
        <f>+Table13456[[#This Row],[DESCRIPTION]]</f>
        <v>FENCE GATE, TYPE B, SLIDING/CANTILEVER, 20.1-24' OPENING</v>
      </c>
      <c r="F3428" s="2" t="str">
        <f>+LEFT(Table13456[[#This Row],[PAY ITEM]],1)</f>
        <v>0</v>
      </c>
      <c r="G3428" s="2" t="str">
        <f>IF(Table13456[[#This Row],[first]]="0",SUBSTITUTE(TRIM(MID(B3428, 2, 3))," ","0"),SUBSTITUTE(TRIM(MID(B3428, 1, 3))," ","0"))</f>
        <v>550</v>
      </c>
      <c r="H3428" s="2" t="str">
        <f>IF(Table13456[[#This Row],[first]]="0",SUBSTITUTE(TRIM(MID(B3428, 5, 3))," ","0"),SUBSTITUTE(TRIM(MID(B3428, 4, 3))," ","0"))</f>
        <v>60</v>
      </c>
      <c r="I3428" s="2" t="str">
        <f>IF(Table13456[[#This Row],[first]]="0",SUBSTITUTE(TRIM(MID(B3428, 8, 3))," ","0"),SUBSTITUTE(TRIM(MID(B3428, 7, 3))," ","0"))</f>
        <v>235</v>
      </c>
      <c r="J3428" s="2">
        <v>1</v>
      </c>
      <c r="K3428" s="2" t="str">
        <f t="shared" si="159"/>
        <v>550</v>
      </c>
      <c r="L3428" s="2" t="str">
        <f t="shared" si="160"/>
        <v>060</v>
      </c>
      <c r="M3428" s="2" t="str">
        <f t="shared" si="161"/>
        <v>235</v>
      </c>
    </row>
    <row r="3429" spans="2:13" x14ac:dyDescent="0.25">
      <c r="B3429" s="2" t="s">
        <v>1862</v>
      </c>
      <c r="C3429" s="2" t="s">
        <v>1863</v>
      </c>
      <c r="D3429" s="6" t="str">
        <f>+_xlfn.CONCAT(Table13456[[#This Row],[phase1]],Table13456[[#This Row],[phase2]],Table13456[[#This Row],[phase3]],Table13456[[#This Row],[phase4]])</f>
        <v>1550060236</v>
      </c>
      <c r="E3429" s="2" t="str">
        <f>+Table13456[[#This Row],[DESCRIPTION]]</f>
        <v>FENCE GATE, TYPE B, SLIDING/CANTILEVER, 24.1-30' OPENING</v>
      </c>
      <c r="F3429" s="2" t="str">
        <f>+LEFT(Table13456[[#This Row],[PAY ITEM]],1)</f>
        <v>0</v>
      </c>
      <c r="G3429" s="2" t="str">
        <f>IF(Table13456[[#This Row],[first]]="0",SUBSTITUTE(TRIM(MID(B3429, 2, 3))," ","0"),SUBSTITUTE(TRIM(MID(B3429, 1, 3))," ","0"))</f>
        <v>550</v>
      </c>
      <c r="H3429" s="2" t="str">
        <f>IF(Table13456[[#This Row],[first]]="0",SUBSTITUTE(TRIM(MID(B3429, 5, 3))," ","0"),SUBSTITUTE(TRIM(MID(B3429, 4, 3))," ","0"))</f>
        <v>60</v>
      </c>
      <c r="I3429" s="2" t="str">
        <f>IF(Table13456[[#This Row],[first]]="0",SUBSTITUTE(TRIM(MID(B3429, 8, 3))," ","0"),SUBSTITUTE(TRIM(MID(B3429, 7, 3))," ","0"))</f>
        <v>236</v>
      </c>
      <c r="J3429" s="2">
        <v>1</v>
      </c>
      <c r="K3429" s="2" t="str">
        <f t="shared" si="159"/>
        <v>550</v>
      </c>
      <c r="L3429" s="2" t="str">
        <f t="shared" si="160"/>
        <v>060</v>
      </c>
      <c r="M3429" s="2" t="str">
        <f t="shared" si="161"/>
        <v>236</v>
      </c>
    </row>
    <row r="3430" spans="2:13" x14ac:dyDescent="0.25">
      <c r="B3430" s="2" t="s">
        <v>4506</v>
      </c>
      <c r="C3430" s="2" t="s">
        <v>9592</v>
      </c>
      <c r="D3430" s="6" t="str">
        <f>+_xlfn.CONCAT(Table13456[[#This Row],[phase1]],Table13456[[#This Row],[phase2]],Table13456[[#This Row],[phase3]],Table13456[[#This Row],[phase4]])</f>
        <v>1550060237</v>
      </c>
      <c r="E3430" s="2" t="str">
        <f>+Table13456[[#This Row],[DESCRIPTION]]</f>
        <v>FENCE GATE, TYPE B, SLIDING/CANTILEVER,  GREATER THAN 30' OPENNING</v>
      </c>
      <c r="F3430" s="2" t="str">
        <f>+LEFT(Table13456[[#This Row],[PAY ITEM]],1)</f>
        <v>0</v>
      </c>
      <c r="G3430" s="2" t="str">
        <f>IF(Table13456[[#This Row],[first]]="0",SUBSTITUTE(TRIM(MID(B3430, 2, 3))," ","0"),SUBSTITUTE(TRIM(MID(B3430, 1, 3))," ","0"))</f>
        <v>550</v>
      </c>
      <c r="H3430" s="2" t="str">
        <f>IF(Table13456[[#This Row],[first]]="0",SUBSTITUTE(TRIM(MID(B3430, 5, 3))," ","0"),SUBSTITUTE(TRIM(MID(B3430, 4, 3))," ","0"))</f>
        <v>60</v>
      </c>
      <c r="I3430" s="2" t="str">
        <f>IF(Table13456[[#This Row],[first]]="0",SUBSTITUTE(TRIM(MID(B3430, 8, 3))," ","0"),SUBSTITUTE(TRIM(MID(B3430, 7, 3))," ","0"))</f>
        <v>237</v>
      </c>
      <c r="J3430" s="2">
        <v>1</v>
      </c>
      <c r="K3430" s="2" t="str">
        <f t="shared" si="159"/>
        <v>550</v>
      </c>
      <c r="L3430" s="2" t="str">
        <f t="shared" si="160"/>
        <v>060</v>
      </c>
      <c r="M3430" s="2" t="str">
        <f t="shared" si="161"/>
        <v>237</v>
      </c>
    </row>
    <row r="3431" spans="2:13" x14ac:dyDescent="0.25">
      <c r="B3431" s="2" t="s">
        <v>1864</v>
      </c>
      <c r="C3431" s="2" t="s">
        <v>1865</v>
      </c>
      <c r="D3431" s="6" t="str">
        <f>+_xlfn.CONCAT(Table13456[[#This Row],[phase1]],Table13456[[#This Row],[phase2]],Table13456[[#This Row],[phase3]],Table13456[[#This Row],[phase4]])</f>
        <v>1550060400</v>
      </c>
      <c r="E3431" s="2" t="str">
        <f>+Table13456[[#This Row],[DESCRIPTION]]</f>
        <v>FENCE GATE, RESET EXISTING GATE- WITHOUT RESETTING FENCE</v>
      </c>
      <c r="F3431" s="2" t="str">
        <f>+LEFT(Table13456[[#This Row],[PAY ITEM]],1)</f>
        <v>0</v>
      </c>
      <c r="G3431" s="2" t="str">
        <f>IF(Table13456[[#This Row],[first]]="0",SUBSTITUTE(TRIM(MID(B3431, 2, 3))," ","0"),SUBSTITUTE(TRIM(MID(B3431, 1, 3))," ","0"))</f>
        <v>550</v>
      </c>
      <c r="H3431" s="2" t="str">
        <f>IF(Table13456[[#This Row],[first]]="0",SUBSTITUTE(TRIM(MID(B3431, 5, 3))," ","0"),SUBSTITUTE(TRIM(MID(B3431, 4, 3))," ","0"))</f>
        <v>60</v>
      </c>
      <c r="I3431" s="2" t="str">
        <f>IF(Table13456[[#This Row],[first]]="0",SUBSTITUTE(TRIM(MID(B3431, 8, 3))," ","0"),SUBSTITUTE(TRIM(MID(B3431, 7, 3))," ","0"))</f>
        <v>400</v>
      </c>
      <c r="J3431" s="2">
        <v>1</v>
      </c>
      <c r="K3431" s="2" t="str">
        <f t="shared" si="159"/>
        <v>550</v>
      </c>
      <c r="L3431" s="2" t="str">
        <f t="shared" si="160"/>
        <v>060</v>
      </c>
      <c r="M3431" s="2" t="str">
        <f t="shared" si="161"/>
        <v>400</v>
      </c>
    </row>
    <row r="3432" spans="2:13" x14ac:dyDescent="0.25">
      <c r="B3432" s="2" t="s">
        <v>9593</v>
      </c>
      <c r="C3432" s="2" t="s">
        <v>9594</v>
      </c>
      <c r="D3432" s="6" t="str">
        <f>+_xlfn.CONCAT(Table13456[[#This Row],[phase1]],Table13456[[#This Row],[phase2]],Table13456[[#This Row],[phase3]],Table13456[[#This Row],[phase4]])</f>
        <v>1550060411</v>
      </c>
      <c r="E3432" s="2" t="str">
        <f>+Table13456[[#This Row],[DESCRIPTION]]</f>
        <v>FENCE GATE, WOOD, SINGLE, 0-6.0' OPENING</v>
      </c>
      <c r="F3432" s="2" t="str">
        <f>+LEFT(Table13456[[#This Row],[PAY ITEM]],1)</f>
        <v>0</v>
      </c>
      <c r="G3432" s="2" t="str">
        <f>IF(Table13456[[#This Row],[first]]="0",SUBSTITUTE(TRIM(MID(B3432, 2, 3))," ","0"),SUBSTITUTE(TRIM(MID(B3432, 1, 3))," ","0"))</f>
        <v>550</v>
      </c>
      <c r="H3432" s="2" t="str">
        <f>IF(Table13456[[#This Row],[first]]="0",SUBSTITUTE(TRIM(MID(B3432, 5, 3))," ","0"),SUBSTITUTE(TRIM(MID(B3432, 4, 3))," ","0"))</f>
        <v>60</v>
      </c>
      <c r="I3432" s="2" t="str">
        <f>IF(Table13456[[#This Row],[first]]="0",SUBSTITUTE(TRIM(MID(B3432, 8, 3))," ","0"),SUBSTITUTE(TRIM(MID(B3432, 7, 3))," ","0"))</f>
        <v>411</v>
      </c>
      <c r="J3432" s="2">
        <v>1</v>
      </c>
      <c r="K3432" s="2" t="str">
        <f t="shared" si="159"/>
        <v>550</v>
      </c>
      <c r="L3432" s="2" t="str">
        <f t="shared" si="160"/>
        <v>060</v>
      </c>
      <c r="M3432" s="2" t="str">
        <f t="shared" si="161"/>
        <v>411</v>
      </c>
    </row>
    <row r="3433" spans="2:13" x14ac:dyDescent="0.25">
      <c r="B3433" s="2" t="s">
        <v>4978</v>
      </c>
      <c r="C3433" s="2" t="s">
        <v>9595</v>
      </c>
      <c r="D3433" s="6" t="str">
        <f>+_xlfn.CONCAT(Table13456[[#This Row],[phase1]],Table13456[[#This Row],[phase2]],Table13456[[#This Row],[phase3]],Table13456[[#This Row],[phase4]])</f>
        <v>1550060412</v>
      </c>
      <c r="E3433" s="2" t="str">
        <f>+Table13456[[#This Row],[DESCRIPTION]]</f>
        <v>FENCE GATE, WOOD, SINGLE, 6.1-12.0' OPENING</v>
      </c>
      <c r="F3433" s="2" t="str">
        <f>+LEFT(Table13456[[#This Row],[PAY ITEM]],1)</f>
        <v>0</v>
      </c>
      <c r="G3433" s="2" t="str">
        <f>IF(Table13456[[#This Row],[first]]="0",SUBSTITUTE(TRIM(MID(B3433, 2, 3))," ","0"),SUBSTITUTE(TRIM(MID(B3433, 1, 3))," ","0"))</f>
        <v>550</v>
      </c>
      <c r="H3433" s="2" t="str">
        <f>IF(Table13456[[#This Row],[first]]="0",SUBSTITUTE(TRIM(MID(B3433, 5, 3))," ","0"),SUBSTITUTE(TRIM(MID(B3433, 4, 3))," ","0"))</f>
        <v>60</v>
      </c>
      <c r="I3433" s="2" t="str">
        <f>IF(Table13456[[#This Row],[first]]="0",SUBSTITUTE(TRIM(MID(B3433, 8, 3))," ","0"),SUBSTITUTE(TRIM(MID(B3433, 7, 3))," ","0"))</f>
        <v>412</v>
      </c>
      <c r="J3433" s="2">
        <v>1</v>
      </c>
      <c r="K3433" s="2" t="str">
        <f t="shared" si="159"/>
        <v>550</v>
      </c>
      <c r="L3433" s="2" t="str">
        <f t="shared" si="160"/>
        <v>060</v>
      </c>
      <c r="M3433" s="2" t="str">
        <f t="shared" si="161"/>
        <v>412</v>
      </c>
    </row>
    <row r="3434" spans="2:13" x14ac:dyDescent="0.25">
      <c r="B3434" s="2" t="s">
        <v>4146</v>
      </c>
      <c r="C3434" s="2" t="s">
        <v>9596</v>
      </c>
      <c r="D3434" s="6" t="str">
        <f>+_xlfn.CONCAT(Table13456[[#This Row],[phase1]],Table13456[[#This Row],[phase2]],Table13456[[#This Row],[phase3]],Table13456[[#This Row],[phase4]])</f>
        <v>1550060422</v>
      </c>
      <c r="E3434" s="2" t="str">
        <f>+Table13456[[#This Row],[DESCRIPTION]]</f>
        <v>FENCE GATE, WOOD, DOUBLE, 6.1-12.0 FOOT OPENING</v>
      </c>
      <c r="F3434" s="2" t="str">
        <f>+LEFT(Table13456[[#This Row],[PAY ITEM]],1)</f>
        <v>0</v>
      </c>
      <c r="G3434" s="2" t="str">
        <f>IF(Table13456[[#This Row],[first]]="0",SUBSTITUTE(TRIM(MID(B3434, 2, 3))," ","0"),SUBSTITUTE(TRIM(MID(B3434, 1, 3))," ","0"))</f>
        <v>550</v>
      </c>
      <c r="H3434" s="2" t="str">
        <f>IF(Table13456[[#This Row],[first]]="0",SUBSTITUTE(TRIM(MID(B3434, 5, 3))," ","0"),SUBSTITUTE(TRIM(MID(B3434, 4, 3))," ","0"))</f>
        <v>60</v>
      </c>
      <c r="I3434" s="2" t="str">
        <f>IF(Table13456[[#This Row],[first]]="0",SUBSTITUTE(TRIM(MID(B3434, 8, 3))," ","0"),SUBSTITUTE(TRIM(MID(B3434, 7, 3))," ","0"))</f>
        <v>422</v>
      </c>
      <c r="J3434" s="2">
        <v>1</v>
      </c>
      <c r="K3434" s="2" t="str">
        <f t="shared" si="159"/>
        <v>550</v>
      </c>
      <c r="L3434" s="2" t="str">
        <f t="shared" si="160"/>
        <v>060</v>
      </c>
      <c r="M3434" s="2" t="str">
        <f t="shared" si="161"/>
        <v>422</v>
      </c>
    </row>
    <row r="3435" spans="2:13" x14ac:dyDescent="0.25">
      <c r="B3435" s="2" t="s">
        <v>4147</v>
      </c>
      <c r="C3435" s="2" t="s">
        <v>9597</v>
      </c>
      <c r="D3435" s="6" t="str">
        <f>+_xlfn.CONCAT(Table13456[[#This Row],[phase1]],Table13456[[#This Row],[phase2]],Table13456[[#This Row],[phase3]],Table13456[[#This Row],[phase4]])</f>
        <v>1550060424</v>
      </c>
      <c r="E3435" s="2" t="str">
        <f>+Table13456[[#This Row],[DESCRIPTION]]</f>
        <v>FENCE GATE, WOOD, DOUBLE, 18.1-20.0 FOOT OPENING</v>
      </c>
      <c r="F3435" s="2" t="str">
        <f>+LEFT(Table13456[[#This Row],[PAY ITEM]],1)</f>
        <v>0</v>
      </c>
      <c r="G3435" s="2" t="str">
        <f>IF(Table13456[[#This Row],[first]]="0",SUBSTITUTE(TRIM(MID(B3435, 2, 3))," ","0"),SUBSTITUTE(TRIM(MID(B3435, 1, 3))," ","0"))</f>
        <v>550</v>
      </c>
      <c r="H3435" s="2" t="str">
        <f>IF(Table13456[[#This Row],[first]]="0",SUBSTITUTE(TRIM(MID(B3435, 5, 3))," ","0"),SUBSTITUTE(TRIM(MID(B3435, 4, 3))," ","0"))</f>
        <v>60</v>
      </c>
      <c r="I3435" s="2" t="str">
        <f>IF(Table13456[[#This Row],[first]]="0",SUBSTITUTE(TRIM(MID(B3435, 8, 3))," ","0"),SUBSTITUTE(TRIM(MID(B3435, 7, 3))," ","0"))</f>
        <v>424</v>
      </c>
      <c r="J3435" s="2">
        <v>1</v>
      </c>
      <c r="K3435" s="2" t="str">
        <f t="shared" si="159"/>
        <v>550</v>
      </c>
      <c r="L3435" s="2" t="str">
        <f t="shared" si="160"/>
        <v>060</v>
      </c>
      <c r="M3435" s="2" t="str">
        <f t="shared" si="161"/>
        <v>424</v>
      </c>
    </row>
    <row r="3436" spans="2:13" x14ac:dyDescent="0.25">
      <c r="B3436" s="2" t="s">
        <v>9598</v>
      </c>
      <c r="C3436" s="2" t="s">
        <v>9599</v>
      </c>
      <c r="D3436" s="6" t="str">
        <f>+_xlfn.CONCAT(Table13456[[#This Row],[phase1]],Table13456[[#This Row],[phase2]],Table13456[[#This Row],[phase3]],Table13456[[#This Row],[phase4]])</f>
        <v>1550060512</v>
      </c>
      <c r="E3436" s="2" t="str">
        <f>+Table13456[[#This Row],[DESCRIPTION]]</f>
        <v>FENCE GATE, TUBULAR METAL PIPE, SINGLE, 6.1-12.0' OPENING</v>
      </c>
      <c r="F3436" s="2" t="str">
        <f>+LEFT(Table13456[[#This Row],[PAY ITEM]],1)</f>
        <v>0</v>
      </c>
      <c r="G3436" s="2" t="str">
        <f>IF(Table13456[[#This Row],[first]]="0",SUBSTITUTE(TRIM(MID(B3436, 2, 3))," ","0"),SUBSTITUTE(TRIM(MID(B3436, 1, 3))," ","0"))</f>
        <v>550</v>
      </c>
      <c r="H3436" s="2" t="str">
        <f>IF(Table13456[[#This Row],[first]]="0",SUBSTITUTE(TRIM(MID(B3436, 5, 3))," ","0"),SUBSTITUTE(TRIM(MID(B3436, 4, 3))," ","0"))</f>
        <v>60</v>
      </c>
      <c r="I3436" s="2" t="str">
        <f>IF(Table13456[[#This Row],[first]]="0",SUBSTITUTE(TRIM(MID(B3436, 8, 3))," ","0"),SUBSTITUTE(TRIM(MID(B3436, 7, 3))," ","0"))</f>
        <v>512</v>
      </c>
      <c r="J3436" s="2">
        <v>1</v>
      </c>
      <c r="K3436" s="2" t="str">
        <f t="shared" si="159"/>
        <v>550</v>
      </c>
      <c r="L3436" s="2" t="str">
        <f t="shared" si="160"/>
        <v>060</v>
      </c>
      <c r="M3436" s="2" t="str">
        <f t="shared" si="161"/>
        <v>512</v>
      </c>
    </row>
    <row r="3437" spans="2:13" x14ac:dyDescent="0.25">
      <c r="B3437" s="2" t="s">
        <v>1866</v>
      </c>
      <c r="C3437" s="2" t="s">
        <v>1867</v>
      </c>
      <c r="D3437" s="6" t="str">
        <f>+_xlfn.CONCAT(Table13456[[#This Row],[phase1]],Table13456[[#This Row],[phase2]],Table13456[[#This Row],[phase3]],Table13456[[#This Row],[phase4]])</f>
        <v>1550060513</v>
      </c>
      <c r="E3437" s="2" t="str">
        <f>+Table13456[[#This Row],[DESCRIPTION]]</f>
        <v>FENCE GATE, TUBULAR METAL PIPE, SINGLE, 12.1-18.0' OPENING</v>
      </c>
      <c r="F3437" s="2" t="str">
        <f>+LEFT(Table13456[[#This Row],[PAY ITEM]],1)</f>
        <v>0</v>
      </c>
      <c r="G3437" s="2" t="str">
        <f>IF(Table13456[[#This Row],[first]]="0",SUBSTITUTE(TRIM(MID(B3437, 2, 3))," ","0"),SUBSTITUTE(TRIM(MID(B3437, 1, 3))," ","0"))</f>
        <v>550</v>
      </c>
      <c r="H3437" s="2" t="str">
        <f>IF(Table13456[[#This Row],[first]]="0",SUBSTITUTE(TRIM(MID(B3437, 5, 3))," ","0"),SUBSTITUTE(TRIM(MID(B3437, 4, 3))," ","0"))</f>
        <v>60</v>
      </c>
      <c r="I3437" s="2" t="str">
        <f>IF(Table13456[[#This Row],[first]]="0",SUBSTITUTE(TRIM(MID(B3437, 8, 3))," ","0"),SUBSTITUTE(TRIM(MID(B3437, 7, 3))," ","0"))</f>
        <v>513</v>
      </c>
      <c r="J3437" s="2">
        <v>1</v>
      </c>
      <c r="K3437" s="2" t="str">
        <f t="shared" si="159"/>
        <v>550</v>
      </c>
      <c r="L3437" s="2" t="str">
        <f t="shared" si="160"/>
        <v>060</v>
      </c>
      <c r="M3437" s="2" t="str">
        <f t="shared" si="161"/>
        <v>513</v>
      </c>
    </row>
    <row r="3438" spans="2:13" x14ac:dyDescent="0.25">
      <c r="B3438" s="2" t="s">
        <v>9600</v>
      </c>
      <c r="C3438" s="2" t="s">
        <v>9601</v>
      </c>
      <c r="D3438" s="6" t="str">
        <f>+_xlfn.CONCAT(Table13456[[#This Row],[phase1]],Table13456[[#This Row],[phase2]],Table13456[[#This Row],[phase3]],Table13456[[#This Row],[phase4]])</f>
        <v>1550060524</v>
      </c>
      <c r="E3438" s="2" t="str">
        <f>+Table13456[[#This Row],[DESCRIPTION]]</f>
        <v>FENCE GATE, TUBULAR METAL PIPE, DOUBLE, 18.1-20.0' OPENING</v>
      </c>
      <c r="F3438" s="2" t="str">
        <f>+LEFT(Table13456[[#This Row],[PAY ITEM]],1)</f>
        <v>0</v>
      </c>
      <c r="G3438" s="2" t="str">
        <f>IF(Table13456[[#This Row],[first]]="0",SUBSTITUTE(TRIM(MID(B3438, 2, 3))," ","0"),SUBSTITUTE(TRIM(MID(B3438, 1, 3))," ","0"))</f>
        <v>550</v>
      </c>
      <c r="H3438" s="2" t="str">
        <f>IF(Table13456[[#This Row],[first]]="0",SUBSTITUTE(TRIM(MID(B3438, 5, 3))," ","0"),SUBSTITUTE(TRIM(MID(B3438, 4, 3))," ","0"))</f>
        <v>60</v>
      </c>
      <c r="I3438" s="2" t="str">
        <f>IF(Table13456[[#This Row],[first]]="0",SUBSTITUTE(TRIM(MID(B3438, 8, 3))," ","0"),SUBSTITUTE(TRIM(MID(B3438, 7, 3))," ","0"))</f>
        <v>524</v>
      </c>
      <c r="J3438" s="2">
        <v>1</v>
      </c>
      <c r="K3438" s="2" t="str">
        <f t="shared" si="159"/>
        <v>550</v>
      </c>
      <c r="L3438" s="2" t="str">
        <f t="shared" si="160"/>
        <v>060</v>
      </c>
      <c r="M3438" s="2" t="str">
        <f t="shared" si="161"/>
        <v>524</v>
      </c>
    </row>
    <row r="3439" spans="2:13" x14ac:dyDescent="0.25">
      <c r="B3439" s="2" t="s">
        <v>1868</v>
      </c>
      <c r="C3439" s="2" t="s">
        <v>1869</v>
      </c>
      <c r="D3439" s="6" t="str">
        <f>+_xlfn.CONCAT(Table13456[[#This Row],[phase1]],Table13456[[#This Row],[phase2]],Table13456[[#This Row],[phase3]],Table13456[[#This Row],[phase4]])</f>
        <v>1550060525</v>
      </c>
      <c r="E3439" s="2" t="str">
        <f>+Table13456[[#This Row],[DESCRIPTION]]</f>
        <v>FENCE GATE, TUBULAR METAL PIPE, DOUBLE, 20.1-24.0' OPENING</v>
      </c>
      <c r="F3439" s="2" t="str">
        <f>+LEFT(Table13456[[#This Row],[PAY ITEM]],1)</f>
        <v>0</v>
      </c>
      <c r="G3439" s="2" t="str">
        <f>IF(Table13456[[#This Row],[first]]="0",SUBSTITUTE(TRIM(MID(B3439, 2, 3))," ","0"),SUBSTITUTE(TRIM(MID(B3439, 1, 3))," ","0"))</f>
        <v>550</v>
      </c>
      <c r="H3439" s="2" t="str">
        <f>IF(Table13456[[#This Row],[first]]="0",SUBSTITUTE(TRIM(MID(B3439, 5, 3))," ","0"),SUBSTITUTE(TRIM(MID(B3439, 4, 3))," ","0"))</f>
        <v>60</v>
      </c>
      <c r="I3439" s="2" t="str">
        <f>IF(Table13456[[#This Row],[first]]="0",SUBSTITUTE(TRIM(MID(B3439, 8, 3))," ","0"),SUBSTITUTE(TRIM(MID(B3439, 7, 3))," ","0"))</f>
        <v>525</v>
      </c>
      <c r="J3439" s="2">
        <v>1</v>
      </c>
      <c r="K3439" s="2" t="str">
        <f t="shared" si="159"/>
        <v>550</v>
      </c>
      <c r="L3439" s="2" t="str">
        <f t="shared" si="160"/>
        <v>060</v>
      </c>
      <c r="M3439" s="2" t="str">
        <f t="shared" si="161"/>
        <v>525</v>
      </c>
    </row>
    <row r="3440" spans="2:13" x14ac:dyDescent="0.25">
      <c r="B3440" s="2" t="s">
        <v>9602</v>
      </c>
      <c r="C3440" s="2" t="s">
        <v>9603</v>
      </c>
      <c r="D3440" s="6" t="str">
        <f>+_xlfn.CONCAT(Table13456[[#This Row],[phase1]],Table13456[[#This Row],[phase2]],Table13456[[#This Row],[phase3]],Table13456[[#This Row],[phase4]])</f>
        <v>1550060611</v>
      </c>
      <c r="E3440" s="2" t="str">
        <f>+Table13456[[#This Row],[DESCRIPTION]]</f>
        <v>FENCE GATE, TYPE B VINYL, SINGLE,  0-6.0' OPENING</v>
      </c>
      <c r="F3440" s="2" t="str">
        <f>+LEFT(Table13456[[#This Row],[PAY ITEM]],1)</f>
        <v>0</v>
      </c>
      <c r="G3440" s="2" t="str">
        <f>IF(Table13456[[#This Row],[first]]="0",SUBSTITUTE(TRIM(MID(B3440, 2, 3))," ","0"),SUBSTITUTE(TRIM(MID(B3440, 1, 3))," ","0"))</f>
        <v>550</v>
      </c>
      <c r="H3440" s="2" t="str">
        <f>IF(Table13456[[#This Row],[first]]="0",SUBSTITUTE(TRIM(MID(B3440, 5, 3))," ","0"),SUBSTITUTE(TRIM(MID(B3440, 4, 3))," ","0"))</f>
        <v>60</v>
      </c>
      <c r="I3440" s="2" t="str">
        <f>IF(Table13456[[#This Row],[first]]="0",SUBSTITUTE(TRIM(MID(B3440, 8, 3))," ","0"),SUBSTITUTE(TRIM(MID(B3440, 7, 3))," ","0"))</f>
        <v>611</v>
      </c>
      <c r="J3440" s="2">
        <v>1</v>
      </c>
      <c r="K3440" s="2" t="str">
        <f t="shared" si="159"/>
        <v>550</v>
      </c>
      <c r="L3440" s="2" t="str">
        <f t="shared" si="160"/>
        <v>060</v>
      </c>
      <c r="M3440" s="2" t="str">
        <f t="shared" si="161"/>
        <v>611</v>
      </c>
    </row>
    <row r="3441" spans="2:13" x14ac:dyDescent="0.25">
      <c r="B3441" s="2" t="s">
        <v>9604</v>
      </c>
      <c r="C3441" s="2" t="s">
        <v>9605</v>
      </c>
      <c r="D3441" s="6" t="str">
        <f>+_xlfn.CONCAT(Table13456[[#This Row],[phase1]],Table13456[[#This Row],[phase2]],Table13456[[#This Row],[phase3]],Table13456[[#This Row],[phase4]])</f>
        <v>1550060612</v>
      </c>
      <c r="E3441" s="2" t="str">
        <f>+Table13456[[#This Row],[DESCRIPTION]]</f>
        <v>FENCE GATE, TYPE B VINYL, SINGLE,  6.1 - 12.0' OPENING</v>
      </c>
      <c r="F3441" s="2" t="str">
        <f>+LEFT(Table13456[[#This Row],[PAY ITEM]],1)</f>
        <v>0</v>
      </c>
      <c r="G3441" s="2" t="str">
        <f>IF(Table13456[[#This Row],[first]]="0",SUBSTITUTE(TRIM(MID(B3441, 2, 3))," ","0"),SUBSTITUTE(TRIM(MID(B3441, 1, 3))," ","0"))</f>
        <v>550</v>
      </c>
      <c r="H3441" s="2" t="str">
        <f>IF(Table13456[[#This Row],[first]]="0",SUBSTITUTE(TRIM(MID(B3441, 5, 3))," ","0"),SUBSTITUTE(TRIM(MID(B3441, 4, 3))," ","0"))</f>
        <v>60</v>
      </c>
      <c r="I3441" s="2" t="str">
        <f>IF(Table13456[[#This Row],[first]]="0",SUBSTITUTE(TRIM(MID(B3441, 8, 3))," ","0"),SUBSTITUTE(TRIM(MID(B3441, 7, 3))," ","0"))</f>
        <v>612</v>
      </c>
      <c r="J3441" s="2">
        <v>1</v>
      </c>
      <c r="K3441" s="2" t="str">
        <f t="shared" si="159"/>
        <v>550</v>
      </c>
      <c r="L3441" s="2" t="str">
        <f t="shared" si="160"/>
        <v>060</v>
      </c>
      <c r="M3441" s="2" t="str">
        <f t="shared" si="161"/>
        <v>612</v>
      </c>
    </row>
    <row r="3442" spans="2:13" x14ac:dyDescent="0.25">
      <c r="B3442" s="2" t="s">
        <v>9606</v>
      </c>
      <c r="C3442" s="2" t="s">
        <v>9607</v>
      </c>
      <c r="D3442" s="6" t="str">
        <f>+_xlfn.CONCAT(Table13456[[#This Row],[phase1]],Table13456[[#This Row],[phase2]],Table13456[[#This Row],[phase3]],Table13456[[#This Row],[phase4]])</f>
        <v>1550060622</v>
      </c>
      <c r="E3442" s="2" t="str">
        <f>+Table13456[[#This Row],[DESCRIPTION]]</f>
        <v>FENCE GATE, TYPE B WITH VINYL COATING, DOUBLE, 6.1-12.0' OPENING</v>
      </c>
      <c r="F3442" s="2" t="str">
        <f>+LEFT(Table13456[[#This Row],[PAY ITEM]],1)</f>
        <v>0</v>
      </c>
      <c r="G3442" s="2" t="str">
        <f>IF(Table13456[[#This Row],[first]]="0",SUBSTITUTE(TRIM(MID(B3442, 2, 3))," ","0"),SUBSTITUTE(TRIM(MID(B3442, 1, 3))," ","0"))</f>
        <v>550</v>
      </c>
      <c r="H3442" s="2" t="str">
        <f>IF(Table13456[[#This Row],[first]]="0",SUBSTITUTE(TRIM(MID(B3442, 5, 3))," ","0"),SUBSTITUTE(TRIM(MID(B3442, 4, 3))," ","0"))</f>
        <v>60</v>
      </c>
      <c r="I3442" s="2" t="str">
        <f>IF(Table13456[[#This Row],[first]]="0",SUBSTITUTE(TRIM(MID(B3442, 8, 3))," ","0"),SUBSTITUTE(TRIM(MID(B3442, 7, 3))," ","0"))</f>
        <v>622</v>
      </c>
      <c r="J3442" s="2">
        <v>1</v>
      </c>
      <c r="K3442" s="2" t="str">
        <f t="shared" si="159"/>
        <v>550</v>
      </c>
      <c r="L3442" s="2" t="str">
        <f t="shared" si="160"/>
        <v>060</v>
      </c>
      <c r="M3442" s="2" t="str">
        <f t="shared" si="161"/>
        <v>622</v>
      </c>
    </row>
    <row r="3443" spans="2:13" x14ac:dyDescent="0.25">
      <c r="B3443" s="2" t="s">
        <v>4781</v>
      </c>
      <c r="C3443" s="2" t="s">
        <v>9608</v>
      </c>
      <c r="D3443" s="6" t="str">
        <f>+_xlfn.CONCAT(Table13456[[#This Row],[phase1]],Table13456[[#This Row],[phase2]],Table13456[[#This Row],[phase3]],Table13456[[#This Row],[phase4]])</f>
        <v>1550060623</v>
      </c>
      <c r="E3443" s="2" t="str">
        <f>+Table13456[[#This Row],[DESCRIPTION]]</f>
        <v>FENCE GATE, TYPE B VINYL, DOUBLE, 12.1-18.0' OPENING</v>
      </c>
      <c r="F3443" s="2" t="str">
        <f>+LEFT(Table13456[[#This Row],[PAY ITEM]],1)</f>
        <v>0</v>
      </c>
      <c r="G3443" s="2" t="str">
        <f>IF(Table13456[[#This Row],[first]]="0",SUBSTITUTE(TRIM(MID(B3443, 2, 3))," ","0"),SUBSTITUTE(TRIM(MID(B3443, 1, 3))," ","0"))</f>
        <v>550</v>
      </c>
      <c r="H3443" s="2" t="str">
        <f>IF(Table13456[[#This Row],[first]]="0",SUBSTITUTE(TRIM(MID(B3443, 5, 3))," ","0"),SUBSTITUTE(TRIM(MID(B3443, 4, 3))," ","0"))</f>
        <v>60</v>
      </c>
      <c r="I3443" s="2" t="str">
        <f>IF(Table13456[[#This Row],[first]]="0",SUBSTITUTE(TRIM(MID(B3443, 8, 3))," ","0"),SUBSTITUTE(TRIM(MID(B3443, 7, 3))," ","0"))</f>
        <v>623</v>
      </c>
      <c r="J3443" s="2">
        <v>1</v>
      </c>
      <c r="K3443" s="2" t="str">
        <f t="shared" si="159"/>
        <v>550</v>
      </c>
      <c r="L3443" s="2" t="str">
        <f t="shared" si="160"/>
        <v>060</v>
      </c>
      <c r="M3443" s="2" t="str">
        <f t="shared" si="161"/>
        <v>623</v>
      </c>
    </row>
    <row r="3444" spans="2:13" x14ac:dyDescent="0.25">
      <c r="B3444" s="2" t="s">
        <v>9609</v>
      </c>
      <c r="C3444" s="2" t="s">
        <v>9610</v>
      </c>
      <c r="D3444" s="6" t="str">
        <f>+_xlfn.CONCAT(Table13456[[#This Row],[phase1]],Table13456[[#This Row],[phase2]],Table13456[[#This Row],[phase3]],Table13456[[#This Row],[phase4]])</f>
        <v>1550060801</v>
      </c>
      <c r="E3444" s="2" t="str">
        <f>+Table13456[[#This Row],[DESCRIPTION]]</f>
        <v>FENCE GATE, 5.1-6',  WIREWORKS,DOUBLE 9' OPENING, PROJECT 258399-3-52-01</v>
      </c>
      <c r="F3444" s="2" t="str">
        <f>+LEFT(Table13456[[#This Row],[PAY ITEM]],1)</f>
        <v>0</v>
      </c>
      <c r="G3444" s="2" t="str">
        <f>IF(Table13456[[#This Row],[first]]="0",SUBSTITUTE(TRIM(MID(B3444, 2, 3))," ","0"),SUBSTITUTE(TRIM(MID(B3444, 1, 3))," ","0"))</f>
        <v>550</v>
      </c>
      <c r="H3444" s="2" t="str">
        <f>IF(Table13456[[#This Row],[first]]="0",SUBSTITUTE(TRIM(MID(B3444, 5, 3))," ","0"),SUBSTITUTE(TRIM(MID(B3444, 4, 3))," ","0"))</f>
        <v>60</v>
      </c>
      <c r="I3444" s="2" t="str">
        <f>IF(Table13456[[#This Row],[first]]="0",SUBSTITUTE(TRIM(MID(B3444, 8, 3))," ","0"),SUBSTITUTE(TRIM(MID(B3444, 7, 3))," ","0"))</f>
        <v>801</v>
      </c>
      <c r="J3444" s="2">
        <v>1</v>
      </c>
      <c r="K3444" s="2" t="str">
        <f t="shared" si="159"/>
        <v>550</v>
      </c>
      <c r="L3444" s="2" t="str">
        <f t="shared" si="160"/>
        <v>060</v>
      </c>
      <c r="M3444" s="2" t="str">
        <f t="shared" si="161"/>
        <v>801</v>
      </c>
    </row>
    <row r="3445" spans="2:13" x14ac:dyDescent="0.25">
      <c r="B3445" s="2" t="s">
        <v>9611</v>
      </c>
      <c r="C3445" s="2" t="s">
        <v>9612</v>
      </c>
      <c r="D3445" s="6" t="str">
        <f>+_xlfn.CONCAT(Table13456[[#This Row],[phase1]],Table13456[[#This Row],[phase2]],Table13456[[#This Row],[phase3]],Table13456[[#This Row],[phase4]])</f>
        <v>1550060802</v>
      </c>
      <c r="E3445" s="2" t="str">
        <f>+Table13456[[#This Row],[DESCRIPTION]]</f>
        <v>FENCE GATE, 5.1-6', WIREWORKS,DOUBLE 16' OPENING, PROJECT 258399-3-52-01</v>
      </c>
      <c r="F3445" s="2" t="str">
        <f>+LEFT(Table13456[[#This Row],[PAY ITEM]],1)</f>
        <v>0</v>
      </c>
      <c r="G3445" s="2" t="str">
        <f>IF(Table13456[[#This Row],[first]]="0",SUBSTITUTE(TRIM(MID(B3445, 2, 3))," ","0"),SUBSTITUTE(TRIM(MID(B3445, 1, 3))," ","0"))</f>
        <v>550</v>
      </c>
      <c r="H3445" s="2" t="str">
        <f>IF(Table13456[[#This Row],[first]]="0",SUBSTITUTE(TRIM(MID(B3445, 5, 3))," ","0"),SUBSTITUTE(TRIM(MID(B3445, 4, 3))," ","0"))</f>
        <v>60</v>
      </c>
      <c r="I3445" s="2" t="str">
        <f>IF(Table13456[[#This Row],[first]]="0",SUBSTITUTE(TRIM(MID(B3445, 8, 3))," ","0"),SUBSTITUTE(TRIM(MID(B3445, 7, 3))," ","0"))</f>
        <v>802</v>
      </c>
      <c r="J3445" s="2">
        <v>1</v>
      </c>
      <c r="K3445" s="2" t="str">
        <f t="shared" si="159"/>
        <v>550</v>
      </c>
      <c r="L3445" s="2" t="str">
        <f t="shared" si="160"/>
        <v>060</v>
      </c>
      <c r="M3445" s="2" t="str">
        <f t="shared" si="161"/>
        <v>802</v>
      </c>
    </row>
    <row r="3446" spans="2:13" x14ac:dyDescent="0.25">
      <c r="B3446" s="2" t="s">
        <v>9613</v>
      </c>
      <c r="C3446" s="2" t="s">
        <v>9614</v>
      </c>
      <c r="D3446" s="6" t="str">
        <f>+_xlfn.CONCAT(Table13456[[#This Row],[phase1]],Table13456[[#This Row],[phase2]],Table13456[[#This Row],[phase3]],Table13456[[#This Row],[phase4]])</f>
        <v>1550060803</v>
      </c>
      <c r="E3446" s="2" t="str">
        <f>+Table13456[[#This Row],[DESCRIPTION]]</f>
        <v>FENCE GATE, FRP, SINGLE, 6.0', PROJECT 404108-3-52-01</v>
      </c>
      <c r="F3446" s="2" t="str">
        <f>+LEFT(Table13456[[#This Row],[PAY ITEM]],1)</f>
        <v>0</v>
      </c>
      <c r="G3446" s="2" t="str">
        <f>IF(Table13456[[#This Row],[first]]="0",SUBSTITUTE(TRIM(MID(B3446, 2, 3))," ","0"),SUBSTITUTE(TRIM(MID(B3446, 1, 3))," ","0"))</f>
        <v>550</v>
      </c>
      <c r="H3446" s="2" t="str">
        <f>IF(Table13456[[#This Row],[first]]="0",SUBSTITUTE(TRIM(MID(B3446, 5, 3))," ","0"),SUBSTITUTE(TRIM(MID(B3446, 4, 3))," ","0"))</f>
        <v>60</v>
      </c>
      <c r="I3446" s="2" t="str">
        <f>IF(Table13456[[#This Row],[first]]="0",SUBSTITUTE(TRIM(MID(B3446, 8, 3))," ","0"),SUBSTITUTE(TRIM(MID(B3446, 7, 3))," ","0"))</f>
        <v>803</v>
      </c>
      <c r="J3446" s="2">
        <v>1</v>
      </c>
      <c r="K3446" s="2" t="str">
        <f t="shared" si="159"/>
        <v>550</v>
      </c>
      <c r="L3446" s="2" t="str">
        <f t="shared" si="160"/>
        <v>060</v>
      </c>
      <c r="M3446" s="2" t="str">
        <f t="shared" si="161"/>
        <v>803</v>
      </c>
    </row>
    <row r="3447" spans="2:13" x14ac:dyDescent="0.25">
      <c r="B3447" s="2" t="s">
        <v>9615</v>
      </c>
      <c r="C3447" s="2" t="s">
        <v>9616</v>
      </c>
      <c r="D3447" s="6" t="str">
        <f>+_xlfn.CONCAT(Table13456[[#This Row],[phase1]],Table13456[[#This Row],[phase2]],Table13456[[#This Row],[phase3]],Table13456[[#This Row],[phase4]])</f>
        <v>1550060804</v>
      </c>
      <c r="E3447" s="2" t="str">
        <f>+Table13456[[#This Row],[DESCRIPTION]]</f>
        <v>FENCE GATE, ALUMINUM 6' HEIGHT, SINGLE 4' OPENING, PROJECT 435855-1-52-01</v>
      </c>
      <c r="F3447" s="2" t="str">
        <f>+LEFT(Table13456[[#This Row],[PAY ITEM]],1)</f>
        <v>0</v>
      </c>
      <c r="G3447" s="2" t="str">
        <f>IF(Table13456[[#This Row],[first]]="0",SUBSTITUTE(TRIM(MID(B3447, 2, 3))," ","0"),SUBSTITUTE(TRIM(MID(B3447, 1, 3))," ","0"))</f>
        <v>550</v>
      </c>
      <c r="H3447" s="2" t="str">
        <f>IF(Table13456[[#This Row],[first]]="0",SUBSTITUTE(TRIM(MID(B3447, 5, 3))," ","0"),SUBSTITUTE(TRIM(MID(B3447, 4, 3))," ","0"))</f>
        <v>60</v>
      </c>
      <c r="I3447" s="2" t="str">
        <f>IF(Table13456[[#This Row],[first]]="0",SUBSTITUTE(TRIM(MID(B3447, 8, 3))," ","0"),SUBSTITUTE(TRIM(MID(B3447, 7, 3))," ","0"))</f>
        <v>804</v>
      </c>
      <c r="J3447" s="2">
        <v>1</v>
      </c>
      <c r="K3447" s="2" t="str">
        <f t="shared" si="159"/>
        <v>550</v>
      </c>
      <c r="L3447" s="2" t="str">
        <f t="shared" si="160"/>
        <v>060</v>
      </c>
      <c r="M3447" s="2" t="str">
        <f t="shared" si="161"/>
        <v>804</v>
      </c>
    </row>
    <row r="3448" spans="2:13" x14ac:dyDescent="0.25">
      <c r="B3448" s="2" t="s">
        <v>9617</v>
      </c>
      <c r="C3448" s="2" t="s">
        <v>9618</v>
      </c>
      <c r="D3448" s="6" t="str">
        <f>+_xlfn.CONCAT(Table13456[[#This Row],[phase1]],Table13456[[#This Row],[phase2]],Table13456[[#This Row],[phase3]],Table13456[[#This Row],[phase4]])</f>
        <v>1550060805</v>
      </c>
      <c r="E3448" s="2" t="str">
        <f>+Table13456[[#This Row],[DESCRIPTION]]</f>
        <v>FENCE GATE, ALUMINUM 6' HEIGHT, DOUBLE 20' OPENING, PROJECT 435855-1-52-01</v>
      </c>
      <c r="F3448" s="2" t="str">
        <f>+LEFT(Table13456[[#This Row],[PAY ITEM]],1)</f>
        <v>0</v>
      </c>
      <c r="G3448" s="2" t="str">
        <f>IF(Table13456[[#This Row],[first]]="0",SUBSTITUTE(TRIM(MID(B3448, 2, 3))," ","0"),SUBSTITUTE(TRIM(MID(B3448, 1, 3))," ","0"))</f>
        <v>550</v>
      </c>
      <c r="H3448" s="2" t="str">
        <f>IF(Table13456[[#This Row],[first]]="0",SUBSTITUTE(TRIM(MID(B3448, 5, 3))," ","0"),SUBSTITUTE(TRIM(MID(B3448, 4, 3))," ","0"))</f>
        <v>60</v>
      </c>
      <c r="I3448" s="2" t="str">
        <f>IF(Table13456[[#This Row],[first]]="0",SUBSTITUTE(TRIM(MID(B3448, 8, 3))," ","0"),SUBSTITUTE(TRIM(MID(B3448, 7, 3))," ","0"))</f>
        <v>805</v>
      </c>
      <c r="J3448" s="2">
        <v>1</v>
      </c>
      <c r="K3448" s="2" t="str">
        <f t="shared" si="159"/>
        <v>550</v>
      </c>
      <c r="L3448" s="2" t="str">
        <f t="shared" si="160"/>
        <v>060</v>
      </c>
      <c r="M3448" s="2" t="str">
        <f t="shared" si="161"/>
        <v>805</v>
      </c>
    </row>
    <row r="3449" spans="2:13" x14ac:dyDescent="0.25">
      <c r="B3449" s="2" t="s">
        <v>9619</v>
      </c>
      <c r="C3449" s="2" t="s">
        <v>9620</v>
      </c>
      <c r="D3449" s="6" t="str">
        <f>+_xlfn.CONCAT(Table13456[[#This Row],[phase1]],Table13456[[#This Row],[phase2]],Table13456[[#This Row],[phase3]],Table13456[[#This Row],[phase4]])</f>
        <v>1550060806</v>
      </c>
      <c r="E3449" s="2" t="str">
        <f>+Table13456[[#This Row],[DESCRIPTION]]</f>
        <v>FENCE GATE, 4' HEIGHT ON GRAVITY WALL, SINGLE, 4' OPENING, PROJECT 431821-2-52-01, ETC</v>
      </c>
      <c r="F3449" s="2" t="str">
        <f>+LEFT(Table13456[[#This Row],[PAY ITEM]],1)</f>
        <v>0</v>
      </c>
      <c r="G3449" s="2" t="str">
        <f>IF(Table13456[[#This Row],[first]]="0",SUBSTITUTE(TRIM(MID(B3449, 2, 3))," ","0"),SUBSTITUTE(TRIM(MID(B3449, 1, 3))," ","0"))</f>
        <v>550</v>
      </c>
      <c r="H3449" s="2" t="str">
        <f>IF(Table13456[[#This Row],[first]]="0",SUBSTITUTE(TRIM(MID(B3449, 5, 3))," ","0"),SUBSTITUTE(TRIM(MID(B3449, 4, 3))," ","0"))</f>
        <v>60</v>
      </c>
      <c r="I3449" s="2" t="str">
        <f>IF(Table13456[[#This Row],[first]]="0",SUBSTITUTE(TRIM(MID(B3449, 8, 3))," ","0"),SUBSTITUTE(TRIM(MID(B3449, 7, 3))," ","0"))</f>
        <v>806</v>
      </c>
      <c r="J3449" s="2">
        <v>1</v>
      </c>
      <c r="K3449" s="2" t="str">
        <f t="shared" si="159"/>
        <v>550</v>
      </c>
      <c r="L3449" s="2" t="str">
        <f t="shared" si="160"/>
        <v>060</v>
      </c>
      <c r="M3449" s="2" t="str">
        <f t="shared" si="161"/>
        <v>806</v>
      </c>
    </row>
    <row r="3450" spans="2:13" x14ac:dyDescent="0.25">
      <c r="B3450" s="2" t="s">
        <v>9621</v>
      </c>
      <c r="C3450" s="2" t="s">
        <v>9622</v>
      </c>
      <c r="D3450" s="6" t="str">
        <f>+_xlfn.CONCAT(Table13456[[#This Row],[phase1]],Table13456[[#This Row],[phase2]],Table13456[[#This Row],[phase3]],Table13456[[#This Row],[phase4]])</f>
        <v>1550060807</v>
      </c>
      <c r="E3450" s="2" t="str">
        <f>+Table13456[[#This Row],[DESCRIPTION]]</f>
        <v>FENCE GATE, 6' HEIGHT, DOUBLE, 9' OPENING, PROJECT 431821-2-52-01, ETC</v>
      </c>
      <c r="F3450" s="2" t="str">
        <f>+LEFT(Table13456[[#This Row],[PAY ITEM]],1)</f>
        <v>0</v>
      </c>
      <c r="G3450" s="2" t="str">
        <f>IF(Table13456[[#This Row],[first]]="0",SUBSTITUTE(TRIM(MID(B3450, 2, 3))," ","0"),SUBSTITUTE(TRIM(MID(B3450, 1, 3))," ","0"))</f>
        <v>550</v>
      </c>
      <c r="H3450" s="2" t="str">
        <f>IF(Table13456[[#This Row],[first]]="0",SUBSTITUTE(TRIM(MID(B3450, 5, 3))," ","0"),SUBSTITUTE(TRIM(MID(B3450, 4, 3))," ","0"))</f>
        <v>60</v>
      </c>
      <c r="I3450" s="2" t="str">
        <f>IF(Table13456[[#This Row],[first]]="0",SUBSTITUTE(TRIM(MID(B3450, 8, 3))," ","0"),SUBSTITUTE(TRIM(MID(B3450, 7, 3))," ","0"))</f>
        <v>807</v>
      </c>
      <c r="J3450" s="2">
        <v>1</v>
      </c>
      <c r="K3450" s="2" t="str">
        <f t="shared" si="159"/>
        <v>550</v>
      </c>
      <c r="L3450" s="2" t="str">
        <f t="shared" si="160"/>
        <v>060</v>
      </c>
      <c r="M3450" s="2" t="str">
        <f t="shared" si="161"/>
        <v>807</v>
      </c>
    </row>
    <row r="3451" spans="2:13" x14ac:dyDescent="0.25">
      <c r="B3451" s="2" t="s">
        <v>9623</v>
      </c>
      <c r="C3451" s="2" t="s">
        <v>9624</v>
      </c>
      <c r="D3451" s="6" t="str">
        <f>+_xlfn.CONCAT(Table13456[[#This Row],[phase1]],Table13456[[#This Row],[phase2]],Table13456[[#This Row],[phase3]],Table13456[[#This Row],[phase4]])</f>
        <v>1550060808</v>
      </c>
      <c r="E3451" s="2" t="str">
        <f>+Table13456[[#This Row],[DESCRIPTION]]</f>
        <v>FENCE GATE, TUBULAR METAL, DOUBLE, 12.1-18.0' OPENING, PROJECT 423251-5-52-01</v>
      </c>
      <c r="F3451" s="2" t="str">
        <f>+LEFT(Table13456[[#This Row],[PAY ITEM]],1)</f>
        <v>0</v>
      </c>
      <c r="G3451" s="2" t="str">
        <f>IF(Table13456[[#This Row],[first]]="0",SUBSTITUTE(TRIM(MID(B3451, 2, 3))," ","0"),SUBSTITUTE(TRIM(MID(B3451, 1, 3))," ","0"))</f>
        <v>550</v>
      </c>
      <c r="H3451" s="2" t="str">
        <f>IF(Table13456[[#This Row],[first]]="0",SUBSTITUTE(TRIM(MID(B3451, 5, 3))," ","0"),SUBSTITUTE(TRIM(MID(B3451, 4, 3))," ","0"))</f>
        <v>60</v>
      </c>
      <c r="I3451" s="2" t="str">
        <f>IF(Table13456[[#This Row],[first]]="0",SUBSTITUTE(TRIM(MID(B3451, 8, 3))," ","0"),SUBSTITUTE(TRIM(MID(B3451, 7, 3))," ","0"))</f>
        <v>808</v>
      </c>
      <c r="J3451" s="2">
        <v>1</v>
      </c>
      <c r="K3451" s="2" t="str">
        <f t="shared" si="159"/>
        <v>550</v>
      </c>
      <c r="L3451" s="2" t="str">
        <f t="shared" si="160"/>
        <v>060</v>
      </c>
      <c r="M3451" s="2" t="str">
        <f t="shared" si="161"/>
        <v>808</v>
      </c>
    </row>
    <row r="3452" spans="2:13" x14ac:dyDescent="0.25">
      <c r="B3452" s="2" t="s">
        <v>1870</v>
      </c>
      <c r="C3452" s="2" t="s">
        <v>1871</v>
      </c>
      <c r="D3452" s="6" t="str">
        <f>+_xlfn.CONCAT(Table13456[[#This Row],[phase1]],Table13456[[#This Row],[phase2]],Table13456[[#This Row],[phase3]],Table13456[[#This Row],[phase4]])</f>
        <v>1550060809</v>
      </c>
      <c r="E3452" s="2" t="str">
        <f>+Table13456[[#This Row],[DESCRIPTION]]</f>
        <v>CATTLE GUARD, 12' WIDE, PROJECT 440897-2-52-02</v>
      </c>
      <c r="F3452" s="2" t="str">
        <f>+LEFT(Table13456[[#This Row],[PAY ITEM]],1)</f>
        <v>0</v>
      </c>
      <c r="G3452" s="2" t="str">
        <f>IF(Table13456[[#This Row],[first]]="0",SUBSTITUTE(TRIM(MID(B3452, 2, 3))," ","0"),SUBSTITUTE(TRIM(MID(B3452, 1, 3))," ","0"))</f>
        <v>550</v>
      </c>
      <c r="H3452" s="2" t="str">
        <f>IF(Table13456[[#This Row],[first]]="0",SUBSTITUTE(TRIM(MID(B3452, 5, 3))," ","0"),SUBSTITUTE(TRIM(MID(B3452, 4, 3))," ","0"))</f>
        <v>60</v>
      </c>
      <c r="I3452" s="2" t="str">
        <f>IF(Table13456[[#This Row],[first]]="0",SUBSTITUTE(TRIM(MID(B3452, 8, 3))," ","0"),SUBSTITUTE(TRIM(MID(B3452, 7, 3))," ","0"))</f>
        <v>809</v>
      </c>
      <c r="J3452" s="2">
        <v>1</v>
      </c>
      <c r="K3452" s="2" t="str">
        <f t="shared" si="159"/>
        <v>550</v>
      </c>
      <c r="L3452" s="2" t="str">
        <f t="shared" si="160"/>
        <v>060</v>
      </c>
      <c r="M3452" s="2" t="str">
        <f t="shared" si="161"/>
        <v>809</v>
      </c>
    </row>
    <row r="3453" spans="2:13" x14ac:dyDescent="0.25">
      <c r="B3453" s="2" t="s">
        <v>1872</v>
      </c>
      <c r="C3453" s="2" t="s">
        <v>1873</v>
      </c>
      <c r="D3453" s="6" t="str">
        <f>+_xlfn.CONCAT(Table13456[[#This Row],[phase1]],Table13456[[#This Row],[phase2]],Table13456[[#This Row],[phase3]],Table13456[[#This Row],[phase4]])</f>
        <v>1550060810</v>
      </c>
      <c r="E3453" s="2" t="str">
        <f>+Table13456[[#This Row],[DESCRIPTION]]</f>
        <v>CATTLE GUARD, 24' WIDE, PROJECT 440897-2-52-02</v>
      </c>
      <c r="F3453" s="2" t="str">
        <f>+LEFT(Table13456[[#This Row],[PAY ITEM]],1)</f>
        <v>0</v>
      </c>
      <c r="G3453" s="2" t="str">
        <f>IF(Table13456[[#This Row],[first]]="0",SUBSTITUTE(TRIM(MID(B3453, 2, 3))," ","0"),SUBSTITUTE(TRIM(MID(B3453, 1, 3))," ","0"))</f>
        <v>550</v>
      </c>
      <c r="H3453" s="2" t="str">
        <f>IF(Table13456[[#This Row],[first]]="0",SUBSTITUTE(TRIM(MID(B3453, 5, 3))," ","0"),SUBSTITUTE(TRIM(MID(B3453, 4, 3))," ","0"))</f>
        <v>60</v>
      </c>
      <c r="I3453" s="2" t="str">
        <f>IF(Table13456[[#This Row],[first]]="0",SUBSTITUTE(TRIM(MID(B3453, 8, 3))," ","0"),SUBSTITUTE(TRIM(MID(B3453, 7, 3))," ","0"))</f>
        <v>810</v>
      </c>
      <c r="J3453" s="2">
        <v>1</v>
      </c>
      <c r="K3453" s="2" t="str">
        <f t="shared" si="159"/>
        <v>550</v>
      </c>
      <c r="L3453" s="2" t="str">
        <f t="shared" si="160"/>
        <v>060</v>
      </c>
      <c r="M3453" s="2" t="str">
        <f t="shared" si="161"/>
        <v>810</v>
      </c>
    </row>
    <row r="3454" spans="2:13" x14ac:dyDescent="0.25">
      <c r="B3454" s="2" t="s">
        <v>9625</v>
      </c>
      <c r="C3454" s="2" t="s">
        <v>9626</v>
      </c>
      <c r="D3454" s="6" t="str">
        <f>+_xlfn.CONCAT(Table13456[[#This Row],[phase1]],Table13456[[#This Row],[phase2]],Table13456[[#This Row],[phase3]],Table13456[[#This Row],[phase4]])</f>
        <v>1550060811</v>
      </c>
      <c r="E3454" s="2" t="str">
        <f>+Table13456[[#This Row],[DESCRIPTION]]</f>
        <v>FENCE GATE, EMERGENCY ACCESS GATE SYSTEM, SWING, 12.1'-18.0' OPENING</v>
      </c>
      <c r="F3454" s="2" t="str">
        <f>+LEFT(Table13456[[#This Row],[PAY ITEM]],1)</f>
        <v>0</v>
      </c>
      <c r="G3454" s="2" t="str">
        <f>IF(Table13456[[#This Row],[first]]="0",SUBSTITUTE(TRIM(MID(B3454, 2, 3))," ","0"),SUBSTITUTE(TRIM(MID(B3454, 1, 3))," ","0"))</f>
        <v>550</v>
      </c>
      <c r="H3454" s="2" t="str">
        <f>IF(Table13456[[#This Row],[first]]="0",SUBSTITUTE(TRIM(MID(B3454, 5, 3))," ","0"),SUBSTITUTE(TRIM(MID(B3454, 4, 3))," ","0"))</f>
        <v>60</v>
      </c>
      <c r="I3454" s="2" t="str">
        <f>IF(Table13456[[#This Row],[first]]="0",SUBSTITUTE(TRIM(MID(B3454, 8, 3))," ","0"),SUBSTITUTE(TRIM(MID(B3454, 7, 3))," ","0"))</f>
        <v>811</v>
      </c>
      <c r="J3454" s="2">
        <v>1</v>
      </c>
      <c r="K3454" s="2" t="str">
        <f t="shared" si="159"/>
        <v>550</v>
      </c>
      <c r="L3454" s="2" t="str">
        <f t="shared" si="160"/>
        <v>060</v>
      </c>
      <c r="M3454" s="2" t="str">
        <f t="shared" si="161"/>
        <v>811</v>
      </c>
    </row>
    <row r="3455" spans="2:13" x14ac:dyDescent="0.25">
      <c r="B3455" s="2" t="s">
        <v>9627</v>
      </c>
      <c r="C3455" s="2" t="s">
        <v>9628</v>
      </c>
      <c r="D3455" s="6" t="str">
        <f>+_xlfn.CONCAT(Table13456[[#This Row],[phase1]],Table13456[[#This Row],[phase2]],Table13456[[#This Row],[phase3]],Table13456[[#This Row],[phase4]])</f>
        <v>1550060812</v>
      </c>
      <c r="E3455" s="2" t="str">
        <f>+Table13456[[#This Row],[DESCRIPTION]]</f>
        <v>FENCE GATE, EMERGENCY ACCESS GATE SYSTEM, SWING, 20.1'-24.0' OPENING</v>
      </c>
      <c r="F3455" s="2" t="str">
        <f>+LEFT(Table13456[[#This Row],[PAY ITEM]],1)</f>
        <v>0</v>
      </c>
      <c r="G3455" s="2" t="str">
        <f>IF(Table13456[[#This Row],[first]]="0",SUBSTITUTE(TRIM(MID(B3455, 2, 3))," ","0"),SUBSTITUTE(TRIM(MID(B3455, 1, 3))," ","0"))</f>
        <v>550</v>
      </c>
      <c r="H3455" s="2" t="str">
        <f>IF(Table13456[[#This Row],[first]]="0",SUBSTITUTE(TRIM(MID(B3455, 5, 3))," ","0"),SUBSTITUTE(TRIM(MID(B3455, 4, 3))," ","0"))</f>
        <v>60</v>
      </c>
      <c r="I3455" s="2" t="str">
        <f>IF(Table13456[[#This Row],[first]]="0",SUBSTITUTE(TRIM(MID(B3455, 8, 3))," ","0"),SUBSTITUTE(TRIM(MID(B3455, 7, 3))," ","0"))</f>
        <v>812</v>
      </c>
      <c r="J3455" s="2">
        <v>1</v>
      </c>
      <c r="K3455" s="2" t="str">
        <f t="shared" si="159"/>
        <v>550</v>
      </c>
      <c r="L3455" s="2" t="str">
        <f t="shared" si="160"/>
        <v>060</v>
      </c>
      <c r="M3455" s="2" t="str">
        <f t="shared" si="161"/>
        <v>812</v>
      </c>
    </row>
    <row r="3456" spans="2:13" x14ac:dyDescent="0.25">
      <c r="B3456" s="2" t="s">
        <v>9629</v>
      </c>
      <c r="C3456" s="2" t="s">
        <v>9630</v>
      </c>
      <c r="D3456" s="6" t="str">
        <f>+_xlfn.CONCAT(Table13456[[#This Row],[phase1]],Table13456[[#This Row],[phase2]],Table13456[[#This Row],[phase3]],Table13456[[#This Row],[phase4]])</f>
        <v>1550060813</v>
      </c>
      <c r="E3456" s="2" t="str">
        <f>+Table13456[[#This Row],[DESCRIPTION]]</f>
        <v>FENCE GATE, EMERGENCY ACCESS GATE SYSTEM, SLIDE, 12.1'-18.0' OPENING</v>
      </c>
      <c r="F3456" s="2" t="str">
        <f>+LEFT(Table13456[[#This Row],[PAY ITEM]],1)</f>
        <v>0</v>
      </c>
      <c r="G3456" s="2" t="str">
        <f>IF(Table13456[[#This Row],[first]]="0",SUBSTITUTE(TRIM(MID(B3456, 2, 3))," ","0"),SUBSTITUTE(TRIM(MID(B3456, 1, 3))," ","0"))</f>
        <v>550</v>
      </c>
      <c r="H3456" s="2" t="str">
        <f>IF(Table13456[[#This Row],[first]]="0",SUBSTITUTE(TRIM(MID(B3456, 5, 3))," ","0"),SUBSTITUTE(TRIM(MID(B3456, 4, 3))," ","0"))</f>
        <v>60</v>
      </c>
      <c r="I3456" s="2" t="str">
        <f>IF(Table13456[[#This Row],[first]]="0",SUBSTITUTE(TRIM(MID(B3456, 8, 3))," ","0"),SUBSTITUTE(TRIM(MID(B3456, 7, 3))," ","0"))</f>
        <v>813</v>
      </c>
      <c r="J3456" s="2">
        <v>1</v>
      </c>
      <c r="K3456" s="2" t="str">
        <f t="shared" si="159"/>
        <v>550</v>
      </c>
      <c r="L3456" s="2" t="str">
        <f t="shared" si="160"/>
        <v>060</v>
      </c>
      <c r="M3456" s="2" t="str">
        <f t="shared" si="161"/>
        <v>813</v>
      </c>
    </row>
    <row r="3457" spans="2:13" x14ac:dyDescent="0.25">
      <c r="B3457" s="2" t="s">
        <v>9631</v>
      </c>
      <c r="C3457" s="2" t="s">
        <v>9632</v>
      </c>
      <c r="D3457" s="6" t="str">
        <f>+_xlfn.CONCAT(Table13456[[#This Row],[phase1]],Table13456[[#This Row],[phase2]],Table13456[[#This Row],[phase3]],Table13456[[#This Row],[phase4]])</f>
        <v>1550060814</v>
      </c>
      <c r="E3457" s="2" t="str">
        <f>+Table13456[[#This Row],[DESCRIPTION]]</f>
        <v>FENCE GATE, EMERGENCY ACCESS GATE SYSTEM, SLIDE, 20.1'-24.0' OPENING</v>
      </c>
      <c r="F3457" s="2" t="str">
        <f>+LEFT(Table13456[[#This Row],[PAY ITEM]],1)</f>
        <v>0</v>
      </c>
      <c r="G3457" s="2" t="str">
        <f>IF(Table13456[[#This Row],[first]]="0",SUBSTITUTE(TRIM(MID(B3457, 2, 3))," ","0"),SUBSTITUTE(TRIM(MID(B3457, 1, 3))," ","0"))</f>
        <v>550</v>
      </c>
      <c r="H3457" s="2" t="str">
        <f>IF(Table13456[[#This Row],[first]]="0",SUBSTITUTE(TRIM(MID(B3457, 5, 3))," ","0"),SUBSTITUTE(TRIM(MID(B3457, 4, 3))," ","0"))</f>
        <v>60</v>
      </c>
      <c r="I3457" s="2" t="str">
        <f>IF(Table13456[[#This Row],[first]]="0",SUBSTITUTE(TRIM(MID(B3457, 8, 3))," ","0"),SUBSTITUTE(TRIM(MID(B3457, 7, 3))," ","0"))</f>
        <v>814</v>
      </c>
      <c r="J3457" s="2">
        <v>1</v>
      </c>
      <c r="K3457" s="2" t="str">
        <f t="shared" si="159"/>
        <v>550</v>
      </c>
      <c r="L3457" s="2" t="str">
        <f t="shared" si="160"/>
        <v>060</v>
      </c>
      <c r="M3457" s="2" t="str">
        <f t="shared" si="161"/>
        <v>814</v>
      </c>
    </row>
    <row r="3458" spans="2:13" x14ac:dyDescent="0.25">
      <c r="B3458" s="2" t="s">
        <v>4979</v>
      </c>
      <c r="C3458" s="2" t="s">
        <v>9633</v>
      </c>
      <c r="D3458" s="6" t="str">
        <f>+_xlfn.CONCAT(Table13456[[#This Row],[phase1]],Table13456[[#This Row],[phase2]],Table13456[[#This Row],[phase3]],Table13456[[#This Row],[phase4]])</f>
        <v>1550060912</v>
      </c>
      <c r="E3458" s="2" t="str">
        <f>+Table13456[[#This Row],[DESCRIPTION]]</f>
        <v>FENCE GATE,SPECIAL, SINGLE, 6.1-12.0' OPENING</v>
      </c>
      <c r="F3458" s="2" t="str">
        <f>+LEFT(Table13456[[#This Row],[PAY ITEM]],1)</f>
        <v>0</v>
      </c>
      <c r="G3458" s="2" t="str">
        <f>IF(Table13456[[#This Row],[first]]="0",SUBSTITUTE(TRIM(MID(B3458, 2, 3))," ","0"),SUBSTITUTE(TRIM(MID(B3458, 1, 3))," ","0"))</f>
        <v>550</v>
      </c>
      <c r="H3458" s="2" t="str">
        <f>IF(Table13456[[#This Row],[first]]="0",SUBSTITUTE(TRIM(MID(B3458, 5, 3))," ","0"),SUBSTITUTE(TRIM(MID(B3458, 4, 3))," ","0"))</f>
        <v>60</v>
      </c>
      <c r="I3458" s="2" t="str">
        <f>IF(Table13456[[#This Row],[first]]="0",SUBSTITUTE(TRIM(MID(B3458, 8, 3))," ","0"),SUBSTITUTE(TRIM(MID(B3458, 7, 3))," ","0"))</f>
        <v>912</v>
      </c>
      <c r="J3458" s="2">
        <v>1</v>
      </c>
      <c r="K3458" s="2" t="str">
        <f t="shared" si="159"/>
        <v>550</v>
      </c>
      <c r="L3458" s="2" t="str">
        <f t="shared" si="160"/>
        <v>060</v>
      </c>
      <c r="M3458" s="2" t="str">
        <f t="shared" si="161"/>
        <v>912</v>
      </c>
    </row>
    <row r="3459" spans="2:13" x14ac:dyDescent="0.25">
      <c r="B3459" s="2" t="s">
        <v>9634</v>
      </c>
      <c r="C3459" s="2" t="s">
        <v>9635</v>
      </c>
      <c r="D3459" s="6" t="str">
        <f>+_xlfn.CONCAT(Table13456[[#This Row],[phase1]],Table13456[[#This Row],[phase2]],Table13456[[#This Row],[phase3]],Table13456[[#This Row],[phase4]])</f>
        <v>1550060913</v>
      </c>
      <c r="E3459" s="2" t="str">
        <f>+Table13456[[#This Row],[DESCRIPTION]]</f>
        <v>FENCE GATE, SPECIAL TYPE, SINGLE, 12.1-18' OPENING</v>
      </c>
      <c r="F3459" s="2" t="str">
        <f>+LEFT(Table13456[[#This Row],[PAY ITEM]],1)</f>
        <v>0</v>
      </c>
      <c r="G3459" s="2" t="str">
        <f>IF(Table13456[[#This Row],[first]]="0",SUBSTITUTE(TRIM(MID(B3459, 2, 3))," ","0"),SUBSTITUTE(TRIM(MID(B3459, 1, 3))," ","0"))</f>
        <v>550</v>
      </c>
      <c r="H3459" s="2" t="str">
        <f>IF(Table13456[[#This Row],[first]]="0",SUBSTITUTE(TRIM(MID(B3459, 5, 3))," ","0"),SUBSTITUTE(TRIM(MID(B3459, 4, 3))," ","0"))</f>
        <v>60</v>
      </c>
      <c r="I3459" s="2" t="str">
        <f>IF(Table13456[[#This Row],[first]]="0",SUBSTITUTE(TRIM(MID(B3459, 8, 3))," ","0"),SUBSTITUTE(TRIM(MID(B3459, 7, 3))," ","0"))</f>
        <v>913</v>
      </c>
      <c r="J3459" s="2">
        <v>1</v>
      </c>
      <c r="K3459" s="2" t="str">
        <f t="shared" ref="K3459:K3522" si="162">IF(LEN(G3459) = 3, G3459, TEXT(IF(LEN(G3459) = 2, "0" &amp; G3459, "00" &amp; G3459), "000"))</f>
        <v>550</v>
      </c>
      <c r="L3459" s="2" t="str">
        <f t="shared" ref="L3459:L3522" si="163">IF(LEN(H3459) = 3, H3459, TEXT(IF(LEN(H3459) = 2, "0" &amp; H3459, "00" &amp; H3459), "000"))</f>
        <v>060</v>
      </c>
      <c r="M3459" s="2" t="str">
        <f t="shared" ref="M3459:M3522" si="164">IF(LEN(I3459) = 3, I3459, TEXT(IF(LEN(I3459) = 2, "0" &amp; I3459, "00" &amp; I3459), "000"))</f>
        <v>913</v>
      </c>
    </row>
    <row r="3460" spans="2:13" x14ac:dyDescent="0.25">
      <c r="B3460" s="2" t="s">
        <v>9636</v>
      </c>
      <c r="C3460" s="2" t="s">
        <v>9637</v>
      </c>
      <c r="D3460" s="6" t="str">
        <f>+_xlfn.CONCAT(Table13456[[#This Row],[phase1]],Table13456[[#This Row],[phase2]],Table13456[[#This Row],[phase3]],Table13456[[#This Row],[phase4]])</f>
        <v>1550060914</v>
      </c>
      <c r="E3460" s="2" t="str">
        <f>+Table13456[[#This Row],[DESCRIPTION]]</f>
        <v>FENCE GATE, SPECIAL TYPE, SINGLE, 18.1-20' OPENING</v>
      </c>
      <c r="F3460" s="2" t="str">
        <f>+LEFT(Table13456[[#This Row],[PAY ITEM]],1)</f>
        <v>0</v>
      </c>
      <c r="G3460" s="2" t="str">
        <f>IF(Table13456[[#This Row],[first]]="0",SUBSTITUTE(TRIM(MID(B3460, 2, 3))," ","0"),SUBSTITUTE(TRIM(MID(B3460, 1, 3))," ","0"))</f>
        <v>550</v>
      </c>
      <c r="H3460" s="2" t="str">
        <f>IF(Table13456[[#This Row],[first]]="0",SUBSTITUTE(TRIM(MID(B3460, 5, 3))," ","0"),SUBSTITUTE(TRIM(MID(B3460, 4, 3))," ","0"))</f>
        <v>60</v>
      </c>
      <c r="I3460" s="2" t="str">
        <f>IF(Table13456[[#This Row],[first]]="0",SUBSTITUTE(TRIM(MID(B3460, 8, 3))," ","0"),SUBSTITUTE(TRIM(MID(B3460, 7, 3))," ","0"))</f>
        <v>914</v>
      </c>
      <c r="J3460" s="2">
        <v>1</v>
      </c>
      <c r="K3460" s="2" t="str">
        <f t="shared" si="162"/>
        <v>550</v>
      </c>
      <c r="L3460" s="2" t="str">
        <f t="shared" si="163"/>
        <v>060</v>
      </c>
      <c r="M3460" s="2" t="str">
        <f t="shared" si="164"/>
        <v>914</v>
      </c>
    </row>
    <row r="3461" spans="2:13" x14ac:dyDescent="0.25">
      <c r="B3461" s="2" t="s">
        <v>9638</v>
      </c>
      <c r="C3461" s="2" t="s">
        <v>9639</v>
      </c>
      <c r="D3461" s="6" t="str">
        <f>+_xlfn.CONCAT(Table13456[[#This Row],[phase1]],Table13456[[#This Row],[phase2]],Table13456[[#This Row],[phase3]],Table13456[[#This Row],[phase4]])</f>
        <v>1550060922</v>
      </c>
      <c r="E3461" s="2" t="str">
        <f>+Table13456[[#This Row],[DESCRIPTION]]</f>
        <v>FENCE GATE, SPECIAL, DOUBLE, 6.1-12.0' OPENING</v>
      </c>
      <c r="F3461" s="2" t="str">
        <f>+LEFT(Table13456[[#This Row],[PAY ITEM]],1)</f>
        <v>0</v>
      </c>
      <c r="G3461" s="2" t="str">
        <f>IF(Table13456[[#This Row],[first]]="0",SUBSTITUTE(TRIM(MID(B3461, 2, 3))," ","0"),SUBSTITUTE(TRIM(MID(B3461, 1, 3))," ","0"))</f>
        <v>550</v>
      </c>
      <c r="H3461" s="2" t="str">
        <f>IF(Table13456[[#This Row],[first]]="0",SUBSTITUTE(TRIM(MID(B3461, 5, 3))," ","0"),SUBSTITUTE(TRIM(MID(B3461, 4, 3))," ","0"))</f>
        <v>60</v>
      </c>
      <c r="I3461" s="2" t="str">
        <f>IF(Table13456[[#This Row],[first]]="0",SUBSTITUTE(TRIM(MID(B3461, 8, 3))," ","0"),SUBSTITUTE(TRIM(MID(B3461, 7, 3))," ","0"))</f>
        <v>922</v>
      </c>
      <c r="J3461" s="2">
        <v>1</v>
      </c>
      <c r="K3461" s="2" t="str">
        <f t="shared" si="162"/>
        <v>550</v>
      </c>
      <c r="L3461" s="2" t="str">
        <f t="shared" si="163"/>
        <v>060</v>
      </c>
      <c r="M3461" s="2" t="str">
        <f t="shared" si="164"/>
        <v>922</v>
      </c>
    </row>
    <row r="3462" spans="2:13" x14ac:dyDescent="0.25">
      <c r="B3462" s="2" t="s">
        <v>9640</v>
      </c>
      <c r="C3462" s="2" t="s">
        <v>9641</v>
      </c>
      <c r="D3462" s="6" t="str">
        <f>+_xlfn.CONCAT(Table13456[[#This Row],[phase1]],Table13456[[#This Row],[phase2]],Table13456[[#This Row],[phase3]],Table13456[[#This Row],[phase4]])</f>
        <v>1550060923</v>
      </c>
      <c r="E3462" s="2" t="str">
        <f>+Table13456[[#This Row],[DESCRIPTION]]</f>
        <v>FENCE GATE, SPECIAL TYPE, DOUBLE, 12.1-18.0' OPENING</v>
      </c>
      <c r="F3462" s="2" t="str">
        <f>+LEFT(Table13456[[#This Row],[PAY ITEM]],1)</f>
        <v>0</v>
      </c>
      <c r="G3462" s="2" t="str">
        <f>IF(Table13456[[#This Row],[first]]="0",SUBSTITUTE(TRIM(MID(B3462, 2, 3))," ","0"),SUBSTITUTE(TRIM(MID(B3462, 1, 3))," ","0"))</f>
        <v>550</v>
      </c>
      <c r="H3462" s="2" t="str">
        <f>IF(Table13456[[#This Row],[first]]="0",SUBSTITUTE(TRIM(MID(B3462, 5, 3))," ","0"),SUBSTITUTE(TRIM(MID(B3462, 4, 3))," ","0"))</f>
        <v>60</v>
      </c>
      <c r="I3462" s="2" t="str">
        <f>IF(Table13456[[#This Row],[first]]="0",SUBSTITUTE(TRIM(MID(B3462, 8, 3))," ","0"),SUBSTITUTE(TRIM(MID(B3462, 7, 3))," ","0"))</f>
        <v>923</v>
      </c>
      <c r="J3462" s="2">
        <v>1</v>
      </c>
      <c r="K3462" s="2" t="str">
        <f t="shared" si="162"/>
        <v>550</v>
      </c>
      <c r="L3462" s="2" t="str">
        <f t="shared" si="163"/>
        <v>060</v>
      </c>
      <c r="M3462" s="2" t="str">
        <f t="shared" si="164"/>
        <v>923</v>
      </c>
    </row>
    <row r="3463" spans="2:13" x14ac:dyDescent="0.25">
      <c r="B3463" s="2" t="s">
        <v>4980</v>
      </c>
      <c r="C3463" s="2" t="s">
        <v>9642</v>
      </c>
      <c r="D3463" s="6" t="str">
        <f>+_xlfn.CONCAT(Table13456[[#This Row],[phase1]],Table13456[[#This Row],[phase2]],Table13456[[#This Row],[phase3]],Table13456[[#This Row],[phase4]])</f>
        <v>1550060927</v>
      </c>
      <c r="E3463" s="2" t="str">
        <f>+Table13456[[#This Row],[DESCRIPTION]]</f>
        <v>FENCE GATE, SPECIAL TYPE, DOUBLE, &gt;30' OPENING</v>
      </c>
      <c r="F3463" s="2" t="str">
        <f>+LEFT(Table13456[[#This Row],[PAY ITEM]],1)</f>
        <v>0</v>
      </c>
      <c r="G3463" s="2" t="str">
        <f>IF(Table13456[[#This Row],[first]]="0",SUBSTITUTE(TRIM(MID(B3463, 2, 3))," ","0"),SUBSTITUTE(TRIM(MID(B3463, 1, 3))," ","0"))</f>
        <v>550</v>
      </c>
      <c r="H3463" s="2" t="str">
        <f>IF(Table13456[[#This Row],[first]]="0",SUBSTITUTE(TRIM(MID(B3463, 5, 3))," ","0"),SUBSTITUTE(TRIM(MID(B3463, 4, 3))," ","0"))</f>
        <v>60</v>
      </c>
      <c r="I3463" s="2" t="str">
        <f>IF(Table13456[[#This Row],[first]]="0",SUBSTITUTE(TRIM(MID(B3463, 8, 3))," ","0"),SUBSTITUTE(TRIM(MID(B3463, 7, 3))," ","0"))</f>
        <v>927</v>
      </c>
      <c r="J3463" s="2">
        <v>1</v>
      </c>
      <c r="K3463" s="2" t="str">
        <f t="shared" si="162"/>
        <v>550</v>
      </c>
      <c r="L3463" s="2" t="str">
        <f t="shared" si="163"/>
        <v>060</v>
      </c>
      <c r="M3463" s="2" t="str">
        <f t="shared" si="164"/>
        <v>927</v>
      </c>
    </row>
    <row r="3464" spans="2:13" x14ac:dyDescent="0.25">
      <c r="B3464" s="2" t="s">
        <v>9643</v>
      </c>
      <c r="C3464" s="2" t="s">
        <v>9644</v>
      </c>
      <c r="D3464" s="6" t="str">
        <f>+_xlfn.CONCAT(Table13456[[#This Row],[phase1]],Table13456[[#This Row],[phase2]],Table13456[[#This Row],[phase3]],Table13456[[#This Row],[phase4]])</f>
        <v>1550060934</v>
      </c>
      <c r="E3464" s="2" t="str">
        <f>+Table13456[[#This Row],[DESCRIPTION]]</f>
        <v>FENCE GATE, SPECIAL TYPE, SLIDING/CANTILEVER, 18.1-20' OPENING</v>
      </c>
      <c r="F3464" s="2" t="str">
        <f>+LEFT(Table13456[[#This Row],[PAY ITEM]],1)</f>
        <v>0</v>
      </c>
      <c r="G3464" s="2" t="str">
        <f>IF(Table13456[[#This Row],[first]]="0",SUBSTITUTE(TRIM(MID(B3464, 2, 3))," ","0"),SUBSTITUTE(TRIM(MID(B3464, 1, 3))," ","0"))</f>
        <v>550</v>
      </c>
      <c r="H3464" s="2" t="str">
        <f>IF(Table13456[[#This Row],[first]]="0",SUBSTITUTE(TRIM(MID(B3464, 5, 3))," ","0"),SUBSTITUTE(TRIM(MID(B3464, 4, 3))," ","0"))</f>
        <v>60</v>
      </c>
      <c r="I3464" s="2" t="str">
        <f>IF(Table13456[[#This Row],[first]]="0",SUBSTITUTE(TRIM(MID(B3464, 8, 3))," ","0"),SUBSTITUTE(TRIM(MID(B3464, 7, 3))," ","0"))</f>
        <v>934</v>
      </c>
      <c r="J3464" s="2">
        <v>1</v>
      </c>
      <c r="K3464" s="2" t="str">
        <f t="shared" si="162"/>
        <v>550</v>
      </c>
      <c r="L3464" s="2" t="str">
        <f t="shared" si="163"/>
        <v>060</v>
      </c>
      <c r="M3464" s="2" t="str">
        <f t="shared" si="164"/>
        <v>934</v>
      </c>
    </row>
    <row r="3465" spans="2:13" x14ac:dyDescent="0.25">
      <c r="B3465" s="2" t="s">
        <v>9645</v>
      </c>
      <c r="C3465" s="2" t="s">
        <v>9646</v>
      </c>
      <c r="D3465" s="6" t="str">
        <f>+_xlfn.CONCAT(Table13456[[#This Row],[phase1]],Table13456[[#This Row],[phase2]],Table13456[[#This Row],[phase3]],Table13456[[#This Row],[phase4]])</f>
        <v>1550060935</v>
      </c>
      <c r="E3465" s="2" t="str">
        <f>+Table13456[[#This Row],[DESCRIPTION]]</f>
        <v>FENCE GATE, SPECIAL TYPE, SLIDING/CANTILEVER, 20.1-24' OPENING</v>
      </c>
      <c r="F3465" s="2" t="str">
        <f>+LEFT(Table13456[[#This Row],[PAY ITEM]],1)</f>
        <v>0</v>
      </c>
      <c r="G3465" s="2" t="str">
        <f>IF(Table13456[[#This Row],[first]]="0",SUBSTITUTE(TRIM(MID(B3465, 2, 3))," ","0"),SUBSTITUTE(TRIM(MID(B3465, 1, 3))," ","0"))</f>
        <v>550</v>
      </c>
      <c r="H3465" s="2" t="str">
        <f>IF(Table13456[[#This Row],[first]]="0",SUBSTITUTE(TRIM(MID(B3465, 5, 3))," ","0"),SUBSTITUTE(TRIM(MID(B3465, 4, 3))," ","0"))</f>
        <v>60</v>
      </c>
      <c r="I3465" s="2" t="str">
        <f>IF(Table13456[[#This Row],[first]]="0",SUBSTITUTE(TRIM(MID(B3465, 8, 3))," ","0"),SUBSTITUTE(TRIM(MID(B3465, 7, 3))," ","0"))</f>
        <v>935</v>
      </c>
      <c r="J3465" s="2">
        <v>1</v>
      </c>
      <c r="K3465" s="2" t="str">
        <f t="shared" si="162"/>
        <v>550</v>
      </c>
      <c r="L3465" s="2" t="str">
        <f t="shared" si="163"/>
        <v>060</v>
      </c>
      <c r="M3465" s="2" t="str">
        <f t="shared" si="164"/>
        <v>935</v>
      </c>
    </row>
    <row r="3466" spans="2:13" x14ac:dyDescent="0.25">
      <c r="B3466" s="2" t="s">
        <v>9647</v>
      </c>
      <c r="C3466" s="2" t="s">
        <v>9648</v>
      </c>
      <c r="D3466" s="6" t="str">
        <f>+_xlfn.CONCAT(Table13456[[#This Row],[phase1]],Table13456[[#This Row],[phase2]],Table13456[[#This Row],[phase3]],Table13456[[#This Row],[phase4]])</f>
        <v>1555001001</v>
      </c>
      <c r="E3466" s="2" t="str">
        <f>+Table13456[[#This Row],[DESCRIPTION]]</f>
        <v>DIRECTIONAL BORE, LESS THAN 6"</v>
      </c>
      <c r="F3466" s="2" t="str">
        <f>+LEFT(Table13456[[#This Row],[PAY ITEM]],1)</f>
        <v>0</v>
      </c>
      <c r="G3466" s="2" t="str">
        <f>IF(Table13456[[#This Row],[first]]="0",SUBSTITUTE(TRIM(MID(B3466, 2, 3))," ","0"),SUBSTITUTE(TRIM(MID(B3466, 1, 3))," ","0"))</f>
        <v>555</v>
      </c>
      <c r="H3466" s="2" t="str">
        <f>IF(Table13456[[#This Row],[first]]="0",SUBSTITUTE(TRIM(MID(B3466, 5, 3))," ","0"),SUBSTITUTE(TRIM(MID(B3466, 4, 3))," ","0"))</f>
        <v>1</v>
      </c>
      <c r="I3466" s="2" t="str">
        <f>IF(Table13456[[#This Row],[first]]="0",SUBSTITUTE(TRIM(MID(B3466, 8, 3))," ","0"),SUBSTITUTE(TRIM(MID(B3466, 7, 3))," ","0"))</f>
        <v>1</v>
      </c>
      <c r="J3466" s="2">
        <v>1</v>
      </c>
      <c r="K3466" s="2" t="str">
        <f t="shared" si="162"/>
        <v>555</v>
      </c>
      <c r="L3466" s="2" t="str">
        <f t="shared" si="163"/>
        <v>001</v>
      </c>
      <c r="M3466" s="2" t="str">
        <f t="shared" si="164"/>
        <v>001</v>
      </c>
    </row>
    <row r="3467" spans="2:13" x14ac:dyDescent="0.25">
      <c r="B3467" s="2" t="s">
        <v>9649</v>
      </c>
      <c r="C3467" s="2" t="s">
        <v>9650</v>
      </c>
      <c r="D3467" s="6" t="str">
        <f>+_xlfn.CONCAT(Table13456[[#This Row],[phase1]],Table13456[[#This Row],[phase2]],Table13456[[#This Row],[phase3]],Table13456[[#This Row],[phase4]])</f>
        <v>1555001002</v>
      </c>
      <c r="E3467" s="2" t="str">
        <f>+Table13456[[#This Row],[DESCRIPTION]]</f>
        <v>DIRECTIONAL BORE, 6" TO &lt; 12"</v>
      </c>
      <c r="F3467" s="2" t="str">
        <f>+LEFT(Table13456[[#This Row],[PAY ITEM]],1)</f>
        <v>0</v>
      </c>
      <c r="G3467" s="2" t="str">
        <f>IF(Table13456[[#This Row],[first]]="0",SUBSTITUTE(TRIM(MID(B3467, 2, 3))," ","0"),SUBSTITUTE(TRIM(MID(B3467, 1, 3))," ","0"))</f>
        <v>555</v>
      </c>
      <c r="H3467" s="2" t="str">
        <f>IF(Table13456[[#This Row],[first]]="0",SUBSTITUTE(TRIM(MID(B3467, 5, 3))," ","0"),SUBSTITUTE(TRIM(MID(B3467, 4, 3))," ","0"))</f>
        <v>1</v>
      </c>
      <c r="I3467" s="2" t="str">
        <f>IF(Table13456[[#This Row],[first]]="0",SUBSTITUTE(TRIM(MID(B3467, 8, 3))," ","0"),SUBSTITUTE(TRIM(MID(B3467, 7, 3))," ","0"))</f>
        <v>2</v>
      </c>
      <c r="J3467" s="2">
        <v>1</v>
      </c>
      <c r="K3467" s="2" t="str">
        <f t="shared" si="162"/>
        <v>555</v>
      </c>
      <c r="L3467" s="2" t="str">
        <f t="shared" si="163"/>
        <v>001</v>
      </c>
      <c r="M3467" s="2" t="str">
        <f t="shared" si="164"/>
        <v>002</v>
      </c>
    </row>
    <row r="3468" spans="2:13" x14ac:dyDescent="0.25">
      <c r="B3468" s="2" t="s">
        <v>9651</v>
      </c>
      <c r="C3468" s="2" t="s">
        <v>9652</v>
      </c>
      <c r="D3468" s="6" t="str">
        <f>+_xlfn.CONCAT(Table13456[[#This Row],[phase1]],Table13456[[#This Row],[phase2]],Table13456[[#This Row],[phase3]],Table13456[[#This Row],[phase4]])</f>
        <v>1555001003</v>
      </c>
      <c r="E3468" s="2" t="str">
        <f>+Table13456[[#This Row],[DESCRIPTION]]</f>
        <v>DIRECTIONAL BORE, 12" TO &lt; 18"</v>
      </c>
      <c r="F3468" s="2" t="str">
        <f>+LEFT(Table13456[[#This Row],[PAY ITEM]],1)</f>
        <v>0</v>
      </c>
      <c r="G3468" s="2" t="str">
        <f>IF(Table13456[[#This Row],[first]]="0",SUBSTITUTE(TRIM(MID(B3468, 2, 3))," ","0"),SUBSTITUTE(TRIM(MID(B3468, 1, 3))," ","0"))</f>
        <v>555</v>
      </c>
      <c r="H3468" s="2" t="str">
        <f>IF(Table13456[[#This Row],[first]]="0",SUBSTITUTE(TRIM(MID(B3468, 5, 3))," ","0"),SUBSTITUTE(TRIM(MID(B3468, 4, 3))," ","0"))</f>
        <v>1</v>
      </c>
      <c r="I3468" s="2" t="str">
        <f>IF(Table13456[[#This Row],[first]]="0",SUBSTITUTE(TRIM(MID(B3468, 8, 3))," ","0"),SUBSTITUTE(TRIM(MID(B3468, 7, 3))," ","0"))</f>
        <v>3</v>
      </c>
      <c r="J3468" s="2">
        <v>1</v>
      </c>
      <c r="K3468" s="2" t="str">
        <f t="shared" si="162"/>
        <v>555</v>
      </c>
      <c r="L3468" s="2" t="str">
        <f t="shared" si="163"/>
        <v>001</v>
      </c>
      <c r="M3468" s="2" t="str">
        <f t="shared" si="164"/>
        <v>003</v>
      </c>
    </row>
    <row r="3469" spans="2:13" x14ac:dyDescent="0.25">
      <c r="B3469" s="2" t="s">
        <v>9653</v>
      </c>
      <c r="C3469" s="2" t="s">
        <v>9654</v>
      </c>
      <c r="D3469" s="6" t="str">
        <f>+_xlfn.CONCAT(Table13456[[#This Row],[phase1]],Table13456[[#This Row],[phase2]],Table13456[[#This Row],[phase3]],Table13456[[#This Row],[phase4]])</f>
        <v>1555001004</v>
      </c>
      <c r="E3469" s="2" t="str">
        <f>+Table13456[[#This Row],[DESCRIPTION]]</f>
        <v>DIRECTIONAL BORE, 18" TO &lt; 24"</v>
      </c>
      <c r="F3469" s="2" t="str">
        <f>+LEFT(Table13456[[#This Row],[PAY ITEM]],1)</f>
        <v>0</v>
      </c>
      <c r="G3469" s="2" t="str">
        <f>IF(Table13456[[#This Row],[first]]="0",SUBSTITUTE(TRIM(MID(B3469, 2, 3))," ","0"),SUBSTITUTE(TRIM(MID(B3469, 1, 3))," ","0"))</f>
        <v>555</v>
      </c>
      <c r="H3469" s="2" t="str">
        <f>IF(Table13456[[#This Row],[first]]="0",SUBSTITUTE(TRIM(MID(B3469, 5, 3))," ","0"),SUBSTITUTE(TRIM(MID(B3469, 4, 3))," ","0"))</f>
        <v>1</v>
      </c>
      <c r="I3469" s="2" t="str">
        <f>IF(Table13456[[#This Row],[first]]="0",SUBSTITUTE(TRIM(MID(B3469, 8, 3))," ","0"),SUBSTITUTE(TRIM(MID(B3469, 7, 3))," ","0"))</f>
        <v>4</v>
      </c>
      <c r="J3469" s="2">
        <v>1</v>
      </c>
      <c r="K3469" s="2" t="str">
        <f t="shared" si="162"/>
        <v>555</v>
      </c>
      <c r="L3469" s="2" t="str">
        <f t="shared" si="163"/>
        <v>001</v>
      </c>
      <c r="M3469" s="2" t="str">
        <f t="shared" si="164"/>
        <v>004</v>
      </c>
    </row>
    <row r="3470" spans="2:13" x14ac:dyDescent="0.25">
      <c r="B3470" s="2" t="s">
        <v>9655</v>
      </c>
      <c r="C3470" s="2" t="s">
        <v>9656</v>
      </c>
      <c r="D3470" s="6" t="str">
        <f>+_xlfn.CONCAT(Table13456[[#This Row],[phase1]],Table13456[[#This Row],[phase2]],Table13456[[#This Row],[phase3]],Table13456[[#This Row],[phase4]])</f>
        <v>1555001005</v>
      </c>
      <c r="E3470" s="2" t="str">
        <f>+Table13456[[#This Row],[DESCRIPTION]]</f>
        <v>DIRECTIONAL BORE, 24" TO &lt; 36"</v>
      </c>
      <c r="F3470" s="2" t="str">
        <f>+LEFT(Table13456[[#This Row],[PAY ITEM]],1)</f>
        <v>0</v>
      </c>
      <c r="G3470" s="2" t="str">
        <f>IF(Table13456[[#This Row],[first]]="0",SUBSTITUTE(TRIM(MID(B3470, 2, 3))," ","0"),SUBSTITUTE(TRIM(MID(B3470, 1, 3))," ","0"))</f>
        <v>555</v>
      </c>
      <c r="H3470" s="2" t="str">
        <f>IF(Table13456[[#This Row],[first]]="0",SUBSTITUTE(TRIM(MID(B3470, 5, 3))," ","0"),SUBSTITUTE(TRIM(MID(B3470, 4, 3))," ","0"))</f>
        <v>1</v>
      </c>
      <c r="I3470" s="2" t="str">
        <f>IF(Table13456[[#This Row],[first]]="0",SUBSTITUTE(TRIM(MID(B3470, 8, 3))," ","0"),SUBSTITUTE(TRIM(MID(B3470, 7, 3))," ","0"))</f>
        <v>5</v>
      </c>
      <c r="J3470" s="2">
        <v>1</v>
      </c>
      <c r="K3470" s="2" t="str">
        <f t="shared" si="162"/>
        <v>555</v>
      </c>
      <c r="L3470" s="2" t="str">
        <f t="shared" si="163"/>
        <v>001</v>
      </c>
      <c r="M3470" s="2" t="str">
        <f t="shared" si="164"/>
        <v>005</v>
      </c>
    </row>
    <row r="3471" spans="2:13" x14ac:dyDescent="0.25">
      <c r="B3471" s="2" t="s">
        <v>9657</v>
      </c>
      <c r="C3471" s="2" t="s">
        <v>9658</v>
      </c>
      <c r="D3471" s="6" t="str">
        <f>+_xlfn.CONCAT(Table13456[[#This Row],[phase1]],Table13456[[#This Row],[phase2]],Table13456[[#This Row],[phase3]],Table13456[[#This Row],[phase4]])</f>
        <v>1555001006</v>
      </c>
      <c r="E3471" s="2" t="str">
        <f>+Table13456[[#This Row],[DESCRIPTION]]</f>
        <v>DIRECTIONAL BORE, 36" TO &lt; 48"</v>
      </c>
      <c r="F3471" s="2" t="str">
        <f>+LEFT(Table13456[[#This Row],[PAY ITEM]],1)</f>
        <v>0</v>
      </c>
      <c r="G3471" s="2" t="str">
        <f>IF(Table13456[[#This Row],[first]]="0",SUBSTITUTE(TRIM(MID(B3471, 2, 3))," ","0"),SUBSTITUTE(TRIM(MID(B3471, 1, 3))," ","0"))</f>
        <v>555</v>
      </c>
      <c r="H3471" s="2" t="str">
        <f>IF(Table13456[[#This Row],[first]]="0",SUBSTITUTE(TRIM(MID(B3471, 5, 3))," ","0"),SUBSTITUTE(TRIM(MID(B3471, 4, 3))," ","0"))</f>
        <v>1</v>
      </c>
      <c r="I3471" s="2" t="str">
        <f>IF(Table13456[[#This Row],[first]]="0",SUBSTITUTE(TRIM(MID(B3471, 8, 3))," ","0"),SUBSTITUTE(TRIM(MID(B3471, 7, 3))," ","0"))</f>
        <v>6</v>
      </c>
      <c r="J3471" s="2">
        <v>1</v>
      </c>
      <c r="K3471" s="2" t="str">
        <f t="shared" si="162"/>
        <v>555</v>
      </c>
      <c r="L3471" s="2" t="str">
        <f t="shared" si="163"/>
        <v>001</v>
      </c>
      <c r="M3471" s="2" t="str">
        <f t="shared" si="164"/>
        <v>006</v>
      </c>
    </row>
    <row r="3472" spans="2:13" x14ac:dyDescent="0.25">
      <c r="B3472" s="2" t="s">
        <v>9659</v>
      </c>
      <c r="C3472" s="2" t="s">
        <v>9660</v>
      </c>
      <c r="D3472" s="6" t="str">
        <f>+_xlfn.CONCAT(Table13456[[#This Row],[phase1]],Table13456[[#This Row],[phase2]],Table13456[[#This Row],[phase3]],Table13456[[#This Row],[phase4]])</f>
        <v>1555001007</v>
      </c>
      <c r="E3472" s="2" t="str">
        <f>+Table13456[[#This Row],[DESCRIPTION]]</f>
        <v>DIRECTIONAL BORE, 48" TO &lt; 60"</v>
      </c>
      <c r="F3472" s="2" t="str">
        <f>+LEFT(Table13456[[#This Row],[PAY ITEM]],1)</f>
        <v>0</v>
      </c>
      <c r="G3472" s="2" t="str">
        <f>IF(Table13456[[#This Row],[first]]="0",SUBSTITUTE(TRIM(MID(B3472, 2, 3))," ","0"),SUBSTITUTE(TRIM(MID(B3472, 1, 3))," ","0"))</f>
        <v>555</v>
      </c>
      <c r="H3472" s="2" t="str">
        <f>IF(Table13456[[#This Row],[first]]="0",SUBSTITUTE(TRIM(MID(B3472, 5, 3))," ","0"),SUBSTITUTE(TRIM(MID(B3472, 4, 3))," ","0"))</f>
        <v>1</v>
      </c>
      <c r="I3472" s="2" t="str">
        <f>IF(Table13456[[#This Row],[first]]="0",SUBSTITUTE(TRIM(MID(B3472, 8, 3))," ","0"),SUBSTITUTE(TRIM(MID(B3472, 7, 3))," ","0"))</f>
        <v>7</v>
      </c>
      <c r="J3472" s="2">
        <v>1</v>
      </c>
      <c r="K3472" s="2" t="str">
        <f t="shared" si="162"/>
        <v>555</v>
      </c>
      <c r="L3472" s="2" t="str">
        <f t="shared" si="163"/>
        <v>001</v>
      </c>
      <c r="M3472" s="2" t="str">
        <f t="shared" si="164"/>
        <v>007</v>
      </c>
    </row>
    <row r="3473" spans="2:13" x14ac:dyDescent="0.25">
      <c r="B3473" s="2" t="s">
        <v>9661</v>
      </c>
      <c r="C3473" s="2" t="s">
        <v>9662</v>
      </c>
      <c r="D3473" s="6" t="str">
        <f>+_xlfn.CONCAT(Table13456[[#This Row],[phase1]],Table13456[[#This Row],[phase2]],Table13456[[#This Row],[phase3]],Table13456[[#This Row],[phase4]])</f>
        <v>1556001001</v>
      </c>
      <c r="E3473" s="2" t="str">
        <f>+Table13456[[#This Row],[DESCRIPTION]]</f>
        <v>JACK AND BORE, CASING DIAMETER &lt;6"</v>
      </c>
      <c r="F3473" s="2" t="str">
        <f>+LEFT(Table13456[[#This Row],[PAY ITEM]],1)</f>
        <v>0</v>
      </c>
      <c r="G3473" s="2" t="str">
        <f>IF(Table13456[[#This Row],[first]]="0",SUBSTITUTE(TRIM(MID(B3473, 2, 3))," ","0"),SUBSTITUTE(TRIM(MID(B3473, 1, 3))," ","0"))</f>
        <v>556</v>
      </c>
      <c r="H3473" s="2" t="str">
        <f>IF(Table13456[[#This Row],[first]]="0",SUBSTITUTE(TRIM(MID(B3473, 5, 3))," ","0"),SUBSTITUTE(TRIM(MID(B3473, 4, 3))," ","0"))</f>
        <v>1</v>
      </c>
      <c r="I3473" s="2" t="str">
        <f>IF(Table13456[[#This Row],[first]]="0",SUBSTITUTE(TRIM(MID(B3473, 8, 3))," ","0"),SUBSTITUTE(TRIM(MID(B3473, 7, 3))," ","0"))</f>
        <v>1</v>
      </c>
      <c r="J3473" s="2">
        <v>1</v>
      </c>
      <c r="K3473" s="2" t="str">
        <f t="shared" si="162"/>
        <v>556</v>
      </c>
      <c r="L3473" s="2" t="str">
        <f t="shared" si="163"/>
        <v>001</v>
      </c>
      <c r="M3473" s="2" t="str">
        <f t="shared" si="164"/>
        <v>001</v>
      </c>
    </row>
    <row r="3474" spans="2:13" x14ac:dyDescent="0.25">
      <c r="B3474" s="2" t="s">
        <v>9663</v>
      </c>
      <c r="C3474" s="2" t="s">
        <v>9664</v>
      </c>
      <c r="D3474" s="6" t="str">
        <f>+_xlfn.CONCAT(Table13456[[#This Row],[phase1]],Table13456[[#This Row],[phase2]],Table13456[[#This Row],[phase3]],Table13456[[#This Row],[phase4]])</f>
        <v>1556001004</v>
      </c>
      <c r="E3474" s="2" t="str">
        <f>+Table13456[[#This Row],[DESCRIPTION]]</f>
        <v>JACK AND BORE, CASING DIAMETER 18"TO&lt;24"</v>
      </c>
      <c r="F3474" s="2" t="str">
        <f>+LEFT(Table13456[[#This Row],[PAY ITEM]],1)</f>
        <v>0</v>
      </c>
      <c r="G3474" s="2" t="str">
        <f>IF(Table13456[[#This Row],[first]]="0",SUBSTITUTE(TRIM(MID(B3474, 2, 3))," ","0"),SUBSTITUTE(TRIM(MID(B3474, 1, 3))," ","0"))</f>
        <v>556</v>
      </c>
      <c r="H3474" s="2" t="str">
        <f>IF(Table13456[[#This Row],[first]]="0",SUBSTITUTE(TRIM(MID(B3474, 5, 3))," ","0"),SUBSTITUTE(TRIM(MID(B3474, 4, 3))," ","0"))</f>
        <v>1</v>
      </c>
      <c r="I3474" s="2" t="str">
        <f>IF(Table13456[[#This Row],[first]]="0",SUBSTITUTE(TRIM(MID(B3474, 8, 3))," ","0"),SUBSTITUTE(TRIM(MID(B3474, 7, 3))," ","0"))</f>
        <v>4</v>
      </c>
      <c r="J3474" s="2">
        <v>1</v>
      </c>
      <c r="K3474" s="2" t="str">
        <f t="shared" si="162"/>
        <v>556</v>
      </c>
      <c r="L3474" s="2" t="str">
        <f t="shared" si="163"/>
        <v>001</v>
      </c>
      <c r="M3474" s="2" t="str">
        <f t="shared" si="164"/>
        <v>004</v>
      </c>
    </row>
    <row r="3475" spans="2:13" x14ac:dyDescent="0.25">
      <c r="B3475" s="2" t="s">
        <v>9665</v>
      </c>
      <c r="C3475" s="2" t="s">
        <v>9666</v>
      </c>
      <c r="D3475" s="6" t="str">
        <f>+_xlfn.CONCAT(Table13456[[#This Row],[phase1]],Table13456[[#This Row],[phase2]],Table13456[[#This Row],[phase3]],Table13456[[#This Row],[phase4]])</f>
        <v>1556001005</v>
      </c>
      <c r="E3475" s="2" t="str">
        <f>+Table13456[[#This Row],[DESCRIPTION]]</f>
        <v>JACK AND BORE, CASING DIAMETER 24"TO&lt;36"</v>
      </c>
      <c r="F3475" s="2" t="str">
        <f>+LEFT(Table13456[[#This Row],[PAY ITEM]],1)</f>
        <v>0</v>
      </c>
      <c r="G3475" s="2" t="str">
        <f>IF(Table13456[[#This Row],[first]]="0",SUBSTITUTE(TRIM(MID(B3475, 2, 3))," ","0"),SUBSTITUTE(TRIM(MID(B3475, 1, 3))," ","0"))</f>
        <v>556</v>
      </c>
      <c r="H3475" s="2" t="str">
        <f>IF(Table13456[[#This Row],[first]]="0",SUBSTITUTE(TRIM(MID(B3475, 5, 3))," ","0"),SUBSTITUTE(TRIM(MID(B3475, 4, 3))," ","0"))</f>
        <v>1</v>
      </c>
      <c r="I3475" s="2" t="str">
        <f>IF(Table13456[[#This Row],[first]]="0",SUBSTITUTE(TRIM(MID(B3475, 8, 3))," ","0"),SUBSTITUTE(TRIM(MID(B3475, 7, 3))," ","0"))</f>
        <v>5</v>
      </c>
      <c r="J3475" s="2">
        <v>1</v>
      </c>
      <c r="K3475" s="2" t="str">
        <f t="shared" si="162"/>
        <v>556</v>
      </c>
      <c r="L3475" s="2" t="str">
        <f t="shared" si="163"/>
        <v>001</v>
      </c>
      <c r="M3475" s="2" t="str">
        <f t="shared" si="164"/>
        <v>005</v>
      </c>
    </row>
    <row r="3476" spans="2:13" x14ac:dyDescent="0.25">
      <c r="B3476" s="2" t="s">
        <v>9667</v>
      </c>
      <c r="C3476" s="2" t="s">
        <v>9668</v>
      </c>
      <c r="D3476" s="6" t="str">
        <f>+_xlfn.CONCAT(Table13456[[#This Row],[phase1]],Table13456[[#This Row],[phase2]],Table13456[[#This Row],[phase3]],Table13456[[#This Row],[phase4]])</f>
        <v>1556001006</v>
      </c>
      <c r="E3476" s="2" t="str">
        <f>+Table13456[[#This Row],[DESCRIPTION]]</f>
        <v>JACK AND BORE, CASING DIAMETER, 36" TO &lt;48"</v>
      </c>
      <c r="F3476" s="2" t="str">
        <f>+LEFT(Table13456[[#This Row],[PAY ITEM]],1)</f>
        <v>0</v>
      </c>
      <c r="G3476" s="2" t="str">
        <f>IF(Table13456[[#This Row],[first]]="0",SUBSTITUTE(TRIM(MID(B3476, 2, 3))," ","0"),SUBSTITUTE(TRIM(MID(B3476, 1, 3))," ","0"))</f>
        <v>556</v>
      </c>
      <c r="H3476" s="2" t="str">
        <f>IF(Table13456[[#This Row],[first]]="0",SUBSTITUTE(TRIM(MID(B3476, 5, 3))," ","0"),SUBSTITUTE(TRIM(MID(B3476, 4, 3))," ","0"))</f>
        <v>1</v>
      </c>
      <c r="I3476" s="2" t="str">
        <f>IF(Table13456[[#This Row],[first]]="0",SUBSTITUTE(TRIM(MID(B3476, 8, 3))," ","0"),SUBSTITUTE(TRIM(MID(B3476, 7, 3))," ","0"))</f>
        <v>6</v>
      </c>
      <c r="J3476" s="2">
        <v>1</v>
      </c>
      <c r="K3476" s="2" t="str">
        <f t="shared" si="162"/>
        <v>556</v>
      </c>
      <c r="L3476" s="2" t="str">
        <f t="shared" si="163"/>
        <v>001</v>
      </c>
      <c r="M3476" s="2" t="str">
        <f t="shared" si="164"/>
        <v>006</v>
      </c>
    </row>
    <row r="3477" spans="2:13" x14ac:dyDescent="0.25">
      <c r="B3477" s="2" t="s">
        <v>9669</v>
      </c>
      <c r="C3477" s="2" t="s">
        <v>9670</v>
      </c>
      <c r="D3477" s="6" t="str">
        <f>+_xlfn.CONCAT(Table13456[[#This Row],[phase1]],Table13456[[#This Row],[phase2]],Table13456[[#This Row],[phase3]],Table13456[[#This Row],[phase4]])</f>
        <v>1556001007</v>
      </c>
      <c r="E3477" s="2" t="str">
        <f>+Table13456[[#This Row],[DESCRIPTION]]</f>
        <v>JACK AND BORE, CASING DIAMETER 48"TO&lt;60"</v>
      </c>
      <c r="F3477" s="2" t="str">
        <f>+LEFT(Table13456[[#This Row],[PAY ITEM]],1)</f>
        <v>0</v>
      </c>
      <c r="G3477" s="2" t="str">
        <f>IF(Table13456[[#This Row],[first]]="0",SUBSTITUTE(TRIM(MID(B3477, 2, 3))," ","0"),SUBSTITUTE(TRIM(MID(B3477, 1, 3))," ","0"))</f>
        <v>556</v>
      </c>
      <c r="H3477" s="2" t="str">
        <f>IF(Table13456[[#This Row],[first]]="0",SUBSTITUTE(TRIM(MID(B3477, 5, 3))," ","0"),SUBSTITUTE(TRIM(MID(B3477, 4, 3))," ","0"))</f>
        <v>1</v>
      </c>
      <c r="I3477" s="2" t="str">
        <f>IF(Table13456[[#This Row],[first]]="0",SUBSTITUTE(TRIM(MID(B3477, 8, 3))," ","0"),SUBSTITUTE(TRIM(MID(B3477, 7, 3))," ","0"))</f>
        <v>7</v>
      </c>
      <c r="J3477" s="2">
        <v>1</v>
      </c>
      <c r="K3477" s="2" t="str">
        <f t="shared" si="162"/>
        <v>556</v>
      </c>
      <c r="L3477" s="2" t="str">
        <f t="shared" si="163"/>
        <v>001</v>
      </c>
      <c r="M3477" s="2" t="str">
        <f t="shared" si="164"/>
        <v>007</v>
      </c>
    </row>
    <row r="3478" spans="2:13" x14ac:dyDescent="0.25">
      <c r="B3478" s="2" t="s">
        <v>9671</v>
      </c>
      <c r="C3478" s="2" t="s">
        <v>9672</v>
      </c>
      <c r="D3478" s="6" t="str">
        <f>+_xlfn.CONCAT(Table13456[[#This Row],[phase1]],Table13456[[#This Row],[phase2]],Table13456[[#This Row],[phase3]],Table13456[[#This Row],[phase4]])</f>
        <v>1556001008</v>
      </c>
      <c r="E3478" s="2" t="str">
        <f>+Table13456[[#This Row],[DESCRIPTION]]</f>
        <v>JACK AND BORE, CASING DIAMETER 60"TO&lt;72"</v>
      </c>
      <c r="F3478" s="2" t="str">
        <f>+LEFT(Table13456[[#This Row],[PAY ITEM]],1)</f>
        <v>0</v>
      </c>
      <c r="G3478" s="2" t="str">
        <f>IF(Table13456[[#This Row],[first]]="0",SUBSTITUTE(TRIM(MID(B3478, 2, 3))," ","0"),SUBSTITUTE(TRIM(MID(B3478, 1, 3))," ","0"))</f>
        <v>556</v>
      </c>
      <c r="H3478" s="2" t="str">
        <f>IF(Table13456[[#This Row],[first]]="0",SUBSTITUTE(TRIM(MID(B3478, 5, 3))," ","0"),SUBSTITUTE(TRIM(MID(B3478, 4, 3))," ","0"))</f>
        <v>1</v>
      </c>
      <c r="I3478" s="2" t="str">
        <f>IF(Table13456[[#This Row],[first]]="0",SUBSTITUTE(TRIM(MID(B3478, 8, 3))," ","0"),SUBSTITUTE(TRIM(MID(B3478, 7, 3))," ","0"))</f>
        <v>8</v>
      </c>
      <c r="J3478" s="2">
        <v>1</v>
      </c>
      <c r="K3478" s="2" t="str">
        <f t="shared" si="162"/>
        <v>556</v>
      </c>
      <c r="L3478" s="2" t="str">
        <f t="shared" si="163"/>
        <v>001</v>
      </c>
      <c r="M3478" s="2" t="str">
        <f t="shared" si="164"/>
        <v>008</v>
      </c>
    </row>
    <row r="3479" spans="2:13" x14ac:dyDescent="0.25">
      <c r="B3479" s="2" t="s">
        <v>9673</v>
      </c>
      <c r="C3479" s="2" t="s">
        <v>9674</v>
      </c>
      <c r="D3479" s="6" t="str">
        <f>+_xlfn.CONCAT(Table13456[[#This Row],[phase1]],Table13456[[#This Row],[phase2]],Table13456[[#This Row],[phase3]],Table13456[[#This Row],[phase4]])</f>
        <v>1556001009</v>
      </c>
      <c r="E3479" s="2" t="str">
        <f>+Table13456[[#This Row],[DESCRIPTION]]</f>
        <v>JACK AND BORE, CASING DIAMETER 72"TO&lt;84"</v>
      </c>
      <c r="F3479" s="2" t="str">
        <f>+LEFT(Table13456[[#This Row],[PAY ITEM]],1)</f>
        <v>0</v>
      </c>
      <c r="G3479" s="2" t="str">
        <f>IF(Table13456[[#This Row],[first]]="0",SUBSTITUTE(TRIM(MID(B3479, 2, 3))," ","0"),SUBSTITUTE(TRIM(MID(B3479, 1, 3))," ","0"))</f>
        <v>556</v>
      </c>
      <c r="H3479" s="2" t="str">
        <f>IF(Table13456[[#This Row],[first]]="0",SUBSTITUTE(TRIM(MID(B3479, 5, 3))," ","0"),SUBSTITUTE(TRIM(MID(B3479, 4, 3))," ","0"))</f>
        <v>1</v>
      </c>
      <c r="I3479" s="2" t="str">
        <f>IF(Table13456[[#This Row],[first]]="0",SUBSTITUTE(TRIM(MID(B3479, 8, 3))," ","0"),SUBSTITUTE(TRIM(MID(B3479, 7, 3))," ","0"))</f>
        <v>9</v>
      </c>
      <c r="J3479" s="2">
        <v>1</v>
      </c>
      <c r="K3479" s="2" t="str">
        <f t="shared" si="162"/>
        <v>556</v>
      </c>
      <c r="L3479" s="2" t="str">
        <f t="shared" si="163"/>
        <v>001</v>
      </c>
      <c r="M3479" s="2" t="str">
        <f t="shared" si="164"/>
        <v>009</v>
      </c>
    </row>
    <row r="3480" spans="2:13" x14ac:dyDescent="0.25">
      <c r="B3480" s="2" t="s">
        <v>9675</v>
      </c>
      <c r="C3480" s="2" t="s">
        <v>9676</v>
      </c>
      <c r="D3480" s="6" t="str">
        <f>+_xlfn.CONCAT(Table13456[[#This Row],[phase1]],Table13456[[#This Row],[phase2]],Table13456[[#This Row],[phase3]],Table13456[[#This Row],[phase4]])</f>
        <v>1556001010</v>
      </c>
      <c r="E3480" s="2" t="str">
        <f>+Table13456[[#This Row],[DESCRIPTION]]</f>
        <v>JACK AND BORE, CASING DIAMETER 84"TO&lt;96"</v>
      </c>
      <c r="F3480" s="2" t="str">
        <f>+LEFT(Table13456[[#This Row],[PAY ITEM]],1)</f>
        <v>0</v>
      </c>
      <c r="G3480" s="2" t="str">
        <f>IF(Table13456[[#This Row],[first]]="0",SUBSTITUTE(TRIM(MID(B3480, 2, 3))," ","0"),SUBSTITUTE(TRIM(MID(B3480, 1, 3))," ","0"))</f>
        <v>556</v>
      </c>
      <c r="H3480" s="2" t="str">
        <f>IF(Table13456[[#This Row],[first]]="0",SUBSTITUTE(TRIM(MID(B3480, 5, 3))," ","0"),SUBSTITUTE(TRIM(MID(B3480, 4, 3))," ","0"))</f>
        <v>1</v>
      </c>
      <c r="I3480" s="2" t="str">
        <f>IF(Table13456[[#This Row],[first]]="0",SUBSTITUTE(TRIM(MID(B3480, 8, 3))," ","0"),SUBSTITUTE(TRIM(MID(B3480, 7, 3))," ","0"))</f>
        <v>10</v>
      </c>
      <c r="J3480" s="2">
        <v>1</v>
      </c>
      <c r="K3480" s="2" t="str">
        <f t="shared" si="162"/>
        <v>556</v>
      </c>
      <c r="L3480" s="2" t="str">
        <f t="shared" si="163"/>
        <v>001</v>
      </c>
      <c r="M3480" s="2" t="str">
        <f t="shared" si="164"/>
        <v>010</v>
      </c>
    </row>
    <row r="3481" spans="2:13" x14ac:dyDescent="0.25">
      <c r="B3481" s="2" t="s">
        <v>9677</v>
      </c>
      <c r="C3481" s="2" t="s">
        <v>9678</v>
      </c>
      <c r="D3481" s="6" t="str">
        <f>+_xlfn.CONCAT(Table13456[[#This Row],[phase1]],Table13456[[#This Row],[phase2]],Table13456[[#This Row],[phase3]],Table13456[[#This Row],[phase4]])</f>
        <v>1556001011</v>
      </c>
      <c r="E3481" s="2" t="str">
        <f>+Table13456[[#This Row],[DESCRIPTION]]</f>
        <v>JACK AND BORE, CASING DIAMETER 96"TO&lt;108"</v>
      </c>
      <c r="F3481" s="2" t="str">
        <f>+LEFT(Table13456[[#This Row],[PAY ITEM]],1)</f>
        <v>0</v>
      </c>
      <c r="G3481" s="2" t="str">
        <f>IF(Table13456[[#This Row],[first]]="0",SUBSTITUTE(TRIM(MID(B3481, 2, 3))," ","0"),SUBSTITUTE(TRIM(MID(B3481, 1, 3))," ","0"))</f>
        <v>556</v>
      </c>
      <c r="H3481" s="2" t="str">
        <f>IF(Table13456[[#This Row],[first]]="0",SUBSTITUTE(TRIM(MID(B3481, 5, 3))," ","0"),SUBSTITUTE(TRIM(MID(B3481, 4, 3))," ","0"))</f>
        <v>1</v>
      </c>
      <c r="I3481" s="2" t="str">
        <f>IF(Table13456[[#This Row],[first]]="0",SUBSTITUTE(TRIM(MID(B3481, 8, 3))," ","0"),SUBSTITUTE(TRIM(MID(B3481, 7, 3))," ","0"))</f>
        <v>11</v>
      </c>
      <c r="J3481" s="2">
        <v>1</v>
      </c>
      <c r="K3481" s="2" t="str">
        <f t="shared" si="162"/>
        <v>556</v>
      </c>
      <c r="L3481" s="2" t="str">
        <f t="shared" si="163"/>
        <v>001</v>
      </c>
      <c r="M3481" s="2" t="str">
        <f t="shared" si="164"/>
        <v>011</v>
      </c>
    </row>
    <row r="3482" spans="2:13" x14ac:dyDescent="0.25">
      <c r="B3482" s="2" t="s">
        <v>1874</v>
      </c>
      <c r="C3482" s="2" t="s">
        <v>1875</v>
      </c>
      <c r="D3482" s="6" t="str">
        <f>+_xlfn.CONCAT(Table13456[[#This Row],[phase1]],Table13456[[#This Row],[phase2]],Table13456[[#This Row],[phase3]],Table13456[[#This Row],[phase4]])</f>
        <v>1560001001</v>
      </c>
      <c r="E3482" s="2" t="str">
        <f>+Table13456[[#This Row],[DESCRIPTION]]</f>
        <v>COATING NEW STRUCTURAL STEEL- INSIDE BOX GIRDER</v>
      </c>
      <c r="F3482" s="2" t="str">
        <f>+LEFT(Table13456[[#This Row],[PAY ITEM]],1)</f>
        <v>0</v>
      </c>
      <c r="G3482" s="2" t="str">
        <f>IF(Table13456[[#This Row],[first]]="0",SUBSTITUTE(TRIM(MID(B3482, 2, 3))," ","0"),SUBSTITUTE(TRIM(MID(B3482, 1, 3))," ","0"))</f>
        <v>560</v>
      </c>
      <c r="H3482" s="2" t="str">
        <f>IF(Table13456[[#This Row],[first]]="0",SUBSTITUTE(TRIM(MID(B3482, 5, 3))," ","0"),SUBSTITUTE(TRIM(MID(B3482, 4, 3))," ","0"))</f>
        <v>1</v>
      </c>
      <c r="I3482" s="2" t="str">
        <f>IF(Table13456[[#This Row],[first]]="0",SUBSTITUTE(TRIM(MID(B3482, 8, 3))," ","0"),SUBSTITUTE(TRIM(MID(B3482, 7, 3))," ","0"))</f>
        <v>1</v>
      </c>
      <c r="J3482" s="2">
        <v>1</v>
      </c>
      <c r="K3482" s="2" t="str">
        <f t="shared" si="162"/>
        <v>560</v>
      </c>
      <c r="L3482" s="2" t="str">
        <f t="shared" si="163"/>
        <v>001</v>
      </c>
      <c r="M3482" s="2" t="str">
        <f t="shared" si="164"/>
        <v>001</v>
      </c>
    </row>
    <row r="3483" spans="2:13" x14ac:dyDescent="0.25">
      <c r="B3483" s="2" t="s">
        <v>9679</v>
      </c>
      <c r="C3483" s="2" t="s">
        <v>9680</v>
      </c>
      <c r="D3483" s="6" t="str">
        <f>+_xlfn.CONCAT(Table13456[[#This Row],[phase1]],Table13456[[#This Row],[phase2]],Table13456[[#This Row],[phase3]],Table13456[[#This Row],[phase4]])</f>
        <v>1560001101</v>
      </c>
      <c r="E3483" s="2" t="str">
        <f>+Table13456[[#This Row],[DESCRIPTION]]</f>
        <v>COATING NEW STRUCTURAL STEEL- HIGH PERFORMANCE COATING SYSTEM</v>
      </c>
      <c r="F3483" s="2" t="str">
        <f>+LEFT(Table13456[[#This Row],[PAY ITEM]],1)</f>
        <v>0</v>
      </c>
      <c r="G3483" s="2" t="str">
        <f>IF(Table13456[[#This Row],[first]]="0",SUBSTITUTE(TRIM(MID(B3483, 2, 3))," ","0"),SUBSTITUTE(TRIM(MID(B3483, 1, 3))," ","0"))</f>
        <v>560</v>
      </c>
      <c r="H3483" s="2" t="str">
        <f>IF(Table13456[[#This Row],[first]]="0",SUBSTITUTE(TRIM(MID(B3483, 5, 3))," ","0"),SUBSTITUTE(TRIM(MID(B3483, 4, 3))," ","0"))</f>
        <v>1</v>
      </c>
      <c r="I3483" s="2" t="str">
        <f>IF(Table13456[[#This Row],[first]]="0",SUBSTITUTE(TRIM(MID(B3483, 8, 3))," ","0"),SUBSTITUTE(TRIM(MID(B3483, 7, 3))," ","0"))</f>
        <v>101</v>
      </c>
      <c r="J3483" s="2">
        <v>1</v>
      </c>
      <c r="K3483" s="2" t="str">
        <f t="shared" si="162"/>
        <v>560</v>
      </c>
      <c r="L3483" s="2" t="str">
        <f t="shared" si="163"/>
        <v>001</v>
      </c>
      <c r="M3483" s="2" t="str">
        <f t="shared" si="164"/>
        <v>101</v>
      </c>
    </row>
    <row r="3484" spans="2:13" x14ac:dyDescent="0.25">
      <c r="B3484" s="2" t="s">
        <v>1876</v>
      </c>
      <c r="C3484" s="2" t="s">
        <v>1877</v>
      </c>
      <c r="D3484" s="6" t="str">
        <f>+_xlfn.CONCAT(Table13456[[#This Row],[phase1]],Table13456[[#This Row],[phase2]],Table13456[[#This Row],[phase3]],Table13456[[#This Row],[phase4]])</f>
        <v>1561001000</v>
      </c>
      <c r="E3484" s="2" t="str">
        <f>+Table13456[[#This Row],[DESCRIPTION]]</f>
        <v>COATING EXISTING STRUCTURAL STEEL</v>
      </c>
      <c r="F3484" s="2" t="str">
        <f>+LEFT(Table13456[[#This Row],[PAY ITEM]],1)</f>
        <v>0</v>
      </c>
      <c r="G3484" s="2" t="str">
        <f>IF(Table13456[[#This Row],[first]]="0",SUBSTITUTE(TRIM(MID(B3484, 2, 3))," ","0"),SUBSTITUTE(TRIM(MID(B3484, 1, 3))," ","0"))</f>
        <v>561</v>
      </c>
      <c r="H3484" s="2" t="str">
        <f>IF(Table13456[[#This Row],[first]]="0",SUBSTITUTE(TRIM(MID(B3484, 5, 3))," ","0"),SUBSTITUTE(TRIM(MID(B3484, 4, 3))," ","0"))</f>
        <v>1</v>
      </c>
      <c r="I3484" s="2" t="str">
        <f>IF(Table13456[[#This Row],[first]]="0",SUBSTITUTE(TRIM(MID(B3484, 8, 3))," ","0"),SUBSTITUTE(TRIM(MID(B3484, 7, 3))," ","0"))</f>
        <v/>
      </c>
      <c r="J3484" s="2">
        <v>1</v>
      </c>
      <c r="K3484" s="2" t="str">
        <f t="shared" si="162"/>
        <v>561</v>
      </c>
      <c r="L3484" s="2" t="str">
        <f t="shared" si="163"/>
        <v>001</v>
      </c>
      <c r="M3484" s="2" t="str">
        <f t="shared" si="164"/>
        <v>000</v>
      </c>
    </row>
    <row r="3485" spans="2:13" x14ac:dyDescent="0.25">
      <c r="B3485" s="2" t="s">
        <v>1878</v>
      </c>
      <c r="C3485" s="2" t="s">
        <v>1877</v>
      </c>
      <c r="D3485" s="6" t="str">
        <f>+_xlfn.CONCAT(Table13456[[#This Row],[phase1]],Table13456[[#This Row],[phase2]],Table13456[[#This Row],[phase3]],Table13456[[#This Row],[phase4]])</f>
        <v>1561002000</v>
      </c>
      <c r="E3485" s="2" t="str">
        <f>+Table13456[[#This Row],[DESCRIPTION]]</f>
        <v>COATING EXISTING STRUCTURAL STEEL</v>
      </c>
      <c r="F3485" s="2" t="str">
        <f>+LEFT(Table13456[[#This Row],[PAY ITEM]],1)</f>
        <v>0</v>
      </c>
      <c r="G3485" s="2" t="str">
        <f>IF(Table13456[[#This Row],[first]]="0",SUBSTITUTE(TRIM(MID(B3485, 2, 3))," ","0"),SUBSTITUTE(TRIM(MID(B3485, 1, 3))," ","0"))</f>
        <v>561</v>
      </c>
      <c r="H3485" s="2" t="str">
        <f>IF(Table13456[[#This Row],[first]]="0",SUBSTITUTE(TRIM(MID(B3485, 5, 3))," ","0"),SUBSTITUTE(TRIM(MID(B3485, 4, 3))," ","0"))</f>
        <v>2</v>
      </c>
      <c r="I3485" s="2" t="str">
        <f>IF(Table13456[[#This Row],[first]]="0",SUBSTITUTE(TRIM(MID(B3485, 8, 3))," ","0"),SUBSTITUTE(TRIM(MID(B3485, 7, 3))," ","0"))</f>
        <v/>
      </c>
      <c r="J3485" s="2">
        <v>1</v>
      </c>
      <c r="K3485" s="2" t="str">
        <f t="shared" si="162"/>
        <v>561</v>
      </c>
      <c r="L3485" s="2" t="str">
        <f t="shared" si="163"/>
        <v>002</v>
      </c>
      <c r="M3485" s="2" t="str">
        <f t="shared" si="164"/>
        <v>000</v>
      </c>
    </row>
    <row r="3486" spans="2:13" x14ac:dyDescent="0.25">
      <c r="B3486" s="2" t="s">
        <v>9681</v>
      </c>
      <c r="C3486" s="2" t="s">
        <v>9682</v>
      </c>
      <c r="D3486" s="6" t="str">
        <f>+_xlfn.CONCAT(Table13456[[#This Row],[phase1]],Table13456[[#This Row],[phase2]],Table13456[[#This Row],[phase3]],Table13456[[#This Row],[phase4]])</f>
        <v>1561003001</v>
      </c>
      <c r="E3486" s="2" t="str">
        <f>+Table13456[[#This Row],[DESCRIPTION]]</f>
        <v>COATINGS- SPECIAL, COATING EXISTING ALUMINUM, PROJECT 218608-4-52-01</v>
      </c>
      <c r="F3486" s="2" t="str">
        <f>+LEFT(Table13456[[#This Row],[PAY ITEM]],1)</f>
        <v>0</v>
      </c>
      <c r="G3486" s="2" t="str">
        <f>IF(Table13456[[#This Row],[first]]="0",SUBSTITUTE(TRIM(MID(B3486, 2, 3))," ","0"),SUBSTITUTE(TRIM(MID(B3486, 1, 3))," ","0"))</f>
        <v>561</v>
      </c>
      <c r="H3486" s="2" t="str">
        <f>IF(Table13456[[#This Row],[first]]="0",SUBSTITUTE(TRIM(MID(B3486, 5, 3))," ","0"),SUBSTITUTE(TRIM(MID(B3486, 4, 3))," ","0"))</f>
        <v>3</v>
      </c>
      <c r="I3486" s="2" t="str">
        <f>IF(Table13456[[#This Row],[first]]="0",SUBSTITUTE(TRIM(MID(B3486, 8, 3))," ","0"),SUBSTITUTE(TRIM(MID(B3486, 7, 3))," ","0"))</f>
        <v>1</v>
      </c>
      <c r="J3486" s="2">
        <v>1</v>
      </c>
      <c r="K3486" s="2" t="str">
        <f t="shared" si="162"/>
        <v>561</v>
      </c>
      <c r="L3486" s="2" t="str">
        <f t="shared" si="163"/>
        <v>003</v>
      </c>
      <c r="M3486" s="2" t="str">
        <f t="shared" si="164"/>
        <v>001</v>
      </c>
    </row>
    <row r="3487" spans="2:13" x14ac:dyDescent="0.25">
      <c r="B3487" s="2" t="s">
        <v>1879</v>
      </c>
      <c r="C3487" s="2" t="s">
        <v>1880</v>
      </c>
      <c r="D3487" s="6" t="str">
        <f>+_xlfn.CONCAT(Table13456[[#This Row],[phase1]],Table13456[[#This Row],[phase2]],Table13456[[#This Row],[phase3]],Table13456[[#This Row],[phase4]])</f>
        <v>1561003002</v>
      </c>
      <c r="E3487" s="2" t="str">
        <f>+Table13456[[#This Row],[DESCRIPTION]]</f>
        <v>COATINGS- SPECIAL, THERMAL SPRAY COATING, EXISTING STEEL, PROJECT 446096-1-52-01</v>
      </c>
      <c r="F3487" s="2" t="str">
        <f>+LEFT(Table13456[[#This Row],[PAY ITEM]],1)</f>
        <v>0</v>
      </c>
      <c r="G3487" s="2" t="str">
        <f>IF(Table13456[[#This Row],[first]]="0",SUBSTITUTE(TRIM(MID(B3487, 2, 3))," ","0"),SUBSTITUTE(TRIM(MID(B3487, 1, 3))," ","0"))</f>
        <v>561</v>
      </c>
      <c r="H3487" s="2" t="str">
        <f>IF(Table13456[[#This Row],[first]]="0",SUBSTITUTE(TRIM(MID(B3487, 5, 3))," ","0"),SUBSTITUTE(TRIM(MID(B3487, 4, 3))," ","0"))</f>
        <v>3</v>
      </c>
      <c r="I3487" s="2" t="str">
        <f>IF(Table13456[[#This Row],[first]]="0",SUBSTITUTE(TRIM(MID(B3487, 8, 3))," ","0"),SUBSTITUTE(TRIM(MID(B3487, 7, 3))," ","0"))</f>
        <v>2</v>
      </c>
      <c r="J3487" s="2">
        <v>1</v>
      </c>
      <c r="K3487" s="2" t="str">
        <f t="shared" si="162"/>
        <v>561</v>
      </c>
      <c r="L3487" s="2" t="str">
        <f t="shared" si="163"/>
        <v>003</v>
      </c>
      <c r="M3487" s="2" t="str">
        <f t="shared" si="164"/>
        <v>002</v>
      </c>
    </row>
    <row r="3488" spans="2:13" x14ac:dyDescent="0.25">
      <c r="B3488" s="2" t="s">
        <v>9683</v>
      </c>
      <c r="C3488" s="2" t="s">
        <v>9684</v>
      </c>
      <c r="D3488" s="6" t="str">
        <f>+_xlfn.CONCAT(Table13456[[#This Row],[phase1]],Table13456[[#This Row],[phase2]],Table13456[[#This Row],[phase3]],Table13456[[#This Row],[phase4]])</f>
        <v>1561003100</v>
      </c>
      <c r="E3488" s="2" t="str">
        <f>+Table13456[[#This Row],[DESCRIPTION]]</f>
        <v>COATINGS- SPECIAL, EXISTING STEEL</v>
      </c>
      <c r="F3488" s="2" t="str">
        <f>+LEFT(Table13456[[#This Row],[PAY ITEM]],1)</f>
        <v>0</v>
      </c>
      <c r="G3488" s="2" t="str">
        <f>IF(Table13456[[#This Row],[first]]="0",SUBSTITUTE(TRIM(MID(B3488, 2, 3))," ","0"),SUBSTITUTE(TRIM(MID(B3488, 1, 3))," ","0"))</f>
        <v>561</v>
      </c>
      <c r="H3488" s="2" t="str">
        <f>IF(Table13456[[#This Row],[first]]="0",SUBSTITUTE(TRIM(MID(B3488, 5, 3))," ","0"),SUBSTITUTE(TRIM(MID(B3488, 4, 3))," ","0"))</f>
        <v>3</v>
      </c>
      <c r="I3488" s="2" t="str">
        <f>IF(Table13456[[#This Row],[first]]="0",SUBSTITUTE(TRIM(MID(B3488, 8, 3))," ","0"),SUBSTITUTE(TRIM(MID(B3488, 7, 3))," ","0"))</f>
        <v>100</v>
      </c>
      <c r="J3488" s="2">
        <v>1</v>
      </c>
      <c r="K3488" s="2" t="str">
        <f t="shared" si="162"/>
        <v>561</v>
      </c>
      <c r="L3488" s="2" t="str">
        <f t="shared" si="163"/>
        <v>003</v>
      </c>
      <c r="M3488" s="2" t="str">
        <f t="shared" si="164"/>
        <v>100</v>
      </c>
    </row>
    <row r="3489" spans="2:13" x14ac:dyDescent="0.25">
      <c r="B3489" s="2" t="s">
        <v>1881</v>
      </c>
      <c r="C3489" s="2" t="s">
        <v>1882</v>
      </c>
      <c r="D3489" s="6" t="str">
        <f>+_xlfn.CONCAT(Table13456[[#This Row],[phase1]],Table13456[[#This Row],[phase2]],Table13456[[#This Row],[phase3]],Table13456[[#This Row],[phase4]])</f>
        <v>1561003200</v>
      </c>
      <c r="E3489" s="2" t="str">
        <f>+Table13456[[#This Row],[DESCRIPTION]]</f>
        <v>COATINGS- SPECIAL, EXISTING ALUMINUM</v>
      </c>
      <c r="F3489" s="2" t="str">
        <f>+LEFT(Table13456[[#This Row],[PAY ITEM]],1)</f>
        <v>0</v>
      </c>
      <c r="G3489" s="2" t="str">
        <f>IF(Table13456[[#This Row],[first]]="0",SUBSTITUTE(TRIM(MID(B3489, 2, 3))," ","0"),SUBSTITUTE(TRIM(MID(B3489, 1, 3))," ","0"))</f>
        <v>561</v>
      </c>
      <c r="H3489" s="2" t="str">
        <f>IF(Table13456[[#This Row],[first]]="0",SUBSTITUTE(TRIM(MID(B3489, 5, 3))," ","0"),SUBSTITUTE(TRIM(MID(B3489, 4, 3))," ","0"))</f>
        <v>3</v>
      </c>
      <c r="I3489" s="2" t="str">
        <f>IF(Table13456[[#This Row],[first]]="0",SUBSTITUTE(TRIM(MID(B3489, 8, 3))," ","0"),SUBSTITUTE(TRIM(MID(B3489, 7, 3))," ","0"))</f>
        <v>200</v>
      </c>
      <c r="J3489" s="2">
        <v>1</v>
      </c>
      <c r="K3489" s="2" t="str">
        <f t="shared" si="162"/>
        <v>561</v>
      </c>
      <c r="L3489" s="2" t="str">
        <f t="shared" si="163"/>
        <v>003</v>
      </c>
      <c r="M3489" s="2" t="str">
        <f t="shared" si="164"/>
        <v>200</v>
      </c>
    </row>
    <row r="3490" spans="2:13" x14ac:dyDescent="0.25">
      <c r="B3490" s="2" t="s">
        <v>1883</v>
      </c>
      <c r="C3490" s="2" t="s">
        <v>1884</v>
      </c>
      <c r="D3490" s="6" t="str">
        <f>+_xlfn.CONCAT(Table13456[[#This Row],[phase1]],Table13456[[#This Row],[phase2]],Table13456[[#This Row],[phase3]],Table13456[[#This Row],[phase4]])</f>
        <v>1563003000</v>
      </c>
      <c r="E3490" s="2" t="str">
        <f>+Table13456[[#This Row],[DESCRIPTION]]</f>
        <v>ANTI-GRAFFITI COATING, SACRIFICIAL</v>
      </c>
      <c r="F3490" s="2" t="str">
        <f>+LEFT(Table13456[[#This Row],[PAY ITEM]],1)</f>
        <v>0</v>
      </c>
      <c r="G3490" s="2" t="str">
        <f>IF(Table13456[[#This Row],[first]]="0",SUBSTITUTE(TRIM(MID(B3490, 2, 3))," ","0"),SUBSTITUTE(TRIM(MID(B3490, 1, 3))," ","0"))</f>
        <v>563</v>
      </c>
      <c r="H3490" s="2" t="str">
        <f>IF(Table13456[[#This Row],[first]]="0",SUBSTITUTE(TRIM(MID(B3490, 5, 3))," ","0"),SUBSTITUTE(TRIM(MID(B3490, 4, 3))," ","0"))</f>
        <v>3</v>
      </c>
      <c r="I3490" s="2" t="str">
        <f>IF(Table13456[[#This Row],[first]]="0",SUBSTITUTE(TRIM(MID(B3490, 8, 3))," ","0"),SUBSTITUTE(TRIM(MID(B3490, 7, 3))," ","0"))</f>
        <v/>
      </c>
      <c r="J3490" s="2">
        <v>1</v>
      </c>
      <c r="K3490" s="2" t="str">
        <f t="shared" si="162"/>
        <v>563</v>
      </c>
      <c r="L3490" s="2" t="str">
        <f t="shared" si="163"/>
        <v>003</v>
      </c>
      <c r="M3490" s="2" t="str">
        <f t="shared" si="164"/>
        <v>000</v>
      </c>
    </row>
    <row r="3491" spans="2:13" x14ac:dyDescent="0.25">
      <c r="B3491" s="2" t="s">
        <v>1885</v>
      </c>
      <c r="C3491" s="2" t="s">
        <v>1886</v>
      </c>
      <c r="D3491" s="6" t="str">
        <f>+_xlfn.CONCAT(Table13456[[#This Row],[phase1]],Table13456[[#This Row],[phase2]],Table13456[[#This Row],[phase3]],Table13456[[#This Row],[phase4]])</f>
        <v>1563004000</v>
      </c>
      <c r="E3491" s="2" t="str">
        <f>+Table13456[[#This Row],[DESCRIPTION]]</f>
        <v>ANTI-GRAFFITI COATING, NON-SACRIFICIAL</v>
      </c>
      <c r="F3491" s="2" t="str">
        <f>+LEFT(Table13456[[#This Row],[PAY ITEM]],1)</f>
        <v>0</v>
      </c>
      <c r="G3491" s="2" t="str">
        <f>IF(Table13456[[#This Row],[first]]="0",SUBSTITUTE(TRIM(MID(B3491, 2, 3))," ","0"),SUBSTITUTE(TRIM(MID(B3491, 1, 3))," ","0"))</f>
        <v>563</v>
      </c>
      <c r="H3491" s="2" t="str">
        <f>IF(Table13456[[#This Row],[first]]="0",SUBSTITUTE(TRIM(MID(B3491, 5, 3))," ","0"),SUBSTITUTE(TRIM(MID(B3491, 4, 3))," ","0"))</f>
        <v>4</v>
      </c>
      <c r="I3491" s="2" t="str">
        <f>IF(Table13456[[#This Row],[first]]="0",SUBSTITUTE(TRIM(MID(B3491, 8, 3))," ","0"),SUBSTITUTE(TRIM(MID(B3491, 7, 3))," ","0"))</f>
        <v/>
      </c>
      <c r="J3491" s="2">
        <v>1</v>
      </c>
      <c r="K3491" s="2" t="str">
        <f t="shared" si="162"/>
        <v>563</v>
      </c>
      <c r="L3491" s="2" t="str">
        <f t="shared" si="163"/>
        <v>004</v>
      </c>
      <c r="M3491" s="2" t="str">
        <f t="shared" si="164"/>
        <v>000</v>
      </c>
    </row>
    <row r="3492" spans="2:13" x14ac:dyDescent="0.25">
      <c r="B3492" s="2" t="s">
        <v>1887</v>
      </c>
      <c r="C3492" s="2" t="s">
        <v>1888</v>
      </c>
      <c r="D3492" s="6" t="str">
        <f>+_xlfn.CONCAT(Table13456[[#This Row],[phase1]],Table13456[[#This Row],[phase2]],Table13456[[#This Row],[phase3]],Table13456[[#This Row],[phase4]])</f>
        <v>1570001001</v>
      </c>
      <c r="E3492" s="2" t="str">
        <f>+Table13456[[#This Row],[DESCRIPTION]]</f>
        <v>PERFORMANCE TURF</v>
      </c>
      <c r="F3492" s="2" t="str">
        <f>+LEFT(Table13456[[#This Row],[PAY ITEM]],1)</f>
        <v>0</v>
      </c>
      <c r="G3492" s="2" t="str">
        <f>IF(Table13456[[#This Row],[first]]="0",SUBSTITUTE(TRIM(MID(B3492, 2, 3))," ","0"),SUBSTITUTE(TRIM(MID(B3492, 1, 3))," ","0"))</f>
        <v>570</v>
      </c>
      <c r="H3492" s="2" t="str">
        <f>IF(Table13456[[#This Row],[first]]="0",SUBSTITUTE(TRIM(MID(B3492, 5, 3))," ","0"),SUBSTITUTE(TRIM(MID(B3492, 4, 3))," ","0"))</f>
        <v>1</v>
      </c>
      <c r="I3492" s="2" t="str">
        <f>IF(Table13456[[#This Row],[first]]="0",SUBSTITUTE(TRIM(MID(B3492, 8, 3))," ","0"),SUBSTITUTE(TRIM(MID(B3492, 7, 3))," ","0"))</f>
        <v>1</v>
      </c>
      <c r="J3492" s="2">
        <v>1</v>
      </c>
      <c r="K3492" s="2" t="str">
        <f t="shared" si="162"/>
        <v>570</v>
      </c>
      <c r="L3492" s="2" t="str">
        <f t="shared" si="163"/>
        <v>001</v>
      </c>
      <c r="M3492" s="2" t="str">
        <f t="shared" si="164"/>
        <v>001</v>
      </c>
    </row>
    <row r="3493" spans="2:13" x14ac:dyDescent="0.25">
      <c r="B3493" s="2" t="s">
        <v>1889</v>
      </c>
      <c r="C3493" s="2" t="s">
        <v>1890</v>
      </c>
      <c r="D3493" s="6" t="str">
        <f>+_xlfn.CONCAT(Table13456[[#This Row],[phase1]],Table13456[[#This Row],[phase2]],Table13456[[#This Row],[phase3]],Table13456[[#This Row],[phase4]])</f>
        <v>1570001002</v>
      </c>
      <c r="E3493" s="2" t="str">
        <f>+Table13456[[#This Row],[DESCRIPTION]]</f>
        <v>PERFORMANCE TURF, SOD</v>
      </c>
      <c r="F3493" s="2" t="str">
        <f>+LEFT(Table13456[[#This Row],[PAY ITEM]],1)</f>
        <v>0</v>
      </c>
      <c r="G3493" s="2" t="str">
        <f>IF(Table13456[[#This Row],[first]]="0",SUBSTITUTE(TRIM(MID(B3493, 2, 3))," ","0"),SUBSTITUTE(TRIM(MID(B3493, 1, 3))," ","0"))</f>
        <v>570</v>
      </c>
      <c r="H3493" s="2" t="str">
        <f>IF(Table13456[[#This Row],[first]]="0",SUBSTITUTE(TRIM(MID(B3493, 5, 3))," ","0"),SUBSTITUTE(TRIM(MID(B3493, 4, 3))," ","0"))</f>
        <v>1</v>
      </c>
      <c r="I3493" s="2" t="str">
        <f>IF(Table13456[[#This Row],[first]]="0",SUBSTITUTE(TRIM(MID(B3493, 8, 3))," ","0"),SUBSTITUTE(TRIM(MID(B3493, 7, 3))," ","0"))</f>
        <v>2</v>
      </c>
      <c r="J3493" s="2">
        <v>1</v>
      </c>
      <c r="K3493" s="2" t="str">
        <f t="shared" si="162"/>
        <v>570</v>
      </c>
      <c r="L3493" s="2" t="str">
        <f t="shared" si="163"/>
        <v>001</v>
      </c>
      <c r="M3493" s="2" t="str">
        <f t="shared" si="164"/>
        <v>002</v>
      </c>
    </row>
    <row r="3494" spans="2:13" x14ac:dyDescent="0.25">
      <c r="B3494" s="2" t="s">
        <v>1891</v>
      </c>
      <c r="C3494" s="2" t="s">
        <v>1892</v>
      </c>
      <c r="D3494" s="6" t="str">
        <f>+_xlfn.CONCAT(Table13456[[#This Row],[phase1]],Table13456[[#This Row],[phase2]],Table13456[[#This Row],[phase3]],Table13456[[#This Row],[phase4]])</f>
        <v>1570001003</v>
      </c>
      <c r="E3494" s="2" t="str">
        <f>+Table13456[[#This Row],[DESCRIPTION]]</f>
        <v>PERFORMANCE TURF, SOD AND SOIL- SHOULDER TREATMENT INDEX 570-010</v>
      </c>
      <c r="F3494" s="2" t="str">
        <f>+LEFT(Table13456[[#This Row],[PAY ITEM]],1)</f>
        <v>0</v>
      </c>
      <c r="G3494" s="2" t="str">
        <f>IF(Table13456[[#This Row],[first]]="0",SUBSTITUTE(TRIM(MID(B3494, 2, 3))," ","0"),SUBSTITUTE(TRIM(MID(B3494, 1, 3))," ","0"))</f>
        <v>570</v>
      </c>
      <c r="H3494" s="2" t="str">
        <f>IF(Table13456[[#This Row],[first]]="0",SUBSTITUTE(TRIM(MID(B3494, 5, 3))," ","0"),SUBSTITUTE(TRIM(MID(B3494, 4, 3))," ","0"))</f>
        <v>1</v>
      </c>
      <c r="I3494" s="2" t="str">
        <f>IF(Table13456[[#This Row],[first]]="0",SUBSTITUTE(TRIM(MID(B3494, 8, 3))," ","0"),SUBSTITUTE(TRIM(MID(B3494, 7, 3))," ","0"))</f>
        <v>3</v>
      </c>
      <c r="J3494" s="2">
        <v>1</v>
      </c>
      <c r="K3494" s="2" t="str">
        <f t="shared" si="162"/>
        <v>570</v>
      </c>
      <c r="L3494" s="2" t="str">
        <f t="shared" si="163"/>
        <v>001</v>
      </c>
      <c r="M3494" s="2" t="str">
        <f t="shared" si="164"/>
        <v>003</v>
      </c>
    </row>
    <row r="3495" spans="2:13" x14ac:dyDescent="0.25">
      <c r="B3495" s="2" t="s">
        <v>9685</v>
      </c>
      <c r="C3495" s="2" t="s">
        <v>9686</v>
      </c>
      <c r="D3495" s="6" t="str">
        <f>+_xlfn.CONCAT(Table13456[[#This Row],[phase1]],Table13456[[#This Row],[phase2]],Table13456[[#This Row],[phase3]],Table13456[[#This Row],[phase4]])</f>
        <v>1570001101</v>
      </c>
      <c r="E3495" s="2" t="str">
        <f>+Table13456[[#This Row],[DESCRIPTION]]</f>
        <v>PERFORMANCE TURF, SEEDING-  BAHIA 'ARGENTINE' , PROJECT 405610-8-52-01</v>
      </c>
      <c r="F3495" s="2" t="str">
        <f>+LEFT(Table13456[[#This Row],[PAY ITEM]],1)</f>
        <v>0</v>
      </c>
      <c r="G3495" s="2" t="str">
        <f>IF(Table13456[[#This Row],[first]]="0",SUBSTITUTE(TRIM(MID(B3495, 2, 3))," ","0"),SUBSTITUTE(TRIM(MID(B3495, 1, 3))," ","0"))</f>
        <v>570</v>
      </c>
      <c r="H3495" s="2" t="str">
        <f>IF(Table13456[[#This Row],[first]]="0",SUBSTITUTE(TRIM(MID(B3495, 5, 3))," ","0"),SUBSTITUTE(TRIM(MID(B3495, 4, 3))," ","0"))</f>
        <v>1</v>
      </c>
      <c r="I3495" s="2" t="str">
        <f>IF(Table13456[[#This Row],[first]]="0",SUBSTITUTE(TRIM(MID(B3495, 8, 3))," ","0"),SUBSTITUTE(TRIM(MID(B3495, 7, 3))," ","0"))</f>
        <v>101</v>
      </c>
      <c r="J3495" s="2">
        <v>1</v>
      </c>
      <c r="K3495" s="2" t="str">
        <f t="shared" si="162"/>
        <v>570</v>
      </c>
      <c r="L3495" s="2" t="str">
        <f t="shared" si="163"/>
        <v>001</v>
      </c>
      <c r="M3495" s="2" t="str">
        <f t="shared" si="164"/>
        <v>101</v>
      </c>
    </row>
    <row r="3496" spans="2:13" x14ac:dyDescent="0.25">
      <c r="B3496" s="2" t="s">
        <v>9687</v>
      </c>
      <c r="C3496" s="2" t="s">
        <v>9688</v>
      </c>
      <c r="D3496" s="6" t="str">
        <f>+_xlfn.CONCAT(Table13456[[#This Row],[phase1]],Table13456[[#This Row],[phase2]],Table13456[[#This Row],[phase3]],Table13456[[#This Row],[phase4]])</f>
        <v>1570001102</v>
      </c>
      <c r="E3496" s="2" t="str">
        <f>+Table13456[[#This Row],[DESCRIPTION]]</f>
        <v>PERFORMANCE TURF, SEEDING-  COMMON BERMUDA , PROJECT 405610-8-52-01</v>
      </c>
      <c r="F3496" s="2" t="str">
        <f>+LEFT(Table13456[[#This Row],[PAY ITEM]],1)</f>
        <v>0</v>
      </c>
      <c r="G3496" s="2" t="str">
        <f>IF(Table13456[[#This Row],[first]]="0",SUBSTITUTE(TRIM(MID(B3496, 2, 3))," ","0"),SUBSTITUTE(TRIM(MID(B3496, 1, 3))," ","0"))</f>
        <v>570</v>
      </c>
      <c r="H3496" s="2" t="str">
        <f>IF(Table13456[[#This Row],[first]]="0",SUBSTITUTE(TRIM(MID(B3496, 5, 3))," ","0"),SUBSTITUTE(TRIM(MID(B3496, 4, 3))," ","0"))</f>
        <v>1</v>
      </c>
      <c r="I3496" s="2" t="str">
        <f>IF(Table13456[[#This Row],[first]]="0",SUBSTITUTE(TRIM(MID(B3496, 8, 3))," ","0"),SUBSTITUTE(TRIM(MID(B3496, 7, 3))," ","0"))</f>
        <v>102</v>
      </c>
      <c r="J3496" s="2">
        <v>1</v>
      </c>
      <c r="K3496" s="2" t="str">
        <f t="shared" si="162"/>
        <v>570</v>
      </c>
      <c r="L3496" s="2" t="str">
        <f t="shared" si="163"/>
        <v>001</v>
      </c>
      <c r="M3496" s="2" t="str">
        <f t="shared" si="164"/>
        <v>102</v>
      </c>
    </row>
    <row r="3497" spans="2:13" x14ac:dyDescent="0.25">
      <c r="B3497" s="2" t="s">
        <v>9689</v>
      </c>
      <c r="C3497" s="2" t="s">
        <v>9690</v>
      </c>
      <c r="D3497" s="6" t="str">
        <f>+_xlfn.CONCAT(Table13456[[#This Row],[phase1]],Table13456[[#This Row],[phase2]],Table13456[[#This Row],[phase3]],Table13456[[#This Row],[phase4]])</f>
        <v>1570001103</v>
      </c>
      <c r="E3497" s="2" t="str">
        <f>+Table13456[[#This Row],[DESCRIPTION]]</f>
        <v>PERFORMANCE TURF, SEEDING- ZOYSIA COMPADRE, PROJECT 405610-8-52-01</v>
      </c>
      <c r="F3497" s="2" t="str">
        <f>+LEFT(Table13456[[#This Row],[PAY ITEM]],1)</f>
        <v>0</v>
      </c>
      <c r="G3497" s="2" t="str">
        <f>IF(Table13456[[#This Row],[first]]="0",SUBSTITUTE(TRIM(MID(B3497, 2, 3))," ","0"),SUBSTITUTE(TRIM(MID(B3497, 1, 3))," ","0"))</f>
        <v>570</v>
      </c>
      <c r="H3497" s="2" t="str">
        <f>IF(Table13456[[#This Row],[first]]="0",SUBSTITUTE(TRIM(MID(B3497, 5, 3))," ","0"),SUBSTITUTE(TRIM(MID(B3497, 4, 3))," ","0"))</f>
        <v>1</v>
      </c>
      <c r="I3497" s="2" t="str">
        <f>IF(Table13456[[#This Row],[first]]="0",SUBSTITUTE(TRIM(MID(B3497, 8, 3))," ","0"),SUBSTITUTE(TRIM(MID(B3497, 7, 3))," ","0"))</f>
        <v>103</v>
      </c>
      <c r="J3497" s="2">
        <v>1</v>
      </c>
      <c r="K3497" s="2" t="str">
        <f t="shared" si="162"/>
        <v>570</v>
      </c>
      <c r="L3497" s="2" t="str">
        <f t="shared" si="163"/>
        <v>001</v>
      </c>
      <c r="M3497" s="2" t="str">
        <f t="shared" si="164"/>
        <v>103</v>
      </c>
    </row>
    <row r="3498" spans="2:13" x14ac:dyDescent="0.25">
      <c r="B3498" s="2" t="s">
        <v>9691</v>
      </c>
      <c r="C3498" s="2" t="s">
        <v>9692</v>
      </c>
      <c r="D3498" s="6" t="str">
        <f>+_xlfn.CONCAT(Table13456[[#This Row],[phase1]],Table13456[[#This Row],[phase2]],Table13456[[#This Row],[phase3]],Table13456[[#This Row],[phase4]])</f>
        <v>1570001104</v>
      </c>
      <c r="E3498" s="2" t="str">
        <f>+Table13456[[#This Row],[DESCRIPTION]]</f>
        <v>PERFORMANCE TURF, SODDING- BAHIA ARGENTINE, PROJECT 405610-8-52-01</v>
      </c>
      <c r="F3498" s="2" t="str">
        <f>+LEFT(Table13456[[#This Row],[PAY ITEM]],1)</f>
        <v>0</v>
      </c>
      <c r="G3498" s="2" t="str">
        <f>IF(Table13456[[#This Row],[first]]="0",SUBSTITUTE(TRIM(MID(B3498, 2, 3))," ","0"),SUBSTITUTE(TRIM(MID(B3498, 1, 3))," ","0"))</f>
        <v>570</v>
      </c>
      <c r="H3498" s="2" t="str">
        <f>IF(Table13456[[#This Row],[first]]="0",SUBSTITUTE(TRIM(MID(B3498, 5, 3))," ","0"),SUBSTITUTE(TRIM(MID(B3498, 4, 3))," ","0"))</f>
        <v>1</v>
      </c>
      <c r="I3498" s="2" t="str">
        <f>IF(Table13456[[#This Row],[first]]="0",SUBSTITUTE(TRIM(MID(B3498, 8, 3))," ","0"),SUBSTITUTE(TRIM(MID(B3498, 7, 3))," ","0"))</f>
        <v>104</v>
      </c>
      <c r="J3498" s="2">
        <v>1</v>
      </c>
      <c r="K3498" s="2" t="str">
        <f t="shared" si="162"/>
        <v>570</v>
      </c>
      <c r="L3498" s="2" t="str">
        <f t="shared" si="163"/>
        <v>001</v>
      </c>
      <c r="M3498" s="2" t="str">
        <f t="shared" si="164"/>
        <v>104</v>
      </c>
    </row>
    <row r="3499" spans="2:13" x14ac:dyDescent="0.25">
      <c r="B3499" s="2" t="s">
        <v>9693</v>
      </c>
      <c r="C3499" s="2" t="s">
        <v>9694</v>
      </c>
      <c r="D3499" s="6" t="str">
        <f>+_xlfn.CONCAT(Table13456[[#This Row],[phase1]],Table13456[[#This Row],[phase2]],Table13456[[#This Row],[phase3]],Table13456[[#This Row],[phase4]])</f>
        <v>1570001105</v>
      </c>
      <c r="E3499" s="2" t="str">
        <f>+Table13456[[#This Row],[DESCRIPTION]]</f>
        <v>PERFORMANCE TURF, SODDING- COMMON BERMUDA, PROJECT 405610-8-52-01</v>
      </c>
      <c r="F3499" s="2" t="str">
        <f>+LEFT(Table13456[[#This Row],[PAY ITEM]],1)</f>
        <v>0</v>
      </c>
      <c r="G3499" s="2" t="str">
        <f>IF(Table13456[[#This Row],[first]]="0",SUBSTITUTE(TRIM(MID(B3499, 2, 3))," ","0"),SUBSTITUTE(TRIM(MID(B3499, 1, 3))," ","0"))</f>
        <v>570</v>
      </c>
      <c r="H3499" s="2" t="str">
        <f>IF(Table13456[[#This Row],[first]]="0",SUBSTITUTE(TRIM(MID(B3499, 5, 3))," ","0"),SUBSTITUTE(TRIM(MID(B3499, 4, 3))," ","0"))</f>
        <v>1</v>
      </c>
      <c r="I3499" s="2" t="str">
        <f>IF(Table13456[[#This Row],[first]]="0",SUBSTITUTE(TRIM(MID(B3499, 8, 3))," ","0"),SUBSTITUTE(TRIM(MID(B3499, 7, 3))," ","0"))</f>
        <v>105</v>
      </c>
      <c r="J3499" s="2">
        <v>1</v>
      </c>
      <c r="K3499" s="2" t="str">
        <f t="shared" si="162"/>
        <v>570</v>
      </c>
      <c r="L3499" s="2" t="str">
        <f t="shared" si="163"/>
        <v>001</v>
      </c>
      <c r="M3499" s="2" t="str">
        <f t="shared" si="164"/>
        <v>105</v>
      </c>
    </row>
    <row r="3500" spans="2:13" x14ac:dyDescent="0.25">
      <c r="B3500" s="2" t="s">
        <v>9695</v>
      </c>
      <c r="C3500" s="2" t="s">
        <v>9696</v>
      </c>
      <c r="D3500" s="6" t="str">
        <f>+_xlfn.CONCAT(Table13456[[#This Row],[phase1]],Table13456[[#This Row],[phase2]],Table13456[[#This Row],[phase3]],Table13456[[#This Row],[phase4]])</f>
        <v>1570001106</v>
      </c>
      <c r="E3500" s="2" t="str">
        <f>+Table13456[[#This Row],[DESCRIPTION]]</f>
        <v>PERFORMANCE TURF, SODDING- SEASHORE PASPALUM, PROJECT 405610-8-52-01</v>
      </c>
      <c r="F3500" s="2" t="str">
        <f>+LEFT(Table13456[[#This Row],[PAY ITEM]],1)</f>
        <v>0</v>
      </c>
      <c r="G3500" s="2" t="str">
        <f>IF(Table13456[[#This Row],[first]]="0",SUBSTITUTE(TRIM(MID(B3500, 2, 3))," ","0"),SUBSTITUTE(TRIM(MID(B3500, 1, 3))," ","0"))</f>
        <v>570</v>
      </c>
      <c r="H3500" s="2" t="str">
        <f>IF(Table13456[[#This Row],[first]]="0",SUBSTITUTE(TRIM(MID(B3500, 5, 3))," ","0"),SUBSTITUTE(TRIM(MID(B3500, 4, 3))," ","0"))</f>
        <v>1</v>
      </c>
      <c r="I3500" s="2" t="str">
        <f>IF(Table13456[[#This Row],[first]]="0",SUBSTITUTE(TRIM(MID(B3500, 8, 3))," ","0"),SUBSTITUTE(TRIM(MID(B3500, 7, 3))," ","0"))</f>
        <v>106</v>
      </c>
      <c r="J3500" s="2">
        <v>1</v>
      </c>
      <c r="K3500" s="2" t="str">
        <f t="shared" si="162"/>
        <v>570</v>
      </c>
      <c r="L3500" s="2" t="str">
        <f t="shared" si="163"/>
        <v>001</v>
      </c>
      <c r="M3500" s="2" t="str">
        <f t="shared" si="164"/>
        <v>106</v>
      </c>
    </row>
    <row r="3501" spans="2:13" x14ac:dyDescent="0.25">
      <c r="B3501" s="2" t="s">
        <v>9697</v>
      </c>
      <c r="C3501" s="2" t="s">
        <v>9698</v>
      </c>
      <c r="D3501" s="6" t="str">
        <f>+_xlfn.CONCAT(Table13456[[#This Row],[phase1]],Table13456[[#This Row],[phase2]],Table13456[[#This Row],[phase3]],Table13456[[#This Row],[phase4]])</f>
        <v>1570001107</v>
      </c>
      <c r="E3501" s="2" t="str">
        <f>+Table13456[[#This Row],[DESCRIPTION]]</f>
        <v>PERFORMANCE TURF, SODDING- ST AUGUSTINE FLORATAM, PROJECT 405610-8-52-01</v>
      </c>
      <c r="F3501" s="2" t="str">
        <f>+LEFT(Table13456[[#This Row],[PAY ITEM]],1)</f>
        <v>0</v>
      </c>
      <c r="G3501" s="2" t="str">
        <f>IF(Table13456[[#This Row],[first]]="0",SUBSTITUTE(TRIM(MID(B3501, 2, 3))," ","0"),SUBSTITUTE(TRIM(MID(B3501, 1, 3))," ","0"))</f>
        <v>570</v>
      </c>
      <c r="H3501" s="2" t="str">
        <f>IF(Table13456[[#This Row],[first]]="0",SUBSTITUTE(TRIM(MID(B3501, 5, 3))," ","0"),SUBSTITUTE(TRIM(MID(B3501, 4, 3))," ","0"))</f>
        <v>1</v>
      </c>
      <c r="I3501" s="2" t="str">
        <f>IF(Table13456[[#This Row],[first]]="0",SUBSTITUTE(TRIM(MID(B3501, 8, 3))," ","0"),SUBSTITUTE(TRIM(MID(B3501, 7, 3))," ","0"))</f>
        <v>107</v>
      </c>
      <c r="J3501" s="2">
        <v>1</v>
      </c>
      <c r="K3501" s="2" t="str">
        <f t="shared" si="162"/>
        <v>570</v>
      </c>
      <c r="L3501" s="2" t="str">
        <f t="shared" si="163"/>
        <v>001</v>
      </c>
      <c r="M3501" s="2" t="str">
        <f t="shared" si="164"/>
        <v>107</v>
      </c>
    </row>
    <row r="3502" spans="2:13" x14ac:dyDescent="0.25">
      <c r="B3502" s="2" t="s">
        <v>9699</v>
      </c>
      <c r="C3502" s="2" t="s">
        <v>9700</v>
      </c>
      <c r="D3502" s="6" t="str">
        <f>+_xlfn.CONCAT(Table13456[[#This Row],[phase1]],Table13456[[#This Row],[phase2]],Table13456[[#This Row],[phase3]],Table13456[[#This Row],[phase4]])</f>
        <v>1570001108</v>
      </c>
      <c r="E3502" s="2" t="str">
        <f>+Table13456[[#This Row],[DESCRIPTION]]</f>
        <v>PERFORMANCE TURF, SODDING- ZOYSIA EMPIRE, PROJECT 405610-8-52-01</v>
      </c>
      <c r="F3502" s="2" t="str">
        <f>+LEFT(Table13456[[#This Row],[PAY ITEM]],1)</f>
        <v>0</v>
      </c>
      <c r="G3502" s="2" t="str">
        <f>IF(Table13456[[#This Row],[first]]="0",SUBSTITUTE(TRIM(MID(B3502, 2, 3))," ","0"),SUBSTITUTE(TRIM(MID(B3502, 1, 3))," ","0"))</f>
        <v>570</v>
      </c>
      <c r="H3502" s="2" t="str">
        <f>IF(Table13456[[#This Row],[first]]="0",SUBSTITUTE(TRIM(MID(B3502, 5, 3))," ","0"),SUBSTITUTE(TRIM(MID(B3502, 4, 3))," ","0"))</f>
        <v>1</v>
      </c>
      <c r="I3502" s="2" t="str">
        <f>IF(Table13456[[#This Row],[first]]="0",SUBSTITUTE(TRIM(MID(B3502, 8, 3))," ","0"),SUBSTITUTE(TRIM(MID(B3502, 7, 3))," ","0"))</f>
        <v>108</v>
      </c>
      <c r="J3502" s="2">
        <v>1</v>
      </c>
      <c r="K3502" s="2" t="str">
        <f t="shared" si="162"/>
        <v>570</v>
      </c>
      <c r="L3502" s="2" t="str">
        <f t="shared" si="163"/>
        <v>001</v>
      </c>
      <c r="M3502" s="2" t="str">
        <f t="shared" si="164"/>
        <v>108</v>
      </c>
    </row>
    <row r="3503" spans="2:13" x14ac:dyDescent="0.25">
      <c r="B3503" s="2" t="s">
        <v>9701</v>
      </c>
      <c r="C3503" s="2" t="s">
        <v>9702</v>
      </c>
      <c r="D3503" s="6" t="str">
        <f>+_xlfn.CONCAT(Table13456[[#This Row],[phase1]],Table13456[[#This Row],[phase2]],Table13456[[#This Row],[phase3]],Table13456[[#This Row],[phase4]])</f>
        <v>1570001109</v>
      </c>
      <c r="E3503" s="2" t="str">
        <f>+Table13456[[#This Row],[DESCRIPTION]]</f>
        <v>FERTILIZER- SLOW RELEASE FOR TURF, PROJECT 405610-8-52-01</v>
      </c>
      <c r="F3503" s="2" t="str">
        <f>+LEFT(Table13456[[#This Row],[PAY ITEM]],1)</f>
        <v>0</v>
      </c>
      <c r="G3503" s="2" t="str">
        <f>IF(Table13456[[#This Row],[first]]="0",SUBSTITUTE(TRIM(MID(B3503, 2, 3))," ","0"),SUBSTITUTE(TRIM(MID(B3503, 1, 3))," ","0"))</f>
        <v>570</v>
      </c>
      <c r="H3503" s="2" t="str">
        <f>IF(Table13456[[#This Row],[first]]="0",SUBSTITUTE(TRIM(MID(B3503, 5, 3))," ","0"),SUBSTITUTE(TRIM(MID(B3503, 4, 3))," ","0"))</f>
        <v>1</v>
      </c>
      <c r="I3503" s="2" t="str">
        <f>IF(Table13456[[#This Row],[first]]="0",SUBSTITUTE(TRIM(MID(B3503, 8, 3))," ","0"),SUBSTITUTE(TRIM(MID(B3503, 7, 3))," ","0"))</f>
        <v>109</v>
      </c>
      <c r="J3503" s="2">
        <v>1</v>
      </c>
      <c r="K3503" s="2" t="str">
        <f t="shared" si="162"/>
        <v>570</v>
      </c>
      <c r="L3503" s="2" t="str">
        <f t="shared" si="163"/>
        <v>001</v>
      </c>
      <c r="M3503" s="2" t="str">
        <f t="shared" si="164"/>
        <v>109</v>
      </c>
    </row>
    <row r="3504" spans="2:13" x14ac:dyDescent="0.25">
      <c r="B3504" s="2" t="s">
        <v>9703</v>
      </c>
      <c r="C3504" s="2" t="s">
        <v>9704</v>
      </c>
      <c r="D3504" s="6" t="str">
        <f>+_xlfn.CONCAT(Table13456[[#This Row],[phase1]],Table13456[[#This Row],[phase2]],Table13456[[#This Row],[phase3]],Table13456[[#This Row],[phase4]])</f>
        <v>1570001110</v>
      </c>
      <c r="E3504" s="2" t="str">
        <f>+Table13456[[#This Row],[DESCRIPTION]]</f>
        <v>FERTILIZER- SLOW RELEASE FOR TREES, PROJECT 405610-8-52-01</v>
      </c>
      <c r="F3504" s="2" t="str">
        <f>+LEFT(Table13456[[#This Row],[PAY ITEM]],1)</f>
        <v>0</v>
      </c>
      <c r="G3504" s="2" t="str">
        <f>IF(Table13456[[#This Row],[first]]="0",SUBSTITUTE(TRIM(MID(B3504, 2, 3))," ","0"),SUBSTITUTE(TRIM(MID(B3504, 1, 3))," ","0"))</f>
        <v>570</v>
      </c>
      <c r="H3504" s="2" t="str">
        <f>IF(Table13456[[#This Row],[first]]="0",SUBSTITUTE(TRIM(MID(B3504, 5, 3))," ","0"),SUBSTITUTE(TRIM(MID(B3504, 4, 3))," ","0"))</f>
        <v>1</v>
      </c>
      <c r="I3504" s="2" t="str">
        <f>IF(Table13456[[#This Row],[first]]="0",SUBSTITUTE(TRIM(MID(B3504, 8, 3))," ","0"),SUBSTITUTE(TRIM(MID(B3504, 7, 3))," ","0"))</f>
        <v>110</v>
      </c>
      <c r="J3504" s="2">
        <v>1</v>
      </c>
      <c r="K3504" s="2" t="str">
        <f t="shared" si="162"/>
        <v>570</v>
      </c>
      <c r="L3504" s="2" t="str">
        <f t="shared" si="163"/>
        <v>001</v>
      </c>
      <c r="M3504" s="2" t="str">
        <f t="shared" si="164"/>
        <v>110</v>
      </c>
    </row>
    <row r="3505" spans="2:13" x14ac:dyDescent="0.25">
      <c r="B3505" s="2" t="s">
        <v>9705</v>
      </c>
      <c r="C3505" s="2" t="s">
        <v>9706</v>
      </c>
      <c r="D3505" s="6" t="str">
        <f>+_xlfn.CONCAT(Table13456[[#This Row],[phase1]],Table13456[[#This Row],[phase2]],Table13456[[#This Row],[phase3]],Table13456[[#This Row],[phase4]])</f>
        <v>1570001111</v>
      </c>
      <c r="E3505" s="2" t="str">
        <f>+Table13456[[#This Row],[DESCRIPTION]]</f>
        <v>FERTILIZER- SLOW RELEASE FOR PALMS, PROJECT 405610-8-52-01</v>
      </c>
      <c r="F3505" s="2" t="str">
        <f>+LEFT(Table13456[[#This Row],[PAY ITEM]],1)</f>
        <v>0</v>
      </c>
      <c r="G3505" s="2" t="str">
        <f>IF(Table13456[[#This Row],[first]]="0",SUBSTITUTE(TRIM(MID(B3505, 2, 3))," ","0"),SUBSTITUTE(TRIM(MID(B3505, 1, 3))," ","0"))</f>
        <v>570</v>
      </c>
      <c r="H3505" s="2" t="str">
        <f>IF(Table13456[[#This Row],[first]]="0",SUBSTITUTE(TRIM(MID(B3505, 5, 3))," ","0"),SUBSTITUTE(TRIM(MID(B3505, 4, 3))," ","0"))</f>
        <v>1</v>
      </c>
      <c r="I3505" s="2" t="str">
        <f>IF(Table13456[[#This Row],[first]]="0",SUBSTITUTE(TRIM(MID(B3505, 8, 3))," ","0"),SUBSTITUTE(TRIM(MID(B3505, 7, 3))," ","0"))</f>
        <v>111</v>
      </c>
      <c r="J3505" s="2">
        <v>1</v>
      </c>
      <c r="K3505" s="2" t="str">
        <f t="shared" si="162"/>
        <v>570</v>
      </c>
      <c r="L3505" s="2" t="str">
        <f t="shared" si="163"/>
        <v>001</v>
      </c>
      <c r="M3505" s="2" t="str">
        <f t="shared" si="164"/>
        <v>111</v>
      </c>
    </row>
    <row r="3506" spans="2:13" x14ac:dyDescent="0.25">
      <c r="B3506" s="2" t="s">
        <v>9707</v>
      </c>
      <c r="C3506" s="2" t="s">
        <v>9708</v>
      </c>
      <c r="D3506" s="6" t="str">
        <f>+_xlfn.CONCAT(Table13456[[#This Row],[phase1]],Table13456[[#This Row],[phase2]],Table13456[[#This Row],[phase3]],Table13456[[#This Row],[phase4]])</f>
        <v>1570001112</v>
      </c>
      <c r="E3506" s="2" t="str">
        <f>+Table13456[[#This Row],[DESCRIPTION]]</f>
        <v>FERTILIZER- SLOW RELEASE FOR SHRUBS, PROJECT 405610-8-52-01</v>
      </c>
      <c r="F3506" s="2" t="str">
        <f>+LEFT(Table13456[[#This Row],[PAY ITEM]],1)</f>
        <v>0</v>
      </c>
      <c r="G3506" s="2" t="str">
        <f>IF(Table13456[[#This Row],[first]]="0",SUBSTITUTE(TRIM(MID(B3506, 2, 3))," ","0"),SUBSTITUTE(TRIM(MID(B3506, 1, 3))," ","0"))</f>
        <v>570</v>
      </c>
      <c r="H3506" s="2" t="str">
        <f>IF(Table13456[[#This Row],[first]]="0",SUBSTITUTE(TRIM(MID(B3506, 5, 3))," ","0"),SUBSTITUTE(TRIM(MID(B3506, 4, 3))," ","0"))</f>
        <v>1</v>
      </c>
      <c r="I3506" s="2" t="str">
        <f>IF(Table13456[[#This Row],[first]]="0",SUBSTITUTE(TRIM(MID(B3506, 8, 3))," ","0"),SUBSTITUTE(TRIM(MID(B3506, 7, 3))," ","0"))</f>
        <v>112</v>
      </c>
      <c r="J3506" s="2">
        <v>1</v>
      </c>
      <c r="K3506" s="2" t="str">
        <f t="shared" si="162"/>
        <v>570</v>
      </c>
      <c r="L3506" s="2" t="str">
        <f t="shared" si="163"/>
        <v>001</v>
      </c>
      <c r="M3506" s="2" t="str">
        <f t="shared" si="164"/>
        <v>112</v>
      </c>
    </row>
    <row r="3507" spans="2:13" x14ac:dyDescent="0.25">
      <c r="B3507" s="2" t="s">
        <v>9709</v>
      </c>
      <c r="C3507" s="2" t="s">
        <v>9710</v>
      </c>
      <c r="D3507" s="6" t="str">
        <f>+_xlfn.CONCAT(Table13456[[#This Row],[phase1]],Table13456[[#This Row],[phase2]],Table13456[[#This Row],[phase3]],Table13456[[#This Row],[phase4]])</f>
        <v>1570001113</v>
      </c>
      <c r="E3507" s="2" t="str">
        <f>+Table13456[[#This Row],[DESCRIPTION]]</f>
        <v>PERFORMANCE TURF, SEEDING-  BAHIA 'ARGENTINE' , PROJECT 405610-9-52-01</v>
      </c>
      <c r="F3507" s="2" t="str">
        <f>+LEFT(Table13456[[#This Row],[PAY ITEM]],1)</f>
        <v>0</v>
      </c>
      <c r="G3507" s="2" t="str">
        <f>IF(Table13456[[#This Row],[first]]="0",SUBSTITUTE(TRIM(MID(B3507, 2, 3))," ","0"),SUBSTITUTE(TRIM(MID(B3507, 1, 3))," ","0"))</f>
        <v>570</v>
      </c>
      <c r="H3507" s="2" t="str">
        <f>IF(Table13456[[#This Row],[first]]="0",SUBSTITUTE(TRIM(MID(B3507, 5, 3))," ","0"),SUBSTITUTE(TRIM(MID(B3507, 4, 3))," ","0"))</f>
        <v>1</v>
      </c>
      <c r="I3507" s="2" t="str">
        <f>IF(Table13456[[#This Row],[first]]="0",SUBSTITUTE(TRIM(MID(B3507, 8, 3))," ","0"),SUBSTITUTE(TRIM(MID(B3507, 7, 3))," ","0"))</f>
        <v>113</v>
      </c>
      <c r="J3507" s="2">
        <v>1</v>
      </c>
      <c r="K3507" s="2" t="str">
        <f t="shared" si="162"/>
        <v>570</v>
      </c>
      <c r="L3507" s="2" t="str">
        <f t="shared" si="163"/>
        <v>001</v>
      </c>
      <c r="M3507" s="2" t="str">
        <f t="shared" si="164"/>
        <v>113</v>
      </c>
    </row>
    <row r="3508" spans="2:13" x14ac:dyDescent="0.25">
      <c r="B3508" s="2" t="s">
        <v>9711</v>
      </c>
      <c r="C3508" s="2" t="s">
        <v>9712</v>
      </c>
      <c r="D3508" s="6" t="str">
        <f>+_xlfn.CONCAT(Table13456[[#This Row],[phase1]],Table13456[[#This Row],[phase2]],Table13456[[#This Row],[phase3]],Table13456[[#This Row],[phase4]])</f>
        <v>1570001114</v>
      </c>
      <c r="E3508" s="2" t="str">
        <f>+Table13456[[#This Row],[DESCRIPTION]]</f>
        <v>PERFORMANCE TURF, SEEDING-  COMMON BERMUDA , PROJECT 405610-9-52-01</v>
      </c>
      <c r="F3508" s="2" t="str">
        <f>+LEFT(Table13456[[#This Row],[PAY ITEM]],1)</f>
        <v>0</v>
      </c>
      <c r="G3508" s="2" t="str">
        <f>IF(Table13456[[#This Row],[first]]="0",SUBSTITUTE(TRIM(MID(B3508, 2, 3))," ","0"),SUBSTITUTE(TRIM(MID(B3508, 1, 3))," ","0"))</f>
        <v>570</v>
      </c>
      <c r="H3508" s="2" t="str">
        <f>IF(Table13456[[#This Row],[first]]="0",SUBSTITUTE(TRIM(MID(B3508, 5, 3))," ","0"),SUBSTITUTE(TRIM(MID(B3508, 4, 3))," ","0"))</f>
        <v>1</v>
      </c>
      <c r="I3508" s="2" t="str">
        <f>IF(Table13456[[#This Row],[first]]="0",SUBSTITUTE(TRIM(MID(B3508, 8, 3))," ","0"),SUBSTITUTE(TRIM(MID(B3508, 7, 3))," ","0"))</f>
        <v>114</v>
      </c>
      <c r="J3508" s="2">
        <v>1</v>
      </c>
      <c r="K3508" s="2" t="str">
        <f t="shared" si="162"/>
        <v>570</v>
      </c>
      <c r="L3508" s="2" t="str">
        <f t="shared" si="163"/>
        <v>001</v>
      </c>
      <c r="M3508" s="2" t="str">
        <f t="shared" si="164"/>
        <v>114</v>
      </c>
    </row>
    <row r="3509" spans="2:13" x14ac:dyDescent="0.25">
      <c r="B3509" s="2" t="s">
        <v>9713</v>
      </c>
      <c r="C3509" s="2" t="s">
        <v>9714</v>
      </c>
      <c r="D3509" s="6" t="str">
        <f>+_xlfn.CONCAT(Table13456[[#This Row],[phase1]],Table13456[[#This Row],[phase2]],Table13456[[#This Row],[phase3]],Table13456[[#This Row],[phase4]])</f>
        <v>1570001115</v>
      </c>
      <c r="E3509" s="2" t="str">
        <f>+Table13456[[#This Row],[DESCRIPTION]]</f>
        <v>PERFORMANCE TURF, SEEDING- ZOYSIA COMPADRE, PROJECT 405610-9-52-01</v>
      </c>
      <c r="F3509" s="2" t="str">
        <f>+LEFT(Table13456[[#This Row],[PAY ITEM]],1)</f>
        <v>0</v>
      </c>
      <c r="G3509" s="2" t="str">
        <f>IF(Table13456[[#This Row],[first]]="0",SUBSTITUTE(TRIM(MID(B3509, 2, 3))," ","0"),SUBSTITUTE(TRIM(MID(B3509, 1, 3))," ","0"))</f>
        <v>570</v>
      </c>
      <c r="H3509" s="2" t="str">
        <f>IF(Table13456[[#This Row],[first]]="0",SUBSTITUTE(TRIM(MID(B3509, 5, 3))," ","0"),SUBSTITUTE(TRIM(MID(B3509, 4, 3))," ","0"))</f>
        <v>1</v>
      </c>
      <c r="I3509" s="2" t="str">
        <f>IF(Table13456[[#This Row],[first]]="0",SUBSTITUTE(TRIM(MID(B3509, 8, 3))," ","0"),SUBSTITUTE(TRIM(MID(B3509, 7, 3))," ","0"))</f>
        <v>115</v>
      </c>
      <c r="J3509" s="2">
        <v>1</v>
      </c>
      <c r="K3509" s="2" t="str">
        <f t="shared" si="162"/>
        <v>570</v>
      </c>
      <c r="L3509" s="2" t="str">
        <f t="shared" si="163"/>
        <v>001</v>
      </c>
      <c r="M3509" s="2" t="str">
        <f t="shared" si="164"/>
        <v>115</v>
      </c>
    </row>
    <row r="3510" spans="2:13" x14ac:dyDescent="0.25">
      <c r="B3510" s="2" t="s">
        <v>9715</v>
      </c>
      <c r="C3510" s="2" t="s">
        <v>9716</v>
      </c>
      <c r="D3510" s="6" t="str">
        <f>+_xlfn.CONCAT(Table13456[[#This Row],[phase1]],Table13456[[#This Row],[phase2]],Table13456[[#This Row],[phase3]],Table13456[[#This Row],[phase4]])</f>
        <v>1570001116</v>
      </c>
      <c r="E3510" s="2" t="str">
        <f>+Table13456[[#This Row],[DESCRIPTION]]</f>
        <v>PERFORMANCE TURF, SODDING- BAHIA ARGENTINE, PROJECT 405610-9-52-01</v>
      </c>
      <c r="F3510" s="2" t="str">
        <f>+LEFT(Table13456[[#This Row],[PAY ITEM]],1)</f>
        <v>0</v>
      </c>
      <c r="G3510" s="2" t="str">
        <f>IF(Table13456[[#This Row],[first]]="0",SUBSTITUTE(TRIM(MID(B3510, 2, 3))," ","0"),SUBSTITUTE(TRIM(MID(B3510, 1, 3))," ","0"))</f>
        <v>570</v>
      </c>
      <c r="H3510" s="2" t="str">
        <f>IF(Table13456[[#This Row],[first]]="0",SUBSTITUTE(TRIM(MID(B3510, 5, 3))," ","0"),SUBSTITUTE(TRIM(MID(B3510, 4, 3))," ","0"))</f>
        <v>1</v>
      </c>
      <c r="I3510" s="2" t="str">
        <f>IF(Table13456[[#This Row],[first]]="0",SUBSTITUTE(TRIM(MID(B3510, 8, 3))," ","0"),SUBSTITUTE(TRIM(MID(B3510, 7, 3))," ","0"))</f>
        <v>116</v>
      </c>
      <c r="J3510" s="2">
        <v>1</v>
      </c>
      <c r="K3510" s="2" t="str">
        <f t="shared" si="162"/>
        <v>570</v>
      </c>
      <c r="L3510" s="2" t="str">
        <f t="shared" si="163"/>
        <v>001</v>
      </c>
      <c r="M3510" s="2" t="str">
        <f t="shared" si="164"/>
        <v>116</v>
      </c>
    </row>
    <row r="3511" spans="2:13" x14ac:dyDescent="0.25">
      <c r="B3511" s="2" t="s">
        <v>9717</v>
      </c>
      <c r="C3511" s="2" t="s">
        <v>9718</v>
      </c>
      <c r="D3511" s="6" t="str">
        <f>+_xlfn.CONCAT(Table13456[[#This Row],[phase1]],Table13456[[#This Row],[phase2]],Table13456[[#This Row],[phase3]],Table13456[[#This Row],[phase4]])</f>
        <v>1570001117</v>
      </c>
      <c r="E3511" s="2" t="str">
        <f>+Table13456[[#This Row],[DESCRIPTION]]</f>
        <v>PERFORMANCE TURF, SODDING- COMMON BERMUDA, PROJECT 405610-9-52-01</v>
      </c>
      <c r="F3511" s="2" t="str">
        <f>+LEFT(Table13456[[#This Row],[PAY ITEM]],1)</f>
        <v>0</v>
      </c>
      <c r="G3511" s="2" t="str">
        <f>IF(Table13456[[#This Row],[first]]="0",SUBSTITUTE(TRIM(MID(B3511, 2, 3))," ","0"),SUBSTITUTE(TRIM(MID(B3511, 1, 3))," ","0"))</f>
        <v>570</v>
      </c>
      <c r="H3511" s="2" t="str">
        <f>IF(Table13456[[#This Row],[first]]="0",SUBSTITUTE(TRIM(MID(B3511, 5, 3))," ","0"),SUBSTITUTE(TRIM(MID(B3511, 4, 3))," ","0"))</f>
        <v>1</v>
      </c>
      <c r="I3511" s="2" t="str">
        <f>IF(Table13456[[#This Row],[first]]="0",SUBSTITUTE(TRIM(MID(B3511, 8, 3))," ","0"),SUBSTITUTE(TRIM(MID(B3511, 7, 3))," ","0"))</f>
        <v>117</v>
      </c>
      <c r="J3511" s="2">
        <v>1</v>
      </c>
      <c r="K3511" s="2" t="str">
        <f t="shared" si="162"/>
        <v>570</v>
      </c>
      <c r="L3511" s="2" t="str">
        <f t="shared" si="163"/>
        <v>001</v>
      </c>
      <c r="M3511" s="2" t="str">
        <f t="shared" si="164"/>
        <v>117</v>
      </c>
    </row>
    <row r="3512" spans="2:13" x14ac:dyDescent="0.25">
      <c r="B3512" s="2" t="s">
        <v>9719</v>
      </c>
      <c r="C3512" s="2" t="s">
        <v>9720</v>
      </c>
      <c r="D3512" s="6" t="str">
        <f>+_xlfn.CONCAT(Table13456[[#This Row],[phase1]],Table13456[[#This Row],[phase2]],Table13456[[#This Row],[phase3]],Table13456[[#This Row],[phase4]])</f>
        <v>1570001118</v>
      </c>
      <c r="E3512" s="2" t="str">
        <f>+Table13456[[#This Row],[DESCRIPTION]]</f>
        <v>PERFORMANCE TURF, SODDING- SEASHORE PASPALUM, PROJECT 405610-9-52-01</v>
      </c>
      <c r="F3512" s="2" t="str">
        <f>+LEFT(Table13456[[#This Row],[PAY ITEM]],1)</f>
        <v>0</v>
      </c>
      <c r="G3512" s="2" t="str">
        <f>IF(Table13456[[#This Row],[first]]="0",SUBSTITUTE(TRIM(MID(B3512, 2, 3))," ","0"),SUBSTITUTE(TRIM(MID(B3512, 1, 3))," ","0"))</f>
        <v>570</v>
      </c>
      <c r="H3512" s="2" t="str">
        <f>IF(Table13456[[#This Row],[first]]="0",SUBSTITUTE(TRIM(MID(B3512, 5, 3))," ","0"),SUBSTITUTE(TRIM(MID(B3512, 4, 3))," ","0"))</f>
        <v>1</v>
      </c>
      <c r="I3512" s="2" t="str">
        <f>IF(Table13456[[#This Row],[first]]="0",SUBSTITUTE(TRIM(MID(B3512, 8, 3))," ","0"),SUBSTITUTE(TRIM(MID(B3512, 7, 3))," ","0"))</f>
        <v>118</v>
      </c>
      <c r="J3512" s="2">
        <v>1</v>
      </c>
      <c r="K3512" s="2" t="str">
        <f t="shared" si="162"/>
        <v>570</v>
      </c>
      <c r="L3512" s="2" t="str">
        <f t="shared" si="163"/>
        <v>001</v>
      </c>
      <c r="M3512" s="2" t="str">
        <f t="shared" si="164"/>
        <v>118</v>
      </c>
    </row>
    <row r="3513" spans="2:13" x14ac:dyDescent="0.25">
      <c r="B3513" s="2" t="s">
        <v>9721</v>
      </c>
      <c r="C3513" s="2" t="s">
        <v>9722</v>
      </c>
      <c r="D3513" s="6" t="str">
        <f>+_xlfn.CONCAT(Table13456[[#This Row],[phase1]],Table13456[[#This Row],[phase2]],Table13456[[#This Row],[phase3]],Table13456[[#This Row],[phase4]])</f>
        <v>1570001119</v>
      </c>
      <c r="E3513" s="2" t="str">
        <f>+Table13456[[#This Row],[DESCRIPTION]]</f>
        <v>PERFORMANCE TURF, SODDING- ST AUGUSTINE FLORATAM, PROJECT 405610-9-52-01</v>
      </c>
      <c r="F3513" s="2" t="str">
        <f>+LEFT(Table13456[[#This Row],[PAY ITEM]],1)</f>
        <v>0</v>
      </c>
      <c r="G3513" s="2" t="str">
        <f>IF(Table13456[[#This Row],[first]]="0",SUBSTITUTE(TRIM(MID(B3513, 2, 3))," ","0"),SUBSTITUTE(TRIM(MID(B3513, 1, 3))," ","0"))</f>
        <v>570</v>
      </c>
      <c r="H3513" s="2" t="str">
        <f>IF(Table13456[[#This Row],[first]]="0",SUBSTITUTE(TRIM(MID(B3513, 5, 3))," ","0"),SUBSTITUTE(TRIM(MID(B3513, 4, 3))," ","0"))</f>
        <v>1</v>
      </c>
      <c r="I3513" s="2" t="str">
        <f>IF(Table13456[[#This Row],[first]]="0",SUBSTITUTE(TRIM(MID(B3513, 8, 3))," ","0"),SUBSTITUTE(TRIM(MID(B3513, 7, 3))," ","0"))</f>
        <v>119</v>
      </c>
      <c r="J3513" s="2">
        <v>1</v>
      </c>
      <c r="K3513" s="2" t="str">
        <f t="shared" si="162"/>
        <v>570</v>
      </c>
      <c r="L3513" s="2" t="str">
        <f t="shared" si="163"/>
        <v>001</v>
      </c>
      <c r="M3513" s="2" t="str">
        <f t="shared" si="164"/>
        <v>119</v>
      </c>
    </row>
    <row r="3514" spans="2:13" x14ac:dyDescent="0.25">
      <c r="B3514" s="2" t="s">
        <v>9723</v>
      </c>
      <c r="C3514" s="2" t="s">
        <v>9724</v>
      </c>
      <c r="D3514" s="6" t="str">
        <f>+_xlfn.CONCAT(Table13456[[#This Row],[phase1]],Table13456[[#This Row],[phase2]],Table13456[[#This Row],[phase3]],Table13456[[#This Row],[phase4]])</f>
        <v>1570001120</v>
      </c>
      <c r="E3514" s="2" t="str">
        <f>+Table13456[[#This Row],[DESCRIPTION]]</f>
        <v>PERFORMANCE TURF, SODDING- ZOYSIA EMPIRE, PROJECT 405610-9-52-01</v>
      </c>
      <c r="F3514" s="2" t="str">
        <f>+LEFT(Table13456[[#This Row],[PAY ITEM]],1)</f>
        <v>0</v>
      </c>
      <c r="G3514" s="2" t="str">
        <f>IF(Table13456[[#This Row],[first]]="0",SUBSTITUTE(TRIM(MID(B3514, 2, 3))," ","0"),SUBSTITUTE(TRIM(MID(B3514, 1, 3))," ","0"))</f>
        <v>570</v>
      </c>
      <c r="H3514" s="2" t="str">
        <f>IF(Table13456[[#This Row],[first]]="0",SUBSTITUTE(TRIM(MID(B3514, 5, 3))," ","0"),SUBSTITUTE(TRIM(MID(B3514, 4, 3))," ","0"))</f>
        <v>1</v>
      </c>
      <c r="I3514" s="2" t="str">
        <f>IF(Table13456[[#This Row],[first]]="0",SUBSTITUTE(TRIM(MID(B3514, 8, 3))," ","0"),SUBSTITUTE(TRIM(MID(B3514, 7, 3))," ","0"))</f>
        <v>120</v>
      </c>
      <c r="J3514" s="2">
        <v>1</v>
      </c>
      <c r="K3514" s="2" t="str">
        <f t="shared" si="162"/>
        <v>570</v>
      </c>
      <c r="L3514" s="2" t="str">
        <f t="shared" si="163"/>
        <v>001</v>
      </c>
      <c r="M3514" s="2" t="str">
        <f t="shared" si="164"/>
        <v>120</v>
      </c>
    </row>
    <row r="3515" spans="2:13" x14ac:dyDescent="0.25">
      <c r="B3515" s="2" t="s">
        <v>9725</v>
      </c>
      <c r="C3515" s="2" t="s">
        <v>9726</v>
      </c>
      <c r="D3515" s="6" t="str">
        <f>+_xlfn.CONCAT(Table13456[[#This Row],[phase1]],Table13456[[#This Row],[phase2]],Table13456[[#This Row],[phase3]],Table13456[[#This Row],[phase4]])</f>
        <v>1570001121</v>
      </c>
      <c r="E3515" s="2" t="str">
        <f>+Table13456[[#This Row],[DESCRIPTION]]</f>
        <v>PERFORMANCE TURF, SOD AND 6" ORGANIC SOIL LAYER- PROJECT 444484-1-52-01</v>
      </c>
      <c r="F3515" s="2" t="str">
        <f>+LEFT(Table13456[[#This Row],[PAY ITEM]],1)</f>
        <v>0</v>
      </c>
      <c r="G3515" s="2" t="str">
        <f>IF(Table13456[[#This Row],[first]]="0",SUBSTITUTE(TRIM(MID(B3515, 2, 3))," ","0"),SUBSTITUTE(TRIM(MID(B3515, 1, 3))," ","0"))</f>
        <v>570</v>
      </c>
      <c r="H3515" s="2" t="str">
        <f>IF(Table13456[[#This Row],[first]]="0",SUBSTITUTE(TRIM(MID(B3515, 5, 3))," ","0"),SUBSTITUTE(TRIM(MID(B3515, 4, 3))," ","0"))</f>
        <v>1</v>
      </c>
      <c r="I3515" s="2" t="str">
        <f>IF(Table13456[[#This Row],[first]]="0",SUBSTITUTE(TRIM(MID(B3515, 8, 3))," ","0"),SUBSTITUTE(TRIM(MID(B3515, 7, 3))," ","0"))</f>
        <v>121</v>
      </c>
      <c r="J3515" s="2">
        <v>1</v>
      </c>
      <c r="K3515" s="2" t="str">
        <f t="shared" si="162"/>
        <v>570</v>
      </c>
      <c r="L3515" s="2" t="str">
        <f t="shared" si="163"/>
        <v>001</v>
      </c>
      <c r="M3515" s="2" t="str">
        <f t="shared" si="164"/>
        <v>121</v>
      </c>
    </row>
    <row r="3516" spans="2:13" x14ac:dyDescent="0.25">
      <c r="B3516" s="2" t="s">
        <v>9727</v>
      </c>
      <c r="C3516" s="2" t="s">
        <v>9728</v>
      </c>
      <c r="D3516" s="6" t="str">
        <f>+_xlfn.CONCAT(Table13456[[#This Row],[phase1]],Table13456[[#This Row],[phase2]],Table13456[[#This Row],[phase3]],Table13456[[#This Row],[phase4]])</f>
        <v>1570001122</v>
      </c>
      <c r="E3516" s="2" t="str">
        <f>+Table13456[[#This Row],[DESCRIPTION]]</f>
        <v>FERTILIZER- SLOW RELEASE FOR TURF, PROJECT 405610-9-52-01</v>
      </c>
      <c r="F3516" s="2" t="str">
        <f>+LEFT(Table13456[[#This Row],[PAY ITEM]],1)</f>
        <v>0</v>
      </c>
      <c r="G3516" s="2" t="str">
        <f>IF(Table13456[[#This Row],[first]]="0",SUBSTITUTE(TRIM(MID(B3516, 2, 3))," ","0"),SUBSTITUTE(TRIM(MID(B3516, 1, 3))," ","0"))</f>
        <v>570</v>
      </c>
      <c r="H3516" s="2" t="str">
        <f>IF(Table13456[[#This Row],[first]]="0",SUBSTITUTE(TRIM(MID(B3516, 5, 3))," ","0"),SUBSTITUTE(TRIM(MID(B3516, 4, 3))," ","0"))</f>
        <v>1</v>
      </c>
      <c r="I3516" s="2" t="str">
        <f>IF(Table13456[[#This Row],[first]]="0",SUBSTITUTE(TRIM(MID(B3516, 8, 3))," ","0"),SUBSTITUTE(TRIM(MID(B3516, 7, 3))," ","0"))</f>
        <v>122</v>
      </c>
      <c r="J3516" s="2">
        <v>1</v>
      </c>
      <c r="K3516" s="2" t="str">
        <f t="shared" si="162"/>
        <v>570</v>
      </c>
      <c r="L3516" s="2" t="str">
        <f t="shared" si="163"/>
        <v>001</v>
      </c>
      <c r="M3516" s="2" t="str">
        <f t="shared" si="164"/>
        <v>122</v>
      </c>
    </row>
    <row r="3517" spans="2:13" x14ac:dyDescent="0.25">
      <c r="B3517" s="2" t="s">
        <v>9729</v>
      </c>
      <c r="C3517" s="2" t="s">
        <v>9730</v>
      </c>
      <c r="D3517" s="6" t="str">
        <f>+_xlfn.CONCAT(Table13456[[#This Row],[phase1]],Table13456[[#This Row],[phase2]],Table13456[[#This Row],[phase3]],Table13456[[#This Row],[phase4]])</f>
        <v>1570001123</v>
      </c>
      <c r="E3517" s="2" t="str">
        <f>+Table13456[[#This Row],[DESCRIPTION]]</f>
        <v>FERTILIZER- SLOW RELEASE FOR TREES, PROJECT 405610-9-52-01</v>
      </c>
      <c r="F3517" s="2" t="str">
        <f>+LEFT(Table13456[[#This Row],[PAY ITEM]],1)</f>
        <v>0</v>
      </c>
      <c r="G3517" s="2" t="str">
        <f>IF(Table13456[[#This Row],[first]]="0",SUBSTITUTE(TRIM(MID(B3517, 2, 3))," ","0"),SUBSTITUTE(TRIM(MID(B3517, 1, 3))," ","0"))</f>
        <v>570</v>
      </c>
      <c r="H3517" s="2" t="str">
        <f>IF(Table13456[[#This Row],[first]]="0",SUBSTITUTE(TRIM(MID(B3517, 5, 3))," ","0"),SUBSTITUTE(TRIM(MID(B3517, 4, 3))," ","0"))</f>
        <v>1</v>
      </c>
      <c r="I3517" s="2" t="str">
        <f>IF(Table13456[[#This Row],[first]]="0",SUBSTITUTE(TRIM(MID(B3517, 8, 3))," ","0"),SUBSTITUTE(TRIM(MID(B3517, 7, 3))," ","0"))</f>
        <v>123</v>
      </c>
      <c r="J3517" s="2">
        <v>1</v>
      </c>
      <c r="K3517" s="2" t="str">
        <f t="shared" si="162"/>
        <v>570</v>
      </c>
      <c r="L3517" s="2" t="str">
        <f t="shared" si="163"/>
        <v>001</v>
      </c>
      <c r="M3517" s="2" t="str">
        <f t="shared" si="164"/>
        <v>123</v>
      </c>
    </row>
    <row r="3518" spans="2:13" x14ac:dyDescent="0.25">
      <c r="B3518" s="2" t="s">
        <v>9731</v>
      </c>
      <c r="C3518" s="2" t="s">
        <v>9732</v>
      </c>
      <c r="D3518" s="6" t="str">
        <f>+_xlfn.CONCAT(Table13456[[#This Row],[phase1]],Table13456[[#This Row],[phase2]],Table13456[[#This Row],[phase3]],Table13456[[#This Row],[phase4]])</f>
        <v>1570001124</v>
      </c>
      <c r="E3518" s="2" t="str">
        <f>+Table13456[[#This Row],[DESCRIPTION]]</f>
        <v>FERTILIZER- SLOW RELEASE FOR PALMS, PROJECT 405610-9-52-01</v>
      </c>
      <c r="F3518" s="2" t="str">
        <f>+LEFT(Table13456[[#This Row],[PAY ITEM]],1)</f>
        <v>0</v>
      </c>
      <c r="G3518" s="2" t="str">
        <f>IF(Table13456[[#This Row],[first]]="0",SUBSTITUTE(TRIM(MID(B3518, 2, 3))," ","0"),SUBSTITUTE(TRIM(MID(B3518, 1, 3))," ","0"))</f>
        <v>570</v>
      </c>
      <c r="H3518" s="2" t="str">
        <f>IF(Table13456[[#This Row],[first]]="0",SUBSTITUTE(TRIM(MID(B3518, 5, 3))," ","0"),SUBSTITUTE(TRIM(MID(B3518, 4, 3))," ","0"))</f>
        <v>1</v>
      </c>
      <c r="I3518" s="2" t="str">
        <f>IF(Table13456[[#This Row],[first]]="0",SUBSTITUTE(TRIM(MID(B3518, 8, 3))," ","0"),SUBSTITUTE(TRIM(MID(B3518, 7, 3))," ","0"))</f>
        <v>124</v>
      </c>
      <c r="J3518" s="2">
        <v>1</v>
      </c>
      <c r="K3518" s="2" t="str">
        <f t="shared" si="162"/>
        <v>570</v>
      </c>
      <c r="L3518" s="2" t="str">
        <f t="shared" si="163"/>
        <v>001</v>
      </c>
      <c r="M3518" s="2" t="str">
        <f t="shared" si="164"/>
        <v>124</v>
      </c>
    </row>
    <row r="3519" spans="2:13" x14ac:dyDescent="0.25">
      <c r="B3519" s="2" t="s">
        <v>9733</v>
      </c>
      <c r="C3519" s="2" t="s">
        <v>9734</v>
      </c>
      <c r="D3519" s="6" t="str">
        <f>+_xlfn.CONCAT(Table13456[[#This Row],[phase1]],Table13456[[#This Row],[phase2]],Table13456[[#This Row],[phase3]],Table13456[[#This Row],[phase4]])</f>
        <v>1570001125</v>
      </c>
      <c r="E3519" s="2" t="str">
        <f>+Table13456[[#This Row],[DESCRIPTION]]</f>
        <v>FERTILIZER- SLOW RELEASE FOR SHRUBS, PROJECT 405610-9-52-01</v>
      </c>
      <c r="F3519" s="2" t="str">
        <f>+LEFT(Table13456[[#This Row],[PAY ITEM]],1)</f>
        <v>0</v>
      </c>
      <c r="G3519" s="2" t="str">
        <f>IF(Table13456[[#This Row],[first]]="0",SUBSTITUTE(TRIM(MID(B3519, 2, 3))," ","0"),SUBSTITUTE(TRIM(MID(B3519, 1, 3))," ","0"))</f>
        <v>570</v>
      </c>
      <c r="H3519" s="2" t="str">
        <f>IF(Table13456[[#This Row],[first]]="0",SUBSTITUTE(TRIM(MID(B3519, 5, 3))," ","0"),SUBSTITUTE(TRIM(MID(B3519, 4, 3))," ","0"))</f>
        <v>1</v>
      </c>
      <c r="I3519" s="2" t="str">
        <f>IF(Table13456[[#This Row],[first]]="0",SUBSTITUTE(TRIM(MID(B3519, 8, 3))," ","0"),SUBSTITUTE(TRIM(MID(B3519, 7, 3))," ","0"))</f>
        <v>125</v>
      </c>
      <c r="J3519" s="2">
        <v>1</v>
      </c>
      <c r="K3519" s="2" t="str">
        <f t="shared" si="162"/>
        <v>570</v>
      </c>
      <c r="L3519" s="2" t="str">
        <f t="shared" si="163"/>
        <v>001</v>
      </c>
      <c r="M3519" s="2" t="str">
        <f t="shared" si="164"/>
        <v>125</v>
      </c>
    </row>
    <row r="3520" spans="2:13" x14ac:dyDescent="0.25">
      <c r="B3520" s="2" t="s">
        <v>9735</v>
      </c>
      <c r="C3520" s="2" t="s">
        <v>9736</v>
      </c>
      <c r="D3520" s="6" t="str">
        <f>+_xlfn.CONCAT(Table13456[[#This Row],[phase1]],Table13456[[#This Row],[phase2]],Table13456[[#This Row],[phase3]],Table13456[[#This Row],[phase4]])</f>
        <v>1570001126</v>
      </c>
      <c r="E3520" s="2" t="str">
        <f>+Table13456[[#This Row],[DESCRIPTION]]</f>
        <v>PERFORMANCE TURF, SEEDING-  COASTAL BERMUDA</v>
      </c>
      <c r="F3520" s="2" t="str">
        <f>+LEFT(Table13456[[#This Row],[PAY ITEM]],1)</f>
        <v>0</v>
      </c>
      <c r="G3520" s="2" t="str">
        <f>IF(Table13456[[#This Row],[first]]="0",SUBSTITUTE(TRIM(MID(B3520, 2, 3))," ","0"),SUBSTITUTE(TRIM(MID(B3520, 1, 3))," ","0"))</f>
        <v>570</v>
      </c>
      <c r="H3520" s="2" t="str">
        <f>IF(Table13456[[#This Row],[first]]="0",SUBSTITUTE(TRIM(MID(B3520, 5, 3))," ","0"),SUBSTITUTE(TRIM(MID(B3520, 4, 3))," ","0"))</f>
        <v>1</v>
      </c>
      <c r="I3520" s="2" t="str">
        <f>IF(Table13456[[#This Row],[first]]="0",SUBSTITUTE(TRIM(MID(B3520, 8, 3))," ","0"),SUBSTITUTE(TRIM(MID(B3520, 7, 3))," ","0"))</f>
        <v>126</v>
      </c>
      <c r="J3520" s="2">
        <v>1</v>
      </c>
      <c r="K3520" s="2" t="str">
        <f t="shared" si="162"/>
        <v>570</v>
      </c>
      <c r="L3520" s="2" t="str">
        <f t="shared" si="163"/>
        <v>001</v>
      </c>
      <c r="M3520" s="2" t="str">
        <f t="shared" si="164"/>
        <v>126</v>
      </c>
    </row>
    <row r="3521" spans="2:13" x14ac:dyDescent="0.25">
      <c r="B3521" s="2" t="s">
        <v>9737</v>
      </c>
      <c r="C3521" s="2" t="s">
        <v>9738</v>
      </c>
      <c r="D3521" s="6" t="str">
        <f>+_xlfn.CONCAT(Table13456[[#This Row],[phase1]],Table13456[[#This Row],[phase2]],Table13456[[#This Row],[phase3]],Table13456[[#This Row],[phase4]])</f>
        <v>1570001127</v>
      </c>
      <c r="E3521" s="2" t="str">
        <f>+Table13456[[#This Row],[DESCRIPTION]]</f>
        <v>PERFORMANCE TURF, SODDING-  COASTAL BERMUDA</v>
      </c>
      <c r="F3521" s="2" t="str">
        <f>+LEFT(Table13456[[#This Row],[PAY ITEM]],1)</f>
        <v>0</v>
      </c>
      <c r="G3521" s="2" t="str">
        <f>IF(Table13456[[#This Row],[first]]="0",SUBSTITUTE(TRIM(MID(B3521, 2, 3))," ","0"),SUBSTITUTE(TRIM(MID(B3521, 1, 3))," ","0"))</f>
        <v>570</v>
      </c>
      <c r="H3521" s="2" t="str">
        <f>IF(Table13456[[#This Row],[first]]="0",SUBSTITUTE(TRIM(MID(B3521, 5, 3))," ","0"),SUBSTITUTE(TRIM(MID(B3521, 4, 3))," ","0"))</f>
        <v>1</v>
      </c>
      <c r="I3521" s="2" t="str">
        <f>IF(Table13456[[#This Row],[first]]="0",SUBSTITUTE(TRIM(MID(B3521, 8, 3))," ","0"),SUBSTITUTE(TRIM(MID(B3521, 7, 3))," ","0"))</f>
        <v>127</v>
      </c>
      <c r="J3521" s="2">
        <v>1</v>
      </c>
      <c r="K3521" s="2" t="str">
        <f t="shared" si="162"/>
        <v>570</v>
      </c>
      <c r="L3521" s="2" t="str">
        <f t="shared" si="163"/>
        <v>001</v>
      </c>
      <c r="M3521" s="2" t="str">
        <f t="shared" si="164"/>
        <v>127</v>
      </c>
    </row>
    <row r="3522" spans="2:13" x14ac:dyDescent="0.25">
      <c r="B3522" s="2" t="s">
        <v>9739</v>
      </c>
      <c r="C3522" s="2" t="s">
        <v>9740</v>
      </c>
      <c r="D3522" s="6" t="str">
        <f>+_xlfn.CONCAT(Table13456[[#This Row],[phase1]],Table13456[[#This Row],[phase2]],Table13456[[#This Row],[phase3]],Table13456[[#This Row],[phase4]])</f>
        <v>1570001130</v>
      </c>
      <c r="E3522" s="2" t="str">
        <f>+Table13456[[#This Row],[DESCRIPTION]]</f>
        <v>PERFORMANCE TURF, SODDING- ST AUGUSTINE FLORATAM</v>
      </c>
      <c r="F3522" s="2" t="str">
        <f>+LEFT(Table13456[[#This Row],[PAY ITEM]],1)</f>
        <v>0</v>
      </c>
      <c r="G3522" s="2" t="str">
        <f>IF(Table13456[[#This Row],[first]]="0",SUBSTITUTE(TRIM(MID(B3522, 2, 3))," ","0"),SUBSTITUTE(TRIM(MID(B3522, 1, 3))," ","0"))</f>
        <v>570</v>
      </c>
      <c r="H3522" s="2" t="str">
        <f>IF(Table13456[[#This Row],[first]]="0",SUBSTITUTE(TRIM(MID(B3522, 5, 3))," ","0"),SUBSTITUTE(TRIM(MID(B3522, 4, 3))," ","0"))</f>
        <v>1</v>
      </c>
      <c r="I3522" s="2" t="str">
        <f>IF(Table13456[[#This Row],[first]]="0",SUBSTITUTE(TRIM(MID(B3522, 8, 3))," ","0"),SUBSTITUTE(TRIM(MID(B3522, 7, 3))," ","0"))</f>
        <v>130</v>
      </c>
      <c r="J3522" s="2">
        <v>1</v>
      </c>
      <c r="K3522" s="2" t="str">
        <f t="shared" si="162"/>
        <v>570</v>
      </c>
      <c r="L3522" s="2" t="str">
        <f t="shared" si="163"/>
        <v>001</v>
      </c>
      <c r="M3522" s="2" t="str">
        <f t="shared" si="164"/>
        <v>130</v>
      </c>
    </row>
    <row r="3523" spans="2:13" x14ac:dyDescent="0.25">
      <c r="B3523" s="2" t="s">
        <v>9741</v>
      </c>
      <c r="C3523" s="2" t="s">
        <v>9742</v>
      </c>
      <c r="D3523" s="6" t="str">
        <f>+_xlfn.CONCAT(Table13456[[#This Row],[phase1]],Table13456[[#This Row],[phase2]],Table13456[[#This Row],[phase3]],Table13456[[#This Row],[phase4]])</f>
        <v>1570001131</v>
      </c>
      <c r="E3523" s="2" t="str">
        <f>+Table13456[[#This Row],[DESCRIPTION]]</f>
        <v>PERFORMANCE TURF, SEEDING-  BAHIA 'ARGENTINE'</v>
      </c>
      <c r="F3523" s="2" t="str">
        <f>+LEFT(Table13456[[#This Row],[PAY ITEM]],1)</f>
        <v>0</v>
      </c>
      <c r="G3523" s="2" t="str">
        <f>IF(Table13456[[#This Row],[first]]="0",SUBSTITUTE(TRIM(MID(B3523, 2, 3))," ","0"),SUBSTITUTE(TRIM(MID(B3523, 1, 3))," ","0"))</f>
        <v>570</v>
      </c>
      <c r="H3523" s="2" t="str">
        <f>IF(Table13456[[#This Row],[first]]="0",SUBSTITUTE(TRIM(MID(B3523, 5, 3))," ","0"),SUBSTITUTE(TRIM(MID(B3523, 4, 3))," ","0"))</f>
        <v>1</v>
      </c>
      <c r="I3523" s="2" t="str">
        <f>IF(Table13456[[#This Row],[first]]="0",SUBSTITUTE(TRIM(MID(B3523, 8, 3))," ","0"),SUBSTITUTE(TRIM(MID(B3523, 7, 3))," ","0"))</f>
        <v>131</v>
      </c>
      <c r="J3523" s="2">
        <v>1</v>
      </c>
      <c r="K3523" s="2" t="str">
        <f t="shared" ref="K3523:K3586" si="165">IF(LEN(G3523) = 3, G3523, TEXT(IF(LEN(G3523) = 2, "0" &amp; G3523, "00" &amp; G3523), "000"))</f>
        <v>570</v>
      </c>
      <c r="L3523" s="2" t="str">
        <f t="shared" ref="L3523:L3586" si="166">IF(LEN(H3523) = 3, H3523, TEXT(IF(LEN(H3523) = 2, "0" &amp; H3523, "00" &amp; H3523), "000"))</f>
        <v>001</v>
      </c>
      <c r="M3523" s="2" t="str">
        <f t="shared" ref="M3523:M3586" si="167">IF(LEN(I3523) = 3, I3523, TEXT(IF(LEN(I3523) = 2, "0" &amp; I3523, "00" &amp; I3523), "000"))</f>
        <v>131</v>
      </c>
    </row>
    <row r="3524" spans="2:13" x14ac:dyDescent="0.25">
      <c r="B3524" s="2" t="s">
        <v>9743</v>
      </c>
      <c r="C3524" s="2" t="s">
        <v>9744</v>
      </c>
      <c r="D3524" s="6" t="str">
        <f>+_xlfn.CONCAT(Table13456[[#This Row],[phase1]],Table13456[[#This Row],[phase2]],Table13456[[#This Row],[phase3]],Table13456[[#This Row],[phase4]])</f>
        <v>1570001132</v>
      </c>
      <c r="E3524" s="2" t="str">
        <f>+Table13456[[#This Row],[DESCRIPTION]]</f>
        <v>PERFORMANCE TURF, SEEDING-  COMMON BERMUDA</v>
      </c>
      <c r="F3524" s="2" t="str">
        <f>+LEFT(Table13456[[#This Row],[PAY ITEM]],1)</f>
        <v>0</v>
      </c>
      <c r="G3524" s="2" t="str">
        <f>IF(Table13456[[#This Row],[first]]="0",SUBSTITUTE(TRIM(MID(B3524, 2, 3))," ","0"),SUBSTITUTE(TRIM(MID(B3524, 1, 3))," ","0"))</f>
        <v>570</v>
      </c>
      <c r="H3524" s="2" t="str">
        <f>IF(Table13456[[#This Row],[first]]="0",SUBSTITUTE(TRIM(MID(B3524, 5, 3))," ","0"),SUBSTITUTE(TRIM(MID(B3524, 4, 3))," ","0"))</f>
        <v>1</v>
      </c>
      <c r="I3524" s="2" t="str">
        <f>IF(Table13456[[#This Row],[first]]="0",SUBSTITUTE(TRIM(MID(B3524, 8, 3))," ","0"),SUBSTITUTE(TRIM(MID(B3524, 7, 3))," ","0"))</f>
        <v>132</v>
      </c>
      <c r="J3524" s="2">
        <v>1</v>
      </c>
      <c r="K3524" s="2" t="str">
        <f t="shared" si="165"/>
        <v>570</v>
      </c>
      <c r="L3524" s="2" t="str">
        <f t="shared" si="166"/>
        <v>001</v>
      </c>
      <c r="M3524" s="2" t="str">
        <f t="shared" si="167"/>
        <v>132</v>
      </c>
    </row>
    <row r="3525" spans="2:13" x14ac:dyDescent="0.25">
      <c r="B3525" s="2" t="s">
        <v>9745</v>
      </c>
      <c r="C3525" s="2" t="s">
        <v>9746</v>
      </c>
      <c r="D3525" s="6" t="str">
        <f>+_xlfn.CONCAT(Table13456[[#This Row],[phase1]],Table13456[[#This Row],[phase2]],Table13456[[#This Row],[phase3]],Table13456[[#This Row],[phase4]])</f>
        <v>1570001133</v>
      </c>
      <c r="E3525" s="2" t="str">
        <f>+Table13456[[#This Row],[DESCRIPTION]]</f>
        <v>PERFORMANCE TURF, SEEDING-  ZOYSIA COMPADRE</v>
      </c>
      <c r="F3525" s="2" t="str">
        <f>+LEFT(Table13456[[#This Row],[PAY ITEM]],1)</f>
        <v>0</v>
      </c>
      <c r="G3525" s="2" t="str">
        <f>IF(Table13456[[#This Row],[first]]="0",SUBSTITUTE(TRIM(MID(B3525, 2, 3))," ","0"),SUBSTITUTE(TRIM(MID(B3525, 1, 3))," ","0"))</f>
        <v>570</v>
      </c>
      <c r="H3525" s="2" t="str">
        <f>IF(Table13456[[#This Row],[first]]="0",SUBSTITUTE(TRIM(MID(B3525, 5, 3))," ","0"),SUBSTITUTE(TRIM(MID(B3525, 4, 3))," ","0"))</f>
        <v>1</v>
      </c>
      <c r="I3525" s="2" t="str">
        <f>IF(Table13456[[#This Row],[first]]="0",SUBSTITUTE(TRIM(MID(B3525, 8, 3))," ","0"),SUBSTITUTE(TRIM(MID(B3525, 7, 3))," ","0"))</f>
        <v>133</v>
      </c>
      <c r="J3525" s="2">
        <v>1</v>
      </c>
      <c r="K3525" s="2" t="str">
        <f t="shared" si="165"/>
        <v>570</v>
      </c>
      <c r="L3525" s="2" t="str">
        <f t="shared" si="166"/>
        <v>001</v>
      </c>
      <c r="M3525" s="2" t="str">
        <f t="shared" si="167"/>
        <v>133</v>
      </c>
    </row>
    <row r="3526" spans="2:13" x14ac:dyDescent="0.25">
      <c r="B3526" s="2" t="s">
        <v>9747</v>
      </c>
      <c r="C3526" s="2" t="s">
        <v>9748</v>
      </c>
      <c r="D3526" s="6" t="str">
        <f>+_xlfn.CONCAT(Table13456[[#This Row],[phase1]],Table13456[[#This Row],[phase2]],Table13456[[#This Row],[phase3]],Table13456[[#This Row],[phase4]])</f>
        <v>1570001134</v>
      </c>
      <c r="E3526" s="2" t="str">
        <f>+Table13456[[#This Row],[DESCRIPTION]]</f>
        <v>PERFORMANCE TURF, SODDING-  BAHIA 'ARGENTINE'</v>
      </c>
      <c r="F3526" s="2" t="str">
        <f>+LEFT(Table13456[[#This Row],[PAY ITEM]],1)</f>
        <v>0</v>
      </c>
      <c r="G3526" s="2" t="str">
        <f>IF(Table13456[[#This Row],[first]]="0",SUBSTITUTE(TRIM(MID(B3526, 2, 3))," ","0"),SUBSTITUTE(TRIM(MID(B3526, 1, 3))," ","0"))</f>
        <v>570</v>
      </c>
      <c r="H3526" s="2" t="str">
        <f>IF(Table13456[[#This Row],[first]]="0",SUBSTITUTE(TRIM(MID(B3526, 5, 3))," ","0"),SUBSTITUTE(TRIM(MID(B3526, 4, 3))," ","0"))</f>
        <v>1</v>
      </c>
      <c r="I3526" s="2" t="str">
        <f>IF(Table13456[[#This Row],[first]]="0",SUBSTITUTE(TRIM(MID(B3526, 8, 3))," ","0"),SUBSTITUTE(TRIM(MID(B3526, 7, 3))," ","0"))</f>
        <v>134</v>
      </c>
      <c r="J3526" s="2">
        <v>1</v>
      </c>
      <c r="K3526" s="2" t="str">
        <f t="shared" si="165"/>
        <v>570</v>
      </c>
      <c r="L3526" s="2" t="str">
        <f t="shared" si="166"/>
        <v>001</v>
      </c>
      <c r="M3526" s="2" t="str">
        <f t="shared" si="167"/>
        <v>134</v>
      </c>
    </row>
    <row r="3527" spans="2:13" x14ac:dyDescent="0.25">
      <c r="B3527" s="2" t="s">
        <v>9749</v>
      </c>
      <c r="C3527" s="2" t="s">
        <v>9750</v>
      </c>
      <c r="D3527" s="6" t="str">
        <f>+_xlfn.CONCAT(Table13456[[#This Row],[phase1]],Table13456[[#This Row],[phase2]],Table13456[[#This Row],[phase3]],Table13456[[#This Row],[phase4]])</f>
        <v>1570001135</v>
      </c>
      <c r="E3527" s="2" t="str">
        <f>+Table13456[[#This Row],[DESCRIPTION]]</f>
        <v>PERFORMANCE TURF, SODDING-  COMMON BERMUDA</v>
      </c>
      <c r="F3527" s="2" t="str">
        <f>+LEFT(Table13456[[#This Row],[PAY ITEM]],1)</f>
        <v>0</v>
      </c>
      <c r="G3527" s="2" t="str">
        <f>IF(Table13456[[#This Row],[first]]="0",SUBSTITUTE(TRIM(MID(B3527, 2, 3))," ","0"),SUBSTITUTE(TRIM(MID(B3527, 1, 3))," ","0"))</f>
        <v>570</v>
      </c>
      <c r="H3527" s="2" t="str">
        <f>IF(Table13456[[#This Row],[first]]="0",SUBSTITUTE(TRIM(MID(B3527, 5, 3))," ","0"),SUBSTITUTE(TRIM(MID(B3527, 4, 3))," ","0"))</f>
        <v>1</v>
      </c>
      <c r="I3527" s="2" t="str">
        <f>IF(Table13456[[#This Row],[first]]="0",SUBSTITUTE(TRIM(MID(B3527, 8, 3))," ","0"),SUBSTITUTE(TRIM(MID(B3527, 7, 3))," ","0"))</f>
        <v>135</v>
      </c>
      <c r="J3527" s="2">
        <v>1</v>
      </c>
      <c r="K3527" s="2" t="str">
        <f t="shared" si="165"/>
        <v>570</v>
      </c>
      <c r="L3527" s="2" t="str">
        <f t="shared" si="166"/>
        <v>001</v>
      </c>
      <c r="M3527" s="2" t="str">
        <f t="shared" si="167"/>
        <v>135</v>
      </c>
    </row>
    <row r="3528" spans="2:13" x14ac:dyDescent="0.25">
      <c r="B3528" s="2" t="s">
        <v>9751</v>
      </c>
      <c r="C3528" s="2" t="s">
        <v>9752</v>
      </c>
      <c r="D3528" s="6" t="str">
        <f>+_xlfn.CONCAT(Table13456[[#This Row],[phase1]],Table13456[[#This Row],[phase2]],Table13456[[#This Row],[phase3]],Table13456[[#This Row],[phase4]])</f>
        <v>1570001136</v>
      </c>
      <c r="E3528" s="2" t="str">
        <f>+Table13456[[#This Row],[DESCRIPTION]]</f>
        <v>PERFORMANCE TURF, SODDING-  SEASHORE PASPALUM</v>
      </c>
      <c r="F3528" s="2" t="str">
        <f>+LEFT(Table13456[[#This Row],[PAY ITEM]],1)</f>
        <v>0</v>
      </c>
      <c r="G3528" s="2" t="str">
        <f>IF(Table13456[[#This Row],[first]]="0",SUBSTITUTE(TRIM(MID(B3528, 2, 3))," ","0"),SUBSTITUTE(TRIM(MID(B3528, 1, 3))," ","0"))</f>
        <v>570</v>
      </c>
      <c r="H3528" s="2" t="str">
        <f>IF(Table13456[[#This Row],[first]]="0",SUBSTITUTE(TRIM(MID(B3528, 5, 3))," ","0"),SUBSTITUTE(TRIM(MID(B3528, 4, 3))," ","0"))</f>
        <v>1</v>
      </c>
      <c r="I3528" s="2" t="str">
        <f>IF(Table13456[[#This Row],[first]]="0",SUBSTITUTE(TRIM(MID(B3528, 8, 3))," ","0"),SUBSTITUTE(TRIM(MID(B3528, 7, 3))," ","0"))</f>
        <v>136</v>
      </c>
      <c r="J3528" s="2">
        <v>1</v>
      </c>
      <c r="K3528" s="2" t="str">
        <f t="shared" si="165"/>
        <v>570</v>
      </c>
      <c r="L3528" s="2" t="str">
        <f t="shared" si="166"/>
        <v>001</v>
      </c>
      <c r="M3528" s="2" t="str">
        <f t="shared" si="167"/>
        <v>136</v>
      </c>
    </row>
    <row r="3529" spans="2:13" x14ac:dyDescent="0.25">
      <c r="B3529" s="2" t="s">
        <v>9753</v>
      </c>
      <c r="C3529" s="2" t="s">
        <v>9754</v>
      </c>
      <c r="D3529" s="6" t="str">
        <f>+_xlfn.CONCAT(Table13456[[#This Row],[phase1]],Table13456[[#This Row],[phase2]],Table13456[[#This Row],[phase3]],Table13456[[#This Row],[phase4]])</f>
        <v>1570001137</v>
      </c>
      <c r="E3529" s="2" t="str">
        <f>+Table13456[[#This Row],[DESCRIPTION]]</f>
        <v>PERFORMANCE TURF, SODDING-  ZOYSIA EMPIRE</v>
      </c>
      <c r="F3529" s="2" t="str">
        <f>+LEFT(Table13456[[#This Row],[PAY ITEM]],1)</f>
        <v>0</v>
      </c>
      <c r="G3529" s="2" t="str">
        <f>IF(Table13456[[#This Row],[first]]="0",SUBSTITUTE(TRIM(MID(B3529, 2, 3))," ","0"),SUBSTITUTE(TRIM(MID(B3529, 1, 3))," ","0"))</f>
        <v>570</v>
      </c>
      <c r="H3529" s="2" t="str">
        <f>IF(Table13456[[#This Row],[first]]="0",SUBSTITUTE(TRIM(MID(B3529, 5, 3))," ","0"),SUBSTITUTE(TRIM(MID(B3529, 4, 3))," ","0"))</f>
        <v>1</v>
      </c>
      <c r="I3529" s="2" t="str">
        <f>IF(Table13456[[#This Row],[first]]="0",SUBSTITUTE(TRIM(MID(B3529, 8, 3))," ","0"),SUBSTITUTE(TRIM(MID(B3529, 7, 3))," ","0"))</f>
        <v>137</v>
      </c>
      <c r="J3529" s="2">
        <v>1</v>
      </c>
      <c r="K3529" s="2" t="str">
        <f t="shared" si="165"/>
        <v>570</v>
      </c>
      <c r="L3529" s="2" t="str">
        <f t="shared" si="166"/>
        <v>001</v>
      </c>
      <c r="M3529" s="2" t="str">
        <f t="shared" si="167"/>
        <v>137</v>
      </c>
    </row>
    <row r="3530" spans="2:13" x14ac:dyDescent="0.25">
      <c r="B3530" s="2" t="s">
        <v>9755</v>
      </c>
      <c r="C3530" s="2" t="s">
        <v>9756</v>
      </c>
      <c r="D3530" s="6" t="str">
        <f>+_xlfn.CONCAT(Table13456[[#This Row],[phase1]],Table13456[[#This Row],[phase2]],Table13456[[#This Row],[phase3]],Table13456[[#This Row],[phase4]])</f>
        <v>1570001138</v>
      </c>
      <c r="E3530" s="2" t="str">
        <f>+Table13456[[#This Row],[DESCRIPTION]]</f>
        <v>FERTILIZER- SLOW RELEASE FOR TURF</v>
      </c>
      <c r="F3530" s="2" t="str">
        <f>+LEFT(Table13456[[#This Row],[PAY ITEM]],1)</f>
        <v>0</v>
      </c>
      <c r="G3530" s="2" t="str">
        <f>IF(Table13456[[#This Row],[first]]="0",SUBSTITUTE(TRIM(MID(B3530, 2, 3))," ","0"),SUBSTITUTE(TRIM(MID(B3530, 1, 3))," ","0"))</f>
        <v>570</v>
      </c>
      <c r="H3530" s="2" t="str">
        <f>IF(Table13456[[#This Row],[first]]="0",SUBSTITUTE(TRIM(MID(B3530, 5, 3))," ","0"),SUBSTITUTE(TRIM(MID(B3530, 4, 3))," ","0"))</f>
        <v>1</v>
      </c>
      <c r="I3530" s="2" t="str">
        <f>IF(Table13456[[#This Row],[first]]="0",SUBSTITUTE(TRIM(MID(B3530, 8, 3))," ","0"),SUBSTITUTE(TRIM(MID(B3530, 7, 3))," ","0"))</f>
        <v>138</v>
      </c>
      <c r="J3530" s="2">
        <v>1</v>
      </c>
      <c r="K3530" s="2" t="str">
        <f t="shared" si="165"/>
        <v>570</v>
      </c>
      <c r="L3530" s="2" t="str">
        <f t="shared" si="166"/>
        <v>001</v>
      </c>
      <c r="M3530" s="2" t="str">
        <f t="shared" si="167"/>
        <v>138</v>
      </c>
    </row>
    <row r="3531" spans="2:13" x14ac:dyDescent="0.25">
      <c r="B3531" s="2" t="s">
        <v>9757</v>
      </c>
      <c r="C3531" s="2" t="s">
        <v>9758</v>
      </c>
      <c r="D3531" s="6" t="str">
        <f>+_xlfn.CONCAT(Table13456[[#This Row],[phase1]],Table13456[[#This Row],[phase2]],Table13456[[#This Row],[phase3]],Table13456[[#This Row],[phase4]])</f>
        <v>1570001139</v>
      </c>
      <c r="E3531" s="2" t="str">
        <f>+Table13456[[#This Row],[DESCRIPTION]]</f>
        <v>FERTILIZER- SLOW RELEASE FOR TREES</v>
      </c>
      <c r="F3531" s="2" t="str">
        <f>+LEFT(Table13456[[#This Row],[PAY ITEM]],1)</f>
        <v>0</v>
      </c>
      <c r="G3531" s="2" t="str">
        <f>IF(Table13456[[#This Row],[first]]="0",SUBSTITUTE(TRIM(MID(B3531, 2, 3))," ","0"),SUBSTITUTE(TRIM(MID(B3531, 1, 3))," ","0"))</f>
        <v>570</v>
      </c>
      <c r="H3531" s="2" t="str">
        <f>IF(Table13456[[#This Row],[first]]="0",SUBSTITUTE(TRIM(MID(B3531, 5, 3))," ","0"),SUBSTITUTE(TRIM(MID(B3531, 4, 3))," ","0"))</f>
        <v>1</v>
      </c>
      <c r="I3531" s="2" t="str">
        <f>IF(Table13456[[#This Row],[first]]="0",SUBSTITUTE(TRIM(MID(B3531, 8, 3))," ","0"),SUBSTITUTE(TRIM(MID(B3531, 7, 3))," ","0"))</f>
        <v>139</v>
      </c>
      <c r="J3531" s="2">
        <v>1</v>
      </c>
      <c r="K3531" s="2" t="str">
        <f t="shared" si="165"/>
        <v>570</v>
      </c>
      <c r="L3531" s="2" t="str">
        <f t="shared" si="166"/>
        <v>001</v>
      </c>
      <c r="M3531" s="2" t="str">
        <f t="shared" si="167"/>
        <v>139</v>
      </c>
    </row>
    <row r="3532" spans="2:13" x14ac:dyDescent="0.25">
      <c r="B3532" s="2" t="s">
        <v>9759</v>
      </c>
      <c r="C3532" s="2" t="s">
        <v>9760</v>
      </c>
      <c r="D3532" s="6" t="str">
        <f>+_xlfn.CONCAT(Table13456[[#This Row],[phase1]],Table13456[[#This Row],[phase2]],Table13456[[#This Row],[phase3]],Table13456[[#This Row],[phase4]])</f>
        <v>1570001140</v>
      </c>
      <c r="E3532" s="2" t="str">
        <f>+Table13456[[#This Row],[DESCRIPTION]]</f>
        <v>FERTILIZER- SLOW RELEASE FOR PALMS</v>
      </c>
      <c r="F3532" s="2" t="str">
        <f>+LEFT(Table13456[[#This Row],[PAY ITEM]],1)</f>
        <v>0</v>
      </c>
      <c r="G3532" s="2" t="str">
        <f>IF(Table13456[[#This Row],[first]]="0",SUBSTITUTE(TRIM(MID(B3532, 2, 3))," ","0"),SUBSTITUTE(TRIM(MID(B3532, 1, 3))," ","0"))</f>
        <v>570</v>
      </c>
      <c r="H3532" s="2" t="str">
        <f>IF(Table13456[[#This Row],[first]]="0",SUBSTITUTE(TRIM(MID(B3532, 5, 3))," ","0"),SUBSTITUTE(TRIM(MID(B3532, 4, 3))," ","0"))</f>
        <v>1</v>
      </c>
      <c r="I3532" s="2" t="str">
        <f>IF(Table13456[[#This Row],[first]]="0",SUBSTITUTE(TRIM(MID(B3532, 8, 3))," ","0"),SUBSTITUTE(TRIM(MID(B3532, 7, 3))," ","0"))</f>
        <v>140</v>
      </c>
      <c r="J3532" s="2">
        <v>1</v>
      </c>
      <c r="K3532" s="2" t="str">
        <f t="shared" si="165"/>
        <v>570</v>
      </c>
      <c r="L3532" s="2" t="str">
        <f t="shared" si="166"/>
        <v>001</v>
      </c>
      <c r="M3532" s="2" t="str">
        <f t="shared" si="167"/>
        <v>140</v>
      </c>
    </row>
    <row r="3533" spans="2:13" x14ac:dyDescent="0.25">
      <c r="B3533" s="2" t="s">
        <v>9761</v>
      </c>
      <c r="C3533" s="2" t="s">
        <v>9762</v>
      </c>
      <c r="D3533" s="6" t="str">
        <f>+_xlfn.CONCAT(Table13456[[#This Row],[phase1]],Table13456[[#This Row],[phase2]],Table13456[[#This Row],[phase3]],Table13456[[#This Row],[phase4]])</f>
        <v>1570001141</v>
      </c>
      <c r="E3533" s="2" t="str">
        <f>+Table13456[[#This Row],[DESCRIPTION]]</f>
        <v>FERTILIZER- SLOW RELEASE FOR SHRUBS</v>
      </c>
      <c r="F3533" s="2" t="str">
        <f>+LEFT(Table13456[[#This Row],[PAY ITEM]],1)</f>
        <v>0</v>
      </c>
      <c r="G3533" s="2" t="str">
        <f>IF(Table13456[[#This Row],[first]]="0",SUBSTITUTE(TRIM(MID(B3533, 2, 3))," ","0"),SUBSTITUTE(TRIM(MID(B3533, 1, 3))," ","0"))</f>
        <v>570</v>
      </c>
      <c r="H3533" s="2" t="str">
        <f>IF(Table13456[[#This Row],[first]]="0",SUBSTITUTE(TRIM(MID(B3533, 5, 3))," ","0"),SUBSTITUTE(TRIM(MID(B3533, 4, 3))," ","0"))</f>
        <v>1</v>
      </c>
      <c r="I3533" s="2" t="str">
        <f>IF(Table13456[[#This Row],[first]]="0",SUBSTITUTE(TRIM(MID(B3533, 8, 3))," ","0"),SUBSTITUTE(TRIM(MID(B3533, 7, 3))," ","0"))</f>
        <v>141</v>
      </c>
      <c r="J3533" s="2">
        <v>1</v>
      </c>
      <c r="K3533" s="2" t="str">
        <f t="shared" si="165"/>
        <v>570</v>
      </c>
      <c r="L3533" s="2" t="str">
        <f t="shared" si="166"/>
        <v>001</v>
      </c>
      <c r="M3533" s="2" t="str">
        <f t="shared" si="167"/>
        <v>141</v>
      </c>
    </row>
    <row r="3534" spans="2:13" x14ac:dyDescent="0.25">
      <c r="B3534" s="2" t="s">
        <v>9763</v>
      </c>
      <c r="C3534" s="2" t="s">
        <v>6633</v>
      </c>
      <c r="D3534" s="6" t="str">
        <f>+_xlfn.CONCAT(Table13456[[#This Row],[phase1]],Table13456[[#This Row],[phase2]],Table13456[[#This Row],[phase3]],Table13456[[#This Row],[phase4]])</f>
        <v>1570005000</v>
      </c>
      <c r="E3534" s="2" t="str">
        <f>+Table13456[[#This Row],[DESCRIPTION]]</f>
        <v>TEMP DUMMY PAYITEM FOR WT DATA MIGRATION</v>
      </c>
      <c r="F3534" s="2" t="str">
        <f>+LEFT(Table13456[[#This Row],[PAY ITEM]],1)</f>
        <v>0</v>
      </c>
      <c r="G3534" s="2" t="str">
        <f>IF(Table13456[[#This Row],[first]]="0",SUBSTITUTE(TRIM(MID(B3534, 2, 3))," ","0"),SUBSTITUTE(TRIM(MID(B3534, 1, 3))," ","0"))</f>
        <v>570</v>
      </c>
      <c r="H3534" s="2" t="str">
        <f>IF(Table13456[[#This Row],[first]]="0",SUBSTITUTE(TRIM(MID(B3534, 5, 3))," ","0"),SUBSTITUTE(TRIM(MID(B3534, 4, 3))," ","0"))</f>
        <v>5</v>
      </c>
      <c r="I3534" s="2" t="str">
        <f>IF(Table13456[[#This Row],[first]]="0",SUBSTITUTE(TRIM(MID(B3534, 8, 3))," ","0"),SUBSTITUTE(TRIM(MID(B3534, 7, 3))," ","0"))</f>
        <v/>
      </c>
      <c r="J3534" s="2">
        <v>1</v>
      </c>
      <c r="K3534" s="2" t="str">
        <f t="shared" si="165"/>
        <v>570</v>
      </c>
      <c r="L3534" s="2" t="str">
        <f t="shared" si="166"/>
        <v>005</v>
      </c>
      <c r="M3534" s="2" t="str">
        <f t="shared" si="167"/>
        <v>000</v>
      </c>
    </row>
    <row r="3535" spans="2:13" x14ac:dyDescent="0.25">
      <c r="B3535" s="2" t="s">
        <v>1893</v>
      </c>
      <c r="C3535" s="2" t="s">
        <v>1894</v>
      </c>
      <c r="D3535" s="6" t="str">
        <f>+_xlfn.CONCAT(Table13456[[#This Row],[phase1]],Table13456[[#This Row],[phase2]],Table13456[[#This Row],[phase3]],Table13456[[#This Row],[phase4]])</f>
        <v>1571001011</v>
      </c>
      <c r="E3535" s="2" t="str">
        <f>+Table13456[[#This Row],[DESCRIPTION]]</f>
        <v>PLASTIC EROSION MAT, TURF REINFORCED MAT, TYPE 1</v>
      </c>
      <c r="F3535" s="2" t="str">
        <f>+LEFT(Table13456[[#This Row],[PAY ITEM]],1)</f>
        <v>0</v>
      </c>
      <c r="G3535" s="2" t="str">
        <f>IF(Table13456[[#This Row],[first]]="0",SUBSTITUTE(TRIM(MID(B3535, 2, 3))," ","0"),SUBSTITUTE(TRIM(MID(B3535, 1, 3))," ","0"))</f>
        <v>571</v>
      </c>
      <c r="H3535" s="2" t="str">
        <f>IF(Table13456[[#This Row],[first]]="0",SUBSTITUTE(TRIM(MID(B3535, 5, 3))," ","0"),SUBSTITUTE(TRIM(MID(B3535, 4, 3))," ","0"))</f>
        <v>1</v>
      </c>
      <c r="I3535" s="2" t="str">
        <f>IF(Table13456[[#This Row],[first]]="0",SUBSTITUTE(TRIM(MID(B3535, 8, 3))," ","0"),SUBSTITUTE(TRIM(MID(B3535, 7, 3))," ","0"))</f>
        <v>11</v>
      </c>
      <c r="J3535" s="2">
        <v>1</v>
      </c>
      <c r="K3535" s="2" t="str">
        <f t="shared" si="165"/>
        <v>571</v>
      </c>
      <c r="L3535" s="2" t="str">
        <f t="shared" si="166"/>
        <v>001</v>
      </c>
      <c r="M3535" s="2" t="str">
        <f t="shared" si="167"/>
        <v>011</v>
      </c>
    </row>
    <row r="3536" spans="2:13" x14ac:dyDescent="0.25">
      <c r="B3536" s="2" t="s">
        <v>1895</v>
      </c>
      <c r="C3536" s="2" t="s">
        <v>1896</v>
      </c>
      <c r="D3536" s="6" t="str">
        <f>+_xlfn.CONCAT(Table13456[[#This Row],[phase1]],Table13456[[#This Row],[phase2]],Table13456[[#This Row],[phase3]],Table13456[[#This Row],[phase4]])</f>
        <v>1571001012</v>
      </c>
      <c r="E3536" s="2" t="str">
        <f>+Table13456[[#This Row],[DESCRIPTION]]</f>
        <v>PLASTIC EROSION MAT, TRM, TYPE 2</v>
      </c>
      <c r="F3536" s="2" t="str">
        <f>+LEFT(Table13456[[#This Row],[PAY ITEM]],1)</f>
        <v>0</v>
      </c>
      <c r="G3536" s="2" t="str">
        <f>IF(Table13456[[#This Row],[first]]="0",SUBSTITUTE(TRIM(MID(B3536, 2, 3))," ","0"),SUBSTITUTE(TRIM(MID(B3536, 1, 3))," ","0"))</f>
        <v>571</v>
      </c>
      <c r="H3536" s="2" t="str">
        <f>IF(Table13456[[#This Row],[first]]="0",SUBSTITUTE(TRIM(MID(B3536, 5, 3))," ","0"),SUBSTITUTE(TRIM(MID(B3536, 4, 3))," ","0"))</f>
        <v>1</v>
      </c>
      <c r="I3536" s="2" t="str">
        <f>IF(Table13456[[#This Row],[first]]="0",SUBSTITUTE(TRIM(MID(B3536, 8, 3))," ","0"),SUBSTITUTE(TRIM(MID(B3536, 7, 3))," ","0"))</f>
        <v>12</v>
      </c>
      <c r="J3536" s="2">
        <v>1</v>
      </c>
      <c r="K3536" s="2" t="str">
        <f t="shared" si="165"/>
        <v>571</v>
      </c>
      <c r="L3536" s="2" t="str">
        <f t="shared" si="166"/>
        <v>001</v>
      </c>
      <c r="M3536" s="2" t="str">
        <f t="shared" si="167"/>
        <v>012</v>
      </c>
    </row>
    <row r="3537" spans="2:13" x14ac:dyDescent="0.25">
      <c r="B3537" s="2" t="s">
        <v>1897</v>
      </c>
      <c r="C3537" s="2" t="s">
        <v>1898</v>
      </c>
      <c r="D3537" s="6" t="str">
        <f>+_xlfn.CONCAT(Table13456[[#This Row],[phase1]],Table13456[[#This Row],[phase2]],Table13456[[#This Row],[phase3]],Table13456[[#This Row],[phase4]])</f>
        <v>1571001013</v>
      </c>
      <c r="E3537" s="2" t="str">
        <f>+Table13456[[#This Row],[DESCRIPTION]]</f>
        <v>PLASTIC EROSION MAT, TURF REINFORCED MAT, TYPE 3</v>
      </c>
      <c r="F3537" s="2" t="str">
        <f>+LEFT(Table13456[[#This Row],[PAY ITEM]],1)</f>
        <v>0</v>
      </c>
      <c r="G3537" s="2" t="str">
        <f>IF(Table13456[[#This Row],[first]]="0",SUBSTITUTE(TRIM(MID(B3537, 2, 3))," ","0"),SUBSTITUTE(TRIM(MID(B3537, 1, 3))," ","0"))</f>
        <v>571</v>
      </c>
      <c r="H3537" s="2" t="str">
        <f>IF(Table13456[[#This Row],[first]]="0",SUBSTITUTE(TRIM(MID(B3537, 5, 3))," ","0"),SUBSTITUTE(TRIM(MID(B3537, 4, 3))," ","0"))</f>
        <v>1</v>
      </c>
      <c r="I3537" s="2" t="str">
        <f>IF(Table13456[[#This Row],[first]]="0",SUBSTITUTE(TRIM(MID(B3537, 8, 3))," ","0"),SUBSTITUTE(TRIM(MID(B3537, 7, 3))," ","0"))</f>
        <v>13</v>
      </c>
      <c r="J3537" s="2">
        <v>1</v>
      </c>
      <c r="K3537" s="2" t="str">
        <f t="shared" si="165"/>
        <v>571</v>
      </c>
      <c r="L3537" s="2" t="str">
        <f t="shared" si="166"/>
        <v>001</v>
      </c>
      <c r="M3537" s="2" t="str">
        <f t="shared" si="167"/>
        <v>013</v>
      </c>
    </row>
    <row r="3538" spans="2:13" x14ac:dyDescent="0.25">
      <c r="B3538" s="2" t="s">
        <v>9764</v>
      </c>
      <c r="C3538" s="2" t="s">
        <v>6633</v>
      </c>
      <c r="D3538" s="6" t="str">
        <f>+_xlfn.CONCAT(Table13456[[#This Row],[phase1]],Table13456[[#This Row],[phase2]],Table13456[[#This Row],[phase3]],Table13456[[#This Row],[phase4]])</f>
        <v>1575001000</v>
      </c>
      <c r="E3538" s="2" t="str">
        <f>+Table13456[[#This Row],[DESCRIPTION]]</f>
        <v>TEMP DUMMY PAYITEM FOR WT DATA MIGRATION</v>
      </c>
      <c r="F3538" s="2" t="str">
        <f>+LEFT(Table13456[[#This Row],[PAY ITEM]],1)</f>
        <v>0</v>
      </c>
      <c r="G3538" s="2" t="str">
        <f>IF(Table13456[[#This Row],[first]]="0",SUBSTITUTE(TRIM(MID(B3538, 2, 3))," ","0"),SUBSTITUTE(TRIM(MID(B3538, 1, 3))," ","0"))</f>
        <v>575</v>
      </c>
      <c r="H3538" s="2" t="str">
        <f>IF(Table13456[[#This Row],[first]]="0",SUBSTITUTE(TRIM(MID(B3538, 5, 3))," ","0"),SUBSTITUTE(TRIM(MID(B3538, 4, 3))," ","0"))</f>
        <v>1</v>
      </c>
      <c r="I3538" s="2" t="str">
        <f>IF(Table13456[[#This Row],[first]]="0",SUBSTITUTE(TRIM(MID(B3538, 8, 3))," ","0"),SUBSTITUTE(TRIM(MID(B3538, 7, 3))," ","0"))</f>
        <v/>
      </c>
      <c r="J3538" s="2">
        <v>1</v>
      </c>
      <c r="K3538" s="2" t="str">
        <f t="shared" si="165"/>
        <v>575</v>
      </c>
      <c r="L3538" s="2" t="str">
        <f t="shared" si="166"/>
        <v>001</v>
      </c>
      <c r="M3538" s="2" t="str">
        <f t="shared" si="167"/>
        <v>000</v>
      </c>
    </row>
    <row r="3539" spans="2:13" x14ac:dyDescent="0.25">
      <c r="B3539" s="2" t="s">
        <v>1899</v>
      </c>
      <c r="C3539" s="2" t="s">
        <v>1900</v>
      </c>
      <c r="D3539" s="6" t="str">
        <f>+_xlfn.CONCAT(Table13456[[#This Row],[phase1]],Table13456[[#This Row],[phase2]],Table13456[[#This Row],[phase3]],Table13456[[#This Row],[phase4]])</f>
        <v>1580001001</v>
      </c>
      <c r="E3539" s="2" t="str">
        <f>+Table13456[[#This Row],[DESCRIPTION]]</f>
        <v>LANDSCAPE COMPLETE- SMALL PLANTS</v>
      </c>
      <c r="F3539" s="2" t="str">
        <f>+LEFT(Table13456[[#This Row],[PAY ITEM]],1)</f>
        <v>0</v>
      </c>
      <c r="G3539" s="2" t="str">
        <f>IF(Table13456[[#This Row],[first]]="0",SUBSTITUTE(TRIM(MID(B3539, 2, 3))," ","0"),SUBSTITUTE(TRIM(MID(B3539, 1, 3))," ","0"))</f>
        <v>580</v>
      </c>
      <c r="H3539" s="2" t="str">
        <f>IF(Table13456[[#This Row],[first]]="0",SUBSTITUTE(TRIM(MID(B3539, 5, 3))," ","0"),SUBSTITUTE(TRIM(MID(B3539, 4, 3))," ","0"))</f>
        <v>1</v>
      </c>
      <c r="I3539" s="2" t="str">
        <f>IF(Table13456[[#This Row],[first]]="0",SUBSTITUTE(TRIM(MID(B3539, 8, 3))," ","0"),SUBSTITUTE(TRIM(MID(B3539, 7, 3))," ","0"))</f>
        <v>1</v>
      </c>
      <c r="J3539" s="2">
        <v>1</v>
      </c>
      <c r="K3539" s="2" t="str">
        <f t="shared" si="165"/>
        <v>580</v>
      </c>
      <c r="L3539" s="2" t="str">
        <f t="shared" si="166"/>
        <v>001</v>
      </c>
      <c r="M3539" s="2" t="str">
        <f t="shared" si="167"/>
        <v>001</v>
      </c>
    </row>
    <row r="3540" spans="2:13" x14ac:dyDescent="0.25">
      <c r="B3540" s="2" t="s">
        <v>1901</v>
      </c>
      <c r="C3540" s="2" t="s">
        <v>1902</v>
      </c>
      <c r="D3540" s="6" t="str">
        <f>+_xlfn.CONCAT(Table13456[[#This Row],[phase1]],Table13456[[#This Row],[phase2]],Table13456[[#This Row],[phase3]],Table13456[[#This Row],[phase4]])</f>
        <v>1580001002</v>
      </c>
      <c r="E3540" s="2" t="str">
        <f>+Table13456[[#This Row],[DESCRIPTION]]</f>
        <v>LANDSCAPE COMPLETE- LARGE PLANTS</v>
      </c>
      <c r="F3540" s="2" t="str">
        <f>+LEFT(Table13456[[#This Row],[PAY ITEM]],1)</f>
        <v>0</v>
      </c>
      <c r="G3540" s="2" t="str">
        <f>IF(Table13456[[#This Row],[first]]="0",SUBSTITUTE(TRIM(MID(B3540, 2, 3))," ","0"),SUBSTITUTE(TRIM(MID(B3540, 1, 3))," ","0"))</f>
        <v>580</v>
      </c>
      <c r="H3540" s="2" t="str">
        <f>IF(Table13456[[#This Row],[first]]="0",SUBSTITUTE(TRIM(MID(B3540, 5, 3))," ","0"),SUBSTITUTE(TRIM(MID(B3540, 4, 3))," ","0"))</f>
        <v>1</v>
      </c>
      <c r="I3540" s="2" t="str">
        <f>IF(Table13456[[#This Row],[first]]="0",SUBSTITUTE(TRIM(MID(B3540, 8, 3))," ","0"),SUBSTITUTE(TRIM(MID(B3540, 7, 3))," ","0"))</f>
        <v>2</v>
      </c>
      <c r="J3540" s="2">
        <v>1</v>
      </c>
      <c r="K3540" s="2" t="str">
        <f t="shared" si="165"/>
        <v>580</v>
      </c>
      <c r="L3540" s="2" t="str">
        <f t="shared" si="166"/>
        <v>001</v>
      </c>
      <c r="M3540" s="2" t="str">
        <f t="shared" si="167"/>
        <v>002</v>
      </c>
    </row>
    <row r="3541" spans="2:13" x14ac:dyDescent="0.25">
      <c r="B3541" s="2" t="s">
        <v>9765</v>
      </c>
      <c r="C3541" s="2" t="s">
        <v>9766</v>
      </c>
      <c r="D3541" s="6" t="str">
        <f>+_xlfn.CONCAT(Table13456[[#This Row],[phase1]],Table13456[[#This Row],[phase2]],Table13456[[#This Row],[phase3]],Table13456[[#This Row],[phase4]])</f>
        <v>1580001003</v>
      </c>
      <c r="E3541" s="2" t="str">
        <f>+Table13456[[#This Row],[DESCRIPTION]]</f>
        <v>LANDSCAPE- RELOCATE TREE (PUSH BUTTON ONLY)</v>
      </c>
      <c r="F3541" s="2" t="str">
        <f>+LEFT(Table13456[[#This Row],[PAY ITEM]],1)</f>
        <v>0</v>
      </c>
      <c r="G3541" s="2" t="str">
        <f>IF(Table13456[[#This Row],[first]]="0",SUBSTITUTE(TRIM(MID(B3541, 2, 3))," ","0"),SUBSTITUTE(TRIM(MID(B3541, 1, 3))," ","0"))</f>
        <v>580</v>
      </c>
      <c r="H3541" s="2" t="str">
        <f>IF(Table13456[[#This Row],[first]]="0",SUBSTITUTE(TRIM(MID(B3541, 5, 3))," ","0"),SUBSTITUTE(TRIM(MID(B3541, 4, 3))," ","0"))</f>
        <v>1</v>
      </c>
      <c r="I3541" s="2" t="str">
        <f>IF(Table13456[[#This Row],[first]]="0",SUBSTITUTE(TRIM(MID(B3541, 8, 3))," ","0"),SUBSTITUTE(TRIM(MID(B3541, 7, 3))," ","0"))</f>
        <v>3</v>
      </c>
      <c r="J3541" s="2">
        <v>1</v>
      </c>
      <c r="K3541" s="2" t="str">
        <f t="shared" si="165"/>
        <v>580</v>
      </c>
      <c r="L3541" s="2" t="str">
        <f t="shared" si="166"/>
        <v>001</v>
      </c>
      <c r="M3541" s="2" t="str">
        <f t="shared" si="167"/>
        <v>003</v>
      </c>
    </row>
    <row r="3542" spans="2:13" x14ac:dyDescent="0.25">
      <c r="B3542" s="2" t="s">
        <v>9767</v>
      </c>
      <c r="C3542" s="2" t="s">
        <v>9768</v>
      </c>
      <c r="D3542" s="6" t="str">
        <f>+_xlfn.CONCAT(Table13456[[#This Row],[phase1]],Table13456[[#This Row],[phase2]],Table13456[[#This Row],[phase3]],Table13456[[#This Row],[phase4]])</f>
        <v>1580001005</v>
      </c>
      <c r="E3542" s="2" t="str">
        <f>+Table13456[[#This Row],[DESCRIPTION]]</f>
        <v>LANDSCAPE COMPLETE- SMALL PLANTS, MODIFY EXISTING</v>
      </c>
      <c r="F3542" s="2" t="str">
        <f>+LEFT(Table13456[[#This Row],[PAY ITEM]],1)</f>
        <v>0</v>
      </c>
      <c r="G3542" s="2" t="str">
        <f>IF(Table13456[[#This Row],[first]]="0",SUBSTITUTE(TRIM(MID(B3542, 2, 3))," ","0"),SUBSTITUTE(TRIM(MID(B3542, 1, 3))," ","0"))</f>
        <v>580</v>
      </c>
      <c r="H3542" s="2" t="str">
        <f>IF(Table13456[[#This Row],[first]]="0",SUBSTITUTE(TRIM(MID(B3542, 5, 3))," ","0"),SUBSTITUTE(TRIM(MID(B3542, 4, 3))," ","0"))</f>
        <v>1</v>
      </c>
      <c r="I3542" s="2" t="str">
        <f>IF(Table13456[[#This Row],[first]]="0",SUBSTITUTE(TRIM(MID(B3542, 8, 3))," ","0"),SUBSTITUTE(TRIM(MID(B3542, 7, 3))," ","0"))</f>
        <v>5</v>
      </c>
      <c r="J3542" s="2">
        <v>1</v>
      </c>
      <c r="K3542" s="2" t="str">
        <f t="shared" si="165"/>
        <v>580</v>
      </c>
      <c r="L3542" s="2" t="str">
        <f t="shared" si="166"/>
        <v>001</v>
      </c>
      <c r="M3542" s="2" t="str">
        <f t="shared" si="167"/>
        <v>005</v>
      </c>
    </row>
    <row r="3543" spans="2:13" x14ac:dyDescent="0.25">
      <c r="B3543" s="2" t="s">
        <v>9769</v>
      </c>
      <c r="C3543" s="2" t="s">
        <v>9770</v>
      </c>
      <c r="D3543" s="6" t="str">
        <f>+_xlfn.CONCAT(Table13456[[#This Row],[phase1]],Table13456[[#This Row],[phase2]],Table13456[[#This Row],[phase3]],Table13456[[#This Row],[phase4]])</f>
        <v>1580002001</v>
      </c>
      <c r="E3543" s="2" t="str">
        <f>+Table13456[[#This Row],[DESCRIPTION]]</f>
        <v>LANDSCAPE- RELOCATE TREE, PALMS &lt;14' OF CLEAR TRUNK</v>
      </c>
      <c r="F3543" s="2" t="str">
        <f>+LEFT(Table13456[[#This Row],[PAY ITEM]],1)</f>
        <v>0</v>
      </c>
      <c r="G3543" s="2" t="str">
        <f>IF(Table13456[[#This Row],[first]]="0",SUBSTITUTE(TRIM(MID(B3543, 2, 3))," ","0"),SUBSTITUTE(TRIM(MID(B3543, 1, 3))," ","0"))</f>
        <v>580</v>
      </c>
      <c r="H3543" s="2" t="str">
        <f>IF(Table13456[[#This Row],[first]]="0",SUBSTITUTE(TRIM(MID(B3543, 5, 3))," ","0"),SUBSTITUTE(TRIM(MID(B3543, 4, 3))," ","0"))</f>
        <v>2</v>
      </c>
      <c r="I3543" s="2" t="str">
        <f>IF(Table13456[[#This Row],[first]]="0",SUBSTITUTE(TRIM(MID(B3543, 8, 3))," ","0"),SUBSTITUTE(TRIM(MID(B3543, 7, 3))," ","0"))</f>
        <v>1</v>
      </c>
      <c r="J3543" s="2">
        <v>1</v>
      </c>
      <c r="K3543" s="2" t="str">
        <f t="shared" si="165"/>
        <v>580</v>
      </c>
      <c r="L3543" s="2" t="str">
        <f t="shared" si="166"/>
        <v>002</v>
      </c>
      <c r="M3543" s="2" t="str">
        <f t="shared" si="167"/>
        <v>001</v>
      </c>
    </row>
    <row r="3544" spans="2:13" x14ac:dyDescent="0.25">
      <c r="B3544" s="2" t="s">
        <v>9771</v>
      </c>
      <c r="C3544" s="2" t="s">
        <v>9772</v>
      </c>
      <c r="D3544" s="6" t="str">
        <f>+_xlfn.CONCAT(Table13456[[#This Row],[phase1]],Table13456[[#This Row],[phase2]],Table13456[[#This Row],[phase3]],Table13456[[#This Row],[phase4]])</f>
        <v>1580002002</v>
      </c>
      <c r="E3544" s="2" t="str">
        <f>+Table13456[[#This Row],[DESCRIPTION]]</f>
        <v>LANDSCAPE- RELOCATE TREE, PALMS &gt;14' OF CLEAR TRUNK</v>
      </c>
      <c r="F3544" s="2" t="str">
        <f>+LEFT(Table13456[[#This Row],[PAY ITEM]],1)</f>
        <v>0</v>
      </c>
      <c r="G3544" s="2" t="str">
        <f>IF(Table13456[[#This Row],[first]]="0",SUBSTITUTE(TRIM(MID(B3544, 2, 3))," ","0"),SUBSTITUTE(TRIM(MID(B3544, 1, 3))," ","0"))</f>
        <v>580</v>
      </c>
      <c r="H3544" s="2" t="str">
        <f>IF(Table13456[[#This Row],[first]]="0",SUBSTITUTE(TRIM(MID(B3544, 5, 3))," ","0"),SUBSTITUTE(TRIM(MID(B3544, 4, 3))," ","0"))</f>
        <v>2</v>
      </c>
      <c r="I3544" s="2" t="str">
        <f>IF(Table13456[[#This Row],[first]]="0",SUBSTITUTE(TRIM(MID(B3544, 8, 3))," ","0"),SUBSTITUTE(TRIM(MID(B3544, 7, 3))," ","0"))</f>
        <v>2</v>
      </c>
      <c r="J3544" s="2">
        <v>1</v>
      </c>
      <c r="K3544" s="2" t="str">
        <f t="shared" si="165"/>
        <v>580</v>
      </c>
      <c r="L3544" s="2" t="str">
        <f t="shared" si="166"/>
        <v>002</v>
      </c>
      <c r="M3544" s="2" t="str">
        <f t="shared" si="167"/>
        <v>002</v>
      </c>
    </row>
    <row r="3545" spans="2:13" x14ac:dyDescent="0.25">
      <c r="B3545" s="2" t="s">
        <v>9773</v>
      </c>
      <c r="C3545" s="2" t="s">
        <v>4981</v>
      </c>
      <c r="D3545" s="6" t="str">
        <f>+_xlfn.CONCAT(Table13456[[#This Row],[phase1]],Table13456[[#This Row],[phase2]],Table13456[[#This Row],[phase3]],Table13456[[#This Row],[phase4]])</f>
        <v>1580002003</v>
      </c>
      <c r="E3545" s="2" t="str">
        <f>+Table13456[[#This Row],[DESCRIPTION]]</f>
        <v>LANDSCAPE- RELOCATE TREE, PALM CLUMP</v>
      </c>
      <c r="F3545" s="2" t="str">
        <f>+LEFT(Table13456[[#This Row],[PAY ITEM]],1)</f>
        <v>0</v>
      </c>
      <c r="G3545" s="2" t="str">
        <f>IF(Table13456[[#This Row],[first]]="0",SUBSTITUTE(TRIM(MID(B3545, 2, 3))," ","0"),SUBSTITUTE(TRIM(MID(B3545, 1, 3))," ","0"))</f>
        <v>580</v>
      </c>
      <c r="H3545" s="2" t="str">
        <f>IF(Table13456[[#This Row],[first]]="0",SUBSTITUTE(TRIM(MID(B3545, 5, 3))," ","0"),SUBSTITUTE(TRIM(MID(B3545, 4, 3))," ","0"))</f>
        <v>2</v>
      </c>
      <c r="I3545" s="2" t="str">
        <f>IF(Table13456[[#This Row],[first]]="0",SUBSTITUTE(TRIM(MID(B3545, 8, 3))," ","0"),SUBSTITUTE(TRIM(MID(B3545, 7, 3))," ","0"))</f>
        <v>3</v>
      </c>
      <c r="J3545" s="2">
        <v>1</v>
      </c>
      <c r="K3545" s="2" t="str">
        <f t="shared" si="165"/>
        <v>580</v>
      </c>
      <c r="L3545" s="2" t="str">
        <f t="shared" si="166"/>
        <v>002</v>
      </c>
      <c r="M3545" s="2" t="str">
        <f t="shared" si="167"/>
        <v>003</v>
      </c>
    </row>
    <row r="3546" spans="2:13" x14ac:dyDescent="0.25">
      <c r="B3546" s="2" t="s">
        <v>9774</v>
      </c>
      <c r="C3546" s="2" t="s">
        <v>9775</v>
      </c>
      <c r="D3546" s="6" t="str">
        <f>+_xlfn.CONCAT(Table13456[[#This Row],[phase1]],Table13456[[#This Row],[phase2]],Table13456[[#This Row],[phase3]],Table13456[[#This Row],[phase4]])</f>
        <v>1580002004</v>
      </c>
      <c r="E3546" s="2" t="str">
        <f>+Table13456[[#This Row],[DESCRIPTION]]</f>
        <v>LANDSCAPE- RELOCATE TREE, TREES &lt;5" CALIPER</v>
      </c>
      <c r="F3546" s="2" t="str">
        <f>+LEFT(Table13456[[#This Row],[PAY ITEM]],1)</f>
        <v>0</v>
      </c>
      <c r="G3546" s="2" t="str">
        <f>IF(Table13456[[#This Row],[first]]="0",SUBSTITUTE(TRIM(MID(B3546, 2, 3))," ","0"),SUBSTITUTE(TRIM(MID(B3546, 1, 3))," ","0"))</f>
        <v>580</v>
      </c>
      <c r="H3546" s="2" t="str">
        <f>IF(Table13456[[#This Row],[first]]="0",SUBSTITUTE(TRIM(MID(B3546, 5, 3))," ","0"),SUBSTITUTE(TRIM(MID(B3546, 4, 3))," ","0"))</f>
        <v>2</v>
      </c>
      <c r="I3546" s="2" t="str">
        <f>IF(Table13456[[#This Row],[first]]="0",SUBSTITUTE(TRIM(MID(B3546, 8, 3))," ","0"),SUBSTITUTE(TRIM(MID(B3546, 7, 3))," ","0"))</f>
        <v>4</v>
      </c>
      <c r="J3546" s="2">
        <v>1</v>
      </c>
      <c r="K3546" s="2" t="str">
        <f t="shared" si="165"/>
        <v>580</v>
      </c>
      <c r="L3546" s="2" t="str">
        <f t="shared" si="166"/>
        <v>002</v>
      </c>
      <c r="M3546" s="2" t="str">
        <f t="shared" si="167"/>
        <v>004</v>
      </c>
    </row>
    <row r="3547" spans="2:13" x14ac:dyDescent="0.25">
      <c r="B3547" s="2" t="s">
        <v>9776</v>
      </c>
      <c r="C3547" s="2" t="s">
        <v>9777</v>
      </c>
      <c r="D3547" s="6" t="str">
        <f>+_xlfn.CONCAT(Table13456[[#This Row],[phase1]],Table13456[[#This Row],[phase2]],Table13456[[#This Row],[phase3]],Table13456[[#This Row],[phase4]])</f>
        <v>1580002005</v>
      </c>
      <c r="E3547" s="2" t="str">
        <f>+Table13456[[#This Row],[DESCRIPTION]]</f>
        <v>LANDSCAPE- RELOCATE TREE, TREES &gt;5" CALIPER</v>
      </c>
      <c r="F3547" s="2" t="str">
        <f>+LEFT(Table13456[[#This Row],[PAY ITEM]],1)</f>
        <v>0</v>
      </c>
      <c r="G3547" s="2" t="str">
        <f>IF(Table13456[[#This Row],[first]]="0",SUBSTITUTE(TRIM(MID(B3547, 2, 3))," ","0"),SUBSTITUTE(TRIM(MID(B3547, 1, 3))," ","0"))</f>
        <v>580</v>
      </c>
      <c r="H3547" s="2" t="str">
        <f>IF(Table13456[[#This Row],[first]]="0",SUBSTITUTE(TRIM(MID(B3547, 5, 3))," ","0"),SUBSTITUTE(TRIM(MID(B3547, 4, 3))," ","0"))</f>
        <v>2</v>
      </c>
      <c r="I3547" s="2" t="str">
        <f>IF(Table13456[[#This Row],[first]]="0",SUBSTITUTE(TRIM(MID(B3547, 8, 3))," ","0"),SUBSTITUTE(TRIM(MID(B3547, 7, 3))," ","0"))</f>
        <v>5</v>
      </c>
      <c r="J3547" s="2">
        <v>1</v>
      </c>
      <c r="K3547" s="2" t="str">
        <f t="shared" si="165"/>
        <v>580</v>
      </c>
      <c r="L3547" s="2" t="str">
        <f t="shared" si="166"/>
        <v>002</v>
      </c>
      <c r="M3547" s="2" t="str">
        <f t="shared" si="167"/>
        <v>005</v>
      </c>
    </row>
    <row r="3548" spans="2:13" x14ac:dyDescent="0.25">
      <c r="B3548" s="2" t="s">
        <v>9778</v>
      </c>
      <c r="C3548" s="2" t="s">
        <v>9779</v>
      </c>
      <c r="D3548" s="6" t="str">
        <f>+_xlfn.CONCAT(Table13456[[#This Row],[phase1]],Table13456[[#This Row],[phase2]],Table13456[[#This Row],[phase3]],Table13456[[#This Row],[phase4]])</f>
        <v>1580002007</v>
      </c>
      <c r="E3548" s="2" t="str">
        <f>+Table13456[[#This Row],[DESCRIPTION]]</f>
        <v>LANDSCAPE- RELOCATE TREE, PALMS &lt;14' OF CLEAR TRUNK, SABAL PALM ONLY</v>
      </c>
      <c r="F3548" s="2" t="str">
        <f>+LEFT(Table13456[[#This Row],[PAY ITEM]],1)</f>
        <v>0</v>
      </c>
      <c r="G3548" s="2" t="str">
        <f>IF(Table13456[[#This Row],[first]]="0",SUBSTITUTE(TRIM(MID(B3548, 2, 3))," ","0"),SUBSTITUTE(TRIM(MID(B3548, 1, 3))," ","0"))</f>
        <v>580</v>
      </c>
      <c r="H3548" s="2" t="str">
        <f>IF(Table13456[[#This Row],[first]]="0",SUBSTITUTE(TRIM(MID(B3548, 5, 3))," ","0"),SUBSTITUTE(TRIM(MID(B3548, 4, 3))," ","0"))</f>
        <v>2</v>
      </c>
      <c r="I3548" s="2" t="str">
        <f>IF(Table13456[[#This Row],[first]]="0",SUBSTITUTE(TRIM(MID(B3548, 8, 3))," ","0"),SUBSTITUTE(TRIM(MID(B3548, 7, 3))," ","0"))</f>
        <v>7</v>
      </c>
      <c r="J3548" s="2">
        <v>1</v>
      </c>
      <c r="K3548" s="2" t="str">
        <f t="shared" si="165"/>
        <v>580</v>
      </c>
      <c r="L3548" s="2" t="str">
        <f t="shared" si="166"/>
        <v>002</v>
      </c>
      <c r="M3548" s="2" t="str">
        <f t="shared" si="167"/>
        <v>007</v>
      </c>
    </row>
    <row r="3549" spans="2:13" x14ac:dyDescent="0.25">
      <c r="B3549" s="2" t="s">
        <v>9780</v>
      </c>
      <c r="C3549" s="2" t="s">
        <v>9781</v>
      </c>
      <c r="D3549" s="6" t="str">
        <f>+_xlfn.CONCAT(Table13456[[#This Row],[phase1]],Table13456[[#This Row],[phase2]],Table13456[[#This Row],[phase3]],Table13456[[#This Row],[phase4]])</f>
        <v>1580002008</v>
      </c>
      <c r="E3549" s="2" t="str">
        <f>+Table13456[[#This Row],[DESCRIPTION]]</f>
        <v>LANDSCAPE- RELOCATE TREE, PALMS &gt;14' OF CLEAR TRUNK SABAL PALM ONLY</v>
      </c>
      <c r="F3549" s="2" t="str">
        <f>+LEFT(Table13456[[#This Row],[PAY ITEM]],1)</f>
        <v>0</v>
      </c>
      <c r="G3549" s="2" t="str">
        <f>IF(Table13456[[#This Row],[first]]="0",SUBSTITUTE(TRIM(MID(B3549, 2, 3))," ","0"),SUBSTITUTE(TRIM(MID(B3549, 1, 3))," ","0"))</f>
        <v>580</v>
      </c>
      <c r="H3549" s="2" t="str">
        <f>IF(Table13456[[#This Row],[first]]="0",SUBSTITUTE(TRIM(MID(B3549, 5, 3))," ","0"),SUBSTITUTE(TRIM(MID(B3549, 4, 3))," ","0"))</f>
        <v>2</v>
      </c>
      <c r="I3549" s="2" t="str">
        <f>IF(Table13456[[#This Row],[first]]="0",SUBSTITUTE(TRIM(MID(B3549, 8, 3))," ","0"),SUBSTITUTE(TRIM(MID(B3549, 7, 3))," ","0"))</f>
        <v>8</v>
      </c>
      <c r="J3549" s="2">
        <v>1</v>
      </c>
      <c r="K3549" s="2" t="str">
        <f t="shared" si="165"/>
        <v>580</v>
      </c>
      <c r="L3549" s="2" t="str">
        <f t="shared" si="166"/>
        <v>002</v>
      </c>
      <c r="M3549" s="2" t="str">
        <f t="shared" si="167"/>
        <v>008</v>
      </c>
    </row>
    <row r="3550" spans="2:13" x14ac:dyDescent="0.25">
      <c r="B3550" s="2" t="s">
        <v>9782</v>
      </c>
      <c r="C3550" s="2" t="s">
        <v>9783</v>
      </c>
      <c r="D3550" s="6" t="str">
        <f>+_xlfn.CONCAT(Table13456[[#This Row],[phase1]],Table13456[[#This Row],[phase2]],Table13456[[#This Row],[phase3]],Table13456[[#This Row],[phase4]])</f>
        <v>1580002010</v>
      </c>
      <c r="E3550" s="2" t="str">
        <f>+Table13456[[#This Row],[DESCRIPTION]]</f>
        <v>LANDSCAPE- RELOCATE TREE, LARGE TREE &gt;20' or 8" CALIPER</v>
      </c>
      <c r="F3550" s="2" t="str">
        <f>+LEFT(Table13456[[#This Row],[PAY ITEM]],1)</f>
        <v>0</v>
      </c>
      <c r="G3550" s="2" t="str">
        <f>IF(Table13456[[#This Row],[first]]="0",SUBSTITUTE(TRIM(MID(B3550, 2, 3))," ","0"),SUBSTITUTE(TRIM(MID(B3550, 1, 3))," ","0"))</f>
        <v>580</v>
      </c>
      <c r="H3550" s="2" t="str">
        <f>IF(Table13456[[#This Row],[first]]="0",SUBSTITUTE(TRIM(MID(B3550, 5, 3))," ","0"),SUBSTITUTE(TRIM(MID(B3550, 4, 3))," ","0"))</f>
        <v>2</v>
      </c>
      <c r="I3550" s="2" t="str">
        <f>IF(Table13456[[#This Row],[first]]="0",SUBSTITUTE(TRIM(MID(B3550, 8, 3))," ","0"),SUBSTITUTE(TRIM(MID(B3550, 7, 3))," ","0"))</f>
        <v>10</v>
      </c>
      <c r="J3550" s="2">
        <v>1</v>
      </c>
      <c r="K3550" s="2" t="str">
        <f t="shared" si="165"/>
        <v>580</v>
      </c>
      <c r="L3550" s="2" t="str">
        <f t="shared" si="166"/>
        <v>002</v>
      </c>
      <c r="M3550" s="2" t="str">
        <f t="shared" si="167"/>
        <v>010</v>
      </c>
    </row>
    <row r="3551" spans="2:13" x14ac:dyDescent="0.25">
      <c r="B3551" s="2" t="s">
        <v>9784</v>
      </c>
      <c r="C3551" s="2" t="s">
        <v>9785</v>
      </c>
      <c r="D3551" s="6" t="str">
        <f>+_xlfn.CONCAT(Table13456[[#This Row],[phase1]],Table13456[[#This Row],[phase2]],Table13456[[#This Row],[phase3]],Table13456[[#This Row],[phase4]])</f>
        <v>1580002011</v>
      </c>
      <c r="E3551" s="2" t="str">
        <f>+Table13456[[#This Row],[DESCRIPTION]]</f>
        <v>LANDSCAPE- RELOCATE TREE, LARGE TREE TRANSPORTATION</v>
      </c>
      <c r="F3551" s="2" t="str">
        <f>+LEFT(Table13456[[#This Row],[PAY ITEM]],1)</f>
        <v>0</v>
      </c>
      <c r="G3551" s="2" t="str">
        <f>IF(Table13456[[#This Row],[first]]="0",SUBSTITUTE(TRIM(MID(B3551, 2, 3))," ","0"),SUBSTITUTE(TRIM(MID(B3551, 1, 3))," ","0"))</f>
        <v>580</v>
      </c>
      <c r="H3551" s="2" t="str">
        <f>IF(Table13456[[#This Row],[first]]="0",SUBSTITUTE(TRIM(MID(B3551, 5, 3))," ","0"),SUBSTITUTE(TRIM(MID(B3551, 4, 3))," ","0"))</f>
        <v>2</v>
      </c>
      <c r="I3551" s="2" t="str">
        <f>IF(Table13456[[#This Row],[first]]="0",SUBSTITUTE(TRIM(MID(B3551, 8, 3))," ","0"),SUBSTITUTE(TRIM(MID(B3551, 7, 3))," ","0"))</f>
        <v>11</v>
      </c>
      <c r="J3551" s="2">
        <v>1</v>
      </c>
      <c r="K3551" s="2" t="str">
        <f t="shared" si="165"/>
        <v>580</v>
      </c>
      <c r="L3551" s="2" t="str">
        <f t="shared" si="166"/>
        <v>002</v>
      </c>
      <c r="M3551" s="2" t="str">
        <f t="shared" si="167"/>
        <v>011</v>
      </c>
    </row>
    <row r="3552" spans="2:13" x14ac:dyDescent="0.25">
      <c r="B3552" s="2" t="s">
        <v>9786</v>
      </c>
      <c r="C3552" s="2" t="s">
        <v>9787</v>
      </c>
      <c r="D3552" s="6" t="str">
        <f>+_xlfn.CONCAT(Table13456[[#This Row],[phase1]],Table13456[[#This Row],[phase2]],Table13456[[#This Row],[phase3]],Table13456[[#This Row],[phase4]])</f>
        <v>1580002020</v>
      </c>
      <c r="E3552" s="2" t="str">
        <f>+Table13456[[#This Row],[DESCRIPTION]]</f>
        <v>LANDSCAPE- RESET EXISTING TREE IN PLACE WITH STAKING AND GUYING</v>
      </c>
      <c r="F3552" s="2" t="str">
        <f>+LEFT(Table13456[[#This Row],[PAY ITEM]],1)</f>
        <v>0</v>
      </c>
      <c r="G3552" s="2" t="str">
        <f>IF(Table13456[[#This Row],[first]]="0",SUBSTITUTE(TRIM(MID(B3552, 2, 3))," ","0"),SUBSTITUTE(TRIM(MID(B3552, 1, 3))," ","0"))</f>
        <v>580</v>
      </c>
      <c r="H3552" s="2" t="str">
        <f>IF(Table13456[[#This Row],[first]]="0",SUBSTITUTE(TRIM(MID(B3552, 5, 3))," ","0"),SUBSTITUTE(TRIM(MID(B3552, 4, 3))," ","0"))</f>
        <v>2</v>
      </c>
      <c r="I3552" s="2" t="str">
        <f>IF(Table13456[[#This Row],[first]]="0",SUBSTITUTE(TRIM(MID(B3552, 8, 3))," ","0"),SUBSTITUTE(TRIM(MID(B3552, 7, 3))," ","0"))</f>
        <v>20</v>
      </c>
      <c r="J3552" s="2">
        <v>1</v>
      </c>
      <c r="K3552" s="2" t="str">
        <f t="shared" si="165"/>
        <v>580</v>
      </c>
      <c r="L3552" s="2" t="str">
        <f t="shared" si="166"/>
        <v>002</v>
      </c>
      <c r="M3552" s="2" t="str">
        <f t="shared" si="167"/>
        <v>020</v>
      </c>
    </row>
    <row r="3553" spans="2:13" x14ac:dyDescent="0.25">
      <c r="B3553" s="2" t="s">
        <v>9788</v>
      </c>
      <c r="C3553" s="2" t="s">
        <v>9789</v>
      </c>
      <c r="D3553" s="6" t="str">
        <f>+_xlfn.CONCAT(Table13456[[#This Row],[phase1]],Table13456[[#This Row],[phase2]],Table13456[[#This Row],[phase3]],Table13456[[#This Row],[phase4]])</f>
        <v>1580004001</v>
      </c>
      <c r="E3553" s="2" t="str">
        <f>+Table13456[[#This Row],[DESCRIPTION]]</f>
        <v>LANDSCAPE- PALMS, CONTRACTORS OPTION FROM PROJECT LIST</v>
      </c>
      <c r="F3553" s="2" t="str">
        <f>+LEFT(Table13456[[#This Row],[PAY ITEM]],1)</f>
        <v>0</v>
      </c>
      <c r="G3553" s="2" t="str">
        <f>IF(Table13456[[#This Row],[first]]="0",SUBSTITUTE(TRIM(MID(B3553, 2, 3))," ","0"),SUBSTITUTE(TRIM(MID(B3553, 1, 3))," ","0"))</f>
        <v>580</v>
      </c>
      <c r="H3553" s="2" t="str">
        <f>IF(Table13456[[#This Row],[first]]="0",SUBSTITUTE(TRIM(MID(B3553, 5, 3))," ","0"),SUBSTITUTE(TRIM(MID(B3553, 4, 3))," ","0"))</f>
        <v>4</v>
      </c>
      <c r="I3553" s="2" t="str">
        <f>IF(Table13456[[#This Row],[first]]="0",SUBSTITUTE(TRIM(MID(B3553, 8, 3))," ","0"),SUBSTITUTE(TRIM(MID(B3553, 7, 3))," ","0"))</f>
        <v>1</v>
      </c>
      <c r="J3553" s="2">
        <v>1</v>
      </c>
      <c r="K3553" s="2" t="str">
        <f t="shared" si="165"/>
        <v>580</v>
      </c>
      <c r="L3553" s="2" t="str">
        <f t="shared" si="166"/>
        <v>004</v>
      </c>
      <c r="M3553" s="2" t="str">
        <f t="shared" si="167"/>
        <v>001</v>
      </c>
    </row>
    <row r="3554" spans="2:13" x14ac:dyDescent="0.25">
      <c r="B3554" s="2" t="s">
        <v>9790</v>
      </c>
      <c r="C3554" s="2" t="s">
        <v>9791</v>
      </c>
      <c r="D3554" s="6" t="str">
        <f>+_xlfn.CONCAT(Table13456[[#This Row],[phase1]],Table13456[[#This Row],[phase2]],Table13456[[#This Row],[phase3]],Table13456[[#This Row],[phase4]])</f>
        <v>1580004002</v>
      </c>
      <c r="E3554" s="2" t="str">
        <f>+Table13456[[#This Row],[DESCRIPTION]]</f>
        <v>LANDSCAPE- PALMS, DISTRICT SPECIFIED FROM PROJECT LIST</v>
      </c>
      <c r="F3554" s="2" t="str">
        <f>+LEFT(Table13456[[#This Row],[PAY ITEM]],1)</f>
        <v>0</v>
      </c>
      <c r="G3554" s="2" t="str">
        <f>IF(Table13456[[#This Row],[first]]="0",SUBSTITUTE(TRIM(MID(B3554, 2, 3))," ","0"),SUBSTITUTE(TRIM(MID(B3554, 1, 3))," ","0"))</f>
        <v>580</v>
      </c>
      <c r="H3554" s="2" t="str">
        <f>IF(Table13456[[#This Row],[first]]="0",SUBSTITUTE(TRIM(MID(B3554, 5, 3))," ","0"),SUBSTITUTE(TRIM(MID(B3554, 4, 3))," ","0"))</f>
        <v>4</v>
      </c>
      <c r="I3554" s="2" t="str">
        <f>IF(Table13456[[#This Row],[first]]="0",SUBSTITUTE(TRIM(MID(B3554, 8, 3))," ","0"),SUBSTITUTE(TRIM(MID(B3554, 7, 3))," ","0"))</f>
        <v>2</v>
      </c>
      <c r="J3554" s="2">
        <v>1</v>
      </c>
      <c r="K3554" s="2" t="str">
        <f t="shared" si="165"/>
        <v>580</v>
      </c>
      <c r="L3554" s="2" t="str">
        <f t="shared" si="166"/>
        <v>004</v>
      </c>
      <c r="M3554" s="2" t="str">
        <f t="shared" si="167"/>
        <v>002</v>
      </c>
    </row>
    <row r="3555" spans="2:13" x14ac:dyDescent="0.25">
      <c r="B3555" s="2" t="s">
        <v>9792</v>
      </c>
      <c r="C3555" s="2" t="s">
        <v>9793</v>
      </c>
      <c r="D3555" s="6" t="str">
        <f>+_xlfn.CONCAT(Table13456[[#This Row],[phase1]],Table13456[[#This Row],[phase2]],Table13456[[#This Row],[phase3]],Table13456[[#This Row],[phase4]])</f>
        <v>1580004012</v>
      </c>
      <c r="E3555" s="2" t="str">
        <f>+Table13456[[#This Row],[DESCRIPTION]]</f>
        <v>ERROR: LANDSCAPE- TREES, CONTRACTORS OPTION FROM PROJECT LIST, CONTAINER GROWN 15 GALLON</v>
      </c>
      <c r="F3555" s="2" t="str">
        <f>+LEFT(Table13456[[#This Row],[PAY ITEM]],1)</f>
        <v>0</v>
      </c>
      <c r="G3555" s="2" t="str">
        <f>IF(Table13456[[#This Row],[first]]="0",SUBSTITUTE(TRIM(MID(B3555, 2, 3))," ","0"),SUBSTITUTE(TRIM(MID(B3555, 1, 3))," ","0"))</f>
        <v>580</v>
      </c>
      <c r="H3555" s="2" t="str">
        <f>IF(Table13456[[#This Row],[first]]="0",SUBSTITUTE(TRIM(MID(B3555, 5, 3))," ","0"),SUBSTITUTE(TRIM(MID(B3555, 4, 3))," ","0"))</f>
        <v>4</v>
      </c>
      <c r="I3555" s="2" t="str">
        <f>IF(Table13456[[#This Row],[first]]="0",SUBSTITUTE(TRIM(MID(B3555, 8, 3))," ","0"),SUBSTITUTE(TRIM(MID(B3555, 7, 3))," ","0"))</f>
        <v>12</v>
      </c>
      <c r="J3555" s="2">
        <v>1</v>
      </c>
      <c r="K3555" s="2" t="str">
        <f t="shared" si="165"/>
        <v>580</v>
      </c>
      <c r="L3555" s="2" t="str">
        <f t="shared" si="166"/>
        <v>004</v>
      </c>
      <c r="M3555" s="2" t="str">
        <f t="shared" si="167"/>
        <v>012</v>
      </c>
    </row>
    <row r="3556" spans="2:13" x14ac:dyDescent="0.25">
      <c r="B3556" s="2" t="s">
        <v>9794</v>
      </c>
      <c r="C3556" s="2" t="s">
        <v>9795</v>
      </c>
      <c r="D3556" s="6" t="str">
        <f>+_xlfn.CONCAT(Table13456[[#This Row],[phase1]],Table13456[[#This Row],[phase2]],Table13456[[#This Row],[phase3]],Table13456[[#This Row],[phase4]])</f>
        <v>1580004101</v>
      </c>
      <c r="E3556" s="2" t="str">
        <f>+Table13456[[#This Row],[DESCRIPTION]]</f>
        <v>LANDSCAPE- PALMS, SILVER BISMARCK PALM BISMARCKIA NOBILIS 'SILVER', UP TO 4' CLEAR TRUNK</v>
      </c>
      <c r="F3556" s="2" t="str">
        <f>+LEFT(Table13456[[#This Row],[PAY ITEM]],1)</f>
        <v>0</v>
      </c>
      <c r="G3556" s="2" t="str">
        <f>IF(Table13456[[#This Row],[first]]="0",SUBSTITUTE(TRIM(MID(B3556, 2, 3))," ","0"),SUBSTITUTE(TRIM(MID(B3556, 1, 3))," ","0"))</f>
        <v>580</v>
      </c>
      <c r="H3556" s="2" t="str">
        <f>IF(Table13456[[#This Row],[first]]="0",SUBSTITUTE(TRIM(MID(B3556, 5, 3))," ","0"),SUBSTITUTE(TRIM(MID(B3556, 4, 3))," ","0"))</f>
        <v>4</v>
      </c>
      <c r="I3556" s="2" t="str">
        <f>IF(Table13456[[#This Row],[first]]="0",SUBSTITUTE(TRIM(MID(B3556, 8, 3))," ","0"),SUBSTITUTE(TRIM(MID(B3556, 7, 3))," ","0"))</f>
        <v>101</v>
      </c>
      <c r="J3556" s="2">
        <v>1</v>
      </c>
      <c r="K3556" s="2" t="str">
        <f t="shared" si="165"/>
        <v>580</v>
      </c>
      <c r="L3556" s="2" t="str">
        <f t="shared" si="166"/>
        <v>004</v>
      </c>
      <c r="M3556" s="2" t="str">
        <f t="shared" si="167"/>
        <v>101</v>
      </c>
    </row>
    <row r="3557" spans="2:13" x14ac:dyDescent="0.25">
      <c r="B3557" s="2" t="s">
        <v>9796</v>
      </c>
      <c r="C3557" s="2" t="s">
        <v>9797</v>
      </c>
      <c r="D3557" s="6" t="str">
        <f>+_xlfn.CONCAT(Table13456[[#This Row],[phase1]],Table13456[[#This Row],[phase2]],Table13456[[#This Row],[phase3]],Table13456[[#This Row],[phase4]])</f>
        <v>1580004102</v>
      </c>
      <c r="E3557" s="2" t="str">
        <f>+Table13456[[#This Row],[DESCRIPTION]]</f>
        <v>LANDSCAPE- PALMS, SILVER BISMARCK PALM BISMARCKIA NOBILIS 'SILVER' - 5-8' CLEAR TRUNK</v>
      </c>
      <c r="F3557" s="2" t="str">
        <f>+LEFT(Table13456[[#This Row],[PAY ITEM]],1)</f>
        <v>0</v>
      </c>
      <c r="G3557" s="2" t="str">
        <f>IF(Table13456[[#This Row],[first]]="0",SUBSTITUTE(TRIM(MID(B3557, 2, 3))," ","0"),SUBSTITUTE(TRIM(MID(B3557, 1, 3))," ","0"))</f>
        <v>580</v>
      </c>
      <c r="H3557" s="2" t="str">
        <f>IF(Table13456[[#This Row],[first]]="0",SUBSTITUTE(TRIM(MID(B3557, 5, 3))," ","0"),SUBSTITUTE(TRIM(MID(B3557, 4, 3))," ","0"))</f>
        <v>4</v>
      </c>
      <c r="I3557" s="2" t="str">
        <f>IF(Table13456[[#This Row],[first]]="0",SUBSTITUTE(TRIM(MID(B3557, 8, 3))," ","0"),SUBSTITUTE(TRIM(MID(B3557, 7, 3))," ","0"))</f>
        <v>102</v>
      </c>
      <c r="J3557" s="2">
        <v>1</v>
      </c>
      <c r="K3557" s="2" t="str">
        <f t="shared" si="165"/>
        <v>580</v>
      </c>
      <c r="L3557" s="2" t="str">
        <f t="shared" si="166"/>
        <v>004</v>
      </c>
      <c r="M3557" s="2" t="str">
        <f t="shared" si="167"/>
        <v>102</v>
      </c>
    </row>
    <row r="3558" spans="2:13" x14ac:dyDescent="0.25">
      <c r="B3558" s="2" t="s">
        <v>9798</v>
      </c>
      <c r="C3558" s="2" t="s">
        <v>9799</v>
      </c>
      <c r="D3558" s="6" t="str">
        <f>+_xlfn.CONCAT(Table13456[[#This Row],[phase1]],Table13456[[#This Row],[phase2]],Table13456[[#This Row],[phase3]],Table13456[[#This Row],[phase4]])</f>
        <v>1580004103</v>
      </c>
      <c r="E3558" s="2" t="str">
        <f>+Table13456[[#This Row],[DESCRIPTION]]</f>
        <v>LANDSCAPE- PALMS,SILVER BISMARCK PALM BISMARCKIA NOBILIS 'SILVER' - 9-12' CLEAR TRUNK</v>
      </c>
      <c r="F3558" s="2" t="str">
        <f>+LEFT(Table13456[[#This Row],[PAY ITEM]],1)</f>
        <v>0</v>
      </c>
      <c r="G3558" s="2" t="str">
        <f>IF(Table13456[[#This Row],[first]]="0",SUBSTITUTE(TRIM(MID(B3558, 2, 3))," ","0"),SUBSTITUTE(TRIM(MID(B3558, 1, 3))," ","0"))</f>
        <v>580</v>
      </c>
      <c r="H3558" s="2" t="str">
        <f>IF(Table13456[[#This Row],[first]]="0",SUBSTITUTE(TRIM(MID(B3558, 5, 3))," ","0"),SUBSTITUTE(TRIM(MID(B3558, 4, 3))," ","0"))</f>
        <v>4</v>
      </c>
      <c r="I3558" s="2" t="str">
        <f>IF(Table13456[[#This Row],[first]]="0",SUBSTITUTE(TRIM(MID(B3558, 8, 3))," ","0"),SUBSTITUTE(TRIM(MID(B3558, 7, 3))," ","0"))</f>
        <v>103</v>
      </c>
      <c r="J3558" s="2">
        <v>1</v>
      </c>
      <c r="K3558" s="2" t="str">
        <f t="shared" si="165"/>
        <v>580</v>
      </c>
      <c r="L3558" s="2" t="str">
        <f t="shared" si="166"/>
        <v>004</v>
      </c>
      <c r="M3558" s="2" t="str">
        <f t="shared" si="167"/>
        <v>103</v>
      </c>
    </row>
    <row r="3559" spans="2:13" x14ac:dyDescent="0.25">
      <c r="B3559" s="2" t="s">
        <v>9800</v>
      </c>
      <c r="C3559" s="2" t="s">
        <v>9801</v>
      </c>
      <c r="D3559" s="6" t="str">
        <f>+_xlfn.CONCAT(Table13456[[#This Row],[phase1]],Table13456[[#This Row],[phase2]],Table13456[[#This Row],[phase3]],Table13456[[#This Row],[phase4]])</f>
        <v>1580004104</v>
      </c>
      <c r="E3559" s="2" t="str">
        <f>+Table13456[[#This Row],[DESCRIPTION]]</f>
        <v>LANDSCAPE- PALMS, SILVER BISMARCK PALM BISMARCKIA NOBILIS 'SILVER' - 13-15' CLEAR TRUNK</v>
      </c>
      <c r="F3559" s="2" t="str">
        <f>+LEFT(Table13456[[#This Row],[PAY ITEM]],1)</f>
        <v>0</v>
      </c>
      <c r="G3559" s="2" t="str">
        <f>IF(Table13456[[#This Row],[first]]="0",SUBSTITUTE(TRIM(MID(B3559, 2, 3))," ","0"),SUBSTITUTE(TRIM(MID(B3559, 1, 3))," ","0"))</f>
        <v>580</v>
      </c>
      <c r="H3559" s="2" t="str">
        <f>IF(Table13456[[#This Row],[first]]="0",SUBSTITUTE(TRIM(MID(B3559, 5, 3))," ","0"),SUBSTITUTE(TRIM(MID(B3559, 4, 3))," ","0"))</f>
        <v>4</v>
      </c>
      <c r="I3559" s="2" t="str">
        <f>IF(Table13456[[#This Row],[first]]="0",SUBSTITUTE(TRIM(MID(B3559, 8, 3))," ","0"),SUBSTITUTE(TRIM(MID(B3559, 7, 3))," ","0"))</f>
        <v>104</v>
      </c>
      <c r="J3559" s="2">
        <v>1</v>
      </c>
      <c r="K3559" s="2" t="str">
        <f t="shared" si="165"/>
        <v>580</v>
      </c>
      <c r="L3559" s="2" t="str">
        <f t="shared" si="166"/>
        <v>004</v>
      </c>
      <c r="M3559" s="2" t="str">
        <f t="shared" si="167"/>
        <v>104</v>
      </c>
    </row>
    <row r="3560" spans="2:13" x14ac:dyDescent="0.25">
      <c r="B3560" s="2" t="s">
        <v>9802</v>
      </c>
      <c r="C3560" s="2" t="s">
        <v>9803</v>
      </c>
      <c r="D3560" s="6" t="str">
        <f>+_xlfn.CONCAT(Table13456[[#This Row],[phase1]],Table13456[[#This Row],[phase2]],Table13456[[#This Row],[phase3]],Table13456[[#This Row],[phase4]])</f>
        <v>1580004105</v>
      </c>
      <c r="E3560" s="2" t="str">
        <f>+Table13456[[#This Row],[DESCRIPTION]]</f>
        <v>LANDSCAPE- PALMS, SILVER BISMARCK PALM BISMARCKIA NOBILIS 'SILVER' - 16-20' CLEAR TRUNK</v>
      </c>
      <c r="F3560" s="2" t="str">
        <f>+LEFT(Table13456[[#This Row],[PAY ITEM]],1)</f>
        <v>0</v>
      </c>
      <c r="G3560" s="2" t="str">
        <f>IF(Table13456[[#This Row],[first]]="0",SUBSTITUTE(TRIM(MID(B3560, 2, 3))," ","0"),SUBSTITUTE(TRIM(MID(B3560, 1, 3))," ","0"))</f>
        <v>580</v>
      </c>
      <c r="H3560" s="2" t="str">
        <f>IF(Table13456[[#This Row],[first]]="0",SUBSTITUTE(TRIM(MID(B3560, 5, 3))," ","0"),SUBSTITUTE(TRIM(MID(B3560, 4, 3))," ","0"))</f>
        <v>4</v>
      </c>
      <c r="I3560" s="2" t="str">
        <f>IF(Table13456[[#This Row],[first]]="0",SUBSTITUTE(TRIM(MID(B3560, 8, 3))," ","0"),SUBSTITUTE(TRIM(MID(B3560, 7, 3))," ","0"))</f>
        <v>105</v>
      </c>
      <c r="J3560" s="2">
        <v>1</v>
      </c>
      <c r="K3560" s="2" t="str">
        <f t="shared" si="165"/>
        <v>580</v>
      </c>
      <c r="L3560" s="2" t="str">
        <f t="shared" si="166"/>
        <v>004</v>
      </c>
      <c r="M3560" s="2" t="str">
        <f t="shared" si="167"/>
        <v>105</v>
      </c>
    </row>
    <row r="3561" spans="2:13" x14ac:dyDescent="0.25">
      <c r="B3561" s="2" t="s">
        <v>9804</v>
      </c>
      <c r="C3561" s="2" t="s">
        <v>9805</v>
      </c>
      <c r="D3561" s="6" t="str">
        <f>+_xlfn.CONCAT(Table13456[[#This Row],[phase1]],Table13456[[#This Row],[phase2]],Table13456[[#This Row],[phase3]],Table13456[[#This Row],[phase4]])</f>
        <v>1580004106</v>
      </c>
      <c r="E3561" s="2" t="str">
        <f>+Table13456[[#This Row],[DESCRIPTION]]</f>
        <v>LANDSCAPE- PALMS, SILVER BISMARCK PALM BISMARCKIA NOBILIS 'SILVER' - 21-24' CLEAR TRUNK</v>
      </c>
      <c r="F3561" s="2" t="str">
        <f>+LEFT(Table13456[[#This Row],[PAY ITEM]],1)</f>
        <v>0</v>
      </c>
      <c r="G3561" s="2" t="str">
        <f>IF(Table13456[[#This Row],[first]]="0",SUBSTITUTE(TRIM(MID(B3561, 2, 3))," ","0"),SUBSTITUTE(TRIM(MID(B3561, 1, 3))," ","0"))</f>
        <v>580</v>
      </c>
      <c r="H3561" s="2" t="str">
        <f>IF(Table13456[[#This Row],[first]]="0",SUBSTITUTE(TRIM(MID(B3561, 5, 3))," ","0"),SUBSTITUTE(TRIM(MID(B3561, 4, 3))," ","0"))</f>
        <v>4</v>
      </c>
      <c r="I3561" s="2" t="str">
        <f>IF(Table13456[[#This Row],[first]]="0",SUBSTITUTE(TRIM(MID(B3561, 8, 3))," ","0"),SUBSTITUTE(TRIM(MID(B3561, 7, 3))," ","0"))</f>
        <v>106</v>
      </c>
      <c r="J3561" s="2">
        <v>1</v>
      </c>
      <c r="K3561" s="2" t="str">
        <f t="shared" si="165"/>
        <v>580</v>
      </c>
      <c r="L3561" s="2" t="str">
        <f t="shared" si="166"/>
        <v>004</v>
      </c>
      <c r="M3561" s="2" t="str">
        <f t="shared" si="167"/>
        <v>106</v>
      </c>
    </row>
    <row r="3562" spans="2:13" x14ac:dyDescent="0.25">
      <c r="B3562" s="2" t="s">
        <v>9806</v>
      </c>
      <c r="C3562" s="2" t="s">
        <v>9807</v>
      </c>
      <c r="D3562" s="6" t="str">
        <f>+_xlfn.CONCAT(Table13456[[#This Row],[phase1]],Table13456[[#This Row],[phase2]],Table13456[[#This Row],[phase3]],Table13456[[#This Row],[phase4]])</f>
        <v>1580004111</v>
      </c>
      <c r="E3562" s="2" t="str">
        <f>+Table13456[[#This Row],[DESCRIPTION]]</f>
        <v>LANDSCAPE- PALMS, PAUROTIS PALM ACOELORRHAPHE WRIGHTII, UP TO 8' OVERALL HEIGHT</v>
      </c>
      <c r="F3562" s="2" t="str">
        <f>+LEFT(Table13456[[#This Row],[PAY ITEM]],1)</f>
        <v>0</v>
      </c>
      <c r="G3562" s="2" t="str">
        <f>IF(Table13456[[#This Row],[first]]="0",SUBSTITUTE(TRIM(MID(B3562, 2, 3))," ","0"),SUBSTITUTE(TRIM(MID(B3562, 1, 3))," ","0"))</f>
        <v>580</v>
      </c>
      <c r="H3562" s="2" t="str">
        <f>IF(Table13456[[#This Row],[first]]="0",SUBSTITUTE(TRIM(MID(B3562, 5, 3))," ","0"),SUBSTITUTE(TRIM(MID(B3562, 4, 3))," ","0"))</f>
        <v>4</v>
      </c>
      <c r="I3562" s="2" t="str">
        <f>IF(Table13456[[#This Row],[first]]="0",SUBSTITUTE(TRIM(MID(B3562, 8, 3))," ","0"),SUBSTITUTE(TRIM(MID(B3562, 7, 3))," ","0"))</f>
        <v>111</v>
      </c>
      <c r="J3562" s="2">
        <v>1</v>
      </c>
      <c r="K3562" s="2" t="str">
        <f t="shared" si="165"/>
        <v>580</v>
      </c>
      <c r="L3562" s="2" t="str">
        <f t="shared" si="166"/>
        <v>004</v>
      </c>
      <c r="M3562" s="2" t="str">
        <f t="shared" si="167"/>
        <v>111</v>
      </c>
    </row>
    <row r="3563" spans="2:13" x14ac:dyDescent="0.25">
      <c r="B3563" s="2" t="s">
        <v>9808</v>
      </c>
      <c r="C3563" s="2" t="s">
        <v>9809</v>
      </c>
      <c r="D3563" s="6" t="str">
        <f>+_xlfn.CONCAT(Table13456[[#This Row],[phase1]],Table13456[[#This Row],[phase2]],Table13456[[#This Row],[phase3]],Table13456[[#This Row],[phase4]])</f>
        <v>1580004112</v>
      </c>
      <c r="E3563" s="2" t="str">
        <f>+Table13456[[#This Row],[DESCRIPTION]]</f>
        <v>LANDSCAPE- PALMS, PAUROTIS PALM ACOELORRHAPHE WRIGHTII, 8-10', OVERALL HEIGHT</v>
      </c>
      <c r="F3563" s="2" t="str">
        <f>+LEFT(Table13456[[#This Row],[PAY ITEM]],1)</f>
        <v>0</v>
      </c>
      <c r="G3563" s="2" t="str">
        <f>IF(Table13456[[#This Row],[first]]="0",SUBSTITUTE(TRIM(MID(B3563, 2, 3))," ","0"),SUBSTITUTE(TRIM(MID(B3563, 1, 3))," ","0"))</f>
        <v>580</v>
      </c>
      <c r="H3563" s="2" t="str">
        <f>IF(Table13456[[#This Row],[first]]="0",SUBSTITUTE(TRIM(MID(B3563, 5, 3))," ","0"),SUBSTITUTE(TRIM(MID(B3563, 4, 3))," ","0"))</f>
        <v>4</v>
      </c>
      <c r="I3563" s="2" t="str">
        <f>IF(Table13456[[#This Row],[first]]="0",SUBSTITUTE(TRIM(MID(B3563, 8, 3))," ","0"),SUBSTITUTE(TRIM(MID(B3563, 7, 3))," ","0"))</f>
        <v>112</v>
      </c>
      <c r="J3563" s="2">
        <v>1</v>
      </c>
      <c r="K3563" s="2" t="str">
        <f t="shared" si="165"/>
        <v>580</v>
      </c>
      <c r="L3563" s="2" t="str">
        <f t="shared" si="166"/>
        <v>004</v>
      </c>
      <c r="M3563" s="2" t="str">
        <f t="shared" si="167"/>
        <v>112</v>
      </c>
    </row>
    <row r="3564" spans="2:13" x14ac:dyDescent="0.25">
      <c r="B3564" s="2" t="s">
        <v>9810</v>
      </c>
      <c r="C3564" s="2" t="s">
        <v>9811</v>
      </c>
      <c r="D3564" s="6" t="str">
        <f>+_xlfn.CONCAT(Table13456[[#This Row],[phase1]],Table13456[[#This Row],[phase2]],Table13456[[#This Row],[phase3]],Table13456[[#This Row],[phase4]])</f>
        <v>1580004113</v>
      </c>
      <c r="E3564" s="2" t="str">
        <f>+Table13456[[#This Row],[DESCRIPTION]]</f>
        <v>LANDSCAPE- PALMS, PAUROTIS PALM ACOELORRHAPHE WRIGHTII, 11-14', OVERALL HEIGHT</v>
      </c>
      <c r="F3564" s="2" t="str">
        <f>+LEFT(Table13456[[#This Row],[PAY ITEM]],1)</f>
        <v>0</v>
      </c>
      <c r="G3564" s="2" t="str">
        <f>IF(Table13456[[#This Row],[first]]="0",SUBSTITUTE(TRIM(MID(B3564, 2, 3))," ","0"),SUBSTITUTE(TRIM(MID(B3564, 1, 3))," ","0"))</f>
        <v>580</v>
      </c>
      <c r="H3564" s="2" t="str">
        <f>IF(Table13456[[#This Row],[first]]="0",SUBSTITUTE(TRIM(MID(B3564, 5, 3))," ","0"),SUBSTITUTE(TRIM(MID(B3564, 4, 3))," ","0"))</f>
        <v>4</v>
      </c>
      <c r="I3564" s="2" t="str">
        <f>IF(Table13456[[#This Row],[first]]="0",SUBSTITUTE(TRIM(MID(B3564, 8, 3))," ","0"),SUBSTITUTE(TRIM(MID(B3564, 7, 3))," ","0"))</f>
        <v>113</v>
      </c>
      <c r="J3564" s="2">
        <v>1</v>
      </c>
      <c r="K3564" s="2" t="str">
        <f t="shared" si="165"/>
        <v>580</v>
      </c>
      <c r="L3564" s="2" t="str">
        <f t="shared" si="166"/>
        <v>004</v>
      </c>
      <c r="M3564" s="2" t="str">
        <f t="shared" si="167"/>
        <v>113</v>
      </c>
    </row>
    <row r="3565" spans="2:13" x14ac:dyDescent="0.25">
      <c r="B3565" s="2" t="s">
        <v>9812</v>
      </c>
      <c r="C3565" s="2" t="s">
        <v>9813</v>
      </c>
      <c r="D3565" s="6" t="str">
        <f>+_xlfn.CONCAT(Table13456[[#This Row],[phase1]],Table13456[[#This Row],[phase2]],Table13456[[#This Row],[phase3]],Table13456[[#This Row],[phase4]])</f>
        <v>1580004121</v>
      </c>
      <c r="E3565" s="2" t="str">
        <f>+Table13456[[#This Row],[DESCRIPTION]]</f>
        <v>LANDSCAPE- PALMS, PINDO PALM BUTIA CAPITATA, UP TO 4', CLEAR TRUNK</v>
      </c>
      <c r="F3565" s="2" t="str">
        <f>+LEFT(Table13456[[#This Row],[PAY ITEM]],1)</f>
        <v>0</v>
      </c>
      <c r="G3565" s="2" t="str">
        <f>IF(Table13456[[#This Row],[first]]="0",SUBSTITUTE(TRIM(MID(B3565, 2, 3))," ","0"),SUBSTITUTE(TRIM(MID(B3565, 1, 3))," ","0"))</f>
        <v>580</v>
      </c>
      <c r="H3565" s="2" t="str">
        <f>IF(Table13456[[#This Row],[first]]="0",SUBSTITUTE(TRIM(MID(B3565, 5, 3))," ","0"),SUBSTITUTE(TRIM(MID(B3565, 4, 3))," ","0"))</f>
        <v>4</v>
      </c>
      <c r="I3565" s="2" t="str">
        <f>IF(Table13456[[#This Row],[first]]="0",SUBSTITUTE(TRIM(MID(B3565, 8, 3))," ","0"),SUBSTITUTE(TRIM(MID(B3565, 7, 3))," ","0"))</f>
        <v>121</v>
      </c>
      <c r="J3565" s="2">
        <v>1</v>
      </c>
      <c r="K3565" s="2" t="str">
        <f t="shared" si="165"/>
        <v>580</v>
      </c>
      <c r="L3565" s="2" t="str">
        <f t="shared" si="166"/>
        <v>004</v>
      </c>
      <c r="M3565" s="2" t="str">
        <f t="shared" si="167"/>
        <v>121</v>
      </c>
    </row>
    <row r="3566" spans="2:13" x14ac:dyDescent="0.25">
      <c r="B3566" s="2" t="s">
        <v>9814</v>
      </c>
      <c r="C3566" s="2" t="s">
        <v>9815</v>
      </c>
      <c r="D3566" s="6" t="str">
        <f>+_xlfn.CONCAT(Table13456[[#This Row],[phase1]],Table13456[[#This Row],[phase2]],Table13456[[#This Row],[phase3]],Table13456[[#This Row],[phase4]])</f>
        <v>1580004122</v>
      </c>
      <c r="E3566" s="2" t="str">
        <f>+Table13456[[#This Row],[DESCRIPTION]]</f>
        <v>LANDSCAPE- PALMS, PINDO PALM BUTIA CAPITATA, 5-8', CLEAR TRUNK</v>
      </c>
      <c r="F3566" s="2" t="str">
        <f>+LEFT(Table13456[[#This Row],[PAY ITEM]],1)</f>
        <v>0</v>
      </c>
      <c r="G3566" s="2" t="str">
        <f>IF(Table13456[[#This Row],[first]]="0",SUBSTITUTE(TRIM(MID(B3566, 2, 3))," ","0"),SUBSTITUTE(TRIM(MID(B3566, 1, 3))," ","0"))</f>
        <v>580</v>
      </c>
      <c r="H3566" s="2" t="str">
        <f>IF(Table13456[[#This Row],[first]]="0",SUBSTITUTE(TRIM(MID(B3566, 5, 3))," ","0"),SUBSTITUTE(TRIM(MID(B3566, 4, 3))," ","0"))</f>
        <v>4</v>
      </c>
      <c r="I3566" s="2" t="str">
        <f>IF(Table13456[[#This Row],[first]]="0",SUBSTITUTE(TRIM(MID(B3566, 8, 3))," ","0"),SUBSTITUTE(TRIM(MID(B3566, 7, 3))," ","0"))</f>
        <v>122</v>
      </c>
      <c r="J3566" s="2">
        <v>1</v>
      </c>
      <c r="K3566" s="2" t="str">
        <f t="shared" si="165"/>
        <v>580</v>
      </c>
      <c r="L3566" s="2" t="str">
        <f t="shared" si="166"/>
        <v>004</v>
      </c>
      <c r="M3566" s="2" t="str">
        <f t="shared" si="167"/>
        <v>122</v>
      </c>
    </row>
    <row r="3567" spans="2:13" x14ac:dyDescent="0.25">
      <c r="B3567" s="2" t="s">
        <v>9816</v>
      </c>
      <c r="C3567" s="2" t="s">
        <v>9817</v>
      </c>
      <c r="D3567" s="6" t="str">
        <f>+_xlfn.CONCAT(Table13456[[#This Row],[phase1]],Table13456[[#This Row],[phase2]],Table13456[[#This Row],[phase3]],Table13456[[#This Row],[phase4]])</f>
        <v>1580004123</v>
      </c>
      <c r="E3567" s="2" t="str">
        <f>+Table13456[[#This Row],[DESCRIPTION]]</f>
        <v>LANDSCAPE- PALMS, PINDO PALM BUTIA CAPITATA, 9-12', CLEAR TRUNK</v>
      </c>
      <c r="F3567" s="2" t="str">
        <f>+LEFT(Table13456[[#This Row],[PAY ITEM]],1)</f>
        <v>0</v>
      </c>
      <c r="G3567" s="2" t="str">
        <f>IF(Table13456[[#This Row],[first]]="0",SUBSTITUTE(TRIM(MID(B3567, 2, 3))," ","0"),SUBSTITUTE(TRIM(MID(B3567, 1, 3))," ","0"))</f>
        <v>580</v>
      </c>
      <c r="H3567" s="2" t="str">
        <f>IF(Table13456[[#This Row],[first]]="0",SUBSTITUTE(TRIM(MID(B3567, 5, 3))," ","0"),SUBSTITUTE(TRIM(MID(B3567, 4, 3))," ","0"))</f>
        <v>4</v>
      </c>
      <c r="I3567" s="2" t="str">
        <f>IF(Table13456[[#This Row],[first]]="0",SUBSTITUTE(TRIM(MID(B3567, 8, 3))," ","0"),SUBSTITUTE(TRIM(MID(B3567, 7, 3))," ","0"))</f>
        <v>123</v>
      </c>
      <c r="J3567" s="2">
        <v>1</v>
      </c>
      <c r="K3567" s="2" t="str">
        <f t="shared" si="165"/>
        <v>580</v>
      </c>
      <c r="L3567" s="2" t="str">
        <f t="shared" si="166"/>
        <v>004</v>
      </c>
      <c r="M3567" s="2" t="str">
        <f t="shared" si="167"/>
        <v>123</v>
      </c>
    </row>
    <row r="3568" spans="2:13" x14ac:dyDescent="0.25">
      <c r="B3568" s="2" t="s">
        <v>9818</v>
      </c>
      <c r="C3568" s="2" t="s">
        <v>9819</v>
      </c>
      <c r="D3568" s="6" t="str">
        <f>+_xlfn.CONCAT(Table13456[[#This Row],[phase1]],Table13456[[#This Row],[phase2]],Table13456[[#This Row],[phase3]],Table13456[[#This Row],[phase4]])</f>
        <v>1580004124</v>
      </c>
      <c r="E3568" s="2" t="str">
        <f>+Table13456[[#This Row],[DESCRIPTION]]</f>
        <v>LANDSCAPE- PALMS, PINDO PALM BUTIA CAPITATA, 13-15', CLEAR TRUNK</v>
      </c>
      <c r="F3568" s="2" t="str">
        <f>+LEFT(Table13456[[#This Row],[PAY ITEM]],1)</f>
        <v>0</v>
      </c>
      <c r="G3568" s="2" t="str">
        <f>IF(Table13456[[#This Row],[first]]="0",SUBSTITUTE(TRIM(MID(B3568, 2, 3))," ","0"),SUBSTITUTE(TRIM(MID(B3568, 1, 3))," ","0"))</f>
        <v>580</v>
      </c>
      <c r="H3568" s="2" t="str">
        <f>IF(Table13456[[#This Row],[first]]="0",SUBSTITUTE(TRIM(MID(B3568, 5, 3))," ","0"),SUBSTITUTE(TRIM(MID(B3568, 4, 3))," ","0"))</f>
        <v>4</v>
      </c>
      <c r="I3568" s="2" t="str">
        <f>IF(Table13456[[#This Row],[first]]="0",SUBSTITUTE(TRIM(MID(B3568, 8, 3))," ","0"),SUBSTITUTE(TRIM(MID(B3568, 7, 3))," ","0"))</f>
        <v>124</v>
      </c>
      <c r="J3568" s="2">
        <v>1</v>
      </c>
      <c r="K3568" s="2" t="str">
        <f t="shared" si="165"/>
        <v>580</v>
      </c>
      <c r="L3568" s="2" t="str">
        <f t="shared" si="166"/>
        <v>004</v>
      </c>
      <c r="M3568" s="2" t="str">
        <f t="shared" si="167"/>
        <v>124</v>
      </c>
    </row>
    <row r="3569" spans="2:13" x14ac:dyDescent="0.25">
      <c r="B3569" s="2" t="s">
        <v>9820</v>
      </c>
      <c r="C3569" s="2" t="s">
        <v>9821</v>
      </c>
      <c r="D3569" s="6" t="str">
        <f>+_xlfn.CONCAT(Table13456[[#This Row],[phase1]],Table13456[[#This Row],[phase2]],Table13456[[#This Row],[phase3]],Table13456[[#This Row],[phase4]])</f>
        <v>1580004131</v>
      </c>
      <c r="E3569" s="2" t="str">
        <f>+Table13456[[#This Row],[DESCRIPTION]]</f>
        <v>LANDSCAPE- PALMS, EUROPEAN FAN PALM CHAMAEROPS HUMILIS, UP TO 4', OVERALL HEIGHT</v>
      </c>
      <c r="F3569" s="2" t="str">
        <f>+LEFT(Table13456[[#This Row],[PAY ITEM]],1)</f>
        <v>0</v>
      </c>
      <c r="G3569" s="2" t="str">
        <f>IF(Table13456[[#This Row],[first]]="0",SUBSTITUTE(TRIM(MID(B3569, 2, 3))," ","0"),SUBSTITUTE(TRIM(MID(B3569, 1, 3))," ","0"))</f>
        <v>580</v>
      </c>
      <c r="H3569" s="2" t="str">
        <f>IF(Table13456[[#This Row],[first]]="0",SUBSTITUTE(TRIM(MID(B3569, 5, 3))," ","0"),SUBSTITUTE(TRIM(MID(B3569, 4, 3))," ","0"))</f>
        <v>4</v>
      </c>
      <c r="I3569" s="2" t="str">
        <f>IF(Table13456[[#This Row],[first]]="0",SUBSTITUTE(TRIM(MID(B3569, 8, 3))," ","0"),SUBSTITUTE(TRIM(MID(B3569, 7, 3))," ","0"))</f>
        <v>131</v>
      </c>
      <c r="J3569" s="2">
        <v>1</v>
      </c>
      <c r="K3569" s="2" t="str">
        <f t="shared" si="165"/>
        <v>580</v>
      </c>
      <c r="L3569" s="2" t="str">
        <f t="shared" si="166"/>
        <v>004</v>
      </c>
      <c r="M3569" s="2" t="str">
        <f t="shared" si="167"/>
        <v>131</v>
      </c>
    </row>
    <row r="3570" spans="2:13" x14ac:dyDescent="0.25">
      <c r="B3570" s="2" t="s">
        <v>9822</v>
      </c>
      <c r="C3570" s="2" t="s">
        <v>9823</v>
      </c>
      <c r="D3570" s="6" t="str">
        <f>+_xlfn.CONCAT(Table13456[[#This Row],[phase1]],Table13456[[#This Row],[phase2]],Table13456[[#This Row],[phase3]],Table13456[[#This Row],[phase4]])</f>
        <v>1580004132</v>
      </c>
      <c r="E3570" s="2" t="str">
        <f>+Table13456[[#This Row],[DESCRIPTION]]</f>
        <v>LANDSCAPE- PALMS, EUROPEAN FAN PALM CHAMAEROPS HUMILIS, 4-6', OVERALL HEIGHT</v>
      </c>
      <c r="F3570" s="2" t="str">
        <f>+LEFT(Table13456[[#This Row],[PAY ITEM]],1)</f>
        <v>0</v>
      </c>
      <c r="G3570" s="2" t="str">
        <f>IF(Table13456[[#This Row],[first]]="0",SUBSTITUTE(TRIM(MID(B3570, 2, 3))," ","0"),SUBSTITUTE(TRIM(MID(B3570, 1, 3))," ","0"))</f>
        <v>580</v>
      </c>
      <c r="H3570" s="2" t="str">
        <f>IF(Table13456[[#This Row],[first]]="0",SUBSTITUTE(TRIM(MID(B3570, 5, 3))," ","0"),SUBSTITUTE(TRIM(MID(B3570, 4, 3))," ","0"))</f>
        <v>4</v>
      </c>
      <c r="I3570" s="2" t="str">
        <f>IF(Table13456[[#This Row],[first]]="0",SUBSTITUTE(TRIM(MID(B3570, 8, 3))," ","0"),SUBSTITUTE(TRIM(MID(B3570, 7, 3))," ","0"))</f>
        <v>132</v>
      </c>
      <c r="J3570" s="2">
        <v>1</v>
      </c>
      <c r="K3570" s="2" t="str">
        <f t="shared" si="165"/>
        <v>580</v>
      </c>
      <c r="L3570" s="2" t="str">
        <f t="shared" si="166"/>
        <v>004</v>
      </c>
      <c r="M3570" s="2" t="str">
        <f t="shared" si="167"/>
        <v>132</v>
      </c>
    </row>
    <row r="3571" spans="2:13" x14ac:dyDescent="0.25">
      <c r="B3571" s="2" t="s">
        <v>9824</v>
      </c>
      <c r="C3571" s="2" t="s">
        <v>9825</v>
      </c>
      <c r="D3571" s="6" t="str">
        <f>+_xlfn.CONCAT(Table13456[[#This Row],[phase1]],Table13456[[#This Row],[phase2]],Table13456[[#This Row],[phase3]],Table13456[[#This Row],[phase4]])</f>
        <v>1580004133</v>
      </c>
      <c r="E3571" s="2" t="str">
        <f>+Table13456[[#This Row],[DESCRIPTION]]</f>
        <v>LANDSCAPE- PALMS, EUROPEAN FAN PALM CHAMAEROPS HUMILIS, 7-8', OVERALL HEIGHT</v>
      </c>
      <c r="F3571" s="2" t="str">
        <f>+LEFT(Table13456[[#This Row],[PAY ITEM]],1)</f>
        <v>0</v>
      </c>
      <c r="G3571" s="2" t="str">
        <f>IF(Table13456[[#This Row],[first]]="0",SUBSTITUTE(TRIM(MID(B3571, 2, 3))," ","0"),SUBSTITUTE(TRIM(MID(B3571, 1, 3))," ","0"))</f>
        <v>580</v>
      </c>
      <c r="H3571" s="2" t="str">
        <f>IF(Table13456[[#This Row],[first]]="0",SUBSTITUTE(TRIM(MID(B3571, 5, 3))," ","0"),SUBSTITUTE(TRIM(MID(B3571, 4, 3))," ","0"))</f>
        <v>4</v>
      </c>
      <c r="I3571" s="2" t="str">
        <f>IF(Table13456[[#This Row],[first]]="0",SUBSTITUTE(TRIM(MID(B3571, 8, 3))," ","0"),SUBSTITUTE(TRIM(MID(B3571, 7, 3))," ","0"))</f>
        <v>133</v>
      </c>
      <c r="J3571" s="2">
        <v>1</v>
      </c>
      <c r="K3571" s="2" t="str">
        <f t="shared" si="165"/>
        <v>580</v>
      </c>
      <c r="L3571" s="2" t="str">
        <f t="shared" si="166"/>
        <v>004</v>
      </c>
      <c r="M3571" s="2" t="str">
        <f t="shared" si="167"/>
        <v>133</v>
      </c>
    </row>
    <row r="3572" spans="2:13" x14ac:dyDescent="0.25">
      <c r="B3572" s="2" t="s">
        <v>9826</v>
      </c>
      <c r="C3572" s="2" t="s">
        <v>9827</v>
      </c>
      <c r="D3572" s="6" t="str">
        <f>+_xlfn.CONCAT(Table13456[[#This Row],[phase1]],Table13456[[#This Row],[phase2]],Table13456[[#This Row],[phase3]],Table13456[[#This Row],[phase4]])</f>
        <v>1580004134</v>
      </c>
      <c r="E3572" s="2" t="str">
        <f>+Table13456[[#This Row],[DESCRIPTION]]</f>
        <v>LANDSCAPE- PALMS, EUROPEAN FAN PALM CHAMAEROPS HUMILIS, 9-10', OVERALL HEIGHT</v>
      </c>
      <c r="F3572" s="2" t="str">
        <f>+LEFT(Table13456[[#This Row],[PAY ITEM]],1)</f>
        <v>0</v>
      </c>
      <c r="G3572" s="2" t="str">
        <f>IF(Table13456[[#This Row],[first]]="0",SUBSTITUTE(TRIM(MID(B3572, 2, 3))," ","0"),SUBSTITUTE(TRIM(MID(B3572, 1, 3))," ","0"))</f>
        <v>580</v>
      </c>
      <c r="H3572" s="2" t="str">
        <f>IF(Table13456[[#This Row],[first]]="0",SUBSTITUTE(TRIM(MID(B3572, 5, 3))," ","0"),SUBSTITUTE(TRIM(MID(B3572, 4, 3))," ","0"))</f>
        <v>4</v>
      </c>
      <c r="I3572" s="2" t="str">
        <f>IF(Table13456[[#This Row],[first]]="0",SUBSTITUTE(TRIM(MID(B3572, 8, 3))," ","0"),SUBSTITUTE(TRIM(MID(B3572, 7, 3))," ","0"))</f>
        <v>134</v>
      </c>
      <c r="J3572" s="2">
        <v>1</v>
      </c>
      <c r="K3572" s="2" t="str">
        <f t="shared" si="165"/>
        <v>580</v>
      </c>
      <c r="L3572" s="2" t="str">
        <f t="shared" si="166"/>
        <v>004</v>
      </c>
      <c r="M3572" s="2" t="str">
        <f t="shared" si="167"/>
        <v>134</v>
      </c>
    </row>
    <row r="3573" spans="2:13" x14ac:dyDescent="0.25">
      <c r="B3573" s="2" t="s">
        <v>9828</v>
      </c>
      <c r="C3573" s="2" t="s">
        <v>9829</v>
      </c>
      <c r="D3573" s="6" t="str">
        <f>+_xlfn.CONCAT(Table13456[[#This Row],[phase1]],Table13456[[#This Row],[phase2]],Table13456[[#This Row],[phase3]],Table13456[[#This Row],[phase4]])</f>
        <v>1580004142</v>
      </c>
      <c r="E3573" s="2" t="str">
        <f>+Table13456[[#This Row],[DESCRIPTION]]</f>
        <v>LANDSCAPE- PALMS, FLORIDA SILVER PALM  COCCOTHRINAX ARGENTATA, 4-6', OVERALL HEIGHT</v>
      </c>
      <c r="F3573" s="2" t="str">
        <f>+LEFT(Table13456[[#This Row],[PAY ITEM]],1)</f>
        <v>0</v>
      </c>
      <c r="G3573" s="2" t="str">
        <f>IF(Table13456[[#This Row],[first]]="0",SUBSTITUTE(TRIM(MID(B3573, 2, 3))," ","0"),SUBSTITUTE(TRIM(MID(B3573, 1, 3))," ","0"))</f>
        <v>580</v>
      </c>
      <c r="H3573" s="2" t="str">
        <f>IF(Table13456[[#This Row],[first]]="0",SUBSTITUTE(TRIM(MID(B3573, 5, 3))," ","0"),SUBSTITUTE(TRIM(MID(B3573, 4, 3))," ","0"))</f>
        <v>4</v>
      </c>
      <c r="I3573" s="2" t="str">
        <f>IF(Table13456[[#This Row],[first]]="0",SUBSTITUTE(TRIM(MID(B3573, 8, 3))," ","0"),SUBSTITUTE(TRIM(MID(B3573, 7, 3))," ","0"))</f>
        <v>142</v>
      </c>
      <c r="J3573" s="2">
        <v>1</v>
      </c>
      <c r="K3573" s="2" t="str">
        <f t="shared" si="165"/>
        <v>580</v>
      </c>
      <c r="L3573" s="2" t="str">
        <f t="shared" si="166"/>
        <v>004</v>
      </c>
      <c r="M3573" s="2" t="str">
        <f t="shared" si="167"/>
        <v>142</v>
      </c>
    </row>
    <row r="3574" spans="2:13" x14ac:dyDescent="0.25">
      <c r="B3574" s="2" t="s">
        <v>9830</v>
      </c>
      <c r="C3574" s="2" t="s">
        <v>9831</v>
      </c>
      <c r="D3574" s="6" t="str">
        <f>+_xlfn.CONCAT(Table13456[[#This Row],[phase1]],Table13456[[#This Row],[phase2]],Table13456[[#This Row],[phase3]],Table13456[[#This Row],[phase4]])</f>
        <v>1580004152</v>
      </c>
      <c r="E3574" s="2" t="str">
        <f>+Table13456[[#This Row],[DESCRIPTION]]</f>
        <v>LANDSCAPE- PALMS, BOTTLE PALM HYOPHORBE LAGENICAULIS, 8-10', OVERALL HEIGHT</v>
      </c>
      <c r="F3574" s="2" t="str">
        <f>+LEFT(Table13456[[#This Row],[PAY ITEM]],1)</f>
        <v>0</v>
      </c>
      <c r="G3574" s="2" t="str">
        <f>IF(Table13456[[#This Row],[first]]="0",SUBSTITUTE(TRIM(MID(B3574, 2, 3))," ","0"),SUBSTITUTE(TRIM(MID(B3574, 1, 3))," ","0"))</f>
        <v>580</v>
      </c>
      <c r="H3574" s="2" t="str">
        <f>IF(Table13456[[#This Row],[first]]="0",SUBSTITUTE(TRIM(MID(B3574, 5, 3))," ","0"),SUBSTITUTE(TRIM(MID(B3574, 4, 3))," ","0"))</f>
        <v>4</v>
      </c>
      <c r="I3574" s="2" t="str">
        <f>IF(Table13456[[#This Row],[first]]="0",SUBSTITUTE(TRIM(MID(B3574, 8, 3))," ","0"),SUBSTITUTE(TRIM(MID(B3574, 7, 3))," ","0"))</f>
        <v>152</v>
      </c>
      <c r="J3574" s="2">
        <v>1</v>
      </c>
      <c r="K3574" s="2" t="str">
        <f t="shared" si="165"/>
        <v>580</v>
      </c>
      <c r="L3574" s="2" t="str">
        <f t="shared" si="166"/>
        <v>004</v>
      </c>
      <c r="M3574" s="2" t="str">
        <f t="shared" si="167"/>
        <v>152</v>
      </c>
    </row>
    <row r="3575" spans="2:13" x14ac:dyDescent="0.25">
      <c r="B3575" s="2" t="s">
        <v>9832</v>
      </c>
      <c r="C3575" s="2" t="s">
        <v>9833</v>
      </c>
      <c r="D3575" s="6" t="str">
        <f>+_xlfn.CONCAT(Table13456[[#This Row],[phase1]],Table13456[[#This Row],[phase2]],Table13456[[#This Row],[phase3]],Table13456[[#This Row],[phase4]])</f>
        <v>1580004153</v>
      </c>
      <c r="E3575" s="2" t="str">
        <f>+Table13456[[#This Row],[DESCRIPTION]]</f>
        <v>LANDSCAPE- PALMS, BOTTLE PALM HYOPHORBE LAGENICAULIS, 11-14', OVERALL HEIGHT</v>
      </c>
      <c r="F3575" s="2" t="str">
        <f>+LEFT(Table13456[[#This Row],[PAY ITEM]],1)</f>
        <v>0</v>
      </c>
      <c r="G3575" s="2" t="str">
        <f>IF(Table13456[[#This Row],[first]]="0",SUBSTITUTE(TRIM(MID(B3575, 2, 3))," ","0"),SUBSTITUTE(TRIM(MID(B3575, 1, 3))," ","0"))</f>
        <v>580</v>
      </c>
      <c r="H3575" s="2" t="str">
        <f>IF(Table13456[[#This Row],[first]]="0",SUBSTITUTE(TRIM(MID(B3575, 5, 3))," ","0"),SUBSTITUTE(TRIM(MID(B3575, 4, 3))," ","0"))</f>
        <v>4</v>
      </c>
      <c r="I3575" s="2" t="str">
        <f>IF(Table13456[[#This Row],[first]]="0",SUBSTITUTE(TRIM(MID(B3575, 8, 3))," ","0"),SUBSTITUTE(TRIM(MID(B3575, 7, 3))," ","0"))</f>
        <v>153</v>
      </c>
      <c r="J3575" s="2">
        <v>1</v>
      </c>
      <c r="K3575" s="2" t="str">
        <f t="shared" si="165"/>
        <v>580</v>
      </c>
      <c r="L3575" s="2" t="str">
        <f t="shared" si="166"/>
        <v>004</v>
      </c>
      <c r="M3575" s="2" t="str">
        <f t="shared" si="167"/>
        <v>153</v>
      </c>
    </row>
    <row r="3576" spans="2:13" x14ac:dyDescent="0.25">
      <c r="B3576" s="2" t="s">
        <v>9834</v>
      </c>
      <c r="C3576" s="2" t="s">
        <v>9835</v>
      </c>
      <c r="D3576" s="6" t="str">
        <f>+_xlfn.CONCAT(Table13456[[#This Row],[phase1]],Table13456[[#This Row],[phase2]],Table13456[[#This Row],[phase3]],Table13456[[#This Row],[phase4]])</f>
        <v>1580004162</v>
      </c>
      <c r="E3576" s="2" t="str">
        <f>+Table13456[[#This Row],[DESCRIPTION]]</f>
        <v>LANDSCAPE- PALMS, SPINDLE PALM  HYOPHORBE VERSCHAFFELTII, 8-10', OVERALL HEIGHT</v>
      </c>
      <c r="F3576" s="2" t="str">
        <f>+LEFT(Table13456[[#This Row],[PAY ITEM]],1)</f>
        <v>0</v>
      </c>
      <c r="G3576" s="2" t="str">
        <f>IF(Table13456[[#This Row],[first]]="0",SUBSTITUTE(TRIM(MID(B3576, 2, 3))," ","0"),SUBSTITUTE(TRIM(MID(B3576, 1, 3))," ","0"))</f>
        <v>580</v>
      </c>
      <c r="H3576" s="2" t="str">
        <f>IF(Table13456[[#This Row],[first]]="0",SUBSTITUTE(TRIM(MID(B3576, 5, 3))," ","0"),SUBSTITUTE(TRIM(MID(B3576, 4, 3))," ","0"))</f>
        <v>4</v>
      </c>
      <c r="I3576" s="2" t="str">
        <f>IF(Table13456[[#This Row],[first]]="0",SUBSTITUTE(TRIM(MID(B3576, 8, 3))," ","0"),SUBSTITUTE(TRIM(MID(B3576, 7, 3))," ","0"))</f>
        <v>162</v>
      </c>
      <c r="J3576" s="2">
        <v>1</v>
      </c>
      <c r="K3576" s="2" t="str">
        <f t="shared" si="165"/>
        <v>580</v>
      </c>
      <c r="L3576" s="2" t="str">
        <f t="shared" si="166"/>
        <v>004</v>
      </c>
      <c r="M3576" s="2" t="str">
        <f t="shared" si="167"/>
        <v>162</v>
      </c>
    </row>
    <row r="3577" spans="2:13" x14ac:dyDescent="0.25">
      <c r="B3577" s="2" t="s">
        <v>9836</v>
      </c>
      <c r="C3577" s="2" t="s">
        <v>9837</v>
      </c>
      <c r="D3577" s="6" t="str">
        <f>+_xlfn.CONCAT(Table13456[[#This Row],[phase1]],Table13456[[#This Row],[phase2]],Table13456[[#This Row],[phase3]],Table13456[[#This Row],[phase4]])</f>
        <v>1580004172</v>
      </c>
      <c r="E3577" s="2" t="str">
        <f>+Table13456[[#This Row],[DESCRIPTION]]</f>
        <v>LANDSCAPE- PALMS, RED LATAN PALM LATANIA LONTARIODES, 8-10', OVERALL HEIGHT</v>
      </c>
      <c r="F3577" s="2" t="str">
        <f>+LEFT(Table13456[[#This Row],[PAY ITEM]],1)</f>
        <v>0</v>
      </c>
      <c r="G3577" s="2" t="str">
        <f>IF(Table13456[[#This Row],[first]]="0",SUBSTITUTE(TRIM(MID(B3577, 2, 3))," ","0"),SUBSTITUTE(TRIM(MID(B3577, 1, 3))," ","0"))</f>
        <v>580</v>
      </c>
      <c r="H3577" s="2" t="str">
        <f>IF(Table13456[[#This Row],[first]]="0",SUBSTITUTE(TRIM(MID(B3577, 5, 3))," ","0"),SUBSTITUTE(TRIM(MID(B3577, 4, 3))," ","0"))</f>
        <v>4</v>
      </c>
      <c r="I3577" s="2" t="str">
        <f>IF(Table13456[[#This Row],[first]]="0",SUBSTITUTE(TRIM(MID(B3577, 8, 3))," ","0"),SUBSTITUTE(TRIM(MID(B3577, 7, 3))," ","0"))</f>
        <v>172</v>
      </c>
      <c r="J3577" s="2">
        <v>1</v>
      </c>
      <c r="K3577" s="2" t="str">
        <f t="shared" si="165"/>
        <v>580</v>
      </c>
      <c r="L3577" s="2" t="str">
        <f t="shared" si="166"/>
        <v>004</v>
      </c>
      <c r="M3577" s="2" t="str">
        <f t="shared" si="167"/>
        <v>172</v>
      </c>
    </row>
    <row r="3578" spans="2:13" x14ac:dyDescent="0.25">
      <c r="B3578" s="2" t="s">
        <v>9838</v>
      </c>
      <c r="C3578" s="2" t="s">
        <v>9839</v>
      </c>
      <c r="D3578" s="6" t="str">
        <f>+_xlfn.CONCAT(Table13456[[#This Row],[phase1]],Table13456[[#This Row],[phase2]],Table13456[[#This Row],[phase3]],Table13456[[#This Row],[phase4]])</f>
        <v>1580004173</v>
      </c>
      <c r="E3578" s="2" t="str">
        <f>+Table13456[[#This Row],[DESCRIPTION]]</f>
        <v>LANDSCAPE- PALMS, RED LATAN PALM LATANIA LONTARIODES, 11-14', OVERALL HEIGHT</v>
      </c>
      <c r="F3578" s="2" t="str">
        <f>+LEFT(Table13456[[#This Row],[PAY ITEM]],1)</f>
        <v>0</v>
      </c>
      <c r="G3578" s="2" t="str">
        <f>IF(Table13456[[#This Row],[first]]="0",SUBSTITUTE(TRIM(MID(B3578, 2, 3))," ","0"),SUBSTITUTE(TRIM(MID(B3578, 1, 3))," ","0"))</f>
        <v>580</v>
      </c>
      <c r="H3578" s="2" t="str">
        <f>IF(Table13456[[#This Row],[first]]="0",SUBSTITUTE(TRIM(MID(B3578, 5, 3))," ","0"),SUBSTITUTE(TRIM(MID(B3578, 4, 3))," ","0"))</f>
        <v>4</v>
      </c>
      <c r="I3578" s="2" t="str">
        <f>IF(Table13456[[#This Row],[first]]="0",SUBSTITUTE(TRIM(MID(B3578, 8, 3))," ","0"),SUBSTITUTE(TRIM(MID(B3578, 7, 3))," ","0"))</f>
        <v>173</v>
      </c>
      <c r="J3578" s="2">
        <v>1</v>
      </c>
      <c r="K3578" s="2" t="str">
        <f t="shared" si="165"/>
        <v>580</v>
      </c>
      <c r="L3578" s="2" t="str">
        <f t="shared" si="166"/>
        <v>004</v>
      </c>
      <c r="M3578" s="2" t="str">
        <f t="shared" si="167"/>
        <v>173</v>
      </c>
    </row>
    <row r="3579" spans="2:13" x14ac:dyDescent="0.25">
      <c r="B3579" s="2" t="s">
        <v>9840</v>
      </c>
      <c r="C3579" s="2" t="s">
        <v>9841</v>
      </c>
      <c r="D3579" s="6" t="str">
        <f>+_xlfn.CONCAT(Table13456[[#This Row],[phase1]],Table13456[[#This Row],[phase2]],Table13456[[#This Row],[phase3]],Table13456[[#This Row],[phase4]])</f>
        <v>1580004174</v>
      </c>
      <c r="E3579" s="2" t="str">
        <f>+Table13456[[#This Row],[DESCRIPTION]]</f>
        <v>LANDSCAPE- PALMS, RED LATAN PALM LATANIA LONTARIODES, 15-18', OVERALL HEIGHT</v>
      </c>
      <c r="F3579" s="2" t="str">
        <f>+LEFT(Table13456[[#This Row],[PAY ITEM]],1)</f>
        <v>0</v>
      </c>
      <c r="G3579" s="2" t="str">
        <f>IF(Table13456[[#This Row],[first]]="0",SUBSTITUTE(TRIM(MID(B3579, 2, 3))," ","0"),SUBSTITUTE(TRIM(MID(B3579, 1, 3))," ","0"))</f>
        <v>580</v>
      </c>
      <c r="H3579" s="2" t="str">
        <f>IF(Table13456[[#This Row],[first]]="0",SUBSTITUTE(TRIM(MID(B3579, 5, 3))," ","0"),SUBSTITUTE(TRIM(MID(B3579, 4, 3))," ","0"))</f>
        <v>4</v>
      </c>
      <c r="I3579" s="2" t="str">
        <f>IF(Table13456[[#This Row],[first]]="0",SUBSTITUTE(TRIM(MID(B3579, 8, 3))," ","0"),SUBSTITUTE(TRIM(MID(B3579, 7, 3))," ","0"))</f>
        <v>174</v>
      </c>
      <c r="J3579" s="2">
        <v>1</v>
      </c>
      <c r="K3579" s="2" t="str">
        <f t="shared" si="165"/>
        <v>580</v>
      </c>
      <c r="L3579" s="2" t="str">
        <f t="shared" si="166"/>
        <v>004</v>
      </c>
      <c r="M3579" s="2" t="str">
        <f t="shared" si="167"/>
        <v>174</v>
      </c>
    </row>
    <row r="3580" spans="2:13" x14ac:dyDescent="0.25">
      <c r="B3580" s="2" t="s">
        <v>9842</v>
      </c>
      <c r="C3580" s="2" t="s">
        <v>9843</v>
      </c>
      <c r="D3580" s="6" t="str">
        <f>+_xlfn.CONCAT(Table13456[[#This Row],[phase1]],Table13456[[#This Row],[phase2]],Table13456[[#This Row],[phase3]],Table13456[[#This Row],[phase4]])</f>
        <v>1580004183</v>
      </c>
      <c r="E3580" s="2" t="str">
        <f>+Table13456[[#This Row],[DESCRIPTION]]</f>
        <v>LANDSCAPE- PALMS, AUSTRALIAN FAN PALM LIVISTONA AUSTRALIS, 11-14', OVERALL HEIGHT</v>
      </c>
      <c r="F3580" s="2" t="str">
        <f>+LEFT(Table13456[[#This Row],[PAY ITEM]],1)</f>
        <v>0</v>
      </c>
      <c r="G3580" s="2" t="str">
        <f>IF(Table13456[[#This Row],[first]]="0",SUBSTITUTE(TRIM(MID(B3580, 2, 3))," ","0"),SUBSTITUTE(TRIM(MID(B3580, 1, 3))," ","0"))</f>
        <v>580</v>
      </c>
      <c r="H3580" s="2" t="str">
        <f>IF(Table13456[[#This Row],[first]]="0",SUBSTITUTE(TRIM(MID(B3580, 5, 3))," ","0"),SUBSTITUTE(TRIM(MID(B3580, 4, 3))," ","0"))</f>
        <v>4</v>
      </c>
      <c r="I3580" s="2" t="str">
        <f>IF(Table13456[[#This Row],[first]]="0",SUBSTITUTE(TRIM(MID(B3580, 8, 3))," ","0"),SUBSTITUTE(TRIM(MID(B3580, 7, 3))," ","0"))</f>
        <v>183</v>
      </c>
      <c r="J3580" s="2">
        <v>1</v>
      </c>
      <c r="K3580" s="2" t="str">
        <f t="shared" si="165"/>
        <v>580</v>
      </c>
      <c r="L3580" s="2" t="str">
        <f t="shared" si="166"/>
        <v>004</v>
      </c>
      <c r="M3580" s="2" t="str">
        <f t="shared" si="167"/>
        <v>183</v>
      </c>
    </row>
    <row r="3581" spans="2:13" x14ac:dyDescent="0.25">
      <c r="B3581" s="2" t="s">
        <v>9844</v>
      </c>
      <c r="C3581" s="2" t="s">
        <v>9845</v>
      </c>
      <c r="D3581" s="6" t="str">
        <f>+_xlfn.CONCAT(Table13456[[#This Row],[phase1]],Table13456[[#This Row],[phase2]],Table13456[[#This Row],[phase3]],Table13456[[#This Row],[phase4]])</f>
        <v>1580004184</v>
      </c>
      <c r="E3581" s="2" t="str">
        <f>+Table13456[[#This Row],[DESCRIPTION]]</f>
        <v>LANDSCAPE- PALMS, AUSTRALIAN FAN PALM LIVISTONA AUSTRALIS, 15-18', OVERALL HEIGHT</v>
      </c>
      <c r="F3581" s="2" t="str">
        <f>+LEFT(Table13456[[#This Row],[PAY ITEM]],1)</f>
        <v>0</v>
      </c>
      <c r="G3581" s="2" t="str">
        <f>IF(Table13456[[#This Row],[first]]="0",SUBSTITUTE(TRIM(MID(B3581, 2, 3))," ","0"),SUBSTITUTE(TRIM(MID(B3581, 1, 3))," ","0"))</f>
        <v>580</v>
      </c>
      <c r="H3581" s="2" t="str">
        <f>IF(Table13456[[#This Row],[first]]="0",SUBSTITUTE(TRIM(MID(B3581, 5, 3))," ","0"),SUBSTITUTE(TRIM(MID(B3581, 4, 3))," ","0"))</f>
        <v>4</v>
      </c>
      <c r="I3581" s="2" t="str">
        <f>IF(Table13456[[#This Row],[first]]="0",SUBSTITUTE(TRIM(MID(B3581, 8, 3))," ","0"),SUBSTITUTE(TRIM(MID(B3581, 7, 3))," ","0"))</f>
        <v>184</v>
      </c>
      <c r="J3581" s="2">
        <v>1</v>
      </c>
      <c r="K3581" s="2" t="str">
        <f t="shared" si="165"/>
        <v>580</v>
      </c>
      <c r="L3581" s="2" t="str">
        <f t="shared" si="166"/>
        <v>004</v>
      </c>
      <c r="M3581" s="2" t="str">
        <f t="shared" si="167"/>
        <v>184</v>
      </c>
    </row>
    <row r="3582" spans="2:13" x14ac:dyDescent="0.25">
      <c r="B3582" s="2" t="s">
        <v>9846</v>
      </c>
      <c r="C3582" s="2" t="s">
        <v>9847</v>
      </c>
      <c r="D3582" s="6" t="str">
        <f>+_xlfn.CONCAT(Table13456[[#This Row],[phase1]],Table13456[[#This Row],[phase2]],Table13456[[#This Row],[phase3]],Table13456[[#This Row],[phase4]])</f>
        <v>1580004185</v>
      </c>
      <c r="E3582" s="2" t="str">
        <f>+Table13456[[#This Row],[DESCRIPTION]]</f>
        <v>LANDSCAPE- PALMS, AUSTRALIAN FAN PALM LIVISTONA AUSTRALIS, 19-24', OVERALL HEIGHT</v>
      </c>
      <c r="F3582" s="2" t="str">
        <f>+LEFT(Table13456[[#This Row],[PAY ITEM]],1)</f>
        <v>0</v>
      </c>
      <c r="G3582" s="2" t="str">
        <f>IF(Table13456[[#This Row],[first]]="0",SUBSTITUTE(TRIM(MID(B3582, 2, 3))," ","0"),SUBSTITUTE(TRIM(MID(B3582, 1, 3))," ","0"))</f>
        <v>580</v>
      </c>
      <c r="H3582" s="2" t="str">
        <f>IF(Table13456[[#This Row],[first]]="0",SUBSTITUTE(TRIM(MID(B3582, 5, 3))," ","0"),SUBSTITUTE(TRIM(MID(B3582, 4, 3))," ","0"))</f>
        <v>4</v>
      </c>
      <c r="I3582" s="2" t="str">
        <f>IF(Table13456[[#This Row],[first]]="0",SUBSTITUTE(TRIM(MID(B3582, 8, 3))," ","0"),SUBSTITUTE(TRIM(MID(B3582, 7, 3))," ","0"))</f>
        <v>185</v>
      </c>
      <c r="J3582" s="2">
        <v>1</v>
      </c>
      <c r="K3582" s="2" t="str">
        <f t="shared" si="165"/>
        <v>580</v>
      </c>
      <c r="L3582" s="2" t="str">
        <f t="shared" si="166"/>
        <v>004</v>
      </c>
      <c r="M3582" s="2" t="str">
        <f t="shared" si="167"/>
        <v>185</v>
      </c>
    </row>
    <row r="3583" spans="2:13" x14ac:dyDescent="0.25">
      <c r="B3583" s="2" t="s">
        <v>9848</v>
      </c>
      <c r="C3583" s="2" t="s">
        <v>9849</v>
      </c>
      <c r="D3583" s="6" t="str">
        <f>+_xlfn.CONCAT(Table13456[[#This Row],[phase1]],Table13456[[#This Row],[phase2]],Table13456[[#This Row],[phase3]],Table13456[[#This Row],[phase4]])</f>
        <v>1580004193</v>
      </c>
      <c r="E3583" s="2" t="str">
        <f>+Table13456[[#This Row],[DESCRIPTION]]</f>
        <v>LANDSCAPE- PALMS, RIBBON PALM  LIVISTONA DECORA , 11-14', OVERALL HEIGHT</v>
      </c>
      <c r="F3583" s="2" t="str">
        <f>+LEFT(Table13456[[#This Row],[PAY ITEM]],1)</f>
        <v>0</v>
      </c>
      <c r="G3583" s="2" t="str">
        <f>IF(Table13456[[#This Row],[first]]="0",SUBSTITUTE(TRIM(MID(B3583, 2, 3))," ","0"),SUBSTITUTE(TRIM(MID(B3583, 1, 3))," ","0"))</f>
        <v>580</v>
      </c>
      <c r="H3583" s="2" t="str">
        <f>IF(Table13456[[#This Row],[first]]="0",SUBSTITUTE(TRIM(MID(B3583, 5, 3))," ","0"),SUBSTITUTE(TRIM(MID(B3583, 4, 3))," ","0"))</f>
        <v>4</v>
      </c>
      <c r="I3583" s="2" t="str">
        <f>IF(Table13456[[#This Row],[first]]="0",SUBSTITUTE(TRIM(MID(B3583, 8, 3))," ","0"),SUBSTITUTE(TRIM(MID(B3583, 7, 3))," ","0"))</f>
        <v>193</v>
      </c>
      <c r="J3583" s="2">
        <v>1</v>
      </c>
      <c r="K3583" s="2" t="str">
        <f t="shared" si="165"/>
        <v>580</v>
      </c>
      <c r="L3583" s="2" t="str">
        <f t="shared" si="166"/>
        <v>004</v>
      </c>
      <c r="M3583" s="2" t="str">
        <f t="shared" si="167"/>
        <v>193</v>
      </c>
    </row>
    <row r="3584" spans="2:13" x14ac:dyDescent="0.25">
      <c r="B3584" s="2" t="s">
        <v>9850</v>
      </c>
      <c r="C3584" s="2" t="s">
        <v>9851</v>
      </c>
      <c r="D3584" s="6" t="str">
        <f>+_xlfn.CONCAT(Table13456[[#This Row],[phase1]],Table13456[[#This Row],[phase2]],Table13456[[#This Row],[phase3]],Table13456[[#This Row],[phase4]])</f>
        <v>1580004194</v>
      </c>
      <c r="E3584" s="2" t="str">
        <f>+Table13456[[#This Row],[DESCRIPTION]]</f>
        <v>LANDSCAPE- PALMS, RIBBON PALM  LIVISTONA DECORA , 15-18', OVERALL HEIGHT</v>
      </c>
      <c r="F3584" s="2" t="str">
        <f>+LEFT(Table13456[[#This Row],[PAY ITEM]],1)</f>
        <v>0</v>
      </c>
      <c r="G3584" s="2" t="str">
        <f>IF(Table13456[[#This Row],[first]]="0",SUBSTITUTE(TRIM(MID(B3584, 2, 3))," ","0"),SUBSTITUTE(TRIM(MID(B3584, 1, 3))," ","0"))</f>
        <v>580</v>
      </c>
      <c r="H3584" s="2" t="str">
        <f>IF(Table13456[[#This Row],[first]]="0",SUBSTITUTE(TRIM(MID(B3584, 5, 3))," ","0"),SUBSTITUTE(TRIM(MID(B3584, 4, 3))," ","0"))</f>
        <v>4</v>
      </c>
      <c r="I3584" s="2" t="str">
        <f>IF(Table13456[[#This Row],[first]]="0",SUBSTITUTE(TRIM(MID(B3584, 8, 3))," ","0"),SUBSTITUTE(TRIM(MID(B3584, 7, 3))," ","0"))</f>
        <v>194</v>
      </c>
      <c r="J3584" s="2">
        <v>1</v>
      </c>
      <c r="K3584" s="2" t="str">
        <f t="shared" si="165"/>
        <v>580</v>
      </c>
      <c r="L3584" s="2" t="str">
        <f t="shared" si="166"/>
        <v>004</v>
      </c>
      <c r="M3584" s="2" t="str">
        <f t="shared" si="167"/>
        <v>194</v>
      </c>
    </row>
    <row r="3585" spans="2:13" x14ac:dyDescent="0.25">
      <c r="B3585" s="2" t="s">
        <v>9852</v>
      </c>
      <c r="C3585" s="2" t="s">
        <v>9853</v>
      </c>
      <c r="D3585" s="6" t="str">
        <f>+_xlfn.CONCAT(Table13456[[#This Row],[phase1]],Table13456[[#This Row],[phase2]],Table13456[[#This Row],[phase3]],Table13456[[#This Row],[phase4]])</f>
        <v>1580004195</v>
      </c>
      <c r="E3585" s="2" t="str">
        <f>+Table13456[[#This Row],[DESCRIPTION]]</f>
        <v>LANDSCAPE- PALMS, RIBBON PALM  LIVISTONA DECORA , 19-24', OVERALL HEIGHT</v>
      </c>
      <c r="F3585" s="2" t="str">
        <f>+LEFT(Table13456[[#This Row],[PAY ITEM]],1)</f>
        <v>0</v>
      </c>
      <c r="G3585" s="2" t="str">
        <f>IF(Table13456[[#This Row],[first]]="0",SUBSTITUTE(TRIM(MID(B3585, 2, 3))," ","0"),SUBSTITUTE(TRIM(MID(B3585, 1, 3))," ","0"))</f>
        <v>580</v>
      </c>
      <c r="H3585" s="2" t="str">
        <f>IF(Table13456[[#This Row],[first]]="0",SUBSTITUTE(TRIM(MID(B3585, 5, 3))," ","0"),SUBSTITUTE(TRIM(MID(B3585, 4, 3))," ","0"))</f>
        <v>4</v>
      </c>
      <c r="I3585" s="2" t="str">
        <f>IF(Table13456[[#This Row],[first]]="0",SUBSTITUTE(TRIM(MID(B3585, 8, 3))," ","0"),SUBSTITUTE(TRIM(MID(B3585, 7, 3))," ","0"))</f>
        <v>195</v>
      </c>
      <c r="J3585" s="2">
        <v>1</v>
      </c>
      <c r="K3585" s="2" t="str">
        <f t="shared" si="165"/>
        <v>580</v>
      </c>
      <c r="L3585" s="2" t="str">
        <f t="shared" si="166"/>
        <v>004</v>
      </c>
      <c r="M3585" s="2" t="str">
        <f t="shared" si="167"/>
        <v>195</v>
      </c>
    </row>
    <row r="3586" spans="2:13" x14ac:dyDescent="0.25">
      <c r="B3586" s="2" t="s">
        <v>9854</v>
      </c>
      <c r="C3586" s="2" t="s">
        <v>9855</v>
      </c>
      <c r="D3586" s="6" t="str">
        <f>+_xlfn.CONCAT(Table13456[[#This Row],[phase1]],Table13456[[#This Row],[phase2]],Table13456[[#This Row],[phase3]],Table13456[[#This Row],[phase4]])</f>
        <v>1580004202</v>
      </c>
      <c r="E3586" s="2" t="str">
        <f>+Table13456[[#This Row],[DESCRIPTION]]</f>
        <v>LANDSCAPE- PALMS, TARAW PALM LIVISTONA SARIBUS, 8-10', OVERALL HEIGHT</v>
      </c>
      <c r="F3586" s="2" t="str">
        <f>+LEFT(Table13456[[#This Row],[PAY ITEM]],1)</f>
        <v>0</v>
      </c>
      <c r="G3586" s="2" t="str">
        <f>IF(Table13456[[#This Row],[first]]="0",SUBSTITUTE(TRIM(MID(B3586, 2, 3))," ","0"),SUBSTITUTE(TRIM(MID(B3586, 1, 3))," ","0"))</f>
        <v>580</v>
      </c>
      <c r="H3586" s="2" t="str">
        <f>IF(Table13456[[#This Row],[first]]="0",SUBSTITUTE(TRIM(MID(B3586, 5, 3))," ","0"),SUBSTITUTE(TRIM(MID(B3586, 4, 3))," ","0"))</f>
        <v>4</v>
      </c>
      <c r="I3586" s="2" t="str">
        <f>IF(Table13456[[#This Row],[first]]="0",SUBSTITUTE(TRIM(MID(B3586, 8, 3))," ","0"),SUBSTITUTE(TRIM(MID(B3586, 7, 3))," ","0"))</f>
        <v>202</v>
      </c>
      <c r="J3586" s="2">
        <v>1</v>
      </c>
      <c r="K3586" s="2" t="str">
        <f t="shared" si="165"/>
        <v>580</v>
      </c>
      <c r="L3586" s="2" t="str">
        <f t="shared" si="166"/>
        <v>004</v>
      </c>
      <c r="M3586" s="2" t="str">
        <f t="shared" si="167"/>
        <v>202</v>
      </c>
    </row>
    <row r="3587" spans="2:13" x14ac:dyDescent="0.25">
      <c r="B3587" s="2" t="s">
        <v>9856</v>
      </c>
      <c r="C3587" s="2" t="s">
        <v>9857</v>
      </c>
      <c r="D3587" s="6" t="str">
        <f>+_xlfn.CONCAT(Table13456[[#This Row],[phase1]],Table13456[[#This Row],[phase2]],Table13456[[#This Row],[phase3]],Table13456[[#This Row],[phase4]])</f>
        <v>1580004203</v>
      </c>
      <c r="E3587" s="2" t="str">
        <f>+Table13456[[#This Row],[DESCRIPTION]]</f>
        <v>LANDSCAPE- PALMS, TARAW PALM LIVISTONA SARIBUS, 11-14', OVERALL HEIGHT</v>
      </c>
      <c r="F3587" s="2" t="str">
        <f>+LEFT(Table13456[[#This Row],[PAY ITEM]],1)</f>
        <v>0</v>
      </c>
      <c r="G3587" s="2" t="str">
        <f>IF(Table13456[[#This Row],[first]]="0",SUBSTITUTE(TRIM(MID(B3587, 2, 3))," ","0"),SUBSTITUTE(TRIM(MID(B3587, 1, 3))," ","0"))</f>
        <v>580</v>
      </c>
      <c r="H3587" s="2" t="str">
        <f>IF(Table13456[[#This Row],[first]]="0",SUBSTITUTE(TRIM(MID(B3587, 5, 3))," ","0"),SUBSTITUTE(TRIM(MID(B3587, 4, 3))," ","0"))</f>
        <v>4</v>
      </c>
      <c r="I3587" s="2" t="str">
        <f>IF(Table13456[[#This Row],[first]]="0",SUBSTITUTE(TRIM(MID(B3587, 8, 3))," ","0"),SUBSTITUTE(TRIM(MID(B3587, 7, 3))," ","0"))</f>
        <v>203</v>
      </c>
      <c r="J3587" s="2">
        <v>1</v>
      </c>
      <c r="K3587" s="2" t="str">
        <f t="shared" ref="K3587:K3650" si="168">IF(LEN(G3587) = 3, G3587, TEXT(IF(LEN(G3587) = 2, "0" &amp; G3587, "00" &amp; G3587), "000"))</f>
        <v>580</v>
      </c>
      <c r="L3587" s="2" t="str">
        <f t="shared" ref="L3587:L3650" si="169">IF(LEN(H3587) = 3, H3587, TEXT(IF(LEN(H3587) = 2, "0" &amp; H3587, "00" &amp; H3587), "000"))</f>
        <v>004</v>
      </c>
      <c r="M3587" s="2" t="str">
        <f t="shared" ref="M3587:M3650" si="170">IF(LEN(I3587) = 3, I3587, TEXT(IF(LEN(I3587) = 2, "0" &amp; I3587, "00" &amp; I3587), "000"))</f>
        <v>203</v>
      </c>
    </row>
    <row r="3588" spans="2:13" x14ac:dyDescent="0.25">
      <c r="B3588" s="2" t="s">
        <v>9858</v>
      </c>
      <c r="C3588" s="2" t="s">
        <v>9859</v>
      </c>
      <c r="D3588" s="6" t="str">
        <f>+_xlfn.CONCAT(Table13456[[#This Row],[phase1]],Table13456[[#This Row],[phase2]],Table13456[[#This Row],[phase3]],Table13456[[#This Row],[phase4]])</f>
        <v>1580004212</v>
      </c>
      <c r="E3588" s="2" t="str">
        <f>+Table13456[[#This Row],[DESCRIPTION]]</f>
        <v>LANDSCAPE- PALMS, MEDJOOL DATE PALM  PHOENIX DACTYLIFERA 'MEDJOOL', 5-8', CLEAR TRUNK</v>
      </c>
      <c r="F3588" s="2" t="str">
        <f>+LEFT(Table13456[[#This Row],[PAY ITEM]],1)</f>
        <v>0</v>
      </c>
      <c r="G3588" s="2" t="str">
        <f>IF(Table13456[[#This Row],[first]]="0",SUBSTITUTE(TRIM(MID(B3588, 2, 3))," ","0"),SUBSTITUTE(TRIM(MID(B3588, 1, 3))," ","0"))</f>
        <v>580</v>
      </c>
      <c r="H3588" s="2" t="str">
        <f>IF(Table13456[[#This Row],[first]]="0",SUBSTITUTE(TRIM(MID(B3588, 5, 3))," ","0"),SUBSTITUTE(TRIM(MID(B3588, 4, 3))," ","0"))</f>
        <v>4</v>
      </c>
      <c r="I3588" s="2" t="str">
        <f>IF(Table13456[[#This Row],[first]]="0",SUBSTITUTE(TRIM(MID(B3588, 8, 3))," ","0"),SUBSTITUTE(TRIM(MID(B3588, 7, 3))," ","0"))</f>
        <v>212</v>
      </c>
      <c r="J3588" s="2">
        <v>1</v>
      </c>
      <c r="K3588" s="2" t="str">
        <f t="shared" si="168"/>
        <v>580</v>
      </c>
      <c r="L3588" s="2" t="str">
        <f t="shared" si="169"/>
        <v>004</v>
      </c>
      <c r="M3588" s="2" t="str">
        <f t="shared" si="170"/>
        <v>212</v>
      </c>
    </row>
    <row r="3589" spans="2:13" x14ac:dyDescent="0.25">
      <c r="B3589" s="2" t="s">
        <v>9860</v>
      </c>
      <c r="C3589" s="2" t="s">
        <v>9861</v>
      </c>
      <c r="D3589" s="6" t="str">
        <f>+_xlfn.CONCAT(Table13456[[#This Row],[phase1]],Table13456[[#This Row],[phase2]],Table13456[[#This Row],[phase3]],Table13456[[#This Row],[phase4]])</f>
        <v>1580004213</v>
      </c>
      <c r="E3589" s="2" t="str">
        <f>+Table13456[[#This Row],[DESCRIPTION]]</f>
        <v>LANDSCAPE- PALMS, MEDJOOL DATE PALM  PHOENIX DACTYLIFERA 'MEDJOOL', 9-12', CLEAR TRUNK</v>
      </c>
      <c r="F3589" s="2" t="str">
        <f>+LEFT(Table13456[[#This Row],[PAY ITEM]],1)</f>
        <v>0</v>
      </c>
      <c r="G3589" s="2" t="str">
        <f>IF(Table13456[[#This Row],[first]]="0",SUBSTITUTE(TRIM(MID(B3589, 2, 3))," ","0"),SUBSTITUTE(TRIM(MID(B3589, 1, 3))," ","0"))</f>
        <v>580</v>
      </c>
      <c r="H3589" s="2" t="str">
        <f>IF(Table13456[[#This Row],[first]]="0",SUBSTITUTE(TRIM(MID(B3589, 5, 3))," ","0"),SUBSTITUTE(TRIM(MID(B3589, 4, 3))," ","0"))</f>
        <v>4</v>
      </c>
      <c r="I3589" s="2" t="str">
        <f>IF(Table13456[[#This Row],[first]]="0",SUBSTITUTE(TRIM(MID(B3589, 8, 3))," ","0"),SUBSTITUTE(TRIM(MID(B3589, 7, 3))," ","0"))</f>
        <v>213</v>
      </c>
      <c r="J3589" s="2">
        <v>1</v>
      </c>
      <c r="K3589" s="2" t="str">
        <f t="shared" si="168"/>
        <v>580</v>
      </c>
      <c r="L3589" s="2" t="str">
        <f t="shared" si="169"/>
        <v>004</v>
      </c>
      <c r="M3589" s="2" t="str">
        <f t="shared" si="170"/>
        <v>213</v>
      </c>
    </row>
    <row r="3590" spans="2:13" x14ac:dyDescent="0.25">
      <c r="B3590" s="2" t="s">
        <v>9862</v>
      </c>
      <c r="C3590" s="2" t="s">
        <v>9863</v>
      </c>
      <c r="D3590" s="6" t="str">
        <f>+_xlfn.CONCAT(Table13456[[#This Row],[phase1]],Table13456[[#This Row],[phase2]],Table13456[[#This Row],[phase3]],Table13456[[#This Row],[phase4]])</f>
        <v>1580004214</v>
      </c>
      <c r="E3590" s="2" t="str">
        <f>+Table13456[[#This Row],[DESCRIPTION]]</f>
        <v>LANDSCAPE- PALMS, MEDJOOL DATE PALM  PHOENIX DACTYLIFERA 'MEDJOOL', 13-15', CLEAR TRUNK</v>
      </c>
      <c r="F3590" s="2" t="str">
        <f>+LEFT(Table13456[[#This Row],[PAY ITEM]],1)</f>
        <v>0</v>
      </c>
      <c r="G3590" s="2" t="str">
        <f>IF(Table13456[[#This Row],[first]]="0",SUBSTITUTE(TRIM(MID(B3590, 2, 3))," ","0"),SUBSTITUTE(TRIM(MID(B3590, 1, 3))," ","0"))</f>
        <v>580</v>
      </c>
      <c r="H3590" s="2" t="str">
        <f>IF(Table13456[[#This Row],[first]]="0",SUBSTITUTE(TRIM(MID(B3590, 5, 3))," ","0"),SUBSTITUTE(TRIM(MID(B3590, 4, 3))," ","0"))</f>
        <v>4</v>
      </c>
      <c r="I3590" s="2" t="str">
        <f>IF(Table13456[[#This Row],[first]]="0",SUBSTITUTE(TRIM(MID(B3590, 8, 3))," ","0"),SUBSTITUTE(TRIM(MID(B3590, 7, 3))," ","0"))</f>
        <v>214</v>
      </c>
      <c r="J3590" s="2">
        <v>1</v>
      </c>
      <c r="K3590" s="2" t="str">
        <f t="shared" si="168"/>
        <v>580</v>
      </c>
      <c r="L3590" s="2" t="str">
        <f t="shared" si="169"/>
        <v>004</v>
      </c>
      <c r="M3590" s="2" t="str">
        <f t="shared" si="170"/>
        <v>214</v>
      </c>
    </row>
    <row r="3591" spans="2:13" x14ac:dyDescent="0.25">
      <c r="B3591" s="2" t="s">
        <v>9864</v>
      </c>
      <c r="C3591" s="2" t="s">
        <v>9865</v>
      </c>
      <c r="D3591" s="6" t="str">
        <f>+_xlfn.CONCAT(Table13456[[#This Row],[phase1]],Table13456[[#This Row],[phase2]],Table13456[[#This Row],[phase3]],Table13456[[#This Row],[phase4]])</f>
        <v>1580004215</v>
      </c>
      <c r="E3591" s="2" t="str">
        <f>+Table13456[[#This Row],[DESCRIPTION]]</f>
        <v>LANDSCAPE- PALMS, MEDJOOL DATE PALM  PHOENIX DACTYLIFERA 'MEDJOOL', 16-20', CLEAR TRUNK</v>
      </c>
      <c r="F3591" s="2" t="str">
        <f>+LEFT(Table13456[[#This Row],[PAY ITEM]],1)</f>
        <v>0</v>
      </c>
      <c r="G3591" s="2" t="str">
        <f>IF(Table13456[[#This Row],[first]]="0",SUBSTITUTE(TRIM(MID(B3591, 2, 3))," ","0"),SUBSTITUTE(TRIM(MID(B3591, 1, 3))," ","0"))</f>
        <v>580</v>
      </c>
      <c r="H3591" s="2" t="str">
        <f>IF(Table13456[[#This Row],[first]]="0",SUBSTITUTE(TRIM(MID(B3591, 5, 3))," ","0"),SUBSTITUTE(TRIM(MID(B3591, 4, 3))," ","0"))</f>
        <v>4</v>
      </c>
      <c r="I3591" s="2" t="str">
        <f>IF(Table13456[[#This Row],[first]]="0",SUBSTITUTE(TRIM(MID(B3591, 8, 3))," ","0"),SUBSTITUTE(TRIM(MID(B3591, 7, 3))," ","0"))</f>
        <v>215</v>
      </c>
      <c r="J3591" s="2">
        <v>1</v>
      </c>
      <c r="K3591" s="2" t="str">
        <f t="shared" si="168"/>
        <v>580</v>
      </c>
      <c r="L3591" s="2" t="str">
        <f t="shared" si="169"/>
        <v>004</v>
      </c>
      <c r="M3591" s="2" t="str">
        <f t="shared" si="170"/>
        <v>215</v>
      </c>
    </row>
    <row r="3592" spans="2:13" x14ac:dyDescent="0.25">
      <c r="B3592" s="2" t="s">
        <v>9866</v>
      </c>
      <c r="C3592" s="2" t="s">
        <v>9867</v>
      </c>
      <c r="D3592" s="6" t="str">
        <f>+_xlfn.CONCAT(Table13456[[#This Row],[phase1]],Table13456[[#This Row],[phase2]],Table13456[[#This Row],[phase3]],Table13456[[#This Row],[phase4]])</f>
        <v>1580004216</v>
      </c>
      <c r="E3592" s="2" t="str">
        <f>+Table13456[[#This Row],[DESCRIPTION]]</f>
        <v>LANDSCAPE- PALMS, MEDJOOL DATE PALM  PHOENIX DACTYLIFERA 'MEDJOOL', 21-24', CLEAR TRUNK</v>
      </c>
      <c r="F3592" s="2" t="str">
        <f>+LEFT(Table13456[[#This Row],[PAY ITEM]],1)</f>
        <v>0</v>
      </c>
      <c r="G3592" s="2" t="str">
        <f>IF(Table13456[[#This Row],[first]]="0",SUBSTITUTE(TRIM(MID(B3592, 2, 3))," ","0"),SUBSTITUTE(TRIM(MID(B3592, 1, 3))," ","0"))</f>
        <v>580</v>
      </c>
      <c r="H3592" s="2" t="str">
        <f>IF(Table13456[[#This Row],[first]]="0",SUBSTITUTE(TRIM(MID(B3592, 5, 3))," ","0"),SUBSTITUTE(TRIM(MID(B3592, 4, 3))," ","0"))</f>
        <v>4</v>
      </c>
      <c r="I3592" s="2" t="str">
        <f>IF(Table13456[[#This Row],[first]]="0",SUBSTITUTE(TRIM(MID(B3592, 8, 3))," ","0"),SUBSTITUTE(TRIM(MID(B3592, 7, 3))," ","0"))</f>
        <v>216</v>
      </c>
      <c r="J3592" s="2">
        <v>1</v>
      </c>
      <c r="K3592" s="2" t="str">
        <f t="shared" si="168"/>
        <v>580</v>
      </c>
      <c r="L3592" s="2" t="str">
        <f t="shared" si="169"/>
        <v>004</v>
      </c>
      <c r="M3592" s="2" t="str">
        <f t="shared" si="170"/>
        <v>216</v>
      </c>
    </row>
    <row r="3593" spans="2:13" x14ac:dyDescent="0.25">
      <c r="B3593" s="2" t="s">
        <v>9868</v>
      </c>
      <c r="C3593" s="2" t="s">
        <v>9869</v>
      </c>
      <c r="D3593" s="6" t="str">
        <f>+_xlfn.CONCAT(Table13456[[#This Row],[phase1]],Table13456[[#This Row],[phase2]],Table13456[[#This Row],[phase3]],Table13456[[#This Row],[phase4]])</f>
        <v>1580004217</v>
      </c>
      <c r="E3593" s="2" t="str">
        <f>+Table13456[[#This Row],[DESCRIPTION]]</f>
        <v>LANDSCAPE- PALMS, MEDJOOL DATE PALM  PHOENIX DACTYLIFERA 'MEDJOOL', 25-30', CLEAR TRUNK</v>
      </c>
      <c r="F3593" s="2" t="str">
        <f>+LEFT(Table13456[[#This Row],[PAY ITEM]],1)</f>
        <v>0</v>
      </c>
      <c r="G3593" s="2" t="str">
        <f>IF(Table13456[[#This Row],[first]]="0",SUBSTITUTE(TRIM(MID(B3593, 2, 3))," ","0"),SUBSTITUTE(TRIM(MID(B3593, 1, 3))," ","0"))</f>
        <v>580</v>
      </c>
      <c r="H3593" s="2" t="str">
        <f>IF(Table13456[[#This Row],[first]]="0",SUBSTITUTE(TRIM(MID(B3593, 5, 3))," ","0"),SUBSTITUTE(TRIM(MID(B3593, 4, 3))," ","0"))</f>
        <v>4</v>
      </c>
      <c r="I3593" s="2" t="str">
        <f>IF(Table13456[[#This Row],[first]]="0",SUBSTITUTE(TRIM(MID(B3593, 8, 3))," ","0"),SUBSTITUTE(TRIM(MID(B3593, 7, 3))," ","0"))</f>
        <v>217</v>
      </c>
      <c r="J3593" s="2">
        <v>1</v>
      </c>
      <c r="K3593" s="2" t="str">
        <f t="shared" si="168"/>
        <v>580</v>
      </c>
      <c r="L3593" s="2" t="str">
        <f t="shared" si="169"/>
        <v>004</v>
      </c>
      <c r="M3593" s="2" t="str">
        <f t="shared" si="170"/>
        <v>217</v>
      </c>
    </row>
    <row r="3594" spans="2:13" x14ac:dyDescent="0.25">
      <c r="B3594" s="2" t="s">
        <v>9870</v>
      </c>
      <c r="C3594" s="2" t="s">
        <v>9871</v>
      </c>
      <c r="D3594" s="6" t="str">
        <f>+_xlfn.CONCAT(Table13456[[#This Row],[phase1]],Table13456[[#This Row],[phase2]],Table13456[[#This Row],[phase3]],Table13456[[#This Row],[phase4]])</f>
        <v>1580004218</v>
      </c>
      <c r="E3594" s="2" t="str">
        <f>+Table13456[[#This Row],[DESCRIPTION]]</f>
        <v>LANDSCAPE- PALMS, MEDJOOL DATE PALM  PHOENIX DACTYLIFERA 'MEDJOOL', 31-35', CLEAR TRUNK</v>
      </c>
      <c r="F3594" s="2" t="str">
        <f>+LEFT(Table13456[[#This Row],[PAY ITEM]],1)</f>
        <v>0</v>
      </c>
      <c r="G3594" s="2" t="str">
        <f>IF(Table13456[[#This Row],[first]]="0",SUBSTITUTE(TRIM(MID(B3594, 2, 3))," ","0"),SUBSTITUTE(TRIM(MID(B3594, 1, 3))," ","0"))</f>
        <v>580</v>
      </c>
      <c r="H3594" s="2" t="str">
        <f>IF(Table13456[[#This Row],[first]]="0",SUBSTITUTE(TRIM(MID(B3594, 5, 3))," ","0"),SUBSTITUTE(TRIM(MID(B3594, 4, 3))," ","0"))</f>
        <v>4</v>
      </c>
      <c r="I3594" s="2" t="str">
        <f>IF(Table13456[[#This Row],[first]]="0",SUBSTITUTE(TRIM(MID(B3594, 8, 3))," ","0"),SUBSTITUTE(TRIM(MID(B3594, 7, 3))," ","0"))</f>
        <v>218</v>
      </c>
      <c r="J3594" s="2">
        <v>1</v>
      </c>
      <c r="K3594" s="2" t="str">
        <f t="shared" si="168"/>
        <v>580</v>
      </c>
      <c r="L3594" s="2" t="str">
        <f t="shared" si="169"/>
        <v>004</v>
      </c>
      <c r="M3594" s="2" t="str">
        <f t="shared" si="170"/>
        <v>218</v>
      </c>
    </row>
    <row r="3595" spans="2:13" x14ac:dyDescent="0.25">
      <c r="B3595" s="2" t="s">
        <v>9872</v>
      </c>
      <c r="C3595" s="2" t="s">
        <v>9873</v>
      </c>
      <c r="D3595" s="6" t="str">
        <f>+_xlfn.CONCAT(Table13456[[#This Row],[phase1]],Table13456[[#This Row],[phase2]],Table13456[[#This Row],[phase3]],Table13456[[#This Row],[phase4]])</f>
        <v>1580004219</v>
      </c>
      <c r="E3595" s="2" t="str">
        <f>+Table13456[[#This Row],[DESCRIPTION]]</f>
        <v>LANDSCAPE- PALMS, MEDJOOL DATE PALM  PHOENIX DACTYLIFERA 'MEDJOOL', 36' AND OVER CLEAR TRUNK</v>
      </c>
      <c r="F3595" s="2" t="str">
        <f>+LEFT(Table13456[[#This Row],[PAY ITEM]],1)</f>
        <v>0</v>
      </c>
      <c r="G3595" s="2" t="str">
        <f>IF(Table13456[[#This Row],[first]]="0",SUBSTITUTE(TRIM(MID(B3595, 2, 3))," ","0"),SUBSTITUTE(TRIM(MID(B3595, 1, 3))," ","0"))</f>
        <v>580</v>
      </c>
      <c r="H3595" s="2" t="str">
        <f>IF(Table13456[[#This Row],[first]]="0",SUBSTITUTE(TRIM(MID(B3595, 5, 3))," ","0"),SUBSTITUTE(TRIM(MID(B3595, 4, 3))," ","0"))</f>
        <v>4</v>
      </c>
      <c r="I3595" s="2" t="str">
        <f>IF(Table13456[[#This Row],[first]]="0",SUBSTITUTE(TRIM(MID(B3595, 8, 3))," ","0"),SUBSTITUTE(TRIM(MID(B3595, 7, 3))," ","0"))</f>
        <v>219</v>
      </c>
      <c r="J3595" s="2">
        <v>1</v>
      </c>
      <c r="K3595" s="2" t="str">
        <f t="shared" si="168"/>
        <v>580</v>
      </c>
      <c r="L3595" s="2" t="str">
        <f t="shared" si="169"/>
        <v>004</v>
      </c>
      <c r="M3595" s="2" t="str">
        <f t="shared" si="170"/>
        <v>219</v>
      </c>
    </row>
    <row r="3596" spans="2:13" x14ac:dyDescent="0.25">
      <c r="B3596" s="2" t="s">
        <v>9874</v>
      </c>
      <c r="C3596" s="2" t="s">
        <v>9875</v>
      </c>
      <c r="D3596" s="6" t="str">
        <f>+_xlfn.CONCAT(Table13456[[#This Row],[phase1]],Table13456[[#This Row],[phase2]],Table13456[[#This Row],[phase3]],Table13456[[#This Row],[phase4]])</f>
        <v>1580004222</v>
      </c>
      <c r="E3596" s="2" t="str">
        <f>+Table13456[[#This Row],[DESCRIPTION]]</f>
        <v>LANDSCAPE- PALMS, PYGMY DATE PALM MULTIPLE PHOENIX ROEBELENII, 8-10', OVERALL HEIGHT</v>
      </c>
      <c r="F3596" s="2" t="str">
        <f>+LEFT(Table13456[[#This Row],[PAY ITEM]],1)</f>
        <v>0</v>
      </c>
      <c r="G3596" s="2" t="str">
        <f>IF(Table13456[[#This Row],[first]]="0",SUBSTITUTE(TRIM(MID(B3596, 2, 3))," ","0"),SUBSTITUTE(TRIM(MID(B3596, 1, 3))," ","0"))</f>
        <v>580</v>
      </c>
      <c r="H3596" s="2" t="str">
        <f>IF(Table13456[[#This Row],[first]]="0",SUBSTITUTE(TRIM(MID(B3596, 5, 3))," ","0"),SUBSTITUTE(TRIM(MID(B3596, 4, 3))," ","0"))</f>
        <v>4</v>
      </c>
      <c r="I3596" s="2" t="str">
        <f>IF(Table13456[[#This Row],[first]]="0",SUBSTITUTE(TRIM(MID(B3596, 8, 3))," ","0"),SUBSTITUTE(TRIM(MID(B3596, 7, 3))," ","0"))</f>
        <v>222</v>
      </c>
      <c r="J3596" s="2">
        <v>1</v>
      </c>
      <c r="K3596" s="2" t="str">
        <f t="shared" si="168"/>
        <v>580</v>
      </c>
      <c r="L3596" s="2" t="str">
        <f t="shared" si="169"/>
        <v>004</v>
      </c>
      <c r="M3596" s="2" t="str">
        <f t="shared" si="170"/>
        <v>222</v>
      </c>
    </row>
    <row r="3597" spans="2:13" x14ac:dyDescent="0.25">
      <c r="B3597" s="2" t="s">
        <v>9876</v>
      </c>
      <c r="C3597" s="2" t="s">
        <v>9877</v>
      </c>
      <c r="D3597" s="6" t="str">
        <f>+_xlfn.CONCAT(Table13456[[#This Row],[phase1]],Table13456[[#This Row],[phase2]],Table13456[[#This Row],[phase3]],Table13456[[#This Row],[phase4]])</f>
        <v>1580004223</v>
      </c>
      <c r="E3597" s="2" t="str">
        <f>+Table13456[[#This Row],[DESCRIPTION]]</f>
        <v>LANDSCAPE- PALMS, PYGMY DATE PALM MULTIPLE PHOENIX ROEBELENII, 11-14', OVERALL HEIGHT</v>
      </c>
      <c r="F3597" s="2" t="str">
        <f>+LEFT(Table13456[[#This Row],[PAY ITEM]],1)</f>
        <v>0</v>
      </c>
      <c r="G3597" s="2" t="str">
        <f>IF(Table13456[[#This Row],[first]]="0",SUBSTITUTE(TRIM(MID(B3597, 2, 3))," ","0"),SUBSTITUTE(TRIM(MID(B3597, 1, 3))," ","0"))</f>
        <v>580</v>
      </c>
      <c r="H3597" s="2" t="str">
        <f>IF(Table13456[[#This Row],[first]]="0",SUBSTITUTE(TRIM(MID(B3597, 5, 3))," ","0"),SUBSTITUTE(TRIM(MID(B3597, 4, 3))," ","0"))</f>
        <v>4</v>
      </c>
      <c r="I3597" s="2" t="str">
        <f>IF(Table13456[[#This Row],[first]]="0",SUBSTITUTE(TRIM(MID(B3597, 8, 3))," ","0"),SUBSTITUTE(TRIM(MID(B3597, 7, 3))," ","0"))</f>
        <v>223</v>
      </c>
      <c r="J3597" s="2">
        <v>1</v>
      </c>
      <c r="K3597" s="2" t="str">
        <f t="shared" si="168"/>
        <v>580</v>
      </c>
      <c r="L3597" s="2" t="str">
        <f t="shared" si="169"/>
        <v>004</v>
      </c>
      <c r="M3597" s="2" t="str">
        <f t="shared" si="170"/>
        <v>223</v>
      </c>
    </row>
    <row r="3598" spans="2:13" x14ac:dyDescent="0.25">
      <c r="B3598" s="2" t="s">
        <v>9878</v>
      </c>
      <c r="C3598" s="2" t="s">
        <v>9879</v>
      </c>
      <c r="D3598" s="6" t="str">
        <f>+_xlfn.CONCAT(Table13456[[#This Row],[phase1]],Table13456[[#This Row],[phase2]],Table13456[[#This Row],[phase3]],Table13456[[#This Row],[phase4]])</f>
        <v>1580004232</v>
      </c>
      <c r="E3598" s="2" t="str">
        <f>+Table13456[[#This Row],[DESCRIPTION]]</f>
        <v>LANDSCAPE- PALMS, WILD DATE PALM/SYLVESTER  PHOENIX SYLVESTRIS, 5-8', CLEAR TRUNK</v>
      </c>
      <c r="F3598" s="2" t="str">
        <f>+LEFT(Table13456[[#This Row],[PAY ITEM]],1)</f>
        <v>0</v>
      </c>
      <c r="G3598" s="2" t="str">
        <f>IF(Table13456[[#This Row],[first]]="0",SUBSTITUTE(TRIM(MID(B3598, 2, 3))," ","0"),SUBSTITUTE(TRIM(MID(B3598, 1, 3))," ","0"))</f>
        <v>580</v>
      </c>
      <c r="H3598" s="2" t="str">
        <f>IF(Table13456[[#This Row],[first]]="0",SUBSTITUTE(TRIM(MID(B3598, 5, 3))," ","0"),SUBSTITUTE(TRIM(MID(B3598, 4, 3))," ","0"))</f>
        <v>4</v>
      </c>
      <c r="I3598" s="2" t="str">
        <f>IF(Table13456[[#This Row],[first]]="0",SUBSTITUTE(TRIM(MID(B3598, 8, 3))," ","0"),SUBSTITUTE(TRIM(MID(B3598, 7, 3))," ","0"))</f>
        <v>232</v>
      </c>
      <c r="J3598" s="2">
        <v>1</v>
      </c>
      <c r="K3598" s="2" t="str">
        <f t="shared" si="168"/>
        <v>580</v>
      </c>
      <c r="L3598" s="2" t="str">
        <f t="shared" si="169"/>
        <v>004</v>
      </c>
      <c r="M3598" s="2" t="str">
        <f t="shared" si="170"/>
        <v>232</v>
      </c>
    </row>
    <row r="3599" spans="2:13" x14ac:dyDescent="0.25">
      <c r="B3599" s="2" t="s">
        <v>9880</v>
      </c>
      <c r="C3599" s="2" t="s">
        <v>9881</v>
      </c>
      <c r="D3599" s="6" t="str">
        <f>+_xlfn.CONCAT(Table13456[[#This Row],[phase1]],Table13456[[#This Row],[phase2]],Table13456[[#This Row],[phase3]],Table13456[[#This Row],[phase4]])</f>
        <v>1580004233</v>
      </c>
      <c r="E3599" s="2" t="str">
        <f>+Table13456[[#This Row],[DESCRIPTION]]</f>
        <v>LANDSCAPE- PALMS, WILD DATE PALM/SYLVESTER  PHOENIX SYLVESTRIS, 9-12', CLEAR TRUNK</v>
      </c>
      <c r="F3599" s="2" t="str">
        <f>+LEFT(Table13456[[#This Row],[PAY ITEM]],1)</f>
        <v>0</v>
      </c>
      <c r="G3599" s="2" t="str">
        <f>IF(Table13456[[#This Row],[first]]="0",SUBSTITUTE(TRIM(MID(B3599, 2, 3))," ","0"),SUBSTITUTE(TRIM(MID(B3599, 1, 3))," ","0"))</f>
        <v>580</v>
      </c>
      <c r="H3599" s="2" t="str">
        <f>IF(Table13456[[#This Row],[first]]="0",SUBSTITUTE(TRIM(MID(B3599, 5, 3))," ","0"),SUBSTITUTE(TRIM(MID(B3599, 4, 3))," ","0"))</f>
        <v>4</v>
      </c>
      <c r="I3599" s="2" t="str">
        <f>IF(Table13456[[#This Row],[first]]="0",SUBSTITUTE(TRIM(MID(B3599, 8, 3))," ","0"),SUBSTITUTE(TRIM(MID(B3599, 7, 3))," ","0"))</f>
        <v>233</v>
      </c>
      <c r="J3599" s="2">
        <v>1</v>
      </c>
      <c r="K3599" s="2" t="str">
        <f t="shared" si="168"/>
        <v>580</v>
      </c>
      <c r="L3599" s="2" t="str">
        <f t="shared" si="169"/>
        <v>004</v>
      </c>
      <c r="M3599" s="2" t="str">
        <f t="shared" si="170"/>
        <v>233</v>
      </c>
    </row>
    <row r="3600" spans="2:13" x14ac:dyDescent="0.25">
      <c r="B3600" s="2" t="s">
        <v>9882</v>
      </c>
      <c r="C3600" s="2" t="s">
        <v>9883</v>
      </c>
      <c r="D3600" s="6" t="str">
        <f>+_xlfn.CONCAT(Table13456[[#This Row],[phase1]],Table13456[[#This Row],[phase2]],Table13456[[#This Row],[phase3]],Table13456[[#This Row],[phase4]])</f>
        <v>1580004234</v>
      </c>
      <c r="E3600" s="2" t="str">
        <f>+Table13456[[#This Row],[DESCRIPTION]]</f>
        <v>LANDSCAPE- PALMS, WILD DATE PALM/SYLVESTER  PHOENIX SYLVESTRIS, 13-15', CLEAR TRUNK</v>
      </c>
      <c r="F3600" s="2" t="str">
        <f>+LEFT(Table13456[[#This Row],[PAY ITEM]],1)</f>
        <v>0</v>
      </c>
      <c r="G3600" s="2" t="str">
        <f>IF(Table13456[[#This Row],[first]]="0",SUBSTITUTE(TRIM(MID(B3600, 2, 3))," ","0"),SUBSTITUTE(TRIM(MID(B3600, 1, 3))," ","0"))</f>
        <v>580</v>
      </c>
      <c r="H3600" s="2" t="str">
        <f>IF(Table13456[[#This Row],[first]]="0",SUBSTITUTE(TRIM(MID(B3600, 5, 3))," ","0"),SUBSTITUTE(TRIM(MID(B3600, 4, 3))," ","0"))</f>
        <v>4</v>
      </c>
      <c r="I3600" s="2" t="str">
        <f>IF(Table13456[[#This Row],[first]]="0",SUBSTITUTE(TRIM(MID(B3600, 8, 3))," ","0"),SUBSTITUTE(TRIM(MID(B3600, 7, 3))," ","0"))</f>
        <v>234</v>
      </c>
      <c r="J3600" s="2">
        <v>1</v>
      </c>
      <c r="K3600" s="2" t="str">
        <f t="shared" si="168"/>
        <v>580</v>
      </c>
      <c r="L3600" s="2" t="str">
        <f t="shared" si="169"/>
        <v>004</v>
      </c>
      <c r="M3600" s="2" t="str">
        <f t="shared" si="170"/>
        <v>234</v>
      </c>
    </row>
    <row r="3601" spans="2:13" x14ac:dyDescent="0.25">
      <c r="B3601" s="2" t="s">
        <v>9884</v>
      </c>
      <c r="C3601" s="2" t="s">
        <v>9885</v>
      </c>
      <c r="D3601" s="6" t="str">
        <f>+_xlfn.CONCAT(Table13456[[#This Row],[phase1]],Table13456[[#This Row],[phase2]],Table13456[[#This Row],[phase3]],Table13456[[#This Row],[phase4]])</f>
        <v>1580004235</v>
      </c>
      <c r="E3601" s="2" t="str">
        <f>+Table13456[[#This Row],[DESCRIPTION]]</f>
        <v>LANDSCAPE- PALMS, WILD DATE PALM/SYLVESTER PHOENIX SYLVESTRIS, 16' AND OVER CLEAR TRUNK</v>
      </c>
      <c r="F3601" s="2" t="str">
        <f>+LEFT(Table13456[[#This Row],[PAY ITEM]],1)</f>
        <v>0</v>
      </c>
      <c r="G3601" s="2" t="str">
        <f>IF(Table13456[[#This Row],[first]]="0",SUBSTITUTE(TRIM(MID(B3601, 2, 3))," ","0"),SUBSTITUTE(TRIM(MID(B3601, 1, 3))," ","0"))</f>
        <v>580</v>
      </c>
      <c r="H3601" s="2" t="str">
        <f>IF(Table13456[[#This Row],[first]]="0",SUBSTITUTE(TRIM(MID(B3601, 5, 3))," ","0"),SUBSTITUTE(TRIM(MID(B3601, 4, 3))," ","0"))</f>
        <v>4</v>
      </c>
      <c r="I3601" s="2" t="str">
        <f>IF(Table13456[[#This Row],[first]]="0",SUBSTITUTE(TRIM(MID(B3601, 8, 3))," ","0"),SUBSTITUTE(TRIM(MID(B3601, 7, 3))," ","0"))</f>
        <v>235</v>
      </c>
      <c r="J3601" s="2">
        <v>1</v>
      </c>
      <c r="K3601" s="2" t="str">
        <f t="shared" si="168"/>
        <v>580</v>
      </c>
      <c r="L3601" s="2" t="str">
        <f t="shared" si="169"/>
        <v>004</v>
      </c>
      <c r="M3601" s="2" t="str">
        <f t="shared" si="170"/>
        <v>235</v>
      </c>
    </row>
    <row r="3602" spans="2:13" x14ac:dyDescent="0.25">
      <c r="B3602" s="2" t="s">
        <v>9886</v>
      </c>
      <c r="C3602" s="2" t="s">
        <v>9887</v>
      </c>
      <c r="D3602" s="6" t="str">
        <f>+_xlfn.CONCAT(Table13456[[#This Row],[phase1]],Table13456[[#This Row],[phase2]],Table13456[[#This Row],[phase3]],Table13456[[#This Row],[phase4]])</f>
        <v>1580004244</v>
      </c>
      <c r="E3602" s="2" t="str">
        <f>+Table13456[[#This Row],[DESCRIPTION]]</f>
        <v>LANDSCAPE- PALMS, ALEXANDER PALM SINGLE PTYCHOSPERMA ELEGANS, 15-18', OVERALL HEIGHT</v>
      </c>
      <c r="F3602" s="2" t="str">
        <f>+LEFT(Table13456[[#This Row],[PAY ITEM]],1)</f>
        <v>0</v>
      </c>
      <c r="G3602" s="2" t="str">
        <f>IF(Table13456[[#This Row],[first]]="0",SUBSTITUTE(TRIM(MID(B3602, 2, 3))," ","0"),SUBSTITUTE(TRIM(MID(B3602, 1, 3))," ","0"))</f>
        <v>580</v>
      </c>
      <c r="H3602" s="2" t="str">
        <f>IF(Table13456[[#This Row],[first]]="0",SUBSTITUTE(TRIM(MID(B3602, 5, 3))," ","0"),SUBSTITUTE(TRIM(MID(B3602, 4, 3))," ","0"))</f>
        <v>4</v>
      </c>
      <c r="I3602" s="2" t="str">
        <f>IF(Table13456[[#This Row],[first]]="0",SUBSTITUTE(TRIM(MID(B3602, 8, 3))," ","0"),SUBSTITUTE(TRIM(MID(B3602, 7, 3))," ","0"))</f>
        <v>244</v>
      </c>
      <c r="J3602" s="2">
        <v>1</v>
      </c>
      <c r="K3602" s="2" t="str">
        <f t="shared" si="168"/>
        <v>580</v>
      </c>
      <c r="L3602" s="2" t="str">
        <f t="shared" si="169"/>
        <v>004</v>
      </c>
      <c r="M3602" s="2" t="str">
        <f t="shared" si="170"/>
        <v>244</v>
      </c>
    </row>
    <row r="3603" spans="2:13" x14ac:dyDescent="0.25">
      <c r="B3603" s="2" t="s">
        <v>9888</v>
      </c>
      <c r="C3603" s="2" t="s">
        <v>9889</v>
      </c>
      <c r="D3603" s="6" t="str">
        <f>+_xlfn.CONCAT(Table13456[[#This Row],[phase1]],Table13456[[#This Row],[phase2]],Table13456[[#This Row],[phase3]],Table13456[[#This Row],[phase4]])</f>
        <v>1580004245</v>
      </c>
      <c r="E3603" s="2" t="str">
        <f>+Table13456[[#This Row],[DESCRIPTION]]</f>
        <v>LANDSCAPE- PALMS, ALEXANDER PALM SINGLE PTYCHOSPERMA ELEGANS, 19-24', OVERALL HEIGHT</v>
      </c>
      <c r="F3603" s="2" t="str">
        <f>+LEFT(Table13456[[#This Row],[PAY ITEM]],1)</f>
        <v>0</v>
      </c>
      <c r="G3603" s="2" t="str">
        <f>IF(Table13456[[#This Row],[first]]="0",SUBSTITUTE(TRIM(MID(B3603, 2, 3))," ","0"),SUBSTITUTE(TRIM(MID(B3603, 1, 3))," ","0"))</f>
        <v>580</v>
      </c>
      <c r="H3603" s="2" t="str">
        <f>IF(Table13456[[#This Row],[first]]="0",SUBSTITUTE(TRIM(MID(B3603, 5, 3))," ","0"),SUBSTITUTE(TRIM(MID(B3603, 4, 3))," ","0"))</f>
        <v>4</v>
      </c>
      <c r="I3603" s="2" t="str">
        <f>IF(Table13456[[#This Row],[first]]="0",SUBSTITUTE(TRIM(MID(B3603, 8, 3))," ","0"),SUBSTITUTE(TRIM(MID(B3603, 7, 3))," ","0"))</f>
        <v>245</v>
      </c>
      <c r="J3603" s="2">
        <v>1</v>
      </c>
      <c r="K3603" s="2" t="str">
        <f t="shared" si="168"/>
        <v>580</v>
      </c>
      <c r="L3603" s="2" t="str">
        <f t="shared" si="169"/>
        <v>004</v>
      </c>
      <c r="M3603" s="2" t="str">
        <f t="shared" si="170"/>
        <v>245</v>
      </c>
    </row>
    <row r="3604" spans="2:13" x14ac:dyDescent="0.25">
      <c r="B3604" s="2" t="s">
        <v>9890</v>
      </c>
      <c r="C3604" s="2" t="s">
        <v>9891</v>
      </c>
      <c r="D3604" s="6" t="str">
        <f>+_xlfn.CONCAT(Table13456[[#This Row],[phase1]],Table13456[[#This Row],[phase2]],Table13456[[#This Row],[phase3]],Table13456[[#This Row],[phase4]])</f>
        <v>1580004254</v>
      </c>
      <c r="E3604" s="2" t="str">
        <f>+Table13456[[#This Row],[DESCRIPTION]]</f>
        <v>LANDSCAPE- PALMS, ALEXANDER PALM DOUBLE PTYCHOSPERMA ELEGANS, 15-18', OVERALL HEIGHT</v>
      </c>
      <c r="F3604" s="2" t="str">
        <f>+LEFT(Table13456[[#This Row],[PAY ITEM]],1)</f>
        <v>0</v>
      </c>
      <c r="G3604" s="2" t="str">
        <f>IF(Table13456[[#This Row],[first]]="0",SUBSTITUTE(TRIM(MID(B3604, 2, 3))," ","0"),SUBSTITUTE(TRIM(MID(B3604, 1, 3))," ","0"))</f>
        <v>580</v>
      </c>
      <c r="H3604" s="2" t="str">
        <f>IF(Table13456[[#This Row],[first]]="0",SUBSTITUTE(TRIM(MID(B3604, 5, 3))," ","0"),SUBSTITUTE(TRIM(MID(B3604, 4, 3))," ","0"))</f>
        <v>4</v>
      </c>
      <c r="I3604" s="2" t="str">
        <f>IF(Table13456[[#This Row],[first]]="0",SUBSTITUTE(TRIM(MID(B3604, 8, 3))," ","0"),SUBSTITUTE(TRIM(MID(B3604, 7, 3))," ","0"))</f>
        <v>254</v>
      </c>
      <c r="J3604" s="2">
        <v>1</v>
      </c>
      <c r="K3604" s="2" t="str">
        <f t="shared" si="168"/>
        <v>580</v>
      </c>
      <c r="L3604" s="2" t="str">
        <f t="shared" si="169"/>
        <v>004</v>
      </c>
      <c r="M3604" s="2" t="str">
        <f t="shared" si="170"/>
        <v>254</v>
      </c>
    </row>
    <row r="3605" spans="2:13" x14ac:dyDescent="0.25">
      <c r="B3605" s="2" t="s">
        <v>9892</v>
      </c>
      <c r="C3605" s="2" t="s">
        <v>9893</v>
      </c>
      <c r="D3605" s="6" t="str">
        <f>+_xlfn.CONCAT(Table13456[[#This Row],[phase1]],Table13456[[#This Row],[phase2]],Table13456[[#This Row],[phase3]],Table13456[[#This Row],[phase4]])</f>
        <v>1580004255</v>
      </c>
      <c r="E3605" s="2" t="str">
        <f>+Table13456[[#This Row],[DESCRIPTION]]</f>
        <v>LANDSCAPE- PALMS, ALEXANDER PALM DOUBLE PTYCHOSPERMA ELEGANS, 19-24', OVERALL HEIGHT</v>
      </c>
      <c r="F3605" s="2" t="str">
        <f>+LEFT(Table13456[[#This Row],[PAY ITEM]],1)</f>
        <v>0</v>
      </c>
      <c r="G3605" s="2" t="str">
        <f>IF(Table13456[[#This Row],[first]]="0",SUBSTITUTE(TRIM(MID(B3605, 2, 3))," ","0"),SUBSTITUTE(TRIM(MID(B3605, 1, 3))," ","0"))</f>
        <v>580</v>
      </c>
      <c r="H3605" s="2" t="str">
        <f>IF(Table13456[[#This Row],[first]]="0",SUBSTITUTE(TRIM(MID(B3605, 5, 3))," ","0"),SUBSTITUTE(TRIM(MID(B3605, 4, 3))," ","0"))</f>
        <v>4</v>
      </c>
      <c r="I3605" s="2" t="str">
        <f>IF(Table13456[[#This Row],[first]]="0",SUBSTITUTE(TRIM(MID(B3605, 8, 3))," ","0"),SUBSTITUTE(TRIM(MID(B3605, 7, 3))," ","0"))</f>
        <v>255</v>
      </c>
      <c r="J3605" s="2">
        <v>1</v>
      </c>
      <c r="K3605" s="2" t="str">
        <f t="shared" si="168"/>
        <v>580</v>
      </c>
      <c r="L3605" s="2" t="str">
        <f t="shared" si="169"/>
        <v>004</v>
      </c>
      <c r="M3605" s="2" t="str">
        <f t="shared" si="170"/>
        <v>255</v>
      </c>
    </row>
    <row r="3606" spans="2:13" x14ac:dyDescent="0.25">
      <c r="B3606" s="2" t="s">
        <v>9894</v>
      </c>
      <c r="C3606" s="2" t="s">
        <v>9895</v>
      </c>
      <c r="D3606" s="6" t="str">
        <f>+_xlfn.CONCAT(Table13456[[#This Row],[phase1]],Table13456[[#This Row],[phase2]],Table13456[[#This Row],[phase3]],Table13456[[#This Row],[phase4]])</f>
        <v>1580004264</v>
      </c>
      <c r="E3606" s="2" t="str">
        <f>+Table13456[[#This Row],[DESCRIPTION]]</f>
        <v>LANDSCAPE- PALMS, ALEXANDER PALM TRIPLE PTYCHOSPERMA ELEGANS, 15-18', OVERALL HEIGHT</v>
      </c>
      <c r="F3606" s="2" t="str">
        <f>+LEFT(Table13456[[#This Row],[PAY ITEM]],1)</f>
        <v>0</v>
      </c>
      <c r="G3606" s="2" t="str">
        <f>IF(Table13456[[#This Row],[first]]="0",SUBSTITUTE(TRIM(MID(B3606, 2, 3))," ","0"),SUBSTITUTE(TRIM(MID(B3606, 1, 3))," ","0"))</f>
        <v>580</v>
      </c>
      <c r="H3606" s="2" t="str">
        <f>IF(Table13456[[#This Row],[first]]="0",SUBSTITUTE(TRIM(MID(B3606, 5, 3))," ","0"),SUBSTITUTE(TRIM(MID(B3606, 4, 3))," ","0"))</f>
        <v>4</v>
      </c>
      <c r="I3606" s="2" t="str">
        <f>IF(Table13456[[#This Row],[first]]="0",SUBSTITUTE(TRIM(MID(B3606, 8, 3))," ","0"),SUBSTITUTE(TRIM(MID(B3606, 7, 3))," ","0"))</f>
        <v>264</v>
      </c>
      <c r="J3606" s="2">
        <v>1</v>
      </c>
      <c r="K3606" s="2" t="str">
        <f t="shared" si="168"/>
        <v>580</v>
      </c>
      <c r="L3606" s="2" t="str">
        <f t="shared" si="169"/>
        <v>004</v>
      </c>
      <c r="M3606" s="2" t="str">
        <f t="shared" si="170"/>
        <v>264</v>
      </c>
    </row>
    <row r="3607" spans="2:13" x14ac:dyDescent="0.25">
      <c r="B3607" s="2" t="s">
        <v>9896</v>
      </c>
      <c r="C3607" s="2" t="s">
        <v>9897</v>
      </c>
      <c r="D3607" s="6" t="str">
        <f>+_xlfn.CONCAT(Table13456[[#This Row],[phase1]],Table13456[[#This Row],[phase2]],Table13456[[#This Row],[phase3]],Table13456[[#This Row],[phase4]])</f>
        <v>1580004265</v>
      </c>
      <c r="E3607" s="2" t="str">
        <f>+Table13456[[#This Row],[DESCRIPTION]]</f>
        <v>LANDSCAPE- PALMS, ALEXANDER PALM TRIPLE PTYCHOSPERMA ELEGANS, 19-24', OVERALL HEIGHT</v>
      </c>
      <c r="F3607" s="2" t="str">
        <f>+LEFT(Table13456[[#This Row],[PAY ITEM]],1)</f>
        <v>0</v>
      </c>
      <c r="G3607" s="2" t="str">
        <f>IF(Table13456[[#This Row],[first]]="0",SUBSTITUTE(TRIM(MID(B3607, 2, 3))," ","0"),SUBSTITUTE(TRIM(MID(B3607, 1, 3))," ","0"))</f>
        <v>580</v>
      </c>
      <c r="H3607" s="2" t="str">
        <f>IF(Table13456[[#This Row],[first]]="0",SUBSTITUTE(TRIM(MID(B3607, 5, 3))," ","0"),SUBSTITUTE(TRIM(MID(B3607, 4, 3))," ","0"))</f>
        <v>4</v>
      </c>
      <c r="I3607" s="2" t="str">
        <f>IF(Table13456[[#This Row],[first]]="0",SUBSTITUTE(TRIM(MID(B3607, 8, 3))," ","0"),SUBSTITUTE(TRIM(MID(B3607, 7, 3))," ","0"))</f>
        <v>265</v>
      </c>
      <c r="J3607" s="2">
        <v>1</v>
      </c>
      <c r="K3607" s="2" t="str">
        <f t="shared" si="168"/>
        <v>580</v>
      </c>
      <c r="L3607" s="2" t="str">
        <f t="shared" si="169"/>
        <v>004</v>
      </c>
      <c r="M3607" s="2" t="str">
        <f t="shared" si="170"/>
        <v>265</v>
      </c>
    </row>
    <row r="3608" spans="2:13" x14ac:dyDescent="0.25">
      <c r="B3608" s="2" t="s">
        <v>9898</v>
      </c>
      <c r="C3608" s="2" t="s">
        <v>9899</v>
      </c>
      <c r="D3608" s="6" t="str">
        <f>+_xlfn.CONCAT(Table13456[[#This Row],[phase1]],Table13456[[#This Row],[phase2]],Table13456[[#This Row],[phase3]],Table13456[[#This Row],[phase4]])</f>
        <v>1580004271</v>
      </c>
      <c r="E3608" s="2" t="str">
        <f>+Table13456[[#This Row],[DESCRIPTION]]</f>
        <v>LANDSCAPE- PALMS, LADY PALM RHAPHIS EXCELSA, UP TO 8', OVERALL HEIGHT</v>
      </c>
      <c r="F3608" s="2" t="str">
        <f>+LEFT(Table13456[[#This Row],[PAY ITEM]],1)</f>
        <v>0</v>
      </c>
      <c r="G3608" s="2" t="str">
        <f>IF(Table13456[[#This Row],[first]]="0",SUBSTITUTE(TRIM(MID(B3608, 2, 3))," ","0"),SUBSTITUTE(TRIM(MID(B3608, 1, 3))," ","0"))</f>
        <v>580</v>
      </c>
      <c r="H3608" s="2" t="str">
        <f>IF(Table13456[[#This Row],[first]]="0",SUBSTITUTE(TRIM(MID(B3608, 5, 3))," ","0"),SUBSTITUTE(TRIM(MID(B3608, 4, 3))," ","0"))</f>
        <v>4</v>
      </c>
      <c r="I3608" s="2" t="str">
        <f>IF(Table13456[[#This Row],[first]]="0",SUBSTITUTE(TRIM(MID(B3608, 8, 3))," ","0"),SUBSTITUTE(TRIM(MID(B3608, 7, 3))," ","0"))</f>
        <v>271</v>
      </c>
      <c r="J3608" s="2">
        <v>1</v>
      </c>
      <c r="K3608" s="2" t="str">
        <f t="shared" si="168"/>
        <v>580</v>
      </c>
      <c r="L3608" s="2" t="str">
        <f t="shared" si="169"/>
        <v>004</v>
      </c>
      <c r="M3608" s="2" t="str">
        <f t="shared" si="170"/>
        <v>271</v>
      </c>
    </row>
    <row r="3609" spans="2:13" x14ac:dyDescent="0.25">
      <c r="B3609" s="2" t="s">
        <v>9900</v>
      </c>
      <c r="C3609" s="2" t="s">
        <v>9901</v>
      </c>
      <c r="D3609" s="6" t="str">
        <f>+_xlfn.CONCAT(Table13456[[#This Row],[phase1]],Table13456[[#This Row],[phase2]],Table13456[[#This Row],[phase3]],Table13456[[#This Row],[phase4]])</f>
        <v>1580004272</v>
      </c>
      <c r="E3609" s="2" t="str">
        <f>+Table13456[[#This Row],[DESCRIPTION]]</f>
        <v>LANDSCAPE- PALMS, LADY PALM RHAPHIS EXCELSA, 8-10', OVERALL HEIGHT</v>
      </c>
      <c r="F3609" s="2" t="str">
        <f>+LEFT(Table13456[[#This Row],[PAY ITEM]],1)</f>
        <v>0</v>
      </c>
      <c r="G3609" s="2" t="str">
        <f>IF(Table13456[[#This Row],[first]]="0",SUBSTITUTE(TRIM(MID(B3609, 2, 3))," ","0"),SUBSTITUTE(TRIM(MID(B3609, 1, 3))," ","0"))</f>
        <v>580</v>
      </c>
      <c r="H3609" s="2" t="str">
        <f>IF(Table13456[[#This Row],[first]]="0",SUBSTITUTE(TRIM(MID(B3609, 5, 3))," ","0"),SUBSTITUTE(TRIM(MID(B3609, 4, 3))," ","0"))</f>
        <v>4</v>
      </c>
      <c r="I3609" s="2" t="str">
        <f>IF(Table13456[[#This Row],[first]]="0",SUBSTITUTE(TRIM(MID(B3609, 8, 3))," ","0"),SUBSTITUTE(TRIM(MID(B3609, 7, 3))," ","0"))</f>
        <v>272</v>
      </c>
      <c r="J3609" s="2">
        <v>1</v>
      </c>
      <c r="K3609" s="2" t="str">
        <f t="shared" si="168"/>
        <v>580</v>
      </c>
      <c r="L3609" s="2" t="str">
        <f t="shared" si="169"/>
        <v>004</v>
      </c>
      <c r="M3609" s="2" t="str">
        <f t="shared" si="170"/>
        <v>272</v>
      </c>
    </row>
    <row r="3610" spans="2:13" x14ac:dyDescent="0.25">
      <c r="B3610" s="2" t="s">
        <v>9902</v>
      </c>
      <c r="C3610" s="2" t="s">
        <v>9903</v>
      </c>
      <c r="D3610" s="6" t="str">
        <f>+_xlfn.CONCAT(Table13456[[#This Row],[phase1]],Table13456[[#This Row],[phase2]],Table13456[[#This Row],[phase3]],Table13456[[#This Row],[phase4]])</f>
        <v>1580004283</v>
      </c>
      <c r="E3610" s="2" t="str">
        <f>+Table13456[[#This Row],[DESCRIPTION]]</f>
        <v>LANDSCAPE- PALMS, FLORIDA ROYAL PALM ROYSTONEA ELATA, 9-12', GREY WOOD</v>
      </c>
      <c r="F3610" s="2" t="str">
        <f>+LEFT(Table13456[[#This Row],[PAY ITEM]],1)</f>
        <v>0</v>
      </c>
      <c r="G3610" s="2" t="str">
        <f>IF(Table13456[[#This Row],[first]]="0",SUBSTITUTE(TRIM(MID(B3610, 2, 3))," ","0"),SUBSTITUTE(TRIM(MID(B3610, 1, 3))," ","0"))</f>
        <v>580</v>
      </c>
      <c r="H3610" s="2" t="str">
        <f>IF(Table13456[[#This Row],[first]]="0",SUBSTITUTE(TRIM(MID(B3610, 5, 3))," ","0"),SUBSTITUTE(TRIM(MID(B3610, 4, 3))," ","0"))</f>
        <v>4</v>
      </c>
      <c r="I3610" s="2" t="str">
        <f>IF(Table13456[[#This Row],[first]]="0",SUBSTITUTE(TRIM(MID(B3610, 8, 3))," ","0"),SUBSTITUTE(TRIM(MID(B3610, 7, 3))," ","0"))</f>
        <v>283</v>
      </c>
      <c r="J3610" s="2">
        <v>1</v>
      </c>
      <c r="K3610" s="2" t="str">
        <f t="shared" si="168"/>
        <v>580</v>
      </c>
      <c r="L3610" s="2" t="str">
        <f t="shared" si="169"/>
        <v>004</v>
      </c>
      <c r="M3610" s="2" t="str">
        <f t="shared" si="170"/>
        <v>283</v>
      </c>
    </row>
    <row r="3611" spans="2:13" x14ac:dyDescent="0.25">
      <c r="B3611" s="2" t="s">
        <v>9904</v>
      </c>
      <c r="C3611" s="2" t="s">
        <v>9905</v>
      </c>
      <c r="D3611" s="6" t="str">
        <f>+_xlfn.CONCAT(Table13456[[#This Row],[phase1]],Table13456[[#This Row],[phase2]],Table13456[[#This Row],[phase3]],Table13456[[#This Row],[phase4]])</f>
        <v>1580004284</v>
      </c>
      <c r="E3611" s="2" t="str">
        <f>+Table13456[[#This Row],[DESCRIPTION]]</f>
        <v>LANDSCAPE- PALMS, FLORIDA ROYAL PALM ROYSTONEA ELATA, 13-16', GREY WOOD</v>
      </c>
      <c r="F3611" s="2" t="str">
        <f>+LEFT(Table13456[[#This Row],[PAY ITEM]],1)</f>
        <v>0</v>
      </c>
      <c r="G3611" s="2" t="str">
        <f>IF(Table13456[[#This Row],[first]]="0",SUBSTITUTE(TRIM(MID(B3611, 2, 3))," ","0"),SUBSTITUTE(TRIM(MID(B3611, 1, 3))," ","0"))</f>
        <v>580</v>
      </c>
      <c r="H3611" s="2" t="str">
        <f>IF(Table13456[[#This Row],[first]]="0",SUBSTITUTE(TRIM(MID(B3611, 5, 3))," ","0"),SUBSTITUTE(TRIM(MID(B3611, 4, 3))," ","0"))</f>
        <v>4</v>
      </c>
      <c r="I3611" s="2" t="str">
        <f>IF(Table13456[[#This Row],[first]]="0",SUBSTITUTE(TRIM(MID(B3611, 8, 3))," ","0"),SUBSTITUTE(TRIM(MID(B3611, 7, 3))," ","0"))</f>
        <v>284</v>
      </c>
      <c r="J3611" s="2">
        <v>1</v>
      </c>
      <c r="K3611" s="2" t="str">
        <f t="shared" si="168"/>
        <v>580</v>
      </c>
      <c r="L3611" s="2" t="str">
        <f t="shared" si="169"/>
        <v>004</v>
      </c>
      <c r="M3611" s="2" t="str">
        <f t="shared" si="170"/>
        <v>284</v>
      </c>
    </row>
    <row r="3612" spans="2:13" x14ac:dyDescent="0.25">
      <c r="B3612" s="2" t="s">
        <v>9906</v>
      </c>
      <c r="C3612" s="2" t="s">
        <v>9907</v>
      </c>
      <c r="D3612" s="6" t="str">
        <f>+_xlfn.CONCAT(Table13456[[#This Row],[phase1]],Table13456[[#This Row],[phase2]],Table13456[[#This Row],[phase3]],Table13456[[#This Row],[phase4]])</f>
        <v>1580004285</v>
      </c>
      <c r="E3612" s="2" t="str">
        <f>+Table13456[[#This Row],[DESCRIPTION]]</f>
        <v>LANDSCAPE- PALMS, FLORIDA ROYAL PALM ROYSTONEA ELATA, 17-20', GREY WOOD</v>
      </c>
      <c r="F3612" s="2" t="str">
        <f>+LEFT(Table13456[[#This Row],[PAY ITEM]],1)</f>
        <v>0</v>
      </c>
      <c r="G3612" s="2" t="str">
        <f>IF(Table13456[[#This Row],[first]]="0",SUBSTITUTE(TRIM(MID(B3612, 2, 3))," ","0"),SUBSTITUTE(TRIM(MID(B3612, 1, 3))," ","0"))</f>
        <v>580</v>
      </c>
      <c r="H3612" s="2" t="str">
        <f>IF(Table13456[[#This Row],[first]]="0",SUBSTITUTE(TRIM(MID(B3612, 5, 3))," ","0"),SUBSTITUTE(TRIM(MID(B3612, 4, 3))," ","0"))</f>
        <v>4</v>
      </c>
      <c r="I3612" s="2" t="str">
        <f>IF(Table13456[[#This Row],[first]]="0",SUBSTITUTE(TRIM(MID(B3612, 8, 3))," ","0"),SUBSTITUTE(TRIM(MID(B3612, 7, 3))," ","0"))</f>
        <v>285</v>
      </c>
      <c r="J3612" s="2">
        <v>1</v>
      </c>
      <c r="K3612" s="2" t="str">
        <f t="shared" si="168"/>
        <v>580</v>
      </c>
      <c r="L3612" s="2" t="str">
        <f t="shared" si="169"/>
        <v>004</v>
      </c>
      <c r="M3612" s="2" t="str">
        <f t="shared" si="170"/>
        <v>285</v>
      </c>
    </row>
    <row r="3613" spans="2:13" x14ac:dyDescent="0.25">
      <c r="B3613" s="2" t="s">
        <v>9908</v>
      </c>
      <c r="C3613" s="2" t="s">
        <v>9909</v>
      </c>
      <c r="D3613" s="6" t="str">
        <f>+_xlfn.CONCAT(Table13456[[#This Row],[phase1]],Table13456[[#This Row],[phase2]],Table13456[[#This Row],[phase3]],Table13456[[#This Row],[phase4]])</f>
        <v>1580004286</v>
      </c>
      <c r="E3613" s="2" t="str">
        <f>+Table13456[[#This Row],[DESCRIPTION]]</f>
        <v>LANDSCAPE- PALMS, FLORIDA ROYAL PALM ROYSTONEA ELATA, 21-24', GREY WOOD</v>
      </c>
      <c r="F3613" s="2" t="str">
        <f>+LEFT(Table13456[[#This Row],[PAY ITEM]],1)</f>
        <v>0</v>
      </c>
      <c r="G3613" s="2" t="str">
        <f>IF(Table13456[[#This Row],[first]]="0",SUBSTITUTE(TRIM(MID(B3613, 2, 3))," ","0"),SUBSTITUTE(TRIM(MID(B3613, 1, 3))," ","0"))</f>
        <v>580</v>
      </c>
      <c r="H3613" s="2" t="str">
        <f>IF(Table13456[[#This Row],[first]]="0",SUBSTITUTE(TRIM(MID(B3613, 5, 3))," ","0"),SUBSTITUTE(TRIM(MID(B3613, 4, 3))," ","0"))</f>
        <v>4</v>
      </c>
      <c r="I3613" s="2" t="str">
        <f>IF(Table13456[[#This Row],[first]]="0",SUBSTITUTE(TRIM(MID(B3613, 8, 3))," ","0"),SUBSTITUTE(TRIM(MID(B3613, 7, 3))," ","0"))</f>
        <v>286</v>
      </c>
      <c r="J3613" s="2">
        <v>1</v>
      </c>
      <c r="K3613" s="2" t="str">
        <f t="shared" si="168"/>
        <v>580</v>
      </c>
      <c r="L3613" s="2" t="str">
        <f t="shared" si="169"/>
        <v>004</v>
      </c>
      <c r="M3613" s="2" t="str">
        <f t="shared" si="170"/>
        <v>286</v>
      </c>
    </row>
    <row r="3614" spans="2:13" x14ac:dyDescent="0.25">
      <c r="B3614" s="2" t="s">
        <v>9910</v>
      </c>
      <c r="C3614" s="2" t="s">
        <v>9911</v>
      </c>
      <c r="D3614" s="6" t="str">
        <f>+_xlfn.CONCAT(Table13456[[#This Row],[phase1]],Table13456[[#This Row],[phase2]],Table13456[[#This Row],[phase3]],Table13456[[#This Row],[phase4]])</f>
        <v>1580004291</v>
      </c>
      <c r="E3614" s="2" t="str">
        <f>+Table13456[[#This Row],[DESCRIPTION]]</f>
        <v>LANDSCAPE- PALMS, THATCH PALM SINGLE THRINAX RADIATA, UP TO 8', OVERALL HEIGHT</v>
      </c>
      <c r="F3614" s="2" t="str">
        <f>+LEFT(Table13456[[#This Row],[PAY ITEM]],1)</f>
        <v>0</v>
      </c>
      <c r="G3614" s="2" t="str">
        <f>IF(Table13456[[#This Row],[first]]="0",SUBSTITUTE(TRIM(MID(B3614, 2, 3))," ","0"),SUBSTITUTE(TRIM(MID(B3614, 1, 3))," ","0"))</f>
        <v>580</v>
      </c>
      <c r="H3614" s="2" t="str">
        <f>IF(Table13456[[#This Row],[first]]="0",SUBSTITUTE(TRIM(MID(B3614, 5, 3))," ","0"),SUBSTITUTE(TRIM(MID(B3614, 4, 3))," ","0"))</f>
        <v>4</v>
      </c>
      <c r="I3614" s="2" t="str">
        <f>IF(Table13456[[#This Row],[first]]="0",SUBSTITUTE(TRIM(MID(B3614, 8, 3))," ","0"),SUBSTITUTE(TRIM(MID(B3614, 7, 3))," ","0"))</f>
        <v>291</v>
      </c>
      <c r="J3614" s="2">
        <v>1</v>
      </c>
      <c r="K3614" s="2" t="str">
        <f t="shared" si="168"/>
        <v>580</v>
      </c>
      <c r="L3614" s="2" t="str">
        <f t="shared" si="169"/>
        <v>004</v>
      </c>
      <c r="M3614" s="2" t="str">
        <f t="shared" si="170"/>
        <v>291</v>
      </c>
    </row>
    <row r="3615" spans="2:13" x14ac:dyDescent="0.25">
      <c r="B3615" s="2" t="s">
        <v>9912</v>
      </c>
      <c r="C3615" s="2" t="s">
        <v>9913</v>
      </c>
      <c r="D3615" s="6" t="str">
        <f>+_xlfn.CONCAT(Table13456[[#This Row],[phase1]],Table13456[[#This Row],[phase2]],Table13456[[#This Row],[phase3]],Table13456[[#This Row],[phase4]])</f>
        <v>1580004292</v>
      </c>
      <c r="E3615" s="2" t="str">
        <f>+Table13456[[#This Row],[DESCRIPTION]]</f>
        <v>LANDSCAPE- PALMS, THATCH PALM SINGLE THRINAX RADIATA, 8-10', OVERALL HEIGHT</v>
      </c>
      <c r="F3615" s="2" t="str">
        <f>+LEFT(Table13456[[#This Row],[PAY ITEM]],1)</f>
        <v>0</v>
      </c>
      <c r="G3615" s="2" t="str">
        <f>IF(Table13456[[#This Row],[first]]="0",SUBSTITUTE(TRIM(MID(B3615, 2, 3))," ","0"),SUBSTITUTE(TRIM(MID(B3615, 1, 3))," ","0"))</f>
        <v>580</v>
      </c>
      <c r="H3615" s="2" t="str">
        <f>IF(Table13456[[#This Row],[first]]="0",SUBSTITUTE(TRIM(MID(B3615, 5, 3))," ","0"),SUBSTITUTE(TRIM(MID(B3615, 4, 3))," ","0"))</f>
        <v>4</v>
      </c>
      <c r="I3615" s="2" t="str">
        <f>IF(Table13456[[#This Row],[first]]="0",SUBSTITUTE(TRIM(MID(B3615, 8, 3))," ","0"),SUBSTITUTE(TRIM(MID(B3615, 7, 3))," ","0"))</f>
        <v>292</v>
      </c>
      <c r="J3615" s="2">
        <v>1</v>
      </c>
      <c r="K3615" s="2" t="str">
        <f t="shared" si="168"/>
        <v>580</v>
      </c>
      <c r="L3615" s="2" t="str">
        <f t="shared" si="169"/>
        <v>004</v>
      </c>
      <c r="M3615" s="2" t="str">
        <f t="shared" si="170"/>
        <v>292</v>
      </c>
    </row>
    <row r="3616" spans="2:13" x14ac:dyDescent="0.25">
      <c r="B3616" s="2" t="s">
        <v>9914</v>
      </c>
      <c r="C3616" s="2" t="s">
        <v>9915</v>
      </c>
      <c r="D3616" s="6" t="str">
        <f>+_xlfn.CONCAT(Table13456[[#This Row],[phase1]],Table13456[[#This Row],[phase2]],Table13456[[#This Row],[phase3]],Table13456[[#This Row],[phase4]])</f>
        <v>1580004304</v>
      </c>
      <c r="E3616" s="2" t="str">
        <f>+Table13456[[#This Row],[DESCRIPTION]]</f>
        <v>LANDSCAPE- PALMS, MONTGOMERY PALM SINGLE  VEITCHIA MONTGOMERYANA, 15-18', OVERALL HEIGHT</v>
      </c>
      <c r="F3616" s="2" t="str">
        <f>+LEFT(Table13456[[#This Row],[PAY ITEM]],1)</f>
        <v>0</v>
      </c>
      <c r="G3616" s="2" t="str">
        <f>IF(Table13456[[#This Row],[first]]="0",SUBSTITUTE(TRIM(MID(B3616, 2, 3))," ","0"),SUBSTITUTE(TRIM(MID(B3616, 1, 3))," ","0"))</f>
        <v>580</v>
      </c>
      <c r="H3616" s="2" t="str">
        <f>IF(Table13456[[#This Row],[first]]="0",SUBSTITUTE(TRIM(MID(B3616, 5, 3))," ","0"),SUBSTITUTE(TRIM(MID(B3616, 4, 3))," ","0"))</f>
        <v>4</v>
      </c>
      <c r="I3616" s="2" t="str">
        <f>IF(Table13456[[#This Row],[first]]="0",SUBSTITUTE(TRIM(MID(B3616, 8, 3))," ","0"),SUBSTITUTE(TRIM(MID(B3616, 7, 3))," ","0"))</f>
        <v>304</v>
      </c>
      <c r="J3616" s="2">
        <v>1</v>
      </c>
      <c r="K3616" s="2" t="str">
        <f t="shared" si="168"/>
        <v>580</v>
      </c>
      <c r="L3616" s="2" t="str">
        <f t="shared" si="169"/>
        <v>004</v>
      </c>
      <c r="M3616" s="2" t="str">
        <f t="shared" si="170"/>
        <v>304</v>
      </c>
    </row>
    <row r="3617" spans="2:13" x14ac:dyDescent="0.25">
      <c r="B3617" s="2" t="s">
        <v>9916</v>
      </c>
      <c r="C3617" s="2" t="s">
        <v>9917</v>
      </c>
      <c r="D3617" s="6" t="str">
        <f>+_xlfn.CONCAT(Table13456[[#This Row],[phase1]],Table13456[[#This Row],[phase2]],Table13456[[#This Row],[phase3]],Table13456[[#This Row],[phase4]])</f>
        <v>1580004305</v>
      </c>
      <c r="E3617" s="2" t="str">
        <f>+Table13456[[#This Row],[DESCRIPTION]]</f>
        <v>LANDSCAPE- PALMS, MONTGOMERY PALM SINGLE  VEITCHIA MONTGOMERYANA, 19-24', OVERALL HEIGHT</v>
      </c>
      <c r="F3617" s="2" t="str">
        <f>+LEFT(Table13456[[#This Row],[PAY ITEM]],1)</f>
        <v>0</v>
      </c>
      <c r="G3617" s="2" t="str">
        <f>IF(Table13456[[#This Row],[first]]="0",SUBSTITUTE(TRIM(MID(B3617, 2, 3))," ","0"),SUBSTITUTE(TRIM(MID(B3617, 1, 3))," ","0"))</f>
        <v>580</v>
      </c>
      <c r="H3617" s="2" t="str">
        <f>IF(Table13456[[#This Row],[first]]="0",SUBSTITUTE(TRIM(MID(B3617, 5, 3))," ","0"),SUBSTITUTE(TRIM(MID(B3617, 4, 3))," ","0"))</f>
        <v>4</v>
      </c>
      <c r="I3617" s="2" t="str">
        <f>IF(Table13456[[#This Row],[first]]="0",SUBSTITUTE(TRIM(MID(B3617, 8, 3))," ","0"),SUBSTITUTE(TRIM(MID(B3617, 7, 3))," ","0"))</f>
        <v>305</v>
      </c>
      <c r="J3617" s="2">
        <v>1</v>
      </c>
      <c r="K3617" s="2" t="str">
        <f t="shared" si="168"/>
        <v>580</v>
      </c>
      <c r="L3617" s="2" t="str">
        <f t="shared" si="169"/>
        <v>004</v>
      </c>
      <c r="M3617" s="2" t="str">
        <f t="shared" si="170"/>
        <v>305</v>
      </c>
    </row>
    <row r="3618" spans="2:13" x14ac:dyDescent="0.25">
      <c r="B3618" s="2" t="s">
        <v>9918</v>
      </c>
      <c r="C3618" s="2" t="s">
        <v>9919</v>
      </c>
      <c r="D3618" s="6" t="str">
        <f>+_xlfn.CONCAT(Table13456[[#This Row],[phase1]],Table13456[[#This Row],[phase2]],Table13456[[#This Row],[phase3]],Table13456[[#This Row],[phase4]])</f>
        <v>1580004306</v>
      </c>
      <c r="E3618" s="2" t="str">
        <f>+Table13456[[#This Row],[DESCRIPTION]]</f>
        <v>LANDSCAPE- PALMS, MONTGOMERY PALM SINGLE VEITCHIA MONTGOMERYANA, 25-30', OVERALL HEIGHT</v>
      </c>
      <c r="F3618" s="2" t="str">
        <f>+LEFT(Table13456[[#This Row],[PAY ITEM]],1)</f>
        <v>0</v>
      </c>
      <c r="G3618" s="2" t="str">
        <f>IF(Table13456[[#This Row],[first]]="0",SUBSTITUTE(TRIM(MID(B3618, 2, 3))," ","0"),SUBSTITUTE(TRIM(MID(B3618, 1, 3))," ","0"))</f>
        <v>580</v>
      </c>
      <c r="H3618" s="2" t="str">
        <f>IF(Table13456[[#This Row],[first]]="0",SUBSTITUTE(TRIM(MID(B3618, 5, 3))," ","0"),SUBSTITUTE(TRIM(MID(B3618, 4, 3))," ","0"))</f>
        <v>4</v>
      </c>
      <c r="I3618" s="2" t="str">
        <f>IF(Table13456[[#This Row],[first]]="0",SUBSTITUTE(TRIM(MID(B3618, 8, 3))," ","0"),SUBSTITUTE(TRIM(MID(B3618, 7, 3))," ","0"))</f>
        <v>306</v>
      </c>
      <c r="J3618" s="2">
        <v>1</v>
      </c>
      <c r="K3618" s="2" t="str">
        <f t="shared" si="168"/>
        <v>580</v>
      </c>
      <c r="L3618" s="2" t="str">
        <f t="shared" si="169"/>
        <v>004</v>
      </c>
      <c r="M3618" s="2" t="str">
        <f t="shared" si="170"/>
        <v>306</v>
      </c>
    </row>
    <row r="3619" spans="2:13" x14ac:dyDescent="0.25">
      <c r="B3619" s="2" t="s">
        <v>9920</v>
      </c>
      <c r="C3619" s="2" t="s">
        <v>9921</v>
      </c>
      <c r="D3619" s="6" t="str">
        <f>+_xlfn.CONCAT(Table13456[[#This Row],[phase1]],Table13456[[#This Row],[phase2]],Table13456[[#This Row],[phase3]],Table13456[[#This Row],[phase4]])</f>
        <v>1580004314</v>
      </c>
      <c r="E3619" s="2" t="str">
        <f>+Table13456[[#This Row],[DESCRIPTION]]</f>
        <v>LANDSCAPE- PALMS, MONTGOMERY PALM DOUBLE VEITCHIA MONTGOMERYANA, 15-18', OVERALL HEIGHT</v>
      </c>
      <c r="F3619" s="2" t="str">
        <f>+LEFT(Table13456[[#This Row],[PAY ITEM]],1)</f>
        <v>0</v>
      </c>
      <c r="G3619" s="2" t="str">
        <f>IF(Table13456[[#This Row],[first]]="0",SUBSTITUTE(TRIM(MID(B3619, 2, 3))," ","0"),SUBSTITUTE(TRIM(MID(B3619, 1, 3))," ","0"))</f>
        <v>580</v>
      </c>
      <c r="H3619" s="2" t="str">
        <f>IF(Table13456[[#This Row],[first]]="0",SUBSTITUTE(TRIM(MID(B3619, 5, 3))," ","0"),SUBSTITUTE(TRIM(MID(B3619, 4, 3))," ","0"))</f>
        <v>4</v>
      </c>
      <c r="I3619" s="2" t="str">
        <f>IF(Table13456[[#This Row],[first]]="0",SUBSTITUTE(TRIM(MID(B3619, 8, 3))," ","0"),SUBSTITUTE(TRIM(MID(B3619, 7, 3))," ","0"))</f>
        <v>314</v>
      </c>
      <c r="J3619" s="2">
        <v>1</v>
      </c>
      <c r="K3619" s="2" t="str">
        <f t="shared" si="168"/>
        <v>580</v>
      </c>
      <c r="L3619" s="2" t="str">
        <f t="shared" si="169"/>
        <v>004</v>
      </c>
      <c r="M3619" s="2" t="str">
        <f t="shared" si="170"/>
        <v>314</v>
      </c>
    </row>
    <row r="3620" spans="2:13" x14ac:dyDescent="0.25">
      <c r="B3620" s="2" t="s">
        <v>9922</v>
      </c>
      <c r="C3620" s="2" t="s">
        <v>9923</v>
      </c>
      <c r="D3620" s="6" t="str">
        <f>+_xlfn.CONCAT(Table13456[[#This Row],[phase1]],Table13456[[#This Row],[phase2]],Table13456[[#This Row],[phase3]],Table13456[[#This Row],[phase4]])</f>
        <v>1580004315</v>
      </c>
      <c r="E3620" s="2" t="str">
        <f>+Table13456[[#This Row],[DESCRIPTION]]</f>
        <v>LANDSCAPE- PALMS, MONTGOMERY PALM DOUBLE VEITCHIA MONTGOMERYANA, 19-24', OVERALL HEIGHT</v>
      </c>
      <c r="F3620" s="2" t="str">
        <f>+LEFT(Table13456[[#This Row],[PAY ITEM]],1)</f>
        <v>0</v>
      </c>
      <c r="G3620" s="2" t="str">
        <f>IF(Table13456[[#This Row],[first]]="0",SUBSTITUTE(TRIM(MID(B3620, 2, 3))," ","0"),SUBSTITUTE(TRIM(MID(B3620, 1, 3))," ","0"))</f>
        <v>580</v>
      </c>
      <c r="H3620" s="2" t="str">
        <f>IF(Table13456[[#This Row],[first]]="0",SUBSTITUTE(TRIM(MID(B3620, 5, 3))," ","0"),SUBSTITUTE(TRIM(MID(B3620, 4, 3))," ","0"))</f>
        <v>4</v>
      </c>
      <c r="I3620" s="2" t="str">
        <f>IF(Table13456[[#This Row],[first]]="0",SUBSTITUTE(TRIM(MID(B3620, 8, 3))," ","0"),SUBSTITUTE(TRIM(MID(B3620, 7, 3))," ","0"))</f>
        <v>315</v>
      </c>
      <c r="J3620" s="2">
        <v>1</v>
      </c>
      <c r="K3620" s="2" t="str">
        <f t="shared" si="168"/>
        <v>580</v>
      </c>
      <c r="L3620" s="2" t="str">
        <f t="shared" si="169"/>
        <v>004</v>
      </c>
      <c r="M3620" s="2" t="str">
        <f t="shared" si="170"/>
        <v>315</v>
      </c>
    </row>
    <row r="3621" spans="2:13" x14ac:dyDescent="0.25">
      <c r="B3621" s="2" t="s">
        <v>9924</v>
      </c>
      <c r="C3621" s="2" t="s">
        <v>9925</v>
      </c>
      <c r="D3621" s="6" t="str">
        <f>+_xlfn.CONCAT(Table13456[[#This Row],[phase1]],Table13456[[#This Row],[phase2]],Table13456[[#This Row],[phase3]],Table13456[[#This Row],[phase4]])</f>
        <v>1580004324</v>
      </c>
      <c r="E3621" s="2" t="str">
        <f>+Table13456[[#This Row],[DESCRIPTION]]</f>
        <v>LANDSCAPE- PALMS, MONTGOMERY PALM TRIPLE VEITCHIA MONTGOMERYANA, 15-18', OVERALL HEIGHT</v>
      </c>
      <c r="F3621" s="2" t="str">
        <f>+LEFT(Table13456[[#This Row],[PAY ITEM]],1)</f>
        <v>0</v>
      </c>
      <c r="G3621" s="2" t="str">
        <f>IF(Table13456[[#This Row],[first]]="0",SUBSTITUTE(TRIM(MID(B3621, 2, 3))," ","0"),SUBSTITUTE(TRIM(MID(B3621, 1, 3))," ","0"))</f>
        <v>580</v>
      </c>
      <c r="H3621" s="2" t="str">
        <f>IF(Table13456[[#This Row],[first]]="0",SUBSTITUTE(TRIM(MID(B3621, 5, 3))," ","0"),SUBSTITUTE(TRIM(MID(B3621, 4, 3))," ","0"))</f>
        <v>4</v>
      </c>
      <c r="I3621" s="2" t="str">
        <f>IF(Table13456[[#This Row],[first]]="0",SUBSTITUTE(TRIM(MID(B3621, 8, 3))," ","0"),SUBSTITUTE(TRIM(MID(B3621, 7, 3))," ","0"))</f>
        <v>324</v>
      </c>
      <c r="J3621" s="2">
        <v>1</v>
      </c>
      <c r="K3621" s="2" t="str">
        <f t="shared" si="168"/>
        <v>580</v>
      </c>
      <c r="L3621" s="2" t="str">
        <f t="shared" si="169"/>
        <v>004</v>
      </c>
      <c r="M3621" s="2" t="str">
        <f t="shared" si="170"/>
        <v>324</v>
      </c>
    </row>
    <row r="3622" spans="2:13" x14ac:dyDescent="0.25">
      <c r="B3622" s="2" t="s">
        <v>9926</v>
      </c>
      <c r="C3622" s="2" t="s">
        <v>9927</v>
      </c>
      <c r="D3622" s="6" t="str">
        <f>+_xlfn.CONCAT(Table13456[[#This Row],[phase1]],Table13456[[#This Row],[phase2]],Table13456[[#This Row],[phase3]],Table13456[[#This Row],[phase4]])</f>
        <v>1580004325</v>
      </c>
      <c r="E3622" s="2" t="str">
        <f>+Table13456[[#This Row],[DESCRIPTION]]</f>
        <v>LANDSCAPE- PALMS, MONTGOMERY PALM TRIPLE VEITCHIA MONTGOMERYANA , 19-24', OVERALL HEIGHT</v>
      </c>
      <c r="F3622" s="2" t="str">
        <f>+LEFT(Table13456[[#This Row],[PAY ITEM]],1)</f>
        <v>0</v>
      </c>
      <c r="G3622" s="2" t="str">
        <f>IF(Table13456[[#This Row],[first]]="0",SUBSTITUTE(TRIM(MID(B3622, 2, 3))," ","0"),SUBSTITUTE(TRIM(MID(B3622, 1, 3))," ","0"))</f>
        <v>580</v>
      </c>
      <c r="H3622" s="2" t="str">
        <f>IF(Table13456[[#This Row],[first]]="0",SUBSTITUTE(TRIM(MID(B3622, 5, 3))," ","0"),SUBSTITUTE(TRIM(MID(B3622, 4, 3))," ","0"))</f>
        <v>4</v>
      </c>
      <c r="I3622" s="2" t="str">
        <f>IF(Table13456[[#This Row],[first]]="0",SUBSTITUTE(TRIM(MID(B3622, 8, 3))," ","0"),SUBSTITUTE(TRIM(MID(B3622, 7, 3))," ","0"))</f>
        <v>325</v>
      </c>
      <c r="J3622" s="2">
        <v>1</v>
      </c>
      <c r="K3622" s="2" t="str">
        <f t="shared" si="168"/>
        <v>580</v>
      </c>
      <c r="L3622" s="2" t="str">
        <f t="shared" si="169"/>
        <v>004</v>
      </c>
      <c r="M3622" s="2" t="str">
        <f t="shared" si="170"/>
        <v>325</v>
      </c>
    </row>
    <row r="3623" spans="2:13" x14ac:dyDescent="0.25">
      <c r="B3623" s="2" t="s">
        <v>9928</v>
      </c>
      <c r="C3623" s="2" t="s">
        <v>9929</v>
      </c>
      <c r="D3623" s="6" t="str">
        <f>+_xlfn.CONCAT(Table13456[[#This Row],[phase1]],Table13456[[#This Row],[phase2]],Table13456[[#This Row],[phase3]],Table13456[[#This Row],[phase4]])</f>
        <v>1580004331</v>
      </c>
      <c r="E3623" s="2" t="str">
        <f>+Table13456[[#This Row],[DESCRIPTION]]</f>
        <v>LANDSCAPE- PALMS, COCONUT PALM COCOS NUCIFERA, UP TO 4' GREY WOOD</v>
      </c>
      <c r="F3623" s="2" t="str">
        <f>+LEFT(Table13456[[#This Row],[PAY ITEM]],1)</f>
        <v>0</v>
      </c>
      <c r="G3623" s="2" t="str">
        <f>IF(Table13456[[#This Row],[first]]="0",SUBSTITUTE(TRIM(MID(B3623, 2, 3))," ","0"),SUBSTITUTE(TRIM(MID(B3623, 1, 3))," ","0"))</f>
        <v>580</v>
      </c>
      <c r="H3623" s="2" t="str">
        <f>IF(Table13456[[#This Row],[first]]="0",SUBSTITUTE(TRIM(MID(B3623, 5, 3))," ","0"),SUBSTITUTE(TRIM(MID(B3623, 4, 3))," ","0"))</f>
        <v>4</v>
      </c>
      <c r="I3623" s="2" t="str">
        <f>IF(Table13456[[#This Row],[first]]="0",SUBSTITUTE(TRIM(MID(B3623, 8, 3))," ","0"),SUBSTITUTE(TRIM(MID(B3623, 7, 3))," ","0"))</f>
        <v>331</v>
      </c>
      <c r="J3623" s="2">
        <v>1</v>
      </c>
      <c r="K3623" s="2" t="str">
        <f t="shared" si="168"/>
        <v>580</v>
      </c>
      <c r="L3623" s="2" t="str">
        <f t="shared" si="169"/>
        <v>004</v>
      </c>
      <c r="M3623" s="2" t="str">
        <f t="shared" si="170"/>
        <v>331</v>
      </c>
    </row>
    <row r="3624" spans="2:13" x14ac:dyDescent="0.25">
      <c r="B3624" s="2" t="s">
        <v>9930</v>
      </c>
      <c r="C3624" s="2" t="s">
        <v>9931</v>
      </c>
      <c r="D3624" s="6" t="str">
        <f>+_xlfn.CONCAT(Table13456[[#This Row],[phase1]],Table13456[[#This Row],[phase2]],Table13456[[#This Row],[phase3]],Table13456[[#This Row],[phase4]])</f>
        <v>1580004332</v>
      </c>
      <c r="E3624" s="2" t="str">
        <f>+Table13456[[#This Row],[DESCRIPTION]]</f>
        <v>LANDSCAPE- PALMS, COCONUT PALM COCOS NUCIFERA, 5-8' GREY WOOD</v>
      </c>
      <c r="F3624" s="2" t="str">
        <f>+LEFT(Table13456[[#This Row],[PAY ITEM]],1)</f>
        <v>0</v>
      </c>
      <c r="G3624" s="2" t="str">
        <f>IF(Table13456[[#This Row],[first]]="0",SUBSTITUTE(TRIM(MID(B3624, 2, 3))," ","0"),SUBSTITUTE(TRIM(MID(B3624, 1, 3))," ","0"))</f>
        <v>580</v>
      </c>
      <c r="H3624" s="2" t="str">
        <f>IF(Table13456[[#This Row],[first]]="0",SUBSTITUTE(TRIM(MID(B3624, 5, 3))," ","0"),SUBSTITUTE(TRIM(MID(B3624, 4, 3))," ","0"))</f>
        <v>4</v>
      </c>
      <c r="I3624" s="2" t="str">
        <f>IF(Table13456[[#This Row],[first]]="0",SUBSTITUTE(TRIM(MID(B3624, 8, 3))," ","0"),SUBSTITUTE(TRIM(MID(B3624, 7, 3))," ","0"))</f>
        <v>332</v>
      </c>
      <c r="J3624" s="2">
        <v>1</v>
      </c>
      <c r="K3624" s="2" t="str">
        <f t="shared" si="168"/>
        <v>580</v>
      </c>
      <c r="L3624" s="2" t="str">
        <f t="shared" si="169"/>
        <v>004</v>
      </c>
      <c r="M3624" s="2" t="str">
        <f t="shared" si="170"/>
        <v>332</v>
      </c>
    </row>
    <row r="3625" spans="2:13" x14ac:dyDescent="0.25">
      <c r="B3625" s="2" t="s">
        <v>9932</v>
      </c>
      <c r="C3625" s="2" t="s">
        <v>9933</v>
      </c>
      <c r="D3625" s="6" t="str">
        <f>+_xlfn.CONCAT(Table13456[[#This Row],[phase1]],Table13456[[#This Row],[phase2]],Table13456[[#This Row],[phase3]],Table13456[[#This Row],[phase4]])</f>
        <v>1580004333</v>
      </c>
      <c r="E3625" s="2" t="str">
        <f>+Table13456[[#This Row],[DESCRIPTION]]</f>
        <v>LANDSCAPE- PALMS, COCONUT PALM COCOS NUCIFERA, 9-12' GREY WOOD</v>
      </c>
      <c r="F3625" s="2" t="str">
        <f>+LEFT(Table13456[[#This Row],[PAY ITEM]],1)</f>
        <v>0</v>
      </c>
      <c r="G3625" s="2" t="str">
        <f>IF(Table13456[[#This Row],[first]]="0",SUBSTITUTE(TRIM(MID(B3625, 2, 3))," ","0"),SUBSTITUTE(TRIM(MID(B3625, 1, 3))," ","0"))</f>
        <v>580</v>
      </c>
      <c r="H3625" s="2" t="str">
        <f>IF(Table13456[[#This Row],[first]]="0",SUBSTITUTE(TRIM(MID(B3625, 5, 3))," ","0"),SUBSTITUTE(TRIM(MID(B3625, 4, 3))," ","0"))</f>
        <v>4</v>
      </c>
      <c r="I3625" s="2" t="str">
        <f>IF(Table13456[[#This Row],[first]]="0",SUBSTITUTE(TRIM(MID(B3625, 8, 3))," ","0"),SUBSTITUTE(TRIM(MID(B3625, 7, 3))," ","0"))</f>
        <v>333</v>
      </c>
      <c r="J3625" s="2">
        <v>1</v>
      </c>
      <c r="K3625" s="2" t="str">
        <f t="shared" si="168"/>
        <v>580</v>
      </c>
      <c r="L3625" s="2" t="str">
        <f t="shared" si="169"/>
        <v>004</v>
      </c>
      <c r="M3625" s="2" t="str">
        <f t="shared" si="170"/>
        <v>333</v>
      </c>
    </row>
    <row r="3626" spans="2:13" x14ac:dyDescent="0.25">
      <c r="B3626" s="2" t="s">
        <v>9934</v>
      </c>
      <c r="C3626" s="2" t="s">
        <v>9935</v>
      </c>
      <c r="D3626" s="6" t="str">
        <f>+_xlfn.CONCAT(Table13456[[#This Row],[phase1]],Table13456[[#This Row],[phase2]],Table13456[[#This Row],[phase3]],Table13456[[#This Row],[phase4]])</f>
        <v>1580004334</v>
      </c>
      <c r="E3626" s="2" t="str">
        <f>+Table13456[[#This Row],[DESCRIPTION]]</f>
        <v>LANDSCAPE- PALMS, COCONUT PALM COCOS NUCIFERA, 13-16' GREY WOOD</v>
      </c>
      <c r="F3626" s="2" t="str">
        <f>+LEFT(Table13456[[#This Row],[PAY ITEM]],1)</f>
        <v>0</v>
      </c>
      <c r="G3626" s="2" t="str">
        <f>IF(Table13456[[#This Row],[first]]="0",SUBSTITUTE(TRIM(MID(B3626, 2, 3))," ","0"),SUBSTITUTE(TRIM(MID(B3626, 1, 3))," ","0"))</f>
        <v>580</v>
      </c>
      <c r="H3626" s="2" t="str">
        <f>IF(Table13456[[#This Row],[first]]="0",SUBSTITUTE(TRIM(MID(B3626, 5, 3))," ","0"),SUBSTITUTE(TRIM(MID(B3626, 4, 3))," ","0"))</f>
        <v>4</v>
      </c>
      <c r="I3626" s="2" t="str">
        <f>IF(Table13456[[#This Row],[first]]="0",SUBSTITUTE(TRIM(MID(B3626, 8, 3))," ","0"),SUBSTITUTE(TRIM(MID(B3626, 7, 3))," ","0"))</f>
        <v>334</v>
      </c>
      <c r="J3626" s="2">
        <v>1</v>
      </c>
      <c r="K3626" s="2" t="str">
        <f t="shared" si="168"/>
        <v>580</v>
      </c>
      <c r="L3626" s="2" t="str">
        <f t="shared" si="169"/>
        <v>004</v>
      </c>
      <c r="M3626" s="2" t="str">
        <f t="shared" si="170"/>
        <v>334</v>
      </c>
    </row>
    <row r="3627" spans="2:13" x14ac:dyDescent="0.25">
      <c r="B3627" s="2" t="s">
        <v>9936</v>
      </c>
      <c r="C3627" s="2" t="s">
        <v>9937</v>
      </c>
      <c r="D3627" s="6" t="str">
        <f>+_xlfn.CONCAT(Table13456[[#This Row],[phase1]],Table13456[[#This Row],[phase2]],Table13456[[#This Row],[phase3]],Table13456[[#This Row],[phase4]])</f>
        <v>1580004343</v>
      </c>
      <c r="E3627" s="2" t="str">
        <f>+Table13456[[#This Row],[DESCRIPTION]]</f>
        <v>LANDSCAPE- PALMS, SABAL PALMETTO SABAL PALMETTO, 9-12' CLEAR TRUNK</v>
      </c>
      <c r="F3627" s="2" t="str">
        <f>+LEFT(Table13456[[#This Row],[PAY ITEM]],1)</f>
        <v>0</v>
      </c>
      <c r="G3627" s="2" t="str">
        <f>IF(Table13456[[#This Row],[first]]="0",SUBSTITUTE(TRIM(MID(B3627, 2, 3))," ","0"),SUBSTITUTE(TRIM(MID(B3627, 1, 3))," ","0"))</f>
        <v>580</v>
      </c>
      <c r="H3627" s="2" t="str">
        <f>IF(Table13456[[#This Row],[first]]="0",SUBSTITUTE(TRIM(MID(B3627, 5, 3))," ","0"),SUBSTITUTE(TRIM(MID(B3627, 4, 3))," ","0"))</f>
        <v>4</v>
      </c>
      <c r="I3627" s="2" t="str">
        <f>IF(Table13456[[#This Row],[first]]="0",SUBSTITUTE(TRIM(MID(B3627, 8, 3))," ","0"),SUBSTITUTE(TRIM(MID(B3627, 7, 3))," ","0"))</f>
        <v>343</v>
      </c>
      <c r="J3627" s="2">
        <v>1</v>
      </c>
      <c r="K3627" s="2" t="str">
        <f t="shared" si="168"/>
        <v>580</v>
      </c>
      <c r="L3627" s="2" t="str">
        <f t="shared" si="169"/>
        <v>004</v>
      </c>
      <c r="M3627" s="2" t="str">
        <f t="shared" si="170"/>
        <v>343</v>
      </c>
    </row>
    <row r="3628" spans="2:13" x14ac:dyDescent="0.25">
      <c r="B3628" s="2" t="s">
        <v>1903</v>
      </c>
      <c r="C3628" s="2" t="s">
        <v>1904</v>
      </c>
      <c r="D3628" s="6" t="str">
        <f>+_xlfn.CONCAT(Table13456[[#This Row],[phase1]],Table13456[[#This Row],[phase2]],Table13456[[#This Row],[phase3]],Table13456[[#This Row],[phase4]])</f>
        <v>1580004344</v>
      </c>
      <c r="E3628" s="2" t="str">
        <f>+Table13456[[#This Row],[DESCRIPTION]]</f>
        <v>LANDSCAPE- PALMS, SABAL PALMETTO SABAL PALMETTO, 13-15' CLEAR TRUNK</v>
      </c>
      <c r="F3628" s="2" t="str">
        <f>+LEFT(Table13456[[#This Row],[PAY ITEM]],1)</f>
        <v>0</v>
      </c>
      <c r="G3628" s="2" t="str">
        <f>IF(Table13456[[#This Row],[first]]="0",SUBSTITUTE(TRIM(MID(B3628, 2, 3))," ","0"),SUBSTITUTE(TRIM(MID(B3628, 1, 3))," ","0"))</f>
        <v>580</v>
      </c>
      <c r="H3628" s="2" t="str">
        <f>IF(Table13456[[#This Row],[first]]="0",SUBSTITUTE(TRIM(MID(B3628, 5, 3))," ","0"),SUBSTITUTE(TRIM(MID(B3628, 4, 3))," ","0"))</f>
        <v>4</v>
      </c>
      <c r="I3628" s="2" t="str">
        <f>IF(Table13456[[#This Row],[first]]="0",SUBSTITUTE(TRIM(MID(B3628, 8, 3))," ","0"),SUBSTITUTE(TRIM(MID(B3628, 7, 3))," ","0"))</f>
        <v>344</v>
      </c>
      <c r="J3628" s="2">
        <v>1</v>
      </c>
      <c r="K3628" s="2" t="str">
        <f t="shared" si="168"/>
        <v>580</v>
      </c>
      <c r="L3628" s="2" t="str">
        <f t="shared" si="169"/>
        <v>004</v>
      </c>
      <c r="M3628" s="2" t="str">
        <f t="shared" si="170"/>
        <v>344</v>
      </c>
    </row>
    <row r="3629" spans="2:13" x14ac:dyDescent="0.25">
      <c r="B3629" s="2" t="s">
        <v>9938</v>
      </c>
      <c r="C3629" s="2" t="s">
        <v>9939</v>
      </c>
      <c r="D3629" s="6" t="str">
        <f>+_xlfn.CONCAT(Table13456[[#This Row],[phase1]],Table13456[[#This Row],[phase2]],Table13456[[#This Row],[phase3]],Table13456[[#This Row],[phase4]])</f>
        <v>1580004345</v>
      </c>
      <c r="E3629" s="2" t="str">
        <f>+Table13456[[#This Row],[DESCRIPTION]]</f>
        <v>LANDSCAPE- PALMS, SABAL PALMETTO SABAL PALMETTO, 16-20' CLEAR TRUNK</v>
      </c>
      <c r="F3629" s="2" t="str">
        <f>+LEFT(Table13456[[#This Row],[PAY ITEM]],1)</f>
        <v>0</v>
      </c>
      <c r="G3629" s="2" t="str">
        <f>IF(Table13456[[#This Row],[first]]="0",SUBSTITUTE(TRIM(MID(B3629, 2, 3))," ","0"),SUBSTITUTE(TRIM(MID(B3629, 1, 3))," ","0"))</f>
        <v>580</v>
      </c>
      <c r="H3629" s="2" t="str">
        <f>IF(Table13456[[#This Row],[first]]="0",SUBSTITUTE(TRIM(MID(B3629, 5, 3))," ","0"),SUBSTITUTE(TRIM(MID(B3629, 4, 3))," ","0"))</f>
        <v>4</v>
      </c>
      <c r="I3629" s="2" t="str">
        <f>IF(Table13456[[#This Row],[first]]="0",SUBSTITUTE(TRIM(MID(B3629, 8, 3))," ","0"),SUBSTITUTE(TRIM(MID(B3629, 7, 3))," ","0"))</f>
        <v>345</v>
      </c>
      <c r="J3629" s="2">
        <v>1</v>
      </c>
      <c r="K3629" s="2" t="str">
        <f t="shared" si="168"/>
        <v>580</v>
      </c>
      <c r="L3629" s="2" t="str">
        <f t="shared" si="169"/>
        <v>004</v>
      </c>
      <c r="M3629" s="2" t="str">
        <f t="shared" si="170"/>
        <v>345</v>
      </c>
    </row>
    <row r="3630" spans="2:13" x14ac:dyDescent="0.25">
      <c r="B3630" s="2" t="s">
        <v>9940</v>
      </c>
      <c r="C3630" s="2" t="s">
        <v>9941</v>
      </c>
      <c r="D3630" s="6" t="str">
        <f>+_xlfn.CONCAT(Table13456[[#This Row],[phase1]],Table13456[[#This Row],[phase2]],Table13456[[#This Row],[phase3]],Table13456[[#This Row],[phase4]])</f>
        <v>1580004346</v>
      </c>
      <c r="E3630" s="2" t="str">
        <f>+Table13456[[#This Row],[DESCRIPTION]]</f>
        <v>LANDSCAPE- PALMS, SABAL PALMETTO SABAL PALMETTO, 21-24' CLEAR TRUNK</v>
      </c>
      <c r="F3630" s="2" t="str">
        <f>+LEFT(Table13456[[#This Row],[PAY ITEM]],1)</f>
        <v>0</v>
      </c>
      <c r="G3630" s="2" t="str">
        <f>IF(Table13456[[#This Row],[first]]="0",SUBSTITUTE(TRIM(MID(B3630, 2, 3))," ","0"),SUBSTITUTE(TRIM(MID(B3630, 1, 3))," ","0"))</f>
        <v>580</v>
      </c>
      <c r="H3630" s="2" t="str">
        <f>IF(Table13456[[#This Row],[first]]="0",SUBSTITUTE(TRIM(MID(B3630, 5, 3))," ","0"),SUBSTITUTE(TRIM(MID(B3630, 4, 3))," ","0"))</f>
        <v>4</v>
      </c>
      <c r="I3630" s="2" t="str">
        <f>IF(Table13456[[#This Row],[first]]="0",SUBSTITUTE(TRIM(MID(B3630, 8, 3))," ","0"),SUBSTITUTE(TRIM(MID(B3630, 7, 3))," ","0"))</f>
        <v>346</v>
      </c>
      <c r="J3630" s="2">
        <v>1</v>
      </c>
      <c r="K3630" s="2" t="str">
        <f t="shared" si="168"/>
        <v>580</v>
      </c>
      <c r="L3630" s="2" t="str">
        <f t="shared" si="169"/>
        <v>004</v>
      </c>
      <c r="M3630" s="2" t="str">
        <f t="shared" si="170"/>
        <v>346</v>
      </c>
    </row>
    <row r="3631" spans="2:13" x14ac:dyDescent="0.25">
      <c r="B3631" s="2" t="s">
        <v>9942</v>
      </c>
      <c r="C3631" s="2" t="s">
        <v>9943</v>
      </c>
      <c r="D3631" s="6" t="str">
        <f>+_xlfn.CONCAT(Table13456[[#This Row],[phase1]],Table13456[[#This Row],[phase2]],Table13456[[#This Row],[phase3]],Table13456[[#This Row],[phase4]])</f>
        <v>1580004347</v>
      </c>
      <c r="E3631" s="2" t="str">
        <f>+Table13456[[#This Row],[DESCRIPTION]]</f>
        <v>LANDSCAPE- PALMS, SABAL PALMETTO SABAL PALMETTO, 25-30' CLEAR TRUNK</v>
      </c>
      <c r="F3631" s="2" t="str">
        <f>+LEFT(Table13456[[#This Row],[PAY ITEM]],1)</f>
        <v>0</v>
      </c>
      <c r="G3631" s="2" t="str">
        <f>IF(Table13456[[#This Row],[first]]="0",SUBSTITUTE(TRIM(MID(B3631, 2, 3))," ","0"),SUBSTITUTE(TRIM(MID(B3631, 1, 3))," ","0"))</f>
        <v>580</v>
      </c>
      <c r="H3631" s="2" t="str">
        <f>IF(Table13456[[#This Row],[first]]="0",SUBSTITUTE(TRIM(MID(B3631, 5, 3))," ","0"),SUBSTITUTE(TRIM(MID(B3631, 4, 3))," ","0"))</f>
        <v>4</v>
      </c>
      <c r="I3631" s="2" t="str">
        <f>IF(Table13456[[#This Row],[first]]="0",SUBSTITUTE(TRIM(MID(B3631, 8, 3))," ","0"),SUBSTITUTE(TRIM(MID(B3631, 7, 3))," ","0"))</f>
        <v>347</v>
      </c>
      <c r="J3631" s="2">
        <v>1</v>
      </c>
      <c r="K3631" s="2" t="str">
        <f t="shared" si="168"/>
        <v>580</v>
      </c>
      <c r="L3631" s="2" t="str">
        <f t="shared" si="169"/>
        <v>004</v>
      </c>
      <c r="M3631" s="2" t="str">
        <f t="shared" si="170"/>
        <v>347</v>
      </c>
    </row>
    <row r="3632" spans="2:13" x14ac:dyDescent="0.25">
      <c r="B3632" s="2" t="s">
        <v>9944</v>
      </c>
      <c r="C3632" s="2" t="s">
        <v>9945</v>
      </c>
      <c r="D3632" s="6" t="str">
        <f>+_xlfn.CONCAT(Table13456[[#This Row],[phase1]],Table13456[[#This Row],[phase2]],Table13456[[#This Row],[phase3]],Table13456[[#This Row],[phase4]])</f>
        <v>1580004348</v>
      </c>
      <c r="E3632" s="2" t="str">
        <f>+Table13456[[#This Row],[DESCRIPTION]]</f>
        <v>LANDSCAPE- PALMS, SABAL PALMETTO SABAL PALMETTO, 31-35' CLEAR TRUNK</v>
      </c>
      <c r="F3632" s="2" t="str">
        <f>+LEFT(Table13456[[#This Row],[PAY ITEM]],1)</f>
        <v>0</v>
      </c>
      <c r="G3632" s="2" t="str">
        <f>IF(Table13456[[#This Row],[first]]="0",SUBSTITUTE(TRIM(MID(B3632, 2, 3))," ","0"),SUBSTITUTE(TRIM(MID(B3632, 1, 3))," ","0"))</f>
        <v>580</v>
      </c>
      <c r="H3632" s="2" t="str">
        <f>IF(Table13456[[#This Row],[first]]="0",SUBSTITUTE(TRIM(MID(B3632, 5, 3))," ","0"),SUBSTITUTE(TRIM(MID(B3632, 4, 3))," ","0"))</f>
        <v>4</v>
      </c>
      <c r="I3632" s="2" t="str">
        <f>IF(Table13456[[#This Row],[first]]="0",SUBSTITUTE(TRIM(MID(B3632, 8, 3))," ","0"),SUBSTITUTE(TRIM(MID(B3632, 7, 3))," ","0"))</f>
        <v>348</v>
      </c>
      <c r="J3632" s="2">
        <v>1</v>
      </c>
      <c r="K3632" s="2" t="str">
        <f t="shared" si="168"/>
        <v>580</v>
      </c>
      <c r="L3632" s="2" t="str">
        <f t="shared" si="169"/>
        <v>004</v>
      </c>
      <c r="M3632" s="2" t="str">
        <f t="shared" si="170"/>
        <v>348</v>
      </c>
    </row>
    <row r="3633" spans="2:13" x14ac:dyDescent="0.25">
      <c r="B3633" s="2" t="s">
        <v>9946</v>
      </c>
      <c r="C3633" s="2" t="s">
        <v>9947</v>
      </c>
      <c r="D3633" s="6" t="str">
        <f>+_xlfn.CONCAT(Table13456[[#This Row],[phase1]],Table13456[[#This Row],[phase2]],Table13456[[#This Row],[phase3]],Table13456[[#This Row],[phase4]])</f>
        <v>1580004349</v>
      </c>
      <c r="E3633" s="2" t="str">
        <f>+Table13456[[#This Row],[DESCRIPTION]]</f>
        <v>LANDSCAPE- PALMS, SABAL PALMETTO SABAL PALMETTO, &gt;36' CLEAR TRUNK</v>
      </c>
      <c r="F3633" s="2" t="str">
        <f>+LEFT(Table13456[[#This Row],[PAY ITEM]],1)</f>
        <v>0</v>
      </c>
      <c r="G3633" s="2" t="str">
        <f>IF(Table13456[[#This Row],[first]]="0",SUBSTITUTE(TRIM(MID(B3633, 2, 3))," ","0"),SUBSTITUTE(TRIM(MID(B3633, 1, 3))," ","0"))</f>
        <v>580</v>
      </c>
      <c r="H3633" s="2" t="str">
        <f>IF(Table13456[[#This Row],[first]]="0",SUBSTITUTE(TRIM(MID(B3633, 5, 3))," ","0"),SUBSTITUTE(TRIM(MID(B3633, 4, 3))," ","0"))</f>
        <v>4</v>
      </c>
      <c r="I3633" s="2" t="str">
        <f>IF(Table13456[[#This Row],[first]]="0",SUBSTITUTE(TRIM(MID(B3633, 8, 3))," ","0"),SUBSTITUTE(TRIM(MID(B3633, 7, 3))," ","0"))</f>
        <v>349</v>
      </c>
      <c r="J3633" s="2">
        <v>1</v>
      </c>
      <c r="K3633" s="2" t="str">
        <f t="shared" si="168"/>
        <v>580</v>
      </c>
      <c r="L3633" s="2" t="str">
        <f t="shared" si="169"/>
        <v>004</v>
      </c>
      <c r="M3633" s="2" t="str">
        <f t="shared" si="170"/>
        <v>349</v>
      </c>
    </row>
    <row r="3634" spans="2:13" x14ac:dyDescent="0.25">
      <c r="B3634" s="2" t="s">
        <v>9948</v>
      </c>
      <c r="C3634" s="2" t="s">
        <v>9949</v>
      </c>
      <c r="D3634" s="6" t="str">
        <f>+_xlfn.CONCAT(Table13456[[#This Row],[phase1]],Table13456[[#This Row],[phase2]],Table13456[[#This Row],[phase3]],Table13456[[#This Row],[phase4]])</f>
        <v>1580004352</v>
      </c>
      <c r="E3634" s="2" t="str">
        <f>+Table13456[[#This Row],[DESCRIPTION]]</f>
        <v>LANDSCAPE- PALMS, ARECA PALM DYPSIS LUTESCENS, 8-10', OVERALL HEIGHT</v>
      </c>
      <c r="F3634" s="2" t="str">
        <f>+LEFT(Table13456[[#This Row],[PAY ITEM]],1)</f>
        <v>0</v>
      </c>
      <c r="G3634" s="2" t="str">
        <f>IF(Table13456[[#This Row],[first]]="0",SUBSTITUTE(TRIM(MID(B3634, 2, 3))," ","0"),SUBSTITUTE(TRIM(MID(B3634, 1, 3))," ","0"))</f>
        <v>580</v>
      </c>
      <c r="H3634" s="2" t="str">
        <f>IF(Table13456[[#This Row],[first]]="0",SUBSTITUTE(TRIM(MID(B3634, 5, 3))," ","0"),SUBSTITUTE(TRIM(MID(B3634, 4, 3))," ","0"))</f>
        <v>4</v>
      </c>
      <c r="I3634" s="2" t="str">
        <f>IF(Table13456[[#This Row],[first]]="0",SUBSTITUTE(TRIM(MID(B3634, 8, 3))," ","0"),SUBSTITUTE(TRIM(MID(B3634, 7, 3))," ","0"))</f>
        <v>352</v>
      </c>
      <c r="J3634" s="2">
        <v>1</v>
      </c>
      <c r="K3634" s="2" t="str">
        <f t="shared" si="168"/>
        <v>580</v>
      </c>
      <c r="L3634" s="2" t="str">
        <f t="shared" si="169"/>
        <v>004</v>
      </c>
      <c r="M3634" s="2" t="str">
        <f t="shared" si="170"/>
        <v>352</v>
      </c>
    </row>
    <row r="3635" spans="2:13" x14ac:dyDescent="0.25">
      <c r="B3635" s="2" t="s">
        <v>9950</v>
      </c>
      <c r="C3635" s="2" t="s">
        <v>9951</v>
      </c>
      <c r="D3635" s="6" t="str">
        <f>+_xlfn.CONCAT(Table13456[[#This Row],[phase1]],Table13456[[#This Row],[phase2]],Table13456[[#This Row],[phase3]],Table13456[[#This Row],[phase4]])</f>
        <v>1580004353</v>
      </c>
      <c r="E3635" s="2" t="str">
        <f>+Table13456[[#This Row],[DESCRIPTION]]</f>
        <v>LANDSCAPE- PALMS, ARECA PALM DYPSIS LUTESCENS, 11-14', OVERALL HEIGHT</v>
      </c>
      <c r="F3635" s="2" t="str">
        <f>+LEFT(Table13456[[#This Row],[PAY ITEM]],1)</f>
        <v>0</v>
      </c>
      <c r="G3635" s="2" t="str">
        <f>IF(Table13456[[#This Row],[first]]="0",SUBSTITUTE(TRIM(MID(B3635, 2, 3))," ","0"),SUBSTITUTE(TRIM(MID(B3635, 1, 3))," ","0"))</f>
        <v>580</v>
      </c>
      <c r="H3635" s="2" t="str">
        <f>IF(Table13456[[#This Row],[first]]="0",SUBSTITUTE(TRIM(MID(B3635, 5, 3))," ","0"),SUBSTITUTE(TRIM(MID(B3635, 4, 3))," ","0"))</f>
        <v>4</v>
      </c>
      <c r="I3635" s="2" t="str">
        <f>IF(Table13456[[#This Row],[first]]="0",SUBSTITUTE(TRIM(MID(B3635, 8, 3))," ","0"),SUBSTITUTE(TRIM(MID(B3635, 7, 3))," ","0"))</f>
        <v>353</v>
      </c>
      <c r="J3635" s="2">
        <v>1</v>
      </c>
      <c r="K3635" s="2" t="str">
        <f t="shared" si="168"/>
        <v>580</v>
      </c>
      <c r="L3635" s="2" t="str">
        <f t="shared" si="169"/>
        <v>004</v>
      </c>
      <c r="M3635" s="2" t="str">
        <f t="shared" si="170"/>
        <v>353</v>
      </c>
    </row>
    <row r="3636" spans="2:13" x14ac:dyDescent="0.25">
      <c r="B3636" s="2" t="s">
        <v>9952</v>
      </c>
      <c r="C3636" s="2" t="s">
        <v>9953</v>
      </c>
      <c r="D3636" s="6" t="str">
        <f>+_xlfn.CONCAT(Table13456[[#This Row],[phase1]],Table13456[[#This Row],[phase2]],Table13456[[#This Row],[phase3]],Table13456[[#This Row],[phase4]])</f>
        <v>1580004354</v>
      </c>
      <c r="E3636" s="2" t="str">
        <f>+Table13456[[#This Row],[DESCRIPTION]]</f>
        <v>LANDSCAPE- PALMS, ARECA PALM DYPSIS LUTESCENS, 15-18', OVERALL HEIGHT</v>
      </c>
      <c r="F3636" s="2" t="str">
        <f>+LEFT(Table13456[[#This Row],[PAY ITEM]],1)</f>
        <v>0</v>
      </c>
      <c r="G3636" s="2" t="str">
        <f>IF(Table13456[[#This Row],[first]]="0",SUBSTITUTE(TRIM(MID(B3636, 2, 3))," ","0"),SUBSTITUTE(TRIM(MID(B3636, 1, 3))," ","0"))</f>
        <v>580</v>
      </c>
      <c r="H3636" s="2" t="str">
        <f>IF(Table13456[[#This Row],[first]]="0",SUBSTITUTE(TRIM(MID(B3636, 5, 3))," ","0"),SUBSTITUTE(TRIM(MID(B3636, 4, 3))," ","0"))</f>
        <v>4</v>
      </c>
      <c r="I3636" s="2" t="str">
        <f>IF(Table13456[[#This Row],[first]]="0",SUBSTITUTE(TRIM(MID(B3636, 8, 3))," ","0"),SUBSTITUTE(TRIM(MID(B3636, 7, 3))," ","0"))</f>
        <v>354</v>
      </c>
      <c r="J3636" s="2">
        <v>1</v>
      </c>
      <c r="K3636" s="2" t="str">
        <f t="shared" si="168"/>
        <v>580</v>
      </c>
      <c r="L3636" s="2" t="str">
        <f t="shared" si="169"/>
        <v>004</v>
      </c>
      <c r="M3636" s="2" t="str">
        <f t="shared" si="170"/>
        <v>354</v>
      </c>
    </row>
    <row r="3637" spans="2:13" x14ac:dyDescent="0.25">
      <c r="B3637" s="2" t="s">
        <v>9954</v>
      </c>
      <c r="C3637" s="2" t="s">
        <v>9955</v>
      </c>
      <c r="D3637" s="6" t="str">
        <f>+_xlfn.CONCAT(Table13456[[#This Row],[phase1]],Table13456[[#This Row],[phase2]],Table13456[[#This Row],[phase3]],Table13456[[#This Row],[phase4]])</f>
        <v>1580004355</v>
      </c>
      <c r="E3637" s="2" t="str">
        <f>+Table13456[[#This Row],[DESCRIPTION]]</f>
        <v>LANDSCAPE- PALMS, REGENERATED SABAL PALMETTO SABAL PALMETTO, 16-20' CLEAR TRUNK</v>
      </c>
      <c r="F3637" s="2" t="str">
        <f>+LEFT(Table13456[[#This Row],[PAY ITEM]],1)</f>
        <v>0</v>
      </c>
      <c r="G3637" s="2" t="str">
        <f>IF(Table13456[[#This Row],[first]]="0",SUBSTITUTE(TRIM(MID(B3637, 2, 3))," ","0"),SUBSTITUTE(TRIM(MID(B3637, 1, 3))," ","0"))</f>
        <v>580</v>
      </c>
      <c r="H3637" s="2" t="str">
        <f>IF(Table13456[[#This Row],[first]]="0",SUBSTITUTE(TRIM(MID(B3637, 5, 3))," ","0"),SUBSTITUTE(TRIM(MID(B3637, 4, 3))," ","0"))</f>
        <v>4</v>
      </c>
      <c r="I3637" s="2" t="str">
        <f>IF(Table13456[[#This Row],[first]]="0",SUBSTITUTE(TRIM(MID(B3637, 8, 3))," ","0"),SUBSTITUTE(TRIM(MID(B3637, 7, 3))," ","0"))</f>
        <v>355</v>
      </c>
      <c r="J3637" s="2">
        <v>1</v>
      </c>
      <c r="K3637" s="2" t="str">
        <f t="shared" si="168"/>
        <v>580</v>
      </c>
      <c r="L3637" s="2" t="str">
        <f t="shared" si="169"/>
        <v>004</v>
      </c>
      <c r="M3637" s="2" t="str">
        <f t="shared" si="170"/>
        <v>355</v>
      </c>
    </row>
    <row r="3638" spans="2:13" x14ac:dyDescent="0.25">
      <c r="B3638" s="2" t="s">
        <v>9956</v>
      </c>
      <c r="C3638" s="2" t="s">
        <v>9957</v>
      </c>
      <c r="D3638" s="6" t="str">
        <f>+_xlfn.CONCAT(Table13456[[#This Row],[phase1]],Table13456[[#This Row],[phase2]],Table13456[[#This Row],[phase3]],Table13456[[#This Row],[phase4]])</f>
        <v>1580004356</v>
      </c>
      <c r="E3638" s="2" t="str">
        <f>+Table13456[[#This Row],[DESCRIPTION]]</f>
        <v>LANDSCAPE- PALMS, REGENERATED SABAL PALMETTO SABAL PALMETTO, 21-24' CLEAR TRUNK</v>
      </c>
      <c r="F3638" s="2" t="str">
        <f>+LEFT(Table13456[[#This Row],[PAY ITEM]],1)</f>
        <v>0</v>
      </c>
      <c r="G3638" s="2" t="str">
        <f>IF(Table13456[[#This Row],[first]]="0",SUBSTITUTE(TRIM(MID(B3638, 2, 3))," ","0"),SUBSTITUTE(TRIM(MID(B3638, 1, 3))," ","0"))</f>
        <v>580</v>
      </c>
      <c r="H3638" s="2" t="str">
        <f>IF(Table13456[[#This Row],[first]]="0",SUBSTITUTE(TRIM(MID(B3638, 5, 3))," ","0"),SUBSTITUTE(TRIM(MID(B3638, 4, 3))," ","0"))</f>
        <v>4</v>
      </c>
      <c r="I3638" s="2" t="str">
        <f>IF(Table13456[[#This Row],[first]]="0",SUBSTITUTE(TRIM(MID(B3638, 8, 3))," ","0"),SUBSTITUTE(TRIM(MID(B3638, 7, 3))," ","0"))</f>
        <v>356</v>
      </c>
      <c r="J3638" s="2">
        <v>1</v>
      </c>
      <c r="K3638" s="2" t="str">
        <f t="shared" si="168"/>
        <v>580</v>
      </c>
      <c r="L3638" s="2" t="str">
        <f t="shared" si="169"/>
        <v>004</v>
      </c>
      <c r="M3638" s="2" t="str">
        <f t="shared" si="170"/>
        <v>356</v>
      </c>
    </row>
    <row r="3639" spans="2:13" x14ac:dyDescent="0.25">
      <c r="B3639" s="2" t="s">
        <v>9958</v>
      </c>
      <c r="C3639" s="2" t="s">
        <v>9959</v>
      </c>
      <c r="D3639" s="6" t="str">
        <f>+_xlfn.CONCAT(Table13456[[#This Row],[phase1]],Table13456[[#This Row],[phase2]],Table13456[[#This Row],[phase3]],Table13456[[#This Row],[phase4]])</f>
        <v>1580004357</v>
      </c>
      <c r="E3639" s="2" t="str">
        <f>+Table13456[[#This Row],[DESCRIPTION]]</f>
        <v>LANDSCAPE- PALMS, REGENERATED SABAL PALMETTO SABAL PALMETTO, 25-30' CLEAR TRUNK</v>
      </c>
      <c r="F3639" s="2" t="str">
        <f>+LEFT(Table13456[[#This Row],[PAY ITEM]],1)</f>
        <v>0</v>
      </c>
      <c r="G3639" s="2" t="str">
        <f>IF(Table13456[[#This Row],[first]]="0",SUBSTITUTE(TRIM(MID(B3639, 2, 3))," ","0"),SUBSTITUTE(TRIM(MID(B3639, 1, 3))," ","0"))</f>
        <v>580</v>
      </c>
      <c r="H3639" s="2" t="str">
        <f>IF(Table13456[[#This Row],[first]]="0",SUBSTITUTE(TRIM(MID(B3639, 5, 3))," ","0"),SUBSTITUTE(TRIM(MID(B3639, 4, 3))," ","0"))</f>
        <v>4</v>
      </c>
      <c r="I3639" s="2" t="str">
        <f>IF(Table13456[[#This Row],[first]]="0",SUBSTITUTE(TRIM(MID(B3639, 8, 3))," ","0"),SUBSTITUTE(TRIM(MID(B3639, 7, 3))," ","0"))</f>
        <v>357</v>
      </c>
      <c r="J3639" s="2">
        <v>1</v>
      </c>
      <c r="K3639" s="2" t="str">
        <f t="shared" si="168"/>
        <v>580</v>
      </c>
      <c r="L3639" s="2" t="str">
        <f t="shared" si="169"/>
        <v>004</v>
      </c>
      <c r="M3639" s="2" t="str">
        <f t="shared" si="170"/>
        <v>357</v>
      </c>
    </row>
    <row r="3640" spans="2:13" x14ac:dyDescent="0.25">
      <c r="B3640" s="2" t="s">
        <v>9960</v>
      </c>
      <c r="C3640" s="2" t="s">
        <v>9961</v>
      </c>
      <c r="D3640" s="6" t="str">
        <f>+_xlfn.CONCAT(Table13456[[#This Row],[phase1]],Table13456[[#This Row],[phase2]],Table13456[[#This Row],[phase3]],Table13456[[#This Row],[phase4]])</f>
        <v>1580004361</v>
      </c>
      <c r="E3640" s="2" t="str">
        <f>+Table13456[[#This Row],[DESCRIPTION]]</f>
        <v>LANDSCAPE- PALMS, CANARY ISLAND DATE PALM PHOENIX CANARIENSIS, UP TO 4', CLEAR TRUNK</v>
      </c>
      <c r="F3640" s="2" t="str">
        <f>+LEFT(Table13456[[#This Row],[PAY ITEM]],1)</f>
        <v>0</v>
      </c>
      <c r="G3640" s="2" t="str">
        <f>IF(Table13456[[#This Row],[first]]="0",SUBSTITUTE(TRIM(MID(B3640, 2, 3))," ","0"),SUBSTITUTE(TRIM(MID(B3640, 1, 3))," ","0"))</f>
        <v>580</v>
      </c>
      <c r="H3640" s="2" t="str">
        <f>IF(Table13456[[#This Row],[first]]="0",SUBSTITUTE(TRIM(MID(B3640, 5, 3))," ","0"),SUBSTITUTE(TRIM(MID(B3640, 4, 3))," ","0"))</f>
        <v>4</v>
      </c>
      <c r="I3640" s="2" t="str">
        <f>IF(Table13456[[#This Row],[first]]="0",SUBSTITUTE(TRIM(MID(B3640, 8, 3))," ","0"),SUBSTITUTE(TRIM(MID(B3640, 7, 3))," ","0"))</f>
        <v>361</v>
      </c>
      <c r="J3640" s="2">
        <v>1</v>
      </c>
      <c r="K3640" s="2" t="str">
        <f t="shared" si="168"/>
        <v>580</v>
      </c>
      <c r="L3640" s="2" t="str">
        <f t="shared" si="169"/>
        <v>004</v>
      </c>
      <c r="M3640" s="2" t="str">
        <f t="shared" si="170"/>
        <v>361</v>
      </c>
    </row>
    <row r="3641" spans="2:13" x14ac:dyDescent="0.25">
      <c r="B3641" s="2" t="s">
        <v>9962</v>
      </c>
      <c r="C3641" s="2" t="s">
        <v>9963</v>
      </c>
      <c r="D3641" s="6" t="str">
        <f>+_xlfn.CONCAT(Table13456[[#This Row],[phase1]],Table13456[[#This Row],[phase2]],Table13456[[#This Row],[phase3]],Table13456[[#This Row],[phase4]])</f>
        <v>1580004362</v>
      </c>
      <c r="E3641" s="2" t="str">
        <f>+Table13456[[#This Row],[DESCRIPTION]]</f>
        <v>LANDSCAPE- PALMS, CANARY ISLAND DATE PALM PHOENIX CANARIENSIS, 5-8', CLEAR TRUNK</v>
      </c>
      <c r="F3641" s="2" t="str">
        <f>+LEFT(Table13456[[#This Row],[PAY ITEM]],1)</f>
        <v>0</v>
      </c>
      <c r="G3641" s="2" t="str">
        <f>IF(Table13456[[#This Row],[first]]="0",SUBSTITUTE(TRIM(MID(B3641, 2, 3))," ","0"),SUBSTITUTE(TRIM(MID(B3641, 1, 3))," ","0"))</f>
        <v>580</v>
      </c>
      <c r="H3641" s="2" t="str">
        <f>IF(Table13456[[#This Row],[first]]="0",SUBSTITUTE(TRIM(MID(B3641, 5, 3))," ","0"),SUBSTITUTE(TRIM(MID(B3641, 4, 3))," ","0"))</f>
        <v>4</v>
      </c>
      <c r="I3641" s="2" t="str">
        <f>IF(Table13456[[#This Row],[first]]="0",SUBSTITUTE(TRIM(MID(B3641, 8, 3))," ","0"),SUBSTITUTE(TRIM(MID(B3641, 7, 3))," ","0"))</f>
        <v>362</v>
      </c>
      <c r="J3641" s="2">
        <v>1</v>
      </c>
      <c r="K3641" s="2" t="str">
        <f t="shared" si="168"/>
        <v>580</v>
      </c>
      <c r="L3641" s="2" t="str">
        <f t="shared" si="169"/>
        <v>004</v>
      </c>
      <c r="M3641" s="2" t="str">
        <f t="shared" si="170"/>
        <v>362</v>
      </c>
    </row>
    <row r="3642" spans="2:13" x14ac:dyDescent="0.25">
      <c r="B3642" s="2" t="s">
        <v>9964</v>
      </c>
      <c r="C3642" s="2" t="s">
        <v>9965</v>
      </c>
      <c r="D3642" s="6" t="str">
        <f>+_xlfn.CONCAT(Table13456[[#This Row],[phase1]],Table13456[[#This Row],[phase2]],Table13456[[#This Row],[phase3]],Table13456[[#This Row],[phase4]])</f>
        <v>1580004364</v>
      </c>
      <c r="E3642" s="2" t="str">
        <f>+Table13456[[#This Row],[DESCRIPTION]]</f>
        <v>LANDSCAPE- PALMS, CANARY ISLAND DATE PALM PHOENIX CANARIENSIS, 13-15', CLEAR TRUNK</v>
      </c>
      <c r="F3642" s="2" t="str">
        <f>+LEFT(Table13456[[#This Row],[PAY ITEM]],1)</f>
        <v>0</v>
      </c>
      <c r="G3642" s="2" t="str">
        <f>IF(Table13456[[#This Row],[first]]="0",SUBSTITUTE(TRIM(MID(B3642, 2, 3))," ","0"),SUBSTITUTE(TRIM(MID(B3642, 1, 3))," ","0"))</f>
        <v>580</v>
      </c>
      <c r="H3642" s="2" t="str">
        <f>IF(Table13456[[#This Row],[first]]="0",SUBSTITUTE(TRIM(MID(B3642, 5, 3))," ","0"),SUBSTITUTE(TRIM(MID(B3642, 4, 3))," ","0"))</f>
        <v>4</v>
      </c>
      <c r="I3642" s="2" t="str">
        <f>IF(Table13456[[#This Row],[first]]="0",SUBSTITUTE(TRIM(MID(B3642, 8, 3))," ","0"),SUBSTITUTE(TRIM(MID(B3642, 7, 3))," ","0"))</f>
        <v>364</v>
      </c>
      <c r="J3642" s="2">
        <v>1</v>
      </c>
      <c r="K3642" s="2" t="str">
        <f t="shared" si="168"/>
        <v>580</v>
      </c>
      <c r="L3642" s="2" t="str">
        <f t="shared" si="169"/>
        <v>004</v>
      </c>
      <c r="M3642" s="2" t="str">
        <f t="shared" si="170"/>
        <v>364</v>
      </c>
    </row>
    <row r="3643" spans="2:13" x14ac:dyDescent="0.25">
      <c r="B3643" s="2" t="s">
        <v>9966</v>
      </c>
      <c r="C3643" s="2" t="s">
        <v>9967</v>
      </c>
      <c r="D3643" s="6" t="str">
        <f>+_xlfn.CONCAT(Table13456[[#This Row],[phase1]],Table13456[[#This Row],[phase2]],Table13456[[#This Row],[phase3]],Table13456[[#This Row],[phase4]])</f>
        <v>1580004365</v>
      </c>
      <c r="E3643" s="2" t="str">
        <f>+Table13456[[#This Row],[DESCRIPTION]]</f>
        <v>LANDSCAPE- PALMS, CANARY ISLAND DATE PALM PHOENIX CANARIENSIS, 16-20', CLEAR TRUNK</v>
      </c>
      <c r="F3643" s="2" t="str">
        <f>+LEFT(Table13456[[#This Row],[PAY ITEM]],1)</f>
        <v>0</v>
      </c>
      <c r="G3643" s="2" t="str">
        <f>IF(Table13456[[#This Row],[first]]="0",SUBSTITUTE(TRIM(MID(B3643, 2, 3))," ","0"),SUBSTITUTE(TRIM(MID(B3643, 1, 3))," ","0"))</f>
        <v>580</v>
      </c>
      <c r="H3643" s="2" t="str">
        <f>IF(Table13456[[#This Row],[first]]="0",SUBSTITUTE(TRIM(MID(B3643, 5, 3))," ","0"),SUBSTITUTE(TRIM(MID(B3643, 4, 3))," ","0"))</f>
        <v>4</v>
      </c>
      <c r="I3643" s="2" t="str">
        <f>IF(Table13456[[#This Row],[first]]="0",SUBSTITUTE(TRIM(MID(B3643, 8, 3))," ","0"),SUBSTITUTE(TRIM(MID(B3643, 7, 3))," ","0"))</f>
        <v>365</v>
      </c>
      <c r="J3643" s="2">
        <v>1</v>
      </c>
      <c r="K3643" s="2" t="str">
        <f t="shared" si="168"/>
        <v>580</v>
      </c>
      <c r="L3643" s="2" t="str">
        <f t="shared" si="169"/>
        <v>004</v>
      </c>
      <c r="M3643" s="2" t="str">
        <f t="shared" si="170"/>
        <v>365</v>
      </c>
    </row>
    <row r="3644" spans="2:13" x14ac:dyDescent="0.25">
      <c r="B3644" s="2" t="s">
        <v>9968</v>
      </c>
      <c r="C3644" s="2" t="s">
        <v>9969</v>
      </c>
      <c r="D3644" s="6" t="str">
        <f>+_xlfn.CONCAT(Table13456[[#This Row],[phase1]],Table13456[[#This Row],[phase2]],Table13456[[#This Row],[phase3]],Table13456[[#This Row],[phase4]])</f>
        <v>1580004373</v>
      </c>
      <c r="E3644" s="2" t="str">
        <f>+Table13456[[#This Row],[DESCRIPTION]]</f>
        <v>LANDSCAPE- PALMS, REGENERATED SABAL PALMETTO SABAL PALMETTO, 9-12' CLEAR TRUNK</v>
      </c>
      <c r="F3644" s="2" t="str">
        <f>+LEFT(Table13456[[#This Row],[PAY ITEM]],1)</f>
        <v>0</v>
      </c>
      <c r="G3644" s="2" t="str">
        <f>IF(Table13456[[#This Row],[first]]="0",SUBSTITUTE(TRIM(MID(B3644, 2, 3))," ","0"),SUBSTITUTE(TRIM(MID(B3644, 1, 3))," ","0"))</f>
        <v>580</v>
      </c>
      <c r="H3644" s="2" t="str">
        <f>IF(Table13456[[#This Row],[first]]="0",SUBSTITUTE(TRIM(MID(B3644, 5, 3))," ","0"),SUBSTITUTE(TRIM(MID(B3644, 4, 3))," ","0"))</f>
        <v>4</v>
      </c>
      <c r="I3644" s="2" t="str">
        <f>IF(Table13456[[#This Row],[first]]="0",SUBSTITUTE(TRIM(MID(B3644, 8, 3))," ","0"),SUBSTITUTE(TRIM(MID(B3644, 7, 3))," ","0"))</f>
        <v>373</v>
      </c>
      <c r="J3644" s="2">
        <v>1</v>
      </c>
      <c r="K3644" s="2" t="str">
        <f t="shared" si="168"/>
        <v>580</v>
      </c>
      <c r="L3644" s="2" t="str">
        <f t="shared" si="169"/>
        <v>004</v>
      </c>
      <c r="M3644" s="2" t="str">
        <f t="shared" si="170"/>
        <v>373</v>
      </c>
    </row>
    <row r="3645" spans="2:13" x14ac:dyDescent="0.25">
      <c r="B3645" s="2" t="s">
        <v>9970</v>
      </c>
      <c r="C3645" s="2" t="s">
        <v>9971</v>
      </c>
      <c r="D3645" s="6" t="str">
        <f>+_xlfn.CONCAT(Table13456[[#This Row],[phase1]],Table13456[[#This Row],[phase2]],Table13456[[#This Row],[phase3]],Table13456[[#This Row],[phase4]])</f>
        <v>1580004374</v>
      </c>
      <c r="E3645" s="2" t="str">
        <f>+Table13456[[#This Row],[DESCRIPTION]]</f>
        <v>LANDSCAPE- PALMS, REGENERATED SABAL PALMETTO SABAL PALMETTO, 13-15' CLEAR TRUNK</v>
      </c>
      <c r="F3645" s="2" t="str">
        <f>+LEFT(Table13456[[#This Row],[PAY ITEM]],1)</f>
        <v>0</v>
      </c>
      <c r="G3645" s="2" t="str">
        <f>IF(Table13456[[#This Row],[first]]="0",SUBSTITUTE(TRIM(MID(B3645, 2, 3))," ","0"),SUBSTITUTE(TRIM(MID(B3645, 1, 3))," ","0"))</f>
        <v>580</v>
      </c>
      <c r="H3645" s="2" t="str">
        <f>IF(Table13456[[#This Row],[first]]="0",SUBSTITUTE(TRIM(MID(B3645, 5, 3))," ","0"),SUBSTITUTE(TRIM(MID(B3645, 4, 3))," ","0"))</f>
        <v>4</v>
      </c>
      <c r="I3645" s="2" t="str">
        <f>IF(Table13456[[#This Row],[first]]="0",SUBSTITUTE(TRIM(MID(B3645, 8, 3))," ","0"),SUBSTITUTE(TRIM(MID(B3645, 7, 3))," ","0"))</f>
        <v>374</v>
      </c>
      <c r="J3645" s="2">
        <v>1</v>
      </c>
      <c r="K3645" s="2" t="str">
        <f t="shared" si="168"/>
        <v>580</v>
      </c>
      <c r="L3645" s="2" t="str">
        <f t="shared" si="169"/>
        <v>004</v>
      </c>
      <c r="M3645" s="2" t="str">
        <f t="shared" si="170"/>
        <v>374</v>
      </c>
    </row>
    <row r="3646" spans="2:13" x14ac:dyDescent="0.25">
      <c r="B3646" s="2" t="s">
        <v>9972</v>
      </c>
      <c r="C3646" s="2" t="s">
        <v>9955</v>
      </c>
      <c r="D3646" s="6" t="str">
        <f>+_xlfn.CONCAT(Table13456[[#This Row],[phase1]],Table13456[[#This Row],[phase2]],Table13456[[#This Row],[phase3]],Table13456[[#This Row],[phase4]])</f>
        <v>1580004375</v>
      </c>
      <c r="E3646" s="2" t="str">
        <f>+Table13456[[#This Row],[DESCRIPTION]]</f>
        <v>LANDSCAPE- PALMS, REGENERATED SABAL PALMETTO SABAL PALMETTO, 16-20' CLEAR TRUNK</v>
      </c>
      <c r="F3646" s="2" t="str">
        <f>+LEFT(Table13456[[#This Row],[PAY ITEM]],1)</f>
        <v>0</v>
      </c>
      <c r="G3646" s="2" t="str">
        <f>IF(Table13456[[#This Row],[first]]="0",SUBSTITUTE(TRIM(MID(B3646, 2, 3))," ","0"),SUBSTITUTE(TRIM(MID(B3646, 1, 3))," ","0"))</f>
        <v>580</v>
      </c>
      <c r="H3646" s="2" t="str">
        <f>IF(Table13456[[#This Row],[first]]="0",SUBSTITUTE(TRIM(MID(B3646, 5, 3))," ","0"),SUBSTITUTE(TRIM(MID(B3646, 4, 3))," ","0"))</f>
        <v>4</v>
      </c>
      <c r="I3646" s="2" t="str">
        <f>IF(Table13456[[#This Row],[first]]="0",SUBSTITUTE(TRIM(MID(B3646, 8, 3))," ","0"),SUBSTITUTE(TRIM(MID(B3646, 7, 3))," ","0"))</f>
        <v>375</v>
      </c>
      <c r="J3646" s="2">
        <v>1</v>
      </c>
      <c r="K3646" s="2" t="str">
        <f t="shared" si="168"/>
        <v>580</v>
      </c>
      <c r="L3646" s="2" t="str">
        <f t="shared" si="169"/>
        <v>004</v>
      </c>
      <c r="M3646" s="2" t="str">
        <f t="shared" si="170"/>
        <v>375</v>
      </c>
    </row>
    <row r="3647" spans="2:13" x14ac:dyDescent="0.25">
      <c r="B3647" s="2" t="s">
        <v>9973</v>
      </c>
      <c r="C3647" s="2" t="s">
        <v>9957</v>
      </c>
      <c r="D3647" s="6" t="str">
        <f>+_xlfn.CONCAT(Table13456[[#This Row],[phase1]],Table13456[[#This Row],[phase2]],Table13456[[#This Row],[phase3]],Table13456[[#This Row],[phase4]])</f>
        <v>1580004376</v>
      </c>
      <c r="E3647" s="2" t="str">
        <f>+Table13456[[#This Row],[DESCRIPTION]]</f>
        <v>LANDSCAPE- PALMS, REGENERATED SABAL PALMETTO SABAL PALMETTO, 21-24' CLEAR TRUNK</v>
      </c>
      <c r="F3647" s="2" t="str">
        <f>+LEFT(Table13456[[#This Row],[PAY ITEM]],1)</f>
        <v>0</v>
      </c>
      <c r="G3647" s="2" t="str">
        <f>IF(Table13456[[#This Row],[first]]="0",SUBSTITUTE(TRIM(MID(B3647, 2, 3))," ","0"),SUBSTITUTE(TRIM(MID(B3647, 1, 3))," ","0"))</f>
        <v>580</v>
      </c>
      <c r="H3647" s="2" t="str">
        <f>IF(Table13456[[#This Row],[first]]="0",SUBSTITUTE(TRIM(MID(B3647, 5, 3))," ","0"),SUBSTITUTE(TRIM(MID(B3647, 4, 3))," ","0"))</f>
        <v>4</v>
      </c>
      <c r="I3647" s="2" t="str">
        <f>IF(Table13456[[#This Row],[first]]="0",SUBSTITUTE(TRIM(MID(B3647, 8, 3))," ","0"),SUBSTITUTE(TRIM(MID(B3647, 7, 3))," ","0"))</f>
        <v>376</v>
      </c>
      <c r="J3647" s="2">
        <v>1</v>
      </c>
      <c r="K3647" s="2" t="str">
        <f t="shared" si="168"/>
        <v>580</v>
      </c>
      <c r="L3647" s="2" t="str">
        <f t="shared" si="169"/>
        <v>004</v>
      </c>
      <c r="M3647" s="2" t="str">
        <f t="shared" si="170"/>
        <v>376</v>
      </c>
    </row>
    <row r="3648" spans="2:13" x14ac:dyDescent="0.25">
      <c r="B3648" s="2" t="s">
        <v>9974</v>
      </c>
      <c r="C3648" s="2" t="s">
        <v>9959</v>
      </c>
      <c r="D3648" s="6" t="str">
        <f>+_xlfn.CONCAT(Table13456[[#This Row],[phase1]],Table13456[[#This Row],[phase2]],Table13456[[#This Row],[phase3]],Table13456[[#This Row],[phase4]])</f>
        <v>1580004377</v>
      </c>
      <c r="E3648" s="2" t="str">
        <f>+Table13456[[#This Row],[DESCRIPTION]]</f>
        <v>LANDSCAPE- PALMS, REGENERATED SABAL PALMETTO SABAL PALMETTO, 25-30' CLEAR TRUNK</v>
      </c>
      <c r="F3648" s="2" t="str">
        <f>+LEFT(Table13456[[#This Row],[PAY ITEM]],1)</f>
        <v>0</v>
      </c>
      <c r="G3648" s="2" t="str">
        <f>IF(Table13456[[#This Row],[first]]="0",SUBSTITUTE(TRIM(MID(B3648, 2, 3))," ","0"),SUBSTITUTE(TRIM(MID(B3648, 1, 3))," ","0"))</f>
        <v>580</v>
      </c>
      <c r="H3648" s="2" t="str">
        <f>IF(Table13456[[#This Row],[first]]="0",SUBSTITUTE(TRIM(MID(B3648, 5, 3))," ","0"),SUBSTITUTE(TRIM(MID(B3648, 4, 3))," ","0"))</f>
        <v>4</v>
      </c>
      <c r="I3648" s="2" t="str">
        <f>IF(Table13456[[#This Row],[first]]="0",SUBSTITUTE(TRIM(MID(B3648, 8, 3))," ","0"),SUBSTITUTE(TRIM(MID(B3648, 7, 3))," ","0"))</f>
        <v>377</v>
      </c>
      <c r="J3648" s="2">
        <v>1</v>
      </c>
      <c r="K3648" s="2" t="str">
        <f t="shared" si="168"/>
        <v>580</v>
      </c>
      <c r="L3648" s="2" t="str">
        <f t="shared" si="169"/>
        <v>004</v>
      </c>
      <c r="M3648" s="2" t="str">
        <f t="shared" si="170"/>
        <v>377</v>
      </c>
    </row>
    <row r="3649" spans="2:13" x14ac:dyDescent="0.25">
      <c r="B3649" s="2" t="s">
        <v>9975</v>
      </c>
      <c r="C3649" s="2" t="s">
        <v>9976</v>
      </c>
      <c r="D3649" s="6" t="str">
        <f>+_xlfn.CONCAT(Table13456[[#This Row],[phase1]],Table13456[[#This Row],[phase2]],Table13456[[#This Row],[phase3]],Table13456[[#This Row],[phase4]])</f>
        <v>1580004378</v>
      </c>
      <c r="E3649" s="2" t="str">
        <f>+Table13456[[#This Row],[DESCRIPTION]]</f>
        <v>LANDSCAPE- PALMS, REGENERATED SABAL PALMETTO SABAL PALMETTO, 31-35' CLEAR TRUNK</v>
      </c>
      <c r="F3649" s="2" t="str">
        <f>+LEFT(Table13456[[#This Row],[PAY ITEM]],1)</f>
        <v>0</v>
      </c>
      <c r="G3649" s="2" t="str">
        <f>IF(Table13456[[#This Row],[first]]="0",SUBSTITUTE(TRIM(MID(B3649, 2, 3))," ","0"),SUBSTITUTE(TRIM(MID(B3649, 1, 3))," ","0"))</f>
        <v>580</v>
      </c>
      <c r="H3649" s="2" t="str">
        <f>IF(Table13456[[#This Row],[first]]="0",SUBSTITUTE(TRIM(MID(B3649, 5, 3))," ","0"),SUBSTITUTE(TRIM(MID(B3649, 4, 3))," ","0"))</f>
        <v>4</v>
      </c>
      <c r="I3649" s="2" t="str">
        <f>IF(Table13456[[#This Row],[first]]="0",SUBSTITUTE(TRIM(MID(B3649, 8, 3))," ","0"),SUBSTITUTE(TRIM(MID(B3649, 7, 3))," ","0"))</f>
        <v>378</v>
      </c>
      <c r="J3649" s="2">
        <v>1</v>
      </c>
      <c r="K3649" s="2" t="str">
        <f t="shared" si="168"/>
        <v>580</v>
      </c>
      <c r="L3649" s="2" t="str">
        <f t="shared" si="169"/>
        <v>004</v>
      </c>
      <c r="M3649" s="2" t="str">
        <f t="shared" si="170"/>
        <v>378</v>
      </c>
    </row>
    <row r="3650" spans="2:13" x14ac:dyDescent="0.25">
      <c r="B3650" s="2" t="s">
        <v>9977</v>
      </c>
      <c r="C3650" s="2" t="s">
        <v>9978</v>
      </c>
      <c r="D3650" s="6" t="str">
        <f>+_xlfn.CONCAT(Table13456[[#This Row],[phase1]],Table13456[[#This Row],[phase2]],Table13456[[#This Row],[phase3]],Table13456[[#This Row],[phase4]])</f>
        <v>1580004379</v>
      </c>
      <c r="E3650" s="2" t="str">
        <f>+Table13456[[#This Row],[DESCRIPTION]]</f>
        <v>LANDSCAPE- PALMS, REGENERATED SABAL PALMETTO SABAL PALMETTO, &gt;36' CLEAR TRUNK</v>
      </c>
      <c r="F3650" s="2" t="str">
        <f>+LEFT(Table13456[[#This Row],[PAY ITEM]],1)</f>
        <v>0</v>
      </c>
      <c r="G3650" s="2" t="str">
        <f>IF(Table13456[[#This Row],[first]]="0",SUBSTITUTE(TRIM(MID(B3650, 2, 3))," ","0"),SUBSTITUTE(TRIM(MID(B3650, 1, 3))," ","0"))</f>
        <v>580</v>
      </c>
      <c r="H3650" s="2" t="str">
        <f>IF(Table13456[[#This Row],[first]]="0",SUBSTITUTE(TRIM(MID(B3650, 5, 3))," ","0"),SUBSTITUTE(TRIM(MID(B3650, 4, 3))," ","0"))</f>
        <v>4</v>
      </c>
      <c r="I3650" s="2" t="str">
        <f>IF(Table13456[[#This Row],[first]]="0",SUBSTITUTE(TRIM(MID(B3650, 8, 3))," ","0"),SUBSTITUTE(TRIM(MID(B3650, 7, 3))," ","0"))</f>
        <v>379</v>
      </c>
      <c r="J3650" s="2">
        <v>1</v>
      </c>
      <c r="K3650" s="2" t="str">
        <f t="shared" si="168"/>
        <v>580</v>
      </c>
      <c r="L3650" s="2" t="str">
        <f t="shared" si="169"/>
        <v>004</v>
      </c>
      <c r="M3650" s="2" t="str">
        <f t="shared" si="170"/>
        <v>379</v>
      </c>
    </row>
    <row r="3651" spans="2:13" x14ac:dyDescent="0.25">
      <c r="B3651" s="2" t="s">
        <v>9979</v>
      </c>
      <c r="C3651" s="2" t="s">
        <v>9980</v>
      </c>
      <c r="D3651" s="6" t="str">
        <f>+_xlfn.CONCAT(Table13456[[#This Row],[phase1]],Table13456[[#This Row],[phase2]],Table13456[[#This Row],[phase3]],Table13456[[#This Row],[phase4]])</f>
        <v>1580004383</v>
      </c>
      <c r="E3651" s="2" t="str">
        <f>+Table13456[[#This Row],[DESCRIPTION]]</f>
        <v>LANDSCAPE- PALMS, CARANDAY PALM COPERNICIA ALBA, 11-14' OVERALL HEIGHT</v>
      </c>
      <c r="F3651" s="2" t="str">
        <f>+LEFT(Table13456[[#This Row],[PAY ITEM]],1)</f>
        <v>0</v>
      </c>
      <c r="G3651" s="2" t="str">
        <f>IF(Table13456[[#This Row],[first]]="0",SUBSTITUTE(TRIM(MID(B3651, 2, 3))," ","0"),SUBSTITUTE(TRIM(MID(B3651, 1, 3))," ","0"))</f>
        <v>580</v>
      </c>
      <c r="H3651" s="2" t="str">
        <f>IF(Table13456[[#This Row],[first]]="0",SUBSTITUTE(TRIM(MID(B3651, 5, 3))," ","0"),SUBSTITUTE(TRIM(MID(B3651, 4, 3))," ","0"))</f>
        <v>4</v>
      </c>
      <c r="I3651" s="2" t="str">
        <f>IF(Table13456[[#This Row],[first]]="0",SUBSTITUTE(TRIM(MID(B3651, 8, 3))," ","0"),SUBSTITUTE(TRIM(MID(B3651, 7, 3))," ","0"))</f>
        <v>383</v>
      </c>
      <c r="J3651" s="2">
        <v>1</v>
      </c>
      <c r="K3651" s="2" t="str">
        <f t="shared" ref="K3651:K3714" si="171">IF(LEN(G3651) = 3, G3651, TEXT(IF(LEN(G3651) = 2, "0" &amp; G3651, "00" &amp; G3651), "000"))</f>
        <v>580</v>
      </c>
      <c r="L3651" s="2" t="str">
        <f t="shared" ref="L3651:L3714" si="172">IF(LEN(H3651) = 3, H3651, TEXT(IF(LEN(H3651) = 2, "0" &amp; H3651, "00" &amp; H3651), "000"))</f>
        <v>004</v>
      </c>
      <c r="M3651" s="2" t="str">
        <f t="shared" ref="M3651:M3714" si="173">IF(LEN(I3651) = 3, I3651, TEXT(IF(LEN(I3651) = 2, "0" &amp; I3651, "00" &amp; I3651), "000"))</f>
        <v>383</v>
      </c>
    </row>
    <row r="3652" spans="2:13" x14ac:dyDescent="0.25">
      <c r="B3652" s="2" t="s">
        <v>9981</v>
      </c>
      <c r="C3652" s="2" t="s">
        <v>9982</v>
      </c>
      <c r="D3652" s="6" t="str">
        <f>+_xlfn.CONCAT(Table13456[[#This Row],[phase1]],Table13456[[#This Row],[phase2]],Table13456[[#This Row],[phase3]],Table13456[[#This Row],[phase4]])</f>
        <v>1580004384</v>
      </c>
      <c r="E3652" s="2" t="str">
        <f>+Table13456[[#This Row],[DESCRIPTION]]</f>
        <v>LANDSCAPE- PALMS, CARANDAY PALM COPERNICIA ALBA, 15-18' OVERALL HEIGHT</v>
      </c>
      <c r="F3652" s="2" t="str">
        <f>+LEFT(Table13456[[#This Row],[PAY ITEM]],1)</f>
        <v>0</v>
      </c>
      <c r="G3652" s="2" t="str">
        <f>IF(Table13456[[#This Row],[first]]="0",SUBSTITUTE(TRIM(MID(B3652, 2, 3))," ","0"),SUBSTITUTE(TRIM(MID(B3652, 1, 3))," ","0"))</f>
        <v>580</v>
      </c>
      <c r="H3652" s="2" t="str">
        <f>IF(Table13456[[#This Row],[first]]="0",SUBSTITUTE(TRIM(MID(B3652, 5, 3))," ","0"),SUBSTITUTE(TRIM(MID(B3652, 4, 3))," ","0"))</f>
        <v>4</v>
      </c>
      <c r="I3652" s="2" t="str">
        <f>IF(Table13456[[#This Row],[first]]="0",SUBSTITUTE(TRIM(MID(B3652, 8, 3))," ","0"),SUBSTITUTE(TRIM(MID(B3652, 7, 3))," ","0"))</f>
        <v>384</v>
      </c>
      <c r="J3652" s="2">
        <v>1</v>
      </c>
      <c r="K3652" s="2" t="str">
        <f t="shared" si="171"/>
        <v>580</v>
      </c>
      <c r="L3652" s="2" t="str">
        <f t="shared" si="172"/>
        <v>004</v>
      </c>
      <c r="M3652" s="2" t="str">
        <f t="shared" si="173"/>
        <v>384</v>
      </c>
    </row>
    <row r="3653" spans="2:13" x14ac:dyDescent="0.25">
      <c r="B3653" s="2" t="s">
        <v>9983</v>
      </c>
      <c r="C3653" s="2" t="s">
        <v>9984</v>
      </c>
      <c r="D3653" s="6" t="str">
        <f>+_xlfn.CONCAT(Table13456[[#This Row],[phase1]],Table13456[[#This Row],[phase2]],Table13456[[#This Row],[phase3]],Table13456[[#This Row],[phase4]])</f>
        <v>1580004393</v>
      </c>
      <c r="E3653" s="2" t="str">
        <f>+Table13456[[#This Row],[DESCRIPTION]]</f>
        <v>LANDSCAPE- PALMS, CHINESE FAN PALM LIVISTONA CHINENSIS, 11-14', OVERALL HEIGHT</v>
      </c>
      <c r="F3653" s="2" t="str">
        <f>+LEFT(Table13456[[#This Row],[PAY ITEM]],1)</f>
        <v>0</v>
      </c>
      <c r="G3653" s="2" t="str">
        <f>IF(Table13456[[#This Row],[first]]="0",SUBSTITUTE(TRIM(MID(B3653, 2, 3))," ","0"),SUBSTITUTE(TRIM(MID(B3653, 1, 3))," ","0"))</f>
        <v>580</v>
      </c>
      <c r="H3653" s="2" t="str">
        <f>IF(Table13456[[#This Row],[first]]="0",SUBSTITUTE(TRIM(MID(B3653, 5, 3))," ","0"),SUBSTITUTE(TRIM(MID(B3653, 4, 3))," ","0"))</f>
        <v>4</v>
      </c>
      <c r="I3653" s="2" t="str">
        <f>IF(Table13456[[#This Row],[first]]="0",SUBSTITUTE(TRIM(MID(B3653, 8, 3))," ","0"),SUBSTITUTE(TRIM(MID(B3653, 7, 3))," ","0"))</f>
        <v>393</v>
      </c>
      <c r="J3653" s="2">
        <v>1</v>
      </c>
      <c r="K3653" s="2" t="str">
        <f t="shared" si="171"/>
        <v>580</v>
      </c>
      <c r="L3653" s="2" t="str">
        <f t="shared" si="172"/>
        <v>004</v>
      </c>
      <c r="M3653" s="2" t="str">
        <f t="shared" si="173"/>
        <v>393</v>
      </c>
    </row>
    <row r="3654" spans="2:13" x14ac:dyDescent="0.25">
      <c r="B3654" s="2" t="s">
        <v>9985</v>
      </c>
      <c r="C3654" s="2" t="s">
        <v>9986</v>
      </c>
      <c r="D3654" s="6" t="str">
        <f>+_xlfn.CONCAT(Table13456[[#This Row],[phase1]],Table13456[[#This Row],[phase2]],Table13456[[#This Row],[phase3]],Table13456[[#This Row],[phase4]])</f>
        <v>1580004394</v>
      </c>
      <c r="E3654" s="2" t="str">
        <f>+Table13456[[#This Row],[DESCRIPTION]]</f>
        <v>LANDSCAPE- PALMS, CHINESE FAN PALM LIVISTONA CHINENSIS, 15-18', OVERALL HEIGHT</v>
      </c>
      <c r="F3654" s="2" t="str">
        <f>+LEFT(Table13456[[#This Row],[PAY ITEM]],1)</f>
        <v>0</v>
      </c>
      <c r="G3654" s="2" t="str">
        <f>IF(Table13456[[#This Row],[first]]="0",SUBSTITUTE(TRIM(MID(B3654, 2, 3))," ","0"),SUBSTITUTE(TRIM(MID(B3654, 1, 3))," ","0"))</f>
        <v>580</v>
      </c>
      <c r="H3654" s="2" t="str">
        <f>IF(Table13456[[#This Row],[first]]="0",SUBSTITUTE(TRIM(MID(B3654, 5, 3))," ","0"),SUBSTITUTE(TRIM(MID(B3654, 4, 3))," ","0"))</f>
        <v>4</v>
      </c>
      <c r="I3654" s="2" t="str">
        <f>IF(Table13456[[#This Row],[first]]="0",SUBSTITUTE(TRIM(MID(B3654, 8, 3))," ","0"),SUBSTITUTE(TRIM(MID(B3654, 7, 3))," ","0"))</f>
        <v>394</v>
      </c>
      <c r="J3654" s="2">
        <v>1</v>
      </c>
      <c r="K3654" s="2" t="str">
        <f t="shared" si="171"/>
        <v>580</v>
      </c>
      <c r="L3654" s="2" t="str">
        <f t="shared" si="172"/>
        <v>004</v>
      </c>
      <c r="M3654" s="2" t="str">
        <f t="shared" si="173"/>
        <v>394</v>
      </c>
    </row>
    <row r="3655" spans="2:13" x14ac:dyDescent="0.25">
      <c r="B3655" s="2" t="s">
        <v>9987</v>
      </c>
      <c r="C3655" s="2" t="s">
        <v>9988</v>
      </c>
      <c r="D3655" s="6" t="str">
        <f>+_xlfn.CONCAT(Table13456[[#This Row],[phase1]],Table13456[[#This Row],[phase2]],Table13456[[#This Row],[phase3]],Table13456[[#This Row],[phase4]])</f>
        <v>1580004395</v>
      </c>
      <c r="E3655" s="2" t="str">
        <f>+Table13456[[#This Row],[DESCRIPTION]]</f>
        <v>LANDSCAPE- PALMS, CHINESE FAN PALM LIVISTONA CHINENSIS, 19-24', OVERALL HEIGHT</v>
      </c>
      <c r="F3655" s="2" t="str">
        <f>+LEFT(Table13456[[#This Row],[PAY ITEM]],1)</f>
        <v>0</v>
      </c>
      <c r="G3655" s="2" t="str">
        <f>IF(Table13456[[#This Row],[first]]="0",SUBSTITUTE(TRIM(MID(B3655, 2, 3))," ","0"),SUBSTITUTE(TRIM(MID(B3655, 1, 3))," ","0"))</f>
        <v>580</v>
      </c>
      <c r="H3655" s="2" t="str">
        <f>IF(Table13456[[#This Row],[first]]="0",SUBSTITUTE(TRIM(MID(B3655, 5, 3))," ","0"),SUBSTITUTE(TRIM(MID(B3655, 4, 3))," ","0"))</f>
        <v>4</v>
      </c>
      <c r="I3655" s="2" t="str">
        <f>IF(Table13456[[#This Row],[first]]="0",SUBSTITUTE(TRIM(MID(B3655, 8, 3))," ","0"),SUBSTITUTE(TRIM(MID(B3655, 7, 3))," ","0"))</f>
        <v>395</v>
      </c>
      <c r="J3655" s="2">
        <v>1</v>
      </c>
      <c r="K3655" s="2" t="str">
        <f t="shared" si="171"/>
        <v>580</v>
      </c>
      <c r="L3655" s="2" t="str">
        <f t="shared" si="172"/>
        <v>004</v>
      </c>
      <c r="M3655" s="2" t="str">
        <f t="shared" si="173"/>
        <v>395</v>
      </c>
    </row>
    <row r="3656" spans="2:13" x14ac:dyDescent="0.25">
      <c r="B3656" s="2" t="s">
        <v>9989</v>
      </c>
      <c r="C3656" s="2" t="s">
        <v>9990</v>
      </c>
      <c r="D3656" s="6" t="str">
        <f>+_xlfn.CONCAT(Table13456[[#This Row],[phase1]],Table13456[[#This Row],[phase2]],Table13456[[#This Row],[phase3]],Table13456[[#This Row],[phase4]])</f>
        <v>1580004403</v>
      </c>
      <c r="E3656" s="2" t="str">
        <f>+Table13456[[#This Row],[DESCRIPTION]]</f>
        <v>LANDSCAPE- PALMS, SENEGAL DATE PALM,  PHOENIX RECLINATA, 11-14' OVERALL HEIGHT</v>
      </c>
      <c r="F3656" s="2" t="str">
        <f>+LEFT(Table13456[[#This Row],[PAY ITEM]],1)</f>
        <v>0</v>
      </c>
      <c r="G3656" s="2" t="str">
        <f>IF(Table13456[[#This Row],[first]]="0",SUBSTITUTE(TRIM(MID(B3656, 2, 3))," ","0"),SUBSTITUTE(TRIM(MID(B3656, 1, 3))," ","0"))</f>
        <v>580</v>
      </c>
      <c r="H3656" s="2" t="str">
        <f>IF(Table13456[[#This Row],[first]]="0",SUBSTITUTE(TRIM(MID(B3656, 5, 3))," ","0"),SUBSTITUTE(TRIM(MID(B3656, 4, 3))," ","0"))</f>
        <v>4</v>
      </c>
      <c r="I3656" s="2" t="str">
        <f>IF(Table13456[[#This Row],[first]]="0",SUBSTITUTE(TRIM(MID(B3656, 8, 3))," ","0"),SUBSTITUTE(TRIM(MID(B3656, 7, 3))," ","0"))</f>
        <v>403</v>
      </c>
      <c r="J3656" s="2">
        <v>1</v>
      </c>
      <c r="K3656" s="2" t="str">
        <f t="shared" si="171"/>
        <v>580</v>
      </c>
      <c r="L3656" s="2" t="str">
        <f t="shared" si="172"/>
        <v>004</v>
      </c>
      <c r="M3656" s="2" t="str">
        <f t="shared" si="173"/>
        <v>403</v>
      </c>
    </row>
    <row r="3657" spans="2:13" x14ac:dyDescent="0.25">
      <c r="B3657" s="2" t="s">
        <v>9991</v>
      </c>
      <c r="C3657" s="2" t="s">
        <v>9992</v>
      </c>
      <c r="D3657" s="6" t="str">
        <f>+_xlfn.CONCAT(Table13456[[#This Row],[phase1]],Table13456[[#This Row],[phase2]],Table13456[[#This Row],[phase3]],Table13456[[#This Row],[phase4]])</f>
        <v>1580004404</v>
      </c>
      <c r="E3657" s="2" t="str">
        <f>+Table13456[[#This Row],[DESCRIPTION]]</f>
        <v>LANDSCAPE- PALMS, SENEGAL DATE PALM,  PHOENIX RECLINATA, 15-18' OVERALL HEIGHT</v>
      </c>
      <c r="F3657" s="2" t="str">
        <f>+LEFT(Table13456[[#This Row],[PAY ITEM]],1)</f>
        <v>0</v>
      </c>
      <c r="G3657" s="2" t="str">
        <f>IF(Table13456[[#This Row],[first]]="0",SUBSTITUTE(TRIM(MID(B3657, 2, 3))," ","0"),SUBSTITUTE(TRIM(MID(B3657, 1, 3))," ","0"))</f>
        <v>580</v>
      </c>
      <c r="H3657" s="2" t="str">
        <f>IF(Table13456[[#This Row],[first]]="0",SUBSTITUTE(TRIM(MID(B3657, 5, 3))," ","0"),SUBSTITUTE(TRIM(MID(B3657, 4, 3))," ","0"))</f>
        <v>4</v>
      </c>
      <c r="I3657" s="2" t="str">
        <f>IF(Table13456[[#This Row],[first]]="0",SUBSTITUTE(TRIM(MID(B3657, 8, 3))," ","0"),SUBSTITUTE(TRIM(MID(B3657, 7, 3))," ","0"))</f>
        <v>404</v>
      </c>
      <c r="J3657" s="2">
        <v>1</v>
      </c>
      <c r="K3657" s="2" t="str">
        <f t="shared" si="171"/>
        <v>580</v>
      </c>
      <c r="L3657" s="2" t="str">
        <f t="shared" si="172"/>
        <v>004</v>
      </c>
      <c r="M3657" s="2" t="str">
        <f t="shared" si="173"/>
        <v>404</v>
      </c>
    </row>
    <row r="3658" spans="2:13" x14ac:dyDescent="0.25">
      <c r="B3658" s="2" t="s">
        <v>9993</v>
      </c>
      <c r="C3658" s="2" t="s">
        <v>9994</v>
      </c>
      <c r="D3658" s="6" t="str">
        <f>+_xlfn.CONCAT(Table13456[[#This Row],[phase1]],Table13456[[#This Row],[phase2]],Table13456[[#This Row],[phase3]],Table13456[[#This Row],[phase4]])</f>
        <v>1580004413</v>
      </c>
      <c r="E3658" s="2" t="str">
        <f>+Table13456[[#This Row],[DESCRIPTION]]</f>
        <v>LANDSCAPE- PALMS, PUERTO RICAN HAT PALM,  SABAL CAUSIARUM, 11-14' OVERALL HEIGHT</v>
      </c>
      <c r="F3658" s="2" t="str">
        <f>+LEFT(Table13456[[#This Row],[PAY ITEM]],1)</f>
        <v>0</v>
      </c>
      <c r="G3658" s="2" t="str">
        <f>IF(Table13456[[#This Row],[first]]="0",SUBSTITUTE(TRIM(MID(B3658, 2, 3))," ","0"),SUBSTITUTE(TRIM(MID(B3658, 1, 3))," ","0"))</f>
        <v>580</v>
      </c>
      <c r="H3658" s="2" t="str">
        <f>IF(Table13456[[#This Row],[first]]="0",SUBSTITUTE(TRIM(MID(B3658, 5, 3))," ","0"),SUBSTITUTE(TRIM(MID(B3658, 4, 3))," ","0"))</f>
        <v>4</v>
      </c>
      <c r="I3658" s="2" t="str">
        <f>IF(Table13456[[#This Row],[first]]="0",SUBSTITUTE(TRIM(MID(B3658, 8, 3))," ","0"),SUBSTITUTE(TRIM(MID(B3658, 7, 3))," ","0"))</f>
        <v>413</v>
      </c>
      <c r="J3658" s="2">
        <v>1</v>
      </c>
      <c r="K3658" s="2" t="str">
        <f t="shared" si="171"/>
        <v>580</v>
      </c>
      <c r="L3658" s="2" t="str">
        <f t="shared" si="172"/>
        <v>004</v>
      </c>
      <c r="M3658" s="2" t="str">
        <f t="shared" si="173"/>
        <v>413</v>
      </c>
    </row>
    <row r="3659" spans="2:13" x14ac:dyDescent="0.25">
      <c r="B3659" s="2" t="s">
        <v>9995</v>
      </c>
      <c r="C3659" s="2" t="s">
        <v>9996</v>
      </c>
      <c r="D3659" s="6" t="str">
        <f>+_xlfn.CONCAT(Table13456[[#This Row],[phase1]],Table13456[[#This Row],[phase2]],Table13456[[#This Row],[phase3]],Table13456[[#This Row],[phase4]])</f>
        <v>1580004414</v>
      </c>
      <c r="E3659" s="2" t="str">
        <f>+Table13456[[#This Row],[DESCRIPTION]]</f>
        <v>LANDSCAPE- PALMS, PUERTO RICAN HAT PALM,  SABAL CAUSIARUM, 15-18' OVERALL HEIGHT</v>
      </c>
      <c r="F3659" s="2" t="str">
        <f>+LEFT(Table13456[[#This Row],[PAY ITEM]],1)</f>
        <v>0</v>
      </c>
      <c r="G3659" s="2" t="str">
        <f>IF(Table13456[[#This Row],[first]]="0",SUBSTITUTE(TRIM(MID(B3659, 2, 3))," ","0"),SUBSTITUTE(TRIM(MID(B3659, 1, 3))," ","0"))</f>
        <v>580</v>
      </c>
      <c r="H3659" s="2" t="str">
        <f>IF(Table13456[[#This Row],[first]]="0",SUBSTITUTE(TRIM(MID(B3659, 5, 3))," ","0"),SUBSTITUTE(TRIM(MID(B3659, 4, 3))," ","0"))</f>
        <v>4</v>
      </c>
      <c r="I3659" s="2" t="str">
        <f>IF(Table13456[[#This Row],[first]]="0",SUBSTITUTE(TRIM(MID(B3659, 8, 3))," ","0"),SUBSTITUTE(TRIM(MID(B3659, 7, 3))," ","0"))</f>
        <v>414</v>
      </c>
      <c r="J3659" s="2">
        <v>1</v>
      </c>
      <c r="K3659" s="2" t="str">
        <f t="shared" si="171"/>
        <v>580</v>
      </c>
      <c r="L3659" s="2" t="str">
        <f t="shared" si="172"/>
        <v>004</v>
      </c>
      <c r="M3659" s="2" t="str">
        <f t="shared" si="173"/>
        <v>414</v>
      </c>
    </row>
    <row r="3660" spans="2:13" x14ac:dyDescent="0.25">
      <c r="B3660" s="2" t="s">
        <v>9997</v>
      </c>
      <c r="C3660" s="2" t="s">
        <v>9998</v>
      </c>
      <c r="D3660" s="6" t="str">
        <f>+_xlfn.CONCAT(Table13456[[#This Row],[phase1]],Table13456[[#This Row],[phase2]],Table13456[[#This Row],[phase3]],Table13456[[#This Row],[phase4]])</f>
        <v>1580004422</v>
      </c>
      <c r="E3660" s="2" t="str">
        <f>+Table13456[[#This Row],[DESCRIPTION]]</f>
        <v>LANDSCAPE- PALMS, WINDMILL PALM,  TRACHYCARPUS FORTUNEI, 8-10' OVERALL HEIGHT</v>
      </c>
      <c r="F3660" s="2" t="str">
        <f>+LEFT(Table13456[[#This Row],[PAY ITEM]],1)</f>
        <v>0</v>
      </c>
      <c r="G3660" s="2" t="str">
        <f>IF(Table13456[[#This Row],[first]]="0",SUBSTITUTE(TRIM(MID(B3660, 2, 3))," ","0"),SUBSTITUTE(TRIM(MID(B3660, 1, 3))," ","0"))</f>
        <v>580</v>
      </c>
      <c r="H3660" s="2" t="str">
        <f>IF(Table13456[[#This Row],[first]]="0",SUBSTITUTE(TRIM(MID(B3660, 5, 3))," ","0"),SUBSTITUTE(TRIM(MID(B3660, 4, 3))," ","0"))</f>
        <v>4</v>
      </c>
      <c r="I3660" s="2" t="str">
        <f>IF(Table13456[[#This Row],[first]]="0",SUBSTITUTE(TRIM(MID(B3660, 8, 3))," ","0"),SUBSTITUTE(TRIM(MID(B3660, 7, 3))," ","0"))</f>
        <v>422</v>
      </c>
      <c r="J3660" s="2">
        <v>1</v>
      </c>
      <c r="K3660" s="2" t="str">
        <f t="shared" si="171"/>
        <v>580</v>
      </c>
      <c r="L3660" s="2" t="str">
        <f t="shared" si="172"/>
        <v>004</v>
      </c>
      <c r="M3660" s="2" t="str">
        <f t="shared" si="173"/>
        <v>422</v>
      </c>
    </row>
    <row r="3661" spans="2:13" x14ac:dyDescent="0.25">
      <c r="B3661" s="2" t="s">
        <v>9999</v>
      </c>
      <c r="C3661" s="2" t="s">
        <v>10000</v>
      </c>
      <c r="D3661" s="6" t="str">
        <f>+_xlfn.CONCAT(Table13456[[#This Row],[phase1]],Table13456[[#This Row],[phase2]],Table13456[[#This Row],[phase3]],Table13456[[#This Row],[phase4]])</f>
        <v>1580004423</v>
      </c>
      <c r="E3661" s="2" t="str">
        <f>+Table13456[[#This Row],[DESCRIPTION]]</f>
        <v>LANDSCAPE- PALMS, WINDMILL PALM,  TRACHYCARPUS FORTUNEI, 11-14' OVERALL HEIGHT</v>
      </c>
      <c r="F3661" s="2" t="str">
        <f>+LEFT(Table13456[[#This Row],[PAY ITEM]],1)</f>
        <v>0</v>
      </c>
      <c r="G3661" s="2" t="str">
        <f>IF(Table13456[[#This Row],[first]]="0",SUBSTITUTE(TRIM(MID(B3661, 2, 3))," ","0"),SUBSTITUTE(TRIM(MID(B3661, 1, 3))," ","0"))</f>
        <v>580</v>
      </c>
      <c r="H3661" s="2" t="str">
        <f>IF(Table13456[[#This Row],[first]]="0",SUBSTITUTE(TRIM(MID(B3661, 5, 3))," ","0"),SUBSTITUTE(TRIM(MID(B3661, 4, 3))," ","0"))</f>
        <v>4</v>
      </c>
      <c r="I3661" s="2" t="str">
        <f>IF(Table13456[[#This Row],[first]]="0",SUBSTITUTE(TRIM(MID(B3661, 8, 3))," ","0"),SUBSTITUTE(TRIM(MID(B3661, 7, 3))," ","0"))</f>
        <v>423</v>
      </c>
      <c r="J3661" s="2">
        <v>1</v>
      </c>
      <c r="K3661" s="2" t="str">
        <f t="shared" si="171"/>
        <v>580</v>
      </c>
      <c r="L3661" s="2" t="str">
        <f t="shared" si="172"/>
        <v>004</v>
      </c>
      <c r="M3661" s="2" t="str">
        <f t="shared" si="173"/>
        <v>423</v>
      </c>
    </row>
    <row r="3662" spans="2:13" x14ac:dyDescent="0.25">
      <c r="B3662" s="2" t="s">
        <v>10001</v>
      </c>
      <c r="C3662" s="2" t="s">
        <v>10002</v>
      </c>
      <c r="D3662" s="6" t="str">
        <f>+_xlfn.CONCAT(Table13456[[#This Row],[phase1]],Table13456[[#This Row],[phase2]],Table13456[[#This Row],[phase3]],Table13456[[#This Row],[phase4]])</f>
        <v>1580004433</v>
      </c>
      <c r="E3662" s="2" t="str">
        <f>+Table13456[[#This Row],[DESCRIPTION]]</f>
        <v>LANDSCAPE- PALMS, FAN PALM HYRBID FILIBUSTA, WASHINGTONIA  FILIBUSTA 'FILERA x ROBUSTA', 9-12' CLEAR TRUNK</v>
      </c>
      <c r="F3662" s="2" t="str">
        <f>+LEFT(Table13456[[#This Row],[PAY ITEM]],1)</f>
        <v>0</v>
      </c>
      <c r="G3662" s="2" t="str">
        <f>IF(Table13456[[#This Row],[first]]="0",SUBSTITUTE(TRIM(MID(B3662, 2, 3))," ","0"),SUBSTITUTE(TRIM(MID(B3662, 1, 3))," ","0"))</f>
        <v>580</v>
      </c>
      <c r="H3662" s="2" t="str">
        <f>IF(Table13456[[#This Row],[first]]="0",SUBSTITUTE(TRIM(MID(B3662, 5, 3))," ","0"),SUBSTITUTE(TRIM(MID(B3662, 4, 3))," ","0"))</f>
        <v>4</v>
      </c>
      <c r="I3662" s="2" t="str">
        <f>IF(Table13456[[#This Row],[first]]="0",SUBSTITUTE(TRIM(MID(B3662, 8, 3))," ","0"),SUBSTITUTE(TRIM(MID(B3662, 7, 3))," ","0"))</f>
        <v>433</v>
      </c>
      <c r="J3662" s="2">
        <v>1</v>
      </c>
      <c r="K3662" s="2" t="str">
        <f t="shared" si="171"/>
        <v>580</v>
      </c>
      <c r="L3662" s="2" t="str">
        <f t="shared" si="172"/>
        <v>004</v>
      </c>
      <c r="M3662" s="2" t="str">
        <f t="shared" si="173"/>
        <v>433</v>
      </c>
    </row>
    <row r="3663" spans="2:13" x14ac:dyDescent="0.25">
      <c r="B3663" s="2" t="s">
        <v>10003</v>
      </c>
      <c r="C3663" s="2" t="s">
        <v>10004</v>
      </c>
      <c r="D3663" s="6" t="str">
        <f>+_xlfn.CONCAT(Table13456[[#This Row],[phase1]],Table13456[[#This Row],[phase2]],Table13456[[#This Row],[phase3]],Table13456[[#This Row],[phase4]])</f>
        <v>1580004434</v>
      </c>
      <c r="E3663" s="2" t="str">
        <f>+Table13456[[#This Row],[DESCRIPTION]]</f>
        <v>LANDSCAPE- PALMS, FAN PALM HYRBID FILIBUSTA, WASHINGTONIA  FILIBUSTA 'FILERA x ROBUSTA', 13-15' CLEAR TRUNK</v>
      </c>
      <c r="F3663" s="2" t="str">
        <f>+LEFT(Table13456[[#This Row],[PAY ITEM]],1)</f>
        <v>0</v>
      </c>
      <c r="G3663" s="2" t="str">
        <f>IF(Table13456[[#This Row],[first]]="0",SUBSTITUTE(TRIM(MID(B3663, 2, 3))," ","0"),SUBSTITUTE(TRIM(MID(B3663, 1, 3))," ","0"))</f>
        <v>580</v>
      </c>
      <c r="H3663" s="2" t="str">
        <f>IF(Table13456[[#This Row],[first]]="0",SUBSTITUTE(TRIM(MID(B3663, 5, 3))," ","0"),SUBSTITUTE(TRIM(MID(B3663, 4, 3))," ","0"))</f>
        <v>4</v>
      </c>
      <c r="I3663" s="2" t="str">
        <f>IF(Table13456[[#This Row],[first]]="0",SUBSTITUTE(TRIM(MID(B3663, 8, 3))," ","0"),SUBSTITUTE(TRIM(MID(B3663, 7, 3))," ","0"))</f>
        <v>434</v>
      </c>
      <c r="J3663" s="2">
        <v>1</v>
      </c>
      <c r="K3663" s="2" t="str">
        <f t="shared" si="171"/>
        <v>580</v>
      </c>
      <c r="L3663" s="2" t="str">
        <f t="shared" si="172"/>
        <v>004</v>
      </c>
      <c r="M3663" s="2" t="str">
        <f t="shared" si="173"/>
        <v>434</v>
      </c>
    </row>
    <row r="3664" spans="2:13" x14ac:dyDescent="0.25">
      <c r="B3664" s="2" t="s">
        <v>10005</v>
      </c>
      <c r="C3664" s="2" t="s">
        <v>10006</v>
      </c>
      <c r="D3664" s="6" t="str">
        <f>+_xlfn.CONCAT(Table13456[[#This Row],[phase1]],Table13456[[#This Row],[phase2]],Table13456[[#This Row],[phase3]],Table13456[[#This Row],[phase4]])</f>
        <v>1580004435</v>
      </c>
      <c r="E3664" s="2" t="str">
        <f>+Table13456[[#This Row],[DESCRIPTION]]</f>
        <v>LANDSCAPE- PALMS, FAN PALM HYRBID FILIBUSTA, WASHINGTONIA  FILIBUSTA 'FILERA x ROBUSTA', 16-20' CLEAR TRUNK</v>
      </c>
      <c r="F3664" s="2" t="str">
        <f>+LEFT(Table13456[[#This Row],[PAY ITEM]],1)</f>
        <v>0</v>
      </c>
      <c r="G3664" s="2" t="str">
        <f>IF(Table13456[[#This Row],[first]]="0",SUBSTITUTE(TRIM(MID(B3664, 2, 3))," ","0"),SUBSTITUTE(TRIM(MID(B3664, 1, 3))," ","0"))</f>
        <v>580</v>
      </c>
      <c r="H3664" s="2" t="str">
        <f>IF(Table13456[[#This Row],[first]]="0",SUBSTITUTE(TRIM(MID(B3664, 5, 3))," ","0"),SUBSTITUTE(TRIM(MID(B3664, 4, 3))," ","0"))</f>
        <v>4</v>
      </c>
      <c r="I3664" s="2" t="str">
        <f>IF(Table13456[[#This Row],[first]]="0",SUBSTITUTE(TRIM(MID(B3664, 8, 3))," ","0"),SUBSTITUTE(TRIM(MID(B3664, 7, 3))," ","0"))</f>
        <v>435</v>
      </c>
      <c r="J3664" s="2">
        <v>1</v>
      </c>
      <c r="K3664" s="2" t="str">
        <f t="shared" si="171"/>
        <v>580</v>
      </c>
      <c r="L3664" s="2" t="str">
        <f t="shared" si="172"/>
        <v>004</v>
      </c>
      <c r="M3664" s="2" t="str">
        <f t="shared" si="173"/>
        <v>435</v>
      </c>
    </row>
    <row r="3665" spans="2:13" x14ac:dyDescent="0.25">
      <c r="B3665" s="2" t="s">
        <v>10007</v>
      </c>
      <c r="C3665" s="2" t="s">
        <v>10008</v>
      </c>
      <c r="D3665" s="6" t="str">
        <f>+_xlfn.CONCAT(Table13456[[#This Row],[phase1]],Table13456[[#This Row],[phase2]],Table13456[[#This Row],[phase3]],Table13456[[#This Row],[phase4]])</f>
        <v>1580004436</v>
      </c>
      <c r="E3665" s="2" t="str">
        <f>+Table13456[[#This Row],[DESCRIPTION]]</f>
        <v>LANDSCAPE- PALMS, FAN PALM HYRBID FILIBUSTA, WASHINGTONIA  FILIBUSTA 'FILERA x ROBUSTA', 21-24' CLEAR TRUNK</v>
      </c>
      <c r="F3665" s="2" t="str">
        <f>+LEFT(Table13456[[#This Row],[PAY ITEM]],1)</f>
        <v>0</v>
      </c>
      <c r="G3665" s="2" t="str">
        <f>IF(Table13456[[#This Row],[first]]="0",SUBSTITUTE(TRIM(MID(B3665, 2, 3))," ","0"),SUBSTITUTE(TRIM(MID(B3665, 1, 3))," ","0"))</f>
        <v>580</v>
      </c>
      <c r="H3665" s="2" t="str">
        <f>IF(Table13456[[#This Row],[first]]="0",SUBSTITUTE(TRIM(MID(B3665, 5, 3))," ","0"),SUBSTITUTE(TRIM(MID(B3665, 4, 3))," ","0"))</f>
        <v>4</v>
      </c>
      <c r="I3665" s="2" t="str">
        <f>IF(Table13456[[#This Row],[first]]="0",SUBSTITUTE(TRIM(MID(B3665, 8, 3))," ","0"),SUBSTITUTE(TRIM(MID(B3665, 7, 3))," ","0"))</f>
        <v>436</v>
      </c>
      <c r="J3665" s="2">
        <v>1</v>
      </c>
      <c r="K3665" s="2" t="str">
        <f t="shared" si="171"/>
        <v>580</v>
      </c>
      <c r="L3665" s="2" t="str">
        <f t="shared" si="172"/>
        <v>004</v>
      </c>
      <c r="M3665" s="2" t="str">
        <f t="shared" si="173"/>
        <v>436</v>
      </c>
    </row>
    <row r="3666" spans="2:13" x14ac:dyDescent="0.25">
      <c r="B3666" s="2" t="s">
        <v>10009</v>
      </c>
      <c r="C3666" s="2" t="s">
        <v>10010</v>
      </c>
      <c r="D3666" s="6" t="str">
        <f>+_xlfn.CONCAT(Table13456[[#This Row],[phase1]],Table13456[[#This Row],[phase2]],Table13456[[#This Row],[phase3]],Table13456[[#This Row],[phase4]])</f>
        <v>1580004437</v>
      </c>
      <c r="E3666" s="2" t="str">
        <f>+Table13456[[#This Row],[DESCRIPTION]]</f>
        <v>LANDSCAPE- PALMS, FAN PALM HYRBID FILIBUSTA, WASHINGTONIA  FILIBUSTA 'FILERA x ROBUSTA', 25-30' CLEAR TRUNK</v>
      </c>
      <c r="F3666" s="2" t="str">
        <f>+LEFT(Table13456[[#This Row],[PAY ITEM]],1)</f>
        <v>0</v>
      </c>
      <c r="G3666" s="2" t="str">
        <f>IF(Table13456[[#This Row],[first]]="0",SUBSTITUTE(TRIM(MID(B3666, 2, 3))," ","0"),SUBSTITUTE(TRIM(MID(B3666, 1, 3))," ","0"))</f>
        <v>580</v>
      </c>
      <c r="H3666" s="2" t="str">
        <f>IF(Table13456[[#This Row],[first]]="0",SUBSTITUTE(TRIM(MID(B3666, 5, 3))," ","0"),SUBSTITUTE(TRIM(MID(B3666, 4, 3))," ","0"))</f>
        <v>4</v>
      </c>
      <c r="I3666" s="2" t="str">
        <f>IF(Table13456[[#This Row],[first]]="0",SUBSTITUTE(TRIM(MID(B3666, 8, 3))," ","0"),SUBSTITUTE(TRIM(MID(B3666, 7, 3))," ","0"))</f>
        <v>437</v>
      </c>
      <c r="J3666" s="2">
        <v>1</v>
      </c>
      <c r="K3666" s="2" t="str">
        <f t="shared" si="171"/>
        <v>580</v>
      </c>
      <c r="L3666" s="2" t="str">
        <f t="shared" si="172"/>
        <v>004</v>
      </c>
      <c r="M3666" s="2" t="str">
        <f t="shared" si="173"/>
        <v>437</v>
      </c>
    </row>
    <row r="3667" spans="2:13" x14ac:dyDescent="0.25">
      <c r="B3667" s="2" t="s">
        <v>10011</v>
      </c>
      <c r="C3667" s="2" t="s">
        <v>10010</v>
      </c>
      <c r="D3667" s="6" t="str">
        <f>+_xlfn.CONCAT(Table13456[[#This Row],[phase1]],Table13456[[#This Row],[phase2]],Table13456[[#This Row],[phase3]],Table13456[[#This Row],[phase4]])</f>
        <v>1580004438</v>
      </c>
      <c r="E3667" s="2" t="str">
        <f>+Table13456[[#This Row],[DESCRIPTION]]</f>
        <v>LANDSCAPE- PALMS, FAN PALM HYRBID FILIBUSTA, WASHINGTONIA  FILIBUSTA 'FILERA x ROBUSTA', 25-30' CLEAR TRUNK</v>
      </c>
      <c r="F3667" s="2" t="str">
        <f>+LEFT(Table13456[[#This Row],[PAY ITEM]],1)</f>
        <v>0</v>
      </c>
      <c r="G3667" s="2" t="str">
        <f>IF(Table13456[[#This Row],[first]]="0",SUBSTITUTE(TRIM(MID(B3667, 2, 3))," ","0"),SUBSTITUTE(TRIM(MID(B3667, 1, 3))," ","0"))</f>
        <v>580</v>
      </c>
      <c r="H3667" s="2" t="str">
        <f>IF(Table13456[[#This Row],[first]]="0",SUBSTITUTE(TRIM(MID(B3667, 5, 3))," ","0"),SUBSTITUTE(TRIM(MID(B3667, 4, 3))," ","0"))</f>
        <v>4</v>
      </c>
      <c r="I3667" s="2" t="str">
        <f>IF(Table13456[[#This Row],[first]]="0",SUBSTITUTE(TRIM(MID(B3667, 8, 3))," ","0"),SUBSTITUTE(TRIM(MID(B3667, 7, 3))," ","0"))</f>
        <v>438</v>
      </c>
      <c r="J3667" s="2">
        <v>1</v>
      </c>
      <c r="K3667" s="2" t="str">
        <f t="shared" si="171"/>
        <v>580</v>
      </c>
      <c r="L3667" s="2" t="str">
        <f t="shared" si="172"/>
        <v>004</v>
      </c>
      <c r="M3667" s="2" t="str">
        <f t="shared" si="173"/>
        <v>438</v>
      </c>
    </row>
    <row r="3668" spans="2:13" x14ac:dyDescent="0.25">
      <c r="B3668" s="2" t="s">
        <v>10012</v>
      </c>
      <c r="C3668" s="2" t="s">
        <v>10013</v>
      </c>
      <c r="D3668" s="6" t="str">
        <f>+_xlfn.CONCAT(Table13456[[#This Row],[phase1]],Table13456[[#This Row],[phase2]],Table13456[[#This Row],[phase3]],Table13456[[#This Row],[phase4]])</f>
        <v>1580004439</v>
      </c>
      <c r="E3668" s="2" t="str">
        <f>+Table13456[[#This Row],[DESCRIPTION]]</f>
        <v>LANDSCAPE- PALMS, FAN PALM HYRBID FILIBUSTA, WASHINGTONIA  FILIBUSTA 'FILERA x ROBUSTA', 36' AND OVER CLEAR TRUNK</v>
      </c>
      <c r="F3668" s="2" t="str">
        <f>+LEFT(Table13456[[#This Row],[PAY ITEM]],1)</f>
        <v>0</v>
      </c>
      <c r="G3668" s="2" t="str">
        <f>IF(Table13456[[#This Row],[first]]="0",SUBSTITUTE(TRIM(MID(B3668, 2, 3))," ","0"),SUBSTITUTE(TRIM(MID(B3668, 1, 3))," ","0"))</f>
        <v>580</v>
      </c>
      <c r="H3668" s="2" t="str">
        <f>IF(Table13456[[#This Row],[first]]="0",SUBSTITUTE(TRIM(MID(B3668, 5, 3))," ","0"),SUBSTITUTE(TRIM(MID(B3668, 4, 3))," ","0"))</f>
        <v>4</v>
      </c>
      <c r="I3668" s="2" t="str">
        <f>IF(Table13456[[#This Row],[first]]="0",SUBSTITUTE(TRIM(MID(B3668, 8, 3))," ","0"),SUBSTITUTE(TRIM(MID(B3668, 7, 3))," ","0"))</f>
        <v>439</v>
      </c>
      <c r="J3668" s="2">
        <v>1</v>
      </c>
      <c r="K3668" s="2" t="str">
        <f t="shared" si="171"/>
        <v>580</v>
      </c>
      <c r="L3668" s="2" t="str">
        <f t="shared" si="172"/>
        <v>004</v>
      </c>
      <c r="M3668" s="2" t="str">
        <f t="shared" si="173"/>
        <v>439</v>
      </c>
    </row>
    <row r="3669" spans="2:13" x14ac:dyDescent="0.25">
      <c r="B3669" s="2" t="s">
        <v>10014</v>
      </c>
      <c r="C3669" s="2" t="s">
        <v>10015</v>
      </c>
      <c r="D3669" s="6" t="str">
        <f>+_xlfn.CONCAT(Table13456[[#This Row],[phase1]],Table13456[[#This Row],[phase2]],Table13456[[#This Row],[phase3]],Table13456[[#This Row],[phase4]])</f>
        <v>1580004443</v>
      </c>
      <c r="E3669" s="2" t="str">
        <f>+Table13456[[#This Row],[DESCRIPTION]]</f>
        <v>LANDSCAPE- PALMS, WASHINGTON PALM WASHINGTON ROBUSTA, 9-12' CLEAR TRUNK</v>
      </c>
      <c r="F3669" s="2" t="str">
        <f>+LEFT(Table13456[[#This Row],[PAY ITEM]],1)</f>
        <v>0</v>
      </c>
      <c r="G3669" s="2" t="str">
        <f>IF(Table13456[[#This Row],[first]]="0",SUBSTITUTE(TRIM(MID(B3669, 2, 3))," ","0"),SUBSTITUTE(TRIM(MID(B3669, 1, 3))," ","0"))</f>
        <v>580</v>
      </c>
      <c r="H3669" s="2" t="str">
        <f>IF(Table13456[[#This Row],[first]]="0",SUBSTITUTE(TRIM(MID(B3669, 5, 3))," ","0"),SUBSTITUTE(TRIM(MID(B3669, 4, 3))," ","0"))</f>
        <v>4</v>
      </c>
      <c r="I3669" s="2" t="str">
        <f>IF(Table13456[[#This Row],[first]]="0",SUBSTITUTE(TRIM(MID(B3669, 8, 3))," ","0"),SUBSTITUTE(TRIM(MID(B3669, 7, 3))," ","0"))</f>
        <v>443</v>
      </c>
      <c r="J3669" s="2">
        <v>1</v>
      </c>
      <c r="K3669" s="2" t="str">
        <f t="shared" si="171"/>
        <v>580</v>
      </c>
      <c r="L3669" s="2" t="str">
        <f t="shared" si="172"/>
        <v>004</v>
      </c>
      <c r="M3669" s="2" t="str">
        <f t="shared" si="173"/>
        <v>443</v>
      </c>
    </row>
    <row r="3670" spans="2:13" x14ac:dyDescent="0.25">
      <c r="B3670" s="2" t="s">
        <v>10016</v>
      </c>
      <c r="C3670" s="2" t="s">
        <v>10017</v>
      </c>
      <c r="D3670" s="6" t="str">
        <f>+_xlfn.CONCAT(Table13456[[#This Row],[phase1]],Table13456[[#This Row],[phase2]],Table13456[[#This Row],[phase3]],Table13456[[#This Row],[phase4]])</f>
        <v>1580004444</v>
      </c>
      <c r="E3670" s="2" t="str">
        <f>+Table13456[[#This Row],[DESCRIPTION]]</f>
        <v>LANDSCAPE- PALMS, WASHINGTON PALM WASHINGTON ROBUSTA, 13-15' CLEAR TRUNK</v>
      </c>
      <c r="F3670" s="2" t="str">
        <f>+LEFT(Table13456[[#This Row],[PAY ITEM]],1)</f>
        <v>0</v>
      </c>
      <c r="G3670" s="2" t="str">
        <f>IF(Table13456[[#This Row],[first]]="0",SUBSTITUTE(TRIM(MID(B3670, 2, 3))," ","0"),SUBSTITUTE(TRIM(MID(B3670, 1, 3))," ","0"))</f>
        <v>580</v>
      </c>
      <c r="H3670" s="2" t="str">
        <f>IF(Table13456[[#This Row],[first]]="0",SUBSTITUTE(TRIM(MID(B3670, 5, 3))," ","0"),SUBSTITUTE(TRIM(MID(B3670, 4, 3))," ","0"))</f>
        <v>4</v>
      </c>
      <c r="I3670" s="2" t="str">
        <f>IF(Table13456[[#This Row],[first]]="0",SUBSTITUTE(TRIM(MID(B3670, 8, 3))," ","0"),SUBSTITUTE(TRIM(MID(B3670, 7, 3))," ","0"))</f>
        <v>444</v>
      </c>
      <c r="J3670" s="2">
        <v>1</v>
      </c>
      <c r="K3670" s="2" t="str">
        <f t="shared" si="171"/>
        <v>580</v>
      </c>
      <c r="L3670" s="2" t="str">
        <f t="shared" si="172"/>
        <v>004</v>
      </c>
      <c r="M3670" s="2" t="str">
        <f t="shared" si="173"/>
        <v>444</v>
      </c>
    </row>
    <row r="3671" spans="2:13" x14ac:dyDescent="0.25">
      <c r="B3671" s="2" t="s">
        <v>10018</v>
      </c>
      <c r="C3671" s="2" t="s">
        <v>10019</v>
      </c>
      <c r="D3671" s="6" t="str">
        <f>+_xlfn.CONCAT(Table13456[[#This Row],[phase1]],Table13456[[#This Row],[phase2]],Table13456[[#This Row],[phase3]],Table13456[[#This Row],[phase4]])</f>
        <v>1580004445</v>
      </c>
      <c r="E3671" s="2" t="str">
        <f>+Table13456[[#This Row],[DESCRIPTION]]</f>
        <v>LANDSCAPE- PALMS, WASHINGTON PALM WASHINGTON ROBUSTA, 16-20' CLEAR TRUNK</v>
      </c>
      <c r="F3671" s="2" t="str">
        <f>+LEFT(Table13456[[#This Row],[PAY ITEM]],1)</f>
        <v>0</v>
      </c>
      <c r="G3671" s="2" t="str">
        <f>IF(Table13456[[#This Row],[first]]="0",SUBSTITUTE(TRIM(MID(B3671, 2, 3))," ","0"),SUBSTITUTE(TRIM(MID(B3671, 1, 3))," ","0"))</f>
        <v>580</v>
      </c>
      <c r="H3671" s="2" t="str">
        <f>IF(Table13456[[#This Row],[first]]="0",SUBSTITUTE(TRIM(MID(B3671, 5, 3))," ","0"),SUBSTITUTE(TRIM(MID(B3671, 4, 3))," ","0"))</f>
        <v>4</v>
      </c>
      <c r="I3671" s="2" t="str">
        <f>IF(Table13456[[#This Row],[first]]="0",SUBSTITUTE(TRIM(MID(B3671, 8, 3))," ","0"),SUBSTITUTE(TRIM(MID(B3671, 7, 3))," ","0"))</f>
        <v>445</v>
      </c>
      <c r="J3671" s="2">
        <v>1</v>
      </c>
      <c r="K3671" s="2" t="str">
        <f t="shared" si="171"/>
        <v>580</v>
      </c>
      <c r="L3671" s="2" t="str">
        <f t="shared" si="172"/>
        <v>004</v>
      </c>
      <c r="M3671" s="2" t="str">
        <f t="shared" si="173"/>
        <v>445</v>
      </c>
    </row>
    <row r="3672" spans="2:13" x14ac:dyDescent="0.25">
      <c r="B3672" s="2" t="s">
        <v>10020</v>
      </c>
      <c r="C3672" s="2" t="s">
        <v>10021</v>
      </c>
      <c r="D3672" s="6" t="str">
        <f>+_xlfn.CONCAT(Table13456[[#This Row],[phase1]],Table13456[[#This Row],[phase2]],Table13456[[#This Row],[phase3]],Table13456[[#This Row],[phase4]])</f>
        <v>1580004446</v>
      </c>
      <c r="E3672" s="2" t="str">
        <f>+Table13456[[#This Row],[DESCRIPTION]]</f>
        <v>LANDSCAPE- PALMS, WASHINGTON PALM WASHINGTON ROBUSTA, 21-24' CLEAR TRUNK</v>
      </c>
      <c r="F3672" s="2" t="str">
        <f>+LEFT(Table13456[[#This Row],[PAY ITEM]],1)</f>
        <v>0</v>
      </c>
      <c r="G3672" s="2" t="str">
        <f>IF(Table13456[[#This Row],[first]]="0",SUBSTITUTE(TRIM(MID(B3672, 2, 3))," ","0"),SUBSTITUTE(TRIM(MID(B3672, 1, 3))," ","0"))</f>
        <v>580</v>
      </c>
      <c r="H3672" s="2" t="str">
        <f>IF(Table13456[[#This Row],[first]]="0",SUBSTITUTE(TRIM(MID(B3672, 5, 3))," ","0"),SUBSTITUTE(TRIM(MID(B3672, 4, 3))," ","0"))</f>
        <v>4</v>
      </c>
      <c r="I3672" s="2" t="str">
        <f>IF(Table13456[[#This Row],[first]]="0",SUBSTITUTE(TRIM(MID(B3672, 8, 3))," ","0"),SUBSTITUTE(TRIM(MID(B3672, 7, 3))," ","0"))</f>
        <v>446</v>
      </c>
      <c r="J3672" s="2">
        <v>1</v>
      </c>
      <c r="K3672" s="2" t="str">
        <f t="shared" si="171"/>
        <v>580</v>
      </c>
      <c r="L3672" s="2" t="str">
        <f t="shared" si="172"/>
        <v>004</v>
      </c>
      <c r="M3672" s="2" t="str">
        <f t="shared" si="173"/>
        <v>446</v>
      </c>
    </row>
    <row r="3673" spans="2:13" x14ac:dyDescent="0.25">
      <c r="B3673" s="2" t="s">
        <v>10022</v>
      </c>
      <c r="C3673" s="2" t="s">
        <v>10023</v>
      </c>
      <c r="D3673" s="6" t="str">
        <f>+_xlfn.CONCAT(Table13456[[#This Row],[phase1]],Table13456[[#This Row],[phase2]],Table13456[[#This Row],[phase3]],Table13456[[#This Row],[phase4]])</f>
        <v>1580004447</v>
      </c>
      <c r="E3673" s="2" t="str">
        <f>+Table13456[[#This Row],[DESCRIPTION]]</f>
        <v>LANDSCAPE- PALMS, WASHINGTON PALM WASHINGTON ROBUSTA, 25-30' CLEAR TRUNK</v>
      </c>
      <c r="F3673" s="2" t="str">
        <f>+LEFT(Table13456[[#This Row],[PAY ITEM]],1)</f>
        <v>0</v>
      </c>
      <c r="G3673" s="2" t="str">
        <f>IF(Table13456[[#This Row],[first]]="0",SUBSTITUTE(TRIM(MID(B3673, 2, 3))," ","0"),SUBSTITUTE(TRIM(MID(B3673, 1, 3))," ","0"))</f>
        <v>580</v>
      </c>
      <c r="H3673" s="2" t="str">
        <f>IF(Table13456[[#This Row],[first]]="0",SUBSTITUTE(TRIM(MID(B3673, 5, 3))," ","0"),SUBSTITUTE(TRIM(MID(B3673, 4, 3))," ","0"))</f>
        <v>4</v>
      </c>
      <c r="I3673" s="2" t="str">
        <f>IF(Table13456[[#This Row],[first]]="0",SUBSTITUTE(TRIM(MID(B3673, 8, 3))," ","0"),SUBSTITUTE(TRIM(MID(B3673, 7, 3))," ","0"))</f>
        <v>447</v>
      </c>
      <c r="J3673" s="2">
        <v>1</v>
      </c>
      <c r="K3673" s="2" t="str">
        <f t="shared" si="171"/>
        <v>580</v>
      </c>
      <c r="L3673" s="2" t="str">
        <f t="shared" si="172"/>
        <v>004</v>
      </c>
      <c r="M3673" s="2" t="str">
        <f t="shared" si="173"/>
        <v>447</v>
      </c>
    </row>
    <row r="3674" spans="2:13" x14ac:dyDescent="0.25">
      <c r="B3674" s="2" t="s">
        <v>10024</v>
      </c>
      <c r="C3674" s="2" t="s">
        <v>10025</v>
      </c>
      <c r="D3674" s="6" t="str">
        <f>+_xlfn.CONCAT(Table13456[[#This Row],[phase1]],Table13456[[#This Row],[phase2]],Table13456[[#This Row],[phase3]],Table13456[[#This Row],[phase4]])</f>
        <v>1580004448</v>
      </c>
      <c r="E3674" s="2" t="str">
        <f>+Table13456[[#This Row],[DESCRIPTION]]</f>
        <v>LANDSCAPE- PALMS, WASHINGTON PALM WASHINGTON ROBUSTA, 31-35' CLEAR TRUNK</v>
      </c>
      <c r="F3674" s="2" t="str">
        <f>+LEFT(Table13456[[#This Row],[PAY ITEM]],1)</f>
        <v>0</v>
      </c>
      <c r="G3674" s="2" t="str">
        <f>IF(Table13456[[#This Row],[first]]="0",SUBSTITUTE(TRIM(MID(B3674, 2, 3))," ","0"),SUBSTITUTE(TRIM(MID(B3674, 1, 3))," ","0"))</f>
        <v>580</v>
      </c>
      <c r="H3674" s="2" t="str">
        <f>IF(Table13456[[#This Row],[first]]="0",SUBSTITUTE(TRIM(MID(B3674, 5, 3))," ","0"),SUBSTITUTE(TRIM(MID(B3674, 4, 3))," ","0"))</f>
        <v>4</v>
      </c>
      <c r="I3674" s="2" t="str">
        <f>IF(Table13456[[#This Row],[first]]="0",SUBSTITUTE(TRIM(MID(B3674, 8, 3))," ","0"),SUBSTITUTE(TRIM(MID(B3674, 7, 3))," ","0"))</f>
        <v>448</v>
      </c>
      <c r="J3674" s="2">
        <v>1</v>
      </c>
      <c r="K3674" s="2" t="str">
        <f t="shared" si="171"/>
        <v>580</v>
      </c>
      <c r="L3674" s="2" t="str">
        <f t="shared" si="172"/>
        <v>004</v>
      </c>
      <c r="M3674" s="2" t="str">
        <f t="shared" si="173"/>
        <v>448</v>
      </c>
    </row>
    <row r="3675" spans="2:13" x14ac:dyDescent="0.25">
      <c r="B3675" s="2" t="s">
        <v>10026</v>
      </c>
      <c r="C3675" s="2" t="s">
        <v>10027</v>
      </c>
      <c r="D3675" s="6" t="str">
        <f>+_xlfn.CONCAT(Table13456[[#This Row],[phase1]],Table13456[[#This Row],[phase2]],Table13456[[#This Row],[phase3]],Table13456[[#This Row],[phase4]])</f>
        <v>1580004449</v>
      </c>
      <c r="E3675" s="2" t="str">
        <f>+Table13456[[#This Row],[DESCRIPTION]]</f>
        <v>LANDSCAPE- PALMS, WASHINGTON PALM WASHINGTON ROBUSTA, 36' AND OVER CLEAR TRUNK</v>
      </c>
      <c r="F3675" s="2" t="str">
        <f>+LEFT(Table13456[[#This Row],[PAY ITEM]],1)</f>
        <v>0</v>
      </c>
      <c r="G3675" s="2" t="str">
        <f>IF(Table13456[[#This Row],[first]]="0",SUBSTITUTE(TRIM(MID(B3675, 2, 3))," ","0"),SUBSTITUTE(TRIM(MID(B3675, 1, 3))," ","0"))</f>
        <v>580</v>
      </c>
      <c r="H3675" s="2" t="str">
        <f>IF(Table13456[[#This Row],[first]]="0",SUBSTITUTE(TRIM(MID(B3675, 5, 3))," ","0"),SUBSTITUTE(TRIM(MID(B3675, 4, 3))," ","0"))</f>
        <v>4</v>
      </c>
      <c r="I3675" s="2" t="str">
        <f>IF(Table13456[[#This Row],[first]]="0",SUBSTITUTE(TRIM(MID(B3675, 8, 3))," ","0"),SUBSTITUTE(TRIM(MID(B3675, 7, 3))," ","0"))</f>
        <v>449</v>
      </c>
      <c r="J3675" s="2">
        <v>1</v>
      </c>
      <c r="K3675" s="2" t="str">
        <f t="shared" si="171"/>
        <v>580</v>
      </c>
      <c r="L3675" s="2" t="str">
        <f t="shared" si="172"/>
        <v>004</v>
      </c>
      <c r="M3675" s="2" t="str">
        <f t="shared" si="173"/>
        <v>449</v>
      </c>
    </row>
    <row r="3676" spans="2:13" x14ac:dyDescent="0.25">
      <c r="B3676" s="2" t="s">
        <v>10028</v>
      </c>
      <c r="C3676" s="2" t="s">
        <v>10029</v>
      </c>
      <c r="D3676" s="6" t="str">
        <f>+_xlfn.CONCAT(Table13456[[#This Row],[phase1]],Table13456[[#This Row],[phase2]],Table13456[[#This Row],[phase3]],Table13456[[#This Row],[phase4]])</f>
        <v>1580004454</v>
      </c>
      <c r="E3676" s="2" t="str">
        <f>+Table13456[[#This Row],[DESCRIPTION]]</f>
        <v>LANDSCAPE- PALMS, MULE PALM, X BUTIAGRUS NABONNANDII, 15-18' OVERALL HEIGHT</v>
      </c>
      <c r="F3676" s="2" t="str">
        <f>+LEFT(Table13456[[#This Row],[PAY ITEM]],1)</f>
        <v>0</v>
      </c>
      <c r="G3676" s="2" t="str">
        <f>IF(Table13456[[#This Row],[first]]="0",SUBSTITUTE(TRIM(MID(B3676, 2, 3))," ","0"),SUBSTITUTE(TRIM(MID(B3676, 1, 3))," ","0"))</f>
        <v>580</v>
      </c>
      <c r="H3676" s="2" t="str">
        <f>IF(Table13456[[#This Row],[first]]="0",SUBSTITUTE(TRIM(MID(B3676, 5, 3))," ","0"),SUBSTITUTE(TRIM(MID(B3676, 4, 3))," ","0"))</f>
        <v>4</v>
      </c>
      <c r="I3676" s="2" t="str">
        <f>IF(Table13456[[#This Row],[first]]="0",SUBSTITUTE(TRIM(MID(B3676, 8, 3))," ","0"),SUBSTITUTE(TRIM(MID(B3676, 7, 3))," ","0"))</f>
        <v>454</v>
      </c>
      <c r="J3676" s="2">
        <v>1</v>
      </c>
      <c r="K3676" s="2" t="str">
        <f t="shared" si="171"/>
        <v>580</v>
      </c>
      <c r="L3676" s="2" t="str">
        <f t="shared" si="172"/>
        <v>004</v>
      </c>
      <c r="M3676" s="2" t="str">
        <f t="shared" si="173"/>
        <v>454</v>
      </c>
    </row>
    <row r="3677" spans="2:13" x14ac:dyDescent="0.25">
      <c r="B3677" s="2" t="s">
        <v>10030</v>
      </c>
      <c r="C3677" s="2" t="s">
        <v>10031</v>
      </c>
      <c r="D3677" s="6" t="str">
        <f>+_xlfn.CONCAT(Table13456[[#This Row],[phase1]],Table13456[[#This Row],[phase2]],Table13456[[#This Row],[phase3]],Table13456[[#This Row],[phase4]])</f>
        <v>1580004461</v>
      </c>
      <c r="E3677" s="2" t="str">
        <f>+Table13456[[#This Row],[DESCRIPTION]]</f>
        <v>LANDSCAPE- PALMS, EUROPEAN FAN PALM MULTI 3+ STEM,  CHAMAEROPS HUMILIS, UP TO 4', OVERALL HEIGHT</v>
      </c>
      <c r="F3677" s="2" t="str">
        <f>+LEFT(Table13456[[#This Row],[PAY ITEM]],1)</f>
        <v>0</v>
      </c>
      <c r="G3677" s="2" t="str">
        <f>IF(Table13456[[#This Row],[first]]="0",SUBSTITUTE(TRIM(MID(B3677, 2, 3))," ","0"),SUBSTITUTE(TRIM(MID(B3677, 1, 3))," ","0"))</f>
        <v>580</v>
      </c>
      <c r="H3677" s="2" t="str">
        <f>IF(Table13456[[#This Row],[first]]="0",SUBSTITUTE(TRIM(MID(B3677, 5, 3))," ","0"),SUBSTITUTE(TRIM(MID(B3677, 4, 3))," ","0"))</f>
        <v>4</v>
      </c>
      <c r="I3677" s="2" t="str">
        <f>IF(Table13456[[#This Row],[first]]="0",SUBSTITUTE(TRIM(MID(B3677, 8, 3))," ","0"),SUBSTITUTE(TRIM(MID(B3677, 7, 3))," ","0"))</f>
        <v>461</v>
      </c>
      <c r="J3677" s="2">
        <v>1</v>
      </c>
      <c r="K3677" s="2" t="str">
        <f t="shared" si="171"/>
        <v>580</v>
      </c>
      <c r="L3677" s="2" t="str">
        <f t="shared" si="172"/>
        <v>004</v>
      </c>
      <c r="M3677" s="2" t="str">
        <f t="shared" si="173"/>
        <v>461</v>
      </c>
    </row>
    <row r="3678" spans="2:13" x14ac:dyDescent="0.25">
      <c r="B3678" s="2" t="s">
        <v>10032</v>
      </c>
      <c r="C3678" s="2" t="s">
        <v>10033</v>
      </c>
      <c r="D3678" s="6" t="str">
        <f>+_xlfn.CONCAT(Table13456[[#This Row],[phase1]],Table13456[[#This Row],[phase2]],Table13456[[#This Row],[phase3]],Table13456[[#This Row],[phase4]])</f>
        <v>1580004462</v>
      </c>
      <c r="E3678" s="2" t="str">
        <f>+Table13456[[#This Row],[DESCRIPTION]]</f>
        <v>LANDSCAPE- PALMS, EUROPEAN FAN PALM MULTI 3+ STEM,  CHAMAEROPS HUMILIS, 4-6' OVERALL HEIGHT</v>
      </c>
      <c r="F3678" s="2" t="str">
        <f>+LEFT(Table13456[[#This Row],[PAY ITEM]],1)</f>
        <v>0</v>
      </c>
      <c r="G3678" s="2" t="str">
        <f>IF(Table13456[[#This Row],[first]]="0",SUBSTITUTE(TRIM(MID(B3678, 2, 3))," ","0"),SUBSTITUTE(TRIM(MID(B3678, 1, 3))," ","0"))</f>
        <v>580</v>
      </c>
      <c r="H3678" s="2" t="str">
        <f>IF(Table13456[[#This Row],[first]]="0",SUBSTITUTE(TRIM(MID(B3678, 5, 3))," ","0"),SUBSTITUTE(TRIM(MID(B3678, 4, 3))," ","0"))</f>
        <v>4</v>
      </c>
      <c r="I3678" s="2" t="str">
        <f>IF(Table13456[[#This Row],[first]]="0",SUBSTITUTE(TRIM(MID(B3678, 8, 3))," ","0"),SUBSTITUTE(TRIM(MID(B3678, 7, 3))," ","0"))</f>
        <v>462</v>
      </c>
      <c r="J3678" s="2">
        <v>1</v>
      </c>
      <c r="K3678" s="2" t="str">
        <f t="shared" si="171"/>
        <v>580</v>
      </c>
      <c r="L3678" s="2" t="str">
        <f t="shared" si="172"/>
        <v>004</v>
      </c>
      <c r="M3678" s="2" t="str">
        <f t="shared" si="173"/>
        <v>462</v>
      </c>
    </row>
    <row r="3679" spans="2:13" x14ac:dyDescent="0.25">
      <c r="B3679" s="2" t="s">
        <v>10034</v>
      </c>
      <c r="C3679" s="2" t="s">
        <v>10035</v>
      </c>
      <c r="D3679" s="6" t="str">
        <f>+_xlfn.CONCAT(Table13456[[#This Row],[phase1]],Table13456[[#This Row],[phase2]],Table13456[[#This Row],[phase3]],Table13456[[#This Row],[phase4]])</f>
        <v>1580004463</v>
      </c>
      <c r="E3679" s="2" t="str">
        <f>+Table13456[[#This Row],[DESCRIPTION]]</f>
        <v>LANDSCAPE- PALMS, EUROPEAN FAN PALM MULTI 3+ STEM, CHAMAEROPS HUMILIS, 7-8' OVERALL HEIGHT</v>
      </c>
      <c r="F3679" s="2" t="str">
        <f>+LEFT(Table13456[[#This Row],[PAY ITEM]],1)</f>
        <v>0</v>
      </c>
      <c r="G3679" s="2" t="str">
        <f>IF(Table13456[[#This Row],[first]]="0",SUBSTITUTE(TRIM(MID(B3679, 2, 3))," ","0"),SUBSTITUTE(TRIM(MID(B3679, 1, 3))," ","0"))</f>
        <v>580</v>
      </c>
      <c r="H3679" s="2" t="str">
        <f>IF(Table13456[[#This Row],[first]]="0",SUBSTITUTE(TRIM(MID(B3679, 5, 3))," ","0"),SUBSTITUTE(TRIM(MID(B3679, 4, 3))," ","0"))</f>
        <v>4</v>
      </c>
      <c r="I3679" s="2" t="str">
        <f>IF(Table13456[[#This Row],[first]]="0",SUBSTITUTE(TRIM(MID(B3679, 8, 3))," ","0"),SUBSTITUTE(TRIM(MID(B3679, 7, 3))," ","0"))</f>
        <v>463</v>
      </c>
      <c r="J3679" s="2">
        <v>1</v>
      </c>
      <c r="K3679" s="2" t="str">
        <f t="shared" si="171"/>
        <v>580</v>
      </c>
      <c r="L3679" s="2" t="str">
        <f t="shared" si="172"/>
        <v>004</v>
      </c>
      <c r="M3679" s="2" t="str">
        <f t="shared" si="173"/>
        <v>463</v>
      </c>
    </row>
    <row r="3680" spans="2:13" x14ac:dyDescent="0.25">
      <c r="B3680" s="2" t="s">
        <v>10036</v>
      </c>
      <c r="C3680" s="2" t="s">
        <v>10037</v>
      </c>
      <c r="D3680" s="6" t="str">
        <f>+_xlfn.CONCAT(Table13456[[#This Row],[phase1]],Table13456[[#This Row],[phase2]],Table13456[[#This Row],[phase3]],Table13456[[#This Row],[phase4]])</f>
        <v>1580004464</v>
      </c>
      <c r="E3680" s="2" t="str">
        <f>+Table13456[[#This Row],[DESCRIPTION]]</f>
        <v>LANDSCAPE- PALMS, EUROPEAN FAN PALM MULTI 3+ STEM, CHAMAEROPS HUMILIS, 9-10' OVERALL HEIGHT</v>
      </c>
      <c r="F3680" s="2" t="str">
        <f>+LEFT(Table13456[[#This Row],[PAY ITEM]],1)</f>
        <v>0</v>
      </c>
      <c r="G3680" s="2" t="str">
        <f>IF(Table13456[[#This Row],[first]]="0",SUBSTITUTE(TRIM(MID(B3680, 2, 3))," ","0"),SUBSTITUTE(TRIM(MID(B3680, 1, 3))," ","0"))</f>
        <v>580</v>
      </c>
      <c r="H3680" s="2" t="str">
        <f>IF(Table13456[[#This Row],[first]]="0",SUBSTITUTE(TRIM(MID(B3680, 5, 3))," ","0"),SUBSTITUTE(TRIM(MID(B3680, 4, 3))," ","0"))</f>
        <v>4</v>
      </c>
      <c r="I3680" s="2" t="str">
        <f>IF(Table13456[[#This Row],[first]]="0",SUBSTITUTE(TRIM(MID(B3680, 8, 3))," ","0"),SUBSTITUTE(TRIM(MID(B3680, 7, 3))," ","0"))</f>
        <v>464</v>
      </c>
      <c r="J3680" s="2">
        <v>1</v>
      </c>
      <c r="K3680" s="2" t="str">
        <f t="shared" si="171"/>
        <v>580</v>
      </c>
      <c r="L3680" s="2" t="str">
        <f t="shared" si="172"/>
        <v>004</v>
      </c>
      <c r="M3680" s="2" t="str">
        <f t="shared" si="173"/>
        <v>464</v>
      </c>
    </row>
    <row r="3681" spans="2:13" x14ac:dyDescent="0.25">
      <c r="B3681" s="2" t="s">
        <v>10038</v>
      </c>
      <c r="C3681" s="2" t="s">
        <v>10039</v>
      </c>
      <c r="D3681" s="6" t="str">
        <f>+_xlfn.CONCAT(Table13456[[#This Row],[phase1]],Table13456[[#This Row],[phase2]],Table13456[[#This Row],[phase3]],Table13456[[#This Row],[phase4]])</f>
        <v>1580004471</v>
      </c>
      <c r="E3681" s="2" t="str">
        <f>+Table13456[[#This Row],[DESCRIPTION]]</f>
        <v>LANDSCAPE- PALMS, SYAGRUS ROMANZOFFIANA- QUEEN PALM, UP TO 8' OVERALL HEIGHT</v>
      </c>
      <c r="F3681" s="2" t="str">
        <f>+LEFT(Table13456[[#This Row],[PAY ITEM]],1)</f>
        <v>0</v>
      </c>
      <c r="G3681" s="2" t="str">
        <f>IF(Table13456[[#This Row],[first]]="0",SUBSTITUTE(TRIM(MID(B3681, 2, 3))," ","0"),SUBSTITUTE(TRIM(MID(B3681, 1, 3))," ","0"))</f>
        <v>580</v>
      </c>
      <c r="H3681" s="2" t="str">
        <f>IF(Table13456[[#This Row],[first]]="0",SUBSTITUTE(TRIM(MID(B3681, 5, 3))," ","0"),SUBSTITUTE(TRIM(MID(B3681, 4, 3))," ","0"))</f>
        <v>4</v>
      </c>
      <c r="I3681" s="2" t="str">
        <f>IF(Table13456[[#This Row],[first]]="0",SUBSTITUTE(TRIM(MID(B3681, 8, 3))," ","0"),SUBSTITUTE(TRIM(MID(B3681, 7, 3))," ","0"))</f>
        <v>471</v>
      </c>
      <c r="J3681" s="2">
        <v>1</v>
      </c>
      <c r="K3681" s="2" t="str">
        <f t="shared" si="171"/>
        <v>580</v>
      </c>
      <c r="L3681" s="2" t="str">
        <f t="shared" si="172"/>
        <v>004</v>
      </c>
      <c r="M3681" s="2" t="str">
        <f t="shared" si="173"/>
        <v>471</v>
      </c>
    </row>
    <row r="3682" spans="2:13" x14ac:dyDescent="0.25">
      <c r="B3682" s="2" t="s">
        <v>10040</v>
      </c>
      <c r="C3682" s="2" t="s">
        <v>10041</v>
      </c>
      <c r="D3682" s="6" t="str">
        <f>+_xlfn.CONCAT(Table13456[[#This Row],[phase1]],Table13456[[#This Row],[phase2]],Table13456[[#This Row],[phase3]],Table13456[[#This Row],[phase4]])</f>
        <v>1580004472</v>
      </c>
      <c r="E3682" s="2" t="str">
        <f>+Table13456[[#This Row],[DESCRIPTION]]</f>
        <v>LANDSCAPE- PALMS, SYAGRUS ROMANZOFFIANA- QUEEN PALM, 8-10' OVERALL HEIGHT</v>
      </c>
      <c r="F3682" s="2" t="str">
        <f>+LEFT(Table13456[[#This Row],[PAY ITEM]],1)</f>
        <v>0</v>
      </c>
      <c r="G3682" s="2" t="str">
        <f>IF(Table13456[[#This Row],[first]]="0",SUBSTITUTE(TRIM(MID(B3682, 2, 3))," ","0"),SUBSTITUTE(TRIM(MID(B3682, 1, 3))," ","0"))</f>
        <v>580</v>
      </c>
      <c r="H3682" s="2" t="str">
        <f>IF(Table13456[[#This Row],[first]]="0",SUBSTITUTE(TRIM(MID(B3682, 5, 3))," ","0"),SUBSTITUTE(TRIM(MID(B3682, 4, 3))," ","0"))</f>
        <v>4</v>
      </c>
      <c r="I3682" s="2" t="str">
        <f>IF(Table13456[[#This Row],[first]]="0",SUBSTITUTE(TRIM(MID(B3682, 8, 3))," ","0"),SUBSTITUTE(TRIM(MID(B3682, 7, 3))," ","0"))</f>
        <v>472</v>
      </c>
      <c r="J3682" s="2">
        <v>1</v>
      </c>
      <c r="K3682" s="2" t="str">
        <f t="shared" si="171"/>
        <v>580</v>
      </c>
      <c r="L3682" s="2" t="str">
        <f t="shared" si="172"/>
        <v>004</v>
      </c>
      <c r="M3682" s="2" t="str">
        <f t="shared" si="173"/>
        <v>472</v>
      </c>
    </row>
    <row r="3683" spans="2:13" x14ac:dyDescent="0.25">
      <c r="B3683" s="2" t="s">
        <v>10042</v>
      </c>
      <c r="C3683" s="2" t="s">
        <v>10043</v>
      </c>
      <c r="D3683" s="6" t="str">
        <f>+_xlfn.CONCAT(Table13456[[#This Row],[phase1]],Table13456[[#This Row],[phase2]],Table13456[[#This Row],[phase3]],Table13456[[#This Row],[phase4]])</f>
        <v>1580004473</v>
      </c>
      <c r="E3683" s="2" t="str">
        <f>+Table13456[[#This Row],[DESCRIPTION]]</f>
        <v>LANDSCAPE- PALMS, SYAGRUS ROMANZOFFIANA- QUEEN PALM, 11-14' OVERALL HEIGHT</v>
      </c>
      <c r="F3683" s="2" t="str">
        <f>+LEFT(Table13456[[#This Row],[PAY ITEM]],1)</f>
        <v>0</v>
      </c>
      <c r="G3683" s="2" t="str">
        <f>IF(Table13456[[#This Row],[first]]="0",SUBSTITUTE(TRIM(MID(B3683, 2, 3))," ","0"),SUBSTITUTE(TRIM(MID(B3683, 1, 3))," ","0"))</f>
        <v>580</v>
      </c>
      <c r="H3683" s="2" t="str">
        <f>IF(Table13456[[#This Row],[first]]="0",SUBSTITUTE(TRIM(MID(B3683, 5, 3))," ","0"),SUBSTITUTE(TRIM(MID(B3683, 4, 3))," ","0"))</f>
        <v>4</v>
      </c>
      <c r="I3683" s="2" t="str">
        <f>IF(Table13456[[#This Row],[first]]="0",SUBSTITUTE(TRIM(MID(B3683, 8, 3))," ","0"),SUBSTITUTE(TRIM(MID(B3683, 7, 3))," ","0"))</f>
        <v>473</v>
      </c>
      <c r="J3683" s="2">
        <v>1</v>
      </c>
      <c r="K3683" s="2" t="str">
        <f t="shared" si="171"/>
        <v>580</v>
      </c>
      <c r="L3683" s="2" t="str">
        <f t="shared" si="172"/>
        <v>004</v>
      </c>
      <c r="M3683" s="2" t="str">
        <f t="shared" si="173"/>
        <v>473</v>
      </c>
    </row>
    <row r="3684" spans="2:13" x14ac:dyDescent="0.25">
      <c r="B3684" s="2" t="s">
        <v>10044</v>
      </c>
      <c r="C3684" s="2" t="s">
        <v>10045</v>
      </c>
      <c r="D3684" s="6" t="str">
        <f>+_xlfn.CONCAT(Table13456[[#This Row],[phase1]],Table13456[[#This Row],[phase2]],Table13456[[#This Row],[phase3]],Table13456[[#This Row],[phase4]])</f>
        <v>1580004474</v>
      </c>
      <c r="E3684" s="2" t="str">
        <f>+Table13456[[#This Row],[DESCRIPTION]]</f>
        <v>LANDSCAPE- PALMS, SYAGRUS ROMANZOFFIANA- QUEEN PALM, 15-18' OVERALL HEIGHT</v>
      </c>
      <c r="F3684" s="2" t="str">
        <f>+LEFT(Table13456[[#This Row],[PAY ITEM]],1)</f>
        <v>0</v>
      </c>
      <c r="G3684" s="2" t="str">
        <f>IF(Table13456[[#This Row],[first]]="0",SUBSTITUTE(TRIM(MID(B3684, 2, 3))," ","0"),SUBSTITUTE(TRIM(MID(B3684, 1, 3))," ","0"))</f>
        <v>580</v>
      </c>
      <c r="H3684" s="2" t="str">
        <f>IF(Table13456[[#This Row],[first]]="0",SUBSTITUTE(TRIM(MID(B3684, 5, 3))," ","0"),SUBSTITUTE(TRIM(MID(B3684, 4, 3))," ","0"))</f>
        <v>4</v>
      </c>
      <c r="I3684" s="2" t="str">
        <f>IF(Table13456[[#This Row],[first]]="0",SUBSTITUTE(TRIM(MID(B3684, 8, 3))," ","0"),SUBSTITUTE(TRIM(MID(B3684, 7, 3))," ","0"))</f>
        <v>474</v>
      </c>
      <c r="J3684" s="2">
        <v>1</v>
      </c>
      <c r="K3684" s="2" t="str">
        <f t="shared" si="171"/>
        <v>580</v>
      </c>
      <c r="L3684" s="2" t="str">
        <f t="shared" si="172"/>
        <v>004</v>
      </c>
      <c r="M3684" s="2" t="str">
        <f t="shared" si="173"/>
        <v>474</v>
      </c>
    </row>
    <row r="3685" spans="2:13" x14ac:dyDescent="0.25">
      <c r="B3685" s="2" t="s">
        <v>10046</v>
      </c>
      <c r="C3685" s="2" t="s">
        <v>10047</v>
      </c>
      <c r="D3685" s="6" t="str">
        <f>+_xlfn.CONCAT(Table13456[[#This Row],[phase1]],Table13456[[#This Row],[phase2]],Table13456[[#This Row],[phase3]],Table13456[[#This Row],[phase4]])</f>
        <v>1580004475</v>
      </c>
      <c r="E3685" s="2" t="str">
        <f>+Table13456[[#This Row],[DESCRIPTION]]</f>
        <v>LANDSCAPE- PALMS, SYAGRUS ROMANZOFFIANA- QUEEN PALM, 19-24' OVERALL HEIGHT</v>
      </c>
      <c r="F3685" s="2" t="str">
        <f>+LEFT(Table13456[[#This Row],[PAY ITEM]],1)</f>
        <v>0</v>
      </c>
      <c r="G3685" s="2" t="str">
        <f>IF(Table13456[[#This Row],[first]]="0",SUBSTITUTE(TRIM(MID(B3685, 2, 3))," ","0"),SUBSTITUTE(TRIM(MID(B3685, 1, 3))," ","0"))</f>
        <v>580</v>
      </c>
      <c r="H3685" s="2" t="str">
        <f>IF(Table13456[[#This Row],[first]]="0",SUBSTITUTE(TRIM(MID(B3685, 5, 3))," ","0"),SUBSTITUTE(TRIM(MID(B3685, 4, 3))," ","0"))</f>
        <v>4</v>
      </c>
      <c r="I3685" s="2" t="str">
        <f>IF(Table13456[[#This Row],[first]]="0",SUBSTITUTE(TRIM(MID(B3685, 8, 3))," ","0"),SUBSTITUTE(TRIM(MID(B3685, 7, 3))," ","0"))</f>
        <v>475</v>
      </c>
      <c r="J3685" s="2">
        <v>1</v>
      </c>
      <c r="K3685" s="2" t="str">
        <f t="shared" si="171"/>
        <v>580</v>
      </c>
      <c r="L3685" s="2" t="str">
        <f t="shared" si="172"/>
        <v>004</v>
      </c>
      <c r="M3685" s="2" t="str">
        <f t="shared" si="173"/>
        <v>475</v>
      </c>
    </row>
    <row r="3686" spans="2:13" x14ac:dyDescent="0.25">
      <c r="B3686" s="2" t="s">
        <v>10048</v>
      </c>
      <c r="C3686" s="2" t="s">
        <v>10049</v>
      </c>
      <c r="D3686" s="6" t="str">
        <f>+_xlfn.CONCAT(Table13456[[#This Row],[phase1]],Table13456[[#This Row],[phase2]],Table13456[[#This Row],[phase3]],Table13456[[#This Row],[phase4]])</f>
        <v>1580004476</v>
      </c>
      <c r="E3686" s="2" t="str">
        <f>+Table13456[[#This Row],[DESCRIPTION]]</f>
        <v>LANDSCAPE- PALMS, SYAGRUS ROMANZOFFIANA- QUEEN PALM, OVER 24' OVERALL HEIGHT</v>
      </c>
      <c r="F3686" s="2" t="str">
        <f>+LEFT(Table13456[[#This Row],[PAY ITEM]],1)</f>
        <v>0</v>
      </c>
      <c r="G3686" s="2" t="str">
        <f>IF(Table13456[[#This Row],[first]]="0",SUBSTITUTE(TRIM(MID(B3686, 2, 3))," ","0"),SUBSTITUTE(TRIM(MID(B3686, 1, 3))," ","0"))</f>
        <v>580</v>
      </c>
      <c r="H3686" s="2" t="str">
        <f>IF(Table13456[[#This Row],[first]]="0",SUBSTITUTE(TRIM(MID(B3686, 5, 3))," ","0"),SUBSTITUTE(TRIM(MID(B3686, 4, 3))," ","0"))</f>
        <v>4</v>
      </c>
      <c r="I3686" s="2" t="str">
        <f>IF(Table13456[[#This Row],[first]]="0",SUBSTITUTE(TRIM(MID(B3686, 8, 3))," ","0"),SUBSTITUTE(TRIM(MID(B3686, 7, 3))," ","0"))</f>
        <v>476</v>
      </c>
      <c r="J3686" s="2">
        <v>1</v>
      </c>
      <c r="K3686" s="2" t="str">
        <f t="shared" si="171"/>
        <v>580</v>
      </c>
      <c r="L3686" s="2" t="str">
        <f t="shared" si="172"/>
        <v>004</v>
      </c>
      <c r="M3686" s="2" t="str">
        <f t="shared" si="173"/>
        <v>476</v>
      </c>
    </row>
    <row r="3687" spans="2:13" x14ac:dyDescent="0.25">
      <c r="B3687" s="2" t="s">
        <v>10050</v>
      </c>
      <c r="C3687" s="2" t="s">
        <v>10051</v>
      </c>
      <c r="D3687" s="6" t="str">
        <f>+_xlfn.CONCAT(Table13456[[#This Row],[phase1]],Table13456[[#This Row],[phase2]],Table13456[[#This Row],[phase3]],Table13456[[#This Row],[phase4]])</f>
        <v>1580004483</v>
      </c>
      <c r="E3687" s="2" t="str">
        <f>+Table13456[[#This Row],[DESCRIPTION]]</f>
        <v>LANDSCAPE- PALMS, ADONIDIA MERRILLII, 11-14', OVERALL HEIGHT</v>
      </c>
      <c r="F3687" s="2" t="str">
        <f>+LEFT(Table13456[[#This Row],[PAY ITEM]],1)</f>
        <v>0</v>
      </c>
      <c r="G3687" s="2" t="str">
        <f>IF(Table13456[[#This Row],[first]]="0",SUBSTITUTE(TRIM(MID(B3687, 2, 3))," ","0"),SUBSTITUTE(TRIM(MID(B3687, 1, 3))," ","0"))</f>
        <v>580</v>
      </c>
      <c r="H3687" s="2" t="str">
        <f>IF(Table13456[[#This Row],[first]]="0",SUBSTITUTE(TRIM(MID(B3687, 5, 3))," ","0"),SUBSTITUTE(TRIM(MID(B3687, 4, 3))," ","0"))</f>
        <v>4</v>
      </c>
      <c r="I3687" s="2" t="str">
        <f>IF(Table13456[[#This Row],[first]]="0",SUBSTITUTE(TRIM(MID(B3687, 8, 3))," ","0"),SUBSTITUTE(TRIM(MID(B3687, 7, 3))," ","0"))</f>
        <v>483</v>
      </c>
      <c r="J3687" s="2">
        <v>1</v>
      </c>
      <c r="K3687" s="2" t="str">
        <f t="shared" si="171"/>
        <v>580</v>
      </c>
      <c r="L3687" s="2" t="str">
        <f t="shared" si="172"/>
        <v>004</v>
      </c>
      <c r="M3687" s="2" t="str">
        <f t="shared" si="173"/>
        <v>483</v>
      </c>
    </row>
    <row r="3688" spans="2:13" x14ac:dyDescent="0.25">
      <c r="B3688" s="2" t="s">
        <v>10052</v>
      </c>
      <c r="C3688" s="2" t="s">
        <v>10053</v>
      </c>
      <c r="D3688" s="6" t="str">
        <f>+_xlfn.CONCAT(Table13456[[#This Row],[phase1]],Table13456[[#This Row],[phase2]],Table13456[[#This Row],[phase3]],Table13456[[#This Row],[phase4]])</f>
        <v>1580004491</v>
      </c>
      <c r="E3688" s="2" t="str">
        <f>+Table13456[[#This Row],[DESCRIPTION]]</f>
        <v>LANDSCAPE- PALMS, CARPENTARIA ACUMINATA, UP TO 4' CLEAR TRUNK</v>
      </c>
      <c r="F3688" s="2" t="str">
        <f>+LEFT(Table13456[[#This Row],[PAY ITEM]],1)</f>
        <v>0</v>
      </c>
      <c r="G3688" s="2" t="str">
        <f>IF(Table13456[[#This Row],[first]]="0",SUBSTITUTE(TRIM(MID(B3688, 2, 3))," ","0"),SUBSTITUTE(TRIM(MID(B3688, 1, 3))," ","0"))</f>
        <v>580</v>
      </c>
      <c r="H3688" s="2" t="str">
        <f>IF(Table13456[[#This Row],[first]]="0",SUBSTITUTE(TRIM(MID(B3688, 5, 3))," ","0"),SUBSTITUTE(TRIM(MID(B3688, 4, 3))," ","0"))</f>
        <v>4</v>
      </c>
      <c r="I3688" s="2" t="str">
        <f>IF(Table13456[[#This Row],[first]]="0",SUBSTITUTE(TRIM(MID(B3688, 8, 3))," ","0"),SUBSTITUTE(TRIM(MID(B3688, 7, 3))," ","0"))</f>
        <v>491</v>
      </c>
      <c r="J3688" s="2">
        <v>1</v>
      </c>
      <c r="K3688" s="2" t="str">
        <f t="shared" si="171"/>
        <v>580</v>
      </c>
      <c r="L3688" s="2" t="str">
        <f t="shared" si="172"/>
        <v>004</v>
      </c>
      <c r="M3688" s="2" t="str">
        <f t="shared" si="173"/>
        <v>491</v>
      </c>
    </row>
    <row r="3689" spans="2:13" x14ac:dyDescent="0.25">
      <c r="B3689" s="2" t="s">
        <v>10054</v>
      </c>
      <c r="C3689" s="2" t="s">
        <v>10055</v>
      </c>
      <c r="D3689" s="6" t="str">
        <f>+_xlfn.CONCAT(Table13456[[#This Row],[phase1]],Table13456[[#This Row],[phase2]],Table13456[[#This Row],[phase3]],Table13456[[#This Row],[phase4]])</f>
        <v>1580004492</v>
      </c>
      <c r="E3689" s="2" t="str">
        <f>+Table13456[[#This Row],[DESCRIPTION]]</f>
        <v>LANDSCAPE- PALMS,  CARPENTARIA ACUMINATA - CARPENTARIA PALM, 9-12' CLEAR TRUNK</v>
      </c>
      <c r="F3689" s="2" t="str">
        <f>+LEFT(Table13456[[#This Row],[PAY ITEM]],1)</f>
        <v>0</v>
      </c>
      <c r="G3689" s="2" t="str">
        <f>IF(Table13456[[#This Row],[first]]="0",SUBSTITUTE(TRIM(MID(B3689, 2, 3))," ","0"),SUBSTITUTE(TRIM(MID(B3689, 1, 3))," ","0"))</f>
        <v>580</v>
      </c>
      <c r="H3689" s="2" t="str">
        <f>IF(Table13456[[#This Row],[first]]="0",SUBSTITUTE(TRIM(MID(B3689, 5, 3))," ","0"),SUBSTITUTE(TRIM(MID(B3689, 4, 3))," ","0"))</f>
        <v>4</v>
      </c>
      <c r="I3689" s="2" t="str">
        <f>IF(Table13456[[#This Row],[first]]="0",SUBSTITUTE(TRIM(MID(B3689, 8, 3))," ","0"),SUBSTITUTE(TRIM(MID(B3689, 7, 3))," ","0"))</f>
        <v>492</v>
      </c>
      <c r="J3689" s="2">
        <v>1</v>
      </c>
      <c r="K3689" s="2" t="str">
        <f t="shared" si="171"/>
        <v>580</v>
      </c>
      <c r="L3689" s="2" t="str">
        <f t="shared" si="172"/>
        <v>004</v>
      </c>
      <c r="M3689" s="2" t="str">
        <f t="shared" si="173"/>
        <v>492</v>
      </c>
    </row>
    <row r="3690" spans="2:13" x14ac:dyDescent="0.25">
      <c r="B3690" s="2" t="s">
        <v>10056</v>
      </c>
      <c r="C3690" s="2" t="s">
        <v>10057</v>
      </c>
      <c r="D3690" s="6" t="str">
        <f>+_xlfn.CONCAT(Table13456[[#This Row],[phase1]],Table13456[[#This Row],[phase2]],Table13456[[#This Row],[phase3]],Table13456[[#This Row],[phase4]])</f>
        <v>1580004493</v>
      </c>
      <c r="E3690" s="2" t="str">
        <f>+Table13456[[#This Row],[DESCRIPTION]]</f>
        <v>LANDSCAPE- PALMS, BISMARCKIA NOBILIS - BISMARCK PALM, 11-14', OVERALL HEIGHT</v>
      </c>
      <c r="F3690" s="2" t="str">
        <f>+LEFT(Table13456[[#This Row],[PAY ITEM]],1)</f>
        <v>0</v>
      </c>
      <c r="G3690" s="2" t="str">
        <f>IF(Table13456[[#This Row],[first]]="0",SUBSTITUTE(TRIM(MID(B3690, 2, 3))," ","0"),SUBSTITUTE(TRIM(MID(B3690, 1, 3))," ","0"))</f>
        <v>580</v>
      </c>
      <c r="H3690" s="2" t="str">
        <f>IF(Table13456[[#This Row],[first]]="0",SUBSTITUTE(TRIM(MID(B3690, 5, 3))," ","0"),SUBSTITUTE(TRIM(MID(B3690, 4, 3))," ","0"))</f>
        <v>4</v>
      </c>
      <c r="I3690" s="2" t="str">
        <f>IF(Table13456[[#This Row],[first]]="0",SUBSTITUTE(TRIM(MID(B3690, 8, 3))," ","0"),SUBSTITUTE(TRIM(MID(B3690, 7, 3))," ","0"))</f>
        <v>493</v>
      </c>
      <c r="J3690" s="2">
        <v>1</v>
      </c>
      <c r="K3690" s="2" t="str">
        <f t="shared" si="171"/>
        <v>580</v>
      </c>
      <c r="L3690" s="2" t="str">
        <f t="shared" si="172"/>
        <v>004</v>
      </c>
      <c r="M3690" s="2" t="str">
        <f t="shared" si="173"/>
        <v>493</v>
      </c>
    </row>
    <row r="3691" spans="2:13" x14ac:dyDescent="0.25">
      <c r="B3691" s="2" t="s">
        <v>10058</v>
      </c>
      <c r="C3691" s="2" t="s">
        <v>10059</v>
      </c>
      <c r="D3691" s="6" t="str">
        <f>+_xlfn.CONCAT(Table13456[[#This Row],[phase1]],Table13456[[#This Row],[phase2]],Table13456[[#This Row],[phase3]],Table13456[[#This Row],[phase4]])</f>
        <v>1580004050</v>
      </c>
      <c r="E3691" s="2" t="str">
        <f>+Table13456[[#This Row],[DESCRIPTION]]</f>
        <v>ERROR: LANDSCAPE- PALMS</v>
      </c>
      <c r="F3691" s="2" t="str">
        <f>+LEFT(Table13456[[#This Row],[PAY ITEM]],1)</f>
        <v>0</v>
      </c>
      <c r="G3691" s="2" t="str">
        <f>IF(Table13456[[#This Row],[first]]="0",SUBSTITUTE(TRIM(MID(B3691, 2, 3))," ","0"),SUBSTITUTE(TRIM(MID(B3691, 1, 3))," ","0"))</f>
        <v>580</v>
      </c>
      <c r="H3691" s="2" t="str">
        <f>IF(Table13456[[#This Row],[first]]="0",SUBSTITUTE(TRIM(MID(B3691, 5, 3))," ","0"),SUBSTITUTE(TRIM(MID(B3691, 4, 3))," ","0"))</f>
        <v>4</v>
      </c>
      <c r="I3691" s="2" t="str">
        <f>IF(Table13456[[#This Row],[first]]="0",SUBSTITUTE(TRIM(MID(B3691, 8, 3))," ","0"),SUBSTITUTE(TRIM(MID(B3691, 7, 3))," ","0"))</f>
        <v>50</v>
      </c>
      <c r="J3691" s="2">
        <v>1</v>
      </c>
      <c r="K3691" s="2" t="str">
        <f t="shared" si="171"/>
        <v>580</v>
      </c>
      <c r="L3691" s="2" t="str">
        <f t="shared" si="172"/>
        <v>004</v>
      </c>
      <c r="M3691" s="2" t="str">
        <f t="shared" si="173"/>
        <v>050</v>
      </c>
    </row>
    <row r="3692" spans="2:13" x14ac:dyDescent="0.25">
      <c r="B3692" s="2" t="s">
        <v>10060</v>
      </c>
      <c r="C3692" s="2" t="s">
        <v>10061</v>
      </c>
      <c r="D3692" s="6" t="str">
        <f>+_xlfn.CONCAT(Table13456[[#This Row],[phase1]],Table13456[[#This Row],[phase2]],Table13456[[#This Row],[phase3]],Table13456[[#This Row],[phase4]])</f>
        <v>1580004502</v>
      </c>
      <c r="E3692" s="2" t="str">
        <f>+Table13456[[#This Row],[DESCRIPTION]]</f>
        <v>LANDSCAPE- PALMS, LATANIA LODDIGESII- BLUE LATIN PALM, 8-10', OVERALL HEIGHT</v>
      </c>
      <c r="F3692" s="2" t="str">
        <f>+LEFT(Table13456[[#This Row],[PAY ITEM]],1)</f>
        <v>0</v>
      </c>
      <c r="G3692" s="2" t="str">
        <f>IF(Table13456[[#This Row],[first]]="0",SUBSTITUTE(TRIM(MID(B3692, 2, 3))," ","0"),SUBSTITUTE(TRIM(MID(B3692, 1, 3))," ","0"))</f>
        <v>580</v>
      </c>
      <c r="H3692" s="2" t="str">
        <f>IF(Table13456[[#This Row],[first]]="0",SUBSTITUTE(TRIM(MID(B3692, 5, 3))," ","0"),SUBSTITUTE(TRIM(MID(B3692, 4, 3))," ","0"))</f>
        <v>4</v>
      </c>
      <c r="I3692" s="2" t="str">
        <f>IF(Table13456[[#This Row],[first]]="0",SUBSTITUTE(TRIM(MID(B3692, 8, 3))," ","0"),SUBSTITUTE(TRIM(MID(B3692, 7, 3))," ","0"))</f>
        <v>502</v>
      </c>
      <c r="J3692" s="2">
        <v>1</v>
      </c>
      <c r="K3692" s="2" t="str">
        <f t="shared" si="171"/>
        <v>580</v>
      </c>
      <c r="L3692" s="2" t="str">
        <f t="shared" si="172"/>
        <v>004</v>
      </c>
      <c r="M3692" s="2" t="str">
        <f t="shared" si="173"/>
        <v>502</v>
      </c>
    </row>
    <row r="3693" spans="2:13" x14ac:dyDescent="0.25">
      <c r="B3693" s="2" t="s">
        <v>10062</v>
      </c>
      <c r="C3693" s="2" t="s">
        <v>10063</v>
      </c>
      <c r="D3693" s="6" t="str">
        <f>+_xlfn.CONCAT(Table13456[[#This Row],[phase1]],Table13456[[#This Row],[phase2]],Table13456[[#This Row],[phase3]],Table13456[[#This Row],[phase4]])</f>
        <v>1580004512</v>
      </c>
      <c r="E3693" s="2" t="str">
        <f>+Table13456[[#This Row],[DESCRIPTION]]</f>
        <v>LANDSCAPE- PALMS, DYPSIS DECARYI - TRIANGLE PALM, 8-10', OVERALL HEIGHT</v>
      </c>
      <c r="F3693" s="2" t="str">
        <f>+LEFT(Table13456[[#This Row],[PAY ITEM]],1)</f>
        <v>0</v>
      </c>
      <c r="G3693" s="2" t="str">
        <f>IF(Table13456[[#This Row],[first]]="0",SUBSTITUTE(TRIM(MID(B3693, 2, 3))," ","0"),SUBSTITUTE(TRIM(MID(B3693, 1, 3))," ","0"))</f>
        <v>580</v>
      </c>
      <c r="H3693" s="2" t="str">
        <f>IF(Table13456[[#This Row],[first]]="0",SUBSTITUTE(TRIM(MID(B3693, 5, 3))," ","0"),SUBSTITUTE(TRIM(MID(B3693, 4, 3))," ","0"))</f>
        <v>4</v>
      </c>
      <c r="I3693" s="2" t="str">
        <f>IF(Table13456[[#This Row],[first]]="0",SUBSTITUTE(TRIM(MID(B3693, 8, 3))," ","0"),SUBSTITUTE(TRIM(MID(B3693, 7, 3))," ","0"))</f>
        <v>512</v>
      </c>
      <c r="J3693" s="2">
        <v>1</v>
      </c>
      <c r="K3693" s="2" t="str">
        <f t="shared" si="171"/>
        <v>580</v>
      </c>
      <c r="L3693" s="2" t="str">
        <f t="shared" si="172"/>
        <v>004</v>
      </c>
      <c r="M3693" s="2" t="str">
        <f t="shared" si="173"/>
        <v>512</v>
      </c>
    </row>
    <row r="3694" spans="2:13" x14ac:dyDescent="0.25">
      <c r="B3694" s="2" t="s">
        <v>10064</v>
      </c>
      <c r="C3694" s="2" t="s">
        <v>10065</v>
      </c>
      <c r="D3694" s="6" t="str">
        <f>+_xlfn.CONCAT(Table13456[[#This Row],[phase1]],Table13456[[#This Row],[phase2]],Table13456[[#This Row],[phase3]],Table13456[[#This Row],[phase4]])</f>
        <v>1580004523</v>
      </c>
      <c r="E3694" s="2" t="str">
        <f>+Table13456[[#This Row],[DESCRIPTION]]</f>
        <v>LANDSCAPE- PALMS, LIVISTONA NITIDA- CARNAVON GORGE PALM, 11-14', OVERALL HEIGHT</v>
      </c>
      <c r="F3694" s="2" t="str">
        <f>+LEFT(Table13456[[#This Row],[PAY ITEM]],1)</f>
        <v>0</v>
      </c>
      <c r="G3694" s="2" t="str">
        <f>IF(Table13456[[#This Row],[first]]="0",SUBSTITUTE(TRIM(MID(B3694, 2, 3))," ","0"),SUBSTITUTE(TRIM(MID(B3694, 1, 3))," ","0"))</f>
        <v>580</v>
      </c>
      <c r="H3694" s="2" t="str">
        <f>IF(Table13456[[#This Row],[first]]="0",SUBSTITUTE(TRIM(MID(B3694, 5, 3))," ","0"),SUBSTITUTE(TRIM(MID(B3694, 4, 3))," ","0"))</f>
        <v>4</v>
      </c>
      <c r="I3694" s="2" t="str">
        <f>IF(Table13456[[#This Row],[first]]="0",SUBSTITUTE(TRIM(MID(B3694, 8, 3))," ","0"),SUBSTITUTE(TRIM(MID(B3694, 7, 3))," ","0"))</f>
        <v>523</v>
      </c>
      <c r="J3694" s="2">
        <v>1</v>
      </c>
      <c r="K3694" s="2" t="str">
        <f t="shared" si="171"/>
        <v>580</v>
      </c>
      <c r="L3694" s="2" t="str">
        <f t="shared" si="172"/>
        <v>004</v>
      </c>
      <c r="M3694" s="2" t="str">
        <f t="shared" si="173"/>
        <v>523</v>
      </c>
    </row>
    <row r="3695" spans="2:13" x14ac:dyDescent="0.25">
      <c r="B3695" s="2" t="s">
        <v>10066</v>
      </c>
      <c r="C3695" s="2" t="s">
        <v>10067</v>
      </c>
      <c r="D3695" s="6" t="str">
        <f>+_xlfn.CONCAT(Table13456[[#This Row],[phase1]],Table13456[[#This Row],[phase2]],Table13456[[#This Row],[phase3]],Table13456[[#This Row],[phase4]])</f>
        <v>1580004532</v>
      </c>
      <c r="E3695" s="2" t="str">
        <f>+Table13456[[#This Row],[DESCRIPTION]]</f>
        <v>LANDSCAPE- PALMS, COCOS NUCIFERA 'MAYPAN' 5-8' GREY WOOD</v>
      </c>
      <c r="F3695" s="2" t="str">
        <f>+LEFT(Table13456[[#This Row],[PAY ITEM]],1)</f>
        <v>0</v>
      </c>
      <c r="G3695" s="2" t="str">
        <f>IF(Table13456[[#This Row],[first]]="0",SUBSTITUTE(TRIM(MID(B3695, 2, 3))," ","0"),SUBSTITUTE(TRIM(MID(B3695, 1, 3))," ","0"))</f>
        <v>580</v>
      </c>
      <c r="H3695" s="2" t="str">
        <f>IF(Table13456[[#This Row],[first]]="0",SUBSTITUTE(TRIM(MID(B3695, 5, 3))," ","0"),SUBSTITUTE(TRIM(MID(B3695, 4, 3))," ","0"))</f>
        <v>4</v>
      </c>
      <c r="I3695" s="2" t="str">
        <f>IF(Table13456[[#This Row],[first]]="0",SUBSTITUTE(TRIM(MID(B3695, 8, 3))," ","0"),SUBSTITUTE(TRIM(MID(B3695, 7, 3))," ","0"))</f>
        <v>532</v>
      </c>
      <c r="J3695" s="2">
        <v>1</v>
      </c>
      <c r="K3695" s="2" t="str">
        <f t="shared" si="171"/>
        <v>580</v>
      </c>
      <c r="L3695" s="2" t="str">
        <f t="shared" si="172"/>
        <v>004</v>
      </c>
      <c r="M3695" s="2" t="str">
        <f t="shared" si="173"/>
        <v>532</v>
      </c>
    </row>
    <row r="3696" spans="2:13" x14ac:dyDescent="0.25">
      <c r="B3696" s="2" t="s">
        <v>10068</v>
      </c>
      <c r="C3696" s="2" t="s">
        <v>10069</v>
      </c>
      <c r="D3696" s="6" t="str">
        <f>+_xlfn.CONCAT(Table13456[[#This Row],[phase1]],Table13456[[#This Row],[phase2]],Table13456[[#This Row],[phase3]],Table13456[[#This Row],[phase4]])</f>
        <v>1580004533</v>
      </c>
      <c r="E3696" s="2" t="str">
        <f>+Table13456[[#This Row],[DESCRIPTION]]</f>
        <v>LANDSCAPE- PALMS, COCOS NUCIFERA 'MAYPAN' 9-12' GREY WOOD</v>
      </c>
      <c r="F3696" s="2" t="str">
        <f>+LEFT(Table13456[[#This Row],[PAY ITEM]],1)</f>
        <v>0</v>
      </c>
      <c r="G3696" s="2" t="str">
        <f>IF(Table13456[[#This Row],[first]]="0",SUBSTITUTE(TRIM(MID(B3696, 2, 3))," ","0"),SUBSTITUTE(TRIM(MID(B3696, 1, 3))," ","0"))</f>
        <v>580</v>
      </c>
      <c r="H3696" s="2" t="str">
        <f>IF(Table13456[[#This Row],[first]]="0",SUBSTITUTE(TRIM(MID(B3696, 5, 3))," ","0"),SUBSTITUTE(TRIM(MID(B3696, 4, 3))," ","0"))</f>
        <v>4</v>
      </c>
      <c r="I3696" s="2" t="str">
        <f>IF(Table13456[[#This Row],[first]]="0",SUBSTITUTE(TRIM(MID(B3696, 8, 3))," ","0"),SUBSTITUTE(TRIM(MID(B3696, 7, 3))," ","0"))</f>
        <v>533</v>
      </c>
      <c r="J3696" s="2">
        <v>1</v>
      </c>
      <c r="K3696" s="2" t="str">
        <f t="shared" si="171"/>
        <v>580</v>
      </c>
      <c r="L3696" s="2" t="str">
        <f t="shared" si="172"/>
        <v>004</v>
      </c>
      <c r="M3696" s="2" t="str">
        <f t="shared" si="173"/>
        <v>533</v>
      </c>
    </row>
    <row r="3697" spans="2:13" x14ac:dyDescent="0.25">
      <c r="B3697" s="2" t="s">
        <v>10070</v>
      </c>
      <c r="C3697" s="2" t="s">
        <v>10071</v>
      </c>
      <c r="D3697" s="6" t="str">
        <f>+_xlfn.CONCAT(Table13456[[#This Row],[phase1]],Table13456[[#This Row],[phase2]],Table13456[[#This Row],[phase3]],Table13456[[#This Row],[phase4]])</f>
        <v>1580004534</v>
      </c>
      <c r="E3697" s="2" t="str">
        <f>+Table13456[[#This Row],[DESCRIPTION]]</f>
        <v>LANDSCAPE- PALMS, COCOS NUCIFERA 'MAYPAN' 13-16' GREY WOOD</v>
      </c>
      <c r="F3697" s="2" t="str">
        <f>+LEFT(Table13456[[#This Row],[PAY ITEM]],1)</f>
        <v>0</v>
      </c>
      <c r="G3697" s="2" t="str">
        <f>IF(Table13456[[#This Row],[first]]="0",SUBSTITUTE(TRIM(MID(B3697, 2, 3))," ","0"),SUBSTITUTE(TRIM(MID(B3697, 1, 3))," ","0"))</f>
        <v>580</v>
      </c>
      <c r="H3697" s="2" t="str">
        <f>IF(Table13456[[#This Row],[first]]="0",SUBSTITUTE(TRIM(MID(B3697, 5, 3))," ","0"),SUBSTITUTE(TRIM(MID(B3697, 4, 3))," ","0"))</f>
        <v>4</v>
      </c>
      <c r="I3697" s="2" t="str">
        <f>IF(Table13456[[#This Row],[first]]="0",SUBSTITUTE(TRIM(MID(B3697, 8, 3))," ","0"),SUBSTITUTE(TRIM(MID(B3697, 7, 3))," ","0"))</f>
        <v>534</v>
      </c>
      <c r="J3697" s="2">
        <v>1</v>
      </c>
      <c r="K3697" s="2" t="str">
        <f t="shared" si="171"/>
        <v>580</v>
      </c>
      <c r="L3697" s="2" t="str">
        <f t="shared" si="172"/>
        <v>004</v>
      </c>
      <c r="M3697" s="2" t="str">
        <f t="shared" si="173"/>
        <v>534</v>
      </c>
    </row>
    <row r="3698" spans="2:13" x14ac:dyDescent="0.25">
      <c r="B3698" s="2" t="s">
        <v>10072</v>
      </c>
      <c r="C3698" s="2" t="s">
        <v>10073</v>
      </c>
      <c r="D3698" s="6" t="str">
        <f>+_xlfn.CONCAT(Table13456[[#This Row],[phase1]],Table13456[[#This Row],[phase2]],Table13456[[#This Row],[phase3]],Table13456[[#This Row],[phase4]])</f>
        <v>1580004542</v>
      </c>
      <c r="E3698" s="2" t="str">
        <f>+Table13456[[#This Row],[DESCRIPTION]]</f>
        <v>LANDSCAPE- PALMS,LEUCOTHRINAX MORRISII, KEYS THATCH PALM, 4-6’ OVERALL HEIGHT</v>
      </c>
      <c r="F3698" s="2" t="str">
        <f>+LEFT(Table13456[[#This Row],[PAY ITEM]],1)</f>
        <v>0</v>
      </c>
      <c r="G3698" s="2" t="str">
        <f>IF(Table13456[[#This Row],[first]]="0",SUBSTITUTE(TRIM(MID(B3698, 2, 3))," ","0"),SUBSTITUTE(TRIM(MID(B3698, 1, 3))," ","0"))</f>
        <v>580</v>
      </c>
      <c r="H3698" s="2" t="str">
        <f>IF(Table13456[[#This Row],[first]]="0",SUBSTITUTE(TRIM(MID(B3698, 5, 3))," ","0"),SUBSTITUTE(TRIM(MID(B3698, 4, 3))," ","0"))</f>
        <v>4</v>
      </c>
      <c r="I3698" s="2" t="str">
        <f>IF(Table13456[[#This Row],[first]]="0",SUBSTITUTE(TRIM(MID(B3698, 8, 3))," ","0"),SUBSTITUTE(TRIM(MID(B3698, 7, 3))," ","0"))</f>
        <v>542</v>
      </c>
      <c r="J3698" s="2">
        <v>1</v>
      </c>
      <c r="K3698" s="2" t="str">
        <f t="shared" si="171"/>
        <v>580</v>
      </c>
      <c r="L3698" s="2" t="str">
        <f t="shared" si="172"/>
        <v>004</v>
      </c>
      <c r="M3698" s="2" t="str">
        <f t="shared" si="173"/>
        <v>542</v>
      </c>
    </row>
    <row r="3699" spans="2:13" x14ac:dyDescent="0.25">
      <c r="B3699" s="2" t="s">
        <v>10074</v>
      </c>
      <c r="C3699" s="2" t="s">
        <v>10075</v>
      </c>
      <c r="D3699" s="6" t="str">
        <f>+_xlfn.CONCAT(Table13456[[#This Row],[phase1]],Table13456[[#This Row],[phase2]],Table13456[[#This Row],[phase3]],Table13456[[#This Row],[phase4]])</f>
        <v>1580004557</v>
      </c>
      <c r="E3699" s="2" t="str">
        <f>+Table13456[[#This Row],[DESCRIPTION]]</f>
        <v>LANDSCAPE- PALMS,ROYSTONEA REGIA- ROYAL PALM, 25-30' GREY WOOD</v>
      </c>
      <c r="F3699" s="2" t="str">
        <f>+LEFT(Table13456[[#This Row],[PAY ITEM]],1)</f>
        <v>0</v>
      </c>
      <c r="G3699" s="2" t="str">
        <f>IF(Table13456[[#This Row],[first]]="0",SUBSTITUTE(TRIM(MID(B3699, 2, 3))," ","0"),SUBSTITUTE(TRIM(MID(B3699, 1, 3))," ","0"))</f>
        <v>580</v>
      </c>
      <c r="H3699" s="2" t="str">
        <f>IF(Table13456[[#This Row],[first]]="0",SUBSTITUTE(TRIM(MID(B3699, 5, 3))," ","0"),SUBSTITUTE(TRIM(MID(B3699, 4, 3))," ","0"))</f>
        <v>4</v>
      </c>
      <c r="I3699" s="2" t="str">
        <f>IF(Table13456[[#This Row],[first]]="0",SUBSTITUTE(TRIM(MID(B3699, 8, 3))," ","0"),SUBSTITUTE(TRIM(MID(B3699, 7, 3))," ","0"))</f>
        <v>557</v>
      </c>
      <c r="J3699" s="2">
        <v>1</v>
      </c>
      <c r="K3699" s="2" t="str">
        <f t="shared" si="171"/>
        <v>580</v>
      </c>
      <c r="L3699" s="2" t="str">
        <f t="shared" si="172"/>
        <v>004</v>
      </c>
      <c r="M3699" s="2" t="str">
        <f t="shared" si="173"/>
        <v>557</v>
      </c>
    </row>
    <row r="3700" spans="2:13" x14ac:dyDescent="0.25">
      <c r="B3700" s="2" t="s">
        <v>10076</v>
      </c>
      <c r="C3700" s="2" t="s">
        <v>10077</v>
      </c>
      <c r="D3700" s="6" t="str">
        <f>+_xlfn.CONCAT(Table13456[[#This Row],[phase1]],Table13456[[#This Row],[phase2]],Table13456[[#This Row],[phase3]],Table13456[[#This Row],[phase4]])</f>
        <v>1580005001</v>
      </c>
      <c r="E3700" s="2" t="str">
        <f>+Table13456[[#This Row],[DESCRIPTION]]</f>
        <v>LANDSCAPE- TREES, CONTRACTORS OPTION FROM PROJECT LIST</v>
      </c>
      <c r="F3700" s="2" t="str">
        <f>+LEFT(Table13456[[#This Row],[PAY ITEM]],1)</f>
        <v>0</v>
      </c>
      <c r="G3700" s="2" t="str">
        <f>IF(Table13456[[#This Row],[first]]="0",SUBSTITUTE(TRIM(MID(B3700, 2, 3))," ","0"),SUBSTITUTE(TRIM(MID(B3700, 1, 3))," ","0"))</f>
        <v>580</v>
      </c>
      <c r="H3700" s="2" t="str">
        <f>IF(Table13456[[#This Row],[first]]="0",SUBSTITUTE(TRIM(MID(B3700, 5, 3))," ","0"),SUBSTITUTE(TRIM(MID(B3700, 4, 3))," ","0"))</f>
        <v>5</v>
      </c>
      <c r="I3700" s="2" t="str">
        <f>IF(Table13456[[#This Row],[first]]="0",SUBSTITUTE(TRIM(MID(B3700, 8, 3))," ","0"),SUBSTITUTE(TRIM(MID(B3700, 7, 3))," ","0"))</f>
        <v>1</v>
      </c>
      <c r="J3700" s="2">
        <v>1</v>
      </c>
      <c r="K3700" s="2" t="str">
        <f t="shared" si="171"/>
        <v>580</v>
      </c>
      <c r="L3700" s="2" t="str">
        <f t="shared" si="172"/>
        <v>005</v>
      </c>
      <c r="M3700" s="2" t="str">
        <f t="shared" si="173"/>
        <v>001</v>
      </c>
    </row>
    <row r="3701" spans="2:13" x14ac:dyDescent="0.25">
      <c r="B3701" s="2" t="s">
        <v>10078</v>
      </c>
      <c r="C3701" s="2" t="s">
        <v>10079</v>
      </c>
      <c r="D3701" s="6" t="str">
        <f>+_xlfn.CONCAT(Table13456[[#This Row],[phase1]],Table13456[[#This Row],[phase2]],Table13456[[#This Row],[phase3]],Table13456[[#This Row],[phase4]])</f>
        <v>1580005002</v>
      </c>
      <c r="E3701" s="2" t="str">
        <f>+Table13456[[#This Row],[DESCRIPTION]]</f>
        <v>LANDSCAPE- TREES, DISTRICT SPECIFIED FROM PROJECT LIST</v>
      </c>
      <c r="F3701" s="2" t="str">
        <f>+LEFT(Table13456[[#This Row],[PAY ITEM]],1)</f>
        <v>0</v>
      </c>
      <c r="G3701" s="2" t="str">
        <f>IF(Table13456[[#This Row],[first]]="0",SUBSTITUTE(TRIM(MID(B3701, 2, 3))," ","0"),SUBSTITUTE(TRIM(MID(B3701, 1, 3))," ","0"))</f>
        <v>580</v>
      </c>
      <c r="H3701" s="2" t="str">
        <f>IF(Table13456[[#This Row],[first]]="0",SUBSTITUTE(TRIM(MID(B3701, 5, 3))," ","0"),SUBSTITUTE(TRIM(MID(B3701, 4, 3))," ","0"))</f>
        <v>5</v>
      </c>
      <c r="I3701" s="2" t="str">
        <f>IF(Table13456[[#This Row],[first]]="0",SUBSTITUTE(TRIM(MID(B3701, 8, 3))," ","0"),SUBSTITUTE(TRIM(MID(B3701, 7, 3))," ","0"))</f>
        <v>2</v>
      </c>
      <c r="J3701" s="2">
        <v>1</v>
      </c>
      <c r="K3701" s="2" t="str">
        <f t="shared" si="171"/>
        <v>580</v>
      </c>
      <c r="L3701" s="2" t="str">
        <f t="shared" si="172"/>
        <v>005</v>
      </c>
      <c r="M3701" s="2" t="str">
        <f t="shared" si="173"/>
        <v>002</v>
      </c>
    </row>
    <row r="3702" spans="2:13" x14ac:dyDescent="0.25">
      <c r="B3702" s="2" t="s">
        <v>10080</v>
      </c>
      <c r="C3702" s="2" t="s">
        <v>10081</v>
      </c>
      <c r="D3702" s="6" t="str">
        <f>+_xlfn.CONCAT(Table13456[[#This Row],[phase1]],Table13456[[#This Row],[phase2]],Table13456[[#This Row],[phase3]],Table13456[[#This Row],[phase4]])</f>
        <v>1580005011</v>
      </c>
      <c r="E3702" s="2" t="str">
        <f>+Table13456[[#This Row],[DESCRIPTION]]</f>
        <v>LANDSCAPE- TREES, CONTRACTORS OPTION FROM PROJECT LIST, CONTAINER GROWN 7 GALLON</v>
      </c>
      <c r="F3702" s="2" t="str">
        <f>+LEFT(Table13456[[#This Row],[PAY ITEM]],1)</f>
        <v>0</v>
      </c>
      <c r="G3702" s="2" t="str">
        <f>IF(Table13456[[#This Row],[first]]="0",SUBSTITUTE(TRIM(MID(B3702, 2, 3))," ","0"),SUBSTITUTE(TRIM(MID(B3702, 1, 3))," ","0"))</f>
        <v>580</v>
      </c>
      <c r="H3702" s="2" t="str">
        <f>IF(Table13456[[#This Row],[first]]="0",SUBSTITUTE(TRIM(MID(B3702, 5, 3))," ","0"),SUBSTITUTE(TRIM(MID(B3702, 4, 3))," ","0"))</f>
        <v>5</v>
      </c>
      <c r="I3702" s="2" t="str">
        <f>IF(Table13456[[#This Row],[first]]="0",SUBSTITUTE(TRIM(MID(B3702, 8, 3))," ","0"),SUBSTITUTE(TRIM(MID(B3702, 7, 3))," ","0"))</f>
        <v>11</v>
      </c>
      <c r="J3702" s="2">
        <v>1</v>
      </c>
      <c r="K3702" s="2" t="str">
        <f t="shared" si="171"/>
        <v>580</v>
      </c>
      <c r="L3702" s="2" t="str">
        <f t="shared" si="172"/>
        <v>005</v>
      </c>
      <c r="M3702" s="2" t="str">
        <f t="shared" si="173"/>
        <v>011</v>
      </c>
    </row>
    <row r="3703" spans="2:13" x14ac:dyDescent="0.25">
      <c r="B3703" s="2" t="s">
        <v>10082</v>
      </c>
      <c r="C3703" s="2" t="s">
        <v>10083</v>
      </c>
      <c r="D3703" s="6" t="str">
        <f>+_xlfn.CONCAT(Table13456[[#This Row],[phase1]],Table13456[[#This Row],[phase2]],Table13456[[#This Row],[phase3]],Table13456[[#This Row],[phase4]])</f>
        <v>1580005012</v>
      </c>
      <c r="E3703" s="2" t="str">
        <f>+Table13456[[#This Row],[DESCRIPTION]]</f>
        <v>LANDSCAPE- TREES, CONTRACTORS OPTION FROM PROJECT LIST, CONTAINER GROWN 15 GALLON</v>
      </c>
      <c r="F3703" s="2" t="str">
        <f>+LEFT(Table13456[[#This Row],[PAY ITEM]],1)</f>
        <v>0</v>
      </c>
      <c r="G3703" s="2" t="str">
        <f>IF(Table13456[[#This Row],[first]]="0",SUBSTITUTE(TRIM(MID(B3703, 2, 3))," ","0"),SUBSTITUTE(TRIM(MID(B3703, 1, 3))," ","0"))</f>
        <v>580</v>
      </c>
      <c r="H3703" s="2" t="str">
        <f>IF(Table13456[[#This Row],[first]]="0",SUBSTITUTE(TRIM(MID(B3703, 5, 3))," ","0"),SUBSTITUTE(TRIM(MID(B3703, 4, 3))," ","0"))</f>
        <v>5</v>
      </c>
      <c r="I3703" s="2" t="str">
        <f>IF(Table13456[[#This Row],[first]]="0",SUBSTITUTE(TRIM(MID(B3703, 8, 3))," ","0"),SUBSTITUTE(TRIM(MID(B3703, 7, 3))," ","0"))</f>
        <v>12</v>
      </c>
      <c r="J3703" s="2">
        <v>1</v>
      </c>
      <c r="K3703" s="2" t="str">
        <f t="shared" si="171"/>
        <v>580</v>
      </c>
      <c r="L3703" s="2" t="str">
        <f t="shared" si="172"/>
        <v>005</v>
      </c>
      <c r="M3703" s="2" t="str">
        <f t="shared" si="173"/>
        <v>012</v>
      </c>
    </row>
    <row r="3704" spans="2:13" x14ac:dyDescent="0.25">
      <c r="B3704" s="2" t="s">
        <v>10084</v>
      </c>
      <c r="C3704" s="2" t="s">
        <v>10085</v>
      </c>
      <c r="D3704" s="6" t="str">
        <f>+_xlfn.CONCAT(Table13456[[#This Row],[phase1]],Table13456[[#This Row],[phase2]],Table13456[[#This Row],[phase3]],Table13456[[#This Row],[phase4]])</f>
        <v>1580005013</v>
      </c>
      <c r="E3704" s="2" t="str">
        <f>+Table13456[[#This Row],[DESCRIPTION]]</f>
        <v>LANDSCAPE- TREES, CONTRACTORS OPTION FROM PROJECT LIST, CONTAINER GROWN 30 GALLON</v>
      </c>
      <c r="F3704" s="2" t="str">
        <f>+LEFT(Table13456[[#This Row],[PAY ITEM]],1)</f>
        <v>0</v>
      </c>
      <c r="G3704" s="2" t="str">
        <f>IF(Table13456[[#This Row],[first]]="0",SUBSTITUTE(TRIM(MID(B3704, 2, 3))," ","0"),SUBSTITUTE(TRIM(MID(B3704, 1, 3))," ","0"))</f>
        <v>580</v>
      </c>
      <c r="H3704" s="2" t="str">
        <f>IF(Table13456[[#This Row],[first]]="0",SUBSTITUTE(TRIM(MID(B3704, 5, 3))," ","0"),SUBSTITUTE(TRIM(MID(B3704, 4, 3))," ","0"))</f>
        <v>5</v>
      </c>
      <c r="I3704" s="2" t="str">
        <f>IF(Table13456[[#This Row],[first]]="0",SUBSTITUTE(TRIM(MID(B3704, 8, 3))," ","0"),SUBSTITUTE(TRIM(MID(B3704, 7, 3))," ","0"))</f>
        <v>13</v>
      </c>
      <c r="J3704" s="2">
        <v>1</v>
      </c>
      <c r="K3704" s="2" t="str">
        <f t="shared" si="171"/>
        <v>580</v>
      </c>
      <c r="L3704" s="2" t="str">
        <f t="shared" si="172"/>
        <v>005</v>
      </c>
      <c r="M3704" s="2" t="str">
        <f t="shared" si="173"/>
        <v>013</v>
      </c>
    </row>
    <row r="3705" spans="2:13" x14ac:dyDescent="0.25">
      <c r="B3705" s="2" t="s">
        <v>10086</v>
      </c>
      <c r="C3705" s="2" t="s">
        <v>10087</v>
      </c>
      <c r="D3705" s="6" t="str">
        <f>+_xlfn.CONCAT(Table13456[[#This Row],[phase1]],Table13456[[#This Row],[phase2]],Table13456[[#This Row],[phase3]],Table13456[[#This Row],[phase4]])</f>
        <v>1580005014</v>
      </c>
      <c r="E3705" s="2" t="str">
        <f>+Table13456[[#This Row],[DESCRIPTION]]</f>
        <v>LANDSCAPE- TREES, CONTRACTORS OPTION FROM PROJECT LIST, CONTAINER GROWN 45 GALLON</v>
      </c>
      <c r="F3705" s="2" t="str">
        <f>+LEFT(Table13456[[#This Row],[PAY ITEM]],1)</f>
        <v>0</v>
      </c>
      <c r="G3705" s="2" t="str">
        <f>IF(Table13456[[#This Row],[first]]="0",SUBSTITUTE(TRIM(MID(B3705, 2, 3))," ","0"),SUBSTITUTE(TRIM(MID(B3705, 1, 3))," ","0"))</f>
        <v>580</v>
      </c>
      <c r="H3705" s="2" t="str">
        <f>IF(Table13456[[#This Row],[first]]="0",SUBSTITUTE(TRIM(MID(B3705, 5, 3))," ","0"),SUBSTITUTE(TRIM(MID(B3705, 4, 3))," ","0"))</f>
        <v>5</v>
      </c>
      <c r="I3705" s="2" t="str">
        <f>IF(Table13456[[#This Row],[first]]="0",SUBSTITUTE(TRIM(MID(B3705, 8, 3))," ","0"),SUBSTITUTE(TRIM(MID(B3705, 7, 3))," ","0"))</f>
        <v>14</v>
      </c>
      <c r="J3705" s="2">
        <v>1</v>
      </c>
      <c r="K3705" s="2" t="str">
        <f t="shared" si="171"/>
        <v>580</v>
      </c>
      <c r="L3705" s="2" t="str">
        <f t="shared" si="172"/>
        <v>005</v>
      </c>
      <c r="M3705" s="2" t="str">
        <f t="shared" si="173"/>
        <v>014</v>
      </c>
    </row>
    <row r="3706" spans="2:13" x14ac:dyDescent="0.25">
      <c r="B3706" s="2" t="s">
        <v>10088</v>
      </c>
      <c r="C3706" s="2" t="s">
        <v>10089</v>
      </c>
      <c r="D3706" s="6" t="str">
        <f>+_xlfn.CONCAT(Table13456[[#This Row],[phase1]],Table13456[[#This Row],[phase2]],Table13456[[#This Row],[phase3]],Table13456[[#This Row],[phase4]])</f>
        <v>1580005015</v>
      </c>
      <c r="E3706" s="2" t="str">
        <f>+Table13456[[#This Row],[DESCRIPTION]]</f>
        <v>LANDSCAPE- TREES, CONTRACTORS OPTION FROM PROJECT LIST, CONTAINER GROWN 65 GALLON</v>
      </c>
      <c r="F3706" s="2" t="str">
        <f>+LEFT(Table13456[[#This Row],[PAY ITEM]],1)</f>
        <v>0</v>
      </c>
      <c r="G3706" s="2" t="str">
        <f>IF(Table13456[[#This Row],[first]]="0",SUBSTITUTE(TRIM(MID(B3706, 2, 3))," ","0"),SUBSTITUTE(TRIM(MID(B3706, 1, 3))," ","0"))</f>
        <v>580</v>
      </c>
      <c r="H3706" s="2" t="str">
        <f>IF(Table13456[[#This Row],[first]]="0",SUBSTITUTE(TRIM(MID(B3706, 5, 3))," ","0"),SUBSTITUTE(TRIM(MID(B3706, 4, 3))," ","0"))</f>
        <v>5</v>
      </c>
      <c r="I3706" s="2" t="str">
        <f>IF(Table13456[[#This Row],[first]]="0",SUBSTITUTE(TRIM(MID(B3706, 8, 3))," ","0"),SUBSTITUTE(TRIM(MID(B3706, 7, 3))," ","0"))</f>
        <v>15</v>
      </c>
      <c r="J3706" s="2">
        <v>1</v>
      </c>
      <c r="K3706" s="2" t="str">
        <f t="shared" si="171"/>
        <v>580</v>
      </c>
      <c r="L3706" s="2" t="str">
        <f t="shared" si="172"/>
        <v>005</v>
      </c>
      <c r="M3706" s="2" t="str">
        <f t="shared" si="173"/>
        <v>015</v>
      </c>
    </row>
    <row r="3707" spans="2:13" x14ac:dyDescent="0.25">
      <c r="B3707" s="2" t="s">
        <v>10090</v>
      </c>
      <c r="C3707" s="2" t="s">
        <v>10091</v>
      </c>
      <c r="D3707" s="6" t="str">
        <f>+_xlfn.CONCAT(Table13456[[#This Row],[phase1]],Table13456[[#This Row],[phase2]],Table13456[[#This Row],[phase3]],Table13456[[#This Row],[phase4]])</f>
        <v>1580005016</v>
      </c>
      <c r="E3707" s="2" t="str">
        <f>+Table13456[[#This Row],[DESCRIPTION]]</f>
        <v>LANDSCAPE- TREES, CONTRACTORS OPTION FROM PROJECT LIST, CONTAINER GROWN 100 GALLON</v>
      </c>
      <c r="F3707" s="2" t="str">
        <f>+LEFT(Table13456[[#This Row],[PAY ITEM]],1)</f>
        <v>0</v>
      </c>
      <c r="G3707" s="2" t="str">
        <f>IF(Table13456[[#This Row],[first]]="0",SUBSTITUTE(TRIM(MID(B3707, 2, 3))," ","0"),SUBSTITUTE(TRIM(MID(B3707, 1, 3))," ","0"))</f>
        <v>580</v>
      </c>
      <c r="H3707" s="2" t="str">
        <f>IF(Table13456[[#This Row],[first]]="0",SUBSTITUTE(TRIM(MID(B3707, 5, 3))," ","0"),SUBSTITUTE(TRIM(MID(B3707, 4, 3))," ","0"))</f>
        <v>5</v>
      </c>
      <c r="I3707" s="2" t="str">
        <f>IF(Table13456[[#This Row],[first]]="0",SUBSTITUTE(TRIM(MID(B3707, 8, 3))," ","0"),SUBSTITUTE(TRIM(MID(B3707, 7, 3))," ","0"))</f>
        <v>16</v>
      </c>
      <c r="J3707" s="2">
        <v>1</v>
      </c>
      <c r="K3707" s="2" t="str">
        <f t="shared" si="171"/>
        <v>580</v>
      </c>
      <c r="L3707" s="2" t="str">
        <f t="shared" si="172"/>
        <v>005</v>
      </c>
      <c r="M3707" s="2" t="str">
        <f t="shared" si="173"/>
        <v>016</v>
      </c>
    </row>
    <row r="3708" spans="2:13" x14ac:dyDescent="0.25">
      <c r="B3708" s="2" t="s">
        <v>10092</v>
      </c>
      <c r="C3708" s="2" t="s">
        <v>10093</v>
      </c>
      <c r="D3708" s="6" t="str">
        <f>+_xlfn.CONCAT(Table13456[[#This Row],[phase1]],Table13456[[#This Row],[phase2]],Table13456[[#This Row],[phase3]],Table13456[[#This Row],[phase4]])</f>
        <v>1580005021</v>
      </c>
      <c r="E3708" s="2" t="str">
        <f>+Table13456[[#This Row],[DESCRIPTION]]</f>
        <v>LANDSCAPE- TREES, DISTRICT SPECIFIED FROM PROJECT LIST, CONTAINER GROWN 7 GALLON</v>
      </c>
      <c r="F3708" s="2" t="str">
        <f>+LEFT(Table13456[[#This Row],[PAY ITEM]],1)</f>
        <v>0</v>
      </c>
      <c r="G3708" s="2" t="str">
        <f>IF(Table13456[[#This Row],[first]]="0",SUBSTITUTE(TRIM(MID(B3708, 2, 3))," ","0"),SUBSTITUTE(TRIM(MID(B3708, 1, 3))," ","0"))</f>
        <v>580</v>
      </c>
      <c r="H3708" s="2" t="str">
        <f>IF(Table13456[[#This Row],[first]]="0",SUBSTITUTE(TRIM(MID(B3708, 5, 3))," ","0"),SUBSTITUTE(TRIM(MID(B3708, 4, 3))," ","0"))</f>
        <v>5</v>
      </c>
      <c r="I3708" s="2" t="str">
        <f>IF(Table13456[[#This Row],[first]]="0",SUBSTITUTE(TRIM(MID(B3708, 8, 3))," ","0"),SUBSTITUTE(TRIM(MID(B3708, 7, 3))," ","0"))</f>
        <v>21</v>
      </c>
      <c r="J3708" s="2">
        <v>1</v>
      </c>
      <c r="K3708" s="2" t="str">
        <f t="shared" si="171"/>
        <v>580</v>
      </c>
      <c r="L3708" s="2" t="str">
        <f t="shared" si="172"/>
        <v>005</v>
      </c>
      <c r="M3708" s="2" t="str">
        <f t="shared" si="173"/>
        <v>021</v>
      </c>
    </row>
    <row r="3709" spans="2:13" x14ac:dyDescent="0.25">
      <c r="B3709" s="2" t="s">
        <v>10094</v>
      </c>
      <c r="C3709" s="2" t="s">
        <v>10095</v>
      </c>
      <c r="D3709" s="6" t="str">
        <f>+_xlfn.CONCAT(Table13456[[#This Row],[phase1]],Table13456[[#This Row],[phase2]],Table13456[[#This Row],[phase3]],Table13456[[#This Row],[phase4]])</f>
        <v>1580005022</v>
      </c>
      <c r="E3709" s="2" t="str">
        <f>+Table13456[[#This Row],[DESCRIPTION]]</f>
        <v>LANDSCAPE- TREES, DISTRICT SPECIFIED FROM PROJECT LIST, CONTAINER GROWN 15 GALLON</v>
      </c>
      <c r="F3709" s="2" t="str">
        <f>+LEFT(Table13456[[#This Row],[PAY ITEM]],1)</f>
        <v>0</v>
      </c>
      <c r="G3709" s="2" t="str">
        <f>IF(Table13456[[#This Row],[first]]="0",SUBSTITUTE(TRIM(MID(B3709, 2, 3))," ","0"),SUBSTITUTE(TRIM(MID(B3709, 1, 3))," ","0"))</f>
        <v>580</v>
      </c>
      <c r="H3709" s="2" t="str">
        <f>IF(Table13456[[#This Row],[first]]="0",SUBSTITUTE(TRIM(MID(B3709, 5, 3))," ","0"),SUBSTITUTE(TRIM(MID(B3709, 4, 3))," ","0"))</f>
        <v>5</v>
      </c>
      <c r="I3709" s="2" t="str">
        <f>IF(Table13456[[#This Row],[first]]="0",SUBSTITUTE(TRIM(MID(B3709, 8, 3))," ","0"),SUBSTITUTE(TRIM(MID(B3709, 7, 3))," ","0"))</f>
        <v>22</v>
      </c>
      <c r="J3709" s="2">
        <v>1</v>
      </c>
      <c r="K3709" s="2" t="str">
        <f t="shared" si="171"/>
        <v>580</v>
      </c>
      <c r="L3709" s="2" t="str">
        <f t="shared" si="172"/>
        <v>005</v>
      </c>
      <c r="M3709" s="2" t="str">
        <f t="shared" si="173"/>
        <v>022</v>
      </c>
    </row>
    <row r="3710" spans="2:13" x14ac:dyDescent="0.25">
      <c r="B3710" s="2" t="s">
        <v>10096</v>
      </c>
      <c r="C3710" s="2" t="s">
        <v>10097</v>
      </c>
      <c r="D3710" s="6" t="str">
        <f>+_xlfn.CONCAT(Table13456[[#This Row],[phase1]],Table13456[[#This Row],[phase2]],Table13456[[#This Row],[phase3]],Table13456[[#This Row],[phase4]])</f>
        <v>1580005023</v>
      </c>
      <c r="E3710" s="2" t="str">
        <f>+Table13456[[#This Row],[DESCRIPTION]]</f>
        <v>LANDSCAPE- TREES, DISTRICT SPECIFIED FROM PROJECT LIST, CONTAINER GROWN 30 GALLON</v>
      </c>
      <c r="F3710" s="2" t="str">
        <f>+LEFT(Table13456[[#This Row],[PAY ITEM]],1)</f>
        <v>0</v>
      </c>
      <c r="G3710" s="2" t="str">
        <f>IF(Table13456[[#This Row],[first]]="0",SUBSTITUTE(TRIM(MID(B3710, 2, 3))," ","0"),SUBSTITUTE(TRIM(MID(B3710, 1, 3))," ","0"))</f>
        <v>580</v>
      </c>
      <c r="H3710" s="2" t="str">
        <f>IF(Table13456[[#This Row],[first]]="0",SUBSTITUTE(TRIM(MID(B3710, 5, 3))," ","0"),SUBSTITUTE(TRIM(MID(B3710, 4, 3))," ","0"))</f>
        <v>5</v>
      </c>
      <c r="I3710" s="2" t="str">
        <f>IF(Table13456[[#This Row],[first]]="0",SUBSTITUTE(TRIM(MID(B3710, 8, 3))," ","0"),SUBSTITUTE(TRIM(MID(B3710, 7, 3))," ","0"))</f>
        <v>23</v>
      </c>
      <c r="J3710" s="2">
        <v>1</v>
      </c>
      <c r="K3710" s="2" t="str">
        <f t="shared" si="171"/>
        <v>580</v>
      </c>
      <c r="L3710" s="2" t="str">
        <f t="shared" si="172"/>
        <v>005</v>
      </c>
      <c r="M3710" s="2" t="str">
        <f t="shared" si="173"/>
        <v>023</v>
      </c>
    </row>
    <row r="3711" spans="2:13" x14ac:dyDescent="0.25">
      <c r="B3711" s="2" t="s">
        <v>10098</v>
      </c>
      <c r="C3711" s="2" t="s">
        <v>10099</v>
      </c>
      <c r="D3711" s="6" t="str">
        <f>+_xlfn.CONCAT(Table13456[[#This Row],[phase1]],Table13456[[#This Row],[phase2]],Table13456[[#This Row],[phase3]],Table13456[[#This Row],[phase4]])</f>
        <v>1580005024</v>
      </c>
      <c r="E3711" s="2" t="str">
        <f>+Table13456[[#This Row],[DESCRIPTION]]</f>
        <v>LANDSCAPE- TREES, DISTRICT SPECIFIED FROM PROJECT LIST, CONTAINER GROWN 45 GALLON</v>
      </c>
      <c r="F3711" s="2" t="str">
        <f>+LEFT(Table13456[[#This Row],[PAY ITEM]],1)</f>
        <v>0</v>
      </c>
      <c r="G3711" s="2" t="str">
        <f>IF(Table13456[[#This Row],[first]]="0",SUBSTITUTE(TRIM(MID(B3711, 2, 3))," ","0"),SUBSTITUTE(TRIM(MID(B3711, 1, 3))," ","0"))</f>
        <v>580</v>
      </c>
      <c r="H3711" s="2" t="str">
        <f>IF(Table13456[[#This Row],[first]]="0",SUBSTITUTE(TRIM(MID(B3711, 5, 3))," ","0"),SUBSTITUTE(TRIM(MID(B3711, 4, 3))," ","0"))</f>
        <v>5</v>
      </c>
      <c r="I3711" s="2" t="str">
        <f>IF(Table13456[[#This Row],[first]]="0",SUBSTITUTE(TRIM(MID(B3711, 8, 3))," ","0"),SUBSTITUTE(TRIM(MID(B3711, 7, 3))," ","0"))</f>
        <v>24</v>
      </c>
      <c r="J3711" s="2">
        <v>1</v>
      </c>
      <c r="K3711" s="2" t="str">
        <f t="shared" si="171"/>
        <v>580</v>
      </c>
      <c r="L3711" s="2" t="str">
        <f t="shared" si="172"/>
        <v>005</v>
      </c>
      <c r="M3711" s="2" t="str">
        <f t="shared" si="173"/>
        <v>024</v>
      </c>
    </row>
    <row r="3712" spans="2:13" x14ac:dyDescent="0.25">
      <c r="B3712" s="2" t="s">
        <v>10100</v>
      </c>
      <c r="C3712" s="2" t="s">
        <v>10101</v>
      </c>
      <c r="D3712" s="6" t="str">
        <f>+_xlfn.CONCAT(Table13456[[#This Row],[phase1]],Table13456[[#This Row],[phase2]],Table13456[[#This Row],[phase3]],Table13456[[#This Row],[phase4]])</f>
        <v>1580005025</v>
      </c>
      <c r="E3712" s="2" t="str">
        <f>+Table13456[[#This Row],[DESCRIPTION]]</f>
        <v>LANDSCAPE- TREES, DISTRICT SPECIFIED FROM PROJECT LIST, CONTAINER GROWN 65 GALLON</v>
      </c>
      <c r="F3712" s="2" t="str">
        <f>+LEFT(Table13456[[#This Row],[PAY ITEM]],1)</f>
        <v>0</v>
      </c>
      <c r="G3712" s="2" t="str">
        <f>IF(Table13456[[#This Row],[first]]="0",SUBSTITUTE(TRIM(MID(B3712, 2, 3))," ","0"),SUBSTITUTE(TRIM(MID(B3712, 1, 3))," ","0"))</f>
        <v>580</v>
      </c>
      <c r="H3712" s="2" t="str">
        <f>IF(Table13456[[#This Row],[first]]="0",SUBSTITUTE(TRIM(MID(B3712, 5, 3))," ","0"),SUBSTITUTE(TRIM(MID(B3712, 4, 3))," ","0"))</f>
        <v>5</v>
      </c>
      <c r="I3712" s="2" t="str">
        <f>IF(Table13456[[#This Row],[first]]="0",SUBSTITUTE(TRIM(MID(B3712, 8, 3))," ","0"),SUBSTITUTE(TRIM(MID(B3712, 7, 3))," ","0"))</f>
        <v>25</v>
      </c>
      <c r="J3712" s="2">
        <v>1</v>
      </c>
      <c r="K3712" s="2" t="str">
        <f t="shared" si="171"/>
        <v>580</v>
      </c>
      <c r="L3712" s="2" t="str">
        <f t="shared" si="172"/>
        <v>005</v>
      </c>
      <c r="M3712" s="2" t="str">
        <f t="shared" si="173"/>
        <v>025</v>
      </c>
    </row>
    <row r="3713" spans="2:13" x14ac:dyDescent="0.25">
      <c r="B3713" s="2" t="s">
        <v>10102</v>
      </c>
      <c r="C3713" s="2" t="s">
        <v>10103</v>
      </c>
      <c r="D3713" s="6" t="str">
        <f>+_xlfn.CONCAT(Table13456[[#This Row],[phase1]],Table13456[[#This Row],[phase2]],Table13456[[#This Row],[phase3]],Table13456[[#This Row],[phase4]])</f>
        <v>1580005026</v>
      </c>
      <c r="E3713" s="2" t="str">
        <f>+Table13456[[#This Row],[DESCRIPTION]]</f>
        <v>LANDSCAPE- TREES, DISTRICT SPECIFIED FROM PROJECT LIST, CONTAINER GROWN 100 GALLON</v>
      </c>
      <c r="F3713" s="2" t="str">
        <f>+LEFT(Table13456[[#This Row],[PAY ITEM]],1)</f>
        <v>0</v>
      </c>
      <c r="G3713" s="2" t="str">
        <f>IF(Table13456[[#This Row],[first]]="0",SUBSTITUTE(TRIM(MID(B3713, 2, 3))," ","0"),SUBSTITUTE(TRIM(MID(B3713, 1, 3))," ","0"))</f>
        <v>580</v>
      </c>
      <c r="H3713" s="2" t="str">
        <f>IF(Table13456[[#This Row],[first]]="0",SUBSTITUTE(TRIM(MID(B3713, 5, 3))," ","0"),SUBSTITUTE(TRIM(MID(B3713, 4, 3))," ","0"))</f>
        <v>5</v>
      </c>
      <c r="I3713" s="2" t="str">
        <f>IF(Table13456[[#This Row],[first]]="0",SUBSTITUTE(TRIM(MID(B3713, 8, 3))," ","0"),SUBSTITUTE(TRIM(MID(B3713, 7, 3))," ","0"))</f>
        <v>26</v>
      </c>
      <c r="J3713" s="2">
        <v>1</v>
      </c>
      <c r="K3713" s="2" t="str">
        <f t="shared" si="171"/>
        <v>580</v>
      </c>
      <c r="L3713" s="2" t="str">
        <f t="shared" si="172"/>
        <v>005</v>
      </c>
      <c r="M3713" s="2" t="str">
        <f t="shared" si="173"/>
        <v>026</v>
      </c>
    </row>
    <row r="3714" spans="2:13" x14ac:dyDescent="0.25">
      <c r="B3714" s="2" t="s">
        <v>10104</v>
      </c>
      <c r="C3714" s="2" t="s">
        <v>10105</v>
      </c>
      <c r="D3714" s="6" t="str">
        <f>+_xlfn.CONCAT(Table13456[[#This Row],[phase1]],Table13456[[#This Row],[phase2]],Table13456[[#This Row],[phase3]],Table13456[[#This Row],[phase4]])</f>
        <v>1580005031</v>
      </c>
      <c r="E3714" s="2" t="str">
        <f>+Table13456[[#This Row],[DESCRIPTION]]</f>
        <v>LANDSCAPE- TREES, CONTRACTORS OPTION FROM PROJECT LIST, FIELD GROWN OR BALL &amp; BURLAP, 2" CALIPER</v>
      </c>
      <c r="F3714" s="2" t="str">
        <f>+LEFT(Table13456[[#This Row],[PAY ITEM]],1)</f>
        <v>0</v>
      </c>
      <c r="G3714" s="2" t="str">
        <f>IF(Table13456[[#This Row],[first]]="0",SUBSTITUTE(TRIM(MID(B3714, 2, 3))," ","0"),SUBSTITUTE(TRIM(MID(B3714, 1, 3))," ","0"))</f>
        <v>580</v>
      </c>
      <c r="H3714" s="2" t="str">
        <f>IF(Table13456[[#This Row],[first]]="0",SUBSTITUTE(TRIM(MID(B3714, 5, 3))," ","0"),SUBSTITUTE(TRIM(MID(B3714, 4, 3))," ","0"))</f>
        <v>5</v>
      </c>
      <c r="I3714" s="2" t="str">
        <f>IF(Table13456[[#This Row],[first]]="0",SUBSTITUTE(TRIM(MID(B3714, 8, 3))," ","0"),SUBSTITUTE(TRIM(MID(B3714, 7, 3))," ","0"))</f>
        <v>31</v>
      </c>
      <c r="J3714" s="2">
        <v>1</v>
      </c>
      <c r="K3714" s="2" t="str">
        <f t="shared" si="171"/>
        <v>580</v>
      </c>
      <c r="L3714" s="2" t="str">
        <f t="shared" si="172"/>
        <v>005</v>
      </c>
      <c r="M3714" s="2" t="str">
        <f t="shared" si="173"/>
        <v>031</v>
      </c>
    </row>
    <row r="3715" spans="2:13" x14ac:dyDescent="0.25">
      <c r="B3715" s="2" t="s">
        <v>10106</v>
      </c>
      <c r="C3715" s="2" t="s">
        <v>10107</v>
      </c>
      <c r="D3715" s="6" t="str">
        <f>+_xlfn.CONCAT(Table13456[[#This Row],[phase1]],Table13456[[#This Row],[phase2]],Table13456[[#This Row],[phase3]],Table13456[[#This Row],[phase4]])</f>
        <v>1580005032</v>
      </c>
      <c r="E3715" s="2" t="str">
        <f>+Table13456[[#This Row],[DESCRIPTION]]</f>
        <v>LANDSCAPE- TREES, CONTRACTORS OPTION FROM PROJECT LIST, FIELD GROWN OR BALL &amp; BURLAP, 2.5" CALIPER</v>
      </c>
      <c r="F3715" s="2" t="str">
        <f>+LEFT(Table13456[[#This Row],[PAY ITEM]],1)</f>
        <v>0</v>
      </c>
      <c r="G3715" s="2" t="str">
        <f>IF(Table13456[[#This Row],[first]]="0",SUBSTITUTE(TRIM(MID(B3715, 2, 3))," ","0"),SUBSTITUTE(TRIM(MID(B3715, 1, 3))," ","0"))</f>
        <v>580</v>
      </c>
      <c r="H3715" s="2" t="str">
        <f>IF(Table13456[[#This Row],[first]]="0",SUBSTITUTE(TRIM(MID(B3715, 5, 3))," ","0"),SUBSTITUTE(TRIM(MID(B3715, 4, 3))," ","0"))</f>
        <v>5</v>
      </c>
      <c r="I3715" s="2" t="str">
        <f>IF(Table13456[[#This Row],[first]]="0",SUBSTITUTE(TRIM(MID(B3715, 8, 3))," ","0"),SUBSTITUTE(TRIM(MID(B3715, 7, 3))," ","0"))</f>
        <v>32</v>
      </c>
      <c r="J3715" s="2">
        <v>1</v>
      </c>
      <c r="K3715" s="2" t="str">
        <f t="shared" ref="K3715:K3778" si="174">IF(LEN(G3715) = 3, G3715, TEXT(IF(LEN(G3715) = 2, "0" &amp; G3715, "00" &amp; G3715), "000"))</f>
        <v>580</v>
      </c>
      <c r="L3715" s="2" t="str">
        <f t="shared" ref="L3715:L3778" si="175">IF(LEN(H3715) = 3, H3715, TEXT(IF(LEN(H3715) = 2, "0" &amp; H3715, "00" &amp; H3715), "000"))</f>
        <v>005</v>
      </c>
      <c r="M3715" s="2" t="str">
        <f t="shared" ref="M3715:M3778" si="176">IF(LEN(I3715) = 3, I3715, TEXT(IF(LEN(I3715) = 2, "0" &amp; I3715, "00" &amp; I3715), "000"))</f>
        <v>032</v>
      </c>
    </row>
    <row r="3716" spans="2:13" x14ac:dyDescent="0.25">
      <c r="B3716" s="2" t="s">
        <v>10108</v>
      </c>
      <c r="C3716" s="2" t="s">
        <v>10109</v>
      </c>
      <c r="D3716" s="6" t="str">
        <f>+_xlfn.CONCAT(Table13456[[#This Row],[phase1]],Table13456[[#This Row],[phase2]],Table13456[[#This Row],[phase3]],Table13456[[#This Row],[phase4]])</f>
        <v>1580005033</v>
      </c>
      <c r="E3716" s="2" t="str">
        <f>+Table13456[[#This Row],[DESCRIPTION]]</f>
        <v>LANDSCAPE- TREES, CONTRACTORS OPTION FROM PROJECT LIST, FIELD GROWN OR BALL &amp; BURLAP, 3" CALIPER</v>
      </c>
      <c r="F3716" s="2" t="str">
        <f>+LEFT(Table13456[[#This Row],[PAY ITEM]],1)</f>
        <v>0</v>
      </c>
      <c r="G3716" s="2" t="str">
        <f>IF(Table13456[[#This Row],[first]]="0",SUBSTITUTE(TRIM(MID(B3716, 2, 3))," ","0"),SUBSTITUTE(TRIM(MID(B3716, 1, 3))," ","0"))</f>
        <v>580</v>
      </c>
      <c r="H3716" s="2" t="str">
        <f>IF(Table13456[[#This Row],[first]]="0",SUBSTITUTE(TRIM(MID(B3716, 5, 3))," ","0"),SUBSTITUTE(TRIM(MID(B3716, 4, 3))," ","0"))</f>
        <v>5</v>
      </c>
      <c r="I3716" s="2" t="str">
        <f>IF(Table13456[[#This Row],[first]]="0",SUBSTITUTE(TRIM(MID(B3716, 8, 3))," ","0"),SUBSTITUTE(TRIM(MID(B3716, 7, 3))," ","0"))</f>
        <v>33</v>
      </c>
      <c r="J3716" s="2">
        <v>1</v>
      </c>
      <c r="K3716" s="2" t="str">
        <f t="shared" si="174"/>
        <v>580</v>
      </c>
      <c r="L3716" s="2" t="str">
        <f t="shared" si="175"/>
        <v>005</v>
      </c>
      <c r="M3716" s="2" t="str">
        <f t="shared" si="176"/>
        <v>033</v>
      </c>
    </row>
    <row r="3717" spans="2:13" x14ac:dyDescent="0.25">
      <c r="B3717" s="2" t="s">
        <v>10110</v>
      </c>
      <c r="C3717" s="2" t="s">
        <v>10111</v>
      </c>
      <c r="D3717" s="6" t="str">
        <f>+_xlfn.CONCAT(Table13456[[#This Row],[phase1]],Table13456[[#This Row],[phase2]],Table13456[[#This Row],[phase3]],Table13456[[#This Row],[phase4]])</f>
        <v>1580005034</v>
      </c>
      <c r="E3717" s="2" t="str">
        <f>+Table13456[[#This Row],[DESCRIPTION]]</f>
        <v>LANDSCAPE- TREES, CONTRACTORS OPTION FROM PROJECT LIST, FIELD GROWN OR BALL &amp; BURLAP, 4" CALIPER</v>
      </c>
      <c r="F3717" s="2" t="str">
        <f>+LEFT(Table13456[[#This Row],[PAY ITEM]],1)</f>
        <v>0</v>
      </c>
      <c r="G3717" s="2" t="str">
        <f>IF(Table13456[[#This Row],[first]]="0",SUBSTITUTE(TRIM(MID(B3717, 2, 3))," ","0"),SUBSTITUTE(TRIM(MID(B3717, 1, 3))," ","0"))</f>
        <v>580</v>
      </c>
      <c r="H3717" s="2" t="str">
        <f>IF(Table13456[[#This Row],[first]]="0",SUBSTITUTE(TRIM(MID(B3717, 5, 3))," ","0"),SUBSTITUTE(TRIM(MID(B3717, 4, 3))," ","0"))</f>
        <v>5</v>
      </c>
      <c r="I3717" s="2" t="str">
        <f>IF(Table13456[[#This Row],[first]]="0",SUBSTITUTE(TRIM(MID(B3717, 8, 3))," ","0"),SUBSTITUTE(TRIM(MID(B3717, 7, 3))," ","0"))</f>
        <v>34</v>
      </c>
      <c r="J3717" s="2">
        <v>1</v>
      </c>
      <c r="K3717" s="2" t="str">
        <f t="shared" si="174"/>
        <v>580</v>
      </c>
      <c r="L3717" s="2" t="str">
        <f t="shared" si="175"/>
        <v>005</v>
      </c>
      <c r="M3717" s="2" t="str">
        <f t="shared" si="176"/>
        <v>034</v>
      </c>
    </row>
    <row r="3718" spans="2:13" x14ac:dyDescent="0.25">
      <c r="B3718" s="2" t="s">
        <v>10112</v>
      </c>
      <c r="C3718" s="2" t="s">
        <v>10113</v>
      </c>
      <c r="D3718" s="6" t="str">
        <f>+_xlfn.CONCAT(Table13456[[#This Row],[phase1]],Table13456[[#This Row],[phase2]],Table13456[[#This Row],[phase3]],Table13456[[#This Row],[phase4]])</f>
        <v>1580005035</v>
      </c>
      <c r="E3718" s="2" t="str">
        <f>+Table13456[[#This Row],[DESCRIPTION]]</f>
        <v>LANDSCAPE- TREES, CONTRACTORS OPTION FROM PROJECT LIST, FIELD GROWN OR BALL &amp; BURLAP, 5" CALIPER</v>
      </c>
      <c r="F3718" s="2" t="str">
        <f>+LEFT(Table13456[[#This Row],[PAY ITEM]],1)</f>
        <v>0</v>
      </c>
      <c r="G3718" s="2" t="str">
        <f>IF(Table13456[[#This Row],[first]]="0",SUBSTITUTE(TRIM(MID(B3718, 2, 3))," ","0"),SUBSTITUTE(TRIM(MID(B3718, 1, 3))," ","0"))</f>
        <v>580</v>
      </c>
      <c r="H3718" s="2" t="str">
        <f>IF(Table13456[[#This Row],[first]]="0",SUBSTITUTE(TRIM(MID(B3718, 5, 3))," ","0"),SUBSTITUTE(TRIM(MID(B3718, 4, 3))," ","0"))</f>
        <v>5</v>
      </c>
      <c r="I3718" s="2" t="str">
        <f>IF(Table13456[[#This Row],[first]]="0",SUBSTITUTE(TRIM(MID(B3718, 8, 3))," ","0"),SUBSTITUTE(TRIM(MID(B3718, 7, 3))," ","0"))</f>
        <v>35</v>
      </c>
      <c r="J3718" s="2">
        <v>1</v>
      </c>
      <c r="K3718" s="2" t="str">
        <f t="shared" si="174"/>
        <v>580</v>
      </c>
      <c r="L3718" s="2" t="str">
        <f t="shared" si="175"/>
        <v>005</v>
      </c>
      <c r="M3718" s="2" t="str">
        <f t="shared" si="176"/>
        <v>035</v>
      </c>
    </row>
    <row r="3719" spans="2:13" x14ac:dyDescent="0.25">
      <c r="B3719" s="2" t="s">
        <v>10114</v>
      </c>
      <c r="C3719" s="2" t="s">
        <v>10115</v>
      </c>
      <c r="D3719" s="6" t="str">
        <f>+_xlfn.CONCAT(Table13456[[#This Row],[phase1]],Table13456[[#This Row],[phase2]],Table13456[[#This Row],[phase3]],Table13456[[#This Row],[phase4]])</f>
        <v>1580005036</v>
      </c>
      <c r="E3719" s="2" t="str">
        <f>+Table13456[[#This Row],[DESCRIPTION]]</f>
        <v>LANDSCAPE- TREES, CONTRACTORS OPTION FROM PROJECT LIST, FIELD GROWN OR BALL &amp; BURLAP, 6" CALIPER</v>
      </c>
      <c r="F3719" s="2" t="str">
        <f>+LEFT(Table13456[[#This Row],[PAY ITEM]],1)</f>
        <v>0</v>
      </c>
      <c r="G3719" s="2" t="str">
        <f>IF(Table13456[[#This Row],[first]]="0",SUBSTITUTE(TRIM(MID(B3719, 2, 3))," ","0"),SUBSTITUTE(TRIM(MID(B3719, 1, 3))," ","0"))</f>
        <v>580</v>
      </c>
      <c r="H3719" s="2" t="str">
        <f>IF(Table13456[[#This Row],[first]]="0",SUBSTITUTE(TRIM(MID(B3719, 5, 3))," ","0"),SUBSTITUTE(TRIM(MID(B3719, 4, 3))," ","0"))</f>
        <v>5</v>
      </c>
      <c r="I3719" s="2" t="str">
        <f>IF(Table13456[[#This Row],[first]]="0",SUBSTITUTE(TRIM(MID(B3719, 8, 3))," ","0"),SUBSTITUTE(TRIM(MID(B3719, 7, 3))," ","0"))</f>
        <v>36</v>
      </c>
      <c r="J3719" s="2">
        <v>1</v>
      </c>
      <c r="K3719" s="2" t="str">
        <f t="shared" si="174"/>
        <v>580</v>
      </c>
      <c r="L3719" s="2" t="str">
        <f t="shared" si="175"/>
        <v>005</v>
      </c>
      <c r="M3719" s="2" t="str">
        <f t="shared" si="176"/>
        <v>036</v>
      </c>
    </row>
    <row r="3720" spans="2:13" x14ac:dyDescent="0.25">
      <c r="B3720" s="2" t="s">
        <v>10116</v>
      </c>
      <c r="C3720" s="2" t="s">
        <v>10117</v>
      </c>
      <c r="D3720" s="6" t="str">
        <f>+_xlfn.CONCAT(Table13456[[#This Row],[phase1]],Table13456[[#This Row],[phase2]],Table13456[[#This Row],[phase3]],Table13456[[#This Row],[phase4]])</f>
        <v>1580005037</v>
      </c>
      <c r="E3720" s="2" t="str">
        <f>+Table13456[[#This Row],[DESCRIPTION]]</f>
        <v>LANDSCAPE- TREES, CONTRACTORS OPTION FROM PROJECT LIST, FIELD GROWN OR BALL &amp; BURLAP, 8" CALIPER</v>
      </c>
      <c r="F3720" s="2" t="str">
        <f>+LEFT(Table13456[[#This Row],[PAY ITEM]],1)</f>
        <v>0</v>
      </c>
      <c r="G3720" s="2" t="str">
        <f>IF(Table13456[[#This Row],[first]]="0",SUBSTITUTE(TRIM(MID(B3720, 2, 3))," ","0"),SUBSTITUTE(TRIM(MID(B3720, 1, 3))," ","0"))</f>
        <v>580</v>
      </c>
      <c r="H3720" s="2" t="str">
        <f>IF(Table13456[[#This Row],[first]]="0",SUBSTITUTE(TRIM(MID(B3720, 5, 3))," ","0"),SUBSTITUTE(TRIM(MID(B3720, 4, 3))," ","0"))</f>
        <v>5</v>
      </c>
      <c r="I3720" s="2" t="str">
        <f>IF(Table13456[[#This Row],[first]]="0",SUBSTITUTE(TRIM(MID(B3720, 8, 3))," ","0"),SUBSTITUTE(TRIM(MID(B3720, 7, 3))," ","0"))</f>
        <v>37</v>
      </c>
      <c r="J3720" s="2">
        <v>1</v>
      </c>
      <c r="K3720" s="2" t="str">
        <f t="shared" si="174"/>
        <v>580</v>
      </c>
      <c r="L3720" s="2" t="str">
        <f t="shared" si="175"/>
        <v>005</v>
      </c>
      <c r="M3720" s="2" t="str">
        <f t="shared" si="176"/>
        <v>037</v>
      </c>
    </row>
    <row r="3721" spans="2:13" x14ac:dyDescent="0.25">
      <c r="B3721" s="2" t="s">
        <v>10118</v>
      </c>
      <c r="C3721" s="2" t="s">
        <v>10119</v>
      </c>
      <c r="D3721" s="6" t="str">
        <f>+_xlfn.CONCAT(Table13456[[#This Row],[phase1]],Table13456[[#This Row],[phase2]],Table13456[[#This Row],[phase3]],Table13456[[#This Row],[phase4]])</f>
        <v>1580005038</v>
      </c>
      <c r="E3721" s="2" t="str">
        <f>+Table13456[[#This Row],[DESCRIPTION]]</f>
        <v>LANDSCAPE- TREES, CONTRACTORS OPTION FROM PROJECT LIST, FIELD GROWN OR BALL &amp; BURLAP, &gt;8" CALIPER</v>
      </c>
      <c r="F3721" s="2" t="str">
        <f>+LEFT(Table13456[[#This Row],[PAY ITEM]],1)</f>
        <v>0</v>
      </c>
      <c r="G3721" s="2" t="str">
        <f>IF(Table13456[[#This Row],[first]]="0",SUBSTITUTE(TRIM(MID(B3721, 2, 3))," ","0"),SUBSTITUTE(TRIM(MID(B3721, 1, 3))," ","0"))</f>
        <v>580</v>
      </c>
      <c r="H3721" s="2" t="str">
        <f>IF(Table13456[[#This Row],[first]]="0",SUBSTITUTE(TRIM(MID(B3721, 5, 3))," ","0"),SUBSTITUTE(TRIM(MID(B3721, 4, 3))," ","0"))</f>
        <v>5</v>
      </c>
      <c r="I3721" s="2" t="str">
        <f>IF(Table13456[[#This Row],[first]]="0",SUBSTITUTE(TRIM(MID(B3721, 8, 3))," ","0"),SUBSTITUTE(TRIM(MID(B3721, 7, 3))," ","0"))</f>
        <v>38</v>
      </c>
      <c r="J3721" s="2">
        <v>1</v>
      </c>
      <c r="K3721" s="2" t="str">
        <f t="shared" si="174"/>
        <v>580</v>
      </c>
      <c r="L3721" s="2" t="str">
        <f t="shared" si="175"/>
        <v>005</v>
      </c>
      <c r="M3721" s="2" t="str">
        <f t="shared" si="176"/>
        <v>038</v>
      </c>
    </row>
    <row r="3722" spans="2:13" x14ac:dyDescent="0.25">
      <c r="B3722" s="2" t="s">
        <v>10120</v>
      </c>
      <c r="C3722" s="2" t="s">
        <v>10121</v>
      </c>
      <c r="D3722" s="6" t="str">
        <f>+_xlfn.CONCAT(Table13456[[#This Row],[phase1]],Table13456[[#This Row],[phase2]],Table13456[[#This Row],[phase3]],Table13456[[#This Row],[phase4]])</f>
        <v>1580005041</v>
      </c>
      <c r="E3722" s="2" t="str">
        <f>+Table13456[[#This Row],[DESCRIPTION]]</f>
        <v>LANDSCAPE- TREES, DISTRICT SPECIFIED FROM PROJECT LIST, FIELD GROWN OR BALL &amp; BURLAP, 2" CALIPER</v>
      </c>
      <c r="F3722" s="2" t="str">
        <f>+LEFT(Table13456[[#This Row],[PAY ITEM]],1)</f>
        <v>0</v>
      </c>
      <c r="G3722" s="2" t="str">
        <f>IF(Table13456[[#This Row],[first]]="0",SUBSTITUTE(TRIM(MID(B3722, 2, 3))," ","0"),SUBSTITUTE(TRIM(MID(B3722, 1, 3))," ","0"))</f>
        <v>580</v>
      </c>
      <c r="H3722" s="2" t="str">
        <f>IF(Table13456[[#This Row],[first]]="0",SUBSTITUTE(TRIM(MID(B3722, 5, 3))," ","0"),SUBSTITUTE(TRIM(MID(B3722, 4, 3))," ","0"))</f>
        <v>5</v>
      </c>
      <c r="I3722" s="2" t="str">
        <f>IF(Table13456[[#This Row],[first]]="0",SUBSTITUTE(TRIM(MID(B3722, 8, 3))," ","0"),SUBSTITUTE(TRIM(MID(B3722, 7, 3))," ","0"))</f>
        <v>41</v>
      </c>
      <c r="J3722" s="2">
        <v>1</v>
      </c>
      <c r="K3722" s="2" t="str">
        <f t="shared" si="174"/>
        <v>580</v>
      </c>
      <c r="L3722" s="2" t="str">
        <f t="shared" si="175"/>
        <v>005</v>
      </c>
      <c r="M3722" s="2" t="str">
        <f t="shared" si="176"/>
        <v>041</v>
      </c>
    </row>
    <row r="3723" spans="2:13" x14ac:dyDescent="0.25">
      <c r="B3723" s="2" t="s">
        <v>10122</v>
      </c>
      <c r="C3723" s="2" t="s">
        <v>10123</v>
      </c>
      <c r="D3723" s="6" t="str">
        <f>+_xlfn.CONCAT(Table13456[[#This Row],[phase1]],Table13456[[#This Row],[phase2]],Table13456[[#This Row],[phase3]],Table13456[[#This Row],[phase4]])</f>
        <v>1580005042</v>
      </c>
      <c r="E3723" s="2" t="str">
        <f>+Table13456[[#This Row],[DESCRIPTION]]</f>
        <v>LANDSCAPE- TREES, DISTRICT SPECIFIED FROM PROJECT LIST, FIELD GROWN OR BALL &amp; BURLAP, 2.5" CALIPER</v>
      </c>
      <c r="F3723" s="2" t="str">
        <f>+LEFT(Table13456[[#This Row],[PAY ITEM]],1)</f>
        <v>0</v>
      </c>
      <c r="G3723" s="2" t="str">
        <f>IF(Table13456[[#This Row],[first]]="0",SUBSTITUTE(TRIM(MID(B3723, 2, 3))," ","0"),SUBSTITUTE(TRIM(MID(B3723, 1, 3))," ","0"))</f>
        <v>580</v>
      </c>
      <c r="H3723" s="2" t="str">
        <f>IF(Table13456[[#This Row],[first]]="0",SUBSTITUTE(TRIM(MID(B3723, 5, 3))," ","0"),SUBSTITUTE(TRIM(MID(B3723, 4, 3))," ","0"))</f>
        <v>5</v>
      </c>
      <c r="I3723" s="2" t="str">
        <f>IF(Table13456[[#This Row],[first]]="0",SUBSTITUTE(TRIM(MID(B3723, 8, 3))," ","0"),SUBSTITUTE(TRIM(MID(B3723, 7, 3))," ","0"))</f>
        <v>42</v>
      </c>
      <c r="J3723" s="2">
        <v>1</v>
      </c>
      <c r="K3723" s="2" t="str">
        <f t="shared" si="174"/>
        <v>580</v>
      </c>
      <c r="L3723" s="2" t="str">
        <f t="shared" si="175"/>
        <v>005</v>
      </c>
      <c r="M3723" s="2" t="str">
        <f t="shared" si="176"/>
        <v>042</v>
      </c>
    </row>
    <row r="3724" spans="2:13" x14ac:dyDescent="0.25">
      <c r="B3724" s="2" t="s">
        <v>10124</v>
      </c>
      <c r="C3724" s="2" t="s">
        <v>10125</v>
      </c>
      <c r="D3724" s="6" t="str">
        <f>+_xlfn.CONCAT(Table13456[[#This Row],[phase1]],Table13456[[#This Row],[phase2]],Table13456[[#This Row],[phase3]],Table13456[[#This Row],[phase4]])</f>
        <v>1580005043</v>
      </c>
      <c r="E3724" s="2" t="str">
        <f>+Table13456[[#This Row],[DESCRIPTION]]</f>
        <v>LANDSCAPE- TREES, DISTRICT SPECIFIED FROM PROJECT LIST, FIELD GROWN OR BALL &amp; BURLAP, 3" CALIPER</v>
      </c>
      <c r="F3724" s="2" t="str">
        <f>+LEFT(Table13456[[#This Row],[PAY ITEM]],1)</f>
        <v>0</v>
      </c>
      <c r="G3724" s="2" t="str">
        <f>IF(Table13456[[#This Row],[first]]="0",SUBSTITUTE(TRIM(MID(B3724, 2, 3))," ","0"),SUBSTITUTE(TRIM(MID(B3724, 1, 3))," ","0"))</f>
        <v>580</v>
      </c>
      <c r="H3724" s="2" t="str">
        <f>IF(Table13456[[#This Row],[first]]="0",SUBSTITUTE(TRIM(MID(B3724, 5, 3))," ","0"),SUBSTITUTE(TRIM(MID(B3724, 4, 3))," ","0"))</f>
        <v>5</v>
      </c>
      <c r="I3724" s="2" t="str">
        <f>IF(Table13456[[#This Row],[first]]="0",SUBSTITUTE(TRIM(MID(B3724, 8, 3))," ","0"),SUBSTITUTE(TRIM(MID(B3724, 7, 3))," ","0"))</f>
        <v>43</v>
      </c>
      <c r="J3724" s="2">
        <v>1</v>
      </c>
      <c r="K3724" s="2" t="str">
        <f t="shared" si="174"/>
        <v>580</v>
      </c>
      <c r="L3724" s="2" t="str">
        <f t="shared" si="175"/>
        <v>005</v>
      </c>
      <c r="M3724" s="2" t="str">
        <f t="shared" si="176"/>
        <v>043</v>
      </c>
    </row>
    <row r="3725" spans="2:13" x14ac:dyDescent="0.25">
      <c r="B3725" s="2" t="s">
        <v>10126</v>
      </c>
      <c r="C3725" s="2" t="s">
        <v>10127</v>
      </c>
      <c r="D3725" s="6" t="str">
        <f>+_xlfn.CONCAT(Table13456[[#This Row],[phase1]],Table13456[[#This Row],[phase2]],Table13456[[#This Row],[phase3]],Table13456[[#This Row],[phase4]])</f>
        <v>1580005044</v>
      </c>
      <c r="E3725" s="2" t="str">
        <f>+Table13456[[#This Row],[DESCRIPTION]]</f>
        <v>LANDSCAPE- TREES, DISTRICT SPECIFIED FROM PROJECT LIST, FIELD GROWN OR BALL &amp; BURLAP, 4" CALIPER</v>
      </c>
      <c r="F3725" s="2" t="str">
        <f>+LEFT(Table13456[[#This Row],[PAY ITEM]],1)</f>
        <v>0</v>
      </c>
      <c r="G3725" s="2" t="str">
        <f>IF(Table13456[[#This Row],[first]]="0",SUBSTITUTE(TRIM(MID(B3725, 2, 3))," ","0"),SUBSTITUTE(TRIM(MID(B3725, 1, 3))," ","0"))</f>
        <v>580</v>
      </c>
      <c r="H3725" s="2" t="str">
        <f>IF(Table13456[[#This Row],[first]]="0",SUBSTITUTE(TRIM(MID(B3725, 5, 3))," ","0"),SUBSTITUTE(TRIM(MID(B3725, 4, 3))," ","0"))</f>
        <v>5</v>
      </c>
      <c r="I3725" s="2" t="str">
        <f>IF(Table13456[[#This Row],[first]]="0",SUBSTITUTE(TRIM(MID(B3725, 8, 3))," ","0"),SUBSTITUTE(TRIM(MID(B3725, 7, 3))," ","0"))</f>
        <v>44</v>
      </c>
      <c r="J3725" s="2">
        <v>1</v>
      </c>
      <c r="K3725" s="2" t="str">
        <f t="shared" si="174"/>
        <v>580</v>
      </c>
      <c r="L3725" s="2" t="str">
        <f t="shared" si="175"/>
        <v>005</v>
      </c>
      <c r="M3725" s="2" t="str">
        <f t="shared" si="176"/>
        <v>044</v>
      </c>
    </row>
    <row r="3726" spans="2:13" x14ac:dyDescent="0.25">
      <c r="B3726" s="2" t="s">
        <v>10128</v>
      </c>
      <c r="C3726" s="2" t="s">
        <v>10129</v>
      </c>
      <c r="D3726" s="6" t="str">
        <f>+_xlfn.CONCAT(Table13456[[#This Row],[phase1]],Table13456[[#This Row],[phase2]],Table13456[[#This Row],[phase3]],Table13456[[#This Row],[phase4]])</f>
        <v>1580005045</v>
      </c>
      <c r="E3726" s="2" t="str">
        <f>+Table13456[[#This Row],[DESCRIPTION]]</f>
        <v>LANDSCAPE- TREES, DISTRICT SPECIFIED FROM PROJECT LIST, FIELD GROWN OR BALL &amp; BURLAP, 5" CALIPER</v>
      </c>
      <c r="F3726" s="2" t="str">
        <f>+LEFT(Table13456[[#This Row],[PAY ITEM]],1)</f>
        <v>0</v>
      </c>
      <c r="G3726" s="2" t="str">
        <f>IF(Table13456[[#This Row],[first]]="0",SUBSTITUTE(TRIM(MID(B3726, 2, 3))," ","0"),SUBSTITUTE(TRIM(MID(B3726, 1, 3))," ","0"))</f>
        <v>580</v>
      </c>
      <c r="H3726" s="2" t="str">
        <f>IF(Table13456[[#This Row],[first]]="0",SUBSTITUTE(TRIM(MID(B3726, 5, 3))," ","0"),SUBSTITUTE(TRIM(MID(B3726, 4, 3))," ","0"))</f>
        <v>5</v>
      </c>
      <c r="I3726" s="2" t="str">
        <f>IF(Table13456[[#This Row],[first]]="0",SUBSTITUTE(TRIM(MID(B3726, 8, 3))," ","0"),SUBSTITUTE(TRIM(MID(B3726, 7, 3))," ","0"))</f>
        <v>45</v>
      </c>
      <c r="J3726" s="2">
        <v>1</v>
      </c>
      <c r="K3726" s="2" t="str">
        <f t="shared" si="174"/>
        <v>580</v>
      </c>
      <c r="L3726" s="2" t="str">
        <f t="shared" si="175"/>
        <v>005</v>
      </c>
      <c r="M3726" s="2" t="str">
        <f t="shared" si="176"/>
        <v>045</v>
      </c>
    </row>
    <row r="3727" spans="2:13" x14ac:dyDescent="0.25">
      <c r="B3727" s="2" t="s">
        <v>10130</v>
      </c>
      <c r="C3727" s="2" t="s">
        <v>10131</v>
      </c>
      <c r="D3727" s="6" t="str">
        <f>+_xlfn.CONCAT(Table13456[[#This Row],[phase1]],Table13456[[#This Row],[phase2]],Table13456[[#This Row],[phase3]],Table13456[[#This Row],[phase4]])</f>
        <v>1580005046</v>
      </c>
      <c r="E3727" s="2" t="str">
        <f>+Table13456[[#This Row],[DESCRIPTION]]</f>
        <v>LANDSCAPE- TREES, DISTRICT SPECIFIED FROM PROJECT LIST, FIELD GROWN OR BALL &amp; BURLAP, 6" CALIPER</v>
      </c>
      <c r="F3727" s="2" t="str">
        <f>+LEFT(Table13456[[#This Row],[PAY ITEM]],1)</f>
        <v>0</v>
      </c>
      <c r="G3727" s="2" t="str">
        <f>IF(Table13456[[#This Row],[first]]="0",SUBSTITUTE(TRIM(MID(B3727, 2, 3))," ","0"),SUBSTITUTE(TRIM(MID(B3727, 1, 3))," ","0"))</f>
        <v>580</v>
      </c>
      <c r="H3727" s="2" t="str">
        <f>IF(Table13456[[#This Row],[first]]="0",SUBSTITUTE(TRIM(MID(B3727, 5, 3))," ","0"),SUBSTITUTE(TRIM(MID(B3727, 4, 3))," ","0"))</f>
        <v>5</v>
      </c>
      <c r="I3727" s="2" t="str">
        <f>IF(Table13456[[#This Row],[first]]="0",SUBSTITUTE(TRIM(MID(B3727, 8, 3))," ","0"),SUBSTITUTE(TRIM(MID(B3727, 7, 3))," ","0"))</f>
        <v>46</v>
      </c>
      <c r="J3727" s="2">
        <v>1</v>
      </c>
      <c r="K3727" s="2" t="str">
        <f t="shared" si="174"/>
        <v>580</v>
      </c>
      <c r="L3727" s="2" t="str">
        <f t="shared" si="175"/>
        <v>005</v>
      </c>
      <c r="M3727" s="2" t="str">
        <f t="shared" si="176"/>
        <v>046</v>
      </c>
    </row>
    <row r="3728" spans="2:13" x14ac:dyDescent="0.25">
      <c r="B3728" s="2" t="s">
        <v>10132</v>
      </c>
      <c r="C3728" s="2" t="s">
        <v>10133</v>
      </c>
      <c r="D3728" s="6" t="str">
        <f>+_xlfn.CONCAT(Table13456[[#This Row],[phase1]],Table13456[[#This Row],[phase2]],Table13456[[#This Row],[phase3]],Table13456[[#This Row],[phase4]])</f>
        <v>1580005047</v>
      </c>
      <c r="E3728" s="2" t="str">
        <f>+Table13456[[#This Row],[DESCRIPTION]]</f>
        <v>LANDSCAPE- TREES, DISTRICT SPECIFIED FROM PROJECT LIST, FIELD GROWN OR BALL &amp; BURLAP, 8" CALIPER</v>
      </c>
      <c r="F3728" s="2" t="str">
        <f>+LEFT(Table13456[[#This Row],[PAY ITEM]],1)</f>
        <v>0</v>
      </c>
      <c r="G3728" s="2" t="str">
        <f>IF(Table13456[[#This Row],[first]]="0",SUBSTITUTE(TRIM(MID(B3728, 2, 3))," ","0"),SUBSTITUTE(TRIM(MID(B3728, 1, 3))," ","0"))</f>
        <v>580</v>
      </c>
      <c r="H3728" s="2" t="str">
        <f>IF(Table13456[[#This Row],[first]]="0",SUBSTITUTE(TRIM(MID(B3728, 5, 3))," ","0"),SUBSTITUTE(TRIM(MID(B3728, 4, 3))," ","0"))</f>
        <v>5</v>
      </c>
      <c r="I3728" s="2" t="str">
        <f>IF(Table13456[[#This Row],[first]]="0",SUBSTITUTE(TRIM(MID(B3728, 8, 3))," ","0"),SUBSTITUTE(TRIM(MID(B3728, 7, 3))," ","0"))</f>
        <v>47</v>
      </c>
      <c r="J3728" s="2">
        <v>1</v>
      </c>
      <c r="K3728" s="2" t="str">
        <f t="shared" si="174"/>
        <v>580</v>
      </c>
      <c r="L3728" s="2" t="str">
        <f t="shared" si="175"/>
        <v>005</v>
      </c>
      <c r="M3728" s="2" t="str">
        <f t="shared" si="176"/>
        <v>047</v>
      </c>
    </row>
    <row r="3729" spans="2:13" x14ac:dyDescent="0.25">
      <c r="B3729" s="2" t="s">
        <v>10134</v>
      </c>
      <c r="C3729" s="2" t="s">
        <v>10135</v>
      </c>
      <c r="D3729" s="6" t="str">
        <f>+_xlfn.CONCAT(Table13456[[#This Row],[phase1]],Table13456[[#This Row],[phase2]],Table13456[[#This Row],[phase3]],Table13456[[#This Row],[phase4]])</f>
        <v>1580005048</v>
      </c>
      <c r="E3729" s="2" t="str">
        <f>+Table13456[[#This Row],[DESCRIPTION]]</f>
        <v>LANDSCAPE- TREES, DISTRICT SPECIFIED FROM PROJECT LIST, FIELD GROWN OR BALL &amp; BURLAP, &gt;8" CALIPER</v>
      </c>
      <c r="F3729" s="2" t="str">
        <f>+LEFT(Table13456[[#This Row],[PAY ITEM]],1)</f>
        <v>0</v>
      </c>
      <c r="G3729" s="2" t="str">
        <f>IF(Table13456[[#This Row],[first]]="0",SUBSTITUTE(TRIM(MID(B3729, 2, 3))," ","0"),SUBSTITUTE(TRIM(MID(B3729, 1, 3))," ","0"))</f>
        <v>580</v>
      </c>
      <c r="H3729" s="2" t="str">
        <f>IF(Table13456[[#This Row],[first]]="0",SUBSTITUTE(TRIM(MID(B3729, 5, 3))," ","0"),SUBSTITUTE(TRIM(MID(B3729, 4, 3))," ","0"))</f>
        <v>5</v>
      </c>
      <c r="I3729" s="2" t="str">
        <f>IF(Table13456[[#This Row],[first]]="0",SUBSTITUTE(TRIM(MID(B3729, 8, 3))," ","0"),SUBSTITUTE(TRIM(MID(B3729, 7, 3))," ","0"))</f>
        <v>48</v>
      </c>
      <c r="J3729" s="2">
        <v>1</v>
      </c>
      <c r="K3729" s="2" t="str">
        <f t="shared" si="174"/>
        <v>580</v>
      </c>
      <c r="L3729" s="2" t="str">
        <f t="shared" si="175"/>
        <v>005</v>
      </c>
      <c r="M3729" s="2" t="str">
        <f t="shared" si="176"/>
        <v>048</v>
      </c>
    </row>
    <row r="3730" spans="2:13" x14ac:dyDescent="0.25">
      <c r="B3730" s="2" t="s">
        <v>10136</v>
      </c>
      <c r="C3730" s="2" t="s">
        <v>10137</v>
      </c>
      <c r="D3730" s="6" t="str">
        <f>+_xlfn.CONCAT(Table13456[[#This Row],[phase1]],Table13456[[#This Row],[phase2]],Table13456[[#This Row],[phase3]],Table13456[[#This Row],[phase4]])</f>
        <v>1580005103</v>
      </c>
      <c r="E3730" s="2" t="str">
        <f>+Table13456[[#This Row],[DESCRIPTION]]</f>
        <v>LANDSCAPE- TREES, COTTON TREE BOMBAX CEIBA - RED SILK, 11-14' OVERALL HEIGHT</v>
      </c>
      <c r="F3730" s="2" t="str">
        <f>+LEFT(Table13456[[#This Row],[PAY ITEM]],1)</f>
        <v>0</v>
      </c>
      <c r="G3730" s="2" t="str">
        <f>IF(Table13456[[#This Row],[first]]="0",SUBSTITUTE(TRIM(MID(B3730, 2, 3))," ","0"),SUBSTITUTE(TRIM(MID(B3730, 1, 3))," ","0"))</f>
        <v>580</v>
      </c>
      <c r="H3730" s="2" t="str">
        <f>IF(Table13456[[#This Row],[first]]="0",SUBSTITUTE(TRIM(MID(B3730, 5, 3))," ","0"),SUBSTITUTE(TRIM(MID(B3730, 4, 3))," ","0"))</f>
        <v>5</v>
      </c>
      <c r="I3730" s="2" t="str">
        <f>IF(Table13456[[#This Row],[first]]="0",SUBSTITUTE(TRIM(MID(B3730, 8, 3))," ","0"),SUBSTITUTE(TRIM(MID(B3730, 7, 3))," ","0"))</f>
        <v>103</v>
      </c>
      <c r="J3730" s="2">
        <v>1</v>
      </c>
      <c r="K3730" s="2" t="str">
        <f t="shared" si="174"/>
        <v>580</v>
      </c>
      <c r="L3730" s="2" t="str">
        <f t="shared" si="175"/>
        <v>005</v>
      </c>
      <c r="M3730" s="2" t="str">
        <f t="shared" si="176"/>
        <v>103</v>
      </c>
    </row>
    <row r="3731" spans="2:13" x14ac:dyDescent="0.25">
      <c r="B3731" s="2" t="s">
        <v>10138</v>
      </c>
      <c r="C3731" s="2" t="s">
        <v>10139</v>
      </c>
      <c r="D3731" s="6" t="str">
        <f>+_xlfn.CONCAT(Table13456[[#This Row],[phase1]],Table13456[[#This Row],[phase2]],Table13456[[#This Row],[phase3]],Table13456[[#This Row],[phase4]])</f>
        <v>1580005104</v>
      </c>
      <c r="E3731" s="2" t="str">
        <f>+Table13456[[#This Row],[DESCRIPTION]]</f>
        <v>LANDSCAPE- TREES, COTTON TREE BOMBAX CEIBA - RED SILK, 15-18' OVERALL HEIGHT</v>
      </c>
      <c r="F3731" s="2" t="str">
        <f>+LEFT(Table13456[[#This Row],[PAY ITEM]],1)</f>
        <v>0</v>
      </c>
      <c r="G3731" s="2" t="str">
        <f>IF(Table13456[[#This Row],[first]]="0",SUBSTITUTE(TRIM(MID(B3731, 2, 3))," ","0"),SUBSTITUTE(TRIM(MID(B3731, 1, 3))," ","0"))</f>
        <v>580</v>
      </c>
      <c r="H3731" s="2" t="str">
        <f>IF(Table13456[[#This Row],[first]]="0",SUBSTITUTE(TRIM(MID(B3731, 5, 3))," ","0"),SUBSTITUTE(TRIM(MID(B3731, 4, 3))," ","0"))</f>
        <v>5</v>
      </c>
      <c r="I3731" s="2" t="str">
        <f>IF(Table13456[[#This Row],[first]]="0",SUBSTITUTE(TRIM(MID(B3731, 8, 3))," ","0"),SUBSTITUTE(TRIM(MID(B3731, 7, 3))," ","0"))</f>
        <v>104</v>
      </c>
      <c r="J3731" s="2">
        <v>1</v>
      </c>
      <c r="K3731" s="2" t="str">
        <f t="shared" si="174"/>
        <v>580</v>
      </c>
      <c r="L3731" s="2" t="str">
        <f t="shared" si="175"/>
        <v>005</v>
      </c>
      <c r="M3731" s="2" t="str">
        <f t="shared" si="176"/>
        <v>104</v>
      </c>
    </row>
    <row r="3732" spans="2:13" x14ac:dyDescent="0.25">
      <c r="B3732" s="2" t="s">
        <v>10140</v>
      </c>
      <c r="C3732" s="2" t="s">
        <v>10141</v>
      </c>
      <c r="D3732" s="6" t="str">
        <f>+_xlfn.CONCAT(Table13456[[#This Row],[phase1]],Table13456[[#This Row],[phase2]],Table13456[[#This Row],[phase3]],Table13456[[#This Row],[phase4]])</f>
        <v>1580005105</v>
      </c>
      <c r="E3732" s="2" t="str">
        <f>+Table13456[[#This Row],[DESCRIPTION]]</f>
        <v>LANDSCAPE- TREES, COTTON TREE BOMBAX CEIBA - RED SILK, 19-24' OVERALL HEIGHT</v>
      </c>
      <c r="F3732" s="2" t="str">
        <f>+LEFT(Table13456[[#This Row],[PAY ITEM]],1)</f>
        <v>0</v>
      </c>
      <c r="G3732" s="2" t="str">
        <f>IF(Table13456[[#This Row],[first]]="0",SUBSTITUTE(TRIM(MID(B3732, 2, 3))," ","0"),SUBSTITUTE(TRIM(MID(B3732, 1, 3))," ","0"))</f>
        <v>580</v>
      </c>
      <c r="H3732" s="2" t="str">
        <f>IF(Table13456[[#This Row],[first]]="0",SUBSTITUTE(TRIM(MID(B3732, 5, 3))," ","0"),SUBSTITUTE(TRIM(MID(B3732, 4, 3))," ","0"))</f>
        <v>5</v>
      </c>
      <c r="I3732" s="2" t="str">
        <f>IF(Table13456[[#This Row],[first]]="0",SUBSTITUTE(TRIM(MID(B3732, 8, 3))," ","0"),SUBSTITUTE(TRIM(MID(B3732, 7, 3))," ","0"))</f>
        <v>105</v>
      </c>
      <c r="J3732" s="2">
        <v>1</v>
      </c>
      <c r="K3732" s="2" t="str">
        <f t="shared" si="174"/>
        <v>580</v>
      </c>
      <c r="L3732" s="2" t="str">
        <f t="shared" si="175"/>
        <v>005</v>
      </c>
      <c r="M3732" s="2" t="str">
        <f t="shared" si="176"/>
        <v>105</v>
      </c>
    </row>
    <row r="3733" spans="2:13" x14ac:dyDescent="0.25">
      <c r="B3733" s="2" t="s">
        <v>10142</v>
      </c>
      <c r="C3733" s="2" t="s">
        <v>10143</v>
      </c>
      <c r="D3733" s="6" t="str">
        <f>+_xlfn.CONCAT(Table13456[[#This Row],[phase1]],Table13456[[#This Row],[phase2]],Table13456[[#This Row],[phase3]],Table13456[[#This Row],[phase4]])</f>
        <v>1580005114</v>
      </c>
      <c r="E3733" s="2" t="str">
        <f>+Table13456[[#This Row],[DESCRIPTION]]</f>
        <v>LANDSCAPE- TREES, KAPOK TREE CEIBA PENTANDRA, 15-18' OVERALL HEIGHT</v>
      </c>
      <c r="F3733" s="2" t="str">
        <f>+LEFT(Table13456[[#This Row],[PAY ITEM]],1)</f>
        <v>0</v>
      </c>
      <c r="G3733" s="2" t="str">
        <f>IF(Table13456[[#This Row],[first]]="0",SUBSTITUTE(TRIM(MID(B3733, 2, 3))," ","0"),SUBSTITUTE(TRIM(MID(B3733, 1, 3))," ","0"))</f>
        <v>580</v>
      </c>
      <c r="H3733" s="2" t="str">
        <f>IF(Table13456[[#This Row],[first]]="0",SUBSTITUTE(TRIM(MID(B3733, 5, 3))," ","0"),SUBSTITUTE(TRIM(MID(B3733, 4, 3))," ","0"))</f>
        <v>5</v>
      </c>
      <c r="I3733" s="2" t="str">
        <f>IF(Table13456[[#This Row],[first]]="0",SUBSTITUTE(TRIM(MID(B3733, 8, 3))," ","0"),SUBSTITUTE(TRIM(MID(B3733, 7, 3))," ","0"))</f>
        <v>114</v>
      </c>
      <c r="J3733" s="2">
        <v>1</v>
      </c>
      <c r="K3733" s="2" t="str">
        <f t="shared" si="174"/>
        <v>580</v>
      </c>
      <c r="L3733" s="2" t="str">
        <f t="shared" si="175"/>
        <v>005</v>
      </c>
      <c r="M3733" s="2" t="str">
        <f t="shared" si="176"/>
        <v>114</v>
      </c>
    </row>
    <row r="3734" spans="2:13" x14ac:dyDescent="0.25">
      <c r="B3734" s="2" t="s">
        <v>10144</v>
      </c>
      <c r="C3734" s="2" t="s">
        <v>10145</v>
      </c>
      <c r="D3734" s="6" t="str">
        <f>+_xlfn.CONCAT(Table13456[[#This Row],[phase1]],Table13456[[#This Row],[phase2]],Table13456[[#This Row],[phase3]],Table13456[[#This Row],[phase4]])</f>
        <v>1580005121</v>
      </c>
      <c r="E3734" s="2" t="str">
        <f>+Table13456[[#This Row],[DESCRIPTION]]</f>
        <v>LANDSCAPE- TREES, SOUTHERN RED CEDAR JUNIPERUS VIRGINIANA SILICICOLA, UP TO 8' OVERALL HEIGHT</v>
      </c>
      <c r="F3734" s="2" t="str">
        <f>+LEFT(Table13456[[#This Row],[PAY ITEM]],1)</f>
        <v>0</v>
      </c>
      <c r="G3734" s="2" t="str">
        <f>IF(Table13456[[#This Row],[first]]="0",SUBSTITUTE(TRIM(MID(B3734, 2, 3))," ","0"),SUBSTITUTE(TRIM(MID(B3734, 1, 3))," ","0"))</f>
        <v>580</v>
      </c>
      <c r="H3734" s="2" t="str">
        <f>IF(Table13456[[#This Row],[first]]="0",SUBSTITUTE(TRIM(MID(B3734, 5, 3))," ","0"),SUBSTITUTE(TRIM(MID(B3734, 4, 3))," ","0"))</f>
        <v>5</v>
      </c>
      <c r="I3734" s="2" t="str">
        <f>IF(Table13456[[#This Row],[first]]="0",SUBSTITUTE(TRIM(MID(B3734, 8, 3))," ","0"),SUBSTITUTE(TRIM(MID(B3734, 7, 3))," ","0"))</f>
        <v>121</v>
      </c>
      <c r="J3734" s="2">
        <v>1</v>
      </c>
      <c r="K3734" s="2" t="str">
        <f t="shared" si="174"/>
        <v>580</v>
      </c>
      <c r="L3734" s="2" t="str">
        <f t="shared" si="175"/>
        <v>005</v>
      </c>
      <c r="M3734" s="2" t="str">
        <f t="shared" si="176"/>
        <v>121</v>
      </c>
    </row>
    <row r="3735" spans="2:13" x14ac:dyDescent="0.25">
      <c r="B3735" s="2" t="s">
        <v>10146</v>
      </c>
      <c r="C3735" s="2" t="s">
        <v>10147</v>
      </c>
      <c r="D3735" s="6" t="str">
        <f>+_xlfn.CONCAT(Table13456[[#This Row],[phase1]],Table13456[[#This Row],[phase2]],Table13456[[#This Row],[phase3]],Table13456[[#This Row],[phase4]])</f>
        <v>1580005122</v>
      </c>
      <c r="E3735" s="2" t="str">
        <f>+Table13456[[#This Row],[DESCRIPTION]]</f>
        <v>LANDSCAPE- TREES, SOUTHERN RED CEDAR JUNIPERUS VIRGINIANA SILICICOLA, 8-10' OVERALL HEIGHT</v>
      </c>
      <c r="F3735" s="2" t="str">
        <f>+LEFT(Table13456[[#This Row],[PAY ITEM]],1)</f>
        <v>0</v>
      </c>
      <c r="G3735" s="2" t="str">
        <f>IF(Table13456[[#This Row],[first]]="0",SUBSTITUTE(TRIM(MID(B3735, 2, 3))," ","0"),SUBSTITUTE(TRIM(MID(B3735, 1, 3))," ","0"))</f>
        <v>580</v>
      </c>
      <c r="H3735" s="2" t="str">
        <f>IF(Table13456[[#This Row],[first]]="0",SUBSTITUTE(TRIM(MID(B3735, 5, 3))," ","0"),SUBSTITUTE(TRIM(MID(B3735, 4, 3))," ","0"))</f>
        <v>5</v>
      </c>
      <c r="I3735" s="2" t="str">
        <f>IF(Table13456[[#This Row],[first]]="0",SUBSTITUTE(TRIM(MID(B3735, 8, 3))," ","0"),SUBSTITUTE(TRIM(MID(B3735, 7, 3))," ","0"))</f>
        <v>122</v>
      </c>
      <c r="J3735" s="2">
        <v>1</v>
      </c>
      <c r="K3735" s="2" t="str">
        <f t="shared" si="174"/>
        <v>580</v>
      </c>
      <c r="L3735" s="2" t="str">
        <f t="shared" si="175"/>
        <v>005</v>
      </c>
      <c r="M3735" s="2" t="str">
        <f t="shared" si="176"/>
        <v>122</v>
      </c>
    </row>
    <row r="3736" spans="2:13" x14ac:dyDescent="0.25">
      <c r="B3736" s="2" t="s">
        <v>10148</v>
      </c>
      <c r="C3736" s="2" t="s">
        <v>10149</v>
      </c>
      <c r="D3736" s="6" t="str">
        <f>+_xlfn.CONCAT(Table13456[[#This Row],[phase1]],Table13456[[#This Row],[phase2]],Table13456[[#This Row],[phase3]],Table13456[[#This Row],[phase4]])</f>
        <v>1580005123</v>
      </c>
      <c r="E3736" s="2" t="str">
        <f>+Table13456[[#This Row],[DESCRIPTION]]</f>
        <v>LANDSCAPE- TREES, SOUTHERN RED CEDAR JUNIPERUS VIRGINIANA SILICICOLA, 11-14' OVERALL HEIGHT</v>
      </c>
      <c r="F3736" s="2" t="str">
        <f>+LEFT(Table13456[[#This Row],[PAY ITEM]],1)</f>
        <v>0</v>
      </c>
      <c r="G3736" s="2" t="str">
        <f>IF(Table13456[[#This Row],[first]]="0",SUBSTITUTE(TRIM(MID(B3736, 2, 3))," ","0"),SUBSTITUTE(TRIM(MID(B3736, 1, 3))," ","0"))</f>
        <v>580</v>
      </c>
      <c r="H3736" s="2" t="str">
        <f>IF(Table13456[[#This Row],[first]]="0",SUBSTITUTE(TRIM(MID(B3736, 5, 3))," ","0"),SUBSTITUTE(TRIM(MID(B3736, 4, 3))," ","0"))</f>
        <v>5</v>
      </c>
      <c r="I3736" s="2" t="str">
        <f>IF(Table13456[[#This Row],[first]]="0",SUBSTITUTE(TRIM(MID(B3736, 8, 3))," ","0"),SUBSTITUTE(TRIM(MID(B3736, 7, 3))," ","0"))</f>
        <v>123</v>
      </c>
      <c r="J3736" s="2">
        <v>1</v>
      </c>
      <c r="K3736" s="2" t="str">
        <f t="shared" si="174"/>
        <v>580</v>
      </c>
      <c r="L3736" s="2" t="str">
        <f t="shared" si="175"/>
        <v>005</v>
      </c>
      <c r="M3736" s="2" t="str">
        <f t="shared" si="176"/>
        <v>123</v>
      </c>
    </row>
    <row r="3737" spans="2:13" x14ac:dyDescent="0.25">
      <c r="B3737" s="2" t="s">
        <v>10150</v>
      </c>
      <c r="C3737" s="2" t="s">
        <v>10151</v>
      </c>
      <c r="D3737" s="6" t="str">
        <f>+_xlfn.CONCAT(Table13456[[#This Row],[phase1]],Table13456[[#This Row],[phase2]],Table13456[[#This Row],[phase3]],Table13456[[#This Row],[phase4]])</f>
        <v>1580005124</v>
      </c>
      <c r="E3737" s="2" t="str">
        <f>+Table13456[[#This Row],[DESCRIPTION]]</f>
        <v>LANDSCAPE- TREES, SOUTHERN RED CEDAR JUNIPERUS VIRGINIANA SILICICOLA, 15-18' OVERALL HEIGHT</v>
      </c>
      <c r="F3737" s="2" t="str">
        <f>+LEFT(Table13456[[#This Row],[PAY ITEM]],1)</f>
        <v>0</v>
      </c>
      <c r="G3737" s="2" t="str">
        <f>IF(Table13456[[#This Row],[first]]="0",SUBSTITUTE(TRIM(MID(B3737, 2, 3))," ","0"),SUBSTITUTE(TRIM(MID(B3737, 1, 3))," ","0"))</f>
        <v>580</v>
      </c>
      <c r="H3737" s="2" t="str">
        <f>IF(Table13456[[#This Row],[first]]="0",SUBSTITUTE(TRIM(MID(B3737, 5, 3))," ","0"),SUBSTITUTE(TRIM(MID(B3737, 4, 3))," ","0"))</f>
        <v>5</v>
      </c>
      <c r="I3737" s="2" t="str">
        <f>IF(Table13456[[#This Row],[first]]="0",SUBSTITUTE(TRIM(MID(B3737, 8, 3))," ","0"),SUBSTITUTE(TRIM(MID(B3737, 7, 3))," ","0"))</f>
        <v>124</v>
      </c>
      <c r="J3737" s="2">
        <v>1</v>
      </c>
      <c r="K3737" s="2" t="str">
        <f t="shared" si="174"/>
        <v>580</v>
      </c>
      <c r="L3737" s="2" t="str">
        <f t="shared" si="175"/>
        <v>005</v>
      </c>
      <c r="M3737" s="2" t="str">
        <f t="shared" si="176"/>
        <v>124</v>
      </c>
    </row>
    <row r="3738" spans="2:13" x14ac:dyDescent="0.25">
      <c r="B3738" s="2" t="s">
        <v>10152</v>
      </c>
      <c r="C3738" s="2" t="s">
        <v>10153</v>
      </c>
      <c r="D3738" s="6" t="str">
        <f>+_xlfn.CONCAT(Table13456[[#This Row],[phase1]],Table13456[[#This Row],[phase2]],Table13456[[#This Row],[phase3]],Table13456[[#This Row],[phase4]])</f>
        <v>1580005132</v>
      </c>
      <c r="E3738" s="2" t="str">
        <f>+Table13456[[#This Row],[DESCRIPTION]]</f>
        <v>LANDSCAPE- TREES, CRAPE MYRTLE STANDARD/SINGLE LAGERSTROEMIA INDICA 'STANDARD', 8-10' OVERALL HEIGHT</v>
      </c>
      <c r="F3738" s="2" t="str">
        <f>+LEFT(Table13456[[#This Row],[PAY ITEM]],1)</f>
        <v>0</v>
      </c>
      <c r="G3738" s="2" t="str">
        <f>IF(Table13456[[#This Row],[first]]="0",SUBSTITUTE(TRIM(MID(B3738, 2, 3))," ","0"),SUBSTITUTE(TRIM(MID(B3738, 1, 3))," ","0"))</f>
        <v>580</v>
      </c>
      <c r="H3738" s="2" t="str">
        <f>IF(Table13456[[#This Row],[first]]="0",SUBSTITUTE(TRIM(MID(B3738, 5, 3))," ","0"),SUBSTITUTE(TRIM(MID(B3738, 4, 3))," ","0"))</f>
        <v>5</v>
      </c>
      <c r="I3738" s="2" t="str">
        <f>IF(Table13456[[#This Row],[first]]="0",SUBSTITUTE(TRIM(MID(B3738, 8, 3))," ","0"),SUBSTITUTE(TRIM(MID(B3738, 7, 3))," ","0"))</f>
        <v>132</v>
      </c>
      <c r="J3738" s="2">
        <v>1</v>
      </c>
      <c r="K3738" s="2" t="str">
        <f t="shared" si="174"/>
        <v>580</v>
      </c>
      <c r="L3738" s="2" t="str">
        <f t="shared" si="175"/>
        <v>005</v>
      </c>
      <c r="M3738" s="2" t="str">
        <f t="shared" si="176"/>
        <v>132</v>
      </c>
    </row>
    <row r="3739" spans="2:13" x14ac:dyDescent="0.25">
      <c r="B3739" s="2" t="s">
        <v>10154</v>
      </c>
      <c r="C3739" s="2" t="s">
        <v>10155</v>
      </c>
      <c r="D3739" s="6" t="str">
        <f>+_xlfn.CONCAT(Table13456[[#This Row],[phase1]],Table13456[[#This Row],[phase2]],Table13456[[#This Row],[phase3]],Table13456[[#This Row],[phase4]])</f>
        <v>1580005133</v>
      </c>
      <c r="E3739" s="2" t="str">
        <f>+Table13456[[#This Row],[DESCRIPTION]]</f>
        <v>LANDSCAPE- TREES, CRAPE MYRTLE STANDARD/SINGLE LAGERSTROEMIA INDICA 'STANDARD', 11-14' OVERALL HEIGHT</v>
      </c>
      <c r="F3739" s="2" t="str">
        <f>+LEFT(Table13456[[#This Row],[PAY ITEM]],1)</f>
        <v>0</v>
      </c>
      <c r="G3739" s="2" t="str">
        <f>IF(Table13456[[#This Row],[first]]="0",SUBSTITUTE(TRIM(MID(B3739, 2, 3))," ","0"),SUBSTITUTE(TRIM(MID(B3739, 1, 3))," ","0"))</f>
        <v>580</v>
      </c>
      <c r="H3739" s="2" t="str">
        <f>IF(Table13456[[#This Row],[first]]="0",SUBSTITUTE(TRIM(MID(B3739, 5, 3))," ","0"),SUBSTITUTE(TRIM(MID(B3739, 4, 3))," ","0"))</f>
        <v>5</v>
      </c>
      <c r="I3739" s="2" t="str">
        <f>IF(Table13456[[#This Row],[first]]="0",SUBSTITUTE(TRIM(MID(B3739, 8, 3))," ","0"),SUBSTITUTE(TRIM(MID(B3739, 7, 3))," ","0"))</f>
        <v>133</v>
      </c>
      <c r="J3739" s="2">
        <v>1</v>
      </c>
      <c r="K3739" s="2" t="str">
        <f t="shared" si="174"/>
        <v>580</v>
      </c>
      <c r="L3739" s="2" t="str">
        <f t="shared" si="175"/>
        <v>005</v>
      </c>
      <c r="M3739" s="2" t="str">
        <f t="shared" si="176"/>
        <v>133</v>
      </c>
    </row>
    <row r="3740" spans="2:13" x14ac:dyDescent="0.25">
      <c r="B3740" s="2" t="s">
        <v>10156</v>
      </c>
      <c r="C3740" s="2" t="s">
        <v>10157</v>
      </c>
      <c r="D3740" s="6" t="str">
        <f>+_xlfn.CONCAT(Table13456[[#This Row],[phase1]],Table13456[[#This Row],[phase2]],Table13456[[#This Row],[phase3]],Table13456[[#This Row],[phase4]])</f>
        <v>1580005134</v>
      </c>
      <c r="E3740" s="2" t="str">
        <f>+Table13456[[#This Row],[DESCRIPTION]]</f>
        <v>LANDSCAPE- TREES, CRAPE MYRTLE STANDARD/SINGLE LAGERSTROEMIA INDICA 'STANDARD', 15-18' OVERALL HEIGHT</v>
      </c>
      <c r="F3740" s="2" t="str">
        <f>+LEFT(Table13456[[#This Row],[PAY ITEM]],1)</f>
        <v>0</v>
      </c>
      <c r="G3740" s="2" t="str">
        <f>IF(Table13456[[#This Row],[first]]="0",SUBSTITUTE(TRIM(MID(B3740, 2, 3))," ","0"),SUBSTITUTE(TRIM(MID(B3740, 1, 3))," ","0"))</f>
        <v>580</v>
      </c>
      <c r="H3740" s="2" t="str">
        <f>IF(Table13456[[#This Row],[first]]="0",SUBSTITUTE(TRIM(MID(B3740, 5, 3))," ","0"),SUBSTITUTE(TRIM(MID(B3740, 4, 3))," ","0"))</f>
        <v>5</v>
      </c>
      <c r="I3740" s="2" t="str">
        <f>IF(Table13456[[#This Row],[first]]="0",SUBSTITUTE(TRIM(MID(B3740, 8, 3))," ","0"),SUBSTITUTE(TRIM(MID(B3740, 7, 3))," ","0"))</f>
        <v>134</v>
      </c>
      <c r="J3740" s="2">
        <v>1</v>
      </c>
      <c r="K3740" s="2" t="str">
        <f t="shared" si="174"/>
        <v>580</v>
      </c>
      <c r="L3740" s="2" t="str">
        <f t="shared" si="175"/>
        <v>005</v>
      </c>
      <c r="M3740" s="2" t="str">
        <f t="shared" si="176"/>
        <v>134</v>
      </c>
    </row>
    <row r="3741" spans="2:13" x14ac:dyDescent="0.25">
      <c r="B3741" s="2" t="s">
        <v>10158</v>
      </c>
      <c r="C3741" s="2" t="s">
        <v>10159</v>
      </c>
      <c r="D3741" s="6" t="str">
        <f>+_xlfn.CONCAT(Table13456[[#This Row],[phase1]],Table13456[[#This Row],[phase2]],Table13456[[#This Row],[phase3]],Table13456[[#This Row],[phase4]])</f>
        <v>1580005142</v>
      </c>
      <c r="E3741" s="2" t="str">
        <f>+Table13456[[#This Row],[DESCRIPTION]]</f>
        <v>LANDSCAPE- TREES, CRAPE MYRTLE MULTI LAGERSTROEMIA INDICA 'MULTI', 8-10' OVERALL HEIGHT</v>
      </c>
      <c r="F3741" s="2" t="str">
        <f>+LEFT(Table13456[[#This Row],[PAY ITEM]],1)</f>
        <v>0</v>
      </c>
      <c r="G3741" s="2" t="str">
        <f>IF(Table13456[[#This Row],[first]]="0",SUBSTITUTE(TRIM(MID(B3741, 2, 3))," ","0"),SUBSTITUTE(TRIM(MID(B3741, 1, 3))," ","0"))</f>
        <v>580</v>
      </c>
      <c r="H3741" s="2" t="str">
        <f>IF(Table13456[[#This Row],[first]]="0",SUBSTITUTE(TRIM(MID(B3741, 5, 3))," ","0"),SUBSTITUTE(TRIM(MID(B3741, 4, 3))," ","0"))</f>
        <v>5</v>
      </c>
      <c r="I3741" s="2" t="str">
        <f>IF(Table13456[[#This Row],[first]]="0",SUBSTITUTE(TRIM(MID(B3741, 8, 3))," ","0"),SUBSTITUTE(TRIM(MID(B3741, 7, 3))," ","0"))</f>
        <v>142</v>
      </c>
      <c r="J3741" s="2">
        <v>1</v>
      </c>
      <c r="K3741" s="2" t="str">
        <f t="shared" si="174"/>
        <v>580</v>
      </c>
      <c r="L3741" s="2" t="str">
        <f t="shared" si="175"/>
        <v>005</v>
      </c>
      <c r="M3741" s="2" t="str">
        <f t="shared" si="176"/>
        <v>142</v>
      </c>
    </row>
    <row r="3742" spans="2:13" x14ac:dyDescent="0.25">
      <c r="B3742" s="2" t="s">
        <v>10160</v>
      </c>
      <c r="C3742" s="2" t="s">
        <v>10161</v>
      </c>
      <c r="D3742" s="6" t="str">
        <f>+_xlfn.CONCAT(Table13456[[#This Row],[phase1]],Table13456[[#This Row],[phase2]],Table13456[[#This Row],[phase3]],Table13456[[#This Row],[phase4]])</f>
        <v>1580005143</v>
      </c>
      <c r="E3742" s="2" t="str">
        <f>+Table13456[[#This Row],[DESCRIPTION]]</f>
        <v>LANDSCAPE- TREES, CRAPE MYRTLE MULTI LAGERSTROEMIA INDICA 'MULTI', 11-14' OVERALL HEIGHT</v>
      </c>
      <c r="F3742" s="2" t="str">
        <f>+LEFT(Table13456[[#This Row],[PAY ITEM]],1)</f>
        <v>0</v>
      </c>
      <c r="G3742" s="2" t="str">
        <f>IF(Table13456[[#This Row],[first]]="0",SUBSTITUTE(TRIM(MID(B3742, 2, 3))," ","0"),SUBSTITUTE(TRIM(MID(B3742, 1, 3))," ","0"))</f>
        <v>580</v>
      </c>
      <c r="H3742" s="2" t="str">
        <f>IF(Table13456[[#This Row],[first]]="0",SUBSTITUTE(TRIM(MID(B3742, 5, 3))," ","0"),SUBSTITUTE(TRIM(MID(B3742, 4, 3))," ","0"))</f>
        <v>5</v>
      </c>
      <c r="I3742" s="2" t="str">
        <f>IF(Table13456[[#This Row],[first]]="0",SUBSTITUTE(TRIM(MID(B3742, 8, 3))," ","0"),SUBSTITUTE(TRIM(MID(B3742, 7, 3))," ","0"))</f>
        <v>143</v>
      </c>
      <c r="J3742" s="2">
        <v>1</v>
      </c>
      <c r="K3742" s="2" t="str">
        <f t="shared" si="174"/>
        <v>580</v>
      </c>
      <c r="L3742" s="2" t="str">
        <f t="shared" si="175"/>
        <v>005</v>
      </c>
      <c r="M3742" s="2" t="str">
        <f t="shared" si="176"/>
        <v>143</v>
      </c>
    </row>
    <row r="3743" spans="2:13" x14ac:dyDescent="0.25">
      <c r="B3743" s="2" t="s">
        <v>10162</v>
      </c>
      <c r="C3743" s="2" t="s">
        <v>10163</v>
      </c>
      <c r="D3743" s="6" t="str">
        <f>+_xlfn.CONCAT(Table13456[[#This Row],[phase1]],Table13456[[#This Row],[phase2]],Table13456[[#This Row],[phase3]],Table13456[[#This Row],[phase4]])</f>
        <v>1580005144</v>
      </c>
      <c r="E3743" s="2" t="str">
        <f>+Table13456[[#This Row],[DESCRIPTION]]</f>
        <v>LANDSCAPE- TREES, CRAPE MYRTLE MULTI LAGERSTROEMIA INDICA 'MULTI', 15-18' OVERALL HEIGHT</v>
      </c>
      <c r="F3743" s="2" t="str">
        <f>+LEFT(Table13456[[#This Row],[PAY ITEM]],1)</f>
        <v>0</v>
      </c>
      <c r="G3743" s="2" t="str">
        <f>IF(Table13456[[#This Row],[first]]="0",SUBSTITUTE(TRIM(MID(B3743, 2, 3))," ","0"),SUBSTITUTE(TRIM(MID(B3743, 1, 3))," ","0"))</f>
        <v>580</v>
      </c>
      <c r="H3743" s="2" t="str">
        <f>IF(Table13456[[#This Row],[first]]="0",SUBSTITUTE(TRIM(MID(B3743, 5, 3))," ","0"),SUBSTITUTE(TRIM(MID(B3743, 4, 3))," ","0"))</f>
        <v>5</v>
      </c>
      <c r="I3743" s="2" t="str">
        <f>IF(Table13456[[#This Row],[first]]="0",SUBSTITUTE(TRIM(MID(B3743, 8, 3))," ","0"),SUBSTITUTE(TRIM(MID(B3743, 7, 3))," ","0"))</f>
        <v>144</v>
      </c>
      <c r="J3743" s="2">
        <v>1</v>
      </c>
      <c r="K3743" s="2" t="str">
        <f t="shared" si="174"/>
        <v>580</v>
      </c>
      <c r="L3743" s="2" t="str">
        <f t="shared" si="175"/>
        <v>005</v>
      </c>
      <c r="M3743" s="2" t="str">
        <f t="shared" si="176"/>
        <v>144</v>
      </c>
    </row>
    <row r="3744" spans="2:13" x14ac:dyDescent="0.25">
      <c r="B3744" s="2" t="s">
        <v>10164</v>
      </c>
      <c r="C3744" s="2" t="s">
        <v>10165</v>
      </c>
      <c r="D3744" s="6" t="str">
        <f>+_xlfn.CONCAT(Table13456[[#This Row],[phase1]],Table13456[[#This Row],[phase2]],Table13456[[#This Row],[phase3]],Table13456[[#This Row],[phase4]])</f>
        <v>1580005152</v>
      </c>
      <c r="E3744" s="2" t="str">
        <f>+Table13456[[#This Row],[DESCRIPTION]]</f>
        <v>LANDSCAPE- TREES, QUEEN'S CRAPE MYRTLE STANDARD/SINGLE, LAGERSTROEMIA SPECIOSA 'STANDARD', 8-10' OVERALL HEIGHT</v>
      </c>
      <c r="F3744" s="2" t="str">
        <f>+LEFT(Table13456[[#This Row],[PAY ITEM]],1)</f>
        <v>0</v>
      </c>
      <c r="G3744" s="2" t="str">
        <f>IF(Table13456[[#This Row],[first]]="0",SUBSTITUTE(TRIM(MID(B3744, 2, 3))," ","0"),SUBSTITUTE(TRIM(MID(B3744, 1, 3))," ","0"))</f>
        <v>580</v>
      </c>
      <c r="H3744" s="2" t="str">
        <f>IF(Table13456[[#This Row],[first]]="0",SUBSTITUTE(TRIM(MID(B3744, 5, 3))," ","0"),SUBSTITUTE(TRIM(MID(B3744, 4, 3))," ","0"))</f>
        <v>5</v>
      </c>
      <c r="I3744" s="2" t="str">
        <f>IF(Table13456[[#This Row],[first]]="0",SUBSTITUTE(TRIM(MID(B3744, 8, 3))," ","0"),SUBSTITUTE(TRIM(MID(B3744, 7, 3))," ","0"))</f>
        <v>152</v>
      </c>
      <c r="J3744" s="2">
        <v>1</v>
      </c>
      <c r="K3744" s="2" t="str">
        <f t="shared" si="174"/>
        <v>580</v>
      </c>
      <c r="L3744" s="2" t="str">
        <f t="shared" si="175"/>
        <v>005</v>
      </c>
      <c r="M3744" s="2" t="str">
        <f t="shared" si="176"/>
        <v>152</v>
      </c>
    </row>
    <row r="3745" spans="2:13" x14ac:dyDescent="0.25">
      <c r="B3745" s="2" t="s">
        <v>10166</v>
      </c>
      <c r="C3745" s="2" t="s">
        <v>10167</v>
      </c>
      <c r="D3745" s="6" t="str">
        <f>+_xlfn.CONCAT(Table13456[[#This Row],[phase1]],Table13456[[#This Row],[phase2]],Table13456[[#This Row],[phase3]],Table13456[[#This Row],[phase4]])</f>
        <v>1580005153</v>
      </c>
      <c r="E3745" s="2" t="str">
        <f>+Table13456[[#This Row],[DESCRIPTION]]</f>
        <v>LANDSCAPE- TREES, QUEEN'S CRAPE MYRTLE STANDARD/SINGLE, LAGERSTROEMIA SPECIOSA 'STANDARD', 11-14' OVERALL HEIGHT</v>
      </c>
      <c r="F3745" s="2" t="str">
        <f>+LEFT(Table13456[[#This Row],[PAY ITEM]],1)</f>
        <v>0</v>
      </c>
      <c r="G3745" s="2" t="str">
        <f>IF(Table13456[[#This Row],[first]]="0",SUBSTITUTE(TRIM(MID(B3745, 2, 3))," ","0"),SUBSTITUTE(TRIM(MID(B3745, 1, 3))," ","0"))</f>
        <v>580</v>
      </c>
      <c r="H3745" s="2" t="str">
        <f>IF(Table13456[[#This Row],[first]]="0",SUBSTITUTE(TRIM(MID(B3745, 5, 3))," ","0"),SUBSTITUTE(TRIM(MID(B3745, 4, 3))," ","0"))</f>
        <v>5</v>
      </c>
      <c r="I3745" s="2" t="str">
        <f>IF(Table13456[[#This Row],[first]]="0",SUBSTITUTE(TRIM(MID(B3745, 8, 3))," ","0"),SUBSTITUTE(TRIM(MID(B3745, 7, 3))," ","0"))</f>
        <v>153</v>
      </c>
      <c r="J3745" s="2">
        <v>1</v>
      </c>
      <c r="K3745" s="2" t="str">
        <f t="shared" si="174"/>
        <v>580</v>
      </c>
      <c r="L3745" s="2" t="str">
        <f t="shared" si="175"/>
        <v>005</v>
      </c>
      <c r="M3745" s="2" t="str">
        <f t="shared" si="176"/>
        <v>153</v>
      </c>
    </row>
    <row r="3746" spans="2:13" x14ac:dyDescent="0.25">
      <c r="B3746" s="2" t="s">
        <v>10168</v>
      </c>
      <c r="C3746" s="2" t="s">
        <v>10169</v>
      </c>
      <c r="D3746" s="6" t="str">
        <f>+_xlfn.CONCAT(Table13456[[#This Row],[phase1]],Table13456[[#This Row],[phase2]],Table13456[[#This Row],[phase3]],Table13456[[#This Row],[phase4]])</f>
        <v>1580005154</v>
      </c>
      <c r="E3746" s="2" t="str">
        <f>+Table13456[[#This Row],[DESCRIPTION]]</f>
        <v>LANDSCAPE- TREES, QUEEN'S CRAPE MYRTLE STANDARD/SINGLE, LAGERSTROEMIA SPECIOSA 'STANDARD', 15-18' OVERALL HEIGHT</v>
      </c>
      <c r="F3746" s="2" t="str">
        <f>+LEFT(Table13456[[#This Row],[PAY ITEM]],1)</f>
        <v>0</v>
      </c>
      <c r="G3746" s="2" t="str">
        <f>IF(Table13456[[#This Row],[first]]="0",SUBSTITUTE(TRIM(MID(B3746, 2, 3))," ","0"),SUBSTITUTE(TRIM(MID(B3746, 1, 3))," ","0"))</f>
        <v>580</v>
      </c>
      <c r="H3746" s="2" t="str">
        <f>IF(Table13456[[#This Row],[first]]="0",SUBSTITUTE(TRIM(MID(B3746, 5, 3))," ","0"),SUBSTITUTE(TRIM(MID(B3746, 4, 3))," ","0"))</f>
        <v>5</v>
      </c>
      <c r="I3746" s="2" t="str">
        <f>IF(Table13456[[#This Row],[first]]="0",SUBSTITUTE(TRIM(MID(B3746, 8, 3))," ","0"),SUBSTITUTE(TRIM(MID(B3746, 7, 3))," ","0"))</f>
        <v>154</v>
      </c>
      <c r="J3746" s="2">
        <v>1</v>
      </c>
      <c r="K3746" s="2" t="str">
        <f t="shared" si="174"/>
        <v>580</v>
      </c>
      <c r="L3746" s="2" t="str">
        <f t="shared" si="175"/>
        <v>005</v>
      </c>
      <c r="M3746" s="2" t="str">
        <f t="shared" si="176"/>
        <v>154</v>
      </c>
    </row>
    <row r="3747" spans="2:13" x14ac:dyDescent="0.25">
      <c r="B3747" s="2" t="s">
        <v>10170</v>
      </c>
      <c r="C3747" s="2" t="s">
        <v>10171</v>
      </c>
      <c r="D3747" s="6" t="str">
        <f>+_xlfn.CONCAT(Table13456[[#This Row],[phase1]],Table13456[[#This Row],[phase2]],Table13456[[#This Row],[phase3]],Table13456[[#This Row],[phase4]])</f>
        <v>1580005163</v>
      </c>
      <c r="E3747" s="2" t="str">
        <f>+Table13456[[#This Row],[DESCRIPTION]]</f>
        <v>LANDSCAPE- TREES, QUEEN'S CRAPE MYRTLE MULTIPLE, LAGERSTROEMIA SPECIOSA 'MULTI', 11-14' OVERALL HEIGHT</v>
      </c>
      <c r="F3747" s="2" t="str">
        <f>+LEFT(Table13456[[#This Row],[PAY ITEM]],1)</f>
        <v>0</v>
      </c>
      <c r="G3747" s="2" t="str">
        <f>IF(Table13456[[#This Row],[first]]="0",SUBSTITUTE(TRIM(MID(B3747, 2, 3))," ","0"),SUBSTITUTE(TRIM(MID(B3747, 1, 3))," ","0"))</f>
        <v>580</v>
      </c>
      <c r="H3747" s="2" t="str">
        <f>IF(Table13456[[#This Row],[first]]="0",SUBSTITUTE(TRIM(MID(B3747, 5, 3))," ","0"),SUBSTITUTE(TRIM(MID(B3747, 4, 3))," ","0"))</f>
        <v>5</v>
      </c>
      <c r="I3747" s="2" t="str">
        <f>IF(Table13456[[#This Row],[first]]="0",SUBSTITUTE(TRIM(MID(B3747, 8, 3))," ","0"),SUBSTITUTE(TRIM(MID(B3747, 7, 3))," ","0"))</f>
        <v>163</v>
      </c>
      <c r="J3747" s="2">
        <v>1</v>
      </c>
      <c r="K3747" s="2" t="str">
        <f t="shared" si="174"/>
        <v>580</v>
      </c>
      <c r="L3747" s="2" t="str">
        <f t="shared" si="175"/>
        <v>005</v>
      </c>
      <c r="M3747" s="2" t="str">
        <f t="shared" si="176"/>
        <v>163</v>
      </c>
    </row>
    <row r="3748" spans="2:13" x14ac:dyDescent="0.25">
      <c r="B3748" s="2" t="s">
        <v>10172</v>
      </c>
      <c r="C3748" s="2" t="s">
        <v>10173</v>
      </c>
      <c r="D3748" s="6" t="str">
        <f>+_xlfn.CONCAT(Table13456[[#This Row],[phase1]],Table13456[[#This Row],[phase2]],Table13456[[#This Row],[phase3]],Table13456[[#This Row],[phase4]])</f>
        <v>1580005164</v>
      </c>
      <c r="E3748" s="2" t="str">
        <f>+Table13456[[#This Row],[DESCRIPTION]]</f>
        <v>LANDSCAPE- TREES, QUEEN'S CRAPE MYRTLE MULTIPLE, LAGERSTROEMIA SPECIOSA 'MULTI', 15-18' OVERALL HEIGHT</v>
      </c>
      <c r="F3748" s="2" t="str">
        <f>+LEFT(Table13456[[#This Row],[PAY ITEM]],1)</f>
        <v>0</v>
      </c>
      <c r="G3748" s="2" t="str">
        <f>IF(Table13456[[#This Row],[first]]="0",SUBSTITUTE(TRIM(MID(B3748, 2, 3))," ","0"),SUBSTITUTE(TRIM(MID(B3748, 1, 3))," ","0"))</f>
        <v>580</v>
      </c>
      <c r="H3748" s="2" t="str">
        <f>IF(Table13456[[#This Row],[first]]="0",SUBSTITUTE(TRIM(MID(B3748, 5, 3))," ","0"),SUBSTITUTE(TRIM(MID(B3748, 4, 3))," ","0"))</f>
        <v>5</v>
      </c>
      <c r="I3748" s="2" t="str">
        <f>IF(Table13456[[#This Row],[first]]="0",SUBSTITUTE(TRIM(MID(B3748, 8, 3))," ","0"),SUBSTITUTE(TRIM(MID(B3748, 7, 3))," ","0"))</f>
        <v>164</v>
      </c>
      <c r="J3748" s="2">
        <v>1</v>
      </c>
      <c r="K3748" s="2" t="str">
        <f t="shared" si="174"/>
        <v>580</v>
      </c>
      <c r="L3748" s="2" t="str">
        <f t="shared" si="175"/>
        <v>005</v>
      </c>
      <c r="M3748" s="2" t="str">
        <f t="shared" si="176"/>
        <v>164</v>
      </c>
    </row>
    <row r="3749" spans="2:13" x14ac:dyDescent="0.25">
      <c r="B3749" s="2" t="s">
        <v>10174</v>
      </c>
      <c r="C3749" s="2" t="s">
        <v>10175</v>
      </c>
      <c r="D3749" s="6" t="str">
        <f>+_xlfn.CONCAT(Table13456[[#This Row],[phase1]],Table13456[[#This Row],[phase2]],Table13456[[#This Row],[phase3]],Table13456[[#This Row],[phase4]])</f>
        <v>1580005171</v>
      </c>
      <c r="E3749" s="2" t="str">
        <f>+Table13456[[#This Row],[DESCRIPTION]]</f>
        <v>LANDSCAPE- TREES, BALD CYPRESS TAXODIUM DISTICHUM , UP TO 8' OVERALL HEIGHT</v>
      </c>
      <c r="F3749" s="2" t="str">
        <f>+LEFT(Table13456[[#This Row],[PAY ITEM]],1)</f>
        <v>0</v>
      </c>
      <c r="G3749" s="2" t="str">
        <f>IF(Table13456[[#This Row],[first]]="0",SUBSTITUTE(TRIM(MID(B3749, 2, 3))," ","0"),SUBSTITUTE(TRIM(MID(B3749, 1, 3))," ","0"))</f>
        <v>580</v>
      </c>
      <c r="H3749" s="2" t="str">
        <f>IF(Table13456[[#This Row],[first]]="0",SUBSTITUTE(TRIM(MID(B3749, 5, 3))," ","0"),SUBSTITUTE(TRIM(MID(B3749, 4, 3))," ","0"))</f>
        <v>5</v>
      </c>
      <c r="I3749" s="2" t="str">
        <f>IF(Table13456[[#This Row],[first]]="0",SUBSTITUTE(TRIM(MID(B3749, 8, 3))," ","0"),SUBSTITUTE(TRIM(MID(B3749, 7, 3))," ","0"))</f>
        <v>171</v>
      </c>
      <c r="J3749" s="2">
        <v>1</v>
      </c>
      <c r="K3749" s="2" t="str">
        <f t="shared" si="174"/>
        <v>580</v>
      </c>
      <c r="L3749" s="2" t="str">
        <f t="shared" si="175"/>
        <v>005</v>
      </c>
      <c r="M3749" s="2" t="str">
        <f t="shared" si="176"/>
        <v>171</v>
      </c>
    </row>
    <row r="3750" spans="2:13" x14ac:dyDescent="0.25">
      <c r="B3750" s="2" t="s">
        <v>10176</v>
      </c>
      <c r="C3750" s="2" t="s">
        <v>10177</v>
      </c>
      <c r="D3750" s="6" t="str">
        <f>+_xlfn.CONCAT(Table13456[[#This Row],[phase1]],Table13456[[#This Row],[phase2]],Table13456[[#This Row],[phase3]],Table13456[[#This Row],[phase4]])</f>
        <v>1580005172</v>
      </c>
      <c r="E3750" s="2" t="str">
        <f>+Table13456[[#This Row],[DESCRIPTION]]</f>
        <v>LANDSCAPE- TREES, BALD CYPRESS TAXODIUM DISTICHUM , 8-10' OVERALL HEIGHT</v>
      </c>
      <c r="F3750" s="2" t="str">
        <f>+LEFT(Table13456[[#This Row],[PAY ITEM]],1)</f>
        <v>0</v>
      </c>
      <c r="G3750" s="2" t="str">
        <f>IF(Table13456[[#This Row],[first]]="0",SUBSTITUTE(TRIM(MID(B3750, 2, 3))," ","0"),SUBSTITUTE(TRIM(MID(B3750, 1, 3))," ","0"))</f>
        <v>580</v>
      </c>
      <c r="H3750" s="2" t="str">
        <f>IF(Table13456[[#This Row],[first]]="0",SUBSTITUTE(TRIM(MID(B3750, 5, 3))," ","0"),SUBSTITUTE(TRIM(MID(B3750, 4, 3))," ","0"))</f>
        <v>5</v>
      </c>
      <c r="I3750" s="2" t="str">
        <f>IF(Table13456[[#This Row],[first]]="0",SUBSTITUTE(TRIM(MID(B3750, 8, 3))," ","0"),SUBSTITUTE(TRIM(MID(B3750, 7, 3))," ","0"))</f>
        <v>172</v>
      </c>
      <c r="J3750" s="2">
        <v>1</v>
      </c>
      <c r="K3750" s="2" t="str">
        <f t="shared" si="174"/>
        <v>580</v>
      </c>
      <c r="L3750" s="2" t="str">
        <f t="shared" si="175"/>
        <v>005</v>
      </c>
      <c r="M3750" s="2" t="str">
        <f t="shared" si="176"/>
        <v>172</v>
      </c>
    </row>
    <row r="3751" spans="2:13" x14ac:dyDescent="0.25">
      <c r="B3751" s="2" t="s">
        <v>10178</v>
      </c>
      <c r="C3751" s="2" t="s">
        <v>10179</v>
      </c>
      <c r="D3751" s="6" t="str">
        <f>+_xlfn.CONCAT(Table13456[[#This Row],[phase1]],Table13456[[#This Row],[phase2]],Table13456[[#This Row],[phase3]],Table13456[[#This Row],[phase4]])</f>
        <v>1580005173</v>
      </c>
      <c r="E3751" s="2" t="str">
        <f>+Table13456[[#This Row],[DESCRIPTION]]</f>
        <v>LANDSCAPE- TREES, BALD CYPRESS TAXODIUM DISTICHUM , 11-14' OVERALL HEIGHT</v>
      </c>
      <c r="F3751" s="2" t="str">
        <f>+LEFT(Table13456[[#This Row],[PAY ITEM]],1)</f>
        <v>0</v>
      </c>
      <c r="G3751" s="2" t="str">
        <f>IF(Table13456[[#This Row],[first]]="0",SUBSTITUTE(TRIM(MID(B3751, 2, 3))," ","0"),SUBSTITUTE(TRIM(MID(B3751, 1, 3))," ","0"))</f>
        <v>580</v>
      </c>
      <c r="H3751" s="2" t="str">
        <f>IF(Table13456[[#This Row],[first]]="0",SUBSTITUTE(TRIM(MID(B3751, 5, 3))," ","0"),SUBSTITUTE(TRIM(MID(B3751, 4, 3))," ","0"))</f>
        <v>5</v>
      </c>
      <c r="I3751" s="2" t="str">
        <f>IF(Table13456[[#This Row],[first]]="0",SUBSTITUTE(TRIM(MID(B3751, 8, 3))," ","0"),SUBSTITUTE(TRIM(MID(B3751, 7, 3))," ","0"))</f>
        <v>173</v>
      </c>
      <c r="J3751" s="2">
        <v>1</v>
      </c>
      <c r="K3751" s="2" t="str">
        <f t="shared" si="174"/>
        <v>580</v>
      </c>
      <c r="L3751" s="2" t="str">
        <f t="shared" si="175"/>
        <v>005</v>
      </c>
      <c r="M3751" s="2" t="str">
        <f t="shared" si="176"/>
        <v>173</v>
      </c>
    </row>
    <row r="3752" spans="2:13" x14ac:dyDescent="0.25">
      <c r="B3752" s="2" t="s">
        <v>10180</v>
      </c>
      <c r="C3752" s="2" t="s">
        <v>10181</v>
      </c>
      <c r="D3752" s="6" t="str">
        <f>+_xlfn.CONCAT(Table13456[[#This Row],[phase1]],Table13456[[#This Row],[phase2]],Table13456[[#This Row],[phase3]],Table13456[[#This Row],[phase4]])</f>
        <v>1580005174</v>
      </c>
      <c r="E3752" s="2" t="str">
        <f>+Table13456[[#This Row],[DESCRIPTION]]</f>
        <v>LANDSCAPE- TREES, BALD CYPRESS TAXODIUM DISTICHUM, 15-18' OVERALL HEIGHT</v>
      </c>
      <c r="F3752" s="2" t="str">
        <f>+LEFT(Table13456[[#This Row],[PAY ITEM]],1)</f>
        <v>0</v>
      </c>
      <c r="G3752" s="2" t="str">
        <f>IF(Table13456[[#This Row],[first]]="0",SUBSTITUTE(TRIM(MID(B3752, 2, 3))," ","0"),SUBSTITUTE(TRIM(MID(B3752, 1, 3))," ","0"))</f>
        <v>580</v>
      </c>
      <c r="H3752" s="2" t="str">
        <f>IF(Table13456[[#This Row],[first]]="0",SUBSTITUTE(TRIM(MID(B3752, 5, 3))," ","0"),SUBSTITUTE(TRIM(MID(B3752, 4, 3))," ","0"))</f>
        <v>5</v>
      </c>
      <c r="I3752" s="2" t="str">
        <f>IF(Table13456[[#This Row],[first]]="0",SUBSTITUTE(TRIM(MID(B3752, 8, 3))," ","0"),SUBSTITUTE(TRIM(MID(B3752, 7, 3))," ","0"))</f>
        <v>174</v>
      </c>
      <c r="J3752" s="2">
        <v>1</v>
      </c>
      <c r="K3752" s="2" t="str">
        <f t="shared" si="174"/>
        <v>580</v>
      </c>
      <c r="L3752" s="2" t="str">
        <f t="shared" si="175"/>
        <v>005</v>
      </c>
      <c r="M3752" s="2" t="str">
        <f t="shared" si="176"/>
        <v>174</v>
      </c>
    </row>
    <row r="3753" spans="2:13" x14ac:dyDescent="0.25">
      <c r="B3753" s="2" t="s">
        <v>10182</v>
      </c>
      <c r="C3753" s="2" t="s">
        <v>10183</v>
      </c>
      <c r="D3753" s="6" t="str">
        <f>+_xlfn.CONCAT(Table13456[[#This Row],[phase1]],Table13456[[#This Row],[phase2]],Table13456[[#This Row],[phase3]],Table13456[[#This Row],[phase4]])</f>
        <v>1580005175</v>
      </c>
      <c r="E3753" s="2" t="str">
        <f>+Table13456[[#This Row],[DESCRIPTION]]</f>
        <v>LANDSCAPE- TREES, BALD CYPRESS TAXODIUM DISTICHUM, 19-24' OVERALL HEIGHT</v>
      </c>
      <c r="F3753" s="2" t="str">
        <f>+LEFT(Table13456[[#This Row],[PAY ITEM]],1)</f>
        <v>0</v>
      </c>
      <c r="G3753" s="2" t="str">
        <f>IF(Table13456[[#This Row],[first]]="0",SUBSTITUTE(TRIM(MID(B3753, 2, 3))," ","0"),SUBSTITUTE(TRIM(MID(B3753, 1, 3))," ","0"))</f>
        <v>580</v>
      </c>
      <c r="H3753" s="2" t="str">
        <f>IF(Table13456[[#This Row],[first]]="0",SUBSTITUTE(TRIM(MID(B3753, 5, 3))," ","0"),SUBSTITUTE(TRIM(MID(B3753, 4, 3))," ","0"))</f>
        <v>5</v>
      </c>
      <c r="I3753" s="2" t="str">
        <f>IF(Table13456[[#This Row],[first]]="0",SUBSTITUTE(TRIM(MID(B3753, 8, 3))," ","0"),SUBSTITUTE(TRIM(MID(B3753, 7, 3))," ","0"))</f>
        <v>175</v>
      </c>
      <c r="J3753" s="2">
        <v>1</v>
      </c>
      <c r="K3753" s="2" t="str">
        <f t="shared" si="174"/>
        <v>580</v>
      </c>
      <c r="L3753" s="2" t="str">
        <f t="shared" si="175"/>
        <v>005</v>
      </c>
      <c r="M3753" s="2" t="str">
        <f t="shared" si="176"/>
        <v>175</v>
      </c>
    </row>
    <row r="3754" spans="2:13" x14ac:dyDescent="0.25">
      <c r="B3754" s="2" t="s">
        <v>10184</v>
      </c>
      <c r="C3754" s="2" t="s">
        <v>10185</v>
      </c>
      <c r="D3754" s="6" t="str">
        <f>+_xlfn.CONCAT(Table13456[[#This Row],[phase1]],Table13456[[#This Row],[phase2]],Table13456[[#This Row],[phase3]],Table13456[[#This Row],[phase4]])</f>
        <v>1580005183</v>
      </c>
      <c r="E3754" s="2" t="str">
        <f>+Table13456[[#This Row],[DESCRIPTION]]</f>
        <v>LANDSCAPE- TREES, GUMBO LIMBO BURSERA SIMARUBA, 11-14' OVERALL HEIGHT</v>
      </c>
      <c r="F3754" s="2" t="str">
        <f>+LEFT(Table13456[[#This Row],[PAY ITEM]],1)</f>
        <v>0</v>
      </c>
      <c r="G3754" s="2" t="str">
        <f>IF(Table13456[[#This Row],[first]]="0",SUBSTITUTE(TRIM(MID(B3754, 2, 3))," ","0"),SUBSTITUTE(TRIM(MID(B3754, 1, 3))," ","0"))</f>
        <v>580</v>
      </c>
      <c r="H3754" s="2" t="str">
        <f>IF(Table13456[[#This Row],[first]]="0",SUBSTITUTE(TRIM(MID(B3754, 5, 3))," ","0"),SUBSTITUTE(TRIM(MID(B3754, 4, 3))," ","0"))</f>
        <v>5</v>
      </c>
      <c r="I3754" s="2" t="str">
        <f>IF(Table13456[[#This Row],[first]]="0",SUBSTITUTE(TRIM(MID(B3754, 8, 3))," ","0"),SUBSTITUTE(TRIM(MID(B3754, 7, 3))," ","0"))</f>
        <v>183</v>
      </c>
      <c r="J3754" s="2">
        <v>1</v>
      </c>
      <c r="K3754" s="2" t="str">
        <f t="shared" si="174"/>
        <v>580</v>
      </c>
      <c r="L3754" s="2" t="str">
        <f t="shared" si="175"/>
        <v>005</v>
      </c>
      <c r="M3754" s="2" t="str">
        <f t="shared" si="176"/>
        <v>183</v>
      </c>
    </row>
    <row r="3755" spans="2:13" x14ac:dyDescent="0.25">
      <c r="B3755" s="2" t="s">
        <v>10186</v>
      </c>
      <c r="C3755" s="2" t="s">
        <v>10187</v>
      </c>
      <c r="D3755" s="6" t="str">
        <f>+_xlfn.CONCAT(Table13456[[#This Row],[phase1]],Table13456[[#This Row],[phase2]],Table13456[[#This Row],[phase3]],Table13456[[#This Row],[phase4]])</f>
        <v>1580005184</v>
      </c>
      <c r="E3755" s="2" t="str">
        <f>+Table13456[[#This Row],[DESCRIPTION]]</f>
        <v>LANDSCAPE- TREES, GUMBO LIMBO BURSERA SIMARUBA, 15-18' OVERALL HEIGHT</v>
      </c>
      <c r="F3755" s="2" t="str">
        <f>+LEFT(Table13456[[#This Row],[PAY ITEM]],1)</f>
        <v>0</v>
      </c>
      <c r="G3755" s="2" t="str">
        <f>IF(Table13456[[#This Row],[first]]="0",SUBSTITUTE(TRIM(MID(B3755, 2, 3))," ","0"),SUBSTITUTE(TRIM(MID(B3755, 1, 3))," ","0"))</f>
        <v>580</v>
      </c>
      <c r="H3755" s="2" t="str">
        <f>IF(Table13456[[#This Row],[first]]="0",SUBSTITUTE(TRIM(MID(B3755, 5, 3))," ","0"),SUBSTITUTE(TRIM(MID(B3755, 4, 3))," ","0"))</f>
        <v>5</v>
      </c>
      <c r="I3755" s="2" t="str">
        <f>IF(Table13456[[#This Row],[first]]="0",SUBSTITUTE(TRIM(MID(B3755, 8, 3))," ","0"),SUBSTITUTE(TRIM(MID(B3755, 7, 3))," ","0"))</f>
        <v>184</v>
      </c>
      <c r="J3755" s="2">
        <v>1</v>
      </c>
      <c r="K3755" s="2" t="str">
        <f t="shared" si="174"/>
        <v>580</v>
      </c>
      <c r="L3755" s="2" t="str">
        <f t="shared" si="175"/>
        <v>005</v>
      </c>
      <c r="M3755" s="2" t="str">
        <f t="shared" si="176"/>
        <v>184</v>
      </c>
    </row>
    <row r="3756" spans="2:13" x14ac:dyDescent="0.25">
      <c r="B3756" s="2" t="s">
        <v>10188</v>
      </c>
      <c r="C3756" s="2" t="s">
        <v>10189</v>
      </c>
      <c r="D3756" s="6" t="str">
        <f>+_xlfn.CONCAT(Table13456[[#This Row],[phase1]],Table13456[[#This Row],[phase2]],Table13456[[#This Row],[phase3]],Table13456[[#This Row],[phase4]])</f>
        <v>1580005185</v>
      </c>
      <c r="E3756" s="2" t="str">
        <f>+Table13456[[#This Row],[DESCRIPTION]]</f>
        <v>LANDSCAPE- TREES, GUMBO LIMBO BURSERA SIMARUBA, 19-24' OVERALL HEIGHT</v>
      </c>
      <c r="F3756" s="2" t="str">
        <f>+LEFT(Table13456[[#This Row],[PAY ITEM]],1)</f>
        <v>0</v>
      </c>
      <c r="G3756" s="2" t="str">
        <f>IF(Table13456[[#This Row],[first]]="0",SUBSTITUTE(TRIM(MID(B3756, 2, 3))," ","0"),SUBSTITUTE(TRIM(MID(B3756, 1, 3))," ","0"))</f>
        <v>580</v>
      </c>
      <c r="H3756" s="2" t="str">
        <f>IF(Table13456[[#This Row],[first]]="0",SUBSTITUTE(TRIM(MID(B3756, 5, 3))," ","0"),SUBSTITUTE(TRIM(MID(B3756, 4, 3))," ","0"))</f>
        <v>5</v>
      </c>
      <c r="I3756" s="2" t="str">
        <f>IF(Table13456[[#This Row],[first]]="0",SUBSTITUTE(TRIM(MID(B3756, 8, 3))," ","0"),SUBSTITUTE(TRIM(MID(B3756, 7, 3))," ","0"))</f>
        <v>185</v>
      </c>
      <c r="J3756" s="2">
        <v>1</v>
      </c>
      <c r="K3756" s="2" t="str">
        <f t="shared" si="174"/>
        <v>580</v>
      </c>
      <c r="L3756" s="2" t="str">
        <f t="shared" si="175"/>
        <v>005</v>
      </c>
      <c r="M3756" s="2" t="str">
        <f t="shared" si="176"/>
        <v>185</v>
      </c>
    </row>
    <row r="3757" spans="2:13" x14ac:dyDescent="0.25">
      <c r="B3757" s="2" t="s">
        <v>10190</v>
      </c>
      <c r="C3757" s="2" t="s">
        <v>10191</v>
      </c>
      <c r="D3757" s="6" t="str">
        <f>+_xlfn.CONCAT(Table13456[[#This Row],[phase1]],Table13456[[#This Row],[phase2]],Table13456[[#This Row],[phase3]],Table13456[[#This Row],[phase4]])</f>
        <v>1580005193</v>
      </c>
      <c r="E3757" s="2" t="str">
        <f>+Table13456[[#This Row],[DESCRIPTION]]</f>
        <v>LANDSCAPE- TREES, MAGNOLIA BLANCHARD MAGNOLIA GRANDIFLORA, 11-14' OVERALL HEIGHT</v>
      </c>
      <c r="F3757" s="2" t="str">
        <f>+LEFT(Table13456[[#This Row],[PAY ITEM]],1)</f>
        <v>0</v>
      </c>
      <c r="G3757" s="2" t="str">
        <f>IF(Table13456[[#This Row],[first]]="0",SUBSTITUTE(TRIM(MID(B3757, 2, 3))," ","0"),SUBSTITUTE(TRIM(MID(B3757, 1, 3))," ","0"))</f>
        <v>580</v>
      </c>
      <c r="H3757" s="2" t="str">
        <f>IF(Table13456[[#This Row],[first]]="0",SUBSTITUTE(TRIM(MID(B3757, 5, 3))," ","0"),SUBSTITUTE(TRIM(MID(B3757, 4, 3))," ","0"))</f>
        <v>5</v>
      </c>
      <c r="I3757" s="2" t="str">
        <f>IF(Table13456[[#This Row],[first]]="0",SUBSTITUTE(TRIM(MID(B3757, 8, 3))," ","0"),SUBSTITUTE(TRIM(MID(B3757, 7, 3))," ","0"))</f>
        <v>193</v>
      </c>
      <c r="J3757" s="2">
        <v>1</v>
      </c>
      <c r="K3757" s="2" t="str">
        <f t="shared" si="174"/>
        <v>580</v>
      </c>
      <c r="L3757" s="2" t="str">
        <f t="shared" si="175"/>
        <v>005</v>
      </c>
      <c r="M3757" s="2" t="str">
        <f t="shared" si="176"/>
        <v>193</v>
      </c>
    </row>
    <row r="3758" spans="2:13" x14ac:dyDescent="0.25">
      <c r="B3758" s="2" t="s">
        <v>10192</v>
      </c>
      <c r="C3758" s="2" t="s">
        <v>10193</v>
      </c>
      <c r="D3758" s="6" t="str">
        <f>+_xlfn.CONCAT(Table13456[[#This Row],[phase1]],Table13456[[#This Row],[phase2]],Table13456[[#This Row],[phase3]],Table13456[[#This Row],[phase4]])</f>
        <v>1580005194</v>
      </c>
      <c r="E3758" s="2" t="str">
        <f>+Table13456[[#This Row],[DESCRIPTION]]</f>
        <v>LANDSCAPE- TREES, MAGNOLIA BLANCHARD MAGNOLIA GRANDIFLORA, 15-18' OVERALL HEIGHT</v>
      </c>
      <c r="F3758" s="2" t="str">
        <f>+LEFT(Table13456[[#This Row],[PAY ITEM]],1)</f>
        <v>0</v>
      </c>
      <c r="G3758" s="2" t="str">
        <f>IF(Table13456[[#This Row],[first]]="0",SUBSTITUTE(TRIM(MID(B3758, 2, 3))," ","0"),SUBSTITUTE(TRIM(MID(B3758, 1, 3))," ","0"))</f>
        <v>580</v>
      </c>
      <c r="H3758" s="2" t="str">
        <f>IF(Table13456[[#This Row],[first]]="0",SUBSTITUTE(TRIM(MID(B3758, 5, 3))," ","0"),SUBSTITUTE(TRIM(MID(B3758, 4, 3))," ","0"))</f>
        <v>5</v>
      </c>
      <c r="I3758" s="2" t="str">
        <f>IF(Table13456[[#This Row],[first]]="0",SUBSTITUTE(TRIM(MID(B3758, 8, 3))," ","0"),SUBSTITUTE(TRIM(MID(B3758, 7, 3))," ","0"))</f>
        <v>194</v>
      </c>
      <c r="J3758" s="2">
        <v>1</v>
      </c>
      <c r="K3758" s="2" t="str">
        <f t="shared" si="174"/>
        <v>580</v>
      </c>
      <c r="L3758" s="2" t="str">
        <f t="shared" si="175"/>
        <v>005</v>
      </c>
      <c r="M3758" s="2" t="str">
        <f t="shared" si="176"/>
        <v>194</v>
      </c>
    </row>
    <row r="3759" spans="2:13" x14ac:dyDescent="0.25">
      <c r="B3759" s="2" t="s">
        <v>10194</v>
      </c>
      <c r="C3759" s="2" t="s">
        <v>10195</v>
      </c>
      <c r="D3759" s="6" t="str">
        <f>+_xlfn.CONCAT(Table13456[[#This Row],[phase1]],Table13456[[#This Row],[phase2]],Table13456[[#This Row],[phase3]],Table13456[[#This Row],[phase4]])</f>
        <v>1580005195</v>
      </c>
      <c r="E3759" s="2" t="str">
        <f>+Table13456[[#This Row],[DESCRIPTION]]</f>
        <v>LANDSCAPE- TREES, MAGNOLIA BLANCHARD MAGNOLIA GRANDIFLORA, 19-24' OVERALL HEIGHT</v>
      </c>
      <c r="F3759" s="2" t="str">
        <f>+LEFT(Table13456[[#This Row],[PAY ITEM]],1)</f>
        <v>0</v>
      </c>
      <c r="G3759" s="2" t="str">
        <f>IF(Table13456[[#This Row],[first]]="0",SUBSTITUTE(TRIM(MID(B3759, 2, 3))," ","0"),SUBSTITUTE(TRIM(MID(B3759, 1, 3))," ","0"))</f>
        <v>580</v>
      </c>
      <c r="H3759" s="2" t="str">
        <f>IF(Table13456[[#This Row],[first]]="0",SUBSTITUTE(TRIM(MID(B3759, 5, 3))," ","0"),SUBSTITUTE(TRIM(MID(B3759, 4, 3))," ","0"))</f>
        <v>5</v>
      </c>
      <c r="I3759" s="2" t="str">
        <f>IF(Table13456[[#This Row],[first]]="0",SUBSTITUTE(TRIM(MID(B3759, 8, 3))," ","0"),SUBSTITUTE(TRIM(MID(B3759, 7, 3))," ","0"))</f>
        <v>195</v>
      </c>
      <c r="J3759" s="2">
        <v>1</v>
      </c>
      <c r="K3759" s="2" t="str">
        <f t="shared" si="174"/>
        <v>580</v>
      </c>
      <c r="L3759" s="2" t="str">
        <f t="shared" si="175"/>
        <v>005</v>
      </c>
      <c r="M3759" s="2" t="str">
        <f t="shared" si="176"/>
        <v>195</v>
      </c>
    </row>
    <row r="3760" spans="2:13" x14ac:dyDescent="0.25">
      <c r="B3760" s="2" t="s">
        <v>10196</v>
      </c>
      <c r="C3760" s="2" t="s">
        <v>10197</v>
      </c>
      <c r="D3760" s="6" t="str">
        <f>+_xlfn.CONCAT(Table13456[[#This Row],[phase1]],Table13456[[#This Row],[phase2]],Table13456[[#This Row],[phase3]],Table13456[[#This Row],[phase4]])</f>
        <v>1580005201</v>
      </c>
      <c r="E3760" s="2" t="str">
        <f>+Table13456[[#This Row],[DESCRIPTION]]</f>
        <v>LANDSCAPE- TREES, MAGNOLIA LITTLE GEM MAGNOLIA GRANDIFLORA 'LITTLE GEM', UP TO 8' OVERALL HEIGHT</v>
      </c>
      <c r="F3760" s="2" t="str">
        <f>+LEFT(Table13456[[#This Row],[PAY ITEM]],1)</f>
        <v>0</v>
      </c>
      <c r="G3760" s="2" t="str">
        <f>IF(Table13456[[#This Row],[first]]="0",SUBSTITUTE(TRIM(MID(B3760, 2, 3))," ","0"),SUBSTITUTE(TRIM(MID(B3760, 1, 3))," ","0"))</f>
        <v>580</v>
      </c>
      <c r="H3760" s="2" t="str">
        <f>IF(Table13456[[#This Row],[first]]="0",SUBSTITUTE(TRIM(MID(B3760, 5, 3))," ","0"),SUBSTITUTE(TRIM(MID(B3760, 4, 3))," ","0"))</f>
        <v>5</v>
      </c>
      <c r="I3760" s="2" t="str">
        <f>IF(Table13456[[#This Row],[first]]="0",SUBSTITUTE(TRIM(MID(B3760, 8, 3))," ","0"),SUBSTITUTE(TRIM(MID(B3760, 7, 3))," ","0"))</f>
        <v>201</v>
      </c>
      <c r="J3760" s="2">
        <v>1</v>
      </c>
      <c r="K3760" s="2" t="str">
        <f t="shared" si="174"/>
        <v>580</v>
      </c>
      <c r="L3760" s="2" t="str">
        <f t="shared" si="175"/>
        <v>005</v>
      </c>
      <c r="M3760" s="2" t="str">
        <f t="shared" si="176"/>
        <v>201</v>
      </c>
    </row>
    <row r="3761" spans="2:13" x14ac:dyDescent="0.25">
      <c r="B3761" s="2" t="s">
        <v>10198</v>
      </c>
      <c r="C3761" s="2" t="s">
        <v>10199</v>
      </c>
      <c r="D3761" s="6" t="str">
        <f>+_xlfn.CONCAT(Table13456[[#This Row],[phase1]],Table13456[[#This Row],[phase2]],Table13456[[#This Row],[phase3]],Table13456[[#This Row],[phase4]])</f>
        <v>1580005202</v>
      </c>
      <c r="E3761" s="2" t="str">
        <f>+Table13456[[#This Row],[DESCRIPTION]]</f>
        <v>LANDSCAPE- TREES, MAGNOLIA LITTLE GEM MAGNOLIA GRANDIFLORA 'LITTLE GEM', 8-10' OVERALL HEIGHT</v>
      </c>
      <c r="F3761" s="2" t="str">
        <f>+LEFT(Table13456[[#This Row],[PAY ITEM]],1)</f>
        <v>0</v>
      </c>
      <c r="G3761" s="2" t="str">
        <f>IF(Table13456[[#This Row],[first]]="0",SUBSTITUTE(TRIM(MID(B3761, 2, 3))," ","0"),SUBSTITUTE(TRIM(MID(B3761, 1, 3))," ","0"))</f>
        <v>580</v>
      </c>
      <c r="H3761" s="2" t="str">
        <f>IF(Table13456[[#This Row],[first]]="0",SUBSTITUTE(TRIM(MID(B3761, 5, 3))," ","0"),SUBSTITUTE(TRIM(MID(B3761, 4, 3))," ","0"))</f>
        <v>5</v>
      </c>
      <c r="I3761" s="2" t="str">
        <f>IF(Table13456[[#This Row],[first]]="0",SUBSTITUTE(TRIM(MID(B3761, 8, 3))," ","0"),SUBSTITUTE(TRIM(MID(B3761, 7, 3))," ","0"))</f>
        <v>202</v>
      </c>
      <c r="J3761" s="2">
        <v>1</v>
      </c>
      <c r="K3761" s="2" t="str">
        <f t="shared" si="174"/>
        <v>580</v>
      </c>
      <c r="L3761" s="2" t="str">
        <f t="shared" si="175"/>
        <v>005</v>
      </c>
      <c r="M3761" s="2" t="str">
        <f t="shared" si="176"/>
        <v>202</v>
      </c>
    </row>
    <row r="3762" spans="2:13" x14ac:dyDescent="0.25">
      <c r="B3762" s="2" t="s">
        <v>10200</v>
      </c>
      <c r="C3762" s="2" t="s">
        <v>10201</v>
      </c>
      <c r="D3762" s="6" t="str">
        <f>+_xlfn.CONCAT(Table13456[[#This Row],[phase1]],Table13456[[#This Row],[phase2]],Table13456[[#This Row],[phase3]],Table13456[[#This Row],[phase4]])</f>
        <v>1580005203</v>
      </c>
      <c r="E3762" s="2" t="str">
        <f>+Table13456[[#This Row],[DESCRIPTION]]</f>
        <v>LANDSCAPE- TREES, MAGNOLIA LITTLE GEM MAGNOLIA GRANDIFLORA 'LITTLE GEM', 11-14' OVERALL HEIGHT</v>
      </c>
      <c r="F3762" s="2" t="str">
        <f>+LEFT(Table13456[[#This Row],[PAY ITEM]],1)</f>
        <v>0</v>
      </c>
      <c r="G3762" s="2" t="str">
        <f>IF(Table13456[[#This Row],[first]]="0",SUBSTITUTE(TRIM(MID(B3762, 2, 3))," ","0"),SUBSTITUTE(TRIM(MID(B3762, 1, 3))," ","0"))</f>
        <v>580</v>
      </c>
      <c r="H3762" s="2" t="str">
        <f>IF(Table13456[[#This Row],[first]]="0",SUBSTITUTE(TRIM(MID(B3762, 5, 3))," ","0"),SUBSTITUTE(TRIM(MID(B3762, 4, 3))," ","0"))</f>
        <v>5</v>
      </c>
      <c r="I3762" s="2" t="str">
        <f>IF(Table13456[[#This Row],[first]]="0",SUBSTITUTE(TRIM(MID(B3762, 8, 3))," ","0"),SUBSTITUTE(TRIM(MID(B3762, 7, 3))," ","0"))</f>
        <v>203</v>
      </c>
      <c r="J3762" s="2">
        <v>1</v>
      </c>
      <c r="K3762" s="2" t="str">
        <f t="shared" si="174"/>
        <v>580</v>
      </c>
      <c r="L3762" s="2" t="str">
        <f t="shared" si="175"/>
        <v>005</v>
      </c>
      <c r="M3762" s="2" t="str">
        <f t="shared" si="176"/>
        <v>203</v>
      </c>
    </row>
    <row r="3763" spans="2:13" x14ac:dyDescent="0.25">
      <c r="B3763" s="2" t="s">
        <v>10202</v>
      </c>
      <c r="C3763" s="2" t="s">
        <v>10203</v>
      </c>
      <c r="D3763" s="6" t="str">
        <f>+_xlfn.CONCAT(Table13456[[#This Row],[phase1]],Table13456[[#This Row],[phase2]],Table13456[[#This Row],[phase3]],Table13456[[#This Row],[phase4]])</f>
        <v>1580005204</v>
      </c>
      <c r="E3763" s="2" t="str">
        <f>+Table13456[[#This Row],[DESCRIPTION]]</f>
        <v>LANDSCAPE- TREES, MAGNOLIA LITTLE GEM MAGNOLIA GRANDIFLORA 'LITTLE GEM', 15-18' OVERALL HEIGHT</v>
      </c>
      <c r="F3763" s="2" t="str">
        <f>+LEFT(Table13456[[#This Row],[PAY ITEM]],1)</f>
        <v>0</v>
      </c>
      <c r="G3763" s="2" t="str">
        <f>IF(Table13456[[#This Row],[first]]="0",SUBSTITUTE(TRIM(MID(B3763, 2, 3))," ","0"),SUBSTITUTE(TRIM(MID(B3763, 1, 3))," ","0"))</f>
        <v>580</v>
      </c>
      <c r="H3763" s="2" t="str">
        <f>IF(Table13456[[#This Row],[first]]="0",SUBSTITUTE(TRIM(MID(B3763, 5, 3))," ","0"),SUBSTITUTE(TRIM(MID(B3763, 4, 3))," ","0"))</f>
        <v>5</v>
      </c>
      <c r="I3763" s="2" t="str">
        <f>IF(Table13456[[#This Row],[first]]="0",SUBSTITUTE(TRIM(MID(B3763, 8, 3))," ","0"),SUBSTITUTE(TRIM(MID(B3763, 7, 3))," ","0"))</f>
        <v>204</v>
      </c>
      <c r="J3763" s="2">
        <v>1</v>
      </c>
      <c r="K3763" s="2" t="str">
        <f t="shared" si="174"/>
        <v>580</v>
      </c>
      <c r="L3763" s="2" t="str">
        <f t="shared" si="175"/>
        <v>005</v>
      </c>
      <c r="M3763" s="2" t="str">
        <f t="shared" si="176"/>
        <v>204</v>
      </c>
    </row>
    <row r="3764" spans="2:13" x14ac:dyDescent="0.25">
      <c r="B3764" s="2" t="s">
        <v>10204</v>
      </c>
      <c r="C3764" s="2" t="s">
        <v>10205</v>
      </c>
      <c r="D3764" s="6" t="str">
        <f>+_xlfn.CONCAT(Table13456[[#This Row],[phase1]],Table13456[[#This Row],[phase2]],Table13456[[#This Row],[phase3]],Table13456[[#This Row],[phase4]])</f>
        <v>1580005212</v>
      </c>
      <c r="E3764" s="2" t="str">
        <f>+Table13456[[#This Row],[DESCRIPTION]]</f>
        <v>LANDSCAPE- TREES, MAGNOLIA SWEET BAY MAGNOLIA VIRGINIA, 8-10' OVERALL HEIGHT</v>
      </c>
      <c r="F3764" s="2" t="str">
        <f>+LEFT(Table13456[[#This Row],[PAY ITEM]],1)</f>
        <v>0</v>
      </c>
      <c r="G3764" s="2" t="str">
        <f>IF(Table13456[[#This Row],[first]]="0",SUBSTITUTE(TRIM(MID(B3764, 2, 3))," ","0"),SUBSTITUTE(TRIM(MID(B3764, 1, 3))," ","0"))</f>
        <v>580</v>
      </c>
      <c r="H3764" s="2" t="str">
        <f>IF(Table13456[[#This Row],[first]]="0",SUBSTITUTE(TRIM(MID(B3764, 5, 3))," ","0"),SUBSTITUTE(TRIM(MID(B3764, 4, 3))," ","0"))</f>
        <v>5</v>
      </c>
      <c r="I3764" s="2" t="str">
        <f>IF(Table13456[[#This Row],[first]]="0",SUBSTITUTE(TRIM(MID(B3764, 8, 3))," ","0"),SUBSTITUTE(TRIM(MID(B3764, 7, 3))," ","0"))</f>
        <v>212</v>
      </c>
      <c r="J3764" s="2">
        <v>1</v>
      </c>
      <c r="K3764" s="2" t="str">
        <f t="shared" si="174"/>
        <v>580</v>
      </c>
      <c r="L3764" s="2" t="str">
        <f t="shared" si="175"/>
        <v>005</v>
      </c>
      <c r="M3764" s="2" t="str">
        <f t="shared" si="176"/>
        <v>212</v>
      </c>
    </row>
    <row r="3765" spans="2:13" x14ac:dyDescent="0.25">
      <c r="B3765" s="2" t="s">
        <v>10206</v>
      </c>
      <c r="C3765" s="2" t="s">
        <v>10207</v>
      </c>
      <c r="D3765" s="6" t="str">
        <f>+_xlfn.CONCAT(Table13456[[#This Row],[phase1]],Table13456[[#This Row],[phase2]],Table13456[[#This Row],[phase3]],Table13456[[#This Row],[phase4]])</f>
        <v>1580005213</v>
      </c>
      <c r="E3765" s="2" t="str">
        <f>+Table13456[[#This Row],[DESCRIPTION]]</f>
        <v>LANDSCAPE- TREES, MAGNOLIA SWEET BAY MAGNOLIA VIRGINIA, 11-14' OVERALL HEIGHT</v>
      </c>
      <c r="F3765" s="2" t="str">
        <f>+LEFT(Table13456[[#This Row],[PAY ITEM]],1)</f>
        <v>0</v>
      </c>
      <c r="G3765" s="2" t="str">
        <f>IF(Table13456[[#This Row],[first]]="0",SUBSTITUTE(TRIM(MID(B3765, 2, 3))," ","0"),SUBSTITUTE(TRIM(MID(B3765, 1, 3))," ","0"))</f>
        <v>580</v>
      </c>
      <c r="H3765" s="2" t="str">
        <f>IF(Table13456[[#This Row],[first]]="0",SUBSTITUTE(TRIM(MID(B3765, 5, 3))," ","0"),SUBSTITUTE(TRIM(MID(B3765, 4, 3))," ","0"))</f>
        <v>5</v>
      </c>
      <c r="I3765" s="2" t="str">
        <f>IF(Table13456[[#This Row],[first]]="0",SUBSTITUTE(TRIM(MID(B3765, 8, 3))," ","0"),SUBSTITUTE(TRIM(MID(B3765, 7, 3))," ","0"))</f>
        <v>213</v>
      </c>
      <c r="J3765" s="2">
        <v>1</v>
      </c>
      <c r="K3765" s="2" t="str">
        <f t="shared" si="174"/>
        <v>580</v>
      </c>
      <c r="L3765" s="2" t="str">
        <f t="shared" si="175"/>
        <v>005</v>
      </c>
      <c r="M3765" s="2" t="str">
        <f t="shared" si="176"/>
        <v>213</v>
      </c>
    </row>
    <row r="3766" spans="2:13" x14ac:dyDescent="0.25">
      <c r="B3766" s="2" t="s">
        <v>10208</v>
      </c>
      <c r="C3766" s="2" t="s">
        <v>10209</v>
      </c>
      <c r="D3766" s="6" t="str">
        <f>+_xlfn.CONCAT(Table13456[[#This Row],[phase1]],Table13456[[#This Row],[phase2]],Table13456[[#This Row],[phase3]],Table13456[[#This Row],[phase4]])</f>
        <v>1580005223</v>
      </c>
      <c r="E3766" s="2" t="str">
        <f>+Table13456[[#This Row],[DESCRIPTION]]</f>
        <v>LANDSCAPE- TREES, LIVE OAK QUERCUS VIRGINIANA, 11-14' OVERALL HEIGHT</v>
      </c>
      <c r="F3766" s="2" t="str">
        <f>+LEFT(Table13456[[#This Row],[PAY ITEM]],1)</f>
        <v>0</v>
      </c>
      <c r="G3766" s="2" t="str">
        <f>IF(Table13456[[#This Row],[first]]="0",SUBSTITUTE(TRIM(MID(B3766, 2, 3))," ","0"),SUBSTITUTE(TRIM(MID(B3766, 1, 3))," ","0"))</f>
        <v>580</v>
      </c>
      <c r="H3766" s="2" t="str">
        <f>IF(Table13456[[#This Row],[first]]="0",SUBSTITUTE(TRIM(MID(B3766, 5, 3))," ","0"),SUBSTITUTE(TRIM(MID(B3766, 4, 3))," ","0"))</f>
        <v>5</v>
      </c>
      <c r="I3766" s="2" t="str">
        <f>IF(Table13456[[#This Row],[first]]="0",SUBSTITUTE(TRIM(MID(B3766, 8, 3))," ","0"),SUBSTITUTE(TRIM(MID(B3766, 7, 3))," ","0"))</f>
        <v>223</v>
      </c>
      <c r="J3766" s="2">
        <v>1</v>
      </c>
      <c r="K3766" s="2" t="str">
        <f t="shared" si="174"/>
        <v>580</v>
      </c>
      <c r="L3766" s="2" t="str">
        <f t="shared" si="175"/>
        <v>005</v>
      </c>
      <c r="M3766" s="2" t="str">
        <f t="shared" si="176"/>
        <v>223</v>
      </c>
    </row>
    <row r="3767" spans="2:13" x14ac:dyDescent="0.25">
      <c r="B3767" s="2" t="s">
        <v>10210</v>
      </c>
      <c r="C3767" s="2" t="s">
        <v>10211</v>
      </c>
      <c r="D3767" s="6" t="str">
        <f>+_xlfn.CONCAT(Table13456[[#This Row],[phase1]],Table13456[[#This Row],[phase2]],Table13456[[#This Row],[phase3]],Table13456[[#This Row],[phase4]])</f>
        <v>1580005224</v>
      </c>
      <c r="E3767" s="2" t="str">
        <f>+Table13456[[#This Row],[DESCRIPTION]]</f>
        <v>LANDSCAPE- TREES, LIVE OAK QUERCUS VIRGINIANA, 15-18' OVERALL HEIGHT</v>
      </c>
      <c r="F3767" s="2" t="str">
        <f>+LEFT(Table13456[[#This Row],[PAY ITEM]],1)</f>
        <v>0</v>
      </c>
      <c r="G3767" s="2" t="str">
        <f>IF(Table13456[[#This Row],[first]]="0",SUBSTITUTE(TRIM(MID(B3767, 2, 3))," ","0"),SUBSTITUTE(TRIM(MID(B3767, 1, 3))," ","0"))</f>
        <v>580</v>
      </c>
      <c r="H3767" s="2" t="str">
        <f>IF(Table13456[[#This Row],[first]]="0",SUBSTITUTE(TRIM(MID(B3767, 5, 3))," ","0"),SUBSTITUTE(TRIM(MID(B3767, 4, 3))," ","0"))</f>
        <v>5</v>
      </c>
      <c r="I3767" s="2" t="str">
        <f>IF(Table13456[[#This Row],[first]]="0",SUBSTITUTE(TRIM(MID(B3767, 8, 3))," ","0"),SUBSTITUTE(TRIM(MID(B3767, 7, 3))," ","0"))</f>
        <v>224</v>
      </c>
      <c r="J3767" s="2">
        <v>1</v>
      </c>
      <c r="K3767" s="2" t="str">
        <f t="shared" si="174"/>
        <v>580</v>
      </c>
      <c r="L3767" s="2" t="str">
        <f t="shared" si="175"/>
        <v>005</v>
      </c>
      <c r="M3767" s="2" t="str">
        <f t="shared" si="176"/>
        <v>224</v>
      </c>
    </row>
    <row r="3768" spans="2:13" x14ac:dyDescent="0.25">
      <c r="B3768" s="2" t="s">
        <v>10212</v>
      </c>
      <c r="C3768" s="2" t="s">
        <v>10213</v>
      </c>
      <c r="D3768" s="6" t="str">
        <f>+_xlfn.CONCAT(Table13456[[#This Row],[phase1]],Table13456[[#This Row],[phase2]],Table13456[[#This Row],[phase3]],Table13456[[#This Row],[phase4]])</f>
        <v>1580005225</v>
      </c>
      <c r="E3768" s="2" t="str">
        <f>+Table13456[[#This Row],[DESCRIPTION]]</f>
        <v>LANDSCAPE- TREES, LIVE OAK QUERCUS VIRGINIANA, 19-24' OVERALL HEIGHT</v>
      </c>
      <c r="F3768" s="2" t="str">
        <f>+LEFT(Table13456[[#This Row],[PAY ITEM]],1)</f>
        <v>0</v>
      </c>
      <c r="G3768" s="2" t="str">
        <f>IF(Table13456[[#This Row],[first]]="0",SUBSTITUTE(TRIM(MID(B3768, 2, 3))," ","0"),SUBSTITUTE(TRIM(MID(B3768, 1, 3))," ","0"))</f>
        <v>580</v>
      </c>
      <c r="H3768" s="2" t="str">
        <f>IF(Table13456[[#This Row],[first]]="0",SUBSTITUTE(TRIM(MID(B3768, 5, 3))," ","0"),SUBSTITUTE(TRIM(MID(B3768, 4, 3))," ","0"))</f>
        <v>5</v>
      </c>
      <c r="I3768" s="2" t="str">
        <f>IF(Table13456[[#This Row],[first]]="0",SUBSTITUTE(TRIM(MID(B3768, 8, 3))," ","0"),SUBSTITUTE(TRIM(MID(B3768, 7, 3))," ","0"))</f>
        <v>225</v>
      </c>
      <c r="J3768" s="2">
        <v>1</v>
      </c>
      <c r="K3768" s="2" t="str">
        <f t="shared" si="174"/>
        <v>580</v>
      </c>
      <c r="L3768" s="2" t="str">
        <f t="shared" si="175"/>
        <v>005</v>
      </c>
      <c r="M3768" s="2" t="str">
        <f t="shared" si="176"/>
        <v>225</v>
      </c>
    </row>
    <row r="3769" spans="2:13" x14ac:dyDescent="0.25">
      <c r="B3769" s="2" t="s">
        <v>10214</v>
      </c>
      <c r="C3769" s="2" t="s">
        <v>10215</v>
      </c>
      <c r="D3769" s="6" t="str">
        <f>+_xlfn.CONCAT(Table13456[[#This Row],[phase1]],Table13456[[#This Row],[phase2]],Table13456[[#This Row],[phase3]],Table13456[[#This Row],[phase4]])</f>
        <v>1580005226</v>
      </c>
      <c r="E3769" s="2" t="str">
        <f>+Table13456[[#This Row],[DESCRIPTION]]</f>
        <v>LANDSCAPE- TREES, LIVE OAK QUERCUS VIRGINIANA, 25-30' OVERALL HEIGHT</v>
      </c>
      <c r="F3769" s="2" t="str">
        <f>+LEFT(Table13456[[#This Row],[PAY ITEM]],1)</f>
        <v>0</v>
      </c>
      <c r="G3769" s="2" t="str">
        <f>IF(Table13456[[#This Row],[first]]="0",SUBSTITUTE(TRIM(MID(B3769, 2, 3))," ","0"),SUBSTITUTE(TRIM(MID(B3769, 1, 3))," ","0"))</f>
        <v>580</v>
      </c>
      <c r="H3769" s="2" t="str">
        <f>IF(Table13456[[#This Row],[first]]="0",SUBSTITUTE(TRIM(MID(B3769, 5, 3))," ","0"),SUBSTITUTE(TRIM(MID(B3769, 4, 3))," ","0"))</f>
        <v>5</v>
      </c>
      <c r="I3769" s="2" t="str">
        <f>IF(Table13456[[#This Row],[first]]="0",SUBSTITUTE(TRIM(MID(B3769, 8, 3))," ","0"),SUBSTITUTE(TRIM(MID(B3769, 7, 3))," ","0"))</f>
        <v>226</v>
      </c>
      <c r="J3769" s="2">
        <v>1</v>
      </c>
      <c r="K3769" s="2" t="str">
        <f t="shared" si="174"/>
        <v>580</v>
      </c>
      <c r="L3769" s="2" t="str">
        <f t="shared" si="175"/>
        <v>005</v>
      </c>
      <c r="M3769" s="2" t="str">
        <f t="shared" si="176"/>
        <v>226</v>
      </c>
    </row>
    <row r="3770" spans="2:13" x14ac:dyDescent="0.25">
      <c r="B3770" s="2" t="s">
        <v>10216</v>
      </c>
      <c r="C3770" s="2" t="s">
        <v>10217</v>
      </c>
      <c r="D3770" s="6" t="str">
        <f>+_xlfn.CONCAT(Table13456[[#This Row],[phase1]],Table13456[[#This Row],[phase2]],Table13456[[#This Row],[phase3]],Table13456[[#This Row],[phase4]])</f>
        <v>1580005231</v>
      </c>
      <c r="E3770" s="2" t="str">
        <f>+Table13456[[#This Row],[DESCRIPTION]]</f>
        <v>LANDSCAPE- TREES, SOUTH FLORIDA SLASH PINE PINUS ELLIOTII DENSA, UP TO 8'' OVERALL HEIGHT</v>
      </c>
      <c r="F3770" s="2" t="str">
        <f>+LEFT(Table13456[[#This Row],[PAY ITEM]],1)</f>
        <v>0</v>
      </c>
      <c r="G3770" s="2" t="str">
        <f>IF(Table13456[[#This Row],[first]]="0",SUBSTITUTE(TRIM(MID(B3770, 2, 3))," ","0"),SUBSTITUTE(TRIM(MID(B3770, 1, 3))," ","0"))</f>
        <v>580</v>
      </c>
      <c r="H3770" s="2" t="str">
        <f>IF(Table13456[[#This Row],[first]]="0",SUBSTITUTE(TRIM(MID(B3770, 5, 3))," ","0"),SUBSTITUTE(TRIM(MID(B3770, 4, 3))," ","0"))</f>
        <v>5</v>
      </c>
      <c r="I3770" s="2" t="str">
        <f>IF(Table13456[[#This Row],[first]]="0",SUBSTITUTE(TRIM(MID(B3770, 8, 3))," ","0"),SUBSTITUTE(TRIM(MID(B3770, 7, 3))," ","0"))</f>
        <v>231</v>
      </c>
      <c r="J3770" s="2">
        <v>1</v>
      </c>
      <c r="K3770" s="2" t="str">
        <f t="shared" si="174"/>
        <v>580</v>
      </c>
      <c r="L3770" s="2" t="str">
        <f t="shared" si="175"/>
        <v>005</v>
      </c>
      <c r="M3770" s="2" t="str">
        <f t="shared" si="176"/>
        <v>231</v>
      </c>
    </row>
    <row r="3771" spans="2:13" x14ac:dyDescent="0.25">
      <c r="B3771" s="2" t="s">
        <v>10218</v>
      </c>
      <c r="C3771" s="2" t="s">
        <v>10219</v>
      </c>
      <c r="D3771" s="6" t="str">
        <f>+_xlfn.CONCAT(Table13456[[#This Row],[phase1]],Table13456[[#This Row],[phase2]],Table13456[[#This Row],[phase3]],Table13456[[#This Row],[phase4]])</f>
        <v>1580005232</v>
      </c>
      <c r="E3771" s="2" t="str">
        <f>+Table13456[[#This Row],[DESCRIPTION]]</f>
        <v>LANDSCAPE- TREES, SOUTH FLORIDA SLASH PINE PINUS ELLIOTII DENSA, 8-10' OVERALL HEIGHT</v>
      </c>
      <c r="F3771" s="2" t="str">
        <f>+LEFT(Table13456[[#This Row],[PAY ITEM]],1)</f>
        <v>0</v>
      </c>
      <c r="G3771" s="2" t="str">
        <f>IF(Table13456[[#This Row],[first]]="0",SUBSTITUTE(TRIM(MID(B3771, 2, 3))," ","0"),SUBSTITUTE(TRIM(MID(B3771, 1, 3))," ","0"))</f>
        <v>580</v>
      </c>
      <c r="H3771" s="2" t="str">
        <f>IF(Table13456[[#This Row],[first]]="0",SUBSTITUTE(TRIM(MID(B3771, 5, 3))," ","0"),SUBSTITUTE(TRIM(MID(B3771, 4, 3))," ","0"))</f>
        <v>5</v>
      </c>
      <c r="I3771" s="2" t="str">
        <f>IF(Table13456[[#This Row],[first]]="0",SUBSTITUTE(TRIM(MID(B3771, 8, 3))," ","0"),SUBSTITUTE(TRIM(MID(B3771, 7, 3))," ","0"))</f>
        <v>232</v>
      </c>
      <c r="J3771" s="2">
        <v>1</v>
      </c>
      <c r="K3771" s="2" t="str">
        <f t="shared" si="174"/>
        <v>580</v>
      </c>
      <c r="L3771" s="2" t="str">
        <f t="shared" si="175"/>
        <v>005</v>
      </c>
      <c r="M3771" s="2" t="str">
        <f t="shared" si="176"/>
        <v>232</v>
      </c>
    </row>
    <row r="3772" spans="2:13" x14ac:dyDescent="0.25">
      <c r="B3772" s="2" t="s">
        <v>10220</v>
      </c>
      <c r="C3772" s="2" t="s">
        <v>10221</v>
      </c>
      <c r="D3772" s="6" t="str">
        <f>+_xlfn.CONCAT(Table13456[[#This Row],[phase1]],Table13456[[#This Row],[phase2]],Table13456[[#This Row],[phase3]],Table13456[[#This Row],[phase4]])</f>
        <v>1580005233</v>
      </c>
      <c r="E3772" s="2" t="str">
        <f>+Table13456[[#This Row],[DESCRIPTION]]</f>
        <v>LANDSCAPE- TREES, SOUTH FLORIDA SLASH PINE PINUS ELLIOTII DENSA, 11-14' OVERALL HEIGHT</v>
      </c>
      <c r="F3772" s="2" t="str">
        <f>+LEFT(Table13456[[#This Row],[PAY ITEM]],1)</f>
        <v>0</v>
      </c>
      <c r="G3772" s="2" t="str">
        <f>IF(Table13456[[#This Row],[first]]="0",SUBSTITUTE(TRIM(MID(B3772, 2, 3))," ","0"),SUBSTITUTE(TRIM(MID(B3772, 1, 3))," ","0"))</f>
        <v>580</v>
      </c>
      <c r="H3772" s="2" t="str">
        <f>IF(Table13456[[#This Row],[first]]="0",SUBSTITUTE(TRIM(MID(B3772, 5, 3))," ","0"),SUBSTITUTE(TRIM(MID(B3772, 4, 3))," ","0"))</f>
        <v>5</v>
      </c>
      <c r="I3772" s="2" t="str">
        <f>IF(Table13456[[#This Row],[first]]="0",SUBSTITUTE(TRIM(MID(B3772, 8, 3))," ","0"),SUBSTITUTE(TRIM(MID(B3772, 7, 3))," ","0"))</f>
        <v>233</v>
      </c>
      <c r="J3772" s="2">
        <v>1</v>
      </c>
      <c r="K3772" s="2" t="str">
        <f t="shared" si="174"/>
        <v>580</v>
      </c>
      <c r="L3772" s="2" t="str">
        <f t="shared" si="175"/>
        <v>005</v>
      </c>
      <c r="M3772" s="2" t="str">
        <f t="shared" si="176"/>
        <v>233</v>
      </c>
    </row>
    <row r="3773" spans="2:13" x14ac:dyDescent="0.25">
      <c r="B3773" s="2" t="s">
        <v>10222</v>
      </c>
      <c r="C3773" s="2" t="s">
        <v>10223</v>
      </c>
      <c r="D3773" s="6" t="str">
        <f>+_xlfn.CONCAT(Table13456[[#This Row],[phase1]],Table13456[[#This Row],[phase2]],Table13456[[#This Row],[phase3]],Table13456[[#This Row],[phase4]])</f>
        <v>1580005234</v>
      </c>
      <c r="E3773" s="2" t="str">
        <f>+Table13456[[#This Row],[DESCRIPTION]]</f>
        <v>LANDSCAPE- TREES, SOUTH FLORIDA SLASH PINE PINUS ELLIOTII DENSA, 15-18' OVERALL HEIGHT</v>
      </c>
      <c r="F3773" s="2" t="str">
        <f>+LEFT(Table13456[[#This Row],[PAY ITEM]],1)</f>
        <v>0</v>
      </c>
      <c r="G3773" s="2" t="str">
        <f>IF(Table13456[[#This Row],[first]]="0",SUBSTITUTE(TRIM(MID(B3773, 2, 3))," ","0"),SUBSTITUTE(TRIM(MID(B3773, 1, 3))," ","0"))</f>
        <v>580</v>
      </c>
      <c r="H3773" s="2" t="str">
        <f>IF(Table13456[[#This Row],[first]]="0",SUBSTITUTE(TRIM(MID(B3773, 5, 3))," ","0"),SUBSTITUTE(TRIM(MID(B3773, 4, 3))," ","0"))</f>
        <v>5</v>
      </c>
      <c r="I3773" s="2" t="str">
        <f>IF(Table13456[[#This Row],[first]]="0",SUBSTITUTE(TRIM(MID(B3773, 8, 3))," ","0"),SUBSTITUTE(TRIM(MID(B3773, 7, 3))," ","0"))</f>
        <v>234</v>
      </c>
      <c r="J3773" s="2">
        <v>1</v>
      </c>
      <c r="K3773" s="2" t="str">
        <f t="shared" si="174"/>
        <v>580</v>
      </c>
      <c r="L3773" s="2" t="str">
        <f t="shared" si="175"/>
        <v>005</v>
      </c>
      <c r="M3773" s="2" t="str">
        <f t="shared" si="176"/>
        <v>234</v>
      </c>
    </row>
    <row r="3774" spans="2:13" x14ac:dyDescent="0.25">
      <c r="B3774" s="2" t="s">
        <v>10224</v>
      </c>
      <c r="C3774" s="2" t="s">
        <v>10225</v>
      </c>
      <c r="D3774" s="6" t="str">
        <f>+_xlfn.CONCAT(Table13456[[#This Row],[phase1]],Table13456[[#This Row],[phase2]],Table13456[[#This Row],[phase3]],Table13456[[#This Row],[phase4]])</f>
        <v>1580005243</v>
      </c>
      <c r="E3774" s="2" t="str">
        <f>+Table13456[[#This Row],[DESCRIPTION]]</f>
        <v>LANDSCAPE- TREES, SILVER TRUMPET TREE TABEBUIA CARAIBA, 11-14' OVERALL HEIGHT</v>
      </c>
      <c r="F3774" s="2" t="str">
        <f>+LEFT(Table13456[[#This Row],[PAY ITEM]],1)</f>
        <v>0</v>
      </c>
      <c r="G3774" s="2" t="str">
        <f>IF(Table13456[[#This Row],[first]]="0",SUBSTITUTE(TRIM(MID(B3774, 2, 3))," ","0"),SUBSTITUTE(TRIM(MID(B3774, 1, 3))," ","0"))</f>
        <v>580</v>
      </c>
      <c r="H3774" s="2" t="str">
        <f>IF(Table13456[[#This Row],[first]]="0",SUBSTITUTE(TRIM(MID(B3774, 5, 3))," ","0"),SUBSTITUTE(TRIM(MID(B3774, 4, 3))," ","0"))</f>
        <v>5</v>
      </c>
      <c r="I3774" s="2" t="str">
        <f>IF(Table13456[[#This Row],[first]]="0",SUBSTITUTE(TRIM(MID(B3774, 8, 3))," ","0"),SUBSTITUTE(TRIM(MID(B3774, 7, 3))," ","0"))</f>
        <v>243</v>
      </c>
      <c r="J3774" s="2">
        <v>1</v>
      </c>
      <c r="K3774" s="2" t="str">
        <f t="shared" si="174"/>
        <v>580</v>
      </c>
      <c r="L3774" s="2" t="str">
        <f t="shared" si="175"/>
        <v>005</v>
      </c>
      <c r="M3774" s="2" t="str">
        <f t="shared" si="176"/>
        <v>243</v>
      </c>
    </row>
    <row r="3775" spans="2:13" x14ac:dyDescent="0.25">
      <c r="B3775" s="2" t="s">
        <v>10226</v>
      </c>
      <c r="C3775" s="2" t="s">
        <v>10227</v>
      </c>
      <c r="D3775" s="6" t="str">
        <f>+_xlfn.CONCAT(Table13456[[#This Row],[phase1]],Table13456[[#This Row],[phase2]],Table13456[[#This Row],[phase3]],Table13456[[#This Row],[phase4]])</f>
        <v>1580005244</v>
      </c>
      <c r="E3775" s="2" t="str">
        <f>+Table13456[[#This Row],[DESCRIPTION]]</f>
        <v>LANDSCAPE- TREES, SILVER TRUMPET TREE TABEBUIA CARAIBA, 15-18' OVERALL HEIGHT</v>
      </c>
      <c r="F3775" s="2" t="str">
        <f>+LEFT(Table13456[[#This Row],[PAY ITEM]],1)</f>
        <v>0</v>
      </c>
      <c r="G3775" s="2" t="str">
        <f>IF(Table13456[[#This Row],[first]]="0",SUBSTITUTE(TRIM(MID(B3775, 2, 3))," ","0"),SUBSTITUTE(TRIM(MID(B3775, 1, 3))," ","0"))</f>
        <v>580</v>
      </c>
      <c r="H3775" s="2" t="str">
        <f>IF(Table13456[[#This Row],[first]]="0",SUBSTITUTE(TRIM(MID(B3775, 5, 3))," ","0"),SUBSTITUTE(TRIM(MID(B3775, 4, 3))," ","0"))</f>
        <v>5</v>
      </c>
      <c r="I3775" s="2" t="str">
        <f>IF(Table13456[[#This Row],[first]]="0",SUBSTITUTE(TRIM(MID(B3775, 8, 3))," ","0"),SUBSTITUTE(TRIM(MID(B3775, 7, 3))," ","0"))</f>
        <v>244</v>
      </c>
      <c r="J3775" s="2">
        <v>1</v>
      </c>
      <c r="K3775" s="2" t="str">
        <f t="shared" si="174"/>
        <v>580</v>
      </c>
      <c r="L3775" s="2" t="str">
        <f t="shared" si="175"/>
        <v>005</v>
      </c>
      <c r="M3775" s="2" t="str">
        <f t="shared" si="176"/>
        <v>244</v>
      </c>
    </row>
    <row r="3776" spans="2:13" x14ac:dyDescent="0.25">
      <c r="B3776" s="2" t="s">
        <v>10228</v>
      </c>
      <c r="C3776" s="2" t="s">
        <v>10229</v>
      </c>
      <c r="D3776" s="6" t="str">
        <f>+_xlfn.CONCAT(Table13456[[#This Row],[phase1]],Table13456[[#This Row],[phase2]],Table13456[[#This Row],[phase3]],Table13456[[#This Row],[phase4]])</f>
        <v>1580005252</v>
      </c>
      <c r="E3776" s="2" t="str">
        <f>+Table13456[[#This Row],[DESCRIPTION]]</f>
        <v>LANDSCAPE- TREES, PINK TRUMPET TREE TABEBUIA HETEROPHYLLA, 8-10' OVERALL HEIGHT</v>
      </c>
      <c r="F3776" s="2" t="str">
        <f>+LEFT(Table13456[[#This Row],[PAY ITEM]],1)</f>
        <v>0</v>
      </c>
      <c r="G3776" s="2" t="str">
        <f>IF(Table13456[[#This Row],[first]]="0",SUBSTITUTE(TRIM(MID(B3776, 2, 3))," ","0"),SUBSTITUTE(TRIM(MID(B3776, 1, 3))," ","0"))</f>
        <v>580</v>
      </c>
      <c r="H3776" s="2" t="str">
        <f>IF(Table13456[[#This Row],[first]]="0",SUBSTITUTE(TRIM(MID(B3776, 5, 3))," ","0"),SUBSTITUTE(TRIM(MID(B3776, 4, 3))," ","0"))</f>
        <v>5</v>
      </c>
      <c r="I3776" s="2" t="str">
        <f>IF(Table13456[[#This Row],[first]]="0",SUBSTITUTE(TRIM(MID(B3776, 8, 3))," ","0"),SUBSTITUTE(TRIM(MID(B3776, 7, 3))," ","0"))</f>
        <v>252</v>
      </c>
      <c r="J3776" s="2">
        <v>1</v>
      </c>
      <c r="K3776" s="2" t="str">
        <f t="shared" si="174"/>
        <v>580</v>
      </c>
      <c r="L3776" s="2" t="str">
        <f t="shared" si="175"/>
        <v>005</v>
      </c>
      <c r="M3776" s="2" t="str">
        <f t="shared" si="176"/>
        <v>252</v>
      </c>
    </row>
    <row r="3777" spans="2:13" x14ac:dyDescent="0.25">
      <c r="B3777" s="2" t="s">
        <v>10230</v>
      </c>
      <c r="C3777" s="2" t="s">
        <v>10231</v>
      </c>
      <c r="D3777" s="6" t="str">
        <f>+_xlfn.CONCAT(Table13456[[#This Row],[phase1]],Table13456[[#This Row],[phase2]],Table13456[[#This Row],[phase3]],Table13456[[#This Row],[phase4]])</f>
        <v>1580005253</v>
      </c>
      <c r="E3777" s="2" t="str">
        <f>+Table13456[[#This Row],[DESCRIPTION]]</f>
        <v>LANDSCAPE- TREES, PINK TRUMPET TREE TABEBUIA HETEROPHYLLA, 11-14' OVERALL HEIGHT</v>
      </c>
      <c r="F3777" s="2" t="str">
        <f>+LEFT(Table13456[[#This Row],[PAY ITEM]],1)</f>
        <v>0</v>
      </c>
      <c r="G3777" s="2" t="str">
        <f>IF(Table13456[[#This Row],[first]]="0",SUBSTITUTE(TRIM(MID(B3777, 2, 3))," ","0"),SUBSTITUTE(TRIM(MID(B3777, 1, 3))," ","0"))</f>
        <v>580</v>
      </c>
      <c r="H3777" s="2" t="str">
        <f>IF(Table13456[[#This Row],[first]]="0",SUBSTITUTE(TRIM(MID(B3777, 5, 3))," ","0"),SUBSTITUTE(TRIM(MID(B3777, 4, 3))," ","0"))</f>
        <v>5</v>
      </c>
      <c r="I3777" s="2" t="str">
        <f>IF(Table13456[[#This Row],[first]]="0",SUBSTITUTE(TRIM(MID(B3777, 8, 3))," ","0"),SUBSTITUTE(TRIM(MID(B3777, 7, 3))," ","0"))</f>
        <v>253</v>
      </c>
      <c r="J3777" s="2">
        <v>1</v>
      </c>
      <c r="K3777" s="2" t="str">
        <f t="shared" si="174"/>
        <v>580</v>
      </c>
      <c r="L3777" s="2" t="str">
        <f t="shared" si="175"/>
        <v>005</v>
      </c>
      <c r="M3777" s="2" t="str">
        <f t="shared" si="176"/>
        <v>253</v>
      </c>
    </row>
    <row r="3778" spans="2:13" x14ac:dyDescent="0.25">
      <c r="B3778" s="2" t="s">
        <v>10232</v>
      </c>
      <c r="C3778" s="2" t="s">
        <v>10233</v>
      </c>
      <c r="D3778" s="6" t="str">
        <f>+_xlfn.CONCAT(Table13456[[#This Row],[phase1]],Table13456[[#This Row],[phase2]],Table13456[[#This Row],[phase3]],Table13456[[#This Row],[phase4]])</f>
        <v>1580005254</v>
      </c>
      <c r="E3778" s="2" t="str">
        <f>+Table13456[[#This Row],[DESCRIPTION]]</f>
        <v>LANDSCAPE- TREES, PINK TRUMPET TREE TABEBUIA HETEROPHYLLA, 15-18' OVERALL HEIGHT</v>
      </c>
      <c r="F3778" s="2" t="str">
        <f>+LEFT(Table13456[[#This Row],[PAY ITEM]],1)</f>
        <v>0</v>
      </c>
      <c r="G3778" s="2" t="str">
        <f>IF(Table13456[[#This Row],[first]]="0",SUBSTITUTE(TRIM(MID(B3778, 2, 3))," ","0"),SUBSTITUTE(TRIM(MID(B3778, 1, 3))," ","0"))</f>
        <v>580</v>
      </c>
      <c r="H3778" s="2" t="str">
        <f>IF(Table13456[[#This Row],[first]]="0",SUBSTITUTE(TRIM(MID(B3778, 5, 3))," ","0"),SUBSTITUTE(TRIM(MID(B3778, 4, 3))," ","0"))</f>
        <v>5</v>
      </c>
      <c r="I3778" s="2" t="str">
        <f>IF(Table13456[[#This Row],[first]]="0",SUBSTITUTE(TRIM(MID(B3778, 8, 3))," ","0"),SUBSTITUTE(TRIM(MID(B3778, 7, 3))," ","0"))</f>
        <v>254</v>
      </c>
      <c r="J3778" s="2">
        <v>1</v>
      </c>
      <c r="K3778" s="2" t="str">
        <f t="shared" si="174"/>
        <v>580</v>
      </c>
      <c r="L3778" s="2" t="str">
        <f t="shared" si="175"/>
        <v>005</v>
      </c>
      <c r="M3778" s="2" t="str">
        <f t="shared" si="176"/>
        <v>254</v>
      </c>
    </row>
    <row r="3779" spans="2:13" x14ac:dyDescent="0.25">
      <c r="B3779" s="2" t="s">
        <v>10234</v>
      </c>
      <c r="C3779" s="2" t="s">
        <v>10235</v>
      </c>
      <c r="D3779" s="6" t="str">
        <f>+_xlfn.CONCAT(Table13456[[#This Row],[phase1]],Table13456[[#This Row],[phase2]],Table13456[[#This Row],[phase3]],Table13456[[#This Row],[phase4]])</f>
        <v>1580005272</v>
      </c>
      <c r="E3779" s="2" t="str">
        <f>+Table13456[[#This Row],[DESCRIPTION]]</f>
        <v>LANDSCAPE- TREES, VERAWOOD BULNESIA ARBOREA, 8-10' OVERALL HEIGHT</v>
      </c>
      <c r="F3779" s="2" t="str">
        <f>+LEFT(Table13456[[#This Row],[PAY ITEM]],1)</f>
        <v>0</v>
      </c>
      <c r="G3779" s="2" t="str">
        <f>IF(Table13456[[#This Row],[first]]="0",SUBSTITUTE(TRIM(MID(B3779, 2, 3))," ","0"),SUBSTITUTE(TRIM(MID(B3779, 1, 3))," ","0"))</f>
        <v>580</v>
      </c>
      <c r="H3779" s="2" t="str">
        <f>IF(Table13456[[#This Row],[first]]="0",SUBSTITUTE(TRIM(MID(B3779, 5, 3))," ","0"),SUBSTITUTE(TRIM(MID(B3779, 4, 3))," ","0"))</f>
        <v>5</v>
      </c>
      <c r="I3779" s="2" t="str">
        <f>IF(Table13456[[#This Row],[first]]="0",SUBSTITUTE(TRIM(MID(B3779, 8, 3))," ","0"),SUBSTITUTE(TRIM(MID(B3779, 7, 3))," ","0"))</f>
        <v>272</v>
      </c>
      <c r="J3779" s="2">
        <v>1</v>
      </c>
      <c r="K3779" s="2" t="str">
        <f t="shared" ref="K3779:K3842" si="177">IF(LEN(G3779) = 3, G3779, TEXT(IF(LEN(G3779) = 2, "0" &amp; G3779, "00" &amp; G3779), "000"))</f>
        <v>580</v>
      </c>
      <c r="L3779" s="2" t="str">
        <f t="shared" ref="L3779:L3842" si="178">IF(LEN(H3779) = 3, H3779, TEXT(IF(LEN(H3779) = 2, "0" &amp; H3779, "00" &amp; H3779), "000"))</f>
        <v>005</v>
      </c>
      <c r="M3779" s="2" t="str">
        <f t="shared" ref="M3779:M3842" si="179">IF(LEN(I3779) = 3, I3779, TEXT(IF(LEN(I3779) = 2, "0" &amp; I3779, "00" &amp; I3779), "000"))</f>
        <v>272</v>
      </c>
    </row>
    <row r="3780" spans="2:13" x14ac:dyDescent="0.25">
      <c r="B3780" s="2" t="s">
        <v>10236</v>
      </c>
      <c r="C3780" s="2" t="s">
        <v>10237</v>
      </c>
      <c r="D3780" s="6" t="str">
        <f>+_xlfn.CONCAT(Table13456[[#This Row],[phase1]],Table13456[[#This Row],[phase2]],Table13456[[#This Row],[phase3]],Table13456[[#This Row],[phase4]])</f>
        <v>1580005273</v>
      </c>
      <c r="E3780" s="2" t="str">
        <f>+Table13456[[#This Row],[DESCRIPTION]]</f>
        <v>LANDSCAPE- TREES, VERAWOOD BULNESIA ARBOREA, 11-14' OVERALL HEIGHT</v>
      </c>
      <c r="F3780" s="2" t="str">
        <f>+LEFT(Table13456[[#This Row],[PAY ITEM]],1)</f>
        <v>0</v>
      </c>
      <c r="G3780" s="2" t="str">
        <f>IF(Table13456[[#This Row],[first]]="0",SUBSTITUTE(TRIM(MID(B3780, 2, 3))," ","0"),SUBSTITUTE(TRIM(MID(B3780, 1, 3))," ","0"))</f>
        <v>580</v>
      </c>
      <c r="H3780" s="2" t="str">
        <f>IF(Table13456[[#This Row],[first]]="0",SUBSTITUTE(TRIM(MID(B3780, 5, 3))," ","0"),SUBSTITUTE(TRIM(MID(B3780, 4, 3))," ","0"))</f>
        <v>5</v>
      </c>
      <c r="I3780" s="2" t="str">
        <f>IF(Table13456[[#This Row],[first]]="0",SUBSTITUTE(TRIM(MID(B3780, 8, 3))," ","0"),SUBSTITUTE(TRIM(MID(B3780, 7, 3))," ","0"))</f>
        <v>273</v>
      </c>
      <c r="J3780" s="2">
        <v>1</v>
      </c>
      <c r="K3780" s="2" t="str">
        <f t="shared" si="177"/>
        <v>580</v>
      </c>
      <c r="L3780" s="2" t="str">
        <f t="shared" si="178"/>
        <v>005</v>
      </c>
      <c r="M3780" s="2" t="str">
        <f t="shared" si="179"/>
        <v>273</v>
      </c>
    </row>
    <row r="3781" spans="2:13" x14ac:dyDescent="0.25">
      <c r="B3781" s="2" t="s">
        <v>10238</v>
      </c>
      <c r="C3781" s="2" t="s">
        <v>10239</v>
      </c>
      <c r="D3781" s="6" t="str">
        <f>+_xlfn.CONCAT(Table13456[[#This Row],[phase1]],Table13456[[#This Row],[phase2]],Table13456[[#This Row],[phase3]],Table13456[[#This Row],[phase4]])</f>
        <v>1580005282</v>
      </c>
      <c r="E3781" s="2" t="str">
        <f>+Table13456[[#This Row],[DESCRIPTION]]</f>
        <v>LANDSCAPE- TREES, FLOSS SILK TREE CHORISIA SPECIOSA, 8-10' OVERALL HEIGHT</v>
      </c>
      <c r="F3781" s="2" t="str">
        <f>+LEFT(Table13456[[#This Row],[PAY ITEM]],1)</f>
        <v>0</v>
      </c>
      <c r="G3781" s="2" t="str">
        <f>IF(Table13456[[#This Row],[first]]="0",SUBSTITUTE(TRIM(MID(B3781, 2, 3))," ","0"),SUBSTITUTE(TRIM(MID(B3781, 1, 3))," ","0"))</f>
        <v>580</v>
      </c>
      <c r="H3781" s="2" t="str">
        <f>IF(Table13456[[#This Row],[first]]="0",SUBSTITUTE(TRIM(MID(B3781, 5, 3))," ","0"),SUBSTITUTE(TRIM(MID(B3781, 4, 3))," ","0"))</f>
        <v>5</v>
      </c>
      <c r="I3781" s="2" t="str">
        <f>IF(Table13456[[#This Row],[first]]="0",SUBSTITUTE(TRIM(MID(B3781, 8, 3))," ","0"),SUBSTITUTE(TRIM(MID(B3781, 7, 3))," ","0"))</f>
        <v>282</v>
      </c>
      <c r="J3781" s="2">
        <v>1</v>
      </c>
      <c r="K3781" s="2" t="str">
        <f t="shared" si="177"/>
        <v>580</v>
      </c>
      <c r="L3781" s="2" t="str">
        <f t="shared" si="178"/>
        <v>005</v>
      </c>
      <c r="M3781" s="2" t="str">
        <f t="shared" si="179"/>
        <v>282</v>
      </c>
    </row>
    <row r="3782" spans="2:13" x14ac:dyDescent="0.25">
      <c r="B3782" s="2" t="s">
        <v>10240</v>
      </c>
      <c r="C3782" s="2" t="s">
        <v>6633</v>
      </c>
      <c r="D3782" s="6" t="str">
        <f>+_xlfn.CONCAT(Table13456[[#This Row],[phase1]],Table13456[[#This Row],[phase2]],Table13456[[#This Row],[phase3]],Table13456[[#This Row],[phase4]])</f>
        <v>1580005283</v>
      </c>
      <c r="E3782" s="2" t="str">
        <f>+Table13456[[#This Row],[DESCRIPTION]]</f>
        <v>TEMP DUMMY PAYITEM FOR WT DATA MIGRATION</v>
      </c>
      <c r="F3782" s="2" t="str">
        <f>+LEFT(Table13456[[#This Row],[PAY ITEM]],1)</f>
        <v>0</v>
      </c>
      <c r="G3782" s="2" t="str">
        <f>IF(Table13456[[#This Row],[first]]="0",SUBSTITUTE(TRIM(MID(B3782, 2, 3))," ","0"),SUBSTITUTE(TRIM(MID(B3782, 1, 3))," ","0"))</f>
        <v>580</v>
      </c>
      <c r="H3782" s="2" t="str">
        <f>IF(Table13456[[#This Row],[first]]="0",SUBSTITUTE(TRIM(MID(B3782, 5, 3))," ","0"),SUBSTITUTE(TRIM(MID(B3782, 4, 3))," ","0"))</f>
        <v>5</v>
      </c>
      <c r="I3782" s="2" t="str">
        <f>IF(Table13456[[#This Row],[first]]="0",SUBSTITUTE(TRIM(MID(B3782, 8, 3))," ","0"),SUBSTITUTE(TRIM(MID(B3782, 7, 3))," ","0"))</f>
        <v>283</v>
      </c>
      <c r="J3782" s="2">
        <v>1</v>
      </c>
      <c r="K3782" s="2" t="str">
        <f t="shared" si="177"/>
        <v>580</v>
      </c>
      <c r="L3782" s="2" t="str">
        <f t="shared" si="178"/>
        <v>005</v>
      </c>
      <c r="M3782" s="2" t="str">
        <f t="shared" si="179"/>
        <v>283</v>
      </c>
    </row>
    <row r="3783" spans="2:13" x14ac:dyDescent="0.25">
      <c r="B3783" s="2" t="s">
        <v>10241</v>
      </c>
      <c r="C3783" s="2" t="s">
        <v>10242</v>
      </c>
      <c r="D3783" s="6" t="str">
        <f>+_xlfn.CONCAT(Table13456[[#This Row],[phase1]],Table13456[[#This Row],[phase2]],Table13456[[#This Row],[phase3]],Table13456[[#This Row],[phase4]])</f>
        <v>1580005286</v>
      </c>
      <c r="E3783" s="2" t="str">
        <f>+Table13456[[#This Row],[DESCRIPTION]]</f>
        <v>LANDSCAPE- TREES, FLOSS SILK TREE CHORISIA SPECIOSA, 25-30' OVERALL HEIGHT</v>
      </c>
      <c r="F3783" s="2" t="str">
        <f>+LEFT(Table13456[[#This Row],[PAY ITEM]],1)</f>
        <v>0</v>
      </c>
      <c r="G3783" s="2" t="str">
        <f>IF(Table13456[[#This Row],[first]]="0",SUBSTITUTE(TRIM(MID(B3783, 2, 3))," ","0"),SUBSTITUTE(TRIM(MID(B3783, 1, 3))," ","0"))</f>
        <v>580</v>
      </c>
      <c r="H3783" s="2" t="str">
        <f>IF(Table13456[[#This Row],[first]]="0",SUBSTITUTE(TRIM(MID(B3783, 5, 3))," ","0"),SUBSTITUTE(TRIM(MID(B3783, 4, 3))," ","0"))</f>
        <v>5</v>
      </c>
      <c r="I3783" s="2" t="str">
        <f>IF(Table13456[[#This Row],[first]]="0",SUBSTITUTE(TRIM(MID(B3783, 8, 3))," ","0"),SUBSTITUTE(TRIM(MID(B3783, 7, 3))," ","0"))</f>
        <v>286</v>
      </c>
      <c r="J3783" s="2">
        <v>1</v>
      </c>
      <c r="K3783" s="2" t="str">
        <f t="shared" si="177"/>
        <v>580</v>
      </c>
      <c r="L3783" s="2" t="str">
        <f t="shared" si="178"/>
        <v>005</v>
      </c>
      <c r="M3783" s="2" t="str">
        <f t="shared" si="179"/>
        <v>286</v>
      </c>
    </row>
    <row r="3784" spans="2:13" x14ac:dyDescent="0.25">
      <c r="B3784" s="2" t="s">
        <v>10243</v>
      </c>
      <c r="C3784" s="2" t="s">
        <v>10244</v>
      </c>
      <c r="D3784" s="6" t="str">
        <f>+_xlfn.CONCAT(Table13456[[#This Row],[phase1]],Table13456[[#This Row],[phase2]],Table13456[[#This Row],[phase3]],Table13456[[#This Row],[phase4]])</f>
        <v>1580005292</v>
      </c>
      <c r="E3784" s="2" t="str">
        <f>+Table13456[[#This Row],[DESCRIPTION]]</f>
        <v>LANDSCAPE- TREES, SMALL LEAF CLUSIA TREE FORM CLUSIA GUTTIFERA, 8-10' OVERALL HEIGHT</v>
      </c>
      <c r="F3784" s="2" t="str">
        <f>+LEFT(Table13456[[#This Row],[PAY ITEM]],1)</f>
        <v>0</v>
      </c>
      <c r="G3784" s="2" t="str">
        <f>IF(Table13456[[#This Row],[first]]="0",SUBSTITUTE(TRIM(MID(B3784, 2, 3))," ","0"),SUBSTITUTE(TRIM(MID(B3784, 1, 3))," ","0"))</f>
        <v>580</v>
      </c>
      <c r="H3784" s="2" t="str">
        <f>IF(Table13456[[#This Row],[first]]="0",SUBSTITUTE(TRIM(MID(B3784, 5, 3))," ","0"),SUBSTITUTE(TRIM(MID(B3784, 4, 3))," ","0"))</f>
        <v>5</v>
      </c>
      <c r="I3784" s="2" t="str">
        <f>IF(Table13456[[#This Row],[first]]="0",SUBSTITUTE(TRIM(MID(B3784, 8, 3))," ","0"),SUBSTITUTE(TRIM(MID(B3784, 7, 3))," ","0"))</f>
        <v>292</v>
      </c>
      <c r="J3784" s="2">
        <v>1</v>
      </c>
      <c r="K3784" s="2" t="str">
        <f t="shared" si="177"/>
        <v>580</v>
      </c>
      <c r="L3784" s="2" t="str">
        <f t="shared" si="178"/>
        <v>005</v>
      </c>
      <c r="M3784" s="2" t="str">
        <f t="shared" si="179"/>
        <v>292</v>
      </c>
    </row>
    <row r="3785" spans="2:13" x14ac:dyDescent="0.25">
      <c r="B3785" s="2" t="s">
        <v>10245</v>
      </c>
      <c r="C3785" s="2" t="s">
        <v>10246</v>
      </c>
      <c r="D3785" s="6" t="str">
        <f>+_xlfn.CONCAT(Table13456[[#This Row],[phase1]],Table13456[[#This Row],[phase2]],Table13456[[#This Row],[phase3]],Table13456[[#This Row],[phase4]])</f>
        <v>1580005303</v>
      </c>
      <c r="E3785" s="2" t="str">
        <f>+Table13456[[#This Row],[DESCRIPTION]]</f>
        <v>LANDSCAPE- TREES, GREEN BUTTONWOOD CONOCARPUS ERECTUS, 11-14' OVERALL HEIGHT</v>
      </c>
      <c r="F3785" s="2" t="str">
        <f>+LEFT(Table13456[[#This Row],[PAY ITEM]],1)</f>
        <v>0</v>
      </c>
      <c r="G3785" s="2" t="str">
        <f>IF(Table13456[[#This Row],[first]]="0",SUBSTITUTE(TRIM(MID(B3785, 2, 3))," ","0"),SUBSTITUTE(TRIM(MID(B3785, 1, 3))," ","0"))</f>
        <v>580</v>
      </c>
      <c r="H3785" s="2" t="str">
        <f>IF(Table13456[[#This Row],[first]]="0",SUBSTITUTE(TRIM(MID(B3785, 5, 3))," ","0"),SUBSTITUTE(TRIM(MID(B3785, 4, 3))," ","0"))</f>
        <v>5</v>
      </c>
      <c r="I3785" s="2" t="str">
        <f>IF(Table13456[[#This Row],[first]]="0",SUBSTITUTE(TRIM(MID(B3785, 8, 3))," ","0"),SUBSTITUTE(TRIM(MID(B3785, 7, 3))," ","0"))</f>
        <v>303</v>
      </c>
      <c r="J3785" s="2">
        <v>1</v>
      </c>
      <c r="K3785" s="2" t="str">
        <f t="shared" si="177"/>
        <v>580</v>
      </c>
      <c r="L3785" s="2" t="str">
        <f t="shared" si="178"/>
        <v>005</v>
      </c>
      <c r="M3785" s="2" t="str">
        <f t="shared" si="179"/>
        <v>303</v>
      </c>
    </row>
    <row r="3786" spans="2:13" x14ac:dyDescent="0.25">
      <c r="B3786" s="2" t="s">
        <v>10247</v>
      </c>
      <c r="C3786" s="2" t="s">
        <v>10248</v>
      </c>
      <c r="D3786" s="6" t="str">
        <f>+_xlfn.CONCAT(Table13456[[#This Row],[phase1]],Table13456[[#This Row],[phase2]],Table13456[[#This Row],[phase3]],Table13456[[#This Row],[phase4]])</f>
        <v>1580005312</v>
      </c>
      <c r="E3786" s="2" t="str">
        <f>+Table13456[[#This Row],[DESCRIPTION]]</f>
        <v>LANDSCAPE- TREES, SILVER BUTTONWOOD CONOCARPUS ERECTUS VAR. SERICEUS, 8-10' OVERALL HEIGHT</v>
      </c>
      <c r="F3786" s="2" t="str">
        <f>+LEFT(Table13456[[#This Row],[PAY ITEM]],1)</f>
        <v>0</v>
      </c>
      <c r="G3786" s="2" t="str">
        <f>IF(Table13456[[#This Row],[first]]="0",SUBSTITUTE(TRIM(MID(B3786, 2, 3))," ","0"),SUBSTITUTE(TRIM(MID(B3786, 1, 3))," ","0"))</f>
        <v>580</v>
      </c>
      <c r="H3786" s="2" t="str">
        <f>IF(Table13456[[#This Row],[first]]="0",SUBSTITUTE(TRIM(MID(B3786, 5, 3))," ","0"),SUBSTITUTE(TRIM(MID(B3786, 4, 3))," ","0"))</f>
        <v>5</v>
      </c>
      <c r="I3786" s="2" t="str">
        <f>IF(Table13456[[#This Row],[first]]="0",SUBSTITUTE(TRIM(MID(B3786, 8, 3))," ","0"),SUBSTITUTE(TRIM(MID(B3786, 7, 3))," ","0"))</f>
        <v>312</v>
      </c>
      <c r="J3786" s="2">
        <v>1</v>
      </c>
      <c r="K3786" s="2" t="str">
        <f t="shared" si="177"/>
        <v>580</v>
      </c>
      <c r="L3786" s="2" t="str">
        <f t="shared" si="178"/>
        <v>005</v>
      </c>
      <c r="M3786" s="2" t="str">
        <f t="shared" si="179"/>
        <v>312</v>
      </c>
    </row>
    <row r="3787" spans="2:13" x14ac:dyDescent="0.25">
      <c r="B3787" s="2" t="s">
        <v>10249</v>
      </c>
      <c r="C3787" s="2" t="s">
        <v>10250</v>
      </c>
      <c r="D3787" s="6" t="str">
        <f>+_xlfn.CONCAT(Table13456[[#This Row],[phase1]],Table13456[[#This Row],[phase2]],Table13456[[#This Row],[phase3]],Table13456[[#This Row],[phase4]])</f>
        <v>1580005313</v>
      </c>
      <c r="E3787" s="2" t="str">
        <f>+Table13456[[#This Row],[DESCRIPTION]]</f>
        <v>LANDSCAPE- TREES, SILVER BUTTONWOOD CONOCARPUS ERECTUS VAR. SERICEUS, 11-14' OVERALL HEIGHT</v>
      </c>
      <c r="F3787" s="2" t="str">
        <f>+LEFT(Table13456[[#This Row],[PAY ITEM]],1)</f>
        <v>0</v>
      </c>
      <c r="G3787" s="2" t="str">
        <f>IF(Table13456[[#This Row],[first]]="0",SUBSTITUTE(TRIM(MID(B3787, 2, 3))," ","0"),SUBSTITUTE(TRIM(MID(B3787, 1, 3))," ","0"))</f>
        <v>580</v>
      </c>
      <c r="H3787" s="2" t="str">
        <f>IF(Table13456[[#This Row],[first]]="0",SUBSTITUTE(TRIM(MID(B3787, 5, 3))," ","0"),SUBSTITUTE(TRIM(MID(B3787, 4, 3))," ","0"))</f>
        <v>5</v>
      </c>
      <c r="I3787" s="2" t="str">
        <f>IF(Table13456[[#This Row],[first]]="0",SUBSTITUTE(TRIM(MID(B3787, 8, 3))," ","0"),SUBSTITUTE(TRIM(MID(B3787, 7, 3))," ","0"))</f>
        <v>313</v>
      </c>
      <c r="J3787" s="2">
        <v>1</v>
      </c>
      <c r="K3787" s="2" t="str">
        <f t="shared" si="177"/>
        <v>580</v>
      </c>
      <c r="L3787" s="2" t="str">
        <f t="shared" si="178"/>
        <v>005</v>
      </c>
      <c r="M3787" s="2" t="str">
        <f t="shared" si="179"/>
        <v>313</v>
      </c>
    </row>
    <row r="3788" spans="2:13" x14ac:dyDescent="0.25">
      <c r="B3788" s="2" t="s">
        <v>10251</v>
      </c>
      <c r="C3788" s="2" t="s">
        <v>10252</v>
      </c>
      <c r="D3788" s="6" t="str">
        <f>+_xlfn.CONCAT(Table13456[[#This Row],[phase1]],Table13456[[#This Row],[phase2]],Table13456[[#This Row],[phase3]],Table13456[[#This Row],[phase4]])</f>
        <v>1580005323</v>
      </c>
      <c r="E3788" s="2" t="str">
        <f>+Table13456[[#This Row],[DESCRIPTION]]</f>
        <v>LANDSCAPE- TREES, ROYAL POINCIANA DELONIX REGIA, 11-14' OVERALL HEIGHT</v>
      </c>
      <c r="F3788" s="2" t="str">
        <f>+LEFT(Table13456[[#This Row],[PAY ITEM]],1)</f>
        <v>0</v>
      </c>
      <c r="G3788" s="2" t="str">
        <f>IF(Table13456[[#This Row],[first]]="0",SUBSTITUTE(TRIM(MID(B3788, 2, 3))," ","0"),SUBSTITUTE(TRIM(MID(B3788, 1, 3))," ","0"))</f>
        <v>580</v>
      </c>
      <c r="H3788" s="2" t="str">
        <f>IF(Table13456[[#This Row],[first]]="0",SUBSTITUTE(TRIM(MID(B3788, 5, 3))," ","0"),SUBSTITUTE(TRIM(MID(B3788, 4, 3))," ","0"))</f>
        <v>5</v>
      </c>
      <c r="I3788" s="2" t="str">
        <f>IF(Table13456[[#This Row],[first]]="0",SUBSTITUTE(TRIM(MID(B3788, 8, 3))," ","0"),SUBSTITUTE(TRIM(MID(B3788, 7, 3))," ","0"))</f>
        <v>323</v>
      </c>
      <c r="J3788" s="2">
        <v>1</v>
      </c>
      <c r="K3788" s="2" t="str">
        <f t="shared" si="177"/>
        <v>580</v>
      </c>
      <c r="L3788" s="2" t="str">
        <f t="shared" si="178"/>
        <v>005</v>
      </c>
      <c r="M3788" s="2" t="str">
        <f t="shared" si="179"/>
        <v>323</v>
      </c>
    </row>
    <row r="3789" spans="2:13" x14ac:dyDescent="0.25">
      <c r="B3789" s="2" t="s">
        <v>10253</v>
      </c>
      <c r="C3789" s="2" t="s">
        <v>10254</v>
      </c>
      <c r="D3789" s="6" t="str">
        <f>+_xlfn.CONCAT(Table13456[[#This Row],[phase1]],Table13456[[#This Row],[phase2]],Table13456[[#This Row],[phase3]],Table13456[[#This Row],[phase4]])</f>
        <v>1580005324</v>
      </c>
      <c r="E3789" s="2" t="str">
        <f>+Table13456[[#This Row],[DESCRIPTION]]</f>
        <v>LANDSCAPE- TREES, ROYAL POINCIANA DELONIX REGIA, 15-18' OVERALL HEIGHT</v>
      </c>
      <c r="F3789" s="2" t="str">
        <f>+LEFT(Table13456[[#This Row],[PAY ITEM]],1)</f>
        <v>0</v>
      </c>
      <c r="G3789" s="2" t="str">
        <f>IF(Table13456[[#This Row],[first]]="0",SUBSTITUTE(TRIM(MID(B3789, 2, 3))," ","0"),SUBSTITUTE(TRIM(MID(B3789, 1, 3))," ","0"))</f>
        <v>580</v>
      </c>
      <c r="H3789" s="2" t="str">
        <f>IF(Table13456[[#This Row],[first]]="0",SUBSTITUTE(TRIM(MID(B3789, 5, 3))," ","0"),SUBSTITUTE(TRIM(MID(B3789, 4, 3))," ","0"))</f>
        <v>5</v>
      </c>
      <c r="I3789" s="2" t="str">
        <f>IF(Table13456[[#This Row],[first]]="0",SUBSTITUTE(TRIM(MID(B3789, 8, 3))," ","0"),SUBSTITUTE(TRIM(MID(B3789, 7, 3))," ","0"))</f>
        <v>324</v>
      </c>
      <c r="J3789" s="2">
        <v>1</v>
      </c>
      <c r="K3789" s="2" t="str">
        <f t="shared" si="177"/>
        <v>580</v>
      </c>
      <c r="L3789" s="2" t="str">
        <f t="shared" si="178"/>
        <v>005</v>
      </c>
      <c r="M3789" s="2" t="str">
        <f t="shared" si="179"/>
        <v>324</v>
      </c>
    </row>
    <row r="3790" spans="2:13" x14ac:dyDescent="0.25">
      <c r="B3790" s="2" t="s">
        <v>10255</v>
      </c>
      <c r="C3790" s="2" t="s">
        <v>10256</v>
      </c>
      <c r="D3790" s="6" t="str">
        <f>+_xlfn.CONCAT(Table13456[[#This Row],[phase1]],Table13456[[#This Row],[phase2]],Table13456[[#This Row],[phase3]],Table13456[[#This Row],[phase4]])</f>
        <v>1580005333</v>
      </c>
      <c r="E3790" s="2" t="str">
        <f>+Table13456[[#This Row],[DESCRIPTION]]</f>
        <v>LANDSCAPE- TREES, YELLOW POINCIANA/JACARANDA PELTOPHORUM DUBIUM, 11-14' OVERALL HEIGHT</v>
      </c>
      <c r="F3790" s="2" t="str">
        <f>+LEFT(Table13456[[#This Row],[PAY ITEM]],1)</f>
        <v>0</v>
      </c>
      <c r="G3790" s="2" t="str">
        <f>IF(Table13456[[#This Row],[first]]="0",SUBSTITUTE(TRIM(MID(B3790, 2, 3))," ","0"),SUBSTITUTE(TRIM(MID(B3790, 1, 3))," ","0"))</f>
        <v>580</v>
      </c>
      <c r="H3790" s="2" t="str">
        <f>IF(Table13456[[#This Row],[first]]="0",SUBSTITUTE(TRIM(MID(B3790, 5, 3))," ","0"),SUBSTITUTE(TRIM(MID(B3790, 4, 3))," ","0"))</f>
        <v>5</v>
      </c>
      <c r="I3790" s="2" t="str">
        <f>IF(Table13456[[#This Row],[first]]="0",SUBSTITUTE(TRIM(MID(B3790, 8, 3))," ","0"),SUBSTITUTE(TRIM(MID(B3790, 7, 3))," ","0"))</f>
        <v>333</v>
      </c>
      <c r="J3790" s="2">
        <v>1</v>
      </c>
      <c r="K3790" s="2" t="str">
        <f t="shared" si="177"/>
        <v>580</v>
      </c>
      <c r="L3790" s="2" t="str">
        <f t="shared" si="178"/>
        <v>005</v>
      </c>
      <c r="M3790" s="2" t="str">
        <f t="shared" si="179"/>
        <v>333</v>
      </c>
    </row>
    <row r="3791" spans="2:13" x14ac:dyDescent="0.25">
      <c r="B3791" s="2" t="s">
        <v>10257</v>
      </c>
      <c r="C3791" s="2" t="s">
        <v>10258</v>
      </c>
      <c r="D3791" s="6" t="str">
        <f>+_xlfn.CONCAT(Table13456[[#This Row],[phase1]],Table13456[[#This Row],[phase2]],Table13456[[#This Row],[phase3]],Table13456[[#This Row],[phase4]])</f>
        <v>1580005334</v>
      </c>
      <c r="E3791" s="2" t="str">
        <f>+Table13456[[#This Row],[DESCRIPTION]]</f>
        <v>LANDSCAPE- TREES, YELLOW POINCIANA/JACARANDA PELTOPHORUM DUBIUM, 15-18' OVERALL HEIGHT</v>
      </c>
      <c r="F3791" s="2" t="str">
        <f>+LEFT(Table13456[[#This Row],[PAY ITEM]],1)</f>
        <v>0</v>
      </c>
      <c r="G3791" s="2" t="str">
        <f>IF(Table13456[[#This Row],[first]]="0",SUBSTITUTE(TRIM(MID(B3791, 2, 3))," ","0"),SUBSTITUTE(TRIM(MID(B3791, 1, 3))," ","0"))</f>
        <v>580</v>
      </c>
      <c r="H3791" s="2" t="str">
        <f>IF(Table13456[[#This Row],[first]]="0",SUBSTITUTE(TRIM(MID(B3791, 5, 3))," ","0"),SUBSTITUTE(TRIM(MID(B3791, 4, 3))," ","0"))</f>
        <v>5</v>
      </c>
      <c r="I3791" s="2" t="str">
        <f>IF(Table13456[[#This Row],[first]]="0",SUBSTITUTE(TRIM(MID(B3791, 8, 3))," ","0"),SUBSTITUTE(TRIM(MID(B3791, 7, 3))," ","0"))</f>
        <v>334</v>
      </c>
      <c r="J3791" s="2">
        <v>1</v>
      </c>
      <c r="K3791" s="2" t="str">
        <f t="shared" si="177"/>
        <v>580</v>
      </c>
      <c r="L3791" s="2" t="str">
        <f t="shared" si="178"/>
        <v>005</v>
      </c>
      <c r="M3791" s="2" t="str">
        <f t="shared" si="179"/>
        <v>334</v>
      </c>
    </row>
    <row r="3792" spans="2:13" x14ac:dyDescent="0.25">
      <c r="B3792" s="2" t="s">
        <v>10259</v>
      </c>
      <c r="C3792" s="2" t="s">
        <v>10260</v>
      </c>
      <c r="D3792" s="6" t="str">
        <f>+_xlfn.CONCAT(Table13456[[#This Row],[phase1]],Table13456[[#This Row],[phase2]],Table13456[[#This Row],[phase3]],Table13456[[#This Row],[phase4]])</f>
        <v>1580005335</v>
      </c>
      <c r="E3792" s="2" t="str">
        <f>+Table13456[[#This Row],[DESCRIPTION]]</f>
        <v>LANDSCAPE- TREES, YELLOW POINCIANA/JACARANDA PELTOPHORUM DUBIUM, 19-24' OVERALL HEIGHT</v>
      </c>
      <c r="F3792" s="2" t="str">
        <f>+LEFT(Table13456[[#This Row],[PAY ITEM]],1)</f>
        <v>0</v>
      </c>
      <c r="G3792" s="2" t="str">
        <f>IF(Table13456[[#This Row],[first]]="0",SUBSTITUTE(TRIM(MID(B3792, 2, 3))," ","0"),SUBSTITUTE(TRIM(MID(B3792, 1, 3))," ","0"))</f>
        <v>580</v>
      </c>
      <c r="H3792" s="2" t="str">
        <f>IF(Table13456[[#This Row],[first]]="0",SUBSTITUTE(TRIM(MID(B3792, 5, 3))," ","0"),SUBSTITUTE(TRIM(MID(B3792, 4, 3))," ","0"))</f>
        <v>5</v>
      </c>
      <c r="I3792" s="2" t="str">
        <f>IF(Table13456[[#This Row],[first]]="0",SUBSTITUTE(TRIM(MID(B3792, 8, 3))," ","0"),SUBSTITUTE(TRIM(MID(B3792, 7, 3))," ","0"))</f>
        <v>335</v>
      </c>
      <c r="J3792" s="2">
        <v>1</v>
      </c>
      <c r="K3792" s="2" t="str">
        <f t="shared" si="177"/>
        <v>580</v>
      </c>
      <c r="L3792" s="2" t="str">
        <f t="shared" si="178"/>
        <v>005</v>
      </c>
      <c r="M3792" s="2" t="str">
        <f t="shared" si="179"/>
        <v>335</v>
      </c>
    </row>
    <row r="3793" spans="2:13" x14ac:dyDescent="0.25">
      <c r="B3793" s="2" t="s">
        <v>10261</v>
      </c>
      <c r="C3793" s="2" t="s">
        <v>10262</v>
      </c>
      <c r="D3793" s="6" t="str">
        <f>+_xlfn.CONCAT(Table13456[[#This Row],[phase1]],Table13456[[#This Row],[phase2]],Table13456[[#This Row],[phase3]],Table13456[[#This Row],[phase4]])</f>
        <v>1580005341</v>
      </c>
      <c r="E3793" s="2" t="str">
        <f>+Table13456[[#This Row],[DESCRIPTION]]</f>
        <v>LANDSCAPE- TREES, FRANGIPANI TREE, BRIDAL BOUQUET, PLUMERIA PUDICA, UP TO 8' OVERALL HEIGHT</v>
      </c>
      <c r="F3793" s="2" t="str">
        <f>+LEFT(Table13456[[#This Row],[PAY ITEM]],1)</f>
        <v>0</v>
      </c>
      <c r="G3793" s="2" t="str">
        <f>IF(Table13456[[#This Row],[first]]="0",SUBSTITUTE(TRIM(MID(B3793, 2, 3))," ","0"),SUBSTITUTE(TRIM(MID(B3793, 1, 3))," ","0"))</f>
        <v>580</v>
      </c>
      <c r="H3793" s="2" t="str">
        <f>IF(Table13456[[#This Row],[first]]="0",SUBSTITUTE(TRIM(MID(B3793, 5, 3))," ","0"),SUBSTITUTE(TRIM(MID(B3793, 4, 3))," ","0"))</f>
        <v>5</v>
      </c>
      <c r="I3793" s="2" t="str">
        <f>IF(Table13456[[#This Row],[first]]="0",SUBSTITUTE(TRIM(MID(B3793, 8, 3))," ","0"),SUBSTITUTE(TRIM(MID(B3793, 7, 3))," ","0"))</f>
        <v>341</v>
      </c>
      <c r="J3793" s="2">
        <v>1</v>
      </c>
      <c r="K3793" s="2" t="str">
        <f t="shared" si="177"/>
        <v>580</v>
      </c>
      <c r="L3793" s="2" t="str">
        <f t="shared" si="178"/>
        <v>005</v>
      </c>
      <c r="M3793" s="2" t="str">
        <f t="shared" si="179"/>
        <v>341</v>
      </c>
    </row>
    <row r="3794" spans="2:13" x14ac:dyDescent="0.25">
      <c r="B3794" s="2" t="s">
        <v>10263</v>
      </c>
      <c r="C3794" s="2" t="s">
        <v>10264</v>
      </c>
      <c r="D3794" s="6" t="str">
        <f>+_xlfn.CONCAT(Table13456[[#This Row],[phase1]],Table13456[[#This Row],[phase2]],Table13456[[#This Row],[phase3]],Table13456[[#This Row],[phase4]])</f>
        <v>1580005353</v>
      </c>
      <c r="E3794" s="2" t="str">
        <f>+Table13456[[#This Row],[DESCRIPTION]]</f>
        <v>LANDSCAPE- TREES, MAHOGANY SWIETENIA MAHAGONI, 11-14' OVERALL HEIGHT</v>
      </c>
      <c r="F3794" s="2" t="str">
        <f>+LEFT(Table13456[[#This Row],[PAY ITEM]],1)</f>
        <v>0</v>
      </c>
      <c r="G3794" s="2" t="str">
        <f>IF(Table13456[[#This Row],[first]]="0",SUBSTITUTE(TRIM(MID(B3794, 2, 3))," ","0"),SUBSTITUTE(TRIM(MID(B3794, 1, 3))," ","0"))</f>
        <v>580</v>
      </c>
      <c r="H3794" s="2" t="str">
        <f>IF(Table13456[[#This Row],[first]]="0",SUBSTITUTE(TRIM(MID(B3794, 5, 3))," ","0"),SUBSTITUTE(TRIM(MID(B3794, 4, 3))," ","0"))</f>
        <v>5</v>
      </c>
      <c r="I3794" s="2" t="str">
        <f>IF(Table13456[[#This Row],[first]]="0",SUBSTITUTE(TRIM(MID(B3794, 8, 3))," ","0"),SUBSTITUTE(TRIM(MID(B3794, 7, 3))," ","0"))</f>
        <v>353</v>
      </c>
      <c r="J3794" s="2">
        <v>1</v>
      </c>
      <c r="K3794" s="2" t="str">
        <f t="shared" si="177"/>
        <v>580</v>
      </c>
      <c r="L3794" s="2" t="str">
        <f t="shared" si="178"/>
        <v>005</v>
      </c>
      <c r="M3794" s="2" t="str">
        <f t="shared" si="179"/>
        <v>353</v>
      </c>
    </row>
    <row r="3795" spans="2:13" x14ac:dyDescent="0.25">
      <c r="B3795" s="2" t="s">
        <v>10265</v>
      </c>
      <c r="C3795" s="2" t="s">
        <v>10266</v>
      </c>
      <c r="D3795" s="6" t="str">
        <f>+_xlfn.CONCAT(Table13456[[#This Row],[phase1]],Table13456[[#This Row],[phase2]],Table13456[[#This Row],[phase3]],Table13456[[#This Row],[phase4]])</f>
        <v>1580005354</v>
      </c>
      <c r="E3795" s="2" t="str">
        <f>+Table13456[[#This Row],[DESCRIPTION]]</f>
        <v>LANDSCAPE- TREES, MAHOGANY SWIETENIA MAHAGONI, 15-18' OVERALL HEIGHT</v>
      </c>
      <c r="F3795" s="2" t="str">
        <f>+LEFT(Table13456[[#This Row],[PAY ITEM]],1)</f>
        <v>0</v>
      </c>
      <c r="G3795" s="2" t="str">
        <f>IF(Table13456[[#This Row],[first]]="0",SUBSTITUTE(TRIM(MID(B3795, 2, 3))," ","0"),SUBSTITUTE(TRIM(MID(B3795, 1, 3))," ","0"))</f>
        <v>580</v>
      </c>
      <c r="H3795" s="2" t="str">
        <f>IF(Table13456[[#This Row],[first]]="0",SUBSTITUTE(TRIM(MID(B3795, 5, 3))," ","0"),SUBSTITUTE(TRIM(MID(B3795, 4, 3))," ","0"))</f>
        <v>5</v>
      </c>
      <c r="I3795" s="2" t="str">
        <f>IF(Table13456[[#This Row],[first]]="0",SUBSTITUTE(TRIM(MID(B3795, 8, 3))," ","0"),SUBSTITUTE(TRIM(MID(B3795, 7, 3))," ","0"))</f>
        <v>354</v>
      </c>
      <c r="J3795" s="2">
        <v>1</v>
      </c>
      <c r="K3795" s="2" t="str">
        <f t="shared" si="177"/>
        <v>580</v>
      </c>
      <c r="L3795" s="2" t="str">
        <f t="shared" si="178"/>
        <v>005</v>
      </c>
      <c r="M3795" s="2" t="str">
        <f t="shared" si="179"/>
        <v>354</v>
      </c>
    </row>
    <row r="3796" spans="2:13" x14ac:dyDescent="0.25">
      <c r="B3796" s="2" t="s">
        <v>10267</v>
      </c>
      <c r="C3796" s="2" t="s">
        <v>10268</v>
      </c>
      <c r="D3796" s="6" t="str">
        <f>+_xlfn.CONCAT(Table13456[[#This Row],[phase1]],Table13456[[#This Row],[phase2]],Table13456[[#This Row],[phase3]],Table13456[[#This Row],[phase4]])</f>
        <v>1580005355</v>
      </c>
      <c r="E3796" s="2" t="str">
        <f>+Table13456[[#This Row],[DESCRIPTION]]</f>
        <v>LANDSCAPE- TREES, MAHOGANY SWIETENIA MAHAGONI, 19-24' OVERALL HEIGHT</v>
      </c>
      <c r="F3796" s="2" t="str">
        <f>+LEFT(Table13456[[#This Row],[PAY ITEM]],1)</f>
        <v>0</v>
      </c>
      <c r="G3796" s="2" t="str">
        <f>IF(Table13456[[#This Row],[first]]="0",SUBSTITUTE(TRIM(MID(B3796, 2, 3))," ","0"),SUBSTITUTE(TRIM(MID(B3796, 1, 3))," ","0"))</f>
        <v>580</v>
      </c>
      <c r="H3796" s="2" t="str">
        <f>IF(Table13456[[#This Row],[first]]="0",SUBSTITUTE(TRIM(MID(B3796, 5, 3))," ","0"),SUBSTITUTE(TRIM(MID(B3796, 4, 3))," ","0"))</f>
        <v>5</v>
      </c>
      <c r="I3796" s="2" t="str">
        <f>IF(Table13456[[#This Row],[first]]="0",SUBSTITUTE(TRIM(MID(B3796, 8, 3))," ","0"),SUBSTITUTE(TRIM(MID(B3796, 7, 3))," ","0"))</f>
        <v>355</v>
      </c>
      <c r="J3796" s="2">
        <v>1</v>
      </c>
      <c r="K3796" s="2" t="str">
        <f t="shared" si="177"/>
        <v>580</v>
      </c>
      <c r="L3796" s="2" t="str">
        <f t="shared" si="178"/>
        <v>005</v>
      </c>
      <c r="M3796" s="2" t="str">
        <f t="shared" si="179"/>
        <v>355</v>
      </c>
    </row>
    <row r="3797" spans="2:13" x14ac:dyDescent="0.25">
      <c r="B3797" s="2" t="s">
        <v>10269</v>
      </c>
      <c r="C3797" s="2" t="s">
        <v>10270</v>
      </c>
      <c r="D3797" s="6" t="str">
        <f>+_xlfn.CONCAT(Table13456[[#This Row],[phase1]],Table13456[[#This Row],[phase2]],Table13456[[#This Row],[phase3]],Table13456[[#This Row],[phase4]])</f>
        <v>1580005362</v>
      </c>
      <c r="E3797" s="2" t="str">
        <f>+Table13456[[#This Row],[DESCRIPTION]]</f>
        <v>LANDSCAPE- TREES, PARADISE TREE SIMAROUBA GLAUCA, 8-10' OVERALL HEIGHT</v>
      </c>
      <c r="F3797" s="2" t="str">
        <f>+LEFT(Table13456[[#This Row],[PAY ITEM]],1)</f>
        <v>0</v>
      </c>
      <c r="G3797" s="2" t="str">
        <f>IF(Table13456[[#This Row],[first]]="0",SUBSTITUTE(TRIM(MID(B3797, 2, 3))," ","0"),SUBSTITUTE(TRIM(MID(B3797, 1, 3))," ","0"))</f>
        <v>580</v>
      </c>
      <c r="H3797" s="2" t="str">
        <f>IF(Table13456[[#This Row],[first]]="0",SUBSTITUTE(TRIM(MID(B3797, 5, 3))," ","0"),SUBSTITUTE(TRIM(MID(B3797, 4, 3))," ","0"))</f>
        <v>5</v>
      </c>
      <c r="I3797" s="2" t="str">
        <f>IF(Table13456[[#This Row],[first]]="0",SUBSTITUTE(TRIM(MID(B3797, 8, 3))," ","0"),SUBSTITUTE(TRIM(MID(B3797, 7, 3))," ","0"))</f>
        <v>362</v>
      </c>
      <c r="J3797" s="2">
        <v>1</v>
      </c>
      <c r="K3797" s="2" t="str">
        <f t="shared" si="177"/>
        <v>580</v>
      </c>
      <c r="L3797" s="2" t="str">
        <f t="shared" si="178"/>
        <v>005</v>
      </c>
      <c r="M3797" s="2" t="str">
        <f t="shared" si="179"/>
        <v>362</v>
      </c>
    </row>
    <row r="3798" spans="2:13" x14ac:dyDescent="0.25">
      <c r="B3798" s="2" t="s">
        <v>10271</v>
      </c>
      <c r="C3798" s="2" t="s">
        <v>10272</v>
      </c>
      <c r="D3798" s="6" t="str">
        <f>+_xlfn.CONCAT(Table13456[[#This Row],[phase1]],Table13456[[#This Row],[phase2]],Table13456[[#This Row],[phase3]],Table13456[[#This Row],[phase4]])</f>
        <v>1580005363</v>
      </c>
      <c r="E3798" s="2" t="str">
        <f>+Table13456[[#This Row],[DESCRIPTION]]</f>
        <v>LANDSCAPE- TREES, PARADISE TREE SIMAROUBA GLAUCA,11-14' OVERALL HEIGHT</v>
      </c>
      <c r="F3798" s="2" t="str">
        <f>+LEFT(Table13456[[#This Row],[PAY ITEM]],1)</f>
        <v>0</v>
      </c>
      <c r="G3798" s="2" t="str">
        <f>IF(Table13456[[#This Row],[first]]="0",SUBSTITUTE(TRIM(MID(B3798, 2, 3))," ","0"),SUBSTITUTE(TRIM(MID(B3798, 1, 3))," ","0"))</f>
        <v>580</v>
      </c>
      <c r="H3798" s="2" t="str">
        <f>IF(Table13456[[#This Row],[first]]="0",SUBSTITUTE(TRIM(MID(B3798, 5, 3))," ","0"),SUBSTITUTE(TRIM(MID(B3798, 4, 3))," ","0"))</f>
        <v>5</v>
      </c>
      <c r="I3798" s="2" t="str">
        <f>IF(Table13456[[#This Row],[first]]="0",SUBSTITUTE(TRIM(MID(B3798, 8, 3))," ","0"),SUBSTITUTE(TRIM(MID(B3798, 7, 3))," ","0"))</f>
        <v>363</v>
      </c>
      <c r="J3798" s="2">
        <v>1</v>
      </c>
      <c r="K3798" s="2" t="str">
        <f t="shared" si="177"/>
        <v>580</v>
      </c>
      <c r="L3798" s="2" t="str">
        <f t="shared" si="178"/>
        <v>005</v>
      </c>
      <c r="M3798" s="2" t="str">
        <f t="shared" si="179"/>
        <v>363</v>
      </c>
    </row>
    <row r="3799" spans="2:13" x14ac:dyDescent="0.25">
      <c r="B3799" s="2" t="s">
        <v>10273</v>
      </c>
      <c r="C3799" s="2" t="s">
        <v>10274</v>
      </c>
      <c r="D3799" s="6" t="str">
        <f>+_xlfn.CONCAT(Table13456[[#This Row],[phase1]],Table13456[[#This Row],[phase2]],Table13456[[#This Row],[phase3]],Table13456[[#This Row],[phase4]])</f>
        <v>1580005374</v>
      </c>
      <c r="E3799" s="2" t="str">
        <f>+Table13456[[#This Row],[DESCRIPTION]]</f>
        <v>LANDSCAPE- TREES, WEEPING PODOCARPUS PODOCARPUS GRACILIOR, 15-18' OVERALL HEIGHT</v>
      </c>
      <c r="F3799" s="2" t="str">
        <f>+LEFT(Table13456[[#This Row],[PAY ITEM]],1)</f>
        <v>0</v>
      </c>
      <c r="G3799" s="2" t="str">
        <f>IF(Table13456[[#This Row],[first]]="0",SUBSTITUTE(TRIM(MID(B3799, 2, 3))," ","0"),SUBSTITUTE(TRIM(MID(B3799, 1, 3))," ","0"))</f>
        <v>580</v>
      </c>
      <c r="H3799" s="2" t="str">
        <f>IF(Table13456[[#This Row],[first]]="0",SUBSTITUTE(TRIM(MID(B3799, 5, 3))," ","0"),SUBSTITUTE(TRIM(MID(B3799, 4, 3))," ","0"))</f>
        <v>5</v>
      </c>
      <c r="I3799" s="2" t="str">
        <f>IF(Table13456[[#This Row],[first]]="0",SUBSTITUTE(TRIM(MID(B3799, 8, 3))," ","0"),SUBSTITUTE(TRIM(MID(B3799, 7, 3))," ","0"))</f>
        <v>374</v>
      </c>
      <c r="J3799" s="2">
        <v>1</v>
      </c>
      <c r="K3799" s="2" t="str">
        <f t="shared" si="177"/>
        <v>580</v>
      </c>
      <c r="L3799" s="2" t="str">
        <f t="shared" si="178"/>
        <v>005</v>
      </c>
      <c r="M3799" s="2" t="str">
        <f t="shared" si="179"/>
        <v>374</v>
      </c>
    </row>
    <row r="3800" spans="2:13" x14ac:dyDescent="0.25">
      <c r="B3800" s="2" t="s">
        <v>10275</v>
      </c>
      <c r="C3800" s="2" t="s">
        <v>10276</v>
      </c>
      <c r="D3800" s="6" t="str">
        <f>+_xlfn.CONCAT(Table13456[[#This Row],[phase1]],Table13456[[#This Row],[phase2]],Table13456[[#This Row],[phase3]],Table13456[[#This Row],[phase4]])</f>
        <v>1580005382</v>
      </c>
      <c r="E3800" s="2" t="str">
        <f>+Table13456[[#This Row],[DESCRIPTION]]</f>
        <v>LANDSCAPE- TREES, SIMPSON'S STOPPER MYRCIANTHES FRAGRANS, 8-10' OVERALL HEIGHT</v>
      </c>
      <c r="F3800" s="2" t="str">
        <f>+LEFT(Table13456[[#This Row],[PAY ITEM]],1)</f>
        <v>0</v>
      </c>
      <c r="G3800" s="2" t="str">
        <f>IF(Table13456[[#This Row],[first]]="0",SUBSTITUTE(TRIM(MID(B3800, 2, 3))," ","0"),SUBSTITUTE(TRIM(MID(B3800, 1, 3))," ","0"))</f>
        <v>580</v>
      </c>
      <c r="H3800" s="2" t="str">
        <f>IF(Table13456[[#This Row],[first]]="0",SUBSTITUTE(TRIM(MID(B3800, 5, 3))," ","0"),SUBSTITUTE(TRIM(MID(B3800, 4, 3))," ","0"))</f>
        <v>5</v>
      </c>
      <c r="I3800" s="2" t="str">
        <f>IF(Table13456[[#This Row],[first]]="0",SUBSTITUTE(TRIM(MID(B3800, 8, 3))," ","0"),SUBSTITUTE(TRIM(MID(B3800, 7, 3))," ","0"))</f>
        <v>382</v>
      </c>
      <c r="J3800" s="2">
        <v>1</v>
      </c>
      <c r="K3800" s="2" t="str">
        <f t="shared" si="177"/>
        <v>580</v>
      </c>
      <c r="L3800" s="2" t="str">
        <f t="shared" si="178"/>
        <v>005</v>
      </c>
      <c r="M3800" s="2" t="str">
        <f t="shared" si="179"/>
        <v>382</v>
      </c>
    </row>
    <row r="3801" spans="2:13" x14ac:dyDescent="0.25">
      <c r="B3801" s="2" t="s">
        <v>10277</v>
      </c>
      <c r="C3801" s="2" t="s">
        <v>10278</v>
      </c>
      <c r="D3801" s="6" t="str">
        <f>+_xlfn.CONCAT(Table13456[[#This Row],[phase1]],Table13456[[#This Row],[phase2]],Table13456[[#This Row],[phase3]],Table13456[[#This Row],[phase4]])</f>
        <v>1580005383</v>
      </c>
      <c r="E3801" s="2" t="str">
        <f>+Table13456[[#This Row],[DESCRIPTION]]</f>
        <v>LANDSCAPE- TREES, SIMPSON'S STOPPER MYRCIANTHES FRAGRANS, 11-14' OVERALL HEIGHT</v>
      </c>
      <c r="F3801" s="2" t="str">
        <f>+LEFT(Table13456[[#This Row],[PAY ITEM]],1)</f>
        <v>0</v>
      </c>
      <c r="G3801" s="2" t="str">
        <f>IF(Table13456[[#This Row],[first]]="0",SUBSTITUTE(TRIM(MID(B3801, 2, 3))," ","0"),SUBSTITUTE(TRIM(MID(B3801, 1, 3))," ","0"))</f>
        <v>580</v>
      </c>
      <c r="H3801" s="2" t="str">
        <f>IF(Table13456[[#This Row],[first]]="0",SUBSTITUTE(TRIM(MID(B3801, 5, 3))," ","0"),SUBSTITUTE(TRIM(MID(B3801, 4, 3))," ","0"))</f>
        <v>5</v>
      </c>
      <c r="I3801" s="2" t="str">
        <f>IF(Table13456[[#This Row],[first]]="0",SUBSTITUTE(TRIM(MID(B3801, 8, 3))," ","0"),SUBSTITUTE(TRIM(MID(B3801, 7, 3))," ","0"))</f>
        <v>383</v>
      </c>
      <c r="J3801" s="2">
        <v>1</v>
      </c>
      <c r="K3801" s="2" t="str">
        <f t="shared" si="177"/>
        <v>580</v>
      </c>
      <c r="L3801" s="2" t="str">
        <f t="shared" si="178"/>
        <v>005</v>
      </c>
      <c r="M3801" s="2" t="str">
        <f t="shared" si="179"/>
        <v>383</v>
      </c>
    </row>
    <row r="3802" spans="2:13" x14ac:dyDescent="0.25">
      <c r="B3802" s="2" t="s">
        <v>10279</v>
      </c>
      <c r="C3802" s="2" t="s">
        <v>10280</v>
      </c>
      <c r="D3802" s="6" t="str">
        <f>+_xlfn.CONCAT(Table13456[[#This Row],[phase1]],Table13456[[#This Row],[phase2]],Table13456[[#This Row],[phase3]],Table13456[[#This Row],[phase4]])</f>
        <v>1580005394</v>
      </c>
      <c r="E3802" s="2" t="str">
        <f>+Table13456[[#This Row],[DESCRIPTION]]</f>
        <v>LANDSCAPE- TREES, YELLOW POINCIANA PELTOPHORUM PTEROCARPUM, 15-18' OVERALL HEIGHT</v>
      </c>
      <c r="F3802" s="2" t="str">
        <f>+LEFT(Table13456[[#This Row],[PAY ITEM]],1)</f>
        <v>0</v>
      </c>
      <c r="G3802" s="2" t="str">
        <f>IF(Table13456[[#This Row],[first]]="0",SUBSTITUTE(TRIM(MID(B3802, 2, 3))," ","0"),SUBSTITUTE(TRIM(MID(B3802, 1, 3))," ","0"))</f>
        <v>580</v>
      </c>
      <c r="H3802" s="2" t="str">
        <f>IF(Table13456[[#This Row],[first]]="0",SUBSTITUTE(TRIM(MID(B3802, 5, 3))," ","0"),SUBSTITUTE(TRIM(MID(B3802, 4, 3))," ","0"))</f>
        <v>5</v>
      </c>
      <c r="I3802" s="2" t="str">
        <f>IF(Table13456[[#This Row],[first]]="0",SUBSTITUTE(TRIM(MID(B3802, 8, 3))," ","0"),SUBSTITUTE(TRIM(MID(B3802, 7, 3))," ","0"))</f>
        <v>394</v>
      </c>
      <c r="J3802" s="2">
        <v>1</v>
      </c>
      <c r="K3802" s="2" t="str">
        <f t="shared" si="177"/>
        <v>580</v>
      </c>
      <c r="L3802" s="2" t="str">
        <f t="shared" si="178"/>
        <v>005</v>
      </c>
      <c r="M3802" s="2" t="str">
        <f t="shared" si="179"/>
        <v>394</v>
      </c>
    </row>
    <row r="3803" spans="2:13" x14ac:dyDescent="0.25">
      <c r="B3803" s="2" t="s">
        <v>10281</v>
      </c>
      <c r="C3803" s="2" t="s">
        <v>10282</v>
      </c>
      <c r="D3803" s="6" t="str">
        <f>+_xlfn.CONCAT(Table13456[[#This Row],[phase1]],Table13456[[#This Row],[phase2]],Table13456[[#This Row],[phase3]],Table13456[[#This Row],[phase4]])</f>
        <v>1580005395</v>
      </c>
      <c r="E3803" s="2" t="str">
        <f>+Table13456[[#This Row],[DESCRIPTION]]</f>
        <v>LANDSCAPE- TREES, YELLOW POINCIANA PELTOPHORUM PTEROCARPUM, 19-24' OVERALL HEIGHT</v>
      </c>
      <c r="F3803" s="2" t="str">
        <f>+LEFT(Table13456[[#This Row],[PAY ITEM]],1)</f>
        <v>0</v>
      </c>
      <c r="G3803" s="2" t="str">
        <f>IF(Table13456[[#This Row],[first]]="0",SUBSTITUTE(TRIM(MID(B3803, 2, 3))," ","0"),SUBSTITUTE(TRIM(MID(B3803, 1, 3))," ","0"))</f>
        <v>580</v>
      </c>
      <c r="H3803" s="2" t="str">
        <f>IF(Table13456[[#This Row],[first]]="0",SUBSTITUTE(TRIM(MID(B3803, 5, 3))," ","0"),SUBSTITUTE(TRIM(MID(B3803, 4, 3))," ","0"))</f>
        <v>5</v>
      </c>
      <c r="I3803" s="2" t="str">
        <f>IF(Table13456[[#This Row],[first]]="0",SUBSTITUTE(TRIM(MID(B3803, 8, 3))," ","0"),SUBSTITUTE(TRIM(MID(B3803, 7, 3))," ","0"))</f>
        <v>395</v>
      </c>
      <c r="J3803" s="2">
        <v>1</v>
      </c>
      <c r="K3803" s="2" t="str">
        <f t="shared" si="177"/>
        <v>580</v>
      </c>
      <c r="L3803" s="2" t="str">
        <f t="shared" si="178"/>
        <v>005</v>
      </c>
      <c r="M3803" s="2" t="str">
        <f t="shared" si="179"/>
        <v>395</v>
      </c>
    </row>
    <row r="3804" spans="2:13" x14ac:dyDescent="0.25">
      <c r="B3804" s="2" t="s">
        <v>10283</v>
      </c>
      <c r="C3804" s="2" t="s">
        <v>10284</v>
      </c>
      <c r="D3804" s="6" t="str">
        <f>+_xlfn.CONCAT(Table13456[[#This Row],[phase1]],Table13456[[#This Row],[phase2]],Table13456[[#This Row],[phase3]],Table13456[[#This Row],[phase4]])</f>
        <v>1580005403</v>
      </c>
      <c r="E3804" s="2" t="str">
        <f>+Table13456[[#This Row],[DESCRIPTION]]</f>
        <v>LANDSCAPE- TREES, HORSEFLESH MAHOGANY LYSILOMA SABICU, 11-14' OVERALL HEIGHT</v>
      </c>
      <c r="F3804" s="2" t="str">
        <f>+LEFT(Table13456[[#This Row],[PAY ITEM]],1)</f>
        <v>0</v>
      </c>
      <c r="G3804" s="2" t="str">
        <f>IF(Table13456[[#This Row],[first]]="0",SUBSTITUTE(TRIM(MID(B3804, 2, 3))," ","0"),SUBSTITUTE(TRIM(MID(B3804, 1, 3))," ","0"))</f>
        <v>580</v>
      </c>
      <c r="H3804" s="2" t="str">
        <f>IF(Table13456[[#This Row],[first]]="0",SUBSTITUTE(TRIM(MID(B3804, 5, 3))," ","0"),SUBSTITUTE(TRIM(MID(B3804, 4, 3))," ","0"))</f>
        <v>5</v>
      </c>
      <c r="I3804" s="2" t="str">
        <f>IF(Table13456[[#This Row],[first]]="0",SUBSTITUTE(TRIM(MID(B3804, 8, 3))," ","0"),SUBSTITUTE(TRIM(MID(B3804, 7, 3))," ","0"))</f>
        <v>403</v>
      </c>
      <c r="J3804" s="2">
        <v>1</v>
      </c>
      <c r="K3804" s="2" t="str">
        <f t="shared" si="177"/>
        <v>580</v>
      </c>
      <c r="L3804" s="2" t="str">
        <f t="shared" si="178"/>
        <v>005</v>
      </c>
      <c r="M3804" s="2" t="str">
        <f t="shared" si="179"/>
        <v>403</v>
      </c>
    </row>
    <row r="3805" spans="2:13" x14ac:dyDescent="0.25">
      <c r="B3805" s="2" t="s">
        <v>10285</v>
      </c>
      <c r="C3805" s="2" t="s">
        <v>10286</v>
      </c>
      <c r="D3805" s="6" t="str">
        <f>+_xlfn.CONCAT(Table13456[[#This Row],[phase1]],Table13456[[#This Row],[phase2]],Table13456[[#This Row],[phase3]],Table13456[[#This Row],[phase4]])</f>
        <v>1580005413</v>
      </c>
      <c r="E3805" s="2" t="str">
        <f>+Table13456[[#This Row],[DESCRIPTION]]</f>
        <v>LANDSCAPE- TREES, EAST PALATKA HOLLY TREE ILEX X ATTENUATA, 11-14' OVERALL HEIGHT</v>
      </c>
      <c r="F3805" s="2" t="str">
        <f>+LEFT(Table13456[[#This Row],[PAY ITEM]],1)</f>
        <v>0</v>
      </c>
      <c r="G3805" s="2" t="str">
        <f>IF(Table13456[[#This Row],[first]]="0",SUBSTITUTE(TRIM(MID(B3805, 2, 3))," ","0"),SUBSTITUTE(TRIM(MID(B3805, 1, 3))," ","0"))</f>
        <v>580</v>
      </c>
      <c r="H3805" s="2" t="str">
        <f>IF(Table13456[[#This Row],[first]]="0",SUBSTITUTE(TRIM(MID(B3805, 5, 3))," ","0"),SUBSTITUTE(TRIM(MID(B3805, 4, 3))," ","0"))</f>
        <v>5</v>
      </c>
      <c r="I3805" s="2" t="str">
        <f>IF(Table13456[[#This Row],[first]]="0",SUBSTITUTE(TRIM(MID(B3805, 8, 3))," ","0"),SUBSTITUTE(TRIM(MID(B3805, 7, 3))," ","0"))</f>
        <v>413</v>
      </c>
      <c r="J3805" s="2">
        <v>1</v>
      </c>
      <c r="K3805" s="2" t="str">
        <f t="shared" si="177"/>
        <v>580</v>
      </c>
      <c r="L3805" s="2" t="str">
        <f t="shared" si="178"/>
        <v>005</v>
      </c>
      <c r="M3805" s="2" t="str">
        <f t="shared" si="179"/>
        <v>413</v>
      </c>
    </row>
    <row r="3806" spans="2:13" x14ac:dyDescent="0.25">
      <c r="B3806" s="2" t="s">
        <v>10287</v>
      </c>
      <c r="C3806" s="2" t="s">
        <v>10288</v>
      </c>
      <c r="D3806" s="6" t="str">
        <f>+_xlfn.CONCAT(Table13456[[#This Row],[phase1]],Table13456[[#This Row],[phase2]],Table13456[[#This Row],[phase3]],Table13456[[#This Row],[phase4]])</f>
        <v>1580005414</v>
      </c>
      <c r="E3806" s="2" t="str">
        <f>+Table13456[[#This Row],[DESCRIPTION]]</f>
        <v>LANDSCAPE- TREES, EAST PALATKA HOLLY TREE ILEX X ATTENUATA, 15-18' OVERALL HEIGHT</v>
      </c>
      <c r="F3806" s="2" t="str">
        <f>+LEFT(Table13456[[#This Row],[PAY ITEM]],1)</f>
        <v>0</v>
      </c>
      <c r="G3806" s="2" t="str">
        <f>IF(Table13456[[#This Row],[first]]="0",SUBSTITUTE(TRIM(MID(B3806, 2, 3))," ","0"),SUBSTITUTE(TRIM(MID(B3806, 1, 3))," ","0"))</f>
        <v>580</v>
      </c>
      <c r="H3806" s="2" t="str">
        <f>IF(Table13456[[#This Row],[first]]="0",SUBSTITUTE(TRIM(MID(B3806, 5, 3))," ","0"),SUBSTITUTE(TRIM(MID(B3806, 4, 3))," ","0"))</f>
        <v>5</v>
      </c>
      <c r="I3806" s="2" t="str">
        <f>IF(Table13456[[#This Row],[first]]="0",SUBSTITUTE(TRIM(MID(B3806, 8, 3))," ","0"),SUBSTITUTE(TRIM(MID(B3806, 7, 3))," ","0"))</f>
        <v>414</v>
      </c>
      <c r="J3806" s="2">
        <v>1</v>
      </c>
      <c r="K3806" s="2" t="str">
        <f t="shared" si="177"/>
        <v>580</v>
      </c>
      <c r="L3806" s="2" t="str">
        <f t="shared" si="178"/>
        <v>005</v>
      </c>
      <c r="M3806" s="2" t="str">
        <f t="shared" si="179"/>
        <v>414</v>
      </c>
    </row>
    <row r="3807" spans="2:13" x14ac:dyDescent="0.25">
      <c r="B3807" s="2" t="s">
        <v>10289</v>
      </c>
      <c r="C3807" s="2" t="s">
        <v>10290</v>
      </c>
      <c r="D3807" s="6" t="str">
        <f>+_xlfn.CONCAT(Table13456[[#This Row],[phase1]],Table13456[[#This Row],[phase2]],Table13456[[#This Row],[phase3]],Table13456[[#This Row],[phase4]])</f>
        <v>1580005422</v>
      </c>
      <c r="E3807" s="2" t="str">
        <f>+Table13456[[#This Row],[DESCRIPTION]]</f>
        <v>LANDSCAPE- TREES, DAHOON HOLLY TREE ILEX CASSINE, 8-10' OVERALL HEIGHT</v>
      </c>
      <c r="F3807" s="2" t="str">
        <f>+LEFT(Table13456[[#This Row],[PAY ITEM]],1)</f>
        <v>0</v>
      </c>
      <c r="G3807" s="2" t="str">
        <f>IF(Table13456[[#This Row],[first]]="0",SUBSTITUTE(TRIM(MID(B3807, 2, 3))," ","0"),SUBSTITUTE(TRIM(MID(B3807, 1, 3))," ","0"))</f>
        <v>580</v>
      </c>
      <c r="H3807" s="2" t="str">
        <f>IF(Table13456[[#This Row],[first]]="0",SUBSTITUTE(TRIM(MID(B3807, 5, 3))," ","0"),SUBSTITUTE(TRIM(MID(B3807, 4, 3))," ","0"))</f>
        <v>5</v>
      </c>
      <c r="I3807" s="2" t="str">
        <f>IF(Table13456[[#This Row],[first]]="0",SUBSTITUTE(TRIM(MID(B3807, 8, 3))," ","0"),SUBSTITUTE(TRIM(MID(B3807, 7, 3))," ","0"))</f>
        <v>422</v>
      </c>
      <c r="J3807" s="2">
        <v>1</v>
      </c>
      <c r="K3807" s="2" t="str">
        <f t="shared" si="177"/>
        <v>580</v>
      </c>
      <c r="L3807" s="2" t="str">
        <f t="shared" si="178"/>
        <v>005</v>
      </c>
      <c r="M3807" s="2" t="str">
        <f t="shared" si="179"/>
        <v>422</v>
      </c>
    </row>
    <row r="3808" spans="2:13" x14ac:dyDescent="0.25">
      <c r="B3808" s="2" t="s">
        <v>10291</v>
      </c>
      <c r="C3808" s="2" t="s">
        <v>10292</v>
      </c>
      <c r="D3808" s="6" t="str">
        <f>+_xlfn.CONCAT(Table13456[[#This Row],[phase1]],Table13456[[#This Row],[phase2]],Table13456[[#This Row],[phase3]],Table13456[[#This Row],[phase4]])</f>
        <v>1580005423</v>
      </c>
      <c r="E3808" s="2" t="str">
        <f>+Table13456[[#This Row],[DESCRIPTION]]</f>
        <v>LANDSCAPE- TREES, DAHOON HOLLY TREE ILEX CASSINE, 11-14' OVERALL HEIGHT</v>
      </c>
      <c r="F3808" s="2" t="str">
        <f>+LEFT(Table13456[[#This Row],[PAY ITEM]],1)</f>
        <v>0</v>
      </c>
      <c r="G3808" s="2" t="str">
        <f>IF(Table13456[[#This Row],[first]]="0",SUBSTITUTE(TRIM(MID(B3808, 2, 3))," ","0"),SUBSTITUTE(TRIM(MID(B3808, 1, 3))," ","0"))</f>
        <v>580</v>
      </c>
      <c r="H3808" s="2" t="str">
        <f>IF(Table13456[[#This Row],[first]]="0",SUBSTITUTE(TRIM(MID(B3808, 5, 3))," ","0"),SUBSTITUTE(TRIM(MID(B3808, 4, 3))," ","0"))</f>
        <v>5</v>
      </c>
      <c r="I3808" s="2" t="str">
        <f>IF(Table13456[[#This Row],[first]]="0",SUBSTITUTE(TRIM(MID(B3808, 8, 3))," ","0"),SUBSTITUTE(TRIM(MID(B3808, 7, 3))," ","0"))</f>
        <v>423</v>
      </c>
      <c r="J3808" s="2">
        <v>1</v>
      </c>
      <c r="K3808" s="2" t="str">
        <f t="shared" si="177"/>
        <v>580</v>
      </c>
      <c r="L3808" s="2" t="str">
        <f t="shared" si="178"/>
        <v>005</v>
      </c>
      <c r="M3808" s="2" t="str">
        <f t="shared" si="179"/>
        <v>423</v>
      </c>
    </row>
    <row r="3809" spans="2:13" x14ac:dyDescent="0.25">
      <c r="B3809" s="2" t="s">
        <v>10293</v>
      </c>
      <c r="C3809" s="2" t="s">
        <v>10294</v>
      </c>
      <c r="D3809" s="6" t="str">
        <f>+_xlfn.CONCAT(Table13456[[#This Row],[phase1]],Table13456[[#This Row],[phase2]],Table13456[[#This Row],[phase3]],Table13456[[#This Row],[phase4]])</f>
        <v>1580005433</v>
      </c>
      <c r="E3809" s="2" t="str">
        <f>+Table13456[[#This Row],[DESCRIPTION]]</f>
        <v>LANDSCAPE- TREES, SHORT LEAF FIG FICUS CITRIFOLIA, 11-14' OVERALL HEIGHT</v>
      </c>
      <c r="F3809" s="2" t="str">
        <f>+LEFT(Table13456[[#This Row],[PAY ITEM]],1)</f>
        <v>0</v>
      </c>
      <c r="G3809" s="2" t="str">
        <f>IF(Table13456[[#This Row],[first]]="0",SUBSTITUTE(TRIM(MID(B3809, 2, 3))," ","0"),SUBSTITUTE(TRIM(MID(B3809, 1, 3))," ","0"))</f>
        <v>580</v>
      </c>
      <c r="H3809" s="2" t="str">
        <f>IF(Table13456[[#This Row],[first]]="0",SUBSTITUTE(TRIM(MID(B3809, 5, 3))," ","0"),SUBSTITUTE(TRIM(MID(B3809, 4, 3))," ","0"))</f>
        <v>5</v>
      </c>
      <c r="I3809" s="2" t="str">
        <f>IF(Table13456[[#This Row],[first]]="0",SUBSTITUTE(TRIM(MID(B3809, 8, 3))," ","0"),SUBSTITUTE(TRIM(MID(B3809, 7, 3))," ","0"))</f>
        <v>433</v>
      </c>
      <c r="J3809" s="2">
        <v>1</v>
      </c>
      <c r="K3809" s="2" t="str">
        <f t="shared" si="177"/>
        <v>580</v>
      </c>
      <c r="L3809" s="2" t="str">
        <f t="shared" si="178"/>
        <v>005</v>
      </c>
      <c r="M3809" s="2" t="str">
        <f t="shared" si="179"/>
        <v>433</v>
      </c>
    </row>
    <row r="3810" spans="2:13" x14ac:dyDescent="0.25">
      <c r="B3810" s="2" t="s">
        <v>10295</v>
      </c>
      <c r="C3810" s="2" t="s">
        <v>10296</v>
      </c>
      <c r="D3810" s="6" t="str">
        <f>+_xlfn.CONCAT(Table13456[[#This Row],[phase1]],Table13456[[#This Row],[phase2]],Table13456[[#This Row],[phase3]],Table13456[[#This Row],[phase4]])</f>
        <v>1580005443</v>
      </c>
      <c r="E3810" s="2" t="str">
        <f>+Table13456[[#This Row],[DESCRIPTION]]</f>
        <v>LANDSCAPE- TREES, BRAZILIAN IRONWOOD CAESALPINIA FERREA, 11-14' OVERALL HEIGHT</v>
      </c>
      <c r="F3810" s="2" t="str">
        <f>+LEFT(Table13456[[#This Row],[PAY ITEM]],1)</f>
        <v>0</v>
      </c>
      <c r="G3810" s="2" t="str">
        <f>IF(Table13456[[#This Row],[first]]="0",SUBSTITUTE(TRIM(MID(B3810, 2, 3))," ","0"),SUBSTITUTE(TRIM(MID(B3810, 1, 3))," ","0"))</f>
        <v>580</v>
      </c>
      <c r="H3810" s="2" t="str">
        <f>IF(Table13456[[#This Row],[first]]="0",SUBSTITUTE(TRIM(MID(B3810, 5, 3))," ","0"),SUBSTITUTE(TRIM(MID(B3810, 4, 3))," ","0"))</f>
        <v>5</v>
      </c>
      <c r="I3810" s="2" t="str">
        <f>IF(Table13456[[#This Row],[first]]="0",SUBSTITUTE(TRIM(MID(B3810, 8, 3))," ","0"),SUBSTITUTE(TRIM(MID(B3810, 7, 3))," ","0"))</f>
        <v>443</v>
      </c>
      <c r="J3810" s="2">
        <v>1</v>
      </c>
      <c r="K3810" s="2" t="str">
        <f t="shared" si="177"/>
        <v>580</v>
      </c>
      <c r="L3810" s="2" t="str">
        <f t="shared" si="178"/>
        <v>005</v>
      </c>
      <c r="M3810" s="2" t="str">
        <f t="shared" si="179"/>
        <v>443</v>
      </c>
    </row>
    <row r="3811" spans="2:13" x14ac:dyDescent="0.25">
      <c r="B3811" s="2" t="s">
        <v>10297</v>
      </c>
      <c r="C3811" s="2" t="s">
        <v>10298</v>
      </c>
      <c r="D3811" s="6" t="str">
        <f>+_xlfn.CONCAT(Table13456[[#This Row],[phase1]],Table13456[[#This Row],[phase2]],Table13456[[#This Row],[phase3]],Table13456[[#This Row],[phase4]])</f>
        <v>1580005452</v>
      </c>
      <c r="E3811" s="2" t="str">
        <f>+Table13456[[#This Row],[DESCRIPTION]]</f>
        <v>LANDSCAPE- TREES, BRIDALVEIL TREE CAESALPINIA GRANDILLO, 8-10' OVERALL HEIGHT</v>
      </c>
      <c r="F3811" s="2" t="str">
        <f>+LEFT(Table13456[[#This Row],[PAY ITEM]],1)</f>
        <v>0</v>
      </c>
      <c r="G3811" s="2" t="str">
        <f>IF(Table13456[[#This Row],[first]]="0",SUBSTITUTE(TRIM(MID(B3811, 2, 3))," ","0"),SUBSTITUTE(TRIM(MID(B3811, 1, 3))," ","0"))</f>
        <v>580</v>
      </c>
      <c r="H3811" s="2" t="str">
        <f>IF(Table13456[[#This Row],[first]]="0",SUBSTITUTE(TRIM(MID(B3811, 5, 3))," ","0"),SUBSTITUTE(TRIM(MID(B3811, 4, 3))," ","0"))</f>
        <v>5</v>
      </c>
      <c r="I3811" s="2" t="str">
        <f>IF(Table13456[[#This Row],[first]]="0",SUBSTITUTE(TRIM(MID(B3811, 8, 3))," ","0"),SUBSTITUTE(TRIM(MID(B3811, 7, 3))," ","0"))</f>
        <v>452</v>
      </c>
      <c r="J3811" s="2">
        <v>1</v>
      </c>
      <c r="K3811" s="2" t="str">
        <f t="shared" si="177"/>
        <v>580</v>
      </c>
      <c r="L3811" s="2" t="str">
        <f t="shared" si="178"/>
        <v>005</v>
      </c>
      <c r="M3811" s="2" t="str">
        <f t="shared" si="179"/>
        <v>452</v>
      </c>
    </row>
    <row r="3812" spans="2:13" x14ac:dyDescent="0.25">
      <c r="B3812" s="2" t="s">
        <v>10299</v>
      </c>
      <c r="C3812" s="2" t="s">
        <v>10300</v>
      </c>
      <c r="D3812" s="6" t="str">
        <f>+_xlfn.CONCAT(Table13456[[#This Row],[phase1]],Table13456[[#This Row],[phase2]],Table13456[[#This Row],[phase3]],Table13456[[#This Row],[phase4]])</f>
        <v>1580005462</v>
      </c>
      <c r="E3812" s="2" t="str">
        <f>+Table13456[[#This Row],[DESCRIPTION]]</f>
        <v>LANDSCAPE- TREES, GEIGER TREE CORDIA SEBESTENA, 8-10' OVERALL HEIGHT</v>
      </c>
      <c r="F3812" s="2" t="str">
        <f>+LEFT(Table13456[[#This Row],[PAY ITEM]],1)</f>
        <v>0</v>
      </c>
      <c r="G3812" s="2" t="str">
        <f>IF(Table13456[[#This Row],[first]]="0",SUBSTITUTE(TRIM(MID(B3812, 2, 3))," ","0"),SUBSTITUTE(TRIM(MID(B3812, 1, 3))," ","0"))</f>
        <v>580</v>
      </c>
      <c r="H3812" s="2" t="str">
        <f>IF(Table13456[[#This Row],[first]]="0",SUBSTITUTE(TRIM(MID(B3812, 5, 3))," ","0"),SUBSTITUTE(TRIM(MID(B3812, 4, 3))," ","0"))</f>
        <v>5</v>
      </c>
      <c r="I3812" s="2" t="str">
        <f>IF(Table13456[[#This Row],[first]]="0",SUBSTITUTE(TRIM(MID(B3812, 8, 3))," ","0"),SUBSTITUTE(TRIM(MID(B3812, 7, 3))," ","0"))</f>
        <v>462</v>
      </c>
      <c r="J3812" s="2">
        <v>1</v>
      </c>
      <c r="K3812" s="2" t="str">
        <f t="shared" si="177"/>
        <v>580</v>
      </c>
      <c r="L3812" s="2" t="str">
        <f t="shared" si="178"/>
        <v>005</v>
      </c>
      <c r="M3812" s="2" t="str">
        <f t="shared" si="179"/>
        <v>462</v>
      </c>
    </row>
    <row r="3813" spans="2:13" x14ac:dyDescent="0.25">
      <c r="B3813" s="2" t="s">
        <v>10301</v>
      </c>
      <c r="C3813" s="2" t="s">
        <v>10302</v>
      </c>
      <c r="D3813" s="6" t="str">
        <f>+_xlfn.CONCAT(Table13456[[#This Row],[phase1]],Table13456[[#This Row],[phase2]],Table13456[[#This Row],[phase3]],Table13456[[#This Row],[phase4]])</f>
        <v>1580005473</v>
      </c>
      <c r="E3813" s="2" t="str">
        <f>+Table13456[[#This Row],[DESCRIPTION]]</f>
        <v>LANDSCAPE- TREES, PURPLE TRUMPET TREE TABEBUIA IMPETIGINOSA, 11-14' OVERALL HEIGHT</v>
      </c>
      <c r="F3813" s="2" t="str">
        <f>+LEFT(Table13456[[#This Row],[PAY ITEM]],1)</f>
        <v>0</v>
      </c>
      <c r="G3813" s="2" t="str">
        <f>IF(Table13456[[#This Row],[first]]="0",SUBSTITUTE(TRIM(MID(B3813, 2, 3))," ","0"),SUBSTITUTE(TRIM(MID(B3813, 1, 3))," ","0"))</f>
        <v>580</v>
      </c>
      <c r="H3813" s="2" t="str">
        <f>IF(Table13456[[#This Row],[first]]="0",SUBSTITUTE(TRIM(MID(B3813, 5, 3))," ","0"),SUBSTITUTE(TRIM(MID(B3813, 4, 3))," ","0"))</f>
        <v>5</v>
      </c>
      <c r="I3813" s="2" t="str">
        <f>IF(Table13456[[#This Row],[first]]="0",SUBSTITUTE(TRIM(MID(B3813, 8, 3))," ","0"),SUBSTITUTE(TRIM(MID(B3813, 7, 3))," ","0"))</f>
        <v>473</v>
      </c>
      <c r="J3813" s="2">
        <v>1</v>
      </c>
      <c r="K3813" s="2" t="str">
        <f t="shared" si="177"/>
        <v>580</v>
      </c>
      <c r="L3813" s="2" t="str">
        <f t="shared" si="178"/>
        <v>005</v>
      </c>
      <c r="M3813" s="2" t="str">
        <f t="shared" si="179"/>
        <v>473</v>
      </c>
    </row>
    <row r="3814" spans="2:13" x14ac:dyDescent="0.25">
      <c r="B3814" s="2" t="s">
        <v>10303</v>
      </c>
      <c r="C3814" s="2" t="s">
        <v>10304</v>
      </c>
      <c r="D3814" s="6" t="str">
        <f>+_xlfn.CONCAT(Table13456[[#This Row],[phase1]],Table13456[[#This Row],[phase2]],Table13456[[#This Row],[phase3]],Table13456[[#This Row],[phase4]])</f>
        <v>1580005481</v>
      </c>
      <c r="E3814" s="2" t="str">
        <f>+Table13456[[#This Row],[DESCRIPTION]]</f>
        <v>LANDSCAPE- TREES, HOLLYWOOD LIGNUM VITAE GUAIACUM SANCTUM, UP TO 8' OVERALL HEIGHT</v>
      </c>
      <c r="F3814" s="2" t="str">
        <f>+LEFT(Table13456[[#This Row],[PAY ITEM]],1)</f>
        <v>0</v>
      </c>
      <c r="G3814" s="2" t="str">
        <f>IF(Table13456[[#This Row],[first]]="0",SUBSTITUTE(TRIM(MID(B3814, 2, 3))," ","0"),SUBSTITUTE(TRIM(MID(B3814, 1, 3))," ","0"))</f>
        <v>580</v>
      </c>
      <c r="H3814" s="2" t="str">
        <f>IF(Table13456[[#This Row],[first]]="0",SUBSTITUTE(TRIM(MID(B3814, 5, 3))," ","0"),SUBSTITUTE(TRIM(MID(B3814, 4, 3))," ","0"))</f>
        <v>5</v>
      </c>
      <c r="I3814" s="2" t="str">
        <f>IF(Table13456[[#This Row],[first]]="0",SUBSTITUTE(TRIM(MID(B3814, 8, 3))," ","0"),SUBSTITUTE(TRIM(MID(B3814, 7, 3))," ","0"))</f>
        <v>481</v>
      </c>
      <c r="J3814" s="2">
        <v>1</v>
      </c>
      <c r="K3814" s="2" t="str">
        <f t="shared" si="177"/>
        <v>580</v>
      </c>
      <c r="L3814" s="2" t="str">
        <f t="shared" si="178"/>
        <v>005</v>
      </c>
      <c r="M3814" s="2" t="str">
        <f t="shared" si="179"/>
        <v>481</v>
      </c>
    </row>
    <row r="3815" spans="2:13" x14ac:dyDescent="0.25">
      <c r="B3815" s="2" t="s">
        <v>10305</v>
      </c>
      <c r="C3815" s="2" t="s">
        <v>10306</v>
      </c>
      <c r="D3815" s="6" t="str">
        <f>+_xlfn.CONCAT(Table13456[[#This Row],[phase1]],Table13456[[#This Row],[phase2]],Table13456[[#This Row],[phase3]],Table13456[[#This Row],[phase4]])</f>
        <v>1580005493</v>
      </c>
      <c r="E3815" s="2" t="str">
        <f>+Table13456[[#This Row],[DESCRIPTION]]</f>
        <v>LANDSCAPE- TREES, BLACK OLIVE BUCIDA BUCERAS, 11-14' OVERALL HEIGHT</v>
      </c>
      <c r="F3815" s="2" t="str">
        <f>+LEFT(Table13456[[#This Row],[PAY ITEM]],1)</f>
        <v>0</v>
      </c>
      <c r="G3815" s="2" t="str">
        <f>IF(Table13456[[#This Row],[first]]="0",SUBSTITUTE(TRIM(MID(B3815, 2, 3))," ","0"),SUBSTITUTE(TRIM(MID(B3815, 1, 3))," ","0"))</f>
        <v>580</v>
      </c>
      <c r="H3815" s="2" t="str">
        <f>IF(Table13456[[#This Row],[first]]="0",SUBSTITUTE(TRIM(MID(B3815, 5, 3))," ","0"),SUBSTITUTE(TRIM(MID(B3815, 4, 3))," ","0"))</f>
        <v>5</v>
      </c>
      <c r="I3815" s="2" t="str">
        <f>IF(Table13456[[#This Row],[first]]="0",SUBSTITUTE(TRIM(MID(B3815, 8, 3))," ","0"),SUBSTITUTE(TRIM(MID(B3815, 7, 3))," ","0"))</f>
        <v>493</v>
      </c>
      <c r="J3815" s="2">
        <v>1</v>
      </c>
      <c r="K3815" s="2" t="str">
        <f t="shared" si="177"/>
        <v>580</v>
      </c>
      <c r="L3815" s="2" t="str">
        <f t="shared" si="178"/>
        <v>005</v>
      </c>
      <c r="M3815" s="2" t="str">
        <f t="shared" si="179"/>
        <v>493</v>
      </c>
    </row>
    <row r="3816" spans="2:13" x14ac:dyDescent="0.25">
      <c r="B3816" s="2" t="s">
        <v>10307</v>
      </c>
      <c r="C3816" s="2" t="s">
        <v>10308</v>
      </c>
      <c r="D3816" s="6" t="str">
        <f>+_xlfn.CONCAT(Table13456[[#This Row],[phase1]],Table13456[[#This Row],[phase2]],Table13456[[#This Row],[phase3]],Table13456[[#This Row],[phase4]])</f>
        <v>1580005503</v>
      </c>
      <c r="E3816" s="2" t="str">
        <f>+Table13456[[#This Row],[DESCRIPTION]]</f>
        <v>LANDSCAPE- TREES, COCCOLOBA DIVERSIFOLIA - PIGEONPLUM - 11-14' OVERALL HEIGHT</v>
      </c>
      <c r="F3816" s="2" t="str">
        <f>+LEFT(Table13456[[#This Row],[PAY ITEM]],1)</f>
        <v>0</v>
      </c>
      <c r="G3816" s="2" t="str">
        <f>IF(Table13456[[#This Row],[first]]="0",SUBSTITUTE(TRIM(MID(B3816, 2, 3))," ","0"),SUBSTITUTE(TRIM(MID(B3816, 1, 3))," ","0"))</f>
        <v>580</v>
      </c>
      <c r="H3816" s="2" t="str">
        <f>IF(Table13456[[#This Row],[first]]="0",SUBSTITUTE(TRIM(MID(B3816, 5, 3))," ","0"),SUBSTITUTE(TRIM(MID(B3816, 4, 3))," ","0"))</f>
        <v>5</v>
      </c>
      <c r="I3816" s="2" t="str">
        <f>IF(Table13456[[#This Row],[first]]="0",SUBSTITUTE(TRIM(MID(B3816, 8, 3))," ","0"),SUBSTITUTE(TRIM(MID(B3816, 7, 3))," ","0"))</f>
        <v>503</v>
      </c>
      <c r="J3816" s="2">
        <v>1</v>
      </c>
      <c r="K3816" s="2" t="str">
        <f t="shared" si="177"/>
        <v>580</v>
      </c>
      <c r="L3816" s="2" t="str">
        <f t="shared" si="178"/>
        <v>005</v>
      </c>
      <c r="M3816" s="2" t="str">
        <f t="shared" si="179"/>
        <v>503</v>
      </c>
    </row>
    <row r="3817" spans="2:13" x14ac:dyDescent="0.25">
      <c r="B3817" s="2" t="s">
        <v>10309</v>
      </c>
      <c r="C3817" s="2" t="s">
        <v>10310</v>
      </c>
      <c r="D3817" s="6" t="str">
        <f>+_xlfn.CONCAT(Table13456[[#This Row],[phase1]],Table13456[[#This Row],[phase2]],Table13456[[#This Row],[phase3]],Table13456[[#This Row],[phase4]])</f>
        <v>1580005512</v>
      </c>
      <c r="E3817" s="2" t="str">
        <f>+Table13456[[#This Row],[DESCRIPTION]]</f>
        <v>LANDSCAPE- TREES, WILLOW BUSTIC, SIDEROXYLON SALICIFOLIUM /  DIPHOLIS SALICOFOLIUM, 8-10' OVERALL HEIGHT</v>
      </c>
      <c r="F3817" s="2" t="str">
        <f>+LEFT(Table13456[[#This Row],[PAY ITEM]],1)</f>
        <v>0</v>
      </c>
      <c r="G3817" s="2" t="str">
        <f>IF(Table13456[[#This Row],[first]]="0",SUBSTITUTE(TRIM(MID(B3817, 2, 3))," ","0"),SUBSTITUTE(TRIM(MID(B3817, 1, 3))," ","0"))</f>
        <v>580</v>
      </c>
      <c r="H3817" s="2" t="str">
        <f>IF(Table13456[[#This Row],[first]]="0",SUBSTITUTE(TRIM(MID(B3817, 5, 3))," ","0"),SUBSTITUTE(TRIM(MID(B3817, 4, 3))," ","0"))</f>
        <v>5</v>
      </c>
      <c r="I3817" s="2" t="str">
        <f>IF(Table13456[[#This Row],[first]]="0",SUBSTITUTE(TRIM(MID(B3817, 8, 3))," ","0"),SUBSTITUTE(TRIM(MID(B3817, 7, 3))," ","0"))</f>
        <v>512</v>
      </c>
      <c r="J3817" s="2">
        <v>1</v>
      </c>
      <c r="K3817" s="2" t="str">
        <f t="shared" si="177"/>
        <v>580</v>
      </c>
      <c r="L3817" s="2" t="str">
        <f t="shared" si="178"/>
        <v>005</v>
      </c>
      <c r="M3817" s="2" t="str">
        <f t="shared" si="179"/>
        <v>512</v>
      </c>
    </row>
    <row r="3818" spans="2:13" x14ac:dyDescent="0.25">
      <c r="B3818" s="2" t="s">
        <v>10311</v>
      </c>
      <c r="C3818" s="2" t="s">
        <v>10312</v>
      </c>
      <c r="D3818" s="6" t="str">
        <f>+_xlfn.CONCAT(Table13456[[#This Row],[phase1]],Table13456[[#This Row],[phase2]],Table13456[[#This Row],[phase3]],Table13456[[#This Row],[phase4]])</f>
        <v>1580005513</v>
      </c>
      <c r="E3818" s="2" t="str">
        <f>+Table13456[[#This Row],[DESCRIPTION]]</f>
        <v>LANDSCAPE- TREES, WILLOW BUSTIC, SIDEROXYLON SALICIFOLIUM /  DIPHOLIS SALICOFOLIUM, 11-14' OVERALL HEIGHT</v>
      </c>
      <c r="F3818" s="2" t="str">
        <f>+LEFT(Table13456[[#This Row],[PAY ITEM]],1)</f>
        <v>0</v>
      </c>
      <c r="G3818" s="2" t="str">
        <f>IF(Table13456[[#This Row],[first]]="0",SUBSTITUTE(TRIM(MID(B3818, 2, 3))," ","0"),SUBSTITUTE(TRIM(MID(B3818, 1, 3))," ","0"))</f>
        <v>580</v>
      </c>
      <c r="H3818" s="2" t="str">
        <f>IF(Table13456[[#This Row],[first]]="0",SUBSTITUTE(TRIM(MID(B3818, 5, 3))," ","0"),SUBSTITUTE(TRIM(MID(B3818, 4, 3))," ","0"))</f>
        <v>5</v>
      </c>
      <c r="I3818" s="2" t="str">
        <f>IF(Table13456[[#This Row],[first]]="0",SUBSTITUTE(TRIM(MID(B3818, 8, 3))," ","0"),SUBSTITUTE(TRIM(MID(B3818, 7, 3))," ","0"))</f>
        <v>513</v>
      </c>
      <c r="J3818" s="2">
        <v>1</v>
      </c>
      <c r="K3818" s="2" t="str">
        <f t="shared" si="177"/>
        <v>580</v>
      </c>
      <c r="L3818" s="2" t="str">
        <f t="shared" si="178"/>
        <v>005</v>
      </c>
      <c r="M3818" s="2" t="str">
        <f t="shared" si="179"/>
        <v>513</v>
      </c>
    </row>
    <row r="3819" spans="2:13" x14ac:dyDescent="0.25">
      <c r="B3819" s="2" t="s">
        <v>10313</v>
      </c>
      <c r="C3819" s="2" t="s">
        <v>10314</v>
      </c>
      <c r="D3819" s="6" t="str">
        <f>+_xlfn.CONCAT(Table13456[[#This Row],[phase1]],Table13456[[#This Row],[phase2]],Table13456[[#This Row],[phase3]],Table13456[[#This Row],[phase4]])</f>
        <v>1580005522</v>
      </c>
      <c r="E3819" s="2" t="str">
        <f>+Table13456[[#This Row],[DESCRIPTION]]</f>
        <v>LANDSCAPE- TREES, FLORIDA FLAME RED MAPLE,  ACER RUBRUM 'FLORIDA FLAME', 8-10' OVERALL HEIGHT</v>
      </c>
      <c r="F3819" s="2" t="str">
        <f>+LEFT(Table13456[[#This Row],[PAY ITEM]],1)</f>
        <v>0</v>
      </c>
      <c r="G3819" s="2" t="str">
        <f>IF(Table13456[[#This Row],[first]]="0",SUBSTITUTE(TRIM(MID(B3819, 2, 3))," ","0"),SUBSTITUTE(TRIM(MID(B3819, 1, 3))," ","0"))</f>
        <v>580</v>
      </c>
      <c r="H3819" s="2" t="str">
        <f>IF(Table13456[[#This Row],[first]]="0",SUBSTITUTE(TRIM(MID(B3819, 5, 3))," ","0"),SUBSTITUTE(TRIM(MID(B3819, 4, 3))," ","0"))</f>
        <v>5</v>
      </c>
      <c r="I3819" s="2" t="str">
        <f>IF(Table13456[[#This Row],[first]]="0",SUBSTITUTE(TRIM(MID(B3819, 8, 3))," ","0"),SUBSTITUTE(TRIM(MID(B3819, 7, 3))," ","0"))</f>
        <v>522</v>
      </c>
      <c r="J3819" s="2">
        <v>1</v>
      </c>
      <c r="K3819" s="2" t="str">
        <f t="shared" si="177"/>
        <v>580</v>
      </c>
      <c r="L3819" s="2" t="str">
        <f t="shared" si="178"/>
        <v>005</v>
      </c>
      <c r="M3819" s="2" t="str">
        <f t="shared" si="179"/>
        <v>522</v>
      </c>
    </row>
    <row r="3820" spans="2:13" x14ac:dyDescent="0.25">
      <c r="B3820" s="2" t="s">
        <v>10315</v>
      </c>
      <c r="C3820" s="2" t="s">
        <v>10316</v>
      </c>
      <c r="D3820" s="6" t="str">
        <f>+_xlfn.CONCAT(Table13456[[#This Row],[phase1]],Table13456[[#This Row],[phase2]],Table13456[[#This Row],[phase3]],Table13456[[#This Row],[phase4]])</f>
        <v>1580005523</v>
      </c>
      <c r="E3820" s="2" t="str">
        <f>+Table13456[[#This Row],[DESCRIPTION]]</f>
        <v>LANDSCAPE- TREES, FLORIDA FLAME RED MAPLE,  ACER RUBRUM 'FLORIDA FLAME', 11-14' OVERALL HEIGHT</v>
      </c>
      <c r="F3820" s="2" t="str">
        <f>+LEFT(Table13456[[#This Row],[PAY ITEM]],1)</f>
        <v>0</v>
      </c>
      <c r="G3820" s="2" t="str">
        <f>IF(Table13456[[#This Row],[first]]="0",SUBSTITUTE(TRIM(MID(B3820, 2, 3))," ","0"),SUBSTITUTE(TRIM(MID(B3820, 1, 3))," ","0"))</f>
        <v>580</v>
      </c>
      <c r="H3820" s="2" t="str">
        <f>IF(Table13456[[#This Row],[first]]="0",SUBSTITUTE(TRIM(MID(B3820, 5, 3))," ","0"),SUBSTITUTE(TRIM(MID(B3820, 4, 3))," ","0"))</f>
        <v>5</v>
      </c>
      <c r="I3820" s="2" t="str">
        <f>IF(Table13456[[#This Row],[first]]="0",SUBSTITUTE(TRIM(MID(B3820, 8, 3))," ","0"),SUBSTITUTE(TRIM(MID(B3820, 7, 3))," ","0"))</f>
        <v>523</v>
      </c>
      <c r="J3820" s="2">
        <v>1</v>
      </c>
      <c r="K3820" s="2" t="str">
        <f t="shared" si="177"/>
        <v>580</v>
      </c>
      <c r="L3820" s="2" t="str">
        <f t="shared" si="178"/>
        <v>005</v>
      </c>
      <c r="M3820" s="2" t="str">
        <f t="shared" si="179"/>
        <v>523</v>
      </c>
    </row>
    <row r="3821" spans="2:13" x14ac:dyDescent="0.25">
      <c r="B3821" s="2" t="s">
        <v>10317</v>
      </c>
      <c r="C3821" s="2" t="s">
        <v>10318</v>
      </c>
      <c r="D3821" s="6" t="str">
        <f>+_xlfn.CONCAT(Table13456[[#This Row],[phase1]],Table13456[[#This Row],[phase2]],Table13456[[#This Row],[phase3]],Table13456[[#This Row],[phase4]])</f>
        <v>1580005524</v>
      </c>
      <c r="E3821" s="2" t="str">
        <f>+Table13456[[#This Row],[DESCRIPTION]]</f>
        <v>LANDSCAPE- TREES, FLORIDA FLAME RED MAPLE,  ACER RUBRUM 'FLORIDA FLAME', 15-18' OVERALL HEIGHT</v>
      </c>
      <c r="F3821" s="2" t="str">
        <f>+LEFT(Table13456[[#This Row],[PAY ITEM]],1)</f>
        <v>0</v>
      </c>
      <c r="G3821" s="2" t="str">
        <f>IF(Table13456[[#This Row],[first]]="0",SUBSTITUTE(TRIM(MID(B3821, 2, 3))," ","0"),SUBSTITUTE(TRIM(MID(B3821, 1, 3))," ","0"))</f>
        <v>580</v>
      </c>
      <c r="H3821" s="2" t="str">
        <f>IF(Table13456[[#This Row],[first]]="0",SUBSTITUTE(TRIM(MID(B3821, 5, 3))," ","0"),SUBSTITUTE(TRIM(MID(B3821, 4, 3))," ","0"))</f>
        <v>5</v>
      </c>
      <c r="I3821" s="2" t="str">
        <f>IF(Table13456[[#This Row],[first]]="0",SUBSTITUTE(TRIM(MID(B3821, 8, 3))," ","0"),SUBSTITUTE(TRIM(MID(B3821, 7, 3))," ","0"))</f>
        <v>524</v>
      </c>
      <c r="J3821" s="2">
        <v>1</v>
      </c>
      <c r="K3821" s="2" t="str">
        <f t="shared" si="177"/>
        <v>580</v>
      </c>
      <c r="L3821" s="2" t="str">
        <f t="shared" si="178"/>
        <v>005</v>
      </c>
      <c r="M3821" s="2" t="str">
        <f t="shared" si="179"/>
        <v>524</v>
      </c>
    </row>
    <row r="3822" spans="2:13" x14ac:dyDescent="0.25">
      <c r="B3822" s="2" t="s">
        <v>10319</v>
      </c>
      <c r="C3822" s="2" t="s">
        <v>10320</v>
      </c>
      <c r="D3822" s="6" t="str">
        <f>+_xlfn.CONCAT(Table13456[[#This Row],[phase1]],Table13456[[#This Row],[phase2]],Table13456[[#This Row],[phase3]],Table13456[[#This Row],[phase4]])</f>
        <v>1580005531</v>
      </c>
      <c r="E3822" s="2" t="str">
        <f>+Table13456[[#This Row],[DESCRIPTION]]</f>
        <v>LANDSCAPE- TREES, LOBLOLLY BAY,  GORDONIA IASIANTHUS, UP TO 8' OVERALL HEIGHT</v>
      </c>
      <c r="F3822" s="2" t="str">
        <f>+LEFT(Table13456[[#This Row],[PAY ITEM]],1)</f>
        <v>0</v>
      </c>
      <c r="G3822" s="2" t="str">
        <f>IF(Table13456[[#This Row],[first]]="0",SUBSTITUTE(TRIM(MID(B3822, 2, 3))," ","0"),SUBSTITUTE(TRIM(MID(B3822, 1, 3))," ","0"))</f>
        <v>580</v>
      </c>
      <c r="H3822" s="2" t="str">
        <f>IF(Table13456[[#This Row],[first]]="0",SUBSTITUTE(TRIM(MID(B3822, 5, 3))," ","0"),SUBSTITUTE(TRIM(MID(B3822, 4, 3))," ","0"))</f>
        <v>5</v>
      </c>
      <c r="I3822" s="2" t="str">
        <f>IF(Table13456[[#This Row],[first]]="0",SUBSTITUTE(TRIM(MID(B3822, 8, 3))," ","0"),SUBSTITUTE(TRIM(MID(B3822, 7, 3))," ","0"))</f>
        <v>531</v>
      </c>
      <c r="J3822" s="2">
        <v>1</v>
      </c>
      <c r="K3822" s="2" t="str">
        <f t="shared" si="177"/>
        <v>580</v>
      </c>
      <c r="L3822" s="2" t="str">
        <f t="shared" si="178"/>
        <v>005</v>
      </c>
      <c r="M3822" s="2" t="str">
        <f t="shared" si="179"/>
        <v>531</v>
      </c>
    </row>
    <row r="3823" spans="2:13" x14ac:dyDescent="0.25">
      <c r="B3823" s="2" t="s">
        <v>10321</v>
      </c>
      <c r="C3823" s="2" t="s">
        <v>10322</v>
      </c>
      <c r="D3823" s="6" t="str">
        <f>+_xlfn.CONCAT(Table13456[[#This Row],[phase1]],Table13456[[#This Row],[phase2]],Table13456[[#This Row],[phase3]],Table13456[[#This Row],[phase4]])</f>
        <v>1580005532</v>
      </c>
      <c r="E3823" s="2" t="str">
        <f>+Table13456[[#This Row],[DESCRIPTION]]</f>
        <v>LANDSCAPE- TREES, LOBLOLLY BAY,  GORDONIA IASIANTHUS, 8-10' OVERALL HEIGHT</v>
      </c>
      <c r="F3823" s="2" t="str">
        <f>+LEFT(Table13456[[#This Row],[PAY ITEM]],1)</f>
        <v>0</v>
      </c>
      <c r="G3823" s="2" t="str">
        <f>IF(Table13456[[#This Row],[first]]="0",SUBSTITUTE(TRIM(MID(B3823, 2, 3))," ","0"),SUBSTITUTE(TRIM(MID(B3823, 1, 3))," ","0"))</f>
        <v>580</v>
      </c>
      <c r="H3823" s="2" t="str">
        <f>IF(Table13456[[#This Row],[first]]="0",SUBSTITUTE(TRIM(MID(B3823, 5, 3))," ","0"),SUBSTITUTE(TRIM(MID(B3823, 4, 3))," ","0"))</f>
        <v>5</v>
      </c>
      <c r="I3823" s="2" t="str">
        <f>IF(Table13456[[#This Row],[first]]="0",SUBSTITUTE(TRIM(MID(B3823, 8, 3))," ","0"),SUBSTITUTE(TRIM(MID(B3823, 7, 3))," ","0"))</f>
        <v>532</v>
      </c>
      <c r="J3823" s="2">
        <v>1</v>
      </c>
      <c r="K3823" s="2" t="str">
        <f t="shared" si="177"/>
        <v>580</v>
      </c>
      <c r="L3823" s="2" t="str">
        <f t="shared" si="178"/>
        <v>005</v>
      </c>
      <c r="M3823" s="2" t="str">
        <f t="shared" si="179"/>
        <v>532</v>
      </c>
    </row>
    <row r="3824" spans="2:13" x14ac:dyDescent="0.25">
      <c r="B3824" s="2" t="s">
        <v>10323</v>
      </c>
      <c r="C3824" s="2" t="s">
        <v>10324</v>
      </c>
      <c r="D3824" s="6" t="str">
        <f>+_xlfn.CONCAT(Table13456[[#This Row],[phase1]],Table13456[[#This Row],[phase2]],Table13456[[#This Row],[phase3]],Table13456[[#This Row],[phase4]])</f>
        <v>1580005542</v>
      </c>
      <c r="E3824" s="2" t="str">
        <f>+Table13456[[#This Row],[DESCRIPTION]]</f>
        <v>LANDSCAPE- TREES, EAGLESTON HOLLY ILEX ATTENUATA 'EAGLESTON', 8-10' OVERALL HEIGHT</v>
      </c>
      <c r="F3824" s="2" t="str">
        <f>+LEFT(Table13456[[#This Row],[PAY ITEM]],1)</f>
        <v>0</v>
      </c>
      <c r="G3824" s="2" t="str">
        <f>IF(Table13456[[#This Row],[first]]="0",SUBSTITUTE(TRIM(MID(B3824, 2, 3))," ","0"),SUBSTITUTE(TRIM(MID(B3824, 1, 3))," ","0"))</f>
        <v>580</v>
      </c>
      <c r="H3824" s="2" t="str">
        <f>IF(Table13456[[#This Row],[first]]="0",SUBSTITUTE(TRIM(MID(B3824, 5, 3))," ","0"),SUBSTITUTE(TRIM(MID(B3824, 4, 3))," ","0"))</f>
        <v>5</v>
      </c>
      <c r="I3824" s="2" t="str">
        <f>IF(Table13456[[#This Row],[first]]="0",SUBSTITUTE(TRIM(MID(B3824, 8, 3))," ","0"),SUBSTITUTE(TRIM(MID(B3824, 7, 3))," ","0"))</f>
        <v>542</v>
      </c>
      <c r="J3824" s="2">
        <v>1</v>
      </c>
      <c r="K3824" s="2" t="str">
        <f t="shared" si="177"/>
        <v>580</v>
      </c>
      <c r="L3824" s="2" t="str">
        <f t="shared" si="178"/>
        <v>005</v>
      </c>
      <c r="M3824" s="2" t="str">
        <f t="shared" si="179"/>
        <v>542</v>
      </c>
    </row>
    <row r="3825" spans="2:13" x14ac:dyDescent="0.25">
      <c r="B3825" s="2" t="s">
        <v>10325</v>
      </c>
      <c r="C3825" s="2" t="s">
        <v>10326</v>
      </c>
      <c r="D3825" s="6" t="str">
        <f>+_xlfn.CONCAT(Table13456[[#This Row],[phase1]],Table13456[[#This Row],[phase2]],Table13456[[#This Row],[phase3]],Table13456[[#This Row],[phase4]])</f>
        <v>1580005543</v>
      </c>
      <c r="E3825" s="2" t="str">
        <f>+Table13456[[#This Row],[DESCRIPTION]]</f>
        <v>LANDSCAPE- TREES, EAGLESTON HOLLY ILEX ATTENUATA 'EAGLESTON', 11-14' OVERALL HEIGHT</v>
      </c>
      <c r="F3825" s="2" t="str">
        <f>+LEFT(Table13456[[#This Row],[PAY ITEM]],1)</f>
        <v>0</v>
      </c>
      <c r="G3825" s="2" t="str">
        <f>IF(Table13456[[#This Row],[first]]="0",SUBSTITUTE(TRIM(MID(B3825, 2, 3))," ","0"),SUBSTITUTE(TRIM(MID(B3825, 1, 3))," ","0"))</f>
        <v>580</v>
      </c>
      <c r="H3825" s="2" t="str">
        <f>IF(Table13456[[#This Row],[first]]="0",SUBSTITUTE(TRIM(MID(B3825, 5, 3))," ","0"),SUBSTITUTE(TRIM(MID(B3825, 4, 3))," ","0"))</f>
        <v>5</v>
      </c>
      <c r="I3825" s="2" t="str">
        <f>IF(Table13456[[#This Row],[first]]="0",SUBSTITUTE(TRIM(MID(B3825, 8, 3))," ","0"),SUBSTITUTE(TRIM(MID(B3825, 7, 3))," ","0"))</f>
        <v>543</v>
      </c>
      <c r="J3825" s="2">
        <v>1</v>
      </c>
      <c r="K3825" s="2" t="str">
        <f t="shared" si="177"/>
        <v>580</v>
      </c>
      <c r="L3825" s="2" t="str">
        <f t="shared" si="178"/>
        <v>005</v>
      </c>
      <c r="M3825" s="2" t="str">
        <f t="shared" si="179"/>
        <v>543</v>
      </c>
    </row>
    <row r="3826" spans="2:13" x14ac:dyDescent="0.25">
      <c r="B3826" s="2" t="s">
        <v>10327</v>
      </c>
      <c r="C3826" s="2" t="s">
        <v>10328</v>
      </c>
      <c r="D3826" s="6" t="str">
        <f>+_xlfn.CONCAT(Table13456[[#This Row],[phase1]],Table13456[[#This Row],[phase2]],Table13456[[#This Row],[phase3]],Table13456[[#This Row],[phase4]])</f>
        <v>1580005552</v>
      </c>
      <c r="E3826" s="2" t="str">
        <f>+Table13456[[#This Row],[DESCRIPTION]]</f>
        <v>LANDSCAPE- TREES, OAK LEAF HOLLY,  ILEX CONAF, 8-10' OVERALL HEIGHT</v>
      </c>
      <c r="F3826" s="2" t="str">
        <f>+LEFT(Table13456[[#This Row],[PAY ITEM]],1)</f>
        <v>0</v>
      </c>
      <c r="G3826" s="2" t="str">
        <f>IF(Table13456[[#This Row],[first]]="0",SUBSTITUTE(TRIM(MID(B3826, 2, 3))," ","0"),SUBSTITUTE(TRIM(MID(B3826, 1, 3))," ","0"))</f>
        <v>580</v>
      </c>
      <c r="H3826" s="2" t="str">
        <f>IF(Table13456[[#This Row],[first]]="0",SUBSTITUTE(TRIM(MID(B3826, 5, 3))," ","0"),SUBSTITUTE(TRIM(MID(B3826, 4, 3))," ","0"))</f>
        <v>5</v>
      </c>
      <c r="I3826" s="2" t="str">
        <f>IF(Table13456[[#This Row],[first]]="0",SUBSTITUTE(TRIM(MID(B3826, 8, 3))," ","0"),SUBSTITUTE(TRIM(MID(B3826, 7, 3))," ","0"))</f>
        <v>552</v>
      </c>
      <c r="J3826" s="2">
        <v>1</v>
      </c>
      <c r="K3826" s="2" t="str">
        <f t="shared" si="177"/>
        <v>580</v>
      </c>
      <c r="L3826" s="2" t="str">
        <f t="shared" si="178"/>
        <v>005</v>
      </c>
      <c r="M3826" s="2" t="str">
        <f t="shared" si="179"/>
        <v>552</v>
      </c>
    </row>
    <row r="3827" spans="2:13" x14ac:dyDescent="0.25">
      <c r="B3827" s="2" t="s">
        <v>10329</v>
      </c>
      <c r="C3827" s="2" t="s">
        <v>10330</v>
      </c>
      <c r="D3827" s="6" t="str">
        <f>+_xlfn.CONCAT(Table13456[[#This Row],[phase1]],Table13456[[#This Row],[phase2]],Table13456[[#This Row],[phase3]],Table13456[[#This Row],[phase4]])</f>
        <v>1580005553</v>
      </c>
      <c r="E3827" s="2" t="str">
        <f>+Table13456[[#This Row],[DESCRIPTION]]</f>
        <v>LANDSCAPE- TREES, OAK LEAF HOLLY,  ILEX CONAF, 11-14' OVERALL HEIGHT</v>
      </c>
      <c r="F3827" s="2" t="str">
        <f>+LEFT(Table13456[[#This Row],[PAY ITEM]],1)</f>
        <v>0</v>
      </c>
      <c r="G3827" s="2" t="str">
        <f>IF(Table13456[[#This Row],[first]]="0",SUBSTITUTE(TRIM(MID(B3827, 2, 3))," ","0"),SUBSTITUTE(TRIM(MID(B3827, 1, 3))," ","0"))</f>
        <v>580</v>
      </c>
      <c r="H3827" s="2" t="str">
        <f>IF(Table13456[[#This Row],[first]]="0",SUBSTITUTE(TRIM(MID(B3827, 5, 3))," ","0"),SUBSTITUTE(TRIM(MID(B3827, 4, 3))," ","0"))</f>
        <v>5</v>
      </c>
      <c r="I3827" s="2" t="str">
        <f>IF(Table13456[[#This Row],[first]]="0",SUBSTITUTE(TRIM(MID(B3827, 8, 3))," ","0"),SUBSTITUTE(TRIM(MID(B3827, 7, 3))," ","0"))</f>
        <v>553</v>
      </c>
      <c r="J3827" s="2">
        <v>1</v>
      </c>
      <c r="K3827" s="2" t="str">
        <f t="shared" si="177"/>
        <v>580</v>
      </c>
      <c r="L3827" s="2" t="str">
        <f t="shared" si="178"/>
        <v>005</v>
      </c>
      <c r="M3827" s="2" t="str">
        <f t="shared" si="179"/>
        <v>553</v>
      </c>
    </row>
    <row r="3828" spans="2:13" x14ac:dyDescent="0.25">
      <c r="B3828" s="2" t="s">
        <v>10331</v>
      </c>
      <c r="C3828" s="2" t="s">
        <v>10332</v>
      </c>
      <c r="D3828" s="6" t="str">
        <f>+_xlfn.CONCAT(Table13456[[#This Row],[phase1]],Table13456[[#This Row],[phase2]],Table13456[[#This Row],[phase3]],Table13456[[#This Row],[phase4]])</f>
        <v>1580005562</v>
      </c>
      <c r="E3828" s="2" t="str">
        <f>+Table13456[[#This Row],[DESCRIPTION]]</f>
        <v>LANDSCAPE- TREES, NELLIE R STEVENS HOLLY,  ILEX CORNATA 'NELLIE R STEVENS, 8-10' OVERALL HEIGHT</v>
      </c>
      <c r="F3828" s="2" t="str">
        <f>+LEFT(Table13456[[#This Row],[PAY ITEM]],1)</f>
        <v>0</v>
      </c>
      <c r="G3828" s="2" t="str">
        <f>IF(Table13456[[#This Row],[first]]="0",SUBSTITUTE(TRIM(MID(B3828, 2, 3))," ","0"),SUBSTITUTE(TRIM(MID(B3828, 1, 3))," ","0"))</f>
        <v>580</v>
      </c>
      <c r="H3828" s="2" t="str">
        <f>IF(Table13456[[#This Row],[first]]="0",SUBSTITUTE(TRIM(MID(B3828, 5, 3))," ","0"),SUBSTITUTE(TRIM(MID(B3828, 4, 3))," ","0"))</f>
        <v>5</v>
      </c>
      <c r="I3828" s="2" t="str">
        <f>IF(Table13456[[#This Row],[first]]="0",SUBSTITUTE(TRIM(MID(B3828, 8, 3))," ","0"),SUBSTITUTE(TRIM(MID(B3828, 7, 3))," ","0"))</f>
        <v>562</v>
      </c>
      <c r="J3828" s="2">
        <v>1</v>
      </c>
      <c r="K3828" s="2" t="str">
        <f t="shared" si="177"/>
        <v>580</v>
      </c>
      <c r="L3828" s="2" t="str">
        <f t="shared" si="178"/>
        <v>005</v>
      </c>
      <c r="M3828" s="2" t="str">
        <f t="shared" si="179"/>
        <v>562</v>
      </c>
    </row>
    <row r="3829" spans="2:13" x14ac:dyDescent="0.25">
      <c r="B3829" s="2" t="s">
        <v>10333</v>
      </c>
      <c r="C3829" s="2" t="s">
        <v>10334</v>
      </c>
      <c r="D3829" s="6" t="str">
        <f>+_xlfn.CONCAT(Table13456[[#This Row],[phase1]],Table13456[[#This Row],[phase2]],Table13456[[#This Row],[phase3]],Table13456[[#This Row],[phase4]])</f>
        <v>1580005563</v>
      </c>
      <c r="E3829" s="2" t="str">
        <f>+Table13456[[#This Row],[DESCRIPTION]]</f>
        <v>LANDSCAPE- TREES, NELLIE R STEVENS HOLLY,  ILEX CORNATA 'NELLIE R STEVENS, 11-14' OVERALL HEIGHT</v>
      </c>
      <c r="F3829" s="2" t="str">
        <f>+LEFT(Table13456[[#This Row],[PAY ITEM]],1)</f>
        <v>0</v>
      </c>
      <c r="G3829" s="2" t="str">
        <f>IF(Table13456[[#This Row],[first]]="0",SUBSTITUTE(TRIM(MID(B3829, 2, 3))," ","0"),SUBSTITUTE(TRIM(MID(B3829, 1, 3))," ","0"))</f>
        <v>580</v>
      </c>
      <c r="H3829" s="2" t="str">
        <f>IF(Table13456[[#This Row],[first]]="0",SUBSTITUTE(TRIM(MID(B3829, 5, 3))," ","0"),SUBSTITUTE(TRIM(MID(B3829, 4, 3))," ","0"))</f>
        <v>5</v>
      </c>
      <c r="I3829" s="2" t="str">
        <f>IF(Table13456[[#This Row],[first]]="0",SUBSTITUTE(TRIM(MID(B3829, 8, 3))," ","0"),SUBSTITUTE(TRIM(MID(B3829, 7, 3))," ","0"))</f>
        <v>563</v>
      </c>
      <c r="J3829" s="2">
        <v>1</v>
      </c>
      <c r="K3829" s="2" t="str">
        <f t="shared" si="177"/>
        <v>580</v>
      </c>
      <c r="L3829" s="2" t="str">
        <f t="shared" si="178"/>
        <v>005</v>
      </c>
      <c r="M3829" s="2" t="str">
        <f t="shared" si="179"/>
        <v>563</v>
      </c>
    </row>
    <row r="3830" spans="2:13" x14ac:dyDescent="0.25">
      <c r="B3830" s="2" t="s">
        <v>10335</v>
      </c>
      <c r="C3830" s="2" t="s">
        <v>10336</v>
      </c>
      <c r="D3830" s="6" t="str">
        <f>+_xlfn.CONCAT(Table13456[[#This Row],[phase1]],Table13456[[#This Row],[phase2]],Table13456[[#This Row],[phase3]],Table13456[[#This Row],[phase4]])</f>
        <v>1580005571</v>
      </c>
      <c r="E3830" s="2" t="str">
        <f>+Table13456[[#This Row],[DESCRIPTION]]</f>
        <v>LANDSCAPE- TREES, WAX LEAF PRIVET, LIGUSTRUM JAPONICUM, UP TO 8' OVERALL HEIGHT</v>
      </c>
      <c r="F3830" s="2" t="str">
        <f>+LEFT(Table13456[[#This Row],[PAY ITEM]],1)</f>
        <v>0</v>
      </c>
      <c r="G3830" s="2" t="str">
        <f>IF(Table13456[[#This Row],[first]]="0",SUBSTITUTE(TRIM(MID(B3830, 2, 3))," ","0"),SUBSTITUTE(TRIM(MID(B3830, 1, 3))," ","0"))</f>
        <v>580</v>
      </c>
      <c r="H3830" s="2" t="str">
        <f>IF(Table13456[[#This Row],[first]]="0",SUBSTITUTE(TRIM(MID(B3830, 5, 3))," ","0"),SUBSTITUTE(TRIM(MID(B3830, 4, 3))," ","0"))</f>
        <v>5</v>
      </c>
      <c r="I3830" s="2" t="str">
        <f>IF(Table13456[[#This Row],[first]]="0",SUBSTITUTE(TRIM(MID(B3830, 8, 3))," ","0"),SUBSTITUTE(TRIM(MID(B3830, 7, 3))," ","0"))</f>
        <v>571</v>
      </c>
      <c r="J3830" s="2">
        <v>1</v>
      </c>
      <c r="K3830" s="2" t="str">
        <f t="shared" si="177"/>
        <v>580</v>
      </c>
      <c r="L3830" s="2" t="str">
        <f t="shared" si="178"/>
        <v>005</v>
      </c>
      <c r="M3830" s="2" t="str">
        <f t="shared" si="179"/>
        <v>571</v>
      </c>
    </row>
    <row r="3831" spans="2:13" x14ac:dyDescent="0.25">
      <c r="B3831" s="2" t="s">
        <v>10337</v>
      </c>
      <c r="C3831" s="2" t="s">
        <v>10338</v>
      </c>
      <c r="D3831" s="6" t="str">
        <f>+_xlfn.CONCAT(Table13456[[#This Row],[phase1]],Table13456[[#This Row],[phase2]],Table13456[[#This Row],[phase3]],Table13456[[#This Row],[phase4]])</f>
        <v>1580005572</v>
      </c>
      <c r="E3831" s="2" t="str">
        <f>+Table13456[[#This Row],[DESCRIPTION]]</f>
        <v>LANDSCAPE- TREES, WAX LEAF PRIVET, LIGUSTRUM JAPONICUM, 8-10' OVERALL HEIGHT</v>
      </c>
      <c r="F3831" s="2" t="str">
        <f>+LEFT(Table13456[[#This Row],[PAY ITEM]],1)</f>
        <v>0</v>
      </c>
      <c r="G3831" s="2" t="str">
        <f>IF(Table13456[[#This Row],[first]]="0",SUBSTITUTE(TRIM(MID(B3831, 2, 3))," ","0"),SUBSTITUTE(TRIM(MID(B3831, 1, 3))," ","0"))</f>
        <v>580</v>
      </c>
      <c r="H3831" s="2" t="str">
        <f>IF(Table13456[[#This Row],[first]]="0",SUBSTITUTE(TRIM(MID(B3831, 5, 3))," ","0"),SUBSTITUTE(TRIM(MID(B3831, 4, 3))," ","0"))</f>
        <v>5</v>
      </c>
      <c r="I3831" s="2" t="str">
        <f>IF(Table13456[[#This Row],[first]]="0",SUBSTITUTE(TRIM(MID(B3831, 8, 3))," ","0"),SUBSTITUTE(TRIM(MID(B3831, 7, 3))," ","0"))</f>
        <v>572</v>
      </c>
      <c r="J3831" s="2">
        <v>1</v>
      </c>
      <c r="K3831" s="2" t="str">
        <f t="shared" si="177"/>
        <v>580</v>
      </c>
      <c r="L3831" s="2" t="str">
        <f t="shared" si="178"/>
        <v>005</v>
      </c>
      <c r="M3831" s="2" t="str">
        <f t="shared" si="179"/>
        <v>572</v>
      </c>
    </row>
    <row r="3832" spans="2:13" x14ac:dyDescent="0.25">
      <c r="B3832" s="2" t="s">
        <v>10339</v>
      </c>
      <c r="C3832" s="2" t="s">
        <v>10340</v>
      </c>
      <c r="D3832" s="6" t="str">
        <f>+_xlfn.CONCAT(Table13456[[#This Row],[phase1]],Table13456[[#This Row],[phase2]],Table13456[[#This Row],[phase3]],Table13456[[#This Row],[phase4]])</f>
        <v>1580005583</v>
      </c>
      <c r="E3832" s="2" t="str">
        <f>+Table13456[[#This Row],[DESCRIPTION]]</f>
        <v>LANDSCAPE- TREES, SWEETGUM,  LIQUIDAMBAR STYRACIFLUA, 11-14' OVERALL HEIGHT</v>
      </c>
      <c r="F3832" s="2" t="str">
        <f>+LEFT(Table13456[[#This Row],[PAY ITEM]],1)</f>
        <v>0</v>
      </c>
      <c r="G3832" s="2" t="str">
        <f>IF(Table13456[[#This Row],[first]]="0",SUBSTITUTE(TRIM(MID(B3832, 2, 3))," ","0"),SUBSTITUTE(TRIM(MID(B3832, 1, 3))," ","0"))</f>
        <v>580</v>
      </c>
      <c r="H3832" s="2" t="str">
        <f>IF(Table13456[[#This Row],[first]]="0",SUBSTITUTE(TRIM(MID(B3832, 5, 3))," ","0"),SUBSTITUTE(TRIM(MID(B3832, 4, 3))," ","0"))</f>
        <v>5</v>
      </c>
      <c r="I3832" s="2" t="str">
        <f>IF(Table13456[[#This Row],[first]]="0",SUBSTITUTE(TRIM(MID(B3832, 8, 3))," ","0"),SUBSTITUTE(TRIM(MID(B3832, 7, 3))," ","0"))</f>
        <v>583</v>
      </c>
      <c r="J3832" s="2">
        <v>1</v>
      </c>
      <c r="K3832" s="2" t="str">
        <f t="shared" si="177"/>
        <v>580</v>
      </c>
      <c r="L3832" s="2" t="str">
        <f t="shared" si="178"/>
        <v>005</v>
      </c>
      <c r="M3832" s="2" t="str">
        <f t="shared" si="179"/>
        <v>583</v>
      </c>
    </row>
    <row r="3833" spans="2:13" x14ac:dyDescent="0.25">
      <c r="B3833" s="2" t="s">
        <v>10341</v>
      </c>
      <c r="C3833" s="2" t="s">
        <v>10342</v>
      </c>
      <c r="D3833" s="6" t="str">
        <f>+_xlfn.CONCAT(Table13456[[#This Row],[phase1]],Table13456[[#This Row],[phase2]],Table13456[[#This Row],[phase3]],Table13456[[#This Row],[phase4]])</f>
        <v>1580005593</v>
      </c>
      <c r="E3833" s="2" t="str">
        <f>+Table13456[[#This Row],[DESCRIPTION]]</f>
        <v>LANDSCAPE- TREES, BRACKENS BROWN BEAUTY MAGNOLIA, MAGNOLIA GRANDIFLORA 'BRACKENS BR BEAUTY', 11-14' OVERALL HT</v>
      </c>
      <c r="F3833" s="2" t="str">
        <f>+LEFT(Table13456[[#This Row],[PAY ITEM]],1)</f>
        <v>0</v>
      </c>
      <c r="G3833" s="2" t="str">
        <f>IF(Table13456[[#This Row],[first]]="0",SUBSTITUTE(TRIM(MID(B3833, 2, 3))," ","0"),SUBSTITUTE(TRIM(MID(B3833, 1, 3))," ","0"))</f>
        <v>580</v>
      </c>
      <c r="H3833" s="2" t="str">
        <f>IF(Table13456[[#This Row],[first]]="0",SUBSTITUTE(TRIM(MID(B3833, 5, 3))," ","0"),SUBSTITUTE(TRIM(MID(B3833, 4, 3))," ","0"))</f>
        <v>5</v>
      </c>
      <c r="I3833" s="2" t="str">
        <f>IF(Table13456[[#This Row],[first]]="0",SUBSTITUTE(TRIM(MID(B3833, 8, 3))," ","0"),SUBSTITUTE(TRIM(MID(B3833, 7, 3))," ","0"))</f>
        <v>593</v>
      </c>
      <c r="J3833" s="2">
        <v>1</v>
      </c>
      <c r="K3833" s="2" t="str">
        <f t="shared" si="177"/>
        <v>580</v>
      </c>
      <c r="L3833" s="2" t="str">
        <f t="shared" si="178"/>
        <v>005</v>
      </c>
      <c r="M3833" s="2" t="str">
        <f t="shared" si="179"/>
        <v>593</v>
      </c>
    </row>
    <row r="3834" spans="2:13" x14ac:dyDescent="0.25">
      <c r="B3834" s="2" t="s">
        <v>10343</v>
      </c>
      <c r="C3834" s="2" t="s">
        <v>10344</v>
      </c>
      <c r="D3834" s="6" t="str">
        <f>+_xlfn.CONCAT(Table13456[[#This Row],[phase1]],Table13456[[#This Row],[phase2]],Table13456[[#This Row],[phase3]],Table13456[[#This Row],[phase4]])</f>
        <v>1580005594</v>
      </c>
      <c r="E3834" s="2" t="str">
        <f>+Table13456[[#This Row],[DESCRIPTION]]</f>
        <v>LANDSCAPE- TREES, BRACKENS BROWN BEAUTY MAGNOLIA, MAGNOLIA GRANDIFLORA 'BRACKENS BR BEAUTY', 15-18' OVERALL HT</v>
      </c>
      <c r="F3834" s="2" t="str">
        <f>+LEFT(Table13456[[#This Row],[PAY ITEM]],1)</f>
        <v>0</v>
      </c>
      <c r="G3834" s="2" t="str">
        <f>IF(Table13456[[#This Row],[first]]="0",SUBSTITUTE(TRIM(MID(B3834, 2, 3))," ","0"),SUBSTITUTE(TRIM(MID(B3834, 1, 3))," ","0"))</f>
        <v>580</v>
      </c>
      <c r="H3834" s="2" t="str">
        <f>IF(Table13456[[#This Row],[first]]="0",SUBSTITUTE(TRIM(MID(B3834, 5, 3))," ","0"),SUBSTITUTE(TRIM(MID(B3834, 4, 3))," ","0"))</f>
        <v>5</v>
      </c>
      <c r="I3834" s="2" t="str">
        <f>IF(Table13456[[#This Row],[first]]="0",SUBSTITUTE(TRIM(MID(B3834, 8, 3))," ","0"),SUBSTITUTE(TRIM(MID(B3834, 7, 3))," ","0"))</f>
        <v>594</v>
      </c>
      <c r="J3834" s="2">
        <v>1</v>
      </c>
      <c r="K3834" s="2" t="str">
        <f t="shared" si="177"/>
        <v>580</v>
      </c>
      <c r="L3834" s="2" t="str">
        <f t="shared" si="178"/>
        <v>005</v>
      </c>
      <c r="M3834" s="2" t="str">
        <f t="shared" si="179"/>
        <v>594</v>
      </c>
    </row>
    <row r="3835" spans="2:13" x14ac:dyDescent="0.25">
      <c r="B3835" s="2" t="s">
        <v>10345</v>
      </c>
      <c r="C3835" s="2" t="s">
        <v>10346</v>
      </c>
      <c r="D3835" s="6" t="str">
        <f>+_xlfn.CONCAT(Table13456[[#This Row],[phase1]],Table13456[[#This Row],[phase2]],Table13456[[#This Row],[phase3]],Table13456[[#This Row],[phase4]])</f>
        <v>1580005595</v>
      </c>
      <c r="E3835" s="2" t="str">
        <f>+Table13456[[#This Row],[DESCRIPTION]]</f>
        <v>LANDSCAPE- TREES, BRACKENS BROWN BEAUTY MAGNOLIA, MAGNOLIA GRANDIFLORA 'BRACKENS BR BEAUTY', 19-24' OVERALL HT</v>
      </c>
      <c r="F3835" s="2" t="str">
        <f>+LEFT(Table13456[[#This Row],[PAY ITEM]],1)</f>
        <v>0</v>
      </c>
      <c r="G3835" s="2" t="str">
        <f>IF(Table13456[[#This Row],[first]]="0",SUBSTITUTE(TRIM(MID(B3835, 2, 3))," ","0"),SUBSTITUTE(TRIM(MID(B3835, 1, 3))," ","0"))</f>
        <v>580</v>
      </c>
      <c r="H3835" s="2" t="str">
        <f>IF(Table13456[[#This Row],[first]]="0",SUBSTITUTE(TRIM(MID(B3835, 5, 3))," ","0"),SUBSTITUTE(TRIM(MID(B3835, 4, 3))," ","0"))</f>
        <v>5</v>
      </c>
      <c r="I3835" s="2" t="str">
        <f>IF(Table13456[[#This Row],[first]]="0",SUBSTITUTE(TRIM(MID(B3835, 8, 3))," ","0"),SUBSTITUTE(TRIM(MID(B3835, 7, 3))," ","0"))</f>
        <v>595</v>
      </c>
      <c r="J3835" s="2">
        <v>1</v>
      </c>
      <c r="K3835" s="2" t="str">
        <f t="shared" si="177"/>
        <v>580</v>
      </c>
      <c r="L3835" s="2" t="str">
        <f t="shared" si="178"/>
        <v>005</v>
      </c>
      <c r="M3835" s="2" t="str">
        <f t="shared" si="179"/>
        <v>595</v>
      </c>
    </row>
    <row r="3836" spans="2:13" x14ac:dyDescent="0.25">
      <c r="B3836" s="2" t="s">
        <v>10347</v>
      </c>
      <c r="C3836" s="2" t="s">
        <v>10348</v>
      </c>
      <c r="D3836" s="6" t="str">
        <f>+_xlfn.CONCAT(Table13456[[#This Row],[phase1]],Table13456[[#This Row],[phase2]],Table13456[[#This Row],[phase3]],Table13456[[#This Row],[phase4]])</f>
        <v>1580005601</v>
      </c>
      <c r="E3836" s="2" t="str">
        <f>+Table13456[[#This Row],[DESCRIPTION]]</f>
        <v>LANDSCAPE- TREES, SAND PINE PINUS CLAUSA, UP TO 8' OVERALL HEIGHT</v>
      </c>
      <c r="F3836" s="2" t="str">
        <f>+LEFT(Table13456[[#This Row],[PAY ITEM]],1)</f>
        <v>0</v>
      </c>
      <c r="G3836" s="2" t="str">
        <f>IF(Table13456[[#This Row],[first]]="0",SUBSTITUTE(TRIM(MID(B3836, 2, 3))," ","0"),SUBSTITUTE(TRIM(MID(B3836, 1, 3))," ","0"))</f>
        <v>580</v>
      </c>
      <c r="H3836" s="2" t="str">
        <f>IF(Table13456[[#This Row],[first]]="0",SUBSTITUTE(TRIM(MID(B3836, 5, 3))," ","0"),SUBSTITUTE(TRIM(MID(B3836, 4, 3))," ","0"))</f>
        <v>5</v>
      </c>
      <c r="I3836" s="2" t="str">
        <f>IF(Table13456[[#This Row],[first]]="0",SUBSTITUTE(TRIM(MID(B3836, 8, 3))," ","0"),SUBSTITUTE(TRIM(MID(B3836, 7, 3))," ","0"))</f>
        <v>601</v>
      </c>
      <c r="J3836" s="2">
        <v>1</v>
      </c>
      <c r="K3836" s="2" t="str">
        <f t="shared" si="177"/>
        <v>580</v>
      </c>
      <c r="L3836" s="2" t="str">
        <f t="shared" si="178"/>
        <v>005</v>
      </c>
      <c r="M3836" s="2" t="str">
        <f t="shared" si="179"/>
        <v>601</v>
      </c>
    </row>
    <row r="3837" spans="2:13" x14ac:dyDescent="0.25">
      <c r="B3837" s="2" t="s">
        <v>10349</v>
      </c>
      <c r="C3837" s="2" t="s">
        <v>10350</v>
      </c>
      <c r="D3837" s="6" t="str">
        <f>+_xlfn.CONCAT(Table13456[[#This Row],[phase1]],Table13456[[#This Row],[phase2]],Table13456[[#This Row],[phase3]],Table13456[[#This Row],[phase4]])</f>
        <v>1580005611</v>
      </c>
      <c r="E3837" s="2" t="str">
        <f>+Table13456[[#This Row],[DESCRIPTION]]</f>
        <v>LANDSCAPE- TREES, SLASH PINE PINUS ELLIOTII, UP TO 8' OVERALL HEIGHT</v>
      </c>
      <c r="F3837" s="2" t="str">
        <f>+LEFT(Table13456[[#This Row],[PAY ITEM]],1)</f>
        <v>0</v>
      </c>
      <c r="G3837" s="2" t="str">
        <f>IF(Table13456[[#This Row],[first]]="0",SUBSTITUTE(TRIM(MID(B3837, 2, 3))," ","0"),SUBSTITUTE(TRIM(MID(B3837, 1, 3))," ","0"))</f>
        <v>580</v>
      </c>
      <c r="H3837" s="2" t="str">
        <f>IF(Table13456[[#This Row],[first]]="0",SUBSTITUTE(TRIM(MID(B3837, 5, 3))," ","0"),SUBSTITUTE(TRIM(MID(B3837, 4, 3))," ","0"))</f>
        <v>5</v>
      </c>
      <c r="I3837" s="2" t="str">
        <f>IF(Table13456[[#This Row],[first]]="0",SUBSTITUTE(TRIM(MID(B3837, 8, 3))," ","0"),SUBSTITUTE(TRIM(MID(B3837, 7, 3))," ","0"))</f>
        <v>611</v>
      </c>
      <c r="J3837" s="2">
        <v>1</v>
      </c>
      <c r="K3837" s="2" t="str">
        <f t="shared" si="177"/>
        <v>580</v>
      </c>
      <c r="L3837" s="2" t="str">
        <f t="shared" si="178"/>
        <v>005</v>
      </c>
      <c r="M3837" s="2" t="str">
        <f t="shared" si="179"/>
        <v>611</v>
      </c>
    </row>
    <row r="3838" spans="2:13" x14ac:dyDescent="0.25">
      <c r="B3838" s="2" t="s">
        <v>10351</v>
      </c>
      <c r="C3838" s="2" t="s">
        <v>10352</v>
      </c>
      <c r="D3838" s="6" t="str">
        <f>+_xlfn.CONCAT(Table13456[[#This Row],[phase1]],Table13456[[#This Row],[phase2]],Table13456[[#This Row],[phase3]],Table13456[[#This Row],[phase4]])</f>
        <v>1580005612</v>
      </c>
      <c r="E3838" s="2" t="str">
        <f>+Table13456[[#This Row],[DESCRIPTION]]</f>
        <v>LANDSCAPE- TREES, SLASH PINE PINUS ELLIOTII, 8-10' OVERALL HEIGHT</v>
      </c>
      <c r="F3838" s="2" t="str">
        <f>+LEFT(Table13456[[#This Row],[PAY ITEM]],1)</f>
        <v>0</v>
      </c>
      <c r="G3838" s="2" t="str">
        <f>IF(Table13456[[#This Row],[first]]="0",SUBSTITUTE(TRIM(MID(B3838, 2, 3))," ","0"),SUBSTITUTE(TRIM(MID(B3838, 1, 3))," ","0"))</f>
        <v>580</v>
      </c>
      <c r="H3838" s="2" t="str">
        <f>IF(Table13456[[#This Row],[first]]="0",SUBSTITUTE(TRIM(MID(B3838, 5, 3))," ","0"),SUBSTITUTE(TRIM(MID(B3838, 4, 3))," ","0"))</f>
        <v>5</v>
      </c>
      <c r="I3838" s="2" t="str">
        <f>IF(Table13456[[#This Row],[first]]="0",SUBSTITUTE(TRIM(MID(B3838, 8, 3))," ","0"),SUBSTITUTE(TRIM(MID(B3838, 7, 3))," ","0"))</f>
        <v>612</v>
      </c>
      <c r="J3838" s="2">
        <v>1</v>
      </c>
      <c r="K3838" s="2" t="str">
        <f t="shared" si="177"/>
        <v>580</v>
      </c>
      <c r="L3838" s="2" t="str">
        <f t="shared" si="178"/>
        <v>005</v>
      </c>
      <c r="M3838" s="2" t="str">
        <f t="shared" si="179"/>
        <v>612</v>
      </c>
    </row>
    <row r="3839" spans="2:13" x14ac:dyDescent="0.25">
      <c r="B3839" s="2" t="s">
        <v>10353</v>
      </c>
      <c r="C3839" s="2" t="s">
        <v>10354</v>
      </c>
      <c r="D3839" s="6" t="str">
        <f>+_xlfn.CONCAT(Table13456[[#This Row],[phase1]],Table13456[[#This Row],[phase2]],Table13456[[#This Row],[phase3]],Table13456[[#This Row],[phase4]])</f>
        <v>1580005613</v>
      </c>
      <c r="E3839" s="2" t="str">
        <f>+Table13456[[#This Row],[DESCRIPTION]]</f>
        <v>LANDSCAPE- TREES, SLASH PINE PINUS ELLIOTII, 11-14' OVERALL HEIGHT</v>
      </c>
      <c r="F3839" s="2" t="str">
        <f>+LEFT(Table13456[[#This Row],[PAY ITEM]],1)</f>
        <v>0</v>
      </c>
      <c r="G3839" s="2" t="str">
        <f>IF(Table13456[[#This Row],[first]]="0",SUBSTITUTE(TRIM(MID(B3839, 2, 3))," ","0"),SUBSTITUTE(TRIM(MID(B3839, 1, 3))," ","0"))</f>
        <v>580</v>
      </c>
      <c r="H3839" s="2" t="str">
        <f>IF(Table13456[[#This Row],[first]]="0",SUBSTITUTE(TRIM(MID(B3839, 5, 3))," ","0"),SUBSTITUTE(TRIM(MID(B3839, 4, 3))," ","0"))</f>
        <v>5</v>
      </c>
      <c r="I3839" s="2" t="str">
        <f>IF(Table13456[[#This Row],[first]]="0",SUBSTITUTE(TRIM(MID(B3839, 8, 3))," ","0"),SUBSTITUTE(TRIM(MID(B3839, 7, 3))," ","0"))</f>
        <v>613</v>
      </c>
      <c r="J3839" s="2">
        <v>1</v>
      </c>
      <c r="K3839" s="2" t="str">
        <f t="shared" si="177"/>
        <v>580</v>
      </c>
      <c r="L3839" s="2" t="str">
        <f t="shared" si="178"/>
        <v>005</v>
      </c>
      <c r="M3839" s="2" t="str">
        <f t="shared" si="179"/>
        <v>613</v>
      </c>
    </row>
    <row r="3840" spans="2:13" x14ac:dyDescent="0.25">
      <c r="B3840" s="2" t="s">
        <v>10355</v>
      </c>
      <c r="C3840" s="2" t="s">
        <v>10356</v>
      </c>
      <c r="D3840" s="6" t="str">
        <f>+_xlfn.CONCAT(Table13456[[#This Row],[phase1]],Table13456[[#This Row],[phase2]],Table13456[[#This Row],[phase3]],Table13456[[#This Row],[phase4]])</f>
        <v>1580005621</v>
      </c>
      <c r="E3840" s="2" t="str">
        <f>+Table13456[[#This Row],[DESCRIPTION]]</f>
        <v>LANDSCAPE- TREES, LONG LEAF PINE PINUS PALUSTRIS, UP TO 8' OVERALL HEIGHT</v>
      </c>
      <c r="F3840" s="2" t="str">
        <f>+LEFT(Table13456[[#This Row],[PAY ITEM]],1)</f>
        <v>0</v>
      </c>
      <c r="G3840" s="2" t="str">
        <f>IF(Table13456[[#This Row],[first]]="0",SUBSTITUTE(TRIM(MID(B3840, 2, 3))," ","0"),SUBSTITUTE(TRIM(MID(B3840, 1, 3))," ","0"))</f>
        <v>580</v>
      </c>
      <c r="H3840" s="2" t="str">
        <f>IF(Table13456[[#This Row],[first]]="0",SUBSTITUTE(TRIM(MID(B3840, 5, 3))," ","0"),SUBSTITUTE(TRIM(MID(B3840, 4, 3))," ","0"))</f>
        <v>5</v>
      </c>
      <c r="I3840" s="2" t="str">
        <f>IF(Table13456[[#This Row],[first]]="0",SUBSTITUTE(TRIM(MID(B3840, 8, 3))," ","0"),SUBSTITUTE(TRIM(MID(B3840, 7, 3))," ","0"))</f>
        <v>621</v>
      </c>
      <c r="J3840" s="2">
        <v>1</v>
      </c>
      <c r="K3840" s="2" t="str">
        <f t="shared" si="177"/>
        <v>580</v>
      </c>
      <c r="L3840" s="2" t="str">
        <f t="shared" si="178"/>
        <v>005</v>
      </c>
      <c r="M3840" s="2" t="str">
        <f t="shared" si="179"/>
        <v>621</v>
      </c>
    </row>
    <row r="3841" spans="2:13" x14ac:dyDescent="0.25">
      <c r="B3841" s="2" t="s">
        <v>10357</v>
      </c>
      <c r="C3841" s="2" t="s">
        <v>10358</v>
      </c>
      <c r="D3841" s="6" t="str">
        <f>+_xlfn.CONCAT(Table13456[[#This Row],[phase1]],Table13456[[#This Row],[phase2]],Table13456[[#This Row],[phase3]],Table13456[[#This Row],[phase4]])</f>
        <v>1580005622</v>
      </c>
      <c r="E3841" s="2" t="str">
        <f>+Table13456[[#This Row],[DESCRIPTION]]</f>
        <v>LANDSCAPE- TREES, LONG LEAF PINE PINUS PALUSTRIS, 8-10' OVERALL HEIGHT</v>
      </c>
      <c r="F3841" s="2" t="str">
        <f>+LEFT(Table13456[[#This Row],[PAY ITEM]],1)</f>
        <v>0</v>
      </c>
      <c r="G3841" s="2" t="str">
        <f>IF(Table13456[[#This Row],[first]]="0",SUBSTITUTE(TRIM(MID(B3841, 2, 3))," ","0"),SUBSTITUTE(TRIM(MID(B3841, 1, 3))," ","0"))</f>
        <v>580</v>
      </c>
      <c r="H3841" s="2" t="str">
        <f>IF(Table13456[[#This Row],[first]]="0",SUBSTITUTE(TRIM(MID(B3841, 5, 3))," ","0"),SUBSTITUTE(TRIM(MID(B3841, 4, 3))," ","0"))</f>
        <v>5</v>
      </c>
      <c r="I3841" s="2" t="str">
        <f>IF(Table13456[[#This Row],[first]]="0",SUBSTITUTE(TRIM(MID(B3841, 8, 3))," ","0"),SUBSTITUTE(TRIM(MID(B3841, 7, 3))," ","0"))</f>
        <v>622</v>
      </c>
      <c r="J3841" s="2">
        <v>1</v>
      </c>
      <c r="K3841" s="2" t="str">
        <f t="shared" si="177"/>
        <v>580</v>
      </c>
      <c r="L3841" s="2" t="str">
        <f t="shared" si="178"/>
        <v>005</v>
      </c>
      <c r="M3841" s="2" t="str">
        <f t="shared" si="179"/>
        <v>622</v>
      </c>
    </row>
    <row r="3842" spans="2:13" x14ac:dyDescent="0.25">
      <c r="B3842" s="2" t="s">
        <v>10359</v>
      </c>
      <c r="C3842" s="2" t="s">
        <v>10360</v>
      </c>
      <c r="D3842" s="6" t="str">
        <f>+_xlfn.CONCAT(Table13456[[#This Row],[phase1]],Table13456[[#This Row],[phase2]],Table13456[[#This Row],[phase3]],Table13456[[#This Row],[phase4]])</f>
        <v>1580005623</v>
      </c>
      <c r="E3842" s="2" t="str">
        <f>+Table13456[[#This Row],[DESCRIPTION]]</f>
        <v>LANDSCAPE- TREES, LONG LEAF PINE PINUS PALUSTRIS, 11-14' OVERALL HEIGHT</v>
      </c>
      <c r="F3842" s="2" t="str">
        <f>+LEFT(Table13456[[#This Row],[PAY ITEM]],1)</f>
        <v>0</v>
      </c>
      <c r="G3842" s="2" t="str">
        <f>IF(Table13456[[#This Row],[first]]="0",SUBSTITUTE(TRIM(MID(B3842, 2, 3))," ","0"),SUBSTITUTE(TRIM(MID(B3842, 1, 3))," ","0"))</f>
        <v>580</v>
      </c>
      <c r="H3842" s="2" t="str">
        <f>IF(Table13456[[#This Row],[first]]="0",SUBSTITUTE(TRIM(MID(B3842, 5, 3))," ","0"),SUBSTITUTE(TRIM(MID(B3842, 4, 3))," ","0"))</f>
        <v>5</v>
      </c>
      <c r="I3842" s="2" t="str">
        <f>IF(Table13456[[#This Row],[first]]="0",SUBSTITUTE(TRIM(MID(B3842, 8, 3))," ","0"),SUBSTITUTE(TRIM(MID(B3842, 7, 3))," ","0"))</f>
        <v>623</v>
      </c>
      <c r="J3842" s="2">
        <v>1</v>
      </c>
      <c r="K3842" s="2" t="str">
        <f t="shared" si="177"/>
        <v>580</v>
      </c>
      <c r="L3842" s="2" t="str">
        <f t="shared" si="178"/>
        <v>005</v>
      </c>
      <c r="M3842" s="2" t="str">
        <f t="shared" si="179"/>
        <v>623</v>
      </c>
    </row>
    <row r="3843" spans="2:13" x14ac:dyDescent="0.25">
      <c r="B3843" s="2" t="s">
        <v>10361</v>
      </c>
      <c r="C3843" s="2" t="s">
        <v>10362</v>
      </c>
      <c r="D3843" s="6" t="str">
        <f>+_xlfn.CONCAT(Table13456[[#This Row],[phase1]],Table13456[[#This Row],[phase2]],Table13456[[#This Row],[phase3]],Table13456[[#This Row],[phase4]])</f>
        <v>1580005631</v>
      </c>
      <c r="E3843" s="2" t="str">
        <f>+Table13456[[#This Row],[DESCRIPTION]]</f>
        <v>LANDSCAPE- TREES, LOBLOLLY PINE PINUS TAEDA, UP TO 8' OVERALL HEIGHT</v>
      </c>
      <c r="F3843" s="2" t="str">
        <f>+LEFT(Table13456[[#This Row],[PAY ITEM]],1)</f>
        <v>0</v>
      </c>
      <c r="G3843" s="2" t="str">
        <f>IF(Table13456[[#This Row],[first]]="0",SUBSTITUTE(TRIM(MID(B3843, 2, 3))," ","0"),SUBSTITUTE(TRIM(MID(B3843, 1, 3))," ","0"))</f>
        <v>580</v>
      </c>
      <c r="H3843" s="2" t="str">
        <f>IF(Table13456[[#This Row],[first]]="0",SUBSTITUTE(TRIM(MID(B3843, 5, 3))," ","0"),SUBSTITUTE(TRIM(MID(B3843, 4, 3))," ","0"))</f>
        <v>5</v>
      </c>
      <c r="I3843" s="2" t="str">
        <f>IF(Table13456[[#This Row],[first]]="0",SUBSTITUTE(TRIM(MID(B3843, 8, 3))," ","0"),SUBSTITUTE(TRIM(MID(B3843, 7, 3))," ","0"))</f>
        <v>631</v>
      </c>
      <c r="J3843" s="2">
        <v>1</v>
      </c>
      <c r="K3843" s="2" t="str">
        <f t="shared" ref="K3843:K3906" si="180">IF(LEN(G3843) = 3, G3843, TEXT(IF(LEN(G3843) = 2, "0" &amp; G3843, "00" &amp; G3843), "000"))</f>
        <v>580</v>
      </c>
      <c r="L3843" s="2" t="str">
        <f t="shared" ref="L3843:L3906" si="181">IF(LEN(H3843) = 3, H3843, TEXT(IF(LEN(H3843) = 2, "0" &amp; H3843, "00" &amp; H3843), "000"))</f>
        <v>005</v>
      </c>
      <c r="M3843" s="2" t="str">
        <f t="shared" ref="M3843:M3906" si="182">IF(LEN(I3843) = 3, I3843, TEXT(IF(LEN(I3843) = 2, "0" &amp; I3843, "00" &amp; I3843), "000"))</f>
        <v>631</v>
      </c>
    </row>
    <row r="3844" spans="2:13" x14ac:dyDescent="0.25">
      <c r="B3844" s="2" t="s">
        <v>10363</v>
      </c>
      <c r="C3844" s="2" t="s">
        <v>10364</v>
      </c>
      <c r="D3844" s="6" t="str">
        <f>+_xlfn.CONCAT(Table13456[[#This Row],[phase1]],Table13456[[#This Row],[phase2]],Table13456[[#This Row],[phase3]],Table13456[[#This Row],[phase4]])</f>
        <v>1580005632</v>
      </c>
      <c r="E3844" s="2" t="str">
        <f>+Table13456[[#This Row],[DESCRIPTION]]</f>
        <v>LANDSCAPE- TREES, LOBLOLLY PINE PINUS TAEDA, 8-10' OVERALL HEIGHT</v>
      </c>
      <c r="F3844" s="2" t="str">
        <f>+LEFT(Table13456[[#This Row],[PAY ITEM]],1)</f>
        <v>0</v>
      </c>
      <c r="G3844" s="2" t="str">
        <f>IF(Table13456[[#This Row],[first]]="0",SUBSTITUTE(TRIM(MID(B3844, 2, 3))," ","0"),SUBSTITUTE(TRIM(MID(B3844, 1, 3))," ","0"))</f>
        <v>580</v>
      </c>
      <c r="H3844" s="2" t="str">
        <f>IF(Table13456[[#This Row],[first]]="0",SUBSTITUTE(TRIM(MID(B3844, 5, 3))," ","0"),SUBSTITUTE(TRIM(MID(B3844, 4, 3))," ","0"))</f>
        <v>5</v>
      </c>
      <c r="I3844" s="2" t="str">
        <f>IF(Table13456[[#This Row],[first]]="0",SUBSTITUTE(TRIM(MID(B3844, 8, 3))," ","0"),SUBSTITUTE(TRIM(MID(B3844, 7, 3))," ","0"))</f>
        <v>632</v>
      </c>
      <c r="J3844" s="2">
        <v>1</v>
      </c>
      <c r="K3844" s="2" t="str">
        <f t="shared" si="180"/>
        <v>580</v>
      </c>
      <c r="L3844" s="2" t="str">
        <f t="shared" si="181"/>
        <v>005</v>
      </c>
      <c r="M3844" s="2" t="str">
        <f t="shared" si="182"/>
        <v>632</v>
      </c>
    </row>
    <row r="3845" spans="2:13" x14ac:dyDescent="0.25">
      <c r="B3845" s="2" t="s">
        <v>10365</v>
      </c>
      <c r="C3845" s="2" t="s">
        <v>10366</v>
      </c>
      <c r="D3845" s="6" t="str">
        <f>+_xlfn.CONCAT(Table13456[[#This Row],[phase1]],Table13456[[#This Row],[phase2]],Table13456[[#This Row],[phase3]],Table13456[[#This Row],[phase4]])</f>
        <v>1580005633</v>
      </c>
      <c r="E3845" s="2" t="str">
        <f>+Table13456[[#This Row],[DESCRIPTION]]</f>
        <v>LANDSCAPE- TREES, LOBLOLLY PINE PINUS TAEDA, 11-14' OVERALL HEIGHT</v>
      </c>
      <c r="F3845" s="2" t="str">
        <f>+LEFT(Table13456[[#This Row],[PAY ITEM]],1)</f>
        <v>0</v>
      </c>
      <c r="G3845" s="2" t="str">
        <f>IF(Table13456[[#This Row],[first]]="0",SUBSTITUTE(TRIM(MID(B3845, 2, 3))," ","0"),SUBSTITUTE(TRIM(MID(B3845, 1, 3))," ","0"))</f>
        <v>580</v>
      </c>
      <c r="H3845" s="2" t="str">
        <f>IF(Table13456[[#This Row],[first]]="0",SUBSTITUTE(TRIM(MID(B3845, 5, 3))," ","0"),SUBSTITUTE(TRIM(MID(B3845, 4, 3))," ","0"))</f>
        <v>5</v>
      </c>
      <c r="I3845" s="2" t="str">
        <f>IF(Table13456[[#This Row],[first]]="0",SUBSTITUTE(TRIM(MID(B3845, 8, 3))," ","0"),SUBSTITUTE(TRIM(MID(B3845, 7, 3))," ","0"))</f>
        <v>633</v>
      </c>
      <c r="J3845" s="2">
        <v>1</v>
      </c>
      <c r="K3845" s="2" t="str">
        <f t="shared" si="180"/>
        <v>580</v>
      </c>
      <c r="L3845" s="2" t="str">
        <f t="shared" si="181"/>
        <v>005</v>
      </c>
      <c r="M3845" s="2" t="str">
        <f t="shared" si="182"/>
        <v>633</v>
      </c>
    </row>
    <row r="3846" spans="2:13" x14ac:dyDescent="0.25">
      <c r="B3846" s="2" t="s">
        <v>10367</v>
      </c>
      <c r="C3846" s="2" t="s">
        <v>10368</v>
      </c>
      <c r="D3846" s="6" t="str">
        <f>+_xlfn.CONCAT(Table13456[[#This Row],[phase1]],Table13456[[#This Row],[phase2]],Table13456[[#This Row],[phase3]],Table13456[[#This Row],[phase4]])</f>
        <v>1580005642</v>
      </c>
      <c r="E3846" s="2" t="str">
        <f>+Table13456[[#This Row],[DESCRIPTION]]</f>
        <v>LANDSCAPE- TREES, CHICKASAW PLUM PRUNUS ANGUSTIFOLIA, 8-10' OVERALL HEIGHT</v>
      </c>
      <c r="F3846" s="2" t="str">
        <f>+LEFT(Table13456[[#This Row],[PAY ITEM]],1)</f>
        <v>0</v>
      </c>
      <c r="G3846" s="2" t="str">
        <f>IF(Table13456[[#This Row],[first]]="0",SUBSTITUTE(TRIM(MID(B3846, 2, 3))," ","0"),SUBSTITUTE(TRIM(MID(B3846, 1, 3))," ","0"))</f>
        <v>580</v>
      </c>
      <c r="H3846" s="2" t="str">
        <f>IF(Table13456[[#This Row],[first]]="0",SUBSTITUTE(TRIM(MID(B3846, 5, 3))," ","0"),SUBSTITUTE(TRIM(MID(B3846, 4, 3))," ","0"))</f>
        <v>5</v>
      </c>
      <c r="I3846" s="2" t="str">
        <f>IF(Table13456[[#This Row],[first]]="0",SUBSTITUTE(TRIM(MID(B3846, 8, 3))," ","0"),SUBSTITUTE(TRIM(MID(B3846, 7, 3))," ","0"))</f>
        <v>642</v>
      </c>
      <c r="J3846" s="2">
        <v>1</v>
      </c>
      <c r="K3846" s="2" t="str">
        <f t="shared" si="180"/>
        <v>580</v>
      </c>
      <c r="L3846" s="2" t="str">
        <f t="shared" si="181"/>
        <v>005</v>
      </c>
      <c r="M3846" s="2" t="str">
        <f t="shared" si="182"/>
        <v>642</v>
      </c>
    </row>
    <row r="3847" spans="2:13" x14ac:dyDescent="0.25">
      <c r="B3847" s="2" t="s">
        <v>10369</v>
      </c>
      <c r="C3847" s="2" t="s">
        <v>10370</v>
      </c>
      <c r="D3847" s="6" t="str">
        <f>+_xlfn.CONCAT(Table13456[[#This Row],[phase1]],Table13456[[#This Row],[phase2]],Table13456[[#This Row],[phase3]],Table13456[[#This Row],[phase4]])</f>
        <v>1580005653</v>
      </c>
      <c r="E3847" s="2" t="str">
        <f>+Table13456[[#This Row],[DESCRIPTION]]</f>
        <v>LANDSCAPE- TREES, CATHEDRAL LIVE OAK QUERCUS VIRGINIANA, 11-14' OVERALL HEIGHT</v>
      </c>
      <c r="F3847" s="2" t="str">
        <f>+LEFT(Table13456[[#This Row],[PAY ITEM]],1)</f>
        <v>0</v>
      </c>
      <c r="G3847" s="2" t="str">
        <f>IF(Table13456[[#This Row],[first]]="0",SUBSTITUTE(TRIM(MID(B3847, 2, 3))," ","0"),SUBSTITUTE(TRIM(MID(B3847, 1, 3))," ","0"))</f>
        <v>580</v>
      </c>
      <c r="H3847" s="2" t="str">
        <f>IF(Table13456[[#This Row],[first]]="0",SUBSTITUTE(TRIM(MID(B3847, 5, 3))," ","0"),SUBSTITUTE(TRIM(MID(B3847, 4, 3))," ","0"))</f>
        <v>5</v>
      </c>
      <c r="I3847" s="2" t="str">
        <f>IF(Table13456[[#This Row],[first]]="0",SUBSTITUTE(TRIM(MID(B3847, 8, 3))," ","0"),SUBSTITUTE(TRIM(MID(B3847, 7, 3))," ","0"))</f>
        <v>653</v>
      </c>
      <c r="J3847" s="2">
        <v>1</v>
      </c>
      <c r="K3847" s="2" t="str">
        <f t="shared" si="180"/>
        <v>580</v>
      </c>
      <c r="L3847" s="2" t="str">
        <f t="shared" si="181"/>
        <v>005</v>
      </c>
      <c r="M3847" s="2" t="str">
        <f t="shared" si="182"/>
        <v>653</v>
      </c>
    </row>
    <row r="3848" spans="2:13" x14ac:dyDescent="0.25">
      <c r="B3848" s="2" t="s">
        <v>10371</v>
      </c>
      <c r="C3848" s="2" t="s">
        <v>10372</v>
      </c>
      <c r="D3848" s="6" t="str">
        <f>+_xlfn.CONCAT(Table13456[[#This Row],[phase1]],Table13456[[#This Row],[phase2]],Table13456[[#This Row],[phase3]],Table13456[[#This Row],[phase4]])</f>
        <v>1580005654</v>
      </c>
      <c r="E3848" s="2" t="str">
        <f>+Table13456[[#This Row],[DESCRIPTION]]</f>
        <v>LANDSCAPE- TREES, CATHEDRAL LIVE OAK QUERCUS VIRGINIANA, 15-18' OVERALL HEIGHT</v>
      </c>
      <c r="F3848" s="2" t="str">
        <f>+LEFT(Table13456[[#This Row],[PAY ITEM]],1)</f>
        <v>0</v>
      </c>
      <c r="G3848" s="2" t="str">
        <f>IF(Table13456[[#This Row],[first]]="0",SUBSTITUTE(TRIM(MID(B3848, 2, 3))," ","0"),SUBSTITUTE(TRIM(MID(B3848, 1, 3))," ","0"))</f>
        <v>580</v>
      </c>
      <c r="H3848" s="2" t="str">
        <f>IF(Table13456[[#This Row],[first]]="0",SUBSTITUTE(TRIM(MID(B3848, 5, 3))," ","0"),SUBSTITUTE(TRIM(MID(B3848, 4, 3))," ","0"))</f>
        <v>5</v>
      </c>
      <c r="I3848" s="2" t="str">
        <f>IF(Table13456[[#This Row],[first]]="0",SUBSTITUTE(TRIM(MID(B3848, 8, 3))," ","0"),SUBSTITUTE(TRIM(MID(B3848, 7, 3))," ","0"))</f>
        <v>654</v>
      </c>
      <c r="J3848" s="2">
        <v>1</v>
      </c>
      <c r="K3848" s="2" t="str">
        <f t="shared" si="180"/>
        <v>580</v>
      </c>
      <c r="L3848" s="2" t="str">
        <f t="shared" si="181"/>
        <v>005</v>
      </c>
      <c r="M3848" s="2" t="str">
        <f t="shared" si="182"/>
        <v>654</v>
      </c>
    </row>
    <row r="3849" spans="2:13" x14ac:dyDescent="0.25">
      <c r="B3849" s="2" t="s">
        <v>10373</v>
      </c>
      <c r="C3849" s="2" t="s">
        <v>10374</v>
      </c>
      <c r="D3849" s="6" t="str">
        <f>+_xlfn.CONCAT(Table13456[[#This Row],[phase1]],Table13456[[#This Row],[phase2]],Table13456[[#This Row],[phase3]],Table13456[[#This Row],[phase4]])</f>
        <v>1580005655</v>
      </c>
      <c r="E3849" s="2" t="str">
        <f>+Table13456[[#This Row],[DESCRIPTION]]</f>
        <v>LANDSCAPE- TREES, CATHEDRAL LIVE OAK,  QUERCUS VIRGINIANA, 19-24' OVERALL HEIGHT</v>
      </c>
      <c r="F3849" s="2" t="str">
        <f>+LEFT(Table13456[[#This Row],[PAY ITEM]],1)</f>
        <v>0</v>
      </c>
      <c r="G3849" s="2" t="str">
        <f>IF(Table13456[[#This Row],[first]]="0",SUBSTITUTE(TRIM(MID(B3849, 2, 3))," ","0"),SUBSTITUTE(TRIM(MID(B3849, 1, 3))," ","0"))</f>
        <v>580</v>
      </c>
      <c r="H3849" s="2" t="str">
        <f>IF(Table13456[[#This Row],[first]]="0",SUBSTITUTE(TRIM(MID(B3849, 5, 3))," ","0"),SUBSTITUTE(TRIM(MID(B3849, 4, 3))," ","0"))</f>
        <v>5</v>
      </c>
      <c r="I3849" s="2" t="str">
        <f>IF(Table13456[[#This Row],[first]]="0",SUBSTITUTE(TRIM(MID(B3849, 8, 3))," ","0"),SUBSTITUTE(TRIM(MID(B3849, 7, 3))," ","0"))</f>
        <v>655</v>
      </c>
      <c r="J3849" s="2">
        <v>1</v>
      </c>
      <c r="K3849" s="2" t="str">
        <f t="shared" si="180"/>
        <v>580</v>
      </c>
      <c r="L3849" s="2" t="str">
        <f t="shared" si="181"/>
        <v>005</v>
      </c>
      <c r="M3849" s="2" t="str">
        <f t="shared" si="182"/>
        <v>655</v>
      </c>
    </row>
    <row r="3850" spans="2:13" x14ac:dyDescent="0.25">
      <c r="B3850" s="2" t="s">
        <v>10375</v>
      </c>
      <c r="C3850" s="2" t="s">
        <v>10376</v>
      </c>
      <c r="D3850" s="6" t="str">
        <f>+_xlfn.CONCAT(Table13456[[#This Row],[phase1]],Table13456[[#This Row],[phase2]],Table13456[[#This Row],[phase3]],Table13456[[#This Row],[phase4]])</f>
        <v>1580005663</v>
      </c>
      <c r="E3850" s="2" t="str">
        <f>+Table13456[[#This Row],[DESCRIPTION]]</f>
        <v>LANDSCAPE- TREES, JACARANDA JACARANDA MIMIOSAFOLIA, 11-14' OVERALL HEIGHT</v>
      </c>
      <c r="F3850" s="2" t="str">
        <f>+LEFT(Table13456[[#This Row],[PAY ITEM]],1)</f>
        <v>0</v>
      </c>
      <c r="G3850" s="2" t="str">
        <f>IF(Table13456[[#This Row],[first]]="0",SUBSTITUTE(TRIM(MID(B3850, 2, 3))," ","0"),SUBSTITUTE(TRIM(MID(B3850, 1, 3))," ","0"))</f>
        <v>580</v>
      </c>
      <c r="H3850" s="2" t="str">
        <f>IF(Table13456[[#This Row],[first]]="0",SUBSTITUTE(TRIM(MID(B3850, 5, 3))," ","0"),SUBSTITUTE(TRIM(MID(B3850, 4, 3))," ","0"))</f>
        <v>5</v>
      </c>
      <c r="I3850" s="2" t="str">
        <f>IF(Table13456[[#This Row],[first]]="0",SUBSTITUTE(TRIM(MID(B3850, 8, 3))," ","0"),SUBSTITUTE(TRIM(MID(B3850, 7, 3))," ","0"))</f>
        <v>663</v>
      </c>
      <c r="J3850" s="2">
        <v>1</v>
      </c>
      <c r="K3850" s="2" t="str">
        <f t="shared" si="180"/>
        <v>580</v>
      </c>
      <c r="L3850" s="2" t="str">
        <f t="shared" si="181"/>
        <v>005</v>
      </c>
      <c r="M3850" s="2" t="str">
        <f t="shared" si="182"/>
        <v>663</v>
      </c>
    </row>
    <row r="3851" spans="2:13" x14ac:dyDescent="0.25">
      <c r="B3851" s="2" t="s">
        <v>10377</v>
      </c>
      <c r="C3851" s="2" t="s">
        <v>10378</v>
      </c>
      <c r="D3851" s="6" t="str">
        <f>+_xlfn.CONCAT(Table13456[[#This Row],[phase1]],Table13456[[#This Row],[phase2]],Table13456[[#This Row],[phase3]],Table13456[[#This Row],[phase4]])</f>
        <v>1580005672</v>
      </c>
      <c r="E3851" s="2" t="str">
        <f>+Table13456[[#This Row],[DESCRIPTION]]</f>
        <v>LANDSCAPE- TREES, FLOWERING DOGWOOD CORNUS FLORIDA, 8-10' OVERALL HEIGHT</v>
      </c>
      <c r="F3851" s="2" t="str">
        <f>+LEFT(Table13456[[#This Row],[PAY ITEM]],1)</f>
        <v>0</v>
      </c>
      <c r="G3851" s="2" t="str">
        <f>IF(Table13456[[#This Row],[first]]="0",SUBSTITUTE(TRIM(MID(B3851, 2, 3))," ","0"),SUBSTITUTE(TRIM(MID(B3851, 1, 3))," ","0"))</f>
        <v>580</v>
      </c>
      <c r="H3851" s="2" t="str">
        <f>IF(Table13456[[#This Row],[first]]="0",SUBSTITUTE(TRIM(MID(B3851, 5, 3))," ","0"),SUBSTITUTE(TRIM(MID(B3851, 4, 3))," ","0"))</f>
        <v>5</v>
      </c>
      <c r="I3851" s="2" t="str">
        <f>IF(Table13456[[#This Row],[first]]="0",SUBSTITUTE(TRIM(MID(B3851, 8, 3))," ","0"),SUBSTITUTE(TRIM(MID(B3851, 7, 3))," ","0"))</f>
        <v>672</v>
      </c>
      <c r="J3851" s="2">
        <v>1</v>
      </c>
      <c r="K3851" s="2" t="str">
        <f t="shared" si="180"/>
        <v>580</v>
      </c>
      <c r="L3851" s="2" t="str">
        <f t="shared" si="181"/>
        <v>005</v>
      </c>
      <c r="M3851" s="2" t="str">
        <f t="shared" si="182"/>
        <v>672</v>
      </c>
    </row>
    <row r="3852" spans="2:13" x14ac:dyDescent="0.25">
      <c r="B3852" s="2" t="s">
        <v>10379</v>
      </c>
      <c r="C3852" s="2" t="s">
        <v>10380</v>
      </c>
      <c r="D3852" s="6" t="str">
        <f>+_xlfn.CONCAT(Table13456[[#This Row],[phase1]],Table13456[[#This Row],[phase2]],Table13456[[#This Row],[phase3]],Table13456[[#This Row],[phase4]])</f>
        <v>1580005682</v>
      </c>
      <c r="E3852" s="2" t="str">
        <f>+Table13456[[#This Row],[DESCRIPTION]]</f>
        <v>LANDSCAPE- TREES, EASTERN REDBUD CERCIS CANADENSIS, 8-10' OVERALL HEIGHT</v>
      </c>
      <c r="F3852" s="2" t="str">
        <f>+LEFT(Table13456[[#This Row],[PAY ITEM]],1)</f>
        <v>0</v>
      </c>
      <c r="G3852" s="2" t="str">
        <f>IF(Table13456[[#This Row],[first]]="0",SUBSTITUTE(TRIM(MID(B3852, 2, 3))," ","0"),SUBSTITUTE(TRIM(MID(B3852, 1, 3))," ","0"))</f>
        <v>580</v>
      </c>
      <c r="H3852" s="2" t="str">
        <f>IF(Table13456[[#This Row],[first]]="0",SUBSTITUTE(TRIM(MID(B3852, 5, 3))," ","0"),SUBSTITUTE(TRIM(MID(B3852, 4, 3))," ","0"))</f>
        <v>5</v>
      </c>
      <c r="I3852" s="2" t="str">
        <f>IF(Table13456[[#This Row],[first]]="0",SUBSTITUTE(TRIM(MID(B3852, 8, 3))," ","0"),SUBSTITUTE(TRIM(MID(B3852, 7, 3))," ","0"))</f>
        <v>682</v>
      </c>
      <c r="J3852" s="2">
        <v>1</v>
      </c>
      <c r="K3852" s="2" t="str">
        <f t="shared" si="180"/>
        <v>580</v>
      </c>
      <c r="L3852" s="2" t="str">
        <f t="shared" si="181"/>
        <v>005</v>
      </c>
      <c r="M3852" s="2" t="str">
        <f t="shared" si="182"/>
        <v>682</v>
      </c>
    </row>
    <row r="3853" spans="2:13" x14ac:dyDescent="0.25">
      <c r="B3853" s="2" t="s">
        <v>10381</v>
      </c>
      <c r="C3853" s="2" t="s">
        <v>10382</v>
      </c>
      <c r="D3853" s="6" t="str">
        <f>+_xlfn.CONCAT(Table13456[[#This Row],[phase1]],Table13456[[#This Row],[phase2]],Table13456[[#This Row],[phase3]],Table13456[[#This Row],[phase4]])</f>
        <v>1580005692</v>
      </c>
      <c r="E3853" s="2" t="str">
        <f>+Table13456[[#This Row],[DESCRIPTION]]</f>
        <v>LANDSCAPE- TREES, ANNONA GLABRA (POND APPLE)</v>
      </c>
      <c r="F3853" s="2" t="str">
        <f>+LEFT(Table13456[[#This Row],[PAY ITEM]],1)</f>
        <v>0</v>
      </c>
      <c r="G3853" s="2" t="str">
        <f>IF(Table13456[[#This Row],[first]]="0",SUBSTITUTE(TRIM(MID(B3853, 2, 3))," ","0"),SUBSTITUTE(TRIM(MID(B3853, 1, 3))," ","0"))</f>
        <v>580</v>
      </c>
      <c r="H3853" s="2" t="str">
        <f>IF(Table13456[[#This Row],[first]]="0",SUBSTITUTE(TRIM(MID(B3853, 5, 3))," ","0"),SUBSTITUTE(TRIM(MID(B3853, 4, 3))," ","0"))</f>
        <v>5</v>
      </c>
      <c r="I3853" s="2" t="str">
        <f>IF(Table13456[[#This Row],[first]]="0",SUBSTITUTE(TRIM(MID(B3853, 8, 3))," ","0"),SUBSTITUTE(TRIM(MID(B3853, 7, 3))," ","0"))</f>
        <v>692</v>
      </c>
      <c r="J3853" s="2">
        <v>1</v>
      </c>
      <c r="K3853" s="2" t="str">
        <f t="shared" si="180"/>
        <v>580</v>
      </c>
      <c r="L3853" s="2" t="str">
        <f t="shared" si="181"/>
        <v>005</v>
      </c>
      <c r="M3853" s="2" t="str">
        <f t="shared" si="182"/>
        <v>692</v>
      </c>
    </row>
    <row r="3854" spans="2:13" x14ac:dyDescent="0.25">
      <c r="B3854" s="2" t="s">
        <v>10383</v>
      </c>
      <c r="C3854" s="2" t="s">
        <v>10384</v>
      </c>
      <c r="D3854" s="6" t="str">
        <f>+_xlfn.CONCAT(Table13456[[#This Row],[phase1]],Table13456[[#This Row],[phase2]],Table13456[[#This Row],[phase3]],Table13456[[#This Row],[phase4]])</f>
        <v>1580005702</v>
      </c>
      <c r="E3854" s="2" t="str">
        <f>+Table13456[[#This Row],[DESCRIPTION]]</f>
        <v>LANDSCAPE- TREES, CLUSIA ROSEA (PITCH APPLE)</v>
      </c>
      <c r="F3854" s="2" t="str">
        <f>+LEFT(Table13456[[#This Row],[PAY ITEM]],1)</f>
        <v>0</v>
      </c>
      <c r="G3854" s="2" t="str">
        <f>IF(Table13456[[#This Row],[first]]="0",SUBSTITUTE(TRIM(MID(B3854, 2, 3))," ","0"),SUBSTITUTE(TRIM(MID(B3854, 1, 3))," ","0"))</f>
        <v>580</v>
      </c>
      <c r="H3854" s="2" t="str">
        <f>IF(Table13456[[#This Row],[first]]="0",SUBSTITUTE(TRIM(MID(B3854, 5, 3))," ","0"),SUBSTITUTE(TRIM(MID(B3854, 4, 3))," ","0"))</f>
        <v>5</v>
      </c>
      <c r="I3854" s="2" t="str">
        <f>IF(Table13456[[#This Row],[first]]="0",SUBSTITUTE(TRIM(MID(B3854, 8, 3))," ","0"),SUBSTITUTE(TRIM(MID(B3854, 7, 3))," ","0"))</f>
        <v>702</v>
      </c>
      <c r="J3854" s="2">
        <v>1</v>
      </c>
      <c r="K3854" s="2" t="str">
        <f t="shared" si="180"/>
        <v>580</v>
      </c>
      <c r="L3854" s="2" t="str">
        <f t="shared" si="181"/>
        <v>005</v>
      </c>
      <c r="M3854" s="2" t="str">
        <f t="shared" si="182"/>
        <v>702</v>
      </c>
    </row>
    <row r="3855" spans="2:13" x14ac:dyDescent="0.25">
      <c r="B3855" s="2" t="s">
        <v>10385</v>
      </c>
      <c r="C3855" s="2" t="s">
        <v>10386</v>
      </c>
      <c r="D3855" s="6" t="str">
        <f>+_xlfn.CONCAT(Table13456[[#This Row],[phase1]],Table13456[[#This Row],[phase2]],Table13456[[#This Row],[phase3]],Table13456[[#This Row],[phase4]])</f>
        <v>1580005713</v>
      </c>
      <c r="E3855" s="2" t="str">
        <f>+Table13456[[#This Row],[DESCRIPTION]]</f>
        <v>LANDSCAPE- TREES, COCCOLOBA UVIFERA - SEAGRAPE</v>
      </c>
      <c r="F3855" s="2" t="str">
        <f>+LEFT(Table13456[[#This Row],[PAY ITEM]],1)</f>
        <v>0</v>
      </c>
      <c r="G3855" s="2" t="str">
        <f>IF(Table13456[[#This Row],[first]]="0",SUBSTITUTE(TRIM(MID(B3855, 2, 3))," ","0"),SUBSTITUTE(TRIM(MID(B3855, 1, 3))," ","0"))</f>
        <v>580</v>
      </c>
      <c r="H3855" s="2" t="str">
        <f>IF(Table13456[[#This Row],[first]]="0",SUBSTITUTE(TRIM(MID(B3855, 5, 3))," ","0"),SUBSTITUTE(TRIM(MID(B3855, 4, 3))," ","0"))</f>
        <v>5</v>
      </c>
      <c r="I3855" s="2" t="str">
        <f>IF(Table13456[[#This Row],[first]]="0",SUBSTITUTE(TRIM(MID(B3855, 8, 3))," ","0"),SUBSTITUTE(TRIM(MID(B3855, 7, 3))," ","0"))</f>
        <v>713</v>
      </c>
      <c r="J3855" s="2">
        <v>1</v>
      </c>
      <c r="K3855" s="2" t="str">
        <f t="shared" si="180"/>
        <v>580</v>
      </c>
      <c r="L3855" s="2" t="str">
        <f t="shared" si="181"/>
        <v>005</v>
      </c>
      <c r="M3855" s="2" t="str">
        <f t="shared" si="182"/>
        <v>713</v>
      </c>
    </row>
    <row r="3856" spans="2:13" x14ac:dyDescent="0.25">
      <c r="B3856" s="2" t="s">
        <v>10387</v>
      </c>
      <c r="C3856" s="2" t="s">
        <v>10388</v>
      </c>
      <c r="D3856" s="6" t="str">
        <f>+_xlfn.CONCAT(Table13456[[#This Row],[phase1]],Table13456[[#This Row],[phase2]],Table13456[[#This Row],[phase3]],Table13456[[#This Row],[phase4]])</f>
        <v>1580005722</v>
      </c>
      <c r="E3856" s="2" t="str">
        <f>+Table13456[[#This Row],[DESCRIPTION]]</f>
        <v>LANDSCAPE- TREES, EUGENIA FOETIDA - SPANISH STOPPER</v>
      </c>
      <c r="F3856" s="2" t="str">
        <f>+LEFT(Table13456[[#This Row],[PAY ITEM]],1)</f>
        <v>0</v>
      </c>
      <c r="G3856" s="2" t="str">
        <f>IF(Table13456[[#This Row],[first]]="0",SUBSTITUTE(TRIM(MID(B3856, 2, 3))," ","0"),SUBSTITUTE(TRIM(MID(B3856, 1, 3))," ","0"))</f>
        <v>580</v>
      </c>
      <c r="H3856" s="2" t="str">
        <f>IF(Table13456[[#This Row],[first]]="0",SUBSTITUTE(TRIM(MID(B3856, 5, 3))," ","0"),SUBSTITUTE(TRIM(MID(B3856, 4, 3))," ","0"))</f>
        <v>5</v>
      </c>
      <c r="I3856" s="2" t="str">
        <f>IF(Table13456[[#This Row],[first]]="0",SUBSTITUTE(TRIM(MID(B3856, 8, 3))," ","0"),SUBSTITUTE(TRIM(MID(B3856, 7, 3))," ","0"))</f>
        <v>722</v>
      </c>
      <c r="J3856" s="2">
        <v>1</v>
      </c>
      <c r="K3856" s="2" t="str">
        <f t="shared" si="180"/>
        <v>580</v>
      </c>
      <c r="L3856" s="2" t="str">
        <f t="shared" si="181"/>
        <v>005</v>
      </c>
      <c r="M3856" s="2" t="str">
        <f t="shared" si="182"/>
        <v>722</v>
      </c>
    </row>
    <row r="3857" spans="2:13" x14ac:dyDescent="0.25">
      <c r="B3857" s="2" t="s">
        <v>10389</v>
      </c>
      <c r="C3857" s="2" t="s">
        <v>10390</v>
      </c>
      <c r="D3857" s="6" t="str">
        <f>+_xlfn.CONCAT(Table13456[[#This Row],[phase1]],Table13456[[#This Row],[phase2]],Table13456[[#This Row],[phase3]],Table13456[[#This Row],[phase4]])</f>
        <v>1580005732</v>
      </c>
      <c r="E3857" s="2" t="str">
        <f>+Table13456[[#This Row],[DESCRIPTION]]</f>
        <v>LANDSCAPE- TREES, SHORT LEAF FIG - FICUS CITRIFOLIA, 8-10' OVERALL HEIGHT</v>
      </c>
      <c r="F3857" s="2" t="str">
        <f>+LEFT(Table13456[[#This Row],[PAY ITEM]],1)</f>
        <v>0</v>
      </c>
      <c r="G3857" s="2" t="str">
        <f>IF(Table13456[[#This Row],[first]]="0",SUBSTITUTE(TRIM(MID(B3857, 2, 3))," ","0"),SUBSTITUTE(TRIM(MID(B3857, 1, 3))," ","0"))</f>
        <v>580</v>
      </c>
      <c r="H3857" s="2" t="str">
        <f>IF(Table13456[[#This Row],[first]]="0",SUBSTITUTE(TRIM(MID(B3857, 5, 3))," ","0"),SUBSTITUTE(TRIM(MID(B3857, 4, 3))," ","0"))</f>
        <v>5</v>
      </c>
      <c r="I3857" s="2" t="str">
        <f>IF(Table13456[[#This Row],[first]]="0",SUBSTITUTE(TRIM(MID(B3857, 8, 3))," ","0"),SUBSTITUTE(TRIM(MID(B3857, 7, 3))," ","0"))</f>
        <v>732</v>
      </c>
      <c r="J3857" s="2">
        <v>1</v>
      </c>
      <c r="K3857" s="2" t="str">
        <f t="shared" si="180"/>
        <v>580</v>
      </c>
      <c r="L3857" s="2" t="str">
        <f t="shared" si="181"/>
        <v>005</v>
      </c>
      <c r="M3857" s="2" t="str">
        <f t="shared" si="182"/>
        <v>732</v>
      </c>
    </row>
    <row r="3858" spans="2:13" x14ac:dyDescent="0.25">
      <c r="B3858" s="2" t="s">
        <v>10391</v>
      </c>
      <c r="C3858" s="2" t="s">
        <v>10392</v>
      </c>
      <c r="D3858" s="6" t="str">
        <f>+_xlfn.CONCAT(Table13456[[#This Row],[phase1]],Table13456[[#This Row],[phase2]],Table13456[[#This Row],[phase3]],Table13456[[#This Row],[phase4]])</f>
        <v>1580005742</v>
      </c>
      <c r="E3858" s="2" t="str">
        <f>+Table13456[[#This Row],[DESCRIPTION]]</f>
        <v>LANDSCAPE- TREES, GUAPIRA DISCOLOR- BLOLLY , 8-10' OVERALL HEIGHT</v>
      </c>
      <c r="F3858" s="2" t="str">
        <f>+LEFT(Table13456[[#This Row],[PAY ITEM]],1)</f>
        <v>0</v>
      </c>
      <c r="G3858" s="2" t="str">
        <f>IF(Table13456[[#This Row],[first]]="0",SUBSTITUTE(TRIM(MID(B3858, 2, 3))," ","0"),SUBSTITUTE(TRIM(MID(B3858, 1, 3))," ","0"))</f>
        <v>580</v>
      </c>
      <c r="H3858" s="2" t="str">
        <f>IF(Table13456[[#This Row],[first]]="0",SUBSTITUTE(TRIM(MID(B3858, 5, 3))," ","0"),SUBSTITUTE(TRIM(MID(B3858, 4, 3))," ","0"))</f>
        <v>5</v>
      </c>
      <c r="I3858" s="2" t="str">
        <f>IF(Table13456[[#This Row],[first]]="0",SUBSTITUTE(TRIM(MID(B3858, 8, 3))," ","0"),SUBSTITUTE(TRIM(MID(B3858, 7, 3))," ","0"))</f>
        <v>742</v>
      </c>
      <c r="J3858" s="2">
        <v>1</v>
      </c>
      <c r="K3858" s="2" t="str">
        <f t="shared" si="180"/>
        <v>580</v>
      </c>
      <c r="L3858" s="2" t="str">
        <f t="shared" si="181"/>
        <v>005</v>
      </c>
      <c r="M3858" s="2" t="str">
        <f t="shared" si="182"/>
        <v>742</v>
      </c>
    </row>
    <row r="3859" spans="2:13" x14ac:dyDescent="0.25">
      <c r="B3859" s="2" t="s">
        <v>10393</v>
      </c>
      <c r="C3859" s="2" t="s">
        <v>10394</v>
      </c>
      <c r="D3859" s="6" t="str">
        <f>+_xlfn.CONCAT(Table13456[[#This Row],[phase1]],Table13456[[#This Row],[phase2]],Table13456[[#This Row],[phase3]],Table13456[[#This Row],[phase4]])</f>
        <v>1580005752</v>
      </c>
      <c r="E3859" s="2" t="str">
        <f>+Table13456[[#This Row],[DESCRIPTION]]</f>
        <v>LANDSCAPE- TREES, KRUGIODENDRON FERREUM - BLACK IRONWOOD , 8-10' OVERALL HEIGHT</v>
      </c>
      <c r="F3859" s="2" t="str">
        <f>+LEFT(Table13456[[#This Row],[PAY ITEM]],1)</f>
        <v>0</v>
      </c>
      <c r="G3859" s="2" t="str">
        <f>IF(Table13456[[#This Row],[first]]="0",SUBSTITUTE(TRIM(MID(B3859, 2, 3))," ","0"),SUBSTITUTE(TRIM(MID(B3859, 1, 3))," ","0"))</f>
        <v>580</v>
      </c>
      <c r="H3859" s="2" t="str">
        <f>IF(Table13456[[#This Row],[first]]="0",SUBSTITUTE(TRIM(MID(B3859, 5, 3))," ","0"),SUBSTITUTE(TRIM(MID(B3859, 4, 3))," ","0"))</f>
        <v>5</v>
      </c>
      <c r="I3859" s="2" t="str">
        <f>IF(Table13456[[#This Row],[first]]="0",SUBSTITUTE(TRIM(MID(B3859, 8, 3))," ","0"),SUBSTITUTE(TRIM(MID(B3859, 7, 3))," ","0"))</f>
        <v>752</v>
      </c>
      <c r="J3859" s="2">
        <v>1</v>
      </c>
      <c r="K3859" s="2" t="str">
        <f t="shared" si="180"/>
        <v>580</v>
      </c>
      <c r="L3859" s="2" t="str">
        <f t="shared" si="181"/>
        <v>005</v>
      </c>
      <c r="M3859" s="2" t="str">
        <f t="shared" si="182"/>
        <v>752</v>
      </c>
    </row>
    <row r="3860" spans="2:13" x14ac:dyDescent="0.25">
      <c r="B3860" s="2" t="s">
        <v>10395</v>
      </c>
      <c r="C3860" s="2" t="s">
        <v>10396</v>
      </c>
      <c r="D3860" s="6" t="str">
        <f>+_xlfn.CONCAT(Table13456[[#This Row],[phase1]],Table13456[[#This Row],[phase2]],Table13456[[#This Row],[phase3]],Table13456[[#This Row],[phase4]])</f>
        <v>1580005762</v>
      </c>
      <c r="E3860" s="2" t="str">
        <f>+Table13456[[#This Row],[DESCRIPTION]]</f>
        <v>LANDSCAPE- TREES, LYSILOMA LATISILIQUA -WILD TAMARIND , 11-14' OVERALL HEIGHT</v>
      </c>
      <c r="F3860" s="2" t="str">
        <f>+LEFT(Table13456[[#This Row],[PAY ITEM]],1)</f>
        <v>0</v>
      </c>
      <c r="G3860" s="2" t="str">
        <f>IF(Table13456[[#This Row],[first]]="0",SUBSTITUTE(TRIM(MID(B3860, 2, 3))," ","0"),SUBSTITUTE(TRIM(MID(B3860, 1, 3))," ","0"))</f>
        <v>580</v>
      </c>
      <c r="H3860" s="2" t="str">
        <f>IF(Table13456[[#This Row],[first]]="0",SUBSTITUTE(TRIM(MID(B3860, 5, 3))," ","0"),SUBSTITUTE(TRIM(MID(B3860, 4, 3))," ","0"))</f>
        <v>5</v>
      </c>
      <c r="I3860" s="2" t="str">
        <f>IF(Table13456[[#This Row],[first]]="0",SUBSTITUTE(TRIM(MID(B3860, 8, 3))," ","0"),SUBSTITUTE(TRIM(MID(B3860, 7, 3))," ","0"))</f>
        <v>762</v>
      </c>
      <c r="J3860" s="2">
        <v>1</v>
      </c>
      <c r="K3860" s="2" t="str">
        <f t="shared" si="180"/>
        <v>580</v>
      </c>
      <c r="L3860" s="2" t="str">
        <f t="shared" si="181"/>
        <v>005</v>
      </c>
      <c r="M3860" s="2" t="str">
        <f t="shared" si="182"/>
        <v>762</v>
      </c>
    </row>
    <row r="3861" spans="2:13" x14ac:dyDescent="0.25">
      <c r="B3861" s="2" t="s">
        <v>10397</v>
      </c>
      <c r="C3861" s="2" t="s">
        <v>10398</v>
      </c>
      <c r="D3861" s="6" t="str">
        <f>+_xlfn.CONCAT(Table13456[[#This Row],[phase1]],Table13456[[#This Row],[phase2]],Table13456[[#This Row],[phase3]],Table13456[[#This Row],[phase4]])</f>
        <v>1580005771</v>
      </c>
      <c r="E3861" s="2" t="str">
        <f>+Table13456[[#This Row],[DESCRIPTION]]</f>
        <v>LANDSCAPE- TREES, PISCIDIA PISCIPULA - JAMAICAN DOGWOOD UP TO 8' OVERALL HEIGHT</v>
      </c>
      <c r="F3861" s="2" t="str">
        <f>+LEFT(Table13456[[#This Row],[PAY ITEM]],1)</f>
        <v>0</v>
      </c>
      <c r="G3861" s="2" t="str">
        <f>IF(Table13456[[#This Row],[first]]="0",SUBSTITUTE(TRIM(MID(B3861, 2, 3))," ","0"),SUBSTITUTE(TRIM(MID(B3861, 1, 3))," ","0"))</f>
        <v>580</v>
      </c>
      <c r="H3861" s="2" t="str">
        <f>IF(Table13456[[#This Row],[first]]="0",SUBSTITUTE(TRIM(MID(B3861, 5, 3))," ","0"),SUBSTITUTE(TRIM(MID(B3861, 4, 3))," ","0"))</f>
        <v>5</v>
      </c>
      <c r="I3861" s="2" t="str">
        <f>IF(Table13456[[#This Row],[first]]="0",SUBSTITUTE(TRIM(MID(B3861, 8, 3))," ","0"),SUBSTITUTE(TRIM(MID(B3861, 7, 3))," ","0"))</f>
        <v>771</v>
      </c>
      <c r="J3861" s="2">
        <v>1</v>
      </c>
      <c r="K3861" s="2" t="str">
        <f t="shared" si="180"/>
        <v>580</v>
      </c>
      <c r="L3861" s="2" t="str">
        <f t="shared" si="181"/>
        <v>005</v>
      </c>
      <c r="M3861" s="2" t="str">
        <f t="shared" si="182"/>
        <v>771</v>
      </c>
    </row>
    <row r="3862" spans="2:13" x14ac:dyDescent="0.25">
      <c r="B3862" s="2" t="s">
        <v>10399</v>
      </c>
      <c r="C3862" s="2" t="s">
        <v>10400</v>
      </c>
      <c r="D3862" s="6" t="str">
        <f>+_xlfn.CONCAT(Table13456[[#This Row],[phase1]],Table13456[[#This Row],[phase2]],Table13456[[#This Row],[phase3]],Table13456[[#This Row],[phase4]])</f>
        <v>1580005772</v>
      </c>
      <c r="E3862" s="2" t="str">
        <f>+Table13456[[#This Row],[DESCRIPTION]]</f>
        <v>LANDSCAPE- TREES, PISCIDIA PISCIPULA - JAMAICAN DOGWOOD 8-10' OVERALL HEIGHT</v>
      </c>
      <c r="F3862" s="2" t="str">
        <f>+LEFT(Table13456[[#This Row],[PAY ITEM]],1)</f>
        <v>0</v>
      </c>
      <c r="G3862" s="2" t="str">
        <f>IF(Table13456[[#This Row],[first]]="0",SUBSTITUTE(TRIM(MID(B3862, 2, 3))," ","0"),SUBSTITUTE(TRIM(MID(B3862, 1, 3))," ","0"))</f>
        <v>580</v>
      </c>
      <c r="H3862" s="2" t="str">
        <f>IF(Table13456[[#This Row],[first]]="0",SUBSTITUTE(TRIM(MID(B3862, 5, 3))," ","0"),SUBSTITUTE(TRIM(MID(B3862, 4, 3))," ","0"))</f>
        <v>5</v>
      </c>
      <c r="I3862" s="2" t="str">
        <f>IF(Table13456[[#This Row],[first]]="0",SUBSTITUTE(TRIM(MID(B3862, 8, 3))," ","0"),SUBSTITUTE(TRIM(MID(B3862, 7, 3))," ","0"))</f>
        <v>772</v>
      </c>
      <c r="J3862" s="2">
        <v>1</v>
      </c>
      <c r="K3862" s="2" t="str">
        <f t="shared" si="180"/>
        <v>580</v>
      </c>
      <c r="L3862" s="2" t="str">
        <f t="shared" si="181"/>
        <v>005</v>
      </c>
      <c r="M3862" s="2" t="str">
        <f t="shared" si="182"/>
        <v>772</v>
      </c>
    </row>
    <row r="3863" spans="2:13" x14ac:dyDescent="0.25">
      <c r="B3863" s="2" t="s">
        <v>10401</v>
      </c>
      <c r="C3863" s="2" t="s">
        <v>10402</v>
      </c>
      <c r="D3863" s="6" t="str">
        <f>+_xlfn.CONCAT(Table13456[[#This Row],[phase1]],Table13456[[#This Row],[phase2]],Table13456[[#This Row],[phase3]],Table13456[[#This Row],[phase4]])</f>
        <v>1580005783</v>
      </c>
      <c r="E3863" s="2" t="str">
        <f>+Table13456[[#This Row],[DESCRIPTION]]</f>
        <v>LANDSCAPE- TREES, TAXODIUM ASCENDENS - POND CYPRESS 11-14' OVERALL HEIGHT</v>
      </c>
      <c r="F3863" s="2" t="str">
        <f>+LEFT(Table13456[[#This Row],[PAY ITEM]],1)</f>
        <v>0</v>
      </c>
      <c r="G3863" s="2" t="str">
        <f>IF(Table13456[[#This Row],[first]]="0",SUBSTITUTE(TRIM(MID(B3863, 2, 3))," ","0"),SUBSTITUTE(TRIM(MID(B3863, 1, 3))," ","0"))</f>
        <v>580</v>
      </c>
      <c r="H3863" s="2" t="str">
        <f>IF(Table13456[[#This Row],[first]]="0",SUBSTITUTE(TRIM(MID(B3863, 5, 3))," ","0"),SUBSTITUTE(TRIM(MID(B3863, 4, 3))," ","0"))</f>
        <v>5</v>
      </c>
      <c r="I3863" s="2" t="str">
        <f>IF(Table13456[[#This Row],[first]]="0",SUBSTITUTE(TRIM(MID(B3863, 8, 3))," ","0"),SUBSTITUTE(TRIM(MID(B3863, 7, 3))," ","0"))</f>
        <v>783</v>
      </c>
      <c r="J3863" s="2">
        <v>1</v>
      </c>
      <c r="K3863" s="2" t="str">
        <f t="shared" si="180"/>
        <v>580</v>
      </c>
      <c r="L3863" s="2" t="str">
        <f t="shared" si="181"/>
        <v>005</v>
      </c>
      <c r="M3863" s="2" t="str">
        <f t="shared" si="182"/>
        <v>783</v>
      </c>
    </row>
    <row r="3864" spans="2:13" x14ac:dyDescent="0.25">
      <c r="B3864" s="2" t="s">
        <v>10403</v>
      </c>
      <c r="C3864" s="2" t="s">
        <v>10404</v>
      </c>
      <c r="D3864" s="6" t="str">
        <f>+_xlfn.CONCAT(Table13456[[#This Row],[phase1]],Table13456[[#This Row],[phase2]],Table13456[[#This Row],[phase3]],Table13456[[#This Row],[phase4]])</f>
        <v>1580005791</v>
      </c>
      <c r="E3864" s="2" t="str">
        <f>+Table13456[[#This Row],[DESCRIPTION]]</f>
        <v>LANDSCAPE- TREES, ACACIA FARNESIANA - SWEET ACACIA, UP TO 8' OVERALL HEIGHT</v>
      </c>
      <c r="F3864" s="2" t="str">
        <f>+LEFT(Table13456[[#This Row],[PAY ITEM]],1)</f>
        <v>0</v>
      </c>
      <c r="G3864" s="2" t="str">
        <f>IF(Table13456[[#This Row],[first]]="0",SUBSTITUTE(TRIM(MID(B3864, 2, 3))," ","0"),SUBSTITUTE(TRIM(MID(B3864, 1, 3))," ","0"))</f>
        <v>580</v>
      </c>
      <c r="H3864" s="2" t="str">
        <f>IF(Table13456[[#This Row],[first]]="0",SUBSTITUTE(TRIM(MID(B3864, 5, 3))," ","0"),SUBSTITUTE(TRIM(MID(B3864, 4, 3))," ","0"))</f>
        <v>5</v>
      </c>
      <c r="I3864" s="2" t="str">
        <f>IF(Table13456[[#This Row],[first]]="0",SUBSTITUTE(TRIM(MID(B3864, 8, 3))," ","0"),SUBSTITUTE(TRIM(MID(B3864, 7, 3))," ","0"))</f>
        <v>791</v>
      </c>
      <c r="J3864" s="2">
        <v>1</v>
      </c>
      <c r="K3864" s="2" t="str">
        <f t="shared" si="180"/>
        <v>580</v>
      </c>
      <c r="L3864" s="2" t="str">
        <f t="shared" si="181"/>
        <v>005</v>
      </c>
      <c r="M3864" s="2" t="str">
        <f t="shared" si="182"/>
        <v>791</v>
      </c>
    </row>
    <row r="3865" spans="2:13" x14ac:dyDescent="0.25">
      <c r="B3865" s="2" t="s">
        <v>10405</v>
      </c>
      <c r="C3865" s="2" t="s">
        <v>10406</v>
      </c>
      <c r="D3865" s="6" t="str">
        <f>+_xlfn.CONCAT(Table13456[[#This Row],[phase1]],Table13456[[#This Row],[phase2]],Table13456[[#This Row],[phase3]],Table13456[[#This Row],[phase4]])</f>
        <v>1580005802</v>
      </c>
      <c r="E3865" s="2" t="str">
        <f>+Table13456[[#This Row],[DESCRIPTION]]</f>
        <v>LANDSCAPE- TREES,  BAUHINIA BLAKEANA - HONG KONG ORCHID TREE, 8-10' OVERALL HEIGHT</v>
      </c>
      <c r="F3865" s="2" t="str">
        <f>+LEFT(Table13456[[#This Row],[PAY ITEM]],1)</f>
        <v>0</v>
      </c>
      <c r="G3865" s="2" t="str">
        <f>IF(Table13456[[#This Row],[first]]="0",SUBSTITUTE(TRIM(MID(B3865, 2, 3))," ","0"),SUBSTITUTE(TRIM(MID(B3865, 1, 3))," ","0"))</f>
        <v>580</v>
      </c>
      <c r="H3865" s="2" t="str">
        <f>IF(Table13456[[#This Row],[first]]="0",SUBSTITUTE(TRIM(MID(B3865, 5, 3))," ","0"),SUBSTITUTE(TRIM(MID(B3865, 4, 3))," ","0"))</f>
        <v>5</v>
      </c>
      <c r="I3865" s="2" t="str">
        <f>IF(Table13456[[#This Row],[first]]="0",SUBSTITUTE(TRIM(MID(B3865, 8, 3))," ","0"),SUBSTITUTE(TRIM(MID(B3865, 7, 3))," ","0"))</f>
        <v>802</v>
      </c>
      <c r="J3865" s="2">
        <v>1</v>
      </c>
      <c r="K3865" s="2" t="str">
        <f t="shared" si="180"/>
        <v>580</v>
      </c>
      <c r="L3865" s="2" t="str">
        <f t="shared" si="181"/>
        <v>005</v>
      </c>
      <c r="M3865" s="2" t="str">
        <f t="shared" si="182"/>
        <v>802</v>
      </c>
    </row>
    <row r="3866" spans="2:13" x14ac:dyDescent="0.25">
      <c r="B3866" s="2" t="s">
        <v>10407</v>
      </c>
      <c r="C3866" s="2" t="s">
        <v>10408</v>
      </c>
      <c r="D3866" s="6" t="str">
        <f>+_xlfn.CONCAT(Table13456[[#This Row],[phase1]],Table13456[[#This Row],[phase2]],Table13456[[#This Row],[phase3]],Table13456[[#This Row],[phase4]])</f>
        <v>1580005812</v>
      </c>
      <c r="E3866" s="2" t="str">
        <f>+Table13456[[#This Row],[DESCRIPTION]]</f>
        <v>LANDSCAPE- TREES,  CORDIA BOISSIERI - TEXAS OLIVE, 8-10' OVERALL HEIGHT</v>
      </c>
      <c r="F3866" s="2" t="str">
        <f>+LEFT(Table13456[[#This Row],[PAY ITEM]],1)</f>
        <v>0</v>
      </c>
      <c r="G3866" s="2" t="str">
        <f>IF(Table13456[[#This Row],[first]]="0",SUBSTITUTE(TRIM(MID(B3866, 2, 3))," ","0"),SUBSTITUTE(TRIM(MID(B3866, 1, 3))," ","0"))</f>
        <v>580</v>
      </c>
      <c r="H3866" s="2" t="str">
        <f>IF(Table13456[[#This Row],[first]]="0",SUBSTITUTE(TRIM(MID(B3866, 5, 3))," ","0"),SUBSTITUTE(TRIM(MID(B3866, 4, 3))," ","0"))</f>
        <v>5</v>
      </c>
      <c r="I3866" s="2" t="str">
        <f>IF(Table13456[[#This Row],[first]]="0",SUBSTITUTE(TRIM(MID(B3866, 8, 3))," ","0"),SUBSTITUTE(TRIM(MID(B3866, 7, 3))," ","0"))</f>
        <v>812</v>
      </c>
      <c r="J3866" s="2">
        <v>1</v>
      </c>
      <c r="K3866" s="2" t="str">
        <f t="shared" si="180"/>
        <v>580</v>
      </c>
      <c r="L3866" s="2" t="str">
        <f t="shared" si="181"/>
        <v>005</v>
      </c>
      <c r="M3866" s="2" t="str">
        <f t="shared" si="182"/>
        <v>812</v>
      </c>
    </row>
    <row r="3867" spans="2:13" x14ac:dyDescent="0.25">
      <c r="B3867" s="2" t="s">
        <v>10409</v>
      </c>
      <c r="C3867" s="2" t="s">
        <v>10410</v>
      </c>
      <c r="D3867" s="6" t="str">
        <f>+_xlfn.CONCAT(Table13456[[#This Row],[phase1]],Table13456[[#This Row],[phase2]],Table13456[[#This Row],[phase3]],Table13456[[#This Row],[phase4]])</f>
        <v>1580005822</v>
      </c>
      <c r="E3867" s="2" t="str">
        <f>+Table13456[[#This Row],[DESCRIPTION]]</f>
        <v>LANDSCAPE- TREES,  JATROPHA INTEGERRIMA-  PEREGRINA, 8-10' OVERALL HEIGHT</v>
      </c>
      <c r="F3867" s="2" t="str">
        <f>+LEFT(Table13456[[#This Row],[PAY ITEM]],1)</f>
        <v>0</v>
      </c>
      <c r="G3867" s="2" t="str">
        <f>IF(Table13456[[#This Row],[first]]="0",SUBSTITUTE(TRIM(MID(B3867, 2, 3))," ","0"),SUBSTITUTE(TRIM(MID(B3867, 1, 3))," ","0"))</f>
        <v>580</v>
      </c>
      <c r="H3867" s="2" t="str">
        <f>IF(Table13456[[#This Row],[first]]="0",SUBSTITUTE(TRIM(MID(B3867, 5, 3))," ","0"),SUBSTITUTE(TRIM(MID(B3867, 4, 3))," ","0"))</f>
        <v>5</v>
      </c>
      <c r="I3867" s="2" t="str">
        <f>IF(Table13456[[#This Row],[first]]="0",SUBSTITUTE(TRIM(MID(B3867, 8, 3))," ","0"),SUBSTITUTE(TRIM(MID(B3867, 7, 3))," ","0"))</f>
        <v>822</v>
      </c>
      <c r="J3867" s="2">
        <v>1</v>
      </c>
      <c r="K3867" s="2" t="str">
        <f t="shared" si="180"/>
        <v>580</v>
      </c>
      <c r="L3867" s="2" t="str">
        <f t="shared" si="181"/>
        <v>005</v>
      </c>
      <c r="M3867" s="2" t="str">
        <f t="shared" si="182"/>
        <v>822</v>
      </c>
    </row>
    <row r="3868" spans="2:13" x14ac:dyDescent="0.25">
      <c r="B3868" s="2" t="s">
        <v>10411</v>
      </c>
      <c r="C3868" s="2" t="s">
        <v>10412</v>
      </c>
      <c r="D3868" s="6" t="str">
        <f>+_xlfn.CONCAT(Table13456[[#This Row],[phase1]],Table13456[[#This Row],[phase2]],Table13456[[#This Row],[phase3]],Table13456[[#This Row],[phase4]])</f>
        <v>1580005832</v>
      </c>
      <c r="E3868" s="2" t="str">
        <f>+Table13456[[#This Row],[DESCRIPTION]]</f>
        <v>LANDSCAPE- TREES, PARKINSONIA ACULEATA -  JERUSALEM THORN, 8-10' OVERALL HEIGHT</v>
      </c>
      <c r="F3868" s="2" t="str">
        <f>+LEFT(Table13456[[#This Row],[PAY ITEM]],1)</f>
        <v>0</v>
      </c>
      <c r="G3868" s="2" t="str">
        <f>IF(Table13456[[#This Row],[first]]="0",SUBSTITUTE(TRIM(MID(B3868, 2, 3))," ","0"),SUBSTITUTE(TRIM(MID(B3868, 1, 3))," ","0"))</f>
        <v>580</v>
      </c>
      <c r="H3868" s="2" t="str">
        <f>IF(Table13456[[#This Row],[first]]="0",SUBSTITUTE(TRIM(MID(B3868, 5, 3))," ","0"),SUBSTITUTE(TRIM(MID(B3868, 4, 3))," ","0"))</f>
        <v>5</v>
      </c>
      <c r="I3868" s="2" t="str">
        <f>IF(Table13456[[#This Row],[first]]="0",SUBSTITUTE(TRIM(MID(B3868, 8, 3))," ","0"),SUBSTITUTE(TRIM(MID(B3868, 7, 3))," ","0"))</f>
        <v>832</v>
      </c>
      <c r="J3868" s="2">
        <v>1</v>
      </c>
      <c r="K3868" s="2" t="str">
        <f t="shared" si="180"/>
        <v>580</v>
      </c>
      <c r="L3868" s="2" t="str">
        <f t="shared" si="181"/>
        <v>005</v>
      </c>
      <c r="M3868" s="2" t="str">
        <f t="shared" si="182"/>
        <v>832</v>
      </c>
    </row>
    <row r="3869" spans="2:13" x14ac:dyDescent="0.25">
      <c r="B3869" s="2" t="s">
        <v>10413</v>
      </c>
      <c r="C3869" s="2" t="s">
        <v>10414</v>
      </c>
      <c r="D3869" s="6" t="str">
        <f>+_xlfn.CONCAT(Table13456[[#This Row],[phase1]],Table13456[[#This Row],[phase2]],Table13456[[#This Row],[phase3]],Table13456[[#This Row],[phase4]])</f>
        <v>1580005841</v>
      </c>
      <c r="E3869" s="2" t="str">
        <f>+Table13456[[#This Row],[DESCRIPTION]]</f>
        <v>LANDSCAPE- TREES, SENNA POLYPHYLLA -  DESERT CASSIA, UP TO 8' OVERALL HEIGHT</v>
      </c>
      <c r="F3869" s="2" t="str">
        <f>+LEFT(Table13456[[#This Row],[PAY ITEM]],1)</f>
        <v>0</v>
      </c>
      <c r="G3869" s="2" t="str">
        <f>IF(Table13456[[#This Row],[first]]="0",SUBSTITUTE(TRIM(MID(B3869, 2, 3))," ","0"),SUBSTITUTE(TRIM(MID(B3869, 1, 3))," ","0"))</f>
        <v>580</v>
      </c>
      <c r="H3869" s="2" t="str">
        <f>IF(Table13456[[#This Row],[first]]="0",SUBSTITUTE(TRIM(MID(B3869, 5, 3))," ","0"),SUBSTITUTE(TRIM(MID(B3869, 4, 3))," ","0"))</f>
        <v>5</v>
      </c>
      <c r="I3869" s="2" t="str">
        <f>IF(Table13456[[#This Row],[first]]="0",SUBSTITUTE(TRIM(MID(B3869, 8, 3))," ","0"),SUBSTITUTE(TRIM(MID(B3869, 7, 3))," ","0"))</f>
        <v>841</v>
      </c>
      <c r="J3869" s="2">
        <v>1</v>
      </c>
      <c r="K3869" s="2" t="str">
        <f t="shared" si="180"/>
        <v>580</v>
      </c>
      <c r="L3869" s="2" t="str">
        <f t="shared" si="181"/>
        <v>005</v>
      </c>
      <c r="M3869" s="2" t="str">
        <f t="shared" si="182"/>
        <v>841</v>
      </c>
    </row>
    <row r="3870" spans="2:13" x14ac:dyDescent="0.25">
      <c r="B3870" s="2" t="s">
        <v>10415</v>
      </c>
      <c r="C3870" s="2" t="s">
        <v>10416</v>
      </c>
      <c r="D3870" s="6" t="str">
        <f>+_xlfn.CONCAT(Table13456[[#This Row],[phase1]],Table13456[[#This Row],[phase2]],Table13456[[#This Row],[phase3]],Table13456[[#This Row],[phase4]])</f>
        <v>1580005853</v>
      </c>
      <c r="E3870" s="2" t="str">
        <f>+Table13456[[#This Row],[DESCRIPTION]]</f>
        <v>LANDSCAPE- TREES, SPATHODEA CAMPANULATA- AFRICAN TULIP TREE, 11-14' OVERALL HEIGHT</v>
      </c>
      <c r="F3870" s="2" t="str">
        <f>+LEFT(Table13456[[#This Row],[PAY ITEM]],1)</f>
        <v>0</v>
      </c>
      <c r="G3870" s="2" t="str">
        <f>IF(Table13456[[#This Row],[first]]="0",SUBSTITUTE(TRIM(MID(B3870, 2, 3))," ","0"),SUBSTITUTE(TRIM(MID(B3870, 1, 3))," ","0"))</f>
        <v>580</v>
      </c>
      <c r="H3870" s="2" t="str">
        <f>IF(Table13456[[#This Row],[first]]="0",SUBSTITUTE(TRIM(MID(B3870, 5, 3))," ","0"),SUBSTITUTE(TRIM(MID(B3870, 4, 3))," ","0"))</f>
        <v>5</v>
      </c>
      <c r="I3870" s="2" t="str">
        <f>IF(Table13456[[#This Row],[first]]="0",SUBSTITUTE(TRIM(MID(B3870, 8, 3))," ","0"),SUBSTITUTE(TRIM(MID(B3870, 7, 3))," ","0"))</f>
        <v>853</v>
      </c>
      <c r="J3870" s="2">
        <v>1</v>
      </c>
      <c r="K3870" s="2" t="str">
        <f t="shared" si="180"/>
        <v>580</v>
      </c>
      <c r="L3870" s="2" t="str">
        <f t="shared" si="181"/>
        <v>005</v>
      </c>
      <c r="M3870" s="2" t="str">
        <f t="shared" si="182"/>
        <v>853</v>
      </c>
    </row>
    <row r="3871" spans="2:13" x14ac:dyDescent="0.25">
      <c r="B3871" s="2" t="s">
        <v>10417</v>
      </c>
      <c r="C3871" s="2" t="s">
        <v>10418</v>
      </c>
      <c r="D3871" s="6" t="str">
        <f>+_xlfn.CONCAT(Table13456[[#This Row],[phase1]],Table13456[[#This Row],[phase2]],Table13456[[#This Row],[phase3]],Table13456[[#This Row],[phase4]])</f>
        <v>1580005863</v>
      </c>
      <c r="E3871" s="2" t="str">
        <f>+Table13456[[#This Row],[DESCRIPTION]]</f>
        <v>LANDSCAPE- TREES, TECOMA STANS- YELLOW ELDER, 11-14' OVERALL HEIGHT</v>
      </c>
      <c r="F3871" s="2" t="str">
        <f>+LEFT(Table13456[[#This Row],[PAY ITEM]],1)</f>
        <v>0</v>
      </c>
      <c r="G3871" s="2" t="str">
        <f>IF(Table13456[[#This Row],[first]]="0",SUBSTITUTE(TRIM(MID(B3871, 2, 3))," ","0"),SUBSTITUTE(TRIM(MID(B3871, 1, 3))," ","0"))</f>
        <v>580</v>
      </c>
      <c r="H3871" s="2" t="str">
        <f>IF(Table13456[[#This Row],[first]]="0",SUBSTITUTE(TRIM(MID(B3871, 5, 3))," ","0"),SUBSTITUTE(TRIM(MID(B3871, 4, 3))," ","0"))</f>
        <v>5</v>
      </c>
      <c r="I3871" s="2" t="str">
        <f>IF(Table13456[[#This Row],[first]]="0",SUBSTITUTE(TRIM(MID(B3871, 8, 3))," ","0"),SUBSTITUTE(TRIM(MID(B3871, 7, 3))," ","0"))</f>
        <v>863</v>
      </c>
      <c r="J3871" s="2">
        <v>1</v>
      </c>
      <c r="K3871" s="2" t="str">
        <f t="shared" si="180"/>
        <v>580</v>
      </c>
      <c r="L3871" s="2" t="str">
        <f t="shared" si="181"/>
        <v>005</v>
      </c>
      <c r="M3871" s="2" t="str">
        <f t="shared" si="182"/>
        <v>863</v>
      </c>
    </row>
    <row r="3872" spans="2:13" x14ac:dyDescent="0.25">
      <c r="B3872" s="2" t="s">
        <v>10419</v>
      </c>
      <c r="C3872" s="2" t="s">
        <v>10420</v>
      </c>
      <c r="D3872" s="6" t="str">
        <f>+_xlfn.CONCAT(Table13456[[#This Row],[phase1]],Table13456[[#This Row],[phase2]],Table13456[[#This Row],[phase3]],Table13456[[#This Row],[phase4]])</f>
        <v>1580006001</v>
      </c>
      <c r="E3872" s="2" t="str">
        <f>+Table13456[[#This Row],[DESCRIPTION]]</f>
        <v>LANDSCAPE- LARGE SHRUB, CONTRACTORS OPTION FROM PROJECT LIST</v>
      </c>
      <c r="F3872" s="2" t="str">
        <f>+LEFT(Table13456[[#This Row],[PAY ITEM]],1)</f>
        <v>0</v>
      </c>
      <c r="G3872" s="2" t="str">
        <f>IF(Table13456[[#This Row],[first]]="0",SUBSTITUTE(TRIM(MID(B3872, 2, 3))," ","0"),SUBSTITUTE(TRIM(MID(B3872, 1, 3))," ","0"))</f>
        <v>580</v>
      </c>
      <c r="H3872" s="2" t="str">
        <f>IF(Table13456[[#This Row],[first]]="0",SUBSTITUTE(TRIM(MID(B3872, 5, 3))," ","0"),SUBSTITUTE(TRIM(MID(B3872, 4, 3))," ","0"))</f>
        <v>6</v>
      </c>
      <c r="I3872" s="2" t="str">
        <f>IF(Table13456[[#This Row],[first]]="0",SUBSTITUTE(TRIM(MID(B3872, 8, 3))," ","0"),SUBSTITUTE(TRIM(MID(B3872, 7, 3))," ","0"))</f>
        <v>1</v>
      </c>
      <c r="J3872" s="2">
        <v>1</v>
      </c>
      <c r="K3872" s="2" t="str">
        <f t="shared" si="180"/>
        <v>580</v>
      </c>
      <c r="L3872" s="2" t="str">
        <f t="shared" si="181"/>
        <v>006</v>
      </c>
      <c r="M3872" s="2" t="str">
        <f t="shared" si="182"/>
        <v>001</v>
      </c>
    </row>
    <row r="3873" spans="2:13" x14ac:dyDescent="0.25">
      <c r="B3873" s="2" t="s">
        <v>10421</v>
      </c>
      <c r="C3873" s="2" t="s">
        <v>10422</v>
      </c>
      <c r="D3873" s="6" t="str">
        <f>+_xlfn.CONCAT(Table13456[[#This Row],[phase1]],Table13456[[#This Row],[phase2]],Table13456[[#This Row],[phase3]],Table13456[[#This Row],[phase4]])</f>
        <v>1580006002</v>
      </c>
      <c r="E3873" s="2" t="str">
        <f>+Table13456[[#This Row],[DESCRIPTION]]</f>
        <v>LANDSCAPE- LARGE SHRUB, DISTRICT SPECIFIED FROM PROJECT LIST</v>
      </c>
      <c r="F3873" s="2" t="str">
        <f>+LEFT(Table13456[[#This Row],[PAY ITEM]],1)</f>
        <v>0</v>
      </c>
      <c r="G3873" s="2" t="str">
        <f>IF(Table13456[[#This Row],[first]]="0",SUBSTITUTE(TRIM(MID(B3873, 2, 3))," ","0"),SUBSTITUTE(TRIM(MID(B3873, 1, 3))," ","0"))</f>
        <v>580</v>
      </c>
      <c r="H3873" s="2" t="str">
        <f>IF(Table13456[[#This Row],[first]]="0",SUBSTITUTE(TRIM(MID(B3873, 5, 3))," ","0"),SUBSTITUTE(TRIM(MID(B3873, 4, 3))," ","0"))</f>
        <v>6</v>
      </c>
      <c r="I3873" s="2" t="str">
        <f>IF(Table13456[[#This Row],[first]]="0",SUBSTITUTE(TRIM(MID(B3873, 8, 3))," ","0"),SUBSTITUTE(TRIM(MID(B3873, 7, 3))," ","0"))</f>
        <v>2</v>
      </c>
      <c r="J3873" s="2">
        <v>1</v>
      </c>
      <c r="K3873" s="2" t="str">
        <f t="shared" si="180"/>
        <v>580</v>
      </c>
      <c r="L3873" s="2" t="str">
        <f t="shared" si="181"/>
        <v>006</v>
      </c>
      <c r="M3873" s="2" t="str">
        <f t="shared" si="182"/>
        <v>002</v>
      </c>
    </row>
    <row r="3874" spans="2:13" x14ac:dyDescent="0.25">
      <c r="B3874" s="2" t="s">
        <v>10423</v>
      </c>
      <c r="C3874" s="2" t="s">
        <v>10424</v>
      </c>
      <c r="D3874" s="6" t="str">
        <f>+_xlfn.CONCAT(Table13456[[#This Row],[phase1]],Table13456[[#This Row],[phase2]],Table13456[[#This Row],[phase3]],Table13456[[#This Row],[phase4]])</f>
        <v>1580006101</v>
      </c>
      <c r="E3874" s="2" t="str">
        <f>+Table13456[[#This Row],[DESCRIPTION]]</f>
        <v>LANDSCAPE- LARGE SHRUB, WAX MYRTLE MYRCIANTHES CERIFERA, 7-14 GALLON CONTAINER</v>
      </c>
      <c r="F3874" s="2" t="str">
        <f>+LEFT(Table13456[[#This Row],[PAY ITEM]],1)</f>
        <v>0</v>
      </c>
      <c r="G3874" s="2" t="str">
        <f>IF(Table13456[[#This Row],[first]]="0",SUBSTITUTE(TRIM(MID(B3874, 2, 3))," ","0"),SUBSTITUTE(TRIM(MID(B3874, 1, 3))," ","0"))</f>
        <v>580</v>
      </c>
      <c r="H3874" s="2" t="str">
        <f>IF(Table13456[[#This Row],[first]]="0",SUBSTITUTE(TRIM(MID(B3874, 5, 3))," ","0"),SUBSTITUTE(TRIM(MID(B3874, 4, 3))," ","0"))</f>
        <v>6</v>
      </c>
      <c r="I3874" s="2" t="str">
        <f>IF(Table13456[[#This Row],[first]]="0",SUBSTITUTE(TRIM(MID(B3874, 8, 3))," ","0"),SUBSTITUTE(TRIM(MID(B3874, 7, 3))," ","0"))</f>
        <v>101</v>
      </c>
      <c r="J3874" s="2">
        <v>1</v>
      </c>
      <c r="K3874" s="2" t="str">
        <f t="shared" si="180"/>
        <v>580</v>
      </c>
      <c r="L3874" s="2" t="str">
        <f t="shared" si="181"/>
        <v>006</v>
      </c>
      <c r="M3874" s="2" t="str">
        <f t="shared" si="182"/>
        <v>101</v>
      </c>
    </row>
    <row r="3875" spans="2:13" x14ac:dyDescent="0.25">
      <c r="B3875" s="2" t="s">
        <v>10425</v>
      </c>
      <c r="C3875" s="2" t="s">
        <v>10426</v>
      </c>
      <c r="D3875" s="6" t="str">
        <f>+_xlfn.CONCAT(Table13456[[#This Row],[phase1]],Table13456[[#This Row],[phase2]],Table13456[[#This Row],[phase3]],Table13456[[#This Row],[phase4]])</f>
        <v>1580006102</v>
      </c>
      <c r="E3875" s="2" t="str">
        <f>+Table13456[[#This Row],[DESCRIPTION]]</f>
        <v>LANDSCAPE- LARGE SHRUB, WAX MYRTLE MYRCIANTHES CERIFERA, 15-19 GALLON CONTAINER</v>
      </c>
      <c r="F3875" s="2" t="str">
        <f>+LEFT(Table13456[[#This Row],[PAY ITEM]],1)</f>
        <v>0</v>
      </c>
      <c r="G3875" s="2" t="str">
        <f>IF(Table13456[[#This Row],[first]]="0",SUBSTITUTE(TRIM(MID(B3875, 2, 3))," ","0"),SUBSTITUTE(TRIM(MID(B3875, 1, 3))," ","0"))</f>
        <v>580</v>
      </c>
      <c r="H3875" s="2" t="str">
        <f>IF(Table13456[[#This Row],[first]]="0",SUBSTITUTE(TRIM(MID(B3875, 5, 3))," ","0"),SUBSTITUTE(TRIM(MID(B3875, 4, 3))," ","0"))</f>
        <v>6</v>
      </c>
      <c r="I3875" s="2" t="str">
        <f>IF(Table13456[[#This Row],[first]]="0",SUBSTITUTE(TRIM(MID(B3875, 8, 3))," ","0"),SUBSTITUTE(TRIM(MID(B3875, 7, 3))," ","0"))</f>
        <v>102</v>
      </c>
      <c r="J3875" s="2">
        <v>1</v>
      </c>
      <c r="K3875" s="2" t="str">
        <f t="shared" si="180"/>
        <v>580</v>
      </c>
      <c r="L3875" s="2" t="str">
        <f t="shared" si="181"/>
        <v>006</v>
      </c>
      <c r="M3875" s="2" t="str">
        <f t="shared" si="182"/>
        <v>102</v>
      </c>
    </row>
    <row r="3876" spans="2:13" x14ac:dyDescent="0.25">
      <c r="B3876" s="2" t="s">
        <v>10427</v>
      </c>
      <c r="C3876" s="2" t="s">
        <v>10428</v>
      </c>
      <c r="D3876" s="6" t="str">
        <f>+_xlfn.CONCAT(Table13456[[#This Row],[phase1]],Table13456[[#This Row],[phase2]],Table13456[[#This Row],[phase3]],Table13456[[#This Row],[phase4]])</f>
        <v>1580006103</v>
      </c>
      <c r="E3876" s="2" t="str">
        <f>+Table13456[[#This Row],[DESCRIPTION]]</f>
        <v>LANDSCAPE- LARGE SHRUB, WAX MYRTLE MYRCIANTHES CERIFERA, 20-24 GALLON CONTAINER</v>
      </c>
      <c r="F3876" s="2" t="str">
        <f>+LEFT(Table13456[[#This Row],[PAY ITEM]],1)</f>
        <v>0</v>
      </c>
      <c r="G3876" s="2" t="str">
        <f>IF(Table13456[[#This Row],[first]]="0",SUBSTITUTE(TRIM(MID(B3876, 2, 3))," ","0"),SUBSTITUTE(TRIM(MID(B3876, 1, 3))," ","0"))</f>
        <v>580</v>
      </c>
      <c r="H3876" s="2" t="str">
        <f>IF(Table13456[[#This Row],[first]]="0",SUBSTITUTE(TRIM(MID(B3876, 5, 3))," ","0"),SUBSTITUTE(TRIM(MID(B3876, 4, 3))," ","0"))</f>
        <v>6</v>
      </c>
      <c r="I3876" s="2" t="str">
        <f>IF(Table13456[[#This Row],[first]]="0",SUBSTITUTE(TRIM(MID(B3876, 8, 3))," ","0"),SUBSTITUTE(TRIM(MID(B3876, 7, 3))," ","0"))</f>
        <v>103</v>
      </c>
      <c r="J3876" s="2">
        <v>1</v>
      </c>
      <c r="K3876" s="2" t="str">
        <f t="shared" si="180"/>
        <v>580</v>
      </c>
      <c r="L3876" s="2" t="str">
        <f t="shared" si="181"/>
        <v>006</v>
      </c>
      <c r="M3876" s="2" t="str">
        <f t="shared" si="182"/>
        <v>103</v>
      </c>
    </row>
    <row r="3877" spans="2:13" x14ac:dyDescent="0.25">
      <c r="B3877" s="2" t="s">
        <v>10429</v>
      </c>
      <c r="C3877" s="2" t="s">
        <v>10430</v>
      </c>
      <c r="D3877" s="6" t="str">
        <f>+_xlfn.CONCAT(Table13456[[#This Row],[phase1]],Table13456[[#This Row],[phase2]],Table13456[[#This Row],[phase3]],Table13456[[#This Row],[phase4]])</f>
        <v>1580006104</v>
      </c>
      <c r="E3877" s="2" t="str">
        <f>+Table13456[[#This Row],[DESCRIPTION]]</f>
        <v>LANDSCAPE- LARGE SHRUB, WAX MYRTLE MYRCIANTHES CERIFERA, 25-29 GALLON CONTAINER</v>
      </c>
      <c r="F3877" s="2" t="str">
        <f>+LEFT(Table13456[[#This Row],[PAY ITEM]],1)</f>
        <v>0</v>
      </c>
      <c r="G3877" s="2" t="str">
        <f>IF(Table13456[[#This Row],[first]]="0",SUBSTITUTE(TRIM(MID(B3877, 2, 3))," ","0"),SUBSTITUTE(TRIM(MID(B3877, 1, 3))," ","0"))</f>
        <v>580</v>
      </c>
      <c r="H3877" s="2" t="str">
        <f>IF(Table13456[[#This Row],[first]]="0",SUBSTITUTE(TRIM(MID(B3877, 5, 3))," ","0"),SUBSTITUTE(TRIM(MID(B3877, 4, 3))," ","0"))</f>
        <v>6</v>
      </c>
      <c r="I3877" s="2" t="str">
        <f>IF(Table13456[[#This Row],[first]]="0",SUBSTITUTE(TRIM(MID(B3877, 8, 3))," ","0"),SUBSTITUTE(TRIM(MID(B3877, 7, 3))," ","0"))</f>
        <v>104</v>
      </c>
      <c r="J3877" s="2">
        <v>1</v>
      </c>
      <c r="K3877" s="2" t="str">
        <f t="shared" si="180"/>
        <v>580</v>
      </c>
      <c r="L3877" s="2" t="str">
        <f t="shared" si="181"/>
        <v>006</v>
      </c>
      <c r="M3877" s="2" t="str">
        <f t="shared" si="182"/>
        <v>104</v>
      </c>
    </row>
    <row r="3878" spans="2:13" x14ac:dyDescent="0.25">
      <c r="B3878" s="2" t="s">
        <v>10431</v>
      </c>
      <c r="C3878" s="2" t="s">
        <v>10432</v>
      </c>
      <c r="D3878" s="6" t="str">
        <f>+_xlfn.CONCAT(Table13456[[#This Row],[phase1]],Table13456[[#This Row],[phase2]],Table13456[[#This Row],[phase3]],Table13456[[#This Row],[phase4]])</f>
        <v>1580006105</v>
      </c>
      <c r="E3878" s="2" t="str">
        <f>+Table13456[[#This Row],[DESCRIPTION]]</f>
        <v>LANDSCAPE- LARGE SHRUB, WAX MYRTLE MYRCIANTHES CERIFERA, 30-34 GALLON CONTAINER</v>
      </c>
      <c r="F3878" s="2" t="str">
        <f>+LEFT(Table13456[[#This Row],[PAY ITEM]],1)</f>
        <v>0</v>
      </c>
      <c r="G3878" s="2" t="str">
        <f>IF(Table13456[[#This Row],[first]]="0",SUBSTITUTE(TRIM(MID(B3878, 2, 3))," ","0"),SUBSTITUTE(TRIM(MID(B3878, 1, 3))," ","0"))</f>
        <v>580</v>
      </c>
      <c r="H3878" s="2" t="str">
        <f>IF(Table13456[[#This Row],[first]]="0",SUBSTITUTE(TRIM(MID(B3878, 5, 3))," ","0"),SUBSTITUTE(TRIM(MID(B3878, 4, 3))," ","0"))</f>
        <v>6</v>
      </c>
      <c r="I3878" s="2" t="str">
        <f>IF(Table13456[[#This Row],[first]]="0",SUBSTITUTE(TRIM(MID(B3878, 8, 3))," ","0"),SUBSTITUTE(TRIM(MID(B3878, 7, 3))," ","0"))</f>
        <v>105</v>
      </c>
      <c r="J3878" s="2">
        <v>1</v>
      </c>
      <c r="K3878" s="2" t="str">
        <f t="shared" si="180"/>
        <v>580</v>
      </c>
      <c r="L3878" s="2" t="str">
        <f t="shared" si="181"/>
        <v>006</v>
      </c>
      <c r="M3878" s="2" t="str">
        <f t="shared" si="182"/>
        <v>105</v>
      </c>
    </row>
    <row r="3879" spans="2:13" x14ac:dyDescent="0.25">
      <c r="B3879" s="2" t="s">
        <v>10433</v>
      </c>
      <c r="C3879" s="2" t="s">
        <v>10434</v>
      </c>
      <c r="D3879" s="6" t="str">
        <f>+_xlfn.CONCAT(Table13456[[#This Row],[phase1]],Table13456[[#This Row],[phase2]],Table13456[[#This Row],[phase3]],Table13456[[#This Row],[phase4]])</f>
        <v>1580006111</v>
      </c>
      <c r="E3879" s="2" t="str">
        <f>+Table13456[[#This Row],[DESCRIPTION]]</f>
        <v>LANDSCAPE- LARGE SHRUB, RED TIP COCOPLUM CHRYSOBALANUS ICACO 'RED TIP', 7-14 GALLON CONTAINER</v>
      </c>
      <c r="F3879" s="2" t="str">
        <f>+LEFT(Table13456[[#This Row],[PAY ITEM]],1)</f>
        <v>0</v>
      </c>
      <c r="G3879" s="2" t="str">
        <f>IF(Table13456[[#This Row],[first]]="0",SUBSTITUTE(TRIM(MID(B3879, 2, 3))," ","0"),SUBSTITUTE(TRIM(MID(B3879, 1, 3))," ","0"))</f>
        <v>580</v>
      </c>
      <c r="H3879" s="2" t="str">
        <f>IF(Table13456[[#This Row],[first]]="0",SUBSTITUTE(TRIM(MID(B3879, 5, 3))," ","0"),SUBSTITUTE(TRIM(MID(B3879, 4, 3))," ","0"))</f>
        <v>6</v>
      </c>
      <c r="I3879" s="2" t="str">
        <f>IF(Table13456[[#This Row],[first]]="0",SUBSTITUTE(TRIM(MID(B3879, 8, 3))," ","0"),SUBSTITUTE(TRIM(MID(B3879, 7, 3))," ","0"))</f>
        <v>111</v>
      </c>
      <c r="J3879" s="2">
        <v>1</v>
      </c>
      <c r="K3879" s="2" t="str">
        <f t="shared" si="180"/>
        <v>580</v>
      </c>
      <c r="L3879" s="2" t="str">
        <f t="shared" si="181"/>
        <v>006</v>
      </c>
      <c r="M3879" s="2" t="str">
        <f t="shared" si="182"/>
        <v>111</v>
      </c>
    </row>
    <row r="3880" spans="2:13" x14ac:dyDescent="0.25">
      <c r="B3880" s="2" t="s">
        <v>10435</v>
      </c>
      <c r="C3880" s="2" t="s">
        <v>10436</v>
      </c>
      <c r="D3880" s="6" t="str">
        <f>+_xlfn.CONCAT(Table13456[[#This Row],[phase1]],Table13456[[#This Row],[phase2]],Table13456[[#This Row],[phase3]],Table13456[[#This Row],[phase4]])</f>
        <v>1580006121</v>
      </c>
      <c r="E3880" s="2" t="str">
        <f>+Table13456[[#This Row],[DESCRIPTION]]</f>
        <v>LANDSCAPE- LARGE SHRUB, DWARF CLUSIA CLUSIA GUTTIFERA 'NANA', 7-14 GALLON CONTAINER</v>
      </c>
      <c r="F3880" s="2" t="str">
        <f>+LEFT(Table13456[[#This Row],[PAY ITEM]],1)</f>
        <v>0</v>
      </c>
      <c r="G3880" s="2" t="str">
        <f>IF(Table13456[[#This Row],[first]]="0",SUBSTITUTE(TRIM(MID(B3880, 2, 3))," ","0"),SUBSTITUTE(TRIM(MID(B3880, 1, 3))," ","0"))</f>
        <v>580</v>
      </c>
      <c r="H3880" s="2" t="str">
        <f>IF(Table13456[[#This Row],[first]]="0",SUBSTITUTE(TRIM(MID(B3880, 5, 3))," ","0"),SUBSTITUTE(TRIM(MID(B3880, 4, 3))," ","0"))</f>
        <v>6</v>
      </c>
      <c r="I3880" s="2" t="str">
        <f>IF(Table13456[[#This Row],[first]]="0",SUBSTITUTE(TRIM(MID(B3880, 8, 3))," ","0"),SUBSTITUTE(TRIM(MID(B3880, 7, 3))," ","0"))</f>
        <v>121</v>
      </c>
      <c r="J3880" s="2">
        <v>1</v>
      </c>
      <c r="K3880" s="2" t="str">
        <f t="shared" si="180"/>
        <v>580</v>
      </c>
      <c r="L3880" s="2" t="str">
        <f t="shared" si="181"/>
        <v>006</v>
      </c>
      <c r="M3880" s="2" t="str">
        <f t="shared" si="182"/>
        <v>121</v>
      </c>
    </row>
    <row r="3881" spans="2:13" x14ac:dyDescent="0.25">
      <c r="B3881" s="2" t="s">
        <v>10437</v>
      </c>
      <c r="C3881" s="2" t="s">
        <v>10438</v>
      </c>
      <c r="D3881" s="6" t="str">
        <f>+_xlfn.CONCAT(Table13456[[#This Row],[phase1]],Table13456[[#This Row],[phase2]],Table13456[[#This Row],[phase3]],Table13456[[#This Row],[phase4]])</f>
        <v>1580006131</v>
      </c>
      <c r="E3881" s="2" t="str">
        <f>+Table13456[[#This Row],[DESCRIPTION]]</f>
        <v>LANDSCAPE- LARGE SHRUB, GREEN ISLAND FICUS FICUS MICROCARPA 'GREEN ISLAND', 7-14 GALLON CONTAINER</v>
      </c>
      <c r="F3881" s="2" t="str">
        <f>+LEFT(Table13456[[#This Row],[PAY ITEM]],1)</f>
        <v>0</v>
      </c>
      <c r="G3881" s="2" t="str">
        <f>IF(Table13456[[#This Row],[first]]="0",SUBSTITUTE(TRIM(MID(B3881, 2, 3))," ","0"),SUBSTITUTE(TRIM(MID(B3881, 1, 3))," ","0"))</f>
        <v>580</v>
      </c>
      <c r="H3881" s="2" t="str">
        <f>IF(Table13456[[#This Row],[first]]="0",SUBSTITUTE(TRIM(MID(B3881, 5, 3))," ","0"),SUBSTITUTE(TRIM(MID(B3881, 4, 3))," ","0"))</f>
        <v>6</v>
      </c>
      <c r="I3881" s="2" t="str">
        <f>IF(Table13456[[#This Row],[first]]="0",SUBSTITUTE(TRIM(MID(B3881, 8, 3))," ","0"),SUBSTITUTE(TRIM(MID(B3881, 7, 3))," ","0"))</f>
        <v>131</v>
      </c>
      <c r="J3881" s="2">
        <v>1</v>
      </c>
      <c r="K3881" s="2" t="str">
        <f t="shared" si="180"/>
        <v>580</v>
      </c>
      <c r="L3881" s="2" t="str">
        <f t="shared" si="181"/>
        <v>006</v>
      </c>
      <c r="M3881" s="2" t="str">
        <f t="shared" si="182"/>
        <v>131</v>
      </c>
    </row>
    <row r="3882" spans="2:13" x14ac:dyDescent="0.25">
      <c r="B3882" s="2" t="s">
        <v>10439</v>
      </c>
      <c r="C3882" s="2" t="s">
        <v>10440</v>
      </c>
      <c r="D3882" s="6" t="str">
        <f>+_xlfn.CONCAT(Table13456[[#This Row],[phase1]],Table13456[[#This Row],[phase2]],Table13456[[#This Row],[phase3]],Table13456[[#This Row],[phase4]])</f>
        <v>1580006141</v>
      </c>
      <c r="E3882" s="2" t="str">
        <f>+Table13456[[#This Row],[DESCRIPTION]]</f>
        <v>LANDSCAPE- LARGE SHRUB, DWARF FIREBUSH HAMELIA PATENS 'COMPACTA', 7-14 GALLON CONTAINER</v>
      </c>
      <c r="F3882" s="2" t="str">
        <f>+LEFT(Table13456[[#This Row],[PAY ITEM]],1)</f>
        <v>0</v>
      </c>
      <c r="G3882" s="2" t="str">
        <f>IF(Table13456[[#This Row],[first]]="0",SUBSTITUTE(TRIM(MID(B3882, 2, 3))," ","0"),SUBSTITUTE(TRIM(MID(B3882, 1, 3))," ","0"))</f>
        <v>580</v>
      </c>
      <c r="H3882" s="2" t="str">
        <f>IF(Table13456[[#This Row],[first]]="0",SUBSTITUTE(TRIM(MID(B3882, 5, 3))," ","0"),SUBSTITUTE(TRIM(MID(B3882, 4, 3))," ","0"))</f>
        <v>6</v>
      </c>
      <c r="I3882" s="2" t="str">
        <f>IF(Table13456[[#This Row],[first]]="0",SUBSTITUTE(TRIM(MID(B3882, 8, 3))," ","0"),SUBSTITUTE(TRIM(MID(B3882, 7, 3))," ","0"))</f>
        <v>141</v>
      </c>
      <c r="J3882" s="2">
        <v>1</v>
      </c>
      <c r="K3882" s="2" t="str">
        <f t="shared" si="180"/>
        <v>580</v>
      </c>
      <c r="L3882" s="2" t="str">
        <f t="shared" si="181"/>
        <v>006</v>
      </c>
      <c r="M3882" s="2" t="str">
        <f t="shared" si="182"/>
        <v>141</v>
      </c>
    </row>
    <row r="3883" spans="2:13" x14ac:dyDescent="0.25">
      <c r="B3883" s="2" t="s">
        <v>10441</v>
      </c>
      <c r="C3883" s="2" t="s">
        <v>10442</v>
      </c>
      <c r="D3883" s="6" t="str">
        <f>+_xlfn.CONCAT(Table13456[[#This Row],[phase1]],Table13456[[#This Row],[phase2]],Table13456[[#This Row],[phase3]],Table13456[[#This Row],[phase4]])</f>
        <v>1580006152</v>
      </c>
      <c r="E3883" s="2" t="str">
        <f>+Table13456[[#This Row],[DESCRIPTION]]</f>
        <v>LANDSCAPE- LARGE SHRUB, FIREBUSH HAMELIA PATENS, 15-19 GALLON CONTAINER</v>
      </c>
      <c r="F3883" s="2" t="str">
        <f>+LEFT(Table13456[[#This Row],[PAY ITEM]],1)</f>
        <v>0</v>
      </c>
      <c r="G3883" s="2" t="str">
        <f>IF(Table13456[[#This Row],[first]]="0",SUBSTITUTE(TRIM(MID(B3883, 2, 3))," ","0"),SUBSTITUTE(TRIM(MID(B3883, 1, 3))," ","0"))</f>
        <v>580</v>
      </c>
      <c r="H3883" s="2" t="str">
        <f>IF(Table13456[[#This Row],[first]]="0",SUBSTITUTE(TRIM(MID(B3883, 5, 3))," ","0"),SUBSTITUTE(TRIM(MID(B3883, 4, 3))," ","0"))</f>
        <v>6</v>
      </c>
      <c r="I3883" s="2" t="str">
        <f>IF(Table13456[[#This Row],[first]]="0",SUBSTITUTE(TRIM(MID(B3883, 8, 3))," ","0"),SUBSTITUTE(TRIM(MID(B3883, 7, 3))," ","0"))</f>
        <v>152</v>
      </c>
      <c r="J3883" s="2">
        <v>1</v>
      </c>
      <c r="K3883" s="2" t="str">
        <f t="shared" si="180"/>
        <v>580</v>
      </c>
      <c r="L3883" s="2" t="str">
        <f t="shared" si="181"/>
        <v>006</v>
      </c>
      <c r="M3883" s="2" t="str">
        <f t="shared" si="182"/>
        <v>152</v>
      </c>
    </row>
    <row r="3884" spans="2:13" x14ac:dyDescent="0.25">
      <c r="B3884" s="2" t="s">
        <v>10443</v>
      </c>
      <c r="C3884" s="2" t="s">
        <v>10444</v>
      </c>
      <c r="D3884" s="6" t="str">
        <f>+_xlfn.CONCAT(Table13456[[#This Row],[phase1]],Table13456[[#This Row],[phase2]],Table13456[[#This Row],[phase3]],Table13456[[#This Row],[phase4]])</f>
        <v>1580006161</v>
      </c>
      <c r="E3884" s="2" t="str">
        <f>+Table13456[[#This Row],[DESCRIPTION]]</f>
        <v>LANDSCAPE- LARGE SHRUB, SIMPSON'S STOPPER MYRCIANTHES FRAGRANS, 7-14 GALLON CONTAINER</v>
      </c>
      <c r="F3884" s="2" t="str">
        <f>+LEFT(Table13456[[#This Row],[PAY ITEM]],1)</f>
        <v>0</v>
      </c>
      <c r="G3884" s="2" t="str">
        <f>IF(Table13456[[#This Row],[first]]="0",SUBSTITUTE(TRIM(MID(B3884, 2, 3))," ","0"),SUBSTITUTE(TRIM(MID(B3884, 1, 3))," ","0"))</f>
        <v>580</v>
      </c>
      <c r="H3884" s="2" t="str">
        <f>IF(Table13456[[#This Row],[first]]="0",SUBSTITUTE(TRIM(MID(B3884, 5, 3))," ","0"),SUBSTITUTE(TRIM(MID(B3884, 4, 3))," ","0"))</f>
        <v>6</v>
      </c>
      <c r="I3884" s="2" t="str">
        <f>IF(Table13456[[#This Row],[first]]="0",SUBSTITUTE(TRIM(MID(B3884, 8, 3))," ","0"),SUBSTITUTE(TRIM(MID(B3884, 7, 3))," ","0"))</f>
        <v>161</v>
      </c>
      <c r="J3884" s="2">
        <v>1</v>
      </c>
      <c r="K3884" s="2" t="str">
        <f t="shared" si="180"/>
        <v>580</v>
      </c>
      <c r="L3884" s="2" t="str">
        <f t="shared" si="181"/>
        <v>006</v>
      </c>
      <c r="M3884" s="2" t="str">
        <f t="shared" si="182"/>
        <v>161</v>
      </c>
    </row>
    <row r="3885" spans="2:13" x14ac:dyDescent="0.25">
      <c r="B3885" s="2" t="s">
        <v>10445</v>
      </c>
      <c r="C3885" s="2" t="s">
        <v>10446</v>
      </c>
      <c r="D3885" s="6" t="str">
        <f>+_xlfn.CONCAT(Table13456[[#This Row],[phase1]],Table13456[[#This Row],[phase2]],Table13456[[#This Row],[phase3]],Table13456[[#This Row],[phase4]])</f>
        <v>1580006165</v>
      </c>
      <c r="E3885" s="2" t="str">
        <f>+Table13456[[#This Row],[DESCRIPTION]]</f>
        <v>LANDSCAPE- LARGE SHRUB, SIMPSON'S STOPPER MYRCIANTHES FRAGRANS, 30-34 GALLON CONTAINER</v>
      </c>
      <c r="F3885" s="2" t="str">
        <f>+LEFT(Table13456[[#This Row],[PAY ITEM]],1)</f>
        <v>0</v>
      </c>
      <c r="G3885" s="2" t="str">
        <f>IF(Table13456[[#This Row],[first]]="0",SUBSTITUTE(TRIM(MID(B3885, 2, 3))," ","0"),SUBSTITUTE(TRIM(MID(B3885, 1, 3))," ","0"))</f>
        <v>580</v>
      </c>
      <c r="H3885" s="2" t="str">
        <f>IF(Table13456[[#This Row],[first]]="0",SUBSTITUTE(TRIM(MID(B3885, 5, 3))," ","0"),SUBSTITUTE(TRIM(MID(B3885, 4, 3))," ","0"))</f>
        <v>6</v>
      </c>
      <c r="I3885" s="2" t="str">
        <f>IF(Table13456[[#This Row],[first]]="0",SUBSTITUTE(TRIM(MID(B3885, 8, 3))," ","0"),SUBSTITUTE(TRIM(MID(B3885, 7, 3))," ","0"))</f>
        <v>165</v>
      </c>
      <c r="J3885" s="2">
        <v>1</v>
      </c>
      <c r="K3885" s="2" t="str">
        <f t="shared" si="180"/>
        <v>580</v>
      </c>
      <c r="L3885" s="2" t="str">
        <f t="shared" si="181"/>
        <v>006</v>
      </c>
      <c r="M3885" s="2" t="str">
        <f t="shared" si="182"/>
        <v>165</v>
      </c>
    </row>
    <row r="3886" spans="2:13" x14ac:dyDescent="0.25">
      <c r="B3886" s="2" t="s">
        <v>10447</v>
      </c>
      <c r="C3886" s="2" t="s">
        <v>10448</v>
      </c>
      <c r="D3886" s="6" t="str">
        <f>+_xlfn.CONCAT(Table13456[[#This Row],[phase1]],Table13456[[#This Row],[phase2]],Table13456[[#This Row],[phase3]],Table13456[[#This Row],[phase4]])</f>
        <v>1580006171</v>
      </c>
      <c r="E3886" s="2" t="str">
        <f>+Table13456[[#This Row],[DESCRIPTION]]</f>
        <v>LANDSCAPE- LARGE SHRUB, INDIAN HAWTHORNE RHAPHIOLEPIS INDICA, 7-14 GALLON CONTAINER</v>
      </c>
      <c r="F3886" s="2" t="str">
        <f>+LEFT(Table13456[[#This Row],[PAY ITEM]],1)</f>
        <v>0</v>
      </c>
      <c r="G3886" s="2" t="str">
        <f>IF(Table13456[[#This Row],[first]]="0",SUBSTITUTE(TRIM(MID(B3886, 2, 3))," ","0"),SUBSTITUTE(TRIM(MID(B3886, 1, 3))," ","0"))</f>
        <v>580</v>
      </c>
      <c r="H3886" s="2" t="str">
        <f>IF(Table13456[[#This Row],[first]]="0",SUBSTITUTE(TRIM(MID(B3886, 5, 3))," ","0"),SUBSTITUTE(TRIM(MID(B3886, 4, 3))," ","0"))</f>
        <v>6</v>
      </c>
      <c r="I3886" s="2" t="str">
        <f>IF(Table13456[[#This Row],[first]]="0",SUBSTITUTE(TRIM(MID(B3886, 8, 3))," ","0"),SUBSTITUTE(TRIM(MID(B3886, 7, 3))," ","0"))</f>
        <v>171</v>
      </c>
      <c r="J3886" s="2">
        <v>1</v>
      </c>
      <c r="K3886" s="2" t="str">
        <f t="shared" si="180"/>
        <v>580</v>
      </c>
      <c r="L3886" s="2" t="str">
        <f t="shared" si="181"/>
        <v>006</v>
      </c>
      <c r="M3886" s="2" t="str">
        <f t="shared" si="182"/>
        <v>171</v>
      </c>
    </row>
    <row r="3887" spans="2:13" x14ac:dyDescent="0.25">
      <c r="B3887" s="2" t="s">
        <v>10449</v>
      </c>
      <c r="C3887" s="2" t="s">
        <v>10450</v>
      </c>
      <c r="D3887" s="6" t="str">
        <f>+_xlfn.CONCAT(Table13456[[#This Row],[phase1]],Table13456[[#This Row],[phase2]],Table13456[[#This Row],[phase3]],Table13456[[#This Row],[phase4]])</f>
        <v>1580006181</v>
      </c>
      <c r="E3887" s="2" t="str">
        <f>+Table13456[[#This Row],[DESCRIPTION]]</f>
        <v>LANDSCAPE- LARGE SHRUB, SILVER SAW PALMETTO SERENOA REPENS 'CINEREA', 7-14 GALLON CONTAINER</v>
      </c>
      <c r="F3887" s="2" t="str">
        <f>+LEFT(Table13456[[#This Row],[PAY ITEM]],1)</f>
        <v>0</v>
      </c>
      <c r="G3887" s="2" t="str">
        <f>IF(Table13456[[#This Row],[first]]="0",SUBSTITUTE(TRIM(MID(B3887, 2, 3))," ","0"),SUBSTITUTE(TRIM(MID(B3887, 1, 3))," ","0"))</f>
        <v>580</v>
      </c>
      <c r="H3887" s="2" t="str">
        <f>IF(Table13456[[#This Row],[first]]="0",SUBSTITUTE(TRIM(MID(B3887, 5, 3))," ","0"),SUBSTITUTE(TRIM(MID(B3887, 4, 3))," ","0"))</f>
        <v>6</v>
      </c>
      <c r="I3887" s="2" t="str">
        <f>IF(Table13456[[#This Row],[first]]="0",SUBSTITUTE(TRIM(MID(B3887, 8, 3))," ","0"),SUBSTITUTE(TRIM(MID(B3887, 7, 3))," ","0"))</f>
        <v>181</v>
      </c>
      <c r="J3887" s="2">
        <v>1</v>
      </c>
      <c r="K3887" s="2" t="str">
        <f t="shared" si="180"/>
        <v>580</v>
      </c>
      <c r="L3887" s="2" t="str">
        <f t="shared" si="181"/>
        <v>006</v>
      </c>
      <c r="M3887" s="2" t="str">
        <f t="shared" si="182"/>
        <v>181</v>
      </c>
    </row>
    <row r="3888" spans="2:13" x14ac:dyDescent="0.25">
      <c r="B3888" s="2" t="s">
        <v>10451</v>
      </c>
      <c r="C3888" s="2" t="s">
        <v>10452</v>
      </c>
      <c r="D3888" s="6" t="str">
        <f>+_xlfn.CONCAT(Table13456[[#This Row],[phase1]],Table13456[[#This Row],[phase2]],Table13456[[#This Row],[phase3]],Table13456[[#This Row],[phase4]])</f>
        <v>1580006182</v>
      </c>
      <c r="E3888" s="2" t="str">
        <f>+Table13456[[#This Row],[DESCRIPTION]]</f>
        <v>LANDSCAPE- LARGE SHRUB, SILVER SAW PALMETTO SERENOA REPENS 'CINEREA', 15-19 GALLON CONTAINER</v>
      </c>
      <c r="F3888" s="2" t="str">
        <f>+LEFT(Table13456[[#This Row],[PAY ITEM]],1)</f>
        <v>0</v>
      </c>
      <c r="G3888" s="2" t="str">
        <f>IF(Table13456[[#This Row],[first]]="0",SUBSTITUTE(TRIM(MID(B3888, 2, 3))," ","0"),SUBSTITUTE(TRIM(MID(B3888, 1, 3))," ","0"))</f>
        <v>580</v>
      </c>
      <c r="H3888" s="2" t="str">
        <f>IF(Table13456[[#This Row],[first]]="0",SUBSTITUTE(TRIM(MID(B3888, 5, 3))," ","0"),SUBSTITUTE(TRIM(MID(B3888, 4, 3))," ","0"))</f>
        <v>6</v>
      </c>
      <c r="I3888" s="2" t="str">
        <f>IF(Table13456[[#This Row],[first]]="0",SUBSTITUTE(TRIM(MID(B3888, 8, 3))," ","0"),SUBSTITUTE(TRIM(MID(B3888, 7, 3))," ","0"))</f>
        <v>182</v>
      </c>
      <c r="J3888" s="2">
        <v>1</v>
      </c>
      <c r="K3888" s="2" t="str">
        <f t="shared" si="180"/>
        <v>580</v>
      </c>
      <c r="L3888" s="2" t="str">
        <f t="shared" si="181"/>
        <v>006</v>
      </c>
      <c r="M3888" s="2" t="str">
        <f t="shared" si="182"/>
        <v>182</v>
      </c>
    </row>
    <row r="3889" spans="2:13" x14ac:dyDescent="0.25">
      <c r="B3889" s="2" t="s">
        <v>10453</v>
      </c>
      <c r="C3889" s="2" t="s">
        <v>10454</v>
      </c>
      <c r="D3889" s="6" t="str">
        <f>+_xlfn.CONCAT(Table13456[[#This Row],[phase1]],Table13456[[#This Row],[phase2]],Table13456[[#This Row],[phase3]],Table13456[[#This Row],[phase4]])</f>
        <v>1580006191</v>
      </c>
      <c r="E3889" s="2" t="str">
        <f>+Table13456[[#This Row],[DESCRIPTION]]</f>
        <v>LANDSCAPE- LARGE SHRUB, 'GREEN' SAW PALMETTO SERENOA REPENS 'GREEN', 7-14 GALLON CONTAINER</v>
      </c>
      <c r="F3889" s="2" t="str">
        <f>+LEFT(Table13456[[#This Row],[PAY ITEM]],1)</f>
        <v>0</v>
      </c>
      <c r="G3889" s="2" t="str">
        <f>IF(Table13456[[#This Row],[first]]="0",SUBSTITUTE(TRIM(MID(B3889, 2, 3))," ","0"),SUBSTITUTE(TRIM(MID(B3889, 1, 3))," ","0"))</f>
        <v>580</v>
      </c>
      <c r="H3889" s="2" t="str">
        <f>IF(Table13456[[#This Row],[first]]="0",SUBSTITUTE(TRIM(MID(B3889, 5, 3))," ","0"),SUBSTITUTE(TRIM(MID(B3889, 4, 3))," ","0"))</f>
        <v>6</v>
      </c>
      <c r="I3889" s="2" t="str">
        <f>IF(Table13456[[#This Row],[first]]="0",SUBSTITUTE(TRIM(MID(B3889, 8, 3))," ","0"),SUBSTITUTE(TRIM(MID(B3889, 7, 3))," ","0"))</f>
        <v>191</v>
      </c>
      <c r="J3889" s="2">
        <v>1</v>
      </c>
      <c r="K3889" s="2" t="str">
        <f t="shared" si="180"/>
        <v>580</v>
      </c>
      <c r="L3889" s="2" t="str">
        <f t="shared" si="181"/>
        <v>006</v>
      </c>
      <c r="M3889" s="2" t="str">
        <f t="shared" si="182"/>
        <v>191</v>
      </c>
    </row>
    <row r="3890" spans="2:13" x14ac:dyDescent="0.25">
      <c r="B3890" s="2" t="s">
        <v>10455</v>
      </c>
      <c r="C3890" s="2" t="s">
        <v>10456</v>
      </c>
      <c r="D3890" s="6" t="str">
        <f>+_xlfn.CONCAT(Table13456[[#This Row],[phase1]],Table13456[[#This Row],[phase2]],Table13456[[#This Row],[phase3]],Table13456[[#This Row],[phase4]])</f>
        <v>1580006201</v>
      </c>
      <c r="E3890" s="2" t="str">
        <f>+Table13456[[#This Row],[DESCRIPTION]]</f>
        <v>LANDSCAPE- LARGE SHRUB, COONTIE ZAMIA PUMILA, 7-14 GALLON CONTAINER</v>
      </c>
      <c r="F3890" s="2" t="str">
        <f>+LEFT(Table13456[[#This Row],[PAY ITEM]],1)</f>
        <v>0</v>
      </c>
      <c r="G3890" s="2" t="str">
        <f>IF(Table13456[[#This Row],[first]]="0",SUBSTITUTE(TRIM(MID(B3890, 2, 3))," ","0"),SUBSTITUTE(TRIM(MID(B3890, 1, 3))," ","0"))</f>
        <v>580</v>
      </c>
      <c r="H3890" s="2" t="str">
        <f>IF(Table13456[[#This Row],[first]]="0",SUBSTITUTE(TRIM(MID(B3890, 5, 3))," ","0"),SUBSTITUTE(TRIM(MID(B3890, 4, 3))," ","0"))</f>
        <v>6</v>
      </c>
      <c r="I3890" s="2" t="str">
        <f>IF(Table13456[[#This Row],[first]]="0",SUBSTITUTE(TRIM(MID(B3890, 8, 3))," ","0"),SUBSTITUTE(TRIM(MID(B3890, 7, 3))," ","0"))</f>
        <v>201</v>
      </c>
      <c r="J3890" s="2">
        <v>1</v>
      </c>
      <c r="K3890" s="2" t="str">
        <f t="shared" si="180"/>
        <v>580</v>
      </c>
      <c r="L3890" s="2" t="str">
        <f t="shared" si="181"/>
        <v>006</v>
      </c>
      <c r="M3890" s="2" t="str">
        <f t="shared" si="182"/>
        <v>201</v>
      </c>
    </row>
    <row r="3891" spans="2:13" x14ac:dyDescent="0.25">
      <c r="B3891" s="2" t="s">
        <v>10457</v>
      </c>
      <c r="C3891" s="2" t="s">
        <v>10458</v>
      </c>
      <c r="D3891" s="6" t="str">
        <f>+_xlfn.CONCAT(Table13456[[#This Row],[phase1]],Table13456[[#This Row],[phase2]],Table13456[[#This Row],[phase3]],Table13456[[#This Row],[phase4]])</f>
        <v>1580006211</v>
      </c>
      <c r="E3891" s="2" t="str">
        <f>+Table13456[[#This Row],[DESCRIPTION]]</f>
        <v>LANDSCAPE- LARGE SHRUB, CARDBOARD PALM/CARDBOARD CYCAD-  ZAMIA FURFURACEA, 7-14 GALLON CONTAINER</v>
      </c>
      <c r="F3891" s="2" t="str">
        <f>+LEFT(Table13456[[#This Row],[PAY ITEM]],1)</f>
        <v>0</v>
      </c>
      <c r="G3891" s="2" t="str">
        <f>IF(Table13456[[#This Row],[first]]="0",SUBSTITUTE(TRIM(MID(B3891, 2, 3))," ","0"),SUBSTITUTE(TRIM(MID(B3891, 1, 3))," ","0"))</f>
        <v>580</v>
      </c>
      <c r="H3891" s="2" t="str">
        <f>IF(Table13456[[#This Row],[first]]="0",SUBSTITUTE(TRIM(MID(B3891, 5, 3))," ","0"),SUBSTITUTE(TRIM(MID(B3891, 4, 3))," ","0"))</f>
        <v>6</v>
      </c>
      <c r="I3891" s="2" t="str">
        <f>IF(Table13456[[#This Row],[first]]="0",SUBSTITUTE(TRIM(MID(B3891, 8, 3))," ","0"),SUBSTITUTE(TRIM(MID(B3891, 7, 3))," ","0"))</f>
        <v>211</v>
      </c>
      <c r="J3891" s="2">
        <v>1</v>
      </c>
      <c r="K3891" s="2" t="str">
        <f t="shared" si="180"/>
        <v>580</v>
      </c>
      <c r="L3891" s="2" t="str">
        <f t="shared" si="181"/>
        <v>006</v>
      </c>
      <c r="M3891" s="2" t="str">
        <f t="shared" si="182"/>
        <v>211</v>
      </c>
    </row>
    <row r="3892" spans="2:13" x14ac:dyDescent="0.25">
      <c r="B3892" s="2" t="s">
        <v>10459</v>
      </c>
      <c r="C3892" s="2" t="s">
        <v>10460</v>
      </c>
      <c r="D3892" s="6" t="str">
        <f>+_xlfn.CONCAT(Table13456[[#This Row],[phase1]],Table13456[[#This Row],[phase2]],Table13456[[#This Row],[phase3]],Table13456[[#This Row],[phase4]])</f>
        <v>1580006222</v>
      </c>
      <c r="E3892" s="2" t="str">
        <f>+Table13456[[#This Row],[DESCRIPTION]]</f>
        <v>LANDSCAPE- LARGE SHRUB, GREEN BUTTONWOOD- CONOCARPUS ERECTUS, 15-19 GALLON</v>
      </c>
      <c r="F3892" s="2" t="str">
        <f>+LEFT(Table13456[[#This Row],[PAY ITEM]],1)</f>
        <v>0</v>
      </c>
      <c r="G3892" s="2" t="str">
        <f>IF(Table13456[[#This Row],[first]]="0",SUBSTITUTE(TRIM(MID(B3892, 2, 3))," ","0"),SUBSTITUTE(TRIM(MID(B3892, 1, 3))," ","0"))</f>
        <v>580</v>
      </c>
      <c r="H3892" s="2" t="str">
        <f>IF(Table13456[[#This Row],[first]]="0",SUBSTITUTE(TRIM(MID(B3892, 5, 3))," ","0"),SUBSTITUTE(TRIM(MID(B3892, 4, 3))," ","0"))</f>
        <v>6</v>
      </c>
      <c r="I3892" s="2" t="str">
        <f>IF(Table13456[[#This Row],[first]]="0",SUBSTITUTE(TRIM(MID(B3892, 8, 3))," ","0"),SUBSTITUTE(TRIM(MID(B3892, 7, 3))," ","0"))</f>
        <v>222</v>
      </c>
      <c r="J3892" s="2">
        <v>1</v>
      </c>
      <c r="K3892" s="2" t="str">
        <f t="shared" si="180"/>
        <v>580</v>
      </c>
      <c r="L3892" s="2" t="str">
        <f t="shared" si="181"/>
        <v>006</v>
      </c>
      <c r="M3892" s="2" t="str">
        <f t="shared" si="182"/>
        <v>222</v>
      </c>
    </row>
    <row r="3893" spans="2:13" x14ac:dyDescent="0.25">
      <c r="B3893" s="2" t="s">
        <v>10461</v>
      </c>
      <c r="C3893" s="2" t="s">
        <v>10462</v>
      </c>
      <c r="D3893" s="6" t="str">
        <f>+_xlfn.CONCAT(Table13456[[#This Row],[phase1]],Table13456[[#This Row],[phase2]],Table13456[[#This Row],[phase3]],Table13456[[#This Row],[phase4]])</f>
        <v>1580006232</v>
      </c>
      <c r="E3893" s="2" t="str">
        <f>+Table13456[[#This Row],[DESCRIPTION]]</f>
        <v>LANDSCAPE- LARGE SHRUB, SILVER BUTTONWOOD CONOCARPUS ERECTUS VAR. SERICEUS, 8-10' OVERALL HEIGHT</v>
      </c>
      <c r="F3893" s="2" t="str">
        <f>+LEFT(Table13456[[#This Row],[PAY ITEM]],1)</f>
        <v>0</v>
      </c>
      <c r="G3893" s="2" t="str">
        <f>IF(Table13456[[#This Row],[first]]="0",SUBSTITUTE(TRIM(MID(B3893, 2, 3))," ","0"),SUBSTITUTE(TRIM(MID(B3893, 1, 3))," ","0"))</f>
        <v>580</v>
      </c>
      <c r="H3893" s="2" t="str">
        <f>IF(Table13456[[#This Row],[first]]="0",SUBSTITUTE(TRIM(MID(B3893, 5, 3))," ","0"),SUBSTITUTE(TRIM(MID(B3893, 4, 3))," ","0"))</f>
        <v>6</v>
      </c>
      <c r="I3893" s="2" t="str">
        <f>IF(Table13456[[#This Row],[first]]="0",SUBSTITUTE(TRIM(MID(B3893, 8, 3))," ","0"),SUBSTITUTE(TRIM(MID(B3893, 7, 3))," ","0"))</f>
        <v>232</v>
      </c>
      <c r="J3893" s="2">
        <v>1</v>
      </c>
      <c r="K3893" s="2" t="str">
        <f t="shared" si="180"/>
        <v>580</v>
      </c>
      <c r="L3893" s="2" t="str">
        <f t="shared" si="181"/>
        <v>006</v>
      </c>
      <c r="M3893" s="2" t="str">
        <f t="shared" si="182"/>
        <v>232</v>
      </c>
    </row>
    <row r="3894" spans="2:13" x14ac:dyDescent="0.25">
      <c r="B3894" s="2" t="s">
        <v>10463</v>
      </c>
      <c r="C3894" s="2" t="s">
        <v>10464</v>
      </c>
      <c r="D3894" s="6" t="str">
        <f>+_xlfn.CONCAT(Table13456[[#This Row],[phase1]],Table13456[[#This Row],[phase2]],Table13456[[#This Row],[phase3]],Table13456[[#This Row],[phase4]])</f>
        <v>1580006241</v>
      </c>
      <c r="E3894" s="2" t="str">
        <f>+Table13456[[#This Row],[DESCRIPTION]]</f>
        <v>LANDSCAPE- LARGE SHRUB, CLUSIA CLUSIA GUTTIFERA, 7-14 GALLON CONTAINER</v>
      </c>
      <c r="F3894" s="2" t="str">
        <f>+LEFT(Table13456[[#This Row],[PAY ITEM]],1)</f>
        <v>0</v>
      </c>
      <c r="G3894" s="2" t="str">
        <f>IF(Table13456[[#This Row],[first]]="0",SUBSTITUTE(TRIM(MID(B3894, 2, 3))," ","0"),SUBSTITUTE(TRIM(MID(B3894, 1, 3))," ","0"))</f>
        <v>580</v>
      </c>
      <c r="H3894" s="2" t="str">
        <f>IF(Table13456[[#This Row],[first]]="0",SUBSTITUTE(TRIM(MID(B3894, 5, 3))," ","0"),SUBSTITUTE(TRIM(MID(B3894, 4, 3))," ","0"))</f>
        <v>6</v>
      </c>
      <c r="I3894" s="2" t="str">
        <f>IF(Table13456[[#This Row],[first]]="0",SUBSTITUTE(TRIM(MID(B3894, 8, 3))," ","0"),SUBSTITUTE(TRIM(MID(B3894, 7, 3))," ","0"))</f>
        <v>241</v>
      </c>
      <c r="J3894" s="2">
        <v>1</v>
      </c>
      <c r="K3894" s="2" t="str">
        <f t="shared" si="180"/>
        <v>580</v>
      </c>
      <c r="L3894" s="2" t="str">
        <f t="shared" si="181"/>
        <v>006</v>
      </c>
      <c r="M3894" s="2" t="str">
        <f t="shared" si="182"/>
        <v>241</v>
      </c>
    </row>
    <row r="3895" spans="2:13" x14ac:dyDescent="0.25">
      <c r="B3895" s="2" t="s">
        <v>10465</v>
      </c>
      <c r="C3895" s="2" t="s">
        <v>10466</v>
      </c>
      <c r="D3895" s="6" t="str">
        <f>+_xlfn.CONCAT(Table13456[[#This Row],[phase1]],Table13456[[#This Row],[phase2]],Table13456[[#This Row],[phase3]],Table13456[[#This Row],[phase4]])</f>
        <v>1580006251</v>
      </c>
      <c r="E3895" s="2" t="str">
        <f>+Table13456[[#This Row],[DESCRIPTION]]</f>
        <v>LANDSCAPE- LARGE SHRUB, FLORIDA PRIVET,  FORESTIERA SEGREGATA, 7-14 GALLON CONTAINER</v>
      </c>
      <c r="F3895" s="2" t="str">
        <f>+LEFT(Table13456[[#This Row],[PAY ITEM]],1)</f>
        <v>0</v>
      </c>
      <c r="G3895" s="2" t="str">
        <f>IF(Table13456[[#This Row],[first]]="0",SUBSTITUTE(TRIM(MID(B3895, 2, 3))," ","0"),SUBSTITUTE(TRIM(MID(B3895, 1, 3))," ","0"))</f>
        <v>580</v>
      </c>
      <c r="H3895" s="2" t="str">
        <f>IF(Table13456[[#This Row],[first]]="0",SUBSTITUTE(TRIM(MID(B3895, 5, 3))," ","0"),SUBSTITUTE(TRIM(MID(B3895, 4, 3))," ","0"))</f>
        <v>6</v>
      </c>
      <c r="I3895" s="2" t="str">
        <f>IF(Table13456[[#This Row],[first]]="0",SUBSTITUTE(TRIM(MID(B3895, 8, 3))," ","0"),SUBSTITUTE(TRIM(MID(B3895, 7, 3))," ","0"))</f>
        <v>251</v>
      </c>
      <c r="J3895" s="2">
        <v>1</v>
      </c>
      <c r="K3895" s="2" t="str">
        <f t="shared" si="180"/>
        <v>580</v>
      </c>
      <c r="L3895" s="2" t="str">
        <f t="shared" si="181"/>
        <v>006</v>
      </c>
      <c r="M3895" s="2" t="str">
        <f t="shared" si="182"/>
        <v>251</v>
      </c>
    </row>
    <row r="3896" spans="2:13" x14ac:dyDescent="0.25">
      <c r="B3896" s="2" t="s">
        <v>10467</v>
      </c>
      <c r="C3896" s="2" t="s">
        <v>10468</v>
      </c>
      <c r="D3896" s="6" t="str">
        <f>+_xlfn.CONCAT(Table13456[[#This Row],[phase1]],Table13456[[#This Row],[phase2]],Table13456[[#This Row],[phase3]],Table13456[[#This Row],[phase4]])</f>
        <v>1580006261</v>
      </c>
      <c r="E3896" s="2" t="str">
        <f>+Table13456[[#This Row],[DESCRIPTION]]</f>
        <v>LANDSCAPE- LARGE SHRUB, YAUPON HOLLY, ILEX VOMITORIA, 7-14 GALLON CONTAINER</v>
      </c>
      <c r="F3896" s="2" t="str">
        <f>+LEFT(Table13456[[#This Row],[PAY ITEM]],1)</f>
        <v>0</v>
      </c>
      <c r="G3896" s="2" t="str">
        <f>IF(Table13456[[#This Row],[first]]="0",SUBSTITUTE(TRIM(MID(B3896, 2, 3))," ","0"),SUBSTITUTE(TRIM(MID(B3896, 1, 3))," ","0"))</f>
        <v>580</v>
      </c>
      <c r="H3896" s="2" t="str">
        <f>IF(Table13456[[#This Row],[first]]="0",SUBSTITUTE(TRIM(MID(B3896, 5, 3))," ","0"),SUBSTITUTE(TRIM(MID(B3896, 4, 3))," ","0"))</f>
        <v>6</v>
      </c>
      <c r="I3896" s="2" t="str">
        <f>IF(Table13456[[#This Row],[first]]="0",SUBSTITUTE(TRIM(MID(B3896, 8, 3))," ","0"),SUBSTITUTE(TRIM(MID(B3896, 7, 3))," ","0"))</f>
        <v>261</v>
      </c>
      <c r="J3896" s="2">
        <v>1</v>
      </c>
      <c r="K3896" s="2" t="str">
        <f t="shared" si="180"/>
        <v>580</v>
      </c>
      <c r="L3896" s="2" t="str">
        <f t="shared" si="181"/>
        <v>006</v>
      </c>
      <c r="M3896" s="2" t="str">
        <f t="shared" si="182"/>
        <v>261</v>
      </c>
    </row>
    <row r="3897" spans="2:13" x14ac:dyDescent="0.25">
      <c r="B3897" s="2" t="s">
        <v>10469</v>
      </c>
      <c r="C3897" s="2" t="s">
        <v>10470</v>
      </c>
      <c r="D3897" s="6" t="str">
        <f>+_xlfn.CONCAT(Table13456[[#This Row],[phase1]],Table13456[[#This Row],[phase2]],Table13456[[#This Row],[phase3]],Table13456[[#This Row],[phase4]])</f>
        <v>1580006271</v>
      </c>
      <c r="E3897" s="2" t="str">
        <f>+Table13456[[#This Row],[DESCRIPTION]]</f>
        <v>LANDSCAPE- LARGE SHRUB, CHINESE FRINGE BUSH LOROPETULUM CHINENSIS, 7-14 GALLON CONTAINER</v>
      </c>
      <c r="F3897" s="2" t="str">
        <f>+LEFT(Table13456[[#This Row],[PAY ITEM]],1)</f>
        <v>0</v>
      </c>
      <c r="G3897" s="2" t="str">
        <f>IF(Table13456[[#This Row],[first]]="0",SUBSTITUTE(TRIM(MID(B3897, 2, 3))," ","0"),SUBSTITUTE(TRIM(MID(B3897, 1, 3))," ","0"))</f>
        <v>580</v>
      </c>
      <c r="H3897" s="2" t="str">
        <f>IF(Table13456[[#This Row],[first]]="0",SUBSTITUTE(TRIM(MID(B3897, 5, 3))," ","0"),SUBSTITUTE(TRIM(MID(B3897, 4, 3))," ","0"))</f>
        <v>6</v>
      </c>
      <c r="I3897" s="2" t="str">
        <f>IF(Table13456[[#This Row],[first]]="0",SUBSTITUTE(TRIM(MID(B3897, 8, 3))," ","0"),SUBSTITUTE(TRIM(MID(B3897, 7, 3))," ","0"))</f>
        <v>271</v>
      </c>
      <c r="J3897" s="2">
        <v>1</v>
      </c>
      <c r="K3897" s="2" t="str">
        <f t="shared" si="180"/>
        <v>580</v>
      </c>
      <c r="L3897" s="2" t="str">
        <f t="shared" si="181"/>
        <v>006</v>
      </c>
      <c r="M3897" s="2" t="str">
        <f t="shared" si="182"/>
        <v>271</v>
      </c>
    </row>
    <row r="3898" spans="2:13" x14ac:dyDescent="0.25">
      <c r="B3898" s="2" t="s">
        <v>10471</v>
      </c>
      <c r="C3898" s="2" t="s">
        <v>10472</v>
      </c>
      <c r="D3898" s="6" t="str">
        <f>+_xlfn.CONCAT(Table13456[[#This Row],[phase1]],Table13456[[#This Row],[phase2]],Table13456[[#This Row],[phase3]],Table13456[[#This Row],[phase4]])</f>
        <v>1580006281</v>
      </c>
      <c r="E3898" s="2" t="str">
        <f>+Table13456[[#This Row],[DESCRIPTION]]</f>
        <v>LANDSCAPE- LARGE SHRUB, WALTER VIBURNUM VIBURNUM OBOVATUM, 7-14 GALLON CONTAINER</v>
      </c>
      <c r="F3898" s="2" t="str">
        <f>+LEFT(Table13456[[#This Row],[PAY ITEM]],1)</f>
        <v>0</v>
      </c>
      <c r="G3898" s="2" t="str">
        <f>IF(Table13456[[#This Row],[first]]="0",SUBSTITUTE(TRIM(MID(B3898, 2, 3))," ","0"),SUBSTITUTE(TRIM(MID(B3898, 1, 3))," ","0"))</f>
        <v>580</v>
      </c>
      <c r="H3898" s="2" t="str">
        <f>IF(Table13456[[#This Row],[first]]="0",SUBSTITUTE(TRIM(MID(B3898, 5, 3))," ","0"),SUBSTITUTE(TRIM(MID(B3898, 4, 3))," ","0"))</f>
        <v>6</v>
      </c>
      <c r="I3898" s="2" t="str">
        <f>IF(Table13456[[#This Row],[first]]="0",SUBSTITUTE(TRIM(MID(B3898, 8, 3))," ","0"),SUBSTITUTE(TRIM(MID(B3898, 7, 3))," ","0"))</f>
        <v>281</v>
      </c>
      <c r="J3898" s="2">
        <v>1</v>
      </c>
      <c r="K3898" s="2" t="str">
        <f t="shared" si="180"/>
        <v>580</v>
      </c>
      <c r="L3898" s="2" t="str">
        <f t="shared" si="181"/>
        <v>006</v>
      </c>
      <c r="M3898" s="2" t="str">
        <f t="shared" si="182"/>
        <v>281</v>
      </c>
    </row>
    <row r="3899" spans="2:13" x14ac:dyDescent="0.25">
      <c r="B3899" s="2" t="s">
        <v>10473</v>
      </c>
      <c r="C3899" s="2" t="s">
        <v>10474</v>
      </c>
      <c r="D3899" s="6" t="str">
        <f>+_xlfn.CONCAT(Table13456[[#This Row],[phase1]],Table13456[[#This Row],[phase2]],Table13456[[#This Row],[phase3]],Table13456[[#This Row],[phase4]])</f>
        <v>1580006282</v>
      </c>
      <c r="E3899" s="2" t="str">
        <f>+Table13456[[#This Row],[DESCRIPTION]]</f>
        <v>LANDSCAPE- LARGE SHRUB, WALTER VIBURNUM VIBURNUM OBOVATUM, 15-19 GALLON CONTAINER</v>
      </c>
      <c r="F3899" s="2" t="str">
        <f>+LEFT(Table13456[[#This Row],[PAY ITEM]],1)</f>
        <v>0</v>
      </c>
      <c r="G3899" s="2" t="str">
        <f>IF(Table13456[[#This Row],[first]]="0",SUBSTITUTE(TRIM(MID(B3899, 2, 3))," ","0"),SUBSTITUTE(TRIM(MID(B3899, 1, 3))," ","0"))</f>
        <v>580</v>
      </c>
      <c r="H3899" s="2" t="str">
        <f>IF(Table13456[[#This Row],[first]]="0",SUBSTITUTE(TRIM(MID(B3899, 5, 3))," ","0"),SUBSTITUTE(TRIM(MID(B3899, 4, 3))," ","0"))</f>
        <v>6</v>
      </c>
      <c r="I3899" s="2" t="str">
        <f>IF(Table13456[[#This Row],[first]]="0",SUBSTITUTE(TRIM(MID(B3899, 8, 3))," ","0"),SUBSTITUTE(TRIM(MID(B3899, 7, 3))," ","0"))</f>
        <v>282</v>
      </c>
      <c r="J3899" s="2">
        <v>1</v>
      </c>
      <c r="K3899" s="2" t="str">
        <f t="shared" si="180"/>
        <v>580</v>
      </c>
      <c r="L3899" s="2" t="str">
        <f t="shared" si="181"/>
        <v>006</v>
      </c>
      <c r="M3899" s="2" t="str">
        <f t="shared" si="182"/>
        <v>282</v>
      </c>
    </row>
    <row r="3900" spans="2:13" x14ac:dyDescent="0.25">
      <c r="B3900" s="2" t="s">
        <v>10475</v>
      </c>
      <c r="C3900" s="2" t="s">
        <v>10476</v>
      </c>
      <c r="D3900" s="6" t="str">
        <f>+_xlfn.CONCAT(Table13456[[#This Row],[phase1]],Table13456[[#This Row],[phase2]],Table13456[[#This Row],[phase3]],Table13456[[#This Row],[phase4]])</f>
        <v>1580006291</v>
      </c>
      <c r="E3900" s="2" t="str">
        <f>+Table13456[[#This Row],[DESCRIPTION]]</f>
        <v>LANDSCAPE- LARGE SHRUB, LICUALA GRANDIS, 7-14 GALLON CONTAINER</v>
      </c>
      <c r="F3900" s="2" t="str">
        <f>+LEFT(Table13456[[#This Row],[PAY ITEM]],1)</f>
        <v>0</v>
      </c>
      <c r="G3900" s="2" t="str">
        <f>IF(Table13456[[#This Row],[first]]="0",SUBSTITUTE(TRIM(MID(B3900, 2, 3))," ","0"),SUBSTITUTE(TRIM(MID(B3900, 1, 3))," ","0"))</f>
        <v>580</v>
      </c>
      <c r="H3900" s="2" t="str">
        <f>IF(Table13456[[#This Row],[first]]="0",SUBSTITUTE(TRIM(MID(B3900, 5, 3))," ","0"),SUBSTITUTE(TRIM(MID(B3900, 4, 3))," ","0"))</f>
        <v>6</v>
      </c>
      <c r="I3900" s="2" t="str">
        <f>IF(Table13456[[#This Row],[first]]="0",SUBSTITUTE(TRIM(MID(B3900, 8, 3))," ","0"),SUBSTITUTE(TRIM(MID(B3900, 7, 3))," ","0"))</f>
        <v>291</v>
      </c>
      <c r="J3900" s="2">
        <v>1</v>
      </c>
      <c r="K3900" s="2" t="str">
        <f t="shared" si="180"/>
        <v>580</v>
      </c>
      <c r="L3900" s="2" t="str">
        <f t="shared" si="181"/>
        <v>006</v>
      </c>
      <c r="M3900" s="2" t="str">
        <f t="shared" si="182"/>
        <v>291</v>
      </c>
    </row>
    <row r="3901" spans="2:13" x14ac:dyDescent="0.25">
      <c r="B3901" s="2" t="s">
        <v>10477</v>
      </c>
      <c r="C3901" s="2" t="s">
        <v>10478</v>
      </c>
      <c r="D3901" s="6" t="str">
        <f>+_xlfn.CONCAT(Table13456[[#This Row],[phase1]],Table13456[[#This Row],[phase2]],Table13456[[#This Row],[phase3]],Table13456[[#This Row],[phase4]])</f>
        <v>1580006301</v>
      </c>
      <c r="E3901" s="2" t="str">
        <f>+Table13456[[#This Row],[DESCRIPTION]]</f>
        <v>LANDSCAPE- LARGE SHRUB, CONTRACTORS OPTION FROM PROJECT LIST, 7-14 GA</v>
      </c>
      <c r="F3901" s="2" t="str">
        <f>+LEFT(Table13456[[#This Row],[PAY ITEM]],1)</f>
        <v>0</v>
      </c>
      <c r="G3901" s="2" t="str">
        <f>IF(Table13456[[#This Row],[first]]="0",SUBSTITUTE(TRIM(MID(B3901, 2, 3))," ","0"),SUBSTITUTE(TRIM(MID(B3901, 1, 3))," ","0"))</f>
        <v>580</v>
      </c>
      <c r="H3901" s="2" t="str">
        <f>IF(Table13456[[#This Row],[first]]="0",SUBSTITUTE(TRIM(MID(B3901, 5, 3))," ","0"),SUBSTITUTE(TRIM(MID(B3901, 4, 3))," ","0"))</f>
        <v>6</v>
      </c>
      <c r="I3901" s="2" t="str">
        <f>IF(Table13456[[#This Row],[first]]="0",SUBSTITUTE(TRIM(MID(B3901, 8, 3))," ","0"),SUBSTITUTE(TRIM(MID(B3901, 7, 3))," ","0"))</f>
        <v>301</v>
      </c>
      <c r="J3901" s="2">
        <v>1</v>
      </c>
      <c r="K3901" s="2" t="str">
        <f t="shared" si="180"/>
        <v>580</v>
      </c>
      <c r="L3901" s="2" t="str">
        <f t="shared" si="181"/>
        <v>006</v>
      </c>
      <c r="M3901" s="2" t="str">
        <f t="shared" si="182"/>
        <v>301</v>
      </c>
    </row>
    <row r="3902" spans="2:13" x14ac:dyDescent="0.25">
      <c r="B3902" s="2" t="s">
        <v>10479</v>
      </c>
      <c r="C3902" s="2" t="s">
        <v>10480</v>
      </c>
      <c r="D3902" s="6" t="str">
        <f>+_xlfn.CONCAT(Table13456[[#This Row],[phase1]],Table13456[[#This Row],[phase2]],Table13456[[#This Row],[phase3]],Table13456[[#This Row],[phase4]])</f>
        <v>1580006302</v>
      </c>
      <c r="E3902" s="2" t="str">
        <f>+Table13456[[#This Row],[DESCRIPTION]]</f>
        <v>LANDSCAPE- LARGE SHRUB, CONTRACTORS OPTION FROM PROJECT LIST, 15-19 GA</v>
      </c>
      <c r="F3902" s="2" t="str">
        <f>+LEFT(Table13456[[#This Row],[PAY ITEM]],1)</f>
        <v>0</v>
      </c>
      <c r="G3902" s="2" t="str">
        <f>IF(Table13456[[#This Row],[first]]="0",SUBSTITUTE(TRIM(MID(B3902, 2, 3))," ","0"),SUBSTITUTE(TRIM(MID(B3902, 1, 3))," ","0"))</f>
        <v>580</v>
      </c>
      <c r="H3902" s="2" t="str">
        <f>IF(Table13456[[#This Row],[first]]="0",SUBSTITUTE(TRIM(MID(B3902, 5, 3))," ","0"),SUBSTITUTE(TRIM(MID(B3902, 4, 3))," ","0"))</f>
        <v>6</v>
      </c>
      <c r="I3902" s="2" t="str">
        <f>IF(Table13456[[#This Row],[first]]="0",SUBSTITUTE(TRIM(MID(B3902, 8, 3))," ","0"),SUBSTITUTE(TRIM(MID(B3902, 7, 3))," ","0"))</f>
        <v>302</v>
      </c>
      <c r="J3902" s="2">
        <v>1</v>
      </c>
      <c r="K3902" s="2" t="str">
        <f t="shared" si="180"/>
        <v>580</v>
      </c>
      <c r="L3902" s="2" t="str">
        <f t="shared" si="181"/>
        <v>006</v>
      </c>
      <c r="M3902" s="2" t="str">
        <f t="shared" si="182"/>
        <v>302</v>
      </c>
    </row>
    <row r="3903" spans="2:13" x14ac:dyDescent="0.25">
      <c r="B3903" s="2" t="s">
        <v>10481</v>
      </c>
      <c r="C3903" s="2" t="s">
        <v>10482</v>
      </c>
      <c r="D3903" s="6" t="str">
        <f>+_xlfn.CONCAT(Table13456[[#This Row],[phase1]],Table13456[[#This Row],[phase2]],Table13456[[#This Row],[phase3]],Table13456[[#This Row],[phase4]])</f>
        <v>1580006303</v>
      </c>
      <c r="E3903" s="2" t="str">
        <f>+Table13456[[#This Row],[DESCRIPTION]]</f>
        <v>LANDSCAPE- LARGE SHRUB, CONTRACTORS OPTION FROM PROJECT LIST, 20-24 GA</v>
      </c>
      <c r="F3903" s="2" t="str">
        <f>+LEFT(Table13456[[#This Row],[PAY ITEM]],1)</f>
        <v>0</v>
      </c>
      <c r="G3903" s="2" t="str">
        <f>IF(Table13456[[#This Row],[first]]="0",SUBSTITUTE(TRIM(MID(B3903, 2, 3))," ","0"),SUBSTITUTE(TRIM(MID(B3903, 1, 3))," ","0"))</f>
        <v>580</v>
      </c>
      <c r="H3903" s="2" t="str">
        <f>IF(Table13456[[#This Row],[first]]="0",SUBSTITUTE(TRIM(MID(B3903, 5, 3))," ","0"),SUBSTITUTE(TRIM(MID(B3903, 4, 3))," ","0"))</f>
        <v>6</v>
      </c>
      <c r="I3903" s="2" t="str">
        <f>IF(Table13456[[#This Row],[first]]="0",SUBSTITUTE(TRIM(MID(B3903, 8, 3))," ","0"),SUBSTITUTE(TRIM(MID(B3903, 7, 3))," ","0"))</f>
        <v>303</v>
      </c>
      <c r="J3903" s="2">
        <v>1</v>
      </c>
      <c r="K3903" s="2" t="str">
        <f t="shared" si="180"/>
        <v>580</v>
      </c>
      <c r="L3903" s="2" t="str">
        <f t="shared" si="181"/>
        <v>006</v>
      </c>
      <c r="M3903" s="2" t="str">
        <f t="shared" si="182"/>
        <v>303</v>
      </c>
    </row>
    <row r="3904" spans="2:13" x14ac:dyDescent="0.25">
      <c r="B3904" s="2" t="s">
        <v>10483</v>
      </c>
      <c r="C3904" s="2" t="s">
        <v>10484</v>
      </c>
      <c r="D3904" s="6" t="str">
        <f>+_xlfn.CONCAT(Table13456[[#This Row],[phase1]],Table13456[[#This Row],[phase2]],Table13456[[#This Row],[phase3]],Table13456[[#This Row],[phase4]])</f>
        <v>1580006304</v>
      </c>
      <c r="E3904" s="2" t="str">
        <f>+Table13456[[#This Row],[DESCRIPTION]]</f>
        <v>LANDSCAPE- LARGE SHRUB, CONTRACTORS OPTION FROM PROJECT LIST, 25-29 GA</v>
      </c>
      <c r="F3904" s="2" t="str">
        <f>+LEFT(Table13456[[#This Row],[PAY ITEM]],1)</f>
        <v>0</v>
      </c>
      <c r="G3904" s="2" t="str">
        <f>IF(Table13456[[#This Row],[first]]="0",SUBSTITUTE(TRIM(MID(B3904, 2, 3))," ","0"),SUBSTITUTE(TRIM(MID(B3904, 1, 3))," ","0"))</f>
        <v>580</v>
      </c>
      <c r="H3904" s="2" t="str">
        <f>IF(Table13456[[#This Row],[first]]="0",SUBSTITUTE(TRIM(MID(B3904, 5, 3))," ","0"),SUBSTITUTE(TRIM(MID(B3904, 4, 3))," ","0"))</f>
        <v>6</v>
      </c>
      <c r="I3904" s="2" t="str">
        <f>IF(Table13456[[#This Row],[first]]="0",SUBSTITUTE(TRIM(MID(B3904, 8, 3))," ","0"),SUBSTITUTE(TRIM(MID(B3904, 7, 3))," ","0"))</f>
        <v>304</v>
      </c>
      <c r="J3904" s="2">
        <v>1</v>
      </c>
      <c r="K3904" s="2" t="str">
        <f t="shared" si="180"/>
        <v>580</v>
      </c>
      <c r="L3904" s="2" t="str">
        <f t="shared" si="181"/>
        <v>006</v>
      </c>
      <c r="M3904" s="2" t="str">
        <f t="shared" si="182"/>
        <v>304</v>
      </c>
    </row>
    <row r="3905" spans="2:13" x14ac:dyDescent="0.25">
      <c r="B3905" s="2" t="s">
        <v>10485</v>
      </c>
      <c r="C3905" s="2" t="s">
        <v>10486</v>
      </c>
      <c r="D3905" s="6" t="str">
        <f>+_xlfn.CONCAT(Table13456[[#This Row],[phase1]],Table13456[[#This Row],[phase2]],Table13456[[#This Row],[phase3]],Table13456[[#This Row],[phase4]])</f>
        <v>1580006305</v>
      </c>
      <c r="E3905" s="2" t="str">
        <f>+Table13456[[#This Row],[DESCRIPTION]]</f>
        <v>LANDSCAPE- LARGE SHRUB, CONTRACTORS OPTION FROM PROJECT LIST, 30-34 GA</v>
      </c>
      <c r="F3905" s="2" t="str">
        <f>+LEFT(Table13456[[#This Row],[PAY ITEM]],1)</f>
        <v>0</v>
      </c>
      <c r="G3905" s="2" t="str">
        <f>IF(Table13456[[#This Row],[first]]="0",SUBSTITUTE(TRIM(MID(B3905, 2, 3))," ","0"),SUBSTITUTE(TRIM(MID(B3905, 1, 3))," ","0"))</f>
        <v>580</v>
      </c>
      <c r="H3905" s="2" t="str">
        <f>IF(Table13456[[#This Row],[first]]="0",SUBSTITUTE(TRIM(MID(B3905, 5, 3))," ","0"),SUBSTITUTE(TRIM(MID(B3905, 4, 3))," ","0"))</f>
        <v>6</v>
      </c>
      <c r="I3905" s="2" t="str">
        <f>IF(Table13456[[#This Row],[first]]="0",SUBSTITUTE(TRIM(MID(B3905, 8, 3))," ","0"),SUBSTITUTE(TRIM(MID(B3905, 7, 3))," ","0"))</f>
        <v>305</v>
      </c>
      <c r="J3905" s="2">
        <v>1</v>
      </c>
      <c r="K3905" s="2" t="str">
        <f t="shared" si="180"/>
        <v>580</v>
      </c>
      <c r="L3905" s="2" t="str">
        <f t="shared" si="181"/>
        <v>006</v>
      </c>
      <c r="M3905" s="2" t="str">
        <f t="shared" si="182"/>
        <v>305</v>
      </c>
    </row>
    <row r="3906" spans="2:13" x14ac:dyDescent="0.25">
      <c r="B3906" s="2" t="s">
        <v>10487</v>
      </c>
      <c r="C3906" s="2" t="s">
        <v>10488</v>
      </c>
      <c r="D3906" s="6" t="str">
        <f>+_xlfn.CONCAT(Table13456[[#This Row],[phase1]],Table13456[[#This Row],[phase2]],Table13456[[#This Row],[phase3]],Table13456[[#This Row],[phase4]])</f>
        <v>1580006306</v>
      </c>
      <c r="E3906" s="2" t="str">
        <f>+Table13456[[#This Row],[DESCRIPTION]]</f>
        <v>LANDSCAPE- LARGE SHRUB, CONTRACTORS OPTION FROM PROJECT LIST, 35-39 GA</v>
      </c>
      <c r="F3906" s="2" t="str">
        <f>+LEFT(Table13456[[#This Row],[PAY ITEM]],1)</f>
        <v>0</v>
      </c>
      <c r="G3906" s="2" t="str">
        <f>IF(Table13456[[#This Row],[first]]="0",SUBSTITUTE(TRIM(MID(B3906, 2, 3))," ","0"),SUBSTITUTE(TRIM(MID(B3906, 1, 3))," ","0"))</f>
        <v>580</v>
      </c>
      <c r="H3906" s="2" t="str">
        <f>IF(Table13456[[#This Row],[first]]="0",SUBSTITUTE(TRIM(MID(B3906, 5, 3))," ","0"),SUBSTITUTE(TRIM(MID(B3906, 4, 3))," ","0"))</f>
        <v>6</v>
      </c>
      <c r="I3906" s="2" t="str">
        <f>IF(Table13456[[#This Row],[first]]="0",SUBSTITUTE(TRIM(MID(B3906, 8, 3))," ","0"),SUBSTITUTE(TRIM(MID(B3906, 7, 3))," ","0"))</f>
        <v>306</v>
      </c>
      <c r="J3906" s="2">
        <v>1</v>
      </c>
      <c r="K3906" s="2" t="str">
        <f t="shared" si="180"/>
        <v>580</v>
      </c>
      <c r="L3906" s="2" t="str">
        <f t="shared" si="181"/>
        <v>006</v>
      </c>
      <c r="M3906" s="2" t="str">
        <f t="shared" si="182"/>
        <v>306</v>
      </c>
    </row>
    <row r="3907" spans="2:13" x14ac:dyDescent="0.25">
      <c r="B3907" s="2" t="s">
        <v>10489</v>
      </c>
      <c r="C3907" s="2" t="s">
        <v>10490</v>
      </c>
      <c r="D3907" s="6" t="str">
        <f>+_xlfn.CONCAT(Table13456[[#This Row],[phase1]],Table13456[[#This Row],[phase2]],Table13456[[#This Row],[phase3]],Table13456[[#This Row],[phase4]])</f>
        <v>1580006307</v>
      </c>
      <c r="E3907" s="2" t="str">
        <f>+Table13456[[#This Row],[DESCRIPTION]]</f>
        <v>LANDSCAPE- LARGE SHRUB, CONTRACTORS OPTION FROM PROJECT LIST, 4' HEIGHT FIELD GROWN OR B/B</v>
      </c>
      <c r="F3907" s="2" t="str">
        <f>+LEFT(Table13456[[#This Row],[PAY ITEM]],1)</f>
        <v>0</v>
      </c>
      <c r="G3907" s="2" t="str">
        <f>IF(Table13456[[#This Row],[first]]="0",SUBSTITUTE(TRIM(MID(B3907, 2, 3))," ","0"),SUBSTITUTE(TRIM(MID(B3907, 1, 3))," ","0"))</f>
        <v>580</v>
      </c>
      <c r="H3907" s="2" t="str">
        <f>IF(Table13456[[#This Row],[first]]="0",SUBSTITUTE(TRIM(MID(B3907, 5, 3))," ","0"),SUBSTITUTE(TRIM(MID(B3907, 4, 3))," ","0"))</f>
        <v>6</v>
      </c>
      <c r="I3907" s="2" t="str">
        <f>IF(Table13456[[#This Row],[first]]="0",SUBSTITUTE(TRIM(MID(B3907, 8, 3))," ","0"),SUBSTITUTE(TRIM(MID(B3907, 7, 3))," ","0"))</f>
        <v>307</v>
      </c>
      <c r="J3907" s="2">
        <v>1</v>
      </c>
      <c r="K3907" s="2" t="str">
        <f t="shared" ref="K3907:K3970" si="183">IF(LEN(G3907) = 3, G3907, TEXT(IF(LEN(G3907) = 2, "0" &amp; G3907, "00" &amp; G3907), "000"))</f>
        <v>580</v>
      </c>
      <c r="L3907" s="2" t="str">
        <f t="shared" ref="L3907:L3970" si="184">IF(LEN(H3907) = 3, H3907, TEXT(IF(LEN(H3907) = 2, "0" &amp; H3907, "00" &amp; H3907), "000"))</f>
        <v>006</v>
      </c>
      <c r="M3907" s="2" t="str">
        <f t="shared" ref="M3907:M3970" si="185">IF(LEN(I3907) = 3, I3907, TEXT(IF(LEN(I3907) = 2, "0" &amp; I3907, "00" &amp; I3907), "000"))</f>
        <v>307</v>
      </c>
    </row>
    <row r="3908" spans="2:13" x14ac:dyDescent="0.25">
      <c r="B3908" s="2" t="s">
        <v>10491</v>
      </c>
      <c r="C3908" s="2" t="s">
        <v>10492</v>
      </c>
      <c r="D3908" s="6" t="str">
        <f>+_xlfn.CONCAT(Table13456[[#This Row],[phase1]],Table13456[[#This Row],[phase2]],Table13456[[#This Row],[phase3]],Table13456[[#This Row],[phase4]])</f>
        <v>1580006308</v>
      </c>
      <c r="E3908" s="2" t="str">
        <f>+Table13456[[#This Row],[DESCRIPTION]]</f>
        <v>LANDSCAPE- LARGE SHRUB, CONTRACTORS OPTION FROM PROJECT LIST, 6' HEIGHT FIELD GROWN OR B/B</v>
      </c>
      <c r="F3908" s="2" t="str">
        <f>+LEFT(Table13456[[#This Row],[PAY ITEM]],1)</f>
        <v>0</v>
      </c>
      <c r="G3908" s="2" t="str">
        <f>IF(Table13456[[#This Row],[first]]="0",SUBSTITUTE(TRIM(MID(B3908, 2, 3))," ","0"),SUBSTITUTE(TRIM(MID(B3908, 1, 3))," ","0"))</f>
        <v>580</v>
      </c>
      <c r="H3908" s="2" t="str">
        <f>IF(Table13456[[#This Row],[first]]="0",SUBSTITUTE(TRIM(MID(B3908, 5, 3))," ","0"),SUBSTITUTE(TRIM(MID(B3908, 4, 3))," ","0"))</f>
        <v>6</v>
      </c>
      <c r="I3908" s="2" t="str">
        <f>IF(Table13456[[#This Row],[first]]="0",SUBSTITUTE(TRIM(MID(B3908, 8, 3))," ","0"),SUBSTITUTE(TRIM(MID(B3908, 7, 3))," ","0"))</f>
        <v>308</v>
      </c>
      <c r="J3908" s="2">
        <v>1</v>
      </c>
      <c r="K3908" s="2" t="str">
        <f t="shared" si="183"/>
        <v>580</v>
      </c>
      <c r="L3908" s="2" t="str">
        <f t="shared" si="184"/>
        <v>006</v>
      </c>
      <c r="M3908" s="2" t="str">
        <f t="shared" si="185"/>
        <v>308</v>
      </c>
    </row>
    <row r="3909" spans="2:13" x14ac:dyDescent="0.25">
      <c r="B3909" s="2" t="s">
        <v>10493</v>
      </c>
      <c r="C3909" s="2" t="s">
        <v>10494</v>
      </c>
      <c r="D3909" s="6" t="str">
        <f>+_xlfn.CONCAT(Table13456[[#This Row],[phase1]],Table13456[[#This Row],[phase2]],Table13456[[#This Row],[phase3]],Table13456[[#This Row],[phase4]])</f>
        <v>1580006309</v>
      </c>
      <c r="E3909" s="2" t="str">
        <f>+Table13456[[#This Row],[DESCRIPTION]]</f>
        <v>LANDSCAPE- LARGE SHRUB, CONTRACTORS OPTION FROM PROJECT LIST, 8' HEIGHT FIELD GROWN OR B/B</v>
      </c>
      <c r="F3909" s="2" t="str">
        <f>+LEFT(Table13456[[#This Row],[PAY ITEM]],1)</f>
        <v>0</v>
      </c>
      <c r="G3909" s="2" t="str">
        <f>IF(Table13456[[#This Row],[first]]="0",SUBSTITUTE(TRIM(MID(B3909, 2, 3))," ","0"),SUBSTITUTE(TRIM(MID(B3909, 1, 3))," ","0"))</f>
        <v>580</v>
      </c>
      <c r="H3909" s="2" t="str">
        <f>IF(Table13456[[#This Row],[first]]="0",SUBSTITUTE(TRIM(MID(B3909, 5, 3))," ","0"),SUBSTITUTE(TRIM(MID(B3909, 4, 3))," ","0"))</f>
        <v>6</v>
      </c>
      <c r="I3909" s="2" t="str">
        <f>IF(Table13456[[#This Row],[first]]="0",SUBSTITUTE(TRIM(MID(B3909, 8, 3))," ","0"),SUBSTITUTE(TRIM(MID(B3909, 7, 3))," ","0"))</f>
        <v>309</v>
      </c>
      <c r="J3909" s="2">
        <v>1</v>
      </c>
      <c r="K3909" s="2" t="str">
        <f t="shared" si="183"/>
        <v>580</v>
      </c>
      <c r="L3909" s="2" t="str">
        <f t="shared" si="184"/>
        <v>006</v>
      </c>
      <c r="M3909" s="2" t="str">
        <f t="shared" si="185"/>
        <v>309</v>
      </c>
    </row>
    <row r="3910" spans="2:13" x14ac:dyDescent="0.25">
      <c r="B3910" s="2" t="s">
        <v>10495</v>
      </c>
      <c r="C3910" s="2" t="s">
        <v>10496</v>
      </c>
      <c r="D3910" s="6" t="str">
        <f>+_xlfn.CONCAT(Table13456[[#This Row],[phase1]],Table13456[[#This Row],[phase2]],Table13456[[#This Row],[phase3]],Table13456[[#This Row],[phase4]])</f>
        <v>1580006310</v>
      </c>
      <c r="E3910" s="2" t="str">
        <f>+Table13456[[#This Row],[DESCRIPTION]]</f>
        <v>LANDSCAPE- LARGE SHRUB, CONTRACTORS OPTION FROM PROJECT LIST, 10' HEIGHT FIELD GROWN OR B/B</v>
      </c>
      <c r="F3910" s="2" t="str">
        <f>+LEFT(Table13456[[#This Row],[PAY ITEM]],1)</f>
        <v>0</v>
      </c>
      <c r="G3910" s="2" t="str">
        <f>IF(Table13456[[#This Row],[first]]="0",SUBSTITUTE(TRIM(MID(B3910, 2, 3))," ","0"),SUBSTITUTE(TRIM(MID(B3910, 1, 3))," ","0"))</f>
        <v>580</v>
      </c>
      <c r="H3910" s="2" t="str">
        <f>IF(Table13456[[#This Row],[first]]="0",SUBSTITUTE(TRIM(MID(B3910, 5, 3))," ","0"),SUBSTITUTE(TRIM(MID(B3910, 4, 3))," ","0"))</f>
        <v>6</v>
      </c>
      <c r="I3910" s="2" t="str">
        <f>IF(Table13456[[#This Row],[first]]="0",SUBSTITUTE(TRIM(MID(B3910, 8, 3))," ","0"),SUBSTITUTE(TRIM(MID(B3910, 7, 3))," ","0"))</f>
        <v>310</v>
      </c>
      <c r="J3910" s="2">
        <v>1</v>
      </c>
      <c r="K3910" s="2" t="str">
        <f t="shared" si="183"/>
        <v>580</v>
      </c>
      <c r="L3910" s="2" t="str">
        <f t="shared" si="184"/>
        <v>006</v>
      </c>
      <c r="M3910" s="2" t="str">
        <f t="shared" si="185"/>
        <v>310</v>
      </c>
    </row>
    <row r="3911" spans="2:13" x14ac:dyDescent="0.25">
      <c r="B3911" s="2" t="s">
        <v>10497</v>
      </c>
      <c r="C3911" s="2" t="s">
        <v>10498</v>
      </c>
      <c r="D3911" s="6" t="str">
        <f>+_xlfn.CONCAT(Table13456[[#This Row],[phase1]],Table13456[[#This Row],[phase2]],Table13456[[#This Row],[phase3]],Table13456[[#This Row],[phase4]])</f>
        <v>1580006401</v>
      </c>
      <c r="E3911" s="2" t="str">
        <f>+Table13456[[#This Row],[DESCRIPTION]]</f>
        <v>LANDSCAPE- LARGE SHRUB, DISTRICT SPECIFIED FROM PROJECT LIST, 7-14 GA</v>
      </c>
      <c r="F3911" s="2" t="str">
        <f>+LEFT(Table13456[[#This Row],[PAY ITEM]],1)</f>
        <v>0</v>
      </c>
      <c r="G3911" s="2" t="str">
        <f>IF(Table13456[[#This Row],[first]]="0",SUBSTITUTE(TRIM(MID(B3911, 2, 3))," ","0"),SUBSTITUTE(TRIM(MID(B3911, 1, 3))," ","0"))</f>
        <v>580</v>
      </c>
      <c r="H3911" s="2" t="str">
        <f>IF(Table13456[[#This Row],[first]]="0",SUBSTITUTE(TRIM(MID(B3911, 5, 3))," ","0"),SUBSTITUTE(TRIM(MID(B3911, 4, 3))," ","0"))</f>
        <v>6</v>
      </c>
      <c r="I3911" s="2" t="str">
        <f>IF(Table13456[[#This Row],[first]]="0",SUBSTITUTE(TRIM(MID(B3911, 8, 3))," ","0"),SUBSTITUTE(TRIM(MID(B3911, 7, 3))," ","0"))</f>
        <v>401</v>
      </c>
      <c r="J3911" s="2">
        <v>1</v>
      </c>
      <c r="K3911" s="2" t="str">
        <f t="shared" si="183"/>
        <v>580</v>
      </c>
      <c r="L3911" s="2" t="str">
        <f t="shared" si="184"/>
        <v>006</v>
      </c>
      <c r="M3911" s="2" t="str">
        <f t="shared" si="185"/>
        <v>401</v>
      </c>
    </row>
    <row r="3912" spans="2:13" x14ac:dyDescent="0.25">
      <c r="B3912" s="2" t="s">
        <v>10499</v>
      </c>
      <c r="C3912" s="2" t="s">
        <v>10500</v>
      </c>
      <c r="D3912" s="6" t="str">
        <f>+_xlfn.CONCAT(Table13456[[#This Row],[phase1]],Table13456[[#This Row],[phase2]],Table13456[[#This Row],[phase3]],Table13456[[#This Row],[phase4]])</f>
        <v>1580006402</v>
      </c>
      <c r="E3912" s="2" t="str">
        <f>+Table13456[[#This Row],[DESCRIPTION]]</f>
        <v>LANDSCAPE- LARGE SHRUB, DISTRICT SPECIFIED FROM PROJECT LIST, 15-19 GA</v>
      </c>
      <c r="F3912" s="2" t="str">
        <f>+LEFT(Table13456[[#This Row],[PAY ITEM]],1)</f>
        <v>0</v>
      </c>
      <c r="G3912" s="2" t="str">
        <f>IF(Table13456[[#This Row],[first]]="0",SUBSTITUTE(TRIM(MID(B3912, 2, 3))," ","0"),SUBSTITUTE(TRIM(MID(B3912, 1, 3))," ","0"))</f>
        <v>580</v>
      </c>
      <c r="H3912" s="2" t="str">
        <f>IF(Table13456[[#This Row],[first]]="0",SUBSTITUTE(TRIM(MID(B3912, 5, 3))," ","0"),SUBSTITUTE(TRIM(MID(B3912, 4, 3))," ","0"))</f>
        <v>6</v>
      </c>
      <c r="I3912" s="2" t="str">
        <f>IF(Table13456[[#This Row],[first]]="0",SUBSTITUTE(TRIM(MID(B3912, 8, 3))," ","0"),SUBSTITUTE(TRIM(MID(B3912, 7, 3))," ","0"))</f>
        <v>402</v>
      </c>
      <c r="J3912" s="2">
        <v>1</v>
      </c>
      <c r="K3912" s="2" t="str">
        <f t="shared" si="183"/>
        <v>580</v>
      </c>
      <c r="L3912" s="2" t="str">
        <f t="shared" si="184"/>
        <v>006</v>
      </c>
      <c r="M3912" s="2" t="str">
        <f t="shared" si="185"/>
        <v>402</v>
      </c>
    </row>
    <row r="3913" spans="2:13" x14ac:dyDescent="0.25">
      <c r="B3913" s="2" t="s">
        <v>10501</v>
      </c>
      <c r="C3913" s="2" t="s">
        <v>10502</v>
      </c>
      <c r="D3913" s="6" t="str">
        <f>+_xlfn.CONCAT(Table13456[[#This Row],[phase1]],Table13456[[#This Row],[phase2]],Table13456[[#This Row],[phase3]],Table13456[[#This Row],[phase4]])</f>
        <v>1580006403</v>
      </c>
      <c r="E3913" s="2" t="str">
        <f>+Table13456[[#This Row],[DESCRIPTION]]</f>
        <v>LANDSCAPE- LARGE SHRUB, DISTRICT SPECIFIED FROM PROJECT LIST, 20-24 GA</v>
      </c>
      <c r="F3913" s="2" t="str">
        <f>+LEFT(Table13456[[#This Row],[PAY ITEM]],1)</f>
        <v>0</v>
      </c>
      <c r="G3913" s="2" t="str">
        <f>IF(Table13456[[#This Row],[first]]="0",SUBSTITUTE(TRIM(MID(B3913, 2, 3))," ","0"),SUBSTITUTE(TRIM(MID(B3913, 1, 3))," ","0"))</f>
        <v>580</v>
      </c>
      <c r="H3913" s="2" t="str">
        <f>IF(Table13456[[#This Row],[first]]="0",SUBSTITUTE(TRIM(MID(B3913, 5, 3))," ","0"),SUBSTITUTE(TRIM(MID(B3913, 4, 3))," ","0"))</f>
        <v>6</v>
      </c>
      <c r="I3913" s="2" t="str">
        <f>IF(Table13456[[#This Row],[first]]="0",SUBSTITUTE(TRIM(MID(B3913, 8, 3))," ","0"),SUBSTITUTE(TRIM(MID(B3913, 7, 3))," ","0"))</f>
        <v>403</v>
      </c>
      <c r="J3913" s="2">
        <v>1</v>
      </c>
      <c r="K3913" s="2" t="str">
        <f t="shared" si="183"/>
        <v>580</v>
      </c>
      <c r="L3913" s="2" t="str">
        <f t="shared" si="184"/>
        <v>006</v>
      </c>
      <c r="M3913" s="2" t="str">
        <f t="shared" si="185"/>
        <v>403</v>
      </c>
    </row>
    <row r="3914" spans="2:13" x14ac:dyDescent="0.25">
      <c r="B3914" s="2" t="s">
        <v>10503</v>
      </c>
      <c r="C3914" s="2" t="s">
        <v>10504</v>
      </c>
      <c r="D3914" s="6" t="str">
        <f>+_xlfn.CONCAT(Table13456[[#This Row],[phase1]],Table13456[[#This Row],[phase2]],Table13456[[#This Row],[phase3]],Table13456[[#This Row],[phase4]])</f>
        <v>1580006404</v>
      </c>
      <c r="E3914" s="2" t="str">
        <f>+Table13456[[#This Row],[DESCRIPTION]]</f>
        <v>LANDSCAPE- LARGE SHRUB, DISTRICT SPECIFIED FROM PROJECT LIST, 25-29 GA</v>
      </c>
      <c r="F3914" s="2" t="str">
        <f>+LEFT(Table13456[[#This Row],[PAY ITEM]],1)</f>
        <v>0</v>
      </c>
      <c r="G3914" s="2" t="str">
        <f>IF(Table13456[[#This Row],[first]]="0",SUBSTITUTE(TRIM(MID(B3914, 2, 3))," ","0"),SUBSTITUTE(TRIM(MID(B3914, 1, 3))," ","0"))</f>
        <v>580</v>
      </c>
      <c r="H3914" s="2" t="str">
        <f>IF(Table13456[[#This Row],[first]]="0",SUBSTITUTE(TRIM(MID(B3914, 5, 3))," ","0"),SUBSTITUTE(TRIM(MID(B3914, 4, 3))," ","0"))</f>
        <v>6</v>
      </c>
      <c r="I3914" s="2" t="str">
        <f>IF(Table13456[[#This Row],[first]]="0",SUBSTITUTE(TRIM(MID(B3914, 8, 3))," ","0"),SUBSTITUTE(TRIM(MID(B3914, 7, 3))," ","0"))</f>
        <v>404</v>
      </c>
      <c r="J3914" s="2">
        <v>1</v>
      </c>
      <c r="K3914" s="2" t="str">
        <f t="shared" si="183"/>
        <v>580</v>
      </c>
      <c r="L3914" s="2" t="str">
        <f t="shared" si="184"/>
        <v>006</v>
      </c>
      <c r="M3914" s="2" t="str">
        <f t="shared" si="185"/>
        <v>404</v>
      </c>
    </row>
    <row r="3915" spans="2:13" x14ac:dyDescent="0.25">
      <c r="B3915" s="2" t="s">
        <v>10505</v>
      </c>
      <c r="C3915" s="2" t="s">
        <v>10506</v>
      </c>
      <c r="D3915" s="6" t="str">
        <f>+_xlfn.CONCAT(Table13456[[#This Row],[phase1]],Table13456[[#This Row],[phase2]],Table13456[[#This Row],[phase3]],Table13456[[#This Row],[phase4]])</f>
        <v>1580006405</v>
      </c>
      <c r="E3915" s="2" t="str">
        <f>+Table13456[[#This Row],[DESCRIPTION]]</f>
        <v>LANDSCAPE- LARGE SHRUB, DISTRICT SPECIFIED FROM PROJECT LIST, 30-34 GA</v>
      </c>
      <c r="F3915" s="2" t="str">
        <f>+LEFT(Table13456[[#This Row],[PAY ITEM]],1)</f>
        <v>0</v>
      </c>
      <c r="G3915" s="2" t="str">
        <f>IF(Table13456[[#This Row],[first]]="0",SUBSTITUTE(TRIM(MID(B3915, 2, 3))," ","0"),SUBSTITUTE(TRIM(MID(B3915, 1, 3))," ","0"))</f>
        <v>580</v>
      </c>
      <c r="H3915" s="2" t="str">
        <f>IF(Table13456[[#This Row],[first]]="0",SUBSTITUTE(TRIM(MID(B3915, 5, 3))," ","0"),SUBSTITUTE(TRIM(MID(B3915, 4, 3))," ","0"))</f>
        <v>6</v>
      </c>
      <c r="I3915" s="2" t="str">
        <f>IF(Table13456[[#This Row],[first]]="0",SUBSTITUTE(TRIM(MID(B3915, 8, 3))," ","0"),SUBSTITUTE(TRIM(MID(B3915, 7, 3))," ","0"))</f>
        <v>405</v>
      </c>
      <c r="J3915" s="2">
        <v>1</v>
      </c>
      <c r="K3915" s="2" t="str">
        <f t="shared" si="183"/>
        <v>580</v>
      </c>
      <c r="L3915" s="2" t="str">
        <f t="shared" si="184"/>
        <v>006</v>
      </c>
      <c r="M3915" s="2" t="str">
        <f t="shared" si="185"/>
        <v>405</v>
      </c>
    </row>
    <row r="3916" spans="2:13" x14ac:dyDescent="0.25">
      <c r="B3916" s="2" t="s">
        <v>10507</v>
      </c>
      <c r="C3916" s="2" t="s">
        <v>10508</v>
      </c>
      <c r="D3916" s="6" t="str">
        <f>+_xlfn.CONCAT(Table13456[[#This Row],[phase1]],Table13456[[#This Row],[phase2]],Table13456[[#This Row],[phase3]],Table13456[[#This Row],[phase4]])</f>
        <v>1580006406</v>
      </c>
      <c r="E3916" s="2" t="str">
        <f>+Table13456[[#This Row],[DESCRIPTION]]</f>
        <v>LANDSCAPE- LARGE SHRUB, DISTRICT SPECIFIED FROM PROJECT LIST, 35-39 GA</v>
      </c>
      <c r="F3916" s="2" t="str">
        <f>+LEFT(Table13456[[#This Row],[PAY ITEM]],1)</f>
        <v>0</v>
      </c>
      <c r="G3916" s="2" t="str">
        <f>IF(Table13456[[#This Row],[first]]="0",SUBSTITUTE(TRIM(MID(B3916, 2, 3))," ","0"),SUBSTITUTE(TRIM(MID(B3916, 1, 3))," ","0"))</f>
        <v>580</v>
      </c>
      <c r="H3916" s="2" t="str">
        <f>IF(Table13456[[#This Row],[first]]="0",SUBSTITUTE(TRIM(MID(B3916, 5, 3))," ","0"),SUBSTITUTE(TRIM(MID(B3916, 4, 3))," ","0"))</f>
        <v>6</v>
      </c>
      <c r="I3916" s="2" t="str">
        <f>IF(Table13456[[#This Row],[first]]="0",SUBSTITUTE(TRIM(MID(B3916, 8, 3))," ","0"),SUBSTITUTE(TRIM(MID(B3916, 7, 3))," ","0"))</f>
        <v>406</v>
      </c>
      <c r="J3916" s="2">
        <v>1</v>
      </c>
      <c r="K3916" s="2" t="str">
        <f t="shared" si="183"/>
        <v>580</v>
      </c>
      <c r="L3916" s="2" t="str">
        <f t="shared" si="184"/>
        <v>006</v>
      </c>
      <c r="M3916" s="2" t="str">
        <f t="shared" si="185"/>
        <v>406</v>
      </c>
    </row>
    <row r="3917" spans="2:13" x14ac:dyDescent="0.25">
      <c r="B3917" s="2" t="s">
        <v>10509</v>
      </c>
      <c r="C3917" s="2" t="s">
        <v>10510</v>
      </c>
      <c r="D3917" s="6" t="str">
        <f>+_xlfn.CONCAT(Table13456[[#This Row],[phase1]],Table13456[[#This Row],[phase2]],Table13456[[#This Row],[phase3]],Table13456[[#This Row],[phase4]])</f>
        <v>1580006407</v>
      </c>
      <c r="E3917" s="2" t="str">
        <f>+Table13456[[#This Row],[DESCRIPTION]]</f>
        <v>LANDSCAPE- LARGE SHRUB, DISTRICT SPECIFIED FROM PROJECT LIST, 4' HEIGHT FIELD GROWN OR B/B</v>
      </c>
      <c r="F3917" s="2" t="str">
        <f>+LEFT(Table13456[[#This Row],[PAY ITEM]],1)</f>
        <v>0</v>
      </c>
      <c r="G3917" s="2" t="str">
        <f>IF(Table13456[[#This Row],[first]]="0",SUBSTITUTE(TRIM(MID(B3917, 2, 3))," ","0"),SUBSTITUTE(TRIM(MID(B3917, 1, 3))," ","0"))</f>
        <v>580</v>
      </c>
      <c r="H3917" s="2" t="str">
        <f>IF(Table13456[[#This Row],[first]]="0",SUBSTITUTE(TRIM(MID(B3917, 5, 3))," ","0"),SUBSTITUTE(TRIM(MID(B3917, 4, 3))," ","0"))</f>
        <v>6</v>
      </c>
      <c r="I3917" s="2" t="str">
        <f>IF(Table13456[[#This Row],[first]]="0",SUBSTITUTE(TRIM(MID(B3917, 8, 3))," ","0"),SUBSTITUTE(TRIM(MID(B3917, 7, 3))," ","0"))</f>
        <v>407</v>
      </c>
      <c r="J3917" s="2">
        <v>1</v>
      </c>
      <c r="K3917" s="2" t="str">
        <f t="shared" si="183"/>
        <v>580</v>
      </c>
      <c r="L3917" s="2" t="str">
        <f t="shared" si="184"/>
        <v>006</v>
      </c>
      <c r="M3917" s="2" t="str">
        <f t="shared" si="185"/>
        <v>407</v>
      </c>
    </row>
    <row r="3918" spans="2:13" x14ac:dyDescent="0.25">
      <c r="B3918" s="2" t="s">
        <v>10511</v>
      </c>
      <c r="C3918" s="2" t="s">
        <v>10512</v>
      </c>
      <c r="D3918" s="6" t="str">
        <f>+_xlfn.CONCAT(Table13456[[#This Row],[phase1]],Table13456[[#This Row],[phase2]],Table13456[[#This Row],[phase3]],Table13456[[#This Row],[phase4]])</f>
        <v>1580006408</v>
      </c>
      <c r="E3918" s="2" t="str">
        <f>+Table13456[[#This Row],[DESCRIPTION]]</f>
        <v>LANDSCAPE- LARGE SHRUB, DISTRICT SPECIFIED FROM PROJECT LIST, 6' HEIGHT FIELD GROWN OR B/B</v>
      </c>
      <c r="F3918" s="2" t="str">
        <f>+LEFT(Table13456[[#This Row],[PAY ITEM]],1)</f>
        <v>0</v>
      </c>
      <c r="G3918" s="2" t="str">
        <f>IF(Table13456[[#This Row],[first]]="0",SUBSTITUTE(TRIM(MID(B3918, 2, 3))," ","0"),SUBSTITUTE(TRIM(MID(B3918, 1, 3))," ","0"))</f>
        <v>580</v>
      </c>
      <c r="H3918" s="2" t="str">
        <f>IF(Table13456[[#This Row],[first]]="0",SUBSTITUTE(TRIM(MID(B3918, 5, 3))," ","0"),SUBSTITUTE(TRIM(MID(B3918, 4, 3))," ","0"))</f>
        <v>6</v>
      </c>
      <c r="I3918" s="2" t="str">
        <f>IF(Table13456[[#This Row],[first]]="0",SUBSTITUTE(TRIM(MID(B3918, 8, 3))," ","0"),SUBSTITUTE(TRIM(MID(B3918, 7, 3))," ","0"))</f>
        <v>408</v>
      </c>
      <c r="J3918" s="2">
        <v>1</v>
      </c>
      <c r="K3918" s="2" t="str">
        <f t="shared" si="183"/>
        <v>580</v>
      </c>
      <c r="L3918" s="2" t="str">
        <f t="shared" si="184"/>
        <v>006</v>
      </c>
      <c r="M3918" s="2" t="str">
        <f t="shared" si="185"/>
        <v>408</v>
      </c>
    </row>
    <row r="3919" spans="2:13" x14ac:dyDescent="0.25">
      <c r="B3919" s="2" t="s">
        <v>10513</v>
      </c>
      <c r="C3919" s="2" t="s">
        <v>10514</v>
      </c>
      <c r="D3919" s="6" t="str">
        <f>+_xlfn.CONCAT(Table13456[[#This Row],[phase1]],Table13456[[#This Row],[phase2]],Table13456[[#This Row],[phase3]],Table13456[[#This Row],[phase4]])</f>
        <v>1580006409</v>
      </c>
      <c r="E3919" s="2" t="str">
        <f>+Table13456[[#This Row],[DESCRIPTION]]</f>
        <v>LANDSCAPE- LARGE SHRUB, DISTRICT SPECIFIED FROM PROJECT LIST, 8' HEIGHT FIELD GROWN OR B/B</v>
      </c>
      <c r="F3919" s="2" t="str">
        <f>+LEFT(Table13456[[#This Row],[PAY ITEM]],1)</f>
        <v>0</v>
      </c>
      <c r="G3919" s="2" t="str">
        <f>IF(Table13456[[#This Row],[first]]="0",SUBSTITUTE(TRIM(MID(B3919, 2, 3))," ","0"),SUBSTITUTE(TRIM(MID(B3919, 1, 3))," ","0"))</f>
        <v>580</v>
      </c>
      <c r="H3919" s="2" t="str">
        <f>IF(Table13456[[#This Row],[first]]="0",SUBSTITUTE(TRIM(MID(B3919, 5, 3))," ","0"),SUBSTITUTE(TRIM(MID(B3919, 4, 3))," ","0"))</f>
        <v>6</v>
      </c>
      <c r="I3919" s="2" t="str">
        <f>IF(Table13456[[#This Row],[first]]="0",SUBSTITUTE(TRIM(MID(B3919, 8, 3))," ","0"),SUBSTITUTE(TRIM(MID(B3919, 7, 3))," ","0"))</f>
        <v>409</v>
      </c>
      <c r="J3919" s="2">
        <v>1</v>
      </c>
      <c r="K3919" s="2" t="str">
        <f t="shared" si="183"/>
        <v>580</v>
      </c>
      <c r="L3919" s="2" t="str">
        <f t="shared" si="184"/>
        <v>006</v>
      </c>
      <c r="M3919" s="2" t="str">
        <f t="shared" si="185"/>
        <v>409</v>
      </c>
    </row>
    <row r="3920" spans="2:13" x14ac:dyDescent="0.25">
      <c r="B3920" s="2" t="s">
        <v>10515</v>
      </c>
      <c r="C3920" s="2" t="s">
        <v>10516</v>
      </c>
      <c r="D3920" s="6" t="str">
        <f>+_xlfn.CONCAT(Table13456[[#This Row],[phase1]],Table13456[[#This Row],[phase2]],Table13456[[#This Row],[phase3]],Table13456[[#This Row],[phase4]])</f>
        <v>1580006410</v>
      </c>
      <c r="E3920" s="2" t="str">
        <f>+Table13456[[#This Row],[DESCRIPTION]]</f>
        <v>LANDSCAPE- LARGE SHRUB, DISTRICT SPECIFIED FROM PROJECT LIST, 10' HEIGHT FIELD GROWN OR B/B</v>
      </c>
      <c r="F3920" s="2" t="str">
        <f>+LEFT(Table13456[[#This Row],[PAY ITEM]],1)</f>
        <v>0</v>
      </c>
      <c r="G3920" s="2" t="str">
        <f>IF(Table13456[[#This Row],[first]]="0",SUBSTITUTE(TRIM(MID(B3920, 2, 3))," ","0"),SUBSTITUTE(TRIM(MID(B3920, 1, 3))," ","0"))</f>
        <v>580</v>
      </c>
      <c r="H3920" s="2" t="str">
        <f>IF(Table13456[[#This Row],[first]]="0",SUBSTITUTE(TRIM(MID(B3920, 5, 3))," ","0"),SUBSTITUTE(TRIM(MID(B3920, 4, 3))," ","0"))</f>
        <v>6</v>
      </c>
      <c r="I3920" s="2" t="str">
        <f>IF(Table13456[[#This Row],[first]]="0",SUBSTITUTE(TRIM(MID(B3920, 8, 3))," ","0"),SUBSTITUTE(TRIM(MID(B3920, 7, 3))," ","0"))</f>
        <v>410</v>
      </c>
      <c r="J3920" s="2">
        <v>1</v>
      </c>
      <c r="K3920" s="2" t="str">
        <f t="shared" si="183"/>
        <v>580</v>
      </c>
      <c r="L3920" s="2" t="str">
        <f t="shared" si="184"/>
        <v>006</v>
      </c>
      <c r="M3920" s="2" t="str">
        <f t="shared" si="185"/>
        <v>410</v>
      </c>
    </row>
    <row r="3921" spans="2:13" x14ac:dyDescent="0.25">
      <c r="B3921" s="2" t="s">
        <v>10517</v>
      </c>
      <c r="C3921" s="2" t="s">
        <v>10518</v>
      </c>
      <c r="D3921" s="6" t="str">
        <f>+_xlfn.CONCAT(Table13456[[#This Row],[phase1]],Table13456[[#This Row],[phase2]],Table13456[[#This Row],[phase3]],Table13456[[#This Row],[phase4]])</f>
        <v>1580007001</v>
      </c>
      <c r="E3921" s="2" t="str">
        <f>+Table13456[[#This Row],[DESCRIPTION]]</f>
        <v>LANDSCAPE- SMALL SHRUB/ORNAMENTAL GRASS, CONTRACTORS OPTION FROM PROJECT LIST</v>
      </c>
      <c r="F3921" s="2" t="str">
        <f>+LEFT(Table13456[[#This Row],[PAY ITEM]],1)</f>
        <v>0</v>
      </c>
      <c r="G3921" s="2" t="str">
        <f>IF(Table13456[[#This Row],[first]]="0",SUBSTITUTE(TRIM(MID(B3921, 2, 3))," ","0"),SUBSTITUTE(TRIM(MID(B3921, 1, 3))," ","0"))</f>
        <v>580</v>
      </c>
      <c r="H3921" s="2" t="str">
        <f>IF(Table13456[[#This Row],[first]]="0",SUBSTITUTE(TRIM(MID(B3921, 5, 3))," ","0"),SUBSTITUTE(TRIM(MID(B3921, 4, 3))," ","0"))</f>
        <v>7</v>
      </c>
      <c r="I3921" s="2" t="str">
        <f>IF(Table13456[[#This Row],[first]]="0",SUBSTITUTE(TRIM(MID(B3921, 8, 3))," ","0"),SUBSTITUTE(TRIM(MID(B3921, 7, 3))," ","0"))</f>
        <v>1</v>
      </c>
      <c r="J3921" s="2">
        <v>1</v>
      </c>
      <c r="K3921" s="2" t="str">
        <f t="shared" si="183"/>
        <v>580</v>
      </c>
      <c r="L3921" s="2" t="str">
        <f t="shared" si="184"/>
        <v>007</v>
      </c>
      <c r="M3921" s="2" t="str">
        <f t="shared" si="185"/>
        <v>001</v>
      </c>
    </row>
    <row r="3922" spans="2:13" x14ac:dyDescent="0.25">
      <c r="B3922" s="2" t="s">
        <v>10519</v>
      </c>
      <c r="C3922" s="2" t="s">
        <v>10520</v>
      </c>
      <c r="D3922" s="6" t="str">
        <f>+_xlfn.CONCAT(Table13456[[#This Row],[phase1]],Table13456[[#This Row],[phase2]],Table13456[[#This Row],[phase3]],Table13456[[#This Row],[phase4]])</f>
        <v>1580007002</v>
      </c>
      <c r="E3922" s="2" t="str">
        <f>+Table13456[[#This Row],[DESCRIPTION]]</f>
        <v>LANDSCAPE- SMALL SHRUB/ORNAMENTAL GRASS, DISTRICT SPECIFIED FROM PROJECT LIST</v>
      </c>
      <c r="F3922" s="2" t="str">
        <f>+LEFT(Table13456[[#This Row],[PAY ITEM]],1)</f>
        <v>0</v>
      </c>
      <c r="G3922" s="2" t="str">
        <f>IF(Table13456[[#This Row],[first]]="0",SUBSTITUTE(TRIM(MID(B3922, 2, 3))," ","0"),SUBSTITUTE(TRIM(MID(B3922, 1, 3))," ","0"))</f>
        <v>580</v>
      </c>
      <c r="H3922" s="2" t="str">
        <f>IF(Table13456[[#This Row],[first]]="0",SUBSTITUTE(TRIM(MID(B3922, 5, 3))," ","0"),SUBSTITUTE(TRIM(MID(B3922, 4, 3))," ","0"))</f>
        <v>7</v>
      </c>
      <c r="I3922" s="2" t="str">
        <f>IF(Table13456[[#This Row],[first]]="0",SUBSTITUTE(TRIM(MID(B3922, 8, 3))," ","0"),SUBSTITUTE(TRIM(MID(B3922, 7, 3))," ","0"))</f>
        <v>2</v>
      </c>
      <c r="J3922" s="2">
        <v>1</v>
      </c>
      <c r="K3922" s="2" t="str">
        <f t="shared" si="183"/>
        <v>580</v>
      </c>
      <c r="L3922" s="2" t="str">
        <f t="shared" si="184"/>
        <v>007</v>
      </c>
      <c r="M3922" s="2" t="str">
        <f t="shared" si="185"/>
        <v>002</v>
      </c>
    </row>
    <row r="3923" spans="2:13" x14ac:dyDescent="0.25">
      <c r="B3923" s="2" t="s">
        <v>10521</v>
      </c>
      <c r="C3923" s="2" t="s">
        <v>10522</v>
      </c>
      <c r="D3923" s="6" t="str">
        <f>+_xlfn.CONCAT(Table13456[[#This Row],[phase1]],Table13456[[#This Row],[phase2]],Table13456[[#This Row],[phase3]],Table13456[[#This Row],[phase4]])</f>
        <v>1580007011</v>
      </c>
      <c r="E3923" s="2" t="str">
        <f>+Table13456[[#This Row],[DESCRIPTION]]</f>
        <v>LANDSCAPE- GROUND COVER, CONTRACTORS OPTION FROM PROJECT LIST, 1 GALLON</v>
      </c>
      <c r="F3923" s="2" t="str">
        <f>+LEFT(Table13456[[#This Row],[PAY ITEM]],1)</f>
        <v>0</v>
      </c>
      <c r="G3923" s="2" t="str">
        <f>IF(Table13456[[#This Row],[first]]="0",SUBSTITUTE(TRIM(MID(B3923, 2, 3))," ","0"),SUBSTITUTE(TRIM(MID(B3923, 1, 3))," ","0"))</f>
        <v>580</v>
      </c>
      <c r="H3923" s="2" t="str">
        <f>IF(Table13456[[#This Row],[first]]="0",SUBSTITUTE(TRIM(MID(B3923, 5, 3))," ","0"),SUBSTITUTE(TRIM(MID(B3923, 4, 3))," ","0"))</f>
        <v>7</v>
      </c>
      <c r="I3923" s="2" t="str">
        <f>IF(Table13456[[#This Row],[first]]="0",SUBSTITUTE(TRIM(MID(B3923, 8, 3))," ","0"),SUBSTITUTE(TRIM(MID(B3923, 7, 3))," ","0"))</f>
        <v>11</v>
      </c>
      <c r="J3923" s="2">
        <v>1</v>
      </c>
      <c r="K3923" s="2" t="str">
        <f t="shared" si="183"/>
        <v>580</v>
      </c>
      <c r="L3923" s="2" t="str">
        <f t="shared" si="184"/>
        <v>007</v>
      </c>
      <c r="M3923" s="2" t="str">
        <f t="shared" si="185"/>
        <v>011</v>
      </c>
    </row>
    <row r="3924" spans="2:13" x14ac:dyDescent="0.25">
      <c r="B3924" s="2" t="s">
        <v>10523</v>
      </c>
      <c r="C3924" s="2" t="s">
        <v>10524</v>
      </c>
      <c r="D3924" s="6" t="str">
        <f>+_xlfn.CONCAT(Table13456[[#This Row],[phase1]],Table13456[[#This Row],[phase2]],Table13456[[#This Row],[phase3]],Table13456[[#This Row],[phase4]])</f>
        <v>1580007013</v>
      </c>
      <c r="E3924" s="2" t="str">
        <f>+Table13456[[#This Row],[DESCRIPTION]]</f>
        <v>LANDSCAPE- GROUND COVER, CONTRACTORS OPTION FROM PROJECT LIST, 3 GALLON</v>
      </c>
      <c r="F3924" s="2" t="str">
        <f>+LEFT(Table13456[[#This Row],[PAY ITEM]],1)</f>
        <v>0</v>
      </c>
      <c r="G3924" s="2" t="str">
        <f>IF(Table13456[[#This Row],[first]]="0",SUBSTITUTE(TRIM(MID(B3924, 2, 3))," ","0"),SUBSTITUTE(TRIM(MID(B3924, 1, 3))," ","0"))</f>
        <v>580</v>
      </c>
      <c r="H3924" s="2" t="str">
        <f>IF(Table13456[[#This Row],[first]]="0",SUBSTITUTE(TRIM(MID(B3924, 5, 3))," ","0"),SUBSTITUTE(TRIM(MID(B3924, 4, 3))," ","0"))</f>
        <v>7</v>
      </c>
      <c r="I3924" s="2" t="str">
        <f>IF(Table13456[[#This Row],[first]]="0",SUBSTITUTE(TRIM(MID(B3924, 8, 3))," ","0"),SUBSTITUTE(TRIM(MID(B3924, 7, 3))," ","0"))</f>
        <v>13</v>
      </c>
      <c r="J3924" s="2">
        <v>1</v>
      </c>
      <c r="K3924" s="2" t="str">
        <f t="shared" si="183"/>
        <v>580</v>
      </c>
      <c r="L3924" s="2" t="str">
        <f t="shared" si="184"/>
        <v>007</v>
      </c>
      <c r="M3924" s="2" t="str">
        <f t="shared" si="185"/>
        <v>013</v>
      </c>
    </row>
    <row r="3925" spans="2:13" x14ac:dyDescent="0.25">
      <c r="B3925" s="2" t="s">
        <v>10525</v>
      </c>
      <c r="C3925" s="2" t="s">
        <v>10526</v>
      </c>
      <c r="D3925" s="6" t="str">
        <f>+_xlfn.CONCAT(Table13456[[#This Row],[phase1]],Table13456[[#This Row],[phase2]],Table13456[[#This Row],[phase3]],Table13456[[#This Row],[phase4]])</f>
        <v>1580007015</v>
      </c>
      <c r="E3925" s="2" t="str">
        <f>+Table13456[[#This Row],[DESCRIPTION]]</f>
        <v>LANDSCAPE- GROUND COVER, CONTRACTORS OPTION FROM PROJECT LIST, 5 GALLON</v>
      </c>
      <c r="F3925" s="2" t="str">
        <f>+LEFT(Table13456[[#This Row],[PAY ITEM]],1)</f>
        <v>0</v>
      </c>
      <c r="G3925" s="2" t="str">
        <f>IF(Table13456[[#This Row],[first]]="0",SUBSTITUTE(TRIM(MID(B3925, 2, 3))," ","0"),SUBSTITUTE(TRIM(MID(B3925, 1, 3))," ","0"))</f>
        <v>580</v>
      </c>
      <c r="H3925" s="2" t="str">
        <f>IF(Table13456[[#This Row],[first]]="0",SUBSTITUTE(TRIM(MID(B3925, 5, 3))," ","0"),SUBSTITUTE(TRIM(MID(B3925, 4, 3))," ","0"))</f>
        <v>7</v>
      </c>
      <c r="I3925" s="2" t="str">
        <f>IF(Table13456[[#This Row],[first]]="0",SUBSTITUTE(TRIM(MID(B3925, 8, 3))," ","0"),SUBSTITUTE(TRIM(MID(B3925, 7, 3))," ","0"))</f>
        <v>15</v>
      </c>
      <c r="J3925" s="2">
        <v>1</v>
      </c>
      <c r="K3925" s="2" t="str">
        <f t="shared" si="183"/>
        <v>580</v>
      </c>
      <c r="L3925" s="2" t="str">
        <f t="shared" si="184"/>
        <v>007</v>
      </c>
      <c r="M3925" s="2" t="str">
        <f t="shared" si="185"/>
        <v>015</v>
      </c>
    </row>
    <row r="3926" spans="2:13" x14ac:dyDescent="0.25">
      <c r="B3926" s="2" t="s">
        <v>10527</v>
      </c>
      <c r="C3926" s="2" t="s">
        <v>10528</v>
      </c>
      <c r="D3926" s="6" t="str">
        <f>+_xlfn.CONCAT(Table13456[[#This Row],[phase1]],Table13456[[#This Row],[phase2]],Table13456[[#This Row],[phase3]],Table13456[[#This Row],[phase4]])</f>
        <v>1580007017</v>
      </c>
      <c r="E3926" s="2" t="str">
        <f>+Table13456[[#This Row],[DESCRIPTION]]</f>
        <v>LANDSCAPE- GROUND COVER, CONTRACTORS OPTION FROM PROJECT LIST, 7 GALLON</v>
      </c>
      <c r="F3926" s="2" t="str">
        <f>+LEFT(Table13456[[#This Row],[PAY ITEM]],1)</f>
        <v>0</v>
      </c>
      <c r="G3926" s="2" t="str">
        <f>IF(Table13456[[#This Row],[first]]="0",SUBSTITUTE(TRIM(MID(B3926, 2, 3))," ","0"),SUBSTITUTE(TRIM(MID(B3926, 1, 3))," ","0"))</f>
        <v>580</v>
      </c>
      <c r="H3926" s="2" t="str">
        <f>IF(Table13456[[#This Row],[first]]="0",SUBSTITUTE(TRIM(MID(B3926, 5, 3))," ","0"),SUBSTITUTE(TRIM(MID(B3926, 4, 3))," ","0"))</f>
        <v>7</v>
      </c>
      <c r="I3926" s="2" t="str">
        <f>IF(Table13456[[#This Row],[first]]="0",SUBSTITUTE(TRIM(MID(B3926, 8, 3))," ","0"),SUBSTITUTE(TRIM(MID(B3926, 7, 3))," ","0"))</f>
        <v>17</v>
      </c>
      <c r="J3926" s="2">
        <v>1</v>
      </c>
      <c r="K3926" s="2" t="str">
        <f t="shared" si="183"/>
        <v>580</v>
      </c>
      <c r="L3926" s="2" t="str">
        <f t="shared" si="184"/>
        <v>007</v>
      </c>
      <c r="M3926" s="2" t="str">
        <f t="shared" si="185"/>
        <v>017</v>
      </c>
    </row>
    <row r="3927" spans="2:13" x14ac:dyDescent="0.25">
      <c r="B3927" s="2" t="s">
        <v>10529</v>
      </c>
      <c r="C3927" s="2" t="s">
        <v>10530</v>
      </c>
      <c r="D3927" s="6" t="str">
        <f>+_xlfn.CONCAT(Table13456[[#This Row],[phase1]],Table13456[[#This Row],[phase2]],Table13456[[#This Row],[phase3]],Table13456[[#This Row],[phase4]])</f>
        <v>1580007021</v>
      </c>
      <c r="E3927" s="2" t="str">
        <f>+Table13456[[#This Row],[DESCRIPTION]]</f>
        <v>LANDSCAPE- GROUND COVER, DISTRICT SPECIFIED FROM PROJECT LIST, 1 GALLON</v>
      </c>
      <c r="F3927" s="2" t="str">
        <f>+LEFT(Table13456[[#This Row],[PAY ITEM]],1)</f>
        <v>0</v>
      </c>
      <c r="G3927" s="2" t="str">
        <f>IF(Table13456[[#This Row],[first]]="0",SUBSTITUTE(TRIM(MID(B3927, 2, 3))," ","0"),SUBSTITUTE(TRIM(MID(B3927, 1, 3))," ","0"))</f>
        <v>580</v>
      </c>
      <c r="H3927" s="2" t="str">
        <f>IF(Table13456[[#This Row],[first]]="0",SUBSTITUTE(TRIM(MID(B3927, 5, 3))," ","0"),SUBSTITUTE(TRIM(MID(B3927, 4, 3))," ","0"))</f>
        <v>7</v>
      </c>
      <c r="I3927" s="2" t="str">
        <f>IF(Table13456[[#This Row],[first]]="0",SUBSTITUTE(TRIM(MID(B3927, 8, 3))," ","0"),SUBSTITUTE(TRIM(MID(B3927, 7, 3))," ","0"))</f>
        <v>21</v>
      </c>
      <c r="J3927" s="2">
        <v>1</v>
      </c>
      <c r="K3927" s="2" t="str">
        <f t="shared" si="183"/>
        <v>580</v>
      </c>
      <c r="L3927" s="2" t="str">
        <f t="shared" si="184"/>
        <v>007</v>
      </c>
      <c r="M3927" s="2" t="str">
        <f t="shared" si="185"/>
        <v>021</v>
      </c>
    </row>
    <row r="3928" spans="2:13" x14ac:dyDescent="0.25">
      <c r="B3928" s="2" t="s">
        <v>10531</v>
      </c>
      <c r="C3928" s="2" t="s">
        <v>10532</v>
      </c>
      <c r="D3928" s="6" t="str">
        <f>+_xlfn.CONCAT(Table13456[[#This Row],[phase1]],Table13456[[#This Row],[phase2]],Table13456[[#This Row],[phase3]],Table13456[[#This Row],[phase4]])</f>
        <v>1580007023</v>
      </c>
      <c r="E3928" s="2" t="str">
        <f>+Table13456[[#This Row],[DESCRIPTION]]</f>
        <v>LANDSCAPE- GROUND COVER, DISTRICT SPECIFIED FROM PROJECT LIST, 3 GALLON</v>
      </c>
      <c r="F3928" s="2" t="str">
        <f>+LEFT(Table13456[[#This Row],[PAY ITEM]],1)</f>
        <v>0</v>
      </c>
      <c r="G3928" s="2" t="str">
        <f>IF(Table13456[[#This Row],[first]]="0",SUBSTITUTE(TRIM(MID(B3928, 2, 3))," ","0"),SUBSTITUTE(TRIM(MID(B3928, 1, 3))," ","0"))</f>
        <v>580</v>
      </c>
      <c r="H3928" s="2" t="str">
        <f>IF(Table13456[[#This Row],[first]]="0",SUBSTITUTE(TRIM(MID(B3928, 5, 3))," ","0"),SUBSTITUTE(TRIM(MID(B3928, 4, 3))," ","0"))</f>
        <v>7</v>
      </c>
      <c r="I3928" s="2" t="str">
        <f>IF(Table13456[[#This Row],[first]]="0",SUBSTITUTE(TRIM(MID(B3928, 8, 3))," ","0"),SUBSTITUTE(TRIM(MID(B3928, 7, 3))," ","0"))</f>
        <v>23</v>
      </c>
      <c r="J3928" s="2">
        <v>1</v>
      </c>
      <c r="K3928" s="2" t="str">
        <f t="shared" si="183"/>
        <v>580</v>
      </c>
      <c r="L3928" s="2" t="str">
        <f t="shared" si="184"/>
        <v>007</v>
      </c>
      <c r="M3928" s="2" t="str">
        <f t="shared" si="185"/>
        <v>023</v>
      </c>
    </row>
    <row r="3929" spans="2:13" x14ac:dyDescent="0.25">
      <c r="B3929" s="2" t="s">
        <v>10533</v>
      </c>
      <c r="C3929" s="2" t="s">
        <v>10534</v>
      </c>
      <c r="D3929" s="6" t="str">
        <f>+_xlfn.CONCAT(Table13456[[#This Row],[phase1]],Table13456[[#This Row],[phase2]],Table13456[[#This Row],[phase3]],Table13456[[#This Row],[phase4]])</f>
        <v>1580007025</v>
      </c>
      <c r="E3929" s="2" t="str">
        <f>+Table13456[[#This Row],[DESCRIPTION]]</f>
        <v>LANDSCAPE- GROUND COVER, DISTRICT SPECIFIED FROM PROJECT LIST, 5 GALLON</v>
      </c>
      <c r="F3929" s="2" t="str">
        <f>+LEFT(Table13456[[#This Row],[PAY ITEM]],1)</f>
        <v>0</v>
      </c>
      <c r="G3929" s="2" t="str">
        <f>IF(Table13456[[#This Row],[first]]="0",SUBSTITUTE(TRIM(MID(B3929, 2, 3))," ","0"),SUBSTITUTE(TRIM(MID(B3929, 1, 3))," ","0"))</f>
        <v>580</v>
      </c>
      <c r="H3929" s="2" t="str">
        <f>IF(Table13456[[#This Row],[first]]="0",SUBSTITUTE(TRIM(MID(B3929, 5, 3))," ","0"),SUBSTITUTE(TRIM(MID(B3929, 4, 3))," ","0"))</f>
        <v>7</v>
      </c>
      <c r="I3929" s="2" t="str">
        <f>IF(Table13456[[#This Row],[first]]="0",SUBSTITUTE(TRIM(MID(B3929, 8, 3))," ","0"),SUBSTITUTE(TRIM(MID(B3929, 7, 3))," ","0"))</f>
        <v>25</v>
      </c>
      <c r="J3929" s="2">
        <v>1</v>
      </c>
      <c r="K3929" s="2" t="str">
        <f t="shared" si="183"/>
        <v>580</v>
      </c>
      <c r="L3929" s="2" t="str">
        <f t="shared" si="184"/>
        <v>007</v>
      </c>
      <c r="M3929" s="2" t="str">
        <f t="shared" si="185"/>
        <v>025</v>
      </c>
    </row>
    <row r="3930" spans="2:13" x14ac:dyDescent="0.25">
      <c r="B3930" s="2" t="s">
        <v>10535</v>
      </c>
      <c r="C3930" s="2" t="s">
        <v>10536</v>
      </c>
      <c r="D3930" s="6" t="str">
        <f>+_xlfn.CONCAT(Table13456[[#This Row],[phase1]],Table13456[[#This Row],[phase2]],Table13456[[#This Row],[phase3]],Table13456[[#This Row],[phase4]])</f>
        <v>1580007027</v>
      </c>
      <c r="E3930" s="2" t="str">
        <f>+Table13456[[#This Row],[DESCRIPTION]]</f>
        <v>LANDSCAPE- GROUND COVER, DISTRICT SPECIFIED FROM PROJECT LIST, 7 GALLON</v>
      </c>
      <c r="F3930" s="2" t="str">
        <f>+LEFT(Table13456[[#This Row],[PAY ITEM]],1)</f>
        <v>0</v>
      </c>
      <c r="G3930" s="2" t="str">
        <f>IF(Table13456[[#This Row],[first]]="0",SUBSTITUTE(TRIM(MID(B3930, 2, 3))," ","0"),SUBSTITUTE(TRIM(MID(B3930, 1, 3))," ","0"))</f>
        <v>580</v>
      </c>
      <c r="H3930" s="2" t="str">
        <f>IF(Table13456[[#This Row],[first]]="0",SUBSTITUTE(TRIM(MID(B3930, 5, 3))," ","0"),SUBSTITUTE(TRIM(MID(B3930, 4, 3))," ","0"))</f>
        <v>7</v>
      </c>
      <c r="I3930" s="2" t="str">
        <f>IF(Table13456[[#This Row],[first]]="0",SUBSTITUTE(TRIM(MID(B3930, 8, 3))," ","0"),SUBSTITUTE(TRIM(MID(B3930, 7, 3))," ","0"))</f>
        <v>27</v>
      </c>
      <c r="J3930" s="2">
        <v>1</v>
      </c>
      <c r="K3930" s="2" t="str">
        <f t="shared" si="183"/>
        <v>580</v>
      </c>
      <c r="L3930" s="2" t="str">
        <f t="shared" si="184"/>
        <v>007</v>
      </c>
      <c r="M3930" s="2" t="str">
        <f t="shared" si="185"/>
        <v>027</v>
      </c>
    </row>
    <row r="3931" spans="2:13" x14ac:dyDescent="0.25">
      <c r="B3931" s="2" t="s">
        <v>10537</v>
      </c>
      <c r="C3931" s="2" t="s">
        <v>10538</v>
      </c>
      <c r="D3931" s="6" t="str">
        <f>+_xlfn.CONCAT(Table13456[[#This Row],[phase1]],Table13456[[#This Row],[phase2]],Table13456[[#This Row],[phase3]],Table13456[[#This Row],[phase4]])</f>
        <v>1580007031</v>
      </c>
      <c r="E3931" s="2" t="str">
        <f>+Table13456[[#This Row],[DESCRIPTION]]</f>
        <v>LANDSCAPE- ORNAMENTAL GRASS, CONTRACTORS OPTION FROM PROJECT LIST, 1 GALLON</v>
      </c>
      <c r="F3931" s="2" t="str">
        <f>+LEFT(Table13456[[#This Row],[PAY ITEM]],1)</f>
        <v>0</v>
      </c>
      <c r="G3931" s="2" t="str">
        <f>IF(Table13456[[#This Row],[first]]="0",SUBSTITUTE(TRIM(MID(B3931, 2, 3))," ","0"),SUBSTITUTE(TRIM(MID(B3931, 1, 3))," ","0"))</f>
        <v>580</v>
      </c>
      <c r="H3931" s="2" t="str">
        <f>IF(Table13456[[#This Row],[first]]="0",SUBSTITUTE(TRIM(MID(B3931, 5, 3))," ","0"),SUBSTITUTE(TRIM(MID(B3931, 4, 3))," ","0"))</f>
        <v>7</v>
      </c>
      <c r="I3931" s="2" t="str">
        <f>IF(Table13456[[#This Row],[first]]="0",SUBSTITUTE(TRIM(MID(B3931, 8, 3))," ","0"),SUBSTITUTE(TRIM(MID(B3931, 7, 3))," ","0"))</f>
        <v>31</v>
      </c>
      <c r="J3931" s="2">
        <v>1</v>
      </c>
      <c r="K3931" s="2" t="str">
        <f t="shared" si="183"/>
        <v>580</v>
      </c>
      <c r="L3931" s="2" t="str">
        <f t="shared" si="184"/>
        <v>007</v>
      </c>
      <c r="M3931" s="2" t="str">
        <f t="shared" si="185"/>
        <v>031</v>
      </c>
    </row>
    <row r="3932" spans="2:13" x14ac:dyDescent="0.25">
      <c r="B3932" s="2" t="s">
        <v>10539</v>
      </c>
      <c r="C3932" s="2" t="s">
        <v>10540</v>
      </c>
      <c r="D3932" s="6" t="str">
        <f>+_xlfn.CONCAT(Table13456[[#This Row],[phase1]],Table13456[[#This Row],[phase2]],Table13456[[#This Row],[phase3]],Table13456[[#This Row],[phase4]])</f>
        <v>1580007033</v>
      </c>
      <c r="E3932" s="2" t="str">
        <f>+Table13456[[#This Row],[DESCRIPTION]]</f>
        <v>LANDSCAPE- ORNAMENTAL GRASS, CONTRACTORS OPTION FROM PROJECT LIST, 3 GALLON</v>
      </c>
      <c r="F3932" s="2" t="str">
        <f>+LEFT(Table13456[[#This Row],[PAY ITEM]],1)</f>
        <v>0</v>
      </c>
      <c r="G3932" s="2" t="str">
        <f>IF(Table13456[[#This Row],[first]]="0",SUBSTITUTE(TRIM(MID(B3932, 2, 3))," ","0"),SUBSTITUTE(TRIM(MID(B3932, 1, 3))," ","0"))</f>
        <v>580</v>
      </c>
      <c r="H3932" s="2" t="str">
        <f>IF(Table13456[[#This Row],[first]]="0",SUBSTITUTE(TRIM(MID(B3932, 5, 3))," ","0"),SUBSTITUTE(TRIM(MID(B3932, 4, 3))," ","0"))</f>
        <v>7</v>
      </c>
      <c r="I3932" s="2" t="str">
        <f>IF(Table13456[[#This Row],[first]]="0",SUBSTITUTE(TRIM(MID(B3932, 8, 3))," ","0"),SUBSTITUTE(TRIM(MID(B3932, 7, 3))," ","0"))</f>
        <v>33</v>
      </c>
      <c r="J3932" s="2">
        <v>1</v>
      </c>
      <c r="K3932" s="2" t="str">
        <f t="shared" si="183"/>
        <v>580</v>
      </c>
      <c r="L3932" s="2" t="str">
        <f t="shared" si="184"/>
        <v>007</v>
      </c>
      <c r="M3932" s="2" t="str">
        <f t="shared" si="185"/>
        <v>033</v>
      </c>
    </row>
    <row r="3933" spans="2:13" x14ac:dyDescent="0.25">
      <c r="B3933" s="2" t="s">
        <v>10541</v>
      </c>
      <c r="C3933" s="2" t="s">
        <v>10542</v>
      </c>
      <c r="D3933" s="6" t="str">
        <f>+_xlfn.CONCAT(Table13456[[#This Row],[phase1]],Table13456[[#This Row],[phase2]],Table13456[[#This Row],[phase3]],Table13456[[#This Row],[phase4]])</f>
        <v>1580007035</v>
      </c>
      <c r="E3933" s="2" t="str">
        <f>+Table13456[[#This Row],[DESCRIPTION]]</f>
        <v>LANDSCAPE- ORNAMENTAL GRASS, CONTRACTORS OPTION FROM PROJECT LIST, 5 GALLON</v>
      </c>
      <c r="F3933" s="2" t="str">
        <f>+LEFT(Table13456[[#This Row],[PAY ITEM]],1)</f>
        <v>0</v>
      </c>
      <c r="G3933" s="2" t="str">
        <f>IF(Table13456[[#This Row],[first]]="0",SUBSTITUTE(TRIM(MID(B3933, 2, 3))," ","0"),SUBSTITUTE(TRIM(MID(B3933, 1, 3))," ","0"))</f>
        <v>580</v>
      </c>
      <c r="H3933" s="2" t="str">
        <f>IF(Table13456[[#This Row],[first]]="0",SUBSTITUTE(TRIM(MID(B3933, 5, 3))," ","0"),SUBSTITUTE(TRIM(MID(B3933, 4, 3))," ","0"))</f>
        <v>7</v>
      </c>
      <c r="I3933" s="2" t="str">
        <f>IF(Table13456[[#This Row],[first]]="0",SUBSTITUTE(TRIM(MID(B3933, 8, 3))," ","0"),SUBSTITUTE(TRIM(MID(B3933, 7, 3))," ","0"))</f>
        <v>35</v>
      </c>
      <c r="J3933" s="2">
        <v>1</v>
      </c>
      <c r="K3933" s="2" t="str">
        <f t="shared" si="183"/>
        <v>580</v>
      </c>
      <c r="L3933" s="2" t="str">
        <f t="shared" si="184"/>
        <v>007</v>
      </c>
      <c r="M3933" s="2" t="str">
        <f t="shared" si="185"/>
        <v>035</v>
      </c>
    </row>
    <row r="3934" spans="2:13" x14ac:dyDescent="0.25">
      <c r="B3934" s="2" t="s">
        <v>10543</v>
      </c>
      <c r="C3934" s="2" t="s">
        <v>10544</v>
      </c>
      <c r="D3934" s="6" t="str">
        <f>+_xlfn.CONCAT(Table13456[[#This Row],[phase1]],Table13456[[#This Row],[phase2]],Table13456[[#This Row],[phase3]],Table13456[[#This Row],[phase4]])</f>
        <v>1580007037</v>
      </c>
      <c r="E3934" s="2" t="str">
        <f>+Table13456[[#This Row],[DESCRIPTION]]</f>
        <v>LANDSCAPE- ORNAMENTAL GRASS, CONTRACTORS OPTION FROM PROJECT LIST, 7 GALLON</v>
      </c>
      <c r="F3934" s="2" t="str">
        <f>+LEFT(Table13456[[#This Row],[PAY ITEM]],1)</f>
        <v>0</v>
      </c>
      <c r="G3934" s="2" t="str">
        <f>IF(Table13456[[#This Row],[first]]="0",SUBSTITUTE(TRIM(MID(B3934, 2, 3))," ","0"),SUBSTITUTE(TRIM(MID(B3934, 1, 3))," ","0"))</f>
        <v>580</v>
      </c>
      <c r="H3934" s="2" t="str">
        <f>IF(Table13456[[#This Row],[first]]="0",SUBSTITUTE(TRIM(MID(B3934, 5, 3))," ","0"),SUBSTITUTE(TRIM(MID(B3934, 4, 3))," ","0"))</f>
        <v>7</v>
      </c>
      <c r="I3934" s="2" t="str">
        <f>IF(Table13456[[#This Row],[first]]="0",SUBSTITUTE(TRIM(MID(B3934, 8, 3))," ","0"),SUBSTITUTE(TRIM(MID(B3934, 7, 3))," ","0"))</f>
        <v>37</v>
      </c>
      <c r="J3934" s="2">
        <v>1</v>
      </c>
      <c r="K3934" s="2" t="str">
        <f t="shared" si="183"/>
        <v>580</v>
      </c>
      <c r="L3934" s="2" t="str">
        <f t="shared" si="184"/>
        <v>007</v>
      </c>
      <c r="M3934" s="2" t="str">
        <f t="shared" si="185"/>
        <v>037</v>
      </c>
    </row>
    <row r="3935" spans="2:13" x14ac:dyDescent="0.25">
      <c r="B3935" s="2" t="s">
        <v>10545</v>
      </c>
      <c r="C3935" s="2" t="s">
        <v>10546</v>
      </c>
      <c r="D3935" s="6" t="str">
        <f>+_xlfn.CONCAT(Table13456[[#This Row],[phase1]],Table13456[[#This Row],[phase2]],Table13456[[#This Row],[phase3]],Table13456[[#This Row],[phase4]])</f>
        <v>1580007041</v>
      </c>
      <c r="E3935" s="2" t="str">
        <f>+Table13456[[#This Row],[DESCRIPTION]]</f>
        <v>LANDSCAPE- ORNAMENTAL GRASS, DISTRICT SPECIFIED FROM PROJECT LIST, 1 GALLON</v>
      </c>
      <c r="F3935" s="2" t="str">
        <f>+LEFT(Table13456[[#This Row],[PAY ITEM]],1)</f>
        <v>0</v>
      </c>
      <c r="G3935" s="2" t="str">
        <f>IF(Table13456[[#This Row],[first]]="0",SUBSTITUTE(TRIM(MID(B3935, 2, 3))," ","0"),SUBSTITUTE(TRIM(MID(B3935, 1, 3))," ","0"))</f>
        <v>580</v>
      </c>
      <c r="H3935" s="2" t="str">
        <f>IF(Table13456[[#This Row],[first]]="0",SUBSTITUTE(TRIM(MID(B3935, 5, 3))," ","0"),SUBSTITUTE(TRIM(MID(B3935, 4, 3))," ","0"))</f>
        <v>7</v>
      </c>
      <c r="I3935" s="2" t="str">
        <f>IF(Table13456[[#This Row],[first]]="0",SUBSTITUTE(TRIM(MID(B3935, 8, 3))," ","0"),SUBSTITUTE(TRIM(MID(B3935, 7, 3))," ","0"))</f>
        <v>41</v>
      </c>
      <c r="J3935" s="2">
        <v>1</v>
      </c>
      <c r="K3935" s="2" t="str">
        <f t="shared" si="183"/>
        <v>580</v>
      </c>
      <c r="L3935" s="2" t="str">
        <f t="shared" si="184"/>
        <v>007</v>
      </c>
      <c r="M3935" s="2" t="str">
        <f t="shared" si="185"/>
        <v>041</v>
      </c>
    </row>
    <row r="3936" spans="2:13" x14ac:dyDescent="0.25">
      <c r="B3936" s="2" t="s">
        <v>10547</v>
      </c>
      <c r="C3936" s="2" t="s">
        <v>10548</v>
      </c>
      <c r="D3936" s="6" t="str">
        <f>+_xlfn.CONCAT(Table13456[[#This Row],[phase1]],Table13456[[#This Row],[phase2]],Table13456[[#This Row],[phase3]],Table13456[[#This Row],[phase4]])</f>
        <v>1580007043</v>
      </c>
      <c r="E3936" s="2" t="str">
        <f>+Table13456[[#This Row],[DESCRIPTION]]</f>
        <v>LANDSCAPE- ORNAMENTAL GRASS, DISTRICT SPECIFIED FROM PROJECT LIST, 3 GALLON</v>
      </c>
      <c r="F3936" s="2" t="str">
        <f>+LEFT(Table13456[[#This Row],[PAY ITEM]],1)</f>
        <v>0</v>
      </c>
      <c r="G3936" s="2" t="str">
        <f>IF(Table13456[[#This Row],[first]]="0",SUBSTITUTE(TRIM(MID(B3936, 2, 3))," ","0"),SUBSTITUTE(TRIM(MID(B3936, 1, 3))," ","0"))</f>
        <v>580</v>
      </c>
      <c r="H3936" s="2" t="str">
        <f>IF(Table13456[[#This Row],[first]]="0",SUBSTITUTE(TRIM(MID(B3936, 5, 3))," ","0"),SUBSTITUTE(TRIM(MID(B3936, 4, 3))," ","0"))</f>
        <v>7</v>
      </c>
      <c r="I3936" s="2" t="str">
        <f>IF(Table13456[[#This Row],[first]]="0",SUBSTITUTE(TRIM(MID(B3936, 8, 3))," ","0"),SUBSTITUTE(TRIM(MID(B3936, 7, 3))," ","0"))</f>
        <v>43</v>
      </c>
      <c r="J3936" s="2">
        <v>1</v>
      </c>
      <c r="K3936" s="2" t="str">
        <f t="shared" si="183"/>
        <v>580</v>
      </c>
      <c r="L3936" s="2" t="str">
        <f t="shared" si="184"/>
        <v>007</v>
      </c>
      <c r="M3936" s="2" t="str">
        <f t="shared" si="185"/>
        <v>043</v>
      </c>
    </row>
    <row r="3937" spans="2:13" x14ac:dyDescent="0.25">
      <c r="B3937" s="2" t="s">
        <v>10549</v>
      </c>
      <c r="C3937" s="2" t="s">
        <v>10550</v>
      </c>
      <c r="D3937" s="6" t="str">
        <f>+_xlfn.CONCAT(Table13456[[#This Row],[phase1]],Table13456[[#This Row],[phase2]],Table13456[[#This Row],[phase3]],Table13456[[#This Row],[phase4]])</f>
        <v>1580007045</v>
      </c>
      <c r="E3937" s="2" t="str">
        <f>+Table13456[[#This Row],[DESCRIPTION]]</f>
        <v>LANDSCAPE- ORNAMENTAL GRASS, DISTRICT SPECIFIED FROM PROJECT LIST, 5 GALLON</v>
      </c>
      <c r="F3937" s="2" t="str">
        <f>+LEFT(Table13456[[#This Row],[PAY ITEM]],1)</f>
        <v>0</v>
      </c>
      <c r="G3937" s="2" t="str">
        <f>IF(Table13456[[#This Row],[first]]="0",SUBSTITUTE(TRIM(MID(B3937, 2, 3))," ","0"),SUBSTITUTE(TRIM(MID(B3937, 1, 3))," ","0"))</f>
        <v>580</v>
      </c>
      <c r="H3937" s="2" t="str">
        <f>IF(Table13456[[#This Row],[first]]="0",SUBSTITUTE(TRIM(MID(B3937, 5, 3))," ","0"),SUBSTITUTE(TRIM(MID(B3937, 4, 3))," ","0"))</f>
        <v>7</v>
      </c>
      <c r="I3937" s="2" t="str">
        <f>IF(Table13456[[#This Row],[first]]="0",SUBSTITUTE(TRIM(MID(B3937, 8, 3))," ","0"),SUBSTITUTE(TRIM(MID(B3937, 7, 3))," ","0"))</f>
        <v>45</v>
      </c>
      <c r="J3937" s="2">
        <v>1</v>
      </c>
      <c r="K3937" s="2" t="str">
        <f t="shared" si="183"/>
        <v>580</v>
      </c>
      <c r="L3937" s="2" t="str">
        <f t="shared" si="184"/>
        <v>007</v>
      </c>
      <c r="M3937" s="2" t="str">
        <f t="shared" si="185"/>
        <v>045</v>
      </c>
    </row>
    <row r="3938" spans="2:13" x14ac:dyDescent="0.25">
      <c r="B3938" s="2" t="s">
        <v>10551</v>
      </c>
      <c r="C3938" s="2" t="s">
        <v>10552</v>
      </c>
      <c r="D3938" s="6" t="str">
        <f>+_xlfn.CONCAT(Table13456[[#This Row],[phase1]],Table13456[[#This Row],[phase2]],Table13456[[#This Row],[phase3]],Table13456[[#This Row],[phase4]])</f>
        <v>1580007047</v>
      </c>
      <c r="E3938" s="2" t="str">
        <f>+Table13456[[#This Row],[DESCRIPTION]]</f>
        <v>LANDSCAPE- ORNAMENTAL GRASS, DISTRICT SPECIFIED FROM PROJECT LIST, 7 GALLON</v>
      </c>
      <c r="F3938" s="2" t="str">
        <f>+LEFT(Table13456[[#This Row],[PAY ITEM]],1)</f>
        <v>0</v>
      </c>
      <c r="G3938" s="2" t="str">
        <f>IF(Table13456[[#This Row],[first]]="0",SUBSTITUTE(TRIM(MID(B3938, 2, 3))," ","0"),SUBSTITUTE(TRIM(MID(B3938, 1, 3))," ","0"))</f>
        <v>580</v>
      </c>
      <c r="H3938" s="2" t="str">
        <f>IF(Table13456[[#This Row],[first]]="0",SUBSTITUTE(TRIM(MID(B3938, 5, 3))," ","0"),SUBSTITUTE(TRIM(MID(B3938, 4, 3))," ","0"))</f>
        <v>7</v>
      </c>
      <c r="I3938" s="2" t="str">
        <f>IF(Table13456[[#This Row],[first]]="0",SUBSTITUTE(TRIM(MID(B3938, 8, 3))," ","0"),SUBSTITUTE(TRIM(MID(B3938, 7, 3))," ","0"))</f>
        <v>47</v>
      </c>
      <c r="J3938" s="2">
        <v>1</v>
      </c>
      <c r="K3938" s="2" t="str">
        <f t="shared" si="183"/>
        <v>580</v>
      </c>
      <c r="L3938" s="2" t="str">
        <f t="shared" si="184"/>
        <v>007</v>
      </c>
      <c r="M3938" s="2" t="str">
        <f t="shared" si="185"/>
        <v>047</v>
      </c>
    </row>
    <row r="3939" spans="2:13" x14ac:dyDescent="0.25">
      <c r="B3939" s="2" t="s">
        <v>10553</v>
      </c>
      <c r="C3939" s="2" t="s">
        <v>10554</v>
      </c>
      <c r="D3939" s="6" t="str">
        <f>+_xlfn.CONCAT(Table13456[[#This Row],[phase1]],Table13456[[#This Row],[phase2]],Table13456[[#This Row],[phase3]],Table13456[[#This Row],[phase4]])</f>
        <v>1580007051</v>
      </c>
      <c r="E3939" s="2" t="str">
        <f>+Table13456[[#This Row],[DESCRIPTION]]</f>
        <v>LANDSCAPE- SMALL SHRUB, CONTRACTORS OPTION FROM PROJECT LIST, 1 GALLON</v>
      </c>
      <c r="F3939" s="2" t="str">
        <f>+LEFT(Table13456[[#This Row],[PAY ITEM]],1)</f>
        <v>0</v>
      </c>
      <c r="G3939" s="2" t="str">
        <f>IF(Table13456[[#This Row],[first]]="0",SUBSTITUTE(TRIM(MID(B3939, 2, 3))," ","0"),SUBSTITUTE(TRIM(MID(B3939, 1, 3))," ","0"))</f>
        <v>580</v>
      </c>
      <c r="H3939" s="2" t="str">
        <f>IF(Table13456[[#This Row],[first]]="0",SUBSTITUTE(TRIM(MID(B3939, 5, 3))," ","0"),SUBSTITUTE(TRIM(MID(B3939, 4, 3))," ","0"))</f>
        <v>7</v>
      </c>
      <c r="I3939" s="2" t="str">
        <f>IF(Table13456[[#This Row],[first]]="0",SUBSTITUTE(TRIM(MID(B3939, 8, 3))," ","0"),SUBSTITUTE(TRIM(MID(B3939, 7, 3))," ","0"))</f>
        <v>51</v>
      </c>
      <c r="J3939" s="2">
        <v>1</v>
      </c>
      <c r="K3939" s="2" t="str">
        <f t="shared" si="183"/>
        <v>580</v>
      </c>
      <c r="L3939" s="2" t="str">
        <f t="shared" si="184"/>
        <v>007</v>
      </c>
      <c r="M3939" s="2" t="str">
        <f t="shared" si="185"/>
        <v>051</v>
      </c>
    </row>
    <row r="3940" spans="2:13" x14ac:dyDescent="0.25">
      <c r="B3940" s="2" t="s">
        <v>10555</v>
      </c>
      <c r="C3940" s="2" t="s">
        <v>10556</v>
      </c>
      <c r="D3940" s="6" t="str">
        <f>+_xlfn.CONCAT(Table13456[[#This Row],[phase1]],Table13456[[#This Row],[phase2]],Table13456[[#This Row],[phase3]],Table13456[[#This Row],[phase4]])</f>
        <v>1580007053</v>
      </c>
      <c r="E3940" s="2" t="str">
        <f>+Table13456[[#This Row],[DESCRIPTION]]</f>
        <v>LANDSCAPE- SMALL SHRUB, CONTRACTORS OPTION FROM PROJECT LIST, 3 GALLON</v>
      </c>
      <c r="F3940" s="2" t="str">
        <f>+LEFT(Table13456[[#This Row],[PAY ITEM]],1)</f>
        <v>0</v>
      </c>
      <c r="G3940" s="2" t="str">
        <f>IF(Table13456[[#This Row],[first]]="0",SUBSTITUTE(TRIM(MID(B3940, 2, 3))," ","0"),SUBSTITUTE(TRIM(MID(B3940, 1, 3))," ","0"))</f>
        <v>580</v>
      </c>
      <c r="H3940" s="2" t="str">
        <f>IF(Table13456[[#This Row],[first]]="0",SUBSTITUTE(TRIM(MID(B3940, 5, 3))," ","0"),SUBSTITUTE(TRIM(MID(B3940, 4, 3))," ","0"))</f>
        <v>7</v>
      </c>
      <c r="I3940" s="2" t="str">
        <f>IF(Table13456[[#This Row],[first]]="0",SUBSTITUTE(TRIM(MID(B3940, 8, 3))," ","0"),SUBSTITUTE(TRIM(MID(B3940, 7, 3))," ","0"))</f>
        <v>53</v>
      </c>
      <c r="J3940" s="2">
        <v>1</v>
      </c>
      <c r="K3940" s="2" t="str">
        <f t="shared" si="183"/>
        <v>580</v>
      </c>
      <c r="L3940" s="2" t="str">
        <f t="shared" si="184"/>
        <v>007</v>
      </c>
      <c r="M3940" s="2" t="str">
        <f t="shared" si="185"/>
        <v>053</v>
      </c>
    </row>
    <row r="3941" spans="2:13" x14ac:dyDescent="0.25">
      <c r="B3941" s="2" t="s">
        <v>10557</v>
      </c>
      <c r="C3941" s="2" t="s">
        <v>10558</v>
      </c>
      <c r="D3941" s="6" t="str">
        <f>+_xlfn.CONCAT(Table13456[[#This Row],[phase1]],Table13456[[#This Row],[phase2]],Table13456[[#This Row],[phase3]],Table13456[[#This Row],[phase4]])</f>
        <v>1580007055</v>
      </c>
      <c r="E3941" s="2" t="str">
        <f>+Table13456[[#This Row],[DESCRIPTION]]</f>
        <v>LANDSCAPE- SMALL SHRUB, CONTRACTORS OPTION FROM PROJECT LIST, 5 GALLON</v>
      </c>
      <c r="F3941" s="2" t="str">
        <f>+LEFT(Table13456[[#This Row],[PAY ITEM]],1)</f>
        <v>0</v>
      </c>
      <c r="G3941" s="2" t="str">
        <f>IF(Table13456[[#This Row],[first]]="0",SUBSTITUTE(TRIM(MID(B3941, 2, 3))," ","0"),SUBSTITUTE(TRIM(MID(B3941, 1, 3))," ","0"))</f>
        <v>580</v>
      </c>
      <c r="H3941" s="2" t="str">
        <f>IF(Table13456[[#This Row],[first]]="0",SUBSTITUTE(TRIM(MID(B3941, 5, 3))," ","0"),SUBSTITUTE(TRIM(MID(B3941, 4, 3))," ","0"))</f>
        <v>7</v>
      </c>
      <c r="I3941" s="2" t="str">
        <f>IF(Table13456[[#This Row],[first]]="0",SUBSTITUTE(TRIM(MID(B3941, 8, 3))," ","0"),SUBSTITUTE(TRIM(MID(B3941, 7, 3))," ","0"))</f>
        <v>55</v>
      </c>
      <c r="J3941" s="2">
        <v>1</v>
      </c>
      <c r="K3941" s="2" t="str">
        <f t="shared" si="183"/>
        <v>580</v>
      </c>
      <c r="L3941" s="2" t="str">
        <f t="shared" si="184"/>
        <v>007</v>
      </c>
      <c r="M3941" s="2" t="str">
        <f t="shared" si="185"/>
        <v>055</v>
      </c>
    </row>
    <row r="3942" spans="2:13" x14ac:dyDescent="0.25">
      <c r="B3942" s="2" t="s">
        <v>10559</v>
      </c>
      <c r="C3942" s="2" t="s">
        <v>10560</v>
      </c>
      <c r="D3942" s="6" t="str">
        <f>+_xlfn.CONCAT(Table13456[[#This Row],[phase1]],Table13456[[#This Row],[phase2]],Table13456[[#This Row],[phase3]],Table13456[[#This Row],[phase4]])</f>
        <v>1580007057</v>
      </c>
      <c r="E3942" s="2" t="str">
        <f>+Table13456[[#This Row],[DESCRIPTION]]</f>
        <v>LANDSCAPE- SMALL SHRUB, CONTRACTORS OPTION FROM PROJECT LIST, 7 GALLON</v>
      </c>
      <c r="F3942" s="2" t="str">
        <f>+LEFT(Table13456[[#This Row],[PAY ITEM]],1)</f>
        <v>0</v>
      </c>
      <c r="G3942" s="2" t="str">
        <f>IF(Table13456[[#This Row],[first]]="0",SUBSTITUTE(TRIM(MID(B3942, 2, 3))," ","0"),SUBSTITUTE(TRIM(MID(B3942, 1, 3))," ","0"))</f>
        <v>580</v>
      </c>
      <c r="H3942" s="2" t="str">
        <f>IF(Table13456[[#This Row],[first]]="0",SUBSTITUTE(TRIM(MID(B3942, 5, 3))," ","0"),SUBSTITUTE(TRIM(MID(B3942, 4, 3))," ","0"))</f>
        <v>7</v>
      </c>
      <c r="I3942" s="2" t="str">
        <f>IF(Table13456[[#This Row],[first]]="0",SUBSTITUTE(TRIM(MID(B3942, 8, 3))," ","0"),SUBSTITUTE(TRIM(MID(B3942, 7, 3))," ","0"))</f>
        <v>57</v>
      </c>
      <c r="J3942" s="2">
        <v>1</v>
      </c>
      <c r="K3942" s="2" t="str">
        <f t="shared" si="183"/>
        <v>580</v>
      </c>
      <c r="L3942" s="2" t="str">
        <f t="shared" si="184"/>
        <v>007</v>
      </c>
      <c r="M3942" s="2" t="str">
        <f t="shared" si="185"/>
        <v>057</v>
      </c>
    </row>
    <row r="3943" spans="2:13" x14ac:dyDescent="0.25">
      <c r="B3943" s="2" t="s">
        <v>10561</v>
      </c>
      <c r="C3943" s="2" t="s">
        <v>10562</v>
      </c>
      <c r="D3943" s="6" t="str">
        <f>+_xlfn.CONCAT(Table13456[[#This Row],[phase1]],Table13456[[#This Row],[phase2]],Table13456[[#This Row],[phase3]],Table13456[[#This Row],[phase4]])</f>
        <v>1580007061</v>
      </c>
      <c r="E3943" s="2" t="str">
        <f>+Table13456[[#This Row],[DESCRIPTION]]</f>
        <v>LANDSCAPE- SMALL SHRUB, DISTRICT SPECIFIED FROM PROJECT LIST, 1 GALLON</v>
      </c>
      <c r="F3943" s="2" t="str">
        <f>+LEFT(Table13456[[#This Row],[PAY ITEM]],1)</f>
        <v>0</v>
      </c>
      <c r="G3943" s="2" t="str">
        <f>IF(Table13456[[#This Row],[first]]="0",SUBSTITUTE(TRIM(MID(B3943, 2, 3))," ","0"),SUBSTITUTE(TRIM(MID(B3943, 1, 3))," ","0"))</f>
        <v>580</v>
      </c>
      <c r="H3943" s="2" t="str">
        <f>IF(Table13456[[#This Row],[first]]="0",SUBSTITUTE(TRIM(MID(B3943, 5, 3))," ","0"),SUBSTITUTE(TRIM(MID(B3943, 4, 3))," ","0"))</f>
        <v>7</v>
      </c>
      <c r="I3943" s="2" t="str">
        <f>IF(Table13456[[#This Row],[first]]="0",SUBSTITUTE(TRIM(MID(B3943, 8, 3))," ","0"),SUBSTITUTE(TRIM(MID(B3943, 7, 3))," ","0"))</f>
        <v>61</v>
      </c>
      <c r="J3943" s="2">
        <v>1</v>
      </c>
      <c r="K3943" s="2" t="str">
        <f t="shared" si="183"/>
        <v>580</v>
      </c>
      <c r="L3943" s="2" t="str">
        <f t="shared" si="184"/>
        <v>007</v>
      </c>
      <c r="M3943" s="2" t="str">
        <f t="shared" si="185"/>
        <v>061</v>
      </c>
    </row>
    <row r="3944" spans="2:13" x14ac:dyDescent="0.25">
      <c r="B3944" s="2" t="s">
        <v>10563</v>
      </c>
      <c r="C3944" s="2" t="s">
        <v>10564</v>
      </c>
      <c r="D3944" s="6" t="str">
        <f>+_xlfn.CONCAT(Table13456[[#This Row],[phase1]],Table13456[[#This Row],[phase2]],Table13456[[#This Row],[phase3]],Table13456[[#This Row],[phase4]])</f>
        <v>1580007063</v>
      </c>
      <c r="E3944" s="2" t="str">
        <f>+Table13456[[#This Row],[DESCRIPTION]]</f>
        <v>LANDSCAPE- SMALL SHRUB, DISTRICT SPECIFIED FROM PROJECT LIST, 3 GALLON</v>
      </c>
      <c r="F3944" s="2" t="str">
        <f>+LEFT(Table13456[[#This Row],[PAY ITEM]],1)</f>
        <v>0</v>
      </c>
      <c r="G3944" s="2" t="str">
        <f>IF(Table13456[[#This Row],[first]]="0",SUBSTITUTE(TRIM(MID(B3944, 2, 3))," ","0"),SUBSTITUTE(TRIM(MID(B3944, 1, 3))," ","0"))</f>
        <v>580</v>
      </c>
      <c r="H3944" s="2" t="str">
        <f>IF(Table13456[[#This Row],[first]]="0",SUBSTITUTE(TRIM(MID(B3944, 5, 3))," ","0"),SUBSTITUTE(TRIM(MID(B3944, 4, 3))," ","0"))</f>
        <v>7</v>
      </c>
      <c r="I3944" s="2" t="str">
        <f>IF(Table13456[[#This Row],[first]]="0",SUBSTITUTE(TRIM(MID(B3944, 8, 3))," ","0"),SUBSTITUTE(TRIM(MID(B3944, 7, 3))," ","0"))</f>
        <v>63</v>
      </c>
      <c r="J3944" s="2">
        <v>1</v>
      </c>
      <c r="K3944" s="2" t="str">
        <f t="shared" si="183"/>
        <v>580</v>
      </c>
      <c r="L3944" s="2" t="str">
        <f t="shared" si="184"/>
        <v>007</v>
      </c>
      <c r="M3944" s="2" t="str">
        <f t="shared" si="185"/>
        <v>063</v>
      </c>
    </row>
    <row r="3945" spans="2:13" x14ac:dyDescent="0.25">
      <c r="B3945" s="2" t="s">
        <v>10565</v>
      </c>
      <c r="C3945" s="2" t="s">
        <v>10566</v>
      </c>
      <c r="D3945" s="6" t="str">
        <f>+_xlfn.CONCAT(Table13456[[#This Row],[phase1]],Table13456[[#This Row],[phase2]],Table13456[[#This Row],[phase3]],Table13456[[#This Row],[phase4]])</f>
        <v>1580007065</v>
      </c>
      <c r="E3945" s="2" t="str">
        <f>+Table13456[[#This Row],[DESCRIPTION]]</f>
        <v>LANDSCAPE- SMALL SHRUB, DISTRICT SPECIFIED FROM PROJECT LIST, 5 GALLON</v>
      </c>
      <c r="F3945" s="2" t="str">
        <f>+LEFT(Table13456[[#This Row],[PAY ITEM]],1)</f>
        <v>0</v>
      </c>
      <c r="G3945" s="2" t="str">
        <f>IF(Table13456[[#This Row],[first]]="0",SUBSTITUTE(TRIM(MID(B3945, 2, 3))," ","0"),SUBSTITUTE(TRIM(MID(B3945, 1, 3))," ","0"))</f>
        <v>580</v>
      </c>
      <c r="H3945" s="2" t="str">
        <f>IF(Table13456[[#This Row],[first]]="0",SUBSTITUTE(TRIM(MID(B3945, 5, 3))," ","0"),SUBSTITUTE(TRIM(MID(B3945, 4, 3))," ","0"))</f>
        <v>7</v>
      </c>
      <c r="I3945" s="2" t="str">
        <f>IF(Table13456[[#This Row],[first]]="0",SUBSTITUTE(TRIM(MID(B3945, 8, 3))," ","0"),SUBSTITUTE(TRIM(MID(B3945, 7, 3))," ","0"))</f>
        <v>65</v>
      </c>
      <c r="J3945" s="2">
        <v>1</v>
      </c>
      <c r="K3945" s="2" t="str">
        <f t="shared" si="183"/>
        <v>580</v>
      </c>
      <c r="L3945" s="2" t="str">
        <f t="shared" si="184"/>
        <v>007</v>
      </c>
      <c r="M3945" s="2" t="str">
        <f t="shared" si="185"/>
        <v>065</v>
      </c>
    </row>
    <row r="3946" spans="2:13" x14ac:dyDescent="0.25">
      <c r="B3946" s="2" t="s">
        <v>10567</v>
      </c>
      <c r="C3946" s="2" t="s">
        <v>10568</v>
      </c>
      <c r="D3946" s="6" t="str">
        <f>+_xlfn.CONCAT(Table13456[[#This Row],[phase1]],Table13456[[#This Row],[phase2]],Table13456[[#This Row],[phase3]],Table13456[[#This Row],[phase4]])</f>
        <v>1580007067</v>
      </c>
      <c r="E3946" s="2" t="str">
        <f>+Table13456[[#This Row],[DESCRIPTION]]</f>
        <v>LANDSCAPE- SMALL SHRUB, DISTRICT SPECIFIED FROM PROJECT LIST, 7 GALLON</v>
      </c>
      <c r="F3946" s="2" t="str">
        <f>+LEFT(Table13456[[#This Row],[PAY ITEM]],1)</f>
        <v>0</v>
      </c>
      <c r="G3946" s="2" t="str">
        <f>IF(Table13456[[#This Row],[first]]="0",SUBSTITUTE(TRIM(MID(B3946, 2, 3))," ","0"),SUBSTITUTE(TRIM(MID(B3946, 1, 3))," ","0"))</f>
        <v>580</v>
      </c>
      <c r="H3946" s="2" t="str">
        <f>IF(Table13456[[#This Row],[first]]="0",SUBSTITUTE(TRIM(MID(B3946, 5, 3))," ","0"),SUBSTITUTE(TRIM(MID(B3946, 4, 3))," ","0"))</f>
        <v>7</v>
      </c>
      <c r="I3946" s="2" t="str">
        <f>IF(Table13456[[#This Row],[first]]="0",SUBSTITUTE(TRIM(MID(B3946, 8, 3))," ","0"),SUBSTITUTE(TRIM(MID(B3946, 7, 3))," ","0"))</f>
        <v>67</v>
      </c>
      <c r="J3946" s="2">
        <v>1</v>
      </c>
      <c r="K3946" s="2" t="str">
        <f t="shared" si="183"/>
        <v>580</v>
      </c>
      <c r="L3946" s="2" t="str">
        <f t="shared" si="184"/>
        <v>007</v>
      </c>
      <c r="M3946" s="2" t="str">
        <f t="shared" si="185"/>
        <v>067</v>
      </c>
    </row>
    <row r="3947" spans="2:13" x14ac:dyDescent="0.25">
      <c r="B3947" s="2" t="s">
        <v>10569</v>
      </c>
      <c r="C3947" s="2" t="s">
        <v>10570</v>
      </c>
      <c r="D3947" s="6" t="str">
        <f>+_xlfn.CONCAT(Table13456[[#This Row],[phase1]],Table13456[[#This Row],[phase2]],Table13456[[#This Row],[phase3]],Table13456[[#This Row],[phase4]])</f>
        <v>1580007103</v>
      </c>
      <c r="E3947" s="2" t="str">
        <f>+Table13456[[#This Row],[DESCRIPTION]]</f>
        <v>LANDSCAPE- SMALL SHRUB/ORNAMENTAL GRASS, MUHLY GRASS MUHLENBERGIA CAPILLARIS, 3 GALLON CONTAINER</v>
      </c>
      <c r="F3947" s="2" t="str">
        <f>+LEFT(Table13456[[#This Row],[PAY ITEM]],1)</f>
        <v>0</v>
      </c>
      <c r="G3947" s="2" t="str">
        <f>IF(Table13456[[#This Row],[first]]="0",SUBSTITUTE(TRIM(MID(B3947, 2, 3))," ","0"),SUBSTITUTE(TRIM(MID(B3947, 1, 3))," ","0"))</f>
        <v>580</v>
      </c>
      <c r="H3947" s="2" t="str">
        <f>IF(Table13456[[#This Row],[first]]="0",SUBSTITUTE(TRIM(MID(B3947, 5, 3))," ","0"),SUBSTITUTE(TRIM(MID(B3947, 4, 3))," ","0"))</f>
        <v>7</v>
      </c>
      <c r="I3947" s="2" t="str">
        <f>IF(Table13456[[#This Row],[first]]="0",SUBSTITUTE(TRIM(MID(B3947, 8, 3))," ","0"),SUBSTITUTE(TRIM(MID(B3947, 7, 3))," ","0"))</f>
        <v>103</v>
      </c>
      <c r="J3947" s="2">
        <v>1</v>
      </c>
      <c r="K3947" s="2" t="str">
        <f t="shared" si="183"/>
        <v>580</v>
      </c>
      <c r="L3947" s="2" t="str">
        <f t="shared" si="184"/>
        <v>007</v>
      </c>
      <c r="M3947" s="2" t="str">
        <f t="shared" si="185"/>
        <v>103</v>
      </c>
    </row>
    <row r="3948" spans="2:13" x14ac:dyDescent="0.25">
      <c r="B3948" s="2" t="s">
        <v>10571</v>
      </c>
      <c r="C3948" s="2" t="s">
        <v>10572</v>
      </c>
      <c r="D3948" s="6" t="str">
        <f>+_xlfn.CONCAT(Table13456[[#This Row],[phase1]],Table13456[[#This Row],[phase2]],Table13456[[#This Row],[phase3]],Table13456[[#This Row],[phase4]])</f>
        <v>1580007113</v>
      </c>
      <c r="E3948" s="2" t="str">
        <f>+Table13456[[#This Row],[DESCRIPTION]]</f>
        <v>LANDSCAPE- SMALL SHRUB/ORNAMENTAL GRASS, BOSTON FERN NEPHROLEPIS EXALTATA, 3 GALLON CONTAINER</v>
      </c>
      <c r="F3948" s="2" t="str">
        <f>+LEFT(Table13456[[#This Row],[PAY ITEM]],1)</f>
        <v>0</v>
      </c>
      <c r="G3948" s="2" t="str">
        <f>IF(Table13456[[#This Row],[first]]="0",SUBSTITUTE(TRIM(MID(B3948, 2, 3))," ","0"),SUBSTITUTE(TRIM(MID(B3948, 1, 3))," ","0"))</f>
        <v>580</v>
      </c>
      <c r="H3948" s="2" t="str">
        <f>IF(Table13456[[#This Row],[first]]="0",SUBSTITUTE(TRIM(MID(B3948, 5, 3))," ","0"),SUBSTITUTE(TRIM(MID(B3948, 4, 3))," ","0"))</f>
        <v>7</v>
      </c>
      <c r="I3948" s="2" t="str">
        <f>IF(Table13456[[#This Row],[first]]="0",SUBSTITUTE(TRIM(MID(B3948, 8, 3))," ","0"),SUBSTITUTE(TRIM(MID(B3948, 7, 3))," ","0"))</f>
        <v>113</v>
      </c>
      <c r="J3948" s="2">
        <v>1</v>
      </c>
      <c r="K3948" s="2" t="str">
        <f t="shared" si="183"/>
        <v>580</v>
      </c>
      <c r="L3948" s="2" t="str">
        <f t="shared" si="184"/>
        <v>007</v>
      </c>
      <c r="M3948" s="2" t="str">
        <f t="shared" si="185"/>
        <v>113</v>
      </c>
    </row>
    <row r="3949" spans="2:13" x14ac:dyDescent="0.25">
      <c r="B3949" s="2" t="s">
        <v>10573</v>
      </c>
      <c r="C3949" s="2" t="s">
        <v>10574</v>
      </c>
      <c r="D3949" s="6" t="str">
        <f>+_xlfn.CONCAT(Table13456[[#This Row],[phase1]],Table13456[[#This Row],[phase2]],Table13456[[#This Row],[phase3]],Table13456[[#This Row],[phase4]])</f>
        <v>1580007123</v>
      </c>
      <c r="E3949" s="2" t="str">
        <f>+Table13456[[#This Row],[DESCRIPTION]]</f>
        <v>LANDSCAPE- SMALL SHRUB/ORNAMENTAL GRASS, DWARF FAKAHATCHEE GRASS, TRIPSACUM FLORIDANA, 3 GALLON CONTAINER</v>
      </c>
      <c r="F3949" s="2" t="str">
        <f>+LEFT(Table13456[[#This Row],[PAY ITEM]],1)</f>
        <v>0</v>
      </c>
      <c r="G3949" s="2" t="str">
        <f>IF(Table13456[[#This Row],[first]]="0",SUBSTITUTE(TRIM(MID(B3949, 2, 3))," ","0"),SUBSTITUTE(TRIM(MID(B3949, 1, 3))," ","0"))</f>
        <v>580</v>
      </c>
      <c r="H3949" s="2" t="str">
        <f>IF(Table13456[[#This Row],[first]]="0",SUBSTITUTE(TRIM(MID(B3949, 5, 3))," ","0"),SUBSTITUTE(TRIM(MID(B3949, 4, 3))," ","0"))</f>
        <v>7</v>
      </c>
      <c r="I3949" s="2" t="str">
        <f>IF(Table13456[[#This Row],[first]]="0",SUBSTITUTE(TRIM(MID(B3949, 8, 3))," ","0"),SUBSTITUTE(TRIM(MID(B3949, 7, 3))," ","0"))</f>
        <v>123</v>
      </c>
      <c r="J3949" s="2">
        <v>1</v>
      </c>
      <c r="K3949" s="2" t="str">
        <f t="shared" si="183"/>
        <v>580</v>
      </c>
      <c r="L3949" s="2" t="str">
        <f t="shared" si="184"/>
        <v>007</v>
      </c>
      <c r="M3949" s="2" t="str">
        <f t="shared" si="185"/>
        <v>123</v>
      </c>
    </row>
    <row r="3950" spans="2:13" x14ac:dyDescent="0.25">
      <c r="B3950" s="2" t="s">
        <v>10575</v>
      </c>
      <c r="C3950" s="2" t="s">
        <v>10576</v>
      </c>
      <c r="D3950" s="6" t="str">
        <f>+_xlfn.CONCAT(Table13456[[#This Row],[phase1]],Table13456[[#This Row],[phase2]],Table13456[[#This Row],[phase3]],Table13456[[#This Row],[phase4]])</f>
        <v>1580007133</v>
      </c>
      <c r="E3950" s="2" t="str">
        <f>+Table13456[[#This Row],[DESCRIPTION]]</f>
        <v>LANDSCAPE- SMALL SHRUB/ORNAMENTAL GRASS, JAMAICA CAPER CAPPARIS CYNOPHALLOPHORA, 3 GALLON CONTAINER</v>
      </c>
      <c r="F3950" s="2" t="str">
        <f>+LEFT(Table13456[[#This Row],[PAY ITEM]],1)</f>
        <v>0</v>
      </c>
      <c r="G3950" s="2" t="str">
        <f>IF(Table13456[[#This Row],[first]]="0",SUBSTITUTE(TRIM(MID(B3950, 2, 3))," ","0"),SUBSTITUTE(TRIM(MID(B3950, 1, 3))," ","0"))</f>
        <v>580</v>
      </c>
      <c r="H3950" s="2" t="str">
        <f>IF(Table13456[[#This Row],[first]]="0",SUBSTITUTE(TRIM(MID(B3950, 5, 3))," ","0"),SUBSTITUTE(TRIM(MID(B3950, 4, 3))," ","0"))</f>
        <v>7</v>
      </c>
      <c r="I3950" s="2" t="str">
        <f>IF(Table13456[[#This Row],[first]]="0",SUBSTITUTE(TRIM(MID(B3950, 8, 3))," ","0"),SUBSTITUTE(TRIM(MID(B3950, 7, 3))," ","0"))</f>
        <v>133</v>
      </c>
      <c r="J3950" s="2">
        <v>1</v>
      </c>
      <c r="K3950" s="2" t="str">
        <f t="shared" si="183"/>
        <v>580</v>
      </c>
      <c r="L3950" s="2" t="str">
        <f t="shared" si="184"/>
        <v>007</v>
      </c>
      <c r="M3950" s="2" t="str">
        <f t="shared" si="185"/>
        <v>133</v>
      </c>
    </row>
    <row r="3951" spans="2:13" x14ac:dyDescent="0.25">
      <c r="B3951" s="2" t="s">
        <v>10577</v>
      </c>
      <c r="C3951" s="2" t="s">
        <v>10578</v>
      </c>
      <c r="D3951" s="6" t="str">
        <f>+_xlfn.CONCAT(Table13456[[#This Row],[phase1]],Table13456[[#This Row],[phase2]],Table13456[[#This Row],[phase3]],Table13456[[#This Row],[phase4]])</f>
        <v>1580007143</v>
      </c>
      <c r="E3951" s="2" t="str">
        <f>+Table13456[[#This Row],[DESCRIPTION]]</f>
        <v>LANDSCAPE- SMALL SHRUB/ORNAMENTAL GRASS, DWARF PITCH APPLE-  CLUSIA ROSEA 'NANA', 3 GALLON CONTAINER</v>
      </c>
      <c r="F3951" s="2" t="str">
        <f>+LEFT(Table13456[[#This Row],[PAY ITEM]],1)</f>
        <v>0</v>
      </c>
      <c r="G3951" s="2" t="str">
        <f>IF(Table13456[[#This Row],[first]]="0",SUBSTITUTE(TRIM(MID(B3951, 2, 3))," ","0"),SUBSTITUTE(TRIM(MID(B3951, 1, 3))," ","0"))</f>
        <v>580</v>
      </c>
      <c r="H3951" s="2" t="str">
        <f>IF(Table13456[[#This Row],[first]]="0",SUBSTITUTE(TRIM(MID(B3951, 5, 3))," ","0"),SUBSTITUTE(TRIM(MID(B3951, 4, 3))," ","0"))</f>
        <v>7</v>
      </c>
      <c r="I3951" s="2" t="str">
        <f>IF(Table13456[[#This Row],[first]]="0",SUBSTITUTE(TRIM(MID(B3951, 8, 3))," ","0"),SUBSTITUTE(TRIM(MID(B3951, 7, 3))," ","0"))</f>
        <v>143</v>
      </c>
      <c r="J3951" s="2">
        <v>1</v>
      </c>
      <c r="K3951" s="2" t="str">
        <f t="shared" si="183"/>
        <v>580</v>
      </c>
      <c r="L3951" s="2" t="str">
        <f t="shared" si="184"/>
        <v>007</v>
      </c>
      <c r="M3951" s="2" t="str">
        <f t="shared" si="185"/>
        <v>143</v>
      </c>
    </row>
    <row r="3952" spans="2:13" x14ac:dyDescent="0.25">
      <c r="B3952" s="2" t="s">
        <v>10579</v>
      </c>
      <c r="C3952" s="2" t="s">
        <v>10580</v>
      </c>
      <c r="D3952" s="6" t="str">
        <f>+_xlfn.CONCAT(Table13456[[#This Row],[phase1]],Table13456[[#This Row],[phase2]],Table13456[[#This Row],[phase3]],Table13456[[#This Row],[phase4]])</f>
        <v>1580007152</v>
      </c>
      <c r="E3952" s="2" t="str">
        <f>+Table13456[[#This Row],[DESCRIPTION]]</f>
        <v>LANDSCAPE- SMALL SHRUB/ORNAMENTAL GRASS,SILVER BUTTONWOOD CONOCARPUS ERECTUS VAR. SERICEUS, 2 GALLON</v>
      </c>
      <c r="F3952" s="2" t="str">
        <f>+LEFT(Table13456[[#This Row],[PAY ITEM]],1)</f>
        <v>0</v>
      </c>
      <c r="G3952" s="2" t="str">
        <f>IF(Table13456[[#This Row],[first]]="0",SUBSTITUTE(TRIM(MID(B3952, 2, 3))," ","0"),SUBSTITUTE(TRIM(MID(B3952, 1, 3))," ","0"))</f>
        <v>580</v>
      </c>
      <c r="H3952" s="2" t="str">
        <f>IF(Table13456[[#This Row],[first]]="0",SUBSTITUTE(TRIM(MID(B3952, 5, 3))," ","0"),SUBSTITUTE(TRIM(MID(B3952, 4, 3))," ","0"))</f>
        <v>7</v>
      </c>
      <c r="I3952" s="2" t="str">
        <f>IF(Table13456[[#This Row],[first]]="0",SUBSTITUTE(TRIM(MID(B3952, 8, 3))," ","0"),SUBSTITUTE(TRIM(MID(B3952, 7, 3))," ","0"))</f>
        <v>152</v>
      </c>
      <c r="J3952" s="2">
        <v>1</v>
      </c>
      <c r="K3952" s="2" t="str">
        <f t="shared" si="183"/>
        <v>580</v>
      </c>
      <c r="L3952" s="2" t="str">
        <f t="shared" si="184"/>
        <v>007</v>
      </c>
      <c r="M3952" s="2" t="str">
        <f t="shared" si="185"/>
        <v>152</v>
      </c>
    </row>
    <row r="3953" spans="2:13" x14ac:dyDescent="0.25">
      <c r="B3953" s="2" t="s">
        <v>10581</v>
      </c>
      <c r="C3953" s="2" t="s">
        <v>10582</v>
      </c>
      <c r="D3953" s="6" t="str">
        <f>+_xlfn.CONCAT(Table13456[[#This Row],[phase1]],Table13456[[#This Row],[phase2]],Table13456[[#This Row],[phase3]],Table13456[[#This Row],[phase4]])</f>
        <v>1580007153</v>
      </c>
      <c r="E3953" s="2" t="str">
        <f>+Table13456[[#This Row],[DESCRIPTION]]</f>
        <v>LANDSCAPE- SMALL SHRUB/ORNAMENTAL GRASS, SILVER BUTTONWOOD CONOCARPUS ERECTUS VAR. SERICEUS, 3 GALLON</v>
      </c>
      <c r="F3953" s="2" t="str">
        <f>+LEFT(Table13456[[#This Row],[PAY ITEM]],1)</f>
        <v>0</v>
      </c>
      <c r="G3953" s="2" t="str">
        <f>IF(Table13456[[#This Row],[first]]="0",SUBSTITUTE(TRIM(MID(B3953, 2, 3))," ","0"),SUBSTITUTE(TRIM(MID(B3953, 1, 3))," ","0"))</f>
        <v>580</v>
      </c>
      <c r="H3953" s="2" t="str">
        <f>IF(Table13456[[#This Row],[first]]="0",SUBSTITUTE(TRIM(MID(B3953, 5, 3))," ","0"),SUBSTITUTE(TRIM(MID(B3953, 4, 3))," ","0"))</f>
        <v>7</v>
      </c>
      <c r="I3953" s="2" t="str">
        <f>IF(Table13456[[#This Row],[first]]="0",SUBSTITUTE(TRIM(MID(B3953, 8, 3))," ","0"),SUBSTITUTE(TRIM(MID(B3953, 7, 3))," ","0"))</f>
        <v>153</v>
      </c>
      <c r="J3953" s="2">
        <v>1</v>
      </c>
      <c r="K3953" s="2" t="str">
        <f t="shared" si="183"/>
        <v>580</v>
      </c>
      <c r="L3953" s="2" t="str">
        <f t="shared" si="184"/>
        <v>007</v>
      </c>
      <c r="M3953" s="2" t="str">
        <f t="shared" si="185"/>
        <v>153</v>
      </c>
    </row>
    <row r="3954" spans="2:13" x14ac:dyDescent="0.25">
      <c r="B3954" s="2" t="s">
        <v>10583</v>
      </c>
      <c r="C3954" s="2" t="s">
        <v>10584</v>
      </c>
      <c r="D3954" s="6" t="str">
        <f>+_xlfn.CONCAT(Table13456[[#This Row],[phase1]],Table13456[[#This Row],[phase2]],Table13456[[#This Row],[phase3]],Table13456[[#This Row],[phase4]])</f>
        <v>1580007163</v>
      </c>
      <c r="E3954" s="2" t="str">
        <f>+Table13456[[#This Row],[DESCRIPTION]]</f>
        <v>LANDSCAPE- SMALL SHRUB/ORNAMENTAL GRASS, HORIZONTAL COCOPLUM CHRYSOBALANUS ICACO 'HORIZONTAL', 3 GALLON</v>
      </c>
      <c r="F3954" s="2" t="str">
        <f>+LEFT(Table13456[[#This Row],[PAY ITEM]],1)</f>
        <v>0</v>
      </c>
      <c r="G3954" s="2" t="str">
        <f>IF(Table13456[[#This Row],[first]]="0",SUBSTITUTE(TRIM(MID(B3954, 2, 3))," ","0"),SUBSTITUTE(TRIM(MID(B3954, 1, 3))," ","0"))</f>
        <v>580</v>
      </c>
      <c r="H3954" s="2" t="str">
        <f>IF(Table13456[[#This Row],[first]]="0",SUBSTITUTE(TRIM(MID(B3954, 5, 3))," ","0"),SUBSTITUTE(TRIM(MID(B3954, 4, 3))," ","0"))</f>
        <v>7</v>
      </c>
      <c r="I3954" s="2" t="str">
        <f>IF(Table13456[[#This Row],[first]]="0",SUBSTITUTE(TRIM(MID(B3954, 8, 3))," ","0"),SUBSTITUTE(TRIM(MID(B3954, 7, 3))," ","0"))</f>
        <v>163</v>
      </c>
      <c r="J3954" s="2">
        <v>1</v>
      </c>
      <c r="K3954" s="2" t="str">
        <f t="shared" si="183"/>
        <v>580</v>
      </c>
      <c r="L3954" s="2" t="str">
        <f t="shared" si="184"/>
        <v>007</v>
      </c>
      <c r="M3954" s="2" t="str">
        <f t="shared" si="185"/>
        <v>163</v>
      </c>
    </row>
    <row r="3955" spans="2:13" x14ac:dyDescent="0.25">
      <c r="B3955" s="2" t="s">
        <v>10585</v>
      </c>
      <c r="C3955" s="2" t="s">
        <v>10586</v>
      </c>
      <c r="D3955" s="6" t="str">
        <f>+_xlfn.CONCAT(Table13456[[#This Row],[phase1]],Table13456[[#This Row],[phase2]],Table13456[[#This Row],[phase3]],Table13456[[#This Row],[phase4]])</f>
        <v>1580007173</v>
      </c>
      <c r="E3955" s="2" t="str">
        <f>+Table13456[[#This Row],[DESCRIPTION]]</f>
        <v>LANDSCAPE- SMALL SHRUB/ORNAMENTAL GRASS, RED TIP COCOPLUM CHRYSOBALANUS ICACO 'RED TIP', 3 GALLON</v>
      </c>
      <c r="F3955" s="2" t="str">
        <f>+LEFT(Table13456[[#This Row],[PAY ITEM]],1)</f>
        <v>0</v>
      </c>
      <c r="G3955" s="2" t="str">
        <f>IF(Table13456[[#This Row],[first]]="0",SUBSTITUTE(TRIM(MID(B3955, 2, 3))," ","0"),SUBSTITUTE(TRIM(MID(B3955, 1, 3))," ","0"))</f>
        <v>580</v>
      </c>
      <c r="H3955" s="2" t="str">
        <f>IF(Table13456[[#This Row],[first]]="0",SUBSTITUTE(TRIM(MID(B3955, 5, 3))," ","0"),SUBSTITUTE(TRIM(MID(B3955, 4, 3))," ","0"))</f>
        <v>7</v>
      </c>
      <c r="I3955" s="2" t="str">
        <f>IF(Table13456[[#This Row],[first]]="0",SUBSTITUTE(TRIM(MID(B3955, 8, 3))," ","0"),SUBSTITUTE(TRIM(MID(B3955, 7, 3))," ","0"))</f>
        <v>173</v>
      </c>
      <c r="J3955" s="2">
        <v>1</v>
      </c>
      <c r="K3955" s="2" t="str">
        <f t="shared" si="183"/>
        <v>580</v>
      </c>
      <c r="L3955" s="2" t="str">
        <f t="shared" si="184"/>
        <v>007</v>
      </c>
      <c r="M3955" s="2" t="str">
        <f t="shared" si="185"/>
        <v>173</v>
      </c>
    </row>
    <row r="3956" spans="2:13" x14ac:dyDescent="0.25">
      <c r="B3956" s="2" t="s">
        <v>10587</v>
      </c>
      <c r="C3956" s="2" t="s">
        <v>10588</v>
      </c>
      <c r="D3956" s="6" t="str">
        <f>+_xlfn.CONCAT(Table13456[[#This Row],[phase1]],Table13456[[#This Row],[phase2]],Table13456[[#This Row],[phase3]],Table13456[[#This Row],[phase4]])</f>
        <v>1580007183</v>
      </c>
      <c r="E3956" s="2" t="str">
        <f>+Table13456[[#This Row],[DESCRIPTION]]</f>
        <v>LANDSCAPE- SMALL SHRUB/ORNAMENTAL GRASS, ACALYPHA WILKESIANA- COPPERLEAF, 3 GALLON</v>
      </c>
      <c r="F3956" s="2" t="str">
        <f>+LEFT(Table13456[[#This Row],[PAY ITEM]],1)</f>
        <v>0</v>
      </c>
      <c r="G3956" s="2" t="str">
        <f>IF(Table13456[[#This Row],[first]]="0",SUBSTITUTE(TRIM(MID(B3956, 2, 3))," ","0"),SUBSTITUTE(TRIM(MID(B3956, 1, 3))," ","0"))</f>
        <v>580</v>
      </c>
      <c r="H3956" s="2" t="str">
        <f>IF(Table13456[[#This Row],[first]]="0",SUBSTITUTE(TRIM(MID(B3956, 5, 3))," ","0"),SUBSTITUTE(TRIM(MID(B3956, 4, 3))," ","0"))</f>
        <v>7</v>
      </c>
      <c r="I3956" s="2" t="str">
        <f>IF(Table13456[[#This Row],[first]]="0",SUBSTITUTE(TRIM(MID(B3956, 8, 3))," ","0"),SUBSTITUTE(TRIM(MID(B3956, 7, 3))," ","0"))</f>
        <v>183</v>
      </c>
      <c r="J3956" s="2">
        <v>1</v>
      </c>
      <c r="K3956" s="2" t="str">
        <f t="shared" si="183"/>
        <v>580</v>
      </c>
      <c r="L3956" s="2" t="str">
        <f t="shared" si="184"/>
        <v>007</v>
      </c>
      <c r="M3956" s="2" t="str">
        <f t="shared" si="185"/>
        <v>183</v>
      </c>
    </row>
    <row r="3957" spans="2:13" x14ac:dyDescent="0.25">
      <c r="B3957" s="2" t="s">
        <v>10589</v>
      </c>
      <c r="C3957" s="2" t="s">
        <v>10590</v>
      </c>
      <c r="D3957" s="6" t="str">
        <f>+_xlfn.CONCAT(Table13456[[#This Row],[phase1]],Table13456[[#This Row],[phase2]],Table13456[[#This Row],[phase3]],Table13456[[#This Row],[phase4]])</f>
        <v>1580007193</v>
      </c>
      <c r="E3957" s="2" t="str">
        <f>+Table13456[[#This Row],[DESCRIPTION]]</f>
        <v>LANDSCAPE- SMALL SHRUB/ORNAMENTAL GRASS, DWARF YOUPON HOLLY ILEX VOMITORIA 'SCHILLINGS', 3 GALLON</v>
      </c>
      <c r="F3957" s="2" t="str">
        <f>+LEFT(Table13456[[#This Row],[PAY ITEM]],1)</f>
        <v>0</v>
      </c>
      <c r="G3957" s="2" t="str">
        <f>IF(Table13456[[#This Row],[first]]="0",SUBSTITUTE(TRIM(MID(B3957, 2, 3))," ","0"),SUBSTITUTE(TRIM(MID(B3957, 1, 3))," ","0"))</f>
        <v>580</v>
      </c>
      <c r="H3957" s="2" t="str">
        <f>IF(Table13456[[#This Row],[first]]="0",SUBSTITUTE(TRIM(MID(B3957, 5, 3))," ","0"),SUBSTITUTE(TRIM(MID(B3957, 4, 3))," ","0"))</f>
        <v>7</v>
      </c>
      <c r="I3957" s="2" t="str">
        <f>IF(Table13456[[#This Row],[first]]="0",SUBSTITUTE(TRIM(MID(B3957, 8, 3))," ","0"),SUBSTITUTE(TRIM(MID(B3957, 7, 3))," ","0"))</f>
        <v>193</v>
      </c>
      <c r="J3957" s="2">
        <v>1</v>
      </c>
      <c r="K3957" s="2" t="str">
        <f t="shared" si="183"/>
        <v>580</v>
      </c>
      <c r="L3957" s="2" t="str">
        <f t="shared" si="184"/>
        <v>007</v>
      </c>
      <c r="M3957" s="2" t="str">
        <f t="shared" si="185"/>
        <v>193</v>
      </c>
    </row>
    <row r="3958" spans="2:13" x14ac:dyDescent="0.25">
      <c r="B3958" s="2" t="s">
        <v>10591</v>
      </c>
      <c r="C3958" s="2" t="s">
        <v>10592</v>
      </c>
      <c r="D3958" s="6" t="str">
        <f>+_xlfn.CONCAT(Table13456[[#This Row],[phase1]],Table13456[[#This Row],[phase2]],Table13456[[#This Row],[phase3]],Table13456[[#This Row],[phase4]])</f>
        <v>1580007197</v>
      </c>
      <c r="E3958" s="2" t="str">
        <f>+Table13456[[#This Row],[DESCRIPTION]]</f>
        <v>LANDSCAPE- SMALL SHRUB/ORNAMENTAL GRASS, DWARF YOUPON HOLLY ILEX VOMITORIA 'SCHILLINGS', 7 GALLON</v>
      </c>
      <c r="F3958" s="2" t="str">
        <f>+LEFT(Table13456[[#This Row],[PAY ITEM]],1)</f>
        <v>0</v>
      </c>
      <c r="G3958" s="2" t="str">
        <f>IF(Table13456[[#This Row],[first]]="0",SUBSTITUTE(TRIM(MID(B3958, 2, 3))," ","0"),SUBSTITUTE(TRIM(MID(B3958, 1, 3))," ","0"))</f>
        <v>580</v>
      </c>
      <c r="H3958" s="2" t="str">
        <f>IF(Table13456[[#This Row],[first]]="0",SUBSTITUTE(TRIM(MID(B3958, 5, 3))," ","0"),SUBSTITUTE(TRIM(MID(B3958, 4, 3))," ","0"))</f>
        <v>7</v>
      </c>
      <c r="I3958" s="2" t="str">
        <f>IF(Table13456[[#This Row],[first]]="0",SUBSTITUTE(TRIM(MID(B3958, 8, 3))," ","0"),SUBSTITUTE(TRIM(MID(B3958, 7, 3))," ","0"))</f>
        <v>197</v>
      </c>
      <c r="J3958" s="2">
        <v>1</v>
      </c>
      <c r="K3958" s="2" t="str">
        <f t="shared" si="183"/>
        <v>580</v>
      </c>
      <c r="L3958" s="2" t="str">
        <f t="shared" si="184"/>
        <v>007</v>
      </c>
      <c r="M3958" s="2" t="str">
        <f t="shared" si="185"/>
        <v>197</v>
      </c>
    </row>
    <row r="3959" spans="2:13" x14ac:dyDescent="0.25">
      <c r="B3959" s="2" t="s">
        <v>10593</v>
      </c>
      <c r="C3959" s="2" t="s">
        <v>10594</v>
      </c>
      <c r="D3959" s="6" t="str">
        <f>+_xlfn.CONCAT(Table13456[[#This Row],[phase1]],Table13456[[#This Row],[phase2]],Table13456[[#This Row],[phase3]],Table13456[[#This Row],[phase4]])</f>
        <v>1580007201</v>
      </c>
      <c r="E3959" s="2" t="str">
        <f>+Table13456[[#This Row],[DESCRIPTION]]</f>
        <v>LANDSCAPE- SMALL SHRUB/ORNAMENTAL GRASS, DWARF FIREBRUSH-  HAMELIA PATENS 'COMPACTA', 1 GALLON</v>
      </c>
      <c r="F3959" s="2" t="str">
        <f>+LEFT(Table13456[[#This Row],[PAY ITEM]],1)</f>
        <v>0</v>
      </c>
      <c r="G3959" s="2" t="str">
        <f>IF(Table13456[[#This Row],[first]]="0",SUBSTITUTE(TRIM(MID(B3959, 2, 3))," ","0"),SUBSTITUTE(TRIM(MID(B3959, 1, 3))," ","0"))</f>
        <v>580</v>
      </c>
      <c r="H3959" s="2" t="str">
        <f>IF(Table13456[[#This Row],[first]]="0",SUBSTITUTE(TRIM(MID(B3959, 5, 3))," ","0"),SUBSTITUTE(TRIM(MID(B3959, 4, 3))," ","0"))</f>
        <v>7</v>
      </c>
      <c r="I3959" s="2" t="str">
        <f>IF(Table13456[[#This Row],[first]]="0",SUBSTITUTE(TRIM(MID(B3959, 8, 3))," ","0"),SUBSTITUTE(TRIM(MID(B3959, 7, 3))," ","0"))</f>
        <v>201</v>
      </c>
      <c r="J3959" s="2">
        <v>1</v>
      </c>
      <c r="K3959" s="2" t="str">
        <f t="shared" si="183"/>
        <v>580</v>
      </c>
      <c r="L3959" s="2" t="str">
        <f t="shared" si="184"/>
        <v>007</v>
      </c>
      <c r="M3959" s="2" t="str">
        <f t="shared" si="185"/>
        <v>201</v>
      </c>
    </row>
    <row r="3960" spans="2:13" x14ac:dyDescent="0.25">
      <c r="B3960" s="2" t="s">
        <v>10595</v>
      </c>
      <c r="C3960" s="2" t="s">
        <v>10596</v>
      </c>
      <c r="D3960" s="6" t="str">
        <f>+_xlfn.CONCAT(Table13456[[#This Row],[phase1]],Table13456[[#This Row],[phase2]],Table13456[[#This Row],[phase3]],Table13456[[#This Row],[phase4]])</f>
        <v>1580007203</v>
      </c>
      <c r="E3960" s="2" t="str">
        <f>+Table13456[[#This Row],[DESCRIPTION]]</f>
        <v>LANDSCAPE- SMALL SHRUB/ORNAMENTAL GRASS, DWARF FIREBRUSH-  HAMELIA PATENS 'COMPACTA', 3 GALLON</v>
      </c>
      <c r="F3960" s="2" t="str">
        <f>+LEFT(Table13456[[#This Row],[PAY ITEM]],1)</f>
        <v>0</v>
      </c>
      <c r="G3960" s="2" t="str">
        <f>IF(Table13456[[#This Row],[first]]="0",SUBSTITUTE(TRIM(MID(B3960, 2, 3))," ","0"),SUBSTITUTE(TRIM(MID(B3960, 1, 3))," ","0"))</f>
        <v>580</v>
      </c>
      <c r="H3960" s="2" t="str">
        <f>IF(Table13456[[#This Row],[first]]="0",SUBSTITUTE(TRIM(MID(B3960, 5, 3))," ","0"),SUBSTITUTE(TRIM(MID(B3960, 4, 3))," ","0"))</f>
        <v>7</v>
      </c>
      <c r="I3960" s="2" t="str">
        <f>IF(Table13456[[#This Row],[first]]="0",SUBSTITUTE(TRIM(MID(B3960, 8, 3))," ","0"),SUBSTITUTE(TRIM(MID(B3960, 7, 3))," ","0"))</f>
        <v>203</v>
      </c>
      <c r="J3960" s="2">
        <v>1</v>
      </c>
      <c r="K3960" s="2" t="str">
        <f t="shared" si="183"/>
        <v>580</v>
      </c>
      <c r="L3960" s="2" t="str">
        <f t="shared" si="184"/>
        <v>007</v>
      </c>
      <c r="M3960" s="2" t="str">
        <f t="shared" si="185"/>
        <v>203</v>
      </c>
    </row>
    <row r="3961" spans="2:13" x14ac:dyDescent="0.25">
      <c r="B3961" s="2" t="s">
        <v>10597</v>
      </c>
      <c r="C3961" s="2" t="s">
        <v>10598</v>
      </c>
      <c r="D3961" s="6" t="str">
        <f>+_xlfn.CONCAT(Table13456[[#This Row],[phase1]],Table13456[[#This Row],[phase2]],Table13456[[#This Row],[phase3]],Table13456[[#This Row],[phase4]])</f>
        <v>1580007213</v>
      </c>
      <c r="E3961" s="2" t="str">
        <f>+Table13456[[#This Row],[DESCRIPTION]]</f>
        <v>LANDSCAPE- SMALL SHRUB/ORNAMENTAL GRASS, FIREBRUSH- HAMELIA PATENS, 3 GALLON</v>
      </c>
      <c r="F3961" s="2" t="str">
        <f>+LEFT(Table13456[[#This Row],[PAY ITEM]],1)</f>
        <v>0</v>
      </c>
      <c r="G3961" s="2" t="str">
        <f>IF(Table13456[[#This Row],[first]]="0",SUBSTITUTE(TRIM(MID(B3961, 2, 3))," ","0"),SUBSTITUTE(TRIM(MID(B3961, 1, 3))," ","0"))</f>
        <v>580</v>
      </c>
      <c r="H3961" s="2" t="str">
        <f>IF(Table13456[[#This Row],[first]]="0",SUBSTITUTE(TRIM(MID(B3961, 5, 3))," ","0"),SUBSTITUTE(TRIM(MID(B3961, 4, 3))," ","0"))</f>
        <v>7</v>
      </c>
      <c r="I3961" s="2" t="str">
        <f>IF(Table13456[[#This Row],[first]]="0",SUBSTITUTE(TRIM(MID(B3961, 8, 3))," ","0"),SUBSTITUTE(TRIM(MID(B3961, 7, 3))," ","0"))</f>
        <v>213</v>
      </c>
      <c r="J3961" s="2">
        <v>1</v>
      </c>
      <c r="K3961" s="2" t="str">
        <f t="shared" si="183"/>
        <v>580</v>
      </c>
      <c r="L3961" s="2" t="str">
        <f t="shared" si="184"/>
        <v>007</v>
      </c>
      <c r="M3961" s="2" t="str">
        <f t="shared" si="185"/>
        <v>213</v>
      </c>
    </row>
    <row r="3962" spans="2:13" x14ac:dyDescent="0.25">
      <c r="B3962" s="2" t="s">
        <v>10599</v>
      </c>
      <c r="C3962" s="2" t="s">
        <v>10600</v>
      </c>
      <c r="D3962" s="6" t="str">
        <f>+_xlfn.CONCAT(Table13456[[#This Row],[phase1]],Table13456[[#This Row],[phase2]],Table13456[[#This Row],[phase3]],Table13456[[#This Row],[phase4]])</f>
        <v>1580007223</v>
      </c>
      <c r="E3962" s="2" t="str">
        <f>+Table13456[[#This Row],[DESCRIPTION]]</f>
        <v>LANDSCAPE- SMALL SHRUB/ORNAMENTAL GRASS, WHITE STOPPER-  EUGENIA AXILLARIS, 3 GALLON</v>
      </c>
      <c r="F3962" s="2" t="str">
        <f>+LEFT(Table13456[[#This Row],[PAY ITEM]],1)</f>
        <v>0</v>
      </c>
      <c r="G3962" s="2" t="str">
        <f>IF(Table13456[[#This Row],[first]]="0",SUBSTITUTE(TRIM(MID(B3962, 2, 3))," ","0"),SUBSTITUTE(TRIM(MID(B3962, 1, 3))," ","0"))</f>
        <v>580</v>
      </c>
      <c r="H3962" s="2" t="str">
        <f>IF(Table13456[[#This Row],[first]]="0",SUBSTITUTE(TRIM(MID(B3962, 5, 3))," ","0"),SUBSTITUTE(TRIM(MID(B3962, 4, 3))," ","0"))</f>
        <v>7</v>
      </c>
      <c r="I3962" s="2" t="str">
        <f>IF(Table13456[[#This Row],[first]]="0",SUBSTITUTE(TRIM(MID(B3962, 8, 3))," ","0"),SUBSTITUTE(TRIM(MID(B3962, 7, 3))," ","0"))</f>
        <v>223</v>
      </c>
      <c r="J3962" s="2">
        <v>1</v>
      </c>
      <c r="K3962" s="2" t="str">
        <f t="shared" si="183"/>
        <v>580</v>
      </c>
      <c r="L3962" s="2" t="str">
        <f t="shared" si="184"/>
        <v>007</v>
      </c>
      <c r="M3962" s="2" t="str">
        <f t="shared" si="185"/>
        <v>223</v>
      </c>
    </row>
    <row r="3963" spans="2:13" x14ac:dyDescent="0.25">
      <c r="B3963" s="2" t="s">
        <v>10601</v>
      </c>
      <c r="C3963" s="2" t="s">
        <v>10602</v>
      </c>
      <c r="D3963" s="6" t="str">
        <f>+_xlfn.CONCAT(Table13456[[#This Row],[phase1]],Table13456[[#This Row],[phase2]],Table13456[[#This Row],[phase3]],Table13456[[#This Row],[phase4]])</f>
        <v>1580007233</v>
      </c>
      <c r="E3963" s="2" t="str">
        <f>+Table13456[[#This Row],[DESCRIPTION]]</f>
        <v>LANDSCAPE- SMALL SHRUB/ORNAMENTAL GRASS, SPANISH STOPPER- EUGENIA FOETIDA, 3 GALLON</v>
      </c>
      <c r="F3963" s="2" t="str">
        <f>+LEFT(Table13456[[#This Row],[PAY ITEM]],1)</f>
        <v>0</v>
      </c>
      <c r="G3963" s="2" t="str">
        <f>IF(Table13456[[#This Row],[first]]="0",SUBSTITUTE(TRIM(MID(B3963, 2, 3))," ","0"),SUBSTITUTE(TRIM(MID(B3963, 1, 3))," ","0"))</f>
        <v>580</v>
      </c>
      <c r="H3963" s="2" t="str">
        <f>IF(Table13456[[#This Row],[first]]="0",SUBSTITUTE(TRIM(MID(B3963, 5, 3))," ","0"),SUBSTITUTE(TRIM(MID(B3963, 4, 3))," ","0"))</f>
        <v>7</v>
      </c>
      <c r="I3963" s="2" t="str">
        <f>IF(Table13456[[#This Row],[first]]="0",SUBSTITUTE(TRIM(MID(B3963, 8, 3))," ","0"),SUBSTITUTE(TRIM(MID(B3963, 7, 3))," ","0"))</f>
        <v>233</v>
      </c>
      <c r="J3963" s="2">
        <v>1</v>
      </c>
      <c r="K3963" s="2" t="str">
        <f t="shared" si="183"/>
        <v>580</v>
      </c>
      <c r="L3963" s="2" t="str">
        <f t="shared" si="184"/>
        <v>007</v>
      </c>
      <c r="M3963" s="2" t="str">
        <f t="shared" si="185"/>
        <v>233</v>
      </c>
    </row>
    <row r="3964" spans="2:13" x14ac:dyDescent="0.25">
      <c r="B3964" s="2" t="s">
        <v>10603</v>
      </c>
      <c r="C3964" s="2" t="s">
        <v>10604</v>
      </c>
      <c r="D3964" s="6" t="str">
        <f>+_xlfn.CONCAT(Table13456[[#This Row],[phase1]],Table13456[[#This Row],[phase2]],Table13456[[#This Row],[phase3]],Table13456[[#This Row],[phase4]])</f>
        <v>1580007243</v>
      </c>
      <c r="E3964" s="2" t="str">
        <f>+Table13456[[#This Row],[DESCRIPTION]]</f>
        <v>LANDSCAPE- SMALL SHRUB/ORNAMENTAL GRASS, BOUGAINVILLA SILHOUETTE- BOUGAINVILLA SILHOUETTE, 3 GALLON</v>
      </c>
      <c r="F3964" s="2" t="str">
        <f>+LEFT(Table13456[[#This Row],[PAY ITEM]],1)</f>
        <v>0</v>
      </c>
      <c r="G3964" s="2" t="str">
        <f>IF(Table13456[[#This Row],[first]]="0",SUBSTITUTE(TRIM(MID(B3964, 2, 3))," ","0"),SUBSTITUTE(TRIM(MID(B3964, 1, 3))," ","0"))</f>
        <v>580</v>
      </c>
      <c r="H3964" s="2" t="str">
        <f>IF(Table13456[[#This Row],[first]]="0",SUBSTITUTE(TRIM(MID(B3964, 5, 3))," ","0"),SUBSTITUTE(TRIM(MID(B3964, 4, 3))," ","0"))</f>
        <v>7</v>
      </c>
      <c r="I3964" s="2" t="str">
        <f>IF(Table13456[[#This Row],[first]]="0",SUBSTITUTE(TRIM(MID(B3964, 8, 3))," ","0"),SUBSTITUTE(TRIM(MID(B3964, 7, 3))," ","0"))</f>
        <v>243</v>
      </c>
      <c r="J3964" s="2">
        <v>1</v>
      </c>
      <c r="K3964" s="2" t="str">
        <f t="shared" si="183"/>
        <v>580</v>
      </c>
      <c r="L3964" s="2" t="str">
        <f t="shared" si="184"/>
        <v>007</v>
      </c>
      <c r="M3964" s="2" t="str">
        <f t="shared" si="185"/>
        <v>243</v>
      </c>
    </row>
    <row r="3965" spans="2:13" x14ac:dyDescent="0.25">
      <c r="B3965" s="2" t="s">
        <v>10605</v>
      </c>
      <c r="C3965" s="2" t="s">
        <v>10606</v>
      </c>
      <c r="D3965" s="6" t="str">
        <f>+_xlfn.CONCAT(Table13456[[#This Row],[phase1]],Table13456[[#This Row],[phase2]],Table13456[[#This Row],[phase3]],Table13456[[#This Row],[phase4]])</f>
        <v>1580007253</v>
      </c>
      <c r="E3965" s="2" t="str">
        <f>+Table13456[[#This Row],[DESCRIPTION]]</f>
        <v>LANDSCAPE- SMALL SHRUB/ORNAMENTAL GRASS, GREEN ISLAND FICUS- FICUS MICROCARPA 'GREEN ISLAND', 3 GALLON</v>
      </c>
      <c r="F3965" s="2" t="str">
        <f>+LEFT(Table13456[[#This Row],[PAY ITEM]],1)</f>
        <v>0</v>
      </c>
      <c r="G3965" s="2" t="str">
        <f>IF(Table13456[[#This Row],[first]]="0",SUBSTITUTE(TRIM(MID(B3965, 2, 3))," ","0"),SUBSTITUTE(TRIM(MID(B3965, 1, 3))," ","0"))</f>
        <v>580</v>
      </c>
      <c r="H3965" s="2" t="str">
        <f>IF(Table13456[[#This Row],[first]]="0",SUBSTITUTE(TRIM(MID(B3965, 5, 3))," ","0"),SUBSTITUTE(TRIM(MID(B3965, 4, 3))," ","0"))</f>
        <v>7</v>
      </c>
      <c r="I3965" s="2" t="str">
        <f>IF(Table13456[[#This Row],[first]]="0",SUBSTITUTE(TRIM(MID(B3965, 8, 3))," ","0"),SUBSTITUTE(TRIM(MID(B3965, 7, 3))," ","0"))</f>
        <v>253</v>
      </c>
      <c r="J3965" s="2">
        <v>1</v>
      </c>
      <c r="K3965" s="2" t="str">
        <f t="shared" si="183"/>
        <v>580</v>
      </c>
      <c r="L3965" s="2" t="str">
        <f t="shared" si="184"/>
        <v>007</v>
      </c>
      <c r="M3965" s="2" t="str">
        <f t="shared" si="185"/>
        <v>253</v>
      </c>
    </row>
    <row r="3966" spans="2:13" x14ac:dyDescent="0.25">
      <c r="B3966" s="2" t="s">
        <v>10607</v>
      </c>
      <c r="C3966" s="2" t="s">
        <v>10608</v>
      </c>
      <c r="D3966" s="6" t="str">
        <f>+_xlfn.CONCAT(Table13456[[#This Row],[phase1]],Table13456[[#This Row],[phase2]],Table13456[[#This Row],[phase3]],Table13456[[#This Row],[phase4]])</f>
        <v>1580007263</v>
      </c>
      <c r="E3966" s="2" t="str">
        <f>+Table13456[[#This Row],[DESCRIPTION]]</f>
        <v>LANDSCAPE- SMALL SHRUB/ORNAMENTAL GRASS, COONTIE ZAMIA PUMILA, 3 GALLON</v>
      </c>
      <c r="F3966" s="2" t="str">
        <f>+LEFT(Table13456[[#This Row],[PAY ITEM]],1)</f>
        <v>0</v>
      </c>
      <c r="G3966" s="2" t="str">
        <f>IF(Table13456[[#This Row],[first]]="0",SUBSTITUTE(TRIM(MID(B3966, 2, 3))," ","0"),SUBSTITUTE(TRIM(MID(B3966, 1, 3))," ","0"))</f>
        <v>580</v>
      </c>
      <c r="H3966" s="2" t="str">
        <f>IF(Table13456[[#This Row],[first]]="0",SUBSTITUTE(TRIM(MID(B3966, 5, 3))," ","0"),SUBSTITUTE(TRIM(MID(B3966, 4, 3))," ","0"))</f>
        <v>7</v>
      </c>
      <c r="I3966" s="2" t="str">
        <f>IF(Table13456[[#This Row],[first]]="0",SUBSTITUTE(TRIM(MID(B3966, 8, 3))," ","0"),SUBSTITUTE(TRIM(MID(B3966, 7, 3))," ","0"))</f>
        <v>263</v>
      </c>
      <c r="J3966" s="2">
        <v>1</v>
      </c>
      <c r="K3966" s="2" t="str">
        <f t="shared" si="183"/>
        <v>580</v>
      </c>
      <c r="L3966" s="2" t="str">
        <f t="shared" si="184"/>
        <v>007</v>
      </c>
      <c r="M3966" s="2" t="str">
        <f t="shared" si="185"/>
        <v>263</v>
      </c>
    </row>
    <row r="3967" spans="2:13" x14ac:dyDescent="0.25">
      <c r="B3967" s="2" t="s">
        <v>10609</v>
      </c>
      <c r="C3967" s="2" t="s">
        <v>10610</v>
      </c>
      <c r="D3967" s="6" t="str">
        <f>+_xlfn.CONCAT(Table13456[[#This Row],[phase1]],Table13456[[#This Row],[phase2]],Table13456[[#This Row],[phase3]],Table13456[[#This Row],[phase4]])</f>
        <v>1580007273</v>
      </c>
      <c r="E3967" s="2" t="str">
        <f>+Table13456[[#This Row],[DESCRIPTION]]</f>
        <v>LANDSCAPE- SMALL SHRUB/ORNAMENTAL GRASS, MACHO FERN-  NEPHROLEPIS FALCATA 'MACHO', 3 GALLON</v>
      </c>
      <c r="F3967" s="2" t="str">
        <f>+LEFT(Table13456[[#This Row],[PAY ITEM]],1)</f>
        <v>0</v>
      </c>
      <c r="G3967" s="2" t="str">
        <f>IF(Table13456[[#This Row],[first]]="0",SUBSTITUTE(TRIM(MID(B3967, 2, 3))," ","0"),SUBSTITUTE(TRIM(MID(B3967, 1, 3))," ","0"))</f>
        <v>580</v>
      </c>
      <c r="H3967" s="2" t="str">
        <f>IF(Table13456[[#This Row],[first]]="0",SUBSTITUTE(TRIM(MID(B3967, 5, 3))," ","0"),SUBSTITUTE(TRIM(MID(B3967, 4, 3))," ","0"))</f>
        <v>7</v>
      </c>
      <c r="I3967" s="2" t="str">
        <f>IF(Table13456[[#This Row],[first]]="0",SUBSTITUTE(TRIM(MID(B3967, 8, 3))," ","0"),SUBSTITUTE(TRIM(MID(B3967, 7, 3))," ","0"))</f>
        <v>273</v>
      </c>
      <c r="J3967" s="2">
        <v>1</v>
      </c>
      <c r="K3967" s="2" t="str">
        <f t="shared" si="183"/>
        <v>580</v>
      </c>
      <c r="L3967" s="2" t="str">
        <f t="shared" si="184"/>
        <v>007</v>
      </c>
      <c r="M3967" s="2" t="str">
        <f t="shared" si="185"/>
        <v>273</v>
      </c>
    </row>
    <row r="3968" spans="2:13" x14ac:dyDescent="0.25">
      <c r="B3968" s="2" t="s">
        <v>10611</v>
      </c>
      <c r="C3968" s="2" t="s">
        <v>10612</v>
      </c>
      <c r="D3968" s="6" t="str">
        <f>+_xlfn.CONCAT(Table13456[[#This Row],[phase1]],Table13456[[#This Row],[phase2]],Table13456[[#This Row],[phase3]],Table13456[[#This Row],[phase4]])</f>
        <v>1580007283</v>
      </c>
      <c r="E3968" s="2" t="str">
        <f>+Table13456[[#This Row],[DESCRIPTION]]</f>
        <v>LANDSCAPE- SMALL SHRUB/ORNAMENTAL GRASS, WILD COFFEE-  PSYCHOTRIA NERVOSA, 3 GALLON</v>
      </c>
      <c r="F3968" s="2" t="str">
        <f>+LEFT(Table13456[[#This Row],[PAY ITEM]],1)</f>
        <v>0</v>
      </c>
      <c r="G3968" s="2" t="str">
        <f>IF(Table13456[[#This Row],[first]]="0",SUBSTITUTE(TRIM(MID(B3968, 2, 3))," ","0"),SUBSTITUTE(TRIM(MID(B3968, 1, 3))," ","0"))</f>
        <v>580</v>
      </c>
      <c r="H3968" s="2" t="str">
        <f>IF(Table13456[[#This Row],[first]]="0",SUBSTITUTE(TRIM(MID(B3968, 5, 3))," ","0"),SUBSTITUTE(TRIM(MID(B3968, 4, 3))," ","0"))</f>
        <v>7</v>
      </c>
      <c r="I3968" s="2" t="str">
        <f>IF(Table13456[[#This Row],[first]]="0",SUBSTITUTE(TRIM(MID(B3968, 8, 3))," ","0"),SUBSTITUTE(TRIM(MID(B3968, 7, 3))," ","0"))</f>
        <v>283</v>
      </c>
      <c r="J3968" s="2">
        <v>1</v>
      </c>
      <c r="K3968" s="2" t="str">
        <f t="shared" si="183"/>
        <v>580</v>
      </c>
      <c r="L3968" s="2" t="str">
        <f t="shared" si="184"/>
        <v>007</v>
      </c>
      <c r="M3968" s="2" t="str">
        <f t="shared" si="185"/>
        <v>283</v>
      </c>
    </row>
    <row r="3969" spans="2:13" x14ac:dyDescent="0.25">
      <c r="B3969" s="2" t="s">
        <v>10613</v>
      </c>
      <c r="C3969" s="2" t="s">
        <v>10614</v>
      </c>
      <c r="D3969" s="6" t="str">
        <f>+_xlfn.CONCAT(Table13456[[#This Row],[phase1]],Table13456[[#This Row],[phase2]],Table13456[[#This Row],[phase3]],Table13456[[#This Row],[phase4]])</f>
        <v>1580007293</v>
      </c>
      <c r="E3969" s="2" t="str">
        <f>+Table13456[[#This Row],[DESCRIPTION]]</f>
        <v>LANDSCAPE- SMALL SHRUB/ORNAMENTAL GRASS, FLORIDA PRIVET FORESTIERA SEGREGATA, 3 GALLON</v>
      </c>
      <c r="F3969" s="2" t="str">
        <f>+LEFT(Table13456[[#This Row],[PAY ITEM]],1)</f>
        <v>0</v>
      </c>
      <c r="G3969" s="2" t="str">
        <f>IF(Table13456[[#This Row],[first]]="0",SUBSTITUTE(TRIM(MID(B3969, 2, 3))," ","0"),SUBSTITUTE(TRIM(MID(B3969, 1, 3))," ","0"))</f>
        <v>580</v>
      </c>
      <c r="H3969" s="2" t="str">
        <f>IF(Table13456[[#This Row],[first]]="0",SUBSTITUTE(TRIM(MID(B3969, 5, 3))," ","0"),SUBSTITUTE(TRIM(MID(B3969, 4, 3))," ","0"))</f>
        <v>7</v>
      </c>
      <c r="I3969" s="2" t="str">
        <f>IF(Table13456[[#This Row],[first]]="0",SUBSTITUTE(TRIM(MID(B3969, 8, 3))," ","0"),SUBSTITUTE(TRIM(MID(B3969, 7, 3))," ","0"))</f>
        <v>293</v>
      </c>
      <c r="J3969" s="2">
        <v>1</v>
      </c>
      <c r="K3969" s="2" t="str">
        <f t="shared" si="183"/>
        <v>580</v>
      </c>
      <c r="L3969" s="2" t="str">
        <f t="shared" si="184"/>
        <v>007</v>
      </c>
      <c r="M3969" s="2" t="str">
        <f t="shared" si="185"/>
        <v>293</v>
      </c>
    </row>
    <row r="3970" spans="2:13" x14ac:dyDescent="0.25">
      <c r="B3970" s="2" t="s">
        <v>10615</v>
      </c>
      <c r="C3970" s="2" t="s">
        <v>10616</v>
      </c>
      <c r="D3970" s="6" t="str">
        <f>+_xlfn.CONCAT(Table13456[[#This Row],[phase1]],Table13456[[#This Row],[phase2]],Table13456[[#This Row],[phase3]],Table13456[[#This Row],[phase4]])</f>
        <v>1580007303</v>
      </c>
      <c r="E3970" s="2" t="str">
        <f>+Table13456[[#This Row],[DESCRIPTION]]</f>
        <v>LANDSCAPE- SMALL SHRUB/ORNAMENTAL GRASS, CHINESE FRINGE BUSH, LOROPETULUM CHINENSIS, 3 GALLON</v>
      </c>
      <c r="F3970" s="2" t="str">
        <f>+LEFT(Table13456[[#This Row],[PAY ITEM]],1)</f>
        <v>0</v>
      </c>
      <c r="G3970" s="2" t="str">
        <f>IF(Table13456[[#This Row],[first]]="0",SUBSTITUTE(TRIM(MID(B3970, 2, 3))," ","0"),SUBSTITUTE(TRIM(MID(B3970, 1, 3))," ","0"))</f>
        <v>580</v>
      </c>
      <c r="H3970" s="2" t="str">
        <f>IF(Table13456[[#This Row],[first]]="0",SUBSTITUTE(TRIM(MID(B3970, 5, 3))," ","0"),SUBSTITUTE(TRIM(MID(B3970, 4, 3))," ","0"))</f>
        <v>7</v>
      </c>
      <c r="I3970" s="2" t="str">
        <f>IF(Table13456[[#This Row],[first]]="0",SUBSTITUTE(TRIM(MID(B3970, 8, 3))," ","0"),SUBSTITUTE(TRIM(MID(B3970, 7, 3))," ","0"))</f>
        <v>303</v>
      </c>
      <c r="J3970" s="2">
        <v>1</v>
      </c>
      <c r="K3970" s="2" t="str">
        <f t="shared" si="183"/>
        <v>580</v>
      </c>
      <c r="L3970" s="2" t="str">
        <f t="shared" si="184"/>
        <v>007</v>
      </c>
      <c r="M3970" s="2" t="str">
        <f t="shared" si="185"/>
        <v>303</v>
      </c>
    </row>
    <row r="3971" spans="2:13" x14ac:dyDescent="0.25">
      <c r="B3971" s="2" t="s">
        <v>10617</v>
      </c>
      <c r="C3971" s="2" t="s">
        <v>10618</v>
      </c>
      <c r="D3971" s="6" t="str">
        <f>+_xlfn.CONCAT(Table13456[[#This Row],[phase1]],Table13456[[#This Row],[phase2]],Table13456[[#This Row],[phase3]],Table13456[[#This Row],[phase4]])</f>
        <v>1580007313</v>
      </c>
      <c r="E3971" s="2" t="str">
        <f>+Table13456[[#This Row],[DESCRIPTION]]</f>
        <v>LANDSCAPE- SMALL SHRUB/ORNAMENTAL GRASS, SILVER SAW PALMETTO SERENOA REPENS 'CINEREA', 3 GALLON</v>
      </c>
      <c r="F3971" s="2" t="str">
        <f>+LEFT(Table13456[[#This Row],[PAY ITEM]],1)</f>
        <v>0</v>
      </c>
      <c r="G3971" s="2" t="str">
        <f>IF(Table13456[[#This Row],[first]]="0",SUBSTITUTE(TRIM(MID(B3971, 2, 3))," ","0"),SUBSTITUTE(TRIM(MID(B3971, 1, 3))," ","0"))</f>
        <v>580</v>
      </c>
      <c r="H3971" s="2" t="str">
        <f>IF(Table13456[[#This Row],[first]]="0",SUBSTITUTE(TRIM(MID(B3971, 5, 3))," ","0"),SUBSTITUTE(TRIM(MID(B3971, 4, 3))," ","0"))</f>
        <v>7</v>
      </c>
      <c r="I3971" s="2" t="str">
        <f>IF(Table13456[[#This Row],[first]]="0",SUBSTITUTE(TRIM(MID(B3971, 8, 3))," ","0"),SUBSTITUTE(TRIM(MID(B3971, 7, 3))," ","0"))</f>
        <v>313</v>
      </c>
      <c r="J3971" s="2">
        <v>1</v>
      </c>
      <c r="K3971" s="2" t="str">
        <f t="shared" ref="K3971:K4034" si="186">IF(LEN(G3971) = 3, G3971, TEXT(IF(LEN(G3971) = 2, "0" &amp; G3971, "00" &amp; G3971), "000"))</f>
        <v>580</v>
      </c>
      <c r="L3971" s="2" t="str">
        <f t="shared" ref="L3971:L4034" si="187">IF(LEN(H3971) = 3, H3971, TEXT(IF(LEN(H3971) = 2, "0" &amp; H3971, "00" &amp; H3971), "000"))</f>
        <v>007</v>
      </c>
      <c r="M3971" s="2" t="str">
        <f t="shared" ref="M3971:M4034" si="188">IF(LEN(I3971) = 3, I3971, TEXT(IF(LEN(I3971) = 2, "0" &amp; I3971, "00" &amp; I3971), "000"))</f>
        <v>313</v>
      </c>
    </row>
    <row r="3972" spans="2:13" x14ac:dyDescent="0.25">
      <c r="B3972" s="2" t="s">
        <v>10619</v>
      </c>
      <c r="C3972" s="2" t="s">
        <v>10620</v>
      </c>
      <c r="D3972" s="6" t="str">
        <f>+_xlfn.CONCAT(Table13456[[#This Row],[phase1]],Table13456[[#This Row],[phase2]],Table13456[[#This Row],[phase3]],Table13456[[#This Row],[phase4]])</f>
        <v>1580007323</v>
      </c>
      <c r="E3972" s="2" t="str">
        <f>+Table13456[[#This Row],[DESCRIPTION]]</f>
        <v>LANDSCAPE- SMALL SHRUB/ORNAMENTAL GRASS, SAW PALMETTO SERENOA REPENS 'CINEREA', 3 GALLON</v>
      </c>
      <c r="F3972" s="2" t="str">
        <f>+LEFT(Table13456[[#This Row],[PAY ITEM]],1)</f>
        <v>0</v>
      </c>
      <c r="G3972" s="2" t="str">
        <f>IF(Table13456[[#This Row],[first]]="0",SUBSTITUTE(TRIM(MID(B3972, 2, 3))," ","0"),SUBSTITUTE(TRIM(MID(B3972, 1, 3))," ","0"))</f>
        <v>580</v>
      </c>
      <c r="H3972" s="2" t="str">
        <f>IF(Table13456[[#This Row],[first]]="0",SUBSTITUTE(TRIM(MID(B3972, 5, 3))," ","0"),SUBSTITUTE(TRIM(MID(B3972, 4, 3))," ","0"))</f>
        <v>7</v>
      </c>
      <c r="I3972" s="2" t="str">
        <f>IF(Table13456[[#This Row],[first]]="0",SUBSTITUTE(TRIM(MID(B3972, 8, 3))," ","0"),SUBSTITUTE(TRIM(MID(B3972, 7, 3))," ","0"))</f>
        <v>323</v>
      </c>
      <c r="J3972" s="2">
        <v>1</v>
      </c>
      <c r="K3972" s="2" t="str">
        <f t="shared" si="186"/>
        <v>580</v>
      </c>
      <c r="L3972" s="2" t="str">
        <f t="shared" si="187"/>
        <v>007</v>
      </c>
      <c r="M3972" s="2" t="str">
        <f t="shared" si="188"/>
        <v>323</v>
      </c>
    </row>
    <row r="3973" spans="2:13" x14ac:dyDescent="0.25">
      <c r="B3973" s="2" t="s">
        <v>10621</v>
      </c>
      <c r="C3973" s="2" t="s">
        <v>10622</v>
      </c>
      <c r="D3973" s="6" t="str">
        <f>+_xlfn.CONCAT(Table13456[[#This Row],[phase1]],Table13456[[#This Row],[phase2]],Table13456[[#This Row],[phase3]],Table13456[[#This Row],[phase4]])</f>
        <v>1580007333</v>
      </c>
      <c r="E3973" s="2" t="str">
        <f>+Table13456[[#This Row],[DESCRIPTION]]</f>
        <v>LANDSCAPE- SMALL SHRUB/ORNAMENTAL GRASS, SIMPSON'S STOPPER MYRCIANTHES FRAGRANS, 3 GALLON</v>
      </c>
      <c r="F3973" s="2" t="str">
        <f>+LEFT(Table13456[[#This Row],[PAY ITEM]],1)</f>
        <v>0</v>
      </c>
      <c r="G3973" s="2" t="str">
        <f>IF(Table13456[[#This Row],[first]]="0",SUBSTITUTE(TRIM(MID(B3973, 2, 3))," ","0"),SUBSTITUTE(TRIM(MID(B3973, 1, 3))," ","0"))</f>
        <v>580</v>
      </c>
      <c r="H3973" s="2" t="str">
        <f>IF(Table13456[[#This Row],[first]]="0",SUBSTITUTE(TRIM(MID(B3973, 5, 3))," ","0"),SUBSTITUTE(TRIM(MID(B3973, 4, 3))," ","0"))</f>
        <v>7</v>
      </c>
      <c r="I3973" s="2" t="str">
        <f>IF(Table13456[[#This Row],[first]]="0",SUBSTITUTE(TRIM(MID(B3973, 8, 3))," ","0"),SUBSTITUTE(TRIM(MID(B3973, 7, 3))," ","0"))</f>
        <v>333</v>
      </c>
      <c r="J3973" s="2">
        <v>1</v>
      </c>
      <c r="K3973" s="2" t="str">
        <f t="shared" si="186"/>
        <v>580</v>
      </c>
      <c r="L3973" s="2" t="str">
        <f t="shared" si="187"/>
        <v>007</v>
      </c>
      <c r="M3973" s="2" t="str">
        <f t="shared" si="188"/>
        <v>333</v>
      </c>
    </row>
    <row r="3974" spans="2:13" x14ac:dyDescent="0.25">
      <c r="B3974" s="2" t="s">
        <v>10623</v>
      </c>
      <c r="C3974" s="2" t="s">
        <v>10624</v>
      </c>
      <c r="D3974" s="6" t="str">
        <f>+_xlfn.CONCAT(Table13456[[#This Row],[phase1]],Table13456[[#This Row],[phase2]],Table13456[[#This Row],[phase3]],Table13456[[#This Row],[phase4]])</f>
        <v>1580007343</v>
      </c>
      <c r="E3974" s="2" t="str">
        <f>+Table13456[[#This Row],[DESCRIPTION]]</f>
        <v>LANDSCAPE- SMALL SHRUB/ORNAMENTAL GRASS, RUSTY LYONIA LYONIA FERRUGINEA, 3 GALLON</v>
      </c>
      <c r="F3974" s="2" t="str">
        <f>+LEFT(Table13456[[#This Row],[PAY ITEM]],1)</f>
        <v>0</v>
      </c>
      <c r="G3974" s="2" t="str">
        <f>IF(Table13456[[#This Row],[first]]="0",SUBSTITUTE(TRIM(MID(B3974, 2, 3))," ","0"),SUBSTITUTE(TRIM(MID(B3974, 1, 3))," ","0"))</f>
        <v>580</v>
      </c>
      <c r="H3974" s="2" t="str">
        <f>IF(Table13456[[#This Row],[first]]="0",SUBSTITUTE(TRIM(MID(B3974, 5, 3))," ","0"),SUBSTITUTE(TRIM(MID(B3974, 4, 3))," ","0"))</f>
        <v>7</v>
      </c>
      <c r="I3974" s="2" t="str">
        <f>IF(Table13456[[#This Row],[first]]="0",SUBSTITUTE(TRIM(MID(B3974, 8, 3))," ","0"),SUBSTITUTE(TRIM(MID(B3974, 7, 3))," ","0"))</f>
        <v>343</v>
      </c>
      <c r="J3974" s="2">
        <v>1</v>
      </c>
      <c r="K3974" s="2" t="str">
        <f t="shared" si="186"/>
        <v>580</v>
      </c>
      <c r="L3974" s="2" t="str">
        <f t="shared" si="187"/>
        <v>007</v>
      </c>
      <c r="M3974" s="2" t="str">
        <f t="shared" si="188"/>
        <v>343</v>
      </c>
    </row>
    <row r="3975" spans="2:13" x14ac:dyDescent="0.25">
      <c r="B3975" s="2" t="s">
        <v>10625</v>
      </c>
      <c r="C3975" s="2" t="s">
        <v>10626</v>
      </c>
      <c r="D3975" s="6" t="str">
        <f>+_xlfn.CONCAT(Table13456[[#This Row],[phase1]],Table13456[[#This Row],[phase2]],Table13456[[#This Row],[phase3]],Table13456[[#This Row],[phase4]])</f>
        <v>1580007353</v>
      </c>
      <c r="E3975" s="2" t="str">
        <f>+Table13456[[#This Row],[DESCRIPTION]]</f>
        <v>LANDSCAPE- SMALL SHRUB/ORNAMENTAL GRASS, FETTERBUSH/ SHINEY LYONIA, LYONIA LUCIDA, 3 GALLON</v>
      </c>
      <c r="F3975" s="2" t="str">
        <f>+LEFT(Table13456[[#This Row],[PAY ITEM]],1)</f>
        <v>0</v>
      </c>
      <c r="G3975" s="2" t="str">
        <f>IF(Table13456[[#This Row],[first]]="0",SUBSTITUTE(TRIM(MID(B3975, 2, 3))," ","0"),SUBSTITUTE(TRIM(MID(B3975, 1, 3))," ","0"))</f>
        <v>580</v>
      </c>
      <c r="H3975" s="2" t="str">
        <f>IF(Table13456[[#This Row],[first]]="0",SUBSTITUTE(TRIM(MID(B3975, 5, 3))," ","0"),SUBSTITUTE(TRIM(MID(B3975, 4, 3))," ","0"))</f>
        <v>7</v>
      </c>
      <c r="I3975" s="2" t="str">
        <f>IF(Table13456[[#This Row],[first]]="0",SUBSTITUTE(TRIM(MID(B3975, 8, 3))," ","0"),SUBSTITUTE(TRIM(MID(B3975, 7, 3))," ","0"))</f>
        <v>353</v>
      </c>
      <c r="J3975" s="2">
        <v>1</v>
      </c>
      <c r="K3975" s="2" t="str">
        <f t="shared" si="186"/>
        <v>580</v>
      </c>
      <c r="L3975" s="2" t="str">
        <f t="shared" si="187"/>
        <v>007</v>
      </c>
      <c r="M3975" s="2" t="str">
        <f t="shared" si="188"/>
        <v>353</v>
      </c>
    </row>
    <row r="3976" spans="2:13" x14ac:dyDescent="0.25">
      <c r="B3976" s="2" t="s">
        <v>10627</v>
      </c>
      <c r="C3976" s="2" t="s">
        <v>10628</v>
      </c>
      <c r="D3976" s="6" t="str">
        <f>+_xlfn.CONCAT(Table13456[[#This Row],[phase1]],Table13456[[#This Row],[phase2]],Table13456[[#This Row],[phase3]],Table13456[[#This Row],[phase4]])</f>
        <v>1580007363</v>
      </c>
      <c r="E3976" s="2" t="str">
        <f>+Table13456[[#This Row],[DESCRIPTION]]</f>
        <v>LANDSCAPE- SMALL SHRUB/ORNAMENTAL GRASS, SHINING SUMAC RHUS COPALLINA, 3 GALLON</v>
      </c>
      <c r="F3976" s="2" t="str">
        <f>+LEFT(Table13456[[#This Row],[PAY ITEM]],1)</f>
        <v>0</v>
      </c>
      <c r="G3976" s="2" t="str">
        <f>IF(Table13456[[#This Row],[first]]="0",SUBSTITUTE(TRIM(MID(B3976, 2, 3))," ","0"),SUBSTITUTE(TRIM(MID(B3976, 1, 3))," ","0"))</f>
        <v>580</v>
      </c>
      <c r="H3976" s="2" t="str">
        <f>IF(Table13456[[#This Row],[first]]="0",SUBSTITUTE(TRIM(MID(B3976, 5, 3))," ","0"),SUBSTITUTE(TRIM(MID(B3976, 4, 3))," ","0"))</f>
        <v>7</v>
      </c>
      <c r="I3976" s="2" t="str">
        <f>IF(Table13456[[#This Row],[first]]="0",SUBSTITUTE(TRIM(MID(B3976, 8, 3))," ","0"),SUBSTITUTE(TRIM(MID(B3976, 7, 3))," ","0"))</f>
        <v>363</v>
      </c>
      <c r="J3976" s="2">
        <v>1</v>
      </c>
      <c r="K3976" s="2" t="str">
        <f t="shared" si="186"/>
        <v>580</v>
      </c>
      <c r="L3976" s="2" t="str">
        <f t="shared" si="187"/>
        <v>007</v>
      </c>
      <c r="M3976" s="2" t="str">
        <f t="shared" si="188"/>
        <v>363</v>
      </c>
    </row>
    <row r="3977" spans="2:13" x14ac:dyDescent="0.25">
      <c r="B3977" s="2" t="s">
        <v>1905</v>
      </c>
      <c r="C3977" s="2" t="s">
        <v>1906</v>
      </c>
      <c r="D3977" s="6" t="str">
        <f>+_xlfn.CONCAT(Table13456[[#This Row],[phase1]],Table13456[[#This Row],[phase2]],Table13456[[#This Row],[phase3]],Table13456[[#This Row],[phase4]])</f>
        <v>1580007373</v>
      </c>
      <c r="E3977" s="2" t="str">
        <f>+Table13456[[#This Row],[DESCRIPTION]]</f>
        <v>LANDSCAPE- SMALL SHRUB/ORNAMENTAL GRASS, MARSH GRASS/  SAND CORD GRASS, SPARTINA BAKERI, 3 GALLON</v>
      </c>
      <c r="F3977" s="2" t="str">
        <f>+LEFT(Table13456[[#This Row],[PAY ITEM]],1)</f>
        <v>0</v>
      </c>
      <c r="G3977" s="2" t="str">
        <f>IF(Table13456[[#This Row],[first]]="0",SUBSTITUTE(TRIM(MID(B3977, 2, 3))," ","0"),SUBSTITUTE(TRIM(MID(B3977, 1, 3))," ","0"))</f>
        <v>580</v>
      </c>
      <c r="H3977" s="2" t="str">
        <f>IF(Table13456[[#This Row],[first]]="0",SUBSTITUTE(TRIM(MID(B3977, 5, 3))," ","0"),SUBSTITUTE(TRIM(MID(B3977, 4, 3))," ","0"))</f>
        <v>7</v>
      </c>
      <c r="I3977" s="2" t="str">
        <f>IF(Table13456[[#This Row],[first]]="0",SUBSTITUTE(TRIM(MID(B3977, 8, 3))," ","0"),SUBSTITUTE(TRIM(MID(B3977, 7, 3))," ","0"))</f>
        <v>373</v>
      </c>
      <c r="J3977" s="2">
        <v>1</v>
      </c>
      <c r="K3977" s="2" t="str">
        <f t="shared" si="186"/>
        <v>580</v>
      </c>
      <c r="L3977" s="2" t="str">
        <f t="shared" si="187"/>
        <v>007</v>
      </c>
      <c r="M3977" s="2" t="str">
        <f t="shared" si="188"/>
        <v>373</v>
      </c>
    </row>
    <row r="3978" spans="2:13" x14ac:dyDescent="0.25">
      <c r="B3978" s="2" t="s">
        <v>10629</v>
      </c>
      <c r="C3978" s="2" t="s">
        <v>10630</v>
      </c>
      <c r="D3978" s="6" t="str">
        <f>+_xlfn.CONCAT(Table13456[[#This Row],[phase1]],Table13456[[#This Row],[phase2]],Table13456[[#This Row],[phase3]],Table13456[[#This Row],[phase4]])</f>
        <v>1580007381</v>
      </c>
      <c r="E3978" s="2" t="str">
        <f>+Table13456[[#This Row],[DESCRIPTION]]</f>
        <v>LANDSCAPE- SMALL SHRUB/ORNAMENTAL GRASS, ALLAMANDA VIOLACEA- PURPLE ALLAMANDA, 1 GALLON</v>
      </c>
      <c r="F3978" s="2" t="str">
        <f>+LEFT(Table13456[[#This Row],[PAY ITEM]],1)</f>
        <v>0</v>
      </c>
      <c r="G3978" s="2" t="str">
        <f>IF(Table13456[[#This Row],[first]]="0",SUBSTITUTE(TRIM(MID(B3978, 2, 3))," ","0"),SUBSTITUTE(TRIM(MID(B3978, 1, 3))," ","0"))</f>
        <v>580</v>
      </c>
      <c r="H3978" s="2" t="str">
        <f>IF(Table13456[[#This Row],[first]]="0",SUBSTITUTE(TRIM(MID(B3978, 5, 3))," ","0"),SUBSTITUTE(TRIM(MID(B3978, 4, 3))," ","0"))</f>
        <v>7</v>
      </c>
      <c r="I3978" s="2" t="str">
        <f>IF(Table13456[[#This Row],[first]]="0",SUBSTITUTE(TRIM(MID(B3978, 8, 3))," ","0"),SUBSTITUTE(TRIM(MID(B3978, 7, 3))," ","0"))</f>
        <v>381</v>
      </c>
      <c r="J3978" s="2">
        <v>1</v>
      </c>
      <c r="K3978" s="2" t="str">
        <f t="shared" si="186"/>
        <v>580</v>
      </c>
      <c r="L3978" s="2" t="str">
        <f t="shared" si="187"/>
        <v>007</v>
      </c>
      <c r="M3978" s="2" t="str">
        <f t="shared" si="188"/>
        <v>381</v>
      </c>
    </row>
    <row r="3979" spans="2:13" x14ac:dyDescent="0.25">
      <c r="B3979" s="2" t="s">
        <v>10631</v>
      </c>
      <c r="C3979" s="2" t="s">
        <v>10632</v>
      </c>
      <c r="D3979" s="6" t="str">
        <f>+_xlfn.CONCAT(Table13456[[#This Row],[phase1]],Table13456[[#This Row],[phase2]],Table13456[[#This Row],[phase3]],Table13456[[#This Row],[phase4]])</f>
        <v>1580007382</v>
      </c>
      <c r="E3979" s="2" t="str">
        <f>+Table13456[[#This Row],[DESCRIPTION]]</f>
        <v>LANDSCAPE- SMALL SHRUB/ORNAMENTAL GRASS, ALLAMANDA VIOLACEA- PURPLE ALLAMANDA, 2 GALLON</v>
      </c>
      <c r="F3979" s="2" t="str">
        <f>+LEFT(Table13456[[#This Row],[PAY ITEM]],1)</f>
        <v>0</v>
      </c>
      <c r="G3979" s="2" t="str">
        <f>IF(Table13456[[#This Row],[first]]="0",SUBSTITUTE(TRIM(MID(B3979, 2, 3))," ","0"),SUBSTITUTE(TRIM(MID(B3979, 1, 3))," ","0"))</f>
        <v>580</v>
      </c>
      <c r="H3979" s="2" t="str">
        <f>IF(Table13456[[#This Row],[first]]="0",SUBSTITUTE(TRIM(MID(B3979, 5, 3))," ","0"),SUBSTITUTE(TRIM(MID(B3979, 4, 3))," ","0"))</f>
        <v>7</v>
      </c>
      <c r="I3979" s="2" t="str">
        <f>IF(Table13456[[#This Row],[first]]="0",SUBSTITUTE(TRIM(MID(B3979, 8, 3))," ","0"),SUBSTITUTE(TRIM(MID(B3979, 7, 3))," ","0"))</f>
        <v>382</v>
      </c>
      <c r="J3979" s="2">
        <v>1</v>
      </c>
      <c r="K3979" s="2" t="str">
        <f t="shared" si="186"/>
        <v>580</v>
      </c>
      <c r="L3979" s="2" t="str">
        <f t="shared" si="187"/>
        <v>007</v>
      </c>
      <c r="M3979" s="2" t="str">
        <f t="shared" si="188"/>
        <v>382</v>
      </c>
    </row>
    <row r="3980" spans="2:13" x14ac:dyDescent="0.25">
      <c r="B3980" s="2" t="s">
        <v>10633</v>
      </c>
      <c r="C3980" s="2" t="s">
        <v>10634</v>
      </c>
      <c r="D3980" s="6" t="str">
        <f>+_xlfn.CONCAT(Table13456[[#This Row],[phase1]],Table13456[[#This Row],[phase2]],Table13456[[#This Row],[phase3]],Table13456[[#This Row],[phase4]])</f>
        <v>1580007383</v>
      </c>
      <c r="E3980" s="2" t="str">
        <f>+Table13456[[#This Row],[DESCRIPTION]]</f>
        <v>LANDSCAPE- SMALL SHRUB/ORNAMENTAL GRASS, ALLAMANDA VIOLACEA- PURPLE ALLAMANDA, 3 GALLON</v>
      </c>
      <c r="F3980" s="2" t="str">
        <f>+LEFT(Table13456[[#This Row],[PAY ITEM]],1)</f>
        <v>0</v>
      </c>
      <c r="G3980" s="2" t="str">
        <f>IF(Table13456[[#This Row],[first]]="0",SUBSTITUTE(TRIM(MID(B3980, 2, 3))," ","0"),SUBSTITUTE(TRIM(MID(B3980, 1, 3))," ","0"))</f>
        <v>580</v>
      </c>
      <c r="H3980" s="2" t="str">
        <f>IF(Table13456[[#This Row],[first]]="0",SUBSTITUTE(TRIM(MID(B3980, 5, 3))," ","0"),SUBSTITUTE(TRIM(MID(B3980, 4, 3))," ","0"))</f>
        <v>7</v>
      </c>
      <c r="I3980" s="2" t="str">
        <f>IF(Table13456[[#This Row],[first]]="0",SUBSTITUTE(TRIM(MID(B3980, 8, 3))," ","0"),SUBSTITUTE(TRIM(MID(B3980, 7, 3))," ","0"))</f>
        <v>383</v>
      </c>
      <c r="J3980" s="2">
        <v>1</v>
      </c>
      <c r="K3980" s="2" t="str">
        <f t="shared" si="186"/>
        <v>580</v>
      </c>
      <c r="L3980" s="2" t="str">
        <f t="shared" si="187"/>
        <v>007</v>
      </c>
      <c r="M3980" s="2" t="str">
        <f t="shared" si="188"/>
        <v>383</v>
      </c>
    </row>
    <row r="3981" spans="2:13" x14ac:dyDescent="0.25">
      <c r="B3981" s="2" t="s">
        <v>10635</v>
      </c>
      <c r="C3981" s="2" t="s">
        <v>10636</v>
      </c>
      <c r="D3981" s="6" t="str">
        <f>+_xlfn.CONCAT(Table13456[[#This Row],[phase1]],Table13456[[#This Row],[phase2]],Table13456[[#This Row],[phase3]],Table13456[[#This Row],[phase4]])</f>
        <v>1580007391</v>
      </c>
      <c r="E3981" s="2" t="str">
        <f>+Table13456[[#This Row],[DESCRIPTION]]</f>
        <v>LANDSCAPE- SMALL SHRUB/ORNAMENTAL GRASS, ALPINIA ZERUMBET VARIEGATE- VARIEGATED SHELLFLOWER, 1 GALLON</v>
      </c>
      <c r="F3981" s="2" t="str">
        <f>+LEFT(Table13456[[#This Row],[PAY ITEM]],1)</f>
        <v>0</v>
      </c>
      <c r="G3981" s="2" t="str">
        <f>IF(Table13456[[#This Row],[first]]="0",SUBSTITUTE(TRIM(MID(B3981, 2, 3))," ","0"),SUBSTITUTE(TRIM(MID(B3981, 1, 3))," ","0"))</f>
        <v>580</v>
      </c>
      <c r="H3981" s="2" t="str">
        <f>IF(Table13456[[#This Row],[first]]="0",SUBSTITUTE(TRIM(MID(B3981, 5, 3))," ","0"),SUBSTITUTE(TRIM(MID(B3981, 4, 3))," ","0"))</f>
        <v>7</v>
      </c>
      <c r="I3981" s="2" t="str">
        <f>IF(Table13456[[#This Row],[first]]="0",SUBSTITUTE(TRIM(MID(B3981, 8, 3))," ","0"),SUBSTITUTE(TRIM(MID(B3981, 7, 3))," ","0"))</f>
        <v>391</v>
      </c>
      <c r="J3981" s="2">
        <v>1</v>
      </c>
      <c r="K3981" s="2" t="str">
        <f t="shared" si="186"/>
        <v>580</v>
      </c>
      <c r="L3981" s="2" t="str">
        <f t="shared" si="187"/>
        <v>007</v>
      </c>
      <c r="M3981" s="2" t="str">
        <f t="shared" si="188"/>
        <v>391</v>
      </c>
    </row>
    <row r="3982" spans="2:13" x14ac:dyDescent="0.25">
      <c r="B3982" s="2" t="s">
        <v>10637</v>
      </c>
      <c r="C3982" s="2" t="s">
        <v>10638</v>
      </c>
      <c r="D3982" s="6" t="str">
        <f>+_xlfn.CONCAT(Table13456[[#This Row],[phase1]],Table13456[[#This Row],[phase2]],Table13456[[#This Row],[phase3]],Table13456[[#This Row],[phase4]])</f>
        <v>1580007392</v>
      </c>
      <c r="E3982" s="2" t="str">
        <f>+Table13456[[#This Row],[DESCRIPTION]]</f>
        <v>LANDSCAPE- SMALL SHRUB/ORNAMENTAL GRASS, ALPINIA ZERUMBET VARIEGATE- VARIEGATED SHELLFLOWER, 2 GALLON</v>
      </c>
      <c r="F3982" s="2" t="str">
        <f>+LEFT(Table13456[[#This Row],[PAY ITEM]],1)</f>
        <v>0</v>
      </c>
      <c r="G3982" s="2" t="str">
        <f>IF(Table13456[[#This Row],[first]]="0",SUBSTITUTE(TRIM(MID(B3982, 2, 3))," ","0"),SUBSTITUTE(TRIM(MID(B3982, 1, 3))," ","0"))</f>
        <v>580</v>
      </c>
      <c r="H3982" s="2" t="str">
        <f>IF(Table13456[[#This Row],[first]]="0",SUBSTITUTE(TRIM(MID(B3982, 5, 3))," ","0"),SUBSTITUTE(TRIM(MID(B3982, 4, 3))," ","0"))</f>
        <v>7</v>
      </c>
      <c r="I3982" s="2" t="str">
        <f>IF(Table13456[[#This Row],[first]]="0",SUBSTITUTE(TRIM(MID(B3982, 8, 3))," ","0"),SUBSTITUTE(TRIM(MID(B3982, 7, 3))," ","0"))</f>
        <v>392</v>
      </c>
      <c r="J3982" s="2">
        <v>1</v>
      </c>
      <c r="K3982" s="2" t="str">
        <f t="shared" si="186"/>
        <v>580</v>
      </c>
      <c r="L3982" s="2" t="str">
        <f t="shared" si="187"/>
        <v>007</v>
      </c>
      <c r="M3982" s="2" t="str">
        <f t="shared" si="188"/>
        <v>392</v>
      </c>
    </row>
    <row r="3983" spans="2:13" x14ac:dyDescent="0.25">
      <c r="B3983" s="2" t="s">
        <v>10639</v>
      </c>
      <c r="C3983" s="2" t="s">
        <v>10640</v>
      </c>
      <c r="D3983" s="6" t="str">
        <f>+_xlfn.CONCAT(Table13456[[#This Row],[phase1]],Table13456[[#This Row],[phase2]],Table13456[[#This Row],[phase3]],Table13456[[#This Row],[phase4]])</f>
        <v>1580007393</v>
      </c>
      <c r="E3983" s="2" t="str">
        <f>+Table13456[[#This Row],[DESCRIPTION]]</f>
        <v>LANDSCAPE- SMALL SHRUB/ORNAMENTAL GRASS, ALPINIA ZERUMBET VARIEGATE- VARIEGATED SHELLFLOWER, 3 GALLON</v>
      </c>
      <c r="F3983" s="2" t="str">
        <f>+LEFT(Table13456[[#This Row],[PAY ITEM]],1)</f>
        <v>0</v>
      </c>
      <c r="G3983" s="2" t="str">
        <f>IF(Table13456[[#This Row],[first]]="0",SUBSTITUTE(TRIM(MID(B3983, 2, 3))," ","0"),SUBSTITUTE(TRIM(MID(B3983, 1, 3))," ","0"))</f>
        <v>580</v>
      </c>
      <c r="H3983" s="2" t="str">
        <f>IF(Table13456[[#This Row],[first]]="0",SUBSTITUTE(TRIM(MID(B3983, 5, 3))," ","0"),SUBSTITUTE(TRIM(MID(B3983, 4, 3))," ","0"))</f>
        <v>7</v>
      </c>
      <c r="I3983" s="2" t="str">
        <f>IF(Table13456[[#This Row],[first]]="0",SUBSTITUTE(TRIM(MID(B3983, 8, 3))," ","0"),SUBSTITUTE(TRIM(MID(B3983, 7, 3))," ","0"))</f>
        <v>393</v>
      </c>
      <c r="J3983" s="2">
        <v>1</v>
      </c>
      <c r="K3983" s="2" t="str">
        <f t="shared" si="186"/>
        <v>580</v>
      </c>
      <c r="L3983" s="2" t="str">
        <f t="shared" si="187"/>
        <v>007</v>
      </c>
      <c r="M3983" s="2" t="str">
        <f t="shared" si="188"/>
        <v>393</v>
      </c>
    </row>
    <row r="3984" spans="2:13" x14ac:dyDescent="0.25">
      <c r="B3984" s="2" t="s">
        <v>10641</v>
      </c>
      <c r="C3984" s="2" t="s">
        <v>10642</v>
      </c>
      <c r="D3984" s="6" t="str">
        <f>+_xlfn.CONCAT(Table13456[[#This Row],[phase1]],Table13456[[#This Row],[phase2]],Table13456[[#This Row],[phase3]],Table13456[[#This Row],[phase4]])</f>
        <v>1580007401</v>
      </c>
      <c r="E3984" s="2" t="str">
        <f>+Table13456[[#This Row],[DESCRIPTION]]</f>
        <v>LANDSCAPE- SMALL SHRUB/ORNAMENTAL GRASS, ARACHIS GLABRATA- RHIZOMA PERENNIAL PEANUT, 1 GALLON</v>
      </c>
      <c r="F3984" s="2" t="str">
        <f>+LEFT(Table13456[[#This Row],[PAY ITEM]],1)</f>
        <v>0</v>
      </c>
      <c r="G3984" s="2" t="str">
        <f>IF(Table13456[[#This Row],[first]]="0",SUBSTITUTE(TRIM(MID(B3984, 2, 3))," ","0"),SUBSTITUTE(TRIM(MID(B3984, 1, 3))," ","0"))</f>
        <v>580</v>
      </c>
      <c r="H3984" s="2" t="str">
        <f>IF(Table13456[[#This Row],[first]]="0",SUBSTITUTE(TRIM(MID(B3984, 5, 3))," ","0"),SUBSTITUTE(TRIM(MID(B3984, 4, 3))," ","0"))</f>
        <v>7</v>
      </c>
      <c r="I3984" s="2" t="str">
        <f>IF(Table13456[[#This Row],[first]]="0",SUBSTITUTE(TRIM(MID(B3984, 8, 3))," ","0"),SUBSTITUTE(TRIM(MID(B3984, 7, 3))," ","0"))</f>
        <v>401</v>
      </c>
      <c r="J3984" s="2">
        <v>1</v>
      </c>
      <c r="K3984" s="2" t="str">
        <f t="shared" si="186"/>
        <v>580</v>
      </c>
      <c r="L3984" s="2" t="str">
        <f t="shared" si="187"/>
        <v>007</v>
      </c>
      <c r="M3984" s="2" t="str">
        <f t="shared" si="188"/>
        <v>401</v>
      </c>
    </row>
    <row r="3985" spans="2:13" x14ac:dyDescent="0.25">
      <c r="B3985" s="2" t="s">
        <v>10643</v>
      </c>
      <c r="C3985" s="2" t="s">
        <v>10644</v>
      </c>
      <c r="D3985" s="6" t="str">
        <f>+_xlfn.CONCAT(Table13456[[#This Row],[phase1]],Table13456[[#This Row],[phase2]],Table13456[[#This Row],[phase3]],Table13456[[#This Row],[phase4]])</f>
        <v>1580007411</v>
      </c>
      <c r="E3985" s="2" t="str">
        <f>+Table13456[[#This Row],[DESCRIPTION]]</f>
        <v>LANDSCAPE- SMALL SHRUB/ORNAMENTAL GRASS, ARDISIA ESCALLONIOIDES- MARLBERRY, 1 GALLON</v>
      </c>
      <c r="F3985" s="2" t="str">
        <f>+LEFT(Table13456[[#This Row],[PAY ITEM]],1)</f>
        <v>0</v>
      </c>
      <c r="G3985" s="2" t="str">
        <f>IF(Table13456[[#This Row],[first]]="0",SUBSTITUTE(TRIM(MID(B3985, 2, 3))," ","0"),SUBSTITUTE(TRIM(MID(B3985, 1, 3))," ","0"))</f>
        <v>580</v>
      </c>
      <c r="H3985" s="2" t="str">
        <f>IF(Table13456[[#This Row],[first]]="0",SUBSTITUTE(TRIM(MID(B3985, 5, 3))," ","0"),SUBSTITUTE(TRIM(MID(B3985, 4, 3))," ","0"))</f>
        <v>7</v>
      </c>
      <c r="I3985" s="2" t="str">
        <f>IF(Table13456[[#This Row],[first]]="0",SUBSTITUTE(TRIM(MID(B3985, 8, 3))," ","0"),SUBSTITUTE(TRIM(MID(B3985, 7, 3))," ","0"))</f>
        <v>411</v>
      </c>
      <c r="J3985" s="2">
        <v>1</v>
      </c>
      <c r="K3985" s="2" t="str">
        <f t="shared" si="186"/>
        <v>580</v>
      </c>
      <c r="L3985" s="2" t="str">
        <f t="shared" si="187"/>
        <v>007</v>
      </c>
      <c r="M3985" s="2" t="str">
        <f t="shared" si="188"/>
        <v>411</v>
      </c>
    </row>
    <row r="3986" spans="2:13" x14ac:dyDescent="0.25">
      <c r="B3986" s="2" t="s">
        <v>10645</v>
      </c>
      <c r="C3986" s="2" t="s">
        <v>10646</v>
      </c>
      <c r="D3986" s="6" t="str">
        <f>+_xlfn.CONCAT(Table13456[[#This Row],[phase1]],Table13456[[#This Row],[phase2]],Table13456[[#This Row],[phase3]],Table13456[[#This Row],[phase4]])</f>
        <v>1580007413</v>
      </c>
      <c r="E3986" s="2" t="str">
        <f>+Table13456[[#This Row],[DESCRIPTION]]</f>
        <v>LANDSCAPE- SMALL SHRUB/ORNAMENTAL GRASS, ARDISIA ESCALLONIOIDES- MARLBERRY, 3 GALLON</v>
      </c>
      <c r="F3986" s="2" t="str">
        <f>+LEFT(Table13456[[#This Row],[PAY ITEM]],1)</f>
        <v>0</v>
      </c>
      <c r="G3986" s="2" t="str">
        <f>IF(Table13456[[#This Row],[first]]="0",SUBSTITUTE(TRIM(MID(B3986, 2, 3))," ","0"),SUBSTITUTE(TRIM(MID(B3986, 1, 3))," ","0"))</f>
        <v>580</v>
      </c>
      <c r="H3986" s="2" t="str">
        <f>IF(Table13456[[#This Row],[first]]="0",SUBSTITUTE(TRIM(MID(B3986, 5, 3))," ","0"),SUBSTITUTE(TRIM(MID(B3986, 4, 3))," ","0"))</f>
        <v>7</v>
      </c>
      <c r="I3986" s="2" t="str">
        <f>IF(Table13456[[#This Row],[first]]="0",SUBSTITUTE(TRIM(MID(B3986, 8, 3))," ","0"),SUBSTITUTE(TRIM(MID(B3986, 7, 3))," ","0"))</f>
        <v>413</v>
      </c>
      <c r="J3986" s="2">
        <v>1</v>
      </c>
      <c r="K3986" s="2" t="str">
        <f t="shared" si="186"/>
        <v>580</v>
      </c>
      <c r="L3986" s="2" t="str">
        <f t="shared" si="187"/>
        <v>007</v>
      </c>
      <c r="M3986" s="2" t="str">
        <f t="shared" si="188"/>
        <v>413</v>
      </c>
    </row>
    <row r="3987" spans="2:13" x14ac:dyDescent="0.25">
      <c r="B3987" s="2" t="s">
        <v>10647</v>
      </c>
      <c r="C3987" s="2" t="s">
        <v>10648</v>
      </c>
      <c r="D3987" s="6" t="str">
        <f>+_xlfn.CONCAT(Table13456[[#This Row],[phase1]],Table13456[[#This Row],[phase2]],Table13456[[#This Row],[phase3]],Table13456[[#This Row],[phase4]])</f>
        <v>1580007421</v>
      </c>
      <c r="E3987" s="2" t="str">
        <f>+Table13456[[#This Row],[DESCRIPTION]]</f>
        <v>LANDSCAPE- SMALL SHRUB/ORNAMENTAL GRASS, BORRICHIA FRUTESCENS- SEA OXEYE, 1 GALLON</v>
      </c>
      <c r="F3987" s="2" t="str">
        <f>+LEFT(Table13456[[#This Row],[PAY ITEM]],1)</f>
        <v>0</v>
      </c>
      <c r="G3987" s="2" t="str">
        <f>IF(Table13456[[#This Row],[first]]="0",SUBSTITUTE(TRIM(MID(B3987, 2, 3))," ","0"),SUBSTITUTE(TRIM(MID(B3987, 1, 3))," ","0"))</f>
        <v>580</v>
      </c>
      <c r="H3987" s="2" t="str">
        <f>IF(Table13456[[#This Row],[first]]="0",SUBSTITUTE(TRIM(MID(B3987, 5, 3))," ","0"),SUBSTITUTE(TRIM(MID(B3987, 4, 3))," ","0"))</f>
        <v>7</v>
      </c>
      <c r="I3987" s="2" t="str">
        <f>IF(Table13456[[#This Row],[first]]="0",SUBSTITUTE(TRIM(MID(B3987, 8, 3))," ","0"),SUBSTITUTE(TRIM(MID(B3987, 7, 3))," ","0"))</f>
        <v>421</v>
      </c>
      <c r="J3987" s="2">
        <v>1</v>
      </c>
      <c r="K3987" s="2" t="str">
        <f t="shared" si="186"/>
        <v>580</v>
      </c>
      <c r="L3987" s="2" t="str">
        <f t="shared" si="187"/>
        <v>007</v>
      </c>
      <c r="M3987" s="2" t="str">
        <f t="shared" si="188"/>
        <v>421</v>
      </c>
    </row>
    <row r="3988" spans="2:13" x14ac:dyDescent="0.25">
      <c r="B3988" s="2" t="s">
        <v>10649</v>
      </c>
      <c r="C3988" s="2" t="s">
        <v>10650</v>
      </c>
      <c r="D3988" s="6" t="str">
        <f>+_xlfn.CONCAT(Table13456[[#This Row],[phase1]],Table13456[[#This Row],[phase2]],Table13456[[#This Row],[phase3]],Table13456[[#This Row],[phase4]])</f>
        <v>1580007423</v>
      </c>
      <c r="E3988" s="2" t="str">
        <f>+Table13456[[#This Row],[DESCRIPTION]]</f>
        <v>LANDSCAPE- SMALL SHRUB/ORNAMENTAL GRASS, BORRICHIA FRUTESCENS- SEA OXEYE, 3 GALLON</v>
      </c>
      <c r="F3988" s="2" t="str">
        <f>+LEFT(Table13456[[#This Row],[PAY ITEM]],1)</f>
        <v>0</v>
      </c>
      <c r="G3988" s="2" t="str">
        <f>IF(Table13456[[#This Row],[first]]="0",SUBSTITUTE(TRIM(MID(B3988, 2, 3))," ","0"),SUBSTITUTE(TRIM(MID(B3988, 1, 3))," ","0"))</f>
        <v>580</v>
      </c>
      <c r="H3988" s="2" t="str">
        <f>IF(Table13456[[#This Row],[first]]="0",SUBSTITUTE(TRIM(MID(B3988, 5, 3))," ","0"),SUBSTITUTE(TRIM(MID(B3988, 4, 3))," ","0"))</f>
        <v>7</v>
      </c>
      <c r="I3988" s="2" t="str">
        <f>IF(Table13456[[#This Row],[first]]="0",SUBSTITUTE(TRIM(MID(B3988, 8, 3))," ","0"),SUBSTITUTE(TRIM(MID(B3988, 7, 3))," ","0"))</f>
        <v>423</v>
      </c>
      <c r="J3988" s="2">
        <v>1</v>
      </c>
      <c r="K3988" s="2" t="str">
        <f t="shared" si="186"/>
        <v>580</v>
      </c>
      <c r="L3988" s="2" t="str">
        <f t="shared" si="187"/>
        <v>007</v>
      </c>
      <c r="M3988" s="2" t="str">
        <f t="shared" si="188"/>
        <v>423</v>
      </c>
    </row>
    <row r="3989" spans="2:13" x14ac:dyDescent="0.25">
      <c r="B3989" s="2" t="s">
        <v>10651</v>
      </c>
      <c r="C3989" s="2" t="s">
        <v>10652</v>
      </c>
      <c r="D3989" s="6" t="str">
        <f>+_xlfn.CONCAT(Table13456[[#This Row],[phase1]],Table13456[[#This Row],[phase2]],Table13456[[#This Row],[phase3]],Table13456[[#This Row],[phase4]])</f>
        <v>1580007431</v>
      </c>
      <c r="E3989" s="2" t="str">
        <f>+Table13456[[#This Row],[DESCRIPTION]]</f>
        <v>LANDSCAPE- SMALL SHRUB/ORNAMENTAL GRASS, BOUGAINVILLEA SPP, 1 GALLON</v>
      </c>
      <c r="F3989" s="2" t="str">
        <f>+LEFT(Table13456[[#This Row],[PAY ITEM]],1)</f>
        <v>0</v>
      </c>
      <c r="G3989" s="2" t="str">
        <f>IF(Table13456[[#This Row],[first]]="0",SUBSTITUTE(TRIM(MID(B3989, 2, 3))," ","0"),SUBSTITUTE(TRIM(MID(B3989, 1, 3))," ","0"))</f>
        <v>580</v>
      </c>
      <c r="H3989" s="2" t="str">
        <f>IF(Table13456[[#This Row],[first]]="0",SUBSTITUTE(TRIM(MID(B3989, 5, 3))," ","0"),SUBSTITUTE(TRIM(MID(B3989, 4, 3))," ","0"))</f>
        <v>7</v>
      </c>
      <c r="I3989" s="2" t="str">
        <f>IF(Table13456[[#This Row],[first]]="0",SUBSTITUTE(TRIM(MID(B3989, 8, 3))," ","0"),SUBSTITUTE(TRIM(MID(B3989, 7, 3))," ","0"))</f>
        <v>431</v>
      </c>
      <c r="J3989" s="2">
        <v>1</v>
      </c>
      <c r="K3989" s="2" t="str">
        <f t="shared" si="186"/>
        <v>580</v>
      </c>
      <c r="L3989" s="2" t="str">
        <f t="shared" si="187"/>
        <v>007</v>
      </c>
      <c r="M3989" s="2" t="str">
        <f t="shared" si="188"/>
        <v>431</v>
      </c>
    </row>
    <row r="3990" spans="2:13" x14ac:dyDescent="0.25">
      <c r="B3990" s="2" t="s">
        <v>10653</v>
      </c>
      <c r="C3990" s="2" t="s">
        <v>10654</v>
      </c>
      <c r="D3990" s="6" t="str">
        <f>+_xlfn.CONCAT(Table13456[[#This Row],[phase1]],Table13456[[#This Row],[phase2]],Table13456[[#This Row],[phase3]],Table13456[[#This Row],[phase4]])</f>
        <v>1580007433</v>
      </c>
      <c r="E3990" s="2" t="str">
        <f>+Table13456[[#This Row],[DESCRIPTION]]</f>
        <v>LANDSCAPE- SMALL SHRUB/ORNAMENTAL GRASS, BOUGAINVILLEA SPP, 3 GALLON</v>
      </c>
      <c r="F3990" s="2" t="str">
        <f>+LEFT(Table13456[[#This Row],[PAY ITEM]],1)</f>
        <v>0</v>
      </c>
      <c r="G3990" s="2" t="str">
        <f>IF(Table13456[[#This Row],[first]]="0",SUBSTITUTE(TRIM(MID(B3990, 2, 3))," ","0"),SUBSTITUTE(TRIM(MID(B3990, 1, 3))," ","0"))</f>
        <v>580</v>
      </c>
      <c r="H3990" s="2" t="str">
        <f>IF(Table13456[[#This Row],[first]]="0",SUBSTITUTE(TRIM(MID(B3990, 5, 3))," ","0"),SUBSTITUTE(TRIM(MID(B3990, 4, 3))," ","0"))</f>
        <v>7</v>
      </c>
      <c r="I3990" s="2" t="str">
        <f>IF(Table13456[[#This Row],[first]]="0",SUBSTITUTE(TRIM(MID(B3990, 8, 3))," ","0"),SUBSTITUTE(TRIM(MID(B3990, 7, 3))," ","0"))</f>
        <v>433</v>
      </c>
      <c r="J3990" s="2">
        <v>1</v>
      </c>
      <c r="K3990" s="2" t="str">
        <f t="shared" si="186"/>
        <v>580</v>
      </c>
      <c r="L3990" s="2" t="str">
        <f t="shared" si="187"/>
        <v>007</v>
      </c>
      <c r="M3990" s="2" t="str">
        <f t="shared" si="188"/>
        <v>433</v>
      </c>
    </row>
    <row r="3991" spans="2:13" x14ac:dyDescent="0.25">
      <c r="B3991" s="2" t="s">
        <v>10655</v>
      </c>
      <c r="C3991" s="2" t="s">
        <v>10656</v>
      </c>
      <c r="D3991" s="6" t="str">
        <f>+_xlfn.CONCAT(Table13456[[#This Row],[phase1]],Table13456[[#This Row],[phase2]],Table13456[[#This Row],[phase3]],Table13456[[#This Row],[phase4]])</f>
        <v>1580007441</v>
      </c>
      <c r="E3991" s="2" t="str">
        <f>+Table13456[[#This Row],[DESCRIPTION]]</f>
        <v>LANDSCAPE- SMALL SHRUB/ORNAMENTAL GRASS, CALLICARPA AMERICANA-AMERICAN BEAUTYBERRY, 1 GALLON</v>
      </c>
      <c r="F3991" s="2" t="str">
        <f>+LEFT(Table13456[[#This Row],[PAY ITEM]],1)</f>
        <v>0</v>
      </c>
      <c r="G3991" s="2" t="str">
        <f>IF(Table13456[[#This Row],[first]]="0",SUBSTITUTE(TRIM(MID(B3991, 2, 3))," ","0"),SUBSTITUTE(TRIM(MID(B3991, 1, 3))," ","0"))</f>
        <v>580</v>
      </c>
      <c r="H3991" s="2" t="str">
        <f>IF(Table13456[[#This Row],[first]]="0",SUBSTITUTE(TRIM(MID(B3991, 5, 3))," ","0"),SUBSTITUTE(TRIM(MID(B3991, 4, 3))," ","0"))</f>
        <v>7</v>
      </c>
      <c r="I3991" s="2" t="str">
        <f>IF(Table13456[[#This Row],[first]]="0",SUBSTITUTE(TRIM(MID(B3991, 8, 3))," ","0"),SUBSTITUTE(TRIM(MID(B3991, 7, 3))," ","0"))</f>
        <v>441</v>
      </c>
      <c r="J3991" s="2">
        <v>1</v>
      </c>
      <c r="K3991" s="2" t="str">
        <f t="shared" si="186"/>
        <v>580</v>
      </c>
      <c r="L3991" s="2" t="str">
        <f t="shared" si="187"/>
        <v>007</v>
      </c>
      <c r="M3991" s="2" t="str">
        <f t="shared" si="188"/>
        <v>441</v>
      </c>
    </row>
    <row r="3992" spans="2:13" x14ac:dyDescent="0.25">
      <c r="B3992" s="2" t="s">
        <v>10657</v>
      </c>
      <c r="C3992" s="2" t="s">
        <v>10658</v>
      </c>
      <c r="D3992" s="6" t="str">
        <f>+_xlfn.CONCAT(Table13456[[#This Row],[phase1]],Table13456[[#This Row],[phase2]],Table13456[[#This Row],[phase3]],Table13456[[#This Row],[phase4]])</f>
        <v>1580007443</v>
      </c>
      <c r="E3992" s="2" t="str">
        <f>+Table13456[[#This Row],[DESCRIPTION]]</f>
        <v>LANDSCAPE- SMALL SHRUB/ORNAMENTAL GRASS, CALLICARPA AMERICANA-AMERICAN BEAUTYBERRY, 3 GALLON</v>
      </c>
      <c r="F3992" s="2" t="str">
        <f>+LEFT(Table13456[[#This Row],[PAY ITEM]],1)</f>
        <v>0</v>
      </c>
      <c r="G3992" s="2" t="str">
        <f>IF(Table13456[[#This Row],[first]]="0",SUBSTITUTE(TRIM(MID(B3992, 2, 3))," ","0"),SUBSTITUTE(TRIM(MID(B3992, 1, 3))," ","0"))</f>
        <v>580</v>
      </c>
      <c r="H3992" s="2" t="str">
        <f>IF(Table13456[[#This Row],[first]]="0",SUBSTITUTE(TRIM(MID(B3992, 5, 3))," ","0"),SUBSTITUTE(TRIM(MID(B3992, 4, 3))," ","0"))</f>
        <v>7</v>
      </c>
      <c r="I3992" s="2" t="str">
        <f>IF(Table13456[[#This Row],[first]]="0",SUBSTITUTE(TRIM(MID(B3992, 8, 3))," ","0"),SUBSTITUTE(TRIM(MID(B3992, 7, 3))," ","0"))</f>
        <v>443</v>
      </c>
      <c r="J3992" s="2">
        <v>1</v>
      </c>
      <c r="K3992" s="2" t="str">
        <f t="shared" si="186"/>
        <v>580</v>
      </c>
      <c r="L3992" s="2" t="str">
        <f t="shared" si="187"/>
        <v>007</v>
      </c>
      <c r="M3992" s="2" t="str">
        <f t="shared" si="188"/>
        <v>443</v>
      </c>
    </row>
    <row r="3993" spans="2:13" x14ac:dyDescent="0.25">
      <c r="B3993" s="2" t="s">
        <v>10659</v>
      </c>
      <c r="C3993" s="2" t="s">
        <v>10660</v>
      </c>
      <c r="D3993" s="6" t="str">
        <f>+_xlfn.CONCAT(Table13456[[#This Row],[phase1]],Table13456[[#This Row],[phase2]],Table13456[[#This Row],[phase3]],Table13456[[#This Row],[phase4]])</f>
        <v>1580007451</v>
      </c>
      <c r="E3993" s="2" t="str">
        <f>+Table13456[[#This Row],[DESCRIPTION]]</f>
        <v>LANDSCAPE- SMALL SHRUB/ORNAMENTAL GRASS, RANDIA ACULEATA WHITE INDIGOBERRY, 1 GALLON</v>
      </c>
      <c r="F3993" s="2" t="str">
        <f>+LEFT(Table13456[[#This Row],[PAY ITEM]],1)</f>
        <v>0</v>
      </c>
      <c r="G3993" s="2" t="str">
        <f>IF(Table13456[[#This Row],[first]]="0",SUBSTITUTE(TRIM(MID(B3993, 2, 3))," ","0"),SUBSTITUTE(TRIM(MID(B3993, 1, 3))," ","0"))</f>
        <v>580</v>
      </c>
      <c r="H3993" s="2" t="str">
        <f>IF(Table13456[[#This Row],[first]]="0",SUBSTITUTE(TRIM(MID(B3993, 5, 3))," ","0"),SUBSTITUTE(TRIM(MID(B3993, 4, 3))," ","0"))</f>
        <v>7</v>
      </c>
      <c r="I3993" s="2" t="str">
        <f>IF(Table13456[[#This Row],[first]]="0",SUBSTITUTE(TRIM(MID(B3993, 8, 3))," ","0"),SUBSTITUTE(TRIM(MID(B3993, 7, 3))," ","0"))</f>
        <v>451</v>
      </c>
      <c r="J3993" s="2">
        <v>1</v>
      </c>
      <c r="K3993" s="2" t="str">
        <f t="shared" si="186"/>
        <v>580</v>
      </c>
      <c r="L3993" s="2" t="str">
        <f t="shared" si="187"/>
        <v>007</v>
      </c>
      <c r="M3993" s="2" t="str">
        <f t="shared" si="188"/>
        <v>451</v>
      </c>
    </row>
    <row r="3994" spans="2:13" x14ac:dyDescent="0.25">
      <c r="B3994" s="2" t="s">
        <v>10661</v>
      </c>
      <c r="C3994" s="2" t="s">
        <v>10662</v>
      </c>
      <c r="D3994" s="6" t="str">
        <f>+_xlfn.CONCAT(Table13456[[#This Row],[phase1]],Table13456[[#This Row],[phase2]],Table13456[[#This Row],[phase3]],Table13456[[#This Row],[phase4]])</f>
        <v>1580007453</v>
      </c>
      <c r="E3994" s="2" t="str">
        <f>+Table13456[[#This Row],[DESCRIPTION]]</f>
        <v>LANDSCAPE- SMALL SHRUB/ORNAMENTAL GRASS, RANDIA ACULEATA WHITE INDIGOBERRY, 3 GALLON</v>
      </c>
      <c r="F3994" s="2" t="str">
        <f>+LEFT(Table13456[[#This Row],[PAY ITEM]],1)</f>
        <v>0</v>
      </c>
      <c r="G3994" s="2" t="str">
        <f>IF(Table13456[[#This Row],[first]]="0",SUBSTITUTE(TRIM(MID(B3994, 2, 3))," ","0"),SUBSTITUTE(TRIM(MID(B3994, 1, 3))," ","0"))</f>
        <v>580</v>
      </c>
      <c r="H3994" s="2" t="str">
        <f>IF(Table13456[[#This Row],[first]]="0",SUBSTITUTE(TRIM(MID(B3994, 5, 3))," ","0"),SUBSTITUTE(TRIM(MID(B3994, 4, 3))," ","0"))</f>
        <v>7</v>
      </c>
      <c r="I3994" s="2" t="str">
        <f>IF(Table13456[[#This Row],[first]]="0",SUBSTITUTE(TRIM(MID(B3994, 8, 3))," ","0"),SUBSTITUTE(TRIM(MID(B3994, 7, 3))," ","0"))</f>
        <v>453</v>
      </c>
      <c r="J3994" s="2">
        <v>1</v>
      </c>
      <c r="K3994" s="2" t="str">
        <f t="shared" si="186"/>
        <v>580</v>
      </c>
      <c r="L3994" s="2" t="str">
        <f t="shared" si="187"/>
        <v>007</v>
      </c>
      <c r="M3994" s="2" t="str">
        <f t="shared" si="188"/>
        <v>453</v>
      </c>
    </row>
    <row r="3995" spans="2:13" x14ac:dyDescent="0.25">
      <c r="B3995" s="2" t="s">
        <v>10663</v>
      </c>
      <c r="C3995" s="2" t="s">
        <v>10664</v>
      </c>
      <c r="D3995" s="6" t="str">
        <f>+_xlfn.CONCAT(Table13456[[#This Row],[phase1]],Table13456[[#This Row],[phase2]],Table13456[[#This Row],[phase3]],Table13456[[#This Row],[phase4]])</f>
        <v>1580007461</v>
      </c>
      <c r="E3995" s="2" t="str">
        <f>+Table13456[[#This Row],[DESCRIPTION]]</f>
        <v>LANDSCAPE- SMALL SHRUB/ORNAMENTAL GRASS,CARISSA MACROCARPA-  'EMERALD BLANKET', DWARF NATAL PLUM, 1 GALLON</v>
      </c>
      <c r="F3995" s="2" t="str">
        <f>+LEFT(Table13456[[#This Row],[PAY ITEM]],1)</f>
        <v>0</v>
      </c>
      <c r="G3995" s="2" t="str">
        <f>IF(Table13456[[#This Row],[first]]="0",SUBSTITUTE(TRIM(MID(B3995, 2, 3))," ","0"),SUBSTITUTE(TRIM(MID(B3995, 1, 3))," ","0"))</f>
        <v>580</v>
      </c>
      <c r="H3995" s="2" t="str">
        <f>IF(Table13456[[#This Row],[first]]="0",SUBSTITUTE(TRIM(MID(B3995, 5, 3))," ","0"),SUBSTITUTE(TRIM(MID(B3995, 4, 3))," ","0"))</f>
        <v>7</v>
      </c>
      <c r="I3995" s="2" t="str">
        <f>IF(Table13456[[#This Row],[first]]="0",SUBSTITUTE(TRIM(MID(B3995, 8, 3))," ","0"),SUBSTITUTE(TRIM(MID(B3995, 7, 3))," ","0"))</f>
        <v>461</v>
      </c>
      <c r="J3995" s="2">
        <v>1</v>
      </c>
      <c r="K3995" s="2" t="str">
        <f t="shared" si="186"/>
        <v>580</v>
      </c>
      <c r="L3995" s="2" t="str">
        <f t="shared" si="187"/>
        <v>007</v>
      </c>
      <c r="M3995" s="2" t="str">
        <f t="shared" si="188"/>
        <v>461</v>
      </c>
    </row>
    <row r="3996" spans="2:13" x14ac:dyDescent="0.25">
      <c r="B3996" s="2" t="s">
        <v>10665</v>
      </c>
      <c r="C3996" s="2" t="s">
        <v>10666</v>
      </c>
      <c r="D3996" s="6" t="str">
        <f>+_xlfn.CONCAT(Table13456[[#This Row],[phase1]],Table13456[[#This Row],[phase2]],Table13456[[#This Row],[phase3]],Table13456[[#This Row],[phase4]])</f>
        <v>1580007463</v>
      </c>
      <c r="E3996" s="2" t="str">
        <f>+Table13456[[#This Row],[DESCRIPTION]]</f>
        <v>LANDSCAPE- SMALL SHRUB/ORNAMENTAL GRASS,CARISSA MACROCARPA-  'EMERALD BLANKET', DWARF NATAL PLUM, 3 GALLON</v>
      </c>
      <c r="F3996" s="2" t="str">
        <f>+LEFT(Table13456[[#This Row],[PAY ITEM]],1)</f>
        <v>0</v>
      </c>
      <c r="G3996" s="2" t="str">
        <f>IF(Table13456[[#This Row],[first]]="0",SUBSTITUTE(TRIM(MID(B3996, 2, 3))," ","0"),SUBSTITUTE(TRIM(MID(B3996, 1, 3))," ","0"))</f>
        <v>580</v>
      </c>
      <c r="H3996" s="2" t="str">
        <f>IF(Table13456[[#This Row],[first]]="0",SUBSTITUTE(TRIM(MID(B3996, 5, 3))," ","0"),SUBSTITUTE(TRIM(MID(B3996, 4, 3))," ","0"))</f>
        <v>7</v>
      </c>
      <c r="I3996" s="2" t="str">
        <f>IF(Table13456[[#This Row],[first]]="0",SUBSTITUTE(TRIM(MID(B3996, 8, 3))," ","0"),SUBSTITUTE(TRIM(MID(B3996, 7, 3))," ","0"))</f>
        <v>463</v>
      </c>
      <c r="J3996" s="2">
        <v>1</v>
      </c>
      <c r="K3996" s="2" t="str">
        <f t="shared" si="186"/>
        <v>580</v>
      </c>
      <c r="L3996" s="2" t="str">
        <f t="shared" si="187"/>
        <v>007</v>
      </c>
      <c r="M3996" s="2" t="str">
        <f t="shared" si="188"/>
        <v>463</v>
      </c>
    </row>
    <row r="3997" spans="2:13" x14ac:dyDescent="0.25">
      <c r="B3997" s="2" t="s">
        <v>10667</v>
      </c>
      <c r="C3997" s="2" t="s">
        <v>10668</v>
      </c>
      <c r="D3997" s="6" t="str">
        <f>+_xlfn.CONCAT(Table13456[[#This Row],[phase1]],Table13456[[#This Row],[phase2]],Table13456[[#This Row],[phase3]],Table13456[[#This Row],[phase4]])</f>
        <v>1580007471</v>
      </c>
      <c r="E3997" s="2" t="str">
        <f>+Table13456[[#This Row],[DESCRIPTION]]</f>
        <v>LANDSCAPE- SMALL SHRUB/ORNAMENTAL GRASS, IPOMOEA PES-CAPRAE BEACH MORNING GLORY, 1 GALLON</v>
      </c>
      <c r="F3997" s="2" t="str">
        <f>+LEFT(Table13456[[#This Row],[PAY ITEM]],1)</f>
        <v>0</v>
      </c>
      <c r="G3997" s="2" t="str">
        <f>IF(Table13456[[#This Row],[first]]="0",SUBSTITUTE(TRIM(MID(B3997, 2, 3))," ","0"),SUBSTITUTE(TRIM(MID(B3997, 1, 3))," ","0"))</f>
        <v>580</v>
      </c>
      <c r="H3997" s="2" t="str">
        <f>IF(Table13456[[#This Row],[first]]="0",SUBSTITUTE(TRIM(MID(B3997, 5, 3))," ","0"),SUBSTITUTE(TRIM(MID(B3997, 4, 3))," ","0"))</f>
        <v>7</v>
      </c>
      <c r="I3997" s="2" t="str">
        <f>IF(Table13456[[#This Row],[first]]="0",SUBSTITUTE(TRIM(MID(B3997, 8, 3))," ","0"),SUBSTITUTE(TRIM(MID(B3997, 7, 3))," ","0"))</f>
        <v>471</v>
      </c>
      <c r="J3997" s="2">
        <v>1</v>
      </c>
      <c r="K3997" s="2" t="str">
        <f t="shared" si="186"/>
        <v>580</v>
      </c>
      <c r="L3997" s="2" t="str">
        <f t="shared" si="187"/>
        <v>007</v>
      </c>
      <c r="M3997" s="2" t="str">
        <f t="shared" si="188"/>
        <v>471</v>
      </c>
    </row>
    <row r="3998" spans="2:13" x14ac:dyDescent="0.25">
      <c r="B3998" s="2" t="s">
        <v>10669</v>
      </c>
      <c r="C3998" s="2" t="s">
        <v>10670</v>
      </c>
      <c r="D3998" s="6" t="str">
        <f>+_xlfn.CONCAT(Table13456[[#This Row],[phase1]],Table13456[[#This Row],[phase2]],Table13456[[#This Row],[phase3]],Table13456[[#This Row],[phase4]])</f>
        <v>1580007481</v>
      </c>
      <c r="E3998" s="2" t="str">
        <f>+Table13456[[#This Row],[DESCRIPTION]]</f>
        <v>LANDSCAPE- SMALL SHRUB/ORNAMENTAL GRASS, CHRYSOBALANUS ICACO L- COCOPLUM 'GREEN TIP', 1 GALLON</v>
      </c>
      <c r="F3998" s="2" t="str">
        <f>+LEFT(Table13456[[#This Row],[PAY ITEM]],1)</f>
        <v>0</v>
      </c>
      <c r="G3998" s="2" t="str">
        <f>IF(Table13456[[#This Row],[first]]="0",SUBSTITUTE(TRIM(MID(B3998, 2, 3))," ","0"),SUBSTITUTE(TRIM(MID(B3998, 1, 3))," ","0"))</f>
        <v>580</v>
      </c>
      <c r="H3998" s="2" t="str">
        <f>IF(Table13456[[#This Row],[first]]="0",SUBSTITUTE(TRIM(MID(B3998, 5, 3))," ","0"),SUBSTITUTE(TRIM(MID(B3998, 4, 3))," ","0"))</f>
        <v>7</v>
      </c>
      <c r="I3998" s="2" t="str">
        <f>IF(Table13456[[#This Row],[first]]="0",SUBSTITUTE(TRIM(MID(B3998, 8, 3))," ","0"),SUBSTITUTE(TRIM(MID(B3998, 7, 3))," ","0"))</f>
        <v>481</v>
      </c>
      <c r="J3998" s="2">
        <v>1</v>
      </c>
      <c r="K3998" s="2" t="str">
        <f t="shared" si="186"/>
        <v>580</v>
      </c>
      <c r="L3998" s="2" t="str">
        <f t="shared" si="187"/>
        <v>007</v>
      </c>
      <c r="M3998" s="2" t="str">
        <f t="shared" si="188"/>
        <v>481</v>
      </c>
    </row>
    <row r="3999" spans="2:13" x14ac:dyDescent="0.25">
      <c r="B3999" s="2" t="s">
        <v>10671</v>
      </c>
      <c r="C3999" s="2" t="s">
        <v>10672</v>
      </c>
      <c r="D3999" s="6" t="str">
        <f>+_xlfn.CONCAT(Table13456[[#This Row],[phase1]],Table13456[[#This Row],[phase2]],Table13456[[#This Row],[phase3]],Table13456[[#This Row],[phase4]])</f>
        <v>1580007483</v>
      </c>
      <c r="E3999" s="2" t="str">
        <f>+Table13456[[#This Row],[DESCRIPTION]]</f>
        <v>LANDSCAPE- SMALL SHRUB/ORNAMENTAL GRASS, CHRYSOBALANUS ICACO L- COCOPLUM 'GREEN TIP', 3 GALLON</v>
      </c>
      <c r="F3999" s="2" t="str">
        <f>+LEFT(Table13456[[#This Row],[PAY ITEM]],1)</f>
        <v>0</v>
      </c>
      <c r="G3999" s="2" t="str">
        <f>IF(Table13456[[#This Row],[first]]="0",SUBSTITUTE(TRIM(MID(B3999, 2, 3))," ","0"),SUBSTITUTE(TRIM(MID(B3999, 1, 3))," ","0"))</f>
        <v>580</v>
      </c>
      <c r="H3999" s="2" t="str">
        <f>IF(Table13456[[#This Row],[first]]="0",SUBSTITUTE(TRIM(MID(B3999, 5, 3))," ","0"),SUBSTITUTE(TRIM(MID(B3999, 4, 3))," ","0"))</f>
        <v>7</v>
      </c>
      <c r="I3999" s="2" t="str">
        <f>IF(Table13456[[#This Row],[first]]="0",SUBSTITUTE(TRIM(MID(B3999, 8, 3))," ","0"),SUBSTITUTE(TRIM(MID(B3999, 7, 3))," ","0"))</f>
        <v>483</v>
      </c>
      <c r="J3999" s="2">
        <v>1</v>
      </c>
      <c r="K3999" s="2" t="str">
        <f t="shared" si="186"/>
        <v>580</v>
      </c>
      <c r="L3999" s="2" t="str">
        <f t="shared" si="187"/>
        <v>007</v>
      </c>
      <c r="M3999" s="2" t="str">
        <f t="shared" si="188"/>
        <v>483</v>
      </c>
    </row>
    <row r="4000" spans="2:13" x14ac:dyDescent="0.25">
      <c r="B4000" s="2" t="s">
        <v>10673</v>
      </c>
      <c r="C4000" s="2" t="s">
        <v>10674</v>
      </c>
      <c r="D4000" s="6" t="str">
        <f>+_xlfn.CONCAT(Table13456[[#This Row],[phase1]],Table13456[[#This Row],[phase2]],Table13456[[#This Row],[phase3]],Table13456[[#This Row],[phase4]])</f>
        <v>1580007491</v>
      </c>
      <c r="E4000" s="2" t="str">
        <f>+Table13456[[#This Row],[DESCRIPTION]]</f>
        <v>LANDSCAPE- SMALL SHRUB/ORNAMENTAL GRASS,JASMINUM VOLUBILE , 1 GALLON</v>
      </c>
      <c r="F4000" s="2" t="str">
        <f>+LEFT(Table13456[[#This Row],[PAY ITEM]],1)</f>
        <v>0</v>
      </c>
      <c r="G4000" s="2" t="str">
        <f>IF(Table13456[[#This Row],[first]]="0",SUBSTITUTE(TRIM(MID(B4000, 2, 3))," ","0"),SUBSTITUTE(TRIM(MID(B4000, 1, 3))," ","0"))</f>
        <v>580</v>
      </c>
      <c r="H4000" s="2" t="str">
        <f>IF(Table13456[[#This Row],[first]]="0",SUBSTITUTE(TRIM(MID(B4000, 5, 3))," ","0"),SUBSTITUTE(TRIM(MID(B4000, 4, 3))," ","0"))</f>
        <v>7</v>
      </c>
      <c r="I4000" s="2" t="str">
        <f>IF(Table13456[[#This Row],[first]]="0",SUBSTITUTE(TRIM(MID(B4000, 8, 3))," ","0"),SUBSTITUTE(TRIM(MID(B4000, 7, 3))," ","0"))</f>
        <v>491</v>
      </c>
      <c r="J4000" s="2">
        <v>1</v>
      </c>
      <c r="K4000" s="2" t="str">
        <f t="shared" si="186"/>
        <v>580</v>
      </c>
      <c r="L4000" s="2" t="str">
        <f t="shared" si="187"/>
        <v>007</v>
      </c>
      <c r="M4000" s="2" t="str">
        <f t="shared" si="188"/>
        <v>491</v>
      </c>
    </row>
    <row r="4001" spans="2:13" x14ac:dyDescent="0.25">
      <c r="B4001" s="2" t="s">
        <v>10675</v>
      </c>
      <c r="C4001" s="2" t="s">
        <v>10676</v>
      </c>
      <c r="D4001" s="6" t="str">
        <f>+_xlfn.CONCAT(Table13456[[#This Row],[phase1]],Table13456[[#This Row],[phase2]],Table13456[[#This Row],[phase3]],Table13456[[#This Row],[phase4]])</f>
        <v>1580007493</v>
      </c>
      <c r="E4001" s="2" t="str">
        <f>+Table13456[[#This Row],[DESCRIPTION]]</f>
        <v>LANDSCAPE- SMALL SHRUB/ORNAMENTAL GRASS,JASMINUM VOLUBILE , 3 GALLON</v>
      </c>
      <c r="F4001" s="2" t="str">
        <f>+LEFT(Table13456[[#This Row],[PAY ITEM]],1)</f>
        <v>0</v>
      </c>
      <c r="G4001" s="2" t="str">
        <f>IF(Table13456[[#This Row],[first]]="0",SUBSTITUTE(TRIM(MID(B4001, 2, 3))," ","0"),SUBSTITUTE(TRIM(MID(B4001, 1, 3))," ","0"))</f>
        <v>580</v>
      </c>
      <c r="H4001" s="2" t="str">
        <f>IF(Table13456[[#This Row],[first]]="0",SUBSTITUTE(TRIM(MID(B4001, 5, 3))," ","0"),SUBSTITUTE(TRIM(MID(B4001, 4, 3))," ","0"))</f>
        <v>7</v>
      </c>
      <c r="I4001" s="2" t="str">
        <f>IF(Table13456[[#This Row],[first]]="0",SUBSTITUTE(TRIM(MID(B4001, 8, 3))," ","0"),SUBSTITUTE(TRIM(MID(B4001, 7, 3))," ","0"))</f>
        <v>493</v>
      </c>
      <c r="J4001" s="2">
        <v>1</v>
      </c>
      <c r="K4001" s="2" t="str">
        <f t="shared" si="186"/>
        <v>580</v>
      </c>
      <c r="L4001" s="2" t="str">
        <f t="shared" si="187"/>
        <v>007</v>
      </c>
      <c r="M4001" s="2" t="str">
        <f t="shared" si="188"/>
        <v>493</v>
      </c>
    </row>
    <row r="4002" spans="2:13" x14ac:dyDescent="0.25">
      <c r="B4002" s="2" t="s">
        <v>10677</v>
      </c>
      <c r="C4002" s="2" t="s">
        <v>10678</v>
      </c>
      <c r="D4002" s="6" t="str">
        <f>+_xlfn.CONCAT(Table13456[[#This Row],[phase1]],Table13456[[#This Row],[phase2]],Table13456[[#This Row],[phase3]],Table13456[[#This Row],[phase4]])</f>
        <v>1580007501</v>
      </c>
      <c r="E4002" s="2" t="str">
        <f>+Table13456[[#This Row],[DESCRIPTION]]</f>
        <v>LANDSCAPE- SMALL SHRUB/ORNAMENTAL GRASS, PHILODENDRON BIPINNATIFIDUM/PHILODENDRON SELLOUM- SELLOUM, 1 GALLON</v>
      </c>
      <c r="F4002" s="2" t="str">
        <f>+LEFT(Table13456[[#This Row],[PAY ITEM]],1)</f>
        <v>0</v>
      </c>
      <c r="G4002" s="2" t="str">
        <f>IF(Table13456[[#This Row],[first]]="0",SUBSTITUTE(TRIM(MID(B4002, 2, 3))," ","0"),SUBSTITUTE(TRIM(MID(B4002, 1, 3))," ","0"))</f>
        <v>580</v>
      </c>
      <c r="H4002" s="2" t="str">
        <f>IF(Table13456[[#This Row],[first]]="0",SUBSTITUTE(TRIM(MID(B4002, 5, 3))," ","0"),SUBSTITUTE(TRIM(MID(B4002, 4, 3))," ","0"))</f>
        <v>7</v>
      </c>
      <c r="I4002" s="2" t="str">
        <f>IF(Table13456[[#This Row],[first]]="0",SUBSTITUTE(TRIM(MID(B4002, 8, 3))," ","0"),SUBSTITUTE(TRIM(MID(B4002, 7, 3))," ","0"))</f>
        <v>501</v>
      </c>
      <c r="J4002" s="2">
        <v>1</v>
      </c>
      <c r="K4002" s="2" t="str">
        <f t="shared" si="186"/>
        <v>580</v>
      </c>
      <c r="L4002" s="2" t="str">
        <f t="shared" si="187"/>
        <v>007</v>
      </c>
      <c r="M4002" s="2" t="str">
        <f t="shared" si="188"/>
        <v>501</v>
      </c>
    </row>
    <row r="4003" spans="2:13" x14ac:dyDescent="0.25">
      <c r="B4003" s="2" t="s">
        <v>10679</v>
      </c>
      <c r="C4003" s="2" t="s">
        <v>10680</v>
      </c>
      <c r="D4003" s="6" t="str">
        <f>+_xlfn.CONCAT(Table13456[[#This Row],[phase1]],Table13456[[#This Row],[phase2]],Table13456[[#This Row],[phase3]],Table13456[[#This Row],[phase4]])</f>
        <v>1580007503</v>
      </c>
      <c r="E4003" s="2" t="str">
        <f>+Table13456[[#This Row],[DESCRIPTION]]</f>
        <v>LANDSCAPE- SMALL SHRUB/ORNAMENTAL GRASS, PHILODENDRON BIPINNATIFIDUM/PHILODENDRON SELLOUM- SELLOUM, 3 GALLON</v>
      </c>
      <c r="F4003" s="2" t="str">
        <f>+LEFT(Table13456[[#This Row],[PAY ITEM]],1)</f>
        <v>0</v>
      </c>
      <c r="G4003" s="2" t="str">
        <f>IF(Table13456[[#This Row],[first]]="0",SUBSTITUTE(TRIM(MID(B4003, 2, 3))," ","0"),SUBSTITUTE(TRIM(MID(B4003, 1, 3))," ","0"))</f>
        <v>580</v>
      </c>
      <c r="H4003" s="2" t="str">
        <f>IF(Table13456[[#This Row],[first]]="0",SUBSTITUTE(TRIM(MID(B4003, 5, 3))," ","0"),SUBSTITUTE(TRIM(MID(B4003, 4, 3))," ","0"))</f>
        <v>7</v>
      </c>
      <c r="I4003" s="2" t="str">
        <f>IF(Table13456[[#This Row],[first]]="0",SUBSTITUTE(TRIM(MID(B4003, 8, 3))," ","0"),SUBSTITUTE(TRIM(MID(B4003, 7, 3))," ","0"))</f>
        <v>503</v>
      </c>
      <c r="J4003" s="2">
        <v>1</v>
      </c>
      <c r="K4003" s="2" t="str">
        <f t="shared" si="186"/>
        <v>580</v>
      </c>
      <c r="L4003" s="2" t="str">
        <f t="shared" si="187"/>
        <v>007</v>
      </c>
      <c r="M4003" s="2" t="str">
        <f t="shared" si="188"/>
        <v>503</v>
      </c>
    </row>
    <row r="4004" spans="2:13" x14ac:dyDescent="0.25">
      <c r="B4004" s="2" t="s">
        <v>10681</v>
      </c>
      <c r="C4004" s="2" t="s">
        <v>10682</v>
      </c>
      <c r="D4004" s="6" t="str">
        <f>+_xlfn.CONCAT(Table13456[[#This Row],[phase1]],Table13456[[#This Row],[phase2]],Table13456[[#This Row],[phase3]],Table13456[[#This Row],[phase4]])</f>
        <v>1580007511</v>
      </c>
      <c r="E4004" s="2" t="str">
        <f>+Table13456[[#This Row],[DESCRIPTION]]</f>
        <v>LANDSCAPE- SMALL SHRUB/ORNAMENTAL GRASS, CODIAEUM VARIEGATUM- CROTON, 1 GALLON</v>
      </c>
      <c r="F4004" s="2" t="str">
        <f>+LEFT(Table13456[[#This Row],[PAY ITEM]],1)</f>
        <v>0</v>
      </c>
      <c r="G4004" s="2" t="str">
        <f>IF(Table13456[[#This Row],[first]]="0",SUBSTITUTE(TRIM(MID(B4004, 2, 3))," ","0"),SUBSTITUTE(TRIM(MID(B4004, 1, 3))," ","0"))</f>
        <v>580</v>
      </c>
      <c r="H4004" s="2" t="str">
        <f>IF(Table13456[[#This Row],[first]]="0",SUBSTITUTE(TRIM(MID(B4004, 5, 3))," ","0"),SUBSTITUTE(TRIM(MID(B4004, 4, 3))," ","0"))</f>
        <v>7</v>
      </c>
      <c r="I4004" s="2" t="str">
        <f>IF(Table13456[[#This Row],[first]]="0",SUBSTITUTE(TRIM(MID(B4004, 8, 3))," ","0"),SUBSTITUTE(TRIM(MID(B4004, 7, 3))," ","0"))</f>
        <v>511</v>
      </c>
      <c r="J4004" s="2">
        <v>1</v>
      </c>
      <c r="K4004" s="2" t="str">
        <f t="shared" si="186"/>
        <v>580</v>
      </c>
      <c r="L4004" s="2" t="str">
        <f t="shared" si="187"/>
        <v>007</v>
      </c>
      <c r="M4004" s="2" t="str">
        <f t="shared" si="188"/>
        <v>511</v>
      </c>
    </row>
    <row r="4005" spans="2:13" x14ac:dyDescent="0.25">
      <c r="B4005" s="2" t="s">
        <v>10683</v>
      </c>
      <c r="C4005" s="2" t="s">
        <v>10684</v>
      </c>
      <c r="D4005" s="6" t="str">
        <f>+_xlfn.CONCAT(Table13456[[#This Row],[phase1]],Table13456[[#This Row],[phase2]],Table13456[[#This Row],[phase3]],Table13456[[#This Row],[phase4]])</f>
        <v>1580007513</v>
      </c>
      <c r="E4005" s="2" t="str">
        <f>+Table13456[[#This Row],[DESCRIPTION]]</f>
        <v>LANDSCAPE- SMALL SHRUB/ORNAMENTAL GRASS, CODIAEUM VARIEGATUM- CROTON, 3 GALLON</v>
      </c>
      <c r="F4005" s="2" t="str">
        <f>+LEFT(Table13456[[#This Row],[PAY ITEM]],1)</f>
        <v>0</v>
      </c>
      <c r="G4005" s="2" t="str">
        <f>IF(Table13456[[#This Row],[first]]="0",SUBSTITUTE(TRIM(MID(B4005, 2, 3))," ","0"),SUBSTITUTE(TRIM(MID(B4005, 1, 3))," ","0"))</f>
        <v>580</v>
      </c>
      <c r="H4005" s="2" t="str">
        <f>IF(Table13456[[#This Row],[first]]="0",SUBSTITUTE(TRIM(MID(B4005, 5, 3))," ","0"),SUBSTITUTE(TRIM(MID(B4005, 4, 3))," ","0"))</f>
        <v>7</v>
      </c>
      <c r="I4005" s="2" t="str">
        <f>IF(Table13456[[#This Row],[first]]="0",SUBSTITUTE(TRIM(MID(B4005, 8, 3))," ","0"),SUBSTITUTE(TRIM(MID(B4005, 7, 3))," ","0"))</f>
        <v>513</v>
      </c>
      <c r="J4005" s="2">
        <v>1</v>
      </c>
      <c r="K4005" s="2" t="str">
        <f t="shared" si="186"/>
        <v>580</v>
      </c>
      <c r="L4005" s="2" t="str">
        <f t="shared" si="187"/>
        <v>007</v>
      </c>
      <c r="M4005" s="2" t="str">
        <f t="shared" si="188"/>
        <v>513</v>
      </c>
    </row>
    <row r="4006" spans="2:13" x14ac:dyDescent="0.25">
      <c r="B4006" s="2" t="s">
        <v>10685</v>
      </c>
      <c r="C4006" s="2" t="s">
        <v>10686</v>
      </c>
      <c r="D4006" s="6" t="str">
        <f>+_xlfn.CONCAT(Table13456[[#This Row],[phase1]],Table13456[[#This Row],[phase2]],Table13456[[#This Row],[phase3]],Table13456[[#This Row],[phase4]])</f>
        <v>1580007521</v>
      </c>
      <c r="E4006" s="2" t="str">
        <f>+Table13456[[#This Row],[DESCRIPTION]]</f>
        <v>LANDSCAPE- SMALL SHRUB/ORNAMENTAL GRASS, FICUS PUMILA- CREEPING FIG, 1 GALLON</v>
      </c>
      <c r="F4006" s="2" t="str">
        <f>+LEFT(Table13456[[#This Row],[PAY ITEM]],1)</f>
        <v>0</v>
      </c>
      <c r="G4006" s="2" t="str">
        <f>IF(Table13456[[#This Row],[first]]="0",SUBSTITUTE(TRIM(MID(B4006, 2, 3))," ","0"),SUBSTITUTE(TRIM(MID(B4006, 1, 3))," ","0"))</f>
        <v>580</v>
      </c>
      <c r="H4006" s="2" t="str">
        <f>IF(Table13456[[#This Row],[first]]="0",SUBSTITUTE(TRIM(MID(B4006, 5, 3))," ","0"),SUBSTITUTE(TRIM(MID(B4006, 4, 3))," ","0"))</f>
        <v>7</v>
      </c>
      <c r="I4006" s="2" t="str">
        <f>IF(Table13456[[#This Row],[first]]="0",SUBSTITUTE(TRIM(MID(B4006, 8, 3))," ","0"),SUBSTITUTE(TRIM(MID(B4006, 7, 3))," ","0"))</f>
        <v>521</v>
      </c>
      <c r="J4006" s="2">
        <v>1</v>
      </c>
      <c r="K4006" s="2" t="str">
        <f t="shared" si="186"/>
        <v>580</v>
      </c>
      <c r="L4006" s="2" t="str">
        <f t="shared" si="187"/>
        <v>007</v>
      </c>
      <c r="M4006" s="2" t="str">
        <f t="shared" si="188"/>
        <v>521</v>
      </c>
    </row>
    <row r="4007" spans="2:13" x14ac:dyDescent="0.25">
      <c r="B4007" s="2" t="s">
        <v>10687</v>
      </c>
      <c r="C4007" s="2" t="s">
        <v>10688</v>
      </c>
      <c r="D4007" s="6" t="str">
        <f>+_xlfn.CONCAT(Table13456[[#This Row],[phase1]],Table13456[[#This Row],[phase2]],Table13456[[#This Row],[phase3]],Table13456[[#This Row],[phase4]])</f>
        <v>1580007531</v>
      </c>
      <c r="E4007" s="2" t="str">
        <f>+Table13456[[#This Row],[DESCRIPTION]]</f>
        <v>LANDSCAPE- SMALL SHRUB/ORNAMENTAL GRASS, CRINUM SPP. CRINUM LILY, 1 GALLON</v>
      </c>
      <c r="F4007" s="2" t="str">
        <f>+LEFT(Table13456[[#This Row],[PAY ITEM]],1)</f>
        <v>0</v>
      </c>
      <c r="G4007" s="2" t="str">
        <f>IF(Table13456[[#This Row],[first]]="0",SUBSTITUTE(TRIM(MID(B4007, 2, 3))," ","0"),SUBSTITUTE(TRIM(MID(B4007, 1, 3))," ","0"))</f>
        <v>580</v>
      </c>
      <c r="H4007" s="2" t="str">
        <f>IF(Table13456[[#This Row],[first]]="0",SUBSTITUTE(TRIM(MID(B4007, 5, 3))," ","0"),SUBSTITUTE(TRIM(MID(B4007, 4, 3))," ","0"))</f>
        <v>7</v>
      </c>
      <c r="I4007" s="2" t="str">
        <f>IF(Table13456[[#This Row],[first]]="0",SUBSTITUTE(TRIM(MID(B4007, 8, 3))," ","0"),SUBSTITUTE(TRIM(MID(B4007, 7, 3))," ","0"))</f>
        <v>531</v>
      </c>
      <c r="J4007" s="2">
        <v>1</v>
      </c>
      <c r="K4007" s="2" t="str">
        <f t="shared" si="186"/>
        <v>580</v>
      </c>
      <c r="L4007" s="2" t="str">
        <f t="shared" si="187"/>
        <v>007</v>
      </c>
      <c r="M4007" s="2" t="str">
        <f t="shared" si="188"/>
        <v>531</v>
      </c>
    </row>
    <row r="4008" spans="2:13" x14ac:dyDescent="0.25">
      <c r="B4008" s="2" t="s">
        <v>10689</v>
      </c>
      <c r="C4008" s="2" t="s">
        <v>10690</v>
      </c>
      <c r="D4008" s="6" t="str">
        <f>+_xlfn.CONCAT(Table13456[[#This Row],[phase1]],Table13456[[#This Row],[phase2]],Table13456[[#This Row],[phase3]],Table13456[[#This Row],[phase4]])</f>
        <v>1580007541</v>
      </c>
      <c r="E4008" s="2" t="str">
        <f>+Table13456[[#This Row],[DESCRIPTION]]</f>
        <v>LANDSCAPE- SMALL SHRUB/ORNAMENTAL GRASS,CRINUM AUGUSTUM- QUEEN EMMA , 1 GALLON</v>
      </c>
      <c r="F4008" s="2" t="str">
        <f>+LEFT(Table13456[[#This Row],[PAY ITEM]],1)</f>
        <v>0</v>
      </c>
      <c r="G4008" s="2" t="str">
        <f>IF(Table13456[[#This Row],[first]]="0",SUBSTITUTE(TRIM(MID(B4008, 2, 3))," ","0"),SUBSTITUTE(TRIM(MID(B4008, 1, 3))," ","0"))</f>
        <v>580</v>
      </c>
      <c r="H4008" s="2" t="str">
        <f>IF(Table13456[[#This Row],[first]]="0",SUBSTITUTE(TRIM(MID(B4008, 5, 3))," ","0"),SUBSTITUTE(TRIM(MID(B4008, 4, 3))," ","0"))</f>
        <v>7</v>
      </c>
      <c r="I4008" s="2" t="str">
        <f>IF(Table13456[[#This Row],[first]]="0",SUBSTITUTE(TRIM(MID(B4008, 8, 3))," ","0"),SUBSTITUTE(TRIM(MID(B4008, 7, 3))," ","0"))</f>
        <v>541</v>
      </c>
      <c r="J4008" s="2">
        <v>1</v>
      </c>
      <c r="K4008" s="2" t="str">
        <f t="shared" si="186"/>
        <v>580</v>
      </c>
      <c r="L4008" s="2" t="str">
        <f t="shared" si="187"/>
        <v>007</v>
      </c>
      <c r="M4008" s="2" t="str">
        <f t="shared" si="188"/>
        <v>541</v>
      </c>
    </row>
    <row r="4009" spans="2:13" x14ac:dyDescent="0.25">
      <c r="B4009" s="2" t="s">
        <v>10691</v>
      </c>
      <c r="C4009" s="2" t="s">
        <v>10692</v>
      </c>
      <c r="D4009" s="6" t="str">
        <f>+_xlfn.CONCAT(Table13456[[#This Row],[phase1]],Table13456[[#This Row],[phase2]],Table13456[[#This Row],[phase3]],Table13456[[#This Row],[phase4]])</f>
        <v>1580007543</v>
      </c>
      <c r="E4009" s="2" t="str">
        <f>+Table13456[[#This Row],[DESCRIPTION]]</f>
        <v>LANDSCAPE- SMALL SHRUB/ORNAMENTAL GRASS,CRINUM AUGUSTUM- QUEEN EMMA , 3 GALLON</v>
      </c>
      <c r="F4009" s="2" t="str">
        <f>+LEFT(Table13456[[#This Row],[PAY ITEM]],1)</f>
        <v>0</v>
      </c>
      <c r="G4009" s="2" t="str">
        <f>IF(Table13456[[#This Row],[first]]="0",SUBSTITUTE(TRIM(MID(B4009, 2, 3))," ","0"),SUBSTITUTE(TRIM(MID(B4009, 1, 3))," ","0"))</f>
        <v>580</v>
      </c>
      <c r="H4009" s="2" t="str">
        <f>IF(Table13456[[#This Row],[first]]="0",SUBSTITUTE(TRIM(MID(B4009, 5, 3))," ","0"),SUBSTITUTE(TRIM(MID(B4009, 4, 3))," ","0"))</f>
        <v>7</v>
      </c>
      <c r="I4009" s="2" t="str">
        <f>IF(Table13456[[#This Row],[first]]="0",SUBSTITUTE(TRIM(MID(B4009, 8, 3))," ","0"),SUBSTITUTE(TRIM(MID(B4009, 7, 3))," ","0"))</f>
        <v>543</v>
      </c>
      <c r="J4009" s="2">
        <v>1</v>
      </c>
      <c r="K4009" s="2" t="str">
        <f t="shared" si="186"/>
        <v>580</v>
      </c>
      <c r="L4009" s="2" t="str">
        <f t="shared" si="187"/>
        <v>007</v>
      </c>
      <c r="M4009" s="2" t="str">
        <f t="shared" si="188"/>
        <v>543</v>
      </c>
    </row>
    <row r="4010" spans="2:13" x14ac:dyDescent="0.25">
      <c r="B4010" s="2" t="s">
        <v>10693</v>
      </c>
      <c r="C4010" s="2" t="s">
        <v>10694</v>
      </c>
      <c r="D4010" s="6" t="str">
        <f>+_xlfn.CONCAT(Table13456[[#This Row],[phase1]],Table13456[[#This Row],[phase2]],Table13456[[#This Row],[phase3]],Table13456[[#This Row],[phase4]])</f>
        <v>1580007551</v>
      </c>
      <c r="E4010" s="2" t="str">
        <f>+Table13456[[#This Row],[DESCRIPTION]]</f>
        <v>LANDSCAPE- SMALL SHRUB/ORNAMENTAL GRASS, DIANELLA TASMANICA- TASMAN FLAX-LILY, 1 GALLON</v>
      </c>
      <c r="F4010" s="2" t="str">
        <f>+LEFT(Table13456[[#This Row],[PAY ITEM]],1)</f>
        <v>0</v>
      </c>
      <c r="G4010" s="2" t="str">
        <f>IF(Table13456[[#This Row],[first]]="0",SUBSTITUTE(TRIM(MID(B4010, 2, 3))," ","0"),SUBSTITUTE(TRIM(MID(B4010, 1, 3))," ","0"))</f>
        <v>580</v>
      </c>
      <c r="H4010" s="2" t="str">
        <f>IF(Table13456[[#This Row],[first]]="0",SUBSTITUTE(TRIM(MID(B4010, 5, 3))," ","0"),SUBSTITUTE(TRIM(MID(B4010, 4, 3))," ","0"))</f>
        <v>7</v>
      </c>
      <c r="I4010" s="2" t="str">
        <f>IF(Table13456[[#This Row],[first]]="0",SUBSTITUTE(TRIM(MID(B4010, 8, 3))," ","0"),SUBSTITUTE(TRIM(MID(B4010, 7, 3))," ","0"))</f>
        <v>551</v>
      </c>
      <c r="J4010" s="2">
        <v>1</v>
      </c>
      <c r="K4010" s="2" t="str">
        <f t="shared" si="186"/>
        <v>580</v>
      </c>
      <c r="L4010" s="2" t="str">
        <f t="shared" si="187"/>
        <v>007</v>
      </c>
      <c r="M4010" s="2" t="str">
        <f t="shared" si="188"/>
        <v>551</v>
      </c>
    </row>
    <row r="4011" spans="2:13" x14ac:dyDescent="0.25">
      <c r="B4011" s="2" t="s">
        <v>10695</v>
      </c>
      <c r="C4011" s="2" t="s">
        <v>10696</v>
      </c>
      <c r="D4011" s="6" t="str">
        <f>+_xlfn.CONCAT(Table13456[[#This Row],[phase1]],Table13456[[#This Row],[phase2]],Table13456[[#This Row],[phase3]],Table13456[[#This Row],[phase4]])</f>
        <v>1580007553</v>
      </c>
      <c r="E4011" s="2" t="str">
        <f>+Table13456[[#This Row],[DESCRIPTION]]</f>
        <v>LANDSCAPE- SMALL SHRUB/ORNAMENTAL GRASS, DIANELLA TASMANICA- TASMAN FLAX-LILY, 3 GALLON</v>
      </c>
      <c r="F4011" s="2" t="str">
        <f>+LEFT(Table13456[[#This Row],[PAY ITEM]],1)</f>
        <v>0</v>
      </c>
      <c r="G4011" s="2" t="str">
        <f>IF(Table13456[[#This Row],[first]]="0",SUBSTITUTE(TRIM(MID(B4011, 2, 3))," ","0"),SUBSTITUTE(TRIM(MID(B4011, 1, 3))," ","0"))</f>
        <v>580</v>
      </c>
      <c r="H4011" s="2" t="str">
        <f>IF(Table13456[[#This Row],[first]]="0",SUBSTITUTE(TRIM(MID(B4011, 5, 3))," ","0"),SUBSTITUTE(TRIM(MID(B4011, 4, 3))," ","0"))</f>
        <v>7</v>
      </c>
      <c r="I4011" s="2" t="str">
        <f>IF(Table13456[[#This Row],[first]]="0",SUBSTITUTE(TRIM(MID(B4011, 8, 3))," ","0"),SUBSTITUTE(TRIM(MID(B4011, 7, 3))," ","0"))</f>
        <v>553</v>
      </c>
      <c r="J4011" s="2">
        <v>1</v>
      </c>
      <c r="K4011" s="2" t="str">
        <f t="shared" si="186"/>
        <v>580</v>
      </c>
      <c r="L4011" s="2" t="str">
        <f t="shared" si="187"/>
        <v>007</v>
      </c>
      <c r="M4011" s="2" t="str">
        <f t="shared" si="188"/>
        <v>553</v>
      </c>
    </row>
    <row r="4012" spans="2:13" x14ac:dyDescent="0.25">
      <c r="B4012" s="2" t="s">
        <v>10697</v>
      </c>
      <c r="C4012" s="2" t="s">
        <v>10698</v>
      </c>
      <c r="D4012" s="6" t="str">
        <f>+_xlfn.CONCAT(Table13456[[#This Row],[phase1]],Table13456[[#This Row],[phase2]],Table13456[[#This Row],[phase3]],Table13456[[#This Row],[phase4]])</f>
        <v>1580007561</v>
      </c>
      <c r="E4012" s="2" t="str">
        <f>+Table13456[[#This Row],[DESCRIPTION]]</f>
        <v>LANDSCAPE- SMALL SHRUB/ORNAMENTAL GRASS, DURANTA ERECTA, 1 GALLON</v>
      </c>
      <c r="F4012" s="2" t="str">
        <f>+LEFT(Table13456[[#This Row],[PAY ITEM]],1)</f>
        <v>0</v>
      </c>
      <c r="G4012" s="2" t="str">
        <f>IF(Table13456[[#This Row],[first]]="0",SUBSTITUTE(TRIM(MID(B4012, 2, 3))," ","0"),SUBSTITUTE(TRIM(MID(B4012, 1, 3))," ","0"))</f>
        <v>580</v>
      </c>
      <c r="H4012" s="2" t="str">
        <f>IF(Table13456[[#This Row],[first]]="0",SUBSTITUTE(TRIM(MID(B4012, 5, 3))," ","0"),SUBSTITUTE(TRIM(MID(B4012, 4, 3))," ","0"))</f>
        <v>7</v>
      </c>
      <c r="I4012" s="2" t="str">
        <f>IF(Table13456[[#This Row],[first]]="0",SUBSTITUTE(TRIM(MID(B4012, 8, 3))," ","0"),SUBSTITUTE(TRIM(MID(B4012, 7, 3))," ","0"))</f>
        <v>561</v>
      </c>
      <c r="J4012" s="2">
        <v>1</v>
      </c>
      <c r="K4012" s="2" t="str">
        <f t="shared" si="186"/>
        <v>580</v>
      </c>
      <c r="L4012" s="2" t="str">
        <f t="shared" si="187"/>
        <v>007</v>
      </c>
      <c r="M4012" s="2" t="str">
        <f t="shared" si="188"/>
        <v>561</v>
      </c>
    </row>
    <row r="4013" spans="2:13" x14ac:dyDescent="0.25">
      <c r="B4013" s="2" t="s">
        <v>10699</v>
      </c>
      <c r="C4013" s="2" t="s">
        <v>10700</v>
      </c>
      <c r="D4013" s="6" t="str">
        <f>+_xlfn.CONCAT(Table13456[[#This Row],[phase1]],Table13456[[#This Row],[phase2]],Table13456[[#This Row],[phase3]],Table13456[[#This Row],[phase4]])</f>
        <v>1580007563</v>
      </c>
      <c r="E4013" s="2" t="str">
        <f>+Table13456[[#This Row],[DESCRIPTION]]</f>
        <v>LANDSCAPE- SMALL SHRUB/ORNAMENTAL GRASS, DURANTA ERECTA, 3 GALLON</v>
      </c>
      <c r="F4013" s="2" t="str">
        <f>+LEFT(Table13456[[#This Row],[PAY ITEM]],1)</f>
        <v>0</v>
      </c>
      <c r="G4013" s="2" t="str">
        <f>IF(Table13456[[#This Row],[first]]="0",SUBSTITUTE(TRIM(MID(B4013, 2, 3))," ","0"),SUBSTITUTE(TRIM(MID(B4013, 1, 3))," ","0"))</f>
        <v>580</v>
      </c>
      <c r="H4013" s="2" t="str">
        <f>IF(Table13456[[#This Row],[first]]="0",SUBSTITUTE(TRIM(MID(B4013, 5, 3))," ","0"),SUBSTITUTE(TRIM(MID(B4013, 4, 3))," ","0"))</f>
        <v>7</v>
      </c>
      <c r="I4013" s="2" t="str">
        <f>IF(Table13456[[#This Row],[first]]="0",SUBSTITUTE(TRIM(MID(B4013, 8, 3))," ","0"),SUBSTITUTE(TRIM(MID(B4013, 7, 3))," ","0"))</f>
        <v>563</v>
      </c>
      <c r="J4013" s="2">
        <v>1</v>
      </c>
      <c r="K4013" s="2" t="str">
        <f t="shared" si="186"/>
        <v>580</v>
      </c>
      <c r="L4013" s="2" t="str">
        <f t="shared" si="187"/>
        <v>007</v>
      </c>
      <c r="M4013" s="2" t="str">
        <f t="shared" si="188"/>
        <v>563</v>
      </c>
    </row>
    <row r="4014" spans="2:13" x14ac:dyDescent="0.25">
      <c r="B4014" s="2" t="s">
        <v>10701</v>
      </c>
      <c r="C4014" s="2" t="s">
        <v>10702</v>
      </c>
      <c r="D4014" s="6" t="str">
        <f>+_xlfn.CONCAT(Table13456[[#This Row],[phase1]],Table13456[[#This Row],[phase2]],Table13456[[#This Row],[phase3]],Table13456[[#This Row],[phase4]])</f>
        <v>1580007571</v>
      </c>
      <c r="E4014" s="2" t="str">
        <f>+Table13456[[#This Row],[DESCRIPTION]]</f>
        <v>LANDSCAPE- SMALL SHRUB/ORNAMENTAL GRASS, ERNODEA LITTORALIS GOLDEN CREEPER, 1 GALLON</v>
      </c>
      <c r="F4014" s="2" t="str">
        <f>+LEFT(Table13456[[#This Row],[PAY ITEM]],1)</f>
        <v>0</v>
      </c>
      <c r="G4014" s="2" t="str">
        <f>IF(Table13456[[#This Row],[first]]="0",SUBSTITUTE(TRIM(MID(B4014, 2, 3))," ","0"),SUBSTITUTE(TRIM(MID(B4014, 1, 3))," ","0"))</f>
        <v>580</v>
      </c>
      <c r="H4014" s="2" t="str">
        <f>IF(Table13456[[#This Row],[first]]="0",SUBSTITUTE(TRIM(MID(B4014, 5, 3))," ","0"),SUBSTITUTE(TRIM(MID(B4014, 4, 3))," ","0"))</f>
        <v>7</v>
      </c>
      <c r="I4014" s="2" t="str">
        <f>IF(Table13456[[#This Row],[first]]="0",SUBSTITUTE(TRIM(MID(B4014, 8, 3))," ","0"),SUBSTITUTE(TRIM(MID(B4014, 7, 3))," ","0"))</f>
        <v>571</v>
      </c>
      <c r="J4014" s="2">
        <v>1</v>
      </c>
      <c r="K4014" s="2" t="str">
        <f t="shared" si="186"/>
        <v>580</v>
      </c>
      <c r="L4014" s="2" t="str">
        <f t="shared" si="187"/>
        <v>007</v>
      </c>
      <c r="M4014" s="2" t="str">
        <f t="shared" si="188"/>
        <v>571</v>
      </c>
    </row>
    <row r="4015" spans="2:13" x14ac:dyDescent="0.25">
      <c r="B4015" s="2" t="s">
        <v>10703</v>
      </c>
      <c r="C4015" s="2" t="s">
        <v>10704</v>
      </c>
      <c r="D4015" s="6" t="str">
        <f>+_xlfn.CONCAT(Table13456[[#This Row],[phase1]],Table13456[[#This Row],[phase2]],Table13456[[#This Row],[phase3]],Table13456[[#This Row],[phase4]])</f>
        <v>1580007581</v>
      </c>
      <c r="E4015" s="2" t="str">
        <f>+Table13456[[#This Row],[DESCRIPTION]]</f>
        <v>LANDSCAPE- SMALL SHRUB/ORNAMENTAL GRASS, SOPHORA TOMENTOSA, 1 GALLON</v>
      </c>
      <c r="F4015" s="2" t="str">
        <f>+LEFT(Table13456[[#This Row],[PAY ITEM]],1)</f>
        <v>0</v>
      </c>
      <c r="G4015" s="2" t="str">
        <f>IF(Table13456[[#This Row],[first]]="0",SUBSTITUTE(TRIM(MID(B4015, 2, 3))," ","0"),SUBSTITUTE(TRIM(MID(B4015, 1, 3))," ","0"))</f>
        <v>580</v>
      </c>
      <c r="H4015" s="2" t="str">
        <f>IF(Table13456[[#This Row],[first]]="0",SUBSTITUTE(TRIM(MID(B4015, 5, 3))," ","0"),SUBSTITUTE(TRIM(MID(B4015, 4, 3))," ","0"))</f>
        <v>7</v>
      </c>
      <c r="I4015" s="2" t="str">
        <f>IF(Table13456[[#This Row],[first]]="0",SUBSTITUTE(TRIM(MID(B4015, 8, 3))," ","0"),SUBSTITUTE(TRIM(MID(B4015, 7, 3))," ","0"))</f>
        <v>581</v>
      </c>
      <c r="J4015" s="2">
        <v>1</v>
      </c>
      <c r="K4015" s="2" t="str">
        <f t="shared" si="186"/>
        <v>580</v>
      </c>
      <c r="L4015" s="2" t="str">
        <f t="shared" si="187"/>
        <v>007</v>
      </c>
      <c r="M4015" s="2" t="str">
        <f t="shared" si="188"/>
        <v>581</v>
      </c>
    </row>
    <row r="4016" spans="2:13" x14ac:dyDescent="0.25">
      <c r="B4016" s="2" t="s">
        <v>10705</v>
      </c>
      <c r="C4016" s="2" t="s">
        <v>10706</v>
      </c>
      <c r="D4016" s="6" t="str">
        <f>+_xlfn.CONCAT(Table13456[[#This Row],[phase1]],Table13456[[#This Row],[phase2]],Table13456[[#This Row],[phase3]],Table13456[[#This Row],[phase4]])</f>
        <v>1580007583</v>
      </c>
      <c r="E4016" s="2" t="str">
        <f>+Table13456[[#This Row],[DESCRIPTION]]</f>
        <v>LANDSCAPE- SMALL SHRUB/ORNAMENTAL GRASS, SOPHORA TOMENTOSA, 3 GALLON</v>
      </c>
      <c r="F4016" s="2" t="str">
        <f>+LEFT(Table13456[[#This Row],[PAY ITEM]],1)</f>
        <v>0</v>
      </c>
      <c r="G4016" s="2" t="str">
        <f>IF(Table13456[[#This Row],[first]]="0",SUBSTITUTE(TRIM(MID(B4016, 2, 3))," ","0"),SUBSTITUTE(TRIM(MID(B4016, 1, 3))," ","0"))</f>
        <v>580</v>
      </c>
      <c r="H4016" s="2" t="str">
        <f>IF(Table13456[[#This Row],[first]]="0",SUBSTITUTE(TRIM(MID(B4016, 5, 3))," ","0"),SUBSTITUTE(TRIM(MID(B4016, 4, 3))," ","0"))</f>
        <v>7</v>
      </c>
      <c r="I4016" s="2" t="str">
        <f>IF(Table13456[[#This Row],[first]]="0",SUBSTITUTE(TRIM(MID(B4016, 8, 3))," ","0"),SUBSTITUTE(TRIM(MID(B4016, 7, 3))," ","0"))</f>
        <v>583</v>
      </c>
      <c r="J4016" s="2">
        <v>1</v>
      </c>
      <c r="K4016" s="2" t="str">
        <f t="shared" si="186"/>
        <v>580</v>
      </c>
      <c r="L4016" s="2" t="str">
        <f t="shared" si="187"/>
        <v>007</v>
      </c>
      <c r="M4016" s="2" t="str">
        <f t="shared" si="188"/>
        <v>583</v>
      </c>
    </row>
    <row r="4017" spans="2:13" x14ac:dyDescent="0.25">
      <c r="B4017" s="2" t="s">
        <v>10707</v>
      </c>
      <c r="C4017" s="2" t="s">
        <v>10708</v>
      </c>
      <c r="D4017" s="6" t="str">
        <f>+_xlfn.CONCAT(Table13456[[#This Row],[phase1]],Table13456[[#This Row],[phase2]],Table13456[[#This Row],[phase3]],Table13456[[#This Row],[phase4]])</f>
        <v>1580007591</v>
      </c>
      <c r="E4017" s="2" t="str">
        <f>+Table13456[[#This Row],[DESCRIPTION]]</f>
        <v>LANDSCAPE- SMALL SHRUB/ORNAMENTAL GRASS, EVOLVULUS GLOMERATUS, 1 GALLON</v>
      </c>
      <c r="F4017" s="2" t="str">
        <f>+LEFT(Table13456[[#This Row],[PAY ITEM]],1)</f>
        <v>0</v>
      </c>
      <c r="G4017" s="2" t="str">
        <f>IF(Table13456[[#This Row],[first]]="0",SUBSTITUTE(TRIM(MID(B4017, 2, 3))," ","0"),SUBSTITUTE(TRIM(MID(B4017, 1, 3))," ","0"))</f>
        <v>580</v>
      </c>
      <c r="H4017" s="2" t="str">
        <f>IF(Table13456[[#This Row],[first]]="0",SUBSTITUTE(TRIM(MID(B4017, 5, 3))," ","0"),SUBSTITUTE(TRIM(MID(B4017, 4, 3))," ","0"))</f>
        <v>7</v>
      </c>
      <c r="I4017" s="2" t="str">
        <f>IF(Table13456[[#This Row],[first]]="0",SUBSTITUTE(TRIM(MID(B4017, 8, 3))," ","0"),SUBSTITUTE(TRIM(MID(B4017, 7, 3))," ","0"))</f>
        <v>591</v>
      </c>
      <c r="J4017" s="2">
        <v>1</v>
      </c>
      <c r="K4017" s="2" t="str">
        <f t="shared" si="186"/>
        <v>580</v>
      </c>
      <c r="L4017" s="2" t="str">
        <f t="shared" si="187"/>
        <v>007</v>
      </c>
      <c r="M4017" s="2" t="str">
        <f t="shared" si="188"/>
        <v>591</v>
      </c>
    </row>
    <row r="4018" spans="2:13" x14ac:dyDescent="0.25">
      <c r="B4018" s="2" t="s">
        <v>10709</v>
      </c>
      <c r="C4018" s="2" t="s">
        <v>10710</v>
      </c>
      <c r="D4018" s="6" t="str">
        <f>+_xlfn.CONCAT(Table13456[[#This Row],[phase1]],Table13456[[#This Row],[phase2]],Table13456[[#This Row],[phase3]],Table13456[[#This Row],[phase4]])</f>
        <v>1580007601</v>
      </c>
      <c r="E4018" s="2" t="str">
        <f>+Table13456[[#This Row],[DESCRIPTION]]</f>
        <v>LANDSCAPE- SMALL SHRUB/ORNAMENTAL GRASS, NERIUM OLEANDER- OLEANDER, 1 GALLON</v>
      </c>
      <c r="F4018" s="2" t="str">
        <f>+LEFT(Table13456[[#This Row],[PAY ITEM]],1)</f>
        <v>0</v>
      </c>
      <c r="G4018" s="2" t="str">
        <f>IF(Table13456[[#This Row],[first]]="0",SUBSTITUTE(TRIM(MID(B4018, 2, 3))," ","0"),SUBSTITUTE(TRIM(MID(B4018, 1, 3))," ","0"))</f>
        <v>580</v>
      </c>
      <c r="H4018" s="2" t="str">
        <f>IF(Table13456[[#This Row],[first]]="0",SUBSTITUTE(TRIM(MID(B4018, 5, 3))," ","0"),SUBSTITUTE(TRIM(MID(B4018, 4, 3))," ","0"))</f>
        <v>7</v>
      </c>
      <c r="I4018" s="2" t="str">
        <f>IF(Table13456[[#This Row],[first]]="0",SUBSTITUTE(TRIM(MID(B4018, 8, 3))," ","0"),SUBSTITUTE(TRIM(MID(B4018, 7, 3))," ","0"))</f>
        <v>601</v>
      </c>
      <c r="J4018" s="2">
        <v>1</v>
      </c>
      <c r="K4018" s="2" t="str">
        <f t="shared" si="186"/>
        <v>580</v>
      </c>
      <c r="L4018" s="2" t="str">
        <f t="shared" si="187"/>
        <v>007</v>
      </c>
      <c r="M4018" s="2" t="str">
        <f t="shared" si="188"/>
        <v>601</v>
      </c>
    </row>
    <row r="4019" spans="2:13" x14ac:dyDescent="0.25">
      <c r="B4019" s="2" t="s">
        <v>10711</v>
      </c>
      <c r="C4019" s="2" t="s">
        <v>10712</v>
      </c>
      <c r="D4019" s="6" t="str">
        <f>+_xlfn.CONCAT(Table13456[[#This Row],[phase1]],Table13456[[#This Row],[phase2]],Table13456[[#This Row],[phase3]],Table13456[[#This Row],[phase4]])</f>
        <v>1580007603</v>
      </c>
      <c r="E4019" s="2" t="str">
        <f>+Table13456[[#This Row],[DESCRIPTION]]</f>
        <v>LANDSCAPE- SMALL SHRUB/ORNAMENTAL GRASS, NERIUM OLEANDER- OLEANDER, 3 GALLON</v>
      </c>
      <c r="F4019" s="2" t="str">
        <f>+LEFT(Table13456[[#This Row],[PAY ITEM]],1)</f>
        <v>0</v>
      </c>
      <c r="G4019" s="2" t="str">
        <f>IF(Table13456[[#This Row],[first]]="0",SUBSTITUTE(TRIM(MID(B4019, 2, 3))," ","0"),SUBSTITUTE(TRIM(MID(B4019, 1, 3))," ","0"))</f>
        <v>580</v>
      </c>
      <c r="H4019" s="2" t="str">
        <f>IF(Table13456[[#This Row],[first]]="0",SUBSTITUTE(TRIM(MID(B4019, 5, 3))," ","0"),SUBSTITUTE(TRIM(MID(B4019, 4, 3))," ","0"))</f>
        <v>7</v>
      </c>
      <c r="I4019" s="2" t="str">
        <f>IF(Table13456[[#This Row],[first]]="0",SUBSTITUTE(TRIM(MID(B4019, 8, 3))," ","0"),SUBSTITUTE(TRIM(MID(B4019, 7, 3))," ","0"))</f>
        <v>603</v>
      </c>
      <c r="J4019" s="2">
        <v>1</v>
      </c>
      <c r="K4019" s="2" t="str">
        <f t="shared" si="186"/>
        <v>580</v>
      </c>
      <c r="L4019" s="2" t="str">
        <f t="shared" si="187"/>
        <v>007</v>
      </c>
      <c r="M4019" s="2" t="str">
        <f t="shared" si="188"/>
        <v>603</v>
      </c>
    </row>
    <row r="4020" spans="2:13" x14ac:dyDescent="0.25">
      <c r="B4020" s="2" t="s">
        <v>1907</v>
      </c>
      <c r="C4020" s="2" t="s">
        <v>1908</v>
      </c>
      <c r="D4020" s="6" t="str">
        <f>+_xlfn.CONCAT(Table13456[[#This Row],[phase1]],Table13456[[#This Row],[phase2]],Table13456[[#This Row],[phase3]],Table13456[[#This Row],[phase4]])</f>
        <v>1580007611</v>
      </c>
      <c r="E4020" s="2" t="str">
        <f>+Table13456[[#This Row],[DESCRIPTION]]</f>
        <v>LANDSCAPE- SMALL SHRUB/ORNAMENTAL GRASS, HELIANTHUS DEBILIS BEACH SUNFLOWER, 1 GALLON</v>
      </c>
      <c r="F4020" s="2" t="str">
        <f>+LEFT(Table13456[[#This Row],[PAY ITEM]],1)</f>
        <v>0</v>
      </c>
      <c r="G4020" s="2" t="str">
        <f>IF(Table13456[[#This Row],[first]]="0",SUBSTITUTE(TRIM(MID(B4020, 2, 3))," ","0"),SUBSTITUTE(TRIM(MID(B4020, 1, 3))," ","0"))</f>
        <v>580</v>
      </c>
      <c r="H4020" s="2" t="str">
        <f>IF(Table13456[[#This Row],[first]]="0",SUBSTITUTE(TRIM(MID(B4020, 5, 3))," ","0"),SUBSTITUTE(TRIM(MID(B4020, 4, 3))," ","0"))</f>
        <v>7</v>
      </c>
      <c r="I4020" s="2" t="str">
        <f>IF(Table13456[[#This Row],[first]]="0",SUBSTITUTE(TRIM(MID(B4020, 8, 3))," ","0"),SUBSTITUTE(TRIM(MID(B4020, 7, 3))," ","0"))</f>
        <v>611</v>
      </c>
      <c r="J4020" s="2">
        <v>1</v>
      </c>
      <c r="K4020" s="2" t="str">
        <f t="shared" si="186"/>
        <v>580</v>
      </c>
      <c r="L4020" s="2" t="str">
        <f t="shared" si="187"/>
        <v>007</v>
      </c>
      <c r="M4020" s="2" t="str">
        <f t="shared" si="188"/>
        <v>611</v>
      </c>
    </row>
    <row r="4021" spans="2:13" x14ac:dyDescent="0.25">
      <c r="B4021" s="2" t="s">
        <v>10713</v>
      </c>
      <c r="C4021" s="2" t="s">
        <v>10714</v>
      </c>
      <c r="D4021" s="6" t="str">
        <f>+_xlfn.CONCAT(Table13456[[#This Row],[phase1]],Table13456[[#This Row],[phase2]],Table13456[[#This Row],[phase3]],Table13456[[#This Row],[phase4]])</f>
        <v>1580007621</v>
      </c>
      <c r="E4021" s="2" t="str">
        <f>+Table13456[[#This Row],[DESCRIPTION]]</f>
        <v>LANDSCAPE- SMALL SHRUB/ORNAMENTAL GRASS, HYMENOCALLIS LATIFOLIA SPIDER LILY, 1 GALLON</v>
      </c>
      <c r="F4021" s="2" t="str">
        <f>+LEFT(Table13456[[#This Row],[PAY ITEM]],1)</f>
        <v>0</v>
      </c>
      <c r="G4021" s="2" t="str">
        <f>IF(Table13456[[#This Row],[first]]="0",SUBSTITUTE(TRIM(MID(B4021, 2, 3))," ","0"),SUBSTITUTE(TRIM(MID(B4021, 1, 3))," ","0"))</f>
        <v>580</v>
      </c>
      <c r="H4021" s="2" t="str">
        <f>IF(Table13456[[#This Row],[first]]="0",SUBSTITUTE(TRIM(MID(B4021, 5, 3))," ","0"),SUBSTITUTE(TRIM(MID(B4021, 4, 3))," ","0"))</f>
        <v>7</v>
      </c>
      <c r="I4021" s="2" t="str">
        <f>IF(Table13456[[#This Row],[first]]="0",SUBSTITUTE(TRIM(MID(B4021, 8, 3))," ","0"),SUBSTITUTE(TRIM(MID(B4021, 7, 3))," ","0"))</f>
        <v>621</v>
      </c>
      <c r="J4021" s="2">
        <v>1</v>
      </c>
      <c r="K4021" s="2" t="str">
        <f t="shared" si="186"/>
        <v>580</v>
      </c>
      <c r="L4021" s="2" t="str">
        <f t="shared" si="187"/>
        <v>007</v>
      </c>
      <c r="M4021" s="2" t="str">
        <f t="shared" si="188"/>
        <v>621</v>
      </c>
    </row>
    <row r="4022" spans="2:13" x14ac:dyDescent="0.25">
      <c r="B4022" s="2" t="s">
        <v>10715</v>
      </c>
      <c r="C4022" s="2" t="s">
        <v>10716</v>
      </c>
      <c r="D4022" s="6" t="str">
        <f>+_xlfn.CONCAT(Table13456[[#This Row],[phase1]],Table13456[[#This Row],[phase2]],Table13456[[#This Row],[phase3]],Table13456[[#This Row],[phase4]])</f>
        <v>1580007623</v>
      </c>
      <c r="E4022" s="2" t="str">
        <f>+Table13456[[#This Row],[DESCRIPTION]]</f>
        <v>LANDSCAPE- SMALL SHRUB/ORNAMENTAL GRASS, HYMENOCALLIS LATIFOLIA SPIDER LILY, 3 GALLON</v>
      </c>
      <c r="F4022" s="2" t="str">
        <f>+LEFT(Table13456[[#This Row],[PAY ITEM]],1)</f>
        <v>0</v>
      </c>
      <c r="G4022" s="2" t="str">
        <f>IF(Table13456[[#This Row],[first]]="0",SUBSTITUTE(TRIM(MID(B4022, 2, 3))," ","0"),SUBSTITUTE(TRIM(MID(B4022, 1, 3))," ","0"))</f>
        <v>580</v>
      </c>
      <c r="H4022" s="2" t="str">
        <f>IF(Table13456[[#This Row],[first]]="0",SUBSTITUTE(TRIM(MID(B4022, 5, 3))," ","0"),SUBSTITUTE(TRIM(MID(B4022, 4, 3))," ","0"))</f>
        <v>7</v>
      </c>
      <c r="I4022" s="2" t="str">
        <f>IF(Table13456[[#This Row],[first]]="0",SUBSTITUTE(TRIM(MID(B4022, 8, 3))," ","0"),SUBSTITUTE(TRIM(MID(B4022, 7, 3))," ","0"))</f>
        <v>623</v>
      </c>
      <c r="J4022" s="2">
        <v>1</v>
      </c>
      <c r="K4022" s="2" t="str">
        <f t="shared" si="186"/>
        <v>580</v>
      </c>
      <c r="L4022" s="2" t="str">
        <f t="shared" si="187"/>
        <v>007</v>
      </c>
      <c r="M4022" s="2" t="str">
        <f t="shared" si="188"/>
        <v>623</v>
      </c>
    </row>
    <row r="4023" spans="2:13" x14ac:dyDescent="0.25">
      <c r="B4023" s="2" t="s">
        <v>10717</v>
      </c>
      <c r="C4023" s="2" t="s">
        <v>10718</v>
      </c>
      <c r="D4023" s="6" t="str">
        <f>+_xlfn.CONCAT(Table13456[[#This Row],[phase1]],Table13456[[#This Row],[phase2]],Table13456[[#This Row],[phase3]],Table13456[[#This Row],[phase4]])</f>
        <v>1580007631</v>
      </c>
      <c r="E4023" s="2" t="str">
        <f>+Table13456[[#This Row],[DESCRIPTION]]</f>
        <v>LANDSCAPE- SMALL SHRUB/ORNAMENTAL GRASS, PLUMBAGO AURICULATA-PLUMBAGO, 1 GALLON</v>
      </c>
      <c r="F4023" s="2" t="str">
        <f>+LEFT(Table13456[[#This Row],[PAY ITEM]],1)</f>
        <v>0</v>
      </c>
      <c r="G4023" s="2" t="str">
        <f>IF(Table13456[[#This Row],[first]]="0",SUBSTITUTE(TRIM(MID(B4023, 2, 3))," ","0"),SUBSTITUTE(TRIM(MID(B4023, 1, 3))," ","0"))</f>
        <v>580</v>
      </c>
      <c r="H4023" s="2" t="str">
        <f>IF(Table13456[[#This Row],[first]]="0",SUBSTITUTE(TRIM(MID(B4023, 5, 3))," ","0"),SUBSTITUTE(TRIM(MID(B4023, 4, 3))," ","0"))</f>
        <v>7</v>
      </c>
      <c r="I4023" s="2" t="str">
        <f>IF(Table13456[[#This Row],[first]]="0",SUBSTITUTE(TRIM(MID(B4023, 8, 3))," ","0"),SUBSTITUTE(TRIM(MID(B4023, 7, 3))," ","0"))</f>
        <v>631</v>
      </c>
      <c r="J4023" s="2">
        <v>1</v>
      </c>
      <c r="K4023" s="2" t="str">
        <f t="shared" si="186"/>
        <v>580</v>
      </c>
      <c r="L4023" s="2" t="str">
        <f t="shared" si="187"/>
        <v>007</v>
      </c>
      <c r="M4023" s="2" t="str">
        <f t="shared" si="188"/>
        <v>631</v>
      </c>
    </row>
    <row r="4024" spans="2:13" x14ac:dyDescent="0.25">
      <c r="B4024" s="2" t="s">
        <v>10719</v>
      </c>
      <c r="C4024" s="2" t="s">
        <v>10720</v>
      </c>
      <c r="D4024" s="6" t="str">
        <f>+_xlfn.CONCAT(Table13456[[#This Row],[phase1]],Table13456[[#This Row],[phase2]],Table13456[[#This Row],[phase3]],Table13456[[#This Row],[phase4]])</f>
        <v>1580007633</v>
      </c>
      <c r="E4024" s="2" t="str">
        <f>+Table13456[[#This Row],[DESCRIPTION]]</f>
        <v>LANDSCAPE- SMALL SHRUB/ORNAMENTAL GRASS, PLUMBAGO AURICULATA-PLUMBAGO, 3 GALLON</v>
      </c>
      <c r="F4024" s="2" t="str">
        <f>+LEFT(Table13456[[#This Row],[PAY ITEM]],1)</f>
        <v>0</v>
      </c>
      <c r="G4024" s="2" t="str">
        <f>IF(Table13456[[#This Row],[first]]="0",SUBSTITUTE(TRIM(MID(B4024, 2, 3))," ","0"),SUBSTITUTE(TRIM(MID(B4024, 1, 3))," ","0"))</f>
        <v>580</v>
      </c>
      <c r="H4024" s="2" t="str">
        <f>IF(Table13456[[#This Row],[first]]="0",SUBSTITUTE(TRIM(MID(B4024, 5, 3))," ","0"),SUBSTITUTE(TRIM(MID(B4024, 4, 3))," ","0"))</f>
        <v>7</v>
      </c>
      <c r="I4024" s="2" t="str">
        <f>IF(Table13456[[#This Row],[first]]="0",SUBSTITUTE(TRIM(MID(B4024, 8, 3))," ","0"),SUBSTITUTE(TRIM(MID(B4024, 7, 3))," ","0"))</f>
        <v>633</v>
      </c>
      <c r="J4024" s="2">
        <v>1</v>
      </c>
      <c r="K4024" s="2" t="str">
        <f t="shared" si="186"/>
        <v>580</v>
      </c>
      <c r="L4024" s="2" t="str">
        <f t="shared" si="187"/>
        <v>007</v>
      </c>
      <c r="M4024" s="2" t="str">
        <f t="shared" si="188"/>
        <v>633</v>
      </c>
    </row>
    <row r="4025" spans="2:13" x14ac:dyDescent="0.25">
      <c r="B4025" s="2" t="s">
        <v>10721</v>
      </c>
      <c r="C4025" s="2" t="s">
        <v>10722</v>
      </c>
      <c r="D4025" s="6" t="str">
        <f>+_xlfn.CONCAT(Table13456[[#This Row],[phase1]],Table13456[[#This Row],[phase2]],Table13456[[#This Row],[phase3]],Table13456[[#This Row],[phase4]])</f>
        <v>1580007641</v>
      </c>
      <c r="E4025" s="2" t="str">
        <f>+Table13456[[#This Row],[DESCRIPTION]]</f>
        <v>LANDSCAPE- SMALL SHRUB/ORNAMENTAL GRASS, PODOCARPUS MACROPHYLLUS: PODOCARPUS, 1 GALLON</v>
      </c>
      <c r="F4025" s="2" t="str">
        <f>+LEFT(Table13456[[#This Row],[PAY ITEM]],1)</f>
        <v>0</v>
      </c>
      <c r="G4025" s="2" t="str">
        <f>IF(Table13456[[#This Row],[first]]="0",SUBSTITUTE(TRIM(MID(B4025, 2, 3))," ","0"),SUBSTITUTE(TRIM(MID(B4025, 1, 3))," ","0"))</f>
        <v>580</v>
      </c>
      <c r="H4025" s="2" t="str">
        <f>IF(Table13456[[#This Row],[first]]="0",SUBSTITUTE(TRIM(MID(B4025, 5, 3))," ","0"),SUBSTITUTE(TRIM(MID(B4025, 4, 3))," ","0"))</f>
        <v>7</v>
      </c>
      <c r="I4025" s="2" t="str">
        <f>IF(Table13456[[#This Row],[first]]="0",SUBSTITUTE(TRIM(MID(B4025, 8, 3))," ","0"),SUBSTITUTE(TRIM(MID(B4025, 7, 3))," ","0"))</f>
        <v>641</v>
      </c>
      <c r="J4025" s="2">
        <v>1</v>
      </c>
      <c r="K4025" s="2" t="str">
        <f t="shared" si="186"/>
        <v>580</v>
      </c>
      <c r="L4025" s="2" t="str">
        <f t="shared" si="187"/>
        <v>007</v>
      </c>
      <c r="M4025" s="2" t="str">
        <f t="shared" si="188"/>
        <v>641</v>
      </c>
    </row>
    <row r="4026" spans="2:13" x14ac:dyDescent="0.25">
      <c r="B4026" s="2" t="s">
        <v>10723</v>
      </c>
      <c r="C4026" s="2" t="s">
        <v>10724</v>
      </c>
      <c r="D4026" s="6" t="str">
        <f>+_xlfn.CONCAT(Table13456[[#This Row],[phase1]],Table13456[[#This Row],[phase2]],Table13456[[#This Row],[phase3]],Table13456[[#This Row],[phase4]])</f>
        <v>1580007643</v>
      </c>
      <c r="E4026" s="2" t="str">
        <f>+Table13456[[#This Row],[DESCRIPTION]]</f>
        <v>LANDSCAPE- SMALL SHRUB/ORNAMENTAL GRASS, PODOCARPUS MACROPHYLLUS: PODOCARPUS, 3 GALLON</v>
      </c>
      <c r="F4026" s="2" t="str">
        <f>+LEFT(Table13456[[#This Row],[PAY ITEM]],1)</f>
        <v>0</v>
      </c>
      <c r="G4026" s="2" t="str">
        <f>IF(Table13456[[#This Row],[first]]="0",SUBSTITUTE(TRIM(MID(B4026, 2, 3))," ","0"),SUBSTITUTE(TRIM(MID(B4026, 1, 3))," ","0"))</f>
        <v>580</v>
      </c>
      <c r="H4026" s="2" t="str">
        <f>IF(Table13456[[#This Row],[first]]="0",SUBSTITUTE(TRIM(MID(B4026, 5, 3))," ","0"),SUBSTITUTE(TRIM(MID(B4026, 4, 3))," ","0"))</f>
        <v>7</v>
      </c>
      <c r="I4026" s="2" t="str">
        <f>IF(Table13456[[#This Row],[first]]="0",SUBSTITUTE(TRIM(MID(B4026, 8, 3))," ","0"),SUBSTITUTE(TRIM(MID(B4026, 7, 3))," ","0"))</f>
        <v>643</v>
      </c>
      <c r="J4026" s="2">
        <v>1</v>
      </c>
      <c r="K4026" s="2" t="str">
        <f t="shared" si="186"/>
        <v>580</v>
      </c>
      <c r="L4026" s="2" t="str">
        <f t="shared" si="187"/>
        <v>007</v>
      </c>
      <c r="M4026" s="2" t="str">
        <f t="shared" si="188"/>
        <v>643</v>
      </c>
    </row>
    <row r="4027" spans="2:13" x14ac:dyDescent="0.25">
      <c r="B4027" s="2" t="s">
        <v>10725</v>
      </c>
      <c r="C4027" s="2" t="s">
        <v>10726</v>
      </c>
      <c r="D4027" s="6" t="str">
        <f>+_xlfn.CONCAT(Table13456[[#This Row],[phase1]],Table13456[[#This Row],[phase2]],Table13456[[#This Row],[phase3]],Table13456[[#This Row],[phase4]])</f>
        <v>1580007651</v>
      </c>
      <c r="E4027" s="2" t="str">
        <f>+Table13456[[#This Row],[DESCRIPTION]]</f>
        <v>LANDSCAPE- SMALL SHRUB/ORNAMENTAL GRASS, JATROPHA INTEGERRIMA: PEREGRINA, 1 GALLON</v>
      </c>
      <c r="F4027" s="2" t="str">
        <f>+LEFT(Table13456[[#This Row],[PAY ITEM]],1)</f>
        <v>0</v>
      </c>
      <c r="G4027" s="2" t="str">
        <f>IF(Table13456[[#This Row],[first]]="0",SUBSTITUTE(TRIM(MID(B4027, 2, 3))," ","0"),SUBSTITUTE(TRIM(MID(B4027, 1, 3))," ","0"))</f>
        <v>580</v>
      </c>
      <c r="H4027" s="2" t="str">
        <f>IF(Table13456[[#This Row],[first]]="0",SUBSTITUTE(TRIM(MID(B4027, 5, 3))," ","0"),SUBSTITUTE(TRIM(MID(B4027, 4, 3))," ","0"))</f>
        <v>7</v>
      </c>
      <c r="I4027" s="2" t="str">
        <f>IF(Table13456[[#This Row],[first]]="0",SUBSTITUTE(TRIM(MID(B4027, 8, 3))," ","0"),SUBSTITUTE(TRIM(MID(B4027, 7, 3))," ","0"))</f>
        <v>651</v>
      </c>
      <c r="J4027" s="2">
        <v>1</v>
      </c>
      <c r="K4027" s="2" t="str">
        <f t="shared" si="186"/>
        <v>580</v>
      </c>
      <c r="L4027" s="2" t="str">
        <f t="shared" si="187"/>
        <v>007</v>
      </c>
      <c r="M4027" s="2" t="str">
        <f t="shared" si="188"/>
        <v>651</v>
      </c>
    </row>
    <row r="4028" spans="2:13" x14ac:dyDescent="0.25">
      <c r="B4028" s="2" t="s">
        <v>10727</v>
      </c>
      <c r="C4028" s="2" t="s">
        <v>10728</v>
      </c>
      <c r="D4028" s="6" t="str">
        <f>+_xlfn.CONCAT(Table13456[[#This Row],[phase1]],Table13456[[#This Row],[phase2]],Table13456[[#This Row],[phase3]],Table13456[[#This Row],[phase4]])</f>
        <v>1580007653</v>
      </c>
      <c r="E4028" s="2" t="str">
        <f>+Table13456[[#This Row],[DESCRIPTION]]</f>
        <v>LANDSCAPE- SMALL SHRUB/ORNAMENTAL GRASS, JATROPHA INTEGERRIMA: PEREGRINA, 3 GALLON</v>
      </c>
      <c r="F4028" s="2" t="str">
        <f>+LEFT(Table13456[[#This Row],[PAY ITEM]],1)</f>
        <v>0</v>
      </c>
      <c r="G4028" s="2" t="str">
        <f>IF(Table13456[[#This Row],[first]]="0",SUBSTITUTE(TRIM(MID(B4028, 2, 3))," ","0"),SUBSTITUTE(TRIM(MID(B4028, 1, 3))," ","0"))</f>
        <v>580</v>
      </c>
      <c r="H4028" s="2" t="str">
        <f>IF(Table13456[[#This Row],[first]]="0",SUBSTITUTE(TRIM(MID(B4028, 5, 3))," ","0"),SUBSTITUTE(TRIM(MID(B4028, 4, 3))," ","0"))</f>
        <v>7</v>
      </c>
      <c r="I4028" s="2" t="str">
        <f>IF(Table13456[[#This Row],[first]]="0",SUBSTITUTE(TRIM(MID(B4028, 8, 3))," ","0"),SUBSTITUTE(TRIM(MID(B4028, 7, 3))," ","0"))</f>
        <v>653</v>
      </c>
      <c r="J4028" s="2">
        <v>1</v>
      </c>
      <c r="K4028" s="2" t="str">
        <f t="shared" si="186"/>
        <v>580</v>
      </c>
      <c r="L4028" s="2" t="str">
        <f t="shared" si="187"/>
        <v>007</v>
      </c>
      <c r="M4028" s="2" t="str">
        <f t="shared" si="188"/>
        <v>653</v>
      </c>
    </row>
    <row r="4029" spans="2:13" x14ac:dyDescent="0.25">
      <c r="B4029" s="2" t="s">
        <v>10729</v>
      </c>
      <c r="C4029" s="2" t="s">
        <v>10730</v>
      </c>
      <c r="D4029" s="6" t="str">
        <f>+_xlfn.CONCAT(Table13456[[#This Row],[phase1]],Table13456[[#This Row],[phase2]],Table13456[[#This Row],[phase3]],Table13456[[#This Row],[phase4]])</f>
        <v>1580007661</v>
      </c>
      <c r="E4029" s="2" t="str">
        <f>+Table13456[[#This Row],[DESCRIPTION]]</f>
        <v>LANDSCAPE- SMALL SHRUB/ORNAMENTAL GRASS, JUNIPERUS CONFERTA, SHORE JUNIPER/COMPACTA, 1 GALLON</v>
      </c>
      <c r="F4029" s="2" t="str">
        <f>+LEFT(Table13456[[#This Row],[PAY ITEM]],1)</f>
        <v>0</v>
      </c>
      <c r="G4029" s="2" t="str">
        <f>IF(Table13456[[#This Row],[first]]="0",SUBSTITUTE(TRIM(MID(B4029, 2, 3))," ","0"),SUBSTITUTE(TRIM(MID(B4029, 1, 3))," ","0"))</f>
        <v>580</v>
      </c>
      <c r="H4029" s="2" t="str">
        <f>IF(Table13456[[#This Row],[first]]="0",SUBSTITUTE(TRIM(MID(B4029, 5, 3))," ","0"),SUBSTITUTE(TRIM(MID(B4029, 4, 3))," ","0"))</f>
        <v>7</v>
      </c>
      <c r="I4029" s="2" t="str">
        <f>IF(Table13456[[#This Row],[first]]="0",SUBSTITUTE(TRIM(MID(B4029, 8, 3))," ","0"),SUBSTITUTE(TRIM(MID(B4029, 7, 3))," ","0"))</f>
        <v>661</v>
      </c>
      <c r="J4029" s="2">
        <v>1</v>
      </c>
      <c r="K4029" s="2" t="str">
        <f t="shared" si="186"/>
        <v>580</v>
      </c>
      <c r="L4029" s="2" t="str">
        <f t="shared" si="187"/>
        <v>007</v>
      </c>
      <c r="M4029" s="2" t="str">
        <f t="shared" si="188"/>
        <v>661</v>
      </c>
    </row>
    <row r="4030" spans="2:13" x14ac:dyDescent="0.25">
      <c r="B4030" s="2" t="s">
        <v>10731</v>
      </c>
      <c r="C4030" s="2" t="s">
        <v>10732</v>
      </c>
      <c r="D4030" s="6" t="str">
        <f>+_xlfn.CONCAT(Table13456[[#This Row],[phase1]],Table13456[[#This Row],[phase2]],Table13456[[#This Row],[phase3]],Table13456[[#This Row],[phase4]])</f>
        <v>1580007663</v>
      </c>
      <c r="E4030" s="2" t="str">
        <f>+Table13456[[#This Row],[DESCRIPTION]]</f>
        <v>LANDSCAPE- SMALL SHRUB/ORNAMENTAL GRASS, JUNIPERUS CONFERTA, SHORE JUNIPER/COMPACTA, 3 GALLON</v>
      </c>
      <c r="F4030" s="2" t="str">
        <f>+LEFT(Table13456[[#This Row],[PAY ITEM]],1)</f>
        <v>0</v>
      </c>
      <c r="G4030" s="2" t="str">
        <f>IF(Table13456[[#This Row],[first]]="0",SUBSTITUTE(TRIM(MID(B4030, 2, 3))," ","0"),SUBSTITUTE(TRIM(MID(B4030, 1, 3))," ","0"))</f>
        <v>580</v>
      </c>
      <c r="H4030" s="2" t="str">
        <f>IF(Table13456[[#This Row],[first]]="0",SUBSTITUTE(TRIM(MID(B4030, 5, 3))," ","0"),SUBSTITUTE(TRIM(MID(B4030, 4, 3))," ","0"))</f>
        <v>7</v>
      </c>
      <c r="I4030" s="2" t="str">
        <f>IF(Table13456[[#This Row],[first]]="0",SUBSTITUTE(TRIM(MID(B4030, 8, 3))," ","0"),SUBSTITUTE(TRIM(MID(B4030, 7, 3))," ","0"))</f>
        <v>663</v>
      </c>
      <c r="J4030" s="2">
        <v>1</v>
      </c>
      <c r="K4030" s="2" t="str">
        <f t="shared" si="186"/>
        <v>580</v>
      </c>
      <c r="L4030" s="2" t="str">
        <f t="shared" si="187"/>
        <v>007</v>
      </c>
      <c r="M4030" s="2" t="str">
        <f t="shared" si="188"/>
        <v>663</v>
      </c>
    </row>
    <row r="4031" spans="2:13" x14ac:dyDescent="0.25">
      <c r="B4031" s="2" t="s">
        <v>10733</v>
      </c>
      <c r="C4031" s="2" t="s">
        <v>10734</v>
      </c>
      <c r="D4031" s="6" t="str">
        <f>+_xlfn.CONCAT(Table13456[[#This Row],[phase1]],Table13456[[#This Row],[phase2]],Table13456[[#This Row],[phase3]],Table13456[[#This Row],[phase4]])</f>
        <v>1580007671</v>
      </c>
      <c r="E4031" s="2" t="str">
        <f>+Table13456[[#This Row],[DESCRIPTION]]</f>
        <v>LANDSCAPE- SMALL SHRUB/ORNAMENTAL GRASS, TRIPSACUM DACTYLOIDES- FAKAHATCHEE GRASS, 1 GALLON</v>
      </c>
      <c r="F4031" s="2" t="str">
        <f>+LEFT(Table13456[[#This Row],[PAY ITEM]],1)</f>
        <v>0</v>
      </c>
      <c r="G4031" s="2" t="str">
        <f>IF(Table13456[[#This Row],[first]]="0",SUBSTITUTE(TRIM(MID(B4031, 2, 3))," ","0"),SUBSTITUTE(TRIM(MID(B4031, 1, 3))," ","0"))</f>
        <v>580</v>
      </c>
      <c r="H4031" s="2" t="str">
        <f>IF(Table13456[[#This Row],[first]]="0",SUBSTITUTE(TRIM(MID(B4031, 5, 3))," ","0"),SUBSTITUTE(TRIM(MID(B4031, 4, 3))," ","0"))</f>
        <v>7</v>
      </c>
      <c r="I4031" s="2" t="str">
        <f>IF(Table13456[[#This Row],[first]]="0",SUBSTITUTE(TRIM(MID(B4031, 8, 3))," ","0"),SUBSTITUTE(TRIM(MID(B4031, 7, 3))," ","0"))</f>
        <v>671</v>
      </c>
      <c r="J4031" s="2">
        <v>1</v>
      </c>
      <c r="K4031" s="2" t="str">
        <f t="shared" si="186"/>
        <v>580</v>
      </c>
      <c r="L4031" s="2" t="str">
        <f t="shared" si="187"/>
        <v>007</v>
      </c>
      <c r="M4031" s="2" t="str">
        <f t="shared" si="188"/>
        <v>671</v>
      </c>
    </row>
    <row r="4032" spans="2:13" x14ac:dyDescent="0.25">
      <c r="B4032" s="2" t="s">
        <v>10735</v>
      </c>
      <c r="C4032" s="2" t="s">
        <v>10736</v>
      </c>
      <c r="D4032" s="6" t="str">
        <f>+_xlfn.CONCAT(Table13456[[#This Row],[phase1]],Table13456[[#This Row],[phase2]],Table13456[[#This Row],[phase3]],Table13456[[#This Row],[phase4]])</f>
        <v>1580007673</v>
      </c>
      <c r="E4032" s="2" t="str">
        <f>+Table13456[[#This Row],[DESCRIPTION]]</f>
        <v>LANDSCAPE- SMALL SHRUB/ORNAMENTAL GRASS, TRIPSACUM DACTYLOIDES- FAKAHATCHEE GRASS, 3 GALLON</v>
      </c>
      <c r="F4032" s="2" t="str">
        <f>+LEFT(Table13456[[#This Row],[PAY ITEM]],1)</f>
        <v>0</v>
      </c>
      <c r="G4032" s="2" t="str">
        <f>IF(Table13456[[#This Row],[first]]="0",SUBSTITUTE(TRIM(MID(B4032, 2, 3))," ","0"),SUBSTITUTE(TRIM(MID(B4032, 1, 3))," ","0"))</f>
        <v>580</v>
      </c>
      <c r="H4032" s="2" t="str">
        <f>IF(Table13456[[#This Row],[first]]="0",SUBSTITUTE(TRIM(MID(B4032, 5, 3))," ","0"),SUBSTITUTE(TRIM(MID(B4032, 4, 3))," ","0"))</f>
        <v>7</v>
      </c>
      <c r="I4032" s="2" t="str">
        <f>IF(Table13456[[#This Row],[first]]="0",SUBSTITUTE(TRIM(MID(B4032, 8, 3))," ","0"),SUBSTITUTE(TRIM(MID(B4032, 7, 3))," ","0"))</f>
        <v>673</v>
      </c>
      <c r="J4032" s="2">
        <v>1</v>
      </c>
      <c r="K4032" s="2" t="str">
        <f t="shared" si="186"/>
        <v>580</v>
      </c>
      <c r="L4032" s="2" t="str">
        <f t="shared" si="187"/>
        <v>007</v>
      </c>
      <c r="M4032" s="2" t="str">
        <f t="shared" si="188"/>
        <v>673</v>
      </c>
    </row>
    <row r="4033" spans="2:13" x14ac:dyDescent="0.25">
      <c r="B4033" s="2" t="s">
        <v>10737</v>
      </c>
      <c r="C4033" s="2" t="s">
        <v>10738</v>
      </c>
      <c r="D4033" s="6" t="str">
        <f>+_xlfn.CONCAT(Table13456[[#This Row],[phase1]],Table13456[[#This Row],[phase2]],Table13456[[#This Row],[phase3]],Table13456[[#This Row],[phase4]])</f>
        <v>1580007681</v>
      </c>
      <c r="E4033" s="2" t="str">
        <f>+Table13456[[#This Row],[DESCRIPTION]]</f>
        <v>LANDSCAPE- SMALL SHRUB/ORNAMENTAL GRASS, ZAMIA FURFURACEA- CARDBOARD PLANT, 1 GALLON</v>
      </c>
      <c r="F4033" s="2" t="str">
        <f>+LEFT(Table13456[[#This Row],[PAY ITEM]],1)</f>
        <v>0</v>
      </c>
      <c r="G4033" s="2" t="str">
        <f>IF(Table13456[[#This Row],[first]]="0",SUBSTITUTE(TRIM(MID(B4033, 2, 3))," ","0"),SUBSTITUTE(TRIM(MID(B4033, 1, 3))," ","0"))</f>
        <v>580</v>
      </c>
      <c r="H4033" s="2" t="str">
        <f>IF(Table13456[[#This Row],[first]]="0",SUBSTITUTE(TRIM(MID(B4033, 5, 3))," ","0"),SUBSTITUTE(TRIM(MID(B4033, 4, 3))," ","0"))</f>
        <v>7</v>
      </c>
      <c r="I4033" s="2" t="str">
        <f>IF(Table13456[[#This Row],[first]]="0",SUBSTITUTE(TRIM(MID(B4033, 8, 3))," ","0"),SUBSTITUTE(TRIM(MID(B4033, 7, 3))," ","0"))</f>
        <v>681</v>
      </c>
      <c r="J4033" s="2">
        <v>1</v>
      </c>
      <c r="K4033" s="2" t="str">
        <f t="shared" si="186"/>
        <v>580</v>
      </c>
      <c r="L4033" s="2" t="str">
        <f t="shared" si="187"/>
        <v>007</v>
      </c>
      <c r="M4033" s="2" t="str">
        <f t="shared" si="188"/>
        <v>681</v>
      </c>
    </row>
    <row r="4034" spans="2:13" x14ac:dyDescent="0.25">
      <c r="B4034" s="2" t="s">
        <v>10739</v>
      </c>
      <c r="C4034" s="2" t="s">
        <v>10740</v>
      </c>
      <c r="D4034" s="6" t="str">
        <f>+_xlfn.CONCAT(Table13456[[#This Row],[phase1]],Table13456[[#This Row],[phase2]],Table13456[[#This Row],[phase3]],Table13456[[#This Row],[phase4]])</f>
        <v>1580007683</v>
      </c>
      <c r="E4034" s="2" t="str">
        <f>+Table13456[[#This Row],[DESCRIPTION]]</f>
        <v>LANDSCAPE- SMALL SHRUB/ORNAMENTAL GRASS, ZAMIA FURFURACEA- CARDBOARD PLANT, 3 GALLON</v>
      </c>
      <c r="F4034" s="2" t="str">
        <f>+LEFT(Table13456[[#This Row],[PAY ITEM]],1)</f>
        <v>0</v>
      </c>
      <c r="G4034" s="2" t="str">
        <f>IF(Table13456[[#This Row],[first]]="0",SUBSTITUTE(TRIM(MID(B4034, 2, 3))," ","0"),SUBSTITUTE(TRIM(MID(B4034, 1, 3))," ","0"))</f>
        <v>580</v>
      </c>
      <c r="H4034" s="2" t="str">
        <f>IF(Table13456[[#This Row],[first]]="0",SUBSTITUTE(TRIM(MID(B4034, 5, 3))," ","0"),SUBSTITUTE(TRIM(MID(B4034, 4, 3))," ","0"))</f>
        <v>7</v>
      </c>
      <c r="I4034" s="2" t="str">
        <f>IF(Table13456[[#This Row],[first]]="0",SUBSTITUTE(TRIM(MID(B4034, 8, 3))," ","0"),SUBSTITUTE(TRIM(MID(B4034, 7, 3))," ","0"))</f>
        <v>683</v>
      </c>
      <c r="J4034" s="2">
        <v>1</v>
      </c>
      <c r="K4034" s="2" t="str">
        <f t="shared" si="186"/>
        <v>580</v>
      </c>
      <c r="L4034" s="2" t="str">
        <f t="shared" si="187"/>
        <v>007</v>
      </c>
      <c r="M4034" s="2" t="str">
        <f t="shared" si="188"/>
        <v>683</v>
      </c>
    </row>
    <row r="4035" spans="2:13" x14ac:dyDescent="0.25">
      <c r="B4035" s="2" t="s">
        <v>10741</v>
      </c>
      <c r="C4035" s="2" t="s">
        <v>10742</v>
      </c>
      <c r="D4035" s="6" t="str">
        <f>+_xlfn.CONCAT(Table13456[[#This Row],[phase1]],Table13456[[#This Row],[phase2]],Table13456[[#This Row],[phase3]],Table13456[[#This Row],[phase4]])</f>
        <v>1580007691</v>
      </c>
      <c r="E4035" s="2" t="str">
        <f>+Table13456[[#This Row],[DESCRIPTION]]</f>
        <v>LANDSCAPE- SMALL SHRUB/ORNAMENTAL GRASS, NEPHROLEPIS BISERRATA- GIANT SWORD FERN, 1 GALLON</v>
      </c>
      <c r="F4035" s="2" t="str">
        <f>+LEFT(Table13456[[#This Row],[PAY ITEM]],1)</f>
        <v>0</v>
      </c>
      <c r="G4035" s="2" t="str">
        <f>IF(Table13456[[#This Row],[first]]="0",SUBSTITUTE(TRIM(MID(B4035, 2, 3))," ","0"),SUBSTITUTE(TRIM(MID(B4035, 1, 3))," ","0"))</f>
        <v>580</v>
      </c>
      <c r="H4035" s="2" t="str">
        <f>IF(Table13456[[#This Row],[first]]="0",SUBSTITUTE(TRIM(MID(B4035, 5, 3))," ","0"),SUBSTITUTE(TRIM(MID(B4035, 4, 3))," ","0"))</f>
        <v>7</v>
      </c>
      <c r="I4035" s="2" t="str">
        <f>IF(Table13456[[#This Row],[first]]="0",SUBSTITUTE(TRIM(MID(B4035, 8, 3))," ","0"),SUBSTITUTE(TRIM(MID(B4035, 7, 3))," ","0"))</f>
        <v>691</v>
      </c>
      <c r="J4035" s="2">
        <v>1</v>
      </c>
      <c r="K4035" s="2" t="str">
        <f t="shared" ref="K4035:K4098" si="189">IF(LEN(G4035) = 3, G4035, TEXT(IF(LEN(G4035) = 2, "0" &amp; G4035, "00" &amp; G4035), "000"))</f>
        <v>580</v>
      </c>
      <c r="L4035" s="2" t="str">
        <f t="shared" ref="L4035:L4098" si="190">IF(LEN(H4035) = 3, H4035, TEXT(IF(LEN(H4035) = 2, "0" &amp; H4035, "00" &amp; H4035), "000"))</f>
        <v>007</v>
      </c>
      <c r="M4035" s="2" t="str">
        <f t="shared" ref="M4035:M4098" si="191">IF(LEN(I4035) = 3, I4035, TEXT(IF(LEN(I4035) = 2, "0" &amp; I4035, "00" &amp; I4035), "000"))</f>
        <v>691</v>
      </c>
    </row>
    <row r="4036" spans="2:13" x14ac:dyDescent="0.25">
      <c r="B4036" s="2" t="s">
        <v>10743</v>
      </c>
      <c r="C4036" s="2" t="s">
        <v>10744</v>
      </c>
      <c r="D4036" s="6" t="str">
        <f>+_xlfn.CONCAT(Table13456[[#This Row],[phase1]],Table13456[[#This Row],[phase2]],Table13456[[#This Row],[phase3]],Table13456[[#This Row],[phase4]])</f>
        <v>1580007703</v>
      </c>
      <c r="E4036" s="2" t="str">
        <f>+Table13456[[#This Row],[DESCRIPTION]]</f>
        <v>LANDSCAPE- SMALL SHRUB/ORNAMENTAL GRASS, BOUGAINVILEA - HELEN JOHNSON', 3 GALLON</v>
      </c>
      <c r="F4036" s="2" t="str">
        <f>+LEFT(Table13456[[#This Row],[PAY ITEM]],1)</f>
        <v>0</v>
      </c>
      <c r="G4036" s="2" t="str">
        <f>IF(Table13456[[#This Row],[first]]="0",SUBSTITUTE(TRIM(MID(B4036, 2, 3))," ","0"),SUBSTITUTE(TRIM(MID(B4036, 1, 3))," ","0"))</f>
        <v>580</v>
      </c>
      <c r="H4036" s="2" t="str">
        <f>IF(Table13456[[#This Row],[first]]="0",SUBSTITUTE(TRIM(MID(B4036, 5, 3))," ","0"),SUBSTITUTE(TRIM(MID(B4036, 4, 3))," ","0"))</f>
        <v>7</v>
      </c>
      <c r="I4036" s="2" t="str">
        <f>IF(Table13456[[#This Row],[first]]="0",SUBSTITUTE(TRIM(MID(B4036, 8, 3))," ","0"),SUBSTITUTE(TRIM(MID(B4036, 7, 3))," ","0"))</f>
        <v>703</v>
      </c>
      <c r="J4036" s="2">
        <v>1</v>
      </c>
      <c r="K4036" s="2" t="str">
        <f t="shared" si="189"/>
        <v>580</v>
      </c>
      <c r="L4036" s="2" t="str">
        <f t="shared" si="190"/>
        <v>007</v>
      </c>
      <c r="M4036" s="2" t="str">
        <f t="shared" si="191"/>
        <v>703</v>
      </c>
    </row>
    <row r="4037" spans="2:13" x14ac:dyDescent="0.25">
      <c r="B4037" s="2" t="s">
        <v>10745</v>
      </c>
      <c r="C4037" s="2" t="s">
        <v>10746</v>
      </c>
      <c r="D4037" s="6" t="str">
        <f>+_xlfn.CONCAT(Table13456[[#This Row],[phase1]],Table13456[[#This Row],[phase2]],Table13456[[#This Row],[phase3]],Table13456[[#This Row],[phase4]])</f>
        <v>1580007713</v>
      </c>
      <c r="E4037" s="2" t="str">
        <f>+Table13456[[#This Row],[DESCRIPTION]]</f>
        <v>LANDSCAPE- SMALL SHRUB/ORNAMENTAL GRASS, CLUSIA GUTTIFERA 'NANA', 3 GALLON</v>
      </c>
      <c r="F4037" s="2" t="str">
        <f>+LEFT(Table13456[[#This Row],[PAY ITEM]],1)</f>
        <v>0</v>
      </c>
      <c r="G4037" s="2" t="str">
        <f>IF(Table13456[[#This Row],[first]]="0",SUBSTITUTE(TRIM(MID(B4037, 2, 3))," ","0"),SUBSTITUTE(TRIM(MID(B4037, 1, 3))," ","0"))</f>
        <v>580</v>
      </c>
      <c r="H4037" s="2" t="str">
        <f>IF(Table13456[[#This Row],[first]]="0",SUBSTITUTE(TRIM(MID(B4037, 5, 3))," ","0"),SUBSTITUTE(TRIM(MID(B4037, 4, 3))," ","0"))</f>
        <v>7</v>
      </c>
      <c r="I4037" s="2" t="str">
        <f>IF(Table13456[[#This Row],[first]]="0",SUBSTITUTE(TRIM(MID(B4037, 8, 3))," ","0"),SUBSTITUTE(TRIM(MID(B4037, 7, 3))," ","0"))</f>
        <v>713</v>
      </c>
      <c r="J4037" s="2">
        <v>1</v>
      </c>
      <c r="K4037" s="2" t="str">
        <f t="shared" si="189"/>
        <v>580</v>
      </c>
      <c r="L4037" s="2" t="str">
        <f t="shared" si="190"/>
        <v>007</v>
      </c>
      <c r="M4037" s="2" t="str">
        <f t="shared" si="191"/>
        <v>713</v>
      </c>
    </row>
    <row r="4038" spans="2:13" x14ac:dyDescent="0.25">
      <c r="B4038" s="2" t="s">
        <v>10747</v>
      </c>
      <c r="C4038" s="2" t="s">
        <v>10748</v>
      </c>
      <c r="D4038" s="6" t="str">
        <f>+_xlfn.CONCAT(Table13456[[#This Row],[phase1]],Table13456[[#This Row],[phase2]],Table13456[[#This Row],[phase3]],Table13456[[#This Row],[phase4]])</f>
        <v>1580007723</v>
      </c>
      <c r="E4038" s="2" t="str">
        <f>+Table13456[[#This Row],[DESCRIPTION]]</f>
        <v>LANDSCAPE- SMALL SHRUB/ORNAMENTAL GRASS, CLUSIA GUTTIFERA, 3 GALLON</v>
      </c>
      <c r="F4038" s="2" t="str">
        <f>+LEFT(Table13456[[#This Row],[PAY ITEM]],1)</f>
        <v>0</v>
      </c>
      <c r="G4038" s="2" t="str">
        <f>IF(Table13456[[#This Row],[first]]="0",SUBSTITUTE(TRIM(MID(B4038, 2, 3))," ","0"),SUBSTITUTE(TRIM(MID(B4038, 1, 3))," ","0"))</f>
        <v>580</v>
      </c>
      <c r="H4038" s="2" t="str">
        <f>IF(Table13456[[#This Row],[first]]="0",SUBSTITUTE(TRIM(MID(B4038, 5, 3))," ","0"),SUBSTITUTE(TRIM(MID(B4038, 4, 3))," ","0"))</f>
        <v>7</v>
      </c>
      <c r="I4038" s="2" t="str">
        <f>IF(Table13456[[#This Row],[first]]="0",SUBSTITUTE(TRIM(MID(B4038, 8, 3))," ","0"),SUBSTITUTE(TRIM(MID(B4038, 7, 3))," ","0"))</f>
        <v>723</v>
      </c>
      <c r="J4038" s="2">
        <v>1</v>
      </c>
      <c r="K4038" s="2" t="str">
        <f t="shared" si="189"/>
        <v>580</v>
      </c>
      <c r="L4038" s="2" t="str">
        <f t="shared" si="190"/>
        <v>007</v>
      </c>
      <c r="M4038" s="2" t="str">
        <f t="shared" si="191"/>
        <v>723</v>
      </c>
    </row>
    <row r="4039" spans="2:13" x14ac:dyDescent="0.25">
      <c r="B4039" s="2" t="s">
        <v>10749</v>
      </c>
      <c r="C4039" s="2" t="s">
        <v>10750</v>
      </c>
      <c r="D4039" s="6" t="str">
        <f>+_xlfn.CONCAT(Table13456[[#This Row],[phase1]],Table13456[[#This Row],[phase2]],Table13456[[#This Row],[phase3]],Table13456[[#This Row],[phase4]])</f>
        <v>1580007733</v>
      </c>
      <c r="E4039" s="2" t="str">
        <f>+Table13456[[#This Row],[DESCRIPTION]]</f>
        <v>LANDSCAPE- SMALL SHRUB/ORNAMENTAL GRASS, GREEN BUTTONWOOD CONOCARPUS ERECTUS, 3 GALLON</v>
      </c>
      <c r="F4039" s="2" t="str">
        <f>+LEFT(Table13456[[#This Row],[PAY ITEM]],1)</f>
        <v>0</v>
      </c>
      <c r="G4039" s="2" t="str">
        <f>IF(Table13456[[#This Row],[first]]="0",SUBSTITUTE(TRIM(MID(B4039, 2, 3))," ","0"),SUBSTITUTE(TRIM(MID(B4039, 1, 3))," ","0"))</f>
        <v>580</v>
      </c>
      <c r="H4039" s="2" t="str">
        <f>IF(Table13456[[#This Row],[first]]="0",SUBSTITUTE(TRIM(MID(B4039, 5, 3))," ","0"),SUBSTITUTE(TRIM(MID(B4039, 4, 3))," ","0"))</f>
        <v>7</v>
      </c>
      <c r="I4039" s="2" t="str">
        <f>IF(Table13456[[#This Row],[first]]="0",SUBSTITUTE(TRIM(MID(B4039, 8, 3))," ","0"),SUBSTITUTE(TRIM(MID(B4039, 7, 3))," ","0"))</f>
        <v>733</v>
      </c>
      <c r="J4039" s="2">
        <v>1</v>
      </c>
      <c r="K4039" s="2" t="str">
        <f t="shared" si="189"/>
        <v>580</v>
      </c>
      <c r="L4039" s="2" t="str">
        <f t="shared" si="190"/>
        <v>007</v>
      </c>
      <c r="M4039" s="2" t="str">
        <f t="shared" si="191"/>
        <v>733</v>
      </c>
    </row>
    <row r="4040" spans="2:13" x14ac:dyDescent="0.25">
      <c r="B4040" s="2" t="s">
        <v>10751</v>
      </c>
      <c r="C4040" s="2" t="s">
        <v>10752</v>
      </c>
      <c r="D4040" s="6" t="str">
        <f>+_xlfn.CONCAT(Table13456[[#This Row],[phase1]],Table13456[[#This Row],[phase2]],Table13456[[#This Row],[phase3]],Table13456[[#This Row],[phase4]])</f>
        <v>1580007741</v>
      </c>
      <c r="E4040" s="2" t="str">
        <f>+Table13456[[#This Row],[DESCRIPTION]]</f>
        <v>LANDSCAPE- SMALL SHRUB/ORNAMENTAL GRASS, MILKWEED - BUTTERFLYWEED ASCLEPIAS TUBEROSA, 1 GALLON</v>
      </c>
      <c r="F4040" s="2" t="str">
        <f>+LEFT(Table13456[[#This Row],[PAY ITEM]],1)</f>
        <v>0</v>
      </c>
      <c r="G4040" s="2" t="str">
        <f>IF(Table13456[[#This Row],[first]]="0",SUBSTITUTE(TRIM(MID(B4040, 2, 3))," ","0"),SUBSTITUTE(TRIM(MID(B4040, 1, 3))," ","0"))</f>
        <v>580</v>
      </c>
      <c r="H4040" s="2" t="str">
        <f>IF(Table13456[[#This Row],[first]]="0",SUBSTITUTE(TRIM(MID(B4040, 5, 3))," ","0"),SUBSTITUTE(TRIM(MID(B4040, 4, 3))," ","0"))</f>
        <v>7</v>
      </c>
      <c r="I4040" s="2" t="str">
        <f>IF(Table13456[[#This Row],[first]]="0",SUBSTITUTE(TRIM(MID(B4040, 8, 3))," ","0"),SUBSTITUTE(TRIM(MID(B4040, 7, 3))," ","0"))</f>
        <v>741</v>
      </c>
      <c r="J4040" s="2">
        <v>1</v>
      </c>
      <c r="K4040" s="2" t="str">
        <f t="shared" si="189"/>
        <v>580</v>
      </c>
      <c r="L4040" s="2" t="str">
        <f t="shared" si="190"/>
        <v>007</v>
      </c>
      <c r="M4040" s="2" t="str">
        <f t="shared" si="191"/>
        <v>741</v>
      </c>
    </row>
    <row r="4041" spans="2:13" x14ac:dyDescent="0.25">
      <c r="B4041" s="2" t="s">
        <v>10753</v>
      </c>
      <c r="C4041" s="2" t="s">
        <v>10754</v>
      </c>
      <c r="D4041" s="6" t="str">
        <f>+_xlfn.CONCAT(Table13456[[#This Row],[phase1]],Table13456[[#This Row],[phase2]],Table13456[[#This Row],[phase3]],Table13456[[#This Row],[phase4]])</f>
        <v>1580007751</v>
      </c>
      <c r="E4041" s="2" t="str">
        <f>+Table13456[[#This Row],[DESCRIPTION]]</f>
        <v>LANDSCAPE- SMALL SHRUB/ORNAMENTAL GRASS, PINK SWAMP MILKWEED ASCLEPIAS INCARNATA, 1 GALLON</v>
      </c>
      <c r="F4041" s="2" t="str">
        <f>+LEFT(Table13456[[#This Row],[PAY ITEM]],1)</f>
        <v>0</v>
      </c>
      <c r="G4041" s="2" t="str">
        <f>IF(Table13456[[#This Row],[first]]="0",SUBSTITUTE(TRIM(MID(B4041, 2, 3))," ","0"),SUBSTITUTE(TRIM(MID(B4041, 1, 3))," ","0"))</f>
        <v>580</v>
      </c>
      <c r="H4041" s="2" t="str">
        <f>IF(Table13456[[#This Row],[first]]="0",SUBSTITUTE(TRIM(MID(B4041, 5, 3))," ","0"),SUBSTITUTE(TRIM(MID(B4041, 4, 3))," ","0"))</f>
        <v>7</v>
      </c>
      <c r="I4041" s="2" t="str">
        <f>IF(Table13456[[#This Row],[first]]="0",SUBSTITUTE(TRIM(MID(B4041, 8, 3))," ","0"),SUBSTITUTE(TRIM(MID(B4041, 7, 3))," ","0"))</f>
        <v>751</v>
      </c>
      <c r="J4041" s="2">
        <v>1</v>
      </c>
      <c r="K4041" s="2" t="str">
        <f t="shared" si="189"/>
        <v>580</v>
      </c>
      <c r="L4041" s="2" t="str">
        <f t="shared" si="190"/>
        <v>007</v>
      </c>
      <c r="M4041" s="2" t="str">
        <f t="shared" si="191"/>
        <v>751</v>
      </c>
    </row>
    <row r="4042" spans="2:13" x14ac:dyDescent="0.25">
      <c r="B4042" s="2" t="s">
        <v>10755</v>
      </c>
      <c r="C4042" s="2" t="s">
        <v>10756</v>
      </c>
      <c r="D4042" s="6" t="str">
        <f>+_xlfn.CONCAT(Table13456[[#This Row],[phase1]],Table13456[[#This Row],[phase2]],Table13456[[#This Row],[phase3]],Table13456[[#This Row],[phase4]])</f>
        <v>1580007761</v>
      </c>
      <c r="E4042" s="2" t="str">
        <f>+Table13456[[#This Row],[DESCRIPTION]]</f>
        <v>LANDSCAPE- SMALL SHRUB/ORNAMENTAL GRASS, WHITE SWAMP MILKWEED ASCLEPIAS PERENNIS, 1 GALLON</v>
      </c>
      <c r="F4042" s="2" t="str">
        <f>+LEFT(Table13456[[#This Row],[PAY ITEM]],1)</f>
        <v>0</v>
      </c>
      <c r="G4042" s="2" t="str">
        <f>IF(Table13456[[#This Row],[first]]="0",SUBSTITUTE(TRIM(MID(B4042, 2, 3))," ","0"),SUBSTITUTE(TRIM(MID(B4042, 1, 3))," ","0"))</f>
        <v>580</v>
      </c>
      <c r="H4042" s="2" t="str">
        <f>IF(Table13456[[#This Row],[first]]="0",SUBSTITUTE(TRIM(MID(B4042, 5, 3))," ","0"),SUBSTITUTE(TRIM(MID(B4042, 4, 3))," ","0"))</f>
        <v>7</v>
      </c>
      <c r="I4042" s="2" t="str">
        <f>IF(Table13456[[#This Row],[first]]="0",SUBSTITUTE(TRIM(MID(B4042, 8, 3))," ","0"),SUBSTITUTE(TRIM(MID(B4042, 7, 3))," ","0"))</f>
        <v>761</v>
      </c>
      <c r="J4042" s="2">
        <v>1</v>
      </c>
      <c r="K4042" s="2" t="str">
        <f t="shared" si="189"/>
        <v>580</v>
      </c>
      <c r="L4042" s="2" t="str">
        <f t="shared" si="190"/>
        <v>007</v>
      </c>
      <c r="M4042" s="2" t="str">
        <f t="shared" si="191"/>
        <v>761</v>
      </c>
    </row>
    <row r="4043" spans="2:13" x14ac:dyDescent="0.25">
      <c r="B4043" s="2" t="s">
        <v>10757</v>
      </c>
      <c r="C4043" s="2" t="s">
        <v>10758</v>
      </c>
      <c r="D4043" s="6" t="str">
        <f>+_xlfn.CONCAT(Table13456[[#This Row],[phase1]],Table13456[[#This Row],[phase2]],Table13456[[#This Row],[phase3]],Table13456[[#This Row],[phase4]])</f>
        <v>1580007773</v>
      </c>
      <c r="E4043" s="2" t="str">
        <f>+Table13456[[#This Row],[DESCRIPTION]]</f>
        <v>LANDSCAPE- SMALL SHRUB/ORNAMENTAL GRASS, PINELAND CROTON CROTON LINEARIS, 3 GALLON</v>
      </c>
      <c r="F4043" s="2" t="str">
        <f>+LEFT(Table13456[[#This Row],[PAY ITEM]],1)</f>
        <v>0</v>
      </c>
      <c r="G4043" s="2" t="str">
        <f>IF(Table13456[[#This Row],[first]]="0",SUBSTITUTE(TRIM(MID(B4043, 2, 3))," ","0"),SUBSTITUTE(TRIM(MID(B4043, 1, 3))," ","0"))</f>
        <v>580</v>
      </c>
      <c r="H4043" s="2" t="str">
        <f>IF(Table13456[[#This Row],[first]]="0",SUBSTITUTE(TRIM(MID(B4043, 5, 3))," ","0"),SUBSTITUTE(TRIM(MID(B4043, 4, 3))," ","0"))</f>
        <v>7</v>
      </c>
      <c r="I4043" s="2" t="str">
        <f>IF(Table13456[[#This Row],[first]]="0",SUBSTITUTE(TRIM(MID(B4043, 8, 3))," ","0"),SUBSTITUTE(TRIM(MID(B4043, 7, 3))," ","0"))</f>
        <v>773</v>
      </c>
      <c r="J4043" s="2">
        <v>1</v>
      </c>
      <c r="K4043" s="2" t="str">
        <f t="shared" si="189"/>
        <v>580</v>
      </c>
      <c r="L4043" s="2" t="str">
        <f t="shared" si="190"/>
        <v>007</v>
      </c>
      <c r="M4043" s="2" t="str">
        <f t="shared" si="191"/>
        <v>773</v>
      </c>
    </row>
    <row r="4044" spans="2:13" x14ac:dyDescent="0.25">
      <c r="B4044" s="2" t="s">
        <v>10759</v>
      </c>
      <c r="C4044" s="2" t="s">
        <v>10760</v>
      </c>
      <c r="D4044" s="6" t="str">
        <f>+_xlfn.CONCAT(Table13456[[#This Row],[phase1]],Table13456[[#This Row],[phase2]],Table13456[[#This Row],[phase3]],Table13456[[#This Row],[phase4]])</f>
        <v>1580007783</v>
      </c>
      <c r="E4044" s="2" t="str">
        <f>+Table13456[[#This Row],[DESCRIPTION]]</f>
        <v>LANDSCAPE- SMALL SHRUB/ORNAMENTAL GRASS, BAY CEDAR SURIANA MARITIMA, 3 GALLON</v>
      </c>
      <c r="F4044" s="2" t="str">
        <f>+LEFT(Table13456[[#This Row],[PAY ITEM]],1)</f>
        <v>0</v>
      </c>
      <c r="G4044" s="2" t="str">
        <f>IF(Table13456[[#This Row],[first]]="0",SUBSTITUTE(TRIM(MID(B4044, 2, 3))," ","0"),SUBSTITUTE(TRIM(MID(B4044, 1, 3))," ","0"))</f>
        <v>580</v>
      </c>
      <c r="H4044" s="2" t="str">
        <f>IF(Table13456[[#This Row],[first]]="0",SUBSTITUTE(TRIM(MID(B4044, 5, 3))," ","0"),SUBSTITUTE(TRIM(MID(B4044, 4, 3))," ","0"))</f>
        <v>7</v>
      </c>
      <c r="I4044" s="2" t="str">
        <f>IF(Table13456[[#This Row],[first]]="0",SUBSTITUTE(TRIM(MID(B4044, 8, 3))," ","0"),SUBSTITUTE(TRIM(MID(B4044, 7, 3))," ","0"))</f>
        <v>783</v>
      </c>
      <c r="J4044" s="2">
        <v>1</v>
      </c>
      <c r="K4044" s="2" t="str">
        <f t="shared" si="189"/>
        <v>580</v>
      </c>
      <c r="L4044" s="2" t="str">
        <f t="shared" si="190"/>
        <v>007</v>
      </c>
      <c r="M4044" s="2" t="str">
        <f t="shared" si="191"/>
        <v>783</v>
      </c>
    </row>
    <row r="4045" spans="2:13" x14ac:dyDescent="0.25">
      <c r="B4045" s="2" t="s">
        <v>10761</v>
      </c>
      <c r="C4045" s="2" t="s">
        <v>10762</v>
      </c>
      <c r="D4045" s="6" t="str">
        <f>+_xlfn.CONCAT(Table13456[[#This Row],[phase1]],Table13456[[#This Row],[phase2]],Table13456[[#This Row],[phase3]],Table13456[[#This Row],[phase4]])</f>
        <v>1580007791</v>
      </c>
      <c r="E4045" s="2" t="str">
        <f>+Table13456[[#This Row],[DESCRIPTION]]</f>
        <v>LANDSCAPE- SMALL SHRUB/ORNAMENTAL GRASS, BLANKETFLOWER GAILLARDIA PULCHELLA, 1 GALLON</v>
      </c>
      <c r="F4045" s="2" t="str">
        <f>+LEFT(Table13456[[#This Row],[PAY ITEM]],1)</f>
        <v>0</v>
      </c>
      <c r="G4045" s="2" t="str">
        <f>IF(Table13456[[#This Row],[first]]="0",SUBSTITUTE(TRIM(MID(B4045, 2, 3))," ","0"),SUBSTITUTE(TRIM(MID(B4045, 1, 3))," ","0"))</f>
        <v>580</v>
      </c>
      <c r="H4045" s="2" t="str">
        <f>IF(Table13456[[#This Row],[first]]="0",SUBSTITUTE(TRIM(MID(B4045, 5, 3))," ","0"),SUBSTITUTE(TRIM(MID(B4045, 4, 3))," ","0"))</f>
        <v>7</v>
      </c>
      <c r="I4045" s="2" t="str">
        <f>IF(Table13456[[#This Row],[first]]="0",SUBSTITUTE(TRIM(MID(B4045, 8, 3))," ","0"),SUBSTITUTE(TRIM(MID(B4045, 7, 3))," ","0"))</f>
        <v>791</v>
      </c>
      <c r="J4045" s="2">
        <v>1</v>
      </c>
      <c r="K4045" s="2" t="str">
        <f t="shared" si="189"/>
        <v>580</v>
      </c>
      <c r="L4045" s="2" t="str">
        <f t="shared" si="190"/>
        <v>007</v>
      </c>
      <c r="M4045" s="2" t="str">
        <f t="shared" si="191"/>
        <v>791</v>
      </c>
    </row>
    <row r="4046" spans="2:13" x14ac:dyDescent="0.25">
      <c r="B4046" s="2" t="s">
        <v>10763</v>
      </c>
      <c r="C4046" s="2" t="s">
        <v>10764</v>
      </c>
      <c r="D4046" s="6" t="str">
        <f>+_xlfn.CONCAT(Table13456[[#This Row],[phase1]],Table13456[[#This Row],[phase2]],Table13456[[#This Row],[phase3]],Table13456[[#This Row],[phase4]])</f>
        <v>1580007803</v>
      </c>
      <c r="E4046" s="2" t="str">
        <f>+Table13456[[#This Row],[DESCRIPTION]]</f>
        <v>LANDSCAPE- SMALL SHRUB/ORNAMENTAL GRASS, PORTERWEED STACHYTARPHETA JAMAICENSIS, 3 GALLON</v>
      </c>
      <c r="F4046" s="2" t="str">
        <f>+LEFT(Table13456[[#This Row],[PAY ITEM]],1)</f>
        <v>0</v>
      </c>
      <c r="G4046" s="2" t="str">
        <f>IF(Table13456[[#This Row],[first]]="0",SUBSTITUTE(TRIM(MID(B4046, 2, 3))," ","0"),SUBSTITUTE(TRIM(MID(B4046, 1, 3))," ","0"))</f>
        <v>580</v>
      </c>
      <c r="H4046" s="2" t="str">
        <f>IF(Table13456[[#This Row],[first]]="0",SUBSTITUTE(TRIM(MID(B4046, 5, 3))," ","0"),SUBSTITUTE(TRIM(MID(B4046, 4, 3))," ","0"))</f>
        <v>7</v>
      </c>
      <c r="I4046" s="2" t="str">
        <f>IF(Table13456[[#This Row],[first]]="0",SUBSTITUTE(TRIM(MID(B4046, 8, 3))," ","0"),SUBSTITUTE(TRIM(MID(B4046, 7, 3))," ","0"))</f>
        <v>803</v>
      </c>
      <c r="J4046" s="2">
        <v>1</v>
      </c>
      <c r="K4046" s="2" t="str">
        <f t="shared" si="189"/>
        <v>580</v>
      </c>
      <c r="L4046" s="2" t="str">
        <f t="shared" si="190"/>
        <v>007</v>
      </c>
      <c r="M4046" s="2" t="str">
        <f t="shared" si="191"/>
        <v>803</v>
      </c>
    </row>
    <row r="4047" spans="2:13" x14ac:dyDescent="0.25">
      <c r="B4047" s="2" t="s">
        <v>10765</v>
      </c>
      <c r="C4047" s="2" t="s">
        <v>10766</v>
      </c>
      <c r="D4047" s="6" t="str">
        <f>+_xlfn.CONCAT(Table13456[[#This Row],[phase1]],Table13456[[#This Row],[phase2]],Table13456[[#This Row],[phase3]],Table13456[[#This Row],[phase4]])</f>
        <v>1580007811</v>
      </c>
      <c r="E4047" s="2" t="str">
        <f>+Table13456[[#This Row],[DESCRIPTION]]</f>
        <v>LANDSCAPE- SMALL SHRUB/ORNAMENTAL GRASS, TICKSEED COREOPSIS SPP. , 1 GALLON</v>
      </c>
      <c r="F4047" s="2" t="str">
        <f>+LEFT(Table13456[[#This Row],[PAY ITEM]],1)</f>
        <v>0</v>
      </c>
      <c r="G4047" s="2" t="str">
        <f>IF(Table13456[[#This Row],[first]]="0",SUBSTITUTE(TRIM(MID(B4047, 2, 3))," ","0"),SUBSTITUTE(TRIM(MID(B4047, 1, 3))," ","0"))</f>
        <v>580</v>
      </c>
      <c r="H4047" s="2" t="str">
        <f>IF(Table13456[[#This Row],[first]]="0",SUBSTITUTE(TRIM(MID(B4047, 5, 3))," ","0"),SUBSTITUTE(TRIM(MID(B4047, 4, 3))," ","0"))</f>
        <v>7</v>
      </c>
      <c r="I4047" s="2" t="str">
        <f>IF(Table13456[[#This Row],[first]]="0",SUBSTITUTE(TRIM(MID(B4047, 8, 3))," ","0"),SUBSTITUTE(TRIM(MID(B4047, 7, 3))," ","0"))</f>
        <v>811</v>
      </c>
      <c r="J4047" s="2">
        <v>1</v>
      </c>
      <c r="K4047" s="2" t="str">
        <f t="shared" si="189"/>
        <v>580</v>
      </c>
      <c r="L4047" s="2" t="str">
        <f t="shared" si="190"/>
        <v>007</v>
      </c>
      <c r="M4047" s="2" t="str">
        <f t="shared" si="191"/>
        <v>811</v>
      </c>
    </row>
    <row r="4048" spans="2:13" x14ac:dyDescent="0.25">
      <c r="B4048" s="2" t="s">
        <v>10767</v>
      </c>
      <c r="C4048" s="2" t="s">
        <v>10768</v>
      </c>
      <c r="D4048" s="6" t="str">
        <f>+_xlfn.CONCAT(Table13456[[#This Row],[phase1]],Table13456[[#This Row],[phase2]],Table13456[[#This Row],[phase3]],Table13456[[#This Row],[phase4]])</f>
        <v>1580007823</v>
      </c>
      <c r="E4048" s="2" t="str">
        <f>+Table13456[[#This Row],[DESCRIPTION]]</f>
        <v>LANDSCAPE- SMALL SHRUB/ORNAMENTAL GRASS, RED MANGROVE RHIZOPHORA MANGLE, 3 GALLON</v>
      </c>
      <c r="F4048" s="2" t="str">
        <f>+LEFT(Table13456[[#This Row],[PAY ITEM]],1)</f>
        <v>0</v>
      </c>
      <c r="G4048" s="2" t="str">
        <f>IF(Table13456[[#This Row],[first]]="0",SUBSTITUTE(TRIM(MID(B4048, 2, 3))," ","0"),SUBSTITUTE(TRIM(MID(B4048, 1, 3))," ","0"))</f>
        <v>580</v>
      </c>
      <c r="H4048" s="2" t="str">
        <f>IF(Table13456[[#This Row],[first]]="0",SUBSTITUTE(TRIM(MID(B4048, 5, 3))," ","0"),SUBSTITUTE(TRIM(MID(B4048, 4, 3))," ","0"))</f>
        <v>7</v>
      </c>
      <c r="I4048" s="2" t="str">
        <f>IF(Table13456[[#This Row],[first]]="0",SUBSTITUTE(TRIM(MID(B4048, 8, 3))," ","0"),SUBSTITUTE(TRIM(MID(B4048, 7, 3))," ","0"))</f>
        <v>823</v>
      </c>
      <c r="J4048" s="2">
        <v>1</v>
      </c>
      <c r="K4048" s="2" t="str">
        <f t="shared" si="189"/>
        <v>580</v>
      </c>
      <c r="L4048" s="2" t="str">
        <f t="shared" si="190"/>
        <v>007</v>
      </c>
      <c r="M4048" s="2" t="str">
        <f t="shared" si="191"/>
        <v>823</v>
      </c>
    </row>
    <row r="4049" spans="2:13" x14ac:dyDescent="0.25">
      <c r="B4049" s="2" t="s">
        <v>10769</v>
      </c>
      <c r="C4049" s="2" t="s">
        <v>10770</v>
      </c>
      <c r="D4049" s="6" t="str">
        <f>+_xlfn.CONCAT(Table13456[[#This Row],[phase1]],Table13456[[#This Row],[phase2]],Table13456[[#This Row],[phase3]],Table13456[[#This Row],[phase4]])</f>
        <v>1580007833</v>
      </c>
      <c r="E4049" s="2" t="str">
        <f>+Table13456[[#This Row],[DESCRIPTION]]</f>
        <v>LANDSCAPE- SMALL SHRUB/ORNAMENTAL GRASS, BLACK MANGROVE AVICENNIA GERMINANS, 3 GALLON</v>
      </c>
      <c r="F4049" s="2" t="str">
        <f>+LEFT(Table13456[[#This Row],[PAY ITEM]],1)</f>
        <v>0</v>
      </c>
      <c r="G4049" s="2" t="str">
        <f>IF(Table13456[[#This Row],[first]]="0",SUBSTITUTE(TRIM(MID(B4049, 2, 3))," ","0"),SUBSTITUTE(TRIM(MID(B4049, 1, 3))," ","0"))</f>
        <v>580</v>
      </c>
      <c r="H4049" s="2" t="str">
        <f>IF(Table13456[[#This Row],[first]]="0",SUBSTITUTE(TRIM(MID(B4049, 5, 3))," ","0"),SUBSTITUTE(TRIM(MID(B4049, 4, 3))," ","0"))</f>
        <v>7</v>
      </c>
      <c r="I4049" s="2" t="str">
        <f>IF(Table13456[[#This Row],[first]]="0",SUBSTITUTE(TRIM(MID(B4049, 8, 3))," ","0"),SUBSTITUTE(TRIM(MID(B4049, 7, 3))," ","0"))</f>
        <v>833</v>
      </c>
      <c r="J4049" s="2">
        <v>1</v>
      </c>
      <c r="K4049" s="2" t="str">
        <f t="shared" si="189"/>
        <v>580</v>
      </c>
      <c r="L4049" s="2" t="str">
        <f t="shared" si="190"/>
        <v>007</v>
      </c>
      <c r="M4049" s="2" t="str">
        <f t="shared" si="191"/>
        <v>833</v>
      </c>
    </row>
    <row r="4050" spans="2:13" x14ac:dyDescent="0.25">
      <c r="B4050" s="2" t="s">
        <v>10771</v>
      </c>
      <c r="C4050" s="2" t="s">
        <v>10772</v>
      </c>
      <c r="D4050" s="6" t="str">
        <f>+_xlfn.CONCAT(Table13456[[#This Row],[phase1]],Table13456[[#This Row],[phase2]],Table13456[[#This Row],[phase3]],Table13456[[#This Row],[phase4]])</f>
        <v>1580007843</v>
      </c>
      <c r="E4050" s="2" t="str">
        <f>+Table13456[[#This Row],[DESCRIPTION]]</f>
        <v>LANDSCAPE- SMALL SHRUB/ORNAMENTAL GRASS, WHITE MANGROVE LAGUNCULARIA RACEMOSA, 3 GALLON</v>
      </c>
      <c r="F4050" s="2" t="str">
        <f>+LEFT(Table13456[[#This Row],[PAY ITEM]],1)</f>
        <v>0</v>
      </c>
      <c r="G4050" s="2" t="str">
        <f>IF(Table13456[[#This Row],[first]]="0",SUBSTITUTE(TRIM(MID(B4050, 2, 3))," ","0"),SUBSTITUTE(TRIM(MID(B4050, 1, 3))," ","0"))</f>
        <v>580</v>
      </c>
      <c r="H4050" s="2" t="str">
        <f>IF(Table13456[[#This Row],[first]]="0",SUBSTITUTE(TRIM(MID(B4050, 5, 3))," ","0"),SUBSTITUTE(TRIM(MID(B4050, 4, 3))," ","0"))</f>
        <v>7</v>
      </c>
      <c r="I4050" s="2" t="str">
        <f>IF(Table13456[[#This Row],[first]]="0",SUBSTITUTE(TRIM(MID(B4050, 8, 3))," ","0"),SUBSTITUTE(TRIM(MID(B4050, 7, 3))," ","0"))</f>
        <v>843</v>
      </c>
      <c r="J4050" s="2">
        <v>1</v>
      </c>
      <c r="K4050" s="2" t="str">
        <f t="shared" si="189"/>
        <v>580</v>
      </c>
      <c r="L4050" s="2" t="str">
        <f t="shared" si="190"/>
        <v>007</v>
      </c>
      <c r="M4050" s="2" t="str">
        <f t="shared" si="191"/>
        <v>843</v>
      </c>
    </row>
    <row r="4051" spans="2:13" x14ac:dyDescent="0.25">
      <c r="B4051" s="2" t="s">
        <v>10773</v>
      </c>
      <c r="C4051" s="2" t="s">
        <v>10774</v>
      </c>
      <c r="D4051" s="6" t="str">
        <f>+_xlfn.CONCAT(Table13456[[#This Row],[phase1]],Table13456[[#This Row],[phase2]],Table13456[[#This Row],[phase3]],Table13456[[#This Row],[phase4]])</f>
        <v>1580007851</v>
      </c>
      <c r="E4051" s="2" t="str">
        <f>+Table13456[[#This Row],[DESCRIPTION]]</f>
        <v>LANDSCAPE- SMALL SHRUB/ORNAMENTAL GRASS, BEACH ELDER IVA IMBRICATA, 1 GALLON</v>
      </c>
      <c r="F4051" s="2" t="str">
        <f>+LEFT(Table13456[[#This Row],[PAY ITEM]],1)</f>
        <v>0</v>
      </c>
      <c r="G4051" s="2" t="str">
        <f>IF(Table13456[[#This Row],[first]]="0",SUBSTITUTE(TRIM(MID(B4051, 2, 3))," ","0"),SUBSTITUTE(TRIM(MID(B4051, 1, 3))," ","0"))</f>
        <v>580</v>
      </c>
      <c r="H4051" s="2" t="str">
        <f>IF(Table13456[[#This Row],[first]]="0",SUBSTITUTE(TRIM(MID(B4051, 5, 3))," ","0"),SUBSTITUTE(TRIM(MID(B4051, 4, 3))," ","0"))</f>
        <v>7</v>
      </c>
      <c r="I4051" s="2" t="str">
        <f>IF(Table13456[[#This Row],[first]]="0",SUBSTITUTE(TRIM(MID(B4051, 8, 3))," ","0"),SUBSTITUTE(TRIM(MID(B4051, 7, 3))," ","0"))</f>
        <v>851</v>
      </c>
      <c r="J4051" s="2">
        <v>1</v>
      </c>
      <c r="K4051" s="2" t="str">
        <f t="shared" si="189"/>
        <v>580</v>
      </c>
      <c r="L4051" s="2" t="str">
        <f t="shared" si="190"/>
        <v>007</v>
      </c>
      <c r="M4051" s="2" t="str">
        <f t="shared" si="191"/>
        <v>851</v>
      </c>
    </row>
    <row r="4052" spans="2:13" x14ac:dyDescent="0.25">
      <c r="B4052" s="2" t="s">
        <v>10775</v>
      </c>
      <c r="C4052" s="2" t="s">
        <v>10776</v>
      </c>
      <c r="D4052" s="6" t="str">
        <f>+_xlfn.CONCAT(Table13456[[#This Row],[phase1]],Table13456[[#This Row],[phase2]],Table13456[[#This Row],[phase3]],Table13456[[#This Row],[phase4]])</f>
        <v>1580007861</v>
      </c>
      <c r="E4052" s="2" t="str">
        <f>+Table13456[[#This Row],[DESCRIPTION]]</f>
        <v>LANDSCAPE- SMALL SHRUB/ORNAMENTAL GRASS, SEA LAVENDER HELIOTROPIUM GNAPHALODES, 1 GALLON</v>
      </c>
      <c r="F4052" s="2" t="str">
        <f>+LEFT(Table13456[[#This Row],[PAY ITEM]],1)</f>
        <v>0</v>
      </c>
      <c r="G4052" s="2" t="str">
        <f>IF(Table13456[[#This Row],[first]]="0",SUBSTITUTE(TRIM(MID(B4052, 2, 3))," ","0"),SUBSTITUTE(TRIM(MID(B4052, 1, 3))," ","0"))</f>
        <v>580</v>
      </c>
      <c r="H4052" s="2" t="str">
        <f>IF(Table13456[[#This Row],[first]]="0",SUBSTITUTE(TRIM(MID(B4052, 5, 3))," ","0"),SUBSTITUTE(TRIM(MID(B4052, 4, 3))," ","0"))</f>
        <v>7</v>
      </c>
      <c r="I4052" s="2" t="str">
        <f>IF(Table13456[[#This Row],[first]]="0",SUBSTITUTE(TRIM(MID(B4052, 8, 3))," ","0"),SUBSTITUTE(TRIM(MID(B4052, 7, 3))," ","0"))</f>
        <v>861</v>
      </c>
      <c r="J4052" s="2">
        <v>1</v>
      </c>
      <c r="K4052" s="2" t="str">
        <f t="shared" si="189"/>
        <v>580</v>
      </c>
      <c r="L4052" s="2" t="str">
        <f t="shared" si="190"/>
        <v>007</v>
      </c>
      <c r="M4052" s="2" t="str">
        <f t="shared" si="191"/>
        <v>861</v>
      </c>
    </row>
    <row r="4053" spans="2:13" x14ac:dyDescent="0.25">
      <c r="B4053" s="2" t="s">
        <v>10777</v>
      </c>
      <c r="C4053" s="2" t="s">
        <v>10778</v>
      </c>
      <c r="D4053" s="6" t="str">
        <f>+_xlfn.CONCAT(Table13456[[#This Row],[phase1]],Table13456[[#This Row],[phase2]],Table13456[[#This Row],[phase3]],Table13456[[#This Row],[phase4]])</f>
        <v>1580007871</v>
      </c>
      <c r="E4053" s="2" t="str">
        <f>+Table13456[[#This Row],[DESCRIPTION]]</f>
        <v>LANDSCAPE- SMALL SHRUB/ORNAMENTAL GRASS, SEA OATS UNIOLA PANICULATA, 1 GALLON</v>
      </c>
      <c r="F4053" s="2" t="str">
        <f>+LEFT(Table13456[[#This Row],[PAY ITEM]],1)</f>
        <v>0</v>
      </c>
      <c r="G4053" s="2" t="str">
        <f>IF(Table13456[[#This Row],[first]]="0",SUBSTITUTE(TRIM(MID(B4053, 2, 3))," ","0"),SUBSTITUTE(TRIM(MID(B4053, 1, 3))," ","0"))</f>
        <v>580</v>
      </c>
      <c r="H4053" s="2" t="str">
        <f>IF(Table13456[[#This Row],[first]]="0",SUBSTITUTE(TRIM(MID(B4053, 5, 3))," ","0"),SUBSTITUTE(TRIM(MID(B4053, 4, 3))," ","0"))</f>
        <v>7</v>
      </c>
      <c r="I4053" s="2" t="str">
        <f>IF(Table13456[[#This Row],[first]]="0",SUBSTITUTE(TRIM(MID(B4053, 8, 3))," ","0"),SUBSTITUTE(TRIM(MID(B4053, 7, 3))," ","0"))</f>
        <v>871</v>
      </c>
      <c r="J4053" s="2">
        <v>1</v>
      </c>
      <c r="K4053" s="2" t="str">
        <f t="shared" si="189"/>
        <v>580</v>
      </c>
      <c r="L4053" s="2" t="str">
        <f t="shared" si="190"/>
        <v>007</v>
      </c>
      <c r="M4053" s="2" t="str">
        <f t="shared" si="191"/>
        <v>871</v>
      </c>
    </row>
    <row r="4054" spans="2:13" x14ac:dyDescent="0.25">
      <c r="B4054" s="2" t="s">
        <v>10779</v>
      </c>
      <c r="C4054" s="2" t="s">
        <v>10780</v>
      </c>
      <c r="D4054" s="6" t="str">
        <f>+_xlfn.CONCAT(Table13456[[#This Row],[phase1]],Table13456[[#This Row],[phase2]],Table13456[[#This Row],[phase3]],Table13456[[#This Row],[phase4]])</f>
        <v>1580007881</v>
      </c>
      <c r="E4054" s="2" t="str">
        <f>+Table13456[[#This Row],[DESCRIPTION]]</f>
        <v>LANDSCAPE- SMALL SHRUB/ORNAMENTAL GRASS, SALTBUSH BACCHARIS ANGUSTIFOLIA, 1 GALLON</v>
      </c>
      <c r="F4054" s="2" t="str">
        <f>+LEFT(Table13456[[#This Row],[PAY ITEM]],1)</f>
        <v>0</v>
      </c>
      <c r="G4054" s="2" t="str">
        <f>IF(Table13456[[#This Row],[first]]="0",SUBSTITUTE(TRIM(MID(B4054, 2, 3))," ","0"),SUBSTITUTE(TRIM(MID(B4054, 1, 3))," ","0"))</f>
        <v>580</v>
      </c>
      <c r="H4054" s="2" t="str">
        <f>IF(Table13456[[#This Row],[first]]="0",SUBSTITUTE(TRIM(MID(B4054, 5, 3))," ","0"),SUBSTITUTE(TRIM(MID(B4054, 4, 3))," ","0"))</f>
        <v>7</v>
      </c>
      <c r="I4054" s="2" t="str">
        <f>IF(Table13456[[#This Row],[first]]="0",SUBSTITUTE(TRIM(MID(B4054, 8, 3))," ","0"),SUBSTITUTE(TRIM(MID(B4054, 7, 3))," ","0"))</f>
        <v>881</v>
      </c>
      <c r="J4054" s="2">
        <v>1</v>
      </c>
      <c r="K4054" s="2" t="str">
        <f t="shared" si="189"/>
        <v>580</v>
      </c>
      <c r="L4054" s="2" t="str">
        <f t="shared" si="190"/>
        <v>007</v>
      </c>
      <c r="M4054" s="2" t="str">
        <f t="shared" si="191"/>
        <v>881</v>
      </c>
    </row>
    <row r="4055" spans="2:13" x14ac:dyDescent="0.25">
      <c r="B4055" s="2" t="s">
        <v>10781</v>
      </c>
      <c r="C4055" s="2" t="s">
        <v>10782</v>
      </c>
      <c r="D4055" s="6" t="str">
        <f>+_xlfn.CONCAT(Table13456[[#This Row],[phase1]],Table13456[[#This Row],[phase2]],Table13456[[#This Row],[phase3]],Table13456[[#This Row],[phase4]])</f>
        <v>1580007891</v>
      </c>
      <c r="E4055" s="2" t="str">
        <f>+Table13456[[#This Row],[DESCRIPTION]]</f>
        <v>LANDSCAPE- SMALL SHRUB/ORNAMENTAL GRASS, SEA PURSLANE SESUVIUM PORTULACASTRUM, 1 GALLON</v>
      </c>
      <c r="F4055" s="2" t="str">
        <f>+LEFT(Table13456[[#This Row],[PAY ITEM]],1)</f>
        <v>0</v>
      </c>
      <c r="G4055" s="2" t="str">
        <f>IF(Table13456[[#This Row],[first]]="0",SUBSTITUTE(TRIM(MID(B4055, 2, 3))," ","0"),SUBSTITUTE(TRIM(MID(B4055, 1, 3))," ","0"))</f>
        <v>580</v>
      </c>
      <c r="H4055" s="2" t="str">
        <f>IF(Table13456[[#This Row],[first]]="0",SUBSTITUTE(TRIM(MID(B4055, 5, 3))," ","0"),SUBSTITUTE(TRIM(MID(B4055, 4, 3))," ","0"))</f>
        <v>7</v>
      </c>
      <c r="I4055" s="2" t="str">
        <f>IF(Table13456[[#This Row],[first]]="0",SUBSTITUTE(TRIM(MID(B4055, 8, 3))," ","0"),SUBSTITUTE(TRIM(MID(B4055, 7, 3))," ","0"))</f>
        <v>891</v>
      </c>
      <c r="J4055" s="2">
        <v>1</v>
      </c>
      <c r="K4055" s="2" t="str">
        <f t="shared" si="189"/>
        <v>580</v>
      </c>
      <c r="L4055" s="2" t="str">
        <f t="shared" si="190"/>
        <v>007</v>
      </c>
      <c r="M4055" s="2" t="str">
        <f t="shared" si="191"/>
        <v>891</v>
      </c>
    </row>
    <row r="4056" spans="2:13" x14ac:dyDescent="0.25">
      <c r="B4056" s="2" t="s">
        <v>10783</v>
      </c>
      <c r="C4056" s="2" t="s">
        <v>10784</v>
      </c>
      <c r="D4056" s="6" t="str">
        <f>+_xlfn.CONCAT(Table13456[[#This Row],[phase1]],Table13456[[#This Row],[phase2]],Table13456[[#This Row],[phase3]],Table13456[[#This Row],[phase4]])</f>
        <v>1580007903</v>
      </c>
      <c r="E4056" s="2" t="str">
        <f>+Table13456[[#This Row],[DESCRIPTION]]</f>
        <v>LANDSCAPE- SMALL SHRUB/ORNAMENTAL GRASS, WAX MYRTLE MYRICA CERIFERA, 3 GALLON</v>
      </c>
      <c r="F4056" s="2" t="str">
        <f>+LEFT(Table13456[[#This Row],[PAY ITEM]],1)</f>
        <v>0</v>
      </c>
      <c r="G4056" s="2" t="str">
        <f>IF(Table13456[[#This Row],[first]]="0",SUBSTITUTE(TRIM(MID(B4056, 2, 3))," ","0"),SUBSTITUTE(TRIM(MID(B4056, 1, 3))," ","0"))</f>
        <v>580</v>
      </c>
      <c r="H4056" s="2" t="str">
        <f>IF(Table13456[[#This Row],[first]]="0",SUBSTITUTE(TRIM(MID(B4056, 5, 3))," ","0"),SUBSTITUTE(TRIM(MID(B4056, 4, 3))," ","0"))</f>
        <v>7</v>
      </c>
      <c r="I4056" s="2" t="str">
        <f>IF(Table13456[[#This Row],[first]]="0",SUBSTITUTE(TRIM(MID(B4056, 8, 3))," ","0"),SUBSTITUTE(TRIM(MID(B4056, 7, 3))," ","0"))</f>
        <v>903</v>
      </c>
      <c r="J4056" s="2">
        <v>1</v>
      </c>
      <c r="K4056" s="2" t="str">
        <f t="shared" si="189"/>
        <v>580</v>
      </c>
      <c r="L4056" s="2" t="str">
        <f t="shared" si="190"/>
        <v>007</v>
      </c>
      <c r="M4056" s="2" t="str">
        <f t="shared" si="191"/>
        <v>903</v>
      </c>
    </row>
    <row r="4057" spans="2:13" x14ac:dyDescent="0.25">
      <c r="B4057" s="2" t="s">
        <v>10785</v>
      </c>
      <c r="C4057" s="2" t="s">
        <v>10786</v>
      </c>
      <c r="D4057" s="6" t="str">
        <f>+_xlfn.CONCAT(Table13456[[#This Row],[phase1]],Table13456[[#This Row],[phase2]],Table13456[[#This Row],[phase3]],Table13456[[#This Row],[phase4]])</f>
        <v>1580007911</v>
      </c>
      <c r="E4057" s="2" t="str">
        <f>+Table13456[[#This Row],[DESCRIPTION]]</f>
        <v>LANDSCAPE- SMALL SHRUB/ORNAMENTAL GRASS, BUTTONBUSH CEPHALANTHUS OCCIDENTALIS, 1 GALLON</v>
      </c>
      <c r="F4057" s="2" t="str">
        <f>+LEFT(Table13456[[#This Row],[PAY ITEM]],1)</f>
        <v>0</v>
      </c>
      <c r="G4057" s="2" t="str">
        <f>IF(Table13456[[#This Row],[first]]="0",SUBSTITUTE(TRIM(MID(B4057, 2, 3))," ","0"),SUBSTITUTE(TRIM(MID(B4057, 1, 3))," ","0"))</f>
        <v>580</v>
      </c>
      <c r="H4057" s="2" t="str">
        <f>IF(Table13456[[#This Row],[first]]="0",SUBSTITUTE(TRIM(MID(B4057, 5, 3))," ","0"),SUBSTITUTE(TRIM(MID(B4057, 4, 3))," ","0"))</f>
        <v>7</v>
      </c>
      <c r="I4057" s="2" t="str">
        <f>IF(Table13456[[#This Row],[first]]="0",SUBSTITUTE(TRIM(MID(B4057, 8, 3))," ","0"),SUBSTITUTE(TRIM(MID(B4057, 7, 3))," ","0"))</f>
        <v>911</v>
      </c>
      <c r="J4057" s="2">
        <v>1</v>
      </c>
      <c r="K4057" s="2" t="str">
        <f t="shared" si="189"/>
        <v>580</v>
      </c>
      <c r="L4057" s="2" t="str">
        <f t="shared" si="190"/>
        <v>007</v>
      </c>
      <c r="M4057" s="2" t="str">
        <f t="shared" si="191"/>
        <v>911</v>
      </c>
    </row>
    <row r="4058" spans="2:13" x14ac:dyDescent="0.25">
      <c r="B4058" s="2" t="s">
        <v>10787</v>
      </c>
      <c r="C4058" s="2" t="s">
        <v>10788</v>
      </c>
      <c r="D4058" s="6" t="str">
        <f>+_xlfn.CONCAT(Table13456[[#This Row],[phase1]],Table13456[[#This Row],[phase2]],Table13456[[#This Row],[phase3]],Table13456[[#This Row],[phase4]])</f>
        <v>1580007913</v>
      </c>
      <c r="E4058" s="2" t="str">
        <f>+Table13456[[#This Row],[DESCRIPTION]]</f>
        <v>LANDSCAPE- SMALL SHRUB/ORNAMENTAL GRASS, BUTTONBUSH CEPHALANTHUS OCCIDENTALIS, 3 GALLON</v>
      </c>
      <c r="F4058" s="2" t="str">
        <f>+LEFT(Table13456[[#This Row],[PAY ITEM]],1)</f>
        <v>0</v>
      </c>
      <c r="G4058" s="2" t="str">
        <f>IF(Table13456[[#This Row],[first]]="0",SUBSTITUTE(TRIM(MID(B4058, 2, 3))," ","0"),SUBSTITUTE(TRIM(MID(B4058, 1, 3))," ","0"))</f>
        <v>580</v>
      </c>
      <c r="H4058" s="2" t="str">
        <f>IF(Table13456[[#This Row],[first]]="0",SUBSTITUTE(TRIM(MID(B4058, 5, 3))," ","0"),SUBSTITUTE(TRIM(MID(B4058, 4, 3))," ","0"))</f>
        <v>7</v>
      </c>
      <c r="I4058" s="2" t="str">
        <f>IF(Table13456[[#This Row],[first]]="0",SUBSTITUTE(TRIM(MID(B4058, 8, 3))," ","0"),SUBSTITUTE(TRIM(MID(B4058, 7, 3))," ","0"))</f>
        <v>913</v>
      </c>
      <c r="J4058" s="2">
        <v>1</v>
      </c>
      <c r="K4058" s="2" t="str">
        <f t="shared" si="189"/>
        <v>580</v>
      </c>
      <c r="L4058" s="2" t="str">
        <f t="shared" si="190"/>
        <v>007</v>
      </c>
      <c r="M4058" s="2" t="str">
        <f t="shared" si="191"/>
        <v>913</v>
      </c>
    </row>
    <row r="4059" spans="2:13" x14ac:dyDescent="0.25">
      <c r="B4059" s="2" t="s">
        <v>10789</v>
      </c>
      <c r="C4059" s="2" t="s">
        <v>10790</v>
      </c>
      <c r="D4059" s="6" t="str">
        <f>+_xlfn.CONCAT(Table13456[[#This Row],[phase1]],Table13456[[#This Row],[phase2]],Table13456[[#This Row],[phase3]],Table13456[[#This Row],[phase4]])</f>
        <v>1580007923</v>
      </c>
      <c r="E4059" s="2" t="str">
        <f>+Table13456[[#This Row],[DESCRIPTION]]</f>
        <v>LANDSCAPE- SMALL SHRUB/ORNAMENTAL GRASS, BROMELIAD AECHMEA BLANCHETIANA, 3 GALLON</v>
      </c>
      <c r="F4059" s="2" t="str">
        <f>+LEFT(Table13456[[#This Row],[PAY ITEM]],1)</f>
        <v>0</v>
      </c>
      <c r="G4059" s="2" t="str">
        <f>IF(Table13456[[#This Row],[first]]="0",SUBSTITUTE(TRIM(MID(B4059, 2, 3))," ","0"),SUBSTITUTE(TRIM(MID(B4059, 1, 3))," ","0"))</f>
        <v>580</v>
      </c>
      <c r="H4059" s="2" t="str">
        <f>IF(Table13456[[#This Row],[first]]="0",SUBSTITUTE(TRIM(MID(B4059, 5, 3))," ","0"),SUBSTITUTE(TRIM(MID(B4059, 4, 3))," ","0"))</f>
        <v>7</v>
      </c>
      <c r="I4059" s="2" t="str">
        <f>IF(Table13456[[#This Row],[first]]="0",SUBSTITUTE(TRIM(MID(B4059, 8, 3))," ","0"),SUBSTITUTE(TRIM(MID(B4059, 7, 3))," ","0"))</f>
        <v>923</v>
      </c>
      <c r="J4059" s="2">
        <v>1</v>
      </c>
      <c r="K4059" s="2" t="str">
        <f t="shared" si="189"/>
        <v>580</v>
      </c>
      <c r="L4059" s="2" t="str">
        <f t="shared" si="190"/>
        <v>007</v>
      </c>
      <c r="M4059" s="2" t="str">
        <f t="shared" si="191"/>
        <v>923</v>
      </c>
    </row>
    <row r="4060" spans="2:13" x14ac:dyDescent="0.25">
      <c r="B4060" s="2" t="s">
        <v>10791</v>
      </c>
      <c r="C4060" s="2" t="s">
        <v>10792</v>
      </c>
      <c r="D4060" s="6" t="str">
        <f>+_xlfn.CONCAT(Table13456[[#This Row],[phase1]],Table13456[[#This Row],[phase2]],Table13456[[#This Row],[phase3]],Table13456[[#This Row],[phase4]])</f>
        <v>1580007931</v>
      </c>
      <c r="E4060" s="2" t="str">
        <f>+Table13456[[#This Row],[DESCRIPTION]]</f>
        <v>LANDSCAPE- SMALL SHRUB/ORNAMENTAL GRASS, BLUSHING BROMELIAD NEOREGELIA SPP. , 1 GALLON</v>
      </c>
      <c r="F4060" s="2" t="str">
        <f>+LEFT(Table13456[[#This Row],[PAY ITEM]],1)</f>
        <v>0</v>
      </c>
      <c r="G4060" s="2" t="str">
        <f>IF(Table13456[[#This Row],[first]]="0",SUBSTITUTE(TRIM(MID(B4060, 2, 3))," ","0"),SUBSTITUTE(TRIM(MID(B4060, 1, 3))," ","0"))</f>
        <v>580</v>
      </c>
      <c r="H4060" s="2" t="str">
        <f>IF(Table13456[[#This Row],[first]]="0",SUBSTITUTE(TRIM(MID(B4060, 5, 3))," ","0"),SUBSTITUTE(TRIM(MID(B4060, 4, 3))," ","0"))</f>
        <v>7</v>
      </c>
      <c r="I4060" s="2" t="str">
        <f>IF(Table13456[[#This Row],[first]]="0",SUBSTITUTE(TRIM(MID(B4060, 8, 3))," ","0"),SUBSTITUTE(TRIM(MID(B4060, 7, 3))," ","0"))</f>
        <v>931</v>
      </c>
      <c r="J4060" s="2">
        <v>1</v>
      </c>
      <c r="K4060" s="2" t="str">
        <f t="shared" si="189"/>
        <v>580</v>
      </c>
      <c r="L4060" s="2" t="str">
        <f t="shared" si="190"/>
        <v>007</v>
      </c>
      <c r="M4060" s="2" t="str">
        <f t="shared" si="191"/>
        <v>931</v>
      </c>
    </row>
    <row r="4061" spans="2:13" x14ac:dyDescent="0.25">
      <c r="B4061" s="2" t="s">
        <v>10793</v>
      </c>
      <c r="C4061" s="2" t="s">
        <v>10794</v>
      </c>
      <c r="D4061" s="6" t="str">
        <f>+_xlfn.CONCAT(Table13456[[#This Row],[phase1]],Table13456[[#This Row],[phase2]],Table13456[[#This Row],[phase3]],Table13456[[#This Row],[phase4]])</f>
        <v>1580007943</v>
      </c>
      <c r="E4061" s="2" t="str">
        <f>+Table13456[[#This Row],[DESCRIPTION]]</f>
        <v>LANDSCAPE- SMALL SHRUB/ORNAMENTAL GRASS, WART FERN MICROSORUM SCOLOPENDRIUM, 3 GALLON</v>
      </c>
      <c r="F4061" s="2" t="str">
        <f>+LEFT(Table13456[[#This Row],[PAY ITEM]],1)</f>
        <v>0</v>
      </c>
      <c r="G4061" s="2" t="str">
        <f>IF(Table13456[[#This Row],[first]]="0",SUBSTITUTE(TRIM(MID(B4061, 2, 3))," ","0"),SUBSTITUTE(TRIM(MID(B4061, 1, 3))," ","0"))</f>
        <v>580</v>
      </c>
      <c r="H4061" s="2" t="str">
        <f>IF(Table13456[[#This Row],[first]]="0",SUBSTITUTE(TRIM(MID(B4061, 5, 3))," ","0"),SUBSTITUTE(TRIM(MID(B4061, 4, 3))," ","0"))</f>
        <v>7</v>
      </c>
      <c r="I4061" s="2" t="str">
        <f>IF(Table13456[[#This Row],[first]]="0",SUBSTITUTE(TRIM(MID(B4061, 8, 3))," ","0"),SUBSTITUTE(TRIM(MID(B4061, 7, 3))," ","0"))</f>
        <v>943</v>
      </c>
      <c r="J4061" s="2">
        <v>1</v>
      </c>
      <c r="K4061" s="2" t="str">
        <f t="shared" si="189"/>
        <v>580</v>
      </c>
      <c r="L4061" s="2" t="str">
        <f t="shared" si="190"/>
        <v>007</v>
      </c>
      <c r="M4061" s="2" t="str">
        <f t="shared" si="191"/>
        <v>943</v>
      </c>
    </row>
    <row r="4062" spans="2:13" x14ac:dyDescent="0.25">
      <c r="B4062" s="2" t="s">
        <v>10795</v>
      </c>
      <c r="C4062" s="2" t="s">
        <v>10796</v>
      </c>
      <c r="D4062" s="6" t="str">
        <f>+_xlfn.CONCAT(Table13456[[#This Row],[phase1]],Table13456[[#This Row],[phase2]],Table13456[[#This Row],[phase3]],Table13456[[#This Row],[phase4]])</f>
        <v>1580007953</v>
      </c>
      <c r="E4062" s="2" t="str">
        <f>+Table13456[[#This Row],[DESCRIPTION]]</f>
        <v>LANDSCAPE- SMALL SHRUB/ORNAMENTAL GRASS, BURLE MARX PHILODENDRON, 3 GALLON</v>
      </c>
      <c r="F4062" s="2" t="str">
        <f>+LEFT(Table13456[[#This Row],[PAY ITEM]],1)</f>
        <v>0</v>
      </c>
      <c r="G4062" s="2" t="str">
        <f>IF(Table13456[[#This Row],[first]]="0",SUBSTITUTE(TRIM(MID(B4062, 2, 3))," ","0"),SUBSTITUTE(TRIM(MID(B4062, 1, 3))," ","0"))</f>
        <v>580</v>
      </c>
      <c r="H4062" s="2" t="str">
        <f>IF(Table13456[[#This Row],[first]]="0",SUBSTITUTE(TRIM(MID(B4062, 5, 3))," ","0"),SUBSTITUTE(TRIM(MID(B4062, 4, 3))," ","0"))</f>
        <v>7</v>
      </c>
      <c r="I4062" s="2" t="str">
        <f>IF(Table13456[[#This Row],[first]]="0",SUBSTITUTE(TRIM(MID(B4062, 8, 3))," ","0"),SUBSTITUTE(TRIM(MID(B4062, 7, 3))," ","0"))</f>
        <v>953</v>
      </c>
      <c r="J4062" s="2">
        <v>1</v>
      </c>
      <c r="K4062" s="2" t="str">
        <f t="shared" si="189"/>
        <v>580</v>
      </c>
      <c r="L4062" s="2" t="str">
        <f t="shared" si="190"/>
        <v>007</v>
      </c>
      <c r="M4062" s="2" t="str">
        <f t="shared" si="191"/>
        <v>953</v>
      </c>
    </row>
    <row r="4063" spans="2:13" x14ac:dyDescent="0.25">
      <c r="B4063" s="2" t="s">
        <v>10797</v>
      </c>
      <c r="C4063" s="2" t="s">
        <v>10798</v>
      </c>
      <c r="D4063" s="6" t="str">
        <f>+_xlfn.CONCAT(Table13456[[#This Row],[phase1]],Table13456[[#This Row],[phase2]],Table13456[[#This Row],[phase3]],Table13456[[#This Row],[phase4]])</f>
        <v>1580007963</v>
      </c>
      <c r="E4063" s="2" t="str">
        <f>+Table13456[[#This Row],[DESCRIPTION]]</f>
        <v>LANDSCAPE- SMALL SHRUB/ORNAMENTAL GRASS, ROJO CONGO PHILODENDRON, 3 GALLON</v>
      </c>
      <c r="F4063" s="2" t="str">
        <f>+LEFT(Table13456[[#This Row],[PAY ITEM]],1)</f>
        <v>0</v>
      </c>
      <c r="G4063" s="2" t="str">
        <f>IF(Table13456[[#This Row],[first]]="0",SUBSTITUTE(TRIM(MID(B4063, 2, 3))," ","0"),SUBSTITUTE(TRIM(MID(B4063, 1, 3))," ","0"))</f>
        <v>580</v>
      </c>
      <c r="H4063" s="2" t="str">
        <f>IF(Table13456[[#This Row],[first]]="0",SUBSTITUTE(TRIM(MID(B4063, 5, 3))," ","0"),SUBSTITUTE(TRIM(MID(B4063, 4, 3))," ","0"))</f>
        <v>7</v>
      </c>
      <c r="I4063" s="2" t="str">
        <f>IF(Table13456[[#This Row],[first]]="0",SUBSTITUTE(TRIM(MID(B4063, 8, 3))," ","0"),SUBSTITUTE(TRIM(MID(B4063, 7, 3))," ","0"))</f>
        <v>963</v>
      </c>
      <c r="J4063" s="2">
        <v>1</v>
      </c>
      <c r="K4063" s="2" t="str">
        <f t="shared" si="189"/>
        <v>580</v>
      </c>
      <c r="L4063" s="2" t="str">
        <f t="shared" si="190"/>
        <v>007</v>
      </c>
      <c r="M4063" s="2" t="str">
        <f t="shared" si="191"/>
        <v>963</v>
      </c>
    </row>
    <row r="4064" spans="2:13" x14ac:dyDescent="0.25">
      <c r="B4064" s="2" t="s">
        <v>10799</v>
      </c>
      <c r="C4064" s="2" t="s">
        <v>10800</v>
      </c>
      <c r="D4064" s="6" t="str">
        <f>+_xlfn.CONCAT(Table13456[[#This Row],[phase1]],Table13456[[#This Row],[phase2]],Table13456[[#This Row],[phase3]],Table13456[[#This Row],[phase4]])</f>
        <v>1580008001</v>
      </c>
      <c r="E4064" s="2" t="str">
        <f>+Table13456[[#This Row],[DESCRIPTION]]</f>
        <v>LANDSCAPE- PALM PRUNING/TRIMMING, MANUAL, LESS THAN 14' OF CLEAR TRUNK</v>
      </c>
      <c r="F4064" s="2" t="str">
        <f>+LEFT(Table13456[[#This Row],[PAY ITEM]],1)</f>
        <v>0</v>
      </c>
      <c r="G4064" s="2" t="str">
        <f>IF(Table13456[[#This Row],[first]]="0",SUBSTITUTE(TRIM(MID(B4064, 2, 3))," ","0"),SUBSTITUTE(TRIM(MID(B4064, 1, 3))," ","0"))</f>
        <v>580</v>
      </c>
      <c r="H4064" s="2" t="str">
        <f>IF(Table13456[[#This Row],[first]]="0",SUBSTITUTE(TRIM(MID(B4064, 5, 3))," ","0"),SUBSTITUTE(TRIM(MID(B4064, 4, 3))," ","0"))</f>
        <v>8</v>
      </c>
      <c r="I4064" s="2" t="str">
        <f>IF(Table13456[[#This Row],[first]]="0",SUBSTITUTE(TRIM(MID(B4064, 8, 3))," ","0"),SUBSTITUTE(TRIM(MID(B4064, 7, 3))," ","0"))</f>
        <v>1</v>
      </c>
      <c r="J4064" s="2">
        <v>1</v>
      </c>
      <c r="K4064" s="2" t="str">
        <f t="shared" si="189"/>
        <v>580</v>
      </c>
      <c r="L4064" s="2" t="str">
        <f t="shared" si="190"/>
        <v>008</v>
      </c>
      <c r="M4064" s="2" t="str">
        <f t="shared" si="191"/>
        <v>001</v>
      </c>
    </row>
    <row r="4065" spans="2:13" x14ac:dyDescent="0.25">
      <c r="B4065" s="2" t="s">
        <v>10801</v>
      </c>
      <c r="C4065" s="2" t="s">
        <v>10802</v>
      </c>
      <c r="D4065" s="6" t="str">
        <f>+_xlfn.CONCAT(Table13456[[#This Row],[phase1]],Table13456[[#This Row],[phase2]],Table13456[[#This Row],[phase3]],Table13456[[#This Row],[phase4]])</f>
        <v>1580008002</v>
      </c>
      <c r="E4065" s="2" t="str">
        <f>+Table13456[[#This Row],[DESCRIPTION]]</f>
        <v>LANDSCAPE- PALM PRUNING/TRIMMING, MANUAL, 14' AND GEATER OF CLEAR TRUNK</v>
      </c>
      <c r="F4065" s="2" t="str">
        <f>+LEFT(Table13456[[#This Row],[PAY ITEM]],1)</f>
        <v>0</v>
      </c>
      <c r="G4065" s="2" t="str">
        <f>IF(Table13456[[#This Row],[first]]="0",SUBSTITUTE(TRIM(MID(B4065, 2, 3))," ","0"),SUBSTITUTE(TRIM(MID(B4065, 1, 3))," ","0"))</f>
        <v>580</v>
      </c>
      <c r="H4065" s="2" t="str">
        <f>IF(Table13456[[#This Row],[first]]="0",SUBSTITUTE(TRIM(MID(B4065, 5, 3))," ","0"),SUBSTITUTE(TRIM(MID(B4065, 4, 3))," ","0"))</f>
        <v>8</v>
      </c>
      <c r="I4065" s="2" t="str">
        <f>IF(Table13456[[#This Row],[first]]="0",SUBSTITUTE(TRIM(MID(B4065, 8, 3))," ","0"),SUBSTITUTE(TRIM(MID(B4065, 7, 3))," ","0"))</f>
        <v>2</v>
      </c>
      <c r="J4065" s="2">
        <v>1</v>
      </c>
      <c r="K4065" s="2" t="str">
        <f t="shared" si="189"/>
        <v>580</v>
      </c>
      <c r="L4065" s="2" t="str">
        <f t="shared" si="190"/>
        <v>008</v>
      </c>
      <c r="M4065" s="2" t="str">
        <f t="shared" si="191"/>
        <v>002</v>
      </c>
    </row>
    <row r="4066" spans="2:13" x14ac:dyDescent="0.25">
      <c r="B4066" s="2" t="s">
        <v>10803</v>
      </c>
      <c r="C4066" s="2" t="s">
        <v>10804</v>
      </c>
      <c r="D4066" s="6" t="str">
        <f>+_xlfn.CONCAT(Table13456[[#This Row],[phase1]],Table13456[[#This Row],[phase2]],Table13456[[#This Row],[phase3]],Table13456[[#This Row],[phase4]])</f>
        <v>1580008003</v>
      </c>
      <c r="E4066" s="2" t="str">
        <f>+Table13456[[#This Row],[DESCRIPTION]]</f>
        <v>LANDSCAPE- PALM PRUNING/TRIMMING, MECHANICAL, LESS THAN 14' OF CLEAR TRUNK</v>
      </c>
      <c r="F4066" s="2" t="str">
        <f>+LEFT(Table13456[[#This Row],[PAY ITEM]],1)</f>
        <v>0</v>
      </c>
      <c r="G4066" s="2" t="str">
        <f>IF(Table13456[[#This Row],[first]]="0",SUBSTITUTE(TRIM(MID(B4066, 2, 3))," ","0"),SUBSTITUTE(TRIM(MID(B4066, 1, 3))," ","0"))</f>
        <v>580</v>
      </c>
      <c r="H4066" s="2" t="str">
        <f>IF(Table13456[[#This Row],[first]]="0",SUBSTITUTE(TRIM(MID(B4066, 5, 3))," ","0"),SUBSTITUTE(TRIM(MID(B4066, 4, 3))," ","0"))</f>
        <v>8</v>
      </c>
      <c r="I4066" s="2" t="str">
        <f>IF(Table13456[[#This Row],[first]]="0",SUBSTITUTE(TRIM(MID(B4066, 8, 3))," ","0"),SUBSTITUTE(TRIM(MID(B4066, 7, 3))," ","0"))</f>
        <v>3</v>
      </c>
      <c r="J4066" s="2">
        <v>1</v>
      </c>
      <c r="K4066" s="2" t="str">
        <f t="shared" si="189"/>
        <v>580</v>
      </c>
      <c r="L4066" s="2" t="str">
        <f t="shared" si="190"/>
        <v>008</v>
      </c>
      <c r="M4066" s="2" t="str">
        <f t="shared" si="191"/>
        <v>003</v>
      </c>
    </row>
    <row r="4067" spans="2:13" x14ac:dyDescent="0.25">
      <c r="B4067" s="2" t="s">
        <v>10805</v>
      </c>
      <c r="C4067" s="2" t="s">
        <v>10806</v>
      </c>
      <c r="D4067" s="6" t="str">
        <f>+_xlfn.CONCAT(Table13456[[#This Row],[phase1]],Table13456[[#This Row],[phase2]],Table13456[[#This Row],[phase3]],Table13456[[#This Row],[phase4]])</f>
        <v>1580008004</v>
      </c>
      <c r="E4067" s="2" t="str">
        <f>+Table13456[[#This Row],[DESCRIPTION]]</f>
        <v>LANDSCAPE- PALM PRUNING/TRIMMING, MECHANICAL, 14' AND GEATER OF CLEAR TRUNK</v>
      </c>
      <c r="F4067" s="2" t="str">
        <f>+LEFT(Table13456[[#This Row],[PAY ITEM]],1)</f>
        <v>0</v>
      </c>
      <c r="G4067" s="2" t="str">
        <f>IF(Table13456[[#This Row],[first]]="0",SUBSTITUTE(TRIM(MID(B4067, 2, 3))," ","0"),SUBSTITUTE(TRIM(MID(B4067, 1, 3))," ","0"))</f>
        <v>580</v>
      </c>
      <c r="H4067" s="2" t="str">
        <f>IF(Table13456[[#This Row],[first]]="0",SUBSTITUTE(TRIM(MID(B4067, 5, 3))," ","0"),SUBSTITUTE(TRIM(MID(B4067, 4, 3))," ","0"))</f>
        <v>8</v>
      </c>
      <c r="I4067" s="2" t="str">
        <f>IF(Table13456[[#This Row],[first]]="0",SUBSTITUTE(TRIM(MID(B4067, 8, 3))," ","0"),SUBSTITUTE(TRIM(MID(B4067, 7, 3))," ","0"))</f>
        <v>4</v>
      </c>
      <c r="J4067" s="2">
        <v>1</v>
      </c>
      <c r="K4067" s="2" t="str">
        <f t="shared" si="189"/>
        <v>580</v>
      </c>
      <c r="L4067" s="2" t="str">
        <f t="shared" si="190"/>
        <v>008</v>
      </c>
      <c r="M4067" s="2" t="str">
        <f t="shared" si="191"/>
        <v>004</v>
      </c>
    </row>
    <row r="4068" spans="2:13" x14ac:dyDescent="0.25">
      <c r="B4068" s="2" t="s">
        <v>10807</v>
      </c>
      <c r="C4068" s="2" t="s">
        <v>10808</v>
      </c>
      <c r="D4068" s="6" t="str">
        <f>+_xlfn.CONCAT(Table13456[[#This Row],[phase1]],Table13456[[#This Row],[phase2]],Table13456[[#This Row],[phase3]],Table13456[[#This Row],[phase4]])</f>
        <v>1580008006</v>
      </c>
      <c r="E4068" s="2" t="str">
        <f>+Table13456[[#This Row],[DESCRIPTION]]</f>
        <v>LANDSCAPE- STAKING AND GUYING EXISTING PALM</v>
      </c>
      <c r="F4068" s="2" t="str">
        <f>+LEFT(Table13456[[#This Row],[PAY ITEM]],1)</f>
        <v>0</v>
      </c>
      <c r="G4068" s="2" t="str">
        <f>IF(Table13456[[#This Row],[first]]="0",SUBSTITUTE(TRIM(MID(B4068, 2, 3))," ","0"),SUBSTITUTE(TRIM(MID(B4068, 1, 3))," ","0"))</f>
        <v>580</v>
      </c>
      <c r="H4068" s="2" t="str">
        <f>IF(Table13456[[#This Row],[first]]="0",SUBSTITUTE(TRIM(MID(B4068, 5, 3))," ","0"),SUBSTITUTE(TRIM(MID(B4068, 4, 3))," ","0"))</f>
        <v>8</v>
      </c>
      <c r="I4068" s="2" t="str">
        <f>IF(Table13456[[#This Row],[first]]="0",SUBSTITUTE(TRIM(MID(B4068, 8, 3))," ","0"),SUBSTITUTE(TRIM(MID(B4068, 7, 3))," ","0"))</f>
        <v>6</v>
      </c>
      <c r="J4068" s="2">
        <v>1</v>
      </c>
      <c r="K4068" s="2" t="str">
        <f t="shared" si="189"/>
        <v>580</v>
      </c>
      <c r="L4068" s="2" t="str">
        <f t="shared" si="190"/>
        <v>008</v>
      </c>
      <c r="M4068" s="2" t="str">
        <f t="shared" si="191"/>
        <v>006</v>
      </c>
    </row>
    <row r="4069" spans="2:13" x14ac:dyDescent="0.25">
      <c r="B4069" s="2" t="s">
        <v>10809</v>
      </c>
      <c r="C4069" s="2" t="s">
        <v>10810</v>
      </c>
      <c r="D4069" s="6" t="str">
        <f>+_xlfn.CONCAT(Table13456[[#This Row],[phase1]],Table13456[[#This Row],[phase2]],Table13456[[#This Row],[phase3]],Table13456[[#This Row],[phase4]])</f>
        <v>1580008010</v>
      </c>
      <c r="E4069" s="2" t="str">
        <f>+Table13456[[#This Row],[DESCRIPTION]]</f>
        <v>LANDSCAPE- TREE PRUNING/TRIMMING, MANUAL, 1 TO 8" DBH</v>
      </c>
      <c r="F4069" s="2" t="str">
        <f>+LEFT(Table13456[[#This Row],[PAY ITEM]],1)</f>
        <v>0</v>
      </c>
      <c r="G4069" s="2" t="str">
        <f>IF(Table13456[[#This Row],[first]]="0",SUBSTITUTE(TRIM(MID(B4069, 2, 3))," ","0"),SUBSTITUTE(TRIM(MID(B4069, 1, 3))," ","0"))</f>
        <v>580</v>
      </c>
      <c r="H4069" s="2" t="str">
        <f>IF(Table13456[[#This Row],[first]]="0",SUBSTITUTE(TRIM(MID(B4069, 5, 3))," ","0"),SUBSTITUTE(TRIM(MID(B4069, 4, 3))," ","0"))</f>
        <v>8</v>
      </c>
      <c r="I4069" s="2" t="str">
        <f>IF(Table13456[[#This Row],[first]]="0",SUBSTITUTE(TRIM(MID(B4069, 8, 3))," ","0"),SUBSTITUTE(TRIM(MID(B4069, 7, 3))," ","0"))</f>
        <v>10</v>
      </c>
      <c r="J4069" s="2">
        <v>1</v>
      </c>
      <c r="K4069" s="2" t="str">
        <f t="shared" si="189"/>
        <v>580</v>
      </c>
      <c r="L4069" s="2" t="str">
        <f t="shared" si="190"/>
        <v>008</v>
      </c>
      <c r="M4069" s="2" t="str">
        <f t="shared" si="191"/>
        <v>010</v>
      </c>
    </row>
    <row r="4070" spans="2:13" x14ac:dyDescent="0.25">
      <c r="B4070" s="2" t="s">
        <v>10811</v>
      </c>
      <c r="C4070" s="2" t="s">
        <v>10812</v>
      </c>
      <c r="D4070" s="6" t="str">
        <f>+_xlfn.CONCAT(Table13456[[#This Row],[phase1]],Table13456[[#This Row],[phase2]],Table13456[[#This Row],[phase3]],Table13456[[#This Row],[phase4]])</f>
        <v>1580008011</v>
      </c>
      <c r="E4070" s="2" t="str">
        <f>+Table13456[[#This Row],[DESCRIPTION]]</f>
        <v>LANDSCAPE- TREE PRUNING/TRIMMING, MANUAL, 8  TO 24" DBH</v>
      </c>
      <c r="F4070" s="2" t="str">
        <f>+LEFT(Table13456[[#This Row],[PAY ITEM]],1)</f>
        <v>0</v>
      </c>
      <c r="G4070" s="2" t="str">
        <f>IF(Table13456[[#This Row],[first]]="0",SUBSTITUTE(TRIM(MID(B4070, 2, 3))," ","0"),SUBSTITUTE(TRIM(MID(B4070, 1, 3))," ","0"))</f>
        <v>580</v>
      </c>
      <c r="H4070" s="2" t="str">
        <f>IF(Table13456[[#This Row],[first]]="0",SUBSTITUTE(TRIM(MID(B4070, 5, 3))," ","0"),SUBSTITUTE(TRIM(MID(B4070, 4, 3))," ","0"))</f>
        <v>8</v>
      </c>
      <c r="I4070" s="2" t="str">
        <f>IF(Table13456[[#This Row],[first]]="0",SUBSTITUTE(TRIM(MID(B4070, 8, 3))," ","0"),SUBSTITUTE(TRIM(MID(B4070, 7, 3))," ","0"))</f>
        <v>11</v>
      </c>
      <c r="J4070" s="2">
        <v>1</v>
      </c>
      <c r="K4070" s="2" t="str">
        <f t="shared" si="189"/>
        <v>580</v>
      </c>
      <c r="L4070" s="2" t="str">
        <f t="shared" si="190"/>
        <v>008</v>
      </c>
      <c r="M4070" s="2" t="str">
        <f t="shared" si="191"/>
        <v>011</v>
      </c>
    </row>
    <row r="4071" spans="2:13" x14ac:dyDescent="0.25">
      <c r="B4071" s="2" t="s">
        <v>10813</v>
      </c>
      <c r="C4071" s="2" t="s">
        <v>10814</v>
      </c>
      <c r="D4071" s="6" t="str">
        <f>+_xlfn.CONCAT(Table13456[[#This Row],[phase1]],Table13456[[#This Row],[phase2]],Table13456[[#This Row],[phase3]],Table13456[[#This Row],[phase4]])</f>
        <v>1580008012</v>
      </c>
      <c r="E4071" s="2" t="str">
        <f>+Table13456[[#This Row],[DESCRIPTION]]</f>
        <v>LANDSCAPE- TREE PRUNING/TRIMMING, MANUAL, 24" AND GREATER DBH</v>
      </c>
      <c r="F4071" s="2" t="str">
        <f>+LEFT(Table13456[[#This Row],[PAY ITEM]],1)</f>
        <v>0</v>
      </c>
      <c r="G4071" s="2" t="str">
        <f>IF(Table13456[[#This Row],[first]]="0",SUBSTITUTE(TRIM(MID(B4071, 2, 3))," ","0"),SUBSTITUTE(TRIM(MID(B4071, 1, 3))," ","0"))</f>
        <v>580</v>
      </c>
      <c r="H4071" s="2" t="str">
        <f>IF(Table13456[[#This Row],[first]]="0",SUBSTITUTE(TRIM(MID(B4071, 5, 3))," ","0"),SUBSTITUTE(TRIM(MID(B4071, 4, 3))," ","0"))</f>
        <v>8</v>
      </c>
      <c r="I4071" s="2" t="str">
        <f>IF(Table13456[[#This Row],[first]]="0",SUBSTITUTE(TRIM(MID(B4071, 8, 3))," ","0"),SUBSTITUTE(TRIM(MID(B4071, 7, 3))," ","0"))</f>
        <v>12</v>
      </c>
      <c r="J4071" s="2">
        <v>1</v>
      </c>
      <c r="K4071" s="2" t="str">
        <f t="shared" si="189"/>
        <v>580</v>
      </c>
      <c r="L4071" s="2" t="str">
        <f t="shared" si="190"/>
        <v>008</v>
      </c>
      <c r="M4071" s="2" t="str">
        <f t="shared" si="191"/>
        <v>012</v>
      </c>
    </row>
    <row r="4072" spans="2:13" x14ac:dyDescent="0.25">
      <c r="B4072" s="2" t="s">
        <v>10815</v>
      </c>
      <c r="C4072" s="2" t="s">
        <v>10816</v>
      </c>
      <c r="D4072" s="6" t="str">
        <f>+_xlfn.CONCAT(Table13456[[#This Row],[phase1]],Table13456[[#This Row],[phase2]],Table13456[[#This Row],[phase3]],Table13456[[#This Row],[phase4]])</f>
        <v>1580008013</v>
      </c>
      <c r="E4072" s="2" t="str">
        <f>+Table13456[[#This Row],[DESCRIPTION]]</f>
        <v>LANDSCAPE- TREE PRUNING/TRIMMING, MECHANICAL, 1 TO 8" DBH</v>
      </c>
      <c r="F4072" s="2" t="str">
        <f>+LEFT(Table13456[[#This Row],[PAY ITEM]],1)</f>
        <v>0</v>
      </c>
      <c r="G4072" s="2" t="str">
        <f>IF(Table13456[[#This Row],[first]]="0",SUBSTITUTE(TRIM(MID(B4072, 2, 3))," ","0"),SUBSTITUTE(TRIM(MID(B4072, 1, 3))," ","0"))</f>
        <v>580</v>
      </c>
      <c r="H4072" s="2" t="str">
        <f>IF(Table13456[[#This Row],[first]]="0",SUBSTITUTE(TRIM(MID(B4072, 5, 3))," ","0"),SUBSTITUTE(TRIM(MID(B4072, 4, 3))," ","0"))</f>
        <v>8</v>
      </c>
      <c r="I4072" s="2" t="str">
        <f>IF(Table13456[[#This Row],[first]]="0",SUBSTITUTE(TRIM(MID(B4072, 8, 3))," ","0"),SUBSTITUTE(TRIM(MID(B4072, 7, 3))," ","0"))</f>
        <v>13</v>
      </c>
      <c r="J4072" s="2">
        <v>1</v>
      </c>
      <c r="K4072" s="2" t="str">
        <f t="shared" si="189"/>
        <v>580</v>
      </c>
      <c r="L4072" s="2" t="str">
        <f t="shared" si="190"/>
        <v>008</v>
      </c>
      <c r="M4072" s="2" t="str">
        <f t="shared" si="191"/>
        <v>013</v>
      </c>
    </row>
    <row r="4073" spans="2:13" x14ac:dyDescent="0.25">
      <c r="B4073" s="2" t="s">
        <v>10817</v>
      </c>
      <c r="C4073" s="2" t="s">
        <v>10818</v>
      </c>
      <c r="D4073" s="6" t="str">
        <f>+_xlfn.CONCAT(Table13456[[#This Row],[phase1]],Table13456[[#This Row],[phase2]],Table13456[[#This Row],[phase3]],Table13456[[#This Row],[phase4]])</f>
        <v>1580008014</v>
      </c>
      <c r="E4073" s="2" t="str">
        <f>+Table13456[[#This Row],[DESCRIPTION]]</f>
        <v>LANDSCAPE- TREE PRUNING/TRIMMING, MECHANICAL, 8  TO 24" DBH</v>
      </c>
      <c r="F4073" s="2" t="str">
        <f>+LEFT(Table13456[[#This Row],[PAY ITEM]],1)</f>
        <v>0</v>
      </c>
      <c r="G4073" s="2" t="str">
        <f>IF(Table13456[[#This Row],[first]]="0",SUBSTITUTE(TRIM(MID(B4073, 2, 3))," ","0"),SUBSTITUTE(TRIM(MID(B4073, 1, 3))," ","0"))</f>
        <v>580</v>
      </c>
      <c r="H4073" s="2" t="str">
        <f>IF(Table13456[[#This Row],[first]]="0",SUBSTITUTE(TRIM(MID(B4073, 5, 3))," ","0"),SUBSTITUTE(TRIM(MID(B4073, 4, 3))," ","0"))</f>
        <v>8</v>
      </c>
      <c r="I4073" s="2" t="str">
        <f>IF(Table13456[[#This Row],[first]]="0",SUBSTITUTE(TRIM(MID(B4073, 8, 3))," ","0"),SUBSTITUTE(TRIM(MID(B4073, 7, 3))," ","0"))</f>
        <v>14</v>
      </c>
      <c r="J4073" s="2">
        <v>1</v>
      </c>
      <c r="K4073" s="2" t="str">
        <f t="shared" si="189"/>
        <v>580</v>
      </c>
      <c r="L4073" s="2" t="str">
        <f t="shared" si="190"/>
        <v>008</v>
      </c>
      <c r="M4073" s="2" t="str">
        <f t="shared" si="191"/>
        <v>014</v>
      </c>
    </row>
    <row r="4074" spans="2:13" x14ac:dyDescent="0.25">
      <c r="B4074" s="2" t="s">
        <v>10819</v>
      </c>
      <c r="C4074" s="2" t="s">
        <v>10820</v>
      </c>
      <c r="D4074" s="6" t="str">
        <f>+_xlfn.CONCAT(Table13456[[#This Row],[phase1]],Table13456[[#This Row],[phase2]],Table13456[[#This Row],[phase3]],Table13456[[#This Row],[phase4]])</f>
        <v>1580008015</v>
      </c>
      <c r="E4074" s="2" t="str">
        <f>+Table13456[[#This Row],[DESCRIPTION]]</f>
        <v>LANDSCAPE- TREE PRUNING/TRIMMING, MECHANICAL, 24" AND GREATER DBH</v>
      </c>
      <c r="F4074" s="2" t="str">
        <f>+LEFT(Table13456[[#This Row],[PAY ITEM]],1)</f>
        <v>0</v>
      </c>
      <c r="G4074" s="2" t="str">
        <f>IF(Table13456[[#This Row],[first]]="0",SUBSTITUTE(TRIM(MID(B4074, 2, 3))," ","0"),SUBSTITUTE(TRIM(MID(B4074, 1, 3))," ","0"))</f>
        <v>580</v>
      </c>
      <c r="H4074" s="2" t="str">
        <f>IF(Table13456[[#This Row],[first]]="0",SUBSTITUTE(TRIM(MID(B4074, 5, 3))," ","0"),SUBSTITUTE(TRIM(MID(B4074, 4, 3))," ","0"))</f>
        <v>8</v>
      </c>
      <c r="I4074" s="2" t="str">
        <f>IF(Table13456[[#This Row],[first]]="0",SUBSTITUTE(TRIM(MID(B4074, 8, 3))," ","0"),SUBSTITUTE(TRIM(MID(B4074, 7, 3))," ","0"))</f>
        <v>15</v>
      </c>
      <c r="J4074" s="2">
        <v>1</v>
      </c>
      <c r="K4074" s="2" t="str">
        <f t="shared" si="189"/>
        <v>580</v>
      </c>
      <c r="L4074" s="2" t="str">
        <f t="shared" si="190"/>
        <v>008</v>
      </c>
      <c r="M4074" s="2" t="str">
        <f t="shared" si="191"/>
        <v>015</v>
      </c>
    </row>
    <row r="4075" spans="2:13" x14ac:dyDescent="0.25">
      <c r="B4075" s="2" t="s">
        <v>10821</v>
      </c>
      <c r="C4075" s="2" t="s">
        <v>10822</v>
      </c>
      <c r="D4075" s="6" t="str">
        <f>+_xlfn.CONCAT(Table13456[[#This Row],[phase1]],Table13456[[#This Row],[phase2]],Table13456[[#This Row],[phase3]],Table13456[[#This Row],[phase4]])</f>
        <v>1580008016</v>
      </c>
      <c r="E4075" s="2" t="str">
        <f>+Table13456[[#This Row],[DESCRIPTION]]</f>
        <v>LANDSCAPE- STAKING AND GUYING EXISTING TREE</v>
      </c>
      <c r="F4075" s="2" t="str">
        <f>+LEFT(Table13456[[#This Row],[PAY ITEM]],1)</f>
        <v>0</v>
      </c>
      <c r="G4075" s="2" t="str">
        <f>IF(Table13456[[#This Row],[first]]="0",SUBSTITUTE(TRIM(MID(B4075, 2, 3))," ","0"),SUBSTITUTE(TRIM(MID(B4075, 1, 3))," ","0"))</f>
        <v>580</v>
      </c>
      <c r="H4075" s="2" t="str">
        <f>IF(Table13456[[#This Row],[first]]="0",SUBSTITUTE(TRIM(MID(B4075, 5, 3))," ","0"),SUBSTITUTE(TRIM(MID(B4075, 4, 3))," ","0"))</f>
        <v>8</v>
      </c>
      <c r="I4075" s="2" t="str">
        <f>IF(Table13456[[#This Row],[first]]="0",SUBSTITUTE(TRIM(MID(B4075, 8, 3))," ","0"),SUBSTITUTE(TRIM(MID(B4075, 7, 3))," ","0"))</f>
        <v>16</v>
      </c>
      <c r="J4075" s="2">
        <v>1</v>
      </c>
      <c r="K4075" s="2" t="str">
        <f t="shared" si="189"/>
        <v>580</v>
      </c>
      <c r="L4075" s="2" t="str">
        <f t="shared" si="190"/>
        <v>008</v>
      </c>
      <c r="M4075" s="2" t="str">
        <f t="shared" si="191"/>
        <v>016</v>
      </c>
    </row>
    <row r="4076" spans="2:13" x14ac:dyDescent="0.25">
      <c r="B4076" s="2" t="s">
        <v>10823</v>
      </c>
      <c r="C4076" s="2" t="s">
        <v>10824</v>
      </c>
      <c r="D4076" s="6" t="str">
        <f>+_xlfn.CONCAT(Table13456[[#This Row],[phase1]],Table13456[[#This Row],[phase2]],Table13456[[#This Row],[phase3]],Table13456[[#This Row],[phase4]])</f>
        <v>1580008017</v>
      </c>
      <c r="E4076" s="2" t="str">
        <f>+Table13456[[#This Row],[DESCRIPTION]]</f>
        <v>LANDSCAPE- STAKING AND GUYING REMOVAL, TREE</v>
      </c>
      <c r="F4076" s="2" t="str">
        <f>+LEFT(Table13456[[#This Row],[PAY ITEM]],1)</f>
        <v>0</v>
      </c>
      <c r="G4076" s="2" t="str">
        <f>IF(Table13456[[#This Row],[first]]="0",SUBSTITUTE(TRIM(MID(B4076, 2, 3))," ","0"),SUBSTITUTE(TRIM(MID(B4076, 1, 3))," ","0"))</f>
        <v>580</v>
      </c>
      <c r="H4076" s="2" t="str">
        <f>IF(Table13456[[#This Row],[first]]="0",SUBSTITUTE(TRIM(MID(B4076, 5, 3))," ","0"),SUBSTITUTE(TRIM(MID(B4076, 4, 3))," ","0"))</f>
        <v>8</v>
      </c>
      <c r="I4076" s="2" t="str">
        <f>IF(Table13456[[#This Row],[first]]="0",SUBSTITUTE(TRIM(MID(B4076, 8, 3))," ","0"),SUBSTITUTE(TRIM(MID(B4076, 7, 3))," ","0"))</f>
        <v>17</v>
      </c>
      <c r="J4076" s="2">
        <v>1</v>
      </c>
      <c r="K4076" s="2" t="str">
        <f t="shared" si="189"/>
        <v>580</v>
      </c>
      <c r="L4076" s="2" t="str">
        <f t="shared" si="190"/>
        <v>008</v>
      </c>
      <c r="M4076" s="2" t="str">
        <f t="shared" si="191"/>
        <v>017</v>
      </c>
    </row>
    <row r="4077" spans="2:13" x14ac:dyDescent="0.25">
      <c r="B4077" s="2" t="s">
        <v>10825</v>
      </c>
      <c r="C4077" s="2" t="s">
        <v>10826</v>
      </c>
      <c r="D4077" s="6" t="str">
        <f>+_xlfn.CONCAT(Table13456[[#This Row],[phase1]],Table13456[[#This Row],[phase2]],Table13456[[#This Row],[phase3]],Table13456[[#This Row],[phase4]])</f>
        <v>1580008030</v>
      </c>
      <c r="E4077" s="2" t="str">
        <f>+Table13456[[#This Row],[DESCRIPTION]]</f>
        <v>LANDSCAPE- SHRUB, PRUNING/TRIMMING BED, LESS THAN 3' AVERAGE HEIGHT</v>
      </c>
      <c r="F4077" s="2" t="str">
        <f>+LEFT(Table13456[[#This Row],[PAY ITEM]],1)</f>
        <v>0</v>
      </c>
      <c r="G4077" s="2" t="str">
        <f>IF(Table13456[[#This Row],[first]]="0",SUBSTITUTE(TRIM(MID(B4077, 2, 3))," ","0"),SUBSTITUTE(TRIM(MID(B4077, 1, 3))," ","0"))</f>
        <v>580</v>
      </c>
      <c r="H4077" s="2" t="str">
        <f>IF(Table13456[[#This Row],[first]]="0",SUBSTITUTE(TRIM(MID(B4077, 5, 3))," ","0"),SUBSTITUTE(TRIM(MID(B4077, 4, 3))," ","0"))</f>
        <v>8</v>
      </c>
      <c r="I4077" s="2" t="str">
        <f>IF(Table13456[[#This Row],[first]]="0",SUBSTITUTE(TRIM(MID(B4077, 8, 3))," ","0"),SUBSTITUTE(TRIM(MID(B4077, 7, 3))," ","0"))</f>
        <v>30</v>
      </c>
      <c r="J4077" s="2">
        <v>1</v>
      </c>
      <c r="K4077" s="2" t="str">
        <f t="shared" si="189"/>
        <v>580</v>
      </c>
      <c r="L4077" s="2" t="str">
        <f t="shared" si="190"/>
        <v>008</v>
      </c>
      <c r="M4077" s="2" t="str">
        <f t="shared" si="191"/>
        <v>030</v>
      </c>
    </row>
    <row r="4078" spans="2:13" x14ac:dyDescent="0.25">
      <c r="B4078" s="2" t="s">
        <v>10827</v>
      </c>
      <c r="C4078" s="2" t="s">
        <v>10828</v>
      </c>
      <c r="D4078" s="6" t="str">
        <f>+_xlfn.CONCAT(Table13456[[#This Row],[phase1]],Table13456[[#This Row],[phase2]],Table13456[[#This Row],[phase3]],Table13456[[#This Row],[phase4]])</f>
        <v>1580008031</v>
      </c>
      <c r="E4078" s="2" t="str">
        <f>+Table13456[[#This Row],[DESCRIPTION]]</f>
        <v>LANDSCAPE- SHRUB, PRUNING/TRIMMING BED, 3 TO 6' AVERAGE HEIGHT</v>
      </c>
      <c r="F4078" s="2" t="str">
        <f>+LEFT(Table13456[[#This Row],[PAY ITEM]],1)</f>
        <v>0</v>
      </c>
      <c r="G4078" s="2" t="str">
        <f>IF(Table13456[[#This Row],[first]]="0",SUBSTITUTE(TRIM(MID(B4078, 2, 3))," ","0"),SUBSTITUTE(TRIM(MID(B4078, 1, 3))," ","0"))</f>
        <v>580</v>
      </c>
      <c r="H4078" s="2" t="str">
        <f>IF(Table13456[[#This Row],[first]]="0",SUBSTITUTE(TRIM(MID(B4078, 5, 3))," ","0"),SUBSTITUTE(TRIM(MID(B4078, 4, 3))," ","0"))</f>
        <v>8</v>
      </c>
      <c r="I4078" s="2" t="str">
        <f>IF(Table13456[[#This Row],[first]]="0",SUBSTITUTE(TRIM(MID(B4078, 8, 3))," ","0"),SUBSTITUTE(TRIM(MID(B4078, 7, 3))," ","0"))</f>
        <v>31</v>
      </c>
      <c r="J4078" s="2">
        <v>1</v>
      </c>
      <c r="K4078" s="2" t="str">
        <f t="shared" si="189"/>
        <v>580</v>
      </c>
      <c r="L4078" s="2" t="str">
        <f t="shared" si="190"/>
        <v>008</v>
      </c>
      <c r="M4078" s="2" t="str">
        <f t="shared" si="191"/>
        <v>031</v>
      </c>
    </row>
    <row r="4079" spans="2:13" x14ac:dyDescent="0.25">
      <c r="B4079" s="2" t="s">
        <v>10829</v>
      </c>
      <c r="C4079" s="2" t="s">
        <v>10830</v>
      </c>
      <c r="D4079" s="6" t="str">
        <f>+_xlfn.CONCAT(Table13456[[#This Row],[phase1]],Table13456[[#This Row],[phase2]],Table13456[[#This Row],[phase3]],Table13456[[#This Row],[phase4]])</f>
        <v>1580008032</v>
      </c>
      <c r="E4079" s="2" t="str">
        <f>+Table13456[[#This Row],[DESCRIPTION]]</f>
        <v>LANDSCAPE- SHRUB, PRUNING/TRIMMING BED, 6' AND GREATER AVERAGE HEIGHT</v>
      </c>
      <c r="F4079" s="2" t="str">
        <f>+LEFT(Table13456[[#This Row],[PAY ITEM]],1)</f>
        <v>0</v>
      </c>
      <c r="G4079" s="2" t="str">
        <f>IF(Table13456[[#This Row],[first]]="0",SUBSTITUTE(TRIM(MID(B4079, 2, 3))," ","0"),SUBSTITUTE(TRIM(MID(B4079, 1, 3))," ","0"))</f>
        <v>580</v>
      </c>
      <c r="H4079" s="2" t="str">
        <f>IF(Table13456[[#This Row],[first]]="0",SUBSTITUTE(TRIM(MID(B4079, 5, 3))," ","0"),SUBSTITUTE(TRIM(MID(B4079, 4, 3))," ","0"))</f>
        <v>8</v>
      </c>
      <c r="I4079" s="2" t="str">
        <f>IF(Table13456[[#This Row],[first]]="0",SUBSTITUTE(TRIM(MID(B4079, 8, 3))," ","0"),SUBSTITUTE(TRIM(MID(B4079, 7, 3))," ","0"))</f>
        <v>32</v>
      </c>
      <c r="J4079" s="2">
        <v>1</v>
      </c>
      <c r="K4079" s="2" t="str">
        <f t="shared" si="189"/>
        <v>580</v>
      </c>
      <c r="L4079" s="2" t="str">
        <f t="shared" si="190"/>
        <v>008</v>
      </c>
      <c r="M4079" s="2" t="str">
        <f t="shared" si="191"/>
        <v>032</v>
      </c>
    </row>
    <row r="4080" spans="2:13" x14ac:dyDescent="0.25">
      <c r="B4080" s="2" t="s">
        <v>10831</v>
      </c>
      <c r="C4080" s="2" t="s">
        <v>10832</v>
      </c>
      <c r="D4080" s="6" t="str">
        <f>+_xlfn.CONCAT(Table13456[[#This Row],[phase1]],Table13456[[#This Row],[phase2]],Table13456[[#This Row],[phase3]],Table13456[[#This Row],[phase4]])</f>
        <v>1580008040</v>
      </c>
      <c r="E4080" s="2" t="str">
        <f>+Table13456[[#This Row],[DESCRIPTION]]</f>
        <v>LANDSCAPE- SHRUB, PRUNING/TRIMMING INDIVIDUAL PLANT, LESS THAN 3'</v>
      </c>
      <c r="F4080" s="2" t="str">
        <f>+LEFT(Table13456[[#This Row],[PAY ITEM]],1)</f>
        <v>0</v>
      </c>
      <c r="G4080" s="2" t="str">
        <f>IF(Table13456[[#This Row],[first]]="0",SUBSTITUTE(TRIM(MID(B4080, 2, 3))," ","0"),SUBSTITUTE(TRIM(MID(B4080, 1, 3))," ","0"))</f>
        <v>580</v>
      </c>
      <c r="H4080" s="2" t="str">
        <f>IF(Table13456[[#This Row],[first]]="0",SUBSTITUTE(TRIM(MID(B4080, 5, 3))," ","0"),SUBSTITUTE(TRIM(MID(B4080, 4, 3))," ","0"))</f>
        <v>8</v>
      </c>
      <c r="I4080" s="2" t="str">
        <f>IF(Table13456[[#This Row],[first]]="0",SUBSTITUTE(TRIM(MID(B4080, 8, 3))," ","0"),SUBSTITUTE(TRIM(MID(B4080, 7, 3))," ","0"))</f>
        <v>40</v>
      </c>
      <c r="J4080" s="2">
        <v>1</v>
      </c>
      <c r="K4080" s="2" t="str">
        <f t="shared" si="189"/>
        <v>580</v>
      </c>
      <c r="L4080" s="2" t="str">
        <f t="shared" si="190"/>
        <v>008</v>
      </c>
      <c r="M4080" s="2" t="str">
        <f t="shared" si="191"/>
        <v>040</v>
      </c>
    </row>
    <row r="4081" spans="2:13" x14ac:dyDescent="0.25">
      <c r="B4081" s="2" t="s">
        <v>10833</v>
      </c>
      <c r="C4081" s="2" t="s">
        <v>10834</v>
      </c>
      <c r="D4081" s="6" t="str">
        <f>+_xlfn.CONCAT(Table13456[[#This Row],[phase1]],Table13456[[#This Row],[phase2]],Table13456[[#This Row],[phase3]],Table13456[[#This Row],[phase4]])</f>
        <v>1580008041</v>
      </c>
      <c r="E4081" s="2" t="str">
        <f>+Table13456[[#This Row],[DESCRIPTION]]</f>
        <v>LANDSCAPE- SHRUB, PRUNING/TRIMMING INDIVIDUAL PLANT, 3' TO &lt;6' HEIGHT</v>
      </c>
      <c r="F4081" s="2" t="str">
        <f>+LEFT(Table13456[[#This Row],[PAY ITEM]],1)</f>
        <v>0</v>
      </c>
      <c r="G4081" s="2" t="str">
        <f>IF(Table13456[[#This Row],[first]]="0",SUBSTITUTE(TRIM(MID(B4081, 2, 3))," ","0"),SUBSTITUTE(TRIM(MID(B4081, 1, 3))," ","0"))</f>
        <v>580</v>
      </c>
      <c r="H4081" s="2" t="str">
        <f>IF(Table13456[[#This Row],[first]]="0",SUBSTITUTE(TRIM(MID(B4081, 5, 3))," ","0"),SUBSTITUTE(TRIM(MID(B4081, 4, 3))," ","0"))</f>
        <v>8</v>
      </c>
      <c r="I4081" s="2" t="str">
        <f>IF(Table13456[[#This Row],[first]]="0",SUBSTITUTE(TRIM(MID(B4081, 8, 3))," ","0"),SUBSTITUTE(TRIM(MID(B4081, 7, 3))," ","0"))</f>
        <v>41</v>
      </c>
      <c r="J4081" s="2">
        <v>1</v>
      </c>
      <c r="K4081" s="2" t="str">
        <f t="shared" si="189"/>
        <v>580</v>
      </c>
      <c r="L4081" s="2" t="str">
        <f t="shared" si="190"/>
        <v>008</v>
      </c>
      <c r="M4081" s="2" t="str">
        <f t="shared" si="191"/>
        <v>041</v>
      </c>
    </row>
    <row r="4082" spans="2:13" x14ac:dyDescent="0.25">
      <c r="B4082" s="2" t="s">
        <v>10835</v>
      </c>
      <c r="C4082" s="2" t="s">
        <v>10836</v>
      </c>
      <c r="D4082" s="6" t="str">
        <f>+_xlfn.CONCAT(Table13456[[#This Row],[phase1]],Table13456[[#This Row],[phase2]],Table13456[[#This Row],[phase3]],Table13456[[#This Row],[phase4]])</f>
        <v>1580008042</v>
      </c>
      <c r="E4082" s="2" t="str">
        <f>+Table13456[[#This Row],[DESCRIPTION]]</f>
        <v>LANDSCAPE- SHRUB, PRUNING/TRIMMING INDIVIDUAL PLANT, 6' TO 10' HEIGHT</v>
      </c>
      <c r="F4082" s="2" t="str">
        <f>+LEFT(Table13456[[#This Row],[PAY ITEM]],1)</f>
        <v>0</v>
      </c>
      <c r="G4082" s="2" t="str">
        <f>IF(Table13456[[#This Row],[first]]="0",SUBSTITUTE(TRIM(MID(B4082, 2, 3))," ","0"),SUBSTITUTE(TRIM(MID(B4082, 1, 3))," ","0"))</f>
        <v>580</v>
      </c>
      <c r="H4082" s="2" t="str">
        <f>IF(Table13456[[#This Row],[first]]="0",SUBSTITUTE(TRIM(MID(B4082, 5, 3))," ","0"),SUBSTITUTE(TRIM(MID(B4082, 4, 3))," ","0"))</f>
        <v>8</v>
      </c>
      <c r="I4082" s="2" t="str">
        <f>IF(Table13456[[#This Row],[first]]="0",SUBSTITUTE(TRIM(MID(B4082, 8, 3))," ","0"),SUBSTITUTE(TRIM(MID(B4082, 7, 3))," ","0"))</f>
        <v>42</v>
      </c>
      <c r="J4082" s="2">
        <v>1</v>
      </c>
      <c r="K4082" s="2" t="str">
        <f t="shared" si="189"/>
        <v>580</v>
      </c>
      <c r="L4082" s="2" t="str">
        <f t="shared" si="190"/>
        <v>008</v>
      </c>
      <c r="M4082" s="2" t="str">
        <f t="shared" si="191"/>
        <v>042</v>
      </c>
    </row>
    <row r="4083" spans="2:13" x14ac:dyDescent="0.25">
      <c r="B4083" s="2" t="s">
        <v>10837</v>
      </c>
      <c r="C4083" s="2" t="s">
        <v>10838</v>
      </c>
      <c r="D4083" s="6" t="str">
        <f>+_xlfn.CONCAT(Table13456[[#This Row],[phase1]],Table13456[[#This Row],[phase2]],Table13456[[#This Row],[phase3]],Table13456[[#This Row],[phase4]])</f>
        <v>1580008043</v>
      </c>
      <c r="E4083" s="2" t="str">
        <f>+Table13456[[#This Row],[DESCRIPTION]]</f>
        <v>LANDSCAPE- SHRUB, PRUNING/TRIMMING INDIVIDUAL PLANT, &gt;10' HEIGHT</v>
      </c>
      <c r="F4083" s="2" t="str">
        <f>+LEFT(Table13456[[#This Row],[PAY ITEM]],1)</f>
        <v>0</v>
      </c>
      <c r="G4083" s="2" t="str">
        <f>IF(Table13456[[#This Row],[first]]="0",SUBSTITUTE(TRIM(MID(B4083, 2, 3))," ","0"),SUBSTITUTE(TRIM(MID(B4083, 1, 3))," ","0"))</f>
        <v>580</v>
      </c>
      <c r="H4083" s="2" t="str">
        <f>IF(Table13456[[#This Row],[first]]="0",SUBSTITUTE(TRIM(MID(B4083, 5, 3))," ","0"),SUBSTITUTE(TRIM(MID(B4083, 4, 3))," ","0"))</f>
        <v>8</v>
      </c>
      <c r="I4083" s="2" t="str">
        <f>IF(Table13456[[#This Row],[first]]="0",SUBSTITUTE(TRIM(MID(B4083, 8, 3))," ","0"),SUBSTITUTE(TRIM(MID(B4083, 7, 3))," ","0"))</f>
        <v>43</v>
      </c>
      <c r="J4083" s="2">
        <v>1</v>
      </c>
      <c r="K4083" s="2" t="str">
        <f t="shared" si="189"/>
        <v>580</v>
      </c>
      <c r="L4083" s="2" t="str">
        <f t="shared" si="190"/>
        <v>008</v>
      </c>
      <c r="M4083" s="2" t="str">
        <f t="shared" si="191"/>
        <v>043</v>
      </c>
    </row>
    <row r="4084" spans="2:13" x14ac:dyDescent="0.25">
      <c r="B4084" s="2" t="s">
        <v>10839</v>
      </c>
      <c r="C4084" s="2" t="s">
        <v>10840</v>
      </c>
      <c r="D4084" s="6" t="str">
        <f>+_xlfn.CONCAT(Table13456[[#This Row],[phase1]],Table13456[[#This Row],[phase2]],Table13456[[#This Row],[phase3]],Table13456[[#This Row],[phase4]])</f>
        <v>1580008183</v>
      </c>
      <c r="E4084" s="2" t="str">
        <f>+Table13456[[#This Row],[DESCRIPTION]]</f>
        <v>ERROR: LANDSCAPE-</v>
      </c>
      <c r="F4084" s="2" t="str">
        <f>+LEFT(Table13456[[#This Row],[PAY ITEM]],1)</f>
        <v>0</v>
      </c>
      <c r="G4084" s="2" t="str">
        <f>IF(Table13456[[#This Row],[first]]="0",SUBSTITUTE(TRIM(MID(B4084, 2, 3))," ","0"),SUBSTITUTE(TRIM(MID(B4084, 1, 3))," ","0"))</f>
        <v>580</v>
      </c>
      <c r="H4084" s="2" t="str">
        <f>IF(Table13456[[#This Row],[first]]="0",SUBSTITUTE(TRIM(MID(B4084, 5, 3))," ","0"),SUBSTITUTE(TRIM(MID(B4084, 4, 3))," ","0"))</f>
        <v>8</v>
      </c>
      <c r="I4084" s="2" t="str">
        <f>IF(Table13456[[#This Row],[first]]="0",SUBSTITUTE(TRIM(MID(B4084, 8, 3))," ","0"),SUBSTITUTE(TRIM(MID(B4084, 7, 3))," ","0"))</f>
        <v>183</v>
      </c>
      <c r="J4084" s="2">
        <v>1</v>
      </c>
      <c r="K4084" s="2" t="str">
        <f t="shared" si="189"/>
        <v>580</v>
      </c>
      <c r="L4084" s="2" t="str">
        <f t="shared" si="190"/>
        <v>008</v>
      </c>
      <c r="M4084" s="2" t="str">
        <f t="shared" si="191"/>
        <v>183</v>
      </c>
    </row>
    <row r="4085" spans="2:13" x14ac:dyDescent="0.25">
      <c r="B4085" s="2" t="s">
        <v>10841</v>
      </c>
      <c r="C4085" s="2" t="s">
        <v>10840</v>
      </c>
      <c r="D4085" s="6" t="str">
        <f>+_xlfn.CONCAT(Table13456[[#This Row],[phase1]],Table13456[[#This Row],[phase2]],Table13456[[#This Row],[phase3]],Table13456[[#This Row],[phase4]])</f>
        <v>1580008393</v>
      </c>
      <c r="E4085" s="2" t="str">
        <f>+Table13456[[#This Row],[DESCRIPTION]]</f>
        <v>ERROR: LANDSCAPE-</v>
      </c>
      <c r="F4085" s="2" t="str">
        <f>+LEFT(Table13456[[#This Row],[PAY ITEM]],1)</f>
        <v>0</v>
      </c>
      <c r="G4085" s="2" t="str">
        <f>IF(Table13456[[#This Row],[first]]="0",SUBSTITUTE(TRIM(MID(B4085, 2, 3))," ","0"),SUBSTITUTE(TRIM(MID(B4085, 1, 3))," ","0"))</f>
        <v>580</v>
      </c>
      <c r="H4085" s="2" t="str">
        <f>IF(Table13456[[#This Row],[first]]="0",SUBSTITUTE(TRIM(MID(B4085, 5, 3))," ","0"),SUBSTITUTE(TRIM(MID(B4085, 4, 3))," ","0"))</f>
        <v>8</v>
      </c>
      <c r="I4085" s="2" t="str">
        <f>IF(Table13456[[#This Row],[first]]="0",SUBSTITUTE(TRIM(MID(B4085, 8, 3))," ","0"),SUBSTITUTE(TRIM(MID(B4085, 7, 3))," ","0"))</f>
        <v>393</v>
      </c>
      <c r="J4085" s="2">
        <v>1</v>
      </c>
      <c r="K4085" s="2" t="str">
        <f t="shared" si="189"/>
        <v>580</v>
      </c>
      <c r="L4085" s="2" t="str">
        <f t="shared" si="190"/>
        <v>008</v>
      </c>
      <c r="M4085" s="2" t="str">
        <f t="shared" si="191"/>
        <v>393</v>
      </c>
    </row>
    <row r="4086" spans="2:13" x14ac:dyDescent="0.25">
      <c r="B4086" s="2" t="s">
        <v>10842</v>
      </c>
      <c r="C4086" s="2" t="s">
        <v>10843</v>
      </c>
      <c r="D4086" s="6" t="str">
        <f>+_xlfn.CONCAT(Table13456[[#This Row],[phase1]],Table13456[[#This Row],[phase2]],Table13456[[#This Row],[phase3]],Table13456[[#This Row],[phase4]])</f>
        <v>1580009001</v>
      </c>
      <c r="E4086" s="2" t="str">
        <f>+Table13456[[#This Row],[DESCRIPTION]]</f>
        <v>LANDSCAPE- PALM, COMPLETE REMOVAL, LESS THAN 14' OF CLEAR TRUNK</v>
      </c>
      <c r="F4086" s="2" t="str">
        <f>+LEFT(Table13456[[#This Row],[PAY ITEM]],1)</f>
        <v>0</v>
      </c>
      <c r="G4086" s="2" t="str">
        <f>IF(Table13456[[#This Row],[first]]="0",SUBSTITUTE(TRIM(MID(B4086, 2, 3))," ","0"),SUBSTITUTE(TRIM(MID(B4086, 1, 3))," ","0"))</f>
        <v>580</v>
      </c>
      <c r="H4086" s="2" t="str">
        <f>IF(Table13456[[#This Row],[first]]="0",SUBSTITUTE(TRIM(MID(B4086, 5, 3))," ","0"),SUBSTITUTE(TRIM(MID(B4086, 4, 3))," ","0"))</f>
        <v>9</v>
      </c>
      <c r="I4086" s="2" t="str">
        <f>IF(Table13456[[#This Row],[first]]="0",SUBSTITUTE(TRIM(MID(B4086, 8, 3))," ","0"),SUBSTITUTE(TRIM(MID(B4086, 7, 3))," ","0"))</f>
        <v>1</v>
      </c>
      <c r="J4086" s="2">
        <v>1</v>
      </c>
      <c r="K4086" s="2" t="str">
        <f t="shared" si="189"/>
        <v>580</v>
      </c>
      <c r="L4086" s="2" t="str">
        <f t="shared" si="190"/>
        <v>009</v>
      </c>
      <c r="M4086" s="2" t="str">
        <f t="shared" si="191"/>
        <v>001</v>
      </c>
    </row>
    <row r="4087" spans="2:13" x14ac:dyDescent="0.25">
      <c r="B4087" s="2" t="s">
        <v>10844</v>
      </c>
      <c r="C4087" s="2" t="s">
        <v>10845</v>
      </c>
      <c r="D4087" s="6" t="str">
        <f>+_xlfn.CONCAT(Table13456[[#This Row],[phase1]],Table13456[[#This Row],[phase2]],Table13456[[#This Row],[phase3]],Table13456[[#This Row],[phase4]])</f>
        <v>1580009002</v>
      </c>
      <c r="E4087" s="2" t="str">
        <f>+Table13456[[#This Row],[DESCRIPTION]]</f>
        <v>LANDSCAPE- PALM, COMPLETE REMOVAL, 14' AND GREATER OF CLEAR TRUNK</v>
      </c>
      <c r="F4087" s="2" t="str">
        <f>+LEFT(Table13456[[#This Row],[PAY ITEM]],1)</f>
        <v>0</v>
      </c>
      <c r="G4087" s="2" t="str">
        <f>IF(Table13456[[#This Row],[first]]="0",SUBSTITUTE(TRIM(MID(B4087, 2, 3))," ","0"),SUBSTITUTE(TRIM(MID(B4087, 1, 3))," ","0"))</f>
        <v>580</v>
      </c>
      <c r="H4087" s="2" t="str">
        <f>IF(Table13456[[#This Row],[first]]="0",SUBSTITUTE(TRIM(MID(B4087, 5, 3))," ","0"),SUBSTITUTE(TRIM(MID(B4087, 4, 3))," ","0"))</f>
        <v>9</v>
      </c>
      <c r="I4087" s="2" t="str">
        <f>IF(Table13456[[#This Row],[first]]="0",SUBSTITUTE(TRIM(MID(B4087, 8, 3))," ","0"),SUBSTITUTE(TRIM(MID(B4087, 7, 3))," ","0"))</f>
        <v>2</v>
      </c>
      <c r="J4087" s="2">
        <v>1</v>
      </c>
      <c r="K4087" s="2" t="str">
        <f t="shared" si="189"/>
        <v>580</v>
      </c>
      <c r="L4087" s="2" t="str">
        <f t="shared" si="190"/>
        <v>009</v>
      </c>
      <c r="M4087" s="2" t="str">
        <f t="shared" si="191"/>
        <v>002</v>
      </c>
    </row>
    <row r="4088" spans="2:13" x14ac:dyDescent="0.25">
      <c r="B4088" s="2" t="s">
        <v>10846</v>
      </c>
      <c r="C4088" s="2" t="s">
        <v>10847</v>
      </c>
      <c r="D4088" s="6" t="str">
        <f>+_xlfn.CONCAT(Table13456[[#This Row],[phase1]],Table13456[[#This Row],[phase2]],Table13456[[#This Row],[phase3]],Table13456[[#This Row],[phase4]])</f>
        <v>1580009003</v>
      </c>
      <c r="E4088" s="2" t="str">
        <f>+Table13456[[#This Row],[DESCRIPTION]]</f>
        <v>LANDSCAPE- PALM, COMPLETE REMOVAL, PALM CLUMP</v>
      </c>
      <c r="F4088" s="2" t="str">
        <f>+LEFT(Table13456[[#This Row],[PAY ITEM]],1)</f>
        <v>0</v>
      </c>
      <c r="G4088" s="2" t="str">
        <f>IF(Table13456[[#This Row],[first]]="0",SUBSTITUTE(TRIM(MID(B4088, 2, 3))," ","0"),SUBSTITUTE(TRIM(MID(B4088, 1, 3))," ","0"))</f>
        <v>580</v>
      </c>
      <c r="H4088" s="2" t="str">
        <f>IF(Table13456[[#This Row],[first]]="0",SUBSTITUTE(TRIM(MID(B4088, 5, 3))," ","0"),SUBSTITUTE(TRIM(MID(B4088, 4, 3))," ","0"))</f>
        <v>9</v>
      </c>
      <c r="I4088" s="2" t="str">
        <f>IF(Table13456[[#This Row],[first]]="0",SUBSTITUTE(TRIM(MID(B4088, 8, 3))," ","0"),SUBSTITUTE(TRIM(MID(B4088, 7, 3))," ","0"))</f>
        <v>3</v>
      </c>
      <c r="J4088" s="2">
        <v>1</v>
      </c>
      <c r="K4088" s="2" t="str">
        <f t="shared" si="189"/>
        <v>580</v>
      </c>
      <c r="L4088" s="2" t="str">
        <f t="shared" si="190"/>
        <v>009</v>
      </c>
      <c r="M4088" s="2" t="str">
        <f t="shared" si="191"/>
        <v>003</v>
      </c>
    </row>
    <row r="4089" spans="2:13" x14ac:dyDescent="0.25">
      <c r="B4089" s="2" t="s">
        <v>10848</v>
      </c>
      <c r="C4089" s="2" t="s">
        <v>10849</v>
      </c>
      <c r="D4089" s="6" t="str">
        <f>+_xlfn.CONCAT(Table13456[[#This Row],[phase1]],Table13456[[#This Row],[phase2]],Table13456[[#This Row],[phase3]],Table13456[[#This Row],[phase4]])</f>
        <v>1580009010</v>
      </c>
      <c r="E4089" s="2" t="str">
        <f>+Table13456[[#This Row],[DESCRIPTION]]</f>
        <v>LANDSCAPE- TREE, COMPLETE REMOVAL, 1" TO 8" DBH,</v>
      </c>
      <c r="F4089" s="2" t="str">
        <f>+LEFT(Table13456[[#This Row],[PAY ITEM]],1)</f>
        <v>0</v>
      </c>
      <c r="G4089" s="2" t="str">
        <f>IF(Table13456[[#This Row],[first]]="0",SUBSTITUTE(TRIM(MID(B4089, 2, 3))," ","0"),SUBSTITUTE(TRIM(MID(B4089, 1, 3))," ","0"))</f>
        <v>580</v>
      </c>
      <c r="H4089" s="2" t="str">
        <f>IF(Table13456[[#This Row],[first]]="0",SUBSTITUTE(TRIM(MID(B4089, 5, 3))," ","0"),SUBSTITUTE(TRIM(MID(B4089, 4, 3))," ","0"))</f>
        <v>9</v>
      </c>
      <c r="I4089" s="2" t="str">
        <f>IF(Table13456[[#This Row],[first]]="0",SUBSTITUTE(TRIM(MID(B4089, 8, 3))," ","0"),SUBSTITUTE(TRIM(MID(B4089, 7, 3))," ","0"))</f>
        <v>10</v>
      </c>
      <c r="J4089" s="2">
        <v>1</v>
      </c>
      <c r="K4089" s="2" t="str">
        <f t="shared" si="189"/>
        <v>580</v>
      </c>
      <c r="L4089" s="2" t="str">
        <f t="shared" si="190"/>
        <v>009</v>
      </c>
      <c r="M4089" s="2" t="str">
        <f t="shared" si="191"/>
        <v>010</v>
      </c>
    </row>
    <row r="4090" spans="2:13" x14ac:dyDescent="0.25">
      <c r="B4090" s="2" t="s">
        <v>10850</v>
      </c>
      <c r="C4090" s="2" t="s">
        <v>10851</v>
      </c>
      <c r="D4090" s="6" t="str">
        <f>+_xlfn.CONCAT(Table13456[[#This Row],[phase1]],Table13456[[#This Row],[phase2]],Table13456[[#This Row],[phase3]],Table13456[[#This Row],[phase4]])</f>
        <v>1580009011</v>
      </c>
      <c r="E4090" s="2" t="str">
        <f>+Table13456[[#This Row],[DESCRIPTION]]</f>
        <v>LANDSCAPE- TREE, COMPLETE REMOVAL, 8 TO 24" DBH,</v>
      </c>
      <c r="F4090" s="2" t="str">
        <f>+LEFT(Table13456[[#This Row],[PAY ITEM]],1)</f>
        <v>0</v>
      </c>
      <c r="G4090" s="2" t="str">
        <f>IF(Table13456[[#This Row],[first]]="0",SUBSTITUTE(TRIM(MID(B4090, 2, 3))," ","0"),SUBSTITUTE(TRIM(MID(B4090, 1, 3))," ","0"))</f>
        <v>580</v>
      </c>
      <c r="H4090" s="2" t="str">
        <f>IF(Table13456[[#This Row],[first]]="0",SUBSTITUTE(TRIM(MID(B4090, 5, 3))," ","0"),SUBSTITUTE(TRIM(MID(B4090, 4, 3))," ","0"))</f>
        <v>9</v>
      </c>
      <c r="I4090" s="2" t="str">
        <f>IF(Table13456[[#This Row],[first]]="0",SUBSTITUTE(TRIM(MID(B4090, 8, 3))," ","0"),SUBSTITUTE(TRIM(MID(B4090, 7, 3))," ","0"))</f>
        <v>11</v>
      </c>
      <c r="J4090" s="2">
        <v>1</v>
      </c>
      <c r="K4090" s="2" t="str">
        <f t="shared" si="189"/>
        <v>580</v>
      </c>
      <c r="L4090" s="2" t="str">
        <f t="shared" si="190"/>
        <v>009</v>
      </c>
      <c r="M4090" s="2" t="str">
        <f t="shared" si="191"/>
        <v>011</v>
      </c>
    </row>
    <row r="4091" spans="2:13" x14ac:dyDescent="0.25">
      <c r="B4091" s="2" t="s">
        <v>10852</v>
      </c>
      <c r="C4091" s="2" t="s">
        <v>10853</v>
      </c>
      <c r="D4091" s="6" t="str">
        <f>+_xlfn.CONCAT(Table13456[[#This Row],[phase1]],Table13456[[#This Row],[phase2]],Table13456[[#This Row],[phase3]],Table13456[[#This Row],[phase4]])</f>
        <v>1580009012</v>
      </c>
      <c r="E4091" s="2" t="str">
        <f>+Table13456[[#This Row],[DESCRIPTION]]</f>
        <v>LANDSCAPE- TREE, COMPLETE REMOVAL, 24" AND GREATER" DBH,</v>
      </c>
      <c r="F4091" s="2" t="str">
        <f>+LEFT(Table13456[[#This Row],[PAY ITEM]],1)</f>
        <v>0</v>
      </c>
      <c r="G4091" s="2" t="str">
        <f>IF(Table13456[[#This Row],[first]]="0",SUBSTITUTE(TRIM(MID(B4091, 2, 3))," ","0"),SUBSTITUTE(TRIM(MID(B4091, 1, 3))," ","0"))</f>
        <v>580</v>
      </c>
      <c r="H4091" s="2" t="str">
        <f>IF(Table13456[[#This Row],[first]]="0",SUBSTITUTE(TRIM(MID(B4091, 5, 3))," ","0"),SUBSTITUTE(TRIM(MID(B4091, 4, 3))," ","0"))</f>
        <v>9</v>
      </c>
      <c r="I4091" s="2" t="str">
        <f>IF(Table13456[[#This Row],[first]]="0",SUBSTITUTE(TRIM(MID(B4091, 8, 3))," ","0"),SUBSTITUTE(TRIM(MID(B4091, 7, 3))," ","0"))</f>
        <v>12</v>
      </c>
      <c r="J4091" s="2">
        <v>1</v>
      </c>
      <c r="K4091" s="2" t="str">
        <f t="shared" si="189"/>
        <v>580</v>
      </c>
      <c r="L4091" s="2" t="str">
        <f t="shared" si="190"/>
        <v>009</v>
      </c>
      <c r="M4091" s="2" t="str">
        <f t="shared" si="191"/>
        <v>012</v>
      </c>
    </row>
    <row r="4092" spans="2:13" x14ac:dyDescent="0.25">
      <c r="B4092" s="2" t="s">
        <v>10854</v>
      </c>
      <c r="C4092" s="2" t="s">
        <v>10855</v>
      </c>
      <c r="D4092" s="6" t="str">
        <f>+_xlfn.CONCAT(Table13456[[#This Row],[phase1]],Table13456[[#This Row],[phase2]],Table13456[[#This Row],[phase3]],Table13456[[#This Row],[phase4]])</f>
        <v>1580009030</v>
      </c>
      <c r="E4092" s="2" t="str">
        <f>+Table13456[[#This Row],[DESCRIPTION]]</f>
        <v>LANDSCAPE- STUMP REMOVAL, LESS THAN 4"</v>
      </c>
      <c r="F4092" s="2" t="str">
        <f>+LEFT(Table13456[[#This Row],[PAY ITEM]],1)</f>
        <v>0</v>
      </c>
      <c r="G4092" s="2" t="str">
        <f>IF(Table13456[[#This Row],[first]]="0",SUBSTITUTE(TRIM(MID(B4092, 2, 3))," ","0"),SUBSTITUTE(TRIM(MID(B4092, 1, 3))," ","0"))</f>
        <v>580</v>
      </c>
      <c r="H4092" s="2" t="str">
        <f>IF(Table13456[[#This Row],[first]]="0",SUBSTITUTE(TRIM(MID(B4092, 5, 3))," ","0"),SUBSTITUTE(TRIM(MID(B4092, 4, 3))," ","0"))</f>
        <v>9</v>
      </c>
      <c r="I4092" s="2" t="str">
        <f>IF(Table13456[[#This Row],[first]]="0",SUBSTITUTE(TRIM(MID(B4092, 8, 3))," ","0"),SUBSTITUTE(TRIM(MID(B4092, 7, 3))," ","0"))</f>
        <v>30</v>
      </c>
      <c r="J4092" s="2">
        <v>1</v>
      </c>
      <c r="K4092" s="2" t="str">
        <f t="shared" si="189"/>
        <v>580</v>
      </c>
      <c r="L4092" s="2" t="str">
        <f t="shared" si="190"/>
        <v>009</v>
      </c>
      <c r="M4092" s="2" t="str">
        <f t="shared" si="191"/>
        <v>030</v>
      </c>
    </row>
    <row r="4093" spans="2:13" x14ac:dyDescent="0.25">
      <c r="B4093" s="2" t="s">
        <v>10856</v>
      </c>
      <c r="C4093" s="2" t="s">
        <v>10857</v>
      </c>
      <c r="D4093" s="6" t="str">
        <f>+_xlfn.CONCAT(Table13456[[#This Row],[phase1]],Table13456[[#This Row],[phase2]],Table13456[[#This Row],[phase3]],Table13456[[#This Row],[phase4]])</f>
        <v>1580009031</v>
      </c>
      <c r="E4093" s="2" t="str">
        <f>+Table13456[[#This Row],[DESCRIPTION]]</f>
        <v>LANDSCAPE- STUMP REMOVAL, 4-24"</v>
      </c>
      <c r="F4093" s="2" t="str">
        <f>+LEFT(Table13456[[#This Row],[PAY ITEM]],1)</f>
        <v>0</v>
      </c>
      <c r="G4093" s="2" t="str">
        <f>IF(Table13456[[#This Row],[first]]="0",SUBSTITUTE(TRIM(MID(B4093, 2, 3))," ","0"),SUBSTITUTE(TRIM(MID(B4093, 1, 3))," ","0"))</f>
        <v>580</v>
      </c>
      <c r="H4093" s="2" t="str">
        <f>IF(Table13456[[#This Row],[first]]="0",SUBSTITUTE(TRIM(MID(B4093, 5, 3))," ","0"),SUBSTITUTE(TRIM(MID(B4093, 4, 3))," ","0"))</f>
        <v>9</v>
      </c>
      <c r="I4093" s="2" t="str">
        <f>IF(Table13456[[#This Row],[first]]="0",SUBSTITUTE(TRIM(MID(B4093, 8, 3))," ","0"),SUBSTITUTE(TRIM(MID(B4093, 7, 3))," ","0"))</f>
        <v>31</v>
      </c>
      <c r="J4093" s="2">
        <v>1</v>
      </c>
      <c r="K4093" s="2" t="str">
        <f t="shared" si="189"/>
        <v>580</v>
      </c>
      <c r="L4093" s="2" t="str">
        <f t="shared" si="190"/>
        <v>009</v>
      </c>
      <c r="M4093" s="2" t="str">
        <f t="shared" si="191"/>
        <v>031</v>
      </c>
    </row>
    <row r="4094" spans="2:13" x14ac:dyDescent="0.25">
      <c r="B4094" s="2" t="s">
        <v>10858</v>
      </c>
      <c r="C4094" s="2" t="s">
        <v>10859</v>
      </c>
      <c r="D4094" s="6" t="str">
        <f>+_xlfn.CONCAT(Table13456[[#This Row],[phase1]],Table13456[[#This Row],[phase2]],Table13456[[#This Row],[phase3]],Table13456[[#This Row],[phase4]])</f>
        <v>1580009032</v>
      </c>
      <c r="E4094" s="2" t="str">
        <f>+Table13456[[#This Row],[DESCRIPTION]]</f>
        <v>LANDSCAPE- STUMP REMOVAL, 24-48"</v>
      </c>
      <c r="F4094" s="2" t="str">
        <f>+LEFT(Table13456[[#This Row],[PAY ITEM]],1)</f>
        <v>0</v>
      </c>
      <c r="G4094" s="2" t="str">
        <f>IF(Table13456[[#This Row],[first]]="0",SUBSTITUTE(TRIM(MID(B4094, 2, 3))," ","0"),SUBSTITUTE(TRIM(MID(B4094, 1, 3))," ","0"))</f>
        <v>580</v>
      </c>
      <c r="H4094" s="2" t="str">
        <f>IF(Table13456[[#This Row],[first]]="0",SUBSTITUTE(TRIM(MID(B4094, 5, 3))," ","0"),SUBSTITUTE(TRIM(MID(B4094, 4, 3))," ","0"))</f>
        <v>9</v>
      </c>
      <c r="I4094" s="2" t="str">
        <f>IF(Table13456[[#This Row],[first]]="0",SUBSTITUTE(TRIM(MID(B4094, 8, 3))," ","0"),SUBSTITUTE(TRIM(MID(B4094, 7, 3))," ","0"))</f>
        <v>32</v>
      </c>
      <c r="J4094" s="2">
        <v>1</v>
      </c>
      <c r="K4094" s="2" t="str">
        <f t="shared" si="189"/>
        <v>580</v>
      </c>
      <c r="L4094" s="2" t="str">
        <f t="shared" si="190"/>
        <v>009</v>
      </c>
      <c r="M4094" s="2" t="str">
        <f t="shared" si="191"/>
        <v>032</v>
      </c>
    </row>
    <row r="4095" spans="2:13" x14ac:dyDescent="0.25">
      <c r="B4095" s="2" t="s">
        <v>10860</v>
      </c>
      <c r="C4095" s="2" t="s">
        <v>10861</v>
      </c>
      <c r="D4095" s="6" t="str">
        <f>+_xlfn.CONCAT(Table13456[[#This Row],[phase1]],Table13456[[#This Row],[phase2]],Table13456[[#This Row],[phase3]],Table13456[[#This Row],[phase4]])</f>
        <v>1580009033</v>
      </c>
      <c r="E4095" s="2" t="str">
        <f>+Table13456[[#This Row],[DESCRIPTION]]</f>
        <v>LANDSCAPE- STUMP REMOVAL, 48" OR GREATER</v>
      </c>
      <c r="F4095" s="2" t="str">
        <f>+LEFT(Table13456[[#This Row],[PAY ITEM]],1)</f>
        <v>0</v>
      </c>
      <c r="G4095" s="2" t="str">
        <f>IF(Table13456[[#This Row],[first]]="0",SUBSTITUTE(TRIM(MID(B4095, 2, 3))," ","0"),SUBSTITUTE(TRIM(MID(B4095, 1, 3))," ","0"))</f>
        <v>580</v>
      </c>
      <c r="H4095" s="2" t="str">
        <f>IF(Table13456[[#This Row],[first]]="0",SUBSTITUTE(TRIM(MID(B4095, 5, 3))," ","0"),SUBSTITUTE(TRIM(MID(B4095, 4, 3))," ","0"))</f>
        <v>9</v>
      </c>
      <c r="I4095" s="2" t="str">
        <f>IF(Table13456[[#This Row],[first]]="0",SUBSTITUTE(TRIM(MID(B4095, 8, 3))," ","0"),SUBSTITUTE(TRIM(MID(B4095, 7, 3))," ","0"))</f>
        <v>33</v>
      </c>
      <c r="J4095" s="2">
        <v>1</v>
      </c>
      <c r="K4095" s="2" t="str">
        <f t="shared" si="189"/>
        <v>580</v>
      </c>
      <c r="L4095" s="2" t="str">
        <f t="shared" si="190"/>
        <v>009</v>
      </c>
      <c r="M4095" s="2" t="str">
        <f t="shared" si="191"/>
        <v>033</v>
      </c>
    </row>
    <row r="4096" spans="2:13" x14ac:dyDescent="0.25">
      <c r="B4096" s="2" t="s">
        <v>10862</v>
      </c>
      <c r="C4096" s="2" t="s">
        <v>10863</v>
      </c>
      <c r="D4096" s="6" t="str">
        <f>+_xlfn.CONCAT(Table13456[[#This Row],[phase1]],Table13456[[#This Row],[phase2]],Table13456[[#This Row],[phase3]],Table13456[[#This Row],[phase4]])</f>
        <v>1580011001</v>
      </c>
      <c r="E4096" s="2" t="str">
        <f>+Table13456[[#This Row],[DESCRIPTION]]</f>
        <v>LANDSCAPE- TREE INJECTION, OXYtETRACYCLINE HYDROCHLORIDE</v>
      </c>
      <c r="F4096" s="2" t="str">
        <f>+LEFT(Table13456[[#This Row],[PAY ITEM]],1)</f>
        <v>0</v>
      </c>
      <c r="G4096" s="2" t="str">
        <f>IF(Table13456[[#This Row],[first]]="0",SUBSTITUTE(TRIM(MID(B4096, 2, 3))," ","0"),SUBSTITUTE(TRIM(MID(B4096, 1, 3))," ","0"))</f>
        <v>580</v>
      </c>
      <c r="H4096" s="2" t="str">
        <f>IF(Table13456[[#This Row],[first]]="0",SUBSTITUTE(TRIM(MID(B4096, 5, 3))," ","0"),SUBSTITUTE(TRIM(MID(B4096, 4, 3))," ","0"))</f>
        <v>11</v>
      </c>
      <c r="I4096" s="2" t="str">
        <f>IF(Table13456[[#This Row],[first]]="0",SUBSTITUTE(TRIM(MID(B4096, 8, 3))," ","0"),SUBSTITUTE(TRIM(MID(B4096, 7, 3))," ","0"))</f>
        <v>1</v>
      </c>
      <c r="J4096" s="2">
        <v>1</v>
      </c>
      <c r="K4096" s="2" t="str">
        <f t="shared" si="189"/>
        <v>580</v>
      </c>
      <c r="L4096" s="2" t="str">
        <f t="shared" si="190"/>
        <v>011</v>
      </c>
      <c r="M4096" s="2" t="str">
        <f t="shared" si="191"/>
        <v>001</v>
      </c>
    </row>
    <row r="4097" spans="2:13" x14ac:dyDescent="0.25">
      <c r="B4097" s="2" t="s">
        <v>10864</v>
      </c>
      <c r="C4097" s="2" t="s">
        <v>10865</v>
      </c>
      <c r="D4097" s="6" t="str">
        <f>+_xlfn.CONCAT(Table13456[[#This Row],[phase1]],Table13456[[#This Row],[phase2]],Table13456[[#This Row],[phase3]],Table13456[[#This Row],[phase4]])</f>
        <v>1580012001</v>
      </c>
      <c r="E4097" s="2" t="str">
        <f>+Table13456[[#This Row],[DESCRIPTION]]</f>
        <v>LANDSCAPE- BONDED AGGREGATE TREE WELL SYSTEM, PROJECT 405610-8-52-01</v>
      </c>
      <c r="F4097" s="2" t="str">
        <f>+LEFT(Table13456[[#This Row],[PAY ITEM]],1)</f>
        <v>0</v>
      </c>
      <c r="G4097" s="2" t="str">
        <f>IF(Table13456[[#This Row],[first]]="0",SUBSTITUTE(TRIM(MID(B4097, 2, 3))," ","0"),SUBSTITUTE(TRIM(MID(B4097, 1, 3))," ","0"))</f>
        <v>580</v>
      </c>
      <c r="H4097" s="2" t="str">
        <f>IF(Table13456[[#This Row],[first]]="0",SUBSTITUTE(TRIM(MID(B4097, 5, 3))," ","0"),SUBSTITUTE(TRIM(MID(B4097, 4, 3))," ","0"))</f>
        <v>12</v>
      </c>
      <c r="I4097" s="2" t="str">
        <f>IF(Table13456[[#This Row],[first]]="0",SUBSTITUTE(TRIM(MID(B4097, 8, 3))," ","0"),SUBSTITUTE(TRIM(MID(B4097, 7, 3))," ","0"))</f>
        <v>1</v>
      </c>
      <c r="J4097" s="2">
        <v>1</v>
      </c>
      <c r="K4097" s="2" t="str">
        <f t="shared" si="189"/>
        <v>580</v>
      </c>
      <c r="L4097" s="2" t="str">
        <f t="shared" si="190"/>
        <v>012</v>
      </c>
      <c r="M4097" s="2" t="str">
        <f t="shared" si="191"/>
        <v>001</v>
      </c>
    </row>
    <row r="4098" spans="2:13" x14ac:dyDescent="0.25">
      <c r="B4098" s="2" t="s">
        <v>10866</v>
      </c>
      <c r="C4098" s="2" t="s">
        <v>10867</v>
      </c>
      <c r="D4098" s="6" t="str">
        <f>+_xlfn.CONCAT(Table13456[[#This Row],[phase1]],Table13456[[#This Row],[phase2]],Table13456[[#This Row],[phase3]],Table13456[[#This Row],[phase4]])</f>
        <v>1580012002</v>
      </c>
      <c r="E4098" s="2" t="str">
        <f>+Table13456[[#This Row],[DESCRIPTION]]</f>
        <v>LANDSCAPE- FILL, PROJECT 405610-8-52-01</v>
      </c>
      <c r="F4098" s="2" t="str">
        <f>+LEFT(Table13456[[#This Row],[PAY ITEM]],1)</f>
        <v>0</v>
      </c>
      <c r="G4098" s="2" t="str">
        <f>IF(Table13456[[#This Row],[first]]="0",SUBSTITUTE(TRIM(MID(B4098, 2, 3))," ","0"),SUBSTITUTE(TRIM(MID(B4098, 1, 3))," ","0"))</f>
        <v>580</v>
      </c>
      <c r="H4098" s="2" t="str">
        <f>IF(Table13456[[#This Row],[first]]="0",SUBSTITUTE(TRIM(MID(B4098, 5, 3))," ","0"),SUBSTITUTE(TRIM(MID(B4098, 4, 3))," ","0"))</f>
        <v>12</v>
      </c>
      <c r="I4098" s="2" t="str">
        <f>IF(Table13456[[#This Row],[first]]="0",SUBSTITUTE(TRIM(MID(B4098, 8, 3))," ","0"),SUBSTITUTE(TRIM(MID(B4098, 7, 3))," ","0"))</f>
        <v>2</v>
      </c>
      <c r="J4098" s="2">
        <v>1</v>
      </c>
      <c r="K4098" s="2" t="str">
        <f t="shared" si="189"/>
        <v>580</v>
      </c>
      <c r="L4098" s="2" t="str">
        <f t="shared" si="190"/>
        <v>012</v>
      </c>
      <c r="M4098" s="2" t="str">
        <f t="shared" si="191"/>
        <v>002</v>
      </c>
    </row>
    <row r="4099" spans="2:13" x14ac:dyDescent="0.25">
      <c r="B4099" s="2" t="s">
        <v>10868</v>
      </c>
      <c r="C4099" s="2" t="s">
        <v>10869</v>
      </c>
      <c r="D4099" s="6" t="str">
        <f>+_xlfn.CONCAT(Table13456[[#This Row],[phase1]],Table13456[[#This Row],[phase2]],Table13456[[#This Row],[phase3]],Table13456[[#This Row],[phase4]])</f>
        <v>1580012003</v>
      </c>
      <c r="E4099" s="2" t="str">
        <f>+Table13456[[#This Row],[DESCRIPTION]]</f>
        <v>LANDSCAPE- EXCAVATION WITHOUT PLANTS, PROJECT 405610-8-52-01</v>
      </c>
      <c r="F4099" s="2" t="str">
        <f>+LEFT(Table13456[[#This Row],[PAY ITEM]],1)</f>
        <v>0</v>
      </c>
      <c r="G4099" s="2" t="str">
        <f>IF(Table13456[[#This Row],[first]]="0",SUBSTITUTE(TRIM(MID(B4099, 2, 3))," ","0"),SUBSTITUTE(TRIM(MID(B4099, 1, 3))," ","0"))</f>
        <v>580</v>
      </c>
      <c r="H4099" s="2" t="str">
        <f>IF(Table13456[[#This Row],[first]]="0",SUBSTITUTE(TRIM(MID(B4099, 5, 3))," ","0"),SUBSTITUTE(TRIM(MID(B4099, 4, 3))," ","0"))</f>
        <v>12</v>
      </c>
      <c r="I4099" s="2" t="str">
        <f>IF(Table13456[[#This Row],[first]]="0",SUBSTITUTE(TRIM(MID(B4099, 8, 3))," ","0"),SUBSTITUTE(TRIM(MID(B4099, 7, 3))," ","0"))</f>
        <v>3</v>
      </c>
      <c r="J4099" s="2">
        <v>1</v>
      </c>
      <c r="K4099" s="2" t="str">
        <f t="shared" ref="K4099:K4162" si="192">IF(LEN(G4099) = 3, G4099, TEXT(IF(LEN(G4099) = 2, "0" &amp; G4099, "00" &amp; G4099), "000"))</f>
        <v>580</v>
      </c>
      <c r="L4099" s="2" t="str">
        <f t="shared" ref="L4099:L4162" si="193">IF(LEN(H4099) = 3, H4099, TEXT(IF(LEN(H4099) = 2, "0" &amp; H4099, "00" &amp; H4099), "000"))</f>
        <v>012</v>
      </c>
      <c r="M4099" s="2" t="str">
        <f t="shared" ref="M4099:M4162" si="194">IF(LEN(I4099) = 3, I4099, TEXT(IF(LEN(I4099) = 2, "0" &amp; I4099, "00" &amp; I4099), "000"))</f>
        <v>003</v>
      </c>
    </row>
    <row r="4100" spans="2:13" x14ac:dyDescent="0.25">
      <c r="B4100" s="2" t="s">
        <v>10870</v>
      </c>
      <c r="C4100" s="2" t="s">
        <v>10871</v>
      </c>
      <c r="D4100" s="6" t="str">
        <f>+_xlfn.CONCAT(Table13456[[#This Row],[phase1]],Table13456[[#This Row],[phase2]],Table13456[[#This Row],[phase3]],Table13456[[#This Row],[phase4]])</f>
        <v>1580012005</v>
      </c>
      <c r="E4100" s="2" t="str">
        <f>+Table13456[[#This Row],[DESCRIPTION]]</f>
        <v>PESTICIDE- FUNGICIDE, PROJECT 405610-8-52-01</v>
      </c>
      <c r="F4100" s="2" t="str">
        <f>+LEFT(Table13456[[#This Row],[PAY ITEM]],1)</f>
        <v>0</v>
      </c>
      <c r="G4100" s="2" t="str">
        <f>IF(Table13456[[#This Row],[first]]="0",SUBSTITUTE(TRIM(MID(B4100, 2, 3))," ","0"),SUBSTITUTE(TRIM(MID(B4100, 1, 3))," ","0"))</f>
        <v>580</v>
      </c>
      <c r="H4100" s="2" t="str">
        <f>IF(Table13456[[#This Row],[first]]="0",SUBSTITUTE(TRIM(MID(B4100, 5, 3))," ","0"),SUBSTITUTE(TRIM(MID(B4100, 4, 3))," ","0"))</f>
        <v>12</v>
      </c>
      <c r="I4100" s="2" t="str">
        <f>IF(Table13456[[#This Row],[first]]="0",SUBSTITUTE(TRIM(MID(B4100, 8, 3))," ","0"),SUBSTITUTE(TRIM(MID(B4100, 7, 3))," ","0"))</f>
        <v>5</v>
      </c>
      <c r="J4100" s="2">
        <v>1</v>
      </c>
      <c r="K4100" s="2" t="str">
        <f t="shared" si="192"/>
        <v>580</v>
      </c>
      <c r="L4100" s="2" t="str">
        <f t="shared" si="193"/>
        <v>012</v>
      </c>
      <c r="M4100" s="2" t="str">
        <f t="shared" si="194"/>
        <v>005</v>
      </c>
    </row>
    <row r="4101" spans="2:13" x14ac:dyDescent="0.25">
      <c r="B4101" s="2" t="s">
        <v>10872</v>
      </c>
      <c r="C4101" s="2" t="s">
        <v>10873</v>
      </c>
      <c r="D4101" s="6" t="str">
        <f>+_xlfn.CONCAT(Table13456[[#This Row],[phase1]],Table13456[[#This Row],[phase2]],Table13456[[#This Row],[phase3]],Table13456[[#This Row],[phase4]])</f>
        <v>1580012006</v>
      </c>
      <c r="E4101" s="2" t="str">
        <f>+Table13456[[#This Row],[DESCRIPTION]]</f>
        <v>PESTICIDE- INSECTICIDE, PROJECT 405610-8-52-01</v>
      </c>
      <c r="F4101" s="2" t="str">
        <f>+LEFT(Table13456[[#This Row],[PAY ITEM]],1)</f>
        <v>0</v>
      </c>
      <c r="G4101" s="2" t="str">
        <f>IF(Table13456[[#This Row],[first]]="0",SUBSTITUTE(TRIM(MID(B4101, 2, 3))," ","0"),SUBSTITUTE(TRIM(MID(B4101, 1, 3))," ","0"))</f>
        <v>580</v>
      </c>
      <c r="H4101" s="2" t="str">
        <f>IF(Table13456[[#This Row],[first]]="0",SUBSTITUTE(TRIM(MID(B4101, 5, 3))," ","0"),SUBSTITUTE(TRIM(MID(B4101, 4, 3))," ","0"))</f>
        <v>12</v>
      </c>
      <c r="I4101" s="2" t="str">
        <f>IF(Table13456[[#This Row],[first]]="0",SUBSTITUTE(TRIM(MID(B4101, 8, 3))," ","0"),SUBSTITUTE(TRIM(MID(B4101, 7, 3))," ","0"))</f>
        <v>6</v>
      </c>
      <c r="J4101" s="2">
        <v>1</v>
      </c>
      <c r="K4101" s="2" t="str">
        <f t="shared" si="192"/>
        <v>580</v>
      </c>
      <c r="L4101" s="2" t="str">
        <f t="shared" si="193"/>
        <v>012</v>
      </c>
      <c r="M4101" s="2" t="str">
        <f t="shared" si="194"/>
        <v>006</v>
      </c>
    </row>
    <row r="4102" spans="2:13" x14ac:dyDescent="0.25">
      <c r="B4102" s="2" t="s">
        <v>10874</v>
      </c>
      <c r="C4102" s="2" t="s">
        <v>10875</v>
      </c>
      <c r="D4102" s="6" t="str">
        <f>+_xlfn.CONCAT(Table13456[[#This Row],[phase1]],Table13456[[#This Row],[phase2]],Table13456[[#This Row],[phase3]],Table13456[[#This Row],[phase4]])</f>
        <v>1580012007</v>
      </c>
      <c r="E4102" s="2" t="str">
        <f>+Table13456[[#This Row],[DESCRIPTION]]</f>
        <v>ROOT BARRIER- 12", PROJECT 405610-8-52-01</v>
      </c>
      <c r="F4102" s="2" t="str">
        <f>+LEFT(Table13456[[#This Row],[PAY ITEM]],1)</f>
        <v>0</v>
      </c>
      <c r="G4102" s="2" t="str">
        <f>IF(Table13456[[#This Row],[first]]="0",SUBSTITUTE(TRIM(MID(B4102, 2, 3))," ","0"),SUBSTITUTE(TRIM(MID(B4102, 1, 3))," ","0"))</f>
        <v>580</v>
      </c>
      <c r="H4102" s="2" t="str">
        <f>IF(Table13456[[#This Row],[first]]="0",SUBSTITUTE(TRIM(MID(B4102, 5, 3))," ","0"),SUBSTITUTE(TRIM(MID(B4102, 4, 3))," ","0"))</f>
        <v>12</v>
      </c>
      <c r="I4102" s="2" t="str">
        <f>IF(Table13456[[#This Row],[first]]="0",SUBSTITUTE(TRIM(MID(B4102, 8, 3))," ","0"),SUBSTITUTE(TRIM(MID(B4102, 7, 3))," ","0"))</f>
        <v>7</v>
      </c>
      <c r="J4102" s="2">
        <v>1</v>
      </c>
      <c r="K4102" s="2" t="str">
        <f t="shared" si="192"/>
        <v>580</v>
      </c>
      <c r="L4102" s="2" t="str">
        <f t="shared" si="193"/>
        <v>012</v>
      </c>
      <c r="M4102" s="2" t="str">
        <f t="shared" si="194"/>
        <v>007</v>
      </c>
    </row>
    <row r="4103" spans="2:13" x14ac:dyDescent="0.25">
      <c r="B4103" s="2" t="s">
        <v>10876</v>
      </c>
      <c r="C4103" s="2" t="s">
        <v>10877</v>
      </c>
      <c r="D4103" s="6" t="str">
        <f>+_xlfn.CONCAT(Table13456[[#This Row],[phase1]],Table13456[[#This Row],[phase2]],Table13456[[#This Row],[phase3]],Table13456[[#This Row],[phase4]])</f>
        <v>1580012008</v>
      </c>
      <c r="E4103" s="2" t="str">
        <f>+Table13456[[#This Row],[DESCRIPTION]]</f>
        <v>ROOT BARRIER- 20", PROJECT 405610-8-52-01</v>
      </c>
      <c r="F4103" s="2" t="str">
        <f>+LEFT(Table13456[[#This Row],[PAY ITEM]],1)</f>
        <v>0</v>
      </c>
      <c r="G4103" s="2" t="str">
        <f>IF(Table13456[[#This Row],[first]]="0",SUBSTITUTE(TRIM(MID(B4103, 2, 3))," ","0"),SUBSTITUTE(TRIM(MID(B4103, 1, 3))," ","0"))</f>
        <v>580</v>
      </c>
      <c r="H4103" s="2" t="str">
        <f>IF(Table13456[[#This Row],[first]]="0",SUBSTITUTE(TRIM(MID(B4103, 5, 3))," ","0"),SUBSTITUTE(TRIM(MID(B4103, 4, 3))," ","0"))</f>
        <v>12</v>
      </c>
      <c r="I4103" s="2" t="str">
        <f>IF(Table13456[[#This Row],[first]]="0",SUBSTITUTE(TRIM(MID(B4103, 8, 3))," ","0"),SUBSTITUTE(TRIM(MID(B4103, 7, 3))," ","0"))</f>
        <v>8</v>
      </c>
      <c r="J4103" s="2">
        <v>1</v>
      </c>
      <c r="K4103" s="2" t="str">
        <f t="shared" si="192"/>
        <v>580</v>
      </c>
      <c r="L4103" s="2" t="str">
        <f t="shared" si="193"/>
        <v>012</v>
      </c>
      <c r="M4103" s="2" t="str">
        <f t="shared" si="194"/>
        <v>008</v>
      </c>
    </row>
    <row r="4104" spans="2:13" x14ac:dyDescent="0.25">
      <c r="B4104" s="2" t="s">
        <v>10878</v>
      </c>
      <c r="C4104" s="2" t="s">
        <v>10879</v>
      </c>
      <c r="D4104" s="6" t="str">
        <f>+_xlfn.CONCAT(Table13456[[#This Row],[phase1]],Table13456[[#This Row],[phase2]],Table13456[[#This Row],[phase3]],Table13456[[#This Row],[phase4]])</f>
        <v>1580012009</v>
      </c>
      <c r="E4104" s="2" t="str">
        <f>+Table13456[[#This Row],[DESCRIPTION]]</f>
        <v>ROOT BARRIER- 24", PROJECT 405610-8-52-01</v>
      </c>
      <c r="F4104" s="2" t="str">
        <f>+LEFT(Table13456[[#This Row],[PAY ITEM]],1)</f>
        <v>0</v>
      </c>
      <c r="G4104" s="2" t="str">
        <f>IF(Table13456[[#This Row],[first]]="0",SUBSTITUTE(TRIM(MID(B4104, 2, 3))," ","0"),SUBSTITUTE(TRIM(MID(B4104, 1, 3))," ","0"))</f>
        <v>580</v>
      </c>
      <c r="H4104" s="2" t="str">
        <f>IF(Table13456[[#This Row],[first]]="0",SUBSTITUTE(TRIM(MID(B4104, 5, 3))," ","0"),SUBSTITUTE(TRIM(MID(B4104, 4, 3))," ","0"))</f>
        <v>12</v>
      </c>
      <c r="I4104" s="2" t="str">
        <f>IF(Table13456[[#This Row],[first]]="0",SUBSTITUTE(TRIM(MID(B4104, 8, 3))," ","0"),SUBSTITUTE(TRIM(MID(B4104, 7, 3))," ","0"))</f>
        <v>9</v>
      </c>
      <c r="J4104" s="2">
        <v>1</v>
      </c>
      <c r="K4104" s="2" t="str">
        <f t="shared" si="192"/>
        <v>580</v>
      </c>
      <c r="L4104" s="2" t="str">
        <f t="shared" si="193"/>
        <v>012</v>
      </c>
      <c r="M4104" s="2" t="str">
        <f t="shared" si="194"/>
        <v>009</v>
      </c>
    </row>
    <row r="4105" spans="2:13" x14ac:dyDescent="0.25">
      <c r="B4105" s="2" t="s">
        <v>10880</v>
      </c>
      <c r="C4105" s="2" t="s">
        <v>10881</v>
      </c>
      <c r="D4105" s="6" t="str">
        <f>+_xlfn.CONCAT(Table13456[[#This Row],[phase1]],Table13456[[#This Row],[phase2]],Table13456[[#This Row],[phase3]],Table13456[[#This Row],[phase4]])</f>
        <v>1580012010</v>
      </c>
      <c r="E4105" s="2" t="str">
        <f>+Table13456[[#This Row],[DESCRIPTION]]</f>
        <v>MULCHING, 3" DEEP LAYER, PROJECT 405610-8-52-01</v>
      </c>
      <c r="F4105" s="2" t="str">
        <f>+LEFT(Table13456[[#This Row],[PAY ITEM]],1)</f>
        <v>0</v>
      </c>
      <c r="G4105" s="2" t="str">
        <f>IF(Table13456[[#This Row],[first]]="0",SUBSTITUTE(TRIM(MID(B4105, 2, 3))," ","0"),SUBSTITUTE(TRIM(MID(B4105, 1, 3))," ","0"))</f>
        <v>580</v>
      </c>
      <c r="H4105" s="2" t="str">
        <f>IF(Table13456[[#This Row],[first]]="0",SUBSTITUTE(TRIM(MID(B4105, 5, 3))," ","0"),SUBSTITUTE(TRIM(MID(B4105, 4, 3))," ","0"))</f>
        <v>12</v>
      </c>
      <c r="I4105" s="2" t="str">
        <f>IF(Table13456[[#This Row],[first]]="0",SUBSTITUTE(TRIM(MID(B4105, 8, 3))," ","0"),SUBSTITUTE(TRIM(MID(B4105, 7, 3))," ","0"))</f>
        <v>10</v>
      </c>
      <c r="J4105" s="2">
        <v>1</v>
      </c>
      <c r="K4105" s="2" t="str">
        <f t="shared" si="192"/>
        <v>580</v>
      </c>
      <c r="L4105" s="2" t="str">
        <f t="shared" si="193"/>
        <v>012</v>
      </c>
      <c r="M4105" s="2" t="str">
        <f t="shared" si="194"/>
        <v>010</v>
      </c>
    </row>
    <row r="4106" spans="2:13" x14ac:dyDescent="0.25">
      <c r="B4106" s="2" t="s">
        <v>10882</v>
      </c>
      <c r="C4106" s="2" t="s">
        <v>10883</v>
      </c>
      <c r="D4106" s="6" t="str">
        <f>+_xlfn.CONCAT(Table13456[[#This Row],[phase1]],Table13456[[#This Row],[phase2]],Table13456[[#This Row],[phase3]],Table13456[[#This Row],[phase4]])</f>
        <v>1580012011</v>
      </c>
      <c r="E4106" s="2" t="str">
        <f>+Table13456[[#This Row],[DESCRIPTION]]</f>
        <v>WEEDING- MANUAL, PROJECT 405610-8-52-01</v>
      </c>
      <c r="F4106" s="2" t="str">
        <f>+LEFT(Table13456[[#This Row],[PAY ITEM]],1)</f>
        <v>0</v>
      </c>
      <c r="G4106" s="2" t="str">
        <f>IF(Table13456[[#This Row],[first]]="0",SUBSTITUTE(TRIM(MID(B4106, 2, 3))," ","0"),SUBSTITUTE(TRIM(MID(B4106, 1, 3))," ","0"))</f>
        <v>580</v>
      </c>
      <c r="H4106" s="2" t="str">
        <f>IF(Table13456[[#This Row],[first]]="0",SUBSTITUTE(TRIM(MID(B4106, 5, 3))," ","0"),SUBSTITUTE(TRIM(MID(B4106, 4, 3))," ","0"))</f>
        <v>12</v>
      </c>
      <c r="I4106" s="2" t="str">
        <f>IF(Table13456[[#This Row],[first]]="0",SUBSTITUTE(TRIM(MID(B4106, 8, 3))," ","0"),SUBSTITUTE(TRIM(MID(B4106, 7, 3))," ","0"))</f>
        <v>11</v>
      </c>
      <c r="J4106" s="2">
        <v>1</v>
      </c>
      <c r="K4106" s="2" t="str">
        <f t="shared" si="192"/>
        <v>580</v>
      </c>
      <c r="L4106" s="2" t="str">
        <f t="shared" si="193"/>
        <v>012</v>
      </c>
      <c r="M4106" s="2" t="str">
        <f t="shared" si="194"/>
        <v>011</v>
      </c>
    </row>
    <row r="4107" spans="2:13" x14ac:dyDescent="0.25">
      <c r="B4107" s="2" t="s">
        <v>10884</v>
      </c>
      <c r="C4107" s="2" t="s">
        <v>10885</v>
      </c>
      <c r="D4107" s="6" t="str">
        <f>+_xlfn.CONCAT(Table13456[[#This Row],[phase1]],Table13456[[#This Row],[phase2]],Table13456[[#This Row],[phase3]],Table13456[[#This Row],[phase4]])</f>
        <v>1580012012</v>
      </c>
      <c r="E4107" s="2" t="str">
        <f>+Table13456[[#This Row],[DESCRIPTION]]</f>
        <v>HERBICIDE/CHEMICAL WEEDING, PROJECT 405610-8-52-01</v>
      </c>
      <c r="F4107" s="2" t="str">
        <f>+LEFT(Table13456[[#This Row],[PAY ITEM]],1)</f>
        <v>0</v>
      </c>
      <c r="G4107" s="2" t="str">
        <f>IF(Table13456[[#This Row],[first]]="0",SUBSTITUTE(TRIM(MID(B4107, 2, 3))," ","0"),SUBSTITUTE(TRIM(MID(B4107, 1, 3))," ","0"))</f>
        <v>580</v>
      </c>
      <c r="H4107" s="2" t="str">
        <f>IF(Table13456[[#This Row],[first]]="0",SUBSTITUTE(TRIM(MID(B4107, 5, 3))," ","0"),SUBSTITUTE(TRIM(MID(B4107, 4, 3))," ","0"))</f>
        <v>12</v>
      </c>
      <c r="I4107" s="2" t="str">
        <f>IF(Table13456[[#This Row],[first]]="0",SUBSTITUTE(TRIM(MID(B4107, 8, 3))," ","0"),SUBSTITUTE(TRIM(MID(B4107, 7, 3))," ","0"))</f>
        <v>12</v>
      </c>
      <c r="J4107" s="2">
        <v>1</v>
      </c>
      <c r="K4107" s="2" t="str">
        <f t="shared" si="192"/>
        <v>580</v>
      </c>
      <c r="L4107" s="2" t="str">
        <f t="shared" si="193"/>
        <v>012</v>
      </c>
      <c r="M4107" s="2" t="str">
        <f t="shared" si="194"/>
        <v>012</v>
      </c>
    </row>
    <row r="4108" spans="2:13" x14ac:dyDescent="0.25">
      <c r="B4108" s="2" t="s">
        <v>10886</v>
      </c>
      <c r="C4108" s="2" t="s">
        <v>10887</v>
      </c>
      <c r="D4108" s="6" t="str">
        <f>+_xlfn.CONCAT(Table13456[[#This Row],[phase1]],Table13456[[#This Row],[phase2]],Table13456[[#This Row],[phase3]],Table13456[[#This Row],[phase4]])</f>
        <v>1580012013</v>
      </c>
      <c r="E4108" s="2" t="str">
        <f>+Table13456[[#This Row],[DESCRIPTION]]</f>
        <v>LANDSCAPE ROOT VAULT, APPROX 48 x 24 x 31, PROJECT 440293-1-52-01, ETC</v>
      </c>
      <c r="F4108" s="2" t="str">
        <f>+LEFT(Table13456[[#This Row],[PAY ITEM]],1)</f>
        <v>0</v>
      </c>
      <c r="G4108" s="2" t="str">
        <f>IF(Table13456[[#This Row],[first]]="0",SUBSTITUTE(TRIM(MID(B4108, 2, 3))," ","0"),SUBSTITUTE(TRIM(MID(B4108, 1, 3))," ","0"))</f>
        <v>580</v>
      </c>
      <c r="H4108" s="2" t="str">
        <f>IF(Table13456[[#This Row],[first]]="0",SUBSTITUTE(TRIM(MID(B4108, 5, 3))," ","0"),SUBSTITUTE(TRIM(MID(B4108, 4, 3))," ","0"))</f>
        <v>12</v>
      </c>
      <c r="I4108" s="2" t="str">
        <f>IF(Table13456[[#This Row],[first]]="0",SUBSTITUTE(TRIM(MID(B4108, 8, 3))," ","0"),SUBSTITUTE(TRIM(MID(B4108, 7, 3))," ","0"))</f>
        <v>13</v>
      </c>
      <c r="J4108" s="2">
        <v>1</v>
      </c>
      <c r="K4108" s="2" t="str">
        <f t="shared" si="192"/>
        <v>580</v>
      </c>
      <c r="L4108" s="2" t="str">
        <f t="shared" si="193"/>
        <v>012</v>
      </c>
      <c r="M4108" s="2" t="str">
        <f t="shared" si="194"/>
        <v>013</v>
      </c>
    </row>
    <row r="4109" spans="2:13" x14ac:dyDescent="0.25">
      <c r="B4109" s="2" t="s">
        <v>10888</v>
      </c>
      <c r="C4109" s="2" t="s">
        <v>10889</v>
      </c>
      <c r="D4109" s="6" t="str">
        <f>+_xlfn.CONCAT(Table13456[[#This Row],[phase1]],Table13456[[#This Row],[phase2]],Table13456[[#This Row],[phase3]],Table13456[[#This Row],[phase4]])</f>
        <v>1580012015</v>
      </c>
      <c r="E4109" s="2" t="str">
        <f>+Table13456[[#This Row],[DESCRIPTION]]</f>
        <v>LANDSCAPE GRATES, 4' X 6', PROJECTS 439991-1 AND 441582-1</v>
      </c>
      <c r="F4109" s="2" t="str">
        <f>+LEFT(Table13456[[#This Row],[PAY ITEM]],1)</f>
        <v>0</v>
      </c>
      <c r="G4109" s="2" t="str">
        <f>IF(Table13456[[#This Row],[first]]="0",SUBSTITUTE(TRIM(MID(B4109, 2, 3))," ","0"),SUBSTITUTE(TRIM(MID(B4109, 1, 3))," ","0"))</f>
        <v>580</v>
      </c>
      <c r="H4109" s="2" t="str">
        <f>IF(Table13456[[#This Row],[first]]="0",SUBSTITUTE(TRIM(MID(B4109, 5, 3))," ","0"),SUBSTITUTE(TRIM(MID(B4109, 4, 3))," ","0"))</f>
        <v>12</v>
      </c>
      <c r="I4109" s="2" t="str">
        <f>IF(Table13456[[#This Row],[first]]="0",SUBSTITUTE(TRIM(MID(B4109, 8, 3))," ","0"),SUBSTITUTE(TRIM(MID(B4109, 7, 3))," ","0"))</f>
        <v>15</v>
      </c>
      <c r="J4109" s="2">
        <v>1</v>
      </c>
      <c r="K4109" s="2" t="str">
        <f t="shared" si="192"/>
        <v>580</v>
      </c>
      <c r="L4109" s="2" t="str">
        <f t="shared" si="193"/>
        <v>012</v>
      </c>
      <c r="M4109" s="2" t="str">
        <f t="shared" si="194"/>
        <v>015</v>
      </c>
    </row>
    <row r="4110" spans="2:13" x14ac:dyDescent="0.25">
      <c r="B4110" s="2" t="s">
        <v>10890</v>
      </c>
      <c r="C4110" s="2" t="s">
        <v>10891</v>
      </c>
      <c r="D4110" s="6" t="str">
        <f>+_xlfn.CONCAT(Table13456[[#This Row],[phase1]],Table13456[[#This Row],[phase2]],Table13456[[#This Row],[phase3]],Table13456[[#This Row],[phase4]])</f>
        <v>1580012016</v>
      </c>
      <c r="E4110" s="2" t="str">
        <f>+Table13456[[#This Row],[DESCRIPTION]]</f>
        <v>LANDSCAPE- FILL, PROJECT 405610-9-52-01</v>
      </c>
      <c r="F4110" s="2" t="str">
        <f>+LEFT(Table13456[[#This Row],[PAY ITEM]],1)</f>
        <v>0</v>
      </c>
      <c r="G4110" s="2" t="str">
        <f>IF(Table13456[[#This Row],[first]]="0",SUBSTITUTE(TRIM(MID(B4110, 2, 3))," ","0"),SUBSTITUTE(TRIM(MID(B4110, 1, 3))," ","0"))</f>
        <v>580</v>
      </c>
      <c r="H4110" s="2" t="str">
        <f>IF(Table13456[[#This Row],[first]]="0",SUBSTITUTE(TRIM(MID(B4110, 5, 3))," ","0"),SUBSTITUTE(TRIM(MID(B4110, 4, 3))," ","0"))</f>
        <v>12</v>
      </c>
      <c r="I4110" s="2" t="str">
        <f>IF(Table13456[[#This Row],[first]]="0",SUBSTITUTE(TRIM(MID(B4110, 8, 3))," ","0"),SUBSTITUTE(TRIM(MID(B4110, 7, 3))," ","0"))</f>
        <v>16</v>
      </c>
      <c r="J4110" s="2">
        <v>1</v>
      </c>
      <c r="K4110" s="2" t="str">
        <f t="shared" si="192"/>
        <v>580</v>
      </c>
      <c r="L4110" s="2" t="str">
        <f t="shared" si="193"/>
        <v>012</v>
      </c>
      <c r="M4110" s="2" t="str">
        <f t="shared" si="194"/>
        <v>016</v>
      </c>
    </row>
    <row r="4111" spans="2:13" x14ac:dyDescent="0.25">
      <c r="B4111" s="2" t="s">
        <v>10892</v>
      </c>
      <c r="C4111" s="2" t="s">
        <v>10893</v>
      </c>
      <c r="D4111" s="6" t="str">
        <f>+_xlfn.CONCAT(Table13456[[#This Row],[phase1]],Table13456[[#This Row],[phase2]],Table13456[[#This Row],[phase3]],Table13456[[#This Row],[phase4]])</f>
        <v>1580012017</v>
      </c>
      <c r="E4111" s="2" t="str">
        <f>+Table13456[[#This Row],[DESCRIPTION]]</f>
        <v>LANDSCAPE- EXCAVATION WITHOUT PLANTS, PROJECT 405610-9-52-01</v>
      </c>
      <c r="F4111" s="2" t="str">
        <f>+LEFT(Table13456[[#This Row],[PAY ITEM]],1)</f>
        <v>0</v>
      </c>
      <c r="G4111" s="2" t="str">
        <f>IF(Table13456[[#This Row],[first]]="0",SUBSTITUTE(TRIM(MID(B4111, 2, 3))," ","0"),SUBSTITUTE(TRIM(MID(B4111, 1, 3))," ","0"))</f>
        <v>580</v>
      </c>
      <c r="H4111" s="2" t="str">
        <f>IF(Table13456[[#This Row],[first]]="0",SUBSTITUTE(TRIM(MID(B4111, 5, 3))," ","0"),SUBSTITUTE(TRIM(MID(B4111, 4, 3))," ","0"))</f>
        <v>12</v>
      </c>
      <c r="I4111" s="2" t="str">
        <f>IF(Table13456[[#This Row],[first]]="0",SUBSTITUTE(TRIM(MID(B4111, 8, 3))," ","0"),SUBSTITUTE(TRIM(MID(B4111, 7, 3))," ","0"))</f>
        <v>17</v>
      </c>
      <c r="J4111" s="2">
        <v>1</v>
      </c>
      <c r="K4111" s="2" t="str">
        <f t="shared" si="192"/>
        <v>580</v>
      </c>
      <c r="L4111" s="2" t="str">
        <f t="shared" si="193"/>
        <v>012</v>
      </c>
      <c r="M4111" s="2" t="str">
        <f t="shared" si="194"/>
        <v>017</v>
      </c>
    </row>
    <row r="4112" spans="2:13" x14ac:dyDescent="0.25">
      <c r="B4112" s="2" t="s">
        <v>10894</v>
      </c>
      <c r="C4112" s="2" t="s">
        <v>10895</v>
      </c>
      <c r="D4112" s="6" t="str">
        <f>+_xlfn.CONCAT(Table13456[[#This Row],[phase1]],Table13456[[#This Row],[phase2]],Table13456[[#This Row],[phase3]],Table13456[[#This Row],[phase4]])</f>
        <v>1580012018</v>
      </c>
      <c r="E4112" s="2" t="str">
        <f>+Table13456[[#This Row],[DESCRIPTION]]</f>
        <v>MULCHING, 3" DEEP LAYER, PROJECT 405610-9-52-01</v>
      </c>
      <c r="F4112" s="2" t="str">
        <f>+LEFT(Table13456[[#This Row],[PAY ITEM]],1)</f>
        <v>0</v>
      </c>
      <c r="G4112" s="2" t="str">
        <f>IF(Table13456[[#This Row],[first]]="0",SUBSTITUTE(TRIM(MID(B4112, 2, 3))," ","0"),SUBSTITUTE(TRIM(MID(B4112, 1, 3))," ","0"))</f>
        <v>580</v>
      </c>
      <c r="H4112" s="2" t="str">
        <f>IF(Table13456[[#This Row],[first]]="0",SUBSTITUTE(TRIM(MID(B4112, 5, 3))," ","0"),SUBSTITUTE(TRIM(MID(B4112, 4, 3))," ","0"))</f>
        <v>12</v>
      </c>
      <c r="I4112" s="2" t="str">
        <f>IF(Table13456[[#This Row],[first]]="0",SUBSTITUTE(TRIM(MID(B4112, 8, 3))," ","0"),SUBSTITUTE(TRIM(MID(B4112, 7, 3))," ","0"))</f>
        <v>18</v>
      </c>
      <c r="J4112" s="2">
        <v>1</v>
      </c>
      <c r="K4112" s="2" t="str">
        <f t="shared" si="192"/>
        <v>580</v>
      </c>
      <c r="L4112" s="2" t="str">
        <f t="shared" si="193"/>
        <v>012</v>
      </c>
      <c r="M4112" s="2" t="str">
        <f t="shared" si="194"/>
        <v>018</v>
      </c>
    </row>
    <row r="4113" spans="2:13" x14ac:dyDescent="0.25">
      <c r="B4113" s="2" t="s">
        <v>10896</v>
      </c>
      <c r="C4113" s="2" t="s">
        <v>10897</v>
      </c>
      <c r="D4113" s="6" t="str">
        <f>+_xlfn.CONCAT(Table13456[[#This Row],[phase1]],Table13456[[#This Row],[phase2]],Table13456[[#This Row],[phase3]],Table13456[[#This Row],[phase4]])</f>
        <v>1580012019</v>
      </c>
      <c r="E4113" s="2" t="str">
        <f>+Table13456[[#This Row],[DESCRIPTION]]</f>
        <v>WEEDING- MANUAL, PROJECT 405610-9-52-01</v>
      </c>
      <c r="F4113" s="2" t="str">
        <f>+LEFT(Table13456[[#This Row],[PAY ITEM]],1)</f>
        <v>0</v>
      </c>
      <c r="G4113" s="2" t="str">
        <f>IF(Table13456[[#This Row],[first]]="0",SUBSTITUTE(TRIM(MID(B4113, 2, 3))," ","0"),SUBSTITUTE(TRIM(MID(B4113, 1, 3))," ","0"))</f>
        <v>580</v>
      </c>
      <c r="H4113" s="2" t="str">
        <f>IF(Table13456[[#This Row],[first]]="0",SUBSTITUTE(TRIM(MID(B4113, 5, 3))," ","0"),SUBSTITUTE(TRIM(MID(B4113, 4, 3))," ","0"))</f>
        <v>12</v>
      </c>
      <c r="I4113" s="2" t="str">
        <f>IF(Table13456[[#This Row],[first]]="0",SUBSTITUTE(TRIM(MID(B4113, 8, 3))," ","0"),SUBSTITUTE(TRIM(MID(B4113, 7, 3))," ","0"))</f>
        <v>19</v>
      </c>
      <c r="J4113" s="2">
        <v>1</v>
      </c>
      <c r="K4113" s="2" t="str">
        <f t="shared" si="192"/>
        <v>580</v>
      </c>
      <c r="L4113" s="2" t="str">
        <f t="shared" si="193"/>
        <v>012</v>
      </c>
      <c r="M4113" s="2" t="str">
        <f t="shared" si="194"/>
        <v>019</v>
      </c>
    </row>
    <row r="4114" spans="2:13" x14ac:dyDescent="0.25">
      <c r="B4114" s="2" t="s">
        <v>10898</v>
      </c>
      <c r="C4114" s="2" t="s">
        <v>10899</v>
      </c>
      <c r="D4114" s="6" t="str">
        <f>+_xlfn.CONCAT(Table13456[[#This Row],[phase1]],Table13456[[#This Row],[phase2]],Table13456[[#This Row],[phase3]],Table13456[[#This Row],[phase4]])</f>
        <v>1580012020</v>
      </c>
      <c r="E4114" s="2" t="str">
        <f>+Table13456[[#This Row],[DESCRIPTION]]</f>
        <v>HERBICIDE/CHEMICAL WEEDING, PROJECT 405610-9-52-01</v>
      </c>
      <c r="F4114" s="2" t="str">
        <f>+LEFT(Table13456[[#This Row],[PAY ITEM]],1)</f>
        <v>0</v>
      </c>
      <c r="G4114" s="2" t="str">
        <f>IF(Table13456[[#This Row],[first]]="0",SUBSTITUTE(TRIM(MID(B4114, 2, 3))," ","0"),SUBSTITUTE(TRIM(MID(B4114, 1, 3))," ","0"))</f>
        <v>580</v>
      </c>
      <c r="H4114" s="2" t="str">
        <f>IF(Table13456[[#This Row],[first]]="0",SUBSTITUTE(TRIM(MID(B4114, 5, 3))," ","0"),SUBSTITUTE(TRIM(MID(B4114, 4, 3))," ","0"))</f>
        <v>12</v>
      </c>
      <c r="I4114" s="2" t="str">
        <f>IF(Table13456[[#This Row],[first]]="0",SUBSTITUTE(TRIM(MID(B4114, 8, 3))," ","0"),SUBSTITUTE(TRIM(MID(B4114, 7, 3))," ","0"))</f>
        <v>20</v>
      </c>
      <c r="J4114" s="2">
        <v>1</v>
      </c>
      <c r="K4114" s="2" t="str">
        <f t="shared" si="192"/>
        <v>580</v>
      </c>
      <c r="L4114" s="2" t="str">
        <f t="shared" si="193"/>
        <v>012</v>
      </c>
      <c r="M4114" s="2" t="str">
        <f t="shared" si="194"/>
        <v>020</v>
      </c>
    </row>
    <row r="4115" spans="2:13" x14ac:dyDescent="0.25">
      <c r="B4115" s="2" t="s">
        <v>10900</v>
      </c>
      <c r="C4115" s="2" t="s">
        <v>10901</v>
      </c>
      <c r="D4115" s="6" t="str">
        <f>+_xlfn.CONCAT(Table13456[[#This Row],[phase1]],Table13456[[#This Row],[phase2]],Table13456[[#This Row],[phase3]],Table13456[[#This Row],[phase4]])</f>
        <v>1580012030</v>
      </c>
      <c r="E4115" s="2" t="str">
        <f>+Table13456[[#This Row],[DESCRIPTION]]</f>
        <v>LANDSCAPE- BONDED AGGREGATE TREE WELL SYSTEM</v>
      </c>
      <c r="F4115" s="2" t="str">
        <f>+LEFT(Table13456[[#This Row],[PAY ITEM]],1)</f>
        <v>0</v>
      </c>
      <c r="G4115" s="2" t="str">
        <f>IF(Table13456[[#This Row],[first]]="0",SUBSTITUTE(TRIM(MID(B4115, 2, 3))," ","0"),SUBSTITUTE(TRIM(MID(B4115, 1, 3))," ","0"))</f>
        <v>580</v>
      </c>
      <c r="H4115" s="2" t="str">
        <f>IF(Table13456[[#This Row],[first]]="0",SUBSTITUTE(TRIM(MID(B4115, 5, 3))," ","0"),SUBSTITUTE(TRIM(MID(B4115, 4, 3))," ","0"))</f>
        <v>12</v>
      </c>
      <c r="I4115" s="2" t="str">
        <f>IF(Table13456[[#This Row],[first]]="0",SUBSTITUTE(TRIM(MID(B4115, 8, 3))," ","0"),SUBSTITUTE(TRIM(MID(B4115, 7, 3))," ","0"))</f>
        <v>30</v>
      </c>
      <c r="J4115" s="2">
        <v>1</v>
      </c>
      <c r="K4115" s="2" t="str">
        <f t="shared" si="192"/>
        <v>580</v>
      </c>
      <c r="L4115" s="2" t="str">
        <f t="shared" si="193"/>
        <v>012</v>
      </c>
      <c r="M4115" s="2" t="str">
        <f t="shared" si="194"/>
        <v>030</v>
      </c>
    </row>
    <row r="4116" spans="2:13" x14ac:dyDescent="0.25">
      <c r="B4116" s="2" t="s">
        <v>10902</v>
      </c>
      <c r="C4116" s="2" t="s">
        <v>10903</v>
      </c>
      <c r="D4116" s="6" t="str">
        <f>+_xlfn.CONCAT(Table13456[[#This Row],[phase1]],Table13456[[#This Row],[phase2]],Table13456[[#This Row],[phase3]],Table13456[[#This Row],[phase4]])</f>
        <v>1580012031</v>
      </c>
      <c r="E4116" s="2" t="str">
        <f>+Table13456[[#This Row],[DESCRIPTION]]</f>
        <v>PESTICIDE- FUNGICIDE</v>
      </c>
      <c r="F4116" s="2" t="str">
        <f>+LEFT(Table13456[[#This Row],[PAY ITEM]],1)</f>
        <v>0</v>
      </c>
      <c r="G4116" s="2" t="str">
        <f>IF(Table13456[[#This Row],[first]]="0",SUBSTITUTE(TRIM(MID(B4116, 2, 3))," ","0"),SUBSTITUTE(TRIM(MID(B4116, 1, 3))," ","0"))</f>
        <v>580</v>
      </c>
      <c r="H4116" s="2" t="str">
        <f>IF(Table13456[[#This Row],[first]]="0",SUBSTITUTE(TRIM(MID(B4116, 5, 3))," ","0"),SUBSTITUTE(TRIM(MID(B4116, 4, 3))," ","0"))</f>
        <v>12</v>
      </c>
      <c r="I4116" s="2" t="str">
        <f>IF(Table13456[[#This Row],[first]]="0",SUBSTITUTE(TRIM(MID(B4116, 8, 3))," ","0"),SUBSTITUTE(TRIM(MID(B4116, 7, 3))," ","0"))</f>
        <v>31</v>
      </c>
      <c r="J4116" s="2">
        <v>1</v>
      </c>
      <c r="K4116" s="2" t="str">
        <f t="shared" si="192"/>
        <v>580</v>
      </c>
      <c r="L4116" s="2" t="str">
        <f t="shared" si="193"/>
        <v>012</v>
      </c>
      <c r="M4116" s="2" t="str">
        <f t="shared" si="194"/>
        <v>031</v>
      </c>
    </row>
    <row r="4117" spans="2:13" x14ac:dyDescent="0.25">
      <c r="B4117" s="2" t="s">
        <v>10904</v>
      </c>
      <c r="C4117" s="2" t="s">
        <v>10905</v>
      </c>
      <c r="D4117" s="6" t="str">
        <f>+_xlfn.CONCAT(Table13456[[#This Row],[phase1]],Table13456[[#This Row],[phase2]],Table13456[[#This Row],[phase3]],Table13456[[#This Row],[phase4]])</f>
        <v>1580012032</v>
      </c>
      <c r="E4117" s="2" t="str">
        <f>+Table13456[[#This Row],[DESCRIPTION]]</f>
        <v>PESTICIDE- INSECTICIDE</v>
      </c>
      <c r="F4117" s="2" t="str">
        <f>+LEFT(Table13456[[#This Row],[PAY ITEM]],1)</f>
        <v>0</v>
      </c>
      <c r="G4117" s="2" t="str">
        <f>IF(Table13456[[#This Row],[first]]="0",SUBSTITUTE(TRIM(MID(B4117, 2, 3))," ","0"),SUBSTITUTE(TRIM(MID(B4117, 1, 3))," ","0"))</f>
        <v>580</v>
      </c>
      <c r="H4117" s="2" t="str">
        <f>IF(Table13456[[#This Row],[first]]="0",SUBSTITUTE(TRIM(MID(B4117, 5, 3))," ","0"),SUBSTITUTE(TRIM(MID(B4117, 4, 3))," ","0"))</f>
        <v>12</v>
      </c>
      <c r="I4117" s="2" t="str">
        <f>IF(Table13456[[#This Row],[first]]="0",SUBSTITUTE(TRIM(MID(B4117, 8, 3))," ","0"),SUBSTITUTE(TRIM(MID(B4117, 7, 3))," ","0"))</f>
        <v>32</v>
      </c>
      <c r="J4117" s="2">
        <v>1</v>
      </c>
      <c r="K4117" s="2" t="str">
        <f t="shared" si="192"/>
        <v>580</v>
      </c>
      <c r="L4117" s="2" t="str">
        <f t="shared" si="193"/>
        <v>012</v>
      </c>
      <c r="M4117" s="2" t="str">
        <f t="shared" si="194"/>
        <v>032</v>
      </c>
    </row>
    <row r="4118" spans="2:13" x14ac:dyDescent="0.25">
      <c r="B4118" s="2" t="s">
        <v>10906</v>
      </c>
      <c r="C4118" s="2" t="s">
        <v>10907</v>
      </c>
      <c r="D4118" s="6" t="str">
        <f>+_xlfn.CONCAT(Table13456[[#This Row],[phase1]],Table13456[[#This Row],[phase2]],Table13456[[#This Row],[phase3]],Table13456[[#This Row],[phase4]])</f>
        <v>1580012033</v>
      </c>
      <c r="E4118" s="2" t="str">
        <f>+Table13456[[#This Row],[DESCRIPTION]]</f>
        <v>ROOT BARRIER- 12"</v>
      </c>
      <c r="F4118" s="2" t="str">
        <f>+LEFT(Table13456[[#This Row],[PAY ITEM]],1)</f>
        <v>0</v>
      </c>
      <c r="G4118" s="2" t="str">
        <f>IF(Table13456[[#This Row],[first]]="0",SUBSTITUTE(TRIM(MID(B4118, 2, 3))," ","0"),SUBSTITUTE(TRIM(MID(B4118, 1, 3))," ","0"))</f>
        <v>580</v>
      </c>
      <c r="H4118" s="2" t="str">
        <f>IF(Table13456[[#This Row],[first]]="0",SUBSTITUTE(TRIM(MID(B4118, 5, 3))," ","0"),SUBSTITUTE(TRIM(MID(B4118, 4, 3))," ","0"))</f>
        <v>12</v>
      </c>
      <c r="I4118" s="2" t="str">
        <f>IF(Table13456[[#This Row],[first]]="0",SUBSTITUTE(TRIM(MID(B4118, 8, 3))," ","0"),SUBSTITUTE(TRIM(MID(B4118, 7, 3))," ","0"))</f>
        <v>33</v>
      </c>
      <c r="J4118" s="2">
        <v>1</v>
      </c>
      <c r="K4118" s="2" t="str">
        <f t="shared" si="192"/>
        <v>580</v>
      </c>
      <c r="L4118" s="2" t="str">
        <f t="shared" si="193"/>
        <v>012</v>
      </c>
      <c r="M4118" s="2" t="str">
        <f t="shared" si="194"/>
        <v>033</v>
      </c>
    </row>
    <row r="4119" spans="2:13" x14ac:dyDescent="0.25">
      <c r="B4119" s="2" t="s">
        <v>10908</v>
      </c>
      <c r="C4119" s="2" t="s">
        <v>10909</v>
      </c>
      <c r="D4119" s="6" t="str">
        <f>+_xlfn.CONCAT(Table13456[[#This Row],[phase1]],Table13456[[#This Row],[phase2]],Table13456[[#This Row],[phase3]],Table13456[[#This Row],[phase4]])</f>
        <v>1580012034</v>
      </c>
      <c r="E4119" s="2" t="str">
        <f>+Table13456[[#This Row],[DESCRIPTION]]</f>
        <v>ROOT BARRIER- 20"</v>
      </c>
      <c r="F4119" s="2" t="str">
        <f>+LEFT(Table13456[[#This Row],[PAY ITEM]],1)</f>
        <v>0</v>
      </c>
      <c r="G4119" s="2" t="str">
        <f>IF(Table13456[[#This Row],[first]]="0",SUBSTITUTE(TRIM(MID(B4119, 2, 3))," ","0"),SUBSTITUTE(TRIM(MID(B4119, 1, 3))," ","0"))</f>
        <v>580</v>
      </c>
      <c r="H4119" s="2" t="str">
        <f>IF(Table13456[[#This Row],[first]]="0",SUBSTITUTE(TRIM(MID(B4119, 5, 3))," ","0"),SUBSTITUTE(TRIM(MID(B4119, 4, 3))," ","0"))</f>
        <v>12</v>
      </c>
      <c r="I4119" s="2" t="str">
        <f>IF(Table13456[[#This Row],[first]]="0",SUBSTITUTE(TRIM(MID(B4119, 8, 3))," ","0"),SUBSTITUTE(TRIM(MID(B4119, 7, 3))," ","0"))</f>
        <v>34</v>
      </c>
      <c r="J4119" s="2">
        <v>1</v>
      </c>
      <c r="K4119" s="2" t="str">
        <f t="shared" si="192"/>
        <v>580</v>
      </c>
      <c r="L4119" s="2" t="str">
        <f t="shared" si="193"/>
        <v>012</v>
      </c>
      <c r="M4119" s="2" t="str">
        <f t="shared" si="194"/>
        <v>034</v>
      </c>
    </row>
    <row r="4120" spans="2:13" x14ac:dyDescent="0.25">
      <c r="B4120" s="2" t="s">
        <v>1909</v>
      </c>
      <c r="C4120" s="2" t="s">
        <v>1910</v>
      </c>
      <c r="D4120" s="6" t="str">
        <f>+_xlfn.CONCAT(Table13456[[#This Row],[phase1]],Table13456[[#This Row],[phase2]],Table13456[[#This Row],[phase3]],Table13456[[#This Row],[phase4]])</f>
        <v>1580012035</v>
      </c>
      <c r="E4120" s="2" t="str">
        <f>+Table13456[[#This Row],[DESCRIPTION]]</f>
        <v>ROOT BARRIER- 24"</v>
      </c>
      <c r="F4120" s="2" t="str">
        <f>+LEFT(Table13456[[#This Row],[PAY ITEM]],1)</f>
        <v>0</v>
      </c>
      <c r="G4120" s="2" t="str">
        <f>IF(Table13456[[#This Row],[first]]="0",SUBSTITUTE(TRIM(MID(B4120, 2, 3))," ","0"),SUBSTITUTE(TRIM(MID(B4120, 1, 3))," ","0"))</f>
        <v>580</v>
      </c>
      <c r="H4120" s="2" t="str">
        <f>IF(Table13456[[#This Row],[first]]="0",SUBSTITUTE(TRIM(MID(B4120, 5, 3))," ","0"),SUBSTITUTE(TRIM(MID(B4120, 4, 3))," ","0"))</f>
        <v>12</v>
      </c>
      <c r="I4120" s="2" t="str">
        <f>IF(Table13456[[#This Row],[first]]="0",SUBSTITUTE(TRIM(MID(B4120, 8, 3))," ","0"),SUBSTITUTE(TRIM(MID(B4120, 7, 3))," ","0"))</f>
        <v>35</v>
      </c>
      <c r="J4120" s="2">
        <v>1</v>
      </c>
      <c r="K4120" s="2" t="str">
        <f t="shared" si="192"/>
        <v>580</v>
      </c>
      <c r="L4120" s="2" t="str">
        <f t="shared" si="193"/>
        <v>012</v>
      </c>
      <c r="M4120" s="2" t="str">
        <f t="shared" si="194"/>
        <v>035</v>
      </c>
    </row>
    <row r="4121" spans="2:13" x14ac:dyDescent="0.25">
      <c r="B4121" s="2" t="s">
        <v>10910</v>
      </c>
      <c r="C4121" s="2" t="s">
        <v>10911</v>
      </c>
      <c r="D4121" s="6" t="str">
        <f>+_xlfn.CONCAT(Table13456[[#This Row],[phase1]],Table13456[[#This Row],[phase2]],Table13456[[#This Row],[phase3]],Table13456[[#This Row],[phase4]])</f>
        <v>1580012036</v>
      </c>
      <c r="E4121" s="2" t="str">
        <f>+Table13456[[#This Row],[DESCRIPTION]]</f>
        <v>FERTILIZER, SLOW RELEASE</v>
      </c>
      <c r="F4121" s="2" t="str">
        <f>+LEFT(Table13456[[#This Row],[PAY ITEM]],1)</f>
        <v>0</v>
      </c>
      <c r="G4121" s="2" t="str">
        <f>IF(Table13456[[#This Row],[first]]="0",SUBSTITUTE(TRIM(MID(B4121, 2, 3))," ","0"),SUBSTITUTE(TRIM(MID(B4121, 1, 3))," ","0"))</f>
        <v>580</v>
      </c>
      <c r="H4121" s="2" t="str">
        <f>IF(Table13456[[#This Row],[first]]="0",SUBSTITUTE(TRIM(MID(B4121, 5, 3))," ","0"),SUBSTITUTE(TRIM(MID(B4121, 4, 3))," ","0"))</f>
        <v>12</v>
      </c>
      <c r="I4121" s="2" t="str">
        <f>IF(Table13456[[#This Row],[first]]="0",SUBSTITUTE(TRIM(MID(B4121, 8, 3))," ","0"),SUBSTITUTE(TRIM(MID(B4121, 7, 3))," ","0"))</f>
        <v>36</v>
      </c>
      <c r="J4121" s="2">
        <v>1</v>
      </c>
      <c r="K4121" s="2" t="str">
        <f t="shared" si="192"/>
        <v>580</v>
      </c>
      <c r="L4121" s="2" t="str">
        <f t="shared" si="193"/>
        <v>012</v>
      </c>
      <c r="M4121" s="2" t="str">
        <f t="shared" si="194"/>
        <v>036</v>
      </c>
    </row>
    <row r="4122" spans="2:13" x14ac:dyDescent="0.25">
      <c r="B4122" s="2" t="s">
        <v>1911</v>
      </c>
      <c r="C4122" s="2" t="s">
        <v>1912</v>
      </c>
      <c r="D4122" s="6" t="str">
        <f>+_xlfn.CONCAT(Table13456[[#This Row],[phase1]],Table13456[[#This Row],[phase2]],Table13456[[#This Row],[phase3]],Table13456[[#This Row],[phase4]])</f>
        <v>1580012040</v>
      </c>
      <c r="E4122" s="2" t="str">
        <f>+Table13456[[#This Row],[DESCRIPTION]]</f>
        <v>LANDSCAPE- TREE GRATES, 5' X 5'</v>
      </c>
      <c r="F4122" s="2" t="str">
        <f>+LEFT(Table13456[[#This Row],[PAY ITEM]],1)</f>
        <v>0</v>
      </c>
      <c r="G4122" s="2" t="str">
        <f>IF(Table13456[[#This Row],[first]]="0",SUBSTITUTE(TRIM(MID(B4122, 2, 3))," ","0"),SUBSTITUTE(TRIM(MID(B4122, 1, 3))," ","0"))</f>
        <v>580</v>
      </c>
      <c r="H4122" s="2" t="str">
        <f>IF(Table13456[[#This Row],[first]]="0",SUBSTITUTE(TRIM(MID(B4122, 5, 3))," ","0"),SUBSTITUTE(TRIM(MID(B4122, 4, 3))," ","0"))</f>
        <v>12</v>
      </c>
      <c r="I4122" s="2" t="str">
        <f>IF(Table13456[[#This Row],[first]]="0",SUBSTITUTE(TRIM(MID(B4122, 8, 3))," ","0"),SUBSTITUTE(TRIM(MID(B4122, 7, 3))," ","0"))</f>
        <v>40</v>
      </c>
      <c r="J4122" s="2">
        <v>1</v>
      </c>
      <c r="K4122" s="2" t="str">
        <f t="shared" si="192"/>
        <v>580</v>
      </c>
      <c r="L4122" s="2" t="str">
        <f t="shared" si="193"/>
        <v>012</v>
      </c>
      <c r="M4122" s="2" t="str">
        <f t="shared" si="194"/>
        <v>040</v>
      </c>
    </row>
    <row r="4123" spans="2:13" x14ac:dyDescent="0.25">
      <c r="B4123" s="2" t="s">
        <v>1913</v>
      </c>
      <c r="C4123" s="2" t="s">
        <v>1914</v>
      </c>
      <c r="D4123" s="6" t="str">
        <f>+_xlfn.CONCAT(Table13456[[#This Row],[phase1]],Table13456[[#This Row],[phase2]],Table13456[[#This Row],[phase3]],Table13456[[#This Row],[phase4]])</f>
        <v>1580012041</v>
      </c>
      <c r="E4123" s="2" t="str">
        <f>+Table13456[[#This Row],[DESCRIPTION]]</f>
        <v>LANDSCAPE- STRUCTURAL SOIL</v>
      </c>
      <c r="F4123" s="2" t="str">
        <f>+LEFT(Table13456[[#This Row],[PAY ITEM]],1)</f>
        <v>0</v>
      </c>
      <c r="G4123" s="2" t="str">
        <f>IF(Table13456[[#This Row],[first]]="0",SUBSTITUTE(TRIM(MID(B4123, 2, 3))," ","0"),SUBSTITUTE(TRIM(MID(B4123, 1, 3))," ","0"))</f>
        <v>580</v>
      </c>
      <c r="H4123" s="2" t="str">
        <f>IF(Table13456[[#This Row],[first]]="0",SUBSTITUTE(TRIM(MID(B4123, 5, 3))," ","0"),SUBSTITUTE(TRIM(MID(B4123, 4, 3))," ","0"))</f>
        <v>12</v>
      </c>
      <c r="I4123" s="2" t="str">
        <f>IF(Table13456[[#This Row],[first]]="0",SUBSTITUTE(TRIM(MID(B4123, 8, 3))," ","0"),SUBSTITUTE(TRIM(MID(B4123, 7, 3))," ","0"))</f>
        <v>41</v>
      </c>
      <c r="J4123" s="2">
        <v>1</v>
      </c>
      <c r="K4123" s="2" t="str">
        <f t="shared" si="192"/>
        <v>580</v>
      </c>
      <c r="L4123" s="2" t="str">
        <f t="shared" si="193"/>
        <v>012</v>
      </c>
      <c r="M4123" s="2" t="str">
        <f t="shared" si="194"/>
        <v>041</v>
      </c>
    </row>
    <row r="4124" spans="2:13" x14ac:dyDescent="0.25">
      <c r="B4124" s="2" t="s">
        <v>10912</v>
      </c>
      <c r="C4124" s="2" t="s">
        <v>10913</v>
      </c>
      <c r="D4124" s="6" t="str">
        <f>+_xlfn.CONCAT(Table13456[[#This Row],[phase1]],Table13456[[#This Row],[phase2]],Table13456[[#This Row],[phase3]],Table13456[[#This Row],[phase4]])</f>
        <v>1580012042</v>
      </c>
      <c r="E4124" s="2" t="str">
        <f>+Table13456[[#This Row],[DESCRIPTION]]</f>
        <v>LANDSCAPE- SYNTHETIC TURF</v>
      </c>
      <c r="F4124" s="2" t="str">
        <f>+LEFT(Table13456[[#This Row],[PAY ITEM]],1)</f>
        <v>0</v>
      </c>
      <c r="G4124" s="2" t="str">
        <f>IF(Table13456[[#This Row],[first]]="0",SUBSTITUTE(TRIM(MID(B4124, 2, 3))," ","0"),SUBSTITUTE(TRIM(MID(B4124, 1, 3))," ","0"))</f>
        <v>580</v>
      </c>
      <c r="H4124" s="2" t="str">
        <f>IF(Table13456[[#This Row],[first]]="0",SUBSTITUTE(TRIM(MID(B4124, 5, 3))," ","0"),SUBSTITUTE(TRIM(MID(B4124, 4, 3))," ","0"))</f>
        <v>12</v>
      </c>
      <c r="I4124" s="2" t="str">
        <f>IF(Table13456[[#This Row],[first]]="0",SUBSTITUTE(TRIM(MID(B4124, 8, 3))," ","0"),SUBSTITUTE(TRIM(MID(B4124, 7, 3))," ","0"))</f>
        <v>42</v>
      </c>
      <c r="J4124" s="2">
        <v>1</v>
      </c>
      <c r="K4124" s="2" t="str">
        <f t="shared" si="192"/>
        <v>580</v>
      </c>
      <c r="L4124" s="2" t="str">
        <f t="shared" si="193"/>
        <v>012</v>
      </c>
      <c r="M4124" s="2" t="str">
        <f t="shared" si="194"/>
        <v>042</v>
      </c>
    </row>
    <row r="4125" spans="2:13" x14ac:dyDescent="0.25">
      <c r="B4125" s="2" t="s">
        <v>1915</v>
      </c>
      <c r="C4125" s="2" t="s">
        <v>1916</v>
      </c>
      <c r="D4125" s="6" t="str">
        <f>+_xlfn.CONCAT(Table13456[[#This Row],[phase1]],Table13456[[#This Row],[phase2]],Table13456[[#This Row],[phase3]],Table13456[[#This Row],[phase4]])</f>
        <v>1580012050</v>
      </c>
      <c r="E4125" s="2" t="str">
        <f>+Table13456[[#This Row],[DESCRIPTION]]</f>
        <v>LANDSCAPE- TREE WELL SYSTEM RESTORATION</v>
      </c>
      <c r="F4125" s="2" t="str">
        <f>+LEFT(Table13456[[#This Row],[PAY ITEM]],1)</f>
        <v>0</v>
      </c>
      <c r="G4125" s="2" t="str">
        <f>IF(Table13456[[#This Row],[first]]="0",SUBSTITUTE(TRIM(MID(B4125, 2, 3))," ","0"),SUBSTITUTE(TRIM(MID(B4125, 1, 3))," ","0"))</f>
        <v>580</v>
      </c>
      <c r="H4125" s="2" t="str">
        <f>IF(Table13456[[#This Row],[first]]="0",SUBSTITUTE(TRIM(MID(B4125, 5, 3))," ","0"),SUBSTITUTE(TRIM(MID(B4125, 4, 3))," ","0"))</f>
        <v>12</v>
      </c>
      <c r="I4125" s="2" t="str">
        <f>IF(Table13456[[#This Row],[first]]="0",SUBSTITUTE(TRIM(MID(B4125, 8, 3))," ","0"),SUBSTITUTE(TRIM(MID(B4125, 7, 3))," ","0"))</f>
        <v>50</v>
      </c>
      <c r="J4125" s="2">
        <v>1</v>
      </c>
      <c r="K4125" s="2" t="str">
        <f t="shared" si="192"/>
        <v>580</v>
      </c>
      <c r="L4125" s="2" t="str">
        <f t="shared" si="193"/>
        <v>012</v>
      </c>
      <c r="M4125" s="2" t="str">
        <f t="shared" si="194"/>
        <v>050</v>
      </c>
    </row>
    <row r="4126" spans="2:13" x14ac:dyDescent="0.25">
      <c r="B4126" s="2" t="s">
        <v>10914</v>
      </c>
      <c r="C4126" s="2" t="s">
        <v>10915</v>
      </c>
      <c r="D4126" s="6" t="str">
        <f>+_xlfn.CONCAT(Table13456[[#This Row],[phase1]],Table13456[[#This Row],[phase2]],Table13456[[#This Row],[phase3]],Table13456[[#This Row],[phase4]])</f>
        <v>1580012051</v>
      </c>
      <c r="E4126" s="2" t="str">
        <f>+Table13456[[#This Row],[DESCRIPTION]]</f>
        <v>LANDSCAPE- TREE GRATING</v>
      </c>
      <c r="F4126" s="2" t="str">
        <f>+LEFT(Table13456[[#This Row],[PAY ITEM]],1)</f>
        <v>0</v>
      </c>
      <c r="G4126" s="2" t="str">
        <f>IF(Table13456[[#This Row],[first]]="0",SUBSTITUTE(TRIM(MID(B4126, 2, 3))," ","0"),SUBSTITUTE(TRIM(MID(B4126, 1, 3))," ","0"))</f>
        <v>580</v>
      </c>
      <c r="H4126" s="2" t="str">
        <f>IF(Table13456[[#This Row],[first]]="0",SUBSTITUTE(TRIM(MID(B4126, 5, 3))," ","0"),SUBSTITUTE(TRIM(MID(B4126, 4, 3))," ","0"))</f>
        <v>12</v>
      </c>
      <c r="I4126" s="2" t="str">
        <f>IF(Table13456[[#This Row],[first]]="0",SUBSTITUTE(TRIM(MID(B4126, 8, 3))," ","0"),SUBSTITUTE(TRIM(MID(B4126, 7, 3))," ","0"))</f>
        <v>51</v>
      </c>
      <c r="J4126" s="2">
        <v>1</v>
      </c>
      <c r="K4126" s="2" t="str">
        <f t="shared" si="192"/>
        <v>580</v>
      </c>
      <c r="L4126" s="2" t="str">
        <f t="shared" si="193"/>
        <v>012</v>
      </c>
      <c r="M4126" s="2" t="str">
        <f t="shared" si="194"/>
        <v>051</v>
      </c>
    </row>
    <row r="4127" spans="2:13" x14ac:dyDescent="0.25">
      <c r="B4127" s="2" t="s">
        <v>10916</v>
      </c>
      <c r="C4127" s="2" t="s">
        <v>10917</v>
      </c>
      <c r="D4127" s="6" t="str">
        <f>+_xlfn.CONCAT(Table13456[[#This Row],[phase1]],Table13456[[#This Row],[phase2]],Table13456[[#This Row],[phase3]],Table13456[[#This Row],[phase4]])</f>
        <v>1580012080</v>
      </c>
      <c r="E4127" s="2" t="str">
        <f>+Table13456[[#This Row],[DESCRIPTION]]</f>
        <v>LANDSCAPE- FILL</v>
      </c>
      <c r="F4127" s="2" t="str">
        <f>+LEFT(Table13456[[#This Row],[PAY ITEM]],1)</f>
        <v>0</v>
      </c>
      <c r="G4127" s="2" t="str">
        <f>IF(Table13456[[#This Row],[first]]="0",SUBSTITUTE(TRIM(MID(B4127, 2, 3))," ","0"),SUBSTITUTE(TRIM(MID(B4127, 1, 3))," ","0"))</f>
        <v>580</v>
      </c>
      <c r="H4127" s="2" t="str">
        <f>IF(Table13456[[#This Row],[first]]="0",SUBSTITUTE(TRIM(MID(B4127, 5, 3))," ","0"),SUBSTITUTE(TRIM(MID(B4127, 4, 3))," ","0"))</f>
        <v>12</v>
      </c>
      <c r="I4127" s="2" t="str">
        <f>IF(Table13456[[#This Row],[first]]="0",SUBSTITUTE(TRIM(MID(B4127, 8, 3))," ","0"),SUBSTITUTE(TRIM(MID(B4127, 7, 3))," ","0"))</f>
        <v>80</v>
      </c>
      <c r="J4127" s="2">
        <v>1</v>
      </c>
      <c r="K4127" s="2" t="str">
        <f t="shared" si="192"/>
        <v>580</v>
      </c>
      <c r="L4127" s="2" t="str">
        <f t="shared" si="193"/>
        <v>012</v>
      </c>
      <c r="M4127" s="2" t="str">
        <f t="shared" si="194"/>
        <v>080</v>
      </c>
    </row>
    <row r="4128" spans="2:13" x14ac:dyDescent="0.25">
      <c r="B4128" s="2" t="s">
        <v>10918</v>
      </c>
      <c r="C4128" s="2" t="s">
        <v>10919</v>
      </c>
      <c r="D4128" s="6" t="str">
        <f>+_xlfn.CONCAT(Table13456[[#This Row],[phase1]],Table13456[[#This Row],[phase2]],Table13456[[#This Row],[phase3]],Table13456[[#This Row],[phase4]])</f>
        <v>1580012081</v>
      </c>
      <c r="E4128" s="2" t="str">
        <f>+Table13456[[#This Row],[DESCRIPTION]]</f>
        <v>LANDSCAPE- EXCAVATION WITHOUT PLANTS</v>
      </c>
      <c r="F4128" s="2" t="str">
        <f>+LEFT(Table13456[[#This Row],[PAY ITEM]],1)</f>
        <v>0</v>
      </c>
      <c r="G4128" s="2" t="str">
        <f>IF(Table13456[[#This Row],[first]]="0",SUBSTITUTE(TRIM(MID(B4128, 2, 3))," ","0"),SUBSTITUTE(TRIM(MID(B4128, 1, 3))," ","0"))</f>
        <v>580</v>
      </c>
      <c r="H4128" s="2" t="str">
        <f>IF(Table13456[[#This Row],[first]]="0",SUBSTITUTE(TRIM(MID(B4128, 5, 3))," ","0"),SUBSTITUTE(TRIM(MID(B4128, 4, 3))," ","0"))</f>
        <v>12</v>
      </c>
      <c r="I4128" s="2" t="str">
        <f>IF(Table13456[[#This Row],[first]]="0",SUBSTITUTE(TRIM(MID(B4128, 8, 3))," ","0"),SUBSTITUTE(TRIM(MID(B4128, 7, 3))," ","0"))</f>
        <v>81</v>
      </c>
      <c r="J4128" s="2">
        <v>1</v>
      </c>
      <c r="K4128" s="2" t="str">
        <f t="shared" si="192"/>
        <v>580</v>
      </c>
      <c r="L4128" s="2" t="str">
        <f t="shared" si="193"/>
        <v>012</v>
      </c>
      <c r="M4128" s="2" t="str">
        <f t="shared" si="194"/>
        <v>081</v>
      </c>
    </row>
    <row r="4129" spans="2:13" x14ac:dyDescent="0.25">
      <c r="B4129" s="2" t="s">
        <v>10920</v>
      </c>
      <c r="C4129" s="2" t="s">
        <v>10921</v>
      </c>
      <c r="D4129" s="6" t="str">
        <f>+_xlfn.CONCAT(Table13456[[#This Row],[phase1]],Table13456[[#This Row],[phase2]],Table13456[[#This Row],[phase3]],Table13456[[#This Row],[phase4]])</f>
        <v>1580012082</v>
      </c>
      <c r="E4129" s="2" t="str">
        <f>+Table13456[[#This Row],[DESCRIPTION]]</f>
        <v>MULCHING, 3" DEEP LAYER</v>
      </c>
      <c r="F4129" s="2" t="str">
        <f>+LEFT(Table13456[[#This Row],[PAY ITEM]],1)</f>
        <v>0</v>
      </c>
      <c r="G4129" s="2" t="str">
        <f>IF(Table13456[[#This Row],[first]]="0",SUBSTITUTE(TRIM(MID(B4129, 2, 3))," ","0"),SUBSTITUTE(TRIM(MID(B4129, 1, 3))," ","0"))</f>
        <v>580</v>
      </c>
      <c r="H4129" s="2" t="str">
        <f>IF(Table13456[[#This Row],[first]]="0",SUBSTITUTE(TRIM(MID(B4129, 5, 3))," ","0"),SUBSTITUTE(TRIM(MID(B4129, 4, 3))," ","0"))</f>
        <v>12</v>
      </c>
      <c r="I4129" s="2" t="str">
        <f>IF(Table13456[[#This Row],[first]]="0",SUBSTITUTE(TRIM(MID(B4129, 8, 3))," ","0"),SUBSTITUTE(TRIM(MID(B4129, 7, 3))," ","0"))</f>
        <v>82</v>
      </c>
      <c r="J4129" s="2">
        <v>1</v>
      </c>
      <c r="K4129" s="2" t="str">
        <f t="shared" si="192"/>
        <v>580</v>
      </c>
      <c r="L4129" s="2" t="str">
        <f t="shared" si="193"/>
        <v>012</v>
      </c>
      <c r="M4129" s="2" t="str">
        <f t="shared" si="194"/>
        <v>082</v>
      </c>
    </row>
    <row r="4130" spans="2:13" x14ac:dyDescent="0.25">
      <c r="B4130" s="2" t="s">
        <v>10922</v>
      </c>
      <c r="C4130" s="2" t="s">
        <v>10923</v>
      </c>
      <c r="D4130" s="6" t="str">
        <f>+_xlfn.CONCAT(Table13456[[#This Row],[phase1]],Table13456[[#This Row],[phase2]],Table13456[[#This Row],[phase3]],Table13456[[#This Row],[phase4]])</f>
        <v>1580012083</v>
      </c>
      <c r="E4130" s="2" t="str">
        <f>+Table13456[[#This Row],[DESCRIPTION]]</f>
        <v>WEEDING- MANUAL</v>
      </c>
      <c r="F4130" s="2" t="str">
        <f>+LEFT(Table13456[[#This Row],[PAY ITEM]],1)</f>
        <v>0</v>
      </c>
      <c r="G4130" s="2" t="str">
        <f>IF(Table13456[[#This Row],[first]]="0",SUBSTITUTE(TRIM(MID(B4130, 2, 3))," ","0"),SUBSTITUTE(TRIM(MID(B4130, 1, 3))," ","0"))</f>
        <v>580</v>
      </c>
      <c r="H4130" s="2" t="str">
        <f>IF(Table13456[[#This Row],[first]]="0",SUBSTITUTE(TRIM(MID(B4130, 5, 3))," ","0"),SUBSTITUTE(TRIM(MID(B4130, 4, 3))," ","0"))</f>
        <v>12</v>
      </c>
      <c r="I4130" s="2" t="str">
        <f>IF(Table13456[[#This Row],[first]]="0",SUBSTITUTE(TRIM(MID(B4130, 8, 3))," ","0"),SUBSTITUTE(TRIM(MID(B4130, 7, 3))," ","0"))</f>
        <v>83</v>
      </c>
      <c r="J4130" s="2">
        <v>1</v>
      </c>
      <c r="K4130" s="2" t="str">
        <f t="shared" si="192"/>
        <v>580</v>
      </c>
      <c r="L4130" s="2" t="str">
        <f t="shared" si="193"/>
        <v>012</v>
      </c>
      <c r="M4130" s="2" t="str">
        <f t="shared" si="194"/>
        <v>083</v>
      </c>
    </row>
    <row r="4131" spans="2:13" x14ac:dyDescent="0.25">
      <c r="B4131" s="2" t="s">
        <v>10924</v>
      </c>
      <c r="C4131" s="2" t="s">
        <v>10925</v>
      </c>
      <c r="D4131" s="6" t="str">
        <f>+_xlfn.CONCAT(Table13456[[#This Row],[phase1]],Table13456[[#This Row],[phase2]],Table13456[[#This Row],[phase3]],Table13456[[#This Row],[phase4]])</f>
        <v>1580012084</v>
      </c>
      <c r="E4131" s="2" t="str">
        <f>+Table13456[[#This Row],[DESCRIPTION]]</f>
        <v>HERBICIDE/CHEMICAL WEEDING</v>
      </c>
      <c r="F4131" s="2" t="str">
        <f>+LEFT(Table13456[[#This Row],[PAY ITEM]],1)</f>
        <v>0</v>
      </c>
      <c r="G4131" s="2" t="str">
        <f>IF(Table13456[[#This Row],[first]]="0",SUBSTITUTE(TRIM(MID(B4131, 2, 3))," ","0"),SUBSTITUTE(TRIM(MID(B4131, 1, 3))," ","0"))</f>
        <v>580</v>
      </c>
      <c r="H4131" s="2" t="str">
        <f>IF(Table13456[[#This Row],[first]]="0",SUBSTITUTE(TRIM(MID(B4131, 5, 3))," ","0"),SUBSTITUTE(TRIM(MID(B4131, 4, 3))," ","0"))</f>
        <v>12</v>
      </c>
      <c r="I4131" s="2" t="str">
        <f>IF(Table13456[[#This Row],[first]]="0",SUBSTITUTE(TRIM(MID(B4131, 8, 3))," ","0"),SUBSTITUTE(TRIM(MID(B4131, 7, 3))," ","0"))</f>
        <v>84</v>
      </c>
      <c r="J4131" s="2">
        <v>1</v>
      </c>
      <c r="K4131" s="2" t="str">
        <f t="shared" si="192"/>
        <v>580</v>
      </c>
      <c r="L4131" s="2" t="str">
        <f t="shared" si="193"/>
        <v>012</v>
      </c>
      <c r="M4131" s="2" t="str">
        <f t="shared" si="194"/>
        <v>084</v>
      </c>
    </row>
    <row r="4132" spans="2:13" x14ac:dyDescent="0.25">
      <c r="B4132" s="2" t="s">
        <v>10926</v>
      </c>
      <c r="C4132" s="2" t="s">
        <v>10840</v>
      </c>
      <c r="D4132" s="6" t="str">
        <f>+_xlfn.CONCAT(Table13456[[#This Row],[phase1]],Table13456[[#This Row],[phase2]],Table13456[[#This Row],[phase3]],Table13456[[#This Row],[phase4]])</f>
        <v>1580007401</v>
      </c>
      <c r="E4132" s="2" t="str">
        <f>+Table13456[[#This Row],[DESCRIPTION]]</f>
        <v>ERROR: LANDSCAPE-</v>
      </c>
      <c r="F4132" s="2" t="str">
        <f>+LEFT(Table13456[[#This Row],[PAY ITEM]],1)</f>
        <v>0</v>
      </c>
      <c r="G4132" s="2" t="str">
        <f>IF(Table13456[[#This Row],[first]]="0",SUBSTITUTE(TRIM(MID(B4132, 2, 3))," ","0"),SUBSTITUTE(TRIM(MID(B4132, 1, 3))," ","0"))</f>
        <v>580</v>
      </c>
      <c r="H4132" s="2" t="str">
        <f>IF(Table13456[[#This Row],[first]]="0",SUBSTITUTE(TRIM(MID(B4132, 5, 3))," ","0"),SUBSTITUTE(TRIM(MID(B4132, 4, 3))," ","0"))</f>
        <v>7</v>
      </c>
      <c r="I4132" s="2" t="str">
        <f>IF(Table13456[[#This Row],[first]]="0",SUBSTITUTE(TRIM(MID(B4132, 8, 3))," ","0"),SUBSTITUTE(TRIM(MID(B4132, 7, 3))," ","0"))</f>
        <v>401</v>
      </c>
      <c r="J4132" s="2">
        <v>1</v>
      </c>
      <c r="K4132" s="2" t="str">
        <f t="shared" si="192"/>
        <v>580</v>
      </c>
      <c r="L4132" s="2" t="str">
        <f t="shared" si="193"/>
        <v>007</v>
      </c>
      <c r="M4132" s="2" t="str">
        <f t="shared" si="194"/>
        <v>401</v>
      </c>
    </row>
    <row r="4133" spans="2:13" x14ac:dyDescent="0.25">
      <c r="B4133" s="2" t="s">
        <v>10927</v>
      </c>
      <c r="C4133" s="2" t="s">
        <v>10928</v>
      </c>
      <c r="D4133" s="6" t="str">
        <f>+_xlfn.CONCAT(Table13456[[#This Row],[phase1]],Table13456[[#This Row],[phase2]],Table13456[[#This Row],[phase3]],Table13456[[#This Row],[phase4]])</f>
        <v>1580090201</v>
      </c>
      <c r="E4133" s="2" t="str">
        <f>+Table13456[[#This Row],[DESCRIPTION]]</f>
        <v>ERROR: IRRIGATION SYSTEM-</v>
      </c>
      <c r="F4133" s="2" t="str">
        <f>+LEFT(Table13456[[#This Row],[PAY ITEM]],1)</f>
        <v>0</v>
      </c>
      <c r="G4133" s="2" t="str">
        <f>IF(Table13456[[#This Row],[first]]="0",SUBSTITUTE(TRIM(MID(B4133, 2, 3))," ","0"),SUBSTITUTE(TRIM(MID(B4133, 1, 3))," ","0"))</f>
        <v>580</v>
      </c>
      <c r="H4133" s="2" t="str">
        <f>IF(Table13456[[#This Row],[first]]="0",SUBSTITUTE(TRIM(MID(B4133, 5, 3))," ","0"),SUBSTITUTE(TRIM(MID(B4133, 4, 3))," ","0"))</f>
        <v>90</v>
      </c>
      <c r="I4133" s="2" t="str">
        <f>IF(Table13456[[#This Row],[first]]="0",SUBSTITUTE(TRIM(MID(B4133, 8, 3))," ","0"),SUBSTITUTE(TRIM(MID(B4133, 7, 3))," ","0"))</f>
        <v>201</v>
      </c>
      <c r="J4133" s="2">
        <v>1</v>
      </c>
      <c r="K4133" s="2" t="str">
        <f t="shared" si="192"/>
        <v>580</v>
      </c>
      <c r="L4133" s="2" t="str">
        <f t="shared" si="193"/>
        <v>090</v>
      </c>
      <c r="M4133" s="2" t="str">
        <f t="shared" si="194"/>
        <v>201</v>
      </c>
    </row>
    <row r="4134" spans="2:13" x14ac:dyDescent="0.25">
      <c r="B4134" s="2" t="s">
        <v>1917</v>
      </c>
      <c r="C4134" s="2" t="s">
        <v>1918</v>
      </c>
      <c r="D4134" s="6" t="str">
        <f>+_xlfn.CONCAT(Table13456[[#This Row],[phase1]],Table13456[[#This Row],[phase2]],Table13456[[#This Row],[phase3]],Table13456[[#This Row],[phase4]])</f>
        <v>1581001001</v>
      </c>
      <c r="E4134" s="2" t="str">
        <f>+Table13456[[#This Row],[DESCRIPTION]]</f>
        <v>RELOCATE TREES AND PALMS, PALM, &lt;14' OF CLEAR TRUNK</v>
      </c>
      <c r="F4134" s="2" t="str">
        <f>+LEFT(Table13456[[#This Row],[PAY ITEM]],1)</f>
        <v>0</v>
      </c>
      <c r="G4134" s="2" t="str">
        <f>IF(Table13456[[#This Row],[first]]="0",SUBSTITUTE(TRIM(MID(B4134, 2, 3))," ","0"),SUBSTITUTE(TRIM(MID(B4134, 1, 3))," ","0"))</f>
        <v>581</v>
      </c>
      <c r="H4134" s="2" t="str">
        <f>IF(Table13456[[#This Row],[first]]="0",SUBSTITUTE(TRIM(MID(B4134, 5, 3))," ","0"),SUBSTITUTE(TRIM(MID(B4134, 4, 3))," ","0"))</f>
        <v>1</v>
      </c>
      <c r="I4134" s="2" t="str">
        <f>IF(Table13456[[#This Row],[first]]="0",SUBSTITUTE(TRIM(MID(B4134, 8, 3))," ","0"),SUBSTITUTE(TRIM(MID(B4134, 7, 3))," ","0"))</f>
        <v>1</v>
      </c>
      <c r="J4134" s="2">
        <v>1</v>
      </c>
      <c r="K4134" s="2" t="str">
        <f t="shared" si="192"/>
        <v>581</v>
      </c>
      <c r="L4134" s="2" t="str">
        <f t="shared" si="193"/>
        <v>001</v>
      </c>
      <c r="M4134" s="2" t="str">
        <f t="shared" si="194"/>
        <v>001</v>
      </c>
    </row>
    <row r="4135" spans="2:13" x14ac:dyDescent="0.25">
      <c r="B4135" s="2" t="s">
        <v>1919</v>
      </c>
      <c r="C4135" s="2" t="s">
        <v>1920</v>
      </c>
      <c r="D4135" s="6" t="str">
        <f>+_xlfn.CONCAT(Table13456[[#This Row],[phase1]],Table13456[[#This Row],[phase2]],Table13456[[#This Row],[phase3]],Table13456[[#This Row],[phase4]])</f>
        <v>1581001002</v>
      </c>
      <c r="E4135" s="2" t="str">
        <f>+Table13456[[#This Row],[DESCRIPTION]]</f>
        <v>RELOCATE TREES AND PALMS, PALM, &gt;=14' OF CLEAR TRUNK</v>
      </c>
      <c r="F4135" s="2" t="str">
        <f>+LEFT(Table13456[[#This Row],[PAY ITEM]],1)</f>
        <v>0</v>
      </c>
      <c r="G4135" s="2" t="str">
        <f>IF(Table13456[[#This Row],[first]]="0",SUBSTITUTE(TRIM(MID(B4135, 2, 3))," ","0"),SUBSTITUTE(TRIM(MID(B4135, 1, 3))," ","0"))</f>
        <v>581</v>
      </c>
      <c r="H4135" s="2" t="str">
        <f>IF(Table13456[[#This Row],[first]]="0",SUBSTITUTE(TRIM(MID(B4135, 5, 3))," ","0"),SUBSTITUTE(TRIM(MID(B4135, 4, 3))," ","0"))</f>
        <v>1</v>
      </c>
      <c r="I4135" s="2" t="str">
        <f>IF(Table13456[[#This Row],[first]]="0",SUBSTITUTE(TRIM(MID(B4135, 8, 3))," ","0"),SUBSTITUTE(TRIM(MID(B4135, 7, 3))," ","0"))</f>
        <v>2</v>
      </c>
      <c r="J4135" s="2">
        <v>1</v>
      </c>
      <c r="K4135" s="2" t="str">
        <f t="shared" si="192"/>
        <v>581</v>
      </c>
      <c r="L4135" s="2" t="str">
        <f t="shared" si="193"/>
        <v>001</v>
      </c>
      <c r="M4135" s="2" t="str">
        <f t="shared" si="194"/>
        <v>002</v>
      </c>
    </row>
    <row r="4136" spans="2:13" x14ac:dyDescent="0.25">
      <c r="B4136" s="2" t="s">
        <v>1921</v>
      </c>
      <c r="C4136" s="2" t="s">
        <v>1922</v>
      </c>
      <c r="D4136" s="6" t="str">
        <f>+_xlfn.CONCAT(Table13456[[#This Row],[phase1]],Table13456[[#This Row],[phase2]],Table13456[[#This Row],[phase3]],Table13456[[#This Row],[phase4]])</f>
        <v>1581001003</v>
      </c>
      <c r="E4136" s="2" t="str">
        <f>+Table13456[[#This Row],[DESCRIPTION]]</f>
        <v>RELOCATE TREES AND PALMS,MULTI-TRUNK OR CLUSTERING</v>
      </c>
      <c r="F4136" s="2" t="str">
        <f>+LEFT(Table13456[[#This Row],[PAY ITEM]],1)</f>
        <v>0</v>
      </c>
      <c r="G4136" s="2" t="str">
        <f>IF(Table13456[[#This Row],[first]]="0",SUBSTITUTE(TRIM(MID(B4136, 2, 3))," ","0"),SUBSTITUTE(TRIM(MID(B4136, 1, 3))," ","0"))</f>
        <v>581</v>
      </c>
      <c r="H4136" s="2" t="str">
        <f>IF(Table13456[[#This Row],[first]]="0",SUBSTITUTE(TRIM(MID(B4136, 5, 3))," ","0"),SUBSTITUTE(TRIM(MID(B4136, 4, 3))," ","0"))</f>
        <v>1</v>
      </c>
      <c r="I4136" s="2" t="str">
        <f>IF(Table13456[[#This Row],[first]]="0",SUBSTITUTE(TRIM(MID(B4136, 8, 3))," ","0"),SUBSTITUTE(TRIM(MID(B4136, 7, 3))," ","0"))</f>
        <v>3</v>
      </c>
      <c r="J4136" s="2">
        <v>1</v>
      </c>
      <c r="K4136" s="2" t="str">
        <f t="shared" si="192"/>
        <v>581</v>
      </c>
      <c r="L4136" s="2" t="str">
        <f t="shared" si="193"/>
        <v>001</v>
      </c>
      <c r="M4136" s="2" t="str">
        <f t="shared" si="194"/>
        <v>003</v>
      </c>
    </row>
    <row r="4137" spans="2:13" x14ac:dyDescent="0.25">
      <c r="B4137" s="2" t="s">
        <v>1923</v>
      </c>
      <c r="C4137" s="2" t="s">
        <v>1924</v>
      </c>
      <c r="D4137" s="6" t="str">
        <f>+_xlfn.CONCAT(Table13456[[#This Row],[phase1]],Table13456[[#This Row],[phase2]],Table13456[[#This Row],[phase3]],Table13456[[#This Row],[phase4]])</f>
        <v>1581001004</v>
      </c>
      <c r="E4137" s="2" t="str">
        <f>+Table13456[[#This Row],[DESCRIPTION]]</f>
        <v>RELOCATE TREES AND PALMS,TREES, &lt;5" DIAMETER AT BREAST HEIGHT</v>
      </c>
      <c r="F4137" s="2" t="str">
        <f>+LEFT(Table13456[[#This Row],[PAY ITEM]],1)</f>
        <v>0</v>
      </c>
      <c r="G4137" s="2" t="str">
        <f>IF(Table13456[[#This Row],[first]]="0",SUBSTITUTE(TRIM(MID(B4137, 2, 3))," ","0"),SUBSTITUTE(TRIM(MID(B4137, 1, 3))," ","0"))</f>
        <v>581</v>
      </c>
      <c r="H4137" s="2" t="str">
        <f>IF(Table13456[[#This Row],[first]]="0",SUBSTITUTE(TRIM(MID(B4137, 5, 3))," ","0"),SUBSTITUTE(TRIM(MID(B4137, 4, 3))," ","0"))</f>
        <v>1</v>
      </c>
      <c r="I4137" s="2" t="str">
        <f>IF(Table13456[[#This Row],[first]]="0",SUBSTITUTE(TRIM(MID(B4137, 8, 3))," ","0"),SUBSTITUTE(TRIM(MID(B4137, 7, 3))," ","0"))</f>
        <v>4</v>
      </c>
      <c r="J4137" s="2">
        <v>1</v>
      </c>
      <c r="K4137" s="2" t="str">
        <f t="shared" si="192"/>
        <v>581</v>
      </c>
      <c r="L4137" s="2" t="str">
        <f t="shared" si="193"/>
        <v>001</v>
      </c>
      <c r="M4137" s="2" t="str">
        <f t="shared" si="194"/>
        <v>004</v>
      </c>
    </row>
    <row r="4138" spans="2:13" x14ac:dyDescent="0.25">
      <c r="B4138" s="2" t="s">
        <v>1925</v>
      </c>
      <c r="C4138" s="2" t="s">
        <v>1926</v>
      </c>
      <c r="D4138" s="6" t="str">
        <f>+_xlfn.CONCAT(Table13456[[#This Row],[phase1]],Table13456[[#This Row],[phase2]],Table13456[[#This Row],[phase3]],Table13456[[#This Row],[phase4]])</f>
        <v>1581001005</v>
      </c>
      <c r="E4138" s="2" t="str">
        <f>+Table13456[[#This Row],[DESCRIPTION]]</f>
        <v>RELOCATE TREES AND PALMS,TREES, TREES, &gt;=5" DIAMETER AT BREAST HEIGHT</v>
      </c>
      <c r="F4138" s="2" t="str">
        <f>+LEFT(Table13456[[#This Row],[PAY ITEM]],1)</f>
        <v>0</v>
      </c>
      <c r="G4138" s="2" t="str">
        <f>IF(Table13456[[#This Row],[first]]="0",SUBSTITUTE(TRIM(MID(B4138, 2, 3))," ","0"),SUBSTITUTE(TRIM(MID(B4138, 1, 3))," ","0"))</f>
        <v>581</v>
      </c>
      <c r="H4138" s="2" t="str">
        <f>IF(Table13456[[#This Row],[first]]="0",SUBSTITUTE(TRIM(MID(B4138, 5, 3))," ","0"),SUBSTITUTE(TRIM(MID(B4138, 4, 3))," ","0"))</f>
        <v>1</v>
      </c>
      <c r="I4138" s="2" t="str">
        <f>IF(Table13456[[#This Row],[first]]="0",SUBSTITUTE(TRIM(MID(B4138, 8, 3))," ","0"),SUBSTITUTE(TRIM(MID(B4138, 7, 3))," ","0"))</f>
        <v>5</v>
      </c>
      <c r="J4138" s="2">
        <v>1</v>
      </c>
      <c r="K4138" s="2" t="str">
        <f t="shared" si="192"/>
        <v>581</v>
      </c>
      <c r="L4138" s="2" t="str">
        <f t="shared" si="193"/>
        <v>001</v>
      </c>
      <c r="M4138" s="2" t="str">
        <f t="shared" si="194"/>
        <v>005</v>
      </c>
    </row>
    <row r="4139" spans="2:13" x14ac:dyDescent="0.25">
      <c r="B4139" s="2" t="s">
        <v>1927</v>
      </c>
      <c r="C4139" s="2" t="s">
        <v>1928</v>
      </c>
      <c r="D4139" s="6" t="str">
        <f>+_xlfn.CONCAT(Table13456[[#This Row],[phase1]],Table13456[[#This Row],[phase2]],Table13456[[#This Row],[phase3]],Table13456[[#This Row],[phase4]])</f>
        <v>1581001007</v>
      </c>
      <c r="E4139" s="2" t="str">
        <f>+Table13456[[#This Row],[DESCRIPTION]]</f>
        <v>RELOCATE TREES AND PALMS,PALMS, &lt;14' OF CLEAR TRUNK, SABAL PALM ONLY</v>
      </c>
      <c r="F4139" s="2" t="str">
        <f>+LEFT(Table13456[[#This Row],[PAY ITEM]],1)</f>
        <v>0</v>
      </c>
      <c r="G4139" s="2" t="str">
        <f>IF(Table13456[[#This Row],[first]]="0",SUBSTITUTE(TRIM(MID(B4139, 2, 3))," ","0"),SUBSTITUTE(TRIM(MID(B4139, 1, 3))," ","0"))</f>
        <v>581</v>
      </c>
      <c r="H4139" s="2" t="str">
        <f>IF(Table13456[[#This Row],[first]]="0",SUBSTITUTE(TRIM(MID(B4139, 5, 3))," ","0"),SUBSTITUTE(TRIM(MID(B4139, 4, 3))," ","0"))</f>
        <v>1</v>
      </c>
      <c r="I4139" s="2" t="str">
        <f>IF(Table13456[[#This Row],[first]]="0",SUBSTITUTE(TRIM(MID(B4139, 8, 3))," ","0"),SUBSTITUTE(TRIM(MID(B4139, 7, 3))," ","0"))</f>
        <v>7</v>
      </c>
      <c r="J4139" s="2">
        <v>1</v>
      </c>
      <c r="K4139" s="2" t="str">
        <f t="shared" si="192"/>
        <v>581</v>
      </c>
      <c r="L4139" s="2" t="str">
        <f t="shared" si="193"/>
        <v>001</v>
      </c>
      <c r="M4139" s="2" t="str">
        <f t="shared" si="194"/>
        <v>007</v>
      </c>
    </row>
    <row r="4140" spans="2:13" x14ac:dyDescent="0.25">
      <c r="B4140" s="2" t="s">
        <v>1929</v>
      </c>
      <c r="C4140" s="2" t="s">
        <v>1930</v>
      </c>
      <c r="D4140" s="6" t="str">
        <f>+_xlfn.CONCAT(Table13456[[#This Row],[phase1]],Table13456[[#This Row],[phase2]],Table13456[[#This Row],[phase3]],Table13456[[#This Row],[phase4]])</f>
        <v>1581001008</v>
      </c>
      <c r="E4140" s="2" t="str">
        <f>+Table13456[[#This Row],[DESCRIPTION]]</f>
        <v>RELOCATE TREES AND PALMS,  &gt;=14' OF CLEAR TRUNK, SABAL PALM ONLY</v>
      </c>
      <c r="F4140" s="2" t="str">
        <f>+LEFT(Table13456[[#This Row],[PAY ITEM]],1)</f>
        <v>0</v>
      </c>
      <c r="G4140" s="2" t="str">
        <f>IF(Table13456[[#This Row],[first]]="0",SUBSTITUTE(TRIM(MID(B4140, 2, 3))," ","0"),SUBSTITUTE(TRIM(MID(B4140, 1, 3))," ","0"))</f>
        <v>581</v>
      </c>
      <c r="H4140" s="2" t="str">
        <f>IF(Table13456[[#This Row],[first]]="0",SUBSTITUTE(TRIM(MID(B4140, 5, 3))," ","0"),SUBSTITUTE(TRIM(MID(B4140, 4, 3))," ","0"))</f>
        <v>1</v>
      </c>
      <c r="I4140" s="2" t="str">
        <f>IF(Table13456[[#This Row],[first]]="0",SUBSTITUTE(TRIM(MID(B4140, 8, 3))," ","0"),SUBSTITUTE(TRIM(MID(B4140, 7, 3))," ","0"))</f>
        <v>8</v>
      </c>
      <c r="J4140" s="2">
        <v>1</v>
      </c>
      <c r="K4140" s="2" t="str">
        <f t="shared" si="192"/>
        <v>581</v>
      </c>
      <c r="L4140" s="2" t="str">
        <f t="shared" si="193"/>
        <v>001</v>
      </c>
      <c r="M4140" s="2" t="str">
        <f t="shared" si="194"/>
        <v>008</v>
      </c>
    </row>
    <row r="4141" spans="2:13" x14ac:dyDescent="0.25">
      <c r="B4141" s="2" t="s">
        <v>10929</v>
      </c>
      <c r="C4141" s="2" t="s">
        <v>10930</v>
      </c>
      <c r="D4141" s="6" t="str">
        <f>+_xlfn.CONCAT(Table13456[[#This Row],[phase1]],Table13456[[#This Row],[phase2]],Table13456[[#This Row],[phase3]],Table13456[[#This Row],[phase4]])</f>
        <v>1581001171</v>
      </c>
      <c r="E4141" s="2" t="str">
        <f>+Table13456[[#This Row],[DESCRIPTION]]</f>
        <v>RELOCATE TREES AND PALMS, SABAL PALM ONLY, &lt;10.0" DBH, &lt;14.0' OF CLEAR TRUNK</v>
      </c>
      <c r="F4141" s="2" t="str">
        <f>+LEFT(Table13456[[#This Row],[PAY ITEM]],1)</f>
        <v>0</v>
      </c>
      <c r="G4141" s="2" t="str">
        <f>IF(Table13456[[#This Row],[first]]="0",SUBSTITUTE(TRIM(MID(B4141, 2, 3))," ","0"),SUBSTITUTE(TRIM(MID(B4141, 1, 3))," ","0"))</f>
        <v>581</v>
      </c>
      <c r="H4141" s="2" t="str">
        <f>IF(Table13456[[#This Row],[first]]="0",SUBSTITUTE(TRIM(MID(B4141, 5, 3))," ","0"),SUBSTITUTE(TRIM(MID(B4141, 4, 3))," ","0"))</f>
        <v>1</v>
      </c>
      <c r="I4141" s="2" t="str">
        <f>IF(Table13456[[#This Row],[first]]="0",SUBSTITUTE(TRIM(MID(B4141, 8, 3))," ","0"),SUBSTITUTE(TRIM(MID(B4141, 7, 3))," ","0"))</f>
        <v>171</v>
      </c>
      <c r="J4141" s="2">
        <v>1</v>
      </c>
      <c r="K4141" s="2" t="str">
        <f t="shared" si="192"/>
        <v>581</v>
      </c>
      <c r="L4141" s="2" t="str">
        <f t="shared" si="193"/>
        <v>001</v>
      </c>
      <c r="M4141" s="2" t="str">
        <f t="shared" si="194"/>
        <v>171</v>
      </c>
    </row>
    <row r="4142" spans="2:13" x14ac:dyDescent="0.25">
      <c r="B4142" s="2" t="s">
        <v>10931</v>
      </c>
      <c r="C4142" s="2" t="s">
        <v>10932</v>
      </c>
      <c r="D4142" s="6" t="str">
        <f>+_xlfn.CONCAT(Table13456[[#This Row],[phase1]],Table13456[[#This Row],[phase2]],Table13456[[#This Row],[phase3]],Table13456[[#This Row],[phase4]])</f>
        <v>1581001172</v>
      </c>
      <c r="E4142" s="2" t="str">
        <f>+Table13456[[#This Row],[DESCRIPTION]]</f>
        <v>RELOCATE TREES AND PALMS, SABAL PALM ONLY, &lt;10.0" DBH, 14.0' OR GREATER OF CLEAR TRUNK</v>
      </c>
      <c r="F4142" s="2" t="str">
        <f>+LEFT(Table13456[[#This Row],[PAY ITEM]],1)</f>
        <v>0</v>
      </c>
      <c r="G4142" s="2" t="str">
        <f>IF(Table13456[[#This Row],[first]]="0",SUBSTITUTE(TRIM(MID(B4142, 2, 3))," ","0"),SUBSTITUTE(TRIM(MID(B4142, 1, 3))," ","0"))</f>
        <v>581</v>
      </c>
      <c r="H4142" s="2" t="str">
        <f>IF(Table13456[[#This Row],[first]]="0",SUBSTITUTE(TRIM(MID(B4142, 5, 3))," ","0"),SUBSTITUTE(TRIM(MID(B4142, 4, 3))," ","0"))</f>
        <v>1</v>
      </c>
      <c r="I4142" s="2" t="str">
        <f>IF(Table13456[[#This Row],[first]]="0",SUBSTITUTE(TRIM(MID(B4142, 8, 3))," ","0"),SUBSTITUTE(TRIM(MID(B4142, 7, 3))," ","0"))</f>
        <v>172</v>
      </c>
      <c r="J4142" s="2">
        <v>1</v>
      </c>
      <c r="K4142" s="2" t="str">
        <f t="shared" si="192"/>
        <v>581</v>
      </c>
      <c r="L4142" s="2" t="str">
        <f t="shared" si="193"/>
        <v>001</v>
      </c>
      <c r="M4142" s="2" t="str">
        <f t="shared" si="194"/>
        <v>172</v>
      </c>
    </row>
    <row r="4143" spans="2:13" x14ac:dyDescent="0.25">
      <c r="B4143" s="2" t="s">
        <v>10933</v>
      </c>
      <c r="C4143" s="2" t="s">
        <v>10934</v>
      </c>
      <c r="D4143" s="6" t="str">
        <f>+_xlfn.CONCAT(Table13456[[#This Row],[phase1]],Table13456[[#This Row],[phase2]],Table13456[[#This Row],[phase3]],Table13456[[#This Row],[phase4]])</f>
        <v>1581001181</v>
      </c>
      <c r="E4143" s="2" t="str">
        <f>+Table13456[[#This Row],[DESCRIPTION]]</f>
        <v>RELOCATE TREES AND PALMS, SABAL PALM ONLY, 10.0"-18.0" DBH, &lt;14.0' OF CLEAR TRUNK</v>
      </c>
      <c r="F4143" s="2" t="str">
        <f>+LEFT(Table13456[[#This Row],[PAY ITEM]],1)</f>
        <v>0</v>
      </c>
      <c r="G4143" s="2" t="str">
        <f>IF(Table13456[[#This Row],[first]]="0",SUBSTITUTE(TRIM(MID(B4143, 2, 3))," ","0"),SUBSTITUTE(TRIM(MID(B4143, 1, 3))," ","0"))</f>
        <v>581</v>
      </c>
      <c r="H4143" s="2" t="str">
        <f>IF(Table13456[[#This Row],[first]]="0",SUBSTITUTE(TRIM(MID(B4143, 5, 3))," ","0"),SUBSTITUTE(TRIM(MID(B4143, 4, 3))," ","0"))</f>
        <v>1</v>
      </c>
      <c r="I4143" s="2" t="str">
        <f>IF(Table13456[[#This Row],[first]]="0",SUBSTITUTE(TRIM(MID(B4143, 8, 3))," ","0"),SUBSTITUTE(TRIM(MID(B4143, 7, 3))," ","0"))</f>
        <v>181</v>
      </c>
      <c r="J4143" s="2">
        <v>1</v>
      </c>
      <c r="K4143" s="2" t="str">
        <f t="shared" si="192"/>
        <v>581</v>
      </c>
      <c r="L4143" s="2" t="str">
        <f t="shared" si="193"/>
        <v>001</v>
      </c>
      <c r="M4143" s="2" t="str">
        <f t="shared" si="194"/>
        <v>181</v>
      </c>
    </row>
    <row r="4144" spans="2:13" x14ac:dyDescent="0.25">
      <c r="B4144" s="2" t="s">
        <v>10935</v>
      </c>
      <c r="C4144" s="2" t="s">
        <v>10936</v>
      </c>
      <c r="D4144" s="6" t="str">
        <f>+_xlfn.CONCAT(Table13456[[#This Row],[phase1]],Table13456[[#This Row],[phase2]],Table13456[[#This Row],[phase3]],Table13456[[#This Row],[phase4]])</f>
        <v>1581001182</v>
      </c>
      <c r="E4144" s="2" t="str">
        <f>+Table13456[[#This Row],[DESCRIPTION]]</f>
        <v>RELOCATE TREES AND PALMS, SABAL PALM ONLY, 10.0"-18.0" DBH, 14.0' OR GREATER OF CLEAR TRUNK</v>
      </c>
      <c r="F4144" s="2" t="str">
        <f>+LEFT(Table13456[[#This Row],[PAY ITEM]],1)</f>
        <v>0</v>
      </c>
      <c r="G4144" s="2" t="str">
        <f>IF(Table13456[[#This Row],[first]]="0",SUBSTITUTE(TRIM(MID(B4144, 2, 3))," ","0"),SUBSTITUTE(TRIM(MID(B4144, 1, 3))," ","0"))</f>
        <v>581</v>
      </c>
      <c r="H4144" s="2" t="str">
        <f>IF(Table13456[[#This Row],[first]]="0",SUBSTITUTE(TRIM(MID(B4144, 5, 3))," ","0"),SUBSTITUTE(TRIM(MID(B4144, 4, 3))," ","0"))</f>
        <v>1</v>
      </c>
      <c r="I4144" s="2" t="str">
        <f>IF(Table13456[[#This Row],[first]]="0",SUBSTITUTE(TRIM(MID(B4144, 8, 3))," ","0"),SUBSTITUTE(TRIM(MID(B4144, 7, 3))," ","0"))</f>
        <v>182</v>
      </c>
      <c r="J4144" s="2">
        <v>1</v>
      </c>
      <c r="K4144" s="2" t="str">
        <f t="shared" si="192"/>
        <v>581</v>
      </c>
      <c r="L4144" s="2" t="str">
        <f t="shared" si="193"/>
        <v>001</v>
      </c>
      <c r="M4144" s="2" t="str">
        <f t="shared" si="194"/>
        <v>182</v>
      </c>
    </row>
    <row r="4145" spans="2:13" x14ac:dyDescent="0.25">
      <c r="B4145" s="2" t="s">
        <v>10937</v>
      </c>
      <c r="C4145" s="2" t="s">
        <v>10938</v>
      </c>
      <c r="D4145" s="6" t="str">
        <f>+_xlfn.CONCAT(Table13456[[#This Row],[phase1]],Table13456[[#This Row],[phase2]],Table13456[[#This Row],[phase3]],Table13456[[#This Row],[phase4]])</f>
        <v>1581001191</v>
      </c>
      <c r="E4145" s="2" t="str">
        <f>+Table13456[[#This Row],[DESCRIPTION]]</f>
        <v>RELOCATE TREES AND PALMS, SABAL PALM ONLY, 18.1" OR GREATER DBH, &lt;14.0' OF CLEAR TRUNK</v>
      </c>
      <c r="F4145" s="2" t="str">
        <f>+LEFT(Table13456[[#This Row],[PAY ITEM]],1)</f>
        <v>0</v>
      </c>
      <c r="G4145" s="2" t="str">
        <f>IF(Table13456[[#This Row],[first]]="0",SUBSTITUTE(TRIM(MID(B4145, 2, 3))," ","0"),SUBSTITUTE(TRIM(MID(B4145, 1, 3))," ","0"))</f>
        <v>581</v>
      </c>
      <c r="H4145" s="2" t="str">
        <f>IF(Table13456[[#This Row],[first]]="0",SUBSTITUTE(TRIM(MID(B4145, 5, 3))," ","0"),SUBSTITUTE(TRIM(MID(B4145, 4, 3))," ","0"))</f>
        <v>1</v>
      </c>
      <c r="I4145" s="2" t="str">
        <f>IF(Table13456[[#This Row],[first]]="0",SUBSTITUTE(TRIM(MID(B4145, 8, 3))," ","0"),SUBSTITUTE(TRIM(MID(B4145, 7, 3))," ","0"))</f>
        <v>191</v>
      </c>
      <c r="J4145" s="2">
        <v>1</v>
      </c>
      <c r="K4145" s="2" t="str">
        <f t="shared" si="192"/>
        <v>581</v>
      </c>
      <c r="L4145" s="2" t="str">
        <f t="shared" si="193"/>
        <v>001</v>
      </c>
      <c r="M4145" s="2" t="str">
        <f t="shared" si="194"/>
        <v>191</v>
      </c>
    </row>
    <row r="4146" spans="2:13" x14ac:dyDescent="0.25">
      <c r="B4146" s="2" t="s">
        <v>10939</v>
      </c>
      <c r="C4146" s="2" t="s">
        <v>10940</v>
      </c>
      <c r="D4146" s="6" t="str">
        <f>+_xlfn.CONCAT(Table13456[[#This Row],[phase1]],Table13456[[#This Row],[phase2]],Table13456[[#This Row],[phase3]],Table13456[[#This Row],[phase4]])</f>
        <v>1581001192</v>
      </c>
      <c r="E4146" s="2" t="str">
        <f>+Table13456[[#This Row],[DESCRIPTION]]</f>
        <v>RELOCATE TREES AND PALMS, SABAL PALM ONLY, 18.1" OR GREATER DBH, 14.0' OR GREATER OF CLEAR TRUNK</v>
      </c>
      <c r="F4146" s="2" t="str">
        <f>+LEFT(Table13456[[#This Row],[PAY ITEM]],1)</f>
        <v>0</v>
      </c>
      <c r="G4146" s="2" t="str">
        <f>IF(Table13456[[#This Row],[first]]="0",SUBSTITUTE(TRIM(MID(B4146, 2, 3))," ","0"),SUBSTITUTE(TRIM(MID(B4146, 1, 3))," ","0"))</f>
        <v>581</v>
      </c>
      <c r="H4146" s="2" t="str">
        <f>IF(Table13456[[#This Row],[first]]="0",SUBSTITUTE(TRIM(MID(B4146, 5, 3))," ","0"),SUBSTITUTE(TRIM(MID(B4146, 4, 3))," ","0"))</f>
        <v>1</v>
      </c>
      <c r="I4146" s="2" t="str">
        <f>IF(Table13456[[#This Row],[first]]="0",SUBSTITUTE(TRIM(MID(B4146, 8, 3))," ","0"),SUBSTITUTE(TRIM(MID(B4146, 7, 3))," ","0"))</f>
        <v>192</v>
      </c>
      <c r="J4146" s="2">
        <v>1</v>
      </c>
      <c r="K4146" s="2" t="str">
        <f t="shared" si="192"/>
        <v>581</v>
      </c>
      <c r="L4146" s="2" t="str">
        <f t="shared" si="193"/>
        <v>001</v>
      </c>
      <c r="M4146" s="2" t="str">
        <f t="shared" si="194"/>
        <v>192</v>
      </c>
    </row>
    <row r="4147" spans="2:13" x14ac:dyDescent="0.25">
      <c r="B4147" s="2" t="s">
        <v>10941</v>
      </c>
      <c r="C4147" s="2" t="s">
        <v>10942</v>
      </c>
      <c r="D4147" s="6" t="str">
        <f>+_xlfn.CONCAT(Table13456[[#This Row],[phase1]],Table13456[[#This Row],[phase2]],Table13456[[#This Row],[phase3]],Table13456[[#This Row],[phase4]])</f>
        <v>1581001271</v>
      </c>
      <c r="E4147" s="2" t="str">
        <f>+Table13456[[#This Row],[DESCRIPTION]]</f>
        <v>RELOCATE TREES AND PALMS, OTHER PALMS, &lt;10.0" DBH, &lt;14.0' OF CLEAR TRUNK</v>
      </c>
      <c r="F4147" s="2" t="str">
        <f>+LEFT(Table13456[[#This Row],[PAY ITEM]],1)</f>
        <v>0</v>
      </c>
      <c r="G4147" s="2" t="str">
        <f>IF(Table13456[[#This Row],[first]]="0",SUBSTITUTE(TRIM(MID(B4147, 2, 3))," ","0"),SUBSTITUTE(TRIM(MID(B4147, 1, 3))," ","0"))</f>
        <v>581</v>
      </c>
      <c r="H4147" s="2" t="str">
        <f>IF(Table13456[[#This Row],[first]]="0",SUBSTITUTE(TRIM(MID(B4147, 5, 3))," ","0"),SUBSTITUTE(TRIM(MID(B4147, 4, 3))," ","0"))</f>
        <v>1</v>
      </c>
      <c r="I4147" s="2" t="str">
        <f>IF(Table13456[[#This Row],[first]]="0",SUBSTITUTE(TRIM(MID(B4147, 8, 3))," ","0"),SUBSTITUTE(TRIM(MID(B4147, 7, 3))," ","0"))</f>
        <v>271</v>
      </c>
      <c r="J4147" s="2">
        <v>1</v>
      </c>
      <c r="K4147" s="2" t="str">
        <f t="shared" si="192"/>
        <v>581</v>
      </c>
      <c r="L4147" s="2" t="str">
        <f t="shared" si="193"/>
        <v>001</v>
      </c>
      <c r="M4147" s="2" t="str">
        <f t="shared" si="194"/>
        <v>271</v>
      </c>
    </row>
    <row r="4148" spans="2:13" x14ac:dyDescent="0.25">
      <c r="B4148" s="2" t="s">
        <v>10943</v>
      </c>
      <c r="C4148" s="2" t="s">
        <v>10944</v>
      </c>
      <c r="D4148" s="6" t="str">
        <f>+_xlfn.CONCAT(Table13456[[#This Row],[phase1]],Table13456[[#This Row],[phase2]],Table13456[[#This Row],[phase3]],Table13456[[#This Row],[phase4]])</f>
        <v>1581001272</v>
      </c>
      <c r="E4148" s="2" t="str">
        <f>+Table13456[[#This Row],[DESCRIPTION]]</f>
        <v>RELOCATE TREES AND PALMS, OTHER PALMS, &lt;10.0" DBH, 14.0' OR GREATER OF CLEAR TRUNK</v>
      </c>
      <c r="F4148" s="2" t="str">
        <f>+LEFT(Table13456[[#This Row],[PAY ITEM]],1)</f>
        <v>0</v>
      </c>
      <c r="G4148" s="2" t="str">
        <f>IF(Table13456[[#This Row],[first]]="0",SUBSTITUTE(TRIM(MID(B4148, 2, 3))," ","0"),SUBSTITUTE(TRIM(MID(B4148, 1, 3))," ","0"))</f>
        <v>581</v>
      </c>
      <c r="H4148" s="2" t="str">
        <f>IF(Table13456[[#This Row],[first]]="0",SUBSTITUTE(TRIM(MID(B4148, 5, 3))," ","0"),SUBSTITUTE(TRIM(MID(B4148, 4, 3))," ","0"))</f>
        <v>1</v>
      </c>
      <c r="I4148" s="2" t="str">
        <f>IF(Table13456[[#This Row],[first]]="0",SUBSTITUTE(TRIM(MID(B4148, 8, 3))," ","0"),SUBSTITUTE(TRIM(MID(B4148, 7, 3))," ","0"))</f>
        <v>272</v>
      </c>
      <c r="J4148" s="2">
        <v>1</v>
      </c>
      <c r="K4148" s="2" t="str">
        <f t="shared" si="192"/>
        <v>581</v>
      </c>
      <c r="L4148" s="2" t="str">
        <f t="shared" si="193"/>
        <v>001</v>
      </c>
      <c r="M4148" s="2" t="str">
        <f t="shared" si="194"/>
        <v>272</v>
      </c>
    </row>
    <row r="4149" spans="2:13" x14ac:dyDescent="0.25">
      <c r="B4149" s="2" t="s">
        <v>10945</v>
      </c>
      <c r="C4149" s="2" t="s">
        <v>10946</v>
      </c>
      <c r="D4149" s="6" t="str">
        <f>+_xlfn.CONCAT(Table13456[[#This Row],[phase1]],Table13456[[#This Row],[phase2]],Table13456[[#This Row],[phase3]],Table13456[[#This Row],[phase4]])</f>
        <v>1581001281</v>
      </c>
      <c r="E4149" s="2" t="str">
        <f>+Table13456[[#This Row],[DESCRIPTION]]</f>
        <v>RELOCATE TREES AND PALMS, OTHER PALMS, 10.0"-18.0" DBH, &lt;14.0' OF CLEAR TRUNK</v>
      </c>
      <c r="F4149" s="2" t="str">
        <f>+LEFT(Table13456[[#This Row],[PAY ITEM]],1)</f>
        <v>0</v>
      </c>
      <c r="G4149" s="2" t="str">
        <f>IF(Table13456[[#This Row],[first]]="0",SUBSTITUTE(TRIM(MID(B4149, 2, 3))," ","0"),SUBSTITUTE(TRIM(MID(B4149, 1, 3))," ","0"))</f>
        <v>581</v>
      </c>
      <c r="H4149" s="2" t="str">
        <f>IF(Table13456[[#This Row],[first]]="0",SUBSTITUTE(TRIM(MID(B4149, 5, 3))," ","0"),SUBSTITUTE(TRIM(MID(B4149, 4, 3))," ","0"))</f>
        <v>1</v>
      </c>
      <c r="I4149" s="2" t="str">
        <f>IF(Table13456[[#This Row],[first]]="0",SUBSTITUTE(TRIM(MID(B4149, 8, 3))," ","0"),SUBSTITUTE(TRIM(MID(B4149, 7, 3))," ","0"))</f>
        <v>281</v>
      </c>
      <c r="J4149" s="2">
        <v>1</v>
      </c>
      <c r="K4149" s="2" t="str">
        <f t="shared" si="192"/>
        <v>581</v>
      </c>
      <c r="L4149" s="2" t="str">
        <f t="shared" si="193"/>
        <v>001</v>
      </c>
      <c r="M4149" s="2" t="str">
        <f t="shared" si="194"/>
        <v>281</v>
      </c>
    </row>
    <row r="4150" spans="2:13" x14ac:dyDescent="0.25">
      <c r="B4150" s="2" t="s">
        <v>10947</v>
      </c>
      <c r="C4150" s="2" t="s">
        <v>10948</v>
      </c>
      <c r="D4150" s="6" t="str">
        <f>+_xlfn.CONCAT(Table13456[[#This Row],[phase1]],Table13456[[#This Row],[phase2]],Table13456[[#This Row],[phase3]],Table13456[[#This Row],[phase4]])</f>
        <v>1581001282</v>
      </c>
      <c r="E4150" s="2" t="str">
        <f>+Table13456[[#This Row],[DESCRIPTION]]</f>
        <v>RELOCATE TREES AND PALMS, OTHER PALMS, 10.0"-18.0" DBH, 14.0' OR GREATER OF CLEAR TRUNK</v>
      </c>
      <c r="F4150" s="2" t="str">
        <f>+LEFT(Table13456[[#This Row],[PAY ITEM]],1)</f>
        <v>0</v>
      </c>
      <c r="G4150" s="2" t="str">
        <f>IF(Table13456[[#This Row],[first]]="0",SUBSTITUTE(TRIM(MID(B4150, 2, 3))," ","0"),SUBSTITUTE(TRIM(MID(B4150, 1, 3))," ","0"))</f>
        <v>581</v>
      </c>
      <c r="H4150" s="2" t="str">
        <f>IF(Table13456[[#This Row],[first]]="0",SUBSTITUTE(TRIM(MID(B4150, 5, 3))," ","0"),SUBSTITUTE(TRIM(MID(B4150, 4, 3))," ","0"))</f>
        <v>1</v>
      </c>
      <c r="I4150" s="2" t="str">
        <f>IF(Table13456[[#This Row],[first]]="0",SUBSTITUTE(TRIM(MID(B4150, 8, 3))," ","0"),SUBSTITUTE(TRIM(MID(B4150, 7, 3))," ","0"))</f>
        <v>282</v>
      </c>
      <c r="J4150" s="2">
        <v>1</v>
      </c>
      <c r="K4150" s="2" t="str">
        <f t="shared" si="192"/>
        <v>581</v>
      </c>
      <c r="L4150" s="2" t="str">
        <f t="shared" si="193"/>
        <v>001</v>
      </c>
      <c r="M4150" s="2" t="str">
        <f t="shared" si="194"/>
        <v>282</v>
      </c>
    </row>
    <row r="4151" spans="2:13" x14ac:dyDescent="0.25">
      <c r="B4151" s="2" t="s">
        <v>10949</v>
      </c>
      <c r="C4151" s="2" t="s">
        <v>10950</v>
      </c>
      <c r="D4151" s="6" t="str">
        <f>+_xlfn.CONCAT(Table13456[[#This Row],[phase1]],Table13456[[#This Row],[phase2]],Table13456[[#This Row],[phase3]],Table13456[[#This Row],[phase4]])</f>
        <v>1581001291</v>
      </c>
      <c r="E4151" s="2" t="str">
        <f>+Table13456[[#This Row],[DESCRIPTION]]</f>
        <v>RELOCATE TREES AND PALMS, OTHER PALMS, 18.1" OR GREATER DBH, &lt;14.0' OF CLEAR TRUNK</v>
      </c>
      <c r="F4151" s="2" t="str">
        <f>+LEFT(Table13456[[#This Row],[PAY ITEM]],1)</f>
        <v>0</v>
      </c>
      <c r="G4151" s="2" t="str">
        <f>IF(Table13456[[#This Row],[first]]="0",SUBSTITUTE(TRIM(MID(B4151, 2, 3))," ","0"),SUBSTITUTE(TRIM(MID(B4151, 1, 3))," ","0"))</f>
        <v>581</v>
      </c>
      <c r="H4151" s="2" t="str">
        <f>IF(Table13456[[#This Row],[first]]="0",SUBSTITUTE(TRIM(MID(B4151, 5, 3))," ","0"),SUBSTITUTE(TRIM(MID(B4151, 4, 3))," ","0"))</f>
        <v>1</v>
      </c>
      <c r="I4151" s="2" t="str">
        <f>IF(Table13456[[#This Row],[first]]="0",SUBSTITUTE(TRIM(MID(B4151, 8, 3))," ","0"),SUBSTITUTE(TRIM(MID(B4151, 7, 3))," ","0"))</f>
        <v>291</v>
      </c>
      <c r="J4151" s="2">
        <v>1</v>
      </c>
      <c r="K4151" s="2" t="str">
        <f t="shared" si="192"/>
        <v>581</v>
      </c>
      <c r="L4151" s="2" t="str">
        <f t="shared" si="193"/>
        <v>001</v>
      </c>
      <c r="M4151" s="2" t="str">
        <f t="shared" si="194"/>
        <v>291</v>
      </c>
    </row>
    <row r="4152" spans="2:13" x14ac:dyDescent="0.25">
      <c r="B4152" s="2" t="s">
        <v>10951</v>
      </c>
      <c r="C4152" s="2" t="s">
        <v>10952</v>
      </c>
      <c r="D4152" s="6" t="str">
        <f>+_xlfn.CONCAT(Table13456[[#This Row],[phase1]],Table13456[[#This Row],[phase2]],Table13456[[#This Row],[phase3]],Table13456[[#This Row],[phase4]])</f>
        <v>1581001292</v>
      </c>
      <c r="E4152" s="2" t="str">
        <f>+Table13456[[#This Row],[DESCRIPTION]]</f>
        <v>RELOCATE TREES AND PALMS, OTHER PALMS, 18.1" OR GREATER DBH, 14.0' OR GREATER OF CLEAR TRUNK</v>
      </c>
      <c r="F4152" s="2" t="str">
        <f>+LEFT(Table13456[[#This Row],[PAY ITEM]],1)</f>
        <v>0</v>
      </c>
      <c r="G4152" s="2" t="str">
        <f>IF(Table13456[[#This Row],[first]]="0",SUBSTITUTE(TRIM(MID(B4152, 2, 3))," ","0"),SUBSTITUTE(TRIM(MID(B4152, 1, 3))," ","0"))</f>
        <v>581</v>
      </c>
      <c r="H4152" s="2" t="str">
        <f>IF(Table13456[[#This Row],[first]]="0",SUBSTITUTE(TRIM(MID(B4152, 5, 3))," ","0"),SUBSTITUTE(TRIM(MID(B4152, 4, 3))," ","0"))</f>
        <v>1</v>
      </c>
      <c r="I4152" s="2" t="str">
        <f>IF(Table13456[[#This Row],[first]]="0",SUBSTITUTE(TRIM(MID(B4152, 8, 3))," ","0"),SUBSTITUTE(TRIM(MID(B4152, 7, 3))," ","0"))</f>
        <v>292</v>
      </c>
      <c r="J4152" s="2">
        <v>1</v>
      </c>
      <c r="K4152" s="2" t="str">
        <f t="shared" si="192"/>
        <v>581</v>
      </c>
      <c r="L4152" s="2" t="str">
        <f t="shared" si="193"/>
        <v>001</v>
      </c>
      <c r="M4152" s="2" t="str">
        <f t="shared" si="194"/>
        <v>292</v>
      </c>
    </row>
    <row r="4153" spans="2:13" x14ac:dyDescent="0.25">
      <c r="B4153" s="2" t="s">
        <v>10953</v>
      </c>
      <c r="C4153" s="2" t="s">
        <v>10954</v>
      </c>
      <c r="D4153" s="6" t="str">
        <f>+_xlfn.CONCAT(Table13456[[#This Row],[phase1]],Table13456[[#This Row],[phase2]],Table13456[[#This Row],[phase3]],Table13456[[#This Row],[phase4]])</f>
        <v>1581001300</v>
      </c>
      <c r="E4153" s="2" t="str">
        <f>+Table13456[[#This Row],[DESCRIPTION]]</f>
        <v>RELOCATE TREES AND PALMS, TREE, LESS THAN OR EQUAL TO 3.0" DBH</v>
      </c>
      <c r="F4153" s="2" t="str">
        <f>+LEFT(Table13456[[#This Row],[PAY ITEM]],1)</f>
        <v>0</v>
      </c>
      <c r="G4153" s="2" t="str">
        <f>IF(Table13456[[#This Row],[first]]="0",SUBSTITUTE(TRIM(MID(B4153, 2, 3))," ","0"),SUBSTITUTE(TRIM(MID(B4153, 1, 3))," ","0"))</f>
        <v>581</v>
      </c>
      <c r="H4153" s="2" t="str">
        <f>IF(Table13456[[#This Row],[first]]="0",SUBSTITUTE(TRIM(MID(B4153, 5, 3))," ","0"),SUBSTITUTE(TRIM(MID(B4153, 4, 3))," ","0"))</f>
        <v>1</v>
      </c>
      <c r="I4153" s="2" t="str">
        <f>IF(Table13456[[#This Row],[first]]="0",SUBSTITUTE(TRIM(MID(B4153, 8, 3))," ","0"),SUBSTITUTE(TRIM(MID(B4153, 7, 3))," ","0"))</f>
        <v>300</v>
      </c>
      <c r="J4153" s="2">
        <v>1</v>
      </c>
      <c r="K4153" s="2" t="str">
        <f t="shared" si="192"/>
        <v>581</v>
      </c>
      <c r="L4153" s="2" t="str">
        <f t="shared" si="193"/>
        <v>001</v>
      </c>
      <c r="M4153" s="2" t="str">
        <f t="shared" si="194"/>
        <v>300</v>
      </c>
    </row>
    <row r="4154" spans="2:13" x14ac:dyDescent="0.25">
      <c r="B4154" s="2" t="s">
        <v>10955</v>
      </c>
      <c r="C4154" s="2" t="s">
        <v>10956</v>
      </c>
      <c r="D4154" s="6" t="str">
        <f>+_xlfn.CONCAT(Table13456[[#This Row],[phase1]],Table13456[[#This Row],[phase2]],Table13456[[#This Row],[phase3]],Table13456[[#This Row],[phase4]])</f>
        <v>1581001310</v>
      </c>
      <c r="E4154" s="2" t="str">
        <f>+Table13456[[#This Row],[DESCRIPTION]]</f>
        <v>RELOCATE TREES AND PALMS, TREE, 3.1" TO 4.0" DBH</v>
      </c>
      <c r="F4154" s="2" t="str">
        <f>+LEFT(Table13456[[#This Row],[PAY ITEM]],1)</f>
        <v>0</v>
      </c>
      <c r="G4154" s="2" t="str">
        <f>IF(Table13456[[#This Row],[first]]="0",SUBSTITUTE(TRIM(MID(B4154, 2, 3))," ","0"),SUBSTITUTE(TRIM(MID(B4154, 1, 3))," ","0"))</f>
        <v>581</v>
      </c>
      <c r="H4154" s="2" t="str">
        <f>IF(Table13456[[#This Row],[first]]="0",SUBSTITUTE(TRIM(MID(B4154, 5, 3))," ","0"),SUBSTITUTE(TRIM(MID(B4154, 4, 3))," ","0"))</f>
        <v>1</v>
      </c>
      <c r="I4154" s="2" t="str">
        <f>IF(Table13456[[#This Row],[first]]="0",SUBSTITUTE(TRIM(MID(B4154, 8, 3))," ","0"),SUBSTITUTE(TRIM(MID(B4154, 7, 3))," ","0"))</f>
        <v>310</v>
      </c>
      <c r="J4154" s="2">
        <v>1</v>
      </c>
      <c r="K4154" s="2" t="str">
        <f t="shared" si="192"/>
        <v>581</v>
      </c>
      <c r="L4154" s="2" t="str">
        <f t="shared" si="193"/>
        <v>001</v>
      </c>
      <c r="M4154" s="2" t="str">
        <f t="shared" si="194"/>
        <v>310</v>
      </c>
    </row>
    <row r="4155" spans="2:13" x14ac:dyDescent="0.25">
      <c r="B4155" s="2" t="s">
        <v>10957</v>
      </c>
      <c r="C4155" s="2" t="s">
        <v>10958</v>
      </c>
      <c r="D4155" s="6" t="str">
        <f>+_xlfn.CONCAT(Table13456[[#This Row],[phase1]],Table13456[[#This Row],[phase2]],Table13456[[#This Row],[phase3]],Table13456[[#This Row],[phase4]])</f>
        <v>1581001320</v>
      </c>
      <c r="E4155" s="2" t="str">
        <f>+Table13456[[#This Row],[DESCRIPTION]]</f>
        <v>RELOCATE TREES AND PALMS, TREE, 4.1" TO 6.0" DBH</v>
      </c>
      <c r="F4155" s="2" t="str">
        <f>+LEFT(Table13456[[#This Row],[PAY ITEM]],1)</f>
        <v>0</v>
      </c>
      <c r="G4155" s="2" t="str">
        <f>IF(Table13456[[#This Row],[first]]="0",SUBSTITUTE(TRIM(MID(B4155, 2, 3))," ","0"),SUBSTITUTE(TRIM(MID(B4155, 1, 3))," ","0"))</f>
        <v>581</v>
      </c>
      <c r="H4155" s="2" t="str">
        <f>IF(Table13456[[#This Row],[first]]="0",SUBSTITUTE(TRIM(MID(B4155, 5, 3))," ","0"),SUBSTITUTE(TRIM(MID(B4155, 4, 3))," ","0"))</f>
        <v>1</v>
      </c>
      <c r="I4155" s="2" t="str">
        <f>IF(Table13456[[#This Row],[first]]="0",SUBSTITUTE(TRIM(MID(B4155, 8, 3))," ","0"),SUBSTITUTE(TRIM(MID(B4155, 7, 3))," ","0"))</f>
        <v>320</v>
      </c>
      <c r="J4155" s="2">
        <v>1</v>
      </c>
      <c r="K4155" s="2" t="str">
        <f t="shared" si="192"/>
        <v>581</v>
      </c>
      <c r="L4155" s="2" t="str">
        <f t="shared" si="193"/>
        <v>001</v>
      </c>
      <c r="M4155" s="2" t="str">
        <f t="shared" si="194"/>
        <v>320</v>
      </c>
    </row>
    <row r="4156" spans="2:13" x14ac:dyDescent="0.25">
      <c r="B4156" s="2" t="s">
        <v>10959</v>
      </c>
      <c r="C4156" s="2" t="s">
        <v>10960</v>
      </c>
      <c r="D4156" s="6" t="str">
        <f>+_xlfn.CONCAT(Table13456[[#This Row],[phase1]],Table13456[[#This Row],[phase2]],Table13456[[#This Row],[phase3]],Table13456[[#This Row],[phase4]])</f>
        <v>1581001330</v>
      </c>
      <c r="E4156" s="2" t="str">
        <f>+Table13456[[#This Row],[DESCRIPTION]]</f>
        <v>RELOCATE TREES AND PALMS, TREE, 6.1" TO 8.0" DBH</v>
      </c>
      <c r="F4156" s="2" t="str">
        <f>+LEFT(Table13456[[#This Row],[PAY ITEM]],1)</f>
        <v>0</v>
      </c>
      <c r="G4156" s="2" t="str">
        <f>IF(Table13456[[#This Row],[first]]="0",SUBSTITUTE(TRIM(MID(B4156, 2, 3))," ","0"),SUBSTITUTE(TRIM(MID(B4156, 1, 3))," ","0"))</f>
        <v>581</v>
      </c>
      <c r="H4156" s="2" t="str">
        <f>IF(Table13456[[#This Row],[first]]="0",SUBSTITUTE(TRIM(MID(B4156, 5, 3))," ","0"),SUBSTITUTE(TRIM(MID(B4156, 4, 3))," ","0"))</f>
        <v>1</v>
      </c>
      <c r="I4156" s="2" t="str">
        <f>IF(Table13456[[#This Row],[first]]="0",SUBSTITUTE(TRIM(MID(B4156, 8, 3))," ","0"),SUBSTITUTE(TRIM(MID(B4156, 7, 3))," ","0"))</f>
        <v>330</v>
      </c>
      <c r="J4156" s="2">
        <v>1</v>
      </c>
      <c r="K4156" s="2" t="str">
        <f t="shared" si="192"/>
        <v>581</v>
      </c>
      <c r="L4156" s="2" t="str">
        <f t="shared" si="193"/>
        <v>001</v>
      </c>
      <c r="M4156" s="2" t="str">
        <f t="shared" si="194"/>
        <v>330</v>
      </c>
    </row>
    <row r="4157" spans="2:13" x14ac:dyDescent="0.25">
      <c r="B4157" s="2" t="s">
        <v>10961</v>
      </c>
      <c r="C4157" s="2" t="s">
        <v>10962</v>
      </c>
      <c r="D4157" s="6" t="str">
        <f>+_xlfn.CONCAT(Table13456[[#This Row],[phase1]],Table13456[[#This Row],[phase2]],Table13456[[#This Row],[phase3]],Table13456[[#This Row],[phase4]])</f>
        <v>1581001340</v>
      </c>
      <c r="E4157" s="2" t="str">
        <f>+Table13456[[#This Row],[DESCRIPTION]]</f>
        <v>RELOCATE TREES AND PALMS, TREE, 8.1" TO 14.0" DBH</v>
      </c>
      <c r="F4157" s="2" t="str">
        <f>+LEFT(Table13456[[#This Row],[PAY ITEM]],1)</f>
        <v>0</v>
      </c>
      <c r="G4157" s="2" t="str">
        <f>IF(Table13456[[#This Row],[first]]="0",SUBSTITUTE(TRIM(MID(B4157, 2, 3))," ","0"),SUBSTITUTE(TRIM(MID(B4157, 1, 3))," ","0"))</f>
        <v>581</v>
      </c>
      <c r="H4157" s="2" t="str">
        <f>IF(Table13456[[#This Row],[first]]="0",SUBSTITUTE(TRIM(MID(B4157, 5, 3))," ","0"),SUBSTITUTE(TRIM(MID(B4157, 4, 3))," ","0"))</f>
        <v>1</v>
      </c>
      <c r="I4157" s="2" t="str">
        <f>IF(Table13456[[#This Row],[first]]="0",SUBSTITUTE(TRIM(MID(B4157, 8, 3))," ","0"),SUBSTITUTE(TRIM(MID(B4157, 7, 3))," ","0"))</f>
        <v>340</v>
      </c>
      <c r="J4157" s="2">
        <v>1</v>
      </c>
      <c r="K4157" s="2" t="str">
        <f t="shared" si="192"/>
        <v>581</v>
      </c>
      <c r="L4157" s="2" t="str">
        <f t="shared" si="193"/>
        <v>001</v>
      </c>
      <c r="M4157" s="2" t="str">
        <f t="shared" si="194"/>
        <v>340</v>
      </c>
    </row>
    <row r="4158" spans="2:13" x14ac:dyDescent="0.25">
      <c r="B4158" s="2" t="s">
        <v>10963</v>
      </c>
      <c r="C4158" s="2" t="s">
        <v>10964</v>
      </c>
      <c r="D4158" s="6" t="str">
        <f>+_xlfn.CONCAT(Table13456[[#This Row],[phase1]],Table13456[[#This Row],[phase2]],Table13456[[#This Row],[phase3]],Table13456[[#This Row],[phase4]])</f>
        <v>1581001350</v>
      </c>
      <c r="E4158" s="2" t="str">
        <f>+Table13456[[#This Row],[DESCRIPTION]]</f>
        <v>RELOCATE TREES AND PALMS, TREE, 14.1" TO 16.0" DBH</v>
      </c>
      <c r="F4158" s="2" t="str">
        <f>+LEFT(Table13456[[#This Row],[PAY ITEM]],1)</f>
        <v>0</v>
      </c>
      <c r="G4158" s="2" t="str">
        <f>IF(Table13456[[#This Row],[first]]="0",SUBSTITUTE(TRIM(MID(B4158, 2, 3))," ","0"),SUBSTITUTE(TRIM(MID(B4158, 1, 3))," ","0"))</f>
        <v>581</v>
      </c>
      <c r="H4158" s="2" t="str">
        <f>IF(Table13456[[#This Row],[first]]="0",SUBSTITUTE(TRIM(MID(B4158, 5, 3))," ","0"),SUBSTITUTE(TRIM(MID(B4158, 4, 3))," ","0"))</f>
        <v>1</v>
      </c>
      <c r="I4158" s="2" t="str">
        <f>IF(Table13456[[#This Row],[first]]="0",SUBSTITUTE(TRIM(MID(B4158, 8, 3))," ","0"),SUBSTITUTE(TRIM(MID(B4158, 7, 3))," ","0"))</f>
        <v>350</v>
      </c>
      <c r="J4158" s="2">
        <v>1</v>
      </c>
      <c r="K4158" s="2" t="str">
        <f t="shared" si="192"/>
        <v>581</v>
      </c>
      <c r="L4158" s="2" t="str">
        <f t="shared" si="193"/>
        <v>001</v>
      </c>
      <c r="M4158" s="2" t="str">
        <f t="shared" si="194"/>
        <v>350</v>
      </c>
    </row>
    <row r="4159" spans="2:13" x14ac:dyDescent="0.25">
      <c r="B4159" s="2" t="s">
        <v>10965</v>
      </c>
      <c r="C4159" s="2" t="s">
        <v>10966</v>
      </c>
      <c r="D4159" s="6" t="str">
        <f>+_xlfn.CONCAT(Table13456[[#This Row],[phase1]],Table13456[[#This Row],[phase2]],Table13456[[#This Row],[phase3]],Table13456[[#This Row],[phase4]])</f>
        <v>1581001360</v>
      </c>
      <c r="E4159" s="2" t="str">
        <f>+Table13456[[#This Row],[DESCRIPTION]]</f>
        <v>RELOCATE TREES AND PALMS, TREE, 16.1" OR GREATER DBH</v>
      </c>
      <c r="F4159" s="2" t="str">
        <f>+LEFT(Table13456[[#This Row],[PAY ITEM]],1)</f>
        <v>0</v>
      </c>
      <c r="G4159" s="2" t="str">
        <f>IF(Table13456[[#This Row],[first]]="0",SUBSTITUTE(TRIM(MID(B4159, 2, 3))," ","0"),SUBSTITUTE(TRIM(MID(B4159, 1, 3))," ","0"))</f>
        <v>581</v>
      </c>
      <c r="H4159" s="2" t="str">
        <f>IF(Table13456[[#This Row],[first]]="0",SUBSTITUTE(TRIM(MID(B4159, 5, 3))," ","0"),SUBSTITUTE(TRIM(MID(B4159, 4, 3))," ","0"))</f>
        <v>1</v>
      </c>
      <c r="I4159" s="2" t="str">
        <f>IF(Table13456[[#This Row],[first]]="0",SUBSTITUTE(TRIM(MID(B4159, 8, 3))," ","0"),SUBSTITUTE(TRIM(MID(B4159, 7, 3))," ","0"))</f>
        <v>360</v>
      </c>
      <c r="J4159" s="2">
        <v>1</v>
      </c>
      <c r="K4159" s="2" t="str">
        <f t="shared" si="192"/>
        <v>581</v>
      </c>
      <c r="L4159" s="2" t="str">
        <f t="shared" si="193"/>
        <v>001</v>
      </c>
      <c r="M4159" s="2" t="str">
        <f t="shared" si="194"/>
        <v>360</v>
      </c>
    </row>
    <row r="4160" spans="2:13" x14ac:dyDescent="0.25">
      <c r="B4160" s="2" t="s">
        <v>10967</v>
      </c>
      <c r="C4160" s="2" t="s">
        <v>10968</v>
      </c>
      <c r="D4160" s="6" t="str">
        <f>+_xlfn.CONCAT(Table13456[[#This Row],[phase1]],Table13456[[#This Row],[phase2]],Table13456[[#This Row],[phase3]],Table13456[[#This Row],[phase4]])</f>
        <v>1581001400</v>
      </c>
      <c r="E4160" s="2" t="str">
        <f>+Table13456[[#This Row],[DESCRIPTION]]</f>
        <v>RELOCATE TREES AND PALMS, PALMS, MULTI-TRUNK OR CLUSTERING</v>
      </c>
      <c r="F4160" s="2" t="str">
        <f>+LEFT(Table13456[[#This Row],[PAY ITEM]],1)</f>
        <v>0</v>
      </c>
      <c r="G4160" s="2" t="str">
        <f>IF(Table13456[[#This Row],[first]]="0",SUBSTITUTE(TRIM(MID(B4160, 2, 3))," ","0"),SUBSTITUTE(TRIM(MID(B4160, 1, 3))," ","0"))</f>
        <v>581</v>
      </c>
      <c r="H4160" s="2" t="str">
        <f>IF(Table13456[[#This Row],[first]]="0",SUBSTITUTE(TRIM(MID(B4160, 5, 3))," ","0"),SUBSTITUTE(TRIM(MID(B4160, 4, 3))," ","0"))</f>
        <v>1</v>
      </c>
      <c r="I4160" s="2" t="str">
        <f>IF(Table13456[[#This Row],[first]]="0",SUBSTITUTE(TRIM(MID(B4160, 8, 3))," ","0"),SUBSTITUTE(TRIM(MID(B4160, 7, 3))," ","0"))</f>
        <v>400</v>
      </c>
      <c r="J4160" s="2">
        <v>1</v>
      </c>
      <c r="K4160" s="2" t="str">
        <f t="shared" si="192"/>
        <v>581</v>
      </c>
      <c r="L4160" s="2" t="str">
        <f t="shared" si="193"/>
        <v>001</v>
      </c>
      <c r="M4160" s="2" t="str">
        <f t="shared" si="194"/>
        <v>400</v>
      </c>
    </row>
    <row r="4161" spans="2:13" x14ac:dyDescent="0.25">
      <c r="B4161" s="2" t="s">
        <v>10969</v>
      </c>
      <c r="C4161" s="2" t="s">
        <v>10970</v>
      </c>
      <c r="D4161" s="6" t="str">
        <f>+_xlfn.CONCAT(Table13456[[#This Row],[phase1]],Table13456[[#This Row],[phase2]],Table13456[[#This Row],[phase3]],Table13456[[#This Row],[phase4]])</f>
        <v>1581001500</v>
      </c>
      <c r="E4161" s="2" t="str">
        <f>+Table13456[[#This Row],[DESCRIPTION]]</f>
        <v>RELOCATE TREES AND PALMS, TREES, MULTI-TRUNK OR CLUSTERING</v>
      </c>
      <c r="F4161" s="2" t="str">
        <f>+LEFT(Table13456[[#This Row],[PAY ITEM]],1)</f>
        <v>0</v>
      </c>
      <c r="G4161" s="2" t="str">
        <f>IF(Table13456[[#This Row],[first]]="0",SUBSTITUTE(TRIM(MID(B4161, 2, 3))," ","0"),SUBSTITUTE(TRIM(MID(B4161, 1, 3))," ","0"))</f>
        <v>581</v>
      </c>
      <c r="H4161" s="2" t="str">
        <f>IF(Table13456[[#This Row],[first]]="0",SUBSTITUTE(TRIM(MID(B4161, 5, 3))," ","0"),SUBSTITUTE(TRIM(MID(B4161, 4, 3))," ","0"))</f>
        <v>1</v>
      </c>
      <c r="I4161" s="2" t="str">
        <f>IF(Table13456[[#This Row],[first]]="0",SUBSTITUTE(TRIM(MID(B4161, 8, 3))," ","0"),SUBSTITUTE(TRIM(MID(B4161, 7, 3))," ","0"))</f>
        <v>500</v>
      </c>
      <c r="J4161" s="2">
        <v>1</v>
      </c>
      <c r="K4161" s="2" t="str">
        <f t="shared" si="192"/>
        <v>581</v>
      </c>
      <c r="L4161" s="2" t="str">
        <f t="shared" si="193"/>
        <v>001</v>
      </c>
      <c r="M4161" s="2" t="str">
        <f t="shared" si="194"/>
        <v>500</v>
      </c>
    </row>
    <row r="4162" spans="2:13" x14ac:dyDescent="0.25">
      <c r="B4162" s="2" t="s">
        <v>10971</v>
      </c>
      <c r="C4162" s="2" t="s">
        <v>10972</v>
      </c>
      <c r="D4162" s="6" t="str">
        <f>+_xlfn.CONCAT(Table13456[[#This Row],[phase1]],Table13456[[#This Row],[phase2]],Table13456[[#This Row],[phase3]],Table13456[[#This Row],[phase4]])</f>
        <v>1581001582</v>
      </c>
      <c r="E4162" s="2" t="str">
        <f>+Table13456[[#This Row],[DESCRIPTION]]</f>
        <v>ERROR</v>
      </c>
      <c r="F4162" s="2" t="str">
        <f>+LEFT(Table13456[[#This Row],[PAY ITEM]],1)</f>
        <v>0</v>
      </c>
      <c r="G4162" s="2" t="str">
        <f>IF(Table13456[[#This Row],[first]]="0",SUBSTITUTE(TRIM(MID(B4162, 2, 3))," ","0"),SUBSTITUTE(TRIM(MID(B4162, 1, 3))," ","0"))</f>
        <v>581</v>
      </c>
      <c r="H4162" s="2" t="str">
        <f>IF(Table13456[[#This Row],[first]]="0",SUBSTITUTE(TRIM(MID(B4162, 5, 3))," ","0"),SUBSTITUTE(TRIM(MID(B4162, 4, 3))," ","0"))</f>
        <v>1</v>
      </c>
      <c r="I4162" s="2" t="str">
        <f>IF(Table13456[[#This Row],[first]]="0",SUBSTITUTE(TRIM(MID(B4162, 8, 3))," ","0"),SUBSTITUTE(TRIM(MID(B4162, 7, 3))," ","0"))</f>
        <v>582</v>
      </c>
      <c r="J4162" s="2">
        <v>1</v>
      </c>
      <c r="K4162" s="2" t="str">
        <f t="shared" si="192"/>
        <v>581</v>
      </c>
      <c r="L4162" s="2" t="str">
        <f t="shared" si="193"/>
        <v>001</v>
      </c>
      <c r="M4162" s="2" t="str">
        <f t="shared" si="194"/>
        <v>582</v>
      </c>
    </row>
    <row r="4163" spans="2:13" x14ac:dyDescent="0.25">
      <c r="B4163" s="2" t="s">
        <v>10973</v>
      </c>
      <c r="C4163" s="2" t="s">
        <v>4507</v>
      </c>
      <c r="D4163" s="6" t="str">
        <f>+_xlfn.CONCAT(Table13456[[#This Row],[phase1]],Table13456[[#This Row],[phase2]],Table13456[[#This Row],[phase3]],Table13456[[#This Row],[phase4]])</f>
        <v>1590001000</v>
      </c>
      <c r="E4163" s="2" t="str">
        <f>+Table13456[[#This Row],[DESCRIPTION]]</f>
        <v>LANDSCAPE IRRIGATION SYSTEM</v>
      </c>
      <c r="F4163" s="2" t="str">
        <f>+LEFT(Table13456[[#This Row],[PAY ITEM]],1)</f>
        <v>0</v>
      </c>
      <c r="G4163" s="2" t="str">
        <f>IF(Table13456[[#This Row],[first]]="0",SUBSTITUTE(TRIM(MID(B4163, 2, 3))," ","0"),SUBSTITUTE(TRIM(MID(B4163, 1, 3))," ","0"))</f>
        <v>590</v>
      </c>
      <c r="H4163" s="2" t="str">
        <f>IF(Table13456[[#This Row],[first]]="0",SUBSTITUTE(TRIM(MID(B4163, 5, 3))," ","0"),SUBSTITUTE(TRIM(MID(B4163, 4, 3))," ","0"))</f>
        <v>1</v>
      </c>
      <c r="I4163" s="2" t="str">
        <f>IF(Table13456[[#This Row],[first]]="0",SUBSTITUTE(TRIM(MID(B4163, 8, 3))," ","0"),SUBSTITUTE(TRIM(MID(B4163, 7, 3))," ","0"))</f>
        <v/>
      </c>
      <c r="J4163" s="2">
        <v>1</v>
      </c>
      <c r="K4163" s="2" t="str">
        <f t="shared" ref="K4163:K4226" si="195">IF(LEN(G4163) = 3, G4163, TEXT(IF(LEN(G4163) = 2, "0" &amp; G4163, "00" &amp; G4163), "000"))</f>
        <v>590</v>
      </c>
      <c r="L4163" s="2" t="str">
        <f t="shared" ref="L4163:L4226" si="196">IF(LEN(H4163) = 3, H4163, TEXT(IF(LEN(H4163) = 2, "0" &amp; H4163, "00" &amp; H4163), "000"))</f>
        <v>001</v>
      </c>
      <c r="M4163" s="2" t="str">
        <f t="shared" ref="M4163:M4226" si="197">IF(LEN(I4163) = 3, I4163, TEXT(IF(LEN(I4163) = 2, "0" &amp; I4163, "00" &amp; I4163), "000"))</f>
        <v>000</v>
      </c>
    </row>
    <row r="4164" spans="2:13" x14ac:dyDescent="0.25">
      <c r="B4164" s="2" t="s">
        <v>10974</v>
      </c>
      <c r="C4164" s="2" t="s">
        <v>10975</v>
      </c>
      <c r="D4164" s="6" t="str">
        <f>+_xlfn.CONCAT(Table13456[[#This Row],[phase1]],Table13456[[#This Row],[phase2]],Table13456[[#This Row],[phase3]],Table13456[[#This Row],[phase4]])</f>
        <v>1590001001</v>
      </c>
      <c r="E4164" s="2" t="str">
        <f>+Table13456[[#This Row],[DESCRIPTION]]</f>
        <v>LANDSCAPE IRRIGATION SYSTEM- REPLACE EXISTING CONTROLLER</v>
      </c>
      <c r="F4164" s="2" t="str">
        <f>+LEFT(Table13456[[#This Row],[PAY ITEM]],1)</f>
        <v>0</v>
      </c>
      <c r="G4164" s="2" t="str">
        <f>IF(Table13456[[#This Row],[first]]="0",SUBSTITUTE(TRIM(MID(B4164, 2, 3))," ","0"),SUBSTITUTE(TRIM(MID(B4164, 1, 3))," ","0"))</f>
        <v>590</v>
      </c>
      <c r="H4164" s="2" t="str">
        <f>IF(Table13456[[#This Row],[first]]="0",SUBSTITUTE(TRIM(MID(B4164, 5, 3))," ","0"),SUBSTITUTE(TRIM(MID(B4164, 4, 3))," ","0"))</f>
        <v>1</v>
      </c>
      <c r="I4164" s="2" t="str">
        <f>IF(Table13456[[#This Row],[first]]="0",SUBSTITUTE(TRIM(MID(B4164, 8, 3))," ","0"),SUBSTITUTE(TRIM(MID(B4164, 7, 3))," ","0"))</f>
        <v>1</v>
      </c>
      <c r="J4164" s="2">
        <v>1</v>
      </c>
      <c r="K4164" s="2" t="str">
        <f t="shared" si="195"/>
        <v>590</v>
      </c>
      <c r="L4164" s="2" t="str">
        <f t="shared" si="196"/>
        <v>001</v>
      </c>
      <c r="M4164" s="2" t="str">
        <f t="shared" si="197"/>
        <v>001</v>
      </c>
    </row>
    <row r="4165" spans="2:13" x14ac:dyDescent="0.25">
      <c r="B4165" s="2" t="s">
        <v>10976</v>
      </c>
      <c r="C4165" s="2" t="s">
        <v>10977</v>
      </c>
      <c r="D4165" s="6" t="str">
        <f>+_xlfn.CONCAT(Table13456[[#This Row],[phase1]],Table13456[[#This Row],[phase2]],Table13456[[#This Row],[phase3]],Table13456[[#This Row],[phase4]])</f>
        <v>1590001002</v>
      </c>
      <c r="E4165" s="2" t="str">
        <f>+Table13456[[#This Row],[DESCRIPTION]]</f>
        <v>LANDSCAPE IRRIGATION SYSTEM- REPLACE EXISTING BACKFLOW PREVENTER</v>
      </c>
      <c r="F4165" s="2" t="str">
        <f>+LEFT(Table13456[[#This Row],[PAY ITEM]],1)</f>
        <v>0</v>
      </c>
      <c r="G4165" s="2" t="str">
        <f>IF(Table13456[[#This Row],[first]]="0",SUBSTITUTE(TRIM(MID(B4165, 2, 3))," ","0"),SUBSTITUTE(TRIM(MID(B4165, 1, 3))," ","0"))</f>
        <v>590</v>
      </c>
      <c r="H4165" s="2" t="str">
        <f>IF(Table13456[[#This Row],[first]]="0",SUBSTITUTE(TRIM(MID(B4165, 5, 3))," ","0"),SUBSTITUTE(TRIM(MID(B4165, 4, 3))," ","0"))</f>
        <v>1</v>
      </c>
      <c r="I4165" s="2" t="str">
        <f>IF(Table13456[[#This Row],[first]]="0",SUBSTITUTE(TRIM(MID(B4165, 8, 3))," ","0"),SUBSTITUTE(TRIM(MID(B4165, 7, 3))," ","0"))</f>
        <v>2</v>
      </c>
      <c r="J4165" s="2">
        <v>1</v>
      </c>
      <c r="K4165" s="2" t="str">
        <f t="shared" si="195"/>
        <v>590</v>
      </c>
      <c r="L4165" s="2" t="str">
        <f t="shared" si="196"/>
        <v>001</v>
      </c>
      <c r="M4165" s="2" t="str">
        <f t="shared" si="197"/>
        <v>002</v>
      </c>
    </row>
    <row r="4166" spans="2:13" x14ac:dyDescent="0.25">
      <c r="B4166" s="2" t="s">
        <v>10978</v>
      </c>
      <c r="C4166" s="2" t="s">
        <v>10979</v>
      </c>
      <c r="D4166" s="6" t="str">
        <f>+_xlfn.CONCAT(Table13456[[#This Row],[phase1]],Table13456[[#This Row],[phase2]],Table13456[[#This Row],[phase3]],Table13456[[#This Row],[phase4]])</f>
        <v>1590001003</v>
      </c>
      <c r="E4166" s="2" t="str">
        <f>+Table13456[[#This Row],[DESCRIPTION]]</f>
        <v>LANDSCAPE IRRIGATION SYSTEM- REPLACE EXISTING BUBBLER</v>
      </c>
      <c r="F4166" s="2" t="str">
        <f>+LEFT(Table13456[[#This Row],[PAY ITEM]],1)</f>
        <v>0</v>
      </c>
      <c r="G4166" s="2" t="str">
        <f>IF(Table13456[[#This Row],[first]]="0",SUBSTITUTE(TRIM(MID(B4166, 2, 3))," ","0"),SUBSTITUTE(TRIM(MID(B4166, 1, 3))," ","0"))</f>
        <v>590</v>
      </c>
      <c r="H4166" s="2" t="str">
        <f>IF(Table13456[[#This Row],[first]]="0",SUBSTITUTE(TRIM(MID(B4166, 5, 3))," ","0"),SUBSTITUTE(TRIM(MID(B4166, 4, 3))," ","0"))</f>
        <v>1</v>
      </c>
      <c r="I4166" s="2" t="str">
        <f>IF(Table13456[[#This Row],[first]]="0",SUBSTITUTE(TRIM(MID(B4166, 8, 3))," ","0"),SUBSTITUTE(TRIM(MID(B4166, 7, 3))," ","0"))</f>
        <v>3</v>
      </c>
      <c r="J4166" s="2">
        <v>1</v>
      </c>
      <c r="K4166" s="2" t="str">
        <f t="shared" si="195"/>
        <v>590</v>
      </c>
      <c r="L4166" s="2" t="str">
        <f t="shared" si="196"/>
        <v>001</v>
      </c>
      <c r="M4166" s="2" t="str">
        <f t="shared" si="197"/>
        <v>003</v>
      </c>
    </row>
    <row r="4167" spans="2:13" x14ac:dyDescent="0.25">
      <c r="B4167" s="2" t="s">
        <v>1931</v>
      </c>
      <c r="C4167" s="2" t="s">
        <v>1932</v>
      </c>
      <c r="D4167" s="6" t="str">
        <f>+_xlfn.CONCAT(Table13456[[#This Row],[phase1]],Table13456[[#This Row],[phase2]],Table13456[[#This Row],[phase3]],Table13456[[#This Row],[phase4]])</f>
        <v>1590001004</v>
      </c>
      <c r="E4167" s="2" t="str">
        <f>+Table13456[[#This Row],[DESCRIPTION]]</f>
        <v>LANDSCAPE IRRIGATION SYSTEM- REPLACE EXISTING POP-UP SPRAYER</v>
      </c>
      <c r="F4167" s="2" t="str">
        <f>+LEFT(Table13456[[#This Row],[PAY ITEM]],1)</f>
        <v>0</v>
      </c>
      <c r="G4167" s="2" t="str">
        <f>IF(Table13456[[#This Row],[first]]="0",SUBSTITUTE(TRIM(MID(B4167, 2, 3))," ","0"),SUBSTITUTE(TRIM(MID(B4167, 1, 3))," ","0"))</f>
        <v>590</v>
      </c>
      <c r="H4167" s="2" t="str">
        <f>IF(Table13456[[#This Row],[first]]="0",SUBSTITUTE(TRIM(MID(B4167, 5, 3))," ","0"),SUBSTITUTE(TRIM(MID(B4167, 4, 3))," ","0"))</f>
        <v>1</v>
      </c>
      <c r="I4167" s="2" t="str">
        <f>IF(Table13456[[#This Row],[first]]="0",SUBSTITUTE(TRIM(MID(B4167, 8, 3))," ","0"),SUBSTITUTE(TRIM(MID(B4167, 7, 3))," ","0"))</f>
        <v>4</v>
      </c>
      <c r="J4167" s="2">
        <v>1</v>
      </c>
      <c r="K4167" s="2" t="str">
        <f t="shared" si="195"/>
        <v>590</v>
      </c>
      <c r="L4167" s="2" t="str">
        <f t="shared" si="196"/>
        <v>001</v>
      </c>
      <c r="M4167" s="2" t="str">
        <f t="shared" si="197"/>
        <v>004</v>
      </c>
    </row>
    <row r="4168" spans="2:13" x14ac:dyDescent="0.25">
      <c r="B4168" s="2" t="s">
        <v>10980</v>
      </c>
      <c r="C4168" s="2" t="s">
        <v>10981</v>
      </c>
      <c r="D4168" s="6" t="str">
        <f>+_xlfn.CONCAT(Table13456[[#This Row],[phase1]],Table13456[[#This Row],[phase2]],Table13456[[#This Row],[phase3]],Table13456[[#This Row],[phase4]])</f>
        <v>1590001005</v>
      </c>
      <c r="E4168" s="2" t="str">
        <f>+Table13456[[#This Row],[DESCRIPTION]]</f>
        <v>LANDSCAPE IRRIGATION SYSTEM- REPLACE EXISTING POP-UP ROTOR</v>
      </c>
      <c r="F4168" s="2" t="str">
        <f>+LEFT(Table13456[[#This Row],[PAY ITEM]],1)</f>
        <v>0</v>
      </c>
      <c r="G4168" s="2" t="str">
        <f>IF(Table13456[[#This Row],[first]]="0",SUBSTITUTE(TRIM(MID(B4168, 2, 3))," ","0"),SUBSTITUTE(TRIM(MID(B4168, 1, 3))," ","0"))</f>
        <v>590</v>
      </c>
      <c r="H4168" s="2" t="str">
        <f>IF(Table13456[[#This Row],[first]]="0",SUBSTITUTE(TRIM(MID(B4168, 5, 3))," ","0"),SUBSTITUTE(TRIM(MID(B4168, 4, 3))," ","0"))</f>
        <v>1</v>
      </c>
      <c r="I4168" s="2" t="str">
        <f>IF(Table13456[[#This Row],[first]]="0",SUBSTITUTE(TRIM(MID(B4168, 8, 3))," ","0"),SUBSTITUTE(TRIM(MID(B4168, 7, 3))," ","0"))</f>
        <v>5</v>
      </c>
      <c r="J4168" s="2">
        <v>1</v>
      </c>
      <c r="K4168" s="2" t="str">
        <f t="shared" si="195"/>
        <v>590</v>
      </c>
      <c r="L4168" s="2" t="str">
        <f t="shared" si="196"/>
        <v>001</v>
      </c>
      <c r="M4168" s="2" t="str">
        <f t="shared" si="197"/>
        <v>005</v>
      </c>
    </row>
    <row r="4169" spans="2:13" x14ac:dyDescent="0.25">
      <c r="B4169" s="2" t="s">
        <v>10982</v>
      </c>
      <c r="C4169" s="2" t="s">
        <v>10983</v>
      </c>
      <c r="D4169" s="6" t="str">
        <f>+_xlfn.CONCAT(Table13456[[#This Row],[phase1]],Table13456[[#This Row],[phase2]],Table13456[[#This Row],[phase3]],Table13456[[#This Row],[phase4]])</f>
        <v>1590001006</v>
      </c>
      <c r="E4169" s="2" t="str">
        <f>+Table13456[[#This Row],[DESCRIPTION]]</f>
        <v>LANDSCAPE IRRIGATION SYSTEM- REPLACE EXISTING RAIN-FREEZE SHUT-OFF</v>
      </c>
      <c r="F4169" s="2" t="str">
        <f>+LEFT(Table13456[[#This Row],[PAY ITEM]],1)</f>
        <v>0</v>
      </c>
      <c r="G4169" s="2" t="str">
        <f>IF(Table13456[[#This Row],[first]]="0",SUBSTITUTE(TRIM(MID(B4169, 2, 3))," ","0"),SUBSTITUTE(TRIM(MID(B4169, 1, 3))," ","0"))</f>
        <v>590</v>
      </c>
      <c r="H4169" s="2" t="str">
        <f>IF(Table13456[[#This Row],[first]]="0",SUBSTITUTE(TRIM(MID(B4169, 5, 3))," ","0"),SUBSTITUTE(TRIM(MID(B4169, 4, 3))," ","0"))</f>
        <v>1</v>
      </c>
      <c r="I4169" s="2" t="str">
        <f>IF(Table13456[[#This Row],[first]]="0",SUBSTITUTE(TRIM(MID(B4169, 8, 3))," ","0"),SUBSTITUTE(TRIM(MID(B4169, 7, 3))," ","0"))</f>
        <v>6</v>
      </c>
      <c r="J4169" s="2">
        <v>1</v>
      </c>
      <c r="K4169" s="2" t="str">
        <f t="shared" si="195"/>
        <v>590</v>
      </c>
      <c r="L4169" s="2" t="str">
        <f t="shared" si="196"/>
        <v>001</v>
      </c>
      <c r="M4169" s="2" t="str">
        <f t="shared" si="197"/>
        <v>006</v>
      </c>
    </row>
    <row r="4170" spans="2:13" x14ac:dyDescent="0.25">
      <c r="B4170" s="2" t="s">
        <v>10984</v>
      </c>
      <c r="C4170" s="2" t="s">
        <v>10985</v>
      </c>
      <c r="D4170" s="6" t="str">
        <f>+_xlfn.CONCAT(Table13456[[#This Row],[phase1]],Table13456[[#This Row],[phase2]],Table13456[[#This Row],[phase3]],Table13456[[#This Row],[phase4]])</f>
        <v>1590001007</v>
      </c>
      <c r="E4170" s="2" t="str">
        <f>+Table13456[[#This Row],[DESCRIPTION]]</f>
        <v>LANDSCAPE IRRIGATION SYSTEM- REPAIR EXISTING PUMP</v>
      </c>
      <c r="F4170" s="2" t="str">
        <f>+LEFT(Table13456[[#This Row],[PAY ITEM]],1)</f>
        <v>0</v>
      </c>
      <c r="G4170" s="2" t="str">
        <f>IF(Table13456[[#This Row],[first]]="0",SUBSTITUTE(TRIM(MID(B4170, 2, 3))," ","0"),SUBSTITUTE(TRIM(MID(B4170, 1, 3))," ","0"))</f>
        <v>590</v>
      </c>
      <c r="H4170" s="2" t="str">
        <f>IF(Table13456[[#This Row],[first]]="0",SUBSTITUTE(TRIM(MID(B4170, 5, 3))," ","0"),SUBSTITUTE(TRIM(MID(B4170, 4, 3))," ","0"))</f>
        <v>1</v>
      </c>
      <c r="I4170" s="2" t="str">
        <f>IF(Table13456[[#This Row],[first]]="0",SUBSTITUTE(TRIM(MID(B4170, 8, 3))," ","0"),SUBSTITUTE(TRIM(MID(B4170, 7, 3))," ","0"))</f>
        <v>7</v>
      </c>
      <c r="J4170" s="2">
        <v>1</v>
      </c>
      <c r="K4170" s="2" t="str">
        <f t="shared" si="195"/>
        <v>590</v>
      </c>
      <c r="L4170" s="2" t="str">
        <f t="shared" si="196"/>
        <v>001</v>
      </c>
      <c r="M4170" s="2" t="str">
        <f t="shared" si="197"/>
        <v>007</v>
      </c>
    </row>
    <row r="4171" spans="2:13" x14ac:dyDescent="0.25">
      <c r="B4171" s="2" t="s">
        <v>10986</v>
      </c>
      <c r="C4171" s="2" t="s">
        <v>10987</v>
      </c>
      <c r="D4171" s="6" t="str">
        <f>+_xlfn.CONCAT(Table13456[[#This Row],[phase1]],Table13456[[#This Row],[phase2]],Table13456[[#This Row],[phase3]],Table13456[[#This Row],[phase4]])</f>
        <v>1590001008</v>
      </c>
      <c r="E4171" s="2" t="str">
        <f>+Table13456[[#This Row],[DESCRIPTION]]</f>
        <v>LANDSCAPE IRRIGATION SYSTEM- REPLACE EXISTING PUMP</v>
      </c>
      <c r="F4171" s="2" t="str">
        <f>+LEFT(Table13456[[#This Row],[PAY ITEM]],1)</f>
        <v>0</v>
      </c>
      <c r="G4171" s="2" t="str">
        <f>IF(Table13456[[#This Row],[first]]="0",SUBSTITUTE(TRIM(MID(B4171, 2, 3))," ","0"),SUBSTITUTE(TRIM(MID(B4171, 1, 3))," ","0"))</f>
        <v>590</v>
      </c>
      <c r="H4171" s="2" t="str">
        <f>IF(Table13456[[#This Row],[first]]="0",SUBSTITUTE(TRIM(MID(B4171, 5, 3))," ","0"),SUBSTITUTE(TRIM(MID(B4171, 4, 3))," ","0"))</f>
        <v>1</v>
      </c>
      <c r="I4171" s="2" t="str">
        <f>IF(Table13456[[#This Row],[first]]="0",SUBSTITUTE(TRIM(MID(B4171, 8, 3))," ","0"),SUBSTITUTE(TRIM(MID(B4171, 7, 3))," ","0"))</f>
        <v>8</v>
      </c>
      <c r="J4171" s="2">
        <v>1</v>
      </c>
      <c r="K4171" s="2" t="str">
        <f t="shared" si="195"/>
        <v>590</v>
      </c>
      <c r="L4171" s="2" t="str">
        <f t="shared" si="196"/>
        <v>001</v>
      </c>
      <c r="M4171" s="2" t="str">
        <f t="shared" si="197"/>
        <v>008</v>
      </c>
    </row>
    <row r="4172" spans="2:13" x14ac:dyDescent="0.25">
      <c r="B4172" s="2" t="s">
        <v>10988</v>
      </c>
      <c r="C4172" s="2" t="s">
        <v>10989</v>
      </c>
      <c r="D4172" s="6" t="str">
        <f>+_xlfn.CONCAT(Table13456[[#This Row],[phase1]],Table13456[[#This Row],[phase2]],Table13456[[#This Row],[phase3]],Table13456[[#This Row],[phase4]])</f>
        <v>1590001009</v>
      </c>
      <c r="E4172" s="2" t="str">
        <f>+Table13456[[#This Row],[DESCRIPTION]]</f>
        <v>LANDSCAPE IRRIGATION SYSTEM- REPLACE EXISTING WATER SHUT-OFF VALVE</v>
      </c>
      <c r="F4172" s="2" t="str">
        <f>+LEFT(Table13456[[#This Row],[PAY ITEM]],1)</f>
        <v>0</v>
      </c>
      <c r="G4172" s="2" t="str">
        <f>IF(Table13456[[#This Row],[first]]="0",SUBSTITUTE(TRIM(MID(B4172, 2, 3))," ","0"),SUBSTITUTE(TRIM(MID(B4172, 1, 3))," ","0"))</f>
        <v>590</v>
      </c>
      <c r="H4172" s="2" t="str">
        <f>IF(Table13456[[#This Row],[first]]="0",SUBSTITUTE(TRIM(MID(B4172, 5, 3))," ","0"),SUBSTITUTE(TRIM(MID(B4172, 4, 3))," ","0"))</f>
        <v>1</v>
      </c>
      <c r="I4172" s="2" t="str">
        <f>IF(Table13456[[#This Row],[first]]="0",SUBSTITUTE(TRIM(MID(B4172, 8, 3))," ","0"),SUBSTITUTE(TRIM(MID(B4172, 7, 3))," ","0"))</f>
        <v>9</v>
      </c>
      <c r="J4172" s="2">
        <v>1</v>
      </c>
      <c r="K4172" s="2" t="str">
        <f t="shared" si="195"/>
        <v>590</v>
      </c>
      <c r="L4172" s="2" t="str">
        <f t="shared" si="196"/>
        <v>001</v>
      </c>
      <c r="M4172" s="2" t="str">
        <f t="shared" si="197"/>
        <v>009</v>
      </c>
    </row>
    <row r="4173" spans="2:13" x14ac:dyDescent="0.25">
      <c r="B4173" s="2" t="s">
        <v>10990</v>
      </c>
      <c r="C4173" s="2" t="s">
        <v>10991</v>
      </c>
      <c r="D4173" s="6" t="str">
        <f>+_xlfn.CONCAT(Table13456[[#This Row],[phase1]],Table13456[[#This Row],[phase2]],Table13456[[#This Row],[phase3]],Table13456[[#This Row],[phase4]])</f>
        <v>1590001010</v>
      </c>
      <c r="E4173" s="2" t="str">
        <f>+Table13456[[#This Row],[DESCRIPTION]]</f>
        <v>LANDSCAPE IRRIGATION SYSTEM- REPLACE EXISTING PVC WATER PIPE, 0-2.5"</v>
      </c>
      <c r="F4173" s="2" t="str">
        <f>+LEFT(Table13456[[#This Row],[PAY ITEM]],1)</f>
        <v>0</v>
      </c>
      <c r="G4173" s="2" t="str">
        <f>IF(Table13456[[#This Row],[first]]="0",SUBSTITUTE(TRIM(MID(B4173, 2, 3))," ","0"),SUBSTITUTE(TRIM(MID(B4173, 1, 3))," ","0"))</f>
        <v>590</v>
      </c>
      <c r="H4173" s="2" t="str">
        <f>IF(Table13456[[#This Row],[first]]="0",SUBSTITUTE(TRIM(MID(B4173, 5, 3))," ","0"),SUBSTITUTE(TRIM(MID(B4173, 4, 3))," ","0"))</f>
        <v>1</v>
      </c>
      <c r="I4173" s="2" t="str">
        <f>IF(Table13456[[#This Row],[first]]="0",SUBSTITUTE(TRIM(MID(B4173, 8, 3))," ","0"),SUBSTITUTE(TRIM(MID(B4173, 7, 3))," ","0"))</f>
        <v>10</v>
      </c>
      <c r="J4173" s="2">
        <v>1</v>
      </c>
      <c r="K4173" s="2" t="str">
        <f t="shared" si="195"/>
        <v>590</v>
      </c>
      <c r="L4173" s="2" t="str">
        <f t="shared" si="196"/>
        <v>001</v>
      </c>
      <c r="M4173" s="2" t="str">
        <f t="shared" si="197"/>
        <v>010</v>
      </c>
    </row>
    <row r="4174" spans="2:13" x14ac:dyDescent="0.25">
      <c r="B4174" s="2" t="s">
        <v>10992</v>
      </c>
      <c r="C4174" s="2" t="s">
        <v>10993</v>
      </c>
      <c r="D4174" s="6" t="str">
        <f>+_xlfn.CONCAT(Table13456[[#This Row],[phase1]],Table13456[[#This Row],[phase2]],Table13456[[#This Row],[phase3]],Table13456[[#This Row],[phase4]])</f>
        <v>1590001011</v>
      </c>
      <c r="E4174" s="2" t="str">
        <f>+Table13456[[#This Row],[DESCRIPTION]]</f>
        <v>LANDSCAPE IRRIGATION SYSTEM- REPLACE EXISTING PVC WATER PIPE, 3-5"</v>
      </c>
      <c r="F4174" s="2" t="str">
        <f>+LEFT(Table13456[[#This Row],[PAY ITEM]],1)</f>
        <v>0</v>
      </c>
      <c r="G4174" s="2" t="str">
        <f>IF(Table13456[[#This Row],[first]]="0",SUBSTITUTE(TRIM(MID(B4174, 2, 3))," ","0"),SUBSTITUTE(TRIM(MID(B4174, 1, 3))," ","0"))</f>
        <v>590</v>
      </c>
      <c r="H4174" s="2" t="str">
        <f>IF(Table13456[[#This Row],[first]]="0",SUBSTITUTE(TRIM(MID(B4174, 5, 3))," ","0"),SUBSTITUTE(TRIM(MID(B4174, 4, 3))," ","0"))</f>
        <v>1</v>
      </c>
      <c r="I4174" s="2" t="str">
        <f>IF(Table13456[[#This Row],[first]]="0",SUBSTITUTE(TRIM(MID(B4174, 8, 3))," ","0"),SUBSTITUTE(TRIM(MID(B4174, 7, 3))," ","0"))</f>
        <v>11</v>
      </c>
      <c r="J4174" s="2">
        <v>1</v>
      </c>
      <c r="K4174" s="2" t="str">
        <f t="shared" si="195"/>
        <v>590</v>
      </c>
      <c r="L4174" s="2" t="str">
        <f t="shared" si="196"/>
        <v>001</v>
      </c>
      <c r="M4174" s="2" t="str">
        <f t="shared" si="197"/>
        <v>011</v>
      </c>
    </row>
    <row r="4175" spans="2:13" x14ac:dyDescent="0.25">
      <c r="B4175" s="2" t="s">
        <v>10994</v>
      </c>
      <c r="C4175" s="2" t="s">
        <v>10995</v>
      </c>
      <c r="D4175" s="6" t="str">
        <f>+_xlfn.CONCAT(Table13456[[#This Row],[phase1]],Table13456[[#This Row],[phase2]],Table13456[[#This Row],[phase3]],Table13456[[#This Row],[phase4]])</f>
        <v>1590001200</v>
      </c>
      <c r="E4175" s="2" t="str">
        <f>+Table13456[[#This Row],[DESCRIPTION]]</f>
        <v>ERROR: IRRIGATION SLEEVE, XX DIAMETER</v>
      </c>
      <c r="F4175" s="2" t="str">
        <f>+LEFT(Table13456[[#This Row],[PAY ITEM]],1)</f>
        <v>0</v>
      </c>
      <c r="G4175" s="2" t="str">
        <f>IF(Table13456[[#This Row],[first]]="0",SUBSTITUTE(TRIM(MID(B4175, 2, 3))," ","0"),SUBSTITUTE(TRIM(MID(B4175, 1, 3))," ","0"))</f>
        <v>590</v>
      </c>
      <c r="H4175" s="2" t="str">
        <f>IF(Table13456[[#This Row],[first]]="0",SUBSTITUTE(TRIM(MID(B4175, 5, 3))," ","0"),SUBSTITUTE(TRIM(MID(B4175, 4, 3))," ","0"))</f>
        <v>1</v>
      </c>
      <c r="I4175" s="2" t="str">
        <f>IF(Table13456[[#This Row],[first]]="0",SUBSTITUTE(TRIM(MID(B4175, 8, 3))," ","0"),SUBSTITUTE(TRIM(MID(B4175, 7, 3))," ","0"))</f>
        <v>200</v>
      </c>
      <c r="J4175" s="2">
        <v>1</v>
      </c>
      <c r="K4175" s="2" t="str">
        <f t="shared" si="195"/>
        <v>590</v>
      </c>
      <c r="L4175" s="2" t="str">
        <f t="shared" si="196"/>
        <v>001</v>
      </c>
      <c r="M4175" s="2" t="str">
        <f t="shared" si="197"/>
        <v>200</v>
      </c>
    </row>
    <row r="4176" spans="2:13" x14ac:dyDescent="0.25">
      <c r="B4176" s="2" t="s">
        <v>10996</v>
      </c>
      <c r="C4176" s="2" t="s">
        <v>10997</v>
      </c>
      <c r="D4176" s="6" t="str">
        <f>+_xlfn.CONCAT(Table13456[[#This Row],[phase1]],Table13456[[#This Row],[phase2]],Table13456[[#This Row],[phase3]],Table13456[[#This Row],[phase4]])</f>
        <v>1590001501</v>
      </c>
      <c r="E4176" s="2" t="str">
        <f>+Table13456[[#This Row],[DESCRIPTION]]</f>
        <v>LANDSCAPE IRRIGATION SYSTEM INSPECTION, PROJECT 432887-1-72-14</v>
      </c>
      <c r="F4176" s="2" t="str">
        <f>+LEFT(Table13456[[#This Row],[PAY ITEM]],1)</f>
        <v>0</v>
      </c>
      <c r="G4176" s="2" t="str">
        <f>IF(Table13456[[#This Row],[first]]="0",SUBSTITUTE(TRIM(MID(B4176, 2, 3))," ","0"),SUBSTITUTE(TRIM(MID(B4176, 1, 3))," ","0"))</f>
        <v>590</v>
      </c>
      <c r="H4176" s="2" t="str">
        <f>IF(Table13456[[#This Row],[first]]="0",SUBSTITUTE(TRIM(MID(B4176, 5, 3))," ","0"),SUBSTITUTE(TRIM(MID(B4176, 4, 3))," ","0"))</f>
        <v>1</v>
      </c>
      <c r="I4176" s="2" t="str">
        <f>IF(Table13456[[#This Row],[first]]="0",SUBSTITUTE(TRIM(MID(B4176, 8, 3))," ","0"),SUBSTITUTE(TRIM(MID(B4176, 7, 3))," ","0"))</f>
        <v>501</v>
      </c>
      <c r="J4176" s="2">
        <v>1</v>
      </c>
      <c r="K4176" s="2" t="str">
        <f t="shared" si="195"/>
        <v>590</v>
      </c>
      <c r="L4176" s="2" t="str">
        <f t="shared" si="196"/>
        <v>001</v>
      </c>
      <c r="M4176" s="2" t="str">
        <f t="shared" si="197"/>
        <v>501</v>
      </c>
    </row>
    <row r="4177" spans="2:13" x14ac:dyDescent="0.25">
      <c r="B4177" s="2" t="s">
        <v>10998</v>
      </c>
      <c r="C4177" s="2" t="s">
        <v>10999</v>
      </c>
      <c r="D4177" s="6" t="str">
        <f>+_xlfn.CONCAT(Table13456[[#This Row],[phase1]],Table13456[[#This Row],[phase2]],Table13456[[#This Row],[phase3]],Table13456[[#This Row],[phase4]])</f>
        <v>1590001502</v>
      </c>
      <c r="E4177" s="2" t="str">
        <f>+Table13456[[#This Row],[DESCRIPTION]]</f>
        <v>LANDSCAPE IRRIGATION SYSTEM INSPECTION, PROJECT 432887-1-72-16</v>
      </c>
      <c r="F4177" s="2" t="str">
        <f>+LEFT(Table13456[[#This Row],[PAY ITEM]],1)</f>
        <v>0</v>
      </c>
      <c r="G4177" s="2" t="str">
        <f>IF(Table13456[[#This Row],[first]]="0",SUBSTITUTE(TRIM(MID(B4177, 2, 3))," ","0"),SUBSTITUTE(TRIM(MID(B4177, 1, 3))," ","0"))</f>
        <v>590</v>
      </c>
      <c r="H4177" s="2" t="str">
        <f>IF(Table13456[[#This Row],[first]]="0",SUBSTITUTE(TRIM(MID(B4177, 5, 3))," ","0"),SUBSTITUTE(TRIM(MID(B4177, 4, 3))," ","0"))</f>
        <v>1</v>
      </c>
      <c r="I4177" s="2" t="str">
        <f>IF(Table13456[[#This Row],[first]]="0",SUBSTITUTE(TRIM(MID(B4177, 8, 3))," ","0"),SUBSTITUTE(TRIM(MID(B4177, 7, 3))," ","0"))</f>
        <v>502</v>
      </c>
      <c r="J4177" s="2">
        <v>1</v>
      </c>
      <c r="K4177" s="2" t="str">
        <f t="shared" si="195"/>
        <v>590</v>
      </c>
      <c r="L4177" s="2" t="str">
        <f t="shared" si="196"/>
        <v>001</v>
      </c>
      <c r="M4177" s="2" t="str">
        <f t="shared" si="197"/>
        <v>502</v>
      </c>
    </row>
    <row r="4178" spans="2:13" x14ac:dyDescent="0.25">
      <c r="B4178" s="2" t="s">
        <v>11000</v>
      </c>
      <c r="C4178" s="2" t="s">
        <v>11001</v>
      </c>
      <c r="D4178" s="6" t="str">
        <f>+_xlfn.CONCAT(Table13456[[#This Row],[phase1]],Table13456[[#This Row],[phase2]],Table13456[[#This Row],[phase3]],Table13456[[#This Row],[phase4]])</f>
        <v>1590001503</v>
      </c>
      <c r="E4178" s="2" t="str">
        <f>+Table13456[[#This Row],[DESCRIPTION]]</f>
        <v>LANDSCAPE IRRIGATION SYSTEM- WATER MAIN EXTENSION, PROJECT 437646-1-52-01</v>
      </c>
      <c r="F4178" s="2" t="str">
        <f>+LEFT(Table13456[[#This Row],[PAY ITEM]],1)</f>
        <v>0</v>
      </c>
      <c r="G4178" s="2" t="str">
        <f>IF(Table13456[[#This Row],[first]]="0",SUBSTITUTE(TRIM(MID(B4178, 2, 3))," ","0"),SUBSTITUTE(TRIM(MID(B4178, 1, 3))," ","0"))</f>
        <v>590</v>
      </c>
      <c r="H4178" s="2" t="str">
        <f>IF(Table13456[[#This Row],[first]]="0",SUBSTITUTE(TRIM(MID(B4178, 5, 3))," ","0"),SUBSTITUTE(TRIM(MID(B4178, 4, 3))," ","0"))</f>
        <v>1</v>
      </c>
      <c r="I4178" s="2" t="str">
        <f>IF(Table13456[[#This Row],[first]]="0",SUBSTITUTE(TRIM(MID(B4178, 8, 3))," ","0"),SUBSTITUTE(TRIM(MID(B4178, 7, 3))," ","0"))</f>
        <v>503</v>
      </c>
      <c r="J4178" s="2">
        <v>1</v>
      </c>
      <c r="K4178" s="2" t="str">
        <f t="shared" si="195"/>
        <v>590</v>
      </c>
      <c r="L4178" s="2" t="str">
        <f t="shared" si="196"/>
        <v>001</v>
      </c>
      <c r="M4178" s="2" t="str">
        <f t="shared" si="197"/>
        <v>503</v>
      </c>
    </row>
    <row r="4179" spans="2:13" x14ac:dyDescent="0.25">
      <c r="B4179" s="2" t="s">
        <v>11002</v>
      </c>
      <c r="C4179" s="2" t="s">
        <v>11003</v>
      </c>
      <c r="D4179" s="6" t="str">
        <f>+_xlfn.CONCAT(Table13456[[#This Row],[phase1]],Table13456[[#This Row],[phase2]],Table13456[[#This Row],[phase3]],Table13456[[#This Row],[phase4]])</f>
        <v>1590002000</v>
      </c>
      <c r="E4179" s="2" t="str">
        <f>+Table13456[[#This Row],[DESCRIPTION]]</f>
        <v>IRRIGATION SYSTEM OFF-SITE WATER LINE</v>
      </c>
      <c r="F4179" s="2" t="str">
        <f>+LEFT(Table13456[[#This Row],[PAY ITEM]],1)</f>
        <v>0</v>
      </c>
      <c r="G4179" s="2" t="str">
        <f>IF(Table13456[[#This Row],[first]]="0",SUBSTITUTE(TRIM(MID(B4179, 2, 3))," ","0"),SUBSTITUTE(TRIM(MID(B4179, 1, 3))," ","0"))</f>
        <v>590</v>
      </c>
      <c r="H4179" s="2" t="str">
        <f>IF(Table13456[[#This Row],[first]]="0",SUBSTITUTE(TRIM(MID(B4179, 5, 3))," ","0"),SUBSTITUTE(TRIM(MID(B4179, 4, 3))," ","0"))</f>
        <v>2</v>
      </c>
      <c r="I4179" s="2" t="str">
        <f>IF(Table13456[[#This Row],[first]]="0",SUBSTITUTE(TRIM(MID(B4179, 8, 3))," ","0"),SUBSTITUTE(TRIM(MID(B4179, 7, 3))," ","0"))</f>
        <v/>
      </c>
      <c r="J4179" s="2">
        <v>1</v>
      </c>
      <c r="K4179" s="2" t="str">
        <f t="shared" si="195"/>
        <v>590</v>
      </c>
      <c r="L4179" s="2" t="str">
        <f t="shared" si="196"/>
        <v>002</v>
      </c>
      <c r="M4179" s="2" t="str">
        <f t="shared" si="197"/>
        <v>000</v>
      </c>
    </row>
    <row r="4180" spans="2:13" x14ac:dyDescent="0.25">
      <c r="B4180" s="2" t="s">
        <v>11004</v>
      </c>
      <c r="C4180" s="2" t="s">
        <v>11005</v>
      </c>
      <c r="D4180" s="6" t="str">
        <f>+_xlfn.CONCAT(Table13456[[#This Row],[phase1]],Table13456[[#This Row],[phase2]],Table13456[[#This Row],[phase3]],Table13456[[#This Row],[phase4]])</f>
        <v>1590002101</v>
      </c>
      <c r="E4180" s="2" t="str">
        <f>+Table13456[[#This Row],[DESCRIPTION]]</f>
        <v>IRRIGATION SYSTEM, 0-1.0" PVC WATER LINE, 405610-8-52-01</v>
      </c>
      <c r="F4180" s="2" t="str">
        <f>+LEFT(Table13456[[#This Row],[PAY ITEM]],1)</f>
        <v>0</v>
      </c>
      <c r="G4180" s="2" t="str">
        <f>IF(Table13456[[#This Row],[first]]="0",SUBSTITUTE(TRIM(MID(B4180, 2, 3))," ","0"),SUBSTITUTE(TRIM(MID(B4180, 1, 3))," ","0"))</f>
        <v>590</v>
      </c>
      <c r="H4180" s="2" t="str">
        <f>IF(Table13456[[#This Row],[first]]="0",SUBSTITUTE(TRIM(MID(B4180, 5, 3))," ","0"),SUBSTITUTE(TRIM(MID(B4180, 4, 3))," ","0"))</f>
        <v>2</v>
      </c>
      <c r="I4180" s="2" t="str">
        <f>IF(Table13456[[#This Row],[first]]="0",SUBSTITUTE(TRIM(MID(B4180, 8, 3))," ","0"),SUBSTITUTE(TRIM(MID(B4180, 7, 3))," ","0"))</f>
        <v>101</v>
      </c>
      <c r="J4180" s="2">
        <v>1</v>
      </c>
      <c r="K4180" s="2" t="str">
        <f t="shared" si="195"/>
        <v>590</v>
      </c>
      <c r="L4180" s="2" t="str">
        <f t="shared" si="196"/>
        <v>002</v>
      </c>
      <c r="M4180" s="2" t="str">
        <f t="shared" si="197"/>
        <v>101</v>
      </c>
    </row>
    <row r="4181" spans="2:13" x14ac:dyDescent="0.25">
      <c r="B4181" s="2" t="s">
        <v>11006</v>
      </c>
      <c r="C4181" s="2" t="s">
        <v>11007</v>
      </c>
      <c r="D4181" s="6" t="str">
        <f>+_xlfn.CONCAT(Table13456[[#This Row],[phase1]],Table13456[[#This Row],[phase2]],Table13456[[#This Row],[phase3]],Table13456[[#This Row],[phase4]])</f>
        <v>1590002102</v>
      </c>
      <c r="E4181" s="2" t="str">
        <f>+Table13456[[#This Row],[DESCRIPTION]]</f>
        <v>IRRIGATION SYSTEM, 1.1-2.0" PVC WATER LINE, 405610-8-52-01</v>
      </c>
      <c r="F4181" s="2" t="str">
        <f>+LEFT(Table13456[[#This Row],[PAY ITEM]],1)</f>
        <v>0</v>
      </c>
      <c r="G4181" s="2" t="str">
        <f>IF(Table13456[[#This Row],[first]]="0",SUBSTITUTE(TRIM(MID(B4181, 2, 3))," ","0"),SUBSTITUTE(TRIM(MID(B4181, 1, 3))," ","0"))</f>
        <v>590</v>
      </c>
      <c r="H4181" s="2" t="str">
        <f>IF(Table13456[[#This Row],[first]]="0",SUBSTITUTE(TRIM(MID(B4181, 5, 3))," ","0"),SUBSTITUTE(TRIM(MID(B4181, 4, 3))," ","0"))</f>
        <v>2</v>
      </c>
      <c r="I4181" s="2" t="str">
        <f>IF(Table13456[[#This Row],[first]]="0",SUBSTITUTE(TRIM(MID(B4181, 8, 3))," ","0"),SUBSTITUTE(TRIM(MID(B4181, 7, 3))," ","0"))</f>
        <v>102</v>
      </c>
      <c r="J4181" s="2">
        <v>1</v>
      </c>
      <c r="K4181" s="2" t="str">
        <f t="shared" si="195"/>
        <v>590</v>
      </c>
      <c r="L4181" s="2" t="str">
        <f t="shared" si="196"/>
        <v>002</v>
      </c>
      <c r="M4181" s="2" t="str">
        <f t="shared" si="197"/>
        <v>102</v>
      </c>
    </row>
    <row r="4182" spans="2:13" x14ac:dyDescent="0.25">
      <c r="B4182" s="2" t="s">
        <v>11008</v>
      </c>
      <c r="C4182" s="2" t="s">
        <v>11009</v>
      </c>
      <c r="D4182" s="6" t="str">
        <f>+_xlfn.CONCAT(Table13456[[#This Row],[phase1]],Table13456[[#This Row],[phase2]],Table13456[[#This Row],[phase3]],Table13456[[#This Row],[phase4]])</f>
        <v>1590002103</v>
      </c>
      <c r="E4182" s="2" t="str">
        <f>+Table13456[[#This Row],[DESCRIPTION]]</f>
        <v>IRRIGATION SYSTEM, 2.1-3.0" PVC WATER LINE, 405610-8-52-01</v>
      </c>
      <c r="F4182" s="2" t="str">
        <f>+LEFT(Table13456[[#This Row],[PAY ITEM]],1)</f>
        <v>0</v>
      </c>
      <c r="G4182" s="2" t="str">
        <f>IF(Table13456[[#This Row],[first]]="0",SUBSTITUTE(TRIM(MID(B4182, 2, 3))," ","0"),SUBSTITUTE(TRIM(MID(B4182, 1, 3))," ","0"))</f>
        <v>590</v>
      </c>
      <c r="H4182" s="2" t="str">
        <f>IF(Table13456[[#This Row],[first]]="0",SUBSTITUTE(TRIM(MID(B4182, 5, 3))," ","0"),SUBSTITUTE(TRIM(MID(B4182, 4, 3))," ","0"))</f>
        <v>2</v>
      </c>
      <c r="I4182" s="2" t="str">
        <f>IF(Table13456[[#This Row],[first]]="0",SUBSTITUTE(TRIM(MID(B4182, 8, 3))," ","0"),SUBSTITUTE(TRIM(MID(B4182, 7, 3))," ","0"))</f>
        <v>103</v>
      </c>
      <c r="J4182" s="2">
        <v>1</v>
      </c>
      <c r="K4182" s="2" t="str">
        <f t="shared" si="195"/>
        <v>590</v>
      </c>
      <c r="L4182" s="2" t="str">
        <f t="shared" si="196"/>
        <v>002</v>
      </c>
      <c r="M4182" s="2" t="str">
        <f t="shared" si="197"/>
        <v>103</v>
      </c>
    </row>
    <row r="4183" spans="2:13" x14ac:dyDescent="0.25">
      <c r="B4183" s="2" t="s">
        <v>11010</v>
      </c>
      <c r="C4183" s="2" t="s">
        <v>11011</v>
      </c>
      <c r="D4183" s="6" t="str">
        <f>+_xlfn.CONCAT(Table13456[[#This Row],[phase1]],Table13456[[#This Row],[phase2]],Table13456[[#This Row],[phase3]],Table13456[[#This Row],[phase4]])</f>
        <v>1590002104</v>
      </c>
      <c r="E4183" s="2" t="str">
        <f>+Table13456[[#This Row],[DESCRIPTION]]</f>
        <v>IRRIGATION SYSTEM, 3.1-4.0" PVC WATER LINE, 405610-8-52-01</v>
      </c>
      <c r="F4183" s="2" t="str">
        <f>+LEFT(Table13456[[#This Row],[PAY ITEM]],1)</f>
        <v>0</v>
      </c>
      <c r="G4183" s="2" t="str">
        <f>IF(Table13456[[#This Row],[first]]="0",SUBSTITUTE(TRIM(MID(B4183, 2, 3))," ","0"),SUBSTITUTE(TRIM(MID(B4183, 1, 3))," ","0"))</f>
        <v>590</v>
      </c>
      <c r="H4183" s="2" t="str">
        <f>IF(Table13456[[#This Row],[first]]="0",SUBSTITUTE(TRIM(MID(B4183, 5, 3))," ","0"),SUBSTITUTE(TRIM(MID(B4183, 4, 3))," ","0"))</f>
        <v>2</v>
      </c>
      <c r="I4183" s="2" t="str">
        <f>IF(Table13456[[#This Row],[first]]="0",SUBSTITUTE(TRIM(MID(B4183, 8, 3))," ","0"),SUBSTITUTE(TRIM(MID(B4183, 7, 3))," ","0"))</f>
        <v>104</v>
      </c>
      <c r="J4183" s="2">
        <v>1</v>
      </c>
      <c r="K4183" s="2" t="str">
        <f t="shared" si="195"/>
        <v>590</v>
      </c>
      <c r="L4183" s="2" t="str">
        <f t="shared" si="196"/>
        <v>002</v>
      </c>
      <c r="M4183" s="2" t="str">
        <f t="shared" si="197"/>
        <v>104</v>
      </c>
    </row>
    <row r="4184" spans="2:13" x14ac:dyDescent="0.25">
      <c r="B4184" s="2" t="s">
        <v>11012</v>
      </c>
      <c r="C4184" s="2" t="s">
        <v>11013</v>
      </c>
      <c r="D4184" s="6" t="str">
        <f>+_xlfn.CONCAT(Table13456[[#This Row],[phase1]],Table13456[[#This Row],[phase2]],Table13456[[#This Row],[phase3]],Table13456[[#This Row],[phase4]])</f>
        <v>1590002105</v>
      </c>
      <c r="E4184" s="2" t="str">
        <f>+Table13456[[#This Row],[DESCRIPTION]]</f>
        <v>IRRIGATION SYSTEM, 0-1.0" PVC WATER LINE, 405610-9-52-01</v>
      </c>
      <c r="F4184" s="2" t="str">
        <f>+LEFT(Table13456[[#This Row],[PAY ITEM]],1)</f>
        <v>0</v>
      </c>
      <c r="G4184" s="2" t="str">
        <f>IF(Table13456[[#This Row],[first]]="0",SUBSTITUTE(TRIM(MID(B4184, 2, 3))," ","0"),SUBSTITUTE(TRIM(MID(B4184, 1, 3))," ","0"))</f>
        <v>590</v>
      </c>
      <c r="H4184" s="2" t="str">
        <f>IF(Table13456[[#This Row],[first]]="0",SUBSTITUTE(TRIM(MID(B4184, 5, 3))," ","0"),SUBSTITUTE(TRIM(MID(B4184, 4, 3))," ","0"))</f>
        <v>2</v>
      </c>
      <c r="I4184" s="2" t="str">
        <f>IF(Table13456[[#This Row],[first]]="0",SUBSTITUTE(TRIM(MID(B4184, 8, 3))," ","0"),SUBSTITUTE(TRIM(MID(B4184, 7, 3))," ","0"))</f>
        <v>105</v>
      </c>
      <c r="J4184" s="2">
        <v>1</v>
      </c>
      <c r="K4184" s="2" t="str">
        <f t="shared" si="195"/>
        <v>590</v>
      </c>
      <c r="L4184" s="2" t="str">
        <f t="shared" si="196"/>
        <v>002</v>
      </c>
      <c r="M4184" s="2" t="str">
        <f t="shared" si="197"/>
        <v>105</v>
      </c>
    </row>
    <row r="4185" spans="2:13" x14ac:dyDescent="0.25">
      <c r="B4185" s="2" t="s">
        <v>11014</v>
      </c>
      <c r="C4185" s="2" t="s">
        <v>11015</v>
      </c>
      <c r="D4185" s="6" t="str">
        <f>+_xlfn.CONCAT(Table13456[[#This Row],[phase1]],Table13456[[#This Row],[phase2]],Table13456[[#This Row],[phase3]],Table13456[[#This Row],[phase4]])</f>
        <v>1590002106</v>
      </c>
      <c r="E4185" s="2" t="str">
        <f>+Table13456[[#This Row],[DESCRIPTION]]</f>
        <v>IRRIGATION SYSTEM, 1.1-2.0" PVC WATER LINE, 405610-9-52-01</v>
      </c>
      <c r="F4185" s="2" t="str">
        <f>+LEFT(Table13456[[#This Row],[PAY ITEM]],1)</f>
        <v>0</v>
      </c>
      <c r="G4185" s="2" t="str">
        <f>IF(Table13456[[#This Row],[first]]="0",SUBSTITUTE(TRIM(MID(B4185, 2, 3))," ","0"),SUBSTITUTE(TRIM(MID(B4185, 1, 3))," ","0"))</f>
        <v>590</v>
      </c>
      <c r="H4185" s="2" t="str">
        <f>IF(Table13456[[#This Row],[first]]="0",SUBSTITUTE(TRIM(MID(B4185, 5, 3))," ","0"),SUBSTITUTE(TRIM(MID(B4185, 4, 3))," ","0"))</f>
        <v>2</v>
      </c>
      <c r="I4185" s="2" t="str">
        <f>IF(Table13456[[#This Row],[first]]="0",SUBSTITUTE(TRIM(MID(B4185, 8, 3))," ","0"),SUBSTITUTE(TRIM(MID(B4185, 7, 3))," ","0"))</f>
        <v>106</v>
      </c>
      <c r="J4185" s="2">
        <v>1</v>
      </c>
      <c r="K4185" s="2" t="str">
        <f t="shared" si="195"/>
        <v>590</v>
      </c>
      <c r="L4185" s="2" t="str">
        <f t="shared" si="196"/>
        <v>002</v>
      </c>
      <c r="M4185" s="2" t="str">
        <f t="shared" si="197"/>
        <v>106</v>
      </c>
    </row>
    <row r="4186" spans="2:13" x14ac:dyDescent="0.25">
      <c r="B4186" s="2" t="s">
        <v>11016</v>
      </c>
      <c r="C4186" s="2" t="s">
        <v>11017</v>
      </c>
      <c r="D4186" s="6" t="str">
        <f>+_xlfn.CONCAT(Table13456[[#This Row],[phase1]],Table13456[[#This Row],[phase2]],Table13456[[#This Row],[phase3]],Table13456[[#This Row],[phase4]])</f>
        <v>1590002107</v>
      </c>
      <c r="E4186" s="2" t="str">
        <f>+Table13456[[#This Row],[DESCRIPTION]]</f>
        <v>IRRIGATION SYSTEM, 2.1-3.0" PVC WATER LINE, 405610-9-52-01</v>
      </c>
      <c r="F4186" s="2" t="str">
        <f>+LEFT(Table13456[[#This Row],[PAY ITEM]],1)</f>
        <v>0</v>
      </c>
      <c r="G4186" s="2" t="str">
        <f>IF(Table13456[[#This Row],[first]]="0",SUBSTITUTE(TRIM(MID(B4186, 2, 3))," ","0"),SUBSTITUTE(TRIM(MID(B4186, 1, 3))," ","0"))</f>
        <v>590</v>
      </c>
      <c r="H4186" s="2" t="str">
        <f>IF(Table13456[[#This Row],[first]]="0",SUBSTITUTE(TRIM(MID(B4186, 5, 3))," ","0"),SUBSTITUTE(TRIM(MID(B4186, 4, 3))," ","0"))</f>
        <v>2</v>
      </c>
      <c r="I4186" s="2" t="str">
        <f>IF(Table13456[[#This Row],[first]]="0",SUBSTITUTE(TRIM(MID(B4186, 8, 3))," ","0"),SUBSTITUTE(TRIM(MID(B4186, 7, 3))," ","0"))</f>
        <v>107</v>
      </c>
      <c r="J4186" s="2">
        <v>1</v>
      </c>
      <c r="K4186" s="2" t="str">
        <f t="shared" si="195"/>
        <v>590</v>
      </c>
      <c r="L4186" s="2" t="str">
        <f t="shared" si="196"/>
        <v>002</v>
      </c>
      <c r="M4186" s="2" t="str">
        <f t="shared" si="197"/>
        <v>107</v>
      </c>
    </row>
    <row r="4187" spans="2:13" x14ac:dyDescent="0.25">
      <c r="B4187" s="2" t="s">
        <v>11018</v>
      </c>
      <c r="C4187" s="2" t="s">
        <v>11019</v>
      </c>
      <c r="D4187" s="6" t="str">
        <f>+_xlfn.CONCAT(Table13456[[#This Row],[phase1]],Table13456[[#This Row],[phase2]],Table13456[[#This Row],[phase3]],Table13456[[#This Row],[phase4]])</f>
        <v>1590002108</v>
      </c>
      <c r="E4187" s="2" t="str">
        <f>+Table13456[[#This Row],[DESCRIPTION]]</f>
        <v>IRRIGATION SYSTEM, 3.1-4.0" PVC WATER LINE, 405610-9-52-01</v>
      </c>
      <c r="F4187" s="2" t="str">
        <f>+LEFT(Table13456[[#This Row],[PAY ITEM]],1)</f>
        <v>0</v>
      </c>
      <c r="G4187" s="2" t="str">
        <f>IF(Table13456[[#This Row],[first]]="0",SUBSTITUTE(TRIM(MID(B4187, 2, 3))," ","0"),SUBSTITUTE(TRIM(MID(B4187, 1, 3))," ","0"))</f>
        <v>590</v>
      </c>
      <c r="H4187" s="2" t="str">
        <f>IF(Table13456[[#This Row],[first]]="0",SUBSTITUTE(TRIM(MID(B4187, 5, 3))," ","0"),SUBSTITUTE(TRIM(MID(B4187, 4, 3))," ","0"))</f>
        <v>2</v>
      </c>
      <c r="I4187" s="2" t="str">
        <f>IF(Table13456[[#This Row],[first]]="0",SUBSTITUTE(TRIM(MID(B4187, 8, 3))," ","0"),SUBSTITUTE(TRIM(MID(B4187, 7, 3))," ","0"))</f>
        <v>108</v>
      </c>
      <c r="J4187" s="2">
        <v>1</v>
      </c>
      <c r="K4187" s="2" t="str">
        <f t="shared" si="195"/>
        <v>590</v>
      </c>
      <c r="L4187" s="2" t="str">
        <f t="shared" si="196"/>
        <v>002</v>
      </c>
      <c r="M4187" s="2" t="str">
        <f t="shared" si="197"/>
        <v>108</v>
      </c>
    </row>
    <row r="4188" spans="2:13" x14ac:dyDescent="0.25">
      <c r="B4188" s="2" t="s">
        <v>11020</v>
      </c>
      <c r="C4188" s="2" t="s">
        <v>11021</v>
      </c>
      <c r="D4188" s="6" t="str">
        <f>+_xlfn.CONCAT(Table13456[[#This Row],[phase1]],Table13456[[#This Row],[phase2]],Table13456[[#This Row],[phase3]],Table13456[[#This Row],[phase4]])</f>
        <v>1590002109</v>
      </c>
      <c r="E4188" s="2" t="str">
        <f>+Table13456[[#This Row],[DESCRIPTION]]</f>
        <v>IRRIGATION SYSTEM, 0-1.0" PVC WATER LINE</v>
      </c>
      <c r="F4188" s="2" t="str">
        <f>+LEFT(Table13456[[#This Row],[PAY ITEM]],1)</f>
        <v>0</v>
      </c>
      <c r="G4188" s="2" t="str">
        <f>IF(Table13456[[#This Row],[first]]="0",SUBSTITUTE(TRIM(MID(B4188, 2, 3))," ","0"),SUBSTITUTE(TRIM(MID(B4188, 1, 3))," ","0"))</f>
        <v>590</v>
      </c>
      <c r="H4188" s="2" t="str">
        <f>IF(Table13456[[#This Row],[first]]="0",SUBSTITUTE(TRIM(MID(B4188, 5, 3))," ","0"),SUBSTITUTE(TRIM(MID(B4188, 4, 3))," ","0"))</f>
        <v>2</v>
      </c>
      <c r="I4188" s="2" t="str">
        <f>IF(Table13456[[#This Row],[first]]="0",SUBSTITUTE(TRIM(MID(B4188, 8, 3))," ","0"),SUBSTITUTE(TRIM(MID(B4188, 7, 3))," ","0"))</f>
        <v>109</v>
      </c>
      <c r="J4188" s="2">
        <v>1</v>
      </c>
      <c r="K4188" s="2" t="str">
        <f t="shared" si="195"/>
        <v>590</v>
      </c>
      <c r="L4188" s="2" t="str">
        <f t="shared" si="196"/>
        <v>002</v>
      </c>
      <c r="M4188" s="2" t="str">
        <f t="shared" si="197"/>
        <v>109</v>
      </c>
    </row>
    <row r="4189" spans="2:13" x14ac:dyDescent="0.25">
      <c r="B4189" s="2" t="s">
        <v>11022</v>
      </c>
      <c r="C4189" s="2" t="s">
        <v>11023</v>
      </c>
      <c r="D4189" s="6" t="str">
        <f>+_xlfn.CONCAT(Table13456[[#This Row],[phase1]],Table13456[[#This Row],[phase2]],Table13456[[#This Row],[phase3]],Table13456[[#This Row],[phase4]])</f>
        <v>1590002110</v>
      </c>
      <c r="E4189" s="2" t="str">
        <f>+Table13456[[#This Row],[DESCRIPTION]]</f>
        <v>IRRIGATION SYSTEM, 1.1-2.0" PVC WATER LINE</v>
      </c>
      <c r="F4189" s="2" t="str">
        <f>+LEFT(Table13456[[#This Row],[PAY ITEM]],1)</f>
        <v>0</v>
      </c>
      <c r="G4189" s="2" t="str">
        <f>IF(Table13456[[#This Row],[first]]="0",SUBSTITUTE(TRIM(MID(B4189, 2, 3))," ","0"),SUBSTITUTE(TRIM(MID(B4189, 1, 3))," ","0"))</f>
        <v>590</v>
      </c>
      <c r="H4189" s="2" t="str">
        <f>IF(Table13456[[#This Row],[first]]="0",SUBSTITUTE(TRIM(MID(B4189, 5, 3))," ","0"),SUBSTITUTE(TRIM(MID(B4189, 4, 3))," ","0"))</f>
        <v>2</v>
      </c>
      <c r="I4189" s="2" t="str">
        <f>IF(Table13456[[#This Row],[first]]="0",SUBSTITUTE(TRIM(MID(B4189, 8, 3))," ","0"),SUBSTITUTE(TRIM(MID(B4189, 7, 3))," ","0"))</f>
        <v>110</v>
      </c>
      <c r="J4189" s="2">
        <v>1</v>
      </c>
      <c r="K4189" s="2" t="str">
        <f t="shared" si="195"/>
        <v>590</v>
      </c>
      <c r="L4189" s="2" t="str">
        <f t="shared" si="196"/>
        <v>002</v>
      </c>
      <c r="M4189" s="2" t="str">
        <f t="shared" si="197"/>
        <v>110</v>
      </c>
    </row>
    <row r="4190" spans="2:13" x14ac:dyDescent="0.25">
      <c r="B4190" s="2" t="s">
        <v>11024</v>
      </c>
      <c r="C4190" s="2" t="s">
        <v>11025</v>
      </c>
      <c r="D4190" s="6" t="str">
        <f>+_xlfn.CONCAT(Table13456[[#This Row],[phase1]],Table13456[[#This Row],[phase2]],Table13456[[#This Row],[phase3]],Table13456[[#This Row],[phase4]])</f>
        <v>1590002111</v>
      </c>
      <c r="E4190" s="2" t="str">
        <f>+Table13456[[#This Row],[DESCRIPTION]]</f>
        <v>IRRIGATION SYSTEM, 2.1-3.0" PVC WATER LINE</v>
      </c>
      <c r="F4190" s="2" t="str">
        <f>+LEFT(Table13456[[#This Row],[PAY ITEM]],1)</f>
        <v>0</v>
      </c>
      <c r="G4190" s="2" t="str">
        <f>IF(Table13456[[#This Row],[first]]="0",SUBSTITUTE(TRIM(MID(B4190, 2, 3))," ","0"),SUBSTITUTE(TRIM(MID(B4190, 1, 3))," ","0"))</f>
        <v>590</v>
      </c>
      <c r="H4190" s="2" t="str">
        <f>IF(Table13456[[#This Row],[first]]="0",SUBSTITUTE(TRIM(MID(B4190, 5, 3))," ","0"),SUBSTITUTE(TRIM(MID(B4190, 4, 3))," ","0"))</f>
        <v>2</v>
      </c>
      <c r="I4190" s="2" t="str">
        <f>IF(Table13456[[#This Row],[first]]="0",SUBSTITUTE(TRIM(MID(B4190, 8, 3))," ","0"),SUBSTITUTE(TRIM(MID(B4190, 7, 3))," ","0"))</f>
        <v>111</v>
      </c>
      <c r="J4190" s="2">
        <v>1</v>
      </c>
      <c r="K4190" s="2" t="str">
        <f t="shared" si="195"/>
        <v>590</v>
      </c>
      <c r="L4190" s="2" t="str">
        <f t="shared" si="196"/>
        <v>002</v>
      </c>
      <c r="M4190" s="2" t="str">
        <f t="shared" si="197"/>
        <v>111</v>
      </c>
    </row>
    <row r="4191" spans="2:13" x14ac:dyDescent="0.25">
      <c r="B4191" s="2" t="s">
        <v>11026</v>
      </c>
      <c r="C4191" s="2" t="s">
        <v>11027</v>
      </c>
      <c r="D4191" s="6" t="str">
        <f>+_xlfn.CONCAT(Table13456[[#This Row],[phase1]],Table13456[[#This Row],[phase2]],Table13456[[#This Row],[phase3]],Table13456[[#This Row],[phase4]])</f>
        <v>1590002112</v>
      </c>
      <c r="E4191" s="2" t="str">
        <f>+Table13456[[#This Row],[DESCRIPTION]]</f>
        <v>IRRIGATION SYSTEM, 3.1-4.0" PVC WATER LINE</v>
      </c>
      <c r="F4191" s="2" t="str">
        <f>+LEFT(Table13456[[#This Row],[PAY ITEM]],1)</f>
        <v>0</v>
      </c>
      <c r="G4191" s="2" t="str">
        <f>IF(Table13456[[#This Row],[first]]="0",SUBSTITUTE(TRIM(MID(B4191, 2, 3))," ","0"),SUBSTITUTE(TRIM(MID(B4191, 1, 3))," ","0"))</f>
        <v>590</v>
      </c>
      <c r="H4191" s="2" t="str">
        <f>IF(Table13456[[#This Row],[first]]="0",SUBSTITUTE(TRIM(MID(B4191, 5, 3))," ","0"),SUBSTITUTE(TRIM(MID(B4191, 4, 3))," ","0"))</f>
        <v>2</v>
      </c>
      <c r="I4191" s="2" t="str">
        <f>IF(Table13456[[#This Row],[first]]="0",SUBSTITUTE(TRIM(MID(B4191, 8, 3))," ","0"),SUBSTITUTE(TRIM(MID(B4191, 7, 3))," ","0"))</f>
        <v>112</v>
      </c>
      <c r="J4191" s="2">
        <v>1</v>
      </c>
      <c r="K4191" s="2" t="str">
        <f t="shared" si="195"/>
        <v>590</v>
      </c>
      <c r="L4191" s="2" t="str">
        <f t="shared" si="196"/>
        <v>002</v>
      </c>
      <c r="M4191" s="2" t="str">
        <f t="shared" si="197"/>
        <v>112</v>
      </c>
    </row>
    <row r="4192" spans="2:13" x14ac:dyDescent="0.25">
      <c r="B4192" s="2" t="s">
        <v>11028</v>
      </c>
      <c r="C4192" s="2" t="s">
        <v>4982</v>
      </c>
      <c r="D4192" s="6" t="str">
        <f>+_xlfn.CONCAT(Table13456[[#This Row],[phase1]],Table13456[[#This Row],[phase2]],Table13456[[#This Row],[phase3]],Table13456[[#This Row],[phase4]])</f>
        <v>1590003000</v>
      </c>
      <c r="E4192" s="2" t="str">
        <f>+Table13456[[#This Row],[DESCRIPTION]]</f>
        <v>IRRIGATION SYSTEM CONTROLLER</v>
      </c>
      <c r="F4192" s="2" t="str">
        <f>+LEFT(Table13456[[#This Row],[PAY ITEM]],1)</f>
        <v>0</v>
      </c>
      <c r="G4192" s="2" t="str">
        <f>IF(Table13456[[#This Row],[first]]="0",SUBSTITUTE(TRIM(MID(B4192, 2, 3))," ","0"),SUBSTITUTE(TRIM(MID(B4192, 1, 3))," ","0"))</f>
        <v>590</v>
      </c>
      <c r="H4192" s="2" t="str">
        <f>IF(Table13456[[#This Row],[first]]="0",SUBSTITUTE(TRIM(MID(B4192, 5, 3))," ","0"),SUBSTITUTE(TRIM(MID(B4192, 4, 3))," ","0"))</f>
        <v>3</v>
      </c>
      <c r="I4192" s="2" t="str">
        <f>IF(Table13456[[#This Row],[first]]="0",SUBSTITUTE(TRIM(MID(B4192, 8, 3))," ","0"),SUBSTITUTE(TRIM(MID(B4192, 7, 3))," ","0"))</f>
        <v/>
      </c>
      <c r="J4192" s="2">
        <v>1</v>
      </c>
      <c r="K4192" s="2" t="str">
        <f t="shared" si="195"/>
        <v>590</v>
      </c>
      <c r="L4192" s="2" t="str">
        <f t="shared" si="196"/>
        <v>003</v>
      </c>
      <c r="M4192" s="2" t="str">
        <f t="shared" si="197"/>
        <v>000</v>
      </c>
    </row>
    <row r="4193" spans="2:13" x14ac:dyDescent="0.25">
      <c r="B4193" s="2" t="s">
        <v>11029</v>
      </c>
      <c r="C4193" s="2" t="s">
        <v>11030</v>
      </c>
      <c r="D4193" s="6" t="str">
        <f>+_xlfn.CONCAT(Table13456[[#This Row],[phase1]],Table13456[[#This Row],[phase2]],Table13456[[#This Row],[phase3]],Table13456[[#This Row],[phase4]])</f>
        <v>1590003101</v>
      </c>
      <c r="E4193" s="2" t="str">
        <f>+Table13456[[#This Row],[DESCRIPTION]]</f>
        <v>IRRIGATION SYSTEM CONTROLLER, 1 STATION BATTERY OPERATED</v>
      </c>
      <c r="F4193" s="2" t="str">
        <f>+LEFT(Table13456[[#This Row],[PAY ITEM]],1)</f>
        <v>0</v>
      </c>
      <c r="G4193" s="2" t="str">
        <f>IF(Table13456[[#This Row],[first]]="0",SUBSTITUTE(TRIM(MID(B4193, 2, 3))," ","0"),SUBSTITUTE(TRIM(MID(B4193, 1, 3))," ","0"))</f>
        <v>590</v>
      </c>
      <c r="H4193" s="2" t="str">
        <f>IF(Table13456[[#This Row],[first]]="0",SUBSTITUTE(TRIM(MID(B4193, 5, 3))," ","0"),SUBSTITUTE(TRIM(MID(B4193, 4, 3))," ","0"))</f>
        <v>3</v>
      </c>
      <c r="I4193" s="2" t="str">
        <f>IF(Table13456[[#This Row],[first]]="0",SUBSTITUTE(TRIM(MID(B4193, 8, 3))," ","0"),SUBSTITUTE(TRIM(MID(B4193, 7, 3))," ","0"))</f>
        <v>101</v>
      </c>
      <c r="J4193" s="2">
        <v>1</v>
      </c>
      <c r="K4193" s="2" t="str">
        <f t="shared" si="195"/>
        <v>590</v>
      </c>
      <c r="L4193" s="2" t="str">
        <f t="shared" si="196"/>
        <v>003</v>
      </c>
      <c r="M4193" s="2" t="str">
        <f t="shared" si="197"/>
        <v>101</v>
      </c>
    </row>
    <row r="4194" spans="2:13" x14ac:dyDescent="0.25">
      <c r="B4194" s="2" t="s">
        <v>11031</v>
      </c>
      <c r="C4194" s="2" t="s">
        <v>11032</v>
      </c>
      <c r="D4194" s="6" t="str">
        <f>+_xlfn.CONCAT(Table13456[[#This Row],[phase1]],Table13456[[#This Row],[phase2]],Table13456[[#This Row],[phase3]],Table13456[[#This Row],[phase4]])</f>
        <v>1590003102</v>
      </c>
      <c r="E4194" s="2" t="str">
        <f>+Table13456[[#This Row],[DESCRIPTION]]</f>
        <v>IRRIGATION SYSTEM CONTROLLER, 2 STATION BATTERY OPERATED</v>
      </c>
      <c r="F4194" s="2" t="str">
        <f>+LEFT(Table13456[[#This Row],[PAY ITEM]],1)</f>
        <v>0</v>
      </c>
      <c r="G4194" s="2" t="str">
        <f>IF(Table13456[[#This Row],[first]]="0",SUBSTITUTE(TRIM(MID(B4194, 2, 3))," ","0"),SUBSTITUTE(TRIM(MID(B4194, 1, 3))," ","0"))</f>
        <v>590</v>
      </c>
      <c r="H4194" s="2" t="str">
        <f>IF(Table13456[[#This Row],[first]]="0",SUBSTITUTE(TRIM(MID(B4194, 5, 3))," ","0"),SUBSTITUTE(TRIM(MID(B4194, 4, 3))," ","0"))</f>
        <v>3</v>
      </c>
      <c r="I4194" s="2" t="str">
        <f>IF(Table13456[[#This Row],[first]]="0",SUBSTITUTE(TRIM(MID(B4194, 8, 3))," ","0"),SUBSTITUTE(TRIM(MID(B4194, 7, 3))," ","0"))</f>
        <v>102</v>
      </c>
      <c r="J4194" s="2">
        <v>1</v>
      </c>
      <c r="K4194" s="2" t="str">
        <f t="shared" si="195"/>
        <v>590</v>
      </c>
      <c r="L4194" s="2" t="str">
        <f t="shared" si="196"/>
        <v>003</v>
      </c>
      <c r="M4194" s="2" t="str">
        <f t="shared" si="197"/>
        <v>102</v>
      </c>
    </row>
    <row r="4195" spans="2:13" x14ac:dyDescent="0.25">
      <c r="B4195" s="2" t="s">
        <v>11033</v>
      </c>
      <c r="C4195" s="2" t="s">
        <v>11034</v>
      </c>
      <c r="D4195" s="6" t="str">
        <f>+_xlfn.CONCAT(Table13456[[#This Row],[phase1]],Table13456[[#This Row],[phase2]],Table13456[[#This Row],[phase3]],Table13456[[#This Row],[phase4]])</f>
        <v>1590003103</v>
      </c>
      <c r="E4195" s="2" t="str">
        <f>+Table13456[[#This Row],[DESCRIPTION]]</f>
        <v>IRRIGATION SYSTEM CONTROLLER, 4 STATION BATTERY OPERATED</v>
      </c>
      <c r="F4195" s="2" t="str">
        <f>+LEFT(Table13456[[#This Row],[PAY ITEM]],1)</f>
        <v>0</v>
      </c>
      <c r="G4195" s="2" t="str">
        <f>IF(Table13456[[#This Row],[first]]="0",SUBSTITUTE(TRIM(MID(B4195, 2, 3))," ","0"),SUBSTITUTE(TRIM(MID(B4195, 1, 3))," ","0"))</f>
        <v>590</v>
      </c>
      <c r="H4195" s="2" t="str">
        <f>IF(Table13456[[#This Row],[first]]="0",SUBSTITUTE(TRIM(MID(B4195, 5, 3))," ","0"),SUBSTITUTE(TRIM(MID(B4195, 4, 3))," ","0"))</f>
        <v>3</v>
      </c>
      <c r="I4195" s="2" t="str">
        <f>IF(Table13456[[#This Row],[first]]="0",SUBSTITUTE(TRIM(MID(B4195, 8, 3))," ","0"),SUBSTITUTE(TRIM(MID(B4195, 7, 3))," ","0"))</f>
        <v>103</v>
      </c>
      <c r="J4195" s="2">
        <v>1</v>
      </c>
      <c r="K4195" s="2" t="str">
        <f t="shared" si="195"/>
        <v>590</v>
      </c>
      <c r="L4195" s="2" t="str">
        <f t="shared" si="196"/>
        <v>003</v>
      </c>
      <c r="M4195" s="2" t="str">
        <f t="shared" si="197"/>
        <v>103</v>
      </c>
    </row>
    <row r="4196" spans="2:13" x14ac:dyDescent="0.25">
      <c r="B4196" s="2" t="s">
        <v>11035</v>
      </c>
      <c r="C4196" s="2" t="s">
        <v>11036</v>
      </c>
      <c r="D4196" s="6" t="str">
        <f>+_xlfn.CONCAT(Table13456[[#This Row],[phase1]],Table13456[[#This Row],[phase2]],Table13456[[#This Row],[phase3]],Table13456[[#This Row],[phase4]])</f>
        <v>1590003104</v>
      </c>
      <c r="E4196" s="2" t="str">
        <f>+Table13456[[#This Row],[DESCRIPTION]]</f>
        <v>IRRIGATION SYSTEM CONTROLLER, 6 STATION BATTERY OPERATED</v>
      </c>
      <c r="F4196" s="2" t="str">
        <f>+LEFT(Table13456[[#This Row],[PAY ITEM]],1)</f>
        <v>0</v>
      </c>
      <c r="G4196" s="2" t="str">
        <f>IF(Table13456[[#This Row],[first]]="0",SUBSTITUTE(TRIM(MID(B4196, 2, 3))," ","0"),SUBSTITUTE(TRIM(MID(B4196, 1, 3))," ","0"))</f>
        <v>590</v>
      </c>
      <c r="H4196" s="2" t="str">
        <f>IF(Table13456[[#This Row],[first]]="0",SUBSTITUTE(TRIM(MID(B4196, 5, 3))," ","0"),SUBSTITUTE(TRIM(MID(B4196, 4, 3))," ","0"))</f>
        <v>3</v>
      </c>
      <c r="I4196" s="2" t="str">
        <f>IF(Table13456[[#This Row],[first]]="0",SUBSTITUTE(TRIM(MID(B4196, 8, 3))," ","0"),SUBSTITUTE(TRIM(MID(B4196, 7, 3))," ","0"))</f>
        <v>104</v>
      </c>
      <c r="J4196" s="2">
        <v>1</v>
      </c>
      <c r="K4196" s="2" t="str">
        <f t="shared" si="195"/>
        <v>590</v>
      </c>
      <c r="L4196" s="2" t="str">
        <f t="shared" si="196"/>
        <v>003</v>
      </c>
      <c r="M4196" s="2" t="str">
        <f t="shared" si="197"/>
        <v>104</v>
      </c>
    </row>
    <row r="4197" spans="2:13" x14ac:dyDescent="0.25">
      <c r="B4197" s="2" t="s">
        <v>11037</v>
      </c>
      <c r="C4197" s="2" t="s">
        <v>11038</v>
      </c>
      <c r="D4197" s="6" t="str">
        <f>+_xlfn.CONCAT(Table13456[[#This Row],[phase1]],Table13456[[#This Row],[phase2]],Table13456[[#This Row],[phase3]],Table13456[[#This Row],[phase4]])</f>
        <v>1590003105</v>
      </c>
      <c r="E4197" s="2" t="str">
        <f>+Table13456[[#This Row],[DESCRIPTION]]</f>
        <v>IRRIGATION SYSTEM CONTROLLER, 12 STATION ELECTRIC OPERATED</v>
      </c>
      <c r="F4197" s="2" t="str">
        <f>+LEFT(Table13456[[#This Row],[PAY ITEM]],1)</f>
        <v>0</v>
      </c>
      <c r="G4197" s="2" t="str">
        <f>IF(Table13456[[#This Row],[first]]="0",SUBSTITUTE(TRIM(MID(B4197, 2, 3))," ","0"),SUBSTITUTE(TRIM(MID(B4197, 1, 3))," ","0"))</f>
        <v>590</v>
      </c>
      <c r="H4197" s="2" t="str">
        <f>IF(Table13456[[#This Row],[first]]="0",SUBSTITUTE(TRIM(MID(B4197, 5, 3))," ","0"),SUBSTITUTE(TRIM(MID(B4197, 4, 3))," ","0"))</f>
        <v>3</v>
      </c>
      <c r="I4197" s="2" t="str">
        <f>IF(Table13456[[#This Row],[first]]="0",SUBSTITUTE(TRIM(MID(B4197, 8, 3))," ","0"),SUBSTITUTE(TRIM(MID(B4197, 7, 3))," ","0"))</f>
        <v>105</v>
      </c>
      <c r="J4197" s="2">
        <v>1</v>
      </c>
      <c r="K4197" s="2" t="str">
        <f t="shared" si="195"/>
        <v>590</v>
      </c>
      <c r="L4197" s="2" t="str">
        <f t="shared" si="196"/>
        <v>003</v>
      </c>
      <c r="M4197" s="2" t="str">
        <f t="shared" si="197"/>
        <v>105</v>
      </c>
    </row>
    <row r="4198" spans="2:13" x14ac:dyDescent="0.25">
      <c r="B4198" s="2" t="s">
        <v>11039</v>
      </c>
      <c r="C4198" s="2" t="s">
        <v>11040</v>
      </c>
      <c r="D4198" s="6" t="str">
        <f>+_xlfn.CONCAT(Table13456[[#This Row],[phase1]],Table13456[[#This Row],[phase2]],Table13456[[#This Row],[phase3]],Table13456[[#This Row],[phase4]])</f>
        <v>1590003106</v>
      </c>
      <c r="E4198" s="2" t="str">
        <f>+Table13456[[#This Row],[DESCRIPTION]]</f>
        <v>IRRIGATION SYSTEM CONTROLLER, 24 STATION ELECTRIC OPERATED</v>
      </c>
      <c r="F4198" s="2" t="str">
        <f>+LEFT(Table13456[[#This Row],[PAY ITEM]],1)</f>
        <v>0</v>
      </c>
      <c r="G4198" s="2" t="str">
        <f>IF(Table13456[[#This Row],[first]]="0",SUBSTITUTE(TRIM(MID(B4198, 2, 3))," ","0"),SUBSTITUTE(TRIM(MID(B4198, 1, 3))," ","0"))</f>
        <v>590</v>
      </c>
      <c r="H4198" s="2" t="str">
        <f>IF(Table13456[[#This Row],[first]]="0",SUBSTITUTE(TRIM(MID(B4198, 5, 3))," ","0"),SUBSTITUTE(TRIM(MID(B4198, 4, 3))," ","0"))</f>
        <v>3</v>
      </c>
      <c r="I4198" s="2" t="str">
        <f>IF(Table13456[[#This Row],[first]]="0",SUBSTITUTE(TRIM(MID(B4198, 8, 3))," ","0"),SUBSTITUTE(TRIM(MID(B4198, 7, 3))," ","0"))</f>
        <v>106</v>
      </c>
      <c r="J4198" s="2">
        <v>1</v>
      </c>
      <c r="K4198" s="2" t="str">
        <f t="shared" si="195"/>
        <v>590</v>
      </c>
      <c r="L4198" s="2" t="str">
        <f t="shared" si="196"/>
        <v>003</v>
      </c>
      <c r="M4198" s="2" t="str">
        <f t="shared" si="197"/>
        <v>106</v>
      </c>
    </row>
    <row r="4199" spans="2:13" x14ac:dyDescent="0.25">
      <c r="B4199" s="2" t="s">
        <v>11041</v>
      </c>
      <c r="C4199" s="2" t="s">
        <v>11042</v>
      </c>
      <c r="D4199" s="6" t="str">
        <f>+_xlfn.CONCAT(Table13456[[#This Row],[phase1]],Table13456[[#This Row],[phase2]],Table13456[[#This Row],[phase3]],Table13456[[#This Row],[phase4]])</f>
        <v>1590004000</v>
      </c>
      <c r="E4199" s="2" t="str">
        <f>+Table13456[[#This Row],[DESCRIPTION]]</f>
        <v>IRRIGATION SYSTEM BACKFLOW PREVENTER</v>
      </c>
      <c r="F4199" s="2" t="str">
        <f>+LEFT(Table13456[[#This Row],[PAY ITEM]],1)</f>
        <v>0</v>
      </c>
      <c r="G4199" s="2" t="str">
        <f>IF(Table13456[[#This Row],[first]]="0",SUBSTITUTE(TRIM(MID(B4199, 2, 3))," ","0"),SUBSTITUTE(TRIM(MID(B4199, 1, 3))," ","0"))</f>
        <v>590</v>
      </c>
      <c r="H4199" s="2" t="str">
        <f>IF(Table13456[[#This Row],[first]]="0",SUBSTITUTE(TRIM(MID(B4199, 5, 3))," ","0"),SUBSTITUTE(TRIM(MID(B4199, 4, 3))," ","0"))</f>
        <v>4</v>
      </c>
      <c r="I4199" s="2" t="str">
        <f>IF(Table13456[[#This Row],[first]]="0",SUBSTITUTE(TRIM(MID(B4199, 8, 3))," ","0"),SUBSTITUTE(TRIM(MID(B4199, 7, 3))," ","0"))</f>
        <v/>
      </c>
      <c r="J4199" s="2">
        <v>1</v>
      </c>
      <c r="K4199" s="2" t="str">
        <f t="shared" si="195"/>
        <v>590</v>
      </c>
      <c r="L4199" s="2" t="str">
        <f t="shared" si="196"/>
        <v>004</v>
      </c>
      <c r="M4199" s="2" t="str">
        <f t="shared" si="197"/>
        <v>000</v>
      </c>
    </row>
    <row r="4200" spans="2:13" x14ac:dyDescent="0.25">
      <c r="B4200" s="2" t="s">
        <v>11043</v>
      </c>
      <c r="C4200" s="2" t="s">
        <v>11044</v>
      </c>
      <c r="D4200" s="6" t="str">
        <f>+_xlfn.CONCAT(Table13456[[#This Row],[phase1]],Table13456[[#This Row],[phase2]],Table13456[[#This Row],[phase3]],Table13456[[#This Row],[phase4]])</f>
        <v>1590004101</v>
      </c>
      <c r="E4200" s="2" t="str">
        <f>+Table13456[[#This Row],[DESCRIPTION]]</f>
        <v>IRRIGATION SYSTEM, 1.5" BACKFLOW PREVENTER, PROJECT 405610-8-52-01</v>
      </c>
      <c r="F4200" s="2" t="str">
        <f>+LEFT(Table13456[[#This Row],[PAY ITEM]],1)</f>
        <v>0</v>
      </c>
      <c r="G4200" s="2" t="str">
        <f>IF(Table13456[[#This Row],[first]]="0",SUBSTITUTE(TRIM(MID(B4200, 2, 3))," ","0"),SUBSTITUTE(TRIM(MID(B4200, 1, 3))," ","0"))</f>
        <v>590</v>
      </c>
      <c r="H4200" s="2" t="str">
        <f>IF(Table13456[[#This Row],[first]]="0",SUBSTITUTE(TRIM(MID(B4200, 5, 3))," ","0"),SUBSTITUTE(TRIM(MID(B4200, 4, 3))," ","0"))</f>
        <v>4</v>
      </c>
      <c r="I4200" s="2" t="str">
        <f>IF(Table13456[[#This Row],[first]]="0",SUBSTITUTE(TRIM(MID(B4200, 8, 3))," ","0"),SUBSTITUTE(TRIM(MID(B4200, 7, 3))," ","0"))</f>
        <v>101</v>
      </c>
      <c r="J4200" s="2">
        <v>1</v>
      </c>
      <c r="K4200" s="2" t="str">
        <f t="shared" si="195"/>
        <v>590</v>
      </c>
      <c r="L4200" s="2" t="str">
        <f t="shared" si="196"/>
        <v>004</v>
      </c>
      <c r="M4200" s="2" t="str">
        <f t="shared" si="197"/>
        <v>101</v>
      </c>
    </row>
    <row r="4201" spans="2:13" x14ac:dyDescent="0.25">
      <c r="B4201" s="2" t="s">
        <v>11045</v>
      </c>
      <c r="C4201" s="2" t="s">
        <v>11046</v>
      </c>
      <c r="D4201" s="6" t="str">
        <f>+_xlfn.CONCAT(Table13456[[#This Row],[phase1]],Table13456[[#This Row],[phase2]],Table13456[[#This Row],[phase3]],Table13456[[#This Row],[phase4]])</f>
        <v>1590004102</v>
      </c>
      <c r="E4201" s="2" t="str">
        <f>+Table13456[[#This Row],[DESCRIPTION]]</f>
        <v>IRRIGATION SYSTEM, 2" BACKFLOW PREVENTER, PROJECT 405610-8-52-01</v>
      </c>
      <c r="F4201" s="2" t="str">
        <f>+LEFT(Table13456[[#This Row],[PAY ITEM]],1)</f>
        <v>0</v>
      </c>
      <c r="G4201" s="2" t="str">
        <f>IF(Table13456[[#This Row],[first]]="0",SUBSTITUTE(TRIM(MID(B4201, 2, 3))," ","0"),SUBSTITUTE(TRIM(MID(B4201, 1, 3))," ","0"))</f>
        <v>590</v>
      </c>
      <c r="H4201" s="2" t="str">
        <f>IF(Table13456[[#This Row],[first]]="0",SUBSTITUTE(TRIM(MID(B4201, 5, 3))," ","0"),SUBSTITUTE(TRIM(MID(B4201, 4, 3))," ","0"))</f>
        <v>4</v>
      </c>
      <c r="I4201" s="2" t="str">
        <f>IF(Table13456[[#This Row],[first]]="0",SUBSTITUTE(TRIM(MID(B4201, 8, 3))," ","0"),SUBSTITUTE(TRIM(MID(B4201, 7, 3))," ","0"))</f>
        <v>102</v>
      </c>
      <c r="J4201" s="2">
        <v>1</v>
      </c>
      <c r="K4201" s="2" t="str">
        <f t="shared" si="195"/>
        <v>590</v>
      </c>
      <c r="L4201" s="2" t="str">
        <f t="shared" si="196"/>
        <v>004</v>
      </c>
      <c r="M4201" s="2" t="str">
        <f t="shared" si="197"/>
        <v>102</v>
      </c>
    </row>
    <row r="4202" spans="2:13" x14ac:dyDescent="0.25">
      <c r="B4202" s="2" t="s">
        <v>11047</v>
      </c>
      <c r="C4202" s="2" t="s">
        <v>11048</v>
      </c>
      <c r="D4202" s="6" t="str">
        <f>+_xlfn.CONCAT(Table13456[[#This Row],[phase1]],Table13456[[#This Row],[phase2]],Table13456[[#This Row],[phase3]],Table13456[[#This Row],[phase4]])</f>
        <v>1590004103</v>
      </c>
      <c r="E4202" s="2" t="str">
        <f>+Table13456[[#This Row],[DESCRIPTION]]</f>
        <v>IRRIGATION SYSTEM, 1.5" BACKFLOW PREVENTER, PROJECT 405610-9-52-01</v>
      </c>
      <c r="F4202" s="2" t="str">
        <f>+LEFT(Table13456[[#This Row],[PAY ITEM]],1)</f>
        <v>0</v>
      </c>
      <c r="G4202" s="2" t="str">
        <f>IF(Table13456[[#This Row],[first]]="0",SUBSTITUTE(TRIM(MID(B4202, 2, 3))," ","0"),SUBSTITUTE(TRIM(MID(B4202, 1, 3))," ","0"))</f>
        <v>590</v>
      </c>
      <c r="H4202" s="2" t="str">
        <f>IF(Table13456[[#This Row],[first]]="0",SUBSTITUTE(TRIM(MID(B4202, 5, 3))," ","0"),SUBSTITUTE(TRIM(MID(B4202, 4, 3))," ","0"))</f>
        <v>4</v>
      </c>
      <c r="I4202" s="2" t="str">
        <f>IF(Table13456[[#This Row],[first]]="0",SUBSTITUTE(TRIM(MID(B4202, 8, 3))," ","0"),SUBSTITUTE(TRIM(MID(B4202, 7, 3))," ","0"))</f>
        <v>103</v>
      </c>
      <c r="J4202" s="2">
        <v>1</v>
      </c>
      <c r="K4202" s="2" t="str">
        <f t="shared" si="195"/>
        <v>590</v>
      </c>
      <c r="L4202" s="2" t="str">
        <f t="shared" si="196"/>
        <v>004</v>
      </c>
      <c r="M4202" s="2" t="str">
        <f t="shared" si="197"/>
        <v>103</v>
      </c>
    </row>
    <row r="4203" spans="2:13" x14ac:dyDescent="0.25">
      <c r="B4203" s="2" t="s">
        <v>11049</v>
      </c>
      <c r="C4203" s="2" t="s">
        <v>11050</v>
      </c>
      <c r="D4203" s="6" t="str">
        <f>+_xlfn.CONCAT(Table13456[[#This Row],[phase1]],Table13456[[#This Row],[phase2]],Table13456[[#This Row],[phase3]],Table13456[[#This Row],[phase4]])</f>
        <v>1590004104</v>
      </c>
      <c r="E4203" s="2" t="str">
        <f>+Table13456[[#This Row],[DESCRIPTION]]</f>
        <v>IRRIGATION SYSTEM, 2" BACKFLOW PREVENTER, PROJECT 405610-9-52-01</v>
      </c>
      <c r="F4203" s="2" t="str">
        <f>+LEFT(Table13456[[#This Row],[PAY ITEM]],1)</f>
        <v>0</v>
      </c>
      <c r="G4203" s="2" t="str">
        <f>IF(Table13456[[#This Row],[first]]="0",SUBSTITUTE(TRIM(MID(B4203, 2, 3))," ","0"),SUBSTITUTE(TRIM(MID(B4203, 1, 3))," ","0"))</f>
        <v>590</v>
      </c>
      <c r="H4203" s="2" t="str">
        <f>IF(Table13456[[#This Row],[first]]="0",SUBSTITUTE(TRIM(MID(B4203, 5, 3))," ","0"),SUBSTITUTE(TRIM(MID(B4203, 4, 3))," ","0"))</f>
        <v>4</v>
      </c>
      <c r="I4203" s="2" t="str">
        <f>IF(Table13456[[#This Row],[first]]="0",SUBSTITUTE(TRIM(MID(B4203, 8, 3))," ","0"),SUBSTITUTE(TRIM(MID(B4203, 7, 3))," ","0"))</f>
        <v>104</v>
      </c>
      <c r="J4203" s="2">
        <v>1</v>
      </c>
      <c r="K4203" s="2" t="str">
        <f t="shared" si="195"/>
        <v>590</v>
      </c>
      <c r="L4203" s="2" t="str">
        <f t="shared" si="196"/>
        <v>004</v>
      </c>
      <c r="M4203" s="2" t="str">
        <f t="shared" si="197"/>
        <v>104</v>
      </c>
    </row>
    <row r="4204" spans="2:13" x14ac:dyDescent="0.25">
      <c r="B4204" s="2" t="s">
        <v>11051</v>
      </c>
      <c r="C4204" s="2" t="s">
        <v>11052</v>
      </c>
      <c r="D4204" s="6" t="str">
        <f>+_xlfn.CONCAT(Table13456[[#This Row],[phase1]],Table13456[[#This Row],[phase2]],Table13456[[#This Row],[phase3]],Table13456[[#This Row],[phase4]])</f>
        <v>1590004105</v>
      </c>
      <c r="E4204" s="2" t="str">
        <f>+Table13456[[#This Row],[DESCRIPTION]]</f>
        <v>IRRIGATION SYSTEM, 1.5" BACKFLOW PREVENTER, PROJECT 429193-1-56-01</v>
      </c>
      <c r="F4204" s="2" t="str">
        <f>+LEFT(Table13456[[#This Row],[PAY ITEM]],1)</f>
        <v>0</v>
      </c>
      <c r="G4204" s="2" t="str">
        <f>IF(Table13456[[#This Row],[first]]="0",SUBSTITUTE(TRIM(MID(B4204, 2, 3))," ","0"),SUBSTITUTE(TRIM(MID(B4204, 1, 3))," ","0"))</f>
        <v>590</v>
      </c>
      <c r="H4204" s="2" t="str">
        <f>IF(Table13456[[#This Row],[first]]="0",SUBSTITUTE(TRIM(MID(B4204, 5, 3))," ","0"),SUBSTITUTE(TRIM(MID(B4204, 4, 3))," ","0"))</f>
        <v>4</v>
      </c>
      <c r="I4204" s="2" t="str">
        <f>IF(Table13456[[#This Row],[first]]="0",SUBSTITUTE(TRIM(MID(B4204, 8, 3))," ","0"),SUBSTITUTE(TRIM(MID(B4204, 7, 3))," ","0"))</f>
        <v>105</v>
      </c>
      <c r="J4204" s="2">
        <v>1</v>
      </c>
      <c r="K4204" s="2" t="str">
        <f t="shared" si="195"/>
        <v>590</v>
      </c>
      <c r="L4204" s="2" t="str">
        <f t="shared" si="196"/>
        <v>004</v>
      </c>
      <c r="M4204" s="2" t="str">
        <f t="shared" si="197"/>
        <v>105</v>
      </c>
    </row>
    <row r="4205" spans="2:13" x14ac:dyDescent="0.25">
      <c r="B4205" s="2" t="s">
        <v>11053</v>
      </c>
      <c r="C4205" s="2" t="s">
        <v>11054</v>
      </c>
      <c r="D4205" s="6" t="str">
        <f>+_xlfn.CONCAT(Table13456[[#This Row],[phase1]],Table13456[[#This Row],[phase2]],Table13456[[#This Row],[phase3]],Table13456[[#This Row],[phase4]])</f>
        <v>1590004106</v>
      </c>
      <c r="E4205" s="2" t="str">
        <f>+Table13456[[#This Row],[DESCRIPTION]]</f>
        <v>IRRIGATION SYSTEM, 1.5" BACKFLOW PREVENTER</v>
      </c>
      <c r="F4205" s="2" t="str">
        <f>+LEFT(Table13456[[#This Row],[PAY ITEM]],1)</f>
        <v>0</v>
      </c>
      <c r="G4205" s="2" t="str">
        <f>IF(Table13456[[#This Row],[first]]="0",SUBSTITUTE(TRIM(MID(B4205, 2, 3))," ","0"),SUBSTITUTE(TRIM(MID(B4205, 1, 3))," ","0"))</f>
        <v>590</v>
      </c>
      <c r="H4205" s="2" t="str">
        <f>IF(Table13456[[#This Row],[first]]="0",SUBSTITUTE(TRIM(MID(B4205, 5, 3))," ","0"),SUBSTITUTE(TRIM(MID(B4205, 4, 3))," ","0"))</f>
        <v>4</v>
      </c>
      <c r="I4205" s="2" t="str">
        <f>IF(Table13456[[#This Row],[first]]="0",SUBSTITUTE(TRIM(MID(B4205, 8, 3))," ","0"),SUBSTITUTE(TRIM(MID(B4205, 7, 3))," ","0"))</f>
        <v>106</v>
      </c>
      <c r="J4205" s="2">
        <v>1</v>
      </c>
      <c r="K4205" s="2" t="str">
        <f t="shared" si="195"/>
        <v>590</v>
      </c>
      <c r="L4205" s="2" t="str">
        <f t="shared" si="196"/>
        <v>004</v>
      </c>
      <c r="M4205" s="2" t="str">
        <f t="shared" si="197"/>
        <v>106</v>
      </c>
    </row>
    <row r="4206" spans="2:13" x14ac:dyDescent="0.25">
      <c r="B4206" s="2" t="s">
        <v>11055</v>
      </c>
      <c r="C4206" s="2" t="s">
        <v>11056</v>
      </c>
      <c r="D4206" s="6" t="str">
        <f>+_xlfn.CONCAT(Table13456[[#This Row],[phase1]],Table13456[[#This Row],[phase2]],Table13456[[#This Row],[phase3]],Table13456[[#This Row],[phase4]])</f>
        <v>1590004107</v>
      </c>
      <c r="E4206" s="2" t="str">
        <f>+Table13456[[#This Row],[DESCRIPTION]]</f>
        <v>IRRIGATION SYSTEM, 2" BACKFLOW PREVENTER</v>
      </c>
      <c r="F4206" s="2" t="str">
        <f>+LEFT(Table13456[[#This Row],[PAY ITEM]],1)</f>
        <v>0</v>
      </c>
      <c r="G4206" s="2" t="str">
        <f>IF(Table13456[[#This Row],[first]]="0",SUBSTITUTE(TRIM(MID(B4206, 2, 3))," ","0"),SUBSTITUTE(TRIM(MID(B4206, 1, 3))," ","0"))</f>
        <v>590</v>
      </c>
      <c r="H4206" s="2" t="str">
        <f>IF(Table13456[[#This Row],[first]]="0",SUBSTITUTE(TRIM(MID(B4206, 5, 3))," ","0"),SUBSTITUTE(TRIM(MID(B4206, 4, 3))," ","0"))</f>
        <v>4</v>
      </c>
      <c r="I4206" s="2" t="str">
        <f>IF(Table13456[[#This Row],[first]]="0",SUBSTITUTE(TRIM(MID(B4206, 8, 3))," ","0"),SUBSTITUTE(TRIM(MID(B4206, 7, 3))," ","0"))</f>
        <v>107</v>
      </c>
      <c r="J4206" s="2">
        <v>1</v>
      </c>
      <c r="K4206" s="2" t="str">
        <f t="shared" si="195"/>
        <v>590</v>
      </c>
      <c r="L4206" s="2" t="str">
        <f t="shared" si="196"/>
        <v>004</v>
      </c>
      <c r="M4206" s="2" t="str">
        <f t="shared" si="197"/>
        <v>107</v>
      </c>
    </row>
    <row r="4207" spans="2:13" x14ac:dyDescent="0.25">
      <c r="B4207" s="2" t="s">
        <v>11057</v>
      </c>
      <c r="C4207" s="2" t="s">
        <v>11058</v>
      </c>
      <c r="D4207" s="6" t="str">
        <f>+_xlfn.CONCAT(Table13456[[#This Row],[phase1]],Table13456[[#This Row],[phase2]],Table13456[[#This Row],[phase3]],Table13456[[#This Row],[phase4]])</f>
        <v>1590004449</v>
      </c>
      <c r="E4207" s="2" t="str">
        <f>+Table13456[[#This Row],[DESCRIPTION]]</f>
        <v>LANDSCAPE- PALMS, WASHINGTON PALM- ERROR WASHINGTON ROBUSTA, 31-35' CLEAR TRUNK</v>
      </c>
      <c r="F4207" s="2" t="str">
        <f>+LEFT(Table13456[[#This Row],[PAY ITEM]],1)</f>
        <v>0</v>
      </c>
      <c r="G4207" s="2" t="str">
        <f>IF(Table13456[[#This Row],[first]]="0",SUBSTITUTE(TRIM(MID(B4207, 2, 3))," ","0"),SUBSTITUTE(TRIM(MID(B4207, 1, 3))," ","0"))</f>
        <v>590</v>
      </c>
      <c r="H4207" s="2" t="str">
        <f>IF(Table13456[[#This Row],[first]]="0",SUBSTITUTE(TRIM(MID(B4207, 5, 3))," ","0"),SUBSTITUTE(TRIM(MID(B4207, 4, 3))," ","0"))</f>
        <v>4</v>
      </c>
      <c r="I4207" s="2" t="str">
        <f>IF(Table13456[[#This Row],[first]]="0",SUBSTITUTE(TRIM(MID(B4207, 8, 3))," ","0"),SUBSTITUTE(TRIM(MID(B4207, 7, 3))," ","0"))</f>
        <v>449</v>
      </c>
      <c r="J4207" s="2">
        <v>1</v>
      </c>
      <c r="K4207" s="2" t="str">
        <f t="shared" si="195"/>
        <v>590</v>
      </c>
      <c r="L4207" s="2" t="str">
        <f t="shared" si="196"/>
        <v>004</v>
      </c>
      <c r="M4207" s="2" t="str">
        <f t="shared" si="197"/>
        <v>449</v>
      </c>
    </row>
    <row r="4208" spans="2:13" x14ac:dyDescent="0.25">
      <c r="B4208" s="2" t="s">
        <v>11059</v>
      </c>
      <c r="C4208" s="2" t="s">
        <v>11060</v>
      </c>
      <c r="D4208" s="6" t="str">
        <f>+_xlfn.CONCAT(Table13456[[#This Row],[phase1]],Table13456[[#This Row],[phase2]],Table13456[[#This Row],[phase3]],Table13456[[#This Row],[phase4]])</f>
        <v>1590005101</v>
      </c>
      <c r="E4208" s="2" t="str">
        <f>+Table13456[[#This Row],[DESCRIPTION]]</f>
        <v>IRRIGATION SYSTEM- 6" POP UP SPRINKLER HEAD, PROJECT 405610-8-52-01</v>
      </c>
      <c r="F4208" s="2" t="str">
        <f>+LEFT(Table13456[[#This Row],[PAY ITEM]],1)</f>
        <v>0</v>
      </c>
      <c r="G4208" s="2" t="str">
        <f>IF(Table13456[[#This Row],[first]]="0",SUBSTITUTE(TRIM(MID(B4208, 2, 3))," ","0"),SUBSTITUTE(TRIM(MID(B4208, 1, 3))," ","0"))</f>
        <v>590</v>
      </c>
      <c r="H4208" s="2" t="str">
        <f>IF(Table13456[[#This Row],[first]]="0",SUBSTITUTE(TRIM(MID(B4208, 5, 3))," ","0"),SUBSTITUTE(TRIM(MID(B4208, 4, 3))," ","0"))</f>
        <v>5</v>
      </c>
      <c r="I4208" s="2" t="str">
        <f>IF(Table13456[[#This Row],[first]]="0",SUBSTITUTE(TRIM(MID(B4208, 8, 3))," ","0"),SUBSTITUTE(TRIM(MID(B4208, 7, 3))," ","0"))</f>
        <v>101</v>
      </c>
      <c r="J4208" s="2">
        <v>1</v>
      </c>
      <c r="K4208" s="2" t="str">
        <f t="shared" si="195"/>
        <v>590</v>
      </c>
      <c r="L4208" s="2" t="str">
        <f t="shared" si="196"/>
        <v>005</v>
      </c>
      <c r="M4208" s="2" t="str">
        <f t="shared" si="197"/>
        <v>101</v>
      </c>
    </row>
    <row r="4209" spans="2:13" x14ac:dyDescent="0.25">
      <c r="B4209" s="2" t="s">
        <v>11061</v>
      </c>
      <c r="C4209" s="2" t="s">
        <v>11062</v>
      </c>
      <c r="D4209" s="6" t="str">
        <f>+_xlfn.CONCAT(Table13456[[#This Row],[phase1]],Table13456[[#This Row],[phase2]],Table13456[[#This Row],[phase3]],Table13456[[#This Row],[phase4]])</f>
        <v>1590005102</v>
      </c>
      <c r="E4209" s="2" t="str">
        <f>+Table13456[[#This Row],[DESCRIPTION]]</f>
        <v>IRRIGATION SYSTEM- 12" POP UP SPRINKLER HEAD, PROJECT 405610-8-52-01</v>
      </c>
      <c r="F4209" s="2" t="str">
        <f>+LEFT(Table13456[[#This Row],[PAY ITEM]],1)</f>
        <v>0</v>
      </c>
      <c r="G4209" s="2" t="str">
        <f>IF(Table13456[[#This Row],[first]]="0",SUBSTITUTE(TRIM(MID(B4209, 2, 3))," ","0"),SUBSTITUTE(TRIM(MID(B4209, 1, 3))," ","0"))</f>
        <v>590</v>
      </c>
      <c r="H4209" s="2" t="str">
        <f>IF(Table13456[[#This Row],[first]]="0",SUBSTITUTE(TRIM(MID(B4209, 5, 3))," ","0"),SUBSTITUTE(TRIM(MID(B4209, 4, 3))," ","0"))</f>
        <v>5</v>
      </c>
      <c r="I4209" s="2" t="str">
        <f>IF(Table13456[[#This Row],[first]]="0",SUBSTITUTE(TRIM(MID(B4209, 8, 3))," ","0"),SUBSTITUTE(TRIM(MID(B4209, 7, 3))," ","0"))</f>
        <v>102</v>
      </c>
      <c r="J4209" s="2">
        <v>1</v>
      </c>
      <c r="K4209" s="2" t="str">
        <f t="shared" si="195"/>
        <v>590</v>
      </c>
      <c r="L4209" s="2" t="str">
        <f t="shared" si="196"/>
        <v>005</v>
      </c>
      <c r="M4209" s="2" t="str">
        <f t="shared" si="197"/>
        <v>102</v>
      </c>
    </row>
    <row r="4210" spans="2:13" x14ac:dyDescent="0.25">
      <c r="B4210" s="2" t="s">
        <v>11063</v>
      </c>
      <c r="C4210" s="2" t="s">
        <v>11064</v>
      </c>
      <c r="D4210" s="6" t="str">
        <f>+_xlfn.CONCAT(Table13456[[#This Row],[phase1]],Table13456[[#This Row],[phase2]],Table13456[[#This Row],[phase3]],Table13456[[#This Row],[phase4]])</f>
        <v>1590005103</v>
      </c>
      <c r="E4210" s="2" t="str">
        <f>+Table13456[[#This Row],[DESCRIPTION]]</f>
        <v>IRRIGATION SYSTEM- 30-50' RADIUS ROTOR HEAD, PROJECT 405610-8-52-01</v>
      </c>
      <c r="F4210" s="2" t="str">
        <f>+LEFT(Table13456[[#This Row],[PAY ITEM]],1)</f>
        <v>0</v>
      </c>
      <c r="G4210" s="2" t="str">
        <f>IF(Table13456[[#This Row],[first]]="0",SUBSTITUTE(TRIM(MID(B4210, 2, 3))," ","0"),SUBSTITUTE(TRIM(MID(B4210, 1, 3))," ","0"))</f>
        <v>590</v>
      </c>
      <c r="H4210" s="2" t="str">
        <f>IF(Table13456[[#This Row],[first]]="0",SUBSTITUTE(TRIM(MID(B4210, 5, 3))," ","0"),SUBSTITUTE(TRIM(MID(B4210, 4, 3))," ","0"))</f>
        <v>5</v>
      </c>
      <c r="I4210" s="2" t="str">
        <f>IF(Table13456[[#This Row],[first]]="0",SUBSTITUTE(TRIM(MID(B4210, 8, 3))," ","0"),SUBSTITUTE(TRIM(MID(B4210, 7, 3))," ","0"))</f>
        <v>103</v>
      </c>
      <c r="J4210" s="2">
        <v>1</v>
      </c>
      <c r="K4210" s="2" t="str">
        <f t="shared" si="195"/>
        <v>590</v>
      </c>
      <c r="L4210" s="2" t="str">
        <f t="shared" si="196"/>
        <v>005</v>
      </c>
      <c r="M4210" s="2" t="str">
        <f t="shared" si="197"/>
        <v>103</v>
      </c>
    </row>
    <row r="4211" spans="2:13" x14ac:dyDescent="0.25">
      <c r="B4211" s="2" t="s">
        <v>11065</v>
      </c>
      <c r="C4211" s="2" t="s">
        <v>11066</v>
      </c>
      <c r="D4211" s="6" t="str">
        <f>+_xlfn.CONCAT(Table13456[[#This Row],[phase1]],Table13456[[#This Row],[phase2]],Table13456[[#This Row],[phase3]],Table13456[[#This Row],[phase4]])</f>
        <v>1590005104</v>
      </c>
      <c r="E4211" s="2" t="str">
        <f>+Table13456[[#This Row],[DESCRIPTION]]</f>
        <v>IRRIGATION SYSTEM- OVER 50' RADIUS ROTOR HEAD, PROJECT 405610-8-52-01</v>
      </c>
      <c r="F4211" s="2" t="str">
        <f>+LEFT(Table13456[[#This Row],[PAY ITEM]],1)</f>
        <v>0</v>
      </c>
      <c r="G4211" s="2" t="str">
        <f>IF(Table13456[[#This Row],[first]]="0",SUBSTITUTE(TRIM(MID(B4211, 2, 3))," ","0"),SUBSTITUTE(TRIM(MID(B4211, 1, 3))," ","0"))</f>
        <v>590</v>
      </c>
      <c r="H4211" s="2" t="str">
        <f>IF(Table13456[[#This Row],[first]]="0",SUBSTITUTE(TRIM(MID(B4211, 5, 3))," ","0"),SUBSTITUTE(TRIM(MID(B4211, 4, 3))," ","0"))</f>
        <v>5</v>
      </c>
      <c r="I4211" s="2" t="str">
        <f>IF(Table13456[[#This Row],[first]]="0",SUBSTITUTE(TRIM(MID(B4211, 8, 3))," ","0"),SUBSTITUTE(TRIM(MID(B4211, 7, 3))," ","0"))</f>
        <v>104</v>
      </c>
      <c r="J4211" s="2">
        <v>1</v>
      </c>
      <c r="K4211" s="2" t="str">
        <f t="shared" si="195"/>
        <v>590</v>
      </c>
      <c r="L4211" s="2" t="str">
        <f t="shared" si="196"/>
        <v>005</v>
      </c>
      <c r="M4211" s="2" t="str">
        <f t="shared" si="197"/>
        <v>104</v>
      </c>
    </row>
    <row r="4212" spans="2:13" x14ac:dyDescent="0.25">
      <c r="B4212" s="2" t="s">
        <v>11067</v>
      </c>
      <c r="C4212" s="2" t="s">
        <v>11068</v>
      </c>
      <c r="D4212" s="6" t="str">
        <f>+_xlfn.CONCAT(Table13456[[#This Row],[phase1]],Table13456[[#This Row],[phase2]],Table13456[[#This Row],[phase3]],Table13456[[#This Row],[phase4]])</f>
        <v>1590005105</v>
      </c>
      <c r="E4212" s="2" t="str">
        <f>+Table13456[[#This Row],[DESCRIPTION]]</f>
        <v>IRRIGATION SYSTEM- 6" POP UP SPRINKLER HEAD, PROJECT 405610-9-52-01</v>
      </c>
      <c r="F4212" s="2" t="str">
        <f>+LEFT(Table13456[[#This Row],[PAY ITEM]],1)</f>
        <v>0</v>
      </c>
      <c r="G4212" s="2" t="str">
        <f>IF(Table13456[[#This Row],[first]]="0",SUBSTITUTE(TRIM(MID(B4212, 2, 3))," ","0"),SUBSTITUTE(TRIM(MID(B4212, 1, 3))," ","0"))</f>
        <v>590</v>
      </c>
      <c r="H4212" s="2" t="str">
        <f>IF(Table13456[[#This Row],[first]]="0",SUBSTITUTE(TRIM(MID(B4212, 5, 3))," ","0"),SUBSTITUTE(TRIM(MID(B4212, 4, 3))," ","0"))</f>
        <v>5</v>
      </c>
      <c r="I4212" s="2" t="str">
        <f>IF(Table13456[[#This Row],[first]]="0",SUBSTITUTE(TRIM(MID(B4212, 8, 3))," ","0"),SUBSTITUTE(TRIM(MID(B4212, 7, 3))," ","0"))</f>
        <v>105</v>
      </c>
      <c r="J4212" s="2">
        <v>1</v>
      </c>
      <c r="K4212" s="2" t="str">
        <f t="shared" si="195"/>
        <v>590</v>
      </c>
      <c r="L4212" s="2" t="str">
        <f t="shared" si="196"/>
        <v>005</v>
      </c>
      <c r="M4212" s="2" t="str">
        <f t="shared" si="197"/>
        <v>105</v>
      </c>
    </row>
    <row r="4213" spans="2:13" x14ac:dyDescent="0.25">
      <c r="B4213" s="2" t="s">
        <v>11069</v>
      </c>
      <c r="C4213" s="2" t="s">
        <v>11070</v>
      </c>
      <c r="D4213" s="6" t="str">
        <f>+_xlfn.CONCAT(Table13456[[#This Row],[phase1]],Table13456[[#This Row],[phase2]],Table13456[[#This Row],[phase3]],Table13456[[#This Row],[phase4]])</f>
        <v>1590005106</v>
      </c>
      <c r="E4213" s="2" t="str">
        <f>+Table13456[[#This Row],[DESCRIPTION]]</f>
        <v>IRRIGATION SYSTEM- 12" POP UP SPRINKLER HEAD, PROJECT 405610-9-52-01</v>
      </c>
      <c r="F4213" s="2" t="str">
        <f>+LEFT(Table13456[[#This Row],[PAY ITEM]],1)</f>
        <v>0</v>
      </c>
      <c r="G4213" s="2" t="str">
        <f>IF(Table13456[[#This Row],[first]]="0",SUBSTITUTE(TRIM(MID(B4213, 2, 3))," ","0"),SUBSTITUTE(TRIM(MID(B4213, 1, 3))," ","0"))</f>
        <v>590</v>
      </c>
      <c r="H4213" s="2" t="str">
        <f>IF(Table13456[[#This Row],[first]]="0",SUBSTITUTE(TRIM(MID(B4213, 5, 3))," ","0"),SUBSTITUTE(TRIM(MID(B4213, 4, 3))," ","0"))</f>
        <v>5</v>
      </c>
      <c r="I4213" s="2" t="str">
        <f>IF(Table13456[[#This Row],[first]]="0",SUBSTITUTE(TRIM(MID(B4213, 8, 3))," ","0"),SUBSTITUTE(TRIM(MID(B4213, 7, 3))," ","0"))</f>
        <v>106</v>
      </c>
      <c r="J4213" s="2">
        <v>1</v>
      </c>
      <c r="K4213" s="2" t="str">
        <f t="shared" si="195"/>
        <v>590</v>
      </c>
      <c r="L4213" s="2" t="str">
        <f t="shared" si="196"/>
        <v>005</v>
      </c>
      <c r="M4213" s="2" t="str">
        <f t="shared" si="197"/>
        <v>106</v>
      </c>
    </row>
    <row r="4214" spans="2:13" x14ac:dyDescent="0.25">
      <c r="B4214" s="2" t="s">
        <v>11071</v>
      </c>
      <c r="C4214" s="2" t="s">
        <v>11072</v>
      </c>
      <c r="D4214" s="6" t="str">
        <f>+_xlfn.CONCAT(Table13456[[#This Row],[phase1]],Table13456[[#This Row],[phase2]],Table13456[[#This Row],[phase3]],Table13456[[#This Row],[phase4]])</f>
        <v>1590005107</v>
      </c>
      <c r="E4214" s="2" t="str">
        <f>+Table13456[[#This Row],[DESCRIPTION]]</f>
        <v>IRRIGATION SYSTEM- 30-50' RADIUS ROTOR HEAD, PROJECT 405610-9-52-01</v>
      </c>
      <c r="F4214" s="2" t="str">
        <f>+LEFT(Table13456[[#This Row],[PAY ITEM]],1)</f>
        <v>0</v>
      </c>
      <c r="G4214" s="2" t="str">
        <f>IF(Table13456[[#This Row],[first]]="0",SUBSTITUTE(TRIM(MID(B4214, 2, 3))," ","0"),SUBSTITUTE(TRIM(MID(B4214, 1, 3))," ","0"))</f>
        <v>590</v>
      </c>
      <c r="H4214" s="2" t="str">
        <f>IF(Table13456[[#This Row],[first]]="0",SUBSTITUTE(TRIM(MID(B4214, 5, 3))," ","0"),SUBSTITUTE(TRIM(MID(B4214, 4, 3))," ","0"))</f>
        <v>5</v>
      </c>
      <c r="I4214" s="2" t="str">
        <f>IF(Table13456[[#This Row],[first]]="0",SUBSTITUTE(TRIM(MID(B4214, 8, 3))," ","0"),SUBSTITUTE(TRIM(MID(B4214, 7, 3))," ","0"))</f>
        <v>107</v>
      </c>
      <c r="J4214" s="2">
        <v>1</v>
      </c>
      <c r="K4214" s="2" t="str">
        <f t="shared" si="195"/>
        <v>590</v>
      </c>
      <c r="L4214" s="2" t="str">
        <f t="shared" si="196"/>
        <v>005</v>
      </c>
      <c r="M4214" s="2" t="str">
        <f t="shared" si="197"/>
        <v>107</v>
      </c>
    </row>
    <row r="4215" spans="2:13" x14ac:dyDescent="0.25">
      <c r="B4215" s="2" t="s">
        <v>11073</v>
      </c>
      <c r="C4215" s="2" t="s">
        <v>11074</v>
      </c>
      <c r="D4215" s="6" t="str">
        <f>+_xlfn.CONCAT(Table13456[[#This Row],[phase1]],Table13456[[#This Row],[phase2]],Table13456[[#This Row],[phase3]],Table13456[[#This Row],[phase4]])</f>
        <v>1590005108</v>
      </c>
      <c r="E4215" s="2" t="str">
        <f>+Table13456[[#This Row],[DESCRIPTION]]</f>
        <v>IRRIGATION SYSTEM- OVER 50' RADIUS ROTOR HEAD, PROJECT 405610-9-52-01</v>
      </c>
      <c r="F4215" s="2" t="str">
        <f>+LEFT(Table13456[[#This Row],[PAY ITEM]],1)</f>
        <v>0</v>
      </c>
      <c r="G4215" s="2" t="str">
        <f>IF(Table13456[[#This Row],[first]]="0",SUBSTITUTE(TRIM(MID(B4215, 2, 3))," ","0"),SUBSTITUTE(TRIM(MID(B4215, 1, 3))," ","0"))</f>
        <v>590</v>
      </c>
      <c r="H4215" s="2" t="str">
        <f>IF(Table13456[[#This Row],[first]]="0",SUBSTITUTE(TRIM(MID(B4215, 5, 3))," ","0"),SUBSTITUTE(TRIM(MID(B4215, 4, 3))," ","0"))</f>
        <v>5</v>
      </c>
      <c r="I4215" s="2" t="str">
        <f>IF(Table13456[[#This Row],[first]]="0",SUBSTITUTE(TRIM(MID(B4215, 8, 3))," ","0"),SUBSTITUTE(TRIM(MID(B4215, 7, 3))," ","0"))</f>
        <v>108</v>
      </c>
      <c r="J4215" s="2">
        <v>1</v>
      </c>
      <c r="K4215" s="2" t="str">
        <f t="shared" si="195"/>
        <v>590</v>
      </c>
      <c r="L4215" s="2" t="str">
        <f t="shared" si="196"/>
        <v>005</v>
      </c>
      <c r="M4215" s="2" t="str">
        <f t="shared" si="197"/>
        <v>108</v>
      </c>
    </row>
    <row r="4216" spans="2:13" x14ac:dyDescent="0.25">
      <c r="B4216" s="2" t="s">
        <v>11075</v>
      </c>
      <c r="C4216" s="2" t="s">
        <v>11076</v>
      </c>
      <c r="D4216" s="6" t="str">
        <f>+_xlfn.CONCAT(Table13456[[#This Row],[phase1]],Table13456[[#This Row],[phase2]],Table13456[[#This Row],[phase3]],Table13456[[#This Row],[phase4]])</f>
        <v>1590005109</v>
      </c>
      <c r="E4216" s="2" t="str">
        <f>+Table13456[[#This Row],[DESCRIPTION]]</f>
        <v>IRRIGATION SYSTEM- 6" POP UP SPRINKLER HEAD</v>
      </c>
      <c r="F4216" s="2" t="str">
        <f>+LEFT(Table13456[[#This Row],[PAY ITEM]],1)</f>
        <v>0</v>
      </c>
      <c r="G4216" s="2" t="str">
        <f>IF(Table13456[[#This Row],[first]]="0",SUBSTITUTE(TRIM(MID(B4216, 2, 3))," ","0"),SUBSTITUTE(TRIM(MID(B4216, 1, 3))," ","0"))</f>
        <v>590</v>
      </c>
      <c r="H4216" s="2" t="str">
        <f>IF(Table13456[[#This Row],[first]]="0",SUBSTITUTE(TRIM(MID(B4216, 5, 3))," ","0"),SUBSTITUTE(TRIM(MID(B4216, 4, 3))," ","0"))</f>
        <v>5</v>
      </c>
      <c r="I4216" s="2" t="str">
        <f>IF(Table13456[[#This Row],[first]]="0",SUBSTITUTE(TRIM(MID(B4216, 8, 3))," ","0"),SUBSTITUTE(TRIM(MID(B4216, 7, 3))," ","0"))</f>
        <v>109</v>
      </c>
      <c r="J4216" s="2">
        <v>1</v>
      </c>
      <c r="K4216" s="2" t="str">
        <f t="shared" si="195"/>
        <v>590</v>
      </c>
      <c r="L4216" s="2" t="str">
        <f t="shared" si="196"/>
        <v>005</v>
      </c>
      <c r="M4216" s="2" t="str">
        <f t="shared" si="197"/>
        <v>109</v>
      </c>
    </row>
    <row r="4217" spans="2:13" x14ac:dyDescent="0.25">
      <c r="B4217" s="2" t="s">
        <v>11077</v>
      </c>
      <c r="C4217" s="2" t="s">
        <v>11078</v>
      </c>
      <c r="D4217" s="6" t="str">
        <f>+_xlfn.CONCAT(Table13456[[#This Row],[phase1]],Table13456[[#This Row],[phase2]],Table13456[[#This Row],[phase3]],Table13456[[#This Row],[phase4]])</f>
        <v>1590005110</v>
      </c>
      <c r="E4217" s="2" t="str">
        <f>+Table13456[[#This Row],[DESCRIPTION]]</f>
        <v>IRRIGATION SYSTEM- 12" POP UP SPRINKLER HEAD</v>
      </c>
      <c r="F4217" s="2" t="str">
        <f>+LEFT(Table13456[[#This Row],[PAY ITEM]],1)</f>
        <v>0</v>
      </c>
      <c r="G4217" s="2" t="str">
        <f>IF(Table13456[[#This Row],[first]]="0",SUBSTITUTE(TRIM(MID(B4217, 2, 3))," ","0"),SUBSTITUTE(TRIM(MID(B4217, 1, 3))," ","0"))</f>
        <v>590</v>
      </c>
      <c r="H4217" s="2" t="str">
        <f>IF(Table13456[[#This Row],[first]]="0",SUBSTITUTE(TRIM(MID(B4217, 5, 3))," ","0"),SUBSTITUTE(TRIM(MID(B4217, 4, 3))," ","0"))</f>
        <v>5</v>
      </c>
      <c r="I4217" s="2" t="str">
        <f>IF(Table13456[[#This Row],[first]]="0",SUBSTITUTE(TRIM(MID(B4217, 8, 3))," ","0"),SUBSTITUTE(TRIM(MID(B4217, 7, 3))," ","0"))</f>
        <v>110</v>
      </c>
      <c r="J4217" s="2">
        <v>1</v>
      </c>
      <c r="K4217" s="2" t="str">
        <f t="shared" si="195"/>
        <v>590</v>
      </c>
      <c r="L4217" s="2" t="str">
        <f t="shared" si="196"/>
        <v>005</v>
      </c>
      <c r="M4217" s="2" t="str">
        <f t="shared" si="197"/>
        <v>110</v>
      </c>
    </row>
    <row r="4218" spans="2:13" x14ac:dyDescent="0.25">
      <c r="B4218" s="2" t="s">
        <v>11079</v>
      </c>
      <c r="C4218" s="2" t="s">
        <v>11080</v>
      </c>
      <c r="D4218" s="6" t="str">
        <f>+_xlfn.CONCAT(Table13456[[#This Row],[phase1]],Table13456[[#This Row],[phase2]],Table13456[[#This Row],[phase3]],Table13456[[#This Row],[phase4]])</f>
        <v>1590005111</v>
      </c>
      <c r="E4218" s="2" t="str">
        <f>+Table13456[[#This Row],[DESCRIPTION]]</f>
        <v>IRRIGATION SYSTEM- 30-50' RADIUS ROTOR HEAD</v>
      </c>
      <c r="F4218" s="2" t="str">
        <f>+LEFT(Table13456[[#This Row],[PAY ITEM]],1)</f>
        <v>0</v>
      </c>
      <c r="G4218" s="2" t="str">
        <f>IF(Table13456[[#This Row],[first]]="0",SUBSTITUTE(TRIM(MID(B4218, 2, 3))," ","0"),SUBSTITUTE(TRIM(MID(B4218, 1, 3))," ","0"))</f>
        <v>590</v>
      </c>
      <c r="H4218" s="2" t="str">
        <f>IF(Table13456[[#This Row],[first]]="0",SUBSTITUTE(TRIM(MID(B4218, 5, 3))," ","0"),SUBSTITUTE(TRIM(MID(B4218, 4, 3))," ","0"))</f>
        <v>5</v>
      </c>
      <c r="I4218" s="2" t="str">
        <f>IF(Table13456[[#This Row],[first]]="0",SUBSTITUTE(TRIM(MID(B4218, 8, 3))," ","0"),SUBSTITUTE(TRIM(MID(B4218, 7, 3))," ","0"))</f>
        <v>111</v>
      </c>
      <c r="J4218" s="2">
        <v>1</v>
      </c>
      <c r="K4218" s="2" t="str">
        <f t="shared" si="195"/>
        <v>590</v>
      </c>
      <c r="L4218" s="2" t="str">
        <f t="shared" si="196"/>
        <v>005</v>
      </c>
      <c r="M4218" s="2" t="str">
        <f t="shared" si="197"/>
        <v>111</v>
      </c>
    </row>
    <row r="4219" spans="2:13" x14ac:dyDescent="0.25">
      <c r="B4219" s="2" t="s">
        <v>11081</v>
      </c>
      <c r="C4219" s="2" t="s">
        <v>11082</v>
      </c>
      <c r="D4219" s="6" t="str">
        <f>+_xlfn.CONCAT(Table13456[[#This Row],[phase1]],Table13456[[#This Row],[phase2]],Table13456[[#This Row],[phase3]],Table13456[[#This Row],[phase4]])</f>
        <v>1590005112</v>
      </c>
      <c r="E4219" s="2" t="str">
        <f>+Table13456[[#This Row],[DESCRIPTION]]</f>
        <v>IRRIGATION SYSTEM- OVER 50' RADIUS ROTOR HEAD</v>
      </c>
      <c r="F4219" s="2" t="str">
        <f>+LEFT(Table13456[[#This Row],[PAY ITEM]],1)</f>
        <v>0</v>
      </c>
      <c r="G4219" s="2" t="str">
        <f>IF(Table13456[[#This Row],[first]]="0",SUBSTITUTE(TRIM(MID(B4219, 2, 3))," ","0"),SUBSTITUTE(TRIM(MID(B4219, 1, 3))," ","0"))</f>
        <v>590</v>
      </c>
      <c r="H4219" s="2" t="str">
        <f>IF(Table13456[[#This Row],[first]]="0",SUBSTITUTE(TRIM(MID(B4219, 5, 3))," ","0"),SUBSTITUTE(TRIM(MID(B4219, 4, 3))," ","0"))</f>
        <v>5</v>
      </c>
      <c r="I4219" s="2" t="str">
        <f>IF(Table13456[[#This Row],[first]]="0",SUBSTITUTE(TRIM(MID(B4219, 8, 3))," ","0"),SUBSTITUTE(TRIM(MID(B4219, 7, 3))," ","0"))</f>
        <v>112</v>
      </c>
      <c r="J4219" s="2">
        <v>1</v>
      </c>
      <c r="K4219" s="2" t="str">
        <f t="shared" si="195"/>
        <v>590</v>
      </c>
      <c r="L4219" s="2" t="str">
        <f t="shared" si="196"/>
        <v>005</v>
      </c>
      <c r="M4219" s="2" t="str">
        <f t="shared" si="197"/>
        <v>112</v>
      </c>
    </row>
    <row r="4220" spans="2:13" x14ac:dyDescent="0.25">
      <c r="B4220" s="2" t="s">
        <v>11083</v>
      </c>
      <c r="C4220" s="2" t="s">
        <v>11084</v>
      </c>
      <c r="D4220" s="6" t="str">
        <f>+_xlfn.CONCAT(Table13456[[#This Row],[phase1]],Table13456[[#This Row],[phase2]],Table13456[[#This Row],[phase3]],Table13456[[#This Row],[phase4]])</f>
        <v>1590006101</v>
      </c>
      <c r="E4220" s="2" t="str">
        <f>+Table13456[[#This Row],[DESCRIPTION]]</f>
        <v>IRRIGATION SYSTEM, 0-1.0" VALVE, PROJECT 405610-8-52-01</v>
      </c>
      <c r="F4220" s="2" t="str">
        <f>+LEFT(Table13456[[#This Row],[PAY ITEM]],1)</f>
        <v>0</v>
      </c>
      <c r="G4220" s="2" t="str">
        <f>IF(Table13456[[#This Row],[first]]="0",SUBSTITUTE(TRIM(MID(B4220, 2, 3))," ","0"),SUBSTITUTE(TRIM(MID(B4220, 1, 3))," ","0"))</f>
        <v>590</v>
      </c>
      <c r="H4220" s="2" t="str">
        <f>IF(Table13456[[#This Row],[first]]="0",SUBSTITUTE(TRIM(MID(B4220, 5, 3))," ","0"),SUBSTITUTE(TRIM(MID(B4220, 4, 3))," ","0"))</f>
        <v>6</v>
      </c>
      <c r="I4220" s="2" t="str">
        <f>IF(Table13456[[#This Row],[first]]="0",SUBSTITUTE(TRIM(MID(B4220, 8, 3))," ","0"),SUBSTITUTE(TRIM(MID(B4220, 7, 3))," ","0"))</f>
        <v>101</v>
      </c>
      <c r="J4220" s="2">
        <v>1</v>
      </c>
      <c r="K4220" s="2" t="str">
        <f t="shared" si="195"/>
        <v>590</v>
      </c>
      <c r="L4220" s="2" t="str">
        <f t="shared" si="196"/>
        <v>006</v>
      </c>
      <c r="M4220" s="2" t="str">
        <f t="shared" si="197"/>
        <v>101</v>
      </c>
    </row>
    <row r="4221" spans="2:13" x14ac:dyDescent="0.25">
      <c r="B4221" s="2" t="s">
        <v>11085</v>
      </c>
      <c r="C4221" s="2" t="s">
        <v>11086</v>
      </c>
      <c r="D4221" s="6" t="str">
        <f>+_xlfn.CONCAT(Table13456[[#This Row],[phase1]],Table13456[[#This Row],[phase2]],Table13456[[#This Row],[phase3]],Table13456[[#This Row],[phase4]])</f>
        <v>1590006102</v>
      </c>
      <c r="E4221" s="2" t="str">
        <f>+Table13456[[#This Row],[DESCRIPTION]]</f>
        <v>IRRIGATION SYSTEM, 1.1-2.0" VALVE, PROJECT 405610-8-52-01</v>
      </c>
      <c r="F4221" s="2" t="str">
        <f>+LEFT(Table13456[[#This Row],[PAY ITEM]],1)</f>
        <v>0</v>
      </c>
      <c r="G4221" s="2" t="str">
        <f>IF(Table13456[[#This Row],[first]]="0",SUBSTITUTE(TRIM(MID(B4221, 2, 3))," ","0"),SUBSTITUTE(TRIM(MID(B4221, 1, 3))," ","0"))</f>
        <v>590</v>
      </c>
      <c r="H4221" s="2" t="str">
        <f>IF(Table13456[[#This Row],[first]]="0",SUBSTITUTE(TRIM(MID(B4221, 5, 3))," ","0"),SUBSTITUTE(TRIM(MID(B4221, 4, 3))," ","0"))</f>
        <v>6</v>
      </c>
      <c r="I4221" s="2" t="str">
        <f>IF(Table13456[[#This Row],[first]]="0",SUBSTITUTE(TRIM(MID(B4221, 8, 3))," ","0"),SUBSTITUTE(TRIM(MID(B4221, 7, 3))," ","0"))</f>
        <v>102</v>
      </c>
      <c r="J4221" s="2">
        <v>1</v>
      </c>
      <c r="K4221" s="2" t="str">
        <f t="shared" si="195"/>
        <v>590</v>
      </c>
      <c r="L4221" s="2" t="str">
        <f t="shared" si="196"/>
        <v>006</v>
      </c>
      <c r="M4221" s="2" t="str">
        <f t="shared" si="197"/>
        <v>102</v>
      </c>
    </row>
    <row r="4222" spans="2:13" x14ac:dyDescent="0.25">
      <c r="B4222" s="2" t="s">
        <v>11087</v>
      </c>
      <c r="C4222" s="2" t="s">
        <v>11088</v>
      </c>
      <c r="D4222" s="6" t="str">
        <f>+_xlfn.CONCAT(Table13456[[#This Row],[phase1]],Table13456[[#This Row],[phase2]],Table13456[[#This Row],[phase3]],Table13456[[#This Row],[phase4]])</f>
        <v>1590006103</v>
      </c>
      <c r="E4222" s="2" t="str">
        <f>+Table13456[[#This Row],[DESCRIPTION]]</f>
        <v>IRRIGATION SYSTEM, 2.1-3.0" VALVE, PROJECT 405610-8-52-01</v>
      </c>
      <c r="F4222" s="2" t="str">
        <f>+LEFT(Table13456[[#This Row],[PAY ITEM]],1)</f>
        <v>0</v>
      </c>
      <c r="G4222" s="2" t="str">
        <f>IF(Table13456[[#This Row],[first]]="0",SUBSTITUTE(TRIM(MID(B4222, 2, 3))," ","0"),SUBSTITUTE(TRIM(MID(B4222, 1, 3))," ","0"))</f>
        <v>590</v>
      </c>
      <c r="H4222" s="2" t="str">
        <f>IF(Table13456[[#This Row],[first]]="0",SUBSTITUTE(TRIM(MID(B4222, 5, 3))," ","0"),SUBSTITUTE(TRIM(MID(B4222, 4, 3))," ","0"))</f>
        <v>6</v>
      </c>
      <c r="I4222" s="2" t="str">
        <f>IF(Table13456[[#This Row],[first]]="0",SUBSTITUTE(TRIM(MID(B4222, 8, 3))," ","0"),SUBSTITUTE(TRIM(MID(B4222, 7, 3))," ","0"))</f>
        <v>103</v>
      </c>
      <c r="J4222" s="2">
        <v>1</v>
      </c>
      <c r="K4222" s="2" t="str">
        <f t="shared" si="195"/>
        <v>590</v>
      </c>
      <c r="L4222" s="2" t="str">
        <f t="shared" si="196"/>
        <v>006</v>
      </c>
      <c r="M4222" s="2" t="str">
        <f t="shared" si="197"/>
        <v>103</v>
      </c>
    </row>
    <row r="4223" spans="2:13" x14ac:dyDescent="0.25">
      <c r="B4223" s="2" t="s">
        <v>11089</v>
      </c>
      <c r="C4223" s="2" t="s">
        <v>11090</v>
      </c>
      <c r="D4223" s="6" t="str">
        <f>+_xlfn.CONCAT(Table13456[[#This Row],[phase1]],Table13456[[#This Row],[phase2]],Table13456[[#This Row],[phase3]],Table13456[[#This Row],[phase4]])</f>
        <v>1590006104</v>
      </c>
      <c r="E4223" s="2" t="str">
        <f>+Table13456[[#This Row],[DESCRIPTION]]</f>
        <v>IRRIGATION SYSTEM, 21"L x16" W x12"D VALVE BOX, PROJECT 405610-8-52-01</v>
      </c>
      <c r="F4223" s="2" t="str">
        <f>+LEFT(Table13456[[#This Row],[PAY ITEM]],1)</f>
        <v>0</v>
      </c>
      <c r="G4223" s="2" t="str">
        <f>IF(Table13456[[#This Row],[first]]="0",SUBSTITUTE(TRIM(MID(B4223, 2, 3))," ","0"),SUBSTITUTE(TRIM(MID(B4223, 1, 3))," ","0"))</f>
        <v>590</v>
      </c>
      <c r="H4223" s="2" t="str">
        <f>IF(Table13456[[#This Row],[first]]="0",SUBSTITUTE(TRIM(MID(B4223, 5, 3))," ","0"),SUBSTITUTE(TRIM(MID(B4223, 4, 3))," ","0"))</f>
        <v>6</v>
      </c>
      <c r="I4223" s="2" t="str">
        <f>IF(Table13456[[#This Row],[first]]="0",SUBSTITUTE(TRIM(MID(B4223, 8, 3))," ","0"),SUBSTITUTE(TRIM(MID(B4223, 7, 3))," ","0"))</f>
        <v>104</v>
      </c>
      <c r="J4223" s="2">
        <v>1</v>
      </c>
      <c r="K4223" s="2" t="str">
        <f t="shared" si="195"/>
        <v>590</v>
      </c>
      <c r="L4223" s="2" t="str">
        <f t="shared" si="196"/>
        <v>006</v>
      </c>
      <c r="M4223" s="2" t="str">
        <f t="shared" si="197"/>
        <v>104</v>
      </c>
    </row>
    <row r="4224" spans="2:13" x14ac:dyDescent="0.25">
      <c r="B4224" s="2" t="s">
        <v>11091</v>
      </c>
      <c r="C4224" s="2" t="s">
        <v>11092</v>
      </c>
      <c r="D4224" s="6" t="str">
        <f>+_xlfn.CONCAT(Table13456[[#This Row],[phase1]],Table13456[[#This Row],[phase2]],Table13456[[#This Row],[phase3]],Table13456[[#This Row],[phase4]])</f>
        <v>1590006105</v>
      </c>
      <c r="E4224" s="2" t="str">
        <f>+Table13456[[#This Row],[DESCRIPTION]]</f>
        <v>IRRIGATION SYSTEM, IRRIGATION CONTROL WIRE, PROJECT 405610-8-52-01</v>
      </c>
      <c r="F4224" s="2" t="str">
        <f>+LEFT(Table13456[[#This Row],[PAY ITEM]],1)</f>
        <v>0</v>
      </c>
      <c r="G4224" s="2" t="str">
        <f>IF(Table13456[[#This Row],[first]]="0",SUBSTITUTE(TRIM(MID(B4224, 2, 3))," ","0"),SUBSTITUTE(TRIM(MID(B4224, 1, 3))," ","0"))</f>
        <v>590</v>
      </c>
      <c r="H4224" s="2" t="str">
        <f>IF(Table13456[[#This Row],[first]]="0",SUBSTITUTE(TRIM(MID(B4224, 5, 3))," ","0"),SUBSTITUTE(TRIM(MID(B4224, 4, 3))," ","0"))</f>
        <v>6</v>
      </c>
      <c r="I4224" s="2" t="str">
        <f>IF(Table13456[[#This Row],[first]]="0",SUBSTITUTE(TRIM(MID(B4224, 8, 3))," ","0"),SUBSTITUTE(TRIM(MID(B4224, 7, 3))," ","0"))</f>
        <v>105</v>
      </c>
      <c r="J4224" s="2">
        <v>1</v>
      </c>
      <c r="K4224" s="2" t="str">
        <f t="shared" si="195"/>
        <v>590</v>
      </c>
      <c r="L4224" s="2" t="str">
        <f t="shared" si="196"/>
        <v>006</v>
      </c>
      <c r="M4224" s="2" t="str">
        <f t="shared" si="197"/>
        <v>105</v>
      </c>
    </row>
    <row r="4225" spans="2:13" x14ac:dyDescent="0.25">
      <c r="B4225" s="2" t="s">
        <v>11093</v>
      </c>
      <c r="C4225" s="2" t="s">
        <v>11094</v>
      </c>
      <c r="D4225" s="6" t="str">
        <f>+_xlfn.CONCAT(Table13456[[#This Row],[phase1]],Table13456[[#This Row],[phase2]],Table13456[[#This Row],[phase3]],Table13456[[#This Row],[phase4]])</f>
        <v>1590006106</v>
      </c>
      <c r="E4225" s="2" t="str">
        <f>+Table13456[[#This Row],[DESCRIPTION]]</f>
        <v>ERROR: IRRIGATION SYSTEM,</v>
      </c>
      <c r="F4225" s="2" t="str">
        <f>+LEFT(Table13456[[#This Row],[PAY ITEM]],1)</f>
        <v>0</v>
      </c>
      <c r="G4225" s="2" t="str">
        <f>IF(Table13456[[#This Row],[first]]="0",SUBSTITUTE(TRIM(MID(B4225, 2, 3))," ","0"),SUBSTITUTE(TRIM(MID(B4225, 1, 3))," ","0"))</f>
        <v>590</v>
      </c>
      <c r="H4225" s="2" t="str">
        <f>IF(Table13456[[#This Row],[first]]="0",SUBSTITUTE(TRIM(MID(B4225, 5, 3))," ","0"),SUBSTITUTE(TRIM(MID(B4225, 4, 3))," ","0"))</f>
        <v>6</v>
      </c>
      <c r="I4225" s="2" t="str">
        <f>IF(Table13456[[#This Row],[first]]="0",SUBSTITUTE(TRIM(MID(B4225, 8, 3))," ","0"),SUBSTITUTE(TRIM(MID(B4225, 7, 3))," ","0"))</f>
        <v>106</v>
      </c>
      <c r="J4225" s="2">
        <v>1</v>
      </c>
      <c r="K4225" s="2" t="str">
        <f t="shared" si="195"/>
        <v>590</v>
      </c>
      <c r="L4225" s="2" t="str">
        <f t="shared" si="196"/>
        <v>006</v>
      </c>
      <c r="M4225" s="2" t="str">
        <f t="shared" si="197"/>
        <v>106</v>
      </c>
    </row>
    <row r="4226" spans="2:13" x14ac:dyDescent="0.25">
      <c r="B4226" s="2" t="s">
        <v>11095</v>
      </c>
      <c r="C4226" s="2" t="s">
        <v>11096</v>
      </c>
      <c r="D4226" s="6" t="str">
        <f>+_xlfn.CONCAT(Table13456[[#This Row],[phase1]],Table13456[[#This Row],[phase2]],Table13456[[#This Row],[phase3]],Table13456[[#This Row],[phase4]])</f>
        <v>1590006107</v>
      </c>
      <c r="E4226" s="2" t="str">
        <f>+Table13456[[#This Row],[DESCRIPTION]]</f>
        <v>IRRIGATION SYSTEM CONTROLLER, RAIN SENSOR</v>
      </c>
      <c r="F4226" s="2" t="str">
        <f>+LEFT(Table13456[[#This Row],[PAY ITEM]],1)</f>
        <v>0</v>
      </c>
      <c r="G4226" s="2" t="str">
        <f>IF(Table13456[[#This Row],[first]]="0",SUBSTITUTE(TRIM(MID(B4226, 2, 3))," ","0"),SUBSTITUTE(TRIM(MID(B4226, 1, 3))," ","0"))</f>
        <v>590</v>
      </c>
      <c r="H4226" s="2" t="str">
        <f>IF(Table13456[[#This Row],[first]]="0",SUBSTITUTE(TRIM(MID(B4226, 5, 3))," ","0"),SUBSTITUTE(TRIM(MID(B4226, 4, 3))," ","0"))</f>
        <v>6</v>
      </c>
      <c r="I4226" s="2" t="str">
        <f>IF(Table13456[[#This Row],[first]]="0",SUBSTITUTE(TRIM(MID(B4226, 8, 3))," ","0"),SUBSTITUTE(TRIM(MID(B4226, 7, 3))," ","0"))</f>
        <v>107</v>
      </c>
      <c r="J4226" s="2">
        <v>1</v>
      </c>
      <c r="K4226" s="2" t="str">
        <f t="shared" si="195"/>
        <v>590</v>
      </c>
      <c r="L4226" s="2" t="str">
        <f t="shared" si="196"/>
        <v>006</v>
      </c>
      <c r="M4226" s="2" t="str">
        <f t="shared" si="197"/>
        <v>107</v>
      </c>
    </row>
    <row r="4227" spans="2:13" x14ac:dyDescent="0.25">
      <c r="B4227" s="2" t="s">
        <v>11097</v>
      </c>
      <c r="C4227" s="2" t="s">
        <v>11098</v>
      </c>
      <c r="D4227" s="6" t="str">
        <f>+_xlfn.CONCAT(Table13456[[#This Row],[phase1]],Table13456[[#This Row],[phase2]],Table13456[[#This Row],[phase3]],Table13456[[#This Row],[phase4]])</f>
        <v>1590006108</v>
      </c>
      <c r="E4227" s="2" t="str">
        <f>+Table13456[[#This Row],[DESCRIPTION]]</f>
        <v>IRRIGATION SYSTEM, 0-1.0" VALVE, PROJECT 405610-9-52-01</v>
      </c>
      <c r="F4227" s="2" t="str">
        <f>+LEFT(Table13456[[#This Row],[PAY ITEM]],1)</f>
        <v>0</v>
      </c>
      <c r="G4227" s="2" t="str">
        <f>IF(Table13456[[#This Row],[first]]="0",SUBSTITUTE(TRIM(MID(B4227, 2, 3))," ","0"),SUBSTITUTE(TRIM(MID(B4227, 1, 3))," ","0"))</f>
        <v>590</v>
      </c>
      <c r="H4227" s="2" t="str">
        <f>IF(Table13456[[#This Row],[first]]="0",SUBSTITUTE(TRIM(MID(B4227, 5, 3))," ","0"),SUBSTITUTE(TRIM(MID(B4227, 4, 3))," ","0"))</f>
        <v>6</v>
      </c>
      <c r="I4227" s="2" t="str">
        <f>IF(Table13456[[#This Row],[first]]="0",SUBSTITUTE(TRIM(MID(B4227, 8, 3))," ","0"),SUBSTITUTE(TRIM(MID(B4227, 7, 3))," ","0"))</f>
        <v>108</v>
      </c>
      <c r="J4227" s="2">
        <v>1</v>
      </c>
      <c r="K4227" s="2" t="str">
        <f t="shared" ref="K4227:K4290" si="198">IF(LEN(G4227) = 3, G4227, TEXT(IF(LEN(G4227) = 2, "0" &amp; G4227, "00" &amp; G4227), "000"))</f>
        <v>590</v>
      </c>
      <c r="L4227" s="2" t="str">
        <f t="shared" ref="L4227:L4290" si="199">IF(LEN(H4227) = 3, H4227, TEXT(IF(LEN(H4227) = 2, "0" &amp; H4227, "00" &amp; H4227), "000"))</f>
        <v>006</v>
      </c>
      <c r="M4227" s="2" t="str">
        <f t="shared" ref="M4227:M4290" si="200">IF(LEN(I4227) = 3, I4227, TEXT(IF(LEN(I4227) = 2, "0" &amp; I4227, "00" &amp; I4227), "000"))</f>
        <v>108</v>
      </c>
    </row>
    <row r="4228" spans="2:13" x14ac:dyDescent="0.25">
      <c r="B4228" s="2" t="s">
        <v>11099</v>
      </c>
      <c r="C4228" s="2" t="s">
        <v>11100</v>
      </c>
      <c r="D4228" s="6" t="str">
        <f>+_xlfn.CONCAT(Table13456[[#This Row],[phase1]],Table13456[[#This Row],[phase2]],Table13456[[#This Row],[phase3]],Table13456[[#This Row],[phase4]])</f>
        <v>1590006109</v>
      </c>
      <c r="E4228" s="2" t="str">
        <f>+Table13456[[#This Row],[DESCRIPTION]]</f>
        <v>IRRIGATION SYSTEM, 1.1-2.0" VALVE, PROJECT 405610-9-52-01</v>
      </c>
      <c r="F4228" s="2" t="str">
        <f>+LEFT(Table13456[[#This Row],[PAY ITEM]],1)</f>
        <v>0</v>
      </c>
      <c r="G4228" s="2" t="str">
        <f>IF(Table13456[[#This Row],[first]]="0",SUBSTITUTE(TRIM(MID(B4228, 2, 3))," ","0"),SUBSTITUTE(TRIM(MID(B4228, 1, 3))," ","0"))</f>
        <v>590</v>
      </c>
      <c r="H4228" s="2" t="str">
        <f>IF(Table13456[[#This Row],[first]]="0",SUBSTITUTE(TRIM(MID(B4228, 5, 3))," ","0"),SUBSTITUTE(TRIM(MID(B4228, 4, 3))," ","0"))</f>
        <v>6</v>
      </c>
      <c r="I4228" s="2" t="str">
        <f>IF(Table13456[[#This Row],[first]]="0",SUBSTITUTE(TRIM(MID(B4228, 8, 3))," ","0"),SUBSTITUTE(TRIM(MID(B4228, 7, 3))," ","0"))</f>
        <v>109</v>
      </c>
      <c r="J4228" s="2">
        <v>1</v>
      </c>
      <c r="K4228" s="2" t="str">
        <f t="shared" si="198"/>
        <v>590</v>
      </c>
      <c r="L4228" s="2" t="str">
        <f t="shared" si="199"/>
        <v>006</v>
      </c>
      <c r="M4228" s="2" t="str">
        <f t="shared" si="200"/>
        <v>109</v>
      </c>
    </row>
    <row r="4229" spans="2:13" x14ac:dyDescent="0.25">
      <c r="B4229" s="2" t="s">
        <v>11101</v>
      </c>
      <c r="C4229" s="2" t="s">
        <v>11102</v>
      </c>
      <c r="D4229" s="6" t="str">
        <f>+_xlfn.CONCAT(Table13456[[#This Row],[phase1]],Table13456[[#This Row],[phase2]],Table13456[[#This Row],[phase3]],Table13456[[#This Row],[phase4]])</f>
        <v>1590006110</v>
      </c>
      <c r="E4229" s="2" t="str">
        <f>+Table13456[[#This Row],[DESCRIPTION]]</f>
        <v>IRRIGATION SYSTEM, 2.1-3.0" VALVE, PROJECT 405610-9-52-01</v>
      </c>
      <c r="F4229" s="2" t="str">
        <f>+LEFT(Table13456[[#This Row],[PAY ITEM]],1)</f>
        <v>0</v>
      </c>
      <c r="G4229" s="2" t="str">
        <f>IF(Table13456[[#This Row],[first]]="0",SUBSTITUTE(TRIM(MID(B4229, 2, 3))," ","0"),SUBSTITUTE(TRIM(MID(B4229, 1, 3))," ","0"))</f>
        <v>590</v>
      </c>
      <c r="H4229" s="2" t="str">
        <f>IF(Table13456[[#This Row],[first]]="0",SUBSTITUTE(TRIM(MID(B4229, 5, 3))," ","0"),SUBSTITUTE(TRIM(MID(B4229, 4, 3))," ","0"))</f>
        <v>6</v>
      </c>
      <c r="I4229" s="2" t="str">
        <f>IF(Table13456[[#This Row],[first]]="0",SUBSTITUTE(TRIM(MID(B4229, 8, 3))," ","0"),SUBSTITUTE(TRIM(MID(B4229, 7, 3))," ","0"))</f>
        <v>110</v>
      </c>
      <c r="J4229" s="2">
        <v>1</v>
      </c>
      <c r="K4229" s="2" t="str">
        <f t="shared" si="198"/>
        <v>590</v>
      </c>
      <c r="L4229" s="2" t="str">
        <f t="shared" si="199"/>
        <v>006</v>
      </c>
      <c r="M4229" s="2" t="str">
        <f t="shared" si="200"/>
        <v>110</v>
      </c>
    </row>
    <row r="4230" spans="2:13" x14ac:dyDescent="0.25">
      <c r="B4230" s="2" t="s">
        <v>11103</v>
      </c>
      <c r="C4230" s="2" t="s">
        <v>11104</v>
      </c>
      <c r="D4230" s="6" t="str">
        <f>+_xlfn.CONCAT(Table13456[[#This Row],[phase1]],Table13456[[#This Row],[phase2]],Table13456[[#This Row],[phase3]],Table13456[[#This Row],[phase4]])</f>
        <v>1590006111</v>
      </c>
      <c r="E4230" s="2" t="str">
        <f>+Table13456[[#This Row],[DESCRIPTION]]</f>
        <v>IRRIGATION SYSTEM, 21"L x16" W x12"D VALVE BOX, PROJECT 405610-9-52-01</v>
      </c>
      <c r="F4230" s="2" t="str">
        <f>+LEFT(Table13456[[#This Row],[PAY ITEM]],1)</f>
        <v>0</v>
      </c>
      <c r="G4230" s="2" t="str">
        <f>IF(Table13456[[#This Row],[first]]="0",SUBSTITUTE(TRIM(MID(B4230, 2, 3))," ","0"),SUBSTITUTE(TRIM(MID(B4230, 1, 3))," ","0"))</f>
        <v>590</v>
      </c>
      <c r="H4230" s="2" t="str">
        <f>IF(Table13456[[#This Row],[first]]="0",SUBSTITUTE(TRIM(MID(B4230, 5, 3))," ","0"),SUBSTITUTE(TRIM(MID(B4230, 4, 3))," ","0"))</f>
        <v>6</v>
      </c>
      <c r="I4230" s="2" t="str">
        <f>IF(Table13456[[#This Row],[first]]="0",SUBSTITUTE(TRIM(MID(B4230, 8, 3))," ","0"),SUBSTITUTE(TRIM(MID(B4230, 7, 3))," ","0"))</f>
        <v>111</v>
      </c>
      <c r="J4230" s="2">
        <v>1</v>
      </c>
      <c r="K4230" s="2" t="str">
        <f t="shared" si="198"/>
        <v>590</v>
      </c>
      <c r="L4230" s="2" t="str">
        <f t="shared" si="199"/>
        <v>006</v>
      </c>
      <c r="M4230" s="2" t="str">
        <f t="shared" si="200"/>
        <v>111</v>
      </c>
    </row>
    <row r="4231" spans="2:13" x14ac:dyDescent="0.25">
      <c r="B4231" s="2" t="s">
        <v>11105</v>
      </c>
      <c r="C4231" s="2" t="s">
        <v>11106</v>
      </c>
      <c r="D4231" s="6" t="str">
        <f>+_xlfn.CONCAT(Table13456[[#This Row],[phase1]],Table13456[[#This Row],[phase2]],Table13456[[#This Row],[phase3]],Table13456[[#This Row],[phase4]])</f>
        <v>1590006112</v>
      </c>
      <c r="E4231" s="2" t="str">
        <f>+Table13456[[#This Row],[DESCRIPTION]]</f>
        <v>IRRIGATION SYSTEM, IRRIGATION CONTROL WIRE, PROJECT 405610-9-52-01</v>
      </c>
      <c r="F4231" s="2" t="str">
        <f>+LEFT(Table13456[[#This Row],[PAY ITEM]],1)</f>
        <v>0</v>
      </c>
      <c r="G4231" s="2" t="str">
        <f>IF(Table13456[[#This Row],[first]]="0",SUBSTITUTE(TRIM(MID(B4231, 2, 3))," ","0"),SUBSTITUTE(TRIM(MID(B4231, 1, 3))," ","0"))</f>
        <v>590</v>
      </c>
      <c r="H4231" s="2" t="str">
        <f>IF(Table13456[[#This Row],[first]]="0",SUBSTITUTE(TRIM(MID(B4231, 5, 3))," ","0"),SUBSTITUTE(TRIM(MID(B4231, 4, 3))," ","0"))</f>
        <v>6</v>
      </c>
      <c r="I4231" s="2" t="str">
        <f>IF(Table13456[[#This Row],[first]]="0",SUBSTITUTE(TRIM(MID(B4231, 8, 3))," ","0"),SUBSTITUTE(TRIM(MID(B4231, 7, 3))," ","0"))</f>
        <v>112</v>
      </c>
      <c r="J4231" s="2">
        <v>1</v>
      </c>
      <c r="K4231" s="2" t="str">
        <f t="shared" si="198"/>
        <v>590</v>
      </c>
      <c r="L4231" s="2" t="str">
        <f t="shared" si="199"/>
        <v>006</v>
      </c>
      <c r="M4231" s="2" t="str">
        <f t="shared" si="200"/>
        <v>112</v>
      </c>
    </row>
    <row r="4232" spans="2:13" x14ac:dyDescent="0.25">
      <c r="B4232" s="2" t="s">
        <v>11107</v>
      </c>
      <c r="C4232" s="2" t="s">
        <v>11108</v>
      </c>
      <c r="D4232" s="6" t="str">
        <f>+_xlfn.CONCAT(Table13456[[#This Row],[phase1]],Table13456[[#This Row],[phase2]],Table13456[[#This Row],[phase3]],Table13456[[#This Row],[phase4]])</f>
        <v>1590006113</v>
      </c>
      <c r="E4232" s="2" t="str">
        <f>+Table13456[[#This Row],[DESCRIPTION]]</f>
        <v>IRRIGATION SYSTEM, 0-1.0" VALVE</v>
      </c>
      <c r="F4232" s="2" t="str">
        <f>+LEFT(Table13456[[#This Row],[PAY ITEM]],1)</f>
        <v>0</v>
      </c>
      <c r="G4232" s="2" t="str">
        <f>IF(Table13456[[#This Row],[first]]="0",SUBSTITUTE(TRIM(MID(B4232, 2, 3))," ","0"),SUBSTITUTE(TRIM(MID(B4232, 1, 3))," ","0"))</f>
        <v>590</v>
      </c>
      <c r="H4232" s="2" t="str">
        <f>IF(Table13456[[#This Row],[first]]="0",SUBSTITUTE(TRIM(MID(B4232, 5, 3))," ","0"),SUBSTITUTE(TRIM(MID(B4232, 4, 3))," ","0"))</f>
        <v>6</v>
      </c>
      <c r="I4232" s="2" t="str">
        <f>IF(Table13456[[#This Row],[first]]="0",SUBSTITUTE(TRIM(MID(B4232, 8, 3))," ","0"),SUBSTITUTE(TRIM(MID(B4232, 7, 3))," ","0"))</f>
        <v>113</v>
      </c>
      <c r="J4232" s="2">
        <v>1</v>
      </c>
      <c r="K4232" s="2" t="str">
        <f t="shared" si="198"/>
        <v>590</v>
      </c>
      <c r="L4232" s="2" t="str">
        <f t="shared" si="199"/>
        <v>006</v>
      </c>
      <c r="M4232" s="2" t="str">
        <f t="shared" si="200"/>
        <v>113</v>
      </c>
    </row>
    <row r="4233" spans="2:13" x14ac:dyDescent="0.25">
      <c r="B4233" s="2" t="s">
        <v>11109</v>
      </c>
      <c r="C4233" s="2" t="s">
        <v>11110</v>
      </c>
      <c r="D4233" s="6" t="str">
        <f>+_xlfn.CONCAT(Table13456[[#This Row],[phase1]],Table13456[[#This Row],[phase2]],Table13456[[#This Row],[phase3]],Table13456[[#This Row],[phase4]])</f>
        <v>1590006114</v>
      </c>
      <c r="E4233" s="2" t="str">
        <f>+Table13456[[#This Row],[DESCRIPTION]]</f>
        <v>IRRIGATION SYSTEM, 1.1-2.0" VALVE</v>
      </c>
      <c r="F4233" s="2" t="str">
        <f>+LEFT(Table13456[[#This Row],[PAY ITEM]],1)</f>
        <v>0</v>
      </c>
      <c r="G4233" s="2" t="str">
        <f>IF(Table13456[[#This Row],[first]]="0",SUBSTITUTE(TRIM(MID(B4233, 2, 3))," ","0"),SUBSTITUTE(TRIM(MID(B4233, 1, 3))," ","0"))</f>
        <v>590</v>
      </c>
      <c r="H4233" s="2" t="str">
        <f>IF(Table13456[[#This Row],[first]]="0",SUBSTITUTE(TRIM(MID(B4233, 5, 3))," ","0"),SUBSTITUTE(TRIM(MID(B4233, 4, 3))," ","0"))</f>
        <v>6</v>
      </c>
      <c r="I4233" s="2" t="str">
        <f>IF(Table13456[[#This Row],[first]]="0",SUBSTITUTE(TRIM(MID(B4233, 8, 3))," ","0"),SUBSTITUTE(TRIM(MID(B4233, 7, 3))," ","0"))</f>
        <v>114</v>
      </c>
      <c r="J4233" s="2">
        <v>1</v>
      </c>
      <c r="K4233" s="2" t="str">
        <f t="shared" si="198"/>
        <v>590</v>
      </c>
      <c r="L4233" s="2" t="str">
        <f t="shared" si="199"/>
        <v>006</v>
      </c>
      <c r="M4233" s="2" t="str">
        <f t="shared" si="200"/>
        <v>114</v>
      </c>
    </row>
    <row r="4234" spans="2:13" x14ac:dyDescent="0.25">
      <c r="B4234" s="2" t="s">
        <v>11111</v>
      </c>
      <c r="C4234" s="2" t="s">
        <v>11112</v>
      </c>
      <c r="D4234" s="6" t="str">
        <f>+_xlfn.CONCAT(Table13456[[#This Row],[phase1]],Table13456[[#This Row],[phase2]],Table13456[[#This Row],[phase3]],Table13456[[#This Row],[phase4]])</f>
        <v>1590006115</v>
      </c>
      <c r="E4234" s="2" t="str">
        <f>+Table13456[[#This Row],[DESCRIPTION]]</f>
        <v>IRRIGATION SYSTEM, 2.1-3.0" VALVE</v>
      </c>
      <c r="F4234" s="2" t="str">
        <f>+LEFT(Table13456[[#This Row],[PAY ITEM]],1)</f>
        <v>0</v>
      </c>
      <c r="G4234" s="2" t="str">
        <f>IF(Table13456[[#This Row],[first]]="0",SUBSTITUTE(TRIM(MID(B4234, 2, 3))," ","0"),SUBSTITUTE(TRIM(MID(B4234, 1, 3))," ","0"))</f>
        <v>590</v>
      </c>
      <c r="H4234" s="2" t="str">
        <f>IF(Table13456[[#This Row],[first]]="0",SUBSTITUTE(TRIM(MID(B4234, 5, 3))," ","0"),SUBSTITUTE(TRIM(MID(B4234, 4, 3))," ","0"))</f>
        <v>6</v>
      </c>
      <c r="I4234" s="2" t="str">
        <f>IF(Table13456[[#This Row],[first]]="0",SUBSTITUTE(TRIM(MID(B4234, 8, 3))," ","0"),SUBSTITUTE(TRIM(MID(B4234, 7, 3))," ","0"))</f>
        <v>115</v>
      </c>
      <c r="J4234" s="2">
        <v>1</v>
      </c>
      <c r="K4234" s="2" t="str">
        <f t="shared" si="198"/>
        <v>590</v>
      </c>
      <c r="L4234" s="2" t="str">
        <f t="shared" si="199"/>
        <v>006</v>
      </c>
      <c r="M4234" s="2" t="str">
        <f t="shared" si="200"/>
        <v>115</v>
      </c>
    </row>
    <row r="4235" spans="2:13" x14ac:dyDescent="0.25">
      <c r="B4235" s="2" t="s">
        <v>11113</v>
      </c>
      <c r="C4235" s="2" t="s">
        <v>11114</v>
      </c>
      <c r="D4235" s="6" t="str">
        <f>+_xlfn.CONCAT(Table13456[[#This Row],[phase1]],Table13456[[#This Row],[phase2]],Table13456[[#This Row],[phase3]],Table13456[[#This Row],[phase4]])</f>
        <v>1590006116</v>
      </c>
      <c r="E4235" s="2" t="str">
        <f>+Table13456[[#This Row],[DESCRIPTION]]</f>
        <v>IRRIGATION SYSTEM, 21"L x16" W x12"D VALVE BOX</v>
      </c>
      <c r="F4235" s="2" t="str">
        <f>+LEFT(Table13456[[#This Row],[PAY ITEM]],1)</f>
        <v>0</v>
      </c>
      <c r="G4235" s="2" t="str">
        <f>IF(Table13456[[#This Row],[first]]="0",SUBSTITUTE(TRIM(MID(B4235, 2, 3))," ","0"),SUBSTITUTE(TRIM(MID(B4235, 1, 3))," ","0"))</f>
        <v>590</v>
      </c>
      <c r="H4235" s="2" t="str">
        <f>IF(Table13456[[#This Row],[first]]="0",SUBSTITUTE(TRIM(MID(B4235, 5, 3))," ","0"),SUBSTITUTE(TRIM(MID(B4235, 4, 3))," ","0"))</f>
        <v>6</v>
      </c>
      <c r="I4235" s="2" t="str">
        <f>IF(Table13456[[#This Row],[first]]="0",SUBSTITUTE(TRIM(MID(B4235, 8, 3))," ","0"),SUBSTITUTE(TRIM(MID(B4235, 7, 3))," ","0"))</f>
        <v>116</v>
      </c>
      <c r="J4235" s="2">
        <v>1</v>
      </c>
      <c r="K4235" s="2" t="str">
        <f t="shared" si="198"/>
        <v>590</v>
      </c>
      <c r="L4235" s="2" t="str">
        <f t="shared" si="199"/>
        <v>006</v>
      </c>
      <c r="M4235" s="2" t="str">
        <f t="shared" si="200"/>
        <v>116</v>
      </c>
    </row>
    <row r="4236" spans="2:13" x14ac:dyDescent="0.25">
      <c r="B4236" s="2" t="s">
        <v>11115</v>
      </c>
      <c r="C4236" s="2" t="s">
        <v>11116</v>
      </c>
      <c r="D4236" s="6" t="str">
        <f>+_xlfn.CONCAT(Table13456[[#This Row],[phase1]],Table13456[[#This Row],[phase2]],Table13456[[#This Row],[phase3]],Table13456[[#This Row],[phase4]])</f>
        <v>1590006117</v>
      </c>
      <c r="E4236" s="2" t="str">
        <f>+Table13456[[#This Row],[DESCRIPTION]]</f>
        <v>IRRIGATION SYSTEM, IRRIGATION CONTROL WIRE</v>
      </c>
      <c r="F4236" s="2" t="str">
        <f>+LEFT(Table13456[[#This Row],[PAY ITEM]],1)</f>
        <v>0</v>
      </c>
      <c r="G4236" s="2" t="str">
        <f>IF(Table13456[[#This Row],[first]]="0",SUBSTITUTE(TRIM(MID(B4236, 2, 3))," ","0"),SUBSTITUTE(TRIM(MID(B4236, 1, 3))," ","0"))</f>
        <v>590</v>
      </c>
      <c r="H4236" s="2" t="str">
        <f>IF(Table13456[[#This Row],[first]]="0",SUBSTITUTE(TRIM(MID(B4236, 5, 3))," ","0"),SUBSTITUTE(TRIM(MID(B4236, 4, 3))," ","0"))</f>
        <v>6</v>
      </c>
      <c r="I4236" s="2" t="str">
        <f>IF(Table13456[[#This Row],[first]]="0",SUBSTITUTE(TRIM(MID(B4236, 8, 3))," ","0"),SUBSTITUTE(TRIM(MID(B4236, 7, 3))," ","0"))</f>
        <v>117</v>
      </c>
      <c r="J4236" s="2">
        <v>1</v>
      </c>
      <c r="K4236" s="2" t="str">
        <f t="shared" si="198"/>
        <v>590</v>
      </c>
      <c r="L4236" s="2" t="str">
        <f t="shared" si="199"/>
        <v>006</v>
      </c>
      <c r="M4236" s="2" t="str">
        <f t="shared" si="200"/>
        <v>117</v>
      </c>
    </row>
    <row r="4237" spans="2:13" x14ac:dyDescent="0.25">
      <c r="B4237" s="2" t="s">
        <v>11117</v>
      </c>
      <c r="C4237" s="2" t="s">
        <v>11118</v>
      </c>
      <c r="D4237" s="6" t="str">
        <f>+_xlfn.CONCAT(Table13456[[#This Row],[phase1]],Table13456[[#This Row],[phase2]],Table13456[[#This Row],[phase3]],Table13456[[#This Row],[phase4]])</f>
        <v>1590012010</v>
      </c>
      <c r="E4237" s="2" t="str">
        <f>+Table13456[[#This Row],[DESCRIPTION]]</f>
        <v>ERROR: IRRIG</v>
      </c>
      <c r="F4237" s="2" t="str">
        <f>+LEFT(Table13456[[#This Row],[PAY ITEM]],1)</f>
        <v>0</v>
      </c>
      <c r="G4237" s="2" t="str">
        <f>IF(Table13456[[#This Row],[first]]="0",SUBSTITUTE(TRIM(MID(B4237, 2, 3))," ","0"),SUBSTITUTE(TRIM(MID(B4237, 1, 3))," ","0"))</f>
        <v>590</v>
      </c>
      <c r="H4237" s="2" t="str">
        <f>IF(Table13456[[#This Row],[first]]="0",SUBSTITUTE(TRIM(MID(B4237, 5, 3))," ","0"),SUBSTITUTE(TRIM(MID(B4237, 4, 3))," ","0"))</f>
        <v>12</v>
      </c>
      <c r="I4237" s="2" t="str">
        <f>IF(Table13456[[#This Row],[first]]="0",SUBSTITUTE(TRIM(MID(B4237, 8, 3))," ","0"),SUBSTITUTE(TRIM(MID(B4237, 7, 3))," ","0"))</f>
        <v>10</v>
      </c>
      <c r="J4237" s="2">
        <v>1</v>
      </c>
      <c r="K4237" s="2" t="str">
        <f t="shared" si="198"/>
        <v>590</v>
      </c>
      <c r="L4237" s="2" t="str">
        <f t="shared" si="199"/>
        <v>012</v>
      </c>
      <c r="M4237" s="2" t="str">
        <f t="shared" si="200"/>
        <v>010</v>
      </c>
    </row>
    <row r="4238" spans="2:13" x14ac:dyDescent="0.25">
      <c r="B4238" s="2" t="s">
        <v>1933</v>
      </c>
      <c r="C4238" s="2" t="s">
        <v>1934</v>
      </c>
      <c r="D4238" s="6" t="str">
        <f>+_xlfn.CONCAT(Table13456[[#This Row],[phase1]],Table13456[[#This Row],[phase2]],Table13456[[#This Row],[phase3]],Table13456[[#This Row],[phase4]])</f>
        <v>1590070000</v>
      </c>
      <c r="E4238" s="2" t="str">
        <f>+Table13456[[#This Row],[DESCRIPTION]]</f>
        <v>IRRIGATION SYSTEM</v>
      </c>
      <c r="F4238" s="2" t="str">
        <f>+LEFT(Table13456[[#This Row],[PAY ITEM]],1)</f>
        <v>0</v>
      </c>
      <c r="G4238" s="2" t="str">
        <f>IF(Table13456[[#This Row],[first]]="0",SUBSTITUTE(TRIM(MID(B4238, 2, 3))," ","0"),SUBSTITUTE(TRIM(MID(B4238, 1, 3))," ","0"))</f>
        <v>590</v>
      </c>
      <c r="H4238" s="2" t="str">
        <f>IF(Table13456[[#This Row],[first]]="0",SUBSTITUTE(TRIM(MID(B4238, 5, 3))," ","0"),SUBSTITUTE(TRIM(MID(B4238, 4, 3))," ","0"))</f>
        <v>70</v>
      </c>
      <c r="I4238" s="2" t="str">
        <f>IF(Table13456[[#This Row],[first]]="0",SUBSTITUTE(TRIM(MID(B4238, 8, 3))," ","0"),SUBSTITUTE(TRIM(MID(B4238, 7, 3))," ","0"))</f>
        <v/>
      </c>
      <c r="J4238" s="2">
        <v>1</v>
      </c>
      <c r="K4238" s="2" t="str">
        <f t="shared" si="198"/>
        <v>590</v>
      </c>
      <c r="L4238" s="2" t="str">
        <f t="shared" si="199"/>
        <v>070</v>
      </c>
      <c r="M4238" s="2" t="str">
        <f t="shared" si="200"/>
        <v>000</v>
      </c>
    </row>
    <row r="4239" spans="2:13" x14ac:dyDescent="0.25">
      <c r="B4239" s="2" t="s">
        <v>1935</v>
      </c>
      <c r="C4239" s="2" t="s">
        <v>1936</v>
      </c>
      <c r="D4239" s="6" t="str">
        <f>+_xlfn.CONCAT(Table13456[[#This Row],[phase1]],Table13456[[#This Row],[phase2]],Table13456[[#This Row],[phase3]],Table13456[[#This Row],[phase4]])</f>
        <v>1590070001</v>
      </c>
      <c r="E4239" s="2" t="str">
        <f>+Table13456[[#This Row],[DESCRIPTION]]</f>
        <v>IRRIGATION SYSTEM REPAIRS</v>
      </c>
      <c r="F4239" s="2" t="str">
        <f>+LEFT(Table13456[[#This Row],[PAY ITEM]],1)</f>
        <v>0</v>
      </c>
      <c r="G4239" s="2" t="str">
        <f>IF(Table13456[[#This Row],[first]]="0",SUBSTITUTE(TRIM(MID(B4239, 2, 3))," ","0"),SUBSTITUTE(TRIM(MID(B4239, 1, 3))," ","0"))</f>
        <v>590</v>
      </c>
      <c r="H4239" s="2" t="str">
        <f>IF(Table13456[[#This Row],[first]]="0",SUBSTITUTE(TRIM(MID(B4239, 5, 3))," ","0"),SUBSTITUTE(TRIM(MID(B4239, 4, 3))," ","0"))</f>
        <v>70</v>
      </c>
      <c r="I4239" s="2" t="str">
        <f>IF(Table13456[[#This Row],[first]]="0",SUBSTITUTE(TRIM(MID(B4239, 8, 3))," ","0"),SUBSTITUTE(TRIM(MID(B4239, 7, 3))," ","0"))</f>
        <v>1</v>
      </c>
      <c r="J4239" s="2">
        <v>1</v>
      </c>
      <c r="K4239" s="2" t="str">
        <f t="shared" si="198"/>
        <v>590</v>
      </c>
      <c r="L4239" s="2" t="str">
        <f t="shared" si="199"/>
        <v>070</v>
      </c>
      <c r="M4239" s="2" t="str">
        <f t="shared" si="200"/>
        <v>001</v>
      </c>
    </row>
    <row r="4240" spans="2:13" x14ac:dyDescent="0.25">
      <c r="B4240" s="2" t="s">
        <v>1937</v>
      </c>
      <c r="C4240" s="2" t="s">
        <v>1938</v>
      </c>
      <c r="D4240" s="6" t="str">
        <f>+_xlfn.CONCAT(Table13456[[#This Row],[phase1]],Table13456[[#This Row],[phase2]],Table13456[[#This Row],[phase3]],Table13456[[#This Row],[phase4]])</f>
        <v>1590070005</v>
      </c>
      <c r="E4240" s="2" t="str">
        <f>+Table13456[[#This Row],[DESCRIPTION]]</f>
        <v>IRRIGATION SYSTEM- MODIFY EXISTING SYSTEM</v>
      </c>
      <c r="F4240" s="2" t="str">
        <f>+LEFT(Table13456[[#This Row],[PAY ITEM]],1)</f>
        <v>0</v>
      </c>
      <c r="G4240" s="2" t="str">
        <f>IF(Table13456[[#This Row],[first]]="0",SUBSTITUTE(TRIM(MID(B4240, 2, 3))," ","0"),SUBSTITUTE(TRIM(MID(B4240, 1, 3))," ","0"))</f>
        <v>590</v>
      </c>
      <c r="H4240" s="2" t="str">
        <f>IF(Table13456[[#This Row],[first]]="0",SUBSTITUTE(TRIM(MID(B4240, 5, 3))," ","0"),SUBSTITUTE(TRIM(MID(B4240, 4, 3))," ","0"))</f>
        <v>70</v>
      </c>
      <c r="I4240" s="2" t="str">
        <f>IF(Table13456[[#This Row],[first]]="0",SUBSTITUTE(TRIM(MID(B4240, 8, 3))," ","0"),SUBSTITUTE(TRIM(MID(B4240, 7, 3))," ","0"))</f>
        <v>5</v>
      </c>
      <c r="J4240" s="2">
        <v>1</v>
      </c>
      <c r="K4240" s="2" t="str">
        <f t="shared" si="198"/>
        <v>590</v>
      </c>
      <c r="L4240" s="2" t="str">
        <f t="shared" si="199"/>
        <v>070</v>
      </c>
      <c r="M4240" s="2" t="str">
        <f t="shared" si="200"/>
        <v>005</v>
      </c>
    </row>
    <row r="4241" spans="2:13" x14ac:dyDescent="0.25">
      <c r="B4241" s="2" t="s">
        <v>11119</v>
      </c>
      <c r="C4241" s="2" t="s">
        <v>11120</v>
      </c>
      <c r="D4241" s="6" t="str">
        <f>+_xlfn.CONCAT(Table13456[[#This Row],[phase1]],Table13456[[#This Row],[phase2]],Table13456[[#This Row],[phase3]],Table13456[[#This Row],[phase4]])</f>
        <v>1590070201</v>
      </c>
      <c r="E4241" s="2" t="str">
        <f>+Table13456[[#This Row],[DESCRIPTION]]</f>
        <v>IRRIGATION SYSTEM- MODIFY EXISTING SYSTEM, PROJECT 437796-1 AND 437798-1-52-01</v>
      </c>
      <c r="F4241" s="2" t="str">
        <f>+LEFT(Table13456[[#This Row],[PAY ITEM]],1)</f>
        <v>0</v>
      </c>
      <c r="G4241" s="2" t="str">
        <f>IF(Table13456[[#This Row],[first]]="0",SUBSTITUTE(TRIM(MID(B4241, 2, 3))," ","0"),SUBSTITUTE(TRIM(MID(B4241, 1, 3))," ","0"))</f>
        <v>590</v>
      </c>
      <c r="H4241" s="2" t="str">
        <f>IF(Table13456[[#This Row],[first]]="0",SUBSTITUTE(TRIM(MID(B4241, 5, 3))," ","0"),SUBSTITUTE(TRIM(MID(B4241, 4, 3))," ","0"))</f>
        <v>70</v>
      </c>
      <c r="I4241" s="2" t="str">
        <f>IF(Table13456[[#This Row],[first]]="0",SUBSTITUTE(TRIM(MID(B4241, 8, 3))," ","0"),SUBSTITUTE(TRIM(MID(B4241, 7, 3))," ","0"))</f>
        <v>201</v>
      </c>
      <c r="J4241" s="2">
        <v>1</v>
      </c>
      <c r="K4241" s="2" t="str">
        <f t="shared" si="198"/>
        <v>590</v>
      </c>
      <c r="L4241" s="2" t="str">
        <f t="shared" si="199"/>
        <v>070</v>
      </c>
      <c r="M4241" s="2" t="str">
        <f t="shared" si="200"/>
        <v>201</v>
      </c>
    </row>
    <row r="4242" spans="2:13" x14ac:dyDescent="0.25">
      <c r="B4242" s="2" t="s">
        <v>11121</v>
      </c>
      <c r="C4242" s="2" t="s">
        <v>11122</v>
      </c>
      <c r="D4242" s="6" t="str">
        <f>+_xlfn.CONCAT(Table13456[[#This Row],[phase1]],Table13456[[#This Row],[phase2]],Table13456[[#This Row],[phase3]],Table13456[[#This Row],[phase4]])</f>
        <v>1590070202</v>
      </c>
      <c r="E4242" s="2" t="str">
        <f>+Table13456[[#This Row],[DESCRIPTION]]</f>
        <v>IRRIGATION SYSTEM- MODIFY EXISTING SYSTEM, PROJECT 440043-1-52-01</v>
      </c>
      <c r="F4242" s="2" t="str">
        <f>+LEFT(Table13456[[#This Row],[PAY ITEM]],1)</f>
        <v>0</v>
      </c>
      <c r="G4242" s="2" t="str">
        <f>IF(Table13456[[#This Row],[first]]="0",SUBSTITUTE(TRIM(MID(B4242, 2, 3))," ","0"),SUBSTITUTE(TRIM(MID(B4242, 1, 3))," ","0"))</f>
        <v>590</v>
      </c>
      <c r="H4242" s="2" t="str">
        <f>IF(Table13456[[#This Row],[first]]="0",SUBSTITUTE(TRIM(MID(B4242, 5, 3))," ","0"),SUBSTITUTE(TRIM(MID(B4242, 4, 3))," ","0"))</f>
        <v>70</v>
      </c>
      <c r="I4242" s="2" t="str">
        <f>IF(Table13456[[#This Row],[first]]="0",SUBSTITUTE(TRIM(MID(B4242, 8, 3))," ","0"),SUBSTITUTE(TRIM(MID(B4242, 7, 3))," ","0"))</f>
        <v>202</v>
      </c>
      <c r="J4242" s="2">
        <v>1</v>
      </c>
      <c r="K4242" s="2" t="str">
        <f t="shared" si="198"/>
        <v>590</v>
      </c>
      <c r="L4242" s="2" t="str">
        <f t="shared" si="199"/>
        <v>070</v>
      </c>
      <c r="M4242" s="2" t="str">
        <f t="shared" si="200"/>
        <v>202</v>
      </c>
    </row>
    <row r="4243" spans="2:13" x14ac:dyDescent="0.25">
      <c r="B4243" s="2" t="s">
        <v>11123</v>
      </c>
      <c r="C4243" s="2" t="s">
        <v>11124</v>
      </c>
      <c r="D4243" s="6" t="str">
        <f>+_xlfn.CONCAT(Table13456[[#This Row],[phase1]],Table13456[[#This Row],[phase2]],Table13456[[#This Row],[phase3]],Table13456[[#This Row],[phase4]])</f>
        <v>1590070203</v>
      </c>
      <c r="E4243" s="2" t="str">
        <f>+Table13456[[#This Row],[DESCRIPTION]]</f>
        <v>IRRIGATION SYSTEM- MODIFY EXISTING SYSTEM, PROJECT 431770-3-52-01</v>
      </c>
      <c r="F4243" s="2" t="str">
        <f>+LEFT(Table13456[[#This Row],[PAY ITEM]],1)</f>
        <v>0</v>
      </c>
      <c r="G4243" s="2" t="str">
        <f>IF(Table13456[[#This Row],[first]]="0",SUBSTITUTE(TRIM(MID(B4243, 2, 3))," ","0"),SUBSTITUTE(TRIM(MID(B4243, 1, 3))," ","0"))</f>
        <v>590</v>
      </c>
      <c r="H4243" s="2" t="str">
        <f>IF(Table13456[[#This Row],[first]]="0",SUBSTITUTE(TRIM(MID(B4243, 5, 3))," ","0"),SUBSTITUTE(TRIM(MID(B4243, 4, 3))," ","0"))</f>
        <v>70</v>
      </c>
      <c r="I4243" s="2" t="str">
        <f>IF(Table13456[[#This Row],[first]]="0",SUBSTITUTE(TRIM(MID(B4243, 8, 3))," ","0"),SUBSTITUTE(TRIM(MID(B4243, 7, 3))," ","0"))</f>
        <v>203</v>
      </c>
      <c r="J4243" s="2">
        <v>1</v>
      </c>
      <c r="K4243" s="2" t="str">
        <f t="shared" si="198"/>
        <v>590</v>
      </c>
      <c r="L4243" s="2" t="str">
        <f t="shared" si="199"/>
        <v>070</v>
      </c>
      <c r="M4243" s="2" t="str">
        <f t="shared" si="200"/>
        <v>203</v>
      </c>
    </row>
    <row r="4244" spans="2:13" x14ac:dyDescent="0.25">
      <c r="B4244" s="2" t="s">
        <v>11125</v>
      </c>
      <c r="C4244" s="2" t="s">
        <v>11126</v>
      </c>
      <c r="D4244" s="6" t="str">
        <f>+_xlfn.CONCAT(Table13456[[#This Row],[phase1]],Table13456[[#This Row],[phase2]],Table13456[[#This Row],[phase3]],Table13456[[#This Row],[phase4]])</f>
        <v>1590070204</v>
      </c>
      <c r="E4244" s="2" t="str">
        <f>+Table13456[[#This Row],[DESCRIPTION]]</f>
        <v>IRRIGATION SYSTEM- MODIFY EXISTING SYSTEM, PROJECT 441721-1-52-01</v>
      </c>
      <c r="F4244" s="2" t="str">
        <f>+LEFT(Table13456[[#This Row],[PAY ITEM]],1)</f>
        <v>0</v>
      </c>
      <c r="G4244" s="2" t="str">
        <f>IF(Table13456[[#This Row],[first]]="0",SUBSTITUTE(TRIM(MID(B4244, 2, 3))," ","0"),SUBSTITUTE(TRIM(MID(B4244, 1, 3))," ","0"))</f>
        <v>590</v>
      </c>
      <c r="H4244" s="2" t="str">
        <f>IF(Table13456[[#This Row],[first]]="0",SUBSTITUTE(TRIM(MID(B4244, 5, 3))," ","0"),SUBSTITUTE(TRIM(MID(B4244, 4, 3))," ","0"))</f>
        <v>70</v>
      </c>
      <c r="I4244" s="2" t="str">
        <f>IF(Table13456[[#This Row],[first]]="0",SUBSTITUTE(TRIM(MID(B4244, 8, 3))," ","0"),SUBSTITUTE(TRIM(MID(B4244, 7, 3))," ","0"))</f>
        <v>204</v>
      </c>
      <c r="J4244" s="2">
        <v>1</v>
      </c>
      <c r="K4244" s="2" t="str">
        <f t="shared" si="198"/>
        <v>590</v>
      </c>
      <c r="L4244" s="2" t="str">
        <f t="shared" si="199"/>
        <v>070</v>
      </c>
      <c r="M4244" s="2" t="str">
        <f t="shared" si="200"/>
        <v>204</v>
      </c>
    </row>
    <row r="4245" spans="2:13" x14ac:dyDescent="0.25">
      <c r="B4245" s="2" t="s">
        <v>11127</v>
      </c>
      <c r="C4245" s="2" t="s">
        <v>11128</v>
      </c>
      <c r="D4245" s="6" t="str">
        <f>+_xlfn.CONCAT(Table13456[[#This Row],[phase1]],Table13456[[#This Row],[phase2]],Table13456[[#This Row],[phase3]],Table13456[[#This Row],[phase4]])</f>
        <v>1590070205</v>
      </c>
      <c r="E4245" s="2" t="str">
        <f>+Table13456[[#This Row],[DESCRIPTION]]</f>
        <v>IRRIGATION SYSTEM- MODIFY EXISTING SYSTEM, PROJECT 444213-1-52-01</v>
      </c>
      <c r="F4245" s="2" t="str">
        <f>+LEFT(Table13456[[#This Row],[PAY ITEM]],1)</f>
        <v>0</v>
      </c>
      <c r="G4245" s="2" t="str">
        <f>IF(Table13456[[#This Row],[first]]="0",SUBSTITUTE(TRIM(MID(B4245, 2, 3))," ","0"),SUBSTITUTE(TRIM(MID(B4245, 1, 3))," ","0"))</f>
        <v>590</v>
      </c>
      <c r="H4245" s="2" t="str">
        <f>IF(Table13456[[#This Row],[first]]="0",SUBSTITUTE(TRIM(MID(B4245, 5, 3))," ","0"),SUBSTITUTE(TRIM(MID(B4245, 4, 3))," ","0"))</f>
        <v>70</v>
      </c>
      <c r="I4245" s="2" t="str">
        <f>IF(Table13456[[#This Row],[first]]="0",SUBSTITUTE(TRIM(MID(B4245, 8, 3))," ","0"),SUBSTITUTE(TRIM(MID(B4245, 7, 3))," ","0"))</f>
        <v>205</v>
      </c>
      <c r="J4245" s="2">
        <v>1</v>
      </c>
      <c r="K4245" s="2" t="str">
        <f t="shared" si="198"/>
        <v>590</v>
      </c>
      <c r="L4245" s="2" t="str">
        <f t="shared" si="199"/>
        <v>070</v>
      </c>
      <c r="M4245" s="2" t="str">
        <f t="shared" si="200"/>
        <v>205</v>
      </c>
    </row>
    <row r="4246" spans="2:13" x14ac:dyDescent="0.25">
      <c r="B4246" s="2" t="s">
        <v>11129</v>
      </c>
      <c r="C4246" s="2" t="s">
        <v>11130</v>
      </c>
      <c r="D4246" s="6" t="str">
        <f>+_xlfn.CONCAT(Table13456[[#This Row],[phase1]],Table13456[[#This Row],[phase2]],Table13456[[#This Row],[phase3]],Table13456[[#This Row],[phase4]])</f>
        <v>1590070206</v>
      </c>
      <c r="E4246" s="2" t="str">
        <f>+Table13456[[#This Row],[DESCRIPTION]]</f>
        <v>IRRIGATION SYSTEM- MODIFY EXISTING SYSTEM, PROJECT 442122-1-52-01</v>
      </c>
      <c r="F4246" s="2" t="str">
        <f>+LEFT(Table13456[[#This Row],[PAY ITEM]],1)</f>
        <v>0</v>
      </c>
      <c r="G4246" s="2" t="str">
        <f>IF(Table13456[[#This Row],[first]]="0",SUBSTITUTE(TRIM(MID(B4246, 2, 3))," ","0"),SUBSTITUTE(TRIM(MID(B4246, 1, 3))," ","0"))</f>
        <v>590</v>
      </c>
      <c r="H4246" s="2" t="str">
        <f>IF(Table13456[[#This Row],[first]]="0",SUBSTITUTE(TRIM(MID(B4246, 5, 3))," ","0"),SUBSTITUTE(TRIM(MID(B4246, 4, 3))," ","0"))</f>
        <v>70</v>
      </c>
      <c r="I4246" s="2" t="str">
        <f>IF(Table13456[[#This Row],[first]]="0",SUBSTITUTE(TRIM(MID(B4246, 8, 3))," ","0"),SUBSTITUTE(TRIM(MID(B4246, 7, 3))," ","0"))</f>
        <v>206</v>
      </c>
      <c r="J4246" s="2">
        <v>1</v>
      </c>
      <c r="K4246" s="2" t="str">
        <f t="shared" si="198"/>
        <v>590</v>
      </c>
      <c r="L4246" s="2" t="str">
        <f t="shared" si="199"/>
        <v>070</v>
      </c>
      <c r="M4246" s="2" t="str">
        <f t="shared" si="200"/>
        <v>206</v>
      </c>
    </row>
    <row r="4247" spans="2:13" x14ac:dyDescent="0.25">
      <c r="B4247" s="2" t="s">
        <v>11131</v>
      </c>
      <c r="C4247" s="2" t="s">
        <v>11132</v>
      </c>
      <c r="D4247" s="6" t="str">
        <f>+_xlfn.CONCAT(Table13456[[#This Row],[phase1]],Table13456[[#This Row],[phase2]],Table13456[[#This Row],[phase3]],Table13456[[#This Row],[phase4]])</f>
        <v>1590070207</v>
      </c>
      <c r="E4247" s="2" t="str">
        <f>+Table13456[[#This Row],[DESCRIPTION]]</f>
        <v>IRRIGATION SYSTEM- MODIFY EXISTING SYSTEM, PROJECT 442124-1-52-01</v>
      </c>
      <c r="F4247" s="2" t="str">
        <f>+LEFT(Table13456[[#This Row],[PAY ITEM]],1)</f>
        <v>0</v>
      </c>
      <c r="G4247" s="2" t="str">
        <f>IF(Table13456[[#This Row],[first]]="0",SUBSTITUTE(TRIM(MID(B4247, 2, 3))," ","0"),SUBSTITUTE(TRIM(MID(B4247, 1, 3))," ","0"))</f>
        <v>590</v>
      </c>
      <c r="H4247" s="2" t="str">
        <f>IF(Table13456[[#This Row],[first]]="0",SUBSTITUTE(TRIM(MID(B4247, 5, 3))," ","0"),SUBSTITUTE(TRIM(MID(B4247, 4, 3))," ","0"))</f>
        <v>70</v>
      </c>
      <c r="I4247" s="2" t="str">
        <f>IF(Table13456[[#This Row],[first]]="0",SUBSTITUTE(TRIM(MID(B4247, 8, 3))," ","0"),SUBSTITUTE(TRIM(MID(B4247, 7, 3))," ","0"))</f>
        <v>207</v>
      </c>
      <c r="J4247" s="2">
        <v>1</v>
      </c>
      <c r="K4247" s="2" t="str">
        <f t="shared" si="198"/>
        <v>590</v>
      </c>
      <c r="L4247" s="2" t="str">
        <f t="shared" si="199"/>
        <v>070</v>
      </c>
      <c r="M4247" s="2" t="str">
        <f t="shared" si="200"/>
        <v>207</v>
      </c>
    </row>
    <row r="4248" spans="2:13" x14ac:dyDescent="0.25">
      <c r="B4248" s="2" t="s">
        <v>11133</v>
      </c>
      <c r="C4248" s="2" t="s">
        <v>11134</v>
      </c>
      <c r="D4248" s="6" t="str">
        <f>+_xlfn.CONCAT(Table13456[[#This Row],[phase1]],Table13456[[#This Row],[phase2]],Table13456[[#This Row],[phase3]],Table13456[[#This Row],[phase4]])</f>
        <v>1590070208</v>
      </c>
      <c r="E4248" s="2" t="str">
        <f>+Table13456[[#This Row],[DESCRIPTION]]</f>
        <v>IRRIGATION SYSTEM- MODIFY EXISTING SYSTEM, PROJECT 432066-7-52-01</v>
      </c>
      <c r="F4248" s="2" t="str">
        <f>+LEFT(Table13456[[#This Row],[PAY ITEM]],1)</f>
        <v>0</v>
      </c>
      <c r="G4248" s="2" t="str">
        <f>IF(Table13456[[#This Row],[first]]="0",SUBSTITUTE(TRIM(MID(B4248, 2, 3))," ","0"),SUBSTITUTE(TRIM(MID(B4248, 1, 3))," ","0"))</f>
        <v>590</v>
      </c>
      <c r="H4248" s="2" t="str">
        <f>IF(Table13456[[#This Row],[first]]="0",SUBSTITUTE(TRIM(MID(B4248, 5, 3))," ","0"),SUBSTITUTE(TRIM(MID(B4248, 4, 3))," ","0"))</f>
        <v>70</v>
      </c>
      <c r="I4248" s="2" t="str">
        <f>IF(Table13456[[#This Row],[first]]="0",SUBSTITUTE(TRIM(MID(B4248, 8, 3))," ","0"),SUBSTITUTE(TRIM(MID(B4248, 7, 3))," ","0"))</f>
        <v>208</v>
      </c>
      <c r="J4248" s="2">
        <v>1</v>
      </c>
      <c r="K4248" s="2" t="str">
        <f t="shared" si="198"/>
        <v>590</v>
      </c>
      <c r="L4248" s="2" t="str">
        <f t="shared" si="199"/>
        <v>070</v>
      </c>
      <c r="M4248" s="2" t="str">
        <f t="shared" si="200"/>
        <v>208</v>
      </c>
    </row>
    <row r="4249" spans="2:13" x14ac:dyDescent="0.25">
      <c r="B4249" s="2" t="s">
        <v>11135</v>
      </c>
      <c r="C4249" s="2" t="s">
        <v>11136</v>
      </c>
      <c r="D4249" s="6" t="str">
        <f>+_xlfn.CONCAT(Table13456[[#This Row],[phase1]],Table13456[[#This Row],[phase2]],Table13456[[#This Row],[phase3]],Table13456[[#This Row],[phase4]])</f>
        <v>1590070209</v>
      </c>
      <c r="E4249" s="2" t="str">
        <f>+Table13456[[#This Row],[DESCRIPTION]]</f>
        <v>IRRIGATION SYSTEM- MODIFY EXISTING SYSTEM, PROJECT 432066-9-52-01</v>
      </c>
      <c r="F4249" s="2" t="str">
        <f>+LEFT(Table13456[[#This Row],[PAY ITEM]],1)</f>
        <v>0</v>
      </c>
      <c r="G4249" s="2" t="str">
        <f>IF(Table13456[[#This Row],[first]]="0",SUBSTITUTE(TRIM(MID(B4249, 2, 3))," ","0"),SUBSTITUTE(TRIM(MID(B4249, 1, 3))," ","0"))</f>
        <v>590</v>
      </c>
      <c r="H4249" s="2" t="str">
        <f>IF(Table13456[[#This Row],[first]]="0",SUBSTITUTE(TRIM(MID(B4249, 5, 3))," ","0"),SUBSTITUTE(TRIM(MID(B4249, 4, 3))," ","0"))</f>
        <v>70</v>
      </c>
      <c r="I4249" s="2" t="str">
        <f>IF(Table13456[[#This Row],[first]]="0",SUBSTITUTE(TRIM(MID(B4249, 8, 3))," ","0"),SUBSTITUTE(TRIM(MID(B4249, 7, 3))," ","0"))</f>
        <v>209</v>
      </c>
      <c r="J4249" s="2">
        <v>1</v>
      </c>
      <c r="K4249" s="2" t="str">
        <f t="shared" si="198"/>
        <v>590</v>
      </c>
      <c r="L4249" s="2" t="str">
        <f t="shared" si="199"/>
        <v>070</v>
      </c>
      <c r="M4249" s="2" t="str">
        <f t="shared" si="200"/>
        <v>209</v>
      </c>
    </row>
    <row r="4250" spans="2:13" x14ac:dyDescent="0.25">
      <c r="B4250" s="2" t="s">
        <v>11137</v>
      </c>
      <c r="C4250" s="2" t="s">
        <v>11138</v>
      </c>
      <c r="D4250" s="6" t="str">
        <f>+_xlfn.CONCAT(Table13456[[#This Row],[phase1]],Table13456[[#This Row],[phase2]],Table13456[[#This Row],[phase3]],Table13456[[#This Row],[phase4]])</f>
        <v>1590070210</v>
      </c>
      <c r="E4250" s="2" t="str">
        <f>+Table13456[[#This Row],[DESCRIPTION]]</f>
        <v>IRRIGATION SYSTEM- MODIFY EXISTING SYSTEM, PROJECT 432066-8-52-01</v>
      </c>
      <c r="F4250" s="2" t="str">
        <f>+LEFT(Table13456[[#This Row],[PAY ITEM]],1)</f>
        <v>0</v>
      </c>
      <c r="G4250" s="2" t="str">
        <f>IF(Table13456[[#This Row],[first]]="0",SUBSTITUTE(TRIM(MID(B4250, 2, 3))," ","0"),SUBSTITUTE(TRIM(MID(B4250, 1, 3))," ","0"))</f>
        <v>590</v>
      </c>
      <c r="H4250" s="2" t="str">
        <f>IF(Table13456[[#This Row],[first]]="0",SUBSTITUTE(TRIM(MID(B4250, 5, 3))," ","0"),SUBSTITUTE(TRIM(MID(B4250, 4, 3))," ","0"))</f>
        <v>70</v>
      </c>
      <c r="I4250" s="2" t="str">
        <f>IF(Table13456[[#This Row],[first]]="0",SUBSTITUTE(TRIM(MID(B4250, 8, 3))," ","0"),SUBSTITUTE(TRIM(MID(B4250, 7, 3))," ","0"))</f>
        <v>210</v>
      </c>
      <c r="J4250" s="2">
        <v>1</v>
      </c>
      <c r="K4250" s="2" t="str">
        <f t="shared" si="198"/>
        <v>590</v>
      </c>
      <c r="L4250" s="2" t="str">
        <f t="shared" si="199"/>
        <v>070</v>
      </c>
      <c r="M4250" s="2" t="str">
        <f t="shared" si="200"/>
        <v>210</v>
      </c>
    </row>
    <row r="4251" spans="2:13" x14ac:dyDescent="0.25">
      <c r="B4251" s="2" t="s">
        <v>11139</v>
      </c>
      <c r="C4251" s="2" t="s">
        <v>11140</v>
      </c>
      <c r="D4251" s="6" t="str">
        <f>+_xlfn.CONCAT(Table13456[[#This Row],[phase1]],Table13456[[#This Row],[phase2]],Table13456[[#This Row],[phase3]],Table13456[[#This Row],[phase4]])</f>
        <v>1590070211</v>
      </c>
      <c r="E4251" s="2" t="str">
        <f>+Table13456[[#This Row],[DESCRIPTION]]</f>
        <v>IRRIGATION SYSTEM- MODIFY EXISTING SYSTEM, PROJECT 439990-1-52-01</v>
      </c>
      <c r="F4251" s="2" t="str">
        <f>+LEFT(Table13456[[#This Row],[PAY ITEM]],1)</f>
        <v>0</v>
      </c>
      <c r="G4251" s="2" t="str">
        <f>IF(Table13456[[#This Row],[first]]="0",SUBSTITUTE(TRIM(MID(B4251, 2, 3))," ","0"),SUBSTITUTE(TRIM(MID(B4251, 1, 3))," ","0"))</f>
        <v>590</v>
      </c>
      <c r="H4251" s="2" t="str">
        <f>IF(Table13456[[#This Row],[first]]="0",SUBSTITUTE(TRIM(MID(B4251, 5, 3))," ","0"),SUBSTITUTE(TRIM(MID(B4251, 4, 3))," ","0"))</f>
        <v>70</v>
      </c>
      <c r="I4251" s="2" t="str">
        <f>IF(Table13456[[#This Row],[first]]="0",SUBSTITUTE(TRIM(MID(B4251, 8, 3))," ","0"),SUBSTITUTE(TRIM(MID(B4251, 7, 3))," ","0"))</f>
        <v>211</v>
      </c>
      <c r="J4251" s="2">
        <v>1</v>
      </c>
      <c r="K4251" s="2" t="str">
        <f t="shared" si="198"/>
        <v>590</v>
      </c>
      <c r="L4251" s="2" t="str">
        <f t="shared" si="199"/>
        <v>070</v>
      </c>
      <c r="M4251" s="2" t="str">
        <f t="shared" si="200"/>
        <v>211</v>
      </c>
    </row>
    <row r="4252" spans="2:13" x14ac:dyDescent="0.25">
      <c r="B4252" s="2" t="s">
        <v>11141</v>
      </c>
      <c r="C4252" s="2" t="s">
        <v>11142</v>
      </c>
      <c r="D4252" s="6" t="str">
        <f>+_xlfn.CONCAT(Table13456[[#This Row],[phase1]],Table13456[[#This Row],[phase2]],Table13456[[#This Row],[phase3]],Table13456[[#This Row],[phase4]])</f>
        <v>1590070212</v>
      </c>
      <c r="E4252" s="2" t="str">
        <f>+Table13456[[#This Row],[DESCRIPTION]]</f>
        <v>IRRIGATION SYSTEM- MODIFY EXISTING SYSTEM, PROJECT 429576-2-52-01</v>
      </c>
      <c r="F4252" s="2" t="str">
        <f>+LEFT(Table13456[[#This Row],[PAY ITEM]],1)</f>
        <v>0</v>
      </c>
      <c r="G4252" s="2" t="str">
        <f>IF(Table13456[[#This Row],[first]]="0",SUBSTITUTE(TRIM(MID(B4252, 2, 3))," ","0"),SUBSTITUTE(TRIM(MID(B4252, 1, 3))," ","0"))</f>
        <v>590</v>
      </c>
      <c r="H4252" s="2" t="str">
        <f>IF(Table13456[[#This Row],[first]]="0",SUBSTITUTE(TRIM(MID(B4252, 5, 3))," ","0"),SUBSTITUTE(TRIM(MID(B4252, 4, 3))," ","0"))</f>
        <v>70</v>
      </c>
      <c r="I4252" s="2" t="str">
        <f>IF(Table13456[[#This Row],[first]]="0",SUBSTITUTE(TRIM(MID(B4252, 8, 3))," ","0"),SUBSTITUTE(TRIM(MID(B4252, 7, 3))," ","0"))</f>
        <v>212</v>
      </c>
      <c r="J4252" s="2">
        <v>1</v>
      </c>
      <c r="K4252" s="2" t="str">
        <f t="shared" si="198"/>
        <v>590</v>
      </c>
      <c r="L4252" s="2" t="str">
        <f t="shared" si="199"/>
        <v>070</v>
      </c>
      <c r="M4252" s="2" t="str">
        <f t="shared" si="200"/>
        <v>212</v>
      </c>
    </row>
    <row r="4253" spans="2:13" x14ac:dyDescent="0.25">
      <c r="B4253" s="2" t="s">
        <v>11143</v>
      </c>
      <c r="C4253" s="2" t="s">
        <v>11144</v>
      </c>
      <c r="D4253" s="6" t="str">
        <f>+_xlfn.CONCAT(Table13456[[#This Row],[phase1]],Table13456[[#This Row],[phase2]],Table13456[[#This Row],[phase3]],Table13456[[#This Row],[phase4]])</f>
        <v>1590071001</v>
      </c>
      <c r="E4253" s="2" t="str">
        <f>+Table13456[[#This Row],[DESCRIPTION]]</f>
        <v>IRRIGATION SYSTEM- WATER LINE, CONTRIBUTION IN AID OF CONSTRUCTION, PROJECT 437697-1-52-01, (DO NOT BID)</v>
      </c>
      <c r="F4253" s="2" t="str">
        <f>+LEFT(Table13456[[#This Row],[PAY ITEM]],1)</f>
        <v>0</v>
      </c>
      <c r="G4253" s="2" t="str">
        <f>IF(Table13456[[#This Row],[first]]="0",SUBSTITUTE(TRIM(MID(B4253, 2, 3))," ","0"),SUBSTITUTE(TRIM(MID(B4253, 1, 3))," ","0"))</f>
        <v>590</v>
      </c>
      <c r="H4253" s="2" t="str">
        <f>IF(Table13456[[#This Row],[first]]="0",SUBSTITUTE(TRIM(MID(B4253, 5, 3))," ","0"),SUBSTITUTE(TRIM(MID(B4253, 4, 3))," ","0"))</f>
        <v>71</v>
      </c>
      <c r="I4253" s="2" t="str">
        <f>IF(Table13456[[#This Row],[first]]="0",SUBSTITUTE(TRIM(MID(B4253, 8, 3))," ","0"),SUBSTITUTE(TRIM(MID(B4253, 7, 3))," ","0"))</f>
        <v>1</v>
      </c>
      <c r="J4253" s="2">
        <v>1</v>
      </c>
      <c r="K4253" s="2" t="str">
        <f t="shared" si="198"/>
        <v>590</v>
      </c>
      <c r="L4253" s="2" t="str">
        <f t="shared" si="199"/>
        <v>071</v>
      </c>
      <c r="M4253" s="2" t="str">
        <f t="shared" si="200"/>
        <v>001</v>
      </c>
    </row>
    <row r="4254" spans="2:13" x14ac:dyDescent="0.25">
      <c r="B4254" s="2" t="s">
        <v>11145</v>
      </c>
      <c r="C4254" s="2" t="s">
        <v>11146</v>
      </c>
      <c r="D4254" s="6" t="str">
        <f>+_xlfn.CONCAT(Table13456[[#This Row],[phase1]],Table13456[[#This Row],[phase2]],Table13456[[#This Row],[phase3]],Table13456[[#This Row],[phase4]])</f>
        <v>1590071002</v>
      </c>
      <c r="E4254" s="2" t="str">
        <f>+Table13456[[#This Row],[DESCRIPTION]]</f>
        <v>IRRIGATION SYSTEM- WATER CONNECTION (DO NOT BID)</v>
      </c>
      <c r="F4254" s="2" t="str">
        <f>+LEFT(Table13456[[#This Row],[PAY ITEM]],1)</f>
        <v>0</v>
      </c>
      <c r="G4254" s="2" t="str">
        <f>IF(Table13456[[#This Row],[first]]="0",SUBSTITUTE(TRIM(MID(B4254, 2, 3))," ","0"),SUBSTITUTE(TRIM(MID(B4254, 1, 3))," ","0"))</f>
        <v>590</v>
      </c>
      <c r="H4254" s="2" t="str">
        <f>IF(Table13456[[#This Row],[first]]="0",SUBSTITUTE(TRIM(MID(B4254, 5, 3))," ","0"),SUBSTITUTE(TRIM(MID(B4254, 4, 3))," ","0"))</f>
        <v>71</v>
      </c>
      <c r="I4254" s="2" t="str">
        <f>IF(Table13456[[#This Row],[first]]="0",SUBSTITUTE(TRIM(MID(B4254, 8, 3))," ","0"),SUBSTITUTE(TRIM(MID(B4254, 7, 3))," ","0"))</f>
        <v>2</v>
      </c>
      <c r="J4254" s="2">
        <v>1</v>
      </c>
      <c r="K4254" s="2" t="str">
        <f t="shared" si="198"/>
        <v>590</v>
      </c>
      <c r="L4254" s="2" t="str">
        <f t="shared" si="199"/>
        <v>071</v>
      </c>
      <c r="M4254" s="2" t="str">
        <f t="shared" si="200"/>
        <v>002</v>
      </c>
    </row>
    <row r="4255" spans="2:13" x14ac:dyDescent="0.25">
      <c r="B4255" s="2" t="s">
        <v>11147</v>
      </c>
      <c r="C4255" s="2" t="s">
        <v>11148</v>
      </c>
      <c r="D4255" s="6" t="str">
        <f>+_xlfn.CONCAT(Table13456[[#This Row],[phase1]],Table13456[[#This Row],[phase2]],Table13456[[#This Row],[phase3]],Table13456[[#This Row],[phase4]])</f>
        <v>1590071003</v>
      </c>
      <c r="E4255" s="2" t="str">
        <f>+Table13456[[#This Row],[DESCRIPTION]]</f>
        <v>IRRIGATION SYSTEM- WATER CONNECTION, PROJECT XXXXXX-1-52-01, (DO NOT BID)</v>
      </c>
      <c r="F4255" s="2" t="str">
        <f>+LEFT(Table13456[[#This Row],[PAY ITEM]],1)</f>
        <v>0</v>
      </c>
      <c r="G4255" s="2" t="str">
        <f>IF(Table13456[[#This Row],[first]]="0",SUBSTITUTE(TRIM(MID(B4255, 2, 3))," ","0"),SUBSTITUTE(TRIM(MID(B4255, 1, 3))," ","0"))</f>
        <v>590</v>
      </c>
      <c r="H4255" s="2" t="str">
        <f>IF(Table13456[[#This Row],[first]]="0",SUBSTITUTE(TRIM(MID(B4255, 5, 3))," ","0"),SUBSTITUTE(TRIM(MID(B4255, 4, 3))," ","0"))</f>
        <v>71</v>
      </c>
      <c r="I4255" s="2" t="str">
        <f>IF(Table13456[[#This Row],[first]]="0",SUBSTITUTE(TRIM(MID(B4255, 8, 3))," ","0"),SUBSTITUTE(TRIM(MID(B4255, 7, 3))," ","0"))</f>
        <v>3</v>
      </c>
      <c r="J4255" s="2">
        <v>1</v>
      </c>
      <c r="K4255" s="2" t="str">
        <f t="shared" si="198"/>
        <v>590</v>
      </c>
      <c r="L4255" s="2" t="str">
        <f t="shared" si="199"/>
        <v>071</v>
      </c>
      <c r="M4255" s="2" t="str">
        <f t="shared" si="200"/>
        <v>003</v>
      </c>
    </row>
    <row r="4256" spans="2:13" x14ac:dyDescent="0.25">
      <c r="B4256" s="2" t="s">
        <v>11149</v>
      </c>
      <c r="C4256" s="2" t="s">
        <v>11148</v>
      </c>
      <c r="D4256" s="6" t="str">
        <f>+_xlfn.CONCAT(Table13456[[#This Row],[phase1]],Table13456[[#This Row],[phase2]],Table13456[[#This Row],[phase3]],Table13456[[#This Row],[phase4]])</f>
        <v>1590071004</v>
      </c>
      <c r="E4256" s="2" t="str">
        <f>+Table13456[[#This Row],[DESCRIPTION]]</f>
        <v>IRRIGATION SYSTEM- WATER CONNECTION, PROJECT XXXXXX-1-52-01, (DO NOT BID)</v>
      </c>
      <c r="F4256" s="2" t="str">
        <f>+LEFT(Table13456[[#This Row],[PAY ITEM]],1)</f>
        <v>0</v>
      </c>
      <c r="G4256" s="2" t="str">
        <f>IF(Table13456[[#This Row],[first]]="0",SUBSTITUTE(TRIM(MID(B4256, 2, 3))," ","0"),SUBSTITUTE(TRIM(MID(B4256, 1, 3))," ","0"))</f>
        <v>590</v>
      </c>
      <c r="H4256" s="2" t="str">
        <f>IF(Table13456[[#This Row],[first]]="0",SUBSTITUTE(TRIM(MID(B4256, 5, 3))," ","0"),SUBSTITUTE(TRIM(MID(B4256, 4, 3))," ","0"))</f>
        <v>71</v>
      </c>
      <c r="I4256" s="2" t="str">
        <f>IF(Table13456[[#This Row],[first]]="0",SUBSTITUTE(TRIM(MID(B4256, 8, 3))," ","0"),SUBSTITUTE(TRIM(MID(B4256, 7, 3))," ","0"))</f>
        <v>4</v>
      </c>
      <c r="J4256" s="2">
        <v>1</v>
      </c>
      <c r="K4256" s="2" t="str">
        <f t="shared" si="198"/>
        <v>590</v>
      </c>
      <c r="L4256" s="2" t="str">
        <f t="shared" si="199"/>
        <v>071</v>
      </c>
      <c r="M4256" s="2" t="str">
        <f t="shared" si="200"/>
        <v>004</v>
      </c>
    </row>
    <row r="4257" spans="2:13" x14ac:dyDescent="0.25">
      <c r="B4257" s="2" t="s">
        <v>11150</v>
      </c>
      <c r="C4257" s="2" t="s">
        <v>1940</v>
      </c>
      <c r="D4257" s="6" t="str">
        <f>+_xlfn.CONCAT(Table13456[[#This Row],[phase1]],Table13456[[#This Row],[phase2]],Table13456[[#This Row],[phase3]],Table13456[[#This Row],[phase4]])</f>
        <v>1591001001</v>
      </c>
      <c r="E4257" s="2" t="str">
        <f>+Table13456[[#This Row],[DESCRIPTION]]</f>
        <v>IRRIGATION SLEEVE, 2" DIAMETER</v>
      </c>
      <c r="F4257" s="2" t="str">
        <f>+LEFT(Table13456[[#This Row],[PAY ITEM]],1)</f>
        <v>0</v>
      </c>
      <c r="G4257" s="2" t="str">
        <f>IF(Table13456[[#This Row],[first]]="0",SUBSTITUTE(TRIM(MID(B4257, 2, 3))," ","0"),SUBSTITUTE(TRIM(MID(B4257, 1, 3))," ","0"))</f>
        <v>591</v>
      </c>
      <c r="H4257" s="2" t="str">
        <f>IF(Table13456[[#This Row],[first]]="0",SUBSTITUTE(TRIM(MID(B4257, 5, 3))," ","0"),SUBSTITUTE(TRIM(MID(B4257, 4, 3))," ","0"))</f>
        <v>1</v>
      </c>
      <c r="I4257" s="2" t="str">
        <f>IF(Table13456[[#This Row],[first]]="0",SUBSTITUTE(TRIM(MID(B4257, 8, 3))," ","0"),SUBSTITUTE(TRIM(MID(B4257, 7, 3))," ","0"))</f>
        <v>1</v>
      </c>
      <c r="J4257" s="2">
        <v>1</v>
      </c>
      <c r="K4257" s="2" t="str">
        <f t="shared" si="198"/>
        <v>591</v>
      </c>
      <c r="L4257" s="2" t="str">
        <f t="shared" si="199"/>
        <v>001</v>
      </c>
      <c r="M4257" s="2" t="str">
        <f t="shared" si="200"/>
        <v>001</v>
      </c>
    </row>
    <row r="4258" spans="2:13" x14ac:dyDescent="0.25">
      <c r="B4258" s="2" t="s">
        <v>11151</v>
      </c>
      <c r="C4258" s="2" t="s">
        <v>1942</v>
      </c>
      <c r="D4258" s="6" t="str">
        <f>+_xlfn.CONCAT(Table13456[[#This Row],[phase1]],Table13456[[#This Row],[phase2]],Table13456[[#This Row],[phase3]],Table13456[[#This Row],[phase4]])</f>
        <v>1591001002</v>
      </c>
      <c r="E4258" s="2" t="str">
        <f>+Table13456[[#This Row],[DESCRIPTION]]</f>
        <v>IRRIGATION SLEEVE, 4" DIAMETER</v>
      </c>
      <c r="F4258" s="2" t="str">
        <f>+LEFT(Table13456[[#This Row],[PAY ITEM]],1)</f>
        <v>0</v>
      </c>
      <c r="G4258" s="2" t="str">
        <f>IF(Table13456[[#This Row],[first]]="0",SUBSTITUTE(TRIM(MID(B4258, 2, 3))," ","0"),SUBSTITUTE(TRIM(MID(B4258, 1, 3))," ","0"))</f>
        <v>591</v>
      </c>
      <c r="H4258" s="2" t="str">
        <f>IF(Table13456[[#This Row],[first]]="0",SUBSTITUTE(TRIM(MID(B4258, 5, 3))," ","0"),SUBSTITUTE(TRIM(MID(B4258, 4, 3))," ","0"))</f>
        <v>1</v>
      </c>
      <c r="I4258" s="2" t="str">
        <f>IF(Table13456[[#This Row],[first]]="0",SUBSTITUTE(TRIM(MID(B4258, 8, 3))," ","0"),SUBSTITUTE(TRIM(MID(B4258, 7, 3))," ","0"))</f>
        <v>2</v>
      </c>
      <c r="J4258" s="2">
        <v>1</v>
      </c>
      <c r="K4258" s="2" t="str">
        <f t="shared" si="198"/>
        <v>591</v>
      </c>
      <c r="L4258" s="2" t="str">
        <f t="shared" si="199"/>
        <v>001</v>
      </c>
      <c r="M4258" s="2" t="str">
        <f t="shared" si="200"/>
        <v>002</v>
      </c>
    </row>
    <row r="4259" spans="2:13" x14ac:dyDescent="0.25">
      <c r="B4259" s="2" t="s">
        <v>11152</v>
      </c>
      <c r="C4259" s="2" t="s">
        <v>11153</v>
      </c>
      <c r="D4259" s="6" t="str">
        <f>+_xlfn.CONCAT(Table13456[[#This Row],[phase1]],Table13456[[#This Row],[phase2]],Table13456[[#This Row],[phase3]],Table13456[[#This Row],[phase4]])</f>
        <v>1591001003</v>
      </c>
      <c r="E4259" s="2" t="str">
        <f>+Table13456[[#This Row],[DESCRIPTION]]</f>
        <v>IRRIGATION SLEEVE, 5" DIAMETER</v>
      </c>
      <c r="F4259" s="2" t="str">
        <f>+LEFT(Table13456[[#This Row],[PAY ITEM]],1)</f>
        <v>0</v>
      </c>
      <c r="G4259" s="2" t="str">
        <f>IF(Table13456[[#This Row],[first]]="0",SUBSTITUTE(TRIM(MID(B4259, 2, 3))," ","0"),SUBSTITUTE(TRIM(MID(B4259, 1, 3))," ","0"))</f>
        <v>591</v>
      </c>
      <c r="H4259" s="2" t="str">
        <f>IF(Table13456[[#This Row],[first]]="0",SUBSTITUTE(TRIM(MID(B4259, 5, 3))," ","0"),SUBSTITUTE(TRIM(MID(B4259, 4, 3))," ","0"))</f>
        <v>1</v>
      </c>
      <c r="I4259" s="2" t="str">
        <f>IF(Table13456[[#This Row],[first]]="0",SUBSTITUTE(TRIM(MID(B4259, 8, 3))," ","0"),SUBSTITUTE(TRIM(MID(B4259, 7, 3))," ","0"))</f>
        <v>3</v>
      </c>
      <c r="J4259" s="2">
        <v>1</v>
      </c>
      <c r="K4259" s="2" t="str">
        <f t="shared" si="198"/>
        <v>591</v>
      </c>
      <c r="L4259" s="2" t="str">
        <f t="shared" si="199"/>
        <v>001</v>
      </c>
      <c r="M4259" s="2" t="str">
        <f t="shared" si="200"/>
        <v>003</v>
      </c>
    </row>
    <row r="4260" spans="2:13" x14ac:dyDescent="0.25">
      <c r="B4260" s="2" t="s">
        <v>11154</v>
      </c>
      <c r="C4260" s="2" t="s">
        <v>1944</v>
      </c>
      <c r="D4260" s="6" t="str">
        <f>+_xlfn.CONCAT(Table13456[[#This Row],[phase1]],Table13456[[#This Row],[phase2]],Table13456[[#This Row],[phase3]],Table13456[[#This Row],[phase4]])</f>
        <v>1591001004</v>
      </c>
      <c r="E4260" s="2" t="str">
        <f>+Table13456[[#This Row],[DESCRIPTION]]</f>
        <v>IRRIGATION SLEEVE, 6" DIAMETER</v>
      </c>
      <c r="F4260" s="2" t="str">
        <f>+LEFT(Table13456[[#This Row],[PAY ITEM]],1)</f>
        <v>0</v>
      </c>
      <c r="G4260" s="2" t="str">
        <f>IF(Table13456[[#This Row],[first]]="0",SUBSTITUTE(TRIM(MID(B4260, 2, 3))," ","0"),SUBSTITUTE(TRIM(MID(B4260, 1, 3))," ","0"))</f>
        <v>591</v>
      </c>
      <c r="H4260" s="2" t="str">
        <f>IF(Table13456[[#This Row],[first]]="0",SUBSTITUTE(TRIM(MID(B4260, 5, 3))," ","0"),SUBSTITUTE(TRIM(MID(B4260, 4, 3))," ","0"))</f>
        <v>1</v>
      </c>
      <c r="I4260" s="2" t="str">
        <f>IF(Table13456[[#This Row],[first]]="0",SUBSTITUTE(TRIM(MID(B4260, 8, 3))," ","0"),SUBSTITUTE(TRIM(MID(B4260, 7, 3))," ","0"))</f>
        <v>4</v>
      </c>
      <c r="J4260" s="2">
        <v>1</v>
      </c>
      <c r="K4260" s="2" t="str">
        <f t="shared" si="198"/>
        <v>591</v>
      </c>
      <c r="L4260" s="2" t="str">
        <f t="shared" si="199"/>
        <v>001</v>
      </c>
      <c r="M4260" s="2" t="str">
        <f t="shared" si="200"/>
        <v>004</v>
      </c>
    </row>
    <row r="4261" spans="2:13" x14ac:dyDescent="0.25">
      <c r="B4261" s="2" t="s">
        <v>11155</v>
      </c>
      <c r="C4261" s="2" t="s">
        <v>11156</v>
      </c>
      <c r="D4261" s="6" t="str">
        <f>+_xlfn.CONCAT(Table13456[[#This Row],[phase1]],Table13456[[#This Row],[phase2]],Table13456[[#This Row],[phase3]],Table13456[[#This Row],[phase4]])</f>
        <v>1591001009</v>
      </c>
      <c r="E4261" s="2" t="str">
        <f>+Table13456[[#This Row],[DESCRIPTION]]</f>
        <v>IRRIGATION SLEEVE, 6" DIAMETER, PROJECT NUMBER 196022-7-52-01</v>
      </c>
      <c r="F4261" s="2" t="str">
        <f>+LEFT(Table13456[[#This Row],[PAY ITEM]],1)</f>
        <v>0</v>
      </c>
      <c r="G4261" s="2" t="str">
        <f>IF(Table13456[[#This Row],[first]]="0",SUBSTITUTE(TRIM(MID(B4261, 2, 3))," ","0"),SUBSTITUTE(TRIM(MID(B4261, 1, 3))," ","0"))</f>
        <v>591</v>
      </c>
      <c r="H4261" s="2" t="str">
        <f>IF(Table13456[[#This Row],[first]]="0",SUBSTITUTE(TRIM(MID(B4261, 5, 3))," ","0"),SUBSTITUTE(TRIM(MID(B4261, 4, 3))," ","0"))</f>
        <v>1</v>
      </c>
      <c r="I4261" s="2" t="str">
        <f>IF(Table13456[[#This Row],[first]]="0",SUBSTITUTE(TRIM(MID(B4261, 8, 3))," ","0"),SUBSTITUTE(TRIM(MID(B4261, 7, 3))," ","0"))</f>
        <v>9</v>
      </c>
      <c r="J4261" s="2">
        <v>1</v>
      </c>
      <c r="K4261" s="2" t="str">
        <f t="shared" si="198"/>
        <v>591</v>
      </c>
      <c r="L4261" s="2" t="str">
        <f t="shared" si="199"/>
        <v>001</v>
      </c>
      <c r="M4261" s="2" t="str">
        <f t="shared" si="200"/>
        <v>009</v>
      </c>
    </row>
    <row r="4262" spans="2:13" x14ac:dyDescent="0.25">
      <c r="B4262" s="2" t="s">
        <v>11157</v>
      </c>
      <c r="C4262" s="2" t="s">
        <v>11158</v>
      </c>
      <c r="D4262" s="6" t="str">
        <f>+_xlfn.CONCAT(Table13456[[#This Row],[phase1]],Table13456[[#This Row],[phase2]],Table13456[[#This Row],[phase3]],Table13456[[#This Row],[phase4]])</f>
        <v>1591001010</v>
      </c>
      <c r="E4262" s="2" t="str">
        <f>+Table13456[[#This Row],[DESCRIPTION]]</f>
        <v>IRRIGATION SLEEVE, 4" DIAMETER, PROJECT NUMBER 438137-1-52-01</v>
      </c>
      <c r="F4262" s="2" t="str">
        <f>+LEFT(Table13456[[#This Row],[PAY ITEM]],1)</f>
        <v>0</v>
      </c>
      <c r="G4262" s="2" t="str">
        <f>IF(Table13456[[#This Row],[first]]="0",SUBSTITUTE(TRIM(MID(B4262, 2, 3))," ","0"),SUBSTITUTE(TRIM(MID(B4262, 1, 3))," ","0"))</f>
        <v>591</v>
      </c>
      <c r="H4262" s="2" t="str">
        <f>IF(Table13456[[#This Row],[first]]="0",SUBSTITUTE(TRIM(MID(B4262, 5, 3))," ","0"),SUBSTITUTE(TRIM(MID(B4262, 4, 3))," ","0"))</f>
        <v>1</v>
      </c>
      <c r="I4262" s="2" t="str">
        <f>IF(Table13456[[#This Row],[first]]="0",SUBSTITUTE(TRIM(MID(B4262, 8, 3))," ","0"),SUBSTITUTE(TRIM(MID(B4262, 7, 3))," ","0"))</f>
        <v>10</v>
      </c>
      <c r="J4262" s="2">
        <v>1</v>
      </c>
      <c r="K4262" s="2" t="str">
        <f t="shared" si="198"/>
        <v>591</v>
      </c>
      <c r="L4262" s="2" t="str">
        <f t="shared" si="199"/>
        <v>001</v>
      </c>
      <c r="M4262" s="2" t="str">
        <f t="shared" si="200"/>
        <v>010</v>
      </c>
    </row>
    <row r="4263" spans="2:13" x14ac:dyDescent="0.25">
      <c r="B4263" s="2" t="s">
        <v>11159</v>
      </c>
      <c r="C4263" s="2" t="s">
        <v>11160</v>
      </c>
      <c r="D4263" s="6" t="str">
        <f>+_xlfn.CONCAT(Table13456[[#This Row],[phase1]],Table13456[[#This Row],[phase2]],Table13456[[#This Row],[phase3]],Table13456[[#This Row],[phase4]])</f>
        <v>1591001011</v>
      </c>
      <c r="E4263" s="2" t="str">
        <f>+Table13456[[#This Row],[DESCRIPTION]]</f>
        <v>IRRIGATION SLEEVE, 2" DIAMETER,  PROJECT NUMBER 42799515201</v>
      </c>
      <c r="F4263" s="2" t="str">
        <f>+LEFT(Table13456[[#This Row],[PAY ITEM]],1)</f>
        <v>0</v>
      </c>
      <c r="G4263" s="2" t="str">
        <f>IF(Table13456[[#This Row],[first]]="0",SUBSTITUTE(TRIM(MID(B4263, 2, 3))," ","0"),SUBSTITUTE(TRIM(MID(B4263, 1, 3))," ","0"))</f>
        <v>591</v>
      </c>
      <c r="H4263" s="2" t="str">
        <f>IF(Table13456[[#This Row],[first]]="0",SUBSTITUTE(TRIM(MID(B4263, 5, 3))," ","0"),SUBSTITUTE(TRIM(MID(B4263, 4, 3))," ","0"))</f>
        <v>1</v>
      </c>
      <c r="I4263" s="2" t="str">
        <f>IF(Table13456[[#This Row],[first]]="0",SUBSTITUTE(TRIM(MID(B4263, 8, 3))," ","0"),SUBSTITUTE(TRIM(MID(B4263, 7, 3))," ","0"))</f>
        <v>11</v>
      </c>
      <c r="J4263" s="2">
        <v>1</v>
      </c>
      <c r="K4263" s="2" t="str">
        <f t="shared" si="198"/>
        <v>591</v>
      </c>
      <c r="L4263" s="2" t="str">
        <f t="shared" si="199"/>
        <v>001</v>
      </c>
      <c r="M4263" s="2" t="str">
        <f t="shared" si="200"/>
        <v>011</v>
      </c>
    </row>
    <row r="4264" spans="2:13" x14ac:dyDescent="0.25">
      <c r="B4264" s="2" t="s">
        <v>11161</v>
      </c>
      <c r="C4264" s="2" t="s">
        <v>11162</v>
      </c>
      <c r="D4264" s="6" t="str">
        <f>+_xlfn.CONCAT(Table13456[[#This Row],[phase1]],Table13456[[#This Row],[phase2]],Table13456[[#This Row],[phase3]],Table13456[[#This Row],[phase4]])</f>
        <v>1591001012</v>
      </c>
      <c r="E4264" s="2" t="str">
        <f>+Table13456[[#This Row],[DESCRIPTION]]</f>
        <v>IRRIGATION SLEEVE, 4" DIAMETER, PROJECT NUMBER 42799515201</v>
      </c>
      <c r="F4264" s="2" t="str">
        <f>+LEFT(Table13456[[#This Row],[PAY ITEM]],1)</f>
        <v>0</v>
      </c>
      <c r="G4264" s="2" t="str">
        <f>IF(Table13456[[#This Row],[first]]="0",SUBSTITUTE(TRIM(MID(B4264, 2, 3))," ","0"),SUBSTITUTE(TRIM(MID(B4264, 1, 3))," ","0"))</f>
        <v>591</v>
      </c>
      <c r="H4264" s="2" t="str">
        <f>IF(Table13456[[#This Row],[first]]="0",SUBSTITUTE(TRIM(MID(B4264, 5, 3))," ","0"),SUBSTITUTE(TRIM(MID(B4264, 4, 3))," ","0"))</f>
        <v>1</v>
      </c>
      <c r="I4264" s="2" t="str">
        <f>IF(Table13456[[#This Row],[first]]="0",SUBSTITUTE(TRIM(MID(B4264, 8, 3))," ","0"),SUBSTITUTE(TRIM(MID(B4264, 7, 3))," ","0"))</f>
        <v>12</v>
      </c>
      <c r="J4264" s="2">
        <v>1</v>
      </c>
      <c r="K4264" s="2" t="str">
        <f t="shared" si="198"/>
        <v>591</v>
      </c>
      <c r="L4264" s="2" t="str">
        <f t="shared" si="199"/>
        <v>001</v>
      </c>
      <c r="M4264" s="2" t="str">
        <f t="shared" si="200"/>
        <v>012</v>
      </c>
    </row>
    <row r="4265" spans="2:13" x14ac:dyDescent="0.25">
      <c r="B4265" s="2" t="s">
        <v>11163</v>
      </c>
      <c r="C4265" s="2" t="s">
        <v>11164</v>
      </c>
      <c r="D4265" s="6" t="str">
        <f>+_xlfn.CONCAT(Table13456[[#This Row],[phase1]],Table13456[[#This Row],[phase2]],Table13456[[#This Row],[phase3]],Table13456[[#This Row],[phase4]])</f>
        <v>1591001013</v>
      </c>
      <c r="E4265" s="2" t="str">
        <f>+Table13456[[#This Row],[DESCRIPTION]]</f>
        <v>IRRIGATION SLEEVE, 4" DIAMETER, PROJECT NUMBER 23953535201</v>
      </c>
      <c r="F4265" s="2" t="str">
        <f>+LEFT(Table13456[[#This Row],[PAY ITEM]],1)</f>
        <v>0</v>
      </c>
      <c r="G4265" s="2" t="str">
        <f>IF(Table13456[[#This Row],[first]]="0",SUBSTITUTE(TRIM(MID(B4265, 2, 3))," ","0"),SUBSTITUTE(TRIM(MID(B4265, 1, 3))," ","0"))</f>
        <v>591</v>
      </c>
      <c r="H4265" s="2" t="str">
        <f>IF(Table13456[[#This Row],[first]]="0",SUBSTITUTE(TRIM(MID(B4265, 5, 3))," ","0"),SUBSTITUTE(TRIM(MID(B4265, 4, 3))," ","0"))</f>
        <v>1</v>
      </c>
      <c r="I4265" s="2" t="str">
        <f>IF(Table13456[[#This Row],[first]]="0",SUBSTITUTE(TRIM(MID(B4265, 8, 3))," ","0"),SUBSTITUTE(TRIM(MID(B4265, 7, 3))," ","0"))</f>
        <v>13</v>
      </c>
      <c r="J4265" s="2">
        <v>1</v>
      </c>
      <c r="K4265" s="2" t="str">
        <f t="shared" si="198"/>
        <v>591</v>
      </c>
      <c r="L4265" s="2" t="str">
        <f t="shared" si="199"/>
        <v>001</v>
      </c>
      <c r="M4265" s="2" t="str">
        <f t="shared" si="200"/>
        <v>013</v>
      </c>
    </row>
    <row r="4266" spans="2:13" x14ac:dyDescent="0.25">
      <c r="B4266" s="2" t="s">
        <v>11165</v>
      </c>
      <c r="C4266" s="2" t="s">
        <v>11166</v>
      </c>
      <c r="D4266" s="6" t="str">
        <f>+_xlfn.CONCAT(Table13456[[#This Row],[phase1]],Table13456[[#This Row],[phase2]],Table13456[[#This Row],[phase3]],Table13456[[#This Row],[phase4]])</f>
        <v>1591001014</v>
      </c>
      <c r="E4266" s="2" t="str">
        <f>+Table13456[[#This Row],[DESCRIPTION]]</f>
        <v>IRRIGATION SLEEVE, 2" DIAMETER,  PROJECT NUMBER 414132-4-52-01</v>
      </c>
      <c r="F4266" s="2" t="str">
        <f>+LEFT(Table13456[[#This Row],[PAY ITEM]],1)</f>
        <v>0</v>
      </c>
      <c r="G4266" s="2" t="str">
        <f>IF(Table13456[[#This Row],[first]]="0",SUBSTITUTE(TRIM(MID(B4266, 2, 3))," ","0"),SUBSTITUTE(TRIM(MID(B4266, 1, 3))," ","0"))</f>
        <v>591</v>
      </c>
      <c r="H4266" s="2" t="str">
        <f>IF(Table13456[[#This Row],[first]]="0",SUBSTITUTE(TRIM(MID(B4266, 5, 3))," ","0"),SUBSTITUTE(TRIM(MID(B4266, 4, 3))," ","0"))</f>
        <v>1</v>
      </c>
      <c r="I4266" s="2" t="str">
        <f>IF(Table13456[[#This Row],[first]]="0",SUBSTITUTE(TRIM(MID(B4266, 8, 3))," ","0"),SUBSTITUTE(TRIM(MID(B4266, 7, 3))," ","0"))</f>
        <v>14</v>
      </c>
      <c r="J4266" s="2">
        <v>1</v>
      </c>
      <c r="K4266" s="2" t="str">
        <f t="shared" si="198"/>
        <v>591</v>
      </c>
      <c r="L4266" s="2" t="str">
        <f t="shared" si="199"/>
        <v>001</v>
      </c>
      <c r="M4266" s="2" t="str">
        <f t="shared" si="200"/>
        <v>014</v>
      </c>
    </row>
    <row r="4267" spans="2:13" x14ac:dyDescent="0.25">
      <c r="B4267" s="2" t="s">
        <v>11167</v>
      </c>
      <c r="C4267" s="2" t="s">
        <v>11168</v>
      </c>
      <c r="D4267" s="6" t="str">
        <f>+_xlfn.CONCAT(Table13456[[#This Row],[phase1]],Table13456[[#This Row],[phase2]],Table13456[[#This Row],[phase3]],Table13456[[#This Row],[phase4]])</f>
        <v>1591001015</v>
      </c>
      <c r="E4267" s="2" t="str">
        <f>+Table13456[[#This Row],[DESCRIPTION]]</f>
        <v>IRRIGATION SLEEVE, 4" DIAMETER, PROJECT NUMBER 414132-4-52-01</v>
      </c>
      <c r="F4267" s="2" t="str">
        <f>+LEFT(Table13456[[#This Row],[PAY ITEM]],1)</f>
        <v>0</v>
      </c>
      <c r="G4267" s="2" t="str">
        <f>IF(Table13456[[#This Row],[first]]="0",SUBSTITUTE(TRIM(MID(B4267, 2, 3))," ","0"),SUBSTITUTE(TRIM(MID(B4267, 1, 3))," ","0"))</f>
        <v>591</v>
      </c>
      <c r="H4267" s="2" t="str">
        <f>IF(Table13456[[#This Row],[first]]="0",SUBSTITUTE(TRIM(MID(B4267, 5, 3))," ","0"),SUBSTITUTE(TRIM(MID(B4267, 4, 3))," ","0"))</f>
        <v>1</v>
      </c>
      <c r="I4267" s="2" t="str">
        <f>IF(Table13456[[#This Row],[first]]="0",SUBSTITUTE(TRIM(MID(B4267, 8, 3))," ","0"),SUBSTITUTE(TRIM(MID(B4267, 7, 3))," ","0"))</f>
        <v>15</v>
      </c>
      <c r="J4267" s="2">
        <v>1</v>
      </c>
      <c r="K4267" s="2" t="str">
        <f t="shared" si="198"/>
        <v>591</v>
      </c>
      <c r="L4267" s="2" t="str">
        <f t="shared" si="199"/>
        <v>001</v>
      </c>
      <c r="M4267" s="2" t="str">
        <f t="shared" si="200"/>
        <v>015</v>
      </c>
    </row>
    <row r="4268" spans="2:13" x14ac:dyDescent="0.25">
      <c r="B4268" s="2" t="s">
        <v>11169</v>
      </c>
      <c r="C4268" s="2" t="s">
        <v>11170</v>
      </c>
      <c r="D4268" s="6" t="str">
        <f>+_xlfn.CONCAT(Table13456[[#This Row],[phase1]],Table13456[[#This Row],[phase2]],Table13456[[#This Row],[phase3]],Table13456[[#This Row],[phase4]])</f>
        <v>1591001016</v>
      </c>
      <c r="E4268" s="2" t="str">
        <f>+Table13456[[#This Row],[DESCRIPTION]]</f>
        <v>IRRIGATION SLEEVE, 6" DIAMETER, PROJECT NUMBER 414132-4-52-01</v>
      </c>
      <c r="F4268" s="2" t="str">
        <f>+LEFT(Table13456[[#This Row],[PAY ITEM]],1)</f>
        <v>0</v>
      </c>
      <c r="G4268" s="2" t="str">
        <f>IF(Table13456[[#This Row],[first]]="0",SUBSTITUTE(TRIM(MID(B4268, 2, 3))," ","0"),SUBSTITUTE(TRIM(MID(B4268, 1, 3))," ","0"))</f>
        <v>591</v>
      </c>
      <c r="H4268" s="2" t="str">
        <f>IF(Table13456[[#This Row],[first]]="0",SUBSTITUTE(TRIM(MID(B4268, 5, 3))," ","0"),SUBSTITUTE(TRIM(MID(B4268, 4, 3))," ","0"))</f>
        <v>1</v>
      </c>
      <c r="I4268" s="2" t="str">
        <f>IF(Table13456[[#This Row],[first]]="0",SUBSTITUTE(TRIM(MID(B4268, 8, 3))," ","0"),SUBSTITUTE(TRIM(MID(B4268, 7, 3))," ","0"))</f>
        <v>16</v>
      </c>
      <c r="J4268" s="2">
        <v>1</v>
      </c>
      <c r="K4268" s="2" t="str">
        <f t="shared" si="198"/>
        <v>591</v>
      </c>
      <c r="L4268" s="2" t="str">
        <f t="shared" si="199"/>
        <v>001</v>
      </c>
      <c r="M4268" s="2" t="str">
        <f t="shared" si="200"/>
        <v>016</v>
      </c>
    </row>
    <row r="4269" spans="2:13" x14ac:dyDescent="0.25">
      <c r="B4269" s="2" t="s">
        <v>11171</v>
      </c>
      <c r="C4269" s="2" t="s">
        <v>11172</v>
      </c>
      <c r="D4269" s="6" t="str">
        <f>+_xlfn.CONCAT(Table13456[[#This Row],[phase1]],Table13456[[#This Row],[phase2]],Table13456[[#This Row],[phase3]],Table13456[[#This Row],[phase4]])</f>
        <v>1591001017</v>
      </c>
      <c r="E4269" s="2" t="str">
        <f>+Table13456[[#This Row],[DESCRIPTION]]</f>
        <v>IRRIGATION SLEEVE, 6" DIAMETER, PROJECT NUMBER 24019615201</v>
      </c>
      <c r="F4269" s="2" t="str">
        <f>+LEFT(Table13456[[#This Row],[PAY ITEM]],1)</f>
        <v>0</v>
      </c>
      <c r="G4269" s="2" t="str">
        <f>IF(Table13456[[#This Row],[first]]="0",SUBSTITUTE(TRIM(MID(B4269, 2, 3))," ","0"),SUBSTITUTE(TRIM(MID(B4269, 1, 3))," ","0"))</f>
        <v>591</v>
      </c>
      <c r="H4269" s="2" t="str">
        <f>IF(Table13456[[#This Row],[first]]="0",SUBSTITUTE(TRIM(MID(B4269, 5, 3))," ","0"),SUBSTITUTE(TRIM(MID(B4269, 4, 3))," ","0"))</f>
        <v>1</v>
      </c>
      <c r="I4269" s="2" t="str">
        <f>IF(Table13456[[#This Row],[first]]="0",SUBSTITUTE(TRIM(MID(B4269, 8, 3))," ","0"),SUBSTITUTE(TRIM(MID(B4269, 7, 3))," ","0"))</f>
        <v>17</v>
      </c>
      <c r="J4269" s="2">
        <v>1</v>
      </c>
      <c r="K4269" s="2" t="str">
        <f t="shared" si="198"/>
        <v>591</v>
      </c>
      <c r="L4269" s="2" t="str">
        <f t="shared" si="199"/>
        <v>001</v>
      </c>
      <c r="M4269" s="2" t="str">
        <f t="shared" si="200"/>
        <v>017</v>
      </c>
    </row>
    <row r="4270" spans="2:13" x14ac:dyDescent="0.25">
      <c r="B4270" s="2" t="s">
        <v>11173</v>
      </c>
      <c r="C4270" s="2" t="s">
        <v>11174</v>
      </c>
      <c r="D4270" s="6" t="str">
        <f>+_xlfn.CONCAT(Table13456[[#This Row],[phase1]],Table13456[[#This Row],[phase2]],Table13456[[#This Row],[phase3]],Table13456[[#This Row],[phase4]])</f>
        <v>1591001018</v>
      </c>
      <c r="E4270" s="2" t="str">
        <f>+Table13456[[#This Row],[DESCRIPTION]]</f>
        <v>IRRIGATION SLEEVE, 4" DIAMETER, PROJECT NUMBER 24019615201</v>
      </c>
      <c r="F4270" s="2" t="str">
        <f>+LEFT(Table13456[[#This Row],[PAY ITEM]],1)</f>
        <v>0</v>
      </c>
      <c r="G4270" s="2" t="str">
        <f>IF(Table13456[[#This Row],[first]]="0",SUBSTITUTE(TRIM(MID(B4270, 2, 3))," ","0"),SUBSTITUTE(TRIM(MID(B4270, 1, 3))," ","0"))</f>
        <v>591</v>
      </c>
      <c r="H4270" s="2" t="str">
        <f>IF(Table13456[[#This Row],[first]]="0",SUBSTITUTE(TRIM(MID(B4270, 5, 3))," ","0"),SUBSTITUTE(TRIM(MID(B4270, 4, 3))," ","0"))</f>
        <v>1</v>
      </c>
      <c r="I4270" s="2" t="str">
        <f>IF(Table13456[[#This Row],[first]]="0",SUBSTITUTE(TRIM(MID(B4270, 8, 3))," ","0"),SUBSTITUTE(TRIM(MID(B4270, 7, 3))," ","0"))</f>
        <v>18</v>
      </c>
      <c r="J4270" s="2">
        <v>1</v>
      </c>
      <c r="K4270" s="2" t="str">
        <f t="shared" si="198"/>
        <v>591</v>
      </c>
      <c r="L4270" s="2" t="str">
        <f t="shared" si="199"/>
        <v>001</v>
      </c>
      <c r="M4270" s="2" t="str">
        <f t="shared" si="200"/>
        <v>018</v>
      </c>
    </row>
    <row r="4271" spans="2:13" x14ac:dyDescent="0.25">
      <c r="B4271" s="2" t="s">
        <v>11175</v>
      </c>
      <c r="C4271" s="2" t="s">
        <v>11176</v>
      </c>
      <c r="D4271" s="6" t="str">
        <f>+_xlfn.CONCAT(Table13456[[#This Row],[phase1]],Table13456[[#This Row],[phase2]],Table13456[[#This Row],[phase3]],Table13456[[#This Row],[phase4]])</f>
        <v>1591001019</v>
      </c>
      <c r="E4271" s="2" t="str">
        <f>+Table13456[[#This Row],[DESCRIPTION]]</f>
        <v>IRRIGATION SLEEVE, 6" DIAMETER, PROJECT NUMBER 431204-1-52-01</v>
      </c>
      <c r="F4271" s="2" t="str">
        <f>+LEFT(Table13456[[#This Row],[PAY ITEM]],1)</f>
        <v>0</v>
      </c>
      <c r="G4271" s="2" t="str">
        <f>IF(Table13456[[#This Row],[first]]="0",SUBSTITUTE(TRIM(MID(B4271, 2, 3))," ","0"),SUBSTITUTE(TRIM(MID(B4271, 1, 3))," ","0"))</f>
        <v>591</v>
      </c>
      <c r="H4271" s="2" t="str">
        <f>IF(Table13456[[#This Row],[first]]="0",SUBSTITUTE(TRIM(MID(B4271, 5, 3))," ","0"),SUBSTITUTE(TRIM(MID(B4271, 4, 3))," ","0"))</f>
        <v>1</v>
      </c>
      <c r="I4271" s="2" t="str">
        <f>IF(Table13456[[#This Row],[first]]="0",SUBSTITUTE(TRIM(MID(B4271, 8, 3))," ","0"),SUBSTITUTE(TRIM(MID(B4271, 7, 3))," ","0"))</f>
        <v>19</v>
      </c>
      <c r="J4271" s="2">
        <v>1</v>
      </c>
      <c r="K4271" s="2" t="str">
        <f t="shared" si="198"/>
        <v>591</v>
      </c>
      <c r="L4271" s="2" t="str">
        <f t="shared" si="199"/>
        <v>001</v>
      </c>
      <c r="M4271" s="2" t="str">
        <f t="shared" si="200"/>
        <v>019</v>
      </c>
    </row>
    <row r="4272" spans="2:13" x14ac:dyDescent="0.25">
      <c r="B4272" s="2" t="s">
        <v>11177</v>
      </c>
      <c r="C4272" s="2" t="s">
        <v>11178</v>
      </c>
      <c r="D4272" s="6" t="str">
        <f>+_xlfn.CONCAT(Table13456[[#This Row],[phase1]],Table13456[[#This Row],[phase2]],Table13456[[#This Row],[phase3]],Table13456[[#This Row],[phase4]])</f>
        <v>1591001020</v>
      </c>
      <c r="E4272" s="2" t="str">
        <f>+Table13456[[#This Row],[DESCRIPTION]]</f>
        <v>IRRIGATION SLEEVE, 4" DIAMETER, PROJECT NUMBER 431204-1-52-01</v>
      </c>
      <c r="F4272" s="2" t="str">
        <f>+LEFT(Table13456[[#This Row],[PAY ITEM]],1)</f>
        <v>0</v>
      </c>
      <c r="G4272" s="2" t="str">
        <f>IF(Table13456[[#This Row],[first]]="0",SUBSTITUTE(TRIM(MID(B4272, 2, 3))," ","0"),SUBSTITUTE(TRIM(MID(B4272, 1, 3))," ","0"))</f>
        <v>591</v>
      </c>
      <c r="H4272" s="2" t="str">
        <f>IF(Table13456[[#This Row],[first]]="0",SUBSTITUTE(TRIM(MID(B4272, 5, 3))," ","0"),SUBSTITUTE(TRIM(MID(B4272, 4, 3))," ","0"))</f>
        <v>1</v>
      </c>
      <c r="I4272" s="2" t="str">
        <f>IF(Table13456[[#This Row],[first]]="0",SUBSTITUTE(TRIM(MID(B4272, 8, 3))," ","0"),SUBSTITUTE(TRIM(MID(B4272, 7, 3))," ","0"))</f>
        <v>20</v>
      </c>
      <c r="J4272" s="2">
        <v>1</v>
      </c>
      <c r="K4272" s="2" t="str">
        <f t="shared" si="198"/>
        <v>591</v>
      </c>
      <c r="L4272" s="2" t="str">
        <f t="shared" si="199"/>
        <v>001</v>
      </c>
      <c r="M4272" s="2" t="str">
        <f t="shared" si="200"/>
        <v>020</v>
      </c>
    </row>
    <row r="4273" spans="2:13" x14ac:dyDescent="0.25">
      <c r="B4273" s="2" t="s">
        <v>11179</v>
      </c>
      <c r="C4273" s="2" t="s">
        <v>11180</v>
      </c>
      <c r="D4273" s="6" t="str">
        <f>+_xlfn.CONCAT(Table13456[[#This Row],[phase1]],Table13456[[#This Row],[phase2]],Table13456[[#This Row],[phase3]],Table13456[[#This Row],[phase4]])</f>
        <v>1591001021</v>
      </c>
      <c r="E4273" s="2" t="str">
        <f>+Table13456[[#This Row],[DESCRIPTION]]</f>
        <v>IRRIGATION SLEEVE, 2" DIAMETER, PROJECT NUMBER 431204-1-52-01</v>
      </c>
      <c r="F4273" s="2" t="str">
        <f>+LEFT(Table13456[[#This Row],[PAY ITEM]],1)</f>
        <v>0</v>
      </c>
      <c r="G4273" s="2" t="str">
        <f>IF(Table13456[[#This Row],[first]]="0",SUBSTITUTE(TRIM(MID(B4273, 2, 3))," ","0"),SUBSTITUTE(TRIM(MID(B4273, 1, 3))," ","0"))</f>
        <v>591</v>
      </c>
      <c r="H4273" s="2" t="str">
        <f>IF(Table13456[[#This Row],[first]]="0",SUBSTITUTE(TRIM(MID(B4273, 5, 3))," ","0"),SUBSTITUTE(TRIM(MID(B4273, 4, 3))," ","0"))</f>
        <v>1</v>
      </c>
      <c r="I4273" s="2" t="str">
        <f>IF(Table13456[[#This Row],[first]]="0",SUBSTITUTE(TRIM(MID(B4273, 8, 3))," ","0"),SUBSTITUTE(TRIM(MID(B4273, 7, 3))," ","0"))</f>
        <v>21</v>
      </c>
      <c r="J4273" s="2">
        <v>1</v>
      </c>
      <c r="K4273" s="2" t="str">
        <f t="shared" si="198"/>
        <v>591</v>
      </c>
      <c r="L4273" s="2" t="str">
        <f t="shared" si="199"/>
        <v>001</v>
      </c>
      <c r="M4273" s="2" t="str">
        <f t="shared" si="200"/>
        <v>021</v>
      </c>
    </row>
    <row r="4274" spans="2:13" x14ac:dyDescent="0.25">
      <c r="B4274" s="2" t="s">
        <v>11181</v>
      </c>
      <c r="C4274" s="2" t="s">
        <v>11182</v>
      </c>
      <c r="D4274" s="6" t="str">
        <f>+_xlfn.CONCAT(Table13456[[#This Row],[phase1]],Table13456[[#This Row],[phase2]],Table13456[[#This Row],[phase3]],Table13456[[#This Row],[phase4]])</f>
        <v>1591001022</v>
      </c>
      <c r="E4274" s="2" t="str">
        <f>+Table13456[[#This Row],[DESCRIPTION]]</f>
        <v>IRRIGATION SLEEVE, 2" DIAMETER, PROJECT NUMBER 428383-1-52-01</v>
      </c>
      <c r="F4274" s="2" t="str">
        <f>+LEFT(Table13456[[#This Row],[PAY ITEM]],1)</f>
        <v>0</v>
      </c>
      <c r="G4274" s="2" t="str">
        <f>IF(Table13456[[#This Row],[first]]="0",SUBSTITUTE(TRIM(MID(B4274, 2, 3))," ","0"),SUBSTITUTE(TRIM(MID(B4274, 1, 3))," ","0"))</f>
        <v>591</v>
      </c>
      <c r="H4274" s="2" t="str">
        <f>IF(Table13456[[#This Row],[first]]="0",SUBSTITUTE(TRIM(MID(B4274, 5, 3))," ","0"),SUBSTITUTE(TRIM(MID(B4274, 4, 3))," ","0"))</f>
        <v>1</v>
      </c>
      <c r="I4274" s="2" t="str">
        <f>IF(Table13456[[#This Row],[first]]="0",SUBSTITUTE(TRIM(MID(B4274, 8, 3))," ","0"),SUBSTITUTE(TRIM(MID(B4274, 7, 3))," ","0"))</f>
        <v>22</v>
      </c>
      <c r="J4274" s="2">
        <v>1</v>
      </c>
      <c r="K4274" s="2" t="str">
        <f t="shared" si="198"/>
        <v>591</v>
      </c>
      <c r="L4274" s="2" t="str">
        <f t="shared" si="199"/>
        <v>001</v>
      </c>
      <c r="M4274" s="2" t="str">
        <f t="shared" si="200"/>
        <v>022</v>
      </c>
    </row>
    <row r="4275" spans="2:13" x14ac:dyDescent="0.25">
      <c r="B4275" s="2" t="s">
        <v>11183</v>
      </c>
      <c r="C4275" s="2" t="s">
        <v>11184</v>
      </c>
      <c r="D4275" s="6" t="str">
        <f>+_xlfn.CONCAT(Table13456[[#This Row],[phase1]],Table13456[[#This Row],[phase2]],Table13456[[#This Row],[phase3]],Table13456[[#This Row],[phase4]])</f>
        <v>1591001023</v>
      </c>
      <c r="E4275" s="2" t="str">
        <f>+Table13456[[#This Row],[DESCRIPTION]]</f>
        <v>IRRIGATION SLEEVE, 4" DIAMETER, PROJECT NUMBER 428383-1-52-01</v>
      </c>
      <c r="F4275" s="2" t="str">
        <f>+LEFT(Table13456[[#This Row],[PAY ITEM]],1)</f>
        <v>0</v>
      </c>
      <c r="G4275" s="2" t="str">
        <f>IF(Table13456[[#This Row],[first]]="0",SUBSTITUTE(TRIM(MID(B4275, 2, 3))," ","0"),SUBSTITUTE(TRIM(MID(B4275, 1, 3))," ","0"))</f>
        <v>591</v>
      </c>
      <c r="H4275" s="2" t="str">
        <f>IF(Table13456[[#This Row],[first]]="0",SUBSTITUTE(TRIM(MID(B4275, 5, 3))," ","0"),SUBSTITUTE(TRIM(MID(B4275, 4, 3))," ","0"))</f>
        <v>1</v>
      </c>
      <c r="I4275" s="2" t="str">
        <f>IF(Table13456[[#This Row],[first]]="0",SUBSTITUTE(TRIM(MID(B4275, 8, 3))," ","0"),SUBSTITUTE(TRIM(MID(B4275, 7, 3))," ","0"))</f>
        <v>23</v>
      </c>
      <c r="J4275" s="2">
        <v>1</v>
      </c>
      <c r="K4275" s="2" t="str">
        <f t="shared" si="198"/>
        <v>591</v>
      </c>
      <c r="L4275" s="2" t="str">
        <f t="shared" si="199"/>
        <v>001</v>
      </c>
      <c r="M4275" s="2" t="str">
        <f t="shared" si="200"/>
        <v>023</v>
      </c>
    </row>
    <row r="4276" spans="2:13" x14ac:dyDescent="0.25">
      <c r="B4276" s="2" t="s">
        <v>11185</v>
      </c>
      <c r="C4276" s="2" t="s">
        <v>11186</v>
      </c>
      <c r="D4276" s="6" t="str">
        <f>+_xlfn.CONCAT(Table13456[[#This Row],[phase1]],Table13456[[#This Row],[phase2]],Table13456[[#This Row],[phase3]],Table13456[[#This Row],[phase4]])</f>
        <v>1591001024</v>
      </c>
      <c r="E4276" s="2" t="str">
        <f>+Table13456[[#This Row],[DESCRIPTION]]</f>
        <v>IRRIGATION SLEEVE, 2" DIAMETER, PROJECT NUMBER 428732-1-52-01</v>
      </c>
      <c r="F4276" s="2" t="str">
        <f>+LEFT(Table13456[[#This Row],[PAY ITEM]],1)</f>
        <v>0</v>
      </c>
      <c r="G4276" s="2" t="str">
        <f>IF(Table13456[[#This Row],[first]]="0",SUBSTITUTE(TRIM(MID(B4276, 2, 3))," ","0"),SUBSTITUTE(TRIM(MID(B4276, 1, 3))," ","0"))</f>
        <v>591</v>
      </c>
      <c r="H4276" s="2" t="str">
        <f>IF(Table13456[[#This Row],[first]]="0",SUBSTITUTE(TRIM(MID(B4276, 5, 3))," ","0"),SUBSTITUTE(TRIM(MID(B4276, 4, 3))," ","0"))</f>
        <v>1</v>
      </c>
      <c r="I4276" s="2" t="str">
        <f>IF(Table13456[[#This Row],[first]]="0",SUBSTITUTE(TRIM(MID(B4276, 8, 3))," ","0"),SUBSTITUTE(TRIM(MID(B4276, 7, 3))," ","0"))</f>
        <v>24</v>
      </c>
      <c r="J4276" s="2">
        <v>1</v>
      </c>
      <c r="K4276" s="2" t="str">
        <f t="shared" si="198"/>
        <v>591</v>
      </c>
      <c r="L4276" s="2" t="str">
        <f t="shared" si="199"/>
        <v>001</v>
      </c>
      <c r="M4276" s="2" t="str">
        <f t="shared" si="200"/>
        <v>024</v>
      </c>
    </row>
    <row r="4277" spans="2:13" x14ac:dyDescent="0.25">
      <c r="B4277" s="2" t="s">
        <v>11187</v>
      </c>
      <c r="C4277" s="2" t="s">
        <v>11188</v>
      </c>
      <c r="D4277" s="6" t="str">
        <f>+_xlfn.CONCAT(Table13456[[#This Row],[phase1]],Table13456[[#This Row],[phase2]],Table13456[[#This Row],[phase3]],Table13456[[#This Row],[phase4]])</f>
        <v>1591001025</v>
      </c>
      <c r="E4277" s="2" t="str">
        <f>+Table13456[[#This Row],[DESCRIPTION]]</f>
        <v>IRRIGATION SLEEVE, 4" DIAMETER, PROJECT NUMBER 428732-1-52-01</v>
      </c>
      <c r="F4277" s="2" t="str">
        <f>+LEFT(Table13456[[#This Row],[PAY ITEM]],1)</f>
        <v>0</v>
      </c>
      <c r="G4277" s="2" t="str">
        <f>IF(Table13456[[#This Row],[first]]="0",SUBSTITUTE(TRIM(MID(B4277, 2, 3))," ","0"),SUBSTITUTE(TRIM(MID(B4277, 1, 3))," ","0"))</f>
        <v>591</v>
      </c>
      <c r="H4277" s="2" t="str">
        <f>IF(Table13456[[#This Row],[first]]="0",SUBSTITUTE(TRIM(MID(B4277, 5, 3))," ","0"),SUBSTITUTE(TRIM(MID(B4277, 4, 3))," ","0"))</f>
        <v>1</v>
      </c>
      <c r="I4277" s="2" t="str">
        <f>IF(Table13456[[#This Row],[first]]="0",SUBSTITUTE(TRIM(MID(B4277, 8, 3))," ","0"),SUBSTITUTE(TRIM(MID(B4277, 7, 3))," ","0"))</f>
        <v>25</v>
      </c>
      <c r="J4277" s="2">
        <v>1</v>
      </c>
      <c r="K4277" s="2" t="str">
        <f t="shared" si="198"/>
        <v>591</v>
      </c>
      <c r="L4277" s="2" t="str">
        <f t="shared" si="199"/>
        <v>001</v>
      </c>
      <c r="M4277" s="2" t="str">
        <f t="shared" si="200"/>
        <v>025</v>
      </c>
    </row>
    <row r="4278" spans="2:13" x14ac:dyDescent="0.25">
      <c r="B4278" s="2" t="s">
        <v>11189</v>
      </c>
      <c r="C4278" s="2" t="s">
        <v>11190</v>
      </c>
      <c r="D4278" s="6" t="str">
        <f>+_xlfn.CONCAT(Table13456[[#This Row],[phase1]],Table13456[[#This Row],[phase2]],Table13456[[#This Row],[phase3]],Table13456[[#This Row],[phase4]])</f>
        <v>1591001026</v>
      </c>
      <c r="E4278" s="2" t="str">
        <f>+Table13456[[#This Row],[DESCRIPTION]]</f>
        <v>IRRIGATION SLEEVE, 6" DIAMETER, PROJECT NUMBER 428732-1-52-01</v>
      </c>
      <c r="F4278" s="2" t="str">
        <f>+LEFT(Table13456[[#This Row],[PAY ITEM]],1)</f>
        <v>0</v>
      </c>
      <c r="G4278" s="2" t="str">
        <f>IF(Table13456[[#This Row],[first]]="0",SUBSTITUTE(TRIM(MID(B4278, 2, 3))," ","0"),SUBSTITUTE(TRIM(MID(B4278, 1, 3))," ","0"))</f>
        <v>591</v>
      </c>
      <c r="H4278" s="2" t="str">
        <f>IF(Table13456[[#This Row],[first]]="0",SUBSTITUTE(TRIM(MID(B4278, 5, 3))," ","0"),SUBSTITUTE(TRIM(MID(B4278, 4, 3))," ","0"))</f>
        <v>1</v>
      </c>
      <c r="I4278" s="2" t="str">
        <f>IF(Table13456[[#This Row],[first]]="0",SUBSTITUTE(TRIM(MID(B4278, 8, 3))," ","0"),SUBSTITUTE(TRIM(MID(B4278, 7, 3))," ","0"))</f>
        <v>26</v>
      </c>
      <c r="J4278" s="2">
        <v>1</v>
      </c>
      <c r="K4278" s="2" t="str">
        <f t="shared" si="198"/>
        <v>591</v>
      </c>
      <c r="L4278" s="2" t="str">
        <f t="shared" si="199"/>
        <v>001</v>
      </c>
      <c r="M4278" s="2" t="str">
        <f t="shared" si="200"/>
        <v>026</v>
      </c>
    </row>
    <row r="4279" spans="2:13" x14ac:dyDescent="0.25">
      <c r="B4279" s="2" t="s">
        <v>11191</v>
      </c>
      <c r="C4279" s="2" t="s">
        <v>11192</v>
      </c>
      <c r="D4279" s="6" t="str">
        <f>+_xlfn.CONCAT(Table13456[[#This Row],[phase1]],Table13456[[#This Row],[phase2]],Table13456[[#This Row],[phase3]],Table13456[[#This Row],[phase4]])</f>
        <v>1591001027</v>
      </c>
      <c r="E4279" s="2" t="str">
        <f>+Table13456[[#This Row],[DESCRIPTION]]</f>
        <v>IRRIGATION SLEEVE, 8" DIAMETER, PROJECT NUMBER 428732-1-52-01</v>
      </c>
      <c r="F4279" s="2" t="str">
        <f>+LEFT(Table13456[[#This Row],[PAY ITEM]],1)</f>
        <v>0</v>
      </c>
      <c r="G4279" s="2" t="str">
        <f>IF(Table13456[[#This Row],[first]]="0",SUBSTITUTE(TRIM(MID(B4279, 2, 3))," ","0"),SUBSTITUTE(TRIM(MID(B4279, 1, 3))," ","0"))</f>
        <v>591</v>
      </c>
      <c r="H4279" s="2" t="str">
        <f>IF(Table13456[[#This Row],[first]]="0",SUBSTITUTE(TRIM(MID(B4279, 5, 3))," ","0"),SUBSTITUTE(TRIM(MID(B4279, 4, 3))," ","0"))</f>
        <v>1</v>
      </c>
      <c r="I4279" s="2" t="str">
        <f>IF(Table13456[[#This Row],[first]]="0",SUBSTITUTE(TRIM(MID(B4279, 8, 3))," ","0"),SUBSTITUTE(TRIM(MID(B4279, 7, 3))," ","0"))</f>
        <v>27</v>
      </c>
      <c r="J4279" s="2">
        <v>1</v>
      </c>
      <c r="K4279" s="2" t="str">
        <f t="shared" si="198"/>
        <v>591</v>
      </c>
      <c r="L4279" s="2" t="str">
        <f t="shared" si="199"/>
        <v>001</v>
      </c>
      <c r="M4279" s="2" t="str">
        <f t="shared" si="200"/>
        <v>027</v>
      </c>
    </row>
    <row r="4280" spans="2:13" x14ac:dyDescent="0.25">
      <c r="B4280" s="2" t="s">
        <v>11193</v>
      </c>
      <c r="C4280" s="2" t="s">
        <v>11194</v>
      </c>
      <c r="D4280" s="6" t="str">
        <f>+_xlfn.CONCAT(Table13456[[#This Row],[phase1]],Table13456[[#This Row],[phase2]],Table13456[[#This Row],[phase3]],Table13456[[#This Row],[phase4]])</f>
        <v>1591001028</v>
      </c>
      <c r="E4280" s="2" t="str">
        <f>+Table13456[[#This Row],[DESCRIPTION]]</f>
        <v>IRRIGATION SLEEVE, 2" DIAMETER, PROJECT NUMBER 200746-3-52-01</v>
      </c>
      <c r="F4280" s="2" t="str">
        <f>+LEFT(Table13456[[#This Row],[PAY ITEM]],1)</f>
        <v>0</v>
      </c>
      <c r="G4280" s="2" t="str">
        <f>IF(Table13456[[#This Row],[first]]="0",SUBSTITUTE(TRIM(MID(B4280, 2, 3))," ","0"),SUBSTITUTE(TRIM(MID(B4280, 1, 3))," ","0"))</f>
        <v>591</v>
      </c>
      <c r="H4280" s="2" t="str">
        <f>IF(Table13456[[#This Row],[first]]="0",SUBSTITUTE(TRIM(MID(B4280, 5, 3))," ","0"),SUBSTITUTE(TRIM(MID(B4280, 4, 3))," ","0"))</f>
        <v>1</v>
      </c>
      <c r="I4280" s="2" t="str">
        <f>IF(Table13456[[#This Row],[first]]="0",SUBSTITUTE(TRIM(MID(B4280, 8, 3))," ","0"),SUBSTITUTE(TRIM(MID(B4280, 7, 3))," ","0"))</f>
        <v>28</v>
      </c>
      <c r="J4280" s="2">
        <v>1</v>
      </c>
      <c r="K4280" s="2" t="str">
        <f t="shared" si="198"/>
        <v>591</v>
      </c>
      <c r="L4280" s="2" t="str">
        <f t="shared" si="199"/>
        <v>001</v>
      </c>
      <c r="M4280" s="2" t="str">
        <f t="shared" si="200"/>
        <v>028</v>
      </c>
    </row>
    <row r="4281" spans="2:13" x14ac:dyDescent="0.25">
      <c r="B4281" s="2" t="s">
        <v>11195</v>
      </c>
      <c r="C4281" s="2" t="s">
        <v>11196</v>
      </c>
      <c r="D4281" s="6" t="str">
        <f>+_xlfn.CONCAT(Table13456[[#This Row],[phase1]],Table13456[[#This Row],[phase2]],Table13456[[#This Row],[phase3]],Table13456[[#This Row],[phase4]])</f>
        <v>1591001029</v>
      </c>
      <c r="E4281" s="2" t="str">
        <f>+Table13456[[#This Row],[DESCRIPTION]]</f>
        <v>IRRIGATION SLEEVE, 4" DIAMETER, PROJECT NUMBER 200746-3-52-01</v>
      </c>
      <c r="F4281" s="2" t="str">
        <f>+LEFT(Table13456[[#This Row],[PAY ITEM]],1)</f>
        <v>0</v>
      </c>
      <c r="G4281" s="2" t="str">
        <f>IF(Table13456[[#This Row],[first]]="0",SUBSTITUTE(TRIM(MID(B4281, 2, 3))," ","0"),SUBSTITUTE(TRIM(MID(B4281, 1, 3))," ","0"))</f>
        <v>591</v>
      </c>
      <c r="H4281" s="2" t="str">
        <f>IF(Table13456[[#This Row],[first]]="0",SUBSTITUTE(TRIM(MID(B4281, 5, 3))," ","0"),SUBSTITUTE(TRIM(MID(B4281, 4, 3))," ","0"))</f>
        <v>1</v>
      </c>
      <c r="I4281" s="2" t="str">
        <f>IF(Table13456[[#This Row],[first]]="0",SUBSTITUTE(TRIM(MID(B4281, 8, 3))," ","0"),SUBSTITUTE(TRIM(MID(B4281, 7, 3))," ","0"))</f>
        <v>29</v>
      </c>
      <c r="J4281" s="2">
        <v>1</v>
      </c>
      <c r="K4281" s="2" t="str">
        <f t="shared" si="198"/>
        <v>591</v>
      </c>
      <c r="L4281" s="2" t="str">
        <f t="shared" si="199"/>
        <v>001</v>
      </c>
      <c r="M4281" s="2" t="str">
        <f t="shared" si="200"/>
        <v>029</v>
      </c>
    </row>
    <row r="4282" spans="2:13" x14ac:dyDescent="0.25">
      <c r="B4282" s="2" t="s">
        <v>11197</v>
      </c>
      <c r="C4282" s="2" t="s">
        <v>11198</v>
      </c>
      <c r="D4282" s="6" t="str">
        <f>+_xlfn.CONCAT(Table13456[[#This Row],[phase1]],Table13456[[#This Row],[phase2]],Table13456[[#This Row],[phase3]],Table13456[[#This Row],[phase4]])</f>
        <v>1591001030</v>
      </c>
      <c r="E4282" s="2" t="str">
        <f>+Table13456[[#This Row],[DESCRIPTION]]</f>
        <v>IRRIGATION SLEEVE, 4" DIAMETER, PROJECT NUMBER 433173-1-52-01</v>
      </c>
      <c r="F4282" s="2" t="str">
        <f>+LEFT(Table13456[[#This Row],[PAY ITEM]],1)</f>
        <v>0</v>
      </c>
      <c r="G4282" s="2" t="str">
        <f>IF(Table13456[[#This Row],[first]]="0",SUBSTITUTE(TRIM(MID(B4282, 2, 3))," ","0"),SUBSTITUTE(TRIM(MID(B4282, 1, 3))," ","0"))</f>
        <v>591</v>
      </c>
      <c r="H4282" s="2" t="str">
        <f>IF(Table13456[[#This Row],[first]]="0",SUBSTITUTE(TRIM(MID(B4282, 5, 3))," ","0"),SUBSTITUTE(TRIM(MID(B4282, 4, 3))," ","0"))</f>
        <v>1</v>
      </c>
      <c r="I4282" s="2" t="str">
        <f>IF(Table13456[[#This Row],[first]]="0",SUBSTITUTE(TRIM(MID(B4282, 8, 3))," ","0"),SUBSTITUTE(TRIM(MID(B4282, 7, 3))," ","0"))</f>
        <v>30</v>
      </c>
      <c r="J4282" s="2">
        <v>1</v>
      </c>
      <c r="K4282" s="2" t="str">
        <f t="shared" si="198"/>
        <v>591</v>
      </c>
      <c r="L4282" s="2" t="str">
        <f t="shared" si="199"/>
        <v>001</v>
      </c>
      <c r="M4282" s="2" t="str">
        <f t="shared" si="200"/>
        <v>030</v>
      </c>
    </row>
    <row r="4283" spans="2:13" x14ac:dyDescent="0.25">
      <c r="B4283" s="2" t="s">
        <v>11199</v>
      </c>
      <c r="C4283" s="2" t="s">
        <v>11200</v>
      </c>
      <c r="D4283" s="6" t="str">
        <f>+_xlfn.CONCAT(Table13456[[#This Row],[phase1]],Table13456[[#This Row],[phase2]],Table13456[[#This Row],[phase3]],Table13456[[#This Row],[phase4]])</f>
        <v>1591001031</v>
      </c>
      <c r="E4283" s="2" t="str">
        <f>+Table13456[[#This Row],[DESCRIPTION]]</f>
        <v>IRRIGATION SLEEVE, 6" DIAMETER, PROJECT NUMBER 433173-1-52-01</v>
      </c>
      <c r="F4283" s="2" t="str">
        <f>+LEFT(Table13456[[#This Row],[PAY ITEM]],1)</f>
        <v>0</v>
      </c>
      <c r="G4283" s="2" t="str">
        <f>IF(Table13456[[#This Row],[first]]="0",SUBSTITUTE(TRIM(MID(B4283, 2, 3))," ","0"),SUBSTITUTE(TRIM(MID(B4283, 1, 3))," ","0"))</f>
        <v>591</v>
      </c>
      <c r="H4283" s="2" t="str">
        <f>IF(Table13456[[#This Row],[first]]="0",SUBSTITUTE(TRIM(MID(B4283, 5, 3))," ","0"),SUBSTITUTE(TRIM(MID(B4283, 4, 3))," ","0"))</f>
        <v>1</v>
      </c>
      <c r="I4283" s="2" t="str">
        <f>IF(Table13456[[#This Row],[first]]="0",SUBSTITUTE(TRIM(MID(B4283, 8, 3))," ","0"),SUBSTITUTE(TRIM(MID(B4283, 7, 3))," ","0"))</f>
        <v>31</v>
      </c>
      <c r="J4283" s="2">
        <v>1</v>
      </c>
      <c r="K4283" s="2" t="str">
        <f t="shared" si="198"/>
        <v>591</v>
      </c>
      <c r="L4283" s="2" t="str">
        <f t="shared" si="199"/>
        <v>001</v>
      </c>
      <c r="M4283" s="2" t="str">
        <f t="shared" si="200"/>
        <v>031</v>
      </c>
    </row>
    <row r="4284" spans="2:13" x14ac:dyDescent="0.25">
      <c r="B4284" s="2" t="s">
        <v>11201</v>
      </c>
      <c r="C4284" s="2" t="s">
        <v>11202</v>
      </c>
      <c r="D4284" s="6" t="str">
        <f>+_xlfn.CONCAT(Table13456[[#This Row],[phase1]],Table13456[[#This Row],[phase2]],Table13456[[#This Row],[phase3]],Table13456[[#This Row],[phase4]])</f>
        <v>1591001032</v>
      </c>
      <c r="E4284" s="2" t="str">
        <f>+Table13456[[#This Row],[DESCRIPTION]]</f>
        <v>IRRIGATION SLEEVE, 2" DIAMETER, PROJECT NUMBER 435439-1-52-01</v>
      </c>
      <c r="F4284" s="2" t="str">
        <f>+LEFT(Table13456[[#This Row],[PAY ITEM]],1)</f>
        <v>0</v>
      </c>
      <c r="G4284" s="2" t="str">
        <f>IF(Table13456[[#This Row],[first]]="0",SUBSTITUTE(TRIM(MID(B4284, 2, 3))," ","0"),SUBSTITUTE(TRIM(MID(B4284, 1, 3))," ","0"))</f>
        <v>591</v>
      </c>
      <c r="H4284" s="2" t="str">
        <f>IF(Table13456[[#This Row],[first]]="0",SUBSTITUTE(TRIM(MID(B4284, 5, 3))," ","0"),SUBSTITUTE(TRIM(MID(B4284, 4, 3))," ","0"))</f>
        <v>1</v>
      </c>
      <c r="I4284" s="2" t="str">
        <f>IF(Table13456[[#This Row],[first]]="0",SUBSTITUTE(TRIM(MID(B4284, 8, 3))," ","0"),SUBSTITUTE(TRIM(MID(B4284, 7, 3))," ","0"))</f>
        <v>32</v>
      </c>
      <c r="J4284" s="2">
        <v>1</v>
      </c>
      <c r="K4284" s="2" t="str">
        <f t="shared" si="198"/>
        <v>591</v>
      </c>
      <c r="L4284" s="2" t="str">
        <f t="shared" si="199"/>
        <v>001</v>
      </c>
      <c r="M4284" s="2" t="str">
        <f t="shared" si="200"/>
        <v>032</v>
      </c>
    </row>
    <row r="4285" spans="2:13" x14ac:dyDescent="0.25">
      <c r="B4285" s="2" t="s">
        <v>11203</v>
      </c>
      <c r="C4285" s="2" t="s">
        <v>11204</v>
      </c>
      <c r="D4285" s="6" t="str">
        <f>+_xlfn.CONCAT(Table13456[[#This Row],[phase1]],Table13456[[#This Row],[phase2]],Table13456[[#This Row],[phase3]],Table13456[[#This Row],[phase4]])</f>
        <v>1591001033</v>
      </c>
      <c r="E4285" s="2" t="str">
        <f>+Table13456[[#This Row],[DESCRIPTION]]</f>
        <v>IRRIGATION SLEEVE, 4" DIAMETER, PROJECT NUMBER 435439-1-52-01</v>
      </c>
      <c r="F4285" s="2" t="str">
        <f>+LEFT(Table13456[[#This Row],[PAY ITEM]],1)</f>
        <v>0</v>
      </c>
      <c r="G4285" s="2" t="str">
        <f>IF(Table13456[[#This Row],[first]]="0",SUBSTITUTE(TRIM(MID(B4285, 2, 3))," ","0"),SUBSTITUTE(TRIM(MID(B4285, 1, 3))," ","0"))</f>
        <v>591</v>
      </c>
      <c r="H4285" s="2" t="str">
        <f>IF(Table13456[[#This Row],[first]]="0",SUBSTITUTE(TRIM(MID(B4285, 5, 3))," ","0"),SUBSTITUTE(TRIM(MID(B4285, 4, 3))," ","0"))</f>
        <v>1</v>
      </c>
      <c r="I4285" s="2" t="str">
        <f>IF(Table13456[[#This Row],[first]]="0",SUBSTITUTE(TRIM(MID(B4285, 8, 3))," ","0"),SUBSTITUTE(TRIM(MID(B4285, 7, 3))," ","0"))</f>
        <v>33</v>
      </c>
      <c r="J4285" s="2">
        <v>1</v>
      </c>
      <c r="K4285" s="2" t="str">
        <f t="shared" si="198"/>
        <v>591</v>
      </c>
      <c r="L4285" s="2" t="str">
        <f t="shared" si="199"/>
        <v>001</v>
      </c>
      <c r="M4285" s="2" t="str">
        <f t="shared" si="200"/>
        <v>033</v>
      </c>
    </row>
    <row r="4286" spans="2:13" x14ac:dyDescent="0.25">
      <c r="B4286" s="2" t="s">
        <v>11205</v>
      </c>
      <c r="C4286" s="2" t="s">
        <v>11206</v>
      </c>
      <c r="D4286" s="6" t="str">
        <f>+_xlfn.CONCAT(Table13456[[#This Row],[phase1]],Table13456[[#This Row],[phase2]],Table13456[[#This Row],[phase3]],Table13456[[#This Row],[phase4]])</f>
        <v>1591001034</v>
      </c>
      <c r="E4286" s="2" t="str">
        <f>+Table13456[[#This Row],[DESCRIPTION]]</f>
        <v>IRRIGATION SLEEVE, 6" DIAMETER, PROJECT NUMBER 229664-4-52-01</v>
      </c>
      <c r="F4286" s="2" t="str">
        <f>+LEFT(Table13456[[#This Row],[PAY ITEM]],1)</f>
        <v>0</v>
      </c>
      <c r="G4286" s="2" t="str">
        <f>IF(Table13456[[#This Row],[first]]="0",SUBSTITUTE(TRIM(MID(B4286, 2, 3))," ","0"),SUBSTITUTE(TRIM(MID(B4286, 1, 3))," ","0"))</f>
        <v>591</v>
      </c>
      <c r="H4286" s="2" t="str">
        <f>IF(Table13456[[#This Row],[first]]="0",SUBSTITUTE(TRIM(MID(B4286, 5, 3))," ","0"),SUBSTITUTE(TRIM(MID(B4286, 4, 3))," ","0"))</f>
        <v>1</v>
      </c>
      <c r="I4286" s="2" t="str">
        <f>IF(Table13456[[#This Row],[first]]="0",SUBSTITUTE(TRIM(MID(B4286, 8, 3))," ","0"),SUBSTITUTE(TRIM(MID(B4286, 7, 3))," ","0"))</f>
        <v>34</v>
      </c>
      <c r="J4286" s="2">
        <v>1</v>
      </c>
      <c r="K4286" s="2" t="str">
        <f t="shared" si="198"/>
        <v>591</v>
      </c>
      <c r="L4286" s="2" t="str">
        <f t="shared" si="199"/>
        <v>001</v>
      </c>
      <c r="M4286" s="2" t="str">
        <f t="shared" si="200"/>
        <v>034</v>
      </c>
    </row>
    <row r="4287" spans="2:13" x14ac:dyDescent="0.25">
      <c r="B4287" s="2" t="s">
        <v>11207</v>
      </c>
      <c r="C4287" s="2" t="s">
        <v>11208</v>
      </c>
      <c r="D4287" s="6" t="str">
        <f>+_xlfn.CONCAT(Table13456[[#This Row],[phase1]],Table13456[[#This Row],[phase2]],Table13456[[#This Row],[phase3]],Table13456[[#This Row],[phase4]])</f>
        <v>1591001035</v>
      </c>
      <c r="E4287" s="2" t="str">
        <f>+Table13456[[#This Row],[DESCRIPTION]]</f>
        <v>IRRIGATION SLEEVE, 2" DIAMETER, PROJECT NUMBER 430148-2-52-01</v>
      </c>
      <c r="F4287" s="2" t="str">
        <f>+LEFT(Table13456[[#This Row],[PAY ITEM]],1)</f>
        <v>0</v>
      </c>
      <c r="G4287" s="2" t="str">
        <f>IF(Table13456[[#This Row],[first]]="0",SUBSTITUTE(TRIM(MID(B4287, 2, 3))," ","0"),SUBSTITUTE(TRIM(MID(B4287, 1, 3))," ","0"))</f>
        <v>591</v>
      </c>
      <c r="H4287" s="2" t="str">
        <f>IF(Table13456[[#This Row],[first]]="0",SUBSTITUTE(TRIM(MID(B4287, 5, 3))," ","0"),SUBSTITUTE(TRIM(MID(B4287, 4, 3))," ","0"))</f>
        <v>1</v>
      </c>
      <c r="I4287" s="2" t="str">
        <f>IF(Table13456[[#This Row],[first]]="0",SUBSTITUTE(TRIM(MID(B4287, 8, 3))," ","0"),SUBSTITUTE(TRIM(MID(B4287, 7, 3))," ","0"))</f>
        <v>35</v>
      </c>
      <c r="J4287" s="2">
        <v>1</v>
      </c>
      <c r="K4287" s="2" t="str">
        <f t="shared" si="198"/>
        <v>591</v>
      </c>
      <c r="L4287" s="2" t="str">
        <f t="shared" si="199"/>
        <v>001</v>
      </c>
      <c r="M4287" s="2" t="str">
        <f t="shared" si="200"/>
        <v>035</v>
      </c>
    </row>
    <row r="4288" spans="2:13" x14ac:dyDescent="0.25">
      <c r="B4288" s="2" t="s">
        <v>11209</v>
      </c>
      <c r="C4288" s="2" t="s">
        <v>11210</v>
      </c>
      <c r="D4288" s="6" t="str">
        <f>+_xlfn.CONCAT(Table13456[[#This Row],[phase1]],Table13456[[#This Row],[phase2]],Table13456[[#This Row],[phase3]],Table13456[[#This Row],[phase4]])</f>
        <v>1591001036</v>
      </c>
      <c r="E4288" s="2" t="str">
        <f>+Table13456[[#This Row],[DESCRIPTION]]</f>
        <v>IRRIGATION SLEEVE, 4" DIAMETER, PROJECT NUMBER 430148-2-52-01</v>
      </c>
      <c r="F4288" s="2" t="str">
        <f>+LEFT(Table13456[[#This Row],[PAY ITEM]],1)</f>
        <v>0</v>
      </c>
      <c r="G4288" s="2" t="str">
        <f>IF(Table13456[[#This Row],[first]]="0",SUBSTITUTE(TRIM(MID(B4288, 2, 3))," ","0"),SUBSTITUTE(TRIM(MID(B4288, 1, 3))," ","0"))</f>
        <v>591</v>
      </c>
      <c r="H4288" s="2" t="str">
        <f>IF(Table13456[[#This Row],[first]]="0",SUBSTITUTE(TRIM(MID(B4288, 5, 3))," ","0"),SUBSTITUTE(TRIM(MID(B4288, 4, 3))," ","0"))</f>
        <v>1</v>
      </c>
      <c r="I4288" s="2" t="str">
        <f>IF(Table13456[[#This Row],[first]]="0",SUBSTITUTE(TRIM(MID(B4288, 8, 3))," ","0"),SUBSTITUTE(TRIM(MID(B4288, 7, 3))," ","0"))</f>
        <v>36</v>
      </c>
      <c r="J4288" s="2">
        <v>1</v>
      </c>
      <c r="K4288" s="2" t="str">
        <f t="shared" si="198"/>
        <v>591</v>
      </c>
      <c r="L4288" s="2" t="str">
        <f t="shared" si="199"/>
        <v>001</v>
      </c>
      <c r="M4288" s="2" t="str">
        <f t="shared" si="200"/>
        <v>036</v>
      </c>
    </row>
    <row r="4289" spans="2:13" x14ac:dyDescent="0.25">
      <c r="B4289" s="2" t="s">
        <v>11211</v>
      </c>
      <c r="C4289" s="2" t="s">
        <v>11212</v>
      </c>
      <c r="D4289" s="6" t="str">
        <f>+_xlfn.CONCAT(Table13456[[#This Row],[phase1]],Table13456[[#This Row],[phase2]],Table13456[[#This Row],[phase3]],Table13456[[#This Row],[phase4]])</f>
        <v>1591001037</v>
      </c>
      <c r="E4289" s="2" t="str">
        <f>+Table13456[[#This Row],[DESCRIPTION]]</f>
        <v>IRRIGATION SLEEVE, 4" DIAMETER, PROJECT NUMBER 415030-4-52-02</v>
      </c>
      <c r="F4289" s="2" t="str">
        <f>+LEFT(Table13456[[#This Row],[PAY ITEM]],1)</f>
        <v>0</v>
      </c>
      <c r="G4289" s="2" t="str">
        <f>IF(Table13456[[#This Row],[first]]="0",SUBSTITUTE(TRIM(MID(B4289, 2, 3))," ","0"),SUBSTITUTE(TRIM(MID(B4289, 1, 3))," ","0"))</f>
        <v>591</v>
      </c>
      <c r="H4289" s="2" t="str">
        <f>IF(Table13456[[#This Row],[first]]="0",SUBSTITUTE(TRIM(MID(B4289, 5, 3))," ","0"),SUBSTITUTE(TRIM(MID(B4289, 4, 3))," ","0"))</f>
        <v>1</v>
      </c>
      <c r="I4289" s="2" t="str">
        <f>IF(Table13456[[#This Row],[first]]="0",SUBSTITUTE(TRIM(MID(B4289, 8, 3))," ","0"),SUBSTITUTE(TRIM(MID(B4289, 7, 3))," ","0"))</f>
        <v>37</v>
      </c>
      <c r="J4289" s="2">
        <v>1</v>
      </c>
      <c r="K4289" s="2" t="str">
        <f t="shared" si="198"/>
        <v>591</v>
      </c>
      <c r="L4289" s="2" t="str">
        <f t="shared" si="199"/>
        <v>001</v>
      </c>
      <c r="M4289" s="2" t="str">
        <f t="shared" si="200"/>
        <v>037</v>
      </c>
    </row>
    <row r="4290" spans="2:13" x14ac:dyDescent="0.25">
      <c r="B4290" s="2" t="s">
        <v>11213</v>
      </c>
      <c r="C4290" s="2" t="s">
        <v>11214</v>
      </c>
      <c r="D4290" s="6" t="str">
        <f>+_xlfn.CONCAT(Table13456[[#This Row],[phase1]],Table13456[[#This Row],[phase2]],Table13456[[#This Row],[phase3]],Table13456[[#This Row],[phase4]])</f>
        <v>1591001038</v>
      </c>
      <c r="E4290" s="2" t="str">
        <f>+Table13456[[#This Row],[DESCRIPTION]]</f>
        <v>IRRIGATION SLEEVE, 4" DIAMETER, PROJECT NUMBER 415030-5-52-02</v>
      </c>
      <c r="F4290" s="2" t="str">
        <f>+LEFT(Table13456[[#This Row],[PAY ITEM]],1)</f>
        <v>0</v>
      </c>
      <c r="G4290" s="2" t="str">
        <f>IF(Table13456[[#This Row],[first]]="0",SUBSTITUTE(TRIM(MID(B4290, 2, 3))," ","0"),SUBSTITUTE(TRIM(MID(B4290, 1, 3))," ","0"))</f>
        <v>591</v>
      </c>
      <c r="H4290" s="2" t="str">
        <f>IF(Table13456[[#This Row],[first]]="0",SUBSTITUTE(TRIM(MID(B4290, 5, 3))," ","0"),SUBSTITUTE(TRIM(MID(B4290, 4, 3))," ","0"))</f>
        <v>1</v>
      </c>
      <c r="I4290" s="2" t="str">
        <f>IF(Table13456[[#This Row],[first]]="0",SUBSTITUTE(TRIM(MID(B4290, 8, 3))," ","0"),SUBSTITUTE(TRIM(MID(B4290, 7, 3))," ","0"))</f>
        <v>38</v>
      </c>
      <c r="J4290" s="2">
        <v>1</v>
      </c>
      <c r="K4290" s="2" t="str">
        <f t="shared" si="198"/>
        <v>591</v>
      </c>
      <c r="L4290" s="2" t="str">
        <f t="shared" si="199"/>
        <v>001</v>
      </c>
      <c r="M4290" s="2" t="str">
        <f t="shared" si="200"/>
        <v>038</v>
      </c>
    </row>
    <row r="4291" spans="2:13" x14ac:dyDescent="0.25">
      <c r="B4291" s="2" t="s">
        <v>11215</v>
      </c>
      <c r="C4291" s="2" t="s">
        <v>11216</v>
      </c>
      <c r="D4291" s="6" t="str">
        <f>+_xlfn.CONCAT(Table13456[[#This Row],[phase1]],Table13456[[#This Row],[phase2]],Table13456[[#This Row],[phase3]],Table13456[[#This Row],[phase4]])</f>
        <v>1591001039</v>
      </c>
      <c r="E4291" s="2" t="str">
        <f>+Table13456[[#This Row],[DESCRIPTION]]</f>
        <v>IRRIGATION SLEEVE, 6" DIAMETER, PROJECT NUMBER 415030-5-52-02</v>
      </c>
      <c r="F4291" s="2" t="str">
        <f>+LEFT(Table13456[[#This Row],[PAY ITEM]],1)</f>
        <v>0</v>
      </c>
      <c r="G4291" s="2" t="str">
        <f>IF(Table13456[[#This Row],[first]]="0",SUBSTITUTE(TRIM(MID(B4291, 2, 3))," ","0"),SUBSTITUTE(TRIM(MID(B4291, 1, 3))," ","0"))</f>
        <v>591</v>
      </c>
      <c r="H4291" s="2" t="str">
        <f>IF(Table13456[[#This Row],[first]]="0",SUBSTITUTE(TRIM(MID(B4291, 5, 3))," ","0"),SUBSTITUTE(TRIM(MID(B4291, 4, 3))," ","0"))</f>
        <v>1</v>
      </c>
      <c r="I4291" s="2" t="str">
        <f>IF(Table13456[[#This Row],[first]]="0",SUBSTITUTE(TRIM(MID(B4291, 8, 3))," ","0"),SUBSTITUTE(TRIM(MID(B4291, 7, 3))," ","0"))</f>
        <v>39</v>
      </c>
      <c r="J4291" s="2">
        <v>1</v>
      </c>
      <c r="K4291" s="2" t="str">
        <f t="shared" ref="K4291:K4354" si="201">IF(LEN(G4291) = 3, G4291, TEXT(IF(LEN(G4291) = 2, "0" &amp; G4291, "00" &amp; G4291), "000"))</f>
        <v>591</v>
      </c>
      <c r="L4291" s="2" t="str">
        <f t="shared" ref="L4291:L4354" si="202">IF(LEN(H4291) = 3, H4291, TEXT(IF(LEN(H4291) = 2, "0" &amp; H4291, "00" &amp; H4291), "000"))</f>
        <v>001</v>
      </c>
      <c r="M4291" s="2" t="str">
        <f t="shared" ref="M4291:M4354" si="203">IF(LEN(I4291) = 3, I4291, TEXT(IF(LEN(I4291) = 2, "0" &amp; I4291, "00" &amp; I4291), "000"))</f>
        <v>039</v>
      </c>
    </row>
    <row r="4292" spans="2:13" x14ac:dyDescent="0.25">
      <c r="B4292" s="2" t="s">
        <v>11217</v>
      </c>
      <c r="C4292" s="2" t="s">
        <v>11218</v>
      </c>
      <c r="D4292" s="6" t="str">
        <f>+_xlfn.CONCAT(Table13456[[#This Row],[phase1]],Table13456[[#This Row],[phase2]],Table13456[[#This Row],[phase3]],Table13456[[#This Row],[phase4]])</f>
        <v>1591001040</v>
      </c>
      <c r="E4292" s="2" t="str">
        <f>+Table13456[[#This Row],[DESCRIPTION]]</f>
        <v>IRRIGATION SLEEVE, 2" DIAMETER, PROJECT NUMBER 432342-1-52-01</v>
      </c>
      <c r="F4292" s="2" t="str">
        <f>+LEFT(Table13456[[#This Row],[PAY ITEM]],1)</f>
        <v>0</v>
      </c>
      <c r="G4292" s="2" t="str">
        <f>IF(Table13456[[#This Row],[first]]="0",SUBSTITUTE(TRIM(MID(B4292, 2, 3))," ","0"),SUBSTITUTE(TRIM(MID(B4292, 1, 3))," ","0"))</f>
        <v>591</v>
      </c>
      <c r="H4292" s="2" t="str">
        <f>IF(Table13456[[#This Row],[first]]="0",SUBSTITUTE(TRIM(MID(B4292, 5, 3))," ","0"),SUBSTITUTE(TRIM(MID(B4292, 4, 3))," ","0"))</f>
        <v>1</v>
      </c>
      <c r="I4292" s="2" t="str">
        <f>IF(Table13456[[#This Row],[first]]="0",SUBSTITUTE(TRIM(MID(B4292, 8, 3))," ","0"),SUBSTITUTE(TRIM(MID(B4292, 7, 3))," ","0"))</f>
        <v>40</v>
      </c>
      <c r="J4292" s="2">
        <v>1</v>
      </c>
      <c r="K4292" s="2" t="str">
        <f t="shared" si="201"/>
        <v>591</v>
      </c>
      <c r="L4292" s="2" t="str">
        <f t="shared" si="202"/>
        <v>001</v>
      </c>
      <c r="M4292" s="2" t="str">
        <f t="shared" si="203"/>
        <v>040</v>
      </c>
    </row>
    <row r="4293" spans="2:13" x14ac:dyDescent="0.25">
      <c r="B4293" s="2" t="s">
        <v>11219</v>
      </c>
      <c r="C4293" s="2" t="s">
        <v>11220</v>
      </c>
      <c r="D4293" s="6" t="str">
        <f>+_xlfn.CONCAT(Table13456[[#This Row],[phase1]],Table13456[[#This Row],[phase2]],Table13456[[#This Row],[phase3]],Table13456[[#This Row],[phase4]])</f>
        <v>1591001041</v>
      </c>
      <c r="E4293" s="2" t="str">
        <f>+Table13456[[#This Row],[DESCRIPTION]]</f>
        <v>IRRIGATION SLEEVE, 4" DIAMETER, PROJECT NUMBER 432342-1-52-01</v>
      </c>
      <c r="F4293" s="2" t="str">
        <f>+LEFT(Table13456[[#This Row],[PAY ITEM]],1)</f>
        <v>0</v>
      </c>
      <c r="G4293" s="2" t="str">
        <f>IF(Table13456[[#This Row],[first]]="0",SUBSTITUTE(TRIM(MID(B4293, 2, 3))," ","0"),SUBSTITUTE(TRIM(MID(B4293, 1, 3))," ","0"))</f>
        <v>591</v>
      </c>
      <c r="H4293" s="2" t="str">
        <f>IF(Table13456[[#This Row],[first]]="0",SUBSTITUTE(TRIM(MID(B4293, 5, 3))," ","0"),SUBSTITUTE(TRIM(MID(B4293, 4, 3))," ","0"))</f>
        <v>1</v>
      </c>
      <c r="I4293" s="2" t="str">
        <f>IF(Table13456[[#This Row],[first]]="0",SUBSTITUTE(TRIM(MID(B4293, 8, 3))," ","0"),SUBSTITUTE(TRIM(MID(B4293, 7, 3))," ","0"))</f>
        <v>41</v>
      </c>
      <c r="J4293" s="2">
        <v>1</v>
      </c>
      <c r="K4293" s="2" t="str">
        <f t="shared" si="201"/>
        <v>591</v>
      </c>
      <c r="L4293" s="2" t="str">
        <f t="shared" si="202"/>
        <v>001</v>
      </c>
      <c r="M4293" s="2" t="str">
        <f t="shared" si="203"/>
        <v>041</v>
      </c>
    </row>
    <row r="4294" spans="2:13" x14ac:dyDescent="0.25">
      <c r="B4294" s="2" t="s">
        <v>11221</v>
      </c>
      <c r="C4294" s="2" t="s">
        <v>11222</v>
      </c>
      <c r="D4294" s="6" t="str">
        <f>+_xlfn.CONCAT(Table13456[[#This Row],[phase1]],Table13456[[#This Row],[phase2]],Table13456[[#This Row],[phase3]],Table13456[[#This Row],[phase4]])</f>
        <v>1591001042</v>
      </c>
      <c r="E4294" s="2" t="str">
        <f>+Table13456[[#This Row],[DESCRIPTION]]</f>
        <v>IRRIGATION SLEEVE, 4" DIAMETER, PROJECT NUMBER 424009-4-52-01 and 424009-5-52-01</v>
      </c>
      <c r="F4294" s="2" t="str">
        <f>+LEFT(Table13456[[#This Row],[PAY ITEM]],1)</f>
        <v>0</v>
      </c>
      <c r="G4294" s="2" t="str">
        <f>IF(Table13456[[#This Row],[first]]="0",SUBSTITUTE(TRIM(MID(B4294, 2, 3))," ","0"),SUBSTITUTE(TRIM(MID(B4294, 1, 3))," ","0"))</f>
        <v>591</v>
      </c>
      <c r="H4294" s="2" t="str">
        <f>IF(Table13456[[#This Row],[first]]="0",SUBSTITUTE(TRIM(MID(B4294, 5, 3))," ","0"),SUBSTITUTE(TRIM(MID(B4294, 4, 3))," ","0"))</f>
        <v>1</v>
      </c>
      <c r="I4294" s="2" t="str">
        <f>IF(Table13456[[#This Row],[first]]="0",SUBSTITUTE(TRIM(MID(B4294, 8, 3))," ","0"),SUBSTITUTE(TRIM(MID(B4294, 7, 3))," ","0"))</f>
        <v>42</v>
      </c>
      <c r="J4294" s="2">
        <v>1</v>
      </c>
      <c r="K4294" s="2" t="str">
        <f t="shared" si="201"/>
        <v>591</v>
      </c>
      <c r="L4294" s="2" t="str">
        <f t="shared" si="202"/>
        <v>001</v>
      </c>
      <c r="M4294" s="2" t="str">
        <f t="shared" si="203"/>
        <v>042</v>
      </c>
    </row>
    <row r="4295" spans="2:13" x14ac:dyDescent="0.25">
      <c r="B4295" s="2" t="s">
        <v>11223</v>
      </c>
      <c r="C4295" s="2" t="s">
        <v>11224</v>
      </c>
      <c r="D4295" s="6" t="str">
        <f>+_xlfn.CONCAT(Table13456[[#This Row],[phase1]],Table13456[[#This Row],[phase2]],Table13456[[#This Row],[phase3]],Table13456[[#This Row],[phase4]])</f>
        <v>1591001043</v>
      </c>
      <c r="E4295" s="2" t="str">
        <f>+Table13456[[#This Row],[DESCRIPTION]]</f>
        <v>IRRIGATION SLEEVE, 2" DIAMETER, PROJECT NUMBER 238275-2-52-01</v>
      </c>
      <c r="F4295" s="2" t="str">
        <f>+LEFT(Table13456[[#This Row],[PAY ITEM]],1)</f>
        <v>0</v>
      </c>
      <c r="G4295" s="2" t="str">
        <f>IF(Table13456[[#This Row],[first]]="0",SUBSTITUTE(TRIM(MID(B4295, 2, 3))," ","0"),SUBSTITUTE(TRIM(MID(B4295, 1, 3))," ","0"))</f>
        <v>591</v>
      </c>
      <c r="H4295" s="2" t="str">
        <f>IF(Table13456[[#This Row],[first]]="0",SUBSTITUTE(TRIM(MID(B4295, 5, 3))," ","0"),SUBSTITUTE(TRIM(MID(B4295, 4, 3))," ","0"))</f>
        <v>1</v>
      </c>
      <c r="I4295" s="2" t="str">
        <f>IF(Table13456[[#This Row],[first]]="0",SUBSTITUTE(TRIM(MID(B4295, 8, 3))," ","0"),SUBSTITUTE(TRIM(MID(B4295, 7, 3))," ","0"))</f>
        <v>43</v>
      </c>
      <c r="J4295" s="2">
        <v>1</v>
      </c>
      <c r="K4295" s="2" t="str">
        <f t="shared" si="201"/>
        <v>591</v>
      </c>
      <c r="L4295" s="2" t="str">
        <f t="shared" si="202"/>
        <v>001</v>
      </c>
      <c r="M4295" s="2" t="str">
        <f t="shared" si="203"/>
        <v>043</v>
      </c>
    </row>
    <row r="4296" spans="2:13" x14ac:dyDescent="0.25">
      <c r="B4296" s="2" t="s">
        <v>11225</v>
      </c>
      <c r="C4296" s="2" t="s">
        <v>11226</v>
      </c>
      <c r="D4296" s="6" t="str">
        <f>+_xlfn.CONCAT(Table13456[[#This Row],[phase1]],Table13456[[#This Row],[phase2]],Table13456[[#This Row],[phase3]],Table13456[[#This Row],[phase4]])</f>
        <v>1591001044</v>
      </c>
      <c r="E4296" s="2" t="str">
        <f>+Table13456[[#This Row],[DESCRIPTION]]</f>
        <v>IRRIGATION SLEEVE, 4" DIAMETER, PROJECT NUMBER 238275-2-52-01</v>
      </c>
      <c r="F4296" s="2" t="str">
        <f>+LEFT(Table13456[[#This Row],[PAY ITEM]],1)</f>
        <v>0</v>
      </c>
      <c r="G4296" s="2" t="str">
        <f>IF(Table13456[[#This Row],[first]]="0",SUBSTITUTE(TRIM(MID(B4296, 2, 3))," ","0"),SUBSTITUTE(TRIM(MID(B4296, 1, 3))," ","0"))</f>
        <v>591</v>
      </c>
      <c r="H4296" s="2" t="str">
        <f>IF(Table13456[[#This Row],[first]]="0",SUBSTITUTE(TRIM(MID(B4296, 5, 3))," ","0"),SUBSTITUTE(TRIM(MID(B4296, 4, 3))," ","0"))</f>
        <v>1</v>
      </c>
      <c r="I4296" s="2" t="str">
        <f>IF(Table13456[[#This Row],[first]]="0",SUBSTITUTE(TRIM(MID(B4296, 8, 3))," ","0"),SUBSTITUTE(TRIM(MID(B4296, 7, 3))," ","0"))</f>
        <v>44</v>
      </c>
      <c r="J4296" s="2">
        <v>1</v>
      </c>
      <c r="K4296" s="2" t="str">
        <f t="shared" si="201"/>
        <v>591</v>
      </c>
      <c r="L4296" s="2" t="str">
        <f t="shared" si="202"/>
        <v>001</v>
      </c>
      <c r="M4296" s="2" t="str">
        <f t="shared" si="203"/>
        <v>044</v>
      </c>
    </row>
    <row r="4297" spans="2:13" x14ac:dyDescent="0.25">
      <c r="B4297" s="2" t="s">
        <v>11227</v>
      </c>
      <c r="C4297" s="2" t="s">
        <v>11228</v>
      </c>
      <c r="D4297" s="6" t="str">
        <f>+_xlfn.CONCAT(Table13456[[#This Row],[phase1]],Table13456[[#This Row],[phase2]],Table13456[[#This Row],[phase3]],Table13456[[#This Row],[phase4]])</f>
        <v>1591001045</v>
      </c>
      <c r="E4297" s="2" t="str">
        <f>+Table13456[[#This Row],[DESCRIPTION]]</f>
        <v>IRRIGATION SLEEVE, 6" DIAMETER, PROJECT NUMBER 238275-2-52-01</v>
      </c>
      <c r="F4297" s="2" t="str">
        <f>+LEFT(Table13456[[#This Row],[PAY ITEM]],1)</f>
        <v>0</v>
      </c>
      <c r="G4297" s="2" t="str">
        <f>IF(Table13456[[#This Row],[first]]="0",SUBSTITUTE(TRIM(MID(B4297, 2, 3))," ","0"),SUBSTITUTE(TRIM(MID(B4297, 1, 3))," ","0"))</f>
        <v>591</v>
      </c>
      <c r="H4297" s="2" t="str">
        <f>IF(Table13456[[#This Row],[first]]="0",SUBSTITUTE(TRIM(MID(B4297, 5, 3))," ","0"),SUBSTITUTE(TRIM(MID(B4297, 4, 3))," ","0"))</f>
        <v>1</v>
      </c>
      <c r="I4297" s="2" t="str">
        <f>IF(Table13456[[#This Row],[first]]="0",SUBSTITUTE(TRIM(MID(B4297, 8, 3))," ","0"),SUBSTITUTE(TRIM(MID(B4297, 7, 3))," ","0"))</f>
        <v>45</v>
      </c>
      <c r="J4297" s="2">
        <v>1</v>
      </c>
      <c r="K4297" s="2" t="str">
        <f t="shared" si="201"/>
        <v>591</v>
      </c>
      <c r="L4297" s="2" t="str">
        <f t="shared" si="202"/>
        <v>001</v>
      </c>
      <c r="M4297" s="2" t="str">
        <f t="shared" si="203"/>
        <v>045</v>
      </c>
    </row>
    <row r="4298" spans="2:13" x14ac:dyDescent="0.25">
      <c r="B4298" s="2" t="s">
        <v>11229</v>
      </c>
      <c r="C4298" s="2" t="s">
        <v>11230</v>
      </c>
      <c r="D4298" s="6" t="str">
        <f>+_xlfn.CONCAT(Table13456[[#This Row],[phase1]],Table13456[[#This Row],[phase2]],Table13456[[#This Row],[phase3]],Table13456[[#This Row],[phase4]])</f>
        <v>1591001046</v>
      </c>
      <c r="E4298" s="2" t="str">
        <f>+Table13456[[#This Row],[DESCRIPTION]]</f>
        <v>IRRIGATION SLEEVE, 6" DIAMETER, PROJECT NUMBER 435101-1-52-01</v>
      </c>
      <c r="F4298" s="2" t="str">
        <f>+LEFT(Table13456[[#This Row],[PAY ITEM]],1)</f>
        <v>0</v>
      </c>
      <c r="G4298" s="2" t="str">
        <f>IF(Table13456[[#This Row],[first]]="0",SUBSTITUTE(TRIM(MID(B4298, 2, 3))," ","0"),SUBSTITUTE(TRIM(MID(B4298, 1, 3))," ","0"))</f>
        <v>591</v>
      </c>
      <c r="H4298" s="2" t="str">
        <f>IF(Table13456[[#This Row],[first]]="0",SUBSTITUTE(TRIM(MID(B4298, 5, 3))," ","0"),SUBSTITUTE(TRIM(MID(B4298, 4, 3))," ","0"))</f>
        <v>1</v>
      </c>
      <c r="I4298" s="2" t="str">
        <f>IF(Table13456[[#This Row],[first]]="0",SUBSTITUTE(TRIM(MID(B4298, 8, 3))," ","0"),SUBSTITUTE(TRIM(MID(B4298, 7, 3))," ","0"))</f>
        <v>46</v>
      </c>
      <c r="J4298" s="2">
        <v>1</v>
      </c>
      <c r="K4298" s="2" t="str">
        <f t="shared" si="201"/>
        <v>591</v>
      </c>
      <c r="L4298" s="2" t="str">
        <f t="shared" si="202"/>
        <v>001</v>
      </c>
      <c r="M4298" s="2" t="str">
        <f t="shared" si="203"/>
        <v>046</v>
      </c>
    </row>
    <row r="4299" spans="2:13" x14ac:dyDescent="0.25">
      <c r="B4299" s="2" t="s">
        <v>11231</v>
      </c>
      <c r="C4299" s="2" t="s">
        <v>11232</v>
      </c>
      <c r="D4299" s="6" t="str">
        <f>+_xlfn.CONCAT(Table13456[[#This Row],[phase1]],Table13456[[#This Row],[phase2]],Table13456[[#This Row],[phase3]],Table13456[[#This Row],[phase4]])</f>
        <v>1591001047</v>
      </c>
      <c r="E4299" s="2" t="str">
        <f>+Table13456[[#This Row],[DESCRIPTION]]</f>
        <v>IRRIGATION SLEEVE, 2" DIAMETER, PROJECT NUMBER 434666-1-52-01</v>
      </c>
      <c r="F4299" s="2" t="str">
        <f>+LEFT(Table13456[[#This Row],[PAY ITEM]],1)</f>
        <v>0</v>
      </c>
      <c r="G4299" s="2" t="str">
        <f>IF(Table13456[[#This Row],[first]]="0",SUBSTITUTE(TRIM(MID(B4299, 2, 3))," ","0"),SUBSTITUTE(TRIM(MID(B4299, 1, 3))," ","0"))</f>
        <v>591</v>
      </c>
      <c r="H4299" s="2" t="str">
        <f>IF(Table13456[[#This Row],[first]]="0",SUBSTITUTE(TRIM(MID(B4299, 5, 3))," ","0"),SUBSTITUTE(TRIM(MID(B4299, 4, 3))," ","0"))</f>
        <v>1</v>
      </c>
      <c r="I4299" s="2" t="str">
        <f>IF(Table13456[[#This Row],[first]]="0",SUBSTITUTE(TRIM(MID(B4299, 8, 3))," ","0"),SUBSTITUTE(TRIM(MID(B4299, 7, 3))," ","0"))</f>
        <v>47</v>
      </c>
      <c r="J4299" s="2">
        <v>1</v>
      </c>
      <c r="K4299" s="2" t="str">
        <f t="shared" si="201"/>
        <v>591</v>
      </c>
      <c r="L4299" s="2" t="str">
        <f t="shared" si="202"/>
        <v>001</v>
      </c>
      <c r="M4299" s="2" t="str">
        <f t="shared" si="203"/>
        <v>047</v>
      </c>
    </row>
    <row r="4300" spans="2:13" x14ac:dyDescent="0.25">
      <c r="B4300" s="2" t="s">
        <v>11233</v>
      </c>
      <c r="C4300" s="2" t="s">
        <v>11234</v>
      </c>
      <c r="D4300" s="6" t="str">
        <f>+_xlfn.CONCAT(Table13456[[#This Row],[phase1]],Table13456[[#This Row],[phase2]],Table13456[[#This Row],[phase3]],Table13456[[#This Row],[phase4]])</f>
        <v>1591001048</v>
      </c>
      <c r="E4300" s="2" t="str">
        <f>+Table13456[[#This Row],[DESCRIPTION]]</f>
        <v>IRRIGATION SLEEVE, 4" DIAMETER, PROJECT NUMBER 434666-1-52-01</v>
      </c>
      <c r="F4300" s="2" t="str">
        <f>+LEFT(Table13456[[#This Row],[PAY ITEM]],1)</f>
        <v>0</v>
      </c>
      <c r="G4300" s="2" t="str">
        <f>IF(Table13456[[#This Row],[first]]="0",SUBSTITUTE(TRIM(MID(B4300, 2, 3))," ","0"),SUBSTITUTE(TRIM(MID(B4300, 1, 3))," ","0"))</f>
        <v>591</v>
      </c>
      <c r="H4300" s="2" t="str">
        <f>IF(Table13456[[#This Row],[first]]="0",SUBSTITUTE(TRIM(MID(B4300, 5, 3))," ","0"),SUBSTITUTE(TRIM(MID(B4300, 4, 3))," ","0"))</f>
        <v>1</v>
      </c>
      <c r="I4300" s="2" t="str">
        <f>IF(Table13456[[#This Row],[first]]="0",SUBSTITUTE(TRIM(MID(B4300, 8, 3))," ","0"),SUBSTITUTE(TRIM(MID(B4300, 7, 3))," ","0"))</f>
        <v>48</v>
      </c>
      <c r="J4300" s="2">
        <v>1</v>
      </c>
      <c r="K4300" s="2" t="str">
        <f t="shared" si="201"/>
        <v>591</v>
      </c>
      <c r="L4300" s="2" t="str">
        <f t="shared" si="202"/>
        <v>001</v>
      </c>
      <c r="M4300" s="2" t="str">
        <f t="shared" si="203"/>
        <v>048</v>
      </c>
    </row>
    <row r="4301" spans="2:13" x14ac:dyDescent="0.25">
      <c r="B4301" s="2" t="s">
        <v>11235</v>
      </c>
      <c r="C4301" s="2" t="s">
        <v>11236</v>
      </c>
      <c r="D4301" s="6" t="str">
        <f>+_xlfn.CONCAT(Table13456[[#This Row],[phase1]],Table13456[[#This Row],[phase2]],Table13456[[#This Row],[phase3]],Table13456[[#This Row],[phase4]])</f>
        <v>1591001049</v>
      </c>
      <c r="E4301" s="2" t="str">
        <f>+Table13456[[#This Row],[DESCRIPTION]]</f>
        <v>IRRIGATION SLEEVE, 6" DIAMETER, PROJECT NUMBER 434666-1-52-01</v>
      </c>
      <c r="F4301" s="2" t="str">
        <f>+LEFT(Table13456[[#This Row],[PAY ITEM]],1)</f>
        <v>0</v>
      </c>
      <c r="G4301" s="2" t="str">
        <f>IF(Table13456[[#This Row],[first]]="0",SUBSTITUTE(TRIM(MID(B4301, 2, 3))," ","0"),SUBSTITUTE(TRIM(MID(B4301, 1, 3))," ","0"))</f>
        <v>591</v>
      </c>
      <c r="H4301" s="2" t="str">
        <f>IF(Table13456[[#This Row],[first]]="0",SUBSTITUTE(TRIM(MID(B4301, 5, 3))," ","0"),SUBSTITUTE(TRIM(MID(B4301, 4, 3))," ","0"))</f>
        <v>1</v>
      </c>
      <c r="I4301" s="2" t="str">
        <f>IF(Table13456[[#This Row],[first]]="0",SUBSTITUTE(TRIM(MID(B4301, 8, 3))," ","0"),SUBSTITUTE(TRIM(MID(B4301, 7, 3))," ","0"))</f>
        <v>49</v>
      </c>
      <c r="J4301" s="2">
        <v>1</v>
      </c>
      <c r="K4301" s="2" t="str">
        <f t="shared" si="201"/>
        <v>591</v>
      </c>
      <c r="L4301" s="2" t="str">
        <f t="shared" si="202"/>
        <v>001</v>
      </c>
      <c r="M4301" s="2" t="str">
        <f t="shared" si="203"/>
        <v>049</v>
      </c>
    </row>
    <row r="4302" spans="2:13" x14ac:dyDescent="0.25">
      <c r="B4302" s="2" t="s">
        <v>11237</v>
      </c>
      <c r="C4302" s="2" t="s">
        <v>11238</v>
      </c>
      <c r="D4302" s="6" t="str">
        <f>+_xlfn.CONCAT(Table13456[[#This Row],[phase1]],Table13456[[#This Row],[phase2]],Table13456[[#This Row],[phase3]],Table13456[[#This Row],[phase4]])</f>
        <v>1591001050</v>
      </c>
      <c r="E4302" s="2" t="str">
        <f>+Table13456[[#This Row],[DESCRIPTION]]</f>
        <v>IRRIGATION SLEEVE, 8" DIAMETER, PROJECT NUMBER 434666-1-52-01</v>
      </c>
      <c r="F4302" s="2" t="str">
        <f>+LEFT(Table13456[[#This Row],[PAY ITEM]],1)</f>
        <v>0</v>
      </c>
      <c r="G4302" s="2" t="str">
        <f>IF(Table13456[[#This Row],[first]]="0",SUBSTITUTE(TRIM(MID(B4302, 2, 3))," ","0"),SUBSTITUTE(TRIM(MID(B4302, 1, 3))," ","0"))</f>
        <v>591</v>
      </c>
      <c r="H4302" s="2" t="str">
        <f>IF(Table13456[[#This Row],[first]]="0",SUBSTITUTE(TRIM(MID(B4302, 5, 3))," ","0"),SUBSTITUTE(TRIM(MID(B4302, 4, 3))," ","0"))</f>
        <v>1</v>
      </c>
      <c r="I4302" s="2" t="str">
        <f>IF(Table13456[[#This Row],[first]]="0",SUBSTITUTE(TRIM(MID(B4302, 8, 3))," ","0"),SUBSTITUTE(TRIM(MID(B4302, 7, 3))," ","0"))</f>
        <v>50</v>
      </c>
      <c r="J4302" s="2">
        <v>1</v>
      </c>
      <c r="K4302" s="2" t="str">
        <f t="shared" si="201"/>
        <v>591</v>
      </c>
      <c r="L4302" s="2" t="str">
        <f t="shared" si="202"/>
        <v>001</v>
      </c>
      <c r="M4302" s="2" t="str">
        <f t="shared" si="203"/>
        <v>050</v>
      </c>
    </row>
    <row r="4303" spans="2:13" x14ac:dyDescent="0.25">
      <c r="B4303" s="2" t="s">
        <v>11239</v>
      </c>
      <c r="C4303" s="2" t="s">
        <v>11240</v>
      </c>
      <c r="D4303" s="6" t="str">
        <f>+_xlfn.CONCAT(Table13456[[#This Row],[phase1]],Table13456[[#This Row],[phase2]],Table13456[[#This Row],[phase3]],Table13456[[#This Row],[phase4]])</f>
        <v>1591001051</v>
      </c>
      <c r="E4303" s="2" t="str">
        <f>+Table13456[[#This Row],[DESCRIPTION]]</f>
        <v>IRRIGATION SLEEVE, 6" DIAMETER, PROJECT NUMBER 430651-1-52-01</v>
      </c>
      <c r="F4303" s="2" t="str">
        <f>+LEFT(Table13456[[#This Row],[PAY ITEM]],1)</f>
        <v>0</v>
      </c>
      <c r="G4303" s="2" t="str">
        <f>IF(Table13456[[#This Row],[first]]="0",SUBSTITUTE(TRIM(MID(B4303, 2, 3))," ","0"),SUBSTITUTE(TRIM(MID(B4303, 1, 3))," ","0"))</f>
        <v>591</v>
      </c>
      <c r="H4303" s="2" t="str">
        <f>IF(Table13456[[#This Row],[first]]="0",SUBSTITUTE(TRIM(MID(B4303, 5, 3))," ","0"),SUBSTITUTE(TRIM(MID(B4303, 4, 3))," ","0"))</f>
        <v>1</v>
      </c>
      <c r="I4303" s="2" t="str">
        <f>IF(Table13456[[#This Row],[first]]="0",SUBSTITUTE(TRIM(MID(B4303, 8, 3))," ","0"),SUBSTITUTE(TRIM(MID(B4303, 7, 3))," ","0"))</f>
        <v>51</v>
      </c>
      <c r="J4303" s="2">
        <v>1</v>
      </c>
      <c r="K4303" s="2" t="str">
        <f t="shared" si="201"/>
        <v>591</v>
      </c>
      <c r="L4303" s="2" t="str">
        <f t="shared" si="202"/>
        <v>001</v>
      </c>
      <c r="M4303" s="2" t="str">
        <f t="shared" si="203"/>
        <v>051</v>
      </c>
    </row>
    <row r="4304" spans="2:13" x14ac:dyDescent="0.25">
      <c r="B4304" s="2" t="s">
        <v>11241</v>
      </c>
      <c r="C4304" s="2" t="s">
        <v>11242</v>
      </c>
      <c r="D4304" s="6" t="str">
        <f>+_xlfn.CONCAT(Table13456[[#This Row],[phase1]],Table13456[[#This Row],[phase2]],Table13456[[#This Row],[phase3]],Table13456[[#This Row],[phase4]])</f>
        <v>1591001052</v>
      </c>
      <c r="E4304" s="2" t="str">
        <f>+Table13456[[#This Row],[DESCRIPTION]]</f>
        <v>IRRIGATION SLEEVE, 4" DIAMETER, PROJECT NUMBER 414132-3-52-01</v>
      </c>
      <c r="F4304" s="2" t="str">
        <f>+LEFT(Table13456[[#This Row],[PAY ITEM]],1)</f>
        <v>0</v>
      </c>
      <c r="G4304" s="2" t="str">
        <f>IF(Table13456[[#This Row],[first]]="0",SUBSTITUTE(TRIM(MID(B4304, 2, 3))," ","0"),SUBSTITUTE(TRIM(MID(B4304, 1, 3))," ","0"))</f>
        <v>591</v>
      </c>
      <c r="H4304" s="2" t="str">
        <f>IF(Table13456[[#This Row],[first]]="0",SUBSTITUTE(TRIM(MID(B4304, 5, 3))," ","0"),SUBSTITUTE(TRIM(MID(B4304, 4, 3))," ","0"))</f>
        <v>1</v>
      </c>
      <c r="I4304" s="2" t="str">
        <f>IF(Table13456[[#This Row],[first]]="0",SUBSTITUTE(TRIM(MID(B4304, 8, 3))," ","0"),SUBSTITUTE(TRIM(MID(B4304, 7, 3))," ","0"))</f>
        <v>52</v>
      </c>
      <c r="J4304" s="2">
        <v>1</v>
      </c>
      <c r="K4304" s="2" t="str">
        <f t="shared" si="201"/>
        <v>591</v>
      </c>
      <c r="L4304" s="2" t="str">
        <f t="shared" si="202"/>
        <v>001</v>
      </c>
      <c r="M4304" s="2" t="str">
        <f t="shared" si="203"/>
        <v>052</v>
      </c>
    </row>
    <row r="4305" spans="2:13" x14ac:dyDescent="0.25">
      <c r="B4305" s="2" t="s">
        <v>11243</v>
      </c>
      <c r="C4305" s="2" t="s">
        <v>11244</v>
      </c>
      <c r="D4305" s="6" t="str">
        <f>+_xlfn.CONCAT(Table13456[[#This Row],[phase1]],Table13456[[#This Row],[phase2]],Table13456[[#This Row],[phase3]],Table13456[[#This Row],[phase4]])</f>
        <v>1591001053</v>
      </c>
      <c r="E4305" s="2" t="str">
        <f>+Table13456[[#This Row],[DESCRIPTION]]</f>
        <v>IRRIGATION SLEEVE, 6" DIAMETER, PROJECT NUMBER 414132-3-52-01</v>
      </c>
      <c r="F4305" s="2" t="str">
        <f>+LEFT(Table13456[[#This Row],[PAY ITEM]],1)</f>
        <v>0</v>
      </c>
      <c r="G4305" s="2" t="str">
        <f>IF(Table13456[[#This Row],[first]]="0",SUBSTITUTE(TRIM(MID(B4305, 2, 3))," ","0"),SUBSTITUTE(TRIM(MID(B4305, 1, 3))," ","0"))</f>
        <v>591</v>
      </c>
      <c r="H4305" s="2" t="str">
        <f>IF(Table13456[[#This Row],[first]]="0",SUBSTITUTE(TRIM(MID(B4305, 5, 3))," ","0"),SUBSTITUTE(TRIM(MID(B4305, 4, 3))," ","0"))</f>
        <v>1</v>
      </c>
      <c r="I4305" s="2" t="str">
        <f>IF(Table13456[[#This Row],[first]]="0",SUBSTITUTE(TRIM(MID(B4305, 8, 3))," ","0"),SUBSTITUTE(TRIM(MID(B4305, 7, 3))," ","0"))</f>
        <v>53</v>
      </c>
      <c r="J4305" s="2">
        <v>1</v>
      </c>
      <c r="K4305" s="2" t="str">
        <f t="shared" si="201"/>
        <v>591</v>
      </c>
      <c r="L4305" s="2" t="str">
        <f t="shared" si="202"/>
        <v>001</v>
      </c>
      <c r="M4305" s="2" t="str">
        <f t="shared" si="203"/>
        <v>053</v>
      </c>
    </row>
    <row r="4306" spans="2:13" x14ac:dyDescent="0.25">
      <c r="B4306" s="2" t="s">
        <v>11245</v>
      </c>
      <c r="C4306" s="2" t="s">
        <v>11246</v>
      </c>
      <c r="D4306" s="6" t="str">
        <f>+_xlfn.CONCAT(Table13456[[#This Row],[phase1]],Table13456[[#This Row],[phase2]],Table13456[[#This Row],[phase3]],Table13456[[#This Row],[phase4]])</f>
        <v>1591001054</v>
      </c>
      <c r="E4306" s="2" t="str">
        <f>+Table13456[[#This Row],[DESCRIPTION]]</f>
        <v>IRRIGATION SLEEVE, 4" DIAMETER, PROJECT NUMBER 434556-1-52-01</v>
      </c>
      <c r="F4306" s="2" t="str">
        <f>+LEFT(Table13456[[#This Row],[PAY ITEM]],1)</f>
        <v>0</v>
      </c>
      <c r="G4306" s="2" t="str">
        <f>IF(Table13456[[#This Row],[first]]="0",SUBSTITUTE(TRIM(MID(B4306, 2, 3))," ","0"),SUBSTITUTE(TRIM(MID(B4306, 1, 3))," ","0"))</f>
        <v>591</v>
      </c>
      <c r="H4306" s="2" t="str">
        <f>IF(Table13456[[#This Row],[first]]="0",SUBSTITUTE(TRIM(MID(B4306, 5, 3))," ","0"),SUBSTITUTE(TRIM(MID(B4306, 4, 3))," ","0"))</f>
        <v>1</v>
      </c>
      <c r="I4306" s="2" t="str">
        <f>IF(Table13456[[#This Row],[first]]="0",SUBSTITUTE(TRIM(MID(B4306, 8, 3))," ","0"),SUBSTITUTE(TRIM(MID(B4306, 7, 3))," ","0"))</f>
        <v>54</v>
      </c>
      <c r="J4306" s="2">
        <v>1</v>
      </c>
      <c r="K4306" s="2" t="str">
        <f t="shared" si="201"/>
        <v>591</v>
      </c>
      <c r="L4306" s="2" t="str">
        <f t="shared" si="202"/>
        <v>001</v>
      </c>
      <c r="M4306" s="2" t="str">
        <f t="shared" si="203"/>
        <v>054</v>
      </c>
    </row>
    <row r="4307" spans="2:13" x14ac:dyDescent="0.25">
      <c r="B4307" s="2" t="s">
        <v>11247</v>
      </c>
      <c r="C4307" s="2" t="s">
        <v>11248</v>
      </c>
      <c r="D4307" s="6" t="str">
        <f>+_xlfn.CONCAT(Table13456[[#This Row],[phase1]],Table13456[[#This Row],[phase2]],Table13456[[#This Row],[phase3]],Table13456[[#This Row],[phase4]])</f>
        <v>1591001055</v>
      </c>
      <c r="E4307" s="2" t="str">
        <f>+Table13456[[#This Row],[DESCRIPTION]]</f>
        <v>IRRIGATION SLEEVE, 6" DIAMETER, PROJECT NUMBER 229664-3-52-01</v>
      </c>
      <c r="F4307" s="2" t="str">
        <f>+LEFT(Table13456[[#This Row],[PAY ITEM]],1)</f>
        <v>0</v>
      </c>
      <c r="G4307" s="2" t="str">
        <f>IF(Table13456[[#This Row],[first]]="0",SUBSTITUTE(TRIM(MID(B4307, 2, 3))," ","0"),SUBSTITUTE(TRIM(MID(B4307, 1, 3))," ","0"))</f>
        <v>591</v>
      </c>
      <c r="H4307" s="2" t="str">
        <f>IF(Table13456[[#This Row],[first]]="0",SUBSTITUTE(TRIM(MID(B4307, 5, 3))," ","0"),SUBSTITUTE(TRIM(MID(B4307, 4, 3))," ","0"))</f>
        <v>1</v>
      </c>
      <c r="I4307" s="2" t="str">
        <f>IF(Table13456[[#This Row],[first]]="0",SUBSTITUTE(TRIM(MID(B4307, 8, 3))," ","0"),SUBSTITUTE(TRIM(MID(B4307, 7, 3))," ","0"))</f>
        <v>55</v>
      </c>
      <c r="J4307" s="2">
        <v>1</v>
      </c>
      <c r="K4307" s="2" t="str">
        <f t="shared" si="201"/>
        <v>591</v>
      </c>
      <c r="L4307" s="2" t="str">
        <f t="shared" si="202"/>
        <v>001</v>
      </c>
      <c r="M4307" s="2" t="str">
        <f t="shared" si="203"/>
        <v>055</v>
      </c>
    </row>
    <row r="4308" spans="2:13" x14ac:dyDescent="0.25">
      <c r="B4308" s="2" t="s">
        <v>11249</v>
      </c>
      <c r="C4308" s="2" t="s">
        <v>11250</v>
      </c>
      <c r="D4308" s="6" t="str">
        <f>+_xlfn.CONCAT(Table13456[[#This Row],[phase1]],Table13456[[#This Row],[phase2]],Table13456[[#This Row],[phase3]],Table13456[[#This Row],[phase4]])</f>
        <v>1591001056</v>
      </c>
      <c r="E4308" s="2" t="str">
        <f>+Table13456[[#This Row],[DESCRIPTION]]</f>
        <v>IRRIGATION SLEEVE, 2" DIAMETER, PROJECT NUMBER 432323-1-52-02</v>
      </c>
      <c r="F4308" s="2" t="str">
        <f>+LEFT(Table13456[[#This Row],[PAY ITEM]],1)</f>
        <v>0</v>
      </c>
      <c r="G4308" s="2" t="str">
        <f>IF(Table13456[[#This Row],[first]]="0",SUBSTITUTE(TRIM(MID(B4308, 2, 3))," ","0"),SUBSTITUTE(TRIM(MID(B4308, 1, 3))," ","0"))</f>
        <v>591</v>
      </c>
      <c r="H4308" s="2" t="str">
        <f>IF(Table13456[[#This Row],[first]]="0",SUBSTITUTE(TRIM(MID(B4308, 5, 3))," ","0"),SUBSTITUTE(TRIM(MID(B4308, 4, 3))," ","0"))</f>
        <v>1</v>
      </c>
      <c r="I4308" s="2" t="str">
        <f>IF(Table13456[[#This Row],[first]]="0",SUBSTITUTE(TRIM(MID(B4308, 8, 3))," ","0"),SUBSTITUTE(TRIM(MID(B4308, 7, 3))," ","0"))</f>
        <v>56</v>
      </c>
      <c r="J4308" s="2">
        <v>1</v>
      </c>
      <c r="K4308" s="2" t="str">
        <f t="shared" si="201"/>
        <v>591</v>
      </c>
      <c r="L4308" s="2" t="str">
        <f t="shared" si="202"/>
        <v>001</v>
      </c>
      <c r="M4308" s="2" t="str">
        <f t="shared" si="203"/>
        <v>056</v>
      </c>
    </row>
    <row r="4309" spans="2:13" x14ac:dyDescent="0.25">
      <c r="B4309" s="2" t="s">
        <v>11251</v>
      </c>
      <c r="C4309" s="2" t="s">
        <v>11252</v>
      </c>
      <c r="D4309" s="6" t="str">
        <f>+_xlfn.CONCAT(Table13456[[#This Row],[phase1]],Table13456[[#This Row],[phase2]],Table13456[[#This Row],[phase3]],Table13456[[#This Row],[phase4]])</f>
        <v>1591001057</v>
      </c>
      <c r="E4309" s="2" t="str">
        <f>+Table13456[[#This Row],[DESCRIPTION]]</f>
        <v>IRRIGATION SLEEVE, 4" DIAMETER, PROJECT NUMBER 432323-1-52-02</v>
      </c>
      <c r="F4309" s="2" t="str">
        <f>+LEFT(Table13456[[#This Row],[PAY ITEM]],1)</f>
        <v>0</v>
      </c>
      <c r="G4309" s="2" t="str">
        <f>IF(Table13456[[#This Row],[first]]="0",SUBSTITUTE(TRIM(MID(B4309, 2, 3))," ","0"),SUBSTITUTE(TRIM(MID(B4309, 1, 3))," ","0"))</f>
        <v>591</v>
      </c>
      <c r="H4309" s="2" t="str">
        <f>IF(Table13456[[#This Row],[first]]="0",SUBSTITUTE(TRIM(MID(B4309, 5, 3))," ","0"),SUBSTITUTE(TRIM(MID(B4309, 4, 3))," ","0"))</f>
        <v>1</v>
      </c>
      <c r="I4309" s="2" t="str">
        <f>IF(Table13456[[#This Row],[first]]="0",SUBSTITUTE(TRIM(MID(B4309, 8, 3))," ","0"),SUBSTITUTE(TRIM(MID(B4309, 7, 3))," ","0"))</f>
        <v>57</v>
      </c>
      <c r="J4309" s="2">
        <v>1</v>
      </c>
      <c r="K4309" s="2" t="str">
        <f t="shared" si="201"/>
        <v>591</v>
      </c>
      <c r="L4309" s="2" t="str">
        <f t="shared" si="202"/>
        <v>001</v>
      </c>
      <c r="M4309" s="2" t="str">
        <f t="shared" si="203"/>
        <v>057</v>
      </c>
    </row>
    <row r="4310" spans="2:13" x14ac:dyDescent="0.25">
      <c r="B4310" s="2" t="s">
        <v>11253</v>
      </c>
      <c r="C4310" s="2" t="s">
        <v>11254</v>
      </c>
      <c r="D4310" s="6" t="str">
        <f>+_xlfn.CONCAT(Table13456[[#This Row],[phase1]],Table13456[[#This Row],[phase2]],Table13456[[#This Row],[phase3]],Table13456[[#This Row],[phase4]])</f>
        <v>1591001058</v>
      </c>
      <c r="E4310" s="2" t="str">
        <f>+Table13456[[#This Row],[DESCRIPTION]]</f>
        <v>IRRIGATION SLEEVE, 6" DIAMETER, PROJECT NUMBER 432323-1-52-02</v>
      </c>
      <c r="F4310" s="2" t="str">
        <f>+LEFT(Table13456[[#This Row],[PAY ITEM]],1)</f>
        <v>0</v>
      </c>
      <c r="G4310" s="2" t="str">
        <f>IF(Table13456[[#This Row],[first]]="0",SUBSTITUTE(TRIM(MID(B4310, 2, 3))," ","0"),SUBSTITUTE(TRIM(MID(B4310, 1, 3))," ","0"))</f>
        <v>591</v>
      </c>
      <c r="H4310" s="2" t="str">
        <f>IF(Table13456[[#This Row],[first]]="0",SUBSTITUTE(TRIM(MID(B4310, 5, 3))," ","0"),SUBSTITUTE(TRIM(MID(B4310, 4, 3))," ","0"))</f>
        <v>1</v>
      </c>
      <c r="I4310" s="2" t="str">
        <f>IF(Table13456[[#This Row],[first]]="0",SUBSTITUTE(TRIM(MID(B4310, 8, 3))," ","0"),SUBSTITUTE(TRIM(MID(B4310, 7, 3))," ","0"))</f>
        <v>58</v>
      </c>
      <c r="J4310" s="2">
        <v>1</v>
      </c>
      <c r="K4310" s="2" t="str">
        <f t="shared" si="201"/>
        <v>591</v>
      </c>
      <c r="L4310" s="2" t="str">
        <f t="shared" si="202"/>
        <v>001</v>
      </c>
      <c r="M4310" s="2" t="str">
        <f t="shared" si="203"/>
        <v>058</v>
      </c>
    </row>
    <row r="4311" spans="2:13" x14ac:dyDescent="0.25">
      <c r="B4311" s="2" t="s">
        <v>11255</v>
      </c>
      <c r="C4311" s="2" t="s">
        <v>11256</v>
      </c>
      <c r="D4311" s="6" t="str">
        <f>+_xlfn.CONCAT(Table13456[[#This Row],[phase1]],Table13456[[#This Row],[phase2]],Table13456[[#This Row],[phase3]],Table13456[[#This Row],[phase4]])</f>
        <v>1591001059</v>
      </c>
      <c r="E4311" s="2" t="str">
        <f>+Table13456[[#This Row],[DESCRIPTION]]</f>
        <v>IRRIGATION SLEEVE, 2" DIAMETER, PROJECT NUMBER 229664-3-52-01</v>
      </c>
      <c r="F4311" s="2" t="str">
        <f>+LEFT(Table13456[[#This Row],[PAY ITEM]],1)</f>
        <v>0</v>
      </c>
      <c r="G4311" s="2" t="str">
        <f>IF(Table13456[[#This Row],[first]]="0",SUBSTITUTE(TRIM(MID(B4311, 2, 3))," ","0"),SUBSTITUTE(TRIM(MID(B4311, 1, 3))," ","0"))</f>
        <v>591</v>
      </c>
      <c r="H4311" s="2" t="str">
        <f>IF(Table13456[[#This Row],[first]]="0",SUBSTITUTE(TRIM(MID(B4311, 5, 3))," ","0"),SUBSTITUTE(TRIM(MID(B4311, 4, 3))," ","0"))</f>
        <v>1</v>
      </c>
      <c r="I4311" s="2" t="str">
        <f>IF(Table13456[[#This Row],[first]]="0",SUBSTITUTE(TRIM(MID(B4311, 8, 3))," ","0"),SUBSTITUTE(TRIM(MID(B4311, 7, 3))," ","0"))</f>
        <v>59</v>
      </c>
      <c r="J4311" s="2">
        <v>1</v>
      </c>
      <c r="K4311" s="2" t="str">
        <f t="shared" si="201"/>
        <v>591</v>
      </c>
      <c r="L4311" s="2" t="str">
        <f t="shared" si="202"/>
        <v>001</v>
      </c>
      <c r="M4311" s="2" t="str">
        <f t="shared" si="203"/>
        <v>059</v>
      </c>
    </row>
    <row r="4312" spans="2:13" x14ac:dyDescent="0.25">
      <c r="B4312" s="2" t="s">
        <v>11257</v>
      </c>
      <c r="C4312" s="2" t="s">
        <v>11258</v>
      </c>
      <c r="D4312" s="6" t="str">
        <f>+_xlfn.CONCAT(Table13456[[#This Row],[phase1]],Table13456[[#This Row],[phase2]],Table13456[[#This Row],[phase3]],Table13456[[#This Row],[phase4]])</f>
        <v>1591001060</v>
      </c>
      <c r="E4312" s="2" t="str">
        <f>+Table13456[[#This Row],[DESCRIPTION]]</f>
        <v>IRRIGATION SLEEVE, 2" DIAMETER, PROJECT NUMBER 229664-4-52-01</v>
      </c>
      <c r="F4312" s="2" t="str">
        <f>+LEFT(Table13456[[#This Row],[PAY ITEM]],1)</f>
        <v>0</v>
      </c>
      <c r="G4312" s="2" t="str">
        <f>IF(Table13456[[#This Row],[first]]="0",SUBSTITUTE(TRIM(MID(B4312, 2, 3))," ","0"),SUBSTITUTE(TRIM(MID(B4312, 1, 3))," ","0"))</f>
        <v>591</v>
      </c>
      <c r="H4312" s="2" t="str">
        <f>IF(Table13456[[#This Row],[first]]="0",SUBSTITUTE(TRIM(MID(B4312, 5, 3))," ","0"),SUBSTITUTE(TRIM(MID(B4312, 4, 3))," ","0"))</f>
        <v>1</v>
      </c>
      <c r="I4312" s="2" t="str">
        <f>IF(Table13456[[#This Row],[first]]="0",SUBSTITUTE(TRIM(MID(B4312, 8, 3))," ","0"),SUBSTITUTE(TRIM(MID(B4312, 7, 3))," ","0"))</f>
        <v>60</v>
      </c>
      <c r="J4312" s="2">
        <v>1</v>
      </c>
      <c r="K4312" s="2" t="str">
        <f t="shared" si="201"/>
        <v>591</v>
      </c>
      <c r="L4312" s="2" t="str">
        <f t="shared" si="202"/>
        <v>001</v>
      </c>
      <c r="M4312" s="2" t="str">
        <f t="shared" si="203"/>
        <v>060</v>
      </c>
    </row>
    <row r="4313" spans="2:13" x14ac:dyDescent="0.25">
      <c r="B4313" s="2" t="s">
        <v>11259</v>
      </c>
      <c r="C4313" s="2" t="s">
        <v>11260</v>
      </c>
      <c r="D4313" s="6" t="str">
        <f>+_xlfn.CONCAT(Table13456[[#This Row],[phase1]],Table13456[[#This Row],[phase2]],Table13456[[#This Row],[phase3]],Table13456[[#This Row],[phase4]])</f>
        <v>1591001061</v>
      </c>
      <c r="E4313" s="2" t="str">
        <f>+Table13456[[#This Row],[DESCRIPTION]]</f>
        <v>IRRIGATION SLEEVE, 4" DIAMETER, PROJECT NUMBER 4318832-52-01</v>
      </c>
      <c r="F4313" s="2" t="str">
        <f>+LEFT(Table13456[[#This Row],[PAY ITEM]],1)</f>
        <v>0</v>
      </c>
      <c r="G4313" s="2" t="str">
        <f>IF(Table13456[[#This Row],[first]]="0",SUBSTITUTE(TRIM(MID(B4313, 2, 3))," ","0"),SUBSTITUTE(TRIM(MID(B4313, 1, 3))," ","0"))</f>
        <v>591</v>
      </c>
      <c r="H4313" s="2" t="str">
        <f>IF(Table13456[[#This Row],[first]]="0",SUBSTITUTE(TRIM(MID(B4313, 5, 3))," ","0"),SUBSTITUTE(TRIM(MID(B4313, 4, 3))," ","0"))</f>
        <v>1</v>
      </c>
      <c r="I4313" s="2" t="str">
        <f>IF(Table13456[[#This Row],[first]]="0",SUBSTITUTE(TRIM(MID(B4313, 8, 3))," ","0"),SUBSTITUTE(TRIM(MID(B4313, 7, 3))," ","0"))</f>
        <v>61</v>
      </c>
      <c r="J4313" s="2">
        <v>1</v>
      </c>
      <c r="K4313" s="2" t="str">
        <f t="shared" si="201"/>
        <v>591</v>
      </c>
      <c r="L4313" s="2" t="str">
        <f t="shared" si="202"/>
        <v>001</v>
      </c>
      <c r="M4313" s="2" t="str">
        <f t="shared" si="203"/>
        <v>061</v>
      </c>
    </row>
    <row r="4314" spans="2:13" x14ac:dyDescent="0.25">
      <c r="B4314" s="2" t="s">
        <v>11261</v>
      </c>
      <c r="C4314" s="2" t="s">
        <v>11262</v>
      </c>
      <c r="D4314" s="6" t="str">
        <f>+_xlfn.CONCAT(Table13456[[#This Row],[phase1]],Table13456[[#This Row],[phase2]],Table13456[[#This Row],[phase3]],Table13456[[#This Row],[phase4]])</f>
        <v>1591001062</v>
      </c>
      <c r="E4314" s="2" t="str">
        <f>+Table13456[[#This Row],[DESCRIPTION]]</f>
        <v>IRRIGATION SLEEVE, 2" DIAMETER, PROJECT NUMBER 410666-2-52-01</v>
      </c>
      <c r="F4314" s="2" t="str">
        <f>+LEFT(Table13456[[#This Row],[PAY ITEM]],1)</f>
        <v>0</v>
      </c>
      <c r="G4314" s="2" t="str">
        <f>IF(Table13456[[#This Row],[first]]="0",SUBSTITUTE(TRIM(MID(B4314, 2, 3))," ","0"),SUBSTITUTE(TRIM(MID(B4314, 1, 3))," ","0"))</f>
        <v>591</v>
      </c>
      <c r="H4314" s="2" t="str">
        <f>IF(Table13456[[#This Row],[first]]="0",SUBSTITUTE(TRIM(MID(B4314, 5, 3))," ","0"),SUBSTITUTE(TRIM(MID(B4314, 4, 3))," ","0"))</f>
        <v>1</v>
      </c>
      <c r="I4314" s="2" t="str">
        <f>IF(Table13456[[#This Row],[first]]="0",SUBSTITUTE(TRIM(MID(B4314, 8, 3))," ","0"),SUBSTITUTE(TRIM(MID(B4314, 7, 3))," ","0"))</f>
        <v>62</v>
      </c>
      <c r="J4314" s="2">
        <v>1</v>
      </c>
      <c r="K4314" s="2" t="str">
        <f t="shared" si="201"/>
        <v>591</v>
      </c>
      <c r="L4314" s="2" t="str">
        <f t="shared" si="202"/>
        <v>001</v>
      </c>
      <c r="M4314" s="2" t="str">
        <f t="shared" si="203"/>
        <v>062</v>
      </c>
    </row>
    <row r="4315" spans="2:13" x14ac:dyDescent="0.25">
      <c r="B4315" s="2" t="s">
        <v>11263</v>
      </c>
      <c r="C4315" s="2" t="s">
        <v>11264</v>
      </c>
      <c r="D4315" s="6" t="str">
        <f>+_xlfn.CONCAT(Table13456[[#This Row],[phase1]],Table13456[[#This Row],[phase2]],Table13456[[#This Row],[phase3]],Table13456[[#This Row],[phase4]])</f>
        <v>1591001063</v>
      </c>
      <c r="E4315" s="2" t="str">
        <f>+Table13456[[#This Row],[DESCRIPTION]]</f>
        <v>IRRIGATION SLEEVE, 4" DIAMETER, PROJECT NUMBER 410666-2-52-01</v>
      </c>
      <c r="F4315" s="2" t="str">
        <f>+LEFT(Table13456[[#This Row],[PAY ITEM]],1)</f>
        <v>0</v>
      </c>
      <c r="G4315" s="2" t="str">
        <f>IF(Table13456[[#This Row],[first]]="0",SUBSTITUTE(TRIM(MID(B4315, 2, 3))," ","0"),SUBSTITUTE(TRIM(MID(B4315, 1, 3))," ","0"))</f>
        <v>591</v>
      </c>
      <c r="H4315" s="2" t="str">
        <f>IF(Table13456[[#This Row],[first]]="0",SUBSTITUTE(TRIM(MID(B4315, 5, 3))," ","0"),SUBSTITUTE(TRIM(MID(B4315, 4, 3))," ","0"))</f>
        <v>1</v>
      </c>
      <c r="I4315" s="2" t="str">
        <f>IF(Table13456[[#This Row],[first]]="0",SUBSTITUTE(TRIM(MID(B4315, 8, 3))," ","0"),SUBSTITUTE(TRIM(MID(B4315, 7, 3))," ","0"))</f>
        <v>63</v>
      </c>
      <c r="J4315" s="2">
        <v>1</v>
      </c>
      <c r="K4315" s="2" t="str">
        <f t="shared" si="201"/>
        <v>591</v>
      </c>
      <c r="L4315" s="2" t="str">
        <f t="shared" si="202"/>
        <v>001</v>
      </c>
      <c r="M4315" s="2" t="str">
        <f t="shared" si="203"/>
        <v>063</v>
      </c>
    </row>
    <row r="4316" spans="2:13" x14ac:dyDescent="0.25">
      <c r="B4316" s="2" t="s">
        <v>11265</v>
      </c>
      <c r="C4316" s="2" t="s">
        <v>11266</v>
      </c>
      <c r="D4316" s="6" t="str">
        <f>+_xlfn.CONCAT(Table13456[[#This Row],[phase1]],Table13456[[#This Row],[phase2]],Table13456[[#This Row],[phase3]],Table13456[[#This Row],[phase4]])</f>
        <v>1591001064</v>
      </c>
      <c r="E4316" s="2" t="str">
        <f>+Table13456[[#This Row],[DESCRIPTION]]</f>
        <v>IRRIGATION SLEEVE, 6" DIAMETER, PROJECT NUMBER 410666-2-52-01</v>
      </c>
      <c r="F4316" s="2" t="str">
        <f>+LEFT(Table13456[[#This Row],[PAY ITEM]],1)</f>
        <v>0</v>
      </c>
      <c r="G4316" s="2" t="str">
        <f>IF(Table13456[[#This Row],[first]]="0",SUBSTITUTE(TRIM(MID(B4316, 2, 3))," ","0"),SUBSTITUTE(TRIM(MID(B4316, 1, 3))," ","0"))</f>
        <v>591</v>
      </c>
      <c r="H4316" s="2" t="str">
        <f>IF(Table13456[[#This Row],[first]]="0",SUBSTITUTE(TRIM(MID(B4316, 5, 3))," ","0"),SUBSTITUTE(TRIM(MID(B4316, 4, 3))," ","0"))</f>
        <v>1</v>
      </c>
      <c r="I4316" s="2" t="str">
        <f>IF(Table13456[[#This Row],[first]]="0",SUBSTITUTE(TRIM(MID(B4316, 8, 3))," ","0"),SUBSTITUTE(TRIM(MID(B4316, 7, 3))," ","0"))</f>
        <v>64</v>
      </c>
      <c r="J4316" s="2">
        <v>1</v>
      </c>
      <c r="K4316" s="2" t="str">
        <f t="shared" si="201"/>
        <v>591</v>
      </c>
      <c r="L4316" s="2" t="str">
        <f t="shared" si="202"/>
        <v>001</v>
      </c>
      <c r="M4316" s="2" t="str">
        <f t="shared" si="203"/>
        <v>064</v>
      </c>
    </row>
    <row r="4317" spans="2:13" x14ac:dyDescent="0.25">
      <c r="B4317" s="2" t="s">
        <v>11267</v>
      </c>
      <c r="C4317" s="2" t="s">
        <v>11268</v>
      </c>
      <c r="D4317" s="6" t="str">
        <f>+_xlfn.CONCAT(Table13456[[#This Row],[phase1]],Table13456[[#This Row],[phase2]],Table13456[[#This Row],[phase3]],Table13456[[#This Row],[phase4]])</f>
        <v>1591001065</v>
      </c>
      <c r="E4317" s="2" t="str">
        <f>+Table13456[[#This Row],[DESCRIPTION]]</f>
        <v>IRRIGATION SLEEVE, 2" DIAMETER, PROJECT NUMBER 439590-1-52-01</v>
      </c>
      <c r="F4317" s="2" t="str">
        <f>+LEFT(Table13456[[#This Row],[PAY ITEM]],1)</f>
        <v>0</v>
      </c>
      <c r="G4317" s="2" t="str">
        <f>IF(Table13456[[#This Row],[first]]="0",SUBSTITUTE(TRIM(MID(B4317, 2, 3))," ","0"),SUBSTITUTE(TRIM(MID(B4317, 1, 3))," ","0"))</f>
        <v>591</v>
      </c>
      <c r="H4317" s="2" t="str">
        <f>IF(Table13456[[#This Row],[first]]="0",SUBSTITUTE(TRIM(MID(B4317, 5, 3))," ","0"),SUBSTITUTE(TRIM(MID(B4317, 4, 3))," ","0"))</f>
        <v>1</v>
      </c>
      <c r="I4317" s="2" t="str">
        <f>IF(Table13456[[#This Row],[first]]="0",SUBSTITUTE(TRIM(MID(B4317, 8, 3))," ","0"),SUBSTITUTE(TRIM(MID(B4317, 7, 3))," ","0"))</f>
        <v>65</v>
      </c>
      <c r="J4317" s="2">
        <v>1</v>
      </c>
      <c r="K4317" s="2" t="str">
        <f t="shared" si="201"/>
        <v>591</v>
      </c>
      <c r="L4317" s="2" t="str">
        <f t="shared" si="202"/>
        <v>001</v>
      </c>
      <c r="M4317" s="2" t="str">
        <f t="shared" si="203"/>
        <v>065</v>
      </c>
    </row>
    <row r="4318" spans="2:13" x14ac:dyDescent="0.25">
      <c r="B4318" s="2" t="s">
        <v>11269</v>
      </c>
      <c r="C4318" s="2" t="s">
        <v>11270</v>
      </c>
      <c r="D4318" s="6" t="str">
        <f>+_xlfn.CONCAT(Table13456[[#This Row],[phase1]],Table13456[[#This Row],[phase2]],Table13456[[#This Row],[phase3]],Table13456[[#This Row],[phase4]])</f>
        <v>1591001066</v>
      </c>
      <c r="E4318" s="2" t="str">
        <f>+Table13456[[#This Row],[DESCRIPTION]]</f>
        <v>IRRIGATION SLEEVE, 4" DIAMETER, PROJECT NUMBER 439590-1-52-01</v>
      </c>
      <c r="F4318" s="2" t="str">
        <f>+LEFT(Table13456[[#This Row],[PAY ITEM]],1)</f>
        <v>0</v>
      </c>
      <c r="G4318" s="2" t="str">
        <f>IF(Table13456[[#This Row],[first]]="0",SUBSTITUTE(TRIM(MID(B4318, 2, 3))," ","0"),SUBSTITUTE(TRIM(MID(B4318, 1, 3))," ","0"))</f>
        <v>591</v>
      </c>
      <c r="H4318" s="2" t="str">
        <f>IF(Table13456[[#This Row],[first]]="0",SUBSTITUTE(TRIM(MID(B4318, 5, 3))," ","0"),SUBSTITUTE(TRIM(MID(B4318, 4, 3))," ","0"))</f>
        <v>1</v>
      </c>
      <c r="I4318" s="2" t="str">
        <f>IF(Table13456[[#This Row],[first]]="0",SUBSTITUTE(TRIM(MID(B4318, 8, 3))," ","0"),SUBSTITUTE(TRIM(MID(B4318, 7, 3))," ","0"))</f>
        <v>66</v>
      </c>
      <c r="J4318" s="2">
        <v>1</v>
      </c>
      <c r="K4318" s="2" t="str">
        <f t="shared" si="201"/>
        <v>591</v>
      </c>
      <c r="L4318" s="2" t="str">
        <f t="shared" si="202"/>
        <v>001</v>
      </c>
      <c r="M4318" s="2" t="str">
        <f t="shared" si="203"/>
        <v>066</v>
      </c>
    </row>
    <row r="4319" spans="2:13" x14ac:dyDescent="0.25">
      <c r="B4319" s="2" t="s">
        <v>11271</v>
      </c>
      <c r="C4319" s="2" t="s">
        <v>11272</v>
      </c>
      <c r="D4319" s="6" t="str">
        <f>+_xlfn.CONCAT(Table13456[[#This Row],[phase1]],Table13456[[#This Row],[phase2]],Table13456[[#This Row],[phase3]],Table13456[[#This Row],[phase4]])</f>
        <v>1591001067</v>
      </c>
      <c r="E4319" s="2" t="str">
        <f>+Table13456[[#This Row],[DESCRIPTION]]</f>
        <v>IRRIGATION SLEEVE, 6" DIAMETER, PROJECT NUMBER 439590-1-52-01</v>
      </c>
      <c r="F4319" s="2" t="str">
        <f>+LEFT(Table13456[[#This Row],[PAY ITEM]],1)</f>
        <v>0</v>
      </c>
      <c r="G4319" s="2" t="str">
        <f>IF(Table13456[[#This Row],[first]]="0",SUBSTITUTE(TRIM(MID(B4319, 2, 3))," ","0"),SUBSTITUTE(TRIM(MID(B4319, 1, 3))," ","0"))</f>
        <v>591</v>
      </c>
      <c r="H4319" s="2" t="str">
        <f>IF(Table13456[[#This Row],[first]]="0",SUBSTITUTE(TRIM(MID(B4319, 5, 3))," ","0"),SUBSTITUTE(TRIM(MID(B4319, 4, 3))," ","0"))</f>
        <v>1</v>
      </c>
      <c r="I4319" s="2" t="str">
        <f>IF(Table13456[[#This Row],[first]]="0",SUBSTITUTE(TRIM(MID(B4319, 8, 3))," ","0"),SUBSTITUTE(TRIM(MID(B4319, 7, 3))," ","0"))</f>
        <v>67</v>
      </c>
      <c r="J4319" s="2">
        <v>1</v>
      </c>
      <c r="K4319" s="2" t="str">
        <f t="shared" si="201"/>
        <v>591</v>
      </c>
      <c r="L4319" s="2" t="str">
        <f t="shared" si="202"/>
        <v>001</v>
      </c>
      <c r="M4319" s="2" t="str">
        <f t="shared" si="203"/>
        <v>067</v>
      </c>
    </row>
    <row r="4320" spans="2:13" x14ac:dyDescent="0.25">
      <c r="B4320" s="2" t="s">
        <v>11273</v>
      </c>
      <c r="C4320" s="2" t="s">
        <v>11274</v>
      </c>
      <c r="D4320" s="6" t="str">
        <f>+_xlfn.CONCAT(Table13456[[#This Row],[phase1]],Table13456[[#This Row],[phase2]],Table13456[[#This Row],[phase3]],Table13456[[#This Row],[phase4]])</f>
        <v>1591001068</v>
      </c>
      <c r="E4320" s="2" t="str">
        <f>+Table13456[[#This Row],[DESCRIPTION]]</f>
        <v>IRRIGATION SLEEVE, 2" DIAMETER, PROJECT NUMBER 440686-1-52-01</v>
      </c>
      <c r="F4320" s="2" t="str">
        <f>+LEFT(Table13456[[#This Row],[PAY ITEM]],1)</f>
        <v>0</v>
      </c>
      <c r="G4320" s="2" t="str">
        <f>IF(Table13456[[#This Row],[first]]="0",SUBSTITUTE(TRIM(MID(B4320, 2, 3))," ","0"),SUBSTITUTE(TRIM(MID(B4320, 1, 3))," ","0"))</f>
        <v>591</v>
      </c>
      <c r="H4320" s="2" t="str">
        <f>IF(Table13456[[#This Row],[first]]="0",SUBSTITUTE(TRIM(MID(B4320, 5, 3))," ","0"),SUBSTITUTE(TRIM(MID(B4320, 4, 3))," ","0"))</f>
        <v>1</v>
      </c>
      <c r="I4320" s="2" t="str">
        <f>IF(Table13456[[#This Row],[first]]="0",SUBSTITUTE(TRIM(MID(B4320, 8, 3))," ","0"),SUBSTITUTE(TRIM(MID(B4320, 7, 3))," ","0"))</f>
        <v>68</v>
      </c>
      <c r="J4320" s="2">
        <v>1</v>
      </c>
      <c r="K4320" s="2" t="str">
        <f t="shared" si="201"/>
        <v>591</v>
      </c>
      <c r="L4320" s="2" t="str">
        <f t="shared" si="202"/>
        <v>001</v>
      </c>
      <c r="M4320" s="2" t="str">
        <f t="shared" si="203"/>
        <v>068</v>
      </c>
    </row>
    <row r="4321" spans="2:13" x14ac:dyDescent="0.25">
      <c r="B4321" s="2" t="s">
        <v>11275</v>
      </c>
      <c r="C4321" s="2" t="s">
        <v>11276</v>
      </c>
      <c r="D4321" s="6" t="str">
        <f>+_xlfn.CONCAT(Table13456[[#This Row],[phase1]],Table13456[[#This Row],[phase2]],Table13456[[#This Row],[phase3]],Table13456[[#This Row],[phase4]])</f>
        <v>1591001069</v>
      </c>
      <c r="E4321" s="2" t="str">
        <f>+Table13456[[#This Row],[DESCRIPTION]]</f>
        <v>IRRIGATION SLEEVE, 4" DIAMETER, PROJECT NUMBER 440686-1-52-01</v>
      </c>
      <c r="F4321" s="2" t="str">
        <f>+LEFT(Table13456[[#This Row],[PAY ITEM]],1)</f>
        <v>0</v>
      </c>
      <c r="G4321" s="2" t="str">
        <f>IF(Table13456[[#This Row],[first]]="0",SUBSTITUTE(TRIM(MID(B4321, 2, 3))," ","0"),SUBSTITUTE(TRIM(MID(B4321, 1, 3))," ","0"))</f>
        <v>591</v>
      </c>
      <c r="H4321" s="2" t="str">
        <f>IF(Table13456[[#This Row],[first]]="0",SUBSTITUTE(TRIM(MID(B4321, 5, 3))," ","0"),SUBSTITUTE(TRIM(MID(B4321, 4, 3))," ","0"))</f>
        <v>1</v>
      </c>
      <c r="I4321" s="2" t="str">
        <f>IF(Table13456[[#This Row],[first]]="0",SUBSTITUTE(TRIM(MID(B4321, 8, 3))," ","0"),SUBSTITUTE(TRIM(MID(B4321, 7, 3))," ","0"))</f>
        <v>69</v>
      </c>
      <c r="J4321" s="2">
        <v>1</v>
      </c>
      <c r="K4321" s="2" t="str">
        <f t="shared" si="201"/>
        <v>591</v>
      </c>
      <c r="L4321" s="2" t="str">
        <f t="shared" si="202"/>
        <v>001</v>
      </c>
      <c r="M4321" s="2" t="str">
        <f t="shared" si="203"/>
        <v>069</v>
      </c>
    </row>
    <row r="4322" spans="2:13" x14ac:dyDescent="0.25">
      <c r="B4322" s="2" t="s">
        <v>11277</v>
      </c>
      <c r="C4322" s="2" t="s">
        <v>11278</v>
      </c>
      <c r="D4322" s="6" t="str">
        <f>+_xlfn.CONCAT(Table13456[[#This Row],[phase1]],Table13456[[#This Row],[phase2]],Table13456[[#This Row],[phase3]],Table13456[[#This Row],[phase4]])</f>
        <v>1591001070</v>
      </c>
      <c r="E4322" s="2" t="str">
        <f>+Table13456[[#This Row],[DESCRIPTION]]</f>
        <v>IRRIGATION SLEEVE, 6" DIAMETER, PROJECT NUMBER 440686-1-52-01</v>
      </c>
      <c r="F4322" s="2" t="str">
        <f>+LEFT(Table13456[[#This Row],[PAY ITEM]],1)</f>
        <v>0</v>
      </c>
      <c r="G4322" s="2" t="str">
        <f>IF(Table13456[[#This Row],[first]]="0",SUBSTITUTE(TRIM(MID(B4322, 2, 3))," ","0"),SUBSTITUTE(TRIM(MID(B4322, 1, 3))," ","0"))</f>
        <v>591</v>
      </c>
      <c r="H4322" s="2" t="str">
        <f>IF(Table13456[[#This Row],[first]]="0",SUBSTITUTE(TRIM(MID(B4322, 5, 3))," ","0"),SUBSTITUTE(TRIM(MID(B4322, 4, 3))," ","0"))</f>
        <v>1</v>
      </c>
      <c r="I4322" s="2" t="str">
        <f>IF(Table13456[[#This Row],[first]]="0",SUBSTITUTE(TRIM(MID(B4322, 8, 3))," ","0"),SUBSTITUTE(TRIM(MID(B4322, 7, 3))," ","0"))</f>
        <v>70</v>
      </c>
      <c r="J4322" s="2">
        <v>1</v>
      </c>
      <c r="K4322" s="2" t="str">
        <f t="shared" si="201"/>
        <v>591</v>
      </c>
      <c r="L4322" s="2" t="str">
        <f t="shared" si="202"/>
        <v>001</v>
      </c>
      <c r="M4322" s="2" t="str">
        <f t="shared" si="203"/>
        <v>070</v>
      </c>
    </row>
    <row r="4323" spans="2:13" x14ac:dyDescent="0.25">
      <c r="B4323" s="2" t="s">
        <v>11279</v>
      </c>
      <c r="C4323" s="2" t="s">
        <v>11280</v>
      </c>
      <c r="D4323" s="6" t="str">
        <f>+_xlfn.CONCAT(Table13456[[#This Row],[phase1]],Table13456[[#This Row],[phase2]],Table13456[[#This Row],[phase3]],Table13456[[#This Row],[phase4]])</f>
        <v>1591001071</v>
      </c>
      <c r="E4323" s="2" t="str">
        <f>+Table13456[[#This Row],[DESCRIPTION]]</f>
        <v>IRRIGATION SLEEVE, 4" DIAMETER, PROJECT NUMBER 431313-1-52-01</v>
      </c>
      <c r="F4323" s="2" t="str">
        <f>+LEFT(Table13456[[#This Row],[PAY ITEM]],1)</f>
        <v>0</v>
      </c>
      <c r="G4323" s="2" t="str">
        <f>IF(Table13456[[#This Row],[first]]="0",SUBSTITUTE(TRIM(MID(B4323, 2, 3))," ","0"),SUBSTITUTE(TRIM(MID(B4323, 1, 3))," ","0"))</f>
        <v>591</v>
      </c>
      <c r="H4323" s="2" t="str">
        <f>IF(Table13456[[#This Row],[first]]="0",SUBSTITUTE(TRIM(MID(B4323, 5, 3))," ","0"),SUBSTITUTE(TRIM(MID(B4323, 4, 3))," ","0"))</f>
        <v>1</v>
      </c>
      <c r="I4323" s="2" t="str">
        <f>IF(Table13456[[#This Row],[first]]="0",SUBSTITUTE(TRIM(MID(B4323, 8, 3))," ","0"),SUBSTITUTE(TRIM(MID(B4323, 7, 3))," ","0"))</f>
        <v>71</v>
      </c>
      <c r="J4323" s="2">
        <v>1</v>
      </c>
      <c r="K4323" s="2" t="str">
        <f t="shared" si="201"/>
        <v>591</v>
      </c>
      <c r="L4323" s="2" t="str">
        <f t="shared" si="202"/>
        <v>001</v>
      </c>
      <c r="M4323" s="2" t="str">
        <f t="shared" si="203"/>
        <v>071</v>
      </c>
    </row>
    <row r="4324" spans="2:13" x14ac:dyDescent="0.25">
      <c r="B4324" s="2" t="s">
        <v>11281</v>
      </c>
      <c r="C4324" s="2" t="s">
        <v>11282</v>
      </c>
      <c r="D4324" s="6" t="str">
        <f>+_xlfn.CONCAT(Table13456[[#This Row],[phase1]],Table13456[[#This Row],[phase2]],Table13456[[#This Row],[phase3]],Table13456[[#This Row],[phase4]])</f>
        <v>1591001072</v>
      </c>
      <c r="E4324" s="2" t="str">
        <f>+Table13456[[#This Row],[DESCRIPTION]]</f>
        <v>IRRIGATION SLEEVE, 4" DIAMETER, PROJECT NUMBER 431657-1-52-01</v>
      </c>
      <c r="F4324" s="2" t="str">
        <f>+LEFT(Table13456[[#This Row],[PAY ITEM]],1)</f>
        <v>0</v>
      </c>
      <c r="G4324" s="2" t="str">
        <f>IF(Table13456[[#This Row],[first]]="0",SUBSTITUTE(TRIM(MID(B4324, 2, 3))," ","0"),SUBSTITUTE(TRIM(MID(B4324, 1, 3))," ","0"))</f>
        <v>591</v>
      </c>
      <c r="H4324" s="2" t="str">
        <f>IF(Table13456[[#This Row],[first]]="0",SUBSTITUTE(TRIM(MID(B4324, 5, 3))," ","0"),SUBSTITUTE(TRIM(MID(B4324, 4, 3))," ","0"))</f>
        <v>1</v>
      </c>
      <c r="I4324" s="2" t="str">
        <f>IF(Table13456[[#This Row],[first]]="0",SUBSTITUTE(TRIM(MID(B4324, 8, 3))," ","0"),SUBSTITUTE(TRIM(MID(B4324, 7, 3))," ","0"))</f>
        <v>72</v>
      </c>
      <c r="J4324" s="2">
        <v>1</v>
      </c>
      <c r="K4324" s="2" t="str">
        <f t="shared" si="201"/>
        <v>591</v>
      </c>
      <c r="L4324" s="2" t="str">
        <f t="shared" si="202"/>
        <v>001</v>
      </c>
      <c r="M4324" s="2" t="str">
        <f t="shared" si="203"/>
        <v>072</v>
      </c>
    </row>
    <row r="4325" spans="2:13" x14ac:dyDescent="0.25">
      <c r="B4325" s="2" t="s">
        <v>11283</v>
      </c>
      <c r="C4325" s="2" t="s">
        <v>11284</v>
      </c>
      <c r="D4325" s="6" t="str">
        <f>+_xlfn.CONCAT(Table13456[[#This Row],[phase1]],Table13456[[#This Row],[phase2]],Table13456[[#This Row],[phase3]],Table13456[[#This Row],[phase4]])</f>
        <v>1591001073</v>
      </c>
      <c r="E4325" s="2" t="str">
        <f>+Table13456[[#This Row],[DESCRIPTION]]</f>
        <v>IRRIGATION SLEEVE, 2" DIAMETER, PROJECT NUMBER 431657-1-52-01</v>
      </c>
      <c r="F4325" s="2" t="str">
        <f>+LEFT(Table13456[[#This Row],[PAY ITEM]],1)</f>
        <v>0</v>
      </c>
      <c r="G4325" s="2" t="str">
        <f>IF(Table13456[[#This Row],[first]]="0",SUBSTITUTE(TRIM(MID(B4325, 2, 3))," ","0"),SUBSTITUTE(TRIM(MID(B4325, 1, 3))," ","0"))</f>
        <v>591</v>
      </c>
      <c r="H4325" s="2" t="str">
        <f>IF(Table13456[[#This Row],[first]]="0",SUBSTITUTE(TRIM(MID(B4325, 5, 3))," ","0"),SUBSTITUTE(TRIM(MID(B4325, 4, 3))," ","0"))</f>
        <v>1</v>
      </c>
      <c r="I4325" s="2" t="str">
        <f>IF(Table13456[[#This Row],[first]]="0",SUBSTITUTE(TRIM(MID(B4325, 8, 3))," ","0"),SUBSTITUTE(TRIM(MID(B4325, 7, 3))," ","0"))</f>
        <v>73</v>
      </c>
      <c r="J4325" s="2">
        <v>1</v>
      </c>
      <c r="K4325" s="2" t="str">
        <f t="shared" si="201"/>
        <v>591</v>
      </c>
      <c r="L4325" s="2" t="str">
        <f t="shared" si="202"/>
        <v>001</v>
      </c>
      <c r="M4325" s="2" t="str">
        <f t="shared" si="203"/>
        <v>073</v>
      </c>
    </row>
    <row r="4326" spans="2:13" x14ac:dyDescent="0.25">
      <c r="B4326" s="2" t="s">
        <v>11285</v>
      </c>
      <c r="C4326" s="2" t="s">
        <v>11286</v>
      </c>
      <c r="D4326" s="6" t="str">
        <f>+_xlfn.CONCAT(Table13456[[#This Row],[phase1]],Table13456[[#This Row],[phase2]],Table13456[[#This Row],[phase3]],Table13456[[#This Row],[phase4]])</f>
        <v>1591001074</v>
      </c>
      <c r="E4326" s="2" t="str">
        <f>+Table13456[[#This Row],[DESCRIPTION]]</f>
        <v>IRRIGATION SLEEVE, 2" DIAMETER, PROJECT NUMBER 438902-1 -52-01</v>
      </c>
      <c r="F4326" s="2" t="str">
        <f>+LEFT(Table13456[[#This Row],[PAY ITEM]],1)</f>
        <v>0</v>
      </c>
      <c r="G4326" s="2" t="str">
        <f>IF(Table13456[[#This Row],[first]]="0",SUBSTITUTE(TRIM(MID(B4326, 2, 3))," ","0"),SUBSTITUTE(TRIM(MID(B4326, 1, 3))," ","0"))</f>
        <v>591</v>
      </c>
      <c r="H4326" s="2" t="str">
        <f>IF(Table13456[[#This Row],[first]]="0",SUBSTITUTE(TRIM(MID(B4326, 5, 3))," ","0"),SUBSTITUTE(TRIM(MID(B4326, 4, 3))," ","0"))</f>
        <v>1</v>
      </c>
      <c r="I4326" s="2" t="str">
        <f>IF(Table13456[[#This Row],[first]]="0",SUBSTITUTE(TRIM(MID(B4326, 8, 3))," ","0"),SUBSTITUTE(TRIM(MID(B4326, 7, 3))," ","0"))</f>
        <v>74</v>
      </c>
      <c r="J4326" s="2">
        <v>1</v>
      </c>
      <c r="K4326" s="2" t="str">
        <f t="shared" si="201"/>
        <v>591</v>
      </c>
      <c r="L4326" s="2" t="str">
        <f t="shared" si="202"/>
        <v>001</v>
      </c>
      <c r="M4326" s="2" t="str">
        <f t="shared" si="203"/>
        <v>074</v>
      </c>
    </row>
    <row r="4327" spans="2:13" x14ac:dyDescent="0.25">
      <c r="B4327" s="2" t="s">
        <v>11287</v>
      </c>
      <c r="C4327" s="2" t="s">
        <v>11288</v>
      </c>
      <c r="D4327" s="6" t="str">
        <f>+_xlfn.CONCAT(Table13456[[#This Row],[phase1]],Table13456[[#This Row],[phase2]],Table13456[[#This Row],[phase3]],Table13456[[#This Row],[phase4]])</f>
        <v>1591001075</v>
      </c>
      <c r="E4327" s="2" t="str">
        <f>+Table13456[[#This Row],[DESCRIPTION]]</f>
        <v>IRRIGATION SLEEVE, 4" DIAMETER, PROJECT NUMBER 438902-1 -52-01</v>
      </c>
      <c r="F4327" s="2" t="str">
        <f>+LEFT(Table13456[[#This Row],[PAY ITEM]],1)</f>
        <v>0</v>
      </c>
      <c r="G4327" s="2" t="str">
        <f>IF(Table13456[[#This Row],[first]]="0",SUBSTITUTE(TRIM(MID(B4327, 2, 3))," ","0"),SUBSTITUTE(TRIM(MID(B4327, 1, 3))," ","0"))</f>
        <v>591</v>
      </c>
      <c r="H4327" s="2" t="str">
        <f>IF(Table13456[[#This Row],[first]]="0",SUBSTITUTE(TRIM(MID(B4327, 5, 3))," ","0"),SUBSTITUTE(TRIM(MID(B4327, 4, 3))," ","0"))</f>
        <v>1</v>
      </c>
      <c r="I4327" s="2" t="str">
        <f>IF(Table13456[[#This Row],[first]]="0",SUBSTITUTE(TRIM(MID(B4327, 8, 3))," ","0"),SUBSTITUTE(TRIM(MID(B4327, 7, 3))," ","0"))</f>
        <v>75</v>
      </c>
      <c r="J4327" s="2">
        <v>1</v>
      </c>
      <c r="K4327" s="2" t="str">
        <f t="shared" si="201"/>
        <v>591</v>
      </c>
      <c r="L4327" s="2" t="str">
        <f t="shared" si="202"/>
        <v>001</v>
      </c>
      <c r="M4327" s="2" t="str">
        <f t="shared" si="203"/>
        <v>075</v>
      </c>
    </row>
    <row r="4328" spans="2:13" x14ac:dyDescent="0.25">
      <c r="B4328" s="2" t="s">
        <v>11289</v>
      </c>
      <c r="C4328" s="2" t="s">
        <v>11290</v>
      </c>
      <c r="D4328" s="6" t="str">
        <f>+_xlfn.CONCAT(Table13456[[#This Row],[phase1]],Table13456[[#This Row],[phase2]],Table13456[[#This Row],[phase3]],Table13456[[#This Row],[phase4]])</f>
        <v>1591001076</v>
      </c>
      <c r="E4328" s="2" t="str">
        <f>+Table13456[[#This Row],[DESCRIPTION]]</f>
        <v>IRRIGATION SLEEVE, 6" DIAMETER, PROJECT NUMBER 438902-1 -52-01</v>
      </c>
      <c r="F4328" s="2" t="str">
        <f>+LEFT(Table13456[[#This Row],[PAY ITEM]],1)</f>
        <v>0</v>
      </c>
      <c r="G4328" s="2" t="str">
        <f>IF(Table13456[[#This Row],[first]]="0",SUBSTITUTE(TRIM(MID(B4328, 2, 3))," ","0"),SUBSTITUTE(TRIM(MID(B4328, 1, 3))," ","0"))</f>
        <v>591</v>
      </c>
      <c r="H4328" s="2" t="str">
        <f>IF(Table13456[[#This Row],[first]]="0",SUBSTITUTE(TRIM(MID(B4328, 5, 3))," ","0"),SUBSTITUTE(TRIM(MID(B4328, 4, 3))," ","0"))</f>
        <v>1</v>
      </c>
      <c r="I4328" s="2" t="str">
        <f>IF(Table13456[[#This Row],[first]]="0",SUBSTITUTE(TRIM(MID(B4328, 8, 3))," ","0"),SUBSTITUTE(TRIM(MID(B4328, 7, 3))," ","0"))</f>
        <v>76</v>
      </c>
      <c r="J4328" s="2">
        <v>1</v>
      </c>
      <c r="K4328" s="2" t="str">
        <f t="shared" si="201"/>
        <v>591</v>
      </c>
      <c r="L4328" s="2" t="str">
        <f t="shared" si="202"/>
        <v>001</v>
      </c>
      <c r="M4328" s="2" t="str">
        <f t="shared" si="203"/>
        <v>076</v>
      </c>
    </row>
    <row r="4329" spans="2:13" x14ac:dyDescent="0.25">
      <c r="B4329" s="2" t="s">
        <v>11291</v>
      </c>
      <c r="C4329" s="2" t="s">
        <v>11292</v>
      </c>
      <c r="D4329" s="6" t="str">
        <f>+_xlfn.CONCAT(Table13456[[#This Row],[phase1]],Table13456[[#This Row],[phase2]],Table13456[[#This Row],[phase3]],Table13456[[#This Row],[phase4]])</f>
        <v>1591001077</v>
      </c>
      <c r="E4329" s="2" t="str">
        <f>+Table13456[[#This Row],[DESCRIPTION]]</f>
        <v>IRRIGATION SLEEVE, 4" DIAMETER, PROJECT NUMBER 430849-1-52-01</v>
      </c>
      <c r="F4329" s="2" t="str">
        <f>+LEFT(Table13456[[#This Row],[PAY ITEM]],1)</f>
        <v>0</v>
      </c>
      <c r="G4329" s="2" t="str">
        <f>IF(Table13456[[#This Row],[first]]="0",SUBSTITUTE(TRIM(MID(B4329, 2, 3))," ","0"),SUBSTITUTE(TRIM(MID(B4329, 1, 3))," ","0"))</f>
        <v>591</v>
      </c>
      <c r="H4329" s="2" t="str">
        <f>IF(Table13456[[#This Row],[first]]="0",SUBSTITUTE(TRIM(MID(B4329, 5, 3))," ","0"),SUBSTITUTE(TRIM(MID(B4329, 4, 3))," ","0"))</f>
        <v>1</v>
      </c>
      <c r="I4329" s="2" t="str">
        <f>IF(Table13456[[#This Row],[first]]="0",SUBSTITUTE(TRIM(MID(B4329, 8, 3))," ","0"),SUBSTITUTE(TRIM(MID(B4329, 7, 3))," ","0"))</f>
        <v>77</v>
      </c>
      <c r="J4329" s="2">
        <v>1</v>
      </c>
      <c r="K4329" s="2" t="str">
        <f t="shared" si="201"/>
        <v>591</v>
      </c>
      <c r="L4329" s="2" t="str">
        <f t="shared" si="202"/>
        <v>001</v>
      </c>
      <c r="M4329" s="2" t="str">
        <f t="shared" si="203"/>
        <v>077</v>
      </c>
    </row>
    <row r="4330" spans="2:13" x14ac:dyDescent="0.25">
      <c r="B4330" s="2" t="s">
        <v>11293</v>
      </c>
      <c r="C4330" s="2" t="s">
        <v>11294</v>
      </c>
      <c r="D4330" s="6" t="str">
        <f>+_xlfn.CONCAT(Table13456[[#This Row],[phase1]],Table13456[[#This Row],[phase2]],Table13456[[#This Row],[phase3]],Table13456[[#This Row],[phase4]])</f>
        <v>1591001078</v>
      </c>
      <c r="E4330" s="2" t="str">
        <f>+Table13456[[#This Row],[DESCRIPTION]]</f>
        <v>IRRIGATION SLEEVE, 6" DIAMETER, PROJECT NUMBER 430849-1-52-01</v>
      </c>
      <c r="F4330" s="2" t="str">
        <f>+LEFT(Table13456[[#This Row],[PAY ITEM]],1)</f>
        <v>0</v>
      </c>
      <c r="G4330" s="2" t="str">
        <f>IF(Table13456[[#This Row],[first]]="0",SUBSTITUTE(TRIM(MID(B4330, 2, 3))," ","0"),SUBSTITUTE(TRIM(MID(B4330, 1, 3))," ","0"))</f>
        <v>591</v>
      </c>
      <c r="H4330" s="2" t="str">
        <f>IF(Table13456[[#This Row],[first]]="0",SUBSTITUTE(TRIM(MID(B4330, 5, 3))," ","0"),SUBSTITUTE(TRIM(MID(B4330, 4, 3))," ","0"))</f>
        <v>1</v>
      </c>
      <c r="I4330" s="2" t="str">
        <f>IF(Table13456[[#This Row],[first]]="0",SUBSTITUTE(TRIM(MID(B4330, 8, 3))," ","0"),SUBSTITUTE(TRIM(MID(B4330, 7, 3))," ","0"))</f>
        <v>78</v>
      </c>
      <c r="J4330" s="2">
        <v>1</v>
      </c>
      <c r="K4330" s="2" t="str">
        <f t="shared" si="201"/>
        <v>591</v>
      </c>
      <c r="L4330" s="2" t="str">
        <f t="shared" si="202"/>
        <v>001</v>
      </c>
      <c r="M4330" s="2" t="str">
        <f t="shared" si="203"/>
        <v>078</v>
      </c>
    </row>
    <row r="4331" spans="2:13" x14ac:dyDescent="0.25">
      <c r="B4331" s="2" t="s">
        <v>11295</v>
      </c>
      <c r="C4331" s="2" t="s">
        <v>11296</v>
      </c>
      <c r="D4331" s="6" t="str">
        <f>+_xlfn.CONCAT(Table13456[[#This Row],[phase1]],Table13456[[#This Row],[phase2]],Table13456[[#This Row],[phase3]],Table13456[[#This Row],[phase4]])</f>
        <v>1591001079</v>
      </c>
      <c r="E4331" s="2" t="str">
        <f>+Table13456[[#This Row],[DESCRIPTION]]</f>
        <v>IRRIGATION SLEEVE, 2" DIAMETER, PROJECT NUMBER 437835-1-52-01</v>
      </c>
      <c r="F4331" s="2" t="str">
        <f>+LEFT(Table13456[[#This Row],[PAY ITEM]],1)</f>
        <v>0</v>
      </c>
      <c r="G4331" s="2" t="str">
        <f>IF(Table13456[[#This Row],[first]]="0",SUBSTITUTE(TRIM(MID(B4331, 2, 3))," ","0"),SUBSTITUTE(TRIM(MID(B4331, 1, 3))," ","0"))</f>
        <v>591</v>
      </c>
      <c r="H4331" s="2" t="str">
        <f>IF(Table13456[[#This Row],[first]]="0",SUBSTITUTE(TRIM(MID(B4331, 5, 3))," ","0"),SUBSTITUTE(TRIM(MID(B4331, 4, 3))," ","0"))</f>
        <v>1</v>
      </c>
      <c r="I4331" s="2" t="str">
        <f>IF(Table13456[[#This Row],[first]]="0",SUBSTITUTE(TRIM(MID(B4331, 8, 3))," ","0"),SUBSTITUTE(TRIM(MID(B4331, 7, 3))," ","0"))</f>
        <v>79</v>
      </c>
      <c r="J4331" s="2">
        <v>1</v>
      </c>
      <c r="K4331" s="2" t="str">
        <f t="shared" si="201"/>
        <v>591</v>
      </c>
      <c r="L4331" s="2" t="str">
        <f t="shared" si="202"/>
        <v>001</v>
      </c>
      <c r="M4331" s="2" t="str">
        <f t="shared" si="203"/>
        <v>079</v>
      </c>
    </row>
    <row r="4332" spans="2:13" x14ac:dyDescent="0.25">
      <c r="B4332" s="2" t="s">
        <v>11297</v>
      </c>
      <c r="C4332" s="2" t="s">
        <v>11298</v>
      </c>
      <c r="D4332" s="6" t="str">
        <f>+_xlfn.CONCAT(Table13456[[#This Row],[phase1]],Table13456[[#This Row],[phase2]],Table13456[[#This Row],[phase3]],Table13456[[#This Row],[phase4]])</f>
        <v>1591001080</v>
      </c>
      <c r="E4332" s="2" t="str">
        <f>+Table13456[[#This Row],[DESCRIPTION]]</f>
        <v>IRRIGATION SLEEVE, 4" DIAMETER, PROJECT NUMBER 437835-1-52-01</v>
      </c>
      <c r="F4332" s="2" t="str">
        <f>+LEFT(Table13456[[#This Row],[PAY ITEM]],1)</f>
        <v>0</v>
      </c>
      <c r="G4332" s="2" t="str">
        <f>IF(Table13456[[#This Row],[first]]="0",SUBSTITUTE(TRIM(MID(B4332, 2, 3))," ","0"),SUBSTITUTE(TRIM(MID(B4332, 1, 3))," ","0"))</f>
        <v>591</v>
      </c>
      <c r="H4332" s="2" t="str">
        <f>IF(Table13456[[#This Row],[first]]="0",SUBSTITUTE(TRIM(MID(B4332, 5, 3))," ","0"),SUBSTITUTE(TRIM(MID(B4332, 4, 3))," ","0"))</f>
        <v>1</v>
      </c>
      <c r="I4332" s="2" t="str">
        <f>IF(Table13456[[#This Row],[first]]="0",SUBSTITUTE(TRIM(MID(B4332, 8, 3))," ","0"),SUBSTITUTE(TRIM(MID(B4332, 7, 3))," ","0"))</f>
        <v>80</v>
      </c>
      <c r="J4332" s="2">
        <v>1</v>
      </c>
      <c r="K4332" s="2" t="str">
        <f t="shared" si="201"/>
        <v>591</v>
      </c>
      <c r="L4332" s="2" t="str">
        <f t="shared" si="202"/>
        <v>001</v>
      </c>
      <c r="M4332" s="2" t="str">
        <f t="shared" si="203"/>
        <v>080</v>
      </c>
    </row>
    <row r="4333" spans="2:13" x14ac:dyDescent="0.25">
      <c r="B4333" s="2" t="s">
        <v>11299</v>
      </c>
      <c r="C4333" s="2" t="s">
        <v>11300</v>
      </c>
      <c r="D4333" s="6" t="str">
        <f>+_xlfn.CONCAT(Table13456[[#This Row],[phase1]],Table13456[[#This Row],[phase2]],Table13456[[#This Row],[phase3]],Table13456[[#This Row],[phase4]])</f>
        <v>1591001081</v>
      </c>
      <c r="E4333" s="2" t="str">
        <f>+Table13456[[#This Row],[DESCRIPTION]]</f>
        <v>IRRIGATION SLEEVE, 6" DIAMETER, PROJECT NUMBER 436685-1-52-01</v>
      </c>
      <c r="F4333" s="2" t="str">
        <f>+LEFT(Table13456[[#This Row],[PAY ITEM]],1)</f>
        <v>0</v>
      </c>
      <c r="G4333" s="2" t="str">
        <f>IF(Table13456[[#This Row],[first]]="0",SUBSTITUTE(TRIM(MID(B4333, 2, 3))," ","0"),SUBSTITUTE(TRIM(MID(B4333, 1, 3))," ","0"))</f>
        <v>591</v>
      </c>
      <c r="H4333" s="2" t="str">
        <f>IF(Table13456[[#This Row],[first]]="0",SUBSTITUTE(TRIM(MID(B4333, 5, 3))," ","0"),SUBSTITUTE(TRIM(MID(B4333, 4, 3))," ","0"))</f>
        <v>1</v>
      </c>
      <c r="I4333" s="2" t="str">
        <f>IF(Table13456[[#This Row],[first]]="0",SUBSTITUTE(TRIM(MID(B4333, 8, 3))," ","0"),SUBSTITUTE(TRIM(MID(B4333, 7, 3))," ","0"))</f>
        <v>81</v>
      </c>
      <c r="J4333" s="2">
        <v>1</v>
      </c>
      <c r="K4333" s="2" t="str">
        <f t="shared" si="201"/>
        <v>591</v>
      </c>
      <c r="L4333" s="2" t="str">
        <f t="shared" si="202"/>
        <v>001</v>
      </c>
      <c r="M4333" s="2" t="str">
        <f t="shared" si="203"/>
        <v>081</v>
      </c>
    </row>
    <row r="4334" spans="2:13" x14ac:dyDescent="0.25">
      <c r="B4334" s="2" t="s">
        <v>11301</v>
      </c>
      <c r="C4334" s="2" t="s">
        <v>11302</v>
      </c>
      <c r="D4334" s="6" t="str">
        <f>+_xlfn.CONCAT(Table13456[[#This Row],[phase1]],Table13456[[#This Row],[phase2]],Table13456[[#This Row],[phase3]],Table13456[[#This Row],[phase4]])</f>
        <v>1591001082</v>
      </c>
      <c r="E4334" s="2" t="str">
        <f>+Table13456[[#This Row],[DESCRIPTION]]</f>
        <v>IRRIGATION SLEEVE, 6" DIAMETER, PROJECT NUMBER 436551-2-52-01</v>
      </c>
      <c r="F4334" s="2" t="str">
        <f>+LEFT(Table13456[[#This Row],[PAY ITEM]],1)</f>
        <v>0</v>
      </c>
      <c r="G4334" s="2" t="str">
        <f>IF(Table13456[[#This Row],[first]]="0",SUBSTITUTE(TRIM(MID(B4334, 2, 3))," ","0"),SUBSTITUTE(TRIM(MID(B4334, 1, 3))," ","0"))</f>
        <v>591</v>
      </c>
      <c r="H4334" s="2" t="str">
        <f>IF(Table13456[[#This Row],[first]]="0",SUBSTITUTE(TRIM(MID(B4334, 5, 3))," ","0"),SUBSTITUTE(TRIM(MID(B4334, 4, 3))," ","0"))</f>
        <v>1</v>
      </c>
      <c r="I4334" s="2" t="str">
        <f>IF(Table13456[[#This Row],[first]]="0",SUBSTITUTE(TRIM(MID(B4334, 8, 3))," ","0"),SUBSTITUTE(TRIM(MID(B4334, 7, 3))," ","0"))</f>
        <v>82</v>
      </c>
      <c r="J4334" s="2">
        <v>1</v>
      </c>
      <c r="K4334" s="2" t="str">
        <f t="shared" si="201"/>
        <v>591</v>
      </c>
      <c r="L4334" s="2" t="str">
        <f t="shared" si="202"/>
        <v>001</v>
      </c>
      <c r="M4334" s="2" t="str">
        <f t="shared" si="203"/>
        <v>082</v>
      </c>
    </row>
    <row r="4335" spans="2:13" x14ac:dyDescent="0.25">
      <c r="B4335" s="2" t="s">
        <v>11303</v>
      </c>
      <c r="C4335" s="2" t="s">
        <v>11304</v>
      </c>
      <c r="D4335" s="6" t="str">
        <f>+_xlfn.CONCAT(Table13456[[#This Row],[phase1]],Table13456[[#This Row],[phase2]],Table13456[[#This Row],[phase3]],Table13456[[#This Row],[phase4]])</f>
        <v>1591001083</v>
      </c>
      <c r="E4335" s="2" t="str">
        <f>+Table13456[[#This Row],[DESCRIPTION]]</f>
        <v>IRRIGATION SLEEVE, 4" DIAMETER, PROJECT NUMBER 435925-1-52-01</v>
      </c>
      <c r="F4335" s="2" t="str">
        <f>+LEFT(Table13456[[#This Row],[PAY ITEM]],1)</f>
        <v>0</v>
      </c>
      <c r="G4335" s="2" t="str">
        <f>IF(Table13456[[#This Row],[first]]="0",SUBSTITUTE(TRIM(MID(B4335, 2, 3))," ","0"),SUBSTITUTE(TRIM(MID(B4335, 1, 3))," ","0"))</f>
        <v>591</v>
      </c>
      <c r="H4335" s="2" t="str">
        <f>IF(Table13456[[#This Row],[first]]="0",SUBSTITUTE(TRIM(MID(B4335, 5, 3))," ","0"),SUBSTITUTE(TRIM(MID(B4335, 4, 3))," ","0"))</f>
        <v>1</v>
      </c>
      <c r="I4335" s="2" t="str">
        <f>IF(Table13456[[#This Row],[first]]="0",SUBSTITUTE(TRIM(MID(B4335, 8, 3))," ","0"),SUBSTITUTE(TRIM(MID(B4335, 7, 3))," ","0"))</f>
        <v>83</v>
      </c>
      <c r="J4335" s="2">
        <v>1</v>
      </c>
      <c r="K4335" s="2" t="str">
        <f t="shared" si="201"/>
        <v>591</v>
      </c>
      <c r="L4335" s="2" t="str">
        <f t="shared" si="202"/>
        <v>001</v>
      </c>
      <c r="M4335" s="2" t="str">
        <f t="shared" si="203"/>
        <v>083</v>
      </c>
    </row>
    <row r="4336" spans="2:13" x14ac:dyDescent="0.25">
      <c r="B4336" s="2" t="s">
        <v>11305</v>
      </c>
      <c r="C4336" s="2" t="s">
        <v>11306</v>
      </c>
      <c r="D4336" s="6" t="str">
        <f>+_xlfn.CONCAT(Table13456[[#This Row],[phase1]],Table13456[[#This Row],[phase2]],Table13456[[#This Row],[phase3]],Table13456[[#This Row],[phase4]])</f>
        <v>1591001084</v>
      </c>
      <c r="E4336" s="2" t="str">
        <f>+Table13456[[#This Row],[DESCRIPTION]]</f>
        <v>IRRIGATION SLEEVE, 6" DIAMETER, PROJECT NUMBER 435925-1-52-01</v>
      </c>
      <c r="F4336" s="2" t="str">
        <f>+LEFT(Table13456[[#This Row],[PAY ITEM]],1)</f>
        <v>0</v>
      </c>
      <c r="G4336" s="2" t="str">
        <f>IF(Table13456[[#This Row],[first]]="0",SUBSTITUTE(TRIM(MID(B4336, 2, 3))," ","0"),SUBSTITUTE(TRIM(MID(B4336, 1, 3))," ","0"))</f>
        <v>591</v>
      </c>
      <c r="H4336" s="2" t="str">
        <f>IF(Table13456[[#This Row],[first]]="0",SUBSTITUTE(TRIM(MID(B4336, 5, 3))," ","0"),SUBSTITUTE(TRIM(MID(B4336, 4, 3))," ","0"))</f>
        <v>1</v>
      </c>
      <c r="I4336" s="2" t="str">
        <f>IF(Table13456[[#This Row],[first]]="0",SUBSTITUTE(TRIM(MID(B4336, 8, 3))," ","0"),SUBSTITUTE(TRIM(MID(B4336, 7, 3))," ","0"))</f>
        <v>84</v>
      </c>
      <c r="J4336" s="2">
        <v>1</v>
      </c>
      <c r="K4336" s="2" t="str">
        <f t="shared" si="201"/>
        <v>591</v>
      </c>
      <c r="L4336" s="2" t="str">
        <f t="shared" si="202"/>
        <v>001</v>
      </c>
      <c r="M4336" s="2" t="str">
        <f t="shared" si="203"/>
        <v>084</v>
      </c>
    </row>
    <row r="4337" spans="2:13" x14ac:dyDescent="0.25">
      <c r="B4337" s="2" t="s">
        <v>11307</v>
      </c>
      <c r="C4337" s="2" t="s">
        <v>11308</v>
      </c>
      <c r="D4337" s="6" t="str">
        <f>+_xlfn.CONCAT(Table13456[[#This Row],[phase1]],Table13456[[#This Row],[phase2]],Table13456[[#This Row],[phase3]],Table13456[[#This Row],[phase4]])</f>
        <v>1591001085</v>
      </c>
      <c r="E4337" s="2" t="str">
        <f>+Table13456[[#This Row],[DESCRIPTION]]</f>
        <v>IRRIGATION SLEEVE, 6" DIAMETER, PROJECT NUMBER 210024-4-52-01</v>
      </c>
      <c r="F4337" s="2" t="str">
        <f>+LEFT(Table13456[[#This Row],[PAY ITEM]],1)</f>
        <v>0</v>
      </c>
      <c r="G4337" s="2" t="str">
        <f>IF(Table13456[[#This Row],[first]]="0",SUBSTITUTE(TRIM(MID(B4337, 2, 3))," ","0"),SUBSTITUTE(TRIM(MID(B4337, 1, 3))," ","0"))</f>
        <v>591</v>
      </c>
      <c r="H4337" s="2" t="str">
        <f>IF(Table13456[[#This Row],[first]]="0",SUBSTITUTE(TRIM(MID(B4337, 5, 3))," ","0"),SUBSTITUTE(TRIM(MID(B4337, 4, 3))," ","0"))</f>
        <v>1</v>
      </c>
      <c r="I4337" s="2" t="str">
        <f>IF(Table13456[[#This Row],[first]]="0",SUBSTITUTE(TRIM(MID(B4337, 8, 3))," ","0"),SUBSTITUTE(TRIM(MID(B4337, 7, 3))," ","0"))</f>
        <v>85</v>
      </c>
      <c r="J4337" s="2">
        <v>1</v>
      </c>
      <c r="K4337" s="2" t="str">
        <f t="shared" si="201"/>
        <v>591</v>
      </c>
      <c r="L4337" s="2" t="str">
        <f t="shared" si="202"/>
        <v>001</v>
      </c>
      <c r="M4337" s="2" t="str">
        <f t="shared" si="203"/>
        <v>085</v>
      </c>
    </row>
    <row r="4338" spans="2:13" x14ac:dyDescent="0.25">
      <c r="B4338" s="2" t="s">
        <v>11309</v>
      </c>
      <c r="C4338" s="2" t="s">
        <v>11310</v>
      </c>
      <c r="D4338" s="6" t="str">
        <f>+_xlfn.CONCAT(Table13456[[#This Row],[phase1]],Table13456[[#This Row],[phase2]],Table13456[[#This Row],[phase3]],Table13456[[#This Row],[phase4]])</f>
        <v>1591001086</v>
      </c>
      <c r="E4338" s="2" t="str">
        <f>+Table13456[[#This Row],[DESCRIPTION]]</f>
        <v>IRRIGATION SLEEVE, 4" DIAMETER, PROJECT NUMBER 210024-4-52-01</v>
      </c>
      <c r="F4338" s="2" t="str">
        <f>+LEFT(Table13456[[#This Row],[PAY ITEM]],1)</f>
        <v>0</v>
      </c>
      <c r="G4338" s="2" t="str">
        <f>IF(Table13456[[#This Row],[first]]="0",SUBSTITUTE(TRIM(MID(B4338, 2, 3))," ","0"),SUBSTITUTE(TRIM(MID(B4338, 1, 3))," ","0"))</f>
        <v>591</v>
      </c>
      <c r="H4338" s="2" t="str">
        <f>IF(Table13456[[#This Row],[first]]="0",SUBSTITUTE(TRIM(MID(B4338, 5, 3))," ","0"),SUBSTITUTE(TRIM(MID(B4338, 4, 3))," ","0"))</f>
        <v>1</v>
      </c>
      <c r="I4338" s="2" t="str">
        <f>IF(Table13456[[#This Row],[first]]="0",SUBSTITUTE(TRIM(MID(B4338, 8, 3))," ","0"),SUBSTITUTE(TRIM(MID(B4338, 7, 3))," ","0"))</f>
        <v>86</v>
      </c>
      <c r="J4338" s="2">
        <v>1</v>
      </c>
      <c r="K4338" s="2" t="str">
        <f t="shared" si="201"/>
        <v>591</v>
      </c>
      <c r="L4338" s="2" t="str">
        <f t="shared" si="202"/>
        <v>001</v>
      </c>
      <c r="M4338" s="2" t="str">
        <f t="shared" si="203"/>
        <v>086</v>
      </c>
    </row>
    <row r="4339" spans="2:13" x14ac:dyDescent="0.25">
      <c r="B4339" s="2" t="s">
        <v>11311</v>
      </c>
      <c r="C4339" s="2" t="s">
        <v>11312</v>
      </c>
      <c r="D4339" s="6" t="str">
        <f>+_xlfn.CONCAT(Table13456[[#This Row],[phase1]],Table13456[[#This Row],[phase2]],Table13456[[#This Row],[phase3]],Table13456[[#This Row],[phase4]])</f>
        <v>1591001087</v>
      </c>
      <c r="E4339" s="2" t="str">
        <f>+Table13456[[#This Row],[DESCRIPTION]]</f>
        <v>IRRIGATION SLEEVE, 6" DIAMETER, PROJECT NUMBER 210024-5-52-01</v>
      </c>
      <c r="F4339" s="2" t="str">
        <f>+LEFT(Table13456[[#This Row],[PAY ITEM]],1)</f>
        <v>0</v>
      </c>
      <c r="G4339" s="2" t="str">
        <f>IF(Table13456[[#This Row],[first]]="0",SUBSTITUTE(TRIM(MID(B4339, 2, 3))," ","0"),SUBSTITUTE(TRIM(MID(B4339, 1, 3))," ","0"))</f>
        <v>591</v>
      </c>
      <c r="H4339" s="2" t="str">
        <f>IF(Table13456[[#This Row],[first]]="0",SUBSTITUTE(TRIM(MID(B4339, 5, 3))," ","0"),SUBSTITUTE(TRIM(MID(B4339, 4, 3))," ","0"))</f>
        <v>1</v>
      </c>
      <c r="I4339" s="2" t="str">
        <f>IF(Table13456[[#This Row],[first]]="0",SUBSTITUTE(TRIM(MID(B4339, 8, 3))," ","0"),SUBSTITUTE(TRIM(MID(B4339, 7, 3))," ","0"))</f>
        <v>87</v>
      </c>
      <c r="J4339" s="2">
        <v>1</v>
      </c>
      <c r="K4339" s="2" t="str">
        <f t="shared" si="201"/>
        <v>591</v>
      </c>
      <c r="L4339" s="2" t="str">
        <f t="shared" si="202"/>
        <v>001</v>
      </c>
      <c r="M4339" s="2" t="str">
        <f t="shared" si="203"/>
        <v>087</v>
      </c>
    </row>
    <row r="4340" spans="2:13" x14ac:dyDescent="0.25">
      <c r="B4340" s="2" t="s">
        <v>11313</v>
      </c>
      <c r="C4340" s="2" t="s">
        <v>11314</v>
      </c>
      <c r="D4340" s="6" t="str">
        <f>+_xlfn.CONCAT(Table13456[[#This Row],[phase1]],Table13456[[#This Row],[phase2]],Table13456[[#This Row],[phase3]],Table13456[[#This Row],[phase4]])</f>
        <v>1591001088</v>
      </c>
      <c r="E4340" s="2" t="str">
        <f>+Table13456[[#This Row],[DESCRIPTION]]</f>
        <v>IRRIGATION SLEEVE, 4" DIAMETER, PROJECT NUMBER 210024-5-52-01</v>
      </c>
      <c r="F4340" s="2" t="str">
        <f>+LEFT(Table13456[[#This Row],[PAY ITEM]],1)</f>
        <v>0</v>
      </c>
      <c r="G4340" s="2" t="str">
        <f>IF(Table13456[[#This Row],[first]]="0",SUBSTITUTE(TRIM(MID(B4340, 2, 3))," ","0"),SUBSTITUTE(TRIM(MID(B4340, 1, 3))," ","0"))</f>
        <v>591</v>
      </c>
      <c r="H4340" s="2" t="str">
        <f>IF(Table13456[[#This Row],[first]]="0",SUBSTITUTE(TRIM(MID(B4340, 5, 3))," ","0"),SUBSTITUTE(TRIM(MID(B4340, 4, 3))," ","0"))</f>
        <v>1</v>
      </c>
      <c r="I4340" s="2" t="str">
        <f>IF(Table13456[[#This Row],[first]]="0",SUBSTITUTE(TRIM(MID(B4340, 8, 3))," ","0"),SUBSTITUTE(TRIM(MID(B4340, 7, 3))," ","0"))</f>
        <v>88</v>
      </c>
      <c r="J4340" s="2">
        <v>1</v>
      </c>
      <c r="K4340" s="2" t="str">
        <f t="shared" si="201"/>
        <v>591</v>
      </c>
      <c r="L4340" s="2" t="str">
        <f t="shared" si="202"/>
        <v>001</v>
      </c>
      <c r="M4340" s="2" t="str">
        <f t="shared" si="203"/>
        <v>088</v>
      </c>
    </row>
    <row r="4341" spans="2:13" x14ac:dyDescent="0.25">
      <c r="B4341" s="2" t="s">
        <v>11315</v>
      </c>
      <c r="C4341" s="2" t="s">
        <v>11316</v>
      </c>
      <c r="D4341" s="6" t="str">
        <f>+_xlfn.CONCAT(Table13456[[#This Row],[phase1]],Table13456[[#This Row],[phase2]],Table13456[[#This Row],[phase3]],Table13456[[#This Row],[phase4]])</f>
        <v>1591001089</v>
      </c>
      <c r="E4341" s="2" t="str">
        <f>+Table13456[[#This Row],[DESCRIPTION]]</f>
        <v>IRRIGATION SLEEVE, 4" DIAMETER, PROJECT NUMBER 436319-1-52-01</v>
      </c>
      <c r="F4341" s="2" t="str">
        <f>+LEFT(Table13456[[#This Row],[PAY ITEM]],1)</f>
        <v>0</v>
      </c>
      <c r="G4341" s="2" t="str">
        <f>IF(Table13456[[#This Row],[first]]="0",SUBSTITUTE(TRIM(MID(B4341, 2, 3))," ","0"),SUBSTITUTE(TRIM(MID(B4341, 1, 3))," ","0"))</f>
        <v>591</v>
      </c>
      <c r="H4341" s="2" t="str">
        <f>IF(Table13456[[#This Row],[first]]="0",SUBSTITUTE(TRIM(MID(B4341, 5, 3))," ","0"),SUBSTITUTE(TRIM(MID(B4341, 4, 3))," ","0"))</f>
        <v>1</v>
      </c>
      <c r="I4341" s="2" t="str">
        <f>IF(Table13456[[#This Row],[first]]="0",SUBSTITUTE(TRIM(MID(B4341, 8, 3))," ","0"),SUBSTITUTE(TRIM(MID(B4341, 7, 3))," ","0"))</f>
        <v>89</v>
      </c>
      <c r="J4341" s="2">
        <v>1</v>
      </c>
      <c r="K4341" s="2" t="str">
        <f t="shared" si="201"/>
        <v>591</v>
      </c>
      <c r="L4341" s="2" t="str">
        <f t="shared" si="202"/>
        <v>001</v>
      </c>
      <c r="M4341" s="2" t="str">
        <f t="shared" si="203"/>
        <v>089</v>
      </c>
    </row>
    <row r="4342" spans="2:13" x14ac:dyDescent="0.25">
      <c r="B4342" s="2" t="s">
        <v>11317</v>
      </c>
      <c r="C4342" s="2" t="s">
        <v>11318</v>
      </c>
      <c r="D4342" s="6" t="str">
        <f>+_xlfn.CONCAT(Table13456[[#This Row],[phase1]],Table13456[[#This Row],[phase2]],Table13456[[#This Row],[phase3]],Table13456[[#This Row],[phase4]])</f>
        <v>1591001090</v>
      </c>
      <c r="E4342" s="2" t="str">
        <f>+Table13456[[#This Row],[DESCRIPTION]]</f>
        <v>IRRIGATION SLEEVE, 2" DIAMETER, PROJECT NUMBER 436558-1-52-01</v>
      </c>
      <c r="F4342" s="2" t="str">
        <f>+LEFT(Table13456[[#This Row],[PAY ITEM]],1)</f>
        <v>0</v>
      </c>
      <c r="G4342" s="2" t="str">
        <f>IF(Table13456[[#This Row],[first]]="0",SUBSTITUTE(TRIM(MID(B4342, 2, 3))," ","0"),SUBSTITUTE(TRIM(MID(B4342, 1, 3))," ","0"))</f>
        <v>591</v>
      </c>
      <c r="H4342" s="2" t="str">
        <f>IF(Table13456[[#This Row],[first]]="0",SUBSTITUTE(TRIM(MID(B4342, 5, 3))," ","0"),SUBSTITUTE(TRIM(MID(B4342, 4, 3))," ","0"))</f>
        <v>1</v>
      </c>
      <c r="I4342" s="2" t="str">
        <f>IF(Table13456[[#This Row],[first]]="0",SUBSTITUTE(TRIM(MID(B4342, 8, 3))," ","0"),SUBSTITUTE(TRIM(MID(B4342, 7, 3))," ","0"))</f>
        <v>90</v>
      </c>
      <c r="J4342" s="2">
        <v>1</v>
      </c>
      <c r="K4342" s="2" t="str">
        <f t="shared" si="201"/>
        <v>591</v>
      </c>
      <c r="L4342" s="2" t="str">
        <f t="shared" si="202"/>
        <v>001</v>
      </c>
      <c r="M4342" s="2" t="str">
        <f t="shared" si="203"/>
        <v>090</v>
      </c>
    </row>
    <row r="4343" spans="2:13" x14ac:dyDescent="0.25">
      <c r="B4343" s="2" t="s">
        <v>11319</v>
      </c>
      <c r="C4343" s="2" t="s">
        <v>11320</v>
      </c>
      <c r="D4343" s="6" t="str">
        <f>+_xlfn.CONCAT(Table13456[[#This Row],[phase1]],Table13456[[#This Row],[phase2]],Table13456[[#This Row],[phase3]],Table13456[[#This Row],[phase4]])</f>
        <v>1591001091</v>
      </c>
      <c r="E4343" s="2" t="str">
        <f>+Table13456[[#This Row],[DESCRIPTION]]</f>
        <v>IRRIGATION SLEEVE, 6" DIAMETER, PROJECT NUMBER 437835-1-52-01</v>
      </c>
      <c r="F4343" s="2" t="str">
        <f>+LEFT(Table13456[[#This Row],[PAY ITEM]],1)</f>
        <v>0</v>
      </c>
      <c r="G4343" s="2" t="str">
        <f>IF(Table13456[[#This Row],[first]]="0",SUBSTITUTE(TRIM(MID(B4343, 2, 3))," ","0"),SUBSTITUTE(TRIM(MID(B4343, 1, 3))," ","0"))</f>
        <v>591</v>
      </c>
      <c r="H4343" s="2" t="str">
        <f>IF(Table13456[[#This Row],[first]]="0",SUBSTITUTE(TRIM(MID(B4343, 5, 3))," ","0"),SUBSTITUTE(TRIM(MID(B4343, 4, 3))," ","0"))</f>
        <v>1</v>
      </c>
      <c r="I4343" s="2" t="str">
        <f>IF(Table13456[[#This Row],[first]]="0",SUBSTITUTE(TRIM(MID(B4343, 8, 3))," ","0"),SUBSTITUTE(TRIM(MID(B4343, 7, 3))," ","0"))</f>
        <v>91</v>
      </c>
      <c r="J4343" s="2">
        <v>1</v>
      </c>
      <c r="K4343" s="2" t="str">
        <f t="shared" si="201"/>
        <v>591</v>
      </c>
      <c r="L4343" s="2" t="str">
        <f t="shared" si="202"/>
        <v>001</v>
      </c>
      <c r="M4343" s="2" t="str">
        <f t="shared" si="203"/>
        <v>091</v>
      </c>
    </row>
    <row r="4344" spans="2:13" x14ac:dyDescent="0.25">
      <c r="B4344" s="2" t="s">
        <v>11321</v>
      </c>
      <c r="C4344" s="2" t="s">
        <v>11322</v>
      </c>
      <c r="D4344" s="6" t="str">
        <f>+_xlfn.CONCAT(Table13456[[#This Row],[phase1]],Table13456[[#This Row],[phase2]],Table13456[[#This Row],[phase3]],Table13456[[#This Row],[phase4]])</f>
        <v>1591001092</v>
      </c>
      <c r="E4344" s="2" t="str">
        <f>+Table13456[[#This Row],[DESCRIPTION]]</f>
        <v>IRRIGATION SLEEVE, 4" DIAMETER, PROJECT NUMBER 436558-1-52-01</v>
      </c>
      <c r="F4344" s="2" t="str">
        <f>+LEFT(Table13456[[#This Row],[PAY ITEM]],1)</f>
        <v>0</v>
      </c>
      <c r="G4344" s="2" t="str">
        <f>IF(Table13456[[#This Row],[first]]="0",SUBSTITUTE(TRIM(MID(B4344, 2, 3))," ","0"),SUBSTITUTE(TRIM(MID(B4344, 1, 3))," ","0"))</f>
        <v>591</v>
      </c>
      <c r="H4344" s="2" t="str">
        <f>IF(Table13456[[#This Row],[first]]="0",SUBSTITUTE(TRIM(MID(B4344, 5, 3))," ","0"),SUBSTITUTE(TRIM(MID(B4344, 4, 3))," ","0"))</f>
        <v>1</v>
      </c>
      <c r="I4344" s="2" t="str">
        <f>IF(Table13456[[#This Row],[first]]="0",SUBSTITUTE(TRIM(MID(B4344, 8, 3))," ","0"),SUBSTITUTE(TRIM(MID(B4344, 7, 3))," ","0"))</f>
        <v>92</v>
      </c>
      <c r="J4344" s="2">
        <v>1</v>
      </c>
      <c r="K4344" s="2" t="str">
        <f t="shared" si="201"/>
        <v>591</v>
      </c>
      <c r="L4344" s="2" t="str">
        <f t="shared" si="202"/>
        <v>001</v>
      </c>
      <c r="M4344" s="2" t="str">
        <f t="shared" si="203"/>
        <v>092</v>
      </c>
    </row>
    <row r="4345" spans="2:13" x14ac:dyDescent="0.25">
      <c r="B4345" s="2" t="s">
        <v>11323</v>
      </c>
      <c r="C4345" s="2" t="s">
        <v>11324</v>
      </c>
      <c r="D4345" s="6" t="str">
        <f>+_xlfn.CONCAT(Table13456[[#This Row],[phase1]],Table13456[[#This Row],[phase2]],Table13456[[#This Row],[phase3]],Table13456[[#This Row],[phase4]])</f>
        <v>1591001093</v>
      </c>
      <c r="E4345" s="2" t="str">
        <f>+Table13456[[#This Row],[DESCRIPTION]]</f>
        <v>IRRIGATION SLEEVE, 2" DIAMETER, PROJECT NUMBER 437786-1 -52-01</v>
      </c>
      <c r="F4345" s="2" t="str">
        <f>+LEFT(Table13456[[#This Row],[PAY ITEM]],1)</f>
        <v>0</v>
      </c>
      <c r="G4345" s="2" t="str">
        <f>IF(Table13456[[#This Row],[first]]="0",SUBSTITUTE(TRIM(MID(B4345, 2, 3))," ","0"),SUBSTITUTE(TRIM(MID(B4345, 1, 3))," ","0"))</f>
        <v>591</v>
      </c>
      <c r="H4345" s="2" t="str">
        <f>IF(Table13456[[#This Row],[first]]="0",SUBSTITUTE(TRIM(MID(B4345, 5, 3))," ","0"),SUBSTITUTE(TRIM(MID(B4345, 4, 3))," ","0"))</f>
        <v>1</v>
      </c>
      <c r="I4345" s="2" t="str">
        <f>IF(Table13456[[#This Row],[first]]="0",SUBSTITUTE(TRIM(MID(B4345, 8, 3))," ","0"),SUBSTITUTE(TRIM(MID(B4345, 7, 3))," ","0"))</f>
        <v>93</v>
      </c>
      <c r="J4345" s="2">
        <v>1</v>
      </c>
      <c r="K4345" s="2" t="str">
        <f t="shared" si="201"/>
        <v>591</v>
      </c>
      <c r="L4345" s="2" t="str">
        <f t="shared" si="202"/>
        <v>001</v>
      </c>
      <c r="M4345" s="2" t="str">
        <f t="shared" si="203"/>
        <v>093</v>
      </c>
    </row>
    <row r="4346" spans="2:13" x14ac:dyDescent="0.25">
      <c r="B4346" s="2" t="s">
        <v>11325</v>
      </c>
      <c r="C4346" s="2" t="s">
        <v>11326</v>
      </c>
      <c r="D4346" s="6" t="str">
        <f>+_xlfn.CONCAT(Table13456[[#This Row],[phase1]],Table13456[[#This Row],[phase2]],Table13456[[#This Row],[phase3]],Table13456[[#This Row],[phase4]])</f>
        <v>1591001094</v>
      </c>
      <c r="E4346" s="2" t="str">
        <f>+Table13456[[#This Row],[DESCRIPTION]]</f>
        <v>IRRIGATION SLEEVE, 4" DIAMETER, PROJECT NUMBER 437786-1 -52-01</v>
      </c>
      <c r="F4346" s="2" t="str">
        <f>+LEFT(Table13456[[#This Row],[PAY ITEM]],1)</f>
        <v>0</v>
      </c>
      <c r="G4346" s="2" t="str">
        <f>IF(Table13456[[#This Row],[first]]="0",SUBSTITUTE(TRIM(MID(B4346, 2, 3))," ","0"),SUBSTITUTE(TRIM(MID(B4346, 1, 3))," ","0"))</f>
        <v>591</v>
      </c>
      <c r="H4346" s="2" t="str">
        <f>IF(Table13456[[#This Row],[first]]="0",SUBSTITUTE(TRIM(MID(B4346, 5, 3))," ","0"),SUBSTITUTE(TRIM(MID(B4346, 4, 3))," ","0"))</f>
        <v>1</v>
      </c>
      <c r="I4346" s="2" t="str">
        <f>IF(Table13456[[#This Row],[first]]="0",SUBSTITUTE(TRIM(MID(B4346, 8, 3))," ","0"),SUBSTITUTE(TRIM(MID(B4346, 7, 3))," ","0"))</f>
        <v>94</v>
      </c>
      <c r="J4346" s="2">
        <v>1</v>
      </c>
      <c r="K4346" s="2" t="str">
        <f t="shared" si="201"/>
        <v>591</v>
      </c>
      <c r="L4346" s="2" t="str">
        <f t="shared" si="202"/>
        <v>001</v>
      </c>
      <c r="M4346" s="2" t="str">
        <f t="shared" si="203"/>
        <v>094</v>
      </c>
    </row>
    <row r="4347" spans="2:13" x14ac:dyDescent="0.25">
      <c r="B4347" s="2" t="s">
        <v>11327</v>
      </c>
      <c r="C4347" s="2" t="s">
        <v>11328</v>
      </c>
      <c r="D4347" s="6" t="str">
        <f>+_xlfn.CONCAT(Table13456[[#This Row],[phase1]],Table13456[[#This Row],[phase2]],Table13456[[#This Row],[phase3]],Table13456[[#This Row],[phase4]])</f>
        <v>1591001095</v>
      </c>
      <c r="E4347" s="2" t="str">
        <f>+Table13456[[#This Row],[DESCRIPTION]]</f>
        <v>IRRIGATION SLEEVE, 2.5" DIAMETER, PROJECT NUMBER 405610-8 -52-01</v>
      </c>
      <c r="F4347" s="2" t="str">
        <f>+LEFT(Table13456[[#This Row],[PAY ITEM]],1)</f>
        <v>0</v>
      </c>
      <c r="G4347" s="2" t="str">
        <f>IF(Table13456[[#This Row],[first]]="0",SUBSTITUTE(TRIM(MID(B4347, 2, 3))," ","0"),SUBSTITUTE(TRIM(MID(B4347, 1, 3))," ","0"))</f>
        <v>591</v>
      </c>
      <c r="H4347" s="2" t="str">
        <f>IF(Table13456[[#This Row],[first]]="0",SUBSTITUTE(TRIM(MID(B4347, 5, 3))," ","0"),SUBSTITUTE(TRIM(MID(B4347, 4, 3))," ","0"))</f>
        <v>1</v>
      </c>
      <c r="I4347" s="2" t="str">
        <f>IF(Table13456[[#This Row],[first]]="0",SUBSTITUTE(TRIM(MID(B4347, 8, 3))," ","0"),SUBSTITUTE(TRIM(MID(B4347, 7, 3))," ","0"))</f>
        <v>95</v>
      </c>
      <c r="J4347" s="2">
        <v>1</v>
      </c>
      <c r="K4347" s="2" t="str">
        <f t="shared" si="201"/>
        <v>591</v>
      </c>
      <c r="L4347" s="2" t="str">
        <f t="shared" si="202"/>
        <v>001</v>
      </c>
      <c r="M4347" s="2" t="str">
        <f t="shared" si="203"/>
        <v>095</v>
      </c>
    </row>
    <row r="4348" spans="2:13" x14ac:dyDescent="0.25">
      <c r="B4348" s="2" t="s">
        <v>11329</v>
      </c>
      <c r="C4348" s="2" t="s">
        <v>11330</v>
      </c>
      <c r="D4348" s="6" t="str">
        <f>+_xlfn.CONCAT(Table13456[[#This Row],[phase1]],Table13456[[#This Row],[phase2]],Table13456[[#This Row],[phase3]],Table13456[[#This Row],[phase4]])</f>
        <v>1591001096</v>
      </c>
      <c r="E4348" s="2" t="str">
        <f>+Table13456[[#This Row],[DESCRIPTION]]</f>
        <v>IRRIGATION SLEEVE, 4" DIAMETER, PROJECT NUMBER 405610-8 -52-01</v>
      </c>
      <c r="F4348" s="2" t="str">
        <f>+LEFT(Table13456[[#This Row],[PAY ITEM]],1)</f>
        <v>0</v>
      </c>
      <c r="G4348" s="2" t="str">
        <f>IF(Table13456[[#This Row],[first]]="0",SUBSTITUTE(TRIM(MID(B4348, 2, 3))," ","0"),SUBSTITUTE(TRIM(MID(B4348, 1, 3))," ","0"))</f>
        <v>591</v>
      </c>
      <c r="H4348" s="2" t="str">
        <f>IF(Table13456[[#This Row],[first]]="0",SUBSTITUTE(TRIM(MID(B4348, 5, 3))," ","0"),SUBSTITUTE(TRIM(MID(B4348, 4, 3))," ","0"))</f>
        <v>1</v>
      </c>
      <c r="I4348" s="2" t="str">
        <f>IF(Table13456[[#This Row],[first]]="0",SUBSTITUTE(TRIM(MID(B4348, 8, 3))," ","0"),SUBSTITUTE(TRIM(MID(B4348, 7, 3))," ","0"))</f>
        <v>96</v>
      </c>
      <c r="J4348" s="2">
        <v>1</v>
      </c>
      <c r="K4348" s="2" t="str">
        <f t="shared" si="201"/>
        <v>591</v>
      </c>
      <c r="L4348" s="2" t="str">
        <f t="shared" si="202"/>
        <v>001</v>
      </c>
      <c r="M4348" s="2" t="str">
        <f t="shared" si="203"/>
        <v>096</v>
      </c>
    </row>
    <row r="4349" spans="2:13" x14ac:dyDescent="0.25">
      <c r="B4349" s="2" t="s">
        <v>11331</v>
      </c>
      <c r="C4349" s="2" t="s">
        <v>11332</v>
      </c>
      <c r="D4349" s="6" t="str">
        <f>+_xlfn.CONCAT(Table13456[[#This Row],[phase1]],Table13456[[#This Row],[phase2]],Table13456[[#This Row],[phase3]],Table13456[[#This Row],[phase4]])</f>
        <v>1591001097</v>
      </c>
      <c r="E4349" s="2" t="str">
        <f>+Table13456[[#This Row],[DESCRIPTION]]</f>
        <v>IRRIGATION SLEEVE, 6" DIAMETER, PROJECT NUMBER 405610-8 -52-01</v>
      </c>
      <c r="F4349" s="2" t="str">
        <f>+LEFT(Table13456[[#This Row],[PAY ITEM]],1)</f>
        <v>0</v>
      </c>
      <c r="G4349" s="2" t="str">
        <f>IF(Table13456[[#This Row],[first]]="0",SUBSTITUTE(TRIM(MID(B4349, 2, 3))," ","0"),SUBSTITUTE(TRIM(MID(B4349, 1, 3))," ","0"))</f>
        <v>591</v>
      </c>
      <c r="H4349" s="2" t="str">
        <f>IF(Table13456[[#This Row],[first]]="0",SUBSTITUTE(TRIM(MID(B4349, 5, 3))," ","0"),SUBSTITUTE(TRIM(MID(B4349, 4, 3))," ","0"))</f>
        <v>1</v>
      </c>
      <c r="I4349" s="2" t="str">
        <f>IF(Table13456[[#This Row],[first]]="0",SUBSTITUTE(TRIM(MID(B4349, 8, 3))," ","0"),SUBSTITUTE(TRIM(MID(B4349, 7, 3))," ","0"))</f>
        <v>97</v>
      </c>
      <c r="J4349" s="2">
        <v>1</v>
      </c>
      <c r="K4349" s="2" t="str">
        <f t="shared" si="201"/>
        <v>591</v>
      </c>
      <c r="L4349" s="2" t="str">
        <f t="shared" si="202"/>
        <v>001</v>
      </c>
      <c r="M4349" s="2" t="str">
        <f t="shared" si="203"/>
        <v>097</v>
      </c>
    </row>
    <row r="4350" spans="2:13" x14ac:dyDescent="0.25">
      <c r="B4350" s="2" t="s">
        <v>11333</v>
      </c>
      <c r="C4350" s="2" t="s">
        <v>11334</v>
      </c>
      <c r="D4350" s="6" t="str">
        <f>+_xlfn.CONCAT(Table13456[[#This Row],[phase1]],Table13456[[#This Row],[phase2]],Table13456[[#This Row],[phase3]],Table13456[[#This Row],[phase4]])</f>
        <v>1591001098</v>
      </c>
      <c r="E4350" s="2" t="str">
        <f>+Table13456[[#This Row],[DESCRIPTION]]</f>
        <v>IRRIGATION SLEEVE, 4" DIAMETER, PROJECT NUMBER 437785-1-52-01</v>
      </c>
      <c r="F4350" s="2" t="str">
        <f>+LEFT(Table13456[[#This Row],[PAY ITEM]],1)</f>
        <v>0</v>
      </c>
      <c r="G4350" s="2" t="str">
        <f>IF(Table13456[[#This Row],[first]]="0",SUBSTITUTE(TRIM(MID(B4350, 2, 3))," ","0"),SUBSTITUTE(TRIM(MID(B4350, 1, 3))," ","0"))</f>
        <v>591</v>
      </c>
      <c r="H4350" s="2" t="str">
        <f>IF(Table13456[[#This Row],[first]]="0",SUBSTITUTE(TRIM(MID(B4350, 5, 3))," ","0"),SUBSTITUTE(TRIM(MID(B4350, 4, 3))," ","0"))</f>
        <v>1</v>
      </c>
      <c r="I4350" s="2" t="str">
        <f>IF(Table13456[[#This Row],[first]]="0",SUBSTITUTE(TRIM(MID(B4350, 8, 3))," ","0"),SUBSTITUTE(TRIM(MID(B4350, 7, 3))," ","0"))</f>
        <v>98</v>
      </c>
      <c r="J4350" s="2">
        <v>1</v>
      </c>
      <c r="K4350" s="2" t="str">
        <f t="shared" si="201"/>
        <v>591</v>
      </c>
      <c r="L4350" s="2" t="str">
        <f t="shared" si="202"/>
        <v>001</v>
      </c>
      <c r="M4350" s="2" t="str">
        <f t="shared" si="203"/>
        <v>098</v>
      </c>
    </row>
    <row r="4351" spans="2:13" x14ac:dyDescent="0.25">
      <c r="B4351" s="2" t="s">
        <v>11335</v>
      </c>
      <c r="C4351" s="2" t="s">
        <v>11336</v>
      </c>
      <c r="D4351" s="6" t="str">
        <f>+_xlfn.CONCAT(Table13456[[#This Row],[phase1]],Table13456[[#This Row],[phase2]],Table13456[[#This Row],[phase3]],Table13456[[#This Row],[phase4]])</f>
        <v>1591001099</v>
      </c>
      <c r="E4351" s="2" t="str">
        <f>+Table13456[[#This Row],[DESCRIPTION]]</f>
        <v>IRRIGATION SLEEVE, 8" DIAMETER, PROJECT NUMBER 405610-8 -52-01</v>
      </c>
      <c r="F4351" s="2" t="str">
        <f>+LEFT(Table13456[[#This Row],[PAY ITEM]],1)</f>
        <v>0</v>
      </c>
      <c r="G4351" s="2" t="str">
        <f>IF(Table13456[[#This Row],[first]]="0",SUBSTITUTE(TRIM(MID(B4351, 2, 3))," ","0"),SUBSTITUTE(TRIM(MID(B4351, 1, 3))," ","0"))</f>
        <v>591</v>
      </c>
      <c r="H4351" s="2" t="str">
        <f>IF(Table13456[[#This Row],[first]]="0",SUBSTITUTE(TRIM(MID(B4351, 5, 3))," ","0"),SUBSTITUTE(TRIM(MID(B4351, 4, 3))," ","0"))</f>
        <v>1</v>
      </c>
      <c r="I4351" s="2" t="str">
        <f>IF(Table13456[[#This Row],[first]]="0",SUBSTITUTE(TRIM(MID(B4351, 8, 3))," ","0"),SUBSTITUTE(TRIM(MID(B4351, 7, 3))," ","0"))</f>
        <v>99</v>
      </c>
      <c r="J4351" s="2">
        <v>1</v>
      </c>
      <c r="K4351" s="2" t="str">
        <f t="shared" si="201"/>
        <v>591</v>
      </c>
      <c r="L4351" s="2" t="str">
        <f t="shared" si="202"/>
        <v>001</v>
      </c>
      <c r="M4351" s="2" t="str">
        <f t="shared" si="203"/>
        <v>099</v>
      </c>
    </row>
    <row r="4352" spans="2:13" x14ac:dyDescent="0.25">
      <c r="B4352" s="2" t="s">
        <v>1939</v>
      </c>
      <c r="C4352" s="2" t="s">
        <v>1940</v>
      </c>
      <c r="D4352" s="6" t="str">
        <f>+_xlfn.CONCAT(Table13456[[#This Row],[phase1]],Table13456[[#This Row],[phase2]],Table13456[[#This Row],[phase3]],Table13456[[#This Row],[phase4]])</f>
        <v>1591001200</v>
      </c>
      <c r="E4352" s="2" t="str">
        <f>+Table13456[[#This Row],[DESCRIPTION]]</f>
        <v>IRRIGATION SLEEVE, 2" DIAMETER</v>
      </c>
      <c r="F4352" s="2" t="str">
        <f>+LEFT(Table13456[[#This Row],[PAY ITEM]],1)</f>
        <v>0</v>
      </c>
      <c r="G4352" s="2" t="str">
        <f>IF(Table13456[[#This Row],[first]]="0",SUBSTITUTE(TRIM(MID(B4352, 2, 3))," ","0"),SUBSTITUTE(TRIM(MID(B4352, 1, 3))," ","0"))</f>
        <v>591</v>
      </c>
      <c r="H4352" s="2" t="str">
        <f>IF(Table13456[[#This Row],[first]]="0",SUBSTITUTE(TRIM(MID(B4352, 5, 3))," ","0"),SUBSTITUTE(TRIM(MID(B4352, 4, 3))," ","0"))</f>
        <v>1</v>
      </c>
      <c r="I4352" s="2" t="str">
        <f>IF(Table13456[[#This Row],[first]]="0",SUBSTITUTE(TRIM(MID(B4352, 8, 3))," ","0"),SUBSTITUTE(TRIM(MID(B4352, 7, 3))," ","0"))</f>
        <v>200</v>
      </c>
      <c r="J4352" s="2">
        <v>1</v>
      </c>
      <c r="K4352" s="2" t="str">
        <f t="shared" si="201"/>
        <v>591</v>
      </c>
      <c r="L4352" s="2" t="str">
        <f t="shared" si="202"/>
        <v>001</v>
      </c>
      <c r="M4352" s="2" t="str">
        <f t="shared" si="203"/>
        <v>200</v>
      </c>
    </row>
    <row r="4353" spans="2:13" x14ac:dyDescent="0.25">
      <c r="B4353" s="2" t="s">
        <v>1941</v>
      </c>
      <c r="C4353" s="2" t="s">
        <v>1942</v>
      </c>
      <c r="D4353" s="6" t="str">
        <f>+_xlfn.CONCAT(Table13456[[#This Row],[phase1]],Table13456[[#This Row],[phase2]],Table13456[[#This Row],[phase3]],Table13456[[#This Row],[phase4]])</f>
        <v>1591001400</v>
      </c>
      <c r="E4353" s="2" t="str">
        <f>+Table13456[[#This Row],[DESCRIPTION]]</f>
        <v>IRRIGATION SLEEVE, 4" DIAMETER</v>
      </c>
      <c r="F4353" s="2" t="str">
        <f>+LEFT(Table13456[[#This Row],[PAY ITEM]],1)</f>
        <v>0</v>
      </c>
      <c r="G4353" s="2" t="str">
        <f>IF(Table13456[[#This Row],[first]]="0",SUBSTITUTE(TRIM(MID(B4353, 2, 3))," ","0"),SUBSTITUTE(TRIM(MID(B4353, 1, 3))," ","0"))</f>
        <v>591</v>
      </c>
      <c r="H4353" s="2" t="str">
        <f>IF(Table13456[[#This Row],[first]]="0",SUBSTITUTE(TRIM(MID(B4353, 5, 3))," ","0"),SUBSTITUTE(TRIM(MID(B4353, 4, 3))," ","0"))</f>
        <v>1</v>
      </c>
      <c r="I4353" s="2" t="str">
        <f>IF(Table13456[[#This Row],[first]]="0",SUBSTITUTE(TRIM(MID(B4353, 8, 3))," ","0"),SUBSTITUTE(TRIM(MID(B4353, 7, 3))," ","0"))</f>
        <v>400</v>
      </c>
      <c r="J4353" s="2">
        <v>1</v>
      </c>
      <c r="K4353" s="2" t="str">
        <f t="shared" si="201"/>
        <v>591</v>
      </c>
      <c r="L4353" s="2" t="str">
        <f t="shared" si="202"/>
        <v>001</v>
      </c>
      <c r="M4353" s="2" t="str">
        <f t="shared" si="203"/>
        <v>400</v>
      </c>
    </row>
    <row r="4354" spans="2:13" x14ac:dyDescent="0.25">
      <c r="B4354" s="2" t="s">
        <v>1943</v>
      </c>
      <c r="C4354" s="2" t="s">
        <v>1944</v>
      </c>
      <c r="D4354" s="6" t="str">
        <f>+_xlfn.CONCAT(Table13456[[#This Row],[phase1]],Table13456[[#This Row],[phase2]],Table13456[[#This Row],[phase3]],Table13456[[#This Row],[phase4]])</f>
        <v>1591001600</v>
      </c>
      <c r="E4354" s="2" t="str">
        <f>+Table13456[[#This Row],[DESCRIPTION]]</f>
        <v>IRRIGATION SLEEVE, 6" DIAMETER</v>
      </c>
      <c r="F4354" s="2" t="str">
        <f>+LEFT(Table13456[[#This Row],[PAY ITEM]],1)</f>
        <v>0</v>
      </c>
      <c r="G4354" s="2" t="str">
        <f>IF(Table13456[[#This Row],[first]]="0",SUBSTITUTE(TRIM(MID(B4354, 2, 3))," ","0"),SUBSTITUTE(TRIM(MID(B4354, 1, 3))," ","0"))</f>
        <v>591</v>
      </c>
      <c r="H4354" s="2" t="str">
        <f>IF(Table13456[[#This Row],[first]]="0",SUBSTITUTE(TRIM(MID(B4354, 5, 3))," ","0"),SUBSTITUTE(TRIM(MID(B4354, 4, 3))," ","0"))</f>
        <v>1</v>
      </c>
      <c r="I4354" s="2" t="str">
        <f>IF(Table13456[[#This Row],[first]]="0",SUBSTITUTE(TRIM(MID(B4354, 8, 3))," ","0"),SUBSTITUTE(TRIM(MID(B4354, 7, 3))," ","0"))</f>
        <v>600</v>
      </c>
      <c r="J4354" s="2">
        <v>1</v>
      </c>
      <c r="K4354" s="2" t="str">
        <f t="shared" si="201"/>
        <v>591</v>
      </c>
      <c r="L4354" s="2" t="str">
        <f t="shared" si="202"/>
        <v>001</v>
      </c>
      <c r="M4354" s="2" t="str">
        <f t="shared" si="203"/>
        <v>600</v>
      </c>
    </row>
    <row r="4355" spans="2:13" x14ac:dyDescent="0.25">
      <c r="B4355" s="2" t="s">
        <v>1945</v>
      </c>
      <c r="C4355" s="2" t="s">
        <v>1946</v>
      </c>
      <c r="D4355" s="6" t="str">
        <f>+_xlfn.CONCAT(Table13456[[#This Row],[phase1]],Table13456[[#This Row],[phase2]],Table13456[[#This Row],[phase3]],Table13456[[#This Row],[phase4]])</f>
        <v>1591001800</v>
      </c>
      <c r="E4355" s="2" t="str">
        <f>+Table13456[[#This Row],[DESCRIPTION]]</f>
        <v>IRRIGATION SLEEVE, 8" DIAMETER</v>
      </c>
      <c r="F4355" s="2" t="str">
        <f>+LEFT(Table13456[[#This Row],[PAY ITEM]],1)</f>
        <v>0</v>
      </c>
      <c r="G4355" s="2" t="str">
        <f>IF(Table13456[[#This Row],[first]]="0",SUBSTITUTE(TRIM(MID(B4355, 2, 3))," ","0"),SUBSTITUTE(TRIM(MID(B4355, 1, 3))," ","0"))</f>
        <v>591</v>
      </c>
      <c r="H4355" s="2" t="str">
        <f>IF(Table13456[[#This Row],[first]]="0",SUBSTITUTE(TRIM(MID(B4355, 5, 3))," ","0"),SUBSTITUTE(TRIM(MID(B4355, 4, 3))," ","0"))</f>
        <v>1</v>
      </c>
      <c r="I4355" s="2" t="str">
        <f>IF(Table13456[[#This Row],[first]]="0",SUBSTITUTE(TRIM(MID(B4355, 8, 3))," ","0"),SUBSTITUTE(TRIM(MID(B4355, 7, 3))," ","0"))</f>
        <v>800</v>
      </c>
      <c r="J4355" s="2">
        <v>1</v>
      </c>
      <c r="K4355" s="2" t="str">
        <f t="shared" ref="K4355:K4418" si="204">IF(LEN(G4355) = 3, G4355, TEXT(IF(LEN(G4355) = 2, "0" &amp; G4355, "00" &amp; G4355), "000"))</f>
        <v>591</v>
      </c>
      <c r="L4355" s="2" t="str">
        <f t="shared" ref="L4355:L4418" si="205">IF(LEN(H4355) = 3, H4355, TEXT(IF(LEN(H4355) = 2, "0" &amp; H4355, "00" &amp; H4355), "000"))</f>
        <v>001</v>
      </c>
      <c r="M4355" s="2" t="str">
        <f t="shared" ref="M4355:M4418" si="206">IF(LEN(I4355) = 3, I4355, TEXT(IF(LEN(I4355) = 2, "0" &amp; I4355, "00" &amp; I4355), "000"))</f>
        <v>800</v>
      </c>
    </row>
    <row r="4356" spans="2:13" x14ac:dyDescent="0.25">
      <c r="B4356" s="2">
        <v>591135</v>
      </c>
      <c r="C4356" s="2" t="s">
        <v>11337</v>
      </c>
      <c r="D4356" s="6" t="str">
        <f>+_xlfn.CONCAT(Table13456[[#This Row],[phase1]],Table13456[[#This Row],[phase2]],Table13456[[#This Row],[phase3]],Table13456[[#This Row],[phase4]])</f>
        <v>1591135000</v>
      </c>
      <c r="E4356" s="2" t="str">
        <f>+Table13456[[#This Row],[DESCRIPTION]]</f>
        <v>ERROR: IRRIGATION SLEEVE, 2" DIAMETER, PROJECT NUMBER 430148-2-52-01</v>
      </c>
      <c r="F4356" s="2" t="str">
        <f>+LEFT(Table13456[[#This Row],[PAY ITEM]],1)</f>
        <v>5</v>
      </c>
      <c r="G4356" s="2" t="str">
        <f>IF(Table13456[[#This Row],[first]]="0",SUBSTITUTE(TRIM(MID(B4356, 2, 3))," ","0"),SUBSTITUTE(TRIM(MID(B4356, 1, 3))," ","0"))</f>
        <v>591</v>
      </c>
      <c r="H4356" s="2" t="str">
        <f>IF(Table13456[[#This Row],[first]]="0",SUBSTITUTE(TRIM(MID(B4356, 5, 3))," ","0"),SUBSTITUTE(TRIM(MID(B4356, 4, 3))," ","0"))</f>
        <v>135</v>
      </c>
      <c r="I4356" s="2" t="str">
        <f>IF(Table13456[[#This Row],[first]]="0",SUBSTITUTE(TRIM(MID(B4356, 8, 3))," ","0"),SUBSTITUTE(TRIM(MID(B4356, 7, 3))," ","0"))</f>
        <v/>
      </c>
      <c r="J4356" s="2">
        <v>1</v>
      </c>
      <c r="K4356" s="2" t="str">
        <f t="shared" si="204"/>
        <v>591</v>
      </c>
      <c r="L4356" s="2" t="str">
        <f t="shared" si="205"/>
        <v>135</v>
      </c>
      <c r="M4356" s="2" t="str">
        <f t="shared" si="206"/>
        <v>000</v>
      </c>
    </row>
    <row r="4357" spans="2:13" x14ac:dyDescent="0.25">
      <c r="B4357" s="2" t="s">
        <v>11338</v>
      </c>
      <c r="C4357" s="2" t="s">
        <v>11339</v>
      </c>
      <c r="D4357" s="6" t="str">
        <f>+_xlfn.CONCAT(Table13456[[#This Row],[phase1]],Table13456[[#This Row],[phase2]],Table13456[[#This Row],[phase3]],Table13456[[#This Row],[phase4]])</f>
        <v>1603001011</v>
      </c>
      <c r="E4357" s="2" t="str">
        <f>+Table13456[[#This Row],[DESCRIPTION]]</f>
        <v>DATA COLLECTION, MICROWAVE, 6 MONTH</v>
      </c>
      <c r="F4357" s="2" t="str">
        <f>+LEFT(Table13456[[#This Row],[PAY ITEM]],1)</f>
        <v>0</v>
      </c>
      <c r="G4357" s="2" t="str">
        <f>IF(Table13456[[#This Row],[first]]="0",SUBSTITUTE(TRIM(MID(B4357, 2, 3))," ","0"),SUBSTITUTE(TRIM(MID(B4357, 1, 3))," ","0"))</f>
        <v>603</v>
      </c>
      <c r="H4357" s="2" t="str">
        <f>IF(Table13456[[#This Row],[first]]="0",SUBSTITUTE(TRIM(MID(B4357, 5, 3))," ","0"),SUBSTITUTE(TRIM(MID(B4357, 4, 3))," ","0"))</f>
        <v>1</v>
      </c>
      <c r="I4357" s="2" t="str">
        <f>IF(Table13456[[#This Row],[first]]="0",SUBSTITUTE(TRIM(MID(B4357, 8, 3))," ","0"),SUBSTITUTE(TRIM(MID(B4357, 7, 3))," ","0"))</f>
        <v>11</v>
      </c>
      <c r="J4357" s="2">
        <v>1</v>
      </c>
      <c r="K4357" s="2" t="str">
        <f t="shared" si="204"/>
        <v>603</v>
      </c>
      <c r="L4357" s="2" t="str">
        <f t="shared" si="205"/>
        <v>001</v>
      </c>
      <c r="M4357" s="2" t="str">
        <f t="shared" si="206"/>
        <v>011</v>
      </c>
    </row>
    <row r="4358" spans="2:13" x14ac:dyDescent="0.25">
      <c r="B4358" s="2" t="s">
        <v>11340</v>
      </c>
      <c r="C4358" s="2" t="s">
        <v>11341</v>
      </c>
      <c r="D4358" s="6" t="str">
        <f>+_xlfn.CONCAT(Table13456[[#This Row],[phase1]],Table13456[[#This Row],[phase2]],Table13456[[#This Row],[phase3]],Table13456[[#This Row],[phase4]])</f>
        <v>1603001012</v>
      </c>
      <c r="E4358" s="2" t="str">
        <f>+Table13456[[#This Row],[DESCRIPTION]]</f>
        <v>DATA COLLECTION, MICROWAVE, 12 MONTH</v>
      </c>
      <c r="F4358" s="2" t="str">
        <f>+LEFT(Table13456[[#This Row],[PAY ITEM]],1)</f>
        <v>0</v>
      </c>
      <c r="G4358" s="2" t="str">
        <f>IF(Table13456[[#This Row],[first]]="0",SUBSTITUTE(TRIM(MID(B4358, 2, 3))," ","0"),SUBSTITUTE(TRIM(MID(B4358, 1, 3))," ","0"))</f>
        <v>603</v>
      </c>
      <c r="H4358" s="2" t="str">
        <f>IF(Table13456[[#This Row],[first]]="0",SUBSTITUTE(TRIM(MID(B4358, 5, 3))," ","0"),SUBSTITUTE(TRIM(MID(B4358, 4, 3))," ","0"))</f>
        <v>1</v>
      </c>
      <c r="I4358" s="2" t="str">
        <f>IF(Table13456[[#This Row],[first]]="0",SUBSTITUTE(TRIM(MID(B4358, 8, 3))," ","0"),SUBSTITUTE(TRIM(MID(B4358, 7, 3))," ","0"))</f>
        <v>12</v>
      </c>
      <c r="J4358" s="2">
        <v>1</v>
      </c>
      <c r="K4358" s="2" t="str">
        <f t="shared" si="204"/>
        <v>603</v>
      </c>
      <c r="L4358" s="2" t="str">
        <f t="shared" si="205"/>
        <v>001</v>
      </c>
      <c r="M4358" s="2" t="str">
        <f t="shared" si="206"/>
        <v>012</v>
      </c>
    </row>
    <row r="4359" spans="2:13" x14ac:dyDescent="0.25">
      <c r="B4359" s="2" t="s">
        <v>11342</v>
      </c>
      <c r="C4359" s="2" t="s">
        <v>11343</v>
      </c>
      <c r="D4359" s="6" t="str">
        <f>+_xlfn.CONCAT(Table13456[[#This Row],[phase1]],Table13456[[#This Row],[phase2]],Table13456[[#This Row],[phase3]],Table13456[[#This Row],[phase4]])</f>
        <v>1603001021</v>
      </c>
      <c r="E4359" s="2" t="str">
        <f>+Table13456[[#This Row],[DESCRIPTION]]</f>
        <v>DATA COLLECTION, MAGNETOMETER, 6 MONTH</v>
      </c>
      <c r="F4359" s="2" t="str">
        <f>+LEFT(Table13456[[#This Row],[PAY ITEM]],1)</f>
        <v>0</v>
      </c>
      <c r="G4359" s="2" t="str">
        <f>IF(Table13456[[#This Row],[first]]="0",SUBSTITUTE(TRIM(MID(B4359, 2, 3))," ","0"),SUBSTITUTE(TRIM(MID(B4359, 1, 3))," ","0"))</f>
        <v>603</v>
      </c>
      <c r="H4359" s="2" t="str">
        <f>IF(Table13456[[#This Row],[first]]="0",SUBSTITUTE(TRIM(MID(B4359, 5, 3))," ","0"),SUBSTITUTE(TRIM(MID(B4359, 4, 3))," ","0"))</f>
        <v>1</v>
      </c>
      <c r="I4359" s="2" t="str">
        <f>IF(Table13456[[#This Row],[first]]="0",SUBSTITUTE(TRIM(MID(B4359, 8, 3))," ","0"),SUBSTITUTE(TRIM(MID(B4359, 7, 3))," ","0"))</f>
        <v>21</v>
      </c>
      <c r="J4359" s="2">
        <v>1</v>
      </c>
      <c r="K4359" s="2" t="str">
        <f t="shared" si="204"/>
        <v>603</v>
      </c>
      <c r="L4359" s="2" t="str">
        <f t="shared" si="205"/>
        <v>001</v>
      </c>
      <c r="M4359" s="2" t="str">
        <f t="shared" si="206"/>
        <v>021</v>
      </c>
    </row>
    <row r="4360" spans="2:13" x14ac:dyDescent="0.25">
      <c r="B4360" s="2" t="s">
        <v>11344</v>
      </c>
      <c r="C4360" s="2" t="s">
        <v>11345</v>
      </c>
      <c r="D4360" s="6" t="str">
        <f>+_xlfn.CONCAT(Table13456[[#This Row],[phase1]],Table13456[[#This Row],[phase2]],Table13456[[#This Row],[phase3]],Table13456[[#This Row],[phase4]])</f>
        <v>1603001022</v>
      </c>
      <c r="E4360" s="2" t="str">
        <f>+Table13456[[#This Row],[DESCRIPTION]]</f>
        <v>DATA COLLECTION, MAGNETOMETER, 12 MONTH</v>
      </c>
      <c r="F4360" s="2" t="str">
        <f>+LEFT(Table13456[[#This Row],[PAY ITEM]],1)</f>
        <v>0</v>
      </c>
      <c r="G4360" s="2" t="str">
        <f>IF(Table13456[[#This Row],[first]]="0",SUBSTITUTE(TRIM(MID(B4360, 2, 3))," ","0"),SUBSTITUTE(TRIM(MID(B4360, 1, 3))," ","0"))</f>
        <v>603</v>
      </c>
      <c r="H4360" s="2" t="str">
        <f>IF(Table13456[[#This Row],[first]]="0",SUBSTITUTE(TRIM(MID(B4360, 5, 3))," ","0"),SUBSTITUTE(TRIM(MID(B4360, 4, 3))," ","0"))</f>
        <v>1</v>
      </c>
      <c r="I4360" s="2" t="str">
        <f>IF(Table13456[[#This Row],[first]]="0",SUBSTITUTE(TRIM(MID(B4360, 8, 3))," ","0"),SUBSTITUTE(TRIM(MID(B4360, 7, 3))," ","0"))</f>
        <v>22</v>
      </c>
      <c r="J4360" s="2">
        <v>1</v>
      </c>
      <c r="K4360" s="2" t="str">
        <f t="shared" si="204"/>
        <v>603</v>
      </c>
      <c r="L4360" s="2" t="str">
        <f t="shared" si="205"/>
        <v>001</v>
      </c>
      <c r="M4360" s="2" t="str">
        <f t="shared" si="206"/>
        <v>022</v>
      </c>
    </row>
    <row r="4361" spans="2:13" x14ac:dyDescent="0.25">
      <c r="B4361" s="2" t="s">
        <v>11346</v>
      </c>
      <c r="C4361" s="2" t="s">
        <v>11347</v>
      </c>
      <c r="D4361" s="6" t="str">
        <f>+_xlfn.CONCAT(Table13456[[#This Row],[phase1]],Table13456[[#This Row],[phase2]],Table13456[[#This Row],[phase3]],Table13456[[#This Row],[phase4]])</f>
        <v>1603001031</v>
      </c>
      <c r="E4361" s="2" t="str">
        <f>+Table13456[[#This Row],[DESCRIPTION]]</f>
        <v>DATA COLLECTION, BLUETOOTH, 6 MONTH</v>
      </c>
      <c r="F4361" s="2" t="str">
        <f>+LEFT(Table13456[[#This Row],[PAY ITEM]],1)</f>
        <v>0</v>
      </c>
      <c r="G4361" s="2" t="str">
        <f>IF(Table13456[[#This Row],[first]]="0",SUBSTITUTE(TRIM(MID(B4361, 2, 3))," ","0"),SUBSTITUTE(TRIM(MID(B4361, 1, 3))," ","0"))</f>
        <v>603</v>
      </c>
      <c r="H4361" s="2" t="str">
        <f>IF(Table13456[[#This Row],[first]]="0",SUBSTITUTE(TRIM(MID(B4361, 5, 3))," ","0"),SUBSTITUTE(TRIM(MID(B4361, 4, 3))," ","0"))</f>
        <v>1</v>
      </c>
      <c r="I4361" s="2" t="str">
        <f>IF(Table13456[[#This Row],[first]]="0",SUBSTITUTE(TRIM(MID(B4361, 8, 3))," ","0"),SUBSTITUTE(TRIM(MID(B4361, 7, 3))," ","0"))</f>
        <v>31</v>
      </c>
      <c r="J4361" s="2">
        <v>1</v>
      </c>
      <c r="K4361" s="2" t="str">
        <f t="shared" si="204"/>
        <v>603</v>
      </c>
      <c r="L4361" s="2" t="str">
        <f t="shared" si="205"/>
        <v>001</v>
      </c>
      <c r="M4361" s="2" t="str">
        <f t="shared" si="206"/>
        <v>031</v>
      </c>
    </row>
    <row r="4362" spans="2:13" x14ac:dyDescent="0.25">
      <c r="B4362" s="2" t="s">
        <v>11348</v>
      </c>
      <c r="C4362" s="2" t="s">
        <v>11349</v>
      </c>
      <c r="D4362" s="6" t="str">
        <f>+_xlfn.CONCAT(Table13456[[#This Row],[phase1]],Table13456[[#This Row],[phase2]],Table13456[[#This Row],[phase3]],Table13456[[#This Row],[phase4]])</f>
        <v>1603001032</v>
      </c>
      <c r="E4362" s="2" t="str">
        <f>+Table13456[[#This Row],[DESCRIPTION]]</f>
        <v>DATA COLLECTION, BLUETOOTH, 12 MONTH</v>
      </c>
      <c r="F4362" s="2" t="str">
        <f>+LEFT(Table13456[[#This Row],[PAY ITEM]],1)</f>
        <v>0</v>
      </c>
      <c r="G4362" s="2" t="str">
        <f>IF(Table13456[[#This Row],[first]]="0",SUBSTITUTE(TRIM(MID(B4362, 2, 3))," ","0"),SUBSTITUTE(TRIM(MID(B4362, 1, 3))," ","0"))</f>
        <v>603</v>
      </c>
      <c r="H4362" s="2" t="str">
        <f>IF(Table13456[[#This Row],[first]]="0",SUBSTITUTE(TRIM(MID(B4362, 5, 3))," ","0"),SUBSTITUTE(TRIM(MID(B4362, 4, 3))," ","0"))</f>
        <v>1</v>
      </c>
      <c r="I4362" s="2" t="str">
        <f>IF(Table13456[[#This Row],[first]]="0",SUBSTITUTE(TRIM(MID(B4362, 8, 3))," ","0"),SUBSTITUTE(TRIM(MID(B4362, 7, 3))," ","0"))</f>
        <v>32</v>
      </c>
      <c r="J4362" s="2">
        <v>1</v>
      </c>
      <c r="K4362" s="2" t="str">
        <f t="shared" si="204"/>
        <v>603</v>
      </c>
      <c r="L4362" s="2" t="str">
        <f t="shared" si="205"/>
        <v>001</v>
      </c>
      <c r="M4362" s="2" t="str">
        <f t="shared" si="206"/>
        <v>032</v>
      </c>
    </row>
    <row r="4363" spans="2:13" x14ac:dyDescent="0.25">
      <c r="B4363" s="2" t="s">
        <v>11350</v>
      </c>
      <c r="C4363" s="2" t="s">
        <v>11351</v>
      </c>
      <c r="D4363" s="6" t="str">
        <f>+_xlfn.CONCAT(Table13456[[#This Row],[phase1]],Table13456[[#This Row],[phase2]],Table13456[[#This Row],[phase3]],Table13456[[#This Row],[phase4]])</f>
        <v>1603001041</v>
      </c>
      <c r="E4363" s="2" t="str">
        <f>+Table13456[[#This Row],[DESCRIPTION]]</f>
        <v>DATA COLLECTION, CAMERA, 6 MONTH</v>
      </c>
      <c r="F4363" s="2" t="str">
        <f>+LEFT(Table13456[[#This Row],[PAY ITEM]],1)</f>
        <v>0</v>
      </c>
      <c r="G4363" s="2" t="str">
        <f>IF(Table13456[[#This Row],[first]]="0",SUBSTITUTE(TRIM(MID(B4363, 2, 3))," ","0"),SUBSTITUTE(TRIM(MID(B4363, 1, 3))," ","0"))</f>
        <v>603</v>
      </c>
      <c r="H4363" s="2" t="str">
        <f>IF(Table13456[[#This Row],[first]]="0",SUBSTITUTE(TRIM(MID(B4363, 5, 3))," ","0"),SUBSTITUTE(TRIM(MID(B4363, 4, 3))," ","0"))</f>
        <v>1</v>
      </c>
      <c r="I4363" s="2" t="str">
        <f>IF(Table13456[[#This Row],[first]]="0",SUBSTITUTE(TRIM(MID(B4363, 8, 3))," ","0"),SUBSTITUTE(TRIM(MID(B4363, 7, 3))," ","0"))</f>
        <v>41</v>
      </c>
      <c r="J4363" s="2">
        <v>1</v>
      </c>
      <c r="K4363" s="2" t="str">
        <f t="shared" si="204"/>
        <v>603</v>
      </c>
      <c r="L4363" s="2" t="str">
        <f t="shared" si="205"/>
        <v>001</v>
      </c>
      <c r="M4363" s="2" t="str">
        <f t="shared" si="206"/>
        <v>041</v>
      </c>
    </row>
    <row r="4364" spans="2:13" x14ac:dyDescent="0.25">
      <c r="B4364" s="2" t="s">
        <v>11352</v>
      </c>
      <c r="C4364" s="2" t="s">
        <v>11353</v>
      </c>
      <c r="D4364" s="6" t="str">
        <f>+_xlfn.CONCAT(Table13456[[#This Row],[phase1]],Table13456[[#This Row],[phase2]],Table13456[[#This Row],[phase3]],Table13456[[#This Row],[phase4]])</f>
        <v>1603001042</v>
      </c>
      <c r="E4364" s="2" t="str">
        <f>+Table13456[[#This Row],[DESCRIPTION]]</f>
        <v>DATA COLLECTION, CAMERA, 12 MONTH</v>
      </c>
      <c r="F4364" s="2" t="str">
        <f>+LEFT(Table13456[[#This Row],[PAY ITEM]],1)</f>
        <v>0</v>
      </c>
      <c r="G4364" s="2" t="str">
        <f>IF(Table13456[[#This Row],[first]]="0",SUBSTITUTE(TRIM(MID(B4364, 2, 3))," ","0"),SUBSTITUTE(TRIM(MID(B4364, 1, 3))," ","0"))</f>
        <v>603</v>
      </c>
      <c r="H4364" s="2" t="str">
        <f>IF(Table13456[[#This Row],[first]]="0",SUBSTITUTE(TRIM(MID(B4364, 5, 3))," ","0"),SUBSTITUTE(TRIM(MID(B4364, 4, 3))," ","0"))</f>
        <v>1</v>
      </c>
      <c r="I4364" s="2" t="str">
        <f>IF(Table13456[[#This Row],[first]]="0",SUBSTITUTE(TRIM(MID(B4364, 8, 3))," ","0"),SUBSTITUTE(TRIM(MID(B4364, 7, 3))," ","0"))</f>
        <v>42</v>
      </c>
      <c r="J4364" s="2">
        <v>1</v>
      </c>
      <c r="K4364" s="2" t="str">
        <f t="shared" si="204"/>
        <v>603</v>
      </c>
      <c r="L4364" s="2" t="str">
        <f t="shared" si="205"/>
        <v>001</v>
      </c>
      <c r="M4364" s="2" t="str">
        <f t="shared" si="206"/>
        <v>042</v>
      </c>
    </row>
    <row r="4365" spans="2:13" x14ac:dyDescent="0.25">
      <c r="B4365" s="2" t="s">
        <v>11354</v>
      </c>
      <c r="C4365" s="2" t="s">
        <v>11355</v>
      </c>
      <c r="D4365" s="6" t="str">
        <f>+_xlfn.CONCAT(Table13456[[#This Row],[phase1]],Table13456[[#This Row],[phase2]],Table13456[[#This Row],[phase3]],Table13456[[#This Row],[phase4]])</f>
        <v>1603001051</v>
      </c>
      <c r="E4365" s="2" t="str">
        <f>+Table13456[[#This Row],[DESCRIPTION]]</f>
        <v>DATA COLLECTION, CAMERA- PEDESTRIAN WITH DATA ANALYTICS, 6 MONTH</v>
      </c>
      <c r="F4365" s="2" t="str">
        <f>+LEFT(Table13456[[#This Row],[PAY ITEM]],1)</f>
        <v>0</v>
      </c>
      <c r="G4365" s="2" t="str">
        <f>IF(Table13456[[#This Row],[first]]="0",SUBSTITUTE(TRIM(MID(B4365, 2, 3))," ","0"),SUBSTITUTE(TRIM(MID(B4365, 1, 3))," ","0"))</f>
        <v>603</v>
      </c>
      <c r="H4365" s="2" t="str">
        <f>IF(Table13456[[#This Row],[first]]="0",SUBSTITUTE(TRIM(MID(B4365, 5, 3))," ","0"),SUBSTITUTE(TRIM(MID(B4365, 4, 3))," ","0"))</f>
        <v>1</v>
      </c>
      <c r="I4365" s="2" t="str">
        <f>IF(Table13456[[#This Row],[first]]="0",SUBSTITUTE(TRIM(MID(B4365, 8, 3))," ","0"),SUBSTITUTE(TRIM(MID(B4365, 7, 3))," ","0"))</f>
        <v>51</v>
      </c>
      <c r="J4365" s="2">
        <v>1</v>
      </c>
      <c r="K4365" s="2" t="str">
        <f t="shared" si="204"/>
        <v>603</v>
      </c>
      <c r="L4365" s="2" t="str">
        <f t="shared" si="205"/>
        <v>001</v>
      </c>
      <c r="M4365" s="2" t="str">
        <f t="shared" si="206"/>
        <v>051</v>
      </c>
    </row>
    <row r="4366" spans="2:13" x14ac:dyDescent="0.25">
      <c r="B4366" s="2" t="s">
        <v>11356</v>
      </c>
      <c r="C4366" s="2" t="s">
        <v>11357</v>
      </c>
      <c r="D4366" s="6" t="str">
        <f>+_xlfn.CONCAT(Table13456[[#This Row],[phase1]],Table13456[[#This Row],[phase2]],Table13456[[#This Row],[phase3]],Table13456[[#This Row],[phase4]])</f>
        <v>1603001052</v>
      </c>
      <c r="E4366" s="2" t="str">
        <f>+Table13456[[#This Row],[DESCRIPTION]]</f>
        <v>DATA COLLECTION, CAMERA- PEDESTRIAN WITH DATA ANALYTICS, 12 MONTH</v>
      </c>
      <c r="F4366" s="2" t="str">
        <f>+LEFT(Table13456[[#This Row],[PAY ITEM]],1)</f>
        <v>0</v>
      </c>
      <c r="G4366" s="2" t="str">
        <f>IF(Table13456[[#This Row],[first]]="0",SUBSTITUTE(TRIM(MID(B4366, 2, 3))," ","0"),SUBSTITUTE(TRIM(MID(B4366, 1, 3))," ","0"))</f>
        <v>603</v>
      </c>
      <c r="H4366" s="2" t="str">
        <f>IF(Table13456[[#This Row],[first]]="0",SUBSTITUTE(TRIM(MID(B4366, 5, 3))," ","0"),SUBSTITUTE(TRIM(MID(B4366, 4, 3))," ","0"))</f>
        <v>1</v>
      </c>
      <c r="I4366" s="2" t="str">
        <f>IF(Table13456[[#This Row],[first]]="0",SUBSTITUTE(TRIM(MID(B4366, 8, 3))," ","0"),SUBSTITUTE(TRIM(MID(B4366, 7, 3))," ","0"))</f>
        <v>52</v>
      </c>
      <c r="J4366" s="2">
        <v>1</v>
      </c>
      <c r="K4366" s="2" t="str">
        <f t="shared" si="204"/>
        <v>603</v>
      </c>
      <c r="L4366" s="2" t="str">
        <f t="shared" si="205"/>
        <v>001</v>
      </c>
      <c r="M4366" s="2" t="str">
        <f t="shared" si="206"/>
        <v>052</v>
      </c>
    </row>
    <row r="4367" spans="2:13" x14ac:dyDescent="0.25">
      <c r="B4367" s="2" t="s">
        <v>11358</v>
      </c>
      <c r="C4367" s="2" t="s">
        <v>11359</v>
      </c>
      <c r="D4367" s="6" t="str">
        <f>+_xlfn.CONCAT(Table13456[[#This Row],[phase1]],Table13456[[#This Row],[phase2]],Table13456[[#This Row],[phase3]],Table13456[[#This Row],[phase4]])</f>
        <v>1603001061</v>
      </c>
      <c r="E4367" s="2" t="str">
        <f>+Table13456[[#This Row],[DESCRIPTION]]</f>
        <v>DATA COLLECTION, CAMERA- VEHICULAR WITH DATA ANALYTICS, 6 MONTH</v>
      </c>
      <c r="F4367" s="2" t="str">
        <f>+LEFT(Table13456[[#This Row],[PAY ITEM]],1)</f>
        <v>0</v>
      </c>
      <c r="G4367" s="2" t="str">
        <f>IF(Table13456[[#This Row],[first]]="0",SUBSTITUTE(TRIM(MID(B4367, 2, 3))," ","0"),SUBSTITUTE(TRIM(MID(B4367, 1, 3))," ","0"))</f>
        <v>603</v>
      </c>
      <c r="H4367" s="2" t="str">
        <f>IF(Table13456[[#This Row],[first]]="0",SUBSTITUTE(TRIM(MID(B4367, 5, 3))," ","0"),SUBSTITUTE(TRIM(MID(B4367, 4, 3))," ","0"))</f>
        <v>1</v>
      </c>
      <c r="I4367" s="2" t="str">
        <f>IF(Table13456[[#This Row],[first]]="0",SUBSTITUTE(TRIM(MID(B4367, 8, 3))," ","0"),SUBSTITUTE(TRIM(MID(B4367, 7, 3))," ","0"))</f>
        <v>61</v>
      </c>
      <c r="J4367" s="2">
        <v>1</v>
      </c>
      <c r="K4367" s="2" t="str">
        <f t="shared" si="204"/>
        <v>603</v>
      </c>
      <c r="L4367" s="2" t="str">
        <f t="shared" si="205"/>
        <v>001</v>
      </c>
      <c r="M4367" s="2" t="str">
        <f t="shared" si="206"/>
        <v>061</v>
      </c>
    </row>
    <row r="4368" spans="2:13" x14ac:dyDescent="0.25">
      <c r="B4368" s="2" t="s">
        <v>11360</v>
      </c>
      <c r="C4368" s="2" t="s">
        <v>11361</v>
      </c>
      <c r="D4368" s="6" t="str">
        <f>+_xlfn.CONCAT(Table13456[[#This Row],[phase1]],Table13456[[#This Row],[phase2]],Table13456[[#This Row],[phase3]],Table13456[[#This Row],[phase4]])</f>
        <v>1603001062</v>
      </c>
      <c r="E4368" s="2" t="str">
        <f>+Table13456[[#This Row],[DESCRIPTION]]</f>
        <v>DATA COLLECTION, CAMERA- VEHICULAR WITH DATA ANALYTICS, 12 MONTH</v>
      </c>
      <c r="F4368" s="2" t="str">
        <f>+LEFT(Table13456[[#This Row],[PAY ITEM]],1)</f>
        <v>0</v>
      </c>
      <c r="G4368" s="2" t="str">
        <f>IF(Table13456[[#This Row],[first]]="0",SUBSTITUTE(TRIM(MID(B4368, 2, 3))," ","0"),SUBSTITUTE(TRIM(MID(B4368, 1, 3))," ","0"))</f>
        <v>603</v>
      </c>
      <c r="H4368" s="2" t="str">
        <f>IF(Table13456[[#This Row],[first]]="0",SUBSTITUTE(TRIM(MID(B4368, 5, 3))," ","0"),SUBSTITUTE(TRIM(MID(B4368, 4, 3))," ","0"))</f>
        <v>1</v>
      </c>
      <c r="I4368" s="2" t="str">
        <f>IF(Table13456[[#This Row],[first]]="0",SUBSTITUTE(TRIM(MID(B4368, 8, 3))," ","0"),SUBSTITUTE(TRIM(MID(B4368, 7, 3))," ","0"))</f>
        <v>62</v>
      </c>
      <c r="J4368" s="2">
        <v>1</v>
      </c>
      <c r="K4368" s="2" t="str">
        <f t="shared" si="204"/>
        <v>603</v>
      </c>
      <c r="L4368" s="2" t="str">
        <f t="shared" si="205"/>
        <v>001</v>
      </c>
      <c r="M4368" s="2" t="str">
        <f t="shared" si="206"/>
        <v>062</v>
      </c>
    </row>
    <row r="4369" spans="2:13" x14ac:dyDescent="0.25">
      <c r="B4369" s="2" t="s">
        <v>11362</v>
      </c>
      <c r="C4369" s="2" t="s">
        <v>11363</v>
      </c>
      <c r="D4369" s="6" t="str">
        <f>+_xlfn.CONCAT(Table13456[[#This Row],[phase1]],Table13456[[#This Row],[phase2]],Table13456[[#This Row],[phase3]],Table13456[[#This Row],[phase4]])</f>
        <v>1604003001</v>
      </c>
      <c r="E4369" s="2" t="str">
        <f>+Table13456[[#This Row],[DESCRIPTION]]</f>
        <v>TIMING IMPLEMENTATION, CONTROLLER</v>
      </c>
      <c r="F4369" s="2" t="str">
        <f>+LEFT(Table13456[[#This Row],[PAY ITEM]],1)</f>
        <v>0</v>
      </c>
      <c r="G4369" s="2" t="str">
        <f>IF(Table13456[[#This Row],[first]]="0",SUBSTITUTE(TRIM(MID(B4369, 2, 3))," ","0"),SUBSTITUTE(TRIM(MID(B4369, 1, 3))," ","0"))</f>
        <v>604</v>
      </c>
      <c r="H4369" s="2" t="str">
        <f>IF(Table13456[[#This Row],[first]]="0",SUBSTITUTE(TRIM(MID(B4369, 5, 3))," ","0"),SUBSTITUTE(TRIM(MID(B4369, 4, 3))," ","0"))</f>
        <v>3</v>
      </c>
      <c r="I4369" s="2" t="str">
        <f>IF(Table13456[[#This Row],[first]]="0",SUBSTITUTE(TRIM(MID(B4369, 8, 3))," ","0"),SUBSTITUTE(TRIM(MID(B4369, 7, 3))," ","0"))</f>
        <v>1</v>
      </c>
      <c r="J4369" s="2">
        <v>1</v>
      </c>
      <c r="K4369" s="2" t="str">
        <f t="shared" si="204"/>
        <v>604</v>
      </c>
      <c r="L4369" s="2" t="str">
        <f t="shared" si="205"/>
        <v>003</v>
      </c>
      <c r="M4369" s="2" t="str">
        <f t="shared" si="206"/>
        <v>001</v>
      </c>
    </row>
    <row r="4370" spans="2:13" x14ac:dyDescent="0.25">
      <c r="B4370" s="2" t="s">
        <v>11364</v>
      </c>
      <c r="C4370" s="2" t="s">
        <v>11365</v>
      </c>
      <c r="D4370" s="6" t="str">
        <f>+_xlfn.CONCAT(Table13456[[#This Row],[phase1]],Table13456[[#This Row],[phase2]],Table13456[[#This Row],[phase3]],Table13456[[#This Row],[phase4]])</f>
        <v>1604003002</v>
      </c>
      <c r="E4370" s="2" t="str">
        <f>+Table13456[[#This Row],[DESCRIPTION]]</f>
        <v>TIMING IMPLEMENTATION, CONTROLLER &amp; COORDINATION UNIT</v>
      </c>
      <c r="F4370" s="2" t="str">
        <f>+LEFT(Table13456[[#This Row],[PAY ITEM]],1)</f>
        <v>0</v>
      </c>
      <c r="G4370" s="2" t="str">
        <f>IF(Table13456[[#This Row],[first]]="0",SUBSTITUTE(TRIM(MID(B4370, 2, 3))," ","0"),SUBSTITUTE(TRIM(MID(B4370, 1, 3))," ","0"))</f>
        <v>604</v>
      </c>
      <c r="H4370" s="2" t="str">
        <f>IF(Table13456[[#This Row],[first]]="0",SUBSTITUTE(TRIM(MID(B4370, 5, 3))," ","0"),SUBSTITUTE(TRIM(MID(B4370, 4, 3))," ","0"))</f>
        <v>3</v>
      </c>
      <c r="I4370" s="2" t="str">
        <f>IF(Table13456[[#This Row],[first]]="0",SUBSTITUTE(TRIM(MID(B4370, 8, 3))," ","0"),SUBSTITUTE(TRIM(MID(B4370, 7, 3))," ","0"))</f>
        <v>2</v>
      </c>
      <c r="J4370" s="2">
        <v>1</v>
      </c>
      <c r="K4370" s="2" t="str">
        <f t="shared" si="204"/>
        <v>604</v>
      </c>
      <c r="L4370" s="2" t="str">
        <f t="shared" si="205"/>
        <v>003</v>
      </c>
      <c r="M4370" s="2" t="str">
        <f t="shared" si="206"/>
        <v>002</v>
      </c>
    </row>
    <row r="4371" spans="2:13" x14ac:dyDescent="0.25">
      <c r="B4371" s="2" t="s">
        <v>11366</v>
      </c>
      <c r="C4371" s="2" t="s">
        <v>11367</v>
      </c>
      <c r="D4371" s="6" t="str">
        <f>+_xlfn.CONCAT(Table13456[[#This Row],[phase1]],Table13456[[#This Row],[phase2]],Table13456[[#This Row],[phase3]],Table13456[[#This Row],[phase4]])</f>
        <v>1604003003</v>
      </c>
      <c r="E4371" s="2" t="str">
        <f>+Table13456[[#This Row],[DESCRIPTION]]</f>
        <v>TIMING IMPLEMENTATION, MASTER CLOCK UNIT</v>
      </c>
      <c r="F4371" s="2" t="str">
        <f>+LEFT(Table13456[[#This Row],[PAY ITEM]],1)</f>
        <v>0</v>
      </c>
      <c r="G4371" s="2" t="str">
        <f>IF(Table13456[[#This Row],[first]]="0",SUBSTITUTE(TRIM(MID(B4371, 2, 3))," ","0"),SUBSTITUTE(TRIM(MID(B4371, 1, 3))," ","0"))</f>
        <v>604</v>
      </c>
      <c r="H4371" s="2" t="str">
        <f>IF(Table13456[[#This Row],[first]]="0",SUBSTITUTE(TRIM(MID(B4371, 5, 3))," ","0"),SUBSTITUTE(TRIM(MID(B4371, 4, 3))," ","0"))</f>
        <v>3</v>
      </c>
      <c r="I4371" s="2" t="str">
        <f>IF(Table13456[[#This Row],[first]]="0",SUBSTITUTE(TRIM(MID(B4371, 8, 3))," ","0"),SUBSTITUTE(TRIM(MID(B4371, 7, 3))," ","0"))</f>
        <v>3</v>
      </c>
      <c r="J4371" s="2">
        <v>1</v>
      </c>
      <c r="K4371" s="2" t="str">
        <f t="shared" si="204"/>
        <v>604</v>
      </c>
      <c r="L4371" s="2" t="str">
        <f t="shared" si="205"/>
        <v>003</v>
      </c>
      <c r="M4371" s="2" t="str">
        <f t="shared" si="206"/>
        <v>003</v>
      </c>
    </row>
    <row r="4372" spans="2:13" x14ac:dyDescent="0.25">
      <c r="B4372" s="2" t="s">
        <v>1947</v>
      </c>
      <c r="C4372" s="2" t="s">
        <v>1948</v>
      </c>
      <c r="D4372" s="6" t="str">
        <f>+_xlfn.CONCAT(Table13456[[#This Row],[phase1]],Table13456[[#This Row],[phase2]],Table13456[[#This Row],[phase3]],Table13456[[#This Row],[phase4]])</f>
        <v>1611001001</v>
      </c>
      <c r="E4372" s="2" t="str">
        <f>+Table13456[[#This Row],[DESCRIPTION]]</f>
        <v>ITSFM SUBSURFACE DOCUMENTATION- PROJECT LENGTH</v>
      </c>
      <c r="F4372" s="2" t="str">
        <f>+LEFT(Table13456[[#This Row],[PAY ITEM]],1)</f>
        <v>0</v>
      </c>
      <c r="G4372" s="2" t="str">
        <f>IF(Table13456[[#This Row],[first]]="0",SUBSTITUTE(TRIM(MID(B4372, 2, 3))," ","0"),SUBSTITUTE(TRIM(MID(B4372, 1, 3))," ","0"))</f>
        <v>611</v>
      </c>
      <c r="H4372" s="2" t="str">
        <f>IF(Table13456[[#This Row],[first]]="0",SUBSTITUTE(TRIM(MID(B4372, 5, 3))," ","0"),SUBSTITUTE(TRIM(MID(B4372, 4, 3))," ","0"))</f>
        <v>1</v>
      </c>
      <c r="I4372" s="2" t="str">
        <f>IF(Table13456[[#This Row],[first]]="0",SUBSTITUTE(TRIM(MID(B4372, 8, 3))," ","0"),SUBSTITUTE(TRIM(MID(B4372, 7, 3))," ","0"))</f>
        <v>1</v>
      </c>
      <c r="J4372" s="2">
        <v>1</v>
      </c>
      <c r="K4372" s="2" t="str">
        <f t="shared" si="204"/>
        <v>611</v>
      </c>
      <c r="L4372" s="2" t="str">
        <f t="shared" si="205"/>
        <v>001</v>
      </c>
      <c r="M4372" s="2" t="str">
        <f t="shared" si="206"/>
        <v>001</v>
      </c>
    </row>
    <row r="4373" spans="2:13" x14ac:dyDescent="0.25">
      <c r="B4373" s="2" t="s">
        <v>1949</v>
      </c>
      <c r="C4373" s="2" t="s">
        <v>1950</v>
      </c>
      <c r="D4373" s="6" t="str">
        <f>+_xlfn.CONCAT(Table13456[[#This Row],[phase1]],Table13456[[#This Row],[phase2]],Table13456[[#This Row],[phase3]],Table13456[[#This Row],[phase4]])</f>
        <v>1611002001</v>
      </c>
      <c r="E4373" s="2" t="str">
        <f>+Table13456[[#This Row],[DESCRIPTION]]</f>
        <v>ITSFM LOCATION DOCUMENTATION- INTERSECTION</v>
      </c>
      <c r="F4373" s="2" t="str">
        <f>+LEFT(Table13456[[#This Row],[PAY ITEM]],1)</f>
        <v>0</v>
      </c>
      <c r="G4373" s="2" t="str">
        <f>IF(Table13456[[#This Row],[first]]="0",SUBSTITUTE(TRIM(MID(B4373, 2, 3))," ","0"),SUBSTITUTE(TRIM(MID(B4373, 1, 3))," ","0"))</f>
        <v>611</v>
      </c>
      <c r="H4373" s="2" t="str">
        <f>IF(Table13456[[#This Row],[first]]="0",SUBSTITUTE(TRIM(MID(B4373, 5, 3))," ","0"),SUBSTITUTE(TRIM(MID(B4373, 4, 3))," ","0"))</f>
        <v>2</v>
      </c>
      <c r="I4373" s="2" t="str">
        <f>IF(Table13456[[#This Row],[first]]="0",SUBSTITUTE(TRIM(MID(B4373, 8, 3))," ","0"),SUBSTITUTE(TRIM(MID(B4373, 7, 3))," ","0"))</f>
        <v>1</v>
      </c>
      <c r="J4373" s="2">
        <v>1</v>
      </c>
      <c r="K4373" s="2" t="str">
        <f t="shared" si="204"/>
        <v>611</v>
      </c>
      <c r="L4373" s="2" t="str">
        <f t="shared" si="205"/>
        <v>002</v>
      </c>
      <c r="M4373" s="2" t="str">
        <f t="shared" si="206"/>
        <v>001</v>
      </c>
    </row>
    <row r="4374" spans="2:13" x14ac:dyDescent="0.25">
      <c r="B4374" s="2" t="s">
        <v>1951</v>
      </c>
      <c r="C4374" s="2" t="s">
        <v>1952</v>
      </c>
      <c r="D4374" s="6" t="str">
        <f>+_xlfn.CONCAT(Table13456[[#This Row],[phase1]],Table13456[[#This Row],[phase2]],Table13456[[#This Row],[phase3]],Table13456[[#This Row],[phase4]])</f>
        <v>1611002002</v>
      </c>
      <c r="E4374" s="2" t="str">
        <f>+Table13456[[#This Row],[DESCRIPTION]]</f>
        <v>ITSFM LOCATION DOCUMENTATION- ITS SITE</v>
      </c>
      <c r="F4374" s="2" t="str">
        <f>+LEFT(Table13456[[#This Row],[PAY ITEM]],1)</f>
        <v>0</v>
      </c>
      <c r="G4374" s="2" t="str">
        <f>IF(Table13456[[#This Row],[first]]="0",SUBSTITUTE(TRIM(MID(B4374, 2, 3))," ","0"),SUBSTITUTE(TRIM(MID(B4374, 1, 3))," ","0"))</f>
        <v>611</v>
      </c>
      <c r="H4374" s="2" t="str">
        <f>IF(Table13456[[#This Row],[first]]="0",SUBSTITUTE(TRIM(MID(B4374, 5, 3))," ","0"),SUBSTITUTE(TRIM(MID(B4374, 4, 3))," ","0"))</f>
        <v>2</v>
      </c>
      <c r="I4374" s="2" t="str">
        <f>IF(Table13456[[#This Row],[first]]="0",SUBSTITUTE(TRIM(MID(B4374, 8, 3))," ","0"),SUBSTITUTE(TRIM(MID(B4374, 7, 3))," ","0"))</f>
        <v>2</v>
      </c>
      <c r="J4374" s="2">
        <v>1</v>
      </c>
      <c r="K4374" s="2" t="str">
        <f t="shared" si="204"/>
        <v>611</v>
      </c>
      <c r="L4374" s="2" t="str">
        <f t="shared" si="205"/>
        <v>002</v>
      </c>
      <c r="M4374" s="2" t="str">
        <f t="shared" si="206"/>
        <v>002</v>
      </c>
    </row>
    <row r="4375" spans="2:13" x14ac:dyDescent="0.25">
      <c r="B4375" s="2" t="s">
        <v>1953</v>
      </c>
      <c r="C4375" s="2" t="s">
        <v>1954</v>
      </c>
      <c r="D4375" s="6" t="str">
        <f>+_xlfn.CONCAT(Table13456[[#This Row],[phase1]],Table13456[[#This Row],[phase2]],Table13456[[#This Row],[phase3]],Table13456[[#This Row],[phase4]])</f>
        <v>1611002003</v>
      </c>
      <c r="E4375" s="2" t="str">
        <f>+Table13456[[#This Row],[DESCRIPTION]]</f>
        <v>ITSFM LOCATION DOCUMENTATION- COMMUNICATIONS BUILDING</v>
      </c>
      <c r="F4375" s="2" t="str">
        <f>+LEFT(Table13456[[#This Row],[PAY ITEM]],1)</f>
        <v>0</v>
      </c>
      <c r="G4375" s="2" t="str">
        <f>IF(Table13456[[#This Row],[first]]="0",SUBSTITUTE(TRIM(MID(B4375, 2, 3))," ","0"),SUBSTITUTE(TRIM(MID(B4375, 1, 3))," ","0"))</f>
        <v>611</v>
      </c>
      <c r="H4375" s="2" t="str">
        <f>IF(Table13456[[#This Row],[first]]="0",SUBSTITUTE(TRIM(MID(B4375, 5, 3))," ","0"),SUBSTITUTE(TRIM(MID(B4375, 4, 3))," ","0"))</f>
        <v>2</v>
      </c>
      <c r="I4375" s="2" t="str">
        <f>IF(Table13456[[#This Row],[first]]="0",SUBSTITUTE(TRIM(MID(B4375, 8, 3))," ","0"),SUBSTITUTE(TRIM(MID(B4375, 7, 3))," ","0"))</f>
        <v>3</v>
      </c>
      <c r="J4375" s="2">
        <v>1</v>
      </c>
      <c r="K4375" s="2" t="str">
        <f t="shared" si="204"/>
        <v>611</v>
      </c>
      <c r="L4375" s="2" t="str">
        <f t="shared" si="205"/>
        <v>002</v>
      </c>
      <c r="M4375" s="2" t="str">
        <f t="shared" si="206"/>
        <v>003</v>
      </c>
    </row>
    <row r="4376" spans="2:13" x14ac:dyDescent="0.25">
      <c r="B4376" s="2" t="s">
        <v>11368</v>
      </c>
      <c r="C4376" s="2" t="s">
        <v>1960</v>
      </c>
      <c r="D4376" s="6" t="str">
        <f>+_xlfn.CONCAT(Table13456[[#This Row],[phase1]],Table13456[[#This Row],[phase2]],Table13456[[#This Row],[phase3]],Table13456[[#This Row],[phase4]])</f>
        <v>1630001011</v>
      </c>
      <c r="E4376" s="2" t="str">
        <f>+Table13456[[#This Row],[DESCRIPTION]]</f>
        <v>CONDUIT, FURNISH &amp; INSTALL, ABOVEGROUND</v>
      </c>
      <c r="F4376" s="2" t="str">
        <f>+LEFT(Table13456[[#This Row],[PAY ITEM]],1)</f>
        <v>0</v>
      </c>
      <c r="G4376" s="2" t="str">
        <f>IF(Table13456[[#This Row],[first]]="0",SUBSTITUTE(TRIM(MID(B4376, 2, 3))," ","0"),SUBSTITUTE(TRIM(MID(B4376, 1, 3))," ","0"))</f>
        <v>630</v>
      </c>
      <c r="H4376" s="2" t="str">
        <f>IF(Table13456[[#This Row],[first]]="0",SUBSTITUTE(TRIM(MID(B4376, 5, 3))," ","0"),SUBSTITUTE(TRIM(MID(B4376, 4, 3))," ","0"))</f>
        <v>1</v>
      </c>
      <c r="I4376" s="2" t="str">
        <f>IF(Table13456[[#This Row],[first]]="0",SUBSTITUTE(TRIM(MID(B4376, 8, 3))," ","0"),SUBSTITUTE(TRIM(MID(B4376, 7, 3))," ","0"))</f>
        <v>11</v>
      </c>
      <c r="J4376" s="2">
        <v>1</v>
      </c>
      <c r="K4376" s="2" t="str">
        <f t="shared" si="204"/>
        <v>630</v>
      </c>
      <c r="L4376" s="2" t="str">
        <f t="shared" si="205"/>
        <v>001</v>
      </c>
      <c r="M4376" s="2" t="str">
        <f t="shared" si="206"/>
        <v>011</v>
      </c>
    </row>
    <row r="4377" spans="2:13" x14ac:dyDescent="0.25">
      <c r="B4377" s="2" t="s">
        <v>11369</v>
      </c>
      <c r="C4377" s="2" t="s">
        <v>11370</v>
      </c>
      <c r="D4377" s="6" t="str">
        <f>+_xlfn.CONCAT(Table13456[[#This Row],[phase1]],Table13456[[#This Row],[phase2]],Table13456[[#This Row],[phase3]],Table13456[[#This Row],[phase4]])</f>
        <v>1630001012</v>
      </c>
      <c r="E4377" s="2" t="str">
        <f>+Table13456[[#This Row],[DESCRIPTION]]</f>
        <v>CONDUIT, FURNISH &amp; INSTALL, UNDERGROUND</v>
      </c>
      <c r="F4377" s="2" t="str">
        <f>+LEFT(Table13456[[#This Row],[PAY ITEM]],1)</f>
        <v>0</v>
      </c>
      <c r="G4377" s="2" t="str">
        <f>IF(Table13456[[#This Row],[first]]="0",SUBSTITUTE(TRIM(MID(B4377, 2, 3))," ","0"),SUBSTITUTE(TRIM(MID(B4377, 1, 3))," ","0"))</f>
        <v>630</v>
      </c>
      <c r="H4377" s="2" t="str">
        <f>IF(Table13456[[#This Row],[first]]="0",SUBSTITUTE(TRIM(MID(B4377, 5, 3))," ","0"),SUBSTITUTE(TRIM(MID(B4377, 4, 3))," ","0"))</f>
        <v>1</v>
      </c>
      <c r="I4377" s="2" t="str">
        <f>IF(Table13456[[#This Row],[first]]="0",SUBSTITUTE(TRIM(MID(B4377, 8, 3))," ","0"),SUBSTITUTE(TRIM(MID(B4377, 7, 3))," ","0"))</f>
        <v>12</v>
      </c>
      <c r="J4377" s="2">
        <v>1</v>
      </c>
      <c r="K4377" s="2" t="str">
        <f t="shared" si="204"/>
        <v>630</v>
      </c>
      <c r="L4377" s="2" t="str">
        <f t="shared" si="205"/>
        <v>001</v>
      </c>
      <c r="M4377" s="2" t="str">
        <f t="shared" si="206"/>
        <v>012</v>
      </c>
    </row>
    <row r="4378" spans="2:13" x14ac:dyDescent="0.25">
      <c r="B4378" s="2" t="s">
        <v>11371</v>
      </c>
      <c r="C4378" s="2" t="s">
        <v>11372</v>
      </c>
      <c r="D4378" s="6" t="str">
        <f>+_xlfn.CONCAT(Table13456[[#This Row],[phase1]],Table13456[[#This Row],[phase2]],Table13456[[#This Row],[phase3]],Table13456[[#This Row],[phase4]])</f>
        <v>1630001013</v>
      </c>
      <c r="E4378" s="2" t="str">
        <f>+Table13456[[#This Row],[DESCRIPTION]]</f>
        <v>CONDUIT, FURNISH &amp; INSTALL, SAWCUT &amp; PLACE UNDER EXISTING PAVEMENT</v>
      </c>
      <c r="F4378" s="2" t="str">
        <f>+LEFT(Table13456[[#This Row],[PAY ITEM]],1)</f>
        <v>0</v>
      </c>
      <c r="G4378" s="2" t="str">
        <f>IF(Table13456[[#This Row],[first]]="0",SUBSTITUTE(TRIM(MID(B4378, 2, 3))," ","0"),SUBSTITUTE(TRIM(MID(B4378, 1, 3))," ","0"))</f>
        <v>630</v>
      </c>
      <c r="H4378" s="2" t="str">
        <f>IF(Table13456[[#This Row],[first]]="0",SUBSTITUTE(TRIM(MID(B4378, 5, 3))," ","0"),SUBSTITUTE(TRIM(MID(B4378, 4, 3))," ","0"))</f>
        <v>1</v>
      </c>
      <c r="I4378" s="2" t="str">
        <f>IF(Table13456[[#This Row],[first]]="0",SUBSTITUTE(TRIM(MID(B4378, 8, 3))," ","0"),SUBSTITUTE(TRIM(MID(B4378, 7, 3))," ","0"))</f>
        <v>13</v>
      </c>
      <c r="J4378" s="2">
        <v>1</v>
      </c>
      <c r="K4378" s="2" t="str">
        <f t="shared" si="204"/>
        <v>630</v>
      </c>
      <c r="L4378" s="2" t="str">
        <f t="shared" si="205"/>
        <v>001</v>
      </c>
      <c r="M4378" s="2" t="str">
        <f t="shared" si="206"/>
        <v>013</v>
      </c>
    </row>
    <row r="4379" spans="2:13" x14ac:dyDescent="0.25">
      <c r="B4379" s="2" t="s">
        <v>11373</v>
      </c>
      <c r="C4379" s="2" t="s">
        <v>11374</v>
      </c>
      <c r="D4379" s="6" t="str">
        <f>+_xlfn.CONCAT(Table13456[[#This Row],[phase1]],Table13456[[#This Row],[phase2]],Table13456[[#This Row],[phase3]],Table13456[[#This Row],[phase4]])</f>
        <v>1630001014</v>
      </c>
      <c r="E4379" s="2" t="str">
        <f>+Table13456[[#This Row],[DESCRIPTION]]</f>
        <v>CONDUIT, F &amp; I, UNDERGROUND -JACKED</v>
      </c>
      <c r="F4379" s="2" t="str">
        <f>+LEFT(Table13456[[#This Row],[PAY ITEM]],1)</f>
        <v>0</v>
      </c>
      <c r="G4379" s="2" t="str">
        <f>IF(Table13456[[#This Row],[first]]="0",SUBSTITUTE(TRIM(MID(B4379, 2, 3))," ","0"),SUBSTITUTE(TRIM(MID(B4379, 1, 3))," ","0"))</f>
        <v>630</v>
      </c>
      <c r="H4379" s="2" t="str">
        <f>IF(Table13456[[#This Row],[first]]="0",SUBSTITUTE(TRIM(MID(B4379, 5, 3))," ","0"),SUBSTITUTE(TRIM(MID(B4379, 4, 3))," ","0"))</f>
        <v>1</v>
      </c>
      <c r="I4379" s="2" t="str">
        <f>IF(Table13456[[#This Row],[first]]="0",SUBSTITUTE(TRIM(MID(B4379, 8, 3))," ","0"),SUBSTITUTE(TRIM(MID(B4379, 7, 3))," ","0"))</f>
        <v>14</v>
      </c>
      <c r="J4379" s="2">
        <v>1</v>
      </c>
      <c r="K4379" s="2" t="str">
        <f t="shared" si="204"/>
        <v>630</v>
      </c>
      <c r="L4379" s="2" t="str">
        <f t="shared" si="205"/>
        <v>001</v>
      </c>
      <c r="M4379" s="2" t="str">
        <f t="shared" si="206"/>
        <v>014</v>
      </c>
    </row>
    <row r="4380" spans="2:13" x14ac:dyDescent="0.25">
      <c r="B4380" s="2" t="s">
        <v>11375</v>
      </c>
      <c r="C4380" s="2" t="s">
        <v>11376</v>
      </c>
      <c r="D4380" s="6" t="str">
        <f>+_xlfn.CONCAT(Table13456[[#This Row],[phase1]],Table13456[[#This Row],[phase2]],Table13456[[#This Row],[phase3]],Table13456[[#This Row],[phase4]])</f>
        <v>1630001015</v>
      </c>
      <c r="E4380" s="2" t="str">
        <f>+Table13456[[#This Row],[DESCRIPTION]]</f>
        <v>CONDUIT, F &amp; I, BRIDGE MOUNT</v>
      </c>
      <c r="F4380" s="2" t="str">
        <f>+LEFT(Table13456[[#This Row],[PAY ITEM]],1)</f>
        <v>0</v>
      </c>
      <c r="G4380" s="2" t="str">
        <f>IF(Table13456[[#This Row],[first]]="0",SUBSTITUTE(TRIM(MID(B4380, 2, 3))," ","0"),SUBSTITUTE(TRIM(MID(B4380, 1, 3))," ","0"))</f>
        <v>630</v>
      </c>
      <c r="H4380" s="2" t="str">
        <f>IF(Table13456[[#This Row],[first]]="0",SUBSTITUTE(TRIM(MID(B4380, 5, 3))," ","0"),SUBSTITUTE(TRIM(MID(B4380, 4, 3))," ","0"))</f>
        <v>1</v>
      </c>
      <c r="I4380" s="2" t="str">
        <f>IF(Table13456[[#This Row],[first]]="0",SUBSTITUTE(TRIM(MID(B4380, 8, 3))," ","0"),SUBSTITUTE(TRIM(MID(B4380, 7, 3))," ","0"))</f>
        <v>15</v>
      </c>
      <c r="J4380" s="2">
        <v>1</v>
      </c>
      <c r="K4380" s="2" t="str">
        <f t="shared" si="204"/>
        <v>630</v>
      </c>
      <c r="L4380" s="2" t="str">
        <f t="shared" si="205"/>
        <v>001</v>
      </c>
      <c r="M4380" s="2" t="str">
        <f t="shared" si="206"/>
        <v>015</v>
      </c>
    </row>
    <row r="4381" spans="2:13" x14ac:dyDescent="0.25">
      <c r="B4381" s="2" t="s">
        <v>11377</v>
      </c>
      <c r="C4381" s="2" t="s">
        <v>6633</v>
      </c>
      <c r="D4381" s="6" t="str">
        <f>+_xlfn.CONCAT(Table13456[[#This Row],[phase1]],Table13456[[#This Row],[phase2]],Table13456[[#This Row],[phase3]],Table13456[[#This Row],[phase4]])</f>
        <v>1630001022</v>
      </c>
      <c r="E4381" s="2" t="str">
        <f>+Table13456[[#This Row],[DESCRIPTION]]</f>
        <v>TEMP DUMMY PAYITEM FOR WT DATA MIGRATION</v>
      </c>
      <c r="F4381" s="2" t="str">
        <f>+LEFT(Table13456[[#This Row],[PAY ITEM]],1)</f>
        <v>0</v>
      </c>
      <c r="G4381" s="2" t="str">
        <f>IF(Table13456[[#This Row],[first]]="0",SUBSTITUTE(TRIM(MID(B4381, 2, 3))," ","0"),SUBSTITUTE(TRIM(MID(B4381, 1, 3))," ","0"))</f>
        <v>630</v>
      </c>
      <c r="H4381" s="2" t="str">
        <f>IF(Table13456[[#This Row],[first]]="0",SUBSTITUTE(TRIM(MID(B4381, 5, 3))," ","0"),SUBSTITUTE(TRIM(MID(B4381, 4, 3))," ","0"))</f>
        <v>1</v>
      </c>
      <c r="I4381" s="2" t="str">
        <f>IF(Table13456[[#This Row],[first]]="0",SUBSTITUTE(TRIM(MID(B4381, 8, 3))," ","0"),SUBSTITUTE(TRIM(MID(B4381, 7, 3))," ","0"))</f>
        <v>22</v>
      </c>
      <c r="J4381" s="2">
        <v>1</v>
      </c>
      <c r="K4381" s="2" t="str">
        <f t="shared" si="204"/>
        <v>630</v>
      </c>
      <c r="L4381" s="2" t="str">
        <f t="shared" si="205"/>
        <v>001</v>
      </c>
      <c r="M4381" s="2" t="str">
        <f t="shared" si="206"/>
        <v>022</v>
      </c>
    </row>
    <row r="4382" spans="2:13" x14ac:dyDescent="0.25">
      <c r="B4382" s="2" t="s">
        <v>11378</v>
      </c>
      <c r="C4382" s="2" t="s">
        <v>1956</v>
      </c>
      <c r="D4382" s="6" t="str">
        <f>+_xlfn.CONCAT(Table13456[[#This Row],[phase1]],Table13456[[#This Row],[phase2]],Table13456[[#This Row],[phase3]],Table13456[[#This Row],[phase4]])</f>
        <v>1630002001</v>
      </c>
      <c r="E4382" s="2" t="str">
        <f>+Table13456[[#This Row],[DESCRIPTION]]</f>
        <v>CONDUIT, FURNISH &amp; INSTALL, OPEN TRENCH</v>
      </c>
      <c r="F4382" s="2" t="str">
        <f>+LEFT(Table13456[[#This Row],[PAY ITEM]],1)</f>
        <v>0</v>
      </c>
      <c r="G4382" s="2" t="str">
        <f>IF(Table13456[[#This Row],[first]]="0",SUBSTITUTE(TRIM(MID(B4382, 2, 3))," ","0"),SUBSTITUTE(TRIM(MID(B4382, 1, 3))," ","0"))</f>
        <v>630</v>
      </c>
      <c r="H4382" s="2" t="str">
        <f>IF(Table13456[[#This Row],[first]]="0",SUBSTITUTE(TRIM(MID(B4382, 5, 3))," ","0"),SUBSTITUTE(TRIM(MID(B4382, 4, 3))," ","0"))</f>
        <v>2</v>
      </c>
      <c r="I4382" s="2" t="str">
        <f>IF(Table13456[[#This Row],[first]]="0",SUBSTITUTE(TRIM(MID(B4382, 8, 3))," ","0"),SUBSTITUTE(TRIM(MID(B4382, 7, 3))," ","0"))</f>
        <v>1</v>
      </c>
      <c r="J4382" s="2">
        <v>1</v>
      </c>
      <c r="K4382" s="2" t="str">
        <f t="shared" si="204"/>
        <v>630</v>
      </c>
      <c r="L4382" s="2" t="str">
        <f t="shared" si="205"/>
        <v>002</v>
      </c>
      <c r="M4382" s="2" t="str">
        <f t="shared" si="206"/>
        <v>001</v>
      </c>
    </row>
    <row r="4383" spans="2:13" x14ac:dyDescent="0.25">
      <c r="B4383" s="2" t="s">
        <v>11379</v>
      </c>
      <c r="C4383" s="2" t="s">
        <v>1958</v>
      </c>
      <c r="D4383" s="6" t="str">
        <f>+_xlfn.CONCAT(Table13456[[#This Row],[phase1]],Table13456[[#This Row],[phase2]],Table13456[[#This Row],[phase3]],Table13456[[#This Row],[phase4]])</f>
        <v>1630002002</v>
      </c>
      <c r="E4383" s="2" t="str">
        <f>+Table13456[[#This Row],[DESCRIPTION]]</f>
        <v>CONDUIT, FURNISH &amp; INSTALL, DIRECTIONAL BORE</v>
      </c>
      <c r="F4383" s="2" t="str">
        <f>+LEFT(Table13456[[#This Row],[PAY ITEM]],1)</f>
        <v>0</v>
      </c>
      <c r="G4383" s="2" t="str">
        <f>IF(Table13456[[#This Row],[first]]="0",SUBSTITUTE(TRIM(MID(B4383, 2, 3))," ","0"),SUBSTITUTE(TRIM(MID(B4383, 1, 3))," ","0"))</f>
        <v>630</v>
      </c>
      <c r="H4383" s="2" t="str">
        <f>IF(Table13456[[#This Row],[first]]="0",SUBSTITUTE(TRIM(MID(B4383, 5, 3))," ","0"),SUBSTITUTE(TRIM(MID(B4383, 4, 3))," ","0"))</f>
        <v>2</v>
      </c>
      <c r="I4383" s="2" t="str">
        <f>IF(Table13456[[#This Row],[first]]="0",SUBSTITUTE(TRIM(MID(B4383, 8, 3))," ","0"),SUBSTITUTE(TRIM(MID(B4383, 7, 3))," ","0"))</f>
        <v>2</v>
      </c>
      <c r="J4383" s="2">
        <v>1</v>
      </c>
      <c r="K4383" s="2" t="str">
        <f t="shared" si="204"/>
        <v>630</v>
      </c>
      <c r="L4383" s="2" t="str">
        <f t="shared" si="205"/>
        <v>002</v>
      </c>
      <c r="M4383" s="2" t="str">
        <f t="shared" si="206"/>
        <v>002</v>
      </c>
    </row>
    <row r="4384" spans="2:13" x14ac:dyDescent="0.25">
      <c r="B4384" s="2" t="s">
        <v>11380</v>
      </c>
      <c r="C4384" s="2" t="s">
        <v>1960</v>
      </c>
      <c r="D4384" s="6" t="str">
        <f>+_xlfn.CONCAT(Table13456[[#This Row],[phase1]],Table13456[[#This Row],[phase2]],Table13456[[#This Row],[phase3]],Table13456[[#This Row],[phase4]])</f>
        <v>1630002004</v>
      </c>
      <c r="E4384" s="2" t="str">
        <f>+Table13456[[#This Row],[DESCRIPTION]]</f>
        <v>CONDUIT, FURNISH &amp; INSTALL, ABOVEGROUND</v>
      </c>
      <c r="F4384" s="2" t="str">
        <f>+LEFT(Table13456[[#This Row],[PAY ITEM]],1)</f>
        <v>0</v>
      </c>
      <c r="G4384" s="2" t="str">
        <f>IF(Table13456[[#This Row],[first]]="0",SUBSTITUTE(TRIM(MID(B4384, 2, 3))," ","0"),SUBSTITUTE(TRIM(MID(B4384, 1, 3))," ","0"))</f>
        <v>630</v>
      </c>
      <c r="H4384" s="2" t="str">
        <f>IF(Table13456[[#This Row],[first]]="0",SUBSTITUTE(TRIM(MID(B4384, 5, 3))," ","0"),SUBSTITUTE(TRIM(MID(B4384, 4, 3))," ","0"))</f>
        <v>2</v>
      </c>
      <c r="I4384" s="2" t="str">
        <f>IF(Table13456[[#This Row],[first]]="0",SUBSTITUTE(TRIM(MID(B4384, 8, 3))," ","0"),SUBSTITUTE(TRIM(MID(B4384, 7, 3))," ","0"))</f>
        <v>4</v>
      </c>
      <c r="J4384" s="2">
        <v>1</v>
      </c>
      <c r="K4384" s="2" t="str">
        <f t="shared" si="204"/>
        <v>630</v>
      </c>
      <c r="L4384" s="2" t="str">
        <f t="shared" si="205"/>
        <v>002</v>
      </c>
      <c r="M4384" s="2" t="str">
        <f t="shared" si="206"/>
        <v>004</v>
      </c>
    </row>
    <row r="4385" spans="2:13" x14ac:dyDescent="0.25">
      <c r="B4385" s="2" t="s">
        <v>11381</v>
      </c>
      <c r="C4385" s="2" t="s">
        <v>1962</v>
      </c>
      <c r="D4385" s="6" t="str">
        <f>+_xlfn.CONCAT(Table13456[[#This Row],[phase1]],Table13456[[#This Row],[phase2]],Table13456[[#This Row],[phase3]],Table13456[[#This Row],[phase4]])</f>
        <v>1630002005</v>
      </c>
      <c r="E4385" s="2" t="str">
        <f>+Table13456[[#This Row],[DESCRIPTION]]</f>
        <v>CONDUIT, FURNISH &amp; INSTALL, BRIDGE MOUNT</v>
      </c>
      <c r="F4385" s="2" t="str">
        <f>+LEFT(Table13456[[#This Row],[PAY ITEM]],1)</f>
        <v>0</v>
      </c>
      <c r="G4385" s="2" t="str">
        <f>IF(Table13456[[#This Row],[first]]="0",SUBSTITUTE(TRIM(MID(B4385, 2, 3))," ","0"),SUBSTITUTE(TRIM(MID(B4385, 1, 3))," ","0"))</f>
        <v>630</v>
      </c>
      <c r="H4385" s="2" t="str">
        <f>IF(Table13456[[#This Row],[first]]="0",SUBSTITUTE(TRIM(MID(B4385, 5, 3))," ","0"),SUBSTITUTE(TRIM(MID(B4385, 4, 3))," ","0"))</f>
        <v>2</v>
      </c>
      <c r="I4385" s="2" t="str">
        <f>IF(Table13456[[#This Row],[first]]="0",SUBSTITUTE(TRIM(MID(B4385, 8, 3))," ","0"),SUBSTITUTE(TRIM(MID(B4385, 7, 3))," ","0"))</f>
        <v>5</v>
      </c>
      <c r="J4385" s="2">
        <v>1</v>
      </c>
      <c r="K4385" s="2" t="str">
        <f t="shared" si="204"/>
        <v>630</v>
      </c>
      <c r="L4385" s="2" t="str">
        <f t="shared" si="205"/>
        <v>002</v>
      </c>
      <c r="M4385" s="2" t="str">
        <f t="shared" si="206"/>
        <v>005</v>
      </c>
    </row>
    <row r="4386" spans="2:13" x14ac:dyDescent="0.25">
      <c r="B4386" s="2" t="s">
        <v>1955</v>
      </c>
      <c r="C4386" s="2" t="s">
        <v>1956</v>
      </c>
      <c r="D4386" s="6" t="str">
        <f>+_xlfn.CONCAT(Table13456[[#This Row],[phase1]],Table13456[[#This Row],[phase2]],Table13456[[#This Row],[phase3]],Table13456[[#This Row],[phase4]])</f>
        <v>1630002011</v>
      </c>
      <c r="E4386" s="2" t="str">
        <f>+Table13456[[#This Row],[DESCRIPTION]]</f>
        <v>CONDUIT, FURNISH &amp; INSTALL, OPEN TRENCH</v>
      </c>
      <c r="F4386" s="2" t="str">
        <f>+LEFT(Table13456[[#This Row],[PAY ITEM]],1)</f>
        <v>0</v>
      </c>
      <c r="G4386" s="2" t="str">
        <f>IF(Table13456[[#This Row],[first]]="0",SUBSTITUTE(TRIM(MID(B4386, 2, 3))," ","0"),SUBSTITUTE(TRIM(MID(B4386, 1, 3))," ","0"))</f>
        <v>630</v>
      </c>
      <c r="H4386" s="2" t="str">
        <f>IF(Table13456[[#This Row],[first]]="0",SUBSTITUTE(TRIM(MID(B4386, 5, 3))," ","0"),SUBSTITUTE(TRIM(MID(B4386, 4, 3))," ","0"))</f>
        <v>2</v>
      </c>
      <c r="I4386" s="2" t="str">
        <f>IF(Table13456[[#This Row],[first]]="0",SUBSTITUTE(TRIM(MID(B4386, 8, 3))," ","0"),SUBSTITUTE(TRIM(MID(B4386, 7, 3))," ","0"))</f>
        <v>11</v>
      </c>
      <c r="J4386" s="2">
        <v>1</v>
      </c>
      <c r="K4386" s="2" t="str">
        <f t="shared" si="204"/>
        <v>630</v>
      </c>
      <c r="L4386" s="2" t="str">
        <f t="shared" si="205"/>
        <v>002</v>
      </c>
      <c r="M4386" s="2" t="str">
        <f t="shared" si="206"/>
        <v>011</v>
      </c>
    </row>
    <row r="4387" spans="2:13" x14ac:dyDescent="0.25">
      <c r="B4387" s="2" t="s">
        <v>1957</v>
      </c>
      <c r="C4387" s="2" t="s">
        <v>1958</v>
      </c>
      <c r="D4387" s="6" t="str">
        <f>+_xlfn.CONCAT(Table13456[[#This Row],[phase1]],Table13456[[#This Row],[phase2]],Table13456[[#This Row],[phase3]],Table13456[[#This Row],[phase4]])</f>
        <v>1630002012</v>
      </c>
      <c r="E4387" s="2" t="str">
        <f>+Table13456[[#This Row],[DESCRIPTION]]</f>
        <v>CONDUIT, FURNISH &amp; INSTALL, DIRECTIONAL BORE</v>
      </c>
      <c r="F4387" s="2" t="str">
        <f>+LEFT(Table13456[[#This Row],[PAY ITEM]],1)</f>
        <v>0</v>
      </c>
      <c r="G4387" s="2" t="str">
        <f>IF(Table13456[[#This Row],[first]]="0",SUBSTITUTE(TRIM(MID(B4387, 2, 3))," ","0"),SUBSTITUTE(TRIM(MID(B4387, 1, 3))," ","0"))</f>
        <v>630</v>
      </c>
      <c r="H4387" s="2" t="str">
        <f>IF(Table13456[[#This Row],[first]]="0",SUBSTITUTE(TRIM(MID(B4387, 5, 3))," ","0"),SUBSTITUTE(TRIM(MID(B4387, 4, 3))," ","0"))</f>
        <v>2</v>
      </c>
      <c r="I4387" s="2" t="str">
        <f>IF(Table13456[[#This Row],[first]]="0",SUBSTITUTE(TRIM(MID(B4387, 8, 3))," ","0"),SUBSTITUTE(TRIM(MID(B4387, 7, 3))," ","0"))</f>
        <v>12</v>
      </c>
      <c r="J4387" s="2">
        <v>1</v>
      </c>
      <c r="K4387" s="2" t="str">
        <f t="shared" si="204"/>
        <v>630</v>
      </c>
      <c r="L4387" s="2" t="str">
        <f t="shared" si="205"/>
        <v>002</v>
      </c>
      <c r="M4387" s="2" t="str">
        <f t="shared" si="206"/>
        <v>012</v>
      </c>
    </row>
    <row r="4388" spans="2:13" x14ac:dyDescent="0.25">
      <c r="B4388" s="2" t="s">
        <v>11382</v>
      </c>
      <c r="C4388" s="2" t="s">
        <v>11383</v>
      </c>
      <c r="D4388" s="6" t="str">
        <f>+_xlfn.CONCAT(Table13456[[#This Row],[phase1]],Table13456[[#This Row],[phase2]],Table13456[[#This Row],[phase3]],Table13456[[#This Row],[phase4]])</f>
        <v>1630002013</v>
      </c>
      <c r="E4388" s="2" t="str">
        <f>+Table13456[[#This Row],[DESCRIPTION]]</f>
        <v>CONDUIT, FURNISH &amp; INSTALL, JACK &amp; BORE UNDER RAILROAD</v>
      </c>
      <c r="F4388" s="2" t="str">
        <f>+LEFT(Table13456[[#This Row],[PAY ITEM]],1)</f>
        <v>0</v>
      </c>
      <c r="G4388" s="2" t="str">
        <f>IF(Table13456[[#This Row],[first]]="0",SUBSTITUTE(TRIM(MID(B4388, 2, 3))," ","0"),SUBSTITUTE(TRIM(MID(B4388, 1, 3))," ","0"))</f>
        <v>630</v>
      </c>
      <c r="H4388" s="2" t="str">
        <f>IF(Table13456[[#This Row],[first]]="0",SUBSTITUTE(TRIM(MID(B4388, 5, 3))," ","0"),SUBSTITUTE(TRIM(MID(B4388, 4, 3))," ","0"))</f>
        <v>2</v>
      </c>
      <c r="I4388" s="2" t="str">
        <f>IF(Table13456[[#This Row],[first]]="0",SUBSTITUTE(TRIM(MID(B4388, 8, 3))," ","0"),SUBSTITUTE(TRIM(MID(B4388, 7, 3))," ","0"))</f>
        <v>13</v>
      </c>
      <c r="J4388" s="2">
        <v>1</v>
      </c>
      <c r="K4388" s="2" t="str">
        <f t="shared" si="204"/>
        <v>630</v>
      </c>
      <c r="L4388" s="2" t="str">
        <f t="shared" si="205"/>
        <v>002</v>
      </c>
      <c r="M4388" s="2" t="str">
        <f t="shared" si="206"/>
        <v>013</v>
      </c>
    </row>
    <row r="4389" spans="2:13" x14ac:dyDescent="0.25">
      <c r="B4389" s="2" t="s">
        <v>1959</v>
      </c>
      <c r="C4389" s="2" t="s">
        <v>1960</v>
      </c>
      <c r="D4389" s="6" t="str">
        <f>+_xlfn.CONCAT(Table13456[[#This Row],[phase1]],Table13456[[#This Row],[phase2]],Table13456[[#This Row],[phase3]],Table13456[[#This Row],[phase4]])</f>
        <v>1630002014</v>
      </c>
      <c r="E4389" s="2" t="str">
        <f>+Table13456[[#This Row],[DESCRIPTION]]</f>
        <v>CONDUIT, FURNISH &amp; INSTALL, ABOVEGROUND</v>
      </c>
      <c r="F4389" s="2" t="str">
        <f>+LEFT(Table13456[[#This Row],[PAY ITEM]],1)</f>
        <v>0</v>
      </c>
      <c r="G4389" s="2" t="str">
        <f>IF(Table13456[[#This Row],[first]]="0",SUBSTITUTE(TRIM(MID(B4389, 2, 3))," ","0"),SUBSTITUTE(TRIM(MID(B4389, 1, 3))," ","0"))</f>
        <v>630</v>
      </c>
      <c r="H4389" s="2" t="str">
        <f>IF(Table13456[[#This Row],[first]]="0",SUBSTITUTE(TRIM(MID(B4389, 5, 3))," ","0"),SUBSTITUTE(TRIM(MID(B4389, 4, 3))," ","0"))</f>
        <v>2</v>
      </c>
      <c r="I4389" s="2" t="str">
        <f>IF(Table13456[[#This Row],[first]]="0",SUBSTITUTE(TRIM(MID(B4389, 8, 3))," ","0"),SUBSTITUTE(TRIM(MID(B4389, 7, 3))," ","0"))</f>
        <v>14</v>
      </c>
      <c r="J4389" s="2">
        <v>1</v>
      </c>
      <c r="K4389" s="2" t="str">
        <f t="shared" si="204"/>
        <v>630</v>
      </c>
      <c r="L4389" s="2" t="str">
        <f t="shared" si="205"/>
        <v>002</v>
      </c>
      <c r="M4389" s="2" t="str">
        <f t="shared" si="206"/>
        <v>014</v>
      </c>
    </row>
    <row r="4390" spans="2:13" x14ac:dyDescent="0.25">
      <c r="B4390" s="2" t="s">
        <v>1961</v>
      </c>
      <c r="C4390" s="2" t="s">
        <v>1962</v>
      </c>
      <c r="D4390" s="6" t="str">
        <f>+_xlfn.CONCAT(Table13456[[#This Row],[phase1]],Table13456[[#This Row],[phase2]],Table13456[[#This Row],[phase3]],Table13456[[#This Row],[phase4]])</f>
        <v>1630002015</v>
      </c>
      <c r="E4390" s="2" t="str">
        <f>+Table13456[[#This Row],[DESCRIPTION]]</f>
        <v>CONDUIT, FURNISH &amp; INSTALL, BRIDGE MOUNT</v>
      </c>
      <c r="F4390" s="2" t="str">
        <f>+LEFT(Table13456[[#This Row],[PAY ITEM]],1)</f>
        <v>0</v>
      </c>
      <c r="G4390" s="2" t="str">
        <f>IF(Table13456[[#This Row],[first]]="0",SUBSTITUTE(TRIM(MID(B4390, 2, 3))," ","0"),SUBSTITUTE(TRIM(MID(B4390, 1, 3))," ","0"))</f>
        <v>630</v>
      </c>
      <c r="H4390" s="2" t="str">
        <f>IF(Table13456[[#This Row],[first]]="0",SUBSTITUTE(TRIM(MID(B4390, 5, 3))," ","0"),SUBSTITUTE(TRIM(MID(B4390, 4, 3))," ","0"))</f>
        <v>2</v>
      </c>
      <c r="I4390" s="2" t="str">
        <f>IF(Table13456[[#This Row],[first]]="0",SUBSTITUTE(TRIM(MID(B4390, 8, 3))," ","0"),SUBSTITUTE(TRIM(MID(B4390, 7, 3))," ","0"))</f>
        <v>15</v>
      </c>
      <c r="J4390" s="2">
        <v>1</v>
      </c>
      <c r="K4390" s="2" t="str">
        <f t="shared" si="204"/>
        <v>630</v>
      </c>
      <c r="L4390" s="2" t="str">
        <f t="shared" si="205"/>
        <v>002</v>
      </c>
      <c r="M4390" s="2" t="str">
        <f t="shared" si="206"/>
        <v>015</v>
      </c>
    </row>
    <row r="4391" spans="2:13" x14ac:dyDescent="0.25">
      <c r="B4391" s="2" t="s">
        <v>1963</v>
      </c>
      <c r="C4391" s="2" t="s">
        <v>1964</v>
      </c>
      <c r="D4391" s="6" t="str">
        <f>+_xlfn.CONCAT(Table13456[[#This Row],[phase1]],Table13456[[#This Row],[phase2]],Table13456[[#This Row],[phase3]],Table13456[[#This Row],[phase4]])</f>
        <v>1630002016</v>
      </c>
      <c r="E4391" s="2" t="str">
        <f>+Table13456[[#This Row],[DESCRIPTION]]</f>
        <v>CONDUIT, FURNISH &amp; INSTALL, EMBEDDED CONCRETE BARRIERS AND TRAFFIC RAILINGS</v>
      </c>
      <c r="F4391" s="2" t="str">
        <f>+LEFT(Table13456[[#This Row],[PAY ITEM]],1)</f>
        <v>0</v>
      </c>
      <c r="G4391" s="2" t="str">
        <f>IF(Table13456[[#This Row],[first]]="0",SUBSTITUTE(TRIM(MID(B4391, 2, 3))," ","0"),SUBSTITUTE(TRIM(MID(B4391, 1, 3))," ","0"))</f>
        <v>630</v>
      </c>
      <c r="H4391" s="2" t="str">
        <f>IF(Table13456[[#This Row],[first]]="0",SUBSTITUTE(TRIM(MID(B4391, 5, 3))," ","0"),SUBSTITUTE(TRIM(MID(B4391, 4, 3))," ","0"))</f>
        <v>2</v>
      </c>
      <c r="I4391" s="2" t="str">
        <f>IF(Table13456[[#This Row],[first]]="0",SUBSTITUTE(TRIM(MID(B4391, 8, 3))," ","0"),SUBSTITUTE(TRIM(MID(B4391, 7, 3))," ","0"))</f>
        <v>16</v>
      </c>
      <c r="J4391" s="2">
        <v>1</v>
      </c>
      <c r="K4391" s="2" t="str">
        <f t="shared" si="204"/>
        <v>630</v>
      </c>
      <c r="L4391" s="2" t="str">
        <f t="shared" si="205"/>
        <v>002</v>
      </c>
      <c r="M4391" s="2" t="str">
        <f t="shared" si="206"/>
        <v>016</v>
      </c>
    </row>
    <row r="4392" spans="2:13" x14ac:dyDescent="0.25">
      <c r="B4392" s="2" t="s">
        <v>1965</v>
      </c>
      <c r="C4392" s="2" t="s">
        <v>1966</v>
      </c>
      <c r="D4392" s="6" t="str">
        <f>+_xlfn.CONCAT(Table13456[[#This Row],[phase1]],Table13456[[#This Row],[phase2]],Table13456[[#This Row],[phase3]],Table13456[[#This Row],[phase4]])</f>
        <v>1630002017</v>
      </c>
      <c r="E4392" s="2" t="str">
        <f>+Table13456[[#This Row],[DESCRIPTION]]</f>
        <v>CONDUIT, FURNISH &amp; INSTALL, OPEN TRENCH UNDER PAVEMENT</v>
      </c>
      <c r="F4392" s="2" t="str">
        <f>+LEFT(Table13456[[#This Row],[PAY ITEM]],1)</f>
        <v>0</v>
      </c>
      <c r="G4392" s="2" t="str">
        <f>IF(Table13456[[#This Row],[first]]="0",SUBSTITUTE(TRIM(MID(B4392, 2, 3))," ","0"),SUBSTITUTE(TRIM(MID(B4392, 1, 3))," ","0"))</f>
        <v>630</v>
      </c>
      <c r="H4392" s="2" t="str">
        <f>IF(Table13456[[#This Row],[first]]="0",SUBSTITUTE(TRIM(MID(B4392, 5, 3))," ","0"),SUBSTITUTE(TRIM(MID(B4392, 4, 3))," ","0"))</f>
        <v>2</v>
      </c>
      <c r="I4392" s="2" t="str">
        <f>IF(Table13456[[#This Row],[first]]="0",SUBSTITUTE(TRIM(MID(B4392, 8, 3))," ","0"),SUBSTITUTE(TRIM(MID(B4392, 7, 3))," ","0"))</f>
        <v>17</v>
      </c>
      <c r="J4392" s="2">
        <v>1</v>
      </c>
      <c r="K4392" s="2" t="str">
        <f t="shared" si="204"/>
        <v>630</v>
      </c>
      <c r="L4392" s="2" t="str">
        <f t="shared" si="205"/>
        <v>002</v>
      </c>
      <c r="M4392" s="2" t="str">
        <f t="shared" si="206"/>
        <v>017</v>
      </c>
    </row>
    <row r="4393" spans="2:13" x14ac:dyDescent="0.25">
      <c r="B4393" s="2" t="s">
        <v>11384</v>
      </c>
      <c r="C4393" s="2" t="s">
        <v>11385</v>
      </c>
      <c r="D4393" s="6" t="str">
        <f>+_xlfn.CONCAT(Table13456[[#This Row],[phase1]],Table13456[[#This Row],[phase2]],Table13456[[#This Row],[phase3]],Table13456[[#This Row],[phase4]])</f>
        <v>1630002018</v>
      </c>
      <c r="E4393" s="2" t="str">
        <f>+Table13456[[#This Row],[DESCRIPTION]]</f>
        <v>CONDUIT, FURNISH &amp; INSTALL, SPLIT DUCT</v>
      </c>
      <c r="F4393" s="2" t="str">
        <f>+LEFT(Table13456[[#This Row],[PAY ITEM]],1)</f>
        <v>0</v>
      </c>
      <c r="G4393" s="2" t="str">
        <f>IF(Table13456[[#This Row],[first]]="0",SUBSTITUTE(TRIM(MID(B4393, 2, 3))," ","0"),SUBSTITUTE(TRIM(MID(B4393, 1, 3))," ","0"))</f>
        <v>630</v>
      </c>
      <c r="H4393" s="2" t="str">
        <f>IF(Table13456[[#This Row],[first]]="0",SUBSTITUTE(TRIM(MID(B4393, 5, 3))," ","0"),SUBSTITUTE(TRIM(MID(B4393, 4, 3))," ","0"))</f>
        <v>2</v>
      </c>
      <c r="I4393" s="2" t="str">
        <f>IF(Table13456[[#This Row],[first]]="0",SUBSTITUTE(TRIM(MID(B4393, 8, 3))," ","0"),SUBSTITUTE(TRIM(MID(B4393, 7, 3))," ","0"))</f>
        <v>18</v>
      </c>
      <c r="J4393" s="2">
        <v>1</v>
      </c>
      <c r="K4393" s="2" t="str">
        <f t="shared" si="204"/>
        <v>630</v>
      </c>
      <c r="L4393" s="2" t="str">
        <f t="shared" si="205"/>
        <v>002</v>
      </c>
      <c r="M4393" s="2" t="str">
        <f t="shared" si="206"/>
        <v>018</v>
      </c>
    </row>
    <row r="4394" spans="2:13" x14ac:dyDescent="0.25">
      <c r="B4394" s="2" t="s">
        <v>11386</v>
      </c>
      <c r="C4394" s="2" t="s">
        <v>11387</v>
      </c>
      <c r="D4394" s="6" t="str">
        <f>+_xlfn.CONCAT(Table13456[[#This Row],[phase1]],Table13456[[#This Row],[phase2]],Table13456[[#This Row],[phase3]],Table13456[[#This Row],[phase4]])</f>
        <v>1630002020</v>
      </c>
      <c r="E4394" s="2" t="str">
        <f>+Table13456[[#This Row],[DESCRIPTION]]</f>
        <v>CONDUIT, FURNISH &amp; INSTALL, JACK &amp; BORE UNDER RAILROAD, PROJECT 410251-1-52-01</v>
      </c>
      <c r="F4394" s="2" t="str">
        <f>+LEFT(Table13456[[#This Row],[PAY ITEM]],1)</f>
        <v>0</v>
      </c>
      <c r="G4394" s="2" t="str">
        <f>IF(Table13456[[#This Row],[first]]="0",SUBSTITUTE(TRIM(MID(B4394, 2, 3))," ","0"),SUBSTITUTE(TRIM(MID(B4394, 1, 3))," ","0"))</f>
        <v>630</v>
      </c>
      <c r="H4394" s="2" t="str">
        <f>IF(Table13456[[#This Row],[first]]="0",SUBSTITUTE(TRIM(MID(B4394, 5, 3))," ","0"),SUBSTITUTE(TRIM(MID(B4394, 4, 3))," ","0"))</f>
        <v>2</v>
      </c>
      <c r="I4394" s="2" t="str">
        <f>IF(Table13456[[#This Row],[first]]="0",SUBSTITUTE(TRIM(MID(B4394, 8, 3))," ","0"),SUBSTITUTE(TRIM(MID(B4394, 7, 3))," ","0"))</f>
        <v>20</v>
      </c>
      <c r="J4394" s="2">
        <v>1</v>
      </c>
      <c r="K4394" s="2" t="str">
        <f t="shared" si="204"/>
        <v>630</v>
      </c>
      <c r="L4394" s="2" t="str">
        <f t="shared" si="205"/>
        <v>002</v>
      </c>
      <c r="M4394" s="2" t="str">
        <f t="shared" si="206"/>
        <v>020</v>
      </c>
    </row>
    <row r="4395" spans="2:13" x14ac:dyDescent="0.25">
      <c r="B4395" s="2" t="s">
        <v>11388</v>
      </c>
      <c r="C4395" s="2" t="s">
        <v>11389</v>
      </c>
      <c r="D4395" s="6" t="str">
        <f>+_xlfn.CONCAT(Table13456[[#This Row],[phase1]],Table13456[[#This Row],[phase2]],Table13456[[#This Row],[phase3]],Table13456[[#This Row],[phase4]])</f>
        <v>1630002021</v>
      </c>
      <c r="E4395" s="2" t="str">
        <f>+Table13456[[#This Row],[DESCRIPTION]]</f>
        <v>CONDUIT, FURNISH &amp; INSTALL, JACK &amp; BORE UNDER RAILROAD, PROJECT 434948-2-52-01</v>
      </c>
      <c r="F4395" s="2" t="str">
        <f>+LEFT(Table13456[[#This Row],[PAY ITEM]],1)</f>
        <v>0</v>
      </c>
      <c r="G4395" s="2" t="str">
        <f>IF(Table13456[[#This Row],[first]]="0",SUBSTITUTE(TRIM(MID(B4395, 2, 3))," ","0"),SUBSTITUTE(TRIM(MID(B4395, 1, 3))," ","0"))</f>
        <v>630</v>
      </c>
      <c r="H4395" s="2" t="str">
        <f>IF(Table13456[[#This Row],[first]]="0",SUBSTITUTE(TRIM(MID(B4395, 5, 3))," ","0"),SUBSTITUTE(TRIM(MID(B4395, 4, 3))," ","0"))</f>
        <v>2</v>
      </c>
      <c r="I4395" s="2" t="str">
        <f>IF(Table13456[[#This Row],[first]]="0",SUBSTITUTE(TRIM(MID(B4395, 8, 3))," ","0"),SUBSTITUTE(TRIM(MID(B4395, 7, 3))," ","0"))</f>
        <v>21</v>
      </c>
      <c r="J4395" s="2">
        <v>1</v>
      </c>
      <c r="K4395" s="2" t="str">
        <f t="shared" si="204"/>
        <v>630</v>
      </c>
      <c r="L4395" s="2" t="str">
        <f t="shared" si="205"/>
        <v>002</v>
      </c>
      <c r="M4395" s="2" t="str">
        <f t="shared" si="206"/>
        <v>021</v>
      </c>
    </row>
    <row r="4396" spans="2:13" x14ac:dyDescent="0.25">
      <c r="B4396" s="2" t="s">
        <v>11390</v>
      </c>
      <c r="C4396" s="2" t="s">
        <v>11391</v>
      </c>
      <c r="D4396" s="6" t="str">
        <f>+_xlfn.CONCAT(Table13456[[#This Row],[phase1]],Table13456[[#This Row],[phase2]],Table13456[[#This Row],[phase3]],Table13456[[#This Row],[phase4]])</f>
        <v>1630002022</v>
      </c>
      <c r="E4396" s="2" t="str">
        <f>+Table13456[[#This Row],[DESCRIPTION]]</f>
        <v>CONDUIT, RETROFIT LOCATE WIRE INTO EXISTING CONDUIT, PROJECT 430291-1-92-02</v>
      </c>
      <c r="F4396" s="2" t="str">
        <f>+LEFT(Table13456[[#This Row],[PAY ITEM]],1)</f>
        <v>0</v>
      </c>
      <c r="G4396" s="2" t="str">
        <f>IF(Table13456[[#This Row],[first]]="0",SUBSTITUTE(TRIM(MID(B4396, 2, 3))," ","0"),SUBSTITUTE(TRIM(MID(B4396, 1, 3))," ","0"))</f>
        <v>630</v>
      </c>
      <c r="H4396" s="2" t="str">
        <f>IF(Table13456[[#This Row],[first]]="0",SUBSTITUTE(TRIM(MID(B4396, 5, 3))," ","0"),SUBSTITUTE(TRIM(MID(B4396, 4, 3))," ","0"))</f>
        <v>2</v>
      </c>
      <c r="I4396" s="2" t="str">
        <f>IF(Table13456[[#This Row],[first]]="0",SUBSTITUTE(TRIM(MID(B4396, 8, 3))," ","0"),SUBSTITUTE(TRIM(MID(B4396, 7, 3))," ","0"))</f>
        <v>22</v>
      </c>
      <c r="J4396" s="2">
        <v>1</v>
      </c>
      <c r="K4396" s="2" t="str">
        <f t="shared" si="204"/>
        <v>630</v>
      </c>
      <c r="L4396" s="2" t="str">
        <f t="shared" si="205"/>
        <v>002</v>
      </c>
      <c r="M4396" s="2" t="str">
        <f t="shared" si="206"/>
        <v>022</v>
      </c>
    </row>
    <row r="4397" spans="2:13" x14ac:dyDescent="0.25">
      <c r="B4397" s="2" t="s">
        <v>11392</v>
      </c>
      <c r="C4397" s="2" t="s">
        <v>11393</v>
      </c>
      <c r="D4397" s="6" t="str">
        <f>+_xlfn.CONCAT(Table13456[[#This Row],[phase1]],Table13456[[#This Row],[phase2]],Table13456[[#This Row],[phase3]],Table13456[[#This Row],[phase4]])</f>
        <v>1630002023</v>
      </c>
      <c r="E4397" s="2" t="str">
        <f>+Table13456[[#This Row],[DESCRIPTION]]</f>
        <v>CONDUIT, FURNISH &amp; INSTALL, JACK &amp; BORE UNDER RAILROAD, PROJECT 430590-2-52-01</v>
      </c>
      <c r="F4397" s="2" t="str">
        <f>+LEFT(Table13456[[#This Row],[PAY ITEM]],1)</f>
        <v>0</v>
      </c>
      <c r="G4397" s="2" t="str">
        <f>IF(Table13456[[#This Row],[first]]="0",SUBSTITUTE(TRIM(MID(B4397, 2, 3))," ","0"),SUBSTITUTE(TRIM(MID(B4397, 1, 3))," ","0"))</f>
        <v>630</v>
      </c>
      <c r="H4397" s="2" t="str">
        <f>IF(Table13456[[#This Row],[first]]="0",SUBSTITUTE(TRIM(MID(B4397, 5, 3))," ","0"),SUBSTITUTE(TRIM(MID(B4397, 4, 3))," ","0"))</f>
        <v>2</v>
      </c>
      <c r="I4397" s="2" t="str">
        <f>IF(Table13456[[#This Row],[first]]="0",SUBSTITUTE(TRIM(MID(B4397, 8, 3))," ","0"),SUBSTITUTE(TRIM(MID(B4397, 7, 3))," ","0"))</f>
        <v>23</v>
      </c>
      <c r="J4397" s="2">
        <v>1</v>
      </c>
      <c r="K4397" s="2" t="str">
        <f t="shared" si="204"/>
        <v>630</v>
      </c>
      <c r="L4397" s="2" t="str">
        <f t="shared" si="205"/>
        <v>002</v>
      </c>
      <c r="M4397" s="2" t="str">
        <f t="shared" si="206"/>
        <v>023</v>
      </c>
    </row>
    <row r="4398" spans="2:13" x14ac:dyDescent="0.25">
      <c r="B4398" s="2" t="s">
        <v>11394</v>
      </c>
      <c r="C4398" s="2" t="s">
        <v>11395</v>
      </c>
      <c r="D4398" s="6" t="str">
        <f>+_xlfn.CONCAT(Table13456[[#This Row],[phase1]],Table13456[[#This Row],[phase2]],Table13456[[#This Row],[phase3]],Table13456[[#This Row],[phase4]])</f>
        <v>1630002024</v>
      </c>
      <c r="E4398" s="2" t="str">
        <f>+Table13456[[#This Row],[DESCRIPTION]]</f>
        <v>CONDUIT, FURNISH &amp; INSTALL, JACK &amp; BORE UNDER RAILROAD, PROJECT 434722-1-52-01</v>
      </c>
      <c r="F4398" s="2" t="str">
        <f>+LEFT(Table13456[[#This Row],[PAY ITEM]],1)</f>
        <v>0</v>
      </c>
      <c r="G4398" s="2" t="str">
        <f>IF(Table13456[[#This Row],[first]]="0",SUBSTITUTE(TRIM(MID(B4398, 2, 3))," ","0"),SUBSTITUTE(TRIM(MID(B4398, 1, 3))," ","0"))</f>
        <v>630</v>
      </c>
      <c r="H4398" s="2" t="str">
        <f>IF(Table13456[[#This Row],[first]]="0",SUBSTITUTE(TRIM(MID(B4398, 5, 3))," ","0"),SUBSTITUTE(TRIM(MID(B4398, 4, 3))," ","0"))</f>
        <v>2</v>
      </c>
      <c r="I4398" s="2" t="str">
        <f>IF(Table13456[[#This Row],[first]]="0",SUBSTITUTE(TRIM(MID(B4398, 8, 3))," ","0"),SUBSTITUTE(TRIM(MID(B4398, 7, 3))," ","0"))</f>
        <v>24</v>
      </c>
      <c r="J4398" s="2">
        <v>1</v>
      </c>
      <c r="K4398" s="2" t="str">
        <f t="shared" si="204"/>
        <v>630</v>
      </c>
      <c r="L4398" s="2" t="str">
        <f t="shared" si="205"/>
        <v>002</v>
      </c>
      <c r="M4398" s="2" t="str">
        <f t="shared" si="206"/>
        <v>024</v>
      </c>
    </row>
    <row r="4399" spans="2:13" x14ac:dyDescent="0.25">
      <c r="B4399" s="2" t="s">
        <v>11396</v>
      </c>
      <c r="C4399" s="2" t="s">
        <v>11397</v>
      </c>
      <c r="D4399" s="6" t="str">
        <f>+_xlfn.CONCAT(Table13456[[#This Row],[phase1]],Table13456[[#This Row],[phase2]],Table13456[[#This Row],[phase3]],Table13456[[#This Row],[phase4]])</f>
        <v>1630002025</v>
      </c>
      <c r="E4399" s="2" t="str">
        <f>+Table13456[[#This Row],[DESCRIPTION]]</f>
        <v>CONDUIT, FURNISH &amp; INSTALL, RETROFIT/REPLACE ROUTE MARKER, PROJECT 437991-1-52-01, ETC</v>
      </c>
      <c r="F4399" s="2" t="str">
        <f>+LEFT(Table13456[[#This Row],[PAY ITEM]],1)</f>
        <v>0</v>
      </c>
      <c r="G4399" s="2" t="str">
        <f>IF(Table13456[[#This Row],[first]]="0",SUBSTITUTE(TRIM(MID(B4399, 2, 3))," ","0"),SUBSTITUTE(TRIM(MID(B4399, 1, 3))," ","0"))</f>
        <v>630</v>
      </c>
      <c r="H4399" s="2" t="str">
        <f>IF(Table13456[[#This Row],[first]]="0",SUBSTITUTE(TRIM(MID(B4399, 5, 3))," ","0"),SUBSTITUTE(TRIM(MID(B4399, 4, 3))," ","0"))</f>
        <v>2</v>
      </c>
      <c r="I4399" s="2" t="str">
        <f>IF(Table13456[[#This Row],[first]]="0",SUBSTITUTE(TRIM(MID(B4399, 8, 3))," ","0"),SUBSTITUTE(TRIM(MID(B4399, 7, 3))," ","0"))</f>
        <v>25</v>
      </c>
      <c r="J4399" s="2">
        <v>1</v>
      </c>
      <c r="K4399" s="2" t="str">
        <f t="shared" si="204"/>
        <v>630</v>
      </c>
      <c r="L4399" s="2" t="str">
        <f t="shared" si="205"/>
        <v>002</v>
      </c>
      <c r="M4399" s="2" t="str">
        <f t="shared" si="206"/>
        <v>025</v>
      </c>
    </row>
    <row r="4400" spans="2:13" x14ac:dyDescent="0.25">
      <c r="B4400" s="2" t="s">
        <v>11398</v>
      </c>
      <c r="C4400" s="2" t="s">
        <v>11399</v>
      </c>
      <c r="D4400" s="6" t="str">
        <f>+_xlfn.CONCAT(Table13456[[#This Row],[phase1]],Table13456[[#This Row],[phase2]],Table13456[[#This Row],[phase3]],Table13456[[#This Row],[phase4]])</f>
        <v>1630002026</v>
      </c>
      <c r="E4400" s="2" t="str">
        <f>+Table13456[[#This Row],[DESCRIPTION]]</f>
        <v>CONDUIT, RELOCATE CONDUIT WITH FIBER/WIRE REMAINING OPERATIONAL, PROJECT 437992-1-52-01, ETC</v>
      </c>
      <c r="F4400" s="2" t="str">
        <f>+LEFT(Table13456[[#This Row],[PAY ITEM]],1)</f>
        <v>0</v>
      </c>
      <c r="G4400" s="2" t="str">
        <f>IF(Table13456[[#This Row],[first]]="0",SUBSTITUTE(TRIM(MID(B4400, 2, 3))," ","0"),SUBSTITUTE(TRIM(MID(B4400, 1, 3))," ","0"))</f>
        <v>630</v>
      </c>
      <c r="H4400" s="2" t="str">
        <f>IF(Table13456[[#This Row],[first]]="0",SUBSTITUTE(TRIM(MID(B4400, 5, 3))," ","0"),SUBSTITUTE(TRIM(MID(B4400, 4, 3))," ","0"))</f>
        <v>2</v>
      </c>
      <c r="I4400" s="2" t="str">
        <f>IF(Table13456[[#This Row],[first]]="0",SUBSTITUTE(TRIM(MID(B4400, 8, 3))," ","0"),SUBSTITUTE(TRIM(MID(B4400, 7, 3))," ","0"))</f>
        <v>26</v>
      </c>
      <c r="J4400" s="2">
        <v>1</v>
      </c>
      <c r="K4400" s="2" t="str">
        <f t="shared" si="204"/>
        <v>630</v>
      </c>
      <c r="L4400" s="2" t="str">
        <f t="shared" si="205"/>
        <v>002</v>
      </c>
      <c r="M4400" s="2" t="str">
        <f t="shared" si="206"/>
        <v>026</v>
      </c>
    </row>
    <row r="4401" spans="2:13" x14ac:dyDescent="0.25">
      <c r="B4401" s="2" t="s">
        <v>11400</v>
      </c>
      <c r="C4401" s="2" t="s">
        <v>11401</v>
      </c>
      <c r="D4401" s="6" t="str">
        <f>+_xlfn.CONCAT(Table13456[[#This Row],[phase1]],Table13456[[#This Row],[phase2]],Table13456[[#This Row],[phase3]],Table13456[[#This Row],[phase4]])</f>
        <v>1630002027</v>
      </c>
      <c r="E4401" s="2" t="str">
        <f>+Table13456[[#This Row],[DESCRIPTION]]</f>
        <v>CONDUIT, FURNISH &amp; INSTALL, JACK &amp; BORE UNDER RAILROAD, PROJECT 439892-1-52-01</v>
      </c>
      <c r="F4401" s="2" t="str">
        <f>+LEFT(Table13456[[#This Row],[PAY ITEM]],1)</f>
        <v>0</v>
      </c>
      <c r="G4401" s="2" t="str">
        <f>IF(Table13456[[#This Row],[first]]="0",SUBSTITUTE(TRIM(MID(B4401, 2, 3))," ","0"),SUBSTITUTE(TRIM(MID(B4401, 1, 3))," ","0"))</f>
        <v>630</v>
      </c>
      <c r="H4401" s="2" t="str">
        <f>IF(Table13456[[#This Row],[first]]="0",SUBSTITUTE(TRIM(MID(B4401, 5, 3))," ","0"),SUBSTITUTE(TRIM(MID(B4401, 4, 3))," ","0"))</f>
        <v>2</v>
      </c>
      <c r="I4401" s="2" t="str">
        <f>IF(Table13456[[#This Row],[first]]="0",SUBSTITUTE(TRIM(MID(B4401, 8, 3))," ","0"),SUBSTITUTE(TRIM(MID(B4401, 7, 3))," ","0"))</f>
        <v>27</v>
      </c>
      <c r="J4401" s="2">
        <v>1</v>
      </c>
      <c r="K4401" s="2" t="str">
        <f t="shared" si="204"/>
        <v>630</v>
      </c>
      <c r="L4401" s="2" t="str">
        <f t="shared" si="205"/>
        <v>002</v>
      </c>
      <c r="M4401" s="2" t="str">
        <f t="shared" si="206"/>
        <v>027</v>
      </c>
    </row>
    <row r="4402" spans="2:13" x14ac:dyDescent="0.25">
      <c r="B4402" s="2" t="s">
        <v>11402</v>
      </c>
      <c r="C4402" s="2" t="s">
        <v>11403</v>
      </c>
      <c r="D4402" s="6" t="str">
        <f>+_xlfn.CONCAT(Table13456[[#This Row],[phase1]],Table13456[[#This Row],[phase2]],Table13456[[#This Row],[phase3]],Table13456[[#This Row],[phase4]])</f>
        <v>1630002028</v>
      </c>
      <c r="E4402" s="2" t="str">
        <f>+Table13456[[#This Row],[DESCRIPTION]]</f>
        <v>CONDUIT, RELOCATE CONDUIT WITH FIBER/WIRE REMAINING OPERATIONAL, PROJECT 437341-1-52-01</v>
      </c>
      <c r="F4402" s="2" t="str">
        <f>+LEFT(Table13456[[#This Row],[PAY ITEM]],1)</f>
        <v>0</v>
      </c>
      <c r="G4402" s="2" t="str">
        <f>IF(Table13456[[#This Row],[first]]="0",SUBSTITUTE(TRIM(MID(B4402, 2, 3))," ","0"),SUBSTITUTE(TRIM(MID(B4402, 1, 3))," ","0"))</f>
        <v>630</v>
      </c>
      <c r="H4402" s="2" t="str">
        <f>IF(Table13456[[#This Row],[first]]="0",SUBSTITUTE(TRIM(MID(B4402, 5, 3))," ","0"),SUBSTITUTE(TRIM(MID(B4402, 4, 3))," ","0"))</f>
        <v>2</v>
      </c>
      <c r="I4402" s="2" t="str">
        <f>IF(Table13456[[#This Row],[first]]="0",SUBSTITUTE(TRIM(MID(B4402, 8, 3))," ","0"),SUBSTITUTE(TRIM(MID(B4402, 7, 3))," ","0"))</f>
        <v>28</v>
      </c>
      <c r="J4402" s="2">
        <v>1</v>
      </c>
      <c r="K4402" s="2" t="str">
        <f t="shared" si="204"/>
        <v>630</v>
      </c>
      <c r="L4402" s="2" t="str">
        <f t="shared" si="205"/>
        <v>002</v>
      </c>
      <c r="M4402" s="2" t="str">
        <f t="shared" si="206"/>
        <v>028</v>
      </c>
    </row>
    <row r="4403" spans="2:13" x14ac:dyDescent="0.25">
      <c r="B4403" s="2" t="s">
        <v>11404</v>
      </c>
      <c r="C4403" s="2" t="s">
        <v>11405</v>
      </c>
      <c r="D4403" s="6" t="str">
        <f>+_xlfn.CONCAT(Table13456[[#This Row],[phase1]],Table13456[[#This Row],[phase2]],Table13456[[#This Row],[phase3]],Table13456[[#This Row],[phase4]])</f>
        <v>1630002029</v>
      </c>
      <c r="E4403" s="2" t="str">
        <f>+Table13456[[#This Row],[DESCRIPTION]]</f>
        <v>CONDUIT, RELOCATE CONDUIT WITH FIBER/WIRE REMAINING OPERATIONAL, PROJECT 436602-1-52-01</v>
      </c>
      <c r="F4403" s="2" t="str">
        <f>+LEFT(Table13456[[#This Row],[PAY ITEM]],1)</f>
        <v>0</v>
      </c>
      <c r="G4403" s="2" t="str">
        <f>IF(Table13456[[#This Row],[first]]="0",SUBSTITUTE(TRIM(MID(B4403, 2, 3))," ","0"),SUBSTITUTE(TRIM(MID(B4403, 1, 3))," ","0"))</f>
        <v>630</v>
      </c>
      <c r="H4403" s="2" t="str">
        <f>IF(Table13456[[#This Row],[first]]="0",SUBSTITUTE(TRIM(MID(B4403, 5, 3))," ","0"),SUBSTITUTE(TRIM(MID(B4403, 4, 3))," ","0"))</f>
        <v>2</v>
      </c>
      <c r="I4403" s="2" t="str">
        <f>IF(Table13456[[#This Row],[first]]="0",SUBSTITUTE(TRIM(MID(B4403, 8, 3))," ","0"),SUBSTITUTE(TRIM(MID(B4403, 7, 3))," ","0"))</f>
        <v>29</v>
      </c>
      <c r="J4403" s="2">
        <v>1</v>
      </c>
      <c r="K4403" s="2" t="str">
        <f t="shared" si="204"/>
        <v>630</v>
      </c>
      <c r="L4403" s="2" t="str">
        <f t="shared" si="205"/>
        <v>002</v>
      </c>
      <c r="M4403" s="2" t="str">
        <f t="shared" si="206"/>
        <v>029</v>
      </c>
    </row>
    <row r="4404" spans="2:13" x14ac:dyDescent="0.25">
      <c r="B4404" s="2" t="s">
        <v>11406</v>
      </c>
      <c r="C4404" s="2" t="s">
        <v>11407</v>
      </c>
      <c r="D4404" s="6" t="str">
        <f>+_xlfn.CONCAT(Table13456[[#This Row],[phase1]],Table13456[[#This Row],[phase2]],Table13456[[#This Row],[phase3]],Table13456[[#This Row],[phase4]])</f>
        <v>1630002030</v>
      </c>
      <c r="E4404" s="2" t="str">
        <f>+Table13456[[#This Row],[DESCRIPTION]]</f>
        <v>CONDUIT, FURNISH &amp; INSTALL, RETROFIT/REPLACE ROUTE MARKER, PROJECT 440423-2-52-01</v>
      </c>
      <c r="F4404" s="2" t="str">
        <f>+LEFT(Table13456[[#This Row],[PAY ITEM]],1)</f>
        <v>0</v>
      </c>
      <c r="G4404" s="2" t="str">
        <f>IF(Table13456[[#This Row],[first]]="0",SUBSTITUTE(TRIM(MID(B4404, 2, 3))," ","0"),SUBSTITUTE(TRIM(MID(B4404, 1, 3))," ","0"))</f>
        <v>630</v>
      </c>
      <c r="H4404" s="2" t="str">
        <f>IF(Table13456[[#This Row],[first]]="0",SUBSTITUTE(TRIM(MID(B4404, 5, 3))," ","0"),SUBSTITUTE(TRIM(MID(B4404, 4, 3))," ","0"))</f>
        <v>2</v>
      </c>
      <c r="I4404" s="2" t="str">
        <f>IF(Table13456[[#This Row],[first]]="0",SUBSTITUTE(TRIM(MID(B4404, 8, 3))," ","0"),SUBSTITUTE(TRIM(MID(B4404, 7, 3))," ","0"))</f>
        <v>30</v>
      </c>
      <c r="J4404" s="2">
        <v>1</v>
      </c>
      <c r="K4404" s="2" t="str">
        <f t="shared" si="204"/>
        <v>630</v>
      </c>
      <c r="L4404" s="2" t="str">
        <f t="shared" si="205"/>
        <v>002</v>
      </c>
      <c r="M4404" s="2" t="str">
        <f t="shared" si="206"/>
        <v>030</v>
      </c>
    </row>
    <row r="4405" spans="2:13" x14ac:dyDescent="0.25">
      <c r="B4405" s="2" t="s">
        <v>11408</v>
      </c>
      <c r="C4405" s="2" t="s">
        <v>11409</v>
      </c>
      <c r="D4405" s="6" t="str">
        <f>+_xlfn.CONCAT(Table13456[[#This Row],[phase1]],Table13456[[#This Row],[phase2]],Table13456[[#This Row],[phase3]],Table13456[[#This Row],[phase4]])</f>
        <v>1630002031</v>
      </c>
      <c r="E4405" s="2" t="str">
        <f>+Table13456[[#This Row],[DESCRIPTION]]</f>
        <v>CONDUIT, FURNISH &amp; INSTALL, RETROFIT/REPLACE ROUTE MARKER, PROJECT 440700-1-52-01</v>
      </c>
      <c r="F4405" s="2" t="str">
        <f>+LEFT(Table13456[[#This Row],[PAY ITEM]],1)</f>
        <v>0</v>
      </c>
      <c r="G4405" s="2" t="str">
        <f>IF(Table13456[[#This Row],[first]]="0",SUBSTITUTE(TRIM(MID(B4405, 2, 3))," ","0"),SUBSTITUTE(TRIM(MID(B4405, 1, 3))," ","0"))</f>
        <v>630</v>
      </c>
      <c r="H4405" s="2" t="str">
        <f>IF(Table13456[[#This Row],[first]]="0",SUBSTITUTE(TRIM(MID(B4405, 5, 3))," ","0"),SUBSTITUTE(TRIM(MID(B4405, 4, 3))," ","0"))</f>
        <v>2</v>
      </c>
      <c r="I4405" s="2" t="str">
        <f>IF(Table13456[[#This Row],[first]]="0",SUBSTITUTE(TRIM(MID(B4405, 8, 3))," ","0"),SUBSTITUTE(TRIM(MID(B4405, 7, 3))," ","0"))</f>
        <v>31</v>
      </c>
      <c r="J4405" s="2">
        <v>1</v>
      </c>
      <c r="K4405" s="2" t="str">
        <f t="shared" si="204"/>
        <v>630</v>
      </c>
      <c r="L4405" s="2" t="str">
        <f t="shared" si="205"/>
        <v>002</v>
      </c>
      <c r="M4405" s="2" t="str">
        <f t="shared" si="206"/>
        <v>031</v>
      </c>
    </row>
    <row r="4406" spans="2:13" x14ac:dyDescent="0.25">
      <c r="B4406" s="2" t="s">
        <v>11410</v>
      </c>
      <c r="C4406" s="2" t="s">
        <v>11411</v>
      </c>
      <c r="D4406" s="6" t="str">
        <f>+_xlfn.CONCAT(Table13456[[#This Row],[phase1]],Table13456[[#This Row],[phase2]],Table13456[[#This Row],[phase3]],Table13456[[#This Row],[phase4]])</f>
        <v>1630002032</v>
      </c>
      <c r="E4406" s="2" t="str">
        <f>+Table13456[[#This Row],[DESCRIPTION]]</f>
        <v>CONDUIT, OPEN TRENCH UNDER PAVEMENT, PROJECT 427516-2-52-01</v>
      </c>
      <c r="F4406" s="2" t="str">
        <f>+LEFT(Table13456[[#This Row],[PAY ITEM]],1)</f>
        <v>0</v>
      </c>
      <c r="G4406" s="2" t="str">
        <f>IF(Table13456[[#This Row],[first]]="0",SUBSTITUTE(TRIM(MID(B4406, 2, 3))," ","0"),SUBSTITUTE(TRIM(MID(B4406, 1, 3))," ","0"))</f>
        <v>630</v>
      </c>
      <c r="H4406" s="2" t="str">
        <f>IF(Table13456[[#This Row],[first]]="0",SUBSTITUTE(TRIM(MID(B4406, 5, 3))," ","0"),SUBSTITUTE(TRIM(MID(B4406, 4, 3))," ","0"))</f>
        <v>2</v>
      </c>
      <c r="I4406" s="2" t="str">
        <f>IF(Table13456[[#This Row],[first]]="0",SUBSTITUTE(TRIM(MID(B4406, 8, 3))," ","0"),SUBSTITUTE(TRIM(MID(B4406, 7, 3))," ","0"))</f>
        <v>32</v>
      </c>
      <c r="J4406" s="2">
        <v>1</v>
      </c>
      <c r="K4406" s="2" t="str">
        <f t="shared" si="204"/>
        <v>630</v>
      </c>
      <c r="L4406" s="2" t="str">
        <f t="shared" si="205"/>
        <v>002</v>
      </c>
      <c r="M4406" s="2" t="str">
        <f t="shared" si="206"/>
        <v>032</v>
      </c>
    </row>
    <row r="4407" spans="2:13" x14ac:dyDescent="0.25">
      <c r="B4407" s="2" t="s">
        <v>11412</v>
      </c>
      <c r="C4407" s="2" t="s">
        <v>11413</v>
      </c>
      <c r="D4407" s="6" t="str">
        <f>+_xlfn.CONCAT(Table13456[[#This Row],[phase1]],Table13456[[#This Row],[phase2]],Table13456[[#This Row],[phase3]],Table13456[[#This Row],[phase4]])</f>
        <v>1630002033</v>
      </c>
      <c r="E4407" s="2" t="str">
        <f>+Table13456[[#This Row],[DESCRIPTION]]</f>
        <v>CONDUIT, FURNISH &amp; INSTALL, RETROFIT/REPLACE ROUTE MARKER, PROJECT 440293-1-52-01</v>
      </c>
      <c r="F4407" s="2" t="str">
        <f>+LEFT(Table13456[[#This Row],[PAY ITEM]],1)</f>
        <v>0</v>
      </c>
      <c r="G4407" s="2" t="str">
        <f>IF(Table13456[[#This Row],[first]]="0",SUBSTITUTE(TRIM(MID(B4407, 2, 3))," ","0"),SUBSTITUTE(TRIM(MID(B4407, 1, 3))," ","0"))</f>
        <v>630</v>
      </c>
      <c r="H4407" s="2" t="str">
        <f>IF(Table13456[[#This Row],[first]]="0",SUBSTITUTE(TRIM(MID(B4407, 5, 3))," ","0"),SUBSTITUTE(TRIM(MID(B4407, 4, 3))," ","0"))</f>
        <v>2</v>
      </c>
      <c r="I4407" s="2" t="str">
        <f>IF(Table13456[[#This Row],[first]]="0",SUBSTITUTE(TRIM(MID(B4407, 8, 3))," ","0"),SUBSTITUTE(TRIM(MID(B4407, 7, 3))," ","0"))</f>
        <v>33</v>
      </c>
      <c r="J4407" s="2">
        <v>1</v>
      </c>
      <c r="K4407" s="2" t="str">
        <f t="shared" si="204"/>
        <v>630</v>
      </c>
      <c r="L4407" s="2" t="str">
        <f t="shared" si="205"/>
        <v>002</v>
      </c>
      <c r="M4407" s="2" t="str">
        <f t="shared" si="206"/>
        <v>033</v>
      </c>
    </row>
    <row r="4408" spans="2:13" x14ac:dyDescent="0.25">
      <c r="B4408" s="2" t="s">
        <v>11414</v>
      </c>
      <c r="C4408" s="2" t="s">
        <v>11415</v>
      </c>
      <c r="D4408" s="6" t="str">
        <f>+_xlfn.CONCAT(Table13456[[#This Row],[phase1]],Table13456[[#This Row],[phase2]],Table13456[[#This Row],[phase3]],Table13456[[#This Row],[phase4]])</f>
        <v>1630002034</v>
      </c>
      <c r="E4408" s="2" t="str">
        <f>+Table13456[[#This Row],[DESCRIPTION]]</f>
        <v>CONDUIT, SPLIT DUCT, PROJECT 439237-1-52-01</v>
      </c>
      <c r="F4408" s="2" t="str">
        <f>+LEFT(Table13456[[#This Row],[PAY ITEM]],1)</f>
        <v>0</v>
      </c>
      <c r="G4408" s="2" t="str">
        <f>IF(Table13456[[#This Row],[first]]="0",SUBSTITUTE(TRIM(MID(B4408, 2, 3))," ","0"),SUBSTITUTE(TRIM(MID(B4408, 1, 3))," ","0"))</f>
        <v>630</v>
      </c>
      <c r="H4408" s="2" t="str">
        <f>IF(Table13456[[#This Row],[first]]="0",SUBSTITUTE(TRIM(MID(B4408, 5, 3))," ","0"),SUBSTITUTE(TRIM(MID(B4408, 4, 3))," ","0"))</f>
        <v>2</v>
      </c>
      <c r="I4408" s="2" t="str">
        <f>IF(Table13456[[#This Row],[first]]="0",SUBSTITUTE(TRIM(MID(B4408, 8, 3))," ","0"),SUBSTITUTE(TRIM(MID(B4408, 7, 3))," ","0"))</f>
        <v>34</v>
      </c>
      <c r="J4408" s="2">
        <v>1</v>
      </c>
      <c r="K4408" s="2" t="str">
        <f t="shared" si="204"/>
        <v>630</v>
      </c>
      <c r="L4408" s="2" t="str">
        <f t="shared" si="205"/>
        <v>002</v>
      </c>
      <c r="M4408" s="2" t="str">
        <f t="shared" si="206"/>
        <v>034</v>
      </c>
    </row>
    <row r="4409" spans="2:13" x14ac:dyDescent="0.25">
      <c r="B4409" s="2" t="s">
        <v>11416</v>
      </c>
      <c r="C4409" s="2" t="s">
        <v>11417</v>
      </c>
      <c r="D4409" s="6" t="str">
        <f>+_xlfn.CONCAT(Table13456[[#This Row],[phase1]],Table13456[[#This Row],[phase2]],Table13456[[#This Row],[phase3]],Table13456[[#This Row],[phase4]])</f>
        <v>1630002035</v>
      </c>
      <c r="E4409" s="2" t="str">
        <f>+Table13456[[#This Row],[DESCRIPTION]]</f>
        <v>CONDUIT, TRENCH FOR TUNNEL CEILING EMBEDMENT, PROJECT 439237-1-52-01</v>
      </c>
      <c r="F4409" s="2" t="str">
        <f>+LEFT(Table13456[[#This Row],[PAY ITEM]],1)</f>
        <v>0</v>
      </c>
      <c r="G4409" s="2" t="str">
        <f>IF(Table13456[[#This Row],[first]]="0",SUBSTITUTE(TRIM(MID(B4409, 2, 3))," ","0"),SUBSTITUTE(TRIM(MID(B4409, 1, 3))," ","0"))</f>
        <v>630</v>
      </c>
      <c r="H4409" s="2" t="str">
        <f>IF(Table13456[[#This Row],[first]]="0",SUBSTITUTE(TRIM(MID(B4409, 5, 3))," ","0"),SUBSTITUTE(TRIM(MID(B4409, 4, 3))," ","0"))</f>
        <v>2</v>
      </c>
      <c r="I4409" s="2" t="str">
        <f>IF(Table13456[[#This Row],[first]]="0",SUBSTITUTE(TRIM(MID(B4409, 8, 3))," ","0"),SUBSTITUTE(TRIM(MID(B4409, 7, 3))," ","0"))</f>
        <v>35</v>
      </c>
      <c r="J4409" s="2">
        <v>1</v>
      </c>
      <c r="K4409" s="2" t="str">
        <f t="shared" si="204"/>
        <v>630</v>
      </c>
      <c r="L4409" s="2" t="str">
        <f t="shared" si="205"/>
        <v>002</v>
      </c>
      <c r="M4409" s="2" t="str">
        <f t="shared" si="206"/>
        <v>035</v>
      </c>
    </row>
    <row r="4410" spans="2:13" x14ac:dyDescent="0.25">
      <c r="B4410" s="2" t="s">
        <v>11418</v>
      </c>
      <c r="C4410" s="2" t="s">
        <v>11419</v>
      </c>
      <c r="D4410" s="6" t="str">
        <f>+_xlfn.CONCAT(Table13456[[#This Row],[phase1]],Table13456[[#This Row],[phase2]],Table13456[[#This Row],[phase3]],Table13456[[#This Row],[phase4]])</f>
        <v>1630002036</v>
      </c>
      <c r="E4410" s="2" t="str">
        <f>+Table13456[[#This Row],[DESCRIPTION]]</f>
        <v>CONDUIT, TRENCH FOR TUNNEL WALL EMBEDMENT, PROJECT 439714-1-52-01</v>
      </c>
      <c r="F4410" s="2" t="str">
        <f>+LEFT(Table13456[[#This Row],[PAY ITEM]],1)</f>
        <v>0</v>
      </c>
      <c r="G4410" s="2" t="str">
        <f>IF(Table13456[[#This Row],[first]]="0",SUBSTITUTE(TRIM(MID(B4410, 2, 3))," ","0"),SUBSTITUTE(TRIM(MID(B4410, 1, 3))," ","0"))</f>
        <v>630</v>
      </c>
      <c r="H4410" s="2" t="str">
        <f>IF(Table13456[[#This Row],[first]]="0",SUBSTITUTE(TRIM(MID(B4410, 5, 3))," ","0"),SUBSTITUTE(TRIM(MID(B4410, 4, 3))," ","0"))</f>
        <v>2</v>
      </c>
      <c r="I4410" s="2" t="str">
        <f>IF(Table13456[[#This Row],[first]]="0",SUBSTITUTE(TRIM(MID(B4410, 8, 3))," ","0"),SUBSTITUTE(TRIM(MID(B4410, 7, 3))," ","0"))</f>
        <v>36</v>
      </c>
      <c r="J4410" s="2">
        <v>1</v>
      </c>
      <c r="K4410" s="2" t="str">
        <f t="shared" si="204"/>
        <v>630</v>
      </c>
      <c r="L4410" s="2" t="str">
        <f t="shared" si="205"/>
        <v>002</v>
      </c>
      <c r="M4410" s="2" t="str">
        <f t="shared" si="206"/>
        <v>036</v>
      </c>
    </row>
    <row r="4411" spans="2:13" x14ac:dyDescent="0.25">
      <c r="B4411" s="2" t="s">
        <v>11420</v>
      </c>
      <c r="C4411" s="2" t="s">
        <v>11421</v>
      </c>
      <c r="D4411" s="6" t="str">
        <f>+_xlfn.CONCAT(Table13456[[#This Row],[phase1]],Table13456[[#This Row],[phase2]],Table13456[[#This Row],[phase3]],Table13456[[#This Row],[phase4]])</f>
        <v>1630002037</v>
      </c>
      <c r="E4411" s="2" t="str">
        <f>+Table13456[[#This Row],[DESCRIPTION]]</f>
        <v>CONDUIT, CORING FOR CONDUIT INSTALLATION, PROJECT 439714-1-52-01</v>
      </c>
      <c r="F4411" s="2" t="str">
        <f>+LEFT(Table13456[[#This Row],[PAY ITEM]],1)</f>
        <v>0</v>
      </c>
      <c r="G4411" s="2" t="str">
        <f>IF(Table13456[[#This Row],[first]]="0",SUBSTITUTE(TRIM(MID(B4411, 2, 3))," ","0"),SUBSTITUTE(TRIM(MID(B4411, 1, 3))," ","0"))</f>
        <v>630</v>
      </c>
      <c r="H4411" s="2" t="str">
        <f>IF(Table13456[[#This Row],[first]]="0",SUBSTITUTE(TRIM(MID(B4411, 5, 3))," ","0"),SUBSTITUTE(TRIM(MID(B4411, 4, 3))," ","0"))</f>
        <v>2</v>
      </c>
      <c r="I4411" s="2" t="str">
        <f>IF(Table13456[[#This Row],[first]]="0",SUBSTITUTE(TRIM(MID(B4411, 8, 3))," ","0"),SUBSTITUTE(TRIM(MID(B4411, 7, 3))," ","0"))</f>
        <v>37</v>
      </c>
      <c r="J4411" s="2">
        <v>1</v>
      </c>
      <c r="K4411" s="2" t="str">
        <f t="shared" si="204"/>
        <v>630</v>
      </c>
      <c r="L4411" s="2" t="str">
        <f t="shared" si="205"/>
        <v>002</v>
      </c>
      <c r="M4411" s="2" t="str">
        <f t="shared" si="206"/>
        <v>037</v>
      </c>
    </row>
    <row r="4412" spans="2:13" x14ac:dyDescent="0.25">
      <c r="B4412" s="2" t="s">
        <v>11422</v>
      </c>
      <c r="C4412" s="2" t="s">
        <v>11423</v>
      </c>
      <c r="D4412" s="6" t="str">
        <f>+_xlfn.CONCAT(Table13456[[#This Row],[phase1]],Table13456[[#This Row],[phase2]],Table13456[[#This Row],[phase3]],Table13456[[#This Row],[phase4]])</f>
        <v>1630002064</v>
      </c>
      <c r="E4412" s="2" t="str">
        <f>+Table13456[[#This Row],[DESCRIPTION]]</f>
        <v>CONDUIT, REMOVE, ABOVEGROUND</v>
      </c>
      <c r="F4412" s="2" t="str">
        <f>+LEFT(Table13456[[#This Row],[PAY ITEM]],1)</f>
        <v>0</v>
      </c>
      <c r="G4412" s="2" t="str">
        <f>IF(Table13456[[#This Row],[first]]="0",SUBSTITUTE(TRIM(MID(B4412, 2, 3))," ","0"),SUBSTITUTE(TRIM(MID(B4412, 1, 3))," ","0"))</f>
        <v>630</v>
      </c>
      <c r="H4412" s="2" t="str">
        <f>IF(Table13456[[#This Row],[first]]="0",SUBSTITUTE(TRIM(MID(B4412, 5, 3))," ","0"),SUBSTITUTE(TRIM(MID(B4412, 4, 3))," ","0"))</f>
        <v>2</v>
      </c>
      <c r="I4412" s="2" t="str">
        <f>IF(Table13456[[#This Row],[first]]="0",SUBSTITUTE(TRIM(MID(B4412, 8, 3))," ","0"),SUBSTITUTE(TRIM(MID(B4412, 7, 3))," ","0"))</f>
        <v>64</v>
      </c>
      <c r="J4412" s="2">
        <v>1</v>
      </c>
      <c r="K4412" s="2" t="str">
        <f t="shared" si="204"/>
        <v>630</v>
      </c>
      <c r="L4412" s="2" t="str">
        <f t="shared" si="205"/>
        <v>002</v>
      </c>
      <c r="M4412" s="2" t="str">
        <f t="shared" si="206"/>
        <v>064</v>
      </c>
    </row>
    <row r="4413" spans="2:13" x14ac:dyDescent="0.25">
      <c r="B4413" s="2" t="s">
        <v>1967</v>
      </c>
      <c r="C4413" s="2" t="s">
        <v>1968</v>
      </c>
      <c r="D4413" s="6" t="str">
        <f>+_xlfn.CONCAT(Table13456[[#This Row],[phase1]],Table13456[[#This Row],[phase2]],Table13456[[#This Row],[phase3]],Table13456[[#This Row],[phase4]])</f>
        <v>1630002065</v>
      </c>
      <c r="E4413" s="2" t="str">
        <f>+Table13456[[#This Row],[DESCRIPTION]]</f>
        <v>CONDUIT, REMOVE, BRIDGE MOUNT</v>
      </c>
      <c r="F4413" s="2" t="str">
        <f>+LEFT(Table13456[[#This Row],[PAY ITEM]],1)</f>
        <v>0</v>
      </c>
      <c r="G4413" s="2" t="str">
        <f>IF(Table13456[[#This Row],[first]]="0",SUBSTITUTE(TRIM(MID(B4413, 2, 3))," ","0"),SUBSTITUTE(TRIM(MID(B4413, 1, 3))," ","0"))</f>
        <v>630</v>
      </c>
      <c r="H4413" s="2" t="str">
        <f>IF(Table13456[[#This Row],[first]]="0",SUBSTITUTE(TRIM(MID(B4413, 5, 3))," ","0"),SUBSTITUTE(TRIM(MID(B4413, 4, 3))," ","0"))</f>
        <v>2</v>
      </c>
      <c r="I4413" s="2" t="str">
        <f>IF(Table13456[[#This Row],[first]]="0",SUBSTITUTE(TRIM(MID(B4413, 8, 3))," ","0"),SUBSTITUTE(TRIM(MID(B4413, 7, 3))," ","0"))</f>
        <v>65</v>
      </c>
      <c r="J4413" s="2">
        <v>1</v>
      </c>
      <c r="K4413" s="2" t="str">
        <f t="shared" si="204"/>
        <v>630</v>
      </c>
      <c r="L4413" s="2" t="str">
        <f t="shared" si="205"/>
        <v>002</v>
      </c>
      <c r="M4413" s="2" t="str">
        <f t="shared" si="206"/>
        <v>065</v>
      </c>
    </row>
    <row r="4414" spans="2:13" x14ac:dyDescent="0.25">
      <c r="B4414" s="2" t="s">
        <v>11424</v>
      </c>
      <c r="C4414" s="2" t="s">
        <v>11425</v>
      </c>
      <c r="D4414" s="6" t="str">
        <f>+_xlfn.CONCAT(Table13456[[#This Row],[phase1]],Table13456[[#This Row],[phase2]],Table13456[[#This Row],[phase3]],Table13456[[#This Row],[phase4]])</f>
        <v>1630002070</v>
      </c>
      <c r="E4414" s="2" t="str">
        <f>+Table13456[[#This Row],[DESCRIPTION]]</f>
        <v>CONDUIT, RETROFIT LOCATE WIRE INTO EXISTING CONDUIT</v>
      </c>
      <c r="F4414" s="2" t="str">
        <f>+LEFT(Table13456[[#This Row],[PAY ITEM]],1)</f>
        <v>0</v>
      </c>
      <c r="G4414" s="2" t="str">
        <f>IF(Table13456[[#This Row],[first]]="0",SUBSTITUTE(TRIM(MID(B4414, 2, 3))," ","0"),SUBSTITUTE(TRIM(MID(B4414, 1, 3))," ","0"))</f>
        <v>630</v>
      </c>
      <c r="H4414" s="2" t="str">
        <f>IF(Table13456[[#This Row],[first]]="0",SUBSTITUTE(TRIM(MID(B4414, 5, 3))," ","0"),SUBSTITUTE(TRIM(MID(B4414, 4, 3))," ","0"))</f>
        <v>2</v>
      </c>
      <c r="I4414" s="2" t="str">
        <f>IF(Table13456[[#This Row],[first]]="0",SUBSTITUTE(TRIM(MID(B4414, 8, 3))," ","0"),SUBSTITUTE(TRIM(MID(B4414, 7, 3))," ","0"))</f>
        <v>70</v>
      </c>
      <c r="J4414" s="2">
        <v>1</v>
      </c>
      <c r="K4414" s="2" t="str">
        <f t="shared" si="204"/>
        <v>630</v>
      </c>
      <c r="L4414" s="2" t="str">
        <f t="shared" si="205"/>
        <v>002</v>
      </c>
      <c r="M4414" s="2" t="str">
        <f t="shared" si="206"/>
        <v>070</v>
      </c>
    </row>
    <row r="4415" spans="2:13" x14ac:dyDescent="0.25">
      <c r="B4415" s="2" t="s">
        <v>11426</v>
      </c>
      <c r="C4415" s="2" t="s">
        <v>11427</v>
      </c>
      <c r="D4415" s="6" t="str">
        <f>+_xlfn.CONCAT(Table13456[[#This Row],[phase1]],Table13456[[#This Row],[phase2]],Table13456[[#This Row],[phase3]],Table13456[[#This Row],[phase4]])</f>
        <v>1630002090</v>
      </c>
      <c r="E4415" s="2" t="str">
        <f>+Table13456[[#This Row],[DESCRIPTION]]</f>
        <v>CONDUIT, INSTALL</v>
      </c>
      <c r="F4415" s="2" t="str">
        <f>+LEFT(Table13456[[#This Row],[PAY ITEM]],1)</f>
        <v>0</v>
      </c>
      <c r="G4415" s="2" t="str">
        <f>IF(Table13456[[#This Row],[first]]="0",SUBSTITUTE(TRIM(MID(B4415, 2, 3))," ","0"),SUBSTITUTE(TRIM(MID(B4415, 1, 3))," ","0"))</f>
        <v>630</v>
      </c>
      <c r="H4415" s="2" t="str">
        <f>IF(Table13456[[#This Row],[first]]="0",SUBSTITUTE(TRIM(MID(B4415, 5, 3))," ","0"),SUBSTITUTE(TRIM(MID(B4415, 4, 3))," ","0"))</f>
        <v>2</v>
      </c>
      <c r="I4415" s="2" t="str">
        <f>IF(Table13456[[#This Row],[first]]="0",SUBSTITUTE(TRIM(MID(B4415, 8, 3))," ","0"),SUBSTITUTE(TRIM(MID(B4415, 7, 3))," ","0"))</f>
        <v>90</v>
      </c>
      <c r="J4415" s="2">
        <v>1</v>
      </c>
      <c r="K4415" s="2" t="str">
        <f t="shared" si="204"/>
        <v>630</v>
      </c>
      <c r="L4415" s="2" t="str">
        <f t="shared" si="205"/>
        <v>002</v>
      </c>
      <c r="M4415" s="2" t="str">
        <f t="shared" si="206"/>
        <v>090</v>
      </c>
    </row>
    <row r="4416" spans="2:13" x14ac:dyDescent="0.25">
      <c r="B4416" s="2" t="s">
        <v>1969</v>
      </c>
      <c r="C4416" s="2" t="s">
        <v>1970</v>
      </c>
      <c r="D4416" s="6" t="str">
        <f>+_xlfn.CONCAT(Table13456[[#This Row],[phase1]],Table13456[[#This Row],[phase2]],Table13456[[#This Row],[phase3]],Table13456[[#This Row],[phase4]])</f>
        <v>1630002091</v>
      </c>
      <c r="E4416" s="2" t="str">
        <f>+Table13456[[#This Row],[DESCRIPTION]]</f>
        <v>CONDUIT, INSTALL, OPEN TRENCH</v>
      </c>
      <c r="F4416" s="2" t="str">
        <f>+LEFT(Table13456[[#This Row],[PAY ITEM]],1)</f>
        <v>0</v>
      </c>
      <c r="G4416" s="2" t="str">
        <f>IF(Table13456[[#This Row],[first]]="0",SUBSTITUTE(TRIM(MID(B4416, 2, 3))," ","0"),SUBSTITUTE(TRIM(MID(B4416, 1, 3))," ","0"))</f>
        <v>630</v>
      </c>
      <c r="H4416" s="2" t="str">
        <f>IF(Table13456[[#This Row],[first]]="0",SUBSTITUTE(TRIM(MID(B4416, 5, 3))," ","0"),SUBSTITUTE(TRIM(MID(B4416, 4, 3))," ","0"))</f>
        <v>2</v>
      </c>
      <c r="I4416" s="2" t="str">
        <f>IF(Table13456[[#This Row],[first]]="0",SUBSTITUTE(TRIM(MID(B4416, 8, 3))," ","0"),SUBSTITUTE(TRIM(MID(B4416, 7, 3))," ","0"))</f>
        <v>91</v>
      </c>
      <c r="J4416" s="2">
        <v>1</v>
      </c>
      <c r="K4416" s="2" t="str">
        <f t="shared" si="204"/>
        <v>630</v>
      </c>
      <c r="L4416" s="2" t="str">
        <f t="shared" si="205"/>
        <v>002</v>
      </c>
      <c r="M4416" s="2" t="str">
        <f t="shared" si="206"/>
        <v>091</v>
      </c>
    </row>
    <row r="4417" spans="2:13" x14ac:dyDescent="0.25">
      <c r="B4417" s="2" t="s">
        <v>1971</v>
      </c>
      <c r="C4417" s="2" t="s">
        <v>1972</v>
      </c>
      <c r="D4417" s="6" t="str">
        <f>+_xlfn.CONCAT(Table13456[[#This Row],[phase1]],Table13456[[#This Row],[phase2]],Table13456[[#This Row],[phase3]],Table13456[[#This Row],[phase4]])</f>
        <v>1630002092</v>
      </c>
      <c r="E4417" s="2" t="str">
        <f>+Table13456[[#This Row],[DESCRIPTION]]</f>
        <v>CONDUIT, INSTALL, DIRECTIONAL BORE</v>
      </c>
      <c r="F4417" s="2" t="str">
        <f>+LEFT(Table13456[[#This Row],[PAY ITEM]],1)</f>
        <v>0</v>
      </c>
      <c r="G4417" s="2" t="str">
        <f>IF(Table13456[[#This Row],[first]]="0",SUBSTITUTE(TRIM(MID(B4417, 2, 3))," ","0"),SUBSTITUTE(TRIM(MID(B4417, 1, 3))," ","0"))</f>
        <v>630</v>
      </c>
      <c r="H4417" s="2" t="str">
        <f>IF(Table13456[[#This Row],[first]]="0",SUBSTITUTE(TRIM(MID(B4417, 5, 3))," ","0"),SUBSTITUTE(TRIM(MID(B4417, 4, 3))," ","0"))</f>
        <v>2</v>
      </c>
      <c r="I4417" s="2" t="str">
        <f>IF(Table13456[[#This Row],[first]]="0",SUBSTITUTE(TRIM(MID(B4417, 8, 3))," ","0"),SUBSTITUTE(TRIM(MID(B4417, 7, 3))," ","0"))</f>
        <v>92</v>
      </c>
      <c r="J4417" s="2">
        <v>1</v>
      </c>
      <c r="K4417" s="2" t="str">
        <f t="shared" si="204"/>
        <v>630</v>
      </c>
      <c r="L4417" s="2" t="str">
        <f t="shared" si="205"/>
        <v>002</v>
      </c>
      <c r="M4417" s="2" t="str">
        <f t="shared" si="206"/>
        <v>092</v>
      </c>
    </row>
    <row r="4418" spans="2:13" x14ac:dyDescent="0.25">
      <c r="B4418" s="2" t="s">
        <v>11428</v>
      </c>
      <c r="C4418" s="2" t="s">
        <v>11429</v>
      </c>
      <c r="D4418" s="6" t="str">
        <f>+_xlfn.CONCAT(Table13456[[#This Row],[phase1]],Table13456[[#This Row],[phase2]],Table13456[[#This Row],[phase3]],Table13456[[#This Row],[phase4]])</f>
        <v>1630002100</v>
      </c>
      <c r="E4418" s="2" t="str">
        <f>+Table13456[[#This Row],[DESCRIPTION]]</f>
        <v>CONDUIT, RELOCATE CONDUIT WITH FIBER/WIRE REMAINING OPERATIONAL</v>
      </c>
      <c r="F4418" s="2" t="str">
        <f>+LEFT(Table13456[[#This Row],[PAY ITEM]],1)</f>
        <v>0</v>
      </c>
      <c r="G4418" s="2" t="str">
        <f>IF(Table13456[[#This Row],[first]]="0",SUBSTITUTE(TRIM(MID(B4418, 2, 3))," ","0"),SUBSTITUTE(TRIM(MID(B4418, 1, 3))," ","0"))</f>
        <v>630</v>
      </c>
      <c r="H4418" s="2" t="str">
        <f>IF(Table13456[[#This Row],[first]]="0",SUBSTITUTE(TRIM(MID(B4418, 5, 3))," ","0"),SUBSTITUTE(TRIM(MID(B4418, 4, 3))," ","0"))</f>
        <v>2</v>
      </c>
      <c r="I4418" s="2" t="str">
        <f>IF(Table13456[[#This Row],[first]]="0",SUBSTITUTE(TRIM(MID(B4418, 8, 3))," ","0"),SUBSTITUTE(TRIM(MID(B4418, 7, 3))," ","0"))</f>
        <v>100</v>
      </c>
      <c r="J4418" s="2">
        <v>1</v>
      </c>
      <c r="K4418" s="2" t="str">
        <f t="shared" si="204"/>
        <v>630</v>
      </c>
      <c r="L4418" s="2" t="str">
        <f t="shared" si="205"/>
        <v>002</v>
      </c>
      <c r="M4418" s="2" t="str">
        <f t="shared" si="206"/>
        <v>100</v>
      </c>
    </row>
    <row r="4419" spans="2:13" x14ac:dyDescent="0.25">
      <c r="B4419" s="2" t="s">
        <v>1973</v>
      </c>
      <c r="C4419" s="2" t="s">
        <v>1974</v>
      </c>
      <c r="D4419" s="6" t="str">
        <f>+_xlfn.CONCAT(Table13456[[#This Row],[phase1]],Table13456[[#This Row],[phase2]],Table13456[[#This Row],[phase3]],Table13456[[#This Row],[phase4]])</f>
        <v>1630003001</v>
      </c>
      <c r="E4419" s="2" t="str">
        <f>+Table13456[[#This Row],[DESCRIPTION]]</f>
        <v>REPLACE ROUTE MARKER FOR EXISTING CONDUIT</v>
      </c>
      <c r="F4419" s="2" t="str">
        <f>+LEFT(Table13456[[#This Row],[PAY ITEM]],1)</f>
        <v>0</v>
      </c>
      <c r="G4419" s="2" t="str">
        <f>IF(Table13456[[#This Row],[first]]="0",SUBSTITUTE(TRIM(MID(B4419, 2, 3))," ","0"),SUBSTITUTE(TRIM(MID(B4419, 1, 3))," ","0"))</f>
        <v>630</v>
      </c>
      <c r="H4419" s="2" t="str">
        <f>IF(Table13456[[#This Row],[first]]="0",SUBSTITUTE(TRIM(MID(B4419, 5, 3))," ","0"),SUBSTITUTE(TRIM(MID(B4419, 4, 3))," ","0"))</f>
        <v>3</v>
      </c>
      <c r="I4419" s="2" t="str">
        <f>IF(Table13456[[#This Row],[first]]="0",SUBSTITUTE(TRIM(MID(B4419, 8, 3))," ","0"),SUBSTITUTE(TRIM(MID(B4419, 7, 3))," ","0"))</f>
        <v>1</v>
      </c>
      <c r="J4419" s="2">
        <v>1</v>
      </c>
      <c r="K4419" s="2" t="str">
        <f t="shared" ref="K4419:K4482" si="207">IF(LEN(G4419) = 3, G4419, TEXT(IF(LEN(G4419) = 2, "0" &amp; G4419, "00" &amp; G4419), "000"))</f>
        <v>630</v>
      </c>
      <c r="L4419" s="2" t="str">
        <f t="shared" ref="L4419:L4482" si="208">IF(LEN(H4419) = 3, H4419, TEXT(IF(LEN(H4419) = 2, "0" &amp; H4419, "00" &amp; H4419), "000"))</f>
        <v>003</v>
      </c>
      <c r="M4419" s="2" t="str">
        <f t="shared" ref="M4419:M4482" si="209">IF(LEN(I4419) = 3, I4419, TEXT(IF(LEN(I4419) = 2, "0" &amp; I4419, "00" &amp; I4419), "000"))</f>
        <v>001</v>
      </c>
    </row>
    <row r="4420" spans="2:13" x14ac:dyDescent="0.25">
      <c r="B4420" s="2" t="s">
        <v>11430</v>
      </c>
      <c r="C4420" s="2" t="s">
        <v>11431</v>
      </c>
      <c r="D4420" s="6" t="str">
        <f>+_xlfn.CONCAT(Table13456[[#This Row],[phase1]],Table13456[[#This Row],[phase2]],Table13456[[#This Row],[phase3]],Table13456[[#This Row],[phase4]])</f>
        <v>1632006001</v>
      </c>
      <c r="E4420" s="2" t="str">
        <f>+Table13456[[#This Row],[DESCRIPTION]]</f>
        <v>CABLE, FURNISH &amp; INSTALL</v>
      </c>
      <c r="F4420" s="2" t="str">
        <f>+LEFT(Table13456[[#This Row],[PAY ITEM]],1)</f>
        <v>0</v>
      </c>
      <c r="G4420" s="2" t="str">
        <f>IF(Table13456[[#This Row],[first]]="0",SUBSTITUTE(TRIM(MID(B4420, 2, 3))," ","0"),SUBSTITUTE(TRIM(MID(B4420, 1, 3))," ","0"))</f>
        <v>632</v>
      </c>
      <c r="H4420" s="2" t="str">
        <f>IF(Table13456[[#This Row],[first]]="0",SUBSTITUTE(TRIM(MID(B4420, 5, 3))," ","0"),SUBSTITUTE(TRIM(MID(B4420, 4, 3))," ","0"))</f>
        <v>6</v>
      </c>
      <c r="I4420" s="2" t="str">
        <f>IF(Table13456[[#This Row],[first]]="0",SUBSTITUTE(TRIM(MID(B4420, 8, 3))," ","0"),SUBSTITUTE(TRIM(MID(B4420, 7, 3))," ","0"))</f>
        <v>1</v>
      </c>
      <c r="J4420" s="2">
        <v>1</v>
      </c>
      <c r="K4420" s="2" t="str">
        <f t="shared" si="207"/>
        <v>632</v>
      </c>
      <c r="L4420" s="2" t="str">
        <f t="shared" si="208"/>
        <v>006</v>
      </c>
      <c r="M4420" s="2" t="str">
        <f t="shared" si="209"/>
        <v>001</v>
      </c>
    </row>
    <row r="4421" spans="2:13" x14ac:dyDescent="0.25">
      <c r="B4421" s="2" t="s">
        <v>11432</v>
      </c>
      <c r="C4421" s="2" t="s">
        <v>11433</v>
      </c>
      <c r="D4421" s="6" t="str">
        <f>+_xlfn.CONCAT(Table13456[[#This Row],[phase1]],Table13456[[#This Row],[phase2]],Table13456[[#This Row],[phase3]],Table13456[[#This Row],[phase4]])</f>
        <v>1632006003</v>
      </c>
      <c r="E4421" s="2" t="str">
        <f>+Table13456[[#This Row],[DESCRIPTION]]</f>
        <v>CABLE, INSTALL</v>
      </c>
      <c r="F4421" s="2" t="str">
        <f>+LEFT(Table13456[[#This Row],[PAY ITEM]],1)</f>
        <v>0</v>
      </c>
      <c r="G4421" s="2" t="str">
        <f>IF(Table13456[[#This Row],[first]]="0",SUBSTITUTE(TRIM(MID(B4421, 2, 3))," ","0"),SUBSTITUTE(TRIM(MID(B4421, 1, 3))," ","0"))</f>
        <v>632</v>
      </c>
      <c r="H4421" s="2" t="str">
        <f>IF(Table13456[[#This Row],[first]]="0",SUBSTITUTE(TRIM(MID(B4421, 5, 3))," ","0"),SUBSTITUTE(TRIM(MID(B4421, 4, 3))," ","0"))</f>
        <v>6</v>
      </c>
      <c r="I4421" s="2" t="str">
        <f>IF(Table13456[[#This Row],[first]]="0",SUBSTITUTE(TRIM(MID(B4421, 8, 3))," ","0"),SUBSTITUTE(TRIM(MID(B4421, 7, 3))," ","0"))</f>
        <v>3</v>
      </c>
      <c r="J4421" s="2">
        <v>1</v>
      </c>
      <c r="K4421" s="2" t="str">
        <f t="shared" si="207"/>
        <v>632</v>
      </c>
      <c r="L4421" s="2" t="str">
        <f t="shared" si="208"/>
        <v>006</v>
      </c>
      <c r="M4421" s="2" t="str">
        <f t="shared" si="209"/>
        <v>003</v>
      </c>
    </row>
    <row r="4422" spans="2:13" x14ac:dyDescent="0.25">
      <c r="B4422" s="2" t="s">
        <v>1975</v>
      </c>
      <c r="C4422" s="2" t="s">
        <v>1976</v>
      </c>
      <c r="D4422" s="6" t="str">
        <f>+_xlfn.CONCAT(Table13456[[#This Row],[phase1]],Table13456[[#This Row],[phase2]],Table13456[[#This Row],[phase3]],Table13456[[#This Row],[phase4]])</f>
        <v>1632007001</v>
      </c>
      <c r="E4422" s="2" t="str">
        <f>+Table13456[[#This Row],[DESCRIPTION]]</f>
        <v>SIGNAL CABLE- NEW OR RECONSTRUCTED INTERSECTION, FURNISH &amp; INSTALL</v>
      </c>
      <c r="F4422" s="2" t="str">
        <f>+LEFT(Table13456[[#This Row],[PAY ITEM]],1)</f>
        <v>0</v>
      </c>
      <c r="G4422" s="2" t="str">
        <f>IF(Table13456[[#This Row],[first]]="0",SUBSTITUTE(TRIM(MID(B4422, 2, 3))," ","0"),SUBSTITUTE(TRIM(MID(B4422, 1, 3))," ","0"))</f>
        <v>632</v>
      </c>
      <c r="H4422" s="2" t="str">
        <f>IF(Table13456[[#This Row],[first]]="0",SUBSTITUTE(TRIM(MID(B4422, 5, 3))," ","0"),SUBSTITUTE(TRIM(MID(B4422, 4, 3))," ","0"))</f>
        <v>7</v>
      </c>
      <c r="I4422" s="2" t="str">
        <f>IF(Table13456[[#This Row],[first]]="0",SUBSTITUTE(TRIM(MID(B4422, 8, 3))," ","0"),SUBSTITUTE(TRIM(MID(B4422, 7, 3))," ","0"))</f>
        <v>1</v>
      </c>
      <c r="J4422" s="2">
        <v>1</v>
      </c>
      <c r="K4422" s="2" t="str">
        <f t="shared" si="207"/>
        <v>632</v>
      </c>
      <c r="L4422" s="2" t="str">
        <f t="shared" si="208"/>
        <v>007</v>
      </c>
      <c r="M4422" s="2" t="str">
        <f t="shared" si="209"/>
        <v>001</v>
      </c>
    </row>
    <row r="4423" spans="2:13" x14ac:dyDescent="0.25">
      <c r="B4423" s="2" t="s">
        <v>1977</v>
      </c>
      <c r="C4423" s="2" t="s">
        <v>1978</v>
      </c>
      <c r="D4423" s="6" t="str">
        <f>+_xlfn.CONCAT(Table13456[[#This Row],[phase1]],Table13456[[#This Row],[phase2]],Table13456[[#This Row],[phase3]],Table13456[[#This Row],[phase4]])</f>
        <v>1632007002</v>
      </c>
      <c r="E4423" s="2" t="str">
        <f>+Table13456[[#This Row],[DESCRIPTION]]</f>
        <v>SIGNAL CABLE- REPAIR/REPLACE/OTHER, FURNISH &amp; INSTALL</v>
      </c>
      <c r="F4423" s="2" t="str">
        <f>+LEFT(Table13456[[#This Row],[PAY ITEM]],1)</f>
        <v>0</v>
      </c>
      <c r="G4423" s="2" t="str">
        <f>IF(Table13456[[#This Row],[first]]="0",SUBSTITUTE(TRIM(MID(B4423, 2, 3))," ","0"),SUBSTITUTE(TRIM(MID(B4423, 1, 3))," ","0"))</f>
        <v>632</v>
      </c>
      <c r="H4423" s="2" t="str">
        <f>IF(Table13456[[#This Row],[first]]="0",SUBSTITUTE(TRIM(MID(B4423, 5, 3))," ","0"),SUBSTITUTE(TRIM(MID(B4423, 4, 3))," ","0"))</f>
        <v>7</v>
      </c>
      <c r="I4423" s="2" t="str">
        <f>IF(Table13456[[#This Row],[first]]="0",SUBSTITUTE(TRIM(MID(B4423, 8, 3))," ","0"),SUBSTITUTE(TRIM(MID(B4423, 7, 3))," ","0"))</f>
        <v>2</v>
      </c>
      <c r="J4423" s="2">
        <v>1</v>
      </c>
      <c r="K4423" s="2" t="str">
        <f t="shared" si="207"/>
        <v>632</v>
      </c>
      <c r="L4423" s="2" t="str">
        <f t="shared" si="208"/>
        <v>007</v>
      </c>
      <c r="M4423" s="2" t="str">
        <f t="shared" si="209"/>
        <v>002</v>
      </c>
    </row>
    <row r="4424" spans="2:13" x14ac:dyDescent="0.25">
      <c r="B4424" s="2" t="s">
        <v>1979</v>
      </c>
      <c r="C4424" s="2" t="s">
        <v>1980</v>
      </c>
      <c r="D4424" s="6" t="str">
        <f>+_xlfn.CONCAT(Table13456[[#This Row],[phase1]],Table13456[[#This Row],[phase2]],Table13456[[#This Row],[phase3]],Table13456[[#This Row],[phase4]])</f>
        <v>1632007004</v>
      </c>
      <c r="E4424" s="2" t="str">
        <f>+Table13456[[#This Row],[DESCRIPTION]]</f>
        <v>SIGNAL CABLE, ADJUST</v>
      </c>
      <c r="F4424" s="2" t="str">
        <f>+LEFT(Table13456[[#This Row],[PAY ITEM]],1)</f>
        <v>0</v>
      </c>
      <c r="G4424" s="2" t="str">
        <f>IF(Table13456[[#This Row],[first]]="0",SUBSTITUTE(TRIM(MID(B4424, 2, 3))," ","0"),SUBSTITUTE(TRIM(MID(B4424, 1, 3))," ","0"))</f>
        <v>632</v>
      </c>
      <c r="H4424" s="2" t="str">
        <f>IF(Table13456[[#This Row],[first]]="0",SUBSTITUTE(TRIM(MID(B4424, 5, 3))," ","0"),SUBSTITUTE(TRIM(MID(B4424, 4, 3))," ","0"))</f>
        <v>7</v>
      </c>
      <c r="I4424" s="2" t="str">
        <f>IF(Table13456[[#This Row],[first]]="0",SUBSTITUTE(TRIM(MID(B4424, 8, 3))," ","0"),SUBSTITUTE(TRIM(MID(B4424, 7, 3))," ","0"))</f>
        <v>4</v>
      </c>
      <c r="J4424" s="2">
        <v>1</v>
      </c>
      <c r="K4424" s="2" t="str">
        <f t="shared" si="207"/>
        <v>632</v>
      </c>
      <c r="L4424" s="2" t="str">
        <f t="shared" si="208"/>
        <v>007</v>
      </c>
      <c r="M4424" s="2" t="str">
        <f t="shared" si="209"/>
        <v>004</v>
      </c>
    </row>
    <row r="4425" spans="2:13" x14ac:dyDescent="0.25">
      <c r="B4425" s="2" t="s">
        <v>1981</v>
      </c>
      <c r="C4425" s="2" t="s">
        <v>1982</v>
      </c>
      <c r="D4425" s="6" t="str">
        <f>+_xlfn.CONCAT(Table13456[[#This Row],[phase1]],Table13456[[#This Row],[phase2]],Table13456[[#This Row],[phase3]],Table13456[[#This Row],[phase4]])</f>
        <v>1632007006</v>
      </c>
      <c r="E4425" s="2" t="str">
        <f>+Table13456[[#This Row],[DESCRIPTION]]</f>
        <v>SIGNAL CABLE, REMOVE- INTERSECTION</v>
      </c>
      <c r="F4425" s="2" t="str">
        <f>+LEFT(Table13456[[#This Row],[PAY ITEM]],1)</f>
        <v>0</v>
      </c>
      <c r="G4425" s="2" t="str">
        <f>IF(Table13456[[#This Row],[first]]="0",SUBSTITUTE(TRIM(MID(B4425, 2, 3))," ","0"),SUBSTITUTE(TRIM(MID(B4425, 1, 3))," ","0"))</f>
        <v>632</v>
      </c>
      <c r="H4425" s="2" t="str">
        <f>IF(Table13456[[#This Row],[first]]="0",SUBSTITUTE(TRIM(MID(B4425, 5, 3))," ","0"),SUBSTITUTE(TRIM(MID(B4425, 4, 3))," ","0"))</f>
        <v>7</v>
      </c>
      <c r="I4425" s="2" t="str">
        <f>IF(Table13456[[#This Row],[first]]="0",SUBSTITUTE(TRIM(MID(B4425, 8, 3))," ","0"),SUBSTITUTE(TRIM(MID(B4425, 7, 3))," ","0"))</f>
        <v>6</v>
      </c>
      <c r="J4425" s="2">
        <v>1</v>
      </c>
      <c r="K4425" s="2" t="str">
        <f t="shared" si="207"/>
        <v>632</v>
      </c>
      <c r="L4425" s="2" t="str">
        <f t="shared" si="208"/>
        <v>007</v>
      </c>
      <c r="M4425" s="2" t="str">
        <f t="shared" si="209"/>
        <v>006</v>
      </c>
    </row>
    <row r="4426" spans="2:13" x14ac:dyDescent="0.25">
      <c r="B4426" s="2" t="s">
        <v>1983</v>
      </c>
      <c r="C4426" s="2" t="s">
        <v>1984</v>
      </c>
      <c r="D4426" s="6" t="str">
        <f>+_xlfn.CONCAT(Table13456[[#This Row],[phase1]],Table13456[[#This Row],[phase2]],Table13456[[#This Row],[phase3]],Table13456[[#This Row],[phase4]])</f>
        <v>1632007007</v>
      </c>
      <c r="E4426" s="2" t="str">
        <f>+Table13456[[#This Row],[DESCRIPTION]]</f>
        <v>SIGNAL CABLE, REMOVE- OUTSIDE OF INTERSECTION</v>
      </c>
      <c r="F4426" s="2" t="str">
        <f>+LEFT(Table13456[[#This Row],[PAY ITEM]],1)</f>
        <v>0</v>
      </c>
      <c r="G4426" s="2" t="str">
        <f>IF(Table13456[[#This Row],[first]]="0",SUBSTITUTE(TRIM(MID(B4426, 2, 3))," ","0"),SUBSTITUTE(TRIM(MID(B4426, 1, 3))," ","0"))</f>
        <v>632</v>
      </c>
      <c r="H4426" s="2" t="str">
        <f>IF(Table13456[[#This Row],[first]]="0",SUBSTITUTE(TRIM(MID(B4426, 5, 3))," ","0"),SUBSTITUTE(TRIM(MID(B4426, 4, 3))," ","0"))</f>
        <v>7</v>
      </c>
      <c r="I4426" s="2" t="str">
        <f>IF(Table13456[[#This Row],[first]]="0",SUBSTITUTE(TRIM(MID(B4426, 8, 3))," ","0"),SUBSTITUTE(TRIM(MID(B4426, 7, 3))," ","0"))</f>
        <v>7</v>
      </c>
      <c r="J4426" s="2">
        <v>1</v>
      </c>
      <c r="K4426" s="2" t="str">
        <f t="shared" si="207"/>
        <v>632</v>
      </c>
      <c r="L4426" s="2" t="str">
        <f t="shared" si="208"/>
        <v>007</v>
      </c>
      <c r="M4426" s="2" t="str">
        <f t="shared" si="209"/>
        <v>007</v>
      </c>
    </row>
    <row r="4427" spans="2:13" x14ac:dyDescent="0.25">
      <c r="B4427" s="2" t="s">
        <v>11434</v>
      </c>
      <c r="C4427" s="2" t="s">
        <v>11435</v>
      </c>
      <c r="D4427" s="6" t="str">
        <f>+_xlfn.CONCAT(Table13456[[#This Row],[phase1]],Table13456[[#This Row],[phase2]],Table13456[[#This Row],[phase3]],Table13456[[#This Row],[phase4]])</f>
        <v>1632008112</v>
      </c>
      <c r="E4427" s="2" t="str">
        <f>+Table13456[[#This Row],[DESCRIPTION]]</f>
        <v>CABLE, INTERCONNECT, PAIRS - DETERMINED BY CONTRACTOR, F&amp;I, UNDER GROUND</v>
      </c>
      <c r="F4427" s="2" t="str">
        <f>+LEFT(Table13456[[#This Row],[PAY ITEM]],1)</f>
        <v>0</v>
      </c>
      <c r="G4427" s="2" t="str">
        <f>IF(Table13456[[#This Row],[first]]="0",SUBSTITUTE(TRIM(MID(B4427, 2, 3))," ","0"),SUBSTITUTE(TRIM(MID(B4427, 1, 3))," ","0"))</f>
        <v>632</v>
      </c>
      <c r="H4427" s="2" t="str">
        <f>IF(Table13456[[#This Row],[first]]="0",SUBSTITUTE(TRIM(MID(B4427, 5, 3))," ","0"),SUBSTITUTE(TRIM(MID(B4427, 4, 3))," ","0"))</f>
        <v>8</v>
      </c>
      <c r="I4427" s="2" t="str">
        <f>IF(Table13456[[#This Row],[first]]="0",SUBSTITUTE(TRIM(MID(B4427, 8, 3))," ","0"),SUBSTITUTE(TRIM(MID(B4427, 7, 3))," ","0"))</f>
        <v>112</v>
      </c>
      <c r="J4427" s="2">
        <v>1</v>
      </c>
      <c r="K4427" s="2" t="str">
        <f t="shared" si="207"/>
        <v>632</v>
      </c>
      <c r="L4427" s="2" t="str">
        <f t="shared" si="208"/>
        <v>008</v>
      </c>
      <c r="M4427" s="2" t="str">
        <f t="shared" si="209"/>
        <v>112</v>
      </c>
    </row>
    <row r="4428" spans="2:13" x14ac:dyDescent="0.25">
      <c r="B4428" s="2" t="s">
        <v>11436</v>
      </c>
      <c r="C4428" s="2" t="s">
        <v>11437</v>
      </c>
      <c r="D4428" s="6" t="str">
        <f>+_xlfn.CONCAT(Table13456[[#This Row],[phase1]],Table13456[[#This Row],[phase2]],Table13456[[#This Row],[phase3]],Table13456[[#This Row],[phase4]])</f>
        <v>1632008131</v>
      </c>
      <c r="E4428" s="2" t="str">
        <f>+Table13456[[#This Row],[DESCRIPTION]]</f>
        <v>CABLE, INTERCONNECT, PAIRS - DETERMINED BY CONTRACTOR, INSTALL, AERIAL</v>
      </c>
      <c r="F4428" s="2" t="str">
        <f>+LEFT(Table13456[[#This Row],[PAY ITEM]],1)</f>
        <v>0</v>
      </c>
      <c r="G4428" s="2" t="str">
        <f>IF(Table13456[[#This Row],[first]]="0",SUBSTITUTE(TRIM(MID(B4428, 2, 3))," ","0"),SUBSTITUTE(TRIM(MID(B4428, 1, 3))," ","0"))</f>
        <v>632</v>
      </c>
      <c r="H4428" s="2" t="str">
        <f>IF(Table13456[[#This Row],[first]]="0",SUBSTITUTE(TRIM(MID(B4428, 5, 3))," ","0"),SUBSTITUTE(TRIM(MID(B4428, 4, 3))," ","0"))</f>
        <v>8</v>
      </c>
      <c r="I4428" s="2" t="str">
        <f>IF(Table13456[[#This Row],[first]]="0",SUBSTITUTE(TRIM(MID(B4428, 8, 3))," ","0"),SUBSTITUTE(TRIM(MID(B4428, 7, 3))," ","0"))</f>
        <v>131</v>
      </c>
      <c r="J4428" s="2">
        <v>1</v>
      </c>
      <c r="K4428" s="2" t="str">
        <f t="shared" si="207"/>
        <v>632</v>
      </c>
      <c r="L4428" s="2" t="str">
        <f t="shared" si="208"/>
        <v>008</v>
      </c>
      <c r="M4428" s="2" t="str">
        <f t="shared" si="209"/>
        <v>131</v>
      </c>
    </row>
    <row r="4429" spans="2:13" x14ac:dyDescent="0.25">
      <c r="B4429" s="2" t="s">
        <v>11438</v>
      </c>
      <c r="C4429" s="2" t="s">
        <v>11439</v>
      </c>
      <c r="D4429" s="6" t="str">
        <f>+_xlfn.CONCAT(Table13456[[#This Row],[phase1]],Table13456[[#This Row],[phase2]],Table13456[[#This Row],[phase3]],Table13456[[#This Row],[phase4]])</f>
        <v>1632008140</v>
      </c>
      <c r="E4429" s="2" t="str">
        <f>+Table13456[[#This Row],[DESCRIPTION]]</f>
        <v>CABLE, INTERCONNECT, PAIRS - DETERMINED BY CONTRACTOR, RELOCATE</v>
      </c>
      <c r="F4429" s="2" t="str">
        <f>+LEFT(Table13456[[#This Row],[PAY ITEM]],1)</f>
        <v>0</v>
      </c>
      <c r="G4429" s="2" t="str">
        <f>IF(Table13456[[#This Row],[first]]="0",SUBSTITUTE(TRIM(MID(B4429, 2, 3))," ","0"),SUBSTITUTE(TRIM(MID(B4429, 1, 3))," ","0"))</f>
        <v>632</v>
      </c>
      <c r="H4429" s="2" t="str">
        <f>IF(Table13456[[#This Row],[first]]="0",SUBSTITUTE(TRIM(MID(B4429, 5, 3))," ","0"),SUBSTITUTE(TRIM(MID(B4429, 4, 3))," ","0"))</f>
        <v>8</v>
      </c>
      <c r="I4429" s="2" t="str">
        <f>IF(Table13456[[#This Row],[first]]="0",SUBSTITUTE(TRIM(MID(B4429, 8, 3))," ","0"),SUBSTITUTE(TRIM(MID(B4429, 7, 3))," ","0"))</f>
        <v>140</v>
      </c>
      <c r="J4429" s="2">
        <v>1</v>
      </c>
      <c r="K4429" s="2" t="str">
        <f t="shared" si="207"/>
        <v>632</v>
      </c>
      <c r="L4429" s="2" t="str">
        <f t="shared" si="208"/>
        <v>008</v>
      </c>
      <c r="M4429" s="2" t="str">
        <f t="shared" si="209"/>
        <v>140</v>
      </c>
    </row>
    <row r="4430" spans="2:13" x14ac:dyDescent="0.25">
      <c r="B4430" s="2" t="s">
        <v>11440</v>
      </c>
      <c r="C4430" s="2" t="s">
        <v>11441</v>
      </c>
      <c r="D4430" s="6" t="str">
        <f>+_xlfn.CONCAT(Table13456[[#This Row],[phase1]],Table13456[[#This Row],[phase2]],Table13456[[#This Row],[phase3]],Table13456[[#This Row],[phase4]])</f>
        <v>1632008211</v>
      </c>
      <c r="E4430" s="2" t="str">
        <f>+Table13456[[#This Row],[DESCRIPTION]]</f>
        <v>CABLE, INTERCONNECT, 1- 25, F&amp;I, AERIAL</v>
      </c>
      <c r="F4430" s="2" t="str">
        <f>+LEFT(Table13456[[#This Row],[PAY ITEM]],1)</f>
        <v>0</v>
      </c>
      <c r="G4430" s="2" t="str">
        <f>IF(Table13456[[#This Row],[first]]="0",SUBSTITUTE(TRIM(MID(B4430, 2, 3))," ","0"),SUBSTITUTE(TRIM(MID(B4430, 1, 3))," ","0"))</f>
        <v>632</v>
      </c>
      <c r="H4430" s="2" t="str">
        <f>IF(Table13456[[#This Row],[first]]="0",SUBSTITUTE(TRIM(MID(B4430, 5, 3))," ","0"),SUBSTITUTE(TRIM(MID(B4430, 4, 3))," ","0"))</f>
        <v>8</v>
      </c>
      <c r="I4430" s="2" t="str">
        <f>IF(Table13456[[#This Row],[first]]="0",SUBSTITUTE(TRIM(MID(B4430, 8, 3))," ","0"),SUBSTITUTE(TRIM(MID(B4430, 7, 3))," ","0"))</f>
        <v>211</v>
      </c>
      <c r="J4430" s="2">
        <v>1</v>
      </c>
      <c r="K4430" s="2" t="str">
        <f t="shared" si="207"/>
        <v>632</v>
      </c>
      <c r="L4430" s="2" t="str">
        <f t="shared" si="208"/>
        <v>008</v>
      </c>
      <c r="M4430" s="2" t="str">
        <f t="shared" si="209"/>
        <v>211</v>
      </c>
    </row>
    <row r="4431" spans="2:13" x14ac:dyDescent="0.25">
      <c r="B4431" s="2" t="s">
        <v>11442</v>
      </c>
      <c r="C4431" s="2" t="s">
        <v>11443</v>
      </c>
      <c r="D4431" s="6" t="str">
        <f>+_xlfn.CONCAT(Table13456[[#This Row],[phase1]],Table13456[[#This Row],[phase2]],Table13456[[#This Row],[phase3]],Table13456[[#This Row],[phase4]])</f>
        <v>1632008212</v>
      </c>
      <c r="E4431" s="2" t="str">
        <f>+Table13456[[#This Row],[DESCRIPTION]]</f>
        <v>CABLE, INTERCONNECT, 1-25 PAIRS, F&amp;I, UNDERGROUND</v>
      </c>
      <c r="F4431" s="2" t="str">
        <f>+LEFT(Table13456[[#This Row],[PAY ITEM]],1)</f>
        <v>0</v>
      </c>
      <c r="G4431" s="2" t="str">
        <f>IF(Table13456[[#This Row],[first]]="0",SUBSTITUTE(TRIM(MID(B4431, 2, 3))," ","0"),SUBSTITUTE(TRIM(MID(B4431, 1, 3))," ","0"))</f>
        <v>632</v>
      </c>
      <c r="H4431" s="2" t="str">
        <f>IF(Table13456[[#This Row],[first]]="0",SUBSTITUTE(TRIM(MID(B4431, 5, 3))," ","0"),SUBSTITUTE(TRIM(MID(B4431, 4, 3))," ","0"))</f>
        <v>8</v>
      </c>
      <c r="I4431" s="2" t="str">
        <f>IF(Table13456[[#This Row],[first]]="0",SUBSTITUTE(TRIM(MID(B4431, 8, 3))," ","0"),SUBSTITUTE(TRIM(MID(B4431, 7, 3))," ","0"))</f>
        <v>212</v>
      </c>
      <c r="J4431" s="2">
        <v>1</v>
      </c>
      <c r="K4431" s="2" t="str">
        <f t="shared" si="207"/>
        <v>632</v>
      </c>
      <c r="L4431" s="2" t="str">
        <f t="shared" si="208"/>
        <v>008</v>
      </c>
      <c r="M4431" s="2" t="str">
        <f t="shared" si="209"/>
        <v>212</v>
      </c>
    </row>
    <row r="4432" spans="2:13" x14ac:dyDescent="0.25">
      <c r="B4432" s="2" t="s">
        <v>11444</v>
      </c>
      <c r="C4432" s="2" t="s">
        <v>11445</v>
      </c>
      <c r="D4432" s="6" t="str">
        <f>+_xlfn.CONCAT(Table13456[[#This Row],[phase1]],Table13456[[#This Row],[phase2]],Table13456[[#This Row],[phase3]],Table13456[[#This Row],[phase4]])</f>
        <v>1632008231</v>
      </c>
      <c r="E4432" s="2" t="str">
        <f>+Table13456[[#This Row],[DESCRIPTION]]</f>
        <v>CABLE, INTERCONNECT, 1-25 PAIRS, INSTALL, AERIAL</v>
      </c>
      <c r="F4432" s="2" t="str">
        <f>+LEFT(Table13456[[#This Row],[PAY ITEM]],1)</f>
        <v>0</v>
      </c>
      <c r="G4432" s="2" t="str">
        <f>IF(Table13456[[#This Row],[first]]="0",SUBSTITUTE(TRIM(MID(B4432, 2, 3))," ","0"),SUBSTITUTE(TRIM(MID(B4432, 1, 3))," ","0"))</f>
        <v>632</v>
      </c>
      <c r="H4432" s="2" t="str">
        <f>IF(Table13456[[#This Row],[first]]="0",SUBSTITUTE(TRIM(MID(B4432, 5, 3))," ","0"),SUBSTITUTE(TRIM(MID(B4432, 4, 3))," ","0"))</f>
        <v>8</v>
      </c>
      <c r="I4432" s="2" t="str">
        <f>IF(Table13456[[#This Row],[first]]="0",SUBSTITUTE(TRIM(MID(B4432, 8, 3))," ","0"),SUBSTITUTE(TRIM(MID(B4432, 7, 3))," ","0"))</f>
        <v>231</v>
      </c>
      <c r="J4432" s="2">
        <v>1</v>
      </c>
      <c r="K4432" s="2" t="str">
        <f t="shared" si="207"/>
        <v>632</v>
      </c>
      <c r="L4432" s="2" t="str">
        <f t="shared" si="208"/>
        <v>008</v>
      </c>
      <c r="M4432" s="2" t="str">
        <f t="shared" si="209"/>
        <v>231</v>
      </c>
    </row>
    <row r="4433" spans="2:13" x14ac:dyDescent="0.25">
      <c r="B4433" s="2" t="s">
        <v>11446</v>
      </c>
      <c r="C4433" s="2" t="s">
        <v>11447</v>
      </c>
      <c r="D4433" s="6" t="str">
        <f>+_xlfn.CONCAT(Table13456[[#This Row],[phase1]],Table13456[[#This Row],[phase2]],Table13456[[#This Row],[phase3]],Table13456[[#This Row],[phase4]])</f>
        <v>1632008232</v>
      </c>
      <c r="E4433" s="2" t="str">
        <f>+Table13456[[#This Row],[DESCRIPTION]]</f>
        <v>CABLE, INTERCONNECT, 1-25 PAIRS, INSTALL, UNDERGROUND</v>
      </c>
      <c r="F4433" s="2" t="str">
        <f>+LEFT(Table13456[[#This Row],[PAY ITEM]],1)</f>
        <v>0</v>
      </c>
      <c r="G4433" s="2" t="str">
        <f>IF(Table13456[[#This Row],[first]]="0",SUBSTITUTE(TRIM(MID(B4433, 2, 3))," ","0"),SUBSTITUTE(TRIM(MID(B4433, 1, 3))," ","0"))</f>
        <v>632</v>
      </c>
      <c r="H4433" s="2" t="str">
        <f>IF(Table13456[[#This Row],[first]]="0",SUBSTITUTE(TRIM(MID(B4433, 5, 3))," ","0"),SUBSTITUTE(TRIM(MID(B4433, 4, 3))," ","0"))</f>
        <v>8</v>
      </c>
      <c r="I4433" s="2" t="str">
        <f>IF(Table13456[[#This Row],[first]]="0",SUBSTITUTE(TRIM(MID(B4433, 8, 3))," ","0"),SUBSTITUTE(TRIM(MID(B4433, 7, 3))," ","0"))</f>
        <v>232</v>
      </c>
      <c r="J4433" s="2">
        <v>1</v>
      </c>
      <c r="K4433" s="2" t="str">
        <f t="shared" si="207"/>
        <v>632</v>
      </c>
      <c r="L4433" s="2" t="str">
        <f t="shared" si="208"/>
        <v>008</v>
      </c>
      <c r="M4433" s="2" t="str">
        <f t="shared" si="209"/>
        <v>232</v>
      </c>
    </row>
    <row r="4434" spans="2:13" x14ac:dyDescent="0.25">
      <c r="B4434" s="2" t="s">
        <v>11448</v>
      </c>
      <c r="C4434" s="2" t="s">
        <v>11449</v>
      </c>
      <c r="D4434" s="6" t="str">
        <f>+_xlfn.CONCAT(Table13456[[#This Row],[phase1]],Table13456[[#This Row],[phase2]],Table13456[[#This Row],[phase3]],Table13456[[#This Row],[phase4]])</f>
        <v>1632008311</v>
      </c>
      <c r="E4434" s="2" t="str">
        <f>+Table13456[[#This Row],[DESCRIPTION]]</f>
        <v>CABLE, INTERCONNECT, 26-50 PAIRS, F&amp;I, AERIAL</v>
      </c>
      <c r="F4434" s="2" t="str">
        <f>+LEFT(Table13456[[#This Row],[PAY ITEM]],1)</f>
        <v>0</v>
      </c>
      <c r="G4434" s="2" t="str">
        <f>IF(Table13456[[#This Row],[first]]="0",SUBSTITUTE(TRIM(MID(B4434, 2, 3))," ","0"),SUBSTITUTE(TRIM(MID(B4434, 1, 3))," ","0"))</f>
        <v>632</v>
      </c>
      <c r="H4434" s="2" t="str">
        <f>IF(Table13456[[#This Row],[first]]="0",SUBSTITUTE(TRIM(MID(B4434, 5, 3))," ","0"),SUBSTITUTE(TRIM(MID(B4434, 4, 3))," ","0"))</f>
        <v>8</v>
      </c>
      <c r="I4434" s="2" t="str">
        <f>IF(Table13456[[#This Row],[first]]="0",SUBSTITUTE(TRIM(MID(B4434, 8, 3))," ","0"),SUBSTITUTE(TRIM(MID(B4434, 7, 3))," ","0"))</f>
        <v>311</v>
      </c>
      <c r="J4434" s="2">
        <v>1</v>
      </c>
      <c r="K4434" s="2" t="str">
        <f t="shared" si="207"/>
        <v>632</v>
      </c>
      <c r="L4434" s="2" t="str">
        <f t="shared" si="208"/>
        <v>008</v>
      </c>
      <c r="M4434" s="2" t="str">
        <f t="shared" si="209"/>
        <v>311</v>
      </c>
    </row>
    <row r="4435" spans="2:13" x14ac:dyDescent="0.25">
      <c r="B4435" s="2" t="s">
        <v>11450</v>
      </c>
      <c r="C4435" s="2" t="s">
        <v>11451</v>
      </c>
      <c r="D4435" s="6" t="str">
        <f>+_xlfn.CONCAT(Table13456[[#This Row],[phase1]],Table13456[[#This Row],[phase2]],Table13456[[#This Row],[phase3]],Table13456[[#This Row],[phase4]])</f>
        <v>1632008312</v>
      </c>
      <c r="E4435" s="2" t="str">
        <f>+Table13456[[#This Row],[DESCRIPTION]]</f>
        <v>CABLE, INTERCONNECT, 26-50 PAIRS, F&amp;I, UNDERGROUND</v>
      </c>
      <c r="F4435" s="2" t="str">
        <f>+LEFT(Table13456[[#This Row],[PAY ITEM]],1)</f>
        <v>0</v>
      </c>
      <c r="G4435" s="2" t="str">
        <f>IF(Table13456[[#This Row],[first]]="0",SUBSTITUTE(TRIM(MID(B4435, 2, 3))," ","0"),SUBSTITUTE(TRIM(MID(B4435, 1, 3))," ","0"))</f>
        <v>632</v>
      </c>
      <c r="H4435" s="2" t="str">
        <f>IF(Table13456[[#This Row],[first]]="0",SUBSTITUTE(TRIM(MID(B4435, 5, 3))," ","0"),SUBSTITUTE(TRIM(MID(B4435, 4, 3))," ","0"))</f>
        <v>8</v>
      </c>
      <c r="I4435" s="2" t="str">
        <f>IF(Table13456[[#This Row],[first]]="0",SUBSTITUTE(TRIM(MID(B4435, 8, 3))," ","0"),SUBSTITUTE(TRIM(MID(B4435, 7, 3))," ","0"))</f>
        <v>312</v>
      </c>
      <c r="J4435" s="2">
        <v>1</v>
      </c>
      <c r="K4435" s="2" t="str">
        <f t="shared" si="207"/>
        <v>632</v>
      </c>
      <c r="L4435" s="2" t="str">
        <f t="shared" si="208"/>
        <v>008</v>
      </c>
      <c r="M4435" s="2" t="str">
        <f t="shared" si="209"/>
        <v>312</v>
      </c>
    </row>
    <row r="4436" spans="2:13" x14ac:dyDescent="0.25">
      <c r="B4436" s="2" t="s">
        <v>11452</v>
      </c>
      <c r="C4436" s="2" t="s">
        <v>11453</v>
      </c>
      <c r="D4436" s="6" t="str">
        <f>+_xlfn.CONCAT(Table13456[[#This Row],[phase1]],Table13456[[#This Row],[phase2]],Table13456[[#This Row],[phase3]],Table13456[[#This Row],[phase4]])</f>
        <v>1632008412</v>
      </c>
      <c r="E4436" s="2" t="str">
        <f>+Table13456[[#This Row],[DESCRIPTION]]</f>
        <v>CABLE, INTERCONNECT, 51-100 PAIRS, F&amp;I, UNDERGROUND</v>
      </c>
      <c r="F4436" s="2" t="str">
        <f>+LEFT(Table13456[[#This Row],[PAY ITEM]],1)</f>
        <v>0</v>
      </c>
      <c r="G4436" s="2" t="str">
        <f>IF(Table13456[[#This Row],[first]]="0",SUBSTITUTE(TRIM(MID(B4436, 2, 3))," ","0"),SUBSTITUTE(TRIM(MID(B4436, 1, 3))," ","0"))</f>
        <v>632</v>
      </c>
      <c r="H4436" s="2" t="str">
        <f>IF(Table13456[[#This Row],[first]]="0",SUBSTITUTE(TRIM(MID(B4436, 5, 3))," ","0"),SUBSTITUTE(TRIM(MID(B4436, 4, 3))," ","0"))</f>
        <v>8</v>
      </c>
      <c r="I4436" s="2" t="str">
        <f>IF(Table13456[[#This Row],[first]]="0",SUBSTITUTE(TRIM(MID(B4436, 8, 3))," ","0"),SUBSTITUTE(TRIM(MID(B4436, 7, 3))," ","0"))</f>
        <v>412</v>
      </c>
      <c r="J4436" s="2">
        <v>1</v>
      </c>
      <c r="K4436" s="2" t="str">
        <f t="shared" si="207"/>
        <v>632</v>
      </c>
      <c r="L4436" s="2" t="str">
        <f t="shared" si="208"/>
        <v>008</v>
      </c>
      <c r="M4436" s="2" t="str">
        <f t="shared" si="209"/>
        <v>412</v>
      </c>
    </row>
    <row r="4437" spans="2:13" x14ac:dyDescent="0.25">
      <c r="B4437" s="2" t="s">
        <v>1985</v>
      </c>
      <c r="C4437" s="2" t="s">
        <v>1986</v>
      </c>
      <c r="D4437" s="6" t="str">
        <f>+_xlfn.CONCAT(Table13456[[#This Row],[phase1]],Table13456[[#This Row],[phase2]],Table13456[[#This Row],[phase3]],Table13456[[#This Row],[phase4]])</f>
        <v>1633001111</v>
      </c>
      <c r="E4437" s="2" t="str">
        <f>+Table13456[[#This Row],[DESCRIPTION]]</f>
        <v>FIBER OPTIC CABLE, F&amp;I, OVERHEAD,2-12 FIBERS</v>
      </c>
      <c r="F4437" s="2" t="str">
        <f>+LEFT(Table13456[[#This Row],[PAY ITEM]],1)</f>
        <v>0</v>
      </c>
      <c r="G4437" s="2" t="str">
        <f>IF(Table13456[[#This Row],[first]]="0",SUBSTITUTE(TRIM(MID(B4437, 2, 3))," ","0"),SUBSTITUTE(TRIM(MID(B4437, 1, 3))," ","0"))</f>
        <v>633</v>
      </c>
      <c r="H4437" s="2" t="str">
        <f>IF(Table13456[[#This Row],[first]]="0",SUBSTITUTE(TRIM(MID(B4437, 5, 3))," ","0"),SUBSTITUTE(TRIM(MID(B4437, 4, 3))," ","0"))</f>
        <v>1</v>
      </c>
      <c r="I4437" s="2" t="str">
        <f>IF(Table13456[[#This Row],[first]]="0",SUBSTITUTE(TRIM(MID(B4437, 8, 3))," ","0"),SUBSTITUTE(TRIM(MID(B4437, 7, 3))," ","0"))</f>
        <v>111</v>
      </c>
      <c r="J4437" s="2">
        <v>1</v>
      </c>
      <c r="K4437" s="2" t="str">
        <f t="shared" si="207"/>
        <v>633</v>
      </c>
      <c r="L4437" s="2" t="str">
        <f t="shared" si="208"/>
        <v>001</v>
      </c>
      <c r="M4437" s="2" t="str">
        <f t="shared" si="209"/>
        <v>111</v>
      </c>
    </row>
    <row r="4438" spans="2:13" x14ac:dyDescent="0.25">
      <c r="B4438" s="2" t="s">
        <v>1987</v>
      </c>
      <c r="C4438" s="2" t="s">
        <v>1988</v>
      </c>
      <c r="D4438" s="6" t="str">
        <f>+_xlfn.CONCAT(Table13456[[#This Row],[phase1]],Table13456[[#This Row],[phase2]],Table13456[[#This Row],[phase3]],Table13456[[#This Row],[phase4]])</f>
        <v>1633001112</v>
      </c>
      <c r="E4438" s="2" t="str">
        <f>+Table13456[[#This Row],[DESCRIPTION]]</f>
        <v>FIBER OPTIC CABLE, F&amp;I, OVERHEAD,13-48 FIBERS</v>
      </c>
      <c r="F4438" s="2" t="str">
        <f>+LEFT(Table13456[[#This Row],[PAY ITEM]],1)</f>
        <v>0</v>
      </c>
      <c r="G4438" s="2" t="str">
        <f>IF(Table13456[[#This Row],[first]]="0",SUBSTITUTE(TRIM(MID(B4438, 2, 3))," ","0"),SUBSTITUTE(TRIM(MID(B4438, 1, 3))," ","0"))</f>
        <v>633</v>
      </c>
      <c r="H4438" s="2" t="str">
        <f>IF(Table13456[[#This Row],[first]]="0",SUBSTITUTE(TRIM(MID(B4438, 5, 3))," ","0"),SUBSTITUTE(TRIM(MID(B4438, 4, 3))," ","0"))</f>
        <v>1</v>
      </c>
      <c r="I4438" s="2" t="str">
        <f>IF(Table13456[[#This Row],[first]]="0",SUBSTITUTE(TRIM(MID(B4438, 8, 3))," ","0"),SUBSTITUTE(TRIM(MID(B4438, 7, 3))," ","0"))</f>
        <v>112</v>
      </c>
      <c r="J4438" s="2">
        <v>1</v>
      </c>
      <c r="K4438" s="2" t="str">
        <f t="shared" si="207"/>
        <v>633</v>
      </c>
      <c r="L4438" s="2" t="str">
        <f t="shared" si="208"/>
        <v>001</v>
      </c>
      <c r="M4438" s="2" t="str">
        <f t="shared" si="209"/>
        <v>112</v>
      </c>
    </row>
    <row r="4439" spans="2:13" x14ac:dyDescent="0.25">
      <c r="B4439" s="2" t="s">
        <v>11454</v>
      </c>
      <c r="C4439" s="2" t="s">
        <v>11455</v>
      </c>
      <c r="D4439" s="6" t="str">
        <f>+_xlfn.CONCAT(Table13456[[#This Row],[phase1]],Table13456[[#This Row],[phase2]],Table13456[[#This Row],[phase3]],Table13456[[#This Row],[phase4]])</f>
        <v>1633001113</v>
      </c>
      <c r="E4439" s="2" t="str">
        <f>+Table13456[[#This Row],[DESCRIPTION]]</f>
        <v>FIBER OPTIC CABLE, F&amp;I, OVERHEAD,49-96 FIBERS</v>
      </c>
      <c r="F4439" s="2" t="str">
        <f>+LEFT(Table13456[[#This Row],[PAY ITEM]],1)</f>
        <v>0</v>
      </c>
      <c r="G4439" s="2" t="str">
        <f>IF(Table13456[[#This Row],[first]]="0",SUBSTITUTE(TRIM(MID(B4439, 2, 3))," ","0"),SUBSTITUTE(TRIM(MID(B4439, 1, 3))," ","0"))</f>
        <v>633</v>
      </c>
      <c r="H4439" s="2" t="str">
        <f>IF(Table13456[[#This Row],[first]]="0",SUBSTITUTE(TRIM(MID(B4439, 5, 3))," ","0"),SUBSTITUTE(TRIM(MID(B4439, 4, 3))," ","0"))</f>
        <v>1</v>
      </c>
      <c r="I4439" s="2" t="str">
        <f>IF(Table13456[[#This Row],[first]]="0",SUBSTITUTE(TRIM(MID(B4439, 8, 3))," ","0"),SUBSTITUTE(TRIM(MID(B4439, 7, 3))," ","0"))</f>
        <v>113</v>
      </c>
      <c r="J4439" s="2">
        <v>1</v>
      </c>
      <c r="K4439" s="2" t="str">
        <f t="shared" si="207"/>
        <v>633</v>
      </c>
      <c r="L4439" s="2" t="str">
        <f t="shared" si="208"/>
        <v>001</v>
      </c>
      <c r="M4439" s="2" t="str">
        <f t="shared" si="209"/>
        <v>113</v>
      </c>
    </row>
    <row r="4440" spans="2:13" x14ac:dyDescent="0.25">
      <c r="B4440" s="2" t="s">
        <v>11456</v>
      </c>
      <c r="C4440" s="2" t="s">
        <v>11457</v>
      </c>
      <c r="D4440" s="6" t="str">
        <f>+_xlfn.CONCAT(Table13456[[#This Row],[phase1]],Table13456[[#This Row],[phase2]],Table13456[[#This Row],[phase3]],Table13456[[#This Row],[phase4]])</f>
        <v>1633001114</v>
      </c>
      <c r="E4440" s="2" t="str">
        <f>+Table13456[[#This Row],[DESCRIPTION]]</f>
        <v>FIBER OPTIC CABLE, F&amp;I, OVERHEAD,97-144 FIBERS</v>
      </c>
      <c r="F4440" s="2" t="str">
        <f>+LEFT(Table13456[[#This Row],[PAY ITEM]],1)</f>
        <v>0</v>
      </c>
      <c r="G4440" s="2" t="str">
        <f>IF(Table13456[[#This Row],[first]]="0",SUBSTITUTE(TRIM(MID(B4440, 2, 3))," ","0"),SUBSTITUTE(TRIM(MID(B4440, 1, 3))," ","0"))</f>
        <v>633</v>
      </c>
      <c r="H4440" s="2" t="str">
        <f>IF(Table13456[[#This Row],[first]]="0",SUBSTITUTE(TRIM(MID(B4440, 5, 3))," ","0"),SUBSTITUTE(TRIM(MID(B4440, 4, 3))," ","0"))</f>
        <v>1</v>
      </c>
      <c r="I4440" s="2" t="str">
        <f>IF(Table13456[[#This Row],[first]]="0",SUBSTITUTE(TRIM(MID(B4440, 8, 3))," ","0"),SUBSTITUTE(TRIM(MID(B4440, 7, 3))," ","0"))</f>
        <v>114</v>
      </c>
      <c r="J4440" s="2">
        <v>1</v>
      </c>
      <c r="K4440" s="2" t="str">
        <f t="shared" si="207"/>
        <v>633</v>
      </c>
      <c r="L4440" s="2" t="str">
        <f t="shared" si="208"/>
        <v>001</v>
      </c>
      <c r="M4440" s="2" t="str">
        <f t="shared" si="209"/>
        <v>114</v>
      </c>
    </row>
    <row r="4441" spans="2:13" x14ac:dyDescent="0.25">
      <c r="B4441" s="2" t="s">
        <v>1989</v>
      </c>
      <c r="C4441" s="2" t="s">
        <v>1990</v>
      </c>
      <c r="D4441" s="6" t="str">
        <f>+_xlfn.CONCAT(Table13456[[#This Row],[phase1]],Table13456[[#This Row],[phase2]],Table13456[[#This Row],[phase3]],Table13456[[#This Row],[phase4]])</f>
        <v>1633001121</v>
      </c>
      <c r="E4441" s="2" t="str">
        <f>+Table13456[[#This Row],[DESCRIPTION]]</f>
        <v>FIBER OPTIC CABLE, F&amp;I, UNDERGROUND,2-12 FIBERS</v>
      </c>
      <c r="F4441" s="2" t="str">
        <f>+LEFT(Table13456[[#This Row],[PAY ITEM]],1)</f>
        <v>0</v>
      </c>
      <c r="G4441" s="2" t="str">
        <f>IF(Table13456[[#This Row],[first]]="0",SUBSTITUTE(TRIM(MID(B4441, 2, 3))," ","0"),SUBSTITUTE(TRIM(MID(B4441, 1, 3))," ","0"))</f>
        <v>633</v>
      </c>
      <c r="H4441" s="2" t="str">
        <f>IF(Table13456[[#This Row],[first]]="0",SUBSTITUTE(TRIM(MID(B4441, 5, 3))," ","0"),SUBSTITUTE(TRIM(MID(B4441, 4, 3))," ","0"))</f>
        <v>1</v>
      </c>
      <c r="I4441" s="2" t="str">
        <f>IF(Table13456[[#This Row],[first]]="0",SUBSTITUTE(TRIM(MID(B4441, 8, 3))," ","0"),SUBSTITUTE(TRIM(MID(B4441, 7, 3))," ","0"))</f>
        <v>121</v>
      </c>
      <c r="J4441" s="2">
        <v>1</v>
      </c>
      <c r="K4441" s="2" t="str">
        <f t="shared" si="207"/>
        <v>633</v>
      </c>
      <c r="L4441" s="2" t="str">
        <f t="shared" si="208"/>
        <v>001</v>
      </c>
      <c r="M4441" s="2" t="str">
        <f t="shared" si="209"/>
        <v>121</v>
      </c>
    </row>
    <row r="4442" spans="2:13" x14ac:dyDescent="0.25">
      <c r="B4442" s="2" t="s">
        <v>1991</v>
      </c>
      <c r="C4442" s="2" t="s">
        <v>1992</v>
      </c>
      <c r="D4442" s="6" t="str">
        <f>+_xlfn.CONCAT(Table13456[[#This Row],[phase1]],Table13456[[#This Row],[phase2]],Table13456[[#This Row],[phase3]],Table13456[[#This Row],[phase4]])</f>
        <v>1633001122</v>
      </c>
      <c r="E4442" s="2" t="str">
        <f>+Table13456[[#This Row],[DESCRIPTION]]</f>
        <v>FIBER OPTIC CABLE, F&amp;I, UNDERGROUND,13-48 FIBERS</v>
      </c>
      <c r="F4442" s="2" t="str">
        <f>+LEFT(Table13456[[#This Row],[PAY ITEM]],1)</f>
        <v>0</v>
      </c>
      <c r="G4442" s="2" t="str">
        <f>IF(Table13456[[#This Row],[first]]="0",SUBSTITUTE(TRIM(MID(B4442, 2, 3))," ","0"),SUBSTITUTE(TRIM(MID(B4442, 1, 3))," ","0"))</f>
        <v>633</v>
      </c>
      <c r="H4442" s="2" t="str">
        <f>IF(Table13456[[#This Row],[first]]="0",SUBSTITUTE(TRIM(MID(B4442, 5, 3))," ","0"),SUBSTITUTE(TRIM(MID(B4442, 4, 3))," ","0"))</f>
        <v>1</v>
      </c>
      <c r="I4442" s="2" t="str">
        <f>IF(Table13456[[#This Row],[first]]="0",SUBSTITUTE(TRIM(MID(B4442, 8, 3))," ","0"),SUBSTITUTE(TRIM(MID(B4442, 7, 3))," ","0"))</f>
        <v>122</v>
      </c>
      <c r="J4442" s="2">
        <v>1</v>
      </c>
      <c r="K4442" s="2" t="str">
        <f t="shared" si="207"/>
        <v>633</v>
      </c>
      <c r="L4442" s="2" t="str">
        <f t="shared" si="208"/>
        <v>001</v>
      </c>
      <c r="M4442" s="2" t="str">
        <f t="shared" si="209"/>
        <v>122</v>
      </c>
    </row>
    <row r="4443" spans="2:13" x14ac:dyDescent="0.25">
      <c r="B4443" s="2" t="s">
        <v>1993</v>
      </c>
      <c r="C4443" s="2" t="s">
        <v>1994</v>
      </c>
      <c r="D4443" s="6" t="str">
        <f>+_xlfn.CONCAT(Table13456[[#This Row],[phase1]],Table13456[[#This Row],[phase2]],Table13456[[#This Row],[phase3]],Table13456[[#This Row],[phase4]])</f>
        <v>1633001123</v>
      </c>
      <c r="E4443" s="2" t="str">
        <f>+Table13456[[#This Row],[DESCRIPTION]]</f>
        <v>FIBER OPTIC CABLE, F&amp;I, UNDERGROUND,49-96 FIBERS</v>
      </c>
      <c r="F4443" s="2" t="str">
        <f>+LEFT(Table13456[[#This Row],[PAY ITEM]],1)</f>
        <v>0</v>
      </c>
      <c r="G4443" s="2" t="str">
        <f>IF(Table13456[[#This Row],[first]]="0",SUBSTITUTE(TRIM(MID(B4443, 2, 3))," ","0"),SUBSTITUTE(TRIM(MID(B4443, 1, 3))," ","0"))</f>
        <v>633</v>
      </c>
      <c r="H4443" s="2" t="str">
        <f>IF(Table13456[[#This Row],[first]]="0",SUBSTITUTE(TRIM(MID(B4443, 5, 3))," ","0"),SUBSTITUTE(TRIM(MID(B4443, 4, 3))," ","0"))</f>
        <v>1</v>
      </c>
      <c r="I4443" s="2" t="str">
        <f>IF(Table13456[[#This Row],[first]]="0",SUBSTITUTE(TRIM(MID(B4443, 8, 3))," ","0"),SUBSTITUTE(TRIM(MID(B4443, 7, 3))," ","0"))</f>
        <v>123</v>
      </c>
      <c r="J4443" s="2">
        <v>1</v>
      </c>
      <c r="K4443" s="2" t="str">
        <f t="shared" si="207"/>
        <v>633</v>
      </c>
      <c r="L4443" s="2" t="str">
        <f t="shared" si="208"/>
        <v>001</v>
      </c>
      <c r="M4443" s="2" t="str">
        <f t="shared" si="209"/>
        <v>123</v>
      </c>
    </row>
    <row r="4444" spans="2:13" x14ac:dyDescent="0.25">
      <c r="B4444" s="2" t="s">
        <v>1995</v>
      </c>
      <c r="C4444" s="2" t="s">
        <v>1996</v>
      </c>
      <c r="D4444" s="6" t="str">
        <f>+_xlfn.CONCAT(Table13456[[#This Row],[phase1]],Table13456[[#This Row],[phase2]],Table13456[[#This Row],[phase3]],Table13456[[#This Row],[phase4]])</f>
        <v>1633001124</v>
      </c>
      <c r="E4444" s="2" t="str">
        <f>+Table13456[[#This Row],[DESCRIPTION]]</f>
        <v>FIBER OPTIC CABLE, F&amp;I, UNDERGROUND, 97 - 144  FIBERS</v>
      </c>
      <c r="F4444" s="2" t="str">
        <f>+LEFT(Table13456[[#This Row],[PAY ITEM]],1)</f>
        <v>0</v>
      </c>
      <c r="G4444" s="2" t="str">
        <f>IF(Table13456[[#This Row],[first]]="0",SUBSTITUTE(TRIM(MID(B4444, 2, 3))," ","0"),SUBSTITUTE(TRIM(MID(B4444, 1, 3))," ","0"))</f>
        <v>633</v>
      </c>
      <c r="H4444" s="2" t="str">
        <f>IF(Table13456[[#This Row],[first]]="0",SUBSTITUTE(TRIM(MID(B4444, 5, 3))," ","0"),SUBSTITUTE(TRIM(MID(B4444, 4, 3))," ","0"))</f>
        <v>1</v>
      </c>
      <c r="I4444" s="2" t="str">
        <f>IF(Table13456[[#This Row],[first]]="0",SUBSTITUTE(TRIM(MID(B4444, 8, 3))," ","0"),SUBSTITUTE(TRIM(MID(B4444, 7, 3))," ","0"))</f>
        <v>124</v>
      </c>
      <c r="J4444" s="2">
        <v>1</v>
      </c>
      <c r="K4444" s="2" t="str">
        <f t="shared" si="207"/>
        <v>633</v>
      </c>
      <c r="L4444" s="2" t="str">
        <f t="shared" si="208"/>
        <v>001</v>
      </c>
      <c r="M4444" s="2" t="str">
        <f t="shared" si="209"/>
        <v>124</v>
      </c>
    </row>
    <row r="4445" spans="2:13" x14ac:dyDescent="0.25">
      <c r="B4445" s="2" t="s">
        <v>11458</v>
      </c>
      <c r="C4445" s="2" t="s">
        <v>11459</v>
      </c>
      <c r="D4445" s="6" t="str">
        <f>+_xlfn.CONCAT(Table13456[[#This Row],[phase1]],Table13456[[#This Row],[phase2]],Table13456[[#This Row],[phase3]],Table13456[[#This Row],[phase4]])</f>
        <v>1633001125</v>
      </c>
      <c r="E4445" s="2" t="str">
        <f>+Table13456[[#This Row],[DESCRIPTION]]</f>
        <v>FIBER OPTIC CABLE, F&amp;I, UNDERGROUND, 145 - 192  FIBERS</v>
      </c>
      <c r="F4445" s="2" t="str">
        <f>+LEFT(Table13456[[#This Row],[PAY ITEM]],1)</f>
        <v>0</v>
      </c>
      <c r="G4445" s="2" t="str">
        <f>IF(Table13456[[#This Row],[first]]="0",SUBSTITUTE(TRIM(MID(B4445, 2, 3))," ","0"),SUBSTITUTE(TRIM(MID(B4445, 1, 3))," ","0"))</f>
        <v>633</v>
      </c>
      <c r="H4445" s="2" t="str">
        <f>IF(Table13456[[#This Row],[first]]="0",SUBSTITUTE(TRIM(MID(B4445, 5, 3))," ","0"),SUBSTITUTE(TRIM(MID(B4445, 4, 3))," ","0"))</f>
        <v>1</v>
      </c>
      <c r="I4445" s="2" t="str">
        <f>IF(Table13456[[#This Row],[first]]="0",SUBSTITUTE(TRIM(MID(B4445, 8, 3))," ","0"),SUBSTITUTE(TRIM(MID(B4445, 7, 3))," ","0"))</f>
        <v>125</v>
      </c>
      <c r="J4445" s="2">
        <v>1</v>
      </c>
      <c r="K4445" s="2" t="str">
        <f t="shared" si="207"/>
        <v>633</v>
      </c>
      <c r="L4445" s="2" t="str">
        <f t="shared" si="208"/>
        <v>001</v>
      </c>
      <c r="M4445" s="2" t="str">
        <f t="shared" si="209"/>
        <v>125</v>
      </c>
    </row>
    <row r="4446" spans="2:13" x14ac:dyDescent="0.25">
      <c r="B4446" s="2" t="s">
        <v>11460</v>
      </c>
      <c r="C4446" s="2" t="s">
        <v>11461</v>
      </c>
      <c r="D4446" s="6" t="str">
        <f>+_xlfn.CONCAT(Table13456[[#This Row],[phase1]],Table13456[[#This Row],[phase2]],Table13456[[#This Row],[phase3]],Table13456[[#This Row],[phase4]])</f>
        <v>1633001126</v>
      </c>
      <c r="E4446" s="2" t="str">
        <f>+Table13456[[#This Row],[DESCRIPTION]]</f>
        <v>FIBER OPTIC CABLE, F&amp;I, UNDERGROUND, 193 - 240  FIBERS</v>
      </c>
      <c r="F4446" s="2" t="str">
        <f>+LEFT(Table13456[[#This Row],[PAY ITEM]],1)</f>
        <v>0</v>
      </c>
      <c r="G4446" s="2" t="str">
        <f>IF(Table13456[[#This Row],[first]]="0",SUBSTITUTE(TRIM(MID(B4446, 2, 3))," ","0"),SUBSTITUTE(TRIM(MID(B4446, 1, 3))," ","0"))</f>
        <v>633</v>
      </c>
      <c r="H4446" s="2" t="str">
        <f>IF(Table13456[[#This Row],[first]]="0",SUBSTITUTE(TRIM(MID(B4446, 5, 3))," ","0"),SUBSTITUTE(TRIM(MID(B4446, 4, 3))," ","0"))</f>
        <v>1</v>
      </c>
      <c r="I4446" s="2" t="str">
        <f>IF(Table13456[[#This Row],[first]]="0",SUBSTITUTE(TRIM(MID(B4446, 8, 3))," ","0"),SUBSTITUTE(TRIM(MID(B4446, 7, 3))," ","0"))</f>
        <v>126</v>
      </c>
      <c r="J4446" s="2">
        <v>1</v>
      </c>
      <c r="K4446" s="2" t="str">
        <f t="shared" si="207"/>
        <v>633</v>
      </c>
      <c r="L4446" s="2" t="str">
        <f t="shared" si="208"/>
        <v>001</v>
      </c>
      <c r="M4446" s="2" t="str">
        <f t="shared" si="209"/>
        <v>126</v>
      </c>
    </row>
    <row r="4447" spans="2:13" x14ac:dyDescent="0.25">
      <c r="B4447" s="2" t="s">
        <v>11462</v>
      </c>
      <c r="C4447" s="2" t="s">
        <v>11463</v>
      </c>
      <c r="D4447" s="6" t="str">
        <f>+_xlfn.CONCAT(Table13456[[#This Row],[phase1]],Table13456[[#This Row],[phase2]],Table13456[[#This Row],[phase3]],Table13456[[#This Row],[phase4]])</f>
        <v>1633001127</v>
      </c>
      <c r="E4447" s="2" t="str">
        <f>+Table13456[[#This Row],[DESCRIPTION]]</f>
        <v>FIBER OPTIC CABLE, F&amp;I, UNDERGROUND, 241 - 288  FIBERS</v>
      </c>
      <c r="F4447" s="2" t="str">
        <f>+LEFT(Table13456[[#This Row],[PAY ITEM]],1)</f>
        <v>0</v>
      </c>
      <c r="G4447" s="2" t="str">
        <f>IF(Table13456[[#This Row],[first]]="0",SUBSTITUTE(TRIM(MID(B4447, 2, 3))," ","0"),SUBSTITUTE(TRIM(MID(B4447, 1, 3))," ","0"))</f>
        <v>633</v>
      </c>
      <c r="H4447" s="2" t="str">
        <f>IF(Table13456[[#This Row],[first]]="0",SUBSTITUTE(TRIM(MID(B4447, 5, 3))," ","0"),SUBSTITUTE(TRIM(MID(B4447, 4, 3))," ","0"))</f>
        <v>1</v>
      </c>
      <c r="I4447" s="2" t="str">
        <f>IF(Table13456[[#This Row],[first]]="0",SUBSTITUTE(TRIM(MID(B4447, 8, 3))," ","0"),SUBSTITUTE(TRIM(MID(B4447, 7, 3))," ","0"))</f>
        <v>127</v>
      </c>
      <c r="J4447" s="2">
        <v>1</v>
      </c>
      <c r="K4447" s="2" t="str">
        <f t="shared" si="207"/>
        <v>633</v>
      </c>
      <c r="L4447" s="2" t="str">
        <f t="shared" si="208"/>
        <v>001</v>
      </c>
      <c r="M4447" s="2" t="str">
        <f t="shared" si="209"/>
        <v>127</v>
      </c>
    </row>
    <row r="4448" spans="2:13" x14ac:dyDescent="0.25">
      <c r="B4448" s="2" t="s">
        <v>11464</v>
      </c>
      <c r="C4448" s="2" t="s">
        <v>11465</v>
      </c>
      <c r="D4448" s="6" t="str">
        <f>+_xlfn.CONCAT(Table13456[[#This Row],[phase1]],Table13456[[#This Row],[phase2]],Table13456[[#This Row],[phase3]],Table13456[[#This Row],[phase4]])</f>
        <v>1633001027</v>
      </c>
      <c r="E4448" s="2" t="str">
        <f>+Table13456[[#This Row],[DESCRIPTION]]</f>
        <v>ERROR FIBER OPTIC CABLE, F&amp;I, UNDERGROUND, 241 - 288  FIBERS</v>
      </c>
      <c r="F4448" s="2" t="str">
        <f>+LEFT(Table13456[[#This Row],[PAY ITEM]],1)</f>
        <v>0</v>
      </c>
      <c r="G4448" s="2" t="str">
        <f>IF(Table13456[[#This Row],[first]]="0",SUBSTITUTE(TRIM(MID(B4448, 2, 3))," ","0"),SUBSTITUTE(TRIM(MID(B4448, 1, 3))," ","0"))</f>
        <v>633</v>
      </c>
      <c r="H4448" s="2" t="str">
        <f>IF(Table13456[[#This Row],[first]]="0",SUBSTITUTE(TRIM(MID(B4448, 5, 3))," ","0"),SUBSTITUTE(TRIM(MID(B4448, 4, 3))," ","0"))</f>
        <v>1</v>
      </c>
      <c r="I4448" s="2" t="str">
        <f>IF(Table13456[[#This Row],[first]]="0",SUBSTITUTE(TRIM(MID(B4448, 8, 3))," ","0"),SUBSTITUTE(TRIM(MID(B4448, 7, 3))," ","0"))</f>
        <v>27</v>
      </c>
      <c r="J4448" s="2">
        <v>1</v>
      </c>
      <c r="K4448" s="2" t="str">
        <f t="shared" si="207"/>
        <v>633</v>
      </c>
      <c r="L4448" s="2" t="str">
        <f t="shared" si="208"/>
        <v>001</v>
      </c>
      <c r="M4448" s="2" t="str">
        <f t="shared" si="209"/>
        <v>027</v>
      </c>
    </row>
    <row r="4449" spans="2:13" x14ac:dyDescent="0.25">
      <c r="B4449" s="2" t="s">
        <v>11466</v>
      </c>
      <c r="C4449" s="2" t="s">
        <v>11467</v>
      </c>
      <c r="D4449" s="6" t="str">
        <f>+_xlfn.CONCAT(Table13456[[#This Row],[phase1]],Table13456[[#This Row],[phase2]],Table13456[[#This Row],[phase3]],Table13456[[#This Row],[phase4]])</f>
        <v>1633001310</v>
      </c>
      <c r="E4449" s="2" t="str">
        <f>+Table13456[[#This Row],[DESCRIPTION]]</f>
        <v>FIBER OPTIC CABLE, INSTALL, OVERHEAD</v>
      </c>
      <c r="F4449" s="2" t="str">
        <f>+LEFT(Table13456[[#This Row],[PAY ITEM]],1)</f>
        <v>0</v>
      </c>
      <c r="G4449" s="2" t="str">
        <f>IF(Table13456[[#This Row],[first]]="0",SUBSTITUTE(TRIM(MID(B4449, 2, 3))," ","0"),SUBSTITUTE(TRIM(MID(B4449, 1, 3))," ","0"))</f>
        <v>633</v>
      </c>
      <c r="H4449" s="2" t="str">
        <f>IF(Table13456[[#This Row],[first]]="0",SUBSTITUTE(TRIM(MID(B4449, 5, 3))," ","0"),SUBSTITUTE(TRIM(MID(B4449, 4, 3))," ","0"))</f>
        <v>1</v>
      </c>
      <c r="I4449" s="2" t="str">
        <f>IF(Table13456[[#This Row],[first]]="0",SUBSTITUTE(TRIM(MID(B4449, 8, 3))," ","0"),SUBSTITUTE(TRIM(MID(B4449, 7, 3))," ","0"))</f>
        <v>310</v>
      </c>
      <c r="J4449" s="2">
        <v>1</v>
      </c>
      <c r="K4449" s="2" t="str">
        <f t="shared" si="207"/>
        <v>633</v>
      </c>
      <c r="L4449" s="2" t="str">
        <f t="shared" si="208"/>
        <v>001</v>
      </c>
      <c r="M4449" s="2" t="str">
        <f t="shared" si="209"/>
        <v>310</v>
      </c>
    </row>
    <row r="4450" spans="2:13" x14ac:dyDescent="0.25">
      <c r="B4450" s="2" t="s">
        <v>11468</v>
      </c>
      <c r="C4450" s="2" t="s">
        <v>11469</v>
      </c>
      <c r="D4450" s="6" t="str">
        <f>+_xlfn.CONCAT(Table13456[[#This Row],[phase1]],Table13456[[#This Row],[phase2]],Table13456[[#This Row],[phase3]],Table13456[[#This Row],[phase4]])</f>
        <v>1633001320</v>
      </c>
      <c r="E4450" s="2" t="str">
        <f>+Table13456[[#This Row],[DESCRIPTION]]</f>
        <v>FIBER OPTIC CABLE, INSTALL, UNDERGROUND</v>
      </c>
      <c r="F4450" s="2" t="str">
        <f>+LEFT(Table13456[[#This Row],[PAY ITEM]],1)</f>
        <v>0</v>
      </c>
      <c r="G4450" s="2" t="str">
        <f>IF(Table13456[[#This Row],[first]]="0",SUBSTITUTE(TRIM(MID(B4450, 2, 3))," ","0"),SUBSTITUTE(TRIM(MID(B4450, 1, 3))," ","0"))</f>
        <v>633</v>
      </c>
      <c r="H4450" s="2" t="str">
        <f>IF(Table13456[[#This Row],[first]]="0",SUBSTITUTE(TRIM(MID(B4450, 5, 3))," ","0"),SUBSTITUTE(TRIM(MID(B4450, 4, 3))," ","0"))</f>
        <v>1</v>
      </c>
      <c r="I4450" s="2" t="str">
        <f>IF(Table13456[[#This Row],[first]]="0",SUBSTITUTE(TRIM(MID(B4450, 8, 3))," ","0"),SUBSTITUTE(TRIM(MID(B4450, 7, 3))," ","0"))</f>
        <v>320</v>
      </c>
      <c r="J4450" s="2">
        <v>1</v>
      </c>
      <c r="K4450" s="2" t="str">
        <f t="shared" si="207"/>
        <v>633</v>
      </c>
      <c r="L4450" s="2" t="str">
        <f t="shared" si="208"/>
        <v>001</v>
      </c>
      <c r="M4450" s="2" t="str">
        <f t="shared" si="209"/>
        <v>320</v>
      </c>
    </row>
    <row r="4451" spans="2:13" x14ac:dyDescent="0.25">
      <c r="B4451" s="2" t="s">
        <v>11470</v>
      </c>
      <c r="C4451" s="2" t="s">
        <v>11467</v>
      </c>
      <c r="D4451" s="6" t="str">
        <f>+_xlfn.CONCAT(Table13456[[#This Row],[phase1]],Table13456[[#This Row],[phase2]],Table13456[[#This Row],[phase3]],Table13456[[#This Row],[phase4]])</f>
        <v>1633001330</v>
      </c>
      <c r="E4451" s="2" t="str">
        <f>+Table13456[[#This Row],[DESCRIPTION]]</f>
        <v>FIBER OPTIC CABLE, INSTALL, OVERHEAD</v>
      </c>
      <c r="F4451" s="2" t="str">
        <f>+LEFT(Table13456[[#This Row],[PAY ITEM]],1)</f>
        <v>0</v>
      </c>
      <c r="G4451" s="2" t="str">
        <f>IF(Table13456[[#This Row],[first]]="0",SUBSTITUTE(TRIM(MID(B4451, 2, 3))," ","0"),SUBSTITUTE(TRIM(MID(B4451, 1, 3))," ","0"))</f>
        <v>633</v>
      </c>
      <c r="H4451" s="2" t="str">
        <f>IF(Table13456[[#This Row],[first]]="0",SUBSTITUTE(TRIM(MID(B4451, 5, 3))," ","0"),SUBSTITUTE(TRIM(MID(B4451, 4, 3))," ","0"))</f>
        <v>1</v>
      </c>
      <c r="I4451" s="2" t="str">
        <f>IF(Table13456[[#This Row],[first]]="0",SUBSTITUTE(TRIM(MID(B4451, 8, 3))," ","0"),SUBSTITUTE(TRIM(MID(B4451, 7, 3))," ","0"))</f>
        <v>330</v>
      </c>
      <c r="J4451" s="2">
        <v>1</v>
      </c>
      <c r="K4451" s="2" t="str">
        <f t="shared" si="207"/>
        <v>633</v>
      </c>
      <c r="L4451" s="2" t="str">
        <f t="shared" si="208"/>
        <v>001</v>
      </c>
      <c r="M4451" s="2" t="str">
        <f t="shared" si="209"/>
        <v>330</v>
      </c>
    </row>
    <row r="4452" spans="2:13" x14ac:dyDescent="0.25">
      <c r="B4452" s="2" t="s">
        <v>1997</v>
      </c>
      <c r="C4452" s="2" t="s">
        <v>1998</v>
      </c>
      <c r="D4452" s="6" t="str">
        <f>+_xlfn.CONCAT(Table13456[[#This Row],[phase1]],Table13456[[#This Row],[phase2]],Table13456[[#This Row],[phase3]],Table13456[[#This Row],[phase4]])</f>
        <v>1633001410</v>
      </c>
      <c r="E4452" s="2" t="str">
        <f>+Table13456[[#This Row],[DESCRIPTION]]</f>
        <v>FIBER OPTIC CABLE, RELOCATE, OVERHEAD</v>
      </c>
      <c r="F4452" s="2" t="str">
        <f>+LEFT(Table13456[[#This Row],[PAY ITEM]],1)</f>
        <v>0</v>
      </c>
      <c r="G4452" s="2" t="str">
        <f>IF(Table13456[[#This Row],[first]]="0",SUBSTITUTE(TRIM(MID(B4452, 2, 3))," ","0"),SUBSTITUTE(TRIM(MID(B4452, 1, 3))," ","0"))</f>
        <v>633</v>
      </c>
      <c r="H4452" s="2" t="str">
        <f>IF(Table13456[[#This Row],[first]]="0",SUBSTITUTE(TRIM(MID(B4452, 5, 3))," ","0"),SUBSTITUTE(TRIM(MID(B4452, 4, 3))," ","0"))</f>
        <v>1</v>
      </c>
      <c r="I4452" s="2" t="str">
        <f>IF(Table13456[[#This Row],[first]]="0",SUBSTITUTE(TRIM(MID(B4452, 8, 3))," ","0"),SUBSTITUTE(TRIM(MID(B4452, 7, 3))," ","0"))</f>
        <v>410</v>
      </c>
      <c r="J4452" s="2">
        <v>1</v>
      </c>
      <c r="K4452" s="2" t="str">
        <f t="shared" si="207"/>
        <v>633</v>
      </c>
      <c r="L4452" s="2" t="str">
        <f t="shared" si="208"/>
        <v>001</v>
      </c>
      <c r="M4452" s="2" t="str">
        <f t="shared" si="209"/>
        <v>410</v>
      </c>
    </row>
    <row r="4453" spans="2:13" x14ac:dyDescent="0.25">
      <c r="B4453" s="2" t="s">
        <v>1999</v>
      </c>
      <c r="C4453" s="2" t="s">
        <v>2000</v>
      </c>
      <c r="D4453" s="6" t="str">
        <f>+_xlfn.CONCAT(Table13456[[#This Row],[phase1]],Table13456[[#This Row],[phase2]],Table13456[[#This Row],[phase3]],Table13456[[#This Row],[phase4]])</f>
        <v>1633001420</v>
      </c>
      <c r="E4453" s="2" t="str">
        <f>+Table13456[[#This Row],[DESCRIPTION]]</f>
        <v>FIBER OPTIC CABLE, RELOCATE, UNDERGROUND</v>
      </c>
      <c r="F4453" s="2" t="str">
        <f>+LEFT(Table13456[[#This Row],[PAY ITEM]],1)</f>
        <v>0</v>
      </c>
      <c r="G4453" s="2" t="str">
        <f>IF(Table13456[[#This Row],[first]]="0",SUBSTITUTE(TRIM(MID(B4453, 2, 3))," ","0"),SUBSTITUTE(TRIM(MID(B4453, 1, 3))," ","0"))</f>
        <v>633</v>
      </c>
      <c r="H4453" s="2" t="str">
        <f>IF(Table13456[[#This Row],[first]]="0",SUBSTITUTE(TRIM(MID(B4453, 5, 3))," ","0"),SUBSTITUTE(TRIM(MID(B4453, 4, 3))," ","0"))</f>
        <v>1</v>
      </c>
      <c r="I4453" s="2" t="str">
        <f>IF(Table13456[[#This Row],[first]]="0",SUBSTITUTE(TRIM(MID(B4453, 8, 3))," ","0"),SUBSTITUTE(TRIM(MID(B4453, 7, 3))," ","0"))</f>
        <v>420</v>
      </c>
      <c r="J4453" s="2">
        <v>1</v>
      </c>
      <c r="K4453" s="2" t="str">
        <f t="shared" si="207"/>
        <v>633</v>
      </c>
      <c r="L4453" s="2" t="str">
        <f t="shared" si="208"/>
        <v>001</v>
      </c>
      <c r="M4453" s="2" t="str">
        <f t="shared" si="209"/>
        <v>420</v>
      </c>
    </row>
    <row r="4454" spans="2:13" x14ac:dyDescent="0.25">
      <c r="B4454" s="2" t="s">
        <v>2001</v>
      </c>
      <c r="C4454" s="2" t="s">
        <v>2002</v>
      </c>
      <c r="D4454" s="6" t="str">
        <f>+_xlfn.CONCAT(Table13456[[#This Row],[phase1]],Table13456[[#This Row],[phase2]],Table13456[[#This Row],[phase3]],Table13456[[#This Row],[phase4]])</f>
        <v>1633001610</v>
      </c>
      <c r="E4454" s="2" t="str">
        <f>+Table13456[[#This Row],[DESCRIPTION]]</f>
        <v>FIBER OPTIC CABLE, REMOVE, OVERHEAD</v>
      </c>
      <c r="F4454" s="2" t="str">
        <f>+LEFT(Table13456[[#This Row],[PAY ITEM]],1)</f>
        <v>0</v>
      </c>
      <c r="G4454" s="2" t="str">
        <f>IF(Table13456[[#This Row],[first]]="0",SUBSTITUTE(TRIM(MID(B4454, 2, 3))," ","0"),SUBSTITUTE(TRIM(MID(B4454, 1, 3))," ","0"))</f>
        <v>633</v>
      </c>
      <c r="H4454" s="2" t="str">
        <f>IF(Table13456[[#This Row],[first]]="0",SUBSTITUTE(TRIM(MID(B4454, 5, 3))," ","0"),SUBSTITUTE(TRIM(MID(B4454, 4, 3))," ","0"))</f>
        <v>1</v>
      </c>
      <c r="I4454" s="2" t="str">
        <f>IF(Table13456[[#This Row],[first]]="0",SUBSTITUTE(TRIM(MID(B4454, 8, 3))," ","0"),SUBSTITUTE(TRIM(MID(B4454, 7, 3))," ","0"))</f>
        <v>610</v>
      </c>
      <c r="J4454" s="2">
        <v>1</v>
      </c>
      <c r="K4454" s="2" t="str">
        <f t="shared" si="207"/>
        <v>633</v>
      </c>
      <c r="L4454" s="2" t="str">
        <f t="shared" si="208"/>
        <v>001</v>
      </c>
      <c r="M4454" s="2" t="str">
        <f t="shared" si="209"/>
        <v>610</v>
      </c>
    </row>
    <row r="4455" spans="2:13" x14ac:dyDescent="0.25">
      <c r="B4455" s="2" t="s">
        <v>2003</v>
      </c>
      <c r="C4455" s="2" t="s">
        <v>2004</v>
      </c>
      <c r="D4455" s="6" t="str">
        <f>+_xlfn.CONCAT(Table13456[[#This Row],[phase1]],Table13456[[#This Row],[phase2]],Table13456[[#This Row],[phase3]],Table13456[[#This Row],[phase4]])</f>
        <v>1633001620</v>
      </c>
      <c r="E4455" s="2" t="str">
        <f>+Table13456[[#This Row],[DESCRIPTION]]</f>
        <v>FIBER OPTIC CABLE, REMOVE, UNDERGROUND</v>
      </c>
      <c r="F4455" s="2" t="str">
        <f>+LEFT(Table13456[[#This Row],[PAY ITEM]],1)</f>
        <v>0</v>
      </c>
      <c r="G4455" s="2" t="str">
        <f>IF(Table13456[[#This Row],[first]]="0",SUBSTITUTE(TRIM(MID(B4455, 2, 3))," ","0"),SUBSTITUTE(TRIM(MID(B4455, 1, 3))," ","0"))</f>
        <v>633</v>
      </c>
      <c r="H4455" s="2" t="str">
        <f>IF(Table13456[[#This Row],[first]]="0",SUBSTITUTE(TRIM(MID(B4455, 5, 3))," ","0"),SUBSTITUTE(TRIM(MID(B4455, 4, 3))," ","0"))</f>
        <v>1</v>
      </c>
      <c r="I4455" s="2" t="str">
        <f>IF(Table13456[[#This Row],[first]]="0",SUBSTITUTE(TRIM(MID(B4455, 8, 3))," ","0"),SUBSTITUTE(TRIM(MID(B4455, 7, 3))," ","0"))</f>
        <v>620</v>
      </c>
      <c r="J4455" s="2">
        <v>1</v>
      </c>
      <c r="K4455" s="2" t="str">
        <f t="shared" si="207"/>
        <v>633</v>
      </c>
      <c r="L4455" s="2" t="str">
        <f t="shared" si="208"/>
        <v>001</v>
      </c>
      <c r="M4455" s="2" t="str">
        <f t="shared" si="209"/>
        <v>620</v>
      </c>
    </row>
    <row r="4456" spans="2:13" x14ac:dyDescent="0.25">
      <c r="B4456" s="2" t="s">
        <v>2005</v>
      </c>
      <c r="C4456" s="2" t="s">
        <v>2006</v>
      </c>
      <c r="D4456" s="6" t="str">
        <f>+_xlfn.CONCAT(Table13456[[#This Row],[phase1]],Table13456[[#This Row],[phase2]],Table13456[[#This Row],[phase3]],Table13456[[#This Row],[phase4]])</f>
        <v>1633002031</v>
      </c>
      <c r="E4456" s="2" t="str">
        <f>+Table13456[[#This Row],[DESCRIPTION]]</f>
        <v>FIBER OPTIC CONNECTION, INSTALL, SPLICE</v>
      </c>
      <c r="F4456" s="2" t="str">
        <f>+LEFT(Table13456[[#This Row],[PAY ITEM]],1)</f>
        <v>0</v>
      </c>
      <c r="G4456" s="2" t="str">
        <f>IF(Table13456[[#This Row],[first]]="0",SUBSTITUTE(TRIM(MID(B4456, 2, 3))," ","0"),SUBSTITUTE(TRIM(MID(B4456, 1, 3))," ","0"))</f>
        <v>633</v>
      </c>
      <c r="H4456" s="2" t="str">
        <f>IF(Table13456[[#This Row],[first]]="0",SUBSTITUTE(TRIM(MID(B4456, 5, 3))," ","0"),SUBSTITUTE(TRIM(MID(B4456, 4, 3))," ","0"))</f>
        <v>2</v>
      </c>
      <c r="I4456" s="2" t="str">
        <f>IF(Table13456[[#This Row],[first]]="0",SUBSTITUTE(TRIM(MID(B4456, 8, 3))," ","0"),SUBSTITUTE(TRIM(MID(B4456, 7, 3))," ","0"))</f>
        <v>31</v>
      </c>
      <c r="J4456" s="2">
        <v>1</v>
      </c>
      <c r="K4456" s="2" t="str">
        <f t="shared" si="207"/>
        <v>633</v>
      </c>
      <c r="L4456" s="2" t="str">
        <f t="shared" si="208"/>
        <v>002</v>
      </c>
      <c r="M4456" s="2" t="str">
        <f t="shared" si="209"/>
        <v>031</v>
      </c>
    </row>
    <row r="4457" spans="2:13" x14ac:dyDescent="0.25">
      <c r="B4457" s="2" t="s">
        <v>2007</v>
      </c>
      <c r="C4457" s="2" t="s">
        <v>2008</v>
      </c>
      <c r="D4457" s="6" t="str">
        <f>+_xlfn.CONCAT(Table13456[[#This Row],[phase1]],Table13456[[#This Row],[phase2]],Table13456[[#This Row],[phase3]],Table13456[[#This Row],[phase4]])</f>
        <v>1633002032</v>
      </c>
      <c r="E4457" s="2" t="str">
        <f>+Table13456[[#This Row],[DESCRIPTION]]</f>
        <v>FIBER OPTIC CONNECTION, INSTALL, TERMINATION</v>
      </c>
      <c r="F4457" s="2" t="str">
        <f>+LEFT(Table13456[[#This Row],[PAY ITEM]],1)</f>
        <v>0</v>
      </c>
      <c r="G4457" s="2" t="str">
        <f>IF(Table13456[[#This Row],[first]]="0",SUBSTITUTE(TRIM(MID(B4457, 2, 3))," ","0"),SUBSTITUTE(TRIM(MID(B4457, 1, 3))," ","0"))</f>
        <v>633</v>
      </c>
      <c r="H4457" s="2" t="str">
        <f>IF(Table13456[[#This Row],[first]]="0",SUBSTITUTE(TRIM(MID(B4457, 5, 3))," ","0"),SUBSTITUTE(TRIM(MID(B4457, 4, 3))," ","0"))</f>
        <v>2</v>
      </c>
      <c r="I4457" s="2" t="str">
        <f>IF(Table13456[[#This Row],[first]]="0",SUBSTITUTE(TRIM(MID(B4457, 8, 3))," ","0"),SUBSTITUTE(TRIM(MID(B4457, 7, 3))," ","0"))</f>
        <v>32</v>
      </c>
      <c r="J4457" s="2">
        <v>1</v>
      </c>
      <c r="K4457" s="2" t="str">
        <f t="shared" si="207"/>
        <v>633</v>
      </c>
      <c r="L4457" s="2" t="str">
        <f t="shared" si="208"/>
        <v>002</v>
      </c>
      <c r="M4457" s="2" t="str">
        <f t="shared" si="209"/>
        <v>032</v>
      </c>
    </row>
    <row r="4458" spans="2:13" x14ac:dyDescent="0.25">
      <c r="B4458" s="2" t="s">
        <v>2009</v>
      </c>
      <c r="C4458" s="2" t="s">
        <v>2010</v>
      </c>
      <c r="D4458" s="6" t="str">
        <f>+_xlfn.CONCAT(Table13456[[#This Row],[phase1]],Table13456[[#This Row],[phase2]],Table13456[[#This Row],[phase3]],Table13456[[#This Row],[phase4]])</f>
        <v>1633003011</v>
      </c>
      <c r="E4458" s="2" t="str">
        <f>+Table13456[[#This Row],[DESCRIPTION]]</f>
        <v>FIBER OPTIC CONNECTION HARDWARE, F&amp;I, SPLICE ENCLOSURE</v>
      </c>
      <c r="F4458" s="2" t="str">
        <f>+LEFT(Table13456[[#This Row],[PAY ITEM]],1)</f>
        <v>0</v>
      </c>
      <c r="G4458" s="2" t="str">
        <f>IF(Table13456[[#This Row],[first]]="0",SUBSTITUTE(TRIM(MID(B4458, 2, 3))," ","0"),SUBSTITUTE(TRIM(MID(B4458, 1, 3))," ","0"))</f>
        <v>633</v>
      </c>
      <c r="H4458" s="2" t="str">
        <f>IF(Table13456[[#This Row],[first]]="0",SUBSTITUTE(TRIM(MID(B4458, 5, 3))," ","0"),SUBSTITUTE(TRIM(MID(B4458, 4, 3))," ","0"))</f>
        <v>3</v>
      </c>
      <c r="I4458" s="2" t="str">
        <f>IF(Table13456[[#This Row],[first]]="0",SUBSTITUTE(TRIM(MID(B4458, 8, 3))," ","0"),SUBSTITUTE(TRIM(MID(B4458, 7, 3))," ","0"))</f>
        <v>11</v>
      </c>
      <c r="J4458" s="2">
        <v>1</v>
      </c>
      <c r="K4458" s="2" t="str">
        <f t="shared" si="207"/>
        <v>633</v>
      </c>
      <c r="L4458" s="2" t="str">
        <f t="shared" si="208"/>
        <v>003</v>
      </c>
      <c r="M4458" s="2" t="str">
        <f t="shared" si="209"/>
        <v>011</v>
      </c>
    </row>
    <row r="4459" spans="2:13" x14ac:dyDescent="0.25">
      <c r="B4459" s="2" t="s">
        <v>2011</v>
      </c>
      <c r="C4459" s="2" t="s">
        <v>2012</v>
      </c>
      <c r="D4459" s="6" t="str">
        <f>+_xlfn.CONCAT(Table13456[[#This Row],[phase1]],Table13456[[#This Row],[phase2]],Table13456[[#This Row],[phase3]],Table13456[[#This Row],[phase4]])</f>
        <v>1633003012</v>
      </c>
      <c r="E4459" s="2" t="str">
        <f>+Table13456[[#This Row],[DESCRIPTION]]</f>
        <v>FIBER OPTIC CONNECTION HARDWARE, F&amp;I, SPLICE TRAY</v>
      </c>
      <c r="F4459" s="2" t="str">
        <f>+LEFT(Table13456[[#This Row],[PAY ITEM]],1)</f>
        <v>0</v>
      </c>
      <c r="G4459" s="2" t="str">
        <f>IF(Table13456[[#This Row],[first]]="0",SUBSTITUTE(TRIM(MID(B4459, 2, 3))," ","0"),SUBSTITUTE(TRIM(MID(B4459, 1, 3))," ","0"))</f>
        <v>633</v>
      </c>
      <c r="H4459" s="2" t="str">
        <f>IF(Table13456[[#This Row],[first]]="0",SUBSTITUTE(TRIM(MID(B4459, 5, 3))," ","0"),SUBSTITUTE(TRIM(MID(B4459, 4, 3))," ","0"))</f>
        <v>3</v>
      </c>
      <c r="I4459" s="2" t="str">
        <f>IF(Table13456[[#This Row],[first]]="0",SUBSTITUTE(TRIM(MID(B4459, 8, 3))," ","0"),SUBSTITUTE(TRIM(MID(B4459, 7, 3))," ","0"))</f>
        <v>12</v>
      </c>
      <c r="J4459" s="2">
        <v>1</v>
      </c>
      <c r="K4459" s="2" t="str">
        <f t="shared" si="207"/>
        <v>633</v>
      </c>
      <c r="L4459" s="2" t="str">
        <f t="shared" si="208"/>
        <v>003</v>
      </c>
      <c r="M4459" s="2" t="str">
        <f t="shared" si="209"/>
        <v>012</v>
      </c>
    </row>
    <row r="4460" spans="2:13" x14ac:dyDescent="0.25">
      <c r="B4460" s="2" t="s">
        <v>2013</v>
      </c>
      <c r="C4460" s="2" t="s">
        <v>2014</v>
      </c>
      <c r="D4460" s="6" t="str">
        <f>+_xlfn.CONCAT(Table13456[[#This Row],[phase1]],Table13456[[#This Row],[phase2]],Table13456[[#This Row],[phase3]],Table13456[[#This Row],[phase4]])</f>
        <v>1633003013</v>
      </c>
      <c r="E4460" s="2" t="str">
        <f>+Table13456[[#This Row],[DESCRIPTION]]</f>
        <v>FIBER OPTIC CONNECTION HARDWARE, F&amp;I, PRETERMINATED CONNECTOR ASSEMBLY</v>
      </c>
      <c r="F4460" s="2" t="str">
        <f>+LEFT(Table13456[[#This Row],[PAY ITEM]],1)</f>
        <v>0</v>
      </c>
      <c r="G4460" s="2" t="str">
        <f>IF(Table13456[[#This Row],[first]]="0",SUBSTITUTE(TRIM(MID(B4460, 2, 3))," ","0"),SUBSTITUTE(TRIM(MID(B4460, 1, 3))," ","0"))</f>
        <v>633</v>
      </c>
      <c r="H4460" s="2" t="str">
        <f>IF(Table13456[[#This Row],[first]]="0",SUBSTITUTE(TRIM(MID(B4460, 5, 3))," ","0"),SUBSTITUTE(TRIM(MID(B4460, 4, 3))," ","0"))</f>
        <v>3</v>
      </c>
      <c r="I4460" s="2" t="str">
        <f>IF(Table13456[[#This Row],[first]]="0",SUBSTITUTE(TRIM(MID(B4460, 8, 3))," ","0"),SUBSTITUTE(TRIM(MID(B4460, 7, 3))," ","0"))</f>
        <v>13</v>
      </c>
      <c r="J4460" s="2">
        <v>1</v>
      </c>
      <c r="K4460" s="2" t="str">
        <f t="shared" si="207"/>
        <v>633</v>
      </c>
      <c r="L4460" s="2" t="str">
        <f t="shared" si="208"/>
        <v>003</v>
      </c>
      <c r="M4460" s="2" t="str">
        <f t="shared" si="209"/>
        <v>013</v>
      </c>
    </row>
    <row r="4461" spans="2:13" x14ac:dyDescent="0.25">
      <c r="B4461" s="2" t="s">
        <v>2015</v>
      </c>
      <c r="C4461" s="2" t="s">
        <v>2016</v>
      </c>
      <c r="D4461" s="6" t="str">
        <f>+_xlfn.CONCAT(Table13456[[#This Row],[phase1]],Table13456[[#This Row],[phase2]],Table13456[[#This Row],[phase3]],Table13456[[#This Row],[phase4]])</f>
        <v>1633003014</v>
      </c>
      <c r="E4461" s="2" t="str">
        <f>+Table13456[[#This Row],[DESCRIPTION]]</f>
        <v>FIBER OPTIC CONNECTION HARDWARE, F&amp;I, BUFFER TUBE FAN OUT KIT</v>
      </c>
      <c r="F4461" s="2" t="str">
        <f>+LEFT(Table13456[[#This Row],[PAY ITEM]],1)</f>
        <v>0</v>
      </c>
      <c r="G4461" s="2" t="str">
        <f>IF(Table13456[[#This Row],[first]]="0",SUBSTITUTE(TRIM(MID(B4461, 2, 3))," ","0"),SUBSTITUTE(TRIM(MID(B4461, 1, 3))," ","0"))</f>
        <v>633</v>
      </c>
      <c r="H4461" s="2" t="str">
        <f>IF(Table13456[[#This Row],[first]]="0",SUBSTITUTE(TRIM(MID(B4461, 5, 3))," ","0"),SUBSTITUTE(TRIM(MID(B4461, 4, 3))," ","0"))</f>
        <v>3</v>
      </c>
      <c r="I4461" s="2" t="str">
        <f>IF(Table13456[[#This Row],[first]]="0",SUBSTITUTE(TRIM(MID(B4461, 8, 3))," ","0"),SUBSTITUTE(TRIM(MID(B4461, 7, 3))," ","0"))</f>
        <v>14</v>
      </c>
      <c r="J4461" s="2">
        <v>1</v>
      </c>
      <c r="K4461" s="2" t="str">
        <f t="shared" si="207"/>
        <v>633</v>
      </c>
      <c r="L4461" s="2" t="str">
        <f t="shared" si="208"/>
        <v>003</v>
      </c>
      <c r="M4461" s="2" t="str">
        <f t="shared" si="209"/>
        <v>014</v>
      </c>
    </row>
    <row r="4462" spans="2:13" x14ac:dyDescent="0.25">
      <c r="B4462" s="2" t="s">
        <v>2017</v>
      </c>
      <c r="C4462" s="2" t="s">
        <v>2018</v>
      </c>
      <c r="D4462" s="6" t="str">
        <f>+_xlfn.CONCAT(Table13456[[#This Row],[phase1]],Table13456[[#This Row],[phase2]],Table13456[[#This Row],[phase3]],Table13456[[#This Row],[phase4]])</f>
        <v>1633003015</v>
      </c>
      <c r="E4462" s="2" t="str">
        <f>+Table13456[[#This Row],[DESCRIPTION]]</f>
        <v>FIBER OPTIC CONNECTION HARDWARE, F&amp;I, PRETERMINATED PATCH PANEL</v>
      </c>
      <c r="F4462" s="2" t="str">
        <f>+LEFT(Table13456[[#This Row],[PAY ITEM]],1)</f>
        <v>0</v>
      </c>
      <c r="G4462" s="2" t="str">
        <f>IF(Table13456[[#This Row],[first]]="0",SUBSTITUTE(TRIM(MID(B4462, 2, 3))," ","0"),SUBSTITUTE(TRIM(MID(B4462, 1, 3))," ","0"))</f>
        <v>633</v>
      </c>
      <c r="H4462" s="2" t="str">
        <f>IF(Table13456[[#This Row],[first]]="0",SUBSTITUTE(TRIM(MID(B4462, 5, 3))," ","0"),SUBSTITUTE(TRIM(MID(B4462, 4, 3))," ","0"))</f>
        <v>3</v>
      </c>
      <c r="I4462" s="2" t="str">
        <f>IF(Table13456[[#This Row],[first]]="0",SUBSTITUTE(TRIM(MID(B4462, 8, 3))," ","0"),SUBSTITUTE(TRIM(MID(B4462, 7, 3))," ","0"))</f>
        <v>15</v>
      </c>
      <c r="J4462" s="2">
        <v>1</v>
      </c>
      <c r="K4462" s="2" t="str">
        <f t="shared" si="207"/>
        <v>633</v>
      </c>
      <c r="L4462" s="2" t="str">
        <f t="shared" si="208"/>
        <v>003</v>
      </c>
      <c r="M4462" s="2" t="str">
        <f t="shared" si="209"/>
        <v>015</v>
      </c>
    </row>
    <row r="4463" spans="2:13" x14ac:dyDescent="0.25">
      <c r="B4463" s="2" t="s">
        <v>2019</v>
      </c>
      <c r="C4463" s="2" t="s">
        <v>2020</v>
      </c>
      <c r="D4463" s="6" t="str">
        <f>+_xlfn.CONCAT(Table13456[[#This Row],[phase1]],Table13456[[#This Row],[phase2]],Table13456[[#This Row],[phase3]],Table13456[[#This Row],[phase4]])</f>
        <v>1633003016</v>
      </c>
      <c r="E4463" s="2" t="str">
        <f>+Table13456[[#This Row],[DESCRIPTION]]</f>
        <v>FIBER OPTIC CONNECTION HARDWARE, F&amp;I, PATCH PANEL- FIELD TERMINATED</v>
      </c>
      <c r="F4463" s="2" t="str">
        <f>+LEFT(Table13456[[#This Row],[PAY ITEM]],1)</f>
        <v>0</v>
      </c>
      <c r="G4463" s="2" t="str">
        <f>IF(Table13456[[#This Row],[first]]="0",SUBSTITUTE(TRIM(MID(B4463, 2, 3))," ","0"),SUBSTITUTE(TRIM(MID(B4463, 1, 3))," ","0"))</f>
        <v>633</v>
      </c>
      <c r="H4463" s="2" t="str">
        <f>IF(Table13456[[#This Row],[first]]="0",SUBSTITUTE(TRIM(MID(B4463, 5, 3))," ","0"),SUBSTITUTE(TRIM(MID(B4463, 4, 3))," ","0"))</f>
        <v>3</v>
      </c>
      <c r="I4463" s="2" t="str">
        <f>IF(Table13456[[#This Row],[first]]="0",SUBSTITUTE(TRIM(MID(B4463, 8, 3))," ","0"),SUBSTITUTE(TRIM(MID(B4463, 7, 3))," ","0"))</f>
        <v>16</v>
      </c>
      <c r="J4463" s="2">
        <v>1</v>
      </c>
      <c r="K4463" s="2" t="str">
        <f t="shared" si="207"/>
        <v>633</v>
      </c>
      <c r="L4463" s="2" t="str">
        <f t="shared" si="208"/>
        <v>003</v>
      </c>
      <c r="M4463" s="2" t="str">
        <f t="shared" si="209"/>
        <v>016</v>
      </c>
    </row>
    <row r="4464" spans="2:13" x14ac:dyDescent="0.25">
      <c r="B4464" s="2" t="s">
        <v>2021</v>
      </c>
      <c r="C4464" s="2" t="s">
        <v>2022</v>
      </c>
      <c r="D4464" s="6" t="str">
        <f>+_xlfn.CONCAT(Table13456[[#This Row],[phase1]],Table13456[[#This Row],[phase2]],Table13456[[#This Row],[phase3]],Table13456[[#This Row],[phase4]])</f>
        <v>1633003017</v>
      </c>
      <c r="E4464" s="2" t="str">
        <f>+Table13456[[#This Row],[DESCRIPTION]]</f>
        <v>FIBER OPTIC CONNECTION HARDWARE, F&amp;I, CONNECTOR PANEL</v>
      </c>
      <c r="F4464" s="2" t="str">
        <f>+LEFT(Table13456[[#This Row],[PAY ITEM]],1)</f>
        <v>0</v>
      </c>
      <c r="G4464" s="2" t="str">
        <f>IF(Table13456[[#This Row],[first]]="0",SUBSTITUTE(TRIM(MID(B4464, 2, 3))," ","0"),SUBSTITUTE(TRIM(MID(B4464, 1, 3))," ","0"))</f>
        <v>633</v>
      </c>
      <c r="H4464" s="2" t="str">
        <f>IF(Table13456[[#This Row],[first]]="0",SUBSTITUTE(TRIM(MID(B4464, 5, 3))," ","0"),SUBSTITUTE(TRIM(MID(B4464, 4, 3))," ","0"))</f>
        <v>3</v>
      </c>
      <c r="I4464" s="2" t="str">
        <f>IF(Table13456[[#This Row],[first]]="0",SUBSTITUTE(TRIM(MID(B4464, 8, 3))," ","0"),SUBSTITUTE(TRIM(MID(B4464, 7, 3))," ","0"))</f>
        <v>17</v>
      </c>
      <c r="J4464" s="2">
        <v>1</v>
      </c>
      <c r="K4464" s="2" t="str">
        <f t="shared" si="207"/>
        <v>633</v>
      </c>
      <c r="L4464" s="2" t="str">
        <f t="shared" si="208"/>
        <v>003</v>
      </c>
      <c r="M4464" s="2" t="str">
        <f t="shared" si="209"/>
        <v>017</v>
      </c>
    </row>
    <row r="4465" spans="2:13" x14ac:dyDescent="0.25">
      <c r="B4465" s="2" t="s">
        <v>11471</v>
      </c>
      <c r="C4465" s="2" t="s">
        <v>11472</v>
      </c>
      <c r="D4465" s="6" t="str">
        <f>+_xlfn.CONCAT(Table13456[[#This Row],[phase1]],Table13456[[#This Row],[phase2]],Table13456[[#This Row],[phase3]],Table13456[[#This Row],[phase4]])</f>
        <v>1633003031</v>
      </c>
      <c r="E4465" s="2" t="str">
        <f>+Table13456[[#This Row],[DESCRIPTION]]</f>
        <v>FIBER OPTIC CONNECTION HARDWARE, INSTALL, SPLICE ENCLOSURE</v>
      </c>
      <c r="F4465" s="2" t="str">
        <f>+LEFT(Table13456[[#This Row],[PAY ITEM]],1)</f>
        <v>0</v>
      </c>
      <c r="G4465" s="2" t="str">
        <f>IF(Table13456[[#This Row],[first]]="0",SUBSTITUTE(TRIM(MID(B4465, 2, 3))," ","0"),SUBSTITUTE(TRIM(MID(B4465, 1, 3))," ","0"))</f>
        <v>633</v>
      </c>
      <c r="H4465" s="2" t="str">
        <f>IF(Table13456[[#This Row],[first]]="0",SUBSTITUTE(TRIM(MID(B4465, 5, 3))," ","0"),SUBSTITUTE(TRIM(MID(B4465, 4, 3))," ","0"))</f>
        <v>3</v>
      </c>
      <c r="I4465" s="2" t="str">
        <f>IF(Table13456[[#This Row],[first]]="0",SUBSTITUTE(TRIM(MID(B4465, 8, 3))," ","0"),SUBSTITUTE(TRIM(MID(B4465, 7, 3))," ","0"))</f>
        <v>31</v>
      </c>
      <c r="J4465" s="2">
        <v>1</v>
      </c>
      <c r="K4465" s="2" t="str">
        <f t="shared" si="207"/>
        <v>633</v>
      </c>
      <c r="L4465" s="2" t="str">
        <f t="shared" si="208"/>
        <v>003</v>
      </c>
      <c r="M4465" s="2" t="str">
        <f t="shared" si="209"/>
        <v>031</v>
      </c>
    </row>
    <row r="4466" spans="2:13" x14ac:dyDescent="0.25">
      <c r="B4466" s="2" t="s">
        <v>11473</v>
      </c>
      <c r="C4466" s="2" t="s">
        <v>11474</v>
      </c>
      <c r="D4466" s="6" t="str">
        <f>+_xlfn.CONCAT(Table13456[[#This Row],[phase1]],Table13456[[#This Row],[phase2]],Table13456[[#This Row],[phase3]],Table13456[[#This Row],[phase4]])</f>
        <v>1633003032</v>
      </c>
      <c r="E4466" s="2" t="str">
        <f>+Table13456[[#This Row],[DESCRIPTION]]</f>
        <v>FIBER OPTIC CONNECTION HARDWARE, INSTALL, SPLICE TRAY</v>
      </c>
      <c r="F4466" s="2" t="str">
        <f>+LEFT(Table13456[[#This Row],[PAY ITEM]],1)</f>
        <v>0</v>
      </c>
      <c r="G4466" s="2" t="str">
        <f>IF(Table13456[[#This Row],[first]]="0",SUBSTITUTE(TRIM(MID(B4466, 2, 3))," ","0"),SUBSTITUTE(TRIM(MID(B4466, 1, 3))," ","0"))</f>
        <v>633</v>
      </c>
      <c r="H4466" s="2" t="str">
        <f>IF(Table13456[[#This Row],[first]]="0",SUBSTITUTE(TRIM(MID(B4466, 5, 3))," ","0"),SUBSTITUTE(TRIM(MID(B4466, 4, 3))," ","0"))</f>
        <v>3</v>
      </c>
      <c r="I4466" s="2" t="str">
        <f>IF(Table13456[[#This Row],[first]]="0",SUBSTITUTE(TRIM(MID(B4466, 8, 3))," ","0"),SUBSTITUTE(TRIM(MID(B4466, 7, 3))," ","0"))</f>
        <v>32</v>
      </c>
      <c r="J4466" s="2">
        <v>1</v>
      </c>
      <c r="K4466" s="2" t="str">
        <f t="shared" si="207"/>
        <v>633</v>
      </c>
      <c r="L4466" s="2" t="str">
        <f t="shared" si="208"/>
        <v>003</v>
      </c>
      <c r="M4466" s="2" t="str">
        <f t="shared" si="209"/>
        <v>032</v>
      </c>
    </row>
    <row r="4467" spans="2:13" x14ac:dyDescent="0.25">
      <c r="B4467" s="2" t="s">
        <v>11475</v>
      </c>
      <c r="C4467" s="2" t="s">
        <v>11476</v>
      </c>
      <c r="D4467" s="6" t="str">
        <f>+_xlfn.CONCAT(Table13456[[#This Row],[phase1]],Table13456[[#This Row],[phase2]],Table13456[[#This Row],[phase3]],Table13456[[#This Row],[phase4]])</f>
        <v>1633003033</v>
      </c>
      <c r="E4467" s="2" t="str">
        <f>+Table13456[[#This Row],[DESCRIPTION]]</f>
        <v>FIBER OPTIC CONNECTION HARDWARE, INSTALL PRETERMINATED CONNECTOR ASSEMBLY</v>
      </c>
      <c r="F4467" s="2" t="str">
        <f>+LEFT(Table13456[[#This Row],[PAY ITEM]],1)</f>
        <v>0</v>
      </c>
      <c r="G4467" s="2" t="str">
        <f>IF(Table13456[[#This Row],[first]]="0",SUBSTITUTE(TRIM(MID(B4467, 2, 3))," ","0"),SUBSTITUTE(TRIM(MID(B4467, 1, 3))," ","0"))</f>
        <v>633</v>
      </c>
      <c r="H4467" s="2" t="str">
        <f>IF(Table13456[[#This Row],[first]]="0",SUBSTITUTE(TRIM(MID(B4467, 5, 3))," ","0"),SUBSTITUTE(TRIM(MID(B4467, 4, 3))," ","0"))</f>
        <v>3</v>
      </c>
      <c r="I4467" s="2" t="str">
        <f>IF(Table13456[[#This Row],[first]]="0",SUBSTITUTE(TRIM(MID(B4467, 8, 3))," ","0"),SUBSTITUTE(TRIM(MID(B4467, 7, 3))," ","0"))</f>
        <v>33</v>
      </c>
      <c r="J4467" s="2">
        <v>1</v>
      </c>
      <c r="K4467" s="2" t="str">
        <f t="shared" si="207"/>
        <v>633</v>
      </c>
      <c r="L4467" s="2" t="str">
        <f t="shared" si="208"/>
        <v>003</v>
      </c>
      <c r="M4467" s="2" t="str">
        <f t="shared" si="209"/>
        <v>033</v>
      </c>
    </row>
    <row r="4468" spans="2:13" x14ac:dyDescent="0.25">
      <c r="B4468" s="2" t="s">
        <v>11477</v>
      </c>
      <c r="C4468" s="2" t="s">
        <v>11478</v>
      </c>
      <c r="D4468" s="6" t="str">
        <f>+_xlfn.CONCAT(Table13456[[#This Row],[phase1]],Table13456[[#This Row],[phase2]],Table13456[[#This Row],[phase3]],Table13456[[#This Row],[phase4]])</f>
        <v>1633003034</v>
      </c>
      <c r="E4468" s="2" t="str">
        <f>+Table13456[[#This Row],[DESCRIPTION]]</f>
        <v>FIBER OPTIC CONNECTION HARDWARE, INSTALL BUFFER TUBE FAN OUT KIT</v>
      </c>
      <c r="F4468" s="2" t="str">
        <f>+LEFT(Table13456[[#This Row],[PAY ITEM]],1)</f>
        <v>0</v>
      </c>
      <c r="G4468" s="2" t="str">
        <f>IF(Table13456[[#This Row],[first]]="0",SUBSTITUTE(TRIM(MID(B4468, 2, 3))," ","0"),SUBSTITUTE(TRIM(MID(B4468, 1, 3))," ","0"))</f>
        <v>633</v>
      </c>
      <c r="H4468" s="2" t="str">
        <f>IF(Table13456[[#This Row],[first]]="0",SUBSTITUTE(TRIM(MID(B4468, 5, 3))," ","0"),SUBSTITUTE(TRIM(MID(B4468, 4, 3))," ","0"))</f>
        <v>3</v>
      </c>
      <c r="I4468" s="2" t="str">
        <f>IF(Table13456[[#This Row],[first]]="0",SUBSTITUTE(TRIM(MID(B4468, 8, 3))," ","0"),SUBSTITUTE(TRIM(MID(B4468, 7, 3))," ","0"))</f>
        <v>34</v>
      </c>
      <c r="J4468" s="2">
        <v>1</v>
      </c>
      <c r="K4468" s="2" t="str">
        <f t="shared" si="207"/>
        <v>633</v>
      </c>
      <c r="L4468" s="2" t="str">
        <f t="shared" si="208"/>
        <v>003</v>
      </c>
      <c r="M4468" s="2" t="str">
        <f t="shared" si="209"/>
        <v>034</v>
      </c>
    </row>
    <row r="4469" spans="2:13" x14ac:dyDescent="0.25">
      <c r="B4469" s="2" t="s">
        <v>11479</v>
      </c>
      <c r="C4469" s="2" t="s">
        <v>11480</v>
      </c>
      <c r="D4469" s="6" t="str">
        <f>+_xlfn.CONCAT(Table13456[[#This Row],[phase1]],Table13456[[#This Row],[phase2]],Table13456[[#This Row],[phase3]],Table13456[[#This Row],[phase4]])</f>
        <v>1633003035</v>
      </c>
      <c r="E4469" s="2" t="str">
        <f>+Table13456[[#This Row],[DESCRIPTION]]</f>
        <v>FIBER OPTIC CONNECTION HARDWARE, INSTALL, PRETERMINATED PATCH PANEL</v>
      </c>
      <c r="F4469" s="2" t="str">
        <f>+LEFT(Table13456[[#This Row],[PAY ITEM]],1)</f>
        <v>0</v>
      </c>
      <c r="G4469" s="2" t="str">
        <f>IF(Table13456[[#This Row],[first]]="0",SUBSTITUTE(TRIM(MID(B4469, 2, 3))," ","0"),SUBSTITUTE(TRIM(MID(B4469, 1, 3))," ","0"))</f>
        <v>633</v>
      </c>
      <c r="H4469" s="2" t="str">
        <f>IF(Table13456[[#This Row],[first]]="0",SUBSTITUTE(TRIM(MID(B4469, 5, 3))," ","0"),SUBSTITUTE(TRIM(MID(B4469, 4, 3))," ","0"))</f>
        <v>3</v>
      </c>
      <c r="I4469" s="2" t="str">
        <f>IF(Table13456[[#This Row],[first]]="0",SUBSTITUTE(TRIM(MID(B4469, 8, 3))," ","0"),SUBSTITUTE(TRIM(MID(B4469, 7, 3))," ","0"))</f>
        <v>35</v>
      </c>
      <c r="J4469" s="2">
        <v>1</v>
      </c>
      <c r="K4469" s="2" t="str">
        <f t="shared" si="207"/>
        <v>633</v>
      </c>
      <c r="L4469" s="2" t="str">
        <f t="shared" si="208"/>
        <v>003</v>
      </c>
      <c r="M4469" s="2" t="str">
        <f t="shared" si="209"/>
        <v>035</v>
      </c>
    </row>
    <row r="4470" spans="2:13" x14ac:dyDescent="0.25">
      <c r="B4470" s="2" t="s">
        <v>11481</v>
      </c>
      <c r="C4470" s="2" t="s">
        <v>11482</v>
      </c>
      <c r="D4470" s="6" t="str">
        <f>+_xlfn.CONCAT(Table13456[[#This Row],[phase1]],Table13456[[#This Row],[phase2]],Table13456[[#This Row],[phase3]],Table13456[[#This Row],[phase4]])</f>
        <v>1633003036</v>
      </c>
      <c r="E4470" s="2" t="str">
        <f>+Table13456[[#This Row],[DESCRIPTION]]</f>
        <v>FIBER OPTIC CONNECTION HARDWARE, INSTALL,  PATCH PANEL- FIELD TERMINATED</v>
      </c>
      <c r="F4470" s="2" t="str">
        <f>+LEFT(Table13456[[#This Row],[PAY ITEM]],1)</f>
        <v>0</v>
      </c>
      <c r="G4470" s="2" t="str">
        <f>IF(Table13456[[#This Row],[first]]="0",SUBSTITUTE(TRIM(MID(B4470, 2, 3))," ","0"),SUBSTITUTE(TRIM(MID(B4470, 1, 3))," ","0"))</f>
        <v>633</v>
      </c>
      <c r="H4470" s="2" t="str">
        <f>IF(Table13456[[#This Row],[first]]="0",SUBSTITUTE(TRIM(MID(B4470, 5, 3))," ","0"),SUBSTITUTE(TRIM(MID(B4470, 4, 3))," ","0"))</f>
        <v>3</v>
      </c>
      <c r="I4470" s="2" t="str">
        <f>IF(Table13456[[#This Row],[first]]="0",SUBSTITUTE(TRIM(MID(B4470, 8, 3))," ","0"),SUBSTITUTE(TRIM(MID(B4470, 7, 3))," ","0"))</f>
        <v>36</v>
      </c>
      <c r="J4470" s="2">
        <v>1</v>
      </c>
      <c r="K4470" s="2" t="str">
        <f t="shared" si="207"/>
        <v>633</v>
      </c>
      <c r="L4470" s="2" t="str">
        <f t="shared" si="208"/>
        <v>003</v>
      </c>
      <c r="M4470" s="2" t="str">
        <f t="shared" si="209"/>
        <v>036</v>
      </c>
    </row>
    <row r="4471" spans="2:13" x14ac:dyDescent="0.25">
      <c r="B4471" s="2" t="s">
        <v>11483</v>
      </c>
      <c r="C4471" s="2" t="s">
        <v>11484</v>
      </c>
      <c r="D4471" s="6" t="str">
        <f>+_xlfn.CONCAT(Table13456[[#This Row],[phase1]],Table13456[[#This Row],[phase2]],Table13456[[#This Row],[phase3]],Table13456[[#This Row],[phase4]])</f>
        <v>1633003037</v>
      </c>
      <c r="E4471" s="2" t="str">
        <f>+Table13456[[#This Row],[DESCRIPTION]]</f>
        <v>FIBER OPTIC CONNECTION HARDWARE, INSTALL, CONNECTOR PANEL</v>
      </c>
      <c r="F4471" s="2" t="str">
        <f>+LEFT(Table13456[[#This Row],[PAY ITEM]],1)</f>
        <v>0</v>
      </c>
      <c r="G4471" s="2" t="str">
        <f>IF(Table13456[[#This Row],[first]]="0",SUBSTITUTE(TRIM(MID(B4471, 2, 3))," ","0"),SUBSTITUTE(TRIM(MID(B4471, 1, 3))," ","0"))</f>
        <v>633</v>
      </c>
      <c r="H4471" s="2" t="str">
        <f>IF(Table13456[[#This Row],[first]]="0",SUBSTITUTE(TRIM(MID(B4471, 5, 3))," ","0"),SUBSTITUTE(TRIM(MID(B4471, 4, 3))," ","0"))</f>
        <v>3</v>
      </c>
      <c r="I4471" s="2" t="str">
        <f>IF(Table13456[[#This Row],[first]]="0",SUBSTITUTE(TRIM(MID(B4471, 8, 3))," ","0"),SUBSTITUTE(TRIM(MID(B4471, 7, 3))," ","0"))</f>
        <v>37</v>
      </c>
      <c r="J4471" s="2">
        <v>1</v>
      </c>
      <c r="K4471" s="2" t="str">
        <f t="shared" si="207"/>
        <v>633</v>
      </c>
      <c r="L4471" s="2" t="str">
        <f t="shared" si="208"/>
        <v>003</v>
      </c>
      <c r="M4471" s="2" t="str">
        <f t="shared" si="209"/>
        <v>037</v>
      </c>
    </row>
    <row r="4472" spans="2:13" x14ac:dyDescent="0.25">
      <c r="B4472" s="2" t="s">
        <v>4148</v>
      </c>
      <c r="C4472" s="2" t="s">
        <v>11485</v>
      </c>
      <c r="D4472" s="6" t="str">
        <f>+_xlfn.CONCAT(Table13456[[#This Row],[phase1]],Table13456[[#This Row],[phase2]],Table13456[[#This Row],[phase3]],Table13456[[#This Row],[phase4]])</f>
        <v>1633003041</v>
      </c>
      <c r="E4472" s="2" t="str">
        <f>+Table13456[[#This Row],[DESCRIPTION]]</f>
        <v>FIBER OPTIC CONNECTION HARDWARE, RELOCATE SPLICE ENCLOSURE</v>
      </c>
      <c r="F4472" s="2" t="str">
        <f>+LEFT(Table13456[[#This Row],[PAY ITEM]],1)</f>
        <v>0</v>
      </c>
      <c r="G4472" s="2" t="str">
        <f>IF(Table13456[[#This Row],[first]]="0",SUBSTITUTE(TRIM(MID(B4472, 2, 3))," ","0"),SUBSTITUTE(TRIM(MID(B4472, 1, 3))," ","0"))</f>
        <v>633</v>
      </c>
      <c r="H4472" s="2" t="str">
        <f>IF(Table13456[[#This Row],[first]]="0",SUBSTITUTE(TRIM(MID(B4472, 5, 3))," ","0"),SUBSTITUTE(TRIM(MID(B4472, 4, 3))," ","0"))</f>
        <v>3</v>
      </c>
      <c r="I4472" s="2" t="str">
        <f>IF(Table13456[[#This Row],[first]]="0",SUBSTITUTE(TRIM(MID(B4472, 8, 3))," ","0"),SUBSTITUTE(TRIM(MID(B4472, 7, 3))," ","0"))</f>
        <v>41</v>
      </c>
      <c r="J4472" s="2">
        <v>1</v>
      </c>
      <c r="K4472" s="2" t="str">
        <f t="shared" si="207"/>
        <v>633</v>
      </c>
      <c r="L4472" s="2" t="str">
        <f t="shared" si="208"/>
        <v>003</v>
      </c>
      <c r="M4472" s="2" t="str">
        <f t="shared" si="209"/>
        <v>041</v>
      </c>
    </row>
    <row r="4473" spans="2:13" x14ac:dyDescent="0.25">
      <c r="B4473" s="2" t="s">
        <v>4149</v>
      </c>
      <c r="C4473" s="2" t="s">
        <v>11486</v>
      </c>
      <c r="D4473" s="6" t="str">
        <f>+_xlfn.CONCAT(Table13456[[#This Row],[phase1]],Table13456[[#This Row],[phase2]],Table13456[[#This Row],[phase3]],Table13456[[#This Row],[phase4]])</f>
        <v>1633003042</v>
      </c>
      <c r="E4473" s="2" t="str">
        <f>+Table13456[[#This Row],[DESCRIPTION]]</f>
        <v>FIBER OPTIC CONNECTION HARDWARE, RELOCATE SPLICE TRAY</v>
      </c>
      <c r="F4473" s="2" t="str">
        <f>+LEFT(Table13456[[#This Row],[PAY ITEM]],1)</f>
        <v>0</v>
      </c>
      <c r="G4473" s="2" t="str">
        <f>IF(Table13456[[#This Row],[first]]="0",SUBSTITUTE(TRIM(MID(B4473, 2, 3))," ","0"),SUBSTITUTE(TRIM(MID(B4473, 1, 3))," ","0"))</f>
        <v>633</v>
      </c>
      <c r="H4473" s="2" t="str">
        <f>IF(Table13456[[#This Row],[first]]="0",SUBSTITUTE(TRIM(MID(B4473, 5, 3))," ","0"),SUBSTITUTE(TRIM(MID(B4473, 4, 3))," ","0"))</f>
        <v>3</v>
      </c>
      <c r="I4473" s="2" t="str">
        <f>IF(Table13456[[#This Row],[first]]="0",SUBSTITUTE(TRIM(MID(B4473, 8, 3))," ","0"),SUBSTITUTE(TRIM(MID(B4473, 7, 3))," ","0"))</f>
        <v>42</v>
      </c>
      <c r="J4473" s="2">
        <v>1</v>
      </c>
      <c r="K4473" s="2" t="str">
        <f t="shared" si="207"/>
        <v>633</v>
      </c>
      <c r="L4473" s="2" t="str">
        <f t="shared" si="208"/>
        <v>003</v>
      </c>
      <c r="M4473" s="2" t="str">
        <f t="shared" si="209"/>
        <v>042</v>
      </c>
    </row>
    <row r="4474" spans="2:13" x14ac:dyDescent="0.25">
      <c r="B4474" s="2" t="s">
        <v>4150</v>
      </c>
      <c r="C4474" s="2" t="s">
        <v>11487</v>
      </c>
      <c r="D4474" s="6" t="str">
        <f>+_xlfn.CONCAT(Table13456[[#This Row],[phase1]],Table13456[[#This Row],[phase2]],Table13456[[#This Row],[phase3]],Table13456[[#This Row],[phase4]])</f>
        <v>1633003043</v>
      </c>
      <c r="E4474" s="2" t="str">
        <f>+Table13456[[#This Row],[DESCRIPTION]]</f>
        <v>FIBER OPTIC CONNECTION HARDWARE, RELOCATE PRETERMINATED CONNECTOR ASSEMBLY</v>
      </c>
      <c r="F4474" s="2" t="str">
        <f>+LEFT(Table13456[[#This Row],[PAY ITEM]],1)</f>
        <v>0</v>
      </c>
      <c r="G4474" s="2" t="str">
        <f>IF(Table13456[[#This Row],[first]]="0",SUBSTITUTE(TRIM(MID(B4474, 2, 3))," ","0"),SUBSTITUTE(TRIM(MID(B4474, 1, 3))," ","0"))</f>
        <v>633</v>
      </c>
      <c r="H4474" s="2" t="str">
        <f>IF(Table13456[[#This Row],[first]]="0",SUBSTITUTE(TRIM(MID(B4474, 5, 3))," ","0"),SUBSTITUTE(TRIM(MID(B4474, 4, 3))," ","0"))</f>
        <v>3</v>
      </c>
      <c r="I4474" s="2" t="str">
        <f>IF(Table13456[[#This Row],[first]]="0",SUBSTITUTE(TRIM(MID(B4474, 8, 3))," ","0"),SUBSTITUTE(TRIM(MID(B4474, 7, 3))," ","0"))</f>
        <v>43</v>
      </c>
      <c r="J4474" s="2">
        <v>1</v>
      </c>
      <c r="K4474" s="2" t="str">
        <f t="shared" si="207"/>
        <v>633</v>
      </c>
      <c r="L4474" s="2" t="str">
        <f t="shared" si="208"/>
        <v>003</v>
      </c>
      <c r="M4474" s="2" t="str">
        <f t="shared" si="209"/>
        <v>043</v>
      </c>
    </row>
    <row r="4475" spans="2:13" x14ac:dyDescent="0.25">
      <c r="B4475" s="2" t="s">
        <v>11488</v>
      </c>
      <c r="C4475" s="2" t="s">
        <v>11489</v>
      </c>
      <c r="D4475" s="6" t="str">
        <f>+_xlfn.CONCAT(Table13456[[#This Row],[phase1]],Table13456[[#This Row],[phase2]],Table13456[[#This Row],[phase3]],Table13456[[#This Row],[phase4]])</f>
        <v>1633003044</v>
      </c>
      <c r="E4475" s="2" t="str">
        <f>+Table13456[[#This Row],[DESCRIPTION]]</f>
        <v>FIBER OPTIC CONNECTION HARDWARE, RELOCATE,</v>
      </c>
      <c r="F4475" s="2" t="str">
        <f>+LEFT(Table13456[[#This Row],[PAY ITEM]],1)</f>
        <v>0</v>
      </c>
      <c r="G4475" s="2" t="str">
        <f>IF(Table13456[[#This Row],[first]]="0",SUBSTITUTE(TRIM(MID(B4475, 2, 3))," ","0"),SUBSTITUTE(TRIM(MID(B4475, 1, 3))," ","0"))</f>
        <v>633</v>
      </c>
      <c r="H4475" s="2" t="str">
        <f>IF(Table13456[[#This Row],[first]]="0",SUBSTITUTE(TRIM(MID(B4475, 5, 3))," ","0"),SUBSTITUTE(TRIM(MID(B4475, 4, 3))," ","0"))</f>
        <v>3</v>
      </c>
      <c r="I4475" s="2" t="str">
        <f>IF(Table13456[[#This Row],[first]]="0",SUBSTITUTE(TRIM(MID(B4475, 8, 3))," ","0"),SUBSTITUTE(TRIM(MID(B4475, 7, 3))," ","0"))</f>
        <v>44</v>
      </c>
      <c r="J4475" s="2">
        <v>1</v>
      </c>
      <c r="K4475" s="2" t="str">
        <f t="shared" si="207"/>
        <v>633</v>
      </c>
      <c r="L4475" s="2" t="str">
        <f t="shared" si="208"/>
        <v>003</v>
      </c>
      <c r="M4475" s="2" t="str">
        <f t="shared" si="209"/>
        <v>044</v>
      </c>
    </row>
    <row r="4476" spans="2:13" x14ac:dyDescent="0.25">
      <c r="B4476" s="2" t="s">
        <v>4151</v>
      </c>
      <c r="C4476" s="2" t="s">
        <v>11490</v>
      </c>
      <c r="D4476" s="6" t="str">
        <f>+_xlfn.CONCAT(Table13456[[#This Row],[phase1]],Table13456[[#This Row],[phase2]],Table13456[[#This Row],[phase3]],Table13456[[#This Row],[phase4]])</f>
        <v>1633003045</v>
      </c>
      <c r="E4476" s="2" t="str">
        <f>+Table13456[[#This Row],[DESCRIPTION]]</f>
        <v>FIBER OPTIC CONNECTION HARDWARE, RELOCATE PATCH PANEL, PRETERMINATED</v>
      </c>
      <c r="F4476" s="2" t="str">
        <f>+LEFT(Table13456[[#This Row],[PAY ITEM]],1)</f>
        <v>0</v>
      </c>
      <c r="G4476" s="2" t="str">
        <f>IF(Table13456[[#This Row],[first]]="0",SUBSTITUTE(TRIM(MID(B4476, 2, 3))," ","0"),SUBSTITUTE(TRIM(MID(B4476, 1, 3))," ","0"))</f>
        <v>633</v>
      </c>
      <c r="H4476" s="2" t="str">
        <f>IF(Table13456[[#This Row],[first]]="0",SUBSTITUTE(TRIM(MID(B4476, 5, 3))," ","0"),SUBSTITUTE(TRIM(MID(B4476, 4, 3))," ","0"))</f>
        <v>3</v>
      </c>
      <c r="I4476" s="2" t="str">
        <f>IF(Table13456[[#This Row],[first]]="0",SUBSTITUTE(TRIM(MID(B4476, 8, 3))," ","0"),SUBSTITUTE(TRIM(MID(B4476, 7, 3))," ","0"))</f>
        <v>45</v>
      </c>
      <c r="J4476" s="2">
        <v>1</v>
      </c>
      <c r="K4476" s="2" t="str">
        <f t="shared" si="207"/>
        <v>633</v>
      </c>
      <c r="L4476" s="2" t="str">
        <f t="shared" si="208"/>
        <v>003</v>
      </c>
      <c r="M4476" s="2" t="str">
        <f t="shared" si="209"/>
        <v>045</v>
      </c>
    </row>
    <row r="4477" spans="2:13" x14ac:dyDescent="0.25">
      <c r="B4477" s="2" t="s">
        <v>2023</v>
      </c>
      <c r="C4477" s="2" t="s">
        <v>2024</v>
      </c>
      <c r="D4477" s="6" t="str">
        <f>+_xlfn.CONCAT(Table13456[[#This Row],[phase1]],Table13456[[#This Row],[phase2]],Table13456[[#This Row],[phase3]],Table13456[[#This Row],[phase4]])</f>
        <v>1633003046</v>
      </c>
      <c r="E4477" s="2" t="str">
        <f>+Table13456[[#This Row],[DESCRIPTION]]</f>
        <v>FIBER OPTIC CONNECTION HARDWARE, RELOCATE  PATCH PANEL- FIELD TERMINATED</v>
      </c>
      <c r="F4477" s="2" t="str">
        <f>+LEFT(Table13456[[#This Row],[PAY ITEM]],1)</f>
        <v>0</v>
      </c>
      <c r="G4477" s="2" t="str">
        <f>IF(Table13456[[#This Row],[first]]="0",SUBSTITUTE(TRIM(MID(B4477, 2, 3))," ","0"),SUBSTITUTE(TRIM(MID(B4477, 1, 3))," ","0"))</f>
        <v>633</v>
      </c>
      <c r="H4477" s="2" t="str">
        <f>IF(Table13456[[#This Row],[first]]="0",SUBSTITUTE(TRIM(MID(B4477, 5, 3))," ","0"),SUBSTITUTE(TRIM(MID(B4477, 4, 3))," ","0"))</f>
        <v>3</v>
      </c>
      <c r="I4477" s="2" t="str">
        <f>IF(Table13456[[#This Row],[first]]="0",SUBSTITUTE(TRIM(MID(B4477, 8, 3))," ","0"),SUBSTITUTE(TRIM(MID(B4477, 7, 3))," ","0"))</f>
        <v>46</v>
      </c>
      <c r="J4477" s="2">
        <v>1</v>
      </c>
      <c r="K4477" s="2" t="str">
        <f t="shared" si="207"/>
        <v>633</v>
      </c>
      <c r="L4477" s="2" t="str">
        <f t="shared" si="208"/>
        <v>003</v>
      </c>
      <c r="M4477" s="2" t="str">
        <f t="shared" si="209"/>
        <v>046</v>
      </c>
    </row>
    <row r="4478" spans="2:13" x14ac:dyDescent="0.25">
      <c r="B4478" s="2" t="s">
        <v>11491</v>
      </c>
      <c r="C4478" s="2" t="s">
        <v>11492</v>
      </c>
      <c r="D4478" s="6" t="str">
        <f>+_xlfn.CONCAT(Table13456[[#This Row],[phase1]],Table13456[[#This Row],[phase2]],Table13456[[#This Row],[phase3]],Table13456[[#This Row],[phase4]])</f>
        <v>1633003047</v>
      </c>
      <c r="E4478" s="2" t="str">
        <f>+Table13456[[#This Row],[DESCRIPTION]]</f>
        <v>FIBER OPTIC CONNECTION HARDWARE, RELOCATE</v>
      </c>
      <c r="F4478" s="2" t="str">
        <f>+LEFT(Table13456[[#This Row],[PAY ITEM]],1)</f>
        <v>0</v>
      </c>
      <c r="G4478" s="2" t="str">
        <f>IF(Table13456[[#This Row],[first]]="0",SUBSTITUTE(TRIM(MID(B4478, 2, 3))," ","0"),SUBSTITUTE(TRIM(MID(B4478, 1, 3))," ","0"))</f>
        <v>633</v>
      </c>
      <c r="H4478" s="2" t="str">
        <f>IF(Table13456[[#This Row],[first]]="0",SUBSTITUTE(TRIM(MID(B4478, 5, 3))," ","0"),SUBSTITUTE(TRIM(MID(B4478, 4, 3))," ","0"))</f>
        <v>3</v>
      </c>
      <c r="I4478" s="2" t="str">
        <f>IF(Table13456[[#This Row],[first]]="0",SUBSTITUTE(TRIM(MID(B4478, 8, 3))," ","0"),SUBSTITUTE(TRIM(MID(B4478, 7, 3))," ","0"))</f>
        <v>47</v>
      </c>
      <c r="J4478" s="2">
        <v>1</v>
      </c>
      <c r="K4478" s="2" t="str">
        <f t="shared" si="207"/>
        <v>633</v>
      </c>
      <c r="L4478" s="2" t="str">
        <f t="shared" si="208"/>
        <v>003</v>
      </c>
      <c r="M4478" s="2" t="str">
        <f t="shared" si="209"/>
        <v>047</v>
      </c>
    </row>
    <row r="4479" spans="2:13" x14ac:dyDescent="0.25">
      <c r="B4479" s="2" t="s">
        <v>2025</v>
      </c>
      <c r="C4479" s="2" t="s">
        <v>2026</v>
      </c>
      <c r="D4479" s="6" t="str">
        <f>+_xlfn.CONCAT(Table13456[[#This Row],[phase1]],Table13456[[#This Row],[phase2]],Table13456[[#This Row],[phase3]],Table13456[[#This Row],[phase4]])</f>
        <v>1633003051</v>
      </c>
      <c r="E4479" s="2" t="str">
        <f>+Table13456[[#This Row],[DESCRIPTION]]</f>
        <v>FIBER OPTIC CONNECTION HARDWARE, ADJUST/MODIFY SPLICE ENCLOSURE</v>
      </c>
      <c r="F4479" s="2" t="str">
        <f>+LEFT(Table13456[[#This Row],[PAY ITEM]],1)</f>
        <v>0</v>
      </c>
      <c r="G4479" s="2" t="str">
        <f>IF(Table13456[[#This Row],[first]]="0",SUBSTITUTE(TRIM(MID(B4479, 2, 3))," ","0"),SUBSTITUTE(TRIM(MID(B4479, 1, 3))," ","0"))</f>
        <v>633</v>
      </c>
      <c r="H4479" s="2" t="str">
        <f>IF(Table13456[[#This Row],[first]]="0",SUBSTITUTE(TRIM(MID(B4479, 5, 3))," ","0"),SUBSTITUTE(TRIM(MID(B4479, 4, 3))," ","0"))</f>
        <v>3</v>
      </c>
      <c r="I4479" s="2" t="str">
        <f>IF(Table13456[[#This Row],[first]]="0",SUBSTITUTE(TRIM(MID(B4479, 8, 3))," ","0"),SUBSTITUTE(TRIM(MID(B4479, 7, 3))," ","0"))</f>
        <v>51</v>
      </c>
      <c r="J4479" s="2">
        <v>1</v>
      </c>
      <c r="K4479" s="2" t="str">
        <f t="shared" si="207"/>
        <v>633</v>
      </c>
      <c r="L4479" s="2" t="str">
        <f t="shared" si="208"/>
        <v>003</v>
      </c>
      <c r="M4479" s="2" t="str">
        <f t="shared" si="209"/>
        <v>051</v>
      </c>
    </row>
    <row r="4480" spans="2:13" x14ac:dyDescent="0.25">
      <c r="B4480" s="2" t="s">
        <v>2027</v>
      </c>
      <c r="C4480" s="2" t="s">
        <v>2028</v>
      </c>
      <c r="D4480" s="6" t="str">
        <f>+_xlfn.CONCAT(Table13456[[#This Row],[phase1]],Table13456[[#This Row],[phase2]],Table13456[[#This Row],[phase3]],Table13456[[#This Row],[phase4]])</f>
        <v>1633003052</v>
      </c>
      <c r="E4480" s="2" t="str">
        <f>+Table13456[[#This Row],[DESCRIPTION]]</f>
        <v>FIBER OPTIC CONNECTION HARDWARE, ADJUST/MODIFY SPLICE TRAY</v>
      </c>
      <c r="F4480" s="2" t="str">
        <f>+LEFT(Table13456[[#This Row],[PAY ITEM]],1)</f>
        <v>0</v>
      </c>
      <c r="G4480" s="2" t="str">
        <f>IF(Table13456[[#This Row],[first]]="0",SUBSTITUTE(TRIM(MID(B4480, 2, 3))," ","0"),SUBSTITUTE(TRIM(MID(B4480, 1, 3))," ","0"))</f>
        <v>633</v>
      </c>
      <c r="H4480" s="2" t="str">
        <f>IF(Table13456[[#This Row],[first]]="0",SUBSTITUTE(TRIM(MID(B4480, 5, 3))," ","0"),SUBSTITUTE(TRIM(MID(B4480, 4, 3))," ","0"))</f>
        <v>3</v>
      </c>
      <c r="I4480" s="2" t="str">
        <f>IF(Table13456[[#This Row],[first]]="0",SUBSTITUTE(TRIM(MID(B4480, 8, 3))," ","0"),SUBSTITUTE(TRIM(MID(B4480, 7, 3))," ","0"))</f>
        <v>52</v>
      </c>
      <c r="J4480" s="2">
        <v>1</v>
      </c>
      <c r="K4480" s="2" t="str">
        <f t="shared" si="207"/>
        <v>633</v>
      </c>
      <c r="L4480" s="2" t="str">
        <f t="shared" si="208"/>
        <v>003</v>
      </c>
      <c r="M4480" s="2" t="str">
        <f t="shared" si="209"/>
        <v>052</v>
      </c>
    </row>
    <row r="4481" spans="2:13" x14ac:dyDescent="0.25">
      <c r="B4481" s="2" t="s">
        <v>11493</v>
      </c>
      <c r="C4481" s="2" t="s">
        <v>11494</v>
      </c>
      <c r="D4481" s="6" t="str">
        <f>+_xlfn.CONCAT(Table13456[[#This Row],[phase1]],Table13456[[#This Row],[phase2]],Table13456[[#This Row],[phase3]],Table13456[[#This Row],[phase4]])</f>
        <v>1633003053</v>
      </c>
      <c r="E4481" s="2" t="str">
        <f>+Table13456[[#This Row],[DESCRIPTION]]</f>
        <v>FIBER OPTIC CONNECTION HARDWARE, ADJUST/MODIFY,</v>
      </c>
      <c r="F4481" s="2" t="str">
        <f>+LEFT(Table13456[[#This Row],[PAY ITEM]],1)</f>
        <v>0</v>
      </c>
      <c r="G4481" s="2" t="str">
        <f>IF(Table13456[[#This Row],[first]]="0",SUBSTITUTE(TRIM(MID(B4481, 2, 3))," ","0"),SUBSTITUTE(TRIM(MID(B4481, 1, 3))," ","0"))</f>
        <v>633</v>
      </c>
      <c r="H4481" s="2" t="str">
        <f>IF(Table13456[[#This Row],[first]]="0",SUBSTITUTE(TRIM(MID(B4481, 5, 3))," ","0"),SUBSTITUTE(TRIM(MID(B4481, 4, 3))," ","0"))</f>
        <v>3</v>
      </c>
      <c r="I4481" s="2" t="str">
        <f>IF(Table13456[[#This Row],[first]]="0",SUBSTITUTE(TRIM(MID(B4481, 8, 3))," ","0"),SUBSTITUTE(TRIM(MID(B4481, 7, 3))," ","0"))</f>
        <v>53</v>
      </c>
      <c r="J4481" s="2">
        <v>1</v>
      </c>
      <c r="K4481" s="2" t="str">
        <f t="shared" si="207"/>
        <v>633</v>
      </c>
      <c r="L4481" s="2" t="str">
        <f t="shared" si="208"/>
        <v>003</v>
      </c>
      <c r="M4481" s="2" t="str">
        <f t="shared" si="209"/>
        <v>053</v>
      </c>
    </row>
    <row r="4482" spans="2:13" x14ac:dyDescent="0.25">
      <c r="B4482" s="2" t="s">
        <v>4152</v>
      </c>
      <c r="C4482" s="2" t="s">
        <v>11489</v>
      </c>
      <c r="D4482" s="6" t="str">
        <f>+_xlfn.CONCAT(Table13456[[#This Row],[phase1]],Table13456[[#This Row],[phase2]],Table13456[[#This Row],[phase3]],Table13456[[#This Row],[phase4]])</f>
        <v>1633003054</v>
      </c>
      <c r="E4482" s="2" t="str">
        <f>+Table13456[[#This Row],[DESCRIPTION]]</f>
        <v>FIBER OPTIC CONNECTION HARDWARE, RELOCATE,</v>
      </c>
      <c r="F4482" s="2" t="str">
        <f>+LEFT(Table13456[[#This Row],[PAY ITEM]],1)</f>
        <v>0</v>
      </c>
      <c r="G4482" s="2" t="str">
        <f>IF(Table13456[[#This Row],[first]]="0",SUBSTITUTE(TRIM(MID(B4482, 2, 3))," ","0"),SUBSTITUTE(TRIM(MID(B4482, 1, 3))," ","0"))</f>
        <v>633</v>
      </c>
      <c r="H4482" s="2" t="str">
        <f>IF(Table13456[[#This Row],[first]]="0",SUBSTITUTE(TRIM(MID(B4482, 5, 3))," ","0"),SUBSTITUTE(TRIM(MID(B4482, 4, 3))," ","0"))</f>
        <v>3</v>
      </c>
      <c r="I4482" s="2" t="str">
        <f>IF(Table13456[[#This Row],[first]]="0",SUBSTITUTE(TRIM(MID(B4482, 8, 3))," ","0"),SUBSTITUTE(TRIM(MID(B4482, 7, 3))," ","0"))</f>
        <v>54</v>
      </c>
      <c r="J4482" s="2">
        <v>1</v>
      </c>
      <c r="K4482" s="2" t="str">
        <f t="shared" si="207"/>
        <v>633</v>
      </c>
      <c r="L4482" s="2" t="str">
        <f t="shared" si="208"/>
        <v>003</v>
      </c>
      <c r="M4482" s="2" t="str">
        <f t="shared" si="209"/>
        <v>054</v>
      </c>
    </row>
    <row r="4483" spans="2:13" x14ac:dyDescent="0.25">
      <c r="B4483" s="2" t="s">
        <v>2029</v>
      </c>
      <c r="C4483" s="2" t="s">
        <v>2030</v>
      </c>
      <c r="D4483" s="6" t="str">
        <f>+_xlfn.CONCAT(Table13456[[#This Row],[phase1]],Table13456[[#This Row],[phase2]],Table13456[[#This Row],[phase3]],Table13456[[#This Row],[phase4]])</f>
        <v>1633003055</v>
      </c>
      <c r="E4483" s="2" t="str">
        <f>+Table13456[[#This Row],[DESCRIPTION]]</f>
        <v>FIBER OPTIC CONNECTION HARDWARE, ADJUST/MODIFY PATCH PANEL, PRETERMINATED</v>
      </c>
      <c r="F4483" s="2" t="str">
        <f>+LEFT(Table13456[[#This Row],[PAY ITEM]],1)</f>
        <v>0</v>
      </c>
      <c r="G4483" s="2" t="str">
        <f>IF(Table13456[[#This Row],[first]]="0",SUBSTITUTE(TRIM(MID(B4483, 2, 3))," ","0"),SUBSTITUTE(TRIM(MID(B4483, 1, 3))," ","0"))</f>
        <v>633</v>
      </c>
      <c r="H4483" s="2" t="str">
        <f>IF(Table13456[[#This Row],[first]]="0",SUBSTITUTE(TRIM(MID(B4483, 5, 3))," ","0"),SUBSTITUTE(TRIM(MID(B4483, 4, 3))," ","0"))</f>
        <v>3</v>
      </c>
      <c r="I4483" s="2" t="str">
        <f>IF(Table13456[[#This Row],[first]]="0",SUBSTITUTE(TRIM(MID(B4483, 8, 3))," ","0"),SUBSTITUTE(TRIM(MID(B4483, 7, 3))," ","0"))</f>
        <v>55</v>
      </c>
      <c r="J4483" s="2">
        <v>1</v>
      </c>
      <c r="K4483" s="2" t="str">
        <f t="shared" ref="K4483:K4546" si="210">IF(LEN(G4483) = 3, G4483, TEXT(IF(LEN(G4483) = 2, "0" &amp; G4483, "00" &amp; G4483), "000"))</f>
        <v>633</v>
      </c>
      <c r="L4483" s="2" t="str">
        <f t="shared" ref="L4483:L4546" si="211">IF(LEN(H4483) = 3, H4483, TEXT(IF(LEN(H4483) = 2, "0" &amp; H4483, "00" &amp; H4483), "000"))</f>
        <v>003</v>
      </c>
      <c r="M4483" s="2" t="str">
        <f t="shared" ref="M4483:M4546" si="212">IF(LEN(I4483) = 3, I4483, TEXT(IF(LEN(I4483) = 2, "0" &amp; I4483, "00" &amp; I4483), "000"))</f>
        <v>055</v>
      </c>
    </row>
    <row r="4484" spans="2:13" x14ac:dyDescent="0.25">
      <c r="B4484" s="2" t="s">
        <v>2031</v>
      </c>
      <c r="C4484" s="2" t="s">
        <v>2032</v>
      </c>
      <c r="D4484" s="6" t="str">
        <f>+_xlfn.CONCAT(Table13456[[#This Row],[phase1]],Table13456[[#This Row],[phase2]],Table13456[[#This Row],[phase3]],Table13456[[#This Row],[phase4]])</f>
        <v>1633003056</v>
      </c>
      <c r="E4484" s="2" t="str">
        <f>+Table13456[[#This Row],[DESCRIPTION]]</f>
        <v>FIBER OPTIC CONNECTION HARDWARE, ADJUST/MODIFY PATCH PANEL</v>
      </c>
      <c r="F4484" s="2" t="str">
        <f>+LEFT(Table13456[[#This Row],[PAY ITEM]],1)</f>
        <v>0</v>
      </c>
      <c r="G4484" s="2" t="str">
        <f>IF(Table13456[[#This Row],[first]]="0",SUBSTITUTE(TRIM(MID(B4484, 2, 3))," ","0"),SUBSTITUTE(TRIM(MID(B4484, 1, 3))," ","0"))</f>
        <v>633</v>
      </c>
      <c r="H4484" s="2" t="str">
        <f>IF(Table13456[[#This Row],[first]]="0",SUBSTITUTE(TRIM(MID(B4484, 5, 3))," ","0"),SUBSTITUTE(TRIM(MID(B4484, 4, 3))," ","0"))</f>
        <v>3</v>
      </c>
      <c r="I4484" s="2" t="str">
        <f>IF(Table13456[[#This Row],[first]]="0",SUBSTITUTE(TRIM(MID(B4484, 8, 3))," ","0"),SUBSTITUTE(TRIM(MID(B4484, 7, 3))," ","0"))</f>
        <v>56</v>
      </c>
      <c r="J4484" s="2">
        <v>1</v>
      </c>
      <c r="K4484" s="2" t="str">
        <f t="shared" si="210"/>
        <v>633</v>
      </c>
      <c r="L4484" s="2" t="str">
        <f t="shared" si="211"/>
        <v>003</v>
      </c>
      <c r="M4484" s="2" t="str">
        <f t="shared" si="212"/>
        <v>056</v>
      </c>
    </row>
    <row r="4485" spans="2:13" x14ac:dyDescent="0.25">
      <c r="B4485" s="2" t="s">
        <v>11495</v>
      </c>
      <c r="C4485" s="2" t="s">
        <v>11496</v>
      </c>
      <c r="D4485" s="6" t="str">
        <f>+_xlfn.CONCAT(Table13456[[#This Row],[phase1]],Table13456[[#This Row],[phase2]],Table13456[[#This Row],[phase3]],Table13456[[#This Row],[phase4]])</f>
        <v>1633003057</v>
      </c>
      <c r="E4485" s="2" t="str">
        <f>+Table13456[[#This Row],[DESCRIPTION]]</f>
        <v>FIBER OPTIC CONNECTION HARDWARE, ADJUST/MODIFY CONNECTOR PANEL</v>
      </c>
      <c r="F4485" s="2" t="str">
        <f>+LEFT(Table13456[[#This Row],[PAY ITEM]],1)</f>
        <v>0</v>
      </c>
      <c r="G4485" s="2" t="str">
        <f>IF(Table13456[[#This Row],[first]]="0",SUBSTITUTE(TRIM(MID(B4485, 2, 3))," ","0"),SUBSTITUTE(TRIM(MID(B4485, 1, 3))," ","0"))</f>
        <v>633</v>
      </c>
      <c r="H4485" s="2" t="str">
        <f>IF(Table13456[[#This Row],[first]]="0",SUBSTITUTE(TRIM(MID(B4485, 5, 3))," ","0"),SUBSTITUTE(TRIM(MID(B4485, 4, 3))," ","0"))</f>
        <v>3</v>
      </c>
      <c r="I4485" s="2" t="str">
        <f>IF(Table13456[[#This Row],[first]]="0",SUBSTITUTE(TRIM(MID(B4485, 8, 3))," ","0"),SUBSTITUTE(TRIM(MID(B4485, 7, 3))," ","0"))</f>
        <v>57</v>
      </c>
      <c r="J4485" s="2">
        <v>1</v>
      </c>
      <c r="K4485" s="2" t="str">
        <f t="shared" si="210"/>
        <v>633</v>
      </c>
      <c r="L4485" s="2" t="str">
        <f t="shared" si="211"/>
        <v>003</v>
      </c>
      <c r="M4485" s="2" t="str">
        <f t="shared" si="212"/>
        <v>057</v>
      </c>
    </row>
    <row r="4486" spans="2:13" x14ac:dyDescent="0.25">
      <c r="B4486" s="2" t="s">
        <v>2033</v>
      </c>
      <c r="C4486" s="2" t="s">
        <v>2034</v>
      </c>
      <c r="D4486" s="6" t="str">
        <f>+_xlfn.CONCAT(Table13456[[#This Row],[phase1]],Table13456[[#This Row],[phase2]],Table13456[[#This Row],[phase3]],Table13456[[#This Row],[phase4]])</f>
        <v>1633004001</v>
      </c>
      <c r="E4486" s="2" t="str">
        <f>+Table13456[[#This Row],[DESCRIPTION]]</f>
        <v>SIGNALS COMMUNICATION CABLE- TWISTED PAIR CABLE, FURNISH &amp; INSTALL</v>
      </c>
      <c r="F4486" s="2" t="str">
        <f>+LEFT(Table13456[[#This Row],[PAY ITEM]],1)</f>
        <v>0</v>
      </c>
      <c r="G4486" s="2" t="str">
        <f>IF(Table13456[[#This Row],[first]]="0",SUBSTITUTE(TRIM(MID(B4486, 2, 3))," ","0"),SUBSTITUTE(TRIM(MID(B4486, 1, 3))," ","0"))</f>
        <v>633</v>
      </c>
      <c r="H4486" s="2" t="str">
        <f>IF(Table13456[[#This Row],[first]]="0",SUBSTITUTE(TRIM(MID(B4486, 5, 3))," ","0"),SUBSTITUTE(TRIM(MID(B4486, 4, 3))," ","0"))</f>
        <v>4</v>
      </c>
      <c r="I4486" s="2" t="str">
        <f>IF(Table13456[[#This Row],[first]]="0",SUBSTITUTE(TRIM(MID(B4486, 8, 3))," ","0"),SUBSTITUTE(TRIM(MID(B4486, 7, 3))," ","0"))</f>
        <v>1</v>
      </c>
      <c r="J4486" s="2">
        <v>1</v>
      </c>
      <c r="K4486" s="2" t="str">
        <f t="shared" si="210"/>
        <v>633</v>
      </c>
      <c r="L4486" s="2" t="str">
        <f t="shared" si="211"/>
        <v>004</v>
      </c>
      <c r="M4486" s="2" t="str">
        <f t="shared" si="212"/>
        <v>001</v>
      </c>
    </row>
    <row r="4487" spans="2:13" x14ac:dyDescent="0.25">
      <c r="B4487" s="2" t="s">
        <v>11497</v>
      </c>
      <c r="C4487" s="2" t="s">
        <v>11498</v>
      </c>
      <c r="D4487" s="6" t="str">
        <f>+_xlfn.CONCAT(Table13456[[#This Row],[phase1]],Table13456[[#This Row],[phase2]],Table13456[[#This Row],[phase3]],Table13456[[#This Row],[phase4]])</f>
        <v>1633004003</v>
      </c>
      <c r="E4487" s="2" t="str">
        <f>+Table13456[[#This Row],[DESCRIPTION]]</f>
        <v>SIGNALS COMMUNICATION CABLE- TWISTED PAIR CABLE, INSTALL</v>
      </c>
      <c r="F4487" s="2" t="str">
        <f>+LEFT(Table13456[[#This Row],[PAY ITEM]],1)</f>
        <v>0</v>
      </c>
      <c r="G4487" s="2" t="str">
        <f>IF(Table13456[[#This Row],[first]]="0",SUBSTITUTE(TRIM(MID(B4487, 2, 3))," ","0"),SUBSTITUTE(TRIM(MID(B4487, 1, 3))," ","0"))</f>
        <v>633</v>
      </c>
      <c r="H4487" s="2" t="str">
        <f>IF(Table13456[[#This Row],[first]]="0",SUBSTITUTE(TRIM(MID(B4487, 5, 3))," ","0"),SUBSTITUTE(TRIM(MID(B4487, 4, 3))," ","0"))</f>
        <v>4</v>
      </c>
      <c r="I4487" s="2" t="str">
        <f>IF(Table13456[[#This Row],[first]]="0",SUBSTITUTE(TRIM(MID(B4487, 8, 3))," ","0"),SUBSTITUTE(TRIM(MID(B4487, 7, 3))," ","0"))</f>
        <v>3</v>
      </c>
      <c r="J4487" s="2">
        <v>1</v>
      </c>
      <c r="K4487" s="2" t="str">
        <f t="shared" si="210"/>
        <v>633</v>
      </c>
      <c r="L4487" s="2" t="str">
        <f t="shared" si="211"/>
        <v>004</v>
      </c>
      <c r="M4487" s="2" t="str">
        <f t="shared" si="212"/>
        <v>003</v>
      </c>
    </row>
    <row r="4488" spans="2:13" x14ac:dyDescent="0.25">
      <c r="B4488" s="2" t="s">
        <v>2035</v>
      </c>
      <c r="C4488" s="2" t="s">
        <v>2036</v>
      </c>
      <c r="D4488" s="6" t="str">
        <f>+_xlfn.CONCAT(Table13456[[#This Row],[phase1]],Table13456[[#This Row],[phase2]],Table13456[[#This Row],[phase3]],Table13456[[#This Row],[phase4]])</f>
        <v>1633004004</v>
      </c>
      <c r="E4488" s="2" t="str">
        <f>+Table13456[[#This Row],[DESCRIPTION]]</f>
        <v>SIGNALS COMMUNICATION CABLE- TWISTED PAIR CABLE, RELOCATE</v>
      </c>
      <c r="F4488" s="2" t="str">
        <f>+LEFT(Table13456[[#This Row],[PAY ITEM]],1)</f>
        <v>0</v>
      </c>
      <c r="G4488" s="2" t="str">
        <f>IF(Table13456[[#This Row],[first]]="0",SUBSTITUTE(TRIM(MID(B4488, 2, 3))," ","0"),SUBSTITUTE(TRIM(MID(B4488, 1, 3))," ","0"))</f>
        <v>633</v>
      </c>
      <c r="H4488" s="2" t="str">
        <f>IF(Table13456[[#This Row],[first]]="0",SUBSTITUTE(TRIM(MID(B4488, 5, 3))," ","0"),SUBSTITUTE(TRIM(MID(B4488, 4, 3))," ","0"))</f>
        <v>4</v>
      </c>
      <c r="I4488" s="2" t="str">
        <f>IF(Table13456[[#This Row],[first]]="0",SUBSTITUTE(TRIM(MID(B4488, 8, 3))," ","0"),SUBSTITUTE(TRIM(MID(B4488, 7, 3))," ","0"))</f>
        <v>4</v>
      </c>
      <c r="J4488" s="2">
        <v>1</v>
      </c>
      <c r="K4488" s="2" t="str">
        <f t="shared" si="210"/>
        <v>633</v>
      </c>
      <c r="L4488" s="2" t="str">
        <f t="shared" si="211"/>
        <v>004</v>
      </c>
      <c r="M4488" s="2" t="str">
        <f t="shared" si="212"/>
        <v>004</v>
      </c>
    </row>
    <row r="4489" spans="2:13" x14ac:dyDescent="0.25">
      <c r="B4489" s="2" t="s">
        <v>2037</v>
      </c>
      <c r="C4489" s="2" t="s">
        <v>2038</v>
      </c>
      <c r="D4489" s="6" t="str">
        <f>+_xlfn.CONCAT(Table13456[[#This Row],[phase1]],Table13456[[#This Row],[phase2]],Table13456[[#This Row],[phase3]],Table13456[[#This Row],[phase4]])</f>
        <v>1633004006</v>
      </c>
      <c r="E4489" s="2" t="str">
        <f>+Table13456[[#This Row],[DESCRIPTION]]</f>
        <v>SIGNALS COMMUNICATION CABLE- TWISTED PAIR CABLE, REMOVE</v>
      </c>
      <c r="F4489" s="2" t="str">
        <f>+LEFT(Table13456[[#This Row],[PAY ITEM]],1)</f>
        <v>0</v>
      </c>
      <c r="G4489" s="2" t="str">
        <f>IF(Table13456[[#This Row],[first]]="0",SUBSTITUTE(TRIM(MID(B4489, 2, 3))," ","0"),SUBSTITUTE(TRIM(MID(B4489, 1, 3))," ","0"))</f>
        <v>633</v>
      </c>
      <c r="H4489" s="2" t="str">
        <f>IF(Table13456[[#This Row],[first]]="0",SUBSTITUTE(TRIM(MID(B4489, 5, 3))," ","0"),SUBSTITUTE(TRIM(MID(B4489, 4, 3))," ","0"))</f>
        <v>4</v>
      </c>
      <c r="I4489" s="2" t="str">
        <f>IF(Table13456[[#This Row],[first]]="0",SUBSTITUTE(TRIM(MID(B4489, 8, 3))," ","0"),SUBSTITUTE(TRIM(MID(B4489, 7, 3))," ","0"))</f>
        <v>6</v>
      </c>
      <c r="J4489" s="2">
        <v>1</v>
      </c>
      <c r="K4489" s="2" t="str">
        <f t="shared" si="210"/>
        <v>633</v>
      </c>
      <c r="L4489" s="2" t="str">
        <f t="shared" si="211"/>
        <v>004</v>
      </c>
      <c r="M4489" s="2" t="str">
        <f t="shared" si="212"/>
        <v>006</v>
      </c>
    </row>
    <row r="4490" spans="2:13" x14ac:dyDescent="0.25">
      <c r="B4490" s="2" t="s">
        <v>11499</v>
      </c>
      <c r="C4490" s="2" t="s">
        <v>11500</v>
      </c>
      <c r="D4490" s="6" t="str">
        <f>+_xlfn.CONCAT(Table13456[[#This Row],[phase1]],Table13456[[#This Row],[phase2]],Table13456[[#This Row],[phase3]],Table13456[[#This Row],[phase4]])</f>
        <v>1633004011</v>
      </c>
      <c r="E4490" s="2" t="str">
        <f>+Table13456[[#This Row],[DESCRIPTION]]</f>
        <v>TELEPHONE CABLE, FURNISH &amp; INSTALL</v>
      </c>
      <c r="F4490" s="2" t="str">
        <f>+LEFT(Table13456[[#This Row],[PAY ITEM]],1)</f>
        <v>0</v>
      </c>
      <c r="G4490" s="2" t="str">
        <f>IF(Table13456[[#This Row],[first]]="0",SUBSTITUTE(TRIM(MID(B4490, 2, 3))," ","0"),SUBSTITUTE(TRIM(MID(B4490, 1, 3))," ","0"))</f>
        <v>633</v>
      </c>
      <c r="H4490" s="2" t="str">
        <f>IF(Table13456[[#This Row],[first]]="0",SUBSTITUTE(TRIM(MID(B4490, 5, 3))," ","0"),SUBSTITUTE(TRIM(MID(B4490, 4, 3))," ","0"))</f>
        <v>4</v>
      </c>
      <c r="I4490" s="2" t="str">
        <f>IF(Table13456[[#This Row],[first]]="0",SUBSTITUTE(TRIM(MID(B4490, 8, 3))," ","0"),SUBSTITUTE(TRIM(MID(B4490, 7, 3))," ","0"))</f>
        <v>11</v>
      </c>
      <c r="J4490" s="2">
        <v>1</v>
      </c>
      <c r="K4490" s="2" t="str">
        <f t="shared" si="210"/>
        <v>633</v>
      </c>
      <c r="L4490" s="2" t="str">
        <f t="shared" si="211"/>
        <v>004</v>
      </c>
      <c r="M4490" s="2" t="str">
        <f t="shared" si="212"/>
        <v>011</v>
      </c>
    </row>
    <row r="4491" spans="2:13" x14ac:dyDescent="0.25">
      <c r="B4491" s="2" t="s">
        <v>11501</v>
      </c>
      <c r="C4491" s="2" t="s">
        <v>11502</v>
      </c>
      <c r="D4491" s="6" t="str">
        <f>+_xlfn.CONCAT(Table13456[[#This Row],[phase1]],Table13456[[#This Row],[phase2]],Table13456[[#This Row],[phase3]],Table13456[[#This Row],[phase4]])</f>
        <v>1633004013</v>
      </c>
      <c r="E4491" s="2" t="str">
        <f>+Table13456[[#This Row],[DESCRIPTION]]</f>
        <v>TELEPHONE CABLE, INSTALL</v>
      </c>
      <c r="F4491" s="2" t="str">
        <f>+LEFT(Table13456[[#This Row],[PAY ITEM]],1)</f>
        <v>0</v>
      </c>
      <c r="G4491" s="2" t="str">
        <f>IF(Table13456[[#This Row],[first]]="0",SUBSTITUTE(TRIM(MID(B4491, 2, 3))," ","0"),SUBSTITUTE(TRIM(MID(B4491, 1, 3))," ","0"))</f>
        <v>633</v>
      </c>
      <c r="H4491" s="2" t="str">
        <f>IF(Table13456[[#This Row],[first]]="0",SUBSTITUTE(TRIM(MID(B4491, 5, 3))," ","0"),SUBSTITUTE(TRIM(MID(B4491, 4, 3))," ","0"))</f>
        <v>4</v>
      </c>
      <c r="I4491" s="2" t="str">
        <f>IF(Table13456[[#This Row],[first]]="0",SUBSTITUTE(TRIM(MID(B4491, 8, 3))," ","0"),SUBSTITUTE(TRIM(MID(B4491, 7, 3))," ","0"))</f>
        <v>13</v>
      </c>
      <c r="J4491" s="2">
        <v>1</v>
      </c>
      <c r="K4491" s="2" t="str">
        <f t="shared" si="210"/>
        <v>633</v>
      </c>
      <c r="L4491" s="2" t="str">
        <f t="shared" si="211"/>
        <v>004</v>
      </c>
      <c r="M4491" s="2" t="str">
        <f t="shared" si="212"/>
        <v>013</v>
      </c>
    </row>
    <row r="4492" spans="2:13" x14ac:dyDescent="0.25">
      <c r="B4492" s="2" t="s">
        <v>11503</v>
      </c>
      <c r="C4492" s="2" t="s">
        <v>11504</v>
      </c>
      <c r="D4492" s="6" t="str">
        <f>+_xlfn.CONCAT(Table13456[[#This Row],[phase1]],Table13456[[#This Row],[phase2]],Table13456[[#This Row],[phase3]],Table13456[[#This Row],[phase4]])</f>
        <v>1633004014</v>
      </c>
      <c r="E4492" s="2" t="str">
        <f>+Table13456[[#This Row],[DESCRIPTION]]</f>
        <v>TELEPHONE CABLE, RELOCATE</v>
      </c>
      <c r="F4492" s="2" t="str">
        <f>+LEFT(Table13456[[#This Row],[PAY ITEM]],1)</f>
        <v>0</v>
      </c>
      <c r="G4492" s="2" t="str">
        <f>IF(Table13456[[#This Row],[first]]="0",SUBSTITUTE(TRIM(MID(B4492, 2, 3))," ","0"),SUBSTITUTE(TRIM(MID(B4492, 1, 3))," ","0"))</f>
        <v>633</v>
      </c>
      <c r="H4492" s="2" t="str">
        <f>IF(Table13456[[#This Row],[first]]="0",SUBSTITUTE(TRIM(MID(B4492, 5, 3))," ","0"),SUBSTITUTE(TRIM(MID(B4492, 4, 3))," ","0"))</f>
        <v>4</v>
      </c>
      <c r="I4492" s="2" t="str">
        <f>IF(Table13456[[#This Row],[first]]="0",SUBSTITUTE(TRIM(MID(B4492, 8, 3))," ","0"),SUBSTITUTE(TRIM(MID(B4492, 7, 3))," ","0"))</f>
        <v>14</v>
      </c>
      <c r="J4492" s="2">
        <v>1</v>
      </c>
      <c r="K4492" s="2" t="str">
        <f t="shared" si="210"/>
        <v>633</v>
      </c>
      <c r="L4492" s="2" t="str">
        <f t="shared" si="211"/>
        <v>004</v>
      </c>
      <c r="M4492" s="2" t="str">
        <f t="shared" si="212"/>
        <v>014</v>
      </c>
    </row>
    <row r="4493" spans="2:13" x14ac:dyDescent="0.25">
      <c r="B4493" s="2" t="s">
        <v>11505</v>
      </c>
      <c r="C4493" s="2" t="s">
        <v>11506</v>
      </c>
      <c r="D4493" s="6" t="str">
        <f>+_xlfn.CONCAT(Table13456[[#This Row],[phase1]],Table13456[[#This Row],[phase2]],Table13456[[#This Row],[phase3]],Table13456[[#This Row],[phase4]])</f>
        <v>1633004016</v>
      </c>
      <c r="E4493" s="2" t="str">
        <f>+Table13456[[#This Row],[DESCRIPTION]]</f>
        <v>TELEPHONE CABLE, REMOVE</v>
      </c>
      <c r="F4493" s="2" t="str">
        <f>+LEFT(Table13456[[#This Row],[PAY ITEM]],1)</f>
        <v>0</v>
      </c>
      <c r="G4493" s="2" t="str">
        <f>IF(Table13456[[#This Row],[first]]="0",SUBSTITUTE(TRIM(MID(B4493, 2, 3))," ","0"),SUBSTITUTE(TRIM(MID(B4493, 1, 3))," ","0"))</f>
        <v>633</v>
      </c>
      <c r="H4493" s="2" t="str">
        <f>IF(Table13456[[#This Row],[first]]="0",SUBSTITUTE(TRIM(MID(B4493, 5, 3))," ","0"),SUBSTITUTE(TRIM(MID(B4493, 4, 3))," ","0"))</f>
        <v>4</v>
      </c>
      <c r="I4493" s="2" t="str">
        <f>IF(Table13456[[#This Row],[first]]="0",SUBSTITUTE(TRIM(MID(B4493, 8, 3))," ","0"),SUBSTITUTE(TRIM(MID(B4493, 7, 3))," ","0"))</f>
        <v>16</v>
      </c>
      <c r="J4493" s="2">
        <v>1</v>
      </c>
      <c r="K4493" s="2" t="str">
        <f t="shared" si="210"/>
        <v>633</v>
      </c>
      <c r="L4493" s="2" t="str">
        <f t="shared" si="211"/>
        <v>004</v>
      </c>
      <c r="M4493" s="2" t="str">
        <f t="shared" si="212"/>
        <v>016</v>
      </c>
    </row>
    <row r="4494" spans="2:13" x14ac:dyDescent="0.25">
      <c r="B4494" s="2" t="s">
        <v>2039</v>
      </c>
      <c r="C4494" s="2" t="s">
        <v>2040</v>
      </c>
      <c r="D4494" s="6" t="str">
        <f>+_xlfn.CONCAT(Table13456[[#This Row],[phase1]],Table13456[[#This Row],[phase2]],Table13456[[#This Row],[phase3]],Table13456[[#This Row],[phase4]])</f>
        <v>1633006000</v>
      </c>
      <c r="E4494" s="2" t="str">
        <f>+Table13456[[#This Row],[DESCRIPTION]]</f>
        <v>FIBER OPTIC CABLE LOCATOR</v>
      </c>
      <c r="F4494" s="2" t="str">
        <f>+LEFT(Table13456[[#This Row],[PAY ITEM]],1)</f>
        <v>0</v>
      </c>
      <c r="G4494" s="2" t="str">
        <f>IF(Table13456[[#This Row],[first]]="0",SUBSTITUTE(TRIM(MID(B4494, 2, 3))," ","0"),SUBSTITUTE(TRIM(MID(B4494, 1, 3))," ","0"))</f>
        <v>633</v>
      </c>
      <c r="H4494" s="2" t="str">
        <f>IF(Table13456[[#This Row],[first]]="0",SUBSTITUTE(TRIM(MID(B4494, 5, 3))," ","0"),SUBSTITUTE(TRIM(MID(B4494, 4, 3))," ","0"))</f>
        <v>6</v>
      </c>
      <c r="I4494" s="2" t="str">
        <f>IF(Table13456[[#This Row],[first]]="0",SUBSTITUTE(TRIM(MID(B4494, 8, 3))," ","0"),SUBSTITUTE(TRIM(MID(B4494, 7, 3))," ","0"))</f>
        <v/>
      </c>
      <c r="J4494" s="2">
        <v>1</v>
      </c>
      <c r="K4494" s="2" t="str">
        <f t="shared" si="210"/>
        <v>633</v>
      </c>
      <c r="L4494" s="2" t="str">
        <f t="shared" si="211"/>
        <v>006</v>
      </c>
      <c r="M4494" s="2" t="str">
        <f t="shared" si="212"/>
        <v>000</v>
      </c>
    </row>
    <row r="4495" spans="2:13" x14ac:dyDescent="0.25">
      <c r="B4495" s="2" t="s">
        <v>11507</v>
      </c>
      <c r="C4495" s="2" t="s">
        <v>11508</v>
      </c>
      <c r="D4495" s="6" t="str">
        <f>+_xlfn.CONCAT(Table13456[[#This Row],[phase1]],Table13456[[#This Row],[phase2]],Table13456[[#This Row],[phase3]],Table13456[[#This Row],[phase4]])</f>
        <v>1633006010</v>
      </c>
      <c r="E4495" s="2" t="str">
        <f>+Table13456[[#This Row],[DESCRIPTION]]</f>
        <v>FIBER OPTIC CABLE LOCATOR- MAINTENANCE CONTRACTS ONLY</v>
      </c>
      <c r="F4495" s="2" t="str">
        <f>+LEFT(Table13456[[#This Row],[PAY ITEM]],1)</f>
        <v>0</v>
      </c>
      <c r="G4495" s="2" t="str">
        <f>IF(Table13456[[#This Row],[first]]="0",SUBSTITUTE(TRIM(MID(B4495, 2, 3))," ","0"),SUBSTITUTE(TRIM(MID(B4495, 1, 3))," ","0"))</f>
        <v>633</v>
      </c>
      <c r="H4495" s="2" t="str">
        <f>IF(Table13456[[#This Row],[first]]="0",SUBSTITUTE(TRIM(MID(B4495, 5, 3))," ","0"),SUBSTITUTE(TRIM(MID(B4495, 4, 3))," ","0"))</f>
        <v>6</v>
      </c>
      <c r="I4495" s="2" t="str">
        <f>IF(Table13456[[#This Row],[first]]="0",SUBSTITUTE(TRIM(MID(B4495, 8, 3))," ","0"),SUBSTITUTE(TRIM(MID(B4495, 7, 3))," ","0"))</f>
        <v>10</v>
      </c>
      <c r="J4495" s="2">
        <v>1</v>
      </c>
      <c r="K4495" s="2" t="str">
        <f t="shared" si="210"/>
        <v>633</v>
      </c>
      <c r="L4495" s="2" t="str">
        <f t="shared" si="211"/>
        <v>006</v>
      </c>
      <c r="M4495" s="2" t="str">
        <f t="shared" si="212"/>
        <v>010</v>
      </c>
    </row>
    <row r="4496" spans="2:13" x14ac:dyDescent="0.25">
      <c r="B4496" s="2" t="s">
        <v>2041</v>
      </c>
      <c r="C4496" s="2" t="s">
        <v>2042</v>
      </c>
      <c r="D4496" s="6" t="str">
        <f>+_xlfn.CONCAT(Table13456[[#This Row],[phase1]],Table13456[[#This Row],[phase2]],Table13456[[#This Row],[phase3]],Table13456[[#This Row],[phase4]])</f>
        <v>1633008001</v>
      </c>
      <c r="E4496" s="2" t="str">
        <f>+Table13456[[#This Row],[DESCRIPTION]]</f>
        <v>MULTI-CONDUCTOR COMMUNICATION CABLE, FURNISH &amp; INSTALL</v>
      </c>
      <c r="F4496" s="2" t="str">
        <f>+LEFT(Table13456[[#This Row],[PAY ITEM]],1)</f>
        <v>0</v>
      </c>
      <c r="G4496" s="2" t="str">
        <f>IF(Table13456[[#This Row],[first]]="0",SUBSTITUTE(TRIM(MID(B4496, 2, 3))," ","0"),SUBSTITUTE(TRIM(MID(B4496, 1, 3))," ","0"))</f>
        <v>633</v>
      </c>
      <c r="H4496" s="2" t="str">
        <f>IF(Table13456[[#This Row],[first]]="0",SUBSTITUTE(TRIM(MID(B4496, 5, 3))," ","0"),SUBSTITUTE(TRIM(MID(B4496, 4, 3))," ","0"))</f>
        <v>8</v>
      </c>
      <c r="I4496" s="2" t="str">
        <f>IF(Table13456[[#This Row],[first]]="0",SUBSTITUTE(TRIM(MID(B4496, 8, 3))," ","0"),SUBSTITUTE(TRIM(MID(B4496, 7, 3))," ","0"))</f>
        <v>1</v>
      </c>
      <c r="J4496" s="2">
        <v>1</v>
      </c>
      <c r="K4496" s="2" t="str">
        <f t="shared" si="210"/>
        <v>633</v>
      </c>
      <c r="L4496" s="2" t="str">
        <f t="shared" si="211"/>
        <v>008</v>
      </c>
      <c r="M4496" s="2" t="str">
        <f t="shared" si="212"/>
        <v>001</v>
      </c>
    </row>
    <row r="4497" spans="2:13" x14ac:dyDescent="0.25">
      <c r="B4497" s="2" t="s">
        <v>11509</v>
      </c>
      <c r="C4497" s="2" t="s">
        <v>11510</v>
      </c>
      <c r="D4497" s="6" t="str">
        <f>+_xlfn.CONCAT(Table13456[[#This Row],[phase1]],Table13456[[#This Row],[phase2]],Table13456[[#This Row],[phase3]],Table13456[[#This Row],[phase4]])</f>
        <v>1633008003</v>
      </c>
      <c r="E4497" s="2" t="str">
        <f>+Table13456[[#This Row],[DESCRIPTION]]</f>
        <v>MULTI-CONDUCTOR COMMUNICATION CABLE, INSTALL</v>
      </c>
      <c r="F4497" s="2" t="str">
        <f>+LEFT(Table13456[[#This Row],[PAY ITEM]],1)</f>
        <v>0</v>
      </c>
      <c r="G4497" s="2" t="str">
        <f>IF(Table13456[[#This Row],[first]]="0",SUBSTITUTE(TRIM(MID(B4497, 2, 3))," ","0"),SUBSTITUTE(TRIM(MID(B4497, 1, 3))," ","0"))</f>
        <v>633</v>
      </c>
      <c r="H4497" s="2" t="str">
        <f>IF(Table13456[[#This Row],[first]]="0",SUBSTITUTE(TRIM(MID(B4497, 5, 3))," ","0"),SUBSTITUTE(TRIM(MID(B4497, 4, 3))," ","0"))</f>
        <v>8</v>
      </c>
      <c r="I4497" s="2" t="str">
        <f>IF(Table13456[[#This Row],[first]]="0",SUBSTITUTE(TRIM(MID(B4497, 8, 3))," ","0"),SUBSTITUTE(TRIM(MID(B4497, 7, 3))," ","0"))</f>
        <v>3</v>
      </c>
      <c r="J4497" s="2">
        <v>1</v>
      </c>
      <c r="K4497" s="2" t="str">
        <f t="shared" si="210"/>
        <v>633</v>
      </c>
      <c r="L4497" s="2" t="str">
        <f t="shared" si="211"/>
        <v>008</v>
      </c>
      <c r="M4497" s="2" t="str">
        <f t="shared" si="212"/>
        <v>003</v>
      </c>
    </row>
    <row r="4498" spans="2:13" x14ac:dyDescent="0.25">
      <c r="B4498" s="2" t="s">
        <v>2043</v>
      </c>
      <c r="C4498" s="2" t="s">
        <v>2044</v>
      </c>
      <c r="D4498" s="6" t="str">
        <f>+_xlfn.CONCAT(Table13456[[#This Row],[phase1]],Table13456[[#This Row],[phase2]],Table13456[[#This Row],[phase3]],Table13456[[#This Row],[phase4]])</f>
        <v>1633008004</v>
      </c>
      <c r="E4498" s="2" t="str">
        <f>+Table13456[[#This Row],[DESCRIPTION]]</f>
        <v>MULTI-CONDUCTOR COMMUNICATION CABLE, RELOCATE</v>
      </c>
      <c r="F4498" s="2" t="str">
        <f>+LEFT(Table13456[[#This Row],[PAY ITEM]],1)</f>
        <v>0</v>
      </c>
      <c r="G4498" s="2" t="str">
        <f>IF(Table13456[[#This Row],[first]]="0",SUBSTITUTE(TRIM(MID(B4498, 2, 3))," ","0"),SUBSTITUTE(TRIM(MID(B4498, 1, 3))," ","0"))</f>
        <v>633</v>
      </c>
      <c r="H4498" s="2" t="str">
        <f>IF(Table13456[[#This Row],[first]]="0",SUBSTITUTE(TRIM(MID(B4498, 5, 3))," ","0"),SUBSTITUTE(TRIM(MID(B4498, 4, 3))," ","0"))</f>
        <v>8</v>
      </c>
      <c r="I4498" s="2" t="str">
        <f>IF(Table13456[[#This Row],[first]]="0",SUBSTITUTE(TRIM(MID(B4498, 8, 3))," ","0"),SUBSTITUTE(TRIM(MID(B4498, 7, 3))," ","0"))</f>
        <v>4</v>
      </c>
      <c r="J4498" s="2">
        <v>1</v>
      </c>
      <c r="K4498" s="2" t="str">
        <f t="shared" si="210"/>
        <v>633</v>
      </c>
      <c r="L4498" s="2" t="str">
        <f t="shared" si="211"/>
        <v>008</v>
      </c>
      <c r="M4498" s="2" t="str">
        <f t="shared" si="212"/>
        <v>004</v>
      </c>
    </row>
    <row r="4499" spans="2:13" x14ac:dyDescent="0.25">
      <c r="B4499" s="2" t="s">
        <v>11511</v>
      </c>
      <c r="C4499" s="2" t="s">
        <v>11512</v>
      </c>
      <c r="D4499" s="6" t="str">
        <f>+_xlfn.CONCAT(Table13456[[#This Row],[phase1]],Table13456[[#This Row],[phase2]],Table13456[[#This Row],[phase3]],Table13456[[#This Row],[phase4]])</f>
        <v>1633008005</v>
      </c>
      <c r="E4499" s="2" t="str">
        <f>+Table13456[[#This Row],[DESCRIPTION]]</f>
        <v>MULTI-CONDUCTOR COMMUNICATION CABLE, ADJUST/MODIFY</v>
      </c>
      <c r="F4499" s="2" t="str">
        <f>+LEFT(Table13456[[#This Row],[PAY ITEM]],1)</f>
        <v>0</v>
      </c>
      <c r="G4499" s="2" t="str">
        <f>IF(Table13456[[#This Row],[first]]="0",SUBSTITUTE(TRIM(MID(B4499, 2, 3))," ","0"),SUBSTITUTE(TRIM(MID(B4499, 1, 3))," ","0"))</f>
        <v>633</v>
      </c>
      <c r="H4499" s="2" t="str">
        <f>IF(Table13456[[#This Row],[first]]="0",SUBSTITUTE(TRIM(MID(B4499, 5, 3))," ","0"),SUBSTITUTE(TRIM(MID(B4499, 4, 3))," ","0"))</f>
        <v>8</v>
      </c>
      <c r="I4499" s="2" t="str">
        <f>IF(Table13456[[#This Row],[first]]="0",SUBSTITUTE(TRIM(MID(B4499, 8, 3))," ","0"),SUBSTITUTE(TRIM(MID(B4499, 7, 3))," ","0"))</f>
        <v>5</v>
      </c>
      <c r="J4499" s="2">
        <v>1</v>
      </c>
      <c r="K4499" s="2" t="str">
        <f t="shared" si="210"/>
        <v>633</v>
      </c>
      <c r="L4499" s="2" t="str">
        <f t="shared" si="211"/>
        <v>008</v>
      </c>
      <c r="M4499" s="2" t="str">
        <f t="shared" si="212"/>
        <v>005</v>
      </c>
    </row>
    <row r="4500" spans="2:13" x14ac:dyDescent="0.25">
      <c r="B4500" s="2" t="s">
        <v>2045</v>
      </c>
      <c r="C4500" s="2" t="s">
        <v>2046</v>
      </c>
      <c r="D4500" s="6" t="str">
        <f>+_xlfn.CONCAT(Table13456[[#This Row],[phase1]],Table13456[[#This Row],[phase2]],Table13456[[#This Row],[phase3]],Table13456[[#This Row],[phase4]])</f>
        <v>1633008006</v>
      </c>
      <c r="E4500" s="2" t="str">
        <f>+Table13456[[#This Row],[DESCRIPTION]]</f>
        <v>MULTI-CONDUCTOR COMMUNICATION CABLE, REMOVE</v>
      </c>
      <c r="F4500" s="2" t="str">
        <f>+LEFT(Table13456[[#This Row],[PAY ITEM]],1)</f>
        <v>0</v>
      </c>
      <c r="G4500" s="2" t="str">
        <f>IF(Table13456[[#This Row],[first]]="0",SUBSTITUTE(TRIM(MID(B4500, 2, 3))," ","0"),SUBSTITUTE(TRIM(MID(B4500, 1, 3))," ","0"))</f>
        <v>633</v>
      </c>
      <c r="H4500" s="2" t="str">
        <f>IF(Table13456[[#This Row],[first]]="0",SUBSTITUTE(TRIM(MID(B4500, 5, 3))," ","0"),SUBSTITUTE(TRIM(MID(B4500, 4, 3))," ","0"))</f>
        <v>8</v>
      </c>
      <c r="I4500" s="2" t="str">
        <f>IF(Table13456[[#This Row],[first]]="0",SUBSTITUTE(TRIM(MID(B4500, 8, 3))," ","0"),SUBSTITUTE(TRIM(MID(B4500, 7, 3))," ","0"))</f>
        <v>6</v>
      </c>
      <c r="J4500" s="2">
        <v>1</v>
      </c>
      <c r="K4500" s="2" t="str">
        <f t="shared" si="210"/>
        <v>633</v>
      </c>
      <c r="L4500" s="2" t="str">
        <f t="shared" si="211"/>
        <v>008</v>
      </c>
      <c r="M4500" s="2" t="str">
        <f t="shared" si="212"/>
        <v>006</v>
      </c>
    </row>
    <row r="4501" spans="2:13" x14ac:dyDescent="0.25">
      <c r="B4501" s="2" t="s">
        <v>11513</v>
      </c>
      <c r="C4501" s="2" t="s">
        <v>11514</v>
      </c>
      <c r="D4501" s="6" t="str">
        <f>+_xlfn.CONCAT(Table13456[[#This Row],[phase1]],Table13456[[#This Row],[phase2]],Table13456[[#This Row],[phase3]],Table13456[[#This Row],[phase4]])</f>
        <v>1633008011</v>
      </c>
      <c r="E4501" s="2" t="str">
        <f>+Table13456[[#This Row],[DESCRIPTION]]</f>
        <v>MULTI-CONDUCTOR COMMUNICATION CABLE, FURNISH &amp; INSTALL, CAT 6</v>
      </c>
      <c r="F4501" s="2" t="str">
        <f>+LEFT(Table13456[[#This Row],[PAY ITEM]],1)</f>
        <v>0</v>
      </c>
      <c r="G4501" s="2" t="str">
        <f>IF(Table13456[[#This Row],[first]]="0",SUBSTITUTE(TRIM(MID(B4501, 2, 3))," ","0"),SUBSTITUTE(TRIM(MID(B4501, 1, 3))," ","0"))</f>
        <v>633</v>
      </c>
      <c r="H4501" s="2" t="str">
        <f>IF(Table13456[[#This Row],[first]]="0",SUBSTITUTE(TRIM(MID(B4501, 5, 3))," ","0"),SUBSTITUTE(TRIM(MID(B4501, 4, 3))," ","0"))</f>
        <v>8</v>
      </c>
      <c r="I4501" s="2" t="str">
        <f>IF(Table13456[[#This Row],[first]]="0",SUBSTITUTE(TRIM(MID(B4501, 8, 3))," ","0"),SUBSTITUTE(TRIM(MID(B4501, 7, 3))," ","0"))</f>
        <v>11</v>
      </c>
      <c r="J4501" s="2">
        <v>1</v>
      </c>
      <c r="K4501" s="2" t="str">
        <f t="shared" si="210"/>
        <v>633</v>
      </c>
      <c r="L4501" s="2" t="str">
        <f t="shared" si="211"/>
        <v>008</v>
      </c>
      <c r="M4501" s="2" t="str">
        <f t="shared" si="212"/>
        <v>011</v>
      </c>
    </row>
    <row r="4502" spans="2:13" x14ac:dyDescent="0.25">
      <c r="B4502" s="2" t="s">
        <v>11515</v>
      </c>
      <c r="C4502" s="2" t="s">
        <v>11516</v>
      </c>
      <c r="D4502" s="6" t="str">
        <f>+_xlfn.CONCAT(Table13456[[#This Row],[phase1]],Table13456[[#This Row],[phase2]],Table13456[[#This Row],[phase3]],Table13456[[#This Row],[phase4]])</f>
        <v>1633008012</v>
      </c>
      <c r="E4502" s="2" t="str">
        <f>+Table13456[[#This Row],[DESCRIPTION]]</f>
        <v>MULTI-CONDUCTOR COMMUNICATION CABLE, FURNISH &amp; INSTALL, COMPOSITE</v>
      </c>
      <c r="F4502" s="2" t="str">
        <f>+LEFT(Table13456[[#This Row],[PAY ITEM]],1)</f>
        <v>0</v>
      </c>
      <c r="G4502" s="2" t="str">
        <f>IF(Table13456[[#This Row],[first]]="0",SUBSTITUTE(TRIM(MID(B4502, 2, 3))," ","0"),SUBSTITUTE(TRIM(MID(B4502, 1, 3))," ","0"))</f>
        <v>633</v>
      </c>
      <c r="H4502" s="2" t="str">
        <f>IF(Table13456[[#This Row],[first]]="0",SUBSTITUTE(TRIM(MID(B4502, 5, 3))," ","0"),SUBSTITUTE(TRIM(MID(B4502, 4, 3))," ","0"))</f>
        <v>8</v>
      </c>
      <c r="I4502" s="2" t="str">
        <f>IF(Table13456[[#This Row],[first]]="0",SUBSTITUTE(TRIM(MID(B4502, 8, 3))," ","0"),SUBSTITUTE(TRIM(MID(B4502, 7, 3))," ","0"))</f>
        <v>12</v>
      </c>
      <c r="J4502" s="2">
        <v>1</v>
      </c>
      <c r="K4502" s="2" t="str">
        <f t="shared" si="210"/>
        <v>633</v>
      </c>
      <c r="L4502" s="2" t="str">
        <f t="shared" si="211"/>
        <v>008</v>
      </c>
      <c r="M4502" s="2" t="str">
        <f t="shared" si="212"/>
        <v>012</v>
      </c>
    </row>
    <row r="4503" spans="2:13" x14ac:dyDescent="0.25">
      <c r="B4503" s="2" t="s">
        <v>11517</v>
      </c>
      <c r="C4503" s="2" t="s">
        <v>11518</v>
      </c>
      <c r="D4503" s="6" t="str">
        <f>+_xlfn.CONCAT(Table13456[[#This Row],[phase1]],Table13456[[#This Row],[phase2]],Table13456[[#This Row],[phase3]],Table13456[[#This Row],[phase4]])</f>
        <v>1633111001</v>
      </c>
      <c r="E4503" s="2" t="str">
        <f>+Table13456[[#This Row],[DESCRIPTION]]</f>
        <v>CABLE FIBER OPTIC, F&amp;I, 1- 25PR, AERIAL, SINGLE</v>
      </c>
      <c r="F4503" s="2" t="str">
        <f>+LEFT(Table13456[[#This Row],[PAY ITEM]],1)</f>
        <v>0</v>
      </c>
      <c r="G4503" s="2" t="str">
        <f>IF(Table13456[[#This Row],[first]]="0",SUBSTITUTE(TRIM(MID(B4503, 2, 3))," ","0"),SUBSTITUTE(TRIM(MID(B4503, 1, 3))," ","0"))</f>
        <v>633</v>
      </c>
      <c r="H4503" s="2" t="str">
        <f>IF(Table13456[[#This Row],[first]]="0",SUBSTITUTE(TRIM(MID(B4503, 5, 3))," ","0"),SUBSTITUTE(TRIM(MID(B4503, 4, 3))," ","0"))</f>
        <v>111</v>
      </c>
      <c r="I4503" s="2" t="str">
        <f>IF(Table13456[[#This Row],[first]]="0",SUBSTITUTE(TRIM(MID(B4503, 8, 3))," ","0"),SUBSTITUTE(TRIM(MID(B4503, 7, 3))," ","0"))</f>
        <v>1</v>
      </c>
      <c r="J4503" s="2">
        <v>1</v>
      </c>
      <c r="K4503" s="2" t="str">
        <f t="shared" si="210"/>
        <v>633</v>
      </c>
      <c r="L4503" s="2" t="str">
        <f t="shared" si="211"/>
        <v>111</v>
      </c>
      <c r="M4503" s="2" t="str">
        <f t="shared" si="212"/>
        <v>001</v>
      </c>
    </row>
    <row r="4504" spans="2:13" x14ac:dyDescent="0.25">
      <c r="B4504" s="2" t="s">
        <v>11519</v>
      </c>
      <c r="C4504" s="2" t="s">
        <v>11520</v>
      </c>
      <c r="D4504" s="6" t="str">
        <f>+_xlfn.CONCAT(Table13456[[#This Row],[phase1]],Table13456[[#This Row],[phase2]],Table13456[[#This Row],[phase3]],Table13456[[#This Row],[phase4]])</f>
        <v>1633111003</v>
      </c>
      <c r="E4504" s="2" t="str">
        <f>+Table13456[[#This Row],[DESCRIPTION]]</f>
        <v>CABLE FIBER OPTIC, F&amp;I, 51-100PR, AERIAL, SINGLE MODE</v>
      </c>
      <c r="F4504" s="2" t="str">
        <f>+LEFT(Table13456[[#This Row],[PAY ITEM]],1)</f>
        <v>0</v>
      </c>
      <c r="G4504" s="2" t="str">
        <f>IF(Table13456[[#This Row],[first]]="0",SUBSTITUTE(TRIM(MID(B4504, 2, 3))," ","0"),SUBSTITUTE(TRIM(MID(B4504, 1, 3))," ","0"))</f>
        <v>633</v>
      </c>
      <c r="H4504" s="2" t="str">
        <f>IF(Table13456[[#This Row],[first]]="0",SUBSTITUTE(TRIM(MID(B4504, 5, 3))," ","0"),SUBSTITUTE(TRIM(MID(B4504, 4, 3))," ","0"))</f>
        <v>111</v>
      </c>
      <c r="I4504" s="2" t="str">
        <f>IF(Table13456[[#This Row],[first]]="0",SUBSTITUTE(TRIM(MID(B4504, 8, 3))," ","0"),SUBSTITUTE(TRIM(MID(B4504, 7, 3))," ","0"))</f>
        <v>3</v>
      </c>
      <c r="J4504" s="2">
        <v>1</v>
      </c>
      <c r="K4504" s="2" t="str">
        <f t="shared" si="210"/>
        <v>633</v>
      </c>
      <c r="L4504" s="2" t="str">
        <f t="shared" si="211"/>
        <v>111</v>
      </c>
      <c r="M4504" s="2" t="str">
        <f t="shared" si="212"/>
        <v>003</v>
      </c>
    </row>
    <row r="4505" spans="2:13" x14ac:dyDescent="0.25">
      <c r="B4505" s="2" t="s">
        <v>11521</v>
      </c>
      <c r="C4505" s="2" t="s">
        <v>11522</v>
      </c>
      <c r="D4505" s="6" t="str">
        <f>+_xlfn.CONCAT(Table13456[[#This Row],[phase1]],Table13456[[#This Row],[phase2]],Table13456[[#This Row],[phase3]],Table13456[[#This Row],[phase4]])</f>
        <v>1633113001</v>
      </c>
      <c r="E4505" s="2" t="str">
        <f>+Table13456[[#This Row],[DESCRIPTION]]</f>
        <v>SIGNALS FIBER OPTIC CABLE, F&amp;I, AERIAL 1-25 COMPOSITE FIBERS</v>
      </c>
      <c r="F4505" s="2" t="str">
        <f>+LEFT(Table13456[[#This Row],[PAY ITEM]],1)</f>
        <v>0</v>
      </c>
      <c r="G4505" s="2" t="str">
        <f>IF(Table13456[[#This Row],[first]]="0",SUBSTITUTE(TRIM(MID(B4505, 2, 3))," ","0"),SUBSTITUTE(TRIM(MID(B4505, 1, 3))," ","0"))</f>
        <v>633</v>
      </c>
      <c r="H4505" s="2" t="str">
        <f>IF(Table13456[[#This Row],[first]]="0",SUBSTITUTE(TRIM(MID(B4505, 5, 3))," ","0"),SUBSTITUTE(TRIM(MID(B4505, 4, 3))," ","0"))</f>
        <v>113</v>
      </c>
      <c r="I4505" s="2" t="str">
        <f>IF(Table13456[[#This Row],[first]]="0",SUBSTITUTE(TRIM(MID(B4505, 8, 3))," ","0"),SUBSTITUTE(TRIM(MID(B4505, 7, 3))," ","0"))</f>
        <v>1</v>
      </c>
      <c r="J4505" s="2">
        <v>1</v>
      </c>
      <c r="K4505" s="2" t="str">
        <f t="shared" si="210"/>
        <v>633</v>
      </c>
      <c r="L4505" s="2" t="str">
        <f t="shared" si="211"/>
        <v>113</v>
      </c>
      <c r="M4505" s="2" t="str">
        <f t="shared" si="212"/>
        <v>001</v>
      </c>
    </row>
    <row r="4506" spans="2:13" x14ac:dyDescent="0.25">
      <c r="B4506" s="2" t="s">
        <v>11523</v>
      </c>
      <c r="C4506" s="2" t="s">
        <v>11524</v>
      </c>
      <c r="D4506" s="6" t="str">
        <f>+_xlfn.CONCAT(Table13456[[#This Row],[phase1]],Table13456[[#This Row],[phase2]],Table13456[[#This Row],[phase3]],Table13456[[#This Row],[phase4]])</f>
        <v>1633113002</v>
      </c>
      <c r="E4506" s="2" t="str">
        <f>+Table13456[[#This Row],[DESCRIPTION]]</f>
        <v>CABLE FIBER OPTIC, F&amp;I, AERIAL, 26- 50 COMPOSITE FIBERS</v>
      </c>
      <c r="F4506" s="2" t="str">
        <f>+LEFT(Table13456[[#This Row],[PAY ITEM]],1)</f>
        <v>0</v>
      </c>
      <c r="G4506" s="2" t="str">
        <f>IF(Table13456[[#This Row],[first]]="0",SUBSTITUTE(TRIM(MID(B4506, 2, 3))," ","0"),SUBSTITUTE(TRIM(MID(B4506, 1, 3))," ","0"))</f>
        <v>633</v>
      </c>
      <c r="H4506" s="2" t="str">
        <f>IF(Table13456[[#This Row],[first]]="0",SUBSTITUTE(TRIM(MID(B4506, 5, 3))," ","0"),SUBSTITUTE(TRIM(MID(B4506, 4, 3))," ","0"))</f>
        <v>113</v>
      </c>
      <c r="I4506" s="2" t="str">
        <f>IF(Table13456[[#This Row],[first]]="0",SUBSTITUTE(TRIM(MID(B4506, 8, 3))," ","0"),SUBSTITUTE(TRIM(MID(B4506, 7, 3))," ","0"))</f>
        <v>2</v>
      </c>
      <c r="J4506" s="2">
        <v>1</v>
      </c>
      <c r="K4506" s="2" t="str">
        <f t="shared" si="210"/>
        <v>633</v>
      </c>
      <c r="L4506" s="2" t="str">
        <f t="shared" si="211"/>
        <v>113</v>
      </c>
      <c r="M4506" s="2" t="str">
        <f t="shared" si="212"/>
        <v>002</v>
      </c>
    </row>
    <row r="4507" spans="2:13" x14ac:dyDescent="0.25">
      <c r="B4507" s="2" t="s">
        <v>11525</v>
      </c>
      <c r="C4507" s="2" t="s">
        <v>11526</v>
      </c>
      <c r="D4507" s="6" t="str">
        <f>+_xlfn.CONCAT(Table13456[[#This Row],[phase1]],Table13456[[#This Row],[phase2]],Table13456[[#This Row],[phase3]],Table13456[[#This Row],[phase4]])</f>
        <v>1633113003</v>
      </c>
      <c r="E4507" s="2" t="str">
        <f>+Table13456[[#This Row],[DESCRIPTION]]</f>
        <v>SIGNALS FIBER OPTIC CABLE, F&amp;I, AERIAL 51-100 COMPOSITE FIBERS</v>
      </c>
      <c r="F4507" s="2" t="str">
        <f>+LEFT(Table13456[[#This Row],[PAY ITEM]],1)</f>
        <v>0</v>
      </c>
      <c r="G4507" s="2" t="str">
        <f>IF(Table13456[[#This Row],[first]]="0",SUBSTITUTE(TRIM(MID(B4507, 2, 3))," ","0"),SUBSTITUTE(TRIM(MID(B4507, 1, 3))," ","0"))</f>
        <v>633</v>
      </c>
      <c r="H4507" s="2" t="str">
        <f>IF(Table13456[[#This Row],[first]]="0",SUBSTITUTE(TRIM(MID(B4507, 5, 3))," ","0"),SUBSTITUTE(TRIM(MID(B4507, 4, 3))," ","0"))</f>
        <v>113</v>
      </c>
      <c r="I4507" s="2" t="str">
        <f>IF(Table13456[[#This Row],[first]]="0",SUBSTITUTE(TRIM(MID(B4507, 8, 3))," ","0"),SUBSTITUTE(TRIM(MID(B4507, 7, 3))," ","0"))</f>
        <v>3</v>
      </c>
      <c r="J4507" s="2">
        <v>1</v>
      </c>
      <c r="K4507" s="2" t="str">
        <f t="shared" si="210"/>
        <v>633</v>
      </c>
      <c r="L4507" s="2" t="str">
        <f t="shared" si="211"/>
        <v>113</v>
      </c>
      <c r="M4507" s="2" t="str">
        <f t="shared" si="212"/>
        <v>003</v>
      </c>
    </row>
    <row r="4508" spans="2:13" x14ac:dyDescent="0.25">
      <c r="B4508" s="2" t="s">
        <v>11527</v>
      </c>
      <c r="C4508" s="2" t="s">
        <v>11528</v>
      </c>
      <c r="D4508" s="6" t="str">
        <f>+_xlfn.CONCAT(Table13456[[#This Row],[phase1]],Table13456[[#This Row],[phase2]],Table13456[[#This Row],[phase3]],Table13456[[#This Row],[phase4]])</f>
        <v>1633121001</v>
      </c>
      <c r="E4508" s="2" t="str">
        <f>+Table13456[[#This Row],[DESCRIPTION]]</f>
        <v>CABLE - FIBER OPTIC, F&amp;I, UNDERGROUND, SGL MODE, 1- 25 PR</v>
      </c>
      <c r="F4508" s="2" t="str">
        <f>+LEFT(Table13456[[#This Row],[PAY ITEM]],1)</f>
        <v>0</v>
      </c>
      <c r="G4508" s="2" t="str">
        <f>IF(Table13456[[#This Row],[first]]="0",SUBSTITUTE(TRIM(MID(B4508, 2, 3))," ","0"),SUBSTITUTE(TRIM(MID(B4508, 1, 3))," ","0"))</f>
        <v>633</v>
      </c>
      <c r="H4508" s="2" t="str">
        <f>IF(Table13456[[#This Row],[first]]="0",SUBSTITUTE(TRIM(MID(B4508, 5, 3))," ","0"),SUBSTITUTE(TRIM(MID(B4508, 4, 3))," ","0"))</f>
        <v>121</v>
      </c>
      <c r="I4508" s="2" t="str">
        <f>IF(Table13456[[#This Row],[first]]="0",SUBSTITUTE(TRIM(MID(B4508, 8, 3))," ","0"),SUBSTITUTE(TRIM(MID(B4508, 7, 3))," ","0"))</f>
        <v>1</v>
      </c>
      <c r="J4508" s="2">
        <v>1</v>
      </c>
      <c r="K4508" s="2" t="str">
        <f t="shared" si="210"/>
        <v>633</v>
      </c>
      <c r="L4508" s="2" t="str">
        <f t="shared" si="211"/>
        <v>121</v>
      </c>
      <c r="M4508" s="2" t="str">
        <f t="shared" si="212"/>
        <v>001</v>
      </c>
    </row>
    <row r="4509" spans="2:13" x14ac:dyDescent="0.25">
      <c r="B4509" s="2" t="s">
        <v>11529</v>
      </c>
      <c r="C4509" s="2" t="s">
        <v>11530</v>
      </c>
      <c r="D4509" s="6" t="str">
        <f>+_xlfn.CONCAT(Table13456[[#This Row],[phase1]],Table13456[[#This Row],[phase2]],Table13456[[#This Row],[phase3]],Table13456[[#This Row],[phase4]])</f>
        <v>1633121002</v>
      </c>
      <c r="E4509" s="2" t="str">
        <f>+Table13456[[#This Row],[DESCRIPTION]]</f>
        <v>CABLE - FIBER OPTIC, F&amp;I, UNDERGROUND, SGL MODE, 26 - 50PR</v>
      </c>
      <c r="F4509" s="2" t="str">
        <f>+LEFT(Table13456[[#This Row],[PAY ITEM]],1)</f>
        <v>0</v>
      </c>
      <c r="G4509" s="2" t="str">
        <f>IF(Table13456[[#This Row],[first]]="0",SUBSTITUTE(TRIM(MID(B4509, 2, 3))," ","0"),SUBSTITUTE(TRIM(MID(B4509, 1, 3))," ","0"))</f>
        <v>633</v>
      </c>
      <c r="H4509" s="2" t="str">
        <f>IF(Table13456[[#This Row],[first]]="0",SUBSTITUTE(TRIM(MID(B4509, 5, 3))," ","0"),SUBSTITUTE(TRIM(MID(B4509, 4, 3))," ","0"))</f>
        <v>121</v>
      </c>
      <c r="I4509" s="2" t="str">
        <f>IF(Table13456[[#This Row],[first]]="0",SUBSTITUTE(TRIM(MID(B4509, 8, 3))," ","0"),SUBSTITUTE(TRIM(MID(B4509, 7, 3))," ","0"))</f>
        <v>2</v>
      </c>
      <c r="J4509" s="2">
        <v>1</v>
      </c>
      <c r="K4509" s="2" t="str">
        <f t="shared" si="210"/>
        <v>633</v>
      </c>
      <c r="L4509" s="2" t="str">
        <f t="shared" si="211"/>
        <v>121</v>
      </c>
      <c r="M4509" s="2" t="str">
        <f t="shared" si="212"/>
        <v>002</v>
      </c>
    </row>
    <row r="4510" spans="2:13" x14ac:dyDescent="0.25">
      <c r="B4510" s="2" t="s">
        <v>11531</v>
      </c>
      <c r="C4510" s="2" t="s">
        <v>11532</v>
      </c>
      <c r="D4510" s="6" t="str">
        <f>+_xlfn.CONCAT(Table13456[[#This Row],[phase1]],Table13456[[#This Row],[phase2]],Table13456[[#This Row],[phase3]],Table13456[[#This Row],[phase4]])</f>
        <v>1633121003</v>
      </c>
      <c r="E4510" s="2" t="str">
        <f>+Table13456[[#This Row],[DESCRIPTION]]</f>
        <v>CABLE - FIBER OPTIC, F&amp;I, UNDERGROUND, SGL MODE, 51-100 PR</v>
      </c>
      <c r="F4510" s="2" t="str">
        <f>+LEFT(Table13456[[#This Row],[PAY ITEM]],1)</f>
        <v>0</v>
      </c>
      <c r="G4510" s="2" t="str">
        <f>IF(Table13456[[#This Row],[first]]="0",SUBSTITUTE(TRIM(MID(B4510, 2, 3))," ","0"),SUBSTITUTE(TRIM(MID(B4510, 1, 3))," ","0"))</f>
        <v>633</v>
      </c>
      <c r="H4510" s="2" t="str">
        <f>IF(Table13456[[#This Row],[first]]="0",SUBSTITUTE(TRIM(MID(B4510, 5, 3))," ","0"),SUBSTITUTE(TRIM(MID(B4510, 4, 3))," ","0"))</f>
        <v>121</v>
      </c>
      <c r="I4510" s="2" t="str">
        <f>IF(Table13456[[#This Row],[first]]="0",SUBSTITUTE(TRIM(MID(B4510, 8, 3))," ","0"),SUBSTITUTE(TRIM(MID(B4510, 7, 3))," ","0"))</f>
        <v>3</v>
      </c>
      <c r="J4510" s="2">
        <v>1</v>
      </c>
      <c r="K4510" s="2" t="str">
        <f t="shared" si="210"/>
        <v>633</v>
      </c>
      <c r="L4510" s="2" t="str">
        <f t="shared" si="211"/>
        <v>121</v>
      </c>
      <c r="M4510" s="2" t="str">
        <f t="shared" si="212"/>
        <v>003</v>
      </c>
    </row>
    <row r="4511" spans="2:13" x14ac:dyDescent="0.25">
      <c r="B4511" s="2" t="s">
        <v>11533</v>
      </c>
      <c r="C4511" s="2" t="s">
        <v>11534</v>
      </c>
      <c r="D4511" s="6" t="str">
        <f>+_xlfn.CONCAT(Table13456[[#This Row],[phase1]],Table13456[[#This Row],[phase2]],Table13456[[#This Row],[phase3]],Table13456[[#This Row],[phase4]])</f>
        <v>1633121004</v>
      </c>
      <c r="E4511" s="2" t="str">
        <f>+Table13456[[#This Row],[DESCRIPTION]]</f>
        <v>CABLE - FIBER OPTIC, F&amp;I, UNDERGROUND, SGL MODE, 101-150 PR</v>
      </c>
      <c r="F4511" s="2" t="str">
        <f>+LEFT(Table13456[[#This Row],[PAY ITEM]],1)</f>
        <v>0</v>
      </c>
      <c r="G4511" s="2" t="str">
        <f>IF(Table13456[[#This Row],[first]]="0",SUBSTITUTE(TRIM(MID(B4511, 2, 3))," ","0"),SUBSTITUTE(TRIM(MID(B4511, 1, 3))," ","0"))</f>
        <v>633</v>
      </c>
      <c r="H4511" s="2" t="str">
        <f>IF(Table13456[[#This Row],[first]]="0",SUBSTITUTE(TRIM(MID(B4511, 5, 3))," ","0"),SUBSTITUTE(TRIM(MID(B4511, 4, 3))," ","0"))</f>
        <v>121</v>
      </c>
      <c r="I4511" s="2" t="str">
        <f>IF(Table13456[[#This Row],[first]]="0",SUBSTITUTE(TRIM(MID(B4511, 8, 3))," ","0"),SUBSTITUTE(TRIM(MID(B4511, 7, 3))," ","0"))</f>
        <v>4</v>
      </c>
      <c r="J4511" s="2">
        <v>1</v>
      </c>
      <c r="K4511" s="2" t="str">
        <f t="shared" si="210"/>
        <v>633</v>
      </c>
      <c r="L4511" s="2" t="str">
        <f t="shared" si="211"/>
        <v>121</v>
      </c>
      <c r="M4511" s="2" t="str">
        <f t="shared" si="212"/>
        <v>004</v>
      </c>
    </row>
    <row r="4512" spans="2:13" x14ac:dyDescent="0.25">
      <c r="B4512" s="2" t="s">
        <v>11535</v>
      </c>
      <c r="C4512" s="2" t="s">
        <v>11536</v>
      </c>
      <c r="D4512" s="6" t="str">
        <f>+_xlfn.CONCAT(Table13456[[#This Row],[phase1]],Table13456[[#This Row],[phase2]],Table13456[[#This Row],[phase3]],Table13456[[#This Row],[phase4]])</f>
        <v>1633122001</v>
      </c>
      <c r="E4512" s="2" t="str">
        <f>+Table13456[[#This Row],[DESCRIPTION]]</f>
        <v>CABLE - FIBER OPTIC, F&amp;I, UNDERGROUND, MULTI MODE,1- 25 PR</v>
      </c>
      <c r="F4512" s="2" t="str">
        <f>+LEFT(Table13456[[#This Row],[PAY ITEM]],1)</f>
        <v>0</v>
      </c>
      <c r="G4512" s="2" t="str">
        <f>IF(Table13456[[#This Row],[first]]="0",SUBSTITUTE(TRIM(MID(B4512, 2, 3))," ","0"),SUBSTITUTE(TRIM(MID(B4512, 1, 3))," ","0"))</f>
        <v>633</v>
      </c>
      <c r="H4512" s="2" t="str">
        <f>IF(Table13456[[#This Row],[first]]="0",SUBSTITUTE(TRIM(MID(B4512, 5, 3))," ","0"),SUBSTITUTE(TRIM(MID(B4512, 4, 3))," ","0"))</f>
        <v>122</v>
      </c>
      <c r="I4512" s="2" t="str">
        <f>IF(Table13456[[#This Row],[first]]="0",SUBSTITUTE(TRIM(MID(B4512, 8, 3))," ","0"),SUBSTITUTE(TRIM(MID(B4512, 7, 3))," ","0"))</f>
        <v>1</v>
      </c>
      <c r="J4512" s="2">
        <v>1</v>
      </c>
      <c r="K4512" s="2" t="str">
        <f t="shared" si="210"/>
        <v>633</v>
      </c>
      <c r="L4512" s="2" t="str">
        <f t="shared" si="211"/>
        <v>122</v>
      </c>
      <c r="M4512" s="2" t="str">
        <f t="shared" si="212"/>
        <v>001</v>
      </c>
    </row>
    <row r="4513" spans="2:13" x14ac:dyDescent="0.25">
      <c r="B4513" s="2" t="s">
        <v>11537</v>
      </c>
      <c r="C4513" s="2" t="s">
        <v>11538</v>
      </c>
      <c r="D4513" s="6" t="str">
        <f>+_xlfn.CONCAT(Table13456[[#This Row],[phase1]],Table13456[[#This Row],[phase2]],Table13456[[#This Row],[phase3]],Table13456[[#This Row],[phase4]])</f>
        <v>1633122003</v>
      </c>
      <c r="E4513" s="2" t="str">
        <f>+Table13456[[#This Row],[DESCRIPTION]]</f>
        <v>CABLE - FIBER OPTIC, F&amp;I, UNDERGROUND, MULTI MODE,51-100 PR</v>
      </c>
      <c r="F4513" s="2" t="str">
        <f>+LEFT(Table13456[[#This Row],[PAY ITEM]],1)</f>
        <v>0</v>
      </c>
      <c r="G4513" s="2" t="str">
        <f>IF(Table13456[[#This Row],[first]]="0",SUBSTITUTE(TRIM(MID(B4513, 2, 3))," ","0"),SUBSTITUTE(TRIM(MID(B4513, 1, 3))," ","0"))</f>
        <v>633</v>
      </c>
      <c r="H4513" s="2" t="str">
        <f>IF(Table13456[[#This Row],[first]]="0",SUBSTITUTE(TRIM(MID(B4513, 5, 3))," ","0"),SUBSTITUTE(TRIM(MID(B4513, 4, 3))," ","0"))</f>
        <v>122</v>
      </c>
      <c r="I4513" s="2" t="str">
        <f>IF(Table13456[[#This Row],[first]]="0",SUBSTITUTE(TRIM(MID(B4513, 8, 3))," ","0"),SUBSTITUTE(TRIM(MID(B4513, 7, 3))," ","0"))</f>
        <v>3</v>
      </c>
      <c r="J4513" s="2">
        <v>1</v>
      </c>
      <c r="K4513" s="2" t="str">
        <f t="shared" si="210"/>
        <v>633</v>
      </c>
      <c r="L4513" s="2" t="str">
        <f t="shared" si="211"/>
        <v>122</v>
      </c>
      <c r="M4513" s="2" t="str">
        <f t="shared" si="212"/>
        <v>003</v>
      </c>
    </row>
    <row r="4514" spans="2:13" x14ac:dyDescent="0.25">
      <c r="B4514" s="2" t="s">
        <v>11539</v>
      </c>
      <c r="C4514" s="2" t="s">
        <v>11540</v>
      </c>
      <c r="D4514" s="6" t="str">
        <f>+_xlfn.CONCAT(Table13456[[#This Row],[phase1]],Table13456[[#This Row],[phase2]],Table13456[[#This Row],[phase3]],Table13456[[#This Row],[phase4]])</f>
        <v>1633123001</v>
      </c>
      <c r="E4514" s="2" t="str">
        <f>+Table13456[[#This Row],[DESCRIPTION]]</f>
        <v>CABLE -FIBER OPTIC, F&amp;I, UNDERGROUND,COMPOSITE, 1 - 25 PR</v>
      </c>
      <c r="F4514" s="2" t="str">
        <f>+LEFT(Table13456[[#This Row],[PAY ITEM]],1)</f>
        <v>0</v>
      </c>
      <c r="G4514" s="2" t="str">
        <f>IF(Table13456[[#This Row],[first]]="0",SUBSTITUTE(TRIM(MID(B4514, 2, 3))," ","0"),SUBSTITUTE(TRIM(MID(B4514, 1, 3))," ","0"))</f>
        <v>633</v>
      </c>
      <c r="H4514" s="2" t="str">
        <f>IF(Table13456[[#This Row],[first]]="0",SUBSTITUTE(TRIM(MID(B4514, 5, 3))," ","0"),SUBSTITUTE(TRIM(MID(B4514, 4, 3))," ","0"))</f>
        <v>123</v>
      </c>
      <c r="I4514" s="2" t="str">
        <f>IF(Table13456[[#This Row],[first]]="0",SUBSTITUTE(TRIM(MID(B4514, 8, 3))," ","0"),SUBSTITUTE(TRIM(MID(B4514, 7, 3))," ","0"))</f>
        <v>1</v>
      </c>
      <c r="J4514" s="2">
        <v>1</v>
      </c>
      <c r="K4514" s="2" t="str">
        <f t="shared" si="210"/>
        <v>633</v>
      </c>
      <c r="L4514" s="2" t="str">
        <f t="shared" si="211"/>
        <v>123</v>
      </c>
      <c r="M4514" s="2" t="str">
        <f t="shared" si="212"/>
        <v>001</v>
      </c>
    </row>
    <row r="4515" spans="2:13" x14ac:dyDescent="0.25">
      <c r="B4515" s="2" t="s">
        <v>11541</v>
      </c>
      <c r="C4515" s="2" t="s">
        <v>11542</v>
      </c>
      <c r="D4515" s="6" t="str">
        <f>+_xlfn.CONCAT(Table13456[[#This Row],[phase1]],Table13456[[#This Row],[phase2]],Table13456[[#This Row],[phase3]],Table13456[[#This Row],[phase4]])</f>
        <v>1633123002</v>
      </c>
      <c r="E4515" s="2" t="str">
        <f>+Table13456[[#This Row],[DESCRIPTION]]</f>
        <v>CABLE -FIBER OPTIC, F&amp;I, UNDERGROUND,COMPOSITE, 26- 50 PR</v>
      </c>
      <c r="F4515" s="2" t="str">
        <f>+LEFT(Table13456[[#This Row],[PAY ITEM]],1)</f>
        <v>0</v>
      </c>
      <c r="G4515" s="2" t="str">
        <f>IF(Table13456[[#This Row],[first]]="0",SUBSTITUTE(TRIM(MID(B4515, 2, 3))," ","0"),SUBSTITUTE(TRIM(MID(B4515, 1, 3))," ","0"))</f>
        <v>633</v>
      </c>
      <c r="H4515" s="2" t="str">
        <f>IF(Table13456[[#This Row],[first]]="0",SUBSTITUTE(TRIM(MID(B4515, 5, 3))," ","0"),SUBSTITUTE(TRIM(MID(B4515, 4, 3))," ","0"))</f>
        <v>123</v>
      </c>
      <c r="I4515" s="2" t="str">
        <f>IF(Table13456[[#This Row],[first]]="0",SUBSTITUTE(TRIM(MID(B4515, 8, 3))," ","0"),SUBSTITUTE(TRIM(MID(B4515, 7, 3))," ","0"))</f>
        <v>2</v>
      </c>
      <c r="J4515" s="2">
        <v>1</v>
      </c>
      <c r="K4515" s="2" t="str">
        <f t="shared" si="210"/>
        <v>633</v>
      </c>
      <c r="L4515" s="2" t="str">
        <f t="shared" si="211"/>
        <v>123</v>
      </c>
      <c r="M4515" s="2" t="str">
        <f t="shared" si="212"/>
        <v>002</v>
      </c>
    </row>
    <row r="4516" spans="2:13" x14ac:dyDescent="0.25">
      <c r="B4516" s="2" t="s">
        <v>11543</v>
      </c>
      <c r="C4516" s="2" t="s">
        <v>11544</v>
      </c>
      <c r="D4516" s="6" t="str">
        <f>+_xlfn.CONCAT(Table13456[[#This Row],[phase1]],Table13456[[#This Row],[phase2]],Table13456[[#This Row],[phase3]],Table13456[[#This Row],[phase4]])</f>
        <v>1633123003</v>
      </c>
      <c r="E4516" s="2" t="str">
        <f>+Table13456[[#This Row],[DESCRIPTION]]</f>
        <v>CABLE -FIBER OPTIC, F&amp;I, UNDERGROUND,COMPOSITE,  51-100 PAIR</v>
      </c>
      <c r="F4516" s="2" t="str">
        <f>+LEFT(Table13456[[#This Row],[PAY ITEM]],1)</f>
        <v>0</v>
      </c>
      <c r="G4516" s="2" t="str">
        <f>IF(Table13456[[#This Row],[first]]="0",SUBSTITUTE(TRIM(MID(B4516, 2, 3))," ","0"),SUBSTITUTE(TRIM(MID(B4516, 1, 3))," ","0"))</f>
        <v>633</v>
      </c>
      <c r="H4516" s="2" t="str">
        <f>IF(Table13456[[#This Row],[first]]="0",SUBSTITUTE(TRIM(MID(B4516, 5, 3))," ","0"),SUBSTITUTE(TRIM(MID(B4516, 4, 3))," ","0"))</f>
        <v>123</v>
      </c>
      <c r="I4516" s="2" t="str">
        <f>IF(Table13456[[#This Row],[first]]="0",SUBSTITUTE(TRIM(MID(B4516, 8, 3))," ","0"),SUBSTITUTE(TRIM(MID(B4516, 7, 3))," ","0"))</f>
        <v>3</v>
      </c>
      <c r="J4516" s="2">
        <v>1</v>
      </c>
      <c r="K4516" s="2" t="str">
        <f t="shared" si="210"/>
        <v>633</v>
      </c>
      <c r="L4516" s="2" t="str">
        <f t="shared" si="211"/>
        <v>123</v>
      </c>
      <c r="M4516" s="2" t="str">
        <f t="shared" si="212"/>
        <v>003</v>
      </c>
    </row>
    <row r="4517" spans="2:13" x14ac:dyDescent="0.25">
      <c r="B4517" s="2" t="s">
        <v>11545</v>
      </c>
      <c r="C4517" s="2" t="s">
        <v>11546</v>
      </c>
      <c r="D4517" s="6" t="str">
        <f>+_xlfn.CONCAT(Table13456[[#This Row],[phase1]],Table13456[[#This Row],[phase2]],Table13456[[#This Row],[phase3]],Table13456[[#This Row],[phase4]])</f>
        <v>1633131001</v>
      </c>
      <c r="E4517" s="2" t="str">
        <f>+Table13456[[#This Row],[DESCRIPTION]]</f>
        <v>CABLE FIBER OPTIC, F&amp;I,  1- 25 PR, DROP,  SINGLE MODE</v>
      </c>
      <c r="F4517" s="2" t="str">
        <f>+LEFT(Table13456[[#This Row],[PAY ITEM]],1)</f>
        <v>0</v>
      </c>
      <c r="G4517" s="2" t="str">
        <f>IF(Table13456[[#This Row],[first]]="0",SUBSTITUTE(TRIM(MID(B4517, 2, 3))," ","0"),SUBSTITUTE(TRIM(MID(B4517, 1, 3))," ","0"))</f>
        <v>633</v>
      </c>
      <c r="H4517" s="2" t="str">
        <f>IF(Table13456[[#This Row],[first]]="0",SUBSTITUTE(TRIM(MID(B4517, 5, 3))," ","0"),SUBSTITUTE(TRIM(MID(B4517, 4, 3))," ","0"))</f>
        <v>131</v>
      </c>
      <c r="I4517" s="2" t="str">
        <f>IF(Table13456[[#This Row],[first]]="0",SUBSTITUTE(TRIM(MID(B4517, 8, 3))," ","0"),SUBSTITUTE(TRIM(MID(B4517, 7, 3))," ","0"))</f>
        <v>1</v>
      </c>
      <c r="J4517" s="2">
        <v>1</v>
      </c>
      <c r="K4517" s="2" t="str">
        <f t="shared" si="210"/>
        <v>633</v>
      </c>
      <c r="L4517" s="2" t="str">
        <f t="shared" si="211"/>
        <v>131</v>
      </c>
      <c r="M4517" s="2" t="str">
        <f t="shared" si="212"/>
        <v>001</v>
      </c>
    </row>
    <row r="4518" spans="2:13" x14ac:dyDescent="0.25">
      <c r="B4518" s="2" t="s">
        <v>11547</v>
      </c>
      <c r="C4518" s="2" t="s">
        <v>11548</v>
      </c>
      <c r="D4518" s="6" t="str">
        <f>+_xlfn.CONCAT(Table13456[[#This Row],[phase1]],Table13456[[#This Row],[phase2]],Table13456[[#This Row],[phase3]],Table13456[[#This Row],[phase4]])</f>
        <v>1633131003</v>
      </c>
      <c r="E4518" s="2" t="str">
        <f>+Table13456[[#This Row],[DESCRIPTION]]</f>
        <v>CABLE -FIBER OPTIC, F&amp;I, DROP, SINGLE MODE, 51 - 100 PR</v>
      </c>
      <c r="F4518" s="2" t="str">
        <f>+LEFT(Table13456[[#This Row],[PAY ITEM]],1)</f>
        <v>0</v>
      </c>
      <c r="G4518" s="2" t="str">
        <f>IF(Table13456[[#This Row],[first]]="0",SUBSTITUTE(TRIM(MID(B4518, 2, 3))," ","0"),SUBSTITUTE(TRIM(MID(B4518, 1, 3))," ","0"))</f>
        <v>633</v>
      </c>
      <c r="H4518" s="2" t="str">
        <f>IF(Table13456[[#This Row],[first]]="0",SUBSTITUTE(TRIM(MID(B4518, 5, 3))," ","0"),SUBSTITUTE(TRIM(MID(B4518, 4, 3))," ","0"))</f>
        <v>131</v>
      </c>
      <c r="I4518" s="2" t="str">
        <f>IF(Table13456[[#This Row],[first]]="0",SUBSTITUTE(TRIM(MID(B4518, 8, 3))," ","0"),SUBSTITUTE(TRIM(MID(B4518, 7, 3))," ","0"))</f>
        <v>3</v>
      </c>
      <c r="J4518" s="2">
        <v>1</v>
      </c>
      <c r="K4518" s="2" t="str">
        <f t="shared" si="210"/>
        <v>633</v>
      </c>
      <c r="L4518" s="2" t="str">
        <f t="shared" si="211"/>
        <v>131</v>
      </c>
      <c r="M4518" s="2" t="str">
        <f t="shared" si="212"/>
        <v>003</v>
      </c>
    </row>
    <row r="4519" spans="2:13" x14ac:dyDescent="0.25">
      <c r="B4519" s="2" t="s">
        <v>11549</v>
      </c>
      <c r="C4519" s="2" t="s">
        <v>11550</v>
      </c>
      <c r="D4519" s="6" t="str">
        <f>+_xlfn.CONCAT(Table13456[[#This Row],[phase1]],Table13456[[#This Row],[phase2]],Table13456[[#This Row],[phase3]],Table13456[[#This Row],[phase4]])</f>
        <v>1633132001</v>
      </c>
      <c r="E4519" s="2" t="str">
        <f>+Table13456[[#This Row],[DESCRIPTION]]</f>
        <v>CABLE -FIBER OPTIC, F&amp;I, DROP, MULTI MODE, 1 - 25 PR</v>
      </c>
      <c r="F4519" s="2" t="str">
        <f>+LEFT(Table13456[[#This Row],[PAY ITEM]],1)</f>
        <v>0</v>
      </c>
      <c r="G4519" s="2" t="str">
        <f>IF(Table13456[[#This Row],[first]]="0",SUBSTITUTE(TRIM(MID(B4519, 2, 3))," ","0"),SUBSTITUTE(TRIM(MID(B4519, 1, 3))," ","0"))</f>
        <v>633</v>
      </c>
      <c r="H4519" s="2" t="str">
        <f>IF(Table13456[[#This Row],[first]]="0",SUBSTITUTE(TRIM(MID(B4519, 5, 3))," ","0"),SUBSTITUTE(TRIM(MID(B4519, 4, 3))," ","0"))</f>
        <v>132</v>
      </c>
      <c r="I4519" s="2" t="str">
        <f>IF(Table13456[[#This Row],[first]]="0",SUBSTITUTE(TRIM(MID(B4519, 8, 3))," ","0"),SUBSTITUTE(TRIM(MID(B4519, 7, 3))," ","0"))</f>
        <v>1</v>
      </c>
      <c r="J4519" s="2">
        <v>1</v>
      </c>
      <c r="K4519" s="2" t="str">
        <f t="shared" si="210"/>
        <v>633</v>
      </c>
      <c r="L4519" s="2" t="str">
        <f t="shared" si="211"/>
        <v>132</v>
      </c>
      <c r="M4519" s="2" t="str">
        <f t="shared" si="212"/>
        <v>001</v>
      </c>
    </row>
    <row r="4520" spans="2:13" x14ac:dyDescent="0.25">
      <c r="B4520" s="2" t="s">
        <v>11551</v>
      </c>
      <c r="C4520" s="2" t="s">
        <v>11552</v>
      </c>
      <c r="D4520" s="6" t="str">
        <f>+_xlfn.CONCAT(Table13456[[#This Row],[phase1]],Table13456[[#This Row],[phase2]],Table13456[[#This Row],[phase3]],Table13456[[#This Row],[phase4]])</f>
        <v>1633133001</v>
      </c>
      <c r="E4520" s="2" t="str">
        <f>+Table13456[[#This Row],[DESCRIPTION]]</f>
        <v>CABLE FIBER OPTIC, F&amp;I, DROP, COMPOSITE,1-25</v>
      </c>
      <c r="F4520" s="2" t="str">
        <f>+LEFT(Table13456[[#This Row],[PAY ITEM]],1)</f>
        <v>0</v>
      </c>
      <c r="G4520" s="2" t="str">
        <f>IF(Table13456[[#This Row],[first]]="0",SUBSTITUTE(TRIM(MID(B4520, 2, 3))," ","0"),SUBSTITUTE(TRIM(MID(B4520, 1, 3))," ","0"))</f>
        <v>633</v>
      </c>
      <c r="H4520" s="2" t="str">
        <f>IF(Table13456[[#This Row],[first]]="0",SUBSTITUTE(TRIM(MID(B4520, 5, 3))," ","0"),SUBSTITUTE(TRIM(MID(B4520, 4, 3))," ","0"))</f>
        <v>133</v>
      </c>
      <c r="I4520" s="2" t="str">
        <f>IF(Table13456[[#This Row],[first]]="0",SUBSTITUTE(TRIM(MID(B4520, 8, 3))," ","0"),SUBSTITUTE(TRIM(MID(B4520, 7, 3))," ","0"))</f>
        <v>1</v>
      </c>
      <c r="J4520" s="2">
        <v>1</v>
      </c>
      <c r="K4520" s="2" t="str">
        <f t="shared" si="210"/>
        <v>633</v>
      </c>
      <c r="L4520" s="2" t="str">
        <f t="shared" si="211"/>
        <v>133</v>
      </c>
      <c r="M4520" s="2" t="str">
        <f t="shared" si="212"/>
        <v>001</v>
      </c>
    </row>
    <row r="4521" spans="2:13" x14ac:dyDescent="0.25">
      <c r="B4521" s="2" t="s">
        <v>11553</v>
      </c>
      <c r="C4521" s="2" t="s">
        <v>11554</v>
      </c>
      <c r="D4521" s="6" t="str">
        <f>+_xlfn.CONCAT(Table13456[[#This Row],[phase1]],Table13456[[#This Row],[phase2]],Table13456[[#This Row],[phase3]],Table13456[[#This Row],[phase4]])</f>
        <v>1633133002</v>
      </c>
      <c r="E4521" s="2" t="str">
        <f>+Table13456[[#This Row],[DESCRIPTION]]</f>
        <v>CABLE FIBER OPTIC, F&amp;I, DROP, COMPOSITE, 26-50</v>
      </c>
      <c r="F4521" s="2" t="str">
        <f>+LEFT(Table13456[[#This Row],[PAY ITEM]],1)</f>
        <v>0</v>
      </c>
      <c r="G4521" s="2" t="str">
        <f>IF(Table13456[[#This Row],[first]]="0",SUBSTITUTE(TRIM(MID(B4521, 2, 3))," ","0"),SUBSTITUTE(TRIM(MID(B4521, 1, 3))," ","0"))</f>
        <v>633</v>
      </c>
      <c r="H4521" s="2" t="str">
        <f>IF(Table13456[[#This Row],[first]]="0",SUBSTITUTE(TRIM(MID(B4521, 5, 3))," ","0"),SUBSTITUTE(TRIM(MID(B4521, 4, 3))," ","0"))</f>
        <v>133</v>
      </c>
      <c r="I4521" s="2" t="str">
        <f>IF(Table13456[[#This Row],[first]]="0",SUBSTITUTE(TRIM(MID(B4521, 8, 3))," ","0"),SUBSTITUTE(TRIM(MID(B4521, 7, 3))," ","0"))</f>
        <v>2</v>
      </c>
      <c r="J4521" s="2">
        <v>1</v>
      </c>
      <c r="K4521" s="2" t="str">
        <f t="shared" si="210"/>
        <v>633</v>
      </c>
      <c r="L4521" s="2" t="str">
        <f t="shared" si="211"/>
        <v>133</v>
      </c>
      <c r="M4521" s="2" t="str">
        <f t="shared" si="212"/>
        <v>002</v>
      </c>
    </row>
    <row r="4522" spans="2:13" x14ac:dyDescent="0.25">
      <c r="B4522" s="2" t="s">
        <v>11555</v>
      </c>
      <c r="C4522" s="2" t="s">
        <v>11556</v>
      </c>
      <c r="D4522" s="6" t="str">
        <f>+_xlfn.CONCAT(Table13456[[#This Row],[phase1]],Table13456[[#This Row],[phase2]],Table13456[[#This Row],[phase3]],Table13456[[#This Row],[phase4]])</f>
        <v>1633312001</v>
      </c>
      <c r="E4522" s="2" t="str">
        <f>+Table13456[[#This Row],[DESCRIPTION]]</f>
        <v>SIGNALS - FIBER OPTIC CABLE, INSTALL,AERIAL, MULTI MODE,1-25 PR</v>
      </c>
      <c r="F4522" s="2" t="str">
        <f>+LEFT(Table13456[[#This Row],[PAY ITEM]],1)</f>
        <v>0</v>
      </c>
      <c r="G4522" s="2" t="str">
        <f>IF(Table13456[[#This Row],[first]]="0",SUBSTITUTE(TRIM(MID(B4522, 2, 3))," ","0"),SUBSTITUTE(TRIM(MID(B4522, 1, 3))," ","0"))</f>
        <v>633</v>
      </c>
      <c r="H4522" s="2" t="str">
        <f>IF(Table13456[[#This Row],[first]]="0",SUBSTITUTE(TRIM(MID(B4522, 5, 3))," ","0"),SUBSTITUTE(TRIM(MID(B4522, 4, 3))," ","0"))</f>
        <v>312</v>
      </c>
      <c r="I4522" s="2" t="str">
        <f>IF(Table13456[[#This Row],[first]]="0",SUBSTITUTE(TRIM(MID(B4522, 8, 3))," ","0"),SUBSTITUTE(TRIM(MID(B4522, 7, 3))," ","0"))</f>
        <v>1</v>
      </c>
      <c r="J4522" s="2">
        <v>1</v>
      </c>
      <c r="K4522" s="2" t="str">
        <f t="shared" si="210"/>
        <v>633</v>
      </c>
      <c r="L4522" s="2" t="str">
        <f t="shared" si="211"/>
        <v>312</v>
      </c>
      <c r="M4522" s="2" t="str">
        <f t="shared" si="212"/>
        <v>001</v>
      </c>
    </row>
    <row r="4523" spans="2:13" x14ac:dyDescent="0.25">
      <c r="B4523" s="2" t="s">
        <v>11557</v>
      </c>
      <c r="C4523" s="2" t="s">
        <v>11558</v>
      </c>
      <c r="D4523" s="6" t="str">
        <f>+_xlfn.CONCAT(Table13456[[#This Row],[phase1]],Table13456[[#This Row],[phase2]],Table13456[[#This Row],[phase3]],Table13456[[#This Row],[phase4]])</f>
        <v>1633313002</v>
      </c>
      <c r="E4523" s="2" t="str">
        <f>+Table13456[[#This Row],[DESCRIPTION]]</f>
        <v>CABLE -FIBER OPTIC,  INSTALL,  AERIAL, COMPOSITE, 26 - 50 PR</v>
      </c>
      <c r="F4523" s="2" t="str">
        <f>+LEFT(Table13456[[#This Row],[PAY ITEM]],1)</f>
        <v>0</v>
      </c>
      <c r="G4523" s="2" t="str">
        <f>IF(Table13456[[#This Row],[first]]="0",SUBSTITUTE(TRIM(MID(B4523, 2, 3))," ","0"),SUBSTITUTE(TRIM(MID(B4523, 1, 3))," ","0"))</f>
        <v>633</v>
      </c>
      <c r="H4523" s="2" t="str">
        <f>IF(Table13456[[#This Row],[first]]="0",SUBSTITUTE(TRIM(MID(B4523, 5, 3))," ","0"),SUBSTITUTE(TRIM(MID(B4523, 4, 3))," ","0"))</f>
        <v>313</v>
      </c>
      <c r="I4523" s="2" t="str">
        <f>IF(Table13456[[#This Row],[first]]="0",SUBSTITUTE(TRIM(MID(B4523, 8, 3))," ","0"),SUBSTITUTE(TRIM(MID(B4523, 7, 3))," ","0"))</f>
        <v>2</v>
      </c>
      <c r="J4523" s="2">
        <v>1</v>
      </c>
      <c r="K4523" s="2" t="str">
        <f t="shared" si="210"/>
        <v>633</v>
      </c>
      <c r="L4523" s="2" t="str">
        <f t="shared" si="211"/>
        <v>313</v>
      </c>
      <c r="M4523" s="2" t="str">
        <f t="shared" si="212"/>
        <v>002</v>
      </c>
    </row>
    <row r="4524" spans="2:13" x14ac:dyDescent="0.25">
      <c r="B4524" s="2" t="s">
        <v>11559</v>
      </c>
      <c r="C4524" s="2" t="s">
        <v>11556</v>
      </c>
      <c r="D4524" s="6" t="str">
        <f>+_xlfn.CONCAT(Table13456[[#This Row],[phase1]],Table13456[[#This Row],[phase2]],Table13456[[#This Row],[phase3]],Table13456[[#This Row],[phase4]])</f>
        <v>1633322001</v>
      </c>
      <c r="E4524" s="2" t="str">
        <f>+Table13456[[#This Row],[DESCRIPTION]]</f>
        <v>SIGNALS - FIBER OPTIC CABLE, INSTALL,AERIAL, MULTI MODE,1-25 PR</v>
      </c>
      <c r="F4524" s="2" t="str">
        <f>+LEFT(Table13456[[#This Row],[PAY ITEM]],1)</f>
        <v>0</v>
      </c>
      <c r="G4524" s="2" t="str">
        <f>IF(Table13456[[#This Row],[first]]="0",SUBSTITUTE(TRIM(MID(B4524, 2, 3))," ","0"),SUBSTITUTE(TRIM(MID(B4524, 1, 3))," ","0"))</f>
        <v>633</v>
      </c>
      <c r="H4524" s="2" t="str">
        <f>IF(Table13456[[#This Row],[first]]="0",SUBSTITUTE(TRIM(MID(B4524, 5, 3))," ","0"),SUBSTITUTE(TRIM(MID(B4524, 4, 3))," ","0"))</f>
        <v>322</v>
      </c>
      <c r="I4524" s="2" t="str">
        <f>IF(Table13456[[#This Row],[first]]="0",SUBSTITUTE(TRIM(MID(B4524, 8, 3))," ","0"),SUBSTITUTE(TRIM(MID(B4524, 7, 3))," ","0"))</f>
        <v>1</v>
      </c>
      <c r="J4524" s="2">
        <v>1</v>
      </c>
      <c r="K4524" s="2" t="str">
        <f t="shared" si="210"/>
        <v>633</v>
      </c>
      <c r="L4524" s="2" t="str">
        <f t="shared" si="211"/>
        <v>322</v>
      </c>
      <c r="M4524" s="2" t="str">
        <f t="shared" si="212"/>
        <v>001</v>
      </c>
    </row>
    <row r="4525" spans="2:13" x14ac:dyDescent="0.25">
      <c r="B4525" s="2" t="s">
        <v>11560</v>
      </c>
      <c r="C4525" s="2" t="s">
        <v>11561</v>
      </c>
      <c r="D4525" s="6" t="str">
        <f>+_xlfn.CONCAT(Table13456[[#This Row],[phase1]],Table13456[[#This Row],[phase2]],Table13456[[#This Row],[phase3]],Table13456[[#This Row],[phase4]])</f>
        <v>1633411001</v>
      </c>
      <c r="E4525" s="2" t="str">
        <f>+Table13456[[#This Row],[DESCRIPTION]]</f>
        <v>CABLE - FIBER OPTIC, RELOCA, AERIAL, SGL MODE, 1-25 PR</v>
      </c>
      <c r="F4525" s="2" t="str">
        <f>+LEFT(Table13456[[#This Row],[PAY ITEM]],1)</f>
        <v>0</v>
      </c>
      <c r="G4525" s="2" t="str">
        <f>IF(Table13456[[#This Row],[first]]="0",SUBSTITUTE(TRIM(MID(B4525, 2, 3))," ","0"),SUBSTITUTE(TRIM(MID(B4525, 1, 3))," ","0"))</f>
        <v>633</v>
      </c>
      <c r="H4525" s="2" t="str">
        <f>IF(Table13456[[#This Row],[first]]="0",SUBSTITUTE(TRIM(MID(B4525, 5, 3))," ","0"),SUBSTITUTE(TRIM(MID(B4525, 4, 3))," ","0"))</f>
        <v>411</v>
      </c>
      <c r="I4525" s="2" t="str">
        <f>IF(Table13456[[#This Row],[first]]="0",SUBSTITUTE(TRIM(MID(B4525, 8, 3))," ","0"),SUBSTITUTE(TRIM(MID(B4525, 7, 3))," ","0"))</f>
        <v>1</v>
      </c>
      <c r="J4525" s="2">
        <v>1</v>
      </c>
      <c r="K4525" s="2" t="str">
        <f t="shared" si="210"/>
        <v>633</v>
      </c>
      <c r="L4525" s="2" t="str">
        <f t="shared" si="211"/>
        <v>411</v>
      </c>
      <c r="M4525" s="2" t="str">
        <f t="shared" si="212"/>
        <v>001</v>
      </c>
    </row>
    <row r="4526" spans="2:13" x14ac:dyDescent="0.25">
      <c r="B4526" s="2" t="s">
        <v>11562</v>
      </c>
      <c r="C4526" s="2" t="s">
        <v>11563</v>
      </c>
      <c r="D4526" s="6" t="str">
        <f>+_xlfn.CONCAT(Table13456[[#This Row],[phase1]],Table13456[[#This Row],[phase2]],Table13456[[#This Row],[phase3]],Table13456[[#This Row],[phase4]])</f>
        <v>1633411003</v>
      </c>
      <c r="E4526" s="2" t="str">
        <f>+Table13456[[#This Row],[DESCRIPTION]]</f>
        <v>CABLE - FIBER OPTIC, RELOCA, AERIAL, SGL MODE, 51-100 PR</v>
      </c>
      <c r="F4526" s="2" t="str">
        <f>+LEFT(Table13456[[#This Row],[PAY ITEM]],1)</f>
        <v>0</v>
      </c>
      <c r="G4526" s="2" t="str">
        <f>IF(Table13456[[#This Row],[first]]="0",SUBSTITUTE(TRIM(MID(B4526, 2, 3))," ","0"),SUBSTITUTE(TRIM(MID(B4526, 1, 3))," ","0"))</f>
        <v>633</v>
      </c>
      <c r="H4526" s="2" t="str">
        <f>IF(Table13456[[#This Row],[first]]="0",SUBSTITUTE(TRIM(MID(B4526, 5, 3))," ","0"),SUBSTITUTE(TRIM(MID(B4526, 4, 3))," ","0"))</f>
        <v>411</v>
      </c>
      <c r="I4526" s="2" t="str">
        <f>IF(Table13456[[#This Row],[first]]="0",SUBSTITUTE(TRIM(MID(B4526, 8, 3))," ","0"),SUBSTITUTE(TRIM(MID(B4526, 7, 3))," ","0"))</f>
        <v>3</v>
      </c>
      <c r="J4526" s="2">
        <v>1</v>
      </c>
      <c r="K4526" s="2" t="str">
        <f t="shared" si="210"/>
        <v>633</v>
      </c>
      <c r="L4526" s="2" t="str">
        <f t="shared" si="211"/>
        <v>411</v>
      </c>
      <c r="M4526" s="2" t="str">
        <f t="shared" si="212"/>
        <v>003</v>
      </c>
    </row>
    <row r="4527" spans="2:13" x14ac:dyDescent="0.25">
      <c r="B4527" s="2" t="s">
        <v>11564</v>
      </c>
      <c r="C4527" s="2" t="s">
        <v>11565</v>
      </c>
      <c r="D4527" s="6" t="str">
        <f>+_xlfn.CONCAT(Table13456[[#This Row],[phase1]],Table13456[[#This Row],[phase2]],Table13456[[#This Row],[phase3]],Table13456[[#This Row],[phase4]])</f>
        <v>1633421001</v>
      </c>
      <c r="E4527" s="2" t="str">
        <f>+Table13456[[#This Row],[DESCRIPTION]]</f>
        <v>CABLE - FIBER OPTIC, RELOCA, UNDERGROUND, SGL MODE,  1-25 PR</v>
      </c>
      <c r="F4527" s="2" t="str">
        <f>+LEFT(Table13456[[#This Row],[PAY ITEM]],1)</f>
        <v>0</v>
      </c>
      <c r="G4527" s="2" t="str">
        <f>IF(Table13456[[#This Row],[first]]="0",SUBSTITUTE(TRIM(MID(B4527, 2, 3))," ","0"),SUBSTITUTE(TRIM(MID(B4527, 1, 3))," ","0"))</f>
        <v>633</v>
      </c>
      <c r="H4527" s="2" t="str">
        <f>IF(Table13456[[#This Row],[first]]="0",SUBSTITUTE(TRIM(MID(B4527, 5, 3))," ","0"),SUBSTITUTE(TRIM(MID(B4527, 4, 3))," ","0"))</f>
        <v>421</v>
      </c>
      <c r="I4527" s="2" t="str">
        <f>IF(Table13456[[#This Row],[first]]="0",SUBSTITUTE(TRIM(MID(B4527, 8, 3))," ","0"),SUBSTITUTE(TRIM(MID(B4527, 7, 3))," ","0"))</f>
        <v>1</v>
      </c>
      <c r="J4527" s="2">
        <v>1</v>
      </c>
      <c r="K4527" s="2" t="str">
        <f t="shared" si="210"/>
        <v>633</v>
      </c>
      <c r="L4527" s="2" t="str">
        <f t="shared" si="211"/>
        <v>421</v>
      </c>
      <c r="M4527" s="2" t="str">
        <f t="shared" si="212"/>
        <v>001</v>
      </c>
    </row>
    <row r="4528" spans="2:13" x14ac:dyDescent="0.25">
      <c r="B4528" s="2" t="s">
        <v>11566</v>
      </c>
      <c r="C4528" s="2" t="s">
        <v>11567</v>
      </c>
      <c r="D4528" s="6" t="str">
        <f>+_xlfn.CONCAT(Table13456[[#This Row],[phase1]],Table13456[[#This Row],[phase2]],Table13456[[#This Row],[phase3]],Table13456[[#This Row],[phase4]])</f>
        <v>1633422001</v>
      </c>
      <c r="E4528" s="2" t="str">
        <f>+Table13456[[#This Row],[DESCRIPTION]]</f>
        <v>CABLE - FIBER OPTIC, RELOCA, UNDERGROUND, MULTI MODE, 1-25 PR</v>
      </c>
      <c r="F4528" s="2" t="str">
        <f>+LEFT(Table13456[[#This Row],[PAY ITEM]],1)</f>
        <v>0</v>
      </c>
      <c r="G4528" s="2" t="str">
        <f>IF(Table13456[[#This Row],[first]]="0",SUBSTITUTE(TRIM(MID(B4528, 2, 3))," ","0"),SUBSTITUTE(TRIM(MID(B4528, 1, 3))," ","0"))</f>
        <v>633</v>
      </c>
      <c r="H4528" s="2" t="str">
        <f>IF(Table13456[[#This Row],[first]]="0",SUBSTITUTE(TRIM(MID(B4528, 5, 3))," ","0"),SUBSTITUTE(TRIM(MID(B4528, 4, 3))," ","0"))</f>
        <v>422</v>
      </c>
      <c r="I4528" s="2" t="str">
        <f>IF(Table13456[[#This Row],[first]]="0",SUBSTITUTE(TRIM(MID(B4528, 8, 3))," ","0"),SUBSTITUTE(TRIM(MID(B4528, 7, 3))," ","0"))</f>
        <v>1</v>
      </c>
      <c r="J4528" s="2">
        <v>1</v>
      </c>
      <c r="K4528" s="2" t="str">
        <f t="shared" si="210"/>
        <v>633</v>
      </c>
      <c r="L4528" s="2" t="str">
        <f t="shared" si="211"/>
        <v>422</v>
      </c>
      <c r="M4528" s="2" t="str">
        <f t="shared" si="212"/>
        <v>001</v>
      </c>
    </row>
    <row r="4529" spans="2:13" x14ac:dyDescent="0.25">
      <c r="B4529" s="2" t="s">
        <v>11568</v>
      </c>
      <c r="C4529" s="2" t="s">
        <v>11569</v>
      </c>
      <c r="D4529" s="6" t="str">
        <f>+_xlfn.CONCAT(Table13456[[#This Row],[phase1]],Table13456[[#This Row],[phase2]],Table13456[[#This Row],[phase3]],Table13456[[#This Row],[phase4]])</f>
        <v>1633431001</v>
      </c>
      <c r="E4529" s="2" t="str">
        <f>+Table13456[[#This Row],[DESCRIPTION]]</f>
        <v>SIGNALS - FIBER OPTIC CABLE, RELOCA, DROP, SINGLE MODE,1-25 PR</v>
      </c>
      <c r="F4529" s="2" t="str">
        <f>+LEFT(Table13456[[#This Row],[PAY ITEM]],1)</f>
        <v>0</v>
      </c>
      <c r="G4529" s="2" t="str">
        <f>IF(Table13456[[#This Row],[first]]="0",SUBSTITUTE(TRIM(MID(B4529, 2, 3))," ","0"),SUBSTITUTE(TRIM(MID(B4529, 1, 3))," ","0"))</f>
        <v>633</v>
      </c>
      <c r="H4529" s="2" t="str">
        <f>IF(Table13456[[#This Row],[first]]="0",SUBSTITUTE(TRIM(MID(B4529, 5, 3))," ","0"),SUBSTITUTE(TRIM(MID(B4529, 4, 3))," ","0"))</f>
        <v>431</v>
      </c>
      <c r="I4529" s="2" t="str">
        <f>IF(Table13456[[#This Row],[first]]="0",SUBSTITUTE(TRIM(MID(B4529, 8, 3))," ","0"),SUBSTITUTE(TRIM(MID(B4529, 7, 3))," ","0"))</f>
        <v>1</v>
      </c>
      <c r="J4529" s="2">
        <v>1</v>
      </c>
      <c r="K4529" s="2" t="str">
        <f t="shared" si="210"/>
        <v>633</v>
      </c>
      <c r="L4529" s="2" t="str">
        <f t="shared" si="211"/>
        <v>431</v>
      </c>
      <c r="M4529" s="2" t="str">
        <f t="shared" si="212"/>
        <v>001</v>
      </c>
    </row>
    <row r="4530" spans="2:13" x14ac:dyDescent="0.25">
      <c r="B4530" s="2" t="s">
        <v>11570</v>
      </c>
      <c r="C4530" s="2" t="s">
        <v>6633</v>
      </c>
      <c r="D4530" s="6" t="str">
        <f>+_xlfn.CONCAT(Table13456[[#This Row],[phase1]],Table13456[[#This Row],[phase2]],Table13456[[#This Row],[phase3]],Table13456[[#This Row],[phase4]])</f>
        <v>1634004112</v>
      </c>
      <c r="E4530" s="2" t="str">
        <f>+Table13456[[#This Row],[DESCRIPTION]]</f>
        <v>TEMP DUMMY PAYITEM FOR WT DATA MIGRATION</v>
      </c>
      <c r="F4530" s="2" t="str">
        <f>+LEFT(Table13456[[#This Row],[PAY ITEM]],1)</f>
        <v>0</v>
      </c>
      <c r="G4530" s="2" t="str">
        <f>IF(Table13456[[#This Row],[first]]="0",SUBSTITUTE(TRIM(MID(B4530, 2, 3))," ","0"),SUBSTITUTE(TRIM(MID(B4530, 1, 3))," ","0"))</f>
        <v>634</v>
      </c>
      <c r="H4530" s="2" t="str">
        <f>IF(Table13456[[#This Row],[first]]="0",SUBSTITUTE(TRIM(MID(B4530, 5, 3))," ","0"),SUBSTITUTE(TRIM(MID(B4530, 4, 3))," ","0"))</f>
        <v>4</v>
      </c>
      <c r="I4530" s="2" t="str">
        <f>IF(Table13456[[#This Row],[first]]="0",SUBSTITUTE(TRIM(MID(B4530, 8, 3))," ","0"),SUBSTITUTE(TRIM(MID(B4530, 7, 3))," ","0"))</f>
        <v>112</v>
      </c>
      <c r="J4530" s="2">
        <v>1</v>
      </c>
      <c r="K4530" s="2" t="str">
        <f t="shared" si="210"/>
        <v>634</v>
      </c>
      <c r="L4530" s="2" t="str">
        <f t="shared" si="211"/>
        <v>004</v>
      </c>
      <c r="M4530" s="2" t="str">
        <f t="shared" si="212"/>
        <v>112</v>
      </c>
    </row>
    <row r="4531" spans="2:13" x14ac:dyDescent="0.25">
      <c r="B4531" s="2" t="s">
        <v>11571</v>
      </c>
      <c r="C4531" s="2" t="s">
        <v>11572</v>
      </c>
      <c r="D4531" s="6" t="str">
        <f>+_xlfn.CONCAT(Table13456[[#This Row],[phase1]],Table13456[[#This Row],[phase2]],Table13456[[#This Row],[phase3]],Table13456[[#This Row],[phase4]])</f>
        <v>1634004141</v>
      </c>
      <c r="E4531" s="2" t="str">
        <f>+Table13456[[#This Row],[DESCRIPTION]]</f>
        <v>SPAN WIRE ASSEMBLY, F&amp;I, SINGLE POINT, PERPENDICULAR</v>
      </c>
      <c r="F4531" s="2" t="str">
        <f>+LEFT(Table13456[[#This Row],[PAY ITEM]],1)</f>
        <v>0</v>
      </c>
      <c r="G4531" s="2" t="str">
        <f>IF(Table13456[[#This Row],[first]]="0",SUBSTITUTE(TRIM(MID(B4531, 2, 3))," ","0"),SUBSTITUTE(TRIM(MID(B4531, 1, 3))," ","0"))</f>
        <v>634</v>
      </c>
      <c r="H4531" s="2" t="str">
        <f>IF(Table13456[[#This Row],[first]]="0",SUBSTITUTE(TRIM(MID(B4531, 5, 3))," ","0"),SUBSTITUTE(TRIM(MID(B4531, 4, 3))," ","0"))</f>
        <v>4</v>
      </c>
      <c r="I4531" s="2" t="str">
        <f>IF(Table13456[[#This Row],[first]]="0",SUBSTITUTE(TRIM(MID(B4531, 8, 3))," ","0"),SUBSTITUTE(TRIM(MID(B4531, 7, 3))," ","0"))</f>
        <v>141</v>
      </c>
      <c r="J4531" s="2">
        <v>1</v>
      </c>
      <c r="K4531" s="2" t="str">
        <f t="shared" si="210"/>
        <v>634</v>
      </c>
      <c r="L4531" s="2" t="str">
        <f t="shared" si="211"/>
        <v>004</v>
      </c>
      <c r="M4531" s="2" t="str">
        <f t="shared" si="212"/>
        <v>141</v>
      </c>
    </row>
    <row r="4532" spans="2:13" x14ac:dyDescent="0.25">
      <c r="B4532" s="2" t="s">
        <v>11573</v>
      </c>
      <c r="C4532" s="2" t="s">
        <v>11574</v>
      </c>
      <c r="D4532" s="6" t="str">
        <f>+_xlfn.CONCAT(Table13456[[#This Row],[phase1]],Table13456[[#This Row],[phase2]],Table13456[[#This Row],[phase3]],Table13456[[#This Row],[phase4]])</f>
        <v>1634004142</v>
      </c>
      <c r="E4532" s="2" t="str">
        <f>+Table13456[[#This Row],[DESCRIPTION]]</f>
        <v>SPAN WIRE ASSEMBLY, F&amp;I, SINGLE POINT, DIAGONAL</v>
      </c>
      <c r="F4532" s="2" t="str">
        <f>+LEFT(Table13456[[#This Row],[PAY ITEM]],1)</f>
        <v>0</v>
      </c>
      <c r="G4532" s="2" t="str">
        <f>IF(Table13456[[#This Row],[first]]="0",SUBSTITUTE(TRIM(MID(B4532, 2, 3))," ","0"),SUBSTITUTE(TRIM(MID(B4532, 1, 3))," ","0"))</f>
        <v>634</v>
      </c>
      <c r="H4532" s="2" t="str">
        <f>IF(Table13456[[#This Row],[first]]="0",SUBSTITUTE(TRIM(MID(B4532, 5, 3))," ","0"),SUBSTITUTE(TRIM(MID(B4532, 4, 3))," ","0"))</f>
        <v>4</v>
      </c>
      <c r="I4532" s="2" t="str">
        <f>IF(Table13456[[#This Row],[first]]="0",SUBSTITUTE(TRIM(MID(B4532, 8, 3))," ","0"),SUBSTITUTE(TRIM(MID(B4532, 7, 3))," ","0"))</f>
        <v>142</v>
      </c>
      <c r="J4532" s="2">
        <v>1</v>
      </c>
      <c r="K4532" s="2" t="str">
        <f t="shared" si="210"/>
        <v>634</v>
      </c>
      <c r="L4532" s="2" t="str">
        <f t="shared" si="211"/>
        <v>004</v>
      </c>
      <c r="M4532" s="2" t="str">
        <f t="shared" si="212"/>
        <v>142</v>
      </c>
    </row>
    <row r="4533" spans="2:13" x14ac:dyDescent="0.25">
      <c r="B4533" s="2" t="s">
        <v>4153</v>
      </c>
      <c r="C4533" s="2" t="s">
        <v>11575</v>
      </c>
      <c r="D4533" s="6" t="str">
        <f>+_xlfn.CONCAT(Table13456[[#This Row],[phase1]],Table13456[[#This Row],[phase2]],Table13456[[#This Row],[phase3]],Table13456[[#This Row],[phase4]])</f>
        <v>1634004143</v>
      </c>
      <c r="E4533" s="2" t="str">
        <f>+Table13456[[#This Row],[DESCRIPTION]]</f>
        <v>SPAN WIRE ASSEMBLY, F&amp;I, SINGLE POINT, BOX OR DROP BOX</v>
      </c>
      <c r="F4533" s="2" t="str">
        <f>+LEFT(Table13456[[#This Row],[PAY ITEM]],1)</f>
        <v>0</v>
      </c>
      <c r="G4533" s="2" t="str">
        <f>IF(Table13456[[#This Row],[first]]="0",SUBSTITUTE(TRIM(MID(B4533, 2, 3))," ","0"),SUBSTITUTE(TRIM(MID(B4533, 1, 3))," ","0"))</f>
        <v>634</v>
      </c>
      <c r="H4533" s="2" t="str">
        <f>IF(Table13456[[#This Row],[first]]="0",SUBSTITUTE(TRIM(MID(B4533, 5, 3))," ","0"),SUBSTITUTE(TRIM(MID(B4533, 4, 3))," ","0"))</f>
        <v>4</v>
      </c>
      <c r="I4533" s="2" t="str">
        <f>IF(Table13456[[#This Row],[first]]="0",SUBSTITUTE(TRIM(MID(B4533, 8, 3))," ","0"),SUBSTITUTE(TRIM(MID(B4533, 7, 3))," ","0"))</f>
        <v>143</v>
      </c>
      <c r="J4533" s="2">
        <v>1</v>
      </c>
      <c r="K4533" s="2" t="str">
        <f t="shared" si="210"/>
        <v>634</v>
      </c>
      <c r="L4533" s="2" t="str">
        <f t="shared" si="211"/>
        <v>004</v>
      </c>
      <c r="M4533" s="2" t="str">
        <f t="shared" si="212"/>
        <v>143</v>
      </c>
    </row>
    <row r="4534" spans="2:13" x14ac:dyDescent="0.25">
      <c r="B4534" s="2" t="s">
        <v>11576</v>
      </c>
      <c r="C4534" s="2" t="s">
        <v>11577</v>
      </c>
      <c r="D4534" s="6" t="str">
        <f>+_xlfn.CONCAT(Table13456[[#This Row],[phase1]],Table13456[[#This Row],[phase2]],Table13456[[#This Row],[phase3]],Table13456[[#This Row],[phase4]])</f>
        <v>1634004144</v>
      </c>
      <c r="E4534" s="2" t="str">
        <f>+Table13456[[#This Row],[DESCRIPTION]]</f>
        <v>SPAN WIRE ASSEMBLY, F&amp;I, SINGLE POINT, OTHER TYPE</v>
      </c>
      <c r="F4534" s="2" t="str">
        <f>+LEFT(Table13456[[#This Row],[PAY ITEM]],1)</f>
        <v>0</v>
      </c>
      <c r="G4534" s="2" t="str">
        <f>IF(Table13456[[#This Row],[first]]="0",SUBSTITUTE(TRIM(MID(B4534, 2, 3))," ","0"),SUBSTITUTE(TRIM(MID(B4534, 1, 3))," ","0"))</f>
        <v>634</v>
      </c>
      <c r="H4534" s="2" t="str">
        <f>IF(Table13456[[#This Row],[first]]="0",SUBSTITUTE(TRIM(MID(B4534, 5, 3))," ","0"),SUBSTITUTE(TRIM(MID(B4534, 4, 3))," ","0"))</f>
        <v>4</v>
      </c>
      <c r="I4534" s="2" t="str">
        <f>IF(Table13456[[#This Row],[first]]="0",SUBSTITUTE(TRIM(MID(B4534, 8, 3))," ","0"),SUBSTITUTE(TRIM(MID(B4534, 7, 3))," ","0"))</f>
        <v>144</v>
      </c>
      <c r="J4534" s="2">
        <v>1</v>
      </c>
      <c r="K4534" s="2" t="str">
        <f t="shared" si="210"/>
        <v>634</v>
      </c>
      <c r="L4534" s="2" t="str">
        <f t="shared" si="211"/>
        <v>004</v>
      </c>
      <c r="M4534" s="2" t="str">
        <f t="shared" si="212"/>
        <v>144</v>
      </c>
    </row>
    <row r="4535" spans="2:13" x14ac:dyDescent="0.25">
      <c r="B4535" s="2" t="s">
        <v>2047</v>
      </c>
      <c r="C4535" s="2" t="s">
        <v>2048</v>
      </c>
      <c r="D4535" s="6" t="str">
        <f>+_xlfn.CONCAT(Table13456[[#This Row],[phase1]],Table13456[[#This Row],[phase2]],Table13456[[#This Row],[phase3]],Table13456[[#This Row],[phase4]])</f>
        <v>1634004151</v>
      </c>
      <c r="E4535" s="2" t="str">
        <f>+Table13456[[#This Row],[DESCRIPTION]]</f>
        <v>SPAN WIRE ASSEMBLY, F&amp;I, TWO POINT, PERPENDICULAR</v>
      </c>
      <c r="F4535" s="2" t="str">
        <f>+LEFT(Table13456[[#This Row],[PAY ITEM]],1)</f>
        <v>0</v>
      </c>
      <c r="G4535" s="2" t="str">
        <f>IF(Table13456[[#This Row],[first]]="0",SUBSTITUTE(TRIM(MID(B4535, 2, 3))," ","0"),SUBSTITUTE(TRIM(MID(B4535, 1, 3))," ","0"))</f>
        <v>634</v>
      </c>
      <c r="H4535" s="2" t="str">
        <f>IF(Table13456[[#This Row],[first]]="0",SUBSTITUTE(TRIM(MID(B4535, 5, 3))," ","0"),SUBSTITUTE(TRIM(MID(B4535, 4, 3))," ","0"))</f>
        <v>4</v>
      </c>
      <c r="I4535" s="2" t="str">
        <f>IF(Table13456[[#This Row],[first]]="0",SUBSTITUTE(TRIM(MID(B4535, 8, 3))," ","0"),SUBSTITUTE(TRIM(MID(B4535, 7, 3))," ","0"))</f>
        <v>151</v>
      </c>
      <c r="J4535" s="2">
        <v>1</v>
      </c>
      <c r="K4535" s="2" t="str">
        <f t="shared" si="210"/>
        <v>634</v>
      </c>
      <c r="L4535" s="2" t="str">
        <f t="shared" si="211"/>
        <v>004</v>
      </c>
      <c r="M4535" s="2" t="str">
        <f t="shared" si="212"/>
        <v>151</v>
      </c>
    </row>
    <row r="4536" spans="2:13" x14ac:dyDescent="0.25">
      <c r="B4536" s="2" t="s">
        <v>2049</v>
      </c>
      <c r="C4536" s="2" t="s">
        <v>2050</v>
      </c>
      <c r="D4536" s="6" t="str">
        <f>+_xlfn.CONCAT(Table13456[[#This Row],[phase1]],Table13456[[#This Row],[phase2]],Table13456[[#This Row],[phase3]],Table13456[[#This Row],[phase4]])</f>
        <v>1634004152</v>
      </c>
      <c r="E4536" s="2" t="str">
        <f>+Table13456[[#This Row],[DESCRIPTION]]</f>
        <v>SPAN WIRE ASSEMBLY, F&amp;I, TWO POINT, DIAGONAL</v>
      </c>
      <c r="F4536" s="2" t="str">
        <f>+LEFT(Table13456[[#This Row],[PAY ITEM]],1)</f>
        <v>0</v>
      </c>
      <c r="G4536" s="2" t="str">
        <f>IF(Table13456[[#This Row],[first]]="0",SUBSTITUTE(TRIM(MID(B4536, 2, 3))," ","0"),SUBSTITUTE(TRIM(MID(B4536, 1, 3))," ","0"))</f>
        <v>634</v>
      </c>
      <c r="H4536" s="2" t="str">
        <f>IF(Table13456[[#This Row],[first]]="0",SUBSTITUTE(TRIM(MID(B4536, 5, 3))," ","0"),SUBSTITUTE(TRIM(MID(B4536, 4, 3))," ","0"))</f>
        <v>4</v>
      </c>
      <c r="I4536" s="2" t="str">
        <f>IF(Table13456[[#This Row],[first]]="0",SUBSTITUTE(TRIM(MID(B4536, 8, 3))," ","0"),SUBSTITUTE(TRIM(MID(B4536, 7, 3))," ","0"))</f>
        <v>152</v>
      </c>
      <c r="J4536" s="2">
        <v>1</v>
      </c>
      <c r="K4536" s="2" t="str">
        <f t="shared" si="210"/>
        <v>634</v>
      </c>
      <c r="L4536" s="2" t="str">
        <f t="shared" si="211"/>
        <v>004</v>
      </c>
      <c r="M4536" s="2" t="str">
        <f t="shared" si="212"/>
        <v>152</v>
      </c>
    </row>
    <row r="4537" spans="2:13" x14ac:dyDescent="0.25">
      <c r="B4537" s="2" t="s">
        <v>2051</v>
      </c>
      <c r="C4537" s="2" t="s">
        <v>2052</v>
      </c>
      <c r="D4537" s="6" t="str">
        <f>+_xlfn.CONCAT(Table13456[[#This Row],[phase1]],Table13456[[#This Row],[phase2]],Table13456[[#This Row],[phase3]],Table13456[[#This Row],[phase4]])</f>
        <v>1634004153</v>
      </c>
      <c r="E4537" s="2" t="str">
        <f>+Table13456[[#This Row],[DESCRIPTION]]</f>
        <v>SPAN WIRE ASSEMBLY, F&amp;I, TWO POINT, BOX OR DROP BOX</v>
      </c>
      <c r="F4537" s="2" t="str">
        <f>+LEFT(Table13456[[#This Row],[PAY ITEM]],1)</f>
        <v>0</v>
      </c>
      <c r="G4537" s="2" t="str">
        <f>IF(Table13456[[#This Row],[first]]="0",SUBSTITUTE(TRIM(MID(B4537, 2, 3))," ","0"),SUBSTITUTE(TRIM(MID(B4537, 1, 3))," ","0"))</f>
        <v>634</v>
      </c>
      <c r="H4537" s="2" t="str">
        <f>IF(Table13456[[#This Row],[first]]="0",SUBSTITUTE(TRIM(MID(B4537, 5, 3))," ","0"),SUBSTITUTE(TRIM(MID(B4537, 4, 3))," ","0"))</f>
        <v>4</v>
      </c>
      <c r="I4537" s="2" t="str">
        <f>IF(Table13456[[#This Row],[first]]="0",SUBSTITUTE(TRIM(MID(B4537, 8, 3))," ","0"),SUBSTITUTE(TRIM(MID(B4537, 7, 3))," ","0"))</f>
        <v>153</v>
      </c>
      <c r="J4537" s="2">
        <v>1</v>
      </c>
      <c r="K4537" s="2" t="str">
        <f t="shared" si="210"/>
        <v>634</v>
      </c>
      <c r="L4537" s="2" t="str">
        <f t="shared" si="211"/>
        <v>004</v>
      </c>
      <c r="M4537" s="2" t="str">
        <f t="shared" si="212"/>
        <v>153</v>
      </c>
    </row>
    <row r="4538" spans="2:13" x14ac:dyDescent="0.25">
      <c r="B4538" s="2" t="s">
        <v>2053</v>
      </c>
      <c r="C4538" s="2" t="s">
        <v>2054</v>
      </c>
      <c r="D4538" s="6" t="str">
        <f>+_xlfn.CONCAT(Table13456[[#This Row],[phase1]],Table13456[[#This Row],[phase2]],Table13456[[#This Row],[phase3]],Table13456[[#This Row],[phase4]])</f>
        <v>1634004154</v>
      </c>
      <c r="E4538" s="2" t="str">
        <f>+Table13456[[#This Row],[DESCRIPTION]]</f>
        <v>SPAN WIRE ASSEMBLY, F&amp;I, TWO POINT, OTHER TYPE</v>
      </c>
      <c r="F4538" s="2" t="str">
        <f>+LEFT(Table13456[[#This Row],[PAY ITEM]],1)</f>
        <v>0</v>
      </c>
      <c r="G4538" s="2" t="str">
        <f>IF(Table13456[[#This Row],[first]]="0",SUBSTITUTE(TRIM(MID(B4538, 2, 3))," ","0"),SUBSTITUTE(TRIM(MID(B4538, 1, 3))," ","0"))</f>
        <v>634</v>
      </c>
      <c r="H4538" s="2" t="str">
        <f>IF(Table13456[[#This Row],[first]]="0",SUBSTITUTE(TRIM(MID(B4538, 5, 3))," ","0"),SUBSTITUTE(TRIM(MID(B4538, 4, 3))," ","0"))</f>
        <v>4</v>
      </c>
      <c r="I4538" s="2" t="str">
        <f>IF(Table13456[[#This Row],[first]]="0",SUBSTITUTE(TRIM(MID(B4538, 8, 3))," ","0"),SUBSTITUTE(TRIM(MID(B4538, 7, 3))," ","0"))</f>
        <v>154</v>
      </c>
      <c r="J4538" s="2">
        <v>1</v>
      </c>
      <c r="K4538" s="2" t="str">
        <f t="shared" si="210"/>
        <v>634</v>
      </c>
      <c r="L4538" s="2" t="str">
        <f t="shared" si="211"/>
        <v>004</v>
      </c>
      <c r="M4538" s="2" t="str">
        <f t="shared" si="212"/>
        <v>154</v>
      </c>
    </row>
    <row r="4539" spans="2:13" x14ac:dyDescent="0.25">
      <c r="B4539" s="2" t="s">
        <v>11578</v>
      </c>
      <c r="C4539" s="2" t="s">
        <v>11579</v>
      </c>
      <c r="D4539" s="6" t="str">
        <f>+_xlfn.CONCAT(Table13456[[#This Row],[phase1]],Table13456[[#This Row],[phase2]],Table13456[[#This Row],[phase3]],Table13456[[#This Row],[phase4]])</f>
        <v>1634004341</v>
      </c>
      <c r="E4539" s="2" t="str">
        <f>+Table13456[[#This Row],[DESCRIPTION]]</f>
        <v>SPAN WIRE ASSEMBLY, INSTALL, SINGLE POINT ATTACH,  PERPENDICULAR</v>
      </c>
      <c r="F4539" s="2" t="str">
        <f>+LEFT(Table13456[[#This Row],[PAY ITEM]],1)</f>
        <v>0</v>
      </c>
      <c r="G4539" s="2" t="str">
        <f>IF(Table13456[[#This Row],[first]]="0",SUBSTITUTE(TRIM(MID(B4539, 2, 3))," ","0"),SUBSTITUTE(TRIM(MID(B4539, 1, 3))," ","0"))</f>
        <v>634</v>
      </c>
      <c r="H4539" s="2" t="str">
        <f>IF(Table13456[[#This Row],[first]]="0",SUBSTITUTE(TRIM(MID(B4539, 5, 3))," ","0"),SUBSTITUTE(TRIM(MID(B4539, 4, 3))," ","0"))</f>
        <v>4</v>
      </c>
      <c r="I4539" s="2" t="str">
        <f>IF(Table13456[[#This Row],[first]]="0",SUBSTITUTE(TRIM(MID(B4539, 8, 3))," ","0"),SUBSTITUTE(TRIM(MID(B4539, 7, 3))," ","0"))</f>
        <v>341</v>
      </c>
      <c r="J4539" s="2">
        <v>1</v>
      </c>
      <c r="K4539" s="2" t="str">
        <f t="shared" si="210"/>
        <v>634</v>
      </c>
      <c r="L4539" s="2" t="str">
        <f t="shared" si="211"/>
        <v>004</v>
      </c>
      <c r="M4539" s="2" t="str">
        <f t="shared" si="212"/>
        <v>341</v>
      </c>
    </row>
    <row r="4540" spans="2:13" x14ac:dyDescent="0.25">
      <c r="B4540" s="2" t="s">
        <v>11580</v>
      </c>
      <c r="C4540" s="2" t="s">
        <v>11581</v>
      </c>
      <c r="D4540" s="6" t="str">
        <f>+_xlfn.CONCAT(Table13456[[#This Row],[phase1]],Table13456[[#This Row],[phase2]],Table13456[[#This Row],[phase3]],Table13456[[#This Row],[phase4]])</f>
        <v>1634004342</v>
      </c>
      <c r="E4540" s="2" t="str">
        <f>+Table13456[[#This Row],[DESCRIPTION]]</f>
        <v>SPAN WIRE ASSEMBLY, INSTALL, SINGLE POINT ATTACH,  DIAGONAL</v>
      </c>
      <c r="F4540" s="2" t="str">
        <f>+LEFT(Table13456[[#This Row],[PAY ITEM]],1)</f>
        <v>0</v>
      </c>
      <c r="G4540" s="2" t="str">
        <f>IF(Table13456[[#This Row],[first]]="0",SUBSTITUTE(TRIM(MID(B4540, 2, 3))," ","0"),SUBSTITUTE(TRIM(MID(B4540, 1, 3))," ","0"))</f>
        <v>634</v>
      </c>
      <c r="H4540" s="2" t="str">
        <f>IF(Table13456[[#This Row],[first]]="0",SUBSTITUTE(TRIM(MID(B4540, 5, 3))," ","0"),SUBSTITUTE(TRIM(MID(B4540, 4, 3))," ","0"))</f>
        <v>4</v>
      </c>
      <c r="I4540" s="2" t="str">
        <f>IF(Table13456[[#This Row],[first]]="0",SUBSTITUTE(TRIM(MID(B4540, 8, 3))," ","0"),SUBSTITUTE(TRIM(MID(B4540, 7, 3))," ","0"))</f>
        <v>342</v>
      </c>
      <c r="J4540" s="2">
        <v>1</v>
      </c>
      <c r="K4540" s="2" t="str">
        <f t="shared" si="210"/>
        <v>634</v>
      </c>
      <c r="L4540" s="2" t="str">
        <f t="shared" si="211"/>
        <v>004</v>
      </c>
      <c r="M4540" s="2" t="str">
        <f t="shared" si="212"/>
        <v>342</v>
      </c>
    </row>
    <row r="4541" spans="2:13" x14ac:dyDescent="0.25">
      <c r="B4541" s="2" t="s">
        <v>11582</v>
      </c>
      <c r="C4541" s="2" t="s">
        <v>11583</v>
      </c>
      <c r="D4541" s="6" t="str">
        <f>+_xlfn.CONCAT(Table13456[[#This Row],[phase1]],Table13456[[#This Row],[phase2]],Table13456[[#This Row],[phase3]],Table13456[[#This Row],[phase4]])</f>
        <v>1634004343</v>
      </c>
      <c r="E4541" s="2" t="str">
        <f>+Table13456[[#This Row],[DESCRIPTION]]</f>
        <v>SPAN WIRE ASSEMBLY, INSTALL, SINGLE POINT ATTACH,  BOX SPANS</v>
      </c>
      <c r="F4541" s="2" t="str">
        <f>+LEFT(Table13456[[#This Row],[PAY ITEM]],1)</f>
        <v>0</v>
      </c>
      <c r="G4541" s="2" t="str">
        <f>IF(Table13456[[#This Row],[first]]="0",SUBSTITUTE(TRIM(MID(B4541, 2, 3))," ","0"),SUBSTITUTE(TRIM(MID(B4541, 1, 3))," ","0"))</f>
        <v>634</v>
      </c>
      <c r="H4541" s="2" t="str">
        <f>IF(Table13456[[#This Row],[first]]="0",SUBSTITUTE(TRIM(MID(B4541, 5, 3))," ","0"),SUBSTITUTE(TRIM(MID(B4541, 4, 3))," ","0"))</f>
        <v>4</v>
      </c>
      <c r="I4541" s="2" t="str">
        <f>IF(Table13456[[#This Row],[first]]="0",SUBSTITUTE(TRIM(MID(B4541, 8, 3))," ","0"),SUBSTITUTE(TRIM(MID(B4541, 7, 3))," ","0"))</f>
        <v>343</v>
      </c>
      <c r="J4541" s="2">
        <v>1</v>
      </c>
      <c r="K4541" s="2" t="str">
        <f t="shared" si="210"/>
        <v>634</v>
      </c>
      <c r="L4541" s="2" t="str">
        <f t="shared" si="211"/>
        <v>004</v>
      </c>
      <c r="M4541" s="2" t="str">
        <f t="shared" si="212"/>
        <v>343</v>
      </c>
    </row>
    <row r="4542" spans="2:13" x14ac:dyDescent="0.25">
      <c r="B4542" s="2" t="s">
        <v>11584</v>
      </c>
      <c r="C4542" s="2" t="s">
        <v>11585</v>
      </c>
      <c r="D4542" s="6" t="str">
        <f>+_xlfn.CONCAT(Table13456[[#This Row],[phase1]],Table13456[[#This Row],[phase2]],Table13456[[#This Row],[phase3]],Table13456[[#This Row],[phase4]])</f>
        <v>1634004344</v>
      </c>
      <c r="E4542" s="2" t="str">
        <f>+Table13456[[#This Row],[DESCRIPTION]]</f>
        <v>SPAN WIRE ASSEMBLY, INSTALL, SINGLE POINT ATTACH,  OTHER SPAN TYPE</v>
      </c>
      <c r="F4542" s="2" t="str">
        <f>+LEFT(Table13456[[#This Row],[PAY ITEM]],1)</f>
        <v>0</v>
      </c>
      <c r="G4542" s="2" t="str">
        <f>IF(Table13456[[#This Row],[first]]="0",SUBSTITUTE(TRIM(MID(B4542, 2, 3))," ","0"),SUBSTITUTE(TRIM(MID(B4542, 1, 3))," ","0"))</f>
        <v>634</v>
      </c>
      <c r="H4542" s="2" t="str">
        <f>IF(Table13456[[#This Row],[first]]="0",SUBSTITUTE(TRIM(MID(B4542, 5, 3))," ","0"),SUBSTITUTE(TRIM(MID(B4542, 4, 3))," ","0"))</f>
        <v>4</v>
      </c>
      <c r="I4542" s="2" t="str">
        <f>IF(Table13456[[#This Row],[first]]="0",SUBSTITUTE(TRIM(MID(B4542, 8, 3))," ","0"),SUBSTITUTE(TRIM(MID(B4542, 7, 3))," ","0"))</f>
        <v>344</v>
      </c>
      <c r="J4542" s="2">
        <v>1</v>
      </c>
      <c r="K4542" s="2" t="str">
        <f t="shared" si="210"/>
        <v>634</v>
      </c>
      <c r="L4542" s="2" t="str">
        <f t="shared" si="211"/>
        <v>004</v>
      </c>
      <c r="M4542" s="2" t="str">
        <f t="shared" si="212"/>
        <v>344</v>
      </c>
    </row>
    <row r="4543" spans="2:13" x14ac:dyDescent="0.25">
      <c r="B4543" s="2" t="s">
        <v>11586</v>
      </c>
      <c r="C4543" s="2" t="s">
        <v>11587</v>
      </c>
      <c r="D4543" s="6" t="str">
        <f>+_xlfn.CONCAT(Table13456[[#This Row],[phase1]],Table13456[[#This Row],[phase2]],Table13456[[#This Row],[phase3]],Table13456[[#This Row],[phase4]])</f>
        <v>1634004351</v>
      </c>
      <c r="E4543" s="2" t="str">
        <f>+Table13456[[#This Row],[DESCRIPTION]]</f>
        <v>SPAN WIRE ASSEMBLY, INSTALL, TWO POINT ATTACH, PERPENDICULAR</v>
      </c>
      <c r="F4543" s="2" t="str">
        <f>+LEFT(Table13456[[#This Row],[PAY ITEM]],1)</f>
        <v>0</v>
      </c>
      <c r="G4543" s="2" t="str">
        <f>IF(Table13456[[#This Row],[first]]="0",SUBSTITUTE(TRIM(MID(B4543, 2, 3))," ","0"),SUBSTITUTE(TRIM(MID(B4543, 1, 3))," ","0"))</f>
        <v>634</v>
      </c>
      <c r="H4543" s="2" t="str">
        <f>IF(Table13456[[#This Row],[first]]="0",SUBSTITUTE(TRIM(MID(B4543, 5, 3))," ","0"),SUBSTITUTE(TRIM(MID(B4543, 4, 3))," ","0"))</f>
        <v>4</v>
      </c>
      <c r="I4543" s="2" t="str">
        <f>IF(Table13456[[#This Row],[first]]="0",SUBSTITUTE(TRIM(MID(B4543, 8, 3))," ","0"),SUBSTITUTE(TRIM(MID(B4543, 7, 3))," ","0"))</f>
        <v>351</v>
      </c>
      <c r="J4543" s="2">
        <v>1</v>
      </c>
      <c r="K4543" s="2" t="str">
        <f t="shared" si="210"/>
        <v>634</v>
      </c>
      <c r="L4543" s="2" t="str">
        <f t="shared" si="211"/>
        <v>004</v>
      </c>
      <c r="M4543" s="2" t="str">
        <f t="shared" si="212"/>
        <v>351</v>
      </c>
    </row>
    <row r="4544" spans="2:13" x14ac:dyDescent="0.25">
      <c r="B4544" s="2" t="s">
        <v>11588</v>
      </c>
      <c r="C4544" s="2" t="s">
        <v>11589</v>
      </c>
      <c r="D4544" s="6" t="str">
        <f>+_xlfn.CONCAT(Table13456[[#This Row],[phase1]],Table13456[[#This Row],[phase2]],Table13456[[#This Row],[phase3]],Table13456[[#This Row],[phase4]])</f>
        <v>1634004352</v>
      </c>
      <c r="E4544" s="2" t="str">
        <f>+Table13456[[#This Row],[DESCRIPTION]]</f>
        <v>SPAN WIRE ASSEMBLY, INSTALL, TWO POINT ATTACH, DIAGONAL</v>
      </c>
      <c r="F4544" s="2" t="str">
        <f>+LEFT(Table13456[[#This Row],[PAY ITEM]],1)</f>
        <v>0</v>
      </c>
      <c r="G4544" s="2" t="str">
        <f>IF(Table13456[[#This Row],[first]]="0",SUBSTITUTE(TRIM(MID(B4544, 2, 3))," ","0"),SUBSTITUTE(TRIM(MID(B4544, 1, 3))," ","0"))</f>
        <v>634</v>
      </c>
      <c r="H4544" s="2" t="str">
        <f>IF(Table13456[[#This Row],[first]]="0",SUBSTITUTE(TRIM(MID(B4544, 5, 3))," ","0"),SUBSTITUTE(TRIM(MID(B4544, 4, 3))," ","0"))</f>
        <v>4</v>
      </c>
      <c r="I4544" s="2" t="str">
        <f>IF(Table13456[[#This Row],[first]]="0",SUBSTITUTE(TRIM(MID(B4544, 8, 3))," ","0"),SUBSTITUTE(TRIM(MID(B4544, 7, 3))," ","0"))</f>
        <v>352</v>
      </c>
      <c r="J4544" s="2">
        <v>1</v>
      </c>
      <c r="K4544" s="2" t="str">
        <f t="shared" si="210"/>
        <v>634</v>
      </c>
      <c r="L4544" s="2" t="str">
        <f t="shared" si="211"/>
        <v>004</v>
      </c>
      <c r="M4544" s="2" t="str">
        <f t="shared" si="212"/>
        <v>352</v>
      </c>
    </row>
    <row r="4545" spans="2:13" x14ac:dyDescent="0.25">
      <c r="B4545" s="2" t="s">
        <v>11590</v>
      </c>
      <c r="C4545" s="2" t="s">
        <v>11591</v>
      </c>
      <c r="D4545" s="6" t="str">
        <f>+_xlfn.CONCAT(Table13456[[#This Row],[phase1]],Table13456[[#This Row],[phase2]],Table13456[[#This Row],[phase3]],Table13456[[#This Row],[phase4]])</f>
        <v>1634004353</v>
      </c>
      <c r="E4545" s="2" t="str">
        <f>+Table13456[[#This Row],[DESCRIPTION]]</f>
        <v>SPAN WIRE ASSEMBLY, INSTALL, TWO POINT ATTACH, BOX SPANS</v>
      </c>
      <c r="F4545" s="2" t="str">
        <f>+LEFT(Table13456[[#This Row],[PAY ITEM]],1)</f>
        <v>0</v>
      </c>
      <c r="G4545" s="2" t="str">
        <f>IF(Table13456[[#This Row],[first]]="0",SUBSTITUTE(TRIM(MID(B4545, 2, 3))," ","0"),SUBSTITUTE(TRIM(MID(B4545, 1, 3))," ","0"))</f>
        <v>634</v>
      </c>
      <c r="H4545" s="2" t="str">
        <f>IF(Table13456[[#This Row],[first]]="0",SUBSTITUTE(TRIM(MID(B4545, 5, 3))," ","0"),SUBSTITUTE(TRIM(MID(B4545, 4, 3))," ","0"))</f>
        <v>4</v>
      </c>
      <c r="I4545" s="2" t="str">
        <f>IF(Table13456[[#This Row],[first]]="0",SUBSTITUTE(TRIM(MID(B4545, 8, 3))," ","0"),SUBSTITUTE(TRIM(MID(B4545, 7, 3))," ","0"))</f>
        <v>353</v>
      </c>
      <c r="J4545" s="2">
        <v>1</v>
      </c>
      <c r="K4545" s="2" t="str">
        <f t="shared" si="210"/>
        <v>634</v>
      </c>
      <c r="L4545" s="2" t="str">
        <f t="shared" si="211"/>
        <v>004</v>
      </c>
      <c r="M4545" s="2" t="str">
        <f t="shared" si="212"/>
        <v>353</v>
      </c>
    </row>
    <row r="4546" spans="2:13" x14ac:dyDescent="0.25">
      <c r="B4546" s="2" t="s">
        <v>11592</v>
      </c>
      <c r="C4546" s="2" t="s">
        <v>11593</v>
      </c>
      <c r="D4546" s="6" t="str">
        <f>+_xlfn.CONCAT(Table13456[[#This Row],[phase1]],Table13456[[#This Row],[phase2]],Table13456[[#This Row],[phase3]],Table13456[[#This Row],[phase4]])</f>
        <v>1634004354</v>
      </c>
      <c r="E4546" s="2" t="str">
        <f>+Table13456[[#This Row],[DESCRIPTION]]</f>
        <v>SPAN WIRE ASSEMBLY, INSTALL, TWO POINT ATTACH, OTHER SPAN TYPE</v>
      </c>
      <c r="F4546" s="2" t="str">
        <f>+LEFT(Table13456[[#This Row],[PAY ITEM]],1)</f>
        <v>0</v>
      </c>
      <c r="G4546" s="2" t="str">
        <f>IF(Table13456[[#This Row],[first]]="0",SUBSTITUTE(TRIM(MID(B4546, 2, 3))," ","0"),SUBSTITUTE(TRIM(MID(B4546, 1, 3))," ","0"))</f>
        <v>634</v>
      </c>
      <c r="H4546" s="2" t="str">
        <f>IF(Table13456[[#This Row],[first]]="0",SUBSTITUTE(TRIM(MID(B4546, 5, 3))," ","0"),SUBSTITUTE(TRIM(MID(B4546, 4, 3))," ","0"))</f>
        <v>4</v>
      </c>
      <c r="I4546" s="2" t="str">
        <f>IF(Table13456[[#This Row],[first]]="0",SUBSTITUTE(TRIM(MID(B4546, 8, 3))," ","0"),SUBSTITUTE(TRIM(MID(B4546, 7, 3))," ","0"))</f>
        <v>354</v>
      </c>
      <c r="J4546" s="2">
        <v>1</v>
      </c>
      <c r="K4546" s="2" t="str">
        <f t="shared" si="210"/>
        <v>634</v>
      </c>
      <c r="L4546" s="2" t="str">
        <f t="shared" si="211"/>
        <v>004</v>
      </c>
      <c r="M4546" s="2" t="str">
        <f t="shared" si="212"/>
        <v>354</v>
      </c>
    </row>
    <row r="4547" spans="2:13" x14ac:dyDescent="0.25">
      <c r="B4547" s="2" t="s">
        <v>11594</v>
      </c>
      <c r="C4547" s="2" t="s">
        <v>4983</v>
      </c>
      <c r="D4547" s="6" t="str">
        <f>+_xlfn.CONCAT(Table13456[[#This Row],[phase1]],Table13456[[#This Row],[phase2]],Table13456[[#This Row],[phase3]],Table13456[[#This Row],[phase4]])</f>
        <v>1634004400</v>
      </c>
      <c r="E4547" s="2" t="str">
        <f>+Table13456[[#This Row],[DESCRIPTION]]</f>
        <v>SPAN WIRE ASSEMBLY, ADJUST</v>
      </c>
      <c r="F4547" s="2" t="str">
        <f>+LEFT(Table13456[[#This Row],[PAY ITEM]],1)</f>
        <v>0</v>
      </c>
      <c r="G4547" s="2" t="str">
        <f>IF(Table13456[[#This Row],[first]]="0",SUBSTITUTE(TRIM(MID(B4547, 2, 3))," ","0"),SUBSTITUTE(TRIM(MID(B4547, 1, 3))," ","0"))</f>
        <v>634</v>
      </c>
      <c r="H4547" s="2" t="str">
        <f>IF(Table13456[[#This Row],[first]]="0",SUBSTITUTE(TRIM(MID(B4547, 5, 3))," ","0"),SUBSTITUTE(TRIM(MID(B4547, 4, 3))," ","0"))</f>
        <v>4</v>
      </c>
      <c r="I4547" s="2" t="str">
        <f>IF(Table13456[[#This Row],[first]]="0",SUBSTITUTE(TRIM(MID(B4547, 8, 3))," ","0"),SUBSTITUTE(TRIM(MID(B4547, 7, 3))," ","0"))</f>
        <v>400</v>
      </c>
      <c r="J4547" s="2">
        <v>1</v>
      </c>
      <c r="K4547" s="2" t="str">
        <f t="shared" ref="K4547:K4610" si="213">IF(LEN(G4547) = 3, G4547, TEXT(IF(LEN(G4547) = 2, "0" &amp; G4547, "00" &amp; G4547), "000"))</f>
        <v>634</v>
      </c>
      <c r="L4547" s="2" t="str">
        <f t="shared" ref="L4547:L4610" si="214">IF(LEN(H4547) = 3, H4547, TEXT(IF(LEN(H4547) = 2, "0" &amp; H4547, "00" &amp; H4547), "000"))</f>
        <v>004</v>
      </c>
      <c r="M4547" s="2" t="str">
        <f t="shared" ref="M4547:M4610" si="215">IF(LEN(I4547) = 3, I4547, TEXT(IF(LEN(I4547) = 2, "0" &amp; I4547, "00" &amp; I4547), "000"))</f>
        <v>400</v>
      </c>
    </row>
    <row r="4548" spans="2:13" x14ac:dyDescent="0.25">
      <c r="B4548" s="2" t="s">
        <v>2055</v>
      </c>
      <c r="C4548" s="2" t="s">
        <v>2056</v>
      </c>
      <c r="D4548" s="6" t="str">
        <f>+_xlfn.CONCAT(Table13456[[#This Row],[phase1]],Table13456[[#This Row],[phase2]],Table13456[[#This Row],[phase3]],Table13456[[#This Row],[phase4]])</f>
        <v>1634004600</v>
      </c>
      <c r="E4548" s="2" t="str">
        <f>+Table13456[[#This Row],[DESCRIPTION]]</f>
        <v>SPAN WIRE ASSEMBLY, REMOVE- POLES REMAIN</v>
      </c>
      <c r="F4548" s="2" t="str">
        <f>+LEFT(Table13456[[#This Row],[PAY ITEM]],1)</f>
        <v>0</v>
      </c>
      <c r="G4548" s="2" t="str">
        <f>IF(Table13456[[#This Row],[first]]="0",SUBSTITUTE(TRIM(MID(B4548, 2, 3))," ","0"),SUBSTITUTE(TRIM(MID(B4548, 1, 3))," ","0"))</f>
        <v>634</v>
      </c>
      <c r="H4548" s="2" t="str">
        <f>IF(Table13456[[#This Row],[first]]="0",SUBSTITUTE(TRIM(MID(B4548, 5, 3))," ","0"),SUBSTITUTE(TRIM(MID(B4548, 4, 3))," ","0"))</f>
        <v>4</v>
      </c>
      <c r="I4548" s="2" t="str">
        <f>IF(Table13456[[#This Row],[first]]="0",SUBSTITUTE(TRIM(MID(B4548, 8, 3))," ","0"),SUBSTITUTE(TRIM(MID(B4548, 7, 3))," ","0"))</f>
        <v>600</v>
      </c>
      <c r="J4548" s="2">
        <v>1</v>
      </c>
      <c r="K4548" s="2" t="str">
        <f t="shared" si="213"/>
        <v>634</v>
      </c>
      <c r="L4548" s="2" t="str">
        <f t="shared" si="214"/>
        <v>004</v>
      </c>
      <c r="M4548" s="2" t="str">
        <f t="shared" si="215"/>
        <v>600</v>
      </c>
    </row>
    <row r="4549" spans="2:13" x14ac:dyDescent="0.25">
      <c r="B4549" s="2" t="s">
        <v>11595</v>
      </c>
      <c r="C4549" s="2" t="s">
        <v>11596</v>
      </c>
      <c r="D4549" s="6" t="str">
        <f>+_xlfn.CONCAT(Table13456[[#This Row],[phase1]],Table13456[[#This Row],[phase2]],Table13456[[#This Row],[phase3]],Table13456[[#This Row],[phase4]])</f>
        <v>1634004700</v>
      </c>
      <c r="E4549" s="2" t="str">
        <f>+Table13456[[#This Row],[DESCRIPTION]]</f>
        <v>SPAN WIRE ASSEMBLY, RE-TENSION CABLE - MAINTENANCE USE ONLY</v>
      </c>
      <c r="F4549" s="2" t="str">
        <f>+LEFT(Table13456[[#This Row],[PAY ITEM]],1)</f>
        <v>0</v>
      </c>
      <c r="G4549" s="2" t="str">
        <f>IF(Table13456[[#This Row],[first]]="0",SUBSTITUTE(TRIM(MID(B4549, 2, 3))," ","0"),SUBSTITUTE(TRIM(MID(B4549, 1, 3))," ","0"))</f>
        <v>634</v>
      </c>
      <c r="H4549" s="2" t="str">
        <f>IF(Table13456[[#This Row],[first]]="0",SUBSTITUTE(TRIM(MID(B4549, 5, 3))," ","0"),SUBSTITUTE(TRIM(MID(B4549, 4, 3))," ","0"))</f>
        <v>4</v>
      </c>
      <c r="I4549" s="2" t="str">
        <f>IF(Table13456[[#This Row],[first]]="0",SUBSTITUTE(TRIM(MID(B4549, 8, 3))," ","0"),SUBSTITUTE(TRIM(MID(B4549, 7, 3))," ","0"))</f>
        <v>700</v>
      </c>
      <c r="J4549" s="2">
        <v>1</v>
      </c>
      <c r="K4549" s="2" t="str">
        <f t="shared" si="213"/>
        <v>634</v>
      </c>
      <c r="L4549" s="2" t="str">
        <f t="shared" si="214"/>
        <v>004</v>
      </c>
      <c r="M4549" s="2" t="str">
        <f t="shared" si="215"/>
        <v>700</v>
      </c>
    </row>
    <row r="4550" spans="2:13" x14ac:dyDescent="0.25">
      <c r="B4550" s="2" t="s">
        <v>2057</v>
      </c>
      <c r="C4550" s="2" t="s">
        <v>2058</v>
      </c>
      <c r="D4550" s="6" t="str">
        <f>+_xlfn.CONCAT(Table13456[[#This Row],[phase1]],Table13456[[#This Row],[phase2]],Table13456[[#This Row],[phase3]],Table13456[[#This Row],[phase4]])</f>
        <v>1634005001</v>
      </c>
      <c r="E4550" s="2" t="str">
        <f>+Table13456[[#This Row],[DESCRIPTION]]</f>
        <v>FIBERGLASS INSULATOR, FURNISH &amp; INSTALL</v>
      </c>
      <c r="F4550" s="2" t="str">
        <f>+LEFT(Table13456[[#This Row],[PAY ITEM]],1)</f>
        <v>0</v>
      </c>
      <c r="G4550" s="2" t="str">
        <f>IF(Table13456[[#This Row],[first]]="0",SUBSTITUTE(TRIM(MID(B4550, 2, 3))," ","0"),SUBSTITUTE(TRIM(MID(B4550, 1, 3))," ","0"))</f>
        <v>634</v>
      </c>
      <c r="H4550" s="2" t="str">
        <f>IF(Table13456[[#This Row],[first]]="0",SUBSTITUTE(TRIM(MID(B4550, 5, 3))," ","0"),SUBSTITUTE(TRIM(MID(B4550, 4, 3))," ","0"))</f>
        <v>5</v>
      </c>
      <c r="I4550" s="2" t="str">
        <f>IF(Table13456[[#This Row],[first]]="0",SUBSTITUTE(TRIM(MID(B4550, 8, 3))," ","0"),SUBSTITUTE(TRIM(MID(B4550, 7, 3))," ","0"))</f>
        <v>1</v>
      </c>
      <c r="J4550" s="2">
        <v>1</v>
      </c>
      <c r="K4550" s="2" t="str">
        <f t="shared" si="213"/>
        <v>634</v>
      </c>
      <c r="L4550" s="2" t="str">
        <f t="shared" si="214"/>
        <v>005</v>
      </c>
      <c r="M4550" s="2" t="str">
        <f t="shared" si="215"/>
        <v>001</v>
      </c>
    </row>
    <row r="4551" spans="2:13" x14ac:dyDescent="0.25">
      <c r="B4551" s="2" t="s">
        <v>11597</v>
      </c>
      <c r="C4551" s="2" t="s">
        <v>11598</v>
      </c>
      <c r="D4551" s="6" t="str">
        <f>+_xlfn.CONCAT(Table13456[[#This Row],[phase1]],Table13456[[#This Row],[phase2]],Table13456[[#This Row],[phase3]],Table13456[[#This Row],[phase4]])</f>
        <v>1634006001</v>
      </c>
      <c r="E4551" s="2" t="str">
        <f>+Table13456[[#This Row],[DESCRIPTION]]</f>
        <v>MESSENGER WIRE, FURNISH &amp; INSTALL- REPLACE EXISTING</v>
      </c>
      <c r="F4551" s="2" t="str">
        <f>+LEFT(Table13456[[#This Row],[PAY ITEM]],1)</f>
        <v>0</v>
      </c>
      <c r="G4551" s="2" t="str">
        <f>IF(Table13456[[#This Row],[first]]="0",SUBSTITUTE(TRIM(MID(B4551, 2, 3))," ","0"),SUBSTITUTE(TRIM(MID(B4551, 1, 3))," ","0"))</f>
        <v>634</v>
      </c>
      <c r="H4551" s="2" t="str">
        <f>IF(Table13456[[#This Row],[first]]="0",SUBSTITUTE(TRIM(MID(B4551, 5, 3))," ","0"),SUBSTITUTE(TRIM(MID(B4551, 4, 3))," ","0"))</f>
        <v>6</v>
      </c>
      <c r="I4551" s="2" t="str">
        <f>IF(Table13456[[#This Row],[first]]="0",SUBSTITUTE(TRIM(MID(B4551, 8, 3))," ","0"),SUBSTITUTE(TRIM(MID(B4551, 7, 3))," ","0"))</f>
        <v>1</v>
      </c>
      <c r="J4551" s="2">
        <v>1</v>
      </c>
      <c r="K4551" s="2" t="str">
        <f t="shared" si="213"/>
        <v>634</v>
      </c>
      <c r="L4551" s="2" t="str">
        <f t="shared" si="214"/>
        <v>006</v>
      </c>
      <c r="M4551" s="2" t="str">
        <f t="shared" si="215"/>
        <v>001</v>
      </c>
    </row>
    <row r="4552" spans="2:13" x14ac:dyDescent="0.25">
      <c r="B4552" s="2" t="s">
        <v>11599</v>
      </c>
      <c r="C4552" s="2" t="s">
        <v>11600</v>
      </c>
      <c r="D4552" s="6" t="str">
        <f>+_xlfn.CONCAT(Table13456[[#This Row],[phase1]],Table13456[[#This Row],[phase2]],Table13456[[#This Row],[phase3]],Table13456[[#This Row],[phase4]])</f>
        <v>1634007000</v>
      </c>
      <c r="E4552" s="2" t="str">
        <f>+Table13456[[#This Row],[DESCRIPTION]]</f>
        <v>ADJUST CABLE- SPAN WIRE ASSEMBLY</v>
      </c>
      <c r="F4552" s="2" t="str">
        <f>+LEFT(Table13456[[#This Row],[PAY ITEM]],1)</f>
        <v>0</v>
      </c>
      <c r="G4552" s="2" t="str">
        <f>IF(Table13456[[#This Row],[first]]="0",SUBSTITUTE(TRIM(MID(B4552, 2, 3))," ","0"),SUBSTITUTE(TRIM(MID(B4552, 1, 3))," ","0"))</f>
        <v>634</v>
      </c>
      <c r="H4552" s="2" t="str">
        <f>IF(Table13456[[#This Row],[first]]="0",SUBSTITUTE(TRIM(MID(B4552, 5, 3))," ","0"),SUBSTITUTE(TRIM(MID(B4552, 4, 3))," ","0"))</f>
        <v>7</v>
      </c>
      <c r="I4552" s="2" t="str">
        <f>IF(Table13456[[#This Row],[first]]="0",SUBSTITUTE(TRIM(MID(B4552, 8, 3))," ","0"),SUBSTITUTE(TRIM(MID(B4552, 7, 3))," ","0"))</f>
        <v/>
      </c>
      <c r="J4552" s="2">
        <v>1</v>
      </c>
      <c r="K4552" s="2" t="str">
        <f t="shared" si="213"/>
        <v>634</v>
      </c>
      <c r="L4552" s="2" t="str">
        <f t="shared" si="214"/>
        <v>007</v>
      </c>
      <c r="M4552" s="2" t="str">
        <f t="shared" si="215"/>
        <v>000</v>
      </c>
    </row>
    <row r="4553" spans="2:13" x14ac:dyDescent="0.25">
      <c r="B4553" s="2" t="s">
        <v>11601</v>
      </c>
      <c r="C4553" s="2" t="s">
        <v>11602</v>
      </c>
      <c r="D4553" s="6" t="str">
        <f>+_xlfn.CONCAT(Table13456[[#This Row],[phase1]],Table13456[[#This Row],[phase2]],Table13456[[#This Row],[phase3]],Table13456[[#This Row],[phase4]])</f>
        <v>1635001011</v>
      </c>
      <c r="E4553" s="2" t="str">
        <f>+Table13456[[#This Row],[DESCRIPTION]]</f>
        <v>PULL &amp; JUNCTION BOX, F&amp;I, PULL BOX</v>
      </c>
      <c r="F4553" s="2" t="str">
        <f>+LEFT(Table13456[[#This Row],[PAY ITEM]],1)</f>
        <v>0</v>
      </c>
      <c r="G4553" s="2" t="str">
        <f>IF(Table13456[[#This Row],[first]]="0",SUBSTITUTE(TRIM(MID(B4553, 2, 3))," ","0"),SUBSTITUTE(TRIM(MID(B4553, 1, 3))," ","0"))</f>
        <v>635</v>
      </c>
      <c r="H4553" s="2" t="str">
        <f>IF(Table13456[[#This Row],[first]]="0",SUBSTITUTE(TRIM(MID(B4553, 5, 3))," ","0"),SUBSTITUTE(TRIM(MID(B4553, 4, 3))," ","0"))</f>
        <v>1</v>
      </c>
      <c r="I4553" s="2" t="str">
        <f>IF(Table13456[[#This Row],[first]]="0",SUBSTITUTE(TRIM(MID(B4553, 8, 3))," ","0"),SUBSTITUTE(TRIM(MID(B4553, 7, 3))," ","0"))</f>
        <v>11</v>
      </c>
      <c r="J4553" s="2">
        <v>1</v>
      </c>
      <c r="K4553" s="2" t="str">
        <f t="shared" si="213"/>
        <v>635</v>
      </c>
      <c r="L4553" s="2" t="str">
        <f t="shared" si="214"/>
        <v>001</v>
      </c>
      <c r="M4553" s="2" t="str">
        <f t="shared" si="215"/>
        <v>011</v>
      </c>
    </row>
    <row r="4554" spans="2:13" x14ac:dyDescent="0.25">
      <c r="B4554" s="2" t="s">
        <v>11603</v>
      </c>
      <c r="C4554" s="2" t="s">
        <v>11604</v>
      </c>
      <c r="D4554" s="6" t="str">
        <f>+_xlfn.CONCAT(Table13456[[#This Row],[phase1]],Table13456[[#This Row],[phase2]],Table13456[[#This Row],[phase3]],Table13456[[#This Row],[phase4]])</f>
        <v>1635001012</v>
      </c>
      <c r="E4554" s="2" t="str">
        <f>+Table13456[[#This Row],[DESCRIPTION]]</f>
        <v>PULL &amp; JUNCTION BOX, F&amp;I, AERIAL</v>
      </c>
      <c r="F4554" s="2" t="str">
        <f>+LEFT(Table13456[[#This Row],[PAY ITEM]],1)</f>
        <v>0</v>
      </c>
      <c r="G4554" s="2" t="str">
        <f>IF(Table13456[[#This Row],[first]]="0",SUBSTITUTE(TRIM(MID(B4554, 2, 3))," ","0"),SUBSTITUTE(TRIM(MID(B4554, 1, 3))," ","0"))</f>
        <v>635</v>
      </c>
      <c r="H4554" s="2" t="str">
        <f>IF(Table13456[[#This Row],[first]]="0",SUBSTITUTE(TRIM(MID(B4554, 5, 3))," ","0"),SUBSTITUTE(TRIM(MID(B4554, 4, 3))," ","0"))</f>
        <v>1</v>
      </c>
      <c r="I4554" s="2" t="str">
        <f>IF(Table13456[[#This Row],[first]]="0",SUBSTITUTE(TRIM(MID(B4554, 8, 3))," ","0"),SUBSTITUTE(TRIM(MID(B4554, 7, 3))," ","0"))</f>
        <v>12</v>
      </c>
      <c r="J4554" s="2">
        <v>1</v>
      </c>
      <c r="K4554" s="2" t="str">
        <f t="shared" si="213"/>
        <v>635</v>
      </c>
      <c r="L4554" s="2" t="str">
        <f t="shared" si="214"/>
        <v>001</v>
      </c>
      <c r="M4554" s="2" t="str">
        <f t="shared" si="215"/>
        <v>012</v>
      </c>
    </row>
    <row r="4555" spans="2:13" x14ac:dyDescent="0.25">
      <c r="B4555" s="2" t="s">
        <v>11605</v>
      </c>
      <c r="C4555" s="2" t="s">
        <v>11606</v>
      </c>
      <c r="D4555" s="6" t="str">
        <f>+_xlfn.CONCAT(Table13456[[#This Row],[phase1]],Table13456[[#This Row],[phase2]],Table13456[[#This Row],[phase3]],Table13456[[#This Row],[phase4]])</f>
        <v>1635001013</v>
      </c>
      <c r="E4555" s="2" t="str">
        <f>+Table13456[[#This Row],[DESCRIPTION]]</f>
        <v>PULL &amp; JUNCTION BOX, F&amp;I, MOUNTED</v>
      </c>
      <c r="F4555" s="2" t="str">
        <f>+LEFT(Table13456[[#This Row],[PAY ITEM]],1)</f>
        <v>0</v>
      </c>
      <c r="G4555" s="2" t="str">
        <f>IF(Table13456[[#This Row],[first]]="0",SUBSTITUTE(TRIM(MID(B4555, 2, 3))," ","0"),SUBSTITUTE(TRIM(MID(B4555, 1, 3))," ","0"))</f>
        <v>635</v>
      </c>
      <c r="H4555" s="2" t="str">
        <f>IF(Table13456[[#This Row],[first]]="0",SUBSTITUTE(TRIM(MID(B4555, 5, 3))," ","0"),SUBSTITUTE(TRIM(MID(B4555, 4, 3))," ","0"))</f>
        <v>1</v>
      </c>
      <c r="I4555" s="2" t="str">
        <f>IF(Table13456[[#This Row],[first]]="0",SUBSTITUTE(TRIM(MID(B4555, 8, 3))," ","0"),SUBSTITUTE(TRIM(MID(B4555, 7, 3))," ","0"))</f>
        <v>13</v>
      </c>
      <c r="J4555" s="2">
        <v>1</v>
      </c>
      <c r="K4555" s="2" t="str">
        <f t="shared" si="213"/>
        <v>635</v>
      </c>
      <c r="L4555" s="2" t="str">
        <f t="shared" si="214"/>
        <v>001</v>
      </c>
      <c r="M4555" s="2" t="str">
        <f t="shared" si="215"/>
        <v>013</v>
      </c>
    </row>
    <row r="4556" spans="2:13" x14ac:dyDescent="0.25">
      <c r="B4556" s="2" t="s">
        <v>11607</v>
      </c>
      <c r="C4556" s="2" t="s">
        <v>11608</v>
      </c>
      <c r="D4556" s="6" t="str">
        <f>+_xlfn.CONCAT(Table13456[[#This Row],[phase1]],Table13456[[#This Row],[phase2]],Table13456[[#This Row],[phase3]],Table13456[[#This Row],[phase4]])</f>
        <v>1635001015</v>
      </c>
      <c r="E4556" s="2" t="str">
        <f>+Table13456[[#This Row],[DESCRIPTION]]</f>
        <v>PULL &amp; JUNCTION BOXES, F&amp;I, FIBER OPTICS</v>
      </c>
      <c r="F4556" s="2" t="str">
        <f>+LEFT(Table13456[[#This Row],[PAY ITEM]],1)</f>
        <v>0</v>
      </c>
      <c r="G4556" s="2" t="str">
        <f>IF(Table13456[[#This Row],[first]]="0",SUBSTITUTE(TRIM(MID(B4556, 2, 3))," ","0"),SUBSTITUTE(TRIM(MID(B4556, 1, 3))," ","0"))</f>
        <v>635</v>
      </c>
      <c r="H4556" s="2" t="str">
        <f>IF(Table13456[[#This Row],[first]]="0",SUBSTITUTE(TRIM(MID(B4556, 5, 3))," ","0"),SUBSTITUTE(TRIM(MID(B4556, 4, 3))," ","0"))</f>
        <v>1</v>
      </c>
      <c r="I4556" s="2" t="str">
        <f>IF(Table13456[[#This Row],[first]]="0",SUBSTITUTE(TRIM(MID(B4556, 8, 3))," ","0"),SUBSTITUTE(TRIM(MID(B4556, 7, 3))," ","0"))</f>
        <v>15</v>
      </c>
      <c r="J4556" s="2">
        <v>1</v>
      </c>
      <c r="K4556" s="2" t="str">
        <f t="shared" si="213"/>
        <v>635</v>
      </c>
      <c r="L4556" s="2" t="str">
        <f t="shared" si="214"/>
        <v>001</v>
      </c>
      <c r="M4556" s="2" t="str">
        <f t="shared" si="215"/>
        <v>015</v>
      </c>
    </row>
    <row r="4557" spans="2:13" x14ac:dyDescent="0.25">
      <c r="B4557" s="2" t="s">
        <v>11609</v>
      </c>
      <c r="C4557" s="2" t="s">
        <v>11610</v>
      </c>
      <c r="D4557" s="6" t="str">
        <f>+_xlfn.CONCAT(Table13456[[#This Row],[phase1]],Table13456[[#This Row],[phase2]],Table13456[[#This Row],[phase3]],Table13456[[#This Row],[phase4]])</f>
        <v>1635001016</v>
      </c>
      <c r="E4557" s="2" t="str">
        <f>+Table13456[[#This Row],[DESCRIPTION]]</f>
        <v>PULL &amp; JUNCTION BOX, F&amp;I, SPECIAL</v>
      </c>
      <c r="F4557" s="2" t="str">
        <f>+LEFT(Table13456[[#This Row],[PAY ITEM]],1)</f>
        <v>0</v>
      </c>
      <c r="G4557" s="2" t="str">
        <f>IF(Table13456[[#This Row],[first]]="0",SUBSTITUTE(TRIM(MID(B4557, 2, 3))," ","0"),SUBSTITUTE(TRIM(MID(B4557, 1, 3))," ","0"))</f>
        <v>635</v>
      </c>
      <c r="H4557" s="2" t="str">
        <f>IF(Table13456[[#This Row],[first]]="0",SUBSTITUTE(TRIM(MID(B4557, 5, 3))," ","0"),SUBSTITUTE(TRIM(MID(B4557, 4, 3))," ","0"))</f>
        <v>1</v>
      </c>
      <c r="I4557" s="2" t="str">
        <f>IF(Table13456[[#This Row],[first]]="0",SUBSTITUTE(TRIM(MID(B4557, 8, 3))," ","0"),SUBSTITUTE(TRIM(MID(B4557, 7, 3))," ","0"))</f>
        <v>16</v>
      </c>
      <c r="J4557" s="2">
        <v>1</v>
      </c>
      <c r="K4557" s="2" t="str">
        <f t="shared" si="213"/>
        <v>635</v>
      </c>
      <c r="L4557" s="2" t="str">
        <f t="shared" si="214"/>
        <v>001</v>
      </c>
      <c r="M4557" s="2" t="str">
        <f t="shared" si="215"/>
        <v>016</v>
      </c>
    </row>
    <row r="4558" spans="2:13" x14ac:dyDescent="0.25">
      <c r="B4558" s="2" t="s">
        <v>11611</v>
      </c>
      <c r="C4558" s="2" t="s">
        <v>11612</v>
      </c>
      <c r="D4558" s="6" t="str">
        <f>+_xlfn.CONCAT(Table13456[[#This Row],[phase1]],Table13456[[#This Row],[phase2]],Table13456[[#This Row],[phase3]],Table13456[[#This Row],[phase4]])</f>
        <v>1635001030</v>
      </c>
      <c r="E4558" s="2" t="str">
        <f>+Table13456[[#This Row],[DESCRIPTION]]</f>
        <v>PULL &amp; JUNCTION BOXES, INSTALL</v>
      </c>
      <c r="F4558" s="2" t="str">
        <f>+LEFT(Table13456[[#This Row],[PAY ITEM]],1)</f>
        <v>0</v>
      </c>
      <c r="G4558" s="2" t="str">
        <f>IF(Table13456[[#This Row],[first]]="0",SUBSTITUTE(TRIM(MID(B4558, 2, 3))," ","0"),SUBSTITUTE(TRIM(MID(B4558, 1, 3))," ","0"))</f>
        <v>635</v>
      </c>
      <c r="H4558" s="2" t="str">
        <f>IF(Table13456[[#This Row],[first]]="0",SUBSTITUTE(TRIM(MID(B4558, 5, 3))," ","0"),SUBSTITUTE(TRIM(MID(B4558, 4, 3))," ","0"))</f>
        <v>1</v>
      </c>
      <c r="I4558" s="2" t="str">
        <f>IF(Table13456[[#This Row],[first]]="0",SUBSTITUTE(TRIM(MID(B4558, 8, 3))," ","0"),SUBSTITUTE(TRIM(MID(B4558, 7, 3))," ","0"))</f>
        <v>30</v>
      </c>
      <c r="J4558" s="2">
        <v>1</v>
      </c>
      <c r="K4558" s="2" t="str">
        <f t="shared" si="213"/>
        <v>635</v>
      </c>
      <c r="L4558" s="2" t="str">
        <f t="shared" si="214"/>
        <v>001</v>
      </c>
      <c r="M4558" s="2" t="str">
        <f t="shared" si="215"/>
        <v>030</v>
      </c>
    </row>
    <row r="4559" spans="2:13" x14ac:dyDescent="0.25">
      <c r="B4559" s="2" t="s">
        <v>11613</v>
      </c>
      <c r="C4559" s="2" t="s">
        <v>11614</v>
      </c>
      <c r="D4559" s="6" t="str">
        <f>+_xlfn.CONCAT(Table13456[[#This Row],[phase1]],Table13456[[#This Row],[phase2]],Table13456[[#This Row],[phase3]],Table13456[[#This Row],[phase4]])</f>
        <v>1635001040</v>
      </c>
      <c r="E4559" s="2" t="str">
        <f>+Table13456[[#This Row],[DESCRIPTION]]</f>
        <v>PULL &amp; JUNCTION BOXES, RELOCATE</v>
      </c>
      <c r="F4559" s="2" t="str">
        <f>+LEFT(Table13456[[#This Row],[PAY ITEM]],1)</f>
        <v>0</v>
      </c>
      <c r="G4559" s="2" t="str">
        <f>IF(Table13456[[#This Row],[first]]="0",SUBSTITUTE(TRIM(MID(B4559, 2, 3))," ","0"),SUBSTITUTE(TRIM(MID(B4559, 1, 3))," ","0"))</f>
        <v>635</v>
      </c>
      <c r="H4559" s="2" t="str">
        <f>IF(Table13456[[#This Row],[first]]="0",SUBSTITUTE(TRIM(MID(B4559, 5, 3))," ","0"),SUBSTITUTE(TRIM(MID(B4559, 4, 3))," ","0"))</f>
        <v>1</v>
      </c>
      <c r="I4559" s="2" t="str">
        <f>IF(Table13456[[#This Row],[first]]="0",SUBSTITUTE(TRIM(MID(B4559, 8, 3))," ","0"),SUBSTITUTE(TRIM(MID(B4559, 7, 3))," ","0"))</f>
        <v>40</v>
      </c>
      <c r="J4559" s="2">
        <v>1</v>
      </c>
      <c r="K4559" s="2" t="str">
        <f t="shared" si="213"/>
        <v>635</v>
      </c>
      <c r="L4559" s="2" t="str">
        <f t="shared" si="214"/>
        <v>001</v>
      </c>
      <c r="M4559" s="2" t="str">
        <f t="shared" si="215"/>
        <v>040</v>
      </c>
    </row>
    <row r="4560" spans="2:13" x14ac:dyDescent="0.25">
      <c r="B4560" s="2" t="s">
        <v>11615</v>
      </c>
      <c r="C4560" s="2" t="s">
        <v>11616</v>
      </c>
      <c r="D4560" s="6" t="str">
        <f>+_xlfn.CONCAT(Table13456[[#This Row],[phase1]],Table13456[[#This Row],[phase2]],Table13456[[#This Row],[phase3]],Table13456[[#This Row],[phase4]])</f>
        <v>1635001091</v>
      </c>
      <c r="E4560" s="2" t="str">
        <f>+Table13456[[#This Row],[DESCRIPTION]]</f>
        <v>PULL &amp; SPLICE BOX, 3' x 5' x 4'</v>
      </c>
      <c r="F4560" s="2" t="str">
        <f>+LEFT(Table13456[[#This Row],[PAY ITEM]],1)</f>
        <v>0</v>
      </c>
      <c r="G4560" s="2" t="str">
        <f>IF(Table13456[[#This Row],[first]]="0",SUBSTITUTE(TRIM(MID(B4560, 2, 3))," ","0"),SUBSTITUTE(TRIM(MID(B4560, 1, 3))," ","0"))</f>
        <v>635</v>
      </c>
      <c r="H4560" s="2" t="str">
        <f>IF(Table13456[[#This Row],[first]]="0",SUBSTITUTE(TRIM(MID(B4560, 5, 3))," ","0"),SUBSTITUTE(TRIM(MID(B4560, 4, 3))," ","0"))</f>
        <v>1</v>
      </c>
      <c r="I4560" s="2" t="str">
        <f>IF(Table13456[[#This Row],[first]]="0",SUBSTITUTE(TRIM(MID(B4560, 8, 3))," ","0"),SUBSTITUTE(TRIM(MID(B4560, 7, 3))," ","0"))</f>
        <v>91</v>
      </c>
      <c r="J4560" s="2">
        <v>1</v>
      </c>
      <c r="K4560" s="2" t="str">
        <f t="shared" si="213"/>
        <v>635</v>
      </c>
      <c r="L4560" s="2" t="str">
        <f t="shared" si="214"/>
        <v>001</v>
      </c>
      <c r="M4560" s="2" t="str">
        <f t="shared" si="215"/>
        <v>091</v>
      </c>
    </row>
    <row r="4561" spans="2:13" x14ac:dyDescent="0.25">
      <c r="B4561" s="2" t="s">
        <v>11617</v>
      </c>
      <c r="C4561" s="2" t="s">
        <v>11618</v>
      </c>
      <c r="D4561" s="6" t="str">
        <f>+_xlfn.CONCAT(Table13456[[#This Row],[phase1]],Table13456[[#This Row],[phase2]],Table13456[[#This Row],[phase3]],Table13456[[#This Row],[phase4]])</f>
        <v>1635001092</v>
      </c>
      <c r="E4561" s="2" t="str">
        <f>+Table13456[[#This Row],[DESCRIPTION]]</f>
        <v>TERMINAL SPLICE BOX, 3' x 5' x 4'</v>
      </c>
      <c r="F4561" s="2" t="str">
        <f>+LEFT(Table13456[[#This Row],[PAY ITEM]],1)</f>
        <v>0</v>
      </c>
      <c r="G4561" s="2" t="str">
        <f>IF(Table13456[[#This Row],[first]]="0",SUBSTITUTE(TRIM(MID(B4561, 2, 3))," ","0"),SUBSTITUTE(TRIM(MID(B4561, 1, 3))," ","0"))</f>
        <v>635</v>
      </c>
      <c r="H4561" s="2" t="str">
        <f>IF(Table13456[[#This Row],[first]]="0",SUBSTITUTE(TRIM(MID(B4561, 5, 3))," ","0"),SUBSTITUTE(TRIM(MID(B4561, 4, 3))," ","0"))</f>
        <v>1</v>
      </c>
      <c r="I4561" s="2" t="str">
        <f>IF(Table13456[[#This Row],[first]]="0",SUBSTITUTE(TRIM(MID(B4561, 8, 3))," ","0"),SUBSTITUTE(TRIM(MID(B4561, 7, 3))," ","0"))</f>
        <v>92</v>
      </c>
      <c r="J4561" s="2">
        <v>1</v>
      </c>
      <c r="K4561" s="2" t="str">
        <f t="shared" si="213"/>
        <v>635</v>
      </c>
      <c r="L4561" s="2" t="str">
        <f t="shared" si="214"/>
        <v>001</v>
      </c>
      <c r="M4561" s="2" t="str">
        <f t="shared" si="215"/>
        <v>092</v>
      </c>
    </row>
    <row r="4562" spans="2:13" x14ac:dyDescent="0.25">
      <c r="B4562" s="2" t="s">
        <v>2059</v>
      </c>
      <c r="C4562" s="2" t="s">
        <v>2060</v>
      </c>
      <c r="D4562" s="6" t="str">
        <f>+_xlfn.CONCAT(Table13456[[#This Row],[phase1]],Table13456[[#This Row],[phase2]],Table13456[[#This Row],[phase3]],Table13456[[#This Row],[phase4]])</f>
        <v>1635002011</v>
      </c>
      <c r="E4562" s="2" t="str">
        <f>+Table13456[[#This Row],[DESCRIPTION]]</f>
        <v>PULL &amp; SPLICE BOX, F&amp;I, 13" x 24" COVER SIZE</v>
      </c>
      <c r="F4562" s="2" t="str">
        <f>+LEFT(Table13456[[#This Row],[PAY ITEM]],1)</f>
        <v>0</v>
      </c>
      <c r="G4562" s="2" t="str">
        <f>IF(Table13456[[#This Row],[first]]="0",SUBSTITUTE(TRIM(MID(B4562, 2, 3))," ","0"),SUBSTITUTE(TRIM(MID(B4562, 1, 3))," ","0"))</f>
        <v>635</v>
      </c>
      <c r="H4562" s="2" t="str">
        <f>IF(Table13456[[#This Row],[first]]="0",SUBSTITUTE(TRIM(MID(B4562, 5, 3))," ","0"),SUBSTITUTE(TRIM(MID(B4562, 4, 3))," ","0"))</f>
        <v>2</v>
      </c>
      <c r="I4562" s="2" t="str">
        <f>IF(Table13456[[#This Row],[first]]="0",SUBSTITUTE(TRIM(MID(B4562, 8, 3))," ","0"),SUBSTITUTE(TRIM(MID(B4562, 7, 3))," ","0"))</f>
        <v>11</v>
      </c>
      <c r="J4562" s="2">
        <v>1</v>
      </c>
      <c r="K4562" s="2" t="str">
        <f t="shared" si="213"/>
        <v>635</v>
      </c>
      <c r="L4562" s="2" t="str">
        <f t="shared" si="214"/>
        <v>002</v>
      </c>
      <c r="M4562" s="2" t="str">
        <f t="shared" si="215"/>
        <v>011</v>
      </c>
    </row>
    <row r="4563" spans="2:13" x14ac:dyDescent="0.25">
      <c r="B4563" s="2" t="s">
        <v>2061</v>
      </c>
      <c r="C4563" s="2" t="s">
        <v>2062</v>
      </c>
      <c r="D4563" s="6" t="str">
        <f>+_xlfn.CONCAT(Table13456[[#This Row],[phase1]],Table13456[[#This Row],[phase2]],Table13456[[#This Row],[phase3]],Table13456[[#This Row],[phase4]])</f>
        <v>1635002012</v>
      </c>
      <c r="E4563" s="2" t="str">
        <f>+Table13456[[#This Row],[DESCRIPTION]]</f>
        <v>PULL &amp; SPLICE BOX, F&amp;I, 24" X 36" COVER SIZE</v>
      </c>
      <c r="F4563" s="2" t="str">
        <f>+LEFT(Table13456[[#This Row],[PAY ITEM]],1)</f>
        <v>0</v>
      </c>
      <c r="G4563" s="2" t="str">
        <f>IF(Table13456[[#This Row],[first]]="0",SUBSTITUTE(TRIM(MID(B4563, 2, 3))," ","0"),SUBSTITUTE(TRIM(MID(B4563, 1, 3))," ","0"))</f>
        <v>635</v>
      </c>
      <c r="H4563" s="2" t="str">
        <f>IF(Table13456[[#This Row],[first]]="0",SUBSTITUTE(TRIM(MID(B4563, 5, 3))," ","0"),SUBSTITUTE(TRIM(MID(B4563, 4, 3))," ","0"))</f>
        <v>2</v>
      </c>
      <c r="I4563" s="2" t="str">
        <f>IF(Table13456[[#This Row],[first]]="0",SUBSTITUTE(TRIM(MID(B4563, 8, 3))," ","0"),SUBSTITUTE(TRIM(MID(B4563, 7, 3))," ","0"))</f>
        <v>12</v>
      </c>
      <c r="J4563" s="2">
        <v>1</v>
      </c>
      <c r="K4563" s="2" t="str">
        <f t="shared" si="213"/>
        <v>635</v>
      </c>
      <c r="L4563" s="2" t="str">
        <f t="shared" si="214"/>
        <v>002</v>
      </c>
      <c r="M4563" s="2" t="str">
        <f t="shared" si="215"/>
        <v>012</v>
      </c>
    </row>
    <row r="4564" spans="2:13" x14ac:dyDescent="0.25">
      <c r="B4564" s="2" t="s">
        <v>2063</v>
      </c>
      <c r="C4564" s="2" t="s">
        <v>2064</v>
      </c>
      <c r="D4564" s="6" t="str">
        <f>+_xlfn.CONCAT(Table13456[[#This Row],[phase1]],Table13456[[#This Row],[phase2]],Table13456[[#This Row],[phase3]],Table13456[[#This Row],[phase4]])</f>
        <v>1635002013</v>
      </c>
      <c r="E4564" s="2" t="str">
        <f>+Table13456[[#This Row],[DESCRIPTION]]</f>
        <v>PULL &amp; SPLICE BOX, F&amp;I, 30" X 60" RECTANGULAR OR  36" ROUND COVER SIZE</v>
      </c>
      <c r="F4564" s="2" t="str">
        <f>+LEFT(Table13456[[#This Row],[PAY ITEM]],1)</f>
        <v>0</v>
      </c>
      <c r="G4564" s="2" t="str">
        <f>IF(Table13456[[#This Row],[first]]="0",SUBSTITUTE(TRIM(MID(B4564, 2, 3))," ","0"),SUBSTITUTE(TRIM(MID(B4564, 1, 3))," ","0"))</f>
        <v>635</v>
      </c>
      <c r="H4564" s="2" t="str">
        <f>IF(Table13456[[#This Row],[first]]="0",SUBSTITUTE(TRIM(MID(B4564, 5, 3))," ","0"),SUBSTITUTE(TRIM(MID(B4564, 4, 3))," ","0"))</f>
        <v>2</v>
      </c>
      <c r="I4564" s="2" t="str">
        <f>IF(Table13456[[#This Row],[first]]="0",SUBSTITUTE(TRIM(MID(B4564, 8, 3))," ","0"),SUBSTITUTE(TRIM(MID(B4564, 7, 3))," ","0"))</f>
        <v>13</v>
      </c>
      <c r="J4564" s="2">
        <v>1</v>
      </c>
      <c r="K4564" s="2" t="str">
        <f t="shared" si="213"/>
        <v>635</v>
      </c>
      <c r="L4564" s="2" t="str">
        <f t="shared" si="214"/>
        <v>002</v>
      </c>
      <c r="M4564" s="2" t="str">
        <f t="shared" si="215"/>
        <v>013</v>
      </c>
    </row>
    <row r="4565" spans="2:13" x14ac:dyDescent="0.25">
      <c r="B4565" s="2" t="s">
        <v>2065</v>
      </c>
      <c r="C4565" s="2" t="s">
        <v>2066</v>
      </c>
      <c r="D4565" s="6" t="str">
        <f>+_xlfn.CONCAT(Table13456[[#This Row],[phase1]],Table13456[[#This Row],[phase2]],Table13456[[#This Row],[phase3]],Table13456[[#This Row],[phase4]])</f>
        <v>1635002014</v>
      </c>
      <c r="E4565" s="2" t="str">
        <f>+Table13456[[#This Row],[DESCRIPTION]]</f>
        <v>PULL &amp; SPLICE BOX, F&amp;I, 17" X 30" COVER SIZE</v>
      </c>
      <c r="F4565" s="2" t="str">
        <f>+LEFT(Table13456[[#This Row],[PAY ITEM]],1)</f>
        <v>0</v>
      </c>
      <c r="G4565" s="2" t="str">
        <f>IF(Table13456[[#This Row],[first]]="0",SUBSTITUTE(TRIM(MID(B4565, 2, 3))," ","0"),SUBSTITUTE(TRIM(MID(B4565, 1, 3))," ","0"))</f>
        <v>635</v>
      </c>
      <c r="H4565" s="2" t="str">
        <f>IF(Table13456[[#This Row],[first]]="0",SUBSTITUTE(TRIM(MID(B4565, 5, 3))," ","0"),SUBSTITUTE(TRIM(MID(B4565, 4, 3))," ","0"))</f>
        <v>2</v>
      </c>
      <c r="I4565" s="2" t="str">
        <f>IF(Table13456[[#This Row],[first]]="0",SUBSTITUTE(TRIM(MID(B4565, 8, 3))," ","0"),SUBSTITUTE(TRIM(MID(B4565, 7, 3))," ","0"))</f>
        <v>14</v>
      </c>
      <c r="J4565" s="2">
        <v>1</v>
      </c>
      <c r="K4565" s="2" t="str">
        <f t="shared" si="213"/>
        <v>635</v>
      </c>
      <c r="L4565" s="2" t="str">
        <f t="shared" si="214"/>
        <v>002</v>
      </c>
      <c r="M4565" s="2" t="str">
        <f t="shared" si="215"/>
        <v>014</v>
      </c>
    </row>
    <row r="4566" spans="2:13" x14ac:dyDescent="0.25">
      <c r="B4566" s="2" t="s">
        <v>2067</v>
      </c>
      <c r="C4566" s="2" t="s">
        <v>2068</v>
      </c>
      <c r="D4566" s="6" t="str">
        <f>+_xlfn.CONCAT(Table13456[[#This Row],[phase1]],Table13456[[#This Row],[phase2]],Table13456[[#This Row],[phase3]],Table13456[[#This Row],[phase4]])</f>
        <v>1635002015</v>
      </c>
      <c r="E4566" s="2" t="str">
        <f>+Table13456[[#This Row],[DESCRIPTION]]</f>
        <v>PULL &amp; SPLICE BOX, F&amp;I, 30" X 48" COVER SIZE</v>
      </c>
      <c r="F4566" s="2" t="str">
        <f>+LEFT(Table13456[[#This Row],[PAY ITEM]],1)</f>
        <v>0</v>
      </c>
      <c r="G4566" s="2" t="str">
        <f>IF(Table13456[[#This Row],[first]]="0",SUBSTITUTE(TRIM(MID(B4566, 2, 3))," ","0"),SUBSTITUTE(TRIM(MID(B4566, 1, 3))," ","0"))</f>
        <v>635</v>
      </c>
      <c r="H4566" s="2" t="str">
        <f>IF(Table13456[[#This Row],[first]]="0",SUBSTITUTE(TRIM(MID(B4566, 5, 3))," ","0"),SUBSTITUTE(TRIM(MID(B4566, 4, 3))," ","0"))</f>
        <v>2</v>
      </c>
      <c r="I4566" s="2" t="str">
        <f>IF(Table13456[[#This Row],[first]]="0",SUBSTITUTE(TRIM(MID(B4566, 8, 3))," ","0"),SUBSTITUTE(TRIM(MID(B4566, 7, 3))," ","0"))</f>
        <v>15</v>
      </c>
      <c r="J4566" s="2">
        <v>1</v>
      </c>
      <c r="K4566" s="2" t="str">
        <f t="shared" si="213"/>
        <v>635</v>
      </c>
      <c r="L4566" s="2" t="str">
        <f t="shared" si="214"/>
        <v>002</v>
      </c>
      <c r="M4566" s="2" t="str">
        <f t="shared" si="215"/>
        <v>015</v>
      </c>
    </row>
    <row r="4567" spans="2:13" x14ac:dyDescent="0.25">
      <c r="B4567" s="2" t="s">
        <v>11619</v>
      </c>
      <c r="C4567" s="2" t="s">
        <v>11620</v>
      </c>
      <c r="D4567" s="6" t="str">
        <f>+_xlfn.CONCAT(Table13456[[#This Row],[phase1]],Table13456[[#This Row],[phase2]],Table13456[[#This Row],[phase3]],Table13456[[#This Row],[phase4]])</f>
        <v>1635002018</v>
      </c>
      <c r="E4567" s="2" t="str">
        <f>+Table13456[[#This Row],[DESCRIPTION]]</f>
        <v>PULL &amp; SPLICE BOX, F&amp;I, 30" X 48" COVER SIZE, PROJECT 437300-4-52-01</v>
      </c>
      <c r="F4567" s="2" t="str">
        <f>+LEFT(Table13456[[#This Row],[PAY ITEM]],1)</f>
        <v>0</v>
      </c>
      <c r="G4567" s="2" t="str">
        <f>IF(Table13456[[#This Row],[first]]="0",SUBSTITUTE(TRIM(MID(B4567, 2, 3))," ","0"),SUBSTITUTE(TRIM(MID(B4567, 1, 3))," ","0"))</f>
        <v>635</v>
      </c>
      <c r="H4567" s="2" t="str">
        <f>IF(Table13456[[#This Row],[first]]="0",SUBSTITUTE(TRIM(MID(B4567, 5, 3))," ","0"),SUBSTITUTE(TRIM(MID(B4567, 4, 3))," ","0"))</f>
        <v>2</v>
      </c>
      <c r="I4567" s="2" t="str">
        <f>IF(Table13456[[#This Row],[first]]="0",SUBSTITUTE(TRIM(MID(B4567, 8, 3))," ","0"),SUBSTITUTE(TRIM(MID(B4567, 7, 3))," ","0"))</f>
        <v>18</v>
      </c>
      <c r="J4567" s="2">
        <v>1</v>
      </c>
      <c r="K4567" s="2" t="str">
        <f t="shared" si="213"/>
        <v>635</v>
      </c>
      <c r="L4567" s="2" t="str">
        <f t="shared" si="214"/>
        <v>002</v>
      </c>
      <c r="M4567" s="2" t="str">
        <f t="shared" si="215"/>
        <v>018</v>
      </c>
    </row>
    <row r="4568" spans="2:13" x14ac:dyDescent="0.25">
      <c r="B4568" s="2" t="s">
        <v>11621</v>
      </c>
      <c r="C4568" s="2" t="s">
        <v>11622</v>
      </c>
      <c r="D4568" s="6" t="str">
        <f>+_xlfn.CONCAT(Table13456[[#This Row],[phase1]],Table13456[[#This Row],[phase2]],Table13456[[#This Row],[phase3]],Table13456[[#This Row],[phase4]])</f>
        <v>1635002019</v>
      </c>
      <c r="E4568" s="2" t="str">
        <f>+Table13456[[#This Row],[DESCRIPTION]]</f>
        <v>PULL &amp; SPLICE BOX, F&amp;I, DIMENSIONS PER UTILITY/AGENCY OWNER</v>
      </c>
      <c r="F4568" s="2" t="str">
        <f>+LEFT(Table13456[[#This Row],[PAY ITEM]],1)</f>
        <v>0</v>
      </c>
      <c r="G4568" s="2" t="str">
        <f>IF(Table13456[[#This Row],[first]]="0",SUBSTITUTE(TRIM(MID(B4568, 2, 3))," ","0"),SUBSTITUTE(TRIM(MID(B4568, 1, 3))," ","0"))</f>
        <v>635</v>
      </c>
      <c r="H4568" s="2" t="str">
        <f>IF(Table13456[[#This Row],[first]]="0",SUBSTITUTE(TRIM(MID(B4568, 5, 3))," ","0"),SUBSTITUTE(TRIM(MID(B4568, 4, 3))," ","0"))</f>
        <v>2</v>
      </c>
      <c r="I4568" s="2" t="str">
        <f>IF(Table13456[[#This Row],[first]]="0",SUBSTITUTE(TRIM(MID(B4568, 8, 3))," ","0"),SUBSTITUTE(TRIM(MID(B4568, 7, 3))," ","0"))</f>
        <v>19</v>
      </c>
      <c r="J4568" s="2">
        <v>1</v>
      </c>
      <c r="K4568" s="2" t="str">
        <f t="shared" si="213"/>
        <v>635</v>
      </c>
      <c r="L4568" s="2" t="str">
        <f t="shared" si="214"/>
        <v>002</v>
      </c>
      <c r="M4568" s="2" t="str">
        <f t="shared" si="215"/>
        <v>019</v>
      </c>
    </row>
    <row r="4569" spans="2:13" x14ac:dyDescent="0.25">
      <c r="B4569" s="2" t="s">
        <v>2069</v>
      </c>
      <c r="C4569" s="2" t="s">
        <v>2070</v>
      </c>
      <c r="D4569" s="6" t="str">
        <f>+_xlfn.CONCAT(Table13456[[#This Row],[phase1]],Table13456[[#This Row],[phase2]],Table13456[[#This Row],[phase3]],Table13456[[#This Row],[phase4]])</f>
        <v>1635002030</v>
      </c>
      <c r="E4569" s="2" t="str">
        <f>+Table13456[[#This Row],[DESCRIPTION]]</f>
        <v>PULL &amp; SPLICE BOX, INSTALL</v>
      </c>
      <c r="F4569" s="2" t="str">
        <f>+LEFT(Table13456[[#This Row],[PAY ITEM]],1)</f>
        <v>0</v>
      </c>
      <c r="G4569" s="2" t="str">
        <f>IF(Table13456[[#This Row],[first]]="0",SUBSTITUTE(TRIM(MID(B4569, 2, 3))," ","0"),SUBSTITUTE(TRIM(MID(B4569, 1, 3))," ","0"))</f>
        <v>635</v>
      </c>
      <c r="H4569" s="2" t="str">
        <f>IF(Table13456[[#This Row],[first]]="0",SUBSTITUTE(TRIM(MID(B4569, 5, 3))," ","0"),SUBSTITUTE(TRIM(MID(B4569, 4, 3))," ","0"))</f>
        <v>2</v>
      </c>
      <c r="I4569" s="2" t="str">
        <f>IF(Table13456[[#This Row],[first]]="0",SUBSTITUTE(TRIM(MID(B4569, 8, 3))," ","0"),SUBSTITUTE(TRIM(MID(B4569, 7, 3))," ","0"))</f>
        <v>30</v>
      </c>
      <c r="J4569" s="2">
        <v>1</v>
      </c>
      <c r="K4569" s="2" t="str">
        <f t="shared" si="213"/>
        <v>635</v>
      </c>
      <c r="L4569" s="2" t="str">
        <f t="shared" si="214"/>
        <v>002</v>
      </c>
      <c r="M4569" s="2" t="str">
        <f t="shared" si="215"/>
        <v>030</v>
      </c>
    </row>
    <row r="4570" spans="2:13" x14ac:dyDescent="0.25">
      <c r="B4570" s="2" t="s">
        <v>11623</v>
      </c>
      <c r="C4570" s="2" t="s">
        <v>4984</v>
      </c>
      <c r="D4570" s="6" t="str">
        <f>+_xlfn.CONCAT(Table13456[[#This Row],[phase1]],Table13456[[#This Row],[phase2]],Table13456[[#This Row],[phase3]],Table13456[[#This Row],[phase4]])</f>
        <v>1635002040</v>
      </c>
      <c r="E4570" s="2" t="str">
        <f>+Table13456[[#This Row],[DESCRIPTION]]</f>
        <v>PULL &amp; SPLICE BOX, RELOCATE</v>
      </c>
      <c r="F4570" s="2" t="str">
        <f>+LEFT(Table13456[[#This Row],[PAY ITEM]],1)</f>
        <v>0</v>
      </c>
      <c r="G4570" s="2" t="str">
        <f>IF(Table13456[[#This Row],[first]]="0",SUBSTITUTE(TRIM(MID(B4570, 2, 3))," ","0"),SUBSTITUTE(TRIM(MID(B4570, 1, 3))," ","0"))</f>
        <v>635</v>
      </c>
      <c r="H4570" s="2" t="str">
        <f>IF(Table13456[[#This Row],[first]]="0",SUBSTITUTE(TRIM(MID(B4570, 5, 3))," ","0"),SUBSTITUTE(TRIM(MID(B4570, 4, 3))," ","0"))</f>
        <v>2</v>
      </c>
      <c r="I4570" s="2" t="str">
        <f>IF(Table13456[[#This Row],[first]]="0",SUBSTITUTE(TRIM(MID(B4570, 8, 3))," ","0"),SUBSTITUTE(TRIM(MID(B4570, 7, 3))," ","0"))</f>
        <v>40</v>
      </c>
      <c r="J4570" s="2">
        <v>1</v>
      </c>
      <c r="K4570" s="2" t="str">
        <f t="shared" si="213"/>
        <v>635</v>
      </c>
      <c r="L4570" s="2" t="str">
        <f t="shared" si="214"/>
        <v>002</v>
      </c>
      <c r="M4570" s="2" t="str">
        <f t="shared" si="215"/>
        <v>040</v>
      </c>
    </row>
    <row r="4571" spans="2:13" x14ac:dyDescent="0.25">
      <c r="B4571" s="2" t="s">
        <v>11624</v>
      </c>
      <c r="C4571" s="2" t="s">
        <v>4508</v>
      </c>
      <c r="D4571" s="6" t="str">
        <f>+_xlfn.CONCAT(Table13456[[#This Row],[phase1]],Table13456[[#This Row],[phase2]],Table13456[[#This Row],[phase3]],Table13456[[#This Row],[phase4]])</f>
        <v>1635002050</v>
      </c>
      <c r="E4571" s="2" t="str">
        <f>+Table13456[[#This Row],[DESCRIPTION]]</f>
        <v>PULL &amp; SPLICE BOX, REPAIR</v>
      </c>
      <c r="F4571" s="2" t="str">
        <f>+LEFT(Table13456[[#This Row],[PAY ITEM]],1)</f>
        <v>0</v>
      </c>
      <c r="G4571" s="2" t="str">
        <f>IF(Table13456[[#This Row],[first]]="0",SUBSTITUTE(TRIM(MID(B4571, 2, 3))," ","0"),SUBSTITUTE(TRIM(MID(B4571, 1, 3))," ","0"))</f>
        <v>635</v>
      </c>
      <c r="H4571" s="2" t="str">
        <f>IF(Table13456[[#This Row],[first]]="0",SUBSTITUTE(TRIM(MID(B4571, 5, 3))," ","0"),SUBSTITUTE(TRIM(MID(B4571, 4, 3))," ","0"))</f>
        <v>2</v>
      </c>
      <c r="I4571" s="2" t="str">
        <f>IF(Table13456[[#This Row],[first]]="0",SUBSTITUTE(TRIM(MID(B4571, 8, 3))," ","0"),SUBSTITUTE(TRIM(MID(B4571, 7, 3))," ","0"))</f>
        <v>50</v>
      </c>
      <c r="J4571" s="2">
        <v>1</v>
      </c>
      <c r="K4571" s="2" t="str">
        <f t="shared" si="213"/>
        <v>635</v>
      </c>
      <c r="L4571" s="2" t="str">
        <f t="shared" si="214"/>
        <v>002</v>
      </c>
      <c r="M4571" s="2" t="str">
        <f t="shared" si="215"/>
        <v>050</v>
      </c>
    </row>
    <row r="4572" spans="2:13" x14ac:dyDescent="0.25">
      <c r="B4572" s="2" t="s">
        <v>11625</v>
      </c>
      <c r="C4572" s="2" t="s">
        <v>11626</v>
      </c>
      <c r="D4572" s="6" t="str">
        <f>+_xlfn.CONCAT(Table13456[[#This Row],[phase1]],Table13456[[#This Row],[phase2]],Table13456[[#This Row],[phase3]],Table13456[[#This Row],[phase4]])</f>
        <v>1635002100</v>
      </c>
      <c r="E4572" s="2" t="str">
        <f>+Table13456[[#This Row],[DESCRIPTION]]</f>
        <v>PULL &amp; SPLICE BOX, F&amp;I, HS-20 REINFORCED CONCRETE FIBER OPTIC MANHOLE, PROJECT  435542-1-52-01</v>
      </c>
      <c r="F4572" s="2" t="str">
        <f>+LEFT(Table13456[[#This Row],[PAY ITEM]],1)</f>
        <v>0</v>
      </c>
      <c r="G4572" s="2" t="str">
        <f>IF(Table13456[[#This Row],[first]]="0",SUBSTITUTE(TRIM(MID(B4572, 2, 3))," ","0"),SUBSTITUTE(TRIM(MID(B4572, 1, 3))," ","0"))</f>
        <v>635</v>
      </c>
      <c r="H4572" s="2" t="str">
        <f>IF(Table13456[[#This Row],[first]]="0",SUBSTITUTE(TRIM(MID(B4572, 5, 3))," ","0"),SUBSTITUTE(TRIM(MID(B4572, 4, 3))," ","0"))</f>
        <v>2</v>
      </c>
      <c r="I4572" s="2" t="str">
        <f>IF(Table13456[[#This Row],[first]]="0",SUBSTITUTE(TRIM(MID(B4572, 8, 3))," ","0"),SUBSTITUTE(TRIM(MID(B4572, 7, 3))," ","0"))</f>
        <v>100</v>
      </c>
      <c r="J4572" s="2">
        <v>1</v>
      </c>
      <c r="K4572" s="2" t="str">
        <f t="shared" si="213"/>
        <v>635</v>
      </c>
      <c r="L4572" s="2" t="str">
        <f t="shared" si="214"/>
        <v>002</v>
      </c>
      <c r="M4572" s="2" t="str">
        <f t="shared" si="215"/>
        <v>100</v>
      </c>
    </row>
    <row r="4573" spans="2:13" x14ac:dyDescent="0.25">
      <c r="B4573" s="2" t="s">
        <v>11627</v>
      </c>
      <c r="C4573" s="2" t="s">
        <v>11628</v>
      </c>
      <c r="D4573" s="6" t="str">
        <f>+_xlfn.CONCAT(Table13456[[#This Row],[phase1]],Table13456[[#This Row],[phase2]],Table13456[[#This Row],[phase3]],Table13456[[#This Row],[phase4]])</f>
        <v>1635002102</v>
      </c>
      <c r="E4573" s="2" t="str">
        <f>+Table13456[[#This Row],[DESCRIPTION]]</f>
        <v>PULL &amp; SPLICE BOX, F&amp;I, HS-20 REINFORCED CONCRETE FIBER OPTIC MANHOLE, PROJECT  435543-1-52-01</v>
      </c>
      <c r="F4573" s="2" t="str">
        <f>+LEFT(Table13456[[#This Row],[PAY ITEM]],1)</f>
        <v>0</v>
      </c>
      <c r="G4573" s="2" t="str">
        <f>IF(Table13456[[#This Row],[first]]="0",SUBSTITUTE(TRIM(MID(B4573, 2, 3))," ","0"),SUBSTITUTE(TRIM(MID(B4573, 1, 3))," ","0"))</f>
        <v>635</v>
      </c>
      <c r="H4573" s="2" t="str">
        <f>IF(Table13456[[#This Row],[first]]="0",SUBSTITUTE(TRIM(MID(B4573, 5, 3))," ","0"),SUBSTITUTE(TRIM(MID(B4573, 4, 3))," ","0"))</f>
        <v>2</v>
      </c>
      <c r="I4573" s="2" t="str">
        <f>IF(Table13456[[#This Row],[first]]="0",SUBSTITUTE(TRIM(MID(B4573, 8, 3))," ","0"),SUBSTITUTE(TRIM(MID(B4573, 7, 3))," ","0"))</f>
        <v>102</v>
      </c>
      <c r="J4573" s="2">
        <v>1</v>
      </c>
      <c r="K4573" s="2" t="str">
        <f t="shared" si="213"/>
        <v>635</v>
      </c>
      <c r="L4573" s="2" t="str">
        <f t="shared" si="214"/>
        <v>002</v>
      </c>
      <c r="M4573" s="2" t="str">
        <f t="shared" si="215"/>
        <v>102</v>
      </c>
    </row>
    <row r="4574" spans="2:13" x14ac:dyDescent="0.25">
      <c r="B4574" s="2" t="s">
        <v>11629</v>
      </c>
      <c r="C4574" s="2" t="s">
        <v>11630</v>
      </c>
      <c r="D4574" s="6" t="str">
        <f>+_xlfn.CONCAT(Table13456[[#This Row],[phase1]],Table13456[[#This Row],[phase2]],Table13456[[#This Row],[phase3]],Table13456[[#This Row],[phase4]])</f>
        <v>1635002103</v>
      </c>
      <c r="E4574" s="2" t="str">
        <f>+Table13456[[#This Row],[DESCRIPTION]]</f>
        <v>PULL &amp; SPLICE BOX, F&amp;I, HS-20 REINFORCED CONCRETE FIBER OPTIC MANHOLE, PROJECT  437300-4-52-01</v>
      </c>
      <c r="F4574" s="2" t="str">
        <f>+LEFT(Table13456[[#This Row],[PAY ITEM]],1)</f>
        <v>0</v>
      </c>
      <c r="G4574" s="2" t="str">
        <f>IF(Table13456[[#This Row],[first]]="0",SUBSTITUTE(TRIM(MID(B4574, 2, 3))," ","0"),SUBSTITUTE(TRIM(MID(B4574, 1, 3))," ","0"))</f>
        <v>635</v>
      </c>
      <c r="H4574" s="2" t="str">
        <f>IF(Table13456[[#This Row],[first]]="0",SUBSTITUTE(TRIM(MID(B4574, 5, 3))," ","0"),SUBSTITUTE(TRIM(MID(B4574, 4, 3))," ","0"))</f>
        <v>2</v>
      </c>
      <c r="I4574" s="2" t="str">
        <f>IF(Table13456[[#This Row],[first]]="0",SUBSTITUTE(TRIM(MID(B4574, 8, 3))," ","0"),SUBSTITUTE(TRIM(MID(B4574, 7, 3))," ","0"))</f>
        <v>103</v>
      </c>
      <c r="J4574" s="2">
        <v>1</v>
      </c>
      <c r="K4574" s="2" t="str">
        <f t="shared" si="213"/>
        <v>635</v>
      </c>
      <c r="L4574" s="2" t="str">
        <f t="shared" si="214"/>
        <v>002</v>
      </c>
      <c r="M4574" s="2" t="str">
        <f t="shared" si="215"/>
        <v>103</v>
      </c>
    </row>
    <row r="4575" spans="2:13" x14ac:dyDescent="0.25">
      <c r="B4575" s="2" t="s">
        <v>11631</v>
      </c>
      <c r="C4575" s="2" t="s">
        <v>11632</v>
      </c>
      <c r="D4575" s="6" t="str">
        <f>+_xlfn.CONCAT(Table13456[[#This Row],[phase1]],Table13456[[#This Row],[phase2]],Table13456[[#This Row],[phase3]],Table13456[[#This Row],[phase4]])</f>
        <v>1635002104</v>
      </c>
      <c r="E4575" s="2" t="str">
        <f>+Table13456[[#This Row],[DESCRIPTION]]</f>
        <v>PULL &amp; SPLICE BOX, F&amp;I, HS-20 REINFORCED CONCRETE FIBER OPTIC MANHOLE, PROJECT  258958-1-52-01</v>
      </c>
      <c r="F4575" s="2" t="str">
        <f>+LEFT(Table13456[[#This Row],[PAY ITEM]],1)</f>
        <v>0</v>
      </c>
      <c r="G4575" s="2" t="str">
        <f>IF(Table13456[[#This Row],[first]]="0",SUBSTITUTE(TRIM(MID(B4575, 2, 3))," ","0"),SUBSTITUTE(TRIM(MID(B4575, 1, 3))," ","0"))</f>
        <v>635</v>
      </c>
      <c r="H4575" s="2" t="str">
        <f>IF(Table13456[[#This Row],[first]]="0",SUBSTITUTE(TRIM(MID(B4575, 5, 3))," ","0"),SUBSTITUTE(TRIM(MID(B4575, 4, 3))," ","0"))</f>
        <v>2</v>
      </c>
      <c r="I4575" s="2" t="str">
        <f>IF(Table13456[[#This Row],[first]]="0",SUBSTITUTE(TRIM(MID(B4575, 8, 3))," ","0"),SUBSTITUTE(TRIM(MID(B4575, 7, 3))," ","0"))</f>
        <v>104</v>
      </c>
      <c r="J4575" s="2">
        <v>1</v>
      </c>
      <c r="K4575" s="2" t="str">
        <f t="shared" si="213"/>
        <v>635</v>
      </c>
      <c r="L4575" s="2" t="str">
        <f t="shared" si="214"/>
        <v>002</v>
      </c>
      <c r="M4575" s="2" t="str">
        <f t="shared" si="215"/>
        <v>104</v>
      </c>
    </row>
    <row r="4576" spans="2:13" x14ac:dyDescent="0.25">
      <c r="B4576" s="2" t="s">
        <v>11633</v>
      </c>
      <c r="C4576" s="2" t="s">
        <v>11634</v>
      </c>
      <c r="D4576" s="6" t="str">
        <f>+_xlfn.CONCAT(Table13456[[#This Row],[phase1]],Table13456[[#This Row],[phase2]],Table13456[[#This Row],[phase3]],Table13456[[#This Row],[phase4]])</f>
        <v>1635002105</v>
      </c>
      <c r="E4576" s="2" t="str">
        <f>+Table13456[[#This Row],[DESCRIPTION]]</f>
        <v>PULL &amp; SPLICE BOX, F&amp;I, 24" X 36", PROJECT  440857-1-52-01</v>
      </c>
      <c r="F4576" s="2" t="str">
        <f>+LEFT(Table13456[[#This Row],[PAY ITEM]],1)</f>
        <v>0</v>
      </c>
      <c r="G4576" s="2" t="str">
        <f>IF(Table13456[[#This Row],[first]]="0",SUBSTITUTE(TRIM(MID(B4576, 2, 3))," ","0"),SUBSTITUTE(TRIM(MID(B4576, 1, 3))," ","0"))</f>
        <v>635</v>
      </c>
      <c r="H4576" s="2" t="str">
        <f>IF(Table13456[[#This Row],[first]]="0",SUBSTITUTE(TRIM(MID(B4576, 5, 3))," ","0"),SUBSTITUTE(TRIM(MID(B4576, 4, 3))," ","0"))</f>
        <v>2</v>
      </c>
      <c r="I4576" s="2" t="str">
        <f>IF(Table13456[[#This Row],[first]]="0",SUBSTITUTE(TRIM(MID(B4576, 8, 3))," ","0"),SUBSTITUTE(TRIM(MID(B4576, 7, 3))," ","0"))</f>
        <v>105</v>
      </c>
      <c r="J4576" s="2">
        <v>1</v>
      </c>
      <c r="K4576" s="2" t="str">
        <f t="shared" si="213"/>
        <v>635</v>
      </c>
      <c r="L4576" s="2" t="str">
        <f t="shared" si="214"/>
        <v>002</v>
      </c>
      <c r="M4576" s="2" t="str">
        <f t="shared" si="215"/>
        <v>105</v>
      </c>
    </row>
    <row r="4577" spans="2:13" x14ac:dyDescent="0.25">
      <c r="B4577" s="2" t="s">
        <v>11635</v>
      </c>
      <c r="C4577" s="2" t="s">
        <v>11636</v>
      </c>
      <c r="D4577" s="6" t="str">
        <f>+_xlfn.CONCAT(Table13456[[#This Row],[phase1]],Table13456[[#This Row],[phase2]],Table13456[[#This Row],[phase3]],Table13456[[#This Row],[phase4]])</f>
        <v>1635002106</v>
      </c>
      <c r="E4577" s="2" t="str">
        <f>+Table13456[[#This Row],[DESCRIPTION]]</f>
        <v>PULL &amp; SPLICE BOX, F&amp;I, 30" X 48", PROJECT  440857-1-52-01</v>
      </c>
      <c r="F4577" s="2" t="str">
        <f>+LEFT(Table13456[[#This Row],[PAY ITEM]],1)</f>
        <v>0</v>
      </c>
      <c r="G4577" s="2" t="str">
        <f>IF(Table13456[[#This Row],[first]]="0",SUBSTITUTE(TRIM(MID(B4577, 2, 3))," ","0"),SUBSTITUTE(TRIM(MID(B4577, 1, 3))," ","0"))</f>
        <v>635</v>
      </c>
      <c r="H4577" s="2" t="str">
        <f>IF(Table13456[[#This Row],[first]]="0",SUBSTITUTE(TRIM(MID(B4577, 5, 3))," ","0"),SUBSTITUTE(TRIM(MID(B4577, 4, 3))," ","0"))</f>
        <v>2</v>
      </c>
      <c r="I4577" s="2" t="str">
        <f>IF(Table13456[[#This Row],[first]]="0",SUBSTITUTE(TRIM(MID(B4577, 8, 3))," ","0"),SUBSTITUTE(TRIM(MID(B4577, 7, 3))," ","0"))</f>
        <v>106</v>
      </c>
      <c r="J4577" s="2">
        <v>1</v>
      </c>
      <c r="K4577" s="2" t="str">
        <f t="shared" si="213"/>
        <v>635</v>
      </c>
      <c r="L4577" s="2" t="str">
        <f t="shared" si="214"/>
        <v>002</v>
      </c>
      <c r="M4577" s="2" t="str">
        <f t="shared" si="215"/>
        <v>106</v>
      </c>
    </row>
    <row r="4578" spans="2:13" x14ac:dyDescent="0.25">
      <c r="B4578" s="2" t="s">
        <v>11637</v>
      </c>
      <c r="C4578" s="2" t="s">
        <v>11638</v>
      </c>
      <c r="D4578" s="6" t="str">
        <f>+_xlfn.CONCAT(Table13456[[#This Row],[phase1]],Table13456[[#This Row],[phase2]],Table13456[[#This Row],[phase3]],Table13456[[#This Row],[phase4]])</f>
        <v>1635002107</v>
      </c>
      <c r="E4578" s="2" t="str">
        <f>+Table13456[[#This Row],[DESCRIPTION]]</f>
        <v>PULL &amp; SPLICE BOX, F&amp;I, 12" X 12", PROJECT  440857-1-52-01</v>
      </c>
      <c r="F4578" s="2" t="str">
        <f>+LEFT(Table13456[[#This Row],[PAY ITEM]],1)</f>
        <v>0</v>
      </c>
      <c r="G4578" s="2" t="str">
        <f>IF(Table13456[[#This Row],[first]]="0",SUBSTITUTE(TRIM(MID(B4578, 2, 3))," ","0"),SUBSTITUTE(TRIM(MID(B4578, 1, 3))," ","0"))</f>
        <v>635</v>
      </c>
      <c r="H4578" s="2" t="str">
        <f>IF(Table13456[[#This Row],[first]]="0",SUBSTITUTE(TRIM(MID(B4578, 5, 3))," ","0"),SUBSTITUTE(TRIM(MID(B4578, 4, 3))," ","0"))</f>
        <v>2</v>
      </c>
      <c r="I4578" s="2" t="str">
        <f>IF(Table13456[[#This Row],[first]]="0",SUBSTITUTE(TRIM(MID(B4578, 8, 3))," ","0"),SUBSTITUTE(TRIM(MID(B4578, 7, 3))," ","0"))</f>
        <v>107</v>
      </c>
      <c r="J4578" s="2">
        <v>1</v>
      </c>
      <c r="K4578" s="2" t="str">
        <f t="shared" si="213"/>
        <v>635</v>
      </c>
      <c r="L4578" s="2" t="str">
        <f t="shared" si="214"/>
        <v>002</v>
      </c>
      <c r="M4578" s="2" t="str">
        <f t="shared" si="215"/>
        <v>107</v>
      </c>
    </row>
    <row r="4579" spans="2:13" x14ac:dyDescent="0.25">
      <c r="B4579" s="2" t="s">
        <v>11639</v>
      </c>
      <c r="C4579" s="2" t="s">
        <v>11640</v>
      </c>
      <c r="D4579" s="6" t="str">
        <f>+_xlfn.CONCAT(Table13456[[#This Row],[phase1]],Table13456[[#This Row],[phase2]],Table13456[[#This Row],[phase3]],Table13456[[#This Row],[phase4]])</f>
        <v>1635002108</v>
      </c>
      <c r="E4579" s="2" t="str">
        <f>+Table13456[[#This Row],[DESCRIPTION]]</f>
        <v>PULL &amp; SPLICE BOX, F&amp;I, HS-20 24" X 36", PROJECT  435784-1-52-01</v>
      </c>
      <c r="F4579" s="2" t="str">
        <f>+LEFT(Table13456[[#This Row],[PAY ITEM]],1)</f>
        <v>0</v>
      </c>
      <c r="G4579" s="2" t="str">
        <f>IF(Table13456[[#This Row],[first]]="0",SUBSTITUTE(TRIM(MID(B4579, 2, 3))," ","0"),SUBSTITUTE(TRIM(MID(B4579, 1, 3))," ","0"))</f>
        <v>635</v>
      </c>
      <c r="H4579" s="2" t="str">
        <f>IF(Table13456[[#This Row],[first]]="0",SUBSTITUTE(TRIM(MID(B4579, 5, 3))," ","0"),SUBSTITUTE(TRIM(MID(B4579, 4, 3))," ","0"))</f>
        <v>2</v>
      </c>
      <c r="I4579" s="2" t="str">
        <f>IF(Table13456[[#This Row],[first]]="0",SUBSTITUTE(TRIM(MID(B4579, 8, 3))," ","0"),SUBSTITUTE(TRIM(MID(B4579, 7, 3))," ","0"))</f>
        <v>108</v>
      </c>
      <c r="J4579" s="2">
        <v>1</v>
      </c>
      <c r="K4579" s="2" t="str">
        <f t="shared" si="213"/>
        <v>635</v>
      </c>
      <c r="L4579" s="2" t="str">
        <f t="shared" si="214"/>
        <v>002</v>
      </c>
      <c r="M4579" s="2" t="str">
        <f t="shared" si="215"/>
        <v>108</v>
      </c>
    </row>
    <row r="4580" spans="2:13" x14ac:dyDescent="0.25">
      <c r="B4580" s="2" t="s">
        <v>11641</v>
      </c>
      <c r="C4580" s="2" t="s">
        <v>11642</v>
      </c>
      <c r="D4580" s="6" t="str">
        <f>+_xlfn.CONCAT(Table13456[[#This Row],[phase1]],Table13456[[#This Row],[phase2]],Table13456[[#This Row],[phase3]],Table13456[[#This Row],[phase4]])</f>
        <v>1635002109</v>
      </c>
      <c r="E4580" s="2" t="str">
        <f>+Table13456[[#This Row],[DESCRIPTION]]</f>
        <v>PULL &amp; SPLICE BOX, F&amp;I, HS-20  30" x 48", PROJECT  435784-1-52-01</v>
      </c>
      <c r="F4580" s="2" t="str">
        <f>+LEFT(Table13456[[#This Row],[PAY ITEM]],1)</f>
        <v>0</v>
      </c>
      <c r="G4580" s="2" t="str">
        <f>IF(Table13456[[#This Row],[first]]="0",SUBSTITUTE(TRIM(MID(B4580, 2, 3))," ","0"),SUBSTITUTE(TRIM(MID(B4580, 1, 3))," ","0"))</f>
        <v>635</v>
      </c>
      <c r="H4580" s="2" t="str">
        <f>IF(Table13456[[#This Row],[first]]="0",SUBSTITUTE(TRIM(MID(B4580, 5, 3))," ","0"),SUBSTITUTE(TRIM(MID(B4580, 4, 3))," ","0"))</f>
        <v>2</v>
      </c>
      <c r="I4580" s="2" t="str">
        <f>IF(Table13456[[#This Row],[first]]="0",SUBSTITUTE(TRIM(MID(B4580, 8, 3))," ","0"),SUBSTITUTE(TRIM(MID(B4580, 7, 3))," ","0"))</f>
        <v>109</v>
      </c>
      <c r="J4580" s="2">
        <v>1</v>
      </c>
      <c r="K4580" s="2" t="str">
        <f t="shared" si="213"/>
        <v>635</v>
      </c>
      <c r="L4580" s="2" t="str">
        <f t="shared" si="214"/>
        <v>002</v>
      </c>
      <c r="M4580" s="2" t="str">
        <f t="shared" si="215"/>
        <v>109</v>
      </c>
    </row>
    <row r="4581" spans="2:13" x14ac:dyDescent="0.25">
      <c r="B4581" s="2" t="s">
        <v>11643</v>
      </c>
      <c r="C4581" s="2" t="s">
        <v>11644</v>
      </c>
      <c r="D4581" s="6" t="str">
        <f>+_xlfn.CONCAT(Table13456[[#This Row],[phase1]],Table13456[[#This Row],[phase2]],Table13456[[#This Row],[phase3]],Table13456[[#This Row],[phase4]])</f>
        <v>1635002110</v>
      </c>
      <c r="E4581" s="2" t="str">
        <f>+Table13456[[#This Row],[DESCRIPTION]]</f>
        <v>PULL &amp; SPLICE BOX, F&amp;I, HS-20 12" x 12", PROJECT  435784-1-52-01</v>
      </c>
      <c r="F4581" s="2" t="str">
        <f>+LEFT(Table13456[[#This Row],[PAY ITEM]],1)</f>
        <v>0</v>
      </c>
      <c r="G4581" s="2" t="str">
        <f>IF(Table13456[[#This Row],[first]]="0",SUBSTITUTE(TRIM(MID(B4581, 2, 3))," ","0"),SUBSTITUTE(TRIM(MID(B4581, 1, 3))," ","0"))</f>
        <v>635</v>
      </c>
      <c r="H4581" s="2" t="str">
        <f>IF(Table13456[[#This Row],[first]]="0",SUBSTITUTE(TRIM(MID(B4581, 5, 3))," ","0"),SUBSTITUTE(TRIM(MID(B4581, 4, 3))," ","0"))</f>
        <v>2</v>
      </c>
      <c r="I4581" s="2" t="str">
        <f>IF(Table13456[[#This Row],[first]]="0",SUBSTITUTE(TRIM(MID(B4581, 8, 3))," ","0"),SUBSTITUTE(TRIM(MID(B4581, 7, 3))," ","0"))</f>
        <v>110</v>
      </c>
      <c r="J4581" s="2">
        <v>1</v>
      </c>
      <c r="K4581" s="2" t="str">
        <f t="shared" si="213"/>
        <v>635</v>
      </c>
      <c r="L4581" s="2" t="str">
        <f t="shared" si="214"/>
        <v>002</v>
      </c>
      <c r="M4581" s="2" t="str">
        <f t="shared" si="215"/>
        <v>110</v>
      </c>
    </row>
    <row r="4582" spans="2:13" x14ac:dyDescent="0.25">
      <c r="B4582" s="2" t="s">
        <v>11645</v>
      </c>
      <c r="C4582" s="2" t="s">
        <v>11646</v>
      </c>
      <c r="D4582" s="6" t="str">
        <f>+_xlfn.CONCAT(Table13456[[#This Row],[phase1]],Table13456[[#This Row],[phase2]],Table13456[[#This Row],[phase3]],Table13456[[#This Row],[phase4]])</f>
        <v>1635002111</v>
      </c>
      <c r="E4582" s="2" t="str">
        <f>+Table13456[[#This Row],[DESCRIPTION]]</f>
        <v>PULL &amp; SPLICE BOX, F&amp;I,TOLL SITE F&amp;I, 24 x 36, PROJECT 433663-1-52-01</v>
      </c>
      <c r="F4582" s="2" t="str">
        <f>+LEFT(Table13456[[#This Row],[PAY ITEM]],1)</f>
        <v>0</v>
      </c>
      <c r="G4582" s="2" t="str">
        <f>IF(Table13456[[#This Row],[first]]="0",SUBSTITUTE(TRIM(MID(B4582, 2, 3))," ","0"),SUBSTITUTE(TRIM(MID(B4582, 1, 3))," ","0"))</f>
        <v>635</v>
      </c>
      <c r="H4582" s="2" t="str">
        <f>IF(Table13456[[#This Row],[first]]="0",SUBSTITUTE(TRIM(MID(B4582, 5, 3))," ","0"),SUBSTITUTE(TRIM(MID(B4582, 4, 3))," ","0"))</f>
        <v>2</v>
      </c>
      <c r="I4582" s="2" t="str">
        <f>IF(Table13456[[#This Row],[first]]="0",SUBSTITUTE(TRIM(MID(B4582, 8, 3))," ","0"),SUBSTITUTE(TRIM(MID(B4582, 7, 3))," ","0"))</f>
        <v>111</v>
      </c>
      <c r="J4582" s="2">
        <v>1</v>
      </c>
      <c r="K4582" s="2" t="str">
        <f t="shared" si="213"/>
        <v>635</v>
      </c>
      <c r="L4582" s="2" t="str">
        <f t="shared" si="214"/>
        <v>002</v>
      </c>
      <c r="M4582" s="2" t="str">
        <f t="shared" si="215"/>
        <v>111</v>
      </c>
    </row>
    <row r="4583" spans="2:13" x14ac:dyDescent="0.25">
      <c r="B4583" s="2" t="s">
        <v>11647</v>
      </c>
      <c r="C4583" s="2" t="s">
        <v>11648</v>
      </c>
      <c r="D4583" s="6" t="str">
        <f>+_xlfn.CONCAT(Table13456[[#This Row],[phase1]],Table13456[[#This Row],[phase2]],Table13456[[#This Row],[phase3]],Table13456[[#This Row],[phase4]])</f>
        <v>1635002112</v>
      </c>
      <c r="E4583" s="2" t="str">
        <f>+Table13456[[#This Row],[DESCRIPTION]]</f>
        <v>PULL &amp; SPLICE BOX, F&amp;I,TOLL SITE F&amp;I, 30 x 48, PROJECT 433663-1-52-01</v>
      </c>
      <c r="F4583" s="2" t="str">
        <f>+LEFT(Table13456[[#This Row],[PAY ITEM]],1)</f>
        <v>0</v>
      </c>
      <c r="G4583" s="2" t="str">
        <f>IF(Table13456[[#This Row],[first]]="0",SUBSTITUTE(TRIM(MID(B4583, 2, 3))," ","0"),SUBSTITUTE(TRIM(MID(B4583, 1, 3))," ","0"))</f>
        <v>635</v>
      </c>
      <c r="H4583" s="2" t="str">
        <f>IF(Table13456[[#This Row],[first]]="0",SUBSTITUTE(TRIM(MID(B4583, 5, 3))," ","0"),SUBSTITUTE(TRIM(MID(B4583, 4, 3))," ","0"))</f>
        <v>2</v>
      </c>
      <c r="I4583" s="2" t="str">
        <f>IF(Table13456[[#This Row],[first]]="0",SUBSTITUTE(TRIM(MID(B4583, 8, 3))," ","0"),SUBSTITUTE(TRIM(MID(B4583, 7, 3))," ","0"))</f>
        <v>112</v>
      </c>
      <c r="J4583" s="2">
        <v>1</v>
      </c>
      <c r="K4583" s="2" t="str">
        <f t="shared" si="213"/>
        <v>635</v>
      </c>
      <c r="L4583" s="2" t="str">
        <f t="shared" si="214"/>
        <v>002</v>
      </c>
      <c r="M4583" s="2" t="str">
        <f t="shared" si="215"/>
        <v>112</v>
      </c>
    </row>
    <row r="4584" spans="2:13" x14ac:dyDescent="0.25">
      <c r="B4584" s="2" t="s">
        <v>11649</v>
      </c>
      <c r="C4584" s="2" t="s">
        <v>11650</v>
      </c>
      <c r="D4584" s="6" t="str">
        <f>+_xlfn.CONCAT(Table13456[[#This Row],[phase1]],Table13456[[#This Row],[phase2]],Table13456[[#This Row],[phase3]],Table13456[[#This Row],[phase4]])</f>
        <v>1635002113</v>
      </c>
      <c r="E4584" s="2" t="str">
        <f>+Table13456[[#This Row],[DESCRIPTION]]</f>
        <v>PULL &amp; SPLICE BOX, F&amp;I,TOLL SITE F&amp;I, REINFORCED CONCRETE FIBER OPTIC MANHOLE, PROJECT 435784-1-52-01, ETC</v>
      </c>
      <c r="F4584" s="2" t="str">
        <f>+LEFT(Table13456[[#This Row],[PAY ITEM]],1)</f>
        <v>0</v>
      </c>
      <c r="G4584" s="2" t="str">
        <f>IF(Table13456[[#This Row],[first]]="0",SUBSTITUTE(TRIM(MID(B4584, 2, 3))," ","0"),SUBSTITUTE(TRIM(MID(B4584, 1, 3))," ","0"))</f>
        <v>635</v>
      </c>
      <c r="H4584" s="2" t="str">
        <f>IF(Table13456[[#This Row],[first]]="0",SUBSTITUTE(TRIM(MID(B4584, 5, 3))," ","0"),SUBSTITUTE(TRIM(MID(B4584, 4, 3))," ","0"))</f>
        <v>2</v>
      </c>
      <c r="I4584" s="2" t="str">
        <f>IF(Table13456[[#This Row],[first]]="0",SUBSTITUTE(TRIM(MID(B4584, 8, 3))," ","0"),SUBSTITUTE(TRIM(MID(B4584, 7, 3))," ","0"))</f>
        <v>113</v>
      </c>
      <c r="J4584" s="2">
        <v>1</v>
      </c>
      <c r="K4584" s="2" t="str">
        <f t="shared" si="213"/>
        <v>635</v>
      </c>
      <c r="L4584" s="2" t="str">
        <f t="shared" si="214"/>
        <v>002</v>
      </c>
      <c r="M4584" s="2" t="str">
        <f t="shared" si="215"/>
        <v>113</v>
      </c>
    </row>
    <row r="4585" spans="2:13" x14ac:dyDescent="0.25">
      <c r="B4585" s="2" t="s">
        <v>11651</v>
      </c>
      <c r="C4585" s="2" t="s">
        <v>11652</v>
      </c>
      <c r="D4585" s="6" t="str">
        <f>+_xlfn.CONCAT(Table13456[[#This Row],[phase1]],Table13456[[#This Row],[phase2]],Table13456[[#This Row],[phase3]],Table13456[[#This Row],[phase4]])</f>
        <v>1635002114</v>
      </c>
      <c r="E4585" s="2" t="str">
        <f>+Table13456[[#This Row],[DESCRIPTION]]</f>
        <v>PULL &amp; SPLICE BOX, F&amp;I,TOLL SITE F&amp;I, REINFORCED CONCRETE FIBER OPTIC MANHOLE, PROJECT 439457-5-52-01, ETC.</v>
      </c>
      <c r="F4585" s="2" t="str">
        <f>+LEFT(Table13456[[#This Row],[PAY ITEM]],1)</f>
        <v>0</v>
      </c>
      <c r="G4585" s="2" t="str">
        <f>IF(Table13456[[#This Row],[first]]="0",SUBSTITUTE(TRIM(MID(B4585, 2, 3))," ","0"),SUBSTITUTE(TRIM(MID(B4585, 1, 3))," ","0"))</f>
        <v>635</v>
      </c>
      <c r="H4585" s="2" t="str">
        <f>IF(Table13456[[#This Row],[first]]="0",SUBSTITUTE(TRIM(MID(B4585, 5, 3))," ","0"),SUBSTITUTE(TRIM(MID(B4585, 4, 3))," ","0"))</f>
        <v>2</v>
      </c>
      <c r="I4585" s="2" t="str">
        <f>IF(Table13456[[#This Row],[first]]="0",SUBSTITUTE(TRIM(MID(B4585, 8, 3))," ","0"),SUBSTITUTE(TRIM(MID(B4585, 7, 3))," ","0"))</f>
        <v>114</v>
      </c>
      <c r="J4585" s="2">
        <v>1</v>
      </c>
      <c r="K4585" s="2" t="str">
        <f t="shared" si="213"/>
        <v>635</v>
      </c>
      <c r="L4585" s="2" t="str">
        <f t="shared" si="214"/>
        <v>002</v>
      </c>
      <c r="M4585" s="2" t="str">
        <f t="shared" si="215"/>
        <v>114</v>
      </c>
    </row>
    <row r="4586" spans="2:13" x14ac:dyDescent="0.25">
      <c r="B4586" s="2" t="s">
        <v>11653</v>
      </c>
      <c r="C4586" s="2" t="s">
        <v>11654</v>
      </c>
      <c r="D4586" s="6" t="str">
        <f>+_xlfn.CONCAT(Table13456[[#This Row],[phase1]],Table13456[[#This Row],[phase2]],Table13456[[#This Row],[phase3]],Table13456[[#This Row],[phase4]])</f>
        <v>1635002115</v>
      </c>
      <c r="E4586" s="2" t="str">
        <f>+Table13456[[#This Row],[DESCRIPTION]]</f>
        <v>PULL &amp; SPLICE BOX, F&amp;I,TOLL SITE F&amp;I, 24 x 36, PROJECT 435786-1-52-01</v>
      </c>
      <c r="F4586" s="2" t="str">
        <f>+LEFT(Table13456[[#This Row],[PAY ITEM]],1)</f>
        <v>0</v>
      </c>
      <c r="G4586" s="2" t="str">
        <f>IF(Table13456[[#This Row],[first]]="0",SUBSTITUTE(TRIM(MID(B4586, 2, 3))," ","0"),SUBSTITUTE(TRIM(MID(B4586, 1, 3))," ","0"))</f>
        <v>635</v>
      </c>
      <c r="H4586" s="2" t="str">
        <f>IF(Table13456[[#This Row],[first]]="0",SUBSTITUTE(TRIM(MID(B4586, 5, 3))," ","0"),SUBSTITUTE(TRIM(MID(B4586, 4, 3))," ","0"))</f>
        <v>2</v>
      </c>
      <c r="I4586" s="2" t="str">
        <f>IF(Table13456[[#This Row],[first]]="0",SUBSTITUTE(TRIM(MID(B4586, 8, 3))," ","0"),SUBSTITUTE(TRIM(MID(B4586, 7, 3))," ","0"))</f>
        <v>115</v>
      </c>
      <c r="J4586" s="2">
        <v>1</v>
      </c>
      <c r="K4586" s="2" t="str">
        <f t="shared" si="213"/>
        <v>635</v>
      </c>
      <c r="L4586" s="2" t="str">
        <f t="shared" si="214"/>
        <v>002</v>
      </c>
      <c r="M4586" s="2" t="str">
        <f t="shared" si="215"/>
        <v>115</v>
      </c>
    </row>
    <row r="4587" spans="2:13" x14ac:dyDescent="0.25">
      <c r="B4587" s="2" t="s">
        <v>11655</v>
      </c>
      <c r="C4587" s="2" t="s">
        <v>11656</v>
      </c>
      <c r="D4587" s="6" t="str">
        <f>+_xlfn.CONCAT(Table13456[[#This Row],[phase1]],Table13456[[#This Row],[phase2]],Table13456[[#This Row],[phase3]],Table13456[[#This Row],[phase4]])</f>
        <v>1635002116</v>
      </c>
      <c r="E4587" s="2" t="str">
        <f>+Table13456[[#This Row],[DESCRIPTION]]</f>
        <v>PULL &amp; SPLICE BOX, F&amp;I,TOLL SITE F&amp;I, 30 x 48, PROJECT 435786-1-52-01</v>
      </c>
      <c r="F4587" s="2" t="str">
        <f>+LEFT(Table13456[[#This Row],[PAY ITEM]],1)</f>
        <v>0</v>
      </c>
      <c r="G4587" s="2" t="str">
        <f>IF(Table13456[[#This Row],[first]]="0",SUBSTITUTE(TRIM(MID(B4587, 2, 3))," ","0"),SUBSTITUTE(TRIM(MID(B4587, 1, 3))," ","0"))</f>
        <v>635</v>
      </c>
      <c r="H4587" s="2" t="str">
        <f>IF(Table13456[[#This Row],[first]]="0",SUBSTITUTE(TRIM(MID(B4587, 5, 3))," ","0"),SUBSTITUTE(TRIM(MID(B4587, 4, 3))," ","0"))</f>
        <v>2</v>
      </c>
      <c r="I4587" s="2" t="str">
        <f>IF(Table13456[[#This Row],[first]]="0",SUBSTITUTE(TRIM(MID(B4587, 8, 3))," ","0"),SUBSTITUTE(TRIM(MID(B4587, 7, 3))," ","0"))</f>
        <v>116</v>
      </c>
      <c r="J4587" s="2">
        <v>1</v>
      </c>
      <c r="K4587" s="2" t="str">
        <f t="shared" si="213"/>
        <v>635</v>
      </c>
      <c r="L4587" s="2" t="str">
        <f t="shared" si="214"/>
        <v>002</v>
      </c>
      <c r="M4587" s="2" t="str">
        <f t="shared" si="215"/>
        <v>116</v>
      </c>
    </row>
    <row r="4588" spans="2:13" x14ac:dyDescent="0.25">
      <c r="B4588" s="2" t="s">
        <v>11657</v>
      </c>
      <c r="C4588" s="2" t="s">
        <v>11658</v>
      </c>
      <c r="D4588" s="6" t="str">
        <f>+_xlfn.CONCAT(Table13456[[#This Row],[phase1]],Table13456[[#This Row],[phase2]],Table13456[[#This Row],[phase3]],Table13456[[#This Row],[phase4]])</f>
        <v>1635002117</v>
      </c>
      <c r="E4588" s="2" t="str">
        <f>+Table13456[[#This Row],[DESCRIPTION]]</f>
        <v>PULL &amp; SPLICE BOX, F&amp;I, HS-20 REINFORCED CONCRETE FIBER OPTIC MANHOLE, PROJECT  442764-1-52-01</v>
      </c>
      <c r="F4588" s="2" t="str">
        <f>+LEFT(Table13456[[#This Row],[PAY ITEM]],1)</f>
        <v>0</v>
      </c>
      <c r="G4588" s="2" t="str">
        <f>IF(Table13456[[#This Row],[first]]="0",SUBSTITUTE(TRIM(MID(B4588, 2, 3))," ","0"),SUBSTITUTE(TRIM(MID(B4588, 1, 3))," ","0"))</f>
        <v>635</v>
      </c>
      <c r="H4588" s="2" t="str">
        <f>IF(Table13456[[#This Row],[first]]="0",SUBSTITUTE(TRIM(MID(B4588, 5, 3))," ","0"),SUBSTITUTE(TRIM(MID(B4588, 4, 3))," ","0"))</f>
        <v>2</v>
      </c>
      <c r="I4588" s="2" t="str">
        <f>IF(Table13456[[#This Row],[first]]="0",SUBSTITUTE(TRIM(MID(B4588, 8, 3))," ","0"),SUBSTITUTE(TRIM(MID(B4588, 7, 3))," ","0"))</f>
        <v>117</v>
      </c>
      <c r="J4588" s="2">
        <v>1</v>
      </c>
      <c r="K4588" s="2" t="str">
        <f t="shared" si="213"/>
        <v>635</v>
      </c>
      <c r="L4588" s="2" t="str">
        <f t="shared" si="214"/>
        <v>002</v>
      </c>
      <c r="M4588" s="2" t="str">
        <f t="shared" si="215"/>
        <v>117</v>
      </c>
    </row>
    <row r="4589" spans="2:13" x14ac:dyDescent="0.25">
      <c r="B4589" s="2" t="s">
        <v>2071</v>
      </c>
      <c r="C4589" s="2" t="s">
        <v>2072</v>
      </c>
      <c r="D4589" s="6" t="str">
        <f>+_xlfn.CONCAT(Table13456[[#This Row],[phase1]],Table13456[[#This Row],[phase2]],Table13456[[#This Row],[phase3]],Table13456[[#This Row],[phase4]])</f>
        <v>1635002118</v>
      </c>
      <c r="E4589" s="2" t="str">
        <f>+Table13456[[#This Row],[DESCRIPTION]]</f>
        <v>PULL &amp; SPLICE BOX, F&amp;I, HS-20 FOR TPE, 54" X 54"</v>
      </c>
      <c r="F4589" s="2" t="str">
        <f>+LEFT(Table13456[[#This Row],[PAY ITEM]],1)</f>
        <v>0</v>
      </c>
      <c r="G4589" s="2" t="str">
        <f>IF(Table13456[[#This Row],[first]]="0",SUBSTITUTE(TRIM(MID(B4589, 2, 3))," ","0"),SUBSTITUTE(TRIM(MID(B4589, 1, 3))," ","0"))</f>
        <v>635</v>
      </c>
      <c r="H4589" s="2" t="str">
        <f>IF(Table13456[[#This Row],[first]]="0",SUBSTITUTE(TRIM(MID(B4589, 5, 3))," ","0"),SUBSTITUTE(TRIM(MID(B4589, 4, 3))," ","0"))</f>
        <v>2</v>
      </c>
      <c r="I4589" s="2" t="str">
        <f>IF(Table13456[[#This Row],[first]]="0",SUBSTITUTE(TRIM(MID(B4589, 8, 3))," ","0"),SUBSTITUTE(TRIM(MID(B4589, 7, 3))," ","0"))</f>
        <v>118</v>
      </c>
      <c r="J4589" s="2">
        <v>1</v>
      </c>
      <c r="K4589" s="2" t="str">
        <f t="shared" si="213"/>
        <v>635</v>
      </c>
      <c r="L4589" s="2" t="str">
        <f t="shared" si="214"/>
        <v>002</v>
      </c>
      <c r="M4589" s="2" t="str">
        <f t="shared" si="215"/>
        <v>118</v>
      </c>
    </row>
    <row r="4590" spans="2:13" x14ac:dyDescent="0.25">
      <c r="B4590" s="2" t="s">
        <v>2073</v>
      </c>
      <c r="C4590" s="2" t="s">
        <v>2074</v>
      </c>
      <c r="D4590" s="6" t="str">
        <f>+_xlfn.CONCAT(Table13456[[#This Row],[phase1]],Table13456[[#This Row],[phase2]],Table13456[[#This Row],[phase3]],Table13456[[#This Row],[phase4]])</f>
        <v>1635002119</v>
      </c>
      <c r="E4590" s="2" t="str">
        <f>+Table13456[[#This Row],[DESCRIPTION]]</f>
        <v>PULL &amp; SPLICE BOX, F&amp;I,TOLL SITE, 12" x 12"</v>
      </c>
      <c r="F4590" s="2" t="str">
        <f>+LEFT(Table13456[[#This Row],[PAY ITEM]],1)</f>
        <v>0</v>
      </c>
      <c r="G4590" s="2" t="str">
        <f>IF(Table13456[[#This Row],[first]]="0",SUBSTITUTE(TRIM(MID(B4590, 2, 3))," ","0"),SUBSTITUTE(TRIM(MID(B4590, 1, 3))," ","0"))</f>
        <v>635</v>
      </c>
      <c r="H4590" s="2" t="str">
        <f>IF(Table13456[[#This Row],[first]]="0",SUBSTITUTE(TRIM(MID(B4590, 5, 3))," ","0"),SUBSTITUTE(TRIM(MID(B4590, 4, 3))," ","0"))</f>
        <v>2</v>
      </c>
      <c r="I4590" s="2" t="str">
        <f>IF(Table13456[[#This Row],[first]]="0",SUBSTITUTE(TRIM(MID(B4590, 8, 3))," ","0"),SUBSTITUTE(TRIM(MID(B4590, 7, 3))," ","0"))</f>
        <v>119</v>
      </c>
      <c r="J4590" s="2">
        <v>1</v>
      </c>
      <c r="K4590" s="2" t="str">
        <f t="shared" si="213"/>
        <v>635</v>
      </c>
      <c r="L4590" s="2" t="str">
        <f t="shared" si="214"/>
        <v>002</v>
      </c>
      <c r="M4590" s="2" t="str">
        <f t="shared" si="215"/>
        <v>119</v>
      </c>
    </row>
    <row r="4591" spans="2:13" x14ac:dyDescent="0.25">
      <c r="B4591" s="2" t="s">
        <v>2075</v>
      </c>
      <c r="C4591" s="2" t="s">
        <v>2076</v>
      </c>
      <c r="D4591" s="6" t="str">
        <f>+_xlfn.CONCAT(Table13456[[#This Row],[phase1]],Table13456[[#This Row],[phase2]],Table13456[[#This Row],[phase3]],Table13456[[#This Row],[phase4]])</f>
        <v>1635002120</v>
      </c>
      <c r="E4591" s="2" t="str">
        <f>+Table13456[[#This Row],[DESCRIPTION]]</f>
        <v>PULL &amp; SPLICE BOX, F&amp;I,TOLL SITE, 24" x 36"</v>
      </c>
      <c r="F4591" s="2" t="str">
        <f>+LEFT(Table13456[[#This Row],[PAY ITEM]],1)</f>
        <v>0</v>
      </c>
      <c r="G4591" s="2" t="str">
        <f>IF(Table13456[[#This Row],[first]]="0",SUBSTITUTE(TRIM(MID(B4591, 2, 3))," ","0"),SUBSTITUTE(TRIM(MID(B4591, 1, 3))," ","0"))</f>
        <v>635</v>
      </c>
      <c r="H4591" s="2" t="str">
        <f>IF(Table13456[[#This Row],[first]]="0",SUBSTITUTE(TRIM(MID(B4591, 5, 3))," ","0"),SUBSTITUTE(TRIM(MID(B4591, 4, 3))," ","0"))</f>
        <v>2</v>
      </c>
      <c r="I4591" s="2" t="str">
        <f>IF(Table13456[[#This Row],[first]]="0",SUBSTITUTE(TRIM(MID(B4591, 8, 3))," ","0"),SUBSTITUTE(TRIM(MID(B4591, 7, 3))," ","0"))</f>
        <v>120</v>
      </c>
      <c r="J4591" s="2">
        <v>1</v>
      </c>
      <c r="K4591" s="2" t="str">
        <f t="shared" si="213"/>
        <v>635</v>
      </c>
      <c r="L4591" s="2" t="str">
        <f t="shared" si="214"/>
        <v>002</v>
      </c>
      <c r="M4591" s="2" t="str">
        <f t="shared" si="215"/>
        <v>120</v>
      </c>
    </row>
    <row r="4592" spans="2:13" x14ac:dyDescent="0.25">
      <c r="B4592" s="2" t="s">
        <v>2077</v>
      </c>
      <c r="C4592" s="2" t="s">
        <v>2078</v>
      </c>
      <c r="D4592" s="6" t="str">
        <f>+_xlfn.CONCAT(Table13456[[#This Row],[phase1]],Table13456[[#This Row],[phase2]],Table13456[[#This Row],[phase3]],Table13456[[#This Row],[phase4]])</f>
        <v>1635002121</v>
      </c>
      <c r="E4592" s="2" t="str">
        <f>+Table13456[[#This Row],[DESCRIPTION]]</f>
        <v>PULL &amp; SPLICE BOX, F&amp;I,TOLL SITE, 30" x 48"</v>
      </c>
      <c r="F4592" s="2" t="str">
        <f>+LEFT(Table13456[[#This Row],[PAY ITEM]],1)</f>
        <v>0</v>
      </c>
      <c r="G4592" s="2" t="str">
        <f>IF(Table13456[[#This Row],[first]]="0",SUBSTITUTE(TRIM(MID(B4592, 2, 3))," ","0"),SUBSTITUTE(TRIM(MID(B4592, 1, 3))," ","0"))</f>
        <v>635</v>
      </c>
      <c r="H4592" s="2" t="str">
        <f>IF(Table13456[[#This Row],[first]]="0",SUBSTITUTE(TRIM(MID(B4592, 5, 3))," ","0"),SUBSTITUTE(TRIM(MID(B4592, 4, 3))," ","0"))</f>
        <v>2</v>
      </c>
      <c r="I4592" s="2" t="str">
        <f>IF(Table13456[[#This Row],[first]]="0",SUBSTITUTE(TRIM(MID(B4592, 8, 3))," ","0"),SUBSTITUTE(TRIM(MID(B4592, 7, 3))," ","0"))</f>
        <v>121</v>
      </c>
      <c r="J4592" s="2">
        <v>1</v>
      </c>
      <c r="K4592" s="2" t="str">
        <f t="shared" si="213"/>
        <v>635</v>
      </c>
      <c r="L4592" s="2" t="str">
        <f t="shared" si="214"/>
        <v>002</v>
      </c>
      <c r="M4592" s="2" t="str">
        <f t="shared" si="215"/>
        <v>121</v>
      </c>
    </row>
    <row r="4593" spans="2:13" x14ac:dyDescent="0.25">
      <c r="B4593" s="2" t="s">
        <v>11659</v>
      </c>
      <c r="C4593" s="2" t="s">
        <v>11660</v>
      </c>
      <c r="D4593" s="6" t="str">
        <f>+_xlfn.CONCAT(Table13456[[#This Row],[phase1]],Table13456[[#This Row],[phase2]],Table13456[[#This Row],[phase3]],Table13456[[#This Row],[phase4]])</f>
        <v>1635002218</v>
      </c>
      <c r="E4593" s="2" t="str">
        <f>+Table13456[[#This Row],[DESCRIPTION]]</f>
        <v>PULL &amp; SPLICE BOX, F&amp;I, HS-20 REINFORCED CONCRETE FIBER OPTIC SPLICE BOX, 60"x60", PROJECT 419251-1-52-01</v>
      </c>
      <c r="F4593" s="2" t="str">
        <f>+LEFT(Table13456[[#This Row],[PAY ITEM]],1)</f>
        <v>0</v>
      </c>
      <c r="G4593" s="2" t="str">
        <f>IF(Table13456[[#This Row],[first]]="0",SUBSTITUTE(TRIM(MID(B4593, 2, 3))," ","0"),SUBSTITUTE(TRIM(MID(B4593, 1, 3))," ","0"))</f>
        <v>635</v>
      </c>
      <c r="H4593" s="2" t="str">
        <f>IF(Table13456[[#This Row],[first]]="0",SUBSTITUTE(TRIM(MID(B4593, 5, 3))," ","0"),SUBSTITUTE(TRIM(MID(B4593, 4, 3))," ","0"))</f>
        <v>2</v>
      </c>
      <c r="I4593" s="2" t="str">
        <f>IF(Table13456[[#This Row],[first]]="0",SUBSTITUTE(TRIM(MID(B4593, 8, 3))," ","0"),SUBSTITUTE(TRIM(MID(B4593, 7, 3))," ","0"))</f>
        <v>218</v>
      </c>
      <c r="J4593" s="2">
        <v>1</v>
      </c>
      <c r="K4593" s="2" t="str">
        <f t="shared" si="213"/>
        <v>635</v>
      </c>
      <c r="L4593" s="2" t="str">
        <f t="shared" si="214"/>
        <v>002</v>
      </c>
      <c r="M4593" s="2" t="str">
        <f t="shared" si="215"/>
        <v>218</v>
      </c>
    </row>
    <row r="4594" spans="2:13" x14ac:dyDescent="0.25">
      <c r="B4594" s="2" t="s">
        <v>2079</v>
      </c>
      <c r="C4594" s="2" t="s">
        <v>2080</v>
      </c>
      <c r="D4594" s="6" t="str">
        <f>+_xlfn.CONCAT(Table13456[[#This Row],[phase1]],Table13456[[#This Row],[phase2]],Table13456[[#This Row],[phase3]],Table13456[[#This Row],[phase4]])</f>
        <v>1635003011</v>
      </c>
      <c r="E4594" s="2" t="str">
        <f>+Table13456[[#This Row],[DESCRIPTION]]</f>
        <v>JUNCTION BOX, FURNISH &amp; INSTALL, AERIAL</v>
      </c>
      <c r="F4594" s="2" t="str">
        <f>+LEFT(Table13456[[#This Row],[PAY ITEM]],1)</f>
        <v>0</v>
      </c>
      <c r="G4594" s="2" t="str">
        <f>IF(Table13456[[#This Row],[first]]="0",SUBSTITUTE(TRIM(MID(B4594, 2, 3))," ","0"),SUBSTITUTE(TRIM(MID(B4594, 1, 3))," ","0"))</f>
        <v>635</v>
      </c>
      <c r="H4594" s="2" t="str">
        <f>IF(Table13456[[#This Row],[first]]="0",SUBSTITUTE(TRIM(MID(B4594, 5, 3))," ","0"),SUBSTITUTE(TRIM(MID(B4594, 4, 3))," ","0"))</f>
        <v>3</v>
      </c>
      <c r="I4594" s="2" t="str">
        <f>IF(Table13456[[#This Row],[first]]="0",SUBSTITUTE(TRIM(MID(B4594, 8, 3))," ","0"),SUBSTITUTE(TRIM(MID(B4594, 7, 3))," ","0"))</f>
        <v>11</v>
      </c>
      <c r="J4594" s="2">
        <v>1</v>
      </c>
      <c r="K4594" s="2" t="str">
        <f t="shared" si="213"/>
        <v>635</v>
      </c>
      <c r="L4594" s="2" t="str">
        <f t="shared" si="214"/>
        <v>003</v>
      </c>
      <c r="M4594" s="2" t="str">
        <f t="shared" si="215"/>
        <v>011</v>
      </c>
    </row>
    <row r="4595" spans="2:13" x14ac:dyDescent="0.25">
      <c r="B4595" s="2" t="s">
        <v>2081</v>
      </c>
      <c r="C4595" s="2" t="s">
        <v>2082</v>
      </c>
      <c r="D4595" s="6" t="str">
        <f>+_xlfn.CONCAT(Table13456[[#This Row],[phase1]],Table13456[[#This Row],[phase2]],Table13456[[#This Row],[phase3]],Table13456[[#This Row],[phase4]])</f>
        <v>1635003012</v>
      </c>
      <c r="E4595" s="2" t="str">
        <f>+Table13456[[#This Row],[DESCRIPTION]]</f>
        <v>JUNCTION BOX, FURNISH &amp; INSTALL, MOUNTED</v>
      </c>
      <c r="F4595" s="2" t="str">
        <f>+LEFT(Table13456[[#This Row],[PAY ITEM]],1)</f>
        <v>0</v>
      </c>
      <c r="G4595" s="2" t="str">
        <f>IF(Table13456[[#This Row],[first]]="0",SUBSTITUTE(TRIM(MID(B4595, 2, 3))," ","0"),SUBSTITUTE(TRIM(MID(B4595, 1, 3))," ","0"))</f>
        <v>635</v>
      </c>
      <c r="H4595" s="2" t="str">
        <f>IF(Table13456[[#This Row],[first]]="0",SUBSTITUTE(TRIM(MID(B4595, 5, 3))," ","0"),SUBSTITUTE(TRIM(MID(B4595, 4, 3))," ","0"))</f>
        <v>3</v>
      </c>
      <c r="I4595" s="2" t="str">
        <f>IF(Table13456[[#This Row],[first]]="0",SUBSTITUTE(TRIM(MID(B4595, 8, 3))," ","0"),SUBSTITUTE(TRIM(MID(B4595, 7, 3))," ","0"))</f>
        <v>12</v>
      </c>
      <c r="J4595" s="2">
        <v>1</v>
      </c>
      <c r="K4595" s="2" t="str">
        <f t="shared" si="213"/>
        <v>635</v>
      </c>
      <c r="L4595" s="2" t="str">
        <f t="shared" si="214"/>
        <v>003</v>
      </c>
      <c r="M4595" s="2" t="str">
        <f t="shared" si="215"/>
        <v>012</v>
      </c>
    </row>
    <row r="4596" spans="2:13" x14ac:dyDescent="0.25">
      <c r="B4596" s="2" t="s">
        <v>2083</v>
      </c>
      <c r="C4596" s="2" t="s">
        <v>2084</v>
      </c>
      <c r="D4596" s="6" t="str">
        <f>+_xlfn.CONCAT(Table13456[[#This Row],[phase1]],Table13456[[#This Row],[phase2]],Table13456[[#This Row],[phase3]],Table13456[[#This Row],[phase4]])</f>
        <v>1635003013</v>
      </c>
      <c r="E4596" s="2" t="str">
        <f>+Table13456[[#This Row],[DESCRIPTION]]</f>
        <v>JUNCTION BOX, FURNISH &amp; INSTALL, EMBEDDED</v>
      </c>
      <c r="F4596" s="2" t="str">
        <f>+LEFT(Table13456[[#This Row],[PAY ITEM]],1)</f>
        <v>0</v>
      </c>
      <c r="G4596" s="2" t="str">
        <f>IF(Table13456[[#This Row],[first]]="0",SUBSTITUTE(TRIM(MID(B4596, 2, 3))," ","0"),SUBSTITUTE(TRIM(MID(B4596, 1, 3))," ","0"))</f>
        <v>635</v>
      </c>
      <c r="H4596" s="2" t="str">
        <f>IF(Table13456[[#This Row],[first]]="0",SUBSTITUTE(TRIM(MID(B4596, 5, 3))," ","0"),SUBSTITUTE(TRIM(MID(B4596, 4, 3))," ","0"))</f>
        <v>3</v>
      </c>
      <c r="I4596" s="2" t="str">
        <f>IF(Table13456[[#This Row],[first]]="0",SUBSTITUTE(TRIM(MID(B4596, 8, 3))," ","0"),SUBSTITUTE(TRIM(MID(B4596, 7, 3))," ","0"))</f>
        <v>13</v>
      </c>
      <c r="J4596" s="2">
        <v>1</v>
      </c>
      <c r="K4596" s="2" t="str">
        <f t="shared" si="213"/>
        <v>635</v>
      </c>
      <c r="L4596" s="2" t="str">
        <f t="shared" si="214"/>
        <v>003</v>
      </c>
      <c r="M4596" s="2" t="str">
        <f t="shared" si="215"/>
        <v>013</v>
      </c>
    </row>
    <row r="4597" spans="2:13" x14ac:dyDescent="0.25">
      <c r="B4597" s="2" t="s">
        <v>2085</v>
      </c>
      <c r="C4597" s="2" t="s">
        <v>2086</v>
      </c>
      <c r="D4597" s="6" t="str">
        <f>+_xlfn.CONCAT(Table13456[[#This Row],[phase1]],Table13456[[#This Row],[phase2]],Table13456[[#This Row],[phase3]],Table13456[[#This Row],[phase4]])</f>
        <v>1635003040</v>
      </c>
      <c r="E4597" s="2" t="str">
        <f>+Table13456[[#This Row],[DESCRIPTION]]</f>
        <v>JUNCTION BOX, RELOCATE</v>
      </c>
      <c r="F4597" s="2" t="str">
        <f>+LEFT(Table13456[[#This Row],[PAY ITEM]],1)</f>
        <v>0</v>
      </c>
      <c r="G4597" s="2" t="str">
        <f>IF(Table13456[[#This Row],[first]]="0",SUBSTITUTE(TRIM(MID(B4597, 2, 3))," ","0"),SUBSTITUTE(TRIM(MID(B4597, 1, 3))," ","0"))</f>
        <v>635</v>
      </c>
      <c r="H4597" s="2" t="str">
        <f>IF(Table13456[[#This Row],[first]]="0",SUBSTITUTE(TRIM(MID(B4597, 5, 3))," ","0"),SUBSTITUTE(TRIM(MID(B4597, 4, 3))," ","0"))</f>
        <v>3</v>
      </c>
      <c r="I4597" s="2" t="str">
        <f>IF(Table13456[[#This Row],[first]]="0",SUBSTITUTE(TRIM(MID(B4597, 8, 3))," ","0"),SUBSTITUTE(TRIM(MID(B4597, 7, 3))," ","0"))</f>
        <v>40</v>
      </c>
      <c r="J4597" s="2">
        <v>1</v>
      </c>
      <c r="K4597" s="2" t="str">
        <f t="shared" si="213"/>
        <v>635</v>
      </c>
      <c r="L4597" s="2" t="str">
        <f t="shared" si="214"/>
        <v>003</v>
      </c>
      <c r="M4597" s="2" t="str">
        <f t="shared" si="215"/>
        <v>040</v>
      </c>
    </row>
    <row r="4598" spans="2:13" x14ac:dyDescent="0.25">
      <c r="B4598" s="2" t="s">
        <v>11661</v>
      </c>
      <c r="C4598" s="2" t="s">
        <v>11662</v>
      </c>
      <c r="D4598" s="6" t="str">
        <f>+_xlfn.CONCAT(Table13456[[#This Row],[phase1]],Table13456[[#This Row],[phase2]],Table13456[[#This Row],[phase3]],Table13456[[#This Row],[phase4]])</f>
        <v>1635004011</v>
      </c>
      <c r="E4598" s="2" t="str">
        <f>+Table13456[[#This Row],[DESCRIPTION]]</f>
        <v>FIBER OPTIC SPLICE VAULT, FURNISH &amp; INSTALL, 54"W X 54"L X 48"D</v>
      </c>
      <c r="F4598" s="2" t="str">
        <f>+LEFT(Table13456[[#This Row],[PAY ITEM]],1)</f>
        <v>0</v>
      </c>
      <c r="G4598" s="2" t="str">
        <f>IF(Table13456[[#This Row],[first]]="0",SUBSTITUTE(TRIM(MID(B4598, 2, 3))," ","0"),SUBSTITUTE(TRIM(MID(B4598, 1, 3))," ","0"))</f>
        <v>635</v>
      </c>
      <c r="H4598" s="2" t="str">
        <f>IF(Table13456[[#This Row],[first]]="0",SUBSTITUTE(TRIM(MID(B4598, 5, 3))," ","0"),SUBSTITUTE(TRIM(MID(B4598, 4, 3))," ","0"))</f>
        <v>4</v>
      </c>
      <c r="I4598" s="2" t="str">
        <f>IF(Table13456[[#This Row],[first]]="0",SUBSTITUTE(TRIM(MID(B4598, 8, 3))," ","0"),SUBSTITUTE(TRIM(MID(B4598, 7, 3))," ","0"))</f>
        <v>11</v>
      </c>
      <c r="J4598" s="2">
        <v>1</v>
      </c>
      <c r="K4598" s="2" t="str">
        <f t="shared" si="213"/>
        <v>635</v>
      </c>
      <c r="L4598" s="2" t="str">
        <f t="shared" si="214"/>
        <v>004</v>
      </c>
      <c r="M4598" s="2" t="str">
        <f t="shared" si="215"/>
        <v>011</v>
      </c>
    </row>
    <row r="4599" spans="2:13" x14ac:dyDescent="0.25">
      <c r="B4599" s="2" t="s">
        <v>11663</v>
      </c>
      <c r="C4599" s="2" t="s">
        <v>11664</v>
      </c>
      <c r="D4599" s="6" t="str">
        <f>+_xlfn.CONCAT(Table13456[[#This Row],[phase1]],Table13456[[#This Row],[phase2]],Table13456[[#This Row],[phase3]],Table13456[[#This Row],[phase4]])</f>
        <v>1635005011</v>
      </c>
      <c r="E4599" s="2" t="str">
        <f>+Table13456[[#This Row],[DESCRIPTION]]</f>
        <v>TOLL SITE PULL BOX, FURNISH &amp; INSTALL, 12"W X 12"L X 12"D</v>
      </c>
      <c r="F4599" s="2" t="str">
        <f>+LEFT(Table13456[[#This Row],[PAY ITEM]],1)</f>
        <v>0</v>
      </c>
      <c r="G4599" s="2" t="str">
        <f>IF(Table13456[[#This Row],[first]]="0",SUBSTITUTE(TRIM(MID(B4599, 2, 3))," ","0"),SUBSTITUTE(TRIM(MID(B4599, 1, 3))," ","0"))</f>
        <v>635</v>
      </c>
      <c r="H4599" s="2" t="str">
        <f>IF(Table13456[[#This Row],[first]]="0",SUBSTITUTE(TRIM(MID(B4599, 5, 3))," ","0"),SUBSTITUTE(TRIM(MID(B4599, 4, 3))," ","0"))</f>
        <v>5</v>
      </c>
      <c r="I4599" s="2" t="str">
        <f>IF(Table13456[[#This Row],[first]]="0",SUBSTITUTE(TRIM(MID(B4599, 8, 3))," ","0"),SUBSTITUTE(TRIM(MID(B4599, 7, 3))," ","0"))</f>
        <v>11</v>
      </c>
      <c r="J4599" s="2">
        <v>1</v>
      </c>
      <c r="K4599" s="2" t="str">
        <f t="shared" si="213"/>
        <v>635</v>
      </c>
      <c r="L4599" s="2" t="str">
        <f t="shared" si="214"/>
        <v>005</v>
      </c>
      <c r="M4599" s="2" t="str">
        <f t="shared" si="215"/>
        <v>011</v>
      </c>
    </row>
    <row r="4600" spans="2:13" x14ac:dyDescent="0.25">
      <c r="B4600" s="2" t="s">
        <v>11665</v>
      </c>
      <c r="C4600" s="2" t="s">
        <v>11666</v>
      </c>
      <c r="D4600" s="6" t="str">
        <f>+_xlfn.CONCAT(Table13456[[#This Row],[phase1]],Table13456[[#This Row],[phase2]],Table13456[[#This Row],[phase3]],Table13456[[#This Row],[phase4]])</f>
        <v>1635005012</v>
      </c>
      <c r="E4600" s="2" t="str">
        <f>+Table13456[[#This Row],[DESCRIPTION]]</f>
        <v>TOLL SITE PULL BOX, FURNISH &amp; INSTALL, 24"W X 36"L X 24"D</v>
      </c>
      <c r="F4600" s="2" t="str">
        <f>+LEFT(Table13456[[#This Row],[PAY ITEM]],1)</f>
        <v>0</v>
      </c>
      <c r="G4600" s="2" t="str">
        <f>IF(Table13456[[#This Row],[first]]="0",SUBSTITUTE(TRIM(MID(B4600, 2, 3))," ","0"),SUBSTITUTE(TRIM(MID(B4600, 1, 3))," ","0"))</f>
        <v>635</v>
      </c>
      <c r="H4600" s="2" t="str">
        <f>IF(Table13456[[#This Row],[first]]="0",SUBSTITUTE(TRIM(MID(B4600, 5, 3))," ","0"),SUBSTITUTE(TRIM(MID(B4600, 4, 3))," ","0"))</f>
        <v>5</v>
      </c>
      <c r="I4600" s="2" t="str">
        <f>IF(Table13456[[#This Row],[first]]="0",SUBSTITUTE(TRIM(MID(B4600, 8, 3))," ","0"),SUBSTITUTE(TRIM(MID(B4600, 7, 3))," ","0"))</f>
        <v>12</v>
      </c>
      <c r="J4600" s="2">
        <v>1</v>
      </c>
      <c r="K4600" s="2" t="str">
        <f t="shared" si="213"/>
        <v>635</v>
      </c>
      <c r="L4600" s="2" t="str">
        <f t="shared" si="214"/>
        <v>005</v>
      </c>
      <c r="M4600" s="2" t="str">
        <f t="shared" si="215"/>
        <v>012</v>
      </c>
    </row>
    <row r="4601" spans="2:13" x14ac:dyDescent="0.25">
      <c r="B4601" s="2" t="s">
        <v>11667</v>
      </c>
      <c r="C4601" s="2" t="s">
        <v>11668</v>
      </c>
      <c r="D4601" s="6" t="str">
        <f>+_xlfn.CONCAT(Table13456[[#This Row],[phase1]],Table13456[[#This Row],[phase2]],Table13456[[#This Row],[phase3]],Table13456[[#This Row],[phase4]])</f>
        <v>1635005013</v>
      </c>
      <c r="E4601" s="2" t="str">
        <f>+Table13456[[#This Row],[DESCRIPTION]]</f>
        <v>TOLL SITE PULL BOX, FURNISH &amp; INSTALL, 30"W X 48"L X 24"D</v>
      </c>
      <c r="F4601" s="2" t="str">
        <f>+LEFT(Table13456[[#This Row],[PAY ITEM]],1)</f>
        <v>0</v>
      </c>
      <c r="G4601" s="2" t="str">
        <f>IF(Table13456[[#This Row],[first]]="0",SUBSTITUTE(TRIM(MID(B4601, 2, 3))," ","0"),SUBSTITUTE(TRIM(MID(B4601, 1, 3))," ","0"))</f>
        <v>635</v>
      </c>
      <c r="H4601" s="2" t="str">
        <f>IF(Table13456[[#This Row],[first]]="0",SUBSTITUTE(TRIM(MID(B4601, 5, 3))," ","0"),SUBSTITUTE(TRIM(MID(B4601, 4, 3))," ","0"))</f>
        <v>5</v>
      </c>
      <c r="I4601" s="2" t="str">
        <f>IF(Table13456[[#This Row],[first]]="0",SUBSTITUTE(TRIM(MID(B4601, 8, 3))," ","0"),SUBSTITUTE(TRIM(MID(B4601, 7, 3))," ","0"))</f>
        <v>13</v>
      </c>
      <c r="J4601" s="2">
        <v>1</v>
      </c>
      <c r="K4601" s="2" t="str">
        <f t="shared" si="213"/>
        <v>635</v>
      </c>
      <c r="L4601" s="2" t="str">
        <f t="shared" si="214"/>
        <v>005</v>
      </c>
      <c r="M4601" s="2" t="str">
        <f t="shared" si="215"/>
        <v>013</v>
      </c>
    </row>
    <row r="4602" spans="2:13" x14ac:dyDescent="0.25">
      <c r="B4602" s="2" t="s">
        <v>11669</v>
      </c>
      <c r="C4602" s="2" t="s">
        <v>11670</v>
      </c>
      <c r="D4602" s="6" t="str">
        <f>+_xlfn.CONCAT(Table13456[[#This Row],[phase1]],Table13456[[#This Row],[phase2]],Table13456[[#This Row],[phase3]],Table13456[[#This Row],[phase4]])</f>
        <v>1638008040</v>
      </c>
      <c r="E4602" s="2" t="str">
        <f>+Table13456[[#This Row],[DESCRIPTION]]</f>
        <v>ERROR: ELECTRICAL POWER SERVICE</v>
      </c>
      <c r="F4602" s="2" t="str">
        <f>+LEFT(Table13456[[#This Row],[PAY ITEM]],1)</f>
        <v>0</v>
      </c>
      <c r="G4602" s="2" t="str">
        <f>IF(Table13456[[#This Row],[first]]="0",SUBSTITUTE(TRIM(MID(B4602, 2, 3))," ","0"),SUBSTITUTE(TRIM(MID(B4602, 1, 3))," ","0"))</f>
        <v>638</v>
      </c>
      <c r="H4602" s="2" t="str">
        <f>IF(Table13456[[#This Row],[first]]="0",SUBSTITUTE(TRIM(MID(B4602, 5, 3))," ","0"),SUBSTITUTE(TRIM(MID(B4602, 4, 3))," ","0"))</f>
        <v>8</v>
      </c>
      <c r="I4602" s="2" t="str">
        <f>IF(Table13456[[#This Row],[first]]="0",SUBSTITUTE(TRIM(MID(B4602, 8, 3))," ","0"),SUBSTITUTE(TRIM(MID(B4602, 7, 3))," ","0"))</f>
        <v>40</v>
      </c>
      <c r="J4602" s="2">
        <v>1</v>
      </c>
      <c r="K4602" s="2" t="str">
        <f t="shared" si="213"/>
        <v>638</v>
      </c>
      <c r="L4602" s="2" t="str">
        <f t="shared" si="214"/>
        <v>008</v>
      </c>
      <c r="M4602" s="2" t="str">
        <f t="shared" si="215"/>
        <v>040</v>
      </c>
    </row>
    <row r="4603" spans="2:13" x14ac:dyDescent="0.25">
      <c r="B4603" s="2" t="s">
        <v>11671</v>
      </c>
      <c r="C4603" s="2" t="s">
        <v>11672</v>
      </c>
      <c r="D4603" s="6" t="str">
        <f>+_xlfn.CONCAT(Table13456[[#This Row],[phase1]],Table13456[[#This Row],[phase2]],Table13456[[#This Row],[phase3]],Table13456[[#This Row],[phase4]])</f>
        <v>1639001011</v>
      </c>
      <c r="E4603" s="2" t="str">
        <f>+Table13456[[#This Row],[DESCRIPTION]]</f>
        <v>ELECTRICAL POWER SERVICE, OVERHEAD, METER FURNISHED BY POWER COMPANY</v>
      </c>
      <c r="F4603" s="2" t="str">
        <f>+LEFT(Table13456[[#This Row],[PAY ITEM]],1)</f>
        <v>0</v>
      </c>
      <c r="G4603" s="2" t="str">
        <f>IF(Table13456[[#This Row],[first]]="0",SUBSTITUTE(TRIM(MID(B4603, 2, 3))," ","0"),SUBSTITUTE(TRIM(MID(B4603, 1, 3))," ","0"))</f>
        <v>639</v>
      </c>
      <c r="H4603" s="2" t="str">
        <f>IF(Table13456[[#This Row],[first]]="0",SUBSTITUTE(TRIM(MID(B4603, 5, 3))," ","0"),SUBSTITUTE(TRIM(MID(B4603, 4, 3))," ","0"))</f>
        <v>1</v>
      </c>
      <c r="I4603" s="2" t="str">
        <f>IF(Table13456[[#This Row],[first]]="0",SUBSTITUTE(TRIM(MID(B4603, 8, 3))," ","0"),SUBSTITUTE(TRIM(MID(B4603, 7, 3))," ","0"))</f>
        <v>11</v>
      </c>
      <c r="J4603" s="2">
        <v>1</v>
      </c>
      <c r="K4603" s="2" t="str">
        <f t="shared" si="213"/>
        <v>639</v>
      </c>
      <c r="L4603" s="2" t="str">
        <f t="shared" si="214"/>
        <v>001</v>
      </c>
      <c r="M4603" s="2" t="str">
        <f t="shared" si="215"/>
        <v>011</v>
      </c>
    </row>
    <row r="4604" spans="2:13" x14ac:dyDescent="0.25">
      <c r="B4604" s="2" t="s">
        <v>11673</v>
      </c>
      <c r="C4604" s="2" t="s">
        <v>11674</v>
      </c>
      <c r="D4604" s="6" t="str">
        <f>+_xlfn.CONCAT(Table13456[[#This Row],[phase1]],Table13456[[#This Row],[phase2]],Table13456[[#This Row],[phase3]],Table13456[[#This Row],[phase4]])</f>
        <v>1639001012</v>
      </c>
      <c r="E4604" s="2" t="str">
        <f>+Table13456[[#This Row],[DESCRIPTION]]</f>
        <v>ELECTRICAL POWER SERVICE, OVERHEAD, METER FURNISHED BY CONTRACTOR</v>
      </c>
      <c r="F4604" s="2" t="str">
        <f>+LEFT(Table13456[[#This Row],[PAY ITEM]],1)</f>
        <v>0</v>
      </c>
      <c r="G4604" s="2" t="str">
        <f>IF(Table13456[[#This Row],[first]]="0",SUBSTITUTE(TRIM(MID(B4604, 2, 3))," ","0"),SUBSTITUTE(TRIM(MID(B4604, 1, 3))," ","0"))</f>
        <v>639</v>
      </c>
      <c r="H4604" s="2" t="str">
        <f>IF(Table13456[[#This Row],[first]]="0",SUBSTITUTE(TRIM(MID(B4604, 5, 3))," ","0"),SUBSTITUTE(TRIM(MID(B4604, 4, 3))," ","0"))</f>
        <v>1</v>
      </c>
      <c r="I4604" s="2" t="str">
        <f>IF(Table13456[[#This Row],[first]]="0",SUBSTITUTE(TRIM(MID(B4604, 8, 3))," ","0"),SUBSTITUTE(TRIM(MID(B4604, 7, 3))," ","0"))</f>
        <v>12</v>
      </c>
      <c r="J4604" s="2">
        <v>1</v>
      </c>
      <c r="K4604" s="2" t="str">
        <f t="shared" si="213"/>
        <v>639</v>
      </c>
      <c r="L4604" s="2" t="str">
        <f t="shared" si="214"/>
        <v>001</v>
      </c>
      <c r="M4604" s="2" t="str">
        <f t="shared" si="215"/>
        <v>012</v>
      </c>
    </row>
    <row r="4605" spans="2:13" x14ac:dyDescent="0.25">
      <c r="B4605" s="2" t="s">
        <v>11675</v>
      </c>
      <c r="C4605" s="2" t="s">
        <v>11676</v>
      </c>
      <c r="D4605" s="6" t="str">
        <f>+_xlfn.CONCAT(Table13456[[#This Row],[phase1]],Table13456[[#This Row],[phase2]],Table13456[[#This Row],[phase3]],Table13456[[#This Row],[phase4]])</f>
        <v>1639001013</v>
      </c>
      <c r="E4605" s="2" t="str">
        <f>+Table13456[[#This Row],[DESCRIPTION]]</f>
        <v>ELECTRICAL POWER SERVICE, OVERHEAD</v>
      </c>
      <c r="F4605" s="2" t="str">
        <f>+LEFT(Table13456[[#This Row],[PAY ITEM]],1)</f>
        <v>0</v>
      </c>
      <c r="G4605" s="2" t="str">
        <f>IF(Table13456[[#This Row],[first]]="0",SUBSTITUTE(TRIM(MID(B4605, 2, 3))," ","0"),SUBSTITUTE(TRIM(MID(B4605, 1, 3))," ","0"))</f>
        <v>639</v>
      </c>
      <c r="H4605" s="2" t="str">
        <f>IF(Table13456[[#This Row],[first]]="0",SUBSTITUTE(TRIM(MID(B4605, 5, 3))," ","0"),SUBSTITUTE(TRIM(MID(B4605, 4, 3))," ","0"))</f>
        <v>1</v>
      </c>
      <c r="I4605" s="2" t="str">
        <f>IF(Table13456[[#This Row],[first]]="0",SUBSTITUTE(TRIM(MID(B4605, 8, 3))," ","0"),SUBSTITUTE(TRIM(MID(B4605, 7, 3))," ","0"))</f>
        <v>13</v>
      </c>
      <c r="J4605" s="2">
        <v>1</v>
      </c>
      <c r="K4605" s="2" t="str">
        <f t="shared" si="213"/>
        <v>639</v>
      </c>
      <c r="L4605" s="2" t="str">
        <f t="shared" si="214"/>
        <v>001</v>
      </c>
      <c r="M4605" s="2" t="str">
        <f t="shared" si="215"/>
        <v>013</v>
      </c>
    </row>
    <row r="4606" spans="2:13" x14ac:dyDescent="0.25">
      <c r="B4606" s="2" t="s">
        <v>11677</v>
      </c>
      <c r="C4606" s="2" t="s">
        <v>11678</v>
      </c>
      <c r="D4606" s="6" t="str">
        <f>+_xlfn.CONCAT(Table13456[[#This Row],[phase1]],Table13456[[#This Row],[phase2]],Table13456[[#This Row],[phase3]],Table13456[[#This Row],[phase4]])</f>
        <v>1639001021</v>
      </c>
      <c r="E4606" s="2" t="str">
        <f>+Table13456[[#This Row],[DESCRIPTION]]</f>
        <v>ELECTRICAL POWER SERVICE, UNDERGROUND, METER FURNISHED BY POWER COMPANY</v>
      </c>
      <c r="F4606" s="2" t="str">
        <f>+LEFT(Table13456[[#This Row],[PAY ITEM]],1)</f>
        <v>0</v>
      </c>
      <c r="G4606" s="2" t="str">
        <f>IF(Table13456[[#This Row],[first]]="0",SUBSTITUTE(TRIM(MID(B4606, 2, 3))," ","0"),SUBSTITUTE(TRIM(MID(B4606, 1, 3))," ","0"))</f>
        <v>639</v>
      </c>
      <c r="H4606" s="2" t="str">
        <f>IF(Table13456[[#This Row],[first]]="0",SUBSTITUTE(TRIM(MID(B4606, 5, 3))," ","0"),SUBSTITUTE(TRIM(MID(B4606, 4, 3))," ","0"))</f>
        <v>1</v>
      </c>
      <c r="I4606" s="2" t="str">
        <f>IF(Table13456[[#This Row],[first]]="0",SUBSTITUTE(TRIM(MID(B4606, 8, 3))," ","0"),SUBSTITUTE(TRIM(MID(B4606, 7, 3))," ","0"))</f>
        <v>21</v>
      </c>
      <c r="J4606" s="2">
        <v>1</v>
      </c>
      <c r="K4606" s="2" t="str">
        <f t="shared" si="213"/>
        <v>639</v>
      </c>
      <c r="L4606" s="2" t="str">
        <f t="shared" si="214"/>
        <v>001</v>
      </c>
      <c r="M4606" s="2" t="str">
        <f t="shared" si="215"/>
        <v>021</v>
      </c>
    </row>
    <row r="4607" spans="2:13" x14ac:dyDescent="0.25">
      <c r="B4607" s="2" t="s">
        <v>11679</v>
      </c>
      <c r="C4607" s="2" t="s">
        <v>11680</v>
      </c>
      <c r="D4607" s="6" t="str">
        <f>+_xlfn.CONCAT(Table13456[[#This Row],[phase1]],Table13456[[#This Row],[phase2]],Table13456[[#This Row],[phase3]],Table13456[[#This Row],[phase4]])</f>
        <v>1639001022</v>
      </c>
      <c r="E4607" s="2" t="str">
        <f>+Table13456[[#This Row],[DESCRIPTION]]</f>
        <v>ELECTRICAL POWER SERVICE, UNDERGROUND, PURCHASED BYCONTRACTOR FROM POWER COMPANY</v>
      </c>
      <c r="F4607" s="2" t="str">
        <f>+LEFT(Table13456[[#This Row],[PAY ITEM]],1)</f>
        <v>0</v>
      </c>
      <c r="G4607" s="2" t="str">
        <f>IF(Table13456[[#This Row],[first]]="0",SUBSTITUTE(TRIM(MID(B4607, 2, 3))," ","0"),SUBSTITUTE(TRIM(MID(B4607, 1, 3))," ","0"))</f>
        <v>639</v>
      </c>
      <c r="H4607" s="2" t="str">
        <f>IF(Table13456[[#This Row],[first]]="0",SUBSTITUTE(TRIM(MID(B4607, 5, 3))," ","0"),SUBSTITUTE(TRIM(MID(B4607, 4, 3))," ","0"))</f>
        <v>1</v>
      </c>
      <c r="I4607" s="2" t="str">
        <f>IF(Table13456[[#This Row],[first]]="0",SUBSTITUTE(TRIM(MID(B4607, 8, 3))," ","0"),SUBSTITUTE(TRIM(MID(B4607, 7, 3))," ","0"))</f>
        <v>22</v>
      </c>
      <c r="J4607" s="2">
        <v>1</v>
      </c>
      <c r="K4607" s="2" t="str">
        <f t="shared" si="213"/>
        <v>639</v>
      </c>
      <c r="L4607" s="2" t="str">
        <f t="shared" si="214"/>
        <v>001</v>
      </c>
      <c r="M4607" s="2" t="str">
        <f t="shared" si="215"/>
        <v>022</v>
      </c>
    </row>
    <row r="4608" spans="2:13" x14ac:dyDescent="0.25">
      <c r="B4608" s="2" t="s">
        <v>11681</v>
      </c>
      <c r="C4608" s="2" t="s">
        <v>11682</v>
      </c>
      <c r="D4608" s="6" t="str">
        <f>+_xlfn.CONCAT(Table13456[[#This Row],[phase1]],Table13456[[#This Row],[phase2]],Table13456[[#This Row],[phase3]],Table13456[[#This Row],[phase4]])</f>
        <v>1639001023</v>
      </c>
      <c r="E4608" s="2" t="str">
        <f>+Table13456[[#This Row],[DESCRIPTION]]</f>
        <v>ELECTRICAL POWER SERVICE,UNDERGROUND</v>
      </c>
      <c r="F4608" s="2" t="str">
        <f>+LEFT(Table13456[[#This Row],[PAY ITEM]],1)</f>
        <v>0</v>
      </c>
      <c r="G4608" s="2" t="str">
        <f>IF(Table13456[[#This Row],[first]]="0",SUBSTITUTE(TRIM(MID(B4608, 2, 3))," ","0"),SUBSTITUTE(TRIM(MID(B4608, 1, 3))," ","0"))</f>
        <v>639</v>
      </c>
      <c r="H4608" s="2" t="str">
        <f>IF(Table13456[[#This Row],[first]]="0",SUBSTITUTE(TRIM(MID(B4608, 5, 3))," ","0"),SUBSTITUTE(TRIM(MID(B4608, 4, 3))," ","0"))</f>
        <v>1</v>
      </c>
      <c r="I4608" s="2" t="str">
        <f>IF(Table13456[[#This Row],[first]]="0",SUBSTITUTE(TRIM(MID(B4608, 8, 3))," ","0"),SUBSTITUTE(TRIM(MID(B4608, 7, 3))," ","0"))</f>
        <v>23</v>
      </c>
      <c r="J4608" s="2">
        <v>1</v>
      </c>
      <c r="K4608" s="2" t="str">
        <f t="shared" si="213"/>
        <v>639</v>
      </c>
      <c r="L4608" s="2" t="str">
        <f t="shared" si="214"/>
        <v>001</v>
      </c>
      <c r="M4608" s="2" t="str">
        <f t="shared" si="215"/>
        <v>023</v>
      </c>
    </row>
    <row r="4609" spans="2:13" x14ac:dyDescent="0.25">
      <c r="B4609" s="2" t="s">
        <v>11683</v>
      </c>
      <c r="C4609" s="2" t="s">
        <v>11684</v>
      </c>
      <c r="D4609" s="6" t="str">
        <f>+_xlfn.CONCAT(Table13456[[#This Row],[phase1]],Table13456[[#This Row],[phase2]],Table13456[[#This Row],[phase3]],Table13456[[#This Row],[phase4]])</f>
        <v>1639001090</v>
      </c>
      <c r="E4609" s="2" t="str">
        <f>+Table13456[[#This Row],[DESCRIPTION]]</f>
        <v>SOLAR POWER SOURCE, PROJECT 220442-4-</v>
      </c>
      <c r="F4609" s="2" t="str">
        <f>+LEFT(Table13456[[#This Row],[PAY ITEM]],1)</f>
        <v>0</v>
      </c>
      <c r="G4609" s="2" t="str">
        <f>IF(Table13456[[#This Row],[first]]="0",SUBSTITUTE(TRIM(MID(B4609, 2, 3))," ","0"),SUBSTITUTE(TRIM(MID(B4609, 1, 3))," ","0"))</f>
        <v>639</v>
      </c>
      <c r="H4609" s="2" t="str">
        <f>IF(Table13456[[#This Row],[first]]="0",SUBSTITUTE(TRIM(MID(B4609, 5, 3))," ","0"),SUBSTITUTE(TRIM(MID(B4609, 4, 3))," ","0"))</f>
        <v>1</v>
      </c>
      <c r="I4609" s="2" t="str">
        <f>IF(Table13456[[#This Row],[first]]="0",SUBSTITUTE(TRIM(MID(B4609, 8, 3))," ","0"),SUBSTITUTE(TRIM(MID(B4609, 7, 3))," ","0"))</f>
        <v>90</v>
      </c>
      <c r="J4609" s="2">
        <v>1</v>
      </c>
      <c r="K4609" s="2" t="str">
        <f t="shared" si="213"/>
        <v>639</v>
      </c>
      <c r="L4609" s="2" t="str">
        <f t="shared" si="214"/>
        <v>001</v>
      </c>
      <c r="M4609" s="2" t="str">
        <f t="shared" si="215"/>
        <v>090</v>
      </c>
    </row>
    <row r="4610" spans="2:13" x14ac:dyDescent="0.25">
      <c r="B4610" s="2" t="s">
        <v>2087</v>
      </c>
      <c r="C4610" s="2" t="s">
        <v>2088</v>
      </c>
      <c r="D4610" s="6" t="str">
        <f>+_xlfn.CONCAT(Table13456[[#This Row],[phase1]],Table13456[[#This Row],[phase2]],Table13456[[#This Row],[phase3]],Table13456[[#This Row],[phase4]])</f>
        <v>1639001111</v>
      </c>
      <c r="E4610" s="2" t="str">
        <f>+Table13456[[#This Row],[DESCRIPTION]]</f>
        <v>ELECTRICAL POWER SERVICE, F&amp;I, OVERHEAD, METER FURNISHED BY POWER COMPANY</v>
      </c>
      <c r="F4610" s="2" t="str">
        <f>+LEFT(Table13456[[#This Row],[PAY ITEM]],1)</f>
        <v>0</v>
      </c>
      <c r="G4610" s="2" t="str">
        <f>IF(Table13456[[#This Row],[first]]="0",SUBSTITUTE(TRIM(MID(B4610, 2, 3))," ","0"),SUBSTITUTE(TRIM(MID(B4610, 1, 3))," ","0"))</f>
        <v>639</v>
      </c>
      <c r="H4610" s="2" t="str">
        <f>IF(Table13456[[#This Row],[first]]="0",SUBSTITUTE(TRIM(MID(B4610, 5, 3))," ","0"),SUBSTITUTE(TRIM(MID(B4610, 4, 3))," ","0"))</f>
        <v>1</v>
      </c>
      <c r="I4610" s="2" t="str">
        <f>IF(Table13456[[#This Row],[first]]="0",SUBSTITUTE(TRIM(MID(B4610, 8, 3))," ","0"),SUBSTITUTE(TRIM(MID(B4610, 7, 3))," ","0"))</f>
        <v>111</v>
      </c>
      <c r="J4610" s="2">
        <v>1</v>
      </c>
      <c r="K4610" s="2" t="str">
        <f t="shared" si="213"/>
        <v>639</v>
      </c>
      <c r="L4610" s="2" t="str">
        <f t="shared" si="214"/>
        <v>001</v>
      </c>
      <c r="M4610" s="2" t="str">
        <f t="shared" si="215"/>
        <v>111</v>
      </c>
    </row>
    <row r="4611" spans="2:13" x14ac:dyDescent="0.25">
      <c r="B4611" s="2" t="s">
        <v>2089</v>
      </c>
      <c r="C4611" s="2" t="s">
        <v>2090</v>
      </c>
      <c r="D4611" s="6" t="str">
        <f>+_xlfn.CONCAT(Table13456[[#This Row],[phase1]],Table13456[[#This Row],[phase2]],Table13456[[#This Row],[phase3]],Table13456[[#This Row],[phase4]])</f>
        <v>1639001112</v>
      </c>
      <c r="E4611" s="2" t="str">
        <f>+Table13456[[#This Row],[DESCRIPTION]]</f>
        <v>ELECTRICAL POWER SERVICE, F&amp;I, OVERHEAD METER PURCHASED BY CONTRACTOR FROM POWER COMPANY</v>
      </c>
      <c r="F4611" s="2" t="str">
        <f>+LEFT(Table13456[[#This Row],[PAY ITEM]],1)</f>
        <v>0</v>
      </c>
      <c r="G4611" s="2" t="str">
        <f>IF(Table13456[[#This Row],[first]]="0",SUBSTITUTE(TRIM(MID(B4611, 2, 3))," ","0"),SUBSTITUTE(TRIM(MID(B4611, 1, 3))," ","0"))</f>
        <v>639</v>
      </c>
      <c r="H4611" s="2" t="str">
        <f>IF(Table13456[[#This Row],[first]]="0",SUBSTITUTE(TRIM(MID(B4611, 5, 3))," ","0"),SUBSTITUTE(TRIM(MID(B4611, 4, 3))," ","0"))</f>
        <v>1</v>
      </c>
      <c r="I4611" s="2" t="str">
        <f>IF(Table13456[[#This Row],[first]]="0",SUBSTITUTE(TRIM(MID(B4611, 8, 3))," ","0"),SUBSTITUTE(TRIM(MID(B4611, 7, 3))," ","0"))</f>
        <v>112</v>
      </c>
      <c r="J4611" s="2">
        <v>1</v>
      </c>
      <c r="K4611" s="2" t="str">
        <f t="shared" ref="K4611:K4674" si="216">IF(LEN(G4611) = 3, G4611, TEXT(IF(LEN(G4611) = 2, "0" &amp; G4611, "00" &amp; G4611), "000"))</f>
        <v>639</v>
      </c>
      <c r="L4611" s="2" t="str">
        <f t="shared" ref="L4611:L4674" si="217">IF(LEN(H4611) = 3, H4611, TEXT(IF(LEN(H4611) = 2, "0" &amp; H4611, "00" &amp; H4611), "000"))</f>
        <v>001</v>
      </c>
      <c r="M4611" s="2" t="str">
        <f t="shared" ref="M4611:M4674" si="218">IF(LEN(I4611) = 3, I4611, TEXT(IF(LEN(I4611) = 2, "0" &amp; I4611, "00" &amp; I4611), "000"))</f>
        <v>112</v>
      </c>
    </row>
    <row r="4612" spans="2:13" x14ac:dyDescent="0.25">
      <c r="B4612" s="2" t="s">
        <v>2091</v>
      </c>
      <c r="C4612" s="2" t="s">
        <v>2092</v>
      </c>
      <c r="D4612" s="6" t="str">
        <f>+_xlfn.CONCAT(Table13456[[#This Row],[phase1]],Table13456[[#This Row],[phase2]],Table13456[[#This Row],[phase3]],Table13456[[#This Row],[phase4]])</f>
        <v>1639001113</v>
      </c>
      <c r="E4612" s="2" t="str">
        <f>+Table13456[[#This Row],[DESCRIPTION]]</f>
        <v>ELECTRICAL POWER SERVICE, F&amp;I, OVERHEAD METER NOT REQUIRED</v>
      </c>
      <c r="F4612" s="2" t="str">
        <f>+LEFT(Table13456[[#This Row],[PAY ITEM]],1)</f>
        <v>0</v>
      </c>
      <c r="G4612" s="2" t="str">
        <f>IF(Table13456[[#This Row],[first]]="0",SUBSTITUTE(TRIM(MID(B4612, 2, 3))," ","0"),SUBSTITUTE(TRIM(MID(B4612, 1, 3))," ","0"))</f>
        <v>639</v>
      </c>
      <c r="H4612" s="2" t="str">
        <f>IF(Table13456[[#This Row],[first]]="0",SUBSTITUTE(TRIM(MID(B4612, 5, 3))," ","0"),SUBSTITUTE(TRIM(MID(B4612, 4, 3))," ","0"))</f>
        <v>1</v>
      </c>
      <c r="I4612" s="2" t="str">
        <f>IF(Table13456[[#This Row],[first]]="0",SUBSTITUTE(TRIM(MID(B4612, 8, 3))," ","0"),SUBSTITUTE(TRIM(MID(B4612, 7, 3))," ","0"))</f>
        <v>113</v>
      </c>
      <c r="J4612" s="2">
        <v>1</v>
      </c>
      <c r="K4612" s="2" t="str">
        <f t="shared" si="216"/>
        <v>639</v>
      </c>
      <c r="L4612" s="2" t="str">
        <f t="shared" si="217"/>
        <v>001</v>
      </c>
      <c r="M4612" s="2" t="str">
        <f t="shared" si="218"/>
        <v>113</v>
      </c>
    </row>
    <row r="4613" spans="2:13" x14ac:dyDescent="0.25">
      <c r="B4613" s="2" t="s">
        <v>2093</v>
      </c>
      <c r="C4613" s="2" t="s">
        <v>2094</v>
      </c>
      <c r="D4613" s="6" t="str">
        <f>+_xlfn.CONCAT(Table13456[[#This Row],[phase1]],Table13456[[#This Row],[phase2]],Table13456[[#This Row],[phase3]],Table13456[[#This Row],[phase4]])</f>
        <v>1639001121</v>
      </c>
      <c r="E4613" s="2" t="str">
        <f>+Table13456[[#This Row],[DESCRIPTION]]</f>
        <v>ELECTRICAL POWER SERVICE, F&amp;I, UNDERGROUND, METER FURNISHED BY POWER COMPANY</v>
      </c>
      <c r="F4613" s="2" t="str">
        <f>+LEFT(Table13456[[#This Row],[PAY ITEM]],1)</f>
        <v>0</v>
      </c>
      <c r="G4613" s="2" t="str">
        <f>IF(Table13456[[#This Row],[first]]="0",SUBSTITUTE(TRIM(MID(B4613, 2, 3))," ","0"),SUBSTITUTE(TRIM(MID(B4613, 1, 3))," ","0"))</f>
        <v>639</v>
      </c>
      <c r="H4613" s="2" t="str">
        <f>IF(Table13456[[#This Row],[first]]="0",SUBSTITUTE(TRIM(MID(B4613, 5, 3))," ","0"),SUBSTITUTE(TRIM(MID(B4613, 4, 3))," ","0"))</f>
        <v>1</v>
      </c>
      <c r="I4613" s="2" t="str">
        <f>IF(Table13456[[#This Row],[first]]="0",SUBSTITUTE(TRIM(MID(B4613, 8, 3))," ","0"),SUBSTITUTE(TRIM(MID(B4613, 7, 3))," ","0"))</f>
        <v>121</v>
      </c>
      <c r="J4613" s="2">
        <v>1</v>
      </c>
      <c r="K4613" s="2" t="str">
        <f t="shared" si="216"/>
        <v>639</v>
      </c>
      <c r="L4613" s="2" t="str">
        <f t="shared" si="217"/>
        <v>001</v>
      </c>
      <c r="M4613" s="2" t="str">
        <f t="shared" si="218"/>
        <v>121</v>
      </c>
    </row>
    <row r="4614" spans="2:13" x14ac:dyDescent="0.25">
      <c r="B4614" s="2" t="s">
        <v>2095</v>
      </c>
      <c r="C4614" s="2" t="s">
        <v>2096</v>
      </c>
      <c r="D4614" s="6" t="str">
        <f>+_xlfn.CONCAT(Table13456[[#This Row],[phase1]],Table13456[[#This Row],[phase2]],Table13456[[#This Row],[phase3]],Table13456[[#This Row],[phase4]])</f>
        <v>1639001122</v>
      </c>
      <c r="E4614" s="2" t="str">
        <f>+Table13456[[#This Row],[DESCRIPTION]]</f>
        <v>ELECTRICAL POWER SERVICE, F&amp;I, UNDERGROUND, METER PURCHASED BY CONTRACTOR</v>
      </c>
      <c r="F4614" s="2" t="str">
        <f>+LEFT(Table13456[[#This Row],[PAY ITEM]],1)</f>
        <v>0</v>
      </c>
      <c r="G4614" s="2" t="str">
        <f>IF(Table13456[[#This Row],[first]]="0",SUBSTITUTE(TRIM(MID(B4614, 2, 3))," ","0"),SUBSTITUTE(TRIM(MID(B4614, 1, 3))," ","0"))</f>
        <v>639</v>
      </c>
      <c r="H4614" s="2" t="str">
        <f>IF(Table13456[[#This Row],[first]]="0",SUBSTITUTE(TRIM(MID(B4614, 5, 3))," ","0"),SUBSTITUTE(TRIM(MID(B4614, 4, 3))," ","0"))</f>
        <v>1</v>
      </c>
      <c r="I4614" s="2" t="str">
        <f>IF(Table13456[[#This Row],[first]]="0",SUBSTITUTE(TRIM(MID(B4614, 8, 3))," ","0"),SUBSTITUTE(TRIM(MID(B4614, 7, 3))," ","0"))</f>
        <v>122</v>
      </c>
      <c r="J4614" s="2">
        <v>1</v>
      </c>
      <c r="K4614" s="2" t="str">
        <f t="shared" si="216"/>
        <v>639</v>
      </c>
      <c r="L4614" s="2" t="str">
        <f t="shared" si="217"/>
        <v>001</v>
      </c>
      <c r="M4614" s="2" t="str">
        <f t="shared" si="218"/>
        <v>122</v>
      </c>
    </row>
    <row r="4615" spans="2:13" x14ac:dyDescent="0.25">
      <c r="B4615" s="2" t="s">
        <v>2097</v>
      </c>
      <c r="C4615" s="2" t="s">
        <v>2098</v>
      </c>
      <c r="D4615" s="6" t="str">
        <f>+_xlfn.CONCAT(Table13456[[#This Row],[phase1]],Table13456[[#This Row],[phase2]],Table13456[[#This Row],[phase3]],Table13456[[#This Row],[phase4]])</f>
        <v>1639001123</v>
      </c>
      <c r="E4615" s="2" t="str">
        <f>+Table13456[[#This Row],[DESCRIPTION]]</f>
        <v>ELECTRICAL POWER SERVICE, F&amp;I, UNDERGROUND, METER NOT REQUIRED</v>
      </c>
      <c r="F4615" s="2" t="str">
        <f>+LEFT(Table13456[[#This Row],[PAY ITEM]],1)</f>
        <v>0</v>
      </c>
      <c r="G4615" s="2" t="str">
        <f>IF(Table13456[[#This Row],[first]]="0",SUBSTITUTE(TRIM(MID(B4615, 2, 3))," ","0"),SUBSTITUTE(TRIM(MID(B4615, 1, 3))," ","0"))</f>
        <v>639</v>
      </c>
      <c r="H4615" s="2" t="str">
        <f>IF(Table13456[[#This Row],[first]]="0",SUBSTITUTE(TRIM(MID(B4615, 5, 3))," ","0"),SUBSTITUTE(TRIM(MID(B4615, 4, 3))," ","0"))</f>
        <v>1</v>
      </c>
      <c r="I4615" s="2" t="str">
        <f>IF(Table13456[[#This Row],[first]]="0",SUBSTITUTE(TRIM(MID(B4615, 8, 3))," ","0"),SUBSTITUTE(TRIM(MID(B4615, 7, 3))," ","0"))</f>
        <v>123</v>
      </c>
      <c r="J4615" s="2">
        <v>1</v>
      </c>
      <c r="K4615" s="2" t="str">
        <f t="shared" si="216"/>
        <v>639</v>
      </c>
      <c r="L4615" s="2" t="str">
        <f t="shared" si="217"/>
        <v>001</v>
      </c>
      <c r="M4615" s="2" t="str">
        <f t="shared" si="218"/>
        <v>123</v>
      </c>
    </row>
    <row r="4616" spans="2:13" x14ac:dyDescent="0.25">
      <c r="B4616" s="2" t="s">
        <v>2099</v>
      </c>
      <c r="C4616" s="2" t="s">
        <v>2100</v>
      </c>
      <c r="D4616" s="6" t="str">
        <f>+_xlfn.CONCAT(Table13456[[#This Row],[phase1]],Table13456[[#This Row],[phase2]],Table13456[[#This Row],[phase3]],Table13456[[#This Row],[phase4]])</f>
        <v>1639001410</v>
      </c>
      <c r="E4616" s="2" t="str">
        <f>+Table13456[[#This Row],[DESCRIPTION]]</f>
        <v>ELECTRICAL POWER SERVICE, REL OVERHEAD</v>
      </c>
      <c r="F4616" s="2" t="str">
        <f>+LEFT(Table13456[[#This Row],[PAY ITEM]],1)</f>
        <v>0</v>
      </c>
      <c r="G4616" s="2" t="str">
        <f>IF(Table13456[[#This Row],[first]]="0",SUBSTITUTE(TRIM(MID(B4616, 2, 3))," ","0"),SUBSTITUTE(TRIM(MID(B4616, 1, 3))," ","0"))</f>
        <v>639</v>
      </c>
      <c r="H4616" s="2" t="str">
        <f>IF(Table13456[[#This Row],[first]]="0",SUBSTITUTE(TRIM(MID(B4616, 5, 3))," ","0"),SUBSTITUTE(TRIM(MID(B4616, 4, 3))," ","0"))</f>
        <v>1</v>
      </c>
      <c r="I4616" s="2" t="str">
        <f>IF(Table13456[[#This Row],[first]]="0",SUBSTITUTE(TRIM(MID(B4616, 8, 3))," ","0"),SUBSTITUTE(TRIM(MID(B4616, 7, 3))," ","0"))</f>
        <v>410</v>
      </c>
      <c r="J4616" s="2">
        <v>1</v>
      </c>
      <c r="K4616" s="2" t="str">
        <f t="shared" si="216"/>
        <v>639</v>
      </c>
      <c r="L4616" s="2" t="str">
        <f t="shared" si="217"/>
        <v>001</v>
      </c>
      <c r="M4616" s="2" t="str">
        <f t="shared" si="218"/>
        <v>410</v>
      </c>
    </row>
    <row r="4617" spans="2:13" x14ac:dyDescent="0.25">
      <c r="B4617" s="2" t="s">
        <v>2101</v>
      </c>
      <c r="C4617" s="2" t="s">
        <v>2102</v>
      </c>
      <c r="D4617" s="6" t="str">
        <f>+_xlfn.CONCAT(Table13456[[#This Row],[phase1]],Table13456[[#This Row],[phase2]],Table13456[[#This Row],[phase3]],Table13456[[#This Row],[phase4]])</f>
        <v>1639001420</v>
      </c>
      <c r="E4617" s="2" t="str">
        <f>+Table13456[[#This Row],[DESCRIPTION]]</f>
        <v>ELECTRICAL POWER SERVICE, RELOCATE, UNDERGROUND</v>
      </c>
      <c r="F4617" s="2" t="str">
        <f>+LEFT(Table13456[[#This Row],[PAY ITEM]],1)</f>
        <v>0</v>
      </c>
      <c r="G4617" s="2" t="str">
        <f>IF(Table13456[[#This Row],[first]]="0",SUBSTITUTE(TRIM(MID(B4617, 2, 3))," ","0"),SUBSTITUTE(TRIM(MID(B4617, 1, 3))," ","0"))</f>
        <v>639</v>
      </c>
      <c r="H4617" s="2" t="str">
        <f>IF(Table13456[[#This Row],[first]]="0",SUBSTITUTE(TRIM(MID(B4617, 5, 3))," ","0"),SUBSTITUTE(TRIM(MID(B4617, 4, 3))," ","0"))</f>
        <v>1</v>
      </c>
      <c r="I4617" s="2" t="str">
        <f>IF(Table13456[[#This Row],[first]]="0",SUBSTITUTE(TRIM(MID(B4617, 8, 3))," ","0"),SUBSTITUTE(TRIM(MID(B4617, 7, 3))," ","0"))</f>
        <v>420</v>
      </c>
      <c r="J4617" s="2">
        <v>1</v>
      </c>
      <c r="K4617" s="2" t="str">
        <f t="shared" si="216"/>
        <v>639</v>
      </c>
      <c r="L4617" s="2" t="str">
        <f t="shared" si="217"/>
        <v>001</v>
      </c>
      <c r="M4617" s="2" t="str">
        <f t="shared" si="218"/>
        <v>420</v>
      </c>
    </row>
    <row r="4618" spans="2:13" x14ac:dyDescent="0.25">
      <c r="B4618" s="2" t="s">
        <v>11685</v>
      </c>
      <c r="C4618" s="2" t="s">
        <v>11686</v>
      </c>
      <c r="D4618" s="6" t="str">
        <f>+_xlfn.CONCAT(Table13456[[#This Row],[phase1]],Table13456[[#This Row],[phase2]],Table13456[[#This Row],[phase3]],Table13456[[#This Row],[phase4]])</f>
        <v>1639001500</v>
      </c>
      <c r="E4618" s="2" t="str">
        <f>+Table13456[[#This Row],[DESCRIPTION]]</f>
        <v>ELECTRICAL POWER SERVICE, ADJUST/MODIFY</v>
      </c>
      <c r="F4618" s="2" t="str">
        <f>+LEFT(Table13456[[#This Row],[PAY ITEM]],1)</f>
        <v>0</v>
      </c>
      <c r="G4618" s="2" t="str">
        <f>IF(Table13456[[#This Row],[first]]="0",SUBSTITUTE(TRIM(MID(B4618, 2, 3))," ","0"),SUBSTITUTE(TRIM(MID(B4618, 1, 3))," ","0"))</f>
        <v>639</v>
      </c>
      <c r="H4618" s="2" t="str">
        <f>IF(Table13456[[#This Row],[first]]="0",SUBSTITUTE(TRIM(MID(B4618, 5, 3))," ","0"),SUBSTITUTE(TRIM(MID(B4618, 4, 3))," ","0"))</f>
        <v>1</v>
      </c>
      <c r="I4618" s="2" t="str">
        <f>IF(Table13456[[#This Row],[first]]="0",SUBSTITUTE(TRIM(MID(B4618, 8, 3))," ","0"),SUBSTITUTE(TRIM(MID(B4618, 7, 3))," ","0"))</f>
        <v>500</v>
      </c>
      <c r="J4618" s="2">
        <v>1</v>
      </c>
      <c r="K4618" s="2" t="str">
        <f t="shared" si="216"/>
        <v>639</v>
      </c>
      <c r="L4618" s="2" t="str">
        <f t="shared" si="217"/>
        <v>001</v>
      </c>
      <c r="M4618" s="2" t="str">
        <f t="shared" si="218"/>
        <v>500</v>
      </c>
    </row>
    <row r="4619" spans="2:13" x14ac:dyDescent="0.25">
      <c r="B4619" s="2" t="s">
        <v>2103</v>
      </c>
      <c r="C4619" s="2" t="s">
        <v>2104</v>
      </c>
      <c r="D4619" s="6" t="str">
        <f>+_xlfn.CONCAT(Table13456[[#This Row],[phase1]],Table13456[[#This Row],[phase2]],Table13456[[#This Row],[phase3]],Table13456[[#This Row],[phase4]])</f>
        <v>1639001610</v>
      </c>
      <c r="E4619" s="2" t="str">
        <f>+Table13456[[#This Row],[DESCRIPTION]]</f>
        <v>ELECTRICAL POWER SERVICE, REMOVE OVERHEAD</v>
      </c>
      <c r="F4619" s="2" t="str">
        <f>+LEFT(Table13456[[#This Row],[PAY ITEM]],1)</f>
        <v>0</v>
      </c>
      <c r="G4619" s="2" t="str">
        <f>IF(Table13456[[#This Row],[first]]="0",SUBSTITUTE(TRIM(MID(B4619, 2, 3))," ","0"),SUBSTITUTE(TRIM(MID(B4619, 1, 3))," ","0"))</f>
        <v>639</v>
      </c>
      <c r="H4619" s="2" t="str">
        <f>IF(Table13456[[#This Row],[first]]="0",SUBSTITUTE(TRIM(MID(B4619, 5, 3))," ","0"),SUBSTITUTE(TRIM(MID(B4619, 4, 3))," ","0"))</f>
        <v>1</v>
      </c>
      <c r="I4619" s="2" t="str">
        <f>IF(Table13456[[#This Row],[first]]="0",SUBSTITUTE(TRIM(MID(B4619, 8, 3))," ","0"),SUBSTITUTE(TRIM(MID(B4619, 7, 3))," ","0"))</f>
        <v>610</v>
      </c>
      <c r="J4619" s="2">
        <v>1</v>
      </c>
      <c r="K4619" s="2" t="str">
        <f t="shared" si="216"/>
        <v>639</v>
      </c>
      <c r="L4619" s="2" t="str">
        <f t="shared" si="217"/>
        <v>001</v>
      </c>
      <c r="M4619" s="2" t="str">
        <f t="shared" si="218"/>
        <v>610</v>
      </c>
    </row>
    <row r="4620" spans="2:13" x14ac:dyDescent="0.25">
      <c r="B4620" s="2" t="s">
        <v>2105</v>
      </c>
      <c r="C4620" s="2" t="s">
        <v>2106</v>
      </c>
      <c r="D4620" s="6" t="str">
        <f>+_xlfn.CONCAT(Table13456[[#This Row],[phase1]],Table13456[[#This Row],[phase2]],Table13456[[#This Row],[phase3]],Table13456[[#This Row],[phase4]])</f>
        <v>1639001620</v>
      </c>
      <c r="E4620" s="2" t="str">
        <f>+Table13456[[#This Row],[DESCRIPTION]]</f>
        <v>ELECTRICAL POWER SERVICE, REMOVE UNDERGROUND</v>
      </c>
      <c r="F4620" s="2" t="str">
        <f>+LEFT(Table13456[[#This Row],[PAY ITEM]],1)</f>
        <v>0</v>
      </c>
      <c r="G4620" s="2" t="str">
        <f>IF(Table13456[[#This Row],[first]]="0",SUBSTITUTE(TRIM(MID(B4620, 2, 3))," ","0"),SUBSTITUTE(TRIM(MID(B4620, 1, 3))," ","0"))</f>
        <v>639</v>
      </c>
      <c r="H4620" s="2" t="str">
        <f>IF(Table13456[[#This Row],[first]]="0",SUBSTITUTE(TRIM(MID(B4620, 5, 3))," ","0"),SUBSTITUTE(TRIM(MID(B4620, 4, 3))," ","0"))</f>
        <v>1</v>
      </c>
      <c r="I4620" s="2" t="str">
        <f>IF(Table13456[[#This Row],[first]]="0",SUBSTITUTE(TRIM(MID(B4620, 8, 3))," ","0"),SUBSTITUTE(TRIM(MID(B4620, 7, 3))," ","0"))</f>
        <v>620</v>
      </c>
      <c r="J4620" s="2">
        <v>1</v>
      </c>
      <c r="K4620" s="2" t="str">
        <f t="shared" si="216"/>
        <v>639</v>
      </c>
      <c r="L4620" s="2" t="str">
        <f t="shared" si="217"/>
        <v>001</v>
      </c>
      <c r="M4620" s="2" t="str">
        <f t="shared" si="218"/>
        <v>620</v>
      </c>
    </row>
    <row r="4621" spans="2:13" x14ac:dyDescent="0.25">
      <c r="B4621" s="2" t="s">
        <v>2107</v>
      </c>
      <c r="C4621" s="2" t="s">
        <v>2108</v>
      </c>
      <c r="D4621" s="6" t="str">
        <f>+_xlfn.CONCAT(Table13456[[#This Row],[phase1]],Table13456[[#This Row],[phase2]],Table13456[[#This Row],[phase3]],Table13456[[#This Row],[phase4]])</f>
        <v>1639002001</v>
      </c>
      <c r="E4621" s="2" t="str">
        <f>+Table13456[[#This Row],[DESCRIPTION]]</f>
        <v>ELECTRICAL SERVICE WIRE, FURNISH &amp; INSTALL</v>
      </c>
      <c r="F4621" s="2" t="str">
        <f>+LEFT(Table13456[[#This Row],[PAY ITEM]],1)</f>
        <v>0</v>
      </c>
      <c r="G4621" s="2" t="str">
        <f>IF(Table13456[[#This Row],[first]]="0",SUBSTITUTE(TRIM(MID(B4621, 2, 3))," ","0"),SUBSTITUTE(TRIM(MID(B4621, 1, 3))," ","0"))</f>
        <v>639</v>
      </c>
      <c r="H4621" s="2" t="str">
        <f>IF(Table13456[[#This Row],[first]]="0",SUBSTITUTE(TRIM(MID(B4621, 5, 3))," ","0"),SUBSTITUTE(TRIM(MID(B4621, 4, 3))," ","0"))</f>
        <v>2</v>
      </c>
      <c r="I4621" s="2" t="str">
        <f>IF(Table13456[[#This Row],[first]]="0",SUBSTITUTE(TRIM(MID(B4621, 8, 3))," ","0"),SUBSTITUTE(TRIM(MID(B4621, 7, 3))," ","0"))</f>
        <v>1</v>
      </c>
      <c r="J4621" s="2">
        <v>1</v>
      </c>
      <c r="K4621" s="2" t="str">
        <f t="shared" si="216"/>
        <v>639</v>
      </c>
      <c r="L4621" s="2" t="str">
        <f t="shared" si="217"/>
        <v>002</v>
      </c>
      <c r="M4621" s="2" t="str">
        <f t="shared" si="218"/>
        <v>001</v>
      </c>
    </row>
    <row r="4622" spans="2:13" x14ac:dyDescent="0.25">
      <c r="B4622" s="2" t="s">
        <v>2109</v>
      </c>
      <c r="C4622" s="2" t="s">
        <v>2110</v>
      </c>
      <c r="D4622" s="6" t="str">
        <f>+_xlfn.CONCAT(Table13456[[#This Row],[phase1]],Table13456[[#This Row],[phase2]],Table13456[[#This Row],[phase3]],Table13456[[#This Row],[phase4]])</f>
        <v>1639002004</v>
      </c>
      <c r="E4622" s="2" t="str">
        <f>+Table13456[[#This Row],[DESCRIPTION]]</f>
        <v>ELECTRICAL SERVICE WIRE, RELOCATE</v>
      </c>
      <c r="F4622" s="2" t="str">
        <f>+LEFT(Table13456[[#This Row],[PAY ITEM]],1)</f>
        <v>0</v>
      </c>
      <c r="G4622" s="2" t="str">
        <f>IF(Table13456[[#This Row],[first]]="0",SUBSTITUTE(TRIM(MID(B4622, 2, 3))," ","0"),SUBSTITUTE(TRIM(MID(B4622, 1, 3))," ","0"))</f>
        <v>639</v>
      </c>
      <c r="H4622" s="2" t="str">
        <f>IF(Table13456[[#This Row],[first]]="0",SUBSTITUTE(TRIM(MID(B4622, 5, 3))," ","0"),SUBSTITUTE(TRIM(MID(B4622, 4, 3))," ","0"))</f>
        <v>2</v>
      </c>
      <c r="I4622" s="2" t="str">
        <f>IF(Table13456[[#This Row],[first]]="0",SUBSTITUTE(TRIM(MID(B4622, 8, 3))," ","0"),SUBSTITUTE(TRIM(MID(B4622, 7, 3))," ","0"))</f>
        <v>4</v>
      </c>
      <c r="J4622" s="2">
        <v>1</v>
      </c>
      <c r="K4622" s="2" t="str">
        <f t="shared" si="216"/>
        <v>639</v>
      </c>
      <c r="L4622" s="2" t="str">
        <f t="shared" si="217"/>
        <v>002</v>
      </c>
      <c r="M4622" s="2" t="str">
        <f t="shared" si="218"/>
        <v>004</v>
      </c>
    </row>
    <row r="4623" spans="2:13" x14ac:dyDescent="0.25">
      <c r="B4623" s="2" t="s">
        <v>2111</v>
      </c>
      <c r="C4623" s="2" t="s">
        <v>2112</v>
      </c>
      <c r="D4623" s="6" t="str">
        <f>+_xlfn.CONCAT(Table13456[[#This Row],[phase1]],Table13456[[#This Row],[phase2]],Table13456[[#This Row],[phase3]],Table13456[[#This Row],[phase4]])</f>
        <v>1639002006</v>
      </c>
      <c r="E4623" s="2" t="str">
        <f>+Table13456[[#This Row],[DESCRIPTION]]</f>
        <v>ELECTRICAL SERVICE WIRE, REMOVE</v>
      </c>
      <c r="F4623" s="2" t="str">
        <f>+LEFT(Table13456[[#This Row],[PAY ITEM]],1)</f>
        <v>0</v>
      </c>
      <c r="G4623" s="2" t="str">
        <f>IF(Table13456[[#This Row],[first]]="0",SUBSTITUTE(TRIM(MID(B4623, 2, 3))," ","0"),SUBSTITUTE(TRIM(MID(B4623, 1, 3))," ","0"))</f>
        <v>639</v>
      </c>
      <c r="H4623" s="2" t="str">
        <f>IF(Table13456[[#This Row],[first]]="0",SUBSTITUTE(TRIM(MID(B4623, 5, 3))," ","0"),SUBSTITUTE(TRIM(MID(B4623, 4, 3))," ","0"))</f>
        <v>2</v>
      </c>
      <c r="I4623" s="2" t="str">
        <f>IF(Table13456[[#This Row],[first]]="0",SUBSTITUTE(TRIM(MID(B4623, 8, 3))," ","0"),SUBSTITUTE(TRIM(MID(B4623, 7, 3))," ","0"))</f>
        <v>6</v>
      </c>
      <c r="J4623" s="2">
        <v>1</v>
      </c>
      <c r="K4623" s="2" t="str">
        <f t="shared" si="216"/>
        <v>639</v>
      </c>
      <c r="L4623" s="2" t="str">
        <f t="shared" si="217"/>
        <v>002</v>
      </c>
      <c r="M4623" s="2" t="str">
        <f t="shared" si="218"/>
        <v>006</v>
      </c>
    </row>
    <row r="4624" spans="2:13" x14ac:dyDescent="0.25">
      <c r="B4624" s="2" t="s">
        <v>2113</v>
      </c>
      <c r="C4624" s="2" t="s">
        <v>2114</v>
      </c>
      <c r="D4624" s="6" t="str">
        <f>+_xlfn.CONCAT(Table13456[[#This Row],[phase1]],Table13456[[#This Row],[phase2]],Table13456[[#This Row],[phase3]],Table13456[[#This Row],[phase4]])</f>
        <v>1639003011</v>
      </c>
      <c r="E4624" s="2" t="str">
        <f>+Table13456[[#This Row],[DESCRIPTION]]</f>
        <v>ELECTRICAL SERVICE DISCONNECT, F&amp;I, POLE MOUNT</v>
      </c>
      <c r="F4624" s="2" t="str">
        <f>+LEFT(Table13456[[#This Row],[PAY ITEM]],1)</f>
        <v>0</v>
      </c>
      <c r="G4624" s="2" t="str">
        <f>IF(Table13456[[#This Row],[first]]="0",SUBSTITUTE(TRIM(MID(B4624, 2, 3))," ","0"),SUBSTITUTE(TRIM(MID(B4624, 1, 3))," ","0"))</f>
        <v>639</v>
      </c>
      <c r="H4624" s="2" t="str">
        <f>IF(Table13456[[#This Row],[first]]="0",SUBSTITUTE(TRIM(MID(B4624, 5, 3))," ","0"),SUBSTITUTE(TRIM(MID(B4624, 4, 3))," ","0"))</f>
        <v>3</v>
      </c>
      <c r="I4624" s="2" t="str">
        <f>IF(Table13456[[#This Row],[first]]="0",SUBSTITUTE(TRIM(MID(B4624, 8, 3))," ","0"),SUBSTITUTE(TRIM(MID(B4624, 7, 3))," ","0"))</f>
        <v>11</v>
      </c>
      <c r="J4624" s="2">
        <v>1</v>
      </c>
      <c r="K4624" s="2" t="str">
        <f t="shared" si="216"/>
        <v>639</v>
      </c>
      <c r="L4624" s="2" t="str">
        <f t="shared" si="217"/>
        <v>003</v>
      </c>
      <c r="M4624" s="2" t="str">
        <f t="shared" si="218"/>
        <v>011</v>
      </c>
    </row>
    <row r="4625" spans="2:13" x14ac:dyDescent="0.25">
      <c r="B4625" s="2" t="s">
        <v>2115</v>
      </c>
      <c r="C4625" s="2" t="s">
        <v>2116</v>
      </c>
      <c r="D4625" s="6" t="str">
        <f>+_xlfn.CONCAT(Table13456[[#This Row],[phase1]],Table13456[[#This Row],[phase2]],Table13456[[#This Row],[phase3]],Table13456[[#This Row],[phase4]])</f>
        <v>1639003012</v>
      </c>
      <c r="E4625" s="2" t="str">
        <f>+Table13456[[#This Row],[DESCRIPTION]]</f>
        <v>ELECTRICAL SERVICE DISCONNECT, F&amp;I, CABINET</v>
      </c>
      <c r="F4625" s="2" t="str">
        <f>+LEFT(Table13456[[#This Row],[PAY ITEM]],1)</f>
        <v>0</v>
      </c>
      <c r="G4625" s="2" t="str">
        <f>IF(Table13456[[#This Row],[first]]="0",SUBSTITUTE(TRIM(MID(B4625, 2, 3))," ","0"),SUBSTITUTE(TRIM(MID(B4625, 1, 3))," ","0"))</f>
        <v>639</v>
      </c>
      <c r="H4625" s="2" t="str">
        <f>IF(Table13456[[#This Row],[first]]="0",SUBSTITUTE(TRIM(MID(B4625, 5, 3))," ","0"),SUBSTITUTE(TRIM(MID(B4625, 4, 3))," ","0"))</f>
        <v>3</v>
      </c>
      <c r="I4625" s="2" t="str">
        <f>IF(Table13456[[#This Row],[first]]="0",SUBSTITUTE(TRIM(MID(B4625, 8, 3))," ","0"),SUBSTITUTE(TRIM(MID(B4625, 7, 3))," ","0"))</f>
        <v>12</v>
      </c>
      <c r="J4625" s="2">
        <v>1</v>
      </c>
      <c r="K4625" s="2" t="str">
        <f t="shared" si="216"/>
        <v>639</v>
      </c>
      <c r="L4625" s="2" t="str">
        <f t="shared" si="217"/>
        <v>003</v>
      </c>
      <c r="M4625" s="2" t="str">
        <f t="shared" si="218"/>
        <v>012</v>
      </c>
    </row>
    <row r="4626" spans="2:13" x14ac:dyDescent="0.25">
      <c r="B4626" s="2" t="s">
        <v>2117</v>
      </c>
      <c r="C4626" s="2" t="s">
        <v>2118</v>
      </c>
      <c r="D4626" s="6" t="str">
        <f>+_xlfn.CONCAT(Table13456[[#This Row],[phase1]],Table13456[[#This Row],[phase2]],Table13456[[#This Row],[phase3]],Table13456[[#This Row],[phase4]])</f>
        <v>1639003060</v>
      </c>
      <c r="E4626" s="2" t="str">
        <f>+Table13456[[#This Row],[DESCRIPTION]]</f>
        <v>ELECTRICAL SERVICE DISCONNECT, REMOVE- POLE OR CABINET TO REMAIN</v>
      </c>
      <c r="F4626" s="2" t="str">
        <f>+LEFT(Table13456[[#This Row],[PAY ITEM]],1)</f>
        <v>0</v>
      </c>
      <c r="G4626" s="2" t="str">
        <f>IF(Table13456[[#This Row],[first]]="0",SUBSTITUTE(TRIM(MID(B4626, 2, 3))," ","0"),SUBSTITUTE(TRIM(MID(B4626, 1, 3))," ","0"))</f>
        <v>639</v>
      </c>
      <c r="H4626" s="2" t="str">
        <f>IF(Table13456[[#This Row],[first]]="0",SUBSTITUTE(TRIM(MID(B4626, 5, 3))," ","0"),SUBSTITUTE(TRIM(MID(B4626, 4, 3))," ","0"))</f>
        <v>3</v>
      </c>
      <c r="I4626" s="2" t="str">
        <f>IF(Table13456[[#This Row],[first]]="0",SUBSTITUTE(TRIM(MID(B4626, 8, 3))," ","0"),SUBSTITUTE(TRIM(MID(B4626, 7, 3))," ","0"))</f>
        <v>60</v>
      </c>
      <c r="J4626" s="2">
        <v>1</v>
      </c>
      <c r="K4626" s="2" t="str">
        <f t="shared" si="216"/>
        <v>639</v>
      </c>
      <c r="L4626" s="2" t="str">
        <f t="shared" si="217"/>
        <v>003</v>
      </c>
      <c r="M4626" s="2" t="str">
        <f t="shared" si="218"/>
        <v>060</v>
      </c>
    </row>
    <row r="4627" spans="2:13" x14ac:dyDescent="0.25">
      <c r="B4627" s="2" t="s">
        <v>11687</v>
      </c>
      <c r="C4627" s="2" t="s">
        <v>11688</v>
      </c>
      <c r="D4627" s="6" t="str">
        <f>+_xlfn.CONCAT(Table13456[[#This Row],[phase1]],Table13456[[#This Row],[phase2]],Table13456[[#This Row],[phase3]],Table13456[[#This Row],[phase4]])</f>
        <v>1639004003</v>
      </c>
      <c r="E4627" s="2" t="str">
        <f>+Table13456[[#This Row],[DESCRIPTION]]</f>
        <v>EMERGENCY GENERATOR - PORTABLE INSTALL- RETROFIT; FDOT FURNISHED</v>
      </c>
      <c r="F4627" s="2" t="str">
        <f>+LEFT(Table13456[[#This Row],[PAY ITEM]],1)</f>
        <v>0</v>
      </c>
      <c r="G4627" s="2" t="str">
        <f>IF(Table13456[[#This Row],[first]]="0",SUBSTITUTE(TRIM(MID(B4627, 2, 3))," ","0"),SUBSTITUTE(TRIM(MID(B4627, 1, 3))," ","0"))</f>
        <v>639</v>
      </c>
      <c r="H4627" s="2" t="str">
        <f>IF(Table13456[[#This Row],[first]]="0",SUBSTITUTE(TRIM(MID(B4627, 5, 3))," ","0"),SUBSTITUTE(TRIM(MID(B4627, 4, 3))," ","0"))</f>
        <v>4</v>
      </c>
      <c r="I4627" s="2" t="str">
        <f>IF(Table13456[[#This Row],[first]]="0",SUBSTITUTE(TRIM(MID(B4627, 8, 3))," ","0"),SUBSTITUTE(TRIM(MID(B4627, 7, 3))," ","0"))</f>
        <v>3</v>
      </c>
      <c r="J4627" s="2">
        <v>1</v>
      </c>
      <c r="K4627" s="2" t="str">
        <f t="shared" si="216"/>
        <v>639</v>
      </c>
      <c r="L4627" s="2" t="str">
        <f t="shared" si="217"/>
        <v>004</v>
      </c>
      <c r="M4627" s="2" t="str">
        <f t="shared" si="218"/>
        <v>003</v>
      </c>
    </row>
    <row r="4628" spans="2:13" x14ac:dyDescent="0.25">
      <c r="B4628" s="2" t="s">
        <v>11689</v>
      </c>
      <c r="C4628" s="2" t="s">
        <v>11690</v>
      </c>
      <c r="D4628" s="6" t="str">
        <f>+_xlfn.CONCAT(Table13456[[#This Row],[phase1]],Table13456[[#This Row],[phase2]],Table13456[[#This Row],[phase3]],Table13456[[#This Row],[phase4]])</f>
        <v>1639004004</v>
      </c>
      <c r="E4628" s="2" t="str">
        <f>+Table13456[[#This Row],[DESCRIPTION]]</f>
        <v>EMERGENCY GENERATOR - PORTABLE, INSTALL- NOT RETROFIT, FDOT FURNISHED</v>
      </c>
      <c r="F4628" s="2" t="str">
        <f>+LEFT(Table13456[[#This Row],[PAY ITEM]],1)</f>
        <v>0</v>
      </c>
      <c r="G4628" s="2" t="str">
        <f>IF(Table13456[[#This Row],[first]]="0",SUBSTITUTE(TRIM(MID(B4628, 2, 3))," ","0"),SUBSTITUTE(TRIM(MID(B4628, 1, 3))," ","0"))</f>
        <v>639</v>
      </c>
      <c r="H4628" s="2" t="str">
        <f>IF(Table13456[[#This Row],[first]]="0",SUBSTITUTE(TRIM(MID(B4628, 5, 3))," ","0"),SUBSTITUTE(TRIM(MID(B4628, 4, 3))," ","0"))</f>
        <v>4</v>
      </c>
      <c r="I4628" s="2" t="str">
        <f>IF(Table13456[[#This Row],[first]]="0",SUBSTITUTE(TRIM(MID(B4628, 8, 3))," ","0"),SUBSTITUTE(TRIM(MID(B4628, 7, 3))," ","0"))</f>
        <v>4</v>
      </c>
      <c r="J4628" s="2">
        <v>1</v>
      </c>
      <c r="K4628" s="2" t="str">
        <f t="shared" si="216"/>
        <v>639</v>
      </c>
      <c r="L4628" s="2" t="str">
        <f t="shared" si="217"/>
        <v>004</v>
      </c>
      <c r="M4628" s="2" t="str">
        <f t="shared" si="218"/>
        <v>004</v>
      </c>
    </row>
    <row r="4629" spans="2:13" x14ac:dyDescent="0.25">
      <c r="B4629" s="2" t="s">
        <v>11691</v>
      </c>
      <c r="C4629" s="2" t="s">
        <v>11692</v>
      </c>
      <c r="D4629" s="6" t="str">
        <f>+_xlfn.CONCAT(Table13456[[#This Row],[phase1]],Table13456[[#This Row],[phase2]],Table13456[[#This Row],[phase3]],Table13456[[#This Row],[phase4]])</f>
        <v>1639004005</v>
      </c>
      <c r="E4629" s="2" t="str">
        <f>+Table13456[[#This Row],[DESCRIPTION]]</f>
        <v>EMERGENCY GENERATOR - PORTABLE, MONITOR &amp; REFUEL</v>
      </c>
      <c r="F4629" s="2" t="str">
        <f>+LEFT(Table13456[[#This Row],[PAY ITEM]],1)</f>
        <v>0</v>
      </c>
      <c r="G4629" s="2" t="str">
        <f>IF(Table13456[[#This Row],[first]]="0",SUBSTITUTE(TRIM(MID(B4629, 2, 3))," ","0"),SUBSTITUTE(TRIM(MID(B4629, 1, 3))," ","0"))</f>
        <v>639</v>
      </c>
      <c r="H4629" s="2" t="str">
        <f>IF(Table13456[[#This Row],[first]]="0",SUBSTITUTE(TRIM(MID(B4629, 5, 3))," ","0"),SUBSTITUTE(TRIM(MID(B4629, 4, 3))," ","0"))</f>
        <v>4</v>
      </c>
      <c r="I4629" s="2" t="str">
        <f>IF(Table13456[[#This Row],[first]]="0",SUBSTITUTE(TRIM(MID(B4629, 8, 3))," ","0"),SUBSTITUTE(TRIM(MID(B4629, 7, 3))," ","0"))</f>
        <v>5</v>
      </c>
      <c r="J4629" s="2">
        <v>1</v>
      </c>
      <c r="K4629" s="2" t="str">
        <f t="shared" si="216"/>
        <v>639</v>
      </c>
      <c r="L4629" s="2" t="str">
        <f t="shared" si="217"/>
        <v>004</v>
      </c>
      <c r="M4629" s="2" t="str">
        <f t="shared" si="218"/>
        <v>005</v>
      </c>
    </row>
    <row r="4630" spans="2:13" x14ac:dyDescent="0.25">
      <c r="B4630" s="2" t="s">
        <v>2119</v>
      </c>
      <c r="C4630" s="2" t="s">
        <v>2120</v>
      </c>
      <c r="D4630" s="6" t="str">
        <f>+_xlfn.CONCAT(Table13456[[#This Row],[phase1]],Table13456[[#This Row],[phase2]],Table13456[[#This Row],[phase3]],Table13456[[#This Row],[phase4]])</f>
        <v>1639004006</v>
      </c>
      <c r="E4630" s="2" t="str">
        <f>+Table13456[[#This Row],[DESCRIPTION]]</f>
        <v>EMERGENCY GENERATOR - PORTABLE, INSTALL HOUSING ONLY</v>
      </c>
      <c r="F4630" s="2" t="str">
        <f>+LEFT(Table13456[[#This Row],[PAY ITEM]],1)</f>
        <v>0</v>
      </c>
      <c r="G4630" s="2" t="str">
        <f>IF(Table13456[[#This Row],[first]]="0",SUBSTITUTE(TRIM(MID(B4630, 2, 3))," ","0"),SUBSTITUTE(TRIM(MID(B4630, 1, 3))," ","0"))</f>
        <v>639</v>
      </c>
      <c r="H4630" s="2" t="str">
        <f>IF(Table13456[[#This Row],[first]]="0",SUBSTITUTE(TRIM(MID(B4630, 5, 3))," ","0"),SUBSTITUTE(TRIM(MID(B4630, 4, 3))," ","0"))</f>
        <v>4</v>
      </c>
      <c r="I4630" s="2" t="str">
        <f>IF(Table13456[[#This Row],[first]]="0",SUBSTITUTE(TRIM(MID(B4630, 8, 3))," ","0"),SUBSTITUTE(TRIM(MID(B4630, 7, 3))," ","0"))</f>
        <v>6</v>
      </c>
      <c r="J4630" s="2">
        <v>1</v>
      </c>
      <c r="K4630" s="2" t="str">
        <f t="shared" si="216"/>
        <v>639</v>
      </c>
      <c r="L4630" s="2" t="str">
        <f t="shared" si="217"/>
        <v>004</v>
      </c>
      <c r="M4630" s="2" t="str">
        <f t="shared" si="218"/>
        <v>006</v>
      </c>
    </row>
    <row r="4631" spans="2:13" x14ac:dyDescent="0.25">
      <c r="B4631" s="2" t="s">
        <v>11693</v>
      </c>
      <c r="C4631" s="2" t="s">
        <v>11694</v>
      </c>
      <c r="D4631" s="6" t="str">
        <f>+_xlfn.CONCAT(Table13456[[#This Row],[phase1]],Table13456[[#This Row],[phase2]],Table13456[[#This Row],[phase3]],Table13456[[#This Row],[phase4]])</f>
        <v>1639004007</v>
      </c>
      <c r="E4631" s="2" t="str">
        <f>+Table13456[[#This Row],[DESCRIPTION]]</f>
        <v>EMERGENCY GENERATOR - HARNESS FOR CABINET RETROFIT</v>
      </c>
      <c r="F4631" s="2" t="str">
        <f>+LEFT(Table13456[[#This Row],[PAY ITEM]],1)</f>
        <v>0</v>
      </c>
      <c r="G4631" s="2" t="str">
        <f>IF(Table13456[[#This Row],[first]]="0",SUBSTITUTE(TRIM(MID(B4631, 2, 3))," ","0"),SUBSTITUTE(TRIM(MID(B4631, 1, 3))," ","0"))</f>
        <v>639</v>
      </c>
      <c r="H4631" s="2" t="str">
        <f>IF(Table13456[[#This Row],[first]]="0",SUBSTITUTE(TRIM(MID(B4631, 5, 3))," ","0"),SUBSTITUTE(TRIM(MID(B4631, 4, 3))," ","0"))</f>
        <v>4</v>
      </c>
      <c r="I4631" s="2" t="str">
        <f>IF(Table13456[[#This Row],[first]]="0",SUBSTITUTE(TRIM(MID(B4631, 8, 3))," ","0"),SUBSTITUTE(TRIM(MID(B4631, 7, 3))," ","0"))</f>
        <v>7</v>
      </c>
      <c r="J4631" s="2">
        <v>1</v>
      </c>
      <c r="K4631" s="2" t="str">
        <f t="shared" si="216"/>
        <v>639</v>
      </c>
      <c r="L4631" s="2" t="str">
        <f t="shared" si="217"/>
        <v>004</v>
      </c>
      <c r="M4631" s="2" t="str">
        <f t="shared" si="218"/>
        <v>007</v>
      </c>
    </row>
    <row r="4632" spans="2:13" x14ac:dyDescent="0.25">
      <c r="B4632" s="2" t="s">
        <v>2121</v>
      </c>
      <c r="C4632" s="2" t="s">
        <v>2122</v>
      </c>
      <c r="D4632" s="6" t="str">
        <f>+_xlfn.CONCAT(Table13456[[#This Row],[phase1]],Table13456[[#This Row],[phase2]],Table13456[[#This Row],[phase3]],Table13456[[#This Row],[phase4]])</f>
        <v>1639005001</v>
      </c>
      <c r="E4632" s="2" t="str">
        <f>+Table13456[[#This Row],[DESCRIPTION]]</f>
        <v>EMERGENCY GENERATOR-PERMANENT, UP TO 25 KW</v>
      </c>
      <c r="F4632" s="2" t="str">
        <f>+LEFT(Table13456[[#This Row],[PAY ITEM]],1)</f>
        <v>0</v>
      </c>
      <c r="G4632" s="2" t="str">
        <f>IF(Table13456[[#This Row],[first]]="0",SUBSTITUTE(TRIM(MID(B4632, 2, 3))," ","0"),SUBSTITUTE(TRIM(MID(B4632, 1, 3))," ","0"))</f>
        <v>639</v>
      </c>
      <c r="H4632" s="2" t="str">
        <f>IF(Table13456[[#This Row],[first]]="0",SUBSTITUTE(TRIM(MID(B4632, 5, 3))," ","0"),SUBSTITUTE(TRIM(MID(B4632, 4, 3))," ","0"))</f>
        <v>5</v>
      </c>
      <c r="I4632" s="2" t="str">
        <f>IF(Table13456[[#This Row],[first]]="0",SUBSTITUTE(TRIM(MID(B4632, 8, 3))," ","0"),SUBSTITUTE(TRIM(MID(B4632, 7, 3))," ","0"))</f>
        <v>1</v>
      </c>
      <c r="J4632" s="2">
        <v>1</v>
      </c>
      <c r="K4632" s="2" t="str">
        <f t="shared" si="216"/>
        <v>639</v>
      </c>
      <c r="L4632" s="2" t="str">
        <f t="shared" si="217"/>
        <v>005</v>
      </c>
      <c r="M4632" s="2" t="str">
        <f t="shared" si="218"/>
        <v>001</v>
      </c>
    </row>
    <row r="4633" spans="2:13" x14ac:dyDescent="0.25">
      <c r="B4633" s="2" t="s">
        <v>2123</v>
      </c>
      <c r="C4633" s="2" t="s">
        <v>2124</v>
      </c>
      <c r="D4633" s="6" t="str">
        <f>+_xlfn.CONCAT(Table13456[[#This Row],[phase1]],Table13456[[#This Row],[phase2]],Table13456[[#This Row],[phase3]],Table13456[[#This Row],[phase4]])</f>
        <v>1639005002</v>
      </c>
      <c r="E4633" s="2" t="str">
        <f>+Table13456[[#This Row],[DESCRIPTION]]</f>
        <v>EMERGENCY GENERATOR-PERMANENT 26-50 KW</v>
      </c>
      <c r="F4633" s="2" t="str">
        <f>+LEFT(Table13456[[#This Row],[PAY ITEM]],1)</f>
        <v>0</v>
      </c>
      <c r="G4633" s="2" t="str">
        <f>IF(Table13456[[#This Row],[first]]="0",SUBSTITUTE(TRIM(MID(B4633, 2, 3))," ","0"),SUBSTITUTE(TRIM(MID(B4633, 1, 3))," ","0"))</f>
        <v>639</v>
      </c>
      <c r="H4633" s="2" t="str">
        <f>IF(Table13456[[#This Row],[first]]="0",SUBSTITUTE(TRIM(MID(B4633, 5, 3))," ","0"),SUBSTITUTE(TRIM(MID(B4633, 4, 3))," ","0"))</f>
        <v>5</v>
      </c>
      <c r="I4633" s="2" t="str">
        <f>IF(Table13456[[#This Row],[first]]="0",SUBSTITUTE(TRIM(MID(B4633, 8, 3))," ","0"),SUBSTITUTE(TRIM(MID(B4633, 7, 3))," ","0"))</f>
        <v>2</v>
      </c>
      <c r="J4633" s="2">
        <v>1</v>
      </c>
      <c r="K4633" s="2" t="str">
        <f t="shared" si="216"/>
        <v>639</v>
      </c>
      <c r="L4633" s="2" t="str">
        <f t="shared" si="217"/>
        <v>005</v>
      </c>
      <c r="M4633" s="2" t="str">
        <f t="shared" si="218"/>
        <v>002</v>
      </c>
    </row>
    <row r="4634" spans="2:13" x14ac:dyDescent="0.25">
      <c r="B4634" s="2" t="s">
        <v>11695</v>
      </c>
      <c r="C4634" s="2" t="s">
        <v>11696</v>
      </c>
      <c r="D4634" s="6" t="str">
        <f>+_xlfn.CONCAT(Table13456[[#This Row],[phase1]],Table13456[[#This Row],[phase2]],Table13456[[#This Row],[phase3]],Table13456[[#This Row],[phase4]])</f>
        <v>1639005003</v>
      </c>
      <c r="E4634" s="2" t="str">
        <f>+Table13456[[#This Row],[DESCRIPTION]]</f>
        <v>EMERGENCY GENERATOR-PERMANENT, UP TO 25 KW, PROJECT 437156-1-52-01</v>
      </c>
      <c r="F4634" s="2" t="str">
        <f>+LEFT(Table13456[[#This Row],[PAY ITEM]],1)</f>
        <v>0</v>
      </c>
      <c r="G4634" s="2" t="str">
        <f>IF(Table13456[[#This Row],[first]]="0",SUBSTITUTE(TRIM(MID(B4634, 2, 3))," ","0"),SUBSTITUTE(TRIM(MID(B4634, 1, 3))," ","0"))</f>
        <v>639</v>
      </c>
      <c r="H4634" s="2" t="str">
        <f>IF(Table13456[[#This Row],[first]]="0",SUBSTITUTE(TRIM(MID(B4634, 5, 3))," ","0"),SUBSTITUTE(TRIM(MID(B4634, 4, 3))," ","0"))</f>
        <v>5</v>
      </c>
      <c r="I4634" s="2" t="str">
        <f>IF(Table13456[[#This Row],[first]]="0",SUBSTITUTE(TRIM(MID(B4634, 8, 3))," ","0"),SUBSTITUTE(TRIM(MID(B4634, 7, 3))," ","0"))</f>
        <v>3</v>
      </c>
      <c r="J4634" s="2">
        <v>1</v>
      </c>
      <c r="K4634" s="2" t="str">
        <f t="shared" si="216"/>
        <v>639</v>
      </c>
      <c r="L4634" s="2" t="str">
        <f t="shared" si="217"/>
        <v>005</v>
      </c>
      <c r="M4634" s="2" t="str">
        <f t="shared" si="218"/>
        <v>003</v>
      </c>
    </row>
    <row r="4635" spans="2:13" x14ac:dyDescent="0.25">
      <c r="B4635" s="2" t="s">
        <v>11697</v>
      </c>
      <c r="C4635" s="2" t="s">
        <v>11698</v>
      </c>
      <c r="D4635" s="6" t="str">
        <f>+_xlfn.CONCAT(Table13456[[#This Row],[phase1]],Table13456[[#This Row],[phase2]],Table13456[[#This Row],[phase3]],Table13456[[#This Row],[phase4]])</f>
        <v>1639005004</v>
      </c>
      <c r="E4635" s="2" t="str">
        <f>+Table13456[[#This Row],[DESCRIPTION]]</f>
        <v>EMERGENCY GENERATOR-PERMANENT, UP TO 25 KW, PROJECT 435609-1-52-01</v>
      </c>
      <c r="F4635" s="2" t="str">
        <f>+LEFT(Table13456[[#This Row],[PAY ITEM]],1)</f>
        <v>0</v>
      </c>
      <c r="G4635" s="2" t="str">
        <f>IF(Table13456[[#This Row],[first]]="0",SUBSTITUTE(TRIM(MID(B4635, 2, 3))," ","0"),SUBSTITUTE(TRIM(MID(B4635, 1, 3))," ","0"))</f>
        <v>639</v>
      </c>
      <c r="H4635" s="2" t="str">
        <f>IF(Table13456[[#This Row],[first]]="0",SUBSTITUTE(TRIM(MID(B4635, 5, 3))," ","0"),SUBSTITUTE(TRIM(MID(B4635, 4, 3))," ","0"))</f>
        <v>5</v>
      </c>
      <c r="I4635" s="2" t="str">
        <f>IF(Table13456[[#This Row],[first]]="0",SUBSTITUTE(TRIM(MID(B4635, 8, 3))," ","0"),SUBSTITUTE(TRIM(MID(B4635, 7, 3))," ","0"))</f>
        <v>4</v>
      </c>
      <c r="J4635" s="2">
        <v>1</v>
      </c>
      <c r="K4635" s="2" t="str">
        <f t="shared" si="216"/>
        <v>639</v>
      </c>
      <c r="L4635" s="2" t="str">
        <f t="shared" si="217"/>
        <v>005</v>
      </c>
      <c r="M4635" s="2" t="str">
        <f t="shared" si="218"/>
        <v>004</v>
      </c>
    </row>
    <row r="4636" spans="2:13" x14ac:dyDescent="0.25">
      <c r="B4636" s="2" t="s">
        <v>11699</v>
      </c>
      <c r="C4636" s="2" t="s">
        <v>11700</v>
      </c>
      <c r="D4636" s="6" t="str">
        <f>+_xlfn.CONCAT(Table13456[[#This Row],[phase1]],Table13456[[#This Row],[phase2]],Table13456[[#This Row],[phase3]],Table13456[[#This Row],[phase4]])</f>
        <v>1639005005</v>
      </c>
      <c r="E4636" s="2" t="str">
        <f>+Table13456[[#This Row],[DESCRIPTION]]</f>
        <v>EMERGENCY GENERATOR-PERMANENT, UP TO 25 KW, PROJECT 405270-1-52-01</v>
      </c>
      <c r="F4636" s="2" t="str">
        <f>+LEFT(Table13456[[#This Row],[PAY ITEM]],1)</f>
        <v>0</v>
      </c>
      <c r="G4636" s="2" t="str">
        <f>IF(Table13456[[#This Row],[first]]="0",SUBSTITUTE(TRIM(MID(B4636, 2, 3))," ","0"),SUBSTITUTE(TRIM(MID(B4636, 1, 3))," ","0"))</f>
        <v>639</v>
      </c>
      <c r="H4636" s="2" t="str">
        <f>IF(Table13456[[#This Row],[first]]="0",SUBSTITUTE(TRIM(MID(B4636, 5, 3))," ","0"),SUBSTITUTE(TRIM(MID(B4636, 4, 3))," ","0"))</f>
        <v>5</v>
      </c>
      <c r="I4636" s="2" t="str">
        <f>IF(Table13456[[#This Row],[first]]="0",SUBSTITUTE(TRIM(MID(B4636, 8, 3))," ","0"),SUBSTITUTE(TRIM(MID(B4636, 7, 3))," ","0"))</f>
        <v>5</v>
      </c>
      <c r="J4636" s="2">
        <v>1</v>
      </c>
      <c r="K4636" s="2" t="str">
        <f t="shared" si="216"/>
        <v>639</v>
      </c>
      <c r="L4636" s="2" t="str">
        <f t="shared" si="217"/>
        <v>005</v>
      </c>
      <c r="M4636" s="2" t="str">
        <f t="shared" si="218"/>
        <v>005</v>
      </c>
    </row>
    <row r="4637" spans="2:13" x14ac:dyDescent="0.25">
      <c r="B4637" s="2" t="s">
        <v>11701</v>
      </c>
      <c r="C4637" s="2" t="s">
        <v>11702</v>
      </c>
      <c r="D4637" s="6" t="str">
        <f>+_xlfn.CONCAT(Table13456[[#This Row],[phase1]],Table13456[[#This Row],[phase2]],Table13456[[#This Row],[phase3]],Table13456[[#This Row],[phase4]])</f>
        <v>1639005006</v>
      </c>
      <c r="E4637" s="2" t="str">
        <f>+Table13456[[#This Row],[DESCRIPTION]]</f>
        <v>EMERGENCY GENERATOR-PERMANENT, UP TO 25 KW, PROJECT 405270-4-52-01</v>
      </c>
      <c r="F4637" s="2" t="str">
        <f>+LEFT(Table13456[[#This Row],[PAY ITEM]],1)</f>
        <v>0</v>
      </c>
      <c r="G4637" s="2" t="str">
        <f>IF(Table13456[[#This Row],[first]]="0",SUBSTITUTE(TRIM(MID(B4637, 2, 3))," ","0"),SUBSTITUTE(TRIM(MID(B4637, 1, 3))," ","0"))</f>
        <v>639</v>
      </c>
      <c r="H4637" s="2" t="str">
        <f>IF(Table13456[[#This Row],[first]]="0",SUBSTITUTE(TRIM(MID(B4637, 5, 3))," ","0"),SUBSTITUTE(TRIM(MID(B4637, 4, 3))," ","0"))</f>
        <v>5</v>
      </c>
      <c r="I4637" s="2" t="str">
        <f>IF(Table13456[[#This Row],[first]]="0",SUBSTITUTE(TRIM(MID(B4637, 8, 3))," ","0"),SUBSTITUTE(TRIM(MID(B4637, 7, 3))," ","0"))</f>
        <v>6</v>
      </c>
      <c r="J4637" s="2">
        <v>1</v>
      </c>
      <c r="K4637" s="2" t="str">
        <f t="shared" si="216"/>
        <v>639</v>
      </c>
      <c r="L4637" s="2" t="str">
        <f t="shared" si="217"/>
        <v>005</v>
      </c>
      <c r="M4637" s="2" t="str">
        <f t="shared" si="218"/>
        <v>006</v>
      </c>
    </row>
    <row r="4638" spans="2:13" x14ac:dyDescent="0.25">
      <c r="B4638" s="2" t="s">
        <v>11703</v>
      </c>
      <c r="C4638" s="2" t="s">
        <v>11704</v>
      </c>
      <c r="D4638" s="6" t="str">
        <f>+_xlfn.CONCAT(Table13456[[#This Row],[phase1]],Table13456[[#This Row],[phase2]],Table13456[[#This Row],[phase3]],Table13456[[#This Row],[phase4]])</f>
        <v>1639005007</v>
      </c>
      <c r="E4638" s="2" t="str">
        <f>+Table13456[[#This Row],[DESCRIPTION]]</f>
        <v>EMERGENCY GENERATOR-PERMANENT, UP TO 25 KW, PROJECT 405270-3-52-01</v>
      </c>
      <c r="F4638" s="2" t="str">
        <f>+LEFT(Table13456[[#This Row],[PAY ITEM]],1)</f>
        <v>0</v>
      </c>
      <c r="G4638" s="2" t="str">
        <f>IF(Table13456[[#This Row],[first]]="0",SUBSTITUTE(TRIM(MID(B4638, 2, 3))," ","0"),SUBSTITUTE(TRIM(MID(B4638, 1, 3))," ","0"))</f>
        <v>639</v>
      </c>
      <c r="H4638" s="2" t="str">
        <f>IF(Table13456[[#This Row],[first]]="0",SUBSTITUTE(TRIM(MID(B4638, 5, 3))," ","0"),SUBSTITUTE(TRIM(MID(B4638, 4, 3))," ","0"))</f>
        <v>5</v>
      </c>
      <c r="I4638" s="2" t="str">
        <f>IF(Table13456[[#This Row],[first]]="0",SUBSTITUTE(TRIM(MID(B4638, 8, 3))," ","0"),SUBSTITUTE(TRIM(MID(B4638, 7, 3))," ","0"))</f>
        <v>7</v>
      </c>
      <c r="J4638" s="2">
        <v>1</v>
      </c>
      <c r="K4638" s="2" t="str">
        <f t="shared" si="216"/>
        <v>639</v>
      </c>
      <c r="L4638" s="2" t="str">
        <f t="shared" si="217"/>
        <v>005</v>
      </c>
      <c r="M4638" s="2" t="str">
        <f t="shared" si="218"/>
        <v>007</v>
      </c>
    </row>
    <row r="4639" spans="2:13" x14ac:dyDescent="0.25">
      <c r="B4639" s="2" t="s">
        <v>11705</v>
      </c>
      <c r="C4639" s="2" t="s">
        <v>11706</v>
      </c>
      <c r="D4639" s="6" t="str">
        <f>+_xlfn.CONCAT(Table13456[[#This Row],[phase1]],Table13456[[#This Row],[phase2]],Table13456[[#This Row],[phase3]],Table13456[[#This Row],[phase4]])</f>
        <v>1639005008</v>
      </c>
      <c r="E4639" s="2" t="str">
        <f>+Table13456[[#This Row],[DESCRIPTION]]</f>
        <v>EMERGENCY GENERATOR-PERMANENT, UP TO 25 KW, PROJECT 411406-1-52-01</v>
      </c>
      <c r="F4639" s="2" t="str">
        <f>+LEFT(Table13456[[#This Row],[PAY ITEM]],1)</f>
        <v>0</v>
      </c>
      <c r="G4639" s="2" t="str">
        <f>IF(Table13456[[#This Row],[first]]="0",SUBSTITUTE(TRIM(MID(B4639, 2, 3))," ","0"),SUBSTITUTE(TRIM(MID(B4639, 1, 3))," ","0"))</f>
        <v>639</v>
      </c>
      <c r="H4639" s="2" t="str">
        <f>IF(Table13456[[#This Row],[first]]="0",SUBSTITUTE(TRIM(MID(B4639, 5, 3))," ","0"),SUBSTITUTE(TRIM(MID(B4639, 4, 3))," ","0"))</f>
        <v>5</v>
      </c>
      <c r="I4639" s="2" t="str">
        <f>IF(Table13456[[#This Row],[first]]="0",SUBSTITUTE(TRIM(MID(B4639, 8, 3))," ","0"),SUBSTITUTE(TRIM(MID(B4639, 7, 3))," ","0"))</f>
        <v>8</v>
      </c>
      <c r="J4639" s="2">
        <v>1</v>
      </c>
      <c r="K4639" s="2" t="str">
        <f t="shared" si="216"/>
        <v>639</v>
      </c>
      <c r="L4639" s="2" t="str">
        <f t="shared" si="217"/>
        <v>005</v>
      </c>
      <c r="M4639" s="2" t="str">
        <f t="shared" si="218"/>
        <v>008</v>
      </c>
    </row>
    <row r="4640" spans="2:13" x14ac:dyDescent="0.25">
      <c r="B4640" s="2" t="s">
        <v>11707</v>
      </c>
      <c r="C4640" s="2" t="s">
        <v>11708</v>
      </c>
      <c r="D4640" s="6" t="str">
        <f>+_xlfn.CONCAT(Table13456[[#This Row],[phase1]],Table13456[[#This Row],[phase2]],Table13456[[#This Row],[phase3]],Table13456[[#This Row],[phase4]])</f>
        <v>1639005009</v>
      </c>
      <c r="E4640" s="2" t="str">
        <f>+Table13456[[#This Row],[DESCRIPTION]]</f>
        <v>EMERGENCY GENERATOR-PERMANENT, UP TO 25 KW, PROJECT 411406-4-52-01</v>
      </c>
      <c r="F4640" s="2" t="str">
        <f>+LEFT(Table13456[[#This Row],[PAY ITEM]],1)</f>
        <v>0</v>
      </c>
      <c r="G4640" s="2" t="str">
        <f>IF(Table13456[[#This Row],[first]]="0",SUBSTITUTE(TRIM(MID(B4640, 2, 3))," ","0"),SUBSTITUTE(TRIM(MID(B4640, 1, 3))," ","0"))</f>
        <v>639</v>
      </c>
      <c r="H4640" s="2" t="str">
        <f>IF(Table13456[[#This Row],[first]]="0",SUBSTITUTE(TRIM(MID(B4640, 5, 3))," ","0"),SUBSTITUTE(TRIM(MID(B4640, 4, 3))," ","0"))</f>
        <v>5</v>
      </c>
      <c r="I4640" s="2" t="str">
        <f>IF(Table13456[[#This Row],[first]]="0",SUBSTITUTE(TRIM(MID(B4640, 8, 3))," ","0"),SUBSTITUTE(TRIM(MID(B4640, 7, 3))," ","0"))</f>
        <v>9</v>
      </c>
      <c r="J4640" s="2">
        <v>1</v>
      </c>
      <c r="K4640" s="2" t="str">
        <f t="shared" si="216"/>
        <v>639</v>
      </c>
      <c r="L4640" s="2" t="str">
        <f t="shared" si="217"/>
        <v>005</v>
      </c>
      <c r="M4640" s="2" t="str">
        <f t="shared" si="218"/>
        <v>009</v>
      </c>
    </row>
    <row r="4641" spans="2:13" x14ac:dyDescent="0.25">
      <c r="B4641" s="2" t="s">
        <v>11709</v>
      </c>
      <c r="C4641" s="2" t="s">
        <v>11710</v>
      </c>
      <c r="D4641" s="6" t="str">
        <f>+_xlfn.CONCAT(Table13456[[#This Row],[phase1]],Table13456[[#This Row],[phase2]],Table13456[[#This Row],[phase3]],Table13456[[#This Row],[phase4]])</f>
        <v>1639005010</v>
      </c>
      <c r="E4641" s="2" t="str">
        <f>+Table13456[[#This Row],[DESCRIPTION]]</f>
        <v>EMERGENCY GENERATOR-PERMANENT, UP TO 25 KW, PROJECT 435546-1-52-01, ETC.</v>
      </c>
      <c r="F4641" s="2" t="str">
        <f>+LEFT(Table13456[[#This Row],[PAY ITEM]],1)</f>
        <v>0</v>
      </c>
      <c r="G4641" s="2" t="str">
        <f>IF(Table13456[[#This Row],[first]]="0",SUBSTITUTE(TRIM(MID(B4641, 2, 3))," ","0"),SUBSTITUTE(TRIM(MID(B4641, 1, 3))," ","0"))</f>
        <v>639</v>
      </c>
      <c r="H4641" s="2" t="str">
        <f>IF(Table13456[[#This Row],[first]]="0",SUBSTITUTE(TRIM(MID(B4641, 5, 3))," ","0"),SUBSTITUTE(TRIM(MID(B4641, 4, 3))," ","0"))</f>
        <v>5</v>
      </c>
      <c r="I4641" s="2" t="str">
        <f>IF(Table13456[[#This Row],[first]]="0",SUBSTITUTE(TRIM(MID(B4641, 8, 3))," ","0"),SUBSTITUTE(TRIM(MID(B4641, 7, 3))," ","0"))</f>
        <v>10</v>
      </c>
      <c r="J4641" s="2">
        <v>1</v>
      </c>
      <c r="K4641" s="2" t="str">
        <f t="shared" si="216"/>
        <v>639</v>
      </c>
      <c r="L4641" s="2" t="str">
        <f t="shared" si="217"/>
        <v>005</v>
      </c>
      <c r="M4641" s="2" t="str">
        <f t="shared" si="218"/>
        <v>010</v>
      </c>
    </row>
    <row r="4642" spans="2:13" x14ac:dyDescent="0.25">
      <c r="B4642" s="2" t="s">
        <v>11711</v>
      </c>
      <c r="C4642" s="2" t="s">
        <v>11712</v>
      </c>
      <c r="D4642" s="6" t="str">
        <f>+_xlfn.CONCAT(Table13456[[#This Row],[phase1]],Table13456[[#This Row],[phase2]],Table13456[[#This Row],[phase3]],Table13456[[#This Row],[phase4]])</f>
        <v>1639005011</v>
      </c>
      <c r="E4642" s="2" t="str">
        <f>+Table13456[[#This Row],[DESCRIPTION]]</f>
        <v>EMERGENCY GENERATOR-PERMANENT, UP TO 25 KW, PROJECT 429328-1-52-01</v>
      </c>
      <c r="F4642" s="2" t="str">
        <f>+LEFT(Table13456[[#This Row],[PAY ITEM]],1)</f>
        <v>0</v>
      </c>
      <c r="G4642" s="2" t="str">
        <f>IF(Table13456[[#This Row],[first]]="0",SUBSTITUTE(TRIM(MID(B4642, 2, 3))," ","0"),SUBSTITUTE(TRIM(MID(B4642, 1, 3))," ","0"))</f>
        <v>639</v>
      </c>
      <c r="H4642" s="2" t="str">
        <f>IF(Table13456[[#This Row],[first]]="0",SUBSTITUTE(TRIM(MID(B4642, 5, 3))," ","0"),SUBSTITUTE(TRIM(MID(B4642, 4, 3))," ","0"))</f>
        <v>5</v>
      </c>
      <c r="I4642" s="2" t="str">
        <f>IF(Table13456[[#This Row],[first]]="0",SUBSTITUTE(TRIM(MID(B4642, 8, 3))," ","0"),SUBSTITUTE(TRIM(MID(B4642, 7, 3))," ","0"))</f>
        <v>11</v>
      </c>
      <c r="J4642" s="2">
        <v>1</v>
      </c>
      <c r="K4642" s="2" t="str">
        <f t="shared" si="216"/>
        <v>639</v>
      </c>
      <c r="L4642" s="2" t="str">
        <f t="shared" si="217"/>
        <v>005</v>
      </c>
      <c r="M4642" s="2" t="str">
        <f t="shared" si="218"/>
        <v>011</v>
      </c>
    </row>
    <row r="4643" spans="2:13" x14ac:dyDescent="0.25">
      <c r="B4643" s="2" t="s">
        <v>11713</v>
      </c>
      <c r="C4643" s="2" t="s">
        <v>11714</v>
      </c>
      <c r="D4643" s="6" t="str">
        <f>+_xlfn.CONCAT(Table13456[[#This Row],[phase1]],Table13456[[#This Row],[phase2]],Table13456[[#This Row],[phase3]],Table13456[[#This Row],[phase4]])</f>
        <v>1639005012</v>
      </c>
      <c r="E4643" s="2" t="str">
        <f>+Table13456[[#This Row],[DESCRIPTION]]</f>
        <v>EMERGENCY GENERATOR-RELOCATE EXISTING GENERATOR, PROJECT 435546-1-52-01, ETC.</v>
      </c>
      <c r="F4643" s="2" t="str">
        <f>+LEFT(Table13456[[#This Row],[PAY ITEM]],1)</f>
        <v>0</v>
      </c>
      <c r="G4643" s="2" t="str">
        <f>IF(Table13456[[#This Row],[first]]="0",SUBSTITUTE(TRIM(MID(B4643, 2, 3))," ","0"),SUBSTITUTE(TRIM(MID(B4643, 1, 3))," ","0"))</f>
        <v>639</v>
      </c>
      <c r="H4643" s="2" t="str">
        <f>IF(Table13456[[#This Row],[first]]="0",SUBSTITUTE(TRIM(MID(B4643, 5, 3))," ","0"),SUBSTITUTE(TRIM(MID(B4643, 4, 3))," ","0"))</f>
        <v>5</v>
      </c>
      <c r="I4643" s="2" t="str">
        <f>IF(Table13456[[#This Row],[first]]="0",SUBSTITUTE(TRIM(MID(B4643, 8, 3))," ","0"),SUBSTITUTE(TRIM(MID(B4643, 7, 3))," ","0"))</f>
        <v>12</v>
      </c>
      <c r="J4643" s="2">
        <v>1</v>
      </c>
      <c r="K4643" s="2" t="str">
        <f t="shared" si="216"/>
        <v>639</v>
      </c>
      <c r="L4643" s="2" t="str">
        <f t="shared" si="217"/>
        <v>005</v>
      </c>
      <c r="M4643" s="2" t="str">
        <f t="shared" si="218"/>
        <v>012</v>
      </c>
    </row>
    <row r="4644" spans="2:13" x14ac:dyDescent="0.25">
      <c r="B4644" s="2" t="s">
        <v>11715</v>
      </c>
      <c r="C4644" s="2" t="s">
        <v>11716</v>
      </c>
      <c r="D4644" s="6" t="str">
        <f>+_xlfn.CONCAT(Table13456[[#This Row],[phase1]],Table13456[[#This Row],[phase2]],Table13456[[#This Row],[phase3]],Table13456[[#This Row],[phase4]])</f>
        <v>1639005013</v>
      </c>
      <c r="E4644" s="2" t="str">
        <f>+Table13456[[#This Row],[DESCRIPTION]]</f>
        <v>EMERGENCY GENERATOR-RELOCATE EXISTING GENERATOR, PROJECT 437345-1-52-01</v>
      </c>
      <c r="F4644" s="2" t="str">
        <f>+LEFT(Table13456[[#This Row],[PAY ITEM]],1)</f>
        <v>0</v>
      </c>
      <c r="G4644" s="2" t="str">
        <f>IF(Table13456[[#This Row],[first]]="0",SUBSTITUTE(TRIM(MID(B4644, 2, 3))," ","0"),SUBSTITUTE(TRIM(MID(B4644, 1, 3))," ","0"))</f>
        <v>639</v>
      </c>
      <c r="H4644" s="2" t="str">
        <f>IF(Table13456[[#This Row],[first]]="0",SUBSTITUTE(TRIM(MID(B4644, 5, 3))," ","0"),SUBSTITUTE(TRIM(MID(B4644, 4, 3))," ","0"))</f>
        <v>5</v>
      </c>
      <c r="I4644" s="2" t="str">
        <f>IF(Table13456[[#This Row],[first]]="0",SUBSTITUTE(TRIM(MID(B4644, 8, 3))," ","0"),SUBSTITUTE(TRIM(MID(B4644, 7, 3))," ","0"))</f>
        <v>13</v>
      </c>
      <c r="J4644" s="2">
        <v>1</v>
      </c>
      <c r="K4644" s="2" t="str">
        <f t="shared" si="216"/>
        <v>639</v>
      </c>
      <c r="L4644" s="2" t="str">
        <f t="shared" si="217"/>
        <v>005</v>
      </c>
      <c r="M4644" s="2" t="str">
        <f t="shared" si="218"/>
        <v>013</v>
      </c>
    </row>
    <row r="4645" spans="2:13" x14ac:dyDescent="0.25">
      <c r="B4645" s="2" t="s">
        <v>11717</v>
      </c>
      <c r="C4645" s="2" t="s">
        <v>11718</v>
      </c>
      <c r="D4645" s="6" t="str">
        <f>+_xlfn.CONCAT(Table13456[[#This Row],[phase1]],Table13456[[#This Row],[phase2]],Table13456[[#This Row],[phase3]],Table13456[[#This Row],[phase4]])</f>
        <v>1639005014</v>
      </c>
      <c r="E4645" s="2" t="str">
        <f>+Table13456[[#This Row],[DESCRIPTION]]</f>
        <v>EMERGENCY GENERATOR- PERMANENT, UP TO 30 KW, PROJECT 435542-1-52-01</v>
      </c>
      <c r="F4645" s="2" t="str">
        <f>+LEFT(Table13456[[#This Row],[PAY ITEM]],1)</f>
        <v>0</v>
      </c>
      <c r="G4645" s="2" t="str">
        <f>IF(Table13456[[#This Row],[first]]="0",SUBSTITUTE(TRIM(MID(B4645, 2, 3))," ","0"),SUBSTITUTE(TRIM(MID(B4645, 1, 3))," ","0"))</f>
        <v>639</v>
      </c>
      <c r="H4645" s="2" t="str">
        <f>IF(Table13456[[#This Row],[first]]="0",SUBSTITUTE(TRIM(MID(B4645, 5, 3))," ","0"),SUBSTITUTE(TRIM(MID(B4645, 4, 3))," ","0"))</f>
        <v>5</v>
      </c>
      <c r="I4645" s="2" t="str">
        <f>IF(Table13456[[#This Row],[first]]="0",SUBSTITUTE(TRIM(MID(B4645, 8, 3))," ","0"),SUBSTITUTE(TRIM(MID(B4645, 7, 3))," ","0"))</f>
        <v>14</v>
      </c>
      <c r="J4645" s="2">
        <v>1</v>
      </c>
      <c r="K4645" s="2" t="str">
        <f t="shared" si="216"/>
        <v>639</v>
      </c>
      <c r="L4645" s="2" t="str">
        <f t="shared" si="217"/>
        <v>005</v>
      </c>
      <c r="M4645" s="2" t="str">
        <f t="shared" si="218"/>
        <v>014</v>
      </c>
    </row>
    <row r="4646" spans="2:13" x14ac:dyDescent="0.25">
      <c r="B4646" s="2" t="s">
        <v>11719</v>
      </c>
      <c r="C4646" s="2" t="s">
        <v>11720</v>
      </c>
      <c r="D4646" s="6" t="str">
        <f>+_xlfn.CONCAT(Table13456[[#This Row],[phase1]],Table13456[[#This Row],[phase2]],Table13456[[#This Row],[phase3]],Table13456[[#This Row],[phase4]])</f>
        <v>1639005015</v>
      </c>
      <c r="E4646" s="2" t="str">
        <f>+Table13456[[#This Row],[DESCRIPTION]]</f>
        <v>EMERGENCY GENERATOR- PERMANENT, 31-60 KW, PROJECT 435542-1-52-01</v>
      </c>
      <c r="F4646" s="2" t="str">
        <f>+LEFT(Table13456[[#This Row],[PAY ITEM]],1)</f>
        <v>0</v>
      </c>
      <c r="G4646" s="2" t="str">
        <f>IF(Table13456[[#This Row],[first]]="0",SUBSTITUTE(TRIM(MID(B4646, 2, 3))," ","0"),SUBSTITUTE(TRIM(MID(B4646, 1, 3))," ","0"))</f>
        <v>639</v>
      </c>
      <c r="H4646" s="2" t="str">
        <f>IF(Table13456[[#This Row],[first]]="0",SUBSTITUTE(TRIM(MID(B4646, 5, 3))," ","0"),SUBSTITUTE(TRIM(MID(B4646, 4, 3))," ","0"))</f>
        <v>5</v>
      </c>
      <c r="I4646" s="2" t="str">
        <f>IF(Table13456[[#This Row],[first]]="0",SUBSTITUTE(TRIM(MID(B4646, 8, 3))," ","0"),SUBSTITUTE(TRIM(MID(B4646, 7, 3))," ","0"))</f>
        <v>15</v>
      </c>
      <c r="J4646" s="2">
        <v>1</v>
      </c>
      <c r="K4646" s="2" t="str">
        <f t="shared" si="216"/>
        <v>639</v>
      </c>
      <c r="L4646" s="2" t="str">
        <f t="shared" si="217"/>
        <v>005</v>
      </c>
      <c r="M4646" s="2" t="str">
        <f t="shared" si="218"/>
        <v>015</v>
      </c>
    </row>
    <row r="4647" spans="2:13" x14ac:dyDescent="0.25">
      <c r="B4647" s="2" t="s">
        <v>11721</v>
      </c>
      <c r="C4647" s="2" t="s">
        <v>11722</v>
      </c>
      <c r="D4647" s="6" t="str">
        <f>+_xlfn.CONCAT(Table13456[[#This Row],[phase1]],Table13456[[#This Row],[phase2]],Table13456[[#This Row],[phase3]],Table13456[[#This Row],[phase4]])</f>
        <v>1639005016</v>
      </c>
      <c r="E4647" s="2" t="str">
        <f>+Table13456[[#This Row],[DESCRIPTION]]</f>
        <v>EMERGENCY GENERATOR- PERMANENT, 61-90 KW, PROJECT 435542-1-52-01</v>
      </c>
      <c r="F4647" s="2" t="str">
        <f>+LEFT(Table13456[[#This Row],[PAY ITEM]],1)</f>
        <v>0</v>
      </c>
      <c r="G4647" s="2" t="str">
        <f>IF(Table13456[[#This Row],[first]]="0",SUBSTITUTE(TRIM(MID(B4647, 2, 3))," ","0"),SUBSTITUTE(TRIM(MID(B4647, 1, 3))," ","0"))</f>
        <v>639</v>
      </c>
      <c r="H4647" s="2" t="str">
        <f>IF(Table13456[[#This Row],[first]]="0",SUBSTITUTE(TRIM(MID(B4647, 5, 3))," ","0"),SUBSTITUTE(TRIM(MID(B4647, 4, 3))," ","0"))</f>
        <v>5</v>
      </c>
      <c r="I4647" s="2" t="str">
        <f>IF(Table13456[[#This Row],[first]]="0",SUBSTITUTE(TRIM(MID(B4647, 8, 3))," ","0"),SUBSTITUTE(TRIM(MID(B4647, 7, 3))," ","0"))</f>
        <v>16</v>
      </c>
      <c r="J4647" s="2">
        <v>1</v>
      </c>
      <c r="K4647" s="2" t="str">
        <f t="shared" si="216"/>
        <v>639</v>
      </c>
      <c r="L4647" s="2" t="str">
        <f t="shared" si="217"/>
        <v>005</v>
      </c>
      <c r="M4647" s="2" t="str">
        <f t="shared" si="218"/>
        <v>016</v>
      </c>
    </row>
    <row r="4648" spans="2:13" x14ac:dyDescent="0.25">
      <c r="B4648" s="2" t="s">
        <v>11723</v>
      </c>
      <c r="C4648" s="2" t="s">
        <v>11724</v>
      </c>
      <c r="D4648" s="6" t="str">
        <f>+_xlfn.CONCAT(Table13456[[#This Row],[phase1]],Table13456[[#This Row],[phase2]],Table13456[[#This Row],[phase3]],Table13456[[#This Row],[phase4]])</f>
        <v>1639005017</v>
      </c>
      <c r="E4648" s="2" t="str">
        <f>+Table13456[[#This Row],[DESCRIPTION]]</f>
        <v>EMERGENCY GENERATOR- PERMANENT, UP TO 30 KW, PROJECT 435543-1-52-01</v>
      </c>
      <c r="F4648" s="2" t="str">
        <f>+LEFT(Table13456[[#This Row],[PAY ITEM]],1)</f>
        <v>0</v>
      </c>
      <c r="G4648" s="2" t="str">
        <f>IF(Table13456[[#This Row],[first]]="0",SUBSTITUTE(TRIM(MID(B4648, 2, 3))," ","0"),SUBSTITUTE(TRIM(MID(B4648, 1, 3))," ","0"))</f>
        <v>639</v>
      </c>
      <c r="H4648" s="2" t="str">
        <f>IF(Table13456[[#This Row],[first]]="0",SUBSTITUTE(TRIM(MID(B4648, 5, 3))," ","0"),SUBSTITUTE(TRIM(MID(B4648, 4, 3))," ","0"))</f>
        <v>5</v>
      </c>
      <c r="I4648" s="2" t="str">
        <f>IF(Table13456[[#This Row],[first]]="0",SUBSTITUTE(TRIM(MID(B4648, 8, 3))," ","0"),SUBSTITUTE(TRIM(MID(B4648, 7, 3))," ","0"))</f>
        <v>17</v>
      </c>
      <c r="J4648" s="2">
        <v>1</v>
      </c>
      <c r="K4648" s="2" t="str">
        <f t="shared" si="216"/>
        <v>639</v>
      </c>
      <c r="L4648" s="2" t="str">
        <f t="shared" si="217"/>
        <v>005</v>
      </c>
      <c r="M4648" s="2" t="str">
        <f t="shared" si="218"/>
        <v>017</v>
      </c>
    </row>
    <row r="4649" spans="2:13" x14ac:dyDescent="0.25">
      <c r="B4649" s="2" t="s">
        <v>11725</v>
      </c>
      <c r="C4649" s="2" t="s">
        <v>11726</v>
      </c>
      <c r="D4649" s="6" t="str">
        <f>+_xlfn.CONCAT(Table13456[[#This Row],[phase1]],Table13456[[#This Row],[phase2]],Table13456[[#This Row],[phase3]],Table13456[[#This Row],[phase4]])</f>
        <v>1639005018</v>
      </c>
      <c r="E4649" s="2" t="str">
        <f>+Table13456[[#This Row],[DESCRIPTION]]</f>
        <v>EMERGENCY GENERATOR- PERMANENT, 31-60 KW, PROJECT 435543-1-52-01</v>
      </c>
      <c r="F4649" s="2" t="str">
        <f>+LEFT(Table13456[[#This Row],[PAY ITEM]],1)</f>
        <v>0</v>
      </c>
      <c r="G4649" s="2" t="str">
        <f>IF(Table13456[[#This Row],[first]]="0",SUBSTITUTE(TRIM(MID(B4649, 2, 3))," ","0"),SUBSTITUTE(TRIM(MID(B4649, 1, 3))," ","0"))</f>
        <v>639</v>
      </c>
      <c r="H4649" s="2" t="str">
        <f>IF(Table13456[[#This Row],[first]]="0",SUBSTITUTE(TRIM(MID(B4649, 5, 3))," ","0"),SUBSTITUTE(TRIM(MID(B4649, 4, 3))," ","0"))</f>
        <v>5</v>
      </c>
      <c r="I4649" s="2" t="str">
        <f>IF(Table13456[[#This Row],[first]]="0",SUBSTITUTE(TRIM(MID(B4649, 8, 3))," ","0"),SUBSTITUTE(TRIM(MID(B4649, 7, 3))," ","0"))</f>
        <v>18</v>
      </c>
      <c r="J4649" s="2">
        <v>1</v>
      </c>
      <c r="K4649" s="2" t="str">
        <f t="shared" si="216"/>
        <v>639</v>
      </c>
      <c r="L4649" s="2" t="str">
        <f t="shared" si="217"/>
        <v>005</v>
      </c>
      <c r="M4649" s="2" t="str">
        <f t="shared" si="218"/>
        <v>018</v>
      </c>
    </row>
    <row r="4650" spans="2:13" x14ac:dyDescent="0.25">
      <c r="B4650" s="2" t="s">
        <v>11727</v>
      </c>
      <c r="C4650" s="2" t="s">
        <v>11728</v>
      </c>
      <c r="D4650" s="6" t="str">
        <f>+_xlfn.CONCAT(Table13456[[#This Row],[phase1]],Table13456[[#This Row],[phase2]],Table13456[[#This Row],[phase3]],Table13456[[#This Row],[phase4]])</f>
        <v>1639005019</v>
      </c>
      <c r="E4650" s="2" t="str">
        <f>+Table13456[[#This Row],[DESCRIPTION]]</f>
        <v>EMERGENCY GENERATOR- PERMANENT, RELOCATE, PROJECT 4363081-52-01</v>
      </c>
      <c r="F4650" s="2" t="str">
        <f>+LEFT(Table13456[[#This Row],[PAY ITEM]],1)</f>
        <v>0</v>
      </c>
      <c r="G4650" s="2" t="str">
        <f>IF(Table13456[[#This Row],[first]]="0",SUBSTITUTE(TRIM(MID(B4650, 2, 3))," ","0"),SUBSTITUTE(TRIM(MID(B4650, 1, 3))," ","0"))</f>
        <v>639</v>
      </c>
      <c r="H4650" s="2" t="str">
        <f>IF(Table13456[[#This Row],[first]]="0",SUBSTITUTE(TRIM(MID(B4650, 5, 3))," ","0"),SUBSTITUTE(TRIM(MID(B4650, 4, 3))," ","0"))</f>
        <v>5</v>
      </c>
      <c r="I4650" s="2" t="str">
        <f>IF(Table13456[[#This Row],[first]]="0",SUBSTITUTE(TRIM(MID(B4650, 8, 3))," ","0"),SUBSTITUTE(TRIM(MID(B4650, 7, 3))," ","0"))</f>
        <v>19</v>
      </c>
      <c r="J4650" s="2">
        <v>1</v>
      </c>
      <c r="K4650" s="2" t="str">
        <f t="shared" si="216"/>
        <v>639</v>
      </c>
      <c r="L4650" s="2" t="str">
        <f t="shared" si="217"/>
        <v>005</v>
      </c>
      <c r="M4650" s="2" t="str">
        <f t="shared" si="218"/>
        <v>019</v>
      </c>
    </row>
    <row r="4651" spans="2:13" x14ac:dyDescent="0.25">
      <c r="B4651" s="2" t="s">
        <v>11729</v>
      </c>
      <c r="C4651" s="2" t="s">
        <v>11730</v>
      </c>
      <c r="D4651" s="6" t="str">
        <f>+_xlfn.CONCAT(Table13456[[#This Row],[phase1]],Table13456[[#This Row],[phase2]],Table13456[[#This Row],[phase3]],Table13456[[#This Row],[phase4]])</f>
        <v>1639005020</v>
      </c>
      <c r="E4651" s="2" t="str">
        <f>+Table13456[[#This Row],[DESCRIPTION]]</f>
        <v>EMERGENCY GENERATOR- PERMANENT, 50 KW, PROJECT 440857-1-52-01</v>
      </c>
      <c r="F4651" s="2" t="str">
        <f>+LEFT(Table13456[[#This Row],[PAY ITEM]],1)</f>
        <v>0</v>
      </c>
      <c r="G4651" s="2" t="str">
        <f>IF(Table13456[[#This Row],[first]]="0",SUBSTITUTE(TRIM(MID(B4651, 2, 3))," ","0"),SUBSTITUTE(TRIM(MID(B4651, 1, 3))," ","0"))</f>
        <v>639</v>
      </c>
      <c r="H4651" s="2" t="str">
        <f>IF(Table13456[[#This Row],[first]]="0",SUBSTITUTE(TRIM(MID(B4651, 5, 3))," ","0"),SUBSTITUTE(TRIM(MID(B4651, 4, 3))," ","0"))</f>
        <v>5</v>
      </c>
      <c r="I4651" s="2" t="str">
        <f>IF(Table13456[[#This Row],[first]]="0",SUBSTITUTE(TRIM(MID(B4651, 8, 3))," ","0"),SUBSTITUTE(TRIM(MID(B4651, 7, 3))," ","0"))</f>
        <v>20</v>
      </c>
      <c r="J4651" s="2">
        <v>1</v>
      </c>
      <c r="K4651" s="2" t="str">
        <f t="shared" si="216"/>
        <v>639</v>
      </c>
      <c r="L4651" s="2" t="str">
        <f t="shared" si="217"/>
        <v>005</v>
      </c>
      <c r="M4651" s="2" t="str">
        <f t="shared" si="218"/>
        <v>020</v>
      </c>
    </row>
    <row r="4652" spans="2:13" x14ac:dyDescent="0.25">
      <c r="B4652" s="2" t="s">
        <v>11731</v>
      </c>
      <c r="C4652" s="2" t="s">
        <v>11732</v>
      </c>
      <c r="D4652" s="6" t="str">
        <f>+_xlfn.CONCAT(Table13456[[#This Row],[phase1]],Table13456[[#This Row],[phase2]],Table13456[[#This Row],[phase3]],Table13456[[#This Row],[phase4]])</f>
        <v>1639005021</v>
      </c>
      <c r="E4652" s="2" t="str">
        <f>+Table13456[[#This Row],[DESCRIPTION]]</f>
        <v>EMERGENCY GENERATOR- PERMANENT, 80 KW, PROJECT 435784-1-52-01</v>
      </c>
      <c r="F4652" s="2" t="str">
        <f>+LEFT(Table13456[[#This Row],[PAY ITEM]],1)</f>
        <v>0</v>
      </c>
      <c r="G4652" s="2" t="str">
        <f>IF(Table13456[[#This Row],[first]]="0",SUBSTITUTE(TRIM(MID(B4652, 2, 3))," ","0"),SUBSTITUTE(TRIM(MID(B4652, 1, 3))," ","0"))</f>
        <v>639</v>
      </c>
      <c r="H4652" s="2" t="str">
        <f>IF(Table13456[[#This Row],[first]]="0",SUBSTITUTE(TRIM(MID(B4652, 5, 3))," ","0"),SUBSTITUTE(TRIM(MID(B4652, 4, 3))," ","0"))</f>
        <v>5</v>
      </c>
      <c r="I4652" s="2" t="str">
        <f>IF(Table13456[[#This Row],[first]]="0",SUBSTITUTE(TRIM(MID(B4652, 8, 3))," ","0"),SUBSTITUTE(TRIM(MID(B4652, 7, 3))," ","0"))</f>
        <v>21</v>
      </c>
      <c r="J4652" s="2">
        <v>1</v>
      </c>
      <c r="K4652" s="2" t="str">
        <f t="shared" si="216"/>
        <v>639</v>
      </c>
      <c r="L4652" s="2" t="str">
        <f t="shared" si="217"/>
        <v>005</v>
      </c>
      <c r="M4652" s="2" t="str">
        <f t="shared" si="218"/>
        <v>021</v>
      </c>
    </row>
    <row r="4653" spans="2:13" x14ac:dyDescent="0.25">
      <c r="B4653" s="2" t="s">
        <v>11733</v>
      </c>
      <c r="C4653" s="2" t="s">
        <v>11734</v>
      </c>
      <c r="D4653" s="6" t="str">
        <f>+_xlfn.CONCAT(Table13456[[#This Row],[phase1]],Table13456[[#This Row],[phase2]],Table13456[[#This Row],[phase3]],Table13456[[#This Row],[phase4]])</f>
        <v>1639005022</v>
      </c>
      <c r="E4653" s="2" t="str">
        <f>+Table13456[[#This Row],[DESCRIPTION]]</f>
        <v>EMERGENCY GENERATOR- PERMANENT, 50 KW, PROJECT 433663-1-52-01</v>
      </c>
      <c r="F4653" s="2" t="str">
        <f>+LEFT(Table13456[[#This Row],[PAY ITEM]],1)</f>
        <v>0</v>
      </c>
      <c r="G4653" s="2" t="str">
        <f>IF(Table13456[[#This Row],[first]]="0",SUBSTITUTE(TRIM(MID(B4653, 2, 3))," ","0"),SUBSTITUTE(TRIM(MID(B4653, 1, 3))," ","0"))</f>
        <v>639</v>
      </c>
      <c r="H4653" s="2" t="str">
        <f>IF(Table13456[[#This Row],[first]]="0",SUBSTITUTE(TRIM(MID(B4653, 5, 3))," ","0"),SUBSTITUTE(TRIM(MID(B4653, 4, 3))," ","0"))</f>
        <v>5</v>
      </c>
      <c r="I4653" s="2" t="str">
        <f>IF(Table13456[[#This Row],[first]]="0",SUBSTITUTE(TRIM(MID(B4653, 8, 3))," ","0"),SUBSTITUTE(TRIM(MID(B4653, 7, 3))," ","0"))</f>
        <v>22</v>
      </c>
      <c r="J4653" s="2">
        <v>1</v>
      </c>
      <c r="K4653" s="2" t="str">
        <f t="shared" si="216"/>
        <v>639</v>
      </c>
      <c r="L4653" s="2" t="str">
        <f t="shared" si="217"/>
        <v>005</v>
      </c>
      <c r="M4653" s="2" t="str">
        <f t="shared" si="218"/>
        <v>022</v>
      </c>
    </row>
    <row r="4654" spans="2:13" x14ac:dyDescent="0.25">
      <c r="B4654" s="2" t="s">
        <v>11735</v>
      </c>
      <c r="C4654" s="2" t="s">
        <v>11736</v>
      </c>
      <c r="D4654" s="6" t="str">
        <f>+_xlfn.CONCAT(Table13456[[#This Row],[phase1]],Table13456[[#This Row],[phase2]],Table13456[[#This Row],[phase3]],Table13456[[#This Row],[phase4]])</f>
        <v>1639005023</v>
      </c>
      <c r="E4654" s="2" t="str">
        <f>+Table13456[[#This Row],[DESCRIPTION]]</f>
        <v>EMERGENCY GENERATOR- PERMANENT, UP TO 25 KW, PROJECT 444978-1-52-01</v>
      </c>
      <c r="F4654" s="2" t="str">
        <f>+LEFT(Table13456[[#This Row],[PAY ITEM]],1)</f>
        <v>0</v>
      </c>
      <c r="G4654" s="2" t="str">
        <f>IF(Table13456[[#This Row],[first]]="0",SUBSTITUTE(TRIM(MID(B4654, 2, 3))," ","0"),SUBSTITUTE(TRIM(MID(B4654, 1, 3))," ","0"))</f>
        <v>639</v>
      </c>
      <c r="H4654" s="2" t="str">
        <f>IF(Table13456[[#This Row],[first]]="0",SUBSTITUTE(TRIM(MID(B4654, 5, 3))," ","0"),SUBSTITUTE(TRIM(MID(B4654, 4, 3))," ","0"))</f>
        <v>5</v>
      </c>
      <c r="I4654" s="2" t="str">
        <f>IF(Table13456[[#This Row],[first]]="0",SUBSTITUTE(TRIM(MID(B4654, 8, 3))," ","0"),SUBSTITUTE(TRIM(MID(B4654, 7, 3))," ","0"))</f>
        <v>23</v>
      </c>
      <c r="J4654" s="2">
        <v>1</v>
      </c>
      <c r="K4654" s="2" t="str">
        <f t="shared" si="216"/>
        <v>639</v>
      </c>
      <c r="L4654" s="2" t="str">
        <f t="shared" si="217"/>
        <v>005</v>
      </c>
      <c r="M4654" s="2" t="str">
        <f t="shared" si="218"/>
        <v>023</v>
      </c>
    </row>
    <row r="4655" spans="2:13" x14ac:dyDescent="0.25">
      <c r="B4655" s="2" t="s">
        <v>11737</v>
      </c>
      <c r="C4655" s="2" t="s">
        <v>11738</v>
      </c>
      <c r="D4655" s="6" t="str">
        <f>+_xlfn.CONCAT(Table13456[[#This Row],[phase1]],Table13456[[#This Row],[phase2]],Table13456[[#This Row],[phase3]],Table13456[[#This Row],[phase4]])</f>
        <v>1639005024</v>
      </c>
      <c r="E4655" s="2" t="str">
        <f>+Table13456[[#This Row],[DESCRIPTION]]</f>
        <v>EMERGENCY GENERATOR- PERMANENT, REMOVE, PROJECT 444978-1-52-01</v>
      </c>
      <c r="F4655" s="2" t="str">
        <f>+LEFT(Table13456[[#This Row],[PAY ITEM]],1)</f>
        <v>0</v>
      </c>
      <c r="G4655" s="2" t="str">
        <f>IF(Table13456[[#This Row],[first]]="0",SUBSTITUTE(TRIM(MID(B4655, 2, 3))," ","0"),SUBSTITUTE(TRIM(MID(B4655, 1, 3))," ","0"))</f>
        <v>639</v>
      </c>
      <c r="H4655" s="2" t="str">
        <f>IF(Table13456[[#This Row],[first]]="0",SUBSTITUTE(TRIM(MID(B4655, 5, 3))," ","0"),SUBSTITUTE(TRIM(MID(B4655, 4, 3))," ","0"))</f>
        <v>5</v>
      </c>
      <c r="I4655" s="2" t="str">
        <f>IF(Table13456[[#This Row],[first]]="0",SUBSTITUTE(TRIM(MID(B4655, 8, 3))," ","0"),SUBSTITUTE(TRIM(MID(B4655, 7, 3))," ","0"))</f>
        <v>24</v>
      </c>
      <c r="J4655" s="2">
        <v>1</v>
      </c>
      <c r="K4655" s="2" t="str">
        <f t="shared" si="216"/>
        <v>639</v>
      </c>
      <c r="L4655" s="2" t="str">
        <f t="shared" si="217"/>
        <v>005</v>
      </c>
      <c r="M4655" s="2" t="str">
        <f t="shared" si="218"/>
        <v>024</v>
      </c>
    </row>
    <row r="4656" spans="2:13" x14ac:dyDescent="0.25">
      <c r="B4656" s="2" t="s">
        <v>11739</v>
      </c>
      <c r="C4656" s="2" t="s">
        <v>11740</v>
      </c>
      <c r="D4656" s="6" t="str">
        <f>+_xlfn.CONCAT(Table13456[[#This Row],[phase1]],Table13456[[#This Row],[phase2]],Table13456[[#This Row],[phase3]],Table13456[[#This Row],[phase4]])</f>
        <v>1639005025</v>
      </c>
      <c r="E4656" s="2" t="str">
        <f>+Table13456[[#This Row],[DESCRIPTION]]</f>
        <v>EMERGENCY GENERATOR- PERMANENT UP TO 25 KW, PROJECTS 443770-1-52-01/431821-2-52-01</v>
      </c>
      <c r="F4656" s="2" t="str">
        <f>+LEFT(Table13456[[#This Row],[PAY ITEM]],1)</f>
        <v>0</v>
      </c>
      <c r="G4656" s="2" t="str">
        <f>IF(Table13456[[#This Row],[first]]="0",SUBSTITUTE(TRIM(MID(B4656, 2, 3))," ","0"),SUBSTITUTE(TRIM(MID(B4656, 1, 3))," ","0"))</f>
        <v>639</v>
      </c>
      <c r="H4656" s="2" t="str">
        <f>IF(Table13456[[#This Row],[first]]="0",SUBSTITUTE(TRIM(MID(B4656, 5, 3))," ","0"),SUBSTITUTE(TRIM(MID(B4656, 4, 3))," ","0"))</f>
        <v>5</v>
      </c>
      <c r="I4656" s="2" t="str">
        <f>IF(Table13456[[#This Row],[first]]="0",SUBSTITUTE(TRIM(MID(B4656, 8, 3))," ","0"),SUBSTITUTE(TRIM(MID(B4656, 7, 3))," ","0"))</f>
        <v>25</v>
      </c>
      <c r="J4656" s="2">
        <v>1</v>
      </c>
      <c r="K4656" s="2" t="str">
        <f t="shared" si="216"/>
        <v>639</v>
      </c>
      <c r="L4656" s="2" t="str">
        <f t="shared" si="217"/>
        <v>005</v>
      </c>
      <c r="M4656" s="2" t="str">
        <f t="shared" si="218"/>
        <v>025</v>
      </c>
    </row>
    <row r="4657" spans="2:13" x14ac:dyDescent="0.25">
      <c r="B4657" s="2" t="s">
        <v>11741</v>
      </c>
      <c r="C4657" s="2" t="s">
        <v>11742</v>
      </c>
      <c r="D4657" s="6" t="str">
        <f>+_xlfn.CONCAT(Table13456[[#This Row],[phase1]],Table13456[[#This Row],[phase2]],Table13456[[#This Row],[phase3]],Table13456[[#This Row],[phase4]])</f>
        <v>1639005026</v>
      </c>
      <c r="E4657" s="2" t="str">
        <f>+Table13456[[#This Row],[DESCRIPTION]]</f>
        <v>EMERGENCY GENERATOR- PERMANENT, 50 KW, PROJECT 444117-1-52-01</v>
      </c>
      <c r="F4657" s="2" t="str">
        <f>+LEFT(Table13456[[#This Row],[PAY ITEM]],1)</f>
        <v>0</v>
      </c>
      <c r="G4657" s="2" t="str">
        <f>IF(Table13456[[#This Row],[first]]="0",SUBSTITUTE(TRIM(MID(B4657, 2, 3))," ","0"),SUBSTITUTE(TRIM(MID(B4657, 1, 3))," ","0"))</f>
        <v>639</v>
      </c>
      <c r="H4657" s="2" t="str">
        <f>IF(Table13456[[#This Row],[first]]="0",SUBSTITUTE(TRIM(MID(B4657, 5, 3))," ","0"),SUBSTITUTE(TRIM(MID(B4657, 4, 3))," ","0"))</f>
        <v>5</v>
      </c>
      <c r="I4657" s="2" t="str">
        <f>IF(Table13456[[#This Row],[first]]="0",SUBSTITUTE(TRIM(MID(B4657, 8, 3))," ","0"),SUBSTITUTE(TRIM(MID(B4657, 7, 3))," ","0"))</f>
        <v>26</v>
      </c>
      <c r="J4657" s="2">
        <v>1</v>
      </c>
      <c r="K4657" s="2" t="str">
        <f t="shared" si="216"/>
        <v>639</v>
      </c>
      <c r="L4657" s="2" t="str">
        <f t="shared" si="217"/>
        <v>005</v>
      </c>
      <c r="M4657" s="2" t="str">
        <f t="shared" si="218"/>
        <v>026</v>
      </c>
    </row>
    <row r="4658" spans="2:13" x14ac:dyDescent="0.25">
      <c r="B4658" s="2" t="s">
        <v>11743</v>
      </c>
      <c r="C4658" s="2" t="s">
        <v>11744</v>
      </c>
      <c r="D4658" s="6" t="str">
        <f>+_xlfn.CONCAT(Table13456[[#This Row],[phase1]],Table13456[[#This Row],[phase2]],Table13456[[#This Row],[phase3]],Table13456[[#This Row],[phase4]])</f>
        <v>1639005027</v>
      </c>
      <c r="E4658" s="2" t="str">
        <f>+Table13456[[#This Row],[DESCRIPTION]]</f>
        <v>EMERGENCY GENERATOR- PERMANENT, 80 KW, PROJECT 435786-1-52-01</v>
      </c>
      <c r="F4658" s="2" t="str">
        <f>+LEFT(Table13456[[#This Row],[PAY ITEM]],1)</f>
        <v>0</v>
      </c>
      <c r="G4658" s="2" t="str">
        <f>IF(Table13456[[#This Row],[first]]="0",SUBSTITUTE(TRIM(MID(B4658, 2, 3))," ","0"),SUBSTITUTE(TRIM(MID(B4658, 1, 3))," ","0"))</f>
        <v>639</v>
      </c>
      <c r="H4658" s="2" t="str">
        <f>IF(Table13456[[#This Row],[first]]="0",SUBSTITUTE(TRIM(MID(B4658, 5, 3))," ","0"),SUBSTITUTE(TRIM(MID(B4658, 4, 3))," ","0"))</f>
        <v>5</v>
      </c>
      <c r="I4658" s="2" t="str">
        <f>IF(Table13456[[#This Row],[first]]="0",SUBSTITUTE(TRIM(MID(B4658, 8, 3))," ","0"),SUBSTITUTE(TRIM(MID(B4658, 7, 3))," ","0"))</f>
        <v>27</v>
      </c>
      <c r="J4658" s="2">
        <v>1</v>
      </c>
      <c r="K4658" s="2" t="str">
        <f t="shared" si="216"/>
        <v>639</v>
      </c>
      <c r="L4658" s="2" t="str">
        <f t="shared" si="217"/>
        <v>005</v>
      </c>
      <c r="M4658" s="2" t="str">
        <f t="shared" si="218"/>
        <v>027</v>
      </c>
    </row>
    <row r="4659" spans="2:13" x14ac:dyDescent="0.25">
      <c r="B4659" s="2" t="s">
        <v>11745</v>
      </c>
      <c r="C4659" s="2" t="s">
        <v>11746</v>
      </c>
      <c r="D4659" s="6" t="str">
        <f>+_xlfn.CONCAT(Table13456[[#This Row],[phase1]],Table13456[[#This Row],[phase2]],Table13456[[#This Row],[phase3]],Table13456[[#This Row],[phase4]])</f>
        <v>1639005028</v>
      </c>
      <c r="E4659" s="2" t="str">
        <f>+Table13456[[#This Row],[DESCRIPTION]]</f>
        <v>EMERGENCY GENERATOR- PERMANENT, 35 KW, PROJECT 423251-2-52-01</v>
      </c>
      <c r="F4659" s="2" t="str">
        <f>+LEFT(Table13456[[#This Row],[PAY ITEM]],1)</f>
        <v>0</v>
      </c>
      <c r="G4659" s="2" t="str">
        <f>IF(Table13456[[#This Row],[first]]="0",SUBSTITUTE(TRIM(MID(B4659, 2, 3))," ","0"),SUBSTITUTE(TRIM(MID(B4659, 1, 3))," ","0"))</f>
        <v>639</v>
      </c>
      <c r="H4659" s="2" t="str">
        <f>IF(Table13456[[#This Row],[first]]="0",SUBSTITUTE(TRIM(MID(B4659, 5, 3))," ","0"),SUBSTITUTE(TRIM(MID(B4659, 4, 3))," ","0"))</f>
        <v>5</v>
      </c>
      <c r="I4659" s="2" t="str">
        <f>IF(Table13456[[#This Row],[first]]="0",SUBSTITUTE(TRIM(MID(B4659, 8, 3))," ","0"),SUBSTITUTE(TRIM(MID(B4659, 7, 3))," ","0"))</f>
        <v>28</v>
      </c>
      <c r="J4659" s="2">
        <v>1</v>
      </c>
      <c r="K4659" s="2" t="str">
        <f t="shared" si="216"/>
        <v>639</v>
      </c>
      <c r="L4659" s="2" t="str">
        <f t="shared" si="217"/>
        <v>005</v>
      </c>
      <c r="M4659" s="2" t="str">
        <f t="shared" si="218"/>
        <v>028</v>
      </c>
    </row>
    <row r="4660" spans="2:13" x14ac:dyDescent="0.25">
      <c r="B4660" s="2" t="s">
        <v>11747</v>
      </c>
      <c r="C4660" s="2" t="s">
        <v>11748</v>
      </c>
      <c r="D4660" s="6" t="str">
        <f>+_xlfn.CONCAT(Table13456[[#This Row],[phase1]],Table13456[[#This Row],[phase2]],Table13456[[#This Row],[phase3]],Table13456[[#This Row],[phase4]])</f>
        <v>1639005029</v>
      </c>
      <c r="E4660" s="2" t="str">
        <f>+Table13456[[#This Row],[DESCRIPTION]]</f>
        <v>EMERGENCY GENERATOR- PERMANENT, 25-50 KW, PROJECT 444978-1-52-01</v>
      </c>
      <c r="F4660" s="2" t="str">
        <f>+LEFT(Table13456[[#This Row],[PAY ITEM]],1)</f>
        <v>0</v>
      </c>
      <c r="G4660" s="2" t="str">
        <f>IF(Table13456[[#This Row],[first]]="0",SUBSTITUTE(TRIM(MID(B4660, 2, 3))," ","0"),SUBSTITUTE(TRIM(MID(B4660, 1, 3))," ","0"))</f>
        <v>639</v>
      </c>
      <c r="H4660" s="2" t="str">
        <f>IF(Table13456[[#This Row],[first]]="0",SUBSTITUTE(TRIM(MID(B4660, 5, 3))," ","0"),SUBSTITUTE(TRIM(MID(B4660, 4, 3))," ","0"))</f>
        <v>5</v>
      </c>
      <c r="I4660" s="2" t="str">
        <f>IF(Table13456[[#This Row],[first]]="0",SUBSTITUTE(TRIM(MID(B4660, 8, 3))," ","0"),SUBSTITUTE(TRIM(MID(B4660, 7, 3))," ","0"))</f>
        <v>29</v>
      </c>
      <c r="J4660" s="2">
        <v>1</v>
      </c>
      <c r="K4660" s="2" t="str">
        <f t="shared" si="216"/>
        <v>639</v>
      </c>
      <c r="L4660" s="2" t="str">
        <f t="shared" si="217"/>
        <v>005</v>
      </c>
      <c r="M4660" s="2" t="str">
        <f t="shared" si="218"/>
        <v>029</v>
      </c>
    </row>
    <row r="4661" spans="2:13" x14ac:dyDescent="0.25">
      <c r="B4661" s="2" t="s">
        <v>2125</v>
      </c>
      <c r="C4661" s="2" t="s">
        <v>2126</v>
      </c>
      <c r="D4661" s="6" t="str">
        <f>+_xlfn.CONCAT(Table13456[[#This Row],[phase1]],Table13456[[#This Row],[phase2]],Table13456[[#This Row],[phase3]],Table13456[[#This Row],[phase4]])</f>
        <v>1639005030</v>
      </c>
      <c r="E4661" s="2" t="str">
        <f>+Table13456[[#This Row],[DESCRIPTION]]</f>
        <v>EMERGENCY GENERATOR- PERMANENT WITH FUEL TANK, 80 KW, PROJECT 440897-2-52-01</v>
      </c>
      <c r="F4661" s="2" t="str">
        <f>+LEFT(Table13456[[#This Row],[PAY ITEM]],1)</f>
        <v>0</v>
      </c>
      <c r="G4661" s="2" t="str">
        <f>IF(Table13456[[#This Row],[first]]="0",SUBSTITUTE(TRIM(MID(B4661, 2, 3))," ","0"),SUBSTITUTE(TRIM(MID(B4661, 1, 3))," ","0"))</f>
        <v>639</v>
      </c>
      <c r="H4661" s="2" t="str">
        <f>IF(Table13456[[#This Row],[first]]="0",SUBSTITUTE(TRIM(MID(B4661, 5, 3))," ","0"),SUBSTITUTE(TRIM(MID(B4661, 4, 3))," ","0"))</f>
        <v>5</v>
      </c>
      <c r="I4661" s="2" t="str">
        <f>IF(Table13456[[#This Row],[first]]="0",SUBSTITUTE(TRIM(MID(B4661, 8, 3))," ","0"),SUBSTITUTE(TRIM(MID(B4661, 7, 3))," ","0"))</f>
        <v>30</v>
      </c>
      <c r="J4661" s="2">
        <v>1</v>
      </c>
      <c r="K4661" s="2" t="str">
        <f t="shared" si="216"/>
        <v>639</v>
      </c>
      <c r="L4661" s="2" t="str">
        <f t="shared" si="217"/>
        <v>005</v>
      </c>
      <c r="M4661" s="2" t="str">
        <f t="shared" si="218"/>
        <v>030</v>
      </c>
    </row>
    <row r="4662" spans="2:13" x14ac:dyDescent="0.25">
      <c r="B4662" s="2" t="s">
        <v>2127</v>
      </c>
      <c r="C4662" s="2" t="s">
        <v>2128</v>
      </c>
      <c r="D4662" s="6" t="str">
        <f>+_xlfn.CONCAT(Table13456[[#This Row],[phase1]],Table13456[[#This Row],[phase2]],Table13456[[#This Row],[phase3]],Table13456[[#This Row],[phase4]])</f>
        <v>1639005031</v>
      </c>
      <c r="E4662" s="2" t="str">
        <f>+Table13456[[#This Row],[DESCRIPTION]]</f>
        <v>EMERGENCY GENERATOR-PERMANENT 51-75 KW</v>
      </c>
      <c r="F4662" s="2" t="str">
        <f>+LEFT(Table13456[[#This Row],[PAY ITEM]],1)</f>
        <v>0</v>
      </c>
      <c r="G4662" s="2" t="str">
        <f>IF(Table13456[[#This Row],[first]]="0",SUBSTITUTE(TRIM(MID(B4662, 2, 3))," ","0"),SUBSTITUTE(TRIM(MID(B4662, 1, 3))," ","0"))</f>
        <v>639</v>
      </c>
      <c r="H4662" s="2" t="str">
        <f>IF(Table13456[[#This Row],[first]]="0",SUBSTITUTE(TRIM(MID(B4662, 5, 3))," ","0"),SUBSTITUTE(TRIM(MID(B4662, 4, 3))," ","0"))</f>
        <v>5</v>
      </c>
      <c r="I4662" s="2" t="str">
        <f>IF(Table13456[[#This Row],[first]]="0",SUBSTITUTE(TRIM(MID(B4662, 8, 3))," ","0"),SUBSTITUTE(TRIM(MID(B4662, 7, 3))," ","0"))</f>
        <v>31</v>
      </c>
      <c r="J4662" s="2">
        <v>1</v>
      </c>
      <c r="K4662" s="2" t="str">
        <f t="shared" si="216"/>
        <v>639</v>
      </c>
      <c r="L4662" s="2" t="str">
        <f t="shared" si="217"/>
        <v>005</v>
      </c>
      <c r="M4662" s="2" t="str">
        <f t="shared" si="218"/>
        <v>031</v>
      </c>
    </row>
    <row r="4663" spans="2:13" x14ac:dyDescent="0.25">
      <c r="B4663" s="2" t="s">
        <v>2129</v>
      </c>
      <c r="C4663" s="2" t="s">
        <v>2130</v>
      </c>
      <c r="D4663" s="6" t="str">
        <f>+_xlfn.CONCAT(Table13456[[#This Row],[phase1]],Table13456[[#This Row],[phase2]],Table13456[[#This Row],[phase3]],Table13456[[#This Row],[phase4]])</f>
        <v>1639005032</v>
      </c>
      <c r="E4663" s="2" t="str">
        <f>+Table13456[[#This Row],[DESCRIPTION]]</f>
        <v>EMERGENCY GENERATOR-PERMANENT 76-100 KW</v>
      </c>
      <c r="F4663" s="2" t="str">
        <f>+LEFT(Table13456[[#This Row],[PAY ITEM]],1)</f>
        <v>0</v>
      </c>
      <c r="G4663" s="2" t="str">
        <f>IF(Table13456[[#This Row],[first]]="0",SUBSTITUTE(TRIM(MID(B4663, 2, 3))," ","0"),SUBSTITUTE(TRIM(MID(B4663, 1, 3))," ","0"))</f>
        <v>639</v>
      </c>
      <c r="H4663" s="2" t="str">
        <f>IF(Table13456[[#This Row],[first]]="0",SUBSTITUTE(TRIM(MID(B4663, 5, 3))," ","0"),SUBSTITUTE(TRIM(MID(B4663, 4, 3))," ","0"))</f>
        <v>5</v>
      </c>
      <c r="I4663" s="2" t="str">
        <f>IF(Table13456[[#This Row],[first]]="0",SUBSTITUTE(TRIM(MID(B4663, 8, 3))," ","0"),SUBSTITUTE(TRIM(MID(B4663, 7, 3))," ","0"))</f>
        <v>32</v>
      </c>
      <c r="J4663" s="2">
        <v>1</v>
      </c>
      <c r="K4663" s="2" t="str">
        <f t="shared" si="216"/>
        <v>639</v>
      </c>
      <c r="L4663" s="2" t="str">
        <f t="shared" si="217"/>
        <v>005</v>
      </c>
      <c r="M4663" s="2" t="str">
        <f t="shared" si="218"/>
        <v>032</v>
      </c>
    </row>
    <row r="4664" spans="2:13" x14ac:dyDescent="0.25">
      <c r="B4664" s="2" t="s">
        <v>11749</v>
      </c>
      <c r="C4664" s="2" t="s">
        <v>11750</v>
      </c>
      <c r="D4664" s="6" t="str">
        <f>+_xlfn.CONCAT(Table13456[[#This Row],[phase1]],Table13456[[#This Row],[phase2]],Table13456[[#This Row],[phase3]],Table13456[[#This Row],[phase4]])</f>
        <v>1639005050</v>
      </c>
      <c r="E4664" s="2" t="str">
        <f>+Table13456[[#This Row],[DESCRIPTION]]</f>
        <v>EMERGENCY GENERATOR-PERMANENT, REMOVE</v>
      </c>
      <c r="F4664" s="2" t="str">
        <f>+LEFT(Table13456[[#This Row],[PAY ITEM]],1)</f>
        <v>0</v>
      </c>
      <c r="G4664" s="2" t="str">
        <f>IF(Table13456[[#This Row],[first]]="0",SUBSTITUTE(TRIM(MID(B4664, 2, 3))," ","0"),SUBSTITUTE(TRIM(MID(B4664, 1, 3))," ","0"))</f>
        <v>639</v>
      </c>
      <c r="H4664" s="2" t="str">
        <f>IF(Table13456[[#This Row],[first]]="0",SUBSTITUTE(TRIM(MID(B4664, 5, 3))," ","0"),SUBSTITUTE(TRIM(MID(B4664, 4, 3))," ","0"))</f>
        <v>5</v>
      </c>
      <c r="I4664" s="2" t="str">
        <f>IF(Table13456[[#This Row],[first]]="0",SUBSTITUTE(TRIM(MID(B4664, 8, 3))," ","0"),SUBSTITUTE(TRIM(MID(B4664, 7, 3))," ","0"))</f>
        <v>50</v>
      </c>
      <c r="J4664" s="2">
        <v>1</v>
      </c>
      <c r="K4664" s="2" t="str">
        <f t="shared" si="216"/>
        <v>639</v>
      </c>
      <c r="L4664" s="2" t="str">
        <f t="shared" si="217"/>
        <v>005</v>
      </c>
      <c r="M4664" s="2" t="str">
        <f t="shared" si="218"/>
        <v>050</v>
      </c>
    </row>
    <row r="4665" spans="2:13" x14ac:dyDescent="0.25">
      <c r="B4665" s="2" t="s">
        <v>11751</v>
      </c>
      <c r="C4665" s="2" t="s">
        <v>11752</v>
      </c>
      <c r="D4665" s="6" t="str">
        <f>+_xlfn.CONCAT(Table13456[[#This Row],[phase1]],Table13456[[#This Row],[phase2]],Table13456[[#This Row],[phase3]],Table13456[[#This Row],[phase4]])</f>
        <v>1639005051</v>
      </c>
      <c r="E4665" s="2" t="str">
        <f>+Table13456[[#This Row],[DESCRIPTION]]</f>
        <v>EMERGENCY GENERATOR-PERMANENT, RELOCATE</v>
      </c>
      <c r="F4665" s="2" t="str">
        <f>+LEFT(Table13456[[#This Row],[PAY ITEM]],1)</f>
        <v>0</v>
      </c>
      <c r="G4665" s="2" t="str">
        <f>IF(Table13456[[#This Row],[first]]="0",SUBSTITUTE(TRIM(MID(B4665, 2, 3))," ","0"),SUBSTITUTE(TRIM(MID(B4665, 1, 3))," ","0"))</f>
        <v>639</v>
      </c>
      <c r="H4665" s="2" t="str">
        <f>IF(Table13456[[#This Row],[first]]="0",SUBSTITUTE(TRIM(MID(B4665, 5, 3))," ","0"),SUBSTITUTE(TRIM(MID(B4665, 4, 3))," ","0"))</f>
        <v>5</v>
      </c>
      <c r="I4665" s="2" t="str">
        <f>IF(Table13456[[#This Row],[first]]="0",SUBSTITUTE(TRIM(MID(B4665, 8, 3))," ","0"),SUBSTITUTE(TRIM(MID(B4665, 7, 3))," ","0"))</f>
        <v>51</v>
      </c>
      <c r="J4665" s="2">
        <v>1</v>
      </c>
      <c r="K4665" s="2" t="str">
        <f t="shared" si="216"/>
        <v>639</v>
      </c>
      <c r="L4665" s="2" t="str">
        <f t="shared" si="217"/>
        <v>005</v>
      </c>
      <c r="M4665" s="2" t="str">
        <f t="shared" si="218"/>
        <v>051</v>
      </c>
    </row>
    <row r="4666" spans="2:13" x14ac:dyDescent="0.25">
      <c r="B4666" s="2" t="s">
        <v>2131</v>
      </c>
      <c r="C4666" s="2" t="s">
        <v>2132</v>
      </c>
      <c r="D4666" s="6" t="str">
        <f>+_xlfn.CONCAT(Table13456[[#This Row],[phase1]],Table13456[[#This Row],[phase2]],Table13456[[#This Row],[phase3]],Table13456[[#This Row],[phase4]])</f>
        <v>1639006001</v>
      </c>
      <c r="E4666" s="2" t="str">
        <f>+Table13456[[#This Row],[DESCRIPTION]]</f>
        <v>ELECTRICAL POWER SERVICE- TRANSFORMER FURNISH &amp; INSTALL</v>
      </c>
      <c r="F4666" s="2" t="str">
        <f>+LEFT(Table13456[[#This Row],[PAY ITEM]],1)</f>
        <v>0</v>
      </c>
      <c r="G4666" s="2" t="str">
        <f>IF(Table13456[[#This Row],[first]]="0",SUBSTITUTE(TRIM(MID(B4666, 2, 3))," ","0"),SUBSTITUTE(TRIM(MID(B4666, 1, 3))," ","0"))</f>
        <v>639</v>
      </c>
      <c r="H4666" s="2" t="str">
        <f>IF(Table13456[[#This Row],[first]]="0",SUBSTITUTE(TRIM(MID(B4666, 5, 3))," ","0"),SUBSTITUTE(TRIM(MID(B4666, 4, 3))," ","0"))</f>
        <v>6</v>
      </c>
      <c r="I4666" s="2" t="str">
        <f>IF(Table13456[[#This Row],[first]]="0",SUBSTITUTE(TRIM(MID(B4666, 8, 3))," ","0"),SUBSTITUTE(TRIM(MID(B4666, 7, 3))," ","0"))</f>
        <v>1</v>
      </c>
      <c r="J4666" s="2">
        <v>1</v>
      </c>
      <c r="K4666" s="2" t="str">
        <f t="shared" si="216"/>
        <v>639</v>
      </c>
      <c r="L4666" s="2" t="str">
        <f t="shared" si="217"/>
        <v>006</v>
      </c>
      <c r="M4666" s="2" t="str">
        <f t="shared" si="218"/>
        <v>001</v>
      </c>
    </row>
    <row r="4667" spans="2:13" x14ac:dyDescent="0.25">
      <c r="B4667" s="2" t="s">
        <v>2133</v>
      </c>
      <c r="C4667" s="2" t="s">
        <v>2134</v>
      </c>
      <c r="D4667" s="6" t="str">
        <f>+_xlfn.CONCAT(Table13456[[#This Row],[phase1]],Table13456[[#This Row],[phase2]],Table13456[[#This Row],[phase3]],Table13456[[#This Row],[phase4]])</f>
        <v>1639006002</v>
      </c>
      <c r="E4667" s="2" t="str">
        <f>+Table13456[[#This Row],[DESCRIPTION]]</f>
        <v>ELECTRICAL POWER SERVICE- TRANSFORMER, REPLACE EXISTING</v>
      </c>
      <c r="F4667" s="2" t="str">
        <f>+LEFT(Table13456[[#This Row],[PAY ITEM]],1)</f>
        <v>0</v>
      </c>
      <c r="G4667" s="2" t="str">
        <f>IF(Table13456[[#This Row],[first]]="0",SUBSTITUTE(TRIM(MID(B4667, 2, 3))," ","0"),SUBSTITUTE(TRIM(MID(B4667, 1, 3))," ","0"))</f>
        <v>639</v>
      </c>
      <c r="H4667" s="2" t="str">
        <f>IF(Table13456[[#This Row],[first]]="0",SUBSTITUTE(TRIM(MID(B4667, 5, 3))," ","0"),SUBSTITUTE(TRIM(MID(B4667, 4, 3))," ","0"))</f>
        <v>6</v>
      </c>
      <c r="I4667" s="2" t="str">
        <f>IF(Table13456[[#This Row],[first]]="0",SUBSTITUTE(TRIM(MID(B4667, 8, 3))," ","0"),SUBSTITUTE(TRIM(MID(B4667, 7, 3))," ","0"))</f>
        <v>2</v>
      </c>
      <c r="J4667" s="2">
        <v>1</v>
      </c>
      <c r="K4667" s="2" t="str">
        <f t="shared" si="216"/>
        <v>639</v>
      </c>
      <c r="L4667" s="2" t="str">
        <f t="shared" si="217"/>
        <v>006</v>
      </c>
      <c r="M4667" s="2" t="str">
        <f t="shared" si="218"/>
        <v>002</v>
      </c>
    </row>
    <row r="4668" spans="2:13" x14ac:dyDescent="0.25">
      <c r="B4668" s="2" t="s">
        <v>2135</v>
      </c>
      <c r="C4668" s="2" t="s">
        <v>2136</v>
      </c>
      <c r="D4668" s="6" t="str">
        <f>+_xlfn.CONCAT(Table13456[[#This Row],[phase1]],Table13456[[#This Row],[phase2]],Table13456[[#This Row],[phase3]],Table13456[[#This Row],[phase4]])</f>
        <v>1639006111</v>
      </c>
      <c r="E4668" s="2" t="str">
        <f>+Table13456[[#This Row],[DESCRIPTION]]</f>
        <v>ELECTRICAL POWER SERVICE- TRANSFORMER, F&amp;I, &lt;5 KVA, SINGLE PHASE, COPPER WINDINGS</v>
      </c>
      <c r="F4668" s="2" t="str">
        <f>+LEFT(Table13456[[#This Row],[PAY ITEM]],1)</f>
        <v>0</v>
      </c>
      <c r="G4668" s="2" t="str">
        <f>IF(Table13456[[#This Row],[first]]="0",SUBSTITUTE(TRIM(MID(B4668, 2, 3))," ","0"),SUBSTITUTE(TRIM(MID(B4668, 1, 3))," ","0"))</f>
        <v>639</v>
      </c>
      <c r="H4668" s="2" t="str">
        <f>IF(Table13456[[#This Row],[first]]="0",SUBSTITUTE(TRIM(MID(B4668, 5, 3))," ","0"),SUBSTITUTE(TRIM(MID(B4668, 4, 3))," ","0"))</f>
        <v>6</v>
      </c>
      <c r="I4668" s="2" t="str">
        <f>IF(Table13456[[#This Row],[first]]="0",SUBSTITUTE(TRIM(MID(B4668, 8, 3))," ","0"),SUBSTITUTE(TRIM(MID(B4668, 7, 3))," ","0"))</f>
        <v>111</v>
      </c>
      <c r="J4668" s="2">
        <v>1</v>
      </c>
      <c r="K4668" s="2" t="str">
        <f t="shared" si="216"/>
        <v>639</v>
      </c>
      <c r="L4668" s="2" t="str">
        <f t="shared" si="217"/>
        <v>006</v>
      </c>
      <c r="M4668" s="2" t="str">
        <f t="shared" si="218"/>
        <v>111</v>
      </c>
    </row>
    <row r="4669" spans="2:13" x14ac:dyDescent="0.25">
      <c r="B4669" s="2" t="s">
        <v>11753</v>
      </c>
      <c r="C4669" s="2" t="s">
        <v>11754</v>
      </c>
      <c r="D4669" s="6" t="str">
        <f>+_xlfn.CONCAT(Table13456[[#This Row],[phase1]],Table13456[[#This Row],[phase2]],Table13456[[#This Row],[phase3]],Table13456[[#This Row],[phase4]])</f>
        <v>1639006112</v>
      </c>
      <c r="E4669" s="2" t="str">
        <f>+Table13456[[#This Row],[DESCRIPTION]]</f>
        <v>ELECTRICAL POWER SERVICE- TRANSFORMER, F&amp;I, &lt;5 KVA, SINGLE PHASE, ALUMINUM WINDINGS</v>
      </c>
      <c r="F4669" s="2" t="str">
        <f>+LEFT(Table13456[[#This Row],[PAY ITEM]],1)</f>
        <v>0</v>
      </c>
      <c r="G4669" s="2" t="str">
        <f>IF(Table13456[[#This Row],[first]]="0",SUBSTITUTE(TRIM(MID(B4669, 2, 3))," ","0"),SUBSTITUTE(TRIM(MID(B4669, 1, 3))," ","0"))</f>
        <v>639</v>
      </c>
      <c r="H4669" s="2" t="str">
        <f>IF(Table13456[[#This Row],[first]]="0",SUBSTITUTE(TRIM(MID(B4669, 5, 3))," ","0"),SUBSTITUTE(TRIM(MID(B4669, 4, 3))," ","0"))</f>
        <v>6</v>
      </c>
      <c r="I4669" s="2" t="str">
        <f>IF(Table13456[[#This Row],[first]]="0",SUBSTITUTE(TRIM(MID(B4669, 8, 3))," ","0"),SUBSTITUTE(TRIM(MID(B4669, 7, 3))," ","0"))</f>
        <v>112</v>
      </c>
      <c r="J4669" s="2">
        <v>1</v>
      </c>
      <c r="K4669" s="2" t="str">
        <f t="shared" si="216"/>
        <v>639</v>
      </c>
      <c r="L4669" s="2" t="str">
        <f t="shared" si="217"/>
        <v>006</v>
      </c>
      <c r="M4669" s="2" t="str">
        <f t="shared" si="218"/>
        <v>112</v>
      </c>
    </row>
    <row r="4670" spans="2:13" x14ac:dyDescent="0.25">
      <c r="B4670" s="2" t="s">
        <v>11755</v>
      </c>
      <c r="C4670" s="2" t="s">
        <v>11756</v>
      </c>
      <c r="D4670" s="6" t="str">
        <f>+_xlfn.CONCAT(Table13456[[#This Row],[phase1]],Table13456[[#This Row],[phase2]],Table13456[[#This Row],[phase3]],Table13456[[#This Row],[phase4]])</f>
        <v>1639006113</v>
      </c>
      <c r="E4670" s="2" t="str">
        <f>+Table13456[[#This Row],[DESCRIPTION]]</f>
        <v>ELECTRICAL POWER SERVICE- TRANSFORMER, F&amp;I, &lt;5 KVA, THREE PHASE, COPPER WINDINGS</v>
      </c>
      <c r="F4670" s="2" t="str">
        <f>+LEFT(Table13456[[#This Row],[PAY ITEM]],1)</f>
        <v>0</v>
      </c>
      <c r="G4670" s="2" t="str">
        <f>IF(Table13456[[#This Row],[first]]="0",SUBSTITUTE(TRIM(MID(B4670, 2, 3))," ","0"),SUBSTITUTE(TRIM(MID(B4670, 1, 3))," ","0"))</f>
        <v>639</v>
      </c>
      <c r="H4670" s="2" t="str">
        <f>IF(Table13456[[#This Row],[first]]="0",SUBSTITUTE(TRIM(MID(B4670, 5, 3))," ","0"),SUBSTITUTE(TRIM(MID(B4670, 4, 3))," ","0"))</f>
        <v>6</v>
      </c>
      <c r="I4670" s="2" t="str">
        <f>IF(Table13456[[#This Row],[first]]="0",SUBSTITUTE(TRIM(MID(B4670, 8, 3))," ","0"),SUBSTITUTE(TRIM(MID(B4670, 7, 3))," ","0"))</f>
        <v>113</v>
      </c>
      <c r="J4670" s="2">
        <v>1</v>
      </c>
      <c r="K4670" s="2" t="str">
        <f t="shared" si="216"/>
        <v>639</v>
      </c>
      <c r="L4670" s="2" t="str">
        <f t="shared" si="217"/>
        <v>006</v>
      </c>
      <c r="M4670" s="2" t="str">
        <f t="shared" si="218"/>
        <v>113</v>
      </c>
    </row>
    <row r="4671" spans="2:13" x14ac:dyDescent="0.25">
      <c r="B4671" s="2" t="s">
        <v>11757</v>
      </c>
      <c r="C4671" s="2" t="s">
        <v>11758</v>
      </c>
      <c r="D4671" s="6" t="str">
        <f>+_xlfn.CONCAT(Table13456[[#This Row],[phase1]],Table13456[[#This Row],[phase2]],Table13456[[#This Row],[phase3]],Table13456[[#This Row],[phase4]])</f>
        <v>1639006114</v>
      </c>
      <c r="E4671" s="2" t="str">
        <f>+Table13456[[#This Row],[DESCRIPTION]]</f>
        <v>ELECTRICAL POWER SERVICE- TRANSFORMER, F&amp;I, &lt;5 KVA, THREE PHASE, ALUMINUM WINDINGS</v>
      </c>
      <c r="F4671" s="2" t="str">
        <f>+LEFT(Table13456[[#This Row],[PAY ITEM]],1)</f>
        <v>0</v>
      </c>
      <c r="G4671" s="2" t="str">
        <f>IF(Table13456[[#This Row],[first]]="0",SUBSTITUTE(TRIM(MID(B4671, 2, 3))," ","0"),SUBSTITUTE(TRIM(MID(B4671, 1, 3))," ","0"))</f>
        <v>639</v>
      </c>
      <c r="H4671" s="2" t="str">
        <f>IF(Table13456[[#This Row],[first]]="0",SUBSTITUTE(TRIM(MID(B4671, 5, 3))," ","0"),SUBSTITUTE(TRIM(MID(B4671, 4, 3))," ","0"))</f>
        <v>6</v>
      </c>
      <c r="I4671" s="2" t="str">
        <f>IF(Table13456[[#This Row],[first]]="0",SUBSTITUTE(TRIM(MID(B4671, 8, 3))," ","0"),SUBSTITUTE(TRIM(MID(B4671, 7, 3))," ","0"))</f>
        <v>114</v>
      </c>
      <c r="J4671" s="2">
        <v>1</v>
      </c>
      <c r="K4671" s="2" t="str">
        <f t="shared" si="216"/>
        <v>639</v>
      </c>
      <c r="L4671" s="2" t="str">
        <f t="shared" si="217"/>
        <v>006</v>
      </c>
      <c r="M4671" s="2" t="str">
        <f t="shared" si="218"/>
        <v>114</v>
      </c>
    </row>
    <row r="4672" spans="2:13" x14ac:dyDescent="0.25">
      <c r="B4672" s="2" t="s">
        <v>2137</v>
      </c>
      <c r="C4672" s="2" t="s">
        <v>2138</v>
      </c>
      <c r="D4672" s="6" t="str">
        <f>+_xlfn.CONCAT(Table13456[[#This Row],[phase1]],Table13456[[#This Row],[phase2]],Table13456[[#This Row],[phase3]],Table13456[[#This Row],[phase4]])</f>
        <v>1639006121</v>
      </c>
      <c r="E4672" s="2" t="str">
        <f>+Table13456[[#This Row],[DESCRIPTION]]</f>
        <v>ELECTRICAL POWER SERVICE- TRANSFORMER, F&amp;I, 5-10 KVA, SINGLE PHASE, COPPER WINDINGS</v>
      </c>
      <c r="F4672" s="2" t="str">
        <f>+LEFT(Table13456[[#This Row],[PAY ITEM]],1)</f>
        <v>0</v>
      </c>
      <c r="G4672" s="2" t="str">
        <f>IF(Table13456[[#This Row],[first]]="0",SUBSTITUTE(TRIM(MID(B4672, 2, 3))," ","0"),SUBSTITUTE(TRIM(MID(B4672, 1, 3))," ","0"))</f>
        <v>639</v>
      </c>
      <c r="H4672" s="2" t="str">
        <f>IF(Table13456[[#This Row],[first]]="0",SUBSTITUTE(TRIM(MID(B4672, 5, 3))," ","0"),SUBSTITUTE(TRIM(MID(B4672, 4, 3))," ","0"))</f>
        <v>6</v>
      </c>
      <c r="I4672" s="2" t="str">
        <f>IF(Table13456[[#This Row],[first]]="0",SUBSTITUTE(TRIM(MID(B4672, 8, 3))," ","0"),SUBSTITUTE(TRIM(MID(B4672, 7, 3))," ","0"))</f>
        <v>121</v>
      </c>
      <c r="J4672" s="2">
        <v>1</v>
      </c>
      <c r="K4672" s="2" t="str">
        <f t="shared" si="216"/>
        <v>639</v>
      </c>
      <c r="L4672" s="2" t="str">
        <f t="shared" si="217"/>
        <v>006</v>
      </c>
      <c r="M4672" s="2" t="str">
        <f t="shared" si="218"/>
        <v>121</v>
      </c>
    </row>
    <row r="4673" spans="2:13" x14ac:dyDescent="0.25">
      <c r="B4673" s="2" t="s">
        <v>11759</v>
      </c>
      <c r="C4673" s="2" t="s">
        <v>11760</v>
      </c>
      <c r="D4673" s="6" t="str">
        <f>+_xlfn.CONCAT(Table13456[[#This Row],[phase1]],Table13456[[#This Row],[phase2]],Table13456[[#This Row],[phase3]],Table13456[[#This Row],[phase4]])</f>
        <v>1639006122</v>
      </c>
      <c r="E4673" s="2" t="str">
        <f>+Table13456[[#This Row],[DESCRIPTION]]</f>
        <v>ELECTRICAL POWER SERVICE- TRANSFORMER, F&amp;I, 5-10 KVA, SINGLE PHASE, ALUMINUM WINDINGS</v>
      </c>
      <c r="F4673" s="2" t="str">
        <f>+LEFT(Table13456[[#This Row],[PAY ITEM]],1)</f>
        <v>0</v>
      </c>
      <c r="G4673" s="2" t="str">
        <f>IF(Table13456[[#This Row],[first]]="0",SUBSTITUTE(TRIM(MID(B4673, 2, 3))," ","0"),SUBSTITUTE(TRIM(MID(B4673, 1, 3))," ","0"))</f>
        <v>639</v>
      </c>
      <c r="H4673" s="2" t="str">
        <f>IF(Table13456[[#This Row],[first]]="0",SUBSTITUTE(TRIM(MID(B4673, 5, 3))," ","0"),SUBSTITUTE(TRIM(MID(B4673, 4, 3))," ","0"))</f>
        <v>6</v>
      </c>
      <c r="I4673" s="2" t="str">
        <f>IF(Table13456[[#This Row],[first]]="0",SUBSTITUTE(TRIM(MID(B4673, 8, 3))," ","0"),SUBSTITUTE(TRIM(MID(B4673, 7, 3))," ","0"))</f>
        <v>122</v>
      </c>
      <c r="J4673" s="2">
        <v>1</v>
      </c>
      <c r="K4673" s="2" t="str">
        <f t="shared" si="216"/>
        <v>639</v>
      </c>
      <c r="L4673" s="2" t="str">
        <f t="shared" si="217"/>
        <v>006</v>
      </c>
      <c r="M4673" s="2" t="str">
        <f t="shared" si="218"/>
        <v>122</v>
      </c>
    </row>
    <row r="4674" spans="2:13" x14ac:dyDescent="0.25">
      <c r="B4674" s="2" t="s">
        <v>11761</v>
      </c>
      <c r="C4674" s="2" t="s">
        <v>11762</v>
      </c>
      <c r="D4674" s="6" t="str">
        <f>+_xlfn.CONCAT(Table13456[[#This Row],[phase1]],Table13456[[#This Row],[phase2]],Table13456[[#This Row],[phase3]],Table13456[[#This Row],[phase4]])</f>
        <v>1639006123</v>
      </c>
      <c r="E4674" s="2" t="str">
        <f>+Table13456[[#This Row],[DESCRIPTION]]</f>
        <v>ELECTRICAL POWER SERVICE- TRANSFORMER, F&amp;I, 5-10 KVA, THREE PHASE, COPPER WINDINGS</v>
      </c>
      <c r="F4674" s="2" t="str">
        <f>+LEFT(Table13456[[#This Row],[PAY ITEM]],1)</f>
        <v>0</v>
      </c>
      <c r="G4674" s="2" t="str">
        <f>IF(Table13456[[#This Row],[first]]="0",SUBSTITUTE(TRIM(MID(B4674, 2, 3))," ","0"),SUBSTITUTE(TRIM(MID(B4674, 1, 3))," ","0"))</f>
        <v>639</v>
      </c>
      <c r="H4674" s="2" t="str">
        <f>IF(Table13456[[#This Row],[first]]="0",SUBSTITUTE(TRIM(MID(B4674, 5, 3))," ","0"),SUBSTITUTE(TRIM(MID(B4674, 4, 3))," ","0"))</f>
        <v>6</v>
      </c>
      <c r="I4674" s="2" t="str">
        <f>IF(Table13456[[#This Row],[first]]="0",SUBSTITUTE(TRIM(MID(B4674, 8, 3))," ","0"),SUBSTITUTE(TRIM(MID(B4674, 7, 3))," ","0"))</f>
        <v>123</v>
      </c>
      <c r="J4674" s="2">
        <v>1</v>
      </c>
      <c r="K4674" s="2" t="str">
        <f t="shared" si="216"/>
        <v>639</v>
      </c>
      <c r="L4674" s="2" t="str">
        <f t="shared" si="217"/>
        <v>006</v>
      </c>
      <c r="M4674" s="2" t="str">
        <f t="shared" si="218"/>
        <v>123</v>
      </c>
    </row>
    <row r="4675" spans="2:13" x14ac:dyDescent="0.25">
      <c r="B4675" s="2" t="s">
        <v>11763</v>
      </c>
      <c r="C4675" s="2" t="s">
        <v>11764</v>
      </c>
      <c r="D4675" s="6" t="str">
        <f>+_xlfn.CONCAT(Table13456[[#This Row],[phase1]],Table13456[[#This Row],[phase2]],Table13456[[#This Row],[phase3]],Table13456[[#This Row],[phase4]])</f>
        <v>1639006124</v>
      </c>
      <c r="E4675" s="2" t="str">
        <f>+Table13456[[#This Row],[DESCRIPTION]]</f>
        <v>ELECTRICAL POWER SERVICE- TRANSFORMER, F&amp;I, 5-10 KVA, THREE PHASE, ALUMINUM WINDINGS</v>
      </c>
      <c r="F4675" s="2" t="str">
        <f>+LEFT(Table13456[[#This Row],[PAY ITEM]],1)</f>
        <v>0</v>
      </c>
      <c r="G4675" s="2" t="str">
        <f>IF(Table13456[[#This Row],[first]]="0",SUBSTITUTE(TRIM(MID(B4675, 2, 3))," ","0"),SUBSTITUTE(TRIM(MID(B4675, 1, 3))," ","0"))</f>
        <v>639</v>
      </c>
      <c r="H4675" s="2" t="str">
        <f>IF(Table13456[[#This Row],[first]]="0",SUBSTITUTE(TRIM(MID(B4675, 5, 3))," ","0"),SUBSTITUTE(TRIM(MID(B4675, 4, 3))," ","0"))</f>
        <v>6</v>
      </c>
      <c r="I4675" s="2" t="str">
        <f>IF(Table13456[[#This Row],[first]]="0",SUBSTITUTE(TRIM(MID(B4675, 8, 3))," ","0"),SUBSTITUTE(TRIM(MID(B4675, 7, 3))," ","0"))</f>
        <v>124</v>
      </c>
      <c r="J4675" s="2">
        <v>1</v>
      </c>
      <c r="K4675" s="2" t="str">
        <f t="shared" ref="K4675:K4738" si="219">IF(LEN(G4675) = 3, G4675, TEXT(IF(LEN(G4675) = 2, "0" &amp; G4675, "00" &amp; G4675), "000"))</f>
        <v>639</v>
      </c>
      <c r="L4675" s="2" t="str">
        <f t="shared" ref="L4675:L4738" si="220">IF(LEN(H4675) = 3, H4675, TEXT(IF(LEN(H4675) = 2, "0" &amp; H4675, "00" &amp; H4675), "000"))</f>
        <v>006</v>
      </c>
      <c r="M4675" s="2" t="str">
        <f t="shared" ref="M4675:M4738" si="221">IF(LEN(I4675) = 3, I4675, TEXT(IF(LEN(I4675) = 2, "0" &amp; I4675, "00" &amp; I4675), "000"))</f>
        <v>124</v>
      </c>
    </row>
    <row r="4676" spans="2:13" x14ac:dyDescent="0.25">
      <c r="B4676" s="2" t="s">
        <v>2139</v>
      </c>
      <c r="C4676" s="2" t="s">
        <v>2140</v>
      </c>
      <c r="D4676" s="6" t="str">
        <f>+_xlfn.CONCAT(Table13456[[#This Row],[phase1]],Table13456[[#This Row],[phase2]],Table13456[[#This Row],[phase3]],Table13456[[#This Row],[phase4]])</f>
        <v>1639006131</v>
      </c>
      <c r="E4676" s="2" t="str">
        <f>+Table13456[[#This Row],[DESCRIPTION]]</f>
        <v>ELECTRICAL POWER SERVICE- TRANSFORMER, F&amp;I, 11-15 KVA, SINGLE PHASE, COPPER WINDINGS</v>
      </c>
      <c r="F4676" s="2" t="str">
        <f>+LEFT(Table13456[[#This Row],[PAY ITEM]],1)</f>
        <v>0</v>
      </c>
      <c r="G4676" s="2" t="str">
        <f>IF(Table13456[[#This Row],[first]]="0",SUBSTITUTE(TRIM(MID(B4676, 2, 3))," ","0"),SUBSTITUTE(TRIM(MID(B4676, 1, 3))," ","0"))</f>
        <v>639</v>
      </c>
      <c r="H4676" s="2" t="str">
        <f>IF(Table13456[[#This Row],[first]]="0",SUBSTITUTE(TRIM(MID(B4676, 5, 3))," ","0"),SUBSTITUTE(TRIM(MID(B4676, 4, 3))," ","0"))</f>
        <v>6</v>
      </c>
      <c r="I4676" s="2" t="str">
        <f>IF(Table13456[[#This Row],[first]]="0",SUBSTITUTE(TRIM(MID(B4676, 8, 3))," ","0"),SUBSTITUTE(TRIM(MID(B4676, 7, 3))," ","0"))</f>
        <v>131</v>
      </c>
      <c r="J4676" s="2">
        <v>1</v>
      </c>
      <c r="K4676" s="2" t="str">
        <f t="shared" si="219"/>
        <v>639</v>
      </c>
      <c r="L4676" s="2" t="str">
        <f t="shared" si="220"/>
        <v>006</v>
      </c>
      <c r="M4676" s="2" t="str">
        <f t="shared" si="221"/>
        <v>131</v>
      </c>
    </row>
    <row r="4677" spans="2:13" x14ac:dyDescent="0.25">
      <c r="B4677" s="2" t="s">
        <v>11765</v>
      </c>
      <c r="C4677" s="2" t="s">
        <v>11766</v>
      </c>
      <c r="D4677" s="6" t="str">
        <f>+_xlfn.CONCAT(Table13456[[#This Row],[phase1]],Table13456[[#This Row],[phase2]],Table13456[[#This Row],[phase3]],Table13456[[#This Row],[phase4]])</f>
        <v>1639006132</v>
      </c>
      <c r="E4677" s="2" t="str">
        <f>+Table13456[[#This Row],[DESCRIPTION]]</f>
        <v>ELECTRICAL POWER SERVICE- TRANSFORMER, F&amp;I, 11-15 KVA, SINGLE PHASE, ALUMINUM WINDINGS</v>
      </c>
      <c r="F4677" s="2" t="str">
        <f>+LEFT(Table13456[[#This Row],[PAY ITEM]],1)</f>
        <v>0</v>
      </c>
      <c r="G4677" s="2" t="str">
        <f>IF(Table13456[[#This Row],[first]]="0",SUBSTITUTE(TRIM(MID(B4677, 2, 3))," ","0"),SUBSTITUTE(TRIM(MID(B4677, 1, 3))," ","0"))</f>
        <v>639</v>
      </c>
      <c r="H4677" s="2" t="str">
        <f>IF(Table13456[[#This Row],[first]]="0",SUBSTITUTE(TRIM(MID(B4677, 5, 3))," ","0"),SUBSTITUTE(TRIM(MID(B4677, 4, 3))," ","0"))</f>
        <v>6</v>
      </c>
      <c r="I4677" s="2" t="str">
        <f>IF(Table13456[[#This Row],[first]]="0",SUBSTITUTE(TRIM(MID(B4677, 8, 3))," ","0"),SUBSTITUTE(TRIM(MID(B4677, 7, 3))," ","0"))</f>
        <v>132</v>
      </c>
      <c r="J4677" s="2">
        <v>1</v>
      </c>
      <c r="K4677" s="2" t="str">
        <f t="shared" si="219"/>
        <v>639</v>
      </c>
      <c r="L4677" s="2" t="str">
        <f t="shared" si="220"/>
        <v>006</v>
      </c>
      <c r="M4677" s="2" t="str">
        <f t="shared" si="221"/>
        <v>132</v>
      </c>
    </row>
    <row r="4678" spans="2:13" x14ac:dyDescent="0.25">
      <c r="B4678" s="2" t="s">
        <v>11767</v>
      </c>
      <c r="C4678" s="2" t="s">
        <v>11768</v>
      </c>
      <c r="D4678" s="6" t="str">
        <f>+_xlfn.CONCAT(Table13456[[#This Row],[phase1]],Table13456[[#This Row],[phase2]],Table13456[[#This Row],[phase3]],Table13456[[#This Row],[phase4]])</f>
        <v>1639006133</v>
      </c>
      <c r="E4678" s="2" t="str">
        <f>+Table13456[[#This Row],[DESCRIPTION]]</f>
        <v>ELECTRICAL POWER SERVICE- TRANSFORMER, F&amp;I, 11-15 KVA, THREE PHASE, COPPER WINDINGS</v>
      </c>
      <c r="F4678" s="2" t="str">
        <f>+LEFT(Table13456[[#This Row],[PAY ITEM]],1)</f>
        <v>0</v>
      </c>
      <c r="G4678" s="2" t="str">
        <f>IF(Table13456[[#This Row],[first]]="0",SUBSTITUTE(TRIM(MID(B4678, 2, 3))," ","0"),SUBSTITUTE(TRIM(MID(B4678, 1, 3))," ","0"))</f>
        <v>639</v>
      </c>
      <c r="H4678" s="2" t="str">
        <f>IF(Table13456[[#This Row],[first]]="0",SUBSTITUTE(TRIM(MID(B4678, 5, 3))," ","0"),SUBSTITUTE(TRIM(MID(B4678, 4, 3))," ","0"))</f>
        <v>6</v>
      </c>
      <c r="I4678" s="2" t="str">
        <f>IF(Table13456[[#This Row],[first]]="0",SUBSTITUTE(TRIM(MID(B4678, 8, 3))," ","0"),SUBSTITUTE(TRIM(MID(B4678, 7, 3))," ","0"))</f>
        <v>133</v>
      </c>
      <c r="J4678" s="2">
        <v>1</v>
      </c>
      <c r="K4678" s="2" t="str">
        <f t="shared" si="219"/>
        <v>639</v>
      </c>
      <c r="L4678" s="2" t="str">
        <f t="shared" si="220"/>
        <v>006</v>
      </c>
      <c r="M4678" s="2" t="str">
        <f t="shared" si="221"/>
        <v>133</v>
      </c>
    </row>
    <row r="4679" spans="2:13" x14ac:dyDescent="0.25">
      <c r="B4679" s="2" t="s">
        <v>11769</v>
      </c>
      <c r="C4679" s="2" t="s">
        <v>11770</v>
      </c>
      <c r="D4679" s="6" t="str">
        <f>+_xlfn.CONCAT(Table13456[[#This Row],[phase1]],Table13456[[#This Row],[phase2]],Table13456[[#This Row],[phase3]],Table13456[[#This Row],[phase4]])</f>
        <v>1639006134</v>
      </c>
      <c r="E4679" s="2" t="str">
        <f>+Table13456[[#This Row],[DESCRIPTION]]</f>
        <v>ELECTRICAL POWER SERVICE- TRANSFORMER, F&amp;I, 11-15 KVA, THREE PHASE, ALUMINUM WINDINGS</v>
      </c>
      <c r="F4679" s="2" t="str">
        <f>+LEFT(Table13456[[#This Row],[PAY ITEM]],1)</f>
        <v>0</v>
      </c>
      <c r="G4679" s="2" t="str">
        <f>IF(Table13456[[#This Row],[first]]="0",SUBSTITUTE(TRIM(MID(B4679, 2, 3))," ","0"),SUBSTITUTE(TRIM(MID(B4679, 1, 3))," ","0"))</f>
        <v>639</v>
      </c>
      <c r="H4679" s="2" t="str">
        <f>IF(Table13456[[#This Row],[first]]="0",SUBSTITUTE(TRIM(MID(B4679, 5, 3))," ","0"),SUBSTITUTE(TRIM(MID(B4679, 4, 3))," ","0"))</f>
        <v>6</v>
      </c>
      <c r="I4679" s="2" t="str">
        <f>IF(Table13456[[#This Row],[first]]="0",SUBSTITUTE(TRIM(MID(B4679, 8, 3))," ","0"),SUBSTITUTE(TRIM(MID(B4679, 7, 3))," ","0"))</f>
        <v>134</v>
      </c>
      <c r="J4679" s="2">
        <v>1</v>
      </c>
      <c r="K4679" s="2" t="str">
        <f t="shared" si="219"/>
        <v>639</v>
      </c>
      <c r="L4679" s="2" t="str">
        <f t="shared" si="220"/>
        <v>006</v>
      </c>
      <c r="M4679" s="2" t="str">
        <f t="shared" si="221"/>
        <v>134</v>
      </c>
    </row>
    <row r="4680" spans="2:13" x14ac:dyDescent="0.25">
      <c r="B4680" s="2" t="s">
        <v>11771</v>
      </c>
      <c r="C4680" s="2" t="s">
        <v>11772</v>
      </c>
      <c r="D4680" s="6" t="str">
        <f>+_xlfn.CONCAT(Table13456[[#This Row],[phase1]],Table13456[[#This Row],[phase2]],Table13456[[#This Row],[phase3]],Table13456[[#This Row],[phase4]])</f>
        <v>1639006141</v>
      </c>
      <c r="E4680" s="2" t="str">
        <f>+Table13456[[#This Row],[DESCRIPTION]]</f>
        <v>ELECTRICAL POWER SERVICE- TRANSFORMER, F&amp;I, 16-25 KVA, SINGLE PHASE, COPPER WINDINGS</v>
      </c>
      <c r="F4680" s="2" t="str">
        <f>+LEFT(Table13456[[#This Row],[PAY ITEM]],1)</f>
        <v>0</v>
      </c>
      <c r="G4680" s="2" t="str">
        <f>IF(Table13456[[#This Row],[first]]="0",SUBSTITUTE(TRIM(MID(B4680, 2, 3))," ","0"),SUBSTITUTE(TRIM(MID(B4680, 1, 3))," ","0"))</f>
        <v>639</v>
      </c>
      <c r="H4680" s="2" t="str">
        <f>IF(Table13456[[#This Row],[first]]="0",SUBSTITUTE(TRIM(MID(B4680, 5, 3))," ","0"),SUBSTITUTE(TRIM(MID(B4680, 4, 3))," ","0"))</f>
        <v>6</v>
      </c>
      <c r="I4680" s="2" t="str">
        <f>IF(Table13456[[#This Row],[first]]="0",SUBSTITUTE(TRIM(MID(B4680, 8, 3))," ","0"),SUBSTITUTE(TRIM(MID(B4680, 7, 3))," ","0"))</f>
        <v>141</v>
      </c>
      <c r="J4680" s="2">
        <v>1</v>
      </c>
      <c r="K4680" s="2" t="str">
        <f t="shared" si="219"/>
        <v>639</v>
      </c>
      <c r="L4680" s="2" t="str">
        <f t="shared" si="220"/>
        <v>006</v>
      </c>
      <c r="M4680" s="2" t="str">
        <f t="shared" si="221"/>
        <v>141</v>
      </c>
    </row>
    <row r="4681" spans="2:13" x14ac:dyDescent="0.25">
      <c r="B4681" s="2" t="s">
        <v>11773</v>
      </c>
      <c r="C4681" s="2" t="s">
        <v>11774</v>
      </c>
      <c r="D4681" s="6" t="str">
        <f>+_xlfn.CONCAT(Table13456[[#This Row],[phase1]],Table13456[[#This Row],[phase2]],Table13456[[#This Row],[phase3]],Table13456[[#This Row],[phase4]])</f>
        <v>1639006142</v>
      </c>
      <c r="E4681" s="2" t="str">
        <f>+Table13456[[#This Row],[DESCRIPTION]]</f>
        <v>ELECTRICAL POWER SERVICE- TRANSFORMER, F&amp;I, 16-25 KVA, SINGLE PHASE, ALUMINUM WINDINGS</v>
      </c>
      <c r="F4681" s="2" t="str">
        <f>+LEFT(Table13456[[#This Row],[PAY ITEM]],1)</f>
        <v>0</v>
      </c>
      <c r="G4681" s="2" t="str">
        <f>IF(Table13456[[#This Row],[first]]="0",SUBSTITUTE(TRIM(MID(B4681, 2, 3))," ","0"),SUBSTITUTE(TRIM(MID(B4681, 1, 3))," ","0"))</f>
        <v>639</v>
      </c>
      <c r="H4681" s="2" t="str">
        <f>IF(Table13456[[#This Row],[first]]="0",SUBSTITUTE(TRIM(MID(B4681, 5, 3))," ","0"),SUBSTITUTE(TRIM(MID(B4681, 4, 3))," ","0"))</f>
        <v>6</v>
      </c>
      <c r="I4681" s="2" t="str">
        <f>IF(Table13456[[#This Row],[first]]="0",SUBSTITUTE(TRIM(MID(B4681, 8, 3))," ","0"),SUBSTITUTE(TRIM(MID(B4681, 7, 3))," ","0"))</f>
        <v>142</v>
      </c>
      <c r="J4681" s="2">
        <v>1</v>
      </c>
      <c r="K4681" s="2" t="str">
        <f t="shared" si="219"/>
        <v>639</v>
      </c>
      <c r="L4681" s="2" t="str">
        <f t="shared" si="220"/>
        <v>006</v>
      </c>
      <c r="M4681" s="2" t="str">
        <f t="shared" si="221"/>
        <v>142</v>
      </c>
    </row>
    <row r="4682" spans="2:13" x14ac:dyDescent="0.25">
      <c r="B4682" s="2" t="s">
        <v>11775</v>
      </c>
      <c r="C4682" s="2" t="s">
        <v>11776</v>
      </c>
      <c r="D4682" s="6" t="str">
        <f>+_xlfn.CONCAT(Table13456[[#This Row],[phase1]],Table13456[[#This Row],[phase2]],Table13456[[#This Row],[phase3]],Table13456[[#This Row],[phase4]])</f>
        <v>1639006143</v>
      </c>
      <c r="E4682" s="2" t="str">
        <f>+Table13456[[#This Row],[DESCRIPTION]]</f>
        <v>ELECTRICAL POWER SERVICE- TRANSFORMER, F&amp;I, 16-25 KVA, THREE PHASE, COPPER WINDINGS</v>
      </c>
      <c r="F4682" s="2" t="str">
        <f>+LEFT(Table13456[[#This Row],[PAY ITEM]],1)</f>
        <v>0</v>
      </c>
      <c r="G4682" s="2" t="str">
        <f>IF(Table13456[[#This Row],[first]]="0",SUBSTITUTE(TRIM(MID(B4682, 2, 3))," ","0"),SUBSTITUTE(TRIM(MID(B4682, 1, 3))," ","0"))</f>
        <v>639</v>
      </c>
      <c r="H4682" s="2" t="str">
        <f>IF(Table13456[[#This Row],[first]]="0",SUBSTITUTE(TRIM(MID(B4682, 5, 3))," ","0"),SUBSTITUTE(TRIM(MID(B4682, 4, 3))," ","0"))</f>
        <v>6</v>
      </c>
      <c r="I4682" s="2" t="str">
        <f>IF(Table13456[[#This Row],[first]]="0",SUBSTITUTE(TRIM(MID(B4682, 8, 3))," ","0"),SUBSTITUTE(TRIM(MID(B4682, 7, 3))," ","0"))</f>
        <v>143</v>
      </c>
      <c r="J4682" s="2">
        <v>1</v>
      </c>
      <c r="K4682" s="2" t="str">
        <f t="shared" si="219"/>
        <v>639</v>
      </c>
      <c r="L4682" s="2" t="str">
        <f t="shared" si="220"/>
        <v>006</v>
      </c>
      <c r="M4682" s="2" t="str">
        <f t="shared" si="221"/>
        <v>143</v>
      </c>
    </row>
    <row r="4683" spans="2:13" x14ac:dyDescent="0.25">
      <c r="B4683" s="2" t="s">
        <v>11777</v>
      </c>
      <c r="C4683" s="2" t="s">
        <v>11778</v>
      </c>
      <c r="D4683" s="6" t="str">
        <f>+_xlfn.CONCAT(Table13456[[#This Row],[phase1]],Table13456[[#This Row],[phase2]],Table13456[[#This Row],[phase3]],Table13456[[#This Row],[phase4]])</f>
        <v>1639006144</v>
      </c>
      <c r="E4683" s="2" t="str">
        <f>+Table13456[[#This Row],[DESCRIPTION]]</f>
        <v>ELECTRICAL POWER SERVICE- TRANSFORMER, F&amp;I, 16-25 KVA, THREE PHASE, ALUMINUM WINDINGS</v>
      </c>
      <c r="F4683" s="2" t="str">
        <f>+LEFT(Table13456[[#This Row],[PAY ITEM]],1)</f>
        <v>0</v>
      </c>
      <c r="G4683" s="2" t="str">
        <f>IF(Table13456[[#This Row],[first]]="0",SUBSTITUTE(TRIM(MID(B4683, 2, 3))," ","0"),SUBSTITUTE(TRIM(MID(B4683, 1, 3))," ","0"))</f>
        <v>639</v>
      </c>
      <c r="H4683" s="2" t="str">
        <f>IF(Table13456[[#This Row],[first]]="0",SUBSTITUTE(TRIM(MID(B4683, 5, 3))," ","0"),SUBSTITUTE(TRIM(MID(B4683, 4, 3))," ","0"))</f>
        <v>6</v>
      </c>
      <c r="I4683" s="2" t="str">
        <f>IF(Table13456[[#This Row],[first]]="0",SUBSTITUTE(TRIM(MID(B4683, 8, 3))," ","0"),SUBSTITUTE(TRIM(MID(B4683, 7, 3))," ","0"))</f>
        <v>144</v>
      </c>
      <c r="J4683" s="2">
        <v>1</v>
      </c>
      <c r="K4683" s="2" t="str">
        <f t="shared" si="219"/>
        <v>639</v>
      </c>
      <c r="L4683" s="2" t="str">
        <f t="shared" si="220"/>
        <v>006</v>
      </c>
      <c r="M4683" s="2" t="str">
        <f t="shared" si="221"/>
        <v>144</v>
      </c>
    </row>
    <row r="4684" spans="2:13" x14ac:dyDescent="0.25">
      <c r="B4684" s="2" t="s">
        <v>11779</v>
      </c>
      <c r="C4684" s="2" t="s">
        <v>11780</v>
      </c>
      <c r="D4684" s="6" t="str">
        <f>+_xlfn.CONCAT(Table13456[[#This Row],[phase1]],Table13456[[#This Row],[phase2]],Table13456[[#This Row],[phase3]],Table13456[[#This Row],[phase4]])</f>
        <v>1639006151</v>
      </c>
      <c r="E4684" s="2" t="str">
        <f>+Table13456[[#This Row],[DESCRIPTION]]</f>
        <v>ELECTRICAL POWER SERVICE- TRANSFORMER, F&amp;I, 26-50 KVA, SINGLE PHASE, COPPER WINDINGS</v>
      </c>
      <c r="F4684" s="2" t="str">
        <f>+LEFT(Table13456[[#This Row],[PAY ITEM]],1)</f>
        <v>0</v>
      </c>
      <c r="G4684" s="2" t="str">
        <f>IF(Table13456[[#This Row],[first]]="0",SUBSTITUTE(TRIM(MID(B4684, 2, 3))," ","0"),SUBSTITUTE(TRIM(MID(B4684, 1, 3))," ","0"))</f>
        <v>639</v>
      </c>
      <c r="H4684" s="2" t="str">
        <f>IF(Table13456[[#This Row],[first]]="0",SUBSTITUTE(TRIM(MID(B4684, 5, 3))," ","0"),SUBSTITUTE(TRIM(MID(B4684, 4, 3))," ","0"))</f>
        <v>6</v>
      </c>
      <c r="I4684" s="2" t="str">
        <f>IF(Table13456[[#This Row],[first]]="0",SUBSTITUTE(TRIM(MID(B4684, 8, 3))," ","0"),SUBSTITUTE(TRIM(MID(B4684, 7, 3))," ","0"))</f>
        <v>151</v>
      </c>
      <c r="J4684" s="2">
        <v>1</v>
      </c>
      <c r="K4684" s="2" t="str">
        <f t="shared" si="219"/>
        <v>639</v>
      </c>
      <c r="L4684" s="2" t="str">
        <f t="shared" si="220"/>
        <v>006</v>
      </c>
      <c r="M4684" s="2" t="str">
        <f t="shared" si="221"/>
        <v>151</v>
      </c>
    </row>
    <row r="4685" spans="2:13" x14ac:dyDescent="0.25">
      <c r="B4685" s="2" t="s">
        <v>11781</v>
      </c>
      <c r="C4685" s="2" t="s">
        <v>11782</v>
      </c>
      <c r="D4685" s="6" t="str">
        <f>+_xlfn.CONCAT(Table13456[[#This Row],[phase1]],Table13456[[#This Row],[phase2]],Table13456[[#This Row],[phase3]],Table13456[[#This Row],[phase4]])</f>
        <v>1639006152</v>
      </c>
      <c r="E4685" s="2" t="str">
        <f>+Table13456[[#This Row],[DESCRIPTION]]</f>
        <v>ELECTRICAL POWER SERVICE- TRANSFORMER, F&amp;I, 26-50 KVA, SINGLE PHASE, ALUMINUM WINDINGS</v>
      </c>
      <c r="F4685" s="2" t="str">
        <f>+LEFT(Table13456[[#This Row],[PAY ITEM]],1)</f>
        <v>0</v>
      </c>
      <c r="G4685" s="2" t="str">
        <f>IF(Table13456[[#This Row],[first]]="0",SUBSTITUTE(TRIM(MID(B4685, 2, 3))," ","0"),SUBSTITUTE(TRIM(MID(B4685, 1, 3))," ","0"))</f>
        <v>639</v>
      </c>
      <c r="H4685" s="2" t="str">
        <f>IF(Table13456[[#This Row],[first]]="0",SUBSTITUTE(TRIM(MID(B4685, 5, 3))," ","0"),SUBSTITUTE(TRIM(MID(B4685, 4, 3))," ","0"))</f>
        <v>6</v>
      </c>
      <c r="I4685" s="2" t="str">
        <f>IF(Table13456[[#This Row],[first]]="0",SUBSTITUTE(TRIM(MID(B4685, 8, 3))," ","0"),SUBSTITUTE(TRIM(MID(B4685, 7, 3))," ","0"))</f>
        <v>152</v>
      </c>
      <c r="J4685" s="2">
        <v>1</v>
      </c>
      <c r="K4685" s="2" t="str">
        <f t="shared" si="219"/>
        <v>639</v>
      </c>
      <c r="L4685" s="2" t="str">
        <f t="shared" si="220"/>
        <v>006</v>
      </c>
      <c r="M4685" s="2" t="str">
        <f t="shared" si="221"/>
        <v>152</v>
      </c>
    </row>
    <row r="4686" spans="2:13" x14ac:dyDescent="0.25">
      <c r="B4686" s="2" t="s">
        <v>11783</v>
      </c>
      <c r="C4686" s="2" t="s">
        <v>11784</v>
      </c>
      <c r="D4686" s="6" t="str">
        <f>+_xlfn.CONCAT(Table13456[[#This Row],[phase1]],Table13456[[#This Row],[phase2]],Table13456[[#This Row],[phase3]],Table13456[[#This Row],[phase4]])</f>
        <v>1639006153</v>
      </c>
      <c r="E4686" s="2" t="str">
        <f>+Table13456[[#This Row],[DESCRIPTION]]</f>
        <v>ELECTRICAL POWER SERVICE- TRANSFORMER, F&amp;I, 26-50 KVA, THREE PHASE, COPPER WINDINGS</v>
      </c>
      <c r="F4686" s="2" t="str">
        <f>+LEFT(Table13456[[#This Row],[PAY ITEM]],1)</f>
        <v>0</v>
      </c>
      <c r="G4686" s="2" t="str">
        <f>IF(Table13456[[#This Row],[first]]="0",SUBSTITUTE(TRIM(MID(B4686, 2, 3))," ","0"),SUBSTITUTE(TRIM(MID(B4686, 1, 3))," ","0"))</f>
        <v>639</v>
      </c>
      <c r="H4686" s="2" t="str">
        <f>IF(Table13456[[#This Row],[first]]="0",SUBSTITUTE(TRIM(MID(B4686, 5, 3))," ","0"),SUBSTITUTE(TRIM(MID(B4686, 4, 3))," ","0"))</f>
        <v>6</v>
      </c>
      <c r="I4686" s="2" t="str">
        <f>IF(Table13456[[#This Row],[first]]="0",SUBSTITUTE(TRIM(MID(B4686, 8, 3))," ","0"),SUBSTITUTE(TRIM(MID(B4686, 7, 3))," ","0"))</f>
        <v>153</v>
      </c>
      <c r="J4686" s="2">
        <v>1</v>
      </c>
      <c r="K4686" s="2" t="str">
        <f t="shared" si="219"/>
        <v>639</v>
      </c>
      <c r="L4686" s="2" t="str">
        <f t="shared" si="220"/>
        <v>006</v>
      </c>
      <c r="M4686" s="2" t="str">
        <f t="shared" si="221"/>
        <v>153</v>
      </c>
    </row>
    <row r="4687" spans="2:13" x14ac:dyDescent="0.25">
      <c r="B4687" s="2" t="s">
        <v>11785</v>
      </c>
      <c r="C4687" s="2" t="s">
        <v>11786</v>
      </c>
      <c r="D4687" s="6" t="str">
        <f>+_xlfn.CONCAT(Table13456[[#This Row],[phase1]],Table13456[[#This Row],[phase2]],Table13456[[#This Row],[phase3]],Table13456[[#This Row],[phase4]])</f>
        <v>1639006154</v>
      </c>
      <c r="E4687" s="2" t="str">
        <f>+Table13456[[#This Row],[DESCRIPTION]]</f>
        <v>ELECTRICAL POWER SERVICE- TRANSFORMER, F&amp;I, 26-50 KVA, THREE PHASE, ALUMINUM WINDINGS</v>
      </c>
      <c r="F4687" s="2" t="str">
        <f>+LEFT(Table13456[[#This Row],[PAY ITEM]],1)</f>
        <v>0</v>
      </c>
      <c r="G4687" s="2" t="str">
        <f>IF(Table13456[[#This Row],[first]]="0",SUBSTITUTE(TRIM(MID(B4687, 2, 3))," ","0"),SUBSTITUTE(TRIM(MID(B4687, 1, 3))," ","0"))</f>
        <v>639</v>
      </c>
      <c r="H4687" s="2" t="str">
        <f>IF(Table13456[[#This Row],[first]]="0",SUBSTITUTE(TRIM(MID(B4687, 5, 3))," ","0"),SUBSTITUTE(TRIM(MID(B4687, 4, 3))," ","0"))</f>
        <v>6</v>
      </c>
      <c r="I4687" s="2" t="str">
        <f>IF(Table13456[[#This Row],[first]]="0",SUBSTITUTE(TRIM(MID(B4687, 8, 3))," ","0"),SUBSTITUTE(TRIM(MID(B4687, 7, 3))," ","0"))</f>
        <v>154</v>
      </c>
      <c r="J4687" s="2">
        <v>1</v>
      </c>
      <c r="K4687" s="2" t="str">
        <f t="shared" si="219"/>
        <v>639</v>
      </c>
      <c r="L4687" s="2" t="str">
        <f t="shared" si="220"/>
        <v>006</v>
      </c>
      <c r="M4687" s="2" t="str">
        <f t="shared" si="221"/>
        <v>154</v>
      </c>
    </row>
    <row r="4688" spans="2:13" x14ac:dyDescent="0.25">
      <c r="B4688" s="2" t="s">
        <v>11787</v>
      </c>
      <c r="C4688" s="2" t="s">
        <v>11788</v>
      </c>
      <c r="D4688" s="6" t="str">
        <f>+_xlfn.CONCAT(Table13456[[#This Row],[phase1]],Table13456[[#This Row],[phase2]],Table13456[[#This Row],[phase3]],Table13456[[#This Row],[phase4]])</f>
        <v>1639006161</v>
      </c>
      <c r="E4688" s="2" t="str">
        <f>+Table13456[[#This Row],[DESCRIPTION]]</f>
        <v>ELECTRICAL POWER SERVICE- TRANSFORMER, F&amp;I, 51-75 KVA, SINGLE PHASE, COPPER WINDINGS</v>
      </c>
      <c r="F4688" s="2" t="str">
        <f>+LEFT(Table13456[[#This Row],[PAY ITEM]],1)</f>
        <v>0</v>
      </c>
      <c r="G4688" s="2" t="str">
        <f>IF(Table13456[[#This Row],[first]]="0",SUBSTITUTE(TRIM(MID(B4688, 2, 3))," ","0"),SUBSTITUTE(TRIM(MID(B4688, 1, 3))," ","0"))</f>
        <v>639</v>
      </c>
      <c r="H4688" s="2" t="str">
        <f>IF(Table13456[[#This Row],[first]]="0",SUBSTITUTE(TRIM(MID(B4688, 5, 3))," ","0"),SUBSTITUTE(TRIM(MID(B4688, 4, 3))," ","0"))</f>
        <v>6</v>
      </c>
      <c r="I4688" s="2" t="str">
        <f>IF(Table13456[[#This Row],[first]]="0",SUBSTITUTE(TRIM(MID(B4688, 8, 3))," ","0"),SUBSTITUTE(TRIM(MID(B4688, 7, 3))," ","0"))</f>
        <v>161</v>
      </c>
      <c r="J4688" s="2">
        <v>1</v>
      </c>
      <c r="K4688" s="2" t="str">
        <f t="shared" si="219"/>
        <v>639</v>
      </c>
      <c r="L4688" s="2" t="str">
        <f t="shared" si="220"/>
        <v>006</v>
      </c>
      <c r="M4688" s="2" t="str">
        <f t="shared" si="221"/>
        <v>161</v>
      </c>
    </row>
    <row r="4689" spans="2:13" x14ac:dyDescent="0.25">
      <c r="B4689" s="2" t="s">
        <v>11789</v>
      </c>
      <c r="C4689" s="2" t="s">
        <v>11790</v>
      </c>
      <c r="D4689" s="6" t="str">
        <f>+_xlfn.CONCAT(Table13456[[#This Row],[phase1]],Table13456[[#This Row],[phase2]],Table13456[[#This Row],[phase3]],Table13456[[#This Row],[phase4]])</f>
        <v>1639006162</v>
      </c>
      <c r="E4689" s="2" t="str">
        <f>+Table13456[[#This Row],[DESCRIPTION]]</f>
        <v>ELECTRICAL POWER SERVICE- TRANSFORMER, F&amp;I, 51-75 KVA, SINGLE PHASE, ALUMINUM WINDINGS</v>
      </c>
      <c r="F4689" s="2" t="str">
        <f>+LEFT(Table13456[[#This Row],[PAY ITEM]],1)</f>
        <v>0</v>
      </c>
      <c r="G4689" s="2" t="str">
        <f>IF(Table13456[[#This Row],[first]]="0",SUBSTITUTE(TRIM(MID(B4689, 2, 3))," ","0"),SUBSTITUTE(TRIM(MID(B4689, 1, 3))," ","0"))</f>
        <v>639</v>
      </c>
      <c r="H4689" s="2" t="str">
        <f>IF(Table13456[[#This Row],[first]]="0",SUBSTITUTE(TRIM(MID(B4689, 5, 3))," ","0"),SUBSTITUTE(TRIM(MID(B4689, 4, 3))," ","0"))</f>
        <v>6</v>
      </c>
      <c r="I4689" s="2" t="str">
        <f>IF(Table13456[[#This Row],[first]]="0",SUBSTITUTE(TRIM(MID(B4689, 8, 3))," ","0"),SUBSTITUTE(TRIM(MID(B4689, 7, 3))," ","0"))</f>
        <v>162</v>
      </c>
      <c r="J4689" s="2">
        <v>1</v>
      </c>
      <c r="K4689" s="2" t="str">
        <f t="shared" si="219"/>
        <v>639</v>
      </c>
      <c r="L4689" s="2" t="str">
        <f t="shared" si="220"/>
        <v>006</v>
      </c>
      <c r="M4689" s="2" t="str">
        <f t="shared" si="221"/>
        <v>162</v>
      </c>
    </row>
    <row r="4690" spans="2:13" x14ac:dyDescent="0.25">
      <c r="B4690" s="2" t="s">
        <v>11791</v>
      </c>
      <c r="C4690" s="2" t="s">
        <v>11792</v>
      </c>
      <c r="D4690" s="6" t="str">
        <f>+_xlfn.CONCAT(Table13456[[#This Row],[phase1]],Table13456[[#This Row],[phase2]],Table13456[[#This Row],[phase3]],Table13456[[#This Row],[phase4]])</f>
        <v>1639006163</v>
      </c>
      <c r="E4690" s="2" t="str">
        <f>+Table13456[[#This Row],[DESCRIPTION]]</f>
        <v>ELECTRICAL POWER SERVICE- TRANSFORMER, F&amp;I, 51-75 KVA, THREE PHASE, COPPER WINDINGS</v>
      </c>
      <c r="F4690" s="2" t="str">
        <f>+LEFT(Table13456[[#This Row],[PAY ITEM]],1)</f>
        <v>0</v>
      </c>
      <c r="G4690" s="2" t="str">
        <f>IF(Table13456[[#This Row],[first]]="0",SUBSTITUTE(TRIM(MID(B4690, 2, 3))," ","0"),SUBSTITUTE(TRIM(MID(B4690, 1, 3))," ","0"))</f>
        <v>639</v>
      </c>
      <c r="H4690" s="2" t="str">
        <f>IF(Table13456[[#This Row],[first]]="0",SUBSTITUTE(TRIM(MID(B4690, 5, 3))," ","0"),SUBSTITUTE(TRIM(MID(B4690, 4, 3))," ","0"))</f>
        <v>6</v>
      </c>
      <c r="I4690" s="2" t="str">
        <f>IF(Table13456[[#This Row],[first]]="0",SUBSTITUTE(TRIM(MID(B4690, 8, 3))," ","0"),SUBSTITUTE(TRIM(MID(B4690, 7, 3))," ","0"))</f>
        <v>163</v>
      </c>
      <c r="J4690" s="2">
        <v>1</v>
      </c>
      <c r="K4690" s="2" t="str">
        <f t="shared" si="219"/>
        <v>639</v>
      </c>
      <c r="L4690" s="2" t="str">
        <f t="shared" si="220"/>
        <v>006</v>
      </c>
      <c r="M4690" s="2" t="str">
        <f t="shared" si="221"/>
        <v>163</v>
      </c>
    </row>
    <row r="4691" spans="2:13" x14ac:dyDescent="0.25">
      <c r="B4691" s="2" t="s">
        <v>11793</v>
      </c>
      <c r="C4691" s="2" t="s">
        <v>11794</v>
      </c>
      <c r="D4691" s="6" t="str">
        <f>+_xlfn.CONCAT(Table13456[[#This Row],[phase1]],Table13456[[#This Row],[phase2]],Table13456[[#This Row],[phase3]],Table13456[[#This Row],[phase4]])</f>
        <v>1639006164</v>
      </c>
      <c r="E4691" s="2" t="str">
        <f>+Table13456[[#This Row],[DESCRIPTION]]</f>
        <v>ELECTRICAL POWER SERVICE- TRANSFORMER, F&amp;I, 51-75 KVA, THREE PHASE, ALUMINUM WINDINGS</v>
      </c>
      <c r="F4691" s="2" t="str">
        <f>+LEFT(Table13456[[#This Row],[PAY ITEM]],1)</f>
        <v>0</v>
      </c>
      <c r="G4691" s="2" t="str">
        <f>IF(Table13456[[#This Row],[first]]="0",SUBSTITUTE(TRIM(MID(B4691, 2, 3))," ","0"),SUBSTITUTE(TRIM(MID(B4691, 1, 3))," ","0"))</f>
        <v>639</v>
      </c>
      <c r="H4691" s="2" t="str">
        <f>IF(Table13456[[#This Row],[first]]="0",SUBSTITUTE(TRIM(MID(B4691, 5, 3))," ","0"),SUBSTITUTE(TRIM(MID(B4691, 4, 3))," ","0"))</f>
        <v>6</v>
      </c>
      <c r="I4691" s="2" t="str">
        <f>IF(Table13456[[#This Row],[first]]="0",SUBSTITUTE(TRIM(MID(B4691, 8, 3))," ","0"),SUBSTITUTE(TRIM(MID(B4691, 7, 3))," ","0"))</f>
        <v>164</v>
      </c>
      <c r="J4691" s="2">
        <v>1</v>
      </c>
      <c r="K4691" s="2" t="str">
        <f t="shared" si="219"/>
        <v>639</v>
      </c>
      <c r="L4691" s="2" t="str">
        <f t="shared" si="220"/>
        <v>006</v>
      </c>
      <c r="M4691" s="2" t="str">
        <f t="shared" si="221"/>
        <v>164</v>
      </c>
    </row>
    <row r="4692" spans="2:13" x14ac:dyDescent="0.25">
      <c r="B4692" s="2" t="s">
        <v>11795</v>
      </c>
      <c r="C4692" s="2" t="s">
        <v>11796</v>
      </c>
      <c r="D4692" s="6" t="str">
        <f>+_xlfn.CONCAT(Table13456[[#This Row],[phase1]],Table13456[[#This Row],[phase2]],Table13456[[#This Row],[phase3]],Table13456[[#This Row],[phase4]])</f>
        <v>1639006171</v>
      </c>
      <c r="E4692" s="2" t="str">
        <f>+Table13456[[#This Row],[DESCRIPTION]]</f>
        <v>ELECTRICAL POWER SERVICE- TRANSFORMER, F&amp;I, 76-112.5 KVA, SINGLE PHASE, COPPER WINDINGS</v>
      </c>
      <c r="F4692" s="2" t="str">
        <f>+LEFT(Table13456[[#This Row],[PAY ITEM]],1)</f>
        <v>0</v>
      </c>
      <c r="G4692" s="2" t="str">
        <f>IF(Table13456[[#This Row],[first]]="0",SUBSTITUTE(TRIM(MID(B4692, 2, 3))," ","0"),SUBSTITUTE(TRIM(MID(B4692, 1, 3))," ","0"))</f>
        <v>639</v>
      </c>
      <c r="H4692" s="2" t="str">
        <f>IF(Table13456[[#This Row],[first]]="0",SUBSTITUTE(TRIM(MID(B4692, 5, 3))," ","0"),SUBSTITUTE(TRIM(MID(B4692, 4, 3))," ","0"))</f>
        <v>6</v>
      </c>
      <c r="I4692" s="2" t="str">
        <f>IF(Table13456[[#This Row],[first]]="0",SUBSTITUTE(TRIM(MID(B4692, 8, 3))," ","0"),SUBSTITUTE(TRIM(MID(B4692, 7, 3))," ","0"))</f>
        <v>171</v>
      </c>
      <c r="J4692" s="2">
        <v>1</v>
      </c>
      <c r="K4692" s="2" t="str">
        <f t="shared" si="219"/>
        <v>639</v>
      </c>
      <c r="L4692" s="2" t="str">
        <f t="shared" si="220"/>
        <v>006</v>
      </c>
      <c r="M4692" s="2" t="str">
        <f t="shared" si="221"/>
        <v>171</v>
      </c>
    </row>
    <row r="4693" spans="2:13" x14ac:dyDescent="0.25">
      <c r="B4693" s="2" t="s">
        <v>11797</v>
      </c>
      <c r="C4693" s="2" t="s">
        <v>11798</v>
      </c>
      <c r="D4693" s="6" t="str">
        <f>+_xlfn.CONCAT(Table13456[[#This Row],[phase1]],Table13456[[#This Row],[phase2]],Table13456[[#This Row],[phase3]],Table13456[[#This Row],[phase4]])</f>
        <v>1639006172</v>
      </c>
      <c r="E4693" s="2" t="str">
        <f>+Table13456[[#This Row],[DESCRIPTION]]</f>
        <v>ELECTRICAL POWER SERVICE- TRANSFORMER, F&amp;I, 76-112.5 KVA, SINGLE PHASE, ALUMINUM WINDINGS</v>
      </c>
      <c r="F4693" s="2" t="str">
        <f>+LEFT(Table13456[[#This Row],[PAY ITEM]],1)</f>
        <v>0</v>
      </c>
      <c r="G4693" s="2" t="str">
        <f>IF(Table13456[[#This Row],[first]]="0",SUBSTITUTE(TRIM(MID(B4693, 2, 3))," ","0"),SUBSTITUTE(TRIM(MID(B4693, 1, 3))," ","0"))</f>
        <v>639</v>
      </c>
      <c r="H4693" s="2" t="str">
        <f>IF(Table13456[[#This Row],[first]]="0",SUBSTITUTE(TRIM(MID(B4693, 5, 3))," ","0"),SUBSTITUTE(TRIM(MID(B4693, 4, 3))," ","0"))</f>
        <v>6</v>
      </c>
      <c r="I4693" s="2" t="str">
        <f>IF(Table13456[[#This Row],[first]]="0",SUBSTITUTE(TRIM(MID(B4693, 8, 3))," ","0"),SUBSTITUTE(TRIM(MID(B4693, 7, 3))," ","0"))</f>
        <v>172</v>
      </c>
      <c r="J4693" s="2">
        <v>1</v>
      </c>
      <c r="K4693" s="2" t="str">
        <f t="shared" si="219"/>
        <v>639</v>
      </c>
      <c r="L4693" s="2" t="str">
        <f t="shared" si="220"/>
        <v>006</v>
      </c>
      <c r="M4693" s="2" t="str">
        <f t="shared" si="221"/>
        <v>172</v>
      </c>
    </row>
    <row r="4694" spans="2:13" x14ac:dyDescent="0.25">
      <c r="B4694" s="2" t="s">
        <v>11799</v>
      </c>
      <c r="C4694" s="2" t="s">
        <v>11800</v>
      </c>
      <c r="D4694" s="6" t="str">
        <f>+_xlfn.CONCAT(Table13456[[#This Row],[phase1]],Table13456[[#This Row],[phase2]],Table13456[[#This Row],[phase3]],Table13456[[#This Row],[phase4]])</f>
        <v>1639006173</v>
      </c>
      <c r="E4694" s="2" t="str">
        <f>+Table13456[[#This Row],[DESCRIPTION]]</f>
        <v>ELECTRICAL POWER SERVICE- TRANSFORMER, F&amp;I, 76-112.5 KVA, THREE PHASE, COPPER WINDINGS</v>
      </c>
      <c r="F4694" s="2" t="str">
        <f>+LEFT(Table13456[[#This Row],[PAY ITEM]],1)</f>
        <v>0</v>
      </c>
      <c r="G4694" s="2" t="str">
        <f>IF(Table13456[[#This Row],[first]]="0",SUBSTITUTE(TRIM(MID(B4694, 2, 3))," ","0"),SUBSTITUTE(TRIM(MID(B4694, 1, 3))," ","0"))</f>
        <v>639</v>
      </c>
      <c r="H4694" s="2" t="str">
        <f>IF(Table13456[[#This Row],[first]]="0",SUBSTITUTE(TRIM(MID(B4694, 5, 3))," ","0"),SUBSTITUTE(TRIM(MID(B4694, 4, 3))," ","0"))</f>
        <v>6</v>
      </c>
      <c r="I4694" s="2" t="str">
        <f>IF(Table13456[[#This Row],[first]]="0",SUBSTITUTE(TRIM(MID(B4694, 8, 3))," ","0"),SUBSTITUTE(TRIM(MID(B4694, 7, 3))," ","0"))</f>
        <v>173</v>
      </c>
      <c r="J4694" s="2">
        <v>1</v>
      </c>
      <c r="K4694" s="2" t="str">
        <f t="shared" si="219"/>
        <v>639</v>
      </c>
      <c r="L4694" s="2" t="str">
        <f t="shared" si="220"/>
        <v>006</v>
      </c>
      <c r="M4694" s="2" t="str">
        <f t="shared" si="221"/>
        <v>173</v>
      </c>
    </row>
    <row r="4695" spans="2:13" x14ac:dyDescent="0.25">
      <c r="B4695" s="2" t="s">
        <v>11801</v>
      </c>
      <c r="C4695" s="2" t="s">
        <v>11802</v>
      </c>
      <c r="D4695" s="6" t="str">
        <f>+_xlfn.CONCAT(Table13456[[#This Row],[phase1]],Table13456[[#This Row],[phase2]],Table13456[[#This Row],[phase3]],Table13456[[#This Row],[phase4]])</f>
        <v>1639006174</v>
      </c>
      <c r="E4695" s="2" t="str">
        <f>+Table13456[[#This Row],[DESCRIPTION]]</f>
        <v>ELECTRICAL POWER SERVICE- TRANSFORMER, F&amp;I, 76-112.5 KVA, THREE PHASE, ALUMINUM WINDINGS</v>
      </c>
      <c r="F4695" s="2" t="str">
        <f>+LEFT(Table13456[[#This Row],[PAY ITEM]],1)</f>
        <v>0</v>
      </c>
      <c r="G4695" s="2" t="str">
        <f>IF(Table13456[[#This Row],[first]]="0",SUBSTITUTE(TRIM(MID(B4695, 2, 3))," ","0"),SUBSTITUTE(TRIM(MID(B4695, 1, 3))," ","0"))</f>
        <v>639</v>
      </c>
      <c r="H4695" s="2" t="str">
        <f>IF(Table13456[[#This Row],[first]]="0",SUBSTITUTE(TRIM(MID(B4695, 5, 3))," ","0"),SUBSTITUTE(TRIM(MID(B4695, 4, 3))," ","0"))</f>
        <v>6</v>
      </c>
      <c r="I4695" s="2" t="str">
        <f>IF(Table13456[[#This Row],[first]]="0",SUBSTITUTE(TRIM(MID(B4695, 8, 3))," ","0"),SUBSTITUTE(TRIM(MID(B4695, 7, 3))," ","0"))</f>
        <v>174</v>
      </c>
      <c r="J4695" s="2">
        <v>1</v>
      </c>
      <c r="K4695" s="2" t="str">
        <f t="shared" si="219"/>
        <v>639</v>
      </c>
      <c r="L4695" s="2" t="str">
        <f t="shared" si="220"/>
        <v>006</v>
      </c>
      <c r="M4695" s="2" t="str">
        <f t="shared" si="221"/>
        <v>174</v>
      </c>
    </row>
    <row r="4696" spans="2:13" x14ac:dyDescent="0.25">
      <c r="B4696" s="2" t="s">
        <v>11803</v>
      </c>
      <c r="C4696" s="2" t="s">
        <v>11804</v>
      </c>
      <c r="D4696" s="6" t="str">
        <f>+_xlfn.CONCAT(Table13456[[#This Row],[phase1]],Table13456[[#This Row],[phase2]],Table13456[[#This Row],[phase3]],Table13456[[#This Row],[phase4]])</f>
        <v>1639006181</v>
      </c>
      <c r="E4696" s="2" t="str">
        <f>+Table13456[[#This Row],[DESCRIPTION]]</f>
        <v>ELECTRICAL POWER SERVICE- TRANSFORMER, F&amp;I, 113-150 KVA, SINGLE PHASE, COPPER WINDINGS</v>
      </c>
      <c r="F4696" s="2" t="str">
        <f>+LEFT(Table13456[[#This Row],[PAY ITEM]],1)</f>
        <v>0</v>
      </c>
      <c r="G4696" s="2" t="str">
        <f>IF(Table13456[[#This Row],[first]]="0",SUBSTITUTE(TRIM(MID(B4696, 2, 3))," ","0"),SUBSTITUTE(TRIM(MID(B4696, 1, 3))," ","0"))</f>
        <v>639</v>
      </c>
      <c r="H4696" s="2" t="str">
        <f>IF(Table13456[[#This Row],[first]]="0",SUBSTITUTE(TRIM(MID(B4696, 5, 3))," ","0"),SUBSTITUTE(TRIM(MID(B4696, 4, 3))," ","0"))</f>
        <v>6</v>
      </c>
      <c r="I4696" s="2" t="str">
        <f>IF(Table13456[[#This Row],[first]]="0",SUBSTITUTE(TRIM(MID(B4696, 8, 3))," ","0"),SUBSTITUTE(TRIM(MID(B4696, 7, 3))," ","0"))</f>
        <v>181</v>
      </c>
      <c r="J4696" s="2">
        <v>1</v>
      </c>
      <c r="K4696" s="2" t="str">
        <f t="shared" si="219"/>
        <v>639</v>
      </c>
      <c r="L4696" s="2" t="str">
        <f t="shared" si="220"/>
        <v>006</v>
      </c>
      <c r="M4696" s="2" t="str">
        <f t="shared" si="221"/>
        <v>181</v>
      </c>
    </row>
    <row r="4697" spans="2:13" x14ac:dyDescent="0.25">
      <c r="B4697" s="2" t="s">
        <v>11805</v>
      </c>
      <c r="C4697" s="2" t="s">
        <v>11806</v>
      </c>
      <c r="D4697" s="6" t="str">
        <f>+_xlfn.CONCAT(Table13456[[#This Row],[phase1]],Table13456[[#This Row],[phase2]],Table13456[[#This Row],[phase3]],Table13456[[#This Row],[phase4]])</f>
        <v>1639006182</v>
      </c>
      <c r="E4697" s="2" t="str">
        <f>+Table13456[[#This Row],[DESCRIPTION]]</f>
        <v>ELECTRICAL POWER SERVICE- TRANSFORMER, F&amp;I, 113-150 KVA, SINGLE PHASE, ALUMINUM WINDINGS</v>
      </c>
      <c r="F4697" s="2" t="str">
        <f>+LEFT(Table13456[[#This Row],[PAY ITEM]],1)</f>
        <v>0</v>
      </c>
      <c r="G4697" s="2" t="str">
        <f>IF(Table13456[[#This Row],[first]]="0",SUBSTITUTE(TRIM(MID(B4697, 2, 3))," ","0"),SUBSTITUTE(TRIM(MID(B4697, 1, 3))," ","0"))</f>
        <v>639</v>
      </c>
      <c r="H4697" s="2" t="str">
        <f>IF(Table13456[[#This Row],[first]]="0",SUBSTITUTE(TRIM(MID(B4697, 5, 3))," ","0"),SUBSTITUTE(TRIM(MID(B4697, 4, 3))," ","0"))</f>
        <v>6</v>
      </c>
      <c r="I4697" s="2" t="str">
        <f>IF(Table13456[[#This Row],[first]]="0",SUBSTITUTE(TRIM(MID(B4697, 8, 3))," ","0"),SUBSTITUTE(TRIM(MID(B4697, 7, 3))," ","0"))</f>
        <v>182</v>
      </c>
      <c r="J4697" s="2">
        <v>1</v>
      </c>
      <c r="K4697" s="2" t="str">
        <f t="shared" si="219"/>
        <v>639</v>
      </c>
      <c r="L4697" s="2" t="str">
        <f t="shared" si="220"/>
        <v>006</v>
      </c>
      <c r="M4697" s="2" t="str">
        <f t="shared" si="221"/>
        <v>182</v>
      </c>
    </row>
    <row r="4698" spans="2:13" x14ac:dyDescent="0.25">
      <c r="B4698" s="2" t="s">
        <v>11807</v>
      </c>
      <c r="C4698" s="2" t="s">
        <v>11808</v>
      </c>
      <c r="D4698" s="6" t="str">
        <f>+_xlfn.CONCAT(Table13456[[#This Row],[phase1]],Table13456[[#This Row],[phase2]],Table13456[[#This Row],[phase3]],Table13456[[#This Row],[phase4]])</f>
        <v>1639006183</v>
      </c>
      <c r="E4698" s="2" t="str">
        <f>+Table13456[[#This Row],[DESCRIPTION]]</f>
        <v>ELECTRICAL POWER SERVICE- TRANSFORMER, F&amp;I, 113-150 KVA, THREE PHASE, COPPER WINDINGS</v>
      </c>
      <c r="F4698" s="2" t="str">
        <f>+LEFT(Table13456[[#This Row],[PAY ITEM]],1)</f>
        <v>0</v>
      </c>
      <c r="G4698" s="2" t="str">
        <f>IF(Table13456[[#This Row],[first]]="0",SUBSTITUTE(TRIM(MID(B4698, 2, 3))," ","0"),SUBSTITUTE(TRIM(MID(B4698, 1, 3))," ","0"))</f>
        <v>639</v>
      </c>
      <c r="H4698" s="2" t="str">
        <f>IF(Table13456[[#This Row],[first]]="0",SUBSTITUTE(TRIM(MID(B4698, 5, 3))," ","0"),SUBSTITUTE(TRIM(MID(B4698, 4, 3))," ","0"))</f>
        <v>6</v>
      </c>
      <c r="I4698" s="2" t="str">
        <f>IF(Table13456[[#This Row],[first]]="0",SUBSTITUTE(TRIM(MID(B4698, 8, 3))," ","0"),SUBSTITUTE(TRIM(MID(B4698, 7, 3))," ","0"))</f>
        <v>183</v>
      </c>
      <c r="J4698" s="2">
        <v>1</v>
      </c>
      <c r="K4698" s="2" t="str">
        <f t="shared" si="219"/>
        <v>639</v>
      </c>
      <c r="L4698" s="2" t="str">
        <f t="shared" si="220"/>
        <v>006</v>
      </c>
      <c r="M4698" s="2" t="str">
        <f t="shared" si="221"/>
        <v>183</v>
      </c>
    </row>
    <row r="4699" spans="2:13" x14ac:dyDescent="0.25">
      <c r="B4699" s="2" t="s">
        <v>11809</v>
      </c>
      <c r="C4699" s="2" t="s">
        <v>11810</v>
      </c>
      <c r="D4699" s="6" t="str">
        <f>+_xlfn.CONCAT(Table13456[[#This Row],[phase1]],Table13456[[#This Row],[phase2]],Table13456[[#This Row],[phase3]],Table13456[[#This Row],[phase4]])</f>
        <v>1639006184</v>
      </c>
      <c r="E4699" s="2" t="str">
        <f>+Table13456[[#This Row],[DESCRIPTION]]</f>
        <v>ELECTRICAL POWER SERVICE- TRANSFORMER, F&amp;I, 113-150 KVA, THREE PHASE, ALUMINUM WINDINGS</v>
      </c>
      <c r="F4699" s="2" t="str">
        <f>+LEFT(Table13456[[#This Row],[PAY ITEM]],1)</f>
        <v>0</v>
      </c>
      <c r="G4699" s="2" t="str">
        <f>IF(Table13456[[#This Row],[first]]="0",SUBSTITUTE(TRIM(MID(B4699, 2, 3))," ","0"),SUBSTITUTE(TRIM(MID(B4699, 1, 3))," ","0"))</f>
        <v>639</v>
      </c>
      <c r="H4699" s="2" t="str">
        <f>IF(Table13456[[#This Row],[first]]="0",SUBSTITUTE(TRIM(MID(B4699, 5, 3))," ","0"),SUBSTITUTE(TRIM(MID(B4699, 4, 3))," ","0"))</f>
        <v>6</v>
      </c>
      <c r="I4699" s="2" t="str">
        <f>IF(Table13456[[#This Row],[first]]="0",SUBSTITUTE(TRIM(MID(B4699, 8, 3))," ","0"),SUBSTITUTE(TRIM(MID(B4699, 7, 3))," ","0"))</f>
        <v>184</v>
      </c>
      <c r="J4699" s="2">
        <v>1</v>
      </c>
      <c r="K4699" s="2" t="str">
        <f t="shared" si="219"/>
        <v>639</v>
      </c>
      <c r="L4699" s="2" t="str">
        <f t="shared" si="220"/>
        <v>006</v>
      </c>
      <c r="M4699" s="2" t="str">
        <f t="shared" si="221"/>
        <v>184</v>
      </c>
    </row>
    <row r="4700" spans="2:13" x14ac:dyDescent="0.25">
      <c r="B4700" s="2" t="s">
        <v>11811</v>
      </c>
      <c r="C4700" s="2" t="s">
        <v>11812</v>
      </c>
      <c r="D4700" s="6" t="str">
        <f>+_xlfn.CONCAT(Table13456[[#This Row],[phase1]],Table13456[[#This Row],[phase2]],Table13456[[#This Row],[phase3]],Table13456[[#This Row],[phase4]])</f>
        <v>1639006191</v>
      </c>
      <c r="E4700" s="2" t="str">
        <f>+Table13456[[#This Row],[DESCRIPTION]]</f>
        <v>ELECTRICAL POWER SERVICE- TRANSFORMER, F&amp;I, &gt;150 KVA, SINGLE PHASE, COPPER WINDINGS</v>
      </c>
      <c r="F4700" s="2" t="str">
        <f>+LEFT(Table13456[[#This Row],[PAY ITEM]],1)</f>
        <v>0</v>
      </c>
      <c r="G4700" s="2" t="str">
        <f>IF(Table13456[[#This Row],[first]]="0",SUBSTITUTE(TRIM(MID(B4700, 2, 3))," ","0"),SUBSTITUTE(TRIM(MID(B4700, 1, 3))," ","0"))</f>
        <v>639</v>
      </c>
      <c r="H4700" s="2" t="str">
        <f>IF(Table13456[[#This Row],[first]]="0",SUBSTITUTE(TRIM(MID(B4700, 5, 3))," ","0"),SUBSTITUTE(TRIM(MID(B4700, 4, 3))," ","0"))</f>
        <v>6</v>
      </c>
      <c r="I4700" s="2" t="str">
        <f>IF(Table13456[[#This Row],[first]]="0",SUBSTITUTE(TRIM(MID(B4700, 8, 3))," ","0"),SUBSTITUTE(TRIM(MID(B4700, 7, 3))," ","0"))</f>
        <v>191</v>
      </c>
      <c r="J4700" s="2">
        <v>1</v>
      </c>
      <c r="K4700" s="2" t="str">
        <f t="shared" si="219"/>
        <v>639</v>
      </c>
      <c r="L4700" s="2" t="str">
        <f t="shared" si="220"/>
        <v>006</v>
      </c>
      <c r="M4700" s="2" t="str">
        <f t="shared" si="221"/>
        <v>191</v>
      </c>
    </row>
    <row r="4701" spans="2:13" x14ac:dyDescent="0.25">
      <c r="B4701" s="2" t="s">
        <v>11813</v>
      </c>
      <c r="C4701" s="2" t="s">
        <v>11814</v>
      </c>
      <c r="D4701" s="6" t="str">
        <f>+_xlfn.CONCAT(Table13456[[#This Row],[phase1]],Table13456[[#This Row],[phase2]],Table13456[[#This Row],[phase3]],Table13456[[#This Row],[phase4]])</f>
        <v>1639006192</v>
      </c>
      <c r="E4701" s="2" t="str">
        <f>+Table13456[[#This Row],[DESCRIPTION]]</f>
        <v>ELECTRICAL POWER SERVICE- TRANSFORMER, F&amp;I, &gt;150 KVA, SINGLE PHASE, ALUMINUM WINDINGS</v>
      </c>
      <c r="F4701" s="2" t="str">
        <f>+LEFT(Table13456[[#This Row],[PAY ITEM]],1)</f>
        <v>0</v>
      </c>
      <c r="G4701" s="2" t="str">
        <f>IF(Table13456[[#This Row],[first]]="0",SUBSTITUTE(TRIM(MID(B4701, 2, 3))," ","0"),SUBSTITUTE(TRIM(MID(B4701, 1, 3))," ","0"))</f>
        <v>639</v>
      </c>
      <c r="H4701" s="2" t="str">
        <f>IF(Table13456[[#This Row],[first]]="0",SUBSTITUTE(TRIM(MID(B4701, 5, 3))," ","0"),SUBSTITUTE(TRIM(MID(B4701, 4, 3))," ","0"))</f>
        <v>6</v>
      </c>
      <c r="I4701" s="2" t="str">
        <f>IF(Table13456[[#This Row],[first]]="0",SUBSTITUTE(TRIM(MID(B4701, 8, 3))," ","0"),SUBSTITUTE(TRIM(MID(B4701, 7, 3))," ","0"))</f>
        <v>192</v>
      </c>
      <c r="J4701" s="2">
        <v>1</v>
      </c>
      <c r="K4701" s="2" t="str">
        <f t="shared" si="219"/>
        <v>639</v>
      </c>
      <c r="L4701" s="2" t="str">
        <f t="shared" si="220"/>
        <v>006</v>
      </c>
      <c r="M4701" s="2" t="str">
        <f t="shared" si="221"/>
        <v>192</v>
      </c>
    </row>
    <row r="4702" spans="2:13" x14ac:dyDescent="0.25">
      <c r="B4702" s="2" t="s">
        <v>11815</v>
      </c>
      <c r="C4702" s="2" t="s">
        <v>11816</v>
      </c>
      <c r="D4702" s="6" t="str">
        <f>+_xlfn.CONCAT(Table13456[[#This Row],[phase1]],Table13456[[#This Row],[phase2]],Table13456[[#This Row],[phase3]],Table13456[[#This Row],[phase4]])</f>
        <v>1639006193</v>
      </c>
      <c r="E4702" s="2" t="str">
        <f>+Table13456[[#This Row],[DESCRIPTION]]</f>
        <v>ELECTRICAL POWER SERVICE- TRANSFORMER, F&amp;I, &gt;150 KVA, THREE PHASE, COPPER WINDINGS</v>
      </c>
      <c r="F4702" s="2" t="str">
        <f>+LEFT(Table13456[[#This Row],[PAY ITEM]],1)</f>
        <v>0</v>
      </c>
      <c r="G4702" s="2" t="str">
        <f>IF(Table13456[[#This Row],[first]]="0",SUBSTITUTE(TRIM(MID(B4702, 2, 3))," ","0"),SUBSTITUTE(TRIM(MID(B4702, 1, 3))," ","0"))</f>
        <v>639</v>
      </c>
      <c r="H4702" s="2" t="str">
        <f>IF(Table13456[[#This Row],[first]]="0",SUBSTITUTE(TRIM(MID(B4702, 5, 3))," ","0"),SUBSTITUTE(TRIM(MID(B4702, 4, 3))," ","0"))</f>
        <v>6</v>
      </c>
      <c r="I4702" s="2" t="str">
        <f>IF(Table13456[[#This Row],[first]]="0",SUBSTITUTE(TRIM(MID(B4702, 8, 3))," ","0"),SUBSTITUTE(TRIM(MID(B4702, 7, 3))," ","0"))</f>
        <v>193</v>
      </c>
      <c r="J4702" s="2">
        <v>1</v>
      </c>
      <c r="K4702" s="2" t="str">
        <f t="shared" si="219"/>
        <v>639</v>
      </c>
      <c r="L4702" s="2" t="str">
        <f t="shared" si="220"/>
        <v>006</v>
      </c>
      <c r="M4702" s="2" t="str">
        <f t="shared" si="221"/>
        <v>193</v>
      </c>
    </row>
    <row r="4703" spans="2:13" x14ac:dyDescent="0.25">
      <c r="B4703" s="2" t="s">
        <v>11817</v>
      </c>
      <c r="C4703" s="2" t="s">
        <v>11818</v>
      </c>
      <c r="D4703" s="6" t="str">
        <f>+_xlfn.CONCAT(Table13456[[#This Row],[phase1]],Table13456[[#This Row],[phase2]],Table13456[[#This Row],[phase3]],Table13456[[#This Row],[phase4]])</f>
        <v>1639006194</v>
      </c>
      <c r="E4703" s="2" t="str">
        <f>+Table13456[[#This Row],[DESCRIPTION]]</f>
        <v>ELECTRICAL POWER SERVICE- TRANSFORMER, F&amp;I, &gt;150 KVA, THREE PHASE, ALUMINUM WINDINGS</v>
      </c>
      <c r="F4703" s="2" t="str">
        <f>+LEFT(Table13456[[#This Row],[PAY ITEM]],1)</f>
        <v>0</v>
      </c>
      <c r="G4703" s="2" t="str">
        <f>IF(Table13456[[#This Row],[first]]="0",SUBSTITUTE(TRIM(MID(B4703, 2, 3))," ","0"),SUBSTITUTE(TRIM(MID(B4703, 1, 3))," ","0"))</f>
        <v>639</v>
      </c>
      <c r="H4703" s="2" t="str">
        <f>IF(Table13456[[#This Row],[first]]="0",SUBSTITUTE(TRIM(MID(B4703, 5, 3))," ","0"),SUBSTITUTE(TRIM(MID(B4703, 4, 3))," ","0"))</f>
        <v>6</v>
      </c>
      <c r="I4703" s="2" t="str">
        <f>IF(Table13456[[#This Row],[first]]="0",SUBSTITUTE(TRIM(MID(B4703, 8, 3))," ","0"),SUBSTITUTE(TRIM(MID(B4703, 7, 3))," ","0"))</f>
        <v>194</v>
      </c>
      <c r="J4703" s="2">
        <v>1</v>
      </c>
      <c r="K4703" s="2" t="str">
        <f t="shared" si="219"/>
        <v>639</v>
      </c>
      <c r="L4703" s="2" t="str">
        <f t="shared" si="220"/>
        <v>006</v>
      </c>
      <c r="M4703" s="2" t="str">
        <f t="shared" si="221"/>
        <v>194</v>
      </c>
    </row>
    <row r="4704" spans="2:13" x14ac:dyDescent="0.25">
      <c r="B4704" s="2" t="s">
        <v>2141</v>
      </c>
      <c r="C4704" s="2" t="s">
        <v>2142</v>
      </c>
      <c r="D4704" s="6" t="str">
        <f>+_xlfn.CONCAT(Table13456[[#This Row],[phase1]],Table13456[[#This Row],[phase2]],Table13456[[#This Row],[phase3]],Table13456[[#This Row],[phase4]])</f>
        <v>1639006201</v>
      </c>
      <c r="E4704" s="2" t="str">
        <f>+Table13456[[#This Row],[DESCRIPTION]]</f>
        <v>ELECTRICAL POWER SERVICE- TRANSFORMER, REPLACE, &lt;25 KVA, COPPER WINDINGS</v>
      </c>
      <c r="F4704" s="2" t="str">
        <f>+LEFT(Table13456[[#This Row],[PAY ITEM]],1)</f>
        <v>0</v>
      </c>
      <c r="G4704" s="2" t="str">
        <f>IF(Table13456[[#This Row],[first]]="0",SUBSTITUTE(TRIM(MID(B4704, 2, 3))," ","0"),SUBSTITUTE(TRIM(MID(B4704, 1, 3))," ","0"))</f>
        <v>639</v>
      </c>
      <c r="H4704" s="2" t="str">
        <f>IF(Table13456[[#This Row],[first]]="0",SUBSTITUTE(TRIM(MID(B4704, 5, 3))," ","0"),SUBSTITUTE(TRIM(MID(B4704, 4, 3))," ","0"))</f>
        <v>6</v>
      </c>
      <c r="I4704" s="2" t="str">
        <f>IF(Table13456[[#This Row],[first]]="0",SUBSTITUTE(TRIM(MID(B4704, 8, 3))," ","0"),SUBSTITUTE(TRIM(MID(B4704, 7, 3))," ","0"))</f>
        <v>201</v>
      </c>
      <c r="J4704" s="2">
        <v>1</v>
      </c>
      <c r="K4704" s="2" t="str">
        <f t="shared" si="219"/>
        <v>639</v>
      </c>
      <c r="L4704" s="2" t="str">
        <f t="shared" si="220"/>
        <v>006</v>
      </c>
      <c r="M4704" s="2" t="str">
        <f t="shared" si="221"/>
        <v>201</v>
      </c>
    </row>
    <row r="4705" spans="2:13" x14ac:dyDescent="0.25">
      <c r="B4705" s="2" t="s">
        <v>11819</v>
      </c>
      <c r="C4705" s="2" t="s">
        <v>11820</v>
      </c>
      <c r="D4705" s="6" t="str">
        <f>+_xlfn.CONCAT(Table13456[[#This Row],[phase1]],Table13456[[#This Row],[phase2]],Table13456[[#This Row],[phase3]],Table13456[[#This Row],[phase4]])</f>
        <v>1639006202</v>
      </c>
      <c r="E4705" s="2" t="str">
        <f>+Table13456[[#This Row],[DESCRIPTION]]</f>
        <v>ELECTRICAL POWER SERVICE- TRANSFORMER, REPLACE, &lt;25 KVA, ALUMINUM WINDINGS</v>
      </c>
      <c r="F4705" s="2" t="str">
        <f>+LEFT(Table13456[[#This Row],[PAY ITEM]],1)</f>
        <v>0</v>
      </c>
      <c r="G4705" s="2" t="str">
        <f>IF(Table13456[[#This Row],[first]]="0",SUBSTITUTE(TRIM(MID(B4705, 2, 3))," ","0"),SUBSTITUTE(TRIM(MID(B4705, 1, 3))," ","0"))</f>
        <v>639</v>
      </c>
      <c r="H4705" s="2" t="str">
        <f>IF(Table13456[[#This Row],[first]]="0",SUBSTITUTE(TRIM(MID(B4705, 5, 3))," ","0"),SUBSTITUTE(TRIM(MID(B4705, 4, 3))," ","0"))</f>
        <v>6</v>
      </c>
      <c r="I4705" s="2" t="str">
        <f>IF(Table13456[[#This Row],[first]]="0",SUBSTITUTE(TRIM(MID(B4705, 8, 3))," ","0"),SUBSTITUTE(TRIM(MID(B4705, 7, 3))," ","0"))</f>
        <v>202</v>
      </c>
      <c r="J4705" s="2">
        <v>1</v>
      </c>
      <c r="K4705" s="2" t="str">
        <f t="shared" si="219"/>
        <v>639</v>
      </c>
      <c r="L4705" s="2" t="str">
        <f t="shared" si="220"/>
        <v>006</v>
      </c>
      <c r="M4705" s="2" t="str">
        <f t="shared" si="221"/>
        <v>202</v>
      </c>
    </row>
    <row r="4706" spans="2:13" x14ac:dyDescent="0.25">
      <c r="B4706" s="2" t="s">
        <v>11821</v>
      </c>
      <c r="C4706" s="2" t="s">
        <v>2144</v>
      </c>
      <c r="D4706" s="6" t="str">
        <f>+_xlfn.CONCAT(Table13456[[#This Row],[phase1]],Table13456[[#This Row],[phase2]],Table13456[[#This Row],[phase3]],Table13456[[#This Row],[phase4]])</f>
        <v>1639007022</v>
      </c>
      <c r="E4706" s="2" t="str">
        <f>+Table13456[[#This Row],[DESCRIPTION]]</f>
        <v>ELECTRICAL POWER SERVICE, TOLL SITE ELECTRIC METERING AND UTILITY SERVICE ENTRANCE</v>
      </c>
      <c r="F4706" s="2" t="str">
        <f>+LEFT(Table13456[[#This Row],[PAY ITEM]],1)</f>
        <v>0</v>
      </c>
      <c r="G4706" s="2" t="str">
        <f>IF(Table13456[[#This Row],[first]]="0",SUBSTITUTE(TRIM(MID(B4706, 2, 3))," ","0"),SUBSTITUTE(TRIM(MID(B4706, 1, 3))," ","0"))</f>
        <v>639</v>
      </c>
      <c r="H4706" s="2" t="str">
        <f>IF(Table13456[[#This Row],[first]]="0",SUBSTITUTE(TRIM(MID(B4706, 5, 3))," ","0"),SUBSTITUTE(TRIM(MID(B4706, 4, 3))," ","0"))</f>
        <v>7</v>
      </c>
      <c r="I4706" s="2" t="str">
        <f>IF(Table13456[[#This Row],[first]]="0",SUBSTITUTE(TRIM(MID(B4706, 8, 3))," ","0"),SUBSTITUTE(TRIM(MID(B4706, 7, 3))," ","0"))</f>
        <v>22</v>
      </c>
      <c r="J4706" s="2">
        <v>1</v>
      </c>
      <c r="K4706" s="2" t="str">
        <f t="shared" si="219"/>
        <v>639</v>
      </c>
      <c r="L4706" s="2" t="str">
        <f t="shared" si="220"/>
        <v>007</v>
      </c>
      <c r="M4706" s="2" t="str">
        <f t="shared" si="221"/>
        <v>022</v>
      </c>
    </row>
    <row r="4707" spans="2:13" x14ac:dyDescent="0.25">
      <c r="B4707" s="2" t="s">
        <v>11822</v>
      </c>
      <c r="C4707" s="2" t="s">
        <v>11823</v>
      </c>
      <c r="D4707" s="6" t="str">
        <f>+_xlfn.CONCAT(Table13456[[#This Row],[phase1]],Table13456[[#This Row],[phase2]],Table13456[[#This Row],[phase3]],Table13456[[#This Row],[phase4]])</f>
        <v>1639007101</v>
      </c>
      <c r="E4707" s="2" t="str">
        <f>+Table13456[[#This Row],[DESCRIPTION]]</f>
        <v>POWER SERVICE- POWER UNIT, RACK MOUNT ASSEMBLY</v>
      </c>
      <c r="F4707" s="2" t="str">
        <f>+LEFT(Table13456[[#This Row],[PAY ITEM]],1)</f>
        <v>0</v>
      </c>
      <c r="G4707" s="2" t="str">
        <f>IF(Table13456[[#This Row],[first]]="0",SUBSTITUTE(TRIM(MID(B4707, 2, 3))," ","0"),SUBSTITUTE(TRIM(MID(B4707, 1, 3))," ","0"))</f>
        <v>639</v>
      </c>
      <c r="H4707" s="2" t="str">
        <f>IF(Table13456[[#This Row],[first]]="0",SUBSTITUTE(TRIM(MID(B4707, 5, 3))," ","0"),SUBSTITUTE(TRIM(MID(B4707, 4, 3))," ","0"))</f>
        <v>7</v>
      </c>
      <c r="I4707" s="2" t="str">
        <f>IF(Table13456[[#This Row],[first]]="0",SUBSTITUTE(TRIM(MID(B4707, 8, 3))," ","0"),SUBSTITUTE(TRIM(MID(B4707, 7, 3))," ","0"))</f>
        <v>101</v>
      </c>
      <c r="J4707" s="2">
        <v>1</v>
      </c>
      <c r="K4707" s="2" t="str">
        <f t="shared" si="219"/>
        <v>639</v>
      </c>
      <c r="L4707" s="2" t="str">
        <f t="shared" si="220"/>
        <v>007</v>
      </c>
      <c r="M4707" s="2" t="str">
        <f t="shared" si="221"/>
        <v>101</v>
      </c>
    </row>
    <row r="4708" spans="2:13" x14ac:dyDescent="0.25">
      <c r="B4708" s="2" t="s">
        <v>11824</v>
      </c>
      <c r="C4708" s="2" t="s">
        <v>11825</v>
      </c>
      <c r="D4708" s="6" t="str">
        <f>+_xlfn.CONCAT(Table13456[[#This Row],[phase1]],Table13456[[#This Row],[phase2]],Table13456[[#This Row],[phase3]],Table13456[[#This Row],[phase4]])</f>
        <v>1639007102</v>
      </c>
      <c r="E4708" s="2" t="str">
        <f>+Table13456[[#This Row],[DESCRIPTION]]</f>
        <v>POWER SERVICE- SERVICE ENTRANCE POWER PANEL</v>
      </c>
      <c r="F4708" s="2" t="str">
        <f>+LEFT(Table13456[[#This Row],[PAY ITEM]],1)</f>
        <v>0</v>
      </c>
      <c r="G4708" s="2" t="str">
        <f>IF(Table13456[[#This Row],[first]]="0",SUBSTITUTE(TRIM(MID(B4708, 2, 3))," ","0"),SUBSTITUTE(TRIM(MID(B4708, 1, 3))," ","0"))</f>
        <v>639</v>
      </c>
      <c r="H4708" s="2" t="str">
        <f>IF(Table13456[[#This Row],[first]]="0",SUBSTITUTE(TRIM(MID(B4708, 5, 3))," ","0"),SUBSTITUTE(TRIM(MID(B4708, 4, 3))," ","0"))</f>
        <v>7</v>
      </c>
      <c r="I4708" s="2" t="str">
        <f>IF(Table13456[[#This Row],[first]]="0",SUBSTITUTE(TRIM(MID(B4708, 8, 3))," ","0"),SUBSTITUTE(TRIM(MID(B4708, 7, 3))," ","0"))</f>
        <v>102</v>
      </c>
      <c r="J4708" s="2">
        <v>1</v>
      </c>
      <c r="K4708" s="2" t="str">
        <f t="shared" si="219"/>
        <v>639</v>
      </c>
      <c r="L4708" s="2" t="str">
        <f t="shared" si="220"/>
        <v>007</v>
      </c>
      <c r="M4708" s="2" t="str">
        <f t="shared" si="221"/>
        <v>102</v>
      </c>
    </row>
    <row r="4709" spans="2:13" x14ac:dyDescent="0.25">
      <c r="B4709" s="2" t="s">
        <v>11826</v>
      </c>
      <c r="C4709" s="2" t="s">
        <v>11827</v>
      </c>
      <c r="D4709" s="6" t="str">
        <f>+_xlfn.CONCAT(Table13456[[#This Row],[phase1]],Table13456[[#This Row],[phase2]],Table13456[[#This Row],[phase3]],Table13456[[#This Row],[phase4]])</f>
        <v>1639007103</v>
      </c>
      <c r="E4709" s="2" t="str">
        <f>+Table13456[[#This Row],[DESCRIPTION]]</f>
        <v>ELECTRICAL POWER SERVICE- RELOCATE POWER FOR NAVIGATIONAL LIGHTS, PROJECT 220236-2-52-01</v>
      </c>
      <c r="F4709" s="2" t="str">
        <f>+LEFT(Table13456[[#This Row],[PAY ITEM]],1)</f>
        <v>0</v>
      </c>
      <c r="G4709" s="2" t="str">
        <f>IF(Table13456[[#This Row],[first]]="0",SUBSTITUTE(TRIM(MID(B4709, 2, 3))," ","0"),SUBSTITUTE(TRIM(MID(B4709, 1, 3))," ","0"))</f>
        <v>639</v>
      </c>
      <c r="H4709" s="2" t="str">
        <f>IF(Table13456[[#This Row],[first]]="0",SUBSTITUTE(TRIM(MID(B4709, 5, 3))," ","0"),SUBSTITUTE(TRIM(MID(B4709, 4, 3))," ","0"))</f>
        <v>7</v>
      </c>
      <c r="I4709" s="2" t="str">
        <f>IF(Table13456[[#This Row],[first]]="0",SUBSTITUTE(TRIM(MID(B4709, 8, 3))," ","0"),SUBSTITUTE(TRIM(MID(B4709, 7, 3))," ","0"))</f>
        <v>103</v>
      </c>
      <c r="J4709" s="2">
        <v>1</v>
      </c>
      <c r="K4709" s="2" t="str">
        <f t="shared" si="219"/>
        <v>639</v>
      </c>
      <c r="L4709" s="2" t="str">
        <f t="shared" si="220"/>
        <v>007</v>
      </c>
      <c r="M4709" s="2" t="str">
        <f t="shared" si="221"/>
        <v>103</v>
      </c>
    </row>
    <row r="4710" spans="2:13" x14ac:dyDescent="0.25">
      <c r="B4710" s="2" t="s">
        <v>11828</v>
      </c>
      <c r="C4710" s="2" t="s">
        <v>11829</v>
      </c>
      <c r="D4710" s="6" t="str">
        <f>+_xlfn.CONCAT(Table13456[[#This Row],[phase1]],Table13456[[#This Row],[phase2]],Table13456[[#This Row],[phase3]],Table13456[[#This Row],[phase4]])</f>
        <v>1639007110</v>
      </c>
      <c r="E4710" s="2" t="str">
        <f>+Table13456[[#This Row],[DESCRIPTION]]</f>
        <v>ELECTRICAL POWER SERVICE, F&amp;I, MEDIUM VOLTAGE PULL BOX (4'X4'), PROJECT 437300-4-52-01</v>
      </c>
      <c r="F4710" s="2" t="str">
        <f>+LEFT(Table13456[[#This Row],[PAY ITEM]],1)</f>
        <v>0</v>
      </c>
      <c r="G4710" s="2" t="str">
        <f>IF(Table13456[[#This Row],[first]]="0",SUBSTITUTE(TRIM(MID(B4710, 2, 3))," ","0"),SUBSTITUTE(TRIM(MID(B4710, 1, 3))," ","0"))</f>
        <v>639</v>
      </c>
      <c r="H4710" s="2" t="str">
        <f>IF(Table13456[[#This Row],[first]]="0",SUBSTITUTE(TRIM(MID(B4710, 5, 3))," ","0"),SUBSTITUTE(TRIM(MID(B4710, 4, 3))," ","0"))</f>
        <v>7</v>
      </c>
      <c r="I4710" s="2" t="str">
        <f>IF(Table13456[[#This Row],[first]]="0",SUBSTITUTE(TRIM(MID(B4710, 8, 3))," ","0"),SUBSTITUTE(TRIM(MID(B4710, 7, 3))," ","0"))</f>
        <v>110</v>
      </c>
      <c r="J4710" s="2">
        <v>1</v>
      </c>
      <c r="K4710" s="2" t="str">
        <f t="shared" si="219"/>
        <v>639</v>
      </c>
      <c r="L4710" s="2" t="str">
        <f t="shared" si="220"/>
        <v>007</v>
      </c>
      <c r="M4710" s="2" t="str">
        <f t="shared" si="221"/>
        <v>110</v>
      </c>
    </row>
    <row r="4711" spans="2:13" x14ac:dyDescent="0.25">
      <c r="B4711" s="2" t="s">
        <v>11830</v>
      </c>
      <c r="C4711" s="2" t="s">
        <v>11831</v>
      </c>
      <c r="D4711" s="6" t="str">
        <f>+_xlfn.CONCAT(Table13456[[#This Row],[phase1]],Table13456[[#This Row],[phase2]],Table13456[[#This Row],[phase3]],Table13456[[#This Row],[phase4]])</f>
        <v>1639007111</v>
      </c>
      <c r="E4711" s="2" t="str">
        <f>+Table13456[[#This Row],[DESCRIPTION]]</f>
        <v>ELECTRICAL POWER SERVICE, F&amp;I, MEDIUM VOLTAGE PULL BOX (5' X 9'), PROJECT 437300-4-52-01</v>
      </c>
      <c r="F4711" s="2" t="str">
        <f>+LEFT(Table13456[[#This Row],[PAY ITEM]],1)</f>
        <v>0</v>
      </c>
      <c r="G4711" s="2" t="str">
        <f>IF(Table13456[[#This Row],[first]]="0",SUBSTITUTE(TRIM(MID(B4711, 2, 3))," ","0"),SUBSTITUTE(TRIM(MID(B4711, 1, 3))," ","0"))</f>
        <v>639</v>
      </c>
      <c r="H4711" s="2" t="str">
        <f>IF(Table13456[[#This Row],[first]]="0",SUBSTITUTE(TRIM(MID(B4711, 5, 3))," ","0"),SUBSTITUTE(TRIM(MID(B4711, 4, 3))," ","0"))</f>
        <v>7</v>
      </c>
      <c r="I4711" s="2" t="str">
        <f>IF(Table13456[[#This Row],[first]]="0",SUBSTITUTE(TRIM(MID(B4711, 8, 3))," ","0"),SUBSTITUTE(TRIM(MID(B4711, 7, 3))," ","0"))</f>
        <v>111</v>
      </c>
      <c r="J4711" s="2">
        <v>1</v>
      </c>
      <c r="K4711" s="2" t="str">
        <f t="shared" si="219"/>
        <v>639</v>
      </c>
      <c r="L4711" s="2" t="str">
        <f t="shared" si="220"/>
        <v>007</v>
      </c>
      <c r="M4711" s="2" t="str">
        <f t="shared" si="221"/>
        <v>111</v>
      </c>
    </row>
    <row r="4712" spans="2:13" x14ac:dyDescent="0.25">
      <c r="B4712" s="2" t="s">
        <v>11832</v>
      </c>
      <c r="C4712" s="2" t="s">
        <v>11833</v>
      </c>
      <c r="D4712" s="6" t="str">
        <f>+_xlfn.CONCAT(Table13456[[#This Row],[phase1]],Table13456[[#This Row],[phase2]],Table13456[[#This Row],[phase3]],Table13456[[#This Row],[phase4]])</f>
        <v>1639007112</v>
      </c>
      <c r="E4712" s="2" t="str">
        <f>+Table13456[[#This Row],[DESCRIPTION]]</f>
        <v>ELECTRICAL POWER SERVICE, F&amp;I, PAD-MOUNT SWITCHGEAR VACUUM FAULT INTERRUPTER, PROJECT 437300-4-52-01</v>
      </c>
      <c r="F4712" s="2" t="str">
        <f>+LEFT(Table13456[[#This Row],[PAY ITEM]],1)</f>
        <v>0</v>
      </c>
      <c r="G4712" s="2" t="str">
        <f>IF(Table13456[[#This Row],[first]]="0",SUBSTITUTE(TRIM(MID(B4712, 2, 3))," ","0"),SUBSTITUTE(TRIM(MID(B4712, 1, 3))," ","0"))</f>
        <v>639</v>
      </c>
      <c r="H4712" s="2" t="str">
        <f>IF(Table13456[[#This Row],[first]]="0",SUBSTITUTE(TRIM(MID(B4712, 5, 3))," ","0"),SUBSTITUTE(TRIM(MID(B4712, 4, 3))," ","0"))</f>
        <v>7</v>
      </c>
      <c r="I4712" s="2" t="str">
        <f>IF(Table13456[[#This Row],[first]]="0",SUBSTITUTE(TRIM(MID(B4712, 8, 3))," ","0"),SUBSTITUTE(TRIM(MID(B4712, 7, 3))," ","0"))</f>
        <v>112</v>
      </c>
      <c r="J4712" s="2">
        <v>1</v>
      </c>
      <c r="K4712" s="2" t="str">
        <f t="shared" si="219"/>
        <v>639</v>
      </c>
      <c r="L4712" s="2" t="str">
        <f t="shared" si="220"/>
        <v>007</v>
      </c>
      <c r="M4712" s="2" t="str">
        <f t="shared" si="221"/>
        <v>112</v>
      </c>
    </row>
    <row r="4713" spans="2:13" x14ac:dyDescent="0.25">
      <c r="B4713" s="2" t="s">
        <v>11834</v>
      </c>
      <c r="C4713" s="2" t="s">
        <v>11835</v>
      </c>
      <c r="D4713" s="6" t="str">
        <f>+_xlfn.CONCAT(Table13456[[#This Row],[phase1]],Table13456[[#This Row],[phase2]],Table13456[[#This Row],[phase3]],Table13456[[#This Row],[phase4]])</f>
        <v>1639007113</v>
      </c>
      <c r="E4713" s="2" t="str">
        <f>+Table13456[[#This Row],[DESCRIPTION]]</f>
        <v>ELECTRICAL POWER SERVICE, F&amp;I, POINT OF USE MANUAL TRANSFER SWITCH, PROJECT 444117-1-52-01</v>
      </c>
      <c r="F4713" s="2" t="str">
        <f>+LEFT(Table13456[[#This Row],[PAY ITEM]],1)</f>
        <v>0</v>
      </c>
      <c r="G4713" s="2" t="str">
        <f>IF(Table13456[[#This Row],[first]]="0",SUBSTITUTE(TRIM(MID(B4713, 2, 3))," ","0"),SUBSTITUTE(TRIM(MID(B4713, 1, 3))," ","0"))</f>
        <v>639</v>
      </c>
      <c r="H4713" s="2" t="str">
        <f>IF(Table13456[[#This Row],[first]]="0",SUBSTITUTE(TRIM(MID(B4713, 5, 3))," ","0"),SUBSTITUTE(TRIM(MID(B4713, 4, 3))," ","0"))</f>
        <v>7</v>
      </c>
      <c r="I4713" s="2" t="str">
        <f>IF(Table13456[[#This Row],[first]]="0",SUBSTITUTE(TRIM(MID(B4713, 8, 3))," ","0"),SUBSTITUTE(TRIM(MID(B4713, 7, 3))," ","0"))</f>
        <v>113</v>
      </c>
      <c r="J4713" s="2">
        <v>1</v>
      </c>
      <c r="K4713" s="2" t="str">
        <f t="shared" si="219"/>
        <v>639</v>
      </c>
      <c r="L4713" s="2" t="str">
        <f t="shared" si="220"/>
        <v>007</v>
      </c>
      <c r="M4713" s="2" t="str">
        <f t="shared" si="221"/>
        <v>113</v>
      </c>
    </row>
    <row r="4714" spans="2:13" x14ac:dyDescent="0.25">
      <c r="B4714" s="2" t="s">
        <v>11836</v>
      </c>
      <c r="C4714" s="2" t="s">
        <v>11837</v>
      </c>
      <c r="D4714" s="6" t="str">
        <f>+_xlfn.CONCAT(Table13456[[#This Row],[phase1]],Table13456[[#This Row],[phase2]],Table13456[[#This Row],[phase3]],Table13456[[#This Row],[phase4]])</f>
        <v>1639007114</v>
      </c>
      <c r="E4714" s="2" t="str">
        <f>+Table13456[[#This Row],[DESCRIPTION]]</f>
        <v>ELECTRICAL POWER SERVICE, TOLL FACILITY CONDUCTORS AND CABLES, NO. 10 AND SMALLER, PROJECT 442764-1-52-01</v>
      </c>
      <c r="F4714" s="2" t="str">
        <f>+LEFT(Table13456[[#This Row],[PAY ITEM]],1)</f>
        <v>0</v>
      </c>
      <c r="G4714" s="2" t="str">
        <f>IF(Table13456[[#This Row],[first]]="0",SUBSTITUTE(TRIM(MID(B4714, 2, 3))," ","0"),SUBSTITUTE(TRIM(MID(B4714, 1, 3))," ","0"))</f>
        <v>639</v>
      </c>
      <c r="H4714" s="2" t="str">
        <f>IF(Table13456[[#This Row],[first]]="0",SUBSTITUTE(TRIM(MID(B4714, 5, 3))," ","0"),SUBSTITUTE(TRIM(MID(B4714, 4, 3))," ","0"))</f>
        <v>7</v>
      </c>
      <c r="I4714" s="2" t="str">
        <f>IF(Table13456[[#This Row],[first]]="0",SUBSTITUTE(TRIM(MID(B4714, 8, 3))," ","0"),SUBSTITUTE(TRIM(MID(B4714, 7, 3))," ","0"))</f>
        <v>114</v>
      </c>
      <c r="J4714" s="2">
        <v>1</v>
      </c>
      <c r="K4714" s="2" t="str">
        <f t="shared" si="219"/>
        <v>639</v>
      </c>
      <c r="L4714" s="2" t="str">
        <f t="shared" si="220"/>
        <v>007</v>
      </c>
      <c r="M4714" s="2" t="str">
        <f t="shared" si="221"/>
        <v>114</v>
      </c>
    </row>
    <row r="4715" spans="2:13" x14ac:dyDescent="0.25">
      <c r="B4715" s="2" t="s">
        <v>11838</v>
      </c>
      <c r="C4715" s="2" t="s">
        <v>11839</v>
      </c>
      <c r="D4715" s="6" t="str">
        <f>+_xlfn.CONCAT(Table13456[[#This Row],[phase1]],Table13456[[#This Row],[phase2]],Table13456[[#This Row],[phase3]],Table13456[[#This Row],[phase4]])</f>
        <v>1639007115</v>
      </c>
      <c r="E4715" s="2" t="str">
        <f>+Table13456[[#This Row],[DESCRIPTION]]</f>
        <v>ELECTRICAL POWER SERVICE, TOLL FACILITY CONDUCTORS AND CABLES, NO. 8 TO NO. 6, PROJECT 442764-1-52-01</v>
      </c>
      <c r="F4715" s="2" t="str">
        <f>+LEFT(Table13456[[#This Row],[PAY ITEM]],1)</f>
        <v>0</v>
      </c>
      <c r="G4715" s="2" t="str">
        <f>IF(Table13456[[#This Row],[first]]="0",SUBSTITUTE(TRIM(MID(B4715, 2, 3))," ","0"),SUBSTITUTE(TRIM(MID(B4715, 1, 3))," ","0"))</f>
        <v>639</v>
      </c>
      <c r="H4715" s="2" t="str">
        <f>IF(Table13456[[#This Row],[first]]="0",SUBSTITUTE(TRIM(MID(B4715, 5, 3))," ","0"),SUBSTITUTE(TRIM(MID(B4715, 4, 3))," ","0"))</f>
        <v>7</v>
      </c>
      <c r="I4715" s="2" t="str">
        <f>IF(Table13456[[#This Row],[first]]="0",SUBSTITUTE(TRIM(MID(B4715, 8, 3))," ","0"),SUBSTITUTE(TRIM(MID(B4715, 7, 3))," ","0"))</f>
        <v>115</v>
      </c>
      <c r="J4715" s="2">
        <v>1</v>
      </c>
      <c r="K4715" s="2" t="str">
        <f t="shared" si="219"/>
        <v>639</v>
      </c>
      <c r="L4715" s="2" t="str">
        <f t="shared" si="220"/>
        <v>007</v>
      </c>
      <c r="M4715" s="2" t="str">
        <f t="shared" si="221"/>
        <v>115</v>
      </c>
    </row>
    <row r="4716" spans="2:13" x14ac:dyDescent="0.25">
      <c r="B4716" s="2" t="s">
        <v>11840</v>
      </c>
      <c r="C4716" s="2" t="s">
        <v>11841</v>
      </c>
      <c r="D4716" s="6" t="str">
        <f>+_xlfn.CONCAT(Table13456[[#This Row],[phase1]],Table13456[[#This Row],[phase2]],Table13456[[#This Row],[phase3]],Table13456[[#This Row],[phase4]])</f>
        <v>1639007116</v>
      </c>
      <c r="E4716" s="2" t="str">
        <f>+Table13456[[#This Row],[DESCRIPTION]]</f>
        <v>ELECTRICAL POWER SERVICE, TOLL FACILITY CONDUCTORS AND CABLES, NO. 4 TO NO. 2, PROJECT 442764-1-52-01</v>
      </c>
      <c r="F4716" s="2" t="str">
        <f>+LEFT(Table13456[[#This Row],[PAY ITEM]],1)</f>
        <v>0</v>
      </c>
      <c r="G4716" s="2" t="str">
        <f>IF(Table13456[[#This Row],[first]]="0",SUBSTITUTE(TRIM(MID(B4716, 2, 3))," ","0"),SUBSTITUTE(TRIM(MID(B4716, 1, 3))," ","0"))</f>
        <v>639</v>
      </c>
      <c r="H4716" s="2" t="str">
        <f>IF(Table13456[[#This Row],[first]]="0",SUBSTITUTE(TRIM(MID(B4716, 5, 3))," ","0"),SUBSTITUTE(TRIM(MID(B4716, 4, 3))," ","0"))</f>
        <v>7</v>
      </c>
      <c r="I4716" s="2" t="str">
        <f>IF(Table13456[[#This Row],[first]]="0",SUBSTITUTE(TRIM(MID(B4716, 8, 3))," ","0"),SUBSTITUTE(TRIM(MID(B4716, 7, 3))," ","0"))</f>
        <v>116</v>
      </c>
      <c r="J4716" s="2">
        <v>1</v>
      </c>
      <c r="K4716" s="2" t="str">
        <f t="shared" si="219"/>
        <v>639</v>
      </c>
      <c r="L4716" s="2" t="str">
        <f t="shared" si="220"/>
        <v>007</v>
      </c>
      <c r="M4716" s="2" t="str">
        <f t="shared" si="221"/>
        <v>116</v>
      </c>
    </row>
    <row r="4717" spans="2:13" x14ac:dyDescent="0.25">
      <c r="B4717" s="2" t="s">
        <v>11842</v>
      </c>
      <c r="C4717" s="2" t="s">
        <v>11843</v>
      </c>
      <c r="D4717" s="6" t="str">
        <f>+_xlfn.CONCAT(Table13456[[#This Row],[phase1]],Table13456[[#This Row],[phase2]],Table13456[[#This Row],[phase3]],Table13456[[#This Row],[phase4]])</f>
        <v>1639007117</v>
      </c>
      <c r="E4717" s="2" t="str">
        <f>+Table13456[[#This Row],[DESCRIPTION]]</f>
        <v>ELECTRICAL POWER SERVICE, TOLL FACILITY CONDUCTORS AND CABLES, NO. 1 TO NO. 0, PROJECT 442764-1-52-01</v>
      </c>
      <c r="F4717" s="2" t="str">
        <f>+LEFT(Table13456[[#This Row],[PAY ITEM]],1)</f>
        <v>0</v>
      </c>
      <c r="G4717" s="2" t="str">
        <f>IF(Table13456[[#This Row],[first]]="0",SUBSTITUTE(TRIM(MID(B4717, 2, 3))," ","0"),SUBSTITUTE(TRIM(MID(B4717, 1, 3))," ","0"))</f>
        <v>639</v>
      </c>
      <c r="H4717" s="2" t="str">
        <f>IF(Table13456[[#This Row],[first]]="0",SUBSTITUTE(TRIM(MID(B4717, 5, 3))," ","0"),SUBSTITUTE(TRIM(MID(B4717, 4, 3))," ","0"))</f>
        <v>7</v>
      </c>
      <c r="I4717" s="2" t="str">
        <f>IF(Table13456[[#This Row],[first]]="0",SUBSTITUTE(TRIM(MID(B4717, 8, 3))," ","0"),SUBSTITUTE(TRIM(MID(B4717, 7, 3))," ","0"))</f>
        <v>117</v>
      </c>
      <c r="J4717" s="2">
        <v>1</v>
      </c>
      <c r="K4717" s="2" t="str">
        <f t="shared" si="219"/>
        <v>639</v>
      </c>
      <c r="L4717" s="2" t="str">
        <f t="shared" si="220"/>
        <v>007</v>
      </c>
      <c r="M4717" s="2" t="str">
        <f t="shared" si="221"/>
        <v>117</v>
      </c>
    </row>
    <row r="4718" spans="2:13" x14ac:dyDescent="0.25">
      <c r="B4718" s="2" t="s">
        <v>11844</v>
      </c>
      <c r="C4718" s="2" t="s">
        <v>11845</v>
      </c>
      <c r="D4718" s="6" t="str">
        <f>+_xlfn.CONCAT(Table13456[[#This Row],[phase1]],Table13456[[#This Row],[phase2]],Table13456[[#This Row],[phase3]],Table13456[[#This Row],[phase4]])</f>
        <v>1639007118</v>
      </c>
      <c r="E4718" s="2" t="str">
        <f>+Table13456[[#This Row],[DESCRIPTION]]</f>
        <v>ELECTRICAL POWER SERVICE, TOLL FACILITY CONDUCTORS AND CABLES, NO. 1/0 TO NO. 3/0, PROJECT 442764-1-52-01</v>
      </c>
      <c r="F4718" s="2" t="str">
        <f>+LEFT(Table13456[[#This Row],[PAY ITEM]],1)</f>
        <v>0</v>
      </c>
      <c r="G4718" s="2" t="str">
        <f>IF(Table13456[[#This Row],[first]]="0",SUBSTITUTE(TRIM(MID(B4718, 2, 3))," ","0"),SUBSTITUTE(TRIM(MID(B4718, 1, 3))," ","0"))</f>
        <v>639</v>
      </c>
      <c r="H4718" s="2" t="str">
        <f>IF(Table13456[[#This Row],[first]]="0",SUBSTITUTE(TRIM(MID(B4718, 5, 3))," ","0"),SUBSTITUTE(TRIM(MID(B4718, 4, 3))," ","0"))</f>
        <v>7</v>
      </c>
      <c r="I4718" s="2" t="str">
        <f>IF(Table13456[[#This Row],[first]]="0",SUBSTITUTE(TRIM(MID(B4718, 8, 3))," ","0"),SUBSTITUTE(TRIM(MID(B4718, 7, 3))," ","0"))</f>
        <v>118</v>
      </c>
      <c r="J4718" s="2">
        <v>1</v>
      </c>
      <c r="K4718" s="2" t="str">
        <f t="shared" si="219"/>
        <v>639</v>
      </c>
      <c r="L4718" s="2" t="str">
        <f t="shared" si="220"/>
        <v>007</v>
      </c>
      <c r="M4718" s="2" t="str">
        <f t="shared" si="221"/>
        <v>118</v>
      </c>
    </row>
    <row r="4719" spans="2:13" x14ac:dyDescent="0.25">
      <c r="B4719" s="2" t="s">
        <v>11846</v>
      </c>
      <c r="C4719" s="2" t="s">
        <v>11847</v>
      </c>
      <c r="D4719" s="6" t="str">
        <f>+_xlfn.CONCAT(Table13456[[#This Row],[phase1]],Table13456[[#This Row],[phase2]],Table13456[[#This Row],[phase3]],Table13456[[#This Row],[phase4]])</f>
        <v>1639007119</v>
      </c>
      <c r="E4719" s="2" t="str">
        <f>+Table13456[[#This Row],[DESCRIPTION]]</f>
        <v>ELECTRICAL POWER SERVICE, RTC TOLL SITE PANELBOARDS AND POWER DISTRIBUTION FRAME, PROJECT 442764-1-52-01</v>
      </c>
      <c r="F4719" s="2" t="str">
        <f>+LEFT(Table13456[[#This Row],[PAY ITEM]],1)</f>
        <v>0</v>
      </c>
      <c r="G4719" s="2" t="str">
        <f>IF(Table13456[[#This Row],[first]]="0",SUBSTITUTE(TRIM(MID(B4719, 2, 3))," ","0"),SUBSTITUTE(TRIM(MID(B4719, 1, 3))," ","0"))</f>
        <v>639</v>
      </c>
      <c r="H4719" s="2" t="str">
        <f>IF(Table13456[[#This Row],[first]]="0",SUBSTITUTE(TRIM(MID(B4719, 5, 3))," ","0"),SUBSTITUTE(TRIM(MID(B4719, 4, 3))," ","0"))</f>
        <v>7</v>
      </c>
      <c r="I4719" s="2" t="str">
        <f>IF(Table13456[[#This Row],[first]]="0",SUBSTITUTE(TRIM(MID(B4719, 8, 3))," ","0"),SUBSTITUTE(TRIM(MID(B4719, 7, 3))," ","0"))</f>
        <v>119</v>
      </c>
      <c r="J4719" s="2">
        <v>1</v>
      </c>
      <c r="K4719" s="2" t="str">
        <f t="shared" si="219"/>
        <v>639</v>
      </c>
      <c r="L4719" s="2" t="str">
        <f t="shared" si="220"/>
        <v>007</v>
      </c>
      <c r="M4719" s="2" t="str">
        <f t="shared" si="221"/>
        <v>119</v>
      </c>
    </row>
    <row r="4720" spans="2:13" x14ac:dyDescent="0.25">
      <c r="B4720" s="2" t="s">
        <v>11848</v>
      </c>
      <c r="C4720" s="2" t="s">
        <v>11849</v>
      </c>
      <c r="D4720" s="6" t="str">
        <f>+_xlfn.CONCAT(Table13456[[#This Row],[phase1]],Table13456[[#This Row],[phase2]],Table13456[[#This Row],[phase3]],Table13456[[#This Row],[phase4]])</f>
        <v>1639007120</v>
      </c>
      <c r="E4720" s="2" t="str">
        <f>+Table13456[[#This Row],[DESCRIPTION]]</f>
        <v>ELECTRICAL POWER SERVICE, TOLL SITE ELECTRIC METERING AND UTILITY SERVICE ENTRANCE, PROJECT 442764-1-52-01</v>
      </c>
      <c r="F4720" s="2" t="str">
        <f>+LEFT(Table13456[[#This Row],[PAY ITEM]],1)</f>
        <v>0</v>
      </c>
      <c r="G4720" s="2" t="str">
        <f>IF(Table13456[[#This Row],[first]]="0",SUBSTITUTE(TRIM(MID(B4720, 2, 3))," ","0"),SUBSTITUTE(TRIM(MID(B4720, 1, 3))," ","0"))</f>
        <v>639</v>
      </c>
      <c r="H4720" s="2" t="str">
        <f>IF(Table13456[[#This Row],[first]]="0",SUBSTITUTE(TRIM(MID(B4720, 5, 3))," ","0"),SUBSTITUTE(TRIM(MID(B4720, 4, 3))," ","0"))</f>
        <v>7</v>
      </c>
      <c r="I4720" s="2" t="str">
        <f>IF(Table13456[[#This Row],[first]]="0",SUBSTITUTE(TRIM(MID(B4720, 8, 3))," ","0"),SUBSTITUTE(TRIM(MID(B4720, 7, 3))," ","0"))</f>
        <v>120</v>
      </c>
      <c r="J4720" s="2">
        <v>1</v>
      </c>
      <c r="K4720" s="2" t="str">
        <f t="shared" si="219"/>
        <v>639</v>
      </c>
      <c r="L4720" s="2" t="str">
        <f t="shared" si="220"/>
        <v>007</v>
      </c>
      <c r="M4720" s="2" t="str">
        <f t="shared" si="221"/>
        <v>120</v>
      </c>
    </row>
    <row r="4721" spans="2:13" x14ac:dyDescent="0.25">
      <c r="B4721" s="2" t="s">
        <v>11850</v>
      </c>
      <c r="C4721" s="2" t="s">
        <v>11851</v>
      </c>
      <c r="D4721" s="6" t="str">
        <f>+_xlfn.CONCAT(Table13456[[#This Row],[phase1]],Table13456[[#This Row],[phase2]],Table13456[[#This Row],[phase3]],Table13456[[#This Row],[phase4]])</f>
        <v>1639007121</v>
      </c>
      <c r="E4721" s="2" t="str">
        <f>+Table13456[[#This Row],[DESCRIPTION]]</f>
        <v>ELECTRICAL POWER SERVICE, TOLL FACILITY CONDUCTORS AND CABLES, 350 KCMIL TO 400 KCMIL, PROJECT 442764-1-52-01</v>
      </c>
      <c r="F4721" s="2" t="str">
        <f>+LEFT(Table13456[[#This Row],[PAY ITEM]],1)</f>
        <v>0</v>
      </c>
      <c r="G4721" s="2" t="str">
        <f>IF(Table13456[[#This Row],[first]]="0",SUBSTITUTE(TRIM(MID(B4721, 2, 3))," ","0"),SUBSTITUTE(TRIM(MID(B4721, 1, 3))," ","0"))</f>
        <v>639</v>
      </c>
      <c r="H4721" s="2" t="str">
        <f>IF(Table13456[[#This Row],[first]]="0",SUBSTITUTE(TRIM(MID(B4721, 5, 3))," ","0"),SUBSTITUTE(TRIM(MID(B4721, 4, 3))," ","0"))</f>
        <v>7</v>
      </c>
      <c r="I4721" s="2" t="str">
        <f>IF(Table13456[[#This Row],[first]]="0",SUBSTITUTE(TRIM(MID(B4721, 8, 3))," ","0"),SUBSTITUTE(TRIM(MID(B4721, 7, 3))," ","0"))</f>
        <v>121</v>
      </c>
      <c r="J4721" s="2">
        <v>1</v>
      </c>
      <c r="K4721" s="2" t="str">
        <f t="shared" si="219"/>
        <v>639</v>
      </c>
      <c r="L4721" s="2" t="str">
        <f t="shared" si="220"/>
        <v>007</v>
      </c>
      <c r="M4721" s="2" t="str">
        <f t="shared" si="221"/>
        <v>121</v>
      </c>
    </row>
    <row r="4722" spans="2:13" x14ac:dyDescent="0.25">
      <c r="B4722" s="2" t="s">
        <v>2143</v>
      </c>
      <c r="C4722" s="2" t="s">
        <v>2144</v>
      </c>
      <c r="D4722" s="6" t="str">
        <f>+_xlfn.CONCAT(Table13456[[#This Row],[phase1]],Table13456[[#This Row],[phase2]],Table13456[[#This Row],[phase3]],Table13456[[#This Row],[phase4]])</f>
        <v>1639007122</v>
      </c>
      <c r="E4722" s="2" t="str">
        <f>+Table13456[[#This Row],[DESCRIPTION]]</f>
        <v>ELECTRICAL POWER SERVICE, TOLL SITE ELECTRIC METERING AND UTILITY SERVICE ENTRANCE</v>
      </c>
      <c r="F4722" s="2" t="str">
        <f>+LEFT(Table13456[[#This Row],[PAY ITEM]],1)</f>
        <v>0</v>
      </c>
      <c r="G4722" s="2" t="str">
        <f>IF(Table13456[[#This Row],[first]]="0",SUBSTITUTE(TRIM(MID(B4722, 2, 3))," ","0"),SUBSTITUTE(TRIM(MID(B4722, 1, 3))," ","0"))</f>
        <v>639</v>
      </c>
      <c r="H4722" s="2" t="str">
        <f>IF(Table13456[[#This Row],[first]]="0",SUBSTITUTE(TRIM(MID(B4722, 5, 3))," ","0"),SUBSTITUTE(TRIM(MID(B4722, 4, 3))," ","0"))</f>
        <v>7</v>
      </c>
      <c r="I4722" s="2" t="str">
        <f>IF(Table13456[[#This Row],[first]]="0",SUBSTITUTE(TRIM(MID(B4722, 8, 3))," ","0"),SUBSTITUTE(TRIM(MID(B4722, 7, 3))," ","0"))</f>
        <v>122</v>
      </c>
      <c r="J4722" s="2">
        <v>1</v>
      </c>
      <c r="K4722" s="2" t="str">
        <f t="shared" si="219"/>
        <v>639</v>
      </c>
      <c r="L4722" s="2" t="str">
        <f t="shared" si="220"/>
        <v>007</v>
      </c>
      <c r="M4722" s="2" t="str">
        <f t="shared" si="221"/>
        <v>122</v>
      </c>
    </row>
    <row r="4723" spans="2:13" x14ac:dyDescent="0.25">
      <c r="B4723" s="2" t="s">
        <v>11852</v>
      </c>
      <c r="C4723" s="2" t="s">
        <v>11853</v>
      </c>
      <c r="D4723" s="6" t="str">
        <f>+_xlfn.CONCAT(Table13456[[#This Row],[phase1]],Table13456[[#This Row],[phase2]],Table13456[[#This Row],[phase3]],Table13456[[#This Row],[phase4]])</f>
        <v>1639007123</v>
      </c>
      <c r="E4723" s="2" t="str">
        <f>+Table13456[[#This Row],[DESCRIPTION]]</f>
        <v>ELECTRICAL POWER SERVICE - OTHER COMPONENTS, F&amp;I MANUAL TRANSFER SWITCH</v>
      </c>
      <c r="F4723" s="2" t="str">
        <f>+LEFT(Table13456[[#This Row],[PAY ITEM]],1)</f>
        <v>0</v>
      </c>
      <c r="G4723" s="2" t="str">
        <f>IF(Table13456[[#This Row],[first]]="0",SUBSTITUTE(TRIM(MID(B4723, 2, 3))," ","0"),SUBSTITUTE(TRIM(MID(B4723, 1, 3))," ","0"))</f>
        <v>639</v>
      </c>
      <c r="H4723" s="2" t="str">
        <f>IF(Table13456[[#This Row],[first]]="0",SUBSTITUTE(TRIM(MID(B4723, 5, 3))," ","0"),SUBSTITUTE(TRIM(MID(B4723, 4, 3))," ","0"))</f>
        <v>7</v>
      </c>
      <c r="I4723" s="2" t="str">
        <f>IF(Table13456[[#This Row],[first]]="0",SUBSTITUTE(TRIM(MID(B4723, 8, 3))," ","0"),SUBSTITUTE(TRIM(MID(B4723, 7, 3))," ","0"))</f>
        <v>123</v>
      </c>
      <c r="J4723" s="2">
        <v>1</v>
      </c>
      <c r="K4723" s="2" t="str">
        <f t="shared" si="219"/>
        <v>639</v>
      </c>
      <c r="L4723" s="2" t="str">
        <f t="shared" si="220"/>
        <v>007</v>
      </c>
      <c r="M4723" s="2" t="str">
        <f t="shared" si="221"/>
        <v>123</v>
      </c>
    </row>
    <row r="4724" spans="2:13" x14ac:dyDescent="0.25">
      <c r="B4724" s="2" t="s">
        <v>11854</v>
      </c>
      <c r="C4724" s="2" t="s">
        <v>11855</v>
      </c>
      <c r="D4724" s="6" t="str">
        <f>+_xlfn.CONCAT(Table13456[[#This Row],[phase1]],Table13456[[#This Row],[phase2]],Table13456[[#This Row],[phase3]],Table13456[[#This Row],[phase4]])</f>
        <v>1639007200</v>
      </c>
      <c r="E4724" s="2" t="str">
        <f>+Table13456[[#This Row],[DESCRIPTION]]</f>
        <v>ELECTRICAL POWER SERVICE, MODIFY</v>
      </c>
      <c r="F4724" s="2" t="str">
        <f>+LEFT(Table13456[[#This Row],[PAY ITEM]],1)</f>
        <v>0</v>
      </c>
      <c r="G4724" s="2" t="str">
        <f>IF(Table13456[[#This Row],[first]]="0",SUBSTITUTE(TRIM(MID(B4724, 2, 3))," ","0"),SUBSTITUTE(TRIM(MID(B4724, 1, 3))," ","0"))</f>
        <v>639</v>
      </c>
      <c r="H4724" s="2" t="str">
        <f>IF(Table13456[[#This Row],[first]]="0",SUBSTITUTE(TRIM(MID(B4724, 5, 3))," ","0"),SUBSTITUTE(TRIM(MID(B4724, 4, 3))," ","0"))</f>
        <v>7</v>
      </c>
      <c r="I4724" s="2" t="str">
        <f>IF(Table13456[[#This Row],[first]]="0",SUBSTITUTE(TRIM(MID(B4724, 8, 3))," ","0"),SUBSTITUTE(TRIM(MID(B4724, 7, 3))," ","0"))</f>
        <v>200</v>
      </c>
      <c r="J4724" s="2">
        <v>1</v>
      </c>
      <c r="K4724" s="2" t="str">
        <f t="shared" si="219"/>
        <v>639</v>
      </c>
      <c r="L4724" s="2" t="str">
        <f t="shared" si="220"/>
        <v>007</v>
      </c>
      <c r="M4724" s="2" t="str">
        <f t="shared" si="221"/>
        <v>200</v>
      </c>
    </row>
    <row r="4725" spans="2:13" x14ac:dyDescent="0.25">
      <c r="B4725" s="2" t="s">
        <v>11856</v>
      </c>
      <c r="C4725" s="2" t="s">
        <v>11857</v>
      </c>
      <c r="D4725" s="6" t="str">
        <f>+_xlfn.CONCAT(Table13456[[#This Row],[phase1]],Table13456[[#This Row],[phase2]],Table13456[[#This Row],[phase3]],Table13456[[#This Row],[phase4]])</f>
        <v>1639008001</v>
      </c>
      <c r="E4725" s="2" t="str">
        <f>+Table13456[[#This Row],[DESCRIPTION]]</f>
        <v>ELECTRICAL POWER SERVICE- CONTRIBUTION IN AID OF CONSTRUCTION (CIAC), PROJECT 436521-3-52-01</v>
      </c>
      <c r="F4725" s="2" t="str">
        <f>+LEFT(Table13456[[#This Row],[PAY ITEM]],1)</f>
        <v>0</v>
      </c>
      <c r="G4725" s="2" t="str">
        <f>IF(Table13456[[#This Row],[first]]="0",SUBSTITUTE(TRIM(MID(B4725, 2, 3))," ","0"),SUBSTITUTE(TRIM(MID(B4725, 1, 3))," ","0"))</f>
        <v>639</v>
      </c>
      <c r="H4725" s="2" t="str">
        <f>IF(Table13456[[#This Row],[first]]="0",SUBSTITUTE(TRIM(MID(B4725, 5, 3))," ","0"),SUBSTITUTE(TRIM(MID(B4725, 4, 3))," ","0"))</f>
        <v>8</v>
      </c>
      <c r="I4725" s="2" t="str">
        <f>IF(Table13456[[#This Row],[first]]="0",SUBSTITUTE(TRIM(MID(B4725, 8, 3))," ","0"),SUBSTITUTE(TRIM(MID(B4725, 7, 3))," ","0"))</f>
        <v>1</v>
      </c>
      <c r="J4725" s="2">
        <v>1</v>
      </c>
      <c r="K4725" s="2" t="str">
        <f t="shared" si="219"/>
        <v>639</v>
      </c>
      <c r="L4725" s="2" t="str">
        <f t="shared" si="220"/>
        <v>008</v>
      </c>
      <c r="M4725" s="2" t="str">
        <f t="shared" si="221"/>
        <v>001</v>
      </c>
    </row>
    <row r="4726" spans="2:13" x14ac:dyDescent="0.25">
      <c r="B4726" s="2" t="s">
        <v>11858</v>
      </c>
      <c r="C4726" s="2" t="s">
        <v>11859</v>
      </c>
      <c r="D4726" s="6" t="str">
        <f>+_xlfn.CONCAT(Table13456[[#This Row],[phase1]],Table13456[[#This Row],[phase2]],Table13456[[#This Row],[phase3]],Table13456[[#This Row],[phase4]])</f>
        <v>1639008002</v>
      </c>
      <c r="E4726" s="2" t="str">
        <f>+Table13456[[#This Row],[DESCRIPTION]]</f>
        <v>ELECTRICAL POWER SERVICE- CONTRIBUTION IN AID OF CONSTRUCTION (CIAC), PROJECT 435546-1-52-01</v>
      </c>
      <c r="F4726" s="2" t="str">
        <f>+LEFT(Table13456[[#This Row],[PAY ITEM]],1)</f>
        <v>0</v>
      </c>
      <c r="G4726" s="2" t="str">
        <f>IF(Table13456[[#This Row],[first]]="0",SUBSTITUTE(TRIM(MID(B4726, 2, 3))," ","0"),SUBSTITUTE(TRIM(MID(B4726, 1, 3))," ","0"))</f>
        <v>639</v>
      </c>
      <c r="H4726" s="2" t="str">
        <f>IF(Table13456[[#This Row],[first]]="0",SUBSTITUTE(TRIM(MID(B4726, 5, 3))," ","0"),SUBSTITUTE(TRIM(MID(B4726, 4, 3))," ","0"))</f>
        <v>8</v>
      </c>
      <c r="I4726" s="2" t="str">
        <f>IF(Table13456[[#This Row],[first]]="0",SUBSTITUTE(TRIM(MID(B4726, 8, 3))," ","0"),SUBSTITUTE(TRIM(MID(B4726, 7, 3))," ","0"))</f>
        <v>2</v>
      </c>
      <c r="J4726" s="2">
        <v>1</v>
      </c>
      <c r="K4726" s="2" t="str">
        <f t="shared" si="219"/>
        <v>639</v>
      </c>
      <c r="L4726" s="2" t="str">
        <f t="shared" si="220"/>
        <v>008</v>
      </c>
      <c r="M4726" s="2" t="str">
        <f t="shared" si="221"/>
        <v>002</v>
      </c>
    </row>
    <row r="4727" spans="2:13" x14ac:dyDescent="0.25">
      <c r="B4727" s="2" t="s">
        <v>11860</v>
      </c>
      <c r="C4727" s="2" t="s">
        <v>11861</v>
      </c>
      <c r="D4727" s="6" t="str">
        <f>+_xlfn.CONCAT(Table13456[[#This Row],[phase1]],Table13456[[#This Row],[phase2]],Table13456[[#This Row],[phase3]],Table13456[[#This Row],[phase4]])</f>
        <v>1639008003</v>
      </c>
      <c r="E4727" s="2" t="str">
        <f>+Table13456[[#This Row],[DESCRIPTION]]</f>
        <v>ELECTRICAL POWER SERVICE- CONTRIBUTION IN AID OF CONSTRUCTION (CIAC), PROJECT 406144-1-52-01 (DO NOT BID)</v>
      </c>
      <c r="F4727" s="2" t="str">
        <f>+LEFT(Table13456[[#This Row],[PAY ITEM]],1)</f>
        <v>0</v>
      </c>
      <c r="G4727" s="2" t="str">
        <f>IF(Table13456[[#This Row],[first]]="0",SUBSTITUTE(TRIM(MID(B4727, 2, 3))," ","0"),SUBSTITUTE(TRIM(MID(B4727, 1, 3))," ","0"))</f>
        <v>639</v>
      </c>
      <c r="H4727" s="2" t="str">
        <f>IF(Table13456[[#This Row],[first]]="0",SUBSTITUTE(TRIM(MID(B4727, 5, 3))," ","0"),SUBSTITUTE(TRIM(MID(B4727, 4, 3))," ","0"))</f>
        <v>8</v>
      </c>
      <c r="I4727" s="2" t="str">
        <f>IF(Table13456[[#This Row],[first]]="0",SUBSTITUTE(TRIM(MID(B4727, 8, 3))," ","0"),SUBSTITUTE(TRIM(MID(B4727, 7, 3))," ","0"))</f>
        <v>3</v>
      </c>
      <c r="J4727" s="2">
        <v>1</v>
      </c>
      <c r="K4727" s="2" t="str">
        <f t="shared" si="219"/>
        <v>639</v>
      </c>
      <c r="L4727" s="2" t="str">
        <f t="shared" si="220"/>
        <v>008</v>
      </c>
      <c r="M4727" s="2" t="str">
        <f t="shared" si="221"/>
        <v>003</v>
      </c>
    </row>
    <row r="4728" spans="2:13" x14ac:dyDescent="0.25">
      <c r="B4728" s="2" t="s">
        <v>11862</v>
      </c>
      <c r="C4728" s="2" t="s">
        <v>11863</v>
      </c>
      <c r="D4728" s="6" t="str">
        <f>+_xlfn.CONCAT(Table13456[[#This Row],[phase1]],Table13456[[#This Row],[phase2]],Table13456[[#This Row],[phase3]],Table13456[[#This Row],[phase4]])</f>
        <v>1639008004</v>
      </c>
      <c r="E4728" s="2" t="str">
        <f>+Table13456[[#This Row],[DESCRIPTION]]</f>
        <v>ELECTRICAL POWER SERVICE- CONTRIBUTION IN AID OF CONSTRUCTION (CIAC), PROJECT 431737-1-52-01 FPL  (DO NOT BID)</v>
      </c>
      <c r="F4728" s="2" t="str">
        <f>+LEFT(Table13456[[#This Row],[PAY ITEM]],1)</f>
        <v>0</v>
      </c>
      <c r="G4728" s="2" t="str">
        <f>IF(Table13456[[#This Row],[first]]="0",SUBSTITUTE(TRIM(MID(B4728, 2, 3))," ","0"),SUBSTITUTE(TRIM(MID(B4728, 1, 3))," ","0"))</f>
        <v>639</v>
      </c>
      <c r="H4728" s="2" t="str">
        <f>IF(Table13456[[#This Row],[first]]="0",SUBSTITUTE(TRIM(MID(B4728, 5, 3))," ","0"),SUBSTITUTE(TRIM(MID(B4728, 4, 3))," ","0"))</f>
        <v>8</v>
      </c>
      <c r="I4728" s="2" t="str">
        <f>IF(Table13456[[#This Row],[first]]="0",SUBSTITUTE(TRIM(MID(B4728, 8, 3))," ","0"),SUBSTITUTE(TRIM(MID(B4728, 7, 3))," ","0"))</f>
        <v>4</v>
      </c>
      <c r="J4728" s="2">
        <v>1</v>
      </c>
      <c r="K4728" s="2" t="str">
        <f t="shared" si="219"/>
        <v>639</v>
      </c>
      <c r="L4728" s="2" t="str">
        <f t="shared" si="220"/>
        <v>008</v>
      </c>
      <c r="M4728" s="2" t="str">
        <f t="shared" si="221"/>
        <v>004</v>
      </c>
    </row>
    <row r="4729" spans="2:13" x14ac:dyDescent="0.25">
      <c r="B4729" s="2" t="s">
        <v>11864</v>
      </c>
      <c r="C4729" s="2" t="s">
        <v>11865</v>
      </c>
      <c r="D4729" s="6" t="str">
        <f>+_xlfn.CONCAT(Table13456[[#This Row],[phase1]],Table13456[[#This Row],[phase2]],Table13456[[#This Row],[phase3]],Table13456[[#This Row],[phase4]])</f>
        <v>1639008005</v>
      </c>
      <c r="E4729" s="2" t="str">
        <f>+Table13456[[#This Row],[DESCRIPTION]]</f>
        <v>ELECTRICAL POWER SERVICE- CONTRIBUTION IN AID OF CONSTRUCTION (CIAC), PROJECT 431737-1-52-01 DUKE  (DO NOT BID)</v>
      </c>
      <c r="F4729" s="2" t="str">
        <f>+LEFT(Table13456[[#This Row],[PAY ITEM]],1)</f>
        <v>0</v>
      </c>
      <c r="G4729" s="2" t="str">
        <f>IF(Table13456[[#This Row],[first]]="0",SUBSTITUTE(TRIM(MID(B4729, 2, 3))," ","0"),SUBSTITUTE(TRIM(MID(B4729, 1, 3))," ","0"))</f>
        <v>639</v>
      </c>
      <c r="H4729" s="2" t="str">
        <f>IF(Table13456[[#This Row],[first]]="0",SUBSTITUTE(TRIM(MID(B4729, 5, 3))," ","0"),SUBSTITUTE(TRIM(MID(B4729, 4, 3))," ","0"))</f>
        <v>8</v>
      </c>
      <c r="I4729" s="2" t="str">
        <f>IF(Table13456[[#This Row],[first]]="0",SUBSTITUTE(TRIM(MID(B4729, 8, 3))," ","0"),SUBSTITUTE(TRIM(MID(B4729, 7, 3))," ","0"))</f>
        <v>5</v>
      </c>
      <c r="J4729" s="2">
        <v>1</v>
      </c>
      <c r="K4729" s="2" t="str">
        <f t="shared" si="219"/>
        <v>639</v>
      </c>
      <c r="L4729" s="2" t="str">
        <f t="shared" si="220"/>
        <v>008</v>
      </c>
      <c r="M4729" s="2" t="str">
        <f t="shared" si="221"/>
        <v>005</v>
      </c>
    </row>
    <row r="4730" spans="2:13" x14ac:dyDescent="0.25">
      <c r="B4730" s="2" t="s">
        <v>11866</v>
      </c>
      <c r="C4730" s="2" t="s">
        <v>11867</v>
      </c>
      <c r="D4730" s="6" t="str">
        <f>+_xlfn.CONCAT(Table13456[[#This Row],[phase1]],Table13456[[#This Row],[phase2]],Table13456[[#This Row],[phase3]],Table13456[[#This Row],[phase4]])</f>
        <v>1639008006</v>
      </c>
      <c r="E4730" s="2" t="str">
        <f>+Table13456[[#This Row],[DESCRIPTION]]</f>
        <v>ELECTRICAL POWER SERVICE- CONTRIBUTION IN AID OF CONSTRUCTION (CIAC), PROJECT 431737-1-52-01 PEACE RIVER  (DO NOT BID)</v>
      </c>
      <c r="F4730" s="2" t="str">
        <f>+LEFT(Table13456[[#This Row],[PAY ITEM]],1)</f>
        <v>0</v>
      </c>
      <c r="G4730" s="2" t="str">
        <f>IF(Table13456[[#This Row],[first]]="0",SUBSTITUTE(TRIM(MID(B4730, 2, 3))," ","0"),SUBSTITUTE(TRIM(MID(B4730, 1, 3))," ","0"))</f>
        <v>639</v>
      </c>
      <c r="H4730" s="2" t="str">
        <f>IF(Table13456[[#This Row],[first]]="0",SUBSTITUTE(TRIM(MID(B4730, 5, 3))," ","0"),SUBSTITUTE(TRIM(MID(B4730, 4, 3))," ","0"))</f>
        <v>8</v>
      </c>
      <c r="I4730" s="2" t="str">
        <f>IF(Table13456[[#This Row],[first]]="0",SUBSTITUTE(TRIM(MID(B4730, 8, 3))," ","0"),SUBSTITUTE(TRIM(MID(B4730, 7, 3))," ","0"))</f>
        <v>6</v>
      </c>
      <c r="J4730" s="2">
        <v>1</v>
      </c>
      <c r="K4730" s="2" t="str">
        <f t="shared" si="219"/>
        <v>639</v>
      </c>
      <c r="L4730" s="2" t="str">
        <f t="shared" si="220"/>
        <v>008</v>
      </c>
      <c r="M4730" s="2" t="str">
        <f t="shared" si="221"/>
        <v>006</v>
      </c>
    </row>
    <row r="4731" spans="2:13" x14ac:dyDescent="0.25">
      <c r="B4731" s="2" t="s">
        <v>11868</v>
      </c>
      <c r="C4731" s="2" t="s">
        <v>11869</v>
      </c>
      <c r="D4731" s="6" t="str">
        <f>+_xlfn.CONCAT(Table13456[[#This Row],[phase1]],Table13456[[#This Row],[phase2]],Table13456[[#This Row],[phase3]],Table13456[[#This Row],[phase4]])</f>
        <v>1639008007</v>
      </c>
      <c r="E4731" s="2" t="str">
        <f>+Table13456[[#This Row],[DESCRIPTION]]</f>
        <v>ELECTRICAL POWER SERVICE- CONTRIBUTION IN AID OF CONSTRUCTION (CIAC), PROJECT 441322-1-52-01  (DO NOT BID)</v>
      </c>
      <c r="F4731" s="2" t="str">
        <f>+LEFT(Table13456[[#This Row],[PAY ITEM]],1)</f>
        <v>0</v>
      </c>
      <c r="G4731" s="2" t="str">
        <f>IF(Table13456[[#This Row],[first]]="0",SUBSTITUTE(TRIM(MID(B4731, 2, 3))," ","0"),SUBSTITUTE(TRIM(MID(B4731, 1, 3))," ","0"))</f>
        <v>639</v>
      </c>
      <c r="H4731" s="2" t="str">
        <f>IF(Table13456[[#This Row],[first]]="0",SUBSTITUTE(TRIM(MID(B4731, 5, 3))," ","0"),SUBSTITUTE(TRIM(MID(B4731, 4, 3))," ","0"))</f>
        <v>8</v>
      </c>
      <c r="I4731" s="2" t="str">
        <f>IF(Table13456[[#This Row],[first]]="0",SUBSTITUTE(TRIM(MID(B4731, 8, 3))," ","0"),SUBSTITUTE(TRIM(MID(B4731, 7, 3))," ","0"))</f>
        <v>7</v>
      </c>
      <c r="J4731" s="2">
        <v>1</v>
      </c>
      <c r="K4731" s="2" t="str">
        <f t="shared" si="219"/>
        <v>639</v>
      </c>
      <c r="L4731" s="2" t="str">
        <f t="shared" si="220"/>
        <v>008</v>
      </c>
      <c r="M4731" s="2" t="str">
        <f t="shared" si="221"/>
        <v>007</v>
      </c>
    </row>
    <row r="4732" spans="2:13" x14ac:dyDescent="0.25">
      <c r="B4732" s="2" t="s">
        <v>11870</v>
      </c>
      <c r="C4732" s="2" t="s">
        <v>11871</v>
      </c>
      <c r="D4732" s="6" t="str">
        <f>+_xlfn.CONCAT(Table13456[[#This Row],[phase1]],Table13456[[#This Row],[phase2]],Table13456[[#This Row],[phase3]],Table13456[[#This Row],[phase4]])</f>
        <v>1639008008</v>
      </c>
      <c r="E4732" s="2" t="str">
        <f>+Table13456[[#This Row],[DESCRIPTION]]</f>
        <v>ELECTRICAL POWER SERVICE- CONTRIBUTION IN AID OF CONSTRUCTION (CIAC), PROJECT 437986-3-52-01 (DO NOT BID)</v>
      </c>
      <c r="F4732" s="2" t="str">
        <f>+LEFT(Table13456[[#This Row],[PAY ITEM]],1)</f>
        <v>0</v>
      </c>
      <c r="G4732" s="2" t="str">
        <f>IF(Table13456[[#This Row],[first]]="0",SUBSTITUTE(TRIM(MID(B4732, 2, 3))," ","0"),SUBSTITUTE(TRIM(MID(B4732, 1, 3))," ","0"))</f>
        <v>639</v>
      </c>
      <c r="H4732" s="2" t="str">
        <f>IF(Table13456[[#This Row],[first]]="0",SUBSTITUTE(TRIM(MID(B4732, 5, 3))," ","0"),SUBSTITUTE(TRIM(MID(B4732, 4, 3))," ","0"))</f>
        <v>8</v>
      </c>
      <c r="I4732" s="2" t="str">
        <f>IF(Table13456[[#This Row],[first]]="0",SUBSTITUTE(TRIM(MID(B4732, 8, 3))," ","0"),SUBSTITUTE(TRIM(MID(B4732, 7, 3))," ","0"))</f>
        <v>8</v>
      </c>
      <c r="J4732" s="2">
        <v>1</v>
      </c>
      <c r="K4732" s="2" t="str">
        <f t="shared" si="219"/>
        <v>639</v>
      </c>
      <c r="L4732" s="2" t="str">
        <f t="shared" si="220"/>
        <v>008</v>
      </c>
      <c r="M4732" s="2" t="str">
        <f t="shared" si="221"/>
        <v>008</v>
      </c>
    </row>
    <row r="4733" spans="2:13" x14ac:dyDescent="0.25">
      <c r="B4733" s="2" t="s">
        <v>11872</v>
      </c>
      <c r="C4733" s="2" t="s">
        <v>11873</v>
      </c>
      <c r="D4733" s="6" t="str">
        <f>+_xlfn.CONCAT(Table13456[[#This Row],[phase1]],Table13456[[#This Row],[phase2]],Table13456[[#This Row],[phase3]],Table13456[[#This Row],[phase4]])</f>
        <v>1639008009</v>
      </c>
      <c r="E4733" s="2" t="str">
        <f>+Table13456[[#This Row],[DESCRIPTION]]</f>
        <v>ELECTRICAL POWER SERVICE- CONTRIBUTION IN AID OF CONSTRUCTION (CIAC), PROJECT 435543-1-52-01  (DO NOT BID)</v>
      </c>
      <c r="F4733" s="2" t="str">
        <f>+LEFT(Table13456[[#This Row],[PAY ITEM]],1)</f>
        <v>0</v>
      </c>
      <c r="G4733" s="2" t="str">
        <f>IF(Table13456[[#This Row],[first]]="0",SUBSTITUTE(TRIM(MID(B4733, 2, 3))," ","0"),SUBSTITUTE(TRIM(MID(B4733, 1, 3))," ","0"))</f>
        <v>639</v>
      </c>
      <c r="H4733" s="2" t="str">
        <f>IF(Table13456[[#This Row],[first]]="0",SUBSTITUTE(TRIM(MID(B4733, 5, 3))," ","0"),SUBSTITUTE(TRIM(MID(B4733, 4, 3))," ","0"))</f>
        <v>8</v>
      </c>
      <c r="I4733" s="2" t="str">
        <f>IF(Table13456[[#This Row],[first]]="0",SUBSTITUTE(TRIM(MID(B4733, 8, 3))," ","0"),SUBSTITUTE(TRIM(MID(B4733, 7, 3))," ","0"))</f>
        <v>9</v>
      </c>
      <c r="J4733" s="2">
        <v>1</v>
      </c>
      <c r="K4733" s="2" t="str">
        <f t="shared" si="219"/>
        <v>639</v>
      </c>
      <c r="L4733" s="2" t="str">
        <f t="shared" si="220"/>
        <v>008</v>
      </c>
      <c r="M4733" s="2" t="str">
        <f t="shared" si="221"/>
        <v>009</v>
      </c>
    </row>
    <row r="4734" spans="2:13" x14ac:dyDescent="0.25">
      <c r="B4734" s="2" t="s">
        <v>11874</v>
      </c>
      <c r="C4734" s="2" t="s">
        <v>11875</v>
      </c>
      <c r="D4734" s="6" t="str">
        <f>+_xlfn.CONCAT(Table13456[[#This Row],[phase1]],Table13456[[#This Row],[phase2]],Table13456[[#This Row],[phase3]],Table13456[[#This Row],[phase4]])</f>
        <v>1639008010</v>
      </c>
      <c r="E4734" s="2" t="str">
        <f>+Table13456[[#This Row],[DESCRIPTION]]</f>
        <v>ELECTRICAL POWER SERVICE- CONTRIBUTION IN AID OF CONSTRUCTION (CIAC), PROJECT  437991-3-52-01 (DO NOT BID)</v>
      </c>
      <c r="F4734" s="2" t="str">
        <f>+LEFT(Table13456[[#This Row],[PAY ITEM]],1)</f>
        <v>0</v>
      </c>
      <c r="G4734" s="2" t="str">
        <f>IF(Table13456[[#This Row],[first]]="0",SUBSTITUTE(TRIM(MID(B4734, 2, 3))," ","0"),SUBSTITUTE(TRIM(MID(B4734, 1, 3))," ","0"))</f>
        <v>639</v>
      </c>
      <c r="H4734" s="2" t="str">
        <f>IF(Table13456[[#This Row],[first]]="0",SUBSTITUTE(TRIM(MID(B4734, 5, 3))," ","0"),SUBSTITUTE(TRIM(MID(B4734, 4, 3))," ","0"))</f>
        <v>8</v>
      </c>
      <c r="I4734" s="2" t="str">
        <f>IF(Table13456[[#This Row],[first]]="0",SUBSTITUTE(TRIM(MID(B4734, 8, 3))," ","0"),SUBSTITUTE(TRIM(MID(B4734, 7, 3))," ","0"))</f>
        <v>10</v>
      </c>
      <c r="J4734" s="2">
        <v>1</v>
      </c>
      <c r="K4734" s="2" t="str">
        <f t="shared" si="219"/>
        <v>639</v>
      </c>
      <c r="L4734" s="2" t="str">
        <f t="shared" si="220"/>
        <v>008</v>
      </c>
      <c r="M4734" s="2" t="str">
        <f t="shared" si="221"/>
        <v>010</v>
      </c>
    </row>
    <row r="4735" spans="2:13" x14ac:dyDescent="0.25">
      <c r="B4735" s="2" t="s">
        <v>11876</v>
      </c>
      <c r="C4735" s="2" t="s">
        <v>11877</v>
      </c>
      <c r="D4735" s="6" t="str">
        <f>+_xlfn.CONCAT(Table13456[[#This Row],[phase1]],Table13456[[#This Row],[phase2]],Table13456[[#This Row],[phase3]],Table13456[[#This Row],[phase4]])</f>
        <v>1639008011</v>
      </c>
      <c r="E4735" s="2" t="str">
        <f>+Table13456[[#This Row],[DESCRIPTION]]</f>
        <v>ELECTRICAL POWER SERVICE- CONTRIBUTION IN AID OF CONSTRUCTION (CIAC), PROJECT  435542-1-52-01 (DO NOT BID)</v>
      </c>
      <c r="F4735" s="2" t="str">
        <f>+LEFT(Table13456[[#This Row],[PAY ITEM]],1)</f>
        <v>0</v>
      </c>
      <c r="G4735" s="2" t="str">
        <f>IF(Table13456[[#This Row],[first]]="0",SUBSTITUTE(TRIM(MID(B4735, 2, 3))," ","0"),SUBSTITUTE(TRIM(MID(B4735, 1, 3))," ","0"))</f>
        <v>639</v>
      </c>
      <c r="H4735" s="2" t="str">
        <f>IF(Table13456[[#This Row],[first]]="0",SUBSTITUTE(TRIM(MID(B4735, 5, 3))," ","0"),SUBSTITUTE(TRIM(MID(B4735, 4, 3))," ","0"))</f>
        <v>8</v>
      </c>
      <c r="I4735" s="2" t="str">
        <f>IF(Table13456[[#This Row],[first]]="0",SUBSTITUTE(TRIM(MID(B4735, 8, 3))," ","0"),SUBSTITUTE(TRIM(MID(B4735, 7, 3))," ","0"))</f>
        <v>11</v>
      </c>
      <c r="J4735" s="2">
        <v>1</v>
      </c>
      <c r="K4735" s="2" t="str">
        <f t="shared" si="219"/>
        <v>639</v>
      </c>
      <c r="L4735" s="2" t="str">
        <f t="shared" si="220"/>
        <v>008</v>
      </c>
      <c r="M4735" s="2" t="str">
        <f t="shared" si="221"/>
        <v>011</v>
      </c>
    </row>
    <row r="4736" spans="2:13" x14ac:dyDescent="0.25">
      <c r="B4736" s="2" t="s">
        <v>11878</v>
      </c>
      <c r="C4736" s="2" t="s">
        <v>11879</v>
      </c>
      <c r="D4736" s="6" t="str">
        <f>+_xlfn.CONCAT(Table13456[[#This Row],[phase1]],Table13456[[#This Row],[phase2]],Table13456[[#This Row],[phase3]],Table13456[[#This Row],[phase4]])</f>
        <v>1639008012</v>
      </c>
      <c r="E4736" s="2" t="str">
        <f>+Table13456[[#This Row],[DESCRIPTION]]</f>
        <v>ELECTRICAL POWER SERVICE- CONTRIBUTION IN AID OF CONSTRUCTION (CIAC), PROJECT  429339-4-52-01 (DO NOT BID)</v>
      </c>
      <c r="F4736" s="2" t="str">
        <f>+LEFT(Table13456[[#This Row],[PAY ITEM]],1)</f>
        <v>0</v>
      </c>
      <c r="G4736" s="2" t="str">
        <f>IF(Table13456[[#This Row],[first]]="0",SUBSTITUTE(TRIM(MID(B4736, 2, 3))," ","0"),SUBSTITUTE(TRIM(MID(B4736, 1, 3))," ","0"))</f>
        <v>639</v>
      </c>
      <c r="H4736" s="2" t="str">
        <f>IF(Table13456[[#This Row],[first]]="0",SUBSTITUTE(TRIM(MID(B4736, 5, 3))," ","0"),SUBSTITUTE(TRIM(MID(B4736, 4, 3))," ","0"))</f>
        <v>8</v>
      </c>
      <c r="I4736" s="2" t="str">
        <f>IF(Table13456[[#This Row],[first]]="0",SUBSTITUTE(TRIM(MID(B4736, 8, 3))," ","0"),SUBSTITUTE(TRIM(MID(B4736, 7, 3))," ","0"))</f>
        <v>12</v>
      </c>
      <c r="J4736" s="2">
        <v>1</v>
      </c>
      <c r="K4736" s="2" t="str">
        <f t="shared" si="219"/>
        <v>639</v>
      </c>
      <c r="L4736" s="2" t="str">
        <f t="shared" si="220"/>
        <v>008</v>
      </c>
      <c r="M4736" s="2" t="str">
        <f t="shared" si="221"/>
        <v>012</v>
      </c>
    </row>
    <row r="4737" spans="2:13" x14ac:dyDescent="0.25">
      <c r="B4737" s="2" t="s">
        <v>11880</v>
      </c>
      <c r="C4737" s="2" t="s">
        <v>11881</v>
      </c>
      <c r="D4737" s="6" t="str">
        <f>+_xlfn.CONCAT(Table13456[[#This Row],[phase1]],Table13456[[#This Row],[phase2]],Table13456[[#This Row],[phase3]],Table13456[[#This Row],[phase4]])</f>
        <v>1639008013</v>
      </c>
      <c r="E4737" s="2" t="str">
        <f>+Table13456[[#This Row],[DESCRIPTION]]</f>
        <v>ELECTRICAL POWER SERVICE- CONTRIBUTION IN AID OF CONSTRUCTION (CIAC), PROJECT  435605-7-52-01 (DO NOT BID)</v>
      </c>
      <c r="F4737" s="2" t="str">
        <f>+LEFT(Table13456[[#This Row],[PAY ITEM]],1)</f>
        <v>0</v>
      </c>
      <c r="G4737" s="2" t="str">
        <f>IF(Table13456[[#This Row],[first]]="0",SUBSTITUTE(TRIM(MID(B4737, 2, 3))," ","0"),SUBSTITUTE(TRIM(MID(B4737, 1, 3))," ","0"))</f>
        <v>639</v>
      </c>
      <c r="H4737" s="2" t="str">
        <f>IF(Table13456[[#This Row],[first]]="0",SUBSTITUTE(TRIM(MID(B4737, 5, 3))," ","0"),SUBSTITUTE(TRIM(MID(B4737, 4, 3))," ","0"))</f>
        <v>8</v>
      </c>
      <c r="I4737" s="2" t="str">
        <f>IF(Table13456[[#This Row],[first]]="0",SUBSTITUTE(TRIM(MID(B4737, 8, 3))," ","0"),SUBSTITUTE(TRIM(MID(B4737, 7, 3))," ","0"))</f>
        <v>13</v>
      </c>
      <c r="J4737" s="2">
        <v>1</v>
      </c>
      <c r="K4737" s="2" t="str">
        <f t="shared" si="219"/>
        <v>639</v>
      </c>
      <c r="L4737" s="2" t="str">
        <f t="shared" si="220"/>
        <v>008</v>
      </c>
      <c r="M4737" s="2" t="str">
        <f t="shared" si="221"/>
        <v>013</v>
      </c>
    </row>
    <row r="4738" spans="2:13" x14ac:dyDescent="0.25">
      <c r="B4738" s="2" t="s">
        <v>11882</v>
      </c>
      <c r="C4738" s="2" t="s">
        <v>11883</v>
      </c>
      <c r="D4738" s="6" t="str">
        <f>+_xlfn.CONCAT(Table13456[[#This Row],[phase1]],Table13456[[#This Row],[phase2]],Table13456[[#This Row],[phase3]],Table13456[[#This Row],[phase4]])</f>
        <v>1639008014</v>
      </c>
      <c r="E4738" s="2" t="str">
        <f>+Table13456[[#This Row],[DESCRIPTION]]</f>
        <v>ELECTRICAL POWER SERVICE- CONTRIBUTION IN AID OF CONSTRUCTION (CIAC),  PROJECT  441067-1-52-01 (DO NOT BID)</v>
      </c>
      <c r="F4738" s="2" t="str">
        <f>+LEFT(Table13456[[#This Row],[PAY ITEM]],1)</f>
        <v>0</v>
      </c>
      <c r="G4738" s="2" t="str">
        <f>IF(Table13456[[#This Row],[first]]="0",SUBSTITUTE(TRIM(MID(B4738, 2, 3))," ","0"),SUBSTITUTE(TRIM(MID(B4738, 1, 3))," ","0"))</f>
        <v>639</v>
      </c>
      <c r="H4738" s="2" t="str">
        <f>IF(Table13456[[#This Row],[first]]="0",SUBSTITUTE(TRIM(MID(B4738, 5, 3))," ","0"),SUBSTITUTE(TRIM(MID(B4738, 4, 3))," ","0"))</f>
        <v>8</v>
      </c>
      <c r="I4738" s="2" t="str">
        <f>IF(Table13456[[#This Row],[first]]="0",SUBSTITUTE(TRIM(MID(B4738, 8, 3))," ","0"),SUBSTITUTE(TRIM(MID(B4738, 7, 3))," ","0"))</f>
        <v>14</v>
      </c>
      <c r="J4738" s="2">
        <v>1</v>
      </c>
      <c r="K4738" s="2" t="str">
        <f t="shared" si="219"/>
        <v>639</v>
      </c>
      <c r="L4738" s="2" t="str">
        <f t="shared" si="220"/>
        <v>008</v>
      </c>
      <c r="M4738" s="2" t="str">
        <f t="shared" si="221"/>
        <v>014</v>
      </c>
    </row>
    <row r="4739" spans="2:13" x14ac:dyDescent="0.25">
      <c r="B4739" s="2" t="s">
        <v>11884</v>
      </c>
      <c r="C4739" s="2" t="s">
        <v>11885</v>
      </c>
      <c r="D4739" s="6" t="str">
        <f>+_xlfn.CONCAT(Table13456[[#This Row],[phase1]],Table13456[[#This Row],[phase2]],Table13456[[#This Row],[phase3]],Table13456[[#This Row],[phase4]])</f>
        <v>1639008015</v>
      </c>
      <c r="E4739" s="2" t="str">
        <f>+Table13456[[#This Row],[DESCRIPTION]]</f>
        <v>ELECTRICAL POWER SERVICE- CONTRIBUTION IN AID OF CONSTRUCTION (CIAC),  PROJECT  437300-4-52-01 (DO NOT BID)</v>
      </c>
      <c r="F4739" s="2" t="str">
        <f>+LEFT(Table13456[[#This Row],[PAY ITEM]],1)</f>
        <v>0</v>
      </c>
      <c r="G4739" s="2" t="str">
        <f>IF(Table13456[[#This Row],[first]]="0",SUBSTITUTE(TRIM(MID(B4739, 2, 3))," ","0"),SUBSTITUTE(TRIM(MID(B4739, 1, 3))," ","0"))</f>
        <v>639</v>
      </c>
      <c r="H4739" s="2" t="str">
        <f>IF(Table13456[[#This Row],[first]]="0",SUBSTITUTE(TRIM(MID(B4739, 5, 3))," ","0"),SUBSTITUTE(TRIM(MID(B4739, 4, 3))," ","0"))</f>
        <v>8</v>
      </c>
      <c r="I4739" s="2" t="str">
        <f>IF(Table13456[[#This Row],[first]]="0",SUBSTITUTE(TRIM(MID(B4739, 8, 3))," ","0"),SUBSTITUTE(TRIM(MID(B4739, 7, 3))," ","0"))</f>
        <v>15</v>
      </c>
      <c r="J4739" s="2">
        <v>1</v>
      </c>
      <c r="K4739" s="2" t="str">
        <f t="shared" ref="K4739:K4802" si="222">IF(LEN(G4739) = 3, G4739, TEXT(IF(LEN(G4739) = 2, "0" &amp; G4739, "00" &amp; G4739), "000"))</f>
        <v>639</v>
      </c>
      <c r="L4739" s="2" t="str">
        <f t="shared" ref="L4739:L4802" si="223">IF(LEN(H4739) = 3, H4739, TEXT(IF(LEN(H4739) = 2, "0" &amp; H4739, "00" &amp; H4739), "000"))</f>
        <v>008</v>
      </c>
      <c r="M4739" s="2" t="str">
        <f t="shared" ref="M4739:M4802" si="224">IF(LEN(I4739) = 3, I4739, TEXT(IF(LEN(I4739) = 2, "0" &amp; I4739, "00" &amp; I4739), "000"))</f>
        <v>015</v>
      </c>
    </row>
    <row r="4740" spans="2:13" x14ac:dyDescent="0.25">
      <c r="B4740" s="2" t="s">
        <v>11886</v>
      </c>
      <c r="C4740" s="2" t="s">
        <v>11887</v>
      </c>
      <c r="D4740" s="6" t="str">
        <f>+_xlfn.CONCAT(Table13456[[#This Row],[phase1]],Table13456[[#This Row],[phase2]],Table13456[[#This Row],[phase3]],Table13456[[#This Row],[phase4]])</f>
        <v>1639008016</v>
      </c>
      <c r="E4740" s="2" t="str">
        <f>+Table13456[[#This Row],[DESCRIPTION]]</f>
        <v>ELECTRICAL POWER SERVICE- CONTRIBUTION IN AID OF CONSTRUCTION (CIAC),  PROJECT  435660-2-52-01 (DO NOT BID)</v>
      </c>
      <c r="F4740" s="2" t="str">
        <f>+LEFT(Table13456[[#This Row],[PAY ITEM]],1)</f>
        <v>0</v>
      </c>
      <c r="G4740" s="2" t="str">
        <f>IF(Table13456[[#This Row],[first]]="0",SUBSTITUTE(TRIM(MID(B4740, 2, 3))," ","0"),SUBSTITUTE(TRIM(MID(B4740, 1, 3))," ","0"))</f>
        <v>639</v>
      </c>
      <c r="H4740" s="2" t="str">
        <f>IF(Table13456[[#This Row],[first]]="0",SUBSTITUTE(TRIM(MID(B4740, 5, 3))," ","0"),SUBSTITUTE(TRIM(MID(B4740, 4, 3))," ","0"))</f>
        <v>8</v>
      </c>
      <c r="I4740" s="2" t="str">
        <f>IF(Table13456[[#This Row],[first]]="0",SUBSTITUTE(TRIM(MID(B4740, 8, 3))," ","0"),SUBSTITUTE(TRIM(MID(B4740, 7, 3))," ","0"))</f>
        <v>16</v>
      </c>
      <c r="J4740" s="2">
        <v>1</v>
      </c>
      <c r="K4740" s="2" t="str">
        <f t="shared" si="222"/>
        <v>639</v>
      </c>
      <c r="L4740" s="2" t="str">
        <f t="shared" si="223"/>
        <v>008</v>
      </c>
      <c r="M4740" s="2" t="str">
        <f t="shared" si="224"/>
        <v>016</v>
      </c>
    </row>
    <row r="4741" spans="2:13" x14ac:dyDescent="0.25">
      <c r="B4741" s="2" t="s">
        <v>11888</v>
      </c>
      <c r="C4741" s="2" t="s">
        <v>11889</v>
      </c>
      <c r="D4741" s="6" t="str">
        <f>+_xlfn.CONCAT(Table13456[[#This Row],[phase1]],Table13456[[#This Row],[phase2]],Table13456[[#This Row],[phase3]],Table13456[[#This Row],[phase4]])</f>
        <v>1639008017</v>
      </c>
      <c r="E4741" s="2" t="str">
        <f>+Table13456[[#This Row],[DESCRIPTION]]</f>
        <v>ELECTRICAL POWER SERVICE- CONTRIBUTION IN AID OF CONSTRUCTION (CIAC),  PROJECT  435981-1-52-01 (DO NOT BID)</v>
      </c>
      <c r="F4741" s="2" t="str">
        <f>+LEFT(Table13456[[#This Row],[PAY ITEM]],1)</f>
        <v>0</v>
      </c>
      <c r="G4741" s="2" t="str">
        <f>IF(Table13456[[#This Row],[first]]="0",SUBSTITUTE(TRIM(MID(B4741, 2, 3))," ","0"),SUBSTITUTE(TRIM(MID(B4741, 1, 3))," ","0"))</f>
        <v>639</v>
      </c>
      <c r="H4741" s="2" t="str">
        <f>IF(Table13456[[#This Row],[first]]="0",SUBSTITUTE(TRIM(MID(B4741, 5, 3))," ","0"),SUBSTITUTE(TRIM(MID(B4741, 4, 3))," ","0"))</f>
        <v>8</v>
      </c>
      <c r="I4741" s="2" t="str">
        <f>IF(Table13456[[#This Row],[first]]="0",SUBSTITUTE(TRIM(MID(B4741, 8, 3))," ","0"),SUBSTITUTE(TRIM(MID(B4741, 7, 3))," ","0"))</f>
        <v>17</v>
      </c>
      <c r="J4741" s="2">
        <v>1</v>
      </c>
      <c r="K4741" s="2" t="str">
        <f t="shared" si="222"/>
        <v>639</v>
      </c>
      <c r="L4741" s="2" t="str">
        <f t="shared" si="223"/>
        <v>008</v>
      </c>
      <c r="M4741" s="2" t="str">
        <f t="shared" si="224"/>
        <v>017</v>
      </c>
    </row>
    <row r="4742" spans="2:13" x14ac:dyDescent="0.25">
      <c r="B4742" s="2" t="s">
        <v>11890</v>
      </c>
      <c r="C4742" s="2" t="s">
        <v>11891</v>
      </c>
      <c r="D4742" s="6" t="str">
        <f>+_xlfn.CONCAT(Table13456[[#This Row],[phase1]],Table13456[[#This Row],[phase2]],Table13456[[#This Row],[phase3]],Table13456[[#This Row],[phase4]])</f>
        <v>1639008018</v>
      </c>
      <c r="E4742" s="2" t="str">
        <f>+Table13456[[#This Row],[DESCRIPTION]]</f>
        <v>ELECTRICAL POWER SERVICE- CONTRIBUTION IN AID OF CONSTRUCTION (CIAC),  PROJECT  441283-1-52-01 (DO NOT BID)</v>
      </c>
      <c r="F4742" s="2" t="str">
        <f>+LEFT(Table13456[[#This Row],[PAY ITEM]],1)</f>
        <v>0</v>
      </c>
      <c r="G4742" s="2" t="str">
        <f>IF(Table13456[[#This Row],[first]]="0",SUBSTITUTE(TRIM(MID(B4742, 2, 3))," ","0"),SUBSTITUTE(TRIM(MID(B4742, 1, 3))," ","0"))</f>
        <v>639</v>
      </c>
      <c r="H4742" s="2" t="str">
        <f>IF(Table13456[[#This Row],[first]]="0",SUBSTITUTE(TRIM(MID(B4742, 5, 3))," ","0"),SUBSTITUTE(TRIM(MID(B4742, 4, 3))," ","0"))</f>
        <v>8</v>
      </c>
      <c r="I4742" s="2" t="str">
        <f>IF(Table13456[[#This Row],[first]]="0",SUBSTITUTE(TRIM(MID(B4742, 8, 3))," ","0"),SUBSTITUTE(TRIM(MID(B4742, 7, 3))," ","0"))</f>
        <v>18</v>
      </c>
      <c r="J4742" s="2">
        <v>1</v>
      </c>
      <c r="K4742" s="2" t="str">
        <f t="shared" si="222"/>
        <v>639</v>
      </c>
      <c r="L4742" s="2" t="str">
        <f t="shared" si="223"/>
        <v>008</v>
      </c>
      <c r="M4742" s="2" t="str">
        <f t="shared" si="224"/>
        <v>018</v>
      </c>
    </row>
    <row r="4743" spans="2:13" x14ac:dyDescent="0.25">
      <c r="B4743" s="2" t="s">
        <v>11892</v>
      </c>
      <c r="C4743" s="2" t="s">
        <v>11893</v>
      </c>
      <c r="D4743" s="6" t="str">
        <f>+_xlfn.CONCAT(Table13456[[#This Row],[phase1]],Table13456[[#This Row],[phase2]],Table13456[[#This Row],[phase3]],Table13456[[#This Row],[phase4]])</f>
        <v>1639008019</v>
      </c>
      <c r="E4743" s="2" t="str">
        <f>+Table13456[[#This Row],[DESCRIPTION]]</f>
        <v>ELECTRICAL POWER SERVICE- CONTRIBUTION IN AID OF CONSTRUCTION (CIAC),  PROJECT  441414-1-52-01 (DO NOT BID)</v>
      </c>
      <c r="F4743" s="2" t="str">
        <f>+LEFT(Table13456[[#This Row],[PAY ITEM]],1)</f>
        <v>0</v>
      </c>
      <c r="G4743" s="2" t="str">
        <f>IF(Table13456[[#This Row],[first]]="0",SUBSTITUTE(TRIM(MID(B4743, 2, 3))," ","0"),SUBSTITUTE(TRIM(MID(B4743, 1, 3))," ","0"))</f>
        <v>639</v>
      </c>
      <c r="H4743" s="2" t="str">
        <f>IF(Table13456[[#This Row],[first]]="0",SUBSTITUTE(TRIM(MID(B4743, 5, 3))," ","0"),SUBSTITUTE(TRIM(MID(B4743, 4, 3))," ","0"))</f>
        <v>8</v>
      </c>
      <c r="I4743" s="2" t="str">
        <f>IF(Table13456[[#This Row],[first]]="0",SUBSTITUTE(TRIM(MID(B4743, 8, 3))," ","0"),SUBSTITUTE(TRIM(MID(B4743, 7, 3))," ","0"))</f>
        <v>19</v>
      </c>
      <c r="J4743" s="2">
        <v>1</v>
      </c>
      <c r="K4743" s="2" t="str">
        <f t="shared" si="222"/>
        <v>639</v>
      </c>
      <c r="L4743" s="2" t="str">
        <f t="shared" si="223"/>
        <v>008</v>
      </c>
      <c r="M4743" s="2" t="str">
        <f t="shared" si="224"/>
        <v>019</v>
      </c>
    </row>
    <row r="4744" spans="2:13" x14ac:dyDescent="0.25">
      <c r="B4744" s="2" t="s">
        <v>11894</v>
      </c>
      <c r="C4744" s="2" t="s">
        <v>11895</v>
      </c>
      <c r="D4744" s="6" t="str">
        <f>+_xlfn.CONCAT(Table13456[[#This Row],[phase1]],Table13456[[#This Row],[phase2]],Table13456[[#This Row],[phase3]],Table13456[[#This Row],[phase4]])</f>
        <v>1639008020</v>
      </c>
      <c r="E4744" s="2" t="str">
        <f>+Table13456[[#This Row],[DESCRIPTION]]</f>
        <v>ELECTRICAL POWER SERVICE- CONTRIBUTION IN AID OF CONSTRUCTION (CIAC),  PROJECT  439527-1-52-01 (DO NOT BID)</v>
      </c>
      <c r="F4744" s="2" t="str">
        <f>+LEFT(Table13456[[#This Row],[PAY ITEM]],1)</f>
        <v>0</v>
      </c>
      <c r="G4744" s="2" t="str">
        <f>IF(Table13456[[#This Row],[first]]="0",SUBSTITUTE(TRIM(MID(B4744, 2, 3))," ","0"),SUBSTITUTE(TRIM(MID(B4744, 1, 3))," ","0"))</f>
        <v>639</v>
      </c>
      <c r="H4744" s="2" t="str">
        <f>IF(Table13456[[#This Row],[first]]="0",SUBSTITUTE(TRIM(MID(B4744, 5, 3))," ","0"),SUBSTITUTE(TRIM(MID(B4744, 4, 3))," ","0"))</f>
        <v>8</v>
      </c>
      <c r="I4744" s="2" t="str">
        <f>IF(Table13456[[#This Row],[first]]="0",SUBSTITUTE(TRIM(MID(B4744, 8, 3))," ","0"),SUBSTITUTE(TRIM(MID(B4744, 7, 3))," ","0"))</f>
        <v>20</v>
      </c>
      <c r="J4744" s="2">
        <v>1</v>
      </c>
      <c r="K4744" s="2" t="str">
        <f t="shared" si="222"/>
        <v>639</v>
      </c>
      <c r="L4744" s="2" t="str">
        <f t="shared" si="223"/>
        <v>008</v>
      </c>
      <c r="M4744" s="2" t="str">
        <f t="shared" si="224"/>
        <v>020</v>
      </c>
    </row>
    <row r="4745" spans="2:13" x14ac:dyDescent="0.25">
      <c r="B4745" s="2" t="s">
        <v>11896</v>
      </c>
      <c r="C4745" s="2" t="s">
        <v>11897</v>
      </c>
      <c r="D4745" s="6" t="str">
        <f>+_xlfn.CONCAT(Table13456[[#This Row],[phase1]],Table13456[[#This Row],[phase2]],Table13456[[#This Row],[phase3]],Table13456[[#This Row],[phase4]])</f>
        <v>1639008021</v>
      </c>
      <c r="E4745" s="2" t="str">
        <f>+Table13456[[#This Row],[DESCRIPTION]]</f>
        <v>ELECTRICAL POWER SERVICE- CONTRIBUTION IN AID OF CONSTRUCTION (CIAC),  PROJECT  435932-1-52-01 (DO NOT BID)</v>
      </c>
      <c r="F4745" s="2" t="str">
        <f>+LEFT(Table13456[[#This Row],[PAY ITEM]],1)</f>
        <v>0</v>
      </c>
      <c r="G4745" s="2" t="str">
        <f>IF(Table13456[[#This Row],[first]]="0",SUBSTITUTE(TRIM(MID(B4745, 2, 3))," ","0"),SUBSTITUTE(TRIM(MID(B4745, 1, 3))," ","0"))</f>
        <v>639</v>
      </c>
      <c r="H4745" s="2" t="str">
        <f>IF(Table13456[[#This Row],[first]]="0",SUBSTITUTE(TRIM(MID(B4745, 5, 3))," ","0"),SUBSTITUTE(TRIM(MID(B4745, 4, 3))," ","0"))</f>
        <v>8</v>
      </c>
      <c r="I4745" s="2" t="str">
        <f>IF(Table13456[[#This Row],[first]]="0",SUBSTITUTE(TRIM(MID(B4745, 8, 3))," ","0"),SUBSTITUTE(TRIM(MID(B4745, 7, 3))," ","0"))</f>
        <v>21</v>
      </c>
      <c r="J4745" s="2">
        <v>1</v>
      </c>
      <c r="K4745" s="2" t="str">
        <f t="shared" si="222"/>
        <v>639</v>
      </c>
      <c r="L4745" s="2" t="str">
        <f t="shared" si="223"/>
        <v>008</v>
      </c>
      <c r="M4745" s="2" t="str">
        <f t="shared" si="224"/>
        <v>021</v>
      </c>
    </row>
    <row r="4746" spans="2:13" x14ac:dyDescent="0.25">
      <c r="B4746" s="2" t="s">
        <v>11898</v>
      </c>
      <c r="C4746" s="2" t="s">
        <v>11899</v>
      </c>
      <c r="D4746" s="6" t="str">
        <f>+_xlfn.CONCAT(Table13456[[#This Row],[phase1]],Table13456[[#This Row],[phase2]],Table13456[[#This Row],[phase3]],Table13456[[#This Row],[phase4]])</f>
        <v>1639008022</v>
      </c>
      <c r="E4746" s="2" t="str">
        <f>+Table13456[[#This Row],[DESCRIPTION]]</f>
        <v>ELECTRICAL POWER SERVICE- CONTRIBUTION IN AID OF CONSTRUCTION (CIAC),  PROJECT  439344-1-52-01 (DO NOT BID)</v>
      </c>
      <c r="F4746" s="2" t="str">
        <f>+LEFT(Table13456[[#This Row],[PAY ITEM]],1)</f>
        <v>0</v>
      </c>
      <c r="G4746" s="2" t="str">
        <f>IF(Table13456[[#This Row],[first]]="0",SUBSTITUTE(TRIM(MID(B4746, 2, 3))," ","0"),SUBSTITUTE(TRIM(MID(B4746, 1, 3))," ","0"))</f>
        <v>639</v>
      </c>
      <c r="H4746" s="2" t="str">
        <f>IF(Table13456[[#This Row],[first]]="0",SUBSTITUTE(TRIM(MID(B4746, 5, 3))," ","0"),SUBSTITUTE(TRIM(MID(B4746, 4, 3))," ","0"))</f>
        <v>8</v>
      </c>
      <c r="I4746" s="2" t="str">
        <f>IF(Table13456[[#This Row],[first]]="0",SUBSTITUTE(TRIM(MID(B4746, 8, 3))," ","0"),SUBSTITUTE(TRIM(MID(B4746, 7, 3))," ","0"))</f>
        <v>22</v>
      </c>
      <c r="J4746" s="2">
        <v>1</v>
      </c>
      <c r="K4746" s="2" t="str">
        <f t="shared" si="222"/>
        <v>639</v>
      </c>
      <c r="L4746" s="2" t="str">
        <f t="shared" si="223"/>
        <v>008</v>
      </c>
      <c r="M4746" s="2" t="str">
        <f t="shared" si="224"/>
        <v>022</v>
      </c>
    </row>
    <row r="4747" spans="2:13" x14ac:dyDescent="0.25">
      <c r="B4747" s="2" t="s">
        <v>11900</v>
      </c>
      <c r="C4747" s="2" t="s">
        <v>11901</v>
      </c>
      <c r="D4747" s="6" t="str">
        <f>+_xlfn.CONCAT(Table13456[[#This Row],[phase1]],Table13456[[#This Row],[phase2]],Table13456[[#This Row],[phase3]],Table13456[[#This Row],[phase4]])</f>
        <v>1639008023</v>
      </c>
      <c r="E4747" s="2" t="str">
        <f>+Table13456[[#This Row],[DESCRIPTION]]</f>
        <v>ELECTRICAL POWER SERVICE- CONTRIBUTION IN AID OF CONSTRUCTION (CIAC),  PROJECT  438608-1-52-01 (DO NOT BID)</v>
      </c>
      <c r="F4747" s="2" t="str">
        <f>+LEFT(Table13456[[#This Row],[PAY ITEM]],1)</f>
        <v>0</v>
      </c>
      <c r="G4747" s="2" t="str">
        <f>IF(Table13456[[#This Row],[first]]="0",SUBSTITUTE(TRIM(MID(B4747, 2, 3))," ","0"),SUBSTITUTE(TRIM(MID(B4747, 1, 3))," ","0"))</f>
        <v>639</v>
      </c>
      <c r="H4747" s="2" t="str">
        <f>IF(Table13456[[#This Row],[first]]="0",SUBSTITUTE(TRIM(MID(B4747, 5, 3))," ","0"),SUBSTITUTE(TRIM(MID(B4747, 4, 3))," ","0"))</f>
        <v>8</v>
      </c>
      <c r="I4747" s="2" t="str">
        <f>IF(Table13456[[#This Row],[first]]="0",SUBSTITUTE(TRIM(MID(B4747, 8, 3))," ","0"),SUBSTITUTE(TRIM(MID(B4747, 7, 3))," ","0"))</f>
        <v>23</v>
      </c>
      <c r="J4747" s="2">
        <v>1</v>
      </c>
      <c r="K4747" s="2" t="str">
        <f t="shared" si="222"/>
        <v>639</v>
      </c>
      <c r="L4747" s="2" t="str">
        <f t="shared" si="223"/>
        <v>008</v>
      </c>
      <c r="M4747" s="2" t="str">
        <f t="shared" si="224"/>
        <v>023</v>
      </c>
    </row>
    <row r="4748" spans="2:13" x14ac:dyDescent="0.25">
      <c r="B4748" s="2" t="s">
        <v>11902</v>
      </c>
      <c r="C4748" s="2" t="s">
        <v>11903</v>
      </c>
      <c r="D4748" s="6" t="str">
        <f>+_xlfn.CONCAT(Table13456[[#This Row],[phase1]],Table13456[[#This Row],[phase2]],Table13456[[#This Row],[phase3]],Table13456[[#This Row],[phase4]])</f>
        <v>1639008024</v>
      </c>
      <c r="E4748" s="2" t="str">
        <f>+Table13456[[#This Row],[DESCRIPTION]]</f>
        <v>ELECTRICAL POWER SERVICE- CONTRIBUTION IN AID OF CONSTRUCTION (CIAC),  PROJECT  438609-1-52-01 (DO NOT BID)</v>
      </c>
      <c r="F4748" s="2" t="str">
        <f>+LEFT(Table13456[[#This Row],[PAY ITEM]],1)</f>
        <v>0</v>
      </c>
      <c r="G4748" s="2" t="str">
        <f>IF(Table13456[[#This Row],[first]]="0",SUBSTITUTE(TRIM(MID(B4748, 2, 3))," ","0"),SUBSTITUTE(TRIM(MID(B4748, 1, 3))," ","0"))</f>
        <v>639</v>
      </c>
      <c r="H4748" s="2" t="str">
        <f>IF(Table13456[[#This Row],[first]]="0",SUBSTITUTE(TRIM(MID(B4748, 5, 3))," ","0"),SUBSTITUTE(TRIM(MID(B4748, 4, 3))," ","0"))</f>
        <v>8</v>
      </c>
      <c r="I4748" s="2" t="str">
        <f>IF(Table13456[[#This Row],[first]]="0",SUBSTITUTE(TRIM(MID(B4748, 8, 3))," ","0"),SUBSTITUTE(TRIM(MID(B4748, 7, 3))," ","0"))</f>
        <v>24</v>
      </c>
      <c r="J4748" s="2">
        <v>1</v>
      </c>
      <c r="K4748" s="2" t="str">
        <f t="shared" si="222"/>
        <v>639</v>
      </c>
      <c r="L4748" s="2" t="str">
        <f t="shared" si="223"/>
        <v>008</v>
      </c>
      <c r="M4748" s="2" t="str">
        <f t="shared" si="224"/>
        <v>024</v>
      </c>
    </row>
    <row r="4749" spans="2:13" x14ac:dyDescent="0.25">
      <c r="B4749" s="2" t="s">
        <v>11904</v>
      </c>
      <c r="C4749" s="2" t="s">
        <v>11905</v>
      </c>
      <c r="D4749" s="6" t="str">
        <f>+_xlfn.CONCAT(Table13456[[#This Row],[phase1]],Table13456[[#This Row],[phase2]],Table13456[[#This Row],[phase3]],Table13456[[#This Row],[phase4]])</f>
        <v>1639008025</v>
      </c>
      <c r="E4749" s="2" t="str">
        <f>+Table13456[[#This Row],[DESCRIPTION]]</f>
        <v>ELECTRICAL POWER SERVICE- CONTRIBUTION IN AID OF CONSTRUCTION (CIAC),  PROJECT  440423-1-52-01 (DO NOT BID)</v>
      </c>
      <c r="F4749" s="2" t="str">
        <f>+LEFT(Table13456[[#This Row],[PAY ITEM]],1)</f>
        <v>0</v>
      </c>
      <c r="G4749" s="2" t="str">
        <f>IF(Table13456[[#This Row],[first]]="0",SUBSTITUTE(TRIM(MID(B4749, 2, 3))," ","0"),SUBSTITUTE(TRIM(MID(B4749, 1, 3))," ","0"))</f>
        <v>639</v>
      </c>
      <c r="H4749" s="2" t="str">
        <f>IF(Table13456[[#This Row],[first]]="0",SUBSTITUTE(TRIM(MID(B4749, 5, 3))," ","0"),SUBSTITUTE(TRIM(MID(B4749, 4, 3))," ","0"))</f>
        <v>8</v>
      </c>
      <c r="I4749" s="2" t="str">
        <f>IF(Table13456[[#This Row],[first]]="0",SUBSTITUTE(TRIM(MID(B4749, 8, 3))," ","0"),SUBSTITUTE(TRIM(MID(B4749, 7, 3))," ","0"))</f>
        <v>25</v>
      </c>
      <c r="J4749" s="2">
        <v>1</v>
      </c>
      <c r="K4749" s="2" t="str">
        <f t="shared" si="222"/>
        <v>639</v>
      </c>
      <c r="L4749" s="2" t="str">
        <f t="shared" si="223"/>
        <v>008</v>
      </c>
      <c r="M4749" s="2" t="str">
        <f t="shared" si="224"/>
        <v>025</v>
      </c>
    </row>
    <row r="4750" spans="2:13" x14ac:dyDescent="0.25">
      <c r="B4750" s="2" t="s">
        <v>11906</v>
      </c>
      <c r="C4750" s="2" t="s">
        <v>11907</v>
      </c>
      <c r="D4750" s="6" t="str">
        <f>+_xlfn.CONCAT(Table13456[[#This Row],[phase1]],Table13456[[#This Row],[phase2]],Table13456[[#This Row],[phase3]],Table13456[[#This Row],[phase4]])</f>
        <v>1639008026</v>
      </c>
      <c r="E4750" s="2" t="str">
        <f>+Table13456[[#This Row],[DESCRIPTION]]</f>
        <v>ELECTRICAL POWER SERVICE- CONTRIBUTION IN AID OF CONSTRUCTION (CIAC),  PROJECT  440291-1-52-01 (DO NOT BID)</v>
      </c>
      <c r="F4750" s="2" t="str">
        <f>+LEFT(Table13456[[#This Row],[PAY ITEM]],1)</f>
        <v>0</v>
      </c>
      <c r="G4750" s="2" t="str">
        <f>IF(Table13456[[#This Row],[first]]="0",SUBSTITUTE(TRIM(MID(B4750, 2, 3))," ","0"),SUBSTITUTE(TRIM(MID(B4750, 1, 3))," ","0"))</f>
        <v>639</v>
      </c>
      <c r="H4750" s="2" t="str">
        <f>IF(Table13456[[#This Row],[first]]="0",SUBSTITUTE(TRIM(MID(B4750, 5, 3))," ","0"),SUBSTITUTE(TRIM(MID(B4750, 4, 3))," ","0"))</f>
        <v>8</v>
      </c>
      <c r="I4750" s="2" t="str">
        <f>IF(Table13456[[#This Row],[first]]="0",SUBSTITUTE(TRIM(MID(B4750, 8, 3))," ","0"),SUBSTITUTE(TRIM(MID(B4750, 7, 3))," ","0"))</f>
        <v>26</v>
      </c>
      <c r="J4750" s="2">
        <v>1</v>
      </c>
      <c r="K4750" s="2" t="str">
        <f t="shared" si="222"/>
        <v>639</v>
      </c>
      <c r="L4750" s="2" t="str">
        <f t="shared" si="223"/>
        <v>008</v>
      </c>
      <c r="M4750" s="2" t="str">
        <f t="shared" si="224"/>
        <v>026</v>
      </c>
    </row>
    <row r="4751" spans="2:13" x14ac:dyDescent="0.25">
      <c r="B4751" s="2" t="s">
        <v>11908</v>
      </c>
      <c r="C4751" s="2" t="s">
        <v>11909</v>
      </c>
      <c r="D4751" s="6" t="str">
        <f>+_xlfn.CONCAT(Table13456[[#This Row],[phase1]],Table13456[[#This Row],[phase2]],Table13456[[#This Row],[phase3]],Table13456[[#This Row],[phase4]])</f>
        <v>1639008027</v>
      </c>
      <c r="E4751" s="2" t="str">
        <f>+Table13456[[#This Row],[DESCRIPTION]]</f>
        <v>ELECTRICAL POWER SERVICE- CONTRIBUTION IN AID OF CONSTRUCTION (CIAC),  PROJECT  437923-1-52-01 (DO NOT BID)</v>
      </c>
      <c r="F4751" s="2" t="str">
        <f>+LEFT(Table13456[[#This Row],[PAY ITEM]],1)</f>
        <v>0</v>
      </c>
      <c r="G4751" s="2" t="str">
        <f>IF(Table13456[[#This Row],[first]]="0",SUBSTITUTE(TRIM(MID(B4751, 2, 3))," ","0"),SUBSTITUTE(TRIM(MID(B4751, 1, 3))," ","0"))</f>
        <v>639</v>
      </c>
      <c r="H4751" s="2" t="str">
        <f>IF(Table13456[[#This Row],[first]]="0",SUBSTITUTE(TRIM(MID(B4751, 5, 3))," ","0"),SUBSTITUTE(TRIM(MID(B4751, 4, 3))," ","0"))</f>
        <v>8</v>
      </c>
      <c r="I4751" s="2" t="str">
        <f>IF(Table13456[[#This Row],[first]]="0",SUBSTITUTE(TRIM(MID(B4751, 8, 3))," ","0"),SUBSTITUTE(TRIM(MID(B4751, 7, 3))," ","0"))</f>
        <v>27</v>
      </c>
      <c r="J4751" s="2">
        <v>1</v>
      </c>
      <c r="K4751" s="2" t="str">
        <f t="shared" si="222"/>
        <v>639</v>
      </c>
      <c r="L4751" s="2" t="str">
        <f t="shared" si="223"/>
        <v>008</v>
      </c>
      <c r="M4751" s="2" t="str">
        <f t="shared" si="224"/>
        <v>027</v>
      </c>
    </row>
    <row r="4752" spans="2:13" x14ac:dyDescent="0.25">
      <c r="B4752" s="2" t="s">
        <v>11910</v>
      </c>
      <c r="C4752" s="2" t="s">
        <v>11911</v>
      </c>
      <c r="D4752" s="6" t="str">
        <f>+_xlfn.CONCAT(Table13456[[#This Row],[phase1]],Table13456[[#This Row],[phase2]],Table13456[[#This Row],[phase3]],Table13456[[#This Row],[phase4]])</f>
        <v>1639008028</v>
      </c>
      <c r="E4752" s="2" t="str">
        <f>+Table13456[[#This Row],[DESCRIPTION]]</f>
        <v>ELECTRICAL POWER SERVICE- CONTRIBUTION IN AID OF CONSTRUCTION (CIAC),  PROJECT  443878-1-52-01 (DO NOT BID)</v>
      </c>
      <c r="F4752" s="2" t="str">
        <f>+LEFT(Table13456[[#This Row],[PAY ITEM]],1)</f>
        <v>0</v>
      </c>
      <c r="G4752" s="2" t="str">
        <f>IF(Table13456[[#This Row],[first]]="0",SUBSTITUTE(TRIM(MID(B4752, 2, 3))," ","0"),SUBSTITUTE(TRIM(MID(B4752, 1, 3))," ","0"))</f>
        <v>639</v>
      </c>
      <c r="H4752" s="2" t="str">
        <f>IF(Table13456[[#This Row],[first]]="0",SUBSTITUTE(TRIM(MID(B4752, 5, 3))," ","0"),SUBSTITUTE(TRIM(MID(B4752, 4, 3))," ","0"))</f>
        <v>8</v>
      </c>
      <c r="I4752" s="2" t="str">
        <f>IF(Table13456[[#This Row],[first]]="0",SUBSTITUTE(TRIM(MID(B4752, 8, 3))," ","0"),SUBSTITUTE(TRIM(MID(B4752, 7, 3))," ","0"))</f>
        <v>28</v>
      </c>
      <c r="J4752" s="2">
        <v>1</v>
      </c>
      <c r="K4752" s="2" t="str">
        <f t="shared" si="222"/>
        <v>639</v>
      </c>
      <c r="L4752" s="2" t="str">
        <f t="shared" si="223"/>
        <v>008</v>
      </c>
      <c r="M4752" s="2" t="str">
        <f t="shared" si="224"/>
        <v>028</v>
      </c>
    </row>
    <row r="4753" spans="2:13" x14ac:dyDescent="0.25">
      <c r="B4753" s="2" t="s">
        <v>11912</v>
      </c>
      <c r="C4753" s="2" t="s">
        <v>11913</v>
      </c>
      <c r="D4753" s="6" t="str">
        <f>+_xlfn.CONCAT(Table13456[[#This Row],[phase1]],Table13456[[#This Row],[phase2]],Table13456[[#This Row],[phase3]],Table13456[[#This Row],[phase4]])</f>
        <v>1639008029</v>
      </c>
      <c r="E4753" s="2" t="str">
        <f>+Table13456[[#This Row],[DESCRIPTION]]</f>
        <v>ELECTRICAL POWER SERVICE- CONTRIBUTION IN AID OF CONSTRUCTION (CIAC),  PROJECT  442467-1-52-01 (DO NOT BID)</v>
      </c>
      <c r="F4753" s="2" t="str">
        <f>+LEFT(Table13456[[#This Row],[PAY ITEM]],1)</f>
        <v>0</v>
      </c>
      <c r="G4753" s="2" t="str">
        <f>IF(Table13456[[#This Row],[first]]="0",SUBSTITUTE(TRIM(MID(B4753, 2, 3))," ","0"),SUBSTITUTE(TRIM(MID(B4753, 1, 3))," ","0"))</f>
        <v>639</v>
      </c>
      <c r="H4753" s="2" t="str">
        <f>IF(Table13456[[#This Row],[first]]="0",SUBSTITUTE(TRIM(MID(B4753, 5, 3))," ","0"),SUBSTITUTE(TRIM(MID(B4753, 4, 3))," ","0"))</f>
        <v>8</v>
      </c>
      <c r="I4753" s="2" t="str">
        <f>IF(Table13456[[#This Row],[first]]="0",SUBSTITUTE(TRIM(MID(B4753, 8, 3))," ","0"),SUBSTITUTE(TRIM(MID(B4753, 7, 3))," ","0"))</f>
        <v>29</v>
      </c>
      <c r="J4753" s="2">
        <v>1</v>
      </c>
      <c r="K4753" s="2" t="str">
        <f t="shared" si="222"/>
        <v>639</v>
      </c>
      <c r="L4753" s="2" t="str">
        <f t="shared" si="223"/>
        <v>008</v>
      </c>
      <c r="M4753" s="2" t="str">
        <f t="shared" si="224"/>
        <v>029</v>
      </c>
    </row>
    <row r="4754" spans="2:13" x14ac:dyDescent="0.25">
      <c r="B4754" s="2" t="s">
        <v>11914</v>
      </c>
      <c r="C4754" s="2" t="s">
        <v>11915</v>
      </c>
      <c r="D4754" s="6" t="str">
        <f>+_xlfn.CONCAT(Table13456[[#This Row],[phase1]],Table13456[[#This Row],[phase2]],Table13456[[#This Row],[phase3]],Table13456[[#This Row],[phase4]])</f>
        <v>1639008030</v>
      </c>
      <c r="E4754" s="2" t="str">
        <f>+Table13456[[#This Row],[DESCRIPTION]]</f>
        <v>ELECTRICAL POWER SERVICE- CONTRIBUTION IN AID OF CONSTRUCTION (CIAC),  PROJECT  441083-2-52-01 (DO NOT BID)</v>
      </c>
      <c r="F4754" s="2" t="str">
        <f>+LEFT(Table13456[[#This Row],[PAY ITEM]],1)</f>
        <v>0</v>
      </c>
      <c r="G4754" s="2" t="str">
        <f>IF(Table13456[[#This Row],[first]]="0",SUBSTITUTE(TRIM(MID(B4754, 2, 3))," ","0"),SUBSTITUTE(TRIM(MID(B4754, 1, 3))," ","0"))</f>
        <v>639</v>
      </c>
      <c r="H4754" s="2" t="str">
        <f>IF(Table13456[[#This Row],[first]]="0",SUBSTITUTE(TRIM(MID(B4754, 5, 3))," ","0"),SUBSTITUTE(TRIM(MID(B4754, 4, 3))," ","0"))</f>
        <v>8</v>
      </c>
      <c r="I4754" s="2" t="str">
        <f>IF(Table13456[[#This Row],[first]]="0",SUBSTITUTE(TRIM(MID(B4754, 8, 3))," ","0"),SUBSTITUTE(TRIM(MID(B4754, 7, 3))," ","0"))</f>
        <v>30</v>
      </c>
      <c r="J4754" s="2">
        <v>1</v>
      </c>
      <c r="K4754" s="2" t="str">
        <f t="shared" si="222"/>
        <v>639</v>
      </c>
      <c r="L4754" s="2" t="str">
        <f t="shared" si="223"/>
        <v>008</v>
      </c>
      <c r="M4754" s="2" t="str">
        <f t="shared" si="224"/>
        <v>030</v>
      </c>
    </row>
    <row r="4755" spans="2:13" x14ac:dyDescent="0.25">
      <c r="B4755" s="2" t="s">
        <v>11916</v>
      </c>
      <c r="C4755" s="2" t="s">
        <v>11917</v>
      </c>
      <c r="D4755" s="6" t="str">
        <f>+_xlfn.CONCAT(Table13456[[#This Row],[phase1]],Table13456[[#This Row],[phase2]],Table13456[[#This Row],[phase3]],Table13456[[#This Row],[phase4]])</f>
        <v>1639008031</v>
      </c>
      <c r="E4755" s="2" t="str">
        <f>+Table13456[[#This Row],[DESCRIPTION]]</f>
        <v>ELECTRICAL POWER SERVICE- CONTRIBUTION IN AID OF CONSTRUCTION (CIAC),  PROJECT  258958-1-52-01 (DO NOT BID)</v>
      </c>
      <c r="F4755" s="2" t="str">
        <f>+LEFT(Table13456[[#This Row],[PAY ITEM]],1)</f>
        <v>0</v>
      </c>
      <c r="G4755" s="2" t="str">
        <f>IF(Table13456[[#This Row],[first]]="0",SUBSTITUTE(TRIM(MID(B4755, 2, 3))," ","0"),SUBSTITUTE(TRIM(MID(B4755, 1, 3))," ","0"))</f>
        <v>639</v>
      </c>
      <c r="H4755" s="2" t="str">
        <f>IF(Table13456[[#This Row],[first]]="0",SUBSTITUTE(TRIM(MID(B4755, 5, 3))," ","0"),SUBSTITUTE(TRIM(MID(B4755, 4, 3))," ","0"))</f>
        <v>8</v>
      </c>
      <c r="I4755" s="2" t="str">
        <f>IF(Table13456[[#This Row],[first]]="0",SUBSTITUTE(TRIM(MID(B4755, 8, 3))," ","0"),SUBSTITUTE(TRIM(MID(B4755, 7, 3))," ","0"))</f>
        <v>31</v>
      </c>
      <c r="J4755" s="2">
        <v>1</v>
      </c>
      <c r="K4755" s="2" t="str">
        <f t="shared" si="222"/>
        <v>639</v>
      </c>
      <c r="L4755" s="2" t="str">
        <f t="shared" si="223"/>
        <v>008</v>
      </c>
      <c r="M4755" s="2" t="str">
        <f t="shared" si="224"/>
        <v>031</v>
      </c>
    </row>
    <row r="4756" spans="2:13" x14ac:dyDescent="0.25">
      <c r="B4756" s="2" t="s">
        <v>11918</v>
      </c>
      <c r="C4756" s="2" t="s">
        <v>11919</v>
      </c>
      <c r="D4756" s="6" t="str">
        <f>+_xlfn.CONCAT(Table13456[[#This Row],[phase1]],Table13456[[#This Row],[phase2]],Table13456[[#This Row],[phase3]],Table13456[[#This Row],[phase4]])</f>
        <v>1639008032</v>
      </c>
      <c r="E4756" s="2" t="str">
        <f>+Table13456[[#This Row],[DESCRIPTION]]</f>
        <v>ELECTRICAL POWER SERVICE- CONTRIBUTION IN AID OF CONSTRUCTION (CIAC),  PROJECT  439237-1-52-01 (DO NOT BID)</v>
      </c>
      <c r="F4756" s="2" t="str">
        <f>+LEFT(Table13456[[#This Row],[PAY ITEM]],1)</f>
        <v>0</v>
      </c>
      <c r="G4756" s="2" t="str">
        <f>IF(Table13456[[#This Row],[first]]="0",SUBSTITUTE(TRIM(MID(B4756, 2, 3))," ","0"),SUBSTITUTE(TRIM(MID(B4756, 1, 3))," ","0"))</f>
        <v>639</v>
      </c>
      <c r="H4756" s="2" t="str">
        <f>IF(Table13456[[#This Row],[first]]="0",SUBSTITUTE(TRIM(MID(B4756, 5, 3))," ","0"),SUBSTITUTE(TRIM(MID(B4756, 4, 3))," ","0"))</f>
        <v>8</v>
      </c>
      <c r="I4756" s="2" t="str">
        <f>IF(Table13456[[#This Row],[first]]="0",SUBSTITUTE(TRIM(MID(B4756, 8, 3))," ","0"),SUBSTITUTE(TRIM(MID(B4756, 7, 3))," ","0"))</f>
        <v>32</v>
      </c>
      <c r="J4756" s="2">
        <v>1</v>
      </c>
      <c r="K4756" s="2" t="str">
        <f t="shared" si="222"/>
        <v>639</v>
      </c>
      <c r="L4756" s="2" t="str">
        <f t="shared" si="223"/>
        <v>008</v>
      </c>
      <c r="M4756" s="2" t="str">
        <f t="shared" si="224"/>
        <v>032</v>
      </c>
    </row>
    <row r="4757" spans="2:13" x14ac:dyDescent="0.25">
      <c r="B4757" s="2" t="s">
        <v>11920</v>
      </c>
      <c r="C4757" s="2" t="s">
        <v>11921</v>
      </c>
      <c r="D4757" s="6" t="str">
        <f>+_xlfn.CONCAT(Table13456[[#This Row],[phase1]],Table13456[[#This Row],[phase2]],Table13456[[#This Row],[phase3]],Table13456[[#This Row],[phase4]])</f>
        <v>1639008033</v>
      </c>
      <c r="E4757" s="2" t="str">
        <f>+Table13456[[#This Row],[DESCRIPTION]]</f>
        <v>ELECTRICAL POWER SERVICE- CONTRIBUTION IN AID OF CONSTRUCTION (CIAC),  PROJECT  443878-2-52-01, ETC., TECO (DO NOT BID)</v>
      </c>
      <c r="F4757" s="2" t="str">
        <f>+LEFT(Table13456[[#This Row],[PAY ITEM]],1)</f>
        <v>0</v>
      </c>
      <c r="G4757" s="2" t="str">
        <f>IF(Table13456[[#This Row],[first]]="0",SUBSTITUTE(TRIM(MID(B4757, 2, 3))," ","0"),SUBSTITUTE(TRIM(MID(B4757, 1, 3))," ","0"))</f>
        <v>639</v>
      </c>
      <c r="H4757" s="2" t="str">
        <f>IF(Table13456[[#This Row],[first]]="0",SUBSTITUTE(TRIM(MID(B4757, 5, 3))," ","0"),SUBSTITUTE(TRIM(MID(B4757, 4, 3))," ","0"))</f>
        <v>8</v>
      </c>
      <c r="I4757" s="2" t="str">
        <f>IF(Table13456[[#This Row],[first]]="0",SUBSTITUTE(TRIM(MID(B4757, 8, 3))," ","0"),SUBSTITUTE(TRIM(MID(B4757, 7, 3))," ","0"))</f>
        <v>33</v>
      </c>
      <c r="J4757" s="2">
        <v>1</v>
      </c>
      <c r="K4757" s="2" t="str">
        <f t="shared" si="222"/>
        <v>639</v>
      </c>
      <c r="L4757" s="2" t="str">
        <f t="shared" si="223"/>
        <v>008</v>
      </c>
      <c r="M4757" s="2" t="str">
        <f t="shared" si="224"/>
        <v>033</v>
      </c>
    </row>
    <row r="4758" spans="2:13" x14ac:dyDescent="0.25">
      <c r="B4758" s="2" t="s">
        <v>11922</v>
      </c>
      <c r="C4758" s="2" t="s">
        <v>11923</v>
      </c>
      <c r="D4758" s="6" t="str">
        <f>+_xlfn.CONCAT(Table13456[[#This Row],[phase1]],Table13456[[#This Row],[phase2]],Table13456[[#This Row],[phase3]],Table13456[[#This Row],[phase4]])</f>
        <v>1639008034</v>
      </c>
      <c r="E4758" s="2" t="str">
        <f>+Table13456[[#This Row],[DESCRIPTION]]</f>
        <v>ELECTRICAL POWER SERVICE- CONTRIBUTION IN AID OF CONSTRUCTION (CIAC),  PROJECT  443878-2-52-01, ETC., DUKE (DO NOT BID)</v>
      </c>
      <c r="F4758" s="2" t="str">
        <f>+LEFT(Table13456[[#This Row],[PAY ITEM]],1)</f>
        <v>0</v>
      </c>
      <c r="G4758" s="2" t="str">
        <f>IF(Table13456[[#This Row],[first]]="0",SUBSTITUTE(TRIM(MID(B4758, 2, 3))," ","0"),SUBSTITUTE(TRIM(MID(B4758, 1, 3))," ","0"))</f>
        <v>639</v>
      </c>
      <c r="H4758" s="2" t="str">
        <f>IF(Table13456[[#This Row],[first]]="0",SUBSTITUTE(TRIM(MID(B4758, 5, 3))," ","0"),SUBSTITUTE(TRIM(MID(B4758, 4, 3))," ","0"))</f>
        <v>8</v>
      </c>
      <c r="I4758" s="2" t="str">
        <f>IF(Table13456[[#This Row],[first]]="0",SUBSTITUTE(TRIM(MID(B4758, 8, 3))," ","0"),SUBSTITUTE(TRIM(MID(B4758, 7, 3))," ","0"))</f>
        <v>34</v>
      </c>
      <c r="J4758" s="2">
        <v>1</v>
      </c>
      <c r="K4758" s="2" t="str">
        <f t="shared" si="222"/>
        <v>639</v>
      </c>
      <c r="L4758" s="2" t="str">
        <f t="shared" si="223"/>
        <v>008</v>
      </c>
      <c r="M4758" s="2" t="str">
        <f t="shared" si="224"/>
        <v>034</v>
      </c>
    </row>
    <row r="4759" spans="2:13" x14ac:dyDescent="0.25">
      <c r="B4759" s="2" t="s">
        <v>11924</v>
      </c>
      <c r="C4759" s="2" t="s">
        <v>11925</v>
      </c>
      <c r="D4759" s="6" t="str">
        <f>+_xlfn.CONCAT(Table13456[[#This Row],[phase1]],Table13456[[#This Row],[phase2]],Table13456[[#This Row],[phase3]],Table13456[[#This Row],[phase4]])</f>
        <v>1639008035</v>
      </c>
      <c r="E4759" s="2" t="str">
        <f>+Table13456[[#This Row],[DESCRIPTION]]</f>
        <v>ELECTRICAL POWER SERVICE- CONTRIBUTION IN AID OF CONSTRUCTION (CIAC),  PROJECT  443878-2-52-01, ETC., SECO (DO NOT BID)</v>
      </c>
      <c r="F4759" s="2" t="str">
        <f>+LEFT(Table13456[[#This Row],[PAY ITEM]],1)</f>
        <v>0</v>
      </c>
      <c r="G4759" s="2" t="str">
        <f>IF(Table13456[[#This Row],[first]]="0",SUBSTITUTE(TRIM(MID(B4759, 2, 3))," ","0"),SUBSTITUTE(TRIM(MID(B4759, 1, 3))," ","0"))</f>
        <v>639</v>
      </c>
      <c r="H4759" s="2" t="str">
        <f>IF(Table13456[[#This Row],[first]]="0",SUBSTITUTE(TRIM(MID(B4759, 5, 3))," ","0"),SUBSTITUTE(TRIM(MID(B4759, 4, 3))," ","0"))</f>
        <v>8</v>
      </c>
      <c r="I4759" s="2" t="str">
        <f>IF(Table13456[[#This Row],[first]]="0",SUBSTITUTE(TRIM(MID(B4759, 8, 3))," ","0"),SUBSTITUTE(TRIM(MID(B4759, 7, 3))," ","0"))</f>
        <v>35</v>
      </c>
      <c r="J4759" s="2">
        <v>1</v>
      </c>
      <c r="K4759" s="2" t="str">
        <f t="shared" si="222"/>
        <v>639</v>
      </c>
      <c r="L4759" s="2" t="str">
        <f t="shared" si="223"/>
        <v>008</v>
      </c>
      <c r="M4759" s="2" t="str">
        <f t="shared" si="224"/>
        <v>035</v>
      </c>
    </row>
    <row r="4760" spans="2:13" x14ac:dyDescent="0.25">
      <c r="B4760" s="2" t="s">
        <v>11926</v>
      </c>
      <c r="C4760" s="2" t="s">
        <v>11927</v>
      </c>
      <c r="D4760" s="6" t="str">
        <f>+_xlfn.CONCAT(Table13456[[#This Row],[phase1]],Table13456[[#This Row],[phase2]],Table13456[[#This Row],[phase3]],Table13456[[#This Row],[phase4]])</f>
        <v>1639008036</v>
      </c>
      <c r="E4760" s="2" t="str">
        <f>+Table13456[[#This Row],[DESCRIPTION]]</f>
        <v>ELECTRICAL POWER SERVICE- CONTRIBUTION IN AID OF CONSTRUCTION (CIAC),  PROJECT  443878-2-52-01, ETC., FPL (DO NOT BID)</v>
      </c>
      <c r="F4760" s="2" t="str">
        <f>+LEFT(Table13456[[#This Row],[PAY ITEM]],1)</f>
        <v>0</v>
      </c>
      <c r="G4760" s="2" t="str">
        <f>IF(Table13456[[#This Row],[first]]="0",SUBSTITUTE(TRIM(MID(B4760, 2, 3))," ","0"),SUBSTITUTE(TRIM(MID(B4760, 1, 3))," ","0"))</f>
        <v>639</v>
      </c>
      <c r="H4760" s="2" t="str">
        <f>IF(Table13456[[#This Row],[first]]="0",SUBSTITUTE(TRIM(MID(B4760, 5, 3))," ","0"),SUBSTITUTE(TRIM(MID(B4760, 4, 3))," ","0"))</f>
        <v>8</v>
      </c>
      <c r="I4760" s="2" t="str">
        <f>IF(Table13456[[#This Row],[first]]="0",SUBSTITUTE(TRIM(MID(B4760, 8, 3))," ","0"),SUBSTITUTE(TRIM(MID(B4760, 7, 3))," ","0"))</f>
        <v>36</v>
      </c>
      <c r="J4760" s="2">
        <v>1</v>
      </c>
      <c r="K4760" s="2" t="str">
        <f t="shared" si="222"/>
        <v>639</v>
      </c>
      <c r="L4760" s="2" t="str">
        <f t="shared" si="223"/>
        <v>008</v>
      </c>
      <c r="M4760" s="2" t="str">
        <f t="shared" si="224"/>
        <v>036</v>
      </c>
    </row>
    <row r="4761" spans="2:13" x14ac:dyDescent="0.25">
      <c r="B4761" s="2" t="s">
        <v>11928</v>
      </c>
      <c r="C4761" s="2" t="s">
        <v>11929</v>
      </c>
      <c r="D4761" s="6" t="str">
        <f>+_xlfn.CONCAT(Table13456[[#This Row],[phase1]],Table13456[[#This Row],[phase2]],Table13456[[#This Row],[phase3]],Table13456[[#This Row],[phase4]])</f>
        <v>1639008037</v>
      </c>
      <c r="E4761" s="2" t="str">
        <f>+Table13456[[#This Row],[DESCRIPTION]]</f>
        <v>ELECTRICAL POWER SERVICE- CONTRIBUTION IN AID OF CONSTRUCTION (CIAC),  PROJECT  442401-1-52-01 (DO NOT BID)</v>
      </c>
      <c r="F4761" s="2" t="str">
        <f>+LEFT(Table13456[[#This Row],[PAY ITEM]],1)</f>
        <v>0</v>
      </c>
      <c r="G4761" s="2" t="str">
        <f>IF(Table13456[[#This Row],[first]]="0",SUBSTITUTE(TRIM(MID(B4761, 2, 3))," ","0"),SUBSTITUTE(TRIM(MID(B4761, 1, 3))," ","0"))</f>
        <v>639</v>
      </c>
      <c r="H4761" s="2" t="str">
        <f>IF(Table13456[[#This Row],[first]]="0",SUBSTITUTE(TRIM(MID(B4761, 5, 3))," ","0"),SUBSTITUTE(TRIM(MID(B4761, 4, 3))," ","0"))</f>
        <v>8</v>
      </c>
      <c r="I4761" s="2" t="str">
        <f>IF(Table13456[[#This Row],[first]]="0",SUBSTITUTE(TRIM(MID(B4761, 8, 3))," ","0"),SUBSTITUTE(TRIM(MID(B4761, 7, 3))," ","0"))</f>
        <v>37</v>
      </c>
      <c r="J4761" s="2">
        <v>1</v>
      </c>
      <c r="K4761" s="2" t="str">
        <f t="shared" si="222"/>
        <v>639</v>
      </c>
      <c r="L4761" s="2" t="str">
        <f t="shared" si="223"/>
        <v>008</v>
      </c>
      <c r="M4761" s="2" t="str">
        <f t="shared" si="224"/>
        <v>037</v>
      </c>
    </row>
    <row r="4762" spans="2:13" x14ac:dyDescent="0.25">
      <c r="B4762" s="2" t="s">
        <v>11930</v>
      </c>
      <c r="C4762" s="2" t="s">
        <v>11931</v>
      </c>
      <c r="D4762" s="6" t="str">
        <f>+_xlfn.CONCAT(Table13456[[#This Row],[phase1]],Table13456[[#This Row],[phase2]],Table13456[[#This Row],[phase3]],Table13456[[#This Row],[phase4]])</f>
        <v>1639008038</v>
      </c>
      <c r="E4762" s="2" t="str">
        <f>+Table13456[[#This Row],[DESCRIPTION]]</f>
        <v>ELECTRICAL POWER SERVICE- CONTRIBUTION IN AID OF CONSTRUCTION (CIAC),  PROJECT  442115-1-52-01 (DO NOT BID)</v>
      </c>
      <c r="F4762" s="2" t="str">
        <f>+LEFT(Table13456[[#This Row],[PAY ITEM]],1)</f>
        <v>0</v>
      </c>
      <c r="G4762" s="2" t="str">
        <f>IF(Table13456[[#This Row],[first]]="0",SUBSTITUTE(TRIM(MID(B4762, 2, 3))," ","0"),SUBSTITUTE(TRIM(MID(B4762, 1, 3))," ","0"))</f>
        <v>639</v>
      </c>
      <c r="H4762" s="2" t="str">
        <f>IF(Table13456[[#This Row],[first]]="0",SUBSTITUTE(TRIM(MID(B4762, 5, 3))," ","0"),SUBSTITUTE(TRIM(MID(B4762, 4, 3))," ","0"))</f>
        <v>8</v>
      </c>
      <c r="I4762" s="2" t="str">
        <f>IF(Table13456[[#This Row],[first]]="0",SUBSTITUTE(TRIM(MID(B4762, 8, 3))," ","0"),SUBSTITUTE(TRIM(MID(B4762, 7, 3))," ","0"))</f>
        <v>38</v>
      </c>
      <c r="J4762" s="2">
        <v>1</v>
      </c>
      <c r="K4762" s="2" t="str">
        <f t="shared" si="222"/>
        <v>639</v>
      </c>
      <c r="L4762" s="2" t="str">
        <f t="shared" si="223"/>
        <v>008</v>
      </c>
      <c r="M4762" s="2" t="str">
        <f t="shared" si="224"/>
        <v>038</v>
      </c>
    </row>
    <row r="4763" spans="2:13" x14ac:dyDescent="0.25">
      <c r="B4763" s="2" t="s">
        <v>11932</v>
      </c>
      <c r="C4763" s="2" t="s">
        <v>11933</v>
      </c>
      <c r="D4763" s="6" t="str">
        <f>+_xlfn.CONCAT(Table13456[[#This Row],[phase1]],Table13456[[#This Row],[phase2]],Table13456[[#This Row],[phase3]],Table13456[[#This Row],[phase4]])</f>
        <v>1639008039</v>
      </c>
      <c r="E4763" s="2" t="str">
        <f>+Table13456[[#This Row],[DESCRIPTION]]</f>
        <v>ELECTRICAL POWER SERVICE- CONTRIBUTION IN AID OF CONSTRUCTION (CIAC),  PROJECT  442116-1-52-01 (DO NOT BID)</v>
      </c>
      <c r="F4763" s="2" t="str">
        <f>+LEFT(Table13456[[#This Row],[PAY ITEM]],1)</f>
        <v>0</v>
      </c>
      <c r="G4763" s="2" t="str">
        <f>IF(Table13456[[#This Row],[first]]="0",SUBSTITUTE(TRIM(MID(B4763, 2, 3))," ","0"),SUBSTITUTE(TRIM(MID(B4763, 1, 3))," ","0"))</f>
        <v>639</v>
      </c>
      <c r="H4763" s="2" t="str">
        <f>IF(Table13456[[#This Row],[first]]="0",SUBSTITUTE(TRIM(MID(B4763, 5, 3))," ","0"),SUBSTITUTE(TRIM(MID(B4763, 4, 3))," ","0"))</f>
        <v>8</v>
      </c>
      <c r="I4763" s="2" t="str">
        <f>IF(Table13456[[#This Row],[first]]="0",SUBSTITUTE(TRIM(MID(B4763, 8, 3))," ","0"),SUBSTITUTE(TRIM(MID(B4763, 7, 3))," ","0"))</f>
        <v>39</v>
      </c>
      <c r="J4763" s="2">
        <v>1</v>
      </c>
      <c r="K4763" s="2" t="str">
        <f t="shared" si="222"/>
        <v>639</v>
      </c>
      <c r="L4763" s="2" t="str">
        <f t="shared" si="223"/>
        <v>008</v>
      </c>
      <c r="M4763" s="2" t="str">
        <f t="shared" si="224"/>
        <v>039</v>
      </c>
    </row>
    <row r="4764" spans="2:13" x14ac:dyDescent="0.25">
      <c r="B4764" s="2" t="s">
        <v>11934</v>
      </c>
      <c r="C4764" s="2" t="s">
        <v>11935</v>
      </c>
      <c r="D4764" s="6" t="str">
        <f>+_xlfn.CONCAT(Table13456[[#This Row],[phase1]],Table13456[[#This Row],[phase2]],Table13456[[#This Row],[phase3]],Table13456[[#This Row],[phase4]])</f>
        <v>1639008040</v>
      </c>
      <c r="E4764" s="2" t="str">
        <f>+Table13456[[#This Row],[DESCRIPTION]]</f>
        <v>ELECTRICAL POWER SERVICE- CONTRIBUTION IN AID OF CONSTRUCTION (CIAC),  PROJECT  442117-1-52-01 (DO NOT BID)</v>
      </c>
      <c r="F4764" s="2" t="str">
        <f>+LEFT(Table13456[[#This Row],[PAY ITEM]],1)</f>
        <v>0</v>
      </c>
      <c r="G4764" s="2" t="str">
        <f>IF(Table13456[[#This Row],[first]]="0",SUBSTITUTE(TRIM(MID(B4764, 2, 3))," ","0"),SUBSTITUTE(TRIM(MID(B4764, 1, 3))," ","0"))</f>
        <v>639</v>
      </c>
      <c r="H4764" s="2" t="str">
        <f>IF(Table13456[[#This Row],[first]]="0",SUBSTITUTE(TRIM(MID(B4764, 5, 3))," ","0"),SUBSTITUTE(TRIM(MID(B4764, 4, 3))," ","0"))</f>
        <v>8</v>
      </c>
      <c r="I4764" s="2" t="str">
        <f>IF(Table13456[[#This Row],[first]]="0",SUBSTITUTE(TRIM(MID(B4764, 8, 3))," ","0"),SUBSTITUTE(TRIM(MID(B4764, 7, 3))," ","0"))</f>
        <v>40</v>
      </c>
      <c r="J4764" s="2">
        <v>1</v>
      </c>
      <c r="K4764" s="2" t="str">
        <f t="shared" si="222"/>
        <v>639</v>
      </c>
      <c r="L4764" s="2" t="str">
        <f t="shared" si="223"/>
        <v>008</v>
      </c>
      <c r="M4764" s="2" t="str">
        <f t="shared" si="224"/>
        <v>040</v>
      </c>
    </row>
    <row r="4765" spans="2:13" x14ac:dyDescent="0.25">
      <c r="B4765" s="2" t="s">
        <v>11936</v>
      </c>
      <c r="C4765" s="2" t="s">
        <v>11937</v>
      </c>
      <c r="D4765" s="6" t="str">
        <f>+_xlfn.CONCAT(Table13456[[#This Row],[phase1]],Table13456[[#This Row],[phase2]],Table13456[[#This Row],[phase3]],Table13456[[#This Row],[phase4]])</f>
        <v>1639008041</v>
      </c>
      <c r="E4765" s="2" t="str">
        <f>+Table13456[[#This Row],[DESCRIPTION]]</f>
        <v>ELECTRICAL POWER SERVICE- CONTRIBUTION IN AID OF CONSTRUCTION (CIAC),  PROJECT  433663-1-52-01 (DO NOT BID)</v>
      </c>
      <c r="F4765" s="2" t="str">
        <f>+LEFT(Table13456[[#This Row],[PAY ITEM]],1)</f>
        <v>0</v>
      </c>
      <c r="G4765" s="2" t="str">
        <f>IF(Table13456[[#This Row],[first]]="0",SUBSTITUTE(TRIM(MID(B4765, 2, 3))," ","0"),SUBSTITUTE(TRIM(MID(B4765, 1, 3))," ","0"))</f>
        <v>639</v>
      </c>
      <c r="H4765" s="2" t="str">
        <f>IF(Table13456[[#This Row],[first]]="0",SUBSTITUTE(TRIM(MID(B4765, 5, 3))," ","0"),SUBSTITUTE(TRIM(MID(B4765, 4, 3))," ","0"))</f>
        <v>8</v>
      </c>
      <c r="I4765" s="2" t="str">
        <f>IF(Table13456[[#This Row],[first]]="0",SUBSTITUTE(TRIM(MID(B4765, 8, 3))," ","0"),SUBSTITUTE(TRIM(MID(B4765, 7, 3))," ","0"))</f>
        <v>41</v>
      </c>
      <c r="J4765" s="2">
        <v>1</v>
      </c>
      <c r="K4765" s="2" t="str">
        <f t="shared" si="222"/>
        <v>639</v>
      </c>
      <c r="L4765" s="2" t="str">
        <f t="shared" si="223"/>
        <v>008</v>
      </c>
      <c r="M4765" s="2" t="str">
        <f t="shared" si="224"/>
        <v>041</v>
      </c>
    </row>
    <row r="4766" spans="2:13" x14ac:dyDescent="0.25">
      <c r="B4766" s="2" t="s">
        <v>11938</v>
      </c>
      <c r="C4766" s="2" t="s">
        <v>11939</v>
      </c>
      <c r="D4766" s="6" t="str">
        <f>+_xlfn.CONCAT(Table13456[[#This Row],[phase1]],Table13456[[#This Row],[phase2]],Table13456[[#This Row],[phase3]],Table13456[[#This Row],[phase4]])</f>
        <v>1639008042</v>
      </c>
      <c r="E4766" s="2" t="str">
        <f>+Table13456[[#This Row],[DESCRIPTION]]</f>
        <v>ELECTRICAL POWER SERVICE- CONTRIBUTION IN AID OF CONSTRUCTION (CIAC),  PROJECT  435784-1-52-01, ETC., DUKE (DO NOT BID)</v>
      </c>
      <c r="F4766" s="2" t="str">
        <f>+LEFT(Table13456[[#This Row],[PAY ITEM]],1)</f>
        <v>0</v>
      </c>
      <c r="G4766" s="2" t="str">
        <f>IF(Table13456[[#This Row],[first]]="0",SUBSTITUTE(TRIM(MID(B4766, 2, 3))," ","0"),SUBSTITUTE(TRIM(MID(B4766, 1, 3))," ","0"))</f>
        <v>639</v>
      </c>
      <c r="H4766" s="2" t="str">
        <f>IF(Table13456[[#This Row],[first]]="0",SUBSTITUTE(TRIM(MID(B4766, 5, 3))," ","0"),SUBSTITUTE(TRIM(MID(B4766, 4, 3))," ","0"))</f>
        <v>8</v>
      </c>
      <c r="I4766" s="2" t="str">
        <f>IF(Table13456[[#This Row],[first]]="0",SUBSTITUTE(TRIM(MID(B4766, 8, 3))," ","0"),SUBSTITUTE(TRIM(MID(B4766, 7, 3))," ","0"))</f>
        <v>42</v>
      </c>
      <c r="J4766" s="2">
        <v>1</v>
      </c>
      <c r="K4766" s="2" t="str">
        <f t="shared" si="222"/>
        <v>639</v>
      </c>
      <c r="L4766" s="2" t="str">
        <f t="shared" si="223"/>
        <v>008</v>
      </c>
      <c r="M4766" s="2" t="str">
        <f t="shared" si="224"/>
        <v>042</v>
      </c>
    </row>
    <row r="4767" spans="2:13" x14ac:dyDescent="0.25">
      <c r="B4767" s="2" t="s">
        <v>11940</v>
      </c>
      <c r="C4767" s="2" t="s">
        <v>11941</v>
      </c>
      <c r="D4767" s="6" t="str">
        <f>+_xlfn.CONCAT(Table13456[[#This Row],[phase1]],Table13456[[#This Row],[phase2]],Table13456[[#This Row],[phase3]],Table13456[[#This Row],[phase4]])</f>
        <v>1639008043</v>
      </c>
      <c r="E4767" s="2" t="str">
        <f>+Table13456[[#This Row],[DESCRIPTION]]</f>
        <v>ELECTRICAL POWER SERVICE- CONTRIBUTION IN AID OF CONSTRUCTION (CIAC),  PROJECT  435785-1-52-01, ETC., SECO (DO NOT BID)</v>
      </c>
      <c r="F4767" s="2" t="str">
        <f>+LEFT(Table13456[[#This Row],[PAY ITEM]],1)</f>
        <v>0</v>
      </c>
      <c r="G4767" s="2" t="str">
        <f>IF(Table13456[[#This Row],[first]]="0",SUBSTITUTE(TRIM(MID(B4767, 2, 3))," ","0"),SUBSTITUTE(TRIM(MID(B4767, 1, 3))," ","0"))</f>
        <v>639</v>
      </c>
      <c r="H4767" s="2" t="str">
        <f>IF(Table13456[[#This Row],[first]]="0",SUBSTITUTE(TRIM(MID(B4767, 5, 3))," ","0"),SUBSTITUTE(TRIM(MID(B4767, 4, 3))," ","0"))</f>
        <v>8</v>
      </c>
      <c r="I4767" s="2" t="str">
        <f>IF(Table13456[[#This Row],[first]]="0",SUBSTITUTE(TRIM(MID(B4767, 8, 3))," ","0"),SUBSTITUTE(TRIM(MID(B4767, 7, 3))," ","0"))</f>
        <v>43</v>
      </c>
      <c r="J4767" s="2">
        <v>1</v>
      </c>
      <c r="K4767" s="2" t="str">
        <f t="shared" si="222"/>
        <v>639</v>
      </c>
      <c r="L4767" s="2" t="str">
        <f t="shared" si="223"/>
        <v>008</v>
      </c>
      <c r="M4767" s="2" t="str">
        <f t="shared" si="224"/>
        <v>043</v>
      </c>
    </row>
    <row r="4768" spans="2:13" x14ac:dyDescent="0.25">
      <c r="B4768" s="2" t="s">
        <v>11942</v>
      </c>
      <c r="C4768" s="2" t="s">
        <v>11943</v>
      </c>
      <c r="D4768" s="6" t="str">
        <f>+_xlfn.CONCAT(Table13456[[#This Row],[phase1]],Table13456[[#This Row],[phase2]],Table13456[[#This Row],[phase3]],Table13456[[#This Row],[phase4]])</f>
        <v>1639008044</v>
      </c>
      <c r="E4768" s="2" t="str">
        <f>+Table13456[[#This Row],[DESCRIPTION]]</f>
        <v>ELECTRICAL POWER SERVICE- CONTRIBUTION IN AID OF CONSTRUCTION (CIAC),  PROJECT  433651-1-52-01 (DO NOT BID)</v>
      </c>
      <c r="F4768" s="2" t="str">
        <f>+LEFT(Table13456[[#This Row],[PAY ITEM]],1)</f>
        <v>0</v>
      </c>
      <c r="G4768" s="2" t="str">
        <f>IF(Table13456[[#This Row],[first]]="0",SUBSTITUTE(TRIM(MID(B4768, 2, 3))," ","0"),SUBSTITUTE(TRIM(MID(B4768, 1, 3))," ","0"))</f>
        <v>639</v>
      </c>
      <c r="H4768" s="2" t="str">
        <f>IF(Table13456[[#This Row],[first]]="0",SUBSTITUTE(TRIM(MID(B4768, 5, 3))," ","0"),SUBSTITUTE(TRIM(MID(B4768, 4, 3))," ","0"))</f>
        <v>8</v>
      </c>
      <c r="I4768" s="2" t="str">
        <f>IF(Table13456[[#This Row],[first]]="0",SUBSTITUTE(TRIM(MID(B4768, 8, 3))," ","0"),SUBSTITUTE(TRIM(MID(B4768, 7, 3))," ","0"))</f>
        <v>44</v>
      </c>
      <c r="J4768" s="2">
        <v>1</v>
      </c>
      <c r="K4768" s="2" t="str">
        <f t="shared" si="222"/>
        <v>639</v>
      </c>
      <c r="L4768" s="2" t="str">
        <f t="shared" si="223"/>
        <v>008</v>
      </c>
      <c r="M4768" s="2" t="str">
        <f t="shared" si="224"/>
        <v>044</v>
      </c>
    </row>
    <row r="4769" spans="2:13" x14ac:dyDescent="0.25">
      <c r="B4769" s="2" t="s">
        <v>11944</v>
      </c>
      <c r="C4769" s="2" t="s">
        <v>11945</v>
      </c>
      <c r="D4769" s="6" t="str">
        <f>+_xlfn.CONCAT(Table13456[[#This Row],[phase1]],Table13456[[#This Row],[phase2]],Table13456[[#This Row],[phase3]],Table13456[[#This Row],[phase4]])</f>
        <v>1639008045</v>
      </c>
      <c r="E4769" s="2" t="str">
        <f>+Table13456[[#This Row],[DESCRIPTION]]</f>
        <v>ELECTRICAL POWER SERVICE- CONTRIBUTION IN AID OF CONSTRUCTION (CIAC),  PROJECT  442627-1-52-01 (DO NOT BID)</v>
      </c>
      <c r="F4769" s="2" t="str">
        <f>+LEFT(Table13456[[#This Row],[PAY ITEM]],1)</f>
        <v>0</v>
      </c>
      <c r="G4769" s="2" t="str">
        <f>IF(Table13456[[#This Row],[first]]="0",SUBSTITUTE(TRIM(MID(B4769, 2, 3))," ","0"),SUBSTITUTE(TRIM(MID(B4769, 1, 3))," ","0"))</f>
        <v>639</v>
      </c>
      <c r="H4769" s="2" t="str">
        <f>IF(Table13456[[#This Row],[first]]="0",SUBSTITUTE(TRIM(MID(B4769, 5, 3))," ","0"),SUBSTITUTE(TRIM(MID(B4769, 4, 3))," ","0"))</f>
        <v>8</v>
      </c>
      <c r="I4769" s="2" t="str">
        <f>IF(Table13456[[#This Row],[first]]="0",SUBSTITUTE(TRIM(MID(B4769, 8, 3))," ","0"),SUBSTITUTE(TRIM(MID(B4769, 7, 3))," ","0"))</f>
        <v>45</v>
      </c>
      <c r="J4769" s="2">
        <v>1</v>
      </c>
      <c r="K4769" s="2" t="str">
        <f t="shared" si="222"/>
        <v>639</v>
      </c>
      <c r="L4769" s="2" t="str">
        <f t="shared" si="223"/>
        <v>008</v>
      </c>
      <c r="M4769" s="2" t="str">
        <f t="shared" si="224"/>
        <v>045</v>
      </c>
    </row>
    <row r="4770" spans="2:13" x14ac:dyDescent="0.25">
      <c r="B4770" s="2" t="s">
        <v>11946</v>
      </c>
      <c r="C4770" s="2" t="s">
        <v>11947</v>
      </c>
      <c r="D4770" s="6" t="str">
        <f>+_xlfn.CONCAT(Table13456[[#This Row],[phase1]],Table13456[[#This Row],[phase2]],Table13456[[#This Row],[phase3]],Table13456[[#This Row],[phase4]])</f>
        <v>1639008046</v>
      </c>
      <c r="E4770" s="2" t="str">
        <f>+Table13456[[#This Row],[DESCRIPTION]]</f>
        <v>ELECTRICAL POWER SERVICE- CONTRIBUTION IN AID OF CONSTRUCTION (CIAC),  PROJECT  433511-2-52-01 (DO NOT BID)</v>
      </c>
      <c r="F4770" s="2" t="str">
        <f>+LEFT(Table13456[[#This Row],[PAY ITEM]],1)</f>
        <v>0</v>
      </c>
      <c r="G4770" s="2" t="str">
        <f>IF(Table13456[[#This Row],[first]]="0",SUBSTITUTE(TRIM(MID(B4770, 2, 3))," ","0"),SUBSTITUTE(TRIM(MID(B4770, 1, 3))," ","0"))</f>
        <v>639</v>
      </c>
      <c r="H4770" s="2" t="str">
        <f>IF(Table13456[[#This Row],[first]]="0",SUBSTITUTE(TRIM(MID(B4770, 5, 3))," ","0"),SUBSTITUTE(TRIM(MID(B4770, 4, 3))," ","0"))</f>
        <v>8</v>
      </c>
      <c r="I4770" s="2" t="str">
        <f>IF(Table13456[[#This Row],[first]]="0",SUBSTITUTE(TRIM(MID(B4770, 8, 3))," ","0"),SUBSTITUTE(TRIM(MID(B4770, 7, 3))," ","0"))</f>
        <v>46</v>
      </c>
      <c r="J4770" s="2">
        <v>1</v>
      </c>
      <c r="K4770" s="2" t="str">
        <f t="shared" si="222"/>
        <v>639</v>
      </c>
      <c r="L4770" s="2" t="str">
        <f t="shared" si="223"/>
        <v>008</v>
      </c>
      <c r="M4770" s="2" t="str">
        <f t="shared" si="224"/>
        <v>046</v>
      </c>
    </row>
    <row r="4771" spans="2:13" x14ac:dyDescent="0.25">
      <c r="B4771" s="2" t="s">
        <v>11948</v>
      </c>
      <c r="C4771" s="2" t="s">
        <v>11949</v>
      </c>
      <c r="D4771" s="6" t="str">
        <f>+_xlfn.CONCAT(Table13456[[#This Row],[phase1]],Table13456[[#This Row],[phase2]],Table13456[[#This Row],[phase3]],Table13456[[#This Row],[phase4]])</f>
        <v>1639008047</v>
      </c>
      <c r="E4771" s="2" t="str">
        <f>+Table13456[[#This Row],[DESCRIPTION]]</f>
        <v>ELECTRICAL POWER SERVICE- CONTRIBUTION IN AID OF CONSTRUCTION (CIAC),  PROJECT  439457-2-52-01 (DO NOT BID)</v>
      </c>
      <c r="F4771" s="2" t="str">
        <f>+LEFT(Table13456[[#This Row],[PAY ITEM]],1)</f>
        <v>0</v>
      </c>
      <c r="G4771" s="2" t="str">
        <f>IF(Table13456[[#This Row],[first]]="0",SUBSTITUTE(TRIM(MID(B4771, 2, 3))," ","0"),SUBSTITUTE(TRIM(MID(B4771, 1, 3))," ","0"))</f>
        <v>639</v>
      </c>
      <c r="H4771" s="2" t="str">
        <f>IF(Table13456[[#This Row],[first]]="0",SUBSTITUTE(TRIM(MID(B4771, 5, 3))," ","0"),SUBSTITUTE(TRIM(MID(B4771, 4, 3))," ","0"))</f>
        <v>8</v>
      </c>
      <c r="I4771" s="2" t="str">
        <f>IF(Table13456[[#This Row],[first]]="0",SUBSTITUTE(TRIM(MID(B4771, 8, 3))," ","0"),SUBSTITUTE(TRIM(MID(B4771, 7, 3))," ","0"))</f>
        <v>47</v>
      </c>
      <c r="J4771" s="2">
        <v>1</v>
      </c>
      <c r="K4771" s="2" t="str">
        <f t="shared" si="222"/>
        <v>639</v>
      </c>
      <c r="L4771" s="2" t="str">
        <f t="shared" si="223"/>
        <v>008</v>
      </c>
      <c r="M4771" s="2" t="str">
        <f t="shared" si="224"/>
        <v>047</v>
      </c>
    </row>
    <row r="4772" spans="2:13" x14ac:dyDescent="0.25">
      <c r="B4772" s="2" t="s">
        <v>11950</v>
      </c>
      <c r="C4772" s="2" t="s">
        <v>11951</v>
      </c>
      <c r="D4772" s="6" t="str">
        <f>+_xlfn.CONCAT(Table13456[[#This Row],[phase1]],Table13456[[#This Row],[phase2]],Table13456[[#This Row],[phase3]],Table13456[[#This Row],[phase4]])</f>
        <v>1639008048</v>
      </c>
      <c r="E4772" s="2" t="str">
        <f>+Table13456[[#This Row],[DESCRIPTION]]</f>
        <v>ELECTRICAL POWER SERVICE- CONTRIBUTION IN AID OF CONSTRUCTION (CIAC),  PROJECT  440292-1-52-01 (DO NOT BID)</v>
      </c>
      <c r="F4772" s="2" t="str">
        <f>+LEFT(Table13456[[#This Row],[PAY ITEM]],1)</f>
        <v>0</v>
      </c>
      <c r="G4772" s="2" t="str">
        <f>IF(Table13456[[#This Row],[first]]="0",SUBSTITUTE(TRIM(MID(B4772, 2, 3))," ","0"),SUBSTITUTE(TRIM(MID(B4772, 1, 3))," ","0"))</f>
        <v>639</v>
      </c>
      <c r="H4772" s="2" t="str">
        <f>IF(Table13456[[#This Row],[first]]="0",SUBSTITUTE(TRIM(MID(B4772, 5, 3))," ","0"),SUBSTITUTE(TRIM(MID(B4772, 4, 3))," ","0"))</f>
        <v>8</v>
      </c>
      <c r="I4772" s="2" t="str">
        <f>IF(Table13456[[#This Row],[first]]="0",SUBSTITUTE(TRIM(MID(B4772, 8, 3))," ","0"),SUBSTITUTE(TRIM(MID(B4772, 7, 3))," ","0"))</f>
        <v>48</v>
      </c>
      <c r="J4772" s="2">
        <v>1</v>
      </c>
      <c r="K4772" s="2" t="str">
        <f t="shared" si="222"/>
        <v>639</v>
      </c>
      <c r="L4772" s="2" t="str">
        <f t="shared" si="223"/>
        <v>008</v>
      </c>
      <c r="M4772" s="2" t="str">
        <f t="shared" si="224"/>
        <v>048</v>
      </c>
    </row>
    <row r="4773" spans="2:13" x14ac:dyDescent="0.25">
      <c r="B4773" s="2" t="s">
        <v>11952</v>
      </c>
      <c r="C4773" s="2" t="s">
        <v>11953</v>
      </c>
      <c r="D4773" s="6" t="str">
        <f>+_xlfn.CONCAT(Table13456[[#This Row],[phase1]],Table13456[[#This Row],[phase2]],Table13456[[#This Row],[phase3]],Table13456[[#This Row],[phase4]])</f>
        <v>1639008049</v>
      </c>
      <c r="E4773" s="2" t="str">
        <f>+Table13456[[#This Row],[DESCRIPTION]]</f>
        <v>ELECTRICAL POWER SERVICE- CONTRIBUTION IN AID OF CONSTRUCTION (CIAC),  PROJECT  439448-1-52-01 (DO NOT BID)</v>
      </c>
      <c r="F4773" s="2" t="str">
        <f>+LEFT(Table13456[[#This Row],[PAY ITEM]],1)</f>
        <v>0</v>
      </c>
      <c r="G4773" s="2" t="str">
        <f>IF(Table13456[[#This Row],[first]]="0",SUBSTITUTE(TRIM(MID(B4773, 2, 3))," ","0"),SUBSTITUTE(TRIM(MID(B4773, 1, 3))," ","0"))</f>
        <v>639</v>
      </c>
      <c r="H4773" s="2" t="str">
        <f>IF(Table13456[[#This Row],[first]]="0",SUBSTITUTE(TRIM(MID(B4773, 5, 3))," ","0"),SUBSTITUTE(TRIM(MID(B4773, 4, 3))," ","0"))</f>
        <v>8</v>
      </c>
      <c r="I4773" s="2" t="str">
        <f>IF(Table13456[[#This Row],[first]]="0",SUBSTITUTE(TRIM(MID(B4773, 8, 3))," ","0"),SUBSTITUTE(TRIM(MID(B4773, 7, 3))," ","0"))</f>
        <v>49</v>
      </c>
      <c r="J4773" s="2">
        <v>1</v>
      </c>
      <c r="K4773" s="2" t="str">
        <f t="shared" si="222"/>
        <v>639</v>
      </c>
      <c r="L4773" s="2" t="str">
        <f t="shared" si="223"/>
        <v>008</v>
      </c>
      <c r="M4773" s="2" t="str">
        <f t="shared" si="224"/>
        <v>049</v>
      </c>
    </row>
    <row r="4774" spans="2:13" x14ac:dyDescent="0.25">
      <c r="B4774" s="2" t="s">
        <v>11954</v>
      </c>
      <c r="C4774" s="2" t="s">
        <v>11955</v>
      </c>
      <c r="D4774" s="6" t="str">
        <f>+_xlfn.CONCAT(Table13456[[#This Row],[phase1]],Table13456[[#This Row],[phase2]],Table13456[[#This Row],[phase3]],Table13456[[#This Row],[phase4]])</f>
        <v>1639008050</v>
      </c>
      <c r="E4774" s="2" t="str">
        <f>+Table13456[[#This Row],[DESCRIPTION]]</f>
        <v>ELECTRICAL POWER SERVICE- CONTRIBUTION IN AID OF CONSTRUCTION (CIAC),  PROJECT  439130-1-52-01 (DO NOT BID)</v>
      </c>
      <c r="F4774" s="2" t="str">
        <f>+LEFT(Table13456[[#This Row],[PAY ITEM]],1)</f>
        <v>0</v>
      </c>
      <c r="G4774" s="2" t="str">
        <f>IF(Table13456[[#This Row],[first]]="0",SUBSTITUTE(TRIM(MID(B4774, 2, 3))," ","0"),SUBSTITUTE(TRIM(MID(B4774, 1, 3))," ","0"))</f>
        <v>639</v>
      </c>
      <c r="H4774" s="2" t="str">
        <f>IF(Table13456[[#This Row],[first]]="0",SUBSTITUTE(TRIM(MID(B4774, 5, 3))," ","0"),SUBSTITUTE(TRIM(MID(B4774, 4, 3))," ","0"))</f>
        <v>8</v>
      </c>
      <c r="I4774" s="2" t="str">
        <f>IF(Table13456[[#This Row],[first]]="0",SUBSTITUTE(TRIM(MID(B4774, 8, 3))," ","0"),SUBSTITUTE(TRIM(MID(B4774, 7, 3))," ","0"))</f>
        <v>50</v>
      </c>
      <c r="J4774" s="2">
        <v>1</v>
      </c>
      <c r="K4774" s="2" t="str">
        <f t="shared" si="222"/>
        <v>639</v>
      </c>
      <c r="L4774" s="2" t="str">
        <f t="shared" si="223"/>
        <v>008</v>
      </c>
      <c r="M4774" s="2" t="str">
        <f t="shared" si="224"/>
        <v>050</v>
      </c>
    </row>
    <row r="4775" spans="2:13" x14ac:dyDescent="0.25">
      <c r="B4775" s="2" t="s">
        <v>11956</v>
      </c>
      <c r="C4775" s="2" t="s">
        <v>11957</v>
      </c>
      <c r="D4775" s="6" t="str">
        <f>+_xlfn.CONCAT(Table13456[[#This Row],[phase1]],Table13456[[#This Row],[phase2]],Table13456[[#This Row],[phase3]],Table13456[[#This Row],[phase4]])</f>
        <v>1639008051</v>
      </c>
      <c r="E4775" s="2" t="str">
        <f>+Table13456[[#This Row],[DESCRIPTION]]</f>
        <v>ELECTRICAL POWER SERVICE- CONTRIBUTION IN AID OF CONSTRUCTION (CIAC),  PROJECT  xxxxxx-1-52-01 (DO NOT BID)</v>
      </c>
      <c r="F4775" s="2" t="str">
        <f>+LEFT(Table13456[[#This Row],[PAY ITEM]],1)</f>
        <v>0</v>
      </c>
      <c r="G4775" s="2" t="str">
        <f>IF(Table13456[[#This Row],[first]]="0",SUBSTITUTE(TRIM(MID(B4775, 2, 3))," ","0"),SUBSTITUTE(TRIM(MID(B4775, 1, 3))," ","0"))</f>
        <v>639</v>
      </c>
      <c r="H4775" s="2" t="str">
        <f>IF(Table13456[[#This Row],[first]]="0",SUBSTITUTE(TRIM(MID(B4775, 5, 3))," ","0"),SUBSTITUTE(TRIM(MID(B4775, 4, 3))," ","0"))</f>
        <v>8</v>
      </c>
      <c r="I4775" s="2" t="str">
        <f>IF(Table13456[[#This Row],[first]]="0",SUBSTITUTE(TRIM(MID(B4775, 8, 3))," ","0"),SUBSTITUTE(TRIM(MID(B4775, 7, 3))," ","0"))</f>
        <v>51</v>
      </c>
      <c r="J4775" s="2">
        <v>1</v>
      </c>
      <c r="K4775" s="2" t="str">
        <f t="shared" si="222"/>
        <v>639</v>
      </c>
      <c r="L4775" s="2" t="str">
        <f t="shared" si="223"/>
        <v>008</v>
      </c>
      <c r="M4775" s="2" t="str">
        <f t="shared" si="224"/>
        <v>051</v>
      </c>
    </row>
    <row r="4776" spans="2:13" x14ac:dyDescent="0.25">
      <c r="B4776" s="2" t="s">
        <v>11958</v>
      </c>
      <c r="C4776" s="2" t="s">
        <v>11959</v>
      </c>
      <c r="D4776" s="6" t="str">
        <f>+_xlfn.CONCAT(Table13456[[#This Row],[phase1]],Table13456[[#This Row],[phase2]],Table13456[[#This Row],[phase3]],Table13456[[#This Row],[phase4]])</f>
        <v>1639008052</v>
      </c>
      <c r="E4776" s="2" t="str">
        <f>+Table13456[[#This Row],[DESCRIPTION]]</f>
        <v>ELECTRICAL POWER SERVICE- CONTRIBUTION IN AID OF CONSTRUCTION (CIAC),  PROJECT  429186-3-52-01  (DO NOT BID)</v>
      </c>
      <c r="F4776" s="2" t="str">
        <f>+LEFT(Table13456[[#This Row],[PAY ITEM]],1)</f>
        <v>0</v>
      </c>
      <c r="G4776" s="2" t="str">
        <f>IF(Table13456[[#This Row],[first]]="0",SUBSTITUTE(TRIM(MID(B4776, 2, 3))," ","0"),SUBSTITUTE(TRIM(MID(B4776, 1, 3))," ","0"))</f>
        <v>639</v>
      </c>
      <c r="H4776" s="2" t="str">
        <f>IF(Table13456[[#This Row],[first]]="0",SUBSTITUTE(TRIM(MID(B4776, 5, 3))," ","0"),SUBSTITUTE(TRIM(MID(B4776, 4, 3))," ","0"))</f>
        <v>8</v>
      </c>
      <c r="I4776" s="2" t="str">
        <f>IF(Table13456[[#This Row],[first]]="0",SUBSTITUTE(TRIM(MID(B4776, 8, 3))," ","0"),SUBSTITUTE(TRIM(MID(B4776, 7, 3))," ","0"))</f>
        <v>52</v>
      </c>
      <c r="J4776" s="2">
        <v>1</v>
      </c>
      <c r="K4776" s="2" t="str">
        <f t="shared" si="222"/>
        <v>639</v>
      </c>
      <c r="L4776" s="2" t="str">
        <f t="shared" si="223"/>
        <v>008</v>
      </c>
      <c r="M4776" s="2" t="str">
        <f t="shared" si="224"/>
        <v>052</v>
      </c>
    </row>
    <row r="4777" spans="2:13" x14ac:dyDescent="0.25">
      <c r="B4777" s="2" t="s">
        <v>11960</v>
      </c>
      <c r="C4777" s="2" t="s">
        <v>11961</v>
      </c>
      <c r="D4777" s="6" t="str">
        <f>+_xlfn.CONCAT(Table13456[[#This Row],[phase1]],Table13456[[#This Row],[phase2]],Table13456[[#This Row],[phase3]],Table13456[[#This Row],[phase4]])</f>
        <v>1639008053</v>
      </c>
      <c r="E4777" s="2" t="str">
        <f>+Table13456[[#This Row],[DESCRIPTION]]</f>
        <v>ELECTRICAL POWER SERVICE- CONTRIBUTION IN AID OF CONSTRUCTION (CIAC),  PROJECT  429186-5-52-01  (DO NOT BID)</v>
      </c>
      <c r="F4777" s="2" t="str">
        <f>+LEFT(Table13456[[#This Row],[PAY ITEM]],1)</f>
        <v>0</v>
      </c>
      <c r="G4777" s="2" t="str">
        <f>IF(Table13456[[#This Row],[first]]="0",SUBSTITUTE(TRIM(MID(B4777, 2, 3))," ","0"),SUBSTITUTE(TRIM(MID(B4777, 1, 3))," ","0"))</f>
        <v>639</v>
      </c>
      <c r="H4777" s="2" t="str">
        <f>IF(Table13456[[#This Row],[first]]="0",SUBSTITUTE(TRIM(MID(B4777, 5, 3))," ","0"),SUBSTITUTE(TRIM(MID(B4777, 4, 3))," ","0"))</f>
        <v>8</v>
      </c>
      <c r="I4777" s="2" t="str">
        <f>IF(Table13456[[#This Row],[first]]="0",SUBSTITUTE(TRIM(MID(B4777, 8, 3))," ","0"),SUBSTITUTE(TRIM(MID(B4777, 7, 3))," ","0"))</f>
        <v>53</v>
      </c>
      <c r="J4777" s="2">
        <v>1</v>
      </c>
      <c r="K4777" s="2" t="str">
        <f t="shared" si="222"/>
        <v>639</v>
      </c>
      <c r="L4777" s="2" t="str">
        <f t="shared" si="223"/>
        <v>008</v>
      </c>
      <c r="M4777" s="2" t="str">
        <f t="shared" si="224"/>
        <v>053</v>
      </c>
    </row>
    <row r="4778" spans="2:13" x14ac:dyDescent="0.25">
      <c r="B4778" s="2" t="s">
        <v>11962</v>
      </c>
      <c r="C4778" s="2" t="s">
        <v>11963</v>
      </c>
      <c r="D4778" s="6" t="str">
        <f>+_xlfn.CONCAT(Table13456[[#This Row],[phase1]],Table13456[[#This Row],[phase2]],Table13456[[#This Row],[phase3]],Table13456[[#This Row],[phase4]])</f>
        <v>1639008054</v>
      </c>
      <c r="E4778" s="2" t="str">
        <f>+Table13456[[#This Row],[DESCRIPTION]]</f>
        <v>ELECTRICAL POWER SERVICE- CONTRIBUTION IN AID OF CONSTRUCTION (CIAC),  PROJECT  441755-1-52-01  (DO NOT BID)</v>
      </c>
      <c r="F4778" s="2" t="str">
        <f>+LEFT(Table13456[[#This Row],[PAY ITEM]],1)</f>
        <v>0</v>
      </c>
      <c r="G4778" s="2" t="str">
        <f>IF(Table13456[[#This Row],[first]]="0",SUBSTITUTE(TRIM(MID(B4778, 2, 3))," ","0"),SUBSTITUTE(TRIM(MID(B4778, 1, 3))," ","0"))</f>
        <v>639</v>
      </c>
      <c r="H4778" s="2" t="str">
        <f>IF(Table13456[[#This Row],[first]]="0",SUBSTITUTE(TRIM(MID(B4778, 5, 3))," ","0"),SUBSTITUTE(TRIM(MID(B4778, 4, 3))," ","0"))</f>
        <v>8</v>
      </c>
      <c r="I4778" s="2" t="str">
        <f>IF(Table13456[[#This Row],[first]]="0",SUBSTITUTE(TRIM(MID(B4778, 8, 3))," ","0"),SUBSTITUTE(TRIM(MID(B4778, 7, 3))," ","0"))</f>
        <v>54</v>
      </c>
      <c r="J4778" s="2">
        <v>1</v>
      </c>
      <c r="K4778" s="2" t="str">
        <f t="shared" si="222"/>
        <v>639</v>
      </c>
      <c r="L4778" s="2" t="str">
        <f t="shared" si="223"/>
        <v>008</v>
      </c>
      <c r="M4778" s="2" t="str">
        <f t="shared" si="224"/>
        <v>054</v>
      </c>
    </row>
    <row r="4779" spans="2:13" x14ac:dyDescent="0.25">
      <c r="B4779" s="2" t="s">
        <v>11964</v>
      </c>
      <c r="C4779" s="2" t="s">
        <v>11965</v>
      </c>
      <c r="D4779" s="6" t="str">
        <f>+_xlfn.CONCAT(Table13456[[#This Row],[phase1]],Table13456[[#This Row],[phase2]],Table13456[[#This Row],[phase3]],Table13456[[#This Row],[phase4]])</f>
        <v>1639008055</v>
      </c>
      <c r="E4779" s="2" t="str">
        <f>+Table13456[[#This Row],[DESCRIPTION]]</f>
        <v>ELECTRICAL POWER SERVICE- CONTRIBUTION IN AID OF CONSTRUCTION (CIAC), PROJECT 437990-1-52-01, 437990-3  (DO NOT BID)</v>
      </c>
      <c r="F4779" s="2" t="str">
        <f>+LEFT(Table13456[[#This Row],[PAY ITEM]],1)</f>
        <v>0</v>
      </c>
      <c r="G4779" s="2" t="str">
        <f>IF(Table13456[[#This Row],[first]]="0",SUBSTITUTE(TRIM(MID(B4779, 2, 3))," ","0"),SUBSTITUTE(TRIM(MID(B4779, 1, 3))," ","0"))</f>
        <v>639</v>
      </c>
      <c r="H4779" s="2" t="str">
        <f>IF(Table13456[[#This Row],[first]]="0",SUBSTITUTE(TRIM(MID(B4779, 5, 3))," ","0"),SUBSTITUTE(TRIM(MID(B4779, 4, 3))," ","0"))</f>
        <v>8</v>
      </c>
      <c r="I4779" s="2" t="str">
        <f>IF(Table13456[[#This Row],[first]]="0",SUBSTITUTE(TRIM(MID(B4779, 8, 3))," ","0"),SUBSTITUTE(TRIM(MID(B4779, 7, 3))," ","0"))</f>
        <v>55</v>
      </c>
      <c r="J4779" s="2">
        <v>1</v>
      </c>
      <c r="K4779" s="2" t="str">
        <f t="shared" si="222"/>
        <v>639</v>
      </c>
      <c r="L4779" s="2" t="str">
        <f t="shared" si="223"/>
        <v>008</v>
      </c>
      <c r="M4779" s="2" t="str">
        <f t="shared" si="224"/>
        <v>055</v>
      </c>
    </row>
    <row r="4780" spans="2:13" x14ac:dyDescent="0.25">
      <c r="B4780" s="2" t="s">
        <v>11966</v>
      </c>
      <c r="C4780" s="2" t="s">
        <v>11967</v>
      </c>
      <c r="D4780" s="6" t="str">
        <f>+_xlfn.CONCAT(Table13456[[#This Row],[phase1]],Table13456[[#This Row],[phase2]],Table13456[[#This Row],[phase3]],Table13456[[#This Row],[phase4]])</f>
        <v>1639008056</v>
      </c>
      <c r="E4780" s="2" t="str">
        <f>+Table13456[[#This Row],[DESCRIPTION]]</f>
        <v>ELECTRICAL POWER SERVICE- CONTRIBUTION IN AID OF CONSTRUCTION (CIAC),  PROJECT  423251-5-52-01   (DO NOT BID)</v>
      </c>
      <c r="F4780" s="2" t="str">
        <f>+LEFT(Table13456[[#This Row],[PAY ITEM]],1)</f>
        <v>0</v>
      </c>
      <c r="G4780" s="2" t="str">
        <f>IF(Table13456[[#This Row],[first]]="0",SUBSTITUTE(TRIM(MID(B4780, 2, 3))," ","0"),SUBSTITUTE(TRIM(MID(B4780, 1, 3))," ","0"))</f>
        <v>639</v>
      </c>
      <c r="H4780" s="2" t="str">
        <f>IF(Table13456[[#This Row],[first]]="0",SUBSTITUTE(TRIM(MID(B4780, 5, 3))," ","0"),SUBSTITUTE(TRIM(MID(B4780, 4, 3))," ","0"))</f>
        <v>8</v>
      </c>
      <c r="I4780" s="2" t="str">
        <f>IF(Table13456[[#This Row],[first]]="0",SUBSTITUTE(TRIM(MID(B4780, 8, 3))," ","0"),SUBSTITUTE(TRIM(MID(B4780, 7, 3))," ","0"))</f>
        <v>56</v>
      </c>
      <c r="J4780" s="2">
        <v>1</v>
      </c>
      <c r="K4780" s="2" t="str">
        <f t="shared" si="222"/>
        <v>639</v>
      </c>
      <c r="L4780" s="2" t="str">
        <f t="shared" si="223"/>
        <v>008</v>
      </c>
      <c r="M4780" s="2" t="str">
        <f t="shared" si="224"/>
        <v>056</v>
      </c>
    </row>
    <row r="4781" spans="2:13" x14ac:dyDescent="0.25">
      <c r="B4781" s="2" t="s">
        <v>11968</v>
      </c>
      <c r="C4781" s="2" t="s">
        <v>11969</v>
      </c>
      <c r="D4781" s="6" t="str">
        <f>+_xlfn.CONCAT(Table13456[[#This Row],[phase1]],Table13456[[#This Row],[phase2]],Table13456[[#This Row],[phase3]],Table13456[[#This Row],[phase4]])</f>
        <v>1639008057</v>
      </c>
      <c r="E4781" s="2" t="str">
        <f>+Table13456[[#This Row],[DESCRIPTION]]</f>
        <v>ELECTRICAL POWER SERVICE- CONTRIBUTION IN AID OF CONSTRUCTION (CIAC),  PROJECT  435786-1-52-01, SECO   (DO NOT BID)</v>
      </c>
      <c r="F4781" s="2" t="str">
        <f>+LEFT(Table13456[[#This Row],[PAY ITEM]],1)</f>
        <v>0</v>
      </c>
      <c r="G4781" s="2" t="str">
        <f>IF(Table13456[[#This Row],[first]]="0",SUBSTITUTE(TRIM(MID(B4781, 2, 3))," ","0"),SUBSTITUTE(TRIM(MID(B4781, 1, 3))," ","0"))</f>
        <v>639</v>
      </c>
      <c r="H4781" s="2" t="str">
        <f>IF(Table13456[[#This Row],[first]]="0",SUBSTITUTE(TRIM(MID(B4781, 5, 3))," ","0"),SUBSTITUTE(TRIM(MID(B4781, 4, 3))," ","0"))</f>
        <v>8</v>
      </c>
      <c r="I4781" s="2" t="str">
        <f>IF(Table13456[[#This Row],[first]]="0",SUBSTITUTE(TRIM(MID(B4781, 8, 3))," ","0"),SUBSTITUTE(TRIM(MID(B4781, 7, 3))," ","0"))</f>
        <v>57</v>
      </c>
      <c r="J4781" s="2">
        <v>1</v>
      </c>
      <c r="K4781" s="2" t="str">
        <f t="shared" si="222"/>
        <v>639</v>
      </c>
      <c r="L4781" s="2" t="str">
        <f t="shared" si="223"/>
        <v>008</v>
      </c>
      <c r="M4781" s="2" t="str">
        <f t="shared" si="224"/>
        <v>057</v>
      </c>
    </row>
    <row r="4782" spans="2:13" x14ac:dyDescent="0.25">
      <c r="B4782" s="2" t="s">
        <v>11970</v>
      </c>
      <c r="C4782" s="2" t="s">
        <v>11971</v>
      </c>
      <c r="D4782" s="6" t="str">
        <f>+_xlfn.CONCAT(Table13456[[#This Row],[phase1]],Table13456[[#This Row],[phase2]],Table13456[[#This Row],[phase3]],Table13456[[#This Row],[phase4]])</f>
        <v>1639008058</v>
      </c>
      <c r="E4782" s="2" t="str">
        <f>+Table13456[[#This Row],[DESCRIPTION]]</f>
        <v>ELECTRICAL POWER SERVICE- CONTRIBUTION IN AID OF CONSTRUCTION (CIAC),  PROJECT  435786-1-52-01, DUKE   (DO NOT BID)</v>
      </c>
      <c r="F4782" s="2" t="str">
        <f>+LEFT(Table13456[[#This Row],[PAY ITEM]],1)</f>
        <v>0</v>
      </c>
      <c r="G4782" s="2" t="str">
        <f>IF(Table13456[[#This Row],[first]]="0",SUBSTITUTE(TRIM(MID(B4782, 2, 3))," ","0"),SUBSTITUTE(TRIM(MID(B4782, 1, 3))," ","0"))</f>
        <v>639</v>
      </c>
      <c r="H4782" s="2" t="str">
        <f>IF(Table13456[[#This Row],[first]]="0",SUBSTITUTE(TRIM(MID(B4782, 5, 3))," ","0"),SUBSTITUTE(TRIM(MID(B4782, 4, 3))," ","0"))</f>
        <v>8</v>
      </c>
      <c r="I4782" s="2" t="str">
        <f>IF(Table13456[[#This Row],[first]]="0",SUBSTITUTE(TRIM(MID(B4782, 8, 3))," ","0"),SUBSTITUTE(TRIM(MID(B4782, 7, 3))," ","0"))</f>
        <v>58</v>
      </c>
      <c r="J4782" s="2">
        <v>1</v>
      </c>
      <c r="K4782" s="2" t="str">
        <f t="shared" si="222"/>
        <v>639</v>
      </c>
      <c r="L4782" s="2" t="str">
        <f t="shared" si="223"/>
        <v>008</v>
      </c>
      <c r="M4782" s="2" t="str">
        <f t="shared" si="224"/>
        <v>058</v>
      </c>
    </row>
    <row r="4783" spans="2:13" x14ac:dyDescent="0.25">
      <c r="B4783" s="2" t="s">
        <v>11972</v>
      </c>
      <c r="C4783" s="2" t="s">
        <v>11973</v>
      </c>
      <c r="D4783" s="6" t="str">
        <f>+_xlfn.CONCAT(Table13456[[#This Row],[phase1]],Table13456[[#This Row],[phase2]],Table13456[[#This Row],[phase3]],Table13456[[#This Row],[phase4]])</f>
        <v>1639008059</v>
      </c>
      <c r="E4783" s="2" t="str">
        <f>+Table13456[[#This Row],[DESCRIPTION]]</f>
        <v>ELECTRICAL POWER SERVICE- CONTRIBUTION IN AID OF CONSTRUCTION (CIAC),  PROJECT  445142-1-52-01   (DO NOT BID)</v>
      </c>
      <c r="F4783" s="2" t="str">
        <f>+LEFT(Table13456[[#This Row],[PAY ITEM]],1)</f>
        <v>0</v>
      </c>
      <c r="G4783" s="2" t="str">
        <f>IF(Table13456[[#This Row],[first]]="0",SUBSTITUTE(TRIM(MID(B4783, 2, 3))," ","0"),SUBSTITUTE(TRIM(MID(B4783, 1, 3))," ","0"))</f>
        <v>639</v>
      </c>
      <c r="H4783" s="2" t="str">
        <f>IF(Table13456[[#This Row],[first]]="0",SUBSTITUTE(TRIM(MID(B4783, 5, 3))," ","0"),SUBSTITUTE(TRIM(MID(B4783, 4, 3))," ","0"))</f>
        <v>8</v>
      </c>
      <c r="I4783" s="2" t="str">
        <f>IF(Table13456[[#This Row],[first]]="0",SUBSTITUTE(TRIM(MID(B4783, 8, 3))," ","0"),SUBSTITUTE(TRIM(MID(B4783, 7, 3))," ","0"))</f>
        <v>59</v>
      </c>
      <c r="J4783" s="2">
        <v>1</v>
      </c>
      <c r="K4783" s="2" t="str">
        <f t="shared" si="222"/>
        <v>639</v>
      </c>
      <c r="L4783" s="2" t="str">
        <f t="shared" si="223"/>
        <v>008</v>
      </c>
      <c r="M4783" s="2" t="str">
        <f t="shared" si="224"/>
        <v>059</v>
      </c>
    </row>
    <row r="4784" spans="2:13" x14ac:dyDescent="0.25">
      <c r="B4784" s="2" t="s">
        <v>11974</v>
      </c>
      <c r="C4784" s="2" t="s">
        <v>11975</v>
      </c>
      <c r="D4784" s="6" t="str">
        <f>+_xlfn.CONCAT(Table13456[[#This Row],[phase1]],Table13456[[#This Row],[phase2]],Table13456[[#This Row],[phase3]],Table13456[[#This Row],[phase4]])</f>
        <v>1639008060</v>
      </c>
      <c r="E4784" s="2" t="str">
        <f>+Table13456[[#This Row],[DESCRIPTION]]</f>
        <v>ELECTRICAL POWER SERVICE- CONTRIBUTION IN AID OF CONSTRUCTION (CIAC),  PROJECT  446947-1-52-01   (DO NOT BID)</v>
      </c>
      <c r="F4784" s="2" t="str">
        <f>+LEFT(Table13456[[#This Row],[PAY ITEM]],1)</f>
        <v>0</v>
      </c>
      <c r="G4784" s="2" t="str">
        <f>IF(Table13456[[#This Row],[first]]="0",SUBSTITUTE(TRIM(MID(B4784, 2, 3))," ","0"),SUBSTITUTE(TRIM(MID(B4784, 1, 3))," ","0"))</f>
        <v>639</v>
      </c>
      <c r="H4784" s="2" t="str">
        <f>IF(Table13456[[#This Row],[first]]="0",SUBSTITUTE(TRIM(MID(B4784, 5, 3))," ","0"),SUBSTITUTE(TRIM(MID(B4784, 4, 3))," ","0"))</f>
        <v>8</v>
      </c>
      <c r="I4784" s="2" t="str">
        <f>IF(Table13456[[#This Row],[first]]="0",SUBSTITUTE(TRIM(MID(B4784, 8, 3))," ","0"),SUBSTITUTE(TRIM(MID(B4784, 7, 3))," ","0"))</f>
        <v>60</v>
      </c>
      <c r="J4784" s="2">
        <v>1</v>
      </c>
      <c r="K4784" s="2" t="str">
        <f t="shared" si="222"/>
        <v>639</v>
      </c>
      <c r="L4784" s="2" t="str">
        <f t="shared" si="223"/>
        <v>008</v>
      </c>
      <c r="M4784" s="2" t="str">
        <f t="shared" si="224"/>
        <v>060</v>
      </c>
    </row>
    <row r="4785" spans="2:13" x14ac:dyDescent="0.25">
      <c r="B4785" s="2" t="s">
        <v>11976</v>
      </c>
      <c r="C4785" s="2" t="s">
        <v>11977</v>
      </c>
      <c r="D4785" s="6" t="str">
        <f>+_xlfn.CONCAT(Table13456[[#This Row],[phase1]],Table13456[[#This Row],[phase2]],Table13456[[#This Row],[phase3]],Table13456[[#This Row],[phase4]])</f>
        <v>1639008061</v>
      </c>
      <c r="E4785" s="2" t="str">
        <f>+Table13456[[#This Row],[DESCRIPTION]]</f>
        <v>ELECTRICAL POWER SERVICE- CONTRIBUTION IN AID OF CONSTRUCTION (CIAC),  PROJECT  443956-1-52-01   (DO NOT BID)</v>
      </c>
      <c r="F4785" s="2" t="str">
        <f>+LEFT(Table13456[[#This Row],[PAY ITEM]],1)</f>
        <v>0</v>
      </c>
      <c r="G4785" s="2" t="str">
        <f>IF(Table13456[[#This Row],[first]]="0",SUBSTITUTE(TRIM(MID(B4785, 2, 3))," ","0"),SUBSTITUTE(TRIM(MID(B4785, 1, 3))," ","0"))</f>
        <v>639</v>
      </c>
      <c r="H4785" s="2" t="str">
        <f>IF(Table13456[[#This Row],[first]]="0",SUBSTITUTE(TRIM(MID(B4785, 5, 3))," ","0"),SUBSTITUTE(TRIM(MID(B4785, 4, 3))," ","0"))</f>
        <v>8</v>
      </c>
      <c r="I4785" s="2" t="str">
        <f>IF(Table13456[[#This Row],[first]]="0",SUBSTITUTE(TRIM(MID(B4785, 8, 3))," ","0"),SUBSTITUTE(TRIM(MID(B4785, 7, 3))," ","0"))</f>
        <v>61</v>
      </c>
      <c r="J4785" s="2">
        <v>1</v>
      </c>
      <c r="K4785" s="2" t="str">
        <f t="shared" si="222"/>
        <v>639</v>
      </c>
      <c r="L4785" s="2" t="str">
        <f t="shared" si="223"/>
        <v>008</v>
      </c>
      <c r="M4785" s="2" t="str">
        <f t="shared" si="224"/>
        <v>061</v>
      </c>
    </row>
    <row r="4786" spans="2:13" x14ac:dyDescent="0.25">
      <c r="B4786" s="2" t="s">
        <v>11978</v>
      </c>
      <c r="C4786" s="2" t="s">
        <v>11979</v>
      </c>
      <c r="D4786" s="6" t="str">
        <f>+_xlfn.CONCAT(Table13456[[#This Row],[phase1]],Table13456[[#This Row],[phase2]],Table13456[[#This Row],[phase3]],Table13456[[#This Row],[phase4]])</f>
        <v>1639008062</v>
      </c>
      <c r="E4786" s="2" t="str">
        <f>+Table13456[[#This Row],[DESCRIPTION]]</f>
        <v>ELECTRICAL POWER SERVICE- CONTRIBUTION IN AID OF CONSTRUCTION (CIAC),  PROJECT  434768-3-52-01   (DO NOT BID)</v>
      </c>
      <c r="F4786" s="2" t="str">
        <f>+LEFT(Table13456[[#This Row],[PAY ITEM]],1)</f>
        <v>0</v>
      </c>
      <c r="G4786" s="2" t="str">
        <f>IF(Table13456[[#This Row],[first]]="0",SUBSTITUTE(TRIM(MID(B4786, 2, 3))," ","0"),SUBSTITUTE(TRIM(MID(B4786, 1, 3))," ","0"))</f>
        <v>639</v>
      </c>
      <c r="H4786" s="2" t="str">
        <f>IF(Table13456[[#This Row],[first]]="0",SUBSTITUTE(TRIM(MID(B4786, 5, 3))," ","0"),SUBSTITUTE(TRIM(MID(B4786, 4, 3))," ","0"))</f>
        <v>8</v>
      </c>
      <c r="I4786" s="2" t="str">
        <f>IF(Table13456[[#This Row],[first]]="0",SUBSTITUTE(TRIM(MID(B4786, 8, 3))," ","0"),SUBSTITUTE(TRIM(MID(B4786, 7, 3))," ","0"))</f>
        <v>62</v>
      </c>
      <c r="J4786" s="2">
        <v>1</v>
      </c>
      <c r="K4786" s="2" t="str">
        <f t="shared" si="222"/>
        <v>639</v>
      </c>
      <c r="L4786" s="2" t="str">
        <f t="shared" si="223"/>
        <v>008</v>
      </c>
      <c r="M4786" s="2" t="str">
        <f t="shared" si="224"/>
        <v>062</v>
      </c>
    </row>
    <row r="4787" spans="2:13" x14ac:dyDescent="0.25">
      <c r="B4787" s="2" t="s">
        <v>11980</v>
      </c>
      <c r="C4787" s="2" t="s">
        <v>11981</v>
      </c>
      <c r="D4787" s="6" t="str">
        <f>+_xlfn.CONCAT(Table13456[[#This Row],[phase1]],Table13456[[#This Row],[phase2]],Table13456[[#This Row],[phase3]],Table13456[[#This Row],[phase4]])</f>
        <v>1639008063</v>
      </c>
      <c r="E4787" s="2" t="str">
        <f>+Table13456[[#This Row],[DESCRIPTION]]</f>
        <v>ELECTRICAL POWER SERVICE- CONTRIBUTION IN AID OF CONSTRUCTION (CIAC),  PROJECT  434768-4-52-01   (DO NOT BID)</v>
      </c>
      <c r="F4787" s="2" t="str">
        <f>+LEFT(Table13456[[#This Row],[PAY ITEM]],1)</f>
        <v>0</v>
      </c>
      <c r="G4787" s="2" t="str">
        <f>IF(Table13456[[#This Row],[first]]="0",SUBSTITUTE(TRIM(MID(B4787, 2, 3))," ","0"),SUBSTITUTE(TRIM(MID(B4787, 1, 3))," ","0"))</f>
        <v>639</v>
      </c>
      <c r="H4787" s="2" t="str">
        <f>IF(Table13456[[#This Row],[first]]="0",SUBSTITUTE(TRIM(MID(B4787, 5, 3))," ","0"),SUBSTITUTE(TRIM(MID(B4787, 4, 3))," ","0"))</f>
        <v>8</v>
      </c>
      <c r="I4787" s="2" t="str">
        <f>IF(Table13456[[#This Row],[first]]="0",SUBSTITUTE(TRIM(MID(B4787, 8, 3))," ","0"),SUBSTITUTE(TRIM(MID(B4787, 7, 3))," ","0"))</f>
        <v>63</v>
      </c>
      <c r="J4787" s="2">
        <v>1</v>
      </c>
      <c r="K4787" s="2" t="str">
        <f t="shared" si="222"/>
        <v>639</v>
      </c>
      <c r="L4787" s="2" t="str">
        <f t="shared" si="223"/>
        <v>008</v>
      </c>
      <c r="M4787" s="2" t="str">
        <f t="shared" si="224"/>
        <v>063</v>
      </c>
    </row>
    <row r="4788" spans="2:13" x14ac:dyDescent="0.25">
      <c r="B4788" s="2" t="s">
        <v>2145</v>
      </c>
      <c r="C4788" s="2" t="s">
        <v>2146</v>
      </c>
      <c r="D4788" s="6" t="str">
        <f>+_xlfn.CONCAT(Table13456[[#This Row],[phase1]],Table13456[[#This Row],[phase2]],Table13456[[#This Row],[phase3]],Table13456[[#This Row],[phase4]])</f>
        <v>1639008064</v>
      </c>
      <c r="E4788" s="2" t="str">
        <f>+Table13456[[#This Row],[DESCRIPTION]]</f>
        <v>ELECTRICAL POWER SERVICE- CONTRIBUTION IN AID OF CONSTRUCTION (CIAC),  PROJECT  440897-2-52-01   (DO NOT BID)</v>
      </c>
      <c r="F4788" s="2" t="str">
        <f>+LEFT(Table13456[[#This Row],[PAY ITEM]],1)</f>
        <v>0</v>
      </c>
      <c r="G4788" s="2" t="str">
        <f>IF(Table13456[[#This Row],[first]]="0",SUBSTITUTE(TRIM(MID(B4788, 2, 3))," ","0"),SUBSTITUTE(TRIM(MID(B4788, 1, 3))," ","0"))</f>
        <v>639</v>
      </c>
      <c r="H4788" s="2" t="str">
        <f>IF(Table13456[[#This Row],[first]]="0",SUBSTITUTE(TRIM(MID(B4788, 5, 3))," ","0"),SUBSTITUTE(TRIM(MID(B4788, 4, 3))," ","0"))</f>
        <v>8</v>
      </c>
      <c r="I4788" s="2" t="str">
        <f>IF(Table13456[[#This Row],[first]]="0",SUBSTITUTE(TRIM(MID(B4788, 8, 3))," ","0"),SUBSTITUTE(TRIM(MID(B4788, 7, 3))," ","0"))</f>
        <v>64</v>
      </c>
      <c r="J4788" s="2">
        <v>1</v>
      </c>
      <c r="K4788" s="2" t="str">
        <f t="shared" si="222"/>
        <v>639</v>
      </c>
      <c r="L4788" s="2" t="str">
        <f t="shared" si="223"/>
        <v>008</v>
      </c>
      <c r="M4788" s="2" t="str">
        <f t="shared" si="224"/>
        <v>064</v>
      </c>
    </row>
    <row r="4789" spans="2:13" x14ac:dyDescent="0.25">
      <c r="B4789" s="2" t="s">
        <v>11982</v>
      </c>
      <c r="C4789" s="2" t="s">
        <v>11983</v>
      </c>
      <c r="D4789" s="6" t="str">
        <f>+_xlfn.CONCAT(Table13456[[#This Row],[phase1]],Table13456[[#This Row],[phase2]],Table13456[[#This Row],[phase3]],Table13456[[#This Row],[phase4]])</f>
        <v>1639008065</v>
      </c>
      <c r="E4789" s="2" t="str">
        <f>+Table13456[[#This Row],[DESCRIPTION]]</f>
        <v>ELECTRICAL POWER SERVICE- CONTRIBUTION IN AID OF CONSTRUCTION (CIAC),  PROJECT  430949-2-52-01   (DO NOT BID)</v>
      </c>
      <c r="F4789" s="2" t="str">
        <f>+LEFT(Table13456[[#This Row],[PAY ITEM]],1)</f>
        <v>0</v>
      </c>
      <c r="G4789" s="2" t="str">
        <f>IF(Table13456[[#This Row],[first]]="0",SUBSTITUTE(TRIM(MID(B4789, 2, 3))," ","0"),SUBSTITUTE(TRIM(MID(B4789, 1, 3))," ","0"))</f>
        <v>639</v>
      </c>
      <c r="H4789" s="2" t="str">
        <f>IF(Table13456[[#This Row],[first]]="0",SUBSTITUTE(TRIM(MID(B4789, 5, 3))," ","0"),SUBSTITUTE(TRIM(MID(B4789, 4, 3))," ","0"))</f>
        <v>8</v>
      </c>
      <c r="I4789" s="2" t="str">
        <f>IF(Table13456[[#This Row],[first]]="0",SUBSTITUTE(TRIM(MID(B4789, 8, 3))," ","0"),SUBSTITUTE(TRIM(MID(B4789, 7, 3))," ","0"))</f>
        <v>65</v>
      </c>
      <c r="J4789" s="2">
        <v>1</v>
      </c>
      <c r="K4789" s="2" t="str">
        <f t="shared" si="222"/>
        <v>639</v>
      </c>
      <c r="L4789" s="2" t="str">
        <f t="shared" si="223"/>
        <v>008</v>
      </c>
      <c r="M4789" s="2" t="str">
        <f t="shared" si="224"/>
        <v>065</v>
      </c>
    </row>
    <row r="4790" spans="2:13" x14ac:dyDescent="0.25">
      <c r="B4790" s="2" t="s">
        <v>11984</v>
      </c>
      <c r="C4790" s="2" t="s">
        <v>11985</v>
      </c>
      <c r="D4790" s="6" t="str">
        <f>+_xlfn.CONCAT(Table13456[[#This Row],[phase1]],Table13456[[#This Row],[phase2]],Table13456[[#This Row],[phase3]],Table13456[[#This Row],[phase4]])</f>
        <v>1639008066</v>
      </c>
      <c r="E4790" s="2" t="str">
        <f>+Table13456[[#This Row],[DESCRIPTION]]</f>
        <v>ELECTRICAL POWER SERVICE- CONTRIBUTION IN AID OF CONSTRUCTION (CIAC),  PROJECT  443932-2-52-01   (DO NOT BID)</v>
      </c>
      <c r="F4790" s="2" t="str">
        <f>+LEFT(Table13456[[#This Row],[PAY ITEM]],1)</f>
        <v>0</v>
      </c>
      <c r="G4790" s="2" t="str">
        <f>IF(Table13456[[#This Row],[first]]="0",SUBSTITUTE(TRIM(MID(B4790, 2, 3))," ","0"),SUBSTITUTE(TRIM(MID(B4790, 1, 3))," ","0"))</f>
        <v>639</v>
      </c>
      <c r="H4790" s="2" t="str">
        <f>IF(Table13456[[#This Row],[first]]="0",SUBSTITUTE(TRIM(MID(B4790, 5, 3))," ","0"),SUBSTITUTE(TRIM(MID(B4790, 4, 3))," ","0"))</f>
        <v>8</v>
      </c>
      <c r="I4790" s="2" t="str">
        <f>IF(Table13456[[#This Row],[first]]="0",SUBSTITUTE(TRIM(MID(B4790, 8, 3))," ","0"),SUBSTITUTE(TRIM(MID(B4790, 7, 3))," ","0"))</f>
        <v>66</v>
      </c>
      <c r="J4790" s="2">
        <v>1</v>
      </c>
      <c r="K4790" s="2" t="str">
        <f t="shared" si="222"/>
        <v>639</v>
      </c>
      <c r="L4790" s="2" t="str">
        <f t="shared" si="223"/>
        <v>008</v>
      </c>
      <c r="M4790" s="2" t="str">
        <f t="shared" si="224"/>
        <v>066</v>
      </c>
    </row>
    <row r="4791" spans="2:13" x14ac:dyDescent="0.25">
      <c r="B4791" s="2" t="s">
        <v>11986</v>
      </c>
      <c r="C4791" s="2" t="s">
        <v>11987</v>
      </c>
      <c r="D4791" s="6" t="str">
        <f>+_xlfn.CONCAT(Table13456[[#This Row],[phase1]],Table13456[[#This Row],[phase2]],Table13456[[#This Row],[phase3]],Table13456[[#This Row],[phase4]])</f>
        <v>1639008067</v>
      </c>
      <c r="E4791" s="2" t="str">
        <f>+Table13456[[#This Row],[DESCRIPTION]]</f>
        <v>ELECTRICAL POWER SERVICE- CONTRIBUTION IN AID OF CONSTRUCTION (CIAC),  PROJECT  443916-1-52-01   (DO NOT BID)</v>
      </c>
      <c r="F4791" s="2" t="str">
        <f>+LEFT(Table13456[[#This Row],[PAY ITEM]],1)</f>
        <v>0</v>
      </c>
      <c r="G4791" s="2" t="str">
        <f>IF(Table13456[[#This Row],[first]]="0",SUBSTITUTE(TRIM(MID(B4791, 2, 3))," ","0"),SUBSTITUTE(TRIM(MID(B4791, 1, 3))," ","0"))</f>
        <v>639</v>
      </c>
      <c r="H4791" s="2" t="str">
        <f>IF(Table13456[[#This Row],[first]]="0",SUBSTITUTE(TRIM(MID(B4791, 5, 3))," ","0"),SUBSTITUTE(TRIM(MID(B4791, 4, 3))," ","0"))</f>
        <v>8</v>
      </c>
      <c r="I4791" s="2" t="str">
        <f>IF(Table13456[[#This Row],[first]]="0",SUBSTITUTE(TRIM(MID(B4791, 8, 3))," ","0"),SUBSTITUTE(TRIM(MID(B4791, 7, 3))," ","0"))</f>
        <v>67</v>
      </c>
      <c r="J4791" s="2">
        <v>1</v>
      </c>
      <c r="K4791" s="2" t="str">
        <f t="shared" si="222"/>
        <v>639</v>
      </c>
      <c r="L4791" s="2" t="str">
        <f t="shared" si="223"/>
        <v>008</v>
      </c>
      <c r="M4791" s="2" t="str">
        <f t="shared" si="224"/>
        <v>067</v>
      </c>
    </row>
    <row r="4792" spans="2:13" x14ac:dyDescent="0.25">
      <c r="B4792" s="2" t="s">
        <v>2147</v>
      </c>
      <c r="C4792" s="2" t="s">
        <v>2148</v>
      </c>
      <c r="D4792" s="6" t="str">
        <f>+_xlfn.CONCAT(Table13456[[#This Row],[phase1]],Table13456[[#This Row],[phase2]],Table13456[[#This Row],[phase3]],Table13456[[#This Row],[phase4]])</f>
        <v>1639008100</v>
      </c>
      <c r="E4792" s="2" t="str">
        <f>+Table13456[[#This Row],[DESCRIPTION]]</f>
        <v>ELECTRICAL POWER SERVICE- CONTRIBUTION IN AID OF CONSTRUCTION (CIAC),   DUKE   (DO NOT BID)</v>
      </c>
      <c r="F4792" s="2" t="str">
        <f>+LEFT(Table13456[[#This Row],[PAY ITEM]],1)</f>
        <v>0</v>
      </c>
      <c r="G4792" s="2" t="str">
        <f>IF(Table13456[[#This Row],[first]]="0",SUBSTITUTE(TRIM(MID(B4792, 2, 3))," ","0"),SUBSTITUTE(TRIM(MID(B4792, 1, 3))," ","0"))</f>
        <v>639</v>
      </c>
      <c r="H4792" s="2" t="str">
        <f>IF(Table13456[[#This Row],[first]]="0",SUBSTITUTE(TRIM(MID(B4792, 5, 3))," ","0"),SUBSTITUTE(TRIM(MID(B4792, 4, 3))," ","0"))</f>
        <v>8</v>
      </c>
      <c r="I4792" s="2" t="str">
        <f>IF(Table13456[[#This Row],[first]]="0",SUBSTITUTE(TRIM(MID(B4792, 8, 3))," ","0"),SUBSTITUTE(TRIM(MID(B4792, 7, 3))," ","0"))</f>
        <v>100</v>
      </c>
      <c r="J4792" s="2">
        <v>1</v>
      </c>
      <c r="K4792" s="2" t="str">
        <f t="shared" si="222"/>
        <v>639</v>
      </c>
      <c r="L4792" s="2" t="str">
        <f t="shared" si="223"/>
        <v>008</v>
      </c>
      <c r="M4792" s="2" t="str">
        <f t="shared" si="224"/>
        <v>100</v>
      </c>
    </row>
    <row r="4793" spans="2:13" x14ac:dyDescent="0.25">
      <c r="B4793" s="2" t="s">
        <v>2149</v>
      </c>
      <c r="C4793" s="2" t="s">
        <v>2150</v>
      </c>
      <c r="D4793" s="6" t="str">
        <f>+_xlfn.CONCAT(Table13456[[#This Row],[phase1]],Table13456[[#This Row],[phase2]],Table13456[[#This Row],[phase3]],Table13456[[#This Row],[phase4]])</f>
        <v>1639008110</v>
      </c>
      <c r="E4793" s="2" t="str">
        <f>+Table13456[[#This Row],[DESCRIPTION]]</f>
        <v>ELECTRICAL POWER SERVICE- CONTRIBUTION IN AID OF CONSTRUCTION (CIAC),   SECO   (DO NOT BID)</v>
      </c>
      <c r="F4793" s="2" t="str">
        <f>+LEFT(Table13456[[#This Row],[PAY ITEM]],1)</f>
        <v>0</v>
      </c>
      <c r="G4793" s="2" t="str">
        <f>IF(Table13456[[#This Row],[first]]="0",SUBSTITUTE(TRIM(MID(B4793, 2, 3))," ","0"),SUBSTITUTE(TRIM(MID(B4793, 1, 3))," ","0"))</f>
        <v>639</v>
      </c>
      <c r="H4793" s="2" t="str">
        <f>IF(Table13456[[#This Row],[first]]="0",SUBSTITUTE(TRIM(MID(B4793, 5, 3))," ","0"),SUBSTITUTE(TRIM(MID(B4793, 4, 3))," ","0"))</f>
        <v>8</v>
      </c>
      <c r="I4793" s="2" t="str">
        <f>IF(Table13456[[#This Row],[first]]="0",SUBSTITUTE(TRIM(MID(B4793, 8, 3))," ","0"),SUBSTITUTE(TRIM(MID(B4793, 7, 3))," ","0"))</f>
        <v>110</v>
      </c>
      <c r="J4793" s="2">
        <v>1</v>
      </c>
      <c r="K4793" s="2" t="str">
        <f t="shared" si="222"/>
        <v>639</v>
      </c>
      <c r="L4793" s="2" t="str">
        <f t="shared" si="223"/>
        <v>008</v>
      </c>
      <c r="M4793" s="2" t="str">
        <f t="shared" si="224"/>
        <v>110</v>
      </c>
    </row>
    <row r="4794" spans="2:13" x14ac:dyDescent="0.25">
      <c r="B4794" s="2" t="s">
        <v>11988</v>
      </c>
      <c r="C4794" s="2" t="s">
        <v>11989</v>
      </c>
      <c r="D4794" s="6" t="str">
        <f>+_xlfn.CONCAT(Table13456[[#This Row],[phase1]],Table13456[[#This Row],[phase2]],Table13456[[#This Row],[phase3]],Table13456[[#This Row],[phase4]])</f>
        <v>1639008120</v>
      </c>
      <c r="E4794" s="2" t="str">
        <f>+Table13456[[#This Row],[DESCRIPTION]]</f>
        <v>ELECTRICAL POWER SERVICE- CONTRIBUTION IN AID OF CONSTRUCTION (CIAC),   TECO   (DO NOT BID)</v>
      </c>
      <c r="F4794" s="2" t="str">
        <f>+LEFT(Table13456[[#This Row],[PAY ITEM]],1)</f>
        <v>0</v>
      </c>
      <c r="G4794" s="2" t="str">
        <f>IF(Table13456[[#This Row],[first]]="0",SUBSTITUTE(TRIM(MID(B4794, 2, 3))," ","0"),SUBSTITUTE(TRIM(MID(B4794, 1, 3))," ","0"))</f>
        <v>639</v>
      </c>
      <c r="H4794" s="2" t="str">
        <f>IF(Table13456[[#This Row],[first]]="0",SUBSTITUTE(TRIM(MID(B4794, 5, 3))," ","0"),SUBSTITUTE(TRIM(MID(B4794, 4, 3))," ","0"))</f>
        <v>8</v>
      </c>
      <c r="I4794" s="2" t="str">
        <f>IF(Table13456[[#This Row],[first]]="0",SUBSTITUTE(TRIM(MID(B4794, 8, 3))," ","0"),SUBSTITUTE(TRIM(MID(B4794, 7, 3))," ","0"))</f>
        <v>120</v>
      </c>
      <c r="J4794" s="2">
        <v>1</v>
      </c>
      <c r="K4794" s="2" t="str">
        <f t="shared" si="222"/>
        <v>639</v>
      </c>
      <c r="L4794" s="2" t="str">
        <f t="shared" si="223"/>
        <v>008</v>
      </c>
      <c r="M4794" s="2" t="str">
        <f t="shared" si="224"/>
        <v>120</v>
      </c>
    </row>
    <row r="4795" spans="2:13" x14ac:dyDescent="0.25">
      <c r="B4795" s="2" t="s">
        <v>2151</v>
      </c>
      <c r="C4795" s="2" t="s">
        <v>2152</v>
      </c>
      <c r="D4795" s="6" t="str">
        <f>+_xlfn.CONCAT(Table13456[[#This Row],[phase1]],Table13456[[#This Row],[phase2]],Table13456[[#This Row],[phase3]],Table13456[[#This Row],[phase4]])</f>
        <v>1639008130</v>
      </c>
      <c r="E4795" s="2" t="str">
        <f>+Table13456[[#This Row],[DESCRIPTION]]</f>
        <v>ELECTRICAL POWER SERVICE- CONTRIBUTION IN AID OF CONSTRUCTION (CIAC),   FPL   (DO NOT BID)</v>
      </c>
      <c r="F4795" s="2" t="str">
        <f>+LEFT(Table13456[[#This Row],[PAY ITEM]],1)</f>
        <v>0</v>
      </c>
      <c r="G4795" s="2" t="str">
        <f>IF(Table13456[[#This Row],[first]]="0",SUBSTITUTE(TRIM(MID(B4795, 2, 3))," ","0"),SUBSTITUTE(TRIM(MID(B4795, 1, 3))," ","0"))</f>
        <v>639</v>
      </c>
      <c r="H4795" s="2" t="str">
        <f>IF(Table13456[[#This Row],[first]]="0",SUBSTITUTE(TRIM(MID(B4795, 5, 3))," ","0"),SUBSTITUTE(TRIM(MID(B4795, 4, 3))," ","0"))</f>
        <v>8</v>
      </c>
      <c r="I4795" s="2" t="str">
        <f>IF(Table13456[[#This Row],[first]]="0",SUBSTITUTE(TRIM(MID(B4795, 8, 3))," ","0"),SUBSTITUTE(TRIM(MID(B4795, 7, 3))," ","0"))</f>
        <v>130</v>
      </c>
      <c r="J4795" s="2">
        <v>1</v>
      </c>
      <c r="K4795" s="2" t="str">
        <f t="shared" si="222"/>
        <v>639</v>
      </c>
      <c r="L4795" s="2" t="str">
        <f t="shared" si="223"/>
        <v>008</v>
      </c>
      <c r="M4795" s="2" t="str">
        <f t="shared" si="224"/>
        <v>130</v>
      </c>
    </row>
    <row r="4796" spans="2:13" x14ac:dyDescent="0.25">
      <c r="B4796" s="2" t="s">
        <v>11990</v>
      </c>
      <c r="C4796" s="2" t="s">
        <v>11991</v>
      </c>
      <c r="D4796" s="6" t="str">
        <f>+_xlfn.CONCAT(Table13456[[#This Row],[phase1]],Table13456[[#This Row],[phase2]],Table13456[[#This Row],[phase3]],Table13456[[#This Row],[phase4]])</f>
        <v>1639008140</v>
      </c>
      <c r="E4796" s="2" t="str">
        <f>+Table13456[[#This Row],[DESCRIPTION]]</f>
        <v>ELECTRICAL POWER SERVICE- CONTRIBUTION IN AID OF CONSTRUCTION (CIAC),   KES   (DO NOT BID)</v>
      </c>
      <c r="F4796" s="2" t="str">
        <f>+LEFT(Table13456[[#This Row],[PAY ITEM]],1)</f>
        <v>0</v>
      </c>
      <c r="G4796" s="2" t="str">
        <f>IF(Table13456[[#This Row],[first]]="0",SUBSTITUTE(TRIM(MID(B4796, 2, 3))," ","0"),SUBSTITUTE(TRIM(MID(B4796, 1, 3))," ","0"))</f>
        <v>639</v>
      </c>
      <c r="H4796" s="2" t="str">
        <f>IF(Table13456[[#This Row],[first]]="0",SUBSTITUTE(TRIM(MID(B4796, 5, 3))," ","0"),SUBSTITUTE(TRIM(MID(B4796, 4, 3))," ","0"))</f>
        <v>8</v>
      </c>
      <c r="I4796" s="2" t="str">
        <f>IF(Table13456[[#This Row],[first]]="0",SUBSTITUTE(TRIM(MID(B4796, 8, 3))," ","0"),SUBSTITUTE(TRIM(MID(B4796, 7, 3))," ","0"))</f>
        <v>140</v>
      </c>
      <c r="J4796" s="2">
        <v>1</v>
      </c>
      <c r="K4796" s="2" t="str">
        <f t="shared" si="222"/>
        <v>639</v>
      </c>
      <c r="L4796" s="2" t="str">
        <f t="shared" si="223"/>
        <v>008</v>
      </c>
      <c r="M4796" s="2" t="str">
        <f t="shared" si="224"/>
        <v>140</v>
      </c>
    </row>
    <row r="4797" spans="2:13" x14ac:dyDescent="0.25">
      <c r="B4797" s="2" t="s">
        <v>11992</v>
      </c>
      <c r="C4797" s="2" t="s">
        <v>11993</v>
      </c>
      <c r="D4797" s="6" t="str">
        <f>+_xlfn.CONCAT(Table13456[[#This Row],[phase1]],Table13456[[#This Row],[phase2]],Table13456[[#This Row],[phase3]],Table13456[[#This Row],[phase4]])</f>
        <v>1639008141</v>
      </c>
      <c r="E4797" s="2" t="str">
        <f>+Table13456[[#This Row],[DESCRIPTION]]</f>
        <v>ELECTRICAL POWER SERVICE- CONTRIBUTION IN AID OF CONSTRUCTION (CIAC),   COH   (DO NOT BID)</v>
      </c>
      <c r="F4797" s="2" t="str">
        <f>+LEFT(Table13456[[#This Row],[PAY ITEM]],1)</f>
        <v>0</v>
      </c>
      <c r="G4797" s="2" t="str">
        <f>IF(Table13456[[#This Row],[first]]="0",SUBSTITUTE(TRIM(MID(B4797, 2, 3))," ","0"),SUBSTITUTE(TRIM(MID(B4797, 1, 3))," ","0"))</f>
        <v>639</v>
      </c>
      <c r="H4797" s="2" t="str">
        <f>IF(Table13456[[#This Row],[first]]="0",SUBSTITUTE(TRIM(MID(B4797, 5, 3))," ","0"),SUBSTITUTE(TRIM(MID(B4797, 4, 3))," ","0"))</f>
        <v>8</v>
      </c>
      <c r="I4797" s="2" t="str">
        <f>IF(Table13456[[#This Row],[first]]="0",SUBSTITUTE(TRIM(MID(B4797, 8, 3))," ","0"),SUBSTITUTE(TRIM(MID(B4797, 7, 3))," ","0"))</f>
        <v>141</v>
      </c>
      <c r="J4797" s="2">
        <v>1</v>
      </c>
      <c r="K4797" s="2" t="str">
        <f t="shared" si="222"/>
        <v>639</v>
      </c>
      <c r="L4797" s="2" t="str">
        <f t="shared" si="223"/>
        <v>008</v>
      </c>
      <c r="M4797" s="2" t="str">
        <f t="shared" si="224"/>
        <v>141</v>
      </c>
    </row>
    <row r="4798" spans="2:13" x14ac:dyDescent="0.25">
      <c r="B4798" s="2" t="s">
        <v>11994</v>
      </c>
      <c r="C4798" s="2" t="s">
        <v>11995</v>
      </c>
      <c r="D4798" s="6" t="str">
        <f>+_xlfn.CONCAT(Table13456[[#This Row],[phase1]],Table13456[[#This Row],[phase2]],Table13456[[#This Row],[phase3]],Table13456[[#This Row],[phase4]])</f>
        <v>1639008142</v>
      </c>
      <c r="E4798" s="2" t="str">
        <f>+Table13456[[#This Row],[DESCRIPTION]]</f>
        <v>ELECTRICAL POWER SERVICE- CONTRIBUTION IN AID OF CONSTRUCTION (CIAC),   WREC   (DO NOT BID)</v>
      </c>
      <c r="F4798" s="2" t="str">
        <f>+LEFT(Table13456[[#This Row],[PAY ITEM]],1)</f>
        <v>0</v>
      </c>
      <c r="G4798" s="2" t="str">
        <f>IF(Table13456[[#This Row],[first]]="0",SUBSTITUTE(TRIM(MID(B4798, 2, 3))," ","0"),SUBSTITUTE(TRIM(MID(B4798, 1, 3))," ","0"))</f>
        <v>639</v>
      </c>
      <c r="H4798" s="2" t="str">
        <f>IF(Table13456[[#This Row],[first]]="0",SUBSTITUTE(TRIM(MID(B4798, 5, 3))," ","0"),SUBSTITUTE(TRIM(MID(B4798, 4, 3))," ","0"))</f>
        <v>8</v>
      </c>
      <c r="I4798" s="2" t="str">
        <f>IF(Table13456[[#This Row],[first]]="0",SUBSTITUTE(TRIM(MID(B4798, 8, 3))," ","0"),SUBSTITUTE(TRIM(MID(B4798, 7, 3))," ","0"))</f>
        <v>142</v>
      </c>
      <c r="J4798" s="2">
        <v>1</v>
      </c>
      <c r="K4798" s="2" t="str">
        <f t="shared" si="222"/>
        <v>639</v>
      </c>
      <c r="L4798" s="2" t="str">
        <f t="shared" si="223"/>
        <v>008</v>
      </c>
      <c r="M4798" s="2" t="str">
        <f t="shared" si="224"/>
        <v>142</v>
      </c>
    </row>
    <row r="4799" spans="2:13" x14ac:dyDescent="0.25">
      <c r="B4799" s="2" t="s">
        <v>11996</v>
      </c>
      <c r="C4799" s="2" t="s">
        <v>11997</v>
      </c>
      <c r="D4799" s="6" t="str">
        <f>+_xlfn.CONCAT(Table13456[[#This Row],[phase1]],Table13456[[#This Row],[phase2]],Table13456[[#This Row],[phase3]],Table13456[[#This Row],[phase4]])</f>
        <v>1639008143</v>
      </c>
      <c r="E4799" s="2" t="str">
        <f>+Table13456[[#This Row],[DESCRIPTION]]</f>
        <v>ELECTRICAL POWER SERVICE- CONTRIBUTION IN AID OF CONSTRUCTION (CIAC),   LAKELAND   (DO NOT BID)</v>
      </c>
      <c r="F4799" s="2" t="str">
        <f>+LEFT(Table13456[[#This Row],[PAY ITEM]],1)</f>
        <v>0</v>
      </c>
      <c r="G4799" s="2" t="str">
        <f>IF(Table13456[[#This Row],[first]]="0",SUBSTITUTE(TRIM(MID(B4799, 2, 3))," ","0"),SUBSTITUTE(TRIM(MID(B4799, 1, 3))," ","0"))</f>
        <v>639</v>
      </c>
      <c r="H4799" s="2" t="str">
        <f>IF(Table13456[[#This Row],[first]]="0",SUBSTITUTE(TRIM(MID(B4799, 5, 3))," ","0"),SUBSTITUTE(TRIM(MID(B4799, 4, 3))," ","0"))</f>
        <v>8</v>
      </c>
      <c r="I4799" s="2" t="str">
        <f>IF(Table13456[[#This Row],[first]]="0",SUBSTITUTE(TRIM(MID(B4799, 8, 3))," ","0"),SUBSTITUTE(TRIM(MID(B4799, 7, 3))," ","0"))</f>
        <v>143</v>
      </c>
      <c r="J4799" s="2">
        <v>1</v>
      </c>
      <c r="K4799" s="2" t="str">
        <f t="shared" si="222"/>
        <v>639</v>
      </c>
      <c r="L4799" s="2" t="str">
        <f t="shared" si="223"/>
        <v>008</v>
      </c>
      <c r="M4799" s="2" t="str">
        <f t="shared" si="224"/>
        <v>143</v>
      </c>
    </row>
    <row r="4800" spans="2:13" x14ac:dyDescent="0.25">
      <c r="B4800" s="2" t="s">
        <v>2153</v>
      </c>
      <c r="C4800" s="2" t="s">
        <v>2154</v>
      </c>
      <c r="D4800" s="6" t="str">
        <f>+_xlfn.CONCAT(Table13456[[#This Row],[phase1]],Table13456[[#This Row],[phase2]],Table13456[[#This Row],[phase3]],Table13456[[#This Row],[phase4]])</f>
        <v>1639008144</v>
      </c>
      <c r="E4800" s="2" t="str">
        <f>+Table13456[[#This Row],[DESCRIPTION]]</f>
        <v>ELECTRICAL POWER SERVICE- CONTRIBUTION IN AID OF CONSTRUCTION (CIAC),   OUC   (DO NOT BID)</v>
      </c>
      <c r="F4800" s="2" t="str">
        <f>+LEFT(Table13456[[#This Row],[PAY ITEM]],1)</f>
        <v>0</v>
      </c>
      <c r="G4800" s="2" t="str">
        <f>IF(Table13456[[#This Row],[first]]="0",SUBSTITUTE(TRIM(MID(B4800, 2, 3))," ","0"),SUBSTITUTE(TRIM(MID(B4800, 1, 3))," ","0"))</f>
        <v>639</v>
      </c>
      <c r="H4800" s="2" t="str">
        <f>IF(Table13456[[#This Row],[first]]="0",SUBSTITUTE(TRIM(MID(B4800, 5, 3))," ","0"),SUBSTITUTE(TRIM(MID(B4800, 4, 3))," ","0"))</f>
        <v>8</v>
      </c>
      <c r="I4800" s="2" t="str">
        <f>IF(Table13456[[#This Row],[first]]="0",SUBSTITUTE(TRIM(MID(B4800, 8, 3))," ","0"),SUBSTITUTE(TRIM(MID(B4800, 7, 3))," ","0"))</f>
        <v>144</v>
      </c>
      <c r="J4800" s="2">
        <v>1</v>
      </c>
      <c r="K4800" s="2" t="str">
        <f t="shared" si="222"/>
        <v>639</v>
      </c>
      <c r="L4800" s="2" t="str">
        <f t="shared" si="223"/>
        <v>008</v>
      </c>
      <c r="M4800" s="2" t="str">
        <f t="shared" si="224"/>
        <v>144</v>
      </c>
    </row>
    <row r="4801" spans="2:13" x14ac:dyDescent="0.25">
      <c r="B4801" s="2" t="s">
        <v>11998</v>
      </c>
      <c r="C4801" s="2" t="s">
        <v>11999</v>
      </c>
      <c r="D4801" s="6" t="str">
        <f>+_xlfn.CONCAT(Table13456[[#This Row],[phase1]],Table13456[[#This Row],[phase2]],Table13456[[#This Row],[phase3]],Table13456[[#This Row],[phase4]])</f>
        <v>1639008145</v>
      </c>
      <c r="E4801" s="2" t="str">
        <f>+Table13456[[#This Row],[DESCRIPTION]]</f>
        <v>ELECTRICAL POWER SERVICE- CONTRIBUTION IN AID OF CONSTRUCTION (CIAC), CITY OF GREEN COVE SPRINGS   (DO NOT BID)</v>
      </c>
      <c r="F4801" s="2" t="str">
        <f>+LEFT(Table13456[[#This Row],[PAY ITEM]],1)</f>
        <v>0</v>
      </c>
      <c r="G4801" s="2" t="str">
        <f>IF(Table13456[[#This Row],[first]]="0",SUBSTITUTE(TRIM(MID(B4801, 2, 3))," ","0"),SUBSTITUTE(TRIM(MID(B4801, 1, 3))," ","0"))</f>
        <v>639</v>
      </c>
      <c r="H4801" s="2" t="str">
        <f>IF(Table13456[[#This Row],[first]]="0",SUBSTITUTE(TRIM(MID(B4801, 5, 3))," ","0"),SUBSTITUTE(TRIM(MID(B4801, 4, 3))," ","0"))</f>
        <v>8</v>
      </c>
      <c r="I4801" s="2" t="str">
        <f>IF(Table13456[[#This Row],[first]]="0",SUBSTITUTE(TRIM(MID(B4801, 8, 3))," ","0"),SUBSTITUTE(TRIM(MID(B4801, 7, 3))," ","0"))</f>
        <v>145</v>
      </c>
      <c r="J4801" s="2">
        <v>1</v>
      </c>
      <c r="K4801" s="2" t="str">
        <f t="shared" si="222"/>
        <v>639</v>
      </c>
      <c r="L4801" s="2" t="str">
        <f t="shared" si="223"/>
        <v>008</v>
      </c>
      <c r="M4801" s="2" t="str">
        <f t="shared" si="224"/>
        <v>145</v>
      </c>
    </row>
    <row r="4802" spans="2:13" x14ac:dyDescent="0.25">
      <c r="B4802" s="2" t="s">
        <v>2155</v>
      </c>
      <c r="C4802" s="2" t="s">
        <v>2156</v>
      </c>
      <c r="D4802" s="6" t="str">
        <f>+_xlfn.CONCAT(Table13456[[#This Row],[phase1]],Table13456[[#This Row],[phase2]],Table13456[[#This Row],[phase3]],Table13456[[#This Row],[phase4]])</f>
        <v>1639008146</v>
      </c>
      <c r="E4802" s="2" t="str">
        <f>+Table13456[[#This Row],[DESCRIPTION]]</f>
        <v>ELECTRICAL POWER SERVICE- CONTRIBUTION IN AID OF CONSTRUCTION (CIAC), OCALA ELECTRIC UTILITY   (DO NOT BID)</v>
      </c>
      <c r="F4802" s="2" t="str">
        <f>+LEFT(Table13456[[#This Row],[PAY ITEM]],1)</f>
        <v>0</v>
      </c>
      <c r="G4802" s="2" t="str">
        <f>IF(Table13456[[#This Row],[first]]="0",SUBSTITUTE(TRIM(MID(B4802, 2, 3))," ","0"),SUBSTITUTE(TRIM(MID(B4802, 1, 3))," ","0"))</f>
        <v>639</v>
      </c>
      <c r="H4802" s="2" t="str">
        <f>IF(Table13456[[#This Row],[first]]="0",SUBSTITUTE(TRIM(MID(B4802, 5, 3))," ","0"),SUBSTITUTE(TRIM(MID(B4802, 4, 3))," ","0"))</f>
        <v>8</v>
      </c>
      <c r="I4802" s="2" t="str">
        <f>IF(Table13456[[#This Row],[first]]="0",SUBSTITUTE(TRIM(MID(B4802, 8, 3))," ","0"),SUBSTITUTE(TRIM(MID(B4802, 7, 3))," ","0"))</f>
        <v>146</v>
      </c>
      <c r="J4802" s="2">
        <v>1</v>
      </c>
      <c r="K4802" s="2" t="str">
        <f t="shared" si="222"/>
        <v>639</v>
      </c>
      <c r="L4802" s="2" t="str">
        <f t="shared" si="223"/>
        <v>008</v>
      </c>
      <c r="M4802" s="2" t="str">
        <f t="shared" si="224"/>
        <v>146</v>
      </c>
    </row>
    <row r="4803" spans="2:13" x14ac:dyDescent="0.25">
      <c r="B4803" s="2" t="s">
        <v>2157</v>
      </c>
      <c r="C4803" s="2" t="s">
        <v>2158</v>
      </c>
      <c r="D4803" s="6" t="str">
        <f>+_xlfn.CONCAT(Table13456[[#This Row],[phase1]],Table13456[[#This Row],[phase2]],Table13456[[#This Row],[phase3]],Table13456[[#This Row],[phase4]])</f>
        <v>1639008147</v>
      </c>
      <c r="E4803" s="2" t="str">
        <f>+Table13456[[#This Row],[DESCRIPTION]]</f>
        <v>ELECTRICAL POWER SERVICE- CONTRIBUTION IN AID OF CONSTRUCTION (CIAC), CITY OF FORT MEADE   (DO NOT BID)</v>
      </c>
      <c r="F4803" s="2" t="str">
        <f>+LEFT(Table13456[[#This Row],[PAY ITEM]],1)</f>
        <v>0</v>
      </c>
      <c r="G4803" s="2" t="str">
        <f>IF(Table13456[[#This Row],[first]]="0",SUBSTITUTE(TRIM(MID(B4803, 2, 3))," ","0"),SUBSTITUTE(TRIM(MID(B4803, 1, 3))," ","0"))</f>
        <v>639</v>
      </c>
      <c r="H4803" s="2" t="str">
        <f>IF(Table13456[[#This Row],[first]]="0",SUBSTITUTE(TRIM(MID(B4803, 5, 3))," ","0"),SUBSTITUTE(TRIM(MID(B4803, 4, 3))," ","0"))</f>
        <v>8</v>
      </c>
      <c r="I4803" s="2" t="str">
        <f>IF(Table13456[[#This Row],[first]]="0",SUBSTITUTE(TRIM(MID(B4803, 8, 3))," ","0"),SUBSTITUTE(TRIM(MID(B4803, 7, 3))," ","0"))</f>
        <v>147</v>
      </c>
      <c r="J4803" s="2">
        <v>1</v>
      </c>
      <c r="K4803" s="2" t="str">
        <f t="shared" ref="K4803:K4866" si="225">IF(LEN(G4803) = 3, G4803, TEXT(IF(LEN(G4803) = 2, "0" &amp; G4803, "00" &amp; G4803), "000"))</f>
        <v>639</v>
      </c>
      <c r="L4803" s="2" t="str">
        <f t="shared" ref="L4803:L4866" si="226">IF(LEN(H4803) = 3, H4803, TEXT(IF(LEN(H4803) = 2, "0" &amp; H4803, "00" &amp; H4803), "000"))</f>
        <v>008</v>
      </c>
      <c r="M4803" s="2" t="str">
        <f t="shared" ref="M4803:M4866" si="227">IF(LEN(I4803) = 3, I4803, TEXT(IF(LEN(I4803) = 2, "0" &amp; I4803, "00" &amp; I4803), "000"))</f>
        <v>147</v>
      </c>
    </row>
    <row r="4804" spans="2:13" x14ac:dyDescent="0.25">
      <c r="B4804" s="2" t="s">
        <v>12000</v>
      </c>
      <c r="C4804" s="2" t="s">
        <v>12001</v>
      </c>
      <c r="D4804" s="6" t="str">
        <f>+_xlfn.CONCAT(Table13456[[#This Row],[phase1]],Table13456[[#This Row],[phase2]],Table13456[[#This Row],[phase3]],Table13456[[#This Row],[phase4]])</f>
        <v>1639008148</v>
      </c>
      <c r="E4804" s="2" t="str">
        <f>+Table13456[[#This Row],[DESCRIPTION]]</f>
        <v>ELECTRICAL POWER SERVICE- CONTRIBUTION IN AID OF CONSTRUCTION (CIAC), CITY OF LAKE WORTH   (DO NOT BID)</v>
      </c>
      <c r="F4804" s="2" t="str">
        <f>+LEFT(Table13456[[#This Row],[PAY ITEM]],1)</f>
        <v>0</v>
      </c>
      <c r="G4804" s="2" t="str">
        <f>IF(Table13456[[#This Row],[first]]="0",SUBSTITUTE(TRIM(MID(B4804, 2, 3))," ","0"),SUBSTITUTE(TRIM(MID(B4804, 1, 3))," ","0"))</f>
        <v>639</v>
      </c>
      <c r="H4804" s="2" t="str">
        <f>IF(Table13456[[#This Row],[first]]="0",SUBSTITUTE(TRIM(MID(B4804, 5, 3))," ","0"),SUBSTITUTE(TRIM(MID(B4804, 4, 3))," ","0"))</f>
        <v>8</v>
      </c>
      <c r="I4804" s="2" t="str">
        <f>IF(Table13456[[#This Row],[first]]="0",SUBSTITUTE(TRIM(MID(B4804, 8, 3))," ","0"),SUBSTITUTE(TRIM(MID(B4804, 7, 3))," ","0"))</f>
        <v>148</v>
      </c>
      <c r="J4804" s="2">
        <v>1</v>
      </c>
      <c r="K4804" s="2" t="str">
        <f t="shared" si="225"/>
        <v>639</v>
      </c>
      <c r="L4804" s="2" t="str">
        <f t="shared" si="226"/>
        <v>008</v>
      </c>
      <c r="M4804" s="2" t="str">
        <f t="shared" si="227"/>
        <v>148</v>
      </c>
    </row>
    <row r="4805" spans="2:13" x14ac:dyDescent="0.25">
      <c r="B4805" s="2" t="s">
        <v>12002</v>
      </c>
      <c r="C4805" s="2" t="s">
        <v>12003</v>
      </c>
      <c r="D4805" s="6" t="str">
        <f>+_xlfn.CONCAT(Table13456[[#This Row],[phase1]],Table13456[[#This Row],[phase2]],Table13456[[#This Row],[phase3]],Table13456[[#This Row],[phase4]])</f>
        <v>1639008149</v>
      </c>
      <c r="E4805" s="2" t="str">
        <f>+Table13456[[#This Row],[DESCRIPTION]]</f>
        <v>ELECTRICAL POWER SERVICE- CONTRIBUTION IN AID OF CONSTRUCTION (CIAC), SUMTER ELECTRIC COOPERATIVE   (DO NOT BID)</v>
      </c>
      <c r="F4805" s="2" t="str">
        <f>+LEFT(Table13456[[#This Row],[PAY ITEM]],1)</f>
        <v>0</v>
      </c>
      <c r="G4805" s="2" t="str">
        <f>IF(Table13456[[#This Row],[first]]="0",SUBSTITUTE(TRIM(MID(B4805, 2, 3))," ","0"),SUBSTITUTE(TRIM(MID(B4805, 1, 3))," ","0"))</f>
        <v>639</v>
      </c>
      <c r="H4805" s="2" t="str">
        <f>IF(Table13456[[#This Row],[first]]="0",SUBSTITUTE(TRIM(MID(B4805, 5, 3))," ","0"),SUBSTITUTE(TRIM(MID(B4805, 4, 3))," ","0"))</f>
        <v>8</v>
      </c>
      <c r="I4805" s="2" t="str">
        <f>IF(Table13456[[#This Row],[first]]="0",SUBSTITUTE(TRIM(MID(B4805, 8, 3))," ","0"),SUBSTITUTE(TRIM(MID(B4805, 7, 3))," ","0"))</f>
        <v>149</v>
      </c>
      <c r="J4805" s="2">
        <v>1</v>
      </c>
      <c r="K4805" s="2" t="str">
        <f t="shared" si="225"/>
        <v>639</v>
      </c>
      <c r="L4805" s="2" t="str">
        <f t="shared" si="226"/>
        <v>008</v>
      </c>
      <c r="M4805" s="2" t="str">
        <f t="shared" si="227"/>
        <v>149</v>
      </c>
    </row>
    <row r="4806" spans="2:13" x14ac:dyDescent="0.25">
      <c r="B4806" s="2" t="s">
        <v>12004</v>
      </c>
      <c r="C4806" s="2" t="s">
        <v>12005</v>
      </c>
      <c r="D4806" s="6" t="str">
        <f>+_xlfn.CONCAT(Table13456[[#This Row],[phase1]],Table13456[[#This Row],[phase2]],Table13456[[#This Row],[phase3]],Table13456[[#This Row],[phase4]])</f>
        <v>1639008150</v>
      </c>
      <c r="E4806" s="2" t="str">
        <f>+Table13456[[#This Row],[DESCRIPTION]]</f>
        <v>ELECTRICAL POWER SERVICE- CONTRIBUTION IN AID OF CONSTRUCTION (CIAC), KISSIMMEE UTILITY AUTHORITY   (DO NOT BID)</v>
      </c>
      <c r="F4806" s="2" t="str">
        <f>+LEFT(Table13456[[#This Row],[PAY ITEM]],1)</f>
        <v>0</v>
      </c>
      <c r="G4806" s="2" t="str">
        <f>IF(Table13456[[#This Row],[first]]="0",SUBSTITUTE(TRIM(MID(B4806, 2, 3))," ","0"),SUBSTITUTE(TRIM(MID(B4806, 1, 3))," ","0"))</f>
        <v>639</v>
      </c>
      <c r="H4806" s="2" t="str">
        <f>IF(Table13456[[#This Row],[first]]="0",SUBSTITUTE(TRIM(MID(B4806, 5, 3))," ","0"),SUBSTITUTE(TRIM(MID(B4806, 4, 3))," ","0"))</f>
        <v>8</v>
      </c>
      <c r="I4806" s="2" t="str">
        <f>IF(Table13456[[#This Row],[first]]="0",SUBSTITUTE(TRIM(MID(B4806, 8, 3))," ","0"),SUBSTITUTE(TRIM(MID(B4806, 7, 3))," ","0"))</f>
        <v>150</v>
      </c>
      <c r="J4806" s="2">
        <v>1</v>
      </c>
      <c r="K4806" s="2" t="str">
        <f t="shared" si="225"/>
        <v>639</v>
      </c>
      <c r="L4806" s="2" t="str">
        <f t="shared" si="226"/>
        <v>008</v>
      </c>
      <c r="M4806" s="2" t="str">
        <f t="shared" si="227"/>
        <v>150</v>
      </c>
    </row>
    <row r="4807" spans="2:13" x14ac:dyDescent="0.25">
      <c r="B4807" s="2" t="s">
        <v>12006</v>
      </c>
      <c r="C4807" s="2" t="s">
        <v>12007</v>
      </c>
      <c r="D4807" s="6" t="str">
        <f>+_xlfn.CONCAT(Table13456[[#This Row],[phase1]],Table13456[[#This Row],[phase2]],Table13456[[#This Row],[phase3]],Table13456[[#This Row],[phase4]])</f>
        <v>1639008151</v>
      </c>
      <c r="E4807" s="2" t="str">
        <f>+Table13456[[#This Row],[DESCRIPTION]]</f>
        <v>ELECTRICAL POWER SERVICE- CONTRIBUTION IN AID OF CONSTRUCTION (CIAC), CLAY ELECTRIC   (DO NOT BID)</v>
      </c>
      <c r="F4807" s="2" t="str">
        <f>+LEFT(Table13456[[#This Row],[PAY ITEM]],1)</f>
        <v>0</v>
      </c>
      <c r="G4807" s="2" t="str">
        <f>IF(Table13456[[#This Row],[first]]="0",SUBSTITUTE(TRIM(MID(B4807, 2, 3))," ","0"),SUBSTITUTE(TRIM(MID(B4807, 1, 3))," ","0"))</f>
        <v>639</v>
      </c>
      <c r="H4807" s="2" t="str">
        <f>IF(Table13456[[#This Row],[first]]="0",SUBSTITUTE(TRIM(MID(B4807, 5, 3))," ","0"),SUBSTITUTE(TRIM(MID(B4807, 4, 3))," ","0"))</f>
        <v>8</v>
      </c>
      <c r="I4807" s="2" t="str">
        <f>IF(Table13456[[#This Row],[first]]="0",SUBSTITUTE(TRIM(MID(B4807, 8, 3))," ","0"),SUBSTITUTE(TRIM(MID(B4807, 7, 3))," ","0"))</f>
        <v>151</v>
      </c>
      <c r="J4807" s="2">
        <v>1</v>
      </c>
      <c r="K4807" s="2" t="str">
        <f t="shared" si="225"/>
        <v>639</v>
      </c>
      <c r="L4807" s="2" t="str">
        <f t="shared" si="226"/>
        <v>008</v>
      </c>
      <c r="M4807" s="2" t="str">
        <f t="shared" si="227"/>
        <v>151</v>
      </c>
    </row>
    <row r="4808" spans="2:13" x14ac:dyDescent="0.25">
      <c r="B4808" s="2" t="s">
        <v>4985</v>
      </c>
      <c r="C4808" s="2" t="s">
        <v>12008</v>
      </c>
      <c r="D4808" s="6" t="str">
        <f>+_xlfn.CONCAT(Table13456[[#This Row],[phase1]],Table13456[[#This Row],[phase2]],Table13456[[#This Row],[phase3]],Table13456[[#This Row],[phase4]])</f>
        <v>1639010000</v>
      </c>
      <c r="E4808" s="2" t="str">
        <f>+Table13456[[#This Row],[DESCRIPTION]]</f>
        <v>ELECTRICAL POWER SERVICE DIAGNOSTIC AND MISCELLANEOUS REPAIR</v>
      </c>
      <c r="F4808" s="2" t="str">
        <f>+LEFT(Table13456[[#This Row],[PAY ITEM]],1)</f>
        <v>0</v>
      </c>
      <c r="G4808" s="2" t="str">
        <f>IF(Table13456[[#This Row],[first]]="0",SUBSTITUTE(TRIM(MID(B4808, 2, 3))," ","0"),SUBSTITUTE(TRIM(MID(B4808, 1, 3))," ","0"))</f>
        <v>639</v>
      </c>
      <c r="H4808" s="2" t="str">
        <f>IF(Table13456[[#This Row],[first]]="0",SUBSTITUTE(TRIM(MID(B4808, 5, 3))," ","0"),SUBSTITUTE(TRIM(MID(B4808, 4, 3))," ","0"))</f>
        <v>10</v>
      </c>
      <c r="I4808" s="2" t="str">
        <f>IF(Table13456[[#This Row],[first]]="0",SUBSTITUTE(TRIM(MID(B4808, 8, 3))," ","0"),SUBSTITUTE(TRIM(MID(B4808, 7, 3))," ","0"))</f>
        <v/>
      </c>
      <c r="J4808" s="2">
        <v>1</v>
      </c>
      <c r="K4808" s="2" t="str">
        <f t="shared" si="225"/>
        <v>639</v>
      </c>
      <c r="L4808" s="2" t="str">
        <f t="shared" si="226"/>
        <v>010</v>
      </c>
      <c r="M4808" s="2" t="str">
        <f t="shared" si="227"/>
        <v>000</v>
      </c>
    </row>
    <row r="4809" spans="2:13" x14ac:dyDescent="0.25">
      <c r="B4809" s="2" t="s">
        <v>12009</v>
      </c>
      <c r="C4809" s="2" t="s">
        <v>12010</v>
      </c>
      <c r="D4809" s="6" t="str">
        <f>+_xlfn.CONCAT(Table13456[[#This Row],[phase1]],Table13456[[#This Row],[phase2]],Table13456[[#This Row],[phase3]],Table13456[[#This Row],[phase4]])</f>
        <v>1639011000</v>
      </c>
      <c r="E4809" s="2" t="str">
        <f>+Table13456[[#This Row],[DESCRIPTION]]</f>
        <v>GENERATOR SERVICES- TEMPORARY FURNISH, INSTALL, MONITOR, &amp; REMOVE</v>
      </c>
      <c r="F4809" s="2" t="str">
        <f>+LEFT(Table13456[[#This Row],[PAY ITEM]],1)</f>
        <v>0</v>
      </c>
      <c r="G4809" s="2" t="str">
        <f>IF(Table13456[[#This Row],[first]]="0",SUBSTITUTE(TRIM(MID(B4809, 2, 3))," ","0"),SUBSTITUTE(TRIM(MID(B4809, 1, 3))," ","0"))</f>
        <v>639</v>
      </c>
      <c r="H4809" s="2" t="str">
        <f>IF(Table13456[[#This Row],[first]]="0",SUBSTITUTE(TRIM(MID(B4809, 5, 3))," ","0"),SUBSTITUTE(TRIM(MID(B4809, 4, 3))," ","0"))</f>
        <v>11</v>
      </c>
      <c r="I4809" s="2" t="str">
        <f>IF(Table13456[[#This Row],[first]]="0",SUBSTITUTE(TRIM(MID(B4809, 8, 3))," ","0"),SUBSTITUTE(TRIM(MID(B4809, 7, 3))," ","0"))</f>
        <v/>
      </c>
      <c r="J4809" s="2">
        <v>1</v>
      </c>
      <c r="K4809" s="2" t="str">
        <f t="shared" si="225"/>
        <v>639</v>
      </c>
      <c r="L4809" s="2" t="str">
        <f t="shared" si="226"/>
        <v>011</v>
      </c>
      <c r="M4809" s="2" t="str">
        <f t="shared" si="227"/>
        <v>000</v>
      </c>
    </row>
    <row r="4810" spans="2:13" x14ac:dyDescent="0.25">
      <c r="B4810" s="2" t="s">
        <v>12011</v>
      </c>
      <c r="C4810" s="2" t="s">
        <v>12012</v>
      </c>
      <c r="D4810" s="6" t="str">
        <f>+_xlfn.CONCAT(Table13456[[#This Row],[phase1]],Table13456[[#This Row],[phase2]],Table13456[[#This Row],[phase3]],Table13456[[#This Row],[phase4]])</f>
        <v>1639012100</v>
      </c>
      <c r="E4810" s="2" t="str">
        <f>+Table13456[[#This Row],[DESCRIPTION]]</f>
        <v>VEHICLE CHARGING STATION, LEVEL 2, PROJECT 437300-4-52-01</v>
      </c>
      <c r="F4810" s="2" t="str">
        <f>+LEFT(Table13456[[#This Row],[PAY ITEM]],1)</f>
        <v>0</v>
      </c>
      <c r="G4810" s="2" t="str">
        <f>IF(Table13456[[#This Row],[first]]="0",SUBSTITUTE(TRIM(MID(B4810, 2, 3))," ","0"),SUBSTITUTE(TRIM(MID(B4810, 1, 3))," ","0"))</f>
        <v>639</v>
      </c>
      <c r="H4810" s="2" t="str">
        <f>IF(Table13456[[#This Row],[first]]="0",SUBSTITUTE(TRIM(MID(B4810, 5, 3))," ","0"),SUBSTITUTE(TRIM(MID(B4810, 4, 3))," ","0"))</f>
        <v>12</v>
      </c>
      <c r="I4810" s="2" t="str">
        <f>IF(Table13456[[#This Row],[first]]="0",SUBSTITUTE(TRIM(MID(B4810, 8, 3))," ","0"),SUBSTITUTE(TRIM(MID(B4810, 7, 3))," ","0"))</f>
        <v>100</v>
      </c>
      <c r="J4810" s="2">
        <v>1</v>
      </c>
      <c r="K4810" s="2" t="str">
        <f t="shared" si="225"/>
        <v>639</v>
      </c>
      <c r="L4810" s="2" t="str">
        <f t="shared" si="226"/>
        <v>012</v>
      </c>
      <c r="M4810" s="2" t="str">
        <f t="shared" si="227"/>
        <v>100</v>
      </c>
    </row>
    <row r="4811" spans="2:13" x14ac:dyDescent="0.25">
      <c r="B4811" s="2" t="s">
        <v>12013</v>
      </c>
      <c r="C4811" s="2" t="s">
        <v>12014</v>
      </c>
      <c r="D4811" s="6" t="str">
        <f>+_xlfn.CONCAT(Table13456[[#This Row],[phase1]],Table13456[[#This Row],[phase2]],Table13456[[#This Row],[phase3]],Table13456[[#This Row],[phase4]])</f>
        <v>1639012101</v>
      </c>
      <c r="E4811" s="2" t="str">
        <f>+Table13456[[#This Row],[DESCRIPTION]]</f>
        <v>VEHICLE CHARGING STATION, LEVEL 3, PROJECT 437300-4-52-01</v>
      </c>
      <c r="F4811" s="2" t="str">
        <f>+LEFT(Table13456[[#This Row],[PAY ITEM]],1)</f>
        <v>0</v>
      </c>
      <c r="G4811" s="2" t="str">
        <f>IF(Table13456[[#This Row],[first]]="0",SUBSTITUTE(TRIM(MID(B4811, 2, 3))," ","0"),SUBSTITUTE(TRIM(MID(B4811, 1, 3))," ","0"))</f>
        <v>639</v>
      </c>
      <c r="H4811" s="2" t="str">
        <f>IF(Table13456[[#This Row],[first]]="0",SUBSTITUTE(TRIM(MID(B4811, 5, 3))," ","0"),SUBSTITUTE(TRIM(MID(B4811, 4, 3))," ","0"))</f>
        <v>12</v>
      </c>
      <c r="I4811" s="2" t="str">
        <f>IF(Table13456[[#This Row],[first]]="0",SUBSTITUTE(TRIM(MID(B4811, 8, 3))," ","0"),SUBSTITUTE(TRIM(MID(B4811, 7, 3))," ","0"))</f>
        <v>101</v>
      </c>
      <c r="J4811" s="2">
        <v>1</v>
      </c>
      <c r="K4811" s="2" t="str">
        <f t="shared" si="225"/>
        <v>639</v>
      </c>
      <c r="L4811" s="2" t="str">
        <f t="shared" si="226"/>
        <v>012</v>
      </c>
      <c r="M4811" s="2" t="str">
        <f t="shared" si="227"/>
        <v>101</v>
      </c>
    </row>
    <row r="4812" spans="2:13" x14ac:dyDescent="0.25">
      <c r="B4812" s="2" t="s">
        <v>12015</v>
      </c>
      <c r="C4812" s="2" t="s">
        <v>12016</v>
      </c>
      <c r="D4812" s="6" t="str">
        <f>+_xlfn.CONCAT(Table13456[[#This Row],[phase1]],Table13456[[#This Row],[phase2]],Table13456[[#This Row],[phase3]],Table13456[[#This Row],[phase4]])</f>
        <v>1641001000</v>
      </c>
      <c r="E4812" s="2" t="str">
        <f>+Table13456[[#This Row],[DESCRIPTION]]</f>
        <v>STRAIN POLES GUYING, CONCRETE</v>
      </c>
      <c r="F4812" s="2" t="str">
        <f>+LEFT(Table13456[[#This Row],[PAY ITEM]],1)</f>
        <v>0</v>
      </c>
      <c r="G4812" s="2" t="str">
        <f>IF(Table13456[[#This Row],[first]]="0",SUBSTITUTE(TRIM(MID(B4812, 2, 3))," ","0"),SUBSTITUTE(TRIM(MID(B4812, 1, 3))," ","0"))</f>
        <v>641</v>
      </c>
      <c r="H4812" s="2" t="str">
        <f>IF(Table13456[[#This Row],[first]]="0",SUBSTITUTE(TRIM(MID(B4812, 5, 3))," ","0"),SUBSTITUTE(TRIM(MID(B4812, 4, 3))," ","0"))</f>
        <v>1</v>
      </c>
      <c r="I4812" s="2" t="str">
        <f>IF(Table13456[[#This Row],[first]]="0",SUBSTITUTE(TRIM(MID(B4812, 8, 3))," ","0"),SUBSTITUTE(TRIM(MID(B4812, 7, 3))," ","0"))</f>
        <v/>
      </c>
      <c r="J4812" s="2">
        <v>1</v>
      </c>
      <c r="K4812" s="2" t="str">
        <f t="shared" si="225"/>
        <v>641</v>
      </c>
      <c r="L4812" s="2" t="str">
        <f t="shared" si="226"/>
        <v>001</v>
      </c>
      <c r="M4812" s="2" t="str">
        <f t="shared" si="227"/>
        <v>000</v>
      </c>
    </row>
    <row r="4813" spans="2:13" x14ac:dyDescent="0.25">
      <c r="B4813" s="2" t="s">
        <v>12017</v>
      </c>
      <c r="C4813" s="2" t="s">
        <v>12018</v>
      </c>
      <c r="D4813" s="6" t="str">
        <f>+_xlfn.CONCAT(Table13456[[#This Row],[phase1]],Table13456[[#This Row],[phase2]],Table13456[[#This Row],[phase3]],Table13456[[#This Row],[phase4]])</f>
        <v>1641001001</v>
      </c>
      <c r="E4813" s="2" t="str">
        <f>+Table13456[[#This Row],[DESCRIPTION]]</f>
        <v>GUYING EXISTING CONCRETE STRAIN POLE</v>
      </c>
      <c r="F4813" s="2" t="str">
        <f>+LEFT(Table13456[[#This Row],[PAY ITEM]],1)</f>
        <v>0</v>
      </c>
      <c r="G4813" s="2" t="str">
        <f>IF(Table13456[[#This Row],[first]]="0",SUBSTITUTE(TRIM(MID(B4813, 2, 3))," ","0"),SUBSTITUTE(TRIM(MID(B4813, 1, 3))," ","0"))</f>
        <v>641</v>
      </c>
      <c r="H4813" s="2" t="str">
        <f>IF(Table13456[[#This Row],[first]]="0",SUBSTITUTE(TRIM(MID(B4813, 5, 3))," ","0"),SUBSTITUTE(TRIM(MID(B4813, 4, 3))," ","0"))</f>
        <v>1</v>
      </c>
      <c r="I4813" s="2" t="str">
        <f>IF(Table13456[[#This Row],[first]]="0",SUBSTITUTE(TRIM(MID(B4813, 8, 3))," ","0"),SUBSTITUTE(TRIM(MID(B4813, 7, 3))," ","0"))</f>
        <v>1</v>
      </c>
      <c r="J4813" s="2">
        <v>1</v>
      </c>
      <c r="K4813" s="2" t="str">
        <f t="shared" si="225"/>
        <v>641</v>
      </c>
      <c r="L4813" s="2" t="str">
        <f t="shared" si="226"/>
        <v>001</v>
      </c>
      <c r="M4813" s="2" t="str">
        <f t="shared" si="227"/>
        <v>001</v>
      </c>
    </row>
    <row r="4814" spans="2:13" x14ac:dyDescent="0.25">
      <c r="B4814" s="2" t="s">
        <v>2159</v>
      </c>
      <c r="C4814" s="2" t="s">
        <v>2160</v>
      </c>
      <c r="D4814" s="6" t="str">
        <f>+_xlfn.CONCAT(Table13456[[#This Row],[phase1]],Table13456[[#This Row],[phase2]],Table13456[[#This Row],[phase3]],Table13456[[#This Row],[phase4]])</f>
        <v>1641002011</v>
      </c>
      <c r="E4814" s="2" t="str">
        <f>+Table13456[[#This Row],[DESCRIPTION]]</f>
        <v>PRESTRESSED CONCRETE POLE, F&amp;I, TYPE P-II PEDESTAL</v>
      </c>
      <c r="F4814" s="2" t="str">
        <f>+LEFT(Table13456[[#This Row],[PAY ITEM]],1)</f>
        <v>0</v>
      </c>
      <c r="G4814" s="2" t="str">
        <f>IF(Table13456[[#This Row],[first]]="0",SUBSTITUTE(TRIM(MID(B4814, 2, 3))," ","0"),SUBSTITUTE(TRIM(MID(B4814, 1, 3))," ","0"))</f>
        <v>641</v>
      </c>
      <c r="H4814" s="2" t="str">
        <f>IF(Table13456[[#This Row],[first]]="0",SUBSTITUTE(TRIM(MID(B4814, 5, 3))," ","0"),SUBSTITUTE(TRIM(MID(B4814, 4, 3))," ","0"))</f>
        <v>2</v>
      </c>
      <c r="I4814" s="2" t="str">
        <f>IF(Table13456[[#This Row],[first]]="0",SUBSTITUTE(TRIM(MID(B4814, 8, 3))," ","0"),SUBSTITUTE(TRIM(MID(B4814, 7, 3))," ","0"))</f>
        <v>11</v>
      </c>
      <c r="J4814" s="2">
        <v>1</v>
      </c>
      <c r="K4814" s="2" t="str">
        <f t="shared" si="225"/>
        <v>641</v>
      </c>
      <c r="L4814" s="2" t="str">
        <f t="shared" si="226"/>
        <v>002</v>
      </c>
      <c r="M4814" s="2" t="str">
        <f t="shared" si="227"/>
        <v>011</v>
      </c>
    </row>
    <row r="4815" spans="2:13" x14ac:dyDescent="0.25">
      <c r="B4815" s="2" t="s">
        <v>2161</v>
      </c>
      <c r="C4815" s="2" t="s">
        <v>2162</v>
      </c>
      <c r="D4815" s="6" t="str">
        <f>+_xlfn.CONCAT(Table13456[[#This Row],[phase1]],Table13456[[#This Row],[phase2]],Table13456[[#This Row],[phase3]],Table13456[[#This Row],[phase4]])</f>
        <v>1641002012</v>
      </c>
      <c r="E4815" s="2" t="str">
        <f>+Table13456[[#This Row],[DESCRIPTION]]</f>
        <v>PRESTRESSED CONCRETE POLE, F&amp;I, TYPE P-II SERVICE POLE</v>
      </c>
      <c r="F4815" s="2" t="str">
        <f>+LEFT(Table13456[[#This Row],[PAY ITEM]],1)</f>
        <v>0</v>
      </c>
      <c r="G4815" s="2" t="str">
        <f>IF(Table13456[[#This Row],[first]]="0",SUBSTITUTE(TRIM(MID(B4815, 2, 3))," ","0"),SUBSTITUTE(TRIM(MID(B4815, 1, 3))," ","0"))</f>
        <v>641</v>
      </c>
      <c r="H4815" s="2" t="str">
        <f>IF(Table13456[[#This Row],[first]]="0",SUBSTITUTE(TRIM(MID(B4815, 5, 3))," ","0"),SUBSTITUTE(TRIM(MID(B4815, 4, 3))," ","0"))</f>
        <v>2</v>
      </c>
      <c r="I4815" s="2" t="str">
        <f>IF(Table13456[[#This Row],[first]]="0",SUBSTITUTE(TRIM(MID(B4815, 8, 3))," ","0"),SUBSTITUTE(TRIM(MID(B4815, 7, 3))," ","0"))</f>
        <v>12</v>
      </c>
      <c r="J4815" s="2">
        <v>1</v>
      </c>
      <c r="K4815" s="2" t="str">
        <f t="shared" si="225"/>
        <v>641</v>
      </c>
      <c r="L4815" s="2" t="str">
        <f t="shared" si="226"/>
        <v>002</v>
      </c>
      <c r="M4815" s="2" t="str">
        <f t="shared" si="227"/>
        <v>012</v>
      </c>
    </row>
    <row r="4816" spans="2:13" x14ac:dyDescent="0.25">
      <c r="B4816" s="2" t="s">
        <v>2163</v>
      </c>
      <c r="C4816" s="2" t="s">
        <v>2164</v>
      </c>
      <c r="D4816" s="6" t="str">
        <f>+_xlfn.CONCAT(Table13456[[#This Row],[phase1]],Table13456[[#This Row],[phase2]],Table13456[[#This Row],[phase3]],Table13456[[#This Row],[phase4]])</f>
        <v>1641002013</v>
      </c>
      <c r="E4816" s="2" t="str">
        <f>+Table13456[[#This Row],[DESCRIPTION]]</f>
        <v>PRESTRESSED CONCRETE POLE, F&amp;I, TYPE P-III</v>
      </c>
      <c r="F4816" s="2" t="str">
        <f>+LEFT(Table13456[[#This Row],[PAY ITEM]],1)</f>
        <v>0</v>
      </c>
      <c r="G4816" s="2" t="str">
        <f>IF(Table13456[[#This Row],[first]]="0",SUBSTITUTE(TRIM(MID(B4816, 2, 3))," ","0"),SUBSTITUTE(TRIM(MID(B4816, 1, 3))," ","0"))</f>
        <v>641</v>
      </c>
      <c r="H4816" s="2" t="str">
        <f>IF(Table13456[[#This Row],[first]]="0",SUBSTITUTE(TRIM(MID(B4816, 5, 3))," ","0"),SUBSTITUTE(TRIM(MID(B4816, 4, 3))," ","0"))</f>
        <v>2</v>
      </c>
      <c r="I4816" s="2" t="str">
        <f>IF(Table13456[[#This Row],[first]]="0",SUBSTITUTE(TRIM(MID(B4816, 8, 3))," ","0"),SUBSTITUTE(TRIM(MID(B4816, 7, 3))," ","0"))</f>
        <v>13</v>
      </c>
      <c r="J4816" s="2">
        <v>1</v>
      </c>
      <c r="K4816" s="2" t="str">
        <f t="shared" si="225"/>
        <v>641</v>
      </c>
      <c r="L4816" s="2" t="str">
        <f t="shared" si="226"/>
        <v>002</v>
      </c>
      <c r="M4816" s="2" t="str">
        <f t="shared" si="227"/>
        <v>013</v>
      </c>
    </row>
    <row r="4817" spans="2:13" x14ac:dyDescent="0.25">
      <c r="B4817" s="2" t="s">
        <v>2165</v>
      </c>
      <c r="C4817" s="2" t="s">
        <v>2166</v>
      </c>
      <c r="D4817" s="6" t="str">
        <f>+_xlfn.CONCAT(Table13456[[#This Row],[phase1]],Table13456[[#This Row],[phase2]],Table13456[[#This Row],[phase3]],Table13456[[#This Row],[phase4]])</f>
        <v>1641002014</v>
      </c>
      <c r="E4817" s="2" t="str">
        <f>+Table13456[[#This Row],[DESCRIPTION]]</f>
        <v>PRESTRESSED CONCRETE POLE, F&amp;I, TYPE P-IV</v>
      </c>
      <c r="F4817" s="2" t="str">
        <f>+LEFT(Table13456[[#This Row],[PAY ITEM]],1)</f>
        <v>0</v>
      </c>
      <c r="G4817" s="2" t="str">
        <f>IF(Table13456[[#This Row],[first]]="0",SUBSTITUTE(TRIM(MID(B4817, 2, 3))," ","0"),SUBSTITUTE(TRIM(MID(B4817, 1, 3))," ","0"))</f>
        <v>641</v>
      </c>
      <c r="H4817" s="2" t="str">
        <f>IF(Table13456[[#This Row],[first]]="0",SUBSTITUTE(TRIM(MID(B4817, 5, 3))," ","0"),SUBSTITUTE(TRIM(MID(B4817, 4, 3))," ","0"))</f>
        <v>2</v>
      </c>
      <c r="I4817" s="2" t="str">
        <f>IF(Table13456[[#This Row],[first]]="0",SUBSTITUTE(TRIM(MID(B4817, 8, 3))," ","0"),SUBSTITUTE(TRIM(MID(B4817, 7, 3))," ","0"))</f>
        <v>14</v>
      </c>
      <c r="J4817" s="2">
        <v>1</v>
      </c>
      <c r="K4817" s="2" t="str">
        <f t="shared" si="225"/>
        <v>641</v>
      </c>
      <c r="L4817" s="2" t="str">
        <f t="shared" si="226"/>
        <v>002</v>
      </c>
      <c r="M4817" s="2" t="str">
        <f t="shared" si="227"/>
        <v>014</v>
      </c>
    </row>
    <row r="4818" spans="2:13" x14ac:dyDescent="0.25">
      <c r="B4818" s="2" t="s">
        <v>2167</v>
      </c>
      <c r="C4818" s="2" t="s">
        <v>2168</v>
      </c>
      <c r="D4818" s="6" t="str">
        <f>+_xlfn.CONCAT(Table13456[[#This Row],[phase1]],Table13456[[#This Row],[phase2]],Table13456[[#This Row],[phase3]],Table13456[[#This Row],[phase4]])</f>
        <v>1641002015</v>
      </c>
      <c r="E4818" s="2" t="str">
        <f>+Table13456[[#This Row],[DESCRIPTION]]</f>
        <v>PRESTRESSED CONCRETE POLE, F&amp;I, TYPE P-V</v>
      </c>
      <c r="F4818" s="2" t="str">
        <f>+LEFT(Table13456[[#This Row],[PAY ITEM]],1)</f>
        <v>0</v>
      </c>
      <c r="G4818" s="2" t="str">
        <f>IF(Table13456[[#This Row],[first]]="0",SUBSTITUTE(TRIM(MID(B4818, 2, 3))," ","0"),SUBSTITUTE(TRIM(MID(B4818, 1, 3))," ","0"))</f>
        <v>641</v>
      </c>
      <c r="H4818" s="2" t="str">
        <f>IF(Table13456[[#This Row],[first]]="0",SUBSTITUTE(TRIM(MID(B4818, 5, 3))," ","0"),SUBSTITUTE(TRIM(MID(B4818, 4, 3))," ","0"))</f>
        <v>2</v>
      </c>
      <c r="I4818" s="2" t="str">
        <f>IF(Table13456[[#This Row],[first]]="0",SUBSTITUTE(TRIM(MID(B4818, 8, 3))," ","0"),SUBSTITUTE(TRIM(MID(B4818, 7, 3))," ","0"))</f>
        <v>15</v>
      </c>
      <c r="J4818" s="2">
        <v>1</v>
      </c>
      <c r="K4818" s="2" t="str">
        <f t="shared" si="225"/>
        <v>641</v>
      </c>
      <c r="L4818" s="2" t="str">
        <f t="shared" si="226"/>
        <v>002</v>
      </c>
      <c r="M4818" s="2" t="str">
        <f t="shared" si="227"/>
        <v>015</v>
      </c>
    </row>
    <row r="4819" spans="2:13" x14ac:dyDescent="0.25">
      <c r="B4819" s="2" t="s">
        <v>2169</v>
      </c>
      <c r="C4819" s="2" t="s">
        <v>2170</v>
      </c>
      <c r="D4819" s="6" t="str">
        <f>+_xlfn.CONCAT(Table13456[[#This Row],[phase1]],Table13456[[#This Row],[phase2]],Table13456[[#This Row],[phase3]],Table13456[[#This Row],[phase4]])</f>
        <v>1641002016</v>
      </c>
      <c r="E4819" s="2" t="str">
        <f>+Table13456[[#This Row],[DESCRIPTION]]</f>
        <v>PRESTRESSED CONCRETE POLE, F&amp;I, TYPE P-VI</v>
      </c>
      <c r="F4819" s="2" t="str">
        <f>+LEFT(Table13456[[#This Row],[PAY ITEM]],1)</f>
        <v>0</v>
      </c>
      <c r="G4819" s="2" t="str">
        <f>IF(Table13456[[#This Row],[first]]="0",SUBSTITUTE(TRIM(MID(B4819, 2, 3))," ","0"),SUBSTITUTE(TRIM(MID(B4819, 1, 3))," ","0"))</f>
        <v>641</v>
      </c>
      <c r="H4819" s="2" t="str">
        <f>IF(Table13456[[#This Row],[first]]="0",SUBSTITUTE(TRIM(MID(B4819, 5, 3))," ","0"),SUBSTITUTE(TRIM(MID(B4819, 4, 3))," ","0"))</f>
        <v>2</v>
      </c>
      <c r="I4819" s="2" t="str">
        <f>IF(Table13456[[#This Row],[first]]="0",SUBSTITUTE(TRIM(MID(B4819, 8, 3))," ","0"),SUBSTITUTE(TRIM(MID(B4819, 7, 3))," ","0"))</f>
        <v>16</v>
      </c>
      <c r="J4819" s="2">
        <v>1</v>
      </c>
      <c r="K4819" s="2" t="str">
        <f t="shared" si="225"/>
        <v>641</v>
      </c>
      <c r="L4819" s="2" t="str">
        <f t="shared" si="226"/>
        <v>002</v>
      </c>
      <c r="M4819" s="2" t="str">
        <f t="shared" si="227"/>
        <v>016</v>
      </c>
    </row>
    <row r="4820" spans="2:13" x14ac:dyDescent="0.25">
      <c r="B4820" s="2" t="s">
        <v>2171</v>
      </c>
      <c r="C4820" s="2" t="s">
        <v>2172</v>
      </c>
      <c r="D4820" s="6" t="str">
        <f>+_xlfn.CONCAT(Table13456[[#This Row],[phase1]],Table13456[[#This Row],[phase2]],Table13456[[#This Row],[phase3]],Table13456[[#This Row],[phase4]])</f>
        <v>1641002017</v>
      </c>
      <c r="E4820" s="2" t="str">
        <f>+Table13456[[#This Row],[DESCRIPTION]]</f>
        <v>PRESTRESSED CONCRETE POLE, F&amp;I, TYPE P-VII</v>
      </c>
      <c r="F4820" s="2" t="str">
        <f>+LEFT(Table13456[[#This Row],[PAY ITEM]],1)</f>
        <v>0</v>
      </c>
      <c r="G4820" s="2" t="str">
        <f>IF(Table13456[[#This Row],[first]]="0",SUBSTITUTE(TRIM(MID(B4820, 2, 3))," ","0"),SUBSTITUTE(TRIM(MID(B4820, 1, 3))," ","0"))</f>
        <v>641</v>
      </c>
      <c r="H4820" s="2" t="str">
        <f>IF(Table13456[[#This Row],[first]]="0",SUBSTITUTE(TRIM(MID(B4820, 5, 3))," ","0"),SUBSTITUTE(TRIM(MID(B4820, 4, 3))," ","0"))</f>
        <v>2</v>
      </c>
      <c r="I4820" s="2" t="str">
        <f>IF(Table13456[[#This Row],[first]]="0",SUBSTITUTE(TRIM(MID(B4820, 8, 3))," ","0"),SUBSTITUTE(TRIM(MID(B4820, 7, 3))," ","0"))</f>
        <v>17</v>
      </c>
      <c r="J4820" s="2">
        <v>1</v>
      </c>
      <c r="K4820" s="2" t="str">
        <f t="shared" si="225"/>
        <v>641</v>
      </c>
      <c r="L4820" s="2" t="str">
        <f t="shared" si="226"/>
        <v>002</v>
      </c>
      <c r="M4820" s="2" t="str">
        <f t="shared" si="227"/>
        <v>017</v>
      </c>
    </row>
    <row r="4821" spans="2:13" x14ac:dyDescent="0.25">
      <c r="B4821" s="2" t="s">
        <v>2173</v>
      </c>
      <c r="C4821" s="2" t="s">
        <v>2174</v>
      </c>
      <c r="D4821" s="6" t="str">
        <f>+_xlfn.CONCAT(Table13456[[#This Row],[phase1]],Table13456[[#This Row],[phase2]],Table13456[[#This Row],[phase3]],Table13456[[#This Row],[phase4]])</f>
        <v>1641002018</v>
      </c>
      <c r="E4821" s="2" t="str">
        <f>+Table13456[[#This Row],[DESCRIPTION]]</f>
        <v>PRESTRESSED CONCRETE POLE, F&amp;I, TYPE P-VIII</v>
      </c>
      <c r="F4821" s="2" t="str">
        <f>+LEFT(Table13456[[#This Row],[PAY ITEM]],1)</f>
        <v>0</v>
      </c>
      <c r="G4821" s="2" t="str">
        <f>IF(Table13456[[#This Row],[first]]="0",SUBSTITUTE(TRIM(MID(B4821, 2, 3))," ","0"),SUBSTITUTE(TRIM(MID(B4821, 1, 3))," ","0"))</f>
        <v>641</v>
      </c>
      <c r="H4821" s="2" t="str">
        <f>IF(Table13456[[#This Row],[first]]="0",SUBSTITUTE(TRIM(MID(B4821, 5, 3))," ","0"),SUBSTITUTE(TRIM(MID(B4821, 4, 3))," ","0"))</f>
        <v>2</v>
      </c>
      <c r="I4821" s="2" t="str">
        <f>IF(Table13456[[#This Row],[first]]="0",SUBSTITUTE(TRIM(MID(B4821, 8, 3))," ","0"),SUBSTITUTE(TRIM(MID(B4821, 7, 3))," ","0"))</f>
        <v>18</v>
      </c>
      <c r="J4821" s="2">
        <v>1</v>
      </c>
      <c r="K4821" s="2" t="str">
        <f t="shared" si="225"/>
        <v>641</v>
      </c>
      <c r="L4821" s="2" t="str">
        <f t="shared" si="226"/>
        <v>002</v>
      </c>
      <c r="M4821" s="2" t="str">
        <f t="shared" si="227"/>
        <v>018</v>
      </c>
    </row>
    <row r="4822" spans="2:13" x14ac:dyDescent="0.25">
      <c r="B4822" s="2" t="s">
        <v>2175</v>
      </c>
      <c r="C4822" s="2" t="s">
        <v>2176</v>
      </c>
      <c r="D4822" s="6" t="str">
        <f>+_xlfn.CONCAT(Table13456[[#This Row],[phase1]],Table13456[[#This Row],[phase2]],Table13456[[#This Row],[phase3]],Table13456[[#This Row],[phase4]])</f>
        <v>1641002019</v>
      </c>
      <c r="E4822" s="2" t="str">
        <f>+Table13456[[#This Row],[DESCRIPTION]]</f>
        <v>PRESTRESSED CONCRETE POLE, F&amp;I, CUSTOM DESIGN</v>
      </c>
      <c r="F4822" s="2" t="str">
        <f>+LEFT(Table13456[[#This Row],[PAY ITEM]],1)</f>
        <v>0</v>
      </c>
      <c r="G4822" s="2" t="str">
        <f>IF(Table13456[[#This Row],[first]]="0",SUBSTITUTE(TRIM(MID(B4822, 2, 3))," ","0"),SUBSTITUTE(TRIM(MID(B4822, 1, 3))," ","0"))</f>
        <v>641</v>
      </c>
      <c r="H4822" s="2" t="str">
        <f>IF(Table13456[[#This Row],[first]]="0",SUBSTITUTE(TRIM(MID(B4822, 5, 3))," ","0"),SUBSTITUTE(TRIM(MID(B4822, 4, 3))," ","0"))</f>
        <v>2</v>
      </c>
      <c r="I4822" s="2" t="str">
        <f>IF(Table13456[[#This Row],[first]]="0",SUBSTITUTE(TRIM(MID(B4822, 8, 3))," ","0"),SUBSTITUTE(TRIM(MID(B4822, 7, 3))," ","0"))</f>
        <v>19</v>
      </c>
      <c r="J4822" s="2">
        <v>1</v>
      </c>
      <c r="K4822" s="2" t="str">
        <f t="shared" si="225"/>
        <v>641</v>
      </c>
      <c r="L4822" s="2" t="str">
        <f t="shared" si="226"/>
        <v>002</v>
      </c>
      <c r="M4822" s="2" t="str">
        <f t="shared" si="227"/>
        <v>019</v>
      </c>
    </row>
    <row r="4823" spans="2:13" x14ac:dyDescent="0.25">
      <c r="B4823" s="2" t="s">
        <v>12019</v>
      </c>
      <c r="C4823" s="2" t="s">
        <v>12020</v>
      </c>
      <c r="D4823" s="6" t="str">
        <f>+_xlfn.CONCAT(Table13456[[#This Row],[phase1]],Table13456[[#This Row],[phase2]],Table13456[[#This Row],[phase3]],Table13456[[#This Row],[phase4]])</f>
        <v>1641002030</v>
      </c>
      <c r="E4823" s="2" t="str">
        <f>+Table13456[[#This Row],[DESCRIPTION]]</f>
        <v>PRESTRESSED CONCRETE POLE, INSTALL</v>
      </c>
      <c r="F4823" s="2" t="str">
        <f>+LEFT(Table13456[[#This Row],[PAY ITEM]],1)</f>
        <v>0</v>
      </c>
      <c r="G4823" s="2" t="str">
        <f>IF(Table13456[[#This Row],[first]]="0",SUBSTITUTE(TRIM(MID(B4823, 2, 3))," ","0"),SUBSTITUTE(TRIM(MID(B4823, 1, 3))," ","0"))</f>
        <v>641</v>
      </c>
      <c r="H4823" s="2" t="str">
        <f>IF(Table13456[[#This Row],[first]]="0",SUBSTITUTE(TRIM(MID(B4823, 5, 3))," ","0"),SUBSTITUTE(TRIM(MID(B4823, 4, 3))," ","0"))</f>
        <v>2</v>
      </c>
      <c r="I4823" s="2" t="str">
        <f>IF(Table13456[[#This Row],[first]]="0",SUBSTITUTE(TRIM(MID(B4823, 8, 3))," ","0"),SUBSTITUTE(TRIM(MID(B4823, 7, 3))," ","0"))</f>
        <v>30</v>
      </c>
      <c r="J4823" s="2">
        <v>1</v>
      </c>
      <c r="K4823" s="2" t="str">
        <f t="shared" si="225"/>
        <v>641</v>
      </c>
      <c r="L4823" s="2" t="str">
        <f t="shared" si="226"/>
        <v>002</v>
      </c>
      <c r="M4823" s="2" t="str">
        <f t="shared" si="227"/>
        <v>030</v>
      </c>
    </row>
    <row r="4824" spans="2:13" x14ac:dyDescent="0.25">
      <c r="B4824" s="2" t="s">
        <v>2177</v>
      </c>
      <c r="C4824" s="2" t="s">
        <v>2178</v>
      </c>
      <c r="D4824" s="6" t="str">
        <f>+_xlfn.CONCAT(Table13456[[#This Row],[phase1]],Table13456[[#This Row],[phase2]],Table13456[[#This Row],[phase3]],Table13456[[#This Row],[phase4]])</f>
        <v>1641002060</v>
      </c>
      <c r="E4824" s="2" t="str">
        <f>+Table13456[[#This Row],[DESCRIPTION]]</f>
        <v>PRESTRESSED CONCRETE POLE, COMPLETE POLE REMOVAL-  PEDESTAL/SERVICE POLE</v>
      </c>
      <c r="F4824" s="2" t="str">
        <f>+LEFT(Table13456[[#This Row],[PAY ITEM]],1)</f>
        <v>0</v>
      </c>
      <c r="G4824" s="2" t="str">
        <f>IF(Table13456[[#This Row],[first]]="0",SUBSTITUTE(TRIM(MID(B4824, 2, 3))," ","0"),SUBSTITUTE(TRIM(MID(B4824, 1, 3))," ","0"))</f>
        <v>641</v>
      </c>
      <c r="H4824" s="2" t="str">
        <f>IF(Table13456[[#This Row],[first]]="0",SUBSTITUTE(TRIM(MID(B4824, 5, 3))," ","0"),SUBSTITUTE(TRIM(MID(B4824, 4, 3))," ","0"))</f>
        <v>2</v>
      </c>
      <c r="I4824" s="2" t="str">
        <f>IF(Table13456[[#This Row],[first]]="0",SUBSTITUTE(TRIM(MID(B4824, 8, 3))," ","0"),SUBSTITUTE(TRIM(MID(B4824, 7, 3))," ","0"))</f>
        <v>60</v>
      </c>
      <c r="J4824" s="2">
        <v>1</v>
      </c>
      <c r="K4824" s="2" t="str">
        <f t="shared" si="225"/>
        <v>641</v>
      </c>
      <c r="L4824" s="2" t="str">
        <f t="shared" si="226"/>
        <v>002</v>
      </c>
      <c r="M4824" s="2" t="str">
        <f t="shared" si="227"/>
        <v>060</v>
      </c>
    </row>
    <row r="4825" spans="2:13" x14ac:dyDescent="0.25">
      <c r="B4825" s="2" t="s">
        <v>2179</v>
      </c>
      <c r="C4825" s="2" t="s">
        <v>2180</v>
      </c>
      <c r="D4825" s="6" t="str">
        <f>+_xlfn.CONCAT(Table13456[[#This Row],[phase1]],Table13456[[#This Row],[phase2]],Table13456[[#This Row],[phase3]],Table13456[[#This Row],[phase4]])</f>
        <v>1641002070</v>
      </c>
      <c r="E4825" s="2" t="str">
        <f>+Table13456[[#This Row],[DESCRIPTION]]</f>
        <v>PRESTRESSED CONCRETE POLE, SHALLOW POLE REMOVAL- POLE 30' AND GREATER</v>
      </c>
      <c r="F4825" s="2" t="str">
        <f>+LEFT(Table13456[[#This Row],[PAY ITEM]],1)</f>
        <v>0</v>
      </c>
      <c r="G4825" s="2" t="str">
        <f>IF(Table13456[[#This Row],[first]]="0",SUBSTITUTE(TRIM(MID(B4825, 2, 3))," ","0"),SUBSTITUTE(TRIM(MID(B4825, 1, 3))," ","0"))</f>
        <v>641</v>
      </c>
      <c r="H4825" s="2" t="str">
        <f>IF(Table13456[[#This Row],[first]]="0",SUBSTITUTE(TRIM(MID(B4825, 5, 3))," ","0"),SUBSTITUTE(TRIM(MID(B4825, 4, 3))," ","0"))</f>
        <v>2</v>
      </c>
      <c r="I4825" s="2" t="str">
        <f>IF(Table13456[[#This Row],[first]]="0",SUBSTITUTE(TRIM(MID(B4825, 8, 3))," ","0"),SUBSTITUTE(TRIM(MID(B4825, 7, 3))," ","0"))</f>
        <v>70</v>
      </c>
      <c r="J4825" s="2">
        <v>1</v>
      </c>
      <c r="K4825" s="2" t="str">
        <f t="shared" si="225"/>
        <v>641</v>
      </c>
      <c r="L4825" s="2" t="str">
        <f t="shared" si="226"/>
        <v>002</v>
      </c>
      <c r="M4825" s="2" t="str">
        <f t="shared" si="227"/>
        <v>070</v>
      </c>
    </row>
    <row r="4826" spans="2:13" x14ac:dyDescent="0.25">
      <c r="B4826" s="2" t="s">
        <v>2181</v>
      </c>
      <c r="C4826" s="2" t="s">
        <v>2182</v>
      </c>
      <c r="D4826" s="6" t="str">
        <f>+_xlfn.CONCAT(Table13456[[#This Row],[phase1]],Table13456[[#This Row],[phase2]],Table13456[[#This Row],[phase3]],Table13456[[#This Row],[phase4]])</f>
        <v>1641002080</v>
      </c>
      <c r="E4826" s="2" t="str">
        <f>+Table13456[[#This Row],[DESCRIPTION]]</f>
        <v>PRESTRESSED CONCRETE POLE, COMPLETE POLE REMOVAL- POLE 30' AND GREATER</v>
      </c>
      <c r="F4826" s="2" t="str">
        <f>+LEFT(Table13456[[#This Row],[PAY ITEM]],1)</f>
        <v>0</v>
      </c>
      <c r="G4826" s="2" t="str">
        <f>IF(Table13456[[#This Row],[first]]="0",SUBSTITUTE(TRIM(MID(B4826, 2, 3))," ","0"),SUBSTITUTE(TRIM(MID(B4826, 1, 3))," ","0"))</f>
        <v>641</v>
      </c>
      <c r="H4826" s="2" t="str">
        <f>IF(Table13456[[#This Row],[first]]="0",SUBSTITUTE(TRIM(MID(B4826, 5, 3))," ","0"),SUBSTITUTE(TRIM(MID(B4826, 4, 3))," ","0"))</f>
        <v>2</v>
      </c>
      <c r="I4826" s="2" t="str">
        <f>IF(Table13456[[#This Row],[first]]="0",SUBSTITUTE(TRIM(MID(B4826, 8, 3))," ","0"),SUBSTITUTE(TRIM(MID(B4826, 7, 3))," ","0"))</f>
        <v>80</v>
      </c>
      <c r="J4826" s="2">
        <v>1</v>
      </c>
      <c r="K4826" s="2" t="str">
        <f t="shared" si="225"/>
        <v>641</v>
      </c>
      <c r="L4826" s="2" t="str">
        <f t="shared" si="226"/>
        <v>002</v>
      </c>
      <c r="M4826" s="2" t="str">
        <f t="shared" si="227"/>
        <v>080</v>
      </c>
    </row>
    <row r="4827" spans="2:13" x14ac:dyDescent="0.25">
      <c r="B4827" s="2" t="s">
        <v>12021</v>
      </c>
      <c r="C4827" s="2" t="s">
        <v>2204</v>
      </c>
      <c r="D4827" s="6" t="str">
        <f>+_xlfn.CONCAT(Table13456[[#This Row],[phase1]],Table13456[[#This Row],[phase2]],Table13456[[#This Row],[phase3]],Table13456[[#This Row],[phase4]])</f>
        <v>1641003070</v>
      </c>
      <c r="E4827" s="2" t="str">
        <f>+Table13456[[#This Row],[DESCRIPTION]]</f>
        <v>CONCRETE CCTV POLE, SHALLOW POLE REMOVAL</v>
      </c>
      <c r="F4827" s="2" t="str">
        <f>+LEFT(Table13456[[#This Row],[PAY ITEM]],1)</f>
        <v>0</v>
      </c>
      <c r="G4827" s="2" t="str">
        <f>IF(Table13456[[#This Row],[first]]="0",SUBSTITUTE(TRIM(MID(B4827, 2, 3))," ","0"),SUBSTITUTE(TRIM(MID(B4827, 1, 3))," ","0"))</f>
        <v>641</v>
      </c>
      <c r="H4827" s="2" t="str">
        <f>IF(Table13456[[#This Row],[first]]="0",SUBSTITUTE(TRIM(MID(B4827, 5, 3))," ","0"),SUBSTITUTE(TRIM(MID(B4827, 4, 3))," ","0"))</f>
        <v>3</v>
      </c>
      <c r="I4827" s="2" t="str">
        <f>IF(Table13456[[#This Row],[first]]="0",SUBSTITUTE(TRIM(MID(B4827, 8, 3))," ","0"),SUBSTITUTE(TRIM(MID(B4827, 7, 3))," ","0"))</f>
        <v>70</v>
      </c>
      <c r="J4827" s="2">
        <v>1</v>
      </c>
      <c r="K4827" s="2" t="str">
        <f t="shared" si="225"/>
        <v>641</v>
      </c>
      <c r="L4827" s="2" t="str">
        <f t="shared" si="226"/>
        <v>003</v>
      </c>
      <c r="M4827" s="2" t="str">
        <f t="shared" si="227"/>
        <v>070</v>
      </c>
    </row>
    <row r="4828" spans="2:13" x14ac:dyDescent="0.25">
      <c r="B4828" s="2" t="s">
        <v>12022</v>
      </c>
      <c r="C4828" s="2" t="s">
        <v>2206</v>
      </c>
      <c r="D4828" s="6" t="str">
        <f>+_xlfn.CONCAT(Table13456[[#This Row],[phase1]],Table13456[[#This Row],[phase2]],Table13456[[#This Row],[phase3]],Table13456[[#This Row],[phase4]])</f>
        <v>1641003080</v>
      </c>
      <c r="E4828" s="2" t="str">
        <f>+Table13456[[#This Row],[DESCRIPTION]]</f>
        <v>CONCRETE CCTV POLE, COMPLETE POLE REMOVAL</v>
      </c>
      <c r="F4828" s="2" t="str">
        <f>+LEFT(Table13456[[#This Row],[PAY ITEM]],1)</f>
        <v>0</v>
      </c>
      <c r="G4828" s="2" t="str">
        <f>IF(Table13456[[#This Row],[first]]="0",SUBSTITUTE(TRIM(MID(B4828, 2, 3))," ","0"),SUBSTITUTE(TRIM(MID(B4828, 1, 3))," ","0"))</f>
        <v>641</v>
      </c>
      <c r="H4828" s="2" t="str">
        <f>IF(Table13456[[#This Row],[first]]="0",SUBSTITUTE(TRIM(MID(B4828, 5, 3))," ","0"),SUBSTITUTE(TRIM(MID(B4828, 4, 3))," ","0"))</f>
        <v>3</v>
      </c>
      <c r="I4828" s="2" t="str">
        <f>IF(Table13456[[#This Row],[first]]="0",SUBSTITUTE(TRIM(MID(B4828, 8, 3))," ","0"),SUBSTITUTE(TRIM(MID(B4828, 7, 3))," ","0"))</f>
        <v>80</v>
      </c>
      <c r="J4828" s="2">
        <v>1</v>
      </c>
      <c r="K4828" s="2" t="str">
        <f t="shared" si="225"/>
        <v>641</v>
      </c>
      <c r="L4828" s="2" t="str">
        <f t="shared" si="226"/>
        <v>003</v>
      </c>
      <c r="M4828" s="2" t="str">
        <f t="shared" si="227"/>
        <v>080</v>
      </c>
    </row>
    <row r="4829" spans="2:13" x14ac:dyDescent="0.25">
      <c r="B4829" s="2" t="s">
        <v>2183</v>
      </c>
      <c r="C4829" s="2" t="s">
        <v>2184</v>
      </c>
      <c r="D4829" s="6" t="str">
        <f>+_xlfn.CONCAT(Table13456[[#This Row],[phase1]],Table13456[[#This Row],[phase2]],Table13456[[#This Row],[phase3]],Table13456[[#This Row],[phase4]])</f>
        <v>1641003163</v>
      </c>
      <c r="E4829" s="2" t="str">
        <f>+Table13456[[#This Row],[DESCRIPTION]]</f>
        <v>CONCRETE CCTV POLE, FURNISH &amp; INSTALL WITH LOWERING  DEVICE, 63'</v>
      </c>
      <c r="F4829" s="2" t="str">
        <f>+LEFT(Table13456[[#This Row],[PAY ITEM]],1)</f>
        <v>0</v>
      </c>
      <c r="G4829" s="2" t="str">
        <f>IF(Table13456[[#This Row],[first]]="0",SUBSTITUTE(TRIM(MID(B4829, 2, 3))," ","0"),SUBSTITUTE(TRIM(MID(B4829, 1, 3))," ","0"))</f>
        <v>641</v>
      </c>
      <c r="H4829" s="2" t="str">
        <f>IF(Table13456[[#This Row],[first]]="0",SUBSTITUTE(TRIM(MID(B4829, 5, 3))," ","0"),SUBSTITUTE(TRIM(MID(B4829, 4, 3))," ","0"))</f>
        <v>3</v>
      </c>
      <c r="I4829" s="2" t="str">
        <f>IF(Table13456[[#This Row],[first]]="0",SUBSTITUTE(TRIM(MID(B4829, 8, 3))," ","0"),SUBSTITUTE(TRIM(MID(B4829, 7, 3))," ","0"))</f>
        <v>163</v>
      </c>
      <c r="J4829" s="2">
        <v>1</v>
      </c>
      <c r="K4829" s="2" t="str">
        <f t="shared" si="225"/>
        <v>641</v>
      </c>
      <c r="L4829" s="2" t="str">
        <f t="shared" si="226"/>
        <v>003</v>
      </c>
      <c r="M4829" s="2" t="str">
        <f t="shared" si="227"/>
        <v>163</v>
      </c>
    </row>
    <row r="4830" spans="2:13" x14ac:dyDescent="0.25">
      <c r="B4830" s="2" t="s">
        <v>2185</v>
      </c>
      <c r="C4830" s="2" t="s">
        <v>2186</v>
      </c>
      <c r="D4830" s="6" t="str">
        <f>+_xlfn.CONCAT(Table13456[[#This Row],[phase1]],Table13456[[#This Row],[phase2]],Table13456[[#This Row],[phase3]],Table13456[[#This Row],[phase4]])</f>
        <v>1641003169</v>
      </c>
      <c r="E4830" s="2" t="str">
        <f>+Table13456[[#This Row],[DESCRIPTION]]</f>
        <v>CONCRETE CCTV POLE, FURNISH &amp; INSTALL WITH LOWERING  DEVICE, 69'</v>
      </c>
      <c r="F4830" s="2" t="str">
        <f>+LEFT(Table13456[[#This Row],[PAY ITEM]],1)</f>
        <v>0</v>
      </c>
      <c r="G4830" s="2" t="str">
        <f>IF(Table13456[[#This Row],[first]]="0",SUBSTITUTE(TRIM(MID(B4830, 2, 3))," ","0"),SUBSTITUTE(TRIM(MID(B4830, 1, 3))," ","0"))</f>
        <v>641</v>
      </c>
      <c r="H4830" s="2" t="str">
        <f>IF(Table13456[[#This Row],[first]]="0",SUBSTITUTE(TRIM(MID(B4830, 5, 3))," ","0"),SUBSTITUTE(TRIM(MID(B4830, 4, 3))," ","0"))</f>
        <v>3</v>
      </c>
      <c r="I4830" s="2" t="str">
        <f>IF(Table13456[[#This Row],[first]]="0",SUBSTITUTE(TRIM(MID(B4830, 8, 3))," ","0"),SUBSTITUTE(TRIM(MID(B4830, 7, 3))," ","0"))</f>
        <v>169</v>
      </c>
      <c r="J4830" s="2">
        <v>1</v>
      </c>
      <c r="K4830" s="2" t="str">
        <f t="shared" si="225"/>
        <v>641</v>
      </c>
      <c r="L4830" s="2" t="str">
        <f t="shared" si="226"/>
        <v>003</v>
      </c>
      <c r="M4830" s="2" t="str">
        <f t="shared" si="227"/>
        <v>169</v>
      </c>
    </row>
    <row r="4831" spans="2:13" x14ac:dyDescent="0.25">
      <c r="B4831" s="2" t="s">
        <v>2187</v>
      </c>
      <c r="C4831" s="2" t="s">
        <v>2188</v>
      </c>
      <c r="D4831" s="6" t="str">
        <f>+_xlfn.CONCAT(Table13456[[#This Row],[phase1]],Table13456[[#This Row],[phase2]],Table13456[[#This Row],[phase3]],Table13456[[#This Row],[phase4]])</f>
        <v>1641003175</v>
      </c>
      <c r="E4831" s="2" t="str">
        <f>+Table13456[[#This Row],[DESCRIPTION]]</f>
        <v>CONCRETE CCTV POLE, FURNISH &amp; INSTALL WITH LOWERING  DEVICE, 75'</v>
      </c>
      <c r="F4831" s="2" t="str">
        <f>+LEFT(Table13456[[#This Row],[PAY ITEM]],1)</f>
        <v>0</v>
      </c>
      <c r="G4831" s="2" t="str">
        <f>IF(Table13456[[#This Row],[first]]="0",SUBSTITUTE(TRIM(MID(B4831, 2, 3))," ","0"),SUBSTITUTE(TRIM(MID(B4831, 1, 3))," ","0"))</f>
        <v>641</v>
      </c>
      <c r="H4831" s="2" t="str">
        <f>IF(Table13456[[#This Row],[first]]="0",SUBSTITUTE(TRIM(MID(B4831, 5, 3))," ","0"),SUBSTITUTE(TRIM(MID(B4831, 4, 3))," ","0"))</f>
        <v>3</v>
      </c>
      <c r="I4831" s="2" t="str">
        <f>IF(Table13456[[#This Row],[first]]="0",SUBSTITUTE(TRIM(MID(B4831, 8, 3))," ","0"),SUBSTITUTE(TRIM(MID(B4831, 7, 3))," ","0"))</f>
        <v>175</v>
      </c>
      <c r="J4831" s="2">
        <v>1</v>
      </c>
      <c r="K4831" s="2" t="str">
        <f t="shared" si="225"/>
        <v>641</v>
      </c>
      <c r="L4831" s="2" t="str">
        <f t="shared" si="226"/>
        <v>003</v>
      </c>
      <c r="M4831" s="2" t="str">
        <f t="shared" si="227"/>
        <v>175</v>
      </c>
    </row>
    <row r="4832" spans="2:13" x14ac:dyDescent="0.25">
      <c r="B4832" s="2" t="s">
        <v>2189</v>
      </c>
      <c r="C4832" s="2" t="s">
        <v>2190</v>
      </c>
      <c r="D4832" s="6" t="str">
        <f>+_xlfn.CONCAT(Table13456[[#This Row],[phase1]],Table13456[[#This Row],[phase2]],Table13456[[#This Row],[phase3]],Table13456[[#This Row],[phase4]])</f>
        <v>1641003180</v>
      </c>
      <c r="E4832" s="2" t="str">
        <f>+Table13456[[#This Row],[DESCRIPTION]]</f>
        <v>CONCRETE CCTV POLE, FURNISH &amp; INSTALL WITH LOWERING  DEVICE, 80'</v>
      </c>
      <c r="F4832" s="2" t="str">
        <f>+LEFT(Table13456[[#This Row],[PAY ITEM]],1)</f>
        <v>0</v>
      </c>
      <c r="G4832" s="2" t="str">
        <f>IF(Table13456[[#This Row],[first]]="0",SUBSTITUTE(TRIM(MID(B4832, 2, 3))," ","0"),SUBSTITUTE(TRIM(MID(B4832, 1, 3))," ","0"))</f>
        <v>641</v>
      </c>
      <c r="H4832" s="2" t="str">
        <f>IF(Table13456[[#This Row],[first]]="0",SUBSTITUTE(TRIM(MID(B4832, 5, 3))," ","0"),SUBSTITUTE(TRIM(MID(B4832, 4, 3))," ","0"))</f>
        <v>3</v>
      </c>
      <c r="I4832" s="2" t="str">
        <f>IF(Table13456[[#This Row],[first]]="0",SUBSTITUTE(TRIM(MID(B4832, 8, 3))," ","0"),SUBSTITUTE(TRIM(MID(B4832, 7, 3))," ","0"))</f>
        <v>180</v>
      </c>
      <c r="J4832" s="2">
        <v>1</v>
      </c>
      <c r="K4832" s="2" t="str">
        <f t="shared" si="225"/>
        <v>641</v>
      </c>
      <c r="L4832" s="2" t="str">
        <f t="shared" si="226"/>
        <v>003</v>
      </c>
      <c r="M4832" s="2" t="str">
        <f t="shared" si="227"/>
        <v>180</v>
      </c>
    </row>
    <row r="4833" spans="2:13" x14ac:dyDescent="0.25">
      <c r="B4833" s="2" t="s">
        <v>2191</v>
      </c>
      <c r="C4833" s="2" t="s">
        <v>2192</v>
      </c>
      <c r="D4833" s="6" t="str">
        <f>+_xlfn.CONCAT(Table13456[[#This Row],[phase1]],Table13456[[#This Row],[phase2]],Table13456[[#This Row],[phase3]],Table13456[[#This Row],[phase4]])</f>
        <v>1641003186</v>
      </c>
      <c r="E4833" s="2" t="str">
        <f>+Table13456[[#This Row],[DESCRIPTION]]</f>
        <v>CONCRETE CCTV POLE, FURNISH &amp; INSTALL WITH LOWERING  DEVICE, 86'</v>
      </c>
      <c r="F4833" s="2" t="str">
        <f>+LEFT(Table13456[[#This Row],[PAY ITEM]],1)</f>
        <v>0</v>
      </c>
      <c r="G4833" s="2" t="str">
        <f>IF(Table13456[[#This Row],[first]]="0",SUBSTITUTE(TRIM(MID(B4833, 2, 3))," ","0"),SUBSTITUTE(TRIM(MID(B4833, 1, 3))," ","0"))</f>
        <v>641</v>
      </c>
      <c r="H4833" s="2" t="str">
        <f>IF(Table13456[[#This Row],[first]]="0",SUBSTITUTE(TRIM(MID(B4833, 5, 3))," ","0"),SUBSTITUTE(TRIM(MID(B4833, 4, 3))," ","0"))</f>
        <v>3</v>
      </c>
      <c r="I4833" s="2" t="str">
        <f>IF(Table13456[[#This Row],[first]]="0",SUBSTITUTE(TRIM(MID(B4833, 8, 3))," ","0"),SUBSTITUTE(TRIM(MID(B4833, 7, 3))," ","0"))</f>
        <v>186</v>
      </c>
      <c r="J4833" s="2">
        <v>1</v>
      </c>
      <c r="K4833" s="2" t="str">
        <f t="shared" si="225"/>
        <v>641</v>
      </c>
      <c r="L4833" s="2" t="str">
        <f t="shared" si="226"/>
        <v>003</v>
      </c>
      <c r="M4833" s="2" t="str">
        <f t="shared" si="227"/>
        <v>186</v>
      </c>
    </row>
    <row r="4834" spans="2:13" x14ac:dyDescent="0.25">
      <c r="B4834" s="2" t="s">
        <v>2193</v>
      </c>
      <c r="C4834" s="2" t="s">
        <v>2194</v>
      </c>
      <c r="D4834" s="6" t="str">
        <f>+_xlfn.CONCAT(Table13456[[#This Row],[phase1]],Table13456[[#This Row],[phase2]],Table13456[[#This Row],[phase3]],Table13456[[#This Row],[phase4]])</f>
        <v>1641003263</v>
      </c>
      <c r="E4834" s="2" t="str">
        <f>+Table13456[[#This Row],[DESCRIPTION]]</f>
        <v>CONCRETE CCTV POLE, FURNISH &amp; INSTALL WITHOUT LOWERING DEVICE, 63'</v>
      </c>
      <c r="F4834" s="2" t="str">
        <f>+LEFT(Table13456[[#This Row],[PAY ITEM]],1)</f>
        <v>0</v>
      </c>
      <c r="G4834" s="2" t="str">
        <f>IF(Table13456[[#This Row],[first]]="0",SUBSTITUTE(TRIM(MID(B4834, 2, 3))," ","0"),SUBSTITUTE(TRIM(MID(B4834, 1, 3))," ","0"))</f>
        <v>641</v>
      </c>
      <c r="H4834" s="2" t="str">
        <f>IF(Table13456[[#This Row],[first]]="0",SUBSTITUTE(TRIM(MID(B4834, 5, 3))," ","0"),SUBSTITUTE(TRIM(MID(B4834, 4, 3))," ","0"))</f>
        <v>3</v>
      </c>
      <c r="I4834" s="2" t="str">
        <f>IF(Table13456[[#This Row],[first]]="0",SUBSTITUTE(TRIM(MID(B4834, 8, 3))," ","0"),SUBSTITUTE(TRIM(MID(B4834, 7, 3))," ","0"))</f>
        <v>263</v>
      </c>
      <c r="J4834" s="2">
        <v>1</v>
      </c>
      <c r="K4834" s="2" t="str">
        <f t="shared" si="225"/>
        <v>641</v>
      </c>
      <c r="L4834" s="2" t="str">
        <f t="shared" si="226"/>
        <v>003</v>
      </c>
      <c r="M4834" s="2" t="str">
        <f t="shared" si="227"/>
        <v>263</v>
      </c>
    </row>
    <row r="4835" spans="2:13" x14ac:dyDescent="0.25">
      <c r="B4835" s="2" t="s">
        <v>2195</v>
      </c>
      <c r="C4835" s="2" t="s">
        <v>2196</v>
      </c>
      <c r="D4835" s="6" t="str">
        <f>+_xlfn.CONCAT(Table13456[[#This Row],[phase1]],Table13456[[#This Row],[phase2]],Table13456[[#This Row],[phase3]],Table13456[[#This Row],[phase4]])</f>
        <v>1641003269</v>
      </c>
      <c r="E4835" s="2" t="str">
        <f>+Table13456[[#This Row],[DESCRIPTION]]</f>
        <v>CONCRETE CCTV POLE, FURNISH &amp; INSTALL WITHOUT LOWERING DEVICE, 69'</v>
      </c>
      <c r="F4835" s="2" t="str">
        <f>+LEFT(Table13456[[#This Row],[PAY ITEM]],1)</f>
        <v>0</v>
      </c>
      <c r="G4835" s="2" t="str">
        <f>IF(Table13456[[#This Row],[first]]="0",SUBSTITUTE(TRIM(MID(B4835, 2, 3))," ","0"),SUBSTITUTE(TRIM(MID(B4835, 1, 3))," ","0"))</f>
        <v>641</v>
      </c>
      <c r="H4835" s="2" t="str">
        <f>IF(Table13456[[#This Row],[first]]="0",SUBSTITUTE(TRIM(MID(B4835, 5, 3))," ","0"),SUBSTITUTE(TRIM(MID(B4835, 4, 3))," ","0"))</f>
        <v>3</v>
      </c>
      <c r="I4835" s="2" t="str">
        <f>IF(Table13456[[#This Row],[first]]="0",SUBSTITUTE(TRIM(MID(B4835, 8, 3))," ","0"),SUBSTITUTE(TRIM(MID(B4835, 7, 3))," ","0"))</f>
        <v>269</v>
      </c>
      <c r="J4835" s="2">
        <v>1</v>
      </c>
      <c r="K4835" s="2" t="str">
        <f t="shared" si="225"/>
        <v>641</v>
      </c>
      <c r="L4835" s="2" t="str">
        <f t="shared" si="226"/>
        <v>003</v>
      </c>
      <c r="M4835" s="2" t="str">
        <f t="shared" si="227"/>
        <v>269</v>
      </c>
    </row>
    <row r="4836" spans="2:13" x14ac:dyDescent="0.25">
      <c r="B4836" s="2" t="s">
        <v>2197</v>
      </c>
      <c r="C4836" s="2" t="s">
        <v>2198</v>
      </c>
      <c r="D4836" s="6" t="str">
        <f>+_xlfn.CONCAT(Table13456[[#This Row],[phase1]],Table13456[[#This Row],[phase2]],Table13456[[#This Row],[phase3]],Table13456[[#This Row],[phase4]])</f>
        <v>1641003275</v>
      </c>
      <c r="E4836" s="2" t="str">
        <f>+Table13456[[#This Row],[DESCRIPTION]]</f>
        <v>CONCRETE CCTV POLE, FURNISH &amp; INSTALL WITHOUT LOWERING DEVICE, 75'</v>
      </c>
      <c r="F4836" s="2" t="str">
        <f>+LEFT(Table13456[[#This Row],[PAY ITEM]],1)</f>
        <v>0</v>
      </c>
      <c r="G4836" s="2" t="str">
        <f>IF(Table13456[[#This Row],[first]]="0",SUBSTITUTE(TRIM(MID(B4836, 2, 3))," ","0"),SUBSTITUTE(TRIM(MID(B4836, 1, 3))," ","0"))</f>
        <v>641</v>
      </c>
      <c r="H4836" s="2" t="str">
        <f>IF(Table13456[[#This Row],[first]]="0",SUBSTITUTE(TRIM(MID(B4836, 5, 3))," ","0"),SUBSTITUTE(TRIM(MID(B4836, 4, 3))," ","0"))</f>
        <v>3</v>
      </c>
      <c r="I4836" s="2" t="str">
        <f>IF(Table13456[[#This Row],[first]]="0",SUBSTITUTE(TRIM(MID(B4836, 8, 3))," ","0"),SUBSTITUTE(TRIM(MID(B4836, 7, 3))," ","0"))</f>
        <v>275</v>
      </c>
      <c r="J4836" s="2">
        <v>1</v>
      </c>
      <c r="K4836" s="2" t="str">
        <f t="shared" si="225"/>
        <v>641</v>
      </c>
      <c r="L4836" s="2" t="str">
        <f t="shared" si="226"/>
        <v>003</v>
      </c>
      <c r="M4836" s="2" t="str">
        <f t="shared" si="227"/>
        <v>275</v>
      </c>
    </row>
    <row r="4837" spans="2:13" x14ac:dyDescent="0.25">
      <c r="B4837" s="2" t="s">
        <v>2199</v>
      </c>
      <c r="C4837" s="2" t="s">
        <v>2200</v>
      </c>
      <c r="D4837" s="6" t="str">
        <f>+_xlfn.CONCAT(Table13456[[#This Row],[phase1]],Table13456[[#This Row],[phase2]],Table13456[[#This Row],[phase3]],Table13456[[#This Row],[phase4]])</f>
        <v>1641003280</v>
      </c>
      <c r="E4837" s="2" t="str">
        <f>+Table13456[[#This Row],[DESCRIPTION]]</f>
        <v>CONCRETE CCTV POLE, FURNISH &amp; INSTALL WITHOUT LOWERING DEVICE, 80'</v>
      </c>
      <c r="F4837" s="2" t="str">
        <f>+LEFT(Table13456[[#This Row],[PAY ITEM]],1)</f>
        <v>0</v>
      </c>
      <c r="G4837" s="2" t="str">
        <f>IF(Table13456[[#This Row],[first]]="0",SUBSTITUTE(TRIM(MID(B4837, 2, 3))," ","0"),SUBSTITUTE(TRIM(MID(B4837, 1, 3))," ","0"))</f>
        <v>641</v>
      </c>
      <c r="H4837" s="2" t="str">
        <f>IF(Table13456[[#This Row],[first]]="0",SUBSTITUTE(TRIM(MID(B4837, 5, 3))," ","0"),SUBSTITUTE(TRIM(MID(B4837, 4, 3))," ","0"))</f>
        <v>3</v>
      </c>
      <c r="I4837" s="2" t="str">
        <f>IF(Table13456[[#This Row],[first]]="0",SUBSTITUTE(TRIM(MID(B4837, 8, 3))," ","0"),SUBSTITUTE(TRIM(MID(B4837, 7, 3))," ","0"))</f>
        <v>280</v>
      </c>
      <c r="J4837" s="2">
        <v>1</v>
      </c>
      <c r="K4837" s="2" t="str">
        <f t="shared" si="225"/>
        <v>641</v>
      </c>
      <c r="L4837" s="2" t="str">
        <f t="shared" si="226"/>
        <v>003</v>
      </c>
      <c r="M4837" s="2" t="str">
        <f t="shared" si="227"/>
        <v>280</v>
      </c>
    </row>
    <row r="4838" spans="2:13" x14ac:dyDescent="0.25">
      <c r="B4838" s="2" t="s">
        <v>2201</v>
      </c>
      <c r="C4838" s="2" t="s">
        <v>2202</v>
      </c>
      <c r="D4838" s="6" t="str">
        <f>+_xlfn.CONCAT(Table13456[[#This Row],[phase1]],Table13456[[#This Row],[phase2]],Table13456[[#This Row],[phase3]],Table13456[[#This Row],[phase4]])</f>
        <v>1641003286</v>
      </c>
      <c r="E4838" s="2" t="str">
        <f>+Table13456[[#This Row],[DESCRIPTION]]</f>
        <v>CONCRETE CCTV POLE, FURNISH &amp; INSTALL WITH OUT LOWERING DEVICE, 86'</v>
      </c>
      <c r="F4838" s="2" t="str">
        <f>+LEFT(Table13456[[#This Row],[PAY ITEM]],1)</f>
        <v>0</v>
      </c>
      <c r="G4838" s="2" t="str">
        <f>IF(Table13456[[#This Row],[first]]="0",SUBSTITUTE(TRIM(MID(B4838, 2, 3))," ","0"),SUBSTITUTE(TRIM(MID(B4838, 1, 3))," ","0"))</f>
        <v>641</v>
      </c>
      <c r="H4838" s="2" t="str">
        <f>IF(Table13456[[#This Row],[first]]="0",SUBSTITUTE(TRIM(MID(B4838, 5, 3))," ","0"),SUBSTITUTE(TRIM(MID(B4838, 4, 3))," ","0"))</f>
        <v>3</v>
      </c>
      <c r="I4838" s="2" t="str">
        <f>IF(Table13456[[#This Row],[first]]="0",SUBSTITUTE(TRIM(MID(B4838, 8, 3))," ","0"),SUBSTITUTE(TRIM(MID(B4838, 7, 3))," ","0"))</f>
        <v>286</v>
      </c>
      <c r="J4838" s="2">
        <v>1</v>
      </c>
      <c r="K4838" s="2" t="str">
        <f t="shared" si="225"/>
        <v>641</v>
      </c>
      <c r="L4838" s="2" t="str">
        <f t="shared" si="226"/>
        <v>003</v>
      </c>
      <c r="M4838" s="2" t="str">
        <f t="shared" si="227"/>
        <v>286</v>
      </c>
    </row>
    <row r="4839" spans="2:13" x14ac:dyDescent="0.25">
      <c r="B4839" s="2" t="s">
        <v>2203</v>
      </c>
      <c r="C4839" s="2" t="s">
        <v>2204</v>
      </c>
      <c r="D4839" s="6" t="str">
        <f>+_xlfn.CONCAT(Table13456[[#This Row],[phase1]],Table13456[[#This Row],[phase2]],Table13456[[#This Row],[phase3]],Table13456[[#This Row],[phase4]])</f>
        <v>1641003700</v>
      </c>
      <c r="E4839" s="2" t="str">
        <f>+Table13456[[#This Row],[DESCRIPTION]]</f>
        <v>CONCRETE CCTV POLE, SHALLOW POLE REMOVAL</v>
      </c>
      <c r="F4839" s="2" t="str">
        <f>+LEFT(Table13456[[#This Row],[PAY ITEM]],1)</f>
        <v>0</v>
      </c>
      <c r="G4839" s="2" t="str">
        <f>IF(Table13456[[#This Row],[first]]="0",SUBSTITUTE(TRIM(MID(B4839, 2, 3))," ","0"),SUBSTITUTE(TRIM(MID(B4839, 1, 3))," ","0"))</f>
        <v>641</v>
      </c>
      <c r="H4839" s="2" t="str">
        <f>IF(Table13456[[#This Row],[first]]="0",SUBSTITUTE(TRIM(MID(B4839, 5, 3))," ","0"),SUBSTITUTE(TRIM(MID(B4839, 4, 3))," ","0"))</f>
        <v>3</v>
      </c>
      <c r="I4839" s="2" t="str">
        <f>IF(Table13456[[#This Row],[first]]="0",SUBSTITUTE(TRIM(MID(B4839, 8, 3))," ","0"),SUBSTITUTE(TRIM(MID(B4839, 7, 3))," ","0"))</f>
        <v>700</v>
      </c>
      <c r="J4839" s="2">
        <v>1</v>
      </c>
      <c r="K4839" s="2" t="str">
        <f t="shared" si="225"/>
        <v>641</v>
      </c>
      <c r="L4839" s="2" t="str">
        <f t="shared" si="226"/>
        <v>003</v>
      </c>
      <c r="M4839" s="2" t="str">
        <f t="shared" si="227"/>
        <v>700</v>
      </c>
    </row>
    <row r="4840" spans="2:13" x14ac:dyDescent="0.25">
      <c r="B4840" s="2" t="s">
        <v>2205</v>
      </c>
      <c r="C4840" s="2" t="s">
        <v>2206</v>
      </c>
      <c r="D4840" s="6" t="str">
        <f>+_xlfn.CONCAT(Table13456[[#This Row],[phase1]],Table13456[[#This Row],[phase2]],Table13456[[#This Row],[phase3]],Table13456[[#This Row],[phase4]])</f>
        <v>1641003800</v>
      </c>
      <c r="E4840" s="2" t="str">
        <f>+Table13456[[#This Row],[DESCRIPTION]]</f>
        <v>CONCRETE CCTV POLE, COMPLETE POLE REMOVAL</v>
      </c>
      <c r="F4840" s="2" t="str">
        <f>+LEFT(Table13456[[#This Row],[PAY ITEM]],1)</f>
        <v>0</v>
      </c>
      <c r="G4840" s="2" t="str">
        <f>IF(Table13456[[#This Row],[first]]="0",SUBSTITUTE(TRIM(MID(B4840, 2, 3))," ","0"),SUBSTITUTE(TRIM(MID(B4840, 1, 3))," ","0"))</f>
        <v>641</v>
      </c>
      <c r="H4840" s="2" t="str">
        <f>IF(Table13456[[#This Row],[first]]="0",SUBSTITUTE(TRIM(MID(B4840, 5, 3))," ","0"),SUBSTITUTE(TRIM(MID(B4840, 4, 3))," ","0"))</f>
        <v>3</v>
      </c>
      <c r="I4840" s="2" t="str">
        <f>IF(Table13456[[#This Row],[first]]="0",SUBSTITUTE(TRIM(MID(B4840, 8, 3))," ","0"),SUBSTITUTE(TRIM(MID(B4840, 7, 3))," ","0"))</f>
        <v>800</v>
      </c>
      <c r="J4840" s="2">
        <v>1</v>
      </c>
      <c r="K4840" s="2" t="str">
        <f t="shared" si="225"/>
        <v>641</v>
      </c>
      <c r="L4840" s="2" t="str">
        <f t="shared" si="226"/>
        <v>003</v>
      </c>
      <c r="M4840" s="2" t="str">
        <f t="shared" si="227"/>
        <v>800</v>
      </c>
    </row>
    <row r="4841" spans="2:13" x14ac:dyDescent="0.25">
      <c r="B4841" s="2" t="s">
        <v>12023</v>
      </c>
      <c r="C4841" s="2" t="s">
        <v>12024</v>
      </c>
      <c r="D4841" s="6" t="str">
        <f>+_xlfn.CONCAT(Table13456[[#This Row],[phase1]],Table13456[[#This Row],[phase2]],Table13456[[#This Row],[phase3]],Table13456[[#This Row],[phase4]])</f>
        <v>1641003901</v>
      </c>
      <c r="E4841" s="2" t="str">
        <f>+Table13456[[#This Row],[DESCRIPTION]]</f>
        <v>CONCRETE CCTV POLE, FURNISH &amp; INSTALL WITHOUT LOWERING DEVICE, 43' PROJECT 443634-3-52-01</v>
      </c>
      <c r="F4841" s="2" t="str">
        <f>+LEFT(Table13456[[#This Row],[PAY ITEM]],1)</f>
        <v>0</v>
      </c>
      <c r="G4841" s="2" t="str">
        <f>IF(Table13456[[#This Row],[first]]="0",SUBSTITUTE(TRIM(MID(B4841, 2, 3))," ","0"),SUBSTITUTE(TRIM(MID(B4841, 1, 3))," ","0"))</f>
        <v>641</v>
      </c>
      <c r="H4841" s="2" t="str">
        <f>IF(Table13456[[#This Row],[first]]="0",SUBSTITUTE(TRIM(MID(B4841, 5, 3))," ","0"),SUBSTITUTE(TRIM(MID(B4841, 4, 3))," ","0"))</f>
        <v>3</v>
      </c>
      <c r="I4841" s="2" t="str">
        <f>IF(Table13456[[#This Row],[first]]="0",SUBSTITUTE(TRIM(MID(B4841, 8, 3))," ","0"),SUBSTITUTE(TRIM(MID(B4841, 7, 3))," ","0"))</f>
        <v>901</v>
      </c>
      <c r="J4841" s="2">
        <v>1</v>
      </c>
      <c r="K4841" s="2" t="str">
        <f t="shared" si="225"/>
        <v>641</v>
      </c>
      <c r="L4841" s="2" t="str">
        <f t="shared" si="226"/>
        <v>003</v>
      </c>
      <c r="M4841" s="2" t="str">
        <f t="shared" si="227"/>
        <v>901</v>
      </c>
    </row>
    <row r="4842" spans="2:13" x14ac:dyDescent="0.25">
      <c r="B4842" s="2" t="s">
        <v>12025</v>
      </c>
      <c r="C4842" s="2" t="s">
        <v>12026</v>
      </c>
      <c r="D4842" s="6" t="str">
        <f>+_xlfn.CONCAT(Table13456[[#This Row],[phase1]],Table13456[[#This Row],[phase2]],Table13456[[#This Row],[phase3]],Table13456[[#This Row],[phase4]])</f>
        <v>1641003902</v>
      </c>
      <c r="E4842" s="2" t="str">
        <f>+Table13456[[#This Row],[DESCRIPTION]]</f>
        <v>CONCRETE CCTV POLE, FURNISH &amp; INSTALL WITHOUT LOWERING DEVICE, 35' PROJECT 441207-1-52-01</v>
      </c>
      <c r="F4842" s="2" t="str">
        <f>+LEFT(Table13456[[#This Row],[PAY ITEM]],1)</f>
        <v>0</v>
      </c>
      <c r="G4842" s="2" t="str">
        <f>IF(Table13456[[#This Row],[first]]="0",SUBSTITUTE(TRIM(MID(B4842, 2, 3))," ","0"),SUBSTITUTE(TRIM(MID(B4842, 1, 3))," ","0"))</f>
        <v>641</v>
      </c>
      <c r="H4842" s="2" t="str">
        <f>IF(Table13456[[#This Row],[first]]="0",SUBSTITUTE(TRIM(MID(B4842, 5, 3))," ","0"),SUBSTITUTE(TRIM(MID(B4842, 4, 3))," ","0"))</f>
        <v>3</v>
      </c>
      <c r="I4842" s="2" t="str">
        <f>IF(Table13456[[#This Row],[first]]="0",SUBSTITUTE(TRIM(MID(B4842, 8, 3))," ","0"),SUBSTITUTE(TRIM(MID(B4842, 7, 3))," ","0"))</f>
        <v>902</v>
      </c>
      <c r="J4842" s="2">
        <v>1</v>
      </c>
      <c r="K4842" s="2" t="str">
        <f t="shared" si="225"/>
        <v>641</v>
      </c>
      <c r="L4842" s="2" t="str">
        <f t="shared" si="226"/>
        <v>003</v>
      </c>
      <c r="M4842" s="2" t="str">
        <f t="shared" si="227"/>
        <v>902</v>
      </c>
    </row>
    <row r="4843" spans="2:13" x14ac:dyDescent="0.25">
      <c r="B4843" s="2" t="s">
        <v>12027</v>
      </c>
      <c r="C4843" s="2" t="s">
        <v>12028</v>
      </c>
      <c r="D4843" s="6" t="str">
        <f>+_xlfn.CONCAT(Table13456[[#This Row],[phase1]],Table13456[[#This Row],[phase2]],Table13456[[#This Row],[phase3]],Table13456[[#This Row],[phase4]])</f>
        <v>1641003903</v>
      </c>
      <c r="E4843" s="2" t="str">
        <f>+Table13456[[#This Row],[DESCRIPTION]]</f>
        <v>CONCRETE CCTV POLE, FURNISH &amp; INSTALL WITH LOWERING DEVICE, 33' PROJECT 442624-2-52-01</v>
      </c>
      <c r="F4843" s="2" t="str">
        <f>+LEFT(Table13456[[#This Row],[PAY ITEM]],1)</f>
        <v>0</v>
      </c>
      <c r="G4843" s="2" t="str">
        <f>IF(Table13456[[#This Row],[first]]="0",SUBSTITUTE(TRIM(MID(B4843, 2, 3))," ","0"),SUBSTITUTE(TRIM(MID(B4843, 1, 3))," ","0"))</f>
        <v>641</v>
      </c>
      <c r="H4843" s="2" t="str">
        <f>IF(Table13456[[#This Row],[first]]="0",SUBSTITUTE(TRIM(MID(B4843, 5, 3))," ","0"),SUBSTITUTE(TRIM(MID(B4843, 4, 3))," ","0"))</f>
        <v>3</v>
      </c>
      <c r="I4843" s="2" t="str">
        <f>IF(Table13456[[#This Row],[first]]="0",SUBSTITUTE(TRIM(MID(B4843, 8, 3))," ","0"),SUBSTITUTE(TRIM(MID(B4843, 7, 3))," ","0"))</f>
        <v>903</v>
      </c>
      <c r="J4843" s="2">
        <v>1</v>
      </c>
      <c r="K4843" s="2" t="str">
        <f t="shared" si="225"/>
        <v>641</v>
      </c>
      <c r="L4843" s="2" t="str">
        <f t="shared" si="226"/>
        <v>003</v>
      </c>
      <c r="M4843" s="2" t="str">
        <f t="shared" si="227"/>
        <v>903</v>
      </c>
    </row>
    <row r="4844" spans="2:13" x14ac:dyDescent="0.25">
      <c r="B4844" s="2" t="s">
        <v>2207</v>
      </c>
      <c r="C4844" s="2" t="s">
        <v>2208</v>
      </c>
      <c r="D4844" s="6" t="str">
        <f>+_xlfn.CONCAT(Table13456[[#This Row],[phase1]],Table13456[[#This Row],[phase2]],Table13456[[#This Row],[phase3]],Table13456[[#This Row],[phase4]])</f>
        <v>1641003904</v>
      </c>
      <c r="E4844" s="2" t="str">
        <f>+Table13456[[#This Row],[DESCRIPTION]]</f>
        <v>CONCRETE CCTV POLE, FURNISH &amp; INSTALL, 33' PROJECT 440897-2-52-01</v>
      </c>
      <c r="F4844" s="2" t="str">
        <f>+LEFT(Table13456[[#This Row],[PAY ITEM]],1)</f>
        <v>0</v>
      </c>
      <c r="G4844" s="2" t="str">
        <f>IF(Table13456[[#This Row],[first]]="0",SUBSTITUTE(TRIM(MID(B4844, 2, 3))," ","0"),SUBSTITUTE(TRIM(MID(B4844, 1, 3))," ","0"))</f>
        <v>641</v>
      </c>
      <c r="H4844" s="2" t="str">
        <f>IF(Table13456[[#This Row],[first]]="0",SUBSTITUTE(TRIM(MID(B4844, 5, 3))," ","0"),SUBSTITUTE(TRIM(MID(B4844, 4, 3))," ","0"))</f>
        <v>3</v>
      </c>
      <c r="I4844" s="2" t="str">
        <f>IF(Table13456[[#This Row],[first]]="0",SUBSTITUTE(TRIM(MID(B4844, 8, 3))," ","0"),SUBSTITUTE(TRIM(MID(B4844, 7, 3))," ","0"))</f>
        <v>904</v>
      </c>
      <c r="J4844" s="2">
        <v>1</v>
      </c>
      <c r="K4844" s="2" t="str">
        <f t="shared" si="225"/>
        <v>641</v>
      </c>
      <c r="L4844" s="2" t="str">
        <f t="shared" si="226"/>
        <v>003</v>
      </c>
      <c r="M4844" s="2" t="str">
        <f t="shared" si="227"/>
        <v>904</v>
      </c>
    </row>
    <row r="4845" spans="2:13" x14ac:dyDescent="0.25">
      <c r="B4845" s="2" t="s">
        <v>12029</v>
      </c>
      <c r="C4845" s="2" t="s">
        <v>12030</v>
      </c>
      <c r="D4845" s="6" t="str">
        <f>+_xlfn.CONCAT(Table13456[[#This Row],[phase1]],Table13456[[#This Row],[phase2]],Table13456[[#This Row],[phase3]],Table13456[[#This Row],[phase4]])</f>
        <v>1641014134</v>
      </c>
      <c r="E4845" s="2" t="str">
        <f>+Table13456[[#This Row],[DESCRIPTION]]</f>
        <v>PREST CONC POLE, F&amp;I - WITH FOUNDATION, TYPE N-V, 34'</v>
      </c>
      <c r="F4845" s="2" t="str">
        <f>+LEFT(Table13456[[#This Row],[PAY ITEM]],1)</f>
        <v>0</v>
      </c>
      <c r="G4845" s="2" t="str">
        <f>IF(Table13456[[#This Row],[first]]="0",SUBSTITUTE(TRIM(MID(B4845, 2, 3))," ","0"),SUBSTITUTE(TRIM(MID(B4845, 1, 3))," ","0"))</f>
        <v>641</v>
      </c>
      <c r="H4845" s="2" t="str">
        <f>IF(Table13456[[#This Row],[first]]="0",SUBSTITUTE(TRIM(MID(B4845, 5, 3))," ","0"),SUBSTITUTE(TRIM(MID(B4845, 4, 3))," ","0"))</f>
        <v>14</v>
      </c>
      <c r="I4845" s="2" t="str">
        <f>IF(Table13456[[#This Row],[first]]="0",SUBSTITUTE(TRIM(MID(B4845, 8, 3))," ","0"),SUBSTITUTE(TRIM(MID(B4845, 7, 3))," ","0"))</f>
        <v>134</v>
      </c>
      <c r="J4845" s="2">
        <v>1</v>
      </c>
      <c r="K4845" s="2" t="str">
        <f t="shared" si="225"/>
        <v>641</v>
      </c>
      <c r="L4845" s="2" t="str">
        <f t="shared" si="226"/>
        <v>014</v>
      </c>
      <c r="M4845" s="2" t="str">
        <f t="shared" si="227"/>
        <v>134</v>
      </c>
    </row>
    <row r="4846" spans="2:13" x14ac:dyDescent="0.25">
      <c r="B4846" s="2" t="s">
        <v>12031</v>
      </c>
      <c r="C4846" s="2" t="s">
        <v>6633</v>
      </c>
      <c r="D4846" s="6" t="str">
        <f>+_xlfn.CONCAT(Table13456[[#This Row],[phase1]],Table13456[[#This Row],[phase2]],Table13456[[#This Row],[phase3]],Table13456[[#This Row],[phase4]])</f>
        <v>1641041112</v>
      </c>
      <c r="E4846" s="2" t="str">
        <f>+Table13456[[#This Row],[DESCRIPTION]]</f>
        <v>TEMP DUMMY PAYITEM FOR WT DATA MIGRATION</v>
      </c>
      <c r="F4846" s="2" t="str">
        <f>+LEFT(Table13456[[#This Row],[PAY ITEM]],1)</f>
        <v>0</v>
      </c>
      <c r="G4846" s="2" t="str">
        <f>IF(Table13456[[#This Row],[first]]="0",SUBSTITUTE(TRIM(MID(B4846, 2, 3))," ","0"),SUBSTITUTE(TRIM(MID(B4846, 1, 3))," ","0"))</f>
        <v>641</v>
      </c>
      <c r="H4846" s="2" t="str">
        <f>IF(Table13456[[#This Row],[first]]="0",SUBSTITUTE(TRIM(MID(B4846, 5, 3))," ","0"),SUBSTITUTE(TRIM(MID(B4846, 4, 3))," ","0"))</f>
        <v>41</v>
      </c>
      <c r="I4846" s="2" t="str">
        <f>IF(Table13456[[#This Row],[first]]="0",SUBSTITUTE(TRIM(MID(B4846, 8, 3))," ","0"),SUBSTITUTE(TRIM(MID(B4846, 7, 3))," ","0"))</f>
        <v>112</v>
      </c>
      <c r="J4846" s="2">
        <v>1</v>
      </c>
      <c r="K4846" s="2" t="str">
        <f t="shared" si="225"/>
        <v>641</v>
      </c>
      <c r="L4846" s="2" t="str">
        <f t="shared" si="226"/>
        <v>041</v>
      </c>
      <c r="M4846" s="2" t="str">
        <f t="shared" si="227"/>
        <v>112</v>
      </c>
    </row>
    <row r="4847" spans="2:13" x14ac:dyDescent="0.25">
      <c r="B4847" s="2" t="s">
        <v>12032</v>
      </c>
      <c r="C4847" s="2" t="s">
        <v>6633</v>
      </c>
      <c r="D4847" s="6" t="str">
        <f>+_xlfn.CONCAT(Table13456[[#This Row],[phase1]],Table13456[[#This Row],[phase2]],Table13456[[#This Row],[phase3]],Table13456[[#This Row],[phase4]])</f>
        <v>1641041136</v>
      </c>
      <c r="E4847" s="2" t="str">
        <f>+Table13456[[#This Row],[DESCRIPTION]]</f>
        <v>TEMP DUMMY PAYITEM FOR WT DATA MIGRATION</v>
      </c>
      <c r="F4847" s="2" t="str">
        <f>+LEFT(Table13456[[#This Row],[PAY ITEM]],1)</f>
        <v>0</v>
      </c>
      <c r="G4847" s="2" t="str">
        <f>IF(Table13456[[#This Row],[first]]="0",SUBSTITUTE(TRIM(MID(B4847, 2, 3))," ","0"),SUBSTITUTE(TRIM(MID(B4847, 1, 3))," ","0"))</f>
        <v>641</v>
      </c>
      <c r="H4847" s="2" t="str">
        <f>IF(Table13456[[#This Row],[first]]="0",SUBSTITUTE(TRIM(MID(B4847, 5, 3))," ","0"),SUBSTITUTE(TRIM(MID(B4847, 4, 3))," ","0"))</f>
        <v>41</v>
      </c>
      <c r="I4847" s="2" t="str">
        <f>IF(Table13456[[#This Row],[first]]="0",SUBSTITUTE(TRIM(MID(B4847, 8, 3))," ","0"),SUBSTITUTE(TRIM(MID(B4847, 7, 3))," ","0"))</f>
        <v>136</v>
      </c>
      <c r="J4847" s="2">
        <v>1</v>
      </c>
      <c r="K4847" s="2" t="str">
        <f t="shared" si="225"/>
        <v>641</v>
      </c>
      <c r="L4847" s="2" t="str">
        <f t="shared" si="226"/>
        <v>041</v>
      </c>
      <c r="M4847" s="2" t="str">
        <f t="shared" si="227"/>
        <v>136</v>
      </c>
    </row>
    <row r="4848" spans="2:13" x14ac:dyDescent="0.25">
      <c r="B4848" s="2" t="s">
        <v>12033</v>
      </c>
      <c r="C4848" s="2" t="s">
        <v>12034</v>
      </c>
      <c r="D4848" s="6" t="str">
        <f>+_xlfn.CONCAT(Table13456[[#This Row],[phase1]],Table13456[[#This Row],[phase2]],Table13456[[#This Row],[phase3]],Table13456[[#This Row],[phase4]])</f>
        <v>1643001000</v>
      </c>
      <c r="E4848" s="2" t="str">
        <f>+Table13456[[#This Row],[DESCRIPTION]]</f>
        <v>STRAIN POLE, WOOD, GUYING</v>
      </c>
      <c r="F4848" s="2" t="str">
        <f>+LEFT(Table13456[[#This Row],[PAY ITEM]],1)</f>
        <v>0</v>
      </c>
      <c r="G4848" s="2" t="str">
        <f>IF(Table13456[[#This Row],[first]]="0",SUBSTITUTE(TRIM(MID(B4848, 2, 3))," ","0"),SUBSTITUTE(TRIM(MID(B4848, 1, 3))," ","0"))</f>
        <v>643</v>
      </c>
      <c r="H4848" s="2" t="str">
        <f>IF(Table13456[[#This Row],[first]]="0",SUBSTITUTE(TRIM(MID(B4848, 5, 3))," ","0"),SUBSTITUTE(TRIM(MID(B4848, 4, 3))," ","0"))</f>
        <v>1</v>
      </c>
      <c r="I4848" s="2" t="str">
        <f>IF(Table13456[[#This Row],[first]]="0",SUBSTITUTE(TRIM(MID(B4848, 8, 3))," ","0"),SUBSTITUTE(TRIM(MID(B4848, 7, 3))," ","0"))</f>
        <v/>
      </c>
      <c r="J4848" s="2">
        <v>1</v>
      </c>
      <c r="K4848" s="2" t="str">
        <f t="shared" si="225"/>
        <v>643</v>
      </c>
      <c r="L4848" s="2" t="str">
        <f t="shared" si="226"/>
        <v>001</v>
      </c>
      <c r="M4848" s="2" t="str">
        <f t="shared" si="227"/>
        <v>000</v>
      </c>
    </row>
    <row r="4849" spans="2:13" x14ac:dyDescent="0.25">
      <c r="B4849" s="2" t="s">
        <v>12035</v>
      </c>
      <c r="C4849" s="2" t="s">
        <v>12036</v>
      </c>
      <c r="D4849" s="6" t="str">
        <f>+_xlfn.CONCAT(Table13456[[#This Row],[phase1]],Table13456[[#This Row],[phase2]],Table13456[[#This Row],[phase3]],Table13456[[#This Row],[phase4]])</f>
        <v>1643001101</v>
      </c>
      <c r="E4849" s="2" t="str">
        <f>+Table13456[[#This Row],[DESCRIPTION]]</f>
        <v>GUYING EXISTING WOOD POLE, PROJECT 436122-1-52-01</v>
      </c>
      <c r="F4849" s="2" t="str">
        <f>+LEFT(Table13456[[#This Row],[PAY ITEM]],1)</f>
        <v>0</v>
      </c>
      <c r="G4849" s="2" t="str">
        <f>IF(Table13456[[#This Row],[first]]="0",SUBSTITUTE(TRIM(MID(B4849, 2, 3))," ","0"),SUBSTITUTE(TRIM(MID(B4849, 1, 3))," ","0"))</f>
        <v>643</v>
      </c>
      <c r="H4849" s="2" t="str">
        <f>IF(Table13456[[#This Row],[first]]="0",SUBSTITUTE(TRIM(MID(B4849, 5, 3))," ","0"),SUBSTITUTE(TRIM(MID(B4849, 4, 3))," ","0"))</f>
        <v>1</v>
      </c>
      <c r="I4849" s="2" t="str">
        <f>IF(Table13456[[#This Row],[first]]="0",SUBSTITUTE(TRIM(MID(B4849, 8, 3))," ","0"),SUBSTITUTE(TRIM(MID(B4849, 7, 3))," ","0"))</f>
        <v>101</v>
      </c>
      <c r="J4849" s="2">
        <v>1</v>
      </c>
      <c r="K4849" s="2" t="str">
        <f t="shared" si="225"/>
        <v>643</v>
      </c>
      <c r="L4849" s="2" t="str">
        <f t="shared" si="226"/>
        <v>001</v>
      </c>
      <c r="M4849" s="2" t="str">
        <f t="shared" si="227"/>
        <v>101</v>
      </c>
    </row>
    <row r="4850" spans="2:13" x14ac:dyDescent="0.25">
      <c r="B4850" s="2" t="s">
        <v>12037</v>
      </c>
      <c r="C4850" s="2" t="s">
        <v>12038</v>
      </c>
      <c r="D4850" s="6" t="str">
        <f>+_xlfn.CONCAT(Table13456[[#This Row],[phase1]],Table13456[[#This Row],[phase2]],Table13456[[#This Row],[phase3]],Table13456[[#This Row],[phase4]])</f>
        <v>1643125000</v>
      </c>
      <c r="E4850" s="2" t="str">
        <f>+Table13456[[#This Row],[DESCRIPTION]]</f>
        <v>STRAIN POLE, WOOD, F&amp;I, 25'</v>
      </c>
      <c r="F4850" s="2" t="str">
        <f>+LEFT(Table13456[[#This Row],[PAY ITEM]],1)</f>
        <v>0</v>
      </c>
      <c r="G4850" s="2" t="str">
        <f>IF(Table13456[[#This Row],[first]]="0",SUBSTITUTE(TRIM(MID(B4850, 2, 3))," ","0"),SUBSTITUTE(TRIM(MID(B4850, 1, 3))," ","0"))</f>
        <v>643</v>
      </c>
      <c r="H4850" s="2" t="str">
        <f>IF(Table13456[[#This Row],[first]]="0",SUBSTITUTE(TRIM(MID(B4850, 5, 3))," ","0"),SUBSTITUTE(TRIM(MID(B4850, 4, 3))," ","0"))</f>
        <v>125</v>
      </c>
      <c r="I4850" s="2" t="str">
        <f>IF(Table13456[[#This Row],[first]]="0",SUBSTITUTE(TRIM(MID(B4850, 8, 3))," ","0"),SUBSTITUTE(TRIM(MID(B4850, 7, 3))," ","0"))</f>
        <v/>
      </c>
      <c r="J4850" s="2">
        <v>1</v>
      </c>
      <c r="K4850" s="2" t="str">
        <f t="shared" si="225"/>
        <v>643</v>
      </c>
      <c r="L4850" s="2" t="str">
        <f t="shared" si="226"/>
        <v>125</v>
      </c>
      <c r="M4850" s="2" t="str">
        <f t="shared" si="227"/>
        <v>000</v>
      </c>
    </row>
    <row r="4851" spans="2:13" x14ac:dyDescent="0.25">
      <c r="B4851" s="2" t="s">
        <v>12039</v>
      </c>
      <c r="C4851" s="2" t="s">
        <v>12040</v>
      </c>
      <c r="D4851" s="6" t="str">
        <f>+_xlfn.CONCAT(Table13456[[#This Row],[phase1]],Table13456[[#This Row],[phase2]],Table13456[[#This Row],[phase3]],Table13456[[#This Row],[phase4]])</f>
        <v>1643130000</v>
      </c>
      <c r="E4851" s="2" t="str">
        <f>+Table13456[[#This Row],[DESCRIPTION]]</f>
        <v>STRAIN POLES,  WOOD, FURNISH &amp; INSTALL, 30'</v>
      </c>
      <c r="F4851" s="2" t="str">
        <f>+LEFT(Table13456[[#This Row],[PAY ITEM]],1)</f>
        <v>0</v>
      </c>
      <c r="G4851" s="2" t="str">
        <f>IF(Table13456[[#This Row],[first]]="0",SUBSTITUTE(TRIM(MID(B4851, 2, 3))," ","0"),SUBSTITUTE(TRIM(MID(B4851, 1, 3))," ","0"))</f>
        <v>643</v>
      </c>
      <c r="H4851" s="2" t="str">
        <f>IF(Table13456[[#This Row],[first]]="0",SUBSTITUTE(TRIM(MID(B4851, 5, 3))," ","0"),SUBSTITUTE(TRIM(MID(B4851, 4, 3))," ","0"))</f>
        <v>130</v>
      </c>
      <c r="I4851" s="2" t="str">
        <f>IF(Table13456[[#This Row],[first]]="0",SUBSTITUTE(TRIM(MID(B4851, 8, 3))," ","0"),SUBSTITUTE(TRIM(MID(B4851, 7, 3))," ","0"))</f>
        <v/>
      </c>
      <c r="J4851" s="2">
        <v>1</v>
      </c>
      <c r="K4851" s="2" t="str">
        <f t="shared" si="225"/>
        <v>643</v>
      </c>
      <c r="L4851" s="2" t="str">
        <f t="shared" si="226"/>
        <v>130</v>
      </c>
      <c r="M4851" s="2" t="str">
        <f t="shared" si="227"/>
        <v>000</v>
      </c>
    </row>
    <row r="4852" spans="2:13" x14ac:dyDescent="0.25">
      <c r="B4852" s="2" t="s">
        <v>12041</v>
      </c>
      <c r="C4852" s="2" t="s">
        <v>12042</v>
      </c>
      <c r="D4852" s="6" t="str">
        <f>+_xlfn.CONCAT(Table13456[[#This Row],[phase1]],Table13456[[#This Row],[phase2]],Table13456[[#This Row],[phase3]],Table13456[[#This Row],[phase4]])</f>
        <v>1643140000</v>
      </c>
      <c r="E4852" s="2" t="str">
        <f>+Table13456[[#This Row],[DESCRIPTION]]</f>
        <v>STRAIN POLE, WOOD, FURNISH &amp; INSTALL, 40'</v>
      </c>
      <c r="F4852" s="2" t="str">
        <f>+LEFT(Table13456[[#This Row],[PAY ITEM]],1)</f>
        <v>0</v>
      </c>
      <c r="G4852" s="2" t="str">
        <f>IF(Table13456[[#This Row],[first]]="0",SUBSTITUTE(TRIM(MID(B4852, 2, 3))," ","0"),SUBSTITUTE(TRIM(MID(B4852, 1, 3))," ","0"))</f>
        <v>643</v>
      </c>
      <c r="H4852" s="2" t="str">
        <f>IF(Table13456[[#This Row],[first]]="0",SUBSTITUTE(TRIM(MID(B4852, 5, 3))," ","0"),SUBSTITUTE(TRIM(MID(B4852, 4, 3))," ","0"))</f>
        <v>140</v>
      </c>
      <c r="I4852" s="2" t="str">
        <f>IF(Table13456[[#This Row],[first]]="0",SUBSTITUTE(TRIM(MID(B4852, 8, 3))," ","0"),SUBSTITUTE(TRIM(MID(B4852, 7, 3))," ","0"))</f>
        <v/>
      </c>
      <c r="J4852" s="2">
        <v>1</v>
      </c>
      <c r="K4852" s="2" t="str">
        <f t="shared" si="225"/>
        <v>643</v>
      </c>
      <c r="L4852" s="2" t="str">
        <f t="shared" si="226"/>
        <v>140</v>
      </c>
      <c r="M4852" s="2" t="str">
        <f t="shared" si="227"/>
        <v>000</v>
      </c>
    </row>
    <row r="4853" spans="2:13" x14ac:dyDescent="0.25">
      <c r="B4853" s="2" t="s">
        <v>12043</v>
      </c>
      <c r="C4853" s="2" t="s">
        <v>12044</v>
      </c>
      <c r="D4853" s="6" t="str">
        <f>+_xlfn.CONCAT(Table13456[[#This Row],[phase1]],Table13456[[#This Row],[phase2]],Table13456[[#This Row],[phase3]],Table13456[[#This Row],[phase4]])</f>
        <v>1643145000</v>
      </c>
      <c r="E4853" s="2" t="str">
        <f>+Table13456[[#This Row],[DESCRIPTION]]</f>
        <v>STRAIN POLES, WOOD, FURNISH &amp; INSTALL, 45'</v>
      </c>
      <c r="F4853" s="2" t="str">
        <f>+LEFT(Table13456[[#This Row],[PAY ITEM]],1)</f>
        <v>0</v>
      </c>
      <c r="G4853" s="2" t="str">
        <f>IF(Table13456[[#This Row],[first]]="0",SUBSTITUTE(TRIM(MID(B4853, 2, 3))," ","0"),SUBSTITUTE(TRIM(MID(B4853, 1, 3))," ","0"))</f>
        <v>643</v>
      </c>
      <c r="H4853" s="2" t="str">
        <f>IF(Table13456[[#This Row],[first]]="0",SUBSTITUTE(TRIM(MID(B4853, 5, 3))," ","0"),SUBSTITUTE(TRIM(MID(B4853, 4, 3))," ","0"))</f>
        <v>145</v>
      </c>
      <c r="I4853" s="2" t="str">
        <f>IF(Table13456[[#This Row],[first]]="0",SUBSTITUTE(TRIM(MID(B4853, 8, 3))," ","0"),SUBSTITUTE(TRIM(MID(B4853, 7, 3))," ","0"))</f>
        <v/>
      </c>
      <c r="J4853" s="2">
        <v>1</v>
      </c>
      <c r="K4853" s="2" t="str">
        <f t="shared" si="225"/>
        <v>643</v>
      </c>
      <c r="L4853" s="2" t="str">
        <f t="shared" si="226"/>
        <v>145</v>
      </c>
      <c r="M4853" s="2" t="str">
        <f t="shared" si="227"/>
        <v>000</v>
      </c>
    </row>
    <row r="4854" spans="2:13" x14ac:dyDescent="0.25">
      <c r="B4854" s="2" t="s">
        <v>12045</v>
      </c>
      <c r="C4854" s="2" t="s">
        <v>12046</v>
      </c>
      <c r="D4854" s="6" t="str">
        <f>+_xlfn.CONCAT(Table13456[[#This Row],[phase1]],Table13456[[#This Row],[phase2]],Table13456[[#This Row],[phase3]],Table13456[[#This Row],[phase4]])</f>
        <v>1643150000</v>
      </c>
      <c r="E4854" s="2" t="str">
        <f>+Table13456[[#This Row],[DESCRIPTION]]</f>
        <v>STRAIN POLE, WOOD, F&amp;I, 50'</v>
      </c>
      <c r="F4854" s="2" t="str">
        <f>+LEFT(Table13456[[#This Row],[PAY ITEM]],1)</f>
        <v>0</v>
      </c>
      <c r="G4854" s="2" t="str">
        <f>IF(Table13456[[#This Row],[first]]="0",SUBSTITUTE(TRIM(MID(B4854, 2, 3))," ","0"),SUBSTITUTE(TRIM(MID(B4854, 1, 3))," ","0"))</f>
        <v>643</v>
      </c>
      <c r="H4854" s="2" t="str">
        <f>IF(Table13456[[#This Row],[first]]="0",SUBSTITUTE(TRIM(MID(B4854, 5, 3))," ","0"),SUBSTITUTE(TRIM(MID(B4854, 4, 3))," ","0"))</f>
        <v>150</v>
      </c>
      <c r="I4854" s="2" t="str">
        <f>IF(Table13456[[#This Row],[first]]="0",SUBSTITUTE(TRIM(MID(B4854, 8, 3))," ","0"),SUBSTITUTE(TRIM(MID(B4854, 7, 3))," ","0"))</f>
        <v/>
      </c>
      <c r="J4854" s="2">
        <v>1</v>
      </c>
      <c r="K4854" s="2" t="str">
        <f t="shared" si="225"/>
        <v>643</v>
      </c>
      <c r="L4854" s="2" t="str">
        <f t="shared" si="226"/>
        <v>150</v>
      </c>
      <c r="M4854" s="2" t="str">
        <f t="shared" si="227"/>
        <v>000</v>
      </c>
    </row>
    <row r="4855" spans="2:13" x14ac:dyDescent="0.25">
      <c r="B4855" s="2" t="s">
        <v>12047</v>
      </c>
      <c r="C4855" s="2" t="s">
        <v>12048</v>
      </c>
      <c r="D4855" s="6" t="str">
        <f>+_xlfn.CONCAT(Table13456[[#This Row],[phase1]],Table13456[[#This Row],[phase2]],Table13456[[#This Row],[phase3]],Table13456[[#This Row],[phase4]])</f>
        <v>1643155000</v>
      </c>
      <c r="E4855" s="2" t="str">
        <f>+Table13456[[#This Row],[DESCRIPTION]]</f>
        <v>STRAIN POLES, WOOD, FURNISH &amp; INSTALL, 55'</v>
      </c>
      <c r="F4855" s="2" t="str">
        <f>+LEFT(Table13456[[#This Row],[PAY ITEM]],1)</f>
        <v>0</v>
      </c>
      <c r="G4855" s="2" t="str">
        <f>IF(Table13456[[#This Row],[first]]="0",SUBSTITUTE(TRIM(MID(B4855, 2, 3))," ","0"),SUBSTITUTE(TRIM(MID(B4855, 1, 3))," ","0"))</f>
        <v>643</v>
      </c>
      <c r="H4855" s="2" t="str">
        <f>IF(Table13456[[#This Row],[first]]="0",SUBSTITUTE(TRIM(MID(B4855, 5, 3))," ","0"),SUBSTITUTE(TRIM(MID(B4855, 4, 3))," ","0"))</f>
        <v>155</v>
      </c>
      <c r="I4855" s="2" t="str">
        <f>IF(Table13456[[#This Row],[first]]="0",SUBSTITUTE(TRIM(MID(B4855, 8, 3))," ","0"),SUBSTITUTE(TRIM(MID(B4855, 7, 3))," ","0"))</f>
        <v/>
      </c>
      <c r="J4855" s="2">
        <v>1</v>
      </c>
      <c r="K4855" s="2" t="str">
        <f t="shared" si="225"/>
        <v>643</v>
      </c>
      <c r="L4855" s="2" t="str">
        <f t="shared" si="226"/>
        <v>155</v>
      </c>
      <c r="M4855" s="2" t="str">
        <f t="shared" si="227"/>
        <v>000</v>
      </c>
    </row>
    <row r="4856" spans="2:13" x14ac:dyDescent="0.25">
      <c r="B4856" s="2" t="s">
        <v>2209</v>
      </c>
      <c r="C4856" s="2" t="s">
        <v>2210</v>
      </c>
      <c r="D4856" s="6" t="str">
        <f>+_xlfn.CONCAT(Table13456[[#This Row],[phase1]],Table13456[[#This Row],[phase2]],Table13456[[#This Row],[phase3]],Table13456[[#This Row],[phase4]])</f>
        <v>1643600000</v>
      </c>
      <c r="E4856" s="2" t="str">
        <f>+Table13456[[#This Row],[DESCRIPTION]]</f>
        <v>STRAIN POLE, WOOD, REMOVE</v>
      </c>
      <c r="F4856" s="2" t="str">
        <f>+LEFT(Table13456[[#This Row],[PAY ITEM]],1)</f>
        <v>0</v>
      </c>
      <c r="G4856" s="2" t="str">
        <f>IF(Table13456[[#This Row],[first]]="0",SUBSTITUTE(TRIM(MID(B4856, 2, 3))," ","0"),SUBSTITUTE(TRIM(MID(B4856, 1, 3))," ","0"))</f>
        <v>643</v>
      </c>
      <c r="H4856" s="2" t="str">
        <f>IF(Table13456[[#This Row],[first]]="0",SUBSTITUTE(TRIM(MID(B4856, 5, 3))," ","0"),SUBSTITUTE(TRIM(MID(B4856, 4, 3))," ","0"))</f>
        <v>600</v>
      </c>
      <c r="I4856" s="2" t="str">
        <f>IF(Table13456[[#This Row],[first]]="0",SUBSTITUTE(TRIM(MID(B4856, 8, 3))," ","0"),SUBSTITUTE(TRIM(MID(B4856, 7, 3))," ","0"))</f>
        <v/>
      </c>
      <c r="J4856" s="2">
        <v>1</v>
      </c>
      <c r="K4856" s="2" t="str">
        <f t="shared" si="225"/>
        <v>643</v>
      </c>
      <c r="L4856" s="2" t="str">
        <f t="shared" si="226"/>
        <v>600</v>
      </c>
      <c r="M4856" s="2" t="str">
        <f t="shared" si="227"/>
        <v>000</v>
      </c>
    </row>
    <row r="4857" spans="2:13" x14ac:dyDescent="0.25">
      <c r="B4857" s="2" t="s">
        <v>2211</v>
      </c>
      <c r="C4857" s="2" t="s">
        <v>2212</v>
      </c>
      <c r="D4857" s="6" t="str">
        <f>+_xlfn.CONCAT(Table13456[[#This Row],[phase1]],Table13456[[#This Row],[phase2]],Table13456[[#This Row],[phase3]],Table13456[[#This Row],[phase4]])</f>
        <v>1646001011</v>
      </c>
      <c r="E4857" s="2" t="str">
        <f>+Table13456[[#This Row],[DESCRIPTION]]</f>
        <v>ALUMINUM SIGNALS POLE, PEDESTAL</v>
      </c>
      <c r="F4857" s="2" t="str">
        <f>+LEFT(Table13456[[#This Row],[PAY ITEM]],1)</f>
        <v>0</v>
      </c>
      <c r="G4857" s="2" t="str">
        <f>IF(Table13456[[#This Row],[first]]="0",SUBSTITUTE(TRIM(MID(B4857, 2, 3))," ","0"),SUBSTITUTE(TRIM(MID(B4857, 1, 3))," ","0"))</f>
        <v>646</v>
      </c>
      <c r="H4857" s="2" t="str">
        <f>IF(Table13456[[#This Row],[first]]="0",SUBSTITUTE(TRIM(MID(B4857, 5, 3))," ","0"),SUBSTITUTE(TRIM(MID(B4857, 4, 3))," ","0"))</f>
        <v>1</v>
      </c>
      <c r="I4857" s="2" t="str">
        <f>IF(Table13456[[#This Row],[first]]="0",SUBSTITUTE(TRIM(MID(B4857, 8, 3))," ","0"),SUBSTITUTE(TRIM(MID(B4857, 7, 3))," ","0"))</f>
        <v>11</v>
      </c>
      <c r="J4857" s="2">
        <v>1</v>
      </c>
      <c r="K4857" s="2" t="str">
        <f t="shared" si="225"/>
        <v>646</v>
      </c>
      <c r="L4857" s="2" t="str">
        <f t="shared" si="226"/>
        <v>001</v>
      </c>
      <c r="M4857" s="2" t="str">
        <f t="shared" si="227"/>
        <v>011</v>
      </c>
    </row>
    <row r="4858" spans="2:13" x14ac:dyDescent="0.25">
      <c r="B4858" s="2" t="s">
        <v>2213</v>
      </c>
      <c r="C4858" s="2" t="s">
        <v>2214</v>
      </c>
      <c r="D4858" s="6" t="str">
        <f>+_xlfn.CONCAT(Table13456[[#This Row],[phase1]],Table13456[[#This Row],[phase2]],Table13456[[#This Row],[phase3]],Table13456[[#This Row],[phase4]])</f>
        <v>1646001012</v>
      </c>
      <c r="E4858" s="2" t="str">
        <f>+Table13456[[#This Row],[DESCRIPTION]]</f>
        <v>ALUMINUM SIGNALS POLE, FURNISH &amp; INSTALL PEDESTRIAN DETECTOR POST</v>
      </c>
      <c r="F4858" s="2" t="str">
        <f>+LEFT(Table13456[[#This Row],[PAY ITEM]],1)</f>
        <v>0</v>
      </c>
      <c r="G4858" s="2" t="str">
        <f>IF(Table13456[[#This Row],[first]]="0",SUBSTITUTE(TRIM(MID(B4858, 2, 3))," ","0"),SUBSTITUTE(TRIM(MID(B4858, 1, 3))," ","0"))</f>
        <v>646</v>
      </c>
      <c r="H4858" s="2" t="str">
        <f>IF(Table13456[[#This Row],[first]]="0",SUBSTITUTE(TRIM(MID(B4858, 5, 3))," ","0"),SUBSTITUTE(TRIM(MID(B4858, 4, 3))," ","0"))</f>
        <v>1</v>
      </c>
      <c r="I4858" s="2" t="str">
        <f>IF(Table13456[[#This Row],[first]]="0",SUBSTITUTE(TRIM(MID(B4858, 8, 3))," ","0"),SUBSTITUTE(TRIM(MID(B4858, 7, 3))," ","0"))</f>
        <v>12</v>
      </c>
      <c r="J4858" s="2">
        <v>1</v>
      </c>
      <c r="K4858" s="2" t="str">
        <f t="shared" si="225"/>
        <v>646</v>
      </c>
      <c r="L4858" s="2" t="str">
        <f t="shared" si="226"/>
        <v>001</v>
      </c>
      <c r="M4858" s="2" t="str">
        <f t="shared" si="227"/>
        <v>012</v>
      </c>
    </row>
    <row r="4859" spans="2:13" x14ac:dyDescent="0.25">
      <c r="B4859" s="2" t="s">
        <v>2215</v>
      </c>
      <c r="C4859" s="2" t="s">
        <v>2216</v>
      </c>
      <c r="D4859" s="6" t="str">
        <f>+_xlfn.CONCAT(Table13456[[#This Row],[phase1]],Table13456[[#This Row],[phase2]],Table13456[[#This Row],[phase3]],Table13456[[#This Row],[phase4]])</f>
        <v>1646001030</v>
      </c>
      <c r="E4859" s="2" t="str">
        <f>+Table13456[[#This Row],[DESCRIPTION]]</f>
        <v>ALUMINUM SIGNALS POLE, INSTALL</v>
      </c>
      <c r="F4859" s="2" t="str">
        <f>+LEFT(Table13456[[#This Row],[PAY ITEM]],1)</f>
        <v>0</v>
      </c>
      <c r="G4859" s="2" t="str">
        <f>IF(Table13456[[#This Row],[first]]="0",SUBSTITUTE(TRIM(MID(B4859, 2, 3))," ","0"),SUBSTITUTE(TRIM(MID(B4859, 1, 3))," ","0"))</f>
        <v>646</v>
      </c>
      <c r="H4859" s="2" t="str">
        <f>IF(Table13456[[#This Row],[first]]="0",SUBSTITUTE(TRIM(MID(B4859, 5, 3))," ","0"),SUBSTITUTE(TRIM(MID(B4859, 4, 3))," ","0"))</f>
        <v>1</v>
      </c>
      <c r="I4859" s="2" t="str">
        <f>IF(Table13456[[#This Row],[first]]="0",SUBSTITUTE(TRIM(MID(B4859, 8, 3))," ","0"),SUBSTITUTE(TRIM(MID(B4859, 7, 3))," ","0"))</f>
        <v>30</v>
      </c>
      <c r="J4859" s="2">
        <v>1</v>
      </c>
      <c r="K4859" s="2" t="str">
        <f t="shared" si="225"/>
        <v>646</v>
      </c>
      <c r="L4859" s="2" t="str">
        <f t="shared" si="226"/>
        <v>001</v>
      </c>
      <c r="M4859" s="2" t="str">
        <f t="shared" si="227"/>
        <v>030</v>
      </c>
    </row>
    <row r="4860" spans="2:13" x14ac:dyDescent="0.25">
      <c r="B4860" s="2" t="s">
        <v>12049</v>
      </c>
      <c r="C4860" s="2" t="s">
        <v>12050</v>
      </c>
      <c r="D4860" s="6" t="str">
        <f>+_xlfn.CONCAT(Table13456[[#This Row],[phase1]],Table13456[[#This Row],[phase2]],Table13456[[#This Row],[phase3]],Table13456[[#This Row],[phase4]])</f>
        <v>1646001031</v>
      </c>
      <c r="E4860" s="2" t="str">
        <f>+Table13456[[#This Row],[DESCRIPTION]]</f>
        <v>ALUMINUM SIGNALS POLE, PEDESTAL, INSTALL</v>
      </c>
      <c r="F4860" s="2" t="str">
        <f>+LEFT(Table13456[[#This Row],[PAY ITEM]],1)</f>
        <v>0</v>
      </c>
      <c r="G4860" s="2" t="str">
        <f>IF(Table13456[[#This Row],[first]]="0",SUBSTITUTE(TRIM(MID(B4860, 2, 3))," ","0"),SUBSTITUTE(TRIM(MID(B4860, 1, 3))," ","0"))</f>
        <v>646</v>
      </c>
      <c r="H4860" s="2" t="str">
        <f>IF(Table13456[[#This Row],[first]]="0",SUBSTITUTE(TRIM(MID(B4860, 5, 3))," ","0"),SUBSTITUTE(TRIM(MID(B4860, 4, 3))," ","0"))</f>
        <v>1</v>
      </c>
      <c r="I4860" s="2" t="str">
        <f>IF(Table13456[[#This Row],[first]]="0",SUBSTITUTE(TRIM(MID(B4860, 8, 3))," ","0"),SUBSTITUTE(TRIM(MID(B4860, 7, 3))," ","0"))</f>
        <v>31</v>
      </c>
      <c r="J4860" s="2">
        <v>1</v>
      </c>
      <c r="K4860" s="2" t="str">
        <f t="shared" si="225"/>
        <v>646</v>
      </c>
      <c r="L4860" s="2" t="str">
        <f t="shared" si="226"/>
        <v>001</v>
      </c>
      <c r="M4860" s="2" t="str">
        <f t="shared" si="227"/>
        <v>031</v>
      </c>
    </row>
    <row r="4861" spans="2:13" x14ac:dyDescent="0.25">
      <c r="B4861" s="2" t="s">
        <v>2217</v>
      </c>
      <c r="C4861" s="2" t="s">
        <v>2218</v>
      </c>
      <c r="D4861" s="6" t="str">
        <f>+_xlfn.CONCAT(Table13456[[#This Row],[phase1]],Table13456[[#This Row],[phase2]],Table13456[[#This Row],[phase3]],Table13456[[#This Row],[phase4]])</f>
        <v>1646001040</v>
      </c>
      <c r="E4861" s="2" t="str">
        <f>+Table13456[[#This Row],[DESCRIPTION]]</f>
        <v>ALUMINUM SIGNALS POLE, RELOCATE</v>
      </c>
      <c r="F4861" s="2" t="str">
        <f>+LEFT(Table13456[[#This Row],[PAY ITEM]],1)</f>
        <v>0</v>
      </c>
      <c r="G4861" s="2" t="str">
        <f>IF(Table13456[[#This Row],[first]]="0",SUBSTITUTE(TRIM(MID(B4861, 2, 3))," ","0"),SUBSTITUTE(TRIM(MID(B4861, 1, 3))," ","0"))</f>
        <v>646</v>
      </c>
      <c r="H4861" s="2" t="str">
        <f>IF(Table13456[[#This Row],[first]]="0",SUBSTITUTE(TRIM(MID(B4861, 5, 3))," ","0"),SUBSTITUTE(TRIM(MID(B4861, 4, 3))," ","0"))</f>
        <v>1</v>
      </c>
      <c r="I4861" s="2" t="str">
        <f>IF(Table13456[[#This Row],[first]]="0",SUBSTITUTE(TRIM(MID(B4861, 8, 3))," ","0"),SUBSTITUTE(TRIM(MID(B4861, 7, 3))," ","0"))</f>
        <v>40</v>
      </c>
      <c r="J4861" s="2">
        <v>1</v>
      </c>
      <c r="K4861" s="2" t="str">
        <f t="shared" si="225"/>
        <v>646</v>
      </c>
      <c r="L4861" s="2" t="str">
        <f t="shared" si="226"/>
        <v>001</v>
      </c>
      <c r="M4861" s="2" t="str">
        <f t="shared" si="227"/>
        <v>040</v>
      </c>
    </row>
    <row r="4862" spans="2:13" x14ac:dyDescent="0.25">
      <c r="B4862" s="2" t="s">
        <v>12051</v>
      </c>
      <c r="C4862" s="2" t="s">
        <v>12052</v>
      </c>
      <c r="D4862" s="6" t="str">
        <f>+_xlfn.CONCAT(Table13456[[#This Row],[phase1]],Table13456[[#This Row],[phase2]],Table13456[[#This Row],[phase3]],Table13456[[#This Row],[phase4]])</f>
        <v>1646001041</v>
      </c>
      <c r="E4862" s="2" t="str">
        <f>+Table13456[[#This Row],[DESCRIPTION]]</f>
        <v>ALUMINUM SIGNALS POLE, PEDESTAL, RELOCATE</v>
      </c>
      <c r="F4862" s="2" t="str">
        <f>+LEFT(Table13456[[#This Row],[PAY ITEM]],1)</f>
        <v>0</v>
      </c>
      <c r="G4862" s="2" t="str">
        <f>IF(Table13456[[#This Row],[first]]="0",SUBSTITUTE(TRIM(MID(B4862, 2, 3))," ","0"),SUBSTITUTE(TRIM(MID(B4862, 1, 3))," ","0"))</f>
        <v>646</v>
      </c>
      <c r="H4862" s="2" t="str">
        <f>IF(Table13456[[#This Row],[first]]="0",SUBSTITUTE(TRIM(MID(B4862, 5, 3))," ","0"),SUBSTITUTE(TRIM(MID(B4862, 4, 3))," ","0"))</f>
        <v>1</v>
      </c>
      <c r="I4862" s="2" t="str">
        <f>IF(Table13456[[#This Row],[first]]="0",SUBSTITUTE(TRIM(MID(B4862, 8, 3))," ","0"),SUBSTITUTE(TRIM(MID(B4862, 7, 3))," ","0"))</f>
        <v>41</v>
      </c>
      <c r="J4862" s="2">
        <v>1</v>
      </c>
      <c r="K4862" s="2" t="str">
        <f t="shared" si="225"/>
        <v>646</v>
      </c>
      <c r="L4862" s="2" t="str">
        <f t="shared" si="226"/>
        <v>001</v>
      </c>
      <c r="M4862" s="2" t="str">
        <f t="shared" si="227"/>
        <v>041</v>
      </c>
    </row>
    <row r="4863" spans="2:13" x14ac:dyDescent="0.25">
      <c r="B4863" s="2" t="s">
        <v>2219</v>
      </c>
      <c r="C4863" s="2" t="s">
        <v>2220</v>
      </c>
      <c r="D4863" s="6" t="str">
        <f>+_xlfn.CONCAT(Table13456[[#This Row],[phase1]],Table13456[[#This Row],[phase2]],Table13456[[#This Row],[phase3]],Table13456[[#This Row],[phase4]])</f>
        <v>1646001060</v>
      </c>
      <c r="E4863" s="2" t="str">
        <f>+Table13456[[#This Row],[DESCRIPTION]]</f>
        <v>ALUMINUM SIGNALS POLE, REMOVE</v>
      </c>
      <c r="F4863" s="2" t="str">
        <f>+LEFT(Table13456[[#This Row],[PAY ITEM]],1)</f>
        <v>0</v>
      </c>
      <c r="G4863" s="2" t="str">
        <f>IF(Table13456[[#This Row],[first]]="0",SUBSTITUTE(TRIM(MID(B4863, 2, 3))," ","0"),SUBSTITUTE(TRIM(MID(B4863, 1, 3))," ","0"))</f>
        <v>646</v>
      </c>
      <c r="H4863" s="2" t="str">
        <f>IF(Table13456[[#This Row],[first]]="0",SUBSTITUTE(TRIM(MID(B4863, 5, 3))," ","0"),SUBSTITUTE(TRIM(MID(B4863, 4, 3))," ","0"))</f>
        <v>1</v>
      </c>
      <c r="I4863" s="2" t="str">
        <f>IF(Table13456[[#This Row],[first]]="0",SUBSTITUTE(TRIM(MID(B4863, 8, 3))," ","0"),SUBSTITUTE(TRIM(MID(B4863, 7, 3))," ","0"))</f>
        <v>60</v>
      </c>
      <c r="J4863" s="2">
        <v>1</v>
      </c>
      <c r="K4863" s="2" t="str">
        <f t="shared" si="225"/>
        <v>646</v>
      </c>
      <c r="L4863" s="2" t="str">
        <f t="shared" si="226"/>
        <v>001</v>
      </c>
      <c r="M4863" s="2" t="str">
        <f t="shared" si="227"/>
        <v>060</v>
      </c>
    </row>
    <row r="4864" spans="2:13" x14ac:dyDescent="0.25">
      <c r="B4864" s="2" t="s">
        <v>12053</v>
      </c>
      <c r="C4864" s="2" t="s">
        <v>12054</v>
      </c>
      <c r="D4864" s="6" t="str">
        <f>+_xlfn.CONCAT(Table13456[[#This Row],[phase1]],Table13456[[#This Row],[phase2]],Table13456[[#This Row],[phase3]],Table13456[[#This Row],[phase4]])</f>
        <v>1646001061</v>
      </c>
      <c r="E4864" s="2" t="str">
        <f>+Table13456[[#This Row],[DESCRIPTION]]</f>
        <v>ALUMINUM SIGNALS POLE, PEDESTAL, REMOVE</v>
      </c>
      <c r="F4864" s="2" t="str">
        <f>+LEFT(Table13456[[#This Row],[PAY ITEM]],1)</f>
        <v>0</v>
      </c>
      <c r="G4864" s="2" t="str">
        <f>IF(Table13456[[#This Row],[first]]="0",SUBSTITUTE(TRIM(MID(B4864, 2, 3))," ","0"),SUBSTITUTE(TRIM(MID(B4864, 1, 3))," ","0"))</f>
        <v>646</v>
      </c>
      <c r="H4864" s="2" t="str">
        <f>IF(Table13456[[#This Row],[first]]="0",SUBSTITUTE(TRIM(MID(B4864, 5, 3))," ","0"),SUBSTITUTE(TRIM(MID(B4864, 4, 3))," ","0"))</f>
        <v>1</v>
      </c>
      <c r="I4864" s="2" t="str">
        <f>IF(Table13456[[#This Row],[first]]="0",SUBSTITUTE(TRIM(MID(B4864, 8, 3))," ","0"),SUBSTITUTE(TRIM(MID(B4864, 7, 3))," ","0"))</f>
        <v>61</v>
      </c>
      <c r="J4864" s="2">
        <v>1</v>
      </c>
      <c r="K4864" s="2" t="str">
        <f t="shared" si="225"/>
        <v>646</v>
      </c>
      <c r="L4864" s="2" t="str">
        <f t="shared" si="226"/>
        <v>001</v>
      </c>
      <c r="M4864" s="2" t="str">
        <f t="shared" si="227"/>
        <v>061</v>
      </c>
    </row>
    <row r="4865" spans="2:13" x14ac:dyDescent="0.25">
      <c r="B4865" s="2" t="s">
        <v>2221</v>
      </c>
      <c r="C4865" s="2" t="s">
        <v>2222</v>
      </c>
      <c r="D4865" s="6" t="str">
        <f>+_xlfn.CONCAT(Table13456[[#This Row],[phase1]],Table13456[[#This Row],[phase2]],Table13456[[#This Row],[phase3]],Table13456[[#This Row],[phase4]])</f>
        <v>1646002112</v>
      </c>
      <c r="E4865" s="2" t="str">
        <f>+Table13456[[#This Row],[DESCRIPTION]]</f>
        <v>ALUMINUM POLE- INDEX 695-001, FURNISH &amp; INSTALL, 12'</v>
      </c>
      <c r="F4865" s="2" t="str">
        <f>+LEFT(Table13456[[#This Row],[PAY ITEM]],1)</f>
        <v>0</v>
      </c>
      <c r="G4865" s="2" t="str">
        <f>IF(Table13456[[#This Row],[first]]="0",SUBSTITUTE(TRIM(MID(B4865, 2, 3))," ","0"),SUBSTITUTE(TRIM(MID(B4865, 1, 3))," ","0"))</f>
        <v>646</v>
      </c>
      <c r="H4865" s="2" t="str">
        <f>IF(Table13456[[#This Row],[first]]="0",SUBSTITUTE(TRIM(MID(B4865, 5, 3))," ","0"),SUBSTITUTE(TRIM(MID(B4865, 4, 3))," ","0"))</f>
        <v>2</v>
      </c>
      <c r="I4865" s="2" t="str">
        <f>IF(Table13456[[#This Row],[first]]="0",SUBSTITUTE(TRIM(MID(B4865, 8, 3))," ","0"),SUBSTITUTE(TRIM(MID(B4865, 7, 3))," ","0"))</f>
        <v>112</v>
      </c>
      <c r="J4865" s="2">
        <v>1</v>
      </c>
      <c r="K4865" s="2" t="str">
        <f t="shared" si="225"/>
        <v>646</v>
      </c>
      <c r="L4865" s="2" t="str">
        <f t="shared" si="226"/>
        <v>002</v>
      </c>
      <c r="M4865" s="2" t="str">
        <f t="shared" si="227"/>
        <v>112</v>
      </c>
    </row>
    <row r="4866" spans="2:13" x14ac:dyDescent="0.25">
      <c r="B4866" s="2" t="s">
        <v>2223</v>
      </c>
      <c r="C4866" s="2" t="s">
        <v>2224</v>
      </c>
      <c r="D4866" s="6" t="str">
        <f>+_xlfn.CONCAT(Table13456[[#This Row],[phase1]],Table13456[[#This Row],[phase2]],Table13456[[#This Row],[phase3]],Table13456[[#This Row],[phase4]])</f>
        <v>1646002115</v>
      </c>
      <c r="E4866" s="2" t="str">
        <f>+Table13456[[#This Row],[DESCRIPTION]]</f>
        <v>ALUMINUM POLE- INDEX 695-001, FURNISH &amp; INSTALL, 15'</v>
      </c>
      <c r="F4866" s="2" t="str">
        <f>+LEFT(Table13456[[#This Row],[PAY ITEM]],1)</f>
        <v>0</v>
      </c>
      <c r="G4866" s="2" t="str">
        <f>IF(Table13456[[#This Row],[first]]="0",SUBSTITUTE(TRIM(MID(B4866, 2, 3))," ","0"),SUBSTITUTE(TRIM(MID(B4866, 1, 3))," ","0"))</f>
        <v>646</v>
      </c>
      <c r="H4866" s="2" t="str">
        <f>IF(Table13456[[#This Row],[first]]="0",SUBSTITUTE(TRIM(MID(B4866, 5, 3))," ","0"),SUBSTITUTE(TRIM(MID(B4866, 4, 3))," ","0"))</f>
        <v>2</v>
      </c>
      <c r="I4866" s="2" t="str">
        <f>IF(Table13456[[#This Row],[first]]="0",SUBSTITUTE(TRIM(MID(B4866, 8, 3))," ","0"),SUBSTITUTE(TRIM(MID(B4866, 7, 3))," ","0"))</f>
        <v>115</v>
      </c>
      <c r="J4866" s="2">
        <v>1</v>
      </c>
      <c r="K4866" s="2" t="str">
        <f t="shared" si="225"/>
        <v>646</v>
      </c>
      <c r="L4866" s="2" t="str">
        <f t="shared" si="226"/>
        <v>002</v>
      </c>
      <c r="M4866" s="2" t="str">
        <f t="shared" si="227"/>
        <v>115</v>
      </c>
    </row>
    <row r="4867" spans="2:13" x14ac:dyDescent="0.25">
      <c r="B4867" s="2" t="s">
        <v>2225</v>
      </c>
      <c r="C4867" s="2" t="s">
        <v>2226</v>
      </c>
      <c r="D4867" s="6" t="str">
        <f>+_xlfn.CONCAT(Table13456[[#This Row],[phase1]],Table13456[[#This Row],[phase2]],Table13456[[#This Row],[phase3]],Table13456[[#This Row],[phase4]])</f>
        <v>1646002120</v>
      </c>
      <c r="E4867" s="2" t="str">
        <f>+Table13456[[#This Row],[DESCRIPTION]]</f>
        <v>ALUMINUM POLE- INDEX 695-001, FURNISH &amp; INSTALL, 20'</v>
      </c>
      <c r="F4867" s="2" t="str">
        <f>+LEFT(Table13456[[#This Row],[PAY ITEM]],1)</f>
        <v>0</v>
      </c>
      <c r="G4867" s="2" t="str">
        <f>IF(Table13456[[#This Row],[first]]="0",SUBSTITUTE(TRIM(MID(B4867, 2, 3))," ","0"),SUBSTITUTE(TRIM(MID(B4867, 1, 3))," ","0"))</f>
        <v>646</v>
      </c>
      <c r="H4867" s="2" t="str">
        <f>IF(Table13456[[#This Row],[first]]="0",SUBSTITUTE(TRIM(MID(B4867, 5, 3))," ","0"),SUBSTITUTE(TRIM(MID(B4867, 4, 3))," ","0"))</f>
        <v>2</v>
      </c>
      <c r="I4867" s="2" t="str">
        <f>IF(Table13456[[#This Row],[first]]="0",SUBSTITUTE(TRIM(MID(B4867, 8, 3))," ","0"),SUBSTITUTE(TRIM(MID(B4867, 7, 3))," ","0"))</f>
        <v>120</v>
      </c>
      <c r="J4867" s="2">
        <v>1</v>
      </c>
      <c r="K4867" s="2" t="str">
        <f t="shared" ref="K4867:K4930" si="228">IF(LEN(G4867) = 3, G4867, TEXT(IF(LEN(G4867) = 2, "0" &amp; G4867, "00" &amp; G4867), "000"))</f>
        <v>646</v>
      </c>
      <c r="L4867" s="2" t="str">
        <f t="shared" ref="L4867:L4930" si="229">IF(LEN(H4867) = 3, H4867, TEXT(IF(LEN(H4867) = 2, "0" &amp; H4867, "00" &amp; H4867), "000"))</f>
        <v>002</v>
      </c>
      <c r="M4867" s="2" t="str">
        <f t="shared" ref="M4867:M4930" si="230">IF(LEN(I4867) = 3, I4867, TEXT(IF(LEN(I4867) = 2, "0" &amp; I4867, "00" &amp; I4867), "000"))</f>
        <v>120</v>
      </c>
    </row>
    <row r="4868" spans="2:13" x14ac:dyDescent="0.25">
      <c r="B4868" s="2" t="s">
        <v>2227</v>
      </c>
      <c r="C4868" s="2" t="s">
        <v>2228</v>
      </c>
      <c r="D4868" s="6" t="str">
        <f>+_xlfn.CONCAT(Table13456[[#This Row],[phase1]],Table13456[[#This Row],[phase2]],Table13456[[#This Row],[phase3]],Table13456[[#This Row],[phase4]])</f>
        <v>1646002130</v>
      </c>
      <c r="E4868" s="2" t="str">
        <f>+Table13456[[#This Row],[DESCRIPTION]]</f>
        <v>ALUMINUM POLE- INDEX 695-001, FURNISH &amp; INSTALL, 30'</v>
      </c>
      <c r="F4868" s="2" t="str">
        <f>+LEFT(Table13456[[#This Row],[PAY ITEM]],1)</f>
        <v>0</v>
      </c>
      <c r="G4868" s="2" t="str">
        <f>IF(Table13456[[#This Row],[first]]="0",SUBSTITUTE(TRIM(MID(B4868, 2, 3))," ","0"),SUBSTITUTE(TRIM(MID(B4868, 1, 3))," ","0"))</f>
        <v>646</v>
      </c>
      <c r="H4868" s="2" t="str">
        <f>IF(Table13456[[#This Row],[first]]="0",SUBSTITUTE(TRIM(MID(B4868, 5, 3))," ","0"),SUBSTITUTE(TRIM(MID(B4868, 4, 3))," ","0"))</f>
        <v>2</v>
      </c>
      <c r="I4868" s="2" t="str">
        <f>IF(Table13456[[#This Row],[first]]="0",SUBSTITUTE(TRIM(MID(B4868, 8, 3))," ","0"),SUBSTITUTE(TRIM(MID(B4868, 7, 3))," ","0"))</f>
        <v>130</v>
      </c>
      <c r="J4868" s="2">
        <v>1</v>
      </c>
      <c r="K4868" s="2" t="str">
        <f t="shared" si="228"/>
        <v>646</v>
      </c>
      <c r="L4868" s="2" t="str">
        <f t="shared" si="229"/>
        <v>002</v>
      </c>
      <c r="M4868" s="2" t="str">
        <f t="shared" si="230"/>
        <v>130</v>
      </c>
    </row>
    <row r="4869" spans="2:13" x14ac:dyDescent="0.25">
      <c r="B4869" s="2" t="s">
        <v>12055</v>
      </c>
      <c r="C4869" s="2" t="s">
        <v>12056</v>
      </c>
      <c r="D4869" s="6" t="str">
        <f>+_xlfn.CONCAT(Table13456[[#This Row],[phase1]],Table13456[[#This Row],[phase2]],Table13456[[#This Row],[phase3]],Table13456[[#This Row],[phase4]])</f>
        <v>1646002135</v>
      </c>
      <c r="E4869" s="2" t="str">
        <f>+Table13456[[#This Row],[DESCRIPTION]]</f>
        <v>ALUMINUM POLE- INDEX 695-001, FURNISH &amp; INSTALL, 35'</v>
      </c>
      <c r="F4869" s="2" t="str">
        <f>+LEFT(Table13456[[#This Row],[PAY ITEM]],1)</f>
        <v>0</v>
      </c>
      <c r="G4869" s="2" t="str">
        <f>IF(Table13456[[#This Row],[first]]="0",SUBSTITUTE(TRIM(MID(B4869, 2, 3))," ","0"),SUBSTITUTE(TRIM(MID(B4869, 1, 3))," ","0"))</f>
        <v>646</v>
      </c>
      <c r="H4869" s="2" t="str">
        <f>IF(Table13456[[#This Row],[first]]="0",SUBSTITUTE(TRIM(MID(B4869, 5, 3))," ","0"),SUBSTITUTE(TRIM(MID(B4869, 4, 3))," ","0"))</f>
        <v>2</v>
      </c>
      <c r="I4869" s="2" t="str">
        <f>IF(Table13456[[#This Row],[first]]="0",SUBSTITUTE(TRIM(MID(B4869, 8, 3))," ","0"),SUBSTITUTE(TRIM(MID(B4869, 7, 3))," ","0"))</f>
        <v>135</v>
      </c>
      <c r="J4869" s="2">
        <v>1</v>
      </c>
      <c r="K4869" s="2" t="str">
        <f t="shared" si="228"/>
        <v>646</v>
      </c>
      <c r="L4869" s="2" t="str">
        <f t="shared" si="229"/>
        <v>002</v>
      </c>
      <c r="M4869" s="2" t="str">
        <f t="shared" si="230"/>
        <v>135</v>
      </c>
    </row>
    <row r="4870" spans="2:13" x14ac:dyDescent="0.25">
      <c r="B4870" s="2" t="s">
        <v>12057</v>
      </c>
      <c r="C4870" s="2" t="s">
        <v>12058</v>
      </c>
      <c r="D4870" s="6" t="str">
        <f>+_xlfn.CONCAT(Table13456[[#This Row],[phase1]],Table13456[[#This Row],[phase2]],Table13456[[#This Row],[phase3]],Table13456[[#This Row],[phase4]])</f>
        <v>1646002400</v>
      </c>
      <c r="E4870" s="2" t="str">
        <f>+Table13456[[#This Row],[DESCRIPTION]]</f>
        <v>ALUMINUM POLE- INDEX 695-001, RELOCATE</v>
      </c>
      <c r="F4870" s="2" t="str">
        <f>+LEFT(Table13456[[#This Row],[PAY ITEM]],1)</f>
        <v>0</v>
      </c>
      <c r="G4870" s="2" t="str">
        <f>IF(Table13456[[#This Row],[first]]="0",SUBSTITUTE(TRIM(MID(B4870, 2, 3))," ","0"),SUBSTITUTE(TRIM(MID(B4870, 1, 3))," ","0"))</f>
        <v>646</v>
      </c>
      <c r="H4870" s="2" t="str">
        <f>IF(Table13456[[#This Row],[first]]="0",SUBSTITUTE(TRIM(MID(B4870, 5, 3))," ","0"),SUBSTITUTE(TRIM(MID(B4870, 4, 3))," ","0"))</f>
        <v>2</v>
      </c>
      <c r="I4870" s="2" t="str">
        <f>IF(Table13456[[#This Row],[first]]="0",SUBSTITUTE(TRIM(MID(B4870, 8, 3))," ","0"),SUBSTITUTE(TRIM(MID(B4870, 7, 3))," ","0"))</f>
        <v>400</v>
      </c>
      <c r="J4870" s="2">
        <v>1</v>
      </c>
      <c r="K4870" s="2" t="str">
        <f t="shared" si="228"/>
        <v>646</v>
      </c>
      <c r="L4870" s="2" t="str">
        <f t="shared" si="229"/>
        <v>002</v>
      </c>
      <c r="M4870" s="2" t="str">
        <f t="shared" si="230"/>
        <v>400</v>
      </c>
    </row>
    <row r="4871" spans="2:13" x14ac:dyDescent="0.25">
      <c r="B4871" s="2" t="s">
        <v>2229</v>
      </c>
      <c r="C4871" s="2" t="s">
        <v>2230</v>
      </c>
      <c r="D4871" s="6" t="str">
        <f>+_xlfn.CONCAT(Table13456[[#This Row],[phase1]],Table13456[[#This Row],[phase2]],Table13456[[#This Row],[phase3]],Table13456[[#This Row],[phase4]])</f>
        <v>1646002600</v>
      </c>
      <c r="E4871" s="2" t="str">
        <f>+Table13456[[#This Row],[DESCRIPTION]]</f>
        <v>ALUMINUM POLE- INDEX 695-001, REMOVE</v>
      </c>
      <c r="F4871" s="2" t="str">
        <f>+LEFT(Table13456[[#This Row],[PAY ITEM]],1)</f>
        <v>0</v>
      </c>
      <c r="G4871" s="2" t="str">
        <f>IF(Table13456[[#This Row],[first]]="0",SUBSTITUTE(TRIM(MID(B4871, 2, 3))," ","0"),SUBSTITUTE(TRIM(MID(B4871, 1, 3))," ","0"))</f>
        <v>646</v>
      </c>
      <c r="H4871" s="2" t="str">
        <f>IF(Table13456[[#This Row],[first]]="0",SUBSTITUTE(TRIM(MID(B4871, 5, 3))," ","0"),SUBSTITUTE(TRIM(MID(B4871, 4, 3))," ","0"))</f>
        <v>2</v>
      </c>
      <c r="I4871" s="2" t="str">
        <f>IF(Table13456[[#This Row],[first]]="0",SUBSTITUTE(TRIM(MID(B4871, 8, 3))," ","0"),SUBSTITUTE(TRIM(MID(B4871, 7, 3))," ","0"))</f>
        <v>600</v>
      </c>
      <c r="J4871" s="2">
        <v>1</v>
      </c>
      <c r="K4871" s="2" t="str">
        <f t="shared" si="228"/>
        <v>646</v>
      </c>
      <c r="L4871" s="2" t="str">
        <f t="shared" si="229"/>
        <v>002</v>
      </c>
      <c r="M4871" s="2" t="str">
        <f t="shared" si="230"/>
        <v>600</v>
      </c>
    </row>
    <row r="4872" spans="2:13" x14ac:dyDescent="0.25">
      <c r="B4872" s="2" t="s">
        <v>12059</v>
      </c>
      <c r="C4872" s="2" t="s">
        <v>12060</v>
      </c>
      <c r="D4872" s="6" t="str">
        <f>+_xlfn.CONCAT(Table13456[[#This Row],[phase1]],Table13456[[#This Row],[phase2]],Table13456[[#This Row],[phase3]],Table13456[[#This Row],[phase4]])</f>
        <v>1649001010</v>
      </c>
      <c r="E4872" s="2" t="str">
        <f>+Table13456[[#This Row],[DESCRIPTION]]</f>
        <v>STEEL STRAIN POLE, F&amp;I, PEDESTAL</v>
      </c>
      <c r="F4872" s="2" t="str">
        <f>+LEFT(Table13456[[#This Row],[PAY ITEM]],1)</f>
        <v>0</v>
      </c>
      <c r="G4872" s="2" t="str">
        <f>IF(Table13456[[#This Row],[first]]="0",SUBSTITUTE(TRIM(MID(B4872, 2, 3))," ","0"),SUBSTITUTE(TRIM(MID(B4872, 1, 3))," ","0"))</f>
        <v>649</v>
      </c>
      <c r="H4872" s="2" t="str">
        <f>IF(Table13456[[#This Row],[first]]="0",SUBSTITUTE(TRIM(MID(B4872, 5, 3))," ","0"),SUBSTITUTE(TRIM(MID(B4872, 4, 3))," ","0"))</f>
        <v>1</v>
      </c>
      <c r="I4872" s="2" t="str">
        <f>IF(Table13456[[#This Row],[first]]="0",SUBSTITUTE(TRIM(MID(B4872, 8, 3))," ","0"),SUBSTITUTE(TRIM(MID(B4872, 7, 3))," ","0"))</f>
        <v>10</v>
      </c>
      <c r="J4872" s="2">
        <v>1</v>
      </c>
      <c r="K4872" s="2" t="str">
        <f t="shared" si="228"/>
        <v>649</v>
      </c>
      <c r="L4872" s="2" t="str">
        <f t="shared" si="229"/>
        <v>001</v>
      </c>
      <c r="M4872" s="2" t="str">
        <f t="shared" si="230"/>
        <v>010</v>
      </c>
    </row>
    <row r="4873" spans="2:13" x14ac:dyDescent="0.25">
      <c r="B4873" s="2" t="s">
        <v>12061</v>
      </c>
      <c r="C4873" s="2" t="s">
        <v>12062</v>
      </c>
      <c r="D4873" s="6" t="str">
        <f>+_xlfn.CONCAT(Table13456[[#This Row],[phase1]],Table13456[[#This Row],[phase2]],Table13456[[#This Row],[phase3]],Table13456[[#This Row],[phase4]])</f>
        <v>1649001011</v>
      </c>
      <c r="E4873" s="2" t="str">
        <f>+Table13456[[#This Row],[DESCRIPTION]]</f>
        <v>STEEL STRAIN POLE, F&amp;I, TYPE PS-  IV</v>
      </c>
      <c r="F4873" s="2" t="str">
        <f>+LEFT(Table13456[[#This Row],[PAY ITEM]],1)</f>
        <v>0</v>
      </c>
      <c r="G4873" s="2" t="str">
        <f>IF(Table13456[[#This Row],[first]]="0",SUBSTITUTE(TRIM(MID(B4873, 2, 3))," ","0"),SUBSTITUTE(TRIM(MID(B4873, 1, 3))," ","0"))</f>
        <v>649</v>
      </c>
      <c r="H4873" s="2" t="str">
        <f>IF(Table13456[[#This Row],[first]]="0",SUBSTITUTE(TRIM(MID(B4873, 5, 3))," ","0"),SUBSTITUTE(TRIM(MID(B4873, 4, 3))," ","0"))</f>
        <v>1</v>
      </c>
      <c r="I4873" s="2" t="str">
        <f>IF(Table13456[[#This Row],[first]]="0",SUBSTITUTE(TRIM(MID(B4873, 8, 3))," ","0"),SUBSTITUTE(TRIM(MID(B4873, 7, 3))," ","0"))</f>
        <v>11</v>
      </c>
      <c r="J4873" s="2">
        <v>1</v>
      </c>
      <c r="K4873" s="2" t="str">
        <f t="shared" si="228"/>
        <v>649</v>
      </c>
      <c r="L4873" s="2" t="str">
        <f t="shared" si="229"/>
        <v>001</v>
      </c>
      <c r="M4873" s="2" t="str">
        <f t="shared" si="230"/>
        <v>011</v>
      </c>
    </row>
    <row r="4874" spans="2:13" x14ac:dyDescent="0.25">
      <c r="B4874" s="2" t="s">
        <v>12063</v>
      </c>
      <c r="C4874" s="2" t="s">
        <v>12064</v>
      </c>
      <c r="D4874" s="6" t="str">
        <f>+_xlfn.CONCAT(Table13456[[#This Row],[phase1]],Table13456[[#This Row],[phase2]],Table13456[[#This Row],[phase3]],Table13456[[#This Row],[phase4]])</f>
        <v>1649001012</v>
      </c>
      <c r="E4874" s="2" t="str">
        <f>+Table13456[[#This Row],[DESCRIPTION]]</f>
        <v>STEEL STRAIN POLE, F&amp;I, TYPE PS-  V</v>
      </c>
      <c r="F4874" s="2" t="str">
        <f>+LEFT(Table13456[[#This Row],[PAY ITEM]],1)</f>
        <v>0</v>
      </c>
      <c r="G4874" s="2" t="str">
        <f>IF(Table13456[[#This Row],[first]]="0",SUBSTITUTE(TRIM(MID(B4874, 2, 3))," ","0"),SUBSTITUTE(TRIM(MID(B4874, 1, 3))," ","0"))</f>
        <v>649</v>
      </c>
      <c r="H4874" s="2" t="str">
        <f>IF(Table13456[[#This Row],[first]]="0",SUBSTITUTE(TRIM(MID(B4874, 5, 3))," ","0"),SUBSTITUTE(TRIM(MID(B4874, 4, 3))," ","0"))</f>
        <v>1</v>
      </c>
      <c r="I4874" s="2" t="str">
        <f>IF(Table13456[[#This Row],[first]]="0",SUBSTITUTE(TRIM(MID(B4874, 8, 3))," ","0"),SUBSTITUTE(TRIM(MID(B4874, 7, 3))," ","0"))</f>
        <v>12</v>
      </c>
      <c r="J4874" s="2">
        <v>1</v>
      </c>
      <c r="K4874" s="2" t="str">
        <f t="shared" si="228"/>
        <v>649</v>
      </c>
      <c r="L4874" s="2" t="str">
        <f t="shared" si="229"/>
        <v>001</v>
      </c>
      <c r="M4874" s="2" t="str">
        <f t="shared" si="230"/>
        <v>012</v>
      </c>
    </row>
    <row r="4875" spans="2:13" x14ac:dyDescent="0.25">
      <c r="B4875" s="2" t="s">
        <v>12065</v>
      </c>
      <c r="C4875" s="2" t="s">
        <v>12066</v>
      </c>
      <c r="D4875" s="6" t="str">
        <f>+_xlfn.CONCAT(Table13456[[#This Row],[phase1]],Table13456[[#This Row],[phase2]],Table13456[[#This Row],[phase3]],Table13456[[#This Row],[phase4]])</f>
        <v>1649001013</v>
      </c>
      <c r="E4875" s="2" t="str">
        <f>+Table13456[[#This Row],[DESCRIPTION]]</f>
        <v>STEEL STRAIN POLE, F&amp;I, TYPE PS-  VI</v>
      </c>
      <c r="F4875" s="2" t="str">
        <f>+LEFT(Table13456[[#This Row],[PAY ITEM]],1)</f>
        <v>0</v>
      </c>
      <c r="G4875" s="2" t="str">
        <f>IF(Table13456[[#This Row],[first]]="0",SUBSTITUTE(TRIM(MID(B4875, 2, 3))," ","0"),SUBSTITUTE(TRIM(MID(B4875, 1, 3))," ","0"))</f>
        <v>649</v>
      </c>
      <c r="H4875" s="2" t="str">
        <f>IF(Table13456[[#This Row],[first]]="0",SUBSTITUTE(TRIM(MID(B4875, 5, 3))," ","0"),SUBSTITUTE(TRIM(MID(B4875, 4, 3))," ","0"))</f>
        <v>1</v>
      </c>
      <c r="I4875" s="2" t="str">
        <f>IF(Table13456[[#This Row],[first]]="0",SUBSTITUTE(TRIM(MID(B4875, 8, 3))," ","0"),SUBSTITUTE(TRIM(MID(B4875, 7, 3))," ","0"))</f>
        <v>13</v>
      </c>
      <c r="J4875" s="2">
        <v>1</v>
      </c>
      <c r="K4875" s="2" t="str">
        <f t="shared" si="228"/>
        <v>649</v>
      </c>
      <c r="L4875" s="2" t="str">
        <f t="shared" si="229"/>
        <v>001</v>
      </c>
      <c r="M4875" s="2" t="str">
        <f t="shared" si="230"/>
        <v>013</v>
      </c>
    </row>
    <row r="4876" spans="2:13" x14ac:dyDescent="0.25">
      <c r="B4876" s="2" t="s">
        <v>2231</v>
      </c>
      <c r="C4876" s="2" t="s">
        <v>2232</v>
      </c>
      <c r="D4876" s="6" t="str">
        <f>+_xlfn.CONCAT(Table13456[[#This Row],[phase1]],Table13456[[#This Row],[phase2]],Table13456[[#This Row],[phase3]],Table13456[[#This Row],[phase4]])</f>
        <v>1649001014</v>
      </c>
      <c r="E4876" s="2" t="str">
        <f>+Table13456[[#This Row],[DESCRIPTION]]</f>
        <v>STEEL STRAIN POLE, F&amp;I, TYPE PS-  VII</v>
      </c>
      <c r="F4876" s="2" t="str">
        <f>+LEFT(Table13456[[#This Row],[PAY ITEM]],1)</f>
        <v>0</v>
      </c>
      <c r="G4876" s="2" t="str">
        <f>IF(Table13456[[#This Row],[first]]="0",SUBSTITUTE(TRIM(MID(B4876, 2, 3))," ","0"),SUBSTITUTE(TRIM(MID(B4876, 1, 3))," ","0"))</f>
        <v>649</v>
      </c>
      <c r="H4876" s="2" t="str">
        <f>IF(Table13456[[#This Row],[first]]="0",SUBSTITUTE(TRIM(MID(B4876, 5, 3))," ","0"),SUBSTITUTE(TRIM(MID(B4876, 4, 3))," ","0"))</f>
        <v>1</v>
      </c>
      <c r="I4876" s="2" t="str">
        <f>IF(Table13456[[#This Row],[first]]="0",SUBSTITUTE(TRIM(MID(B4876, 8, 3))," ","0"),SUBSTITUTE(TRIM(MID(B4876, 7, 3))," ","0"))</f>
        <v>14</v>
      </c>
      <c r="J4876" s="2">
        <v>1</v>
      </c>
      <c r="K4876" s="2" t="str">
        <f t="shared" si="228"/>
        <v>649</v>
      </c>
      <c r="L4876" s="2" t="str">
        <f t="shared" si="229"/>
        <v>001</v>
      </c>
      <c r="M4876" s="2" t="str">
        <f t="shared" si="230"/>
        <v>014</v>
      </c>
    </row>
    <row r="4877" spans="2:13" x14ac:dyDescent="0.25">
      <c r="B4877" s="2" t="s">
        <v>2233</v>
      </c>
      <c r="C4877" s="2" t="s">
        <v>2234</v>
      </c>
      <c r="D4877" s="6" t="str">
        <f>+_xlfn.CONCAT(Table13456[[#This Row],[phase1]],Table13456[[#This Row],[phase2]],Table13456[[#This Row],[phase3]],Table13456[[#This Row],[phase4]])</f>
        <v>1649001015</v>
      </c>
      <c r="E4877" s="2" t="str">
        <f>+Table13456[[#This Row],[DESCRIPTION]]</f>
        <v>STEEL STRAIN POLE, F&amp;I, TYPE PS-  VIII</v>
      </c>
      <c r="F4877" s="2" t="str">
        <f>+LEFT(Table13456[[#This Row],[PAY ITEM]],1)</f>
        <v>0</v>
      </c>
      <c r="G4877" s="2" t="str">
        <f>IF(Table13456[[#This Row],[first]]="0",SUBSTITUTE(TRIM(MID(B4877, 2, 3))," ","0"),SUBSTITUTE(TRIM(MID(B4877, 1, 3))," ","0"))</f>
        <v>649</v>
      </c>
      <c r="H4877" s="2" t="str">
        <f>IF(Table13456[[#This Row],[first]]="0",SUBSTITUTE(TRIM(MID(B4877, 5, 3))," ","0"),SUBSTITUTE(TRIM(MID(B4877, 4, 3))," ","0"))</f>
        <v>1</v>
      </c>
      <c r="I4877" s="2" t="str">
        <f>IF(Table13456[[#This Row],[first]]="0",SUBSTITUTE(TRIM(MID(B4877, 8, 3))," ","0"),SUBSTITUTE(TRIM(MID(B4877, 7, 3))," ","0"))</f>
        <v>15</v>
      </c>
      <c r="J4877" s="2">
        <v>1</v>
      </c>
      <c r="K4877" s="2" t="str">
        <f t="shared" si="228"/>
        <v>649</v>
      </c>
      <c r="L4877" s="2" t="str">
        <f t="shared" si="229"/>
        <v>001</v>
      </c>
      <c r="M4877" s="2" t="str">
        <f t="shared" si="230"/>
        <v>015</v>
      </c>
    </row>
    <row r="4878" spans="2:13" x14ac:dyDescent="0.25">
      <c r="B4878" s="2" t="s">
        <v>4154</v>
      </c>
      <c r="C4878" s="2" t="s">
        <v>4378</v>
      </c>
      <c r="D4878" s="6" t="str">
        <f>+_xlfn.CONCAT(Table13456[[#This Row],[phase1]],Table13456[[#This Row],[phase2]],Table13456[[#This Row],[phase3]],Table13456[[#This Row],[phase4]])</f>
        <v>1649001016</v>
      </c>
      <c r="E4878" s="2" t="str">
        <f>+Table13456[[#This Row],[DESCRIPTION]]</f>
        <v>STEEL STRAIN POLE, F&amp;I, TYPE PS- IX</v>
      </c>
      <c r="F4878" s="2" t="str">
        <f>+LEFT(Table13456[[#This Row],[PAY ITEM]],1)</f>
        <v>0</v>
      </c>
      <c r="G4878" s="2" t="str">
        <f>IF(Table13456[[#This Row],[first]]="0",SUBSTITUTE(TRIM(MID(B4878, 2, 3))," ","0"),SUBSTITUTE(TRIM(MID(B4878, 1, 3))," ","0"))</f>
        <v>649</v>
      </c>
      <c r="H4878" s="2" t="str">
        <f>IF(Table13456[[#This Row],[first]]="0",SUBSTITUTE(TRIM(MID(B4878, 5, 3))," ","0"),SUBSTITUTE(TRIM(MID(B4878, 4, 3))," ","0"))</f>
        <v>1</v>
      </c>
      <c r="I4878" s="2" t="str">
        <f>IF(Table13456[[#This Row],[first]]="0",SUBSTITUTE(TRIM(MID(B4878, 8, 3))," ","0"),SUBSTITUTE(TRIM(MID(B4878, 7, 3))," ","0"))</f>
        <v>16</v>
      </c>
      <c r="J4878" s="2">
        <v>1</v>
      </c>
      <c r="K4878" s="2" t="str">
        <f t="shared" si="228"/>
        <v>649</v>
      </c>
      <c r="L4878" s="2" t="str">
        <f t="shared" si="229"/>
        <v>001</v>
      </c>
      <c r="M4878" s="2" t="str">
        <f t="shared" si="230"/>
        <v>016</v>
      </c>
    </row>
    <row r="4879" spans="2:13" x14ac:dyDescent="0.25">
      <c r="B4879" s="2" t="s">
        <v>2235</v>
      </c>
      <c r="C4879" s="2" t="s">
        <v>2236</v>
      </c>
      <c r="D4879" s="6" t="str">
        <f>+_xlfn.CONCAT(Table13456[[#This Row],[phase1]],Table13456[[#This Row],[phase2]],Table13456[[#This Row],[phase3]],Table13456[[#This Row],[phase4]])</f>
        <v>1649001017</v>
      </c>
      <c r="E4879" s="2" t="str">
        <f>+Table13456[[#This Row],[DESCRIPTION]]</f>
        <v>STEEL STRAIN POLE, F&amp;I, TYPE PS-  X</v>
      </c>
      <c r="F4879" s="2" t="str">
        <f>+LEFT(Table13456[[#This Row],[PAY ITEM]],1)</f>
        <v>0</v>
      </c>
      <c r="G4879" s="2" t="str">
        <f>IF(Table13456[[#This Row],[first]]="0",SUBSTITUTE(TRIM(MID(B4879, 2, 3))," ","0"),SUBSTITUTE(TRIM(MID(B4879, 1, 3))," ","0"))</f>
        <v>649</v>
      </c>
      <c r="H4879" s="2" t="str">
        <f>IF(Table13456[[#This Row],[first]]="0",SUBSTITUTE(TRIM(MID(B4879, 5, 3))," ","0"),SUBSTITUTE(TRIM(MID(B4879, 4, 3))," ","0"))</f>
        <v>1</v>
      </c>
      <c r="I4879" s="2" t="str">
        <f>IF(Table13456[[#This Row],[first]]="0",SUBSTITUTE(TRIM(MID(B4879, 8, 3))," ","0"),SUBSTITUTE(TRIM(MID(B4879, 7, 3))," ","0"))</f>
        <v>17</v>
      </c>
      <c r="J4879" s="2">
        <v>1</v>
      </c>
      <c r="K4879" s="2" t="str">
        <f t="shared" si="228"/>
        <v>649</v>
      </c>
      <c r="L4879" s="2" t="str">
        <f t="shared" si="229"/>
        <v>001</v>
      </c>
      <c r="M4879" s="2" t="str">
        <f t="shared" si="230"/>
        <v>017</v>
      </c>
    </row>
    <row r="4880" spans="2:13" x14ac:dyDescent="0.25">
      <c r="B4880" s="2" t="s">
        <v>12067</v>
      </c>
      <c r="C4880" s="2" t="s">
        <v>12068</v>
      </c>
      <c r="D4880" s="6" t="str">
        <f>+_xlfn.CONCAT(Table13456[[#This Row],[phase1]],Table13456[[#This Row],[phase2]],Table13456[[#This Row],[phase3]],Table13456[[#This Row],[phase4]])</f>
        <v>1649001061</v>
      </c>
      <c r="E4880" s="2" t="str">
        <f>+Table13456[[#This Row],[DESCRIPTION]]</f>
        <v>STEEL STRAIN POLE, REMOVE PEDESTAL OR SERVICE POLE-  COMPLETE REMOVAL</v>
      </c>
      <c r="F4880" s="2" t="str">
        <f>+LEFT(Table13456[[#This Row],[PAY ITEM]],1)</f>
        <v>0</v>
      </c>
      <c r="G4880" s="2" t="str">
        <f>IF(Table13456[[#This Row],[first]]="0",SUBSTITUTE(TRIM(MID(B4880, 2, 3))," ","0"),SUBSTITUTE(TRIM(MID(B4880, 1, 3))," ","0"))</f>
        <v>649</v>
      </c>
      <c r="H4880" s="2" t="str">
        <f>IF(Table13456[[#This Row],[first]]="0",SUBSTITUTE(TRIM(MID(B4880, 5, 3))," ","0"),SUBSTITUTE(TRIM(MID(B4880, 4, 3))," ","0"))</f>
        <v>1</v>
      </c>
      <c r="I4880" s="2" t="str">
        <f>IF(Table13456[[#This Row],[first]]="0",SUBSTITUTE(TRIM(MID(B4880, 8, 3))," ","0"),SUBSTITUTE(TRIM(MID(B4880, 7, 3))," ","0"))</f>
        <v>61</v>
      </c>
      <c r="J4880" s="2">
        <v>1</v>
      </c>
      <c r="K4880" s="2" t="str">
        <f t="shared" si="228"/>
        <v>649</v>
      </c>
      <c r="L4880" s="2" t="str">
        <f t="shared" si="229"/>
        <v>001</v>
      </c>
      <c r="M4880" s="2" t="str">
        <f t="shared" si="230"/>
        <v>061</v>
      </c>
    </row>
    <row r="4881" spans="2:13" x14ac:dyDescent="0.25">
      <c r="B4881" s="2" t="s">
        <v>12069</v>
      </c>
      <c r="C4881" s="2" t="s">
        <v>12070</v>
      </c>
      <c r="D4881" s="6" t="str">
        <f>+_xlfn.CONCAT(Table13456[[#This Row],[phase1]],Table13456[[#This Row],[phase2]],Table13456[[#This Row],[phase3]],Table13456[[#This Row],[phase4]])</f>
        <v>1649001062</v>
      </c>
      <c r="E4881" s="2" t="str">
        <f>+Table13456[[#This Row],[DESCRIPTION]]</f>
        <v>STEEL STRAIN POLE, REMOVE TYPE PS POLE- FOUNDATION REMAINS</v>
      </c>
      <c r="F4881" s="2" t="str">
        <f>+LEFT(Table13456[[#This Row],[PAY ITEM]],1)</f>
        <v>0</v>
      </c>
      <c r="G4881" s="2" t="str">
        <f>IF(Table13456[[#This Row],[first]]="0",SUBSTITUTE(TRIM(MID(B4881, 2, 3))," ","0"),SUBSTITUTE(TRIM(MID(B4881, 1, 3))," ","0"))</f>
        <v>649</v>
      </c>
      <c r="H4881" s="2" t="str">
        <f>IF(Table13456[[#This Row],[first]]="0",SUBSTITUTE(TRIM(MID(B4881, 5, 3))," ","0"),SUBSTITUTE(TRIM(MID(B4881, 4, 3))," ","0"))</f>
        <v>1</v>
      </c>
      <c r="I4881" s="2" t="str">
        <f>IF(Table13456[[#This Row],[first]]="0",SUBSTITUTE(TRIM(MID(B4881, 8, 3))," ","0"),SUBSTITUTE(TRIM(MID(B4881, 7, 3))," ","0"))</f>
        <v>62</v>
      </c>
      <c r="J4881" s="2">
        <v>1</v>
      </c>
      <c r="K4881" s="2" t="str">
        <f t="shared" si="228"/>
        <v>649</v>
      </c>
      <c r="L4881" s="2" t="str">
        <f t="shared" si="229"/>
        <v>001</v>
      </c>
      <c r="M4881" s="2" t="str">
        <f t="shared" si="230"/>
        <v>062</v>
      </c>
    </row>
    <row r="4882" spans="2:13" x14ac:dyDescent="0.25">
      <c r="B4882" s="2" t="s">
        <v>2237</v>
      </c>
      <c r="C4882" s="2" t="s">
        <v>2238</v>
      </c>
      <c r="D4882" s="6" t="str">
        <f>+_xlfn.CONCAT(Table13456[[#This Row],[phase1]],Table13456[[#This Row],[phase2]],Table13456[[#This Row],[phase3]],Table13456[[#This Row],[phase4]])</f>
        <v>1649001063</v>
      </c>
      <c r="E4882" s="2" t="str">
        <f>+Table13456[[#This Row],[DESCRIPTION]]</f>
        <v>STEEL STRAIN POLE, REMOVE, SHALLOW FOUNDATION REMOVAL, BOLT ON ATTACHMENT</v>
      </c>
      <c r="F4882" s="2" t="str">
        <f>+LEFT(Table13456[[#This Row],[PAY ITEM]],1)</f>
        <v>0</v>
      </c>
      <c r="G4882" s="2" t="str">
        <f>IF(Table13456[[#This Row],[first]]="0",SUBSTITUTE(TRIM(MID(B4882, 2, 3))," ","0"),SUBSTITUTE(TRIM(MID(B4882, 1, 3))," ","0"))</f>
        <v>649</v>
      </c>
      <c r="H4882" s="2" t="str">
        <f>IF(Table13456[[#This Row],[first]]="0",SUBSTITUTE(TRIM(MID(B4882, 5, 3))," ","0"),SUBSTITUTE(TRIM(MID(B4882, 4, 3))," ","0"))</f>
        <v>1</v>
      </c>
      <c r="I4882" s="2" t="str">
        <f>IF(Table13456[[#This Row],[first]]="0",SUBSTITUTE(TRIM(MID(B4882, 8, 3))," ","0"),SUBSTITUTE(TRIM(MID(B4882, 7, 3))," ","0"))</f>
        <v>63</v>
      </c>
      <c r="J4882" s="2">
        <v>1</v>
      </c>
      <c r="K4882" s="2" t="str">
        <f t="shared" si="228"/>
        <v>649</v>
      </c>
      <c r="L4882" s="2" t="str">
        <f t="shared" si="229"/>
        <v>001</v>
      </c>
      <c r="M4882" s="2" t="str">
        <f t="shared" si="230"/>
        <v>063</v>
      </c>
    </row>
    <row r="4883" spans="2:13" x14ac:dyDescent="0.25">
      <c r="B4883" s="2" t="s">
        <v>4155</v>
      </c>
      <c r="C4883" s="2" t="s">
        <v>12071</v>
      </c>
      <c r="D4883" s="6" t="str">
        <f>+_xlfn.CONCAT(Table13456[[#This Row],[phase1]],Table13456[[#This Row],[phase2]],Table13456[[#This Row],[phase3]],Table13456[[#This Row],[phase4]])</f>
        <v>1649001065</v>
      </c>
      <c r="E4883" s="2" t="str">
        <f>+Table13456[[#This Row],[DESCRIPTION]]</f>
        <v>STEEL STRAIN POLE, REMOVE, DEEP FOUNDATION REMOVAL, BOLT ON ATTACHMENT</v>
      </c>
      <c r="F4883" s="2" t="str">
        <f>+LEFT(Table13456[[#This Row],[PAY ITEM]],1)</f>
        <v>0</v>
      </c>
      <c r="G4883" s="2" t="str">
        <f>IF(Table13456[[#This Row],[first]]="0",SUBSTITUTE(TRIM(MID(B4883, 2, 3))," ","0"),SUBSTITUTE(TRIM(MID(B4883, 1, 3))," ","0"))</f>
        <v>649</v>
      </c>
      <c r="H4883" s="2" t="str">
        <f>IF(Table13456[[#This Row],[first]]="0",SUBSTITUTE(TRIM(MID(B4883, 5, 3))," ","0"),SUBSTITUTE(TRIM(MID(B4883, 4, 3))," ","0"))</f>
        <v>1</v>
      </c>
      <c r="I4883" s="2" t="str">
        <f>IF(Table13456[[#This Row],[first]]="0",SUBSTITUTE(TRIM(MID(B4883, 8, 3))," ","0"),SUBSTITUTE(TRIM(MID(B4883, 7, 3))," ","0"))</f>
        <v>65</v>
      </c>
      <c r="J4883" s="2">
        <v>1</v>
      </c>
      <c r="K4883" s="2" t="str">
        <f t="shared" si="228"/>
        <v>649</v>
      </c>
      <c r="L4883" s="2" t="str">
        <f t="shared" si="229"/>
        <v>001</v>
      </c>
      <c r="M4883" s="2" t="str">
        <f t="shared" si="230"/>
        <v>065</v>
      </c>
    </row>
    <row r="4884" spans="2:13" x14ac:dyDescent="0.25">
      <c r="B4884" s="2" t="s">
        <v>12072</v>
      </c>
      <c r="C4884" s="2" t="s">
        <v>12073</v>
      </c>
      <c r="D4884" s="6" t="str">
        <f>+_xlfn.CONCAT(Table13456[[#This Row],[phase1]],Table13456[[#This Row],[phase2]],Table13456[[#This Row],[phase3]],Table13456[[#This Row],[phase4]])</f>
        <v>1649001101</v>
      </c>
      <c r="E4884" s="2" t="str">
        <f>+Table13456[[#This Row],[DESCRIPTION]]</f>
        <v>STEEL STRAIN POLE, FURNISH &amp; INSTALL, CUSTOM TYPE, PROJECT 435837-1-52-01</v>
      </c>
      <c r="F4884" s="2" t="str">
        <f>+LEFT(Table13456[[#This Row],[PAY ITEM]],1)</f>
        <v>0</v>
      </c>
      <c r="G4884" s="2" t="str">
        <f>IF(Table13456[[#This Row],[first]]="0",SUBSTITUTE(TRIM(MID(B4884, 2, 3))," ","0"),SUBSTITUTE(TRIM(MID(B4884, 1, 3))," ","0"))</f>
        <v>649</v>
      </c>
      <c r="H4884" s="2" t="str">
        <f>IF(Table13456[[#This Row],[first]]="0",SUBSTITUTE(TRIM(MID(B4884, 5, 3))," ","0"),SUBSTITUTE(TRIM(MID(B4884, 4, 3))," ","0"))</f>
        <v>1</v>
      </c>
      <c r="I4884" s="2" t="str">
        <f>IF(Table13456[[#This Row],[first]]="0",SUBSTITUTE(TRIM(MID(B4884, 8, 3))," ","0"),SUBSTITUTE(TRIM(MID(B4884, 7, 3))," ","0"))</f>
        <v>101</v>
      </c>
      <c r="J4884" s="2">
        <v>1</v>
      </c>
      <c r="K4884" s="2" t="str">
        <f t="shared" si="228"/>
        <v>649</v>
      </c>
      <c r="L4884" s="2" t="str">
        <f t="shared" si="229"/>
        <v>001</v>
      </c>
      <c r="M4884" s="2" t="str">
        <f t="shared" si="230"/>
        <v>101</v>
      </c>
    </row>
    <row r="4885" spans="2:13" x14ac:dyDescent="0.25">
      <c r="B4885" s="2" t="s">
        <v>12074</v>
      </c>
      <c r="C4885" s="2" t="s">
        <v>12075</v>
      </c>
      <c r="D4885" s="6" t="str">
        <f>+_xlfn.CONCAT(Table13456[[#This Row],[phase1]],Table13456[[#This Row],[phase2]],Table13456[[#This Row],[phase3]],Table13456[[#This Row],[phase4]])</f>
        <v>1649001102</v>
      </c>
      <c r="E4885" s="2" t="str">
        <f>+Table13456[[#This Row],[DESCRIPTION]]</f>
        <v>STEEL STRAIN POLE, FURNISH &amp; INSTALL, CUSTOM TYPE, PROJECT 430886-1-52-01</v>
      </c>
      <c r="F4885" s="2" t="str">
        <f>+LEFT(Table13456[[#This Row],[PAY ITEM]],1)</f>
        <v>0</v>
      </c>
      <c r="G4885" s="2" t="str">
        <f>IF(Table13456[[#This Row],[first]]="0",SUBSTITUTE(TRIM(MID(B4885, 2, 3))," ","0"),SUBSTITUTE(TRIM(MID(B4885, 1, 3))," ","0"))</f>
        <v>649</v>
      </c>
      <c r="H4885" s="2" t="str">
        <f>IF(Table13456[[#This Row],[first]]="0",SUBSTITUTE(TRIM(MID(B4885, 5, 3))," ","0"),SUBSTITUTE(TRIM(MID(B4885, 4, 3))," ","0"))</f>
        <v>1</v>
      </c>
      <c r="I4885" s="2" t="str">
        <f>IF(Table13456[[#This Row],[first]]="0",SUBSTITUTE(TRIM(MID(B4885, 8, 3))," ","0"),SUBSTITUTE(TRIM(MID(B4885, 7, 3))," ","0"))</f>
        <v>102</v>
      </c>
      <c r="J4885" s="2">
        <v>1</v>
      </c>
      <c r="K4885" s="2" t="str">
        <f t="shared" si="228"/>
        <v>649</v>
      </c>
      <c r="L4885" s="2" t="str">
        <f t="shared" si="229"/>
        <v>001</v>
      </c>
      <c r="M4885" s="2" t="str">
        <f t="shared" si="230"/>
        <v>102</v>
      </c>
    </row>
    <row r="4886" spans="2:13" x14ac:dyDescent="0.25">
      <c r="B4886" s="2" t="s">
        <v>12076</v>
      </c>
      <c r="C4886" s="2" t="s">
        <v>12077</v>
      </c>
      <c r="D4886" s="6" t="str">
        <f>+_xlfn.CONCAT(Table13456[[#This Row],[phase1]],Table13456[[#This Row],[phase2]],Table13456[[#This Row],[phase3]],Table13456[[#This Row],[phase4]])</f>
        <v>1649001103</v>
      </c>
      <c r="E4886" s="2" t="str">
        <f>+Table13456[[#This Row],[DESCRIPTION]]</f>
        <v>STEEL STRAIN POLE, FURNISH &amp; INSTALL, CUSTOM TYPE, PROJECT 438008-1-52-01</v>
      </c>
      <c r="F4886" s="2" t="str">
        <f>+LEFT(Table13456[[#This Row],[PAY ITEM]],1)</f>
        <v>0</v>
      </c>
      <c r="G4886" s="2" t="str">
        <f>IF(Table13456[[#This Row],[first]]="0",SUBSTITUTE(TRIM(MID(B4886, 2, 3))," ","0"),SUBSTITUTE(TRIM(MID(B4886, 1, 3))," ","0"))</f>
        <v>649</v>
      </c>
      <c r="H4886" s="2" t="str">
        <f>IF(Table13456[[#This Row],[first]]="0",SUBSTITUTE(TRIM(MID(B4886, 5, 3))," ","0"),SUBSTITUTE(TRIM(MID(B4886, 4, 3))," ","0"))</f>
        <v>1</v>
      </c>
      <c r="I4886" s="2" t="str">
        <f>IF(Table13456[[#This Row],[first]]="0",SUBSTITUTE(TRIM(MID(B4886, 8, 3))," ","0"),SUBSTITUTE(TRIM(MID(B4886, 7, 3))," ","0"))</f>
        <v>103</v>
      </c>
      <c r="J4886" s="2">
        <v>1</v>
      </c>
      <c r="K4886" s="2" t="str">
        <f t="shared" si="228"/>
        <v>649</v>
      </c>
      <c r="L4886" s="2" t="str">
        <f t="shared" si="229"/>
        <v>001</v>
      </c>
      <c r="M4886" s="2" t="str">
        <f t="shared" si="230"/>
        <v>103</v>
      </c>
    </row>
    <row r="4887" spans="2:13" x14ac:dyDescent="0.25">
      <c r="B4887" s="2" t="s">
        <v>2239</v>
      </c>
      <c r="C4887" s="2" t="s">
        <v>2240</v>
      </c>
      <c r="D4887" s="6" t="str">
        <f>+_xlfn.CONCAT(Table13456[[#This Row],[phase1]],Table13456[[#This Row],[phase2]],Table13456[[#This Row],[phase3]],Table13456[[#This Row],[phase4]])</f>
        <v>1649001104</v>
      </c>
      <c r="E4887" s="2" t="str">
        <f>+Table13456[[#This Row],[DESCRIPTION]]</f>
        <v>STEEL STRAIN POLE, F&amp;I, CUSTOM TYPE, PROJECT 437053-4-52-01 AND -3</v>
      </c>
      <c r="F4887" s="2" t="str">
        <f>+LEFT(Table13456[[#This Row],[PAY ITEM]],1)</f>
        <v>0</v>
      </c>
      <c r="G4887" s="2" t="str">
        <f>IF(Table13456[[#This Row],[first]]="0",SUBSTITUTE(TRIM(MID(B4887, 2, 3))," ","0"),SUBSTITUTE(TRIM(MID(B4887, 1, 3))," ","0"))</f>
        <v>649</v>
      </c>
      <c r="H4887" s="2" t="str">
        <f>IF(Table13456[[#This Row],[first]]="0",SUBSTITUTE(TRIM(MID(B4887, 5, 3))," ","0"),SUBSTITUTE(TRIM(MID(B4887, 4, 3))," ","0"))</f>
        <v>1</v>
      </c>
      <c r="I4887" s="2" t="str">
        <f>IF(Table13456[[#This Row],[first]]="0",SUBSTITUTE(TRIM(MID(B4887, 8, 3))," ","0"),SUBSTITUTE(TRIM(MID(B4887, 7, 3))," ","0"))</f>
        <v>104</v>
      </c>
      <c r="J4887" s="2">
        <v>1</v>
      </c>
      <c r="K4887" s="2" t="str">
        <f t="shared" si="228"/>
        <v>649</v>
      </c>
      <c r="L4887" s="2" t="str">
        <f t="shared" si="229"/>
        <v>001</v>
      </c>
      <c r="M4887" s="2" t="str">
        <f t="shared" si="230"/>
        <v>104</v>
      </c>
    </row>
    <row r="4888" spans="2:13" x14ac:dyDescent="0.25">
      <c r="B4888" s="2" t="s">
        <v>12078</v>
      </c>
      <c r="C4888" s="2" t="s">
        <v>12079</v>
      </c>
      <c r="D4888" s="6" t="str">
        <f>+_xlfn.CONCAT(Table13456[[#This Row],[phase1]],Table13456[[#This Row],[phase2]],Table13456[[#This Row],[phase3]],Table13456[[#This Row],[phase4]])</f>
        <v>1649002150</v>
      </c>
      <c r="E4888" s="2" t="str">
        <f>+Table13456[[#This Row],[DESCRIPTION]]</f>
        <v>STEEL CCTV POLE, FURNISH &amp; INSTALL WITH LOWERING DEVICE, 50'</v>
      </c>
      <c r="F4888" s="2" t="str">
        <f>+LEFT(Table13456[[#This Row],[PAY ITEM]],1)</f>
        <v>0</v>
      </c>
      <c r="G4888" s="2" t="str">
        <f>IF(Table13456[[#This Row],[first]]="0",SUBSTITUTE(TRIM(MID(B4888, 2, 3))," ","0"),SUBSTITUTE(TRIM(MID(B4888, 1, 3))," ","0"))</f>
        <v>649</v>
      </c>
      <c r="H4888" s="2" t="str">
        <f>IF(Table13456[[#This Row],[first]]="0",SUBSTITUTE(TRIM(MID(B4888, 5, 3))," ","0"),SUBSTITUTE(TRIM(MID(B4888, 4, 3))," ","0"))</f>
        <v>2</v>
      </c>
      <c r="I4888" s="2" t="str">
        <f>IF(Table13456[[#This Row],[first]]="0",SUBSTITUTE(TRIM(MID(B4888, 8, 3))," ","0"),SUBSTITUTE(TRIM(MID(B4888, 7, 3))," ","0"))</f>
        <v>150</v>
      </c>
      <c r="J4888" s="2">
        <v>1</v>
      </c>
      <c r="K4888" s="2" t="str">
        <f t="shared" si="228"/>
        <v>649</v>
      </c>
      <c r="L4888" s="2" t="str">
        <f t="shared" si="229"/>
        <v>002</v>
      </c>
      <c r="M4888" s="2" t="str">
        <f t="shared" si="230"/>
        <v>150</v>
      </c>
    </row>
    <row r="4889" spans="2:13" x14ac:dyDescent="0.25">
      <c r="B4889" s="2" t="s">
        <v>12080</v>
      </c>
      <c r="C4889" s="2" t="s">
        <v>12081</v>
      </c>
      <c r="D4889" s="6" t="str">
        <f>+_xlfn.CONCAT(Table13456[[#This Row],[phase1]],Table13456[[#This Row],[phase2]],Table13456[[#This Row],[phase3]],Table13456[[#This Row],[phase4]])</f>
        <v>1649002155</v>
      </c>
      <c r="E4889" s="2" t="str">
        <f>+Table13456[[#This Row],[DESCRIPTION]]</f>
        <v>STEEL CCTV POLE, FURNISH &amp; INSTALL WITH LOWERING DEVICE, 55'</v>
      </c>
      <c r="F4889" s="2" t="str">
        <f>+LEFT(Table13456[[#This Row],[PAY ITEM]],1)</f>
        <v>0</v>
      </c>
      <c r="G4889" s="2" t="str">
        <f>IF(Table13456[[#This Row],[first]]="0",SUBSTITUTE(TRIM(MID(B4889, 2, 3))," ","0"),SUBSTITUTE(TRIM(MID(B4889, 1, 3))," ","0"))</f>
        <v>649</v>
      </c>
      <c r="H4889" s="2" t="str">
        <f>IF(Table13456[[#This Row],[first]]="0",SUBSTITUTE(TRIM(MID(B4889, 5, 3))," ","0"),SUBSTITUTE(TRIM(MID(B4889, 4, 3))," ","0"))</f>
        <v>2</v>
      </c>
      <c r="I4889" s="2" t="str">
        <f>IF(Table13456[[#This Row],[first]]="0",SUBSTITUTE(TRIM(MID(B4889, 8, 3))," ","0"),SUBSTITUTE(TRIM(MID(B4889, 7, 3))," ","0"))</f>
        <v>155</v>
      </c>
      <c r="J4889" s="2">
        <v>1</v>
      </c>
      <c r="K4889" s="2" t="str">
        <f t="shared" si="228"/>
        <v>649</v>
      </c>
      <c r="L4889" s="2" t="str">
        <f t="shared" si="229"/>
        <v>002</v>
      </c>
      <c r="M4889" s="2" t="str">
        <f t="shared" si="230"/>
        <v>155</v>
      </c>
    </row>
    <row r="4890" spans="2:13" x14ac:dyDescent="0.25">
      <c r="B4890" s="2" t="s">
        <v>12082</v>
      </c>
      <c r="C4890" s="2" t="s">
        <v>12083</v>
      </c>
      <c r="D4890" s="6" t="str">
        <f>+_xlfn.CONCAT(Table13456[[#This Row],[phase1]],Table13456[[#This Row],[phase2]],Table13456[[#This Row],[phase3]],Table13456[[#This Row],[phase4]])</f>
        <v>1649002170</v>
      </c>
      <c r="E4890" s="2" t="str">
        <f>+Table13456[[#This Row],[DESCRIPTION]]</f>
        <v>STEEL CCTV POLE, FURNISH &amp; INSTALL WITH LOWERING DEVICE, 70'</v>
      </c>
      <c r="F4890" s="2" t="str">
        <f>+LEFT(Table13456[[#This Row],[PAY ITEM]],1)</f>
        <v>0</v>
      </c>
      <c r="G4890" s="2" t="str">
        <f>IF(Table13456[[#This Row],[first]]="0",SUBSTITUTE(TRIM(MID(B4890, 2, 3))," ","0"),SUBSTITUTE(TRIM(MID(B4890, 1, 3))," ","0"))</f>
        <v>649</v>
      </c>
      <c r="H4890" s="2" t="str">
        <f>IF(Table13456[[#This Row],[first]]="0",SUBSTITUTE(TRIM(MID(B4890, 5, 3))," ","0"),SUBSTITUTE(TRIM(MID(B4890, 4, 3))," ","0"))</f>
        <v>2</v>
      </c>
      <c r="I4890" s="2" t="str">
        <f>IF(Table13456[[#This Row],[first]]="0",SUBSTITUTE(TRIM(MID(B4890, 8, 3))," ","0"),SUBSTITUTE(TRIM(MID(B4890, 7, 3))," ","0"))</f>
        <v>170</v>
      </c>
      <c r="J4890" s="2">
        <v>1</v>
      </c>
      <c r="K4890" s="2" t="str">
        <f t="shared" si="228"/>
        <v>649</v>
      </c>
      <c r="L4890" s="2" t="str">
        <f t="shared" si="229"/>
        <v>002</v>
      </c>
      <c r="M4890" s="2" t="str">
        <f t="shared" si="230"/>
        <v>170</v>
      </c>
    </row>
    <row r="4891" spans="2:13" x14ac:dyDescent="0.25">
      <c r="B4891" s="2" t="s">
        <v>12084</v>
      </c>
      <c r="C4891" s="2" t="s">
        <v>12085</v>
      </c>
      <c r="D4891" s="6" t="str">
        <f>+_xlfn.CONCAT(Table13456[[#This Row],[phase1]],Table13456[[#This Row],[phase2]],Table13456[[#This Row],[phase3]],Table13456[[#This Row],[phase4]])</f>
        <v>1649002250</v>
      </c>
      <c r="E4891" s="2" t="str">
        <f>+Table13456[[#This Row],[DESCRIPTION]]</f>
        <v>STEEL CCTV POLE, FURNISH &amp; INSTALL WITHOUT LOWERING DEVICE,  50'</v>
      </c>
      <c r="F4891" s="2" t="str">
        <f>+LEFT(Table13456[[#This Row],[PAY ITEM]],1)</f>
        <v>0</v>
      </c>
      <c r="G4891" s="2" t="str">
        <f>IF(Table13456[[#This Row],[first]]="0",SUBSTITUTE(TRIM(MID(B4891, 2, 3))," ","0"),SUBSTITUTE(TRIM(MID(B4891, 1, 3))," ","0"))</f>
        <v>649</v>
      </c>
      <c r="H4891" s="2" t="str">
        <f>IF(Table13456[[#This Row],[first]]="0",SUBSTITUTE(TRIM(MID(B4891, 5, 3))," ","0"),SUBSTITUTE(TRIM(MID(B4891, 4, 3))," ","0"))</f>
        <v>2</v>
      </c>
      <c r="I4891" s="2" t="str">
        <f>IF(Table13456[[#This Row],[first]]="0",SUBSTITUTE(TRIM(MID(B4891, 8, 3))," ","0"),SUBSTITUTE(TRIM(MID(B4891, 7, 3))," ","0"))</f>
        <v>250</v>
      </c>
      <c r="J4891" s="2">
        <v>1</v>
      </c>
      <c r="K4891" s="2" t="str">
        <f t="shared" si="228"/>
        <v>649</v>
      </c>
      <c r="L4891" s="2" t="str">
        <f t="shared" si="229"/>
        <v>002</v>
      </c>
      <c r="M4891" s="2" t="str">
        <f t="shared" si="230"/>
        <v>250</v>
      </c>
    </row>
    <row r="4892" spans="2:13" x14ac:dyDescent="0.25">
      <c r="B4892" s="2" t="s">
        <v>12086</v>
      </c>
      <c r="C4892" s="2" t="s">
        <v>12087</v>
      </c>
      <c r="D4892" s="6" t="str">
        <f>+_xlfn.CONCAT(Table13456[[#This Row],[phase1]],Table13456[[#This Row],[phase2]],Table13456[[#This Row],[phase3]],Table13456[[#This Row],[phase4]])</f>
        <v>1649002255</v>
      </c>
      <c r="E4892" s="2" t="str">
        <f>+Table13456[[#This Row],[DESCRIPTION]]</f>
        <v>STEEL CCTV POLE, FURNISH &amp; INSTALL WITHOUT LOWERING DEVICE,  55'</v>
      </c>
      <c r="F4892" s="2" t="str">
        <f>+LEFT(Table13456[[#This Row],[PAY ITEM]],1)</f>
        <v>0</v>
      </c>
      <c r="G4892" s="2" t="str">
        <f>IF(Table13456[[#This Row],[first]]="0",SUBSTITUTE(TRIM(MID(B4892, 2, 3))," ","0"),SUBSTITUTE(TRIM(MID(B4892, 1, 3))," ","0"))</f>
        <v>649</v>
      </c>
      <c r="H4892" s="2" t="str">
        <f>IF(Table13456[[#This Row],[first]]="0",SUBSTITUTE(TRIM(MID(B4892, 5, 3))," ","0"),SUBSTITUTE(TRIM(MID(B4892, 4, 3))," ","0"))</f>
        <v>2</v>
      </c>
      <c r="I4892" s="2" t="str">
        <f>IF(Table13456[[#This Row],[first]]="0",SUBSTITUTE(TRIM(MID(B4892, 8, 3))," ","0"),SUBSTITUTE(TRIM(MID(B4892, 7, 3))," ","0"))</f>
        <v>255</v>
      </c>
      <c r="J4892" s="2">
        <v>1</v>
      </c>
      <c r="K4892" s="2" t="str">
        <f t="shared" si="228"/>
        <v>649</v>
      </c>
      <c r="L4892" s="2" t="str">
        <f t="shared" si="229"/>
        <v>002</v>
      </c>
      <c r="M4892" s="2" t="str">
        <f t="shared" si="230"/>
        <v>255</v>
      </c>
    </row>
    <row r="4893" spans="2:13" x14ac:dyDescent="0.25">
      <c r="B4893" s="2" t="s">
        <v>2241</v>
      </c>
      <c r="C4893" s="2" t="s">
        <v>2242</v>
      </c>
      <c r="D4893" s="6" t="str">
        <f>+_xlfn.CONCAT(Table13456[[#This Row],[phase1]],Table13456[[#This Row],[phase2]],Table13456[[#This Row],[phase3]],Table13456[[#This Row],[phase4]])</f>
        <v>1649002260</v>
      </c>
      <c r="E4893" s="2" t="str">
        <f>+Table13456[[#This Row],[DESCRIPTION]]</f>
        <v>STEEL CCTV POLE, FURNISH &amp; INSTALL WITHOUT LOWERING DEVICE,  60'</v>
      </c>
      <c r="F4893" s="2" t="str">
        <f>+LEFT(Table13456[[#This Row],[PAY ITEM]],1)</f>
        <v>0</v>
      </c>
      <c r="G4893" s="2" t="str">
        <f>IF(Table13456[[#This Row],[first]]="0",SUBSTITUTE(TRIM(MID(B4893, 2, 3))," ","0"),SUBSTITUTE(TRIM(MID(B4893, 1, 3))," ","0"))</f>
        <v>649</v>
      </c>
      <c r="H4893" s="2" t="str">
        <f>IF(Table13456[[#This Row],[first]]="0",SUBSTITUTE(TRIM(MID(B4893, 5, 3))," ","0"),SUBSTITUTE(TRIM(MID(B4893, 4, 3))," ","0"))</f>
        <v>2</v>
      </c>
      <c r="I4893" s="2" t="str">
        <f>IF(Table13456[[#This Row],[first]]="0",SUBSTITUTE(TRIM(MID(B4893, 8, 3))," ","0"),SUBSTITUTE(TRIM(MID(B4893, 7, 3))," ","0"))</f>
        <v>260</v>
      </c>
      <c r="J4893" s="2">
        <v>1</v>
      </c>
      <c r="K4893" s="2" t="str">
        <f t="shared" si="228"/>
        <v>649</v>
      </c>
      <c r="L4893" s="2" t="str">
        <f t="shared" si="229"/>
        <v>002</v>
      </c>
      <c r="M4893" s="2" t="str">
        <f t="shared" si="230"/>
        <v>260</v>
      </c>
    </row>
    <row r="4894" spans="2:13" x14ac:dyDescent="0.25">
      <c r="B4894" s="2" t="s">
        <v>12088</v>
      </c>
      <c r="C4894" s="2" t="s">
        <v>12089</v>
      </c>
      <c r="D4894" s="6" t="str">
        <f>+_xlfn.CONCAT(Table13456[[#This Row],[phase1]],Table13456[[#This Row],[phase2]],Table13456[[#This Row],[phase3]],Table13456[[#This Row],[phase4]])</f>
        <v>1649002265</v>
      </c>
      <c r="E4894" s="2" t="str">
        <f>+Table13456[[#This Row],[DESCRIPTION]]</f>
        <v>STEEL CCTV POLE, FURNISH &amp; INSTALL WITHOUT LOWERING DEVICE,  65'</v>
      </c>
      <c r="F4894" s="2" t="str">
        <f>+LEFT(Table13456[[#This Row],[PAY ITEM]],1)</f>
        <v>0</v>
      </c>
      <c r="G4894" s="2" t="str">
        <f>IF(Table13456[[#This Row],[first]]="0",SUBSTITUTE(TRIM(MID(B4894, 2, 3))," ","0"),SUBSTITUTE(TRIM(MID(B4894, 1, 3))," ","0"))</f>
        <v>649</v>
      </c>
      <c r="H4894" s="2" t="str">
        <f>IF(Table13456[[#This Row],[first]]="0",SUBSTITUTE(TRIM(MID(B4894, 5, 3))," ","0"),SUBSTITUTE(TRIM(MID(B4894, 4, 3))," ","0"))</f>
        <v>2</v>
      </c>
      <c r="I4894" s="2" t="str">
        <f>IF(Table13456[[#This Row],[first]]="0",SUBSTITUTE(TRIM(MID(B4894, 8, 3))," ","0"),SUBSTITUTE(TRIM(MID(B4894, 7, 3))," ","0"))</f>
        <v>265</v>
      </c>
      <c r="J4894" s="2">
        <v>1</v>
      </c>
      <c r="K4894" s="2" t="str">
        <f t="shared" si="228"/>
        <v>649</v>
      </c>
      <c r="L4894" s="2" t="str">
        <f t="shared" si="229"/>
        <v>002</v>
      </c>
      <c r="M4894" s="2" t="str">
        <f t="shared" si="230"/>
        <v>265</v>
      </c>
    </row>
    <row r="4895" spans="2:13" x14ac:dyDescent="0.25">
      <c r="B4895" s="2" t="s">
        <v>12090</v>
      </c>
      <c r="C4895" s="2" t="s">
        <v>12091</v>
      </c>
      <c r="D4895" s="6" t="str">
        <f>+_xlfn.CONCAT(Table13456[[#This Row],[phase1]],Table13456[[#This Row],[phase2]],Table13456[[#This Row],[phase3]],Table13456[[#This Row],[phase4]])</f>
        <v>1649002270</v>
      </c>
      <c r="E4895" s="2" t="str">
        <f>+Table13456[[#This Row],[DESCRIPTION]]</f>
        <v>STEEL CCTV POLE, FURNISH &amp; INSTALL WITHOUT LOWERING DEVICE,  70'</v>
      </c>
      <c r="F4895" s="2" t="str">
        <f>+LEFT(Table13456[[#This Row],[PAY ITEM]],1)</f>
        <v>0</v>
      </c>
      <c r="G4895" s="2" t="str">
        <f>IF(Table13456[[#This Row],[first]]="0",SUBSTITUTE(TRIM(MID(B4895, 2, 3))," ","0"),SUBSTITUTE(TRIM(MID(B4895, 1, 3))," ","0"))</f>
        <v>649</v>
      </c>
      <c r="H4895" s="2" t="str">
        <f>IF(Table13456[[#This Row],[first]]="0",SUBSTITUTE(TRIM(MID(B4895, 5, 3))," ","0"),SUBSTITUTE(TRIM(MID(B4895, 4, 3))," ","0"))</f>
        <v>2</v>
      </c>
      <c r="I4895" s="2" t="str">
        <f>IF(Table13456[[#This Row],[first]]="0",SUBSTITUTE(TRIM(MID(B4895, 8, 3))," ","0"),SUBSTITUTE(TRIM(MID(B4895, 7, 3))," ","0"))</f>
        <v>270</v>
      </c>
      <c r="J4895" s="2">
        <v>1</v>
      </c>
      <c r="K4895" s="2" t="str">
        <f t="shared" si="228"/>
        <v>649</v>
      </c>
      <c r="L4895" s="2" t="str">
        <f t="shared" si="229"/>
        <v>002</v>
      </c>
      <c r="M4895" s="2" t="str">
        <f t="shared" si="230"/>
        <v>270</v>
      </c>
    </row>
    <row r="4896" spans="2:13" x14ac:dyDescent="0.25">
      <c r="B4896" s="2" t="s">
        <v>2243</v>
      </c>
      <c r="C4896" s="2" t="s">
        <v>2244</v>
      </c>
      <c r="D4896" s="6" t="str">
        <f>+_xlfn.CONCAT(Table13456[[#This Row],[phase1]],Table13456[[#This Row],[phase2]],Table13456[[#This Row],[phase3]],Table13456[[#This Row],[phase4]])</f>
        <v>1649002500</v>
      </c>
      <c r="E4896" s="2" t="str">
        <f>+Table13456[[#This Row],[DESCRIPTION]]</f>
        <v>STEEL CCTV POLE, FURNISH &amp; INSTALL SPECIAL DESIGN, 100'</v>
      </c>
      <c r="F4896" s="2" t="str">
        <f>+LEFT(Table13456[[#This Row],[PAY ITEM]],1)</f>
        <v>0</v>
      </c>
      <c r="G4896" s="2" t="str">
        <f>IF(Table13456[[#This Row],[first]]="0",SUBSTITUTE(TRIM(MID(B4896, 2, 3))," ","0"),SUBSTITUTE(TRIM(MID(B4896, 1, 3))," ","0"))</f>
        <v>649</v>
      </c>
      <c r="H4896" s="2" t="str">
        <f>IF(Table13456[[#This Row],[first]]="0",SUBSTITUTE(TRIM(MID(B4896, 5, 3))," ","0"),SUBSTITUTE(TRIM(MID(B4896, 4, 3))," ","0"))</f>
        <v>2</v>
      </c>
      <c r="I4896" s="2" t="str">
        <f>IF(Table13456[[#This Row],[first]]="0",SUBSTITUTE(TRIM(MID(B4896, 8, 3))," ","0"),SUBSTITUTE(TRIM(MID(B4896, 7, 3))," ","0"))</f>
        <v>500</v>
      </c>
      <c r="J4896" s="2">
        <v>1</v>
      </c>
      <c r="K4896" s="2" t="str">
        <f t="shared" si="228"/>
        <v>649</v>
      </c>
      <c r="L4896" s="2" t="str">
        <f t="shared" si="229"/>
        <v>002</v>
      </c>
      <c r="M4896" s="2" t="str">
        <f t="shared" si="230"/>
        <v>500</v>
      </c>
    </row>
    <row r="4897" spans="2:13" x14ac:dyDescent="0.25">
      <c r="B4897" s="2" t="s">
        <v>12092</v>
      </c>
      <c r="C4897" s="2" t="s">
        <v>12093</v>
      </c>
      <c r="D4897" s="6" t="str">
        <f>+_xlfn.CONCAT(Table13456[[#This Row],[phase1]],Table13456[[#This Row],[phase2]],Table13456[[#This Row],[phase3]],Table13456[[#This Row],[phase4]])</f>
        <v>1649002501</v>
      </c>
      <c r="E4897" s="2" t="str">
        <f>+Table13456[[#This Row],[DESCRIPTION]]</f>
        <v>STEEL CCTV POLE, FURNISH &amp; INSTALL SPECIAL DESIGN, 120'</v>
      </c>
      <c r="F4897" s="2" t="str">
        <f>+LEFT(Table13456[[#This Row],[PAY ITEM]],1)</f>
        <v>0</v>
      </c>
      <c r="G4897" s="2" t="str">
        <f>IF(Table13456[[#This Row],[first]]="0",SUBSTITUTE(TRIM(MID(B4897, 2, 3))," ","0"),SUBSTITUTE(TRIM(MID(B4897, 1, 3))," ","0"))</f>
        <v>649</v>
      </c>
      <c r="H4897" s="2" t="str">
        <f>IF(Table13456[[#This Row],[first]]="0",SUBSTITUTE(TRIM(MID(B4897, 5, 3))," ","0"),SUBSTITUTE(TRIM(MID(B4897, 4, 3))," ","0"))</f>
        <v>2</v>
      </c>
      <c r="I4897" s="2" t="str">
        <f>IF(Table13456[[#This Row],[first]]="0",SUBSTITUTE(TRIM(MID(B4897, 8, 3))," ","0"),SUBSTITUTE(TRIM(MID(B4897, 7, 3))," ","0"))</f>
        <v>501</v>
      </c>
      <c r="J4897" s="2">
        <v>1</v>
      </c>
      <c r="K4897" s="2" t="str">
        <f t="shared" si="228"/>
        <v>649</v>
      </c>
      <c r="L4897" s="2" t="str">
        <f t="shared" si="229"/>
        <v>002</v>
      </c>
      <c r="M4897" s="2" t="str">
        <f t="shared" si="230"/>
        <v>501</v>
      </c>
    </row>
    <row r="4898" spans="2:13" x14ac:dyDescent="0.25">
      <c r="B4898" s="2" t="s">
        <v>12094</v>
      </c>
      <c r="C4898" s="2" t="s">
        <v>12095</v>
      </c>
      <c r="D4898" s="6" t="str">
        <f>+_xlfn.CONCAT(Table13456[[#This Row],[phase1]],Table13456[[#This Row],[phase2]],Table13456[[#This Row],[phase3]],Table13456[[#This Row],[phase4]])</f>
        <v>1649002601</v>
      </c>
      <c r="E4898" s="2" t="str">
        <f>+Table13456[[#This Row],[DESCRIPTION]]</f>
        <v>STEEL CCTV POLE, REMOVE POLE- FOUNDATION REMAINS</v>
      </c>
      <c r="F4898" s="2" t="str">
        <f>+LEFT(Table13456[[#This Row],[PAY ITEM]],1)</f>
        <v>0</v>
      </c>
      <c r="G4898" s="2" t="str">
        <f>IF(Table13456[[#This Row],[first]]="0",SUBSTITUTE(TRIM(MID(B4898, 2, 3))," ","0"),SUBSTITUTE(TRIM(MID(B4898, 1, 3))," ","0"))</f>
        <v>649</v>
      </c>
      <c r="H4898" s="2" t="str">
        <f>IF(Table13456[[#This Row],[first]]="0",SUBSTITUTE(TRIM(MID(B4898, 5, 3))," ","0"),SUBSTITUTE(TRIM(MID(B4898, 4, 3))," ","0"))</f>
        <v>2</v>
      </c>
      <c r="I4898" s="2" t="str">
        <f>IF(Table13456[[#This Row],[first]]="0",SUBSTITUTE(TRIM(MID(B4898, 8, 3))," ","0"),SUBSTITUTE(TRIM(MID(B4898, 7, 3))," ","0"))</f>
        <v>601</v>
      </c>
      <c r="J4898" s="2">
        <v>1</v>
      </c>
      <c r="K4898" s="2" t="str">
        <f t="shared" si="228"/>
        <v>649</v>
      </c>
      <c r="L4898" s="2" t="str">
        <f t="shared" si="229"/>
        <v>002</v>
      </c>
      <c r="M4898" s="2" t="str">
        <f t="shared" si="230"/>
        <v>601</v>
      </c>
    </row>
    <row r="4899" spans="2:13" x14ac:dyDescent="0.25">
      <c r="B4899" s="2" t="s">
        <v>12096</v>
      </c>
      <c r="C4899" s="2" t="s">
        <v>12097</v>
      </c>
      <c r="D4899" s="6" t="str">
        <f>+_xlfn.CONCAT(Table13456[[#This Row],[phase1]],Table13456[[#This Row],[phase2]],Table13456[[#This Row],[phase3]],Table13456[[#This Row],[phase4]])</f>
        <v>1649002603</v>
      </c>
      <c r="E4899" s="2" t="str">
        <f>+Table13456[[#This Row],[DESCRIPTION]]</f>
        <v>STEEL CCTV POLE, REMOVE POLE- SHALLOW FOUNDATION REMOVAL,  BOLT ON ATTACHMENT</v>
      </c>
      <c r="F4899" s="2" t="str">
        <f>+LEFT(Table13456[[#This Row],[PAY ITEM]],1)</f>
        <v>0</v>
      </c>
      <c r="G4899" s="2" t="str">
        <f>IF(Table13456[[#This Row],[first]]="0",SUBSTITUTE(TRIM(MID(B4899, 2, 3))," ","0"),SUBSTITUTE(TRIM(MID(B4899, 1, 3))," ","0"))</f>
        <v>649</v>
      </c>
      <c r="H4899" s="2" t="str">
        <f>IF(Table13456[[#This Row],[first]]="0",SUBSTITUTE(TRIM(MID(B4899, 5, 3))," ","0"),SUBSTITUTE(TRIM(MID(B4899, 4, 3))," ","0"))</f>
        <v>2</v>
      </c>
      <c r="I4899" s="2" t="str">
        <f>IF(Table13456[[#This Row],[first]]="0",SUBSTITUTE(TRIM(MID(B4899, 8, 3))," ","0"),SUBSTITUTE(TRIM(MID(B4899, 7, 3))," ","0"))</f>
        <v>603</v>
      </c>
      <c r="J4899" s="2">
        <v>1</v>
      </c>
      <c r="K4899" s="2" t="str">
        <f t="shared" si="228"/>
        <v>649</v>
      </c>
      <c r="L4899" s="2" t="str">
        <f t="shared" si="229"/>
        <v>002</v>
      </c>
      <c r="M4899" s="2" t="str">
        <f t="shared" si="230"/>
        <v>603</v>
      </c>
    </row>
    <row r="4900" spans="2:13" x14ac:dyDescent="0.25">
      <c r="B4900" s="2" t="s">
        <v>2245</v>
      </c>
      <c r="C4900" s="2" t="s">
        <v>2246</v>
      </c>
      <c r="D4900" s="6" t="str">
        <f>+_xlfn.CONCAT(Table13456[[#This Row],[phase1]],Table13456[[#This Row],[phase2]],Table13456[[#This Row],[phase3]],Table13456[[#This Row],[phase4]])</f>
        <v>1649002605</v>
      </c>
      <c r="E4900" s="2" t="str">
        <f>+Table13456[[#This Row],[DESCRIPTION]]</f>
        <v>STEEL CCTV POLE, REMOVE POLE- COMPLETE/DEEP FOUNDATION REMOVAL, BOLT ON ATTACHMENT</v>
      </c>
      <c r="F4900" s="2" t="str">
        <f>+LEFT(Table13456[[#This Row],[PAY ITEM]],1)</f>
        <v>0</v>
      </c>
      <c r="G4900" s="2" t="str">
        <f>IF(Table13456[[#This Row],[first]]="0",SUBSTITUTE(TRIM(MID(B4900, 2, 3))," ","0"),SUBSTITUTE(TRIM(MID(B4900, 1, 3))," ","0"))</f>
        <v>649</v>
      </c>
      <c r="H4900" s="2" t="str">
        <f>IF(Table13456[[#This Row],[first]]="0",SUBSTITUTE(TRIM(MID(B4900, 5, 3))," ","0"),SUBSTITUTE(TRIM(MID(B4900, 4, 3))," ","0"))</f>
        <v>2</v>
      </c>
      <c r="I4900" s="2" t="str">
        <f>IF(Table13456[[#This Row],[first]]="0",SUBSTITUTE(TRIM(MID(B4900, 8, 3))," ","0"),SUBSTITUTE(TRIM(MID(B4900, 7, 3))," ","0"))</f>
        <v>605</v>
      </c>
      <c r="J4900" s="2">
        <v>1</v>
      </c>
      <c r="K4900" s="2" t="str">
        <f t="shared" si="228"/>
        <v>649</v>
      </c>
      <c r="L4900" s="2" t="str">
        <f t="shared" si="229"/>
        <v>002</v>
      </c>
      <c r="M4900" s="2" t="str">
        <f t="shared" si="230"/>
        <v>605</v>
      </c>
    </row>
    <row r="4901" spans="2:13" x14ac:dyDescent="0.25">
      <c r="B4901" s="2" t="s">
        <v>12098</v>
      </c>
      <c r="C4901" s="2" t="s">
        <v>12099</v>
      </c>
      <c r="D4901" s="6" t="str">
        <f>+_xlfn.CONCAT(Table13456[[#This Row],[phase1]],Table13456[[#This Row],[phase2]],Table13456[[#This Row],[phase3]],Table13456[[#This Row],[phase4]])</f>
        <v>1649004001</v>
      </c>
      <c r="E4901" s="2" t="str">
        <f>+Table13456[[#This Row],[DESCRIPTION]]</f>
        <v>BRIDGE MOUNTED SIGNAL ARM ASSEMBLY, PROJECT 429300-4-52-01</v>
      </c>
      <c r="F4901" s="2" t="str">
        <f>+LEFT(Table13456[[#This Row],[PAY ITEM]],1)</f>
        <v>0</v>
      </c>
      <c r="G4901" s="2" t="str">
        <f>IF(Table13456[[#This Row],[first]]="0",SUBSTITUTE(TRIM(MID(B4901, 2, 3))," ","0"),SUBSTITUTE(TRIM(MID(B4901, 1, 3))," ","0"))</f>
        <v>649</v>
      </c>
      <c r="H4901" s="2" t="str">
        <f>IF(Table13456[[#This Row],[first]]="0",SUBSTITUTE(TRIM(MID(B4901, 5, 3))," ","0"),SUBSTITUTE(TRIM(MID(B4901, 4, 3))," ","0"))</f>
        <v>4</v>
      </c>
      <c r="I4901" s="2" t="str">
        <f>IF(Table13456[[#This Row],[first]]="0",SUBSTITUTE(TRIM(MID(B4901, 8, 3))," ","0"),SUBSTITUTE(TRIM(MID(B4901, 7, 3))," ","0"))</f>
        <v>1</v>
      </c>
      <c r="J4901" s="2">
        <v>1</v>
      </c>
      <c r="K4901" s="2" t="str">
        <f t="shared" si="228"/>
        <v>649</v>
      </c>
      <c r="L4901" s="2" t="str">
        <f t="shared" si="229"/>
        <v>004</v>
      </c>
      <c r="M4901" s="2" t="str">
        <f t="shared" si="230"/>
        <v>001</v>
      </c>
    </row>
    <row r="4902" spans="2:13" x14ac:dyDescent="0.25">
      <c r="B4902" s="2" t="s">
        <v>12100</v>
      </c>
      <c r="C4902" s="2" t="s">
        <v>12101</v>
      </c>
      <c r="D4902" s="6" t="str">
        <f>+_xlfn.CONCAT(Table13456[[#This Row],[phase1]],Table13456[[#This Row],[phase2]],Table13456[[#This Row],[phase3]],Table13456[[#This Row],[phase4]])</f>
        <v>1649004002</v>
      </c>
      <c r="E4902" s="2" t="str">
        <f>+Table13456[[#This Row],[DESCRIPTION]]</f>
        <v>STEEL MAST ARM ASSEMBLY, FURNISH/INSTALL WITH SPECIAL FOUNDATION, SINGLE ARM 30', PROJECT 423251-5-52-01</v>
      </c>
      <c r="F4902" s="2" t="str">
        <f>+LEFT(Table13456[[#This Row],[PAY ITEM]],1)</f>
        <v>0</v>
      </c>
      <c r="G4902" s="2" t="str">
        <f>IF(Table13456[[#This Row],[first]]="0",SUBSTITUTE(TRIM(MID(B4902, 2, 3))," ","0"),SUBSTITUTE(TRIM(MID(B4902, 1, 3))," ","0"))</f>
        <v>649</v>
      </c>
      <c r="H4902" s="2" t="str">
        <f>IF(Table13456[[#This Row],[first]]="0",SUBSTITUTE(TRIM(MID(B4902, 5, 3))," ","0"),SUBSTITUTE(TRIM(MID(B4902, 4, 3))," ","0"))</f>
        <v>4</v>
      </c>
      <c r="I4902" s="2" t="str">
        <f>IF(Table13456[[#This Row],[first]]="0",SUBSTITUTE(TRIM(MID(B4902, 8, 3))," ","0"),SUBSTITUTE(TRIM(MID(B4902, 7, 3))," ","0"))</f>
        <v>2</v>
      </c>
      <c r="J4902" s="2">
        <v>1</v>
      </c>
      <c r="K4902" s="2" t="str">
        <f t="shared" si="228"/>
        <v>649</v>
      </c>
      <c r="L4902" s="2" t="str">
        <f t="shared" si="229"/>
        <v>004</v>
      </c>
      <c r="M4902" s="2" t="str">
        <f t="shared" si="230"/>
        <v>002</v>
      </c>
    </row>
    <row r="4903" spans="2:13" x14ac:dyDescent="0.25">
      <c r="B4903" s="2" t="s">
        <v>12102</v>
      </c>
      <c r="C4903" s="2" t="s">
        <v>12103</v>
      </c>
      <c r="D4903" s="6" t="str">
        <f>+_xlfn.CONCAT(Table13456[[#This Row],[phase1]],Table13456[[#This Row],[phase2]],Table13456[[#This Row],[phase3]],Table13456[[#This Row],[phase4]])</f>
        <v>1649004003</v>
      </c>
      <c r="E4903" s="2" t="str">
        <f>+Table13456[[#This Row],[DESCRIPTION]]</f>
        <v>STEEL MAST ARM ASSEMBLY, FURNISH/INSTALL WITH SPECIAL FOUNDATION, SINGLE ARM 50', PROJECT 423251-5-52-01</v>
      </c>
      <c r="F4903" s="2" t="str">
        <f>+LEFT(Table13456[[#This Row],[PAY ITEM]],1)</f>
        <v>0</v>
      </c>
      <c r="G4903" s="2" t="str">
        <f>IF(Table13456[[#This Row],[first]]="0",SUBSTITUTE(TRIM(MID(B4903, 2, 3))," ","0"),SUBSTITUTE(TRIM(MID(B4903, 1, 3))," ","0"))</f>
        <v>649</v>
      </c>
      <c r="H4903" s="2" t="str">
        <f>IF(Table13456[[#This Row],[first]]="0",SUBSTITUTE(TRIM(MID(B4903, 5, 3))," ","0"),SUBSTITUTE(TRIM(MID(B4903, 4, 3))," ","0"))</f>
        <v>4</v>
      </c>
      <c r="I4903" s="2" t="str">
        <f>IF(Table13456[[#This Row],[first]]="0",SUBSTITUTE(TRIM(MID(B4903, 8, 3))," ","0"),SUBSTITUTE(TRIM(MID(B4903, 7, 3))," ","0"))</f>
        <v>3</v>
      </c>
      <c r="J4903" s="2">
        <v>1</v>
      </c>
      <c r="K4903" s="2" t="str">
        <f t="shared" si="228"/>
        <v>649</v>
      </c>
      <c r="L4903" s="2" t="str">
        <f t="shared" si="229"/>
        <v>004</v>
      </c>
      <c r="M4903" s="2" t="str">
        <f t="shared" si="230"/>
        <v>003</v>
      </c>
    </row>
    <row r="4904" spans="2:13" x14ac:dyDescent="0.25">
      <c r="B4904" s="2" t="s">
        <v>12104</v>
      </c>
      <c r="C4904" s="2" t="s">
        <v>12105</v>
      </c>
      <c r="D4904" s="6" t="str">
        <f>+_xlfn.CONCAT(Table13456[[#This Row],[phase1]],Table13456[[#This Row],[phase2]],Table13456[[#This Row],[phase3]],Table13456[[#This Row],[phase4]])</f>
        <v>1649004004</v>
      </c>
      <c r="E4904" s="2" t="str">
        <f>+Table13456[[#This Row],[DESCRIPTION]]</f>
        <v>STEEL MAST ARM ASSEMBLY, FURNISH/INSTALL WITH SPECIAL FOUNDATION, SINGLE ARM 60', PROJECT 423251-5-52-01</v>
      </c>
      <c r="F4904" s="2" t="str">
        <f>+LEFT(Table13456[[#This Row],[PAY ITEM]],1)</f>
        <v>0</v>
      </c>
      <c r="G4904" s="2" t="str">
        <f>IF(Table13456[[#This Row],[first]]="0",SUBSTITUTE(TRIM(MID(B4904, 2, 3))," ","0"),SUBSTITUTE(TRIM(MID(B4904, 1, 3))," ","0"))</f>
        <v>649</v>
      </c>
      <c r="H4904" s="2" t="str">
        <f>IF(Table13456[[#This Row],[first]]="0",SUBSTITUTE(TRIM(MID(B4904, 5, 3))," ","0"),SUBSTITUTE(TRIM(MID(B4904, 4, 3))," ","0"))</f>
        <v>4</v>
      </c>
      <c r="I4904" s="2" t="str">
        <f>IF(Table13456[[#This Row],[first]]="0",SUBSTITUTE(TRIM(MID(B4904, 8, 3))," ","0"),SUBSTITUTE(TRIM(MID(B4904, 7, 3))," ","0"))</f>
        <v>4</v>
      </c>
      <c r="J4904" s="2">
        <v>1</v>
      </c>
      <c r="K4904" s="2" t="str">
        <f t="shared" si="228"/>
        <v>649</v>
      </c>
      <c r="L4904" s="2" t="str">
        <f t="shared" si="229"/>
        <v>004</v>
      </c>
      <c r="M4904" s="2" t="str">
        <f t="shared" si="230"/>
        <v>004</v>
      </c>
    </row>
    <row r="4905" spans="2:13" x14ac:dyDescent="0.25">
      <c r="B4905" s="2" t="s">
        <v>12106</v>
      </c>
      <c r="C4905" s="2" t="s">
        <v>12107</v>
      </c>
      <c r="D4905" s="6" t="str">
        <f>+_xlfn.CONCAT(Table13456[[#This Row],[phase1]],Table13456[[#This Row],[phase2]],Table13456[[#This Row],[phase3]],Table13456[[#This Row],[phase4]])</f>
        <v>1649004005</v>
      </c>
      <c r="E4905" s="2" t="str">
        <f>+Table13456[[#This Row],[DESCRIPTION]]</f>
        <v>STEEL MAST ARM ASSEMBLY, FURNISH/INSTALL WITH SPECIAL FOUNDATION, SINGLE ARM 70', PROJECT 423251-5-52-01</v>
      </c>
      <c r="F4905" s="2" t="str">
        <f>+LEFT(Table13456[[#This Row],[PAY ITEM]],1)</f>
        <v>0</v>
      </c>
      <c r="G4905" s="2" t="str">
        <f>IF(Table13456[[#This Row],[first]]="0",SUBSTITUTE(TRIM(MID(B4905, 2, 3))," ","0"),SUBSTITUTE(TRIM(MID(B4905, 1, 3))," ","0"))</f>
        <v>649</v>
      </c>
      <c r="H4905" s="2" t="str">
        <f>IF(Table13456[[#This Row],[first]]="0",SUBSTITUTE(TRIM(MID(B4905, 5, 3))," ","0"),SUBSTITUTE(TRIM(MID(B4905, 4, 3))," ","0"))</f>
        <v>4</v>
      </c>
      <c r="I4905" s="2" t="str">
        <f>IF(Table13456[[#This Row],[first]]="0",SUBSTITUTE(TRIM(MID(B4905, 8, 3))," ","0"),SUBSTITUTE(TRIM(MID(B4905, 7, 3))," ","0"))</f>
        <v>5</v>
      </c>
      <c r="J4905" s="2">
        <v>1</v>
      </c>
      <c r="K4905" s="2" t="str">
        <f t="shared" si="228"/>
        <v>649</v>
      </c>
      <c r="L4905" s="2" t="str">
        <f t="shared" si="229"/>
        <v>004</v>
      </c>
      <c r="M4905" s="2" t="str">
        <f t="shared" si="230"/>
        <v>005</v>
      </c>
    </row>
    <row r="4906" spans="2:13" x14ac:dyDescent="0.25">
      <c r="B4906" s="2" t="s">
        <v>12108</v>
      </c>
      <c r="C4906" s="2" t="s">
        <v>12109</v>
      </c>
      <c r="D4906" s="6" t="str">
        <f>+_xlfn.CONCAT(Table13456[[#This Row],[phase1]],Table13456[[#This Row],[phase2]],Table13456[[#This Row],[phase3]],Table13456[[#This Row],[phase4]])</f>
        <v>1649004006</v>
      </c>
      <c r="E4906" s="2" t="str">
        <f>+Table13456[[#This Row],[DESCRIPTION]]</f>
        <v>STEEL MAST ARM ASSEMBLY, FURNISH &amp; INSTALL WITH SPECIAL FOUNDATION</v>
      </c>
      <c r="F4906" s="2" t="str">
        <f>+LEFT(Table13456[[#This Row],[PAY ITEM]],1)</f>
        <v>0</v>
      </c>
      <c r="G4906" s="2" t="str">
        <f>IF(Table13456[[#This Row],[first]]="0",SUBSTITUTE(TRIM(MID(B4906, 2, 3))," ","0"),SUBSTITUTE(TRIM(MID(B4906, 1, 3))," ","0"))</f>
        <v>649</v>
      </c>
      <c r="H4906" s="2" t="str">
        <f>IF(Table13456[[#This Row],[first]]="0",SUBSTITUTE(TRIM(MID(B4906, 5, 3))," ","0"),SUBSTITUTE(TRIM(MID(B4906, 4, 3))," ","0"))</f>
        <v>4</v>
      </c>
      <c r="I4906" s="2" t="str">
        <f>IF(Table13456[[#This Row],[first]]="0",SUBSTITUTE(TRIM(MID(B4906, 8, 3))," ","0"),SUBSTITUTE(TRIM(MID(B4906, 7, 3))," ","0"))</f>
        <v>6</v>
      </c>
      <c r="J4906" s="2">
        <v>1</v>
      </c>
      <c r="K4906" s="2" t="str">
        <f t="shared" si="228"/>
        <v>649</v>
      </c>
      <c r="L4906" s="2" t="str">
        <f t="shared" si="229"/>
        <v>004</v>
      </c>
      <c r="M4906" s="2" t="str">
        <f t="shared" si="230"/>
        <v>006</v>
      </c>
    </row>
    <row r="4907" spans="2:13" x14ac:dyDescent="0.25">
      <c r="B4907" s="2" t="s">
        <v>12110</v>
      </c>
      <c r="C4907" s="2" t="s">
        <v>12111</v>
      </c>
      <c r="D4907" s="6" t="str">
        <f>+_xlfn.CONCAT(Table13456[[#This Row],[phase1]],Table13456[[#This Row],[phase2]],Table13456[[#This Row],[phase3]],Table13456[[#This Row],[phase4]])</f>
        <v>1649011001</v>
      </c>
      <c r="E4907" s="2" t="str">
        <f>+Table13456[[#This Row],[DESCRIPTION]]</f>
        <v>STEEL MONOTUBE ASSEMBLY, FURNISH &amp; INSTALL,  150' SPAN, PROJECT 434339-1-52-01</v>
      </c>
      <c r="F4907" s="2" t="str">
        <f>+LEFT(Table13456[[#This Row],[PAY ITEM]],1)</f>
        <v>0</v>
      </c>
      <c r="G4907" s="2" t="str">
        <f>IF(Table13456[[#This Row],[first]]="0",SUBSTITUTE(TRIM(MID(B4907, 2, 3))," ","0"),SUBSTITUTE(TRIM(MID(B4907, 1, 3))," ","0"))</f>
        <v>649</v>
      </c>
      <c r="H4907" s="2" t="str">
        <f>IF(Table13456[[#This Row],[first]]="0",SUBSTITUTE(TRIM(MID(B4907, 5, 3))," ","0"),SUBSTITUTE(TRIM(MID(B4907, 4, 3))," ","0"))</f>
        <v>11</v>
      </c>
      <c r="I4907" s="2" t="str">
        <f>IF(Table13456[[#This Row],[first]]="0",SUBSTITUTE(TRIM(MID(B4907, 8, 3))," ","0"),SUBSTITUTE(TRIM(MID(B4907, 7, 3))," ","0"))</f>
        <v>1</v>
      </c>
      <c r="J4907" s="2">
        <v>1</v>
      </c>
      <c r="K4907" s="2" t="str">
        <f t="shared" si="228"/>
        <v>649</v>
      </c>
      <c r="L4907" s="2" t="str">
        <f t="shared" si="229"/>
        <v>011</v>
      </c>
      <c r="M4907" s="2" t="str">
        <f t="shared" si="230"/>
        <v>001</v>
      </c>
    </row>
    <row r="4908" spans="2:13" x14ac:dyDescent="0.25">
      <c r="B4908" s="2" t="s">
        <v>12112</v>
      </c>
      <c r="C4908" s="2" t="s">
        <v>12113</v>
      </c>
      <c r="D4908" s="6" t="str">
        <f>+_xlfn.CONCAT(Table13456[[#This Row],[phase1]],Table13456[[#This Row],[phase2]],Table13456[[#This Row],[phase3]],Table13456[[#This Row],[phase4]])</f>
        <v>1649011002</v>
      </c>
      <c r="E4908" s="2" t="str">
        <f>+Table13456[[#This Row],[DESCRIPTION]]</f>
        <v>STEEL MONOTUBE ASSEMBLY, FURNISH &amp; INSTALL,  209' SPAN, PROJECT 423251-3-52-01</v>
      </c>
      <c r="F4908" s="2" t="str">
        <f>+LEFT(Table13456[[#This Row],[PAY ITEM]],1)</f>
        <v>0</v>
      </c>
      <c r="G4908" s="2" t="str">
        <f>IF(Table13456[[#This Row],[first]]="0",SUBSTITUTE(TRIM(MID(B4908, 2, 3))," ","0"),SUBSTITUTE(TRIM(MID(B4908, 1, 3))," ","0"))</f>
        <v>649</v>
      </c>
      <c r="H4908" s="2" t="str">
        <f>IF(Table13456[[#This Row],[first]]="0",SUBSTITUTE(TRIM(MID(B4908, 5, 3))," ","0"),SUBSTITUTE(TRIM(MID(B4908, 4, 3))," ","0"))</f>
        <v>11</v>
      </c>
      <c r="I4908" s="2" t="str">
        <f>IF(Table13456[[#This Row],[first]]="0",SUBSTITUTE(TRIM(MID(B4908, 8, 3))," ","0"),SUBSTITUTE(TRIM(MID(B4908, 7, 3))," ","0"))</f>
        <v>2</v>
      </c>
      <c r="J4908" s="2">
        <v>1</v>
      </c>
      <c r="K4908" s="2" t="str">
        <f t="shared" si="228"/>
        <v>649</v>
      </c>
      <c r="L4908" s="2" t="str">
        <f t="shared" si="229"/>
        <v>011</v>
      </c>
      <c r="M4908" s="2" t="str">
        <f t="shared" si="230"/>
        <v>002</v>
      </c>
    </row>
    <row r="4909" spans="2:13" x14ac:dyDescent="0.25">
      <c r="B4909" s="2" t="s">
        <v>12114</v>
      </c>
      <c r="C4909" s="2" t="s">
        <v>12115</v>
      </c>
      <c r="D4909" s="6" t="str">
        <f>+_xlfn.CONCAT(Table13456[[#This Row],[phase1]],Table13456[[#This Row],[phase2]],Table13456[[#This Row],[phase3]],Table13456[[#This Row],[phase4]])</f>
        <v>1649011003</v>
      </c>
      <c r="E4909" s="2" t="str">
        <f>+Table13456[[#This Row],[DESCRIPTION]]</f>
        <v>STEEL MONOTUBE ASSEMBLY, FURNISH &amp; INSTALL, 187' SPAN</v>
      </c>
      <c r="F4909" s="2" t="str">
        <f>+LEFT(Table13456[[#This Row],[PAY ITEM]],1)</f>
        <v>0</v>
      </c>
      <c r="G4909" s="2" t="str">
        <f>IF(Table13456[[#This Row],[first]]="0",SUBSTITUTE(TRIM(MID(B4909, 2, 3))," ","0"),SUBSTITUTE(TRIM(MID(B4909, 1, 3))," ","0"))</f>
        <v>649</v>
      </c>
      <c r="H4909" s="2" t="str">
        <f>IF(Table13456[[#This Row],[first]]="0",SUBSTITUTE(TRIM(MID(B4909, 5, 3))," ","0"),SUBSTITUTE(TRIM(MID(B4909, 4, 3))," ","0"))</f>
        <v>11</v>
      </c>
      <c r="I4909" s="2" t="str">
        <f>IF(Table13456[[#This Row],[first]]="0",SUBSTITUTE(TRIM(MID(B4909, 8, 3))," ","0"),SUBSTITUTE(TRIM(MID(B4909, 7, 3))," ","0"))</f>
        <v>3</v>
      </c>
      <c r="J4909" s="2">
        <v>1</v>
      </c>
      <c r="K4909" s="2" t="str">
        <f t="shared" si="228"/>
        <v>649</v>
      </c>
      <c r="L4909" s="2" t="str">
        <f t="shared" si="229"/>
        <v>011</v>
      </c>
      <c r="M4909" s="2" t="str">
        <f t="shared" si="230"/>
        <v>003</v>
      </c>
    </row>
    <row r="4910" spans="2:13" x14ac:dyDescent="0.25">
      <c r="B4910" s="2" t="s">
        <v>12116</v>
      </c>
      <c r="C4910" s="2" t="s">
        <v>12117</v>
      </c>
      <c r="D4910" s="6" t="str">
        <f>+_xlfn.CONCAT(Table13456[[#This Row],[phase1]],Table13456[[#This Row],[phase2]],Table13456[[#This Row],[phase3]],Table13456[[#This Row],[phase4]])</f>
        <v>1649011110</v>
      </c>
      <c r="E4910" s="2" t="str">
        <f>+Table13456[[#This Row],[DESCRIPTION]]</f>
        <v>STEEL MONOTUBE ASSEMBLY, FURNISH &amp; INSTALL,  STANDARD 110' SPAN</v>
      </c>
      <c r="F4910" s="2" t="str">
        <f>+LEFT(Table13456[[#This Row],[PAY ITEM]],1)</f>
        <v>0</v>
      </c>
      <c r="G4910" s="2" t="str">
        <f>IF(Table13456[[#This Row],[first]]="0",SUBSTITUTE(TRIM(MID(B4910, 2, 3))," ","0"),SUBSTITUTE(TRIM(MID(B4910, 1, 3))," ","0"))</f>
        <v>649</v>
      </c>
      <c r="H4910" s="2" t="str">
        <f>IF(Table13456[[#This Row],[first]]="0",SUBSTITUTE(TRIM(MID(B4910, 5, 3))," ","0"),SUBSTITUTE(TRIM(MID(B4910, 4, 3))," ","0"))</f>
        <v>11</v>
      </c>
      <c r="I4910" s="2" t="str">
        <f>IF(Table13456[[#This Row],[first]]="0",SUBSTITUTE(TRIM(MID(B4910, 8, 3))," ","0"),SUBSTITUTE(TRIM(MID(B4910, 7, 3))," ","0"))</f>
        <v>110</v>
      </c>
      <c r="J4910" s="2">
        <v>1</v>
      </c>
      <c r="K4910" s="2" t="str">
        <f t="shared" si="228"/>
        <v>649</v>
      </c>
      <c r="L4910" s="2" t="str">
        <f t="shared" si="229"/>
        <v>011</v>
      </c>
      <c r="M4910" s="2" t="str">
        <f t="shared" si="230"/>
        <v>110</v>
      </c>
    </row>
    <row r="4911" spans="2:13" x14ac:dyDescent="0.25">
      <c r="B4911" s="2" t="s">
        <v>12118</v>
      </c>
      <c r="C4911" s="2" t="s">
        <v>12119</v>
      </c>
      <c r="D4911" s="6" t="str">
        <f>+_xlfn.CONCAT(Table13456[[#This Row],[phase1]],Table13456[[#This Row],[phase2]],Table13456[[#This Row],[phase3]],Table13456[[#This Row],[phase4]])</f>
        <v>1649011160</v>
      </c>
      <c r="E4911" s="2" t="str">
        <f>+Table13456[[#This Row],[DESCRIPTION]]</f>
        <v>STEEL MONOTUBE ASSEMBLY, FURNISH &amp; INSTALL,  STANDARD 160' SPAN</v>
      </c>
      <c r="F4911" s="2" t="str">
        <f>+LEFT(Table13456[[#This Row],[PAY ITEM]],1)</f>
        <v>0</v>
      </c>
      <c r="G4911" s="2" t="str">
        <f>IF(Table13456[[#This Row],[first]]="0",SUBSTITUTE(TRIM(MID(B4911, 2, 3))," ","0"),SUBSTITUTE(TRIM(MID(B4911, 1, 3))," ","0"))</f>
        <v>649</v>
      </c>
      <c r="H4911" s="2" t="str">
        <f>IF(Table13456[[#This Row],[first]]="0",SUBSTITUTE(TRIM(MID(B4911, 5, 3))," ","0"),SUBSTITUTE(TRIM(MID(B4911, 4, 3))," ","0"))</f>
        <v>11</v>
      </c>
      <c r="I4911" s="2" t="str">
        <f>IF(Table13456[[#This Row],[first]]="0",SUBSTITUTE(TRIM(MID(B4911, 8, 3))," ","0"),SUBSTITUTE(TRIM(MID(B4911, 7, 3))," ","0"))</f>
        <v>160</v>
      </c>
      <c r="J4911" s="2">
        <v>1</v>
      </c>
      <c r="K4911" s="2" t="str">
        <f t="shared" si="228"/>
        <v>649</v>
      </c>
      <c r="L4911" s="2" t="str">
        <f t="shared" si="229"/>
        <v>011</v>
      </c>
      <c r="M4911" s="2" t="str">
        <f t="shared" si="230"/>
        <v>160</v>
      </c>
    </row>
    <row r="4912" spans="2:13" x14ac:dyDescent="0.25">
      <c r="B4912" s="2" t="s">
        <v>12120</v>
      </c>
      <c r="C4912" s="2" t="s">
        <v>12121</v>
      </c>
      <c r="D4912" s="6" t="str">
        <f>+_xlfn.CONCAT(Table13456[[#This Row],[phase1]],Table13456[[#This Row],[phase2]],Table13456[[#This Row],[phase3]],Table13456[[#This Row],[phase4]])</f>
        <v>1649011185</v>
      </c>
      <c r="E4912" s="2" t="str">
        <f>+Table13456[[#This Row],[DESCRIPTION]]</f>
        <v>STEEL MONOTUBE ASSEMBLY, FURNISH &amp; INSTALL,  STANDARD 185' SPAN</v>
      </c>
      <c r="F4912" s="2" t="str">
        <f>+LEFT(Table13456[[#This Row],[PAY ITEM]],1)</f>
        <v>0</v>
      </c>
      <c r="G4912" s="2" t="str">
        <f>IF(Table13456[[#This Row],[first]]="0",SUBSTITUTE(TRIM(MID(B4912, 2, 3))," ","0"),SUBSTITUTE(TRIM(MID(B4912, 1, 3))," ","0"))</f>
        <v>649</v>
      </c>
      <c r="H4912" s="2" t="str">
        <f>IF(Table13456[[#This Row],[first]]="0",SUBSTITUTE(TRIM(MID(B4912, 5, 3))," ","0"),SUBSTITUTE(TRIM(MID(B4912, 4, 3))," ","0"))</f>
        <v>11</v>
      </c>
      <c r="I4912" s="2" t="str">
        <f>IF(Table13456[[#This Row],[first]]="0",SUBSTITUTE(TRIM(MID(B4912, 8, 3))," ","0"),SUBSTITUTE(TRIM(MID(B4912, 7, 3))," ","0"))</f>
        <v>185</v>
      </c>
      <c r="J4912" s="2">
        <v>1</v>
      </c>
      <c r="K4912" s="2" t="str">
        <f t="shared" si="228"/>
        <v>649</v>
      </c>
      <c r="L4912" s="2" t="str">
        <f t="shared" si="229"/>
        <v>011</v>
      </c>
      <c r="M4912" s="2" t="str">
        <f t="shared" si="230"/>
        <v>185</v>
      </c>
    </row>
    <row r="4913" spans="2:13" x14ac:dyDescent="0.25">
      <c r="B4913" s="2" t="s">
        <v>12122</v>
      </c>
      <c r="C4913" s="2" t="s">
        <v>12123</v>
      </c>
      <c r="D4913" s="6" t="str">
        <f>+_xlfn.CONCAT(Table13456[[#This Row],[phase1]],Table13456[[#This Row],[phase2]],Table13456[[#This Row],[phase3]],Table13456[[#This Row],[phase4]])</f>
        <v>1649016001</v>
      </c>
      <c r="E4913" s="2" t="str">
        <f>+Table13456[[#This Row],[DESCRIPTION]]</f>
        <v>STEEL MONOTUBE ASSEMBLY, REMOVE, POLE ONLY, FOUNDATION REMAINS</v>
      </c>
      <c r="F4913" s="2" t="str">
        <f>+LEFT(Table13456[[#This Row],[PAY ITEM]],1)</f>
        <v>0</v>
      </c>
      <c r="G4913" s="2" t="str">
        <f>IF(Table13456[[#This Row],[first]]="0",SUBSTITUTE(TRIM(MID(B4913, 2, 3))," ","0"),SUBSTITUTE(TRIM(MID(B4913, 1, 3))," ","0"))</f>
        <v>649</v>
      </c>
      <c r="H4913" s="2" t="str">
        <f>IF(Table13456[[#This Row],[first]]="0",SUBSTITUTE(TRIM(MID(B4913, 5, 3))," ","0"),SUBSTITUTE(TRIM(MID(B4913, 4, 3))," ","0"))</f>
        <v>16</v>
      </c>
      <c r="I4913" s="2" t="str">
        <f>IF(Table13456[[#This Row],[first]]="0",SUBSTITUTE(TRIM(MID(B4913, 8, 3))," ","0"),SUBSTITUTE(TRIM(MID(B4913, 7, 3))," ","0"))</f>
        <v>1</v>
      </c>
      <c r="J4913" s="2">
        <v>1</v>
      </c>
      <c r="K4913" s="2" t="str">
        <f t="shared" si="228"/>
        <v>649</v>
      </c>
      <c r="L4913" s="2" t="str">
        <f t="shared" si="229"/>
        <v>016</v>
      </c>
      <c r="M4913" s="2" t="str">
        <f t="shared" si="230"/>
        <v>001</v>
      </c>
    </row>
    <row r="4914" spans="2:13" x14ac:dyDescent="0.25">
      <c r="B4914" s="2" t="s">
        <v>12124</v>
      </c>
      <c r="C4914" s="2" t="s">
        <v>12125</v>
      </c>
      <c r="D4914" s="6" t="str">
        <f>+_xlfn.CONCAT(Table13456[[#This Row],[phase1]],Table13456[[#This Row],[phase2]],Table13456[[#This Row],[phase3]],Table13456[[#This Row],[phase4]])</f>
        <v>1649016003</v>
      </c>
      <c r="E4914" s="2" t="str">
        <f>+Table13456[[#This Row],[DESCRIPTION]]</f>
        <v>STEEL MONOTUBE ASSEMBLY, REMOVE,  SHALLOW, BOLT ON ATTACHMENT</v>
      </c>
      <c r="F4914" s="2" t="str">
        <f>+LEFT(Table13456[[#This Row],[PAY ITEM]],1)</f>
        <v>0</v>
      </c>
      <c r="G4914" s="2" t="str">
        <f>IF(Table13456[[#This Row],[first]]="0",SUBSTITUTE(TRIM(MID(B4914, 2, 3))," ","0"),SUBSTITUTE(TRIM(MID(B4914, 1, 3))," ","0"))</f>
        <v>649</v>
      </c>
      <c r="H4914" s="2" t="str">
        <f>IF(Table13456[[#This Row],[first]]="0",SUBSTITUTE(TRIM(MID(B4914, 5, 3))," ","0"),SUBSTITUTE(TRIM(MID(B4914, 4, 3))," ","0"))</f>
        <v>16</v>
      </c>
      <c r="I4914" s="2" t="str">
        <f>IF(Table13456[[#This Row],[first]]="0",SUBSTITUTE(TRIM(MID(B4914, 8, 3))," ","0"),SUBSTITUTE(TRIM(MID(B4914, 7, 3))," ","0"))</f>
        <v>3</v>
      </c>
      <c r="J4914" s="2">
        <v>1</v>
      </c>
      <c r="K4914" s="2" t="str">
        <f t="shared" si="228"/>
        <v>649</v>
      </c>
      <c r="L4914" s="2" t="str">
        <f t="shared" si="229"/>
        <v>016</v>
      </c>
      <c r="M4914" s="2" t="str">
        <f t="shared" si="230"/>
        <v>003</v>
      </c>
    </row>
    <row r="4915" spans="2:13" x14ac:dyDescent="0.25">
      <c r="B4915" s="2" t="s">
        <v>2247</v>
      </c>
      <c r="C4915" s="2" t="s">
        <v>2248</v>
      </c>
      <c r="D4915" s="6" t="str">
        <f>+_xlfn.CONCAT(Table13456[[#This Row],[phase1]],Table13456[[#This Row],[phase2]],Table13456[[#This Row],[phase3]],Table13456[[#This Row],[phase4]])</f>
        <v>1649016005</v>
      </c>
      <c r="E4915" s="2" t="str">
        <f>+Table13456[[#This Row],[DESCRIPTION]]</f>
        <v>STEEL MONOTUBE ASSEMBLY, REMOVE, COMPLETE, BOLT ON ATTACHMENT</v>
      </c>
      <c r="F4915" s="2" t="str">
        <f>+LEFT(Table13456[[#This Row],[PAY ITEM]],1)</f>
        <v>0</v>
      </c>
      <c r="G4915" s="2" t="str">
        <f>IF(Table13456[[#This Row],[first]]="0",SUBSTITUTE(TRIM(MID(B4915, 2, 3))," ","0"),SUBSTITUTE(TRIM(MID(B4915, 1, 3))," ","0"))</f>
        <v>649</v>
      </c>
      <c r="H4915" s="2" t="str">
        <f>IF(Table13456[[#This Row],[first]]="0",SUBSTITUTE(TRIM(MID(B4915, 5, 3))," ","0"),SUBSTITUTE(TRIM(MID(B4915, 4, 3))," ","0"))</f>
        <v>16</v>
      </c>
      <c r="I4915" s="2" t="str">
        <f>IF(Table13456[[#This Row],[first]]="0",SUBSTITUTE(TRIM(MID(B4915, 8, 3))," ","0"),SUBSTITUTE(TRIM(MID(B4915, 7, 3))," ","0"))</f>
        <v>5</v>
      </c>
      <c r="J4915" s="2">
        <v>1</v>
      </c>
      <c r="K4915" s="2" t="str">
        <f t="shared" si="228"/>
        <v>649</v>
      </c>
      <c r="L4915" s="2" t="str">
        <f t="shared" si="229"/>
        <v>016</v>
      </c>
      <c r="M4915" s="2" t="str">
        <f t="shared" si="230"/>
        <v>005</v>
      </c>
    </row>
    <row r="4916" spans="2:13" x14ac:dyDescent="0.25">
      <c r="B4916" s="2" t="s">
        <v>12126</v>
      </c>
      <c r="C4916" s="2" t="s">
        <v>12127</v>
      </c>
      <c r="D4916" s="6" t="str">
        <f>+_xlfn.CONCAT(Table13456[[#This Row],[phase1]],Table13456[[#This Row],[phase2]],Table13456[[#This Row],[phase3]],Table13456[[#This Row],[phase4]])</f>
        <v>1649019003</v>
      </c>
      <c r="E4916" s="2" t="str">
        <f>+Table13456[[#This Row],[DESCRIPTION]]</f>
        <v>ERROR: STEEL MAST ARM ASSEMBLY, FURNISH AND INSTALL, SINGLE ARM 40'</v>
      </c>
      <c r="F4916" s="2" t="str">
        <f>+LEFT(Table13456[[#This Row],[PAY ITEM]],1)</f>
        <v>0</v>
      </c>
      <c r="G4916" s="2" t="str">
        <f>IF(Table13456[[#This Row],[first]]="0",SUBSTITUTE(TRIM(MID(B4916, 2, 3))," ","0"),SUBSTITUTE(TRIM(MID(B4916, 1, 3))," ","0"))</f>
        <v>649</v>
      </c>
      <c r="H4916" s="2" t="str">
        <f>IF(Table13456[[#This Row],[first]]="0",SUBSTITUTE(TRIM(MID(B4916, 5, 3))," ","0"),SUBSTITUTE(TRIM(MID(B4916, 4, 3))," ","0"))</f>
        <v>19</v>
      </c>
      <c r="I4916" s="2" t="str">
        <f>IF(Table13456[[#This Row],[first]]="0",SUBSTITUTE(TRIM(MID(B4916, 8, 3))," ","0"),SUBSTITUTE(TRIM(MID(B4916, 7, 3))," ","0"))</f>
        <v>3</v>
      </c>
      <c r="J4916" s="2">
        <v>1</v>
      </c>
      <c r="K4916" s="2" t="str">
        <f t="shared" si="228"/>
        <v>649</v>
      </c>
      <c r="L4916" s="2" t="str">
        <f t="shared" si="229"/>
        <v>019</v>
      </c>
      <c r="M4916" s="2" t="str">
        <f t="shared" si="230"/>
        <v>003</v>
      </c>
    </row>
    <row r="4917" spans="2:13" x14ac:dyDescent="0.25">
      <c r="B4917" s="2" t="s">
        <v>12128</v>
      </c>
      <c r="C4917" s="2" t="s">
        <v>12129</v>
      </c>
      <c r="D4917" s="6" t="str">
        <f>+_xlfn.CONCAT(Table13456[[#This Row],[phase1]],Table13456[[#This Row],[phase2]],Table13456[[#This Row],[phase3]],Table13456[[#This Row],[phase4]])</f>
        <v>1649020000</v>
      </c>
      <c r="E4917" s="2" t="str">
        <f>+Table13456[[#This Row],[DESCRIPTION]]</f>
        <v>LUMINAIRE FOR MAST ARM ASSEMBLY</v>
      </c>
      <c r="F4917" s="2" t="str">
        <f>+LEFT(Table13456[[#This Row],[PAY ITEM]],1)</f>
        <v>0</v>
      </c>
      <c r="G4917" s="2" t="str">
        <f>IF(Table13456[[#This Row],[first]]="0",SUBSTITUTE(TRIM(MID(B4917, 2, 3))," ","0"),SUBSTITUTE(TRIM(MID(B4917, 1, 3))," ","0"))</f>
        <v>649</v>
      </c>
      <c r="H4917" s="2" t="str">
        <f>IF(Table13456[[#This Row],[first]]="0",SUBSTITUTE(TRIM(MID(B4917, 5, 3))," ","0"),SUBSTITUTE(TRIM(MID(B4917, 4, 3))," ","0"))</f>
        <v>20</v>
      </c>
      <c r="I4917" s="2" t="str">
        <f>IF(Table13456[[#This Row],[first]]="0",SUBSTITUTE(TRIM(MID(B4917, 8, 3))," ","0"),SUBSTITUTE(TRIM(MID(B4917, 7, 3))," ","0"))</f>
        <v/>
      </c>
      <c r="J4917" s="2">
        <v>1</v>
      </c>
      <c r="K4917" s="2" t="str">
        <f t="shared" si="228"/>
        <v>649</v>
      </c>
      <c r="L4917" s="2" t="str">
        <f t="shared" si="229"/>
        <v>020</v>
      </c>
      <c r="M4917" s="2" t="str">
        <f t="shared" si="230"/>
        <v>000</v>
      </c>
    </row>
    <row r="4918" spans="2:13" x14ac:dyDescent="0.25">
      <c r="B4918" s="2" t="s">
        <v>2249</v>
      </c>
      <c r="C4918" s="2" t="s">
        <v>2250</v>
      </c>
      <c r="D4918" s="6" t="str">
        <f>+_xlfn.CONCAT(Table13456[[#This Row],[phase1]],Table13456[[#This Row],[phase2]],Table13456[[#This Row],[phase3]],Table13456[[#This Row],[phase4]])</f>
        <v>1649021001</v>
      </c>
      <c r="E4918" s="2" t="str">
        <f>+Table13456[[#This Row],[DESCRIPTION]]</f>
        <v>STEEL MAST ARM ASSEMBLY, FURNISH AND INSTALL, SINGLE ARM 30'</v>
      </c>
      <c r="F4918" s="2" t="str">
        <f>+LEFT(Table13456[[#This Row],[PAY ITEM]],1)</f>
        <v>0</v>
      </c>
      <c r="G4918" s="2" t="str">
        <f>IF(Table13456[[#This Row],[first]]="0",SUBSTITUTE(TRIM(MID(B4918, 2, 3))," ","0"),SUBSTITUTE(TRIM(MID(B4918, 1, 3))," ","0"))</f>
        <v>649</v>
      </c>
      <c r="H4918" s="2" t="str">
        <f>IF(Table13456[[#This Row],[first]]="0",SUBSTITUTE(TRIM(MID(B4918, 5, 3))," ","0"),SUBSTITUTE(TRIM(MID(B4918, 4, 3))," ","0"))</f>
        <v>21</v>
      </c>
      <c r="I4918" s="2" t="str">
        <f>IF(Table13456[[#This Row],[first]]="0",SUBSTITUTE(TRIM(MID(B4918, 8, 3))," ","0"),SUBSTITUTE(TRIM(MID(B4918, 7, 3))," ","0"))</f>
        <v>1</v>
      </c>
      <c r="J4918" s="2">
        <v>1</v>
      </c>
      <c r="K4918" s="2" t="str">
        <f t="shared" si="228"/>
        <v>649</v>
      </c>
      <c r="L4918" s="2" t="str">
        <f t="shared" si="229"/>
        <v>021</v>
      </c>
      <c r="M4918" s="2" t="str">
        <f t="shared" si="230"/>
        <v>001</v>
      </c>
    </row>
    <row r="4919" spans="2:13" x14ac:dyDescent="0.25">
      <c r="B4919" s="2" t="s">
        <v>2251</v>
      </c>
      <c r="C4919" s="2" t="s">
        <v>2252</v>
      </c>
      <c r="D4919" s="6" t="str">
        <f>+_xlfn.CONCAT(Table13456[[#This Row],[phase1]],Table13456[[#This Row],[phase2]],Table13456[[#This Row],[phase3]],Table13456[[#This Row],[phase4]])</f>
        <v>1649021002</v>
      </c>
      <c r="E4919" s="2" t="str">
        <f>+Table13456[[#This Row],[DESCRIPTION]]</f>
        <v>STEEL MAST ARM ASSEMBLY, FURNISH AND INSTALL, DOUBLE ARM 30'-30'</v>
      </c>
      <c r="F4919" s="2" t="str">
        <f>+LEFT(Table13456[[#This Row],[PAY ITEM]],1)</f>
        <v>0</v>
      </c>
      <c r="G4919" s="2" t="str">
        <f>IF(Table13456[[#This Row],[first]]="0",SUBSTITUTE(TRIM(MID(B4919, 2, 3))," ","0"),SUBSTITUTE(TRIM(MID(B4919, 1, 3))," ","0"))</f>
        <v>649</v>
      </c>
      <c r="H4919" s="2" t="str">
        <f>IF(Table13456[[#This Row],[first]]="0",SUBSTITUTE(TRIM(MID(B4919, 5, 3))," ","0"),SUBSTITUTE(TRIM(MID(B4919, 4, 3))," ","0"))</f>
        <v>21</v>
      </c>
      <c r="I4919" s="2" t="str">
        <f>IF(Table13456[[#This Row],[first]]="0",SUBSTITUTE(TRIM(MID(B4919, 8, 3))," ","0"),SUBSTITUTE(TRIM(MID(B4919, 7, 3))," ","0"))</f>
        <v>2</v>
      </c>
      <c r="J4919" s="2">
        <v>1</v>
      </c>
      <c r="K4919" s="2" t="str">
        <f t="shared" si="228"/>
        <v>649</v>
      </c>
      <c r="L4919" s="2" t="str">
        <f t="shared" si="229"/>
        <v>021</v>
      </c>
      <c r="M4919" s="2" t="str">
        <f t="shared" si="230"/>
        <v>002</v>
      </c>
    </row>
    <row r="4920" spans="2:13" x14ac:dyDescent="0.25">
      <c r="B4920" s="2" t="s">
        <v>2253</v>
      </c>
      <c r="C4920" s="2" t="s">
        <v>2254</v>
      </c>
      <c r="D4920" s="6" t="str">
        <f>+_xlfn.CONCAT(Table13456[[#This Row],[phase1]],Table13456[[#This Row],[phase2]],Table13456[[#This Row],[phase3]],Table13456[[#This Row],[phase4]])</f>
        <v>1649021003</v>
      </c>
      <c r="E4920" s="2" t="str">
        <f>+Table13456[[#This Row],[DESCRIPTION]]</f>
        <v>STEEL MAST ARM ASSEMBLY, FURNISH AND INSTALL, SINGLE ARM 40'</v>
      </c>
      <c r="F4920" s="2" t="str">
        <f>+LEFT(Table13456[[#This Row],[PAY ITEM]],1)</f>
        <v>0</v>
      </c>
      <c r="G4920" s="2" t="str">
        <f>IF(Table13456[[#This Row],[first]]="0",SUBSTITUTE(TRIM(MID(B4920, 2, 3))," ","0"),SUBSTITUTE(TRIM(MID(B4920, 1, 3))," ","0"))</f>
        <v>649</v>
      </c>
      <c r="H4920" s="2" t="str">
        <f>IF(Table13456[[#This Row],[first]]="0",SUBSTITUTE(TRIM(MID(B4920, 5, 3))," ","0"),SUBSTITUTE(TRIM(MID(B4920, 4, 3))," ","0"))</f>
        <v>21</v>
      </c>
      <c r="I4920" s="2" t="str">
        <f>IF(Table13456[[#This Row],[first]]="0",SUBSTITUTE(TRIM(MID(B4920, 8, 3))," ","0"),SUBSTITUTE(TRIM(MID(B4920, 7, 3))," ","0"))</f>
        <v>3</v>
      </c>
      <c r="J4920" s="2">
        <v>1</v>
      </c>
      <c r="K4920" s="2" t="str">
        <f t="shared" si="228"/>
        <v>649</v>
      </c>
      <c r="L4920" s="2" t="str">
        <f t="shared" si="229"/>
        <v>021</v>
      </c>
      <c r="M4920" s="2" t="str">
        <f t="shared" si="230"/>
        <v>003</v>
      </c>
    </row>
    <row r="4921" spans="2:13" x14ac:dyDescent="0.25">
      <c r="B4921" s="2" t="s">
        <v>2255</v>
      </c>
      <c r="C4921" s="2" t="s">
        <v>2256</v>
      </c>
      <c r="D4921" s="6" t="str">
        <f>+_xlfn.CONCAT(Table13456[[#This Row],[phase1]],Table13456[[#This Row],[phase2]],Table13456[[#This Row],[phase3]],Table13456[[#This Row],[phase4]])</f>
        <v>1649021004</v>
      </c>
      <c r="E4921" s="2" t="str">
        <f>+Table13456[[#This Row],[DESCRIPTION]]</f>
        <v>STEEL MAST ARM ASSEMBLY, FURNISH AND INSTALL, DOUBLE ARM 40'-30'</v>
      </c>
      <c r="F4921" s="2" t="str">
        <f>+LEFT(Table13456[[#This Row],[PAY ITEM]],1)</f>
        <v>0</v>
      </c>
      <c r="G4921" s="2" t="str">
        <f>IF(Table13456[[#This Row],[first]]="0",SUBSTITUTE(TRIM(MID(B4921, 2, 3))," ","0"),SUBSTITUTE(TRIM(MID(B4921, 1, 3))," ","0"))</f>
        <v>649</v>
      </c>
      <c r="H4921" s="2" t="str">
        <f>IF(Table13456[[#This Row],[first]]="0",SUBSTITUTE(TRIM(MID(B4921, 5, 3))," ","0"),SUBSTITUTE(TRIM(MID(B4921, 4, 3))," ","0"))</f>
        <v>21</v>
      </c>
      <c r="I4921" s="2" t="str">
        <f>IF(Table13456[[#This Row],[first]]="0",SUBSTITUTE(TRIM(MID(B4921, 8, 3))," ","0"),SUBSTITUTE(TRIM(MID(B4921, 7, 3))," ","0"))</f>
        <v>4</v>
      </c>
      <c r="J4921" s="2">
        <v>1</v>
      </c>
      <c r="K4921" s="2" t="str">
        <f t="shared" si="228"/>
        <v>649</v>
      </c>
      <c r="L4921" s="2" t="str">
        <f t="shared" si="229"/>
        <v>021</v>
      </c>
      <c r="M4921" s="2" t="str">
        <f t="shared" si="230"/>
        <v>004</v>
      </c>
    </row>
    <row r="4922" spans="2:13" x14ac:dyDescent="0.25">
      <c r="B4922" s="2" t="s">
        <v>2257</v>
      </c>
      <c r="C4922" s="2" t="s">
        <v>2258</v>
      </c>
      <c r="D4922" s="6" t="str">
        <f>+_xlfn.CONCAT(Table13456[[#This Row],[phase1]],Table13456[[#This Row],[phase2]],Table13456[[#This Row],[phase3]],Table13456[[#This Row],[phase4]])</f>
        <v>1649021005</v>
      </c>
      <c r="E4922" s="2" t="str">
        <f>+Table13456[[#This Row],[DESCRIPTION]]</f>
        <v>STEEL MAST ARM ASSEMBLY, FURNISH AND INSTALL, DOUBLE ARM 40'-40'</v>
      </c>
      <c r="F4922" s="2" t="str">
        <f>+LEFT(Table13456[[#This Row],[PAY ITEM]],1)</f>
        <v>0</v>
      </c>
      <c r="G4922" s="2" t="str">
        <f>IF(Table13456[[#This Row],[first]]="0",SUBSTITUTE(TRIM(MID(B4922, 2, 3))," ","0"),SUBSTITUTE(TRIM(MID(B4922, 1, 3))," ","0"))</f>
        <v>649</v>
      </c>
      <c r="H4922" s="2" t="str">
        <f>IF(Table13456[[#This Row],[first]]="0",SUBSTITUTE(TRIM(MID(B4922, 5, 3))," ","0"),SUBSTITUTE(TRIM(MID(B4922, 4, 3))," ","0"))</f>
        <v>21</v>
      </c>
      <c r="I4922" s="2" t="str">
        <f>IF(Table13456[[#This Row],[first]]="0",SUBSTITUTE(TRIM(MID(B4922, 8, 3))," ","0"),SUBSTITUTE(TRIM(MID(B4922, 7, 3))," ","0"))</f>
        <v>5</v>
      </c>
      <c r="J4922" s="2">
        <v>1</v>
      </c>
      <c r="K4922" s="2" t="str">
        <f t="shared" si="228"/>
        <v>649</v>
      </c>
      <c r="L4922" s="2" t="str">
        <f t="shared" si="229"/>
        <v>021</v>
      </c>
      <c r="M4922" s="2" t="str">
        <f t="shared" si="230"/>
        <v>005</v>
      </c>
    </row>
    <row r="4923" spans="2:13" x14ac:dyDescent="0.25">
      <c r="B4923" s="2" t="s">
        <v>2259</v>
      </c>
      <c r="C4923" s="2" t="s">
        <v>2260</v>
      </c>
      <c r="D4923" s="6" t="str">
        <f>+_xlfn.CONCAT(Table13456[[#This Row],[phase1]],Table13456[[#This Row],[phase2]],Table13456[[#This Row],[phase3]],Table13456[[#This Row],[phase4]])</f>
        <v>1649021006</v>
      </c>
      <c r="E4923" s="2" t="str">
        <f>+Table13456[[#This Row],[DESCRIPTION]]</f>
        <v>STEEL MAST ARM ASSEMBLY, FURNISH AND INSTALL, SINGLE ARM 50'</v>
      </c>
      <c r="F4923" s="2" t="str">
        <f>+LEFT(Table13456[[#This Row],[PAY ITEM]],1)</f>
        <v>0</v>
      </c>
      <c r="G4923" s="2" t="str">
        <f>IF(Table13456[[#This Row],[first]]="0",SUBSTITUTE(TRIM(MID(B4923, 2, 3))," ","0"),SUBSTITUTE(TRIM(MID(B4923, 1, 3))," ","0"))</f>
        <v>649</v>
      </c>
      <c r="H4923" s="2" t="str">
        <f>IF(Table13456[[#This Row],[first]]="0",SUBSTITUTE(TRIM(MID(B4923, 5, 3))," ","0"),SUBSTITUTE(TRIM(MID(B4923, 4, 3))," ","0"))</f>
        <v>21</v>
      </c>
      <c r="I4923" s="2" t="str">
        <f>IF(Table13456[[#This Row],[first]]="0",SUBSTITUTE(TRIM(MID(B4923, 8, 3))," ","0"),SUBSTITUTE(TRIM(MID(B4923, 7, 3))," ","0"))</f>
        <v>6</v>
      </c>
      <c r="J4923" s="2">
        <v>1</v>
      </c>
      <c r="K4923" s="2" t="str">
        <f t="shared" si="228"/>
        <v>649</v>
      </c>
      <c r="L4923" s="2" t="str">
        <f t="shared" si="229"/>
        <v>021</v>
      </c>
      <c r="M4923" s="2" t="str">
        <f t="shared" si="230"/>
        <v>006</v>
      </c>
    </row>
    <row r="4924" spans="2:13" x14ac:dyDescent="0.25">
      <c r="B4924" s="2" t="s">
        <v>2261</v>
      </c>
      <c r="C4924" s="2" t="s">
        <v>2262</v>
      </c>
      <c r="D4924" s="6" t="str">
        <f>+_xlfn.CONCAT(Table13456[[#This Row],[phase1]],Table13456[[#This Row],[phase2]],Table13456[[#This Row],[phase3]],Table13456[[#This Row],[phase4]])</f>
        <v>1649021007</v>
      </c>
      <c r="E4924" s="2" t="str">
        <f>+Table13456[[#This Row],[DESCRIPTION]]</f>
        <v>STEEL MAST ARM ASSEMBLY, FURNISH AND INSTALL, DOUBLE ARM 50'-30'</v>
      </c>
      <c r="F4924" s="2" t="str">
        <f>+LEFT(Table13456[[#This Row],[PAY ITEM]],1)</f>
        <v>0</v>
      </c>
      <c r="G4924" s="2" t="str">
        <f>IF(Table13456[[#This Row],[first]]="0",SUBSTITUTE(TRIM(MID(B4924, 2, 3))," ","0"),SUBSTITUTE(TRIM(MID(B4924, 1, 3))," ","0"))</f>
        <v>649</v>
      </c>
      <c r="H4924" s="2" t="str">
        <f>IF(Table13456[[#This Row],[first]]="0",SUBSTITUTE(TRIM(MID(B4924, 5, 3))," ","0"),SUBSTITUTE(TRIM(MID(B4924, 4, 3))," ","0"))</f>
        <v>21</v>
      </c>
      <c r="I4924" s="2" t="str">
        <f>IF(Table13456[[#This Row],[first]]="0",SUBSTITUTE(TRIM(MID(B4924, 8, 3))," ","0"),SUBSTITUTE(TRIM(MID(B4924, 7, 3))," ","0"))</f>
        <v>7</v>
      </c>
      <c r="J4924" s="2">
        <v>1</v>
      </c>
      <c r="K4924" s="2" t="str">
        <f t="shared" si="228"/>
        <v>649</v>
      </c>
      <c r="L4924" s="2" t="str">
        <f t="shared" si="229"/>
        <v>021</v>
      </c>
      <c r="M4924" s="2" t="str">
        <f t="shared" si="230"/>
        <v>007</v>
      </c>
    </row>
    <row r="4925" spans="2:13" x14ac:dyDescent="0.25">
      <c r="B4925" s="2" t="s">
        <v>2263</v>
      </c>
      <c r="C4925" s="2" t="s">
        <v>2264</v>
      </c>
      <c r="D4925" s="6" t="str">
        <f>+_xlfn.CONCAT(Table13456[[#This Row],[phase1]],Table13456[[#This Row],[phase2]],Table13456[[#This Row],[phase3]],Table13456[[#This Row],[phase4]])</f>
        <v>1649021008</v>
      </c>
      <c r="E4925" s="2" t="str">
        <f>+Table13456[[#This Row],[DESCRIPTION]]</f>
        <v>STEEL MAST ARM ASSEMBLY, FURNISH AND INSTALL, DOUBLE ARM 50'-40'</v>
      </c>
      <c r="F4925" s="2" t="str">
        <f>+LEFT(Table13456[[#This Row],[PAY ITEM]],1)</f>
        <v>0</v>
      </c>
      <c r="G4925" s="2" t="str">
        <f>IF(Table13456[[#This Row],[first]]="0",SUBSTITUTE(TRIM(MID(B4925, 2, 3))," ","0"),SUBSTITUTE(TRIM(MID(B4925, 1, 3))," ","0"))</f>
        <v>649</v>
      </c>
      <c r="H4925" s="2" t="str">
        <f>IF(Table13456[[#This Row],[first]]="0",SUBSTITUTE(TRIM(MID(B4925, 5, 3))," ","0"),SUBSTITUTE(TRIM(MID(B4925, 4, 3))," ","0"))</f>
        <v>21</v>
      </c>
      <c r="I4925" s="2" t="str">
        <f>IF(Table13456[[#This Row],[first]]="0",SUBSTITUTE(TRIM(MID(B4925, 8, 3))," ","0"),SUBSTITUTE(TRIM(MID(B4925, 7, 3))," ","0"))</f>
        <v>8</v>
      </c>
      <c r="J4925" s="2">
        <v>1</v>
      </c>
      <c r="K4925" s="2" t="str">
        <f t="shared" si="228"/>
        <v>649</v>
      </c>
      <c r="L4925" s="2" t="str">
        <f t="shared" si="229"/>
        <v>021</v>
      </c>
      <c r="M4925" s="2" t="str">
        <f t="shared" si="230"/>
        <v>008</v>
      </c>
    </row>
    <row r="4926" spans="2:13" x14ac:dyDescent="0.25">
      <c r="B4926" s="2" t="s">
        <v>2265</v>
      </c>
      <c r="C4926" s="2" t="s">
        <v>2266</v>
      </c>
      <c r="D4926" s="6" t="str">
        <f>+_xlfn.CONCAT(Table13456[[#This Row],[phase1]],Table13456[[#This Row],[phase2]],Table13456[[#This Row],[phase3]],Table13456[[#This Row],[phase4]])</f>
        <v>1649021009</v>
      </c>
      <c r="E4926" s="2" t="str">
        <f>+Table13456[[#This Row],[DESCRIPTION]]</f>
        <v>STEEL MAST ARM ASSEMBLY, FURNISH AND INSTALL, DOUBLE ARM 50'-50'</v>
      </c>
      <c r="F4926" s="2" t="str">
        <f>+LEFT(Table13456[[#This Row],[PAY ITEM]],1)</f>
        <v>0</v>
      </c>
      <c r="G4926" s="2" t="str">
        <f>IF(Table13456[[#This Row],[first]]="0",SUBSTITUTE(TRIM(MID(B4926, 2, 3))," ","0"),SUBSTITUTE(TRIM(MID(B4926, 1, 3))," ","0"))</f>
        <v>649</v>
      </c>
      <c r="H4926" s="2" t="str">
        <f>IF(Table13456[[#This Row],[first]]="0",SUBSTITUTE(TRIM(MID(B4926, 5, 3))," ","0"),SUBSTITUTE(TRIM(MID(B4926, 4, 3))," ","0"))</f>
        <v>21</v>
      </c>
      <c r="I4926" s="2" t="str">
        <f>IF(Table13456[[#This Row],[first]]="0",SUBSTITUTE(TRIM(MID(B4926, 8, 3))," ","0"),SUBSTITUTE(TRIM(MID(B4926, 7, 3))," ","0"))</f>
        <v>9</v>
      </c>
      <c r="J4926" s="2">
        <v>1</v>
      </c>
      <c r="K4926" s="2" t="str">
        <f t="shared" si="228"/>
        <v>649</v>
      </c>
      <c r="L4926" s="2" t="str">
        <f t="shared" si="229"/>
        <v>021</v>
      </c>
      <c r="M4926" s="2" t="str">
        <f t="shared" si="230"/>
        <v>009</v>
      </c>
    </row>
    <row r="4927" spans="2:13" x14ac:dyDescent="0.25">
      <c r="B4927" s="2" t="s">
        <v>2267</v>
      </c>
      <c r="C4927" s="2" t="s">
        <v>2268</v>
      </c>
      <c r="D4927" s="6" t="str">
        <f>+_xlfn.CONCAT(Table13456[[#This Row],[phase1]],Table13456[[#This Row],[phase2]],Table13456[[#This Row],[phase3]],Table13456[[#This Row],[phase4]])</f>
        <v>1649021010</v>
      </c>
      <c r="E4927" s="2" t="str">
        <f>+Table13456[[#This Row],[DESCRIPTION]]</f>
        <v>STEEL MAST ARM ASSEMBLY, FURNISH AND INSTALL, SINGLE ARM 60'</v>
      </c>
      <c r="F4927" s="2" t="str">
        <f>+LEFT(Table13456[[#This Row],[PAY ITEM]],1)</f>
        <v>0</v>
      </c>
      <c r="G4927" s="2" t="str">
        <f>IF(Table13456[[#This Row],[first]]="0",SUBSTITUTE(TRIM(MID(B4927, 2, 3))," ","0"),SUBSTITUTE(TRIM(MID(B4927, 1, 3))," ","0"))</f>
        <v>649</v>
      </c>
      <c r="H4927" s="2" t="str">
        <f>IF(Table13456[[#This Row],[first]]="0",SUBSTITUTE(TRIM(MID(B4927, 5, 3))," ","0"),SUBSTITUTE(TRIM(MID(B4927, 4, 3))," ","0"))</f>
        <v>21</v>
      </c>
      <c r="I4927" s="2" t="str">
        <f>IF(Table13456[[#This Row],[first]]="0",SUBSTITUTE(TRIM(MID(B4927, 8, 3))," ","0"),SUBSTITUTE(TRIM(MID(B4927, 7, 3))," ","0"))</f>
        <v>10</v>
      </c>
      <c r="J4927" s="2">
        <v>1</v>
      </c>
      <c r="K4927" s="2" t="str">
        <f t="shared" si="228"/>
        <v>649</v>
      </c>
      <c r="L4927" s="2" t="str">
        <f t="shared" si="229"/>
        <v>021</v>
      </c>
      <c r="M4927" s="2" t="str">
        <f t="shared" si="230"/>
        <v>010</v>
      </c>
    </row>
    <row r="4928" spans="2:13" x14ac:dyDescent="0.25">
      <c r="B4928" s="2" t="s">
        <v>2269</v>
      </c>
      <c r="C4928" s="2" t="s">
        <v>2270</v>
      </c>
      <c r="D4928" s="6" t="str">
        <f>+_xlfn.CONCAT(Table13456[[#This Row],[phase1]],Table13456[[#This Row],[phase2]],Table13456[[#This Row],[phase3]],Table13456[[#This Row],[phase4]])</f>
        <v>1649021011</v>
      </c>
      <c r="E4928" s="2" t="str">
        <f>+Table13456[[#This Row],[DESCRIPTION]]</f>
        <v>STEEL MAST ARM ASSEMBLY, FURNISH AND INSTALL, DOUBLE ARM 60'-30'</v>
      </c>
      <c r="F4928" s="2" t="str">
        <f>+LEFT(Table13456[[#This Row],[PAY ITEM]],1)</f>
        <v>0</v>
      </c>
      <c r="G4928" s="2" t="str">
        <f>IF(Table13456[[#This Row],[first]]="0",SUBSTITUTE(TRIM(MID(B4928, 2, 3))," ","0"),SUBSTITUTE(TRIM(MID(B4928, 1, 3))," ","0"))</f>
        <v>649</v>
      </c>
      <c r="H4928" s="2" t="str">
        <f>IF(Table13456[[#This Row],[first]]="0",SUBSTITUTE(TRIM(MID(B4928, 5, 3))," ","0"),SUBSTITUTE(TRIM(MID(B4928, 4, 3))," ","0"))</f>
        <v>21</v>
      </c>
      <c r="I4928" s="2" t="str">
        <f>IF(Table13456[[#This Row],[first]]="0",SUBSTITUTE(TRIM(MID(B4928, 8, 3))," ","0"),SUBSTITUTE(TRIM(MID(B4928, 7, 3))," ","0"))</f>
        <v>11</v>
      </c>
      <c r="J4928" s="2">
        <v>1</v>
      </c>
      <c r="K4928" s="2" t="str">
        <f t="shared" si="228"/>
        <v>649</v>
      </c>
      <c r="L4928" s="2" t="str">
        <f t="shared" si="229"/>
        <v>021</v>
      </c>
      <c r="M4928" s="2" t="str">
        <f t="shared" si="230"/>
        <v>011</v>
      </c>
    </row>
    <row r="4929" spans="2:13" x14ac:dyDescent="0.25">
      <c r="B4929" s="2" t="s">
        <v>2271</v>
      </c>
      <c r="C4929" s="2" t="s">
        <v>2272</v>
      </c>
      <c r="D4929" s="6" t="str">
        <f>+_xlfn.CONCAT(Table13456[[#This Row],[phase1]],Table13456[[#This Row],[phase2]],Table13456[[#This Row],[phase3]],Table13456[[#This Row],[phase4]])</f>
        <v>1649021012</v>
      </c>
      <c r="E4929" s="2" t="str">
        <f>+Table13456[[#This Row],[DESCRIPTION]]</f>
        <v>STEEL MAST ARM ASSEMBLY, FURNISH AND INSTALL, DOUBLE ARM 60'-40'</v>
      </c>
      <c r="F4929" s="2" t="str">
        <f>+LEFT(Table13456[[#This Row],[PAY ITEM]],1)</f>
        <v>0</v>
      </c>
      <c r="G4929" s="2" t="str">
        <f>IF(Table13456[[#This Row],[first]]="0",SUBSTITUTE(TRIM(MID(B4929, 2, 3))," ","0"),SUBSTITUTE(TRIM(MID(B4929, 1, 3))," ","0"))</f>
        <v>649</v>
      </c>
      <c r="H4929" s="2" t="str">
        <f>IF(Table13456[[#This Row],[first]]="0",SUBSTITUTE(TRIM(MID(B4929, 5, 3))," ","0"),SUBSTITUTE(TRIM(MID(B4929, 4, 3))," ","0"))</f>
        <v>21</v>
      </c>
      <c r="I4929" s="2" t="str">
        <f>IF(Table13456[[#This Row],[first]]="0",SUBSTITUTE(TRIM(MID(B4929, 8, 3))," ","0"),SUBSTITUTE(TRIM(MID(B4929, 7, 3))," ","0"))</f>
        <v>12</v>
      </c>
      <c r="J4929" s="2">
        <v>1</v>
      </c>
      <c r="K4929" s="2" t="str">
        <f t="shared" si="228"/>
        <v>649</v>
      </c>
      <c r="L4929" s="2" t="str">
        <f t="shared" si="229"/>
        <v>021</v>
      </c>
      <c r="M4929" s="2" t="str">
        <f t="shared" si="230"/>
        <v>012</v>
      </c>
    </row>
    <row r="4930" spans="2:13" x14ac:dyDescent="0.25">
      <c r="B4930" s="2" t="s">
        <v>2273</v>
      </c>
      <c r="C4930" s="2" t="s">
        <v>2274</v>
      </c>
      <c r="D4930" s="6" t="str">
        <f>+_xlfn.CONCAT(Table13456[[#This Row],[phase1]],Table13456[[#This Row],[phase2]],Table13456[[#This Row],[phase3]],Table13456[[#This Row],[phase4]])</f>
        <v>1649021013</v>
      </c>
      <c r="E4930" s="2" t="str">
        <f>+Table13456[[#This Row],[DESCRIPTION]]</f>
        <v>STEEL MAST ARM ASSEMBLY, FURNISH AND INSTALL, DOUBLE ARM 60'-50'</v>
      </c>
      <c r="F4930" s="2" t="str">
        <f>+LEFT(Table13456[[#This Row],[PAY ITEM]],1)</f>
        <v>0</v>
      </c>
      <c r="G4930" s="2" t="str">
        <f>IF(Table13456[[#This Row],[first]]="0",SUBSTITUTE(TRIM(MID(B4930, 2, 3))," ","0"),SUBSTITUTE(TRIM(MID(B4930, 1, 3))," ","0"))</f>
        <v>649</v>
      </c>
      <c r="H4930" s="2" t="str">
        <f>IF(Table13456[[#This Row],[first]]="0",SUBSTITUTE(TRIM(MID(B4930, 5, 3))," ","0"),SUBSTITUTE(TRIM(MID(B4930, 4, 3))," ","0"))</f>
        <v>21</v>
      </c>
      <c r="I4930" s="2" t="str">
        <f>IF(Table13456[[#This Row],[first]]="0",SUBSTITUTE(TRIM(MID(B4930, 8, 3))," ","0"),SUBSTITUTE(TRIM(MID(B4930, 7, 3))," ","0"))</f>
        <v>13</v>
      </c>
      <c r="J4930" s="2">
        <v>1</v>
      </c>
      <c r="K4930" s="2" t="str">
        <f t="shared" si="228"/>
        <v>649</v>
      </c>
      <c r="L4930" s="2" t="str">
        <f t="shared" si="229"/>
        <v>021</v>
      </c>
      <c r="M4930" s="2" t="str">
        <f t="shared" si="230"/>
        <v>013</v>
      </c>
    </row>
    <row r="4931" spans="2:13" x14ac:dyDescent="0.25">
      <c r="B4931" s="2" t="s">
        <v>2275</v>
      </c>
      <c r="C4931" s="2" t="s">
        <v>2276</v>
      </c>
      <c r="D4931" s="6" t="str">
        <f>+_xlfn.CONCAT(Table13456[[#This Row],[phase1]],Table13456[[#This Row],[phase2]],Table13456[[#This Row],[phase3]],Table13456[[#This Row],[phase4]])</f>
        <v>1649021014</v>
      </c>
      <c r="E4931" s="2" t="str">
        <f>+Table13456[[#This Row],[DESCRIPTION]]</f>
        <v>STEEL MAST ARM ASSEMBLY, FURNISH AND INSTALL, DOUBLE ARM 60'-60'</v>
      </c>
      <c r="F4931" s="2" t="str">
        <f>+LEFT(Table13456[[#This Row],[PAY ITEM]],1)</f>
        <v>0</v>
      </c>
      <c r="G4931" s="2" t="str">
        <f>IF(Table13456[[#This Row],[first]]="0",SUBSTITUTE(TRIM(MID(B4931, 2, 3))," ","0"),SUBSTITUTE(TRIM(MID(B4931, 1, 3))," ","0"))</f>
        <v>649</v>
      </c>
      <c r="H4931" s="2" t="str">
        <f>IF(Table13456[[#This Row],[first]]="0",SUBSTITUTE(TRIM(MID(B4931, 5, 3))," ","0"),SUBSTITUTE(TRIM(MID(B4931, 4, 3))," ","0"))</f>
        <v>21</v>
      </c>
      <c r="I4931" s="2" t="str">
        <f>IF(Table13456[[#This Row],[first]]="0",SUBSTITUTE(TRIM(MID(B4931, 8, 3))," ","0"),SUBSTITUTE(TRIM(MID(B4931, 7, 3))," ","0"))</f>
        <v>14</v>
      </c>
      <c r="J4931" s="2">
        <v>1</v>
      </c>
      <c r="K4931" s="2" t="str">
        <f t="shared" ref="K4931:K4994" si="231">IF(LEN(G4931) = 3, G4931, TEXT(IF(LEN(G4931) = 2, "0" &amp; G4931, "00" &amp; G4931), "000"))</f>
        <v>649</v>
      </c>
      <c r="L4931" s="2" t="str">
        <f t="shared" ref="L4931:L4994" si="232">IF(LEN(H4931) = 3, H4931, TEXT(IF(LEN(H4931) = 2, "0" &amp; H4931, "00" &amp; H4931), "000"))</f>
        <v>021</v>
      </c>
      <c r="M4931" s="2" t="str">
        <f t="shared" ref="M4931:M4994" si="233">IF(LEN(I4931) = 3, I4931, TEXT(IF(LEN(I4931) = 2, "0" &amp; I4931, "00" &amp; I4931), "000"))</f>
        <v>014</v>
      </c>
    </row>
    <row r="4932" spans="2:13" x14ac:dyDescent="0.25">
      <c r="B4932" s="2" t="s">
        <v>2277</v>
      </c>
      <c r="C4932" s="2" t="s">
        <v>2278</v>
      </c>
      <c r="D4932" s="6" t="str">
        <f>+_xlfn.CONCAT(Table13456[[#This Row],[phase1]],Table13456[[#This Row],[phase2]],Table13456[[#This Row],[phase3]],Table13456[[#This Row],[phase4]])</f>
        <v>1649021015</v>
      </c>
      <c r="E4932" s="2" t="str">
        <f>+Table13456[[#This Row],[DESCRIPTION]]</f>
        <v>STEEL MAST ARM ASSEMBLY, FURNISH AND INSTALL, SINGLE ARM 70'</v>
      </c>
      <c r="F4932" s="2" t="str">
        <f>+LEFT(Table13456[[#This Row],[PAY ITEM]],1)</f>
        <v>0</v>
      </c>
      <c r="G4932" s="2" t="str">
        <f>IF(Table13456[[#This Row],[first]]="0",SUBSTITUTE(TRIM(MID(B4932, 2, 3))," ","0"),SUBSTITUTE(TRIM(MID(B4932, 1, 3))," ","0"))</f>
        <v>649</v>
      </c>
      <c r="H4932" s="2" t="str">
        <f>IF(Table13456[[#This Row],[first]]="0",SUBSTITUTE(TRIM(MID(B4932, 5, 3))," ","0"),SUBSTITUTE(TRIM(MID(B4932, 4, 3))," ","0"))</f>
        <v>21</v>
      </c>
      <c r="I4932" s="2" t="str">
        <f>IF(Table13456[[#This Row],[first]]="0",SUBSTITUTE(TRIM(MID(B4932, 8, 3))," ","0"),SUBSTITUTE(TRIM(MID(B4932, 7, 3))," ","0"))</f>
        <v>15</v>
      </c>
      <c r="J4932" s="2">
        <v>1</v>
      </c>
      <c r="K4932" s="2" t="str">
        <f t="shared" si="231"/>
        <v>649</v>
      </c>
      <c r="L4932" s="2" t="str">
        <f t="shared" si="232"/>
        <v>021</v>
      </c>
      <c r="M4932" s="2" t="str">
        <f t="shared" si="233"/>
        <v>015</v>
      </c>
    </row>
    <row r="4933" spans="2:13" x14ac:dyDescent="0.25">
      <c r="B4933" s="2" t="s">
        <v>2279</v>
      </c>
      <c r="C4933" s="2" t="s">
        <v>2280</v>
      </c>
      <c r="D4933" s="6" t="str">
        <f>+_xlfn.CONCAT(Table13456[[#This Row],[phase1]],Table13456[[#This Row],[phase2]],Table13456[[#This Row],[phase3]],Table13456[[#This Row],[phase4]])</f>
        <v>1649021016</v>
      </c>
      <c r="E4933" s="2" t="str">
        <f>+Table13456[[#This Row],[DESCRIPTION]]</f>
        <v>STEEL MAST ARM ASSEMBLY, FURNISH AND INSTALL, DOUBLE ARM 70'-30'</v>
      </c>
      <c r="F4933" s="2" t="str">
        <f>+LEFT(Table13456[[#This Row],[PAY ITEM]],1)</f>
        <v>0</v>
      </c>
      <c r="G4933" s="2" t="str">
        <f>IF(Table13456[[#This Row],[first]]="0",SUBSTITUTE(TRIM(MID(B4933, 2, 3))," ","0"),SUBSTITUTE(TRIM(MID(B4933, 1, 3))," ","0"))</f>
        <v>649</v>
      </c>
      <c r="H4933" s="2" t="str">
        <f>IF(Table13456[[#This Row],[first]]="0",SUBSTITUTE(TRIM(MID(B4933, 5, 3))," ","0"),SUBSTITUTE(TRIM(MID(B4933, 4, 3))," ","0"))</f>
        <v>21</v>
      </c>
      <c r="I4933" s="2" t="str">
        <f>IF(Table13456[[#This Row],[first]]="0",SUBSTITUTE(TRIM(MID(B4933, 8, 3))," ","0"),SUBSTITUTE(TRIM(MID(B4933, 7, 3))," ","0"))</f>
        <v>16</v>
      </c>
      <c r="J4933" s="2">
        <v>1</v>
      </c>
      <c r="K4933" s="2" t="str">
        <f t="shared" si="231"/>
        <v>649</v>
      </c>
      <c r="L4933" s="2" t="str">
        <f t="shared" si="232"/>
        <v>021</v>
      </c>
      <c r="M4933" s="2" t="str">
        <f t="shared" si="233"/>
        <v>016</v>
      </c>
    </row>
    <row r="4934" spans="2:13" x14ac:dyDescent="0.25">
      <c r="B4934" s="2" t="s">
        <v>2281</v>
      </c>
      <c r="C4934" s="2" t="s">
        <v>2282</v>
      </c>
      <c r="D4934" s="6" t="str">
        <f>+_xlfn.CONCAT(Table13456[[#This Row],[phase1]],Table13456[[#This Row],[phase2]],Table13456[[#This Row],[phase3]],Table13456[[#This Row],[phase4]])</f>
        <v>1649021017</v>
      </c>
      <c r="E4934" s="2" t="str">
        <f>+Table13456[[#This Row],[DESCRIPTION]]</f>
        <v>STEEL MAST ARM ASSEMBLY, FURNISH AND INSTALL, DOUBLE ARM 70'-40'</v>
      </c>
      <c r="F4934" s="2" t="str">
        <f>+LEFT(Table13456[[#This Row],[PAY ITEM]],1)</f>
        <v>0</v>
      </c>
      <c r="G4934" s="2" t="str">
        <f>IF(Table13456[[#This Row],[first]]="0",SUBSTITUTE(TRIM(MID(B4934, 2, 3))," ","0"),SUBSTITUTE(TRIM(MID(B4934, 1, 3))," ","0"))</f>
        <v>649</v>
      </c>
      <c r="H4934" s="2" t="str">
        <f>IF(Table13456[[#This Row],[first]]="0",SUBSTITUTE(TRIM(MID(B4934, 5, 3))," ","0"),SUBSTITUTE(TRIM(MID(B4934, 4, 3))," ","0"))</f>
        <v>21</v>
      </c>
      <c r="I4934" s="2" t="str">
        <f>IF(Table13456[[#This Row],[first]]="0",SUBSTITUTE(TRIM(MID(B4934, 8, 3))," ","0"),SUBSTITUTE(TRIM(MID(B4934, 7, 3))," ","0"))</f>
        <v>17</v>
      </c>
      <c r="J4934" s="2">
        <v>1</v>
      </c>
      <c r="K4934" s="2" t="str">
        <f t="shared" si="231"/>
        <v>649</v>
      </c>
      <c r="L4934" s="2" t="str">
        <f t="shared" si="232"/>
        <v>021</v>
      </c>
      <c r="M4934" s="2" t="str">
        <f t="shared" si="233"/>
        <v>017</v>
      </c>
    </row>
    <row r="4935" spans="2:13" x14ac:dyDescent="0.25">
      <c r="B4935" s="2" t="s">
        <v>2283</v>
      </c>
      <c r="C4935" s="2" t="s">
        <v>2284</v>
      </c>
      <c r="D4935" s="6" t="str">
        <f>+_xlfn.CONCAT(Table13456[[#This Row],[phase1]],Table13456[[#This Row],[phase2]],Table13456[[#This Row],[phase3]],Table13456[[#This Row],[phase4]])</f>
        <v>1649021018</v>
      </c>
      <c r="E4935" s="2" t="str">
        <f>+Table13456[[#This Row],[DESCRIPTION]]</f>
        <v>STEEL MAST ARM ASSEMBLY, FURNISH AND INSTALL, DOUBLE ARM 70'-50'</v>
      </c>
      <c r="F4935" s="2" t="str">
        <f>+LEFT(Table13456[[#This Row],[PAY ITEM]],1)</f>
        <v>0</v>
      </c>
      <c r="G4935" s="2" t="str">
        <f>IF(Table13456[[#This Row],[first]]="0",SUBSTITUTE(TRIM(MID(B4935, 2, 3))," ","0"),SUBSTITUTE(TRIM(MID(B4935, 1, 3))," ","0"))</f>
        <v>649</v>
      </c>
      <c r="H4935" s="2" t="str">
        <f>IF(Table13456[[#This Row],[first]]="0",SUBSTITUTE(TRIM(MID(B4935, 5, 3))," ","0"),SUBSTITUTE(TRIM(MID(B4935, 4, 3))," ","0"))</f>
        <v>21</v>
      </c>
      <c r="I4935" s="2" t="str">
        <f>IF(Table13456[[#This Row],[first]]="0",SUBSTITUTE(TRIM(MID(B4935, 8, 3))," ","0"),SUBSTITUTE(TRIM(MID(B4935, 7, 3))," ","0"))</f>
        <v>18</v>
      </c>
      <c r="J4935" s="2">
        <v>1</v>
      </c>
      <c r="K4935" s="2" t="str">
        <f t="shared" si="231"/>
        <v>649</v>
      </c>
      <c r="L4935" s="2" t="str">
        <f t="shared" si="232"/>
        <v>021</v>
      </c>
      <c r="M4935" s="2" t="str">
        <f t="shared" si="233"/>
        <v>018</v>
      </c>
    </row>
    <row r="4936" spans="2:13" x14ac:dyDescent="0.25">
      <c r="B4936" s="2" t="s">
        <v>2285</v>
      </c>
      <c r="C4936" s="2" t="s">
        <v>2286</v>
      </c>
      <c r="D4936" s="6" t="str">
        <f>+_xlfn.CONCAT(Table13456[[#This Row],[phase1]],Table13456[[#This Row],[phase2]],Table13456[[#This Row],[phase3]],Table13456[[#This Row],[phase4]])</f>
        <v>1649021019</v>
      </c>
      <c r="E4936" s="2" t="str">
        <f>+Table13456[[#This Row],[DESCRIPTION]]</f>
        <v>STEEL MAST ARM ASSEMBLY, FURNISH AND INSTALL, DOUBLE ARM 70'-60'</v>
      </c>
      <c r="F4936" s="2" t="str">
        <f>+LEFT(Table13456[[#This Row],[PAY ITEM]],1)</f>
        <v>0</v>
      </c>
      <c r="G4936" s="2" t="str">
        <f>IF(Table13456[[#This Row],[first]]="0",SUBSTITUTE(TRIM(MID(B4936, 2, 3))," ","0"),SUBSTITUTE(TRIM(MID(B4936, 1, 3))," ","0"))</f>
        <v>649</v>
      </c>
      <c r="H4936" s="2" t="str">
        <f>IF(Table13456[[#This Row],[first]]="0",SUBSTITUTE(TRIM(MID(B4936, 5, 3))," ","0"),SUBSTITUTE(TRIM(MID(B4936, 4, 3))," ","0"))</f>
        <v>21</v>
      </c>
      <c r="I4936" s="2" t="str">
        <f>IF(Table13456[[#This Row],[first]]="0",SUBSTITUTE(TRIM(MID(B4936, 8, 3))," ","0"),SUBSTITUTE(TRIM(MID(B4936, 7, 3))," ","0"))</f>
        <v>19</v>
      </c>
      <c r="J4936" s="2">
        <v>1</v>
      </c>
      <c r="K4936" s="2" t="str">
        <f t="shared" si="231"/>
        <v>649</v>
      </c>
      <c r="L4936" s="2" t="str">
        <f t="shared" si="232"/>
        <v>021</v>
      </c>
      <c r="M4936" s="2" t="str">
        <f t="shared" si="233"/>
        <v>019</v>
      </c>
    </row>
    <row r="4937" spans="2:13" x14ac:dyDescent="0.25">
      <c r="B4937" s="2" t="s">
        <v>2287</v>
      </c>
      <c r="C4937" s="2" t="s">
        <v>2288</v>
      </c>
      <c r="D4937" s="6" t="str">
        <f>+_xlfn.CONCAT(Table13456[[#This Row],[phase1]],Table13456[[#This Row],[phase2]],Table13456[[#This Row],[phase3]],Table13456[[#This Row],[phase4]])</f>
        <v>1649021020</v>
      </c>
      <c r="E4937" s="2" t="str">
        <f>+Table13456[[#This Row],[DESCRIPTION]]</f>
        <v>STEEL MAST ARM ASSEMBLY, FURNISH AND INSTALL, DOUBLE ARM 70'-70'</v>
      </c>
      <c r="F4937" s="2" t="str">
        <f>+LEFT(Table13456[[#This Row],[PAY ITEM]],1)</f>
        <v>0</v>
      </c>
      <c r="G4937" s="2" t="str">
        <f>IF(Table13456[[#This Row],[first]]="0",SUBSTITUTE(TRIM(MID(B4937, 2, 3))," ","0"),SUBSTITUTE(TRIM(MID(B4937, 1, 3))," ","0"))</f>
        <v>649</v>
      </c>
      <c r="H4937" s="2" t="str">
        <f>IF(Table13456[[#This Row],[first]]="0",SUBSTITUTE(TRIM(MID(B4937, 5, 3))," ","0"),SUBSTITUTE(TRIM(MID(B4937, 4, 3))," ","0"))</f>
        <v>21</v>
      </c>
      <c r="I4937" s="2" t="str">
        <f>IF(Table13456[[#This Row],[first]]="0",SUBSTITUTE(TRIM(MID(B4937, 8, 3))," ","0"),SUBSTITUTE(TRIM(MID(B4937, 7, 3))," ","0"))</f>
        <v>20</v>
      </c>
      <c r="J4937" s="2">
        <v>1</v>
      </c>
      <c r="K4937" s="2" t="str">
        <f t="shared" si="231"/>
        <v>649</v>
      </c>
      <c r="L4937" s="2" t="str">
        <f t="shared" si="232"/>
        <v>021</v>
      </c>
      <c r="M4937" s="2" t="str">
        <f t="shared" si="233"/>
        <v>020</v>
      </c>
    </row>
    <row r="4938" spans="2:13" x14ac:dyDescent="0.25">
      <c r="B4938" s="2" t="s">
        <v>2289</v>
      </c>
      <c r="C4938" s="2" t="s">
        <v>2290</v>
      </c>
      <c r="D4938" s="6" t="str">
        <f>+_xlfn.CONCAT(Table13456[[#This Row],[phase1]],Table13456[[#This Row],[phase2]],Table13456[[#This Row],[phase3]],Table13456[[#This Row],[phase4]])</f>
        <v>1649021021</v>
      </c>
      <c r="E4938" s="2" t="str">
        <f>+Table13456[[#This Row],[DESCRIPTION]]</f>
        <v>STEEL MAST ARM ASSEMBLY, FURNISH AND INSTALL, SINGLE ARM 78'</v>
      </c>
      <c r="F4938" s="2" t="str">
        <f>+LEFT(Table13456[[#This Row],[PAY ITEM]],1)</f>
        <v>0</v>
      </c>
      <c r="G4938" s="2" t="str">
        <f>IF(Table13456[[#This Row],[first]]="0",SUBSTITUTE(TRIM(MID(B4938, 2, 3))," ","0"),SUBSTITUTE(TRIM(MID(B4938, 1, 3))," ","0"))</f>
        <v>649</v>
      </c>
      <c r="H4938" s="2" t="str">
        <f>IF(Table13456[[#This Row],[first]]="0",SUBSTITUTE(TRIM(MID(B4938, 5, 3))," ","0"),SUBSTITUTE(TRIM(MID(B4938, 4, 3))," ","0"))</f>
        <v>21</v>
      </c>
      <c r="I4938" s="2" t="str">
        <f>IF(Table13456[[#This Row],[first]]="0",SUBSTITUTE(TRIM(MID(B4938, 8, 3))," ","0"),SUBSTITUTE(TRIM(MID(B4938, 7, 3))," ","0"))</f>
        <v>21</v>
      </c>
      <c r="J4938" s="2">
        <v>1</v>
      </c>
      <c r="K4938" s="2" t="str">
        <f t="shared" si="231"/>
        <v>649</v>
      </c>
      <c r="L4938" s="2" t="str">
        <f t="shared" si="232"/>
        <v>021</v>
      </c>
      <c r="M4938" s="2" t="str">
        <f t="shared" si="233"/>
        <v>021</v>
      </c>
    </row>
    <row r="4939" spans="2:13" x14ac:dyDescent="0.25">
      <c r="B4939" s="2" t="s">
        <v>2291</v>
      </c>
      <c r="C4939" s="2" t="s">
        <v>2292</v>
      </c>
      <c r="D4939" s="6" t="str">
        <f>+_xlfn.CONCAT(Table13456[[#This Row],[phase1]],Table13456[[#This Row],[phase2]],Table13456[[#This Row],[phase3]],Table13456[[#This Row],[phase4]])</f>
        <v>1649021022</v>
      </c>
      <c r="E4939" s="2" t="str">
        <f>+Table13456[[#This Row],[DESCRIPTION]]</f>
        <v>STEEL MAST ARM ASSEMBLY, FURNISH AND INSTALL, DOUBLE ARM 78'-30'</v>
      </c>
      <c r="F4939" s="2" t="str">
        <f>+LEFT(Table13456[[#This Row],[PAY ITEM]],1)</f>
        <v>0</v>
      </c>
      <c r="G4939" s="2" t="str">
        <f>IF(Table13456[[#This Row],[first]]="0",SUBSTITUTE(TRIM(MID(B4939, 2, 3))," ","0"),SUBSTITUTE(TRIM(MID(B4939, 1, 3))," ","0"))</f>
        <v>649</v>
      </c>
      <c r="H4939" s="2" t="str">
        <f>IF(Table13456[[#This Row],[first]]="0",SUBSTITUTE(TRIM(MID(B4939, 5, 3))," ","0"),SUBSTITUTE(TRIM(MID(B4939, 4, 3))," ","0"))</f>
        <v>21</v>
      </c>
      <c r="I4939" s="2" t="str">
        <f>IF(Table13456[[#This Row],[first]]="0",SUBSTITUTE(TRIM(MID(B4939, 8, 3))," ","0"),SUBSTITUTE(TRIM(MID(B4939, 7, 3))," ","0"))</f>
        <v>22</v>
      </c>
      <c r="J4939" s="2">
        <v>1</v>
      </c>
      <c r="K4939" s="2" t="str">
        <f t="shared" si="231"/>
        <v>649</v>
      </c>
      <c r="L4939" s="2" t="str">
        <f t="shared" si="232"/>
        <v>021</v>
      </c>
      <c r="M4939" s="2" t="str">
        <f t="shared" si="233"/>
        <v>022</v>
      </c>
    </row>
    <row r="4940" spans="2:13" x14ac:dyDescent="0.25">
      <c r="B4940" s="2" t="s">
        <v>2293</v>
      </c>
      <c r="C4940" s="2" t="s">
        <v>2294</v>
      </c>
      <c r="D4940" s="6" t="str">
        <f>+_xlfn.CONCAT(Table13456[[#This Row],[phase1]],Table13456[[#This Row],[phase2]],Table13456[[#This Row],[phase3]],Table13456[[#This Row],[phase4]])</f>
        <v>1649021023</v>
      </c>
      <c r="E4940" s="2" t="str">
        <f>+Table13456[[#This Row],[DESCRIPTION]]</f>
        <v>STEEL MAST ARM ASSEMBLY, FURNISH AND INSTALL, DOUBLE ARM 78'-40'</v>
      </c>
      <c r="F4940" s="2" t="str">
        <f>+LEFT(Table13456[[#This Row],[PAY ITEM]],1)</f>
        <v>0</v>
      </c>
      <c r="G4940" s="2" t="str">
        <f>IF(Table13456[[#This Row],[first]]="0",SUBSTITUTE(TRIM(MID(B4940, 2, 3))," ","0"),SUBSTITUTE(TRIM(MID(B4940, 1, 3))," ","0"))</f>
        <v>649</v>
      </c>
      <c r="H4940" s="2" t="str">
        <f>IF(Table13456[[#This Row],[first]]="0",SUBSTITUTE(TRIM(MID(B4940, 5, 3))," ","0"),SUBSTITUTE(TRIM(MID(B4940, 4, 3))," ","0"))</f>
        <v>21</v>
      </c>
      <c r="I4940" s="2" t="str">
        <f>IF(Table13456[[#This Row],[first]]="0",SUBSTITUTE(TRIM(MID(B4940, 8, 3))," ","0"),SUBSTITUTE(TRIM(MID(B4940, 7, 3))," ","0"))</f>
        <v>23</v>
      </c>
      <c r="J4940" s="2">
        <v>1</v>
      </c>
      <c r="K4940" s="2" t="str">
        <f t="shared" si="231"/>
        <v>649</v>
      </c>
      <c r="L4940" s="2" t="str">
        <f t="shared" si="232"/>
        <v>021</v>
      </c>
      <c r="M4940" s="2" t="str">
        <f t="shared" si="233"/>
        <v>023</v>
      </c>
    </row>
    <row r="4941" spans="2:13" x14ac:dyDescent="0.25">
      <c r="B4941" s="2" t="s">
        <v>2295</v>
      </c>
      <c r="C4941" s="2" t="s">
        <v>2296</v>
      </c>
      <c r="D4941" s="6" t="str">
        <f>+_xlfn.CONCAT(Table13456[[#This Row],[phase1]],Table13456[[#This Row],[phase2]],Table13456[[#This Row],[phase3]],Table13456[[#This Row],[phase4]])</f>
        <v>1649021024</v>
      </c>
      <c r="E4941" s="2" t="str">
        <f>+Table13456[[#This Row],[DESCRIPTION]]</f>
        <v>STEEL MAST ARM ASSEMBLY, FURNISH AND INSTALL, DOUBLE ARM 78'-50'</v>
      </c>
      <c r="F4941" s="2" t="str">
        <f>+LEFT(Table13456[[#This Row],[PAY ITEM]],1)</f>
        <v>0</v>
      </c>
      <c r="G4941" s="2" t="str">
        <f>IF(Table13456[[#This Row],[first]]="0",SUBSTITUTE(TRIM(MID(B4941, 2, 3))," ","0"),SUBSTITUTE(TRIM(MID(B4941, 1, 3))," ","0"))</f>
        <v>649</v>
      </c>
      <c r="H4941" s="2" t="str">
        <f>IF(Table13456[[#This Row],[first]]="0",SUBSTITUTE(TRIM(MID(B4941, 5, 3))," ","0"),SUBSTITUTE(TRIM(MID(B4941, 4, 3))," ","0"))</f>
        <v>21</v>
      </c>
      <c r="I4941" s="2" t="str">
        <f>IF(Table13456[[#This Row],[first]]="0",SUBSTITUTE(TRIM(MID(B4941, 8, 3))," ","0"),SUBSTITUTE(TRIM(MID(B4941, 7, 3))," ","0"))</f>
        <v>24</v>
      </c>
      <c r="J4941" s="2">
        <v>1</v>
      </c>
      <c r="K4941" s="2" t="str">
        <f t="shared" si="231"/>
        <v>649</v>
      </c>
      <c r="L4941" s="2" t="str">
        <f t="shared" si="232"/>
        <v>021</v>
      </c>
      <c r="M4941" s="2" t="str">
        <f t="shared" si="233"/>
        <v>024</v>
      </c>
    </row>
    <row r="4942" spans="2:13" x14ac:dyDescent="0.25">
      <c r="B4942" s="2" t="s">
        <v>2297</v>
      </c>
      <c r="C4942" s="2" t="s">
        <v>2298</v>
      </c>
      <c r="D4942" s="6" t="str">
        <f>+_xlfn.CONCAT(Table13456[[#This Row],[phase1]],Table13456[[#This Row],[phase2]],Table13456[[#This Row],[phase3]],Table13456[[#This Row],[phase4]])</f>
        <v>1649021025</v>
      </c>
      <c r="E4942" s="2" t="str">
        <f>+Table13456[[#This Row],[DESCRIPTION]]</f>
        <v>STEEL MAST ARM ASSEMBLY, FURNISH AND INSTALL, DOUBLE ARM 78'-60'</v>
      </c>
      <c r="F4942" s="2" t="str">
        <f>+LEFT(Table13456[[#This Row],[PAY ITEM]],1)</f>
        <v>0</v>
      </c>
      <c r="G4942" s="2" t="str">
        <f>IF(Table13456[[#This Row],[first]]="0",SUBSTITUTE(TRIM(MID(B4942, 2, 3))," ","0"),SUBSTITUTE(TRIM(MID(B4942, 1, 3))," ","0"))</f>
        <v>649</v>
      </c>
      <c r="H4942" s="2" t="str">
        <f>IF(Table13456[[#This Row],[first]]="0",SUBSTITUTE(TRIM(MID(B4942, 5, 3))," ","0"),SUBSTITUTE(TRIM(MID(B4942, 4, 3))," ","0"))</f>
        <v>21</v>
      </c>
      <c r="I4942" s="2" t="str">
        <f>IF(Table13456[[#This Row],[first]]="0",SUBSTITUTE(TRIM(MID(B4942, 8, 3))," ","0"),SUBSTITUTE(TRIM(MID(B4942, 7, 3))," ","0"))</f>
        <v>25</v>
      </c>
      <c r="J4942" s="2">
        <v>1</v>
      </c>
      <c r="K4942" s="2" t="str">
        <f t="shared" si="231"/>
        <v>649</v>
      </c>
      <c r="L4942" s="2" t="str">
        <f t="shared" si="232"/>
        <v>021</v>
      </c>
      <c r="M4942" s="2" t="str">
        <f t="shared" si="233"/>
        <v>025</v>
      </c>
    </row>
    <row r="4943" spans="2:13" x14ac:dyDescent="0.25">
      <c r="B4943" s="2" t="s">
        <v>2299</v>
      </c>
      <c r="C4943" s="2" t="s">
        <v>2300</v>
      </c>
      <c r="D4943" s="6" t="str">
        <f>+_xlfn.CONCAT(Table13456[[#This Row],[phase1]],Table13456[[#This Row],[phase2]],Table13456[[#This Row],[phase3]],Table13456[[#This Row],[phase4]])</f>
        <v>1649021026</v>
      </c>
      <c r="E4943" s="2" t="str">
        <f>+Table13456[[#This Row],[DESCRIPTION]]</f>
        <v>STEEL MAST ARM ASSEMBLY, FURNISH AND INSTALL, DOUBLE ARM 78'-70'</v>
      </c>
      <c r="F4943" s="2" t="str">
        <f>+LEFT(Table13456[[#This Row],[PAY ITEM]],1)</f>
        <v>0</v>
      </c>
      <c r="G4943" s="2" t="str">
        <f>IF(Table13456[[#This Row],[first]]="0",SUBSTITUTE(TRIM(MID(B4943, 2, 3))," ","0"),SUBSTITUTE(TRIM(MID(B4943, 1, 3))," ","0"))</f>
        <v>649</v>
      </c>
      <c r="H4943" s="2" t="str">
        <f>IF(Table13456[[#This Row],[first]]="0",SUBSTITUTE(TRIM(MID(B4943, 5, 3))," ","0"),SUBSTITUTE(TRIM(MID(B4943, 4, 3))," ","0"))</f>
        <v>21</v>
      </c>
      <c r="I4943" s="2" t="str">
        <f>IF(Table13456[[#This Row],[first]]="0",SUBSTITUTE(TRIM(MID(B4943, 8, 3))," ","0"),SUBSTITUTE(TRIM(MID(B4943, 7, 3))," ","0"))</f>
        <v>26</v>
      </c>
      <c r="J4943" s="2">
        <v>1</v>
      </c>
      <c r="K4943" s="2" t="str">
        <f t="shared" si="231"/>
        <v>649</v>
      </c>
      <c r="L4943" s="2" t="str">
        <f t="shared" si="232"/>
        <v>021</v>
      </c>
      <c r="M4943" s="2" t="str">
        <f t="shared" si="233"/>
        <v>026</v>
      </c>
    </row>
    <row r="4944" spans="2:13" x14ac:dyDescent="0.25">
      <c r="B4944" s="2" t="s">
        <v>2301</v>
      </c>
      <c r="C4944" s="2" t="s">
        <v>2302</v>
      </c>
      <c r="D4944" s="6" t="str">
        <f>+_xlfn.CONCAT(Table13456[[#This Row],[phase1]],Table13456[[#This Row],[phase2]],Table13456[[#This Row],[phase3]],Table13456[[#This Row],[phase4]])</f>
        <v>1649021027</v>
      </c>
      <c r="E4944" s="2" t="str">
        <f>+Table13456[[#This Row],[DESCRIPTION]]</f>
        <v>STEEL MAST ARM ASSEMBLY, FURNISH AND INSTALL, DOUBLE ARM 78'-78'</v>
      </c>
      <c r="F4944" s="2" t="str">
        <f>+LEFT(Table13456[[#This Row],[PAY ITEM]],1)</f>
        <v>0</v>
      </c>
      <c r="G4944" s="2" t="str">
        <f>IF(Table13456[[#This Row],[first]]="0",SUBSTITUTE(TRIM(MID(B4944, 2, 3))," ","0"),SUBSTITUTE(TRIM(MID(B4944, 1, 3))," ","0"))</f>
        <v>649</v>
      </c>
      <c r="H4944" s="2" t="str">
        <f>IF(Table13456[[#This Row],[first]]="0",SUBSTITUTE(TRIM(MID(B4944, 5, 3))," ","0"),SUBSTITUTE(TRIM(MID(B4944, 4, 3))," ","0"))</f>
        <v>21</v>
      </c>
      <c r="I4944" s="2" t="str">
        <f>IF(Table13456[[#This Row],[first]]="0",SUBSTITUTE(TRIM(MID(B4944, 8, 3))," ","0"),SUBSTITUTE(TRIM(MID(B4944, 7, 3))," ","0"))</f>
        <v>27</v>
      </c>
      <c r="J4944" s="2">
        <v>1</v>
      </c>
      <c r="K4944" s="2" t="str">
        <f t="shared" si="231"/>
        <v>649</v>
      </c>
      <c r="L4944" s="2" t="str">
        <f t="shared" si="232"/>
        <v>021</v>
      </c>
      <c r="M4944" s="2" t="str">
        <f t="shared" si="233"/>
        <v>027</v>
      </c>
    </row>
    <row r="4945" spans="2:13" x14ac:dyDescent="0.25">
      <c r="B4945" s="2" t="s">
        <v>12130</v>
      </c>
      <c r="C4945" s="2" t="s">
        <v>12131</v>
      </c>
      <c r="D4945" s="6" t="str">
        <f>+_xlfn.CONCAT(Table13456[[#This Row],[phase1]],Table13456[[#This Row],[phase2]],Table13456[[#This Row],[phase3]],Table13456[[#This Row],[phase4]])</f>
        <v>1649021101</v>
      </c>
      <c r="E4945" s="2" t="str">
        <f>+Table13456[[#This Row],[DESCRIPTION]]</f>
        <v>STEEL MAST ARM ASSEMBLY, FURNISH AND INSTALL TROMBONE STYLE, 55' PROJECT 434722-1-52-01</v>
      </c>
      <c r="F4945" s="2" t="str">
        <f>+LEFT(Table13456[[#This Row],[PAY ITEM]],1)</f>
        <v>0</v>
      </c>
      <c r="G4945" s="2" t="str">
        <f>IF(Table13456[[#This Row],[first]]="0",SUBSTITUTE(TRIM(MID(B4945, 2, 3))," ","0"),SUBSTITUTE(TRIM(MID(B4945, 1, 3))," ","0"))</f>
        <v>649</v>
      </c>
      <c r="H4945" s="2" t="str">
        <f>IF(Table13456[[#This Row],[first]]="0",SUBSTITUTE(TRIM(MID(B4945, 5, 3))," ","0"),SUBSTITUTE(TRIM(MID(B4945, 4, 3))," ","0"))</f>
        <v>21</v>
      </c>
      <c r="I4945" s="2" t="str">
        <f>IF(Table13456[[#This Row],[first]]="0",SUBSTITUTE(TRIM(MID(B4945, 8, 3))," ","0"),SUBSTITUTE(TRIM(MID(B4945, 7, 3))," ","0"))</f>
        <v>101</v>
      </c>
      <c r="J4945" s="2">
        <v>1</v>
      </c>
      <c r="K4945" s="2" t="str">
        <f t="shared" si="231"/>
        <v>649</v>
      </c>
      <c r="L4945" s="2" t="str">
        <f t="shared" si="232"/>
        <v>021</v>
      </c>
      <c r="M4945" s="2" t="str">
        <f t="shared" si="233"/>
        <v>101</v>
      </c>
    </row>
    <row r="4946" spans="2:13" x14ac:dyDescent="0.25">
      <c r="B4946" s="2" t="s">
        <v>12132</v>
      </c>
      <c r="C4946" s="2" t="s">
        <v>12133</v>
      </c>
      <c r="D4946" s="6" t="str">
        <f>+_xlfn.CONCAT(Table13456[[#This Row],[phase1]],Table13456[[#This Row],[phase2]],Table13456[[#This Row],[phase3]],Table13456[[#This Row],[phase4]])</f>
        <v>1649021102</v>
      </c>
      <c r="E4946" s="2" t="str">
        <f>+Table13456[[#This Row],[DESCRIPTION]]</f>
        <v>STEEL MAST ARM ASSEMBLY, FURNISH AND INSTALL, SINGLE 69', PROJECT 229664-3-52-01</v>
      </c>
      <c r="F4946" s="2" t="str">
        <f>+LEFT(Table13456[[#This Row],[PAY ITEM]],1)</f>
        <v>0</v>
      </c>
      <c r="G4946" s="2" t="str">
        <f>IF(Table13456[[#This Row],[first]]="0",SUBSTITUTE(TRIM(MID(B4946, 2, 3))," ","0"),SUBSTITUTE(TRIM(MID(B4946, 1, 3))," ","0"))</f>
        <v>649</v>
      </c>
      <c r="H4946" s="2" t="str">
        <f>IF(Table13456[[#This Row],[first]]="0",SUBSTITUTE(TRIM(MID(B4946, 5, 3))," ","0"),SUBSTITUTE(TRIM(MID(B4946, 4, 3))," ","0"))</f>
        <v>21</v>
      </c>
      <c r="I4946" s="2" t="str">
        <f>IF(Table13456[[#This Row],[first]]="0",SUBSTITUTE(TRIM(MID(B4946, 8, 3))," ","0"),SUBSTITUTE(TRIM(MID(B4946, 7, 3))," ","0"))</f>
        <v>102</v>
      </c>
      <c r="J4946" s="2">
        <v>1</v>
      </c>
      <c r="K4946" s="2" t="str">
        <f t="shared" si="231"/>
        <v>649</v>
      </c>
      <c r="L4946" s="2" t="str">
        <f t="shared" si="232"/>
        <v>021</v>
      </c>
      <c r="M4946" s="2" t="str">
        <f t="shared" si="233"/>
        <v>102</v>
      </c>
    </row>
    <row r="4947" spans="2:13" x14ac:dyDescent="0.25">
      <c r="B4947" s="2" t="s">
        <v>12134</v>
      </c>
      <c r="C4947" s="2" t="s">
        <v>12135</v>
      </c>
      <c r="D4947" s="6" t="str">
        <f>+_xlfn.CONCAT(Table13456[[#This Row],[phase1]],Table13456[[#This Row],[phase2]],Table13456[[#This Row],[phase3]],Table13456[[#This Row],[phase4]])</f>
        <v>1649021103</v>
      </c>
      <c r="E4947" s="2" t="str">
        <f>+Table13456[[#This Row],[DESCRIPTION]]</f>
        <v>STEEL MAST ARM ASSEMBLY, FURNISH AND INSTALL, SINGLE 65', PROJECT 229664-3-52-01</v>
      </c>
      <c r="F4947" s="2" t="str">
        <f>+LEFT(Table13456[[#This Row],[PAY ITEM]],1)</f>
        <v>0</v>
      </c>
      <c r="G4947" s="2" t="str">
        <f>IF(Table13456[[#This Row],[first]]="0",SUBSTITUTE(TRIM(MID(B4947, 2, 3))," ","0"),SUBSTITUTE(TRIM(MID(B4947, 1, 3))," ","0"))</f>
        <v>649</v>
      </c>
      <c r="H4947" s="2" t="str">
        <f>IF(Table13456[[#This Row],[first]]="0",SUBSTITUTE(TRIM(MID(B4947, 5, 3))," ","0"),SUBSTITUTE(TRIM(MID(B4947, 4, 3))," ","0"))</f>
        <v>21</v>
      </c>
      <c r="I4947" s="2" t="str">
        <f>IF(Table13456[[#This Row],[first]]="0",SUBSTITUTE(TRIM(MID(B4947, 8, 3))," ","0"),SUBSTITUTE(TRIM(MID(B4947, 7, 3))," ","0"))</f>
        <v>103</v>
      </c>
      <c r="J4947" s="2">
        <v>1</v>
      </c>
      <c r="K4947" s="2" t="str">
        <f t="shared" si="231"/>
        <v>649</v>
      </c>
      <c r="L4947" s="2" t="str">
        <f t="shared" si="232"/>
        <v>021</v>
      </c>
      <c r="M4947" s="2" t="str">
        <f t="shared" si="233"/>
        <v>103</v>
      </c>
    </row>
    <row r="4948" spans="2:13" x14ac:dyDescent="0.25">
      <c r="B4948" s="2" t="s">
        <v>12136</v>
      </c>
      <c r="C4948" s="2" t="s">
        <v>12137</v>
      </c>
      <c r="D4948" s="6" t="str">
        <f>+_xlfn.CONCAT(Table13456[[#This Row],[phase1]],Table13456[[#This Row],[phase2]],Table13456[[#This Row],[phase3]],Table13456[[#This Row],[phase4]])</f>
        <v>1649021104</v>
      </c>
      <c r="E4948" s="2" t="str">
        <f>+Table13456[[#This Row],[DESCRIPTION]]</f>
        <v>STEEL MAST ARM ASSEMBLY, FURNISH AND INSTALL, SINGLE 90', PROJECT 435158-1-52-01</v>
      </c>
      <c r="F4948" s="2" t="str">
        <f>+LEFT(Table13456[[#This Row],[PAY ITEM]],1)</f>
        <v>0</v>
      </c>
      <c r="G4948" s="2" t="str">
        <f>IF(Table13456[[#This Row],[first]]="0",SUBSTITUTE(TRIM(MID(B4948, 2, 3))," ","0"),SUBSTITUTE(TRIM(MID(B4948, 1, 3))," ","0"))</f>
        <v>649</v>
      </c>
      <c r="H4948" s="2" t="str">
        <f>IF(Table13456[[#This Row],[first]]="0",SUBSTITUTE(TRIM(MID(B4948, 5, 3))," ","0"),SUBSTITUTE(TRIM(MID(B4948, 4, 3))," ","0"))</f>
        <v>21</v>
      </c>
      <c r="I4948" s="2" t="str">
        <f>IF(Table13456[[#This Row],[first]]="0",SUBSTITUTE(TRIM(MID(B4948, 8, 3))," ","0"),SUBSTITUTE(TRIM(MID(B4948, 7, 3))," ","0"))</f>
        <v>104</v>
      </c>
      <c r="J4948" s="2">
        <v>1</v>
      </c>
      <c r="K4948" s="2" t="str">
        <f t="shared" si="231"/>
        <v>649</v>
      </c>
      <c r="L4948" s="2" t="str">
        <f t="shared" si="232"/>
        <v>021</v>
      </c>
      <c r="M4948" s="2" t="str">
        <f t="shared" si="233"/>
        <v>104</v>
      </c>
    </row>
    <row r="4949" spans="2:13" x14ac:dyDescent="0.25">
      <c r="B4949" s="2" t="s">
        <v>12138</v>
      </c>
      <c r="C4949" s="2" t="s">
        <v>12139</v>
      </c>
      <c r="D4949" s="6" t="str">
        <f>+_xlfn.CONCAT(Table13456[[#This Row],[phase1]],Table13456[[#This Row],[phase2]],Table13456[[#This Row],[phase3]],Table13456[[#This Row],[phase4]])</f>
        <v>1649021105</v>
      </c>
      <c r="E4949" s="2" t="str">
        <f>+Table13456[[#This Row],[DESCRIPTION]]</f>
        <v>STEEL MAST ARM ASSEMBLY, FURNISH AND INSTALL, SINGLE 95', PROJECT 435158-1-52-01</v>
      </c>
      <c r="F4949" s="2" t="str">
        <f>+LEFT(Table13456[[#This Row],[PAY ITEM]],1)</f>
        <v>0</v>
      </c>
      <c r="G4949" s="2" t="str">
        <f>IF(Table13456[[#This Row],[first]]="0",SUBSTITUTE(TRIM(MID(B4949, 2, 3))," ","0"),SUBSTITUTE(TRIM(MID(B4949, 1, 3))," ","0"))</f>
        <v>649</v>
      </c>
      <c r="H4949" s="2" t="str">
        <f>IF(Table13456[[#This Row],[first]]="0",SUBSTITUTE(TRIM(MID(B4949, 5, 3))," ","0"),SUBSTITUTE(TRIM(MID(B4949, 4, 3))," ","0"))</f>
        <v>21</v>
      </c>
      <c r="I4949" s="2" t="str">
        <f>IF(Table13456[[#This Row],[first]]="0",SUBSTITUTE(TRIM(MID(B4949, 8, 3))," ","0"),SUBSTITUTE(TRIM(MID(B4949, 7, 3))," ","0"))</f>
        <v>105</v>
      </c>
      <c r="J4949" s="2">
        <v>1</v>
      </c>
      <c r="K4949" s="2" t="str">
        <f t="shared" si="231"/>
        <v>649</v>
      </c>
      <c r="L4949" s="2" t="str">
        <f t="shared" si="232"/>
        <v>021</v>
      </c>
      <c r="M4949" s="2" t="str">
        <f t="shared" si="233"/>
        <v>105</v>
      </c>
    </row>
    <row r="4950" spans="2:13" x14ac:dyDescent="0.25">
      <c r="B4950" s="2" t="s">
        <v>12140</v>
      </c>
      <c r="C4950" s="2" t="s">
        <v>12141</v>
      </c>
      <c r="D4950" s="6" t="str">
        <f>+_xlfn.CONCAT(Table13456[[#This Row],[phase1]],Table13456[[#This Row],[phase2]],Table13456[[#This Row],[phase3]],Table13456[[#This Row],[phase4]])</f>
        <v>1649021106</v>
      </c>
      <c r="E4950" s="2" t="str">
        <f>+Table13456[[#This Row],[DESCRIPTION]]</f>
        <v>STEEL MAST ARM ASSEMBLY, FURNISH AND INSTALL, SINGLE ARM 88', PROJECT 405822-3-52-01</v>
      </c>
      <c r="F4950" s="2" t="str">
        <f>+LEFT(Table13456[[#This Row],[PAY ITEM]],1)</f>
        <v>0</v>
      </c>
      <c r="G4950" s="2" t="str">
        <f>IF(Table13456[[#This Row],[first]]="0",SUBSTITUTE(TRIM(MID(B4950, 2, 3))," ","0"),SUBSTITUTE(TRIM(MID(B4950, 1, 3))," ","0"))</f>
        <v>649</v>
      </c>
      <c r="H4950" s="2" t="str">
        <f>IF(Table13456[[#This Row],[first]]="0",SUBSTITUTE(TRIM(MID(B4950, 5, 3))," ","0"),SUBSTITUTE(TRIM(MID(B4950, 4, 3))," ","0"))</f>
        <v>21</v>
      </c>
      <c r="I4950" s="2" t="str">
        <f>IF(Table13456[[#This Row],[first]]="0",SUBSTITUTE(TRIM(MID(B4950, 8, 3))," ","0"),SUBSTITUTE(TRIM(MID(B4950, 7, 3))," ","0"))</f>
        <v>106</v>
      </c>
      <c r="J4950" s="2">
        <v>1</v>
      </c>
      <c r="K4950" s="2" t="str">
        <f t="shared" si="231"/>
        <v>649</v>
      </c>
      <c r="L4950" s="2" t="str">
        <f t="shared" si="232"/>
        <v>021</v>
      </c>
      <c r="M4950" s="2" t="str">
        <f t="shared" si="233"/>
        <v>106</v>
      </c>
    </row>
    <row r="4951" spans="2:13" x14ac:dyDescent="0.25">
      <c r="B4951" s="2" t="s">
        <v>12142</v>
      </c>
      <c r="C4951" s="2" t="s">
        <v>12143</v>
      </c>
      <c r="D4951" s="6" t="str">
        <f>+_xlfn.CONCAT(Table13456[[#This Row],[phase1]],Table13456[[#This Row],[phase2]],Table13456[[#This Row],[phase3]],Table13456[[#This Row],[phase4]])</f>
        <v>1649021107</v>
      </c>
      <c r="E4951" s="2" t="str">
        <f>+Table13456[[#This Row],[DESCRIPTION]]</f>
        <v>STEEL MAST ARM ASSEMBLY, FURNISH AND INSTALL, SINGLE ARM 88', PROJECT 432401-1-52-01</v>
      </c>
      <c r="F4951" s="2" t="str">
        <f>+LEFT(Table13456[[#This Row],[PAY ITEM]],1)</f>
        <v>0</v>
      </c>
      <c r="G4951" s="2" t="str">
        <f>IF(Table13456[[#This Row],[first]]="0",SUBSTITUTE(TRIM(MID(B4951, 2, 3))," ","0"),SUBSTITUTE(TRIM(MID(B4951, 1, 3))," ","0"))</f>
        <v>649</v>
      </c>
      <c r="H4951" s="2" t="str">
        <f>IF(Table13456[[#This Row],[first]]="0",SUBSTITUTE(TRIM(MID(B4951, 5, 3))," ","0"),SUBSTITUTE(TRIM(MID(B4951, 4, 3))," ","0"))</f>
        <v>21</v>
      </c>
      <c r="I4951" s="2" t="str">
        <f>IF(Table13456[[#This Row],[first]]="0",SUBSTITUTE(TRIM(MID(B4951, 8, 3))," ","0"),SUBSTITUTE(TRIM(MID(B4951, 7, 3))," ","0"))</f>
        <v>107</v>
      </c>
      <c r="J4951" s="2">
        <v>1</v>
      </c>
      <c r="K4951" s="2" t="str">
        <f t="shared" si="231"/>
        <v>649</v>
      </c>
      <c r="L4951" s="2" t="str">
        <f t="shared" si="232"/>
        <v>021</v>
      </c>
      <c r="M4951" s="2" t="str">
        <f t="shared" si="233"/>
        <v>107</v>
      </c>
    </row>
    <row r="4952" spans="2:13" x14ac:dyDescent="0.25">
      <c r="B4952" s="2" t="s">
        <v>12144</v>
      </c>
      <c r="C4952" s="2" t="s">
        <v>12145</v>
      </c>
      <c r="D4952" s="6" t="str">
        <f>+_xlfn.CONCAT(Table13456[[#This Row],[phase1]],Table13456[[#This Row],[phase2]],Table13456[[#This Row],[phase3]],Table13456[[#This Row],[phase4]])</f>
        <v>1649021108</v>
      </c>
      <c r="E4952" s="2" t="str">
        <f>+Table13456[[#This Row],[DESCRIPTION]]</f>
        <v>STEEL MAST ARM ASSEMBLY, FURNISH AND INSTALL, SINGLE ARM 84', PROJECT 437851-1-52-01</v>
      </c>
      <c r="F4952" s="2" t="str">
        <f>+LEFT(Table13456[[#This Row],[PAY ITEM]],1)</f>
        <v>0</v>
      </c>
      <c r="G4952" s="2" t="str">
        <f>IF(Table13456[[#This Row],[first]]="0",SUBSTITUTE(TRIM(MID(B4952, 2, 3))," ","0"),SUBSTITUTE(TRIM(MID(B4952, 1, 3))," ","0"))</f>
        <v>649</v>
      </c>
      <c r="H4952" s="2" t="str">
        <f>IF(Table13456[[#This Row],[first]]="0",SUBSTITUTE(TRIM(MID(B4952, 5, 3))," ","0"),SUBSTITUTE(TRIM(MID(B4952, 4, 3))," ","0"))</f>
        <v>21</v>
      </c>
      <c r="I4952" s="2" t="str">
        <f>IF(Table13456[[#This Row],[first]]="0",SUBSTITUTE(TRIM(MID(B4952, 8, 3))," ","0"),SUBSTITUTE(TRIM(MID(B4952, 7, 3))," ","0"))</f>
        <v>108</v>
      </c>
      <c r="J4952" s="2">
        <v>1</v>
      </c>
      <c r="K4952" s="2" t="str">
        <f t="shared" si="231"/>
        <v>649</v>
      </c>
      <c r="L4952" s="2" t="str">
        <f t="shared" si="232"/>
        <v>021</v>
      </c>
      <c r="M4952" s="2" t="str">
        <f t="shared" si="233"/>
        <v>108</v>
      </c>
    </row>
    <row r="4953" spans="2:13" x14ac:dyDescent="0.25">
      <c r="B4953" s="2" t="s">
        <v>12146</v>
      </c>
      <c r="C4953" s="2" t="s">
        <v>12147</v>
      </c>
      <c r="D4953" s="6" t="str">
        <f>+_xlfn.CONCAT(Table13456[[#This Row],[phase1]],Table13456[[#This Row],[phase2]],Table13456[[#This Row],[phase3]],Table13456[[#This Row],[phase4]])</f>
        <v>1649021109</v>
      </c>
      <c r="E4953" s="2" t="str">
        <f>+Table13456[[#This Row],[DESCRIPTION]]</f>
        <v>STEEL MAST ARM ASSEMBLY, FURNISH AND INSTALL TROMBONE STYLE, 36' PROJECT 436219-2-72-01</v>
      </c>
      <c r="F4953" s="2" t="str">
        <f>+LEFT(Table13456[[#This Row],[PAY ITEM]],1)</f>
        <v>0</v>
      </c>
      <c r="G4953" s="2" t="str">
        <f>IF(Table13456[[#This Row],[first]]="0",SUBSTITUTE(TRIM(MID(B4953, 2, 3))," ","0"),SUBSTITUTE(TRIM(MID(B4953, 1, 3))," ","0"))</f>
        <v>649</v>
      </c>
      <c r="H4953" s="2" t="str">
        <f>IF(Table13456[[#This Row],[first]]="0",SUBSTITUTE(TRIM(MID(B4953, 5, 3))," ","0"),SUBSTITUTE(TRIM(MID(B4953, 4, 3))," ","0"))</f>
        <v>21</v>
      </c>
      <c r="I4953" s="2" t="str">
        <f>IF(Table13456[[#This Row],[first]]="0",SUBSTITUTE(TRIM(MID(B4953, 8, 3))," ","0"),SUBSTITUTE(TRIM(MID(B4953, 7, 3))," ","0"))</f>
        <v>109</v>
      </c>
      <c r="J4953" s="2">
        <v>1</v>
      </c>
      <c r="K4953" s="2" t="str">
        <f t="shared" si="231"/>
        <v>649</v>
      </c>
      <c r="L4953" s="2" t="str">
        <f t="shared" si="232"/>
        <v>021</v>
      </c>
      <c r="M4953" s="2" t="str">
        <f t="shared" si="233"/>
        <v>109</v>
      </c>
    </row>
    <row r="4954" spans="2:13" x14ac:dyDescent="0.25">
      <c r="B4954" s="2" t="s">
        <v>12148</v>
      </c>
      <c r="C4954" s="2" t="s">
        <v>12149</v>
      </c>
      <c r="D4954" s="6" t="str">
        <f>+_xlfn.CONCAT(Table13456[[#This Row],[phase1]],Table13456[[#This Row],[phase2]],Table13456[[#This Row],[phase3]],Table13456[[#This Row],[phase4]])</f>
        <v>1649021110</v>
      </c>
      <c r="E4954" s="2" t="str">
        <f>+Table13456[[#This Row],[DESCRIPTION]]</f>
        <v>STEEL MAST ARM ASSEMBLY, FURNISH AND INSTALL TROMBONE STYLE, 46' PROJECT 436219-2-72-01</v>
      </c>
      <c r="F4954" s="2" t="str">
        <f>+LEFT(Table13456[[#This Row],[PAY ITEM]],1)</f>
        <v>0</v>
      </c>
      <c r="G4954" s="2" t="str">
        <f>IF(Table13456[[#This Row],[first]]="0",SUBSTITUTE(TRIM(MID(B4954, 2, 3))," ","0"),SUBSTITUTE(TRIM(MID(B4954, 1, 3))," ","0"))</f>
        <v>649</v>
      </c>
      <c r="H4954" s="2" t="str">
        <f>IF(Table13456[[#This Row],[first]]="0",SUBSTITUTE(TRIM(MID(B4954, 5, 3))," ","0"),SUBSTITUTE(TRIM(MID(B4954, 4, 3))," ","0"))</f>
        <v>21</v>
      </c>
      <c r="I4954" s="2" t="str">
        <f>IF(Table13456[[#This Row],[first]]="0",SUBSTITUTE(TRIM(MID(B4954, 8, 3))," ","0"),SUBSTITUTE(TRIM(MID(B4954, 7, 3))," ","0"))</f>
        <v>110</v>
      </c>
      <c r="J4954" s="2">
        <v>1</v>
      </c>
      <c r="K4954" s="2" t="str">
        <f t="shared" si="231"/>
        <v>649</v>
      </c>
      <c r="L4954" s="2" t="str">
        <f t="shared" si="232"/>
        <v>021</v>
      </c>
      <c r="M4954" s="2" t="str">
        <f t="shared" si="233"/>
        <v>110</v>
      </c>
    </row>
    <row r="4955" spans="2:13" x14ac:dyDescent="0.25">
      <c r="B4955" s="2" t="s">
        <v>12150</v>
      </c>
      <c r="C4955" s="2" t="s">
        <v>12151</v>
      </c>
      <c r="D4955" s="6" t="str">
        <f>+_xlfn.CONCAT(Table13456[[#This Row],[phase1]],Table13456[[#This Row],[phase2]],Table13456[[#This Row],[phase3]],Table13456[[#This Row],[phase4]])</f>
        <v>1649021111</v>
      </c>
      <c r="E4955" s="2" t="str">
        <f>+Table13456[[#This Row],[DESCRIPTION]]</f>
        <v>STEEL MAST ARM ASSEMBLY, F&amp;I, 78’ SINGLE, SPECIAL LENGTH DRILLED SHAFT, PROJECT 436597-1-52-01</v>
      </c>
      <c r="F4955" s="2" t="str">
        <f>+LEFT(Table13456[[#This Row],[PAY ITEM]],1)</f>
        <v>0</v>
      </c>
      <c r="G4955" s="2" t="str">
        <f>IF(Table13456[[#This Row],[first]]="0",SUBSTITUTE(TRIM(MID(B4955, 2, 3))," ","0"),SUBSTITUTE(TRIM(MID(B4955, 1, 3))," ","0"))</f>
        <v>649</v>
      </c>
      <c r="H4955" s="2" t="str">
        <f>IF(Table13456[[#This Row],[first]]="0",SUBSTITUTE(TRIM(MID(B4955, 5, 3))," ","0"),SUBSTITUTE(TRIM(MID(B4955, 4, 3))," ","0"))</f>
        <v>21</v>
      </c>
      <c r="I4955" s="2" t="str">
        <f>IF(Table13456[[#This Row],[first]]="0",SUBSTITUTE(TRIM(MID(B4955, 8, 3))," ","0"),SUBSTITUTE(TRIM(MID(B4955, 7, 3))," ","0"))</f>
        <v>111</v>
      </c>
      <c r="J4955" s="2">
        <v>1</v>
      </c>
      <c r="K4955" s="2" t="str">
        <f t="shared" si="231"/>
        <v>649</v>
      </c>
      <c r="L4955" s="2" t="str">
        <f t="shared" si="232"/>
        <v>021</v>
      </c>
      <c r="M4955" s="2" t="str">
        <f t="shared" si="233"/>
        <v>111</v>
      </c>
    </row>
    <row r="4956" spans="2:13" x14ac:dyDescent="0.25">
      <c r="B4956" s="2" t="s">
        <v>12152</v>
      </c>
      <c r="C4956" s="2" t="s">
        <v>12153</v>
      </c>
      <c r="D4956" s="6" t="str">
        <f>+_xlfn.CONCAT(Table13456[[#This Row],[phase1]],Table13456[[#This Row],[phase2]],Table13456[[#This Row],[phase3]],Table13456[[#This Row],[phase4]])</f>
        <v>1649021112</v>
      </c>
      <c r="E4956" s="2" t="str">
        <f>+Table13456[[#This Row],[DESCRIPTION]]</f>
        <v>STEEL MAST ARM ASSEMBLY, F&amp;I, 63’ SINGLE, SPECIAL LENGTH DRILLED SHAFT,  PROJECT 436597-1-52-01</v>
      </c>
      <c r="F4956" s="2" t="str">
        <f>+LEFT(Table13456[[#This Row],[PAY ITEM]],1)</f>
        <v>0</v>
      </c>
      <c r="G4956" s="2" t="str">
        <f>IF(Table13456[[#This Row],[first]]="0",SUBSTITUTE(TRIM(MID(B4956, 2, 3))," ","0"),SUBSTITUTE(TRIM(MID(B4956, 1, 3))," ","0"))</f>
        <v>649</v>
      </c>
      <c r="H4956" s="2" t="str">
        <f>IF(Table13456[[#This Row],[first]]="0",SUBSTITUTE(TRIM(MID(B4956, 5, 3))," ","0"),SUBSTITUTE(TRIM(MID(B4956, 4, 3))," ","0"))</f>
        <v>21</v>
      </c>
      <c r="I4956" s="2" t="str">
        <f>IF(Table13456[[#This Row],[first]]="0",SUBSTITUTE(TRIM(MID(B4956, 8, 3))," ","0"),SUBSTITUTE(TRIM(MID(B4956, 7, 3))," ","0"))</f>
        <v>112</v>
      </c>
      <c r="J4956" s="2">
        <v>1</v>
      </c>
      <c r="K4956" s="2" t="str">
        <f t="shared" si="231"/>
        <v>649</v>
      </c>
      <c r="L4956" s="2" t="str">
        <f t="shared" si="232"/>
        <v>021</v>
      </c>
      <c r="M4956" s="2" t="str">
        <f t="shared" si="233"/>
        <v>112</v>
      </c>
    </row>
    <row r="4957" spans="2:13" x14ac:dyDescent="0.25">
      <c r="B4957" s="2" t="s">
        <v>12154</v>
      </c>
      <c r="C4957" s="2" t="s">
        <v>12155</v>
      </c>
      <c r="D4957" s="6" t="str">
        <f>+_xlfn.CONCAT(Table13456[[#This Row],[phase1]],Table13456[[#This Row],[phase2]],Table13456[[#This Row],[phase3]],Table13456[[#This Row],[phase4]])</f>
        <v>1649021113</v>
      </c>
      <c r="E4957" s="2" t="str">
        <f>+Table13456[[#This Row],[DESCRIPTION]]</f>
        <v>STEEL MAST ARM ASSEMBLY, F&amp;I, 72’ SINGLE, SPECIAL LENGTH DRILLED SHAFT, PROJECT 436597-1-52-01</v>
      </c>
      <c r="F4957" s="2" t="str">
        <f>+LEFT(Table13456[[#This Row],[PAY ITEM]],1)</f>
        <v>0</v>
      </c>
      <c r="G4957" s="2" t="str">
        <f>IF(Table13456[[#This Row],[first]]="0",SUBSTITUTE(TRIM(MID(B4957, 2, 3))," ","0"),SUBSTITUTE(TRIM(MID(B4957, 1, 3))," ","0"))</f>
        <v>649</v>
      </c>
      <c r="H4957" s="2" t="str">
        <f>IF(Table13456[[#This Row],[first]]="0",SUBSTITUTE(TRIM(MID(B4957, 5, 3))," ","0"),SUBSTITUTE(TRIM(MID(B4957, 4, 3))," ","0"))</f>
        <v>21</v>
      </c>
      <c r="I4957" s="2" t="str">
        <f>IF(Table13456[[#This Row],[first]]="0",SUBSTITUTE(TRIM(MID(B4957, 8, 3))," ","0"),SUBSTITUTE(TRIM(MID(B4957, 7, 3))," ","0"))</f>
        <v>113</v>
      </c>
      <c r="J4957" s="2">
        <v>1</v>
      </c>
      <c r="K4957" s="2" t="str">
        <f t="shared" si="231"/>
        <v>649</v>
      </c>
      <c r="L4957" s="2" t="str">
        <f t="shared" si="232"/>
        <v>021</v>
      </c>
      <c r="M4957" s="2" t="str">
        <f t="shared" si="233"/>
        <v>113</v>
      </c>
    </row>
    <row r="4958" spans="2:13" x14ac:dyDescent="0.25">
      <c r="B4958" s="2" t="s">
        <v>12156</v>
      </c>
      <c r="C4958" s="2" t="s">
        <v>12157</v>
      </c>
      <c r="D4958" s="6" t="str">
        <f>+_xlfn.CONCAT(Table13456[[#This Row],[phase1]],Table13456[[#This Row],[phase2]],Table13456[[#This Row],[phase3]],Table13456[[#This Row],[phase4]])</f>
        <v>1649021114</v>
      </c>
      <c r="E4958" s="2" t="str">
        <f>+Table13456[[#This Row],[DESCRIPTION]]</f>
        <v>STEEL MAST ARM ASSEMBLY, F&amp;I, 64’ SINGLE, SPECIAL LENGTH DRILLED SHAFT, PROJECT 436597-1-52-01</v>
      </c>
      <c r="F4958" s="2" t="str">
        <f>+LEFT(Table13456[[#This Row],[PAY ITEM]],1)</f>
        <v>0</v>
      </c>
      <c r="G4958" s="2" t="str">
        <f>IF(Table13456[[#This Row],[first]]="0",SUBSTITUTE(TRIM(MID(B4958, 2, 3))," ","0"),SUBSTITUTE(TRIM(MID(B4958, 1, 3))," ","0"))</f>
        <v>649</v>
      </c>
      <c r="H4958" s="2" t="str">
        <f>IF(Table13456[[#This Row],[first]]="0",SUBSTITUTE(TRIM(MID(B4958, 5, 3))," ","0"),SUBSTITUTE(TRIM(MID(B4958, 4, 3))," ","0"))</f>
        <v>21</v>
      </c>
      <c r="I4958" s="2" t="str">
        <f>IF(Table13456[[#This Row],[first]]="0",SUBSTITUTE(TRIM(MID(B4958, 8, 3))," ","0"),SUBSTITUTE(TRIM(MID(B4958, 7, 3))," ","0"))</f>
        <v>114</v>
      </c>
      <c r="J4958" s="2">
        <v>1</v>
      </c>
      <c r="K4958" s="2" t="str">
        <f t="shared" si="231"/>
        <v>649</v>
      </c>
      <c r="L4958" s="2" t="str">
        <f t="shared" si="232"/>
        <v>021</v>
      </c>
      <c r="M4958" s="2" t="str">
        <f t="shared" si="233"/>
        <v>114</v>
      </c>
    </row>
    <row r="4959" spans="2:13" x14ac:dyDescent="0.25">
      <c r="B4959" s="2" t="s">
        <v>12158</v>
      </c>
      <c r="C4959" s="2" t="s">
        <v>12159</v>
      </c>
      <c r="D4959" s="6" t="str">
        <f>+_xlfn.CONCAT(Table13456[[#This Row],[phase1]],Table13456[[#This Row],[phase2]],Table13456[[#This Row],[phase3]],Table13456[[#This Row],[phase4]])</f>
        <v>1649021115</v>
      </c>
      <c r="E4959" s="2" t="str">
        <f>+Table13456[[#This Row],[DESCRIPTION]]</f>
        <v>STEEL MAST ARM ASSEMBLY, F&amp;I, 78’ &amp; 51’ DOUBLE, SPECIAL LENGTH DRILLED SHAFT, PROJECT 436597-1-52-01</v>
      </c>
      <c r="F4959" s="2" t="str">
        <f>+LEFT(Table13456[[#This Row],[PAY ITEM]],1)</f>
        <v>0</v>
      </c>
      <c r="G4959" s="2" t="str">
        <f>IF(Table13456[[#This Row],[first]]="0",SUBSTITUTE(TRIM(MID(B4959, 2, 3))," ","0"),SUBSTITUTE(TRIM(MID(B4959, 1, 3))," ","0"))</f>
        <v>649</v>
      </c>
      <c r="H4959" s="2" t="str">
        <f>IF(Table13456[[#This Row],[first]]="0",SUBSTITUTE(TRIM(MID(B4959, 5, 3))," ","0"),SUBSTITUTE(TRIM(MID(B4959, 4, 3))," ","0"))</f>
        <v>21</v>
      </c>
      <c r="I4959" s="2" t="str">
        <f>IF(Table13456[[#This Row],[first]]="0",SUBSTITUTE(TRIM(MID(B4959, 8, 3))," ","0"),SUBSTITUTE(TRIM(MID(B4959, 7, 3))," ","0"))</f>
        <v>115</v>
      </c>
      <c r="J4959" s="2">
        <v>1</v>
      </c>
      <c r="K4959" s="2" t="str">
        <f t="shared" si="231"/>
        <v>649</v>
      </c>
      <c r="L4959" s="2" t="str">
        <f t="shared" si="232"/>
        <v>021</v>
      </c>
      <c r="M4959" s="2" t="str">
        <f t="shared" si="233"/>
        <v>115</v>
      </c>
    </row>
    <row r="4960" spans="2:13" x14ac:dyDescent="0.25">
      <c r="B4960" s="2" t="s">
        <v>12160</v>
      </c>
      <c r="C4960" s="2" t="s">
        <v>12161</v>
      </c>
      <c r="D4960" s="6" t="str">
        <f>+_xlfn.CONCAT(Table13456[[#This Row],[phase1]],Table13456[[#This Row],[phase2]],Table13456[[#This Row],[phase3]],Table13456[[#This Row],[phase4]])</f>
        <v>1649021116</v>
      </c>
      <c r="E4960" s="2" t="str">
        <f>+Table13456[[#This Row],[DESCRIPTION]]</f>
        <v>STEEL MAST ARM ASSEMBLY, F&amp;I, 66' &amp; 51' DOUBLE, SPECIAL LENGTH DRILLED SHAFT, PROJECT 436597-1-52-01</v>
      </c>
      <c r="F4960" s="2" t="str">
        <f>+LEFT(Table13456[[#This Row],[PAY ITEM]],1)</f>
        <v>0</v>
      </c>
      <c r="G4960" s="2" t="str">
        <f>IF(Table13456[[#This Row],[first]]="0",SUBSTITUTE(TRIM(MID(B4960, 2, 3))," ","0"),SUBSTITUTE(TRIM(MID(B4960, 1, 3))," ","0"))</f>
        <v>649</v>
      </c>
      <c r="H4960" s="2" t="str">
        <f>IF(Table13456[[#This Row],[first]]="0",SUBSTITUTE(TRIM(MID(B4960, 5, 3))," ","0"),SUBSTITUTE(TRIM(MID(B4960, 4, 3))," ","0"))</f>
        <v>21</v>
      </c>
      <c r="I4960" s="2" t="str">
        <f>IF(Table13456[[#This Row],[first]]="0",SUBSTITUTE(TRIM(MID(B4960, 8, 3))," ","0"),SUBSTITUTE(TRIM(MID(B4960, 7, 3))," ","0"))</f>
        <v>116</v>
      </c>
      <c r="J4960" s="2">
        <v>1</v>
      </c>
      <c r="K4960" s="2" t="str">
        <f t="shared" si="231"/>
        <v>649</v>
      </c>
      <c r="L4960" s="2" t="str">
        <f t="shared" si="232"/>
        <v>021</v>
      </c>
      <c r="M4960" s="2" t="str">
        <f t="shared" si="233"/>
        <v>116</v>
      </c>
    </row>
    <row r="4961" spans="2:13" x14ac:dyDescent="0.25">
      <c r="B4961" s="2" t="s">
        <v>12162</v>
      </c>
      <c r="C4961" s="2" t="s">
        <v>12163</v>
      </c>
      <c r="D4961" s="6" t="str">
        <f>+_xlfn.CONCAT(Table13456[[#This Row],[phase1]],Table13456[[#This Row],[phase2]],Table13456[[#This Row],[phase3]],Table13456[[#This Row],[phase4]])</f>
        <v>1649021117</v>
      </c>
      <c r="E4961" s="2" t="str">
        <f>+Table13456[[#This Row],[DESCRIPTION]]</f>
        <v>STEEL MAST ARM ASSEMBLY, F&amp;I, 30' SINGLE, SPECIAL LENGTH DRILLED SHAFT, PROJECT 436597-1-52-01</v>
      </c>
      <c r="F4961" s="2" t="str">
        <f>+LEFT(Table13456[[#This Row],[PAY ITEM]],1)</f>
        <v>0</v>
      </c>
      <c r="G4961" s="2" t="str">
        <f>IF(Table13456[[#This Row],[first]]="0",SUBSTITUTE(TRIM(MID(B4961, 2, 3))," ","0"),SUBSTITUTE(TRIM(MID(B4961, 1, 3))," ","0"))</f>
        <v>649</v>
      </c>
      <c r="H4961" s="2" t="str">
        <f>IF(Table13456[[#This Row],[first]]="0",SUBSTITUTE(TRIM(MID(B4961, 5, 3))," ","0"),SUBSTITUTE(TRIM(MID(B4961, 4, 3))," ","0"))</f>
        <v>21</v>
      </c>
      <c r="I4961" s="2" t="str">
        <f>IF(Table13456[[#This Row],[first]]="0",SUBSTITUTE(TRIM(MID(B4961, 8, 3))," ","0"),SUBSTITUTE(TRIM(MID(B4961, 7, 3))," ","0"))</f>
        <v>117</v>
      </c>
      <c r="J4961" s="2">
        <v>1</v>
      </c>
      <c r="K4961" s="2" t="str">
        <f t="shared" si="231"/>
        <v>649</v>
      </c>
      <c r="L4961" s="2" t="str">
        <f t="shared" si="232"/>
        <v>021</v>
      </c>
      <c r="M4961" s="2" t="str">
        <f t="shared" si="233"/>
        <v>117</v>
      </c>
    </row>
    <row r="4962" spans="2:13" x14ac:dyDescent="0.25">
      <c r="B4962" s="2" t="s">
        <v>12164</v>
      </c>
      <c r="C4962" s="2" t="s">
        <v>12165</v>
      </c>
      <c r="D4962" s="6" t="str">
        <f>+_xlfn.CONCAT(Table13456[[#This Row],[phase1]],Table13456[[#This Row],[phase2]],Table13456[[#This Row],[phase3]],Table13456[[#This Row],[phase4]])</f>
        <v>1649021118</v>
      </c>
      <c r="E4962" s="2" t="str">
        <f>+Table13456[[#This Row],[DESCRIPTION]]</f>
        <v>STEEL MAST ARM ASSEMBLY, F&amp;I, 50' SINGLE, SPECIAL LENGTH DRILLED SHAFT, PROJECT 436597-1-52-01</v>
      </c>
      <c r="F4962" s="2" t="str">
        <f>+LEFT(Table13456[[#This Row],[PAY ITEM]],1)</f>
        <v>0</v>
      </c>
      <c r="G4962" s="2" t="str">
        <f>IF(Table13456[[#This Row],[first]]="0",SUBSTITUTE(TRIM(MID(B4962, 2, 3))," ","0"),SUBSTITUTE(TRIM(MID(B4962, 1, 3))," ","0"))</f>
        <v>649</v>
      </c>
      <c r="H4962" s="2" t="str">
        <f>IF(Table13456[[#This Row],[first]]="0",SUBSTITUTE(TRIM(MID(B4962, 5, 3))," ","0"),SUBSTITUTE(TRIM(MID(B4962, 4, 3))," ","0"))</f>
        <v>21</v>
      </c>
      <c r="I4962" s="2" t="str">
        <f>IF(Table13456[[#This Row],[first]]="0",SUBSTITUTE(TRIM(MID(B4962, 8, 3))," ","0"),SUBSTITUTE(TRIM(MID(B4962, 7, 3))," ","0"))</f>
        <v>118</v>
      </c>
      <c r="J4962" s="2">
        <v>1</v>
      </c>
      <c r="K4962" s="2" t="str">
        <f t="shared" si="231"/>
        <v>649</v>
      </c>
      <c r="L4962" s="2" t="str">
        <f t="shared" si="232"/>
        <v>021</v>
      </c>
      <c r="M4962" s="2" t="str">
        <f t="shared" si="233"/>
        <v>118</v>
      </c>
    </row>
    <row r="4963" spans="2:13" x14ac:dyDescent="0.25">
      <c r="B4963" s="2" t="s">
        <v>12166</v>
      </c>
      <c r="C4963" s="2" t="s">
        <v>12167</v>
      </c>
      <c r="D4963" s="6" t="str">
        <f>+_xlfn.CONCAT(Table13456[[#This Row],[phase1]],Table13456[[#This Row],[phase2]],Table13456[[#This Row],[phase3]],Table13456[[#This Row],[phase4]])</f>
        <v>1649021119</v>
      </c>
      <c r="E4963" s="2" t="str">
        <f>+Table13456[[#This Row],[DESCRIPTION]]</f>
        <v>STEEL MAST ARM ASSEMBLY, F&amp;I, 65' SINGLE, SPECIAL LENGTH DRILLED SHAFT, PROJECT 436597-1-52-01</v>
      </c>
      <c r="F4963" s="2" t="str">
        <f>+LEFT(Table13456[[#This Row],[PAY ITEM]],1)</f>
        <v>0</v>
      </c>
      <c r="G4963" s="2" t="str">
        <f>IF(Table13456[[#This Row],[first]]="0",SUBSTITUTE(TRIM(MID(B4963, 2, 3))," ","0"),SUBSTITUTE(TRIM(MID(B4963, 1, 3))," ","0"))</f>
        <v>649</v>
      </c>
      <c r="H4963" s="2" t="str">
        <f>IF(Table13456[[#This Row],[first]]="0",SUBSTITUTE(TRIM(MID(B4963, 5, 3))," ","0"),SUBSTITUTE(TRIM(MID(B4963, 4, 3))," ","0"))</f>
        <v>21</v>
      </c>
      <c r="I4963" s="2" t="str">
        <f>IF(Table13456[[#This Row],[first]]="0",SUBSTITUTE(TRIM(MID(B4963, 8, 3))," ","0"),SUBSTITUTE(TRIM(MID(B4963, 7, 3))," ","0"))</f>
        <v>119</v>
      </c>
      <c r="J4963" s="2">
        <v>1</v>
      </c>
      <c r="K4963" s="2" t="str">
        <f t="shared" si="231"/>
        <v>649</v>
      </c>
      <c r="L4963" s="2" t="str">
        <f t="shared" si="232"/>
        <v>021</v>
      </c>
      <c r="M4963" s="2" t="str">
        <f t="shared" si="233"/>
        <v>119</v>
      </c>
    </row>
    <row r="4964" spans="2:13" x14ac:dyDescent="0.25">
      <c r="B4964" s="2" t="s">
        <v>12168</v>
      </c>
      <c r="C4964" s="2" t="s">
        <v>12169</v>
      </c>
      <c r="D4964" s="6" t="str">
        <f>+_xlfn.CONCAT(Table13456[[#This Row],[phase1]],Table13456[[#This Row],[phase2]],Table13456[[#This Row],[phase3]],Table13456[[#This Row],[phase4]])</f>
        <v>1649021120</v>
      </c>
      <c r="E4964" s="2" t="str">
        <f>+Table13456[[#This Row],[DESCRIPTION]]</f>
        <v>STEEL MAST ARM ASSEMBLY, F&amp;I, 51' SINGLE, SPECIAL LENGTH DRILLED SHAFT, PROJECT 436597-1-52-01</v>
      </c>
      <c r="F4964" s="2" t="str">
        <f>+LEFT(Table13456[[#This Row],[PAY ITEM]],1)</f>
        <v>0</v>
      </c>
      <c r="G4964" s="2" t="str">
        <f>IF(Table13456[[#This Row],[first]]="0",SUBSTITUTE(TRIM(MID(B4964, 2, 3))," ","0"),SUBSTITUTE(TRIM(MID(B4964, 1, 3))," ","0"))</f>
        <v>649</v>
      </c>
      <c r="H4964" s="2" t="str">
        <f>IF(Table13456[[#This Row],[first]]="0",SUBSTITUTE(TRIM(MID(B4964, 5, 3))," ","0"),SUBSTITUTE(TRIM(MID(B4964, 4, 3))," ","0"))</f>
        <v>21</v>
      </c>
      <c r="I4964" s="2" t="str">
        <f>IF(Table13456[[#This Row],[first]]="0",SUBSTITUTE(TRIM(MID(B4964, 8, 3))," ","0"),SUBSTITUTE(TRIM(MID(B4964, 7, 3))," ","0"))</f>
        <v>120</v>
      </c>
      <c r="J4964" s="2">
        <v>1</v>
      </c>
      <c r="K4964" s="2" t="str">
        <f t="shared" si="231"/>
        <v>649</v>
      </c>
      <c r="L4964" s="2" t="str">
        <f t="shared" si="232"/>
        <v>021</v>
      </c>
      <c r="M4964" s="2" t="str">
        <f t="shared" si="233"/>
        <v>120</v>
      </c>
    </row>
    <row r="4965" spans="2:13" x14ac:dyDescent="0.25">
      <c r="B4965" s="2" t="s">
        <v>12170</v>
      </c>
      <c r="C4965" s="2" t="s">
        <v>12171</v>
      </c>
      <c r="D4965" s="6" t="str">
        <f>+_xlfn.CONCAT(Table13456[[#This Row],[phase1]],Table13456[[#This Row],[phase2]],Table13456[[#This Row],[phase3]],Table13456[[#This Row],[phase4]])</f>
        <v>1649021121</v>
      </c>
      <c r="E4965" s="2" t="str">
        <f>+Table13456[[#This Row],[DESCRIPTION]]</f>
        <v>STEEL MAST ARM ASSEMBLY, F&amp;I, 78' SINGLE, SPECIAL ARM WIDTH, PROJECT 437544-1-52-01</v>
      </c>
      <c r="F4965" s="2" t="str">
        <f>+LEFT(Table13456[[#This Row],[PAY ITEM]],1)</f>
        <v>0</v>
      </c>
      <c r="G4965" s="2" t="str">
        <f>IF(Table13456[[#This Row],[first]]="0",SUBSTITUTE(TRIM(MID(B4965, 2, 3))," ","0"),SUBSTITUTE(TRIM(MID(B4965, 1, 3))," ","0"))</f>
        <v>649</v>
      </c>
      <c r="H4965" s="2" t="str">
        <f>IF(Table13456[[#This Row],[first]]="0",SUBSTITUTE(TRIM(MID(B4965, 5, 3))," ","0"),SUBSTITUTE(TRIM(MID(B4965, 4, 3))," ","0"))</f>
        <v>21</v>
      </c>
      <c r="I4965" s="2" t="str">
        <f>IF(Table13456[[#This Row],[first]]="0",SUBSTITUTE(TRIM(MID(B4965, 8, 3))," ","0"),SUBSTITUTE(TRIM(MID(B4965, 7, 3))," ","0"))</f>
        <v>121</v>
      </c>
      <c r="J4965" s="2">
        <v>1</v>
      </c>
      <c r="K4965" s="2" t="str">
        <f t="shared" si="231"/>
        <v>649</v>
      </c>
      <c r="L4965" s="2" t="str">
        <f t="shared" si="232"/>
        <v>021</v>
      </c>
      <c r="M4965" s="2" t="str">
        <f t="shared" si="233"/>
        <v>121</v>
      </c>
    </row>
    <row r="4966" spans="2:13" x14ac:dyDescent="0.25">
      <c r="B4966" s="2" t="s">
        <v>12172</v>
      </c>
      <c r="C4966" s="2" t="s">
        <v>12173</v>
      </c>
      <c r="D4966" s="6" t="str">
        <f>+_xlfn.CONCAT(Table13456[[#This Row],[phase1]],Table13456[[#This Row],[phase2]],Table13456[[#This Row],[phase3]],Table13456[[#This Row],[phase4]])</f>
        <v>1649021122</v>
      </c>
      <c r="E4966" s="2" t="str">
        <f>+Table13456[[#This Row],[DESCRIPTION]]</f>
        <v>STEEL MAST ARM ASSEMBLY, FURNISH AND INSTALL, SINGLE 69', PROJECT 229664-6-52-01</v>
      </c>
      <c r="F4966" s="2" t="str">
        <f>+LEFT(Table13456[[#This Row],[PAY ITEM]],1)</f>
        <v>0</v>
      </c>
      <c r="G4966" s="2" t="str">
        <f>IF(Table13456[[#This Row],[first]]="0",SUBSTITUTE(TRIM(MID(B4966, 2, 3))," ","0"),SUBSTITUTE(TRIM(MID(B4966, 1, 3))," ","0"))</f>
        <v>649</v>
      </c>
      <c r="H4966" s="2" t="str">
        <f>IF(Table13456[[#This Row],[first]]="0",SUBSTITUTE(TRIM(MID(B4966, 5, 3))," ","0"),SUBSTITUTE(TRIM(MID(B4966, 4, 3))," ","0"))</f>
        <v>21</v>
      </c>
      <c r="I4966" s="2" t="str">
        <f>IF(Table13456[[#This Row],[first]]="0",SUBSTITUTE(TRIM(MID(B4966, 8, 3))," ","0"),SUBSTITUTE(TRIM(MID(B4966, 7, 3))," ","0"))</f>
        <v>122</v>
      </c>
      <c r="J4966" s="2">
        <v>1</v>
      </c>
      <c r="K4966" s="2" t="str">
        <f t="shared" si="231"/>
        <v>649</v>
      </c>
      <c r="L4966" s="2" t="str">
        <f t="shared" si="232"/>
        <v>021</v>
      </c>
      <c r="M4966" s="2" t="str">
        <f t="shared" si="233"/>
        <v>122</v>
      </c>
    </row>
    <row r="4967" spans="2:13" x14ac:dyDescent="0.25">
      <c r="B4967" s="2" t="s">
        <v>12174</v>
      </c>
      <c r="C4967" s="2" t="s">
        <v>12175</v>
      </c>
      <c r="D4967" s="6" t="str">
        <f>+_xlfn.CONCAT(Table13456[[#This Row],[phase1]],Table13456[[#This Row],[phase2]],Table13456[[#This Row],[phase3]],Table13456[[#This Row],[phase4]])</f>
        <v>1649021123</v>
      </c>
      <c r="E4967" s="2" t="str">
        <f>+Table13456[[#This Row],[DESCRIPTION]]</f>
        <v>STEEL MAST ARM ASSEMBLY, FURNISH AND INSTALL, SINGLE 78', PROJECT 229664-6-52-01</v>
      </c>
      <c r="F4967" s="2" t="str">
        <f>+LEFT(Table13456[[#This Row],[PAY ITEM]],1)</f>
        <v>0</v>
      </c>
      <c r="G4967" s="2" t="str">
        <f>IF(Table13456[[#This Row],[first]]="0",SUBSTITUTE(TRIM(MID(B4967, 2, 3))," ","0"),SUBSTITUTE(TRIM(MID(B4967, 1, 3))," ","0"))</f>
        <v>649</v>
      </c>
      <c r="H4967" s="2" t="str">
        <f>IF(Table13456[[#This Row],[first]]="0",SUBSTITUTE(TRIM(MID(B4967, 5, 3))," ","0"),SUBSTITUTE(TRIM(MID(B4967, 4, 3))," ","0"))</f>
        <v>21</v>
      </c>
      <c r="I4967" s="2" t="str">
        <f>IF(Table13456[[#This Row],[first]]="0",SUBSTITUTE(TRIM(MID(B4967, 8, 3))," ","0"),SUBSTITUTE(TRIM(MID(B4967, 7, 3))," ","0"))</f>
        <v>123</v>
      </c>
      <c r="J4967" s="2">
        <v>1</v>
      </c>
      <c r="K4967" s="2" t="str">
        <f t="shared" si="231"/>
        <v>649</v>
      </c>
      <c r="L4967" s="2" t="str">
        <f t="shared" si="232"/>
        <v>021</v>
      </c>
      <c r="M4967" s="2" t="str">
        <f t="shared" si="233"/>
        <v>123</v>
      </c>
    </row>
    <row r="4968" spans="2:13" x14ac:dyDescent="0.25">
      <c r="B4968" s="2" t="s">
        <v>12176</v>
      </c>
      <c r="C4968" s="2" t="s">
        <v>12177</v>
      </c>
      <c r="D4968" s="6" t="str">
        <f>+_xlfn.CONCAT(Table13456[[#This Row],[phase1]],Table13456[[#This Row],[phase2]],Table13456[[#This Row],[phase3]],Table13456[[#This Row],[phase4]])</f>
        <v>1649021124</v>
      </c>
      <c r="E4968" s="2" t="str">
        <f>+Table13456[[#This Row],[DESCRIPTION]]</f>
        <v>STEEL MAST ARM ASSEMBLY, FURNISH AND INSTALL, SINGLE 74', PROJECT 438059-1-52-01</v>
      </c>
      <c r="F4968" s="2" t="str">
        <f>+LEFT(Table13456[[#This Row],[PAY ITEM]],1)</f>
        <v>0</v>
      </c>
      <c r="G4968" s="2" t="str">
        <f>IF(Table13456[[#This Row],[first]]="0",SUBSTITUTE(TRIM(MID(B4968, 2, 3))," ","0"),SUBSTITUTE(TRIM(MID(B4968, 1, 3))," ","0"))</f>
        <v>649</v>
      </c>
      <c r="H4968" s="2" t="str">
        <f>IF(Table13456[[#This Row],[first]]="0",SUBSTITUTE(TRIM(MID(B4968, 5, 3))," ","0"),SUBSTITUTE(TRIM(MID(B4968, 4, 3))," ","0"))</f>
        <v>21</v>
      </c>
      <c r="I4968" s="2" t="str">
        <f>IF(Table13456[[#This Row],[first]]="0",SUBSTITUTE(TRIM(MID(B4968, 8, 3))," ","0"),SUBSTITUTE(TRIM(MID(B4968, 7, 3))," ","0"))</f>
        <v>124</v>
      </c>
      <c r="J4968" s="2">
        <v>1</v>
      </c>
      <c r="K4968" s="2" t="str">
        <f t="shared" si="231"/>
        <v>649</v>
      </c>
      <c r="L4968" s="2" t="str">
        <f t="shared" si="232"/>
        <v>021</v>
      </c>
      <c r="M4968" s="2" t="str">
        <f t="shared" si="233"/>
        <v>124</v>
      </c>
    </row>
    <row r="4969" spans="2:13" x14ac:dyDescent="0.25">
      <c r="B4969" s="2" t="s">
        <v>12178</v>
      </c>
      <c r="C4969" s="2" t="s">
        <v>12179</v>
      </c>
      <c r="D4969" s="6" t="str">
        <f>+_xlfn.CONCAT(Table13456[[#This Row],[phase1]],Table13456[[#This Row],[phase2]],Table13456[[#This Row],[phase3]],Table13456[[#This Row],[phase4]])</f>
        <v>1649021125</v>
      </c>
      <c r="E4969" s="2" t="str">
        <f>+Table13456[[#This Row],[DESCRIPTION]]</f>
        <v>STEEL MAST ARM ASSEMBLY, FURNISH AND INSTALL, DOUBLE 70'-66' SPECIAL, PROJECT 438059-1-52-01</v>
      </c>
      <c r="F4969" s="2" t="str">
        <f>+LEFT(Table13456[[#This Row],[PAY ITEM]],1)</f>
        <v>0</v>
      </c>
      <c r="G4969" s="2" t="str">
        <f>IF(Table13456[[#This Row],[first]]="0",SUBSTITUTE(TRIM(MID(B4969, 2, 3))," ","0"),SUBSTITUTE(TRIM(MID(B4969, 1, 3))," ","0"))</f>
        <v>649</v>
      </c>
      <c r="H4969" s="2" t="str">
        <f>IF(Table13456[[#This Row],[first]]="0",SUBSTITUTE(TRIM(MID(B4969, 5, 3))," ","0"),SUBSTITUTE(TRIM(MID(B4969, 4, 3))," ","0"))</f>
        <v>21</v>
      </c>
      <c r="I4969" s="2" t="str">
        <f>IF(Table13456[[#This Row],[first]]="0",SUBSTITUTE(TRIM(MID(B4969, 8, 3))," ","0"),SUBSTITUTE(TRIM(MID(B4969, 7, 3))," ","0"))</f>
        <v>125</v>
      </c>
      <c r="J4969" s="2">
        <v>1</v>
      </c>
      <c r="K4969" s="2" t="str">
        <f t="shared" si="231"/>
        <v>649</v>
      </c>
      <c r="L4969" s="2" t="str">
        <f t="shared" si="232"/>
        <v>021</v>
      </c>
      <c r="M4969" s="2" t="str">
        <f t="shared" si="233"/>
        <v>125</v>
      </c>
    </row>
    <row r="4970" spans="2:13" x14ac:dyDescent="0.25">
      <c r="B4970" s="2" t="s">
        <v>12180</v>
      </c>
      <c r="C4970" s="2" t="s">
        <v>12181</v>
      </c>
      <c r="D4970" s="6" t="str">
        <f>+_xlfn.CONCAT(Table13456[[#This Row],[phase1]],Table13456[[#This Row],[phase2]],Table13456[[#This Row],[phase3]],Table13456[[#This Row],[phase4]])</f>
        <v>1649021126</v>
      </c>
      <c r="E4970" s="2" t="str">
        <f>+Table13456[[#This Row],[DESCRIPTION]]</f>
        <v>STEEL MAST ARM ASSEMBLY, FURNISH AND INSTALL, DOUBLE 50'-40' SPECIAL, PROJECT 438059-1-52-03</v>
      </c>
      <c r="F4970" s="2" t="str">
        <f>+LEFT(Table13456[[#This Row],[PAY ITEM]],1)</f>
        <v>0</v>
      </c>
      <c r="G4970" s="2" t="str">
        <f>IF(Table13456[[#This Row],[first]]="0",SUBSTITUTE(TRIM(MID(B4970, 2, 3))," ","0"),SUBSTITUTE(TRIM(MID(B4970, 1, 3))," ","0"))</f>
        <v>649</v>
      </c>
      <c r="H4970" s="2" t="str">
        <f>IF(Table13456[[#This Row],[first]]="0",SUBSTITUTE(TRIM(MID(B4970, 5, 3))," ","0"),SUBSTITUTE(TRIM(MID(B4970, 4, 3))," ","0"))</f>
        <v>21</v>
      </c>
      <c r="I4970" s="2" t="str">
        <f>IF(Table13456[[#This Row],[first]]="0",SUBSTITUTE(TRIM(MID(B4970, 8, 3))," ","0"),SUBSTITUTE(TRIM(MID(B4970, 7, 3))," ","0"))</f>
        <v>126</v>
      </c>
      <c r="J4970" s="2">
        <v>1</v>
      </c>
      <c r="K4970" s="2" t="str">
        <f t="shared" si="231"/>
        <v>649</v>
      </c>
      <c r="L4970" s="2" t="str">
        <f t="shared" si="232"/>
        <v>021</v>
      </c>
      <c r="M4970" s="2" t="str">
        <f t="shared" si="233"/>
        <v>126</v>
      </c>
    </row>
    <row r="4971" spans="2:13" x14ac:dyDescent="0.25">
      <c r="B4971" s="2" t="s">
        <v>12182</v>
      </c>
      <c r="C4971" s="2" t="s">
        <v>12183</v>
      </c>
      <c r="D4971" s="6" t="str">
        <f>+_xlfn.CONCAT(Table13456[[#This Row],[phase1]],Table13456[[#This Row],[phase2]],Table13456[[#This Row],[phase3]],Table13456[[#This Row],[phase4]])</f>
        <v>1649021127</v>
      </c>
      <c r="E4971" s="2" t="str">
        <f>+Table13456[[#This Row],[DESCRIPTION]]</f>
        <v>STEEL MAST ARM ASSEMBLY, FURNISH AND INSTALL, SINGLE 78', PROJECT 439733-1-52-01</v>
      </c>
      <c r="F4971" s="2" t="str">
        <f>+LEFT(Table13456[[#This Row],[PAY ITEM]],1)</f>
        <v>0</v>
      </c>
      <c r="G4971" s="2" t="str">
        <f>IF(Table13456[[#This Row],[first]]="0",SUBSTITUTE(TRIM(MID(B4971, 2, 3))," ","0"),SUBSTITUTE(TRIM(MID(B4971, 1, 3))," ","0"))</f>
        <v>649</v>
      </c>
      <c r="H4971" s="2" t="str">
        <f>IF(Table13456[[#This Row],[first]]="0",SUBSTITUTE(TRIM(MID(B4971, 5, 3))," ","0"),SUBSTITUTE(TRIM(MID(B4971, 4, 3))," ","0"))</f>
        <v>21</v>
      </c>
      <c r="I4971" s="2" t="str">
        <f>IF(Table13456[[#This Row],[first]]="0",SUBSTITUTE(TRIM(MID(B4971, 8, 3))," ","0"),SUBSTITUTE(TRIM(MID(B4971, 7, 3))," ","0"))</f>
        <v>127</v>
      </c>
      <c r="J4971" s="2">
        <v>1</v>
      </c>
      <c r="K4971" s="2" t="str">
        <f t="shared" si="231"/>
        <v>649</v>
      </c>
      <c r="L4971" s="2" t="str">
        <f t="shared" si="232"/>
        <v>021</v>
      </c>
      <c r="M4971" s="2" t="str">
        <f t="shared" si="233"/>
        <v>127</v>
      </c>
    </row>
    <row r="4972" spans="2:13" x14ac:dyDescent="0.25">
      <c r="B4972" s="2" t="s">
        <v>12184</v>
      </c>
      <c r="C4972" s="2" t="s">
        <v>12185</v>
      </c>
      <c r="D4972" s="6" t="str">
        <f>+_xlfn.CONCAT(Table13456[[#This Row],[phase1]],Table13456[[#This Row],[phase2]],Table13456[[#This Row],[phase3]],Table13456[[#This Row],[phase4]])</f>
        <v>1649021128</v>
      </c>
      <c r="E4972" s="2" t="str">
        <f>+Table13456[[#This Row],[DESCRIPTION]]</f>
        <v>STEEL MAST ARM ASSEMBLY, FURNISH AND INSTALL, 40' TROMBONE STYLE, PROJECT 436219-3-72-02 AND -05</v>
      </c>
      <c r="F4972" s="2" t="str">
        <f>+LEFT(Table13456[[#This Row],[PAY ITEM]],1)</f>
        <v>0</v>
      </c>
      <c r="G4972" s="2" t="str">
        <f>IF(Table13456[[#This Row],[first]]="0",SUBSTITUTE(TRIM(MID(B4972, 2, 3))," ","0"),SUBSTITUTE(TRIM(MID(B4972, 1, 3))," ","0"))</f>
        <v>649</v>
      </c>
      <c r="H4972" s="2" t="str">
        <f>IF(Table13456[[#This Row],[first]]="0",SUBSTITUTE(TRIM(MID(B4972, 5, 3))," ","0"),SUBSTITUTE(TRIM(MID(B4972, 4, 3))," ","0"))</f>
        <v>21</v>
      </c>
      <c r="I4972" s="2" t="str">
        <f>IF(Table13456[[#This Row],[first]]="0",SUBSTITUTE(TRIM(MID(B4972, 8, 3))," ","0"),SUBSTITUTE(TRIM(MID(B4972, 7, 3))," ","0"))</f>
        <v>128</v>
      </c>
      <c r="J4972" s="2">
        <v>1</v>
      </c>
      <c r="K4972" s="2" t="str">
        <f t="shared" si="231"/>
        <v>649</v>
      </c>
      <c r="L4972" s="2" t="str">
        <f t="shared" si="232"/>
        <v>021</v>
      </c>
      <c r="M4972" s="2" t="str">
        <f t="shared" si="233"/>
        <v>128</v>
      </c>
    </row>
    <row r="4973" spans="2:13" x14ac:dyDescent="0.25">
      <c r="B4973" s="2" t="s">
        <v>12186</v>
      </c>
      <c r="C4973" s="2" t="s">
        <v>12187</v>
      </c>
      <c r="D4973" s="6" t="str">
        <f>+_xlfn.CONCAT(Table13456[[#This Row],[phase1]],Table13456[[#This Row],[phase2]],Table13456[[#This Row],[phase3]],Table13456[[#This Row],[phase4]])</f>
        <v>1649021129</v>
      </c>
      <c r="E4973" s="2" t="str">
        <f>+Table13456[[#This Row],[DESCRIPTION]]</f>
        <v>STEEL MAST ARM ASSEMBLY, FURNISH AND INSTALL, 50' TROMBONE STYLE, PROJECT 436219-3-72-02 AND -05</v>
      </c>
      <c r="F4973" s="2" t="str">
        <f>+LEFT(Table13456[[#This Row],[PAY ITEM]],1)</f>
        <v>0</v>
      </c>
      <c r="G4973" s="2" t="str">
        <f>IF(Table13456[[#This Row],[first]]="0",SUBSTITUTE(TRIM(MID(B4973, 2, 3))," ","0"),SUBSTITUTE(TRIM(MID(B4973, 1, 3))," ","0"))</f>
        <v>649</v>
      </c>
      <c r="H4973" s="2" t="str">
        <f>IF(Table13456[[#This Row],[first]]="0",SUBSTITUTE(TRIM(MID(B4973, 5, 3))," ","0"),SUBSTITUTE(TRIM(MID(B4973, 4, 3))," ","0"))</f>
        <v>21</v>
      </c>
      <c r="I4973" s="2" t="str">
        <f>IF(Table13456[[#This Row],[first]]="0",SUBSTITUTE(TRIM(MID(B4973, 8, 3))," ","0"),SUBSTITUTE(TRIM(MID(B4973, 7, 3))," ","0"))</f>
        <v>129</v>
      </c>
      <c r="J4973" s="2">
        <v>1</v>
      </c>
      <c r="K4973" s="2" t="str">
        <f t="shared" si="231"/>
        <v>649</v>
      </c>
      <c r="L4973" s="2" t="str">
        <f t="shared" si="232"/>
        <v>021</v>
      </c>
      <c r="M4973" s="2" t="str">
        <f t="shared" si="233"/>
        <v>129</v>
      </c>
    </row>
    <row r="4974" spans="2:13" x14ac:dyDescent="0.25">
      <c r="B4974" s="2" t="s">
        <v>12188</v>
      </c>
      <c r="C4974" s="2" t="s">
        <v>12189</v>
      </c>
      <c r="D4974" s="6" t="str">
        <f>+_xlfn.CONCAT(Table13456[[#This Row],[phase1]],Table13456[[#This Row],[phase2]],Table13456[[#This Row],[phase3]],Table13456[[#This Row],[phase4]])</f>
        <v>1649021130</v>
      </c>
      <c r="E4974" s="2" t="str">
        <f>+Table13456[[#This Row],[DESCRIPTION]]</f>
        <v>STEEL MAST ARM ASSEMBLY, FURNISH AND INSTALL, DOUBLE 82'-78', PROJECT 441387-1-52-01</v>
      </c>
      <c r="F4974" s="2" t="str">
        <f>+LEFT(Table13456[[#This Row],[PAY ITEM]],1)</f>
        <v>0</v>
      </c>
      <c r="G4974" s="2" t="str">
        <f>IF(Table13456[[#This Row],[first]]="0",SUBSTITUTE(TRIM(MID(B4974, 2, 3))," ","0"),SUBSTITUTE(TRIM(MID(B4974, 1, 3))," ","0"))</f>
        <v>649</v>
      </c>
      <c r="H4974" s="2" t="str">
        <f>IF(Table13456[[#This Row],[first]]="0",SUBSTITUTE(TRIM(MID(B4974, 5, 3))," ","0"),SUBSTITUTE(TRIM(MID(B4974, 4, 3))," ","0"))</f>
        <v>21</v>
      </c>
      <c r="I4974" s="2" t="str">
        <f>IF(Table13456[[#This Row],[first]]="0",SUBSTITUTE(TRIM(MID(B4974, 8, 3))," ","0"),SUBSTITUTE(TRIM(MID(B4974, 7, 3))," ","0"))</f>
        <v>130</v>
      </c>
      <c r="J4974" s="2">
        <v>1</v>
      </c>
      <c r="K4974" s="2" t="str">
        <f t="shared" si="231"/>
        <v>649</v>
      </c>
      <c r="L4974" s="2" t="str">
        <f t="shared" si="232"/>
        <v>021</v>
      </c>
      <c r="M4974" s="2" t="str">
        <f t="shared" si="233"/>
        <v>130</v>
      </c>
    </row>
    <row r="4975" spans="2:13" x14ac:dyDescent="0.25">
      <c r="B4975" s="2" t="s">
        <v>12190</v>
      </c>
      <c r="C4975" s="2" t="s">
        <v>12191</v>
      </c>
      <c r="D4975" s="6" t="str">
        <f>+_xlfn.CONCAT(Table13456[[#This Row],[phase1]],Table13456[[#This Row],[phase2]],Table13456[[#This Row],[phase3]],Table13456[[#This Row],[phase4]])</f>
        <v>1649021131</v>
      </c>
      <c r="E4975" s="2" t="str">
        <f>+Table13456[[#This Row],[DESCRIPTION]]</f>
        <v>STEEL MAST ARM ASSEMBLY, FURNISH AND INSTALL, DOUBLE 81'-50', PROJECT 440685-1-52-01</v>
      </c>
      <c r="F4975" s="2" t="str">
        <f>+LEFT(Table13456[[#This Row],[PAY ITEM]],1)</f>
        <v>0</v>
      </c>
      <c r="G4975" s="2" t="str">
        <f>IF(Table13456[[#This Row],[first]]="0",SUBSTITUTE(TRIM(MID(B4975, 2, 3))," ","0"),SUBSTITUTE(TRIM(MID(B4975, 1, 3))," ","0"))</f>
        <v>649</v>
      </c>
      <c r="H4975" s="2" t="str">
        <f>IF(Table13456[[#This Row],[first]]="0",SUBSTITUTE(TRIM(MID(B4975, 5, 3))," ","0"),SUBSTITUTE(TRIM(MID(B4975, 4, 3))," ","0"))</f>
        <v>21</v>
      </c>
      <c r="I4975" s="2" t="str">
        <f>IF(Table13456[[#This Row],[first]]="0",SUBSTITUTE(TRIM(MID(B4975, 8, 3))," ","0"),SUBSTITUTE(TRIM(MID(B4975, 7, 3))," ","0"))</f>
        <v>131</v>
      </c>
      <c r="J4975" s="2">
        <v>1</v>
      </c>
      <c r="K4975" s="2" t="str">
        <f t="shared" si="231"/>
        <v>649</v>
      </c>
      <c r="L4975" s="2" t="str">
        <f t="shared" si="232"/>
        <v>021</v>
      </c>
      <c r="M4975" s="2" t="str">
        <f t="shared" si="233"/>
        <v>131</v>
      </c>
    </row>
    <row r="4976" spans="2:13" x14ac:dyDescent="0.25">
      <c r="B4976" s="2" t="s">
        <v>12192</v>
      </c>
      <c r="C4976" s="2" t="s">
        <v>12193</v>
      </c>
      <c r="D4976" s="6" t="str">
        <f>+_xlfn.CONCAT(Table13456[[#This Row],[phase1]],Table13456[[#This Row],[phase2]],Table13456[[#This Row],[phase3]],Table13456[[#This Row],[phase4]])</f>
        <v>1649021132</v>
      </c>
      <c r="E4976" s="2" t="str">
        <f>+Table13456[[#This Row],[DESCRIPTION]]</f>
        <v>STEEL MAST ARM ASSEMBLY, FURNISH AND INSTALL, DOUBLE 80'-80', PROJECT 440685-1-52-01</v>
      </c>
      <c r="F4976" s="2" t="str">
        <f>+LEFT(Table13456[[#This Row],[PAY ITEM]],1)</f>
        <v>0</v>
      </c>
      <c r="G4976" s="2" t="str">
        <f>IF(Table13456[[#This Row],[first]]="0",SUBSTITUTE(TRIM(MID(B4976, 2, 3))," ","0"),SUBSTITUTE(TRIM(MID(B4976, 1, 3))," ","0"))</f>
        <v>649</v>
      </c>
      <c r="H4976" s="2" t="str">
        <f>IF(Table13456[[#This Row],[first]]="0",SUBSTITUTE(TRIM(MID(B4976, 5, 3))," ","0"),SUBSTITUTE(TRIM(MID(B4976, 4, 3))," ","0"))</f>
        <v>21</v>
      </c>
      <c r="I4976" s="2" t="str">
        <f>IF(Table13456[[#This Row],[first]]="0",SUBSTITUTE(TRIM(MID(B4976, 8, 3))," ","0"),SUBSTITUTE(TRIM(MID(B4976, 7, 3))," ","0"))</f>
        <v>132</v>
      </c>
      <c r="J4976" s="2">
        <v>1</v>
      </c>
      <c r="K4976" s="2" t="str">
        <f t="shared" si="231"/>
        <v>649</v>
      </c>
      <c r="L4976" s="2" t="str">
        <f t="shared" si="232"/>
        <v>021</v>
      </c>
      <c r="M4976" s="2" t="str">
        <f t="shared" si="233"/>
        <v>132</v>
      </c>
    </row>
    <row r="4977" spans="2:13" x14ac:dyDescent="0.25">
      <c r="B4977" s="2" t="s">
        <v>2303</v>
      </c>
      <c r="C4977" s="2" t="s">
        <v>2304</v>
      </c>
      <c r="D4977" s="6" t="str">
        <f>+_xlfn.CONCAT(Table13456[[#This Row],[phase1]],Table13456[[#This Row],[phase2]],Table13456[[#This Row],[phase3]],Table13456[[#This Row],[phase4]])</f>
        <v>1649021133</v>
      </c>
      <c r="E4977" s="2" t="str">
        <f>+Table13456[[#This Row],[DESCRIPTION]]</f>
        <v>STEEL MAST ARM ASSEMBLY, FURNISH AND INSTALL, SINGLE 84', PROJECT 419251-1-52-01</v>
      </c>
      <c r="F4977" s="2" t="str">
        <f>+LEFT(Table13456[[#This Row],[PAY ITEM]],1)</f>
        <v>0</v>
      </c>
      <c r="G4977" s="2" t="str">
        <f>IF(Table13456[[#This Row],[first]]="0",SUBSTITUTE(TRIM(MID(B4977, 2, 3))," ","0"),SUBSTITUTE(TRIM(MID(B4977, 1, 3))," ","0"))</f>
        <v>649</v>
      </c>
      <c r="H4977" s="2" t="str">
        <f>IF(Table13456[[#This Row],[first]]="0",SUBSTITUTE(TRIM(MID(B4977, 5, 3))," ","0"),SUBSTITUTE(TRIM(MID(B4977, 4, 3))," ","0"))</f>
        <v>21</v>
      </c>
      <c r="I4977" s="2" t="str">
        <f>IF(Table13456[[#This Row],[first]]="0",SUBSTITUTE(TRIM(MID(B4977, 8, 3))," ","0"),SUBSTITUTE(TRIM(MID(B4977, 7, 3))," ","0"))</f>
        <v>133</v>
      </c>
      <c r="J4977" s="2">
        <v>1</v>
      </c>
      <c r="K4977" s="2" t="str">
        <f t="shared" si="231"/>
        <v>649</v>
      </c>
      <c r="L4977" s="2" t="str">
        <f t="shared" si="232"/>
        <v>021</v>
      </c>
      <c r="M4977" s="2" t="str">
        <f t="shared" si="233"/>
        <v>133</v>
      </c>
    </row>
    <row r="4978" spans="2:13" x14ac:dyDescent="0.25">
      <c r="B4978" s="2" t="s">
        <v>2305</v>
      </c>
      <c r="C4978" s="2" t="s">
        <v>2306</v>
      </c>
      <c r="D4978" s="6" t="str">
        <f>+_xlfn.CONCAT(Table13456[[#This Row],[phase1]],Table13456[[#This Row],[phase2]],Table13456[[#This Row],[phase3]],Table13456[[#This Row],[phase4]])</f>
        <v>1649021134</v>
      </c>
      <c r="E4978" s="2" t="str">
        <f>+Table13456[[#This Row],[DESCRIPTION]]</f>
        <v>STEEL MAST ARM ASSEMBLY, SPECIAL DESIGN, FURNISH AND INSTALL, SINGLE ARM 60'</v>
      </c>
      <c r="F4978" s="2" t="str">
        <f>+LEFT(Table13456[[#This Row],[PAY ITEM]],1)</f>
        <v>0</v>
      </c>
      <c r="G4978" s="2" t="str">
        <f>IF(Table13456[[#This Row],[first]]="0",SUBSTITUTE(TRIM(MID(B4978, 2, 3))," ","0"),SUBSTITUTE(TRIM(MID(B4978, 1, 3))," ","0"))</f>
        <v>649</v>
      </c>
      <c r="H4978" s="2" t="str">
        <f>IF(Table13456[[#This Row],[first]]="0",SUBSTITUTE(TRIM(MID(B4978, 5, 3))," ","0"),SUBSTITUTE(TRIM(MID(B4978, 4, 3))," ","0"))</f>
        <v>21</v>
      </c>
      <c r="I4978" s="2" t="str">
        <f>IF(Table13456[[#This Row],[first]]="0",SUBSTITUTE(TRIM(MID(B4978, 8, 3))," ","0"),SUBSTITUTE(TRIM(MID(B4978, 7, 3))," ","0"))</f>
        <v>134</v>
      </c>
      <c r="J4978" s="2">
        <v>1</v>
      </c>
      <c r="K4978" s="2" t="str">
        <f t="shared" si="231"/>
        <v>649</v>
      </c>
      <c r="L4978" s="2" t="str">
        <f t="shared" si="232"/>
        <v>021</v>
      </c>
      <c r="M4978" s="2" t="str">
        <f t="shared" si="233"/>
        <v>134</v>
      </c>
    </row>
    <row r="4979" spans="2:13" x14ac:dyDescent="0.25">
      <c r="B4979" s="2" t="s">
        <v>2307</v>
      </c>
      <c r="C4979" s="2" t="s">
        <v>2308</v>
      </c>
      <c r="D4979" s="6" t="str">
        <f>+_xlfn.CONCAT(Table13456[[#This Row],[phase1]],Table13456[[#This Row],[phase2]],Table13456[[#This Row],[phase3]],Table13456[[#This Row],[phase4]])</f>
        <v>1649021135</v>
      </c>
      <c r="E4979" s="2" t="str">
        <f>+Table13456[[#This Row],[DESCRIPTION]]</f>
        <v>STEEL MAST ARM ASSEMBLY, SPECIAL DESIGN, FURNISH AND INSTALL, SINGLE ARM 70'</v>
      </c>
      <c r="F4979" s="2" t="str">
        <f>+LEFT(Table13456[[#This Row],[PAY ITEM]],1)</f>
        <v>0</v>
      </c>
      <c r="G4979" s="2" t="str">
        <f>IF(Table13456[[#This Row],[first]]="0",SUBSTITUTE(TRIM(MID(B4979, 2, 3))," ","0"),SUBSTITUTE(TRIM(MID(B4979, 1, 3))," ","0"))</f>
        <v>649</v>
      </c>
      <c r="H4979" s="2" t="str">
        <f>IF(Table13456[[#This Row],[first]]="0",SUBSTITUTE(TRIM(MID(B4979, 5, 3))," ","0"),SUBSTITUTE(TRIM(MID(B4979, 4, 3))," ","0"))</f>
        <v>21</v>
      </c>
      <c r="I4979" s="2" t="str">
        <f>IF(Table13456[[#This Row],[first]]="0",SUBSTITUTE(TRIM(MID(B4979, 8, 3))," ","0"),SUBSTITUTE(TRIM(MID(B4979, 7, 3))," ","0"))</f>
        <v>135</v>
      </c>
      <c r="J4979" s="2">
        <v>1</v>
      </c>
      <c r="K4979" s="2" t="str">
        <f t="shared" si="231"/>
        <v>649</v>
      </c>
      <c r="L4979" s="2" t="str">
        <f t="shared" si="232"/>
        <v>021</v>
      </c>
      <c r="M4979" s="2" t="str">
        <f t="shared" si="233"/>
        <v>135</v>
      </c>
    </row>
    <row r="4980" spans="2:13" x14ac:dyDescent="0.25">
      <c r="B4980" s="2" t="s">
        <v>2309</v>
      </c>
      <c r="C4980" s="2" t="s">
        <v>2310</v>
      </c>
      <c r="D4980" s="6" t="str">
        <f>+_xlfn.CONCAT(Table13456[[#This Row],[phase1]],Table13456[[#This Row],[phase2]],Table13456[[#This Row],[phase3]],Table13456[[#This Row],[phase4]])</f>
        <v>1649021136</v>
      </c>
      <c r="E4980" s="2" t="str">
        <f>+Table13456[[#This Row],[DESCRIPTION]]</f>
        <v>STEEL MAST ARM ASSEMBLY, SPECIAL DESIGN, FURNISH AND INSTALL, SINGLE ARM 78'</v>
      </c>
      <c r="F4980" s="2" t="str">
        <f>+LEFT(Table13456[[#This Row],[PAY ITEM]],1)</f>
        <v>0</v>
      </c>
      <c r="G4980" s="2" t="str">
        <f>IF(Table13456[[#This Row],[first]]="0",SUBSTITUTE(TRIM(MID(B4980, 2, 3))," ","0"),SUBSTITUTE(TRIM(MID(B4980, 1, 3))," ","0"))</f>
        <v>649</v>
      </c>
      <c r="H4980" s="2" t="str">
        <f>IF(Table13456[[#This Row],[first]]="0",SUBSTITUTE(TRIM(MID(B4980, 5, 3))," ","0"),SUBSTITUTE(TRIM(MID(B4980, 4, 3))," ","0"))</f>
        <v>21</v>
      </c>
      <c r="I4980" s="2" t="str">
        <f>IF(Table13456[[#This Row],[first]]="0",SUBSTITUTE(TRIM(MID(B4980, 8, 3))," ","0"),SUBSTITUTE(TRIM(MID(B4980, 7, 3))," ","0"))</f>
        <v>136</v>
      </c>
      <c r="J4980" s="2">
        <v>1</v>
      </c>
      <c r="K4980" s="2" t="str">
        <f t="shared" si="231"/>
        <v>649</v>
      </c>
      <c r="L4980" s="2" t="str">
        <f t="shared" si="232"/>
        <v>021</v>
      </c>
      <c r="M4980" s="2" t="str">
        <f t="shared" si="233"/>
        <v>136</v>
      </c>
    </row>
    <row r="4981" spans="2:13" x14ac:dyDescent="0.25">
      <c r="B4981" s="2" t="s">
        <v>2311</v>
      </c>
      <c r="C4981" s="2" t="s">
        <v>2312</v>
      </c>
      <c r="D4981" s="6" t="str">
        <f>+_xlfn.CONCAT(Table13456[[#This Row],[phase1]],Table13456[[#This Row],[phase2]],Table13456[[#This Row],[phase3]],Table13456[[#This Row],[phase4]])</f>
        <v>1649021137</v>
      </c>
      <c r="E4981" s="2" t="str">
        <f>+Table13456[[#This Row],[DESCRIPTION]]</f>
        <v>STEEL MAST ARM ASSEMBLY, SPECIAL DESIGN, FURNISH AND INSTALL, DOUBLE ARM 78'-70'</v>
      </c>
      <c r="F4981" s="2" t="str">
        <f>+LEFT(Table13456[[#This Row],[PAY ITEM]],1)</f>
        <v>0</v>
      </c>
      <c r="G4981" s="2" t="str">
        <f>IF(Table13456[[#This Row],[first]]="0",SUBSTITUTE(TRIM(MID(B4981, 2, 3))," ","0"),SUBSTITUTE(TRIM(MID(B4981, 1, 3))," ","0"))</f>
        <v>649</v>
      </c>
      <c r="H4981" s="2" t="str">
        <f>IF(Table13456[[#This Row],[first]]="0",SUBSTITUTE(TRIM(MID(B4981, 5, 3))," ","0"),SUBSTITUTE(TRIM(MID(B4981, 4, 3))," ","0"))</f>
        <v>21</v>
      </c>
      <c r="I4981" s="2" t="str">
        <f>IF(Table13456[[#This Row],[first]]="0",SUBSTITUTE(TRIM(MID(B4981, 8, 3))," ","0"),SUBSTITUTE(TRIM(MID(B4981, 7, 3))," ","0"))</f>
        <v>137</v>
      </c>
      <c r="J4981" s="2">
        <v>1</v>
      </c>
      <c r="K4981" s="2" t="str">
        <f t="shared" si="231"/>
        <v>649</v>
      </c>
      <c r="L4981" s="2" t="str">
        <f t="shared" si="232"/>
        <v>021</v>
      </c>
      <c r="M4981" s="2" t="str">
        <f t="shared" si="233"/>
        <v>137</v>
      </c>
    </row>
    <row r="4982" spans="2:13" x14ac:dyDescent="0.25">
      <c r="B4982" s="2" t="s">
        <v>2313</v>
      </c>
      <c r="C4982" s="2" t="s">
        <v>2314</v>
      </c>
      <c r="D4982" s="6" t="str">
        <f>+_xlfn.CONCAT(Table13456[[#This Row],[phase1]],Table13456[[#This Row],[phase2]],Table13456[[#This Row],[phase3]],Table13456[[#This Row],[phase4]])</f>
        <v>1649021138</v>
      </c>
      <c r="E4982" s="2" t="str">
        <f>+Table13456[[#This Row],[DESCRIPTION]]</f>
        <v>STEEL MAST ARM ASSEMBLY, SPECIAL DESIGN, FURNISH AND INSTALL, DOUBLE ARM 78'-78'</v>
      </c>
      <c r="F4982" s="2" t="str">
        <f>+LEFT(Table13456[[#This Row],[PAY ITEM]],1)</f>
        <v>0</v>
      </c>
      <c r="G4982" s="2" t="str">
        <f>IF(Table13456[[#This Row],[first]]="0",SUBSTITUTE(TRIM(MID(B4982, 2, 3))," ","0"),SUBSTITUTE(TRIM(MID(B4982, 1, 3))," ","0"))</f>
        <v>649</v>
      </c>
      <c r="H4982" s="2" t="str">
        <f>IF(Table13456[[#This Row],[first]]="0",SUBSTITUTE(TRIM(MID(B4982, 5, 3))," ","0"),SUBSTITUTE(TRIM(MID(B4982, 4, 3))," ","0"))</f>
        <v>21</v>
      </c>
      <c r="I4982" s="2" t="str">
        <f>IF(Table13456[[#This Row],[first]]="0",SUBSTITUTE(TRIM(MID(B4982, 8, 3))," ","0"),SUBSTITUTE(TRIM(MID(B4982, 7, 3))," ","0"))</f>
        <v>138</v>
      </c>
      <c r="J4982" s="2">
        <v>1</v>
      </c>
      <c r="K4982" s="2" t="str">
        <f t="shared" si="231"/>
        <v>649</v>
      </c>
      <c r="L4982" s="2" t="str">
        <f t="shared" si="232"/>
        <v>021</v>
      </c>
      <c r="M4982" s="2" t="str">
        <f t="shared" si="233"/>
        <v>138</v>
      </c>
    </row>
    <row r="4983" spans="2:13" x14ac:dyDescent="0.25">
      <c r="B4983" s="2" t="s">
        <v>2315</v>
      </c>
      <c r="C4983" s="2" t="s">
        <v>2316</v>
      </c>
      <c r="D4983" s="6" t="str">
        <f>+_xlfn.CONCAT(Table13456[[#This Row],[phase1]],Table13456[[#This Row],[phase2]],Table13456[[#This Row],[phase3]],Table13456[[#This Row],[phase4]])</f>
        <v>1649021139</v>
      </c>
      <c r="E4983" s="2" t="str">
        <f>+Table13456[[#This Row],[DESCRIPTION]]</f>
        <v>STEEL MAST ARM ASSEMBLY, FURNISH AND INSTALL, SINGLE 90', PROJECT 446185-1-52-01</v>
      </c>
      <c r="F4983" s="2" t="str">
        <f>+LEFT(Table13456[[#This Row],[PAY ITEM]],1)</f>
        <v>0</v>
      </c>
      <c r="G4983" s="2" t="str">
        <f>IF(Table13456[[#This Row],[first]]="0",SUBSTITUTE(TRIM(MID(B4983, 2, 3))," ","0"),SUBSTITUTE(TRIM(MID(B4983, 1, 3))," ","0"))</f>
        <v>649</v>
      </c>
      <c r="H4983" s="2" t="str">
        <f>IF(Table13456[[#This Row],[first]]="0",SUBSTITUTE(TRIM(MID(B4983, 5, 3))," ","0"),SUBSTITUTE(TRIM(MID(B4983, 4, 3))," ","0"))</f>
        <v>21</v>
      </c>
      <c r="I4983" s="2" t="str">
        <f>IF(Table13456[[#This Row],[first]]="0",SUBSTITUTE(TRIM(MID(B4983, 8, 3))," ","0"),SUBSTITUTE(TRIM(MID(B4983, 7, 3))," ","0"))</f>
        <v>139</v>
      </c>
      <c r="J4983" s="2">
        <v>1</v>
      </c>
      <c r="K4983" s="2" t="str">
        <f t="shared" si="231"/>
        <v>649</v>
      </c>
      <c r="L4983" s="2" t="str">
        <f t="shared" si="232"/>
        <v>021</v>
      </c>
      <c r="M4983" s="2" t="str">
        <f t="shared" si="233"/>
        <v>139</v>
      </c>
    </row>
    <row r="4984" spans="2:13" x14ac:dyDescent="0.25">
      <c r="B4984" s="2" t="s">
        <v>12194</v>
      </c>
      <c r="C4984" s="2" t="s">
        <v>12195</v>
      </c>
      <c r="D4984" s="6" t="str">
        <f>+_xlfn.CONCAT(Table13456[[#This Row],[phase1]],Table13456[[#This Row],[phase2]],Table13456[[#This Row],[phase3]],Table13456[[#This Row],[phase4]])</f>
        <v>1649021140</v>
      </c>
      <c r="E4984" s="2" t="str">
        <f>+Table13456[[#This Row],[DESCRIPTION]]</f>
        <v>STEEL MAST ARM ASSEMBLY, SPECIAL DESIGN, FURNISH AND INSTALL, SINGLE ARM 90'</v>
      </c>
      <c r="F4984" s="2" t="str">
        <f>+LEFT(Table13456[[#This Row],[PAY ITEM]],1)</f>
        <v>0</v>
      </c>
      <c r="G4984" s="2" t="str">
        <f>IF(Table13456[[#This Row],[first]]="0",SUBSTITUTE(TRIM(MID(B4984, 2, 3))," ","0"),SUBSTITUTE(TRIM(MID(B4984, 1, 3))," ","0"))</f>
        <v>649</v>
      </c>
      <c r="H4984" s="2" t="str">
        <f>IF(Table13456[[#This Row],[first]]="0",SUBSTITUTE(TRIM(MID(B4984, 5, 3))," ","0"),SUBSTITUTE(TRIM(MID(B4984, 4, 3))," ","0"))</f>
        <v>21</v>
      </c>
      <c r="I4984" s="2" t="str">
        <f>IF(Table13456[[#This Row],[first]]="0",SUBSTITUTE(TRIM(MID(B4984, 8, 3))," ","0"),SUBSTITUTE(TRIM(MID(B4984, 7, 3))," ","0"))</f>
        <v>140</v>
      </c>
      <c r="J4984" s="2">
        <v>1</v>
      </c>
      <c r="K4984" s="2" t="str">
        <f t="shared" si="231"/>
        <v>649</v>
      </c>
      <c r="L4984" s="2" t="str">
        <f t="shared" si="232"/>
        <v>021</v>
      </c>
      <c r="M4984" s="2" t="str">
        <f t="shared" si="233"/>
        <v>140</v>
      </c>
    </row>
    <row r="4985" spans="2:13" x14ac:dyDescent="0.25">
      <c r="B4985" s="2" t="s">
        <v>12196</v>
      </c>
      <c r="C4985" s="2" t="s">
        <v>12197</v>
      </c>
      <c r="D4985" s="6" t="str">
        <f>+_xlfn.CONCAT(Table13456[[#This Row],[phase1]],Table13456[[#This Row],[phase2]],Table13456[[#This Row],[phase3]],Table13456[[#This Row],[phase4]])</f>
        <v>1649022001</v>
      </c>
      <c r="E4985" s="2" t="str">
        <f>+Table13456[[#This Row],[DESCRIPTION]]</f>
        <v>STEEL MAST ARM ASSEMBLY, FURNISH AND INSTALL ON EXISTING FOUNDATION, SINGLE ARM 30'</v>
      </c>
      <c r="F4985" s="2" t="str">
        <f>+LEFT(Table13456[[#This Row],[PAY ITEM]],1)</f>
        <v>0</v>
      </c>
      <c r="G4985" s="2" t="str">
        <f>IF(Table13456[[#This Row],[first]]="0",SUBSTITUTE(TRIM(MID(B4985, 2, 3))," ","0"),SUBSTITUTE(TRIM(MID(B4985, 1, 3))," ","0"))</f>
        <v>649</v>
      </c>
      <c r="H4985" s="2" t="str">
        <f>IF(Table13456[[#This Row],[first]]="0",SUBSTITUTE(TRIM(MID(B4985, 5, 3))," ","0"),SUBSTITUTE(TRIM(MID(B4985, 4, 3))," ","0"))</f>
        <v>22</v>
      </c>
      <c r="I4985" s="2" t="str">
        <f>IF(Table13456[[#This Row],[first]]="0",SUBSTITUTE(TRIM(MID(B4985, 8, 3))," ","0"),SUBSTITUTE(TRIM(MID(B4985, 7, 3))," ","0"))</f>
        <v>1</v>
      </c>
      <c r="J4985" s="2">
        <v>1</v>
      </c>
      <c r="K4985" s="2" t="str">
        <f t="shared" si="231"/>
        <v>649</v>
      </c>
      <c r="L4985" s="2" t="str">
        <f t="shared" si="232"/>
        <v>022</v>
      </c>
      <c r="M4985" s="2" t="str">
        <f t="shared" si="233"/>
        <v>001</v>
      </c>
    </row>
    <row r="4986" spans="2:13" x14ac:dyDescent="0.25">
      <c r="B4986" s="2" t="s">
        <v>12198</v>
      </c>
      <c r="C4986" s="2" t="s">
        <v>12199</v>
      </c>
      <c r="D4986" s="6" t="str">
        <f>+_xlfn.CONCAT(Table13456[[#This Row],[phase1]],Table13456[[#This Row],[phase2]],Table13456[[#This Row],[phase3]],Table13456[[#This Row],[phase4]])</f>
        <v>1649022003</v>
      </c>
      <c r="E4986" s="2" t="str">
        <f>+Table13456[[#This Row],[DESCRIPTION]]</f>
        <v>STEEL MAST ARM ASSEMBLY, FURNISH AND INSTALL ON EXISTING FOUNDATION, SINGLE ARM 40'</v>
      </c>
      <c r="F4986" s="2" t="str">
        <f>+LEFT(Table13456[[#This Row],[PAY ITEM]],1)</f>
        <v>0</v>
      </c>
      <c r="G4986" s="2" t="str">
        <f>IF(Table13456[[#This Row],[first]]="0",SUBSTITUTE(TRIM(MID(B4986, 2, 3))," ","0"),SUBSTITUTE(TRIM(MID(B4986, 1, 3))," ","0"))</f>
        <v>649</v>
      </c>
      <c r="H4986" s="2" t="str">
        <f>IF(Table13456[[#This Row],[first]]="0",SUBSTITUTE(TRIM(MID(B4986, 5, 3))," ","0"),SUBSTITUTE(TRIM(MID(B4986, 4, 3))," ","0"))</f>
        <v>22</v>
      </c>
      <c r="I4986" s="2" t="str">
        <f>IF(Table13456[[#This Row],[first]]="0",SUBSTITUTE(TRIM(MID(B4986, 8, 3))," ","0"),SUBSTITUTE(TRIM(MID(B4986, 7, 3))," ","0"))</f>
        <v>3</v>
      </c>
      <c r="J4986" s="2">
        <v>1</v>
      </c>
      <c r="K4986" s="2" t="str">
        <f t="shared" si="231"/>
        <v>649</v>
      </c>
      <c r="L4986" s="2" t="str">
        <f t="shared" si="232"/>
        <v>022</v>
      </c>
      <c r="M4986" s="2" t="str">
        <f t="shared" si="233"/>
        <v>003</v>
      </c>
    </row>
    <row r="4987" spans="2:13" x14ac:dyDescent="0.25">
      <c r="B4987" s="2" t="s">
        <v>12200</v>
      </c>
      <c r="C4987" s="2" t="s">
        <v>12201</v>
      </c>
      <c r="D4987" s="6" t="str">
        <f>+_xlfn.CONCAT(Table13456[[#This Row],[phase1]],Table13456[[#This Row],[phase2]],Table13456[[#This Row],[phase3]],Table13456[[#This Row],[phase4]])</f>
        <v>1649022006</v>
      </c>
      <c r="E4987" s="2" t="str">
        <f>+Table13456[[#This Row],[DESCRIPTION]]</f>
        <v>STEEL MAST ARM ASSEMBLY, FURNISH AND INSTALL ON EXISTING FOUNDATION, SINGLE ARM 50'</v>
      </c>
      <c r="F4987" s="2" t="str">
        <f>+LEFT(Table13456[[#This Row],[PAY ITEM]],1)</f>
        <v>0</v>
      </c>
      <c r="G4987" s="2" t="str">
        <f>IF(Table13456[[#This Row],[first]]="0",SUBSTITUTE(TRIM(MID(B4987, 2, 3))," ","0"),SUBSTITUTE(TRIM(MID(B4987, 1, 3))," ","0"))</f>
        <v>649</v>
      </c>
      <c r="H4987" s="2" t="str">
        <f>IF(Table13456[[#This Row],[first]]="0",SUBSTITUTE(TRIM(MID(B4987, 5, 3))," ","0"),SUBSTITUTE(TRIM(MID(B4987, 4, 3))," ","0"))</f>
        <v>22</v>
      </c>
      <c r="I4987" s="2" t="str">
        <f>IF(Table13456[[#This Row],[first]]="0",SUBSTITUTE(TRIM(MID(B4987, 8, 3))," ","0"),SUBSTITUTE(TRIM(MID(B4987, 7, 3))," ","0"))</f>
        <v>6</v>
      </c>
      <c r="J4987" s="2">
        <v>1</v>
      </c>
      <c r="K4987" s="2" t="str">
        <f t="shared" si="231"/>
        <v>649</v>
      </c>
      <c r="L4987" s="2" t="str">
        <f t="shared" si="232"/>
        <v>022</v>
      </c>
      <c r="M4987" s="2" t="str">
        <f t="shared" si="233"/>
        <v>006</v>
      </c>
    </row>
    <row r="4988" spans="2:13" x14ac:dyDescent="0.25">
      <c r="B4988" s="2" t="s">
        <v>2317</v>
      </c>
      <c r="C4988" s="2" t="s">
        <v>2318</v>
      </c>
      <c r="D4988" s="6" t="str">
        <f>+_xlfn.CONCAT(Table13456[[#This Row],[phase1]],Table13456[[#This Row],[phase2]],Table13456[[#This Row],[phase3]],Table13456[[#This Row],[phase4]])</f>
        <v>1649022015</v>
      </c>
      <c r="E4988" s="2" t="str">
        <f>+Table13456[[#This Row],[DESCRIPTION]]</f>
        <v>STEEL MAST ARM ASSEMBLY, FURNISH AND INSTALL ON EXISTING FOUNDATION, SINGLE ARM 70'</v>
      </c>
      <c r="F4988" s="2" t="str">
        <f>+LEFT(Table13456[[#This Row],[PAY ITEM]],1)</f>
        <v>0</v>
      </c>
      <c r="G4988" s="2" t="str">
        <f>IF(Table13456[[#This Row],[first]]="0",SUBSTITUTE(TRIM(MID(B4988, 2, 3))," ","0"),SUBSTITUTE(TRIM(MID(B4988, 1, 3))," ","0"))</f>
        <v>649</v>
      </c>
      <c r="H4988" s="2" t="str">
        <f>IF(Table13456[[#This Row],[first]]="0",SUBSTITUTE(TRIM(MID(B4988, 5, 3))," ","0"),SUBSTITUTE(TRIM(MID(B4988, 4, 3))," ","0"))</f>
        <v>22</v>
      </c>
      <c r="I4988" s="2" t="str">
        <f>IF(Table13456[[#This Row],[first]]="0",SUBSTITUTE(TRIM(MID(B4988, 8, 3))," ","0"),SUBSTITUTE(TRIM(MID(B4988, 7, 3))," ","0"))</f>
        <v>15</v>
      </c>
      <c r="J4988" s="2">
        <v>1</v>
      </c>
      <c r="K4988" s="2" t="str">
        <f t="shared" si="231"/>
        <v>649</v>
      </c>
      <c r="L4988" s="2" t="str">
        <f t="shared" si="232"/>
        <v>022</v>
      </c>
      <c r="M4988" s="2" t="str">
        <f t="shared" si="233"/>
        <v>015</v>
      </c>
    </row>
    <row r="4989" spans="2:13" x14ac:dyDescent="0.25">
      <c r="B4989" s="2" t="s">
        <v>12202</v>
      </c>
      <c r="C4989" s="2" t="s">
        <v>12203</v>
      </c>
      <c r="D4989" s="6" t="str">
        <f>+_xlfn.CONCAT(Table13456[[#This Row],[phase1]],Table13456[[#This Row],[phase2]],Table13456[[#This Row],[phase3]],Table13456[[#This Row],[phase4]])</f>
        <v>1649022017</v>
      </c>
      <c r="E4989" s="2" t="str">
        <f>+Table13456[[#This Row],[DESCRIPTION]]</f>
        <v>STEEL MAST ARM ASSEMBLY, FURNISH AND INSTALL ON EXISTING FOUNDATION, DOUBLE ARM 70'-40'</v>
      </c>
      <c r="F4989" s="2" t="str">
        <f>+LEFT(Table13456[[#This Row],[PAY ITEM]],1)</f>
        <v>0</v>
      </c>
      <c r="G4989" s="2" t="str">
        <f>IF(Table13456[[#This Row],[first]]="0",SUBSTITUTE(TRIM(MID(B4989, 2, 3))," ","0"),SUBSTITUTE(TRIM(MID(B4989, 1, 3))," ","0"))</f>
        <v>649</v>
      </c>
      <c r="H4989" s="2" t="str">
        <f>IF(Table13456[[#This Row],[first]]="0",SUBSTITUTE(TRIM(MID(B4989, 5, 3))," ","0"),SUBSTITUTE(TRIM(MID(B4989, 4, 3))," ","0"))</f>
        <v>22</v>
      </c>
      <c r="I4989" s="2" t="str">
        <f>IF(Table13456[[#This Row],[first]]="0",SUBSTITUTE(TRIM(MID(B4989, 8, 3))," ","0"),SUBSTITUTE(TRIM(MID(B4989, 7, 3))," ","0"))</f>
        <v>17</v>
      </c>
      <c r="J4989" s="2">
        <v>1</v>
      </c>
      <c r="K4989" s="2" t="str">
        <f t="shared" si="231"/>
        <v>649</v>
      </c>
      <c r="L4989" s="2" t="str">
        <f t="shared" si="232"/>
        <v>022</v>
      </c>
      <c r="M4989" s="2" t="str">
        <f t="shared" si="233"/>
        <v>017</v>
      </c>
    </row>
    <row r="4990" spans="2:13" x14ac:dyDescent="0.25">
      <c r="B4990" s="2" t="s">
        <v>4156</v>
      </c>
      <c r="C4990" s="2" t="s">
        <v>12204</v>
      </c>
      <c r="D4990" s="6" t="str">
        <f>+_xlfn.CONCAT(Table13456[[#This Row],[phase1]],Table13456[[#This Row],[phase2]],Table13456[[#This Row],[phase3]],Table13456[[#This Row],[phase4]])</f>
        <v>1649022018</v>
      </c>
      <c r="E4990" s="2" t="str">
        <f>+Table13456[[#This Row],[DESCRIPTION]]</f>
        <v>STEEL MAST ARM ASSEMBLY, FURNISH AND INSTALL ON EXISTING FOUNDATION, DOUBLE ARM 70'-50'</v>
      </c>
      <c r="F4990" s="2" t="str">
        <f>+LEFT(Table13456[[#This Row],[PAY ITEM]],1)</f>
        <v>0</v>
      </c>
      <c r="G4990" s="2" t="str">
        <f>IF(Table13456[[#This Row],[first]]="0",SUBSTITUTE(TRIM(MID(B4990, 2, 3))," ","0"),SUBSTITUTE(TRIM(MID(B4990, 1, 3))," ","0"))</f>
        <v>649</v>
      </c>
      <c r="H4990" s="2" t="str">
        <f>IF(Table13456[[#This Row],[first]]="0",SUBSTITUTE(TRIM(MID(B4990, 5, 3))," ","0"),SUBSTITUTE(TRIM(MID(B4990, 4, 3))," ","0"))</f>
        <v>22</v>
      </c>
      <c r="I4990" s="2" t="str">
        <f>IF(Table13456[[#This Row],[first]]="0",SUBSTITUTE(TRIM(MID(B4990, 8, 3))," ","0"),SUBSTITUTE(TRIM(MID(B4990, 7, 3))," ","0"))</f>
        <v>18</v>
      </c>
      <c r="J4990" s="2">
        <v>1</v>
      </c>
      <c r="K4990" s="2" t="str">
        <f t="shared" si="231"/>
        <v>649</v>
      </c>
      <c r="L4990" s="2" t="str">
        <f t="shared" si="232"/>
        <v>022</v>
      </c>
      <c r="M4990" s="2" t="str">
        <f t="shared" si="233"/>
        <v>018</v>
      </c>
    </row>
    <row r="4991" spans="2:13" x14ac:dyDescent="0.25">
      <c r="B4991" s="2" t="s">
        <v>12205</v>
      </c>
      <c r="C4991" s="2" t="s">
        <v>12206</v>
      </c>
      <c r="D4991" s="6" t="str">
        <f>+_xlfn.CONCAT(Table13456[[#This Row],[phase1]],Table13456[[#This Row],[phase2]],Table13456[[#This Row],[phase3]],Table13456[[#This Row],[phase4]])</f>
        <v>1649022019</v>
      </c>
      <c r="E4991" s="2" t="str">
        <f>+Table13456[[#This Row],[DESCRIPTION]]</f>
        <v>STEEL MAST ARM ASSEMBLY, FURNISH AND INSTALL ON EXISTING FOUNDATION, DOUBLE ARM 70'-60'</v>
      </c>
      <c r="F4991" s="2" t="str">
        <f>+LEFT(Table13456[[#This Row],[PAY ITEM]],1)</f>
        <v>0</v>
      </c>
      <c r="G4991" s="2" t="str">
        <f>IF(Table13456[[#This Row],[first]]="0",SUBSTITUTE(TRIM(MID(B4991, 2, 3))," ","0"),SUBSTITUTE(TRIM(MID(B4991, 1, 3))," ","0"))</f>
        <v>649</v>
      </c>
      <c r="H4991" s="2" t="str">
        <f>IF(Table13456[[#This Row],[first]]="0",SUBSTITUTE(TRIM(MID(B4991, 5, 3))," ","0"),SUBSTITUTE(TRIM(MID(B4991, 4, 3))," ","0"))</f>
        <v>22</v>
      </c>
      <c r="I4991" s="2" t="str">
        <f>IF(Table13456[[#This Row],[first]]="0",SUBSTITUTE(TRIM(MID(B4991, 8, 3))," ","0"),SUBSTITUTE(TRIM(MID(B4991, 7, 3))," ","0"))</f>
        <v>19</v>
      </c>
      <c r="J4991" s="2">
        <v>1</v>
      </c>
      <c r="K4991" s="2" t="str">
        <f t="shared" si="231"/>
        <v>649</v>
      </c>
      <c r="L4991" s="2" t="str">
        <f t="shared" si="232"/>
        <v>022</v>
      </c>
      <c r="M4991" s="2" t="str">
        <f t="shared" si="233"/>
        <v>019</v>
      </c>
    </row>
    <row r="4992" spans="2:13" x14ac:dyDescent="0.25">
      <c r="B4992" s="2" t="s">
        <v>12207</v>
      </c>
      <c r="C4992" s="2" t="s">
        <v>12208</v>
      </c>
      <c r="D4992" s="6" t="str">
        <f>+_xlfn.CONCAT(Table13456[[#This Row],[phase1]],Table13456[[#This Row],[phase2]],Table13456[[#This Row],[phase3]],Table13456[[#This Row],[phase4]])</f>
        <v>1649022020</v>
      </c>
      <c r="E4992" s="2" t="str">
        <f>+Table13456[[#This Row],[DESCRIPTION]]</f>
        <v>STEEL MAST ARM ASSEMBLY, FURNISH AND INSTALL ON EXISTING FOUNDATION, DOUBLE ARM 70'-70'</v>
      </c>
      <c r="F4992" s="2" t="str">
        <f>+LEFT(Table13456[[#This Row],[PAY ITEM]],1)</f>
        <v>0</v>
      </c>
      <c r="G4992" s="2" t="str">
        <f>IF(Table13456[[#This Row],[first]]="0",SUBSTITUTE(TRIM(MID(B4992, 2, 3))," ","0"),SUBSTITUTE(TRIM(MID(B4992, 1, 3))," ","0"))</f>
        <v>649</v>
      </c>
      <c r="H4992" s="2" t="str">
        <f>IF(Table13456[[#This Row],[first]]="0",SUBSTITUTE(TRIM(MID(B4992, 5, 3))," ","0"),SUBSTITUTE(TRIM(MID(B4992, 4, 3))," ","0"))</f>
        <v>22</v>
      </c>
      <c r="I4992" s="2" t="str">
        <f>IF(Table13456[[#This Row],[first]]="0",SUBSTITUTE(TRIM(MID(B4992, 8, 3))," ","0"),SUBSTITUTE(TRIM(MID(B4992, 7, 3))," ","0"))</f>
        <v>20</v>
      </c>
      <c r="J4992" s="2">
        <v>1</v>
      </c>
      <c r="K4992" s="2" t="str">
        <f t="shared" si="231"/>
        <v>649</v>
      </c>
      <c r="L4992" s="2" t="str">
        <f t="shared" si="232"/>
        <v>022</v>
      </c>
      <c r="M4992" s="2" t="str">
        <f t="shared" si="233"/>
        <v>020</v>
      </c>
    </row>
    <row r="4993" spans="2:13" x14ac:dyDescent="0.25">
      <c r="B4993" s="2" t="s">
        <v>12209</v>
      </c>
      <c r="C4993" s="2" t="s">
        <v>12210</v>
      </c>
      <c r="D4993" s="6" t="str">
        <f>+_xlfn.CONCAT(Table13456[[#This Row],[phase1]],Table13456[[#This Row],[phase2]],Table13456[[#This Row],[phase3]],Table13456[[#This Row],[phase4]])</f>
        <v>1649023001</v>
      </c>
      <c r="E4993" s="2" t="str">
        <f>+Table13456[[#This Row],[DESCRIPTION]]</f>
        <v>STEEL MAST ARM ASSEMBLY, INSTALL/RELOCATE TO EXISTING FOUNDATION</v>
      </c>
      <c r="F4993" s="2" t="str">
        <f>+LEFT(Table13456[[#This Row],[PAY ITEM]],1)</f>
        <v>0</v>
      </c>
      <c r="G4993" s="2" t="str">
        <f>IF(Table13456[[#This Row],[first]]="0",SUBSTITUTE(TRIM(MID(B4993, 2, 3))," ","0"),SUBSTITUTE(TRIM(MID(B4993, 1, 3))," ","0"))</f>
        <v>649</v>
      </c>
      <c r="H4993" s="2" t="str">
        <f>IF(Table13456[[#This Row],[first]]="0",SUBSTITUTE(TRIM(MID(B4993, 5, 3))," ","0"),SUBSTITUTE(TRIM(MID(B4993, 4, 3))," ","0"))</f>
        <v>23</v>
      </c>
      <c r="I4993" s="2" t="str">
        <f>IF(Table13456[[#This Row],[first]]="0",SUBSTITUTE(TRIM(MID(B4993, 8, 3))," ","0"),SUBSTITUTE(TRIM(MID(B4993, 7, 3))," ","0"))</f>
        <v>1</v>
      </c>
      <c r="J4993" s="2">
        <v>1</v>
      </c>
      <c r="K4993" s="2" t="str">
        <f t="shared" si="231"/>
        <v>649</v>
      </c>
      <c r="L4993" s="2" t="str">
        <f t="shared" si="232"/>
        <v>023</v>
      </c>
      <c r="M4993" s="2" t="str">
        <f t="shared" si="233"/>
        <v>001</v>
      </c>
    </row>
    <row r="4994" spans="2:13" x14ac:dyDescent="0.25">
      <c r="B4994" s="2" t="s">
        <v>12211</v>
      </c>
      <c r="C4994" s="2" t="s">
        <v>12212</v>
      </c>
      <c r="D4994" s="6" t="str">
        <f>+_xlfn.CONCAT(Table13456[[#This Row],[phase1]],Table13456[[#This Row],[phase2]],Table13456[[#This Row],[phase3]],Table13456[[#This Row],[phase4]])</f>
        <v>1649023002</v>
      </c>
      <c r="E4994" s="2" t="str">
        <f>+Table13456[[#This Row],[DESCRIPTION]]</f>
        <v>STEEL MAST ARM ASSEMBLY, INSTALL/RELOCATE TO NEW/CONTRACTOR PROVIDED FOUNDATION</v>
      </c>
      <c r="F4994" s="2" t="str">
        <f>+LEFT(Table13456[[#This Row],[PAY ITEM]],1)</f>
        <v>0</v>
      </c>
      <c r="G4994" s="2" t="str">
        <f>IF(Table13456[[#This Row],[first]]="0",SUBSTITUTE(TRIM(MID(B4994, 2, 3))," ","0"),SUBSTITUTE(TRIM(MID(B4994, 1, 3))," ","0"))</f>
        <v>649</v>
      </c>
      <c r="H4994" s="2" t="str">
        <f>IF(Table13456[[#This Row],[first]]="0",SUBSTITUTE(TRIM(MID(B4994, 5, 3))," ","0"),SUBSTITUTE(TRIM(MID(B4994, 4, 3))," ","0"))</f>
        <v>23</v>
      </c>
      <c r="I4994" s="2" t="str">
        <f>IF(Table13456[[#This Row],[first]]="0",SUBSTITUTE(TRIM(MID(B4994, 8, 3))," ","0"),SUBSTITUTE(TRIM(MID(B4994, 7, 3))," ","0"))</f>
        <v>2</v>
      </c>
      <c r="J4994" s="2">
        <v>1</v>
      </c>
      <c r="K4994" s="2" t="str">
        <f t="shared" si="231"/>
        <v>649</v>
      </c>
      <c r="L4994" s="2" t="str">
        <f t="shared" si="232"/>
        <v>023</v>
      </c>
      <c r="M4994" s="2" t="str">
        <f t="shared" si="233"/>
        <v>002</v>
      </c>
    </row>
    <row r="4995" spans="2:13" x14ac:dyDescent="0.25">
      <c r="B4995" s="2" t="s">
        <v>4157</v>
      </c>
      <c r="C4995" s="2" t="s">
        <v>12213</v>
      </c>
      <c r="D4995" s="6" t="str">
        <f>+_xlfn.CONCAT(Table13456[[#This Row],[phase1]],Table13456[[#This Row],[phase2]],Table13456[[#This Row],[phase3]],Table13456[[#This Row],[phase4]])</f>
        <v>1649025006</v>
      </c>
      <c r="E4995" s="2" t="str">
        <f>+Table13456[[#This Row],[DESCRIPTION]]</f>
        <v>STEEL MAST ARM ASSEMBLY, REPLACE ARM ON EXISTING POLE, 50'</v>
      </c>
      <c r="F4995" s="2" t="str">
        <f>+LEFT(Table13456[[#This Row],[PAY ITEM]],1)</f>
        <v>0</v>
      </c>
      <c r="G4995" s="2" t="str">
        <f>IF(Table13456[[#This Row],[first]]="0",SUBSTITUTE(TRIM(MID(B4995, 2, 3))," ","0"),SUBSTITUTE(TRIM(MID(B4995, 1, 3))," ","0"))</f>
        <v>649</v>
      </c>
      <c r="H4995" s="2" t="str">
        <f>IF(Table13456[[#This Row],[first]]="0",SUBSTITUTE(TRIM(MID(B4995, 5, 3))," ","0"),SUBSTITUTE(TRIM(MID(B4995, 4, 3))," ","0"))</f>
        <v>25</v>
      </c>
      <c r="I4995" s="2" t="str">
        <f>IF(Table13456[[#This Row],[first]]="0",SUBSTITUTE(TRIM(MID(B4995, 8, 3))," ","0"),SUBSTITUTE(TRIM(MID(B4995, 7, 3))," ","0"))</f>
        <v>6</v>
      </c>
      <c r="J4995" s="2">
        <v>1</v>
      </c>
      <c r="K4995" s="2" t="str">
        <f t="shared" ref="K4995:K5058" si="234">IF(LEN(G4995) = 3, G4995, TEXT(IF(LEN(G4995) = 2, "0" &amp; G4995, "00" &amp; G4995), "000"))</f>
        <v>649</v>
      </c>
      <c r="L4995" s="2" t="str">
        <f t="shared" ref="L4995:L5058" si="235">IF(LEN(H4995) = 3, H4995, TEXT(IF(LEN(H4995) = 2, "0" &amp; H4995, "00" &amp; H4995), "000"))</f>
        <v>025</v>
      </c>
      <c r="M4995" s="2" t="str">
        <f t="shared" ref="M4995:M5058" si="236">IF(LEN(I4995) = 3, I4995, TEXT(IF(LEN(I4995) = 2, "0" &amp; I4995, "00" &amp; I4995), "000"))</f>
        <v>006</v>
      </c>
    </row>
    <row r="4996" spans="2:13" x14ac:dyDescent="0.25">
      <c r="B4996" s="2" t="s">
        <v>4158</v>
      </c>
      <c r="C4996" s="2" t="s">
        <v>12214</v>
      </c>
      <c r="D4996" s="6" t="str">
        <f>+_xlfn.CONCAT(Table13456[[#This Row],[phase1]],Table13456[[#This Row],[phase2]],Table13456[[#This Row],[phase3]],Table13456[[#This Row],[phase4]])</f>
        <v>1649025010</v>
      </c>
      <c r="E4996" s="2" t="str">
        <f>+Table13456[[#This Row],[DESCRIPTION]]</f>
        <v>STEEL MAST ARM ASSEMBLY, REPLACE ARM ON EXISTING POLE, 60'</v>
      </c>
      <c r="F4996" s="2" t="str">
        <f>+LEFT(Table13456[[#This Row],[PAY ITEM]],1)</f>
        <v>0</v>
      </c>
      <c r="G4996" s="2" t="str">
        <f>IF(Table13456[[#This Row],[first]]="0",SUBSTITUTE(TRIM(MID(B4996, 2, 3))," ","0"),SUBSTITUTE(TRIM(MID(B4996, 1, 3))," ","0"))</f>
        <v>649</v>
      </c>
      <c r="H4996" s="2" t="str">
        <f>IF(Table13456[[#This Row],[first]]="0",SUBSTITUTE(TRIM(MID(B4996, 5, 3))," ","0"),SUBSTITUTE(TRIM(MID(B4996, 4, 3))," ","0"))</f>
        <v>25</v>
      </c>
      <c r="I4996" s="2" t="str">
        <f>IF(Table13456[[#This Row],[first]]="0",SUBSTITUTE(TRIM(MID(B4996, 8, 3))," ","0"),SUBSTITUTE(TRIM(MID(B4996, 7, 3))," ","0"))</f>
        <v>10</v>
      </c>
      <c r="J4996" s="2">
        <v>1</v>
      </c>
      <c r="K4996" s="2" t="str">
        <f t="shared" si="234"/>
        <v>649</v>
      </c>
      <c r="L4996" s="2" t="str">
        <f t="shared" si="235"/>
        <v>025</v>
      </c>
      <c r="M4996" s="2" t="str">
        <f t="shared" si="236"/>
        <v>010</v>
      </c>
    </row>
    <row r="4997" spans="2:13" x14ac:dyDescent="0.25">
      <c r="B4997" s="2" t="s">
        <v>2319</v>
      </c>
      <c r="C4997" s="2" t="s">
        <v>2320</v>
      </c>
      <c r="D4997" s="6" t="str">
        <f>+_xlfn.CONCAT(Table13456[[#This Row],[phase1]],Table13456[[#This Row],[phase2]],Table13456[[#This Row],[phase3]],Table13456[[#This Row],[phase4]])</f>
        <v>1649026001</v>
      </c>
      <c r="E4997" s="2" t="str">
        <f>+Table13456[[#This Row],[DESCRIPTION]]</f>
        <v>STEEL MAST ARM ASSEMBLY, REMOVE, POLE ONLY- ENTIRE FOUNDATION REMAINS</v>
      </c>
      <c r="F4997" s="2" t="str">
        <f>+LEFT(Table13456[[#This Row],[PAY ITEM]],1)</f>
        <v>0</v>
      </c>
      <c r="G4997" s="2" t="str">
        <f>IF(Table13456[[#This Row],[first]]="0",SUBSTITUTE(TRIM(MID(B4997, 2, 3))," ","0"),SUBSTITUTE(TRIM(MID(B4997, 1, 3))," ","0"))</f>
        <v>649</v>
      </c>
      <c r="H4997" s="2" t="str">
        <f>IF(Table13456[[#This Row],[first]]="0",SUBSTITUTE(TRIM(MID(B4997, 5, 3))," ","0"),SUBSTITUTE(TRIM(MID(B4997, 4, 3))," ","0"))</f>
        <v>26</v>
      </c>
      <c r="I4997" s="2" t="str">
        <f>IF(Table13456[[#This Row],[first]]="0",SUBSTITUTE(TRIM(MID(B4997, 8, 3))," ","0"),SUBSTITUTE(TRIM(MID(B4997, 7, 3))," ","0"))</f>
        <v>1</v>
      </c>
      <c r="J4997" s="2">
        <v>1</v>
      </c>
      <c r="K4997" s="2" t="str">
        <f t="shared" si="234"/>
        <v>649</v>
      </c>
      <c r="L4997" s="2" t="str">
        <f t="shared" si="235"/>
        <v>026</v>
      </c>
      <c r="M4997" s="2" t="str">
        <f t="shared" si="236"/>
        <v>001</v>
      </c>
    </row>
    <row r="4998" spans="2:13" x14ac:dyDescent="0.25">
      <c r="B4998" s="2" t="s">
        <v>2321</v>
      </c>
      <c r="C4998" s="2" t="s">
        <v>2322</v>
      </c>
      <c r="D4998" s="6" t="str">
        <f>+_xlfn.CONCAT(Table13456[[#This Row],[phase1]],Table13456[[#This Row],[phase2]],Table13456[[#This Row],[phase3]],Table13456[[#This Row],[phase4]])</f>
        <v>1649026003</v>
      </c>
      <c r="E4998" s="2" t="str">
        <f>+Table13456[[#This Row],[DESCRIPTION]]</f>
        <v>STEEL MAST ARM ASSEMBLY, REMOVE, SHALLOW FOUNDATION- BOLT ON ATTACHMENT</v>
      </c>
      <c r="F4998" s="2" t="str">
        <f>+LEFT(Table13456[[#This Row],[PAY ITEM]],1)</f>
        <v>0</v>
      </c>
      <c r="G4998" s="2" t="str">
        <f>IF(Table13456[[#This Row],[first]]="0",SUBSTITUTE(TRIM(MID(B4998, 2, 3))," ","0"),SUBSTITUTE(TRIM(MID(B4998, 1, 3))," ","0"))</f>
        <v>649</v>
      </c>
      <c r="H4998" s="2" t="str">
        <f>IF(Table13456[[#This Row],[first]]="0",SUBSTITUTE(TRIM(MID(B4998, 5, 3))," ","0"),SUBSTITUTE(TRIM(MID(B4998, 4, 3))," ","0"))</f>
        <v>26</v>
      </c>
      <c r="I4998" s="2" t="str">
        <f>IF(Table13456[[#This Row],[first]]="0",SUBSTITUTE(TRIM(MID(B4998, 8, 3))," ","0"),SUBSTITUTE(TRIM(MID(B4998, 7, 3))," ","0"))</f>
        <v>3</v>
      </c>
      <c r="J4998" s="2">
        <v>1</v>
      </c>
      <c r="K4998" s="2" t="str">
        <f t="shared" si="234"/>
        <v>649</v>
      </c>
      <c r="L4998" s="2" t="str">
        <f t="shared" si="235"/>
        <v>026</v>
      </c>
      <c r="M4998" s="2" t="str">
        <f t="shared" si="236"/>
        <v>003</v>
      </c>
    </row>
    <row r="4999" spans="2:13" x14ac:dyDescent="0.25">
      <c r="B4999" s="2" t="s">
        <v>2323</v>
      </c>
      <c r="C4999" s="2" t="s">
        <v>2324</v>
      </c>
      <c r="D4999" s="6" t="str">
        <f>+_xlfn.CONCAT(Table13456[[#This Row],[phase1]],Table13456[[#This Row],[phase2]],Table13456[[#This Row],[phase3]],Table13456[[#This Row],[phase4]])</f>
        <v>1649026005</v>
      </c>
      <c r="E4999" s="2" t="str">
        <f>+Table13456[[#This Row],[DESCRIPTION]]</f>
        <v>STEEL MAST ARM ASSEMBLY, REMOVE, DEEP FOUNDATION- BOLT ON ATTACHMENT</v>
      </c>
      <c r="F4999" s="2" t="str">
        <f>+LEFT(Table13456[[#This Row],[PAY ITEM]],1)</f>
        <v>0</v>
      </c>
      <c r="G4999" s="2" t="str">
        <f>IF(Table13456[[#This Row],[first]]="0",SUBSTITUTE(TRIM(MID(B4999, 2, 3))," ","0"),SUBSTITUTE(TRIM(MID(B4999, 1, 3))," ","0"))</f>
        <v>649</v>
      </c>
      <c r="H4999" s="2" t="str">
        <f>IF(Table13456[[#This Row],[first]]="0",SUBSTITUTE(TRIM(MID(B4999, 5, 3))," ","0"),SUBSTITUTE(TRIM(MID(B4999, 4, 3))," ","0"))</f>
        <v>26</v>
      </c>
      <c r="I4999" s="2" t="str">
        <f>IF(Table13456[[#This Row],[first]]="0",SUBSTITUTE(TRIM(MID(B4999, 8, 3))," ","0"),SUBSTITUTE(TRIM(MID(B4999, 7, 3))," ","0"))</f>
        <v>5</v>
      </c>
      <c r="J4999" s="2">
        <v>1</v>
      </c>
      <c r="K4999" s="2" t="str">
        <f t="shared" si="234"/>
        <v>649</v>
      </c>
      <c r="L4999" s="2" t="str">
        <f t="shared" si="235"/>
        <v>026</v>
      </c>
      <c r="M4999" s="2" t="str">
        <f t="shared" si="236"/>
        <v>005</v>
      </c>
    </row>
    <row r="5000" spans="2:13" x14ac:dyDescent="0.25">
      <c r="B5000" s="2" t="s">
        <v>2325</v>
      </c>
      <c r="C5000" s="2" t="s">
        <v>2326</v>
      </c>
      <c r="D5000" s="6" t="str">
        <f>+_xlfn.CONCAT(Table13456[[#This Row],[phase1]],Table13456[[#This Row],[phase2]],Table13456[[#This Row],[phase3]],Table13456[[#This Row],[phase4]])</f>
        <v>1649026007</v>
      </c>
      <c r="E5000" s="2" t="str">
        <f>+Table13456[[#This Row],[DESCRIPTION]]</f>
        <v>STEEL MAST ARM ASSEMBLY, REMOVE, REMOVE ARM AND ATTACHMENTS; POLE REMAINS</v>
      </c>
      <c r="F5000" s="2" t="str">
        <f>+LEFT(Table13456[[#This Row],[PAY ITEM]],1)</f>
        <v>0</v>
      </c>
      <c r="G5000" s="2" t="str">
        <f>IF(Table13456[[#This Row],[first]]="0",SUBSTITUTE(TRIM(MID(B5000, 2, 3))," ","0"),SUBSTITUTE(TRIM(MID(B5000, 1, 3))," ","0"))</f>
        <v>649</v>
      </c>
      <c r="H5000" s="2" t="str">
        <f>IF(Table13456[[#This Row],[first]]="0",SUBSTITUTE(TRIM(MID(B5000, 5, 3))," ","0"),SUBSTITUTE(TRIM(MID(B5000, 4, 3))," ","0"))</f>
        <v>26</v>
      </c>
      <c r="I5000" s="2" t="str">
        <f>IF(Table13456[[#This Row],[first]]="0",SUBSTITUTE(TRIM(MID(B5000, 8, 3))," ","0"),SUBSTITUTE(TRIM(MID(B5000, 7, 3))," ","0"))</f>
        <v>7</v>
      </c>
      <c r="J5000" s="2">
        <v>1</v>
      </c>
      <c r="K5000" s="2" t="str">
        <f t="shared" si="234"/>
        <v>649</v>
      </c>
      <c r="L5000" s="2" t="str">
        <f t="shared" si="235"/>
        <v>026</v>
      </c>
      <c r="M5000" s="2" t="str">
        <f t="shared" si="236"/>
        <v>007</v>
      </c>
    </row>
    <row r="5001" spans="2:13" x14ac:dyDescent="0.25">
      <c r="B5001" s="2" t="s">
        <v>12215</v>
      </c>
      <c r="C5001" s="2" t="s">
        <v>12216</v>
      </c>
      <c r="D5001" s="6" t="str">
        <f>+_xlfn.CONCAT(Table13456[[#This Row],[phase1]],Table13456[[#This Row],[phase2]],Table13456[[#This Row],[phase3]],Table13456[[#This Row],[phase4]])</f>
        <v>1649028001</v>
      </c>
      <c r="E5001" s="2" t="str">
        <f>+Table13456[[#This Row],[DESCRIPTION]]</f>
        <v>STEEL MAST ARM ASSEMBLY, PAINT EXISITNG</v>
      </c>
      <c r="F5001" s="2" t="str">
        <f>+LEFT(Table13456[[#This Row],[PAY ITEM]],1)</f>
        <v>0</v>
      </c>
      <c r="G5001" s="2" t="str">
        <f>IF(Table13456[[#This Row],[first]]="0",SUBSTITUTE(TRIM(MID(B5001, 2, 3))," ","0"),SUBSTITUTE(TRIM(MID(B5001, 1, 3))," ","0"))</f>
        <v>649</v>
      </c>
      <c r="H5001" s="2" t="str">
        <f>IF(Table13456[[#This Row],[first]]="0",SUBSTITUTE(TRIM(MID(B5001, 5, 3))," ","0"),SUBSTITUTE(TRIM(MID(B5001, 4, 3))," ","0"))</f>
        <v>28</v>
      </c>
      <c r="I5001" s="2" t="str">
        <f>IF(Table13456[[#This Row],[first]]="0",SUBSTITUTE(TRIM(MID(B5001, 8, 3))," ","0"),SUBSTITUTE(TRIM(MID(B5001, 7, 3))," ","0"))</f>
        <v>1</v>
      </c>
      <c r="J5001" s="2">
        <v>1</v>
      </c>
      <c r="K5001" s="2" t="str">
        <f t="shared" si="234"/>
        <v>649</v>
      </c>
      <c r="L5001" s="2" t="str">
        <f t="shared" si="235"/>
        <v>028</v>
      </c>
      <c r="M5001" s="2" t="str">
        <f t="shared" si="236"/>
        <v>001</v>
      </c>
    </row>
    <row r="5002" spans="2:13" x14ac:dyDescent="0.25">
      <c r="B5002" s="2" t="s">
        <v>4986</v>
      </c>
      <c r="C5002" s="2" t="s">
        <v>12217</v>
      </c>
      <c r="D5002" s="6" t="str">
        <f>+_xlfn.CONCAT(Table13456[[#This Row],[phase1]],Table13456[[#This Row],[phase2]],Table13456[[#This Row],[phase3]],Table13456[[#This Row],[phase4]])</f>
        <v>1649031101</v>
      </c>
      <c r="E5002" s="2" t="str">
        <f>+Table13456[[#This Row],[DESCRIPTION]]</f>
        <v>STEEL MAST ARM,F&amp;I, WIND SPEED-150,SINGLE ARM, W/0 LUMINAIRE-36</v>
      </c>
      <c r="F5002" s="2" t="str">
        <f>+LEFT(Table13456[[#This Row],[PAY ITEM]],1)</f>
        <v>0</v>
      </c>
      <c r="G5002" s="2" t="str">
        <f>IF(Table13456[[#This Row],[first]]="0",SUBSTITUTE(TRIM(MID(B5002, 2, 3))," ","0"),SUBSTITUTE(TRIM(MID(B5002, 1, 3))," ","0"))</f>
        <v>649</v>
      </c>
      <c r="H5002" s="2" t="str">
        <f>IF(Table13456[[#This Row],[first]]="0",SUBSTITUTE(TRIM(MID(B5002, 5, 3))," ","0"),SUBSTITUTE(TRIM(MID(B5002, 4, 3))," ","0"))</f>
        <v>31</v>
      </c>
      <c r="I5002" s="2" t="str">
        <f>IF(Table13456[[#This Row],[first]]="0",SUBSTITUTE(TRIM(MID(B5002, 8, 3))," ","0"),SUBSTITUTE(TRIM(MID(B5002, 7, 3))," ","0"))</f>
        <v>101</v>
      </c>
      <c r="J5002" s="2">
        <v>1</v>
      </c>
      <c r="K5002" s="2" t="str">
        <f t="shared" si="234"/>
        <v>649</v>
      </c>
      <c r="L5002" s="2" t="str">
        <f t="shared" si="235"/>
        <v>031</v>
      </c>
      <c r="M5002" s="2" t="str">
        <f t="shared" si="236"/>
        <v>101</v>
      </c>
    </row>
    <row r="5003" spans="2:13" x14ac:dyDescent="0.25">
      <c r="B5003" s="2" t="s">
        <v>4987</v>
      </c>
      <c r="C5003" s="2" t="s">
        <v>12218</v>
      </c>
      <c r="D5003" s="6" t="str">
        <f>+_xlfn.CONCAT(Table13456[[#This Row],[phase1]],Table13456[[#This Row],[phase2]],Table13456[[#This Row],[phase3]],Table13456[[#This Row],[phase4]])</f>
        <v>1649031102</v>
      </c>
      <c r="E5003" s="2" t="str">
        <f>+Table13456[[#This Row],[DESCRIPTION]]</f>
        <v>MAST ARM,F&amp;I, WIND SPEED-150,SINGLE ARM,W/0 LUMINAIRE-46</v>
      </c>
      <c r="F5003" s="2" t="str">
        <f>+LEFT(Table13456[[#This Row],[PAY ITEM]],1)</f>
        <v>0</v>
      </c>
      <c r="G5003" s="2" t="str">
        <f>IF(Table13456[[#This Row],[first]]="0",SUBSTITUTE(TRIM(MID(B5003, 2, 3))," ","0"),SUBSTITUTE(TRIM(MID(B5003, 1, 3))," ","0"))</f>
        <v>649</v>
      </c>
      <c r="H5003" s="2" t="str">
        <f>IF(Table13456[[#This Row],[first]]="0",SUBSTITUTE(TRIM(MID(B5003, 5, 3))," ","0"),SUBSTITUTE(TRIM(MID(B5003, 4, 3))," ","0"))</f>
        <v>31</v>
      </c>
      <c r="I5003" s="2" t="str">
        <f>IF(Table13456[[#This Row],[first]]="0",SUBSTITUTE(TRIM(MID(B5003, 8, 3))," ","0"),SUBSTITUTE(TRIM(MID(B5003, 7, 3))," ","0"))</f>
        <v>102</v>
      </c>
      <c r="J5003" s="2">
        <v>1</v>
      </c>
      <c r="K5003" s="2" t="str">
        <f t="shared" si="234"/>
        <v>649</v>
      </c>
      <c r="L5003" s="2" t="str">
        <f t="shared" si="235"/>
        <v>031</v>
      </c>
      <c r="M5003" s="2" t="str">
        <f t="shared" si="236"/>
        <v>102</v>
      </c>
    </row>
    <row r="5004" spans="2:13" x14ac:dyDescent="0.25">
      <c r="B5004" s="2" t="s">
        <v>4988</v>
      </c>
      <c r="C5004" s="2" t="s">
        <v>12219</v>
      </c>
      <c r="D5004" s="6" t="str">
        <f>+_xlfn.CONCAT(Table13456[[#This Row],[phase1]],Table13456[[#This Row],[phase2]],Table13456[[#This Row],[phase3]],Table13456[[#This Row],[phase4]])</f>
        <v>1649031103</v>
      </c>
      <c r="E5004" s="2" t="str">
        <f>+Table13456[[#This Row],[DESCRIPTION]]</f>
        <v>MAST ARM,F&amp;I, WIND SPEED-150, SINGLE ARM,W/0 LUMINAIRE-60</v>
      </c>
      <c r="F5004" s="2" t="str">
        <f>+LEFT(Table13456[[#This Row],[PAY ITEM]],1)</f>
        <v>0</v>
      </c>
      <c r="G5004" s="2" t="str">
        <f>IF(Table13456[[#This Row],[first]]="0",SUBSTITUTE(TRIM(MID(B5004, 2, 3))," ","0"),SUBSTITUTE(TRIM(MID(B5004, 1, 3))," ","0"))</f>
        <v>649</v>
      </c>
      <c r="H5004" s="2" t="str">
        <f>IF(Table13456[[#This Row],[first]]="0",SUBSTITUTE(TRIM(MID(B5004, 5, 3))," ","0"),SUBSTITUTE(TRIM(MID(B5004, 4, 3))," ","0"))</f>
        <v>31</v>
      </c>
      <c r="I5004" s="2" t="str">
        <f>IF(Table13456[[#This Row],[first]]="0",SUBSTITUTE(TRIM(MID(B5004, 8, 3))," ","0"),SUBSTITUTE(TRIM(MID(B5004, 7, 3))," ","0"))</f>
        <v>103</v>
      </c>
      <c r="J5004" s="2">
        <v>1</v>
      </c>
      <c r="K5004" s="2" t="str">
        <f t="shared" si="234"/>
        <v>649</v>
      </c>
      <c r="L5004" s="2" t="str">
        <f t="shared" si="235"/>
        <v>031</v>
      </c>
      <c r="M5004" s="2" t="str">
        <f t="shared" si="236"/>
        <v>103</v>
      </c>
    </row>
    <row r="5005" spans="2:13" x14ac:dyDescent="0.25">
      <c r="B5005" s="2" t="s">
        <v>4989</v>
      </c>
      <c r="C5005" s="2" t="s">
        <v>12220</v>
      </c>
      <c r="D5005" s="6" t="str">
        <f>+_xlfn.CONCAT(Table13456[[#This Row],[phase1]],Table13456[[#This Row],[phase2]],Table13456[[#This Row],[phase3]],Table13456[[#This Row],[phase4]])</f>
        <v>1649031104</v>
      </c>
      <c r="E5005" s="2" t="str">
        <f>+Table13456[[#This Row],[DESCRIPTION]]</f>
        <v>MAST ARM,F&amp;I, WIND SPEED-150,SINGLE ARM,W/0 LUMINAIRE-70.5</v>
      </c>
      <c r="F5005" s="2" t="str">
        <f>+LEFT(Table13456[[#This Row],[PAY ITEM]],1)</f>
        <v>0</v>
      </c>
      <c r="G5005" s="2" t="str">
        <f>IF(Table13456[[#This Row],[first]]="0",SUBSTITUTE(TRIM(MID(B5005, 2, 3))," ","0"),SUBSTITUTE(TRIM(MID(B5005, 1, 3))," ","0"))</f>
        <v>649</v>
      </c>
      <c r="H5005" s="2" t="str">
        <f>IF(Table13456[[#This Row],[first]]="0",SUBSTITUTE(TRIM(MID(B5005, 5, 3))," ","0"),SUBSTITUTE(TRIM(MID(B5005, 4, 3))," ","0"))</f>
        <v>31</v>
      </c>
      <c r="I5005" s="2" t="str">
        <f>IF(Table13456[[#This Row],[first]]="0",SUBSTITUTE(TRIM(MID(B5005, 8, 3))," ","0"),SUBSTITUTE(TRIM(MID(B5005, 7, 3))," ","0"))</f>
        <v>104</v>
      </c>
      <c r="J5005" s="2">
        <v>1</v>
      </c>
      <c r="K5005" s="2" t="str">
        <f t="shared" si="234"/>
        <v>649</v>
      </c>
      <c r="L5005" s="2" t="str">
        <f t="shared" si="235"/>
        <v>031</v>
      </c>
      <c r="M5005" s="2" t="str">
        <f t="shared" si="236"/>
        <v>104</v>
      </c>
    </row>
    <row r="5006" spans="2:13" x14ac:dyDescent="0.25">
      <c r="B5006" s="2" t="s">
        <v>4990</v>
      </c>
      <c r="C5006" s="2" t="s">
        <v>12221</v>
      </c>
      <c r="D5006" s="6" t="str">
        <f>+_xlfn.CONCAT(Table13456[[#This Row],[phase1]],Table13456[[#This Row],[phase2]],Table13456[[#This Row],[phase3]],Table13456[[#This Row],[phase4]])</f>
        <v>1649031105</v>
      </c>
      <c r="E5006" s="2" t="str">
        <f>+Table13456[[#This Row],[DESCRIPTION]]</f>
        <v>MAST ARM,F&amp;I, WIND SPEED-150,SINGLE ARM,W/0 LUMINAIRE-78</v>
      </c>
      <c r="F5006" s="2" t="str">
        <f>+LEFT(Table13456[[#This Row],[PAY ITEM]],1)</f>
        <v>0</v>
      </c>
      <c r="G5006" s="2" t="str">
        <f>IF(Table13456[[#This Row],[first]]="0",SUBSTITUTE(TRIM(MID(B5006, 2, 3))," ","0"),SUBSTITUTE(TRIM(MID(B5006, 1, 3))," ","0"))</f>
        <v>649</v>
      </c>
      <c r="H5006" s="2" t="str">
        <f>IF(Table13456[[#This Row],[first]]="0",SUBSTITUTE(TRIM(MID(B5006, 5, 3))," ","0"),SUBSTITUTE(TRIM(MID(B5006, 4, 3))," ","0"))</f>
        <v>31</v>
      </c>
      <c r="I5006" s="2" t="str">
        <f>IF(Table13456[[#This Row],[first]]="0",SUBSTITUTE(TRIM(MID(B5006, 8, 3))," ","0"),SUBSTITUTE(TRIM(MID(B5006, 7, 3))," ","0"))</f>
        <v>105</v>
      </c>
      <c r="J5006" s="2">
        <v>1</v>
      </c>
      <c r="K5006" s="2" t="str">
        <f t="shared" si="234"/>
        <v>649</v>
      </c>
      <c r="L5006" s="2" t="str">
        <f t="shared" si="235"/>
        <v>031</v>
      </c>
      <c r="M5006" s="2" t="str">
        <f t="shared" si="236"/>
        <v>105</v>
      </c>
    </row>
    <row r="5007" spans="2:13" x14ac:dyDescent="0.25">
      <c r="B5007" s="2" t="s">
        <v>4991</v>
      </c>
      <c r="C5007" s="2" t="s">
        <v>12222</v>
      </c>
      <c r="D5007" s="6" t="str">
        <f>+_xlfn.CONCAT(Table13456[[#This Row],[phase1]],Table13456[[#This Row],[phase2]],Table13456[[#This Row],[phase3]],Table13456[[#This Row],[phase4]])</f>
        <v>1649031106</v>
      </c>
      <c r="E5007" s="2" t="str">
        <f>+Table13456[[#This Row],[DESCRIPTION]]</f>
        <v>MAST ARM,F&amp;I, WIND SPEED-150,SINGLE ARM WITH LUMINAIRE-36'</v>
      </c>
      <c r="F5007" s="2" t="str">
        <f>+LEFT(Table13456[[#This Row],[PAY ITEM]],1)</f>
        <v>0</v>
      </c>
      <c r="G5007" s="2" t="str">
        <f>IF(Table13456[[#This Row],[first]]="0",SUBSTITUTE(TRIM(MID(B5007, 2, 3))," ","0"),SUBSTITUTE(TRIM(MID(B5007, 1, 3))," ","0"))</f>
        <v>649</v>
      </c>
      <c r="H5007" s="2" t="str">
        <f>IF(Table13456[[#This Row],[first]]="0",SUBSTITUTE(TRIM(MID(B5007, 5, 3))," ","0"),SUBSTITUTE(TRIM(MID(B5007, 4, 3))," ","0"))</f>
        <v>31</v>
      </c>
      <c r="I5007" s="2" t="str">
        <f>IF(Table13456[[#This Row],[first]]="0",SUBSTITUTE(TRIM(MID(B5007, 8, 3))," ","0"),SUBSTITUTE(TRIM(MID(B5007, 7, 3))," ","0"))</f>
        <v>106</v>
      </c>
      <c r="J5007" s="2">
        <v>1</v>
      </c>
      <c r="K5007" s="2" t="str">
        <f t="shared" si="234"/>
        <v>649</v>
      </c>
      <c r="L5007" s="2" t="str">
        <f t="shared" si="235"/>
        <v>031</v>
      </c>
      <c r="M5007" s="2" t="str">
        <f t="shared" si="236"/>
        <v>106</v>
      </c>
    </row>
    <row r="5008" spans="2:13" x14ac:dyDescent="0.25">
      <c r="B5008" s="2" t="s">
        <v>12223</v>
      </c>
      <c r="C5008" s="2" t="s">
        <v>12224</v>
      </c>
      <c r="D5008" s="6" t="str">
        <f>+_xlfn.CONCAT(Table13456[[#This Row],[phase1]],Table13456[[#This Row],[phase2]],Table13456[[#This Row],[phase3]],Table13456[[#This Row],[phase4]])</f>
        <v>1649031107</v>
      </c>
      <c r="E5008" s="2" t="str">
        <f>+Table13456[[#This Row],[DESCRIPTION]]</f>
        <v>MAST ARM,F&amp;I, WIND SPEED-150,SINGLE ARM,WITH LUMINAIRE-46</v>
      </c>
      <c r="F5008" s="2" t="str">
        <f>+LEFT(Table13456[[#This Row],[PAY ITEM]],1)</f>
        <v>0</v>
      </c>
      <c r="G5008" s="2" t="str">
        <f>IF(Table13456[[#This Row],[first]]="0",SUBSTITUTE(TRIM(MID(B5008, 2, 3))," ","0"),SUBSTITUTE(TRIM(MID(B5008, 1, 3))," ","0"))</f>
        <v>649</v>
      </c>
      <c r="H5008" s="2" t="str">
        <f>IF(Table13456[[#This Row],[first]]="0",SUBSTITUTE(TRIM(MID(B5008, 5, 3))," ","0"),SUBSTITUTE(TRIM(MID(B5008, 4, 3))," ","0"))</f>
        <v>31</v>
      </c>
      <c r="I5008" s="2" t="str">
        <f>IF(Table13456[[#This Row],[first]]="0",SUBSTITUTE(TRIM(MID(B5008, 8, 3))," ","0"),SUBSTITUTE(TRIM(MID(B5008, 7, 3))," ","0"))</f>
        <v>107</v>
      </c>
      <c r="J5008" s="2">
        <v>1</v>
      </c>
      <c r="K5008" s="2" t="str">
        <f t="shared" si="234"/>
        <v>649</v>
      </c>
      <c r="L5008" s="2" t="str">
        <f t="shared" si="235"/>
        <v>031</v>
      </c>
      <c r="M5008" s="2" t="str">
        <f t="shared" si="236"/>
        <v>107</v>
      </c>
    </row>
    <row r="5009" spans="2:13" x14ac:dyDescent="0.25">
      <c r="B5009" s="2" t="s">
        <v>4992</v>
      </c>
      <c r="C5009" s="2" t="s">
        <v>12225</v>
      </c>
      <c r="D5009" s="6" t="str">
        <f>+_xlfn.CONCAT(Table13456[[#This Row],[phase1]],Table13456[[#This Row],[phase2]],Table13456[[#This Row],[phase3]],Table13456[[#This Row],[phase4]])</f>
        <v>1649031108</v>
      </c>
      <c r="E5009" s="2" t="str">
        <f>+Table13456[[#This Row],[DESCRIPTION]]</f>
        <v>MAST ARM,F&amp;I, WIND SPEED-150,SINGLE ARM,WITH LUMINAIRE-60</v>
      </c>
      <c r="F5009" s="2" t="str">
        <f>+LEFT(Table13456[[#This Row],[PAY ITEM]],1)</f>
        <v>0</v>
      </c>
      <c r="G5009" s="2" t="str">
        <f>IF(Table13456[[#This Row],[first]]="0",SUBSTITUTE(TRIM(MID(B5009, 2, 3))," ","0"),SUBSTITUTE(TRIM(MID(B5009, 1, 3))," ","0"))</f>
        <v>649</v>
      </c>
      <c r="H5009" s="2" t="str">
        <f>IF(Table13456[[#This Row],[first]]="0",SUBSTITUTE(TRIM(MID(B5009, 5, 3))," ","0"),SUBSTITUTE(TRIM(MID(B5009, 4, 3))," ","0"))</f>
        <v>31</v>
      </c>
      <c r="I5009" s="2" t="str">
        <f>IF(Table13456[[#This Row],[first]]="0",SUBSTITUTE(TRIM(MID(B5009, 8, 3))," ","0"),SUBSTITUTE(TRIM(MID(B5009, 7, 3))," ","0"))</f>
        <v>108</v>
      </c>
      <c r="J5009" s="2">
        <v>1</v>
      </c>
      <c r="K5009" s="2" t="str">
        <f t="shared" si="234"/>
        <v>649</v>
      </c>
      <c r="L5009" s="2" t="str">
        <f t="shared" si="235"/>
        <v>031</v>
      </c>
      <c r="M5009" s="2" t="str">
        <f t="shared" si="236"/>
        <v>108</v>
      </c>
    </row>
    <row r="5010" spans="2:13" x14ac:dyDescent="0.25">
      <c r="B5010" s="2" t="s">
        <v>4993</v>
      </c>
      <c r="C5010" s="2" t="s">
        <v>12226</v>
      </c>
      <c r="D5010" s="6" t="str">
        <f>+_xlfn.CONCAT(Table13456[[#This Row],[phase1]],Table13456[[#This Row],[phase2]],Table13456[[#This Row],[phase3]],Table13456[[#This Row],[phase4]])</f>
        <v>1649031109</v>
      </c>
      <c r="E5010" s="2" t="str">
        <f>+Table13456[[#This Row],[DESCRIPTION]]</f>
        <v>MAST ARM,F&amp;I, WIND SPEED-150,SINGLE ARM,WITH  LUMINAIRE-70.5</v>
      </c>
      <c r="F5010" s="2" t="str">
        <f>+LEFT(Table13456[[#This Row],[PAY ITEM]],1)</f>
        <v>0</v>
      </c>
      <c r="G5010" s="2" t="str">
        <f>IF(Table13456[[#This Row],[first]]="0",SUBSTITUTE(TRIM(MID(B5010, 2, 3))," ","0"),SUBSTITUTE(TRIM(MID(B5010, 1, 3))," ","0"))</f>
        <v>649</v>
      </c>
      <c r="H5010" s="2" t="str">
        <f>IF(Table13456[[#This Row],[first]]="0",SUBSTITUTE(TRIM(MID(B5010, 5, 3))," ","0"),SUBSTITUTE(TRIM(MID(B5010, 4, 3))," ","0"))</f>
        <v>31</v>
      </c>
      <c r="I5010" s="2" t="str">
        <f>IF(Table13456[[#This Row],[first]]="0",SUBSTITUTE(TRIM(MID(B5010, 8, 3))," ","0"),SUBSTITUTE(TRIM(MID(B5010, 7, 3))," ","0"))</f>
        <v>109</v>
      </c>
      <c r="J5010" s="2">
        <v>1</v>
      </c>
      <c r="K5010" s="2" t="str">
        <f t="shared" si="234"/>
        <v>649</v>
      </c>
      <c r="L5010" s="2" t="str">
        <f t="shared" si="235"/>
        <v>031</v>
      </c>
      <c r="M5010" s="2" t="str">
        <f t="shared" si="236"/>
        <v>109</v>
      </c>
    </row>
    <row r="5011" spans="2:13" x14ac:dyDescent="0.25">
      <c r="B5011" s="2" t="s">
        <v>12227</v>
      </c>
      <c r="C5011" s="2" t="s">
        <v>12228</v>
      </c>
      <c r="D5011" s="6" t="str">
        <f>+_xlfn.CONCAT(Table13456[[#This Row],[phase1]],Table13456[[#This Row],[phase2]],Table13456[[#This Row],[phase3]],Table13456[[#This Row],[phase4]])</f>
        <v>1649031110</v>
      </c>
      <c r="E5011" s="2" t="str">
        <f>+Table13456[[#This Row],[DESCRIPTION]]</f>
        <v>MAST ARM,F&amp;I, WIND SPEED-150,DOUBLE ARM,W/0 LUMINAIRE, 36-36</v>
      </c>
      <c r="F5011" s="2" t="str">
        <f>+LEFT(Table13456[[#This Row],[PAY ITEM]],1)</f>
        <v>0</v>
      </c>
      <c r="G5011" s="2" t="str">
        <f>IF(Table13456[[#This Row],[first]]="0",SUBSTITUTE(TRIM(MID(B5011, 2, 3))," ","0"),SUBSTITUTE(TRIM(MID(B5011, 1, 3))," ","0"))</f>
        <v>649</v>
      </c>
      <c r="H5011" s="2" t="str">
        <f>IF(Table13456[[#This Row],[first]]="0",SUBSTITUTE(TRIM(MID(B5011, 5, 3))," ","0"),SUBSTITUTE(TRIM(MID(B5011, 4, 3))," ","0"))</f>
        <v>31</v>
      </c>
      <c r="I5011" s="2" t="str">
        <f>IF(Table13456[[#This Row],[first]]="0",SUBSTITUTE(TRIM(MID(B5011, 8, 3))," ","0"),SUBSTITUTE(TRIM(MID(B5011, 7, 3))," ","0"))</f>
        <v>110</v>
      </c>
      <c r="J5011" s="2">
        <v>1</v>
      </c>
      <c r="K5011" s="2" t="str">
        <f t="shared" si="234"/>
        <v>649</v>
      </c>
      <c r="L5011" s="2" t="str">
        <f t="shared" si="235"/>
        <v>031</v>
      </c>
      <c r="M5011" s="2" t="str">
        <f t="shared" si="236"/>
        <v>110</v>
      </c>
    </row>
    <row r="5012" spans="2:13" x14ac:dyDescent="0.25">
      <c r="B5012" s="2" t="s">
        <v>4994</v>
      </c>
      <c r="C5012" s="2" t="s">
        <v>12229</v>
      </c>
      <c r="D5012" s="6" t="str">
        <f>+_xlfn.CONCAT(Table13456[[#This Row],[phase1]],Table13456[[#This Row],[phase2]],Table13456[[#This Row],[phase3]],Table13456[[#This Row],[phase4]])</f>
        <v>1649031111</v>
      </c>
      <c r="E5012" s="2" t="str">
        <f>+Table13456[[#This Row],[DESCRIPTION]]</f>
        <v>MAST ARM,F&amp;I, WIND SPEED-150,DOUBLE ARM,W/0 LUMINAIRE, 36-46</v>
      </c>
      <c r="F5012" s="2" t="str">
        <f>+LEFT(Table13456[[#This Row],[PAY ITEM]],1)</f>
        <v>0</v>
      </c>
      <c r="G5012" s="2" t="str">
        <f>IF(Table13456[[#This Row],[first]]="0",SUBSTITUTE(TRIM(MID(B5012, 2, 3))," ","0"),SUBSTITUTE(TRIM(MID(B5012, 1, 3))," ","0"))</f>
        <v>649</v>
      </c>
      <c r="H5012" s="2" t="str">
        <f>IF(Table13456[[#This Row],[first]]="0",SUBSTITUTE(TRIM(MID(B5012, 5, 3))," ","0"),SUBSTITUTE(TRIM(MID(B5012, 4, 3))," ","0"))</f>
        <v>31</v>
      </c>
      <c r="I5012" s="2" t="str">
        <f>IF(Table13456[[#This Row],[first]]="0",SUBSTITUTE(TRIM(MID(B5012, 8, 3))," ","0"),SUBSTITUTE(TRIM(MID(B5012, 7, 3))," ","0"))</f>
        <v>111</v>
      </c>
      <c r="J5012" s="2">
        <v>1</v>
      </c>
      <c r="K5012" s="2" t="str">
        <f t="shared" si="234"/>
        <v>649</v>
      </c>
      <c r="L5012" s="2" t="str">
        <f t="shared" si="235"/>
        <v>031</v>
      </c>
      <c r="M5012" s="2" t="str">
        <f t="shared" si="236"/>
        <v>111</v>
      </c>
    </row>
    <row r="5013" spans="2:13" x14ac:dyDescent="0.25">
      <c r="B5013" s="2" t="s">
        <v>4995</v>
      </c>
      <c r="C5013" s="2" t="s">
        <v>12230</v>
      </c>
      <c r="D5013" s="6" t="str">
        <f>+_xlfn.CONCAT(Table13456[[#This Row],[phase1]],Table13456[[#This Row],[phase2]],Table13456[[#This Row],[phase3]],Table13456[[#This Row],[phase4]])</f>
        <v>1649031112</v>
      </c>
      <c r="E5013" s="2" t="str">
        <f>+Table13456[[#This Row],[DESCRIPTION]]</f>
        <v>MAST ARM,F&amp;I, WIND SPEED-150,DOUBLE ARM,W/0 LUMINAIRE, 36-60</v>
      </c>
      <c r="F5013" s="2" t="str">
        <f>+LEFT(Table13456[[#This Row],[PAY ITEM]],1)</f>
        <v>0</v>
      </c>
      <c r="G5013" s="2" t="str">
        <f>IF(Table13456[[#This Row],[first]]="0",SUBSTITUTE(TRIM(MID(B5013, 2, 3))," ","0"),SUBSTITUTE(TRIM(MID(B5013, 1, 3))," ","0"))</f>
        <v>649</v>
      </c>
      <c r="H5013" s="2" t="str">
        <f>IF(Table13456[[#This Row],[first]]="0",SUBSTITUTE(TRIM(MID(B5013, 5, 3))," ","0"),SUBSTITUTE(TRIM(MID(B5013, 4, 3))," ","0"))</f>
        <v>31</v>
      </c>
      <c r="I5013" s="2" t="str">
        <f>IF(Table13456[[#This Row],[first]]="0",SUBSTITUTE(TRIM(MID(B5013, 8, 3))," ","0"),SUBSTITUTE(TRIM(MID(B5013, 7, 3))," ","0"))</f>
        <v>112</v>
      </c>
      <c r="J5013" s="2">
        <v>1</v>
      </c>
      <c r="K5013" s="2" t="str">
        <f t="shared" si="234"/>
        <v>649</v>
      </c>
      <c r="L5013" s="2" t="str">
        <f t="shared" si="235"/>
        <v>031</v>
      </c>
      <c r="M5013" s="2" t="str">
        <f t="shared" si="236"/>
        <v>112</v>
      </c>
    </row>
    <row r="5014" spans="2:13" x14ac:dyDescent="0.25">
      <c r="B5014" s="2" t="s">
        <v>4996</v>
      </c>
      <c r="C5014" s="2" t="s">
        <v>12231</v>
      </c>
      <c r="D5014" s="6" t="str">
        <f>+_xlfn.CONCAT(Table13456[[#This Row],[phase1]],Table13456[[#This Row],[phase2]],Table13456[[#This Row],[phase3]],Table13456[[#This Row],[phase4]])</f>
        <v>1649031113</v>
      </c>
      <c r="E5014" s="2" t="str">
        <f>+Table13456[[#This Row],[DESCRIPTION]]</f>
        <v>MAST ARM,F&amp;I, WIND SPEED-150,DOUBLE ARM,W/0 LUMINAIRE, 36-70.5</v>
      </c>
      <c r="F5014" s="2" t="str">
        <f>+LEFT(Table13456[[#This Row],[PAY ITEM]],1)</f>
        <v>0</v>
      </c>
      <c r="G5014" s="2" t="str">
        <f>IF(Table13456[[#This Row],[first]]="0",SUBSTITUTE(TRIM(MID(B5014, 2, 3))," ","0"),SUBSTITUTE(TRIM(MID(B5014, 1, 3))," ","0"))</f>
        <v>649</v>
      </c>
      <c r="H5014" s="2" t="str">
        <f>IF(Table13456[[#This Row],[first]]="0",SUBSTITUTE(TRIM(MID(B5014, 5, 3))," ","0"),SUBSTITUTE(TRIM(MID(B5014, 4, 3))," ","0"))</f>
        <v>31</v>
      </c>
      <c r="I5014" s="2" t="str">
        <f>IF(Table13456[[#This Row],[first]]="0",SUBSTITUTE(TRIM(MID(B5014, 8, 3))," ","0"),SUBSTITUTE(TRIM(MID(B5014, 7, 3))," ","0"))</f>
        <v>113</v>
      </c>
      <c r="J5014" s="2">
        <v>1</v>
      </c>
      <c r="K5014" s="2" t="str">
        <f t="shared" si="234"/>
        <v>649</v>
      </c>
      <c r="L5014" s="2" t="str">
        <f t="shared" si="235"/>
        <v>031</v>
      </c>
      <c r="M5014" s="2" t="str">
        <f t="shared" si="236"/>
        <v>113</v>
      </c>
    </row>
    <row r="5015" spans="2:13" x14ac:dyDescent="0.25">
      <c r="B5015" s="2" t="s">
        <v>4997</v>
      </c>
      <c r="C5015" s="2" t="s">
        <v>12232</v>
      </c>
      <c r="D5015" s="6" t="str">
        <f>+_xlfn.CONCAT(Table13456[[#This Row],[phase1]],Table13456[[#This Row],[phase2]],Table13456[[#This Row],[phase3]],Table13456[[#This Row],[phase4]])</f>
        <v>1649031114</v>
      </c>
      <c r="E5015" s="2" t="str">
        <f>+Table13456[[#This Row],[DESCRIPTION]]</f>
        <v>MAST ARM,F&amp;I, WIND SPEED-150,DOUBLE ARM, W/0 LUMINAIRE, 46-46</v>
      </c>
      <c r="F5015" s="2" t="str">
        <f>+LEFT(Table13456[[#This Row],[PAY ITEM]],1)</f>
        <v>0</v>
      </c>
      <c r="G5015" s="2" t="str">
        <f>IF(Table13456[[#This Row],[first]]="0",SUBSTITUTE(TRIM(MID(B5015, 2, 3))," ","0"),SUBSTITUTE(TRIM(MID(B5015, 1, 3))," ","0"))</f>
        <v>649</v>
      </c>
      <c r="H5015" s="2" t="str">
        <f>IF(Table13456[[#This Row],[first]]="0",SUBSTITUTE(TRIM(MID(B5015, 5, 3))," ","0"),SUBSTITUTE(TRIM(MID(B5015, 4, 3))," ","0"))</f>
        <v>31</v>
      </c>
      <c r="I5015" s="2" t="str">
        <f>IF(Table13456[[#This Row],[first]]="0",SUBSTITUTE(TRIM(MID(B5015, 8, 3))," ","0"),SUBSTITUTE(TRIM(MID(B5015, 7, 3))," ","0"))</f>
        <v>114</v>
      </c>
      <c r="J5015" s="2">
        <v>1</v>
      </c>
      <c r="K5015" s="2" t="str">
        <f t="shared" si="234"/>
        <v>649</v>
      </c>
      <c r="L5015" s="2" t="str">
        <f t="shared" si="235"/>
        <v>031</v>
      </c>
      <c r="M5015" s="2" t="str">
        <f t="shared" si="236"/>
        <v>114</v>
      </c>
    </row>
    <row r="5016" spans="2:13" x14ac:dyDescent="0.25">
      <c r="B5016" s="2" t="s">
        <v>4998</v>
      </c>
      <c r="C5016" s="2" t="s">
        <v>12233</v>
      </c>
      <c r="D5016" s="6" t="str">
        <f>+_xlfn.CONCAT(Table13456[[#This Row],[phase1]],Table13456[[#This Row],[phase2]],Table13456[[#This Row],[phase3]],Table13456[[#This Row],[phase4]])</f>
        <v>1649031115</v>
      </c>
      <c r="E5016" s="2" t="str">
        <f>+Table13456[[#This Row],[DESCRIPTION]]</f>
        <v>MAST ARM,F&amp;I, WIND SPEED-150,DOUBLE ARM, W/0 LUMINAIRE, 46-60</v>
      </c>
      <c r="F5016" s="2" t="str">
        <f>+LEFT(Table13456[[#This Row],[PAY ITEM]],1)</f>
        <v>0</v>
      </c>
      <c r="G5016" s="2" t="str">
        <f>IF(Table13456[[#This Row],[first]]="0",SUBSTITUTE(TRIM(MID(B5016, 2, 3))," ","0"),SUBSTITUTE(TRIM(MID(B5016, 1, 3))," ","0"))</f>
        <v>649</v>
      </c>
      <c r="H5016" s="2" t="str">
        <f>IF(Table13456[[#This Row],[first]]="0",SUBSTITUTE(TRIM(MID(B5016, 5, 3))," ","0"),SUBSTITUTE(TRIM(MID(B5016, 4, 3))," ","0"))</f>
        <v>31</v>
      </c>
      <c r="I5016" s="2" t="str">
        <f>IF(Table13456[[#This Row],[first]]="0",SUBSTITUTE(TRIM(MID(B5016, 8, 3))," ","0"),SUBSTITUTE(TRIM(MID(B5016, 7, 3))," ","0"))</f>
        <v>115</v>
      </c>
      <c r="J5016" s="2">
        <v>1</v>
      </c>
      <c r="K5016" s="2" t="str">
        <f t="shared" si="234"/>
        <v>649</v>
      </c>
      <c r="L5016" s="2" t="str">
        <f t="shared" si="235"/>
        <v>031</v>
      </c>
      <c r="M5016" s="2" t="str">
        <f t="shared" si="236"/>
        <v>115</v>
      </c>
    </row>
    <row r="5017" spans="2:13" x14ac:dyDescent="0.25">
      <c r="B5017" s="2" t="s">
        <v>4999</v>
      </c>
      <c r="C5017" s="2" t="s">
        <v>12234</v>
      </c>
      <c r="D5017" s="6" t="str">
        <f>+_xlfn.CONCAT(Table13456[[#This Row],[phase1]],Table13456[[#This Row],[phase2]],Table13456[[#This Row],[phase3]],Table13456[[#This Row],[phase4]])</f>
        <v>1649031116</v>
      </c>
      <c r="E5017" s="2" t="str">
        <f>+Table13456[[#This Row],[DESCRIPTION]]</f>
        <v>MAST ARM,F&amp;I, WIND SPEED-150,DOUBLE ARM,W/0 LUMINAIRE, 46-70.5</v>
      </c>
      <c r="F5017" s="2" t="str">
        <f>+LEFT(Table13456[[#This Row],[PAY ITEM]],1)</f>
        <v>0</v>
      </c>
      <c r="G5017" s="2" t="str">
        <f>IF(Table13456[[#This Row],[first]]="0",SUBSTITUTE(TRIM(MID(B5017, 2, 3))," ","0"),SUBSTITUTE(TRIM(MID(B5017, 1, 3))," ","0"))</f>
        <v>649</v>
      </c>
      <c r="H5017" s="2" t="str">
        <f>IF(Table13456[[#This Row],[first]]="0",SUBSTITUTE(TRIM(MID(B5017, 5, 3))," ","0"),SUBSTITUTE(TRIM(MID(B5017, 4, 3))," ","0"))</f>
        <v>31</v>
      </c>
      <c r="I5017" s="2" t="str">
        <f>IF(Table13456[[#This Row],[first]]="0",SUBSTITUTE(TRIM(MID(B5017, 8, 3))," ","0"),SUBSTITUTE(TRIM(MID(B5017, 7, 3))," ","0"))</f>
        <v>116</v>
      </c>
      <c r="J5017" s="2">
        <v>1</v>
      </c>
      <c r="K5017" s="2" t="str">
        <f t="shared" si="234"/>
        <v>649</v>
      </c>
      <c r="L5017" s="2" t="str">
        <f t="shared" si="235"/>
        <v>031</v>
      </c>
      <c r="M5017" s="2" t="str">
        <f t="shared" si="236"/>
        <v>116</v>
      </c>
    </row>
    <row r="5018" spans="2:13" x14ac:dyDescent="0.25">
      <c r="B5018" s="2" t="s">
        <v>5000</v>
      </c>
      <c r="C5018" s="2" t="s">
        <v>12235</v>
      </c>
      <c r="D5018" s="6" t="str">
        <f>+_xlfn.CONCAT(Table13456[[#This Row],[phase1]],Table13456[[#This Row],[phase2]],Table13456[[#This Row],[phase3]],Table13456[[#This Row],[phase4]])</f>
        <v>1649031117</v>
      </c>
      <c r="E5018" s="2" t="str">
        <f>+Table13456[[#This Row],[DESCRIPTION]]</f>
        <v>MAST ARM,F&amp;I, WIND SPEED-150,DOUBLE ARM,W/0 LUMINAIRE, 60-60</v>
      </c>
      <c r="F5018" s="2" t="str">
        <f>+LEFT(Table13456[[#This Row],[PAY ITEM]],1)</f>
        <v>0</v>
      </c>
      <c r="G5018" s="2" t="str">
        <f>IF(Table13456[[#This Row],[first]]="0",SUBSTITUTE(TRIM(MID(B5018, 2, 3))," ","0"),SUBSTITUTE(TRIM(MID(B5018, 1, 3))," ","0"))</f>
        <v>649</v>
      </c>
      <c r="H5018" s="2" t="str">
        <f>IF(Table13456[[#This Row],[first]]="0",SUBSTITUTE(TRIM(MID(B5018, 5, 3))," ","0"),SUBSTITUTE(TRIM(MID(B5018, 4, 3))," ","0"))</f>
        <v>31</v>
      </c>
      <c r="I5018" s="2" t="str">
        <f>IF(Table13456[[#This Row],[first]]="0",SUBSTITUTE(TRIM(MID(B5018, 8, 3))," ","0"),SUBSTITUTE(TRIM(MID(B5018, 7, 3))," ","0"))</f>
        <v>117</v>
      </c>
      <c r="J5018" s="2">
        <v>1</v>
      </c>
      <c r="K5018" s="2" t="str">
        <f t="shared" si="234"/>
        <v>649</v>
      </c>
      <c r="L5018" s="2" t="str">
        <f t="shared" si="235"/>
        <v>031</v>
      </c>
      <c r="M5018" s="2" t="str">
        <f t="shared" si="236"/>
        <v>117</v>
      </c>
    </row>
    <row r="5019" spans="2:13" x14ac:dyDescent="0.25">
      <c r="B5019" s="2" t="s">
        <v>5001</v>
      </c>
      <c r="C5019" s="2" t="s">
        <v>12236</v>
      </c>
      <c r="D5019" s="6" t="str">
        <f>+_xlfn.CONCAT(Table13456[[#This Row],[phase1]],Table13456[[#This Row],[phase2]],Table13456[[#This Row],[phase3]],Table13456[[#This Row],[phase4]])</f>
        <v>1649031118</v>
      </c>
      <c r="E5019" s="2" t="str">
        <f>+Table13456[[#This Row],[DESCRIPTION]]</f>
        <v>MAST ARM,F&amp;I, WIND SPEED-150,DOUBLE ARM,W/0 LUMINAIRE, 60-70.5</v>
      </c>
      <c r="F5019" s="2" t="str">
        <f>+LEFT(Table13456[[#This Row],[PAY ITEM]],1)</f>
        <v>0</v>
      </c>
      <c r="G5019" s="2" t="str">
        <f>IF(Table13456[[#This Row],[first]]="0",SUBSTITUTE(TRIM(MID(B5019, 2, 3))," ","0"),SUBSTITUTE(TRIM(MID(B5019, 1, 3))," ","0"))</f>
        <v>649</v>
      </c>
      <c r="H5019" s="2" t="str">
        <f>IF(Table13456[[#This Row],[first]]="0",SUBSTITUTE(TRIM(MID(B5019, 5, 3))," ","0"),SUBSTITUTE(TRIM(MID(B5019, 4, 3))," ","0"))</f>
        <v>31</v>
      </c>
      <c r="I5019" s="2" t="str">
        <f>IF(Table13456[[#This Row],[first]]="0",SUBSTITUTE(TRIM(MID(B5019, 8, 3))," ","0"),SUBSTITUTE(TRIM(MID(B5019, 7, 3))," ","0"))</f>
        <v>118</v>
      </c>
      <c r="J5019" s="2">
        <v>1</v>
      </c>
      <c r="K5019" s="2" t="str">
        <f t="shared" si="234"/>
        <v>649</v>
      </c>
      <c r="L5019" s="2" t="str">
        <f t="shared" si="235"/>
        <v>031</v>
      </c>
      <c r="M5019" s="2" t="str">
        <f t="shared" si="236"/>
        <v>118</v>
      </c>
    </row>
    <row r="5020" spans="2:13" x14ac:dyDescent="0.25">
      <c r="B5020" s="2" t="s">
        <v>5002</v>
      </c>
      <c r="C5020" s="2" t="s">
        <v>12237</v>
      </c>
      <c r="D5020" s="6" t="str">
        <f>+_xlfn.CONCAT(Table13456[[#This Row],[phase1]],Table13456[[#This Row],[phase2]],Table13456[[#This Row],[phase3]],Table13456[[#This Row],[phase4]])</f>
        <v>1649031119</v>
      </c>
      <c r="E5020" s="2" t="str">
        <f>+Table13456[[#This Row],[DESCRIPTION]]</f>
        <v>MAST ARM,F&amp;I, WIND SPEED-150,DOUBLE ARM,W/0 LUMINAIRE, 70.5' AND 70.5'</v>
      </c>
      <c r="F5020" s="2" t="str">
        <f>+LEFT(Table13456[[#This Row],[PAY ITEM]],1)</f>
        <v>0</v>
      </c>
      <c r="G5020" s="2" t="str">
        <f>IF(Table13456[[#This Row],[first]]="0",SUBSTITUTE(TRIM(MID(B5020, 2, 3))," ","0"),SUBSTITUTE(TRIM(MID(B5020, 1, 3))," ","0"))</f>
        <v>649</v>
      </c>
      <c r="H5020" s="2" t="str">
        <f>IF(Table13456[[#This Row],[first]]="0",SUBSTITUTE(TRIM(MID(B5020, 5, 3))," ","0"),SUBSTITUTE(TRIM(MID(B5020, 4, 3))," ","0"))</f>
        <v>31</v>
      </c>
      <c r="I5020" s="2" t="str">
        <f>IF(Table13456[[#This Row],[first]]="0",SUBSTITUTE(TRIM(MID(B5020, 8, 3))," ","0"),SUBSTITUTE(TRIM(MID(B5020, 7, 3))," ","0"))</f>
        <v>119</v>
      </c>
      <c r="J5020" s="2">
        <v>1</v>
      </c>
      <c r="K5020" s="2" t="str">
        <f t="shared" si="234"/>
        <v>649</v>
      </c>
      <c r="L5020" s="2" t="str">
        <f t="shared" si="235"/>
        <v>031</v>
      </c>
      <c r="M5020" s="2" t="str">
        <f t="shared" si="236"/>
        <v>119</v>
      </c>
    </row>
    <row r="5021" spans="2:13" x14ac:dyDescent="0.25">
      <c r="B5021" s="2" t="s">
        <v>5003</v>
      </c>
      <c r="C5021" s="2" t="s">
        <v>12238</v>
      </c>
      <c r="D5021" s="6" t="str">
        <f>+_xlfn.CONCAT(Table13456[[#This Row],[phase1]],Table13456[[#This Row],[phase2]],Table13456[[#This Row],[phase3]],Table13456[[#This Row],[phase4]])</f>
        <v>1649031201</v>
      </c>
      <c r="E5021" s="2" t="str">
        <f>+Table13456[[#This Row],[DESCRIPTION]]</f>
        <v>MAST ARM,F&amp;I, WIND SPEED-130,SINGLE ARM,W/0 LUMINAIRE-36</v>
      </c>
      <c r="F5021" s="2" t="str">
        <f>+LEFT(Table13456[[#This Row],[PAY ITEM]],1)</f>
        <v>0</v>
      </c>
      <c r="G5021" s="2" t="str">
        <f>IF(Table13456[[#This Row],[first]]="0",SUBSTITUTE(TRIM(MID(B5021, 2, 3))," ","0"),SUBSTITUTE(TRIM(MID(B5021, 1, 3))," ","0"))</f>
        <v>649</v>
      </c>
      <c r="H5021" s="2" t="str">
        <f>IF(Table13456[[#This Row],[first]]="0",SUBSTITUTE(TRIM(MID(B5021, 5, 3))," ","0"),SUBSTITUTE(TRIM(MID(B5021, 4, 3))," ","0"))</f>
        <v>31</v>
      </c>
      <c r="I5021" s="2" t="str">
        <f>IF(Table13456[[#This Row],[first]]="0",SUBSTITUTE(TRIM(MID(B5021, 8, 3))," ","0"),SUBSTITUTE(TRIM(MID(B5021, 7, 3))," ","0"))</f>
        <v>201</v>
      </c>
      <c r="J5021" s="2">
        <v>1</v>
      </c>
      <c r="K5021" s="2" t="str">
        <f t="shared" si="234"/>
        <v>649</v>
      </c>
      <c r="L5021" s="2" t="str">
        <f t="shared" si="235"/>
        <v>031</v>
      </c>
      <c r="M5021" s="2" t="str">
        <f t="shared" si="236"/>
        <v>201</v>
      </c>
    </row>
    <row r="5022" spans="2:13" x14ac:dyDescent="0.25">
      <c r="B5022" s="2" t="s">
        <v>5004</v>
      </c>
      <c r="C5022" s="2" t="s">
        <v>12239</v>
      </c>
      <c r="D5022" s="6" t="str">
        <f>+_xlfn.CONCAT(Table13456[[#This Row],[phase1]],Table13456[[#This Row],[phase2]],Table13456[[#This Row],[phase3]],Table13456[[#This Row],[phase4]])</f>
        <v>1649031202</v>
      </c>
      <c r="E5022" s="2" t="str">
        <f>+Table13456[[#This Row],[DESCRIPTION]]</f>
        <v>MAST ARM,F&amp;I, WIND SPEED-130,SINGLE ARM,W/0 LUMINAIRE-46</v>
      </c>
      <c r="F5022" s="2" t="str">
        <f>+LEFT(Table13456[[#This Row],[PAY ITEM]],1)</f>
        <v>0</v>
      </c>
      <c r="G5022" s="2" t="str">
        <f>IF(Table13456[[#This Row],[first]]="0",SUBSTITUTE(TRIM(MID(B5022, 2, 3))," ","0"),SUBSTITUTE(TRIM(MID(B5022, 1, 3))," ","0"))</f>
        <v>649</v>
      </c>
      <c r="H5022" s="2" t="str">
        <f>IF(Table13456[[#This Row],[first]]="0",SUBSTITUTE(TRIM(MID(B5022, 5, 3))," ","0"),SUBSTITUTE(TRIM(MID(B5022, 4, 3))," ","0"))</f>
        <v>31</v>
      </c>
      <c r="I5022" s="2" t="str">
        <f>IF(Table13456[[#This Row],[first]]="0",SUBSTITUTE(TRIM(MID(B5022, 8, 3))," ","0"),SUBSTITUTE(TRIM(MID(B5022, 7, 3))," ","0"))</f>
        <v>202</v>
      </c>
      <c r="J5022" s="2">
        <v>1</v>
      </c>
      <c r="K5022" s="2" t="str">
        <f t="shared" si="234"/>
        <v>649</v>
      </c>
      <c r="L5022" s="2" t="str">
        <f t="shared" si="235"/>
        <v>031</v>
      </c>
      <c r="M5022" s="2" t="str">
        <f t="shared" si="236"/>
        <v>202</v>
      </c>
    </row>
    <row r="5023" spans="2:13" x14ac:dyDescent="0.25">
      <c r="B5023" s="2" t="s">
        <v>5005</v>
      </c>
      <c r="C5023" s="2" t="s">
        <v>12240</v>
      </c>
      <c r="D5023" s="6" t="str">
        <f>+_xlfn.CONCAT(Table13456[[#This Row],[phase1]],Table13456[[#This Row],[phase2]],Table13456[[#This Row],[phase3]],Table13456[[#This Row],[phase4]])</f>
        <v>1649031203</v>
      </c>
      <c r="E5023" s="2" t="str">
        <f>+Table13456[[#This Row],[DESCRIPTION]]</f>
        <v>MAST ARM,F&amp;I, WIND SPEED-130,SINGLE ARM,W/0 LUMINAIRE-60</v>
      </c>
      <c r="F5023" s="2" t="str">
        <f>+LEFT(Table13456[[#This Row],[PAY ITEM]],1)</f>
        <v>0</v>
      </c>
      <c r="G5023" s="2" t="str">
        <f>IF(Table13456[[#This Row],[first]]="0",SUBSTITUTE(TRIM(MID(B5023, 2, 3))," ","0"),SUBSTITUTE(TRIM(MID(B5023, 1, 3))," ","0"))</f>
        <v>649</v>
      </c>
      <c r="H5023" s="2" t="str">
        <f>IF(Table13456[[#This Row],[first]]="0",SUBSTITUTE(TRIM(MID(B5023, 5, 3))," ","0"),SUBSTITUTE(TRIM(MID(B5023, 4, 3))," ","0"))</f>
        <v>31</v>
      </c>
      <c r="I5023" s="2" t="str">
        <f>IF(Table13456[[#This Row],[first]]="0",SUBSTITUTE(TRIM(MID(B5023, 8, 3))," ","0"),SUBSTITUTE(TRIM(MID(B5023, 7, 3))," ","0"))</f>
        <v>203</v>
      </c>
      <c r="J5023" s="2">
        <v>1</v>
      </c>
      <c r="K5023" s="2" t="str">
        <f t="shared" si="234"/>
        <v>649</v>
      </c>
      <c r="L5023" s="2" t="str">
        <f t="shared" si="235"/>
        <v>031</v>
      </c>
      <c r="M5023" s="2" t="str">
        <f t="shared" si="236"/>
        <v>203</v>
      </c>
    </row>
    <row r="5024" spans="2:13" x14ac:dyDescent="0.25">
      <c r="B5024" s="2" t="s">
        <v>5006</v>
      </c>
      <c r="C5024" s="2" t="s">
        <v>12241</v>
      </c>
      <c r="D5024" s="6" t="str">
        <f>+_xlfn.CONCAT(Table13456[[#This Row],[phase1]],Table13456[[#This Row],[phase2]],Table13456[[#This Row],[phase3]],Table13456[[#This Row],[phase4]])</f>
        <v>1649031204</v>
      </c>
      <c r="E5024" s="2" t="str">
        <f>+Table13456[[#This Row],[DESCRIPTION]]</f>
        <v>MAST ARM,F&amp;I, WIND SPEED-130,SINGLE ARM,W/0 LUMINAIRE,  ARM LENGTH 70.5</v>
      </c>
      <c r="F5024" s="2" t="str">
        <f>+LEFT(Table13456[[#This Row],[PAY ITEM]],1)</f>
        <v>0</v>
      </c>
      <c r="G5024" s="2" t="str">
        <f>IF(Table13456[[#This Row],[first]]="0",SUBSTITUTE(TRIM(MID(B5024, 2, 3))," ","0"),SUBSTITUTE(TRIM(MID(B5024, 1, 3))," ","0"))</f>
        <v>649</v>
      </c>
      <c r="H5024" s="2" t="str">
        <f>IF(Table13456[[#This Row],[first]]="0",SUBSTITUTE(TRIM(MID(B5024, 5, 3))," ","0"),SUBSTITUTE(TRIM(MID(B5024, 4, 3))," ","0"))</f>
        <v>31</v>
      </c>
      <c r="I5024" s="2" t="str">
        <f>IF(Table13456[[#This Row],[first]]="0",SUBSTITUTE(TRIM(MID(B5024, 8, 3))," ","0"),SUBSTITUTE(TRIM(MID(B5024, 7, 3))," ","0"))</f>
        <v>204</v>
      </c>
      <c r="J5024" s="2">
        <v>1</v>
      </c>
      <c r="K5024" s="2" t="str">
        <f t="shared" si="234"/>
        <v>649</v>
      </c>
      <c r="L5024" s="2" t="str">
        <f t="shared" si="235"/>
        <v>031</v>
      </c>
      <c r="M5024" s="2" t="str">
        <f t="shared" si="236"/>
        <v>204</v>
      </c>
    </row>
    <row r="5025" spans="2:13" x14ac:dyDescent="0.25">
      <c r="B5025" s="2" t="s">
        <v>5007</v>
      </c>
      <c r="C5025" s="2" t="s">
        <v>12242</v>
      </c>
      <c r="D5025" s="6" t="str">
        <f>+_xlfn.CONCAT(Table13456[[#This Row],[phase1]],Table13456[[#This Row],[phase2]],Table13456[[#This Row],[phase3]],Table13456[[#This Row],[phase4]])</f>
        <v>1649031205</v>
      </c>
      <c r="E5025" s="2" t="str">
        <f>+Table13456[[#This Row],[DESCRIPTION]]</f>
        <v>MAST ARM,F&amp;I, WIND SPEED-130,SINGLE ARM,W/0 LUMINAIRE,  ARM LENGTH 78</v>
      </c>
      <c r="F5025" s="2" t="str">
        <f>+LEFT(Table13456[[#This Row],[PAY ITEM]],1)</f>
        <v>0</v>
      </c>
      <c r="G5025" s="2" t="str">
        <f>IF(Table13456[[#This Row],[first]]="0",SUBSTITUTE(TRIM(MID(B5025, 2, 3))," ","0"),SUBSTITUTE(TRIM(MID(B5025, 1, 3))," ","0"))</f>
        <v>649</v>
      </c>
      <c r="H5025" s="2" t="str">
        <f>IF(Table13456[[#This Row],[first]]="0",SUBSTITUTE(TRIM(MID(B5025, 5, 3))," ","0"),SUBSTITUTE(TRIM(MID(B5025, 4, 3))," ","0"))</f>
        <v>31</v>
      </c>
      <c r="I5025" s="2" t="str">
        <f>IF(Table13456[[#This Row],[first]]="0",SUBSTITUTE(TRIM(MID(B5025, 8, 3))," ","0"),SUBSTITUTE(TRIM(MID(B5025, 7, 3))," ","0"))</f>
        <v>205</v>
      </c>
      <c r="J5025" s="2">
        <v>1</v>
      </c>
      <c r="K5025" s="2" t="str">
        <f t="shared" si="234"/>
        <v>649</v>
      </c>
      <c r="L5025" s="2" t="str">
        <f t="shared" si="235"/>
        <v>031</v>
      </c>
      <c r="M5025" s="2" t="str">
        <f t="shared" si="236"/>
        <v>205</v>
      </c>
    </row>
    <row r="5026" spans="2:13" x14ac:dyDescent="0.25">
      <c r="B5026" s="2" t="s">
        <v>5008</v>
      </c>
      <c r="C5026" s="2" t="s">
        <v>12243</v>
      </c>
      <c r="D5026" s="6" t="str">
        <f>+_xlfn.CONCAT(Table13456[[#This Row],[phase1]],Table13456[[#This Row],[phase2]],Table13456[[#This Row],[phase3]],Table13456[[#This Row],[phase4]])</f>
        <v>1649031206</v>
      </c>
      <c r="E5026" s="2" t="str">
        <f>+Table13456[[#This Row],[DESCRIPTION]]</f>
        <v>MAST ARM,F&amp;I, WIND SPEED-130,SINGLE ARM,W/ LUMINAIRE, ARM LENGTH 36'</v>
      </c>
      <c r="F5026" s="2" t="str">
        <f>+LEFT(Table13456[[#This Row],[PAY ITEM]],1)</f>
        <v>0</v>
      </c>
      <c r="G5026" s="2" t="str">
        <f>IF(Table13456[[#This Row],[first]]="0",SUBSTITUTE(TRIM(MID(B5026, 2, 3))," ","0"),SUBSTITUTE(TRIM(MID(B5026, 1, 3))," ","0"))</f>
        <v>649</v>
      </c>
      <c r="H5026" s="2" t="str">
        <f>IF(Table13456[[#This Row],[first]]="0",SUBSTITUTE(TRIM(MID(B5026, 5, 3))," ","0"),SUBSTITUTE(TRIM(MID(B5026, 4, 3))," ","0"))</f>
        <v>31</v>
      </c>
      <c r="I5026" s="2" t="str">
        <f>IF(Table13456[[#This Row],[first]]="0",SUBSTITUTE(TRIM(MID(B5026, 8, 3))," ","0"),SUBSTITUTE(TRIM(MID(B5026, 7, 3))," ","0"))</f>
        <v>206</v>
      </c>
      <c r="J5026" s="2">
        <v>1</v>
      </c>
      <c r="K5026" s="2" t="str">
        <f t="shared" si="234"/>
        <v>649</v>
      </c>
      <c r="L5026" s="2" t="str">
        <f t="shared" si="235"/>
        <v>031</v>
      </c>
      <c r="M5026" s="2" t="str">
        <f t="shared" si="236"/>
        <v>206</v>
      </c>
    </row>
    <row r="5027" spans="2:13" x14ac:dyDescent="0.25">
      <c r="B5027" s="2" t="s">
        <v>5009</v>
      </c>
      <c r="C5027" s="2" t="s">
        <v>12244</v>
      </c>
      <c r="D5027" s="6" t="str">
        <f>+_xlfn.CONCAT(Table13456[[#This Row],[phase1]],Table13456[[#This Row],[phase2]],Table13456[[#This Row],[phase3]],Table13456[[#This Row],[phase4]])</f>
        <v>1649031207</v>
      </c>
      <c r="E5027" s="2" t="str">
        <f>+Table13456[[#This Row],[DESCRIPTION]]</f>
        <v>MAST ARM,F&amp;I, WIND SPEED-130,SINGLE ARM,W/ LUMINAIRE, ARM LENGTH 46</v>
      </c>
      <c r="F5027" s="2" t="str">
        <f>+LEFT(Table13456[[#This Row],[PAY ITEM]],1)</f>
        <v>0</v>
      </c>
      <c r="G5027" s="2" t="str">
        <f>IF(Table13456[[#This Row],[first]]="0",SUBSTITUTE(TRIM(MID(B5027, 2, 3))," ","0"),SUBSTITUTE(TRIM(MID(B5027, 1, 3))," ","0"))</f>
        <v>649</v>
      </c>
      <c r="H5027" s="2" t="str">
        <f>IF(Table13456[[#This Row],[first]]="0",SUBSTITUTE(TRIM(MID(B5027, 5, 3))," ","0"),SUBSTITUTE(TRIM(MID(B5027, 4, 3))," ","0"))</f>
        <v>31</v>
      </c>
      <c r="I5027" s="2" t="str">
        <f>IF(Table13456[[#This Row],[first]]="0",SUBSTITUTE(TRIM(MID(B5027, 8, 3))," ","0"),SUBSTITUTE(TRIM(MID(B5027, 7, 3))," ","0"))</f>
        <v>207</v>
      </c>
      <c r="J5027" s="2">
        <v>1</v>
      </c>
      <c r="K5027" s="2" t="str">
        <f t="shared" si="234"/>
        <v>649</v>
      </c>
      <c r="L5027" s="2" t="str">
        <f t="shared" si="235"/>
        <v>031</v>
      </c>
      <c r="M5027" s="2" t="str">
        <f t="shared" si="236"/>
        <v>207</v>
      </c>
    </row>
    <row r="5028" spans="2:13" x14ac:dyDescent="0.25">
      <c r="B5028" s="2" t="s">
        <v>5010</v>
      </c>
      <c r="C5028" s="2" t="s">
        <v>12245</v>
      </c>
      <c r="D5028" s="6" t="str">
        <f>+_xlfn.CONCAT(Table13456[[#This Row],[phase1]],Table13456[[#This Row],[phase2]],Table13456[[#This Row],[phase3]],Table13456[[#This Row],[phase4]])</f>
        <v>1649031208</v>
      </c>
      <c r="E5028" s="2" t="str">
        <f>+Table13456[[#This Row],[DESCRIPTION]]</f>
        <v>MAST ARM,F&amp;I, WIND SPEED-130,SINGLE ARM,W/ LUMINAIRE, ARM LENGTH 60</v>
      </c>
      <c r="F5028" s="2" t="str">
        <f>+LEFT(Table13456[[#This Row],[PAY ITEM]],1)</f>
        <v>0</v>
      </c>
      <c r="G5028" s="2" t="str">
        <f>IF(Table13456[[#This Row],[first]]="0",SUBSTITUTE(TRIM(MID(B5028, 2, 3))," ","0"),SUBSTITUTE(TRIM(MID(B5028, 1, 3))," ","0"))</f>
        <v>649</v>
      </c>
      <c r="H5028" s="2" t="str">
        <f>IF(Table13456[[#This Row],[first]]="0",SUBSTITUTE(TRIM(MID(B5028, 5, 3))," ","0"),SUBSTITUTE(TRIM(MID(B5028, 4, 3))," ","0"))</f>
        <v>31</v>
      </c>
      <c r="I5028" s="2" t="str">
        <f>IF(Table13456[[#This Row],[first]]="0",SUBSTITUTE(TRIM(MID(B5028, 8, 3))," ","0"),SUBSTITUTE(TRIM(MID(B5028, 7, 3))," ","0"))</f>
        <v>208</v>
      </c>
      <c r="J5028" s="2">
        <v>1</v>
      </c>
      <c r="K5028" s="2" t="str">
        <f t="shared" si="234"/>
        <v>649</v>
      </c>
      <c r="L5028" s="2" t="str">
        <f t="shared" si="235"/>
        <v>031</v>
      </c>
      <c r="M5028" s="2" t="str">
        <f t="shared" si="236"/>
        <v>208</v>
      </c>
    </row>
    <row r="5029" spans="2:13" x14ac:dyDescent="0.25">
      <c r="B5029" s="2" t="s">
        <v>5011</v>
      </c>
      <c r="C5029" s="2" t="s">
        <v>12246</v>
      </c>
      <c r="D5029" s="6" t="str">
        <f>+_xlfn.CONCAT(Table13456[[#This Row],[phase1]],Table13456[[#This Row],[phase2]],Table13456[[#This Row],[phase3]],Table13456[[#This Row],[phase4]])</f>
        <v>1649031209</v>
      </c>
      <c r="E5029" s="2" t="str">
        <f>+Table13456[[#This Row],[DESCRIPTION]]</f>
        <v>MAST ARM,F&amp;I, WIND SPEED-130,SINGLE ARM,W/ LUMINAIRE, ARM LENGTH 70.5</v>
      </c>
      <c r="F5029" s="2" t="str">
        <f>+LEFT(Table13456[[#This Row],[PAY ITEM]],1)</f>
        <v>0</v>
      </c>
      <c r="G5029" s="2" t="str">
        <f>IF(Table13456[[#This Row],[first]]="0",SUBSTITUTE(TRIM(MID(B5029, 2, 3))," ","0"),SUBSTITUTE(TRIM(MID(B5029, 1, 3))," ","0"))</f>
        <v>649</v>
      </c>
      <c r="H5029" s="2" t="str">
        <f>IF(Table13456[[#This Row],[first]]="0",SUBSTITUTE(TRIM(MID(B5029, 5, 3))," ","0"),SUBSTITUTE(TRIM(MID(B5029, 4, 3))," ","0"))</f>
        <v>31</v>
      </c>
      <c r="I5029" s="2" t="str">
        <f>IF(Table13456[[#This Row],[first]]="0",SUBSTITUTE(TRIM(MID(B5029, 8, 3))," ","0"),SUBSTITUTE(TRIM(MID(B5029, 7, 3))," ","0"))</f>
        <v>209</v>
      </c>
      <c r="J5029" s="2">
        <v>1</v>
      </c>
      <c r="K5029" s="2" t="str">
        <f t="shared" si="234"/>
        <v>649</v>
      </c>
      <c r="L5029" s="2" t="str">
        <f t="shared" si="235"/>
        <v>031</v>
      </c>
      <c r="M5029" s="2" t="str">
        <f t="shared" si="236"/>
        <v>209</v>
      </c>
    </row>
    <row r="5030" spans="2:13" x14ac:dyDescent="0.25">
      <c r="B5030" s="2" t="s">
        <v>12247</v>
      </c>
      <c r="C5030" s="2" t="s">
        <v>12248</v>
      </c>
      <c r="D5030" s="6" t="str">
        <f>+_xlfn.CONCAT(Table13456[[#This Row],[phase1]],Table13456[[#This Row],[phase2]],Table13456[[#This Row],[phase3]],Table13456[[#This Row],[phase4]])</f>
        <v>1649031210</v>
      </c>
      <c r="E5030" s="2" t="str">
        <f>+Table13456[[#This Row],[DESCRIPTION]]</f>
        <v>MAST ARM,F&amp;I, WIND SPEED-130,DOUBLE ARM,W/ LUMINAIRE, ARM LENGTH 36' AND 36'</v>
      </c>
      <c r="F5030" s="2" t="str">
        <f>+LEFT(Table13456[[#This Row],[PAY ITEM]],1)</f>
        <v>0</v>
      </c>
      <c r="G5030" s="2" t="str">
        <f>IF(Table13456[[#This Row],[first]]="0",SUBSTITUTE(TRIM(MID(B5030, 2, 3))," ","0"),SUBSTITUTE(TRIM(MID(B5030, 1, 3))," ","0"))</f>
        <v>649</v>
      </c>
      <c r="H5030" s="2" t="str">
        <f>IF(Table13456[[#This Row],[first]]="0",SUBSTITUTE(TRIM(MID(B5030, 5, 3))," ","0"),SUBSTITUTE(TRIM(MID(B5030, 4, 3))," ","0"))</f>
        <v>31</v>
      </c>
      <c r="I5030" s="2" t="str">
        <f>IF(Table13456[[#This Row],[first]]="0",SUBSTITUTE(TRIM(MID(B5030, 8, 3))," ","0"),SUBSTITUTE(TRIM(MID(B5030, 7, 3))," ","0"))</f>
        <v>210</v>
      </c>
      <c r="J5030" s="2">
        <v>1</v>
      </c>
      <c r="K5030" s="2" t="str">
        <f t="shared" si="234"/>
        <v>649</v>
      </c>
      <c r="L5030" s="2" t="str">
        <f t="shared" si="235"/>
        <v>031</v>
      </c>
      <c r="M5030" s="2" t="str">
        <f t="shared" si="236"/>
        <v>210</v>
      </c>
    </row>
    <row r="5031" spans="2:13" x14ac:dyDescent="0.25">
      <c r="B5031" s="2" t="s">
        <v>12249</v>
      </c>
      <c r="C5031" s="2" t="s">
        <v>12250</v>
      </c>
      <c r="D5031" s="6" t="str">
        <f>+_xlfn.CONCAT(Table13456[[#This Row],[phase1]],Table13456[[#This Row],[phase2]],Table13456[[#This Row],[phase3]],Table13456[[#This Row],[phase4]])</f>
        <v>1649031211</v>
      </c>
      <c r="E5031" s="2" t="str">
        <f>+Table13456[[#This Row],[DESCRIPTION]]</f>
        <v>MAST ARM,F&amp;I, WIND SPEED-130,DOUBLE ARM,W/0 LUMINAIRE, 36-46</v>
      </c>
      <c r="F5031" s="2" t="str">
        <f>+LEFT(Table13456[[#This Row],[PAY ITEM]],1)</f>
        <v>0</v>
      </c>
      <c r="G5031" s="2" t="str">
        <f>IF(Table13456[[#This Row],[first]]="0",SUBSTITUTE(TRIM(MID(B5031, 2, 3))," ","0"),SUBSTITUTE(TRIM(MID(B5031, 1, 3))," ","0"))</f>
        <v>649</v>
      </c>
      <c r="H5031" s="2" t="str">
        <f>IF(Table13456[[#This Row],[first]]="0",SUBSTITUTE(TRIM(MID(B5031, 5, 3))," ","0"),SUBSTITUTE(TRIM(MID(B5031, 4, 3))," ","0"))</f>
        <v>31</v>
      </c>
      <c r="I5031" s="2" t="str">
        <f>IF(Table13456[[#This Row],[first]]="0",SUBSTITUTE(TRIM(MID(B5031, 8, 3))," ","0"),SUBSTITUTE(TRIM(MID(B5031, 7, 3))," ","0"))</f>
        <v>211</v>
      </c>
      <c r="J5031" s="2">
        <v>1</v>
      </c>
      <c r="K5031" s="2" t="str">
        <f t="shared" si="234"/>
        <v>649</v>
      </c>
      <c r="L5031" s="2" t="str">
        <f t="shared" si="235"/>
        <v>031</v>
      </c>
      <c r="M5031" s="2" t="str">
        <f t="shared" si="236"/>
        <v>211</v>
      </c>
    </row>
    <row r="5032" spans="2:13" x14ac:dyDescent="0.25">
      <c r="B5032" s="2" t="s">
        <v>5012</v>
      </c>
      <c r="C5032" s="2" t="s">
        <v>12251</v>
      </c>
      <c r="D5032" s="6" t="str">
        <f>+_xlfn.CONCAT(Table13456[[#This Row],[phase1]],Table13456[[#This Row],[phase2]],Table13456[[#This Row],[phase3]],Table13456[[#This Row],[phase4]])</f>
        <v>1649031212</v>
      </c>
      <c r="E5032" s="2" t="str">
        <f>+Table13456[[#This Row],[DESCRIPTION]]</f>
        <v>MAST ARM,F&amp;I, WIND SPEED-130,DOUBLE ARM,W/0 LUMINAIRE, 36-60</v>
      </c>
      <c r="F5032" s="2" t="str">
        <f>+LEFT(Table13456[[#This Row],[PAY ITEM]],1)</f>
        <v>0</v>
      </c>
      <c r="G5032" s="2" t="str">
        <f>IF(Table13456[[#This Row],[first]]="0",SUBSTITUTE(TRIM(MID(B5032, 2, 3))," ","0"),SUBSTITUTE(TRIM(MID(B5032, 1, 3))," ","0"))</f>
        <v>649</v>
      </c>
      <c r="H5032" s="2" t="str">
        <f>IF(Table13456[[#This Row],[first]]="0",SUBSTITUTE(TRIM(MID(B5032, 5, 3))," ","0"),SUBSTITUTE(TRIM(MID(B5032, 4, 3))," ","0"))</f>
        <v>31</v>
      </c>
      <c r="I5032" s="2" t="str">
        <f>IF(Table13456[[#This Row],[first]]="0",SUBSTITUTE(TRIM(MID(B5032, 8, 3))," ","0"),SUBSTITUTE(TRIM(MID(B5032, 7, 3))," ","0"))</f>
        <v>212</v>
      </c>
      <c r="J5032" s="2">
        <v>1</v>
      </c>
      <c r="K5032" s="2" t="str">
        <f t="shared" si="234"/>
        <v>649</v>
      </c>
      <c r="L5032" s="2" t="str">
        <f t="shared" si="235"/>
        <v>031</v>
      </c>
      <c r="M5032" s="2" t="str">
        <f t="shared" si="236"/>
        <v>212</v>
      </c>
    </row>
    <row r="5033" spans="2:13" x14ac:dyDescent="0.25">
      <c r="B5033" s="2" t="s">
        <v>5013</v>
      </c>
      <c r="C5033" s="2" t="s">
        <v>12252</v>
      </c>
      <c r="D5033" s="6" t="str">
        <f>+_xlfn.CONCAT(Table13456[[#This Row],[phase1]],Table13456[[#This Row],[phase2]],Table13456[[#This Row],[phase3]],Table13456[[#This Row],[phase4]])</f>
        <v>1649031213</v>
      </c>
      <c r="E5033" s="2" t="str">
        <f>+Table13456[[#This Row],[DESCRIPTION]]</f>
        <v>MAST ARM,F&amp;I, WIND SPEED-130,DOUBLE ARM,W/0 LUMINAIRE, 36-70.5</v>
      </c>
      <c r="F5033" s="2" t="str">
        <f>+LEFT(Table13456[[#This Row],[PAY ITEM]],1)</f>
        <v>0</v>
      </c>
      <c r="G5033" s="2" t="str">
        <f>IF(Table13456[[#This Row],[first]]="0",SUBSTITUTE(TRIM(MID(B5033, 2, 3))," ","0"),SUBSTITUTE(TRIM(MID(B5033, 1, 3))," ","0"))</f>
        <v>649</v>
      </c>
      <c r="H5033" s="2" t="str">
        <f>IF(Table13456[[#This Row],[first]]="0",SUBSTITUTE(TRIM(MID(B5033, 5, 3))," ","0"),SUBSTITUTE(TRIM(MID(B5033, 4, 3))," ","0"))</f>
        <v>31</v>
      </c>
      <c r="I5033" s="2" t="str">
        <f>IF(Table13456[[#This Row],[first]]="0",SUBSTITUTE(TRIM(MID(B5033, 8, 3))," ","0"),SUBSTITUTE(TRIM(MID(B5033, 7, 3))," ","0"))</f>
        <v>213</v>
      </c>
      <c r="J5033" s="2">
        <v>1</v>
      </c>
      <c r="K5033" s="2" t="str">
        <f t="shared" si="234"/>
        <v>649</v>
      </c>
      <c r="L5033" s="2" t="str">
        <f t="shared" si="235"/>
        <v>031</v>
      </c>
      <c r="M5033" s="2" t="str">
        <f t="shared" si="236"/>
        <v>213</v>
      </c>
    </row>
    <row r="5034" spans="2:13" x14ac:dyDescent="0.25">
      <c r="B5034" s="2" t="s">
        <v>12253</v>
      </c>
      <c r="C5034" s="2" t="s">
        <v>12254</v>
      </c>
      <c r="D5034" s="6" t="str">
        <f>+_xlfn.CONCAT(Table13456[[#This Row],[phase1]],Table13456[[#This Row],[phase2]],Table13456[[#This Row],[phase3]],Table13456[[#This Row],[phase4]])</f>
        <v>1649031214</v>
      </c>
      <c r="E5034" s="2" t="str">
        <f>+Table13456[[#This Row],[DESCRIPTION]]</f>
        <v>MAST ARM,F&amp;I, WIND SPEED-130,DOUBLE ARM,W/0 LUMINAIRE, 46' AND 46'</v>
      </c>
      <c r="F5034" s="2" t="str">
        <f>+LEFT(Table13456[[#This Row],[PAY ITEM]],1)</f>
        <v>0</v>
      </c>
      <c r="G5034" s="2" t="str">
        <f>IF(Table13456[[#This Row],[first]]="0",SUBSTITUTE(TRIM(MID(B5034, 2, 3))," ","0"),SUBSTITUTE(TRIM(MID(B5034, 1, 3))," ","0"))</f>
        <v>649</v>
      </c>
      <c r="H5034" s="2" t="str">
        <f>IF(Table13456[[#This Row],[first]]="0",SUBSTITUTE(TRIM(MID(B5034, 5, 3))," ","0"),SUBSTITUTE(TRIM(MID(B5034, 4, 3))," ","0"))</f>
        <v>31</v>
      </c>
      <c r="I5034" s="2" t="str">
        <f>IF(Table13456[[#This Row],[first]]="0",SUBSTITUTE(TRIM(MID(B5034, 8, 3))," ","0"),SUBSTITUTE(TRIM(MID(B5034, 7, 3))," ","0"))</f>
        <v>214</v>
      </c>
      <c r="J5034" s="2">
        <v>1</v>
      </c>
      <c r="K5034" s="2" t="str">
        <f t="shared" si="234"/>
        <v>649</v>
      </c>
      <c r="L5034" s="2" t="str">
        <f t="shared" si="235"/>
        <v>031</v>
      </c>
      <c r="M5034" s="2" t="str">
        <f t="shared" si="236"/>
        <v>214</v>
      </c>
    </row>
    <row r="5035" spans="2:13" x14ac:dyDescent="0.25">
      <c r="B5035" s="2" t="s">
        <v>5014</v>
      </c>
      <c r="C5035" s="2" t="s">
        <v>12255</v>
      </c>
      <c r="D5035" s="6" t="str">
        <f>+_xlfn.CONCAT(Table13456[[#This Row],[phase1]],Table13456[[#This Row],[phase2]],Table13456[[#This Row],[phase3]],Table13456[[#This Row],[phase4]])</f>
        <v>1649031215</v>
      </c>
      <c r="E5035" s="2" t="str">
        <f>+Table13456[[#This Row],[DESCRIPTION]]</f>
        <v>MAST ARM,F&amp;I, WIND SPEED-130,DOUBLE ARM,W/0 LUMINAIRE, 46-60</v>
      </c>
      <c r="F5035" s="2" t="str">
        <f>+LEFT(Table13456[[#This Row],[PAY ITEM]],1)</f>
        <v>0</v>
      </c>
      <c r="G5035" s="2" t="str">
        <f>IF(Table13456[[#This Row],[first]]="0",SUBSTITUTE(TRIM(MID(B5035, 2, 3))," ","0"),SUBSTITUTE(TRIM(MID(B5035, 1, 3))," ","0"))</f>
        <v>649</v>
      </c>
      <c r="H5035" s="2" t="str">
        <f>IF(Table13456[[#This Row],[first]]="0",SUBSTITUTE(TRIM(MID(B5035, 5, 3))," ","0"),SUBSTITUTE(TRIM(MID(B5035, 4, 3))," ","0"))</f>
        <v>31</v>
      </c>
      <c r="I5035" s="2" t="str">
        <f>IF(Table13456[[#This Row],[first]]="0",SUBSTITUTE(TRIM(MID(B5035, 8, 3))," ","0"),SUBSTITUTE(TRIM(MID(B5035, 7, 3))," ","0"))</f>
        <v>215</v>
      </c>
      <c r="J5035" s="2">
        <v>1</v>
      </c>
      <c r="K5035" s="2" t="str">
        <f t="shared" si="234"/>
        <v>649</v>
      </c>
      <c r="L5035" s="2" t="str">
        <f t="shared" si="235"/>
        <v>031</v>
      </c>
      <c r="M5035" s="2" t="str">
        <f t="shared" si="236"/>
        <v>215</v>
      </c>
    </row>
    <row r="5036" spans="2:13" x14ac:dyDescent="0.25">
      <c r="B5036" s="2" t="s">
        <v>5015</v>
      </c>
      <c r="C5036" s="2" t="s">
        <v>12256</v>
      </c>
      <c r="D5036" s="6" t="str">
        <f>+_xlfn.CONCAT(Table13456[[#This Row],[phase1]],Table13456[[#This Row],[phase2]],Table13456[[#This Row],[phase3]],Table13456[[#This Row],[phase4]])</f>
        <v>1649031216</v>
      </c>
      <c r="E5036" s="2" t="str">
        <f>+Table13456[[#This Row],[DESCRIPTION]]</f>
        <v>MAST ARM,F&amp;I, WIND SPEED-130,DOUBLE ARM,W/0 LUMINAIRE, 46-70.5</v>
      </c>
      <c r="F5036" s="2" t="str">
        <f>+LEFT(Table13456[[#This Row],[PAY ITEM]],1)</f>
        <v>0</v>
      </c>
      <c r="G5036" s="2" t="str">
        <f>IF(Table13456[[#This Row],[first]]="0",SUBSTITUTE(TRIM(MID(B5036, 2, 3))," ","0"),SUBSTITUTE(TRIM(MID(B5036, 1, 3))," ","0"))</f>
        <v>649</v>
      </c>
      <c r="H5036" s="2" t="str">
        <f>IF(Table13456[[#This Row],[first]]="0",SUBSTITUTE(TRIM(MID(B5036, 5, 3))," ","0"),SUBSTITUTE(TRIM(MID(B5036, 4, 3))," ","0"))</f>
        <v>31</v>
      </c>
      <c r="I5036" s="2" t="str">
        <f>IF(Table13456[[#This Row],[first]]="0",SUBSTITUTE(TRIM(MID(B5036, 8, 3))," ","0"),SUBSTITUTE(TRIM(MID(B5036, 7, 3))," ","0"))</f>
        <v>216</v>
      </c>
      <c r="J5036" s="2">
        <v>1</v>
      </c>
      <c r="K5036" s="2" t="str">
        <f t="shared" si="234"/>
        <v>649</v>
      </c>
      <c r="L5036" s="2" t="str">
        <f t="shared" si="235"/>
        <v>031</v>
      </c>
      <c r="M5036" s="2" t="str">
        <f t="shared" si="236"/>
        <v>216</v>
      </c>
    </row>
    <row r="5037" spans="2:13" x14ac:dyDescent="0.25">
      <c r="B5037" s="2" t="s">
        <v>5016</v>
      </c>
      <c r="C5037" s="2" t="s">
        <v>12257</v>
      </c>
      <c r="D5037" s="6" t="str">
        <f>+_xlfn.CONCAT(Table13456[[#This Row],[phase1]],Table13456[[#This Row],[phase2]],Table13456[[#This Row],[phase3]],Table13456[[#This Row],[phase4]])</f>
        <v>1649031217</v>
      </c>
      <c r="E5037" s="2" t="str">
        <f>+Table13456[[#This Row],[DESCRIPTION]]</f>
        <v>MAST ARM,F&amp;I, WIND SPEED-130,DOUBLE ARM,W/0 LUMINAIRE, 60-60</v>
      </c>
      <c r="F5037" s="2" t="str">
        <f>+LEFT(Table13456[[#This Row],[PAY ITEM]],1)</f>
        <v>0</v>
      </c>
      <c r="G5037" s="2" t="str">
        <f>IF(Table13456[[#This Row],[first]]="0",SUBSTITUTE(TRIM(MID(B5037, 2, 3))," ","0"),SUBSTITUTE(TRIM(MID(B5037, 1, 3))," ","0"))</f>
        <v>649</v>
      </c>
      <c r="H5037" s="2" t="str">
        <f>IF(Table13456[[#This Row],[first]]="0",SUBSTITUTE(TRIM(MID(B5037, 5, 3))," ","0"),SUBSTITUTE(TRIM(MID(B5037, 4, 3))," ","0"))</f>
        <v>31</v>
      </c>
      <c r="I5037" s="2" t="str">
        <f>IF(Table13456[[#This Row],[first]]="0",SUBSTITUTE(TRIM(MID(B5037, 8, 3))," ","0"),SUBSTITUTE(TRIM(MID(B5037, 7, 3))," ","0"))</f>
        <v>217</v>
      </c>
      <c r="J5037" s="2">
        <v>1</v>
      </c>
      <c r="K5037" s="2" t="str">
        <f t="shared" si="234"/>
        <v>649</v>
      </c>
      <c r="L5037" s="2" t="str">
        <f t="shared" si="235"/>
        <v>031</v>
      </c>
      <c r="M5037" s="2" t="str">
        <f t="shared" si="236"/>
        <v>217</v>
      </c>
    </row>
    <row r="5038" spans="2:13" x14ac:dyDescent="0.25">
      <c r="B5038" s="2" t="s">
        <v>5017</v>
      </c>
      <c r="C5038" s="2" t="s">
        <v>12258</v>
      </c>
      <c r="D5038" s="6" t="str">
        <f>+_xlfn.CONCAT(Table13456[[#This Row],[phase1]],Table13456[[#This Row],[phase2]],Table13456[[#This Row],[phase3]],Table13456[[#This Row],[phase4]])</f>
        <v>1649031218</v>
      </c>
      <c r="E5038" s="2" t="str">
        <f>+Table13456[[#This Row],[DESCRIPTION]]</f>
        <v>MAST ARM,F&amp;I, WIND SPEED-130,DOUBLE ARM,W/0 LUMINAIRE, 60-70.5</v>
      </c>
      <c r="F5038" s="2" t="str">
        <f>+LEFT(Table13456[[#This Row],[PAY ITEM]],1)</f>
        <v>0</v>
      </c>
      <c r="G5038" s="2" t="str">
        <f>IF(Table13456[[#This Row],[first]]="0",SUBSTITUTE(TRIM(MID(B5038, 2, 3))," ","0"),SUBSTITUTE(TRIM(MID(B5038, 1, 3))," ","0"))</f>
        <v>649</v>
      </c>
      <c r="H5038" s="2" t="str">
        <f>IF(Table13456[[#This Row],[first]]="0",SUBSTITUTE(TRIM(MID(B5038, 5, 3))," ","0"),SUBSTITUTE(TRIM(MID(B5038, 4, 3))," ","0"))</f>
        <v>31</v>
      </c>
      <c r="I5038" s="2" t="str">
        <f>IF(Table13456[[#This Row],[first]]="0",SUBSTITUTE(TRIM(MID(B5038, 8, 3))," ","0"),SUBSTITUTE(TRIM(MID(B5038, 7, 3))," ","0"))</f>
        <v>218</v>
      </c>
      <c r="J5038" s="2">
        <v>1</v>
      </c>
      <c r="K5038" s="2" t="str">
        <f t="shared" si="234"/>
        <v>649</v>
      </c>
      <c r="L5038" s="2" t="str">
        <f t="shared" si="235"/>
        <v>031</v>
      </c>
      <c r="M5038" s="2" t="str">
        <f t="shared" si="236"/>
        <v>218</v>
      </c>
    </row>
    <row r="5039" spans="2:13" x14ac:dyDescent="0.25">
      <c r="B5039" s="2" t="s">
        <v>5018</v>
      </c>
      <c r="C5039" s="2" t="s">
        <v>12259</v>
      </c>
      <c r="D5039" s="6" t="str">
        <f>+_xlfn.CONCAT(Table13456[[#This Row],[phase1]],Table13456[[#This Row],[phase2]],Table13456[[#This Row],[phase3]],Table13456[[#This Row],[phase4]])</f>
        <v>1649031219</v>
      </c>
      <c r="E5039" s="2" t="str">
        <f>+Table13456[[#This Row],[DESCRIPTION]]</f>
        <v>MAST ARM,F&amp;I, WIND SPEED-130,DOUBLE ARM,W/0 LUMINAIRE, 70.5' AND 70.5'</v>
      </c>
      <c r="F5039" s="2" t="str">
        <f>+LEFT(Table13456[[#This Row],[PAY ITEM]],1)</f>
        <v>0</v>
      </c>
      <c r="G5039" s="2" t="str">
        <f>IF(Table13456[[#This Row],[first]]="0",SUBSTITUTE(TRIM(MID(B5039, 2, 3))," ","0"),SUBSTITUTE(TRIM(MID(B5039, 1, 3))," ","0"))</f>
        <v>649</v>
      </c>
      <c r="H5039" s="2" t="str">
        <f>IF(Table13456[[#This Row],[first]]="0",SUBSTITUTE(TRIM(MID(B5039, 5, 3))," ","0"),SUBSTITUTE(TRIM(MID(B5039, 4, 3))," ","0"))</f>
        <v>31</v>
      </c>
      <c r="I5039" s="2" t="str">
        <f>IF(Table13456[[#This Row],[first]]="0",SUBSTITUTE(TRIM(MID(B5039, 8, 3))," ","0"),SUBSTITUTE(TRIM(MID(B5039, 7, 3))," ","0"))</f>
        <v>219</v>
      </c>
      <c r="J5039" s="2">
        <v>1</v>
      </c>
      <c r="K5039" s="2" t="str">
        <f t="shared" si="234"/>
        <v>649</v>
      </c>
      <c r="L5039" s="2" t="str">
        <f t="shared" si="235"/>
        <v>031</v>
      </c>
      <c r="M5039" s="2" t="str">
        <f t="shared" si="236"/>
        <v>219</v>
      </c>
    </row>
    <row r="5040" spans="2:13" x14ac:dyDescent="0.25">
      <c r="B5040" s="2" t="s">
        <v>5019</v>
      </c>
      <c r="C5040" s="2" t="s">
        <v>12260</v>
      </c>
      <c r="D5040" s="6" t="str">
        <f>+_xlfn.CONCAT(Table13456[[#This Row],[phase1]],Table13456[[#This Row],[phase2]],Table13456[[#This Row],[phase3]],Table13456[[#This Row],[phase4]])</f>
        <v>1649031299</v>
      </c>
      <c r="E5040" s="2" t="str">
        <f>+Table13456[[#This Row],[DESCRIPTION]]</f>
        <v>MAST ARM,F&amp;I, WIND SPEED-130, CUSTOM</v>
      </c>
      <c r="F5040" s="2" t="str">
        <f>+LEFT(Table13456[[#This Row],[PAY ITEM]],1)</f>
        <v>0</v>
      </c>
      <c r="G5040" s="2" t="str">
        <f>IF(Table13456[[#This Row],[first]]="0",SUBSTITUTE(TRIM(MID(B5040, 2, 3))," ","0"),SUBSTITUTE(TRIM(MID(B5040, 1, 3))," ","0"))</f>
        <v>649</v>
      </c>
      <c r="H5040" s="2" t="str">
        <f>IF(Table13456[[#This Row],[first]]="0",SUBSTITUTE(TRIM(MID(B5040, 5, 3))," ","0"),SUBSTITUTE(TRIM(MID(B5040, 4, 3))," ","0"))</f>
        <v>31</v>
      </c>
      <c r="I5040" s="2" t="str">
        <f>IF(Table13456[[#This Row],[first]]="0",SUBSTITUTE(TRIM(MID(B5040, 8, 3))," ","0"),SUBSTITUTE(TRIM(MID(B5040, 7, 3))," ","0"))</f>
        <v>299</v>
      </c>
      <c r="J5040" s="2">
        <v>1</v>
      </c>
      <c r="K5040" s="2" t="str">
        <f t="shared" si="234"/>
        <v>649</v>
      </c>
      <c r="L5040" s="2" t="str">
        <f t="shared" si="235"/>
        <v>031</v>
      </c>
      <c r="M5040" s="2" t="str">
        <f t="shared" si="236"/>
        <v>299</v>
      </c>
    </row>
    <row r="5041" spans="2:13" x14ac:dyDescent="0.25">
      <c r="B5041" s="2" t="s">
        <v>5020</v>
      </c>
      <c r="C5041" s="2" t="s">
        <v>12261</v>
      </c>
      <c r="D5041" s="6" t="str">
        <f>+_xlfn.CONCAT(Table13456[[#This Row],[phase1]],Table13456[[#This Row],[phase2]],Table13456[[#This Row],[phase3]],Table13456[[#This Row],[phase4]])</f>
        <v>1649031301</v>
      </c>
      <c r="E5041" s="2" t="str">
        <f>+Table13456[[#This Row],[DESCRIPTION]]</f>
        <v>MAST ARM,F&amp;I, WIND SPEED-110,SINGLE ARM,W/0 LUMINAIRE-36</v>
      </c>
      <c r="F5041" s="2" t="str">
        <f>+LEFT(Table13456[[#This Row],[PAY ITEM]],1)</f>
        <v>0</v>
      </c>
      <c r="G5041" s="2" t="str">
        <f>IF(Table13456[[#This Row],[first]]="0",SUBSTITUTE(TRIM(MID(B5041, 2, 3))," ","0"),SUBSTITUTE(TRIM(MID(B5041, 1, 3))," ","0"))</f>
        <v>649</v>
      </c>
      <c r="H5041" s="2" t="str">
        <f>IF(Table13456[[#This Row],[first]]="0",SUBSTITUTE(TRIM(MID(B5041, 5, 3))," ","0"),SUBSTITUTE(TRIM(MID(B5041, 4, 3))," ","0"))</f>
        <v>31</v>
      </c>
      <c r="I5041" s="2" t="str">
        <f>IF(Table13456[[#This Row],[first]]="0",SUBSTITUTE(TRIM(MID(B5041, 8, 3))," ","0"),SUBSTITUTE(TRIM(MID(B5041, 7, 3))," ","0"))</f>
        <v>301</v>
      </c>
      <c r="J5041" s="2">
        <v>1</v>
      </c>
      <c r="K5041" s="2" t="str">
        <f t="shared" si="234"/>
        <v>649</v>
      </c>
      <c r="L5041" s="2" t="str">
        <f t="shared" si="235"/>
        <v>031</v>
      </c>
      <c r="M5041" s="2" t="str">
        <f t="shared" si="236"/>
        <v>301</v>
      </c>
    </row>
    <row r="5042" spans="2:13" x14ac:dyDescent="0.25">
      <c r="B5042" s="2" t="s">
        <v>5021</v>
      </c>
      <c r="C5042" s="2" t="s">
        <v>12262</v>
      </c>
      <c r="D5042" s="6" t="str">
        <f>+_xlfn.CONCAT(Table13456[[#This Row],[phase1]],Table13456[[#This Row],[phase2]],Table13456[[#This Row],[phase3]],Table13456[[#This Row],[phase4]])</f>
        <v>1649031302</v>
      </c>
      <c r="E5042" s="2" t="str">
        <f>+Table13456[[#This Row],[DESCRIPTION]]</f>
        <v>MAST ARM,F&amp;I, WIND SPEED-110,SINGLE ARM,W/0 LUMINAIRE-46</v>
      </c>
      <c r="F5042" s="2" t="str">
        <f>+LEFT(Table13456[[#This Row],[PAY ITEM]],1)</f>
        <v>0</v>
      </c>
      <c r="G5042" s="2" t="str">
        <f>IF(Table13456[[#This Row],[first]]="0",SUBSTITUTE(TRIM(MID(B5042, 2, 3))," ","0"),SUBSTITUTE(TRIM(MID(B5042, 1, 3))," ","0"))</f>
        <v>649</v>
      </c>
      <c r="H5042" s="2" t="str">
        <f>IF(Table13456[[#This Row],[first]]="0",SUBSTITUTE(TRIM(MID(B5042, 5, 3))," ","0"),SUBSTITUTE(TRIM(MID(B5042, 4, 3))," ","0"))</f>
        <v>31</v>
      </c>
      <c r="I5042" s="2" t="str">
        <f>IF(Table13456[[#This Row],[first]]="0",SUBSTITUTE(TRIM(MID(B5042, 8, 3))," ","0"),SUBSTITUTE(TRIM(MID(B5042, 7, 3))," ","0"))</f>
        <v>302</v>
      </c>
      <c r="J5042" s="2">
        <v>1</v>
      </c>
      <c r="K5042" s="2" t="str">
        <f t="shared" si="234"/>
        <v>649</v>
      </c>
      <c r="L5042" s="2" t="str">
        <f t="shared" si="235"/>
        <v>031</v>
      </c>
      <c r="M5042" s="2" t="str">
        <f t="shared" si="236"/>
        <v>302</v>
      </c>
    </row>
    <row r="5043" spans="2:13" x14ac:dyDescent="0.25">
      <c r="B5043" s="2" t="s">
        <v>5022</v>
      </c>
      <c r="C5043" s="2" t="s">
        <v>12263</v>
      </c>
      <c r="D5043" s="6" t="str">
        <f>+_xlfn.CONCAT(Table13456[[#This Row],[phase1]],Table13456[[#This Row],[phase2]],Table13456[[#This Row],[phase3]],Table13456[[#This Row],[phase4]])</f>
        <v>1649031303</v>
      </c>
      <c r="E5043" s="2" t="str">
        <f>+Table13456[[#This Row],[DESCRIPTION]]</f>
        <v>MAST ARM,F&amp;I, WIND SPEED-110,SINGLE ARM,W/0 LUMINAIRE-60</v>
      </c>
      <c r="F5043" s="2" t="str">
        <f>+LEFT(Table13456[[#This Row],[PAY ITEM]],1)</f>
        <v>0</v>
      </c>
      <c r="G5043" s="2" t="str">
        <f>IF(Table13456[[#This Row],[first]]="0",SUBSTITUTE(TRIM(MID(B5043, 2, 3))," ","0"),SUBSTITUTE(TRIM(MID(B5043, 1, 3))," ","0"))</f>
        <v>649</v>
      </c>
      <c r="H5043" s="2" t="str">
        <f>IF(Table13456[[#This Row],[first]]="0",SUBSTITUTE(TRIM(MID(B5043, 5, 3))," ","0"),SUBSTITUTE(TRIM(MID(B5043, 4, 3))," ","0"))</f>
        <v>31</v>
      </c>
      <c r="I5043" s="2" t="str">
        <f>IF(Table13456[[#This Row],[first]]="0",SUBSTITUTE(TRIM(MID(B5043, 8, 3))," ","0"),SUBSTITUTE(TRIM(MID(B5043, 7, 3))," ","0"))</f>
        <v>303</v>
      </c>
      <c r="J5043" s="2">
        <v>1</v>
      </c>
      <c r="K5043" s="2" t="str">
        <f t="shared" si="234"/>
        <v>649</v>
      </c>
      <c r="L5043" s="2" t="str">
        <f t="shared" si="235"/>
        <v>031</v>
      </c>
      <c r="M5043" s="2" t="str">
        <f t="shared" si="236"/>
        <v>303</v>
      </c>
    </row>
    <row r="5044" spans="2:13" x14ac:dyDescent="0.25">
      <c r="B5044" s="2" t="s">
        <v>5023</v>
      </c>
      <c r="C5044" s="2" t="s">
        <v>12264</v>
      </c>
      <c r="D5044" s="6" t="str">
        <f>+_xlfn.CONCAT(Table13456[[#This Row],[phase1]],Table13456[[#This Row],[phase2]],Table13456[[#This Row],[phase3]],Table13456[[#This Row],[phase4]])</f>
        <v>1649031304</v>
      </c>
      <c r="E5044" s="2" t="str">
        <f>+Table13456[[#This Row],[DESCRIPTION]]</f>
        <v>MAST ARM,F&amp;I, WIND SPEED-110,SINGLE ARM,W/0 LUMINAIRE-70.5</v>
      </c>
      <c r="F5044" s="2" t="str">
        <f>+LEFT(Table13456[[#This Row],[PAY ITEM]],1)</f>
        <v>0</v>
      </c>
      <c r="G5044" s="2" t="str">
        <f>IF(Table13456[[#This Row],[first]]="0",SUBSTITUTE(TRIM(MID(B5044, 2, 3))," ","0"),SUBSTITUTE(TRIM(MID(B5044, 1, 3))," ","0"))</f>
        <v>649</v>
      </c>
      <c r="H5044" s="2" t="str">
        <f>IF(Table13456[[#This Row],[first]]="0",SUBSTITUTE(TRIM(MID(B5044, 5, 3))," ","0"),SUBSTITUTE(TRIM(MID(B5044, 4, 3))," ","0"))</f>
        <v>31</v>
      </c>
      <c r="I5044" s="2" t="str">
        <f>IF(Table13456[[#This Row],[first]]="0",SUBSTITUTE(TRIM(MID(B5044, 8, 3))," ","0"),SUBSTITUTE(TRIM(MID(B5044, 7, 3))," ","0"))</f>
        <v>304</v>
      </c>
      <c r="J5044" s="2">
        <v>1</v>
      </c>
      <c r="K5044" s="2" t="str">
        <f t="shared" si="234"/>
        <v>649</v>
      </c>
      <c r="L5044" s="2" t="str">
        <f t="shared" si="235"/>
        <v>031</v>
      </c>
      <c r="M5044" s="2" t="str">
        <f t="shared" si="236"/>
        <v>304</v>
      </c>
    </row>
    <row r="5045" spans="2:13" x14ac:dyDescent="0.25">
      <c r="B5045" s="2" t="s">
        <v>5024</v>
      </c>
      <c r="C5045" s="2" t="s">
        <v>12265</v>
      </c>
      <c r="D5045" s="6" t="str">
        <f>+_xlfn.CONCAT(Table13456[[#This Row],[phase1]],Table13456[[#This Row],[phase2]],Table13456[[#This Row],[phase3]],Table13456[[#This Row],[phase4]])</f>
        <v>1649031305</v>
      </c>
      <c r="E5045" s="2" t="str">
        <f>+Table13456[[#This Row],[DESCRIPTION]]</f>
        <v>MAST ARM,F&amp;I, WIND SPEED-110,SINGLE ARM,W/0 LUMINAIRE-78</v>
      </c>
      <c r="F5045" s="2" t="str">
        <f>+LEFT(Table13456[[#This Row],[PAY ITEM]],1)</f>
        <v>0</v>
      </c>
      <c r="G5045" s="2" t="str">
        <f>IF(Table13456[[#This Row],[first]]="0",SUBSTITUTE(TRIM(MID(B5045, 2, 3))," ","0"),SUBSTITUTE(TRIM(MID(B5045, 1, 3))," ","0"))</f>
        <v>649</v>
      </c>
      <c r="H5045" s="2" t="str">
        <f>IF(Table13456[[#This Row],[first]]="0",SUBSTITUTE(TRIM(MID(B5045, 5, 3))," ","0"),SUBSTITUTE(TRIM(MID(B5045, 4, 3))," ","0"))</f>
        <v>31</v>
      </c>
      <c r="I5045" s="2" t="str">
        <f>IF(Table13456[[#This Row],[first]]="0",SUBSTITUTE(TRIM(MID(B5045, 8, 3))," ","0"),SUBSTITUTE(TRIM(MID(B5045, 7, 3))," ","0"))</f>
        <v>305</v>
      </c>
      <c r="J5045" s="2">
        <v>1</v>
      </c>
      <c r="K5045" s="2" t="str">
        <f t="shared" si="234"/>
        <v>649</v>
      </c>
      <c r="L5045" s="2" t="str">
        <f t="shared" si="235"/>
        <v>031</v>
      </c>
      <c r="M5045" s="2" t="str">
        <f t="shared" si="236"/>
        <v>305</v>
      </c>
    </row>
    <row r="5046" spans="2:13" x14ac:dyDescent="0.25">
      <c r="B5046" s="2" t="s">
        <v>12266</v>
      </c>
      <c r="C5046" s="2" t="s">
        <v>12267</v>
      </c>
      <c r="D5046" s="6" t="str">
        <f>+_xlfn.CONCAT(Table13456[[#This Row],[phase1]],Table13456[[#This Row],[phase2]],Table13456[[#This Row],[phase3]],Table13456[[#This Row],[phase4]])</f>
        <v>1649031306</v>
      </c>
      <c r="E5046" s="2" t="str">
        <f>+Table13456[[#This Row],[DESCRIPTION]]</f>
        <v>MAST ARM,F&amp;I, WIND SPEED-110,SINGLE ARM,WITH LUMINAIRE-36</v>
      </c>
      <c r="F5046" s="2" t="str">
        <f>+LEFT(Table13456[[#This Row],[PAY ITEM]],1)</f>
        <v>0</v>
      </c>
      <c r="G5046" s="2" t="str">
        <f>IF(Table13456[[#This Row],[first]]="0",SUBSTITUTE(TRIM(MID(B5046, 2, 3))," ","0"),SUBSTITUTE(TRIM(MID(B5046, 1, 3))," ","0"))</f>
        <v>649</v>
      </c>
      <c r="H5046" s="2" t="str">
        <f>IF(Table13456[[#This Row],[first]]="0",SUBSTITUTE(TRIM(MID(B5046, 5, 3))," ","0"),SUBSTITUTE(TRIM(MID(B5046, 4, 3))," ","0"))</f>
        <v>31</v>
      </c>
      <c r="I5046" s="2" t="str">
        <f>IF(Table13456[[#This Row],[first]]="0",SUBSTITUTE(TRIM(MID(B5046, 8, 3))," ","0"),SUBSTITUTE(TRIM(MID(B5046, 7, 3))," ","0"))</f>
        <v>306</v>
      </c>
      <c r="J5046" s="2">
        <v>1</v>
      </c>
      <c r="K5046" s="2" t="str">
        <f t="shared" si="234"/>
        <v>649</v>
      </c>
      <c r="L5046" s="2" t="str">
        <f t="shared" si="235"/>
        <v>031</v>
      </c>
      <c r="M5046" s="2" t="str">
        <f t="shared" si="236"/>
        <v>306</v>
      </c>
    </row>
    <row r="5047" spans="2:13" x14ac:dyDescent="0.25">
      <c r="B5047" s="2" t="s">
        <v>12268</v>
      </c>
      <c r="C5047" s="2" t="s">
        <v>12269</v>
      </c>
      <c r="D5047" s="6" t="str">
        <f>+_xlfn.CONCAT(Table13456[[#This Row],[phase1]],Table13456[[#This Row],[phase2]],Table13456[[#This Row],[phase3]],Table13456[[#This Row],[phase4]])</f>
        <v>1649031307</v>
      </c>
      <c r="E5047" s="2" t="str">
        <f>+Table13456[[#This Row],[DESCRIPTION]]</f>
        <v>MAST ARM,F&amp;I, WIND SPEED-110,SINGLE ARM,WITH LUMINAIRE-46</v>
      </c>
      <c r="F5047" s="2" t="str">
        <f>+LEFT(Table13456[[#This Row],[PAY ITEM]],1)</f>
        <v>0</v>
      </c>
      <c r="G5047" s="2" t="str">
        <f>IF(Table13456[[#This Row],[first]]="0",SUBSTITUTE(TRIM(MID(B5047, 2, 3))," ","0"),SUBSTITUTE(TRIM(MID(B5047, 1, 3))," ","0"))</f>
        <v>649</v>
      </c>
      <c r="H5047" s="2" t="str">
        <f>IF(Table13456[[#This Row],[first]]="0",SUBSTITUTE(TRIM(MID(B5047, 5, 3))," ","0"),SUBSTITUTE(TRIM(MID(B5047, 4, 3))," ","0"))</f>
        <v>31</v>
      </c>
      <c r="I5047" s="2" t="str">
        <f>IF(Table13456[[#This Row],[first]]="0",SUBSTITUTE(TRIM(MID(B5047, 8, 3))," ","0"),SUBSTITUTE(TRIM(MID(B5047, 7, 3))," ","0"))</f>
        <v>307</v>
      </c>
      <c r="J5047" s="2">
        <v>1</v>
      </c>
      <c r="K5047" s="2" t="str">
        <f t="shared" si="234"/>
        <v>649</v>
      </c>
      <c r="L5047" s="2" t="str">
        <f t="shared" si="235"/>
        <v>031</v>
      </c>
      <c r="M5047" s="2" t="str">
        <f t="shared" si="236"/>
        <v>307</v>
      </c>
    </row>
    <row r="5048" spans="2:13" x14ac:dyDescent="0.25">
      <c r="B5048" s="2" t="s">
        <v>5025</v>
      </c>
      <c r="C5048" s="2" t="s">
        <v>12270</v>
      </c>
      <c r="D5048" s="6" t="str">
        <f>+_xlfn.CONCAT(Table13456[[#This Row],[phase1]],Table13456[[#This Row],[phase2]],Table13456[[#This Row],[phase3]],Table13456[[#This Row],[phase4]])</f>
        <v>1649031308</v>
      </c>
      <c r="E5048" s="2" t="str">
        <f>+Table13456[[#This Row],[DESCRIPTION]]</f>
        <v>MAST ARM,F&amp;I, WIND SPEED-110,SINGLE ARM,WITH LUMINAIRE-60</v>
      </c>
      <c r="F5048" s="2" t="str">
        <f>+LEFT(Table13456[[#This Row],[PAY ITEM]],1)</f>
        <v>0</v>
      </c>
      <c r="G5048" s="2" t="str">
        <f>IF(Table13456[[#This Row],[first]]="0",SUBSTITUTE(TRIM(MID(B5048, 2, 3))," ","0"),SUBSTITUTE(TRIM(MID(B5048, 1, 3))," ","0"))</f>
        <v>649</v>
      </c>
      <c r="H5048" s="2" t="str">
        <f>IF(Table13456[[#This Row],[first]]="0",SUBSTITUTE(TRIM(MID(B5048, 5, 3))," ","0"),SUBSTITUTE(TRIM(MID(B5048, 4, 3))," ","0"))</f>
        <v>31</v>
      </c>
      <c r="I5048" s="2" t="str">
        <f>IF(Table13456[[#This Row],[first]]="0",SUBSTITUTE(TRIM(MID(B5048, 8, 3))," ","0"),SUBSTITUTE(TRIM(MID(B5048, 7, 3))," ","0"))</f>
        <v>308</v>
      </c>
      <c r="J5048" s="2">
        <v>1</v>
      </c>
      <c r="K5048" s="2" t="str">
        <f t="shared" si="234"/>
        <v>649</v>
      </c>
      <c r="L5048" s="2" t="str">
        <f t="shared" si="235"/>
        <v>031</v>
      </c>
      <c r="M5048" s="2" t="str">
        <f t="shared" si="236"/>
        <v>308</v>
      </c>
    </row>
    <row r="5049" spans="2:13" x14ac:dyDescent="0.25">
      <c r="B5049" s="2" t="s">
        <v>5026</v>
      </c>
      <c r="C5049" s="2" t="s">
        <v>12271</v>
      </c>
      <c r="D5049" s="6" t="str">
        <f>+_xlfn.CONCAT(Table13456[[#This Row],[phase1]],Table13456[[#This Row],[phase2]],Table13456[[#This Row],[phase3]],Table13456[[#This Row],[phase4]])</f>
        <v>1649031309</v>
      </c>
      <c r="E5049" s="2" t="str">
        <f>+Table13456[[#This Row],[DESCRIPTION]]</f>
        <v>MAST ARM,F&amp;I, WIND SPEED-110,SINGLE ARM,W/ LUMINAIRE-70.5</v>
      </c>
      <c r="F5049" s="2" t="str">
        <f>+LEFT(Table13456[[#This Row],[PAY ITEM]],1)</f>
        <v>0</v>
      </c>
      <c r="G5049" s="2" t="str">
        <f>IF(Table13456[[#This Row],[first]]="0",SUBSTITUTE(TRIM(MID(B5049, 2, 3))," ","0"),SUBSTITUTE(TRIM(MID(B5049, 1, 3))," ","0"))</f>
        <v>649</v>
      </c>
      <c r="H5049" s="2" t="str">
        <f>IF(Table13456[[#This Row],[first]]="0",SUBSTITUTE(TRIM(MID(B5049, 5, 3))," ","0"),SUBSTITUTE(TRIM(MID(B5049, 4, 3))," ","0"))</f>
        <v>31</v>
      </c>
      <c r="I5049" s="2" t="str">
        <f>IF(Table13456[[#This Row],[first]]="0",SUBSTITUTE(TRIM(MID(B5049, 8, 3))," ","0"),SUBSTITUTE(TRIM(MID(B5049, 7, 3))," ","0"))</f>
        <v>309</v>
      </c>
      <c r="J5049" s="2">
        <v>1</v>
      </c>
      <c r="K5049" s="2" t="str">
        <f t="shared" si="234"/>
        <v>649</v>
      </c>
      <c r="L5049" s="2" t="str">
        <f t="shared" si="235"/>
        <v>031</v>
      </c>
      <c r="M5049" s="2" t="str">
        <f t="shared" si="236"/>
        <v>309</v>
      </c>
    </row>
    <row r="5050" spans="2:13" x14ac:dyDescent="0.25">
      <c r="B5050" s="2" t="s">
        <v>12272</v>
      </c>
      <c r="C5050" s="2" t="s">
        <v>12273</v>
      </c>
      <c r="D5050" s="6" t="str">
        <f>+_xlfn.CONCAT(Table13456[[#This Row],[phase1]],Table13456[[#This Row],[phase2]],Table13456[[#This Row],[phase3]],Table13456[[#This Row],[phase4]])</f>
        <v>1649031310</v>
      </c>
      <c r="E5050" s="2" t="str">
        <f>+Table13456[[#This Row],[DESCRIPTION]]</f>
        <v>MAST ARM,F&amp;I, WIND SPEED-110,DOUBLE ARM,W/0 LUMINAIRE, 36' AND 36'</v>
      </c>
      <c r="F5050" s="2" t="str">
        <f>+LEFT(Table13456[[#This Row],[PAY ITEM]],1)</f>
        <v>0</v>
      </c>
      <c r="G5050" s="2" t="str">
        <f>IF(Table13456[[#This Row],[first]]="0",SUBSTITUTE(TRIM(MID(B5050, 2, 3))," ","0"),SUBSTITUTE(TRIM(MID(B5050, 1, 3))," ","0"))</f>
        <v>649</v>
      </c>
      <c r="H5050" s="2" t="str">
        <f>IF(Table13456[[#This Row],[first]]="0",SUBSTITUTE(TRIM(MID(B5050, 5, 3))," ","0"),SUBSTITUTE(TRIM(MID(B5050, 4, 3))," ","0"))</f>
        <v>31</v>
      </c>
      <c r="I5050" s="2" t="str">
        <f>IF(Table13456[[#This Row],[first]]="0",SUBSTITUTE(TRIM(MID(B5050, 8, 3))," ","0"),SUBSTITUTE(TRIM(MID(B5050, 7, 3))," ","0"))</f>
        <v>310</v>
      </c>
      <c r="J5050" s="2">
        <v>1</v>
      </c>
      <c r="K5050" s="2" t="str">
        <f t="shared" si="234"/>
        <v>649</v>
      </c>
      <c r="L5050" s="2" t="str">
        <f t="shared" si="235"/>
        <v>031</v>
      </c>
      <c r="M5050" s="2" t="str">
        <f t="shared" si="236"/>
        <v>310</v>
      </c>
    </row>
    <row r="5051" spans="2:13" x14ac:dyDescent="0.25">
      <c r="B5051" s="2" t="s">
        <v>12274</v>
      </c>
      <c r="C5051" s="2" t="s">
        <v>12275</v>
      </c>
      <c r="D5051" s="6" t="str">
        <f>+_xlfn.CONCAT(Table13456[[#This Row],[phase1]],Table13456[[#This Row],[phase2]],Table13456[[#This Row],[phase3]],Table13456[[#This Row],[phase4]])</f>
        <v>1649031311</v>
      </c>
      <c r="E5051" s="2" t="str">
        <f>+Table13456[[#This Row],[DESCRIPTION]]</f>
        <v>MAST ARM,F&amp;I, WIND SPEED-110,DOUBLE ARM,W/0 LUMINAIRE, 36' AND 46'</v>
      </c>
      <c r="F5051" s="2" t="str">
        <f>+LEFT(Table13456[[#This Row],[PAY ITEM]],1)</f>
        <v>0</v>
      </c>
      <c r="G5051" s="2" t="str">
        <f>IF(Table13456[[#This Row],[first]]="0",SUBSTITUTE(TRIM(MID(B5051, 2, 3))," ","0"),SUBSTITUTE(TRIM(MID(B5051, 1, 3))," ","0"))</f>
        <v>649</v>
      </c>
      <c r="H5051" s="2" t="str">
        <f>IF(Table13456[[#This Row],[first]]="0",SUBSTITUTE(TRIM(MID(B5051, 5, 3))," ","0"),SUBSTITUTE(TRIM(MID(B5051, 4, 3))," ","0"))</f>
        <v>31</v>
      </c>
      <c r="I5051" s="2" t="str">
        <f>IF(Table13456[[#This Row],[first]]="0",SUBSTITUTE(TRIM(MID(B5051, 8, 3))," ","0"),SUBSTITUTE(TRIM(MID(B5051, 7, 3))," ","0"))</f>
        <v>311</v>
      </c>
      <c r="J5051" s="2">
        <v>1</v>
      </c>
      <c r="K5051" s="2" t="str">
        <f t="shared" si="234"/>
        <v>649</v>
      </c>
      <c r="L5051" s="2" t="str">
        <f t="shared" si="235"/>
        <v>031</v>
      </c>
      <c r="M5051" s="2" t="str">
        <f t="shared" si="236"/>
        <v>311</v>
      </c>
    </row>
    <row r="5052" spans="2:13" x14ac:dyDescent="0.25">
      <c r="B5052" s="2" t="s">
        <v>12276</v>
      </c>
      <c r="C5052" s="2" t="s">
        <v>12277</v>
      </c>
      <c r="D5052" s="6" t="str">
        <f>+_xlfn.CONCAT(Table13456[[#This Row],[phase1]],Table13456[[#This Row],[phase2]],Table13456[[#This Row],[phase3]],Table13456[[#This Row],[phase4]])</f>
        <v>1649031312</v>
      </c>
      <c r="E5052" s="2" t="str">
        <f>+Table13456[[#This Row],[DESCRIPTION]]</f>
        <v>MAST ARM,F&amp;I, WIND SPEED-110,DOUBLE ARM,W/0 LUMINAIRE, 36' AND 60'</v>
      </c>
      <c r="F5052" s="2" t="str">
        <f>+LEFT(Table13456[[#This Row],[PAY ITEM]],1)</f>
        <v>0</v>
      </c>
      <c r="G5052" s="2" t="str">
        <f>IF(Table13456[[#This Row],[first]]="0",SUBSTITUTE(TRIM(MID(B5052, 2, 3))," ","0"),SUBSTITUTE(TRIM(MID(B5052, 1, 3))," ","0"))</f>
        <v>649</v>
      </c>
      <c r="H5052" s="2" t="str">
        <f>IF(Table13456[[#This Row],[first]]="0",SUBSTITUTE(TRIM(MID(B5052, 5, 3))," ","0"),SUBSTITUTE(TRIM(MID(B5052, 4, 3))," ","0"))</f>
        <v>31</v>
      </c>
      <c r="I5052" s="2" t="str">
        <f>IF(Table13456[[#This Row],[first]]="0",SUBSTITUTE(TRIM(MID(B5052, 8, 3))," ","0"),SUBSTITUTE(TRIM(MID(B5052, 7, 3))," ","0"))</f>
        <v>312</v>
      </c>
      <c r="J5052" s="2">
        <v>1</v>
      </c>
      <c r="K5052" s="2" t="str">
        <f t="shared" si="234"/>
        <v>649</v>
      </c>
      <c r="L5052" s="2" t="str">
        <f t="shared" si="235"/>
        <v>031</v>
      </c>
      <c r="M5052" s="2" t="str">
        <f t="shared" si="236"/>
        <v>312</v>
      </c>
    </row>
    <row r="5053" spans="2:13" x14ac:dyDescent="0.25">
      <c r="B5053" s="2" t="s">
        <v>12278</v>
      </c>
      <c r="C5053" s="2" t="s">
        <v>12279</v>
      </c>
      <c r="D5053" s="6" t="str">
        <f>+_xlfn.CONCAT(Table13456[[#This Row],[phase1]],Table13456[[#This Row],[phase2]],Table13456[[#This Row],[phase3]],Table13456[[#This Row],[phase4]])</f>
        <v>1649031313</v>
      </c>
      <c r="E5053" s="2" t="str">
        <f>+Table13456[[#This Row],[DESCRIPTION]]</f>
        <v>MAST ARM,F&amp;I, WIND SPEED-110,DOUBLE ARM,W/0 LUMINAIRE, 36' AND 70.5'</v>
      </c>
      <c r="F5053" s="2" t="str">
        <f>+LEFT(Table13456[[#This Row],[PAY ITEM]],1)</f>
        <v>0</v>
      </c>
      <c r="G5053" s="2" t="str">
        <f>IF(Table13456[[#This Row],[first]]="0",SUBSTITUTE(TRIM(MID(B5053, 2, 3))," ","0"),SUBSTITUTE(TRIM(MID(B5053, 1, 3))," ","0"))</f>
        <v>649</v>
      </c>
      <c r="H5053" s="2" t="str">
        <f>IF(Table13456[[#This Row],[first]]="0",SUBSTITUTE(TRIM(MID(B5053, 5, 3))," ","0"),SUBSTITUTE(TRIM(MID(B5053, 4, 3))," ","0"))</f>
        <v>31</v>
      </c>
      <c r="I5053" s="2" t="str">
        <f>IF(Table13456[[#This Row],[first]]="0",SUBSTITUTE(TRIM(MID(B5053, 8, 3))," ","0"),SUBSTITUTE(TRIM(MID(B5053, 7, 3))," ","0"))</f>
        <v>313</v>
      </c>
      <c r="J5053" s="2">
        <v>1</v>
      </c>
      <c r="K5053" s="2" t="str">
        <f t="shared" si="234"/>
        <v>649</v>
      </c>
      <c r="L5053" s="2" t="str">
        <f t="shared" si="235"/>
        <v>031</v>
      </c>
      <c r="M5053" s="2" t="str">
        <f t="shared" si="236"/>
        <v>313</v>
      </c>
    </row>
    <row r="5054" spans="2:13" x14ac:dyDescent="0.25">
      <c r="B5054" s="2" t="s">
        <v>12280</v>
      </c>
      <c r="C5054" s="2" t="s">
        <v>12281</v>
      </c>
      <c r="D5054" s="6" t="str">
        <f>+_xlfn.CONCAT(Table13456[[#This Row],[phase1]],Table13456[[#This Row],[phase2]],Table13456[[#This Row],[phase3]],Table13456[[#This Row],[phase4]])</f>
        <v>1649031314</v>
      </c>
      <c r="E5054" s="2" t="str">
        <f>+Table13456[[#This Row],[DESCRIPTION]]</f>
        <v>MAST ARM,F&amp;I, WIND SPEED-110,DOUBLE ARM,W/0 LUMINAIRE, 46' AND 46'</v>
      </c>
      <c r="F5054" s="2" t="str">
        <f>+LEFT(Table13456[[#This Row],[PAY ITEM]],1)</f>
        <v>0</v>
      </c>
      <c r="G5054" s="2" t="str">
        <f>IF(Table13456[[#This Row],[first]]="0",SUBSTITUTE(TRIM(MID(B5054, 2, 3))," ","0"),SUBSTITUTE(TRIM(MID(B5054, 1, 3))," ","0"))</f>
        <v>649</v>
      </c>
      <c r="H5054" s="2" t="str">
        <f>IF(Table13456[[#This Row],[first]]="0",SUBSTITUTE(TRIM(MID(B5054, 5, 3))," ","0"),SUBSTITUTE(TRIM(MID(B5054, 4, 3))," ","0"))</f>
        <v>31</v>
      </c>
      <c r="I5054" s="2" t="str">
        <f>IF(Table13456[[#This Row],[first]]="0",SUBSTITUTE(TRIM(MID(B5054, 8, 3))," ","0"),SUBSTITUTE(TRIM(MID(B5054, 7, 3))," ","0"))</f>
        <v>314</v>
      </c>
      <c r="J5054" s="2">
        <v>1</v>
      </c>
      <c r="K5054" s="2" t="str">
        <f t="shared" si="234"/>
        <v>649</v>
      </c>
      <c r="L5054" s="2" t="str">
        <f t="shared" si="235"/>
        <v>031</v>
      </c>
      <c r="M5054" s="2" t="str">
        <f t="shared" si="236"/>
        <v>314</v>
      </c>
    </row>
    <row r="5055" spans="2:13" x14ac:dyDescent="0.25">
      <c r="B5055" s="2" t="s">
        <v>12282</v>
      </c>
      <c r="C5055" s="2" t="s">
        <v>12283</v>
      </c>
      <c r="D5055" s="6" t="str">
        <f>+_xlfn.CONCAT(Table13456[[#This Row],[phase1]],Table13456[[#This Row],[phase2]],Table13456[[#This Row],[phase3]],Table13456[[#This Row],[phase4]])</f>
        <v>1649031315</v>
      </c>
      <c r="E5055" s="2" t="str">
        <f>+Table13456[[#This Row],[DESCRIPTION]]</f>
        <v>MAST ARM,F&amp;I, WIND SPEED-110,DOUBLE ARM,W/0 LUMINAIRE, 46' AND 60'</v>
      </c>
      <c r="F5055" s="2" t="str">
        <f>+LEFT(Table13456[[#This Row],[PAY ITEM]],1)</f>
        <v>0</v>
      </c>
      <c r="G5055" s="2" t="str">
        <f>IF(Table13456[[#This Row],[first]]="0",SUBSTITUTE(TRIM(MID(B5055, 2, 3))," ","0"),SUBSTITUTE(TRIM(MID(B5055, 1, 3))," ","0"))</f>
        <v>649</v>
      </c>
      <c r="H5055" s="2" t="str">
        <f>IF(Table13456[[#This Row],[first]]="0",SUBSTITUTE(TRIM(MID(B5055, 5, 3))," ","0"),SUBSTITUTE(TRIM(MID(B5055, 4, 3))," ","0"))</f>
        <v>31</v>
      </c>
      <c r="I5055" s="2" t="str">
        <f>IF(Table13456[[#This Row],[first]]="0",SUBSTITUTE(TRIM(MID(B5055, 8, 3))," ","0"),SUBSTITUTE(TRIM(MID(B5055, 7, 3))," ","0"))</f>
        <v>315</v>
      </c>
      <c r="J5055" s="2">
        <v>1</v>
      </c>
      <c r="K5055" s="2" t="str">
        <f t="shared" si="234"/>
        <v>649</v>
      </c>
      <c r="L5055" s="2" t="str">
        <f t="shared" si="235"/>
        <v>031</v>
      </c>
      <c r="M5055" s="2" t="str">
        <f t="shared" si="236"/>
        <v>315</v>
      </c>
    </row>
    <row r="5056" spans="2:13" x14ac:dyDescent="0.25">
      <c r="B5056" s="2" t="s">
        <v>12284</v>
      </c>
      <c r="C5056" s="2" t="s">
        <v>12285</v>
      </c>
      <c r="D5056" s="6" t="str">
        <f>+_xlfn.CONCAT(Table13456[[#This Row],[phase1]],Table13456[[#This Row],[phase2]],Table13456[[#This Row],[phase3]],Table13456[[#This Row],[phase4]])</f>
        <v>1649031316</v>
      </c>
      <c r="E5056" s="2" t="str">
        <f>+Table13456[[#This Row],[DESCRIPTION]]</f>
        <v>MAST ARM,F&amp;I, WIND SPEED-110,DOUBLE ARM,W/0 LUMINAIRE, 46' AND 70.5'</v>
      </c>
      <c r="F5056" s="2" t="str">
        <f>+LEFT(Table13456[[#This Row],[PAY ITEM]],1)</f>
        <v>0</v>
      </c>
      <c r="G5056" s="2" t="str">
        <f>IF(Table13456[[#This Row],[first]]="0",SUBSTITUTE(TRIM(MID(B5056, 2, 3))," ","0"),SUBSTITUTE(TRIM(MID(B5056, 1, 3))," ","0"))</f>
        <v>649</v>
      </c>
      <c r="H5056" s="2" t="str">
        <f>IF(Table13456[[#This Row],[first]]="0",SUBSTITUTE(TRIM(MID(B5056, 5, 3))," ","0"),SUBSTITUTE(TRIM(MID(B5056, 4, 3))," ","0"))</f>
        <v>31</v>
      </c>
      <c r="I5056" s="2" t="str">
        <f>IF(Table13456[[#This Row],[first]]="0",SUBSTITUTE(TRIM(MID(B5056, 8, 3))," ","0"),SUBSTITUTE(TRIM(MID(B5056, 7, 3))," ","0"))</f>
        <v>316</v>
      </c>
      <c r="J5056" s="2">
        <v>1</v>
      </c>
      <c r="K5056" s="2" t="str">
        <f t="shared" si="234"/>
        <v>649</v>
      </c>
      <c r="L5056" s="2" t="str">
        <f t="shared" si="235"/>
        <v>031</v>
      </c>
      <c r="M5056" s="2" t="str">
        <f t="shared" si="236"/>
        <v>316</v>
      </c>
    </row>
    <row r="5057" spans="2:13" x14ac:dyDescent="0.25">
      <c r="B5057" s="2" t="s">
        <v>12286</v>
      </c>
      <c r="C5057" s="2" t="s">
        <v>12287</v>
      </c>
      <c r="D5057" s="6" t="str">
        <f>+_xlfn.CONCAT(Table13456[[#This Row],[phase1]],Table13456[[#This Row],[phase2]],Table13456[[#This Row],[phase3]],Table13456[[#This Row],[phase4]])</f>
        <v>1649031317</v>
      </c>
      <c r="E5057" s="2" t="str">
        <f>+Table13456[[#This Row],[DESCRIPTION]]</f>
        <v>MAST ARM,F&amp;I, WIND SPEED-110,DOUBLE ARM,W/0 LUMINAIRE, 60' AND 60'</v>
      </c>
      <c r="F5057" s="2" t="str">
        <f>+LEFT(Table13456[[#This Row],[PAY ITEM]],1)</f>
        <v>0</v>
      </c>
      <c r="G5057" s="2" t="str">
        <f>IF(Table13456[[#This Row],[first]]="0",SUBSTITUTE(TRIM(MID(B5057, 2, 3))," ","0"),SUBSTITUTE(TRIM(MID(B5057, 1, 3))," ","0"))</f>
        <v>649</v>
      </c>
      <c r="H5057" s="2" t="str">
        <f>IF(Table13456[[#This Row],[first]]="0",SUBSTITUTE(TRIM(MID(B5057, 5, 3))," ","0"),SUBSTITUTE(TRIM(MID(B5057, 4, 3))," ","0"))</f>
        <v>31</v>
      </c>
      <c r="I5057" s="2" t="str">
        <f>IF(Table13456[[#This Row],[first]]="0",SUBSTITUTE(TRIM(MID(B5057, 8, 3))," ","0"),SUBSTITUTE(TRIM(MID(B5057, 7, 3))," ","0"))</f>
        <v>317</v>
      </c>
      <c r="J5057" s="2">
        <v>1</v>
      </c>
      <c r="K5057" s="2" t="str">
        <f t="shared" si="234"/>
        <v>649</v>
      </c>
      <c r="L5057" s="2" t="str">
        <f t="shared" si="235"/>
        <v>031</v>
      </c>
      <c r="M5057" s="2" t="str">
        <f t="shared" si="236"/>
        <v>317</v>
      </c>
    </row>
    <row r="5058" spans="2:13" x14ac:dyDescent="0.25">
      <c r="B5058" s="2" t="s">
        <v>12288</v>
      </c>
      <c r="C5058" s="2" t="s">
        <v>12289</v>
      </c>
      <c r="D5058" s="6" t="str">
        <f>+_xlfn.CONCAT(Table13456[[#This Row],[phase1]],Table13456[[#This Row],[phase2]],Table13456[[#This Row],[phase3]],Table13456[[#This Row],[phase4]])</f>
        <v>1649031318</v>
      </c>
      <c r="E5058" s="2" t="str">
        <f>+Table13456[[#This Row],[DESCRIPTION]]</f>
        <v>MAST ARM,F&amp;I, WIND SPEED-110,DOUBLE ARM,W/0 LUMINAIRE, 60-70.5</v>
      </c>
      <c r="F5058" s="2" t="str">
        <f>+LEFT(Table13456[[#This Row],[PAY ITEM]],1)</f>
        <v>0</v>
      </c>
      <c r="G5058" s="2" t="str">
        <f>IF(Table13456[[#This Row],[first]]="0",SUBSTITUTE(TRIM(MID(B5058, 2, 3))," ","0"),SUBSTITUTE(TRIM(MID(B5058, 1, 3))," ","0"))</f>
        <v>649</v>
      </c>
      <c r="H5058" s="2" t="str">
        <f>IF(Table13456[[#This Row],[first]]="0",SUBSTITUTE(TRIM(MID(B5058, 5, 3))," ","0"),SUBSTITUTE(TRIM(MID(B5058, 4, 3))," ","0"))</f>
        <v>31</v>
      </c>
      <c r="I5058" s="2" t="str">
        <f>IF(Table13456[[#This Row],[first]]="0",SUBSTITUTE(TRIM(MID(B5058, 8, 3))," ","0"),SUBSTITUTE(TRIM(MID(B5058, 7, 3))," ","0"))</f>
        <v>318</v>
      </c>
      <c r="J5058" s="2">
        <v>1</v>
      </c>
      <c r="K5058" s="2" t="str">
        <f t="shared" si="234"/>
        <v>649</v>
      </c>
      <c r="L5058" s="2" t="str">
        <f t="shared" si="235"/>
        <v>031</v>
      </c>
      <c r="M5058" s="2" t="str">
        <f t="shared" si="236"/>
        <v>318</v>
      </c>
    </row>
    <row r="5059" spans="2:13" x14ac:dyDescent="0.25">
      <c r="B5059" s="2" t="s">
        <v>12290</v>
      </c>
      <c r="C5059" s="2" t="s">
        <v>12291</v>
      </c>
      <c r="D5059" s="6" t="str">
        <f>+_xlfn.CONCAT(Table13456[[#This Row],[phase1]],Table13456[[#This Row],[phase2]],Table13456[[#This Row],[phase3]],Table13456[[#This Row],[phase4]])</f>
        <v>1649031319</v>
      </c>
      <c r="E5059" s="2" t="str">
        <f>+Table13456[[#This Row],[DESCRIPTION]]</f>
        <v>MAST ARM,F&amp;I, WIND SPEED-110,DOUBLE ARM,W/0 LUMINAIRE, 70.5' AND 70.5'</v>
      </c>
      <c r="F5059" s="2" t="str">
        <f>+LEFT(Table13456[[#This Row],[PAY ITEM]],1)</f>
        <v>0</v>
      </c>
      <c r="G5059" s="2" t="str">
        <f>IF(Table13456[[#This Row],[first]]="0",SUBSTITUTE(TRIM(MID(B5059, 2, 3))," ","0"),SUBSTITUTE(TRIM(MID(B5059, 1, 3))," ","0"))</f>
        <v>649</v>
      </c>
      <c r="H5059" s="2" t="str">
        <f>IF(Table13456[[#This Row],[first]]="0",SUBSTITUTE(TRIM(MID(B5059, 5, 3))," ","0"),SUBSTITUTE(TRIM(MID(B5059, 4, 3))," ","0"))</f>
        <v>31</v>
      </c>
      <c r="I5059" s="2" t="str">
        <f>IF(Table13456[[#This Row],[first]]="0",SUBSTITUTE(TRIM(MID(B5059, 8, 3))," ","0"),SUBSTITUTE(TRIM(MID(B5059, 7, 3))," ","0"))</f>
        <v>319</v>
      </c>
      <c r="J5059" s="2">
        <v>1</v>
      </c>
      <c r="K5059" s="2" t="str">
        <f t="shared" ref="K5059:K5122" si="237">IF(LEN(G5059) = 3, G5059, TEXT(IF(LEN(G5059) = 2, "0" &amp; G5059, "00" &amp; G5059), "000"))</f>
        <v>649</v>
      </c>
      <c r="L5059" s="2" t="str">
        <f t="shared" ref="L5059:L5122" si="238">IF(LEN(H5059) = 3, H5059, TEXT(IF(LEN(H5059) = 2, "0" &amp; H5059, "00" &amp; H5059), "000"))</f>
        <v>031</v>
      </c>
      <c r="M5059" s="2" t="str">
        <f t="shared" ref="M5059:M5122" si="239">IF(LEN(I5059) = 3, I5059, TEXT(IF(LEN(I5059) = 2, "0" &amp; I5059, "00" &amp; I5059), "000"))</f>
        <v>319</v>
      </c>
    </row>
    <row r="5060" spans="2:13" x14ac:dyDescent="0.25">
      <c r="B5060" s="2" t="s">
        <v>12292</v>
      </c>
      <c r="C5060" s="2" t="s">
        <v>12293</v>
      </c>
      <c r="D5060" s="6" t="str">
        <f>+_xlfn.CONCAT(Table13456[[#This Row],[phase1]],Table13456[[#This Row],[phase2]],Table13456[[#This Row],[phase3]],Table13456[[#This Row],[phase4]])</f>
        <v>1649031903</v>
      </c>
      <c r="E5060" s="2" t="str">
        <f>+Table13456[[#This Row],[DESCRIPTION]]</f>
        <v>MAST ARM,F&amp;I- ENERGIZED, WIND SPEED-130,SINGLE ARM,W/0 LUMINAIRE-60, PROJECT 422710-5-52-01</v>
      </c>
      <c r="F5060" s="2" t="str">
        <f>+LEFT(Table13456[[#This Row],[PAY ITEM]],1)</f>
        <v>0</v>
      </c>
      <c r="G5060" s="2" t="str">
        <f>IF(Table13456[[#This Row],[first]]="0",SUBSTITUTE(TRIM(MID(B5060, 2, 3))," ","0"),SUBSTITUTE(TRIM(MID(B5060, 1, 3))," ","0"))</f>
        <v>649</v>
      </c>
      <c r="H5060" s="2" t="str">
        <f>IF(Table13456[[#This Row],[first]]="0",SUBSTITUTE(TRIM(MID(B5060, 5, 3))," ","0"),SUBSTITUTE(TRIM(MID(B5060, 4, 3))," ","0"))</f>
        <v>31</v>
      </c>
      <c r="I5060" s="2" t="str">
        <f>IF(Table13456[[#This Row],[first]]="0",SUBSTITUTE(TRIM(MID(B5060, 8, 3))," ","0"),SUBSTITUTE(TRIM(MID(B5060, 7, 3))," ","0"))</f>
        <v>903</v>
      </c>
      <c r="J5060" s="2">
        <v>1</v>
      </c>
      <c r="K5060" s="2" t="str">
        <f t="shared" si="237"/>
        <v>649</v>
      </c>
      <c r="L5060" s="2" t="str">
        <f t="shared" si="238"/>
        <v>031</v>
      </c>
      <c r="M5060" s="2" t="str">
        <f t="shared" si="239"/>
        <v>903</v>
      </c>
    </row>
    <row r="5061" spans="2:13" x14ac:dyDescent="0.25">
      <c r="B5061" s="2" t="s">
        <v>12294</v>
      </c>
      <c r="C5061" s="2" t="s">
        <v>12295</v>
      </c>
      <c r="D5061" s="6" t="str">
        <f>+_xlfn.CONCAT(Table13456[[#This Row],[phase1]],Table13456[[#This Row],[phase2]],Table13456[[#This Row],[phase3]],Table13456[[#This Row],[phase4]])</f>
        <v>1649031905</v>
      </c>
      <c r="E5061" s="2" t="str">
        <f>+Table13456[[#This Row],[DESCRIPTION]]</f>
        <v>MAST ARM,F&amp;I- ENERGIZED, WIND SPEED-150,SINGLE ARM,W/0 LUMINAIRE,  ARM LENGTH 78, PROJECT 422710-5-52-01</v>
      </c>
      <c r="F5061" s="2" t="str">
        <f>+LEFT(Table13456[[#This Row],[PAY ITEM]],1)</f>
        <v>0</v>
      </c>
      <c r="G5061" s="2" t="str">
        <f>IF(Table13456[[#This Row],[first]]="0",SUBSTITUTE(TRIM(MID(B5061, 2, 3))," ","0"),SUBSTITUTE(TRIM(MID(B5061, 1, 3))," ","0"))</f>
        <v>649</v>
      </c>
      <c r="H5061" s="2" t="str">
        <f>IF(Table13456[[#This Row],[first]]="0",SUBSTITUTE(TRIM(MID(B5061, 5, 3))," ","0"),SUBSTITUTE(TRIM(MID(B5061, 4, 3))," ","0"))</f>
        <v>31</v>
      </c>
      <c r="I5061" s="2" t="str">
        <f>IF(Table13456[[#This Row],[first]]="0",SUBSTITUTE(TRIM(MID(B5061, 8, 3))," ","0"),SUBSTITUTE(TRIM(MID(B5061, 7, 3))," ","0"))</f>
        <v>905</v>
      </c>
      <c r="J5061" s="2">
        <v>1</v>
      </c>
      <c r="K5061" s="2" t="str">
        <f t="shared" si="237"/>
        <v>649</v>
      </c>
      <c r="L5061" s="2" t="str">
        <f t="shared" si="238"/>
        <v>031</v>
      </c>
      <c r="M5061" s="2" t="str">
        <f t="shared" si="239"/>
        <v>905</v>
      </c>
    </row>
    <row r="5062" spans="2:13" x14ac:dyDescent="0.25">
      <c r="B5062" s="2" t="s">
        <v>12296</v>
      </c>
      <c r="C5062" s="2" t="s">
        <v>12297</v>
      </c>
      <c r="D5062" s="6" t="str">
        <f>+_xlfn.CONCAT(Table13456[[#This Row],[phase1]],Table13456[[#This Row],[phase2]],Table13456[[#This Row],[phase3]],Table13456[[#This Row],[phase4]])</f>
        <v>1649031990</v>
      </c>
      <c r="E5062" s="2" t="str">
        <f>+Table13456[[#This Row],[DESCRIPTION]]</f>
        <v>MAST ARM,F&amp;I NEW 62' MAST ARM ON MODIFIED FOUNDATION PROJECT 436219-1-72-01</v>
      </c>
      <c r="F5062" s="2" t="str">
        <f>+LEFT(Table13456[[#This Row],[PAY ITEM]],1)</f>
        <v>0</v>
      </c>
      <c r="G5062" s="2" t="str">
        <f>IF(Table13456[[#This Row],[first]]="0",SUBSTITUTE(TRIM(MID(B5062, 2, 3))," ","0"),SUBSTITUTE(TRIM(MID(B5062, 1, 3))," ","0"))</f>
        <v>649</v>
      </c>
      <c r="H5062" s="2" t="str">
        <f>IF(Table13456[[#This Row],[first]]="0",SUBSTITUTE(TRIM(MID(B5062, 5, 3))," ","0"),SUBSTITUTE(TRIM(MID(B5062, 4, 3))," ","0"))</f>
        <v>31</v>
      </c>
      <c r="I5062" s="2" t="str">
        <f>IF(Table13456[[#This Row],[first]]="0",SUBSTITUTE(TRIM(MID(B5062, 8, 3))," ","0"),SUBSTITUTE(TRIM(MID(B5062, 7, 3))," ","0"))</f>
        <v>990</v>
      </c>
      <c r="J5062" s="2">
        <v>1</v>
      </c>
      <c r="K5062" s="2" t="str">
        <f t="shared" si="237"/>
        <v>649</v>
      </c>
      <c r="L5062" s="2" t="str">
        <f t="shared" si="238"/>
        <v>031</v>
      </c>
      <c r="M5062" s="2" t="str">
        <f t="shared" si="239"/>
        <v>990</v>
      </c>
    </row>
    <row r="5063" spans="2:13" x14ac:dyDescent="0.25">
      <c r="B5063" s="2" t="s">
        <v>5027</v>
      </c>
      <c r="C5063" s="2" t="s">
        <v>12298</v>
      </c>
      <c r="D5063" s="6" t="str">
        <f>+_xlfn.CONCAT(Table13456[[#This Row],[phase1]],Table13456[[#This Row],[phase2]],Table13456[[#This Row],[phase3]],Table13456[[#This Row],[phase4]])</f>
        <v>1649031999</v>
      </c>
      <c r="E5063" s="2" t="str">
        <f>+Table13456[[#This Row],[DESCRIPTION]]</f>
        <v>MAST ARM,F&amp;I, CUSTOM WIND SPEED, CUSTOM ARM LENGTH(S)</v>
      </c>
      <c r="F5063" s="2" t="str">
        <f>+LEFT(Table13456[[#This Row],[PAY ITEM]],1)</f>
        <v>0</v>
      </c>
      <c r="G5063" s="2" t="str">
        <f>IF(Table13456[[#This Row],[first]]="0",SUBSTITUTE(TRIM(MID(B5063, 2, 3))," ","0"),SUBSTITUTE(TRIM(MID(B5063, 1, 3))," ","0"))</f>
        <v>649</v>
      </c>
      <c r="H5063" s="2" t="str">
        <f>IF(Table13456[[#This Row],[first]]="0",SUBSTITUTE(TRIM(MID(B5063, 5, 3))," ","0"),SUBSTITUTE(TRIM(MID(B5063, 4, 3))," ","0"))</f>
        <v>31</v>
      </c>
      <c r="I5063" s="2" t="str">
        <f>IF(Table13456[[#This Row],[first]]="0",SUBSTITUTE(TRIM(MID(B5063, 8, 3))," ","0"),SUBSTITUTE(TRIM(MID(B5063, 7, 3))," ","0"))</f>
        <v>999</v>
      </c>
      <c r="J5063" s="2">
        <v>1</v>
      </c>
      <c r="K5063" s="2" t="str">
        <f t="shared" si="237"/>
        <v>649</v>
      </c>
      <c r="L5063" s="2" t="str">
        <f t="shared" si="238"/>
        <v>031</v>
      </c>
      <c r="M5063" s="2" t="str">
        <f t="shared" si="239"/>
        <v>999</v>
      </c>
    </row>
    <row r="5064" spans="2:13" x14ac:dyDescent="0.25">
      <c r="B5064" s="2" t="s">
        <v>12299</v>
      </c>
      <c r="C5064" s="2" t="s">
        <v>12300</v>
      </c>
      <c r="D5064" s="6" t="str">
        <f>+_xlfn.CONCAT(Table13456[[#This Row],[phase1]],Table13456[[#This Row],[phase2]],Table13456[[#This Row],[phase3]],Table13456[[#This Row],[phase4]])</f>
        <v>1649032000</v>
      </c>
      <c r="E5064" s="2" t="str">
        <f>+Table13456[[#This Row],[DESCRIPTION]]</f>
        <v>STEEL MAST ARM,REPAIR/REPLACE/EXTEND ARM ONLY FOR EXISTING POLE</v>
      </c>
      <c r="F5064" s="2" t="str">
        <f>+LEFT(Table13456[[#This Row],[PAY ITEM]],1)</f>
        <v>0</v>
      </c>
      <c r="G5064" s="2" t="str">
        <f>IF(Table13456[[#This Row],[first]]="0",SUBSTITUTE(TRIM(MID(B5064, 2, 3))," ","0"),SUBSTITUTE(TRIM(MID(B5064, 1, 3))," ","0"))</f>
        <v>649</v>
      </c>
      <c r="H5064" s="2" t="str">
        <f>IF(Table13456[[#This Row],[first]]="0",SUBSTITUTE(TRIM(MID(B5064, 5, 3))," ","0"),SUBSTITUTE(TRIM(MID(B5064, 4, 3))," ","0"))</f>
        <v>32</v>
      </c>
      <c r="I5064" s="2" t="str">
        <f>IF(Table13456[[#This Row],[first]]="0",SUBSTITUTE(TRIM(MID(B5064, 8, 3))," ","0"),SUBSTITUTE(TRIM(MID(B5064, 7, 3))," ","0"))</f>
        <v>000</v>
      </c>
      <c r="J5064" s="2">
        <v>1</v>
      </c>
      <c r="K5064" s="2" t="str">
        <f t="shared" si="237"/>
        <v>649</v>
      </c>
      <c r="L5064" s="2" t="str">
        <f t="shared" si="238"/>
        <v>032</v>
      </c>
      <c r="M5064" s="2" t="str">
        <f t="shared" si="239"/>
        <v>000</v>
      </c>
    </row>
    <row r="5065" spans="2:13" x14ac:dyDescent="0.25">
      <c r="B5065" s="2" t="s">
        <v>12301</v>
      </c>
      <c r="C5065" s="2" t="s">
        <v>12302</v>
      </c>
      <c r="D5065" s="6" t="str">
        <f>+_xlfn.CONCAT(Table13456[[#This Row],[phase1]],Table13456[[#This Row],[phase2]],Table13456[[#This Row],[phase3]],Table13456[[#This Row],[phase4]])</f>
        <v>1649032101</v>
      </c>
      <c r="E5065" s="2" t="str">
        <f>+Table13456[[#This Row],[DESCRIPTION]]</f>
        <v>STEEL MAST ARM,F&amp;I ON EXISTING FOUNDATION, WIND SPEED-150, SINGLE ARM,W/0 LUMINAIRE-36</v>
      </c>
      <c r="F5065" s="2" t="str">
        <f>+LEFT(Table13456[[#This Row],[PAY ITEM]],1)</f>
        <v>0</v>
      </c>
      <c r="G5065" s="2" t="str">
        <f>IF(Table13456[[#This Row],[first]]="0",SUBSTITUTE(TRIM(MID(B5065, 2, 3))," ","0"),SUBSTITUTE(TRIM(MID(B5065, 1, 3))," ","0"))</f>
        <v>649</v>
      </c>
      <c r="H5065" s="2" t="str">
        <f>IF(Table13456[[#This Row],[first]]="0",SUBSTITUTE(TRIM(MID(B5065, 5, 3))," ","0"),SUBSTITUTE(TRIM(MID(B5065, 4, 3))," ","0"))</f>
        <v>32</v>
      </c>
      <c r="I5065" s="2" t="str">
        <f>IF(Table13456[[#This Row],[first]]="0",SUBSTITUTE(TRIM(MID(B5065, 8, 3))," ","0"),SUBSTITUTE(TRIM(MID(B5065, 7, 3))," ","0"))</f>
        <v>101</v>
      </c>
      <c r="J5065" s="2">
        <v>1</v>
      </c>
      <c r="K5065" s="2" t="str">
        <f t="shared" si="237"/>
        <v>649</v>
      </c>
      <c r="L5065" s="2" t="str">
        <f t="shared" si="238"/>
        <v>032</v>
      </c>
      <c r="M5065" s="2" t="str">
        <f t="shared" si="239"/>
        <v>101</v>
      </c>
    </row>
    <row r="5066" spans="2:13" x14ac:dyDescent="0.25">
      <c r="B5066" s="2" t="s">
        <v>12303</v>
      </c>
      <c r="C5066" s="2" t="s">
        <v>12304</v>
      </c>
      <c r="D5066" s="6" t="str">
        <f>+_xlfn.CONCAT(Table13456[[#This Row],[phase1]],Table13456[[#This Row],[phase2]],Table13456[[#This Row],[phase3]],Table13456[[#This Row],[phase4]])</f>
        <v>1649032102</v>
      </c>
      <c r="E5066" s="2" t="str">
        <f>+Table13456[[#This Row],[DESCRIPTION]]</f>
        <v>MAST ARM,F&amp;I ON EXISTING FOUNDATION, WIND SPEED-150, SINGLE ARM,W/0 LUMINAIRE-46</v>
      </c>
      <c r="F5066" s="2" t="str">
        <f>+LEFT(Table13456[[#This Row],[PAY ITEM]],1)</f>
        <v>0</v>
      </c>
      <c r="G5066" s="2" t="str">
        <f>IF(Table13456[[#This Row],[first]]="0",SUBSTITUTE(TRIM(MID(B5066, 2, 3))," ","0"),SUBSTITUTE(TRIM(MID(B5066, 1, 3))," ","0"))</f>
        <v>649</v>
      </c>
      <c r="H5066" s="2" t="str">
        <f>IF(Table13456[[#This Row],[first]]="0",SUBSTITUTE(TRIM(MID(B5066, 5, 3))," ","0"),SUBSTITUTE(TRIM(MID(B5066, 4, 3))," ","0"))</f>
        <v>32</v>
      </c>
      <c r="I5066" s="2" t="str">
        <f>IF(Table13456[[#This Row],[first]]="0",SUBSTITUTE(TRIM(MID(B5066, 8, 3))," ","0"),SUBSTITUTE(TRIM(MID(B5066, 7, 3))," ","0"))</f>
        <v>102</v>
      </c>
      <c r="J5066" s="2">
        <v>1</v>
      </c>
      <c r="K5066" s="2" t="str">
        <f t="shared" si="237"/>
        <v>649</v>
      </c>
      <c r="L5066" s="2" t="str">
        <f t="shared" si="238"/>
        <v>032</v>
      </c>
      <c r="M5066" s="2" t="str">
        <f t="shared" si="239"/>
        <v>102</v>
      </c>
    </row>
    <row r="5067" spans="2:13" x14ac:dyDescent="0.25">
      <c r="B5067" s="2" t="s">
        <v>12305</v>
      </c>
      <c r="C5067" s="2" t="s">
        <v>12306</v>
      </c>
      <c r="D5067" s="6" t="str">
        <f>+_xlfn.CONCAT(Table13456[[#This Row],[phase1]],Table13456[[#This Row],[phase2]],Table13456[[#This Row],[phase3]],Table13456[[#This Row],[phase4]])</f>
        <v>1649032103</v>
      </c>
      <c r="E5067" s="2" t="str">
        <f>+Table13456[[#This Row],[DESCRIPTION]]</f>
        <v>MAST ARM,F&amp;I ON EXISTING FOUNDATION, WIND SPEED-150, SINGLE ARM,W/0 LUMINAIRE-60</v>
      </c>
      <c r="F5067" s="2" t="str">
        <f>+LEFT(Table13456[[#This Row],[PAY ITEM]],1)</f>
        <v>0</v>
      </c>
      <c r="G5067" s="2" t="str">
        <f>IF(Table13456[[#This Row],[first]]="0",SUBSTITUTE(TRIM(MID(B5067, 2, 3))," ","0"),SUBSTITUTE(TRIM(MID(B5067, 1, 3))," ","0"))</f>
        <v>649</v>
      </c>
      <c r="H5067" s="2" t="str">
        <f>IF(Table13456[[#This Row],[first]]="0",SUBSTITUTE(TRIM(MID(B5067, 5, 3))," ","0"),SUBSTITUTE(TRIM(MID(B5067, 4, 3))," ","0"))</f>
        <v>32</v>
      </c>
      <c r="I5067" s="2" t="str">
        <f>IF(Table13456[[#This Row],[first]]="0",SUBSTITUTE(TRIM(MID(B5067, 8, 3))," ","0"),SUBSTITUTE(TRIM(MID(B5067, 7, 3))," ","0"))</f>
        <v>103</v>
      </c>
      <c r="J5067" s="2">
        <v>1</v>
      </c>
      <c r="K5067" s="2" t="str">
        <f t="shared" si="237"/>
        <v>649</v>
      </c>
      <c r="L5067" s="2" t="str">
        <f t="shared" si="238"/>
        <v>032</v>
      </c>
      <c r="M5067" s="2" t="str">
        <f t="shared" si="239"/>
        <v>103</v>
      </c>
    </row>
    <row r="5068" spans="2:13" x14ac:dyDescent="0.25">
      <c r="B5068" s="2" t="s">
        <v>12307</v>
      </c>
      <c r="C5068" s="2" t="s">
        <v>12308</v>
      </c>
      <c r="D5068" s="6" t="str">
        <f>+_xlfn.CONCAT(Table13456[[#This Row],[phase1]],Table13456[[#This Row],[phase2]],Table13456[[#This Row],[phase3]],Table13456[[#This Row],[phase4]])</f>
        <v>1649032107</v>
      </c>
      <c r="E5068" s="2" t="str">
        <f>+Table13456[[#This Row],[DESCRIPTION]]</f>
        <v>MAST ARM,F&amp;I ON EXISTING FOUNDATION, WIND SPEED-150, SINGLE ARM,WITH LUMINAIRE-46</v>
      </c>
      <c r="F5068" s="2" t="str">
        <f>+LEFT(Table13456[[#This Row],[PAY ITEM]],1)</f>
        <v>0</v>
      </c>
      <c r="G5068" s="2" t="str">
        <f>IF(Table13456[[#This Row],[first]]="0",SUBSTITUTE(TRIM(MID(B5068, 2, 3))," ","0"),SUBSTITUTE(TRIM(MID(B5068, 1, 3))," ","0"))</f>
        <v>649</v>
      </c>
      <c r="H5068" s="2" t="str">
        <f>IF(Table13456[[#This Row],[first]]="0",SUBSTITUTE(TRIM(MID(B5068, 5, 3))," ","0"),SUBSTITUTE(TRIM(MID(B5068, 4, 3))," ","0"))</f>
        <v>32</v>
      </c>
      <c r="I5068" s="2" t="str">
        <f>IF(Table13456[[#This Row],[first]]="0",SUBSTITUTE(TRIM(MID(B5068, 8, 3))," ","0"),SUBSTITUTE(TRIM(MID(B5068, 7, 3))," ","0"))</f>
        <v>107</v>
      </c>
      <c r="J5068" s="2">
        <v>1</v>
      </c>
      <c r="K5068" s="2" t="str">
        <f t="shared" si="237"/>
        <v>649</v>
      </c>
      <c r="L5068" s="2" t="str">
        <f t="shared" si="238"/>
        <v>032</v>
      </c>
      <c r="M5068" s="2" t="str">
        <f t="shared" si="239"/>
        <v>107</v>
      </c>
    </row>
    <row r="5069" spans="2:13" x14ac:dyDescent="0.25">
      <c r="B5069" s="2" t="s">
        <v>12309</v>
      </c>
      <c r="C5069" s="2" t="s">
        <v>12310</v>
      </c>
      <c r="D5069" s="6" t="str">
        <f>+_xlfn.CONCAT(Table13456[[#This Row],[phase1]],Table13456[[#This Row],[phase2]],Table13456[[#This Row],[phase3]],Table13456[[#This Row],[phase4]])</f>
        <v>1649032116</v>
      </c>
      <c r="E5069" s="2" t="str">
        <f>+Table13456[[#This Row],[DESCRIPTION]]</f>
        <v>MAST ARM,F&amp;I ON EXISTING FOUNDATION, WIND SPEED-150, DOUBLE ARM,W/0 LUMINAIRE, 46-70.5</v>
      </c>
      <c r="F5069" s="2" t="str">
        <f>+LEFT(Table13456[[#This Row],[PAY ITEM]],1)</f>
        <v>0</v>
      </c>
      <c r="G5069" s="2" t="str">
        <f>IF(Table13456[[#This Row],[first]]="0",SUBSTITUTE(TRIM(MID(B5069, 2, 3))," ","0"),SUBSTITUTE(TRIM(MID(B5069, 1, 3))," ","0"))</f>
        <v>649</v>
      </c>
      <c r="H5069" s="2" t="str">
        <f>IF(Table13456[[#This Row],[first]]="0",SUBSTITUTE(TRIM(MID(B5069, 5, 3))," ","0"),SUBSTITUTE(TRIM(MID(B5069, 4, 3))," ","0"))</f>
        <v>32</v>
      </c>
      <c r="I5069" s="2" t="str">
        <f>IF(Table13456[[#This Row],[first]]="0",SUBSTITUTE(TRIM(MID(B5069, 8, 3))," ","0"),SUBSTITUTE(TRIM(MID(B5069, 7, 3))," ","0"))</f>
        <v>116</v>
      </c>
      <c r="J5069" s="2">
        <v>1</v>
      </c>
      <c r="K5069" s="2" t="str">
        <f t="shared" si="237"/>
        <v>649</v>
      </c>
      <c r="L5069" s="2" t="str">
        <f t="shared" si="238"/>
        <v>032</v>
      </c>
      <c r="M5069" s="2" t="str">
        <f t="shared" si="239"/>
        <v>116</v>
      </c>
    </row>
    <row r="5070" spans="2:13" x14ac:dyDescent="0.25">
      <c r="B5070" s="2" t="s">
        <v>12311</v>
      </c>
      <c r="C5070" s="2" t="s">
        <v>12312</v>
      </c>
      <c r="D5070" s="6" t="str">
        <f>+_xlfn.CONCAT(Table13456[[#This Row],[phase1]],Table13456[[#This Row],[phase2]],Table13456[[#This Row],[phase3]],Table13456[[#This Row],[phase4]])</f>
        <v>1649032119</v>
      </c>
      <c r="E5070" s="2" t="str">
        <f>+Table13456[[#This Row],[DESCRIPTION]]</f>
        <v>MAST ARM,F&amp;I ON EXISTING FOUNDATION, WIND SPEED-150, DOUBLE ARM,W/0 LUMINAIRE, 70.5' AND 70.5'</v>
      </c>
      <c r="F5070" s="2" t="str">
        <f>+LEFT(Table13456[[#This Row],[PAY ITEM]],1)</f>
        <v>0</v>
      </c>
      <c r="G5070" s="2" t="str">
        <f>IF(Table13456[[#This Row],[first]]="0",SUBSTITUTE(TRIM(MID(B5070, 2, 3))," ","0"),SUBSTITUTE(TRIM(MID(B5070, 1, 3))," ","0"))</f>
        <v>649</v>
      </c>
      <c r="H5070" s="2" t="str">
        <f>IF(Table13456[[#This Row],[first]]="0",SUBSTITUTE(TRIM(MID(B5070, 5, 3))," ","0"),SUBSTITUTE(TRIM(MID(B5070, 4, 3))," ","0"))</f>
        <v>32</v>
      </c>
      <c r="I5070" s="2" t="str">
        <f>IF(Table13456[[#This Row],[first]]="0",SUBSTITUTE(TRIM(MID(B5070, 8, 3))," ","0"),SUBSTITUTE(TRIM(MID(B5070, 7, 3))," ","0"))</f>
        <v>119</v>
      </c>
      <c r="J5070" s="2">
        <v>1</v>
      </c>
      <c r="K5070" s="2" t="str">
        <f t="shared" si="237"/>
        <v>649</v>
      </c>
      <c r="L5070" s="2" t="str">
        <f t="shared" si="238"/>
        <v>032</v>
      </c>
      <c r="M5070" s="2" t="str">
        <f t="shared" si="239"/>
        <v>119</v>
      </c>
    </row>
    <row r="5071" spans="2:13" x14ac:dyDescent="0.25">
      <c r="B5071" s="2" t="s">
        <v>12313</v>
      </c>
      <c r="C5071" s="2" t="s">
        <v>12314</v>
      </c>
      <c r="D5071" s="6" t="str">
        <f>+_xlfn.CONCAT(Table13456[[#This Row],[phase1]],Table13456[[#This Row],[phase2]],Table13456[[#This Row],[phase3]],Table13456[[#This Row],[phase4]])</f>
        <v>1649033000</v>
      </c>
      <c r="E5071" s="2" t="str">
        <f>+Table13456[[#This Row],[DESCRIPTION]]</f>
        <v>MAST ARM, INSTALL</v>
      </c>
      <c r="F5071" s="2" t="str">
        <f>+LEFT(Table13456[[#This Row],[PAY ITEM]],1)</f>
        <v>0</v>
      </c>
      <c r="G5071" s="2" t="str">
        <f>IF(Table13456[[#This Row],[first]]="0",SUBSTITUTE(TRIM(MID(B5071, 2, 3))," ","0"),SUBSTITUTE(TRIM(MID(B5071, 1, 3))," ","0"))</f>
        <v>649</v>
      </c>
      <c r="H5071" s="2" t="str">
        <f>IF(Table13456[[#This Row],[first]]="0",SUBSTITUTE(TRIM(MID(B5071, 5, 3))," ","0"),SUBSTITUTE(TRIM(MID(B5071, 4, 3))," ","0"))</f>
        <v>33</v>
      </c>
      <c r="I5071" s="2" t="str">
        <f>IF(Table13456[[#This Row],[first]]="0",SUBSTITUTE(TRIM(MID(B5071, 8, 3))," ","0"),SUBSTITUTE(TRIM(MID(B5071, 7, 3))," ","0"))</f>
        <v>000</v>
      </c>
      <c r="J5071" s="2">
        <v>1</v>
      </c>
      <c r="K5071" s="2" t="str">
        <f t="shared" si="237"/>
        <v>649</v>
      </c>
      <c r="L5071" s="2" t="str">
        <f t="shared" si="238"/>
        <v>033</v>
      </c>
      <c r="M5071" s="2" t="str">
        <f t="shared" si="239"/>
        <v>000</v>
      </c>
    </row>
    <row r="5072" spans="2:13" x14ac:dyDescent="0.25">
      <c r="B5072" s="2" t="s">
        <v>12315</v>
      </c>
      <c r="C5072" s="2" t="s">
        <v>12316</v>
      </c>
      <c r="D5072" s="6" t="str">
        <f>+_xlfn.CONCAT(Table13456[[#This Row],[phase1]],Table13456[[#This Row],[phase2]],Table13456[[#This Row],[phase3]],Table13456[[#This Row],[phase4]])</f>
        <v>1649034000</v>
      </c>
      <c r="E5072" s="2" t="str">
        <f>+Table13456[[#This Row],[DESCRIPTION]]</f>
        <v>MAST ARM, RELOCATE</v>
      </c>
      <c r="F5072" s="2" t="str">
        <f>+LEFT(Table13456[[#This Row],[PAY ITEM]],1)</f>
        <v>0</v>
      </c>
      <c r="G5072" s="2" t="str">
        <f>IF(Table13456[[#This Row],[first]]="0",SUBSTITUTE(TRIM(MID(B5072, 2, 3))," ","0"),SUBSTITUTE(TRIM(MID(B5072, 1, 3))," ","0"))</f>
        <v>649</v>
      </c>
      <c r="H5072" s="2" t="str">
        <f>IF(Table13456[[#This Row],[first]]="0",SUBSTITUTE(TRIM(MID(B5072, 5, 3))," ","0"),SUBSTITUTE(TRIM(MID(B5072, 4, 3))," ","0"))</f>
        <v>34</v>
      </c>
      <c r="I5072" s="2" t="str">
        <f>IF(Table13456[[#This Row],[first]]="0",SUBSTITUTE(TRIM(MID(B5072, 8, 3))," ","0"),SUBSTITUTE(TRIM(MID(B5072, 7, 3))," ","0"))</f>
        <v>000</v>
      </c>
      <c r="J5072" s="2">
        <v>1</v>
      </c>
      <c r="K5072" s="2" t="str">
        <f t="shared" si="237"/>
        <v>649</v>
      </c>
      <c r="L5072" s="2" t="str">
        <f t="shared" si="238"/>
        <v>034</v>
      </c>
      <c r="M5072" s="2" t="str">
        <f t="shared" si="239"/>
        <v>000</v>
      </c>
    </row>
    <row r="5073" spans="2:13" x14ac:dyDescent="0.25">
      <c r="B5073" s="2" t="s">
        <v>12317</v>
      </c>
      <c r="C5073" s="2" t="s">
        <v>12318</v>
      </c>
      <c r="D5073" s="6" t="str">
        <f>+_xlfn.CONCAT(Table13456[[#This Row],[phase1]],Table13456[[#This Row],[phase2]],Table13456[[#This Row],[phase3]],Table13456[[#This Row],[phase4]])</f>
        <v>1649035103</v>
      </c>
      <c r="E5073" s="2" t="str">
        <f>+Table13456[[#This Row],[DESCRIPTION]]</f>
        <v>MAST ARM,REPLACE ARM ON EXISTING STRUCTURE,  WIND SPEED-150, SINGLE ARM,W/0 LUMINAIRE-60</v>
      </c>
      <c r="F5073" s="2" t="str">
        <f>+LEFT(Table13456[[#This Row],[PAY ITEM]],1)</f>
        <v>0</v>
      </c>
      <c r="G5073" s="2" t="str">
        <f>IF(Table13456[[#This Row],[first]]="0",SUBSTITUTE(TRIM(MID(B5073, 2, 3))," ","0"),SUBSTITUTE(TRIM(MID(B5073, 1, 3))," ","0"))</f>
        <v>649</v>
      </c>
      <c r="H5073" s="2" t="str">
        <f>IF(Table13456[[#This Row],[first]]="0",SUBSTITUTE(TRIM(MID(B5073, 5, 3))," ","0"),SUBSTITUTE(TRIM(MID(B5073, 4, 3))," ","0"))</f>
        <v>35</v>
      </c>
      <c r="I5073" s="2" t="str">
        <f>IF(Table13456[[#This Row],[first]]="0",SUBSTITUTE(TRIM(MID(B5073, 8, 3))," ","0"),SUBSTITUTE(TRIM(MID(B5073, 7, 3))," ","0"))</f>
        <v>103</v>
      </c>
      <c r="J5073" s="2">
        <v>1</v>
      </c>
      <c r="K5073" s="2" t="str">
        <f t="shared" si="237"/>
        <v>649</v>
      </c>
      <c r="L5073" s="2" t="str">
        <f t="shared" si="238"/>
        <v>035</v>
      </c>
      <c r="M5073" s="2" t="str">
        <f t="shared" si="239"/>
        <v>103</v>
      </c>
    </row>
    <row r="5074" spans="2:13" x14ac:dyDescent="0.25">
      <c r="B5074" s="2" t="s">
        <v>5028</v>
      </c>
      <c r="C5074" s="2" t="s">
        <v>12319</v>
      </c>
      <c r="D5074" s="6" t="str">
        <f>+_xlfn.CONCAT(Table13456[[#This Row],[phase1]],Table13456[[#This Row],[phase2]],Table13456[[#This Row],[phase3]],Table13456[[#This Row],[phase4]])</f>
        <v>1649036100</v>
      </c>
      <c r="E5074" s="2" t="str">
        <f>+Table13456[[#This Row],[DESCRIPTION]]</f>
        <v>MAST ARM, REMOVE POLE ONLY- ENTIRE FOUNDATION REMAINS</v>
      </c>
      <c r="F5074" s="2" t="str">
        <f>+LEFT(Table13456[[#This Row],[PAY ITEM]],1)</f>
        <v>0</v>
      </c>
      <c r="G5074" s="2" t="str">
        <f>IF(Table13456[[#This Row],[first]]="0",SUBSTITUTE(TRIM(MID(B5074, 2, 3))," ","0"),SUBSTITUTE(TRIM(MID(B5074, 1, 3))," ","0"))</f>
        <v>649</v>
      </c>
      <c r="H5074" s="2" t="str">
        <f>IF(Table13456[[#This Row],[first]]="0",SUBSTITUTE(TRIM(MID(B5074, 5, 3))," ","0"),SUBSTITUTE(TRIM(MID(B5074, 4, 3))," ","0"))</f>
        <v>36</v>
      </c>
      <c r="I5074" s="2" t="str">
        <f>IF(Table13456[[#This Row],[first]]="0",SUBSTITUTE(TRIM(MID(B5074, 8, 3))," ","0"),SUBSTITUTE(TRIM(MID(B5074, 7, 3))," ","0"))</f>
        <v>100</v>
      </c>
      <c r="J5074" s="2">
        <v>1</v>
      </c>
      <c r="K5074" s="2" t="str">
        <f t="shared" si="237"/>
        <v>649</v>
      </c>
      <c r="L5074" s="2" t="str">
        <f t="shared" si="238"/>
        <v>036</v>
      </c>
      <c r="M5074" s="2" t="str">
        <f t="shared" si="239"/>
        <v>100</v>
      </c>
    </row>
    <row r="5075" spans="2:13" x14ac:dyDescent="0.25">
      <c r="B5075" s="2" t="s">
        <v>5029</v>
      </c>
      <c r="C5075" s="2" t="s">
        <v>12320</v>
      </c>
      <c r="D5075" s="6" t="str">
        <f>+_xlfn.CONCAT(Table13456[[#This Row],[phase1]],Table13456[[#This Row],[phase2]],Table13456[[#This Row],[phase3]],Table13456[[#This Row],[phase4]])</f>
        <v>1649036300</v>
      </c>
      <c r="E5075" s="2" t="str">
        <f>+Table13456[[#This Row],[DESCRIPTION]]</f>
        <v>MAST ARM, REMOVE SHALLOW FOUNDATION, BOLT ON ATTACHMENT</v>
      </c>
      <c r="F5075" s="2" t="str">
        <f>+LEFT(Table13456[[#This Row],[PAY ITEM]],1)</f>
        <v>0</v>
      </c>
      <c r="G5075" s="2" t="str">
        <f>IF(Table13456[[#This Row],[first]]="0",SUBSTITUTE(TRIM(MID(B5075, 2, 3))," ","0"),SUBSTITUTE(TRIM(MID(B5075, 1, 3))," ","0"))</f>
        <v>649</v>
      </c>
      <c r="H5075" s="2" t="str">
        <f>IF(Table13456[[#This Row],[first]]="0",SUBSTITUTE(TRIM(MID(B5075, 5, 3))," ","0"),SUBSTITUTE(TRIM(MID(B5075, 4, 3))," ","0"))</f>
        <v>36</v>
      </c>
      <c r="I5075" s="2" t="str">
        <f>IF(Table13456[[#This Row],[first]]="0",SUBSTITUTE(TRIM(MID(B5075, 8, 3))," ","0"),SUBSTITUTE(TRIM(MID(B5075, 7, 3))," ","0"))</f>
        <v>300</v>
      </c>
      <c r="J5075" s="2">
        <v>1</v>
      </c>
      <c r="K5075" s="2" t="str">
        <f t="shared" si="237"/>
        <v>649</v>
      </c>
      <c r="L5075" s="2" t="str">
        <f t="shared" si="238"/>
        <v>036</v>
      </c>
      <c r="M5075" s="2" t="str">
        <f t="shared" si="239"/>
        <v>300</v>
      </c>
    </row>
    <row r="5076" spans="2:13" x14ac:dyDescent="0.25">
      <c r="B5076" s="2" t="s">
        <v>5030</v>
      </c>
      <c r="C5076" s="2" t="s">
        <v>12321</v>
      </c>
      <c r="D5076" s="6" t="str">
        <f>+_xlfn.CONCAT(Table13456[[#This Row],[phase1]],Table13456[[#This Row],[phase2]],Table13456[[#This Row],[phase3]],Table13456[[#This Row],[phase4]])</f>
        <v>1649036500</v>
      </c>
      <c r="E5076" s="2" t="str">
        <f>+Table13456[[#This Row],[DESCRIPTION]]</f>
        <v>MAST ARM, REMOVE DEEP/COMPLETE FOUNDATION, BOLT ON ATTACHMENT</v>
      </c>
      <c r="F5076" s="2" t="str">
        <f>+LEFT(Table13456[[#This Row],[PAY ITEM]],1)</f>
        <v>0</v>
      </c>
      <c r="G5076" s="2" t="str">
        <f>IF(Table13456[[#This Row],[first]]="0",SUBSTITUTE(TRIM(MID(B5076, 2, 3))," ","0"),SUBSTITUTE(TRIM(MID(B5076, 1, 3))," ","0"))</f>
        <v>649</v>
      </c>
      <c r="H5076" s="2" t="str">
        <f>IF(Table13456[[#This Row],[first]]="0",SUBSTITUTE(TRIM(MID(B5076, 5, 3))," ","0"),SUBSTITUTE(TRIM(MID(B5076, 4, 3))," ","0"))</f>
        <v>36</v>
      </c>
      <c r="I5076" s="2" t="str">
        <f>IF(Table13456[[#This Row],[first]]="0",SUBSTITUTE(TRIM(MID(B5076, 8, 3))," ","0"),SUBSTITUTE(TRIM(MID(B5076, 7, 3))," ","0"))</f>
        <v>500</v>
      </c>
      <c r="J5076" s="2">
        <v>1</v>
      </c>
      <c r="K5076" s="2" t="str">
        <f t="shared" si="237"/>
        <v>649</v>
      </c>
      <c r="L5076" s="2" t="str">
        <f t="shared" si="238"/>
        <v>036</v>
      </c>
      <c r="M5076" s="2" t="str">
        <f t="shared" si="239"/>
        <v>500</v>
      </c>
    </row>
    <row r="5077" spans="2:13" x14ac:dyDescent="0.25">
      <c r="B5077" s="2" t="s">
        <v>5031</v>
      </c>
      <c r="C5077" s="2" t="s">
        <v>12322</v>
      </c>
      <c r="D5077" s="6" t="str">
        <f>+_xlfn.CONCAT(Table13456[[#This Row],[phase1]],Table13456[[#This Row],[phase2]],Table13456[[#This Row],[phase3]],Table13456[[#This Row],[phase4]])</f>
        <v>1649036700</v>
      </c>
      <c r="E5077" s="2" t="str">
        <f>+Table13456[[#This Row],[DESCRIPTION]]</f>
        <v>MAST ARM, REMOVE ARM AND ATTACHMENTS- POLE REMAINS</v>
      </c>
      <c r="F5077" s="2" t="str">
        <f>+LEFT(Table13456[[#This Row],[PAY ITEM]],1)</f>
        <v>0</v>
      </c>
      <c r="G5077" s="2" t="str">
        <f>IF(Table13456[[#This Row],[first]]="0",SUBSTITUTE(TRIM(MID(B5077, 2, 3))," ","0"),SUBSTITUTE(TRIM(MID(B5077, 1, 3))," ","0"))</f>
        <v>649</v>
      </c>
      <c r="H5077" s="2" t="str">
        <f>IF(Table13456[[#This Row],[first]]="0",SUBSTITUTE(TRIM(MID(B5077, 5, 3))," ","0"),SUBSTITUTE(TRIM(MID(B5077, 4, 3))," ","0"))</f>
        <v>36</v>
      </c>
      <c r="I5077" s="2" t="str">
        <f>IF(Table13456[[#This Row],[first]]="0",SUBSTITUTE(TRIM(MID(B5077, 8, 3))," ","0"),SUBSTITUTE(TRIM(MID(B5077, 7, 3))," ","0"))</f>
        <v>700</v>
      </c>
      <c r="J5077" s="2">
        <v>1</v>
      </c>
      <c r="K5077" s="2" t="str">
        <f t="shared" si="237"/>
        <v>649</v>
      </c>
      <c r="L5077" s="2" t="str">
        <f t="shared" si="238"/>
        <v>036</v>
      </c>
      <c r="M5077" s="2" t="str">
        <f t="shared" si="239"/>
        <v>700</v>
      </c>
    </row>
    <row r="5078" spans="2:13" x14ac:dyDescent="0.25">
      <c r="B5078" s="2" t="s">
        <v>12323</v>
      </c>
      <c r="C5078" s="2" t="s">
        <v>12324</v>
      </c>
      <c r="D5078" s="6" t="str">
        <f>+_xlfn.CONCAT(Table13456[[#This Row],[phase1]],Table13456[[#This Row],[phase2]],Table13456[[#This Row],[phase3]],Table13456[[#This Row],[phase4]])</f>
        <v>1649038001</v>
      </c>
      <c r="E5078" s="2" t="str">
        <f>+Table13456[[#This Row],[DESCRIPTION]]</f>
        <v>MAST ARM, PAINTING EXISTING MAST ARM ASSEMBLY- LOCAL FUNDS</v>
      </c>
      <c r="F5078" s="2" t="str">
        <f>+LEFT(Table13456[[#This Row],[PAY ITEM]],1)</f>
        <v>0</v>
      </c>
      <c r="G5078" s="2" t="str">
        <f>IF(Table13456[[#This Row],[first]]="0",SUBSTITUTE(TRIM(MID(B5078, 2, 3))," ","0"),SUBSTITUTE(TRIM(MID(B5078, 1, 3))," ","0"))</f>
        <v>649</v>
      </c>
      <c r="H5078" s="2" t="str">
        <f>IF(Table13456[[#This Row],[first]]="0",SUBSTITUTE(TRIM(MID(B5078, 5, 3))," ","0"),SUBSTITUTE(TRIM(MID(B5078, 4, 3))," ","0"))</f>
        <v>38</v>
      </c>
      <c r="I5078" s="2" t="str">
        <f>IF(Table13456[[#This Row],[first]]="0",SUBSTITUTE(TRIM(MID(B5078, 8, 3))," ","0"),SUBSTITUTE(TRIM(MID(B5078, 7, 3))," ","0"))</f>
        <v>1</v>
      </c>
      <c r="J5078" s="2">
        <v>1</v>
      </c>
      <c r="K5078" s="2" t="str">
        <f t="shared" si="237"/>
        <v>649</v>
      </c>
      <c r="L5078" s="2" t="str">
        <f t="shared" si="238"/>
        <v>038</v>
      </c>
      <c r="M5078" s="2" t="str">
        <f t="shared" si="239"/>
        <v>001</v>
      </c>
    </row>
    <row r="5079" spans="2:13" x14ac:dyDescent="0.25">
      <c r="B5079" s="2" t="s">
        <v>12325</v>
      </c>
      <c r="C5079" s="2" t="s">
        <v>12326</v>
      </c>
      <c r="D5079" s="6" t="str">
        <f>+_xlfn.CONCAT(Table13456[[#This Row],[phase1]],Table13456[[#This Row],[phase2]],Table13456[[#This Row],[phase3]],Table13456[[#This Row],[phase4]])</f>
        <v>1649038002</v>
      </c>
      <c r="E5079" s="2" t="str">
        <f>+Table13456[[#This Row],[DESCRIPTION]]</f>
        <v>MAST ARM, PAINTING NEW MAST ARM ASSEMBLY, MANUFACTURER APPLIED- LOCAL FUNDS</v>
      </c>
      <c r="F5079" s="2" t="str">
        <f>+LEFT(Table13456[[#This Row],[PAY ITEM]],1)</f>
        <v>0</v>
      </c>
      <c r="G5079" s="2" t="str">
        <f>IF(Table13456[[#This Row],[first]]="0",SUBSTITUTE(TRIM(MID(B5079, 2, 3))," ","0"),SUBSTITUTE(TRIM(MID(B5079, 1, 3))," ","0"))</f>
        <v>649</v>
      </c>
      <c r="H5079" s="2" t="str">
        <f>IF(Table13456[[#This Row],[first]]="0",SUBSTITUTE(TRIM(MID(B5079, 5, 3))," ","0"),SUBSTITUTE(TRIM(MID(B5079, 4, 3))," ","0"))</f>
        <v>38</v>
      </c>
      <c r="I5079" s="2" t="str">
        <f>IF(Table13456[[#This Row],[first]]="0",SUBSTITUTE(TRIM(MID(B5079, 8, 3))," ","0"),SUBSTITUTE(TRIM(MID(B5079, 7, 3))," ","0"))</f>
        <v>2</v>
      </c>
      <c r="J5079" s="2">
        <v>1</v>
      </c>
      <c r="K5079" s="2" t="str">
        <f t="shared" si="237"/>
        <v>649</v>
      </c>
      <c r="L5079" s="2" t="str">
        <f t="shared" si="238"/>
        <v>038</v>
      </c>
      <c r="M5079" s="2" t="str">
        <f t="shared" si="239"/>
        <v>002</v>
      </c>
    </row>
    <row r="5080" spans="2:13" x14ac:dyDescent="0.25">
      <c r="B5080" s="2" t="s">
        <v>12327</v>
      </c>
      <c r="C5080" s="2" t="s">
        <v>12328</v>
      </c>
      <c r="D5080" s="6" t="str">
        <f>+_xlfn.CONCAT(Table13456[[#This Row],[phase1]],Table13456[[#This Row],[phase2]],Table13456[[#This Row],[phase3]],Table13456[[#This Row],[phase4]])</f>
        <v>1649038003</v>
      </c>
      <c r="E5080" s="2" t="str">
        <f>+Table13456[[#This Row],[DESCRIPTION]]</f>
        <v>MAST ARM, RETROFIT DAMPENING DEVICE TO EXISTING MAST ARM</v>
      </c>
      <c r="F5080" s="2" t="str">
        <f>+LEFT(Table13456[[#This Row],[PAY ITEM]],1)</f>
        <v>0</v>
      </c>
      <c r="G5080" s="2" t="str">
        <f>IF(Table13456[[#This Row],[first]]="0",SUBSTITUTE(TRIM(MID(B5080, 2, 3))," ","0"),SUBSTITUTE(TRIM(MID(B5080, 1, 3))," ","0"))</f>
        <v>649</v>
      </c>
      <c r="H5080" s="2" t="str">
        <f>IF(Table13456[[#This Row],[first]]="0",SUBSTITUTE(TRIM(MID(B5080, 5, 3))," ","0"),SUBSTITUTE(TRIM(MID(B5080, 4, 3))," ","0"))</f>
        <v>38</v>
      </c>
      <c r="I5080" s="2" t="str">
        <f>IF(Table13456[[#This Row],[first]]="0",SUBSTITUTE(TRIM(MID(B5080, 8, 3))," ","0"),SUBSTITUTE(TRIM(MID(B5080, 7, 3))," ","0"))</f>
        <v>3</v>
      </c>
      <c r="J5080" s="2">
        <v>1</v>
      </c>
      <c r="K5080" s="2" t="str">
        <f t="shared" si="237"/>
        <v>649</v>
      </c>
      <c r="L5080" s="2" t="str">
        <f t="shared" si="238"/>
        <v>038</v>
      </c>
      <c r="M5080" s="2" t="str">
        <f t="shared" si="239"/>
        <v>003</v>
      </c>
    </row>
    <row r="5081" spans="2:13" x14ac:dyDescent="0.25">
      <c r="B5081" s="2" t="s">
        <v>5032</v>
      </c>
      <c r="C5081" s="2" t="s">
        <v>12329</v>
      </c>
      <c r="D5081" s="6" t="str">
        <f>+_xlfn.CONCAT(Table13456[[#This Row],[phase1]],Table13456[[#This Row],[phase2]],Table13456[[#This Row],[phase3]],Table13456[[#This Row],[phase4]])</f>
        <v>1649038000</v>
      </c>
      <c r="E5081" s="2" t="str">
        <f>+Table13456[[#This Row],[DESCRIPTION]]</f>
        <v>MAST ARM, REPAIR</v>
      </c>
      <c r="F5081" s="2" t="str">
        <f>+LEFT(Table13456[[#This Row],[PAY ITEM]],1)</f>
        <v>0</v>
      </c>
      <c r="G5081" s="2" t="str">
        <f>IF(Table13456[[#This Row],[first]]="0",SUBSTITUTE(TRIM(MID(B5081, 2, 3))," ","0"),SUBSTITUTE(TRIM(MID(B5081, 1, 3))," ","0"))</f>
        <v>649</v>
      </c>
      <c r="H5081" s="2" t="str">
        <f>IF(Table13456[[#This Row],[first]]="0",SUBSTITUTE(TRIM(MID(B5081, 5, 3))," ","0"),SUBSTITUTE(TRIM(MID(B5081, 4, 3))," ","0"))</f>
        <v>38</v>
      </c>
      <c r="I5081" s="2" t="str">
        <f>IF(Table13456[[#This Row],[first]]="0",SUBSTITUTE(TRIM(MID(B5081, 8, 3))," ","0"),SUBSTITUTE(TRIM(MID(B5081, 7, 3))," ","0"))</f>
        <v>000</v>
      </c>
      <c r="J5081" s="2">
        <v>1</v>
      </c>
      <c r="K5081" s="2" t="str">
        <f t="shared" si="237"/>
        <v>649</v>
      </c>
      <c r="L5081" s="2" t="str">
        <f t="shared" si="238"/>
        <v>038</v>
      </c>
      <c r="M5081" s="2" t="str">
        <f t="shared" si="239"/>
        <v>000</v>
      </c>
    </row>
    <row r="5082" spans="2:13" x14ac:dyDescent="0.25">
      <c r="B5082" s="2" t="s">
        <v>5033</v>
      </c>
      <c r="C5082" s="2" t="s">
        <v>12330</v>
      </c>
      <c r="D5082" s="6" t="str">
        <f>+_xlfn.CONCAT(Table13456[[#This Row],[phase1]],Table13456[[#This Row],[phase2]],Table13456[[#This Row],[phase3]],Table13456[[#This Row],[phase4]])</f>
        <v>1649039103</v>
      </c>
      <c r="E5082" s="2" t="str">
        <f>+Table13456[[#This Row],[DESCRIPTION]]</f>
        <v>MAST ARM,F&amp;I SPREAD FOOTING, WIND SPEED-150, SINGLE ARM,W/0 LUMINAIRE-60, PUSH BUTTON CONTRACT ONLY</v>
      </c>
      <c r="F5082" s="2" t="str">
        <f>+LEFT(Table13456[[#This Row],[PAY ITEM]],1)</f>
        <v>0</v>
      </c>
      <c r="G5082" s="2" t="str">
        <f>IF(Table13456[[#This Row],[first]]="0",SUBSTITUTE(TRIM(MID(B5082, 2, 3))," ","0"),SUBSTITUTE(TRIM(MID(B5082, 1, 3))," ","0"))</f>
        <v>649</v>
      </c>
      <c r="H5082" s="2" t="str">
        <f>IF(Table13456[[#This Row],[first]]="0",SUBSTITUTE(TRIM(MID(B5082, 5, 3))," ","0"),SUBSTITUTE(TRIM(MID(B5082, 4, 3))," ","0"))</f>
        <v>39</v>
      </c>
      <c r="I5082" s="2" t="str">
        <f>IF(Table13456[[#This Row],[first]]="0",SUBSTITUTE(TRIM(MID(B5082, 8, 3))," ","0"),SUBSTITUTE(TRIM(MID(B5082, 7, 3))," ","0"))</f>
        <v>103</v>
      </c>
      <c r="J5082" s="2">
        <v>1</v>
      </c>
      <c r="K5082" s="2" t="str">
        <f t="shared" si="237"/>
        <v>649</v>
      </c>
      <c r="L5082" s="2" t="str">
        <f t="shared" si="238"/>
        <v>039</v>
      </c>
      <c r="M5082" s="2" t="str">
        <f t="shared" si="239"/>
        <v>103</v>
      </c>
    </row>
    <row r="5083" spans="2:13" x14ac:dyDescent="0.25">
      <c r="B5083" s="2" t="s">
        <v>12331</v>
      </c>
      <c r="C5083" s="2" t="s">
        <v>12332</v>
      </c>
      <c r="D5083" s="6" t="str">
        <f>+_xlfn.CONCAT(Table13456[[#This Row],[phase1]],Table13456[[#This Row],[phase2]],Table13456[[#This Row],[phase3]],Table13456[[#This Row],[phase4]])</f>
        <v>1649040000</v>
      </c>
      <c r="E5083" s="2" t="str">
        <f>+Table13456[[#This Row],[DESCRIPTION]]</f>
        <v>STEEL MAST ARM ASSEMBLY- RECOATING  COMPLETE ASSEMBLY</v>
      </c>
      <c r="F5083" s="2" t="str">
        <f>+LEFT(Table13456[[#This Row],[PAY ITEM]],1)</f>
        <v>0</v>
      </c>
      <c r="G5083" s="2" t="str">
        <f>IF(Table13456[[#This Row],[first]]="0",SUBSTITUTE(TRIM(MID(B5083, 2, 3))," ","0"),SUBSTITUTE(TRIM(MID(B5083, 1, 3))," ","0"))</f>
        <v>649</v>
      </c>
      <c r="H5083" s="2" t="str">
        <f>IF(Table13456[[#This Row],[first]]="0",SUBSTITUTE(TRIM(MID(B5083, 5, 3))," ","0"),SUBSTITUTE(TRIM(MID(B5083, 4, 3))," ","0"))</f>
        <v>40</v>
      </c>
      <c r="I5083" s="2" t="str">
        <f>IF(Table13456[[#This Row],[first]]="0",SUBSTITUTE(TRIM(MID(B5083, 8, 3))," ","0"),SUBSTITUTE(TRIM(MID(B5083, 7, 3))," ","0"))</f>
        <v/>
      </c>
      <c r="J5083" s="2">
        <v>1</v>
      </c>
      <c r="K5083" s="2" t="str">
        <f t="shared" si="237"/>
        <v>649</v>
      </c>
      <c r="L5083" s="2" t="str">
        <f t="shared" si="238"/>
        <v>040</v>
      </c>
      <c r="M5083" s="2" t="str">
        <f t="shared" si="239"/>
        <v>000</v>
      </c>
    </row>
    <row r="5084" spans="2:13" x14ac:dyDescent="0.25">
      <c r="B5084" s="2" t="s">
        <v>12333</v>
      </c>
      <c r="C5084" s="2" t="s">
        <v>12334</v>
      </c>
      <c r="D5084" s="6" t="str">
        <f>+_xlfn.CONCAT(Table13456[[#This Row],[phase1]],Table13456[[#This Row],[phase2]],Table13456[[#This Row],[phase3]],Table13456[[#This Row],[phase4]])</f>
        <v>1649040001</v>
      </c>
      <c r="E5084" s="2" t="str">
        <f>+Table13456[[#This Row],[DESCRIPTION]]</f>
        <v>STEEL MAST ARM ASSEMBLY- REPLACE SCREEN ON EXISTING POLE</v>
      </c>
      <c r="F5084" s="2" t="str">
        <f>+LEFT(Table13456[[#This Row],[PAY ITEM]],1)</f>
        <v>0</v>
      </c>
      <c r="G5084" s="2" t="str">
        <f>IF(Table13456[[#This Row],[first]]="0",SUBSTITUTE(TRIM(MID(B5084, 2, 3))," ","0"),SUBSTITUTE(TRIM(MID(B5084, 1, 3))," ","0"))</f>
        <v>649</v>
      </c>
      <c r="H5084" s="2" t="str">
        <f>IF(Table13456[[#This Row],[first]]="0",SUBSTITUTE(TRIM(MID(B5084, 5, 3))," ","0"),SUBSTITUTE(TRIM(MID(B5084, 4, 3))," ","0"))</f>
        <v>40</v>
      </c>
      <c r="I5084" s="2" t="str">
        <f>IF(Table13456[[#This Row],[first]]="0",SUBSTITUTE(TRIM(MID(B5084, 8, 3))," ","0"),SUBSTITUTE(TRIM(MID(B5084, 7, 3))," ","0"))</f>
        <v>1</v>
      </c>
      <c r="J5084" s="2">
        <v>1</v>
      </c>
      <c r="K5084" s="2" t="str">
        <f t="shared" si="237"/>
        <v>649</v>
      </c>
      <c r="L5084" s="2" t="str">
        <f t="shared" si="238"/>
        <v>040</v>
      </c>
      <c r="M5084" s="2" t="str">
        <f t="shared" si="239"/>
        <v>001</v>
      </c>
    </row>
    <row r="5085" spans="2:13" x14ac:dyDescent="0.25">
      <c r="B5085" s="2" t="s">
        <v>12335</v>
      </c>
      <c r="C5085" s="2" t="s">
        <v>12336</v>
      </c>
      <c r="D5085" s="6" t="str">
        <f>+_xlfn.CONCAT(Table13456[[#This Row],[phase1]],Table13456[[#This Row],[phase2]],Table13456[[#This Row],[phase3]],Table13456[[#This Row],[phase4]])</f>
        <v>1649040002</v>
      </c>
      <c r="E5085" s="2" t="str">
        <f>+Table13456[[#This Row],[DESCRIPTION]]</f>
        <v>STEEL MAST ARM ASSEMBLY- REPLACE HAND HOLE COVER ON EXISTING POLE</v>
      </c>
      <c r="F5085" s="2" t="str">
        <f>+LEFT(Table13456[[#This Row],[PAY ITEM]],1)</f>
        <v>0</v>
      </c>
      <c r="G5085" s="2" t="str">
        <f>IF(Table13456[[#This Row],[first]]="0",SUBSTITUTE(TRIM(MID(B5085, 2, 3))," ","0"),SUBSTITUTE(TRIM(MID(B5085, 1, 3))," ","0"))</f>
        <v>649</v>
      </c>
      <c r="H5085" s="2" t="str">
        <f>IF(Table13456[[#This Row],[first]]="0",SUBSTITUTE(TRIM(MID(B5085, 5, 3))," ","0"),SUBSTITUTE(TRIM(MID(B5085, 4, 3))," ","0"))</f>
        <v>40</v>
      </c>
      <c r="I5085" s="2" t="str">
        <f>IF(Table13456[[#This Row],[first]]="0",SUBSTITUTE(TRIM(MID(B5085, 8, 3))," ","0"),SUBSTITUTE(TRIM(MID(B5085, 7, 3))," ","0"))</f>
        <v>2</v>
      </c>
      <c r="J5085" s="2">
        <v>1</v>
      </c>
      <c r="K5085" s="2" t="str">
        <f t="shared" si="237"/>
        <v>649</v>
      </c>
      <c r="L5085" s="2" t="str">
        <f t="shared" si="238"/>
        <v>040</v>
      </c>
      <c r="M5085" s="2" t="str">
        <f t="shared" si="239"/>
        <v>002</v>
      </c>
    </row>
    <row r="5086" spans="2:13" x14ac:dyDescent="0.25">
      <c r="B5086" s="2" t="s">
        <v>12337</v>
      </c>
      <c r="C5086" s="2" t="s">
        <v>12338</v>
      </c>
      <c r="D5086" s="6" t="str">
        <f>+_xlfn.CONCAT(Table13456[[#This Row],[phase1]],Table13456[[#This Row],[phase2]],Table13456[[#This Row],[phase3]],Table13456[[#This Row],[phase4]])</f>
        <v>1649040003</v>
      </c>
      <c r="E5086" s="2" t="str">
        <f>+Table13456[[#This Row],[DESCRIPTION]]</f>
        <v>STEEL MAST ARM ASSEMBLY- REPLACE POLE CAP ON EXISTING POLE</v>
      </c>
      <c r="F5086" s="2" t="str">
        <f>+LEFT(Table13456[[#This Row],[PAY ITEM]],1)</f>
        <v>0</v>
      </c>
      <c r="G5086" s="2" t="str">
        <f>IF(Table13456[[#This Row],[first]]="0",SUBSTITUTE(TRIM(MID(B5086, 2, 3))," ","0"),SUBSTITUTE(TRIM(MID(B5086, 1, 3))," ","0"))</f>
        <v>649</v>
      </c>
      <c r="H5086" s="2" t="str">
        <f>IF(Table13456[[#This Row],[first]]="0",SUBSTITUTE(TRIM(MID(B5086, 5, 3))," ","0"),SUBSTITUTE(TRIM(MID(B5086, 4, 3))," ","0"))</f>
        <v>40</v>
      </c>
      <c r="I5086" s="2" t="str">
        <f>IF(Table13456[[#This Row],[first]]="0",SUBSTITUTE(TRIM(MID(B5086, 8, 3))," ","0"),SUBSTITUTE(TRIM(MID(B5086, 7, 3))," ","0"))</f>
        <v>3</v>
      </c>
      <c r="J5086" s="2">
        <v>1</v>
      </c>
      <c r="K5086" s="2" t="str">
        <f t="shared" si="237"/>
        <v>649</v>
      </c>
      <c r="L5086" s="2" t="str">
        <f t="shared" si="238"/>
        <v>040</v>
      </c>
      <c r="M5086" s="2" t="str">
        <f t="shared" si="239"/>
        <v>003</v>
      </c>
    </row>
    <row r="5087" spans="2:13" x14ac:dyDescent="0.25">
      <c r="B5087" s="2" t="s">
        <v>12339</v>
      </c>
      <c r="C5087" s="2" t="s">
        <v>12340</v>
      </c>
      <c r="D5087" s="6" t="str">
        <f>+_xlfn.CONCAT(Table13456[[#This Row],[phase1]],Table13456[[#This Row],[phase2]],Table13456[[#This Row],[phase3]],Table13456[[#This Row],[phase4]])</f>
        <v>1649040004</v>
      </c>
      <c r="E5087" s="2" t="str">
        <f>+Table13456[[#This Row],[DESCRIPTION]]</f>
        <v>STEEL MAST ARM ASSEMBLY- REPLACE STRUCTURAL GROUT PAD ON EXISTING POLE</v>
      </c>
      <c r="F5087" s="2" t="str">
        <f>+LEFT(Table13456[[#This Row],[PAY ITEM]],1)</f>
        <v>0</v>
      </c>
      <c r="G5087" s="2" t="str">
        <f>IF(Table13456[[#This Row],[first]]="0",SUBSTITUTE(TRIM(MID(B5087, 2, 3))," ","0"),SUBSTITUTE(TRIM(MID(B5087, 1, 3))," ","0"))</f>
        <v>649</v>
      </c>
      <c r="H5087" s="2" t="str">
        <f>IF(Table13456[[#This Row],[first]]="0",SUBSTITUTE(TRIM(MID(B5087, 5, 3))," ","0"),SUBSTITUTE(TRIM(MID(B5087, 4, 3))," ","0"))</f>
        <v>40</v>
      </c>
      <c r="I5087" s="2" t="str">
        <f>IF(Table13456[[#This Row],[first]]="0",SUBSTITUTE(TRIM(MID(B5087, 8, 3))," ","0"),SUBSTITUTE(TRIM(MID(B5087, 7, 3))," ","0"))</f>
        <v>4</v>
      </c>
      <c r="J5087" s="2">
        <v>1</v>
      </c>
      <c r="K5087" s="2" t="str">
        <f t="shared" si="237"/>
        <v>649</v>
      </c>
      <c r="L5087" s="2" t="str">
        <f t="shared" si="238"/>
        <v>040</v>
      </c>
      <c r="M5087" s="2" t="str">
        <f t="shared" si="239"/>
        <v>004</v>
      </c>
    </row>
    <row r="5088" spans="2:13" x14ac:dyDescent="0.25">
      <c r="B5088" s="2" t="s">
        <v>12341</v>
      </c>
      <c r="C5088" s="2" t="s">
        <v>12342</v>
      </c>
      <c r="D5088" s="6" t="str">
        <f>+_xlfn.CONCAT(Table13456[[#This Row],[phase1]],Table13456[[#This Row],[phase2]],Table13456[[#This Row],[phase3]],Table13456[[#This Row],[phase4]])</f>
        <v>1649040005</v>
      </c>
      <c r="E5088" s="2" t="str">
        <f>+Table13456[[#This Row],[DESCRIPTION]]</f>
        <v>STEEL MAST ARM ASSEMBLY- REPAIR/REPLACE BROKEN WELD  ON EXISTING POLE</v>
      </c>
      <c r="F5088" s="2" t="str">
        <f>+LEFT(Table13456[[#This Row],[PAY ITEM]],1)</f>
        <v>0</v>
      </c>
      <c r="G5088" s="2" t="str">
        <f>IF(Table13456[[#This Row],[first]]="0",SUBSTITUTE(TRIM(MID(B5088, 2, 3))," ","0"),SUBSTITUTE(TRIM(MID(B5088, 1, 3))," ","0"))</f>
        <v>649</v>
      </c>
      <c r="H5088" s="2" t="str">
        <f>IF(Table13456[[#This Row],[first]]="0",SUBSTITUTE(TRIM(MID(B5088, 5, 3))," ","0"),SUBSTITUTE(TRIM(MID(B5088, 4, 3))," ","0"))</f>
        <v>40</v>
      </c>
      <c r="I5088" s="2" t="str">
        <f>IF(Table13456[[#This Row],[first]]="0",SUBSTITUTE(TRIM(MID(B5088, 8, 3))," ","0"),SUBSTITUTE(TRIM(MID(B5088, 7, 3))," ","0"))</f>
        <v>5</v>
      </c>
      <c r="J5088" s="2">
        <v>1</v>
      </c>
      <c r="K5088" s="2" t="str">
        <f t="shared" si="237"/>
        <v>649</v>
      </c>
      <c r="L5088" s="2" t="str">
        <f t="shared" si="238"/>
        <v>040</v>
      </c>
      <c r="M5088" s="2" t="str">
        <f t="shared" si="239"/>
        <v>005</v>
      </c>
    </row>
    <row r="5089" spans="2:13" x14ac:dyDescent="0.25">
      <c r="B5089" s="2" t="s">
        <v>12343</v>
      </c>
      <c r="C5089" s="2" t="s">
        <v>12344</v>
      </c>
      <c r="D5089" s="6" t="str">
        <f>+_xlfn.CONCAT(Table13456[[#This Row],[phase1]],Table13456[[#This Row],[phase2]],Table13456[[#This Row],[phase3]],Table13456[[#This Row],[phase4]])</f>
        <v>1649040006</v>
      </c>
      <c r="E5089" s="2" t="str">
        <f>+Table13456[[#This Row],[DESCRIPTION]]</f>
        <v>STEEL MAST ARM ASSEMBLY- REPAIR/REPLACE ARM BASE PLATE BOLTS ON EXISTING POLE</v>
      </c>
      <c r="F5089" s="2" t="str">
        <f>+LEFT(Table13456[[#This Row],[PAY ITEM]],1)</f>
        <v>0</v>
      </c>
      <c r="G5089" s="2" t="str">
        <f>IF(Table13456[[#This Row],[first]]="0",SUBSTITUTE(TRIM(MID(B5089, 2, 3))," ","0"),SUBSTITUTE(TRIM(MID(B5089, 1, 3))," ","0"))</f>
        <v>649</v>
      </c>
      <c r="H5089" s="2" t="str">
        <f>IF(Table13456[[#This Row],[first]]="0",SUBSTITUTE(TRIM(MID(B5089, 5, 3))," ","0"),SUBSTITUTE(TRIM(MID(B5089, 4, 3))," ","0"))</f>
        <v>40</v>
      </c>
      <c r="I5089" s="2" t="str">
        <f>IF(Table13456[[#This Row],[first]]="0",SUBSTITUTE(TRIM(MID(B5089, 8, 3))," ","0"),SUBSTITUTE(TRIM(MID(B5089, 7, 3))," ","0"))</f>
        <v>6</v>
      </c>
      <c r="J5089" s="2">
        <v>1</v>
      </c>
      <c r="K5089" s="2" t="str">
        <f t="shared" si="237"/>
        <v>649</v>
      </c>
      <c r="L5089" s="2" t="str">
        <f t="shared" si="238"/>
        <v>040</v>
      </c>
      <c r="M5089" s="2" t="str">
        <f t="shared" si="239"/>
        <v>006</v>
      </c>
    </row>
    <row r="5090" spans="2:13" x14ac:dyDescent="0.25">
      <c r="B5090" s="2" t="s">
        <v>12345</v>
      </c>
      <c r="C5090" s="2" t="s">
        <v>12346</v>
      </c>
      <c r="D5090" s="6" t="str">
        <f>+_xlfn.CONCAT(Table13456[[#This Row],[phase1]],Table13456[[#This Row],[phase2]],Table13456[[#This Row],[phase3]],Table13456[[#This Row],[phase4]])</f>
        <v>1649040007</v>
      </c>
      <c r="E5090" s="2" t="str">
        <f>+Table13456[[#This Row],[DESCRIPTION]]</f>
        <v>STEEL MAST ARM ASSEMBLY- TIGHTEN ARM BASE PLATE BOLTS ON EXISTING POLE</v>
      </c>
      <c r="F5090" s="2" t="str">
        <f>+LEFT(Table13456[[#This Row],[PAY ITEM]],1)</f>
        <v>0</v>
      </c>
      <c r="G5090" s="2" t="str">
        <f>IF(Table13456[[#This Row],[first]]="0",SUBSTITUTE(TRIM(MID(B5090, 2, 3))," ","0"),SUBSTITUTE(TRIM(MID(B5090, 1, 3))," ","0"))</f>
        <v>649</v>
      </c>
      <c r="H5090" s="2" t="str">
        <f>IF(Table13456[[#This Row],[first]]="0",SUBSTITUTE(TRIM(MID(B5090, 5, 3))," ","0"),SUBSTITUTE(TRIM(MID(B5090, 4, 3))," ","0"))</f>
        <v>40</v>
      </c>
      <c r="I5090" s="2" t="str">
        <f>IF(Table13456[[#This Row],[first]]="0",SUBSTITUTE(TRIM(MID(B5090, 8, 3))," ","0"),SUBSTITUTE(TRIM(MID(B5090, 7, 3))," ","0"))</f>
        <v>7</v>
      </c>
      <c r="J5090" s="2">
        <v>1</v>
      </c>
      <c r="K5090" s="2" t="str">
        <f t="shared" si="237"/>
        <v>649</v>
      </c>
      <c r="L5090" s="2" t="str">
        <f t="shared" si="238"/>
        <v>040</v>
      </c>
      <c r="M5090" s="2" t="str">
        <f t="shared" si="239"/>
        <v>007</v>
      </c>
    </row>
    <row r="5091" spans="2:13" x14ac:dyDescent="0.25">
      <c r="B5091" s="2" t="s">
        <v>12347</v>
      </c>
      <c r="C5091" s="2" t="s">
        <v>12348</v>
      </c>
      <c r="D5091" s="6" t="str">
        <f>+_xlfn.CONCAT(Table13456[[#This Row],[phase1]],Table13456[[#This Row],[phase2]],Table13456[[#This Row],[phase3]],Table13456[[#This Row],[phase4]])</f>
        <v>1649040008</v>
      </c>
      <c r="E5091" s="2" t="str">
        <f>+Table13456[[#This Row],[DESCRIPTION]]</f>
        <v>STEEL MAST ARM ASSEMBLY- FURNISH &amp; INSTALL BIRD SCREEN ON EXISTING POLE</v>
      </c>
      <c r="F5091" s="2" t="str">
        <f>+LEFT(Table13456[[#This Row],[PAY ITEM]],1)</f>
        <v>0</v>
      </c>
      <c r="G5091" s="2" t="str">
        <f>IF(Table13456[[#This Row],[first]]="0",SUBSTITUTE(TRIM(MID(B5091, 2, 3))," ","0"),SUBSTITUTE(TRIM(MID(B5091, 1, 3))," ","0"))</f>
        <v>649</v>
      </c>
      <c r="H5091" s="2" t="str">
        <f>IF(Table13456[[#This Row],[first]]="0",SUBSTITUTE(TRIM(MID(B5091, 5, 3))," ","0"),SUBSTITUTE(TRIM(MID(B5091, 4, 3))," ","0"))</f>
        <v>40</v>
      </c>
      <c r="I5091" s="2" t="str">
        <f>IF(Table13456[[#This Row],[first]]="0",SUBSTITUTE(TRIM(MID(B5091, 8, 3))," ","0"),SUBSTITUTE(TRIM(MID(B5091, 7, 3))," ","0"))</f>
        <v>8</v>
      </c>
      <c r="J5091" s="2">
        <v>1</v>
      </c>
      <c r="K5091" s="2" t="str">
        <f t="shared" si="237"/>
        <v>649</v>
      </c>
      <c r="L5091" s="2" t="str">
        <f t="shared" si="238"/>
        <v>040</v>
      </c>
      <c r="M5091" s="2" t="str">
        <f t="shared" si="239"/>
        <v>008</v>
      </c>
    </row>
    <row r="5092" spans="2:13" x14ac:dyDescent="0.25">
      <c r="B5092" s="2" t="s">
        <v>12349</v>
      </c>
      <c r="C5092" s="2" t="s">
        <v>12350</v>
      </c>
      <c r="D5092" s="6" t="str">
        <f>+_xlfn.CONCAT(Table13456[[#This Row],[phase1]],Table13456[[#This Row],[phase2]],Table13456[[#This Row],[phase3]],Table13456[[#This Row],[phase4]])</f>
        <v>1649040101</v>
      </c>
      <c r="E5092" s="2" t="str">
        <f>+Table13456[[#This Row],[DESCRIPTION]]</f>
        <v>STEEL MAST ARM ASSEMBLY- CUT EXISTING ARM TO REDUCE LENGTH AND CAP TIP, PROJECT 437917-1-52-01</v>
      </c>
      <c r="F5092" s="2" t="str">
        <f>+LEFT(Table13456[[#This Row],[PAY ITEM]],1)</f>
        <v>0</v>
      </c>
      <c r="G5092" s="2" t="str">
        <f>IF(Table13456[[#This Row],[first]]="0",SUBSTITUTE(TRIM(MID(B5092, 2, 3))," ","0"),SUBSTITUTE(TRIM(MID(B5092, 1, 3))," ","0"))</f>
        <v>649</v>
      </c>
      <c r="H5092" s="2" t="str">
        <f>IF(Table13456[[#This Row],[first]]="0",SUBSTITUTE(TRIM(MID(B5092, 5, 3))," ","0"),SUBSTITUTE(TRIM(MID(B5092, 4, 3))," ","0"))</f>
        <v>40</v>
      </c>
      <c r="I5092" s="2" t="str">
        <f>IF(Table13456[[#This Row],[first]]="0",SUBSTITUTE(TRIM(MID(B5092, 8, 3))," ","0"),SUBSTITUTE(TRIM(MID(B5092, 7, 3))," ","0"))</f>
        <v>101</v>
      </c>
      <c r="J5092" s="2">
        <v>1</v>
      </c>
      <c r="K5092" s="2" t="str">
        <f t="shared" si="237"/>
        <v>649</v>
      </c>
      <c r="L5092" s="2" t="str">
        <f t="shared" si="238"/>
        <v>040</v>
      </c>
      <c r="M5092" s="2" t="str">
        <f t="shared" si="239"/>
        <v>101</v>
      </c>
    </row>
    <row r="5093" spans="2:13" x14ac:dyDescent="0.25">
      <c r="B5093" s="2" t="s">
        <v>12351</v>
      </c>
      <c r="C5093" s="2" t="s">
        <v>6633</v>
      </c>
      <c r="D5093" s="6" t="str">
        <f>+_xlfn.CONCAT(Table13456[[#This Row],[phase1]],Table13456[[#This Row],[phase2]],Table13456[[#This Row],[phase3]],Table13456[[#This Row],[phase4]])</f>
        <v>1649413002</v>
      </c>
      <c r="E5093" s="2" t="str">
        <f>+Table13456[[#This Row],[DESCRIPTION]]</f>
        <v>TEMP DUMMY PAYITEM FOR WT DATA MIGRATION</v>
      </c>
      <c r="F5093" s="2" t="str">
        <f>+LEFT(Table13456[[#This Row],[PAY ITEM]],1)</f>
        <v>0</v>
      </c>
      <c r="G5093" s="2" t="str">
        <f>IF(Table13456[[#This Row],[first]]="0",SUBSTITUTE(TRIM(MID(B5093, 2, 3))," ","0"),SUBSTITUTE(TRIM(MID(B5093, 1, 3))," ","0"))</f>
        <v>649</v>
      </c>
      <c r="H5093" s="2" t="str">
        <f>IF(Table13456[[#This Row],[first]]="0",SUBSTITUTE(TRIM(MID(B5093, 5, 3))," ","0"),SUBSTITUTE(TRIM(MID(B5093, 4, 3))," ","0"))</f>
        <v>413</v>
      </c>
      <c r="I5093" s="2" t="str">
        <f>IF(Table13456[[#This Row],[first]]="0",SUBSTITUTE(TRIM(MID(B5093, 8, 3))," ","0"),SUBSTITUTE(TRIM(MID(B5093, 7, 3))," ","0"))</f>
        <v>002</v>
      </c>
      <c r="J5093" s="2">
        <v>1</v>
      </c>
      <c r="K5093" s="2" t="str">
        <f t="shared" si="237"/>
        <v>649</v>
      </c>
      <c r="L5093" s="2" t="str">
        <f t="shared" si="238"/>
        <v>413</v>
      </c>
      <c r="M5093" s="2" t="str">
        <f t="shared" si="239"/>
        <v>002</v>
      </c>
    </row>
    <row r="5094" spans="2:13" x14ac:dyDescent="0.25">
      <c r="B5094" s="2" t="s">
        <v>12352</v>
      </c>
      <c r="C5094" s="2" t="s">
        <v>6633</v>
      </c>
      <c r="D5094" s="6" t="str">
        <f>+_xlfn.CONCAT(Table13456[[#This Row],[phase1]],Table13456[[#This Row],[phase2]],Table13456[[#This Row],[phase3]],Table13456[[#This Row],[phase4]])</f>
        <v>1649415003</v>
      </c>
      <c r="E5094" s="2" t="str">
        <f>+Table13456[[#This Row],[DESCRIPTION]]</f>
        <v>TEMP DUMMY PAYITEM FOR WT DATA MIGRATION</v>
      </c>
      <c r="F5094" s="2" t="str">
        <f>+LEFT(Table13456[[#This Row],[PAY ITEM]],1)</f>
        <v>0</v>
      </c>
      <c r="G5094" s="2" t="str">
        <f>IF(Table13456[[#This Row],[first]]="0",SUBSTITUTE(TRIM(MID(B5094, 2, 3))," ","0"),SUBSTITUTE(TRIM(MID(B5094, 1, 3))," ","0"))</f>
        <v>649</v>
      </c>
      <c r="H5094" s="2" t="str">
        <f>IF(Table13456[[#This Row],[first]]="0",SUBSTITUTE(TRIM(MID(B5094, 5, 3))," ","0"),SUBSTITUTE(TRIM(MID(B5094, 4, 3))," ","0"))</f>
        <v>415</v>
      </c>
      <c r="I5094" s="2" t="str">
        <f>IF(Table13456[[#This Row],[first]]="0",SUBSTITUTE(TRIM(MID(B5094, 8, 3))," ","0"),SUBSTITUTE(TRIM(MID(B5094, 7, 3))," ","0"))</f>
        <v>003</v>
      </c>
      <c r="J5094" s="2">
        <v>1</v>
      </c>
      <c r="K5094" s="2" t="str">
        <f t="shared" si="237"/>
        <v>649</v>
      </c>
      <c r="L5094" s="2" t="str">
        <f t="shared" si="238"/>
        <v>415</v>
      </c>
      <c r="M5094" s="2" t="str">
        <f t="shared" si="239"/>
        <v>003</v>
      </c>
    </row>
    <row r="5095" spans="2:13" x14ac:dyDescent="0.25">
      <c r="B5095" s="2" t="s">
        <v>12353</v>
      </c>
      <c r="C5095" s="2" t="s">
        <v>6633</v>
      </c>
      <c r="D5095" s="6" t="str">
        <f>+_xlfn.CONCAT(Table13456[[#This Row],[phase1]],Table13456[[#This Row],[phase2]],Table13456[[#This Row],[phase3]],Table13456[[#This Row],[phase4]])</f>
        <v>1649433008</v>
      </c>
      <c r="E5095" s="2" t="str">
        <f>+Table13456[[#This Row],[DESCRIPTION]]</f>
        <v>TEMP DUMMY PAYITEM FOR WT DATA MIGRATION</v>
      </c>
      <c r="F5095" s="2" t="str">
        <f>+LEFT(Table13456[[#This Row],[PAY ITEM]],1)</f>
        <v>0</v>
      </c>
      <c r="G5095" s="2" t="str">
        <f>IF(Table13456[[#This Row],[first]]="0",SUBSTITUTE(TRIM(MID(B5095, 2, 3))," ","0"),SUBSTITUTE(TRIM(MID(B5095, 1, 3))," ","0"))</f>
        <v>649</v>
      </c>
      <c r="H5095" s="2" t="str">
        <f>IF(Table13456[[#This Row],[first]]="0",SUBSTITUTE(TRIM(MID(B5095, 5, 3))," ","0"),SUBSTITUTE(TRIM(MID(B5095, 4, 3))," ","0"))</f>
        <v>433</v>
      </c>
      <c r="I5095" s="2" t="str">
        <f>IF(Table13456[[#This Row],[first]]="0",SUBSTITUTE(TRIM(MID(B5095, 8, 3))," ","0"),SUBSTITUTE(TRIM(MID(B5095, 7, 3))," ","0"))</f>
        <v>008</v>
      </c>
      <c r="J5095" s="2">
        <v>1</v>
      </c>
      <c r="K5095" s="2" t="str">
        <f t="shared" si="237"/>
        <v>649</v>
      </c>
      <c r="L5095" s="2" t="str">
        <f t="shared" si="238"/>
        <v>433</v>
      </c>
      <c r="M5095" s="2" t="str">
        <f t="shared" si="239"/>
        <v>008</v>
      </c>
    </row>
    <row r="5096" spans="2:13" x14ac:dyDescent="0.25">
      <c r="B5096" s="2" t="s">
        <v>12354</v>
      </c>
      <c r="C5096" s="2" t="s">
        <v>6633</v>
      </c>
      <c r="D5096" s="6" t="str">
        <f>+_xlfn.CONCAT(Table13456[[#This Row],[phase1]],Table13456[[#This Row],[phase2]],Table13456[[#This Row],[phase3]],Table13456[[#This Row],[phase4]])</f>
        <v>1649711002</v>
      </c>
      <c r="E5096" s="2" t="str">
        <f>+Table13456[[#This Row],[DESCRIPTION]]</f>
        <v>TEMP DUMMY PAYITEM FOR WT DATA MIGRATION</v>
      </c>
      <c r="F5096" s="2" t="str">
        <f>+LEFT(Table13456[[#This Row],[PAY ITEM]],1)</f>
        <v>0</v>
      </c>
      <c r="G5096" s="2" t="str">
        <f>IF(Table13456[[#This Row],[first]]="0",SUBSTITUTE(TRIM(MID(B5096, 2, 3))," ","0"),SUBSTITUTE(TRIM(MID(B5096, 1, 3))," ","0"))</f>
        <v>649</v>
      </c>
      <c r="H5096" s="2" t="str">
        <f>IF(Table13456[[#This Row],[first]]="0",SUBSTITUTE(TRIM(MID(B5096, 5, 3))," ","0"),SUBSTITUTE(TRIM(MID(B5096, 4, 3))," ","0"))</f>
        <v>711</v>
      </c>
      <c r="I5096" s="2" t="str">
        <f>IF(Table13456[[#This Row],[first]]="0",SUBSTITUTE(TRIM(MID(B5096, 8, 3))," ","0"),SUBSTITUTE(TRIM(MID(B5096, 7, 3))," ","0"))</f>
        <v>002</v>
      </c>
      <c r="J5096" s="2">
        <v>1</v>
      </c>
      <c r="K5096" s="2" t="str">
        <f t="shared" si="237"/>
        <v>649</v>
      </c>
      <c r="L5096" s="2" t="str">
        <f t="shared" si="238"/>
        <v>711</v>
      </c>
      <c r="M5096" s="2" t="str">
        <f t="shared" si="239"/>
        <v>002</v>
      </c>
    </row>
    <row r="5097" spans="2:13" x14ac:dyDescent="0.25">
      <c r="B5097" s="2" t="s">
        <v>12355</v>
      </c>
      <c r="C5097" s="2" t="s">
        <v>6633</v>
      </c>
      <c r="D5097" s="6" t="str">
        <f>+_xlfn.CONCAT(Table13456[[#This Row],[phase1]],Table13456[[#This Row],[phase2]],Table13456[[#This Row],[phase3]],Table13456[[#This Row],[phase4]])</f>
        <v>1649713002</v>
      </c>
      <c r="E5097" s="2" t="str">
        <f>+Table13456[[#This Row],[DESCRIPTION]]</f>
        <v>TEMP DUMMY PAYITEM FOR WT DATA MIGRATION</v>
      </c>
      <c r="F5097" s="2" t="str">
        <f>+LEFT(Table13456[[#This Row],[PAY ITEM]],1)</f>
        <v>0</v>
      </c>
      <c r="G5097" s="2" t="str">
        <f>IF(Table13456[[#This Row],[first]]="0",SUBSTITUTE(TRIM(MID(B5097, 2, 3))," ","0"),SUBSTITUTE(TRIM(MID(B5097, 1, 3))," ","0"))</f>
        <v>649</v>
      </c>
      <c r="H5097" s="2" t="str">
        <f>IF(Table13456[[#This Row],[first]]="0",SUBSTITUTE(TRIM(MID(B5097, 5, 3))," ","0"),SUBSTITUTE(TRIM(MID(B5097, 4, 3))," ","0"))</f>
        <v>713</v>
      </c>
      <c r="I5097" s="2" t="str">
        <f>IF(Table13456[[#This Row],[first]]="0",SUBSTITUTE(TRIM(MID(B5097, 8, 3))," ","0"),SUBSTITUTE(TRIM(MID(B5097, 7, 3))," ","0"))</f>
        <v>002</v>
      </c>
      <c r="J5097" s="2">
        <v>1</v>
      </c>
      <c r="K5097" s="2" t="str">
        <f t="shared" si="237"/>
        <v>649</v>
      </c>
      <c r="L5097" s="2" t="str">
        <f t="shared" si="238"/>
        <v>713</v>
      </c>
      <c r="M5097" s="2" t="str">
        <f t="shared" si="239"/>
        <v>002</v>
      </c>
    </row>
    <row r="5098" spans="2:13" x14ac:dyDescent="0.25">
      <c r="B5098" s="2" t="s">
        <v>12356</v>
      </c>
      <c r="C5098" s="2" t="s">
        <v>6633</v>
      </c>
      <c r="D5098" s="6" t="str">
        <f>+_xlfn.CONCAT(Table13456[[#This Row],[phase1]],Table13456[[#This Row],[phase2]],Table13456[[#This Row],[phase3]],Table13456[[#This Row],[phase4]])</f>
        <v>1649715003</v>
      </c>
      <c r="E5098" s="2" t="str">
        <f>+Table13456[[#This Row],[DESCRIPTION]]</f>
        <v>TEMP DUMMY PAYITEM FOR WT DATA MIGRATION</v>
      </c>
      <c r="F5098" s="2" t="str">
        <f>+LEFT(Table13456[[#This Row],[PAY ITEM]],1)</f>
        <v>0</v>
      </c>
      <c r="G5098" s="2" t="str">
        <f>IF(Table13456[[#This Row],[first]]="0",SUBSTITUTE(TRIM(MID(B5098, 2, 3))," ","0"),SUBSTITUTE(TRIM(MID(B5098, 1, 3))," ","0"))</f>
        <v>649</v>
      </c>
      <c r="H5098" s="2" t="str">
        <f>IF(Table13456[[#This Row],[first]]="0",SUBSTITUTE(TRIM(MID(B5098, 5, 3))," ","0"),SUBSTITUTE(TRIM(MID(B5098, 4, 3))," ","0"))</f>
        <v>715</v>
      </c>
      <c r="I5098" s="2" t="str">
        <f>IF(Table13456[[#This Row],[first]]="0",SUBSTITUTE(TRIM(MID(B5098, 8, 3))," ","0"),SUBSTITUTE(TRIM(MID(B5098, 7, 3))," ","0"))</f>
        <v>003</v>
      </c>
      <c r="J5098" s="2">
        <v>1</v>
      </c>
      <c r="K5098" s="2" t="str">
        <f t="shared" si="237"/>
        <v>649</v>
      </c>
      <c r="L5098" s="2" t="str">
        <f t="shared" si="238"/>
        <v>715</v>
      </c>
      <c r="M5098" s="2" t="str">
        <f t="shared" si="239"/>
        <v>003</v>
      </c>
    </row>
    <row r="5099" spans="2:13" x14ac:dyDescent="0.25">
      <c r="B5099" s="2" t="s">
        <v>2327</v>
      </c>
      <c r="C5099" s="2" t="s">
        <v>2328</v>
      </c>
      <c r="D5099" s="6" t="str">
        <f>+_xlfn.CONCAT(Table13456[[#This Row],[phase1]],Table13456[[#This Row],[phase2]],Table13456[[#This Row],[phase3]],Table13456[[#This Row],[phase4]])</f>
        <v>1650001010</v>
      </c>
      <c r="E5099" s="2" t="str">
        <f>+Table13456[[#This Row],[DESCRIPTION]]</f>
        <v>VEHICULAR TRAFFIC SIGNAL, FURNISH &amp; INSTALL ALUMINUM,  5/3 SECTION COMBINATION, 2 WAY</v>
      </c>
      <c r="F5099" s="2" t="str">
        <f>+LEFT(Table13456[[#This Row],[PAY ITEM]],1)</f>
        <v>0</v>
      </c>
      <c r="G5099" s="2" t="str">
        <f>IF(Table13456[[#This Row],[first]]="0",SUBSTITUTE(TRIM(MID(B5099, 2, 3))," ","0"),SUBSTITUTE(TRIM(MID(B5099, 1, 3))," ","0"))</f>
        <v>650</v>
      </c>
      <c r="H5099" s="2" t="str">
        <f>IF(Table13456[[#This Row],[first]]="0",SUBSTITUTE(TRIM(MID(B5099, 5, 3))," ","0"),SUBSTITUTE(TRIM(MID(B5099, 4, 3))," ","0"))</f>
        <v>1</v>
      </c>
      <c r="I5099" s="2" t="str">
        <f>IF(Table13456[[#This Row],[first]]="0",SUBSTITUTE(TRIM(MID(B5099, 8, 3))," ","0"),SUBSTITUTE(TRIM(MID(B5099, 7, 3))," ","0"))</f>
        <v>10</v>
      </c>
      <c r="J5099" s="2">
        <v>1</v>
      </c>
      <c r="K5099" s="2" t="str">
        <f t="shared" si="237"/>
        <v>650</v>
      </c>
      <c r="L5099" s="2" t="str">
        <f t="shared" si="238"/>
        <v>001</v>
      </c>
      <c r="M5099" s="2" t="str">
        <f t="shared" si="239"/>
        <v>010</v>
      </c>
    </row>
    <row r="5100" spans="2:13" x14ac:dyDescent="0.25">
      <c r="B5100" s="2" t="s">
        <v>2329</v>
      </c>
      <c r="C5100" s="2" t="s">
        <v>2330</v>
      </c>
      <c r="D5100" s="6" t="str">
        <f>+_xlfn.CONCAT(Table13456[[#This Row],[phase1]],Table13456[[#This Row],[phase2]],Table13456[[#This Row],[phase3]],Table13456[[#This Row],[phase4]])</f>
        <v>1650001011</v>
      </c>
      <c r="E5100" s="2" t="str">
        <f>+Table13456[[#This Row],[DESCRIPTION]]</f>
        <v>VEHICULAR TRAFFIC SIGNAL, FURNISH &amp; INSTALL ALUMINUM,  1 SECTION, 1 WAY</v>
      </c>
      <c r="F5100" s="2" t="str">
        <f>+LEFT(Table13456[[#This Row],[PAY ITEM]],1)</f>
        <v>0</v>
      </c>
      <c r="G5100" s="2" t="str">
        <f>IF(Table13456[[#This Row],[first]]="0",SUBSTITUTE(TRIM(MID(B5100, 2, 3))," ","0"),SUBSTITUTE(TRIM(MID(B5100, 1, 3))," ","0"))</f>
        <v>650</v>
      </c>
      <c r="H5100" s="2" t="str">
        <f>IF(Table13456[[#This Row],[first]]="0",SUBSTITUTE(TRIM(MID(B5100, 5, 3))," ","0"),SUBSTITUTE(TRIM(MID(B5100, 4, 3))," ","0"))</f>
        <v>1</v>
      </c>
      <c r="I5100" s="2" t="str">
        <f>IF(Table13456[[#This Row],[first]]="0",SUBSTITUTE(TRIM(MID(B5100, 8, 3))," ","0"),SUBSTITUTE(TRIM(MID(B5100, 7, 3))," ","0"))</f>
        <v>11</v>
      </c>
      <c r="J5100" s="2">
        <v>1</v>
      </c>
      <c r="K5100" s="2" t="str">
        <f t="shared" si="237"/>
        <v>650</v>
      </c>
      <c r="L5100" s="2" t="str">
        <f t="shared" si="238"/>
        <v>001</v>
      </c>
      <c r="M5100" s="2" t="str">
        <f t="shared" si="239"/>
        <v>011</v>
      </c>
    </row>
    <row r="5101" spans="2:13" x14ac:dyDescent="0.25">
      <c r="B5101" s="2" t="s">
        <v>2331</v>
      </c>
      <c r="C5101" s="2" t="s">
        <v>2332</v>
      </c>
      <c r="D5101" s="6" t="str">
        <f>+_xlfn.CONCAT(Table13456[[#This Row],[phase1]],Table13456[[#This Row],[phase2]],Table13456[[#This Row],[phase3]],Table13456[[#This Row],[phase4]])</f>
        <v>1650001012</v>
      </c>
      <c r="E5101" s="2" t="str">
        <f>+Table13456[[#This Row],[DESCRIPTION]]</f>
        <v>VEHICULAR TRAFFIC SIGNAL, FURNISH &amp; INSTALL ALUMINUM,  1 SECTION, 2-4 WAY</v>
      </c>
      <c r="F5101" s="2" t="str">
        <f>+LEFT(Table13456[[#This Row],[PAY ITEM]],1)</f>
        <v>0</v>
      </c>
      <c r="G5101" s="2" t="str">
        <f>IF(Table13456[[#This Row],[first]]="0",SUBSTITUTE(TRIM(MID(B5101, 2, 3))," ","0"),SUBSTITUTE(TRIM(MID(B5101, 1, 3))," ","0"))</f>
        <v>650</v>
      </c>
      <c r="H5101" s="2" t="str">
        <f>IF(Table13456[[#This Row],[first]]="0",SUBSTITUTE(TRIM(MID(B5101, 5, 3))," ","0"),SUBSTITUTE(TRIM(MID(B5101, 4, 3))," ","0"))</f>
        <v>1</v>
      </c>
      <c r="I5101" s="2" t="str">
        <f>IF(Table13456[[#This Row],[first]]="0",SUBSTITUTE(TRIM(MID(B5101, 8, 3))," ","0"),SUBSTITUTE(TRIM(MID(B5101, 7, 3))," ","0"))</f>
        <v>12</v>
      </c>
      <c r="J5101" s="2">
        <v>1</v>
      </c>
      <c r="K5101" s="2" t="str">
        <f t="shared" si="237"/>
        <v>650</v>
      </c>
      <c r="L5101" s="2" t="str">
        <f t="shared" si="238"/>
        <v>001</v>
      </c>
      <c r="M5101" s="2" t="str">
        <f t="shared" si="239"/>
        <v>012</v>
      </c>
    </row>
    <row r="5102" spans="2:13" x14ac:dyDescent="0.25">
      <c r="B5102" s="2" t="s">
        <v>2333</v>
      </c>
      <c r="C5102" s="2" t="s">
        <v>2334</v>
      </c>
      <c r="D5102" s="6" t="str">
        <f>+_xlfn.CONCAT(Table13456[[#This Row],[phase1]],Table13456[[#This Row],[phase2]],Table13456[[#This Row],[phase3]],Table13456[[#This Row],[phase4]])</f>
        <v>1650001013</v>
      </c>
      <c r="E5102" s="2" t="str">
        <f>+Table13456[[#This Row],[DESCRIPTION]]</f>
        <v>VEHICULAR TRAFFIC SIGNAL, FURNISH &amp; INSTALL ALUMINUM,  2 SECTION, 1-2 WAYS</v>
      </c>
      <c r="F5102" s="2" t="str">
        <f>+LEFT(Table13456[[#This Row],[PAY ITEM]],1)</f>
        <v>0</v>
      </c>
      <c r="G5102" s="2" t="str">
        <f>IF(Table13456[[#This Row],[first]]="0",SUBSTITUTE(TRIM(MID(B5102, 2, 3))," ","0"),SUBSTITUTE(TRIM(MID(B5102, 1, 3))," ","0"))</f>
        <v>650</v>
      </c>
      <c r="H5102" s="2" t="str">
        <f>IF(Table13456[[#This Row],[first]]="0",SUBSTITUTE(TRIM(MID(B5102, 5, 3))," ","0"),SUBSTITUTE(TRIM(MID(B5102, 4, 3))," ","0"))</f>
        <v>1</v>
      </c>
      <c r="I5102" s="2" t="str">
        <f>IF(Table13456[[#This Row],[first]]="0",SUBSTITUTE(TRIM(MID(B5102, 8, 3))," ","0"),SUBSTITUTE(TRIM(MID(B5102, 7, 3))," ","0"))</f>
        <v>13</v>
      </c>
      <c r="J5102" s="2">
        <v>1</v>
      </c>
      <c r="K5102" s="2" t="str">
        <f t="shared" si="237"/>
        <v>650</v>
      </c>
      <c r="L5102" s="2" t="str">
        <f t="shared" si="238"/>
        <v>001</v>
      </c>
      <c r="M5102" s="2" t="str">
        <f t="shared" si="239"/>
        <v>013</v>
      </c>
    </row>
    <row r="5103" spans="2:13" x14ac:dyDescent="0.25">
      <c r="B5103" s="2" t="s">
        <v>2335</v>
      </c>
      <c r="C5103" s="2" t="s">
        <v>2336</v>
      </c>
      <c r="D5103" s="6" t="str">
        <f>+_xlfn.CONCAT(Table13456[[#This Row],[phase1]],Table13456[[#This Row],[phase2]],Table13456[[#This Row],[phase3]],Table13456[[#This Row],[phase4]])</f>
        <v>1650001014</v>
      </c>
      <c r="E5103" s="2" t="str">
        <f>+Table13456[[#This Row],[DESCRIPTION]]</f>
        <v>VEHICULAR TRAFFIC SIGNAL, FURNISH &amp; INSTALL ALUMINUM,  3 SECTION, 1 WAY</v>
      </c>
      <c r="F5103" s="2" t="str">
        <f>+LEFT(Table13456[[#This Row],[PAY ITEM]],1)</f>
        <v>0</v>
      </c>
      <c r="G5103" s="2" t="str">
        <f>IF(Table13456[[#This Row],[first]]="0",SUBSTITUTE(TRIM(MID(B5103, 2, 3))," ","0"),SUBSTITUTE(TRIM(MID(B5103, 1, 3))," ","0"))</f>
        <v>650</v>
      </c>
      <c r="H5103" s="2" t="str">
        <f>IF(Table13456[[#This Row],[first]]="0",SUBSTITUTE(TRIM(MID(B5103, 5, 3))," ","0"),SUBSTITUTE(TRIM(MID(B5103, 4, 3))," ","0"))</f>
        <v>1</v>
      </c>
      <c r="I5103" s="2" t="str">
        <f>IF(Table13456[[#This Row],[first]]="0",SUBSTITUTE(TRIM(MID(B5103, 8, 3))," ","0"),SUBSTITUTE(TRIM(MID(B5103, 7, 3))," ","0"))</f>
        <v>14</v>
      </c>
      <c r="J5103" s="2">
        <v>1</v>
      </c>
      <c r="K5103" s="2" t="str">
        <f t="shared" si="237"/>
        <v>650</v>
      </c>
      <c r="L5103" s="2" t="str">
        <f t="shared" si="238"/>
        <v>001</v>
      </c>
      <c r="M5103" s="2" t="str">
        <f t="shared" si="239"/>
        <v>014</v>
      </c>
    </row>
    <row r="5104" spans="2:13" x14ac:dyDescent="0.25">
      <c r="B5104" s="2" t="s">
        <v>2337</v>
      </c>
      <c r="C5104" s="2" t="s">
        <v>2338</v>
      </c>
      <c r="D5104" s="6" t="str">
        <f>+_xlfn.CONCAT(Table13456[[#This Row],[phase1]],Table13456[[#This Row],[phase2]],Table13456[[#This Row],[phase3]],Table13456[[#This Row],[phase4]])</f>
        <v>1650001015</v>
      </c>
      <c r="E5104" s="2" t="str">
        <f>+Table13456[[#This Row],[DESCRIPTION]]</f>
        <v>VEHICULAR TRAFFIC SIGNAL, FURNISH &amp; INSTALL ALUMINUM,  3 SECTION, 2-4 WAYS</v>
      </c>
      <c r="F5104" s="2" t="str">
        <f>+LEFT(Table13456[[#This Row],[PAY ITEM]],1)</f>
        <v>0</v>
      </c>
      <c r="G5104" s="2" t="str">
        <f>IF(Table13456[[#This Row],[first]]="0",SUBSTITUTE(TRIM(MID(B5104, 2, 3))," ","0"),SUBSTITUTE(TRIM(MID(B5104, 1, 3))," ","0"))</f>
        <v>650</v>
      </c>
      <c r="H5104" s="2" t="str">
        <f>IF(Table13456[[#This Row],[first]]="0",SUBSTITUTE(TRIM(MID(B5104, 5, 3))," ","0"),SUBSTITUTE(TRIM(MID(B5104, 4, 3))," ","0"))</f>
        <v>1</v>
      </c>
      <c r="I5104" s="2" t="str">
        <f>IF(Table13456[[#This Row],[first]]="0",SUBSTITUTE(TRIM(MID(B5104, 8, 3))," ","0"),SUBSTITUTE(TRIM(MID(B5104, 7, 3))," ","0"))</f>
        <v>15</v>
      </c>
      <c r="J5104" s="2">
        <v>1</v>
      </c>
      <c r="K5104" s="2" t="str">
        <f t="shared" si="237"/>
        <v>650</v>
      </c>
      <c r="L5104" s="2" t="str">
        <f t="shared" si="238"/>
        <v>001</v>
      </c>
      <c r="M5104" s="2" t="str">
        <f t="shared" si="239"/>
        <v>015</v>
      </c>
    </row>
    <row r="5105" spans="2:13" x14ac:dyDescent="0.25">
      <c r="B5105" s="2" t="s">
        <v>2339</v>
      </c>
      <c r="C5105" s="2" t="s">
        <v>2340</v>
      </c>
      <c r="D5105" s="6" t="str">
        <f>+_xlfn.CONCAT(Table13456[[#This Row],[phase1]],Table13456[[#This Row],[phase2]],Table13456[[#This Row],[phase3]],Table13456[[#This Row],[phase4]])</f>
        <v>1650001016</v>
      </c>
      <c r="E5105" s="2" t="str">
        <f>+Table13456[[#This Row],[DESCRIPTION]]</f>
        <v>VEHICULAR TRAFFIC SIGNAL, FURNISH &amp; INSTALL ALUMINUM,  4 SECTION, 1 WAY</v>
      </c>
      <c r="F5105" s="2" t="str">
        <f>+LEFT(Table13456[[#This Row],[PAY ITEM]],1)</f>
        <v>0</v>
      </c>
      <c r="G5105" s="2" t="str">
        <f>IF(Table13456[[#This Row],[first]]="0",SUBSTITUTE(TRIM(MID(B5105, 2, 3))," ","0"),SUBSTITUTE(TRIM(MID(B5105, 1, 3))," ","0"))</f>
        <v>650</v>
      </c>
      <c r="H5105" s="2" t="str">
        <f>IF(Table13456[[#This Row],[first]]="0",SUBSTITUTE(TRIM(MID(B5105, 5, 3))," ","0"),SUBSTITUTE(TRIM(MID(B5105, 4, 3))," ","0"))</f>
        <v>1</v>
      </c>
      <c r="I5105" s="2" t="str">
        <f>IF(Table13456[[#This Row],[first]]="0",SUBSTITUTE(TRIM(MID(B5105, 8, 3))," ","0"),SUBSTITUTE(TRIM(MID(B5105, 7, 3))," ","0"))</f>
        <v>16</v>
      </c>
      <c r="J5105" s="2">
        <v>1</v>
      </c>
      <c r="K5105" s="2" t="str">
        <f t="shared" si="237"/>
        <v>650</v>
      </c>
      <c r="L5105" s="2" t="str">
        <f t="shared" si="238"/>
        <v>001</v>
      </c>
      <c r="M5105" s="2" t="str">
        <f t="shared" si="239"/>
        <v>016</v>
      </c>
    </row>
    <row r="5106" spans="2:13" x14ac:dyDescent="0.25">
      <c r="B5106" s="2" t="s">
        <v>12357</v>
      </c>
      <c r="C5106" s="2" t="s">
        <v>12358</v>
      </c>
      <c r="D5106" s="6" t="str">
        <f>+_xlfn.CONCAT(Table13456[[#This Row],[phase1]],Table13456[[#This Row],[phase2]],Table13456[[#This Row],[phase3]],Table13456[[#This Row],[phase4]])</f>
        <v>1650001017</v>
      </c>
      <c r="E5106" s="2" t="str">
        <f>+Table13456[[#This Row],[DESCRIPTION]]</f>
        <v>VEHICULAR TRAFFIC SIGNAL, FURNISH &amp; INSTALL ALUMINUM,  4 SECTION, 2-4 WAYS</v>
      </c>
      <c r="F5106" s="2" t="str">
        <f>+LEFT(Table13456[[#This Row],[PAY ITEM]],1)</f>
        <v>0</v>
      </c>
      <c r="G5106" s="2" t="str">
        <f>IF(Table13456[[#This Row],[first]]="0",SUBSTITUTE(TRIM(MID(B5106, 2, 3))," ","0"),SUBSTITUTE(TRIM(MID(B5106, 1, 3))," ","0"))</f>
        <v>650</v>
      </c>
      <c r="H5106" s="2" t="str">
        <f>IF(Table13456[[#This Row],[first]]="0",SUBSTITUTE(TRIM(MID(B5106, 5, 3))," ","0"),SUBSTITUTE(TRIM(MID(B5106, 4, 3))," ","0"))</f>
        <v>1</v>
      </c>
      <c r="I5106" s="2" t="str">
        <f>IF(Table13456[[#This Row],[first]]="0",SUBSTITUTE(TRIM(MID(B5106, 8, 3))," ","0"),SUBSTITUTE(TRIM(MID(B5106, 7, 3))," ","0"))</f>
        <v>17</v>
      </c>
      <c r="J5106" s="2">
        <v>1</v>
      </c>
      <c r="K5106" s="2" t="str">
        <f t="shared" si="237"/>
        <v>650</v>
      </c>
      <c r="L5106" s="2" t="str">
        <f t="shared" si="238"/>
        <v>001</v>
      </c>
      <c r="M5106" s="2" t="str">
        <f t="shared" si="239"/>
        <v>017</v>
      </c>
    </row>
    <row r="5107" spans="2:13" x14ac:dyDescent="0.25">
      <c r="B5107" s="2" t="s">
        <v>2341</v>
      </c>
      <c r="C5107" s="2" t="s">
        <v>2342</v>
      </c>
      <c r="D5107" s="6" t="str">
        <f>+_xlfn.CONCAT(Table13456[[#This Row],[phase1]],Table13456[[#This Row],[phase2]],Table13456[[#This Row],[phase3]],Table13456[[#This Row],[phase4]])</f>
        <v>1650001018</v>
      </c>
      <c r="E5107" s="2" t="str">
        <f>+Table13456[[#This Row],[DESCRIPTION]]</f>
        <v>VEHICULAR TRAFFIC SIGNAL, FURNISH &amp; INSTALL ALUMINUM,  5 SECTION STRAIGHT, 1 WAY</v>
      </c>
      <c r="F5107" s="2" t="str">
        <f>+LEFT(Table13456[[#This Row],[PAY ITEM]],1)</f>
        <v>0</v>
      </c>
      <c r="G5107" s="2" t="str">
        <f>IF(Table13456[[#This Row],[first]]="0",SUBSTITUTE(TRIM(MID(B5107, 2, 3))," ","0"),SUBSTITUTE(TRIM(MID(B5107, 1, 3))," ","0"))</f>
        <v>650</v>
      </c>
      <c r="H5107" s="2" t="str">
        <f>IF(Table13456[[#This Row],[first]]="0",SUBSTITUTE(TRIM(MID(B5107, 5, 3))," ","0"),SUBSTITUTE(TRIM(MID(B5107, 4, 3))," ","0"))</f>
        <v>1</v>
      </c>
      <c r="I5107" s="2" t="str">
        <f>IF(Table13456[[#This Row],[first]]="0",SUBSTITUTE(TRIM(MID(B5107, 8, 3))," ","0"),SUBSTITUTE(TRIM(MID(B5107, 7, 3))," ","0"))</f>
        <v>18</v>
      </c>
      <c r="J5107" s="2">
        <v>1</v>
      </c>
      <c r="K5107" s="2" t="str">
        <f t="shared" si="237"/>
        <v>650</v>
      </c>
      <c r="L5107" s="2" t="str">
        <f t="shared" si="238"/>
        <v>001</v>
      </c>
      <c r="M5107" s="2" t="str">
        <f t="shared" si="239"/>
        <v>018</v>
      </c>
    </row>
    <row r="5108" spans="2:13" x14ac:dyDescent="0.25">
      <c r="B5108" s="2" t="s">
        <v>2343</v>
      </c>
      <c r="C5108" s="2" t="s">
        <v>2344</v>
      </c>
      <c r="D5108" s="6" t="str">
        <f>+_xlfn.CONCAT(Table13456[[#This Row],[phase1]],Table13456[[#This Row],[phase2]],Table13456[[#This Row],[phase3]],Table13456[[#This Row],[phase4]])</f>
        <v>1650001019</v>
      </c>
      <c r="E5108" s="2" t="str">
        <f>+Table13456[[#This Row],[DESCRIPTION]]</f>
        <v>VEHICULAR TRAFFIC SIGNAL, FURNISH &amp; INSTALL ALUMINUM,  5 SECTION CLUSTER, 1 WAY</v>
      </c>
      <c r="F5108" s="2" t="str">
        <f>+LEFT(Table13456[[#This Row],[PAY ITEM]],1)</f>
        <v>0</v>
      </c>
      <c r="G5108" s="2" t="str">
        <f>IF(Table13456[[#This Row],[first]]="0",SUBSTITUTE(TRIM(MID(B5108, 2, 3))," ","0"),SUBSTITUTE(TRIM(MID(B5108, 1, 3))," ","0"))</f>
        <v>650</v>
      </c>
      <c r="H5108" s="2" t="str">
        <f>IF(Table13456[[#This Row],[first]]="0",SUBSTITUTE(TRIM(MID(B5108, 5, 3))," ","0"),SUBSTITUTE(TRIM(MID(B5108, 4, 3))," ","0"))</f>
        <v>1</v>
      </c>
      <c r="I5108" s="2" t="str">
        <f>IF(Table13456[[#This Row],[first]]="0",SUBSTITUTE(TRIM(MID(B5108, 8, 3))," ","0"),SUBSTITUTE(TRIM(MID(B5108, 7, 3))," ","0"))</f>
        <v>19</v>
      </c>
      <c r="J5108" s="2">
        <v>1</v>
      </c>
      <c r="K5108" s="2" t="str">
        <f t="shared" si="237"/>
        <v>650</v>
      </c>
      <c r="L5108" s="2" t="str">
        <f t="shared" si="238"/>
        <v>001</v>
      </c>
      <c r="M5108" s="2" t="str">
        <f t="shared" si="239"/>
        <v>019</v>
      </c>
    </row>
    <row r="5109" spans="2:13" x14ac:dyDescent="0.25">
      <c r="B5109" s="2" t="s">
        <v>12359</v>
      </c>
      <c r="C5109" s="2" t="s">
        <v>12360</v>
      </c>
      <c r="D5109" s="6" t="str">
        <f>+_xlfn.CONCAT(Table13456[[#This Row],[phase1]],Table13456[[#This Row],[phase2]],Table13456[[#This Row],[phase3]],Table13456[[#This Row],[phase4]])</f>
        <v>1650001020</v>
      </c>
      <c r="E5109" s="2" t="str">
        <f>+Table13456[[#This Row],[DESCRIPTION]]</f>
        <v>VEHICULAR TRAFFIC SIGNAL, FURNISH &amp; INSTALL POLYCARBONATE W/ALUM TOP,  5/3 SECTION COMBINATION, 2 WAY</v>
      </c>
      <c r="F5109" s="2" t="str">
        <f>+LEFT(Table13456[[#This Row],[PAY ITEM]],1)</f>
        <v>0</v>
      </c>
      <c r="G5109" s="2" t="str">
        <f>IF(Table13456[[#This Row],[first]]="0",SUBSTITUTE(TRIM(MID(B5109, 2, 3))," ","0"),SUBSTITUTE(TRIM(MID(B5109, 1, 3))," ","0"))</f>
        <v>650</v>
      </c>
      <c r="H5109" s="2" t="str">
        <f>IF(Table13456[[#This Row],[first]]="0",SUBSTITUTE(TRIM(MID(B5109, 5, 3))," ","0"),SUBSTITUTE(TRIM(MID(B5109, 4, 3))," ","0"))</f>
        <v>1</v>
      </c>
      <c r="I5109" s="2" t="str">
        <f>IF(Table13456[[#This Row],[first]]="0",SUBSTITUTE(TRIM(MID(B5109, 8, 3))," ","0"),SUBSTITUTE(TRIM(MID(B5109, 7, 3))," ","0"))</f>
        <v>20</v>
      </c>
      <c r="J5109" s="2">
        <v>1</v>
      </c>
      <c r="K5109" s="2" t="str">
        <f t="shared" si="237"/>
        <v>650</v>
      </c>
      <c r="L5109" s="2" t="str">
        <f t="shared" si="238"/>
        <v>001</v>
      </c>
      <c r="M5109" s="2" t="str">
        <f t="shared" si="239"/>
        <v>020</v>
      </c>
    </row>
    <row r="5110" spans="2:13" x14ac:dyDescent="0.25">
      <c r="B5110" s="2" t="s">
        <v>12361</v>
      </c>
      <c r="C5110" s="2" t="s">
        <v>12362</v>
      </c>
      <c r="D5110" s="6" t="str">
        <f>+_xlfn.CONCAT(Table13456[[#This Row],[phase1]],Table13456[[#This Row],[phase2]],Table13456[[#This Row],[phase3]],Table13456[[#This Row],[phase4]])</f>
        <v>1650001021</v>
      </c>
      <c r="E5110" s="2" t="str">
        <f>+Table13456[[#This Row],[DESCRIPTION]]</f>
        <v>VEHICULAR TRAFFIC SIGNAL, FURNISH &amp; INSTALL POLYCARBONATE W/ALUM TOP,  1 SECTION, 1 WAY</v>
      </c>
      <c r="F5110" s="2" t="str">
        <f>+LEFT(Table13456[[#This Row],[PAY ITEM]],1)</f>
        <v>0</v>
      </c>
      <c r="G5110" s="2" t="str">
        <f>IF(Table13456[[#This Row],[first]]="0",SUBSTITUTE(TRIM(MID(B5110, 2, 3))," ","0"),SUBSTITUTE(TRIM(MID(B5110, 1, 3))," ","0"))</f>
        <v>650</v>
      </c>
      <c r="H5110" s="2" t="str">
        <f>IF(Table13456[[#This Row],[first]]="0",SUBSTITUTE(TRIM(MID(B5110, 5, 3))," ","0"),SUBSTITUTE(TRIM(MID(B5110, 4, 3))," ","0"))</f>
        <v>1</v>
      </c>
      <c r="I5110" s="2" t="str">
        <f>IF(Table13456[[#This Row],[first]]="0",SUBSTITUTE(TRIM(MID(B5110, 8, 3))," ","0"),SUBSTITUTE(TRIM(MID(B5110, 7, 3))," ","0"))</f>
        <v>21</v>
      </c>
      <c r="J5110" s="2">
        <v>1</v>
      </c>
      <c r="K5110" s="2" t="str">
        <f t="shared" si="237"/>
        <v>650</v>
      </c>
      <c r="L5110" s="2" t="str">
        <f t="shared" si="238"/>
        <v>001</v>
      </c>
      <c r="M5110" s="2" t="str">
        <f t="shared" si="239"/>
        <v>021</v>
      </c>
    </row>
    <row r="5111" spans="2:13" x14ac:dyDescent="0.25">
      <c r="B5111" s="2" t="s">
        <v>12363</v>
      </c>
      <c r="C5111" s="2" t="s">
        <v>12364</v>
      </c>
      <c r="D5111" s="6" t="str">
        <f>+_xlfn.CONCAT(Table13456[[#This Row],[phase1]],Table13456[[#This Row],[phase2]],Table13456[[#This Row],[phase3]],Table13456[[#This Row],[phase4]])</f>
        <v>1650001022</v>
      </c>
      <c r="E5111" s="2" t="str">
        <f>+Table13456[[#This Row],[DESCRIPTION]]</f>
        <v>VEHICULAR TRAFFIC SIGNAL, FURNISH &amp; INSTALL POLYCARBONATE W/ALUM TOP,  1 SECTION, 2-4 WAYS</v>
      </c>
      <c r="F5111" s="2" t="str">
        <f>+LEFT(Table13456[[#This Row],[PAY ITEM]],1)</f>
        <v>0</v>
      </c>
      <c r="G5111" s="2" t="str">
        <f>IF(Table13456[[#This Row],[first]]="0",SUBSTITUTE(TRIM(MID(B5111, 2, 3))," ","0"),SUBSTITUTE(TRIM(MID(B5111, 1, 3))," ","0"))</f>
        <v>650</v>
      </c>
      <c r="H5111" s="2" t="str">
        <f>IF(Table13456[[#This Row],[first]]="0",SUBSTITUTE(TRIM(MID(B5111, 5, 3))," ","0"),SUBSTITUTE(TRIM(MID(B5111, 4, 3))," ","0"))</f>
        <v>1</v>
      </c>
      <c r="I5111" s="2" t="str">
        <f>IF(Table13456[[#This Row],[first]]="0",SUBSTITUTE(TRIM(MID(B5111, 8, 3))," ","0"),SUBSTITUTE(TRIM(MID(B5111, 7, 3))," ","0"))</f>
        <v>22</v>
      </c>
      <c r="J5111" s="2">
        <v>1</v>
      </c>
      <c r="K5111" s="2" t="str">
        <f t="shared" si="237"/>
        <v>650</v>
      </c>
      <c r="L5111" s="2" t="str">
        <f t="shared" si="238"/>
        <v>001</v>
      </c>
      <c r="M5111" s="2" t="str">
        <f t="shared" si="239"/>
        <v>022</v>
      </c>
    </row>
    <row r="5112" spans="2:13" x14ac:dyDescent="0.25">
      <c r="B5112" s="2" t="s">
        <v>12365</v>
      </c>
      <c r="C5112" s="2" t="s">
        <v>12366</v>
      </c>
      <c r="D5112" s="6" t="str">
        <f>+_xlfn.CONCAT(Table13456[[#This Row],[phase1]],Table13456[[#This Row],[phase2]],Table13456[[#This Row],[phase3]],Table13456[[#This Row],[phase4]])</f>
        <v>1650001023</v>
      </c>
      <c r="E5112" s="2" t="str">
        <f>+Table13456[[#This Row],[DESCRIPTION]]</f>
        <v>VEHICULAR TRAFFIC SIGNAL, FURNISH &amp; INSTALL POLYCARBONATE W/ALUM TOP,  2 SECTION, 1-2 WAYS</v>
      </c>
      <c r="F5112" s="2" t="str">
        <f>+LEFT(Table13456[[#This Row],[PAY ITEM]],1)</f>
        <v>0</v>
      </c>
      <c r="G5112" s="2" t="str">
        <f>IF(Table13456[[#This Row],[first]]="0",SUBSTITUTE(TRIM(MID(B5112, 2, 3))," ","0"),SUBSTITUTE(TRIM(MID(B5112, 1, 3))," ","0"))</f>
        <v>650</v>
      </c>
      <c r="H5112" s="2" t="str">
        <f>IF(Table13456[[#This Row],[first]]="0",SUBSTITUTE(TRIM(MID(B5112, 5, 3))," ","0"),SUBSTITUTE(TRIM(MID(B5112, 4, 3))," ","0"))</f>
        <v>1</v>
      </c>
      <c r="I5112" s="2" t="str">
        <f>IF(Table13456[[#This Row],[first]]="0",SUBSTITUTE(TRIM(MID(B5112, 8, 3))," ","0"),SUBSTITUTE(TRIM(MID(B5112, 7, 3))," ","0"))</f>
        <v>23</v>
      </c>
      <c r="J5112" s="2">
        <v>1</v>
      </c>
      <c r="K5112" s="2" t="str">
        <f t="shared" si="237"/>
        <v>650</v>
      </c>
      <c r="L5112" s="2" t="str">
        <f t="shared" si="238"/>
        <v>001</v>
      </c>
      <c r="M5112" s="2" t="str">
        <f t="shared" si="239"/>
        <v>023</v>
      </c>
    </row>
    <row r="5113" spans="2:13" x14ac:dyDescent="0.25">
      <c r="B5113" s="2" t="s">
        <v>2345</v>
      </c>
      <c r="C5113" s="2" t="s">
        <v>2346</v>
      </c>
      <c r="D5113" s="6" t="str">
        <f>+_xlfn.CONCAT(Table13456[[#This Row],[phase1]],Table13456[[#This Row],[phase2]],Table13456[[#This Row],[phase3]],Table13456[[#This Row],[phase4]])</f>
        <v>1650001024</v>
      </c>
      <c r="E5113" s="2" t="str">
        <f>+Table13456[[#This Row],[DESCRIPTION]]</f>
        <v>VEHICULAR TRAFFIC SIGNAL, FURNISH &amp; INSTALL POLYCARBONATE W/ALUM TOP,  3 SECTION, 1 WAY</v>
      </c>
      <c r="F5113" s="2" t="str">
        <f>+LEFT(Table13456[[#This Row],[PAY ITEM]],1)</f>
        <v>0</v>
      </c>
      <c r="G5113" s="2" t="str">
        <f>IF(Table13456[[#This Row],[first]]="0",SUBSTITUTE(TRIM(MID(B5113, 2, 3))," ","0"),SUBSTITUTE(TRIM(MID(B5113, 1, 3))," ","0"))</f>
        <v>650</v>
      </c>
      <c r="H5113" s="2" t="str">
        <f>IF(Table13456[[#This Row],[first]]="0",SUBSTITUTE(TRIM(MID(B5113, 5, 3))," ","0"),SUBSTITUTE(TRIM(MID(B5113, 4, 3))," ","0"))</f>
        <v>1</v>
      </c>
      <c r="I5113" s="2" t="str">
        <f>IF(Table13456[[#This Row],[first]]="0",SUBSTITUTE(TRIM(MID(B5113, 8, 3))," ","0"),SUBSTITUTE(TRIM(MID(B5113, 7, 3))," ","0"))</f>
        <v>24</v>
      </c>
      <c r="J5113" s="2">
        <v>1</v>
      </c>
      <c r="K5113" s="2" t="str">
        <f t="shared" si="237"/>
        <v>650</v>
      </c>
      <c r="L5113" s="2" t="str">
        <f t="shared" si="238"/>
        <v>001</v>
      </c>
      <c r="M5113" s="2" t="str">
        <f t="shared" si="239"/>
        <v>024</v>
      </c>
    </row>
    <row r="5114" spans="2:13" x14ac:dyDescent="0.25">
      <c r="B5114" s="2" t="s">
        <v>12367</v>
      </c>
      <c r="C5114" s="2" t="s">
        <v>12368</v>
      </c>
      <c r="D5114" s="6" t="str">
        <f>+_xlfn.CONCAT(Table13456[[#This Row],[phase1]],Table13456[[#This Row],[phase2]],Table13456[[#This Row],[phase3]],Table13456[[#This Row],[phase4]])</f>
        <v>1650001025</v>
      </c>
      <c r="E5114" s="2" t="str">
        <f>+Table13456[[#This Row],[DESCRIPTION]]</f>
        <v>VEHICULAR TRAFFIC SIGNAL, FURNISH &amp; INSTALL POLYCARBONATE WITH ALUMINUM TOP SECTION, 3 SECTION, 2-4 WAYS</v>
      </c>
      <c r="F5114" s="2" t="str">
        <f>+LEFT(Table13456[[#This Row],[PAY ITEM]],1)</f>
        <v>0</v>
      </c>
      <c r="G5114" s="2" t="str">
        <f>IF(Table13456[[#This Row],[first]]="0",SUBSTITUTE(TRIM(MID(B5114, 2, 3))," ","0"),SUBSTITUTE(TRIM(MID(B5114, 1, 3))," ","0"))</f>
        <v>650</v>
      </c>
      <c r="H5114" s="2" t="str">
        <f>IF(Table13456[[#This Row],[first]]="0",SUBSTITUTE(TRIM(MID(B5114, 5, 3))," ","0"),SUBSTITUTE(TRIM(MID(B5114, 4, 3))," ","0"))</f>
        <v>1</v>
      </c>
      <c r="I5114" s="2" t="str">
        <f>IF(Table13456[[#This Row],[first]]="0",SUBSTITUTE(TRIM(MID(B5114, 8, 3))," ","0"),SUBSTITUTE(TRIM(MID(B5114, 7, 3))," ","0"))</f>
        <v>25</v>
      </c>
      <c r="J5114" s="2">
        <v>1</v>
      </c>
      <c r="K5114" s="2" t="str">
        <f t="shared" si="237"/>
        <v>650</v>
      </c>
      <c r="L5114" s="2" t="str">
        <f t="shared" si="238"/>
        <v>001</v>
      </c>
      <c r="M5114" s="2" t="str">
        <f t="shared" si="239"/>
        <v>025</v>
      </c>
    </row>
    <row r="5115" spans="2:13" x14ac:dyDescent="0.25">
      <c r="B5115" s="2" t="s">
        <v>2347</v>
      </c>
      <c r="C5115" s="2" t="s">
        <v>2348</v>
      </c>
      <c r="D5115" s="6" t="str">
        <f>+_xlfn.CONCAT(Table13456[[#This Row],[phase1]],Table13456[[#This Row],[phase2]],Table13456[[#This Row],[phase3]],Table13456[[#This Row],[phase4]])</f>
        <v>1650001026</v>
      </c>
      <c r="E5115" s="2" t="str">
        <f>+Table13456[[#This Row],[DESCRIPTION]]</f>
        <v>VEHICULAR TRAFFIC SIGNAL, FURNISH &amp; INSTALL POLYCARBONATE W/ALUM TOP,  4 SECTION, 1 WAY</v>
      </c>
      <c r="F5115" s="2" t="str">
        <f>+LEFT(Table13456[[#This Row],[PAY ITEM]],1)</f>
        <v>0</v>
      </c>
      <c r="G5115" s="2" t="str">
        <f>IF(Table13456[[#This Row],[first]]="0",SUBSTITUTE(TRIM(MID(B5115, 2, 3))," ","0"),SUBSTITUTE(TRIM(MID(B5115, 1, 3))," ","0"))</f>
        <v>650</v>
      </c>
      <c r="H5115" s="2" t="str">
        <f>IF(Table13456[[#This Row],[first]]="0",SUBSTITUTE(TRIM(MID(B5115, 5, 3))," ","0"),SUBSTITUTE(TRIM(MID(B5115, 4, 3))," ","0"))</f>
        <v>1</v>
      </c>
      <c r="I5115" s="2" t="str">
        <f>IF(Table13456[[#This Row],[first]]="0",SUBSTITUTE(TRIM(MID(B5115, 8, 3))," ","0"),SUBSTITUTE(TRIM(MID(B5115, 7, 3))," ","0"))</f>
        <v>26</v>
      </c>
      <c r="J5115" s="2">
        <v>1</v>
      </c>
      <c r="K5115" s="2" t="str">
        <f t="shared" si="237"/>
        <v>650</v>
      </c>
      <c r="L5115" s="2" t="str">
        <f t="shared" si="238"/>
        <v>001</v>
      </c>
      <c r="M5115" s="2" t="str">
        <f t="shared" si="239"/>
        <v>026</v>
      </c>
    </row>
    <row r="5116" spans="2:13" x14ac:dyDescent="0.25">
      <c r="B5116" s="2" t="s">
        <v>12369</v>
      </c>
      <c r="C5116" s="2" t="s">
        <v>12370</v>
      </c>
      <c r="D5116" s="6" t="str">
        <f>+_xlfn.CONCAT(Table13456[[#This Row],[phase1]],Table13456[[#This Row],[phase2]],Table13456[[#This Row],[phase3]],Table13456[[#This Row],[phase4]])</f>
        <v>1650001027</v>
      </c>
      <c r="E5116" s="2" t="str">
        <f>+Table13456[[#This Row],[DESCRIPTION]]</f>
        <v>VEHICULAR TRAFFIC SIGNAL, FURNISH &amp; INSTALL POLYCARBONATE W/ALUM TOP,  4 SECTION, 2-4 WAYS</v>
      </c>
      <c r="F5116" s="2" t="str">
        <f>+LEFT(Table13456[[#This Row],[PAY ITEM]],1)</f>
        <v>0</v>
      </c>
      <c r="G5116" s="2" t="str">
        <f>IF(Table13456[[#This Row],[first]]="0",SUBSTITUTE(TRIM(MID(B5116, 2, 3))," ","0"),SUBSTITUTE(TRIM(MID(B5116, 1, 3))," ","0"))</f>
        <v>650</v>
      </c>
      <c r="H5116" s="2" t="str">
        <f>IF(Table13456[[#This Row],[first]]="0",SUBSTITUTE(TRIM(MID(B5116, 5, 3))," ","0"),SUBSTITUTE(TRIM(MID(B5116, 4, 3))," ","0"))</f>
        <v>1</v>
      </c>
      <c r="I5116" s="2" t="str">
        <f>IF(Table13456[[#This Row],[first]]="0",SUBSTITUTE(TRIM(MID(B5116, 8, 3))," ","0"),SUBSTITUTE(TRIM(MID(B5116, 7, 3))," ","0"))</f>
        <v>27</v>
      </c>
      <c r="J5116" s="2">
        <v>1</v>
      </c>
      <c r="K5116" s="2" t="str">
        <f t="shared" si="237"/>
        <v>650</v>
      </c>
      <c r="L5116" s="2" t="str">
        <f t="shared" si="238"/>
        <v>001</v>
      </c>
      <c r="M5116" s="2" t="str">
        <f t="shared" si="239"/>
        <v>027</v>
      </c>
    </row>
    <row r="5117" spans="2:13" x14ac:dyDescent="0.25">
      <c r="B5117" s="2" t="s">
        <v>12371</v>
      </c>
      <c r="C5117" s="2" t="s">
        <v>12372</v>
      </c>
      <c r="D5117" s="6" t="str">
        <f>+_xlfn.CONCAT(Table13456[[#This Row],[phase1]],Table13456[[#This Row],[phase2]],Table13456[[#This Row],[phase3]],Table13456[[#This Row],[phase4]])</f>
        <v>1650001028</v>
      </c>
      <c r="E5117" s="2" t="str">
        <f>+Table13456[[#This Row],[DESCRIPTION]]</f>
        <v>VEHICULAR TRAFFIC SIGNAL, FURNISH &amp; INSTALL POLYCARBONATE W ALUMIN,</v>
      </c>
      <c r="F5117" s="2" t="str">
        <f>+LEFT(Table13456[[#This Row],[PAY ITEM]],1)</f>
        <v>0</v>
      </c>
      <c r="G5117" s="2" t="str">
        <f>IF(Table13456[[#This Row],[first]]="0",SUBSTITUTE(TRIM(MID(B5117, 2, 3))," ","0"),SUBSTITUTE(TRIM(MID(B5117, 1, 3))," ","0"))</f>
        <v>650</v>
      </c>
      <c r="H5117" s="2" t="str">
        <f>IF(Table13456[[#This Row],[first]]="0",SUBSTITUTE(TRIM(MID(B5117, 5, 3))," ","0"),SUBSTITUTE(TRIM(MID(B5117, 4, 3))," ","0"))</f>
        <v>1</v>
      </c>
      <c r="I5117" s="2" t="str">
        <f>IF(Table13456[[#This Row],[first]]="0",SUBSTITUTE(TRIM(MID(B5117, 8, 3))," ","0"),SUBSTITUTE(TRIM(MID(B5117, 7, 3))," ","0"))</f>
        <v>28</v>
      </c>
      <c r="J5117" s="2">
        <v>1</v>
      </c>
      <c r="K5117" s="2" t="str">
        <f t="shared" si="237"/>
        <v>650</v>
      </c>
      <c r="L5117" s="2" t="str">
        <f t="shared" si="238"/>
        <v>001</v>
      </c>
      <c r="M5117" s="2" t="str">
        <f t="shared" si="239"/>
        <v>028</v>
      </c>
    </row>
    <row r="5118" spans="2:13" x14ac:dyDescent="0.25">
      <c r="B5118" s="2" t="s">
        <v>12373</v>
      </c>
      <c r="C5118" s="2" t="s">
        <v>12374</v>
      </c>
      <c r="D5118" s="6" t="str">
        <f>+_xlfn.CONCAT(Table13456[[#This Row],[phase1]],Table13456[[#This Row],[phase2]],Table13456[[#This Row],[phase3]],Table13456[[#This Row],[phase4]])</f>
        <v>1650001029</v>
      </c>
      <c r="E5118" s="2" t="str">
        <f>+Table13456[[#This Row],[DESCRIPTION]]</f>
        <v>VEHICULAR TRAFFIC SIGNAL, FURNISH &amp; INSTALL POLYCARBONATE W ALUMIN, 5 SECTION CLUSTER, 1 WAY</v>
      </c>
      <c r="F5118" s="2" t="str">
        <f>+LEFT(Table13456[[#This Row],[PAY ITEM]],1)</f>
        <v>0</v>
      </c>
      <c r="G5118" s="2" t="str">
        <f>IF(Table13456[[#This Row],[first]]="0",SUBSTITUTE(TRIM(MID(B5118, 2, 3))," ","0"),SUBSTITUTE(TRIM(MID(B5118, 1, 3))," ","0"))</f>
        <v>650</v>
      </c>
      <c r="H5118" s="2" t="str">
        <f>IF(Table13456[[#This Row],[first]]="0",SUBSTITUTE(TRIM(MID(B5118, 5, 3))," ","0"),SUBSTITUTE(TRIM(MID(B5118, 4, 3))," ","0"))</f>
        <v>1</v>
      </c>
      <c r="I5118" s="2" t="str">
        <f>IF(Table13456[[#This Row],[first]]="0",SUBSTITUTE(TRIM(MID(B5118, 8, 3))," ","0"),SUBSTITUTE(TRIM(MID(B5118, 7, 3))," ","0"))</f>
        <v>29</v>
      </c>
      <c r="J5118" s="2">
        <v>1</v>
      </c>
      <c r="K5118" s="2" t="str">
        <f t="shared" si="237"/>
        <v>650</v>
      </c>
      <c r="L5118" s="2" t="str">
        <f t="shared" si="238"/>
        <v>001</v>
      </c>
      <c r="M5118" s="2" t="str">
        <f t="shared" si="239"/>
        <v>029</v>
      </c>
    </row>
    <row r="5119" spans="2:13" x14ac:dyDescent="0.25">
      <c r="B5119" s="2" t="s">
        <v>12375</v>
      </c>
      <c r="C5119" s="2" t="s">
        <v>12376</v>
      </c>
      <c r="D5119" s="6" t="str">
        <f>+_xlfn.CONCAT(Table13456[[#This Row],[phase1]],Table13456[[#This Row],[phase2]],Table13456[[#This Row],[phase3]],Table13456[[#This Row],[phase4]])</f>
        <v>1650001030</v>
      </c>
      <c r="E5119" s="2" t="str">
        <f>+Table13456[[#This Row],[DESCRIPTION]]</f>
        <v>VEHICULAR TRAFFIC SIGNAL, FURNISH &amp; INSTALL POLYCARBONATE,  5/3 SECTION COMBINATION, 2 WAY</v>
      </c>
      <c r="F5119" s="2" t="str">
        <f>+LEFT(Table13456[[#This Row],[PAY ITEM]],1)</f>
        <v>0</v>
      </c>
      <c r="G5119" s="2" t="str">
        <f>IF(Table13456[[#This Row],[first]]="0",SUBSTITUTE(TRIM(MID(B5119, 2, 3))," ","0"),SUBSTITUTE(TRIM(MID(B5119, 1, 3))," ","0"))</f>
        <v>650</v>
      </c>
      <c r="H5119" s="2" t="str">
        <f>IF(Table13456[[#This Row],[first]]="0",SUBSTITUTE(TRIM(MID(B5119, 5, 3))," ","0"),SUBSTITUTE(TRIM(MID(B5119, 4, 3))," ","0"))</f>
        <v>1</v>
      </c>
      <c r="I5119" s="2" t="str">
        <f>IF(Table13456[[#This Row],[first]]="0",SUBSTITUTE(TRIM(MID(B5119, 8, 3))," ","0"),SUBSTITUTE(TRIM(MID(B5119, 7, 3))," ","0"))</f>
        <v>30</v>
      </c>
      <c r="J5119" s="2">
        <v>1</v>
      </c>
      <c r="K5119" s="2" t="str">
        <f t="shared" si="237"/>
        <v>650</v>
      </c>
      <c r="L5119" s="2" t="str">
        <f t="shared" si="238"/>
        <v>001</v>
      </c>
      <c r="M5119" s="2" t="str">
        <f t="shared" si="239"/>
        <v>030</v>
      </c>
    </row>
    <row r="5120" spans="2:13" x14ac:dyDescent="0.25">
      <c r="B5120" s="2" t="s">
        <v>12377</v>
      </c>
      <c r="C5120" s="2" t="s">
        <v>12378</v>
      </c>
      <c r="D5120" s="6" t="str">
        <f>+_xlfn.CONCAT(Table13456[[#This Row],[phase1]],Table13456[[#This Row],[phase2]],Table13456[[#This Row],[phase3]],Table13456[[#This Row],[phase4]])</f>
        <v>1650001031</v>
      </c>
      <c r="E5120" s="2" t="str">
        <f>+Table13456[[#This Row],[DESCRIPTION]]</f>
        <v>TRAFFIC SIGNAL, FURNISH &amp; INSTALL POLYCARBONATE, 1 SECTION, 1 WAY</v>
      </c>
      <c r="F5120" s="2" t="str">
        <f>+LEFT(Table13456[[#This Row],[PAY ITEM]],1)</f>
        <v>0</v>
      </c>
      <c r="G5120" s="2" t="str">
        <f>IF(Table13456[[#This Row],[first]]="0",SUBSTITUTE(TRIM(MID(B5120, 2, 3))," ","0"),SUBSTITUTE(TRIM(MID(B5120, 1, 3))," ","0"))</f>
        <v>650</v>
      </c>
      <c r="H5120" s="2" t="str">
        <f>IF(Table13456[[#This Row],[first]]="0",SUBSTITUTE(TRIM(MID(B5120, 5, 3))," ","0"),SUBSTITUTE(TRIM(MID(B5120, 4, 3))," ","0"))</f>
        <v>1</v>
      </c>
      <c r="I5120" s="2" t="str">
        <f>IF(Table13456[[#This Row],[first]]="0",SUBSTITUTE(TRIM(MID(B5120, 8, 3))," ","0"),SUBSTITUTE(TRIM(MID(B5120, 7, 3))," ","0"))</f>
        <v>31</v>
      </c>
      <c r="J5120" s="2">
        <v>1</v>
      </c>
      <c r="K5120" s="2" t="str">
        <f t="shared" si="237"/>
        <v>650</v>
      </c>
      <c r="L5120" s="2" t="str">
        <f t="shared" si="238"/>
        <v>001</v>
      </c>
      <c r="M5120" s="2" t="str">
        <f t="shared" si="239"/>
        <v>031</v>
      </c>
    </row>
    <row r="5121" spans="2:13" x14ac:dyDescent="0.25">
      <c r="B5121" s="2" t="s">
        <v>12379</v>
      </c>
      <c r="C5121" s="2" t="s">
        <v>12380</v>
      </c>
      <c r="D5121" s="6" t="str">
        <f>+_xlfn.CONCAT(Table13456[[#This Row],[phase1]],Table13456[[#This Row],[phase2]],Table13456[[#This Row],[phase3]],Table13456[[#This Row],[phase4]])</f>
        <v>1650001032</v>
      </c>
      <c r="E5121" s="2" t="str">
        <f>+Table13456[[#This Row],[DESCRIPTION]]</f>
        <v>VEHICULAR TRAFFIC SIGNAL, FURNISH &amp; INSTALL POLYCARBONATE, 1 SECTION, 2-4 WAYS</v>
      </c>
      <c r="F5121" s="2" t="str">
        <f>+LEFT(Table13456[[#This Row],[PAY ITEM]],1)</f>
        <v>0</v>
      </c>
      <c r="G5121" s="2" t="str">
        <f>IF(Table13456[[#This Row],[first]]="0",SUBSTITUTE(TRIM(MID(B5121, 2, 3))," ","0"),SUBSTITUTE(TRIM(MID(B5121, 1, 3))," ","0"))</f>
        <v>650</v>
      </c>
      <c r="H5121" s="2" t="str">
        <f>IF(Table13456[[#This Row],[first]]="0",SUBSTITUTE(TRIM(MID(B5121, 5, 3))," ","0"),SUBSTITUTE(TRIM(MID(B5121, 4, 3))," ","0"))</f>
        <v>1</v>
      </c>
      <c r="I5121" s="2" t="str">
        <f>IF(Table13456[[#This Row],[first]]="0",SUBSTITUTE(TRIM(MID(B5121, 8, 3))," ","0"),SUBSTITUTE(TRIM(MID(B5121, 7, 3))," ","0"))</f>
        <v>32</v>
      </c>
      <c r="J5121" s="2">
        <v>1</v>
      </c>
      <c r="K5121" s="2" t="str">
        <f t="shared" si="237"/>
        <v>650</v>
      </c>
      <c r="L5121" s="2" t="str">
        <f t="shared" si="238"/>
        <v>001</v>
      </c>
      <c r="M5121" s="2" t="str">
        <f t="shared" si="239"/>
        <v>032</v>
      </c>
    </row>
    <row r="5122" spans="2:13" x14ac:dyDescent="0.25">
      <c r="B5122" s="2" t="s">
        <v>12381</v>
      </c>
      <c r="C5122" s="2" t="s">
        <v>12382</v>
      </c>
      <c r="D5122" s="6" t="str">
        <f>+_xlfn.CONCAT(Table13456[[#This Row],[phase1]],Table13456[[#This Row],[phase2]],Table13456[[#This Row],[phase3]],Table13456[[#This Row],[phase4]])</f>
        <v>1650001033</v>
      </c>
      <c r="E5122" s="2" t="str">
        <f>+Table13456[[#This Row],[DESCRIPTION]]</f>
        <v>VEHICULAR TRAFFIC SIGNAL, FURNISH &amp; INSTALL POLYCARBONATE, 2 SECTION, 1-2 WAYS</v>
      </c>
      <c r="F5122" s="2" t="str">
        <f>+LEFT(Table13456[[#This Row],[PAY ITEM]],1)</f>
        <v>0</v>
      </c>
      <c r="G5122" s="2" t="str">
        <f>IF(Table13456[[#This Row],[first]]="0",SUBSTITUTE(TRIM(MID(B5122, 2, 3))," ","0"),SUBSTITUTE(TRIM(MID(B5122, 1, 3))," ","0"))</f>
        <v>650</v>
      </c>
      <c r="H5122" s="2" t="str">
        <f>IF(Table13456[[#This Row],[first]]="0",SUBSTITUTE(TRIM(MID(B5122, 5, 3))," ","0"),SUBSTITUTE(TRIM(MID(B5122, 4, 3))," ","0"))</f>
        <v>1</v>
      </c>
      <c r="I5122" s="2" t="str">
        <f>IF(Table13456[[#This Row],[first]]="0",SUBSTITUTE(TRIM(MID(B5122, 8, 3))," ","0"),SUBSTITUTE(TRIM(MID(B5122, 7, 3))," ","0"))</f>
        <v>33</v>
      </c>
      <c r="J5122" s="2">
        <v>1</v>
      </c>
      <c r="K5122" s="2" t="str">
        <f t="shared" si="237"/>
        <v>650</v>
      </c>
      <c r="L5122" s="2" t="str">
        <f t="shared" si="238"/>
        <v>001</v>
      </c>
      <c r="M5122" s="2" t="str">
        <f t="shared" si="239"/>
        <v>033</v>
      </c>
    </row>
    <row r="5123" spans="2:13" x14ac:dyDescent="0.25">
      <c r="B5123" s="2" t="s">
        <v>2349</v>
      </c>
      <c r="C5123" s="2" t="s">
        <v>2350</v>
      </c>
      <c r="D5123" s="6" t="str">
        <f>+_xlfn.CONCAT(Table13456[[#This Row],[phase1]],Table13456[[#This Row],[phase2]],Table13456[[#This Row],[phase3]],Table13456[[#This Row],[phase4]])</f>
        <v>1650001034</v>
      </c>
      <c r="E5123" s="2" t="str">
        <f>+Table13456[[#This Row],[DESCRIPTION]]</f>
        <v>VEHICULAR TRAFFIC SIGNAL, FURNISH &amp; INSTALL POLYCARBONATE, 3 SECTION, 1 WAY</v>
      </c>
      <c r="F5123" s="2" t="str">
        <f>+LEFT(Table13456[[#This Row],[PAY ITEM]],1)</f>
        <v>0</v>
      </c>
      <c r="G5123" s="2" t="str">
        <f>IF(Table13456[[#This Row],[first]]="0",SUBSTITUTE(TRIM(MID(B5123, 2, 3))," ","0"),SUBSTITUTE(TRIM(MID(B5123, 1, 3))," ","0"))</f>
        <v>650</v>
      </c>
      <c r="H5123" s="2" t="str">
        <f>IF(Table13456[[#This Row],[first]]="0",SUBSTITUTE(TRIM(MID(B5123, 5, 3))," ","0"),SUBSTITUTE(TRIM(MID(B5123, 4, 3))," ","0"))</f>
        <v>1</v>
      </c>
      <c r="I5123" s="2" t="str">
        <f>IF(Table13456[[#This Row],[first]]="0",SUBSTITUTE(TRIM(MID(B5123, 8, 3))," ","0"),SUBSTITUTE(TRIM(MID(B5123, 7, 3))," ","0"))</f>
        <v>34</v>
      </c>
      <c r="J5123" s="2">
        <v>1</v>
      </c>
      <c r="K5123" s="2" t="str">
        <f t="shared" ref="K5123:K5186" si="240">IF(LEN(G5123) = 3, G5123, TEXT(IF(LEN(G5123) = 2, "0" &amp; G5123, "00" &amp; G5123), "000"))</f>
        <v>650</v>
      </c>
      <c r="L5123" s="2" t="str">
        <f t="shared" ref="L5123:L5186" si="241">IF(LEN(H5123) = 3, H5123, TEXT(IF(LEN(H5123) = 2, "0" &amp; H5123, "00" &amp; H5123), "000"))</f>
        <v>001</v>
      </c>
      <c r="M5123" s="2" t="str">
        <f t="shared" ref="M5123:M5186" si="242">IF(LEN(I5123) = 3, I5123, TEXT(IF(LEN(I5123) = 2, "0" &amp; I5123, "00" &amp; I5123), "000"))</f>
        <v>034</v>
      </c>
    </row>
    <row r="5124" spans="2:13" x14ac:dyDescent="0.25">
      <c r="B5124" s="2" t="s">
        <v>12383</v>
      </c>
      <c r="C5124" s="2" t="s">
        <v>12384</v>
      </c>
      <c r="D5124" s="6" t="str">
        <f>+_xlfn.CONCAT(Table13456[[#This Row],[phase1]],Table13456[[#This Row],[phase2]],Table13456[[#This Row],[phase3]],Table13456[[#This Row],[phase4]])</f>
        <v>1650001035</v>
      </c>
      <c r="E5124" s="2" t="str">
        <f>+Table13456[[#This Row],[DESCRIPTION]]</f>
        <v>VEHICULAR TRAFFIC SIGNAL, FURNISH &amp; INSTALL POLYCARBONATE, 3 SECTION, 2-4 WAYS</v>
      </c>
      <c r="F5124" s="2" t="str">
        <f>+LEFT(Table13456[[#This Row],[PAY ITEM]],1)</f>
        <v>0</v>
      </c>
      <c r="G5124" s="2" t="str">
        <f>IF(Table13456[[#This Row],[first]]="0",SUBSTITUTE(TRIM(MID(B5124, 2, 3))," ","0"),SUBSTITUTE(TRIM(MID(B5124, 1, 3))," ","0"))</f>
        <v>650</v>
      </c>
      <c r="H5124" s="2" t="str">
        <f>IF(Table13456[[#This Row],[first]]="0",SUBSTITUTE(TRIM(MID(B5124, 5, 3))," ","0"),SUBSTITUTE(TRIM(MID(B5124, 4, 3))," ","0"))</f>
        <v>1</v>
      </c>
      <c r="I5124" s="2" t="str">
        <f>IF(Table13456[[#This Row],[first]]="0",SUBSTITUTE(TRIM(MID(B5124, 8, 3))," ","0"),SUBSTITUTE(TRIM(MID(B5124, 7, 3))," ","0"))</f>
        <v>35</v>
      </c>
      <c r="J5124" s="2">
        <v>1</v>
      </c>
      <c r="K5124" s="2" t="str">
        <f t="shared" si="240"/>
        <v>650</v>
      </c>
      <c r="L5124" s="2" t="str">
        <f t="shared" si="241"/>
        <v>001</v>
      </c>
      <c r="M5124" s="2" t="str">
        <f t="shared" si="242"/>
        <v>035</v>
      </c>
    </row>
    <row r="5125" spans="2:13" x14ac:dyDescent="0.25">
      <c r="B5125" s="2" t="s">
        <v>2351</v>
      </c>
      <c r="C5125" s="2" t="s">
        <v>2352</v>
      </c>
      <c r="D5125" s="6" t="str">
        <f>+_xlfn.CONCAT(Table13456[[#This Row],[phase1]],Table13456[[#This Row],[phase2]],Table13456[[#This Row],[phase3]],Table13456[[#This Row],[phase4]])</f>
        <v>1650001036</v>
      </c>
      <c r="E5125" s="2" t="str">
        <f>+Table13456[[#This Row],[DESCRIPTION]]</f>
        <v>VEHICULAR TRAFFIC SIGNAL, FURNISH &amp; INSTALL POLYCARBONATE, 4 SECTION, 1 WAY</v>
      </c>
      <c r="F5125" s="2" t="str">
        <f>+LEFT(Table13456[[#This Row],[PAY ITEM]],1)</f>
        <v>0</v>
      </c>
      <c r="G5125" s="2" t="str">
        <f>IF(Table13456[[#This Row],[first]]="0",SUBSTITUTE(TRIM(MID(B5125, 2, 3))," ","0"),SUBSTITUTE(TRIM(MID(B5125, 1, 3))," ","0"))</f>
        <v>650</v>
      </c>
      <c r="H5125" s="2" t="str">
        <f>IF(Table13456[[#This Row],[first]]="0",SUBSTITUTE(TRIM(MID(B5125, 5, 3))," ","0"),SUBSTITUTE(TRIM(MID(B5125, 4, 3))," ","0"))</f>
        <v>1</v>
      </c>
      <c r="I5125" s="2" t="str">
        <f>IF(Table13456[[#This Row],[first]]="0",SUBSTITUTE(TRIM(MID(B5125, 8, 3))," ","0"),SUBSTITUTE(TRIM(MID(B5125, 7, 3))," ","0"))</f>
        <v>36</v>
      </c>
      <c r="J5125" s="2">
        <v>1</v>
      </c>
      <c r="K5125" s="2" t="str">
        <f t="shared" si="240"/>
        <v>650</v>
      </c>
      <c r="L5125" s="2" t="str">
        <f t="shared" si="241"/>
        <v>001</v>
      </c>
      <c r="M5125" s="2" t="str">
        <f t="shared" si="242"/>
        <v>036</v>
      </c>
    </row>
    <row r="5126" spans="2:13" x14ac:dyDescent="0.25">
      <c r="B5126" s="2" t="s">
        <v>12385</v>
      </c>
      <c r="C5126" s="2" t="s">
        <v>12386</v>
      </c>
      <c r="D5126" s="6" t="str">
        <f>+_xlfn.CONCAT(Table13456[[#This Row],[phase1]],Table13456[[#This Row],[phase2]],Table13456[[#This Row],[phase3]],Table13456[[#This Row],[phase4]])</f>
        <v>1650001037</v>
      </c>
      <c r="E5126" s="2" t="str">
        <f>+Table13456[[#This Row],[DESCRIPTION]]</f>
        <v>VEHICULAR TRAFFIC SIGNAL, FURNISH &amp; INSTALL POLYCARBONATE, 4 SECTION, 2-4 WAYS</v>
      </c>
      <c r="F5126" s="2" t="str">
        <f>+LEFT(Table13456[[#This Row],[PAY ITEM]],1)</f>
        <v>0</v>
      </c>
      <c r="G5126" s="2" t="str">
        <f>IF(Table13456[[#This Row],[first]]="0",SUBSTITUTE(TRIM(MID(B5126, 2, 3))," ","0"),SUBSTITUTE(TRIM(MID(B5126, 1, 3))," ","0"))</f>
        <v>650</v>
      </c>
      <c r="H5126" s="2" t="str">
        <f>IF(Table13456[[#This Row],[first]]="0",SUBSTITUTE(TRIM(MID(B5126, 5, 3))," ","0"),SUBSTITUTE(TRIM(MID(B5126, 4, 3))," ","0"))</f>
        <v>1</v>
      </c>
      <c r="I5126" s="2" t="str">
        <f>IF(Table13456[[#This Row],[first]]="0",SUBSTITUTE(TRIM(MID(B5126, 8, 3))," ","0"),SUBSTITUTE(TRIM(MID(B5126, 7, 3))," ","0"))</f>
        <v>37</v>
      </c>
      <c r="J5126" s="2">
        <v>1</v>
      </c>
      <c r="K5126" s="2" t="str">
        <f t="shared" si="240"/>
        <v>650</v>
      </c>
      <c r="L5126" s="2" t="str">
        <f t="shared" si="241"/>
        <v>001</v>
      </c>
      <c r="M5126" s="2" t="str">
        <f t="shared" si="242"/>
        <v>037</v>
      </c>
    </row>
    <row r="5127" spans="2:13" x14ac:dyDescent="0.25">
      <c r="B5127" s="2" t="s">
        <v>12387</v>
      </c>
      <c r="C5127" s="2" t="s">
        <v>12388</v>
      </c>
      <c r="D5127" s="6" t="str">
        <f>+_xlfn.CONCAT(Table13456[[#This Row],[phase1]],Table13456[[#This Row],[phase2]],Table13456[[#This Row],[phase3]],Table13456[[#This Row],[phase4]])</f>
        <v>1650001038</v>
      </c>
      <c r="E5127" s="2" t="str">
        <f>+Table13456[[#This Row],[DESCRIPTION]]</f>
        <v>VEHICULAR TRAFFIC SIGNAL, FURNISH &amp; INSTALL POLYCARBONATE, 5 SECTION STRAIGHT, 1 WAY</v>
      </c>
      <c r="F5127" s="2" t="str">
        <f>+LEFT(Table13456[[#This Row],[PAY ITEM]],1)</f>
        <v>0</v>
      </c>
      <c r="G5127" s="2" t="str">
        <f>IF(Table13456[[#This Row],[first]]="0",SUBSTITUTE(TRIM(MID(B5127, 2, 3))," ","0"),SUBSTITUTE(TRIM(MID(B5127, 1, 3))," ","0"))</f>
        <v>650</v>
      </c>
      <c r="H5127" s="2" t="str">
        <f>IF(Table13456[[#This Row],[first]]="0",SUBSTITUTE(TRIM(MID(B5127, 5, 3))," ","0"),SUBSTITUTE(TRIM(MID(B5127, 4, 3))," ","0"))</f>
        <v>1</v>
      </c>
      <c r="I5127" s="2" t="str">
        <f>IF(Table13456[[#This Row],[first]]="0",SUBSTITUTE(TRIM(MID(B5127, 8, 3))," ","0"),SUBSTITUTE(TRIM(MID(B5127, 7, 3))," ","0"))</f>
        <v>38</v>
      </c>
      <c r="J5127" s="2">
        <v>1</v>
      </c>
      <c r="K5127" s="2" t="str">
        <f t="shared" si="240"/>
        <v>650</v>
      </c>
      <c r="L5127" s="2" t="str">
        <f t="shared" si="241"/>
        <v>001</v>
      </c>
      <c r="M5127" s="2" t="str">
        <f t="shared" si="242"/>
        <v>038</v>
      </c>
    </row>
    <row r="5128" spans="2:13" x14ac:dyDescent="0.25">
      <c r="B5128" s="2" t="s">
        <v>2353</v>
      </c>
      <c r="C5128" s="2" t="s">
        <v>2354</v>
      </c>
      <c r="D5128" s="6" t="str">
        <f>+_xlfn.CONCAT(Table13456[[#This Row],[phase1]],Table13456[[#This Row],[phase2]],Table13456[[#This Row],[phase3]],Table13456[[#This Row],[phase4]])</f>
        <v>1650001039</v>
      </c>
      <c r="E5128" s="2" t="str">
        <f>+Table13456[[#This Row],[DESCRIPTION]]</f>
        <v>VEHICULAR TRAFFIC SIGNAL, FURNISH &amp; INSTALL POLYCARBONATE, 5 SECTION CLUSTER, 1 WAY</v>
      </c>
      <c r="F5128" s="2" t="str">
        <f>+LEFT(Table13456[[#This Row],[PAY ITEM]],1)</f>
        <v>0</v>
      </c>
      <c r="G5128" s="2" t="str">
        <f>IF(Table13456[[#This Row],[first]]="0",SUBSTITUTE(TRIM(MID(B5128, 2, 3))," ","0"),SUBSTITUTE(TRIM(MID(B5128, 1, 3))," ","0"))</f>
        <v>650</v>
      </c>
      <c r="H5128" s="2" t="str">
        <f>IF(Table13456[[#This Row],[first]]="0",SUBSTITUTE(TRIM(MID(B5128, 5, 3))," ","0"),SUBSTITUTE(TRIM(MID(B5128, 4, 3))," ","0"))</f>
        <v>1</v>
      </c>
      <c r="I5128" s="2" t="str">
        <f>IF(Table13456[[#This Row],[first]]="0",SUBSTITUTE(TRIM(MID(B5128, 8, 3))," ","0"),SUBSTITUTE(TRIM(MID(B5128, 7, 3))," ","0"))</f>
        <v>39</v>
      </c>
      <c r="J5128" s="2">
        <v>1</v>
      </c>
      <c r="K5128" s="2" t="str">
        <f t="shared" si="240"/>
        <v>650</v>
      </c>
      <c r="L5128" s="2" t="str">
        <f t="shared" si="241"/>
        <v>001</v>
      </c>
      <c r="M5128" s="2" t="str">
        <f t="shared" si="242"/>
        <v>039</v>
      </c>
    </row>
    <row r="5129" spans="2:13" x14ac:dyDescent="0.25">
      <c r="B5129" s="2" t="s">
        <v>12389</v>
      </c>
      <c r="C5129" s="2" t="s">
        <v>12390</v>
      </c>
      <c r="D5129" s="6" t="str">
        <f>+_xlfn.CONCAT(Table13456[[#This Row],[phase1]],Table13456[[#This Row],[phase2]],Table13456[[#This Row],[phase3]],Table13456[[#This Row],[phase4]])</f>
        <v>1650001040</v>
      </c>
      <c r="E5129" s="2" t="str">
        <f>+Table13456[[#This Row],[DESCRIPTION]]</f>
        <v>VEHICULAR TRAFFIC SIGNAL, FURNISH &amp; INSTALL PROGRAMMABLE, 5/3 SECTION COMBINATION, 2 WAY</v>
      </c>
      <c r="F5129" s="2" t="str">
        <f>+LEFT(Table13456[[#This Row],[PAY ITEM]],1)</f>
        <v>0</v>
      </c>
      <c r="G5129" s="2" t="str">
        <f>IF(Table13456[[#This Row],[first]]="0",SUBSTITUTE(TRIM(MID(B5129, 2, 3))," ","0"),SUBSTITUTE(TRIM(MID(B5129, 1, 3))," ","0"))</f>
        <v>650</v>
      </c>
      <c r="H5129" s="2" t="str">
        <f>IF(Table13456[[#This Row],[first]]="0",SUBSTITUTE(TRIM(MID(B5129, 5, 3))," ","0"),SUBSTITUTE(TRIM(MID(B5129, 4, 3))," ","0"))</f>
        <v>1</v>
      </c>
      <c r="I5129" s="2" t="str">
        <f>IF(Table13456[[#This Row],[first]]="0",SUBSTITUTE(TRIM(MID(B5129, 8, 3))," ","0"),SUBSTITUTE(TRIM(MID(B5129, 7, 3))," ","0"))</f>
        <v>40</v>
      </c>
      <c r="J5129" s="2">
        <v>1</v>
      </c>
      <c r="K5129" s="2" t="str">
        <f t="shared" si="240"/>
        <v>650</v>
      </c>
      <c r="L5129" s="2" t="str">
        <f t="shared" si="241"/>
        <v>001</v>
      </c>
      <c r="M5129" s="2" t="str">
        <f t="shared" si="242"/>
        <v>040</v>
      </c>
    </row>
    <row r="5130" spans="2:13" x14ac:dyDescent="0.25">
      <c r="B5130" s="2" t="s">
        <v>12391</v>
      </c>
      <c r="C5130" s="2" t="s">
        <v>12392</v>
      </c>
      <c r="D5130" s="6" t="str">
        <f>+_xlfn.CONCAT(Table13456[[#This Row],[phase1]],Table13456[[#This Row],[phase2]],Table13456[[#This Row],[phase3]],Table13456[[#This Row],[phase4]])</f>
        <v>1650001041</v>
      </c>
      <c r="E5130" s="2" t="str">
        <f>+Table13456[[#This Row],[DESCRIPTION]]</f>
        <v>VEHICULAR TRAFFIC SIGNAL, FURNISH &amp; INSTALL PROGRAMMABLE, 1 SECTION, 1 WAY</v>
      </c>
      <c r="F5130" s="2" t="str">
        <f>+LEFT(Table13456[[#This Row],[PAY ITEM]],1)</f>
        <v>0</v>
      </c>
      <c r="G5130" s="2" t="str">
        <f>IF(Table13456[[#This Row],[first]]="0",SUBSTITUTE(TRIM(MID(B5130, 2, 3))," ","0"),SUBSTITUTE(TRIM(MID(B5130, 1, 3))," ","0"))</f>
        <v>650</v>
      </c>
      <c r="H5130" s="2" t="str">
        <f>IF(Table13456[[#This Row],[first]]="0",SUBSTITUTE(TRIM(MID(B5130, 5, 3))," ","0"),SUBSTITUTE(TRIM(MID(B5130, 4, 3))," ","0"))</f>
        <v>1</v>
      </c>
      <c r="I5130" s="2" t="str">
        <f>IF(Table13456[[#This Row],[first]]="0",SUBSTITUTE(TRIM(MID(B5130, 8, 3))," ","0"),SUBSTITUTE(TRIM(MID(B5130, 7, 3))," ","0"))</f>
        <v>41</v>
      </c>
      <c r="J5130" s="2">
        <v>1</v>
      </c>
      <c r="K5130" s="2" t="str">
        <f t="shared" si="240"/>
        <v>650</v>
      </c>
      <c r="L5130" s="2" t="str">
        <f t="shared" si="241"/>
        <v>001</v>
      </c>
      <c r="M5130" s="2" t="str">
        <f t="shared" si="242"/>
        <v>041</v>
      </c>
    </row>
    <row r="5131" spans="2:13" x14ac:dyDescent="0.25">
      <c r="B5131" s="2" t="s">
        <v>12393</v>
      </c>
      <c r="C5131" s="2" t="s">
        <v>12394</v>
      </c>
      <c r="D5131" s="6" t="str">
        <f>+_xlfn.CONCAT(Table13456[[#This Row],[phase1]],Table13456[[#This Row],[phase2]],Table13456[[#This Row],[phase3]],Table13456[[#This Row],[phase4]])</f>
        <v>1650001042</v>
      </c>
      <c r="E5131" s="2" t="str">
        <f>+Table13456[[#This Row],[DESCRIPTION]]</f>
        <v>VEHICULAR TRAFFIC SIGNAL, FURNISH &amp; INSTALL PROGRAMMABLE, 1 SECTION, 2-4 WAYS</v>
      </c>
      <c r="F5131" s="2" t="str">
        <f>+LEFT(Table13456[[#This Row],[PAY ITEM]],1)</f>
        <v>0</v>
      </c>
      <c r="G5131" s="2" t="str">
        <f>IF(Table13456[[#This Row],[first]]="0",SUBSTITUTE(TRIM(MID(B5131, 2, 3))," ","0"),SUBSTITUTE(TRIM(MID(B5131, 1, 3))," ","0"))</f>
        <v>650</v>
      </c>
      <c r="H5131" s="2" t="str">
        <f>IF(Table13456[[#This Row],[first]]="0",SUBSTITUTE(TRIM(MID(B5131, 5, 3))," ","0"),SUBSTITUTE(TRIM(MID(B5131, 4, 3))," ","0"))</f>
        <v>1</v>
      </c>
      <c r="I5131" s="2" t="str">
        <f>IF(Table13456[[#This Row],[first]]="0",SUBSTITUTE(TRIM(MID(B5131, 8, 3))," ","0"),SUBSTITUTE(TRIM(MID(B5131, 7, 3))," ","0"))</f>
        <v>42</v>
      </c>
      <c r="J5131" s="2">
        <v>1</v>
      </c>
      <c r="K5131" s="2" t="str">
        <f t="shared" si="240"/>
        <v>650</v>
      </c>
      <c r="L5131" s="2" t="str">
        <f t="shared" si="241"/>
        <v>001</v>
      </c>
      <c r="M5131" s="2" t="str">
        <f t="shared" si="242"/>
        <v>042</v>
      </c>
    </row>
    <row r="5132" spans="2:13" x14ac:dyDescent="0.25">
      <c r="B5132" s="2" t="s">
        <v>12395</v>
      </c>
      <c r="C5132" s="2" t="s">
        <v>12396</v>
      </c>
      <c r="D5132" s="6" t="str">
        <f>+_xlfn.CONCAT(Table13456[[#This Row],[phase1]],Table13456[[#This Row],[phase2]],Table13456[[#This Row],[phase3]],Table13456[[#This Row],[phase4]])</f>
        <v>1650001043</v>
      </c>
      <c r="E5132" s="2" t="str">
        <f>+Table13456[[#This Row],[DESCRIPTION]]</f>
        <v>VEHICULAR TRAFFIC SIGNAL, FURNISH &amp; INSTALL PROGRAMMABLE, 2 SECTION, 1-2 WAYS</v>
      </c>
      <c r="F5132" s="2" t="str">
        <f>+LEFT(Table13456[[#This Row],[PAY ITEM]],1)</f>
        <v>0</v>
      </c>
      <c r="G5132" s="2" t="str">
        <f>IF(Table13456[[#This Row],[first]]="0",SUBSTITUTE(TRIM(MID(B5132, 2, 3))," ","0"),SUBSTITUTE(TRIM(MID(B5132, 1, 3))," ","0"))</f>
        <v>650</v>
      </c>
      <c r="H5132" s="2" t="str">
        <f>IF(Table13456[[#This Row],[first]]="0",SUBSTITUTE(TRIM(MID(B5132, 5, 3))," ","0"),SUBSTITUTE(TRIM(MID(B5132, 4, 3))," ","0"))</f>
        <v>1</v>
      </c>
      <c r="I5132" s="2" t="str">
        <f>IF(Table13456[[#This Row],[first]]="0",SUBSTITUTE(TRIM(MID(B5132, 8, 3))," ","0"),SUBSTITUTE(TRIM(MID(B5132, 7, 3))," ","0"))</f>
        <v>43</v>
      </c>
      <c r="J5132" s="2">
        <v>1</v>
      </c>
      <c r="K5132" s="2" t="str">
        <f t="shared" si="240"/>
        <v>650</v>
      </c>
      <c r="L5132" s="2" t="str">
        <f t="shared" si="241"/>
        <v>001</v>
      </c>
      <c r="M5132" s="2" t="str">
        <f t="shared" si="242"/>
        <v>043</v>
      </c>
    </row>
    <row r="5133" spans="2:13" x14ac:dyDescent="0.25">
      <c r="B5133" s="2" t="s">
        <v>2355</v>
      </c>
      <c r="C5133" s="2" t="s">
        <v>2356</v>
      </c>
      <c r="D5133" s="6" t="str">
        <f>+_xlfn.CONCAT(Table13456[[#This Row],[phase1]],Table13456[[#This Row],[phase2]],Table13456[[#This Row],[phase3]],Table13456[[#This Row],[phase4]])</f>
        <v>1650001044</v>
      </c>
      <c r="E5133" s="2" t="str">
        <f>+Table13456[[#This Row],[DESCRIPTION]]</f>
        <v>VEHICULAR TRAFFIC SIGNAL, FURNISH &amp; INSTALL PROGRAMMABLE, 3 SECTION, 1 WAY</v>
      </c>
      <c r="F5133" s="2" t="str">
        <f>+LEFT(Table13456[[#This Row],[PAY ITEM]],1)</f>
        <v>0</v>
      </c>
      <c r="G5133" s="2" t="str">
        <f>IF(Table13456[[#This Row],[first]]="0",SUBSTITUTE(TRIM(MID(B5133, 2, 3))," ","0"),SUBSTITUTE(TRIM(MID(B5133, 1, 3))," ","0"))</f>
        <v>650</v>
      </c>
      <c r="H5133" s="2" t="str">
        <f>IF(Table13456[[#This Row],[first]]="0",SUBSTITUTE(TRIM(MID(B5133, 5, 3))," ","0"),SUBSTITUTE(TRIM(MID(B5133, 4, 3))," ","0"))</f>
        <v>1</v>
      </c>
      <c r="I5133" s="2" t="str">
        <f>IF(Table13456[[#This Row],[first]]="0",SUBSTITUTE(TRIM(MID(B5133, 8, 3))," ","0"),SUBSTITUTE(TRIM(MID(B5133, 7, 3))," ","0"))</f>
        <v>44</v>
      </c>
      <c r="J5133" s="2">
        <v>1</v>
      </c>
      <c r="K5133" s="2" t="str">
        <f t="shared" si="240"/>
        <v>650</v>
      </c>
      <c r="L5133" s="2" t="str">
        <f t="shared" si="241"/>
        <v>001</v>
      </c>
      <c r="M5133" s="2" t="str">
        <f t="shared" si="242"/>
        <v>044</v>
      </c>
    </row>
    <row r="5134" spans="2:13" x14ac:dyDescent="0.25">
      <c r="B5134" s="2" t="s">
        <v>12397</v>
      </c>
      <c r="C5134" s="2" t="s">
        <v>12398</v>
      </c>
      <c r="D5134" s="6" t="str">
        <f>+_xlfn.CONCAT(Table13456[[#This Row],[phase1]],Table13456[[#This Row],[phase2]],Table13456[[#This Row],[phase3]],Table13456[[#This Row],[phase4]])</f>
        <v>1650001045</v>
      </c>
      <c r="E5134" s="2" t="str">
        <f>+Table13456[[#This Row],[DESCRIPTION]]</f>
        <v>VEHICULAR TRAFFIC SIGNAL, FURNISH &amp; INSTALL PROGRAMMABLE, 3 SECTION, 2-4 WAYS</v>
      </c>
      <c r="F5134" s="2" t="str">
        <f>+LEFT(Table13456[[#This Row],[PAY ITEM]],1)</f>
        <v>0</v>
      </c>
      <c r="G5134" s="2" t="str">
        <f>IF(Table13456[[#This Row],[first]]="0",SUBSTITUTE(TRIM(MID(B5134, 2, 3))," ","0"),SUBSTITUTE(TRIM(MID(B5134, 1, 3))," ","0"))</f>
        <v>650</v>
      </c>
      <c r="H5134" s="2" t="str">
        <f>IF(Table13456[[#This Row],[first]]="0",SUBSTITUTE(TRIM(MID(B5134, 5, 3))," ","0"),SUBSTITUTE(TRIM(MID(B5134, 4, 3))," ","0"))</f>
        <v>1</v>
      </c>
      <c r="I5134" s="2" t="str">
        <f>IF(Table13456[[#This Row],[first]]="0",SUBSTITUTE(TRIM(MID(B5134, 8, 3))," ","0"),SUBSTITUTE(TRIM(MID(B5134, 7, 3))," ","0"))</f>
        <v>45</v>
      </c>
      <c r="J5134" s="2">
        <v>1</v>
      </c>
      <c r="K5134" s="2" t="str">
        <f t="shared" si="240"/>
        <v>650</v>
      </c>
      <c r="L5134" s="2" t="str">
        <f t="shared" si="241"/>
        <v>001</v>
      </c>
      <c r="M5134" s="2" t="str">
        <f t="shared" si="242"/>
        <v>045</v>
      </c>
    </row>
    <row r="5135" spans="2:13" x14ac:dyDescent="0.25">
      <c r="B5135" s="2" t="s">
        <v>2357</v>
      </c>
      <c r="C5135" s="2" t="s">
        <v>2358</v>
      </c>
      <c r="D5135" s="6" t="str">
        <f>+_xlfn.CONCAT(Table13456[[#This Row],[phase1]],Table13456[[#This Row],[phase2]],Table13456[[#This Row],[phase3]],Table13456[[#This Row],[phase4]])</f>
        <v>1650001046</v>
      </c>
      <c r="E5135" s="2" t="str">
        <f>+Table13456[[#This Row],[DESCRIPTION]]</f>
        <v>VEHICULAR TRAFFIC SIGNAL, FURNISH &amp; INSTALL PROGRAMMABLE, 4 SECTION, 1 WAY</v>
      </c>
      <c r="F5135" s="2" t="str">
        <f>+LEFT(Table13456[[#This Row],[PAY ITEM]],1)</f>
        <v>0</v>
      </c>
      <c r="G5135" s="2" t="str">
        <f>IF(Table13456[[#This Row],[first]]="0",SUBSTITUTE(TRIM(MID(B5135, 2, 3))," ","0"),SUBSTITUTE(TRIM(MID(B5135, 1, 3))," ","0"))</f>
        <v>650</v>
      </c>
      <c r="H5135" s="2" t="str">
        <f>IF(Table13456[[#This Row],[first]]="0",SUBSTITUTE(TRIM(MID(B5135, 5, 3))," ","0"),SUBSTITUTE(TRIM(MID(B5135, 4, 3))," ","0"))</f>
        <v>1</v>
      </c>
      <c r="I5135" s="2" t="str">
        <f>IF(Table13456[[#This Row],[first]]="0",SUBSTITUTE(TRIM(MID(B5135, 8, 3))," ","0"),SUBSTITUTE(TRIM(MID(B5135, 7, 3))," ","0"))</f>
        <v>46</v>
      </c>
      <c r="J5135" s="2">
        <v>1</v>
      </c>
      <c r="K5135" s="2" t="str">
        <f t="shared" si="240"/>
        <v>650</v>
      </c>
      <c r="L5135" s="2" t="str">
        <f t="shared" si="241"/>
        <v>001</v>
      </c>
      <c r="M5135" s="2" t="str">
        <f t="shared" si="242"/>
        <v>046</v>
      </c>
    </row>
    <row r="5136" spans="2:13" x14ac:dyDescent="0.25">
      <c r="B5136" s="2" t="s">
        <v>12399</v>
      </c>
      <c r="C5136" s="2" t="s">
        <v>12400</v>
      </c>
      <c r="D5136" s="6" t="str">
        <f>+_xlfn.CONCAT(Table13456[[#This Row],[phase1]],Table13456[[#This Row],[phase2]],Table13456[[#This Row],[phase3]],Table13456[[#This Row],[phase4]])</f>
        <v>1650001047</v>
      </c>
      <c r="E5136" s="2" t="str">
        <f>+Table13456[[#This Row],[DESCRIPTION]]</f>
        <v>VEHICULAR TRAFFIC SIGNAL, FURNISH &amp; INSTALL PROGRAMMABLE, 4 SECTION, 2-4 WAYS</v>
      </c>
      <c r="F5136" s="2" t="str">
        <f>+LEFT(Table13456[[#This Row],[PAY ITEM]],1)</f>
        <v>0</v>
      </c>
      <c r="G5136" s="2" t="str">
        <f>IF(Table13456[[#This Row],[first]]="0",SUBSTITUTE(TRIM(MID(B5136, 2, 3))," ","0"),SUBSTITUTE(TRIM(MID(B5136, 1, 3))," ","0"))</f>
        <v>650</v>
      </c>
      <c r="H5136" s="2" t="str">
        <f>IF(Table13456[[#This Row],[first]]="0",SUBSTITUTE(TRIM(MID(B5136, 5, 3))," ","0"),SUBSTITUTE(TRIM(MID(B5136, 4, 3))," ","0"))</f>
        <v>1</v>
      </c>
      <c r="I5136" s="2" t="str">
        <f>IF(Table13456[[#This Row],[first]]="0",SUBSTITUTE(TRIM(MID(B5136, 8, 3))," ","0"),SUBSTITUTE(TRIM(MID(B5136, 7, 3))," ","0"))</f>
        <v>47</v>
      </c>
      <c r="J5136" s="2">
        <v>1</v>
      </c>
      <c r="K5136" s="2" t="str">
        <f t="shared" si="240"/>
        <v>650</v>
      </c>
      <c r="L5136" s="2" t="str">
        <f t="shared" si="241"/>
        <v>001</v>
      </c>
      <c r="M5136" s="2" t="str">
        <f t="shared" si="242"/>
        <v>047</v>
      </c>
    </row>
    <row r="5137" spans="2:13" x14ac:dyDescent="0.25">
      <c r="B5137" s="2" t="s">
        <v>12401</v>
      </c>
      <c r="C5137" s="2" t="s">
        <v>12402</v>
      </c>
      <c r="D5137" s="6" t="str">
        <f>+_xlfn.CONCAT(Table13456[[#This Row],[phase1]],Table13456[[#This Row],[phase2]],Table13456[[#This Row],[phase3]],Table13456[[#This Row],[phase4]])</f>
        <v>1650001048</v>
      </c>
      <c r="E5137" s="2" t="str">
        <f>+Table13456[[#This Row],[DESCRIPTION]]</f>
        <v>VEHICULAR TRAFFIC SIGNAL, FURNISH &amp; INSTALL PROGRAMMABLE, 5 SECTION- STRAIGHT, 1 WAY</v>
      </c>
      <c r="F5137" s="2" t="str">
        <f>+LEFT(Table13456[[#This Row],[PAY ITEM]],1)</f>
        <v>0</v>
      </c>
      <c r="G5137" s="2" t="str">
        <f>IF(Table13456[[#This Row],[first]]="0",SUBSTITUTE(TRIM(MID(B5137, 2, 3))," ","0"),SUBSTITUTE(TRIM(MID(B5137, 1, 3))," ","0"))</f>
        <v>650</v>
      </c>
      <c r="H5137" s="2" t="str">
        <f>IF(Table13456[[#This Row],[first]]="0",SUBSTITUTE(TRIM(MID(B5137, 5, 3))," ","0"),SUBSTITUTE(TRIM(MID(B5137, 4, 3))," ","0"))</f>
        <v>1</v>
      </c>
      <c r="I5137" s="2" t="str">
        <f>IF(Table13456[[#This Row],[first]]="0",SUBSTITUTE(TRIM(MID(B5137, 8, 3))," ","0"),SUBSTITUTE(TRIM(MID(B5137, 7, 3))," ","0"))</f>
        <v>48</v>
      </c>
      <c r="J5137" s="2">
        <v>1</v>
      </c>
      <c r="K5137" s="2" t="str">
        <f t="shared" si="240"/>
        <v>650</v>
      </c>
      <c r="L5137" s="2" t="str">
        <f t="shared" si="241"/>
        <v>001</v>
      </c>
      <c r="M5137" s="2" t="str">
        <f t="shared" si="242"/>
        <v>048</v>
      </c>
    </row>
    <row r="5138" spans="2:13" x14ac:dyDescent="0.25">
      <c r="B5138" s="2" t="s">
        <v>12403</v>
      </c>
      <c r="C5138" s="2" t="s">
        <v>12404</v>
      </c>
      <c r="D5138" s="6" t="str">
        <f>+_xlfn.CONCAT(Table13456[[#This Row],[phase1]],Table13456[[#This Row],[phase2]],Table13456[[#This Row],[phase3]],Table13456[[#This Row],[phase4]])</f>
        <v>1650001049</v>
      </c>
      <c r="E5138" s="2" t="str">
        <f>+Table13456[[#This Row],[DESCRIPTION]]</f>
        <v>VEHICULAR TRAFFIC SIGNAL, FURNISH &amp; INSTALL PROGRAMMABLE, 5 SECTION CLUSTER, 1 WAY</v>
      </c>
      <c r="F5138" s="2" t="str">
        <f>+LEFT(Table13456[[#This Row],[PAY ITEM]],1)</f>
        <v>0</v>
      </c>
      <c r="G5138" s="2" t="str">
        <f>IF(Table13456[[#This Row],[first]]="0",SUBSTITUTE(TRIM(MID(B5138, 2, 3))," ","0"),SUBSTITUTE(TRIM(MID(B5138, 1, 3))," ","0"))</f>
        <v>650</v>
      </c>
      <c r="H5138" s="2" t="str">
        <f>IF(Table13456[[#This Row],[first]]="0",SUBSTITUTE(TRIM(MID(B5138, 5, 3))," ","0"),SUBSTITUTE(TRIM(MID(B5138, 4, 3))," ","0"))</f>
        <v>1</v>
      </c>
      <c r="I5138" s="2" t="str">
        <f>IF(Table13456[[#This Row],[first]]="0",SUBSTITUTE(TRIM(MID(B5138, 8, 3))," ","0"),SUBSTITUTE(TRIM(MID(B5138, 7, 3))," ","0"))</f>
        <v>49</v>
      </c>
      <c r="J5138" s="2">
        <v>1</v>
      </c>
      <c r="K5138" s="2" t="str">
        <f t="shared" si="240"/>
        <v>650</v>
      </c>
      <c r="L5138" s="2" t="str">
        <f t="shared" si="241"/>
        <v>001</v>
      </c>
      <c r="M5138" s="2" t="str">
        <f t="shared" si="242"/>
        <v>049</v>
      </c>
    </row>
    <row r="5139" spans="2:13" x14ac:dyDescent="0.25">
      <c r="B5139" s="2" t="s">
        <v>12405</v>
      </c>
      <c r="C5139" s="2" t="s">
        <v>12406</v>
      </c>
      <c r="D5139" s="6" t="str">
        <f>+_xlfn.CONCAT(Table13456[[#This Row],[phase1]],Table13456[[#This Row],[phase2]],Table13456[[#This Row],[phase3]],Table13456[[#This Row],[phase4]])</f>
        <v>1650001050</v>
      </c>
      <c r="E5139" s="2" t="str">
        <f>+Table13456[[#This Row],[DESCRIPTION]]</f>
        <v>VEHICULAR TRAFFIC SIGNAL, INSTALL</v>
      </c>
      <c r="F5139" s="2" t="str">
        <f>+LEFT(Table13456[[#This Row],[PAY ITEM]],1)</f>
        <v>0</v>
      </c>
      <c r="G5139" s="2" t="str">
        <f>IF(Table13456[[#This Row],[first]]="0",SUBSTITUTE(TRIM(MID(B5139, 2, 3))," ","0"),SUBSTITUTE(TRIM(MID(B5139, 1, 3))," ","0"))</f>
        <v>650</v>
      </c>
      <c r="H5139" s="2" t="str">
        <f>IF(Table13456[[#This Row],[first]]="0",SUBSTITUTE(TRIM(MID(B5139, 5, 3))," ","0"),SUBSTITUTE(TRIM(MID(B5139, 4, 3))," ","0"))</f>
        <v>1</v>
      </c>
      <c r="I5139" s="2" t="str">
        <f>IF(Table13456[[#This Row],[first]]="0",SUBSTITUTE(TRIM(MID(B5139, 8, 3))," ","0"),SUBSTITUTE(TRIM(MID(B5139, 7, 3))," ","0"))</f>
        <v>50</v>
      </c>
      <c r="J5139" s="2">
        <v>1</v>
      </c>
      <c r="K5139" s="2" t="str">
        <f t="shared" si="240"/>
        <v>650</v>
      </c>
      <c r="L5139" s="2" t="str">
        <f t="shared" si="241"/>
        <v>001</v>
      </c>
      <c r="M5139" s="2" t="str">
        <f t="shared" si="242"/>
        <v>050</v>
      </c>
    </row>
    <row r="5140" spans="2:13" x14ac:dyDescent="0.25">
      <c r="B5140" s="2" t="s">
        <v>2359</v>
      </c>
      <c r="C5140" s="2" t="s">
        <v>2360</v>
      </c>
      <c r="D5140" s="6" t="str">
        <f>+_xlfn.CONCAT(Table13456[[#This Row],[phase1]],Table13456[[#This Row],[phase2]],Table13456[[#This Row],[phase3]],Table13456[[#This Row],[phase4]])</f>
        <v>1650001060</v>
      </c>
      <c r="E5140" s="2" t="str">
        <f>+Table13456[[#This Row],[DESCRIPTION]]</f>
        <v>VEHICULAR TRAFFIC SIGNAL, REMOVE- POLES TO REMAIN</v>
      </c>
      <c r="F5140" s="2" t="str">
        <f>+LEFT(Table13456[[#This Row],[PAY ITEM]],1)</f>
        <v>0</v>
      </c>
      <c r="G5140" s="2" t="str">
        <f>IF(Table13456[[#This Row],[first]]="0",SUBSTITUTE(TRIM(MID(B5140, 2, 3))," ","0"),SUBSTITUTE(TRIM(MID(B5140, 1, 3))," ","0"))</f>
        <v>650</v>
      </c>
      <c r="H5140" s="2" t="str">
        <f>IF(Table13456[[#This Row],[first]]="0",SUBSTITUTE(TRIM(MID(B5140, 5, 3))," ","0"),SUBSTITUTE(TRIM(MID(B5140, 4, 3))," ","0"))</f>
        <v>1</v>
      </c>
      <c r="I5140" s="2" t="str">
        <f>IF(Table13456[[#This Row],[first]]="0",SUBSTITUTE(TRIM(MID(B5140, 8, 3))," ","0"),SUBSTITUTE(TRIM(MID(B5140, 7, 3))," ","0"))</f>
        <v>60</v>
      </c>
      <c r="J5140" s="2">
        <v>1</v>
      </c>
      <c r="K5140" s="2" t="str">
        <f t="shared" si="240"/>
        <v>650</v>
      </c>
      <c r="L5140" s="2" t="str">
        <f t="shared" si="241"/>
        <v>001</v>
      </c>
      <c r="M5140" s="2" t="str">
        <f t="shared" si="242"/>
        <v>060</v>
      </c>
    </row>
    <row r="5141" spans="2:13" x14ac:dyDescent="0.25">
      <c r="B5141" s="2" t="s">
        <v>2361</v>
      </c>
      <c r="C5141" s="2" t="s">
        <v>2362</v>
      </c>
      <c r="D5141" s="6" t="str">
        <f>+_xlfn.CONCAT(Table13456[[#This Row],[phase1]],Table13456[[#This Row],[phase2]],Table13456[[#This Row],[phase3]],Table13456[[#This Row],[phase4]])</f>
        <v>1650001070</v>
      </c>
      <c r="E5141" s="2" t="str">
        <f>+Table13456[[#This Row],[DESCRIPTION]]</f>
        <v>VEHICULAR TRAFFIC SIGNAL, RELOCATE- INCLUDES REMOVAL AND  REINSTALLATION</v>
      </c>
      <c r="F5141" s="2" t="str">
        <f>+LEFT(Table13456[[#This Row],[PAY ITEM]],1)</f>
        <v>0</v>
      </c>
      <c r="G5141" s="2" t="str">
        <f>IF(Table13456[[#This Row],[first]]="0",SUBSTITUTE(TRIM(MID(B5141, 2, 3))," ","0"),SUBSTITUTE(TRIM(MID(B5141, 1, 3))," ","0"))</f>
        <v>650</v>
      </c>
      <c r="H5141" s="2" t="str">
        <f>IF(Table13456[[#This Row],[first]]="0",SUBSTITUTE(TRIM(MID(B5141, 5, 3))," ","0"),SUBSTITUTE(TRIM(MID(B5141, 4, 3))," ","0"))</f>
        <v>1</v>
      </c>
      <c r="I5141" s="2" t="str">
        <f>IF(Table13456[[#This Row],[first]]="0",SUBSTITUTE(TRIM(MID(B5141, 8, 3))," ","0"),SUBSTITUTE(TRIM(MID(B5141, 7, 3))," ","0"))</f>
        <v>70</v>
      </c>
      <c r="J5141" s="2">
        <v>1</v>
      </c>
      <c r="K5141" s="2" t="str">
        <f t="shared" si="240"/>
        <v>650</v>
      </c>
      <c r="L5141" s="2" t="str">
        <f t="shared" si="241"/>
        <v>001</v>
      </c>
      <c r="M5141" s="2" t="str">
        <f t="shared" si="242"/>
        <v>070</v>
      </c>
    </row>
    <row r="5142" spans="2:13" x14ac:dyDescent="0.25">
      <c r="B5142" s="2" t="s">
        <v>2363</v>
      </c>
      <c r="C5142" s="2" t="s">
        <v>2364</v>
      </c>
      <c r="D5142" s="6" t="str">
        <f>+_xlfn.CONCAT(Table13456[[#This Row],[phase1]],Table13456[[#This Row],[phase2]],Table13456[[#This Row],[phase3]],Table13456[[#This Row],[phase4]])</f>
        <v>1650001080</v>
      </c>
      <c r="E5142" s="2" t="str">
        <f>+Table13456[[#This Row],[DESCRIPTION]]</f>
        <v>VEHICULAR TRAFFIC SIGNAL, ADJUST/MODIFY EXISTING SIGNAL</v>
      </c>
      <c r="F5142" s="2" t="str">
        <f>+LEFT(Table13456[[#This Row],[PAY ITEM]],1)</f>
        <v>0</v>
      </c>
      <c r="G5142" s="2" t="str">
        <f>IF(Table13456[[#This Row],[first]]="0",SUBSTITUTE(TRIM(MID(B5142, 2, 3))," ","0"),SUBSTITUTE(TRIM(MID(B5142, 1, 3))," ","0"))</f>
        <v>650</v>
      </c>
      <c r="H5142" s="2" t="str">
        <f>IF(Table13456[[#This Row],[first]]="0",SUBSTITUTE(TRIM(MID(B5142, 5, 3))," ","0"),SUBSTITUTE(TRIM(MID(B5142, 4, 3))," ","0"))</f>
        <v>1</v>
      </c>
      <c r="I5142" s="2" t="str">
        <f>IF(Table13456[[#This Row],[first]]="0",SUBSTITUTE(TRIM(MID(B5142, 8, 3))," ","0"),SUBSTITUTE(TRIM(MID(B5142, 7, 3))," ","0"))</f>
        <v>80</v>
      </c>
      <c r="J5142" s="2">
        <v>1</v>
      </c>
      <c r="K5142" s="2" t="str">
        <f t="shared" si="240"/>
        <v>650</v>
      </c>
      <c r="L5142" s="2" t="str">
        <f t="shared" si="241"/>
        <v>001</v>
      </c>
      <c r="M5142" s="2" t="str">
        <f t="shared" si="242"/>
        <v>080</v>
      </c>
    </row>
    <row r="5143" spans="2:13" x14ac:dyDescent="0.25">
      <c r="B5143" s="2" t="s">
        <v>12407</v>
      </c>
      <c r="C5143" s="2" t="s">
        <v>12408</v>
      </c>
      <c r="D5143" s="6" t="str">
        <f>+_xlfn.CONCAT(Table13456[[#This Row],[phase1]],Table13456[[#This Row],[phase2]],Table13456[[#This Row],[phase3]],Table13456[[#This Row],[phase4]])</f>
        <v>1650001111</v>
      </c>
      <c r="E5143" s="2" t="str">
        <f>+Table13456[[#This Row],[DESCRIPTION]]</f>
        <v>TRAFFIC SIGNAL, F&amp;I, 1 SECTION, 1 WAY, ALUMINUM</v>
      </c>
      <c r="F5143" s="2" t="str">
        <f>+LEFT(Table13456[[#This Row],[PAY ITEM]],1)</f>
        <v>0</v>
      </c>
      <c r="G5143" s="2" t="str">
        <f>IF(Table13456[[#This Row],[first]]="0",SUBSTITUTE(TRIM(MID(B5143, 2, 3))," ","0"),SUBSTITUTE(TRIM(MID(B5143, 1, 3))," ","0"))</f>
        <v>650</v>
      </c>
      <c r="H5143" s="2" t="str">
        <f>IF(Table13456[[#This Row],[first]]="0",SUBSTITUTE(TRIM(MID(B5143, 5, 3))," ","0"),SUBSTITUTE(TRIM(MID(B5143, 4, 3))," ","0"))</f>
        <v>1</v>
      </c>
      <c r="I5143" s="2" t="str">
        <f>IF(Table13456[[#This Row],[first]]="0",SUBSTITUTE(TRIM(MID(B5143, 8, 3))," ","0"),SUBSTITUTE(TRIM(MID(B5143, 7, 3))," ","0"))</f>
        <v>111</v>
      </c>
      <c r="J5143" s="2">
        <v>1</v>
      </c>
      <c r="K5143" s="2" t="str">
        <f t="shared" si="240"/>
        <v>650</v>
      </c>
      <c r="L5143" s="2" t="str">
        <f t="shared" si="241"/>
        <v>001</v>
      </c>
      <c r="M5143" s="2" t="str">
        <f t="shared" si="242"/>
        <v>111</v>
      </c>
    </row>
    <row r="5144" spans="2:13" x14ac:dyDescent="0.25">
      <c r="B5144" s="2" t="s">
        <v>12409</v>
      </c>
      <c r="C5144" s="2" t="s">
        <v>12410</v>
      </c>
      <c r="D5144" s="6" t="str">
        <f>+_xlfn.CONCAT(Table13456[[#This Row],[phase1]],Table13456[[#This Row],[phase2]],Table13456[[#This Row],[phase3]],Table13456[[#This Row],[phase4]])</f>
        <v>1650001112</v>
      </c>
      <c r="E5144" s="2" t="str">
        <f>+Table13456[[#This Row],[DESCRIPTION]]</f>
        <v>TRAFFIC SIGNAL, F&amp;I, 1 SECTION, 1 WAY, POLYCARBONATE WITH ALUMINUM TOP SECTION</v>
      </c>
      <c r="F5144" s="2" t="str">
        <f>+LEFT(Table13456[[#This Row],[PAY ITEM]],1)</f>
        <v>0</v>
      </c>
      <c r="G5144" s="2" t="str">
        <f>IF(Table13456[[#This Row],[first]]="0",SUBSTITUTE(TRIM(MID(B5144, 2, 3))," ","0"),SUBSTITUTE(TRIM(MID(B5144, 1, 3))," ","0"))</f>
        <v>650</v>
      </c>
      <c r="H5144" s="2" t="str">
        <f>IF(Table13456[[#This Row],[first]]="0",SUBSTITUTE(TRIM(MID(B5144, 5, 3))," ","0"),SUBSTITUTE(TRIM(MID(B5144, 4, 3))," ","0"))</f>
        <v>1</v>
      </c>
      <c r="I5144" s="2" t="str">
        <f>IF(Table13456[[#This Row],[first]]="0",SUBSTITUTE(TRIM(MID(B5144, 8, 3))," ","0"),SUBSTITUTE(TRIM(MID(B5144, 7, 3))," ","0"))</f>
        <v>112</v>
      </c>
      <c r="J5144" s="2">
        <v>1</v>
      </c>
      <c r="K5144" s="2" t="str">
        <f t="shared" si="240"/>
        <v>650</v>
      </c>
      <c r="L5144" s="2" t="str">
        <f t="shared" si="241"/>
        <v>001</v>
      </c>
      <c r="M5144" s="2" t="str">
        <f t="shared" si="242"/>
        <v>112</v>
      </c>
    </row>
    <row r="5145" spans="2:13" x14ac:dyDescent="0.25">
      <c r="B5145" s="2" t="s">
        <v>12411</v>
      </c>
      <c r="C5145" s="2" t="s">
        <v>12412</v>
      </c>
      <c r="D5145" s="6" t="str">
        <f>+_xlfn.CONCAT(Table13456[[#This Row],[phase1]],Table13456[[#This Row],[phase2]],Table13456[[#This Row],[phase3]],Table13456[[#This Row],[phase4]])</f>
        <v>1650001113</v>
      </c>
      <c r="E5145" s="2" t="str">
        <f>+Table13456[[#This Row],[DESCRIPTION]]</f>
        <v>TRAFFIC SIGNAL, F&amp;I, 1 SECTION, 1 WAY, POLYCARBONATE</v>
      </c>
      <c r="F5145" s="2" t="str">
        <f>+LEFT(Table13456[[#This Row],[PAY ITEM]],1)</f>
        <v>0</v>
      </c>
      <c r="G5145" s="2" t="str">
        <f>IF(Table13456[[#This Row],[first]]="0",SUBSTITUTE(TRIM(MID(B5145, 2, 3))," ","0"),SUBSTITUTE(TRIM(MID(B5145, 1, 3))," ","0"))</f>
        <v>650</v>
      </c>
      <c r="H5145" s="2" t="str">
        <f>IF(Table13456[[#This Row],[first]]="0",SUBSTITUTE(TRIM(MID(B5145, 5, 3))," ","0"),SUBSTITUTE(TRIM(MID(B5145, 4, 3))," ","0"))</f>
        <v>1</v>
      </c>
      <c r="I5145" s="2" t="str">
        <f>IF(Table13456[[#This Row],[first]]="0",SUBSTITUTE(TRIM(MID(B5145, 8, 3))," ","0"),SUBSTITUTE(TRIM(MID(B5145, 7, 3))," ","0"))</f>
        <v>113</v>
      </c>
      <c r="J5145" s="2">
        <v>1</v>
      </c>
      <c r="K5145" s="2" t="str">
        <f t="shared" si="240"/>
        <v>650</v>
      </c>
      <c r="L5145" s="2" t="str">
        <f t="shared" si="241"/>
        <v>001</v>
      </c>
      <c r="M5145" s="2" t="str">
        <f t="shared" si="242"/>
        <v>113</v>
      </c>
    </row>
    <row r="5146" spans="2:13" x14ac:dyDescent="0.25">
      <c r="B5146" s="2" t="s">
        <v>12413</v>
      </c>
      <c r="C5146" s="2" t="s">
        <v>12414</v>
      </c>
      <c r="D5146" s="6" t="str">
        <f>+_xlfn.CONCAT(Table13456[[#This Row],[phase1]],Table13456[[#This Row],[phase2]],Table13456[[#This Row],[phase3]],Table13456[[#This Row],[phase4]])</f>
        <v>1650001114</v>
      </c>
      <c r="E5146" s="2" t="str">
        <f>+Table13456[[#This Row],[DESCRIPTION]]</f>
        <v>TRAFFIC SIGNAL, F&amp;I, 1 SECTION, 1 WAY, PROGRAMMABLE</v>
      </c>
      <c r="F5146" s="2" t="str">
        <f>+LEFT(Table13456[[#This Row],[PAY ITEM]],1)</f>
        <v>0</v>
      </c>
      <c r="G5146" s="2" t="str">
        <f>IF(Table13456[[#This Row],[first]]="0",SUBSTITUTE(TRIM(MID(B5146, 2, 3))," ","0"),SUBSTITUTE(TRIM(MID(B5146, 1, 3))," ","0"))</f>
        <v>650</v>
      </c>
      <c r="H5146" s="2" t="str">
        <f>IF(Table13456[[#This Row],[first]]="0",SUBSTITUTE(TRIM(MID(B5146, 5, 3))," ","0"),SUBSTITUTE(TRIM(MID(B5146, 4, 3))," ","0"))</f>
        <v>1</v>
      </c>
      <c r="I5146" s="2" t="str">
        <f>IF(Table13456[[#This Row],[first]]="0",SUBSTITUTE(TRIM(MID(B5146, 8, 3))," ","0"),SUBSTITUTE(TRIM(MID(B5146, 7, 3))," ","0"))</f>
        <v>114</v>
      </c>
      <c r="J5146" s="2">
        <v>1</v>
      </c>
      <c r="K5146" s="2" t="str">
        <f t="shared" si="240"/>
        <v>650</v>
      </c>
      <c r="L5146" s="2" t="str">
        <f t="shared" si="241"/>
        <v>001</v>
      </c>
      <c r="M5146" s="2" t="str">
        <f t="shared" si="242"/>
        <v>114</v>
      </c>
    </row>
    <row r="5147" spans="2:13" x14ac:dyDescent="0.25">
      <c r="B5147" s="2" t="s">
        <v>12415</v>
      </c>
      <c r="C5147" s="2" t="s">
        <v>12416</v>
      </c>
      <c r="D5147" s="6" t="str">
        <f>+_xlfn.CONCAT(Table13456[[#This Row],[phase1]],Table13456[[#This Row],[phase2]],Table13456[[#This Row],[phase3]],Table13456[[#This Row],[phase4]])</f>
        <v>1650001121</v>
      </c>
      <c r="E5147" s="2" t="str">
        <f>+Table13456[[#This Row],[DESCRIPTION]]</f>
        <v>TRAFFIC SIGNAL, F&amp;I, 1 SECTION, 2 WAY, ALUMINUM</v>
      </c>
      <c r="F5147" s="2" t="str">
        <f>+LEFT(Table13456[[#This Row],[PAY ITEM]],1)</f>
        <v>0</v>
      </c>
      <c r="G5147" s="2" t="str">
        <f>IF(Table13456[[#This Row],[first]]="0",SUBSTITUTE(TRIM(MID(B5147, 2, 3))," ","0"),SUBSTITUTE(TRIM(MID(B5147, 1, 3))," ","0"))</f>
        <v>650</v>
      </c>
      <c r="H5147" s="2" t="str">
        <f>IF(Table13456[[#This Row],[first]]="0",SUBSTITUTE(TRIM(MID(B5147, 5, 3))," ","0"),SUBSTITUTE(TRIM(MID(B5147, 4, 3))," ","0"))</f>
        <v>1</v>
      </c>
      <c r="I5147" s="2" t="str">
        <f>IF(Table13456[[#This Row],[first]]="0",SUBSTITUTE(TRIM(MID(B5147, 8, 3))," ","0"),SUBSTITUTE(TRIM(MID(B5147, 7, 3))," ","0"))</f>
        <v>121</v>
      </c>
      <c r="J5147" s="2">
        <v>1</v>
      </c>
      <c r="K5147" s="2" t="str">
        <f t="shared" si="240"/>
        <v>650</v>
      </c>
      <c r="L5147" s="2" t="str">
        <f t="shared" si="241"/>
        <v>001</v>
      </c>
      <c r="M5147" s="2" t="str">
        <f t="shared" si="242"/>
        <v>121</v>
      </c>
    </row>
    <row r="5148" spans="2:13" x14ac:dyDescent="0.25">
      <c r="B5148" s="2" t="s">
        <v>12417</v>
      </c>
      <c r="C5148" s="2" t="s">
        <v>12418</v>
      </c>
      <c r="D5148" s="6" t="str">
        <f>+_xlfn.CONCAT(Table13456[[#This Row],[phase1]],Table13456[[#This Row],[phase2]],Table13456[[#This Row],[phase3]],Table13456[[#This Row],[phase4]])</f>
        <v>1650001122</v>
      </c>
      <c r="E5148" s="2" t="str">
        <f>+Table13456[[#This Row],[DESCRIPTION]]</f>
        <v>TRAFFIC SIGNAL, F&amp;I, 1 SECTION, 2 WAY, POLYCARBONATE WITH ALUMINUM TOP SECTION</v>
      </c>
      <c r="F5148" s="2" t="str">
        <f>+LEFT(Table13456[[#This Row],[PAY ITEM]],1)</f>
        <v>0</v>
      </c>
      <c r="G5148" s="2" t="str">
        <f>IF(Table13456[[#This Row],[first]]="0",SUBSTITUTE(TRIM(MID(B5148, 2, 3))," ","0"),SUBSTITUTE(TRIM(MID(B5148, 1, 3))," ","0"))</f>
        <v>650</v>
      </c>
      <c r="H5148" s="2" t="str">
        <f>IF(Table13456[[#This Row],[first]]="0",SUBSTITUTE(TRIM(MID(B5148, 5, 3))," ","0"),SUBSTITUTE(TRIM(MID(B5148, 4, 3))," ","0"))</f>
        <v>1</v>
      </c>
      <c r="I5148" s="2" t="str">
        <f>IF(Table13456[[#This Row],[first]]="0",SUBSTITUTE(TRIM(MID(B5148, 8, 3))," ","0"),SUBSTITUTE(TRIM(MID(B5148, 7, 3))," ","0"))</f>
        <v>122</v>
      </c>
      <c r="J5148" s="2">
        <v>1</v>
      </c>
      <c r="K5148" s="2" t="str">
        <f t="shared" si="240"/>
        <v>650</v>
      </c>
      <c r="L5148" s="2" t="str">
        <f t="shared" si="241"/>
        <v>001</v>
      </c>
      <c r="M5148" s="2" t="str">
        <f t="shared" si="242"/>
        <v>122</v>
      </c>
    </row>
    <row r="5149" spans="2:13" x14ac:dyDescent="0.25">
      <c r="B5149" s="2" t="s">
        <v>12419</v>
      </c>
      <c r="C5149" s="2" t="s">
        <v>12420</v>
      </c>
      <c r="D5149" s="6" t="str">
        <f>+_xlfn.CONCAT(Table13456[[#This Row],[phase1]],Table13456[[#This Row],[phase2]],Table13456[[#This Row],[phase3]],Table13456[[#This Row],[phase4]])</f>
        <v>1650001141</v>
      </c>
      <c r="E5149" s="2" t="str">
        <f>+Table13456[[#This Row],[DESCRIPTION]]</f>
        <v>TRAFFIC SIGNAL, F&amp;I, 1 SECTION, 4 WAY, ALUMINUM</v>
      </c>
      <c r="F5149" s="2" t="str">
        <f>+LEFT(Table13456[[#This Row],[PAY ITEM]],1)</f>
        <v>0</v>
      </c>
      <c r="G5149" s="2" t="str">
        <f>IF(Table13456[[#This Row],[first]]="0",SUBSTITUTE(TRIM(MID(B5149, 2, 3))," ","0"),SUBSTITUTE(TRIM(MID(B5149, 1, 3))," ","0"))</f>
        <v>650</v>
      </c>
      <c r="H5149" s="2" t="str">
        <f>IF(Table13456[[#This Row],[first]]="0",SUBSTITUTE(TRIM(MID(B5149, 5, 3))," ","0"),SUBSTITUTE(TRIM(MID(B5149, 4, 3))," ","0"))</f>
        <v>1</v>
      </c>
      <c r="I5149" s="2" t="str">
        <f>IF(Table13456[[#This Row],[first]]="0",SUBSTITUTE(TRIM(MID(B5149, 8, 3))," ","0"),SUBSTITUTE(TRIM(MID(B5149, 7, 3))," ","0"))</f>
        <v>141</v>
      </c>
      <c r="J5149" s="2">
        <v>1</v>
      </c>
      <c r="K5149" s="2" t="str">
        <f t="shared" si="240"/>
        <v>650</v>
      </c>
      <c r="L5149" s="2" t="str">
        <f t="shared" si="241"/>
        <v>001</v>
      </c>
      <c r="M5149" s="2" t="str">
        <f t="shared" si="242"/>
        <v>141</v>
      </c>
    </row>
    <row r="5150" spans="2:13" x14ac:dyDescent="0.25">
      <c r="B5150" s="2" t="s">
        <v>12421</v>
      </c>
      <c r="C5150" s="2" t="s">
        <v>12422</v>
      </c>
      <c r="D5150" s="6" t="str">
        <f>+_xlfn.CONCAT(Table13456[[#This Row],[phase1]],Table13456[[#This Row],[phase2]],Table13456[[#This Row],[phase3]],Table13456[[#This Row],[phase4]])</f>
        <v>1650001211</v>
      </c>
      <c r="E5150" s="2" t="str">
        <f>+Table13456[[#This Row],[DESCRIPTION]]</f>
        <v>TRAFFIC SIGNAL, F&amp;I, 2 SECTION, 1 WAY, ALUMINUM</v>
      </c>
      <c r="F5150" s="2" t="str">
        <f>+LEFT(Table13456[[#This Row],[PAY ITEM]],1)</f>
        <v>0</v>
      </c>
      <c r="G5150" s="2" t="str">
        <f>IF(Table13456[[#This Row],[first]]="0",SUBSTITUTE(TRIM(MID(B5150, 2, 3))," ","0"),SUBSTITUTE(TRIM(MID(B5150, 1, 3))," ","0"))</f>
        <v>650</v>
      </c>
      <c r="H5150" s="2" t="str">
        <f>IF(Table13456[[#This Row],[first]]="0",SUBSTITUTE(TRIM(MID(B5150, 5, 3))," ","0"),SUBSTITUTE(TRIM(MID(B5150, 4, 3))," ","0"))</f>
        <v>1</v>
      </c>
      <c r="I5150" s="2" t="str">
        <f>IF(Table13456[[#This Row],[first]]="0",SUBSTITUTE(TRIM(MID(B5150, 8, 3))," ","0"),SUBSTITUTE(TRIM(MID(B5150, 7, 3))," ","0"))</f>
        <v>211</v>
      </c>
      <c r="J5150" s="2">
        <v>1</v>
      </c>
      <c r="K5150" s="2" t="str">
        <f t="shared" si="240"/>
        <v>650</v>
      </c>
      <c r="L5150" s="2" t="str">
        <f t="shared" si="241"/>
        <v>001</v>
      </c>
      <c r="M5150" s="2" t="str">
        <f t="shared" si="242"/>
        <v>211</v>
      </c>
    </row>
    <row r="5151" spans="2:13" x14ac:dyDescent="0.25">
      <c r="B5151" s="2" t="s">
        <v>12423</v>
      </c>
      <c r="C5151" s="2" t="s">
        <v>12424</v>
      </c>
      <c r="D5151" s="6" t="str">
        <f>+_xlfn.CONCAT(Table13456[[#This Row],[phase1]],Table13456[[#This Row],[phase2]],Table13456[[#This Row],[phase3]],Table13456[[#This Row],[phase4]])</f>
        <v>1650001311</v>
      </c>
      <c r="E5151" s="2" t="str">
        <f>+Table13456[[#This Row],[DESCRIPTION]]</f>
        <v>TRAFFIC SIGNAL, F&amp;I, 3 SECTION, 1 WAY, ALUMINUM</v>
      </c>
      <c r="F5151" s="2" t="str">
        <f>+LEFT(Table13456[[#This Row],[PAY ITEM]],1)</f>
        <v>0</v>
      </c>
      <c r="G5151" s="2" t="str">
        <f>IF(Table13456[[#This Row],[first]]="0",SUBSTITUTE(TRIM(MID(B5151, 2, 3))," ","0"),SUBSTITUTE(TRIM(MID(B5151, 1, 3))," ","0"))</f>
        <v>650</v>
      </c>
      <c r="H5151" s="2" t="str">
        <f>IF(Table13456[[#This Row],[first]]="0",SUBSTITUTE(TRIM(MID(B5151, 5, 3))," ","0"),SUBSTITUTE(TRIM(MID(B5151, 4, 3))," ","0"))</f>
        <v>1</v>
      </c>
      <c r="I5151" s="2" t="str">
        <f>IF(Table13456[[#This Row],[first]]="0",SUBSTITUTE(TRIM(MID(B5151, 8, 3))," ","0"),SUBSTITUTE(TRIM(MID(B5151, 7, 3))," ","0"))</f>
        <v>311</v>
      </c>
      <c r="J5151" s="2">
        <v>1</v>
      </c>
      <c r="K5151" s="2" t="str">
        <f t="shared" si="240"/>
        <v>650</v>
      </c>
      <c r="L5151" s="2" t="str">
        <f t="shared" si="241"/>
        <v>001</v>
      </c>
      <c r="M5151" s="2" t="str">
        <f t="shared" si="242"/>
        <v>311</v>
      </c>
    </row>
    <row r="5152" spans="2:13" x14ac:dyDescent="0.25">
      <c r="B5152" s="2" t="s">
        <v>12425</v>
      </c>
      <c r="C5152" s="2" t="s">
        <v>12426</v>
      </c>
      <c r="D5152" s="6" t="str">
        <f>+_xlfn.CONCAT(Table13456[[#This Row],[phase1]],Table13456[[#This Row],[phase2]],Table13456[[#This Row],[phase3]],Table13456[[#This Row],[phase4]])</f>
        <v>1650001312</v>
      </c>
      <c r="E5152" s="2" t="str">
        <f>+Table13456[[#This Row],[DESCRIPTION]]</f>
        <v>TRAFFIC SIGNAL, F&amp;I, 3 SECTION, 1 WAY, POLYCARB W/ALUM TOP</v>
      </c>
      <c r="F5152" s="2" t="str">
        <f>+LEFT(Table13456[[#This Row],[PAY ITEM]],1)</f>
        <v>0</v>
      </c>
      <c r="G5152" s="2" t="str">
        <f>IF(Table13456[[#This Row],[first]]="0",SUBSTITUTE(TRIM(MID(B5152, 2, 3))," ","0"),SUBSTITUTE(TRIM(MID(B5152, 1, 3))," ","0"))</f>
        <v>650</v>
      </c>
      <c r="H5152" s="2" t="str">
        <f>IF(Table13456[[#This Row],[first]]="0",SUBSTITUTE(TRIM(MID(B5152, 5, 3))," ","0"),SUBSTITUTE(TRIM(MID(B5152, 4, 3))," ","0"))</f>
        <v>1</v>
      </c>
      <c r="I5152" s="2" t="str">
        <f>IF(Table13456[[#This Row],[first]]="0",SUBSTITUTE(TRIM(MID(B5152, 8, 3))," ","0"),SUBSTITUTE(TRIM(MID(B5152, 7, 3))," ","0"))</f>
        <v>312</v>
      </c>
      <c r="J5152" s="2">
        <v>1</v>
      </c>
      <c r="K5152" s="2" t="str">
        <f t="shared" si="240"/>
        <v>650</v>
      </c>
      <c r="L5152" s="2" t="str">
        <f t="shared" si="241"/>
        <v>001</v>
      </c>
      <c r="M5152" s="2" t="str">
        <f t="shared" si="242"/>
        <v>312</v>
      </c>
    </row>
    <row r="5153" spans="2:13" x14ac:dyDescent="0.25">
      <c r="B5153" s="2" t="s">
        <v>12427</v>
      </c>
      <c r="C5153" s="2" t="s">
        <v>12428</v>
      </c>
      <c r="D5153" s="6" t="str">
        <f>+_xlfn.CONCAT(Table13456[[#This Row],[phase1]],Table13456[[#This Row],[phase2]],Table13456[[#This Row],[phase3]],Table13456[[#This Row],[phase4]])</f>
        <v>1650001313</v>
      </c>
      <c r="E5153" s="2" t="str">
        <f>+Table13456[[#This Row],[DESCRIPTION]]</f>
        <v>TRAFFIC SIGNAL, F&amp;I, 3 SECTION, 1 WAY, POLYCARBONATE</v>
      </c>
      <c r="F5153" s="2" t="str">
        <f>+LEFT(Table13456[[#This Row],[PAY ITEM]],1)</f>
        <v>0</v>
      </c>
      <c r="G5153" s="2" t="str">
        <f>IF(Table13456[[#This Row],[first]]="0",SUBSTITUTE(TRIM(MID(B5153, 2, 3))," ","0"),SUBSTITUTE(TRIM(MID(B5153, 1, 3))," ","0"))</f>
        <v>650</v>
      </c>
      <c r="H5153" s="2" t="str">
        <f>IF(Table13456[[#This Row],[first]]="0",SUBSTITUTE(TRIM(MID(B5153, 5, 3))," ","0"),SUBSTITUTE(TRIM(MID(B5153, 4, 3))," ","0"))</f>
        <v>1</v>
      </c>
      <c r="I5153" s="2" t="str">
        <f>IF(Table13456[[#This Row],[first]]="0",SUBSTITUTE(TRIM(MID(B5153, 8, 3))," ","0"),SUBSTITUTE(TRIM(MID(B5153, 7, 3))," ","0"))</f>
        <v>313</v>
      </c>
      <c r="J5153" s="2">
        <v>1</v>
      </c>
      <c r="K5153" s="2" t="str">
        <f t="shared" si="240"/>
        <v>650</v>
      </c>
      <c r="L5153" s="2" t="str">
        <f t="shared" si="241"/>
        <v>001</v>
      </c>
      <c r="M5153" s="2" t="str">
        <f t="shared" si="242"/>
        <v>313</v>
      </c>
    </row>
    <row r="5154" spans="2:13" x14ac:dyDescent="0.25">
      <c r="B5154" s="2" t="s">
        <v>12429</v>
      </c>
      <c r="C5154" s="2" t="s">
        <v>12430</v>
      </c>
      <c r="D5154" s="6" t="str">
        <f>+_xlfn.CONCAT(Table13456[[#This Row],[phase1]],Table13456[[#This Row],[phase2]],Table13456[[#This Row],[phase3]],Table13456[[#This Row],[phase4]])</f>
        <v>1650001314</v>
      </c>
      <c r="E5154" s="2" t="str">
        <f>+Table13456[[#This Row],[DESCRIPTION]]</f>
        <v>TRAFFIC SIGNAL, F&amp;I, 3 SECTION, 1 WAY, PROGRAMMABLE</v>
      </c>
      <c r="F5154" s="2" t="str">
        <f>+LEFT(Table13456[[#This Row],[PAY ITEM]],1)</f>
        <v>0</v>
      </c>
      <c r="G5154" s="2" t="str">
        <f>IF(Table13456[[#This Row],[first]]="0",SUBSTITUTE(TRIM(MID(B5154, 2, 3))," ","0"),SUBSTITUTE(TRIM(MID(B5154, 1, 3))," ","0"))</f>
        <v>650</v>
      </c>
      <c r="H5154" s="2" t="str">
        <f>IF(Table13456[[#This Row],[first]]="0",SUBSTITUTE(TRIM(MID(B5154, 5, 3))," ","0"),SUBSTITUTE(TRIM(MID(B5154, 4, 3))," ","0"))</f>
        <v>1</v>
      </c>
      <c r="I5154" s="2" t="str">
        <f>IF(Table13456[[#This Row],[first]]="0",SUBSTITUTE(TRIM(MID(B5154, 8, 3))," ","0"),SUBSTITUTE(TRIM(MID(B5154, 7, 3))," ","0"))</f>
        <v>314</v>
      </c>
      <c r="J5154" s="2">
        <v>1</v>
      </c>
      <c r="K5154" s="2" t="str">
        <f t="shared" si="240"/>
        <v>650</v>
      </c>
      <c r="L5154" s="2" t="str">
        <f t="shared" si="241"/>
        <v>001</v>
      </c>
      <c r="M5154" s="2" t="str">
        <f t="shared" si="242"/>
        <v>314</v>
      </c>
    </row>
    <row r="5155" spans="2:13" x14ac:dyDescent="0.25">
      <c r="B5155" s="2" t="s">
        <v>12431</v>
      </c>
      <c r="C5155" s="2" t="s">
        <v>12432</v>
      </c>
      <c r="D5155" s="6" t="str">
        <f>+_xlfn.CONCAT(Table13456[[#This Row],[phase1]],Table13456[[#This Row],[phase2]],Table13456[[#This Row],[phase3]],Table13456[[#This Row],[phase4]])</f>
        <v>1650001321</v>
      </c>
      <c r="E5155" s="2" t="str">
        <f>+Table13456[[#This Row],[DESCRIPTION]]</f>
        <v>TRAFFIC SIGNAL, F&amp;I, 3 SECTION, 2 WAY, ALUMINUM</v>
      </c>
      <c r="F5155" s="2" t="str">
        <f>+LEFT(Table13456[[#This Row],[PAY ITEM]],1)</f>
        <v>0</v>
      </c>
      <c r="G5155" s="2" t="str">
        <f>IF(Table13456[[#This Row],[first]]="0",SUBSTITUTE(TRIM(MID(B5155, 2, 3))," ","0"),SUBSTITUTE(TRIM(MID(B5155, 1, 3))," ","0"))</f>
        <v>650</v>
      </c>
      <c r="H5155" s="2" t="str">
        <f>IF(Table13456[[#This Row],[first]]="0",SUBSTITUTE(TRIM(MID(B5155, 5, 3))," ","0"),SUBSTITUTE(TRIM(MID(B5155, 4, 3))," ","0"))</f>
        <v>1</v>
      </c>
      <c r="I5155" s="2" t="str">
        <f>IF(Table13456[[#This Row],[first]]="0",SUBSTITUTE(TRIM(MID(B5155, 8, 3))," ","0"),SUBSTITUTE(TRIM(MID(B5155, 7, 3))," ","0"))</f>
        <v>321</v>
      </c>
      <c r="J5155" s="2">
        <v>1</v>
      </c>
      <c r="K5155" s="2" t="str">
        <f t="shared" si="240"/>
        <v>650</v>
      </c>
      <c r="L5155" s="2" t="str">
        <f t="shared" si="241"/>
        <v>001</v>
      </c>
      <c r="M5155" s="2" t="str">
        <f t="shared" si="242"/>
        <v>321</v>
      </c>
    </row>
    <row r="5156" spans="2:13" x14ac:dyDescent="0.25">
      <c r="B5156" s="2" t="s">
        <v>12433</v>
      </c>
      <c r="C5156" s="2" t="s">
        <v>12434</v>
      </c>
      <c r="D5156" s="6" t="str">
        <f>+_xlfn.CONCAT(Table13456[[#This Row],[phase1]],Table13456[[#This Row],[phase2]],Table13456[[#This Row],[phase3]],Table13456[[#This Row],[phase4]])</f>
        <v>1650001322</v>
      </c>
      <c r="E5156" s="2" t="str">
        <f>+Table13456[[#This Row],[DESCRIPTION]]</f>
        <v>TRAFFIC SIGNAL, FURNISH &amp; INSTALL, 3 SECTION, 2 WAY, POLYCARB W/ALUM TOP</v>
      </c>
      <c r="F5156" s="2" t="str">
        <f>+LEFT(Table13456[[#This Row],[PAY ITEM]],1)</f>
        <v>0</v>
      </c>
      <c r="G5156" s="2" t="str">
        <f>IF(Table13456[[#This Row],[first]]="0",SUBSTITUTE(TRIM(MID(B5156, 2, 3))," ","0"),SUBSTITUTE(TRIM(MID(B5156, 1, 3))," ","0"))</f>
        <v>650</v>
      </c>
      <c r="H5156" s="2" t="str">
        <f>IF(Table13456[[#This Row],[first]]="0",SUBSTITUTE(TRIM(MID(B5156, 5, 3))," ","0"),SUBSTITUTE(TRIM(MID(B5156, 4, 3))," ","0"))</f>
        <v>1</v>
      </c>
      <c r="I5156" s="2" t="str">
        <f>IF(Table13456[[#This Row],[first]]="0",SUBSTITUTE(TRIM(MID(B5156, 8, 3))," ","0"),SUBSTITUTE(TRIM(MID(B5156, 7, 3))," ","0"))</f>
        <v>322</v>
      </c>
      <c r="J5156" s="2">
        <v>1</v>
      </c>
      <c r="K5156" s="2" t="str">
        <f t="shared" si="240"/>
        <v>650</v>
      </c>
      <c r="L5156" s="2" t="str">
        <f t="shared" si="241"/>
        <v>001</v>
      </c>
      <c r="M5156" s="2" t="str">
        <f t="shared" si="242"/>
        <v>322</v>
      </c>
    </row>
    <row r="5157" spans="2:13" x14ac:dyDescent="0.25">
      <c r="B5157" s="2" t="s">
        <v>12435</v>
      </c>
      <c r="C5157" s="2" t="s">
        <v>12436</v>
      </c>
      <c r="D5157" s="6" t="str">
        <f>+_xlfn.CONCAT(Table13456[[#This Row],[phase1]],Table13456[[#This Row],[phase2]],Table13456[[#This Row],[phase3]],Table13456[[#This Row],[phase4]])</f>
        <v>1650001323</v>
      </c>
      <c r="E5157" s="2" t="str">
        <f>+Table13456[[#This Row],[DESCRIPTION]]</f>
        <v>TRAFFIC SIGNAL, F&amp;I, 3 SECTION, 2 WAY, POLYCARBONATE</v>
      </c>
      <c r="F5157" s="2" t="str">
        <f>+LEFT(Table13456[[#This Row],[PAY ITEM]],1)</f>
        <v>0</v>
      </c>
      <c r="G5157" s="2" t="str">
        <f>IF(Table13456[[#This Row],[first]]="0",SUBSTITUTE(TRIM(MID(B5157, 2, 3))," ","0"),SUBSTITUTE(TRIM(MID(B5157, 1, 3))," ","0"))</f>
        <v>650</v>
      </c>
      <c r="H5157" s="2" t="str">
        <f>IF(Table13456[[#This Row],[first]]="0",SUBSTITUTE(TRIM(MID(B5157, 5, 3))," ","0"),SUBSTITUTE(TRIM(MID(B5157, 4, 3))," ","0"))</f>
        <v>1</v>
      </c>
      <c r="I5157" s="2" t="str">
        <f>IF(Table13456[[#This Row],[first]]="0",SUBSTITUTE(TRIM(MID(B5157, 8, 3))," ","0"),SUBSTITUTE(TRIM(MID(B5157, 7, 3))," ","0"))</f>
        <v>323</v>
      </c>
      <c r="J5157" s="2">
        <v>1</v>
      </c>
      <c r="K5157" s="2" t="str">
        <f t="shared" si="240"/>
        <v>650</v>
      </c>
      <c r="L5157" s="2" t="str">
        <f t="shared" si="241"/>
        <v>001</v>
      </c>
      <c r="M5157" s="2" t="str">
        <f t="shared" si="242"/>
        <v>323</v>
      </c>
    </row>
    <row r="5158" spans="2:13" x14ac:dyDescent="0.25">
      <c r="B5158" s="2" t="s">
        <v>12437</v>
      </c>
      <c r="C5158" s="2" t="s">
        <v>12438</v>
      </c>
      <c r="D5158" s="6" t="str">
        <f>+_xlfn.CONCAT(Table13456[[#This Row],[phase1]],Table13456[[#This Row],[phase2]],Table13456[[#This Row],[phase3]],Table13456[[#This Row],[phase4]])</f>
        <v>1650001331</v>
      </c>
      <c r="E5158" s="2" t="str">
        <f>+Table13456[[#This Row],[DESCRIPTION]]</f>
        <v>TRAFFIC SIGNAL, F&amp;I, 3 SECTION, 3 WAY, ALUMINUM</v>
      </c>
      <c r="F5158" s="2" t="str">
        <f>+LEFT(Table13456[[#This Row],[PAY ITEM]],1)</f>
        <v>0</v>
      </c>
      <c r="G5158" s="2" t="str">
        <f>IF(Table13456[[#This Row],[first]]="0",SUBSTITUTE(TRIM(MID(B5158, 2, 3))," ","0"),SUBSTITUTE(TRIM(MID(B5158, 1, 3))," ","0"))</f>
        <v>650</v>
      </c>
      <c r="H5158" s="2" t="str">
        <f>IF(Table13456[[#This Row],[first]]="0",SUBSTITUTE(TRIM(MID(B5158, 5, 3))," ","0"),SUBSTITUTE(TRIM(MID(B5158, 4, 3))," ","0"))</f>
        <v>1</v>
      </c>
      <c r="I5158" s="2" t="str">
        <f>IF(Table13456[[#This Row],[first]]="0",SUBSTITUTE(TRIM(MID(B5158, 8, 3))," ","0"),SUBSTITUTE(TRIM(MID(B5158, 7, 3))," ","0"))</f>
        <v>331</v>
      </c>
      <c r="J5158" s="2">
        <v>1</v>
      </c>
      <c r="K5158" s="2" t="str">
        <f t="shared" si="240"/>
        <v>650</v>
      </c>
      <c r="L5158" s="2" t="str">
        <f t="shared" si="241"/>
        <v>001</v>
      </c>
      <c r="M5158" s="2" t="str">
        <f t="shared" si="242"/>
        <v>331</v>
      </c>
    </row>
    <row r="5159" spans="2:13" x14ac:dyDescent="0.25">
      <c r="B5159" s="2" t="s">
        <v>12439</v>
      </c>
      <c r="C5159" s="2" t="s">
        <v>12440</v>
      </c>
      <c r="D5159" s="6" t="str">
        <f>+_xlfn.CONCAT(Table13456[[#This Row],[phase1]],Table13456[[#This Row],[phase2]],Table13456[[#This Row],[phase3]],Table13456[[#This Row],[phase4]])</f>
        <v>1650001341</v>
      </c>
      <c r="E5159" s="2" t="str">
        <f>+Table13456[[#This Row],[DESCRIPTION]]</f>
        <v>TRAFFIC SIGNAL, F&amp;I, 3 SECTION, 4 WAY, ALUMINUM</v>
      </c>
      <c r="F5159" s="2" t="str">
        <f>+LEFT(Table13456[[#This Row],[PAY ITEM]],1)</f>
        <v>0</v>
      </c>
      <c r="G5159" s="2" t="str">
        <f>IF(Table13456[[#This Row],[first]]="0",SUBSTITUTE(TRIM(MID(B5159, 2, 3))," ","0"),SUBSTITUTE(TRIM(MID(B5159, 1, 3))," ","0"))</f>
        <v>650</v>
      </c>
      <c r="H5159" s="2" t="str">
        <f>IF(Table13456[[#This Row],[first]]="0",SUBSTITUTE(TRIM(MID(B5159, 5, 3))," ","0"),SUBSTITUTE(TRIM(MID(B5159, 4, 3))," ","0"))</f>
        <v>1</v>
      </c>
      <c r="I5159" s="2" t="str">
        <f>IF(Table13456[[#This Row],[first]]="0",SUBSTITUTE(TRIM(MID(B5159, 8, 3))," ","0"),SUBSTITUTE(TRIM(MID(B5159, 7, 3))," ","0"))</f>
        <v>341</v>
      </c>
      <c r="J5159" s="2">
        <v>1</v>
      </c>
      <c r="K5159" s="2" t="str">
        <f t="shared" si="240"/>
        <v>650</v>
      </c>
      <c r="L5159" s="2" t="str">
        <f t="shared" si="241"/>
        <v>001</v>
      </c>
      <c r="M5159" s="2" t="str">
        <f t="shared" si="242"/>
        <v>341</v>
      </c>
    </row>
    <row r="5160" spans="2:13" x14ac:dyDescent="0.25">
      <c r="B5160" s="2" t="s">
        <v>12441</v>
      </c>
      <c r="C5160" s="2" t="s">
        <v>12442</v>
      </c>
      <c r="D5160" s="6" t="str">
        <f>+_xlfn.CONCAT(Table13456[[#This Row],[phase1]],Table13456[[#This Row],[phase2]],Table13456[[#This Row],[phase3]],Table13456[[#This Row],[phase4]])</f>
        <v>1650001411</v>
      </c>
      <c r="E5160" s="2" t="str">
        <f>+Table13456[[#This Row],[DESCRIPTION]]</f>
        <v>TRAFFIC SIGNAL, F&amp;I, 4 SECTION, 1 WAY, ALUMINUM</v>
      </c>
      <c r="F5160" s="2" t="str">
        <f>+LEFT(Table13456[[#This Row],[PAY ITEM]],1)</f>
        <v>0</v>
      </c>
      <c r="G5160" s="2" t="str">
        <f>IF(Table13456[[#This Row],[first]]="0",SUBSTITUTE(TRIM(MID(B5160, 2, 3))," ","0"),SUBSTITUTE(TRIM(MID(B5160, 1, 3))," ","0"))</f>
        <v>650</v>
      </c>
      <c r="H5160" s="2" t="str">
        <f>IF(Table13456[[#This Row],[first]]="0",SUBSTITUTE(TRIM(MID(B5160, 5, 3))," ","0"),SUBSTITUTE(TRIM(MID(B5160, 4, 3))," ","0"))</f>
        <v>1</v>
      </c>
      <c r="I5160" s="2" t="str">
        <f>IF(Table13456[[#This Row],[first]]="0",SUBSTITUTE(TRIM(MID(B5160, 8, 3))," ","0"),SUBSTITUTE(TRIM(MID(B5160, 7, 3))," ","0"))</f>
        <v>411</v>
      </c>
      <c r="J5160" s="2">
        <v>1</v>
      </c>
      <c r="K5160" s="2" t="str">
        <f t="shared" si="240"/>
        <v>650</v>
      </c>
      <c r="L5160" s="2" t="str">
        <f t="shared" si="241"/>
        <v>001</v>
      </c>
      <c r="M5160" s="2" t="str">
        <f t="shared" si="242"/>
        <v>411</v>
      </c>
    </row>
    <row r="5161" spans="2:13" x14ac:dyDescent="0.25">
      <c r="B5161" s="2" t="s">
        <v>12443</v>
      </c>
      <c r="C5161" s="2" t="s">
        <v>12444</v>
      </c>
      <c r="D5161" s="6" t="str">
        <f>+_xlfn.CONCAT(Table13456[[#This Row],[phase1]],Table13456[[#This Row],[phase2]],Table13456[[#This Row],[phase3]],Table13456[[#This Row],[phase4]])</f>
        <v>1650001412</v>
      </c>
      <c r="E5161" s="2" t="str">
        <f>+Table13456[[#This Row],[DESCRIPTION]]</f>
        <v>TRAFFIC SIGNAL, FURNISH &amp; INSTALL, 4 SECTION, 1 WAY, POLYCARB W/ALUMINUM TOP</v>
      </c>
      <c r="F5161" s="2" t="str">
        <f>+LEFT(Table13456[[#This Row],[PAY ITEM]],1)</f>
        <v>0</v>
      </c>
      <c r="G5161" s="2" t="str">
        <f>IF(Table13456[[#This Row],[first]]="0",SUBSTITUTE(TRIM(MID(B5161, 2, 3))," ","0"),SUBSTITUTE(TRIM(MID(B5161, 1, 3))," ","0"))</f>
        <v>650</v>
      </c>
      <c r="H5161" s="2" t="str">
        <f>IF(Table13456[[#This Row],[first]]="0",SUBSTITUTE(TRIM(MID(B5161, 5, 3))," ","0"),SUBSTITUTE(TRIM(MID(B5161, 4, 3))," ","0"))</f>
        <v>1</v>
      </c>
      <c r="I5161" s="2" t="str">
        <f>IF(Table13456[[#This Row],[first]]="0",SUBSTITUTE(TRIM(MID(B5161, 8, 3))," ","0"),SUBSTITUTE(TRIM(MID(B5161, 7, 3))," ","0"))</f>
        <v>412</v>
      </c>
      <c r="J5161" s="2">
        <v>1</v>
      </c>
      <c r="K5161" s="2" t="str">
        <f t="shared" si="240"/>
        <v>650</v>
      </c>
      <c r="L5161" s="2" t="str">
        <f t="shared" si="241"/>
        <v>001</v>
      </c>
      <c r="M5161" s="2" t="str">
        <f t="shared" si="242"/>
        <v>412</v>
      </c>
    </row>
    <row r="5162" spans="2:13" x14ac:dyDescent="0.25">
      <c r="B5162" s="2" t="s">
        <v>12445</v>
      </c>
      <c r="C5162" s="2" t="s">
        <v>12446</v>
      </c>
      <c r="D5162" s="6" t="str">
        <f>+_xlfn.CONCAT(Table13456[[#This Row],[phase1]],Table13456[[#This Row],[phase2]],Table13456[[#This Row],[phase3]],Table13456[[#This Row],[phase4]])</f>
        <v>1650001413</v>
      </c>
      <c r="E5162" s="2" t="str">
        <f>+Table13456[[#This Row],[DESCRIPTION]]</f>
        <v>TRAFFIC SIGNAL, F&amp;I, 4 SECTION, 1 WAY, POLYCARBONATE</v>
      </c>
      <c r="F5162" s="2" t="str">
        <f>+LEFT(Table13456[[#This Row],[PAY ITEM]],1)</f>
        <v>0</v>
      </c>
      <c r="G5162" s="2" t="str">
        <f>IF(Table13456[[#This Row],[first]]="0",SUBSTITUTE(TRIM(MID(B5162, 2, 3))," ","0"),SUBSTITUTE(TRIM(MID(B5162, 1, 3))," ","0"))</f>
        <v>650</v>
      </c>
      <c r="H5162" s="2" t="str">
        <f>IF(Table13456[[#This Row],[first]]="0",SUBSTITUTE(TRIM(MID(B5162, 5, 3))," ","0"),SUBSTITUTE(TRIM(MID(B5162, 4, 3))," ","0"))</f>
        <v>1</v>
      </c>
      <c r="I5162" s="2" t="str">
        <f>IF(Table13456[[#This Row],[first]]="0",SUBSTITUTE(TRIM(MID(B5162, 8, 3))," ","0"),SUBSTITUTE(TRIM(MID(B5162, 7, 3))," ","0"))</f>
        <v>413</v>
      </c>
      <c r="J5162" s="2">
        <v>1</v>
      </c>
      <c r="K5162" s="2" t="str">
        <f t="shared" si="240"/>
        <v>650</v>
      </c>
      <c r="L5162" s="2" t="str">
        <f t="shared" si="241"/>
        <v>001</v>
      </c>
      <c r="M5162" s="2" t="str">
        <f t="shared" si="242"/>
        <v>413</v>
      </c>
    </row>
    <row r="5163" spans="2:13" x14ac:dyDescent="0.25">
      <c r="B5163" s="2" t="s">
        <v>12447</v>
      </c>
      <c r="C5163" s="2" t="s">
        <v>12448</v>
      </c>
      <c r="D5163" s="6" t="str">
        <f>+_xlfn.CONCAT(Table13456[[#This Row],[phase1]],Table13456[[#This Row],[phase2]],Table13456[[#This Row],[phase3]],Table13456[[#This Row],[phase4]])</f>
        <v>1650001414</v>
      </c>
      <c r="E5163" s="2" t="str">
        <f>+Table13456[[#This Row],[DESCRIPTION]]</f>
        <v>TRAFFIC SIGNAL, F&amp;I, 4 SECTION, 1 WAY, PROGRAMMABLE</v>
      </c>
      <c r="F5163" s="2" t="str">
        <f>+LEFT(Table13456[[#This Row],[PAY ITEM]],1)</f>
        <v>0</v>
      </c>
      <c r="G5163" s="2" t="str">
        <f>IF(Table13456[[#This Row],[first]]="0",SUBSTITUTE(TRIM(MID(B5163, 2, 3))," ","0"),SUBSTITUTE(TRIM(MID(B5163, 1, 3))," ","0"))</f>
        <v>650</v>
      </c>
      <c r="H5163" s="2" t="str">
        <f>IF(Table13456[[#This Row],[first]]="0",SUBSTITUTE(TRIM(MID(B5163, 5, 3))," ","0"),SUBSTITUTE(TRIM(MID(B5163, 4, 3))," ","0"))</f>
        <v>1</v>
      </c>
      <c r="I5163" s="2" t="str">
        <f>IF(Table13456[[#This Row],[first]]="0",SUBSTITUTE(TRIM(MID(B5163, 8, 3))," ","0"),SUBSTITUTE(TRIM(MID(B5163, 7, 3))," ","0"))</f>
        <v>414</v>
      </c>
      <c r="J5163" s="2">
        <v>1</v>
      </c>
      <c r="K5163" s="2" t="str">
        <f t="shared" si="240"/>
        <v>650</v>
      </c>
      <c r="L5163" s="2" t="str">
        <f t="shared" si="241"/>
        <v>001</v>
      </c>
      <c r="M5163" s="2" t="str">
        <f t="shared" si="242"/>
        <v>414</v>
      </c>
    </row>
    <row r="5164" spans="2:13" x14ac:dyDescent="0.25">
      <c r="B5164" s="2" t="s">
        <v>12449</v>
      </c>
      <c r="C5164" s="2" t="s">
        <v>12450</v>
      </c>
      <c r="D5164" s="6" t="str">
        <f>+_xlfn.CONCAT(Table13456[[#This Row],[phase1]],Table13456[[#This Row],[phase2]],Table13456[[#This Row],[phase3]],Table13456[[#This Row],[phase4]])</f>
        <v>1650001511</v>
      </c>
      <c r="E5164" s="2" t="str">
        <f>+Table13456[[#This Row],[DESCRIPTION]]</f>
        <v>TRAFFIC SIGNAL, F&amp;I, 5 SECTION, 1 WAY, ALUMINUM</v>
      </c>
      <c r="F5164" s="2" t="str">
        <f>+LEFT(Table13456[[#This Row],[PAY ITEM]],1)</f>
        <v>0</v>
      </c>
      <c r="G5164" s="2" t="str">
        <f>IF(Table13456[[#This Row],[first]]="0",SUBSTITUTE(TRIM(MID(B5164, 2, 3))," ","0"),SUBSTITUTE(TRIM(MID(B5164, 1, 3))," ","0"))</f>
        <v>650</v>
      </c>
      <c r="H5164" s="2" t="str">
        <f>IF(Table13456[[#This Row],[first]]="0",SUBSTITUTE(TRIM(MID(B5164, 5, 3))," ","0"),SUBSTITUTE(TRIM(MID(B5164, 4, 3))," ","0"))</f>
        <v>1</v>
      </c>
      <c r="I5164" s="2" t="str">
        <f>IF(Table13456[[#This Row],[first]]="0",SUBSTITUTE(TRIM(MID(B5164, 8, 3))," ","0"),SUBSTITUTE(TRIM(MID(B5164, 7, 3))," ","0"))</f>
        <v>511</v>
      </c>
      <c r="J5164" s="2">
        <v>1</v>
      </c>
      <c r="K5164" s="2" t="str">
        <f t="shared" si="240"/>
        <v>650</v>
      </c>
      <c r="L5164" s="2" t="str">
        <f t="shared" si="241"/>
        <v>001</v>
      </c>
      <c r="M5164" s="2" t="str">
        <f t="shared" si="242"/>
        <v>511</v>
      </c>
    </row>
    <row r="5165" spans="2:13" x14ac:dyDescent="0.25">
      <c r="B5165" s="2" t="s">
        <v>12451</v>
      </c>
      <c r="C5165" s="2" t="s">
        <v>12452</v>
      </c>
      <c r="D5165" s="6" t="str">
        <f>+_xlfn.CONCAT(Table13456[[#This Row],[phase1]],Table13456[[#This Row],[phase2]],Table13456[[#This Row],[phase3]],Table13456[[#This Row],[phase4]])</f>
        <v>1650001512</v>
      </c>
      <c r="E5165" s="2" t="str">
        <f>+Table13456[[#This Row],[DESCRIPTION]]</f>
        <v>TRAFFIC SIGNAL, FURNISH &amp; INSTALL, 5 SECTION, 1 WAY, POLYCARB W/ALUM TOP</v>
      </c>
      <c r="F5165" s="2" t="str">
        <f>+LEFT(Table13456[[#This Row],[PAY ITEM]],1)</f>
        <v>0</v>
      </c>
      <c r="G5165" s="2" t="str">
        <f>IF(Table13456[[#This Row],[first]]="0",SUBSTITUTE(TRIM(MID(B5165, 2, 3))," ","0"),SUBSTITUTE(TRIM(MID(B5165, 1, 3))," ","0"))</f>
        <v>650</v>
      </c>
      <c r="H5165" s="2" t="str">
        <f>IF(Table13456[[#This Row],[first]]="0",SUBSTITUTE(TRIM(MID(B5165, 5, 3))," ","0"),SUBSTITUTE(TRIM(MID(B5165, 4, 3))," ","0"))</f>
        <v>1</v>
      </c>
      <c r="I5165" s="2" t="str">
        <f>IF(Table13456[[#This Row],[first]]="0",SUBSTITUTE(TRIM(MID(B5165, 8, 3))," ","0"),SUBSTITUTE(TRIM(MID(B5165, 7, 3))," ","0"))</f>
        <v>512</v>
      </c>
      <c r="J5165" s="2">
        <v>1</v>
      </c>
      <c r="K5165" s="2" t="str">
        <f t="shared" si="240"/>
        <v>650</v>
      </c>
      <c r="L5165" s="2" t="str">
        <f t="shared" si="241"/>
        <v>001</v>
      </c>
      <c r="M5165" s="2" t="str">
        <f t="shared" si="242"/>
        <v>512</v>
      </c>
    </row>
    <row r="5166" spans="2:13" x14ac:dyDescent="0.25">
      <c r="B5166" s="2" t="s">
        <v>12453</v>
      </c>
      <c r="C5166" s="2" t="s">
        <v>12454</v>
      </c>
      <c r="D5166" s="6" t="str">
        <f>+_xlfn.CONCAT(Table13456[[#This Row],[phase1]],Table13456[[#This Row],[phase2]],Table13456[[#This Row],[phase3]],Table13456[[#This Row],[phase4]])</f>
        <v>1650001513</v>
      </c>
      <c r="E5166" s="2" t="str">
        <f>+Table13456[[#This Row],[DESCRIPTION]]</f>
        <v>TRAFFIC SIGNAL, F&amp;I, 5 SECTION, 1 WAY, POLYCARBONATE</v>
      </c>
      <c r="F5166" s="2" t="str">
        <f>+LEFT(Table13456[[#This Row],[PAY ITEM]],1)</f>
        <v>0</v>
      </c>
      <c r="G5166" s="2" t="str">
        <f>IF(Table13456[[#This Row],[first]]="0",SUBSTITUTE(TRIM(MID(B5166, 2, 3))," ","0"),SUBSTITUTE(TRIM(MID(B5166, 1, 3))," ","0"))</f>
        <v>650</v>
      </c>
      <c r="H5166" s="2" t="str">
        <f>IF(Table13456[[#This Row],[first]]="0",SUBSTITUTE(TRIM(MID(B5166, 5, 3))," ","0"),SUBSTITUTE(TRIM(MID(B5166, 4, 3))," ","0"))</f>
        <v>1</v>
      </c>
      <c r="I5166" s="2" t="str">
        <f>IF(Table13456[[#This Row],[first]]="0",SUBSTITUTE(TRIM(MID(B5166, 8, 3))," ","0"),SUBSTITUTE(TRIM(MID(B5166, 7, 3))," ","0"))</f>
        <v>513</v>
      </c>
      <c r="J5166" s="2">
        <v>1</v>
      </c>
      <c r="K5166" s="2" t="str">
        <f t="shared" si="240"/>
        <v>650</v>
      </c>
      <c r="L5166" s="2" t="str">
        <f t="shared" si="241"/>
        <v>001</v>
      </c>
      <c r="M5166" s="2" t="str">
        <f t="shared" si="242"/>
        <v>513</v>
      </c>
    </row>
    <row r="5167" spans="2:13" x14ac:dyDescent="0.25">
      <c r="B5167" s="2" t="s">
        <v>12455</v>
      </c>
      <c r="C5167" s="2" t="s">
        <v>12456</v>
      </c>
      <c r="D5167" s="6" t="str">
        <f>+_xlfn.CONCAT(Table13456[[#This Row],[phase1]],Table13456[[#This Row],[phase2]],Table13456[[#This Row],[phase3]],Table13456[[#This Row],[phase4]])</f>
        <v>1650001514</v>
      </c>
      <c r="E5167" s="2" t="str">
        <f>+Table13456[[#This Row],[DESCRIPTION]]</f>
        <v>TRAFFIC SIGNAL, F&amp;I, 5 SECTION, 1 WAY, PROGRAMMABLE</v>
      </c>
      <c r="F5167" s="2" t="str">
        <f>+LEFT(Table13456[[#This Row],[PAY ITEM]],1)</f>
        <v>0</v>
      </c>
      <c r="G5167" s="2" t="str">
        <f>IF(Table13456[[#This Row],[first]]="0",SUBSTITUTE(TRIM(MID(B5167, 2, 3))," ","0"),SUBSTITUTE(TRIM(MID(B5167, 1, 3))," ","0"))</f>
        <v>650</v>
      </c>
      <c r="H5167" s="2" t="str">
        <f>IF(Table13456[[#This Row],[first]]="0",SUBSTITUTE(TRIM(MID(B5167, 5, 3))," ","0"),SUBSTITUTE(TRIM(MID(B5167, 4, 3))," ","0"))</f>
        <v>1</v>
      </c>
      <c r="I5167" s="2" t="str">
        <f>IF(Table13456[[#This Row],[first]]="0",SUBSTITUTE(TRIM(MID(B5167, 8, 3))," ","0"),SUBSTITUTE(TRIM(MID(B5167, 7, 3))," ","0"))</f>
        <v>514</v>
      </c>
      <c r="J5167" s="2">
        <v>1</v>
      </c>
      <c r="K5167" s="2" t="str">
        <f t="shared" si="240"/>
        <v>650</v>
      </c>
      <c r="L5167" s="2" t="str">
        <f t="shared" si="241"/>
        <v>001</v>
      </c>
      <c r="M5167" s="2" t="str">
        <f t="shared" si="242"/>
        <v>514</v>
      </c>
    </row>
    <row r="5168" spans="2:13" x14ac:dyDescent="0.25">
      <c r="B5168" s="2" t="s">
        <v>12457</v>
      </c>
      <c r="C5168" s="2" t="s">
        <v>12458</v>
      </c>
      <c r="D5168" s="6" t="str">
        <f>+_xlfn.CONCAT(Table13456[[#This Row],[phase1]],Table13456[[#This Row],[phase2]],Table13456[[#This Row],[phase3]],Table13456[[#This Row],[phase4]])</f>
        <v>1650001521</v>
      </c>
      <c r="E5168" s="2" t="str">
        <f>+Table13456[[#This Row],[DESCRIPTION]]</f>
        <v>TRAFFIC SIGNAL, F&amp;I, 5 SECTION, 2 WAY, ALUMINUM</v>
      </c>
      <c r="F5168" s="2" t="str">
        <f>+LEFT(Table13456[[#This Row],[PAY ITEM]],1)</f>
        <v>0</v>
      </c>
      <c r="G5168" s="2" t="str">
        <f>IF(Table13456[[#This Row],[first]]="0",SUBSTITUTE(TRIM(MID(B5168, 2, 3))," ","0"),SUBSTITUTE(TRIM(MID(B5168, 1, 3))," ","0"))</f>
        <v>650</v>
      </c>
      <c r="H5168" s="2" t="str">
        <f>IF(Table13456[[#This Row],[first]]="0",SUBSTITUTE(TRIM(MID(B5168, 5, 3))," ","0"),SUBSTITUTE(TRIM(MID(B5168, 4, 3))," ","0"))</f>
        <v>1</v>
      </c>
      <c r="I5168" s="2" t="str">
        <f>IF(Table13456[[#This Row],[first]]="0",SUBSTITUTE(TRIM(MID(B5168, 8, 3))," ","0"),SUBSTITUTE(TRIM(MID(B5168, 7, 3))," ","0"))</f>
        <v>521</v>
      </c>
      <c r="J5168" s="2">
        <v>1</v>
      </c>
      <c r="K5168" s="2" t="str">
        <f t="shared" si="240"/>
        <v>650</v>
      </c>
      <c r="L5168" s="2" t="str">
        <f t="shared" si="241"/>
        <v>001</v>
      </c>
      <c r="M5168" s="2" t="str">
        <f t="shared" si="242"/>
        <v>521</v>
      </c>
    </row>
    <row r="5169" spans="2:13" x14ac:dyDescent="0.25">
      <c r="B5169" s="2" t="s">
        <v>12459</v>
      </c>
      <c r="C5169" s="2" t="s">
        <v>12460</v>
      </c>
      <c r="D5169" s="6" t="str">
        <f>+_xlfn.CONCAT(Table13456[[#This Row],[phase1]],Table13456[[#This Row],[phase2]],Table13456[[#This Row],[phase3]],Table13456[[#This Row],[phase4]])</f>
        <v>1650002101</v>
      </c>
      <c r="E5169" s="2" t="str">
        <f>+Table13456[[#This Row],[DESCRIPTION]]</f>
        <v>VEHICULAR SIGNAL AUXILIARIES, REPAIR/REPLACE/RETROFIT- FURNISH &amp; INSTALL, BACKPLATE- BLACK</v>
      </c>
      <c r="F5169" s="2" t="str">
        <f>+LEFT(Table13456[[#This Row],[PAY ITEM]],1)</f>
        <v>0</v>
      </c>
      <c r="G5169" s="2" t="str">
        <f>IF(Table13456[[#This Row],[first]]="0",SUBSTITUTE(TRIM(MID(B5169, 2, 3))," ","0"),SUBSTITUTE(TRIM(MID(B5169, 1, 3))," ","0"))</f>
        <v>650</v>
      </c>
      <c r="H5169" s="2" t="str">
        <f>IF(Table13456[[#This Row],[first]]="0",SUBSTITUTE(TRIM(MID(B5169, 5, 3))," ","0"),SUBSTITUTE(TRIM(MID(B5169, 4, 3))," ","0"))</f>
        <v>2</v>
      </c>
      <c r="I5169" s="2" t="str">
        <f>IF(Table13456[[#This Row],[first]]="0",SUBSTITUTE(TRIM(MID(B5169, 8, 3))," ","0"),SUBSTITUTE(TRIM(MID(B5169, 7, 3))," ","0"))</f>
        <v>101</v>
      </c>
      <c r="J5169" s="2">
        <v>1</v>
      </c>
      <c r="K5169" s="2" t="str">
        <f t="shared" si="240"/>
        <v>650</v>
      </c>
      <c r="L5169" s="2" t="str">
        <f t="shared" si="241"/>
        <v>002</v>
      </c>
      <c r="M5169" s="2" t="str">
        <f t="shared" si="242"/>
        <v>101</v>
      </c>
    </row>
    <row r="5170" spans="2:13" x14ac:dyDescent="0.25">
      <c r="B5170" s="2" t="s">
        <v>2365</v>
      </c>
      <c r="C5170" s="2" t="s">
        <v>2366</v>
      </c>
      <c r="D5170" s="6" t="str">
        <f>+_xlfn.CONCAT(Table13456[[#This Row],[phase1]],Table13456[[#This Row],[phase2]],Table13456[[#This Row],[phase3]],Table13456[[#This Row],[phase4]])</f>
        <v>1650002102</v>
      </c>
      <c r="E5170" s="2" t="str">
        <f>+Table13456[[#This Row],[DESCRIPTION]]</f>
        <v>VEHICULAR SIGNAL AUXILIARIES, REPAIR/REPLACE/RETROFIT- FURNISH &amp; INSTALL, BACKPLATE- BLACK WITH REFLECT BORDER</v>
      </c>
      <c r="F5170" s="2" t="str">
        <f>+LEFT(Table13456[[#This Row],[PAY ITEM]],1)</f>
        <v>0</v>
      </c>
      <c r="G5170" s="2" t="str">
        <f>IF(Table13456[[#This Row],[first]]="0",SUBSTITUTE(TRIM(MID(B5170, 2, 3))," ","0"),SUBSTITUTE(TRIM(MID(B5170, 1, 3))," ","0"))</f>
        <v>650</v>
      </c>
      <c r="H5170" s="2" t="str">
        <f>IF(Table13456[[#This Row],[first]]="0",SUBSTITUTE(TRIM(MID(B5170, 5, 3))," ","0"),SUBSTITUTE(TRIM(MID(B5170, 4, 3))," ","0"))</f>
        <v>2</v>
      </c>
      <c r="I5170" s="2" t="str">
        <f>IF(Table13456[[#This Row],[first]]="0",SUBSTITUTE(TRIM(MID(B5170, 8, 3))," ","0"),SUBSTITUTE(TRIM(MID(B5170, 7, 3))," ","0"))</f>
        <v>102</v>
      </c>
      <c r="J5170" s="2">
        <v>1</v>
      </c>
      <c r="K5170" s="2" t="str">
        <f t="shared" si="240"/>
        <v>650</v>
      </c>
      <c r="L5170" s="2" t="str">
        <f t="shared" si="241"/>
        <v>002</v>
      </c>
      <c r="M5170" s="2" t="str">
        <f t="shared" si="242"/>
        <v>102</v>
      </c>
    </row>
    <row r="5171" spans="2:13" x14ac:dyDescent="0.25">
      <c r="B5171" s="2" t="s">
        <v>2367</v>
      </c>
      <c r="C5171" s="2" t="s">
        <v>2368</v>
      </c>
      <c r="D5171" s="6" t="str">
        <f>+_xlfn.CONCAT(Table13456[[#This Row],[phase1]],Table13456[[#This Row],[phase2]],Table13456[[#This Row],[phase3]],Table13456[[#This Row],[phase4]])</f>
        <v>1650002105</v>
      </c>
      <c r="E5171" s="2" t="str">
        <f>+Table13456[[#This Row],[DESCRIPTION]]</f>
        <v>VEHICULAR SIGNAL AUXILIARIES, REPAIR/REPLACE/RETROFIT- FURNISH &amp; INSTALL, TUNNEL VISOR</v>
      </c>
      <c r="F5171" s="2" t="str">
        <f>+LEFT(Table13456[[#This Row],[PAY ITEM]],1)</f>
        <v>0</v>
      </c>
      <c r="G5171" s="2" t="str">
        <f>IF(Table13456[[#This Row],[first]]="0",SUBSTITUTE(TRIM(MID(B5171, 2, 3))," ","0"),SUBSTITUTE(TRIM(MID(B5171, 1, 3))," ","0"))</f>
        <v>650</v>
      </c>
      <c r="H5171" s="2" t="str">
        <f>IF(Table13456[[#This Row],[first]]="0",SUBSTITUTE(TRIM(MID(B5171, 5, 3))," ","0"),SUBSTITUTE(TRIM(MID(B5171, 4, 3))," ","0"))</f>
        <v>2</v>
      </c>
      <c r="I5171" s="2" t="str">
        <f>IF(Table13456[[#This Row],[first]]="0",SUBSTITUTE(TRIM(MID(B5171, 8, 3))," ","0"),SUBSTITUTE(TRIM(MID(B5171, 7, 3))," ","0"))</f>
        <v>105</v>
      </c>
      <c r="J5171" s="2">
        <v>1</v>
      </c>
      <c r="K5171" s="2" t="str">
        <f t="shared" si="240"/>
        <v>650</v>
      </c>
      <c r="L5171" s="2" t="str">
        <f t="shared" si="241"/>
        <v>002</v>
      </c>
      <c r="M5171" s="2" t="str">
        <f t="shared" si="242"/>
        <v>105</v>
      </c>
    </row>
    <row r="5172" spans="2:13" x14ac:dyDescent="0.25">
      <c r="B5172" s="2" t="s">
        <v>2369</v>
      </c>
      <c r="C5172" s="2" t="s">
        <v>2370</v>
      </c>
      <c r="D5172" s="6" t="str">
        <f>+_xlfn.CONCAT(Table13456[[#This Row],[phase1]],Table13456[[#This Row],[phase2]],Table13456[[#This Row],[phase3]],Table13456[[#This Row],[phase4]])</f>
        <v>1650002106</v>
      </c>
      <c r="E5172" s="2" t="str">
        <f>+Table13456[[#This Row],[DESCRIPTION]]</f>
        <v>VEHICULAR SIGNAL AUXILIARIES, REPAIR/REPLACE/RETROFIT- 12" LED STANDARD MODULE</v>
      </c>
      <c r="F5172" s="2" t="str">
        <f>+LEFT(Table13456[[#This Row],[PAY ITEM]],1)</f>
        <v>0</v>
      </c>
      <c r="G5172" s="2" t="str">
        <f>IF(Table13456[[#This Row],[first]]="0",SUBSTITUTE(TRIM(MID(B5172, 2, 3))," ","0"),SUBSTITUTE(TRIM(MID(B5172, 1, 3))," ","0"))</f>
        <v>650</v>
      </c>
      <c r="H5172" s="2" t="str">
        <f>IF(Table13456[[#This Row],[first]]="0",SUBSTITUTE(TRIM(MID(B5172, 5, 3))," ","0"),SUBSTITUTE(TRIM(MID(B5172, 4, 3))," ","0"))</f>
        <v>2</v>
      </c>
      <c r="I5172" s="2" t="str">
        <f>IF(Table13456[[#This Row],[first]]="0",SUBSTITUTE(TRIM(MID(B5172, 8, 3))," ","0"),SUBSTITUTE(TRIM(MID(B5172, 7, 3))," ","0"))</f>
        <v>106</v>
      </c>
      <c r="J5172" s="2">
        <v>1</v>
      </c>
      <c r="K5172" s="2" t="str">
        <f t="shared" si="240"/>
        <v>650</v>
      </c>
      <c r="L5172" s="2" t="str">
        <f t="shared" si="241"/>
        <v>002</v>
      </c>
      <c r="M5172" s="2" t="str">
        <f t="shared" si="242"/>
        <v>106</v>
      </c>
    </row>
    <row r="5173" spans="2:13" x14ac:dyDescent="0.25">
      <c r="B5173" s="2" t="s">
        <v>12461</v>
      </c>
      <c r="C5173" s="2" t="s">
        <v>12462</v>
      </c>
      <c r="D5173" s="6" t="str">
        <f>+_xlfn.CONCAT(Table13456[[#This Row],[phase1]],Table13456[[#This Row],[phase2]],Table13456[[#This Row],[phase3]],Table13456[[#This Row],[phase4]])</f>
        <v>1650002108</v>
      </c>
      <c r="E5173" s="2" t="str">
        <f>+Table13456[[#This Row],[DESCRIPTION]]</f>
        <v>VEHICULAR SIGNAL AUXILIARIES, REPAIR/REPLACE/RETROFIT- FURNISH &amp; INSTALL, ADD SECTION TO EXISTING SIGNAL ASSEMBLY</v>
      </c>
      <c r="F5173" s="2" t="str">
        <f>+LEFT(Table13456[[#This Row],[PAY ITEM]],1)</f>
        <v>0</v>
      </c>
      <c r="G5173" s="2" t="str">
        <f>IF(Table13456[[#This Row],[first]]="0",SUBSTITUTE(TRIM(MID(B5173, 2, 3))," ","0"),SUBSTITUTE(TRIM(MID(B5173, 1, 3))," ","0"))</f>
        <v>650</v>
      </c>
      <c r="H5173" s="2" t="str">
        <f>IF(Table13456[[#This Row],[first]]="0",SUBSTITUTE(TRIM(MID(B5173, 5, 3))," ","0"),SUBSTITUTE(TRIM(MID(B5173, 4, 3))," ","0"))</f>
        <v>2</v>
      </c>
      <c r="I5173" s="2" t="str">
        <f>IF(Table13456[[#This Row],[first]]="0",SUBSTITUTE(TRIM(MID(B5173, 8, 3))," ","0"),SUBSTITUTE(TRIM(MID(B5173, 7, 3))," ","0"))</f>
        <v>108</v>
      </c>
      <c r="J5173" s="2">
        <v>1</v>
      </c>
      <c r="K5173" s="2" t="str">
        <f t="shared" si="240"/>
        <v>650</v>
      </c>
      <c r="L5173" s="2" t="str">
        <f t="shared" si="241"/>
        <v>002</v>
      </c>
      <c r="M5173" s="2" t="str">
        <f t="shared" si="242"/>
        <v>108</v>
      </c>
    </row>
    <row r="5174" spans="2:13" x14ac:dyDescent="0.25">
      <c r="B5174" s="2" t="s">
        <v>2371</v>
      </c>
      <c r="C5174" s="2" t="s">
        <v>2372</v>
      </c>
      <c r="D5174" s="6" t="str">
        <f>+_xlfn.CONCAT(Table13456[[#This Row],[phase1]],Table13456[[#This Row],[phase2]],Table13456[[#This Row],[phase3]],Table13456[[#This Row],[phase4]])</f>
        <v>1650002109</v>
      </c>
      <c r="E5174" s="2" t="str">
        <f>+Table13456[[#This Row],[DESCRIPTION]]</f>
        <v>VEHICULAR SIGNAL AUXILIARIES, REPAIR/REPLACE/RETROFIT- FURNISH &amp; INSTALL, BACKPLATE- FLEXIBLE REQUIRED</v>
      </c>
      <c r="F5174" s="2" t="str">
        <f>+LEFT(Table13456[[#This Row],[PAY ITEM]],1)</f>
        <v>0</v>
      </c>
      <c r="G5174" s="2" t="str">
        <f>IF(Table13456[[#This Row],[first]]="0",SUBSTITUTE(TRIM(MID(B5174, 2, 3))," ","0"),SUBSTITUTE(TRIM(MID(B5174, 1, 3))," ","0"))</f>
        <v>650</v>
      </c>
      <c r="H5174" s="2" t="str">
        <f>IF(Table13456[[#This Row],[first]]="0",SUBSTITUTE(TRIM(MID(B5174, 5, 3))," ","0"),SUBSTITUTE(TRIM(MID(B5174, 4, 3))," ","0"))</f>
        <v>2</v>
      </c>
      <c r="I5174" s="2" t="str">
        <f>IF(Table13456[[#This Row],[first]]="0",SUBSTITUTE(TRIM(MID(B5174, 8, 3))," ","0"),SUBSTITUTE(TRIM(MID(B5174, 7, 3))," ","0"))</f>
        <v>109</v>
      </c>
      <c r="J5174" s="2">
        <v>1</v>
      </c>
      <c r="K5174" s="2" t="str">
        <f t="shared" si="240"/>
        <v>650</v>
      </c>
      <c r="L5174" s="2" t="str">
        <f t="shared" si="241"/>
        <v>002</v>
      </c>
      <c r="M5174" s="2" t="str">
        <f t="shared" si="242"/>
        <v>109</v>
      </c>
    </row>
    <row r="5175" spans="2:13" x14ac:dyDescent="0.25">
      <c r="B5175" s="2" t="s">
        <v>12463</v>
      </c>
      <c r="C5175" s="2" t="s">
        <v>5034</v>
      </c>
      <c r="D5175" s="6" t="str">
        <f>+_xlfn.CONCAT(Table13456[[#This Row],[phase1]],Table13456[[#This Row],[phase2]],Table13456[[#This Row],[phase3]],Table13456[[#This Row],[phase4]])</f>
        <v>1650003000</v>
      </c>
      <c r="E5175" s="2" t="str">
        <f>+Table13456[[#This Row],[DESCRIPTION]]</f>
        <v>TRAFFIC SIGNAL, INSTALL</v>
      </c>
      <c r="F5175" s="2" t="str">
        <f>+LEFT(Table13456[[#This Row],[PAY ITEM]],1)</f>
        <v>0</v>
      </c>
      <c r="G5175" s="2" t="str">
        <f>IF(Table13456[[#This Row],[first]]="0",SUBSTITUTE(TRIM(MID(B5175, 2, 3))," ","0"),SUBSTITUTE(TRIM(MID(B5175, 1, 3))," ","0"))</f>
        <v>650</v>
      </c>
      <c r="H5175" s="2" t="str">
        <f>IF(Table13456[[#This Row],[first]]="0",SUBSTITUTE(TRIM(MID(B5175, 5, 3))," ","0"),SUBSTITUTE(TRIM(MID(B5175, 4, 3))," ","0"))</f>
        <v>3</v>
      </c>
      <c r="I5175" s="2" t="str">
        <f>IF(Table13456[[#This Row],[first]]="0",SUBSTITUTE(TRIM(MID(B5175, 8, 3))," ","0"),SUBSTITUTE(TRIM(MID(B5175, 7, 3))," ","0"))</f>
        <v/>
      </c>
      <c r="J5175" s="2">
        <v>1</v>
      </c>
      <c r="K5175" s="2" t="str">
        <f t="shared" si="240"/>
        <v>650</v>
      </c>
      <c r="L5175" s="2" t="str">
        <f t="shared" si="241"/>
        <v>003</v>
      </c>
      <c r="M5175" s="2" t="str">
        <f t="shared" si="242"/>
        <v>000</v>
      </c>
    </row>
    <row r="5176" spans="2:13" x14ac:dyDescent="0.25">
      <c r="B5176" s="2" t="s">
        <v>12464</v>
      </c>
      <c r="C5176" s="2" t="s">
        <v>5035</v>
      </c>
      <c r="D5176" s="6" t="str">
        <f>+_xlfn.CONCAT(Table13456[[#This Row],[phase1]],Table13456[[#This Row],[phase2]],Table13456[[#This Row],[phase3]],Table13456[[#This Row],[phase4]])</f>
        <v>1650004000</v>
      </c>
      <c r="E5176" s="2" t="str">
        <f>+Table13456[[#This Row],[DESCRIPTION]]</f>
        <v>TRAFFIC SIGNAL, RELOCATE</v>
      </c>
      <c r="F5176" s="2" t="str">
        <f>+LEFT(Table13456[[#This Row],[PAY ITEM]],1)</f>
        <v>0</v>
      </c>
      <c r="G5176" s="2" t="str">
        <f>IF(Table13456[[#This Row],[first]]="0",SUBSTITUTE(TRIM(MID(B5176, 2, 3))," ","0"),SUBSTITUTE(TRIM(MID(B5176, 1, 3))," ","0"))</f>
        <v>650</v>
      </c>
      <c r="H5176" s="2" t="str">
        <f>IF(Table13456[[#This Row],[first]]="0",SUBSTITUTE(TRIM(MID(B5176, 5, 3))," ","0"),SUBSTITUTE(TRIM(MID(B5176, 4, 3))," ","0"))</f>
        <v>4</v>
      </c>
      <c r="I5176" s="2" t="str">
        <f>IF(Table13456[[#This Row],[first]]="0",SUBSTITUTE(TRIM(MID(B5176, 8, 3))," ","0"),SUBSTITUTE(TRIM(MID(B5176, 7, 3))," ","0"))</f>
        <v/>
      </c>
      <c r="J5176" s="2">
        <v>1</v>
      </c>
      <c r="K5176" s="2" t="str">
        <f t="shared" si="240"/>
        <v>650</v>
      </c>
      <c r="L5176" s="2" t="str">
        <f t="shared" si="241"/>
        <v>004</v>
      </c>
      <c r="M5176" s="2" t="str">
        <f t="shared" si="242"/>
        <v>000</v>
      </c>
    </row>
    <row r="5177" spans="2:13" x14ac:dyDescent="0.25">
      <c r="B5177" s="2" t="s">
        <v>12465</v>
      </c>
      <c r="C5177" s="2" t="s">
        <v>12466</v>
      </c>
      <c r="D5177" s="6" t="str">
        <f>+_xlfn.CONCAT(Table13456[[#This Row],[phase1]],Table13456[[#This Row],[phase2]],Table13456[[#This Row],[phase3]],Table13456[[#This Row],[phase4]])</f>
        <v>1650005000</v>
      </c>
      <c r="E5177" s="2" t="str">
        <f>+Table13456[[#This Row],[DESCRIPTION]]</f>
        <v>TRAFFIC SIGNAL, RETROFIT EXISTING HANGER ASSEMBLY</v>
      </c>
      <c r="F5177" s="2" t="str">
        <f>+LEFT(Table13456[[#This Row],[PAY ITEM]],1)</f>
        <v>0</v>
      </c>
      <c r="G5177" s="2" t="str">
        <f>IF(Table13456[[#This Row],[first]]="0",SUBSTITUTE(TRIM(MID(B5177, 2, 3))," ","0"),SUBSTITUTE(TRIM(MID(B5177, 1, 3))," ","0"))</f>
        <v>650</v>
      </c>
      <c r="H5177" s="2" t="str">
        <f>IF(Table13456[[#This Row],[first]]="0",SUBSTITUTE(TRIM(MID(B5177, 5, 3))," ","0"),SUBSTITUTE(TRIM(MID(B5177, 4, 3))," ","0"))</f>
        <v>5</v>
      </c>
      <c r="I5177" s="2" t="str">
        <f>IF(Table13456[[#This Row],[first]]="0",SUBSTITUTE(TRIM(MID(B5177, 8, 3))," ","0"),SUBSTITUTE(TRIM(MID(B5177, 7, 3))," ","0"))</f>
        <v/>
      </c>
      <c r="J5177" s="2">
        <v>1</v>
      </c>
      <c r="K5177" s="2" t="str">
        <f t="shared" si="240"/>
        <v>650</v>
      </c>
      <c r="L5177" s="2" t="str">
        <f t="shared" si="241"/>
        <v>005</v>
      </c>
      <c r="M5177" s="2" t="str">
        <f t="shared" si="242"/>
        <v>000</v>
      </c>
    </row>
    <row r="5178" spans="2:13" x14ac:dyDescent="0.25">
      <c r="B5178" s="2" t="s">
        <v>12467</v>
      </c>
      <c r="C5178" s="2" t="s">
        <v>12468</v>
      </c>
      <c r="D5178" s="6" t="str">
        <f>+_xlfn.CONCAT(Table13456[[#This Row],[phase1]],Table13456[[#This Row],[phase2]],Table13456[[#This Row],[phase3]],Table13456[[#This Row],[phase4]])</f>
        <v>1650020001</v>
      </c>
      <c r="E5178" s="2" t="str">
        <f>+Table13456[[#This Row],[DESCRIPTION]]</f>
        <v>VEHICULAR SIGNAL AUXILLIARIES, FRAME BOX, PROJECT 412473-7-52-02</v>
      </c>
      <c r="F5178" s="2" t="str">
        <f>+LEFT(Table13456[[#This Row],[PAY ITEM]],1)</f>
        <v>0</v>
      </c>
      <c r="G5178" s="2" t="str">
        <f>IF(Table13456[[#This Row],[first]]="0",SUBSTITUTE(TRIM(MID(B5178, 2, 3))," ","0"),SUBSTITUTE(TRIM(MID(B5178, 1, 3))," ","0"))</f>
        <v>650</v>
      </c>
      <c r="H5178" s="2" t="str">
        <f>IF(Table13456[[#This Row],[first]]="0",SUBSTITUTE(TRIM(MID(B5178, 5, 3))," ","0"),SUBSTITUTE(TRIM(MID(B5178, 4, 3))," ","0"))</f>
        <v>20</v>
      </c>
      <c r="I5178" s="2" t="str">
        <f>IF(Table13456[[#This Row],[first]]="0",SUBSTITUTE(TRIM(MID(B5178, 8, 3))," ","0"),SUBSTITUTE(TRIM(MID(B5178, 7, 3))," ","0"))</f>
        <v>1</v>
      </c>
      <c r="J5178" s="2">
        <v>1</v>
      </c>
      <c r="K5178" s="2" t="str">
        <f t="shared" si="240"/>
        <v>650</v>
      </c>
      <c r="L5178" s="2" t="str">
        <f t="shared" si="241"/>
        <v>020</v>
      </c>
      <c r="M5178" s="2" t="str">
        <f t="shared" si="242"/>
        <v>001</v>
      </c>
    </row>
    <row r="5179" spans="2:13" x14ac:dyDescent="0.25">
      <c r="B5179" s="2" t="s">
        <v>2373</v>
      </c>
      <c r="C5179" s="2" t="s">
        <v>2374</v>
      </c>
      <c r="D5179" s="6" t="str">
        <f>+_xlfn.CONCAT(Table13456[[#This Row],[phase1]],Table13456[[#This Row],[phase2]],Table13456[[#This Row],[phase3]],Table13456[[#This Row],[phase4]])</f>
        <v>1650020002</v>
      </c>
      <c r="E5179" s="2" t="str">
        <f>+Table13456[[#This Row],[DESCRIPTION]]</f>
        <v>VEHICULAR SIGNAL AUXILIARIES, DETECTION CONFIRMATION BEACON ASSEMBLY</v>
      </c>
      <c r="F5179" s="2" t="str">
        <f>+LEFT(Table13456[[#This Row],[PAY ITEM]],1)</f>
        <v>0</v>
      </c>
      <c r="G5179" s="2" t="str">
        <f>IF(Table13456[[#This Row],[first]]="0",SUBSTITUTE(TRIM(MID(B5179, 2, 3))," ","0"),SUBSTITUTE(TRIM(MID(B5179, 1, 3))," ","0"))</f>
        <v>650</v>
      </c>
      <c r="H5179" s="2" t="str">
        <f>IF(Table13456[[#This Row],[first]]="0",SUBSTITUTE(TRIM(MID(B5179, 5, 3))," ","0"),SUBSTITUTE(TRIM(MID(B5179, 4, 3))," ","0"))</f>
        <v>20</v>
      </c>
      <c r="I5179" s="2" t="str">
        <f>IF(Table13456[[#This Row],[first]]="0",SUBSTITUTE(TRIM(MID(B5179, 8, 3))," ","0"),SUBSTITUTE(TRIM(MID(B5179, 7, 3))," ","0"))</f>
        <v>2</v>
      </c>
      <c r="J5179" s="2">
        <v>1</v>
      </c>
      <c r="K5179" s="2" t="str">
        <f t="shared" si="240"/>
        <v>650</v>
      </c>
      <c r="L5179" s="2" t="str">
        <f t="shared" si="241"/>
        <v>020</v>
      </c>
      <c r="M5179" s="2" t="str">
        <f t="shared" si="242"/>
        <v>002</v>
      </c>
    </row>
    <row r="5180" spans="2:13" x14ac:dyDescent="0.25">
      <c r="B5180" s="2" t="s">
        <v>12469</v>
      </c>
      <c r="C5180" s="2" t="s">
        <v>6633</v>
      </c>
      <c r="D5180" s="6" t="str">
        <f>+_xlfn.CONCAT(Table13456[[#This Row],[phase1]],Table13456[[#This Row],[phase2]],Table13456[[#This Row],[phase3]],Table13456[[#This Row],[phase4]])</f>
        <v>1650051113</v>
      </c>
      <c r="E5180" s="2" t="str">
        <f>+Table13456[[#This Row],[DESCRIPTION]]</f>
        <v>TEMP DUMMY PAYITEM FOR WT DATA MIGRATION</v>
      </c>
      <c r="F5180" s="2" t="str">
        <f>+LEFT(Table13456[[#This Row],[PAY ITEM]],1)</f>
        <v>0</v>
      </c>
      <c r="G5180" s="2" t="str">
        <f>IF(Table13456[[#This Row],[first]]="0",SUBSTITUTE(TRIM(MID(B5180, 2, 3))," ","0"),SUBSTITUTE(TRIM(MID(B5180, 1, 3))," ","0"))</f>
        <v>650</v>
      </c>
      <c r="H5180" s="2" t="str">
        <f>IF(Table13456[[#This Row],[first]]="0",SUBSTITUTE(TRIM(MID(B5180, 5, 3))," ","0"),SUBSTITUTE(TRIM(MID(B5180, 4, 3))," ","0"))</f>
        <v>51</v>
      </c>
      <c r="I5180" s="2" t="str">
        <f>IF(Table13456[[#This Row],[first]]="0",SUBSTITUTE(TRIM(MID(B5180, 8, 3))," ","0"),SUBSTITUTE(TRIM(MID(B5180, 7, 3))," ","0"))</f>
        <v>113</v>
      </c>
      <c r="J5180" s="2">
        <v>1</v>
      </c>
      <c r="K5180" s="2" t="str">
        <f t="shared" si="240"/>
        <v>650</v>
      </c>
      <c r="L5180" s="2" t="str">
        <f t="shared" si="241"/>
        <v>051</v>
      </c>
      <c r="M5180" s="2" t="str">
        <f t="shared" si="242"/>
        <v>113</v>
      </c>
    </row>
    <row r="5181" spans="2:13" x14ac:dyDescent="0.25">
      <c r="B5181" s="2" t="s">
        <v>12470</v>
      </c>
      <c r="C5181" s="2" t="s">
        <v>6633</v>
      </c>
      <c r="D5181" s="6" t="str">
        <f>+_xlfn.CONCAT(Table13456[[#This Row],[phase1]],Table13456[[#This Row],[phase2]],Table13456[[#This Row],[phase3]],Table13456[[#This Row],[phase4]])</f>
        <v>1650051311</v>
      </c>
      <c r="E5181" s="2" t="str">
        <f>+Table13456[[#This Row],[DESCRIPTION]]</f>
        <v>TEMP DUMMY PAYITEM FOR WT DATA MIGRATION</v>
      </c>
      <c r="F5181" s="2" t="str">
        <f>+LEFT(Table13456[[#This Row],[PAY ITEM]],1)</f>
        <v>0</v>
      </c>
      <c r="G5181" s="2" t="str">
        <f>IF(Table13456[[#This Row],[first]]="0",SUBSTITUTE(TRIM(MID(B5181, 2, 3))," ","0"),SUBSTITUTE(TRIM(MID(B5181, 1, 3))," ","0"))</f>
        <v>650</v>
      </c>
      <c r="H5181" s="2" t="str">
        <f>IF(Table13456[[#This Row],[first]]="0",SUBSTITUTE(TRIM(MID(B5181, 5, 3))," ","0"),SUBSTITUTE(TRIM(MID(B5181, 4, 3))," ","0"))</f>
        <v>51</v>
      </c>
      <c r="I5181" s="2" t="str">
        <f>IF(Table13456[[#This Row],[first]]="0",SUBSTITUTE(TRIM(MID(B5181, 8, 3))," ","0"),SUBSTITUTE(TRIM(MID(B5181, 7, 3))," ","0"))</f>
        <v>311</v>
      </c>
      <c r="J5181" s="2">
        <v>1</v>
      </c>
      <c r="K5181" s="2" t="str">
        <f t="shared" si="240"/>
        <v>650</v>
      </c>
      <c r="L5181" s="2" t="str">
        <f t="shared" si="241"/>
        <v>051</v>
      </c>
      <c r="M5181" s="2" t="str">
        <f t="shared" si="242"/>
        <v>311</v>
      </c>
    </row>
    <row r="5182" spans="2:13" x14ac:dyDescent="0.25">
      <c r="B5182" s="2" t="s">
        <v>12471</v>
      </c>
      <c r="C5182" s="2" t="s">
        <v>6633</v>
      </c>
      <c r="D5182" s="6" t="str">
        <f>+_xlfn.CONCAT(Table13456[[#This Row],[phase1]],Table13456[[#This Row],[phase2]],Table13456[[#This Row],[phase3]],Table13456[[#This Row],[phase4]])</f>
        <v>1650051312</v>
      </c>
      <c r="E5182" s="2" t="str">
        <f>+Table13456[[#This Row],[DESCRIPTION]]</f>
        <v>TEMP DUMMY PAYITEM FOR WT DATA MIGRATION</v>
      </c>
      <c r="F5182" s="2" t="str">
        <f>+LEFT(Table13456[[#This Row],[PAY ITEM]],1)</f>
        <v>0</v>
      </c>
      <c r="G5182" s="2" t="str">
        <f>IF(Table13456[[#This Row],[first]]="0",SUBSTITUTE(TRIM(MID(B5182, 2, 3))," ","0"),SUBSTITUTE(TRIM(MID(B5182, 1, 3))," ","0"))</f>
        <v>650</v>
      </c>
      <c r="H5182" s="2" t="str">
        <f>IF(Table13456[[#This Row],[first]]="0",SUBSTITUTE(TRIM(MID(B5182, 5, 3))," ","0"),SUBSTITUTE(TRIM(MID(B5182, 4, 3))," ","0"))</f>
        <v>51</v>
      </c>
      <c r="I5182" s="2" t="str">
        <f>IF(Table13456[[#This Row],[first]]="0",SUBSTITUTE(TRIM(MID(B5182, 8, 3))," ","0"),SUBSTITUTE(TRIM(MID(B5182, 7, 3))," ","0"))</f>
        <v>312</v>
      </c>
      <c r="J5182" s="2">
        <v>1</v>
      </c>
      <c r="K5182" s="2" t="str">
        <f t="shared" si="240"/>
        <v>650</v>
      </c>
      <c r="L5182" s="2" t="str">
        <f t="shared" si="241"/>
        <v>051</v>
      </c>
      <c r="M5182" s="2" t="str">
        <f t="shared" si="242"/>
        <v>312</v>
      </c>
    </row>
    <row r="5183" spans="2:13" x14ac:dyDescent="0.25">
      <c r="B5183" s="2" t="s">
        <v>12472</v>
      </c>
      <c r="C5183" s="2" t="s">
        <v>6633</v>
      </c>
      <c r="D5183" s="6" t="str">
        <f>+_xlfn.CONCAT(Table13456[[#This Row],[phase1]],Table13456[[#This Row],[phase2]],Table13456[[#This Row],[phase3]],Table13456[[#This Row],[phase4]])</f>
        <v>1650051313</v>
      </c>
      <c r="E5183" s="2" t="str">
        <f>+Table13456[[#This Row],[DESCRIPTION]]</f>
        <v>TEMP DUMMY PAYITEM FOR WT DATA MIGRATION</v>
      </c>
      <c r="F5183" s="2" t="str">
        <f>+LEFT(Table13456[[#This Row],[PAY ITEM]],1)</f>
        <v>0</v>
      </c>
      <c r="G5183" s="2" t="str">
        <f>IF(Table13456[[#This Row],[first]]="0",SUBSTITUTE(TRIM(MID(B5183, 2, 3))," ","0"),SUBSTITUTE(TRIM(MID(B5183, 1, 3))," ","0"))</f>
        <v>650</v>
      </c>
      <c r="H5183" s="2" t="str">
        <f>IF(Table13456[[#This Row],[first]]="0",SUBSTITUTE(TRIM(MID(B5183, 5, 3))," ","0"),SUBSTITUTE(TRIM(MID(B5183, 4, 3))," ","0"))</f>
        <v>51</v>
      </c>
      <c r="I5183" s="2" t="str">
        <f>IF(Table13456[[#This Row],[first]]="0",SUBSTITUTE(TRIM(MID(B5183, 8, 3))," ","0"),SUBSTITUTE(TRIM(MID(B5183, 7, 3))," ","0"))</f>
        <v>313</v>
      </c>
      <c r="J5183" s="2">
        <v>1</v>
      </c>
      <c r="K5183" s="2" t="str">
        <f t="shared" si="240"/>
        <v>650</v>
      </c>
      <c r="L5183" s="2" t="str">
        <f t="shared" si="241"/>
        <v>051</v>
      </c>
      <c r="M5183" s="2" t="str">
        <f t="shared" si="242"/>
        <v>313</v>
      </c>
    </row>
    <row r="5184" spans="2:13" x14ac:dyDescent="0.25">
      <c r="B5184" s="2" t="s">
        <v>12473</v>
      </c>
      <c r="C5184" s="2" t="s">
        <v>6633</v>
      </c>
      <c r="D5184" s="6" t="str">
        <f>+_xlfn.CONCAT(Table13456[[#This Row],[phase1]],Table13456[[#This Row],[phase2]],Table13456[[#This Row],[phase3]],Table13456[[#This Row],[phase4]])</f>
        <v>1650051323</v>
      </c>
      <c r="E5184" s="2" t="str">
        <f>+Table13456[[#This Row],[DESCRIPTION]]</f>
        <v>TEMP DUMMY PAYITEM FOR WT DATA MIGRATION</v>
      </c>
      <c r="F5184" s="2" t="str">
        <f>+LEFT(Table13456[[#This Row],[PAY ITEM]],1)</f>
        <v>0</v>
      </c>
      <c r="G5184" s="2" t="str">
        <f>IF(Table13456[[#This Row],[first]]="0",SUBSTITUTE(TRIM(MID(B5184, 2, 3))," ","0"),SUBSTITUTE(TRIM(MID(B5184, 1, 3))," ","0"))</f>
        <v>650</v>
      </c>
      <c r="H5184" s="2" t="str">
        <f>IF(Table13456[[#This Row],[first]]="0",SUBSTITUTE(TRIM(MID(B5184, 5, 3))," ","0"),SUBSTITUTE(TRIM(MID(B5184, 4, 3))," ","0"))</f>
        <v>51</v>
      </c>
      <c r="I5184" s="2" t="str">
        <f>IF(Table13456[[#This Row],[first]]="0",SUBSTITUTE(TRIM(MID(B5184, 8, 3))," ","0"),SUBSTITUTE(TRIM(MID(B5184, 7, 3))," ","0"))</f>
        <v>323</v>
      </c>
      <c r="J5184" s="2">
        <v>1</v>
      </c>
      <c r="K5184" s="2" t="str">
        <f t="shared" si="240"/>
        <v>650</v>
      </c>
      <c r="L5184" s="2" t="str">
        <f t="shared" si="241"/>
        <v>051</v>
      </c>
      <c r="M5184" s="2" t="str">
        <f t="shared" si="242"/>
        <v>323</v>
      </c>
    </row>
    <row r="5185" spans="2:13" x14ac:dyDescent="0.25">
      <c r="B5185" s="2" t="s">
        <v>12474</v>
      </c>
      <c r="C5185" s="2" t="s">
        <v>6633</v>
      </c>
      <c r="D5185" s="6" t="str">
        <f>+_xlfn.CONCAT(Table13456[[#This Row],[phase1]],Table13456[[#This Row],[phase2]],Table13456[[#This Row],[phase3]],Table13456[[#This Row],[phase4]])</f>
        <v>1650051411</v>
      </c>
      <c r="E5185" s="2" t="str">
        <f>+Table13456[[#This Row],[DESCRIPTION]]</f>
        <v>TEMP DUMMY PAYITEM FOR WT DATA MIGRATION</v>
      </c>
      <c r="F5185" s="2" t="str">
        <f>+LEFT(Table13456[[#This Row],[PAY ITEM]],1)</f>
        <v>0</v>
      </c>
      <c r="G5185" s="2" t="str">
        <f>IF(Table13456[[#This Row],[first]]="0",SUBSTITUTE(TRIM(MID(B5185, 2, 3))," ","0"),SUBSTITUTE(TRIM(MID(B5185, 1, 3))," ","0"))</f>
        <v>650</v>
      </c>
      <c r="H5185" s="2" t="str">
        <f>IF(Table13456[[#This Row],[first]]="0",SUBSTITUTE(TRIM(MID(B5185, 5, 3))," ","0"),SUBSTITUTE(TRIM(MID(B5185, 4, 3))," ","0"))</f>
        <v>51</v>
      </c>
      <c r="I5185" s="2" t="str">
        <f>IF(Table13456[[#This Row],[first]]="0",SUBSTITUTE(TRIM(MID(B5185, 8, 3))," ","0"),SUBSTITUTE(TRIM(MID(B5185, 7, 3))," ","0"))</f>
        <v>411</v>
      </c>
      <c r="J5185" s="2">
        <v>1</v>
      </c>
      <c r="K5185" s="2" t="str">
        <f t="shared" si="240"/>
        <v>650</v>
      </c>
      <c r="L5185" s="2" t="str">
        <f t="shared" si="241"/>
        <v>051</v>
      </c>
      <c r="M5185" s="2" t="str">
        <f t="shared" si="242"/>
        <v>411</v>
      </c>
    </row>
    <row r="5186" spans="2:13" x14ac:dyDescent="0.25">
      <c r="B5186" s="2" t="s">
        <v>12475</v>
      </c>
      <c r="C5186" s="2" t="s">
        <v>6633</v>
      </c>
      <c r="D5186" s="6" t="str">
        <f>+_xlfn.CONCAT(Table13456[[#This Row],[phase1]],Table13456[[#This Row],[phase2]],Table13456[[#This Row],[phase3]],Table13456[[#This Row],[phase4]])</f>
        <v>1650051511</v>
      </c>
      <c r="E5186" s="2" t="str">
        <f>+Table13456[[#This Row],[DESCRIPTION]]</f>
        <v>TEMP DUMMY PAYITEM FOR WT DATA MIGRATION</v>
      </c>
      <c r="F5186" s="2" t="str">
        <f>+LEFT(Table13456[[#This Row],[PAY ITEM]],1)</f>
        <v>0</v>
      </c>
      <c r="G5186" s="2" t="str">
        <f>IF(Table13456[[#This Row],[first]]="0",SUBSTITUTE(TRIM(MID(B5186, 2, 3))," ","0"),SUBSTITUTE(TRIM(MID(B5186, 1, 3))," ","0"))</f>
        <v>650</v>
      </c>
      <c r="H5186" s="2" t="str">
        <f>IF(Table13456[[#This Row],[first]]="0",SUBSTITUTE(TRIM(MID(B5186, 5, 3))," ","0"),SUBSTITUTE(TRIM(MID(B5186, 4, 3))," ","0"))</f>
        <v>51</v>
      </c>
      <c r="I5186" s="2" t="str">
        <f>IF(Table13456[[#This Row],[first]]="0",SUBSTITUTE(TRIM(MID(B5186, 8, 3))," ","0"),SUBSTITUTE(TRIM(MID(B5186, 7, 3))," ","0"))</f>
        <v>511</v>
      </c>
      <c r="J5186" s="2">
        <v>1</v>
      </c>
      <c r="K5186" s="2" t="str">
        <f t="shared" si="240"/>
        <v>650</v>
      </c>
      <c r="L5186" s="2" t="str">
        <f t="shared" si="241"/>
        <v>051</v>
      </c>
      <c r="M5186" s="2" t="str">
        <f t="shared" si="242"/>
        <v>511</v>
      </c>
    </row>
    <row r="5187" spans="2:13" x14ac:dyDescent="0.25">
      <c r="B5187" s="2" t="s">
        <v>12476</v>
      </c>
      <c r="C5187" s="2" t="s">
        <v>6633</v>
      </c>
      <c r="D5187" s="6" t="str">
        <f>+_xlfn.CONCAT(Table13456[[#This Row],[phase1]],Table13456[[#This Row],[phase2]],Table13456[[#This Row],[phase3]],Table13456[[#This Row],[phase4]])</f>
        <v>1650051512</v>
      </c>
      <c r="E5187" s="2" t="str">
        <f>+Table13456[[#This Row],[DESCRIPTION]]</f>
        <v>TEMP DUMMY PAYITEM FOR WT DATA MIGRATION</v>
      </c>
      <c r="F5187" s="2" t="str">
        <f>+LEFT(Table13456[[#This Row],[PAY ITEM]],1)</f>
        <v>0</v>
      </c>
      <c r="G5187" s="2" t="str">
        <f>IF(Table13456[[#This Row],[first]]="0",SUBSTITUTE(TRIM(MID(B5187, 2, 3))," ","0"),SUBSTITUTE(TRIM(MID(B5187, 1, 3))," ","0"))</f>
        <v>650</v>
      </c>
      <c r="H5187" s="2" t="str">
        <f>IF(Table13456[[#This Row],[first]]="0",SUBSTITUTE(TRIM(MID(B5187, 5, 3))," ","0"),SUBSTITUTE(TRIM(MID(B5187, 4, 3))," ","0"))</f>
        <v>51</v>
      </c>
      <c r="I5187" s="2" t="str">
        <f>IF(Table13456[[#This Row],[first]]="0",SUBSTITUTE(TRIM(MID(B5187, 8, 3))," ","0"),SUBSTITUTE(TRIM(MID(B5187, 7, 3))," ","0"))</f>
        <v>512</v>
      </c>
      <c r="J5187" s="2">
        <v>1</v>
      </c>
      <c r="K5187" s="2" t="str">
        <f t="shared" ref="K5187:K5250" si="243">IF(LEN(G5187) = 3, G5187, TEXT(IF(LEN(G5187) = 2, "0" &amp; G5187, "00" &amp; G5187), "000"))</f>
        <v>650</v>
      </c>
      <c r="L5187" s="2" t="str">
        <f t="shared" ref="L5187:L5250" si="244">IF(LEN(H5187) = 3, H5187, TEXT(IF(LEN(H5187) = 2, "0" &amp; H5187, "00" &amp; H5187), "000"))</f>
        <v>051</v>
      </c>
      <c r="M5187" s="2" t="str">
        <f t="shared" ref="M5187:M5250" si="245">IF(LEN(I5187) = 3, I5187, TEXT(IF(LEN(I5187) = 2, "0" &amp; I5187, "00" &amp; I5187), "000"))</f>
        <v>512</v>
      </c>
    </row>
    <row r="5188" spans="2:13" x14ac:dyDescent="0.25">
      <c r="B5188" s="2" t="s">
        <v>12477</v>
      </c>
      <c r="C5188" s="2" t="s">
        <v>6633</v>
      </c>
      <c r="D5188" s="6" t="str">
        <f>+_xlfn.CONCAT(Table13456[[#This Row],[phase1]],Table13456[[#This Row],[phase2]],Table13456[[#This Row],[phase3]],Table13456[[#This Row],[phase4]])</f>
        <v>1650051513</v>
      </c>
      <c r="E5188" s="2" t="str">
        <f>+Table13456[[#This Row],[DESCRIPTION]]</f>
        <v>TEMP DUMMY PAYITEM FOR WT DATA MIGRATION</v>
      </c>
      <c r="F5188" s="2" t="str">
        <f>+LEFT(Table13456[[#This Row],[PAY ITEM]],1)</f>
        <v>0</v>
      </c>
      <c r="G5188" s="2" t="str">
        <f>IF(Table13456[[#This Row],[first]]="0",SUBSTITUTE(TRIM(MID(B5188, 2, 3))," ","0"),SUBSTITUTE(TRIM(MID(B5188, 1, 3))," ","0"))</f>
        <v>650</v>
      </c>
      <c r="H5188" s="2" t="str">
        <f>IF(Table13456[[#This Row],[first]]="0",SUBSTITUTE(TRIM(MID(B5188, 5, 3))," ","0"),SUBSTITUTE(TRIM(MID(B5188, 4, 3))," ","0"))</f>
        <v>51</v>
      </c>
      <c r="I5188" s="2" t="str">
        <f>IF(Table13456[[#This Row],[first]]="0",SUBSTITUTE(TRIM(MID(B5188, 8, 3))," ","0"),SUBSTITUTE(TRIM(MID(B5188, 7, 3))," ","0"))</f>
        <v>513</v>
      </c>
      <c r="J5188" s="2">
        <v>1</v>
      </c>
      <c r="K5188" s="2" t="str">
        <f t="shared" si="243"/>
        <v>650</v>
      </c>
      <c r="L5188" s="2" t="str">
        <f t="shared" si="244"/>
        <v>051</v>
      </c>
      <c r="M5188" s="2" t="str">
        <f t="shared" si="245"/>
        <v>513</v>
      </c>
    </row>
    <row r="5189" spans="2:13" x14ac:dyDescent="0.25">
      <c r="B5189" s="2" t="s">
        <v>12478</v>
      </c>
      <c r="C5189" s="2" t="s">
        <v>6633</v>
      </c>
      <c r="D5189" s="6" t="str">
        <f>+_xlfn.CONCAT(Table13456[[#This Row],[phase1]],Table13456[[#This Row],[phase2]],Table13456[[#This Row],[phase3]],Table13456[[#This Row],[phase4]])</f>
        <v>1650054000</v>
      </c>
      <c r="E5189" s="2" t="str">
        <f>+Table13456[[#This Row],[DESCRIPTION]]</f>
        <v>TEMP DUMMY PAYITEM FOR WT DATA MIGRATION</v>
      </c>
      <c r="F5189" s="2" t="str">
        <f>+LEFT(Table13456[[#This Row],[PAY ITEM]],1)</f>
        <v>0</v>
      </c>
      <c r="G5189" s="2" t="str">
        <f>IF(Table13456[[#This Row],[first]]="0",SUBSTITUTE(TRIM(MID(B5189, 2, 3))," ","0"),SUBSTITUTE(TRIM(MID(B5189, 1, 3))," ","0"))</f>
        <v>650</v>
      </c>
      <c r="H5189" s="2" t="str">
        <f>IF(Table13456[[#This Row],[first]]="0",SUBSTITUTE(TRIM(MID(B5189, 5, 3))," ","0"),SUBSTITUTE(TRIM(MID(B5189, 4, 3))," ","0"))</f>
        <v>54</v>
      </c>
      <c r="I5189" s="2" t="str">
        <f>IF(Table13456[[#This Row],[first]]="0",SUBSTITUTE(TRIM(MID(B5189, 8, 3))," ","0"),SUBSTITUTE(TRIM(MID(B5189, 7, 3))," ","0"))</f>
        <v/>
      </c>
      <c r="J5189" s="2">
        <v>1</v>
      </c>
      <c r="K5189" s="2" t="str">
        <f t="shared" si="243"/>
        <v>650</v>
      </c>
      <c r="L5189" s="2" t="str">
        <f t="shared" si="244"/>
        <v>054</v>
      </c>
      <c r="M5189" s="2" t="str">
        <f t="shared" si="245"/>
        <v>000</v>
      </c>
    </row>
    <row r="5190" spans="2:13" x14ac:dyDescent="0.25">
      <c r="B5190" s="2" t="s">
        <v>2375</v>
      </c>
      <c r="C5190" s="2" t="s">
        <v>2376</v>
      </c>
      <c r="D5190" s="6" t="str">
        <f>+_xlfn.CONCAT(Table13456[[#This Row],[phase1]],Table13456[[#This Row],[phase2]],Table13456[[#This Row],[phase3]],Table13456[[#This Row],[phase4]])</f>
        <v>1653001011</v>
      </c>
      <c r="E5190" s="2" t="str">
        <f>+Table13456[[#This Row],[DESCRIPTION]]</f>
        <v>PEDESTRIAN SIGNAL, FURNISH &amp; INSTALL LED COUNTDOWN,  1 WAY</v>
      </c>
      <c r="F5190" s="2" t="str">
        <f>+LEFT(Table13456[[#This Row],[PAY ITEM]],1)</f>
        <v>0</v>
      </c>
      <c r="G5190" s="2" t="str">
        <f>IF(Table13456[[#This Row],[first]]="0",SUBSTITUTE(TRIM(MID(B5190, 2, 3))," ","0"),SUBSTITUTE(TRIM(MID(B5190, 1, 3))," ","0"))</f>
        <v>653</v>
      </c>
      <c r="H5190" s="2" t="str">
        <f>IF(Table13456[[#This Row],[first]]="0",SUBSTITUTE(TRIM(MID(B5190, 5, 3))," ","0"),SUBSTITUTE(TRIM(MID(B5190, 4, 3))," ","0"))</f>
        <v>1</v>
      </c>
      <c r="I5190" s="2" t="str">
        <f>IF(Table13456[[#This Row],[first]]="0",SUBSTITUTE(TRIM(MID(B5190, 8, 3))," ","0"),SUBSTITUTE(TRIM(MID(B5190, 7, 3))," ","0"))</f>
        <v>11</v>
      </c>
      <c r="J5190" s="2">
        <v>1</v>
      </c>
      <c r="K5190" s="2" t="str">
        <f t="shared" si="243"/>
        <v>653</v>
      </c>
      <c r="L5190" s="2" t="str">
        <f t="shared" si="244"/>
        <v>001</v>
      </c>
      <c r="M5190" s="2" t="str">
        <f t="shared" si="245"/>
        <v>011</v>
      </c>
    </row>
    <row r="5191" spans="2:13" x14ac:dyDescent="0.25">
      <c r="B5191" s="2" t="s">
        <v>2377</v>
      </c>
      <c r="C5191" s="2" t="s">
        <v>2378</v>
      </c>
      <c r="D5191" s="6" t="str">
        <f>+_xlfn.CONCAT(Table13456[[#This Row],[phase1]],Table13456[[#This Row],[phase2]],Table13456[[#This Row],[phase3]],Table13456[[#This Row],[phase4]])</f>
        <v>1653001012</v>
      </c>
      <c r="E5191" s="2" t="str">
        <f>+Table13456[[#This Row],[DESCRIPTION]]</f>
        <v>PEDESTRIAN SIGNAL, FURNISH &amp; INSTALL LED COUNTDOWN,  2 WAYS</v>
      </c>
      <c r="F5191" s="2" t="str">
        <f>+LEFT(Table13456[[#This Row],[PAY ITEM]],1)</f>
        <v>0</v>
      </c>
      <c r="G5191" s="2" t="str">
        <f>IF(Table13456[[#This Row],[first]]="0",SUBSTITUTE(TRIM(MID(B5191, 2, 3))," ","0"),SUBSTITUTE(TRIM(MID(B5191, 1, 3))," ","0"))</f>
        <v>653</v>
      </c>
      <c r="H5191" s="2" t="str">
        <f>IF(Table13456[[#This Row],[first]]="0",SUBSTITUTE(TRIM(MID(B5191, 5, 3))," ","0"),SUBSTITUTE(TRIM(MID(B5191, 4, 3))," ","0"))</f>
        <v>1</v>
      </c>
      <c r="I5191" s="2" t="str">
        <f>IF(Table13456[[#This Row],[first]]="0",SUBSTITUTE(TRIM(MID(B5191, 8, 3))," ","0"),SUBSTITUTE(TRIM(MID(B5191, 7, 3))," ","0"))</f>
        <v>12</v>
      </c>
      <c r="J5191" s="2">
        <v>1</v>
      </c>
      <c r="K5191" s="2" t="str">
        <f t="shared" si="243"/>
        <v>653</v>
      </c>
      <c r="L5191" s="2" t="str">
        <f t="shared" si="244"/>
        <v>001</v>
      </c>
      <c r="M5191" s="2" t="str">
        <f t="shared" si="245"/>
        <v>012</v>
      </c>
    </row>
    <row r="5192" spans="2:13" x14ac:dyDescent="0.25">
      <c r="B5192" s="2" t="s">
        <v>12479</v>
      </c>
      <c r="C5192" s="2" t="s">
        <v>12480</v>
      </c>
      <c r="D5192" s="6" t="str">
        <f>+_xlfn.CONCAT(Table13456[[#This Row],[phase1]],Table13456[[#This Row],[phase2]],Table13456[[#This Row],[phase3]],Table13456[[#This Row],[phase4]])</f>
        <v>1653001030</v>
      </c>
      <c r="E5192" s="2" t="str">
        <f>+Table13456[[#This Row],[DESCRIPTION]]</f>
        <v>PEDESTRIAN SIGNAL, INSTALL</v>
      </c>
      <c r="F5192" s="2" t="str">
        <f>+LEFT(Table13456[[#This Row],[PAY ITEM]],1)</f>
        <v>0</v>
      </c>
      <c r="G5192" s="2" t="str">
        <f>IF(Table13456[[#This Row],[first]]="0",SUBSTITUTE(TRIM(MID(B5192, 2, 3))," ","0"),SUBSTITUTE(TRIM(MID(B5192, 1, 3))," ","0"))</f>
        <v>653</v>
      </c>
      <c r="H5192" s="2" t="str">
        <f>IF(Table13456[[#This Row],[first]]="0",SUBSTITUTE(TRIM(MID(B5192, 5, 3))," ","0"),SUBSTITUTE(TRIM(MID(B5192, 4, 3))," ","0"))</f>
        <v>1</v>
      </c>
      <c r="I5192" s="2" t="str">
        <f>IF(Table13456[[#This Row],[first]]="0",SUBSTITUTE(TRIM(MID(B5192, 8, 3))," ","0"),SUBSTITUTE(TRIM(MID(B5192, 7, 3))," ","0"))</f>
        <v>30</v>
      </c>
      <c r="J5192" s="2">
        <v>1</v>
      </c>
      <c r="K5192" s="2" t="str">
        <f t="shared" si="243"/>
        <v>653</v>
      </c>
      <c r="L5192" s="2" t="str">
        <f t="shared" si="244"/>
        <v>001</v>
      </c>
      <c r="M5192" s="2" t="str">
        <f t="shared" si="245"/>
        <v>030</v>
      </c>
    </row>
    <row r="5193" spans="2:13" x14ac:dyDescent="0.25">
      <c r="B5193" s="2" t="s">
        <v>2379</v>
      </c>
      <c r="C5193" s="2" t="s">
        <v>2380</v>
      </c>
      <c r="D5193" s="6" t="str">
        <f>+_xlfn.CONCAT(Table13456[[#This Row],[phase1]],Table13456[[#This Row],[phase2]],Table13456[[#This Row],[phase3]],Table13456[[#This Row],[phase4]])</f>
        <v>1653001040</v>
      </c>
      <c r="E5193" s="2" t="str">
        <f>+Table13456[[#This Row],[DESCRIPTION]]</f>
        <v>PEDESTRIAN SIGNAL, RELOCATE</v>
      </c>
      <c r="F5193" s="2" t="str">
        <f>+LEFT(Table13456[[#This Row],[PAY ITEM]],1)</f>
        <v>0</v>
      </c>
      <c r="G5193" s="2" t="str">
        <f>IF(Table13456[[#This Row],[first]]="0",SUBSTITUTE(TRIM(MID(B5193, 2, 3))," ","0"),SUBSTITUTE(TRIM(MID(B5193, 1, 3))," ","0"))</f>
        <v>653</v>
      </c>
      <c r="H5193" s="2" t="str">
        <f>IF(Table13456[[#This Row],[first]]="0",SUBSTITUTE(TRIM(MID(B5193, 5, 3))," ","0"),SUBSTITUTE(TRIM(MID(B5193, 4, 3))," ","0"))</f>
        <v>1</v>
      </c>
      <c r="I5193" s="2" t="str">
        <f>IF(Table13456[[#This Row],[first]]="0",SUBSTITUTE(TRIM(MID(B5193, 8, 3))," ","0"),SUBSTITUTE(TRIM(MID(B5193, 7, 3))," ","0"))</f>
        <v>40</v>
      </c>
      <c r="J5193" s="2">
        <v>1</v>
      </c>
      <c r="K5193" s="2" t="str">
        <f t="shared" si="243"/>
        <v>653</v>
      </c>
      <c r="L5193" s="2" t="str">
        <f t="shared" si="244"/>
        <v>001</v>
      </c>
      <c r="M5193" s="2" t="str">
        <f t="shared" si="245"/>
        <v>040</v>
      </c>
    </row>
    <row r="5194" spans="2:13" x14ac:dyDescent="0.25">
      <c r="B5194" s="2" t="s">
        <v>2381</v>
      </c>
      <c r="C5194" s="2" t="s">
        <v>2382</v>
      </c>
      <c r="D5194" s="6" t="str">
        <f>+_xlfn.CONCAT(Table13456[[#This Row],[phase1]],Table13456[[#This Row],[phase2]],Table13456[[#This Row],[phase3]],Table13456[[#This Row],[phase4]])</f>
        <v>1653001060</v>
      </c>
      <c r="E5194" s="2" t="str">
        <f>+Table13456[[#This Row],[DESCRIPTION]]</f>
        <v>PEDESTRIAN SIGNAL, REMOVE PED SIGNAL- POLE/PEDESTAL TO REMAIN</v>
      </c>
      <c r="F5194" s="2" t="str">
        <f>+LEFT(Table13456[[#This Row],[PAY ITEM]],1)</f>
        <v>0</v>
      </c>
      <c r="G5194" s="2" t="str">
        <f>IF(Table13456[[#This Row],[first]]="0",SUBSTITUTE(TRIM(MID(B5194, 2, 3))," ","0"),SUBSTITUTE(TRIM(MID(B5194, 1, 3))," ","0"))</f>
        <v>653</v>
      </c>
      <c r="H5194" s="2" t="str">
        <f>IF(Table13456[[#This Row],[first]]="0",SUBSTITUTE(TRIM(MID(B5194, 5, 3))," ","0"),SUBSTITUTE(TRIM(MID(B5194, 4, 3))," ","0"))</f>
        <v>1</v>
      </c>
      <c r="I5194" s="2" t="str">
        <f>IF(Table13456[[#This Row],[first]]="0",SUBSTITUTE(TRIM(MID(B5194, 8, 3))," ","0"),SUBSTITUTE(TRIM(MID(B5194, 7, 3))," ","0"))</f>
        <v>60</v>
      </c>
      <c r="J5194" s="2">
        <v>1</v>
      </c>
      <c r="K5194" s="2" t="str">
        <f t="shared" si="243"/>
        <v>653</v>
      </c>
      <c r="L5194" s="2" t="str">
        <f t="shared" si="244"/>
        <v>001</v>
      </c>
      <c r="M5194" s="2" t="str">
        <f t="shared" si="245"/>
        <v>060</v>
      </c>
    </row>
    <row r="5195" spans="2:13" x14ac:dyDescent="0.25">
      <c r="B5195" s="2" t="s">
        <v>12481</v>
      </c>
      <c r="C5195" s="2" t="s">
        <v>12482</v>
      </c>
      <c r="D5195" s="6" t="str">
        <f>+_xlfn.CONCAT(Table13456[[#This Row],[phase1]],Table13456[[#This Row],[phase2]],Table13456[[#This Row],[phase3]],Table13456[[#This Row],[phase4]])</f>
        <v>1653111000</v>
      </c>
      <c r="E5195" s="2" t="str">
        <f>+Table13456[[#This Row],[DESCRIPTION]]</f>
        <v>SIGNAL PEDESTRIAN, 12 INCH, INCANDESCENT, 1 WAY</v>
      </c>
      <c r="F5195" s="2" t="str">
        <f>+LEFT(Table13456[[#This Row],[PAY ITEM]],1)</f>
        <v>0</v>
      </c>
      <c r="G5195" s="2" t="str">
        <f>IF(Table13456[[#This Row],[first]]="0",SUBSTITUTE(TRIM(MID(B5195, 2, 3))," ","0"),SUBSTITUTE(TRIM(MID(B5195, 1, 3))," ","0"))</f>
        <v>653</v>
      </c>
      <c r="H5195" s="2" t="str">
        <f>IF(Table13456[[#This Row],[first]]="0",SUBSTITUTE(TRIM(MID(B5195, 5, 3))," ","0"),SUBSTITUTE(TRIM(MID(B5195, 4, 3))," ","0"))</f>
        <v>111</v>
      </c>
      <c r="I5195" s="2" t="str">
        <f>IF(Table13456[[#This Row],[first]]="0",SUBSTITUTE(TRIM(MID(B5195, 8, 3))," ","0"),SUBSTITUTE(TRIM(MID(B5195, 7, 3))," ","0"))</f>
        <v/>
      </c>
      <c r="J5195" s="2">
        <v>1</v>
      </c>
      <c r="K5195" s="2" t="str">
        <f t="shared" si="243"/>
        <v>653</v>
      </c>
      <c r="L5195" s="2" t="str">
        <f t="shared" si="244"/>
        <v>111</v>
      </c>
      <c r="M5195" s="2" t="str">
        <f t="shared" si="245"/>
        <v>000</v>
      </c>
    </row>
    <row r="5196" spans="2:13" x14ac:dyDescent="0.25">
      <c r="B5196" s="2" t="s">
        <v>12483</v>
      </c>
      <c r="C5196" s="2" t="s">
        <v>12484</v>
      </c>
      <c r="D5196" s="6" t="str">
        <f>+_xlfn.CONCAT(Table13456[[#This Row],[phase1]],Table13456[[#This Row],[phase2]],Table13456[[#This Row],[phase3]],Table13456[[#This Row],[phase4]])</f>
        <v>1653112000</v>
      </c>
      <c r="E5196" s="2" t="str">
        <f>+Table13456[[#This Row],[DESCRIPTION]]</f>
        <v>SIGNAL PEDESTRIAN, 12 INCH, INCANDESCENT, 2 WAY</v>
      </c>
      <c r="F5196" s="2" t="str">
        <f>+LEFT(Table13456[[#This Row],[PAY ITEM]],1)</f>
        <v>0</v>
      </c>
      <c r="G5196" s="2" t="str">
        <f>IF(Table13456[[#This Row],[first]]="0",SUBSTITUTE(TRIM(MID(B5196, 2, 3))," ","0"),SUBSTITUTE(TRIM(MID(B5196, 1, 3))," ","0"))</f>
        <v>653</v>
      </c>
      <c r="H5196" s="2" t="str">
        <f>IF(Table13456[[#This Row],[first]]="0",SUBSTITUTE(TRIM(MID(B5196, 5, 3))," ","0"),SUBSTITUTE(TRIM(MID(B5196, 4, 3))," ","0"))</f>
        <v>112</v>
      </c>
      <c r="I5196" s="2" t="str">
        <f>IF(Table13456[[#This Row],[first]]="0",SUBSTITUTE(TRIM(MID(B5196, 8, 3))," ","0"),SUBSTITUTE(TRIM(MID(B5196, 7, 3))," ","0"))</f>
        <v/>
      </c>
      <c r="J5196" s="2">
        <v>1</v>
      </c>
      <c r="K5196" s="2" t="str">
        <f t="shared" si="243"/>
        <v>653</v>
      </c>
      <c r="L5196" s="2" t="str">
        <f t="shared" si="244"/>
        <v>112</v>
      </c>
      <c r="M5196" s="2" t="str">
        <f t="shared" si="245"/>
        <v>000</v>
      </c>
    </row>
    <row r="5197" spans="2:13" x14ac:dyDescent="0.25">
      <c r="B5197" s="2" t="s">
        <v>12485</v>
      </c>
      <c r="C5197" s="2" t="s">
        <v>12486</v>
      </c>
      <c r="D5197" s="6" t="str">
        <f>+_xlfn.CONCAT(Table13456[[#This Row],[phase1]],Table13456[[#This Row],[phase2]],Table13456[[#This Row],[phase3]],Table13456[[#This Row],[phase4]])</f>
        <v>1653171000</v>
      </c>
      <c r="E5197" s="2" t="str">
        <f>+Table13456[[#This Row],[DESCRIPTION]]</f>
        <v>SIGNAL PEDESTRIAN, NEON INTERNATIONAL SYMBOL LOW WATTAGE, 1 WAY</v>
      </c>
      <c r="F5197" s="2" t="str">
        <f>+LEFT(Table13456[[#This Row],[PAY ITEM]],1)</f>
        <v>0</v>
      </c>
      <c r="G5197" s="2" t="str">
        <f>IF(Table13456[[#This Row],[first]]="0",SUBSTITUTE(TRIM(MID(B5197, 2, 3))," ","0"),SUBSTITUTE(TRIM(MID(B5197, 1, 3))," ","0"))</f>
        <v>653</v>
      </c>
      <c r="H5197" s="2" t="str">
        <f>IF(Table13456[[#This Row],[first]]="0",SUBSTITUTE(TRIM(MID(B5197, 5, 3))," ","0"),SUBSTITUTE(TRIM(MID(B5197, 4, 3))," ","0"))</f>
        <v>171</v>
      </c>
      <c r="I5197" s="2" t="str">
        <f>IF(Table13456[[#This Row],[first]]="0",SUBSTITUTE(TRIM(MID(B5197, 8, 3))," ","0"),SUBSTITUTE(TRIM(MID(B5197, 7, 3))," ","0"))</f>
        <v/>
      </c>
      <c r="J5197" s="2">
        <v>1</v>
      </c>
      <c r="K5197" s="2" t="str">
        <f t="shared" si="243"/>
        <v>653</v>
      </c>
      <c r="L5197" s="2" t="str">
        <f t="shared" si="244"/>
        <v>171</v>
      </c>
      <c r="M5197" s="2" t="str">
        <f t="shared" si="245"/>
        <v>000</v>
      </c>
    </row>
    <row r="5198" spans="2:13" x14ac:dyDescent="0.25">
      <c r="B5198" s="2" t="s">
        <v>12487</v>
      </c>
      <c r="C5198" s="2" t="s">
        <v>12488</v>
      </c>
      <c r="D5198" s="6" t="str">
        <f>+_xlfn.CONCAT(Table13456[[#This Row],[phase1]],Table13456[[#This Row],[phase2]],Table13456[[#This Row],[phase3]],Table13456[[#This Row],[phase4]])</f>
        <v>1653172000</v>
      </c>
      <c r="E5198" s="2" t="str">
        <f>+Table13456[[#This Row],[DESCRIPTION]]</f>
        <v>SIGNAL PEDESTRIAN, NEON INTERNATIONAL SYMBOL LOW WATTAGE, F&amp;I, 2 WAY</v>
      </c>
      <c r="F5198" s="2" t="str">
        <f>+LEFT(Table13456[[#This Row],[PAY ITEM]],1)</f>
        <v>0</v>
      </c>
      <c r="G5198" s="2" t="str">
        <f>IF(Table13456[[#This Row],[first]]="0",SUBSTITUTE(TRIM(MID(B5198, 2, 3))," ","0"),SUBSTITUTE(TRIM(MID(B5198, 1, 3))," ","0"))</f>
        <v>653</v>
      </c>
      <c r="H5198" s="2" t="str">
        <f>IF(Table13456[[#This Row],[first]]="0",SUBSTITUTE(TRIM(MID(B5198, 5, 3))," ","0"),SUBSTITUTE(TRIM(MID(B5198, 4, 3))," ","0"))</f>
        <v>172</v>
      </c>
      <c r="I5198" s="2" t="str">
        <f>IF(Table13456[[#This Row],[first]]="0",SUBSTITUTE(TRIM(MID(B5198, 8, 3))," ","0"),SUBSTITUTE(TRIM(MID(B5198, 7, 3))," ","0"))</f>
        <v/>
      </c>
      <c r="J5198" s="2">
        <v>1</v>
      </c>
      <c r="K5198" s="2" t="str">
        <f t="shared" si="243"/>
        <v>653</v>
      </c>
      <c r="L5198" s="2" t="str">
        <f t="shared" si="244"/>
        <v>172</v>
      </c>
      <c r="M5198" s="2" t="str">
        <f t="shared" si="245"/>
        <v>000</v>
      </c>
    </row>
    <row r="5199" spans="2:13" x14ac:dyDescent="0.25">
      <c r="B5199" s="2" t="s">
        <v>12489</v>
      </c>
      <c r="C5199" s="2" t="s">
        <v>12490</v>
      </c>
      <c r="D5199" s="6" t="str">
        <f>+_xlfn.CONCAT(Table13456[[#This Row],[phase1]],Table13456[[#This Row],[phase2]],Table13456[[#This Row],[phase3]],Table13456[[#This Row],[phase4]])</f>
        <v>1653181000</v>
      </c>
      <c r="E5199" s="2" t="str">
        <f>+Table13456[[#This Row],[DESCRIPTION]]</f>
        <v>PEDESTRIAN SIGNAL, F&amp;I, LED, 1 DIRECTION</v>
      </c>
      <c r="F5199" s="2" t="str">
        <f>+LEFT(Table13456[[#This Row],[PAY ITEM]],1)</f>
        <v>0</v>
      </c>
      <c r="G5199" s="2" t="str">
        <f>IF(Table13456[[#This Row],[first]]="0",SUBSTITUTE(TRIM(MID(B5199, 2, 3))," ","0"),SUBSTITUTE(TRIM(MID(B5199, 1, 3))," ","0"))</f>
        <v>653</v>
      </c>
      <c r="H5199" s="2" t="str">
        <f>IF(Table13456[[#This Row],[first]]="0",SUBSTITUTE(TRIM(MID(B5199, 5, 3))," ","0"),SUBSTITUTE(TRIM(MID(B5199, 4, 3))," ","0"))</f>
        <v>181</v>
      </c>
      <c r="I5199" s="2" t="str">
        <f>IF(Table13456[[#This Row],[first]]="0",SUBSTITUTE(TRIM(MID(B5199, 8, 3))," ","0"),SUBSTITUTE(TRIM(MID(B5199, 7, 3))," ","0"))</f>
        <v/>
      </c>
      <c r="J5199" s="2">
        <v>1</v>
      </c>
      <c r="K5199" s="2" t="str">
        <f t="shared" si="243"/>
        <v>653</v>
      </c>
      <c r="L5199" s="2" t="str">
        <f t="shared" si="244"/>
        <v>181</v>
      </c>
      <c r="M5199" s="2" t="str">
        <f t="shared" si="245"/>
        <v>000</v>
      </c>
    </row>
    <row r="5200" spans="2:13" x14ac:dyDescent="0.25">
      <c r="B5200" s="2" t="s">
        <v>12491</v>
      </c>
      <c r="C5200" s="2" t="s">
        <v>12492</v>
      </c>
      <c r="D5200" s="6" t="str">
        <f>+_xlfn.CONCAT(Table13456[[#This Row],[phase1]],Table13456[[#This Row],[phase2]],Table13456[[#This Row],[phase3]],Table13456[[#This Row],[phase4]])</f>
        <v>1653182000</v>
      </c>
      <c r="E5200" s="2" t="str">
        <f>+Table13456[[#This Row],[DESCRIPTION]]</f>
        <v>PEDESTRIAN SIGNAL, F&amp;I, LED, 2 DIRECTIONS</v>
      </c>
      <c r="F5200" s="2" t="str">
        <f>+LEFT(Table13456[[#This Row],[PAY ITEM]],1)</f>
        <v>0</v>
      </c>
      <c r="G5200" s="2" t="str">
        <f>IF(Table13456[[#This Row],[first]]="0",SUBSTITUTE(TRIM(MID(B5200, 2, 3))," ","0"),SUBSTITUTE(TRIM(MID(B5200, 1, 3))," ","0"))</f>
        <v>653</v>
      </c>
      <c r="H5200" s="2" t="str">
        <f>IF(Table13456[[#This Row],[first]]="0",SUBSTITUTE(TRIM(MID(B5200, 5, 3))," ","0"),SUBSTITUTE(TRIM(MID(B5200, 4, 3))," ","0"))</f>
        <v>182</v>
      </c>
      <c r="I5200" s="2" t="str">
        <f>IF(Table13456[[#This Row],[first]]="0",SUBSTITUTE(TRIM(MID(B5200, 8, 3))," ","0"),SUBSTITUTE(TRIM(MID(B5200, 7, 3))," ","0"))</f>
        <v/>
      </c>
      <c r="J5200" s="2">
        <v>1</v>
      </c>
      <c r="K5200" s="2" t="str">
        <f t="shared" si="243"/>
        <v>653</v>
      </c>
      <c r="L5200" s="2" t="str">
        <f t="shared" si="244"/>
        <v>182</v>
      </c>
      <c r="M5200" s="2" t="str">
        <f t="shared" si="245"/>
        <v>000</v>
      </c>
    </row>
    <row r="5201" spans="2:13" x14ac:dyDescent="0.25">
      <c r="B5201" s="2" t="s">
        <v>12493</v>
      </c>
      <c r="C5201" s="2" t="s">
        <v>12494</v>
      </c>
      <c r="D5201" s="6" t="str">
        <f>+_xlfn.CONCAT(Table13456[[#This Row],[phase1]],Table13456[[#This Row],[phase2]],Table13456[[#This Row],[phase3]],Table13456[[#This Row],[phase4]])</f>
        <v>1653191000</v>
      </c>
      <c r="E5201" s="2" t="str">
        <f>+Table13456[[#This Row],[DESCRIPTION]]</f>
        <v>PEDESTRIAN SIGNAL, F&amp;I, LED - COUNT DOWN, 1 DIRECTION</v>
      </c>
      <c r="F5201" s="2" t="str">
        <f>+LEFT(Table13456[[#This Row],[PAY ITEM]],1)</f>
        <v>0</v>
      </c>
      <c r="G5201" s="2" t="str">
        <f>IF(Table13456[[#This Row],[first]]="0",SUBSTITUTE(TRIM(MID(B5201, 2, 3))," ","0"),SUBSTITUTE(TRIM(MID(B5201, 1, 3))," ","0"))</f>
        <v>653</v>
      </c>
      <c r="H5201" s="2" t="str">
        <f>IF(Table13456[[#This Row],[first]]="0",SUBSTITUTE(TRIM(MID(B5201, 5, 3))," ","0"),SUBSTITUTE(TRIM(MID(B5201, 4, 3))," ","0"))</f>
        <v>191</v>
      </c>
      <c r="I5201" s="2" t="str">
        <f>IF(Table13456[[#This Row],[first]]="0",SUBSTITUTE(TRIM(MID(B5201, 8, 3))," ","0"),SUBSTITUTE(TRIM(MID(B5201, 7, 3))," ","0"))</f>
        <v/>
      </c>
      <c r="J5201" s="2">
        <v>1</v>
      </c>
      <c r="K5201" s="2" t="str">
        <f t="shared" si="243"/>
        <v>653</v>
      </c>
      <c r="L5201" s="2" t="str">
        <f t="shared" si="244"/>
        <v>191</v>
      </c>
      <c r="M5201" s="2" t="str">
        <f t="shared" si="245"/>
        <v>000</v>
      </c>
    </row>
    <row r="5202" spans="2:13" x14ac:dyDescent="0.25">
      <c r="B5202" s="2" t="s">
        <v>12495</v>
      </c>
      <c r="C5202" s="2" t="s">
        <v>12496</v>
      </c>
      <c r="D5202" s="6" t="str">
        <f>+_xlfn.CONCAT(Table13456[[#This Row],[phase1]],Table13456[[#This Row],[phase2]],Table13456[[#This Row],[phase3]],Table13456[[#This Row],[phase4]])</f>
        <v>1653192000</v>
      </c>
      <c r="E5202" s="2" t="str">
        <f>+Table13456[[#This Row],[DESCRIPTION]]</f>
        <v>PEDESTRIAN SIGNAL, F&amp;I, LED - COUNT DOWN, 2 DIRECTIONS</v>
      </c>
      <c r="F5202" s="2" t="str">
        <f>+LEFT(Table13456[[#This Row],[PAY ITEM]],1)</f>
        <v>0</v>
      </c>
      <c r="G5202" s="2" t="str">
        <f>IF(Table13456[[#This Row],[first]]="0",SUBSTITUTE(TRIM(MID(B5202, 2, 3))," ","0"),SUBSTITUTE(TRIM(MID(B5202, 1, 3))," ","0"))</f>
        <v>653</v>
      </c>
      <c r="H5202" s="2" t="str">
        <f>IF(Table13456[[#This Row],[first]]="0",SUBSTITUTE(TRIM(MID(B5202, 5, 3))," ","0"),SUBSTITUTE(TRIM(MID(B5202, 4, 3))," ","0"))</f>
        <v>192</v>
      </c>
      <c r="I5202" s="2" t="str">
        <f>IF(Table13456[[#This Row],[first]]="0",SUBSTITUTE(TRIM(MID(B5202, 8, 3))," ","0"),SUBSTITUTE(TRIM(MID(B5202, 7, 3))," ","0"))</f>
        <v/>
      </c>
      <c r="J5202" s="2">
        <v>1</v>
      </c>
      <c r="K5202" s="2" t="str">
        <f t="shared" si="243"/>
        <v>653</v>
      </c>
      <c r="L5202" s="2" t="str">
        <f t="shared" si="244"/>
        <v>192</v>
      </c>
      <c r="M5202" s="2" t="str">
        <f t="shared" si="245"/>
        <v>000</v>
      </c>
    </row>
    <row r="5203" spans="2:13" x14ac:dyDescent="0.25">
      <c r="B5203" s="2" t="s">
        <v>12497</v>
      </c>
      <c r="C5203" s="2" t="s">
        <v>12498</v>
      </c>
      <c r="D5203" s="6" t="str">
        <f>+_xlfn.CONCAT(Table13456[[#This Row],[phase1]],Table13456[[#This Row],[phase2]],Table13456[[#This Row],[phase3]],Table13456[[#This Row],[phase4]])</f>
        <v>1653193000</v>
      </c>
      <c r="E5203" s="2" t="str">
        <f>+Table13456[[#This Row],[DESCRIPTION]]</f>
        <v>PEDESTRIAN SIGNAL, F&amp;I, LED - COUNT DOWN, 3 DIRECTIONS</v>
      </c>
      <c r="F5203" s="2" t="str">
        <f>+LEFT(Table13456[[#This Row],[PAY ITEM]],1)</f>
        <v>0</v>
      </c>
      <c r="G5203" s="2" t="str">
        <f>IF(Table13456[[#This Row],[first]]="0",SUBSTITUTE(TRIM(MID(B5203, 2, 3))," ","0"),SUBSTITUTE(TRIM(MID(B5203, 1, 3))," ","0"))</f>
        <v>653</v>
      </c>
      <c r="H5203" s="2" t="str">
        <f>IF(Table13456[[#This Row],[first]]="0",SUBSTITUTE(TRIM(MID(B5203, 5, 3))," ","0"),SUBSTITUTE(TRIM(MID(B5203, 4, 3))," ","0"))</f>
        <v>193</v>
      </c>
      <c r="I5203" s="2" t="str">
        <f>IF(Table13456[[#This Row],[first]]="0",SUBSTITUTE(TRIM(MID(B5203, 8, 3))," ","0"),SUBSTITUTE(TRIM(MID(B5203, 7, 3))," ","0"))</f>
        <v/>
      </c>
      <c r="J5203" s="2">
        <v>1</v>
      </c>
      <c r="K5203" s="2" t="str">
        <f t="shared" si="243"/>
        <v>653</v>
      </c>
      <c r="L5203" s="2" t="str">
        <f t="shared" si="244"/>
        <v>193</v>
      </c>
      <c r="M5203" s="2" t="str">
        <f t="shared" si="245"/>
        <v>000</v>
      </c>
    </row>
    <row r="5204" spans="2:13" x14ac:dyDescent="0.25">
      <c r="B5204" s="2" t="s">
        <v>12499</v>
      </c>
      <c r="C5204" s="2" t="s">
        <v>12500</v>
      </c>
      <c r="D5204" s="6" t="str">
        <f>+_xlfn.CONCAT(Table13456[[#This Row],[phase1]],Table13456[[#This Row],[phase2]],Table13456[[#This Row],[phase3]],Table13456[[#This Row],[phase4]])</f>
        <v>1653300000</v>
      </c>
      <c r="E5204" s="2" t="str">
        <f>+Table13456[[#This Row],[DESCRIPTION]]</f>
        <v>PEDESTRIAN SIGNAL , INSTALL ONLY</v>
      </c>
      <c r="F5204" s="2" t="str">
        <f>+LEFT(Table13456[[#This Row],[PAY ITEM]],1)</f>
        <v>0</v>
      </c>
      <c r="G5204" s="2" t="str">
        <f>IF(Table13456[[#This Row],[first]]="0",SUBSTITUTE(TRIM(MID(B5204, 2, 3))," ","0"),SUBSTITUTE(TRIM(MID(B5204, 1, 3))," ","0"))</f>
        <v>653</v>
      </c>
      <c r="H5204" s="2" t="str">
        <f>IF(Table13456[[#This Row],[first]]="0",SUBSTITUTE(TRIM(MID(B5204, 5, 3))," ","0"),SUBSTITUTE(TRIM(MID(B5204, 4, 3))," ","0"))</f>
        <v>300</v>
      </c>
      <c r="I5204" s="2" t="str">
        <f>IF(Table13456[[#This Row],[first]]="0",SUBSTITUTE(TRIM(MID(B5204, 8, 3))," ","0"),SUBSTITUTE(TRIM(MID(B5204, 7, 3))," ","0"))</f>
        <v/>
      </c>
      <c r="J5204" s="2">
        <v>1</v>
      </c>
      <c r="K5204" s="2" t="str">
        <f t="shared" si="243"/>
        <v>653</v>
      </c>
      <c r="L5204" s="2" t="str">
        <f t="shared" si="244"/>
        <v>300</v>
      </c>
      <c r="M5204" s="2" t="str">
        <f t="shared" si="245"/>
        <v>000</v>
      </c>
    </row>
    <row r="5205" spans="2:13" x14ac:dyDescent="0.25">
      <c r="B5205" s="2" t="s">
        <v>12501</v>
      </c>
      <c r="C5205" s="2" t="s">
        <v>12502</v>
      </c>
      <c r="D5205" s="6" t="str">
        <f>+_xlfn.CONCAT(Table13456[[#This Row],[phase1]],Table13456[[#This Row],[phase2]],Table13456[[#This Row],[phase3]],Table13456[[#This Row],[phase4]])</f>
        <v>1653400000</v>
      </c>
      <c r="E5205" s="2" t="str">
        <f>+Table13456[[#This Row],[DESCRIPTION]]</f>
        <v>SIGNAL PEDESTRIAN, RELOCATE</v>
      </c>
      <c r="F5205" s="2" t="str">
        <f>+LEFT(Table13456[[#This Row],[PAY ITEM]],1)</f>
        <v>0</v>
      </c>
      <c r="G5205" s="2" t="str">
        <f>IF(Table13456[[#This Row],[first]]="0",SUBSTITUTE(TRIM(MID(B5205, 2, 3))," ","0"),SUBSTITUTE(TRIM(MID(B5205, 1, 3))," ","0"))</f>
        <v>653</v>
      </c>
      <c r="H5205" s="2" t="str">
        <f>IF(Table13456[[#This Row],[first]]="0",SUBSTITUTE(TRIM(MID(B5205, 5, 3))," ","0"),SUBSTITUTE(TRIM(MID(B5205, 4, 3))," ","0"))</f>
        <v>400</v>
      </c>
      <c r="I5205" s="2" t="str">
        <f>IF(Table13456[[#This Row],[first]]="0",SUBSTITUTE(TRIM(MID(B5205, 8, 3))," ","0"),SUBSTITUTE(TRIM(MID(B5205, 7, 3))," ","0"))</f>
        <v/>
      </c>
      <c r="J5205" s="2">
        <v>1</v>
      </c>
      <c r="K5205" s="2" t="str">
        <f t="shared" si="243"/>
        <v>653</v>
      </c>
      <c r="L5205" s="2" t="str">
        <f t="shared" si="244"/>
        <v>400</v>
      </c>
      <c r="M5205" s="2" t="str">
        <f t="shared" si="245"/>
        <v>000</v>
      </c>
    </row>
    <row r="5206" spans="2:13" x14ac:dyDescent="0.25">
      <c r="B5206" s="2" t="s">
        <v>4159</v>
      </c>
      <c r="C5206" s="2" t="s">
        <v>12503</v>
      </c>
      <c r="D5206" s="6" t="str">
        <f>+_xlfn.CONCAT(Table13456[[#This Row],[phase1]],Table13456[[#This Row],[phase2]],Table13456[[#This Row],[phase3]],Table13456[[#This Row],[phase4]])</f>
        <v>1654001010</v>
      </c>
      <c r="E5206" s="2" t="str">
        <f>+Table13456[[#This Row],[DESCRIPTION]]</f>
        <v>MIDBLOCK CROSSWALK: IN ROADWAY LIGHT ASSEMBLY, FURNISH &amp; INSTALL- AC POWERED, COMPLETE CROSSING</v>
      </c>
      <c r="F5206" s="2" t="str">
        <f>+LEFT(Table13456[[#This Row],[PAY ITEM]],1)</f>
        <v>0</v>
      </c>
      <c r="G5206" s="2" t="str">
        <f>IF(Table13456[[#This Row],[first]]="0",SUBSTITUTE(TRIM(MID(B5206, 2, 3))," ","0"),SUBSTITUTE(TRIM(MID(B5206, 1, 3))," ","0"))</f>
        <v>654</v>
      </c>
      <c r="H5206" s="2" t="str">
        <f>IF(Table13456[[#This Row],[first]]="0",SUBSTITUTE(TRIM(MID(B5206, 5, 3))," ","0"),SUBSTITUTE(TRIM(MID(B5206, 4, 3))," ","0"))</f>
        <v>1</v>
      </c>
      <c r="I5206" s="2" t="str">
        <f>IF(Table13456[[#This Row],[first]]="0",SUBSTITUTE(TRIM(MID(B5206, 8, 3))," ","0"),SUBSTITUTE(TRIM(MID(B5206, 7, 3))," ","0"))</f>
        <v>10</v>
      </c>
      <c r="J5206" s="2">
        <v>1</v>
      </c>
      <c r="K5206" s="2" t="str">
        <f t="shared" si="243"/>
        <v>654</v>
      </c>
      <c r="L5206" s="2" t="str">
        <f t="shared" si="244"/>
        <v>001</v>
      </c>
      <c r="M5206" s="2" t="str">
        <f t="shared" si="245"/>
        <v>010</v>
      </c>
    </row>
    <row r="5207" spans="2:13" x14ac:dyDescent="0.25">
      <c r="B5207" s="2" t="s">
        <v>12504</v>
      </c>
      <c r="C5207" s="2" t="s">
        <v>12505</v>
      </c>
      <c r="D5207" s="6" t="str">
        <f>+_xlfn.CONCAT(Table13456[[#This Row],[phase1]],Table13456[[#This Row],[phase2]],Table13456[[#This Row],[phase3]],Table13456[[#This Row],[phase4]])</f>
        <v>1654001011</v>
      </c>
      <c r="E5207" s="2" t="str">
        <f>+Table13456[[#This Row],[DESCRIPTION]]</f>
        <v>MIDBLOCK CROSSWALK: IN ROADWAY LIGHT ASSEMBLY, FURNISH &amp; INSTALL- AC POWERED, LIGHT FIXTURE</v>
      </c>
      <c r="F5207" s="2" t="str">
        <f>+LEFT(Table13456[[#This Row],[PAY ITEM]],1)</f>
        <v>0</v>
      </c>
      <c r="G5207" s="2" t="str">
        <f>IF(Table13456[[#This Row],[first]]="0",SUBSTITUTE(TRIM(MID(B5207, 2, 3))," ","0"),SUBSTITUTE(TRIM(MID(B5207, 1, 3))," ","0"))</f>
        <v>654</v>
      </c>
      <c r="H5207" s="2" t="str">
        <f>IF(Table13456[[#This Row],[first]]="0",SUBSTITUTE(TRIM(MID(B5207, 5, 3))," ","0"),SUBSTITUTE(TRIM(MID(B5207, 4, 3))," ","0"))</f>
        <v>1</v>
      </c>
      <c r="I5207" s="2" t="str">
        <f>IF(Table13456[[#This Row],[first]]="0",SUBSTITUTE(TRIM(MID(B5207, 8, 3))," ","0"),SUBSTITUTE(TRIM(MID(B5207, 7, 3))," ","0"))</f>
        <v>11</v>
      </c>
      <c r="J5207" s="2">
        <v>1</v>
      </c>
      <c r="K5207" s="2" t="str">
        <f t="shared" si="243"/>
        <v>654</v>
      </c>
      <c r="L5207" s="2" t="str">
        <f t="shared" si="244"/>
        <v>001</v>
      </c>
      <c r="M5207" s="2" t="str">
        <f t="shared" si="245"/>
        <v>011</v>
      </c>
    </row>
    <row r="5208" spans="2:13" x14ac:dyDescent="0.25">
      <c r="B5208" s="2" t="s">
        <v>2383</v>
      </c>
      <c r="C5208" s="2" t="s">
        <v>2384</v>
      </c>
      <c r="D5208" s="6" t="str">
        <f>+_xlfn.CONCAT(Table13456[[#This Row],[phase1]],Table13456[[#This Row],[phase2]],Table13456[[#This Row],[phase3]],Table13456[[#This Row],[phase4]])</f>
        <v>1654001020</v>
      </c>
      <c r="E5208" s="2" t="str">
        <f>+Table13456[[#This Row],[DESCRIPTION]]</f>
        <v>MIDBLOCK CROSSWALK: IN ROADWAY LIGHT ASSEMBLY, FURNISH &amp; INSTALL- SOLAR POWERED, COMPLETE CROSSING</v>
      </c>
      <c r="F5208" s="2" t="str">
        <f>+LEFT(Table13456[[#This Row],[PAY ITEM]],1)</f>
        <v>0</v>
      </c>
      <c r="G5208" s="2" t="str">
        <f>IF(Table13456[[#This Row],[first]]="0",SUBSTITUTE(TRIM(MID(B5208, 2, 3))," ","0"),SUBSTITUTE(TRIM(MID(B5208, 1, 3))," ","0"))</f>
        <v>654</v>
      </c>
      <c r="H5208" s="2" t="str">
        <f>IF(Table13456[[#This Row],[first]]="0",SUBSTITUTE(TRIM(MID(B5208, 5, 3))," ","0"),SUBSTITUTE(TRIM(MID(B5208, 4, 3))," ","0"))</f>
        <v>1</v>
      </c>
      <c r="I5208" s="2" t="str">
        <f>IF(Table13456[[#This Row],[first]]="0",SUBSTITUTE(TRIM(MID(B5208, 8, 3))," ","0"),SUBSTITUTE(TRIM(MID(B5208, 7, 3))," ","0"))</f>
        <v>20</v>
      </c>
      <c r="J5208" s="2">
        <v>1</v>
      </c>
      <c r="K5208" s="2" t="str">
        <f t="shared" si="243"/>
        <v>654</v>
      </c>
      <c r="L5208" s="2" t="str">
        <f t="shared" si="244"/>
        <v>001</v>
      </c>
      <c r="M5208" s="2" t="str">
        <f t="shared" si="245"/>
        <v>020</v>
      </c>
    </row>
    <row r="5209" spans="2:13" x14ac:dyDescent="0.25">
      <c r="B5209" s="2" t="s">
        <v>12506</v>
      </c>
      <c r="C5209" s="2" t="s">
        <v>12507</v>
      </c>
      <c r="D5209" s="6" t="str">
        <f>+_xlfn.CONCAT(Table13456[[#This Row],[phase1]],Table13456[[#This Row],[phase2]],Table13456[[#This Row],[phase3]],Table13456[[#This Row],[phase4]])</f>
        <v>1654001502</v>
      </c>
      <c r="E5209" s="2" t="str">
        <f>+Table13456[[#This Row],[DESCRIPTION]]</f>
        <v>ERROR: MIDBLOCK</v>
      </c>
      <c r="F5209" s="2" t="str">
        <f>+LEFT(Table13456[[#This Row],[PAY ITEM]],1)</f>
        <v>0</v>
      </c>
      <c r="G5209" s="2" t="str">
        <f>IF(Table13456[[#This Row],[first]]="0",SUBSTITUTE(TRIM(MID(B5209, 2, 3))," ","0"),SUBSTITUTE(TRIM(MID(B5209, 1, 3))," ","0"))</f>
        <v>654</v>
      </c>
      <c r="H5209" s="2" t="str">
        <f>IF(Table13456[[#This Row],[first]]="0",SUBSTITUTE(TRIM(MID(B5209, 5, 3))," ","0"),SUBSTITUTE(TRIM(MID(B5209, 4, 3))," ","0"))</f>
        <v>1</v>
      </c>
      <c r="I5209" s="2" t="str">
        <f>IF(Table13456[[#This Row],[first]]="0",SUBSTITUTE(TRIM(MID(B5209, 8, 3))," ","0"),SUBSTITUTE(TRIM(MID(B5209, 7, 3))," ","0"))</f>
        <v>502</v>
      </c>
      <c r="J5209" s="2">
        <v>1</v>
      </c>
      <c r="K5209" s="2" t="str">
        <f t="shared" si="243"/>
        <v>654</v>
      </c>
      <c r="L5209" s="2" t="str">
        <f t="shared" si="244"/>
        <v>001</v>
      </c>
      <c r="M5209" s="2" t="str">
        <f t="shared" si="245"/>
        <v>502</v>
      </c>
    </row>
    <row r="5210" spans="2:13" x14ac:dyDescent="0.25">
      <c r="B5210" s="2" t="s">
        <v>2385</v>
      </c>
      <c r="C5210" s="2" t="s">
        <v>2386</v>
      </c>
      <c r="D5210" s="6" t="str">
        <f>+_xlfn.CONCAT(Table13456[[#This Row],[phase1]],Table13456[[#This Row],[phase2]],Table13456[[#This Row],[phase3]],Table13456[[#This Row],[phase4]])</f>
        <v>1654002011</v>
      </c>
      <c r="E5210" s="2" t="str">
        <f>+Table13456[[#This Row],[DESCRIPTION]]</f>
        <v>MIDBLOCK CROSSWALK: RECTANGULAR RAPID FLASHING BEACON, FURNISH &amp; INSTALL- AC, COMPLETE SIGN ASSEMBLY- SINGLE DIRECTION</v>
      </c>
      <c r="F5210" s="2" t="str">
        <f>+LEFT(Table13456[[#This Row],[PAY ITEM]],1)</f>
        <v>0</v>
      </c>
      <c r="G5210" s="2" t="str">
        <f>IF(Table13456[[#This Row],[first]]="0",SUBSTITUTE(TRIM(MID(B5210, 2, 3))," ","0"),SUBSTITUTE(TRIM(MID(B5210, 1, 3))," ","0"))</f>
        <v>654</v>
      </c>
      <c r="H5210" s="2" t="str">
        <f>IF(Table13456[[#This Row],[first]]="0",SUBSTITUTE(TRIM(MID(B5210, 5, 3))," ","0"),SUBSTITUTE(TRIM(MID(B5210, 4, 3))," ","0"))</f>
        <v>2</v>
      </c>
      <c r="I5210" s="2" t="str">
        <f>IF(Table13456[[#This Row],[first]]="0",SUBSTITUTE(TRIM(MID(B5210, 8, 3))," ","0"),SUBSTITUTE(TRIM(MID(B5210, 7, 3))," ","0"))</f>
        <v>11</v>
      </c>
      <c r="J5210" s="2">
        <v>1</v>
      </c>
      <c r="K5210" s="2" t="str">
        <f t="shared" si="243"/>
        <v>654</v>
      </c>
      <c r="L5210" s="2" t="str">
        <f t="shared" si="244"/>
        <v>002</v>
      </c>
      <c r="M5210" s="2" t="str">
        <f t="shared" si="245"/>
        <v>011</v>
      </c>
    </row>
    <row r="5211" spans="2:13" x14ac:dyDescent="0.25">
      <c r="B5211" s="2" t="s">
        <v>2387</v>
      </c>
      <c r="C5211" s="2" t="s">
        <v>2388</v>
      </c>
      <c r="D5211" s="6" t="str">
        <f>+_xlfn.CONCAT(Table13456[[#This Row],[phase1]],Table13456[[#This Row],[phase2]],Table13456[[#This Row],[phase3]],Table13456[[#This Row],[phase4]])</f>
        <v>1654002012</v>
      </c>
      <c r="E5211" s="2" t="str">
        <f>+Table13456[[#This Row],[DESCRIPTION]]</f>
        <v>MIDBLOCK CROSSWALK: RECTANGULAR RAPID FLASHING BEACON, FURNISH &amp; INSTALL- AC, COMPLETE SIGN ASSEMBLY- BACK TO BACK</v>
      </c>
      <c r="F5211" s="2" t="str">
        <f>+LEFT(Table13456[[#This Row],[PAY ITEM]],1)</f>
        <v>0</v>
      </c>
      <c r="G5211" s="2" t="str">
        <f>IF(Table13456[[#This Row],[first]]="0",SUBSTITUTE(TRIM(MID(B5211, 2, 3))," ","0"),SUBSTITUTE(TRIM(MID(B5211, 1, 3))," ","0"))</f>
        <v>654</v>
      </c>
      <c r="H5211" s="2" t="str">
        <f>IF(Table13456[[#This Row],[first]]="0",SUBSTITUTE(TRIM(MID(B5211, 5, 3))," ","0"),SUBSTITUTE(TRIM(MID(B5211, 4, 3))," ","0"))</f>
        <v>2</v>
      </c>
      <c r="I5211" s="2" t="str">
        <f>IF(Table13456[[#This Row],[first]]="0",SUBSTITUTE(TRIM(MID(B5211, 8, 3))," ","0"),SUBSTITUTE(TRIM(MID(B5211, 7, 3))," ","0"))</f>
        <v>12</v>
      </c>
      <c r="J5211" s="2">
        <v>1</v>
      </c>
      <c r="K5211" s="2" t="str">
        <f t="shared" si="243"/>
        <v>654</v>
      </c>
      <c r="L5211" s="2" t="str">
        <f t="shared" si="244"/>
        <v>002</v>
      </c>
      <c r="M5211" s="2" t="str">
        <f t="shared" si="245"/>
        <v>012</v>
      </c>
    </row>
    <row r="5212" spans="2:13" x14ac:dyDescent="0.25">
      <c r="B5212" s="2" t="s">
        <v>12508</v>
      </c>
      <c r="C5212" s="2" t="s">
        <v>12509</v>
      </c>
      <c r="D5212" s="6" t="str">
        <f>+_xlfn.CONCAT(Table13456[[#This Row],[phase1]],Table13456[[#This Row],[phase2]],Table13456[[#This Row],[phase3]],Table13456[[#This Row],[phase4]])</f>
        <v>1654002014</v>
      </c>
      <c r="E5212" s="2" t="str">
        <f>+Table13456[[#This Row],[DESCRIPTION]]</f>
        <v>MIDBLOCK CROSSWALK: RECTANGULAR RAPID FLASHING BEACON, FURNISH &amp; INSTALL- AC POWERED, SIGNS AND RRFB UNIT</v>
      </c>
      <c r="F5212" s="2" t="str">
        <f>+LEFT(Table13456[[#This Row],[PAY ITEM]],1)</f>
        <v>0</v>
      </c>
      <c r="G5212" s="2" t="str">
        <f>IF(Table13456[[#This Row],[first]]="0",SUBSTITUTE(TRIM(MID(B5212, 2, 3))," ","0"),SUBSTITUTE(TRIM(MID(B5212, 1, 3))," ","0"))</f>
        <v>654</v>
      </c>
      <c r="H5212" s="2" t="str">
        <f>IF(Table13456[[#This Row],[first]]="0",SUBSTITUTE(TRIM(MID(B5212, 5, 3))," ","0"),SUBSTITUTE(TRIM(MID(B5212, 4, 3))," ","0"))</f>
        <v>2</v>
      </c>
      <c r="I5212" s="2" t="str">
        <f>IF(Table13456[[#This Row],[first]]="0",SUBSTITUTE(TRIM(MID(B5212, 8, 3))," ","0"),SUBSTITUTE(TRIM(MID(B5212, 7, 3))," ","0"))</f>
        <v>14</v>
      </c>
      <c r="J5212" s="2">
        <v>1</v>
      </c>
      <c r="K5212" s="2" t="str">
        <f t="shared" si="243"/>
        <v>654</v>
      </c>
      <c r="L5212" s="2" t="str">
        <f t="shared" si="244"/>
        <v>002</v>
      </c>
      <c r="M5212" s="2" t="str">
        <f t="shared" si="245"/>
        <v>014</v>
      </c>
    </row>
    <row r="5213" spans="2:13" x14ac:dyDescent="0.25">
      <c r="B5213" s="2" t="s">
        <v>2389</v>
      </c>
      <c r="C5213" s="2" t="s">
        <v>2390</v>
      </c>
      <c r="D5213" s="6" t="str">
        <f>+_xlfn.CONCAT(Table13456[[#This Row],[phase1]],Table13456[[#This Row],[phase2]],Table13456[[#This Row],[phase3]],Table13456[[#This Row],[phase4]])</f>
        <v>1654002015</v>
      </c>
      <c r="E5213" s="2" t="str">
        <f>+Table13456[[#This Row],[DESCRIPTION]]</f>
        <v>MIDBLOCK CROSSWALK: RECTANGULAR RAPID FLASHING BEACON, FURNISH &amp; INSTALL- AC POWER, MAST ARM MOUNT RRFB SIGN ASSEMBLY</v>
      </c>
      <c r="F5213" s="2" t="str">
        <f>+LEFT(Table13456[[#This Row],[PAY ITEM]],1)</f>
        <v>0</v>
      </c>
      <c r="G5213" s="2" t="str">
        <f>IF(Table13456[[#This Row],[first]]="0",SUBSTITUTE(TRIM(MID(B5213, 2, 3))," ","0"),SUBSTITUTE(TRIM(MID(B5213, 1, 3))," ","0"))</f>
        <v>654</v>
      </c>
      <c r="H5213" s="2" t="str">
        <f>IF(Table13456[[#This Row],[first]]="0",SUBSTITUTE(TRIM(MID(B5213, 5, 3))," ","0"),SUBSTITUTE(TRIM(MID(B5213, 4, 3))," ","0"))</f>
        <v>2</v>
      </c>
      <c r="I5213" s="2" t="str">
        <f>IF(Table13456[[#This Row],[first]]="0",SUBSTITUTE(TRIM(MID(B5213, 8, 3))," ","0"),SUBSTITUTE(TRIM(MID(B5213, 7, 3))," ","0"))</f>
        <v>15</v>
      </c>
      <c r="J5213" s="2">
        <v>1</v>
      </c>
      <c r="K5213" s="2" t="str">
        <f t="shared" si="243"/>
        <v>654</v>
      </c>
      <c r="L5213" s="2" t="str">
        <f t="shared" si="244"/>
        <v>002</v>
      </c>
      <c r="M5213" s="2" t="str">
        <f t="shared" si="245"/>
        <v>015</v>
      </c>
    </row>
    <row r="5214" spans="2:13" x14ac:dyDescent="0.25">
      <c r="B5214" s="2" t="s">
        <v>4160</v>
      </c>
      <c r="C5214" s="2" t="s">
        <v>12510</v>
      </c>
      <c r="D5214" s="6" t="str">
        <f>+_xlfn.CONCAT(Table13456[[#This Row],[phase1]],Table13456[[#This Row],[phase2]],Table13456[[#This Row],[phase3]],Table13456[[#This Row],[phase4]])</f>
        <v>1654002016</v>
      </c>
      <c r="E5214" s="2" t="str">
        <f>+Table13456[[#This Row],[DESCRIPTION]]</f>
        <v>MIDBLOCK CROSSWALK:RECTANGULAR RAPID FLASHING BEACON, FURNISH &amp; INSTALL- AC POWER, POLE MOUNT RRFB SIGN ASSEMBLY</v>
      </c>
      <c r="F5214" s="2" t="str">
        <f>+LEFT(Table13456[[#This Row],[PAY ITEM]],1)</f>
        <v>0</v>
      </c>
      <c r="G5214" s="2" t="str">
        <f>IF(Table13456[[#This Row],[first]]="0",SUBSTITUTE(TRIM(MID(B5214, 2, 3))," ","0"),SUBSTITUTE(TRIM(MID(B5214, 1, 3))," ","0"))</f>
        <v>654</v>
      </c>
      <c r="H5214" s="2" t="str">
        <f>IF(Table13456[[#This Row],[first]]="0",SUBSTITUTE(TRIM(MID(B5214, 5, 3))," ","0"),SUBSTITUTE(TRIM(MID(B5214, 4, 3))," ","0"))</f>
        <v>2</v>
      </c>
      <c r="I5214" s="2" t="str">
        <f>IF(Table13456[[#This Row],[first]]="0",SUBSTITUTE(TRIM(MID(B5214, 8, 3))," ","0"),SUBSTITUTE(TRIM(MID(B5214, 7, 3))," ","0"))</f>
        <v>16</v>
      </c>
      <c r="J5214" s="2">
        <v>1</v>
      </c>
      <c r="K5214" s="2" t="str">
        <f t="shared" si="243"/>
        <v>654</v>
      </c>
      <c r="L5214" s="2" t="str">
        <f t="shared" si="244"/>
        <v>002</v>
      </c>
      <c r="M5214" s="2" t="str">
        <f t="shared" si="245"/>
        <v>016</v>
      </c>
    </row>
    <row r="5215" spans="2:13" x14ac:dyDescent="0.25">
      <c r="B5215" s="2" t="s">
        <v>12511</v>
      </c>
      <c r="C5215" s="2" t="s">
        <v>12512</v>
      </c>
      <c r="D5215" s="6" t="str">
        <f>+_xlfn.CONCAT(Table13456[[#This Row],[phase1]],Table13456[[#This Row],[phase2]],Table13456[[#This Row],[phase3]],Table13456[[#This Row],[phase4]])</f>
        <v>1654002017</v>
      </c>
      <c r="E5215" s="2" t="str">
        <f>+Table13456[[#This Row],[DESCRIPTION]]</f>
        <v>MIDBLOCK CROSSWALK: RECTANGULAR RAPID FLASHING BEACON, FURNISH/INSTALL- AC, SIGN ASSY- SINGLE DIR ACCESSIBLE DETECTOR</v>
      </c>
      <c r="F5215" s="2" t="str">
        <f>+LEFT(Table13456[[#This Row],[PAY ITEM]],1)</f>
        <v>0</v>
      </c>
      <c r="G5215" s="2" t="str">
        <f>IF(Table13456[[#This Row],[first]]="0",SUBSTITUTE(TRIM(MID(B5215, 2, 3))," ","0"),SUBSTITUTE(TRIM(MID(B5215, 1, 3))," ","0"))</f>
        <v>654</v>
      </c>
      <c r="H5215" s="2" t="str">
        <f>IF(Table13456[[#This Row],[first]]="0",SUBSTITUTE(TRIM(MID(B5215, 5, 3))," ","0"),SUBSTITUTE(TRIM(MID(B5215, 4, 3))," ","0"))</f>
        <v>2</v>
      </c>
      <c r="I5215" s="2" t="str">
        <f>IF(Table13456[[#This Row],[first]]="0",SUBSTITUTE(TRIM(MID(B5215, 8, 3))," ","0"),SUBSTITUTE(TRIM(MID(B5215, 7, 3))," ","0"))</f>
        <v>17</v>
      </c>
      <c r="J5215" s="2">
        <v>1</v>
      </c>
      <c r="K5215" s="2" t="str">
        <f t="shared" si="243"/>
        <v>654</v>
      </c>
      <c r="L5215" s="2" t="str">
        <f t="shared" si="244"/>
        <v>002</v>
      </c>
      <c r="M5215" s="2" t="str">
        <f t="shared" si="245"/>
        <v>017</v>
      </c>
    </row>
    <row r="5216" spans="2:13" x14ac:dyDescent="0.25">
      <c r="B5216" s="2" t="s">
        <v>12513</v>
      </c>
      <c r="C5216" s="2" t="s">
        <v>12514</v>
      </c>
      <c r="D5216" s="6" t="str">
        <f>+_xlfn.CONCAT(Table13456[[#This Row],[phase1]],Table13456[[#This Row],[phase2]],Table13456[[#This Row],[phase3]],Table13456[[#This Row],[phase4]])</f>
        <v>1654002018</v>
      </c>
      <c r="E5216" s="2" t="str">
        <f>+Table13456[[#This Row],[DESCRIPTION]]</f>
        <v>MIDBLOCK CROSSWALK: REC RAPID FLASHING BEACON, FURNISH/INSTALL- AC, SIGN ASSEMBLY- BACK-BACK ACCESSIBLE DETECTOR</v>
      </c>
      <c r="F5216" s="2" t="str">
        <f>+LEFT(Table13456[[#This Row],[PAY ITEM]],1)</f>
        <v>0</v>
      </c>
      <c r="G5216" s="2" t="str">
        <f>IF(Table13456[[#This Row],[first]]="0",SUBSTITUTE(TRIM(MID(B5216, 2, 3))," ","0"),SUBSTITUTE(TRIM(MID(B5216, 1, 3))," ","0"))</f>
        <v>654</v>
      </c>
      <c r="H5216" s="2" t="str">
        <f>IF(Table13456[[#This Row],[first]]="0",SUBSTITUTE(TRIM(MID(B5216, 5, 3))," ","0"),SUBSTITUTE(TRIM(MID(B5216, 4, 3))," ","0"))</f>
        <v>2</v>
      </c>
      <c r="I5216" s="2" t="str">
        <f>IF(Table13456[[#This Row],[first]]="0",SUBSTITUTE(TRIM(MID(B5216, 8, 3))," ","0"),SUBSTITUTE(TRIM(MID(B5216, 7, 3))," ","0"))</f>
        <v>18</v>
      </c>
      <c r="J5216" s="2">
        <v>1</v>
      </c>
      <c r="K5216" s="2" t="str">
        <f t="shared" si="243"/>
        <v>654</v>
      </c>
      <c r="L5216" s="2" t="str">
        <f t="shared" si="244"/>
        <v>002</v>
      </c>
      <c r="M5216" s="2" t="str">
        <f t="shared" si="245"/>
        <v>018</v>
      </c>
    </row>
    <row r="5217" spans="2:13" x14ac:dyDescent="0.25">
      <c r="B5217" s="2" t="s">
        <v>2391</v>
      </c>
      <c r="C5217" s="2" t="s">
        <v>2392</v>
      </c>
      <c r="D5217" s="6" t="str">
        <f>+_xlfn.CONCAT(Table13456[[#This Row],[phase1]],Table13456[[#This Row],[phase2]],Table13456[[#This Row],[phase3]],Table13456[[#This Row],[phase4]])</f>
        <v>1654002021</v>
      </c>
      <c r="E5217" s="2" t="str">
        <f>+Table13456[[#This Row],[DESCRIPTION]]</f>
        <v>MIDBLOCK CROSSWALK: RECTANGULAR RAPID FLASHING BEACON, FURNISH &amp; INSTALL- SOLAR, COMPLETE SIGN ASSY- SINGLE DIRECTION</v>
      </c>
      <c r="F5217" s="2" t="str">
        <f>+LEFT(Table13456[[#This Row],[PAY ITEM]],1)</f>
        <v>0</v>
      </c>
      <c r="G5217" s="2" t="str">
        <f>IF(Table13456[[#This Row],[first]]="0",SUBSTITUTE(TRIM(MID(B5217, 2, 3))," ","0"),SUBSTITUTE(TRIM(MID(B5217, 1, 3))," ","0"))</f>
        <v>654</v>
      </c>
      <c r="H5217" s="2" t="str">
        <f>IF(Table13456[[#This Row],[first]]="0",SUBSTITUTE(TRIM(MID(B5217, 5, 3))," ","0"),SUBSTITUTE(TRIM(MID(B5217, 4, 3))," ","0"))</f>
        <v>2</v>
      </c>
      <c r="I5217" s="2" t="str">
        <f>IF(Table13456[[#This Row],[first]]="0",SUBSTITUTE(TRIM(MID(B5217, 8, 3))," ","0"),SUBSTITUTE(TRIM(MID(B5217, 7, 3))," ","0"))</f>
        <v>21</v>
      </c>
      <c r="J5217" s="2">
        <v>1</v>
      </c>
      <c r="K5217" s="2" t="str">
        <f t="shared" si="243"/>
        <v>654</v>
      </c>
      <c r="L5217" s="2" t="str">
        <f t="shared" si="244"/>
        <v>002</v>
      </c>
      <c r="M5217" s="2" t="str">
        <f t="shared" si="245"/>
        <v>021</v>
      </c>
    </row>
    <row r="5218" spans="2:13" x14ac:dyDescent="0.25">
      <c r="B5218" s="2" t="s">
        <v>2393</v>
      </c>
      <c r="C5218" s="2" t="s">
        <v>2394</v>
      </c>
      <c r="D5218" s="6" t="str">
        <f>+_xlfn.CONCAT(Table13456[[#This Row],[phase1]],Table13456[[#This Row],[phase2]],Table13456[[#This Row],[phase3]],Table13456[[#This Row],[phase4]])</f>
        <v>1654002022</v>
      </c>
      <c r="E5218" s="2" t="str">
        <f>+Table13456[[#This Row],[DESCRIPTION]]</f>
        <v>MIDBLOCK CROSSWALK: RECTANGULAR RAPID FLASHING BEACON, FURNISH &amp; INSTALL- SOLAR, COMPLETE SIGN ASSEMBLY- BACK TO BACK</v>
      </c>
      <c r="F5218" s="2" t="str">
        <f>+LEFT(Table13456[[#This Row],[PAY ITEM]],1)</f>
        <v>0</v>
      </c>
      <c r="G5218" s="2" t="str">
        <f>IF(Table13456[[#This Row],[first]]="0",SUBSTITUTE(TRIM(MID(B5218, 2, 3))," ","0"),SUBSTITUTE(TRIM(MID(B5218, 1, 3))," ","0"))</f>
        <v>654</v>
      </c>
      <c r="H5218" s="2" t="str">
        <f>IF(Table13456[[#This Row],[first]]="0",SUBSTITUTE(TRIM(MID(B5218, 5, 3))," ","0"),SUBSTITUTE(TRIM(MID(B5218, 4, 3))," ","0"))</f>
        <v>2</v>
      </c>
      <c r="I5218" s="2" t="str">
        <f>IF(Table13456[[#This Row],[first]]="0",SUBSTITUTE(TRIM(MID(B5218, 8, 3))," ","0"),SUBSTITUTE(TRIM(MID(B5218, 7, 3))," ","0"))</f>
        <v>22</v>
      </c>
      <c r="J5218" s="2">
        <v>1</v>
      </c>
      <c r="K5218" s="2" t="str">
        <f t="shared" si="243"/>
        <v>654</v>
      </c>
      <c r="L5218" s="2" t="str">
        <f t="shared" si="244"/>
        <v>002</v>
      </c>
      <c r="M5218" s="2" t="str">
        <f t="shared" si="245"/>
        <v>022</v>
      </c>
    </row>
    <row r="5219" spans="2:13" x14ac:dyDescent="0.25">
      <c r="B5219" s="2" t="s">
        <v>2395</v>
      </c>
      <c r="C5219" s="2" t="s">
        <v>2396</v>
      </c>
      <c r="D5219" s="6" t="str">
        <f>+_xlfn.CONCAT(Table13456[[#This Row],[phase1]],Table13456[[#This Row],[phase2]],Table13456[[#This Row],[phase3]],Table13456[[#This Row],[phase4]])</f>
        <v>1654002027</v>
      </c>
      <c r="E5219" s="2" t="str">
        <f>+Table13456[[#This Row],[DESCRIPTION]]</f>
        <v>MIDBLOCK CROSSWALK: REC RAPID FLASHING BEACON, FURNISH/INSTALL- SOLAR, SIGN ASSEMBLY- SINGLE DIR ACCESSIBLE DETECTOR</v>
      </c>
      <c r="F5219" s="2" t="str">
        <f>+LEFT(Table13456[[#This Row],[PAY ITEM]],1)</f>
        <v>0</v>
      </c>
      <c r="G5219" s="2" t="str">
        <f>IF(Table13456[[#This Row],[first]]="0",SUBSTITUTE(TRIM(MID(B5219, 2, 3))," ","0"),SUBSTITUTE(TRIM(MID(B5219, 1, 3))," ","0"))</f>
        <v>654</v>
      </c>
      <c r="H5219" s="2" t="str">
        <f>IF(Table13456[[#This Row],[first]]="0",SUBSTITUTE(TRIM(MID(B5219, 5, 3))," ","0"),SUBSTITUTE(TRIM(MID(B5219, 4, 3))," ","0"))</f>
        <v>2</v>
      </c>
      <c r="I5219" s="2" t="str">
        <f>IF(Table13456[[#This Row],[first]]="0",SUBSTITUTE(TRIM(MID(B5219, 8, 3))," ","0"),SUBSTITUTE(TRIM(MID(B5219, 7, 3))," ","0"))</f>
        <v>27</v>
      </c>
      <c r="J5219" s="2">
        <v>1</v>
      </c>
      <c r="K5219" s="2" t="str">
        <f t="shared" si="243"/>
        <v>654</v>
      </c>
      <c r="L5219" s="2" t="str">
        <f t="shared" si="244"/>
        <v>002</v>
      </c>
      <c r="M5219" s="2" t="str">
        <f t="shared" si="245"/>
        <v>027</v>
      </c>
    </row>
    <row r="5220" spans="2:13" x14ac:dyDescent="0.25">
      <c r="B5220" s="2" t="s">
        <v>2397</v>
      </c>
      <c r="C5220" s="2" t="s">
        <v>2398</v>
      </c>
      <c r="D5220" s="6" t="str">
        <f>+_xlfn.CONCAT(Table13456[[#This Row],[phase1]],Table13456[[#This Row],[phase2]],Table13456[[#This Row],[phase3]],Table13456[[#This Row],[phase4]])</f>
        <v>1654002028</v>
      </c>
      <c r="E5220" s="2" t="str">
        <f>+Table13456[[#This Row],[DESCRIPTION]]</f>
        <v>MIDBLOCK CROSSWALK: REC RAPID FLASHING BEACON, FURNISH/INSTALL- SOLAR, SIGN ASSEMBLY- BACK-BACK ACCESSIBLE DETECTOR</v>
      </c>
      <c r="F5220" s="2" t="str">
        <f>+LEFT(Table13456[[#This Row],[PAY ITEM]],1)</f>
        <v>0</v>
      </c>
      <c r="G5220" s="2" t="str">
        <f>IF(Table13456[[#This Row],[first]]="0",SUBSTITUTE(TRIM(MID(B5220, 2, 3))," ","0"),SUBSTITUTE(TRIM(MID(B5220, 1, 3))," ","0"))</f>
        <v>654</v>
      </c>
      <c r="H5220" s="2" t="str">
        <f>IF(Table13456[[#This Row],[first]]="0",SUBSTITUTE(TRIM(MID(B5220, 5, 3))," ","0"),SUBSTITUTE(TRIM(MID(B5220, 4, 3))," ","0"))</f>
        <v>2</v>
      </c>
      <c r="I5220" s="2" t="str">
        <f>IF(Table13456[[#This Row],[first]]="0",SUBSTITUTE(TRIM(MID(B5220, 8, 3))," ","0"),SUBSTITUTE(TRIM(MID(B5220, 7, 3))," ","0"))</f>
        <v>28</v>
      </c>
      <c r="J5220" s="2">
        <v>1</v>
      </c>
      <c r="K5220" s="2" t="str">
        <f t="shared" si="243"/>
        <v>654</v>
      </c>
      <c r="L5220" s="2" t="str">
        <f t="shared" si="244"/>
        <v>002</v>
      </c>
      <c r="M5220" s="2" t="str">
        <f t="shared" si="245"/>
        <v>028</v>
      </c>
    </row>
    <row r="5221" spans="2:13" x14ac:dyDescent="0.25">
      <c r="B5221" s="2" t="s">
        <v>12515</v>
      </c>
      <c r="C5221" s="2" t="s">
        <v>12516</v>
      </c>
      <c r="D5221" s="6" t="str">
        <f>+_xlfn.CONCAT(Table13456[[#This Row],[phase1]],Table13456[[#This Row],[phase2]],Table13456[[#This Row],[phase3]],Table13456[[#This Row],[phase4]])</f>
        <v>1654002030</v>
      </c>
      <c r="E5221" s="2" t="str">
        <f>+Table13456[[#This Row],[DESCRIPTION]]</f>
        <v>MIDBLOCK CROSSWALK: RECTANGULAR RAPID FLASHING BEACON, INSTALL COMPLETE SIGN ASSEMBLY</v>
      </c>
      <c r="F5221" s="2" t="str">
        <f>+LEFT(Table13456[[#This Row],[PAY ITEM]],1)</f>
        <v>0</v>
      </c>
      <c r="G5221" s="2" t="str">
        <f>IF(Table13456[[#This Row],[first]]="0",SUBSTITUTE(TRIM(MID(B5221, 2, 3))," ","0"),SUBSTITUTE(TRIM(MID(B5221, 1, 3))," ","0"))</f>
        <v>654</v>
      </c>
      <c r="H5221" s="2" t="str">
        <f>IF(Table13456[[#This Row],[first]]="0",SUBSTITUTE(TRIM(MID(B5221, 5, 3))," ","0"),SUBSTITUTE(TRIM(MID(B5221, 4, 3))," ","0"))</f>
        <v>2</v>
      </c>
      <c r="I5221" s="2" t="str">
        <f>IF(Table13456[[#This Row],[first]]="0",SUBSTITUTE(TRIM(MID(B5221, 8, 3))," ","0"),SUBSTITUTE(TRIM(MID(B5221, 7, 3))," ","0"))</f>
        <v>30</v>
      </c>
      <c r="J5221" s="2">
        <v>1</v>
      </c>
      <c r="K5221" s="2" t="str">
        <f t="shared" si="243"/>
        <v>654</v>
      </c>
      <c r="L5221" s="2" t="str">
        <f t="shared" si="244"/>
        <v>002</v>
      </c>
      <c r="M5221" s="2" t="str">
        <f t="shared" si="245"/>
        <v>030</v>
      </c>
    </row>
    <row r="5222" spans="2:13" x14ac:dyDescent="0.25">
      <c r="B5222" s="2" t="s">
        <v>2399</v>
      </c>
      <c r="C5222" s="2" t="s">
        <v>2400</v>
      </c>
      <c r="D5222" s="6" t="str">
        <f>+_xlfn.CONCAT(Table13456[[#This Row],[phase1]],Table13456[[#This Row],[phase2]],Table13456[[#This Row],[phase3]],Table13456[[#This Row],[phase4]])</f>
        <v>1654002040</v>
      </c>
      <c r="E5222" s="2" t="str">
        <f>+Table13456[[#This Row],[DESCRIPTION]]</f>
        <v>MIDBLOCK CROSSWALK: RECTANGULAR RAPID FLASHING BEACON, RELOCATE COMPLETE SIGN ASSEMBLY</v>
      </c>
      <c r="F5222" s="2" t="str">
        <f>+LEFT(Table13456[[#This Row],[PAY ITEM]],1)</f>
        <v>0</v>
      </c>
      <c r="G5222" s="2" t="str">
        <f>IF(Table13456[[#This Row],[first]]="0",SUBSTITUTE(TRIM(MID(B5222, 2, 3))," ","0"),SUBSTITUTE(TRIM(MID(B5222, 1, 3))," ","0"))</f>
        <v>654</v>
      </c>
      <c r="H5222" s="2" t="str">
        <f>IF(Table13456[[#This Row],[first]]="0",SUBSTITUTE(TRIM(MID(B5222, 5, 3))," ","0"),SUBSTITUTE(TRIM(MID(B5222, 4, 3))," ","0"))</f>
        <v>2</v>
      </c>
      <c r="I5222" s="2" t="str">
        <f>IF(Table13456[[#This Row],[first]]="0",SUBSTITUTE(TRIM(MID(B5222, 8, 3))," ","0"),SUBSTITUTE(TRIM(MID(B5222, 7, 3))," ","0"))</f>
        <v>40</v>
      </c>
      <c r="J5222" s="2">
        <v>1</v>
      </c>
      <c r="K5222" s="2" t="str">
        <f t="shared" si="243"/>
        <v>654</v>
      </c>
      <c r="L5222" s="2" t="str">
        <f t="shared" si="244"/>
        <v>002</v>
      </c>
      <c r="M5222" s="2" t="str">
        <f t="shared" si="245"/>
        <v>040</v>
      </c>
    </row>
    <row r="5223" spans="2:13" x14ac:dyDescent="0.25">
      <c r="B5223" s="2" t="s">
        <v>12517</v>
      </c>
      <c r="C5223" s="2" t="s">
        <v>12518</v>
      </c>
      <c r="D5223" s="6" t="str">
        <f>+_xlfn.CONCAT(Table13456[[#This Row],[phase1]],Table13456[[#This Row],[phase2]],Table13456[[#This Row],[phase3]],Table13456[[#This Row],[phase4]])</f>
        <v>1654002050</v>
      </c>
      <c r="E5223" s="2" t="str">
        <f>+Table13456[[#This Row],[DESCRIPTION]]</f>
        <v>MIDBLOCK CROSSWALK: RECTANGULAR RAPID FLASHING BEACON, ADJUST/MODIFY</v>
      </c>
      <c r="F5223" s="2" t="str">
        <f>+LEFT(Table13456[[#This Row],[PAY ITEM]],1)</f>
        <v>0</v>
      </c>
      <c r="G5223" s="2" t="str">
        <f>IF(Table13456[[#This Row],[first]]="0",SUBSTITUTE(TRIM(MID(B5223, 2, 3))," ","0"),SUBSTITUTE(TRIM(MID(B5223, 1, 3))," ","0"))</f>
        <v>654</v>
      </c>
      <c r="H5223" s="2" t="str">
        <f>IF(Table13456[[#This Row],[first]]="0",SUBSTITUTE(TRIM(MID(B5223, 5, 3))," ","0"),SUBSTITUTE(TRIM(MID(B5223, 4, 3))," ","0"))</f>
        <v>2</v>
      </c>
      <c r="I5223" s="2" t="str">
        <f>IF(Table13456[[#This Row],[first]]="0",SUBSTITUTE(TRIM(MID(B5223, 8, 3))," ","0"),SUBSTITUTE(TRIM(MID(B5223, 7, 3))," ","0"))</f>
        <v>50</v>
      </c>
      <c r="J5223" s="2">
        <v>1</v>
      </c>
      <c r="K5223" s="2" t="str">
        <f t="shared" si="243"/>
        <v>654</v>
      </c>
      <c r="L5223" s="2" t="str">
        <f t="shared" si="244"/>
        <v>002</v>
      </c>
      <c r="M5223" s="2" t="str">
        <f t="shared" si="245"/>
        <v>050</v>
      </c>
    </row>
    <row r="5224" spans="2:13" x14ac:dyDescent="0.25">
      <c r="B5224" s="2" t="s">
        <v>2401</v>
      </c>
      <c r="C5224" s="2" t="s">
        <v>2402</v>
      </c>
      <c r="D5224" s="6" t="str">
        <f>+_xlfn.CONCAT(Table13456[[#This Row],[phase1]],Table13456[[#This Row],[phase2]],Table13456[[#This Row],[phase3]],Table13456[[#This Row],[phase4]])</f>
        <v>1654002060</v>
      </c>
      <c r="E5224" s="2" t="str">
        <f>+Table13456[[#This Row],[DESCRIPTION]]</f>
        <v>MIDBLOCK CROSSWALK: RECTANGULAR RAPID FLASHING BEACON, REMOVE COMPLETE SIGN ASSEMBLY</v>
      </c>
      <c r="F5224" s="2" t="str">
        <f>+LEFT(Table13456[[#This Row],[PAY ITEM]],1)</f>
        <v>0</v>
      </c>
      <c r="G5224" s="2" t="str">
        <f>IF(Table13456[[#This Row],[first]]="0",SUBSTITUTE(TRIM(MID(B5224, 2, 3))," ","0"),SUBSTITUTE(TRIM(MID(B5224, 1, 3))," ","0"))</f>
        <v>654</v>
      </c>
      <c r="H5224" s="2" t="str">
        <f>IF(Table13456[[#This Row],[first]]="0",SUBSTITUTE(TRIM(MID(B5224, 5, 3))," ","0"),SUBSTITUTE(TRIM(MID(B5224, 4, 3))," ","0"))</f>
        <v>2</v>
      </c>
      <c r="I5224" s="2" t="str">
        <f>IF(Table13456[[#This Row],[first]]="0",SUBSTITUTE(TRIM(MID(B5224, 8, 3))," ","0"),SUBSTITUTE(TRIM(MID(B5224, 7, 3))," ","0"))</f>
        <v>60</v>
      </c>
      <c r="J5224" s="2">
        <v>1</v>
      </c>
      <c r="K5224" s="2" t="str">
        <f t="shared" si="243"/>
        <v>654</v>
      </c>
      <c r="L5224" s="2" t="str">
        <f t="shared" si="244"/>
        <v>002</v>
      </c>
      <c r="M5224" s="2" t="str">
        <f t="shared" si="245"/>
        <v>060</v>
      </c>
    </row>
    <row r="5225" spans="2:13" x14ac:dyDescent="0.25">
      <c r="B5225" s="2" t="s">
        <v>12519</v>
      </c>
      <c r="C5225" s="2" t="s">
        <v>12520</v>
      </c>
      <c r="D5225" s="6" t="str">
        <f>+_xlfn.CONCAT(Table13456[[#This Row],[phase1]],Table13456[[#This Row],[phase2]],Table13456[[#This Row],[phase3]],Table13456[[#This Row],[phase4]])</f>
        <v>1654002500</v>
      </c>
      <c r="E5225" s="2" t="str">
        <f>+Table13456[[#This Row],[DESCRIPTION]]</f>
        <v>RECTANGULAR RAPID FLASHING BEACON, FURNISH &amp; INSTALL, MAST ARM MOUNTED ASSEMBLY, PROJECT 196022-5-52-01</v>
      </c>
      <c r="F5225" s="2" t="str">
        <f>+LEFT(Table13456[[#This Row],[PAY ITEM]],1)</f>
        <v>0</v>
      </c>
      <c r="G5225" s="2" t="str">
        <f>IF(Table13456[[#This Row],[first]]="0",SUBSTITUTE(TRIM(MID(B5225, 2, 3))," ","0"),SUBSTITUTE(TRIM(MID(B5225, 1, 3))," ","0"))</f>
        <v>654</v>
      </c>
      <c r="H5225" s="2" t="str">
        <f>IF(Table13456[[#This Row],[first]]="0",SUBSTITUTE(TRIM(MID(B5225, 5, 3))," ","0"),SUBSTITUTE(TRIM(MID(B5225, 4, 3))," ","0"))</f>
        <v>2</v>
      </c>
      <c r="I5225" s="2" t="str">
        <f>IF(Table13456[[#This Row],[first]]="0",SUBSTITUTE(TRIM(MID(B5225, 8, 3))," ","0"),SUBSTITUTE(TRIM(MID(B5225, 7, 3))," ","0"))</f>
        <v>500</v>
      </c>
      <c r="J5225" s="2">
        <v>1</v>
      </c>
      <c r="K5225" s="2" t="str">
        <f t="shared" si="243"/>
        <v>654</v>
      </c>
      <c r="L5225" s="2" t="str">
        <f t="shared" si="244"/>
        <v>002</v>
      </c>
      <c r="M5225" s="2" t="str">
        <f t="shared" si="245"/>
        <v>500</v>
      </c>
    </row>
    <row r="5226" spans="2:13" x14ac:dyDescent="0.25">
      <c r="B5226" s="2" t="s">
        <v>12521</v>
      </c>
      <c r="C5226" s="2" t="s">
        <v>12522</v>
      </c>
      <c r="D5226" s="6" t="str">
        <f>+_xlfn.CONCAT(Table13456[[#This Row],[phase1]],Table13456[[#This Row],[phase2]],Table13456[[#This Row],[phase3]],Table13456[[#This Row],[phase4]])</f>
        <v>1654002501</v>
      </c>
      <c r="E5226" s="2" t="str">
        <f>+Table13456[[#This Row],[DESCRIPTION]]</f>
        <v>RECTANGULAR RAPID FLASHING BEACON, FURNISH &amp; INSTALL, POLE MOUNTED ASSEMBLY, PROJECT 196022-5-52-01</v>
      </c>
      <c r="F5226" s="2" t="str">
        <f>+LEFT(Table13456[[#This Row],[PAY ITEM]],1)</f>
        <v>0</v>
      </c>
      <c r="G5226" s="2" t="str">
        <f>IF(Table13456[[#This Row],[first]]="0",SUBSTITUTE(TRIM(MID(B5226, 2, 3))," ","0"),SUBSTITUTE(TRIM(MID(B5226, 1, 3))," ","0"))</f>
        <v>654</v>
      </c>
      <c r="H5226" s="2" t="str">
        <f>IF(Table13456[[#This Row],[first]]="0",SUBSTITUTE(TRIM(MID(B5226, 5, 3))," ","0"),SUBSTITUTE(TRIM(MID(B5226, 4, 3))," ","0"))</f>
        <v>2</v>
      </c>
      <c r="I5226" s="2" t="str">
        <f>IF(Table13456[[#This Row],[first]]="0",SUBSTITUTE(TRIM(MID(B5226, 8, 3))," ","0"),SUBSTITUTE(TRIM(MID(B5226, 7, 3))," ","0"))</f>
        <v>501</v>
      </c>
      <c r="J5226" s="2">
        <v>1</v>
      </c>
      <c r="K5226" s="2" t="str">
        <f t="shared" si="243"/>
        <v>654</v>
      </c>
      <c r="L5226" s="2" t="str">
        <f t="shared" si="244"/>
        <v>002</v>
      </c>
      <c r="M5226" s="2" t="str">
        <f t="shared" si="245"/>
        <v>501</v>
      </c>
    </row>
    <row r="5227" spans="2:13" x14ac:dyDescent="0.25">
      <c r="B5227" s="2" t="s">
        <v>12523</v>
      </c>
      <c r="C5227" s="2" t="s">
        <v>12524</v>
      </c>
      <c r="D5227" s="6" t="str">
        <f>+_xlfn.CONCAT(Table13456[[#This Row],[phase1]],Table13456[[#This Row],[phase2]],Table13456[[#This Row],[phase3]],Table13456[[#This Row],[phase4]])</f>
        <v>1654002502</v>
      </c>
      <c r="E5227" s="2" t="str">
        <f>+Table13456[[#This Row],[DESCRIPTION]]</f>
        <v>RECTANGULAR RAPID FLASHING BEACON, FURNISH &amp; INSTALL FOUNDATION ONLY, PROJECT 448221-1-52-01</v>
      </c>
      <c r="F5227" s="2" t="str">
        <f>+LEFT(Table13456[[#This Row],[PAY ITEM]],1)</f>
        <v>0</v>
      </c>
      <c r="G5227" s="2" t="str">
        <f>IF(Table13456[[#This Row],[first]]="0",SUBSTITUTE(TRIM(MID(B5227, 2, 3))," ","0"),SUBSTITUTE(TRIM(MID(B5227, 1, 3))," ","0"))</f>
        <v>654</v>
      </c>
      <c r="H5227" s="2" t="str">
        <f>IF(Table13456[[#This Row],[first]]="0",SUBSTITUTE(TRIM(MID(B5227, 5, 3))," ","0"),SUBSTITUTE(TRIM(MID(B5227, 4, 3))," ","0"))</f>
        <v>2</v>
      </c>
      <c r="I5227" s="2" t="str">
        <f>IF(Table13456[[#This Row],[first]]="0",SUBSTITUTE(TRIM(MID(B5227, 8, 3))," ","0"),SUBSTITUTE(TRIM(MID(B5227, 7, 3))," ","0"))</f>
        <v>502</v>
      </c>
      <c r="J5227" s="2">
        <v>1</v>
      </c>
      <c r="K5227" s="2" t="str">
        <f t="shared" si="243"/>
        <v>654</v>
      </c>
      <c r="L5227" s="2" t="str">
        <f t="shared" si="244"/>
        <v>002</v>
      </c>
      <c r="M5227" s="2" t="str">
        <f t="shared" si="245"/>
        <v>502</v>
      </c>
    </row>
    <row r="5228" spans="2:13" x14ac:dyDescent="0.25">
      <c r="B5228" s="2" t="s">
        <v>2403</v>
      </c>
      <c r="C5228" s="2" t="s">
        <v>2404</v>
      </c>
      <c r="D5228" s="6" t="str">
        <f>+_xlfn.CONCAT(Table13456[[#This Row],[phase1]],Table13456[[#This Row],[phase2]],Table13456[[#This Row],[phase3]],Table13456[[#This Row],[phase4]])</f>
        <v>1654003010</v>
      </c>
      <c r="E5228" s="2" t="str">
        <f>+Table13456[[#This Row],[DESCRIPTION]]</f>
        <v>MIDBLOCK CROSSWALK: PEDESTRIAN HYBRID BEACON ASSEMBLY, FURNISH &amp; INSTALL COMPLETE ASSEMBLY</v>
      </c>
      <c r="F5228" s="2" t="str">
        <f>+LEFT(Table13456[[#This Row],[PAY ITEM]],1)</f>
        <v>0</v>
      </c>
      <c r="G5228" s="2" t="str">
        <f>IF(Table13456[[#This Row],[first]]="0",SUBSTITUTE(TRIM(MID(B5228, 2, 3))," ","0"),SUBSTITUTE(TRIM(MID(B5228, 1, 3))," ","0"))</f>
        <v>654</v>
      </c>
      <c r="H5228" s="2" t="str">
        <f>IF(Table13456[[#This Row],[first]]="0",SUBSTITUTE(TRIM(MID(B5228, 5, 3))," ","0"),SUBSTITUTE(TRIM(MID(B5228, 4, 3))," ","0"))</f>
        <v>3</v>
      </c>
      <c r="I5228" s="2" t="str">
        <f>IF(Table13456[[#This Row],[first]]="0",SUBSTITUTE(TRIM(MID(B5228, 8, 3))," ","0"),SUBSTITUTE(TRIM(MID(B5228, 7, 3))," ","0"))</f>
        <v>10</v>
      </c>
      <c r="J5228" s="2">
        <v>1</v>
      </c>
      <c r="K5228" s="2" t="str">
        <f t="shared" si="243"/>
        <v>654</v>
      </c>
      <c r="L5228" s="2" t="str">
        <f t="shared" si="244"/>
        <v>003</v>
      </c>
      <c r="M5228" s="2" t="str">
        <f t="shared" si="245"/>
        <v>010</v>
      </c>
    </row>
    <row r="5229" spans="2:13" x14ac:dyDescent="0.25">
      <c r="B5229" s="2" t="s">
        <v>4161</v>
      </c>
      <c r="C5229" s="2" t="s">
        <v>12525</v>
      </c>
      <c r="D5229" s="6" t="str">
        <f>+_xlfn.CONCAT(Table13456[[#This Row],[phase1]],Table13456[[#This Row],[phase2]],Table13456[[#This Row],[phase3]],Table13456[[#This Row],[phase4]])</f>
        <v>1654003040</v>
      </c>
      <c r="E5229" s="2" t="str">
        <f>+Table13456[[#This Row],[DESCRIPTION]]</f>
        <v>MIDBLOCK CROSSWALK: PEDESTRIAN HYBRID BEACON ASSEMBLY, RELOCATE</v>
      </c>
      <c r="F5229" s="2" t="str">
        <f>+LEFT(Table13456[[#This Row],[PAY ITEM]],1)</f>
        <v>0</v>
      </c>
      <c r="G5229" s="2" t="str">
        <f>IF(Table13456[[#This Row],[first]]="0",SUBSTITUTE(TRIM(MID(B5229, 2, 3))," ","0"),SUBSTITUTE(TRIM(MID(B5229, 1, 3))," ","0"))</f>
        <v>654</v>
      </c>
      <c r="H5229" s="2" t="str">
        <f>IF(Table13456[[#This Row],[first]]="0",SUBSTITUTE(TRIM(MID(B5229, 5, 3))," ","0"),SUBSTITUTE(TRIM(MID(B5229, 4, 3))," ","0"))</f>
        <v>3</v>
      </c>
      <c r="I5229" s="2" t="str">
        <f>IF(Table13456[[#This Row],[first]]="0",SUBSTITUTE(TRIM(MID(B5229, 8, 3))," ","0"),SUBSTITUTE(TRIM(MID(B5229, 7, 3))," ","0"))</f>
        <v>40</v>
      </c>
      <c r="J5229" s="2">
        <v>1</v>
      </c>
      <c r="K5229" s="2" t="str">
        <f t="shared" si="243"/>
        <v>654</v>
      </c>
      <c r="L5229" s="2" t="str">
        <f t="shared" si="244"/>
        <v>003</v>
      </c>
      <c r="M5229" s="2" t="str">
        <f t="shared" si="245"/>
        <v>040</v>
      </c>
    </row>
    <row r="5230" spans="2:13" x14ac:dyDescent="0.25">
      <c r="B5230" s="2" t="s">
        <v>4162</v>
      </c>
      <c r="C5230" s="2" t="s">
        <v>12526</v>
      </c>
      <c r="D5230" s="6" t="str">
        <f>+_xlfn.CONCAT(Table13456[[#This Row],[phase1]],Table13456[[#This Row],[phase2]],Table13456[[#This Row],[phase3]],Table13456[[#This Row],[phase4]])</f>
        <v>1654003060</v>
      </c>
      <c r="E5230" s="2" t="str">
        <f>+Table13456[[#This Row],[DESCRIPTION]]</f>
        <v>MIDBLOCK CROSSWALK: PEDESTRIAN HYBRID BEACON ASSEMBLY, REMOVE</v>
      </c>
      <c r="F5230" s="2" t="str">
        <f>+LEFT(Table13456[[#This Row],[PAY ITEM]],1)</f>
        <v>0</v>
      </c>
      <c r="G5230" s="2" t="str">
        <f>IF(Table13456[[#This Row],[first]]="0",SUBSTITUTE(TRIM(MID(B5230, 2, 3))," ","0"),SUBSTITUTE(TRIM(MID(B5230, 1, 3))," ","0"))</f>
        <v>654</v>
      </c>
      <c r="H5230" s="2" t="str">
        <f>IF(Table13456[[#This Row],[first]]="0",SUBSTITUTE(TRIM(MID(B5230, 5, 3))," ","0"),SUBSTITUTE(TRIM(MID(B5230, 4, 3))," ","0"))</f>
        <v>3</v>
      </c>
      <c r="I5230" s="2" t="str">
        <f>IF(Table13456[[#This Row],[first]]="0",SUBSTITUTE(TRIM(MID(B5230, 8, 3))," ","0"),SUBSTITUTE(TRIM(MID(B5230, 7, 3))," ","0"))</f>
        <v>60</v>
      </c>
      <c r="J5230" s="2">
        <v>1</v>
      </c>
      <c r="K5230" s="2" t="str">
        <f t="shared" si="243"/>
        <v>654</v>
      </c>
      <c r="L5230" s="2" t="str">
        <f t="shared" si="244"/>
        <v>003</v>
      </c>
      <c r="M5230" s="2" t="str">
        <f t="shared" si="245"/>
        <v>060</v>
      </c>
    </row>
    <row r="5231" spans="2:13" x14ac:dyDescent="0.25">
      <c r="B5231" s="2" t="s">
        <v>12527</v>
      </c>
      <c r="C5231" s="2" t="s">
        <v>12528</v>
      </c>
      <c r="D5231" s="6" t="str">
        <f>+_xlfn.CONCAT(Table13456[[#This Row],[phase1]],Table13456[[#This Row],[phase2]],Table13456[[#This Row],[phase3]],Table13456[[#This Row],[phase4]])</f>
        <v>1659001001</v>
      </c>
      <c r="E5231" s="2" t="str">
        <f>+Table13456[[#This Row],[DESCRIPTION]]</f>
        <v>RETROFIT EXISTING SIGNAL HEAD- AUXILIARIES, F&amp;I, BACKPLATE- BLACK</v>
      </c>
      <c r="F5231" s="2" t="str">
        <f>+LEFT(Table13456[[#This Row],[PAY ITEM]],1)</f>
        <v>0</v>
      </c>
      <c r="G5231" s="2" t="str">
        <f>IF(Table13456[[#This Row],[first]]="0",SUBSTITUTE(TRIM(MID(B5231, 2, 3))," ","0"),SUBSTITUTE(TRIM(MID(B5231, 1, 3))," ","0"))</f>
        <v>659</v>
      </c>
      <c r="H5231" s="2" t="str">
        <f>IF(Table13456[[#This Row],[first]]="0",SUBSTITUTE(TRIM(MID(B5231, 5, 3))," ","0"),SUBSTITUTE(TRIM(MID(B5231, 4, 3))," ","0"))</f>
        <v>1</v>
      </c>
      <c r="I5231" s="2" t="str">
        <f>IF(Table13456[[#This Row],[first]]="0",SUBSTITUTE(TRIM(MID(B5231, 8, 3))," ","0"),SUBSTITUTE(TRIM(MID(B5231, 7, 3))," ","0"))</f>
        <v>01</v>
      </c>
      <c r="J5231" s="2">
        <v>1</v>
      </c>
      <c r="K5231" s="2" t="str">
        <f t="shared" si="243"/>
        <v>659</v>
      </c>
      <c r="L5231" s="2" t="str">
        <f t="shared" si="244"/>
        <v>001</v>
      </c>
      <c r="M5231" s="2" t="str">
        <f t="shared" si="245"/>
        <v>001</v>
      </c>
    </row>
    <row r="5232" spans="2:13" x14ac:dyDescent="0.25">
      <c r="B5232" s="2" t="s">
        <v>12529</v>
      </c>
      <c r="C5232" s="2" t="s">
        <v>12530</v>
      </c>
      <c r="D5232" s="6" t="str">
        <f>+_xlfn.CONCAT(Table13456[[#This Row],[phase1]],Table13456[[#This Row],[phase2]],Table13456[[#This Row],[phase3]],Table13456[[#This Row],[phase4]])</f>
        <v>1659001002</v>
      </c>
      <c r="E5232" s="2" t="str">
        <f>+Table13456[[#This Row],[DESCRIPTION]]</f>
        <v>RETROFIT EXISTING SIGNAL HEAD- AUXILIARIES, F&amp;I, BLACK BACKPLATE WITH RETROREFLECTIVE BORDER</v>
      </c>
      <c r="F5232" s="2" t="str">
        <f>+LEFT(Table13456[[#This Row],[PAY ITEM]],1)</f>
        <v>0</v>
      </c>
      <c r="G5232" s="2" t="str">
        <f>IF(Table13456[[#This Row],[first]]="0",SUBSTITUTE(TRIM(MID(B5232, 2, 3))," ","0"),SUBSTITUTE(TRIM(MID(B5232, 1, 3))," ","0"))</f>
        <v>659</v>
      </c>
      <c r="H5232" s="2" t="str">
        <f>IF(Table13456[[#This Row],[first]]="0",SUBSTITUTE(TRIM(MID(B5232, 5, 3))," ","0"),SUBSTITUTE(TRIM(MID(B5232, 4, 3))," ","0"))</f>
        <v>1</v>
      </c>
      <c r="I5232" s="2" t="str">
        <f>IF(Table13456[[#This Row],[first]]="0",SUBSTITUTE(TRIM(MID(B5232, 8, 3))," ","0"),SUBSTITUTE(TRIM(MID(B5232, 7, 3))," ","0"))</f>
        <v>02</v>
      </c>
      <c r="J5232" s="2">
        <v>1</v>
      </c>
      <c r="K5232" s="2" t="str">
        <f t="shared" si="243"/>
        <v>659</v>
      </c>
      <c r="L5232" s="2" t="str">
        <f t="shared" si="244"/>
        <v>001</v>
      </c>
      <c r="M5232" s="2" t="str">
        <f t="shared" si="245"/>
        <v>002</v>
      </c>
    </row>
    <row r="5233" spans="2:13" x14ac:dyDescent="0.25">
      <c r="B5233" s="2" t="s">
        <v>12531</v>
      </c>
      <c r="C5233" s="2" t="s">
        <v>12532</v>
      </c>
      <c r="D5233" s="6" t="str">
        <f>+_xlfn.CONCAT(Table13456[[#This Row],[phase1]],Table13456[[#This Row],[phase2]],Table13456[[#This Row],[phase3]],Table13456[[#This Row],[phase4]])</f>
        <v>1659001003</v>
      </c>
      <c r="E5233" s="2" t="str">
        <f>+Table13456[[#This Row],[DESCRIPTION]]</f>
        <v>RETROFIT EXISTING SIGNAL HEAD- AUXILIARIES, F&amp;I, DISCONNECT HANGER</v>
      </c>
      <c r="F5233" s="2" t="str">
        <f>+LEFT(Table13456[[#This Row],[PAY ITEM]],1)</f>
        <v>0</v>
      </c>
      <c r="G5233" s="2" t="str">
        <f>IF(Table13456[[#This Row],[first]]="0",SUBSTITUTE(TRIM(MID(B5233, 2, 3))," ","0"),SUBSTITUTE(TRIM(MID(B5233, 1, 3))," ","0"))</f>
        <v>659</v>
      </c>
      <c r="H5233" s="2" t="str">
        <f>IF(Table13456[[#This Row],[first]]="0",SUBSTITUTE(TRIM(MID(B5233, 5, 3))," ","0"),SUBSTITUTE(TRIM(MID(B5233, 4, 3))," ","0"))</f>
        <v>1</v>
      </c>
      <c r="I5233" s="2" t="str">
        <f>IF(Table13456[[#This Row],[first]]="0",SUBSTITUTE(TRIM(MID(B5233, 8, 3))," ","0"),SUBSTITUTE(TRIM(MID(B5233, 7, 3))," ","0"))</f>
        <v>03</v>
      </c>
      <c r="J5233" s="2">
        <v>1</v>
      </c>
      <c r="K5233" s="2" t="str">
        <f t="shared" si="243"/>
        <v>659</v>
      </c>
      <c r="L5233" s="2" t="str">
        <f t="shared" si="244"/>
        <v>001</v>
      </c>
      <c r="M5233" s="2" t="str">
        <f t="shared" si="245"/>
        <v>003</v>
      </c>
    </row>
    <row r="5234" spans="2:13" x14ac:dyDescent="0.25">
      <c r="B5234" s="2" t="s">
        <v>12533</v>
      </c>
      <c r="C5234" s="2" t="s">
        <v>12534</v>
      </c>
      <c r="D5234" s="6" t="str">
        <f>+_xlfn.CONCAT(Table13456[[#This Row],[phase1]],Table13456[[#This Row],[phase2]],Table13456[[#This Row],[phase3]],Table13456[[#This Row],[phase4]])</f>
        <v>1659001004</v>
      </c>
      <c r="E5234" s="2" t="str">
        <f>+Table13456[[#This Row],[DESCRIPTION]]</f>
        <v>RETROFIT EXISTING SIGNAL HEAD- AUXILIARIES, F&amp;I, PIVOTALHANGER</v>
      </c>
      <c r="F5234" s="2" t="str">
        <f>+LEFT(Table13456[[#This Row],[PAY ITEM]],1)</f>
        <v>0</v>
      </c>
      <c r="G5234" s="2" t="str">
        <f>IF(Table13456[[#This Row],[first]]="0",SUBSTITUTE(TRIM(MID(B5234, 2, 3))," ","0"),SUBSTITUTE(TRIM(MID(B5234, 1, 3))," ","0"))</f>
        <v>659</v>
      </c>
      <c r="H5234" s="2" t="str">
        <f>IF(Table13456[[#This Row],[first]]="0",SUBSTITUTE(TRIM(MID(B5234, 5, 3))," ","0"),SUBSTITUTE(TRIM(MID(B5234, 4, 3))," ","0"))</f>
        <v>1</v>
      </c>
      <c r="I5234" s="2" t="str">
        <f>IF(Table13456[[#This Row],[first]]="0",SUBSTITUTE(TRIM(MID(B5234, 8, 3))," ","0"),SUBSTITUTE(TRIM(MID(B5234, 7, 3))," ","0"))</f>
        <v>04</v>
      </c>
      <c r="J5234" s="2">
        <v>1</v>
      </c>
      <c r="K5234" s="2" t="str">
        <f t="shared" si="243"/>
        <v>659</v>
      </c>
      <c r="L5234" s="2" t="str">
        <f t="shared" si="244"/>
        <v>001</v>
      </c>
      <c r="M5234" s="2" t="str">
        <f t="shared" si="245"/>
        <v>004</v>
      </c>
    </row>
    <row r="5235" spans="2:13" x14ac:dyDescent="0.25">
      <c r="B5235" s="2" t="s">
        <v>12535</v>
      </c>
      <c r="C5235" s="2" t="s">
        <v>12536</v>
      </c>
      <c r="D5235" s="6" t="str">
        <f>+_xlfn.CONCAT(Table13456[[#This Row],[phase1]],Table13456[[#This Row],[phase2]],Table13456[[#This Row],[phase3]],Table13456[[#This Row],[phase4]])</f>
        <v>1659001005</v>
      </c>
      <c r="E5235" s="2" t="str">
        <f>+Table13456[[#This Row],[DESCRIPTION]]</f>
        <v>RETROFIT EXISTING SIGNAL HEAD- AUXILIARIES, F&amp;I, TUNNEL VISOR</v>
      </c>
      <c r="F5235" s="2" t="str">
        <f>+LEFT(Table13456[[#This Row],[PAY ITEM]],1)</f>
        <v>0</v>
      </c>
      <c r="G5235" s="2" t="str">
        <f>IF(Table13456[[#This Row],[first]]="0",SUBSTITUTE(TRIM(MID(B5235, 2, 3))," ","0"),SUBSTITUTE(TRIM(MID(B5235, 1, 3))," ","0"))</f>
        <v>659</v>
      </c>
      <c r="H5235" s="2" t="str">
        <f>IF(Table13456[[#This Row],[first]]="0",SUBSTITUTE(TRIM(MID(B5235, 5, 3))," ","0"),SUBSTITUTE(TRIM(MID(B5235, 4, 3))," ","0"))</f>
        <v>1</v>
      </c>
      <c r="I5235" s="2" t="str">
        <f>IF(Table13456[[#This Row],[first]]="0",SUBSTITUTE(TRIM(MID(B5235, 8, 3))," ","0"),SUBSTITUTE(TRIM(MID(B5235, 7, 3))," ","0"))</f>
        <v>05</v>
      </c>
      <c r="J5235" s="2">
        <v>1</v>
      </c>
      <c r="K5235" s="2" t="str">
        <f t="shared" si="243"/>
        <v>659</v>
      </c>
      <c r="L5235" s="2" t="str">
        <f t="shared" si="244"/>
        <v>001</v>
      </c>
      <c r="M5235" s="2" t="str">
        <f t="shared" si="245"/>
        <v>005</v>
      </c>
    </row>
    <row r="5236" spans="2:13" x14ac:dyDescent="0.25">
      <c r="B5236" s="2" t="s">
        <v>12537</v>
      </c>
      <c r="C5236" s="2" t="s">
        <v>12538</v>
      </c>
      <c r="D5236" s="6" t="str">
        <f>+_xlfn.CONCAT(Table13456[[#This Row],[phase1]],Table13456[[#This Row],[phase2]],Table13456[[#This Row],[phase3]],Table13456[[#This Row],[phase4]])</f>
        <v>1659001006</v>
      </c>
      <c r="E5236" s="2" t="str">
        <f>+Table13456[[#This Row],[DESCRIPTION]]</f>
        <v>RETROFIT EXISTING SIGNAL HEAD- AUXILIARIES, F&amp;I, 12" LED MODULE- STANDARD</v>
      </c>
      <c r="F5236" s="2" t="str">
        <f>+LEFT(Table13456[[#This Row],[PAY ITEM]],1)</f>
        <v>0</v>
      </c>
      <c r="G5236" s="2" t="str">
        <f>IF(Table13456[[#This Row],[first]]="0",SUBSTITUTE(TRIM(MID(B5236, 2, 3))," ","0"),SUBSTITUTE(TRIM(MID(B5236, 1, 3))," ","0"))</f>
        <v>659</v>
      </c>
      <c r="H5236" s="2" t="str">
        <f>IF(Table13456[[#This Row],[first]]="0",SUBSTITUTE(TRIM(MID(B5236, 5, 3))," ","0"),SUBSTITUTE(TRIM(MID(B5236, 4, 3))," ","0"))</f>
        <v>1</v>
      </c>
      <c r="I5236" s="2" t="str">
        <f>IF(Table13456[[#This Row],[first]]="0",SUBSTITUTE(TRIM(MID(B5236, 8, 3))," ","0"),SUBSTITUTE(TRIM(MID(B5236, 7, 3))," ","0"))</f>
        <v>06</v>
      </c>
      <c r="J5236" s="2">
        <v>1</v>
      </c>
      <c r="K5236" s="2" t="str">
        <f t="shared" si="243"/>
        <v>659</v>
      </c>
      <c r="L5236" s="2" t="str">
        <f t="shared" si="244"/>
        <v>001</v>
      </c>
      <c r="M5236" s="2" t="str">
        <f t="shared" si="245"/>
        <v>006</v>
      </c>
    </row>
    <row r="5237" spans="2:13" x14ac:dyDescent="0.25">
      <c r="B5237" s="2" t="s">
        <v>12539</v>
      </c>
      <c r="C5237" s="2" t="s">
        <v>12540</v>
      </c>
      <c r="D5237" s="6" t="str">
        <f>+_xlfn.CONCAT(Table13456[[#This Row],[phase1]],Table13456[[#This Row],[phase2]],Table13456[[#This Row],[phase3]],Table13456[[#This Row],[phase4]])</f>
        <v>1659001007</v>
      </c>
      <c r="E5237" s="2" t="str">
        <f>+Table13456[[#This Row],[DESCRIPTION]]</f>
        <v>RETROFIT EXISTING SIGNAL HEAD- AUXILIARIES, F&amp;I, 8" LED MODULE- EMERGENCY SIGNAL</v>
      </c>
      <c r="F5237" s="2" t="str">
        <f>+LEFT(Table13456[[#This Row],[PAY ITEM]],1)</f>
        <v>0</v>
      </c>
      <c r="G5237" s="2" t="str">
        <f>IF(Table13456[[#This Row],[first]]="0",SUBSTITUTE(TRIM(MID(B5237, 2, 3))," ","0"),SUBSTITUTE(TRIM(MID(B5237, 1, 3))," ","0"))</f>
        <v>659</v>
      </c>
      <c r="H5237" s="2" t="str">
        <f>IF(Table13456[[#This Row],[first]]="0",SUBSTITUTE(TRIM(MID(B5237, 5, 3))," ","0"),SUBSTITUTE(TRIM(MID(B5237, 4, 3))," ","0"))</f>
        <v>1</v>
      </c>
      <c r="I5237" s="2" t="str">
        <f>IF(Table13456[[#This Row],[first]]="0",SUBSTITUTE(TRIM(MID(B5237, 8, 3))," ","0"),SUBSTITUTE(TRIM(MID(B5237, 7, 3))," ","0"))</f>
        <v>07</v>
      </c>
      <c r="J5237" s="2">
        <v>1</v>
      </c>
      <c r="K5237" s="2" t="str">
        <f t="shared" si="243"/>
        <v>659</v>
      </c>
      <c r="L5237" s="2" t="str">
        <f t="shared" si="244"/>
        <v>001</v>
      </c>
      <c r="M5237" s="2" t="str">
        <f t="shared" si="245"/>
        <v>007</v>
      </c>
    </row>
    <row r="5238" spans="2:13" x14ac:dyDescent="0.25">
      <c r="B5238" s="2" t="s">
        <v>2405</v>
      </c>
      <c r="C5238" s="2" t="s">
        <v>2406</v>
      </c>
      <c r="D5238" s="6" t="str">
        <f>+_xlfn.CONCAT(Table13456[[#This Row],[phase1]],Table13456[[#This Row],[phase2]],Table13456[[#This Row],[phase3]],Table13456[[#This Row],[phase4]])</f>
        <v>1659001101</v>
      </c>
      <c r="E5238" s="2" t="str">
        <f>+Table13456[[#This Row],[DESCRIPTION]]</f>
        <v>MOUNTING ASSEMBLY, REPAIR/REPLACE/RETRO- FURNISH &amp; INSTALL,  MAST ARM MOUNTING ASSEMBLY</v>
      </c>
      <c r="F5238" s="2" t="str">
        <f>+LEFT(Table13456[[#This Row],[PAY ITEM]],1)</f>
        <v>0</v>
      </c>
      <c r="G5238" s="2" t="str">
        <f>IF(Table13456[[#This Row],[first]]="0",SUBSTITUTE(TRIM(MID(B5238, 2, 3))," ","0"),SUBSTITUTE(TRIM(MID(B5238, 1, 3))," ","0"))</f>
        <v>659</v>
      </c>
      <c r="H5238" s="2" t="str">
        <f>IF(Table13456[[#This Row],[first]]="0",SUBSTITUTE(TRIM(MID(B5238, 5, 3))," ","0"),SUBSTITUTE(TRIM(MID(B5238, 4, 3))," ","0"))</f>
        <v>1</v>
      </c>
      <c r="I5238" s="2" t="str">
        <f>IF(Table13456[[#This Row],[first]]="0",SUBSTITUTE(TRIM(MID(B5238, 8, 3))," ","0"),SUBSTITUTE(TRIM(MID(B5238, 7, 3))," ","0"))</f>
        <v>101</v>
      </c>
      <c r="J5238" s="2">
        <v>1</v>
      </c>
      <c r="K5238" s="2" t="str">
        <f t="shared" si="243"/>
        <v>659</v>
      </c>
      <c r="L5238" s="2" t="str">
        <f t="shared" si="244"/>
        <v>001</v>
      </c>
      <c r="M5238" s="2" t="str">
        <f t="shared" si="245"/>
        <v>101</v>
      </c>
    </row>
    <row r="5239" spans="2:13" x14ac:dyDescent="0.25">
      <c r="B5239" s="2" t="s">
        <v>2407</v>
      </c>
      <c r="C5239" s="2" t="s">
        <v>2408</v>
      </c>
      <c r="D5239" s="6" t="str">
        <f>+_xlfn.CONCAT(Table13456[[#This Row],[phase1]],Table13456[[#This Row],[phase2]],Table13456[[#This Row],[phase3]],Table13456[[#This Row],[phase4]])</f>
        <v>1659001102</v>
      </c>
      <c r="E5239" s="2" t="str">
        <f>+Table13456[[#This Row],[DESCRIPTION]]</f>
        <v>MOUNTING ASSEMBLY, REPAIR/REPLACE/RETRO- FURNISH &amp; INSTALL, SPAN WIRE MOUNTING ASSEMBLY</v>
      </c>
      <c r="F5239" s="2" t="str">
        <f>+LEFT(Table13456[[#This Row],[PAY ITEM]],1)</f>
        <v>0</v>
      </c>
      <c r="G5239" s="2" t="str">
        <f>IF(Table13456[[#This Row],[first]]="0",SUBSTITUTE(TRIM(MID(B5239, 2, 3))," ","0"),SUBSTITUTE(TRIM(MID(B5239, 1, 3))," ","0"))</f>
        <v>659</v>
      </c>
      <c r="H5239" s="2" t="str">
        <f>IF(Table13456[[#This Row],[first]]="0",SUBSTITUTE(TRIM(MID(B5239, 5, 3))," ","0"),SUBSTITUTE(TRIM(MID(B5239, 4, 3))," ","0"))</f>
        <v>1</v>
      </c>
      <c r="I5239" s="2" t="str">
        <f>IF(Table13456[[#This Row],[first]]="0",SUBSTITUTE(TRIM(MID(B5239, 8, 3))," ","0"),SUBSTITUTE(TRIM(MID(B5239, 7, 3))," ","0"))</f>
        <v>102</v>
      </c>
      <c r="J5239" s="2">
        <v>1</v>
      </c>
      <c r="K5239" s="2" t="str">
        <f t="shared" si="243"/>
        <v>659</v>
      </c>
      <c r="L5239" s="2" t="str">
        <f t="shared" si="244"/>
        <v>001</v>
      </c>
      <c r="M5239" s="2" t="str">
        <f t="shared" si="245"/>
        <v>102</v>
      </c>
    </row>
    <row r="5240" spans="2:13" x14ac:dyDescent="0.25">
      <c r="B5240" s="2" t="s">
        <v>12541</v>
      </c>
      <c r="C5240" s="2" t="s">
        <v>12542</v>
      </c>
      <c r="D5240" s="6" t="str">
        <f>+_xlfn.CONCAT(Table13456[[#This Row],[phase1]],Table13456[[#This Row],[phase2]],Table13456[[#This Row],[phase3]],Table13456[[#This Row],[phase4]])</f>
        <v>1659001104</v>
      </c>
      <c r="E5240" s="2" t="str">
        <f>+Table13456[[#This Row],[DESCRIPTION]]</f>
        <v>MOUNTING ASSEMBLY, REPAIR/REPLACE/RETRO- FURNISH &amp; INSTALL, DISCONNECT HANGER</v>
      </c>
      <c r="F5240" s="2" t="str">
        <f>+LEFT(Table13456[[#This Row],[PAY ITEM]],1)</f>
        <v>0</v>
      </c>
      <c r="G5240" s="2" t="str">
        <f>IF(Table13456[[#This Row],[first]]="0",SUBSTITUTE(TRIM(MID(B5240, 2, 3))," ","0"),SUBSTITUTE(TRIM(MID(B5240, 1, 3))," ","0"))</f>
        <v>659</v>
      </c>
      <c r="H5240" s="2" t="str">
        <f>IF(Table13456[[#This Row],[first]]="0",SUBSTITUTE(TRIM(MID(B5240, 5, 3))," ","0"),SUBSTITUTE(TRIM(MID(B5240, 4, 3))," ","0"))</f>
        <v>1</v>
      </c>
      <c r="I5240" s="2" t="str">
        <f>IF(Table13456[[#This Row],[first]]="0",SUBSTITUTE(TRIM(MID(B5240, 8, 3))," ","0"),SUBSTITUTE(TRIM(MID(B5240, 7, 3))," ","0"))</f>
        <v>104</v>
      </c>
      <c r="J5240" s="2">
        <v>1</v>
      </c>
      <c r="K5240" s="2" t="str">
        <f t="shared" si="243"/>
        <v>659</v>
      </c>
      <c r="L5240" s="2" t="str">
        <f t="shared" si="244"/>
        <v>001</v>
      </c>
      <c r="M5240" s="2" t="str">
        <f t="shared" si="245"/>
        <v>104</v>
      </c>
    </row>
    <row r="5241" spans="2:13" x14ac:dyDescent="0.25">
      <c r="B5241" s="2" t="s">
        <v>12543</v>
      </c>
      <c r="C5241" s="2" t="s">
        <v>12544</v>
      </c>
      <c r="D5241" s="6" t="str">
        <f>+_xlfn.CONCAT(Table13456[[#This Row],[phase1]],Table13456[[#This Row],[phase2]],Table13456[[#This Row],[phase3]],Table13456[[#This Row],[phase4]])</f>
        <v>1659001302</v>
      </c>
      <c r="E5241" s="2" t="str">
        <f>+Table13456[[#This Row],[DESCRIPTION]]</f>
        <v>MOUNTING ASSEMBLY, REPAIR/REPLACE/RETRO- INSTALL/FURNISHED BY FDOT, SPAN WIRE MOUNTING ASSEMBLY</v>
      </c>
      <c r="F5241" s="2" t="str">
        <f>+LEFT(Table13456[[#This Row],[PAY ITEM]],1)</f>
        <v>0</v>
      </c>
      <c r="G5241" s="2" t="str">
        <f>IF(Table13456[[#This Row],[first]]="0",SUBSTITUTE(TRIM(MID(B5241, 2, 3))," ","0"),SUBSTITUTE(TRIM(MID(B5241, 1, 3))," ","0"))</f>
        <v>659</v>
      </c>
      <c r="H5241" s="2" t="str">
        <f>IF(Table13456[[#This Row],[first]]="0",SUBSTITUTE(TRIM(MID(B5241, 5, 3))," ","0"),SUBSTITUTE(TRIM(MID(B5241, 4, 3))," ","0"))</f>
        <v>1</v>
      </c>
      <c r="I5241" s="2" t="str">
        <f>IF(Table13456[[#This Row],[first]]="0",SUBSTITUTE(TRIM(MID(B5241, 8, 3))," ","0"),SUBSTITUTE(TRIM(MID(B5241, 7, 3))," ","0"))</f>
        <v>302</v>
      </c>
      <c r="J5241" s="2">
        <v>1</v>
      </c>
      <c r="K5241" s="2" t="str">
        <f t="shared" si="243"/>
        <v>659</v>
      </c>
      <c r="L5241" s="2" t="str">
        <f t="shared" si="244"/>
        <v>001</v>
      </c>
      <c r="M5241" s="2" t="str">
        <f t="shared" si="245"/>
        <v>302</v>
      </c>
    </row>
    <row r="5242" spans="2:13" x14ac:dyDescent="0.25">
      <c r="B5242" s="2" t="s">
        <v>12545</v>
      </c>
      <c r="C5242" s="2" t="s">
        <v>6633</v>
      </c>
      <c r="D5242" s="6" t="str">
        <f>+_xlfn.CONCAT(Table13456[[#This Row],[phase1]],Table13456[[#This Row],[phase2]],Table13456[[#This Row],[phase3]],Table13456[[#This Row],[phase4]])</f>
        <v>1659101000</v>
      </c>
      <c r="E5242" s="2" t="str">
        <f>+Table13456[[#This Row],[DESCRIPTION]]</f>
        <v>TEMP DUMMY PAYITEM FOR WT DATA MIGRATION</v>
      </c>
      <c r="F5242" s="2" t="str">
        <f>+LEFT(Table13456[[#This Row],[PAY ITEM]],1)</f>
        <v>0</v>
      </c>
      <c r="G5242" s="2" t="str">
        <f>IF(Table13456[[#This Row],[first]]="0",SUBSTITUTE(TRIM(MID(B5242, 2, 3))," ","0"),SUBSTITUTE(TRIM(MID(B5242, 1, 3))," ","0"))</f>
        <v>659</v>
      </c>
      <c r="H5242" s="2" t="str">
        <f>IF(Table13456[[#This Row],[first]]="0",SUBSTITUTE(TRIM(MID(B5242, 5, 3))," ","0"),SUBSTITUTE(TRIM(MID(B5242, 4, 3))," ","0"))</f>
        <v>101</v>
      </c>
      <c r="I5242" s="2" t="str">
        <f>IF(Table13456[[#This Row],[first]]="0",SUBSTITUTE(TRIM(MID(B5242, 8, 3))," ","0"),SUBSTITUTE(TRIM(MID(B5242, 7, 3))," ","0"))</f>
        <v/>
      </c>
      <c r="J5242" s="2">
        <v>1</v>
      </c>
      <c r="K5242" s="2" t="str">
        <f t="shared" si="243"/>
        <v>659</v>
      </c>
      <c r="L5242" s="2" t="str">
        <f t="shared" si="244"/>
        <v>101</v>
      </c>
      <c r="M5242" s="2" t="str">
        <f t="shared" si="245"/>
        <v>000</v>
      </c>
    </row>
    <row r="5243" spans="2:13" x14ac:dyDescent="0.25">
      <c r="B5243" s="2" t="s">
        <v>12546</v>
      </c>
      <c r="C5243" s="2" t="s">
        <v>6633</v>
      </c>
      <c r="D5243" s="6" t="str">
        <f>+_xlfn.CONCAT(Table13456[[#This Row],[phase1]],Table13456[[#This Row],[phase2]],Table13456[[#This Row],[phase3]],Table13456[[#This Row],[phase4]])</f>
        <v>1659106000</v>
      </c>
      <c r="E5243" s="2" t="str">
        <f>+Table13456[[#This Row],[DESCRIPTION]]</f>
        <v>TEMP DUMMY PAYITEM FOR WT DATA MIGRATION</v>
      </c>
      <c r="F5243" s="2" t="str">
        <f>+LEFT(Table13456[[#This Row],[PAY ITEM]],1)</f>
        <v>0</v>
      </c>
      <c r="G5243" s="2" t="str">
        <f>IF(Table13456[[#This Row],[first]]="0",SUBSTITUTE(TRIM(MID(B5243, 2, 3))," ","0"),SUBSTITUTE(TRIM(MID(B5243, 1, 3))," ","0"))</f>
        <v>659</v>
      </c>
      <c r="H5243" s="2" t="str">
        <f>IF(Table13456[[#This Row],[first]]="0",SUBSTITUTE(TRIM(MID(B5243, 5, 3))," ","0"),SUBSTITUTE(TRIM(MID(B5243, 4, 3))," ","0"))</f>
        <v>106</v>
      </c>
      <c r="I5243" s="2" t="str">
        <f>IF(Table13456[[#This Row],[first]]="0",SUBSTITUTE(TRIM(MID(B5243, 8, 3))," ","0"),SUBSTITUTE(TRIM(MID(B5243, 7, 3))," ","0"))</f>
        <v/>
      </c>
      <c r="J5243" s="2">
        <v>1</v>
      </c>
      <c r="K5243" s="2" t="str">
        <f t="shared" si="243"/>
        <v>659</v>
      </c>
      <c r="L5243" s="2" t="str">
        <f t="shared" si="244"/>
        <v>106</v>
      </c>
      <c r="M5243" s="2" t="str">
        <f t="shared" si="245"/>
        <v>000</v>
      </c>
    </row>
    <row r="5244" spans="2:13" x14ac:dyDescent="0.25">
      <c r="B5244" s="2" t="s">
        <v>12547</v>
      </c>
      <c r="C5244" s="2" t="s">
        <v>6633</v>
      </c>
      <c r="D5244" s="6" t="str">
        <f>+_xlfn.CONCAT(Table13456[[#This Row],[phase1]],Table13456[[#This Row],[phase2]],Table13456[[#This Row],[phase3]],Table13456[[#This Row],[phase4]])</f>
        <v>1659107000</v>
      </c>
      <c r="E5244" s="2" t="str">
        <f>+Table13456[[#This Row],[DESCRIPTION]]</f>
        <v>TEMP DUMMY PAYITEM FOR WT DATA MIGRATION</v>
      </c>
      <c r="F5244" s="2" t="str">
        <f>+LEFT(Table13456[[#This Row],[PAY ITEM]],1)</f>
        <v>0</v>
      </c>
      <c r="G5244" s="2" t="str">
        <f>IF(Table13456[[#This Row],[first]]="0",SUBSTITUTE(TRIM(MID(B5244, 2, 3))," ","0"),SUBSTITUTE(TRIM(MID(B5244, 1, 3))," ","0"))</f>
        <v>659</v>
      </c>
      <c r="H5244" s="2" t="str">
        <f>IF(Table13456[[#This Row],[first]]="0",SUBSTITUTE(TRIM(MID(B5244, 5, 3))," ","0"),SUBSTITUTE(TRIM(MID(B5244, 4, 3))," ","0"))</f>
        <v>107</v>
      </c>
      <c r="I5244" s="2" t="str">
        <f>IF(Table13456[[#This Row],[first]]="0",SUBSTITUTE(TRIM(MID(B5244, 8, 3))," ","0"),SUBSTITUTE(TRIM(MID(B5244, 7, 3))," ","0"))</f>
        <v/>
      </c>
      <c r="J5244" s="2">
        <v>1</v>
      </c>
      <c r="K5244" s="2" t="str">
        <f t="shared" si="243"/>
        <v>659</v>
      </c>
      <c r="L5244" s="2" t="str">
        <f t="shared" si="244"/>
        <v>107</v>
      </c>
      <c r="M5244" s="2" t="str">
        <f t="shared" si="245"/>
        <v>000</v>
      </c>
    </row>
    <row r="5245" spans="2:13" x14ac:dyDescent="0.25">
      <c r="B5245" s="2" t="s">
        <v>12548</v>
      </c>
      <c r="C5245" s="2" t="s">
        <v>6633</v>
      </c>
      <c r="D5245" s="6" t="str">
        <f>+_xlfn.CONCAT(Table13456[[#This Row],[phase1]],Table13456[[#This Row],[phase2]],Table13456[[#This Row],[phase3]],Table13456[[#This Row],[phase4]])</f>
        <v>1659108000</v>
      </c>
      <c r="E5245" s="2" t="str">
        <f>+Table13456[[#This Row],[DESCRIPTION]]</f>
        <v>TEMP DUMMY PAYITEM FOR WT DATA MIGRATION</v>
      </c>
      <c r="F5245" s="2" t="str">
        <f>+LEFT(Table13456[[#This Row],[PAY ITEM]],1)</f>
        <v>0</v>
      </c>
      <c r="G5245" s="2" t="str">
        <f>IF(Table13456[[#This Row],[first]]="0",SUBSTITUTE(TRIM(MID(B5245, 2, 3))," ","0"),SUBSTITUTE(TRIM(MID(B5245, 1, 3))," ","0"))</f>
        <v>659</v>
      </c>
      <c r="H5245" s="2" t="str">
        <f>IF(Table13456[[#This Row],[first]]="0",SUBSTITUTE(TRIM(MID(B5245, 5, 3))," ","0"),SUBSTITUTE(TRIM(MID(B5245, 4, 3))," ","0"))</f>
        <v>108</v>
      </c>
      <c r="I5245" s="2" t="str">
        <f>IF(Table13456[[#This Row],[first]]="0",SUBSTITUTE(TRIM(MID(B5245, 8, 3))," ","0"),SUBSTITUTE(TRIM(MID(B5245, 7, 3))," ","0"))</f>
        <v/>
      </c>
      <c r="J5245" s="2">
        <v>1</v>
      </c>
      <c r="K5245" s="2" t="str">
        <f t="shared" si="243"/>
        <v>659</v>
      </c>
      <c r="L5245" s="2" t="str">
        <f t="shared" si="244"/>
        <v>108</v>
      </c>
      <c r="M5245" s="2" t="str">
        <f t="shared" si="245"/>
        <v>000</v>
      </c>
    </row>
    <row r="5246" spans="2:13" x14ac:dyDescent="0.25">
      <c r="B5246" s="2" t="s">
        <v>12549</v>
      </c>
      <c r="C5246" s="2" t="s">
        <v>6633</v>
      </c>
      <c r="D5246" s="6" t="str">
        <f>+_xlfn.CONCAT(Table13456[[#This Row],[phase1]],Table13456[[#This Row],[phase2]],Table13456[[#This Row],[phase3]],Table13456[[#This Row],[phase4]])</f>
        <v>1659109000</v>
      </c>
      <c r="E5246" s="2" t="str">
        <f>+Table13456[[#This Row],[DESCRIPTION]]</f>
        <v>TEMP DUMMY PAYITEM FOR WT DATA MIGRATION</v>
      </c>
      <c r="F5246" s="2" t="str">
        <f>+LEFT(Table13456[[#This Row],[PAY ITEM]],1)</f>
        <v>0</v>
      </c>
      <c r="G5246" s="2" t="str">
        <f>IF(Table13456[[#This Row],[first]]="0",SUBSTITUTE(TRIM(MID(B5246, 2, 3))," ","0"),SUBSTITUTE(TRIM(MID(B5246, 1, 3))," ","0"))</f>
        <v>659</v>
      </c>
      <c r="H5246" s="2" t="str">
        <f>IF(Table13456[[#This Row],[first]]="0",SUBSTITUTE(TRIM(MID(B5246, 5, 3))," ","0"),SUBSTITUTE(TRIM(MID(B5246, 4, 3))," ","0"))</f>
        <v>109</v>
      </c>
      <c r="I5246" s="2" t="str">
        <f>IF(Table13456[[#This Row],[first]]="0",SUBSTITUTE(TRIM(MID(B5246, 8, 3))," ","0"),SUBSTITUTE(TRIM(MID(B5246, 7, 3))," ","0"))</f>
        <v/>
      </c>
      <c r="J5246" s="2">
        <v>1</v>
      </c>
      <c r="K5246" s="2" t="str">
        <f t="shared" si="243"/>
        <v>659</v>
      </c>
      <c r="L5246" s="2" t="str">
        <f t="shared" si="244"/>
        <v>109</v>
      </c>
      <c r="M5246" s="2" t="str">
        <f t="shared" si="245"/>
        <v>000</v>
      </c>
    </row>
    <row r="5247" spans="2:13" x14ac:dyDescent="0.25">
      <c r="B5247" s="2" t="s">
        <v>12550</v>
      </c>
      <c r="C5247" s="2" t="s">
        <v>6633</v>
      </c>
      <c r="D5247" s="6" t="str">
        <f>+_xlfn.CONCAT(Table13456[[#This Row],[phase1]],Table13456[[#This Row],[phase2]],Table13456[[#This Row],[phase3]],Table13456[[#This Row],[phase4]])</f>
        <v>1659110000</v>
      </c>
      <c r="E5247" s="2" t="str">
        <f>+Table13456[[#This Row],[DESCRIPTION]]</f>
        <v>TEMP DUMMY PAYITEM FOR WT DATA MIGRATION</v>
      </c>
      <c r="F5247" s="2" t="str">
        <f>+LEFT(Table13456[[#This Row],[PAY ITEM]],1)</f>
        <v>0</v>
      </c>
      <c r="G5247" s="2" t="str">
        <f>IF(Table13456[[#This Row],[first]]="0",SUBSTITUTE(TRIM(MID(B5247, 2, 3))," ","0"),SUBSTITUTE(TRIM(MID(B5247, 1, 3))," ","0"))</f>
        <v>659</v>
      </c>
      <c r="H5247" s="2" t="str">
        <f>IF(Table13456[[#This Row],[first]]="0",SUBSTITUTE(TRIM(MID(B5247, 5, 3))," ","0"),SUBSTITUTE(TRIM(MID(B5247, 4, 3))," ","0"))</f>
        <v>110</v>
      </c>
      <c r="I5247" s="2" t="str">
        <f>IF(Table13456[[#This Row],[first]]="0",SUBSTITUTE(TRIM(MID(B5247, 8, 3))," ","0"),SUBSTITUTE(TRIM(MID(B5247, 7, 3))," ","0"))</f>
        <v/>
      </c>
      <c r="J5247" s="2">
        <v>1</v>
      </c>
      <c r="K5247" s="2" t="str">
        <f t="shared" si="243"/>
        <v>659</v>
      </c>
      <c r="L5247" s="2" t="str">
        <f t="shared" si="244"/>
        <v>110</v>
      </c>
      <c r="M5247" s="2" t="str">
        <f t="shared" si="245"/>
        <v>000</v>
      </c>
    </row>
    <row r="5248" spans="2:13" x14ac:dyDescent="0.25">
      <c r="B5248" s="2" t="s">
        <v>12551</v>
      </c>
      <c r="C5248" s="2" t="s">
        <v>6633</v>
      </c>
      <c r="D5248" s="6" t="str">
        <f>+_xlfn.CONCAT(Table13456[[#This Row],[phase1]],Table13456[[#This Row],[phase2]],Table13456[[#This Row],[phase3]],Table13456[[#This Row],[phase4]])</f>
        <v>1659118000</v>
      </c>
      <c r="E5248" s="2" t="str">
        <f>+Table13456[[#This Row],[DESCRIPTION]]</f>
        <v>TEMP DUMMY PAYITEM FOR WT DATA MIGRATION</v>
      </c>
      <c r="F5248" s="2" t="str">
        <f>+LEFT(Table13456[[#This Row],[PAY ITEM]],1)</f>
        <v>0</v>
      </c>
      <c r="G5248" s="2" t="str">
        <f>IF(Table13456[[#This Row],[first]]="0",SUBSTITUTE(TRIM(MID(B5248, 2, 3))," ","0"),SUBSTITUTE(TRIM(MID(B5248, 1, 3))," ","0"))</f>
        <v>659</v>
      </c>
      <c r="H5248" s="2" t="str">
        <f>IF(Table13456[[#This Row],[first]]="0",SUBSTITUTE(TRIM(MID(B5248, 5, 3))," ","0"),SUBSTITUTE(TRIM(MID(B5248, 4, 3))," ","0"))</f>
        <v>118</v>
      </c>
      <c r="I5248" s="2" t="str">
        <f>IF(Table13456[[#This Row],[first]]="0",SUBSTITUTE(TRIM(MID(B5248, 8, 3))," ","0"),SUBSTITUTE(TRIM(MID(B5248, 7, 3))," ","0"))</f>
        <v/>
      </c>
      <c r="J5248" s="2">
        <v>1</v>
      </c>
      <c r="K5248" s="2" t="str">
        <f t="shared" si="243"/>
        <v>659</v>
      </c>
      <c r="L5248" s="2" t="str">
        <f t="shared" si="244"/>
        <v>118</v>
      </c>
      <c r="M5248" s="2" t="str">
        <f t="shared" si="245"/>
        <v>000</v>
      </c>
    </row>
    <row r="5249" spans="2:13" x14ac:dyDescent="0.25">
      <c r="B5249" s="2" t="s">
        <v>2409</v>
      </c>
      <c r="C5249" s="2" t="s">
        <v>2410</v>
      </c>
      <c r="D5249" s="6" t="str">
        <f>+_xlfn.CONCAT(Table13456[[#This Row],[phase1]],Table13456[[#This Row],[phase2]],Table13456[[#This Row],[phase3]],Table13456[[#This Row],[phase4]])</f>
        <v>1660001101</v>
      </c>
      <c r="E5249" s="2" t="str">
        <f>+Table13456[[#This Row],[DESCRIPTION]]</f>
        <v>LOOP DETECTOR INDUCTIVE, F&amp;I, TYPE 1</v>
      </c>
      <c r="F5249" s="2" t="str">
        <f>+LEFT(Table13456[[#This Row],[PAY ITEM]],1)</f>
        <v>0</v>
      </c>
      <c r="G5249" s="2" t="str">
        <f>IF(Table13456[[#This Row],[first]]="0",SUBSTITUTE(TRIM(MID(B5249, 2, 3))," ","0"),SUBSTITUTE(TRIM(MID(B5249, 1, 3))," ","0"))</f>
        <v>660</v>
      </c>
      <c r="H5249" s="2" t="str">
        <f>IF(Table13456[[#This Row],[first]]="0",SUBSTITUTE(TRIM(MID(B5249, 5, 3))," ","0"),SUBSTITUTE(TRIM(MID(B5249, 4, 3))," ","0"))</f>
        <v>1</v>
      </c>
      <c r="I5249" s="2" t="str">
        <f>IF(Table13456[[#This Row],[first]]="0",SUBSTITUTE(TRIM(MID(B5249, 8, 3))," ","0"),SUBSTITUTE(TRIM(MID(B5249, 7, 3))," ","0"))</f>
        <v>101</v>
      </c>
      <c r="J5249" s="2">
        <v>1</v>
      </c>
      <c r="K5249" s="2" t="str">
        <f t="shared" si="243"/>
        <v>660</v>
      </c>
      <c r="L5249" s="2" t="str">
        <f t="shared" si="244"/>
        <v>001</v>
      </c>
      <c r="M5249" s="2" t="str">
        <f t="shared" si="245"/>
        <v>101</v>
      </c>
    </row>
    <row r="5250" spans="2:13" x14ac:dyDescent="0.25">
      <c r="B5250" s="2" t="s">
        <v>2411</v>
      </c>
      <c r="C5250" s="2" t="s">
        <v>2412</v>
      </c>
      <c r="D5250" s="6" t="str">
        <f>+_xlfn.CONCAT(Table13456[[#This Row],[phase1]],Table13456[[#This Row],[phase2]],Table13456[[#This Row],[phase3]],Table13456[[#This Row],[phase4]])</f>
        <v>1660001102</v>
      </c>
      <c r="E5250" s="2" t="str">
        <f>+Table13456[[#This Row],[DESCRIPTION]]</f>
        <v>LOOP DETECTOR INDUCTIVE, F&amp;I, TYPE 2</v>
      </c>
      <c r="F5250" s="2" t="str">
        <f>+LEFT(Table13456[[#This Row],[PAY ITEM]],1)</f>
        <v>0</v>
      </c>
      <c r="G5250" s="2" t="str">
        <f>IF(Table13456[[#This Row],[first]]="0",SUBSTITUTE(TRIM(MID(B5250, 2, 3))," ","0"),SUBSTITUTE(TRIM(MID(B5250, 1, 3))," ","0"))</f>
        <v>660</v>
      </c>
      <c r="H5250" s="2" t="str">
        <f>IF(Table13456[[#This Row],[first]]="0",SUBSTITUTE(TRIM(MID(B5250, 5, 3))," ","0"),SUBSTITUTE(TRIM(MID(B5250, 4, 3))," ","0"))</f>
        <v>1</v>
      </c>
      <c r="I5250" s="2" t="str">
        <f>IF(Table13456[[#This Row],[first]]="0",SUBSTITUTE(TRIM(MID(B5250, 8, 3))," ","0"),SUBSTITUTE(TRIM(MID(B5250, 7, 3))," ","0"))</f>
        <v>102</v>
      </c>
      <c r="J5250" s="2">
        <v>1</v>
      </c>
      <c r="K5250" s="2" t="str">
        <f t="shared" si="243"/>
        <v>660</v>
      </c>
      <c r="L5250" s="2" t="str">
        <f t="shared" si="244"/>
        <v>001</v>
      </c>
      <c r="M5250" s="2" t="str">
        <f t="shared" si="245"/>
        <v>102</v>
      </c>
    </row>
    <row r="5251" spans="2:13" x14ac:dyDescent="0.25">
      <c r="B5251" s="2" t="s">
        <v>2413</v>
      </c>
      <c r="C5251" s="2" t="s">
        <v>2414</v>
      </c>
      <c r="D5251" s="6" t="str">
        <f>+_xlfn.CONCAT(Table13456[[#This Row],[phase1]],Table13456[[#This Row],[phase2]],Table13456[[#This Row],[phase3]],Table13456[[#This Row],[phase4]])</f>
        <v>1660001103</v>
      </c>
      <c r="E5251" s="2" t="str">
        <f>+Table13456[[#This Row],[DESCRIPTION]]</f>
        <v>LOOP DETECTOR INDUCTIVE, F&amp;I, TYPE 3</v>
      </c>
      <c r="F5251" s="2" t="str">
        <f>+LEFT(Table13456[[#This Row],[PAY ITEM]],1)</f>
        <v>0</v>
      </c>
      <c r="G5251" s="2" t="str">
        <f>IF(Table13456[[#This Row],[first]]="0",SUBSTITUTE(TRIM(MID(B5251, 2, 3))," ","0"),SUBSTITUTE(TRIM(MID(B5251, 1, 3))," ","0"))</f>
        <v>660</v>
      </c>
      <c r="H5251" s="2" t="str">
        <f>IF(Table13456[[#This Row],[first]]="0",SUBSTITUTE(TRIM(MID(B5251, 5, 3))," ","0"),SUBSTITUTE(TRIM(MID(B5251, 4, 3))," ","0"))</f>
        <v>1</v>
      </c>
      <c r="I5251" s="2" t="str">
        <f>IF(Table13456[[#This Row],[first]]="0",SUBSTITUTE(TRIM(MID(B5251, 8, 3))," ","0"),SUBSTITUTE(TRIM(MID(B5251, 7, 3))," ","0"))</f>
        <v>103</v>
      </c>
      <c r="J5251" s="2">
        <v>1</v>
      </c>
      <c r="K5251" s="2" t="str">
        <f t="shared" ref="K5251:K5314" si="246">IF(LEN(G5251) = 3, G5251, TEXT(IF(LEN(G5251) = 2, "0" &amp; G5251, "00" &amp; G5251), "000"))</f>
        <v>660</v>
      </c>
      <c r="L5251" s="2" t="str">
        <f t="shared" ref="L5251:L5314" si="247">IF(LEN(H5251) = 3, H5251, TEXT(IF(LEN(H5251) = 2, "0" &amp; H5251, "00" &amp; H5251), "000"))</f>
        <v>001</v>
      </c>
      <c r="M5251" s="2" t="str">
        <f t="shared" ref="M5251:M5314" si="248">IF(LEN(I5251) = 3, I5251, TEXT(IF(LEN(I5251) = 2, "0" &amp; I5251, "00" &amp; I5251), "000"))</f>
        <v>103</v>
      </c>
    </row>
    <row r="5252" spans="2:13" x14ac:dyDescent="0.25">
      <c r="B5252" s="2" t="s">
        <v>2415</v>
      </c>
      <c r="C5252" s="2" t="s">
        <v>2416</v>
      </c>
      <c r="D5252" s="6" t="str">
        <f>+_xlfn.CONCAT(Table13456[[#This Row],[phase1]],Table13456[[#This Row],[phase2]],Table13456[[#This Row],[phase3]],Table13456[[#This Row],[phase4]])</f>
        <v>1660001104</v>
      </c>
      <c r="E5252" s="2" t="str">
        <f>+Table13456[[#This Row],[DESCRIPTION]]</f>
        <v>LOOP DETECTOR, INDUCTIVE, F&amp;I, TYPE 4, 2CHANNEL, SOLID STATE, SHELF MOUNTED, TIME DELAY</v>
      </c>
      <c r="F5252" s="2" t="str">
        <f>+LEFT(Table13456[[#This Row],[PAY ITEM]],1)</f>
        <v>0</v>
      </c>
      <c r="G5252" s="2" t="str">
        <f>IF(Table13456[[#This Row],[first]]="0",SUBSTITUTE(TRIM(MID(B5252, 2, 3))," ","0"),SUBSTITUTE(TRIM(MID(B5252, 1, 3))," ","0"))</f>
        <v>660</v>
      </c>
      <c r="H5252" s="2" t="str">
        <f>IF(Table13456[[#This Row],[first]]="0",SUBSTITUTE(TRIM(MID(B5252, 5, 3))," ","0"),SUBSTITUTE(TRIM(MID(B5252, 4, 3))," ","0"))</f>
        <v>1</v>
      </c>
      <c r="I5252" s="2" t="str">
        <f>IF(Table13456[[#This Row],[first]]="0",SUBSTITUTE(TRIM(MID(B5252, 8, 3))," ","0"),SUBSTITUTE(TRIM(MID(B5252, 7, 3))," ","0"))</f>
        <v>104</v>
      </c>
      <c r="J5252" s="2">
        <v>1</v>
      </c>
      <c r="K5252" s="2" t="str">
        <f t="shared" si="246"/>
        <v>660</v>
      </c>
      <c r="L5252" s="2" t="str">
        <f t="shared" si="247"/>
        <v>001</v>
      </c>
      <c r="M5252" s="2" t="str">
        <f t="shared" si="248"/>
        <v>104</v>
      </c>
    </row>
    <row r="5253" spans="2:13" x14ac:dyDescent="0.25">
      <c r="B5253" s="2" t="s">
        <v>4163</v>
      </c>
      <c r="C5253" s="2" t="s">
        <v>12552</v>
      </c>
      <c r="D5253" s="6" t="str">
        <f>+_xlfn.CONCAT(Table13456[[#This Row],[phase1]],Table13456[[#This Row],[phase2]],Table13456[[#This Row],[phase3]],Table13456[[#This Row],[phase4]])</f>
        <v>1660001105</v>
      </c>
      <c r="E5253" s="2" t="str">
        <f>+Table13456[[#This Row],[DESCRIPTION]]</f>
        <v>LOOP DETECTOR, INDUCTIVE, F&amp;I, TYPE 5, 2CHANNEL, SOLID STATE, SHELF MOUNTED</v>
      </c>
      <c r="F5253" s="2" t="str">
        <f>+LEFT(Table13456[[#This Row],[PAY ITEM]],1)</f>
        <v>0</v>
      </c>
      <c r="G5253" s="2" t="str">
        <f>IF(Table13456[[#This Row],[first]]="0",SUBSTITUTE(TRIM(MID(B5253, 2, 3))," ","0"),SUBSTITUTE(TRIM(MID(B5253, 1, 3))," ","0"))</f>
        <v>660</v>
      </c>
      <c r="H5253" s="2" t="str">
        <f>IF(Table13456[[#This Row],[first]]="0",SUBSTITUTE(TRIM(MID(B5253, 5, 3))," ","0"),SUBSTITUTE(TRIM(MID(B5253, 4, 3))," ","0"))</f>
        <v>1</v>
      </c>
      <c r="I5253" s="2" t="str">
        <f>IF(Table13456[[#This Row],[first]]="0",SUBSTITUTE(TRIM(MID(B5253, 8, 3))," ","0"),SUBSTITUTE(TRIM(MID(B5253, 7, 3))," ","0"))</f>
        <v>105</v>
      </c>
      <c r="J5253" s="2">
        <v>1</v>
      </c>
      <c r="K5253" s="2" t="str">
        <f t="shared" si="246"/>
        <v>660</v>
      </c>
      <c r="L5253" s="2" t="str">
        <f t="shared" si="247"/>
        <v>001</v>
      </c>
      <c r="M5253" s="2" t="str">
        <f t="shared" si="248"/>
        <v>105</v>
      </c>
    </row>
    <row r="5254" spans="2:13" x14ac:dyDescent="0.25">
      <c r="B5254" s="2" t="s">
        <v>2417</v>
      </c>
      <c r="C5254" s="2" t="s">
        <v>2418</v>
      </c>
      <c r="D5254" s="6" t="str">
        <f>+_xlfn.CONCAT(Table13456[[#This Row],[phase1]],Table13456[[#This Row],[phase2]],Table13456[[#This Row],[phase3]],Table13456[[#This Row],[phase4]])</f>
        <v>1660001106</v>
      </c>
      <c r="E5254" s="2" t="str">
        <f>+Table13456[[#This Row],[DESCRIPTION]]</f>
        <v>LOOP DETECTOR INDUCTIVE , F&amp;I, TYPE  6, 2 CH,SS,S,TD</v>
      </c>
      <c r="F5254" s="2" t="str">
        <f>+LEFT(Table13456[[#This Row],[PAY ITEM]],1)</f>
        <v>0</v>
      </c>
      <c r="G5254" s="2" t="str">
        <f>IF(Table13456[[#This Row],[first]]="0",SUBSTITUTE(TRIM(MID(B5254, 2, 3))," ","0"),SUBSTITUTE(TRIM(MID(B5254, 1, 3))," ","0"))</f>
        <v>660</v>
      </c>
      <c r="H5254" s="2" t="str">
        <f>IF(Table13456[[#This Row],[first]]="0",SUBSTITUTE(TRIM(MID(B5254, 5, 3))," ","0"),SUBSTITUTE(TRIM(MID(B5254, 4, 3))," ","0"))</f>
        <v>1</v>
      </c>
      <c r="I5254" s="2" t="str">
        <f>IF(Table13456[[#This Row],[first]]="0",SUBSTITUTE(TRIM(MID(B5254, 8, 3))," ","0"),SUBSTITUTE(TRIM(MID(B5254, 7, 3))," ","0"))</f>
        <v>106</v>
      </c>
      <c r="J5254" s="2">
        <v>1</v>
      </c>
      <c r="K5254" s="2" t="str">
        <f t="shared" si="246"/>
        <v>660</v>
      </c>
      <c r="L5254" s="2" t="str">
        <f t="shared" si="247"/>
        <v>001</v>
      </c>
      <c r="M5254" s="2" t="str">
        <f t="shared" si="248"/>
        <v>106</v>
      </c>
    </row>
    <row r="5255" spans="2:13" x14ac:dyDescent="0.25">
      <c r="B5255" s="2" t="s">
        <v>12553</v>
      </c>
      <c r="C5255" s="2" t="s">
        <v>12554</v>
      </c>
      <c r="D5255" s="6" t="str">
        <f>+_xlfn.CONCAT(Table13456[[#This Row],[phase1]],Table13456[[#This Row],[phase2]],Table13456[[#This Row],[phase3]],Table13456[[#This Row],[phase4]])</f>
        <v>1660001107</v>
      </c>
      <c r="E5255" s="2" t="str">
        <f>+Table13456[[#This Row],[DESCRIPTION]]</f>
        <v>LOOP DETECTOR INDUCTIVE , F&amp;I, TYPE  7, 4 CH,SS,S</v>
      </c>
      <c r="F5255" s="2" t="str">
        <f>+LEFT(Table13456[[#This Row],[PAY ITEM]],1)</f>
        <v>0</v>
      </c>
      <c r="G5255" s="2" t="str">
        <f>IF(Table13456[[#This Row],[first]]="0",SUBSTITUTE(TRIM(MID(B5255, 2, 3))," ","0"),SUBSTITUTE(TRIM(MID(B5255, 1, 3))," ","0"))</f>
        <v>660</v>
      </c>
      <c r="H5255" s="2" t="str">
        <f>IF(Table13456[[#This Row],[first]]="0",SUBSTITUTE(TRIM(MID(B5255, 5, 3))," ","0"),SUBSTITUTE(TRIM(MID(B5255, 4, 3))," ","0"))</f>
        <v>1</v>
      </c>
      <c r="I5255" s="2" t="str">
        <f>IF(Table13456[[#This Row],[first]]="0",SUBSTITUTE(TRIM(MID(B5255, 8, 3))," ","0"),SUBSTITUTE(TRIM(MID(B5255, 7, 3))," ","0"))</f>
        <v>107</v>
      </c>
      <c r="J5255" s="2">
        <v>1</v>
      </c>
      <c r="K5255" s="2" t="str">
        <f t="shared" si="246"/>
        <v>660</v>
      </c>
      <c r="L5255" s="2" t="str">
        <f t="shared" si="247"/>
        <v>001</v>
      </c>
      <c r="M5255" s="2" t="str">
        <f t="shared" si="248"/>
        <v>107</v>
      </c>
    </row>
    <row r="5256" spans="2:13" x14ac:dyDescent="0.25">
      <c r="B5256" s="2" t="s">
        <v>2419</v>
      </c>
      <c r="C5256" s="2" t="s">
        <v>2420</v>
      </c>
      <c r="D5256" s="6" t="str">
        <f>+_xlfn.CONCAT(Table13456[[#This Row],[phase1]],Table13456[[#This Row],[phase2]],Table13456[[#This Row],[phase3]],Table13456[[#This Row],[phase4]])</f>
        <v>1660001109</v>
      </c>
      <c r="E5256" s="2" t="str">
        <f>+Table13456[[#This Row],[DESCRIPTION]]</f>
        <v>LOOP DETECTOR INDUCTIVE, F&amp;I, TYPE 9</v>
      </c>
      <c r="F5256" s="2" t="str">
        <f>+LEFT(Table13456[[#This Row],[PAY ITEM]],1)</f>
        <v>0</v>
      </c>
      <c r="G5256" s="2" t="str">
        <f>IF(Table13456[[#This Row],[first]]="0",SUBSTITUTE(TRIM(MID(B5256, 2, 3))," ","0"),SUBSTITUTE(TRIM(MID(B5256, 1, 3))," ","0"))</f>
        <v>660</v>
      </c>
      <c r="H5256" s="2" t="str">
        <f>IF(Table13456[[#This Row],[first]]="0",SUBSTITUTE(TRIM(MID(B5256, 5, 3))," ","0"),SUBSTITUTE(TRIM(MID(B5256, 4, 3))," ","0"))</f>
        <v>1</v>
      </c>
      <c r="I5256" s="2" t="str">
        <f>IF(Table13456[[#This Row],[first]]="0",SUBSTITUTE(TRIM(MID(B5256, 8, 3))," ","0"),SUBSTITUTE(TRIM(MID(B5256, 7, 3))," ","0"))</f>
        <v>109</v>
      </c>
      <c r="J5256" s="2">
        <v>1</v>
      </c>
      <c r="K5256" s="2" t="str">
        <f t="shared" si="246"/>
        <v>660</v>
      </c>
      <c r="L5256" s="2" t="str">
        <f t="shared" si="247"/>
        <v>001</v>
      </c>
      <c r="M5256" s="2" t="str">
        <f t="shared" si="248"/>
        <v>109</v>
      </c>
    </row>
    <row r="5257" spans="2:13" x14ac:dyDescent="0.25">
      <c r="B5257" s="2" t="s">
        <v>2421</v>
      </c>
      <c r="C5257" s="2" t="s">
        <v>2422</v>
      </c>
      <c r="D5257" s="6" t="str">
        <f>+_xlfn.CONCAT(Table13456[[#This Row],[phase1]],Table13456[[#This Row],[phase2]],Table13456[[#This Row],[phase3]],Table13456[[#This Row],[phase4]])</f>
        <v>1660001110</v>
      </c>
      <c r="E5257" s="2" t="str">
        <f>+Table13456[[#This Row],[DESCRIPTION]]</f>
        <v>LOOP DETECTOR INDUCTIVE, F&amp;I, TYPE 10</v>
      </c>
      <c r="F5257" s="2" t="str">
        <f>+LEFT(Table13456[[#This Row],[PAY ITEM]],1)</f>
        <v>0</v>
      </c>
      <c r="G5257" s="2" t="str">
        <f>IF(Table13456[[#This Row],[first]]="0",SUBSTITUTE(TRIM(MID(B5257, 2, 3))," ","0"),SUBSTITUTE(TRIM(MID(B5257, 1, 3))," ","0"))</f>
        <v>660</v>
      </c>
      <c r="H5257" s="2" t="str">
        <f>IF(Table13456[[#This Row],[first]]="0",SUBSTITUTE(TRIM(MID(B5257, 5, 3))," ","0"),SUBSTITUTE(TRIM(MID(B5257, 4, 3))," ","0"))</f>
        <v>1</v>
      </c>
      <c r="I5257" s="2" t="str">
        <f>IF(Table13456[[#This Row],[first]]="0",SUBSTITUTE(TRIM(MID(B5257, 8, 3))," ","0"),SUBSTITUTE(TRIM(MID(B5257, 7, 3))," ","0"))</f>
        <v>110</v>
      </c>
      <c r="J5257" s="2">
        <v>1</v>
      </c>
      <c r="K5257" s="2" t="str">
        <f t="shared" si="246"/>
        <v>660</v>
      </c>
      <c r="L5257" s="2" t="str">
        <f t="shared" si="247"/>
        <v>001</v>
      </c>
      <c r="M5257" s="2" t="str">
        <f t="shared" si="248"/>
        <v>110</v>
      </c>
    </row>
    <row r="5258" spans="2:13" x14ac:dyDescent="0.25">
      <c r="B5258" s="2" t="s">
        <v>2423</v>
      </c>
      <c r="C5258" s="2" t="s">
        <v>2424</v>
      </c>
      <c r="D5258" s="6" t="str">
        <f>+_xlfn.CONCAT(Table13456[[#This Row],[phase1]],Table13456[[#This Row],[phase2]],Table13456[[#This Row],[phase3]],Table13456[[#This Row],[phase4]])</f>
        <v>1660001111</v>
      </c>
      <c r="E5258" s="2" t="str">
        <f>+Table13456[[#This Row],[DESCRIPTION]]</f>
        <v>LOOP DETECTOR INDUCTIVE, F&amp;I, TYPE 11, 4 CH, SS, RM</v>
      </c>
      <c r="F5258" s="2" t="str">
        <f>+LEFT(Table13456[[#This Row],[PAY ITEM]],1)</f>
        <v>0</v>
      </c>
      <c r="G5258" s="2" t="str">
        <f>IF(Table13456[[#This Row],[first]]="0",SUBSTITUTE(TRIM(MID(B5258, 2, 3))," ","0"),SUBSTITUTE(TRIM(MID(B5258, 1, 3))," ","0"))</f>
        <v>660</v>
      </c>
      <c r="H5258" s="2" t="str">
        <f>IF(Table13456[[#This Row],[first]]="0",SUBSTITUTE(TRIM(MID(B5258, 5, 3))," ","0"),SUBSTITUTE(TRIM(MID(B5258, 4, 3))," ","0"))</f>
        <v>1</v>
      </c>
      <c r="I5258" s="2" t="str">
        <f>IF(Table13456[[#This Row],[first]]="0",SUBSTITUTE(TRIM(MID(B5258, 8, 3))," ","0"),SUBSTITUTE(TRIM(MID(B5258, 7, 3))," ","0"))</f>
        <v>111</v>
      </c>
      <c r="J5258" s="2">
        <v>1</v>
      </c>
      <c r="K5258" s="2" t="str">
        <f t="shared" si="246"/>
        <v>660</v>
      </c>
      <c r="L5258" s="2" t="str">
        <f t="shared" si="247"/>
        <v>001</v>
      </c>
      <c r="M5258" s="2" t="str">
        <f t="shared" si="248"/>
        <v>111</v>
      </c>
    </row>
    <row r="5259" spans="2:13" x14ac:dyDescent="0.25">
      <c r="B5259" s="2" t="s">
        <v>2425</v>
      </c>
      <c r="C5259" s="2" t="s">
        <v>2426</v>
      </c>
      <c r="D5259" s="6" t="str">
        <f>+_xlfn.CONCAT(Table13456[[#This Row],[phase1]],Table13456[[#This Row],[phase2]],Table13456[[#This Row],[phase3]],Table13456[[#This Row],[phase4]])</f>
        <v>1660001112</v>
      </c>
      <c r="E5259" s="2" t="str">
        <f>+Table13456[[#This Row],[DESCRIPTION]]</f>
        <v>LOOP DETECTOR INDUCTIVE, F&amp;I, TYPE 12, 4 CH, SS, RM, TD</v>
      </c>
      <c r="F5259" s="2" t="str">
        <f>+LEFT(Table13456[[#This Row],[PAY ITEM]],1)</f>
        <v>0</v>
      </c>
      <c r="G5259" s="2" t="str">
        <f>IF(Table13456[[#This Row],[first]]="0",SUBSTITUTE(TRIM(MID(B5259, 2, 3))," ","0"),SUBSTITUTE(TRIM(MID(B5259, 1, 3))," ","0"))</f>
        <v>660</v>
      </c>
      <c r="H5259" s="2" t="str">
        <f>IF(Table13456[[#This Row],[first]]="0",SUBSTITUTE(TRIM(MID(B5259, 5, 3))," ","0"),SUBSTITUTE(TRIM(MID(B5259, 4, 3))," ","0"))</f>
        <v>1</v>
      </c>
      <c r="I5259" s="2" t="str">
        <f>IF(Table13456[[#This Row],[first]]="0",SUBSTITUTE(TRIM(MID(B5259, 8, 3))," ","0"),SUBSTITUTE(TRIM(MID(B5259, 7, 3))," ","0"))</f>
        <v>112</v>
      </c>
      <c r="J5259" s="2">
        <v>1</v>
      </c>
      <c r="K5259" s="2" t="str">
        <f t="shared" si="246"/>
        <v>660</v>
      </c>
      <c r="L5259" s="2" t="str">
        <f t="shared" si="247"/>
        <v>001</v>
      </c>
      <c r="M5259" s="2" t="str">
        <f t="shared" si="248"/>
        <v>112</v>
      </c>
    </row>
    <row r="5260" spans="2:13" x14ac:dyDescent="0.25">
      <c r="B5260" s="2" t="s">
        <v>2427</v>
      </c>
      <c r="C5260" s="2" t="s">
        <v>2428</v>
      </c>
      <c r="D5260" s="6" t="str">
        <f>+_xlfn.CONCAT(Table13456[[#This Row],[phase1]],Table13456[[#This Row],[phase2]],Table13456[[#This Row],[phase3]],Table13456[[#This Row],[phase4]])</f>
        <v>1660001300</v>
      </c>
      <c r="E5260" s="2" t="str">
        <f>+Table13456[[#This Row],[DESCRIPTION]]</f>
        <v>LOOP DETECTOR INDUCTIVE, INSTALL</v>
      </c>
      <c r="F5260" s="2" t="str">
        <f>+LEFT(Table13456[[#This Row],[PAY ITEM]],1)</f>
        <v>0</v>
      </c>
      <c r="G5260" s="2" t="str">
        <f>IF(Table13456[[#This Row],[first]]="0",SUBSTITUTE(TRIM(MID(B5260, 2, 3))," ","0"),SUBSTITUTE(TRIM(MID(B5260, 1, 3))," ","0"))</f>
        <v>660</v>
      </c>
      <c r="H5260" s="2" t="str">
        <f>IF(Table13456[[#This Row],[first]]="0",SUBSTITUTE(TRIM(MID(B5260, 5, 3))," ","0"),SUBSTITUTE(TRIM(MID(B5260, 4, 3))," ","0"))</f>
        <v>1</v>
      </c>
      <c r="I5260" s="2" t="str">
        <f>IF(Table13456[[#This Row],[first]]="0",SUBSTITUTE(TRIM(MID(B5260, 8, 3))," ","0"),SUBSTITUTE(TRIM(MID(B5260, 7, 3))," ","0"))</f>
        <v>300</v>
      </c>
      <c r="J5260" s="2">
        <v>1</v>
      </c>
      <c r="K5260" s="2" t="str">
        <f t="shared" si="246"/>
        <v>660</v>
      </c>
      <c r="L5260" s="2" t="str">
        <f t="shared" si="247"/>
        <v>001</v>
      </c>
      <c r="M5260" s="2" t="str">
        <f t="shared" si="248"/>
        <v>300</v>
      </c>
    </row>
    <row r="5261" spans="2:13" x14ac:dyDescent="0.25">
      <c r="B5261" s="2" t="s">
        <v>2429</v>
      </c>
      <c r="C5261" s="2" t="s">
        <v>2430</v>
      </c>
      <c r="D5261" s="6" t="str">
        <f>+_xlfn.CONCAT(Table13456[[#This Row],[phase1]],Table13456[[#This Row],[phase2]],Table13456[[#This Row],[phase3]],Table13456[[#This Row],[phase4]])</f>
        <v>1660001400</v>
      </c>
      <c r="E5261" s="2" t="str">
        <f>+Table13456[[#This Row],[DESCRIPTION]]</f>
        <v>LOOP DETECTOR INDUCTIVE, RELOCATE</v>
      </c>
      <c r="F5261" s="2" t="str">
        <f>+LEFT(Table13456[[#This Row],[PAY ITEM]],1)</f>
        <v>0</v>
      </c>
      <c r="G5261" s="2" t="str">
        <f>IF(Table13456[[#This Row],[first]]="0",SUBSTITUTE(TRIM(MID(B5261, 2, 3))," ","0"),SUBSTITUTE(TRIM(MID(B5261, 1, 3))," ","0"))</f>
        <v>660</v>
      </c>
      <c r="H5261" s="2" t="str">
        <f>IF(Table13456[[#This Row],[first]]="0",SUBSTITUTE(TRIM(MID(B5261, 5, 3))," ","0"),SUBSTITUTE(TRIM(MID(B5261, 4, 3))," ","0"))</f>
        <v>1</v>
      </c>
      <c r="I5261" s="2" t="str">
        <f>IF(Table13456[[#This Row],[first]]="0",SUBSTITUTE(TRIM(MID(B5261, 8, 3))," ","0"),SUBSTITUTE(TRIM(MID(B5261, 7, 3))," ","0"))</f>
        <v>400</v>
      </c>
      <c r="J5261" s="2">
        <v>1</v>
      </c>
      <c r="K5261" s="2" t="str">
        <f t="shared" si="246"/>
        <v>660</v>
      </c>
      <c r="L5261" s="2" t="str">
        <f t="shared" si="247"/>
        <v>001</v>
      </c>
      <c r="M5261" s="2" t="str">
        <f t="shared" si="248"/>
        <v>400</v>
      </c>
    </row>
    <row r="5262" spans="2:13" x14ac:dyDescent="0.25">
      <c r="B5262" s="2" t="s">
        <v>2431</v>
      </c>
      <c r="C5262" s="2" t="s">
        <v>2432</v>
      </c>
      <c r="D5262" s="6" t="str">
        <f>+_xlfn.CONCAT(Table13456[[#This Row],[phase1]],Table13456[[#This Row],[phase2]],Table13456[[#This Row],[phase3]],Table13456[[#This Row],[phase4]])</f>
        <v>1660001600</v>
      </c>
      <c r="E5262" s="2" t="str">
        <f>+Table13456[[#This Row],[DESCRIPTION]]</f>
        <v>LOOP DETECTOR INDUCTIVE, REMOVE- CABINET TO REMAIN</v>
      </c>
      <c r="F5262" s="2" t="str">
        <f>+LEFT(Table13456[[#This Row],[PAY ITEM]],1)</f>
        <v>0</v>
      </c>
      <c r="G5262" s="2" t="str">
        <f>IF(Table13456[[#This Row],[first]]="0",SUBSTITUTE(TRIM(MID(B5262, 2, 3))," ","0"),SUBSTITUTE(TRIM(MID(B5262, 1, 3))," ","0"))</f>
        <v>660</v>
      </c>
      <c r="H5262" s="2" t="str">
        <f>IF(Table13456[[#This Row],[first]]="0",SUBSTITUTE(TRIM(MID(B5262, 5, 3))," ","0"),SUBSTITUTE(TRIM(MID(B5262, 4, 3))," ","0"))</f>
        <v>1</v>
      </c>
      <c r="I5262" s="2" t="str">
        <f>IF(Table13456[[#This Row],[first]]="0",SUBSTITUTE(TRIM(MID(B5262, 8, 3))," ","0"),SUBSTITUTE(TRIM(MID(B5262, 7, 3))," ","0"))</f>
        <v>600</v>
      </c>
      <c r="J5262" s="2">
        <v>1</v>
      </c>
      <c r="K5262" s="2" t="str">
        <f t="shared" si="246"/>
        <v>660</v>
      </c>
      <c r="L5262" s="2" t="str">
        <f t="shared" si="247"/>
        <v>001</v>
      </c>
      <c r="M5262" s="2" t="str">
        <f t="shared" si="248"/>
        <v>600</v>
      </c>
    </row>
    <row r="5263" spans="2:13" x14ac:dyDescent="0.25">
      <c r="B5263" s="2" t="s">
        <v>2433</v>
      </c>
      <c r="C5263" s="2" t="s">
        <v>2434</v>
      </c>
      <c r="D5263" s="6" t="str">
        <f>+_xlfn.CONCAT(Table13456[[#This Row],[phase1]],Table13456[[#This Row],[phase2]],Table13456[[#This Row],[phase3]],Table13456[[#This Row],[phase4]])</f>
        <v>1660002101</v>
      </c>
      <c r="E5263" s="2" t="str">
        <f>+Table13456[[#This Row],[DESCRIPTION]]</f>
        <v>LOOP ASSEMBLY- F&amp;I, TYPE A</v>
      </c>
      <c r="F5263" s="2" t="str">
        <f>+LEFT(Table13456[[#This Row],[PAY ITEM]],1)</f>
        <v>0</v>
      </c>
      <c r="G5263" s="2" t="str">
        <f>IF(Table13456[[#This Row],[first]]="0",SUBSTITUTE(TRIM(MID(B5263, 2, 3))," ","0"),SUBSTITUTE(TRIM(MID(B5263, 1, 3))," ","0"))</f>
        <v>660</v>
      </c>
      <c r="H5263" s="2" t="str">
        <f>IF(Table13456[[#This Row],[first]]="0",SUBSTITUTE(TRIM(MID(B5263, 5, 3))," ","0"),SUBSTITUTE(TRIM(MID(B5263, 4, 3))," ","0"))</f>
        <v>2</v>
      </c>
      <c r="I5263" s="2" t="str">
        <f>IF(Table13456[[#This Row],[first]]="0",SUBSTITUTE(TRIM(MID(B5263, 8, 3))," ","0"),SUBSTITUTE(TRIM(MID(B5263, 7, 3))," ","0"))</f>
        <v>101</v>
      </c>
      <c r="J5263" s="2">
        <v>1</v>
      </c>
      <c r="K5263" s="2" t="str">
        <f t="shared" si="246"/>
        <v>660</v>
      </c>
      <c r="L5263" s="2" t="str">
        <f t="shared" si="247"/>
        <v>002</v>
      </c>
      <c r="M5263" s="2" t="str">
        <f t="shared" si="248"/>
        <v>101</v>
      </c>
    </row>
    <row r="5264" spans="2:13" x14ac:dyDescent="0.25">
      <c r="B5264" s="2" t="s">
        <v>2435</v>
      </c>
      <c r="C5264" s="2" t="s">
        <v>2436</v>
      </c>
      <c r="D5264" s="6" t="str">
        <f>+_xlfn.CONCAT(Table13456[[#This Row],[phase1]],Table13456[[#This Row],[phase2]],Table13456[[#This Row],[phase3]],Table13456[[#This Row],[phase4]])</f>
        <v>1660002102</v>
      </c>
      <c r="E5264" s="2" t="str">
        <f>+Table13456[[#This Row],[DESCRIPTION]]</f>
        <v>LOOP ASSEMBLY, F&amp;I, TYPE B</v>
      </c>
      <c r="F5264" s="2" t="str">
        <f>+LEFT(Table13456[[#This Row],[PAY ITEM]],1)</f>
        <v>0</v>
      </c>
      <c r="G5264" s="2" t="str">
        <f>IF(Table13456[[#This Row],[first]]="0",SUBSTITUTE(TRIM(MID(B5264, 2, 3))," ","0"),SUBSTITUTE(TRIM(MID(B5264, 1, 3))," ","0"))</f>
        <v>660</v>
      </c>
      <c r="H5264" s="2" t="str">
        <f>IF(Table13456[[#This Row],[first]]="0",SUBSTITUTE(TRIM(MID(B5264, 5, 3))," ","0"),SUBSTITUTE(TRIM(MID(B5264, 4, 3))," ","0"))</f>
        <v>2</v>
      </c>
      <c r="I5264" s="2" t="str">
        <f>IF(Table13456[[#This Row],[first]]="0",SUBSTITUTE(TRIM(MID(B5264, 8, 3))," ","0"),SUBSTITUTE(TRIM(MID(B5264, 7, 3))," ","0"))</f>
        <v>102</v>
      </c>
      <c r="J5264" s="2">
        <v>1</v>
      </c>
      <c r="K5264" s="2" t="str">
        <f t="shared" si="246"/>
        <v>660</v>
      </c>
      <c r="L5264" s="2" t="str">
        <f t="shared" si="247"/>
        <v>002</v>
      </c>
      <c r="M5264" s="2" t="str">
        <f t="shared" si="248"/>
        <v>102</v>
      </c>
    </row>
    <row r="5265" spans="2:13" x14ac:dyDescent="0.25">
      <c r="B5265" s="2" t="s">
        <v>2437</v>
      </c>
      <c r="C5265" s="2" t="s">
        <v>2438</v>
      </c>
      <c r="D5265" s="6" t="str">
        <f>+_xlfn.CONCAT(Table13456[[#This Row],[phase1]],Table13456[[#This Row],[phase2]],Table13456[[#This Row],[phase3]],Table13456[[#This Row],[phase4]])</f>
        <v>1660002103</v>
      </c>
      <c r="E5265" s="2" t="str">
        <f>+Table13456[[#This Row],[DESCRIPTION]]</f>
        <v>LOOP ASSEMBLY, F&amp;I, TYPE  C</v>
      </c>
      <c r="F5265" s="2" t="str">
        <f>+LEFT(Table13456[[#This Row],[PAY ITEM]],1)</f>
        <v>0</v>
      </c>
      <c r="G5265" s="2" t="str">
        <f>IF(Table13456[[#This Row],[first]]="0",SUBSTITUTE(TRIM(MID(B5265, 2, 3))," ","0"),SUBSTITUTE(TRIM(MID(B5265, 1, 3))," ","0"))</f>
        <v>660</v>
      </c>
      <c r="H5265" s="2" t="str">
        <f>IF(Table13456[[#This Row],[first]]="0",SUBSTITUTE(TRIM(MID(B5265, 5, 3))," ","0"),SUBSTITUTE(TRIM(MID(B5265, 4, 3))," ","0"))</f>
        <v>2</v>
      </c>
      <c r="I5265" s="2" t="str">
        <f>IF(Table13456[[#This Row],[first]]="0",SUBSTITUTE(TRIM(MID(B5265, 8, 3))," ","0"),SUBSTITUTE(TRIM(MID(B5265, 7, 3))," ","0"))</f>
        <v>103</v>
      </c>
      <c r="J5265" s="2">
        <v>1</v>
      </c>
      <c r="K5265" s="2" t="str">
        <f t="shared" si="246"/>
        <v>660</v>
      </c>
      <c r="L5265" s="2" t="str">
        <f t="shared" si="247"/>
        <v>002</v>
      </c>
      <c r="M5265" s="2" t="str">
        <f t="shared" si="248"/>
        <v>103</v>
      </c>
    </row>
    <row r="5266" spans="2:13" x14ac:dyDescent="0.25">
      <c r="B5266" s="2" t="s">
        <v>12555</v>
      </c>
      <c r="C5266" s="2" t="s">
        <v>12556</v>
      </c>
      <c r="D5266" s="6" t="str">
        <f>+_xlfn.CONCAT(Table13456[[#This Row],[phase1]],Table13456[[#This Row],[phase2]],Table13456[[#This Row],[phase3]],Table13456[[#This Row],[phase4]])</f>
        <v>1660002104</v>
      </c>
      <c r="E5266" s="2" t="str">
        <f>+Table13456[[#This Row],[DESCRIPTION]]</f>
        <v>LOOP ASSEMBLY, F&amp;I, TYPE D</v>
      </c>
      <c r="F5266" s="2" t="str">
        <f>+LEFT(Table13456[[#This Row],[PAY ITEM]],1)</f>
        <v>0</v>
      </c>
      <c r="G5266" s="2" t="str">
        <f>IF(Table13456[[#This Row],[first]]="0",SUBSTITUTE(TRIM(MID(B5266, 2, 3))," ","0"),SUBSTITUTE(TRIM(MID(B5266, 1, 3))," ","0"))</f>
        <v>660</v>
      </c>
      <c r="H5266" s="2" t="str">
        <f>IF(Table13456[[#This Row],[first]]="0",SUBSTITUTE(TRIM(MID(B5266, 5, 3))," ","0"),SUBSTITUTE(TRIM(MID(B5266, 4, 3))," ","0"))</f>
        <v>2</v>
      </c>
      <c r="I5266" s="2" t="str">
        <f>IF(Table13456[[#This Row],[first]]="0",SUBSTITUTE(TRIM(MID(B5266, 8, 3))," ","0"),SUBSTITUTE(TRIM(MID(B5266, 7, 3))," ","0"))</f>
        <v>104</v>
      </c>
      <c r="J5266" s="2">
        <v>1</v>
      </c>
      <c r="K5266" s="2" t="str">
        <f t="shared" si="246"/>
        <v>660</v>
      </c>
      <c r="L5266" s="2" t="str">
        <f t="shared" si="247"/>
        <v>002</v>
      </c>
      <c r="M5266" s="2" t="str">
        <f t="shared" si="248"/>
        <v>104</v>
      </c>
    </row>
    <row r="5267" spans="2:13" x14ac:dyDescent="0.25">
      <c r="B5267" s="2" t="s">
        <v>12557</v>
      </c>
      <c r="C5267" s="2" t="s">
        <v>4697</v>
      </c>
      <c r="D5267" s="6" t="str">
        <f>+_xlfn.CONCAT(Table13456[[#This Row],[phase1]],Table13456[[#This Row],[phase2]],Table13456[[#This Row],[phase3]],Table13456[[#This Row],[phase4]])</f>
        <v>1660002105</v>
      </c>
      <c r="E5267" s="2" t="str">
        <f>+Table13456[[#This Row],[DESCRIPTION]]</f>
        <v>LOOP ASSEMBLY, F&amp;I, TYPE E</v>
      </c>
      <c r="F5267" s="2" t="str">
        <f>+LEFT(Table13456[[#This Row],[PAY ITEM]],1)</f>
        <v>0</v>
      </c>
      <c r="G5267" s="2" t="str">
        <f>IF(Table13456[[#This Row],[first]]="0",SUBSTITUTE(TRIM(MID(B5267, 2, 3))," ","0"),SUBSTITUTE(TRIM(MID(B5267, 1, 3))," ","0"))</f>
        <v>660</v>
      </c>
      <c r="H5267" s="2" t="str">
        <f>IF(Table13456[[#This Row],[first]]="0",SUBSTITUTE(TRIM(MID(B5267, 5, 3))," ","0"),SUBSTITUTE(TRIM(MID(B5267, 4, 3))," ","0"))</f>
        <v>2</v>
      </c>
      <c r="I5267" s="2" t="str">
        <f>IF(Table13456[[#This Row],[first]]="0",SUBSTITUTE(TRIM(MID(B5267, 8, 3))," ","0"),SUBSTITUTE(TRIM(MID(B5267, 7, 3))," ","0"))</f>
        <v>105</v>
      </c>
      <c r="J5267" s="2">
        <v>1</v>
      </c>
      <c r="K5267" s="2" t="str">
        <f t="shared" si="246"/>
        <v>660</v>
      </c>
      <c r="L5267" s="2" t="str">
        <f t="shared" si="247"/>
        <v>002</v>
      </c>
      <c r="M5267" s="2" t="str">
        <f t="shared" si="248"/>
        <v>105</v>
      </c>
    </row>
    <row r="5268" spans="2:13" x14ac:dyDescent="0.25">
      <c r="B5268" s="2" t="s">
        <v>2439</v>
      </c>
      <c r="C5268" s="2" t="s">
        <v>2440</v>
      </c>
      <c r="D5268" s="6" t="str">
        <f>+_xlfn.CONCAT(Table13456[[#This Row],[phase1]],Table13456[[#This Row],[phase2]],Table13456[[#This Row],[phase3]],Table13456[[#This Row],[phase4]])</f>
        <v>1660002106</v>
      </c>
      <c r="E5268" s="2" t="str">
        <f>+Table13456[[#This Row],[DESCRIPTION]]</f>
        <v>LOOP ASSEMBLY, F&amp;I, TYPE F</v>
      </c>
      <c r="F5268" s="2" t="str">
        <f>+LEFT(Table13456[[#This Row],[PAY ITEM]],1)</f>
        <v>0</v>
      </c>
      <c r="G5268" s="2" t="str">
        <f>IF(Table13456[[#This Row],[first]]="0",SUBSTITUTE(TRIM(MID(B5268, 2, 3))," ","0"),SUBSTITUTE(TRIM(MID(B5268, 1, 3))," ","0"))</f>
        <v>660</v>
      </c>
      <c r="H5268" s="2" t="str">
        <f>IF(Table13456[[#This Row],[first]]="0",SUBSTITUTE(TRIM(MID(B5268, 5, 3))," ","0"),SUBSTITUTE(TRIM(MID(B5268, 4, 3))," ","0"))</f>
        <v>2</v>
      </c>
      <c r="I5268" s="2" t="str">
        <f>IF(Table13456[[#This Row],[first]]="0",SUBSTITUTE(TRIM(MID(B5268, 8, 3))," ","0"),SUBSTITUTE(TRIM(MID(B5268, 7, 3))," ","0"))</f>
        <v>106</v>
      </c>
      <c r="J5268" s="2">
        <v>1</v>
      </c>
      <c r="K5268" s="2" t="str">
        <f t="shared" si="246"/>
        <v>660</v>
      </c>
      <c r="L5268" s="2" t="str">
        <f t="shared" si="247"/>
        <v>002</v>
      </c>
      <c r="M5268" s="2" t="str">
        <f t="shared" si="248"/>
        <v>106</v>
      </c>
    </row>
    <row r="5269" spans="2:13" x14ac:dyDescent="0.25">
      <c r="B5269" s="2" t="s">
        <v>2441</v>
      </c>
      <c r="C5269" s="2" t="s">
        <v>2442</v>
      </c>
      <c r="D5269" s="6" t="str">
        <f>+_xlfn.CONCAT(Table13456[[#This Row],[phase1]],Table13456[[#This Row],[phase2]],Table13456[[#This Row],[phase3]],Table13456[[#This Row],[phase4]])</f>
        <v>1660002107</v>
      </c>
      <c r="E5269" s="2" t="str">
        <f>+Table13456[[#This Row],[DESCRIPTION]]</f>
        <v>LOOP ASSEMBLY, F&amp;I, TYPE G</v>
      </c>
      <c r="F5269" s="2" t="str">
        <f>+LEFT(Table13456[[#This Row],[PAY ITEM]],1)</f>
        <v>0</v>
      </c>
      <c r="G5269" s="2" t="str">
        <f>IF(Table13456[[#This Row],[first]]="0",SUBSTITUTE(TRIM(MID(B5269, 2, 3))," ","0"),SUBSTITUTE(TRIM(MID(B5269, 1, 3))," ","0"))</f>
        <v>660</v>
      </c>
      <c r="H5269" s="2" t="str">
        <f>IF(Table13456[[#This Row],[first]]="0",SUBSTITUTE(TRIM(MID(B5269, 5, 3))," ","0"),SUBSTITUTE(TRIM(MID(B5269, 4, 3))," ","0"))</f>
        <v>2</v>
      </c>
      <c r="I5269" s="2" t="str">
        <f>IF(Table13456[[#This Row],[first]]="0",SUBSTITUTE(TRIM(MID(B5269, 8, 3))," ","0"),SUBSTITUTE(TRIM(MID(B5269, 7, 3))," ","0"))</f>
        <v>107</v>
      </c>
      <c r="J5269" s="2">
        <v>1</v>
      </c>
      <c r="K5269" s="2" t="str">
        <f t="shared" si="246"/>
        <v>660</v>
      </c>
      <c r="L5269" s="2" t="str">
        <f t="shared" si="247"/>
        <v>002</v>
      </c>
      <c r="M5269" s="2" t="str">
        <f t="shared" si="248"/>
        <v>107</v>
      </c>
    </row>
    <row r="5270" spans="2:13" x14ac:dyDescent="0.25">
      <c r="B5270" s="2" t="s">
        <v>12558</v>
      </c>
      <c r="C5270" s="2" t="s">
        <v>12559</v>
      </c>
      <c r="D5270" s="6" t="str">
        <f>+_xlfn.CONCAT(Table13456[[#This Row],[phase1]],Table13456[[#This Row],[phase2]],Table13456[[#This Row],[phase3]],Table13456[[#This Row],[phase4]])</f>
        <v>1660002400</v>
      </c>
      <c r="E5270" s="2" t="str">
        <f>+Table13456[[#This Row],[DESCRIPTION]]</f>
        <v>LOOP ASSEMBLY, FURNISH AND INSTALL LOOP WIRE TWISTED PAIR LEAD FOR EXISTING LOOP, PROJECT 436404-1-52-01</v>
      </c>
      <c r="F5270" s="2" t="str">
        <f>+LEFT(Table13456[[#This Row],[PAY ITEM]],1)</f>
        <v>0</v>
      </c>
      <c r="G5270" s="2" t="str">
        <f>IF(Table13456[[#This Row],[first]]="0",SUBSTITUTE(TRIM(MID(B5270, 2, 3))," ","0"),SUBSTITUTE(TRIM(MID(B5270, 1, 3))," ","0"))</f>
        <v>660</v>
      </c>
      <c r="H5270" s="2" t="str">
        <f>IF(Table13456[[#This Row],[first]]="0",SUBSTITUTE(TRIM(MID(B5270, 5, 3))," ","0"),SUBSTITUTE(TRIM(MID(B5270, 4, 3))," ","0"))</f>
        <v>2</v>
      </c>
      <c r="I5270" s="2" t="str">
        <f>IF(Table13456[[#This Row],[first]]="0",SUBSTITUTE(TRIM(MID(B5270, 8, 3))," ","0"),SUBSTITUTE(TRIM(MID(B5270, 7, 3))," ","0"))</f>
        <v>400</v>
      </c>
      <c r="J5270" s="2">
        <v>1</v>
      </c>
      <c r="K5270" s="2" t="str">
        <f t="shared" si="246"/>
        <v>660</v>
      </c>
      <c r="L5270" s="2" t="str">
        <f t="shared" si="247"/>
        <v>002</v>
      </c>
      <c r="M5270" s="2" t="str">
        <f t="shared" si="248"/>
        <v>400</v>
      </c>
    </row>
    <row r="5271" spans="2:13" x14ac:dyDescent="0.25">
      <c r="B5271" s="2" t="s">
        <v>12560</v>
      </c>
      <c r="C5271" s="2" t="s">
        <v>12561</v>
      </c>
      <c r="D5271" s="6" t="str">
        <f>+_xlfn.CONCAT(Table13456[[#This Row],[phase1]],Table13456[[#This Row],[phase2]],Table13456[[#This Row],[phase3]],Table13456[[#This Row],[phase4]])</f>
        <v>1660002401</v>
      </c>
      <c r="E5271" s="2" t="str">
        <f>+Table13456[[#This Row],[DESCRIPTION]]</f>
        <v>LOOP ASSEMBLY, F&amp;I, VEHICLE DETECTION LEAD IN- HOMERUN CONDUCTOR, AERIAL</v>
      </c>
      <c r="F5271" s="2" t="str">
        <f>+LEFT(Table13456[[#This Row],[PAY ITEM]],1)</f>
        <v>0</v>
      </c>
      <c r="G5271" s="2" t="str">
        <f>IF(Table13456[[#This Row],[first]]="0",SUBSTITUTE(TRIM(MID(B5271, 2, 3))," ","0"),SUBSTITUTE(TRIM(MID(B5271, 1, 3))," ","0"))</f>
        <v>660</v>
      </c>
      <c r="H5271" s="2" t="str">
        <f>IF(Table13456[[#This Row],[first]]="0",SUBSTITUTE(TRIM(MID(B5271, 5, 3))," ","0"),SUBSTITUTE(TRIM(MID(B5271, 4, 3))," ","0"))</f>
        <v>2</v>
      </c>
      <c r="I5271" s="2" t="str">
        <f>IF(Table13456[[#This Row],[first]]="0",SUBSTITUTE(TRIM(MID(B5271, 8, 3))," ","0"),SUBSTITUTE(TRIM(MID(B5271, 7, 3))," ","0"))</f>
        <v>401</v>
      </c>
      <c r="J5271" s="2">
        <v>1</v>
      </c>
      <c r="K5271" s="2" t="str">
        <f t="shared" si="246"/>
        <v>660</v>
      </c>
      <c r="L5271" s="2" t="str">
        <f t="shared" si="247"/>
        <v>002</v>
      </c>
      <c r="M5271" s="2" t="str">
        <f t="shared" si="248"/>
        <v>401</v>
      </c>
    </row>
    <row r="5272" spans="2:13" x14ac:dyDescent="0.25">
      <c r="B5272" s="2" t="s">
        <v>2443</v>
      </c>
      <c r="C5272" s="2" t="s">
        <v>2444</v>
      </c>
      <c r="D5272" s="6" t="str">
        <f>+_xlfn.CONCAT(Table13456[[#This Row],[phase1]],Table13456[[#This Row],[phase2]],Table13456[[#This Row],[phase3]],Table13456[[#This Row],[phase4]])</f>
        <v>1660003011</v>
      </c>
      <c r="E5272" s="2" t="str">
        <f>+Table13456[[#This Row],[DESCRIPTION]]</f>
        <v>VEHICLE DETECTION SYSTEM- MICROWAVE, FURNISH &amp; INSTALL CABINET EQUIPMENT</v>
      </c>
      <c r="F5272" s="2" t="str">
        <f>+LEFT(Table13456[[#This Row],[PAY ITEM]],1)</f>
        <v>0</v>
      </c>
      <c r="G5272" s="2" t="str">
        <f>IF(Table13456[[#This Row],[first]]="0",SUBSTITUTE(TRIM(MID(B5272, 2, 3))," ","0"),SUBSTITUTE(TRIM(MID(B5272, 1, 3))," ","0"))</f>
        <v>660</v>
      </c>
      <c r="H5272" s="2" t="str">
        <f>IF(Table13456[[#This Row],[first]]="0",SUBSTITUTE(TRIM(MID(B5272, 5, 3))," ","0"),SUBSTITUTE(TRIM(MID(B5272, 4, 3))," ","0"))</f>
        <v>3</v>
      </c>
      <c r="I5272" s="2" t="str">
        <f>IF(Table13456[[#This Row],[first]]="0",SUBSTITUTE(TRIM(MID(B5272, 8, 3))," ","0"),SUBSTITUTE(TRIM(MID(B5272, 7, 3))," ","0"))</f>
        <v>11</v>
      </c>
      <c r="J5272" s="2">
        <v>1</v>
      </c>
      <c r="K5272" s="2" t="str">
        <f t="shared" si="246"/>
        <v>660</v>
      </c>
      <c r="L5272" s="2" t="str">
        <f t="shared" si="247"/>
        <v>003</v>
      </c>
      <c r="M5272" s="2" t="str">
        <f t="shared" si="248"/>
        <v>011</v>
      </c>
    </row>
    <row r="5273" spans="2:13" x14ac:dyDescent="0.25">
      <c r="B5273" s="2" t="s">
        <v>2445</v>
      </c>
      <c r="C5273" s="2" t="s">
        <v>2446</v>
      </c>
      <c r="D5273" s="6" t="str">
        <f>+_xlfn.CONCAT(Table13456[[#This Row],[phase1]],Table13456[[#This Row],[phase2]],Table13456[[#This Row],[phase3]],Table13456[[#This Row],[phase4]])</f>
        <v>1660003012</v>
      </c>
      <c r="E5273" s="2" t="str">
        <f>+Table13456[[#This Row],[DESCRIPTION]]</f>
        <v>VEHICLE DETECTION SYSTEM- MICROWAVE, FURNISH &amp; INSTALL, ABOVE GROUND EQUIPMENT</v>
      </c>
      <c r="F5273" s="2" t="str">
        <f>+LEFT(Table13456[[#This Row],[PAY ITEM]],1)</f>
        <v>0</v>
      </c>
      <c r="G5273" s="2" t="str">
        <f>IF(Table13456[[#This Row],[first]]="0",SUBSTITUTE(TRIM(MID(B5273, 2, 3))," ","0"),SUBSTITUTE(TRIM(MID(B5273, 1, 3))," ","0"))</f>
        <v>660</v>
      </c>
      <c r="H5273" s="2" t="str">
        <f>IF(Table13456[[#This Row],[first]]="0",SUBSTITUTE(TRIM(MID(B5273, 5, 3))," ","0"),SUBSTITUTE(TRIM(MID(B5273, 4, 3))," ","0"))</f>
        <v>3</v>
      </c>
      <c r="I5273" s="2" t="str">
        <f>IF(Table13456[[#This Row],[first]]="0",SUBSTITUTE(TRIM(MID(B5273, 8, 3))," ","0"),SUBSTITUTE(TRIM(MID(B5273, 7, 3))," ","0"))</f>
        <v>12</v>
      </c>
      <c r="J5273" s="2">
        <v>1</v>
      </c>
      <c r="K5273" s="2" t="str">
        <f t="shared" si="246"/>
        <v>660</v>
      </c>
      <c r="L5273" s="2" t="str">
        <f t="shared" si="247"/>
        <v>003</v>
      </c>
      <c r="M5273" s="2" t="str">
        <f t="shared" si="248"/>
        <v>012</v>
      </c>
    </row>
    <row r="5274" spans="2:13" x14ac:dyDescent="0.25">
      <c r="B5274" s="2" t="s">
        <v>12562</v>
      </c>
      <c r="C5274" s="2" t="s">
        <v>12563</v>
      </c>
      <c r="D5274" s="6" t="str">
        <f>+_xlfn.CONCAT(Table13456[[#This Row],[phase1]],Table13456[[#This Row],[phase2]],Table13456[[#This Row],[phase3]],Table13456[[#This Row],[phase4]])</f>
        <v>1660003013</v>
      </c>
      <c r="E5274" s="2" t="str">
        <f>+Table13456[[#This Row],[DESCRIPTION]]</f>
        <v>VEHICLE DETECTION SYSTEM- MICROWAVE, FURNISH &amp; INSTALL, DETECTOR SENSOR ONLY</v>
      </c>
      <c r="F5274" s="2" t="str">
        <f>+LEFT(Table13456[[#This Row],[PAY ITEM]],1)</f>
        <v>0</v>
      </c>
      <c r="G5274" s="2" t="str">
        <f>IF(Table13456[[#This Row],[first]]="0",SUBSTITUTE(TRIM(MID(B5274, 2, 3))," ","0"),SUBSTITUTE(TRIM(MID(B5274, 1, 3))," ","0"))</f>
        <v>660</v>
      </c>
      <c r="H5274" s="2" t="str">
        <f>IF(Table13456[[#This Row],[first]]="0",SUBSTITUTE(TRIM(MID(B5274, 5, 3))," ","0"),SUBSTITUTE(TRIM(MID(B5274, 4, 3))," ","0"))</f>
        <v>3</v>
      </c>
      <c r="I5274" s="2" t="str">
        <f>IF(Table13456[[#This Row],[first]]="0",SUBSTITUTE(TRIM(MID(B5274, 8, 3))," ","0"),SUBSTITUTE(TRIM(MID(B5274, 7, 3))," ","0"))</f>
        <v>13</v>
      </c>
      <c r="J5274" s="2">
        <v>1</v>
      </c>
      <c r="K5274" s="2" t="str">
        <f t="shared" si="246"/>
        <v>660</v>
      </c>
      <c r="L5274" s="2" t="str">
        <f t="shared" si="247"/>
        <v>003</v>
      </c>
      <c r="M5274" s="2" t="str">
        <f t="shared" si="248"/>
        <v>013</v>
      </c>
    </row>
    <row r="5275" spans="2:13" x14ac:dyDescent="0.25">
      <c r="B5275" s="2" t="s">
        <v>12564</v>
      </c>
      <c r="C5275" s="2" t="s">
        <v>12565</v>
      </c>
      <c r="D5275" s="6" t="str">
        <f>+_xlfn.CONCAT(Table13456[[#This Row],[phase1]],Table13456[[#This Row],[phase2]],Table13456[[#This Row],[phase3]],Table13456[[#This Row],[phase4]])</f>
        <v>1660003031</v>
      </c>
      <c r="E5275" s="2" t="str">
        <f>+Table13456[[#This Row],[DESCRIPTION]]</f>
        <v>VEHICLE DETECTION SYSTEM- MICROWAVE, INSTALL- FDOT FURNISHED CABINET EQUIPMENT</v>
      </c>
      <c r="F5275" s="2" t="str">
        <f>+LEFT(Table13456[[#This Row],[PAY ITEM]],1)</f>
        <v>0</v>
      </c>
      <c r="G5275" s="2" t="str">
        <f>IF(Table13456[[#This Row],[first]]="0",SUBSTITUTE(TRIM(MID(B5275, 2, 3))," ","0"),SUBSTITUTE(TRIM(MID(B5275, 1, 3))," ","0"))</f>
        <v>660</v>
      </c>
      <c r="H5275" s="2" t="str">
        <f>IF(Table13456[[#This Row],[first]]="0",SUBSTITUTE(TRIM(MID(B5275, 5, 3))," ","0"),SUBSTITUTE(TRIM(MID(B5275, 4, 3))," ","0"))</f>
        <v>3</v>
      </c>
      <c r="I5275" s="2" t="str">
        <f>IF(Table13456[[#This Row],[first]]="0",SUBSTITUTE(TRIM(MID(B5275, 8, 3))," ","0"),SUBSTITUTE(TRIM(MID(B5275, 7, 3))," ","0"))</f>
        <v>31</v>
      </c>
      <c r="J5275" s="2">
        <v>1</v>
      </c>
      <c r="K5275" s="2" t="str">
        <f t="shared" si="246"/>
        <v>660</v>
      </c>
      <c r="L5275" s="2" t="str">
        <f t="shared" si="247"/>
        <v>003</v>
      </c>
      <c r="M5275" s="2" t="str">
        <f t="shared" si="248"/>
        <v>031</v>
      </c>
    </row>
    <row r="5276" spans="2:13" x14ac:dyDescent="0.25">
      <c r="B5276" s="2" t="s">
        <v>12566</v>
      </c>
      <c r="C5276" s="2" t="s">
        <v>12567</v>
      </c>
      <c r="D5276" s="6" t="str">
        <f>+_xlfn.CONCAT(Table13456[[#This Row],[phase1]],Table13456[[#This Row],[phase2]],Table13456[[#This Row],[phase3]],Table13456[[#This Row],[phase4]])</f>
        <v>1660003032</v>
      </c>
      <c r="E5276" s="2" t="str">
        <f>+Table13456[[#This Row],[DESCRIPTION]]</f>
        <v>VEHICLE DETECTION SYSTEM- MICROWAVE,  INSTALL- FDOT FURNISHED, ABOVE GROUND EQUIPMENT</v>
      </c>
      <c r="F5276" s="2" t="str">
        <f>+LEFT(Table13456[[#This Row],[PAY ITEM]],1)</f>
        <v>0</v>
      </c>
      <c r="G5276" s="2" t="str">
        <f>IF(Table13456[[#This Row],[first]]="0",SUBSTITUTE(TRIM(MID(B5276, 2, 3))," ","0"),SUBSTITUTE(TRIM(MID(B5276, 1, 3))," ","0"))</f>
        <v>660</v>
      </c>
      <c r="H5276" s="2" t="str">
        <f>IF(Table13456[[#This Row],[first]]="0",SUBSTITUTE(TRIM(MID(B5276, 5, 3))," ","0"),SUBSTITUTE(TRIM(MID(B5276, 4, 3))," ","0"))</f>
        <v>3</v>
      </c>
      <c r="I5276" s="2" t="str">
        <f>IF(Table13456[[#This Row],[first]]="0",SUBSTITUTE(TRIM(MID(B5276, 8, 3))," ","0"),SUBSTITUTE(TRIM(MID(B5276, 7, 3))," ","0"))</f>
        <v>32</v>
      </c>
      <c r="J5276" s="2">
        <v>1</v>
      </c>
      <c r="K5276" s="2" t="str">
        <f t="shared" si="246"/>
        <v>660</v>
      </c>
      <c r="L5276" s="2" t="str">
        <f t="shared" si="247"/>
        <v>003</v>
      </c>
      <c r="M5276" s="2" t="str">
        <f t="shared" si="248"/>
        <v>032</v>
      </c>
    </row>
    <row r="5277" spans="2:13" x14ac:dyDescent="0.25">
      <c r="B5277" s="2" t="s">
        <v>12568</v>
      </c>
      <c r="C5277" s="2" t="s">
        <v>12569</v>
      </c>
      <c r="D5277" s="6" t="str">
        <f>+_xlfn.CONCAT(Table13456[[#This Row],[phase1]],Table13456[[#This Row],[phase2]],Table13456[[#This Row],[phase3]],Table13456[[#This Row],[phase4]])</f>
        <v>1660003033</v>
      </c>
      <c r="E5277" s="2" t="str">
        <f>+Table13456[[#This Row],[DESCRIPTION]]</f>
        <v>VEHICLE DETECTION SYSTEM- MICROWAVE, INSTALL, DETECTOR SENSOR ONLY</v>
      </c>
      <c r="F5277" s="2" t="str">
        <f>+LEFT(Table13456[[#This Row],[PAY ITEM]],1)</f>
        <v>0</v>
      </c>
      <c r="G5277" s="2" t="str">
        <f>IF(Table13456[[#This Row],[first]]="0",SUBSTITUTE(TRIM(MID(B5277, 2, 3))," ","0"),SUBSTITUTE(TRIM(MID(B5277, 1, 3))," ","0"))</f>
        <v>660</v>
      </c>
      <c r="H5277" s="2" t="str">
        <f>IF(Table13456[[#This Row],[first]]="0",SUBSTITUTE(TRIM(MID(B5277, 5, 3))," ","0"),SUBSTITUTE(TRIM(MID(B5277, 4, 3))," ","0"))</f>
        <v>3</v>
      </c>
      <c r="I5277" s="2" t="str">
        <f>IF(Table13456[[#This Row],[first]]="0",SUBSTITUTE(TRIM(MID(B5277, 8, 3))," ","0"),SUBSTITUTE(TRIM(MID(B5277, 7, 3))," ","0"))</f>
        <v>33</v>
      </c>
      <c r="J5277" s="2">
        <v>1</v>
      </c>
      <c r="K5277" s="2" t="str">
        <f t="shared" si="246"/>
        <v>660</v>
      </c>
      <c r="L5277" s="2" t="str">
        <f t="shared" si="247"/>
        <v>003</v>
      </c>
      <c r="M5277" s="2" t="str">
        <f t="shared" si="248"/>
        <v>033</v>
      </c>
    </row>
    <row r="5278" spans="2:13" x14ac:dyDescent="0.25">
      <c r="B5278" s="2" t="s">
        <v>12570</v>
      </c>
      <c r="C5278" s="2" t="s">
        <v>12571</v>
      </c>
      <c r="D5278" s="6" t="str">
        <f>+_xlfn.CONCAT(Table13456[[#This Row],[phase1]],Table13456[[#This Row],[phase2]],Table13456[[#This Row],[phase3]],Table13456[[#This Row],[phase4]])</f>
        <v>1660003040</v>
      </c>
      <c r="E5278" s="2" t="str">
        <f>+Table13456[[#This Row],[DESCRIPTION]]</f>
        <v>VEHICLE DETECTION SYSTEM - MICROWAVE, RELOCATE,  COMPLETE SYSTEM</v>
      </c>
      <c r="F5278" s="2" t="str">
        <f>+LEFT(Table13456[[#This Row],[PAY ITEM]],1)</f>
        <v>0</v>
      </c>
      <c r="G5278" s="2" t="str">
        <f>IF(Table13456[[#This Row],[first]]="0",SUBSTITUTE(TRIM(MID(B5278, 2, 3))," ","0"),SUBSTITUTE(TRIM(MID(B5278, 1, 3))," ","0"))</f>
        <v>660</v>
      </c>
      <c r="H5278" s="2" t="str">
        <f>IF(Table13456[[#This Row],[first]]="0",SUBSTITUTE(TRIM(MID(B5278, 5, 3))," ","0"),SUBSTITUTE(TRIM(MID(B5278, 4, 3))," ","0"))</f>
        <v>3</v>
      </c>
      <c r="I5278" s="2" t="str">
        <f>IF(Table13456[[#This Row],[first]]="0",SUBSTITUTE(TRIM(MID(B5278, 8, 3))," ","0"),SUBSTITUTE(TRIM(MID(B5278, 7, 3))," ","0"))</f>
        <v>40</v>
      </c>
      <c r="J5278" s="2">
        <v>1</v>
      </c>
      <c r="K5278" s="2" t="str">
        <f t="shared" si="246"/>
        <v>660</v>
      </c>
      <c r="L5278" s="2" t="str">
        <f t="shared" si="247"/>
        <v>003</v>
      </c>
      <c r="M5278" s="2" t="str">
        <f t="shared" si="248"/>
        <v>040</v>
      </c>
    </row>
    <row r="5279" spans="2:13" x14ac:dyDescent="0.25">
      <c r="B5279" s="2" t="s">
        <v>2447</v>
      </c>
      <c r="C5279" s="2" t="s">
        <v>2448</v>
      </c>
      <c r="D5279" s="6" t="str">
        <f>+_xlfn.CONCAT(Table13456[[#This Row],[phase1]],Table13456[[#This Row],[phase2]],Table13456[[#This Row],[phase3]],Table13456[[#This Row],[phase4]])</f>
        <v>1660003041</v>
      </c>
      <c r="E5279" s="2" t="str">
        <f>+Table13456[[#This Row],[DESCRIPTION]]</f>
        <v>VEHICLE DETECTION SYSTEM- MICROWAVE, RELOCATE CABINET EQUIPMENT</v>
      </c>
      <c r="F5279" s="2" t="str">
        <f>+LEFT(Table13456[[#This Row],[PAY ITEM]],1)</f>
        <v>0</v>
      </c>
      <c r="G5279" s="2" t="str">
        <f>IF(Table13456[[#This Row],[first]]="0",SUBSTITUTE(TRIM(MID(B5279, 2, 3))," ","0"),SUBSTITUTE(TRIM(MID(B5279, 1, 3))," ","0"))</f>
        <v>660</v>
      </c>
      <c r="H5279" s="2" t="str">
        <f>IF(Table13456[[#This Row],[first]]="0",SUBSTITUTE(TRIM(MID(B5279, 5, 3))," ","0"),SUBSTITUTE(TRIM(MID(B5279, 4, 3))," ","0"))</f>
        <v>3</v>
      </c>
      <c r="I5279" s="2" t="str">
        <f>IF(Table13456[[#This Row],[first]]="0",SUBSTITUTE(TRIM(MID(B5279, 8, 3))," ","0"),SUBSTITUTE(TRIM(MID(B5279, 7, 3))," ","0"))</f>
        <v>41</v>
      </c>
      <c r="J5279" s="2">
        <v>1</v>
      </c>
      <c r="K5279" s="2" t="str">
        <f t="shared" si="246"/>
        <v>660</v>
      </c>
      <c r="L5279" s="2" t="str">
        <f t="shared" si="247"/>
        <v>003</v>
      </c>
      <c r="M5279" s="2" t="str">
        <f t="shared" si="248"/>
        <v>041</v>
      </c>
    </row>
    <row r="5280" spans="2:13" x14ac:dyDescent="0.25">
      <c r="B5280" s="2" t="s">
        <v>2449</v>
      </c>
      <c r="C5280" s="2" t="s">
        <v>2450</v>
      </c>
      <c r="D5280" s="6" t="str">
        <f>+_xlfn.CONCAT(Table13456[[#This Row],[phase1]],Table13456[[#This Row],[phase2]],Table13456[[#This Row],[phase3]],Table13456[[#This Row],[phase4]])</f>
        <v>1660003042</v>
      </c>
      <c r="E5280" s="2" t="str">
        <f>+Table13456[[#This Row],[DESCRIPTION]]</f>
        <v>VEHICLE DETECTION SYSTEM - MICROWAVE, RELOCATE,  ABOVE GROUND EQUIPMENT</v>
      </c>
      <c r="F5280" s="2" t="str">
        <f>+LEFT(Table13456[[#This Row],[PAY ITEM]],1)</f>
        <v>0</v>
      </c>
      <c r="G5280" s="2" t="str">
        <f>IF(Table13456[[#This Row],[first]]="0",SUBSTITUTE(TRIM(MID(B5280, 2, 3))," ","0"),SUBSTITUTE(TRIM(MID(B5280, 1, 3))," ","0"))</f>
        <v>660</v>
      </c>
      <c r="H5280" s="2" t="str">
        <f>IF(Table13456[[#This Row],[first]]="0",SUBSTITUTE(TRIM(MID(B5280, 5, 3))," ","0"),SUBSTITUTE(TRIM(MID(B5280, 4, 3))," ","0"))</f>
        <v>3</v>
      </c>
      <c r="I5280" s="2" t="str">
        <f>IF(Table13456[[#This Row],[first]]="0",SUBSTITUTE(TRIM(MID(B5280, 8, 3))," ","0"),SUBSTITUTE(TRIM(MID(B5280, 7, 3))," ","0"))</f>
        <v>42</v>
      </c>
      <c r="J5280" s="2">
        <v>1</v>
      </c>
      <c r="K5280" s="2" t="str">
        <f t="shared" si="246"/>
        <v>660</v>
      </c>
      <c r="L5280" s="2" t="str">
        <f t="shared" si="247"/>
        <v>003</v>
      </c>
      <c r="M5280" s="2" t="str">
        <f t="shared" si="248"/>
        <v>042</v>
      </c>
    </row>
    <row r="5281" spans="2:13" x14ac:dyDescent="0.25">
      <c r="B5281" s="2" t="s">
        <v>2451</v>
      </c>
      <c r="C5281" s="2" t="s">
        <v>2452</v>
      </c>
      <c r="D5281" s="6" t="str">
        <f>+_xlfn.CONCAT(Table13456[[#This Row],[phase1]],Table13456[[#This Row],[phase2]],Table13456[[#This Row],[phase3]],Table13456[[#This Row],[phase4]])</f>
        <v>1660003051</v>
      </c>
      <c r="E5281" s="2" t="str">
        <f>+Table13456[[#This Row],[DESCRIPTION]]</f>
        <v>VEHICLE DETECTION SYSTEM- MICROWAVE, ADJUST &amp; MODIFY, CABINET EQUIPMENT</v>
      </c>
      <c r="F5281" s="2" t="str">
        <f>+LEFT(Table13456[[#This Row],[PAY ITEM]],1)</f>
        <v>0</v>
      </c>
      <c r="G5281" s="2" t="str">
        <f>IF(Table13456[[#This Row],[first]]="0",SUBSTITUTE(TRIM(MID(B5281, 2, 3))," ","0"),SUBSTITUTE(TRIM(MID(B5281, 1, 3))," ","0"))</f>
        <v>660</v>
      </c>
      <c r="H5281" s="2" t="str">
        <f>IF(Table13456[[#This Row],[first]]="0",SUBSTITUTE(TRIM(MID(B5281, 5, 3))," ","0"),SUBSTITUTE(TRIM(MID(B5281, 4, 3))," ","0"))</f>
        <v>3</v>
      </c>
      <c r="I5281" s="2" t="str">
        <f>IF(Table13456[[#This Row],[first]]="0",SUBSTITUTE(TRIM(MID(B5281, 8, 3))," ","0"),SUBSTITUTE(TRIM(MID(B5281, 7, 3))," ","0"))</f>
        <v>51</v>
      </c>
      <c r="J5281" s="2">
        <v>1</v>
      </c>
      <c r="K5281" s="2" t="str">
        <f t="shared" si="246"/>
        <v>660</v>
      </c>
      <c r="L5281" s="2" t="str">
        <f t="shared" si="247"/>
        <v>003</v>
      </c>
      <c r="M5281" s="2" t="str">
        <f t="shared" si="248"/>
        <v>051</v>
      </c>
    </row>
    <row r="5282" spans="2:13" x14ac:dyDescent="0.25">
      <c r="B5282" s="2" t="s">
        <v>4164</v>
      </c>
      <c r="C5282" s="2" t="s">
        <v>12572</v>
      </c>
      <c r="D5282" s="6" t="str">
        <f>+_xlfn.CONCAT(Table13456[[#This Row],[phase1]],Table13456[[#This Row],[phase2]],Table13456[[#This Row],[phase3]],Table13456[[#This Row],[phase4]])</f>
        <v>1660003052</v>
      </c>
      <c r="E5282" s="2" t="str">
        <f>+Table13456[[#This Row],[DESCRIPTION]]</f>
        <v>VEHICLE DETECTION SYSTEM - MICROWAVE, ADJUST &amp; MODIFY,  ABOVE GROUND EQUIPMENT</v>
      </c>
      <c r="F5282" s="2" t="str">
        <f>+LEFT(Table13456[[#This Row],[PAY ITEM]],1)</f>
        <v>0</v>
      </c>
      <c r="G5282" s="2" t="str">
        <f>IF(Table13456[[#This Row],[first]]="0",SUBSTITUTE(TRIM(MID(B5282, 2, 3))," ","0"),SUBSTITUTE(TRIM(MID(B5282, 1, 3))," ","0"))</f>
        <v>660</v>
      </c>
      <c r="H5282" s="2" t="str">
        <f>IF(Table13456[[#This Row],[first]]="0",SUBSTITUTE(TRIM(MID(B5282, 5, 3))," ","0"),SUBSTITUTE(TRIM(MID(B5282, 4, 3))," ","0"))</f>
        <v>3</v>
      </c>
      <c r="I5282" s="2" t="str">
        <f>IF(Table13456[[#This Row],[first]]="0",SUBSTITUTE(TRIM(MID(B5282, 8, 3))," ","0"),SUBSTITUTE(TRIM(MID(B5282, 7, 3))," ","0"))</f>
        <v>52</v>
      </c>
      <c r="J5282" s="2">
        <v>1</v>
      </c>
      <c r="K5282" s="2" t="str">
        <f t="shared" si="246"/>
        <v>660</v>
      </c>
      <c r="L5282" s="2" t="str">
        <f t="shared" si="247"/>
        <v>003</v>
      </c>
      <c r="M5282" s="2" t="str">
        <f t="shared" si="248"/>
        <v>052</v>
      </c>
    </row>
    <row r="5283" spans="2:13" x14ac:dyDescent="0.25">
      <c r="B5283" s="2" t="s">
        <v>2453</v>
      </c>
      <c r="C5283" s="2" t="s">
        <v>2454</v>
      </c>
      <c r="D5283" s="6" t="str">
        <f>+_xlfn.CONCAT(Table13456[[#This Row],[phase1]],Table13456[[#This Row],[phase2]],Table13456[[#This Row],[phase3]],Table13456[[#This Row],[phase4]])</f>
        <v>1660003060</v>
      </c>
      <c r="E5283" s="2" t="str">
        <f>+Table13456[[#This Row],[DESCRIPTION]]</f>
        <v>VEHICLE DETECTION SYSTEM - MICROWAVE, REMOVE,  COMPLETE SYSTEM</v>
      </c>
      <c r="F5283" s="2" t="str">
        <f>+LEFT(Table13456[[#This Row],[PAY ITEM]],1)</f>
        <v>0</v>
      </c>
      <c r="G5283" s="2" t="str">
        <f>IF(Table13456[[#This Row],[first]]="0",SUBSTITUTE(TRIM(MID(B5283, 2, 3))," ","0"),SUBSTITUTE(TRIM(MID(B5283, 1, 3))," ","0"))</f>
        <v>660</v>
      </c>
      <c r="H5283" s="2" t="str">
        <f>IF(Table13456[[#This Row],[first]]="0",SUBSTITUTE(TRIM(MID(B5283, 5, 3))," ","0"),SUBSTITUTE(TRIM(MID(B5283, 4, 3))," ","0"))</f>
        <v>3</v>
      </c>
      <c r="I5283" s="2" t="str">
        <f>IF(Table13456[[#This Row],[first]]="0",SUBSTITUTE(TRIM(MID(B5283, 8, 3))," ","0"),SUBSTITUTE(TRIM(MID(B5283, 7, 3))," ","0"))</f>
        <v>60</v>
      </c>
      <c r="J5283" s="2">
        <v>1</v>
      </c>
      <c r="K5283" s="2" t="str">
        <f t="shared" si="246"/>
        <v>660</v>
      </c>
      <c r="L5283" s="2" t="str">
        <f t="shared" si="247"/>
        <v>003</v>
      </c>
      <c r="M5283" s="2" t="str">
        <f t="shared" si="248"/>
        <v>060</v>
      </c>
    </row>
    <row r="5284" spans="2:13" x14ac:dyDescent="0.25">
      <c r="B5284" s="2" t="s">
        <v>12573</v>
      </c>
      <c r="C5284" s="2" t="s">
        <v>12574</v>
      </c>
      <c r="D5284" s="6" t="str">
        <f>+_xlfn.CONCAT(Table13456[[#This Row],[phase1]],Table13456[[#This Row],[phase2]],Table13456[[#This Row],[phase3]],Table13456[[#This Row],[phase4]])</f>
        <v>1660003063</v>
      </c>
      <c r="E5284" s="2" t="str">
        <f>+Table13456[[#This Row],[DESCRIPTION]]</f>
        <v>VEHICLE DETECTION SYSTEM- MICROWAVE, REMOVE, DETECTOR SENSOR ONLY</v>
      </c>
      <c r="F5284" s="2" t="str">
        <f>+LEFT(Table13456[[#This Row],[PAY ITEM]],1)</f>
        <v>0</v>
      </c>
      <c r="G5284" s="2" t="str">
        <f>IF(Table13456[[#This Row],[first]]="0",SUBSTITUTE(TRIM(MID(B5284, 2, 3))," ","0"),SUBSTITUTE(TRIM(MID(B5284, 1, 3))," ","0"))</f>
        <v>660</v>
      </c>
      <c r="H5284" s="2" t="str">
        <f>IF(Table13456[[#This Row],[first]]="0",SUBSTITUTE(TRIM(MID(B5284, 5, 3))," ","0"),SUBSTITUTE(TRIM(MID(B5284, 4, 3))," ","0"))</f>
        <v>3</v>
      </c>
      <c r="I5284" s="2" t="str">
        <f>IF(Table13456[[#This Row],[first]]="0",SUBSTITUTE(TRIM(MID(B5284, 8, 3))," ","0"),SUBSTITUTE(TRIM(MID(B5284, 7, 3))," ","0"))</f>
        <v>63</v>
      </c>
      <c r="J5284" s="2">
        <v>1</v>
      </c>
      <c r="K5284" s="2" t="str">
        <f t="shared" si="246"/>
        <v>660</v>
      </c>
      <c r="L5284" s="2" t="str">
        <f t="shared" si="247"/>
        <v>003</v>
      </c>
      <c r="M5284" s="2" t="str">
        <f t="shared" si="248"/>
        <v>063</v>
      </c>
    </row>
    <row r="5285" spans="2:13" x14ac:dyDescent="0.25">
      <c r="B5285" s="2" t="s">
        <v>12575</v>
      </c>
      <c r="C5285" s="2" t="s">
        <v>12576</v>
      </c>
      <c r="D5285" s="6" t="str">
        <f>+_xlfn.CONCAT(Table13456[[#This Row],[phase1]],Table13456[[#This Row],[phase2]],Table13456[[#This Row],[phase3]],Table13456[[#This Row],[phase4]])</f>
        <v>1660003070</v>
      </c>
      <c r="E5285" s="2" t="str">
        <f>+Table13456[[#This Row],[DESCRIPTION]]</f>
        <v>VEHICLE DETECTION SYSTEM - MICROWAVE, CALIBRATE EXISTING SYSTEM</v>
      </c>
      <c r="F5285" s="2" t="str">
        <f>+LEFT(Table13456[[#This Row],[PAY ITEM]],1)</f>
        <v>0</v>
      </c>
      <c r="G5285" s="2" t="str">
        <f>IF(Table13456[[#This Row],[first]]="0",SUBSTITUTE(TRIM(MID(B5285, 2, 3))," ","0"),SUBSTITUTE(TRIM(MID(B5285, 1, 3))," ","0"))</f>
        <v>660</v>
      </c>
      <c r="H5285" s="2" t="str">
        <f>IF(Table13456[[#This Row],[first]]="0",SUBSTITUTE(TRIM(MID(B5285, 5, 3))," ","0"),SUBSTITUTE(TRIM(MID(B5285, 4, 3))," ","0"))</f>
        <v>3</v>
      </c>
      <c r="I5285" s="2" t="str">
        <f>IF(Table13456[[#This Row],[first]]="0",SUBSTITUTE(TRIM(MID(B5285, 8, 3))," ","0"),SUBSTITUTE(TRIM(MID(B5285, 7, 3))," ","0"))</f>
        <v>70</v>
      </c>
      <c r="J5285" s="2">
        <v>1</v>
      </c>
      <c r="K5285" s="2" t="str">
        <f t="shared" si="246"/>
        <v>660</v>
      </c>
      <c r="L5285" s="2" t="str">
        <f t="shared" si="247"/>
        <v>003</v>
      </c>
      <c r="M5285" s="2" t="str">
        <f t="shared" si="248"/>
        <v>070</v>
      </c>
    </row>
    <row r="5286" spans="2:13" x14ac:dyDescent="0.25">
      <c r="B5286" s="2" t="s">
        <v>12577</v>
      </c>
      <c r="C5286" s="2" t="s">
        <v>12578</v>
      </c>
      <c r="D5286" s="6" t="str">
        <f>+_xlfn.CONCAT(Table13456[[#This Row],[phase1]],Table13456[[#This Row],[phase2]],Table13456[[#This Row],[phase3]],Table13456[[#This Row],[phase4]])</f>
        <v>1660003080</v>
      </c>
      <c r="E5286" s="2" t="str">
        <f>+Table13456[[#This Row],[DESCRIPTION]]</f>
        <v>VEHICLE DETECTION SYSTEM - MICROWAVE, PREVENTATIVE MAINTENANCE OF EXISTING SYSTEM</v>
      </c>
      <c r="F5286" s="2" t="str">
        <f>+LEFT(Table13456[[#This Row],[PAY ITEM]],1)</f>
        <v>0</v>
      </c>
      <c r="G5286" s="2" t="str">
        <f>IF(Table13456[[#This Row],[first]]="0",SUBSTITUTE(TRIM(MID(B5286, 2, 3))," ","0"),SUBSTITUTE(TRIM(MID(B5286, 1, 3))," ","0"))</f>
        <v>660</v>
      </c>
      <c r="H5286" s="2" t="str">
        <f>IF(Table13456[[#This Row],[first]]="0",SUBSTITUTE(TRIM(MID(B5286, 5, 3))," ","0"),SUBSTITUTE(TRIM(MID(B5286, 4, 3))," ","0"))</f>
        <v>3</v>
      </c>
      <c r="I5286" s="2" t="str">
        <f>IF(Table13456[[#This Row],[first]]="0",SUBSTITUTE(TRIM(MID(B5286, 8, 3))," ","0"),SUBSTITUTE(TRIM(MID(B5286, 7, 3))," ","0"))</f>
        <v>80</v>
      </c>
      <c r="J5286" s="2">
        <v>1</v>
      </c>
      <c r="K5286" s="2" t="str">
        <f t="shared" si="246"/>
        <v>660</v>
      </c>
      <c r="L5286" s="2" t="str">
        <f t="shared" si="247"/>
        <v>003</v>
      </c>
      <c r="M5286" s="2" t="str">
        <f t="shared" si="248"/>
        <v>080</v>
      </c>
    </row>
    <row r="5287" spans="2:13" x14ac:dyDescent="0.25">
      <c r="B5287" s="2" t="s">
        <v>12579</v>
      </c>
      <c r="C5287" s="2" t="s">
        <v>12580</v>
      </c>
      <c r="D5287" s="6" t="str">
        <f>+_xlfn.CONCAT(Table13456[[#This Row],[phase1]],Table13456[[#This Row],[phase2]],Table13456[[#This Row],[phase3]],Table13456[[#This Row],[phase4]])</f>
        <v>1660003090</v>
      </c>
      <c r="E5287" s="2" t="str">
        <f>+Table13456[[#This Row],[DESCRIPTION]]</f>
        <v>VEHICLE DETECTION SYSTEM - MICROWAVE, DIAGNOSIS AND MISCELLANEOUS REPAIR</v>
      </c>
      <c r="F5287" s="2" t="str">
        <f>+LEFT(Table13456[[#This Row],[PAY ITEM]],1)</f>
        <v>0</v>
      </c>
      <c r="G5287" s="2" t="str">
        <f>IF(Table13456[[#This Row],[first]]="0",SUBSTITUTE(TRIM(MID(B5287, 2, 3))," ","0"),SUBSTITUTE(TRIM(MID(B5287, 1, 3))," ","0"))</f>
        <v>660</v>
      </c>
      <c r="H5287" s="2" t="str">
        <f>IF(Table13456[[#This Row],[first]]="0",SUBSTITUTE(TRIM(MID(B5287, 5, 3))," ","0"),SUBSTITUTE(TRIM(MID(B5287, 4, 3))," ","0"))</f>
        <v>3</v>
      </c>
      <c r="I5287" s="2" t="str">
        <f>IF(Table13456[[#This Row],[first]]="0",SUBSTITUTE(TRIM(MID(B5287, 8, 3))," ","0"),SUBSTITUTE(TRIM(MID(B5287, 7, 3))," ","0"))</f>
        <v>90</v>
      </c>
      <c r="J5287" s="2">
        <v>1</v>
      </c>
      <c r="K5287" s="2" t="str">
        <f t="shared" si="246"/>
        <v>660</v>
      </c>
      <c r="L5287" s="2" t="str">
        <f t="shared" si="247"/>
        <v>003</v>
      </c>
      <c r="M5287" s="2" t="str">
        <f t="shared" si="248"/>
        <v>090</v>
      </c>
    </row>
    <row r="5288" spans="2:13" x14ac:dyDescent="0.25">
      <c r="B5288" s="2" t="s">
        <v>12581</v>
      </c>
      <c r="C5288" s="2" t="s">
        <v>12582</v>
      </c>
      <c r="D5288" s="6" t="str">
        <f>+_xlfn.CONCAT(Table13456[[#This Row],[phase1]],Table13456[[#This Row],[phase2]],Table13456[[#This Row],[phase3]],Table13456[[#This Row],[phase4]])</f>
        <v>1660003120</v>
      </c>
      <c r="E5288" s="2" t="str">
        <f>+Table13456[[#This Row],[DESCRIPTION]]</f>
        <v>VEHICLE DETECTION SYSTEM- PAY ITEM ERROR (DO NOT USE)</v>
      </c>
      <c r="F5288" s="2" t="str">
        <f>+LEFT(Table13456[[#This Row],[PAY ITEM]],1)</f>
        <v>0</v>
      </c>
      <c r="G5288" s="2" t="str">
        <f>IF(Table13456[[#This Row],[first]]="0",SUBSTITUTE(TRIM(MID(B5288, 2, 3))," ","0"),SUBSTITUTE(TRIM(MID(B5288, 1, 3))," ","0"))</f>
        <v>660</v>
      </c>
      <c r="H5288" s="2" t="str">
        <f>IF(Table13456[[#This Row],[first]]="0",SUBSTITUTE(TRIM(MID(B5288, 5, 3))," ","0"),SUBSTITUTE(TRIM(MID(B5288, 4, 3))," ","0"))</f>
        <v>3</v>
      </c>
      <c r="I5288" s="2" t="str">
        <f>IF(Table13456[[#This Row],[first]]="0",SUBSTITUTE(TRIM(MID(B5288, 8, 3))," ","0"),SUBSTITUTE(TRIM(MID(B5288, 7, 3))," ","0"))</f>
        <v>120</v>
      </c>
      <c r="J5288" s="2">
        <v>1</v>
      </c>
      <c r="K5288" s="2" t="str">
        <f t="shared" si="246"/>
        <v>660</v>
      </c>
      <c r="L5288" s="2" t="str">
        <f t="shared" si="247"/>
        <v>003</v>
      </c>
      <c r="M5288" s="2" t="str">
        <f t="shared" si="248"/>
        <v>120</v>
      </c>
    </row>
    <row r="5289" spans="2:13" x14ac:dyDescent="0.25">
      <c r="B5289" s="2" t="s">
        <v>12583</v>
      </c>
      <c r="C5289" s="2" t="s">
        <v>12584</v>
      </c>
      <c r="D5289" s="6" t="str">
        <f>+_xlfn.CONCAT(Table13456[[#This Row],[phase1]],Table13456[[#This Row],[phase2]],Table13456[[#This Row],[phase3]],Table13456[[#This Row],[phase4]])</f>
        <v>1660004010</v>
      </c>
      <c r="E5289" s="2" t="str">
        <f>+Table13456[[#This Row],[DESCRIPTION]]</f>
        <v>VEHICLE DETECTION SYSTEM- VIDEO, F&amp;I, COMPLETE SYSTEM</v>
      </c>
      <c r="F5289" s="2" t="str">
        <f>+LEFT(Table13456[[#This Row],[PAY ITEM]],1)</f>
        <v>0</v>
      </c>
      <c r="G5289" s="2" t="str">
        <f>IF(Table13456[[#This Row],[first]]="0",SUBSTITUTE(TRIM(MID(B5289, 2, 3))," ","0"),SUBSTITUTE(TRIM(MID(B5289, 1, 3))," ","0"))</f>
        <v>660</v>
      </c>
      <c r="H5289" s="2" t="str">
        <f>IF(Table13456[[#This Row],[first]]="0",SUBSTITUTE(TRIM(MID(B5289, 5, 3))," ","0"),SUBSTITUTE(TRIM(MID(B5289, 4, 3))," ","0"))</f>
        <v>4</v>
      </c>
      <c r="I5289" s="2" t="str">
        <f>IF(Table13456[[#This Row],[first]]="0",SUBSTITUTE(TRIM(MID(B5289, 8, 3))," ","0"),SUBSTITUTE(TRIM(MID(B5289, 7, 3))," ","0"))</f>
        <v>10</v>
      </c>
      <c r="J5289" s="2">
        <v>1</v>
      </c>
      <c r="K5289" s="2" t="str">
        <f t="shared" si="246"/>
        <v>660</v>
      </c>
      <c r="L5289" s="2" t="str">
        <f t="shared" si="247"/>
        <v>004</v>
      </c>
      <c r="M5289" s="2" t="str">
        <f t="shared" si="248"/>
        <v>010</v>
      </c>
    </row>
    <row r="5290" spans="2:13" x14ac:dyDescent="0.25">
      <c r="B5290" s="2" t="s">
        <v>2455</v>
      </c>
      <c r="C5290" s="2" t="s">
        <v>2456</v>
      </c>
      <c r="D5290" s="6" t="str">
        <f>+_xlfn.CONCAT(Table13456[[#This Row],[phase1]],Table13456[[#This Row],[phase2]],Table13456[[#This Row],[phase3]],Table13456[[#This Row],[phase4]])</f>
        <v>1660004011</v>
      </c>
      <c r="E5290" s="2" t="str">
        <f>+Table13456[[#This Row],[DESCRIPTION]]</f>
        <v>VEHICLE DETECTION SYSTEM- VIDEO, FURNISH &amp; INSTALL CABINET EQUIPMENT</v>
      </c>
      <c r="F5290" s="2" t="str">
        <f>+LEFT(Table13456[[#This Row],[PAY ITEM]],1)</f>
        <v>0</v>
      </c>
      <c r="G5290" s="2" t="str">
        <f>IF(Table13456[[#This Row],[first]]="0",SUBSTITUTE(TRIM(MID(B5290, 2, 3))," ","0"),SUBSTITUTE(TRIM(MID(B5290, 1, 3))," ","0"))</f>
        <v>660</v>
      </c>
      <c r="H5290" s="2" t="str">
        <f>IF(Table13456[[#This Row],[first]]="0",SUBSTITUTE(TRIM(MID(B5290, 5, 3))," ","0"),SUBSTITUTE(TRIM(MID(B5290, 4, 3))," ","0"))</f>
        <v>4</v>
      </c>
      <c r="I5290" s="2" t="str">
        <f>IF(Table13456[[#This Row],[first]]="0",SUBSTITUTE(TRIM(MID(B5290, 8, 3))," ","0"),SUBSTITUTE(TRIM(MID(B5290, 7, 3))," ","0"))</f>
        <v>11</v>
      </c>
      <c r="J5290" s="2">
        <v>1</v>
      </c>
      <c r="K5290" s="2" t="str">
        <f t="shared" si="246"/>
        <v>660</v>
      </c>
      <c r="L5290" s="2" t="str">
        <f t="shared" si="247"/>
        <v>004</v>
      </c>
      <c r="M5290" s="2" t="str">
        <f t="shared" si="248"/>
        <v>011</v>
      </c>
    </row>
    <row r="5291" spans="2:13" x14ac:dyDescent="0.25">
      <c r="B5291" s="2" t="s">
        <v>2457</v>
      </c>
      <c r="C5291" s="2" t="s">
        <v>2458</v>
      </c>
      <c r="D5291" s="6" t="str">
        <f>+_xlfn.CONCAT(Table13456[[#This Row],[phase1]],Table13456[[#This Row],[phase2]],Table13456[[#This Row],[phase3]],Table13456[[#This Row],[phase4]])</f>
        <v>1660004012</v>
      </c>
      <c r="E5291" s="2" t="str">
        <f>+Table13456[[#This Row],[DESCRIPTION]]</f>
        <v>VEHICLE DETECTION SYSTEM- VIDEO, FURNISH &amp; INSTALL ABOVE GROUND EQUIPMENT</v>
      </c>
      <c r="F5291" s="2" t="str">
        <f>+LEFT(Table13456[[#This Row],[PAY ITEM]],1)</f>
        <v>0</v>
      </c>
      <c r="G5291" s="2" t="str">
        <f>IF(Table13456[[#This Row],[first]]="0",SUBSTITUTE(TRIM(MID(B5291, 2, 3))," ","0"),SUBSTITUTE(TRIM(MID(B5291, 1, 3))," ","0"))</f>
        <v>660</v>
      </c>
      <c r="H5291" s="2" t="str">
        <f>IF(Table13456[[#This Row],[first]]="0",SUBSTITUTE(TRIM(MID(B5291, 5, 3))," ","0"),SUBSTITUTE(TRIM(MID(B5291, 4, 3))," ","0"))</f>
        <v>4</v>
      </c>
      <c r="I5291" s="2" t="str">
        <f>IF(Table13456[[#This Row],[first]]="0",SUBSTITUTE(TRIM(MID(B5291, 8, 3))," ","0"),SUBSTITUTE(TRIM(MID(B5291, 7, 3))," ","0"))</f>
        <v>12</v>
      </c>
      <c r="J5291" s="2">
        <v>1</v>
      </c>
      <c r="K5291" s="2" t="str">
        <f t="shared" si="246"/>
        <v>660</v>
      </c>
      <c r="L5291" s="2" t="str">
        <f t="shared" si="247"/>
        <v>004</v>
      </c>
      <c r="M5291" s="2" t="str">
        <f t="shared" si="248"/>
        <v>012</v>
      </c>
    </row>
    <row r="5292" spans="2:13" x14ac:dyDescent="0.25">
      <c r="B5292" s="2" t="s">
        <v>12585</v>
      </c>
      <c r="C5292" s="2" t="s">
        <v>12586</v>
      </c>
      <c r="D5292" s="6" t="str">
        <f>+_xlfn.CONCAT(Table13456[[#This Row],[phase1]],Table13456[[#This Row],[phase2]],Table13456[[#This Row],[phase3]],Table13456[[#This Row],[phase4]])</f>
        <v>1660004031</v>
      </c>
      <c r="E5292" s="2" t="str">
        <f>+Table13456[[#This Row],[DESCRIPTION]]</f>
        <v>VEHICLE DETECTION SYSTEM- VIDEO, INSTALL CABINET EQUIPMENT</v>
      </c>
      <c r="F5292" s="2" t="str">
        <f>+LEFT(Table13456[[#This Row],[PAY ITEM]],1)</f>
        <v>0</v>
      </c>
      <c r="G5292" s="2" t="str">
        <f>IF(Table13456[[#This Row],[first]]="0",SUBSTITUTE(TRIM(MID(B5292, 2, 3))," ","0"),SUBSTITUTE(TRIM(MID(B5292, 1, 3))," ","0"))</f>
        <v>660</v>
      </c>
      <c r="H5292" s="2" t="str">
        <f>IF(Table13456[[#This Row],[first]]="0",SUBSTITUTE(TRIM(MID(B5292, 5, 3))," ","0"),SUBSTITUTE(TRIM(MID(B5292, 4, 3))," ","0"))</f>
        <v>4</v>
      </c>
      <c r="I5292" s="2" t="str">
        <f>IF(Table13456[[#This Row],[first]]="0",SUBSTITUTE(TRIM(MID(B5292, 8, 3))," ","0"),SUBSTITUTE(TRIM(MID(B5292, 7, 3))," ","0"))</f>
        <v>31</v>
      </c>
      <c r="J5292" s="2">
        <v>1</v>
      </c>
      <c r="K5292" s="2" t="str">
        <f t="shared" si="246"/>
        <v>660</v>
      </c>
      <c r="L5292" s="2" t="str">
        <f t="shared" si="247"/>
        <v>004</v>
      </c>
      <c r="M5292" s="2" t="str">
        <f t="shared" si="248"/>
        <v>031</v>
      </c>
    </row>
    <row r="5293" spans="2:13" x14ac:dyDescent="0.25">
      <c r="B5293" s="2" t="s">
        <v>12587</v>
      </c>
      <c r="C5293" s="2" t="s">
        <v>12588</v>
      </c>
      <c r="D5293" s="6" t="str">
        <f>+_xlfn.CONCAT(Table13456[[#This Row],[phase1]],Table13456[[#This Row],[phase2]],Table13456[[#This Row],[phase3]],Table13456[[#This Row],[phase4]])</f>
        <v>1660004032</v>
      </c>
      <c r="E5293" s="2" t="str">
        <f>+Table13456[[#This Row],[DESCRIPTION]]</f>
        <v>VEHICLE DETECTION SYSTEM- VIDEO, INSTALL ABOVE GROUND EQUIPMENT</v>
      </c>
      <c r="F5293" s="2" t="str">
        <f>+LEFT(Table13456[[#This Row],[PAY ITEM]],1)</f>
        <v>0</v>
      </c>
      <c r="G5293" s="2" t="str">
        <f>IF(Table13456[[#This Row],[first]]="0",SUBSTITUTE(TRIM(MID(B5293, 2, 3))," ","0"),SUBSTITUTE(TRIM(MID(B5293, 1, 3))," ","0"))</f>
        <v>660</v>
      </c>
      <c r="H5293" s="2" t="str">
        <f>IF(Table13456[[#This Row],[first]]="0",SUBSTITUTE(TRIM(MID(B5293, 5, 3))," ","0"),SUBSTITUTE(TRIM(MID(B5293, 4, 3))," ","0"))</f>
        <v>4</v>
      </c>
      <c r="I5293" s="2" t="str">
        <f>IF(Table13456[[#This Row],[first]]="0",SUBSTITUTE(TRIM(MID(B5293, 8, 3))," ","0"),SUBSTITUTE(TRIM(MID(B5293, 7, 3))," ","0"))</f>
        <v>32</v>
      </c>
      <c r="J5293" s="2">
        <v>1</v>
      </c>
      <c r="K5293" s="2" t="str">
        <f t="shared" si="246"/>
        <v>660</v>
      </c>
      <c r="L5293" s="2" t="str">
        <f t="shared" si="247"/>
        <v>004</v>
      </c>
      <c r="M5293" s="2" t="str">
        <f t="shared" si="248"/>
        <v>032</v>
      </c>
    </row>
    <row r="5294" spans="2:13" x14ac:dyDescent="0.25">
      <c r="B5294" s="2" t="s">
        <v>2459</v>
      </c>
      <c r="C5294" s="2" t="s">
        <v>2460</v>
      </c>
      <c r="D5294" s="6" t="str">
        <f>+_xlfn.CONCAT(Table13456[[#This Row],[phase1]],Table13456[[#This Row],[phase2]],Table13456[[#This Row],[phase3]],Table13456[[#This Row],[phase4]])</f>
        <v>1660004041</v>
      </c>
      <c r="E5294" s="2" t="str">
        <f>+Table13456[[#This Row],[DESCRIPTION]]</f>
        <v>VEHICLE DETECTION SYSTEM- VIDEO, RELOCATE CABINET EQUIPMENT</v>
      </c>
      <c r="F5294" s="2" t="str">
        <f>+LEFT(Table13456[[#This Row],[PAY ITEM]],1)</f>
        <v>0</v>
      </c>
      <c r="G5294" s="2" t="str">
        <f>IF(Table13456[[#This Row],[first]]="0",SUBSTITUTE(TRIM(MID(B5294, 2, 3))," ","0"),SUBSTITUTE(TRIM(MID(B5294, 1, 3))," ","0"))</f>
        <v>660</v>
      </c>
      <c r="H5294" s="2" t="str">
        <f>IF(Table13456[[#This Row],[first]]="0",SUBSTITUTE(TRIM(MID(B5294, 5, 3))," ","0"),SUBSTITUTE(TRIM(MID(B5294, 4, 3))," ","0"))</f>
        <v>4</v>
      </c>
      <c r="I5294" s="2" t="str">
        <f>IF(Table13456[[#This Row],[first]]="0",SUBSTITUTE(TRIM(MID(B5294, 8, 3))," ","0"),SUBSTITUTE(TRIM(MID(B5294, 7, 3))," ","0"))</f>
        <v>41</v>
      </c>
      <c r="J5294" s="2">
        <v>1</v>
      </c>
      <c r="K5294" s="2" t="str">
        <f t="shared" si="246"/>
        <v>660</v>
      </c>
      <c r="L5294" s="2" t="str">
        <f t="shared" si="247"/>
        <v>004</v>
      </c>
      <c r="M5294" s="2" t="str">
        <f t="shared" si="248"/>
        <v>041</v>
      </c>
    </row>
    <row r="5295" spans="2:13" x14ac:dyDescent="0.25">
      <c r="B5295" s="2" t="s">
        <v>2461</v>
      </c>
      <c r="C5295" s="2" t="s">
        <v>2462</v>
      </c>
      <c r="D5295" s="6" t="str">
        <f>+_xlfn.CONCAT(Table13456[[#This Row],[phase1]],Table13456[[#This Row],[phase2]],Table13456[[#This Row],[phase3]],Table13456[[#This Row],[phase4]])</f>
        <v>1660004042</v>
      </c>
      <c r="E5295" s="2" t="str">
        <f>+Table13456[[#This Row],[DESCRIPTION]]</f>
        <v>VEHICLE DETECTION SYSTEM- VIDEO, RELOCATE ABOVE GROUND EQUIPMENT</v>
      </c>
      <c r="F5295" s="2" t="str">
        <f>+LEFT(Table13456[[#This Row],[PAY ITEM]],1)</f>
        <v>0</v>
      </c>
      <c r="G5295" s="2" t="str">
        <f>IF(Table13456[[#This Row],[first]]="0",SUBSTITUTE(TRIM(MID(B5295, 2, 3))," ","0"),SUBSTITUTE(TRIM(MID(B5295, 1, 3))," ","0"))</f>
        <v>660</v>
      </c>
      <c r="H5295" s="2" t="str">
        <f>IF(Table13456[[#This Row],[first]]="0",SUBSTITUTE(TRIM(MID(B5295, 5, 3))," ","0"),SUBSTITUTE(TRIM(MID(B5295, 4, 3))," ","0"))</f>
        <v>4</v>
      </c>
      <c r="I5295" s="2" t="str">
        <f>IF(Table13456[[#This Row],[first]]="0",SUBSTITUTE(TRIM(MID(B5295, 8, 3))," ","0"),SUBSTITUTE(TRIM(MID(B5295, 7, 3))," ","0"))</f>
        <v>42</v>
      </c>
      <c r="J5295" s="2">
        <v>1</v>
      </c>
      <c r="K5295" s="2" t="str">
        <f t="shared" si="246"/>
        <v>660</v>
      </c>
      <c r="L5295" s="2" t="str">
        <f t="shared" si="247"/>
        <v>004</v>
      </c>
      <c r="M5295" s="2" t="str">
        <f t="shared" si="248"/>
        <v>042</v>
      </c>
    </row>
    <row r="5296" spans="2:13" x14ac:dyDescent="0.25">
      <c r="B5296" s="2" t="s">
        <v>2463</v>
      </c>
      <c r="C5296" s="2" t="s">
        <v>2464</v>
      </c>
      <c r="D5296" s="6" t="str">
        <f>+_xlfn.CONCAT(Table13456[[#This Row],[phase1]],Table13456[[#This Row],[phase2]],Table13456[[#This Row],[phase3]],Table13456[[#This Row],[phase4]])</f>
        <v>1660004051</v>
      </c>
      <c r="E5296" s="2" t="str">
        <f>+Table13456[[#This Row],[DESCRIPTION]]</f>
        <v>VEHICLE DETECTION SYSTEM- VIDEO, ADJUST/MODIFY CABINET EQUIPMENT</v>
      </c>
      <c r="F5296" s="2" t="str">
        <f>+LEFT(Table13456[[#This Row],[PAY ITEM]],1)</f>
        <v>0</v>
      </c>
      <c r="G5296" s="2" t="str">
        <f>IF(Table13456[[#This Row],[first]]="0",SUBSTITUTE(TRIM(MID(B5296, 2, 3))," ","0"),SUBSTITUTE(TRIM(MID(B5296, 1, 3))," ","0"))</f>
        <v>660</v>
      </c>
      <c r="H5296" s="2" t="str">
        <f>IF(Table13456[[#This Row],[first]]="0",SUBSTITUTE(TRIM(MID(B5296, 5, 3))," ","0"),SUBSTITUTE(TRIM(MID(B5296, 4, 3))," ","0"))</f>
        <v>4</v>
      </c>
      <c r="I5296" s="2" t="str">
        <f>IF(Table13456[[#This Row],[first]]="0",SUBSTITUTE(TRIM(MID(B5296, 8, 3))," ","0"),SUBSTITUTE(TRIM(MID(B5296, 7, 3))," ","0"))</f>
        <v>51</v>
      </c>
      <c r="J5296" s="2">
        <v>1</v>
      </c>
      <c r="K5296" s="2" t="str">
        <f t="shared" si="246"/>
        <v>660</v>
      </c>
      <c r="L5296" s="2" t="str">
        <f t="shared" si="247"/>
        <v>004</v>
      </c>
      <c r="M5296" s="2" t="str">
        <f t="shared" si="248"/>
        <v>051</v>
      </c>
    </row>
    <row r="5297" spans="2:13" x14ac:dyDescent="0.25">
      <c r="B5297" s="2" t="s">
        <v>2465</v>
      </c>
      <c r="C5297" s="2" t="s">
        <v>2466</v>
      </c>
      <c r="D5297" s="6" t="str">
        <f>+_xlfn.CONCAT(Table13456[[#This Row],[phase1]],Table13456[[#This Row],[phase2]],Table13456[[#This Row],[phase3]],Table13456[[#This Row],[phase4]])</f>
        <v>1660004052</v>
      </c>
      <c r="E5297" s="2" t="str">
        <f>+Table13456[[#This Row],[DESCRIPTION]]</f>
        <v>VEHICLE DETECTION SYSTEM- VIDEO, ADJUST/MODIFY ABOVE GROUND EQUIPMENT</v>
      </c>
      <c r="F5297" s="2" t="str">
        <f>+LEFT(Table13456[[#This Row],[PAY ITEM]],1)</f>
        <v>0</v>
      </c>
      <c r="G5297" s="2" t="str">
        <f>IF(Table13456[[#This Row],[first]]="0",SUBSTITUTE(TRIM(MID(B5297, 2, 3))," ","0"),SUBSTITUTE(TRIM(MID(B5297, 1, 3))," ","0"))</f>
        <v>660</v>
      </c>
      <c r="H5297" s="2" t="str">
        <f>IF(Table13456[[#This Row],[first]]="0",SUBSTITUTE(TRIM(MID(B5297, 5, 3))," ","0"),SUBSTITUTE(TRIM(MID(B5297, 4, 3))," ","0"))</f>
        <v>4</v>
      </c>
      <c r="I5297" s="2" t="str">
        <f>IF(Table13456[[#This Row],[first]]="0",SUBSTITUTE(TRIM(MID(B5297, 8, 3))," ","0"),SUBSTITUTE(TRIM(MID(B5297, 7, 3))," ","0"))</f>
        <v>52</v>
      </c>
      <c r="J5297" s="2">
        <v>1</v>
      </c>
      <c r="K5297" s="2" t="str">
        <f t="shared" si="246"/>
        <v>660</v>
      </c>
      <c r="L5297" s="2" t="str">
        <f t="shared" si="247"/>
        <v>004</v>
      </c>
      <c r="M5297" s="2" t="str">
        <f t="shared" si="248"/>
        <v>052</v>
      </c>
    </row>
    <row r="5298" spans="2:13" x14ac:dyDescent="0.25">
      <c r="B5298" s="2" t="s">
        <v>2467</v>
      </c>
      <c r="C5298" s="2" t="s">
        <v>2468</v>
      </c>
      <c r="D5298" s="6" t="str">
        <f>+_xlfn.CONCAT(Table13456[[#This Row],[phase1]],Table13456[[#This Row],[phase2]],Table13456[[#This Row],[phase3]],Table13456[[#This Row],[phase4]])</f>
        <v>1660004060</v>
      </c>
      <c r="E5298" s="2" t="str">
        <f>+Table13456[[#This Row],[DESCRIPTION]]</f>
        <v>VEHICLE DETECTION SYSTEM- VIDEO, REMOVE</v>
      </c>
      <c r="F5298" s="2" t="str">
        <f>+LEFT(Table13456[[#This Row],[PAY ITEM]],1)</f>
        <v>0</v>
      </c>
      <c r="G5298" s="2" t="str">
        <f>IF(Table13456[[#This Row],[first]]="0",SUBSTITUTE(TRIM(MID(B5298, 2, 3))," ","0"),SUBSTITUTE(TRIM(MID(B5298, 1, 3))," ","0"))</f>
        <v>660</v>
      </c>
      <c r="H5298" s="2" t="str">
        <f>IF(Table13456[[#This Row],[first]]="0",SUBSTITUTE(TRIM(MID(B5298, 5, 3))," ","0"),SUBSTITUTE(TRIM(MID(B5298, 4, 3))," ","0"))</f>
        <v>4</v>
      </c>
      <c r="I5298" s="2" t="str">
        <f>IF(Table13456[[#This Row],[first]]="0",SUBSTITUTE(TRIM(MID(B5298, 8, 3))," ","0"),SUBSTITUTE(TRIM(MID(B5298, 7, 3))," ","0"))</f>
        <v>60</v>
      </c>
      <c r="J5298" s="2">
        <v>1</v>
      </c>
      <c r="K5298" s="2" t="str">
        <f t="shared" si="246"/>
        <v>660</v>
      </c>
      <c r="L5298" s="2" t="str">
        <f t="shared" si="247"/>
        <v>004</v>
      </c>
      <c r="M5298" s="2" t="str">
        <f t="shared" si="248"/>
        <v>060</v>
      </c>
    </row>
    <row r="5299" spans="2:13" x14ac:dyDescent="0.25">
      <c r="B5299" s="2" t="s">
        <v>12589</v>
      </c>
      <c r="C5299" s="2" t="s">
        <v>12590</v>
      </c>
      <c r="D5299" s="6" t="str">
        <f>+_xlfn.CONCAT(Table13456[[#This Row],[phase1]],Table13456[[#This Row],[phase2]],Table13456[[#This Row],[phase3]],Table13456[[#This Row],[phase4]])</f>
        <v>1660004061</v>
      </c>
      <c r="E5299" s="2" t="str">
        <f>+Table13456[[#This Row],[DESCRIPTION]]</f>
        <v>VEHICLE DETECTION SYSTEM- VIDEO, REMOVE CABINET EQUIPMENT</v>
      </c>
      <c r="F5299" s="2" t="str">
        <f>+LEFT(Table13456[[#This Row],[PAY ITEM]],1)</f>
        <v>0</v>
      </c>
      <c r="G5299" s="2" t="str">
        <f>IF(Table13456[[#This Row],[first]]="0",SUBSTITUTE(TRIM(MID(B5299, 2, 3))," ","0"),SUBSTITUTE(TRIM(MID(B5299, 1, 3))," ","0"))</f>
        <v>660</v>
      </c>
      <c r="H5299" s="2" t="str">
        <f>IF(Table13456[[#This Row],[first]]="0",SUBSTITUTE(TRIM(MID(B5299, 5, 3))," ","0"),SUBSTITUTE(TRIM(MID(B5299, 4, 3))," ","0"))</f>
        <v>4</v>
      </c>
      <c r="I5299" s="2" t="str">
        <f>IF(Table13456[[#This Row],[first]]="0",SUBSTITUTE(TRIM(MID(B5299, 8, 3))," ","0"),SUBSTITUTE(TRIM(MID(B5299, 7, 3))," ","0"))</f>
        <v>61</v>
      </c>
      <c r="J5299" s="2">
        <v>1</v>
      </c>
      <c r="K5299" s="2" t="str">
        <f t="shared" si="246"/>
        <v>660</v>
      </c>
      <c r="L5299" s="2" t="str">
        <f t="shared" si="247"/>
        <v>004</v>
      </c>
      <c r="M5299" s="2" t="str">
        <f t="shared" si="248"/>
        <v>061</v>
      </c>
    </row>
    <row r="5300" spans="2:13" x14ac:dyDescent="0.25">
      <c r="B5300" s="2" t="s">
        <v>12591</v>
      </c>
      <c r="C5300" s="2" t="s">
        <v>12592</v>
      </c>
      <c r="D5300" s="6" t="str">
        <f>+_xlfn.CONCAT(Table13456[[#This Row],[phase1]],Table13456[[#This Row],[phase2]],Table13456[[#This Row],[phase3]],Table13456[[#This Row],[phase4]])</f>
        <v>1660004062</v>
      </c>
      <c r="E5300" s="2" t="str">
        <f>+Table13456[[#This Row],[DESCRIPTION]]</f>
        <v>VEHICLE DETECTION SYSTEM- VIDEO, REMOVE ABOVE GROUND EQUIPMENT</v>
      </c>
      <c r="F5300" s="2" t="str">
        <f>+LEFT(Table13456[[#This Row],[PAY ITEM]],1)</f>
        <v>0</v>
      </c>
      <c r="G5300" s="2" t="str">
        <f>IF(Table13456[[#This Row],[first]]="0",SUBSTITUTE(TRIM(MID(B5300, 2, 3))," ","0"),SUBSTITUTE(TRIM(MID(B5300, 1, 3))," ","0"))</f>
        <v>660</v>
      </c>
      <c r="H5300" s="2" t="str">
        <f>IF(Table13456[[#This Row],[first]]="0",SUBSTITUTE(TRIM(MID(B5300, 5, 3))," ","0"),SUBSTITUTE(TRIM(MID(B5300, 4, 3))," ","0"))</f>
        <v>4</v>
      </c>
      <c r="I5300" s="2" t="str">
        <f>IF(Table13456[[#This Row],[first]]="0",SUBSTITUTE(TRIM(MID(B5300, 8, 3))," ","0"),SUBSTITUTE(TRIM(MID(B5300, 7, 3))," ","0"))</f>
        <v>62</v>
      </c>
      <c r="J5300" s="2">
        <v>1</v>
      </c>
      <c r="K5300" s="2" t="str">
        <f t="shared" si="246"/>
        <v>660</v>
      </c>
      <c r="L5300" s="2" t="str">
        <f t="shared" si="247"/>
        <v>004</v>
      </c>
      <c r="M5300" s="2" t="str">
        <f t="shared" si="248"/>
        <v>062</v>
      </c>
    </row>
    <row r="5301" spans="2:13" x14ac:dyDescent="0.25">
      <c r="B5301" s="2" t="s">
        <v>12593</v>
      </c>
      <c r="C5301" s="2" t="s">
        <v>12594</v>
      </c>
      <c r="D5301" s="6" t="str">
        <f>+_xlfn.CONCAT(Table13456[[#This Row],[phase1]],Table13456[[#This Row],[phase2]],Table13456[[#This Row],[phase3]],Table13456[[#This Row],[phase4]])</f>
        <v>1660004081</v>
      </c>
      <c r="E5301" s="2" t="str">
        <f>+Table13456[[#This Row],[DESCRIPTION]]</f>
        <v>VEHICLE DETECTION SYSTEM- VIDEO, REPLACE EXISTING VIDEO CABLES, PROJECT 433455-3-52-01</v>
      </c>
      <c r="F5301" s="2" t="str">
        <f>+LEFT(Table13456[[#This Row],[PAY ITEM]],1)</f>
        <v>0</v>
      </c>
      <c r="G5301" s="2" t="str">
        <f>IF(Table13456[[#This Row],[first]]="0",SUBSTITUTE(TRIM(MID(B5301, 2, 3))," ","0"),SUBSTITUTE(TRIM(MID(B5301, 1, 3))," ","0"))</f>
        <v>660</v>
      </c>
      <c r="H5301" s="2" t="str">
        <f>IF(Table13456[[#This Row],[first]]="0",SUBSTITUTE(TRIM(MID(B5301, 5, 3))," ","0"),SUBSTITUTE(TRIM(MID(B5301, 4, 3))," ","0"))</f>
        <v>4</v>
      </c>
      <c r="I5301" s="2" t="str">
        <f>IF(Table13456[[#This Row],[first]]="0",SUBSTITUTE(TRIM(MID(B5301, 8, 3))," ","0"),SUBSTITUTE(TRIM(MID(B5301, 7, 3))," ","0"))</f>
        <v>81</v>
      </c>
      <c r="J5301" s="2">
        <v>1</v>
      </c>
      <c r="K5301" s="2" t="str">
        <f t="shared" si="246"/>
        <v>660</v>
      </c>
      <c r="L5301" s="2" t="str">
        <f t="shared" si="247"/>
        <v>004</v>
      </c>
      <c r="M5301" s="2" t="str">
        <f t="shared" si="248"/>
        <v>081</v>
      </c>
    </row>
    <row r="5302" spans="2:13" x14ac:dyDescent="0.25">
      <c r="B5302" s="2" t="s">
        <v>12595</v>
      </c>
      <c r="C5302" s="2" t="s">
        <v>12596</v>
      </c>
      <c r="D5302" s="6" t="str">
        <f>+_xlfn.CONCAT(Table13456[[#This Row],[phase1]],Table13456[[#This Row],[phase2]],Table13456[[#This Row],[phase3]],Table13456[[#This Row],[phase4]])</f>
        <v>1660004082</v>
      </c>
      <c r="E5302" s="2" t="str">
        <f>+Table13456[[#This Row],[DESCRIPTION]]</f>
        <v>VEHICLE DETECTION SYSTEM- VIDEO, REPLACE EXISTING VIDEO CABLES, PROJECT 439918-1-52-01</v>
      </c>
      <c r="F5302" s="2" t="str">
        <f>+LEFT(Table13456[[#This Row],[PAY ITEM]],1)</f>
        <v>0</v>
      </c>
      <c r="G5302" s="2" t="str">
        <f>IF(Table13456[[#This Row],[first]]="0",SUBSTITUTE(TRIM(MID(B5302, 2, 3))," ","0"),SUBSTITUTE(TRIM(MID(B5302, 1, 3))," ","0"))</f>
        <v>660</v>
      </c>
      <c r="H5302" s="2" t="str">
        <f>IF(Table13456[[#This Row],[first]]="0",SUBSTITUTE(TRIM(MID(B5302, 5, 3))," ","0"),SUBSTITUTE(TRIM(MID(B5302, 4, 3))," ","0"))</f>
        <v>4</v>
      </c>
      <c r="I5302" s="2" t="str">
        <f>IF(Table13456[[#This Row],[first]]="0",SUBSTITUTE(TRIM(MID(B5302, 8, 3))," ","0"),SUBSTITUTE(TRIM(MID(B5302, 7, 3))," ","0"))</f>
        <v>82</v>
      </c>
      <c r="J5302" s="2">
        <v>1</v>
      </c>
      <c r="K5302" s="2" t="str">
        <f t="shared" si="246"/>
        <v>660</v>
      </c>
      <c r="L5302" s="2" t="str">
        <f t="shared" si="247"/>
        <v>004</v>
      </c>
      <c r="M5302" s="2" t="str">
        <f t="shared" si="248"/>
        <v>082</v>
      </c>
    </row>
    <row r="5303" spans="2:13" x14ac:dyDescent="0.25">
      <c r="B5303" s="2" t="s">
        <v>12597</v>
      </c>
      <c r="C5303" s="2" t="s">
        <v>12598</v>
      </c>
      <c r="D5303" s="6" t="str">
        <f>+_xlfn.CONCAT(Table13456[[#This Row],[phase1]],Table13456[[#This Row],[phase2]],Table13456[[#This Row],[phase3]],Table13456[[#This Row],[phase4]])</f>
        <v>1660004090</v>
      </c>
      <c r="E5303" s="2" t="str">
        <f>+Table13456[[#This Row],[DESCRIPTION]]</f>
        <v>VEHICLE DETECTION SYSTEM- VIDEO, DIAGNOSIS AND MISCELLANEOUS REPAIR</v>
      </c>
      <c r="F5303" s="2" t="str">
        <f>+LEFT(Table13456[[#This Row],[PAY ITEM]],1)</f>
        <v>0</v>
      </c>
      <c r="G5303" s="2" t="str">
        <f>IF(Table13456[[#This Row],[first]]="0",SUBSTITUTE(TRIM(MID(B5303, 2, 3))," ","0"),SUBSTITUTE(TRIM(MID(B5303, 1, 3))," ","0"))</f>
        <v>660</v>
      </c>
      <c r="H5303" s="2" t="str">
        <f>IF(Table13456[[#This Row],[first]]="0",SUBSTITUTE(TRIM(MID(B5303, 5, 3))," ","0"),SUBSTITUTE(TRIM(MID(B5303, 4, 3))," ","0"))</f>
        <v>4</v>
      </c>
      <c r="I5303" s="2" t="str">
        <f>IF(Table13456[[#This Row],[first]]="0",SUBSTITUTE(TRIM(MID(B5303, 8, 3))," ","0"),SUBSTITUTE(TRIM(MID(B5303, 7, 3))," ","0"))</f>
        <v>90</v>
      </c>
      <c r="J5303" s="2">
        <v>1</v>
      </c>
      <c r="K5303" s="2" t="str">
        <f t="shared" si="246"/>
        <v>660</v>
      </c>
      <c r="L5303" s="2" t="str">
        <f t="shared" si="247"/>
        <v>004</v>
      </c>
      <c r="M5303" s="2" t="str">
        <f t="shared" si="248"/>
        <v>090</v>
      </c>
    </row>
    <row r="5304" spans="2:13" x14ac:dyDescent="0.25">
      <c r="B5304" s="2" t="s">
        <v>2469</v>
      </c>
      <c r="C5304" s="2" t="s">
        <v>2470</v>
      </c>
      <c r="D5304" s="6" t="str">
        <f>+_xlfn.CONCAT(Table13456[[#This Row],[phase1]],Table13456[[#This Row],[phase2]],Table13456[[#This Row],[phase3]],Table13456[[#This Row],[phase4]])</f>
        <v>1660005011</v>
      </c>
      <c r="E5304" s="2" t="str">
        <f>+Table13456[[#This Row],[DESCRIPTION]]</f>
        <v>VEHICLE DETECTION SYSTEM- WIRELESS MAGNETOMETER, FURNISH &amp; INSTALL, CABINET EQUIPMENT</v>
      </c>
      <c r="F5304" s="2" t="str">
        <f>+LEFT(Table13456[[#This Row],[PAY ITEM]],1)</f>
        <v>0</v>
      </c>
      <c r="G5304" s="2" t="str">
        <f>IF(Table13456[[#This Row],[first]]="0",SUBSTITUTE(TRIM(MID(B5304, 2, 3))," ","0"),SUBSTITUTE(TRIM(MID(B5304, 1, 3))," ","0"))</f>
        <v>660</v>
      </c>
      <c r="H5304" s="2" t="str">
        <f>IF(Table13456[[#This Row],[first]]="0",SUBSTITUTE(TRIM(MID(B5304, 5, 3))," ","0"),SUBSTITUTE(TRIM(MID(B5304, 4, 3))," ","0"))</f>
        <v>5</v>
      </c>
      <c r="I5304" s="2" t="str">
        <f>IF(Table13456[[#This Row],[first]]="0",SUBSTITUTE(TRIM(MID(B5304, 8, 3))," ","0"),SUBSTITUTE(TRIM(MID(B5304, 7, 3))," ","0"))</f>
        <v>11</v>
      </c>
      <c r="J5304" s="2">
        <v>1</v>
      </c>
      <c r="K5304" s="2" t="str">
        <f t="shared" si="246"/>
        <v>660</v>
      </c>
      <c r="L5304" s="2" t="str">
        <f t="shared" si="247"/>
        <v>005</v>
      </c>
      <c r="M5304" s="2" t="str">
        <f t="shared" si="248"/>
        <v>011</v>
      </c>
    </row>
    <row r="5305" spans="2:13" x14ac:dyDescent="0.25">
      <c r="B5305" s="2" t="s">
        <v>2471</v>
      </c>
      <c r="C5305" s="2" t="s">
        <v>2472</v>
      </c>
      <c r="D5305" s="6" t="str">
        <f>+_xlfn.CONCAT(Table13456[[#This Row],[phase1]],Table13456[[#This Row],[phase2]],Table13456[[#This Row],[phase3]],Table13456[[#This Row],[phase4]])</f>
        <v>1660005012</v>
      </c>
      <c r="E5305" s="2" t="str">
        <f>+Table13456[[#This Row],[DESCRIPTION]]</f>
        <v>VEHICLE DETECTION SYSTEM- WIRELESS MAGNETOMETER, FURNISH &amp; INSTALL, ABOVE GROUND EQUIPMENT</v>
      </c>
      <c r="F5305" s="2" t="str">
        <f>+LEFT(Table13456[[#This Row],[PAY ITEM]],1)</f>
        <v>0</v>
      </c>
      <c r="G5305" s="2" t="str">
        <f>IF(Table13456[[#This Row],[first]]="0",SUBSTITUTE(TRIM(MID(B5305, 2, 3))," ","0"),SUBSTITUTE(TRIM(MID(B5305, 1, 3))," ","0"))</f>
        <v>660</v>
      </c>
      <c r="H5305" s="2" t="str">
        <f>IF(Table13456[[#This Row],[first]]="0",SUBSTITUTE(TRIM(MID(B5305, 5, 3))," ","0"),SUBSTITUTE(TRIM(MID(B5305, 4, 3))," ","0"))</f>
        <v>5</v>
      </c>
      <c r="I5305" s="2" t="str">
        <f>IF(Table13456[[#This Row],[first]]="0",SUBSTITUTE(TRIM(MID(B5305, 8, 3))," ","0"),SUBSTITUTE(TRIM(MID(B5305, 7, 3))," ","0"))</f>
        <v>12</v>
      </c>
      <c r="J5305" s="2">
        <v>1</v>
      </c>
      <c r="K5305" s="2" t="str">
        <f t="shared" si="246"/>
        <v>660</v>
      </c>
      <c r="L5305" s="2" t="str">
        <f t="shared" si="247"/>
        <v>005</v>
      </c>
      <c r="M5305" s="2" t="str">
        <f t="shared" si="248"/>
        <v>012</v>
      </c>
    </row>
    <row r="5306" spans="2:13" x14ac:dyDescent="0.25">
      <c r="B5306" s="2" t="s">
        <v>2473</v>
      </c>
      <c r="C5306" s="2" t="s">
        <v>2474</v>
      </c>
      <c r="D5306" s="6" t="str">
        <f>+_xlfn.CONCAT(Table13456[[#This Row],[phase1]],Table13456[[#This Row],[phase2]],Table13456[[#This Row],[phase3]],Table13456[[#This Row],[phase4]])</f>
        <v>1660005013</v>
      </c>
      <c r="E5306" s="2" t="str">
        <f>+Table13456[[#This Row],[DESCRIPTION]]</f>
        <v>VEHICLE DETECTION SYSTEM- WIRELESS MAGNETOMETER, FURNISH &amp; INSTALL, IN-ROAD ELECTRONICS</v>
      </c>
      <c r="F5306" s="2" t="str">
        <f>+LEFT(Table13456[[#This Row],[PAY ITEM]],1)</f>
        <v>0</v>
      </c>
      <c r="G5306" s="2" t="str">
        <f>IF(Table13456[[#This Row],[first]]="0",SUBSTITUTE(TRIM(MID(B5306, 2, 3))," ","0"),SUBSTITUTE(TRIM(MID(B5306, 1, 3))," ","0"))</f>
        <v>660</v>
      </c>
      <c r="H5306" s="2" t="str">
        <f>IF(Table13456[[#This Row],[first]]="0",SUBSTITUTE(TRIM(MID(B5306, 5, 3))," ","0"),SUBSTITUTE(TRIM(MID(B5306, 4, 3))," ","0"))</f>
        <v>5</v>
      </c>
      <c r="I5306" s="2" t="str">
        <f>IF(Table13456[[#This Row],[first]]="0",SUBSTITUTE(TRIM(MID(B5306, 8, 3))," ","0"),SUBSTITUTE(TRIM(MID(B5306, 7, 3))," ","0"))</f>
        <v>13</v>
      </c>
      <c r="J5306" s="2">
        <v>1</v>
      </c>
      <c r="K5306" s="2" t="str">
        <f t="shared" si="246"/>
        <v>660</v>
      </c>
      <c r="L5306" s="2" t="str">
        <f t="shared" si="247"/>
        <v>005</v>
      </c>
      <c r="M5306" s="2" t="str">
        <f t="shared" si="248"/>
        <v>013</v>
      </c>
    </row>
    <row r="5307" spans="2:13" x14ac:dyDescent="0.25">
      <c r="B5307" s="2" t="s">
        <v>12599</v>
      </c>
      <c r="C5307" s="2" t="s">
        <v>12600</v>
      </c>
      <c r="D5307" s="6" t="str">
        <f>+_xlfn.CONCAT(Table13456[[#This Row],[phase1]],Table13456[[#This Row],[phase2]],Table13456[[#This Row],[phase3]],Table13456[[#This Row],[phase4]])</f>
        <v>1660005041</v>
      </c>
      <c r="E5307" s="2" t="str">
        <f>+Table13456[[#This Row],[DESCRIPTION]]</f>
        <v>VEHICLE DETECTION SYSTEM- WIRELESS MAGNETOMETER, RELOCATE, CABINET EQUIPMENT</v>
      </c>
      <c r="F5307" s="2" t="str">
        <f>+LEFT(Table13456[[#This Row],[PAY ITEM]],1)</f>
        <v>0</v>
      </c>
      <c r="G5307" s="2" t="str">
        <f>IF(Table13456[[#This Row],[first]]="0",SUBSTITUTE(TRIM(MID(B5307, 2, 3))," ","0"),SUBSTITUTE(TRIM(MID(B5307, 1, 3))," ","0"))</f>
        <v>660</v>
      </c>
      <c r="H5307" s="2" t="str">
        <f>IF(Table13456[[#This Row],[first]]="0",SUBSTITUTE(TRIM(MID(B5307, 5, 3))," ","0"),SUBSTITUTE(TRIM(MID(B5307, 4, 3))," ","0"))</f>
        <v>5</v>
      </c>
      <c r="I5307" s="2" t="str">
        <f>IF(Table13456[[#This Row],[first]]="0",SUBSTITUTE(TRIM(MID(B5307, 8, 3))," ","0"),SUBSTITUTE(TRIM(MID(B5307, 7, 3))," ","0"))</f>
        <v>41</v>
      </c>
      <c r="J5307" s="2">
        <v>1</v>
      </c>
      <c r="K5307" s="2" t="str">
        <f t="shared" si="246"/>
        <v>660</v>
      </c>
      <c r="L5307" s="2" t="str">
        <f t="shared" si="247"/>
        <v>005</v>
      </c>
      <c r="M5307" s="2" t="str">
        <f t="shared" si="248"/>
        <v>041</v>
      </c>
    </row>
    <row r="5308" spans="2:13" x14ac:dyDescent="0.25">
      <c r="B5308" s="2" t="s">
        <v>12601</v>
      </c>
      <c r="C5308" s="2" t="s">
        <v>12602</v>
      </c>
      <c r="D5308" s="6" t="str">
        <f>+_xlfn.CONCAT(Table13456[[#This Row],[phase1]],Table13456[[#This Row],[phase2]],Table13456[[#This Row],[phase3]],Table13456[[#This Row],[phase4]])</f>
        <v>1660005042</v>
      </c>
      <c r="E5308" s="2" t="str">
        <f>+Table13456[[#This Row],[DESCRIPTION]]</f>
        <v>VEHICLE DETECTION SYSTEM- WIRELESS MAGNETOMETER, RELOCATE, ABOVE GROUND EQUIPMENT</v>
      </c>
      <c r="F5308" s="2" t="str">
        <f>+LEFT(Table13456[[#This Row],[PAY ITEM]],1)</f>
        <v>0</v>
      </c>
      <c r="G5308" s="2" t="str">
        <f>IF(Table13456[[#This Row],[first]]="0",SUBSTITUTE(TRIM(MID(B5308, 2, 3))," ","0"),SUBSTITUTE(TRIM(MID(B5308, 1, 3))," ","0"))</f>
        <v>660</v>
      </c>
      <c r="H5308" s="2" t="str">
        <f>IF(Table13456[[#This Row],[first]]="0",SUBSTITUTE(TRIM(MID(B5308, 5, 3))," ","0"),SUBSTITUTE(TRIM(MID(B5308, 4, 3))," ","0"))</f>
        <v>5</v>
      </c>
      <c r="I5308" s="2" t="str">
        <f>IF(Table13456[[#This Row],[first]]="0",SUBSTITUTE(TRIM(MID(B5308, 8, 3))," ","0"),SUBSTITUTE(TRIM(MID(B5308, 7, 3))," ","0"))</f>
        <v>42</v>
      </c>
      <c r="J5308" s="2">
        <v>1</v>
      </c>
      <c r="K5308" s="2" t="str">
        <f t="shared" si="246"/>
        <v>660</v>
      </c>
      <c r="L5308" s="2" t="str">
        <f t="shared" si="247"/>
        <v>005</v>
      </c>
      <c r="M5308" s="2" t="str">
        <f t="shared" si="248"/>
        <v>042</v>
      </c>
    </row>
    <row r="5309" spans="2:13" x14ac:dyDescent="0.25">
      <c r="B5309" s="2" t="s">
        <v>12603</v>
      </c>
      <c r="C5309" s="2" t="s">
        <v>12604</v>
      </c>
      <c r="D5309" s="6" t="str">
        <f>+_xlfn.CONCAT(Table13456[[#This Row],[phase1]],Table13456[[#This Row],[phase2]],Table13456[[#This Row],[phase3]],Table13456[[#This Row],[phase4]])</f>
        <v>1660005043</v>
      </c>
      <c r="E5309" s="2" t="str">
        <f>+Table13456[[#This Row],[DESCRIPTION]]</f>
        <v>VEHICLE DETECTION SYSTEM- WIRELESS MAGNETOMETER, RELOCATE, IN-ROAD ELECTRONICS</v>
      </c>
      <c r="F5309" s="2" t="str">
        <f>+LEFT(Table13456[[#This Row],[PAY ITEM]],1)</f>
        <v>0</v>
      </c>
      <c r="G5309" s="2" t="str">
        <f>IF(Table13456[[#This Row],[first]]="0",SUBSTITUTE(TRIM(MID(B5309, 2, 3))," ","0"),SUBSTITUTE(TRIM(MID(B5309, 1, 3))," ","0"))</f>
        <v>660</v>
      </c>
      <c r="H5309" s="2" t="str">
        <f>IF(Table13456[[#This Row],[first]]="0",SUBSTITUTE(TRIM(MID(B5309, 5, 3))," ","0"),SUBSTITUTE(TRIM(MID(B5309, 4, 3))," ","0"))</f>
        <v>5</v>
      </c>
      <c r="I5309" s="2" t="str">
        <f>IF(Table13456[[#This Row],[first]]="0",SUBSTITUTE(TRIM(MID(B5309, 8, 3))," ","0"),SUBSTITUTE(TRIM(MID(B5309, 7, 3))," ","0"))</f>
        <v>43</v>
      </c>
      <c r="J5309" s="2">
        <v>1</v>
      </c>
      <c r="K5309" s="2" t="str">
        <f t="shared" si="246"/>
        <v>660</v>
      </c>
      <c r="L5309" s="2" t="str">
        <f t="shared" si="247"/>
        <v>005</v>
      </c>
      <c r="M5309" s="2" t="str">
        <f t="shared" si="248"/>
        <v>043</v>
      </c>
    </row>
    <row r="5310" spans="2:13" x14ac:dyDescent="0.25">
      <c r="B5310" s="2" t="s">
        <v>4165</v>
      </c>
      <c r="C5310" s="2" t="s">
        <v>12605</v>
      </c>
      <c r="D5310" s="6" t="str">
        <f>+_xlfn.CONCAT(Table13456[[#This Row],[phase1]],Table13456[[#This Row],[phase2]],Table13456[[#This Row],[phase3]],Table13456[[#This Row],[phase4]])</f>
        <v>1660005051</v>
      </c>
      <c r="E5310" s="2" t="str">
        <f>+Table13456[[#This Row],[DESCRIPTION]]</f>
        <v>VEHICLE DETECTION SYSTEM- WIRELESS MAGNETOMETER, ADJUST/MODIFY, CABINET EQUIPMENT</v>
      </c>
      <c r="F5310" s="2" t="str">
        <f>+LEFT(Table13456[[#This Row],[PAY ITEM]],1)</f>
        <v>0</v>
      </c>
      <c r="G5310" s="2" t="str">
        <f>IF(Table13456[[#This Row],[first]]="0",SUBSTITUTE(TRIM(MID(B5310, 2, 3))," ","0"),SUBSTITUTE(TRIM(MID(B5310, 1, 3))," ","0"))</f>
        <v>660</v>
      </c>
      <c r="H5310" s="2" t="str">
        <f>IF(Table13456[[#This Row],[first]]="0",SUBSTITUTE(TRIM(MID(B5310, 5, 3))," ","0"),SUBSTITUTE(TRIM(MID(B5310, 4, 3))," ","0"))</f>
        <v>5</v>
      </c>
      <c r="I5310" s="2" t="str">
        <f>IF(Table13456[[#This Row],[first]]="0",SUBSTITUTE(TRIM(MID(B5310, 8, 3))," ","0"),SUBSTITUTE(TRIM(MID(B5310, 7, 3))," ","0"))</f>
        <v>51</v>
      </c>
      <c r="J5310" s="2">
        <v>1</v>
      </c>
      <c r="K5310" s="2" t="str">
        <f t="shared" si="246"/>
        <v>660</v>
      </c>
      <c r="L5310" s="2" t="str">
        <f t="shared" si="247"/>
        <v>005</v>
      </c>
      <c r="M5310" s="2" t="str">
        <f t="shared" si="248"/>
        <v>051</v>
      </c>
    </row>
    <row r="5311" spans="2:13" x14ac:dyDescent="0.25">
      <c r="B5311" s="2" t="s">
        <v>12606</v>
      </c>
      <c r="C5311" s="2" t="s">
        <v>12607</v>
      </c>
      <c r="D5311" s="6" t="str">
        <f>+_xlfn.CONCAT(Table13456[[#This Row],[phase1]],Table13456[[#This Row],[phase2]],Table13456[[#This Row],[phase3]],Table13456[[#This Row],[phase4]])</f>
        <v>1660005060</v>
      </c>
      <c r="E5311" s="2" t="str">
        <f>+Table13456[[#This Row],[DESCRIPTION]]</f>
        <v>VEHICLE DETECTION SYSTEM- WIRELESS MAGNETOMETER, REMOVE</v>
      </c>
      <c r="F5311" s="2" t="str">
        <f>+LEFT(Table13456[[#This Row],[PAY ITEM]],1)</f>
        <v>0</v>
      </c>
      <c r="G5311" s="2" t="str">
        <f>IF(Table13456[[#This Row],[first]]="0",SUBSTITUTE(TRIM(MID(B5311, 2, 3))," ","0"),SUBSTITUTE(TRIM(MID(B5311, 1, 3))," ","0"))</f>
        <v>660</v>
      </c>
      <c r="H5311" s="2" t="str">
        <f>IF(Table13456[[#This Row],[first]]="0",SUBSTITUTE(TRIM(MID(B5311, 5, 3))," ","0"),SUBSTITUTE(TRIM(MID(B5311, 4, 3))," ","0"))</f>
        <v>5</v>
      </c>
      <c r="I5311" s="2" t="str">
        <f>IF(Table13456[[#This Row],[first]]="0",SUBSTITUTE(TRIM(MID(B5311, 8, 3))," ","0"),SUBSTITUTE(TRIM(MID(B5311, 7, 3))," ","0"))</f>
        <v>60</v>
      </c>
      <c r="J5311" s="2">
        <v>1</v>
      </c>
      <c r="K5311" s="2" t="str">
        <f t="shared" si="246"/>
        <v>660</v>
      </c>
      <c r="L5311" s="2" t="str">
        <f t="shared" si="247"/>
        <v>005</v>
      </c>
      <c r="M5311" s="2" t="str">
        <f t="shared" si="248"/>
        <v>060</v>
      </c>
    </row>
    <row r="5312" spans="2:13" x14ac:dyDescent="0.25">
      <c r="B5312" s="2" t="s">
        <v>12608</v>
      </c>
      <c r="C5312" s="2" t="s">
        <v>12609</v>
      </c>
      <c r="D5312" s="6" t="str">
        <f>+_xlfn.CONCAT(Table13456[[#This Row],[phase1]],Table13456[[#This Row],[phase2]],Table13456[[#This Row],[phase3]],Table13456[[#This Row],[phase4]])</f>
        <v>1660005061</v>
      </c>
      <c r="E5312" s="2" t="str">
        <f>+Table13456[[#This Row],[DESCRIPTION]]</f>
        <v>VEHICLE DETECTION SYSTEM- WIRELESS MAGNETOMETER, REMOVE CABINET EQUIPMENT</v>
      </c>
      <c r="F5312" s="2" t="str">
        <f>+LEFT(Table13456[[#This Row],[PAY ITEM]],1)</f>
        <v>0</v>
      </c>
      <c r="G5312" s="2" t="str">
        <f>IF(Table13456[[#This Row],[first]]="0",SUBSTITUTE(TRIM(MID(B5312, 2, 3))," ","0"),SUBSTITUTE(TRIM(MID(B5312, 1, 3))," ","0"))</f>
        <v>660</v>
      </c>
      <c r="H5312" s="2" t="str">
        <f>IF(Table13456[[#This Row],[first]]="0",SUBSTITUTE(TRIM(MID(B5312, 5, 3))," ","0"),SUBSTITUTE(TRIM(MID(B5312, 4, 3))," ","0"))</f>
        <v>5</v>
      </c>
      <c r="I5312" s="2" t="str">
        <f>IF(Table13456[[#This Row],[first]]="0",SUBSTITUTE(TRIM(MID(B5312, 8, 3))," ","0"),SUBSTITUTE(TRIM(MID(B5312, 7, 3))," ","0"))</f>
        <v>61</v>
      </c>
      <c r="J5312" s="2">
        <v>1</v>
      </c>
      <c r="K5312" s="2" t="str">
        <f t="shared" si="246"/>
        <v>660</v>
      </c>
      <c r="L5312" s="2" t="str">
        <f t="shared" si="247"/>
        <v>005</v>
      </c>
      <c r="M5312" s="2" t="str">
        <f t="shared" si="248"/>
        <v>061</v>
      </c>
    </row>
    <row r="5313" spans="2:13" x14ac:dyDescent="0.25">
      <c r="B5313" s="2" t="s">
        <v>12610</v>
      </c>
      <c r="C5313" s="2" t="s">
        <v>12611</v>
      </c>
      <c r="D5313" s="6" t="str">
        <f>+_xlfn.CONCAT(Table13456[[#This Row],[phase1]],Table13456[[#This Row],[phase2]],Table13456[[#This Row],[phase3]],Table13456[[#This Row],[phase4]])</f>
        <v>1660005062</v>
      </c>
      <c r="E5313" s="2" t="str">
        <f>+Table13456[[#This Row],[DESCRIPTION]]</f>
        <v>VEHICLE DETECTION SYSTEM- WIRELESS MAGNETOMETER, REMOVE ABOVE  GROUND EQUIPMENT</v>
      </c>
      <c r="F5313" s="2" t="str">
        <f>+LEFT(Table13456[[#This Row],[PAY ITEM]],1)</f>
        <v>0</v>
      </c>
      <c r="G5313" s="2" t="str">
        <f>IF(Table13456[[#This Row],[first]]="0",SUBSTITUTE(TRIM(MID(B5313, 2, 3))," ","0"),SUBSTITUTE(TRIM(MID(B5313, 1, 3))," ","0"))</f>
        <v>660</v>
      </c>
      <c r="H5313" s="2" t="str">
        <f>IF(Table13456[[#This Row],[first]]="0",SUBSTITUTE(TRIM(MID(B5313, 5, 3))," ","0"),SUBSTITUTE(TRIM(MID(B5313, 4, 3))," ","0"))</f>
        <v>5</v>
      </c>
      <c r="I5313" s="2" t="str">
        <f>IF(Table13456[[#This Row],[first]]="0",SUBSTITUTE(TRIM(MID(B5313, 8, 3))," ","0"),SUBSTITUTE(TRIM(MID(B5313, 7, 3))," ","0"))</f>
        <v>62</v>
      </c>
      <c r="J5313" s="2">
        <v>1</v>
      </c>
      <c r="K5313" s="2" t="str">
        <f t="shared" si="246"/>
        <v>660</v>
      </c>
      <c r="L5313" s="2" t="str">
        <f t="shared" si="247"/>
        <v>005</v>
      </c>
      <c r="M5313" s="2" t="str">
        <f t="shared" si="248"/>
        <v>062</v>
      </c>
    </row>
    <row r="5314" spans="2:13" x14ac:dyDescent="0.25">
      <c r="B5314" s="2" t="s">
        <v>4166</v>
      </c>
      <c r="C5314" s="2" t="s">
        <v>12612</v>
      </c>
      <c r="D5314" s="6" t="str">
        <f>+_xlfn.CONCAT(Table13456[[#This Row],[phase1]],Table13456[[#This Row],[phase2]],Table13456[[#This Row],[phase3]],Table13456[[#This Row],[phase4]])</f>
        <v>1660005063</v>
      </c>
      <c r="E5314" s="2" t="str">
        <f>+Table13456[[#This Row],[DESCRIPTION]]</f>
        <v>VEHICLE DETECTION SYSTEM- WIRELESS MAGNETOMETER, REMOVE IN-ROAD UNIT</v>
      </c>
      <c r="F5314" s="2" t="str">
        <f>+LEFT(Table13456[[#This Row],[PAY ITEM]],1)</f>
        <v>0</v>
      </c>
      <c r="G5314" s="2" t="str">
        <f>IF(Table13456[[#This Row],[first]]="0",SUBSTITUTE(TRIM(MID(B5314, 2, 3))," ","0"),SUBSTITUTE(TRIM(MID(B5314, 1, 3))," ","0"))</f>
        <v>660</v>
      </c>
      <c r="H5314" s="2" t="str">
        <f>IF(Table13456[[#This Row],[first]]="0",SUBSTITUTE(TRIM(MID(B5314, 5, 3))," ","0"),SUBSTITUTE(TRIM(MID(B5314, 4, 3))," ","0"))</f>
        <v>5</v>
      </c>
      <c r="I5314" s="2" t="str">
        <f>IF(Table13456[[#This Row],[first]]="0",SUBSTITUTE(TRIM(MID(B5314, 8, 3))," ","0"),SUBSTITUTE(TRIM(MID(B5314, 7, 3))," ","0"))</f>
        <v>63</v>
      </c>
      <c r="J5314" s="2">
        <v>1</v>
      </c>
      <c r="K5314" s="2" t="str">
        <f t="shared" si="246"/>
        <v>660</v>
      </c>
      <c r="L5314" s="2" t="str">
        <f t="shared" si="247"/>
        <v>005</v>
      </c>
      <c r="M5314" s="2" t="str">
        <f t="shared" si="248"/>
        <v>063</v>
      </c>
    </row>
    <row r="5315" spans="2:13" x14ac:dyDescent="0.25">
      <c r="B5315" s="2" t="s">
        <v>12613</v>
      </c>
      <c r="C5315" s="2" t="s">
        <v>12614</v>
      </c>
      <c r="D5315" s="6" t="str">
        <f>+_xlfn.CONCAT(Table13456[[#This Row],[phase1]],Table13456[[#This Row],[phase2]],Table13456[[#This Row],[phase3]],Table13456[[#This Row],[phase4]])</f>
        <v>1660006111</v>
      </c>
      <c r="E5315" s="2" t="str">
        <f>+Table13456[[#This Row],[DESCRIPTION]]</f>
        <v>VEHICLE DETECTION SYSTEM- AVI, TRANSPONDER, FURNISH &amp; INSTALL, CABINET EQUIPMENT</v>
      </c>
      <c r="F5315" s="2" t="str">
        <f>+LEFT(Table13456[[#This Row],[PAY ITEM]],1)</f>
        <v>0</v>
      </c>
      <c r="G5315" s="2" t="str">
        <f>IF(Table13456[[#This Row],[first]]="0",SUBSTITUTE(TRIM(MID(B5315, 2, 3))," ","0"),SUBSTITUTE(TRIM(MID(B5315, 1, 3))," ","0"))</f>
        <v>660</v>
      </c>
      <c r="H5315" s="2" t="str">
        <f>IF(Table13456[[#This Row],[first]]="0",SUBSTITUTE(TRIM(MID(B5315, 5, 3))," ","0"),SUBSTITUTE(TRIM(MID(B5315, 4, 3))," ","0"))</f>
        <v>6</v>
      </c>
      <c r="I5315" s="2" t="str">
        <f>IF(Table13456[[#This Row],[first]]="0",SUBSTITUTE(TRIM(MID(B5315, 8, 3))," ","0"),SUBSTITUTE(TRIM(MID(B5315, 7, 3))," ","0"))</f>
        <v>111</v>
      </c>
      <c r="J5315" s="2">
        <v>1</v>
      </c>
      <c r="K5315" s="2" t="str">
        <f t="shared" ref="K5315:K5378" si="249">IF(LEN(G5315) = 3, G5315, TEXT(IF(LEN(G5315) = 2, "0" &amp; G5315, "00" &amp; G5315), "000"))</f>
        <v>660</v>
      </c>
      <c r="L5315" s="2" t="str">
        <f t="shared" ref="L5315:L5378" si="250">IF(LEN(H5315) = 3, H5315, TEXT(IF(LEN(H5315) = 2, "0" &amp; H5315, "00" &amp; H5315), "000"))</f>
        <v>006</v>
      </c>
      <c r="M5315" s="2" t="str">
        <f t="shared" ref="M5315:M5378" si="251">IF(LEN(I5315) = 3, I5315, TEXT(IF(LEN(I5315) = 2, "0" &amp; I5315, "00" &amp; I5315), "000"))</f>
        <v>111</v>
      </c>
    </row>
    <row r="5316" spans="2:13" x14ac:dyDescent="0.25">
      <c r="B5316" s="2" t="s">
        <v>12615</v>
      </c>
      <c r="C5316" s="2" t="s">
        <v>12616</v>
      </c>
      <c r="D5316" s="6" t="str">
        <f>+_xlfn.CONCAT(Table13456[[#This Row],[phase1]],Table13456[[#This Row],[phase2]],Table13456[[#This Row],[phase3]],Table13456[[#This Row],[phase4]])</f>
        <v>1660006112</v>
      </c>
      <c r="E5316" s="2" t="str">
        <f>+Table13456[[#This Row],[DESCRIPTION]]</f>
        <v>VEHICLE DETECTION SYSTEM- AVI, TRANSPONDER, FURNISH &amp; INSTALL, ABOVE GROUND EQUIPMENT</v>
      </c>
      <c r="F5316" s="2" t="str">
        <f>+LEFT(Table13456[[#This Row],[PAY ITEM]],1)</f>
        <v>0</v>
      </c>
      <c r="G5316" s="2" t="str">
        <f>IF(Table13456[[#This Row],[first]]="0",SUBSTITUTE(TRIM(MID(B5316, 2, 3))," ","0"),SUBSTITUTE(TRIM(MID(B5316, 1, 3))," ","0"))</f>
        <v>660</v>
      </c>
      <c r="H5316" s="2" t="str">
        <f>IF(Table13456[[#This Row],[first]]="0",SUBSTITUTE(TRIM(MID(B5316, 5, 3))," ","0"),SUBSTITUTE(TRIM(MID(B5316, 4, 3))," ","0"))</f>
        <v>6</v>
      </c>
      <c r="I5316" s="2" t="str">
        <f>IF(Table13456[[#This Row],[first]]="0",SUBSTITUTE(TRIM(MID(B5316, 8, 3))," ","0"),SUBSTITUTE(TRIM(MID(B5316, 7, 3))," ","0"))</f>
        <v>112</v>
      </c>
      <c r="J5316" s="2">
        <v>1</v>
      </c>
      <c r="K5316" s="2" t="str">
        <f t="shared" si="249"/>
        <v>660</v>
      </c>
      <c r="L5316" s="2" t="str">
        <f t="shared" si="250"/>
        <v>006</v>
      </c>
      <c r="M5316" s="2" t="str">
        <f t="shared" si="251"/>
        <v>112</v>
      </c>
    </row>
    <row r="5317" spans="2:13" x14ac:dyDescent="0.25">
      <c r="B5317" s="2" t="s">
        <v>12617</v>
      </c>
      <c r="C5317" s="2" t="s">
        <v>12618</v>
      </c>
      <c r="D5317" s="6" t="str">
        <f>+_xlfn.CONCAT(Table13456[[#This Row],[phase1]],Table13456[[#This Row],[phase2]],Table13456[[#This Row],[phase3]],Table13456[[#This Row],[phase4]])</f>
        <v>1660006113</v>
      </c>
      <c r="E5317" s="2" t="str">
        <f>+Table13456[[#This Row],[DESCRIPTION]]</f>
        <v>VEHICLE DETECTION SYSTEM- AVI, TRANSPONDER, FURNISH &amp; INSTALL, TRANSPONDER READER</v>
      </c>
      <c r="F5317" s="2" t="str">
        <f>+LEFT(Table13456[[#This Row],[PAY ITEM]],1)</f>
        <v>0</v>
      </c>
      <c r="G5317" s="2" t="str">
        <f>IF(Table13456[[#This Row],[first]]="0",SUBSTITUTE(TRIM(MID(B5317, 2, 3))," ","0"),SUBSTITUTE(TRIM(MID(B5317, 1, 3))," ","0"))</f>
        <v>660</v>
      </c>
      <c r="H5317" s="2" t="str">
        <f>IF(Table13456[[#This Row],[first]]="0",SUBSTITUTE(TRIM(MID(B5317, 5, 3))," ","0"),SUBSTITUTE(TRIM(MID(B5317, 4, 3))," ","0"))</f>
        <v>6</v>
      </c>
      <c r="I5317" s="2" t="str">
        <f>IF(Table13456[[#This Row],[first]]="0",SUBSTITUTE(TRIM(MID(B5317, 8, 3))," ","0"),SUBSTITUTE(TRIM(MID(B5317, 7, 3))," ","0"))</f>
        <v>113</v>
      </c>
      <c r="J5317" s="2">
        <v>1</v>
      </c>
      <c r="K5317" s="2" t="str">
        <f t="shared" si="249"/>
        <v>660</v>
      </c>
      <c r="L5317" s="2" t="str">
        <f t="shared" si="250"/>
        <v>006</v>
      </c>
      <c r="M5317" s="2" t="str">
        <f t="shared" si="251"/>
        <v>113</v>
      </c>
    </row>
    <row r="5318" spans="2:13" x14ac:dyDescent="0.25">
      <c r="B5318" s="2" t="s">
        <v>12619</v>
      </c>
      <c r="C5318" s="2" t="s">
        <v>12620</v>
      </c>
      <c r="D5318" s="6" t="str">
        <f>+_xlfn.CONCAT(Table13456[[#This Row],[phase1]],Table13456[[#This Row],[phase2]],Table13456[[#This Row],[phase3]],Table13456[[#This Row],[phase4]])</f>
        <v>1660006114</v>
      </c>
      <c r="E5318" s="2" t="str">
        <f>+Table13456[[#This Row],[DESCRIPTION]]</f>
        <v>VEHICLE DETECTION SYSTEM- AVI, TRANSPONDER, FURNISH &amp; INSTALL, CONTROLLER</v>
      </c>
      <c r="F5318" s="2" t="str">
        <f>+LEFT(Table13456[[#This Row],[PAY ITEM]],1)</f>
        <v>0</v>
      </c>
      <c r="G5318" s="2" t="str">
        <f>IF(Table13456[[#This Row],[first]]="0",SUBSTITUTE(TRIM(MID(B5318, 2, 3))," ","0"),SUBSTITUTE(TRIM(MID(B5318, 1, 3))," ","0"))</f>
        <v>660</v>
      </c>
      <c r="H5318" s="2" t="str">
        <f>IF(Table13456[[#This Row],[first]]="0",SUBSTITUTE(TRIM(MID(B5318, 5, 3))," ","0"),SUBSTITUTE(TRIM(MID(B5318, 4, 3))," ","0"))</f>
        <v>6</v>
      </c>
      <c r="I5318" s="2" t="str">
        <f>IF(Table13456[[#This Row],[first]]="0",SUBSTITUTE(TRIM(MID(B5318, 8, 3))," ","0"),SUBSTITUTE(TRIM(MID(B5318, 7, 3))," ","0"))</f>
        <v>114</v>
      </c>
      <c r="J5318" s="2">
        <v>1</v>
      </c>
      <c r="K5318" s="2" t="str">
        <f t="shared" si="249"/>
        <v>660</v>
      </c>
      <c r="L5318" s="2" t="str">
        <f t="shared" si="250"/>
        <v>006</v>
      </c>
      <c r="M5318" s="2" t="str">
        <f t="shared" si="251"/>
        <v>114</v>
      </c>
    </row>
    <row r="5319" spans="2:13" x14ac:dyDescent="0.25">
      <c r="B5319" s="2" t="s">
        <v>2475</v>
      </c>
      <c r="C5319" s="2" t="s">
        <v>2476</v>
      </c>
      <c r="D5319" s="6" t="str">
        <f>+_xlfn.CONCAT(Table13456[[#This Row],[phase1]],Table13456[[#This Row],[phase2]],Table13456[[#This Row],[phase3]],Table13456[[#This Row],[phase4]])</f>
        <v>1660006121</v>
      </c>
      <c r="E5319" s="2" t="str">
        <f>+Table13456[[#This Row],[DESCRIPTION]]</f>
        <v>VEHICLE DETECTION SYSTEM- AVI, BLUETOOTH, FURNISH &amp; INSTALL, CABINET EQUIPMENT</v>
      </c>
      <c r="F5319" s="2" t="str">
        <f>+LEFT(Table13456[[#This Row],[PAY ITEM]],1)</f>
        <v>0</v>
      </c>
      <c r="G5319" s="2" t="str">
        <f>IF(Table13456[[#This Row],[first]]="0",SUBSTITUTE(TRIM(MID(B5319, 2, 3))," ","0"),SUBSTITUTE(TRIM(MID(B5319, 1, 3))," ","0"))</f>
        <v>660</v>
      </c>
      <c r="H5319" s="2" t="str">
        <f>IF(Table13456[[#This Row],[first]]="0",SUBSTITUTE(TRIM(MID(B5319, 5, 3))," ","0"),SUBSTITUTE(TRIM(MID(B5319, 4, 3))," ","0"))</f>
        <v>6</v>
      </c>
      <c r="I5319" s="2" t="str">
        <f>IF(Table13456[[#This Row],[first]]="0",SUBSTITUTE(TRIM(MID(B5319, 8, 3))," ","0"),SUBSTITUTE(TRIM(MID(B5319, 7, 3))," ","0"))</f>
        <v>121</v>
      </c>
      <c r="J5319" s="2">
        <v>1</v>
      </c>
      <c r="K5319" s="2" t="str">
        <f t="shared" si="249"/>
        <v>660</v>
      </c>
      <c r="L5319" s="2" t="str">
        <f t="shared" si="250"/>
        <v>006</v>
      </c>
      <c r="M5319" s="2" t="str">
        <f t="shared" si="251"/>
        <v>121</v>
      </c>
    </row>
    <row r="5320" spans="2:13" x14ac:dyDescent="0.25">
      <c r="B5320" s="2" t="s">
        <v>2477</v>
      </c>
      <c r="C5320" s="2" t="s">
        <v>2478</v>
      </c>
      <c r="D5320" s="6" t="str">
        <f>+_xlfn.CONCAT(Table13456[[#This Row],[phase1]],Table13456[[#This Row],[phase2]],Table13456[[#This Row],[phase3]],Table13456[[#This Row],[phase4]])</f>
        <v>1660006122</v>
      </c>
      <c r="E5320" s="2" t="str">
        <f>+Table13456[[#This Row],[DESCRIPTION]]</f>
        <v>VEHICLE DETECTION SYSTEM- AVI, BLUETOOTH, FURNISH &amp; INSTALL, ABOVE GROUND EQUIPMENT</v>
      </c>
      <c r="F5320" s="2" t="str">
        <f>+LEFT(Table13456[[#This Row],[PAY ITEM]],1)</f>
        <v>0</v>
      </c>
      <c r="G5320" s="2" t="str">
        <f>IF(Table13456[[#This Row],[first]]="0",SUBSTITUTE(TRIM(MID(B5320, 2, 3))," ","0"),SUBSTITUTE(TRIM(MID(B5320, 1, 3))," ","0"))</f>
        <v>660</v>
      </c>
      <c r="H5320" s="2" t="str">
        <f>IF(Table13456[[#This Row],[first]]="0",SUBSTITUTE(TRIM(MID(B5320, 5, 3))," ","0"),SUBSTITUTE(TRIM(MID(B5320, 4, 3))," ","0"))</f>
        <v>6</v>
      </c>
      <c r="I5320" s="2" t="str">
        <f>IF(Table13456[[#This Row],[first]]="0",SUBSTITUTE(TRIM(MID(B5320, 8, 3))," ","0"),SUBSTITUTE(TRIM(MID(B5320, 7, 3))," ","0"))</f>
        <v>122</v>
      </c>
      <c r="J5320" s="2">
        <v>1</v>
      </c>
      <c r="K5320" s="2" t="str">
        <f t="shared" si="249"/>
        <v>660</v>
      </c>
      <c r="L5320" s="2" t="str">
        <f t="shared" si="250"/>
        <v>006</v>
      </c>
      <c r="M5320" s="2" t="str">
        <f t="shared" si="251"/>
        <v>122</v>
      </c>
    </row>
    <row r="5321" spans="2:13" x14ac:dyDescent="0.25">
      <c r="B5321" s="2" t="s">
        <v>12621</v>
      </c>
      <c r="C5321" s="2" t="s">
        <v>12622</v>
      </c>
      <c r="D5321" s="6" t="str">
        <f>+_xlfn.CONCAT(Table13456[[#This Row],[phase1]],Table13456[[#This Row],[phase2]],Table13456[[#This Row],[phase3]],Table13456[[#This Row],[phase4]])</f>
        <v>1660006311</v>
      </c>
      <c r="E5321" s="2" t="str">
        <f>+Table13456[[#This Row],[DESCRIPTION]]</f>
        <v>VEHICLE DETECTION SYSTEM- AVI, INSTALL, TRANSPONDER, CABINET EQUIPMENT</v>
      </c>
      <c r="F5321" s="2" t="str">
        <f>+LEFT(Table13456[[#This Row],[PAY ITEM]],1)</f>
        <v>0</v>
      </c>
      <c r="G5321" s="2" t="str">
        <f>IF(Table13456[[#This Row],[first]]="0",SUBSTITUTE(TRIM(MID(B5321, 2, 3))," ","0"),SUBSTITUTE(TRIM(MID(B5321, 1, 3))," ","0"))</f>
        <v>660</v>
      </c>
      <c r="H5321" s="2" t="str">
        <f>IF(Table13456[[#This Row],[first]]="0",SUBSTITUTE(TRIM(MID(B5321, 5, 3))," ","0"),SUBSTITUTE(TRIM(MID(B5321, 4, 3))," ","0"))</f>
        <v>6</v>
      </c>
      <c r="I5321" s="2" t="str">
        <f>IF(Table13456[[#This Row],[first]]="0",SUBSTITUTE(TRIM(MID(B5321, 8, 3))," ","0"),SUBSTITUTE(TRIM(MID(B5321, 7, 3))," ","0"))</f>
        <v>311</v>
      </c>
      <c r="J5321" s="2">
        <v>1</v>
      </c>
      <c r="K5321" s="2" t="str">
        <f t="shared" si="249"/>
        <v>660</v>
      </c>
      <c r="L5321" s="2" t="str">
        <f t="shared" si="250"/>
        <v>006</v>
      </c>
      <c r="M5321" s="2" t="str">
        <f t="shared" si="251"/>
        <v>311</v>
      </c>
    </row>
    <row r="5322" spans="2:13" x14ac:dyDescent="0.25">
      <c r="B5322" s="2" t="s">
        <v>12623</v>
      </c>
      <c r="C5322" s="2" t="s">
        <v>12624</v>
      </c>
      <c r="D5322" s="6" t="str">
        <f>+_xlfn.CONCAT(Table13456[[#This Row],[phase1]],Table13456[[#This Row],[phase2]],Table13456[[#This Row],[phase3]],Table13456[[#This Row],[phase4]])</f>
        <v>1660006312</v>
      </c>
      <c r="E5322" s="2" t="str">
        <f>+Table13456[[#This Row],[DESCRIPTION]]</f>
        <v>VEHICLE DETECTION SYSTEM- AVI, INSTALL TRANSPONDER, ABOVE GROUND EQUIPMENT</v>
      </c>
      <c r="F5322" s="2" t="str">
        <f>+LEFT(Table13456[[#This Row],[PAY ITEM]],1)</f>
        <v>0</v>
      </c>
      <c r="G5322" s="2" t="str">
        <f>IF(Table13456[[#This Row],[first]]="0",SUBSTITUTE(TRIM(MID(B5322, 2, 3))," ","0"),SUBSTITUTE(TRIM(MID(B5322, 1, 3))," ","0"))</f>
        <v>660</v>
      </c>
      <c r="H5322" s="2" t="str">
        <f>IF(Table13456[[#This Row],[first]]="0",SUBSTITUTE(TRIM(MID(B5322, 5, 3))," ","0"),SUBSTITUTE(TRIM(MID(B5322, 4, 3))," ","0"))</f>
        <v>6</v>
      </c>
      <c r="I5322" s="2" t="str">
        <f>IF(Table13456[[#This Row],[first]]="0",SUBSTITUTE(TRIM(MID(B5322, 8, 3))," ","0"),SUBSTITUTE(TRIM(MID(B5322, 7, 3))," ","0"))</f>
        <v>312</v>
      </c>
      <c r="J5322" s="2">
        <v>1</v>
      </c>
      <c r="K5322" s="2" t="str">
        <f t="shared" si="249"/>
        <v>660</v>
      </c>
      <c r="L5322" s="2" t="str">
        <f t="shared" si="250"/>
        <v>006</v>
      </c>
      <c r="M5322" s="2" t="str">
        <f t="shared" si="251"/>
        <v>312</v>
      </c>
    </row>
    <row r="5323" spans="2:13" x14ac:dyDescent="0.25">
      <c r="B5323" s="2" t="s">
        <v>12625</v>
      </c>
      <c r="C5323" s="2" t="s">
        <v>12626</v>
      </c>
      <c r="D5323" s="6" t="str">
        <f>+_xlfn.CONCAT(Table13456[[#This Row],[phase1]],Table13456[[#This Row],[phase2]],Table13456[[#This Row],[phase3]],Table13456[[#This Row],[phase4]])</f>
        <v>1660006321</v>
      </c>
      <c r="E5323" s="2" t="str">
        <f>+Table13456[[#This Row],[DESCRIPTION]]</f>
        <v>VEHICLE DETECTION SYSTEM- AVI, BLUETOOTH, INSTALL- FDOT FURNISHED, CABINET EQUIPMENT</v>
      </c>
      <c r="F5323" s="2" t="str">
        <f>+LEFT(Table13456[[#This Row],[PAY ITEM]],1)</f>
        <v>0</v>
      </c>
      <c r="G5323" s="2" t="str">
        <f>IF(Table13456[[#This Row],[first]]="0",SUBSTITUTE(TRIM(MID(B5323, 2, 3))," ","0"),SUBSTITUTE(TRIM(MID(B5323, 1, 3))," ","0"))</f>
        <v>660</v>
      </c>
      <c r="H5323" s="2" t="str">
        <f>IF(Table13456[[#This Row],[first]]="0",SUBSTITUTE(TRIM(MID(B5323, 5, 3))," ","0"),SUBSTITUTE(TRIM(MID(B5323, 4, 3))," ","0"))</f>
        <v>6</v>
      </c>
      <c r="I5323" s="2" t="str">
        <f>IF(Table13456[[#This Row],[first]]="0",SUBSTITUTE(TRIM(MID(B5323, 8, 3))," ","0"),SUBSTITUTE(TRIM(MID(B5323, 7, 3))," ","0"))</f>
        <v>321</v>
      </c>
      <c r="J5323" s="2">
        <v>1</v>
      </c>
      <c r="K5323" s="2" t="str">
        <f t="shared" si="249"/>
        <v>660</v>
      </c>
      <c r="L5323" s="2" t="str">
        <f t="shared" si="250"/>
        <v>006</v>
      </c>
      <c r="M5323" s="2" t="str">
        <f t="shared" si="251"/>
        <v>321</v>
      </c>
    </row>
    <row r="5324" spans="2:13" x14ac:dyDescent="0.25">
      <c r="B5324" s="2" t="s">
        <v>12627</v>
      </c>
      <c r="C5324" s="2" t="s">
        <v>12628</v>
      </c>
      <c r="D5324" s="6" t="str">
        <f>+_xlfn.CONCAT(Table13456[[#This Row],[phase1]],Table13456[[#This Row],[phase2]],Table13456[[#This Row],[phase3]],Table13456[[#This Row],[phase4]])</f>
        <v>1660006322</v>
      </c>
      <c r="E5324" s="2" t="str">
        <f>+Table13456[[#This Row],[DESCRIPTION]]</f>
        <v>VEHICLE DETECTION SYSTEM- AVI, BLUETOOTH INSTALL, ABOVE GROUND EQUIPMENT</v>
      </c>
      <c r="F5324" s="2" t="str">
        <f>+LEFT(Table13456[[#This Row],[PAY ITEM]],1)</f>
        <v>0</v>
      </c>
      <c r="G5324" s="2" t="str">
        <f>IF(Table13456[[#This Row],[first]]="0",SUBSTITUTE(TRIM(MID(B5324, 2, 3))," ","0"),SUBSTITUTE(TRIM(MID(B5324, 1, 3))," ","0"))</f>
        <v>660</v>
      </c>
      <c r="H5324" s="2" t="str">
        <f>IF(Table13456[[#This Row],[first]]="0",SUBSTITUTE(TRIM(MID(B5324, 5, 3))," ","0"),SUBSTITUTE(TRIM(MID(B5324, 4, 3))," ","0"))</f>
        <v>6</v>
      </c>
      <c r="I5324" s="2" t="str">
        <f>IF(Table13456[[#This Row],[first]]="0",SUBSTITUTE(TRIM(MID(B5324, 8, 3))," ","0"),SUBSTITUTE(TRIM(MID(B5324, 7, 3))," ","0"))</f>
        <v>322</v>
      </c>
      <c r="J5324" s="2">
        <v>1</v>
      </c>
      <c r="K5324" s="2" t="str">
        <f t="shared" si="249"/>
        <v>660</v>
      </c>
      <c r="L5324" s="2" t="str">
        <f t="shared" si="250"/>
        <v>006</v>
      </c>
      <c r="M5324" s="2" t="str">
        <f t="shared" si="251"/>
        <v>322</v>
      </c>
    </row>
    <row r="5325" spans="2:13" x14ac:dyDescent="0.25">
      <c r="B5325" s="2" t="s">
        <v>12629</v>
      </c>
      <c r="C5325" s="2" t="s">
        <v>12630</v>
      </c>
      <c r="D5325" s="6" t="str">
        <f>+_xlfn.CONCAT(Table13456[[#This Row],[phase1]],Table13456[[#This Row],[phase2]],Table13456[[#This Row],[phase3]],Table13456[[#This Row],[phase4]])</f>
        <v>1660006411</v>
      </c>
      <c r="E5325" s="2" t="str">
        <f>+Table13456[[#This Row],[DESCRIPTION]]</f>
        <v>VEHICLE DETECTION SYSTEM- AVI, TRANSPONDER RELOCATE, CABINET EQUIPMENT</v>
      </c>
      <c r="F5325" s="2" t="str">
        <f>+LEFT(Table13456[[#This Row],[PAY ITEM]],1)</f>
        <v>0</v>
      </c>
      <c r="G5325" s="2" t="str">
        <f>IF(Table13456[[#This Row],[first]]="0",SUBSTITUTE(TRIM(MID(B5325, 2, 3))," ","0"),SUBSTITUTE(TRIM(MID(B5325, 1, 3))," ","0"))</f>
        <v>660</v>
      </c>
      <c r="H5325" s="2" t="str">
        <f>IF(Table13456[[#This Row],[first]]="0",SUBSTITUTE(TRIM(MID(B5325, 5, 3))," ","0"),SUBSTITUTE(TRIM(MID(B5325, 4, 3))," ","0"))</f>
        <v>6</v>
      </c>
      <c r="I5325" s="2" t="str">
        <f>IF(Table13456[[#This Row],[first]]="0",SUBSTITUTE(TRIM(MID(B5325, 8, 3))," ","0"),SUBSTITUTE(TRIM(MID(B5325, 7, 3))," ","0"))</f>
        <v>411</v>
      </c>
      <c r="J5325" s="2">
        <v>1</v>
      </c>
      <c r="K5325" s="2" t="str">
        <f t="shared" si="249"/>
        <v>660</v>
      </c>
      <c r="L5325" s="2" t="str">
        <f t="shared" si="250"/>
        <v>006</v>
      </c>
      <c r="M5325" s="2" t="str">
        <f t="shared" si="251"/>
        <v>411</v>
      </c>
    </row>
    <row r="5326" spans="2:13" x14ac:dyDescent="0.25">
      <c r="B5326" s="2" t="s">
        <v>12631</v>
      </c>
      <c r="C5326" s="2" t="s">
        <v>12632</v>
      </c>
      <c r="D5326" s="6" t="str">
        <f>+_xlfn.CONCAT(Table13456[[#This Row],[phase1]],Table13456[[#This Row],[phase2]],Table13456[[#This Row],[phase3]],Table13456[[#This Row],[phase4]])</f>
        <v>1660006412</v>
      </c>
      <c r="E5326" s="2" t="str">
        <f>+Table13456[[#This Row],[DESCRIPTION]]</f>
        <v>VEHICLE DETECTION SYSTEM- AVI, TRANSPONDER RELOCATE, ABOVE GROUND EQUIPMENT</v>
      </c>
      <c r="F5326" s="2" t="str">
        <f>+LEFT(Table13456[[#This Row],[PAY ITEM]],1)</f>
        <v>0</v>
      </c>
      <c r="G5326" s="2" t="str">
        <f>IF(Table13456[[#This Row],[first]]="0",SUBSTITUTE(TRIM(MID(B5326, 2, 3))," ","0"),SUBSTITUTE(TRIM(MID(B5326, 1, 3))," ","0"))</f>
        <v>660</v>
      </c>
      <c r="H5326" s="2" t="str">
        <f>IF(Table13456[[#This Row],[first]]="0",SUBSTITUTE(TRIM(MID(B5326, 5, 3))," ","0"),SUBSTITUTE(TRIM(MID(B5326, 4, 3))," ","0"))</f>
        <v>6</v>
      </c>
      <c r="I5326" s="2" t="str">
        <f>IF(Table13456[[#This Row],[first]]="0",SUBSTITUTE(TRIM(MID(B5326, 8, 3))," ","0"),SUBSTITUTE(TRIM(MID(B5326, 7, 3))," ","0"))</f>
        <v>412</v>
      </c>
      <c r="J5326" s="2">
        <v>1</v>
      </c>
      <c r="K5326" s="2" t="str">
        <f t="shared" si="249"/>
        <v>660</v>
      </c>
      <c r="L5326" s="2" t="str">
        <f t="shared" si="250"/>
        <v>006</v>
      </c>
      <c r="M5326" s="2" t="str">
        <f t="shared" si="251"/>
        <v>412</v>
      </c>
    </row>
    <row r="5327" spans="2:13" x14ac:dyDescent="0.25">
      <c r="B5327" s="2" t="s">
        <v>4167</v>
      </c>
      <c r="C5327" s="2" t="s">
        <v>12633</v>
      </c>
      <c r="D5327" s="6" t="str">
        <f>+_xlfn.CONCAT(Table13456[[#This Row],[phase1]],Table13456[[#This Row],[phase2]],Table13456[[#This Row],[phase3]],Table13456[[#This Row],[phase4]])</f>
        <v>1660006421</v>
      </c>
      <c r="E5327" s="2" t="str">
        <f>+Table13456[[#This Row],[DESCRIPTION]]</f>
        <v>VEHICLE DETECTION SYSTEM- AVI, BLUETOOTH RELOCATE, CABINET EQUIPMENT</v>
      </c>
      <c r="F5327" s="2" t="str">
        <f>+LEFT(Table13456[[#This Row],[PAY ITEM]],1)</f>
        <v>0</v>
      </c>
      <c r="G5327" s="2" t="str">
        <f>IF(Table13456[[#This Row],[first]]="0",SUBSTITUTE(TRIM(MID(B5327, 2, 3))," ","0"),SUBSTITUTE(TRIM(MID(B5327, 1, 3))," ","0"))</f>
        <v>660</v>
      </c>
      <c r="H5327" s="2" t="str">
        <f>IF(Table13456[[#This Row],[first]]="0",SUBSTITUTE(TRIM(MID(B5327, 5, 3))," ","0"),SUBSTITUTE(TRIM(MID(B5327, 4, 3))," ","0"))</f>
        <v>6</v>
      </c>
      <c r="I5327" s="2" t="str">
        <f>IF(Table13456[[#This Row],[first]]="0",SUBSTITUTE(TRIM(MID(B5327, 8, 3))," ","0"),SUBSTITUTE(TRIM(MID(B5327, 7, 3))," ","0"))</f>
        <v>421</v>
      </c>
      <c r="J5327" s="2">
        <v>1</v>
      </c>
      <c r="K5327" s="2" t="str">
        <f t="shared" si="249"/>
        <v>660</v>
      </c>
      <c r="L5327" s="2" t="str">
        <f t="shared" si="250"/>
        <v>006</v>
      </c>
      <c r="M5327" s="2" t="str">
        <f t="shared" si="251"/>
        <v>421</v>
      </c>
    </row>
    <row r="5328" spans="2:13" x14ac:dyDescent="0.25">
      <c r="B5328" s="2" t="s">
        <v>2479</v>
      </c>
      <c r="C5328" s="2" t="s">
        <v>2480</v>
      </c>
      <c r="D5328" s="6" t="str">
        <f>+_xlfn.CONCAT(Table13456[[#This Row],[phase1]],Table13456[[#This Row],[phase2]],Table13456[[#This Row],[phase3]],Table13456[[#This Row],[phase4]])</f>
        <v>1660006422</v>
      </c>
      <c r="E5328" s="2" t="str">
        <f>+Table13456[[#This Row],[DESCRIPTION]]</f>
        <v>VEHICLE DETECTION SYSTEM- AVI, BLUETOOTH RELOCATE, ABOVE GROUND EQUIPMENT</v>
      </c>
      <c r="F5328" s="2" t="str">
        <f>+LEFT(Table13456[[#This Row],[PAY ITEM]],1)</f>
        <v>0</v>
      </c>
      <c r="G5328" s="2" t="str">
        <f>IF(Table13456[[#This Row],[first]]="0",SUBSTITUTE(TRIM(MID(B5328, 2, 3))," ","0"),SUBSTITUTE(TRIM(MID(B5328, 1, 3))," ","0"))</f>
        <v>660</v>
      </c>
      <c r="H5328" s="2" t="str">
        <f>IF(Table13456[[#This Row],[first]]="0",SUBSTITUTE(TRIM(MID(B5328, 5, 3))," ","0"),SUBSTITUTE(TRIM(MID(B5328, 4, 3))," ","0"))</f>
        <v>6</v>
      </c>
      <c r="I5328" s="2" t="str">
        <f>IF(Table13456[[#This Row],[first]]="0",SUBSTITUTE(TRIM(MID(B5328, 8, 3))," ","0"),SUBSTITUTE(TRIM(MID(B5328, 7, 3))," ","0"))</f>
        <v>422</v>
      </c>
      <c r="J5328" s="2">
        <v>1</v>
      </c>
      <c r="K5328" s="2" t="str">
        <f t="shared" si="249"/>
        <v>660</v>
      </c>
      <c r="L5328" s="2" t="str">
        <f t="shared" si="250"/>
        <v>006</v>
      </c>
      <c r="M5328" s="2" t="str">
        <f t="shared" si="251"/>
        <v>422</v>
      </c>
    </row>
    <row r="5329" spans="2:13" x14ac:dyDescent="0.25">
      <c r="B5329" s="2" t="s">
        <v>12634</v>
      </c>
      <c r="C5329" s="2" t="s">
        <v>12635</v>
      </c>
      <c r="D5329" s="6" t="str">
        <f>+_xlfn.CONCAT(Table13456[[#This Row],[phase1]],Table13456[[#This Row],[phase2]],Table13456[[#This Row],[phase3]],Table13456[[#This Row],[phase4]])</f>
        <v>1660006432</v>
      </c>
      <c r="E5329" s="2" t="str">
        <f>+Table13456[[#This Row],[DESCRIPTION]]</f>
        <v>VEHICLE DETECTION SYSTEM- AVI, LICENSE PLATE, RELOCATE, ABOVE GROUND EQUIPMENT</v>
      </c>
      <c r="F5329" s="2" t="str">
        <f>+LEFT(Table13456[[#This Row],[PAY ITEM]],1)</f>
        <v>0</v>
      </c>
      <c r="G5329" s="2" t="str">
        <f>IF(Table13456[[#This Row],[first]]="0",SUBSTITUTE(TRIM(MID(B5329, 2, 3))," ","0"),SUBSTITUTE(TRIM(MID(B5329, 1, 3))," ","0"))</f>
        <v>660</v>
      </c>
      <c r="H5329" s="2" t="str">
        <f>IF(Table13456[[#This Row],[first]]="0",SUBSTITUTE(TRIM(MID(B5329, 5, 3))," ","0"),SUBSTITUTE(TRIM(MID(B5329, 4, 3))," ","0"))</f>
        <v>6</v>
      </c>
      <c r="I5329" s="2" t="str">
        <f>IF(Table13456[[#This Row],[first]]="0",SUBSTITUTE(TRIM(MID(B5329, 8, 3))," ","0"),SUBSTITUTE(TRIM(MID(B5329, 7, 3))," ","0"))</f>
        <v>432</v>
      </c>
      <c r="J5329" s="2">
        <v>1</v>
      </c>
      <c r="K5329" s="2" t="str">
        <f t="shared" si="249"/>
        <v>660</v>
      </c>
      <c r="L5329" s="2" t="str">
        <f t="shared" si="250"/>
        <v>006</v>
      </c>
      <c r="M5329" s="2" t="str">
        <f t="shared" si="251"/>
        <v>432</v>
      </c>
    </row>
    <row r="5330" spans="2:13" x14ac:dyDescent="0.25">
      <c r="B5330" s="2" t="s">
        <v>12636</v>
      </c>
      <c r="C5330" s="2" t="s">
        <v>12637</v>
      </c>
      <c r="D5330" s="6" t="str">
        <f>+_xlfn.CONCAT(Table13456[[#This Row],[phase1]],Table13456[[#This Row],[phase2]],Table13456[[#This Row],[phase3]],Table13456[[#This Row],[phase4]])</f>
        <v>1660006500</v>
      </c>
      <c r="E5330" s="2" t="str">
        <f>+Table13456[[#This Row],[DESCRIPTION]]</f>
        <v>VEHICLE DETECTION SYSTEM- AVI, ADJUST/MODIFY COMPLETE SYSTEM</v>
      </c>
      <c r="F5330" s="2" t="str">
        <f>+LEFT(Table13456[[#This Row],[PAY ITEM]],1)</f>
        <v>0</v>
      </c>
      <c r="G5330" s="2" t="str">
        <f>IF(Table13456[[#This Row],[first]]="0",SUBSTITUTE(TRIM(MID(B5330, 2, 3))," ","0"),SUBSTITUTE(TRIM(MID(B5330, 1, 3))," ","0"))</f>
        <v>660</v>
      </c>
      <c r="H5330" s="2" t="str">
        <f>IF(Table13456[[#This Row],[first]]="0",SUBSTITUTE(TRIM(MID(B5330, 5, 3))," ","0"),SUBSTITUTE(TRIM(MID(B5330, 4, 3))," ","0"))</f>
        <v>6</v>
      </c>
      <c r="I5330" s="2" t="str">
        <f>IF(Table13456[[#This Row],[first]]="0",SUBSTITUTE(TRIM(MID(B5330, 8, 3))," ","0"),SUBSTITUTE(TRIM(MID(B5330, 7, 3))," ","0"))</f>
        <v>500</v>
      </c>
      <c r="J5330" s="2">
        <v>1</v>
      </c>
      <c r="K5330" s="2" t="str">
        <f t="shared" si="249"/>
        <v>660</v>
      </c>
      <c r="L5330" s="2" t="str">
        <f t="shared" si="250"/>
        <v>006</v>
      </c>
      <c r="M5330" s="2" t="str">
        <f t="shared" si="251"/>
        <v>500</v>
      </c>
    </row>
    <row r="5331" spans="2:13" x14ac:dyDescent="0.25">
      <c r="B5331" s="2" t="s">
        <v>4168</v>
      </c>
      <c r="C5331" s="2" t="s">
        <v>12638</v>
      </c>
      <c r="D5331" s="6" t="str">
        <f>+_xlfn.CONCAT(Table13456[[#This Row],[phase1]],Table13456[[#This Row],[phase2]],Table13456[[#This Row],[phase3]],Table13456[[#This Row],[phase4]])</f>
        <v>1660006511</v>
      </c>
      <c r="E5331" s="2" t="str">
        <f>+Table13456[[#This Row],[DESCRIPTION]]</f>
        <v>VEHICLE DETECTION SYSTEM- AVI, ADJUST/MODIFY, TRANSPONDER, CABINET EQUIPMENT</v>
      </c>
      <c r="F5331" s="2" t="str">
        <f>+LEFT(Table13456[[#This Row],[PAY ITEM]],1)</f>
        <v>0</v>
      </c>
      <c r="G5331" s="2" t="str">
        <f>IF(Table13456[[#This Row],[first]]="0",SUBSTITUTE(TRIM(MID(B5331, 2, 3))," ","0"),SUBSTITUTE(TRIM(MID(B5331, 1, 3))," ","0"))</f>
        <v>660</v>
      </c>
      <c r="H5331" s="2" t="str">
        <f>IF(Table13456[[#This Row],[first]]="0",SUBSTITUTE(TRIM(MID(B5331, 5, 3))," ","0"),SUBSTITUTE(TRIM(MID(B5331, 4, 3))," ","0"))</f>
        <v>6</v>
      </c>
      <c r="I5331" s="2" t="str">
        <f>IF(Table13456[[#This Row],[first]]="0",SUBSTITUTE(TRIM(MID(B5331, 8, 3))," ","0"),SUBSTITUTE(TRIM(MID(B5331, 7, 3))," ","0"))</f>
        <v>511</v>
      </c>
      <c r="J5331" s="2">
        <v>1</v>
      </c>
      <c r="K5331" s="2" t="str">
        <f t="shared" si="249"/>
        <v>660</v>
      </c>
      <c r="L5331" s="2" t="str">
        <f t="shared" si="250"/>
        <v>006</v>
      </c>
      <c r="M5331" s="2" t="str">
        <f t="shared" si="251"/>
        <v>511</v>
      </c>
    </row>
    <row r="5332" spans="2:13" x14ac:dyDescent="0.25">
      <c r="B5332" s="2" t="s">
        <v>4169</v>
      </c>
      <c r="C5332" s="2" t="s">
        <v>12639</v>
      </c>
      <c r="D5332" s="6" t="str">
        <f>+_xlfn.CONCAT(Table13456[[#This Row],[phase1]],Table13456[[#This Row],[phase2]],Table13456[[#This Row],[phase3]],Table13456[[#This Row],[phase4]])</f>
        <v>1660006512</v>
      </c>
      <c r="E5332" s="2" t="str">
        <f>+Table13456[[#This Row],[DESCRIPTION]]</f>
        <v>VEHICLE DETECTION SYSTEM- AVI, ADJUST/MODIFY, TRANSPONDER, ABOVE GROUND EQUIPMENT</v>
      </c>
      <c r="F5332" s="2" t="str">
        <f>+LEFT(Table13456[[#This Row],[PAY ITEM]],1)</f>
        <v>0</v>
      </c>
      <c r="G5332" s="2" t="str">
        <f>IF(Table13456[[#This Row],[first]]="0",SUBSTITUTE(TRIM(MID(B5332, 2, 3))," ","0"),SUBSTITUTE(TRIM(MID(B5332, 1, 3))," ","0"))</f>
        <v>660</v>
      </c>
      <c r="H5332" s="2" t="str">
        <f>IF(Table13456[[#This Row],[first]]="0",SUBSTITUTE(TRIM(MID(B5332, 5, 3))," ","0"),SUBSTITUTE(TRIM(MID(B5332, 4, 3))," ","0"))</f>
        <v>6</v>
      </c>
      <c r="I5332" s="2" t="str">
        <f>IF(Table13456[[#This Row],[first]]="0",SUBSTITUTE(TRIM(MID(B5332, 8, 3))," ","0"),SUBSTITUTE(TRIM(MID(B5332, 7, 3))," ","0"))</f>
        <v>512</v>
      </c>
      <c r="J5332" s="2">
        <v>1</v>
      </c>
      <c r="K5332" s="2" t="str">
        <f t="shared" si="249"/>
        <v>660</v>
      </c>
      <c r="L5332" s="2" t="str">
        <f t="shared" si="250"/>
        <v>006</v>
      </c>
      <c r="M5332" s="2" t="str">
        <f t="shared" si="251"/>
        <v>512</v>
      </c>
    </row>
    <row r="5333" spans="2:13" x14ac:dyDescent="0.25">
      <c r="B5333" s="2" t="s">
        <v>12640</v>
      </c>
      <c r="C5333" s="2" t="s">
        <v>12641</v>
      </c>
      <c r="D5333" s="6" t="str">
        <f>+_xlfn.CONCAT(Table13456[[#This Row],[phase1]],Table13456[[#This Row],[phase2]],Table13456[[#This Row],[phase3]],Table13456[[#This Row],[phase4]])</f>
        <v>1660006521</v>
      </c>
      <c r="E5333" s="2" t="str">
        <f>+Table13456[[#This Row],[DESCRIPTION]]</f>
        <v>VEHICLE DETECTION SYSTEM- AVI, ADJUST/MODIFY, BLUETOOTH, CABINET EQUIPMENT</v>
      </c>
      <c r="F5333" s="2" t="str">
        <f>+LEFT(Table13456[[#This Row],[PAY ITEM]],1)</f>
        <v>0</v>
      </c>
      <c r="G5333" s="2" t="str">
        <f>IF(Table13456[[#This Row],[first]]="0",SUBSTITUTE(TRIM(MID(B5333, 2, 3))," ","0"),SUBSTITUTE(TRIM(MID(B5333, 1, 3))," ","0"))</f>
        <v>660</v>
      </c>
      <c r="H5333" s="2" t="str">
        <f>IF(Table13456[[#This Row],[first]]="0",SUBSTITUTE(TRIM(MID(B5333, 5, 3))," ","0"),SUBSTITUTE(TRIM(MID(B5333, 4, 3))," ","0"))</f>
        <v>6</v>
      </c>
      <c r="I5333" s="2" t="str">
        <f>IF(Table13456[[#This Row],[first]]="0",SUBSTITUTE(TRIM(MID(B5333, 8, 3))," ","0"),SUBSTITUTE(TRIM(MID(B5333, 7, 3))," ","0"))</f>
        <v>521</v>
      </c>
      <c r="J5333" s="2">
        <v>1</v>
      </c>
      <c r="K5333" s="2" t="str">
        <f t="shared" si="249"/>
        <v>660</v>
      </c>
      <c r="L5333" s="2" t="str">
        <f t="shared" si="250"/>
        <v>006</v>
      </c>
      <c r="M5333" s="2" t="str">
        <f t="shared" si="251"/>
        <v>521</v>
      </c>
    </row>
    <row r="5334" spans="2:13" x14ac:dyDescent="0.25">
      <c r="B5334" s="2" t="s">
        <v>12642</v>
      </c>
      <c r="C5334" s="2" t="s">
        <v>12643</v>
      </c>
      <c r="D5334" s="6" t="str">
        <f>+_xlfn.CONCAT(Table13456[[#This Row],[phase1]],Table13456[[#This Row],[phase2]],Table13456[[#This Row],[phase3]],Table13456[[#This Row],[phase4]])</f>
        <v>1660006522</v>
      </c>
      <c r="E5334" s="2" t="str">
        <f>+Table13456[[#This Row],[DESCRIPTION]]</f>
        <v>VEHICLE DETECTION SYSTEM- AVI, ADJUST/MODIFY, BLUETOOTH, ABOVE GROUND EQUIPMENT</v>
      </c>
      <c r="F5334" s="2" t="str">
        <f>+LEFT(Table13456[[#This Row],[PAY ITEM]],1)</f>
        <v>0</v>
      </c>
      <c r="G5334" s="2" t="str">
        <f>IF(Table13456[[#This Row],[first]]="0",SUBSTITUTE(TRIM(MID(B5334, 2, 3))," ","0"),SUBSTITUTE(TRIM(MID(B5334, 1, 3))," ","0"))</f>
        <v>660</v>
      </c>
      <c r="H5334" s="2" t="str">
        <f>IF(Table13456[[#This Row],[first]]="0",SUBSTITUTE(TRIM(MID(B5334, 5, 3))," ","0"),SUBSTITUTE(TRIM(MID(B5334, 4, 3))," ","0"))</f>
        <v>6</v>
      </c>
      <c r="I5334" s="2" t="str">
        <f>IF(Table13456[[#This Row],[first]]="0",SUBSTITUTE(TRIM(MID(B5334, 8, 3))," ","0"),SUBSTITUTE(TRIM(MID(B5334, 7, 3))," ","0"))</f>
        <v>522</v>
      </c>
      <c r="J5334" s="2">
        <v>1</v>
      </c>
      <c r="K5334" s="2" t="str">
        <f t="shared" si="249"/>
        <v>660</v>
      </c>
      <c r="L5334" s="2" t="str">
        <f t="shared" si="250"/>
        <v>006</v>
      </c>
      <c r="M5334" s="2" t="str">
        <f t="shared" si="251"/>
        <v>522</v>
      </c>
    </row>
    <row r="5335" spans="2:13" x14ac:dyDescent="0.25">
      <c r="B5335" s="2" t="s">
        <v>2481</v>
      </c>
      <c r="C5335" s="2" t="s">
        <v>2482</v>
      </c>
      <c r="D5335" s="6" t="str">
        <f>+_xlfn.CONCAT(Table13456[[#This Row],[phase1]],Table13456[[#This Row],[phase2]],Table13456[[#This Row],[phase3]],Table13456[[#This Row],[phase4]])</f>
        <v>1660006600</v>
      </c>
      <c r="E5335" s="2" t="str">
        <f>+Table13456[[#This Row],[DESCRIPTION]]</f>
        <v>VEHICLE DETECTION SYSTEM- AVI, REMOVE COMPLETE SYSTEM</v>
      </c>
      <c r="F5335" s="2" t="str">
        <f>+LEFT(Table13456[[#This Row],[PAY ITEM]],1)</f>
        <v>0</v>
      </c>
      <c r="G5335" s="2" t="str">
        <f>IF(Table13456[[#This Row],[first]]="0",SUBSTITUTE(TRIM(MID(B5335, 2, 3))," ","0"),SUBSTITUTE(TRIM(MID(B5335, 1, 3))," ","0"))</f>
        <v>660</v>
      </c>
      <c r="H5335" s="2" t="str">
        <f>IF(Table13456[[#This Row],[first]]="0",SUBSTITUTE(TRIM(MID(B5335, 5, 3))," ","0"),SUBSTITUTE(TRIM(MID(B5335, 4, 3))," ","0"))</f>
        <v>6</v>
      </c>
      <c r="I5335" s="2" t="str">
        <f>IF(Table13456[[#This Row],[first]]="0",SUBSTITUTE(TRIM(MID(B5335, 8, 3))," ","0"),SUBSTITUTE(TRIM(MID(B5335, 7, 3))," ","0"))</f>
        <v>600</v>
      </c>
      <c r="J5335" s="2">
        <v>1</v>
      </c>
      <c r="K5335" s="2" t="str">
        <f t="shared" si="249"/>
        <v>660</v>
      </c>
      <c r="L5335" s="2" t="str">
        <f t="shared" si="250"/>
        <v>006</v>
      </c>
      <c r="M5335" s="2" t="str">
        <f t="shared" si="251"/>
        <v>600</v>
      </c>
    </row>
    <row r="5336" spans="2:13" x14ac:dyDescent="0.25">
      <c r="B5336" s="2" t="s">
        <v>12644</v>
      </c>
      <c r="C5336" s="2" t="s">
        <v>12645</v>
      </c>
      <c r="D5336" s="6" t="str">
        <f>+_xlfn.CONCAT(Table13456[[#This Row],[phase1]],Table13456[[#This Row],[phase2]],Table13456[[#This Row],[phase3]],Table13456[[#This Row],[phase4]])</f>
        <v>1660006700</v>
      </c>
      <c r="E5336" s="2" t="str">
        <f>+Table13456[[#This Row],[DESCRIPTION]]</f>
        <v>VEHICLE DETECTION SYSTEM- AVI, PREVENTATIVE MAINTENANCE</v>
      </c>
      <c r="F5336" s="2" t="str">
        <f>+LEFT(Table13456[[#This Row],[PAY ITEM]],1)</f>
        <v>0</v>
      </c>
      <c r="G5336" s="2" t="str">
        <f>IF(Table13456[[#This Row],[first]]="0",SUBSTITUTE(TRIM(MID(B5336, 2, 3))," ","0"),SUBSTITUTE(TRIM(MID(B5336, 1, 3))," ","0"))</f>
        <v>660</v>
      </c>
      <c r="H5336" s="2" t="str">
        <f>IF(Table13456[[#This Row],[first]]="0",SUBSTITUTE(TRIM(MID(B5336, 5, 3))," ","0"),SUBSTITUTE(TRIM(MID(B5336, 4, 3))," ","0"))</f>
        <v>6</v>
      </c>
      <c r="I5336" s="2" t="str">
        <f>IF(Table13456[[#This Row],[first]]="0",SUBSTITUTE(TRIM(MID(B5336, 8, 3))," ","0"),SUBSTITUTE(TRIM(MID(B5336, 7, 3))," ","0"))</f>
        <v>700</v>
      </c>
      <c r="J5336" s="2">
        <v>1</v>
      </c>
      <c r="K5336" s="2" t="str">
        <f t="shared" si="249"/>
        <v>660</v>
      </c>
      <c r="L5336" s="2" t="str">
        <f t="shared" si="250"/>
        <v>006</v>
      </c>
      <c r="M5336" s="2" t="str">
        <f t="shared" si="251"/>
        <v>700</v>
      </c>
    </row>
    <row r="5337" spans="2:13" x14ac:dyDescent="0.25">
      <c r="B5337" s="2" t="s">
        <v>12646</v>
      </c>
      <c r="C5337" s="2" t="s">
        <v>12647</v>
      </c>
      <c r="D5337" s="6" t="str">
        <f>+_xlfn.CONCAT(Table13456[[#This Row],[phase1]],Table13456[[#This Row],[phase2]],Table13456[[#This Row],[phase3]],Table13456[[#This Row],[phase4]])</f>
        <v>1660006800</v>
      </c>
      <c r="E5337" s="2" t="str">
        <f>+Table13456[[#This Row],[DESCRIPTION]]</f>
        <v>VEHICLE DETECTION SYSTEM- AVI, DIAGNOSE AND MISCELLANEOUS REPAIR</v>
      </c>
      <c r="F5337" s="2" t="str">
        <f>+LEFT(Table13456[[#This Row],[PAY ITEM]],1)</f>
        <v>0</v>
      </c>
      <c r="G5337" s="2" t="str">
        <f>IF(Table13456[[#This Row],[first]]="0",SUBSTITUTE(TRIM(MID(B5337, 2, 3))," ","0"),SUBSTITUTE(TRIM(MID(B5337, 1, 3))," ","0"))</f>
        <v>660</v>
      </c>
      <c r="H5337" s="2" t="str">
        <f>IF(Table13456[[#This Row],[first]]="0",SUBSTITUTE(TRIM(MID(B5337, 5, 3))," ","0"),SUBSTITUTE(TRIM(MID(B5337, 4, 3))," ","0"))</f>
        <v>6</v>
      </c>
      <c r="I5337" s="2" t="str">
        <f>IF(Table13456[[#This Row],[first]]="0",SUBSTITUTE(TRIM(MID(B5337, 8, 3))," ","0"),SUBSTITUTE(TRIM(MID(B5337, 7, 3))," ","0"))</f>
        <v>800</v>
      </c>
      <c r="J5337" s="2">
        <v>1</v>
      </c>
      <c r="K5337" s="2" t="str">
        <f t="shared" si="249"/>
        <v>660</v>
      </c>
      <c r="L5337" s="2" t="str">
        <f t="shared" si="250"/>
        <v>006</v>
      </c>
      <c r="M5337" s="2" t="str">
        <f t="shared" si="251"/>
        <v>800</v>
      </c>
    </row>
    <row r="5338" spans="2:13" x14ac:dyDescent="0.25">
      <c r="B5338" s="2" t="s">
        <v>4170</v>
      </c>
      <c r="C5338" s="2" t="s">
        <v>12648</v>
      </c>
      <c r="D5338" s="6" t="str">
        <f>+_xlfn.CONCAT(Table13456[[#This Row],[phase1]],Table13456[[#This Row],[phase2]],Table13456[[#This Row],[phase3]],Table13456[[#This Row],[phase4]])</f>
        <v>1660007011</v>
      </c>
      <c r="E5338" s="2" t="str">
        <f>+Table13456[[#This Row],[DESCRIPTION]]</f>
        <v>VEHICLE DETECTION SYSTEM- WRONG WAY FOR EXIT RAMP, 1 OR 2 LANES</v>
      </c>
      <c r="F5338" s="2" t="str">
        <f>+LEFT(Table13456[[#This Row],[PAY ITEM]],1)</f>
        <v>0</v>
      </c>
      <c r="G5338" s="2" t="str">
        <f>IF(Table13456[[#This Row],[first]]="0",SUBSTITUTE(TRIM(MID(B5338, 2, 3))," ","0"),SUBSTITUTE(TRIM(MID(B5338, 1, 3))," ","0"))</f>
        <v>660</v>
      </c>
      <c r="H5338" s="2" t="str">
        <f>IF(Table13456[[#This Row],[first]]="0",SUBSTITUTE(TRIM(MID(B5338, 5, 3))," ","0"),SUBSTITUTE(TRIM(MID(B5338, 4, 3))," ","0"))</f>
        <v>7</v>
      </c>
      <c r="I5338" s="2" t="str">
        <f>IF(Table13456[[#This Row],[first]]="0",SUBSTITUTE(TRIM(MID(B5338, 8, 3))," ","0"),SUBSTITUTE(TRIM(MID(B5338, 7, 3))," ","0"))</f>
        <v>11</v>
      </c>
      <c r="J5338" s="2">
        <v>1</v>
      </c>
      <c r="K5338" s="2" t="str">
        <f t="shared" si="249"/>
        <v>660</v>
      </c>
      <c r="L5338" s="2" t="str">
        <f t="shared" si="250"/>
        <v>007</v>
      </c>
      <c r="M5338" s="2" t="str">
        <f t="shared" si="251"/>
        <v>011</v>
      </c>
    </row>
    <row r="5339" spans="2:13" x14ac:dyDescent="0.25">
      <c r="B5339" s="2" t="s">
        <v>4171</v>
      </c>
      <c r="C5339" s="2" t="s">
        <v>12649</v>
      </c>
      <c r="D5339" s="6" t="str">
        <f>+_xlfn.CONCAT(Table13456[[#This Row],[phase1]],Table13456[[#This Row],[phase2]],Table13456[[#This Row],[phase3]],Table13456[[#This Row],[phase4]])</f>
        <v>1660007012</v>
      </c>
      <c r="E5339" s="2" t="str">
        <f>+Table13456[[#This Row],[DESCRIPTION]]</f>
        <v>VEHICLE DETECTION SYSTEM- WRONG WAY FOR EXIT RAMP, 3 OR MORE LANES</v>
      </c>
      <c r="F5339" s="2" t="str">
        <f>+LEFT(Table13456[[#This Row],[PAY ITEM]],1)</f>
        <v>0</v>
      </c>
      <c r="G5339" s="2" t="str">
        <f>IF(Table13456[[#This Row],[first]]="0",SUBSTITUTE(TRIM(MID(B5339, 2, 3))," ","0"),SUBSTITUTE(TRIM(MID(B5339, 1, 3))," ","0"))</f>
        <v>660</v>
      </c>
      <c r="H5339" s="2" t="str">
        <f>IF(Table13456[[#This Row],[first]]="0",SUBSTITUTE(TRIM(MID(B5339, 5, 3))," ","0"),SUBSTITUTE(TRIM(MID(B5339, 4, 3))," ","0"))</f>
        <v>7</v>
      </c>
      <c r="I5339" s="2" t="str">
        <f>IF(Table13456[[#This Row],[first]]="0",SUBSTITUTE(TRIM(MID(B5339, 8, 3))," ","0"),SUBSTITUTE(TRIM(MID(B5339, 7, 3))," ","0"))</f>
        <v>12</v>
      </c>
      <c r="J5339" s="2">
        <v>1</v>
      </c>
      <c r="K5339" s="2" t="str">
        <f t="shared" si="249"/>
        <v>660</v>
      </c>
      <c r="L5339" s="2" t="str">
        <f t="shared" si="250"/>
        <v>007</v>
      </c>
      <c r="M5339" s="2" t="str">
        <f t="shared" si="251"/>
        <v>012</v>
      </c>
    </row>
    <row r="5340" spans="2:13" x14ac:dyDescent="0.25">
      <c r="B5340" s="2" t="s">
        <v>2483</v>
      </c>
      <c r="C5340" s="2" t="s">
        <v>2484</v>
      </c>
      <c r="D5340" s="6" t="str">
        <f>+_xlfn.CONCAT(Table13456[[#This Row],[phase1]],Table13456[[#This Row],[phase2]],Table13456[[#This Row],[phase3]],Table13456[[#This Row],[phase4]])</f>
        <v>1660007021</v>
      </c>
      <c r="E5340" s="2" t="str">
        <f>+Table13456[[#This Row],[DESCRIPTION]]</f>
        <v>VEHICLE DETECTION SYSTEM- WRONG WAY FOR EXIT RAMP, 1 OR 2 LANES, AC POWERED</v>
      </c>
      <c r="F5340" s="2" t="str">
        <f>+LEFT(Table13456[[#This Row],[PAY ITEM]],1)</f>
        <v>0</v>
      </c>
      <c r="G5340" s="2" t="str">
        <f>IF(Table13456[[#This Row],[first]]="0",SUBSTITUTE(TRIM(MID(B5340, 2, 3))," ","0"),SUBSTITUTE(TRIM(MID(B5340, 1, 3))," ","0"))</f>
        <v>660</v>
      </c>
      <c r="H5340" s="2" t="str">
        <f>IF(Table13456[[#This Row],[first]]="0",SUBSTITUTE(TRIM(MID(B5340, 5, 3))," ","0"),SUBSTITUTE(TRIM(MID(B5340, 4, 3))," ","0"))</f>
        <v>7</v>
      </c>
      <c r="I5340" s="2" t="str">
        <f>IF(Table13456[[#This Row],[first]]="0",SUBSTITUTE(TRIM(MID(B5340, 8, 3))," ","0"),SUBSTITUTE(TRIM(MID(B5340, 7, 3))," ","0"))</f>
        <v>21</v>
      </c>
      <c r="J5340" s="2">
        <v>1</v>
      </c>
      <c r="K5340" s="2" t="str">
        <f t="shared" si="249"/>
        <v>660</v>
      </c>
      <c r="L5340" s="2" t="str">
        <f t="shared" si="250"/>
        <v>007</v>
      </c>
      <c r="M5340" s="2" t="str">
        <f t="shared" si="251"/>
        <v>021</v>
      </c>
    </row>
    <row r="5341" spans="2:13" x14ac:dyDescent="0.25">
      <c r="B5341" s="2" t="s">
        <v>2485</v>
      </c>
      <c r="C5341" s="2" t="s">
        <v>2486</v>
      </c>
      <c r="D5341" s="6" t="str">
        <f>+_xlfn.CONCAT(Table13456[[#This Row],[phase1]],Table13456[[#This Row],[phase2]],Table13456[[#This Row],[phase3]],Table13456[[#This Row],[phase4]])</f>
        <v>1660007022</v>
      </c>
      <c r="E5341" s="2" t="str">
        <f>+Table13456[[#This Row],[DESCRIPTION]]</f>
        <v>VEHICLE DETECTION SYSTEM- WRONG WAY FOR EXIT RAMP, 3 OR MORE LANES, AC POWERED</v>
      </c>
      <c r="F5341" s="2" t="str">
        <f>+LEFT(Table13456[[#This Row],[PAY ITEM]],1)</f>
        <v>0</v>
      </c>
      <c r="G5341" s="2" t="str">
        <f>IF(Table13456[[#This Row],[first]]="0",SUBSTITUTE(TRIM(MID(B5341, 2, 3))," ","0"),SUBSTITUTE(TRIM(MID(B5341, 1, 3))," ","0"))</f>
        <v>660</v>
      </c>
      <c r="H5341" s="2" t="str">
        <f>IF(Table13456[[#This Row],[first]]="0",SUBSTITUTE(TRIM(MID(B5341, 5, 3))," ","0"),SUBSTITUTE(TRIM(MID(B5341, 4, 3))," ","0"))</f>
        <v>7</v>
      </c>
      <c r="I5341" s="2" t="str">
        <f>IF(Table13456[[#This Row],[first]]="0",SUBSTITUTE(TRIM(MID(B5341, 8, 3))," ","0"),SUBSTITUTE(TRIM(MID(B5341, 7, 3))," ","0"))</f>
        <v>22</v>
      </c>
      <c r="J5341" s="2">
        <v>1</v>
      </c>
      <c r="K5341" s="2" t="str">
        <f t="shared" si="249"/>
        <v>660</v>
      </c>
      <c r="L5341" s="2" t="str">
        <f t="shared" si="250"/>
        <v>007</v>
      </c>
      <c r="M5341" s="2" t="str">
        <f t="shared" si="251"/>
        <v>022</v>
      </c>
    </row>
    <row r="5342" spans="2:13" x14ac:dyDescent="0.25">
      <c r="B5342" s="2" t="s">
        <v>2487</v>
      </c>
      <c r="C5342" s="2" t="s">
        <v>2488</v>
      </c>
      <c r="D5342" s="6" t="str">
        <f>+_xlfn.CONCAT(Table13456[[#This Row],[phase1]],Table13456[[#This Row],[phase2]],Table13456[[#This Row],[phase3]],Table13456[[#This Row],[phase4]])</f>
        <v>1660007031</v>
      </c>
      <c r="E5342" s="2" t="str">
        <f>+Table13456[[#This Row],[DESCRIPTION]]</f>
        <v>VEHICLE DETECTION SYSTEM- WRONG WAY FOR EXIT RAMP, 1 OR 2 LANES, SOLAR POWERED</v>
      </c>
      <c r="F5342" s="2" t="str">
        <f>+LEFT(Table13456[[#This Row],[PAY ITEM]],1)</f>
        <v>0</v>
      </c>
      <c r="G5342" s="2" t="str">
        <f>IF(Table13456[[#This Row],[first]]="0",SUBSTITUTE(TRIM(MID(B5342, 2, 3))," ","0"),SUBSTITUTE(TRIM(MID(B5342, 1, 3))," ","0"))</f>
        <v>660</v>
      </c>
      <c r="H5342" s="2" t="str">
        <f>IF(Table13456[[#This Row],[first]]="0",SUBSTITUTE(TRIM(MID(B5342, 5, 3))," ","0"),SUBSTITUTE(TRIM(MID(B5342, 4, 3))," ","0"))</f>
        <v>7</v>
      </c>
      <c r="I5342" s="2" t="str">
        <f>IF(Table13456[[#This Row],[first]]="0",SUBSTITUTE(TRIM(MID(B5342, 8, 3))," ","0"),SUBSTITUTE(TRIM(MID(B5342, 7, 3))," ","0"))</f>
        <v>31</v>
      </c>
      <c r="J5342" s="2">
        <v>1</v>
      </c>
      <c r="K5342" s="2" t="str">
        <f t="shared" si="249"/>
        <v>660</v>
      </c>
      <c r="L5342" s="2" t="str">
        <f t="shared" si="250"/>
        <v>007</v>
      </c>
      <c r="M5342" s="2" t="str">
        <f t="shared" si="251"/>
        <v>031</v>
      </c>
    </row>
    <row r="5343" spans="2:13" x14ac:dyDescent="0.25">
      <c r="B5343" s="2" t="s">
        <v>2489</v>
      </c>
      <c r="C5343" s="2" t="s">
        <v>2490</v>
      </c>
      <c r="D5343" s="6" t="str">
        <f>+_xlfn.CONCAT(Table13456[[#This Row],[phase1]],Table13456[[#This Row],[phase2]],Table13456[[#This Row],[phase3]],Table13456[[#This Row],[phase4]])</f>
        <v>1660007032</v>
      </c>
      <c r="E5343" s="2" t="str">
        <f>+Table13456[[#This Row],[DESCRIPTION]]</f>
        <v>VEHICLE DETECTION SYSTEM- WRONG WAY FOR EXIT RAMP, 3 OR MORE LANES, SOLAR POWERED</v>
      </c>
      <c r="F5343" s="2" t="str">
        <f>+LEFT(Table13456[[#This Row],[PAY ITEM]],1)</f>
        <v>0</v>
      </c>
      <c r="G5343" s="2" t="str">
        <f>IF(Table13456[[#This Row],[first]]="0",SUBSTITUTE(TRIM(MID(B5343, 2, 3))," ","0"),SUBSTITUTE(TRIM(MID(B5343, 1, 3))," ","0"))</f>
        <v>660</v>
      </c>
      <c r="H5343" s="2" t="str">
        <f>IF(Table13456[[#This Row],[first]]="0",SUBSTITUTE(TRIM(MID(B5343, 5, 3))," ","0"),SUBSTITUTE(TRIM(MID(B5343, 4, 3))," ","0"))</f>
        <v>7</v>
      </c>
      <c r="I5343" s="2" t="str">
        <f>IF(Table13456[[#This Row],[first]]="0",SUBSTITUTE(TRIM(MID(B5343, 8, 3))," ","0"),SUBSTITUTE(TRIM(MID(B5343, 7, 3))," ","0"))</f>
        <v>32</v>
      </c>
      <c r="J5343" s="2">
        <v>1</v>
      </c>
      <c r="K5343" s="2" t="str">
        <f t="shared" si="249"/>
        <v>660</v>
      </c>
      <c r="L5343" s="2" t="str">
        <f t="shared" si="250"/>
        <v>007</v>
      </c>
      <c r="M5343" s="2" t="str">
        <f t="shared" si="251"/>
        <v>032</v>
      </c>
    </row>
    <row r="5344" spans="2:13" x14ac:dyDescent="0.25">
      <c r="B5344" s="2" t="s">
        <v>2491</v>
      </c>
      <c r="C5344" s="2" t="s">
        <v>2492</v>
      </c>
      <c r="D5344" s="6" t="str">
        <f>+_xlfn.CONCAT(Table13456[[#This Row],[phase1]],Table13456[[#This Row],[phase2]],Table13456[[#This Row],[phase3]],Table13456[[#This Row],[phase4]])</f>
        <v>1660007090</v>
      </c>
      <c r="E5344" s="2" t="str">
        <f>+Table13456[[#This Row],[DESCRIPTION]]</f>
        <v>VEHICLE DETECTION SYSTEM- WRONG WAY, REMOVE</v>
      </c>
      <c r="F5344" s="2" t="str">
        <f>+LEFT(Table13456[[#This Row],[PAY ITEM]],1)</f>
        <v>0</v>
      </c>
      <c r="G5344" s="2" t="str">
        <f>IF(Table13456[[#This Row],[first]]="0",SUBSTITUTE(TRIM(MID(B5344, 2, 3))," ","0"),SUBSTITUTE(TRIM(MID(B5344, 1, 3))," ","0"))</f>
        <v>660</v>
      </c>
      <c r="H5344" s="2" t="str">
        <f>IF(Table13456[[#This Row],[first]]="0",SUBSTITUTE(TRIM(MID(B5344, 5, 3))," ","0"),SUBSTITUTE(TRIM(MID(B5344, 4, 3))," ","0"))</f>
        <v>7</v>
      </c>
      <c r="I5344" s="2" t="str">
        <f>IF(Table13456[[#This Row],[first]]="0",SUBSTITUTE(TRIM(MID(B5344, 8, 3))," ","0"),SUBSTITUTE(TRIM(MID(B5344, 7, 3))," ","0"))</f>
        <v>90</v>
      </c>
      <c r="J5344" s="2">
        <v>1</v>
      </c>
      <c r="K5344" s="2" t="str">
        <f t="shared" si="249"/>
        <v>660</v>
      </c>
      <c r="L5344" s="2" t="str">
        <f t="shared" si="250"/>
        <v>007</v>
      </c>
      <c r="M5344" s="2" t="str">
        <f t="shared" si="251"/>
        <v>090</v>
      </c>
    </row>
    <row r="5345" spans="2:13" x14ac:dyDescent="0.25">
      <c r="B5345" s="2" t="s">
        <v>12650</v>
      </c>
      <c r="C5345" s="2" t="s">
        <v>12651</v>
      </c>
      <c r="D5345" s="6" t="str">
        <f>+_xlfn.CONCAT(Table13456[[#This Row],[phase1]],Table13456[[#This Row],[phase2]],Table13456[[#This Row],[phase3]],Table13456[[#This Row],[phase4]])</f>
        <v>1660007101</v>
      </c>
      <c r="E5345" s="2" t="str">
        <f>+Table13456[[#This Row],[DESCRIPTION]]</f>
        <v>VEHICLE DETECTION SYSTEM- WRONG WAY, MAINLINE, PROJECT 439457-5-52-01</v>
      </c>
      <c r="F5345" s="2" t="str">
        <f>+LEFT(Table13456[[#This Row],[PAY ITEM]],1)</f>
        <v>0</v>
      </c>
      <c r="G5345" s="2" t="str">
        <f>IF(Table13456[[#This Row],[first]]="0",SUBSTITUTE(TRIM(MID(B5345, 2, 3))," ","0"),SUBSTITUTE(TRIM(MID(B5345, 1, 3))," ","0"))</f>
        <v>660</v>
      </c>
      <c r="H5345" s="2" t="str">
        <f>IF(Table13456[[#This Row],[first]]="0",SUBSTITUTE(TRIM(MID(B5345, 5, 3))," ","0"),SUBSTITUTE(TRIM(MID(B5345, 4, 3))," ","0"))</f>
        <v>7</v>
      </c>
      <c r="I5345" s="2" t="str">
        <f>IF(Table13456[[#This Row],[first]]="0",SUBSTITUTE(TRIM(MID(B5345, 8, 3))," ","0"),SUBSTITUTE(TRIM(MID(B5345, 7, 3))," ","0"))</f>
        <v>101</v>
      </c>
      <c r="J5345" s="2">
        <v>1</v>
      </c>
      <c r="K5345" s="2" t="str">
        <f t="shared" si="249"/>
        <v>660</v>
      </c>
      <c r="L5345" s="2" t="str">
        <f t="shared" si="250"/>
        <v>007</v>
      </c>
      <c r="M5345" s="2" t="str">
        <f t="shared" si="251"/>
        <v>101</v>
      </c>
    </row>
    <row r="5346" spans="2:13" x14ac:dyDescent="0.25">
      <c r="B5346" s="2" t="s">
        <v>12652</v>
      </c>
      <c r="C5346" s="2" t="s">
        <v>12653</v>
      </c>
      <c r="D5346" s="6" t="str">
        <f>+_xlfn.CONCAT(Table13456[[#This Row],[phase1]],Table13456[[#This Row],[phase2]],Table13456[[#This Row],[phase3]],Table13456[[#This Row],[phase4]])</f>
        <v>1660007102</v>
      </c>
      <c r="E5346" s="2" t="str">
        <f>+Table13456[[#This Row],[DESCRIPTION]]</f>
        <v>VEHICLE DETECTION SYSTEM- WRONG WAY, INSTALL ONLY, PROJECT 439901-3-52-01</v>
      </c>
      <c r="F5346" s="2" t="str">
        <f>+LEFT(Table13456[[#This Row],[PAY ITEM]],1)</f>
        <v>0</v>
      </c>
      <c r="G5346" s="2" t="str">
        <f>IF(Table13456[[#This Row],[first]]="0",SUBSTITUTE(TRIM(MID(B5346, 2, 3))," ","0"),SUBSTITUTE(TRIM(MID(B5346, 1, 3))," ","0"))</f>
        <v>660</v>
      </c>
      <c r="H5346" s="2" t="str">
        <f>IF(Table13456[[#This Row],[first]]="0",SUBSTITUTE(TRIM(MID(B5346, 5, 3))," ","0"),SUBSTITUTE(TRIM(MID(B5346, 4, 3))," ","0"))</f>
        <v>7</v>
      </c>
      <c r="I5346" s="2" t="str">
        <f>IF(Table13456[[#This Row],[first]]="0",SUBSTITUTE(TRIM(MID(B5346, 8, 3))," ","0"),SUBSTITUTE(TRIM(MID(B5346, 7, 3))," ","0"))</f>
        <v>102</v>
      </c>
      <c r="J5346" s="2">
        <v>1</v>
      </c>
      <c r="K5346" s="2" t="str">
        <f t="shared" si="249"/>
        <v>660</v>
      </c>
      <c r="L5346" s="2" t="str">
        <f t="shared" si="250"/>
        <v>007</v>
      </c>
      <c r="M5346" s="2" t="str">
        <f t="shared" si="251"/>
        <v>102</v>
      </c>
    </row>
    <row r="5347" spans="2:13" x14ac:dyDescent="0.25">
      <c r="B5347" s="2" t="s">
        <v>12654</v>
      </c>
      <c r="C5347" s="2" t="s">
        <v>12655</v>
      </c>
      <c r="D5347" s="6" t="str">
        <f>+_xlfn.CONCAT(Table13456[[#This Row],[phase1]],Table13456[[#This Row],[phase2]],Table13456[[#This Row],[phase3]],Table13456[[#This Row],[phase4]])</f>
        <v>1660007103</v>
      </c>
      <c r="E5347" s="2" t="str">
        <f>+Table13456[[#This Row],[DESCRIPTION]]</f>
        <v>VEHICLE DETECTION SYSTEM- WRONG WAY, RELOCATE SENSORS AND LIGHTS, PROJECT 440292-1-52-01</v>
      </c>
      <c r="F5347" s="2" t="str">
        <f>+LEFT(Table13456[[#This Row],[PAY ITEM]],1)</f>
        <v>0</v>
      </c>
      <c r="G5347" s="2" t="str">
        <f>IF(Table13456[[#This Row],[first]]="0",SUBSTITUTE(TRIM(MID(B5347, 2, 3))," ","0"),SUBSTITUTE(TRIM(MID(B5347, 1, 3))," ","0"))</f>
        <v>660</v>
      </c>
      <c r="H5347" s="2" t="str">
        <f>IF(Table13456[[#This Row],[first]]="0",SUBSTITUTE(TRIM(MID(B5347, 5, 3))," ","0"),SUBSTITUTE(TRIM(MID(B5347, 4, 3))," ","0"))</f>
        <v>7</v>
      </c>
      <c r="I5347" s="2" t="str">
        <f>IF(Table13456[[#This Row],[first]]="0",SUBSTITUTE(TRIM(MID(B5347, 8, 3))," ","0"),SUBSTITUTE(TRIM(MID(B5347, 7, 3))," ","0"))</f>
        <v>103</v>
      </c>
      <c r="J5347" s="2">
        <v>1</v>
      </c>
      <c r="K5347" s="2" t="str">
        <f t="shared" si="249"/>
        <v>660</v>
      </c>
      <c r="L5347" s="2" t="str">
        <f t="shared" si="250"/>
        <v>007</v>
      </c>
      <c r="M5347" s="2" t="str">
        <f t="shared" si="251"/>
        <v>103</v>
      </c>
    </row>
    <row r="5348" spans="2:13" x14ac:dyDescent="0.25">
      <c r="B5348" s="2" t="s">
        <v>12656</v>
      </c>
      <c r="C5348" s="2" t="s">
        <v>12657</v>
      </c>
      <c r="D5348" s="6" t="str">
        <f>+_xlfn.CONCAT(Table13456[[#This Row],[phase1]],Table13456[[#This Row],[phase2]],Table13456[[#This Row],[phase3]],Table13456[[#This Row],[phase4]])</f>
        <v>1660007104</v>
      </c>
      <c r="E5348" s="2" t="str">
        <f>+Table13456[[#This Row],[DESCRIPTION]]</f>
        <v>VEHICLE DETECTION SYSTEM- WRONG WAY, FURNISH AND INSTALL CAMERA AND THERMAL SENSOR, PROJECT 440292-1-52-01</v>
      </c>
      <c r="F5348" s="2" t="str">
        <f>+LEFT(Table13456[[#This Row],[PAY ITEM]],1)</f>
        <v>0</v>
      </c>
      <c r="G5348" s="2" t="str">
        <f>IF(Table13456[[#This Row],[first]]="0",SUBSTITUTE(TRIM(MID(B5348, 2, 3))," ","0"),SUBSTITUTE(TRIM(MID(B5348, 1, 3))," ","0"))</f>
        <v>660</v>
      </c>
      <c r="H5348" s="2" t="str">
        <f>IF(Table13456[[#This Row],[first]]="0",SUBSTITUTE(TRIM(MID(B5348, 5, 3))," ","0"),SUBSTITUTE(TRIM(MID(B5348, 4, 3))," ","0"))</f>
        <v>7</v>
      </c>
      <c r="I5348" s="2" t="str">
        <f>IF(Table13456[[#This Row],[first]]="0",SUBSTITUTE(TRIM(MID(B5348, 8, 3))," ","0"),SUBSTITUTE(TRIM(MID(B5348, 7, 3))," ","0"))</f>
        <v>104</v>
      </c>
      <c r="J5348" s="2">
        <v>1</v>
      </c>
      <c r="K5348" s="2" t="str">
        <f t="shared" si="249"/>
        <v>660</v>
      </c>
      <c r="L5348" s="2" t="str">
        <f t="shared" si="250"/>
        <v>007</v>
      </c>
      <c r="M5348" s="2" t="str">
        <f t="shared" si="251"/>
        <v>104</v>
      </c>
    </row>
    <row r="5349" spans="2:13" x14ac:dyDescent="0.25">
      <c r="B5349" s="2" t="s">
        <v>2493</v>
      </c>
      <c r="C5349" s="2" t="s">
        <v>2494</v>
      </c>
      <c r="D5349" s="6" t="str">
        <f>+_xlfn.CONCAT(Table13456[[#This Row],[phase1]],Table13456[[#This Row],[phase2]],Table13456[[#This Row],[phase3]],Table13456[[#This Row],[phase4]])</f>
        <v>1660007105</v>
      </c>
      <c r="E5349" s="2" t="str">
        <f>+Table13456[[#This Row],[DESCRIPTION]]</f>
        <v>VEHICLE DETECTION SYSTEM- WRONG WAY, ADJUST &amp; TEST, PROJECT 451222-1-52-01</v>
      </c>
      <c r="F5349" s="2" t="str">
        <f>+LEFT(Table13456[[#This Row],[PAY ITEM]],1)</f>
        <v>0</v>
      </c>
      <c r="G5349" s="2" t="str">
        <f>IF(Table13456[[#This Row],[first]]="0",SUBSTITUTE(TRIM(MID(B5349, 2, 3))," ","0"),SUBSTITUTE(TRIM(MID(B5349, 1, 3))," ","0"))</f>
        <v>660</v>
      </c>
      <c r="H5349" s="2" t="str">
        <f>IF(Table13456[[#This Row],[first]]="0",SUBSTITUTE(TRIM(MID(B5349, 5, 3))," ","0"),SUBSTITUTE(TRIM(MID(B5349, 4, 3))," ","0"))</f>
        <v>7</v>
      </c>
      <c r="I5349" s="2" t="str">
        <f>IF(Table13456[[#This Row],[first]]="0",SUBSTITUTE(TRIM(MID(B5349, 8, 3))," ","0"),SUBSTITUTE(TRIM(MID(B5349, 7, 3))," ","0"))</f>
        <v>105</v>
      </c>
      <c r="J5349" s="2">
        <v>1</v>
      </c>
      <c r="K5349" s="2" t="str">
        <f t="shared" si="249"/>
        <v>660</v>
      </c>
      <c r="L5349" s="2" t="str">
        <f t="shared" si="250"/>
        <v>007</v>
      </c>
      <c r="M5349" s="2" t="str">
        <f t="shared" si="251"/>
        <v>105</v>
      </c>
    </row>
    <row r="5350" spans="2:13" x14ac:dyDescent="0.25">
      <c r="B5350" s="2" t="s">
        <v>2495</v>
      </c>
      <c r="C5350" s="2" t="s">
        <v>2496</v>
      </c>
      <c r="D5350" s="6" t="str">
        <f>+_xlfn.CONCAT(Table13456[[#This Row],[phase1]],Table13456[[#This Row],[phase2]],Table13456[[#This Row],[phase3]],Table13456[[#This Row],[phase4]])</f>
        <v>1660007110</v>
      </c>
      <c r="E5350" s="2" t="str">
        <f>+Table13456[[#This Row],[DESCRIPTION]]</f>
        <v>VEHICLE DETECTION SYSTEM- WRONG WAY, ADJUST</v>
      </c>
      <c r="F5350" s="2" t="str">
        <f>+LEFT(Table13456[[#This Row],[PAY ITEM]],1)</f>
        <v>0</v>
      </c>
      <c r="G5350" s="2" t="str">
        <f>IF(Table13456[[#This Row],[first]]="0",SUBSTITUTE(TRIM(MID(B5350, 2, 3))," ","0"),SUBSTITUTE(TRIM(MID(B5350, 1, 3))," ","0"))</f>
        <v>660</v>
      </c>
      <c r="H5350" s="2" t="str">
        <f>IF(Table13456[[#This Row],[first]]="0",SUBSTITUTE(TRIM(MID(B5350, 5, 3))," ","0"),SUBSTITUTE(TRIM(MID(B5350, 4, 3))," ","0"))</f>
        <v>7</v>
      </c>
      <c r="I5350" s="2" t="str">
        <f>IF(Table13456[[#This Row],[first]]="0",SUBSTITUTE(TRIM(MID(B5350, 8, 3))," ","0"),SUBSTITUTE(TRIM(MID(B5350, 7, 3))," ","0"))</f>
        <v>110</v>
      </c>
      <c r="J5350" s="2">
        <v>1</v>
      </c>
      <c r="K5350" s="2" t="str">
        <f t="shared" si="249"/>
        <v>660</v>
      </c>
      <c r="L5350" s="2" t="str">
        <f t="shared" si="250"/>
        <v>007</v>
      </c>
      <c r="M5350" s="2" t="str">
        <f t="shared" si="251"/>
        <v>110</v>
      </c>
    </row>
    <row r="5351" spans="2:13" x14ac:dyDescent="0.25">
      <c r="B5351" s="2" t="s">
        <v>12658</v>
      </c>
      <c r="C5351" s="2" t="s">
        <v>12659</v>
      </c>
      <c r="D5351" s="6" t="str">
        <f>+_xlfn.CONCAT(Table13456[[#This Row],[phase1]],Table13456[[#This Row],[phase2]],Table13456[[#This Row],[phase3]],Table13456[[#This Row],[phase4]])</f>
        <v>1660008011</v>
      </c>
      <c r="E5351" s="2" t="str">
        <f>+Table13456[[#This Row],[DESCRIPTION]]</f>
        <v>TRAFFIC DATA DETECTION SYSTEM- MICROWAVE, FURNISH AND INSTALL, CABINET EQUIPMENT</v>
      </c>
      <c r="F5351" s="2" t="str">
        <f>+LEFT(Table13456[[#This Row],[PAY ITEM]],1)</f>
        <v>0</v>
      </c>
      <c r="G5351" s="2" t="str">
        <f>IF(Table13456[[#This Row],[first]]="0",SUBSTITUTE(TRIM(MID(B5351, 2, 3))," ","0"),SUBSTITUTE(TRIM(MID(B5351, 1, 3))," ","0"))</f>
        <v>660</v>
      </c>
      <c r="H5351" s="2" t="str">
        <f>IF(Table13456[[#This Row],[first]]="0",SUBSTITUTE(TRIM(MID(B5351, 5, 3))," ","0"),SUBSTITUTE(TRIM(MID(B5351, 4, 3))," ","0"))</f>
        <v>8</v>
      </c>
      <c r="I5351" s="2" t="str">
        <f>IF(Table13456[[#This Row],[first]]="0",SUBSTITUTE(TRIM(MID(B5351, 8, 3))," ","0"),SUBSTITUTE(TRIM(MID(B5351, 7, 3))," ","0"))</f>
        <v>11</v>
      </c>
      <c r="J5351" s="2">
        <v>1</v>
      </c>
      <c r="K5351" s="2" t="str">
        <f t="shared" si="249"/>
        <v>660</v>
      </c>
      <c r="L5351" s="2" t="str">
        <f t="shared" si="250"/>
        <v>008</v>
      </c>
      <c r="M5351" s="2" t="str">
        <f t="shared" si="251"/>
        <v>011</v>
      </c>
    </row>
    <row r="5352" spans="2:13" x14ac:dyDescent="0.25">
      <c r="B5352" s="2" t="s">
        <v>12660</v>
      </c>
      <c r="C5352" s="2" t="s">
        <v>12661</v>
      </c>
      <c r="D5352" s="6" t="str">
        <f>+_xlfn.CONCAT(Table13456[[#This Row],[phase1]],Table13456[[#This Row],[phase2]],Table13456[[#This Row],[phase3]],Table13456[[#This Row],[phase4]])</f>
        <v>1660008012</v>
      </c>
      <c r="E5352" s="2" t="str">
        <f>+Table13456[[#This Row],[DESCRIPTION]]</f>
        <v>TRAFFIC DATA DETECTION SYSTEM- MICROWAVE, FURNISH AND INSTALL, ABOVE GROUND EQUIPMENT</v>
      </c>
      <c r="F5352" s="2" t="str">
        <f>+LEFT(Table13456[[#This Row],[PAY ITEM]],1)</f>
        <v>0</v>
      </c>
      <c r="G5352" s="2" t="str">
        <f>IF(Table13456[[#This Row],[first]]="0",SUBSTITUTE(TRIM(MID(B5352, 2, 3))," ","0"),SUBSTITUTE(TRIM(MID(B5352, 1, 3))," ","0"))</f>
        <v>660</v>
      </c>
      <c r="H5352" s="2" t="str">
        <f>IF(Table13456[[#This Row],[first]]="0",SUBSTITUTE(TRIM(MID(B5352, 5, 3))," ","0"),SUBSTITUTE(TRIM(MID(B5352, 4, 3))," ","0"))</f>
        <v>8</v>
      </c>
      <c r="I5352" s="2" t="str">
        <f>IF(Table13456[[#This Row],[first]]="0",SUBSTITUTE(TRIM(MID(B5352, 8, 3))," ","0"),SUBSTITUTE(TRIM(MID(B5352, 7, 3))," ","0"))</f>
        <v>12</v>
      </c>
      <c r="J5352" s="2">
        <v>1</v>
      </c>
      <c r="K5352" s="2" t="str">
        <f t="shared" si="249"/>
        <v>660</v>
      </c>
      <c r="L5352" s="2" t="str">
        <f t="shared" si="250"/>
        <v>008</v>
      </c>
      <c r="M5352" s="2" t="str">
        <f t="shared" si="251"/>
        <v>012</v>
      </c>
    </row>
    <row r="5353" spans="2:13" x14ac:dyDescent="0.25">
      <c r="B5353" s="2" t="s">
        <v>12662</v>
      </c>
      <c r="C5353" s="2" t="s">
        <v>12663</v>
      </c>
      <c r="D5353" s="6" t="str">
        <f>+_xlfn.CONCAT(Table13456[[#This Row],[phase1]],Table13456[[#This Row],[phase2]],Table13456[[#This Row],[phase3]],Table13456[[#This Row],[phase4]])</f>
        <v>1660008041</v>
      </c>
      <c r="E5353" s="2" t="str">
        <f>+Table13456[[#This Row],[DESCRIPTION]]</f>
        <v>TRAFFIC DATA DETECTION SYSTEM- MICROWAVE, RELOCATE, CABINET EQUIPMENT</v>
      </c>
      <c r="F5353" s="2" t="str">
        <f>+LEFT(Table13456[[#This Row],[PAY ITEM]],1)</f>
        <v>0</v>
      </c>
      <c r="G5353" s="2" t="str">
        <f>IF(Table13456[[#This Row],[first]]="0",SUBSTITUTE(TRIM(MID(B5353, 2, 3))," ","0"),SUBSTITUTE(TRIM(MID(B5353, 1, 3))," ","0"))</f>
        <v>660</v>
      </c>
      <c r="H5353" s="2" t="str">
        <f>IF(Table13456[[#This Row],[first]]="0",SUBSTITUTE(TRIM(MID(B5353, 5, 3))," ","0"),SUBSTITUTE(TRIM(MID(B5353, 4, 3))," ","0"))</f>
        <v>8</v>
      </c>
      <c r="I5353" s="2" t="str">
        <f>IF(Table13456[[#This Row],[first]]="0",SUBSTITUTE(TRIM(MID(B5353, 8, 3))," ","0"),SUBSTITUTE(TRIM(MID(B5353, 7, 3))," ","0"))</f>
        <v>41</v>
      </c>
      <c r="J5353" s="2">
        <v>1</v>
      </c>
      <c r="K5353" s="2" t="str">
        <f t="shared" si="249"/>
        <v>660</v>
      </c>
      <c r="L5353" s="2" t="str">
        <f t="shared" si="250"/>
        <v>008</v>
      </c>
      <c r="M5353" s="2" t="str">
        <f t="shared" si="251"/>
        <v>041</v>
      </c>
    </row>
    <row r="5354" spans="2:13" x14ac:dyDescent="0.25">
      <c r="B5354" s="2" t="s">
        <v>12664</v>
      </c>
      <c r="C5354" s="2" t="s">
        <v>12665</v>
      </c>
      <c r="D5354" s="6" t="str">
        <f>+_xlfn.CONCAT(Table13456[[#This Row],[phase1]],Table13456[[#This Row],[phase2]],Table13456[[#This Row],[phase3]],Table13456[[#This Row],[phase4]])</f>
        <v>1660008042</v>
      </c>
      <c r="E5354" s="2" t="str">
        <f>+Table13456[[#This Row],[DESCRIPTION]]</f>
        <v>TRAFFIC DATA DETECTION SYSTEM- MICROWAVE, RELOCATE, ABOVE GROUND EQUIPMENT</v>
      </c>
      <c r="F5354" s="2" t="str">
        <f>+LEFT(Table13456[[#This Row],[PAY ITEM]],1)</f>
        <v>0</v>
      </c>
      <c r="G5354" s="2" t="str">
        <f>IF(Table13456[[#This Row],[first]]="0",SUBSTITUTE(TRIM(MID(B5354, 2, 3))," ","0"),SUBSTITUTE(TRIM(MID(B5354, 1, 3))," ","0"))</f>
        <v>660</v>
      </c>
      <c r="H5354" s="2" t="str">
        <f>IF(Table13456[[#This Row],[first]]="0",SUBSTITUTE(TRIM(MID(B5354, 5, 3))," ","0"),SUBSTITUTE(TRIM(MID(B5354, 4, 3))," ","0"))</f>
        <v>8</v>
      </c>
      <c r="I5354" s="2" t="str">
        <f>IF(Table13456[[#This Row],[first]]="0",SUBSTITUTE(TRIM(MID(B5354, 8, 3))," ","0"),SUBSTITUTE(TRIM(MID(B5354, 7, 3))," ","0"))</f>
        <v>42</v>
      </c>
      <c r="J5354" s="2">
        <v>1</v>
      </c>
      <c r="K5354" s="2" t="str">
        <f t="shared" si="249"/>
        <v>660</v>
      </c>
      <c r="L5354" s="2" t="str">
        <f t="shared" si="250"/>
        <v>008</v>
      </c>
      <c r="M5354" s="2" t="str">
        <f t="shared" si="251"/>
        <v>042</v>
      </c>
    </row>
    <row r="5355" spans="2:13" x14ac:dyDescent="0.25">
      <c r="B5355" s="2" t="s">
        <v>12666</v>
      </c>
      <c r="C5355" s="2" t="s">
        <v>12667</v>
      </c>
      <c r="D5355" s="6" t="str">
        <f>+_xlfn.CONCAT(Table13456[[#This Row],[phase1]],Table13456[[#This Row],[phase2]],Table13456[[#This Row],[phase3]],Table13456[[#This Row],[phase4]])</f>
        <v>1660008051</v>
      </c>
      <c r="E5355" s="2" t="str">
        <f>+Table13456[[#This Row],[DESCRIPTION]]</f>
        <v>TRAFFIC DATA DETECTION SYSTEM- MICROWAVE, ADJUST/MODIFY, CABINET EQUIPMENT</v>
      </c>
      <c r="F5355" s="2" t="str">
        <f>+LEFT(Table13456[[#This Row],[PAY ITEM]],1)</f>
        <v>0</v>
      </c>
      <c r="G5355" s="2" t="str">
        <f>IF(Table13456[[#This Row],[first]]="0",SUBSTITUTE(TRIM(MID(B5355, 2, 3))," ","0"),SUBSTITUTE(TRIM(MID(B5355, 1, 3))," ","0"))</f>
        <v>660</v>
      </c>
      <c r="H5355" s="2" t="str">
        <f>IF(Table13456[[#This Row],[first]]="0",SUBSTITUTE(TRIM(MID(B5355, 5, 3))," ","0"),SUBSTITUTE(TRIM(MID(B5355, 4, 3))," ","0"))</f>
        <v>8</v>
      </c>
      <c r="I5355" s="2" t="str">
        <f>IF(Table13456[[#This Row],[first]]="0",SUBSTITUTE(TRIM(MID(B5355, 8, 3))," ","0"),SUBSTITUTE(TRIM(MID(B5355, 7, 3))," ","0"))</f>
        <v>51</v>
      </c>
      <c r="J5355" s="2">
        <v>1</v>
      </c>
      <c r="K5355" s="2" t="str">
        <f t="shared" si="249"/>
        <v>660</v>
      </c>
      <c r="L5355" s="2" t="str">
        <f t="shared" si="250"/>
        <v>008</v>
      </c>
      <c r="M5355" s="2" t="str">
        <f t="shared" si="251"/>
        <v>051</v>
      </c>
    </row>
    <row r="5356" spans="2:13" x14ac:dyDescent="0.25">
      <c r="B5356" s="2" t="s">
        <v>12668</v>
      </c>
      <c r="C5356" s="2" t="s">
        <v>12669</v>
      </c>
      <c r="D5356" s="6" t="str">
        <f>+_xlfn.CONCAT(Table13456[[#This Row],[phase1]],Table13456[[#This Row],[phase2]],Table13456[[#This Row],[phase3]],Table13456[[#This Row],[phase4]])</f>
        <v>1660008052</v>
      </c>
      <c r="E5356" s="2" t="str">
        <f>+Table13456[[#This Row],[DESCRIPTION]]</f>
        <v>TRAFFIC DATA DETECTION SYSTEM- MICROWAVE, ADJUST/MODIFY, ABOVE GROUND EQUIPMENT</v>
      </c>
      <c r="F5356" s="2" t="str">
        <f>+LEFT(Table13456[[#This Row],[PAY ITEM]],1)</f>
        <v>0</v>
      </c>
      <c r="G5356" s="2" t="str">
        <f>IF(Table13456[[#This Row],[first]]="0",SUBSTITUTE(TRIM(MID(B5356, 2, 3))," ","0"),SUBSTITUTE(TRIM(MID(B5356, 1, 3))," ","0"))</f>
        <v>660</v>
      </c>
      <c r="H5356" s="2" t="str">
        <f>IF(Table13456[[#This Row],[first]]="0",SUBSTITUTE(TRIM(MID(B5356, 5, 3))," ","0"),SUBSTITUTE(TRIM(MID(B5356, 4, 3))," ","0"))</f>
        <v>8</v>
      </c>
      <c r="I5356" s="2" t="str">
        <f>IF(Table13456[[#This Row],[first]]="0",SUBSTITUTE(TRIM(MID(B5356, 8, 3))," ","0"),SUBSTITUTE(TRIM(MID(B5356, 7, 3))," ","0"))</f>
        <v>52</v>
      </c>
      <c r="J5356" s="2">
        <v>1</v>
      </c>
      <c r="K5356" s="2" t="str">
        <f t="shared" si="249"/>
        <v>660</v>
      </c>
      <c r="L5356" s="2" t="str">
        <f t="shared" si="250"/>
        <v>008</v>
      </c>
      <c r="M5356" s="2" t="str">
        <f t="shared" si="251"/>
        <v>052</v>
      </c>
    </row>
    <row r="5357" spans="2:13" x14ac:dyDescent="0.25">
      <c r="B5357" s="2" t="s">
        <v>12670</v>
      </c>
      <c r="C5357" s="2" t="s">
        <v>12671</v>
      </c>
      <c r="D5357" s="6" t="str">
        <f>+_xlfn.CONCAT(Table13456[[#This Row],[phase1]],Table13456[[#This Row],[phase2]],Table13456[[#This Row],[phase3]],Table13456[[#This Row],[phase4]])</f>
        <v>1660008060</v>
      </c>
      <c r="E5357" s="2" t="str">
        <f>+Table13456[[#This Row],[DESCRIPTION]]</f>
        <v>TRAFFIC DATA DETECTION SYSTEM- MICROWAVE, REMOVE</v>
      </c>
      <c r="F5357" s="2" t="str">
        <f>+LEFT(Table13456[[#This Row],[PAY ITEM]],1)</f>
        <v>0</v>
      </c>
      <c r="G5357" s="2" t="str">
        <f>IF(Table13456[[#This Row],[first]]="0",SUBSTITUTE(TRIM(MID(B5357, 2, 3))," ","0"),SUBSTITUTE(TRIM(MID(B5357, 1, 3))," ","0"))</f>
        <v>660</v>
      </c>
      <c r="H5357" s="2" t="str">
        <f>IF(Table13456[[#This Row],[first]]="0",SUBSTITUTE(TRIM(MID(B5357, 5, 3))," ","0"),SUBSTITUTE(TRIM(MID(B5357, 4, 3))," ","0"))</f>
        <v>8</v>
      </c>
      <c r="I5357" s="2" t="str">
        <f>IF(Table13456[[#This Row],[first]]="0",SUBSTITUTE(TRIM(MID(B5357, 8, 3))," ","0"),SUBSTITUTE(TRIM(MID(B5357, 7, 3))," ","0"))</f>
        <v>60</v>
      </c>
      <c r="J5357" s="2">
        <v>1</v>
      </c>
      <c r="K5357" s="2" t="str">
        <f t="shared" si="249"/>
        <v>660</v>
      </c>
      <c r="L5357" s="2" t="str">
        <f t="shared" si="250"/>
        <v>008</v>
      </c>
      <c r="M5357" s="2" t="str">
        <f t="shared" si="251"/>
        <v>060</v>
      </c>
    </row>
    <row r="5358" spans="2:13" x14ac:dyDescent="0.25">
      <c r="B5358" s="2" t="s">
        <v>2497</v>
      </c>
      <c r="C5358" s="2" t="s">
        <v>2498</v>
      </c>
      <c r="D5358" s="6" t="str">
        <f>+_xlfn.CONCAT(Table13456[[#This Row],[phase1]],Table13456[[#This Row],[phase2]],Table13456[[#This Row],[phase3]],Table13456[[#This Row],[phase4]])</f>
        <v>1660009011</v>
      </c>
      <c r="E5358" s="2" t="str">
        <f>+Table13456[[#This Row],[DESCRIPTION]]</f>
        <v>TRAFFIC DATA DETECTION SYSTEM- VIDEO, FURNISH AND INSTALL, CABINET EQUIPMENT</v>
      </c>
      <c r="F5358" s="2" t="str">
        <f>+LEFT(Table13456[[#This Row],[PAY ITEM]],1)</f>
        <v>0</v>
      </c>
      <c r="G5358" s="2" t="str">
        <f>IF(Table13456[[#This Row],[first]]="0",SUBSTITUTE(TRIM(MID(B5358, 2, 3))," ","0"),SUBSTITUTE(TRIM(MID(B5358, 1, 3))," ","0"))</f>
        <v>660</v>
      </c>
      <c r="H5358" s="2" t="str">
        <f>IF(Table13456[[#This Row],[first]]="0",SUBSTITUTE(TRIM(MID(B5358, 5, 3))," ","0"),SUBSTITUTE(TRIM(MID(B5358, 4, 3))," ","0"))</f>
        <v>9</v>
      </c>
      <c r="I5358" s="2" t="str">
        <f>IF(Table13456[[#This Row],[first]]="0",SUBSTITUTE(TRIM(MID(B5358, 8, 3))," ","0"),SUBSTITUTE(TRIM(MID(B5358, 7, 3))," ","0"))</f>
        <v>11</v>
      </c>
      <c r="J5358" s="2">
        <v>1</v>
      </c>
      <c r="K5358" s="2" t="str">
        <f t="shared" si="249"/>
        <v>660</v>
      </c>
      <c r="L5358" s="2" t="str">
        <f t="shared" si="250"/>
        <v>009</v>
      </c>
      <c r="M5358" s="2" t="str">
        <f t="shared" si="251"/>
        <v>011</v>
      </c>
    </row>
    <row r="5359" spans="2:13" x14ac:dyDescent="0.25">
      <c r="B5359" s="2" t="s">
        <v>2499</v>
      </c>
      <c r="C5359" s="2" t="s">
        <v>2500</v>
      </c>
      <c r="D5359" s="6" t="str">
        <f>+_xlfn.CONCAT(Table13456[[#This Row],[phase1]],Table13456[[#This Row],[phase2]],Table13456[[#This Row],[phase3]],Table13456[[#This Row],[phase4]])</f>
        <v>1660009012</v>
      </c>
      <c r="E5359" s="2" t="str">
        <f>+Table13456[[#This Row],[DESCRIPTION]]</f>
        <v>TRAFFIC DATA DETECTION SYSTEM- VIDEO, FURNISH AND INSTALL, ABOVE GROUND EQUIPMENT</v>
      </c>
      <c r="F5359" s="2" t="str">
        <f>+LEFT(Table13456[[#This Row],[PAY ITEM]],1)</f>
        <v>0</v>
      </c>
      <c r="G5359" s="2" t="str">
        <f>IF(Table13456[[#This Row],[first]]="0",SUBSTITUTE(TRIM(MID(B5359, 2, 3))," ","0"),SUBSTITUTE(TRIM(MID(B5359, 1, 3))," ","0"))</f>
        <v>660</v>
      </c>
      <c r="H5359" s="2" t="str">
        <f>IF(Table13456[[#This Row],[first]]="0",SUBSTITUTE(TRIM(MID(B5359, 5, 3))," ","0"),SUBSTITUTE(TRIM(MID(B5359, 4, 3))," ","0"))</f>
        <v>9</v>
      </c>
      <c r="I5359" s="2" t="str">
        <f>IF(Table13456[[#This Row],[first]]="0",SUBSTITUTE(TRIM(MID(B5359, 8, 3))," ","0"),SUBSTITUTE(TRIM(MID(B5359, 7, 3))," ","0"))</f>
        <v>12</v>
      </c>
      <c r="J5359" s="2">
        <v>1</v>
      </c>
      <c r="K5359" s="2" t="str">
        <f t="shared" si="249"/>
        <v>660</v>
      </c>
      <c r="L5359" s="2" t="str">
        <f t="shared" si="250"/>
        <v>009</v>
      </c>
      <c r="M5359" s="2" t="str">
        <f t="shared" si="251"/>
        <v>012</v>
      </c>
    </row>
    <row r="5360" spans="2:13" x14ac:dyDescent="0.25">
      <c r="B5360" s="2" t="s">
        <v>12672</v>
      </c>
      <c r="C5360" s="2" t="s">
        <v>12673</v>
      </c>
      <c r="D5360" s="6" t="str">
        <f>+_xlfn.CONCAT(Table13456[[#This Row],[phase1]],Table13456[[#This Row],[phase2]],Table13456[[#This Row],[phase3]],Table13456[[#This Row],[phase4]])</f>
        <v>1660009031</v>
      </c>
      <c r="E5360" s="2" t="str">
        <f>+Table13456[[#This Row],[DESCRIPTION]]</f>
        <v>TRAFFIC DATA DETECTION SYSTEM- VIDEO, INSTALL, CABINET EQUIPMENT</v>
      </c>
      <c r="F5360" s="2" t="str">
        <f>+LEFT(Table13456[[#This Row],[PAY ITEM]],1)</f>
        <v>0</v>
      </c>
      <c r="G5360" s="2" t="str">
        <f>IF(Table13456[[#This Row],[first]]="0",SUBSTITUTE(TRIM(MID(B5360, 2, 3))," ","0"),SUBSTITUTE(TRIM(MID(B5360, 1, 3))," ","0"))</f>
        <v>660</v>
      </c>
      <c r="H5360" s="2" t="str">
        <f>IF(Table13456[[#This Row],[first]]="0",SUBSTITUTE(TRIM(MID(B5360, 5, 3))," ","0"),SUBSTITUTE(TRIM(MID(B5360, 4, 3))," ","0"))</f>
        <v>9</v>
      </c>
      <c r="I5360" s="2" t="str">
        <f>IF(Table13456[[#This Row],[first]]="0",SUBSTITUTE(TRIM(MID(B5360, 8, 3))," ","0"),SUBSTITUTE(TRIM(MID(B5360, 7, 3))," ","0"))</f>
        <v>31</v>
      </c>
      <c r="J5360" s="2">
        <v>1</v>
      </c>
      <c r="K5360" s="2" t="str">
        <f t="shared" si="249"/>
        <v>660</v>
      </c>
      <c r="L5360" s="2" t="str">
        <f t="shared" si="250"/>
        <v>009</v>
      </c>
      <c r="M5360" s="2" t="str">
        <f t="shared" si="251"/>
        <v>031</v>
      </c>
    </row>
    <row r="5361" spans="2:13" x14ac:dyDescent="0.25">
      <c r="B5361" s="2" t="s">
        <v>12674</v>
      </c>
      <c r="C5361" s="2" t="s">
        <v>12675</v>
      </c>
      <c r="D5361" s="6" t="str">
        <f>+_xlfn.CONCAT(Table13456[[#This Row],[phase1]],Table13456[[#This Row],[phase2]],Table13456[[#This Row],[phase3]],Table13456[[#This Row],[phase4]])</f>
        <v>1660009032</v>
      </c>
      <c r="E5361" s="2" t="str">
        <f>+Table13456[[#This Row],[DESCRIPTION]]</f>
        <v>TRAFFIC DATA DETECTION SYSTEM- VIDEO, INSTALL, ABOVE GROUND EQUIPMENT</v>
      </c>
      <c r="F5361" s="2" t="str">
        <f>+LEFT(Table13456[[#This Row],[PAY ITEM]],1)</f>
        <v>0</v>
      </c>
      <c r="G5361" s="2" t="str">
        <f>IF(Table13456[[#This Row],[first]]="0",SUBSTITUTE(TRIM(MID(B5361, 2, 3))," ","0"),SUBSTITUTE(TRIM(MID(B5361, 1, 3))," ","0"))</f>
        <v>660</v>
      </c>
      <c r="H5361" s="2" t="str">
        <f>IF(Table13456[[#This Row],[first]]="0",SUBSTITUTE(TRIM(MID(B5361, 5, 3))," ","0"),SUBSTITUTE(TRIM(MID(B5361, 4, 3))," ","0"))</f>
        <v>9</v>
      </c>
      <c r="I5361" s="2" t="str">
        <f>IF(Table13456[[#This Row],[first]]="0",SUBSTITUTE(TRIM(MID(B5361, 8, 3))," ","0"),SUBSTITUTE(TRIM(MID(B5361, 7, 3))," ","0"))</f>
        <v>32</v>
      </c>
      <c r="J5361" s="2">
        <v>1</v>
      </c>
      <c r="K5361" s="2" t="str">
        <f t="shared" si="249"/>
        <v>660</v>
      </c>
      <c r="L5361" s="2" t="str">
        <f t="shared" si="250"/>
        <v>009</v>
      </c>
      <c r="M5361" s="2" t="str">
        <f t="shared" si="251"/>
        <v>032</v>
      </c>
    </row>
    <row r="5362" spans="2:13" x14ac:dyDescent="0.25">
      <c r="B5362" s="2" t="s">
        <v>2501</v>
      </c>
      <c r="C5362" s="2" t="s">
        <v>2502</v>
      </c>
      <c r="D5362" s="6" t="str">
        <f>+_xlfn.CONCAT(Table13456[[#This Row],[phase1]],Table13456[[#This Row],[phase2]],Table13456[[#This Row],[phase3]],Table13456[[#This Row],[phase4]])</f>
        <v>1660009041</v>
      </c>
      <c r="E5362" s="2" t="str">
        <f>+Table13456[[#This Row],[DESCRIPTION]]</f>
        <v>TRAFFIC DATA DETECTION SYSTEM- VIDEO, RELOCATE, CABINET EQUIPMENT</v>
      </c>
      <c r="F5362" s="2" t="str">
        <f>+LEFT(Table13456[[#This Row],[PAY ITEM]],1)</f>
        <v>0</v>
      </c>
      <c r="G5362" s="2" t="str">
        <f>IF(Table13456[[#This Row],[first]]="0",SUBSTITUTE(TRIM(MID(B5362, 2, 3))," ","0"),SUBSTITUTE(TRIM(MID(B5362, 1, 3))," ","0"))</f>
        <v>660</v>
      </c>
      <c r="H5362" s="2" t="str">
        <f>IF(Table13456[[#This Row],[first]]="0",SUBSTITUTE(TRIM(MID(B5362, 5, 3))," ","0"),SUBSTITUTE(TRIM(MID(B5362, 4, 3))," ","0"))</f>
        <v>9</v>
      </c>
      <c r="I5362" s="2" t="str">
        <f>IF(Table13456[[#This Row],[first]]="0",SUBSTITUTE(TRIM(MID(B5362, 8, 3))," ","0"),SUBSTITUTE(TRIM(MID(B5362, 7, 3))," ","0"))</f>
        <v>41</v>
      </c>
      <c r="J5362" s="2">
        <v>1</v>
      </c>
      <c r="K5362" s="2" t="str">
        <f t="shared" si="249"/>
        <v>660</v>
      </c>
      <c r="L5362" s="2" t="str">
        <f t="shared" si="250"/>
        <v>009</v>
      </c>
      <c r="M5362" s="2" t="str">
        <f t="shared" si="251"/>
        <v>041</v>
      </c>
    </row>
    <row r="5363" spans="2:13" x14ac:dyDescent="0.25">
      <c r="B5363" s="2" t="s">
        <v>12676</v>
      </c>
      <c r="C5363" s="2" t="s">
        <v>12677</v>
      </c>
      <c r="D5363" s="6" t="str">
        <f>+_xlfn.CONCAT(Table13456[[#This Row],[phase1]],Table13456[[#This Row],[phase2]],Table13456[[#This Row],[phase3]],Table13456[[#This Row],[phase4]])</f>
        <v>1660009060</v>
      </c>
      <c r="E5363" s="2" t="str">
        <f>+Table13456[[#This Row],[DESCRIPTION]]</f>
        <v>TRAFFIC DATA DETECTION SYSTEM- VIDEO, REMOVE</v>
      </c>
      <c r="F5363" s="2" t="str">
        <f>+LEFT(Table13456[[#This Row],[PAY ITEM]],1)</f>
        <v>0</v>
      </c>
      <c r="G5363" s="2" t="str">
        <f>IF(Table13456[[#This Row],[first]]="0",SUBSTITUTE(TRIM(MID(B5363, 2, 3))," ","0"),SUBSTITUTE(TRIM(MID(B5363, 1, 3))," ","0"))</f>
        <v>660</v>
      </c>
      <c r="H5363" s="2" t="str">
        <f>IF(Table13456[[#This Row],[first]]="0",SUBSTITUTE(TRIM(MID(B5363, 5, 3))," ","0"),SUBSTITUTE(TRIM(MID(B5363, 4, 3))," ","0"))</f>
        <v>9</v>
      </c>
      <c r="I5363" s="2" t="str">
        <f>IF(Table13456[[#This Row],[first]]="0",SUBSTITUTE(TRIM(MID(B5363, 8, 3))," ","0"),SUBSTITUTE(TRIM(MID(B5363, 7, 3))," ","0"))</f>
        <v>60</v>
      </c>
      <c r="J5363" s="2">
        <v>1</v>
      </c>
      <c r="K5363" s="2" t="str">
        <f t="shared" si="249"/>
        <v>660</v>
      </c>
      <c r="L5363" s="2" t="str">
        <f t="shared" si="250"/>
        <v>009</v>
      </c>
      <c r="M5363" s="2" t="str">
        <f t="shared" si="251"/>
        <v>060</v>
      </c>
    </row>
    <row r="5364" spans="2:13" x14ac:dyDescent="0.25">
      <c r="B5364" s="2" t="s">
        <v>12678</v>
      </c>
      <c r="C5364" s="2" t="s">
        <v>12679</v>
      </c>
      <c r="D5364" s="6" t="str">
        <f>+_xlfn.CONCAT(Table13456[[#This Row],[phase1]],Table13456[[#This Row],[phase2]],Table13456[[#This Row],[phase3]],Table13456[[#This Row],[phase4]])</f>
        <v>1660010011</v>
      </c>
      <c r="E5364" s="2" t="str">
        <f>+Table13456[[#This Row],[DESCRIPTION]]</f>
        <v>VEHICLE DETECTION SYSTEM- LIDAR, FURNISH &amp; INSTALL CABINET EQUIPMENT</v>
      </c>
      <c r="F5364" s="2" t="str">
        <f>+LEFT(Table13456[[#This Row],[PAY ITEM]],1)</f>
        <v>0</v>
      </c>
      <c r="G5364" s="2" t="str">
        <f>IF(Table13456[[#This Row],[first]]="0",SUBSTITUTE(TRIM(MID(B5364, 2, 3))," ","0"),SUBSTITUTE(TRIM(MID(B5364, 1, 3))," ","0"))</f>
        <v>660</v>
      </c>
      <c r="H5364" s="2" t="str">
        <f>IF(Table13456[[#This Row],[first]]="0",SUBSTITUTE(TRIM(MID(B5364, 5, 3))," ","0"),SUBSTITUTE(TRIM(MID(B5364, 4, 3))," ","0"))</f>
        <v>10</v>
      </c>
      <c r="I5364" s="2" t="str">
        <f>IF(Table13456[[#This Row],[first]]="0",SUBSTITUTE(TRIM(MID(B5364, 8, 3))," ","0"),SUBSTITUTE(TRIM(MID(B5364, 7, 3))," ","0"))</f>
        <v>11</v>
      </c>
      <c r="J5364" s="2">
        <v>1</v>
      </c>
      <c r="K5364" s="2" t="str">
        <f t="shared" si="249"/>
        <v>660</v>
      </c>
      <c r="L5364" s="2" t="str">
        <f t="shared" si="250"/>
        <v>010</v>
      </c>
      <c r="M5364" s="2" t="str">
        <f t="shared" si="251"/>
        <v>011</v>
      </c>
    </row>
    <row r="5365" spans="2:13" x14ac:dyDescent="0.25">
      <c r="B5365" s="2" t="s">
        <v>12680</v>
      </c>
      <c r="C5365" s="2" t="s">
        <v>12681</v>
      </c>
      <c r="D5365" s="6" t="str">
        <f>+_xlfn.CONCAT(Table13456[[#This Row],[phase1]],Table13456[[#This Row],[phase2]],Table13456[[#This Row],[phase3]],Table13456[[#This Row],[phase4]])</f>
        <v>1660010012</v>
      </c>
      <c r="E5365" s="2" t="str">
        <f>+Table13456[[#This Row],[DESCRIPTION]]</f>
        <v>VEHICLE DETECTION SYSTEM- LIDAR, FURNISH &amp; INSTALL ABOVE GROUND EQUIPMENT</v>
      </c>
      <c r="F5365" s="2" t="str">
        <f>+LEFT(Table13456[[#This Row],[PAY ITEM]],1)</f>
        <v>0</v>
      </c>
      <c r="G5365" s="2" t="str">
        <f>IF(Table13456[[#This Row],[first]]="0",SUBSTITUTE(TRIM(MID(B5365, 2, 3))," ","0"),SUBSTITUTE(TRIM(MID(B5365, 1, 3))," ","0"))</f>
        <v>660</v>
      </c>
      <c r="H5365" s="2" t="str">
        <f>IF(Table13456[[#This Row],[first]]="0",SUBSTITUTE(TRIM(MID(B5365, 5, 3))," ","0"),SUBSTITUTE(TRIM(MID(B5365, 4, 3))," ","0"))</f>
        <v>10</v>
      </c>
      <c r="I5365" s="2" t="str">
        <f>IF(Table13456[[#This Row],[first]]="0",SUBSTITUTE(TRIM(MID(B5365, 8, 3))," ","0"),SUBSTITUTE(TRIM(MID(B5365, 7, 3))," ","0"))</f>
        <v>12</v>
      </c>
      <c r="J5365" s="2">
        <v>1</v>
      </c>
      <c r="K5365" s="2" t="str">
        <f t="shared" si="249"/>
        <v>660</v>
      </c>
      <c r="L5365" s="2" t="str">
        <f t="shared" si="250"/>
        <v>010</v>
      </c>
      <c r="M5365" s="2" t="str">
        <f t="shared" si="251"/>
        <v>012</v>
      </c>
    </row>
    <row r="5366" spans="2:13" x14ac:dyDescent="0.25">
      <c r="B5366" s="2" t="s">
        <v>12682</v>
      </c>
      <c r="C5366" s="2" t="s">
        <v>12683</v>
      </c>
      <c r="D5366" s="6" t="str">
        <f>+_xlfn.CONCAT(Table13456[[#This Row],[phase1]],Table13456[[#This Row],[phase2]],Table13456[[#This Row],[phase3]],Table13456[[#This Row],[phase4]])</f>
        <v>1660010031</v>
      </c>
      <c r="E5366" s="2" t="str">
        <f>+Table13456[[#This Row],[DESCRIPTION]]</f>
        <v>VEHICLE DETECTION SYSTEM- LIDAR, INSTALL CABINET EQUIPMENT</v>
      </c>
      <c r="F5366" s="2" t="str">
        <f>+LEFT(Table13456[[#This Row],[PAY ITEM]],1)</f>
        <v>0</v>
      </c>
      <c r="G5366" s="2" t="str">
        <f>IF(Table13456[[#This Row],[first]]="0",SUBSTITUTE(TRIM(MID(B5366, 2, 3))," ","0"),SUBSTITUTE(TRIM(MID(B5366, 1, 3))," ","0"))</f>
        <v>660</v>
      </c>
      <c r="H5366" s="2" t="str">
        <f>IF(Table13456[[#This Row],[first]]="0",SUBSTITUTE(TRIM(MID(B5366, 5, 3))," ","0"),SUBSTITUTE(TRIM(MID(B5366, 4, 3))," ","0"))</f>
        <v>10</v>
      </c>
      <c r="I5366" s="2" t="str">
        <f>IF(Table13456[[#This Row],[first]]="0",SUBSTITUTE(TRIM(MID(B5366, 8, 3))," ","0"),SUBSTITUTE(TRIM(MID(B5366, 7, 3))," ","0"))</f>
        <v>31</v>
      </c>
      <c r="J5366" s="2">
        <v>1</v>
      </c>
      <c r="K5366" s="2" t="str">
        <f t="shared" si="249"/>
        <v>660</v>
      </c>
      <c r="L5366" s="2" t="str">
        <f t="shared" si="250"/>
        <v>010</v>
      </c>
      <c r="M5366" s="2" t="str">
        <f t="shared" si="251"/>
        <v>031</v>
      </c>
    </row>
    <row r="5367" spans="2:13" x14ac:dyDescent="0.25">
      <c r="B5367" s="2" t="s">
        <v>12684</v>
      </c>
      <c r="C5367" s="2" t="s">
        <v>12685</v>
      </c>
      <c r="D5367" s="6" t="str">
        <f>+_xlfn.CONCAT(Table13456[[#This Row],[phase1]],Table13456[[#This Row],[phase2]],Table13456[[#This Row],[phase3]],Table13456[[#This Row],[phase4]])</f>
        <v>1660010032</v>
      </c>
      <c r="E5367" s="2" t="str">
        <f>+Table13456[[#This Row],[DESCRIPTION]]</f>
        <v>VEHICLE DETECTION SYSTEM- LIDAR, INSTALL ABOVE GROUND EQUIPMENT</v>
      </c>
      <c r="F5367" s="2" t="str">
        <f>+LEFT(Table13456[[#This Row],[PAY ITEM]],1)</f>
        <v>0</v>
      </c>
      <c r="G5367" s="2" t="str">
        <f>IF(Table13456[[#This Row],[first]]="0",SUBSTITUTE(TRIM(MID(B5367, 2, 3))," ","0"),SUBSTITUTE(TRIM(MID(B5367, 1, 3))," ","0"))</f>
        <v>660</v>
      </c>
      <c r="H5367" s="2" t="str">
        <f>IF(Table13456[[#This Row],[first]]="0",SUBSTITUTE(TRIM(MID(B5367, 5, 3))," ","0"),SUBSTITUTE(TRIM(MID(B5367, 4, 3))," ","0"))</f>
        <v>10</v>
      </c>
      <c r="I5367" s="2" t="str">
        <f>IF(Table13456[[#This Row],[first]]="0",SUBSTITUTE(TRIM(MID(B5367, 8, 3))," ","0"),SUBSTITUTE(TRIM(MID(B5367, 7, 3))," ","0"))</f>
        <v>32</v>
      </c>
      <c r="J5367" s="2">
        <v>1</v>
      </c>
      <c r="K5367" s="2" t="str">
        <f t="shared" si="249"/>
        <v>660</v>
      </c>
      <c r="L5367" s="2" t="str">
        <f t="shared" si="250"/>
        <v>010</v>
      </c>
      <c r="M5367" s="2" t="str">
        <f t="shared" si="251"/>
        <v>032</v>
      </c>
    </row>
    <row r="5368" spans="2:13" x14ac:dyDescent="0.25">
      <c r="B5368" s="2" t="s">
        <v>12686</v>
      </c>
      <c r="C5368" s="2" t="s">
        <v>12687</v>
      </c>
      <c r="D5368" s="6" t="str">
        <f>+_xlfn.CONCAT(Table13456[[#This Row],[phase1]],Table13456[[#This Row],[phase2]],Table13456[[#This Row],[phase3]],Table13456[[#This Row],[phase4]])</f>
        <v>1660010041</v>
      </c>
      <c r="E5368" s="2" t="str">
        <f>+Table13456[[#This Row],[DESCRIPTION]]</f>
        <v>VEHICLE DETECTION SYSTEM- LIDAR, RELOCATE CABINET EQUIPMENT</v>
      </c>
      <c r="F5368" s="2" t="str">
        <f>+LEFT(Table13456[[#This Row],[PAY ITEM]],1)</f>
        <v>0</v>
      </c>
      <c r="G5368" s="2" t="str">
        <f>IF(Table13456[[#This Row],[first]]="0",SUBSTITUTE(TRIM(MID(B5368, 2, 3))," ","0"),SUBSTITUTE(TRIM(MID(B5368, 1, 3))," ","0"))</f>
        <v>660</v>
      </c>
      <c r="H5368" s="2" t="str">
        <f>IF(Table13456[[#This Row],[first]]="0",SUBSTITUTE(TRIM(MID(B5368, 5, 3))," ","0"),SUBSTITUTE(TRIM(MID(B5368, 4, 3))," ","0"))</f>
        <v>10</v>
      </c>
      <c r="I5368" s="2" t="str">
        <f>IF(Table13456[[#This Row],[first]]="0",SUBSTITUTE(TRIM(MID(B5368, 8, 3))," ","0"),SUBSTITUTE(TRIM(MID(B5368, 7, 3))," ","0"))</f>
        <v>41</v>
      </c>
      <c r="J5368" s="2">
        <v>1</v>
      </c>
      <c r="K5368" s="2" t="str">
        <f t="shared" si="249"/>
        <v>660</v>
      </c>
      <c r="L5368" s="2" t="str">
        <f t="shared" si="250"/>
        <v>010</v>
      </c>
      <c r="M5368" s="2" t="str">
        <f t="shared" si="251"/>
        <v>041</v>
      </c>
    </row>
    <row r="5369" spans="2:13" x14ac:dyDescent="0.25">
      <c r="B5369" s="2" t="s">
        <v>12688</v>
      </c>
      <c r="C5369" s="2" t="s">
        <v>12689</v>
      </c>
      <c r="D5369" s="6" t="str">
        <f>+_xlfn.CONCAT(Table13456[[#This Row],[phase1]],Table13456[[#This Row],[phase2]],Table13456[[#This Row],[phase3]],Table13456[[#This Row],[phase4]])</f>
        <v>1660010042</v>
      </c>
      <c r="E5369" s="2" t="str">
        <f>+Table13456[[#This Row],[DESCRIPTION]]</f>
        <v>VEHICLE DETECTION SYSTEM- LIDAR, RELOCATE ABOVE GROUND EQUIPMENT</v>
      </c>
      <c r="F5369" s="2" t="str">
        <f>+LEFT(Table13456[[#This Row],[PAY ITEM]],1)</f>
        <v>0</v>
      </c>
      <c r="G5369" s="2" t="str">
        <f>IF(Table13456[[#This Row],[first]]="0",SUBSTITUTE(TRIM(MID(B5369, 2, 3))," ","0"),SUBSTITUTE(TRIM(MID(B5369, 1, 3))," ","0"))</f>
        <v>660</v>
      </c>
      <c r="H5369" s="2" t="str">
        <f>IF(Table13456[[#This Row],[first]]="0",SUBSTITUTE(TRIM(MID(B5369, 5, 3))," ","0"),SUBSTITUTE(TRIM(MID(B5369, 4, 3))," ","0"))</f>
        <v>10</v>
      </c>
      <c r="I5369" s="2" t="str">
        <f>IF(Table13456[[#This Row],[first]]="0",SUBSTITUTE(TRIM(MID(B5369, 8, 3))," ","0"),SUBSTITUTE(TRIM(MID(B5369, 7, 3))," ","0"))</f>
        <v>42</v>
      </c>
      <c r="J5369" s="2">
        <v>1</v>
      </c>
      <c r="K5369" s="2" t="str">
        <f t="shared" si="249"/>
        <v>660</v>
      </c>
      <c r="L5369" s="2" t="str">
        <f t="shared" si="250"/>
        <v>010</v>
      </c>
      <c r="M5369" s="2" t="str">
        <f t="shared" si="251"/>
        <v>042</v>
      </c>
    </row>
    <row r="5370" spans="2:13" x14ac:dyDescent="0.25">
      <c r="B5370" s="2" t="s">
        <v>12690</v>
      </c>
      <c r="C5370" s="2" t="s">
        <v>12691</v>
      </c>
      <c r="D5370" s="6" t="str">
        <f>+_xlfn.CONCAT(Table13456[[#This Row],[phase1]],Table13456[[#This Row],[phase2]],Table13456[[#This Row],[phase3]],Table13456[[#This Row],[phase4]])</f>
        <v>1660010051</v>
      </c>
      <c r="E5370" s="2" t="str">
        <f>+Table13456[[#This Row],[DESCRIPTION]]</f>
        <v>VEHICLE DETECTION SYSTEM- LIDAR, ADJUST/MODIFY CABINET EQUIPMENT</v>
      </c>
      <c r="F5370" s="2" t="str">
        <f>+LEFT(Table13456[[#This Row],[PAY ITEM]],1)</f>
        <v>0</v>
      </c>
      <c r="G5370" s="2" t="str">
        <f>IF(Table13456[[#This Row],[first]]="0",SUBSTITUTE(TRIM(MID(B5370, 2, 3))," ","0"),SUBSTITUTE(TRIM(MID(B5370, 1, 3))," ","0"))</f>
        <v>660</v>
      </c>
      <c r="H5370" s="2" t="str">
        <f>IF(Table13456[[#This Row],[first]]="0",SUBSTITUTE(TRIM(MID(B5370, 5, 3))," ","0"),SUBSTITUTE(TRIM(MID(B5370, 4, 3))," ","0"))</f>
        <v>10</v>
      </c>
      <c r="I5370" s="2" t="str">
        <f>IF(Table13456[[#This Row],[first]]="0",SUBSTITUTE(TRIM(MID(B5370, 8, 3))," ","0"),SUBSTITUTE(TRIM(MID(B5370, 7, 3))," ","0"))</f>
        <v>51</v>
      </c>
      <c r="J5370" s="2">
        <v>1</v>
      </c>
      <c r="K5370" s="2" t="str">
        <f t="shared" si="249"/>
        <v>660</v>
      </c>
      <c r="L5370" s="2" t="str">
        <f t="shared" si="250"/>
        <v>010</v>
      </c>
      <c r="M5370" s="2" t="str">
        <f t="shared" si="251"/>
        <v>051</v>
      </c>
    </row>
    <row r="5371" spans="2:13" x14ac:dyDescent="0.25">
      <c r="B5371" s="2" t="s">
        <v>12692</v>
      </c>
      <c r="C5371" s="2" t="s">
        <v>12693</v>
      </c>
      <c r="D5371" s="6" t="str">
        <f>+_xlfn.CONCAT(Table13456[[#This Row],[phase1]],Table13456[[#This Row],[phase2]],Table13456[[#This Row],[phase3]],Table13456[[#This Row],[phase4]])</f>
        <v>1660010052</v>
      </c>
      <c r="E5371" s="2" t="str">
        <f>+Table13456[[#This Row],[DESCRIPTION]]</f>
        <v>VEHICLE DETECTION SYSTEM- LIDAR, ADJUST/MODIFY ABOVE GROUND EQUIPMENT</v>
      </c>
      <c r="F5371" s="2" t="str">
        <f>+LEFT(Table13456[[#This Row],[PAY ITEM]],1)</f>
        <v>0</v>
      </c>
      <c r="G5371" s="2" t="str">
        <f>IF(Table13456[[#This Row],[first]]="0",SUBSTITUTE(TRIM(MID(B5371, 2, 3))," ","0"),SUBSTITUTE(TRIM(MID(B5371, 1, 3))," ","0"))</f>
        <v>660</v>
      </c>
      <c r="H5371" s="2" t="str">
        <f>IF(Table13456[[#This Row],[first]]="0",SUBSTITUTE(TRIM(MID(B5371, 5, 3))," ","0"),SUBSTITUTE(TRIM(MID(B5371, 4, 3))," ","0"))</f>
        <v>10</v>
      </c>
      <c r="I5371" s="2" t="str">
        <f>IF(Table13456[[#This Row],[first]]="0",SUBSTITUTE(TRIM(MID(B5371, 8, 3))," ","0"),SUBSTITUTE(TRIM(MID(B5371, 7, 3))," ","0"))</f>
        <v>52</v>
      </c>
      <c r="J5371" s="2">
        <v>1</v>
      </c>
      <c r="K5371" s="2" t="str">
        <f t="shared" si="249"/>
        <v>660</v>
      </c>
      <c r="L5371" s="2" t="str">
        <f t="shared" si="250"/>
        <v>010</v>
      </c>
      <c r="M5371" s="2" t="str">
        <f t="shared" si="251"/>
        <v>052</v>
      </c>
    </row>
    <row r="5372" spans="2:13" x14ac:dyDescent="0.25">
      <c r="B5372" s="2" t="s">
        <v>12694</v>
      </c>
      <c r="C5372" s="2" t="s">
        <v>12695</v>
      </c>
      <c r="D5372" s="6" t="str">
        <f>+_xlfn.CONCAT(Table13456[[#This Row],[phase1]],Table13456[[#This Row],[phase2]],Table13456[[#This Row],[phase3]],Table13456[[#This Row],[phase4]])</f>
        <v>1660010060</v>
      </c>
      <c r="E5372" s="2" t="str">
        <f>+Table13456[[#This Row],[DESCRIPTION]]</f>
        <v>VEHICLE DETECTION SYSTEM- LIDAR, REMOVE COMPLETE SYSTEM</v>
      </c>
      <c r="F5372" s="2" t="str">
        <f>+LEFT(Table13456[[#This Row],[PAY ITEM]],1)</f>
        <v>0</v>
      </c>
      <c r="G5372" s="2" t="str">
        <f>IF(Table13456[[#This Row],[first]]="0",SUBSTITUTE(TRIM(MID(B5372, 2, 3))," ","0"),SUBSTITUTE(TRIM(MID(B5372, 1, 3))," ","0"))</f>
        <v>660</v>
      </c>
      <c r="H5372" s="2" t="str">
        <f>IF(Table13456[[#This Row],[first]]="0",SUBSTITUTE(TRIM(MID(B5372, 5, 3))," ","0"),SUBSTITUTE(TRIM(MID(B5372, 4, 3))," ","0"))</f>
        <v>10</v>
      </c>
      <c r="I5372" s="2" t="str">
        <f>IF(Table13456[[#This Row],[first]]="0",SUBSTITUTE(TRIM(MID(B5372, 8, 3))," ","0"),SUBSTITUTE(TRIM(MID(B5372, 7, 3))," ","0"))</f>
        <v>60</v>
      </c>
      <c r="J5372" s="2">
        <v>1</v>
      </c>
      <c r="K5372" s="2" t="str">
        <f t="shared" si="249"/>
        <v>660</v>
      </c>
      <c r="L5372" s="2" t="str">
        <f t="shared" si="250"/>
        <v>010</v>
      </c>
      <c r="M5372" s="2" t="str">
        <f t="shared" si="251"/>
        <v>060</v>
      </c>
    </row>
    <row r="5373" spans="2:13" x14ac:dyDescent="0.25">
      <c r="B5373" s="2" t="s">
        <v>12696</v>
      </c>
      <c r="C5373" s="2" t="s">
        <v>12697</v>
      </c>
      <c r="D5373" s="6" t="str">
        <f>+_xlfn.CONCAT(Table13456[[#This Row],[phase1]],Table13456[[#This Row],[phase2]],Table13456[[#This Row],[phase3]],Table13456[[#This Row],[phase4]])</f>
        <v>1660010061</v>
      </c>
      <c r="E5373" s="2" t="str">
        <f>+Table13456[[#This Row],[DESCRIPTION]]</f>
        <v>VEHICLE DETECTION SYSTEM- LIDAR, REMOVE CABINET EQUIPMENT</v>
      </c>
      <c r="F5373" s="2" t="str">
        <f>+LEFT(Table13456[[#This Row],[PAY ITEM]],1)</f>
        <v>0</v>
      </c>
      <c r="G5373" s="2" t="str">
        <f>IF(Table13456[[#This Row],[first]]="0",SUBSTITUTE(TRIM(MID(B5373, 2, 3))," ","0"),SUBSTITUTE(TRIM(MID(B5373, 1, 3))," ","0"))</f>
        <v>660</v>
      </c>
      <c r="H5373" s="2" t="str">
        <f>IF(Table13456[[#This Row],[first]]="0",SUBSTITUTE(TRIM(MID(B5373, 5, 3))," ","0"),SUBSTITUTE(TRIM(MID(B5373, 4, 3))," ","0"))</f>
        <v>10</v>
      </c>
      <c r="I5373" s="2" t="str">
        <f>IF(Table13456[[#This Row],[first]]="0",SUBSTITUTE(TRIM(MID(B5373, 8, 3))," ","0"),SUBSTITUTE(TRIM(MID(B5373, 7, 3))," ","0"))</f>
        <v>61</v>
      </c>
      <c r="J5373" s="2">
        <v>1</v>
      </c>
      <c r="K5373" s="2" t="str">
        <f t="shared" si="249"/>
        <v>660</v>
      </c>
      <c r="L5373" s="2" t="str">
        <f t="shared" si="250"/>
        <v>010</v>
      </c>
      <c r="M5373" s="2" t="str">
        <f t="shared" si="251"/>
        <v>061</v>
      </c>
    </row>
    <row r="5374" spans="2:13" x14ac:dyDescent="0.25">
      <c r="B5374" s="2" t="s">
        <v>12698</v>
      </c>
      <c r="C5374" s="2" t="s">
        <v>12699</v>
      </c>
      <c r="D5374" s="6" t="str">
        <f>+_xlfn.CONCAT(Table13456[[#This Row],[phase1]],Table13456[[#This Row],[phase2]],Table13456[[#This Row],[phase3]],Table13456[[#This Row],[phase4]])</f>
        <v>1660010062</v>
      </c>
      <c r="E5374" s="2" t="str">
        <f>+Table13456[[#This Row],[DESCRIPTION]]</f>
        <v>VEHICLE DETECTION SYSTEM- LIDAR, REMOVE ABOVE GROUND EQUIPMENT</v>
      </c>
      <c r="F5374" s="2" t="str">
        <f>+LEFT(Table13456[[#This Row],[PAY ITEM]],1)</f>
        <v>0</v>
      </c>
      <c r="G5374" s="2" t="str">
        <f>IF(Table13456[[#This Row],[first]]="0",SUBSTITUTE(TRIM(MID(B5374, 2, 3))," ","0"),SUBSTITUTE(TRIM(MID(B5374, 1, 3))," ","0"))</f>
        <v>660</v>
      </c>
      <c r="H5374" s="2" t="str">
        <f>IF(Table13456[[#This Row],[first]]="0",SUBSTITUTE(TRIM(MID(B5374, 5, 3))," ","0"),SUBSTITUTE(TRIM(MID(B5374, 4, 3))," ","0"))</f>
        <v>10</v>
      </c>
      <c r="I5374" s="2" t="str">
        <f>IF(Table13456[[#This Row],[first]]="0",SUBSTITUTE(TRIM(MID(B5374, 8, 3))," ","0"),SUBSTITUTE(TRIM(MID(B5374, 7, 3))," ","0"))</f>
        <v>62</v>
      </c>
      <c r="J5374" s="2">
        <v>1</v>
      </c>
      <c r="K5374" s="2" t="str">
        <f t="shared" si="249"/>
        <v>660</v>
      </c>
      <c r="L5374" s="2" t="str">
        <f t="shared" si="250"/>
        <v>010</v>
      </c>
      <c r="M5374" s="2" t="str">
        <f t="shared" si="251"/>
        <v>062</v>
      </c>
    </row>
    <row r="5375" spans="2:13" x14ac:dyDescent="0.25">
      <c r="B5375" s="2" t="s">
        <v>12700</v>
      </c>
      <c r="C5375" s="2" t="s">
        <v>12701</v>
      </c>
      <c r="D5375" s="6" t="str">
        <f>+_xlfn.CONCAT(Table13456[[#This Row],[phase1]],Table13456[[#This Row],[phase2]],Table13456[[#This Row],[phase3]],Table13456[[#This Row],[phase4]])</f>
        <v>1660010090</v>
      </c>
      <c r="E5375" s="2" t="str">
        <f>+Table13456[[#This Row],[DESCRIPTION]]</f>
        <v>VEHICLE DETECTION SYSTEM- LIDAR, DIAGNOSIS AND MISCELLANEOUS REPAIR</v>
      </c>
      <c r="F5375" s="2" t="str">
        <f>+LEFT(Table13456[[#This Row],[PAY ITEM]],1)</f>
        <v>0</v>
      </c>
      <c r="G5375" s="2" t="str">
        <f>IF(Table13456[[#This Row],[first]]="0",SUBSTITUTE(TRIM(MID(B5375, 2, 3))," ","0"),SUBSTITUTE(TRIM(MID(B5375, 1, 3))," ","0"))</f>
        <v>660</v>
      </c>
      <c r="H5375" s="2" t="str">
        <f>IF(Table13456[[#This Row],[first]]="0",SUBSTITUTE(TRIM(MID(B5375, 5, 3))," ","0"),SUBSTITUTE(TRIM(MID(B5375, 4, 3))," ","0"))</f>
        <v>10</v>
      </c>
      <c r="I5375" s="2" t="str">
        <f>IF(Table13456[[#This Row],[first]]="0",SUBSTITUTE(TRIM(MID(B5375, 8, 3))," ","0"),SUBSTITUTE(TRIM(MID(B5375, 7, 3))," ","0"))</f>
        <v>90</v>
      </c>
      <c r="J5375" s="2">
        <v>1</v>
      </c>
      <c r="K5375" s="2" t="str">
        <f t="shared" si="249"/>
        <v>660</v>
      </c>
      <c r="L5375" s="2" t="str">
        <f t="shared" si="250"/>
        <v>010</v>
      </c>
      <c r="M5375" s="2" t="str">
        <f t="shared" si="251"/>
        <v>090</v>
      </c>
    </row>
    <row r="5376" spans="2:13" x14ac:dyDescent="0.25">
      <c r="B5376" s="2" t="s">
        <v>12702</v>
      </c>
      <c r="C5376" s="2" t="s">
        <v>12703</v>
      </c>
      <c r="D5376" s="6" t="str">
        <f>+_xlfn.CONCAT(Table13456[[#This Row],[phase1]],Table13456[[#This Row],[phase2]],Table13456[[#This Row],[phase3]],Table13456[[#This Row],[phase4]])</f>
        <v>1660011011</v>
      </c>
      <c r="E5376" s="2" t="str">
        <f>+Table13456[[#This Row],[DESCRIPTION]]</f>
        <v>TRAFFIC DATA DETECTION SYSTEM- LIDAR, FURNISH AND INSTALL CABINET EQUIPMENT</v>
      </c>
      <c r="F5376" s="2" t="str">
        <f>+LEFT(Table13456[[#This Row],[PAY ITEM]],1)</f>
        <v>0</v>
      </c>
      <c r="G5376" s="2" t="str">
        <f>IF(Table13456[[#This Row],[first]]="0",SUBSTITUTE(TRIM(MID(B5376, 2, 3))," ","0"),SUBSTITUTE(TRIM(MID(B5376, 1, 3))," ","0"))</f>
        <v>660</v>
      </c>
      <c r="H5376" s="2" t="str">
        <f>IF(Table13456[[#This Row],[first]]="0",SUBSTITUTE(TRIM(MID(B5376, 5, 3))," ","0"),SUBSTITUTE(TRIM(MID(B5376, 4, 3))," ","0"))</f>
        <v>11</v>
      </c>
      <c r="I5376" s="2" t="str">
        <f>IF(Table13456[[#This Row],[first]]="0",SUBSTITUTE(TRIM(MID(B5376, 8, 3))," ","0"),SUBSTITUTE(TRIM(MID(B5376, 7, 3))," ","0"))</f>
        <v>11</v>
      </c>
      <c r="J5376" s="2">
        <v>1</v>
      </c>
      <c r="K5376" s="2" t="str">
        <f t="shared" si="249"/>
        <v>660</v>
      </c>
      <c r="L5376" s="2" t="str">
        <f t="shared" si="250"/>
        <v>011</v>
      </c>
      <c r="M5376" s="2" t="str">
        <f t="shared" si="251"/>
        <v>011</v>
      </c>
    </row>
    <row r="5377" spans="2:13" x14ac:dyDescent="0.25">
      <c r="B5377" s="2" t="s">
        <v>12704</v>
      </c>
      <c r="C5377" s="2" t="s">
        <v>12705</v>
      </c>
      <c r="D5377" s="6" t="str">
        <f>+_xlfn.CONCAT(Table13456[[#This Row],[phase1]],Table13456[[#This Row],[phase2]],Table13456[[#This Row],[phase3]],Table13456[[#This Row],[phase4]])</f>
        <v>1660011012</v>
      </c>
      <c r="E5377" s="2" t="str">
        <f>+Table13456[[#This Row],[DESCRIPTION]]</f>
        <v>TRAFFIC DATA DETECTION SYSTEM- LIDAR, FURNISH AND INSTALL ABOVE GROUND EQUIPMENT</v>
      </c>
      <c r="F5377" s="2" t="str">
        <f>+LEFT(Table13456[[#This Row],[PAY ITEM]],1)</f>
        <v>0</v>
      </c>
      <c r="G5377" s="2" t="str">
        <f>IF(Table13456[[#This Row],[first]]="0",SUBSTITUTE(TRIM(MID(B5377, 2, 3))," ","0"),SUBSTITUTE(TRIM(MID(B5377, 1, 3))," ","0"))</f>
        <v>660</v>
      </c>
      <c r="H5377" s="2" t="str">
        <f>IF(Table13456[[#This Row],[first]]="0",SUBSTITUTE(TRIM(MID(B5377, 5, 3))," ","0"),SUBSTITUTE(TRIM(MID(B5377, 4, 3))," ","0"))</f>
        <v>11</v>
      </c>
      <c r="I5377" s="2" t="str">
        <f>IF(Table13456[[#This Row],[first]]="0",SUBSTITUTE(TRIM(MID(B5377, 8, 3))," ","0"),SUBSTITUTE(TRIM(MID(B5377, 7, 3))," ","0"))</f>
        <v>12</v>
      </c>
      <c r="J5377" s="2">
        <v>1</v>
      </c>
      <c r="K5377" s="2" t="str">
        <f t="shared" si="249"/>
        <v>660</v>
      </c>
      <c r="L5377" s="2" t="str">
        <f t="shared" si="250"/>
        <v>011</v>
      </c>
      <c r="M5377" s="2" t="str">
        <f t="shared" si="251"/>
        <v>012</v>
      </c>
    </row>
    <row r="5378" spans="2:13" x14ac:dyDescent="0.25">
      <c r="B5378" s="2" t="s">
        <v>12706</v>
      </c>
      <c r="C5378" s="2" t="s">
        <v>12707</v>
      </c>
      <c r="D5378" s="6" t="str">
        <f>+_xlfn.CONCAT(Table13456[[#This Row],[phase1]],Table13456[[#This Row],[phase2]],Table13456[[#This Row],[phase3]],Table13456[[#This Row],[phase4]])</f>
        <v>1660011031</v>
      </c>
      <c r="E5378" s="2" t="str">
        <f>+Table13456[[#This Row],[DESCRIPTION]]</f>
        <v>TRAFFIC DATA DETECTION SYSTEM- LIDAR, INSTALL CABINET EQUIPMENT</v>
      </c>
      <c r="F5378" s="2" t="str">
        <f>+LEFT(Table13456[[#This Row],[PAY ITEM]],1)</f>
        <v>0</v>
      </c>
      <c r="G5378" s="2" t="str">
        <f>IF(Table13456[[#This Row],[first]]="0",SUBSTITUTE(TRIM(MID(B5378, 2, 3))," ","0"),SUBSTITUTE(TRIM(MID(B5378, 1, 3))," ","0"))</f>
        <v>660</v>
      </c>
      <c r="H5378" s="2" t="str">
        <f>IF(Table13456[[#This Row],[first]]="0",SUBSTITUTE(TRIM(MID(B5378, 5, 3))," ","0"),SUBSTITUTE(TRIM(MID(B5378, 4, 3))," ","0"))</f>
        <v>11</v>
      </c>
      <c r="I5378" s="2" t="str">
        <f>IF(Table13456[[#This Row],[first]]="0",SUBSTITUTE(TRIM(MID(B5378, 8, 3))," ","0"),SUBSTITUTE(TRIM(MID(B5378, 7, 3))," ","0"))</f>
        <v>31</v>
      </c>
      <c r="J5378" s="2">
        <v>1</v>
      </c>
      <c r="K5378" s="2" t="str">
        <f t="shared" si="249"/>
        <v>660</v>
      </c>
      <c r="L5378" s="2" t="str">
        <f t="shared" si="250"/>
        <v>011</v>
      </c>
      <c r="M5378" s="2" t="str">
        <f t="shared" si="251"/>
        <v>031</v>
      </c>
    </row>
    <row r="5379" spans="2:13" x14ac:dyDescent="0.25">
      <c r="B5379" s="2" t="s">
        <v>12708</v>
      </c>
      <c r="C5379" s="2" t="s">
        <v>12709</v>
      </c>
      <c r="D5379" s="6" t="str">
        <f>+_xlfn.CONCAT(Table13456[[#This Row],[phase1]],Table13456[[#This Row],[phase2]],Table13456[[#This Row],[phase3]],Table13456[[#This Row],[phase4]])</f>
        <v>1660011032</v>
      </c>
      <c r="E5379" s="2" t="str">
        <f>+Table13456[[#This Row],[DESCRIPTION]]</f>
        <v>TRAFFIC DATA DETECTION SYSTEM- LIDAR, INSTALL ABOVE GROUND EQUIPMENT</v>
      </c>
      <c r="F5379" s="2" t="str">
        <f>+LEFT(Table13456[[#This Row],[PAY ITEM]],1)</f>
        <v>0</v>
      </c>
      <c r="G5379" s="2" t="str">
        <f>IF(Table13456[[#This Row],[first]]="0",SUBSTITUTE(TRIM(MID(B5379, 2, 3))," ","0"),SUBSTITUTE(TRIM(MID(B5379, 1, 3))," ","0"))</f>
        <v>660</v>
      </c>
      <c r="H5379" s="2" t="str">
        <f>IF(Table13456[[#This Row],[first]]="0",SUBSTITUTE(TRIM(MID(B5379, 5, 3))," ","0"),SUBSTITUTE(TRIM(MID(B5379, 4, 3))," ","0"))</f>
        <v>11</v>
      </c>
      <c r="I5379" s="2" t="str">
        <f>IF(Table13456[[#This Row],[first]]="0",SUBSTITUTE(TRIM(MID(B5379, 8, 3))," ","0"),SUBSTITUTE(TRIM(MID(B5379, 7, 3))," ","0"))</f>
        <v>32</v>
      </c>
      <c r="J5379" s="2">
        <v>1</v>
      </c>
      <c r="K5379" s="2" t="str">
        <f t="shared" ref="K5379:K5442" si="252">IF(LEN(G5379) = 3, G5379, TEXT(IF(LEN(G5379) = 2, "0" &amp; G5379, "00" &amp; G5379), "000"))</f>
        <v>660</v>
      </c>
      <c r="L5379" s="2" t="str">
        <f t="shared" ref="L5379:L5442" si="253">IF(LEN(H5379) = 3, H5379, TEXT(IF(LEN(H5379) = 2, "0" &amp; H5379, "00" &amp; H5379), "000"))</f>
        <v>011</v>
      </c>
      <c r="M5379" s="2" t="str">
        <f t="shared" ref="M5379:M5442" si="254">IF(LEN(I5379) = 3, I5379, TEXT(IF(LEN(I5379) = 2, "0" &amp; I5379, "00" &amp; I5379), "000"))</f>
        <v>032</v>
      </c>
    </row>
    <row r="5380" spans="2:13" x14ac:dyDescent="0.25">
      <c r="B5380" s="2" t="s">
        <v>12710</v>
      </c>
      <c r="C5380" s="2" t="s">
        <v>12711</v>
      </c>
      <c r="D5380" s="6" t="str">
        <f>+_xlfn.CONCAT(Table13456[[#This Row],[phase1]],Table13456[[#This Row],[phase2]],Table13456[[#This Row],[phase3]],Table13456[[#This Row],[phase4]])</f>
        <v>1660011041</v>
      </c>
      <c r="E5380" s="2" t="str">
        <f>+Table13456[[#This Row],[DESCRIPTION]]</f>
        <v>TRAFFIC DATA DETECTION SYSTEM- LIDAR, RELOCATE CABINET EQUIPMENT</v>
      </c>
      <c r="F5380" s="2" t="str">
        <f>+LEFT(Table13456[[#This Row],[PAY ITEM]],1)</f>
        <v>0</v>
      </c>
      <c r="G5380" s="2" t="str">
        <f>IF(Table13456[[#This Row],[first]]="0",SUBSTITUTE(TRIM(MID(B5380, 2, 3))," ","0"),SUBSTITUTE(TRIM(MID(B5380, 1, 3))," ","0"))</f>
        <v>660</v>
      </c>
      <c r="H5380" s="2" t="str">
        <f>IF(Table13456[[#This Row],[first]]="0",SUBSTITUTE(TRIM(MID(B5380, 5, 3))," ","0"),SUBSTITUTE(TRIM(MID(B5380, 4, 3))," ","0"))</f>
        <v>11</v>
      </c>
      <c r="I5380" s="2" t="str">
        <f>IF(Table13456[[#This Row],[first]]="0",SUBSTITUTE(TRIM(MID(B5380, 8, 3))," ","0"),SUBSTITUTE(TRIM(MID(B5380, 7, 3))," ","0"))</f>
        <v>41</v>
      </c>
      <c r="J5380" s="2">
        <v>1</v>
      </c>
      <c r="K5380" s="2" t="str">
        <f t="shared" si="252"/>
        <v>660</v>
      </c>
      <c r="L5380" s="2" t="str">
        <f t="shared" si="253"/>
        <v>011</v>
      </c>
      <c r="M5380" s="2" t="str">
        <f t="shared" si="254"/>
        <v>041</v>
      </c>
    </row>
    <row r="5381" spans="2:13" x14ac:dyDescent="0.25">
      <c r="B5381" s="2" t="s">
        <v>12712</v>
      </c>
      <c r="C5381" s="2" t="s">
        <v>12713</v>
      </c>
      <c r="D5381" s="6" t="str">
        <f>+_xlfn.CONCAT(Table13456[[#This Row],[phase1]],Table13456[[#This Row],[phase2]],Table13456[[#This Row],[phase3]],Table13456[[#This Row],[phase4]])</f>
        <v>1660011042</v>
      </c>
      <c r="E5381" s="2" t="str">
        <f>+Table13456[[#This Row],[DESCRIPTION]]</f>
        <v>TRAFFIC DATA DETECTION SYSTEM- LIDAR, RELOCATE ABOVE GROUND EQUIPMENT</v>
      </c>
      <c r="F5381" s="2" t="str">
        <f>+LEFT(Table13456[[#This Row],[PAY ITEM]],1)</f>
        <v>0</v>
      </c>
      <c r="G5381" s="2" t="str">
        <f>IF(Table13456[[#This Row],[first]]="0",SUBSTITUTE(TRIM(MID(B5381, 2, 3))," ","0"),SUBSTITUTE(TRIM(MID(B5381, 1, 3))," ","0"))</f>
        <v>660</v>
      </c>
      <c r="H5381" s="2" t="str">
        <f>IF(Table13456[[#This Row],[first]]="0",SUBSTITUTE(TRIM(MID(B5381, 5, 3))," ","0"),SUBSTITUTE(TRIM(MID(B5381, 4, 3))," ","0"))</f>
        <v>11</v>
      </c>
      <c r="I5381" s="2" t="str">
        <f>IF(Table13456[[#This Row],[first]]="0",SUBSTITUTE(TRIM(MID(B5381, 8, 3))," ","0"),SUBSTITUTE(TRIM(MID(B5381, 7, 3))," ","0"))</f>
        <v>42</v>
      </c>
      <c r="J5381" s="2">
        <v>1</v>
      </c>
      <c r="K5381" s="2" t="str">
        <f t="shared" si="252"/>
        <v>660</v>
      </c>
      <c r="L5381" s="2" t="str">
        <f t="shared" si="253"/>
        <v>011</v>
      </c>
      <c r="M5381" s="2" t="str">
        <f t="shared" si="254"/>
        <v>042</v>
      </c>
    </row>
    <row r="5382" spans="2:13" x14ac:dyDescent="0.25">
      <c r="B5382" s="2" t="s">
        <v>12714</v>
      </c>
      <c r="C5382" s="2" t="s">
        <v>12715</v>
      </c>
      <c r="D5382" s="6" t="str">
        <f>+_xlfn.CONCAT(Table13456[[#This Row],[phase1]],Table13456[[#This Row],[phase2]],Table13456[[#This Row],[phase3]],Table13456[[#This Row],[phase4]])</f>
        <v>1660011051</v>
      </c>
      <c r="E5382" s="2" t="str">
        <f>+Table13456[[#This Row],[DESCRIPTION]]</f>
        <v>TRAFFIC DATA DETECTION SYSTEM- LIDAR, ADJUST/MODIFY CABINET EQUIPMENT</v>
      </c>
      <c r="F5382" s="2" t="str">
        <f>+LEFT(Table13456[[#This Row],[PAY ITEM]],1)</f>
        <v>0</v>
      </c>
      <c r="G5382" s="2" t="str">
        <f>IF(Table13456[[#This Row],[first]]="0",SUBSTITUTE(TRIM(MID(B5382, 2, 3))," ","0"),SUBSTITUTE(TRIM(MID(B5382, 1, 3))," ","0"))</f>
        <v>660</v>
      </c>
      <c r="H5382" s="2" t="str">
        <f>IF(Table13456[[#This Row],[first]]="0",SUBSTITUTE(TRIM(MID(B5382, 5, 3))," ","0"),SUBSTITUTE(TRIM(MID(B5382, 4, 3))," ","0"))</f>
        <v>11</v>
      </c>
      <c r="I5382" s="2" t="str">
        <f>IF(Table13456[[#This Row],[first]]="0",SUBSTITUTE(TRIM(MID(B5382, 8, 3))," ","0"),SUBSTITUTE(TRIM(MID(B5382, 7, 3))," ","0"))</f>
        <v>51</v>
      </c>
      <c r="J5382" s="2">
        <v>1</v>
      </c>
      <c r="K5382" s="2" t="str">
        <f t="shared" si="252"/>
        <v>660</v>
      </c>
      <c r="L5382" s="2" t="str">
        <f t="shared" si="253"/>
        <v>011</v>
      </c>
      <c r="M5382" s="2" t="str">
        <f t="shared" si="254"/>
        <v>051</v>
      </c>
    </row>
    <row r="5383" spans="2:13" x14ac:dyDescent="0.25">
      <c r="B5383" s="2" t="s">
        <v>12716</v>
      </c>
      <c r="C5383" s="2" t="s">
        <v>12717</v>
      </c>
      <c r="D5383" s="6" t="str">
        <f>+_xlfn.CONCAT(Table13456[[#This Row],[phase1]],Table13456[[#This Row],[phase2]],Table13456[[#This Row],[phase3]],Table13456[[#This Row],[phase4]])</f>
        <v>1660011052</v>
      </c>
      <c r="E5383" s="2" t="str">
        <f>+Table13456[[#This Row],[DESCRIPTION]]</f>
        <v>TRAFFIC DATA DETECTION SYSTEM- LIDAR, ADJUST/MODIFY ABOVE GROUND EQUIPMENT</v>
      </c>
      <c r="F5383" s="2" t="str">
        <f>+LEFT(Table13456[[#This Row],[PAY ITEM]],1)</f>
        <v>0</v>
      </c>
      <c r="G5383" s="2" t="str">
        <f>IF(Table13456[[#This Row],[first]]="0",SUBSTITUTE(TRIM(MID(B5383, 2, 3))," ","0"),SUBSTITUTE(TRIM(MID(B5383, 1, 3))," ","0"))</f>
        <v>660</v>
      </c>
      <c r="H5383" s="2" t="str">
        <f>IF(Table13456[[#This Row],[first]]="0",SUBSTITUTE(TRIM(MID(B5383, 5, 3))," ","0"),SUBSTITUTE(TRIM(MID(B5383, 4, 3))," ","0"))</f>
        <v>11</v>
      </c>
      <c r="I5383" s="2" t="str">
        <f>IF(Table13456[[#This Row],[first]]="0",SUBSTITUTE(TRIM(MID(B5383, 8, 3))," ","0"),SUBSTITUTE(TRIM(MID(B5383, 7, 3))," ","0"))</f>
        <v>52</v>
      </c>
      <c r="J5383" s="2">
        <v>1</v>
      </c>
      <c r="K5383" s="2" t="str">
        <f t="shared" si="252"/>
        <v>660</v>
      </c>
      <c r="L5383" s="2" t="str">
        <f t="shared" si="253"/>
        <v>011</v>
      </c>
      <c r="M5383" s="2" t="str">
        <f t="shared" si="254"/>
        <v>052</v>
      </c>
    </row>
    <row r="5384" spans="2:13" x14ac:dyDescent="0.25">
      <c r="B5384" s="2" t="s">
        <v>12718</v>
      </c>
      <c r="C5384" s="2" t="s">
        <v>12719</v>
      </c>
      <c r="D5384" s="6" t="str">
        <f>+_xlfn.CONCAT(Table13456[[#This Row],[phase1]],Table13456[[#This Row],[phase2]],Table13456[[#This Row],[phase3]],Table13456[[#This Row],[phase4]])</f>
        <v>1660011060</v>
      </c>
      <c r="E5384" s="2" t="str">
        <f>+Table13456[[#This Row],[DESCRIPTION]]</f>
        <v>TRAFFIC DATA DETECTION SYSTEM- LIDAR, REMOVE COMPLETE SYSTEM</v>
      </c>
      <c r="F5384" s="2" t="str">
        <f>+LEFT(Table13456[[#This Row],[PAY ITEM]],1)</f>
        <v>0</v>
      </c>
      <c r="G5384" s="2" t="str">
        <f>IF(Table13456[[#This Row],[first]]="0",SUBSTITUTE(TRIM(MID(B5384, 2, 3))," ","0"),SUBSTITUTE(TRIM(MID(B5384, 1, 3))," ","0"))</f>
        <v>660</v>
      </c>
      <c r="H5384" s="2" t="str">
        <f>IF(Table13456[[#This Row],[first]]="0",SUBSTITUTE(TRIM(MID(B5384, 5, 3))," ","0"),SUBSTITUTE(TRIM(MID(B5384, 4, 3))," ","0"))</f>
        <v>11</v>
      </c>
      <c r="I5384" s="2" t="str">
        <f>IF(Table13456[[#This Row],[first]]="0",SUBSTITUTE(TRIM(MID(B5384, 8, 3))," ","0"),SUBSTITUTE(TRIM(MID(B5384, 7, 3))," ","0"))</f>
        <v>60</v>
      </c>
      <c r="J5384" s="2">
        <v>1</v>
      </c>
      <c r="K5384" s="2" t="str">
        <f t="shared" si="252"/>
        <v>660</v>
      </c>
      <c r="L5384" s="2" t="str">
        <f t="shared" si="253"/>
        <v>011</v>
      </c>
      <c r="M5384" s="2" t="str">
        <f t="shared" si="254"/>
        <v>060</v>
      </c>
    </row>
    <row r="5385" spans="2:13" x14ac:dyDescent="0.25">
      <c r="B5385" s="2" t="s">
        <v>12720</v>
      </c>
      <c r="C5385" s="2" t="s">
        <v>12721</v>
      </c>
      <c r="D5385" s="6" t="str">
        <f>+_xlfn.CONCAT(Table13456[[#This Row],[phase1]],Table13456[[#This Row],[phase2]],Table13456[[#This Row],[phase3]],Table13456[[#This Row],[phase4]])</f>
        <v>1660011061</v>
      </c>
      <c r="E5385" s="2" t="str">
        <f>+Table13456[[#This Row],[DESCRIPTION]]</f>
        <v>TRAFFIC DATA DETECTION SYSTEM- LIDAR, REMOVE CABINET EQUIPMENT</v>
      </c>
      <c r="F5385" s="2" t="str">
        <f>+LEFT(Table13456[[#This Row],[PAY ITEM]],1)</f>
        <v>0</v>
      </c>
      <c r="G5385" s="2" t="str">
        <f>IF(Table13456[[#This Row],[first]]="0",SUBSTITUTE(TRIM(MID(B5385, 2, 3))," ","0"),SUBSTITUTE(TRIM(MID(B5385, 1, 3))," ","0"))</f>
        <v>660</v>
      </c>
      <c r="H5385" s="2" t="str">
        <f>IF(Table13456[[#This Row],[first]]="0",SUBSTITUTE(TRIM(MID(B5385, 5, 3))," ","0"),SUBSTITUTE(TRIM(MID(B5385, 4, 3))," ","0"))</f>
        <v>11</v>
      </c>
      <c r="I5385" s="2" t="str">
        <f>IF(Table13456[[#This Row],[first]]="0",SUBSTITUTE(TRIM(MID(B5385, 8, 3))," ","0"),SUBSTITUTE(TRIM(MID(B5385, 7, 3))," ","0"))</f>
        <v>61</v>
      </c>
      <c r="J5385" s="2">
        <v>1</v>
      </c>
      <c r="K5385" s="2" t="str">
        <f t="shared" si="252"/>
        <v>660</v>
      </c>
      <c r="L5385" s="2" t="str">
        <f t="shared" si="253"/>
        <v>011</v>
      </c>
      <c r="M5385" s="2" t="str">
        <f t="shared" si="254"/>
        <v>061</v>
      </c>
    </row>
    <row r="5386" spans="2:13" x14ac:dyDescent="0.25">
      <c r="B5386" s="2" t="s">
        <v>12722</v>
      </c>
      <c r="C5386" s="2" t="s">
        <v>12723</v>
      </c>
      <c r="D5386" s="6" t="str">
        <f>+_xlfn.CONCAT(Table13456[[#This Row],[phase1]],Table13456[[#This Row],[phase2]],Table13456[[#This Row],[phase3]],Table13456[[#This Row],[phase4]])</f>
        <v>1660011062</v>
      </c>
      <c r="E5386" s="2" t="str">
        <f>+Table13456[[#This Row],[DESCRIPTION]]</f>
        <v>TRAFFIC DATA DETECTION SYSTEM- LIDAR, REMOVE ABOVE GROUND EQUIPMENT</v>
      </c>
      <c r="F5386" s="2" t="str">
        <f>+LEFT(Table13456[[#This Row],[PAY ITEM]],1)</f>
        <v>0</v>
      </c>
      <c r="G5386" s="2" t="str">
        <f>IF(Table13456[[#This Row],[first]]="0",SUBSTITUTE(TRIM(MID(B5386, 2, 3))," ","0"),SUBSTITUTE(TRIM(MID(B5386, 1, 3))," ","0"))</f>
        <v>660</v>
      </c>
      <c r="H5386" s="2" t="str">
        <f>IF(Table13456[[#This Row],[first]]="0",SUBSTITUTE(TRIM(MID(B5386, 5, 3))," ","0"),SUBSTITUTE(TRIM(MID(B5386, 4, 3))," ","0"))</f>
        <v>11</v>
      </c>
      <c r="I5386" s="2" t="str">
        <f>IF(Table13456[[#This Row],[first]]="0",SUBSTITUTE(TRIM(MID(B5386, 8, 3))," ","0"),SUBSTITUTE(TRIM(MID(B5386, 7, 3))," ","0"))</f>
        <v>62</v>
      </c>
      <c r="J5386" s="2">
        <v>1</v>
      </c>
      <c r="K5386" s="2" t="str">
        <f t="shared" si="252"/>
        <v>660</v>
      </c>
      <c r="L5386" s="2" t="str">
        <f t="shared" si="253"/>
        <v>011</v>
      </c>
      <c r="M5386" s="2" t="str">
        <f t="shared" si="254"/>
        <v>062</v>
      </c>
    </row>
    <row r="5387" spans="2:13" x14ac:dyDescent="0.25">
      <c r="B5387" s="2" t="s">
        <v>12724</v>
      </c>
      <c r="C5387" s="2" t="s">
        <v>12725</v>
      </c>
      <c r="D5387" s="6" t="str">
        <f>+_xlfn.CONCAT(Table13456[[#This Row],[phase1]],Table13456[[#This Row],[phase2]],Table13456[[#This Row],[phase3]],Table13456[[#This Row],[phase4]])</f>
        <v>1660012011</v>
      </c>
      <c r="E5387" s="2" t="str">
        <f>+Table13456[[#This Row],[DESCRIPTION]]</f>
        <v>VEHICLE DETECTION SYSTEM- TRUCK PARKING DETECTION SYSTEM, FURNISH &amp; INSTALL, SENSOR- CAMERA</v>
      </c>
      <c r="F5387" s="2" t="str">
        <f>+LEFT(Table13456[[#This Row],[PAY ITEM]],1)</f>
        <v>0</v>
      </c>
      <c r="G5387" s="2" t="str">
        <f>IF(Table13456[[#This Row],[first]]="0",SUBSTITUTE(TRIM(MID(B5387, 2, 3))," ","0"),SUBSTITUTE(TRIM(MID(B5387, 1, 3))," ","0"))</f>
        <v>660</v>
      </c>
      <c r="H5387" s="2" t="str">
        <f>IF(Table13456[[#This Row],[first]]="0",SUBSTITUTE(TRIM(MID(B5387, 5, 3))," ","0"),SUBSTITUTE(TRIM(MID(B5387, 4, 3))," ","0"))</f>
        <v>12</v>
      </c>
      <c r="I5387" s="2" t="str">
        <f>IF(Table13456[[#This Row],[first]]="0",SUBSTITUTE(TRIM(MID(B5387, 8, 3))," ","0"),SUBSTITUTE(TRIM(MID(B5387, 7, 3))," ","0"))</f>
        <v>11</v>
      </c>
      <c r="J5387" s="2">
        <v>1</v>
      </c>
      <c r="K5387" s="2" t="str">
        <f t="shared" si="252"/>
        <v>660</v>
      </c>
      <c r="L5387" s="2" t="str">
        <f t="shared" si="253"/>
        <v>012</v>
      </c>
      <c r="M5387" s="2" t="str">
        <f t="shared" si="254"/>
        <v>011</v>
      </c>
    </row>
    <row r="5388" spans="2:13" x14ac:dyDescent="0.25">
      <c r="B5388" s="2" t="s">
        <v>12726</v>
      </c>
      <c r="C5388" s="2" t="s">
        <v>12727</v>
      </c>
      <c r="D5388" s="6" t="str">
        <f>+_xlfn.CONCAT(Table13456[[#This Row],[phase1]],Table13456[[#This Row],[phase2]],Table13456[[#This Row],[phase3]],Table13456[[#This Row],[phase4]])</f>
        <v>1660012012</v>
      </c>
      <c r="E5388" s="2" t="str">
        <f>+Table13456[[#This Row],[DESCRIPTION]]</f>
        <v>VEHICLE DETECTION SYSTEM- TRUCK PARKING DETECTION SYSTEM, FURNISH &amp; INSTALL, SENSOR- WIRELESS MAGNETOMETER</v>
      </c>
      <c r="F5388" s="2" t="str">
        <f>+LEFT(Table13456[[#This Row],[PAY ITEM]],1)</f>
        <v>0</v>
      </c>
      <c r="G5388" s="2" t="str">
        <f>IF(Table13456[[#This Row],[first]]="0",SUBSTITUTE(TRIM(MID(B5388, 2, 3))," ","0"),SUBSTITUTE(TRIM(MID(B5388, 1, 3))," ","0"))</f>
        <v>660</v>
      </c>
      <c r="H5388" s="2" t="str">
        <f>IF(Table13456[[#This Row],[first]]="0",SUBSTITUTE(TRIM(MID(B5388, 5, 3))," ","0"),SUBSTITUTE(TRIM(MID(B5388, 4, 3))," ","0"))</f>
        <v>12</v>
      </c>
      <c r="I5388" s="2" t="str">
        <f>IF(Table13456[[#This Row],[first]]="0",SUBSTITUTE(TRIM(MID(B5388, 8, 3))," ","0"),SUBSTITUTE(TRIM(MID(B5388, 7, 3))," ","0"))</f>
        <v>12</v>
      </c>
      <c r="J5388" s="2">
        <v>1</v>
      </c>
      <c r="K5388" s="2" t="str">
        <f t="shared" si="252"/>
        <v>660</v>
      </c>
      <c r="L5388" s="2" t="str">
        <f t="shared" si="253"/>
        <v>012</v>
      </c>
      <c r="M5388" s="2" t="str">
        <f t="shared" si="254"/>
        <v>012</v>
      </c>
    </row>
    <row r="5389" spans="2:13" x14ac:dyDescent="0.25">
      <c r="B5389" s="2" t="s">
        <v>12728</v>
      </c>
      <c r="C5389" s="2" t="s">
        <v>12729</v>
      </c>
      <c r="D5389" s="6" t="str">
        <f>+_xlfn.CONCAT(Table13456[[#This Row],[phase1]],Table13456[[#This Row],[phase2]],Table13456[[#This Row],[phase3]],Table13456[[#This Row],[phase4]])</f>
        <v>1660012013</v>
      </c>
      <c r="E5389" s="2" t="str">
        <f>+Table13456[[#This Row],[DESCRIPTION]]</f>
        <v>VEHICLE DETECTION SYSTEM- TRUCK PARKING DETECTION SYSTEM, FURNISH &amp; INSTALL, WIRELESS COMMUNICATION DEVICE</v>
      </c>
      <c r="F5389" s="2" t="str">
        <f>+LEFT(Table13456[[#This Row],[PAY ITEM]],1)</f>
        <v>0</v>
      </c>
      <c r="G5389" s="2" t="str">
        <f>IF(Table13456[[#This Row],[first]]="0",SUBSTITUTE(TRIM(MID(B5389, 2, 3))," ","0"),SUBSTITUTE(TRIM(MID(B5389, 1, 3))," ","0"))</f>
        <v>660</v>
      </c>
      <c r="H5389" s="2" t="str">
        <f>IF(Table13456[[#This Row],[first]]="0",SUBSTITUTE(TRIM(MID(B5389, 5, 3))," ","0"),SUBSTITUTE(TRIM(MID(B5389, 4, 3))," ","0"))</f>
        <v>12</v>
      </c>
      <c r="I5389" s="2" t="str">
        <f>IF(Table13456[[#This Row],[first]]="0",SUBSTITUTE(TRIM(MID(B5389, 8, 3))," ","0"),SUBSTITUTE(TRIM(MID(B5389, 7, 3))," ","0"))</f>
        <v>13</v>
      </c>
      <c r="J5389" s="2">
        <v>1</v>
      </c>
      <c r="K5389" s="2" t="str">
        <f t="shared" si="252"/>
        <v>660</v>
      </c>
      <c r="L5389" s="2" t="str">
        <f t="shared" si="253"/>
        <v>012</v>
      </c>
      <c r="M5389" s="2" t="str">
        <f t="shared" si="254"/>
        <v>013</v>
      </c>
    </row>
    <row r="5390" spans="2:13" x14ac:dyDescent="0.25">
      <c r="B5390" s="2" t="s">
        <v>12730</v>
      </c>
      <c r="C5390" s="2" t="s">
        <v>12731</v>
      </c>
      <c r="D5390" s="6" t="str">
        <f>+_xlfn.CONCAT(Table13456[[#This Row],[phase1]],Table13456[[#This Row],[phase2]],Table13456[[#This Row],[phase3]],Table13456[[#This Row],[phase4]])</f>
        <v>1660012014</v>
      </c>
      <c r="E5390" s="2" t="str">
        <f>+Table13456[[#This Row],[DESCRIPTION]]</f>
        <v>VEHICLE DETECTION SYSTEM- TRUCK PARKING DETECTION SYSTEM, FURNISH &amp; INSTALL, CENTRAL SOFTWARE</v>
      </c>
      <c r="F5390" s="2" t="str">
        <f>+LEFT(Table13456[[#This Row],[PAY ITEM]],1)</f>
        <v>0</v>
      </c>
      <c r="G5390" s="2" t="str">
        <f>IF(Table13456[[#This Row],[first]]="0",SUBSTITUTE(TRIM(MID(B5390, 2, 3))," ","0"),SUBSTITUTE(TRIM(MID(B5390, 1, 3))," ","0"))</f>
        <v>660</v>
      </c>
      <c r="H5390" s="2" t="str">
        <f>IF(Table13456[[#This Row],[first]]="0",SUBSTITUTE(TRIM(MID(B5390, 5, 3))," ","0"),SUBSTITUTE(TRIM(MID(B5390, 4, 3))," ","0"))</f>
        <v>12</v>
      </c>
      <c r="I5390" s="2" t="str">
        <f>IF(Table13456[[#This Row],[first]]="0",SUBSTITUTE(TRIM(MID(B5390, 8, 3))," ","0"),SUBSTITUTE(TRIM(MID(B5390, 7, 3))," ","0"))</f>
        <v>14</v>
      </c>
      <c r="J5390" s="2">
        <v>1</v>
      </c>
      <c r="K5390" s="2" t="str">
        <f t="shared" si="252"/>
        <v>660</v>
      </c>
      <c r="L5390" s="2" t="str">
        <f t="shared" si="253"/>
        <v>012</v>
      </c>
      <c r="M5390" s="2" t="str">
        <f t="shared" si="254"/>
        <v>014</v>
      </c>
    </row>
    <row r="5391" spans="2:13" x14ac:dyDescent="0.25">
      <c r="B5391" s="2" t="s">
        <v>12732</v>
      </c>
      <c r="C5391" s="2" t="s">
        <v>12733</v>
      </c>
      <c r="D5391" s="6" t="str">
        <f>+_xlfn.CONCAT(Table13456[[#This Row],[phase1]],Table13456[[#This Row],[phase2]],Table13456[[#This Row],[phase3]],Table13456[[#This Row],[phase4]])</f>
        <v>1660012031</v>
      </c>
      <c r="E5391" s="2" t="str">
        <f>+Table13456[[#This Row],[DESCRIPTION]]</f>
        <v>VEHICLE DETECTION SYSTEM- TRUCK PARKING DETECTION SYSTEM, INSTALL, SENSOR- CAMERA</v>
      </c>
      <c r="F5391" s="2" t="str">
        <f>+LEFT(Table13456[[#This Row],[PAY ITEM]],1)</f>
        <v>0</v>
      </c>
      <c r="G5391" s="2" t="str">
        <f>IF(Table13456[[#This Row],[first]]="0",SUBSTITUTE(TRIM(MID(B5391, 2, 3))," ","0"),SUBSTITUTE(TRIM(MID(B5391, 1, 3))," ","0"))</f>
        <v>660</v>
      </c>
      <c r="H5391" s="2" t="str">
        <f>IF(Table13456[[#This Row],[first]]="0",SUBSTITUTE(TRIM(MID(B5391, 5, 3))," ","0"),SUBSTITUTE(TRIM(MID(B5391, 4, 3))," ","0"))</f>
        <v>12</v>
      </c>
      <c r="I5391" s="2" t="str">
        <f>IF(Table13456[[#This Row],[first]]="0",SUBSTITUTE(TRIM(MID(B5391, 8, 3))," ","0"),SUBSTITUTE(TRIM(MID(B5391, 7, 3))," ","0"))</f>
        <v>31</v>
      </c>
      <c r="J5391" s="2">
        <v>1</v>
      </c>
      <c r="K5391" s="2" t="str">
        <f t="shared" si="252"/>
        <v>660</v>
      </c>
      <c r="L5391" s="2" t="str">
        <f t="shared" si="253"/>
        <v>012</v>
      </c>
      <c r="M5391" s="2" t="str">
        <f t="shared" si="254"/>
        <v>031</v>
      </c>
    </row>
    <row r="5392" spans="2:13" x14ac:dyDescent="0.25">
      <c r="B5392" s="2" t="s">
        <v>12734</v>
      </c>
      <c r="C5392" s="2" t="s">
        <v>12735</v>
      </c>
      <c r="D5392" s="6" t="str">
        <f>+_xlfn.CONCAT(Table13456[[#This Row],[phase1]],Table13456[[#This Row],[phase2]],Table13456[[#This Row],[phase3]],Table13456[[#This Row],[phase4]])</f>
        <v>1660012032</v>
      </c>
      <c r="E5392" s="2" t="str">
        <f>+Table13456[[#This Row],[DESCRIPTION]]</f>
        <v>VEHICLE DETECTION SYSTEM- TRUCK PARKING DETECTION SYSTEM, INSTALL, SENSOR- WIRELESS MAGNETOMETER</v>
      </c>
      <c r="F5392" s="2" t="str">
        <f>+LEFT(Table13456[[#This Row],[PAY ITEM]],1)</f>
        <v>0</v>
      </c>
      <c r="G5392" s="2" t="str">
        <f>IF(Table13456[[#This Row],[first]]="0",SUBSTITUTE(TRIM(MID(B5392, 2, 3))," ","0"),SUBSTITUTE(TRIM(MID(B5392, 1, 3))," ","0"))</f>
        <v>660</v>
      </c>
      <c r="H5392" s="2" t="str">
        <f>IF(Table13456[[#This Row],[first]]="0",SUBSTITUTE(TRIM(MID(B5392, 5, 3))," ","0"),SUBSTITUTE(TRIM(MID(B5392, 4, 3))," ","0"))</f>
        <v>12</v>
      </c>
      <c r="I5392" s="2" t="str">
        <f>IF(Table13456[[#This Row],[first]]="0",SUBSTITUTE(TRIM(MID(B5392, 8, 3))," ","0"),SUBSTITUTE(TRIM(MID(B5392, 7, 3))," ","0"))</f>
        <v>32</v>
      </c>
      <c r="J5392" s="2">
        <v>1</v>
      </c>
      <c r="K5392" s="2" t="str">
        <f t="shared" si="252"/>
        <v>660</v>
      </c>
      <c r="L5392" s="2" t="str">
        <f t="shared" si="253"/>
        <v>012</v>
      </c>
      <c r="M5392" s="2" t="str">
        <f t="shared" si="254"/>
        <v>032</v>
      </c>
    </row>
    <row r="5393" spans="2:13" x14ac:dyDescent="0.25">
      <c r="B5393" s="2" t="s">
        <v>12736</v>
      </c>
      <c r="C5393" s="2" t="s">
        <v>12737</v>
      </c>
      <c r="D5393" s="6" t="str">
        <f>+_xlfn.CONCAT(Table13456[[#This Row],[phase1]],Table13456[[#This Row],[phase2]],Table13456[[#This Row],[phase3]],Table13456[[#This Row],[phase4]])</f>
        <v>1660012033</v>
      </c>
      <c r="E5393" s="2" t="str">
        <f>+Table13456[[#This Row],[DESCRIPTION]]</f>
        <v>VEHICLE DETECTION SYSTEM- TRUCK PARKING DETECTION SYSTEM, INSTALL, WIRELESS COMMUNICATION DEVICE</v>
      </c>
      <c r="F5393" s="2" t="str">
        <f>+LEFT(Table13456[[#This Row],[PAY ITEM]],1)</f>
        <v>0</v>
      </c>
      <c r="G5393" s="2" t="str">
        <f>IF(Table13456[[#This Row],[first]]="0",SUBSTITUTE(TRIM(MID(B5393, 2, 3))," ","0"),SUBSTITUTE(TRIM(MID(B5393, 1, 3))," ","0"))</f>
        <v>660</v>
      </c>
      <c r="H5393" s="2" t="str">
        <f>IF(Table13456[[#This Row],[first]]="0",SUBSTITUTE(TRIM(MID(B5393, 5, 3))," ","0"),SUBSTITUTE(TRIM(MID(B5393, 4, 3))," ","0"))</f>
        <v>12</v>
      </c>
      <c r="I5393" s="2" t="str">
        <f>IF(Table13456[[#This Row],[first]]="0",SUBSTITUTE(TRIM(MID(B5393, 8, 3))," ","0"),SUBSTITUTE(TRIM(MID(B5393, 7, 3))," ","0"))</f>
        <v>33</v>
      </c>
      <c r="J5393" s="2">
        <v>1</v>
      </c>
      <c r="K5393" s="2" t="str">
        <f t="shared" si="252"/>
        <v>660</v>
      </c>
      <c r="L5393" s="2" t="str">
        <f t="shared" si="253"/>
        <v>012</v>
      </c>
      <c r="M5393" s="2" t="str">
        <f t="shared" si="254"/>
        <v>033</v>
      </c>
    </row>
    <row r="5394" spans="2:13" x14ac:dyDescent="0.25">
      <c r="B5394" s="2" t="s">
        <v>12738</v>
      </c>
      <c r="C5394" s="2" t="s">
        <v>12739</v>
      </c>
      <c r="D5394" s="6" t="str">
        <f>+_xlfn.CONCAT(Table13456[[#This Row],[phase1]],Table13456[[#This Row],[phase2]],Table13456[[#This Row],[phase3]],Table13456[[#This Row],[phase4]])</f>
        <v>1660012034</v>
      </c>
      <c r="E5394" s="2" t="str">
        <f>+Table13456[[#This Row],[DESCRIPTION]]</f>
        <v>VEHICLE DETECTION SYSTEM- TRUCK PARKING DETECTION SYSTEM, INSTALL, CENTRAL SOFTWARE</v>
      </c>
      <c r="F5394" s="2" t="str">
        <f>+LEFT(Table13456[[#This Row],[PAY ITEM]],1)</f>
        <v>0</v>
      </c>
      <c r="G5394" s="2" t="str">
        <f>IF(Table13456[[#This Row],[first]]="0",SUBSTITUTE(TRIM(MID(B5394, 2, 3))," ","0"),SUBSTITUTE(TRIM(MID(B5394, 1, 3))," ","0"))</f>
        <v>660</v>
      </c>
      <c r="H5394" s="2" t="str">
        <f>IF(Table13456[[#This Row],[first]]="0",SUBSTITUTE(TRIM(MID(B5394, 5, 3))," ","0"),SUBSTITUTE(TRIM(MID(B5394, 4, 3))," ","0"))</f>
        <v>12</v>
      </c>
      <c r="I5394" s="2" t="str">
        <f>IF(Table13456[[#This Row],[first]]="0",SUBSTITUTE(TRIM(MID(B5394, 8, 3))," ","0"),SUBSTITUTE(TRIM(MID(B5394, 7, 3))," ","0"))</f>
        <v>34</v>
      </c>
      <c r="J5394" s="2">
        <v>1</v>
      </c>
      <c r="K5394" s="2" t="str">
        <f t="shared" si="252"/>
        <v>660</v>
      </c>
      <c r="L5394" s="2" t="str">
        <f t="shared" si="253"/>
        <v>012</v>
      </c>
      <c r="M5394" s="2" t="str">
        <f t="shared" si="254"/>
        <v>034</v>
      </c>
    </row>
    <row r="5395" spans="2:13" x14ac:dyDescent="0.25">
      <c r="B5395" s="2" t="s">
        <v>12740</v>
      </c>
      <c r="C5395" s="2" t="s">
        <v>12741</v>
      </c>
      <c r="D5395" s="6" t="str">
        <f>+_xlfn.CONCAT(Table13456[[#This Row],[phase1]],Table13456[[#This Row],[phase2]],Table13456[[#This Row],[phase3]],Table13456[[#This Row],[phase4]])</f>
        <v>1660100001</v>
      </c>
      <c r="E5395" s="2" t="str">
        <f>+Table13456[[#This Row],[DESCRIPTION]]</f>
        <v>VEHICLE DETECTORS, LIDAR CABINET EQUIPMENT, PROJECT 442627-1-52-01</v>
      </c>
      <c r="F5395" s="2" t="str">
        <f>+LEFT(Table13456[[#This Row],[PAY ITEM]],1)</f>
        <v>0</v>
      </c>
      <c r="G5395" s="2" t="str">
        <f>IF(Table13456[[#This Row],[first]]="0",SUBSTITUTE(TRIM(MID(B5395, 2, 3))," ","0"),SUBSTITUTE(TRIM(MID(B5395, 1, 3))," ","0"))</f>
        <v>660</v>
      </c>
      <c r="H5395" s="2" t="str">
        <f>IF(Table13456[[#This Row],[first]]="0",SUBSTITUTE(TRIM(MID(B5395, 5, 3))," ","0"),SUBSTITUTE(TRIM(MID(B5395, 4, 3))," ","0"))</f>
        <v>100</v>
      </c>
      <c r="I5395" s="2" t="str">
        <f>IF(Table13456[[#This Row],[first]]="0",SUBSTITUTE(TRIM(MID(B5395, 8, 3))," ","0"),SUBSTITUTE(TRIM(MID(B5395, 7, 3))," ","0"))</f>
        <v>1</v>
      </c>
      <c r="J5395" s="2">
        <v>1</v>
      </c>
      <c r="K5395" s="2" t="str">
        <f t="shared" si="252"/>
        <v>660</v>
      </c>
      <c r="L5395" s="2" t="str">
        <f t="shared" si="253"/>
        <v>100</v>
      </c>
      <c r="M5395" s="2" t="str">
        <f t="shared" si="254"/>
        <v>001</v>
      </c>
    </row>
    <row r="5396" spans="2:13" x14ac:dyDescent="0.25">
      <c r="B5396" s="2" t="s">
        <v>12742</v>
      </c>
      <c r="C5396" s="2" t="s">
        <v>12743</v>
      </c>
      <c r="D5396" s="6" t="str">
        <f>+_xlfn.CONCAT(Table13456[[#This Row],[phase1]],Table13456[[#This Row],[phase2]],Table13456[[#This Row],[phase3]],Table13456[[#This Row],[phase4]])</f>
        <v>1660100002</v>
      </c>
      <c r="E5396" s="2" t="str">
        <f>+Table13456[[#This Row],[DESCRIPTION]]</f>
        <v>VEHICLE DETECTORS, INSTALL, LIDAR CABINET EQUIPMENT, PROJECT 447012-1-52-01</v>
      </c>
      <c r="F5396" s="2" t="str">
        <f>+LEFT(Table13456[[#This Row],[PAY ITEM]],1)</f>
        <v>0</v>
      </c>
      <c r="G5396" s="2" t="str">
        <f>IF(Table13456[[#This Row],[first]]="0",SUBSTITUTE(TRIM(MID(B5396, 2, 3))," ","0"),SUBSTITUTE(TRIM(MID(B5396, 1, 3))," ","0"))</f>
        <v>660</v>
      </c>
      <c r="H5396" s="2" t="str">
        <f>IF(Table13456[[#This Row],[first]]="0",SUBSTITUTE(TRIM(MID(B5396, 5, 3))," ","0"),SUBSTITUTE(TRIM(MID(B5396, 4, 3))," ","0"))</f>
        <v>100</v>
      </c>
      <c r="I5396" s="2" t="str">
        <f>IF(Table13456[[#This Row],[first]]="0",SUBSTITUTE(TRIM(MID(B5396, 8, 3))," ","0"),SUBSTITUTE(TRIM(MID(B5396, 7, 3))," ","0"))</f>
        <v>2</v>
      </c>
      <c r="J5396" s="2">
        <v>1</v>
      </c>
      <c r="K5396" s="2" t="str">
        <f t="shared" si="252"/>
        <v>660</v>
      </c>
      <c r="L5396" s="2" t="str">
        <f t="shared" si="253"/>
        <v>100</v>
      </c>
      <c r="M5396" s="2" t="str">
        <f t="shared" si="254"/>
        <v>002</v>
      </c>
    </row>
    <row r="5397" spans="2:13" x14ac:dyDescent="0.25">
      <c r="B5397" s="2" t="s">
        <v>12744</v>
      </c>
      <c r="C5397" s="2" t="s">
        <v>12745</v>
      </c>
      <c r="D5397" s="6" t="str">
        <f>+_xlfn.CONCAT(Table13456[[#This Row],[phase1]],Table13456[[#This Row],[phase2]],Table13456[[#This Row],[phase3]],Table13456[[#This Row],[phase4]])</f>
        <v>1660100003</v>
      </c>
      <c r="E5397" s="2" t="str">
        <f>+Table13456[[#This Row],[DESCRIPTION]]</f>
        <v>VEHICLE DETECTORS, INSTALL, LIDAR OVERHEAD EQUIPMENT, PROJECT 447012-1-52-01</v>
      </c>
      <c r="F5397" s="2" t="str">
        <f>+LEFT(Table13456[[#This Row],[PAY ITEM]],1)</f>
        <v>0</v>
      </c>
      <c r="G5397" s="2" t="str">
        <f>IF(Table13456[[#This Row],[first]]="0",SUBSTITUTE(TRIM(MID(B5397, 2, 3))," ","0"),SUBSTITUTE(TRIM(MID(B5397, 1, 3))," ","0"))</f>
        <v>660</v>
      </c>
      <c r="H5397" s="2" t="str">
        <f>IF(Table13456[[#This Row],[first]]="0",SUBSTITUTE(TRIM(MID(B5397, 5, 3))," ","0"),SUBSTITUTE(TRIM(MID(B5397, 4, 3))," ","0"))</f>
        <v>100</v>
      </c>
      <c r="I5397" s="2" t="str">
        <f>IF(Table13456[[#This Row],[first]]="0",SUBSTITUTE(TRIM(MID(B5397, 8, 3))," ","0"),SUBSTITUTE(TRIM(MID(B5397, 7, 3))," ","0"))</f>
        <v>3</v>
      </c>
      <c r="J5397" s="2">
        <v>1</v>
      </c>
      <c r="K5397" s="2" t="str">
        <f t="shared" si="252"/>
        <v>660</v>
      </c>
      <c r="L5397" s="2" t="str">
        <f t="shared" si="253"/>
        <v>100</v>
      </c>
      <c r="M5397" s="2" t="str">
        <f t="shared" si="254"/>
        <v>003</v>
      </c>
    </row>
    <row r="5398" spans="2:13" x14ac:dyDescent="0.25">
      <c r="B5398" s="2" t="s">
        <v>12746</v>
      </c>
      <c r="C5398" s="2" t="s">
        <v>12747</v>
      </c>
      <c r="D5398" s="6" t="str">
        <f>+_xlfn.CONCAT(Table13456[[#This Row],[phase1]],Table13456[[#This Row],[phase2]],Table13456[[#This Row],[phase3]],Table13456[[#This Row],[phase4]])</f>
        <v>1660100004</v>
      </c>
      <c r="E5398" s="2" t="str">
        <f>+Table13456[[#This Row],[DESCRIPTION]]</f>
        <v>VEHICLE DETECTORS, TRAIN VIDEO DETECTOR PROCESSING CABINET EQUIPMENT, INSTALL, PROJECT 438082-1-52-01</v>
      </c>
      <c r="F5398" s="2" t="str">
        <f>+LEFT(Table13456[[#This Row],[PAY ITEM]],1)</f>
        <v>0</v>
      </c>
      <c r="G5398" s="2" t="str">
        <f>IF(Table13456[[#This Row],[first]]="0",SUBSTITUTE(TRIM(MID(B5398, 2, 3))," ","0"),SUBSTITUTE(TRIM(MID(B5398, 1, 3))," ","0"))</f>
        <v>660</v>
      </c>
      <c r="H5398" s="2" t="str">
        <f>IF(Table13456[[#This Row],[first]]="0",SUBSTITUTE(TRIM(MID(B5398, 5, 3))," ","0"),SUBSTITUTE(TRIM(MID(B5398, 4, 3))," ","0"))</f>
        <v>100</v>
      </c>
      <c r="I5398" s="2" t="str">
        <f>IF(Table13456[[#This Row],[first]]="0",SUBSTITUTE(TRIM(MID(B5398, 8, 3))," ","0"),SUBSTITUTE(TRIM(MID(B5398, 7, 3))," ","0"))</f>
        <v>4</v>
      </c>
      <c r="J5398" s="2">
        <v>1</v>
      </c>
      <c r="K5398" s="2" t="str">
        <f t="shared" si="252"/>
        <v>660</v>
      </c>
      <c r="L5398" s="2" t="str">
        <f t="shared" si="253"/>
        <v>100</v>
      </c>
      <c r="M5398" s="2" t="str">
        <f t="shared" si="254"/>
        <v>004</v>
      </c>
    </row>
    <row r="5399" spans="2:13" x14ac:dyDescent="0.25">
      <c r="B5399" s="2" t="s">
        <v>12748</v>
      </c>
      <c r="C5399" s="2" t="s">
        <v>12749</v>
      </c>
      <c r="D5399" s="6" t="str">
        <f>+_xlfn.CONCAT(Table13456[[#This Row],[phase1]],Table13456[[#This Row],[phase2]],Table13456[[#This Row],[phase3]],Table13456[[#This Row],[phase4]])</f>
        <v>1660100005</v>
      </c>
      <c r="E5399" s="2" t="str">
        <f>+Table13456[[#This Row],[DESCRIPTION]]</f>
        <v>VEHICLE DETECTION SYSTEM, OVER HEIGHT</v>
      </c>
      <c r="F5399" s="2" t="str">
        <f>+LEFT(Table13456[[#This Row],[PAY ITEM]],1)</f>
        <v>0</v>
      </c>
      <c r="G5399" s="2" t="str">
        <f>IF(Table13456[[#This Row],[first]]="0",SUBSTITUTE(TRIM(MID(B5399, 2, 3))," ","0"),SUBSTITUTE(TRIM(MID(B5399, 1, 3))," ","0"))</f>
        <v>660</v>
      </c>
      <c r="H5399" s="2" t="str">
        <f>IF(Table13456[[#This Row],[first]]="0",SUBSTITUTE(TRIM(MID(B5399, 5, 3))," ","0"),SUBSTITUTE(TRIM(MID(B5399, 4, 3))," ","0"))</f>
        <v>100</v>
      </c>
      <c r="I5399" s="2" t="str">
        <f>IF(Table13456[[#This Row],[first]]="0",SUBSTITUTE(TRIM(MID(B5399, 8, 3))," ","0"),SUBSTITUTE(TRIM(MID(B5399, 7, 3))," ","0"))</f>
        <v>5</v>
      </c>
      <c r="J5399" s="2">
        <v>1</v>
      </c>
      <c r="K5399" s="2" t="str">
        <f t="shared" si="252"/>
        <v>660</v>
      </c>
      <c r="L5399" s="2" t="str">
        <f t="shared" si="253"/>
        <v>100</v>
      </c>
      <c r="M5399" s="2" t="str">
        <f t="shared" si="254"/>
        <v>005</v>
      </c>
    </row>
    <row r="5400" spans="2:13" x14ac:dyDescent="0.25">
      <c r="B5400" s="2" t="s">
        <v>12750</v>
      </c>
      <c r="C5400" s="2" t="s">
        <v>12751</v>
      </c>
      <c r="D5400" s="6" t="str">
        <f>+_xlfn.CONCAT(Table13456[[#This Row],[phase1]],Table13456[[#This Row],[phase2]],Table13456[[#This Row],[phase3]],Table13456[[#This Row],[phase4]])</f>
        <v>1663001110</v>
      </c>
      <c r="E5400" s="2" t="str">
        <f>+Table13456[[#This Row],[DESCRIPTION]]</f>
        <v>SIGNAL PRIORITY AND PREEMPTION SYSTEM, F&amp;I, OPTICAL, COMPLETE SYSTEM</v>
      </c>
      <c r="F5400" s="2" t="str">
        <f>+LEFT(Table13456[[#This Row],[PAY ITEM]],1)</f>
        <v>0</v>
      </c>
      <c r="G5400" s="2" t="str">
        <f>IF(Table13456[[#This Row],[first]]="0",SUBSTITUTE(TRIM(MID(B5400, 2, 3))," ","0"),SUBSTITUTE(TRIM(MID(B5400, 1, 3))," ","0"))</f>
        <v>663</v>
      </c>
      <c r="H5400" s="2" t="str">
        <f>IF(Table13456[[#This Row],[first]]="0",SUBSTITUTE(TRIM(MID(B5400, 5, 3))," ","0"),SUBSTITUTE(TRIM(MID(B5400, 4, 3))," ","0"))</f>
        <v>1</v>
      </c>
      <c r="I5400" s="2" t="str">
        <f>IF(Table13456[[#This Row],[first]]="0",SUBSTITUTE(TRIM(MID(B5400, 8, 3))," ","0"),SUBSTITUTE(TRIM(MID(B5400, 7, 3))," ","0"))</f>
        <v>110</v>
      </c>
      <c r="J5400" s="2">
        <v>1</v>
      </c>
      <c r="K5400" s="2" t="str">
        <f t="shared" si="252"/>
        <v>663</v>
      </c>
      <c r="L5400" s="2" t="str">
        <f t="shared" si="253"/>
        <v>001</v>
      </c>
      <c r="M5400" s="2" t="str">
        <f t="shared" si="254"/>
        <v>110</v>
      </c>
    </row>
    <row r="5401" spans="2:13" x14ac:dyDescent="0.25">
      <c r="B5401" s="2" t="s">
        <v>2503</v>
      </c>
      <c r="C5401" s="2" t="s">
        <v>2504</v>
      </c>
      <c r="D5401" s="6" t="str">
        <f>+_xlfn.CONCAT(Table13456[[#This Row],[phase1]],Table13456[[#This Row],[phase2]],Table13456[[#This Row],[phase3]],Table13456[[#This Row],[phase4]])</f>
        <v>1663001111</v>
      </c>
      <c r="E5401" s="2" t="str">
        <f>+Table13456[[#This Row],[DESCRIPTION]]</f>
        <v>SIGNAL PRIORITY AND PREEMPTION SYSTEM, F&amp;I, OPTICAL,  CABINET ELECTRONICS</v>
      </c>
      <c r="F5401" s="2" t="str">
        <f>+LEFT(Table13456[[#This Row],[PAY ITEM]],1)</f>
        <v>0</v>
      </c>
      <c r="G5401" s="2" t="str">
        <f>IF(Table13456[[#This Row],[first]]="0",SUBSTITUTE(TRIM(MID(B5401, 2, 3))," ","0"),SUBSTITUTE(TRIM(MID(B5401, 1, 3))," ","0"))</f>
        <v>663</v>
      </c>
      <c r="H5401" s="2" t="str">
        <f>IF(Table13456[[#This Row],[first]]="0",SUBSTITUTE(TRIM(MID(B5401, 5, 3))," ","0"),SUBSTITUTE(TRIM(MID(B5401, 4, 3))," ","0"))</f>
        <v>1</v>
      </c>
      <c r="I5401" s="2" t="str">
        <f>IF(Table13456[[#This Row],[first]]="0",SUBSTITUTE(TRIM(MID(B5401, 8, 3))," ","0"),SUBSTITUTE(TRIM(MID(B5401, 7, 3))," ","0"))</f>
        <v>111</v>
      </c>
      <c r="J5401" s="2">
        <v>1</v>
      </c>
      <c r="K5401" s="2" t="str">
        <f t="shared" si="252"/>
        <v>663</v>
      </c>
      <c r="L5401" s="2" t="str">
        <f t="shared" si="253"/>
        <v>001</v>
      </c>
      <c r="M5401" s="2" t="str">
        <f t="shared" si="254"/>
        <v>111</v>
      </c>
    </row>
    <row r="5402" spans="2:13" x14ac:dyDescent="0.25">
      <c r="B5402" s="2" t="s">
        <v>2505</v>
      </c>
      <c r="C5402" s="2" t="s">
        <v>2506</v>
      </c>
      <c r="D5402" s="6" t="str">
        <f>+_xlfn.CONCAT(Table13456[[#This Row],[phase1]],Table13456[[#This Row],[phase2]],Table13456[[#This Row],[phase3]],Table13456[[#This Row],[phase4]])</f>
        <v>1663001112</v>
      </c>
      <c r="E5402" s="2" t="str">
        <f>+Table13456[[#This Row],[DESCRIPTION]]</f>
        <v>SIGNAL PRIORITY AND PREEMPTION SYSTEM, F&amp;I, OPTICAL,  DETECTOR</v>
      </c>
      <c r="F5402" s="2" t="str">
        <f>+LEFT(Table13456[[#This Row],[PAY ITEM]],1)</f>
        <v>0</v>
      </c>
      <c r="G5402" s="2" t="str">
        <f>IF(Table13456[[#This Row],[first]]="0",SUBSTITUTE(TRIM(MID(B5402, 2, 3))," ","0"),SUBSTITUTE(TRIM(MID(B5402, 1, 3))," ","0"))</f>
        <v>663</v>
      </c>
      <c r="H5402" s="2" t="str">
        <f>IF(Table13456[[#This Row],[first]]="0",SUBSTITUTE(TRIM(MID(B5402, 5, 3))," ","0"),SUBSTITUTE(TRIM(MID(B5402, 4, 3))," ","0"))</f>
        <v>1</v>
      </c>
      <c r="I5402" s="2" t="str">
        <f>IF(Table13456[[#This Row],[first]]="0",SUBSTITUTE(TRIM(MID(B5402, 8, 3))," ","0"),SUBSTITUTE(TRIM(MID(B5402, 7, 3))," ","0"))</f>
        <v>112</v>
      </c>
      <c r="J5402" s="2">
        <v>1</v>
      </c>
      <c r="K5402" s="2" t="str">
        <f t="shared" si="252"/>
        <v>663</v>
      </c>
      <c r="L5402" s="2" t="str">
        <f t="shared" si="253"/>
        <v>001</v>
      </c>
      <c r="M5402" s="2" t="str">
        <f t="shared" si="254"/>
        <v>112</v>
      </c>
    </row>
    <row r="5403" spans="2:13" x14ac:dyDescent="0.25">
      <c r="B5403" s="2" t="s">
        <v>12752</v>
      </c>
      <c r="C5403" s="2" t="s">
        <v>12753</v>
      </c>
      <c r="D5403" s="6" t="str">
        <f>+_xlfn.CONCAT(Table13456[[#This Row],[phase1]],Table13456[[#This Row],[phase2]],Table13456[[#This Row],[phase3]],Table13456[[#This Row],[phase4]])</f>
        <v>1663001120</v>
      </c>
      <c r="E5403" s="2" t="str">
        <f>+Table13456[[#This Row],[DESCRIPTION]]</f>
        <v>SIGNAL PRIORITY AND PREEMPTION SYSTEM,  FURNISH AND INSTALL, GPS, COMPLETE SYSTEM</v>
      </c>
      <c r="F5403" s="2" t="str">
        <f>+LEFT(Table13456[[#This Row],[PAY ITEM]],1)</f>
        <v>0</v>
      </c>
      <c r="G5403" s="2" t="str">
        <f>IF(Table13456[[#This Row],[first]]="0",SUBSTITUTE(TRIM(MID(B5403, 2, 3))," ","0"),SUBSTITUTE(TRIM(MID(B5403, 1, 3))," ","0"))</f>
        <v>663</v>
      </c>
      <c r="H5403" s="2" t="str">
        <f>IF(Table13456[[#This Row],[first]]="0",SUBSTITUTE(TRIM(MID(B5403, 5, 3))," ","0"),SUBSTITUTE(TRIM(MID(B5403, 4, 3))," ","0"))</f>
        <v>1</v>
      </c>
      <c r="I5403" s="2" t="str">
        <f>IF(Table13456[[#This Row],[first]]="0",SUBSTITUTE(TRIM(MID(B5403, 8, 3))," ","0"),SUBSTITUTE(TRIM(MID(B5403, 7, 3))," ","0"))</f>
        <v>120</v>
      </c>
      <c r="J5403" s="2">
        <v>1</v>
      </c>
      <c r="K5403" s="2" t="str">
        <f t="shared" si="252"/>
        <v>663</v>
      </c>
      <c r="L5403" s="2" t="str">
        <f t="shared" si="253"/>
        <v>001</v>
      </c>
      <c r="M5403" s="2" t="str">
        <f t="shared" si="254"/>
        <v>120</v>
      </c>
    </row>
    <row r="5404" spans="2:13" x14ac:dyDescent="0.25">
      <c r="B5404" s="2" t="s">
        <v>2507</v>
      </c>
      <c r="C5404" s="2" t="s">
        <v>2508</v>
      </c>
      <c r="D5404" s="6" t="str">
        <f>+_xlfn.CONCAT(Table13456[[#This Row],[phase1]],Table13456[[#This Row],[phase2]],Table13456[[#This Row],[phase3]],Table13456[[#This Row],[phase4]])</f>
        <v>1663001121</v>
      </c>
      <c r="E5404" s="2" t="str">
        <f>+Table13456[[#This Row],[DESCRIPTION]]</f>
        <v>SIGNAL PRIORITY AND PREEMPTION SYSTEM,  FURNISH AND INSTALL, GPS, REPLACE CABINET ELECTRONICS</v>
      </c>
      <c r="F5404" s="2" t="str">
        <f>+LEFT(Table13456[[#This Row],[PAY ITEM]],1)</f>
        <v>0</v>
      </c>
      <c r="G5404" s="2" t="str">
        <f>IF(Table13456[[#This Row],[first]]="0",SUBSTITUTE(TRIM(MID(B5404, 2, 3))," ","0"),SUBSTITUTE(TRIM(MID(B5404, 1, 3))," ","0"))</f>
        <v>663</v>
      </c>
      <c r="H5404" s="2" t="str">
        <f>IF(Table13456[[#This Row],[first]]="0",SUBSTITUTE(TRIM(MID(B5404, 5, 3))," ","0"),SUBSTITUTE(TRIM(MID(B5404, 4, 3))," ","0"))</f>
        <v>1</v>
      </c>
      <c r="I5404" s="2" t="str">
        <f>IF(Table13456[[#This Row],[first]]="0",SUBSTITUTE(TRIM(MID(B5404, 8, 3))," ","0"),SUBSTITUTE(TRIM(MID(B5404, 7, 3))," ","0"))</f>
        <v>121</v>
      </c>
      <c r="J5404" s="2">
        <v>1</v>
      </c>
      <c r="K5404" s="2" t="str">
        <f t="shared" si="252"/>
        <v>663</v>
      </c>
      <c r="L5404" s="2" t="str">
        <f t="shared" si="253"/>
        <v>001</v>
      </c>
      <c r="M5404" s="2" t="str">
        <f t="shared" si="254"/>
        <v>121</v>
      </c>
    </row>
    <row r="5405" spans="2:13" x14ac:dyDescent="0.25">
      <c r="B5405" s="2" t="s">
        <v>2509</v>
      </c>
      <c r="C5405" s="2" t="s">
        <v>2510</v>
      </c>
      <c r="D5405" s="6" t="str">
        <f>+_xlfn.CONCAT(Table13456[[#This Row],[phase1]],Table13456[[#This Row],[phase2]],Table13456[[#This Row],[phase3]],Table13456[[#This Row],[phase4]])</f>
        <v>1663001122</v>
      </c>
      <c r="E5405" s="2" t="str">
        <f>+Table13456[[#This Row],[DESCRIPTION]]</f>
        <v>SIGNAL PRIORITY AND PREEMPTION SYSTEM,  FURNISH AND INSTALL, GPS, DETECTOR</v>
      </c>
      <c r="F5405" s="2" t="str">
        <f>+LEFT(Table13456[[#This Row],[PAY ITEM]],1)</f>
        <v>0</v>
      </c>
      <c r="G5405" s="2" t="str">
        <f>IF(Table13456[[#This Row],[first]]="0",SUBSTITUTE(TRIM(MID(B5405, 2, 3))," ","0"),SUBSTITUTE(TRIM(MID(B5405, 1, 3))," ","0"))</f>
        <v>663</v>
      </c>
      <c r="H5405" s="2" t="str">
        <f>IF(Table13456[[#This Row],[first]]="0",SUBSTITUTE(TRIM(MID(B5405, 5, 3))," ","0"),SUBSTITUTE(TRIM(MID(B5405, 4, 3))," ","0"))</f>
        <v>1</v>
      </c>
      <c r="I5405" s="2" t="str">
        <f>IF(Table13456[[#This Row],[first]]="0",SUBSTITUTE(TRIM(MID(B5405, 8, 3))," ","0"),SUBSTITUTE(TRIM(MID(B5405, 7, 3))," ","0"))</f>
        <v>122</v>
      </c>
      <c r="J5405" s="2">
        <v>1</v>
      </c>
      <c r="K5405" s="2" t="str">
        <f t="shared" si="252"/>
        <v>663</v>
      </c>
      <c r="L5405" s="2" t="str">
        <f t="shared" si="253"/>
        <v>001</v>
      </c>
      <c r="M5405" s="2" t="str">
        <f t="shared" si="254"/>
        <v>122</v>
      </c>
    </row>
    <row r="5406" spans="2:13" x14ac:dyDescent="0.25">
      <c r="B5406" s="2" t="s">
        <v>2511</v>
      </c>
      <c r="C5406" s="2" t="s">
        <v>2512</v>
      </c>
      <c r="D5406" s="6" t="str">
        <f>+_xlfn.CONCAT(Table13456[[#This Row],[phase1]],Table13456[[#This Row],[phase2]],Table13456[[#This Row],[phase3]],Table13456[[#This Row],[phase4]])</f>
        <v>1663001123</v>
      </c>
      <c r="E5406" s="2" t="str">
        <f>+Table13456[[#This Row],[DESCRIPTION]]</f>
        <v>SIGNAL PRIORITY AND PREEMPTION SYSTEM,  FURNISH AND INSTALL, GPS, CABINET ELECTRONICS</v>
      </c>
      <c r="F5406" s="2" t="str">
        <f>+LEFT(Table13456[[#This Row],[PAY ITEM]],1)</f>
        <v>0</v>
      </c>
      <c r="G5406" s="2" t="str">
        <f>IF(Table13456[[#This Row],[first]]="0",SUBSTITUTE(TRIM(MID(B5406, 2, 3))," ","0"),SUBSTITUTE(TRIM(MID(B5406, 1, 3))," ","0"))</f>
        <v>663</v>
      </c>
      <c r="H5406" s="2" t="str">
        <f>IF(Table13456[[#This Row],[first]]="0",SUBSTITUTE(TRIM(MID(B5406, 5, 3))," ","0"),SUBSTITUTE(TRIM(MID(B5406, 4, 3))," ","0"))</f>
        <v>1</v>
      </c>
      <c r="I5406" s="2" t="str">
        <f>IF(Table13456[[#This Row],[first]]="0",SUBSTITUTE(TRIM(MID(B5406, 8, 3))," ","0"),SUBSTITUTE(TRIM(MID(B5406, 7, 3))," ","0"))</f>
        <v>123</v>
      </c>
      <c r="J5406" s="2">
        <v>1</v>
      </c>
      <c r="K5406" s="2" t="str">
        <f t="shared" si="252"/>
        <v>663</v>
      </c>
      <c r="L5406" s="2" t="str">
        <f t="shared" si="253"/>
        <v>001</v>
      </c>
      <c r="M5406" s="2" t="str">
        <f t="shared" si="254"/>
        <v>123</v>
      </c>
    </row>
    <row r="5407" spans="2:13" x14ac:dyDescent="0.25">
      <c r="B5407" s="2" t="s">
        <v>12754</v>
      </c>
      <c r="C5407" s="2" t="s">
        <v>12755</v>
      </c>
      <c r="D5407" s="6" t="str">
        <f>+_xlfn.CONCAT(Table13456[[#This Row],[phase1]],Table13456[[#This Row],[phase2]],Table13456[[#This Row],[phase3]],Table13456[[#This Row],[phase4]])</f>
        <v>1663001129</v>
      </c>
      <c r="E5407" s="2" t="str">
        <f>+Table13456[[#This Row],[DESCRIPTION]]</f>
        <v>SIGNAL PRIORITY AND PREEMPTION SYSTEM,  FURNISH AND INSTALL, GPS, EMITTER FOR BUS</v>
      </c>
      <c r="F5407" s="2" t="str">
        <f>+LEFT(Table13456[[#This Row],[PAY ITEM]],1)</f>
        <v>0</v>
      </c>
      <c r="G5407" s="2" t="str">
        <f>IF(Table13456[[#This Row],[first]]="0",SUBSTITUTE(TRIM(MID(B5407, 2, 3))," ","0"),SUBSTITUTE(TRIM(MID(B5407, 1, 3))," ","0"))</f>
        <v>663</v>
      </c>
      <c r="H5407" s="2" t="str">
        <f>IF(Table13456[[#This Row],[first]]="0",SUBSTITUTE(TRIM(MID(B5407, 5, 3))," ","0"),SUBSTITUTE(TRIM(MID(B5407, 4, 3))," ","0"))</f>
        <v>1</v>
      </c>
      <c r="I5407" s="2" t="str">
        <f>IF(Table13456[[#This Row],[first]]="0",SUBSTITUTE(TRIM(MID(B5407, 8, 3))," ","0"),SUBSTITUTE(TRIM(MID(B5407, 7, 3))," ","0"))</f>
        <v>129</v>
      </c>
      <c r="J5407" s="2">
        <v>1</v>
      </c>
      <c r="K5407" s="2" t="str">
        <f t="shared" si="252"/>
        <v>663</v>
      </c>
      <c r="L5407" s="2" t="str">
        <f t="shared" si="253"/>
        <v>001</v>
      </c>
      <c r="M5407" s="2" t="str">
        <f t="shared" si="254"/>
        <v>129</v>
      </c>
    </row>
    <row r="5408" spans="2:13" x14ac:dyDescent="0.25">
      <c r="B5408" s="2" t="s">
        <v>12756</v>
      </c>
      <c r="C5408" s="2" t="s">
        <v>12757</v>
      </c>
      <c r="D5408" s="6" t="str">
        <f>+_xlfn.CONCAT(Table13456[[#This Row],[phase1]],Table13456[[#This Row],[phase2]],Table13456[[#This Row],[phase3]],Table13456[[#This Row],[phase4]])</f>
        <v>1663001131</v>
      </c>
      <c r="E5408" s="2" t="str">
        <f>+Table13456[[#This Row],[DESCRIPTION]]</f>
        <v>SIGNAL PRIORITY AND PREEMPTION SYSTEM, FURNISH &amp; INSTALL, RADIO FREQUENCY, CABINET ELECTRONICS</v>
      </c>
      <c r="F5408" s="2" t="str">
        <f>+LEFT(Table13456[[#This Row],[PAY ITEM]],1)</f>
        <v>0</v>
      </c>
      <c r="G5408" s="2" t="str">
        <f>IF(Table13456[[#This Row],[first]]="0",SUBSTITUTE(TRIM(MID(B5408, 2, 3))," ","0"),SUBSTITUTE(TRIM(MID(B5408, 1, 3))," ","0"))</f>
        <v>663</v>
      </c>
      <c r="H5408" s="2" t="str">
        <f>IF(Table13456[[#This Row],[first]]="0",SUBSTITUTE(TRIM(MID(B5408, 5, 3))," ","0"),SUBSTITUTE(TRIM(MID(B5408, 4, 3))," ","0"))</f>
        <v>1</v>
      </c>
      <c r="I5408" s="2" t="str">
        <f>IF(Table13456[[#This Row],[first]]="0",SUBSTITUTE(TRIM(MID(B5408, 8, 3))," ","0"),SUBSTITUTE(TRIM(MID(B5408, 7, 3))," ","0"))</f>
        <v>131</v>
      </c>
      <c r="J5408" s="2">
        <v>1</v>
      </c>
      <c r="K5408" s="2" t="str">
        <f t="shared" si="252"/>
        <v>663</v>
      </c>
      <c r="L5408" s="2" t="str">
        <f t="shared" si="253"/>
        <v>001</v>
      </c>
      <c r="M5408" s="2" t="str">
        <f t="shared" si="254"/>
        <v>131</v>
      </c>
    </row>
    <row r="5409" spans="2:13" x14ac:dyDescent="0.25">
      <c r="B5409" s="2" t="s">
        <v>12758</v>
      </c>
      <c r="C5409" s="2" t="s">
        <v>12759</v>
      </c>
      <c r="D5409" s="6" t="str">
        <f>+_xlfn.CONCAT(Table13456[[#This Row],[phase1]],Table13456[[#This Row],[phase2]],Table13456[[#This Row],[phase3]],Table13456[[#This Row],[phase4]])</f>
        <v>1663001132</v>
      </c>
      <c r="E5409" s="2" t="str">
        <f>+Table13456[[#This Row],[DESCRIPTION]]</f>
        <v>SIGNAL PRIORITY AND PREEMPTION SYSTEM, FURNISH &amp; INSTALL, RADIO FREQUENCY, DETECTOR</v>
      </c>
      <c r="F5409" s="2" t="str">
        <f>+LEFT(Table13456[[#This Row],[PAY ITEM]],1)</f>
        <v>0</v>
      </c>
      <c r="G5409" s="2" t="str">
        <f>IF(Table13456[[#This Row],[first]]="0",SUBSTITUTE(TRIM(MID(B5409, 2, 3))," ","0"),SUBSTITUTE(TRIM(MID(B5409, 1, 3))," ","0"))</f>
        <v>663</v>
      </c>
      <c r="H5409" s="2" t="str">
        <f>IF(Table13456[[#This Row],[first]]="0",SUBSTITUTE(TRIM(MID(B5409, 5, 3))," ","0"),SUBSTITUTE(TRIM(MID(B5409, 4, 3))," ","0"))</f>
        <v>1</v>
      </c>
      <c r="I5409" s="2" t="str">
        <f>IF(Table13456[[#This Row],[first]]="0",SUBSTITUTE(TRIM(MID(B5409, 8, 3))," ","0"),SUBSTITUTE(TRIM(MID(B5409, 7, 3))," ","0"))</f>
        <v>132</v>
      </c>
      <c r="J5409" s="2">
        <v>1</v>
      </c>
      <c r="K5409" s="2" t="str">
        <f t="shared" si="252"/>
        <v>663</v>
      </c>
      <c r="L5409" s="2" t="str">
        <f t="shared" si="253"/>
        <v>001</v>
      </c>
      <c r="M5409" s="2" t="str">
        <f t="shared" si="254"/>
        <v>132</v>
      </c>
    </row>
    <row r="5410" spans="2:13" x14ac:dyDescent="0.25">
      <c r="B5410" s="2" t="s">
        <v>2513</v>
      </c>
      <c r="C5410" s="2" t="s">
        <v>2514</v>
      </c>
      <c r="D5410" s="6" t="str">
        <f>+_xlfn.CONCAT(Table13456[[#This Row],[phase1]],Table13456[[#This Row],[phase2]],Table13456[[#This Row],[phase3]],Table13456[[#This Row],[phase4]])</f>
        <v>1663001400</v>
      </c>
      <c r="E5410" s="2" t="str">
        <f>+Table13456[[#This Row],[DESCRIPTION]]</f>
        <v>SIGNAL PRIORITY &amp; PREEMPTION SYSTEM, RELOCATE</v>
      </c>
      <c r="F5410" s="2" t="str">
        <f>+LEFT(Table13456[[#This Row],[PAY ITEM]],1)</f>
        <v>0</v>
      </c>
      <c r="G5410" s="2" t="str">
        <f>IF(Table13456[[#This Row],[first]]="0",SUBSTITUTE(TRIM(MID(B5410, 2, 3))," ","0"),SUBSTITUTE(TRIM(MID(B5410, 1, 3))," ","0"))</f>
        <v>663</v>
      </c>
      <c r="H5410" s="2" t="str">
        <f>IF(Table13456[[#This Row],[first]]="0",SUBSTITUTE(TRIM(MID(B5410, 5, 3))," ","0"),SUBSTITUTE(TRIM(MID(B5410, 4, 3))," ","0"))</f>
        <v>1</v>
      </c>
      <c r="I5410" s="2" t="str">
        <f>IF(Table13456[[#This Row],[first]]="0",SUBSTITUTE(TRIM(MID(B5410, 8, 3))," ","0"),SUBSTITUTE(TRIM(MID(B5410, 7, 3))," ","0"))</f>
        <v>400</v>
      </c>
      <c r="J5410" s="2">
        <v>1</v>
      </c>
      <c r="K5410" s="2" t="str">
        <f t="shared" si="252"/>
        <v>663</v>
      </c>
      <c r="L5410" s="2" t="str">
        <f t="shared" si="253"/>
        <v>001</v>
      </c>
      <c r="M5410" s="2" t="str">
        <f t="shared" si="254"/>
        <v>400</v>
      </c>
    </row>
    <row r="5411" spans="2:13" x14ac:dyDescent="0.25">
      <c r="B5411" s="2" t="s">
        <v>2515</v>
      </c>
      <c r="C5411" s="2" t="s">
        <v>2516</v>
      </c>
      <c r="D5411" s="6" t="str">
        <f>+_xlfn.CONCAT(Table13456[[#This Row],[phase1]],Table13456[[#This Row],[phase2]],Table13456[[#This Row],[phase3]],Table13456[[#This Row],[phase4]])</f>
        <v>1663001500</v>
      </c>
      <c r="E5411" s="2" t="str">
        <f>+Table13456[[#This Row],[DESCRIPTION]]</f>
        <v>SIGNAL PRIORITY &amp; PREEMPTION SYSTEM, ADJUST/MODIFY</v>
      </c>
      <c r="F5411" s="2" t="str">
        <f>+LEFT(Table13456[[#This Row],[PAY ITEM]],1)</f>
        <v>0</v>
      </c>
      <c r="G5411" s="2" t="str">
        <f>IF(Table13456[[#This Row],[first]]="0",SUBSTITUTE(TRIM(MID(B5411, 2, 3))," ","0"),SUBSTITUTE(TRIM(MID(B5411, 1, 3))," ","0"))</f>
        <v>663</v>
      </c>
      <c r="H5411" s="2" t="str">
        <f>IF(Table13456[[#This Row],[first]]="0",SUBSTITUTE(TRIM(MID(B5411, 5, 3))," ","0"),SUBSTITUTE(TRIM(MID(B5411, 4, 3))," ","0"))</f>
        <v>1</v>
      </c>
      <c r="I5411" s="2" t="str">
        <f>IF(Table13456[[#This Row],[first]]="0",SUBSTITUTE(TRIM(MID(B5411, 8, 3))," ","0"),SUBSTITUTE(TRIM(MID(B5411, 7, 3))," ","0"))</f>
        <v>500</v>
      </c>
      <c r="J5411" s="2">
        <v>1</v>
      </c>
      <c r="K5411" s="2" t="str">
        <f t="shared" si="252"/>
        <v>663</v>
      </c>
      <c r="L5411" s="2" t="str">
        <f t="shared" si="253"/>
        <v>001</v>
      </c>
      <c r="M5411" s="2" t="str">
        <f t="shared" si="254"/>
        <v>500</v>
      </c>
    </row>
    <row r="5412" spans="2:13" x14ac:dyDescent="0.25">
      <c r="B5412" s="2" t="s">
        <v>2517</v>
      </c>
      <c r="C5412" s="2" t="s">
        <v>2518</v>
      </c>
      <c r="D5412" s="6" t="str">
        <f>+_xlfn.CONCAT(Table13456[[#This Row],[phase1]],Table13456[[#This Row],[phase2]],Table13456[[#This Row],[phase3]],Table13456[[#This Row],[phase4]])</f>
        <v>1663001600</v>
      </c>
      <c r="E5412" s="2" t="str">
        <f>+Table13456[[#This Row],[DESCRIPTION]]</f>
        <v>SIGNAL PRIORITY &amp; PREEMPTION SYSTEM, REMOVE</v>
      </c>
      <c r="F5412" s="2" t="str">
        <f>+LEFT(Table13456[[#This Row],[PAY ITEM]],1)</f>
        <v>0</v>
      </c>
      <c r="G5412" s="2" t="str">
        <f>IF(Table13456[[#This Row],[first]]="0",SUBSTITUTE(TRIM(MID(B5412, 2, 3))," ","0"),SUBSTITUTE(TRIM(MID(B5412, 1, 3))," ","0"))</f>
        <v>663</v>
      </c>
      <c r="H5412" s="2" t="str">
        <f>IF(Table13456[[#This Row],[first]]="0",SUBSTITUTE(TRIM(MID(B5412, 5, 3))," ","0"),SUBSTITUTE(TRIM(MID(B5412, 4, 3))," ","0"))</f>
        <v>1</v>
      </c>
      <c r="I5412" s="2" t="str">
        <f>IF(Table13456[[#This Row],[first]]="0",SUBSTITUTE(TRIM(MID(B5412, 8, 3))," ","0"),SUBSTITUTE(TRIM(MID(B5412, 7, 3))," ","0"))</f>
        <v>600</v>
      </c>
      <c r="J5412" s="2">
        <v>1</v>
      </c>
      <c r="K5412" s="2" t="str">
        <f t="shared" si="252"/>
        <v>663</v>
      </c>
      <c r="L5412" s="2" t="str">
        <f t="shared" si="253"/>
        <v>001</v>
      </c>
      <c r="M5412" s="2" t="str">
        <f t="shared" si="254"/>
        <v>600</v>
      </c>
    </row>
    <row r="5413" spans="2:13" x14ac:dyDescent="0.25">
      <c r="B5413" s="2" t="s">
        <v>12760</v>
      </c>
      <c r="C5413" s="2" t="s">
        <v>12761</v>
      </c>
      <c r="D5413" s="6" t="str">
        <f>+_xlfn.CONCAT(Table13456[[#This Row],[phase1]],Table13456[[#This Row],[phase2]],Table13456[[#This Row],[phase3]],Table13456[[#This Row],[phase4]])</f>
        <v>1663074011</v>
      </c>
      <c r="E5413" s="2" t="str">
        <f>+Table13456[[#This Row],[DESCRIPTION]]</f>
        <v>VEHICLE DETECTOR ASSEM, F&amp;I, OPTICAL TYPE</v>
      </c>
      <c r="F5413" s="2" t="str">
        <f>+LEFT(Table13456[[#This Row],[PAY ITEM]],1)</f>
        <v>0</v>
      </c>
      <c r="G5413" s="2" t="str">
        <f>IF(Table13456[[#This Row],[first]]="0",SUBSTITUTE(TRIM(MID(B5413, 2, 3))," ","0"),SUBSTITUTE(TRIM(MID(B5413, 1, 3))," ","0"))</f>
        <v>663</v>
      </c>
      <c r="H5413" s="2" t="str">
        <f>IF(Table13456[[#This Row],[first]]="0",SUBSTITUTE(TRIM(MID(B5413, 5, 3))," ","0"),SUBSTITUTE(TRIM(MID(B5413, 4, 3))," ","0"))</f>
        <v>74</v>
      </c>
      <c r="I5413" s="2" t="str">
        <f>IF(Table13456[[#This Row],[first]]="0",SUBSTITUTE(TRIM(MID(B5413, 8, 3))," ","0"),SUBSTITUTE(TRIM(MID(B5413, 7, 3))," ","0"))</f>
        <v>11</v>
      </c>
      <c r="J5413" s="2">
        <v>1</v>
      </c>
      <c r="K5413" s="2" t="str">
        <f t="shared" si="252"/>
        <v>663</v>
      </c>
      <c r="L5413" s="2" t="str">
        <f t="shared" si="253"/>
        <v>074</v>
      </c>
      <c r="M5413" s="2" t="str">
        <f t="shared" si="254"/>
        <v>011</v>
      </c>
    </row>
    <row r="5414" spans="2:13" x14ac:dyDescent="0.25">
      <c r="B5414" s="2" t="s">
        <v>12762</v>
      </c>
      <c r="C5414" s="2" t="s">
        <v>12763</v>
      </c>
      <c r="D5414" s="6" t="str">
        <f>+_xlfn.CONCAT(Table13456[[#This Row],[phase1]],Table13456[[#This Row],[phase2]],Table13456[[#This Row],[phase3]],Table13456[[#This Row],[phase4]])</f>
        <v>1663074012</v>
      </c>
      <c r="E5414" s="2" t="str">
        <f>+Table13456[[#This Row],[DESCRIPTION]]</f>
        <v>VEHICLE DETECTOR ASSEMBLIES, F&amp;I, INFRARED</v>
      </c>
      <c r="F5414" s="2" t="str">
        <f>+LEFT(Table13456[[#This Row],[PAY ITEM]],1)</f>
        <v>0</v>
      </c>
      <c r="G5414" s="2" t="str">
        <f>IF(Table13456[[#This Row],[first]]="0",SUBSTITUTE(TRIM(MID(B5414, 2, 3))," ","0"),SUBSTITUTE(TRIM(MID(B5414, 1, 3))," ","0"))</f>
        <v>663</v>
      </c>
      <c r="H5414" s="2" t="str">
        <f>IF(Table13456[[#This Row],[first]]="0",SUBSTITUTE(TRIM(MID(B5414, 5, 3))," ","0"),SUBSTITUTE(TRIM(MID(B5414, 4, 3))," ","0"))</f>
        <v>74</v>
      </c>
      <c r="I5414" s="2" t="str">
        <f>IF(Table13456[[#This Row],[first]]="0",SUBSTITUTE(TRIM(MID(B5414, 8, 3))," ","0"),SUBSTITUTE(TRIM(MID(B5414, 7, 3))," ","0"))</f>
        <v>12</v>
      </c>
      <c r="J5414" s="2">
        <v>1</v>
      </c>
      <c r="K5414" s="2" t="str">
        <f t="shared" si="252"/>
        <v>663</v>
      </c>
      <c r="L5414" s="2" t="str">
        <f t="shared" si="253"/>
        <v>074</v>
      </c>
      <c r="M5414" s="2" t="str">
        <f t="shared" si="254"/>
        <v>012</v>
      </c>
    </row>
    <row r="5415" spans="2:13" x14ac:dyDescent="0.25">
      <c r="B5415" s="2" t="s">
        <v>12764</v>
      </c>
      <c r="C5415" s="2" t="s">
        <v>12765</v>
      </c>
      <c r="D5415" s="6" t="str">
        <f>+_xlfn.CONCAT(Table13456[[#This Row],[phase1]],Table13456[[#This Row],[phase2]],Table13456[[#This Row],[phase3]],Table13456[[#This Row],[phase4]])</f>
        <v>1663074014</v>
      </c>
      <c r="E5415" s="2" t="str">
        <f>+Table13456[[#This Row],[DESCRIPTION]]</f>
        <v>VEHICLE DETECTOR ASSEMBLIES, F&amp;I,  EMERGENCY PRE-EMPTION</v>
      </c>
      <c r="F5415" s="2" t="str">
        <f>+LEFT(Table13456[[#This Row],[PAY ITEM]],1)</f>
        <v>0</v>
      </c>
      <c r="G5415" s="2" t="str">
        <f>IF(Table13456[[#This Row],[first]]="0",SUBSTITUTE(TRIM(MID(B5415, 2, 3))," ","0"),SUBSTITUTE(TRIM(MID(B5415, 1, 3))," ","0"))</f>
        <v>663</v>
      </c>
      <c r="H5415" s="2" t="str">
        <f>IF(Table13456[[#This Row],[first]]="0",SUBSTITUTE(TRIM(MID(B5415, 5, 3))," ","0"),SUBSTITUTE(TRIM(MID(B5415, 4, 3))," ","0"))</f>
        <v>74</v>
      </c>
      <c r="I5415" s="2" t="str">
        <f>IF(Table13456[[#This Row],[first]]="0",SUBSTITUTE(TRIM(MID(B5415, 8, 3))," ","0"),SUBSTITUTE(TRIM(MID(B5415, 7, 3))," ","0"))</f>
        <v>14</v>
      </c>
      <c r="J5415" s="2">
        <v>1</v>
      </c>
      <c r="K5415" s="2" t="str">
        <f t="shared" si="252"/>
        <v>663</v>
      </c>
      <c r="L5415" s="2" t="str">
        <f t="shared" si="253"/>
        <v>074</v>
      </c>
      <c r="M5415" s="2" t="str">
        <f t="shared" si="254"/>
        <v>014</v>
      </c>
    </row>
    <row r="5416" spans="2:13" x14ac:dyDescent="0.25">
      <c r="B5416" s="2" t="s">
        <v>12766</v>
      </c>
      <c r="C5416" s="2" t="s">
        <v>12767</v>
      </c>
      <c r="D5416" s="6" t="str">
        <f>+_xlfn.CONCAT(Table13456[[#This Row],[phase1]],Table13456[[#This Row],[phase2]],Table13456[[#This Row],[phase3]],Table13456[[#This Row],[phase4]])</f>
        <v>1663074015</v>
      </c>
      <c r="E5416" s="2" t="str">
        <f>+Table13456[[#This Row],[DESCRIPTION]]</f>
        <v>VEHICLE DETECTOR ASSEMBLIES, F&amp;I, VIDEO</v>
      </c>
      <c r="F5416" s="2" t="str">
        <f>+LEFT(Table13456[[#This Row],[PAY ITEM]],1)</f>
        <v>0</v>
      </c>
      <c r="G5416" s="2" t="str">
        <f>IF(Table13456[[#This Row],[first]]="0",SUBSTITUTE(TRIM(MID(B5416, 2, 3))," ","0"),SUBSTITUTE(TRIM(MID(B5416, 1, 3))," ","0"))</f>
        <v>663</v>
      </c>
      <c r="H5416" s="2" t="str">
        <f>IF(Table13456[[#This Row],[first]]="0",SUBSTITUTE(TRIM(MID(B5416, 5, 3))," ","0"),SUBSTITUTE(TRIM(MID(B5416, 4, 3))," ","0"))</f>
        <v>74</v>
      </c>
      <c r="I5416" s="2" t="str">
        <f>IF(Table13456[[#This Row],[first]]="0",SUBSTITUTE(TRIM(MID(B5416, 8, 3))," ","0"),SUBSTITUTE(TRIM(MID(B5416, 7, 3))," ","0"))</f>
        <v>15</v>
      </c>
      <c r="J5416" s="2">
        <v>1</v>
      </c>
      <c r="K5416" s="2" t="str">
        <f t="shared" si="252"/>
        <v>663</v>
      </c>
      <c r="L5416" s="2" t="str">
        <f t="shared" si="253"/>
        <v>074</v>
      </c>
      <c r="M5416" s="2" t="str">
        <f t="shared" si="254"/>
        <v>015</v>
      </c>
    </row>
    <row r="5417" spans="2:13" x14ac:dyDescent="0.25">
      <c r="B5417" s="2" t="s">
        <v>12768</v>
      </c>
      <c r="C5417" s="2" t="s">
        <v>12769</v>
      </c>
      <c r="D5417" s="6" t="str">
        <f>+_xlfn.CONCAT(Table13456[[#This Row],[phase1]],Table13456[[#This Row],[phase2]],Table13456[[#This Row],[phase3]],Table13456[[#This Row],[phase4]])</f>
        <v>1663074016</v>
      </c>
      <c r="E5417" s="2" t="str">
        <f>+Table13456[[#This Row],[DESCRIPTION]]</f>
        <v>VEHICLE DETECTOR ASSEMBLIES, F&amp;I,  WIRELESS MAGNETOMETER</v>
      </c>
      <c r="F5417" s="2" t="str">
        <f>+LEFT(Table13456[[#This Row],[PAY ITEM]],1)</f>
        <v>0</v>
      </c>
      <c r="G5417" s="2" t="str">
        <f>IF(Table13456[[#This Row],[first]]="0",SUBSTITUTE(TRIM(MID(B5417, 2, 3))," ","0"),SUBSTITUTE(TRIM(MID(B5417, 1, 3))," ","0"))</f>
        <v>663</v>
      </c>
      <c r="H5417" s="2" t="str">
        <f>IF(Table13456[[#This Row],[first]]="0",SUBSTITUTE(TRIM(MID(B5417, 5, 3))," ","0"),SUBSTITUTE(TRIM(MID(B5417, 4, 3))," ","0"))</f>
        <v>74</v>
      </c>
      <c r="I5417" s="2" t="str">
        <f>IF(Table13456[[#This Row],[first]]="0",SUBSTITUTE(TRIM(MID(B5417, 8, 3))," ","0"),SUBSTITUTE(TRIM(MID(B5417, 7, 3))," ","0"))</f>
        <v>16</v>
      </c>
      <c r="J5417" s="2">
        <v>1</v>
      </c>
      <c r="K5417" s="2" t="str">
        <f t="shared" si="252"/>
        <v>663</v>
      </c>
      <c r="L5417" s="2" t="str">
        <f t="shared" si="253"/>
        <v>074</v>
      </c>
      <c r="M5417" s="2" t="str">
        <f t="shared" si="254"/>
        <v>016</v>
      </c>
    </row>
    <row r="5418" spans="2:13" x14ac:dyDescent="0.25">
      <c r="B5418" s="2" t="s">
        <v>12770</v>
      </c>
      <c r="C5418" s="2" t="s">
        <v>12771</v>
      </c>
      <c r="D5418" s="6" t="str">
        <f>+_xlfn.CONCAT(Table13456[[#This Row],[phase1]],Table13456[[#This Row],[phase2]],Table13456[[#This Row],[phase3]],Table13456[[#This Row],[phase4]])</f>
        <v>1663074040</v>
      </c>
      <c r="E5418" s="2" t="str">
        <f>+Table13456[[#This Row],[DESCRIPTION]]</f>
        <v>VEHICLE DETECTOR ASSEM, RELOCATE</v>
      </c>
      <c r="F5418" s="2" t="str">
        <f>+LEFT(Table13456[[#This Row],[PAY ITEM]],1)</f>
        <v>0</v>
      </c>
      <c r="G5418" s="2" t="str">
        <f>IF(Table13456[[#This Row],[first]]="0",SUBSTITUTE(TRIM(MID(B5418, 2, 3))," ","0"),SUBSTITUTE(TRIM(MID(B5418, 1, 3))," ","0"))</f>
        <v>663</v>
      </c>
      <c r="H5418" s="2" t="str">
        <f>IF(Table13456[[#This Row],[first]]="0",SUBSTITUTE(TRIM(MID(B5418, 5, 3))," ","0"),SUBSTITUTE(TRIM(MID(B5418, 4, 3))," ","0"))</f>
        <v>74</v>
      </c>
      <c r="I5418" s="2" t="str">
        <f>IF(Table13456[[#This Row],[first]]="0",SUBSTITUTE(TRIM(MID(B5418, 8, 3))," ","0"),SUBSTITUTE(TRIM(MID(B5418, 7, 3))," ","0"))</f>
        <v>40</v>
      </c>
      <c r="J5418" s="2">
        <v>1</v>
      </c>
      <c r="K5418" s="2" t="str">
        <f t="shared" si="252"/>
        <v>663</v>
      </c>
      <c r="L5418" s="2" t="str">
        <f t="shared" si="253"/>
        <v>074</v>
      </c>
      <c r="M5418" s="2" t="str">
        <f t="shared" si="254"/>
        <v>040</v>
      </c>
    </row>
    <row r="5419" spans="2:13" x14ac:dyDescent="0.25">
      <c r="B5419" s="2" t="s">
        <v>2519</v>
      </c>
      <c r="C5419" s="2" t="s">
        <v>2520</v>
      </c>
      <c r="D5419" s="6" t="str">
        <f>+_xlfn.CONCAT(Table13456[[#This Row],[phase1]],Table13456[[#This Row],[phase2]],Table13456[[#This Row],[phase3]],Table13456[[#This Row],[phase4]])</f>
        <v>1665001011</v>
      </c>
      <c r="E5419" s="2" t="str">
        <f>+Table13456[[#This Row],[DESCRIPTION]]</f>
        <v>PEDESTRIAN DETECTOR, FURNISH &amp; INSTALL, STANDARD</v>
      </c>
      <c r="F5419" s="2" t="str">
        <f>+LEFT(Table13456[[#This Row],[PAY ITEM]],1)</f>
        <v>0</v>
      </c>
      <c r="G5419" s="2" t="str">
        <f>IF(Table13456[[#This Row],[first]]="0",SUBSTITUTE(TRIM(MID(B5419, 2, 3))," ","0"),SUBSTITUTE(TRIM(MID(B5419, 1, 3))," ","0"))</f>
        <v>665</v>
      </c>
      <c r="H5419" s="2" t="str">
        <f>IF(Table13456[[#This Row],[first]]="0",SUBSTITUTE(TRIM(MID(B5419, 5, 3))," ","0"),SUBSTITUTE(TRIM(MID(B5419, 4, 3))," ","0"))</f>
        <v>1</v>
      </c>
      <c r="I5419" s="2" t="str">
        <f>IF(Table13456[[#This Row],[first]]="0",SUBSTITUTE(TRIM(MID(B5419, 8, 3))," ","0"),SUBSTITUTE(TRIM(MID(B5419, 7, 3))," ","0"))</f>
        <v>11</v>
      </c>
      <c r="J5419" s="2">
        <v>1</v>
      </c>
      <c r="K5419" s="2" t="str">
        <f t="shared" si="252"/>
        <v>665</v>
      </c>
      <c r="L5419" s="2" t="str">
        <f t="shared" si="253"/>
        <v>001</v>
      </c>
      <c r="M5419" s="2" t="str">
        <f t="shared" si="254"/>
        <v>011</v>
      </c>
    </row>
    <row r="5420" spans="2:13" x14ac:dyDescent="0.25">
      <c r="B5420" s="2" t="s">
        <v>2521</v>
      </c>
      <c r="C5420" s="2" t="s">
        <v>2522</v>
      </c>
      <c r="D5420" s="6" t="str">
        <f>+_xlfn.CONCAT(Table13456[[#This Row],[phase1]],Table13456[[#This Row],[phase2]],Table13456[[#This Row],[phase3]],Table13456[[#This Row],[phase4]])</f>
        <v>1665001012</v>
      </c>
      <c r="E5420" s="2" t="str">
        <f>+Table13456[[#This Row],[DESCRIPTION]]</f>
        <v>PEDESTRIAN DETECTOR, FURNISH &amp; INSTALL, ACCESSIBLE</v>
      </c>
      <c r="F5420" s="2" t="str">
        <f>+LEFT(Table13456[[#This Row],[PAY ITEM]],1)</f>
        <v>0</v>
      </c>
      <c r="G5420" s="2" t="str">
        <f>IF(Table13456[[#This Row],[first]]="0",SUBSTITUTE(TRIM(MID(B5420, 2, 3))," ","0"),SUBSTITUTE(TRIM(MID(B5420, 1, 3))," ","0"))</f>
        <v>665</v>
      </c>
      <c r="H5420" s="2" t="str">
        <f>IF(Table13456[[#This Row],[first]]="0",SUBSTITUTE(TRIM(MID(B5420, 5, 3))," ","0"),SUBSTITUTE(TRIM(MID(B5420, 4, 3))," ","0"))</f>
        <v>1</v>
      </c>
      <c r="I5420" s="2" t="str">
        <f>IF(Table13456[[#This Row],[first]]="0",SUBSTITUTE(TRIM(MID(B5420, 8, 3))," ","0"),SUBSTITUTE(TRIM(MID(B5420, 7, 3))," ","0"))</f>
        <v>12</v>
      </c>
      <c r="J5420" s="2">
        <v>1</v>
      </c>
      <c r="K5420" s="2" t="str">
        <f t="shared" si="252"/>
        <v>665</v>
      </c>
      <c r="L5420" s="2" t="str">
        <f t="shared" si="253"/>
        <v>001</v>
      </c>
      <c r="M5420" s="2" t="str">
        <f t="shared" si="254"/>
        <v>012</v>
      </c>
    </row>
    <row r="5421" spans="2:13" x14ac:dyDescent="0.25">
      <c r="B5421" s="2" t="s">
        <v>12772</v>
      </c>
      <c r="C5421" s="2" t="s">
        <v>12773</v>
      </c>
      <c r="D5421" s="6" t="str">
        <f>+_xlfn.CONCAT(Table13456[[#This Row],[phase1]],Table13456[[#This Row],[phase2]],Table13456[[#This Row],[phase3]],Table13456[[#This Row],[phase4]])</f>
        <v>1665001013</v>
      </c>
      <c r="E5421" s="2" t="str">
        <f>+Table13456[[#This Row],[DESCRIPTION]]</f>
        <v>PEDESTRIAN DETECTOR, FURNISH &amp; INSTALL, STANDARD BUTTON WITH PASSIVE</v>
      </c>
      <c r="F5421" s="2" t="str">
        <f>+LEFT(Table13456[[#This Row],[PAY ITEM]],1)</f>
        <v>0</v>
      </c>
      <c r="G5421" s="2" t="str">
        <f>IF(Table13456[[#This Row],[first]]="0",SUBSTITUTE(TRIM(MID(B5421, 2, 3))," ","0"),SUBSTITUTE(TRIM(MID(B5421, 1, 3))," ","0"))</f>
        <v>665</v>
      </c>
      <c r="H5421" s="2" t="str">
        <f>IF(Table13456[[#This Row],[first]]="0",SUBSTITUTE(TRIM(MID(B5421, 5, 3))," ","0"),SUBSTITUTE(TRIM(MID(B5421, 4, 3))," ","0"))</f>
        <v>1</v>
      </c>
      <c r="I5421" s="2" t="str">
        <f>IF(Table13456[[#This Row],[first]]="0",SUBSTITUTE(TRIM(MID(B5421, 8, 3))," ","0"),SUBSTITUTE(TRIM(MID(B5421, 7, 3))," ","0"))</f>
        <v>13</v>
      </c>
      <c r="J5421" s="2">
        <v>1</v>
      </c>
      <c r="K5421" s="2" t="str">
        <f t="shared" si="252"/>
        <v>665</v>
      </c>
      <c r="L5421" s="2" t="str">
        <f t="shared" si="253"/>
        <v>001</v>
      </c>
      <c r="M5421" s="2" t="str">
        <f t="shared" si="254"/>
        <v>013</v>
      </c>
    </row>
    <row r="5422" spans="2:13" x14ac:dyDescent="0.25">
      <c r="B5422" s="2" t="s">
        <v>12774</v>
      </c>
      <c r="C5422" s="2" t="s">
        <v>12775</v>
      </c>
      <c r="D5422" s="6" t="str">
        <f>+_xlfn.CONCAT(Table13456[[#This Row],[phase1]],Table13456[[#This Row],[phase2]],Table13456[[#This Row],[phase3]],Table13456[[#This Row],[phase4]])</f>
        <v>1665001014</v>
      </c>
      <c r="E5422" s="2" t="str">
        <f>+Table13456[[#This Row],[DESCRIPTION]]</f>
        <v>PEDESTRIAN DETECTOR, FURNISH &amp; INSTALL, ACCESSIBLE BUTTON WITH PASSIVE</v>
      </c>
      <c r="F5422" s="2" t="str">
        <f>+LEFT(Table13456[[#This Row],[PAY ITEM]],1)</f>
        <v>0</v>
      </c>
      <c r="G5422" s="2" t="str">
        <f>IF(Table13456[[#This Row],[first]]="0",SUBSTITUTE(TRIM(MID(B5422, 2, 3))," ","0"),SUBSTITUTE(TRIM(MID(B5422, 1, 3))," ","0"))</f>
        <v>665</v>
      </c>
      <c r="H5422" s="2" t="str">
        <f>IF(Table13456[[#This Row],[first]]="0",SUBSTITUTE(TRIM(MID(B5422, 5, 3))," ","0"),SUBSTITUTE(TRIM(MID(B5422, 4, 3))," ","0"))</f>
        <v>1</v>
      </c>
      <c r="I5422" s="2" t="str">
        <f>IF(Table13456[[#This Row],[first]]="0",SUBSTITUTE(TRIM(MID(B5422, 8, 3))," ","0"),SUBSTITUTE(TRIM(MID(B5422, 7, 3))," ","0"))</f>
        <v>14</v>
      </c>
      <c r="J5422" s="2">
        <v>1</v>
      </c>
      <c r="K5422" s="2" t="str">
        <f t="shared" si="252"/>
        <v>665</v>
      </c>
      <c r="L5422" s="2" t="str">
        <f t="shared" si="253"/>
        <v>001</v>
      </c>
      <c r="M5422" s="2" t="str">
        <f t="shared" si="254"/>
        <v>014</v>
      </c>
    </row>
    <row r="5423" spans="2:13" x14ac:dyDescent="0.25">
      <c r="B5423" s="2" t="s">
        <v>2523</v>
      </c>
      <c r="C5423" s="2" t="s">
        <v>2524</v>
      </c>
      <c r="D5423" s="6" t="str">
        <f>+_xlfn.CONCAT(Table13456[[#This Row],[phase1]],Table13456[[#This Row],[phase2]],Table13456[[#This Row],[phase3]],Table13456[[#This Row],[phase4]])</f>
        <v>1665001015</v>
      </c>
      <c r="E5423" s="2" t="str">
        <f>+Table13456[[#This Row],[DESCRIPTION]]</f>
        <v>PEDESTRIAN DETECTOR, F&amp;I, RETROFIT PASSIVE TO EXISTING DETECTOR</v>
      </c>
      <c r="F5423" s="2" t="str">
        <f>+LEFT(Table13456[[#This Row],[PAY ITEM]],1)</f>
        <v>0</v>
      </c>
      <c r="G5423" s="2" t="str">
        <f>IF(Table13456[[#This Row],[first]]="0",SUBSTITUTE(TRIM(MID(B5423, 2, 3))," ","0"),SUBSTITUTE(TRIM(MID(B5423, 1, 3))," ","0"))</f>
        <v>665</v>
      </c>
      <c r="H5423" s="2" t="str">
        <f>IF(Table13456[[#This Row],[first]]="0",SUBSTITUTE(TRIM(MID(B5423, 5, 3))," ","0"),SUBSTITUTE(TRIM(MID(B5423, 4, 3))," ","0"))</f>
        <v>1</v>
      </c>
      <c r="I5423" s="2" t="str">
        <f>IF(Table13456[[#This Row],[first]]="0",SUBSTITUTE(TRIM(MID(B5423, 8, 3))," ","0"),SUBSTITUTE(TRIM(MID(B5423, 7, 3))," ","0"))</f>
        <v>15</v>
      </c>
      <c r="J5423" s="2">
        <v>1</v>
      </c>
      <c r="K5423" s="2" t="str">
        <f t="shared" si="252"/>
        <v>665</v>
      </c>
      <c r="L5423" s="2" t="str">
        <f t="shared" si="253"/>
        <v>001</v>
      </c>
      <c r="M5423" s="2" t="str">
        <f t="shared" si="254"/>
        <v>015</v>
      </c>
    </row>
    <row r="5424" spans="2:13" x14ac:dyDescent="0.25">
      <c r="B5424" s="2" t="s">
        <v>12776</v>
      </c>
      <c r="C5424" s="2" t="s">
        <v>12777</v>
      </c>
      <c r="D5424" s="6" t="str">
        <f>+_xlfn.CONCAT(Table13456[[#This Row],[phase1]],Table13456[[#This Row],[phase2]],Table13456[[#This Row],[phase3]],Table13456[[#This Row],[phase4]])</f>
        <v>1665001030</v>
      </c>
      <c r="E5424" s="2" t="str">
        <f>+Table13456[[#This Row],[DESCRIPTION]]</f>
        <v>PEDESTRIAN DETECTOR, INSTALL</v>
      </c>
      <c r="F5424" s="2" t="str">
        <f>+LEFT(Table13456[[#This Row],[PAY ITEM]],1)</f>
        <v>0</v>
      </c>
      <c r="G5424" s="2" t="str">
        <f>IF(Table13456[[#This Row],[first]]="0",SUBSTITUTE(TRIM(MID(B5424, 2, 3))," ","0"),SUBSTITUTE(TRIM(MID(B5424, 1, 3))," ","0"))</f>
        <v>665</v>
      </c>
      <c r="H5424" s="2" t="str">
        <f>IF(Table13456[[#This Row],[first]]="0",SUBSTITUTE(TRIM(MID(B5424, 5, 3))," ","0"),SUBSTITUTE(TRIM(MID(B5424, 4, 3))," ","0"))</f>
        <v>1</v>
      </c>
      <c r="I5424" s="2" t="str">
        <f>IF(Table13456[[#This Row],[first]]="0",SUBSTITUTE(TRIM(MID(B5424, 8, 3))," ","0"),SUBSTITUTE(TRIM(MID(B5424, 7, 3))," ","0"))</f>
        <v>30</v>
      </c>
      <c r="J5424" s="2">
        <v>1</v>
      </c>
      <c r="K5424" s="2" t="str">
        <f t="shared" si="252"/>
        <v>665</v>
      </c>
      <c r="L5424" s="2" t="str">
        <f t="shared" si="253"/>
        <v>001</v>
      </c>
      <c r="M5424" s="2" t="str">
        <f t="shared" si="254"/>
        <v>030</v>
      </c>
    </row>
    <row r="5425" spans="2:13" x14ac:dyDescent="0.25">
      <c r="B5425" s="2" t="s">
        <v>2525</v>
      </c>
      <c r="C5425" s="2" t="s">
        <v>2526</v>
      </c>
      <c r="D5425" s="6" t="str">
        <f>+_xlfn.CONCAT(Table13456[[#This Row],[phase1]],Table13456[[#This Row],[phase2]],Table13456[[#This Row],[phase3]],Table13456[[#This Row],[phase4]])</f>
        <v>1665001040</v>
      </c>
      <c r="E5425" s="2" t="str">
        <f>+Table13456[[#This Row],[DESCRIPTION]]</f>
        <v>PEDESTRIAN DETECTOR, RELOCATE</v>
      </c>
      <c r="F5425" s="2" t="str">
        <f>+LEFT(Table13456[[#This Row],[PAY ITEM]],1)</f>
        <v>0</v>
      </c>
      <c r="G5425" s="2" t="str">
        <f>IF(Table13456[[#This Row],[first]]="0",SUBSTITUTE(TRIM(MID(B5425, 2, 3))," ","0"),SUBSTITUTE(TRIM(MID(B5425, 1, 3))," ","0"))</f>
        <v>665</v>
      </c>
      <c r="H5425" s="2" t="str">
        <f>IF(Table13456[[#This Row],[first]]="0",SUBSTITUTE(TRIM(MID(B5425, 5, 3))," ","0"),SUBSTITUTE(TRIM(MID(B5425, 4, 3))," ","0"))</f>
        <v>1</v>
      </c>
      <c r="I5425" s="2" t="str">
        <f>IF(Table13456[[#This Row],[first]]="0",SUBSTITUTE(TRIM(MID(B5425, 8, 3))," ","0"),SUBSTITUTE(TRIM(MID(B5425, 7, 3))," ","0"))</f>
        <v>40</v>
      </c>
      <c r="J5425" s="2">
        <v>1</v>
      </c>
      <c r="K5425" s="2" t="str">
        <f t="shared" si="252"/>
        <v>665</v>
      </c>
      <c r="L5425" s="2" t="str">
        <f t="shared" si="253"/>
        <v>001</v>
      </c>
      <c r="M5425" s="2" t="str">
        <f t="shared" si="254"/>
        <v>040</v>
      </c>
    </row>
    <row r="5426" spans="2:13" x14ac:dyDescent="0.25">
      <c r="B5426" s="2" t="s">
        <v>2527</v>
      </c>
      <c r="C5426" s="2" t="s">
        <v>2528</v>
      </c>
      <c r="D5426" s="6" t="str">
        <f>+_xlfn.CONCAT(Table13456[[#This Row],[phase1]],Table13456[[#This Row],[phase2]],Table13456[[#This Row],[phase3]],Table13456[[#This Row],[phase4]])</f>
        <v>1665001050</v>
      </c>
      <c r="E5426" s="2" t="str">
        <f>+Table13456[[#This Row],[DESCRIPTION]]</f>
        <v>PEDESTRIAN DETECTOR, ADJUST/MODIFY ON EXISTING POLE</v>
      </c>
      <c r="F5426" s="2" t="str">
        <f>+LEFT(Table13456[[#This Row],[PAY ITEM]],1)</f>
        <v>0</v>
      </c>
      <c r="G5426" s="2" t="str">
        <f>IF(Table13456[[#This Row],[first]]="0",SUBSTITUTE(TRIM(MID(B5426, 2, 3))," ","0"),SUBSTITUTE(TRIM(MID(B5426, 1, 3))," ","0"))</f>
        <v>665</v>
      </c>
      <c r="H5426" s="2" t="str">
        <f>IF(Table13456[[#This Row],[first]]="0",SUBSTITUTE(TRIM(MID(B5426, 5, 3))," ","0"),SUBSTITUTE(TRIM(MID(B5426, 4, 3))," ","0"))</f>
        <v>1</v>
      </c>
      <c r="I5426" s="2" t="str">
        <f>IF(Table13456[[#This Row],[first]]="0",SUBSTITUTE(TRIM(MID(B5426, 8, 3))," ","0"),SUBSTITUTE(TRIM(MID(B5426, 7, 3))," ","0"))</f>
        <v>50</v>
      </c>
      <c r="J5426" s="2">
        <v>1</v>
      </c>
      <c r="K5426" s="2" t="str">
        <f t="shared" si="252"/>
        <v>665</v>
      </c>
      <c r="L5426" s="2" t="str">
        <f t="shared" si="253"/>
        <v>001</v>
      </c>
      <c r="M5426" s="2" t="str">
        <f t="shared" si="254"/>
        <v>050</v>
      </c>
    </row>
    <row r="5427" spans="2:13" x14ac:dyDescent="0.25">
      <c r="B5427" s="2" t="s">
        <v>2529</v>
      </c>
      <c r="C5427" s="2" t="s">
        <v>2530</v>
      </c>
      <c r="D5427" s="6" t="str">
        <f>+_xlfn.CONCAT(Table13456[[#This Row],[phase1]],Table13456[[#This Row],[phase2]],Table13456[[#This Row],[phase3]],Table13456[[#This Row],[phase4]])</f>
        <v>1665001060</v>
      </c>
      <c r="E5427" s="2" t="str">
        <f>+Table13456[[#This Row],[DESCRIPTION]]</f>
        <v>PEDESTRIAN DETECTOR, REMOVE- POLE/PEDESTAL TO   REMAIN</v>
      </c>
      <c r="F5427" s="2" t="str">
        <f>+LEFT(Table13456[[#This Row],[PAY ITEM]],1)</f>
        <v>0</v>
      </c>
      <c r="G5427" s="2" t="str">
        <f>IF(Table13456[[#This Row],[first]]="0",SUBSTITUTE(TRIM(MID(B5427, 2, 3))," ","0"),SUBSTITUTE(TRIM(MID(B5427, 1, 3))," ","0"))</f>
        <v>665</v>
      </c>
      <c r="H5427" s="2" t="str">
        <f>IF(Table13456[[#This Row],[first]]="0",SUBSTITUTE(TRIM(MID(B5427, 5, 3))," ","0"),SUBSTITUTE(TRIM(MID(B5427, 4, 3))," ","0"))</f>
        <v>1</v>
      </c>
      <c r="I5427" s="2" t="str">
        <f>IF(Table13456[[#This Row],[first]]="0",SUBSTITUTE(TRIM(MID(B5427, 8, 3))," ","0"),SUBSTITUTE(TRIM(MID(B5427, 7, 3))," ","0"))</f>
        <v>60</v>
      </c>
      <c r="J5427" s="2">
        <v>1</v>
      </c>
      <c r="K5427" s="2" t="str">
        <f t="shared" si="252"/>
        <v>665</v>
      </c>
      <c r="L5427" s="2" t="str">
        <f t="shared" si="253"/>
        <v>001</v>
      </c>
      <c r="M5427" s="2" t="str">
        <f t="shared" si="254"/>
        <v>060</v>
      </c>
    </row>
    <row r="5428" spans="2:13" x14ac:dyDescent="0.25">
      <c r="B5428" s="2" t="s">
        <v>12778</v>
      </c>
      <c r="C5428" s="2" t="s">
        <v>12779</v>
      </c>
      <c r="D5428" s="6" t="str">
        <f>+_xlfn.CONCAT(Table13456[[#This Row],[phase1]],Table13456[[#This Row],[phase2]],Table13456[[#This Row],[phase3]],Table13456[[#This Row],[phase4]])</f>
        <v>1665001901</v>
      </c>
      <c r="E5428" s="2" t="str">
        <f>+Table13456[[#This Row],[DESCRIPTION]]</f>
        <v>PEDESTRIAN DETECTOR, FURNISH &amp; INSTALL, THERMAL PASSIVE, PROJECT 440821-1-52-01</v>
      </c>
      <c r="F5428" s="2" t="str">
        <f>+LEFT(Table13456[[#This Row],[PAY ITEM]],1)</f>
        <v>0</v>
      </c>
      <c r="G5428" s="2" t="str">
        <f>IF(Table13456[[#This Row],[first]]="0",SUBSTITUTE(TRIM(MID(B5428, 2, 3))," ","0"),SUBSTITUTE(TRIM(MID(B5428, 1, 3))," ","0"))</f>
        <v>665</v>
      </c>
      <c r="H5428" s="2" t="str">
        <f>IF(Table13456[[#This Row],[first]]="0",SUBSTITUTE(TRIM(MID(B5428, 5, 3))," ","0"),SUBSTITUTE(TRIM(MID(B5428, 4, 3))," ","0"))</f>
        <v>1</v>
      </c>
      <c r="I5428" s="2" t="str">
        <f>IF(Table13456[[#This Row],[first]]="0",SUBSTITUTE(TRIM(MID(B5428, 8, 3))," ","0"),SUBSTITUTE(TRIM(MID(B5428, 7, 3))," ","0"))</f>
        <v>901</v>
      </c>
      <c r="J5428" s="2">
        <v>1</v>
      </c>
      <c r="K5428" s="2" t="str">
        <f t="shared" si="252"/>
        <v>665</v>
      </c>
      <c r="L5428" s="2" t="str">
        <f t="shared" si="253"/>
        <v>001</v>
      </c>
      <c r="M5428" s="2" t="str">
        <f t="shared" si="254"/>
        <v>901</v>
      </c>
    </row>
    <row r="5429" spans="2:13" x14ac:dyDescent="0.25">
      <c r="B5429" s="2" t="s">
        <v>2531</v>
      </c>
      <c r="C5429" s="2" t="s">
        <v>2532</v>
      </c>
      <c r="D5429" s="6" t="str">
        <f>+_xlfn.CONCAT(Table13456[[#This Row],[phase1]],Table13456[[#This Row],[phase2]],Table13456[[#This Row],[phase3]],Table13456[[#This Row],[phase4]])</f>
        <v>1665001902</v>
      </c>
      <c r="E5429" s="2" t="str">
        <f>+Table13456[[#This Row],[DESCRIPTION]]</f>
        <v>PEDESTRIAN DETECTOR, FURNISH &amp; INSTALL, PEDESTRIAN DISPLAY</v>
      </c>
      <c r="F5429" s="2" t="str">
        <f>+LEFT(Table13456[[#This Row],[PAY ITEM]],1)</f>
        <v>0</v>
      </c>
      <c r="G5429" s="2" t="str">
        <f>IF(Table13456[[#This Row],[first]]="0",SUBSTITUTE(TRIM(MID(B5429, 2, 3))," ","0"),SUBSTITUTE(TRIM(MID(B5429, 1, 3))," ","0"))</f>
        <v>665</v>
      </c>
      <c r="H5429" s="2" t="str">
        <f>IF(Table13456[[#This Row],[first]]="0",SUBSTITUTE(TRIM(MID(B5429, 5, 3))," ","0"),SUBSTITUTE(TRIM(MID(B5429, 4, 3))," ","0"))</f>
        <v>1</v>
      </c>
      <c r="I5429" s="2" t="str">
        <f>IF(Table13456[[#This Row],[first]]="0",SUBSTITUTE(TRIM(MID(B5429, 8, 3))," ","0"),SUBSTITUTE(TRIM(MID(B5429, 7, 3))," ","0"))</f>
        <v>902</v>
      </c>
      <c r="J5429" s="2">
        <v>1</v>
      </c>
      <c r="K5429" s="2" t="str">
        <f t="shared" si="252"/>
        <v>665</v>
      </c>
      <c r="L5429" s="2" t="str">
        <f t="shared" si="253"/>
        <v>001</v>
      </c>
      <c r="M5429" s="2" t="str">
        <f t="shared" si="254"/>
        <v>902</v>
      </c>
    </row>
    <row r="5430" spans="2:13" x14ac:dyDescent="0.25">
      <c r="B5430" s="2" t="s">
        <v>12780</v>
      </c>
      <c r="C5430" s="2" t="s">
        <v>12781</v>
      </c>
      <c r="D5430" s="6" t="str">
        <f>+_xlfn.CONCAT(Table13456[[#This Row],[phase1]],Table13456[[#This Row],[phase2]],Table13456[[#This Row],[phase3]],Table13456[[#This Row],[phase4]])</f>
        <v>1665011000</v>
      </c>
      <c r="E5430" s="2" t="str">
        <f>+Table13456[[#This Row],[DESCRIPTION]]</f>
        <v>PEDESTRIAN DETECTOR, F&amp;I, POLE OR CONTROLLER CABINET MOUNTED DETECTOR STATION &amp; SIGN</v>
      </c>
      <c r="F5430" s="2" t="str">
        <f>+LEFT(Table13456[[#This Row],[PAY ITEM]],1)</f>
        <v>0</v>
      </c>
      <c r="G5430" s="2" t="str">
        <f>IF(Table13456[[#This Row],[first]]="0",SUBSTITUTE(TRIM(MID(B5430, 2, 3))," ","0"),SUBSTITUTE(TRIM(MID(B5430, 1, 3))," ","0"))</f>
        <v>665</v>
      </c>
      <c r="H5430" s="2" t="str">
        <f>IF(Table13456[[#This Row],[first]]="0",SUBSTITUTE(TRIM(MID(B5430, 5, 3))," ","0"),SUBSTITUTE(TRIM(MID(B5430, 4, 3))," ","0"))</f>
        <v>11</v>
      </c>
      <c r="I5430" s="2" t="str">
        <f>IF(Table13456[[#This Row],[first]]="0",SUBSTITUTE(TRIM(MID(B5430, 8, 3))," ","0"),SUBSTITUTE(TRIM(MID(B5430, 7, 3))," ","0"))</f>
        <v/>
      </c>
      <c r="J5430" s="2">
        <v>1</v>
      </c>
      <c r="K5430" s="2" t="str">
        <f t="shared" si="252"/>
        <v>665</v>
      </c>
      <c r="L5430" s="2" t="str">
        <f t="shared" si="253"/>
        <v>011</v>
      </c>
      <c r="M5430" s="2" t="str">
        <f t="shared" si="254"/>
        <v>000</v>
      </c>
    </row>
    <row r="5431" spans="2:13" x14ac:dyDescent="0.25">
      <c r="B5431" s="2" t="s">
        <v>12782</v>
      </c>
      <c r="C5431" s="2" t="s">
        <v>12783</v>
      </c>
      <c r="D5431" s="6" t="str">
        <f>+_xlfn.CONCAT(Table13456[[#This Row],[phase1]],Table13456[[#This Row],[phase2]],Table13456[[#This Row],[phase3]],Table13456[[#This Row],[phase4]])</f>
        <v>1665012000</v>
      </c>
      <c r="E5431" s="2" t="str">
        <f>+Table13456[[#This Row],[DESCRIPTION]]</f>
        <v>PEDESTRIAN DETECTOR, F&amp;I, DETECTOR STATION WITH POST &amp; SIGN</v>
      </c>
      <c r="F5431" s="2" t="str">
        <f>+LEFT(Table13456[[#This Row],[PAY ITEM]],1)</f>
        <v>0</v>
      </c>
      <c r="G5431" s="2" t="str">
        <f>IF(Table13456[[#This Row],[first]]="0",SUBSTITUTE(TRIM(MID(B5431, 2, 3))," ","0"),SUBSTITUTE(TRIM(MID(B5431, 1, 3))," ","0"))</f>
        <v>665</v>
      </c>
      <c r="H5431" s="2" t="str">
        <f>IF(Table13456[[#This Row],[first]]="0",SUBSTITUTE(TRIM(MID(B5431, 5, 3))," ","0"),SUBSTITUTE(TRIM(MID(B5431, 4, 3))," ","0"))</f>
        <v>12</v>
      </c>
      <c r="I5431" s="2" t="str">
        <f>IF(Table13456[[#This Row],[first]]="0",SUBSTITUTE(TRIM(MID(B5431, 8, 3))," ","0"),SUBSTITUTE(TRIM(MID(B5431, 7, 3))," ","0"))</f>
        <v/>
      </c>
      <c r="J5431" s="2">
        <v>1</v>
      </c>
      <c r="K5431" s="2" t="str">
        <f t="shared" si="252"/>
        <v>665</v>
      </c>
      <c r="L5431" s="2" t="str">
        <f t="shared" si="253"/>
        <v>012</v>
      </c>
      <c r="M5431" s="2" t="str">
        <f t="shared" si="254"/>
        <v>000</v>
      </c>
    </row>
    <row r="5432" spans="2:13" x14ac:dyDescent="0.25">
      <c r="B5432" s="2" t="s">
        <v>12784</v>
      </c>
      <c r="C5432" s="2" t="s">
        <v>12785</v>
      </c>
      <c r="D5432" s="6" t="str">
        <f>+_xlfn.CONCAT(Table13456[[#This Row],[phase1]],Table13456[[#This Row],[phase2]],Table13456[[#This Row],[phase3]],Table13456[[#This Row],[phase4]])</f>
        <v>1665013000</v>
      </c>
      <c r="E5432" s="2" t="str">
        <f>+Table13456[[#This Row],[DESCRIPTION]]</f>
        <v>PEDESTRIAN DETECTOR, F&amp;I, DETECTOR WITH SIGN ONLY</v>
      </c>
      <c r="F5432" s="2" t="str">
        <f>+LEFT(Table13456[[#This Row],[PAY ITEM]],1)</f>
        <v>0</v>
      </c>
      <c r="G5432" s="2" t="str">
        <f>IF(Table13456[[#This Row],[first]]="0",SUBSTITUTE(TRIM(MID(B5432, 2, 3))," ","0"),SUBSTITUTE(TRIM(MID(B5432, 1, 3))," ","0"))</f>
        <v>665</v>
      </c>
      <c r="H5432" s="2" t="str">
        <f>IF(Table13456[[#This Row],[first]]="0",SUBSTITUTE(TRIM(MID(B5432, 5, 3))," ","0"),SUBSTITUTE(TRIM(MID(B5432, 4, 3))," ","0"))</f>
        <v>13</v>
      </c>
      <c r="I5432" s="2" t="str">
        <f>IF(Table13456[[#This Row],[first]]="0",SUBSTITUTE(TRIM(MID(B5432, 8, 3))," ","0"),SUBSTITUTE(TRIM(MID(B5432, 7, 3))," ","0"))</f>
        <v/>
      </c>
      <c r="J5432" s="2">
        <v>1</v>
      </c>
      <c r="K5432" s="2" t="str">
        <f t="shared" si="252"/>
        <v>665</v>
      </c>
      <c r="L5432" s="2" t="str">
        <f t="shared" si="253"/>
        <v>013</v>
      </c>
      <c r="M5432" s="2" t="str">
        <f t="shared" si="254"/>
        <v>000</v>
      </c>
    </row>
    <row r="5433" spans="2:13" x14ac:dyDescent="0.25">
      <c r="B5433" s="2" t="s">
        <v>12786</v>
      </c>
      <c r="C5433" s="2" t="s">
        <v>12777</v>
      </c>
      <c r="D5433" s="6" t="str">
        <f>+_xlfn.CONCAT(Table13456[[#This Row],[phase1]],Table13456[[#This Row],[phase2]],Table13456[[#This Row],[phase3]],Table13456[[#This Row],[phase4]])</f>
        <v>1665030000</v>
      </c>
      <c r="E5433" s="2" t="str">
        <f>+Table13456[[#This Row],[DESCRIPTION]]</f>
        <v>PEDESTRIAN DETECTOR, INSTALL</v>
      </c>
      <c r="F5433" s="2" t="str">
        <f>+LEFT(Table13456[[#This Row],[PAY ITEM]],1)</f>
        <v>0</v>
      </c>
      <c r="G5433" s="2" t="str">
        <f>IF(Table13456[[#This Row],[first]]="0",SUBSTITUTE(TRIM(MID(B5433, 2, 3))," ","0"),SUBSTITUTE(TRIM(MID(B5433, 1, 3))," ","0"))</f>
        <v>665</v>
      </c>
      <c r="H5433" s="2" t="str">
        <f>IF(Table13456[[#This Row],[first]]="0",SUBSTITUTE(TRIM(MID(B5433, 5, 3))," ","0"),SUBSTITUTE(TRIM(MID(B5433, 4, 3))," ","0"))</f>
        <v>30</v>
      </c>
      <c r="I5433" s="2" t="str">
        <f>IF(Table13456[[#This Row],[first]]="0",SUBSTITUTE(TRIM(MID(B5433, 8, 3))," ","0"),SUBSTITUTE(TRIM(MID(B5433, 7, 3))," ","0"))</f>
        <v/>
      </c>
      <c r="J5433" s="2">
        <v>1</v>
      </c>
      <c r="K5433" s="2" t="str">
        <f t="shared" si="252"/>
        <v>665</v>
      </c>
      <c r="L5433" s="2" t="str">
        <f t="shared" si="253"/>
        <v>030</v>
      </c>
      <c r="M5433" s="2" t="str">
        <f t="shared" si="254"/>
        <v>000</v>
      </c>
    </row>
    <row r="5434" spans="2:13" x14ac:dyDescent="0.25">
      <c r="B5434" s="2" t="s">
        <v>12787</v>
      </c>
      <c r="C5434" s="2" t="s">
        <v>2526</v>
      </c>
      <c r="D5434" s="6" t="str">
        <f>+_xlfn.CONCAT(Table13456[[#This Row],[phase1]],Table13456[[#This Row],[phase2]],Table13456[[#This Row],[phase3]],Table13456[[#This Row],[phase4]])</f>
        <v>1665040000</v>
      </c>
      <c r="E5434" s="2" t="str">
        <f>+Table13456[[#This Row],[DESCRIPTION]]</f>
        <v>PEDESTRIAN DETECTOR, RELOCATE</v>
      </c>
      <c r="F5434" s="2" t="str">
        <f>+LEFT(Table13456[[#This Row],[PAY ITEM]],1)</f>
        <v>0</v>
      </c>
      <c r="G5434" s="2" t="str">
        <f>IF(Table13456[[#This Row],[first]]="0",SUBSTITUTE(TRIM(MID(B5434, 2, 3))," ","0"),SUBSTITUTE(TRIM(MID(B5434, 1, 3))," ","0"))</f>
        <v>665</v>
      </c>
      <c r="H5434" s="2" t="str">
        <f>IF(Table13456[[#This Row],[first]]="0",SUBSTITUTE(TRIM(MID(B5434, 5, 3))," ","0"),SUBSTITUTE(TRIM(MID(B5434, 4, 3))," ","0"))</f>
        <v>40</v>
      </c>
      <c r="I5434" s="2" t="str">
        <f>IF(Table13456[[#This Row],[first]]="0",SUBSTITUTE(TRIM(MID(B5434, 8, 3))," ","0"),SUBSTITUTE(TRIM(MID(B5434, 7, 3))," ","0"))</f>
        <v/>
      </c>
      <c r="J5434" s="2">
        <v>1</v>
      </c>
      <c r="K5434" s="2" t="str">
        <f t="shared" si="252"/>
        <v>665</v>
      </c>
      <c r="L5434" s="2" t="str">
        <f t="shared" si="253"/>
        <v>040</v>
      </c>
      <c r="M5434" s="2" t="str">
        <f t="shared" si="254"/>
        <v>000</v>
      </c>
    </row>
    <row r="5435" spans="2:13" x14ac:dyDescent="0.25">
      <c r="B5435" s="2" t="s">
        <v>12788</v>
      </c>
      <c r="C5435" s="2" t="s">
        <v>12789</v>
      </c>
      <c r="D5435" s="6" t="str">
        <f>+_xlfn.CONCAT(Table13456[[#This Row],[phase1]],Table13456[[#This Row],[phase2]],Table13456[[#This Row],[phase3]],Table13456[[#This Row],[phase4]])</f>
        <v>1665111000</v>
      </c>
      <c r="E5435" s="2" t="str">
        <f>+Table13456[[#This Row],[DESCRIPTION]]</f>
        <v>PEDESTRIAN DETECTOR- ACCESSIBLE, F&amp;I, POLE OR CONTROLLER CABINET MOUNTED DETECTOR STATION &amp; SIGN</v>
      </c>
      <c r="F5435" s="2" t="str">
        <f>+LEFT(Table13456[[#This Row],[PAY ITEM]],1)</f>
        <v>0</v>
      </c>
      <c r="G5435" s="2" t="str">
        <f>IF(Table13456[[#This Row],[first]]="0",SUBSTITUTE(TRIM(MID(B5435, 2, 3))," ","0"),SUBSTITUTE(TRIM(MID(B5435, 1, 3))," ","0"))</f>
        <v>665</v>
      </c>
      <c r="H5435" s="2" t="str">
        <f>IF(Table13456[[#This Row],[first]]="0",SUBSTITUTE(TRIM(MID(B5435, 5, 3))," ","0"),SUBSTITUTE(TRIM(MID(B5435, 4, 3))," ","0"))</f>
        <v>111</v>
      </c>
      <c r="I5435" s="2" t="str">
        <f>IF(Table13456[[#This Row],[first]]="0",SUBSTITUTE(TRIM(MID(B5435, 8, 3))," ","0"),SUBSTITUTE(TRIM(MID(B5435, 7, 3))," ","0"))</f>
        <v/>
      </c>
      <c r="J5435" s="2">
        <v>1</v>
      </c>
      <c r="K5435" s="2" t="str">
        <f t="shared" si="252"/>
        <v>665</v>
      </c>
      <c r="L5435" s="2" t="str">
        <f t="shared" si="253"/>
        <v>111</v>
      </c>
      <c r="M5435" s="2" t="str">
        <f t="shared" si="254"/>
        <v>000</v>
      </c>
    </row>
    <row r="5436" spans="2:13" x14ac:dyDescent="0.25">
      <c r="B5436" s="2" t="s">
        <v>12790</v>
      </c>
      <c r="C5436" s="2" t="s">
        <v>12791</v>
      </c>
      <c r="D5436" s="6" t="str">
        <f>+_xlfn.CONCAT(Table13456[[#This Row],[phase1]],Table13456[[#This Row],[phase2]],Table13456[[#This Row],[phase3]],Table13456[[#This Row],[phase4]])</f>
        <v>1665112000</v>
      </c>
      <c r="E5436" s="2" t="str">
        <f>+Table13456[[#This Row],[DESCRIPTION]]</f>
        <v>PEDESTRIAN DETECTOR- ACCESSIBLE, F&amp;I, DETECTOR STATION WITH POST &amp; SIGN</v>
      </c>
      <c r="F5436" s="2" t="str">
        <f>+LEFT(Table13456[[#This Row],[PAY ITEM]],1)</f>
        <v>0</v>
      </c>
      <c r="G5436" s="2" t="str">
        <f>IF(Table13456[[#This Row],[first]]="0",SUBSTITUTE(TRIM(MID(B5436, 2, 3))," ","0"),SUBSTITUTE(TRIM(MID(B5436, 1, 3))," ","0"))</f>
        <v>665</v>
      </c>
      <c r="H5436" s="2" t="str">
        <f>IF(Table13456[[#This Row],[first]]="0",SUBSTITUTE(TRIM(MID(B5436, 5, 3))," ","0"),SUBSTITUTE(TRIM(MID(B5436, 4, 3))," ","0"))</f>
        <v>112</v>
      </c>
      <c r="I5436" s="2" t="str">
        <f>IF(Table13456[[#This Row],[first]]="0",SUBSTITUTE(TRIM(MID(B5436, 8, 3))," ","0"),SUBSTITUTE(TRIM(MID(B5436, 7, 3))," ","0"))</f>
        <v/>
      </c>
      <c r="J5436" s="2">
        <v>1</v>
      </c>
      <c r="K5436" s="2" t="str">
        <f t="shared" si="252"/>
        <v>665</v>
      </c>
      <c r="L5436" s="2" t="str">
        <f t="shared" si="253"/>
        <v>112</v>
      </c>
      <c r="M5436" s="2" t="str">
        <f t="shared" si="254"/>
        <v>000</v>
      </c>
    </row>
    <row r="5437" spans="2:13" x14ac:dyDescent="0.25">
      <c r="B5437" s="2" t="s">
        <v>12792</v>
      </c>
      <c r="C5437" s="2" t="s">
        <v>12793</v>
      </c>
      <c r="D5437" s="6" t="str">
        <f>+_xlfn.CONCAT(Table13456[[#This Row],[phase1]],Table13456[[#This Row],[phase2]],Table13456[[#This Row],[phase3]],Table13456[[#This Row],[phase4]])</f>
        <v>1665113000</v>
      </c>
      <c r="E5437" s="2" t="str">
        <f>+Table13456[[#This Row],[DESCRIPTION]]</f>
        <v>PEDESTRIAN DETECTOR- ACCESSIBLE, F&amp;I, DETECTOR WITH SIGN ONLY</v>
      </c>
      <c r="F5437" s="2" t="str">
        <f>+LEFT(Table13456[[#This Row],[PAY ITEM]],1)</f>
        <v>0</v>
      </c>
      <c r="G5437" s="2" t="str">
        <f>IF(Table13456[[#This Row],[first]]="0",SUBSTITUTE(TRIM(MID(B5437, 2, 3))," ","0"),SUBSTITUTE(TRIM(MID(B5437, 1, 3))," ","0"))</f>
        <v>665</v>
      </c>
      <c r="H5437" s="2" t="str">
        <f>IF(Table13456[[#This Row],[first]]="0",SUBSTITUTE(TRIM(MID(B5437, 5, 3))," ","0"),SUBSTITUTE(TRIM(MID(B5437, 4, 3))," ","0"))</f>
        <v>113</v>
      </c>
      <c r="I5437" s="2" t="str">
        <f>IF(Table13456[[#This Row],[first]]="0",SUBSTITUTE(TRIM(MID(B5437, 8, 3))," ","0"),SUBSTITUTE(TRIM(MID(B5437, 7, 3))," ","0"))</f>
        <v/>
      </c>
      <c r="J5437" s="2">
        <v>1</v>
      </c>
      <c r="K5437" s="2" t="str">
        <f t="shared" si="252"/>
        <v>665</v>
      </c>
      <c r="L5437" s="2" t="str">
        <f t="shared" si="253"/>
        <v>113</v>
      </c>
      <c r="M5437" s="2" t="str">
        <f t="shared" si="254"/>
        <v>000</v>
      </c>
    </row>
    <row r="5438" spans="2:13" x14ac:dyDescent="0.25">
      <c r="B5438" s="2" t="s">
        <v>12794</v>
      </c>
      <c r="C5438" s="2" t="s">
        <v>12795</v>
      </c>
      <c r="D5438" s="6" t="str">
        <f>+_xlfn.CONCAT(Table13456[[#This Row],[phase1]],Table13456[[#This Row],[phase2]],Table13456[[#This Row],[phase3]],Table13456[[#This Row],[phase4]])</f>
        <v>1665140000</v>
      </c>
      <c r="E5438" s="2" t="str">
        <f>+Table13456[[#This Row],[DESCRIPTION]]</f>
        <v>PEDESTRIAN DETECTOR- ACCESSIBLE, RELOCATE</v>
      </c>
      <c r="F5438" s="2" t="str">
        <f>+LEFT(Table13456[[#This Row],[PAY ITEM]],1)</f>
        <v>0</v>
      </c>
      <c r="G5438" s="2" t="str">
        <f>IF(Table13456[[#This Row],[first]]="0",SUBSTITUTE(TRIM(MID(B5438, 2, 3))," ","0"),SUBSTITUTE(TRIM(MID(B5438, 1, 3))," ","0"))</f>
        <v>665</v>
      </c>
      <c r="H5438" s="2" t="str">
        <f>IF(Table13456[[#This Row],[first]]="0",SUBSTITUTE(TRIM(MID(B5438, 5, 3))," ","0"),SUBSTITUTE(TRIM(MID(B5438, 4, 3))," ","0"))</f>
        <v>140</v>
      </c>
      <c r="I5438" s="2" t="str">
        <f>IF(Table13456[[#This Row],[first]]="0",SUBSTITUTE(TRIM(MID(B5438, 8, 3))," ","0"),SUBSTITUTE(TRIM(MID(B5438, 7, 3))," ","0"))</f>
        <v/>
      </c>
      <c r="J5438" s="2">
        <v>1</v>
      </c>
      <c r="K5438" s="2" t="str">
        <f t="shared" si="252"/>
        <v>665</v>
      </c>
      <c r="L5438" s="2" t="str">
        <f t="shared" si="253"/>
        <v>140</v>
      </c>
      <c r="M5438" s="2" t="str">
        <f t="shared" si="254"/>
        <v>000</v>
      </c>
    </row>
    <row r="5439" spans="2:13" x14ac:dyDescent="0.25">
      <c r="B5439" s="2" t="s">
        <v>12796</v>
      </c>
      <c r="C5439" s="2" t="s">
        <v>12797</v>
      </c>
      <c r="D5439" s="6" t="str">
        <f>+_xlfn.CONCAT(Table13456[[#This Row],[phase1]],Table13456[[#This Row],[phase2]],Table13456[[#This Row],[phase3]],Table13456[[#This Row],[phase4]])</f>
        <v>1668011000</v>
      </c>
      <c r="E5439" s="2" t="str">
        <f>+Table13456[[#This Row],[DESCRIPTION]]</f>
        <v>DETECTOR CABINET, FURNISH &amp; INSTALL, TYPE I  13"X10"X6"</v>
      </c>
      <c r="F5439" s="2" t="str">
        <f>+LEFT(Table13456[[#This Row],[PAY ITEM]],1)</f>
        <v>0</v>
      </c>
      <c r="G5439" s="2" t="str">
        <f>IF(Table13456[[#This Row],[first]]="0",SUBSTITUTE(TRIM(MID(B5439, 2, 3))," ","0"),SUBSTITUTE(TRIM(MID(B5439, 1, 3))," ","0"))</f>
        <v>668</v>
      </c>
      <c r="H5439" s="2" t="str">
        <f>IF(Table13456[[#This Row],[first]]="0",SUBSTITUTE(TRIM(MID(B5439, 5, 3))," ","0"),SUBSTITUTE(TRIM(MID(B5439, 4, 3))," ","0"))</f>
        <v>11</v>
      </c>
      <c r="I5439" s="2" t="str">
        <f>IF(Table13456[[#This Row],[first]]="0",SUBSTITUTE(TRIM(MID(B5439, 8, 3))," ","0"),SUBSTITUTE(TRIM(MID(B5439, 7, 3))," ","0"))</f>
        <v/>
      </c>
      <c r="J5439" s="2">
        <v>1</v>
      </c>
      <c r="K5439" s="2" t="str">
        <f t="shared" si="252"/>
        <v>668</v>
      </c>
      <c r="L5439" s="2" t="str">
        <f t="shared" si="253"/>
        <v>011</v>
      </c>
      <c r="M5439" s="2" t="str">
        <f t="shared" si="254"/>
        <v>000</v>
      </c>
    </row>
    <row r="5440" spans="2:13" x14ac:dyDescent="0.25">
      <c r="B5440" s="2" t="s">
        <v>12798</v>
      </c>
      <c r="C5440" s="2" t="s">
        <v>12799</v>
      </c>
      <c r="D5440" s="6" t="str">
        <f>+_xlfn.CONCAT(Table13456[[#This Row],[phase1]],Table13456[[#This Row],[phase2]],Table13456[[#This Row],[phase3]],Table13456[[#This Row],[phase4]])</f>
        <v>1668012000</v>
      </c>
      <c r="E5440" s="2" t="str">
        <f>+Table13456[[#This Row],[DESCRIPTION]]</f>
        <v>DETECTOR CABINET, FURNISH &amp; INSTALL, TYPE II  27"X15"X12"</v>
      </c>
      <c r="F5440" s="2" t="str">
        <f>+LEFT(Table13456[[#This Row],[PAY ITEM]],1)</f>
        <v>0</v>
      </c>
      <c r="G5440" s="2" t="str">
        <f>IF(Table13456[[#This Row],[first]]="0",SUBSTITUTE(TRIM(MID(B5440, 2, 3))," ","0"),SUBSTITUTE(TRIM(MID(B5440, 1, 3))," ","0"))</f>
        <v>668</v>
      </c>
      <c r="H5440" s="2" t="str">
        <f>IF(Table13456[[#This Row],[first]]="0",SUBSTITUTE(TRIM(MID(B5440, 5, 3))," ","0"),SUBSTITUTE(TRIM(MID(B5440, 4, 3))," ","0"))</f>
        <v>12</v>
      </c>
      <c r="I5440" s="2" t="str">
        <f>IF(Table13456[[#This Row],[first]]="0",SUBSTITUTE(TRIM(MID(B5440, 8, 3))," ","0"),SUBSTITUTE(TRIM(MID(B5440, 7, 3))," ","0"))</f>
        <v/>
      </c>
      <c r="J5440" s="2">
        <v>1</v>
      </c>
      <c r="K5440" s="2" t="str">
        <f t="shared" si="252"/>
        <v>668</v>
      </c>
      <c r="L5440" s="2" t="str">
        <f t="shared" si="253"/>
        <v>012</v>
      </c>
      <c r="M5440" s="2" t="str">
        <f t="shared" si="254"/>
        <v>000</v>
      </c>
    </row>
    <row r="5441" spans="2:13" x14ac:dyDescent="0.25">
      <c r="B5441" s="2" t="s">
        <v>12800</v>
      </c>
      <c r="C5441" s="2" t="s">
        <v>12801</v>
      </c>
      <c r="D5441" s="6" t="str">
        <f>+_xlfn.CONCAT(Table13456[[#This Row],[phase1]],Table13456[[#This Row],[phase2]],Table13456[[#This Row],[phase3]],Table13456[[#This Row],[phase4]])</f>
        <v>1668013000</v>
      </c>
      <c r="E5441" s="2" t="str">
        <f>+Table13456[[#This Row],[DESCRIPTION]]</f>
        <v>DETECTOR CABINET, SIGNALS, F&amp;I, TYPE  III, 32"X20"X14"</v>
      </c>
      <c r="F5441" s="2" t="str">
        <f>+LEFT(Table13456[[#This Row],[PAY ITEM]],1)</f>
        <v>0</v>
      </c>
      <c r="G5441" s="2" t="str">
        <f>IF(Table13456[[#This Row],[first]]="0",SUBSTITUTE(TRIM(MID(B5441, 2, 3))," ","0"),SUBSTITUTE(TRIM(MID(B5441, 1, 3))," ","0"))</f>
        <v>668</v>
      </c>
      <c r="H5441" s="2" t="str">
        <f>IF(Table13456[[#This Row],[first]]="0",SUBSTITUTE(TRIM(MID(B5441, 5, 3))," ","0"),SUBSTITUTE(TRIM(MID(B5441, 4, 3))," ","0"))</f>
        <v>13</v>
      </c>
      <c r="I5441" s="2" t="str">
        <f>IF(Table13456[[#This Row],[first]]="0",SUBSTITUTE(TRIM(MID(B5441, 8, 3))," ","0"),SUBSTITUTE(TRIM(MID(B5441, 7, 3))," ","0"))</f>
        <v/>
      </c>
      <c r="J5441" s="2">
        <v>1</v>
      </c>
      <c r="K5441" s="2" t="str">
        <f t="shared" si="252"/>
        <v>668</v>
      </c>
      <c r="L5441" s="2" t="str">
        <f t="shared" si="253"/>
        <v>013</v>
      </c>
      <c r="M5441" s="2" t="str">
        <f t="shared" si="254"/>
        <v>000</v>
      </c>
    </row>
    <row r="5442" spans="2:13" x14ac:dyDescent="0.25">
      <c r="B5442" s="2" t="s">
        <v>12802</v>
      </c>
      <c r="C5442" s="2" t="s">
        <v>12803</v>
      </c>
      <c r="D5442" s="6" t="str">
        <f>+_xlfn.CONCAT(Table13456[[#This Row],[phase1]],Table13456[[#This Row],[phase2]],Table13456[[#This Row],[phase3]],Table13456[[#This Row],[phase4]])</f>
        <v>1668014000</v>
      </c>
      <c r="E5442" s="2" t="str">
        <f>+Table13456[[#This Row],[DESCRIPTION]]</f>
        <v>DETECTOR CABINET, SIGNALS, F&amp;I, TYPE  IV, 48"X29"X16"</v>
      </c>
      <c r="F5442" s="2" t="str">
        <f>+LEFT(Table13456[[#This Row],[PAY ITEM]],1)</f>
        <v>0</v>
      </c>
      <c r="G5442" s="2" t="str">
        <f>IF(Table13456[[#This Row],[first]]="0",SUBSTITUTE(TRIM(MID(B5442, 2, 3))," ","0"),SUBSTITUTE(TRIM(MID(B5442, 1, 3))," ","0"))</f>
        <v>668</v>
      </c>
      <c r="H5442" s="2" t="str">
        <f>IF(Table13456[[#This Row],[first]]="0",SUBSTITUTE(TRIM(MID(B5442, 5, 3))," ","0"),SUBSTITUTE(TRIM(MID(B5442, 4, 3))," ","0"))</f>
        <v>14</v>
      </c>
      <c r="I5442" s="2" t="str">
        <f>IF(Table13456[[#This Row],[first]]="0",SUBSTITUTE(TRIM(MID(B5442, 8, 3))," ","0"),SUBSTITUTE(TRIM(MID(B5442, 7, 3))," ","0"))</f>
        <v/>
      </c>
      <c r="J5442" s="2">
        <v>1</v>
      </c>
      <c r="K5442" s="2" t="str">
        <f t="shared" si="252"/>
        <v>668</v>
      </c>
      <c r="L5442" s="2" t="str">
        <f t="shared" si="253"/>
        <v>014</v>
      </c>
      <c r="M5442" s="2" t="str">
        <f t="shared" si="254"/>
        <v>000</v>
      </c>
    </row>
    <row r="5443" spans="2:13" x14ac:dyDescent="0.25">
      <c r="B5443" s="2" t="s">
        <v>12804</v>
      </c>
      <c r="C5443" s="2" t="s">
        <v>12805</v>
      </c>
      <c r="D5443" s="6" t="str">
        <f>+_xlfn.CONCAT(Table13456[[#This Row],[phase1]],Table13456[[#This Row],[phase2]],Table13456[[#This Row],[phase3]],Table13456[[#This Row],[phase4]])</f>
        <v>1668015000</v>
      </c>
      <c r="E5443" s="2" t="str">
        <f>+Table13456[[#This Row],[DESCRIPTION]]</f>
        <v>DETECTOR CABINET- SIGNALS, F&amp;I, TYPE  V, 54"X38"X24"</v>
      </c>
      <c r="F5443" s="2" t="str">
        <f>+LEFT(Table13456[[#This Row],[PAY ITEM]],1)</f>
        <v>0</v>
      </c>
      <c r="G5443" s="2" t="str">
        <f>IF(Table13456[[#This Row],[first]]="0",SUBSTITUTE(TRIM(MID(B5443, 2, 3))," ","0"),SUBSTITUTE(TRIM(MID(B5443, 1, 3))," ","0"))</f>
        <v>668</v>
      </c>
      <c r="H5443" s="2" t="str">
        <f>IF(Table13456[[#This Row],[first]]="0",SUBSTITUTE(TRIM(MID(B5443, 5, 3))," ","0"),SUBSTITUTE(TRIM(MID(B5443, 4, 3))," ","0"))</f>
        <v>15</v>
      </c>
      <c r="I5443" s="2" t="str">
        <f>IF(Table13456[[#This Row],[first]]="0",SUBSTITUTE(TRIM(MID(B5443, 8, 3))," ","0"),SUBSTITUTE(TRIM(MID(B5443, 7, 3))," ","0"))</f>
        <v/>
      </c>
      <c r="J5443" s="2">
        <v>1</v>
      </c>
      <c r="K5443" s="2" t="str">
        <f t="shared" ref="K5443:K5506" si="255">IF(LEN(G5443) = 3, G5443, TEXT(IF(LEN(G5443) = 2, "0" &amp; G5443, "00" &amp; G5443), "000"))</f>
        <v>668</v>
      </c>
      <c r="L5443" s="2" t="str">
        <f t="shared" ref="L5443:L5506" si="256">IF(LEN(H5443) = 3, H5443, TEXT(IF(LEN(H5443) = 2, "0" &amp; H5443, "00" &amp; H5443), "000"))</f>
        <v>015</v>
      </c>
      <c r="M5443" s="2" t="str">
        <f t="shared" ref="M5443:M5506" si="257">IF(LEN(I5443) = 3, I5443, TEXT(IF(LEN(I5443) = 2, "0" &amp; I5443, "00" &amp; I5443), "000"))</f>
        <v>000</v>
      </c>
    </row>
    <row r="5444" spans="2:13" x14ac:dyDescent="0.25">
      <c r="B5444" s="2" t="s">
        <v>12806</v>
      </c>
      <c r="C5444" s="2" t="s">
        <v>12807</v>
      </c>
      <c r="D5444" s="6" t="str">
        <f>+_xlfn.CONCAT(Table13456[[#This Row],[phase1]],Table13456[[#This Row],[phase2]],Table13456[[#This Row],[phase3]],Table13456[[#This Row],[phase4]])</f>
        <v>1668016000</v>
      </c>
      <c r="E5444" s="2" t="str">
        <f>+Table13456[[#This Row],[DESCRIPTION]]</f>
        <v>DETECTOR CABINET, SIGNALS, F&amp;I, TYPE  VI, 74"X38"X24"</v>
      </c>
      <c r="F5444" s="2" t="str">
        <f>+LEFT(Table13456[[#This Row],[PAY ITEM]],1)</f>
        <v>0</v>
      </c>
      <c r="G5444" s="2" t="str">
        <f>IF(Table13456[[#This Row],[first]]="0",SUBSTITUTE(TRIM(MID(B5444, 2, 3))," ","0"),SUBSTITUTE(TRIM(MID(B5444, 1, 3))," ","0"))</f>
        <v>668</v>
      </c>
      <c r="H5444" s="2" t="str">
        <f>IF(Table13456[[#This Row],[first]]="0",SUBSTITUTE(TRIM(MID(B5444, 5, 3))," ","0"),SUBSTITUTE(TRIM(MID(B5444, 4, 3))," ","0"))</f>
        <v>16</v>
      </c>
      <c r="I5444" s="2" t="str">
        <f>IF(Table13456[[#This Row],[first]]="0",SUBSTITUTE(TRIM(MID(B5444, 8, 3))," ","0"),SUBSTITUTE(TRIM(MID(B5444, 7, 3))," ","0"))</f>
        <v/>
      </c>
      <c r="J5444" s="2">
        <v>1</v>
      </c>
      <c r="K5444" s="2" t="str">
        <f t="shared" si="255"/>
        <v>668</v>
      </c>
      <c r="L5444" s="2" t="str">
        <f t="shared" si="256"/>
        <v>016</v>
      </c>
      <c r="M5444" s="2" t="str">
        <f t="shared" si="257"/>
        <v>000</v>
      </c>
    </row>
    <row r="5445" spans="2:13" x14ac:dyDescent="0.25">
      <c r="B5445" s="2" t="s">
        <v>12808</v>
      </c>
      <c r="C5445" s="2" t="s">
        <v>12809</v>
      </c>
      <c r="D5445" s="6" t="str">
        <f>+_xlfn.CONCAT(Table13456[[#This Row],[phase1]],Table13456[[#This Row],[phase2]],Table13456[[#This Row],[phase3]],Table13456[[#This Row],[phase4]])</f>
        <v>1668033000</v>
      </c>
      <c r="E5445" s="2" t="str">
        <f>+Table13456[[#This Row],[DESCRIPTION]]</f>
        <v>DETECTOR CABINET, INS, TYPE   III, 32"X20"X14"</v>
      </c>
      <c r="F5445" s="2" t="str">
        <f>+LEFT(Table13456[[#This Row],[PAY ITEM]],1)</f>
        <v>0</v>
      </c>
      <c r="G5445" s="2" t="str">
        <f>IF(Table13456[[#This Row],[first]]="0",SUBSTITUTE(TRIM(MID(B5445, 2, 3))," ","0"),SUBSTITUTE(TRIM(MID(B5445, 1, 3))," ","0"))</f>
        <v>668</v>
      </c>
      <c r="H5445" s="2" t="str">
        <f>IF(Table13456[[#This Row],[first]]="0",SUBSTITUTE(TRIM(MID(B5445, 5, 3))," ","0"),SUBSTITUTE(TRIM(MID(B5445, 4, 3))," ","0"))</f>
        <v>33</v>
      </c>
      <c r="I5445" s="2" t="str">
        <f>IF(Table13456[[#This Row],[first]]="0",SUBSTITUTE(TRIM(MID(B5445, 8, 3))," ","0"),SUBSTITUTE(TRIM(MID(B5445, 7, 3))," ","0"))</f>
        <v/>
      </c>
      <c r="J5445" s="2">
        <v>1</v>
      </c>
      <c r="K5445" s="2" t="str">
        <f t="shared" si="255"/>
        <v>668</v>
      </c>
      <c r="L5445" s="2" t="str">
        <f t="shared" si="256"/>
        <v>033</v>
      </c>
      <c r="M5445" s="2" t="str">
        <f t="shared" si="257"/>
        <v>000</v>
      </c>
    </row>
    <row r="5446" spans="2:13" x14ac:dyDescent="0.25">
      <c r="B5446" s="2" t="s">
        <v>12810</v>
      </c>
      <c r="C5446" s="2" t="s">
        <v>12811</v>
      </c>
      <c r="D5446" s="6" t="str">
        <f>+_xlfn.CONCAT(Table13456[[#This Row],[phase1]],Table13456[[#This Row],[phase2]],Table13456[[#This Row],[phase3]],Table13456[[#This Row],[phase4]])</f>
        <v>1668035000</v>
      </c>
      <c r="E5446" s="2" t="str">
        <f>+Table13456[[#This Row],[DESCRIPTION]]</f>
        <v>DETECTOR CABINET, INS, TYPE   V, 54"X38"X24"</v>
      </c>
      <c r="F5446" s="2" t="str">
        <f>+LEFT(Table13456[[#This Row],[PAY ITEM]],1)</f>
        <v>0</v>
      </c>
      <c r="G5446" s="2" t="str">
        <f>IF(Table13456[[#This Row],[first]]="0",SUBSTITUTE(TRIM(MID(B5446, 2, 3))," ","0"),SUBSTITUTE(TRIM(MID(B5446, 1, 3))," ","0"))</f>
        <v>668</v>
      </c>
      <c r="H5446" s="2" t="str">
        <f>IF(Table13456[[#This Row],[first]]="0",SUBSTITUTE(TRIM(MID(B5446, 5, 3))," ","0"),SUBSTITUTE(TRIM(MID(B5446, 4, 3))," ","0"))</f>
        <v>35</v>
      </c>
      <c r="I5446" s="2" t="str">
        <f>IF(Table13456[[#This Row],[first]]="0",SUBSTITUTE(TRIM(MID(B5446, 8, 3))," ","0"),SUBSTITUTE(TRIM(MID(B5446, 7, 3))," ","0"))</f>
        <v/>
      </c>
      <c r="J5446" s="2">
        <v>1</v>
      </c>
      <c r="K5446" s="2" t="str">
        <f t="shared" si="255"/>
        <v>668</v>
      </c>
      <c r="L5446" s="2" t="str">
        <f t="shared" si="256"/>
        <v>035</v>
      </c>
      <c r="M5446" s="2" t="str">
        <f t="shared" si="257"/>
        <v>000</v>
      </c>
    </row>
    <row r="5447" spans="2:13" x14ac:dyDescent="0.25">
      <c r="B5447" s="2" t="s">
        <v>12812</v>
      </c>
      <c r="C5447" s="2" t="s">
        <v>12813</v>
      </c>
      <c r="D5447" s="6" t="str">
        <f>+_xlfn.CONCAT(Table13456[[#This Row],[phase1]],Table13456[[#This Row],[phase2]],Table13456[[#This Row],[phase3]],Table13456[[#This Row],[phase4]])</f>
        <v>1668040000</v>
      </c>
      <c r="E5447" s="2" t="str">
        <f>+Table13456[[#This Row],[DESCRIPTION]]</f>
        <v>DETECTOR CABINET, RELOCATE</v>
      </c>
      <c r="F5447" s="2" t="str">
        <f>+LEFT(Table13456[[#This Row],[PAY ITEM]],1)</f>
        <v>0</v>
      </c>
      <c r="G5447" s="2" t="str">
        <f>IF(Table13456[[#This Row],[first]]="0",SUBSTITUTE(TRIM(MID(B5447, 2, 3))," ","0"),SUBSTITUTE(TRIM(MID(B5447, 1, 3))," ","0"))</f>
        <v>668</v>
      </c>
      <c r="H5447" s="2" t="str">
        <f>IF(Table13456[[#This Row],[first]]="0",SUBSTITUTE(TRIM(MID(B5447, 5, 3))," ","0"),SUBSTITUTE(TRIM(MID(B5447, 4, 3))," ","0"))</f>
        <v>40</v>
      </c>
      <c r="I5447" s="2" t="str">
        <f>IF(Table13456[[#This Row],[first]]="0",SUBSTITUTE(TRIM(MID(B5447, 8, 3))," ","0"),SUBSTITUTE(TRIM(MID(B5447, 7, 3))," ","0"))</f>
        <v/>
      </c>
      <c r="J5447" s="2">
        <v>1</v>
      </c>
      <c r="K5447" s="2" t="str">
        <f t="shared" si="255"/>
        <v>668</v>
      </c>
      <c r="L5447" s="2" t="str">
        <f t="shared" si="256"/>
        <v>040</v>
      </c>
      <c r="M5447" s="2" t="str">
        <f t="shared" si="257"/>
        <v>000</v>
      </c>
    </row>
    <row r="5448" spans="2:13" x14ac:dyDescent="0.25">
      <c r="B5448" s="2" t="s">
        <v>2533</v>
      </c>
      <c r="C5448" s="2" t="s">
        <v>2534</v>
      </c>
      <c r="D5448" s="6" t="str">
        <f>+_xlfn.CONCAT(Table13456[[#This Row],[phase1]],Table13456[[#This Row],[phase2]],Table13456[[#This Row],[phase3]],Table13456[[#This Row],[phase4]])</f>
        <v>1670004001</v>
      </c>
      <c r="E5448" s="2" t="str">
        <f>+Table13456[[#This Row],[DESCRIPTION]]</f>
        <v>INTERSECTION CONTROL BEACON CONTROLLER ASSEMBLY, FURNISH &amp; INSTALL</v>
      </c>
      <c r="F5448" s="2" t="str">
        <f>+LEFT(Table13456[[#This Row],[PAY ITEM]],1)</f>
        <v>0</v>
      </c>
      <c r="G5448" s="2" t="str">
        <f>IF(Table13456[[#This Row],[first]]="0",SUBSTITUTE(TRIM(MID(B5448, 2, 3))," ","0"),SUBSTITUTE(TRIM(MID(B5448, 1, 3))," ","0"))</f>
        <v>670</v>
      </c>
      <c r="H5448" s="2" t="str">
        <f>IF(Table13456[[#This Row],[first]]="0",SUBSTITUTE(TRIM(MID(B5448, 5, 3))," ","0"),SUBSTITUTE(TRIM(MID(B5448, 4, 3))," ","0"))</f>
        <v>4</v>
      </c>
      <c r="I5448" s="2" t="str">
        <f>IF(Table13456[[#This Row],[first]]="0",SUBSTITUTE(TRIM(MID(B5448, 8, 3))," ","0"),SUBSTITUTE(TRIM(MID(B5448, 7, 3))," ","0"))</f>
        <v>1</v>
      </c>
      <c r="J5448" s="2">
        <v>1</v>
      </c>
      <c r="K5448" s="2" t="str">
        <f t="shared" si="255"/>
        <v>670</v>
      </c>
      <c r="L5448" s="2" t="str">
        <f t="shared" si="256"/>
        <v>004</v>
      </c>
      <c r="M5448" s="2" t="str">
        <f t="shared" si="257"/>
        <v>001</v>
      </c>
    </row>
    <row r="5449" spans="2:13" x14ac:dyDescent="0.25">
      <c r="B5449" s="2" t="s">
        <v>2535</v>
      </c>
      <c r="C5449" s="2" t="s">
        <v>2536</v>
      </c>
      <c r="D5449" s="6" t="str">
        <f>+_xlfn.CONCAT(Table13456[[#This Row],[phase1]],Table13456[[#This Row],[phase2]],Table13456[[#This Row],[phase3]],Table13456[[#This Row],[phase4]])</f>
        <v>1670005110</v>
      </c>
      <c r="E5449" s="2" t="str">
        <f>+Table13456[[#This Row],[DESCRIPTION]]</f>
        <v>TRAFFIC CONTROLLER ASSEMBLY, F&amp;I, NEMA</v>
      </c>
      <c r="F5449" s="2" t="str">
        <f>+LEFT(Table13456[[#This Row],[PAY ITEM]],1)</f>
        <v>0</v>
      </c>
      <c r="G5449" s="2" t="str">
        <f>IF(Table13456[[#This Row],[first]]="0",SUBSTITUTE(TRIM(MID(B5449, 2, 3))," ","0"),SUBSTITUTE(TRIM(MID(B5449, 1, 3))," ","0"))</f>
        <v>670</v>
      </c>
      <c r="H5449" s="2" t="str">
        <f>IF(Table13456[[#This Row],[first]]="0",SUBSTITUTE(TRIM(MID(B5449, 5, 3))," ","0"),SUBSTITUTE(TRIM(MID(B5449, 4, 3))," ","0"))</f>
        <v>5</v>
      </c>
      <c r="I5449" s="2" t="str">
        <f>IF(Table13456[[#This Row],[first]]="0",SUBSTITUTE(TRIM(MID(B5449, 8, 3))," ","0"),SUBSTITUTE(TRIM(MID(B5449, 7, 3))," ","0"))</f>
        <v>110</v>
      </c>
      <c r="J5449" s="2">
        <v>1</v>
      </c>
      <c r="K5449" s="2" t="str">
        <f t="shared" si="255"/>
        <v>670</v>
      </c>
      <c r="L5449" s="2" t="str">
        <f t="shared" si="256"/>
        <v>005</v>
      </c>
      <c r="M5449" s="2" t="str">
        <f t="shared" si="257"/>
        <v>110</v>
      </c>
    </row>
    <row r="5450" spans="2:13" x14ac:dyDescent="0.25">
      <c r="B5450" s="2" t="s">
        <v>2537</v>
      </c>
      <c r="C5450" s="2" t="s">
        <v>2538</v>
      </c>
      <c r="D5450" s="6" t="str">
        <f>+_xlfn.CONCAT(Table13456[[#This Row],[phase1]],Table13456[[#This Row],[phase2]],Table13456[[#This Row],[phase3]],Table13456[[#This Row],[phase4]])</f>
        <v>1670005111</v>
      </c>
      <c r="E5450" s="2" t="str">
        <f>+Table13456[[#This Row],[DESCRIPTION]]</f>
        <v>TRAFFIC CONTROLLER ASSEMBLY, F&amp;I, NEMA, 1 PREEMPTION</v>
      </c>
      <c r="F5450" s="2" t="str">
        <f>+LEFT(Table13456[[#This Row],[PAY ITEM]],1)</f>
        <v>0</v>
      </c>
      <c r="G5450" s="2" t="str">
        <f>IF(Table13456[[#This Row],[first]]="0",SUBSTITUTE(TRIM(MID(B5450, 2, 3))," ","0"),SUBSTITUTE(TRIM(MID(B5450, 1, 3))," ","0"))</f>
        <v>670</v>
      </c>
      <c r="H5450" s="2" t="str">
        <f>IF(Table13456[[#This Row],[first]]="0",SUBSTITUTE(TRIM(MID(B5450, 5, 3))," ","0"),SUBSTITUTE(TRIM(MID(B5450, 4, 3))," ","0"))</f>
        <v>5</v>
      </c>
      <c r="I5450" s="2" t="str">
        <f>IF(Table13456[[#This Row],[first]]="0",SUBSTITUTE(TRIM(MID(B5450, 8, 3))," ","0"),SUBSTITUTE(TRIM(MID(B5450, 7, 3))," ","0"))</f>
        <v>111</v>
      </c>
      <c r="J5450" s="2">
        <v>1</v>
      </c>
      <c r="K5450" s="2" t="str">
        <f t="shared" si="255"/>
        <v>670</v>
      </c>
      <c r="L5450" s="2" t="str">
        <f t="shared" si="256"/>
        <v>005</v>
      </c>
      <c r="M5450" s="2" t="str">
        <f t="shared" si="257"/>
        <v>111</v>
      </c>
    </row>
    <row r="5451" spans="2:13" x14ac:dyDescent="0.25">
      <c r="B5451" s="2" t="s">
        <v>2539</v>
      </c>
      <c r="C5451" s="2" t="s">
        <v>2540</v>
      </c>
      <c r="D5451" s="6" t="str">
        <f>+_xlfn.CONCAT(Table13456[[#This Row],[phase1]],Table13456[[#This Row],[phase2]],Table13456[[#This Row],[phase3]],Table13456[[#This Row],[phase4]])</f>
        <v>1670005112</v>
      </c>
      <c r="E5451" s="2" t="str">
        <f>+Table13456[[#This Row],[DESCRIPTION]]</f>
        <v>TRAFFIC CONTROLLER ASSEMBLY, F&amp;I, NEMA, 2 PREEMPTION</v>
      </c>
      <c r="F5451" s="2" t="str">
        <f>+LEFT(Table13456[[#This Row],[PAY ITEM]],1)</f>
        <v>0</v>
      </c>
      <c r="G5451" s="2" t="str">
        <f>IF(Table13456[[#This Row],[first]]="0",SUBSTITUTE(TRIM(MID(B5451, 2, 3))," ","0"),SUBSTITUTE(TRIM(MID(B5451, 1, 3))," ","0"))</f>
        <v>670</v>
      </c>
      <c r="H5451" s="2" t="str">
        <f>IF(Table13456[[#This Row],[first]]="0",SUBSTITUTE(TRIM(MID(B5451, 5, 3))," ","0"),SUBSTITUTE(TRIM(MID(B5451, 4, 3))," ","0"))</f>
        <v>5</v>
      </c>
      <c r="I5451" s="2" t="str">
        <f>IF(Table13456[[#This Row],[first]]="0",SUBSTITUTE(TRIM(MID(B5451, 8, 3))," ","0"),SUBSTITUTE(TRIM(MID(B5451, 7, 3))," ","0"))</f>
        <v>112</v>
      </c>
      <c r="J5451" s="2">
        <v>1</v>
      </c>
      <c r="K5451" s="2" t="str">
        <f t="shared" si="255"/>
        <v>670</v>
      </c>
      <c r="L5451" s="2" t="str">
        <f t="shared" si="256"/>
        <v>005</v>
      </c>
      <c r="M5451" s="2" t="str">
        <f t="shared" si="257"/>
        <v>112</v>
      </c>
    </row>
    <row r="5452" spans="2:13" x14ac:dyDescent="0.25">
      <c r="B5452" s="2" t="s">
        <v>12814</v>
      </c>
      <c r="C5452" s="2" t="s">
        <v>12815</v>
      </c>
      <c r="D5452" s="6" t="str">
        <f>+_xlfn.CONCAT(Table13456[[#This Row],[phase1]],Table13456[[#This Row],[phase2]],Table13456[[#This Row],[phase3]],Table13456[[#This Row],[phase4]])</f>
        <v>1670005115</v>
      </c>
      <c r="E5452" s="2" t="str">
        <f>+Table13456[[#This Row],[DESCRIPTION]]</f>
        <v>TRAFFIC CONTROLLER ASSEMBLY, F&amp;I, NEMA W/RISER</v>
      </c>
      <c r="F5452" s="2" t="str">
        <f>+LEFT(Table13456[[#This Row],[PAY ITEM]],1)</f>
        <v>0</v>
      </c>
      <c r="G5452" s="2" t="str">
        <f>IF(Table13456[[#This Row],[first]]="0",SUBSTITUTE(TRIM(MID(B5452, 2, 3))," ","0"),SUBSTITUTE(TRIM(MID(B5452, 1, 3))," ","0"))</f>
        <v>670</v>
      </c>
      <c r="H5452" s="2" t="str">
        <f>IF(Table13456[[#This Row],[first]]="0",SUBSTITUTE(TRIM(MID(B5452, 5, 3))," ","0"),SUBSTITUTE(TRIM(MID(B5452, 4, 3))," ","0"))</f>
        <v>5</v>
      </c>
      <c r="I5452" s="2" t="str">
        <f>IF(Table13456[[#This Row],[first]]="0",SUBSTITUTE(TRIM(MID(B5452, 8, 3))," ","0"),SUBSTITUTE(TRIM(MID(B5452, 7, 3))," ","0"))</f>
        <v>115</v>
      </c>
      <c r="J5452" s="2">
        <v>1</v>
      </c>
      <c r="K5452" s="2" t="str">
        <f t="shared" si="255"/>
        <v>670</v>
      </c>
      <c r="L5452" s="2" t="str">
        <f t="shared" si="256"/>
        <v>005</v>
      </c>
      <c r="M5452" s="2" t="str">
        <f t="shared" si="257"/>
        <v>115</v>
      </c>
    </row>
    <row r="5453" spans="2:13" x14ac:dyDescent="0.25">
      <c r="B5453" s="2" t="s">
        <v>12816</v>
      </c>
      <c r="C5453" s="2" t="s">
        <v>12817</v>
      </c>
      <c r="D5453" s="6" t="str">
        <f>+_xlfn.CONCAT(Table13456[[#This Row],[phase1]],Table13456[[#This Row],[phase2]],Table13456[[#This Row],[phase3]],Table13456[[#This Row],[phase4]])</f>
        <v>1670005116</v>
      </c>
      <c r="E5453" s="2" t="str">
        <f>+Table13456[[#This Row],[DESCRIPTION]]</f>
        <v>TRAFFIC CONTROLLER ASSEMBLY, F&amp;I, NEMA W/RISER, 1 PREEMPTION</v>
      </c>
      <c r="F5453" s="2" t="str">
        <f>+LEFT(Table13456[[#This Row],[PAY ITEM]],1)</f>
        <v>0</v>
      </c>
      <c r="G5453" s="2" t="str">
        <f>IF(Table13456[[#This Row],[first]]="0",SUBSTITUTE(TRIM(MID(B5453, 2, 3))," ","0"),SUBSTITUTE(TRIM(MID(B5453, 1, 3))," ","0"))</f>
        <v>670</v>
      </c>
      <c r="H5453" s="2" t="str">
        <f>IF(Table13456[[#This Row],[first]]="0",SUBSTITUTE(TRIM(MID(B5453, 5, 3))," ","0"),SUBSTITUTE(TRIM(MID(B5453, 4, 3))," ","0"))</f>
        <v>5</v>
      </c>
      <c r="I5453" s="2" t="str">
        <f>IF(Table13456[[#This Row],[first]]="0",SUBSTITUTE(TRIM(MID(B5453, 8, 3))," ","0"),SUBSTITUTE(TRIM(MID(B5453, 7, 3))," ","0"))</f>
        <v>116</v>
      </c>
      <c r="J5453" s="2">
        <v>1</v>
      </c>
      <c r="K5453" s="2" t="str">
        <f t="shared" si="255"/>
        <v>670</v>
      </c>
      <c r="L5453" s="2" t="str">
        <f t="shared" si="256"/>
        <v>005</v>
      </c>
      <c r="M5453" s="2" t="str">
        <f t="shared" si="257"/>
        <v>116</v>
      </c>
    </row>
    <row r="5454" spans="2:13" x14ac:dyDescent="0.25">
      <c r="B5454" s="2" t="s">
        <v>12818</v>
      </c>
      <c r="C5454" s="2" t="s">
        <v>12819</v>
      </c>
      <c r="D5454" s="6" t="str">
        <f>+_xlfn.CONCAT(Table13456[[#This Row],[phase1]],Table13456[[#This Row],[phase2]],Table13456[[#This Row],[phase3]],Table13456[[#This Row],[phase4]])</f>
        <v>1670005117</v>
      </c>
      <c r="E5454" s="2" t="str">
        <f>+Table13456[[#This Row],[DESCRIPTION]]</f>
        <v>TRAFFIC CONTROLLER ASSEMBLY, F&amp;I, NEMA W/RISER, 2 PREEMPTION</v>
      </c>
      <c r="F5454" s="2" t="str">
        <f>+LEFT(Table13456[[#This Row],[PAY ITEM]],1)</f>
        <v>0</v>
      </c>
      <c r="G5454" s="2" t="str">
        <f>IF(Table13456[[#This Row],[first]]="0",SUBSTITUTE(TRIM(MID(B5454, 2, 3))," ","0"),SUBSTITUTE(TRIM(MID(B5454, 1, 3))," ","0"))</f>
        <v>670</v>
      </c>
      <c r="H5454" s="2" t="str">
        <f>IF(Table13456[[#This Row],[first]]="0",SUBSTITUTE(TRIM(MID(B5454, 5, 3))," ","0"),SUBSTITUTE(TRIM(MID(B5454, 4, 3))," ","0"))</f>
        <v>5</v>
      </c>
      <c r="I5454" s="2" t="str">
        <f>IF(Table13456[[#This Row],[first]]="0",SUBSTITUTE(TRIM(MID(B5454, 8, 3))," ","0"),SUBSTITUTE(TRIM(MID(B5454, 7, 3))," ","0"))</f>
        <v>117</v>
      </c>
      <c r="J5454" s="2">
        <v>1</v>
      </c>
      <c r="K5454" s="2" t="str">
        <f t="shared" si="255"/>
        <v>670</v>
      </c>
      <c r="L5454" s="2" t="str">
        <f t="shared" si="256"/>
        <v>005</v>
      </c>
      <c r="M5454" s="2" t="str">
        <f t="shared" si="257"/>
        <v>117</v>
      </c>
    </row>
    <row r="5455" spans="2:13" x14ac:dyDescent="0.25">
      <c r="B5455" s="2" t="s">
        <v>12820</v>
      </c>
      <c r="C5455" s="2" t="s">
        <v>12821</v>
      </c>
      <c r="D5455" s="6" t="str">
        <f>+_xlfn.CONCAT(Table13456[[#This Row],[phase1]],Table13456[[#This Row],[phase2]],Table13456[[#This Row],[phase3]],Table13456[[#This Row],[phase4]])</f>
        <v>1670005120</v>
      </c>
      <c r="E5455" s="2" t="str">
        <f>+Table13456[[#This Row],[DESCRIPTION]]</f>
        <v>TRAFFIC CONTROLLER ASSEMBLY, F&amp;I, 170</v>
      </c>
      <c r="F5455" s="2" t="str">
        <f>+LEFT(Table13456[[#This Row],[PAY ITEM]],1)</f>
        <v>0</v>
      </c>
      <c r="G5455" s="2" t="str">
        <f>IF(Table13456[[#This Row],[first]]="0",SUBSTITUTE(TRIM(MID(B5455, 2, 3))," ","0"),SUBSTITUTE(TRIM(MID(B5455, 1, 3))," ","0"))</f>
        <v>670</v>
      </c>
      <c r="H5455" s="2" t="str">
        <f>IF(Table13456[[#This Row],[first]]="0",SUBSTITUTE(TRIM(MID(B5455, 5, 3))," ","0"),SUBSTITUTE(TRIM(MID(B5455, 4, 3))," ","0"))</f>
        <v>5</v>
      </c>
      <c r="I5455" s="2" t="str">
        <f>IF(Table13456[[#This Row],[first]]="0",SUBSTITUTE(TRIM(MID(B5455, 8, 3))," ","0"),SUBSTITUTE(TRIM(MID(B5455, 7, 3))," ","0"))</f>
        <v>120</v>
      </c>
      <c r="J5455" s="2">
        <v>1</v>
      </c>
      <c r="K5455" s="2" t="str">
        <f t="shared" si="255"/>
        <v>670</v>
      </c>
      <c r="L5455" s="2" t="str">
        <f t="shared" si="256"/>
        <v>005</v>
      </c>
      <c r="M5455" s="2" t="str">
        <f t="shared" si="257"/>
        <v>120</v>
      </c>
    </row>
    <row r="5456" spans="2:13" x14ac:dyDescent="0.25">
      <c r="B5456" s="2" t="s">
        <v>12822</v>
      </c>
      <c r="C5456" s="2" t="s">
        <v>12823</v>
      </c>
      <c r="D5456" s="6" t="str">
        <f>+_xlfn.CONCAT(Table13456[[#This Row],[phase1]],Table13456[[#This Row],[phase2]],Table13456[[#This Row],[phase3]],Table13456[[#This Row],[phase4]])</f>
        <v>1670005121</v>
      </c>
      <c r="E5456" s="2" t="str">
        <f>+Table13456[[#This Row],[DESCRIPTION]]</f>
        <v>TRAFFIC CONTROLLER ASSEMBLY, F&amp;I, 170, 1 PREEMPTION PLAN</v>
      </c>
      <c r="F5456" s="2" t="str">
        <f>+LEFT(Table13456[[#This Row],[PAY ITEM]],1)</f>
        <v>0</v>
      </c>
      <c r="G5456" s="2" t="str">
        <f>IF(Table13456[[#This Row],[first]]="0",SUBSTITUTE(TRIM(MID(B5456, 2, 3))," ","0"),SUBSTITUTE(TRIM(MID(B5456, 1, 3))," ","0"))</f>
        <v>670</v>
      </c>
      <c r="H5456" s="2" t="str">
        <f>IF(Table13456[[#This Row],[first]]="0",SUBSTITUTE(TRIM(MID(B5456, 5, 3))," ","0"),SUBSTITUTE(TRIM(MID(B5456, 4, 3))," ","0"))</f>
        <v>5</v>
      </c>
      <c r="I5456" s="2" t="str">
        <f>IF(Table13456[[#This Row],[first]]="0",SUBSTITUTE(TRIM(MID(B5456, 8, 3))," ","0"),SUBSTITUTE(TRIM(MID(B5456, 7, 3))," ","0"))</f>
        <v>121</v>
      </c>
      <c r="J5456" s="2">
        <v>1</v>
      </c>
      <c r="K5456" s="2" t="str">
        <f t="shared" si="255"/>
        <v>670</v>
      </c>
      <c r="L5456" s="2" t="str">
        <f t="shared" si="256"/>
        <v>005</v>
      </c>
      <c r="M5456" s="2" t="str">
        <f t="shared" si="257"/>
        <v>121</v>
      </c>
    </row>
    <row r="5457" spans="2:13" x14ac:dyDescent="0.25">
      <c r="B5457" s="2" t="s">
        <v>12824</v>
      </c>
      <c r="C5457" s="2" t="s">
        <v>12825</v>
      </c>
      <c r="D5457" s="6" t="str">
        <f>+_xlfn.CONCAT(Table13456[[#This Row],[phase1]],Table13456[[#This Row],[phase2]],Table13456[[#This Row],[phase3]],Table13456[[#This Row],[phase4]])</f>
        <v>1670005122</v>
      </c>
      <c r="E5457" s="2" t="str">
        <f>+Table13456[[#This Row],[DESCRIPTION]]</f>
        <v>TRAFFIC CONTROLLER ASSEMBLY, F&amp;I,170,2 PREEMPTION PLANS</v>
      </c>
      <c r="F5457" s="2" t="str">
        <f>+LEFT(Table13456[[#This Row],[PAY ITEM]],1)</f>
        <v>0</v>
      </c>
      <c r="G5457" s="2" t="str">
        <f>IF(Table13456[[#This Row],[first]]="0",SUBSTITUTE(TRIM(MID(B5457, 2, 3))," ","0"),SUBSTITUTE(TRIM(MID(B5457, 1, 3))," ","0"))</f>
        <v>670</v>
      </c>
      <c r="H5457" s="2" t="str">
        <f>IF(Table13456[[#This Row],[first]]="0",SUBSTITUTE(TRIM(MID(B5457, 5, 3))," ","0"),SUBSTITUTE(TRIM(MID(B5457, 4, 3))," ","0"))</f>
        <v>5</v>
      </c>
      <c r="I5457" s="2" t="str">
        <f>IF(Table13456[[#This Row],[first]]="0",SUBSTITUTE(TRIM(MID(B5457, 8, 3))," ","0"),SUBSTITUTE(TRIM(MID(B5457, 7, 3))," ","0"))</f>
        <v>122</v>
      </c>
      <c r="J5457" s="2">
        <v>1</v>
      </c>
      <c r="K5457" s="2" t="str">
        <f t="shared" si="255"/>
        <v>670</v>
      </c>
      <c r="L5457" s="2" t="str">
        <f t="shared" si="256"/>
        <v>005</v>
      </c>
      <c r="M5457" s="2" t="str">
        <f t="shared" si="257"/>
        <v>122</v>
      </c>
    </row>
    <row r="5458" spans="2:13" x14ac:dyDescent="0.25">
      <c r="B5458" s="2" t="s">
        <v>12826</v>
      </c>
      <c r="C5458" s="2" t="s">
        <v>12827</v>
      </c>
      <c r="D5458" s="6" t="str">
        <f>+_xlfn.CONCAT(Table13456[[#This Row],[phase1]],Table13456[[#This Row],[phase2]],Table13456[[#This Row],[phase3]],Table13456[[#This Row],[phase4]])</f>
        <v>1670005130</v>
      </c>
      <c r="E5458" s="2" t="str">
        <f>+Table13456[[#This Row],[DESCRIPTION]]</f>
        <v>TRAFFIC CONTROLLER ASSEMBLY, F&amp;I, SPECIAL</v>
      </c>
      <c r="F5458" s="2" t="str">
        <f>+LEFT(Table13456[[#This Row],[PAY ITEM]],1)</f>
        <v>0</v>
      </c>
      <c r="G5458" s="2" t="str">
        <f>IF(Table13456[[#This Row],[first]]="0",SUBSTITUTE(TRIM(MID(B5458, 2, 3))," ","0"),SUBSTITUTE(TRIM(MID(B5458, 1, 3))," ","0"))</f>
        <v>670</v>
      </c>
      <c r="H5458" s="2" t="str">
        <f>IF(Table13456[[#This Row],[first]]="0",SUBSTITUTE(TRIM(MID(B5458, 5, 3))," ","0"),SUBSTITUTE(TRIM(MID(B5458, 4, 3))," ","0"))</f>
        <v>5</v>
      </c>
      <c r="I5458" s="2" t="str">
        <f>IF(Table13456[[#This Row],[first]]="0",SUBSTITUTE(TRIM(MID(B5458, 8, 3))," ","0"),SUBSTITUTE(TRIM(MID(B5458, 7, 3))," ","0"))</f>
        <v>130</v>
      </c>
      <c r="J5458" s="2">
        <v>1</v>
      </c>
      <c r="K5458" s="2" t="str">
        <f t="shared" si="255"/>
        <v>670</v>
      </c>
      <c r="L5458" s="2" t="str">
        <f t="shared" si="256"/>
        <v>005</v>
      </c>
      <c r="M5458" s="2" t="str">
        <f t="shared" si="257"/>
        <v>130</v>
      </c>
    </row>
    <row r="5459" spans="2:13" x14ac:dyDescent="0.25">
      <c r="B5459" s="2" t="s">
        <v>12828</v>
      </c>
      <c r="C5459" s="2" t="s">
        <v>12829</v>
      </c>
      <c r="D5459" s="6" t="str">
        <f>+_xlfn.CONCAT(Table13456[[#This Row],[phase1]],Table13456[[#This Row],[phase2]],Table13456[[#This Row],[phase3]],Table13456[[#This Row],[phase4]])</f>
        <v>1670005131</v>
      </c>
      <c r="E5459" s="2" t="str">
        <f>+Table13456[[#This Row],[DESCRIPTION]]</f>
        <v>TRAFFIC CONTROLLER ASSEMBLY, F&amp;I, SPECIAL ONE PREEMPTION PLAN</v>
      </c>
      <c r="F5459" s="2" t="str">
        <f>+LEFT(Table13456[[#This Row],[PAY ITEM]],1)</f>
        <v>0</v>
      </c>
      <c r="G5459" s="2" t="str">
        <f>IF(Table13456[[#This Row],[first]]="0",SUBSTITUTE(TRIM(MID(B5459, 2, 3))," ","0"),SUBSTITUTE(TRIM(MID(B5459, 1, 3))," ","0"))</f>
        <v>670</v>
      </c>
      <c r="H5459" s="2" t="str">
        <f>IF(Table13456[[#This Row],[first]]="0",SUBSTITUTE(TRIM(MID(B5459, 5, 3))," ","0"),SUBSTITUTE(TRIM(MID(B5459, 4, 3))," ","0"))</f>
        <v>5</v>
      </c>
      <c r="I5459" s="2" t="str">
        <f>IF(Table13456[[#This Row],[first]]="0",SUBSTITUTE(TRIM(MID(B5459, 8, 3))," ","0"),SUBSTITUTE(TRIM(MID(B5459, 7, 3))," ","0"))</f>
        <v>131</v>
      </c>
      <c r="J5459" s="2">
        <v>1</v>
      </c>
      <c r="K5459" s="2" t="str">
        <f t="shared" si="255"/>
        <v>670</v>
      </c>
      <c r="L5459" s="2" t="str">
        <f t="shared" si="256"/>
        <v>005</v>
      </c>
      <c r="M5459" s="2" t="str">
        <f t="shared" si="257"/>
        <v>131</v>
      </c>
    </row>
    <row r="5460" spans="2:13" x14ac:dyDescent="0.25">
      <c r="B5460" s="2" t="s">
        <v>12830</v>
      </c>
      <c r="C5460" s="2" t="s">
        <v>12831</v>
      </c>
      <c r="D5460" s="6" t="str">
        <f>+_xlfn.CONCAT(Table13456[[#This Row],[phase1]],Table13456[[#This Row],[phase2]],Table13456[[#This Row],[phase3]],Table13456[[#This Row],[phase4]])</f>
        <v>1670005132</v>
      </c>
      <c r="E5460" s="2" t="str">
        <f>+Table13456[[#This Row],[DESCRIPTION]]</f>
        <v>TRAFFIC CONTROLLER ASSEMBLY, F&amp;I, SPECIAL, 2 PREEMPTION PLANS</v>
      </c>
      <c r="F5460" s="2" t="str">
        <f>+LEFT(Table13456[[#This Row],[PAY ITEM]],1)</f>
        <v>0</v>
      </c>
      <c r="G5460" s="2" t="str">
        <f>IF(Table13456[[#This Row],[first]]="0",SUBSTITUTE(TRIM(MID(B5460, 2, 3))," ","0"),SUBSTITUTE(TRIM(MID(B5460, 1, 3))," ","0"))</f>
        <v>670</v>
      </c>
      <c r="H5460" s="2" t="str">
        <f>IF(Table13456[[#This Row],[first]]="0",SUBSTITUTE(TRIM(MID(B5460, 5, 3))," ","0"),SUBSTITUTE(TRIM(MID(B5460, 4, 3))," ","0"))</f>
        <v>5</v>
      </c>
      <c r="I5460" s="2" t="str">
        <f>IF(Table13456[[#This Row],[first]]="0",SUBSTITUTE(TRIM(MID(B5460, 8, 3))," ","0"),SUBSTITUTE(TRIM(MID(B5460, 7, 3))," ","0"))</f>
        <v>132</v>
      </c>
      <c r="J5460" s="2">
        <v>1</v>
      </c>
      <c r="K5460" s="2" t="str">
        <f t="shared" si="255"/>
        <v>670</v>
      </c>
      <c r="L5460" s="2" t="str">
        <f t="shared" si="256"/>
        <v>005</v>
      </c>
      <c r="M5460" s="2" t="str">
        <f t="shared" si="257"/>
        <v>132</v>
      </c>
    </row>
    <row r="5461" spans="2:13" x14ac:dyDescent="0.25">
      <c r="B5461" s="2" t="s">
        <v>2541</v>
      </c>
      <c r="C5461" s="2" t="s">
        <v>2542</v>
      </c>
      <c r="D5461" s="6" t="str">
        <f>+_xlfn.CONCAT(Table13456[[#This Row],[phase1]],Table13456[[#This Row],[phase2]],Table13456[[#This Row],[phase3]],Table13456[[#This Row],[phase4]])</f>
        <v>1670005140</v>
      </c>
      <c r="E5461" s="2" t="str">
        <f>+Table13456[[#This Row],[DESCRIPTION]]</f>
        <v>TRAFFIC CONTROLLER ASSEMBLY, FURNISH &amp; INSTALL MODEL 2070</v>
      </c>
      <c r="F5461" s="2" t="str">
        <f>+LEFT(Table13456[[#This Row],[PAY ITEM]],1)</f>
        <v>0</v>
      </c>
      <c r="G5461" s="2" t="str">
        <f>IF(Table13456[[#This Row],[first]]="0",SUBSTITUTE(TRIM(MID(B5461, 2, 3))," ","0"),SUBSTITUTE(TRIM(MID(B5461, 1, 3))," ","0"))</f>
        <v>670</v>
      </c>
      <c r="H5461" s="2" t="str">
        <f>IF(Table13456[[#This Row],[first]]="0",SUBSTITUTE(TRIM(MID(B5461, 5, 3))," ","0"),SUBSTITUTE(TRIM(MID(B5461, 4, 3))," ","0"))</f>
        <v>5</v>
      </c>
      <c r="I5461" s="2" t="str">
        <f>IF(Table13456[[#This Row],[first]]="0",SUBSTITUTE(TRIM(MID(B5461, 8, 3))," ","0"),SUBSTITUTE(TRIM(MID(B5461, 7, 3))," ","0"))</f>
        <v>140</v>
      </c>
      <c r="J5461" s="2">
        <v>1</v>
      </c>
      <c r="K5461" s="2" t="str">
        <f t="shared" si="255"/>
        <v>670</v>
      </c>
      <c r="L5461" s="2" t="str">
        <f t="shared" si="256"/>
        <v>005</v>
      </c>
      <c r="M5461" s="2" t="str">
        <f t="shared" si="257"/>
        <v>140</v>
      </c>
    </row>
    <row r="5462" spans="2:13" x14ac:dyDescent="0.25">
      <c r="B5462" s="2" t="s">
        <v>2543</v>
      </c>
      <c r="C5462" s="2" t="s">
        <v>2544</v>
      </c>
      <c r="D5462" s="6" t="str">
        <f>+_xlfn.CONCAT(Table13456[[#This Row],[phase1]],Table13456[[#This Row],[phase2]],Table13456[[#This Row],[phase3]],Table13456[[#This Row],[phase4]])</f>
        <v>1670005141</v>
      </c>
      <c r="E5462" s="2" t="str">
        <f>+Table13456[[#This Row],[DESCRIPTION]]</f>
        <v>TRAFFIC CONTROLLER ASSEMBLY, FURNISH &amp; INSTALL,  MODEL 2070, 1 PREEMPTION</v>
      </c>
      <c r="F5462" s="2" t="str">
        <f>+LEFT(Table13456[[#This Row],[PAY ITEM]],1)</f>
        <v>0</v>
      </c>
      <c r="G5462" s="2" t="str">
        <f>IF(Table13456[[#This Row],[first]]="0",SUBSTITUTE(TRIM(MID(B5462, 2, 3))," ","0"),SUBSTITUTE(TRIM(MID(B5462, 1, 3))," ","0"))</f>
        <v>670</v>
      </c>
      <c r="H5462" s="2" t="str">
        <f>IF(Table13456[[#This Row],[first]]="0",SUBSTITUTE(TRIM(MID(B5462, 5, 3))," ","0"),SUBSTITUTE(TRIM(MID(B5462, 4, 3))," ","0"))</f>
        <v>5</v>
      </c>
      <c r="I5462" s="2" t="str">
        <f>IF(Table13456[[#This Row],[first]]="0",SUBSTITUTE(TRIM(MID(B5462, 8, 3))," ","0"),SUBSTITUTE(TRIM(MID(B5462, 7, 3))," ","0"))</f>
        <v>141</v>
      </c>
      <c r="J5462" s="2">
        <v>1</v>
      </c>
      <c r="K5462" s="2" t="str">
        <f t="shared" si="255"/>
        <v>670</v>
      </c>
      <c r="L5462" s="2" t="str">
        <f t="shared" si="256"/>
        <v>005</v>
      </c>
      <c r="M5462" s="2" t="str">
        <f t="shared" si="257"/>
        <v>141</v>
      </c>
    </row>
    <row r="5463" spans="2:13" x14ac:dyDescent="0.25">
      <c r="B5463" s="2" t="s">
        <v>2545</v>
      </c>
      <c r="C5463" s="2" t="s">
        <v>2546</v>
      </c>
      <c r="D5463" s="6" t="str">
        <f>+_xlfn.CONCAT(Table13456[[#This Row],[phase1]],Table13456[[#This Row],[phase2]],Table13456[[#This Row],[phase3]],Table13456[[#This Row],[phase4]])</f>
        <v>1670005142</v>
      </c>
      <c r="E5463" s="2" t="str">
        <f>+Table13456[[#This Row],[DESCRIPTION]]</f>
        <v>TRAFFIC CONTROLLER ASSEMBLY, FURNISH &amp; INSTALL,  MODEL 2070, 2 PREEMPTION</v>
      </c>
      <c r="F5463" s="2" t="str">
        <f>+LEFT(Table13456[[#This Row],[PAY ITEM]],1)</f>
        <v>0</v>
      </c>
      <c r="G5463" s="2" t="str">
        <f>IF(Table13456[[#This Row],[first]]="0",SUBSTITUTE(TRIM(MID(B5463, 2, 3))," ","0"),SUBSTITUTE(TRIM(MID(B5463, 1, 3))," ","0"))</f>
        <v>670</v>
      </c>
      <c r="H5463" s="2" t="str">
        <f>IF(Table13456[[#This Row],[first]]="0",SUBSTITUTE(TRIM(MID(B5463, 5, 3))," ","0"),SUBSTITUTE(TRIM(MID(B5463, 4, 3))," ","0"))</f>
        <v>5</v>
      </c>
      <c r="I5463" s="2" t="str">
        <f>IF(Table13456[[#This Row],[first]]="0",SUBSTITUTE(TRIM(MID(B5463, 8, 3))," ","0"),SUBSTITUTE(TRIM(MID(B5463, 7, 3))," ","0"))</f>
        <v>142</v>
      </c>
      <c r="J5463" s="2">
        <v>1</v>
      </c>
      <c r="K5463" s="2" t="str">
        <f t="shared" si="255"/>
        <v>670</v>
      </c>
      <c r="L5463" s="2" t="str">
        <f t="shared" si="256"/>
        <v>005</v>
      </c>
      <c r="M5463" s="2" t="str">
        <f t="shared" si="257"/>
        <v>142</v>
      </c>
    </row>
    <row r="5464" spans="2:13" x14ac:dyDescent="0.25">
      <c r="B5464" s="2" t="s">
        <v>12832</v>
      </c>
      <c r="C5464" s="2" t="s">
        <v>12833</v>
      </c>
      <c r="D5464" s="6" t="str">
        <f>+_xlfn.CONCAT(Table13456[[#This Row],[phase1]],Table13456[[#This Row],[phase2]],Table13456[[#This Row],[phase3]],Table13456[[#This Row],[phase4]])</f>
        <v>1670005145</v>
      </c>
      <c r="E5464" s="2" t="str">
        <f>+Table13456[[#This Row],[DESCRIPTION]]</f>
        <v>TRAFFIC CONTROLLER ASSEMBLY, F&amp;I, MODEL 2070 W/CONCRETE RISER</v>
      </c>
      <c r="F5464" s="2" t="str">
        <f>+LEFT(Table13456[[#This Row],[PAY ITEM]],1)</f>
        <v>0</v>
      </c>
      <c r="G5464" s="2" t="str">
        <f>IF(Table13456[[#This Row],[first]]="0",SUBSTITUTE(TRIM(MID(B5464, 2, 3))," ","0"),SUBSTITUTE(TRIM(MID(B5464, 1, 3))," ","0"))</f>
        <v>670</v>
      </c>
      <c r="H5464" s="2" t="str">
        <f>IF(Table13456[[#This Row],[first]]="0",SUBSTITUTE(TRIM(MID(B5464, 5, 3))," ","0"),SUBSTITUTE(TRIM(MID(B5464, 4, 3))," ","0"))</f>
        <v>5</v>
      </c>
      <c r="I5464" s="2" t="str">
        <f>IF(Table13456[[#This Row],[first]]="0",SUBSTITUTE(TRIM(MID(B5464, 8, 3))," ","0"),SUBSTITUTE(TRIM(MID(B5464, 7, 3))," ","0"))</f>
        <v>145</v>
      </c>
      <c r="J5464" s="2">
        <v>1</v>
      </c>
      <c r="K5464" s="2" t="str">
        <f t="shared" si="255"/>
        <v>670</v>
      </c>
      <c r="L5464" s="2" t="str">
        <f t="shared" si="256"/>
        <v>005</v>
      </c>
      <c r="M5464" s="2" t="str">
        <f t="shared" si="257"/>
        <v>145</v>
      </c>
    </row>
    <row r="5465" spans="2:13" x14ac:dyDescent="0.25">
      <c r="B5465" s="2" t="s">
        <v>12834</v>
      </c>
      <c r="C5465" s="2" t="s">
        <v>12835</v>
      </c>
      <c r="D5465" s="6" t="str">
        <f>+_xlfn.CONCAT(Table13456[[#This Row],[phase1]],Table13456[[#This Row],[phase2]],Table13456[[#This Row],[phase3]],Table13456[[#This Row],[phase4]])</f>
        <v>1670005146</v>
      </c>
      <c r="E5465" s="2" t="str">
        <f>+Table13456[[#This Row],[DESCRIPTION]]</f>
        <v>TRAFFIC CONTROLLER ASSEMBLY, F&amp;I, MODEL 2070 W/CONCRETE RISER, 1 PREEMPTION</v>
      </c>
      <c r="F5465" s="2" t="str">
        <f>+LEFT(Table13456[[#This Row],[PAY ITEM]],1)</f>
        <v>0</v>
      </c>
      <c r="G5465" s="2" t="str">
        <f>IF(Table13456[[#This Row],[first]]="0",SUBSTITUTE(TRIM(MID(B5465, 2, 3))," ","0"),SUBSTITUTE(TRIM(MID(B5465, 1, 3))," ","0"))</f>
        <v>670</v>
      </c>
      <c r="H5465" s="2" t="str">
        <f>IF(Table13456[[#This Row],[first]]="0",SUBSTITUTE(TRIM(MID(B5465, 5, 3))," ","0"),SUBSTITUTE(TRIM(MID(B5465, 4, 3))," ","0"))</f>
        <v>5</v>
      </c>
      <c r="I5465" s="2" t="str">
        <f>IF(Table13456[[#This Row],[first]]="0",SUBSTITUTE(TRIM(MID(B5465, 8, 3))," ","0"),SUBSTITUTE(TRIM(MID(B5465, 7, 3))," ","0"))</f>
        <v>146</v>
      </c>
      <c r="J5465" s="2">
        <v>1</v>
      </c>
      <c r="K5465" s="2" t="str">
        <f t="shared" si="255"/>
        <v>670</v>
      </c>
      <c r="L5465" s="2" t="str">
        <f t="shared" si="256"/>
        <v>005</v>
      </c>
      <c r="M5465" s="2" t="str">
        <f t="shared" si="257"/>
        <v>146</v>
      </c>
    </row>
    <row r="5466" spans="2:13" x14ac:dyDescent="0.25">
      <c r="B5466" s="2" t="s">
        <v>12836</v>
      </c>
      <c r="C5466" s="2" t="s">
        <v>12837</v>
      </c>
      <c r="D5466" s="6" t="str">
        <f>+_xlfn.CONCAT(Table13456[[#This Row],[phase1]],Table13456[[#This Row],[phase2]],Table13456[[#This Row],[phase3]],Table13456[[#This Row],[phase4]])</f>
        <v>1670005147</v>
      </c>
      <c r="E5466" s="2" t="str">
        <f>+Table13456[[#This Row],[DESCRIPTION]]</f>
        <v>TRAFFIC CONTROLLER ASSEMBLY, F&amp;I, MODEL 2070 W/CONCRETE RISER, 2 PREEMPTION</v>
      </c>
      <c r="F5466" s="2" t="str">
        <f>+LEFT(Table13456[[#This Row],[PAY ITEM]],1)</f>
        <v>0</v>
      </c>
      <c r="G5466" s="2" t="str">
        <f>IF(Table13456[[#This Row],[first]]="0",SUBSTITUTE(TRIM(MID(B5466, 2, 3))," ","0"),SUBSTITUTE(TRIM(MID(B5466, 1, 3))," ","0"))</f>
        <v>670</v>
      </c>
      <c r="H5466" s="2" t="str">
        <f>IF(Table13456[[#This Row],[first]]="0",SUBSTITUTE(TRIM(MID(B5466, 5, 3))," ","0"),SUBSTITUTE(TRIM(MID(B5466, 4, 3))," ","0"))</f>
        <v>5</v>
      </c>
      <c r="I5466" s="2" t="str">
        <f>IF(Table13456[[#This Row],[first]]="0",SUBSTITUTE(TRIM(MID(B5466, 8, 3))," ","0"),SUBSTITUTE(TRIM(MID(B5466, 7, 3))," ","0"))</f>
        <v>147</v>
      </c>
      <c r="J5466" s="2">
        <v>1</v>
      </c>
      <c r="K5466" s="2" t="str">
        <f t="shared" si="255"/>
        <v>670</v>
      </c>
      <c r="L5466" s="2" t="str">
        <f t="shared" si="256"/>
        <v>005</v>
      </c>
      <c r="M5466" s="2" t="str">
        <f t="shared" si="257"/>
        <v>147</v>
      </c>
    </row>
    <row r="5467" spans="2:13" x14ac:dyDescent="0.25">
      <c r="B5467" s="2" t="s">
        <v>12838</v>
      </c>
      <c r="C5467" s="2" t="s">
        <v>12839</v>
      </c>
      <c r="D5467" s="6" t="str">
        <f>+_xlfn.CONCAT(Table13456[[#This Row],[phase1]],Table13456[[#This Row],[phase2]],Table13456[[#This Row],[phase3]],Table13456[[#This Row],[phase4]])</f>
        <v>1670005150</v>
      </c>
      <c r="E5467" s="2" t="str">
        <f>+Table13456[[#This Row],[DESCRIPTION]]</f>
        <v>TRAFFIC CONTROLLER ASSEMBLY, F&amp;I, ATC, NO PREEMPTION</v>
      </c>
      <c r="F5467" s="2" t="str">
        <f>+LEFT(Table13456[[#This Row],[PAY ITEM]],1)</f>
        <v>0</v>
      </c>
      <c r="G5467" s="2" t="str">
        <f>IF(Table13456[[#This Row],[first]]="0",SUBSTITUTE(TRIM(MID(B5467, 2, 3))," ","0"),SUBSTITUTE(TRIM(MID(B5467, 1, 3))," ","0"))</f>
        <v>670</v>
      </c>
      <c r="H5467" s="2" t="str">
        <f>IF(Table13456[[#This Row],[first]]="0",SUBSTITUTE(TRIM(MID(B5467, 5, 3))," ","0"),SUBSTITUTE(TRIM(MID(B5467, 4, 3))," ","0"))</f>
        <v>5</v>
      </c>
      <c r="I5467" s="2" t="str">
        <f>IF(Table13456[[#This Row],[first]]="0",SUBSTITUTE(TRIM(MID(B5467, 8, 3))," ","0"),SUBSTITUTE(TRIM(MID(B5467, 7, 3))," ","0"))</f>
        <v>150</v>
      </c>
      <c r="J5467" s="2">
        <v>1</v>
      </c>
      <c r="K5467" s="2" t="str">
        <f t="shared" si="255"/>
        <v>670</v>
      </c>
      <c r="L5467" s="2" t="str">
        <f t="shared" si="256"/>
        <v>005</v>
      </c>
      <c r="M5467" s="2" t="str">
        <f t="shared" si="257"/>
        <v>150</v>
      </c>
    </row>
    <row r="5468" spans="2:13" x14ac:dyDescent="0.25">
      <c r="B5468" s="2" t="s">
        <v>12840</v>
      </c>
      <c r="C5468" s="2" t="s">
        <v>12841</v>
      </c>
      <c r="D5468" s="6" t="str">
        <f>+_xlfn.CONCAT(Table13456[[#This Row],[phase1]],Table13456[[#This Row],[phase2]],Table13456[[#This Row],[phase3]],Table13456[[#This Row],[phase4]])</f>
        <v>1670005151</v>
      </c>
      <c r="E5468" s="2" t="str">
        <f>+Table13456[[#This Row],[DESCRIPTION]]</f>
        <v>TRAFFIC CONTROLLER ASSEMBLY, FURNISH &amp; INSTALL,  ATC, 1 PREEMPTION</v>
      </c>
      <c r="F5468" s="2" t="str">
        <f>+LEFT(Table13456[[#This Row],[PAY ITEM]],1)</f>
        <v>0</v>
      </c>
      <c r="G5468" s="2" t="str">
        <f>IF(Table13456[[#This Row],[first]]="0",SUBSTITUTE(TRIM(MID(B5468, 2, 3))," ","0"),SUBSTITUTE(TRIM(MID(B5468, 1, 3))," ","0"))</f>
        <v>670</v>
      </c>
      <c r="H5468" s="2" t="str">
        <f>IF(Table13456[[#This Row],[first]]="0",SUBSTITUTE(TRIM(MID(B5468, 5, 3))," ","0"),SUBSTITUTE(TRIM(MID(B5468, 4, 3))," ","0"))</f>
        <v>5</v>
      </c>
      <c r="I5468" s="2" t="str">
        <f>IF(Table13456[[#This Row],[first]]="0",SUBSTITUTE(TRIM(MID(B5468, 8, 3))," ","0"),SUBSTITUTE(TRIM(MID(B5468, 7, 3))," ","0"))</f>
        <v>151</v>
      </c>
      <c r="J5468" s="2">
        <v>1</v>
      </c>
      <c r="K5468" s="2" t="str">
        <f t="shared" si="255"/>
        <v>670</v>
      </c>
      <c r="L5468" s="2" t="str">
        <f t="shared" si="256"/>
        <v>005</v>
      </c>
      <c r="M5468" s="2" t="str">
        <f t="shared" si="257"/>
        <v>151</v>
      </c>
    </row>
    <row r="5469" spans="2:13" x14ac:dyDescent="0.25">
      <c r="B5469" s="2" t="s">
        <v>12842</v>
      </c>
      <c r="C5469" s="2" t="s">
        <v>12843</v>
      </c>
      <c r="D5469" s="6" t="str">
        <f>+_xlfn.CONCAT(Table13456[[#This Row],[phase1]],Table13456[[#This Row],[phase2]],Table13456[[#This Row],[phase3]],Table13456[[#This Row],[phase4]])</f>
        <v>1670005152</v>
      </c>
      <c r="E5469" s="2" t="str">
        <f>+Table13456[[#This Row],[DESCRIPTION]]</f>
        <v>TRAFFIC CONTROLLER ASSEMBLY, FURNISH &amp; INSTALL,  ATC, 2 PREEMPTION</v>
      </c>
      <c r="F5469" s="2" t="str">
        <f>+LEFT(Table13456[[#This Row],[PAY ITEM]],1)</f>
        <v>0</v>
      </c>
      <c r="G5469" s="2" t="str">
        <f>IF(Table13456[[#This Row],[first]]="0",SUBSTITUTE(TRIM(MID(B5469, 2, 3))," ","0"),SUBSTITUTE(TRIM(MID(B5469, 1, 3))," ","0"))</f>
        <v>670</v>
      </c>
      <c r="H5469" s="2" t="str">
        <f>IF(Table13456[[#This Row],[first]]="0",SUBSTITUTE(TRIM(MID(B5469, 5, 3))," ","0"),SUBSTITUTE(TRIM(MID(B5469, 4, 3))," ","0"))</f>
        <v>5</v>
      </c>
      <c r="I5469" s="2" t="str">
        <f>IF(Table13456[[#This Row],[first]]="0",SUBSTITUTE(TRIM(MID(B5469, 8, 3))," ","0"),SUBSTITUTE(TRIM(MID(B5469, 7, 3))," ","0"))</f>
        <v>152</v>
      </c>
      <c r="J5469" s="2">
        <v>1</v>
      </c>
      <c r="K5469" s="2" t="str">
        <f t="shared" si="255"/>
        <v>670</v>
      </c>
      <c r="L5469" s="2" t="str">
        <f t="shared" si="256"/>
        <v>005</v>
      </c>
      <c r="M5469" s="2" t="str">
        <f t="shared" si="257"/>
        <v>152</v>
      </c>
    </row>
    <row r="5470" spans="2:13" x14ac:dyDescent="0.25">
      <c r="B5470" s="2" t="s">
        <v>4172</v>
      </c>
      <c r="C5470" s="2" t="s">
        <v>12844</v>
      </c>
      <c r="D5470" s="6" t="str">
        <f>+_xlfn.CONCAT(Table13456[[#This Row],[phase1]],Table13456[[#This Row],[phase2]],Table13456[[#This Row],[phase3]],Table13456[[#This Row],[phase4]])</f>
        <v>1670005300</v>
      </c>
      <c r="E5470" s="2" t="str">
        <f>+Table13456[[#This Row],[DESCRIPTION]]</f>
        <v>TRAFFIC CONTROLLER ASSEMBLY, INSTALL</v>
      </c>
      <c r="F5470" s="2" t="str">
        <f>+LEFT(Table13456[[#This Row],[PAY ITEM]],1)</f>
        <v>0</v>
      </c>
      <c r="G5470" s="2" t="str">
        <f>IF(Table13456[[#This Row],[first]]="0",SUBSTITUTE(TRIM(MID(B5470, 2, 3))," ","0"),SUBSTITUTE(TRIM(MID(B5470, 1, 3))," ","0"))</f>
        <v>670</v>
      </c>
      <c r="H5470" s="2" t="str">
        <f>IF(Table13456[[#This Row],[first]]="0",SUBSTITUTE(TRIM(MID(B5470, 5, 3))," ","0"),SUBSTITUTE(TRIM(MID(B5470, 4, 3))," ","0"))</f>
        <v>5</v>
      </c>
      <c r="I5470" s="2" t="str">
        <f>IF(Table13456[[#This Row],[first]]="0",SUBSTITUTE(TRIM(MID(B5470, 8, 3))," ","0"),SUBSTITUTE(TRIM(MID(B5470, 7, 3))," ","0"))</f>
        <v>300</v>
      </c>
      <c r="J5470" s="2">
        <v>1</v>
      </c>
      <c r="K5470" s="2" t="str">
        <f t="shared" si="255"/>
        <v>670</v>
      </c>
      <c r="L5470" s="2" t="str">
        <f t="shared" si="256"/>
        <v>005</v>
      </c>
      <c r="M5470" s="2" t="str">
        <f t="shared" si="257"/>
        <v>300</v>
      </c>
    </row>
    <row r="5471" spans="2:13" x14ac:dyDescent="0.25">
      <c r="B5471" s="2" t="s">
        <v>12845</v>
      </c>
      <c r="C5471" s="2" t="s">
        <v>12846</v>
      </c>
      <c r="D5471" s="6" t="str">
        <f>+_xlfn.CONCAT(Table13456[[#This Row],[phase1]],Table13456[[#This Row],[phase2]],Table13456[[#This Row],[phase3]],Table13456[[#This Row],[phase4]])</f>
        <v>1670005310</v>
      </c>
      <c r="E5471" s="2" t="str">
        <f>+Table13456[[#This Row],[DESCRIPTION]]</f>
        <v>TRAFFIC CONTROLLER ASSEMBLY, INSTALL, NEMA</v>
      </c>
      <c r="F5471" s="2" t="str">
        <f>+LEFT(Table13456[[#This Row],[PAY ITEM]],1)</f>
        <v>0</v>
      </c>
      <c r="G5471" s="2" t="str">
        <f>IF(Table13456[[#This Row],[first]]="0",SUBSTITUTE(TRIM(MID(B5471, 2, 3))," ","0"),SUBSTITUTE(TRIM(MID(B5471, 1, 3))," ","0"))</f>
        <v>670</v>
      </c>
      <c r="H5471" s="2" t="str">
        <f>IF(Table13456[[#This Row],[first]]="0",SUBSTITUTE(TRIM(MID(B5471, 5, 3))," ","0"),SUBSTITUTE(TRIM(MID(B5471, 4, 3))," ","0"))</f>
        <v>5</v>
      </c>
      <c r="I5471" s="2" t="str">
        <f>IF(Table13456[[#This Row],[first]]="0",SUBSTITUTE(TRIM(MID(B5471, 8, 3))," ","0"),SUBSTITUTE(TRIM(MID(B5471, 7, 3))," ","0"))</f>
        <v>310</v>
      </c>
      <c r="J5471" s="2">
        <v>1</v>
      </c>
      <c r="K5471" s="2" t="str">
        <f t="shared" si="255"/>
        <v>670</v>
      </c>
      <c r="L5471" s="2" t="str">
        <f t="shared" si="256"/>
        <v>005</v>
      </c>
      <c r="M5471" s="2" t="str">
        <f t="shared" si="257"/>
        <v>310</v>
      </c>
    </row>
    <row r="5472" spans="2:13" x14ac:dyDescent="0.25">
      <c r="B5472" s="2" t="s">
        <v>12847</v>
      </c>
      <c r="C5472" s="2" t="s">
        <v>12848</v>
      </c>
      <c r="D5472" s="6" t="str">
        <f>+_xlfn.CONCAT(Table13456[[#This Row],[phase1]],Table13456[[#This Row],[phase2]],Table13456[[#This Row],[phase3]],Table13456[[#This Row],[phase4]])</f>
        <v>1670005311</v>
      </c>
      <c r="E5472" s="2" t="str">
        <f>+Table13456[[#This Row],[DESCRIPTION]]</f>
        <v>TRAFFIC CONTROLLER ASSEMBLY, INSTALL, NEMA, 1 PREEMPT</v>
      </c>
      <c r="F5472" s="2" t="str">
        <f>+LEFT(Table13456[[#This Row],[PAY ITEM]],1)</f>
        <v>0</v>
      </c>
      <c r="G5472" s="2" t="str">
        <f>IF(Table13456[[#This Row],[first]]="0",SUBSTITUTE(TRIM(MID(B5472, 2, 3))," ","0"),SUBSTITUTE(TRIM(MID(B5472, 1, 3))," ","0"))</f>
        <v>670</v>
      </c>
      <c r="H5472" s="2" t="str">
        <f>IF(Table13456[[#This Row],[first]]="0",SUBSTITUTE(TRIM(MID(B5472, 5, 3))," ","0"),SUBSTITUTE(TRIM(MID(B5472, 4, 3))," ","0"))</f>
        <v>5</v>
      </c>
      <c r="I5472" s="2" t="str">
        <f>IF(Table13456[[#This Row],[first]]="0",SUBSTITUTE(TRIM(MID(B5472, 8, 3))," ","0"),SUBSTITUTE(TRIM(MID(B5472, 7, 3))," ","0"))</f>
        <v>311</v>
      </c>
      <c r="J5472" s="2">
        <v>1</v>
      </c>
      <c r="K5472" s="2" t="str">
        <f t="shared" si="255"/>
        <v>670</v>
      </c>
      <c r="L5472" s="2" t="str">
        <f t="shared" si="256"/>
        <v>005</v>
      </c>
      <c r="M5472" s="2" t="str">
        <f t="shared" si="257"/>
        <v>311</v>
      </c>
    </row>
    <row r="5473" spans="2:13" x14ac:dyDescent="0.25">
      <c r="B5473" s="2" t="s">
        <v>12849</v>
      </c>
      <c r="C5473" s="2" t="s">
        <v>12850</v>
      </c>
      <c r="D5473" s="6" t="str">
        <f>+_xlfn.CONCAT(Table13456[[#This Row],[phase1]],Table13456[[#This Row],[phase2]],Table13456[[#This Row],[phase3]],Table13456[[#This Row],[phase4]])</f>
        <v>1670005312</v>
      </c>
      <c r="E5473" s="2" t="str">
        <f>+Table13456[[#This Row],[DESCRIPTION]]</f>
        <v>TRAFFIC CONTROLLER ASSEMBLY, INSTALL, NEMA,  2 PREEMPTION</v>
      </c>
      <c r="F5473" s="2" t="str">
        <f>+LEFT(Table13456[[#This Row],[PAY ITEM]],1)</f>
        <v>0</v>
      </c>
      <c r="G5473" s="2" t="str">
        <f>IF(Table13456[[#This Row],[first]]="0",SUBSTITUTE(TRIM(MID(B5473, 2, 3))," ","0"),SUBSTITUTE(TRIM(MID(B5473, 1, 3))," ","0"))</f>
        <v>670</v>
      </c>
      <c r="H5473" s="2" t="str">
        <f>IF(Table13456[[#This Row],[first]]="0",SUBSTITUTE(TRIM(MID(B5473, 5, 3))," ","0"),SUBSTITUTE(TRIM(MID(B5473, 4, 3))," ","0"))</f>
        <v>5</v>
      </c>
      <c r="I5473" s="2" t="str">
        <f>IF(Table13456[[#This Row],[first]]="0",SUBSTITUTE(TRIM(MID(B5473, 8, 3))," ","0"),SUBSTITUTE(TRIM(MID(B5473, 7, 3))," ","0"))</f>
        <v>312</v>
      </c>
      <c r="J5473" s="2">
        <v>1</v>
      </c>
      <c r="K5473" s="2" t="str">
        <f t="shared" si="255"/>
        <v>670</v>
      </c>
      <c r="L5473" s="2" t="str">
        <f t="shared" si="256"/>
        <v>005</v>
      </c>
      <c r="M5473" s="2" t="str">
        <f t="shared" si="257"/>
        <v>312</v>
      </c>
    </row>
    <row r="5474" spans="2:13" x14ac:dyDescent="0.25">
      <c r="B5474" s="2" t="s">
        <v>12851</v>
      </c>
      <c r="C5474" s="2" t="s">
        <v>12852</v>
      </c>
      <c r="D5474" s="6" t="str">
        <f>+_xlfn.CONCAT(Table13456[[#This Row],[phase1]],Table13456[[#This Row],[phase2]],Table13456[[#This Row],[phase3]],Table13456[[#This Row],[phase4]])</f>
        <v>1670005320</v>
      </c>
      <c r="E5474" s="2" t="str">
        <f>+Table13456[[#This Row],[DESCRIPTION]]</f>
        <v>TRAFFIC CONTROLLER ASSEMBLY, INSTALL, 170</v>
      </c>
      <c r="F5474" s="2" t="str">
        <f>+LEFT(Table13456[[#This Row],[PAY ITEM]],1)</f>
        <v>0</v>
      </c>
      <c r="G5474" s="2" t="str">
        <f>IF(Table13456[[#This Row],[first]]="0",SUBSTITUTE(TRIM(MID(B5474, 2, 3))," ","0"),SUBSTITUTE(TRIM(MID(B5474, 1, 3))," ","0"))</f>
        <v>670</v>
      </c>
      <c r="H5474" s="2" t="str">
        <f>IF(Table13456[[#This Row],[first]]="0",SUBSTITUTE(TRIM(MID(B5474, 5, 3))," ","0"),SUBSTITUTE(TRIM(MID(B5474, 4, 3))," ","0"))</f>
        <v>5</v>
      </c>
      <c r="I5474" s="2" t="str">
        <f>IF(Table13456[[#This Row],[first]]="0",SUBSTITUTE(TRIM(MID(B5474, 8, 3))," ","0"),SUBSTITUTE(TRIM(MID(B5474, 7, 3))," ","0"))</f>
        <v>320</v>
      </c>
      <c r="J5474" s="2">
        <v>1</v>
      </c>
      <c r="K5474" s="2" t="str">
        <f t="shared" si="255"/>
        <v>670</v>
      </c>
      <c r="L5474" s="2" t="str">
        <f t="shared" si="256"/>
        <v>005</v>
      </c>
      <c r="M5474" s="2" t="str">
        <f t="shared" si="257"/>
        <v>320</v>
      </c>
    </row>
    <row r="5475" spans="2:13" x14ac:dyDescent="0.25">
      <c r="B5475" s="2" t="s">
        <v>12853</v>
      </c>
      <c r="C5475" s="2" t="s">
        <v>12854</v>
      </c>
      <c r="D5475" s="6" t="str">
        <f>+_xlfn.CONCAT(Table13456[[#This Row],[phase1]],Table13456[[#This Row],[phase2]],Table13456[[#This Row],[phase3]],Table13456[[#This Row],[phase4]])</f>
        <v>1670005322</v>
      </c>
      <c r="E5475" s="2" t="str">
        <f>+Table13456[[#This Row],[DESCRIPTION]]</f>
        <v>TRAFFIC CONTROLLER ASSEMBLY, INSTALL 170, 2 PREEMPTION PLANS</v>
      </c>
      <c r="F5475" s="2" t="str">
        <f>+LEFT(Table13456[[#This Row],[PAY ITEM]],1)</f>
        <v>0</v>
      </c>
      <c r="G5475" s="2" t="str">
        <f>IF(Table13456[[#This Row],[first]]="0",SUBSTITUTE(TRIM(MID(B5475, 2, 3))," ","0"),SUBSTITUTE(TRIM(MID(B5475, 1, 3))," ","0"))</f>
        <v>670</v>
      </c>
      <c r="H5475" s="2" t="str">
        <f>IF(Table13456[[#This Row],[first]]="0",SUBSTITUTE(TRIM(MID(B5475, 5, 3))," ","0"),SUBSTITUTE(TRIM(MID(B5475, 4, 3))," ","0"))</f>
        <v>5</v>
      </c>
      <c r="I5475" s="2" t="str">
        <f>IF(Table13456[[#This Row],[first]]="0",SUBSTITUTE(TRIM(MID(B5475, 8, 3))," ","0"),SUBSTITUTE(TRIM(MID(B5475, 7, 3))," ","0"))</f>
        <v>322</v>
      </c>
      <c r="J5475" s="2">
        <v>1</v>
      </c>
      <c r="K5475" s="2" t="str">
        <f t="shared" si="255"/>
        <v>670</v>
      </c>
      <c r="L5475" s="2" t="str">
        <f t="shared" si="256"/>
        <v>005</v>
      </c>
      <c r="M5475" s="2" t="str">
        <f t="shared" si="257"/>
        <v>322</v>
      </c>
    </row>
    <row r="5476" spans="2:13" x14ac:dyDescent="0.25">
      <c r="B5476" s="2" t="s">
        <v>12855</v>
      </c>
      <c r="C5476" s="2" t="s">
        <v>12856</v>
      </c>
      <c r="D5476" s="6" t="str">
        <f>+_xlfn.CONCAT(Table13456[[#This Row],[phase1]],Table13456[[#This Row],[phase2]],Table13456[[#This Row],[phase3]],Table13456[[#This Row],[phase4]])</f>
        <v>1670005330</v>
      </c>
      <c r="E5476" s="2" t="str">
        <f>+Table13456[[#This Row],[DESCRIPTION]]</f>
        <v>TRAFFIC CONTROLLER ASSEMBLY, INSTALL, SPECIAL</v>
      </c>
      <c r="F5476" s="2" t="str">
        <f>+LEFT(Table13456[[#This Row],[PAY ITEM]],1)</f>
        <v>0</v>
      </c>
      <c r="G5476" s="2" t="str">
        <f>IF(Table13456[[#This Row],[first]]="0",SUBSTITUTE(TRIM(MID(B5476, 2, 3))," ","0"),SUBSTITUTE(TRIM(MID(B5476, 1, 3))," ","0"))</f>
        <v>670</v>
      </c>
      <c r="H5476" s="2" t="str">
        <f>IF(Table13456[[#This Row],[first]]="0",SUBSTITUTE(TRIM(MID(B5476, 5, 3))," ","0"),SUBSTITUTE(TRIM(MID(B5476, 4, 3))," ","0"))</f>
        <v>5</v>
      </c>
      <c r="I5476" s="2" t="str">
        <f>IF(Table13456[[#This Row],[first]]="0",SUBSTITUTE(TRIM(MID(B5476, 8, 3))," ","0"),SUBSTITUTE(TRIM(MID(B5476, 7, 3))," ","0"))</f>
        <v>330</v>
      </c>
      <c r="J5476" s="2">
        <v>1</v>
      </c>
      <c r="K5476" s="2" t="str">
        <f t="shared" si="255"/>
        <v>670</v>
      </c>
      <c r="L5476" s="2" t="str">
        <f t="shared" si="256"/>
        <v>005</v>
      </c>
      <c r="M5476" s="2" t="str">
        <f t="shared" si="257"/>
        <v>330</v>
      </c>
    </row>
    <row r="5477" spans="2:13" x14ac:dyDescent="0.25">
      <c r="B5477" s="2" t="s">
        <v>12857</v>
      </c>
      <c r="C5477" s="2" t="s">
        <v>12858</v>
      </c>
      <c r="D5477" s="6" t="str">
        <f>+_xlfn.CONCAT(Table13456[[#This Row],[phase1]],Table13456[[#This Row],[phase2]],Table13456[[#This Row],[phase3]],Table13456[[#This Row],[phase4]])</f>
        <v>1670005331</v>
      </c>
      <c r="E5477" s="2" t="str">
        <f>+Table13456[[#This Row],[DESCRIPTION]]</f>
        <v>TRAFFIC CONTROLLER ASSEMBLY, INSTALL, SPECIAL ONE PREEMPTION PLAN</v>
      </c>
      <c r="F5477" s="2" t="str">
        <f>+LEFT(Table13456[[#This Row],[PAY ITEM]],1)</f>
        <v>0</v>
      </c>
      <c r="G5477" s="2" t="str">
        <f>IF(Table13456[[#This Row],[first]]="0",SUBSTITUTE(TRIM(MID(B5477, 2, 3))," ","0"),SUBSTITUTE(TRIM(MID(B5477, 1, 3))," ","0"))</f>
        <v>670</v>
      </c>
      <c r="H5477" s="2" t="str">
        <f>IF(Table13456[[#This Row],[first]]="0",SUBSTITUTE(TRIM(MID(B5477, 5, 3))," ","0"),SUBSTITUTE(TRIM(MID(B5477, 4, 3))," ","0"))</f>
        <v>5</v>
      </c>
      <c r="I5477" s="2" t="str">
        <f>IF(Table13456[[#This Row],[first]]="0",SUBSTITUTE(TRIM(MID(B5477, 8, 3))," ","0"),SUBSTITUTE(TRIM(MID(B5477, 7, 3))," ","0"))</f>
        <v>331</v>
      </c>
      <c r="J5477" s="2">
        <v>1</v>
      </c>
      <c r="K5477" s="2" t="str">
        <f t="shared" si="255"/>
        <v>670</v>
      </c>
      <c r="L5477" s="2" t="str">
        <f t="shared" si="256"/>
        <v>005</v>
      </c>
      <c r="M5477" s="2" t="str">
        <f t="shared" si="257"/>
        <v>331</v>
      </c>
    </row>
    <row r="5478" spans="2:13" x14ac:dyDescent="0.25">
      <c r="B5478" s="2" t="s">
        <v>4173</v>
      </c>
      <c r="C5478" s="2" t="s">
        <v>12859</v>
      </c>
      <c r="D5478" s="6" t="str">
        <f>+_xlfn.CONCAT(Table13456[[#This Row],[phase1]],Table13456[[#This Row],[phase2]],Table13456[[#This Row],[phase3]],Table13456[[#This Row],[phase4]])</f>
        <v>1670005400</v>
      </c>
      <c r="E5478" s="2" t="str">
        <f>+Table13456[[#This Row],[DESCRIPTION]]</f>
        <v>TRAFFIC CONTROLLER ASSEMBLY, MODIFY</v>
      </c>
      <c r="F5478" s="2" t="str">
        <f>+LEFT(Table13456[[#This Row],[PAY ITEM]],1)</f>
        <v>0</v>
      </c>
      <c r="G5478" s="2" t="str">
        <f>IF(Table13456[[#This Row],[first]]="0",SUBSTITUTE(TRIM(MID(B5478, 2, 3))," ","0"),SUBSTITUTE(TRIM(MID(B5478, 1, 3))," ","0"))</f>
        <v>670</v>
      </c>
      <c r="H5478" s="2" t="str">
        <f>IF(Table13456[[#This Row],[first]]="0",SUBSTITUTE(TRIM(MID(B5478, 5, 3))," ","0"),SUBSTITUTE(TRIM(MID(B5478, 4, 3))," ","0"))</f>
        <v>5</v>
      </c>
      <c r="I5478" s="2" t="str">
        <f>IF(Table13456[[#This Row],[first]]="0",SUBSTITUTE(TRIM(MID(B5478, 8, 3))," ","0"),SUBSTITUTE(TRIM(MID(B5478, 7, 3))," ","0"))</f>
        <v>400</v>
      </c>
      <c r="J5478" s="2">
        <v>1</v>
      </c>
      <c r="K5478" s="2" t="str">
        <f t="shared" si="255"/>
        <v>670</v>
      </c>
      <c r="L5478" s="2" t="str">
        <f t="shared" si="256"/>
        <v>005</v>
      </c>
      <c r="M5478" s="2" t="str">
        <f t="shared" si="257"/>
        <v>400</v>
      </c>
    </row>
    <row r="5479" spans="2:13" x14ac:dyDescent="0.25">
      <c r="B5479" s="2" t="s">
        <v>12860</v>
      </c>
      <c r="C5479" s="2" t="s">
        <v>12861</v>
      </c>
      <c r="D5479" s="6" t="str">
        <f>+_xlfn.CONCAT(Table13456[[#This Row],[phase1]],Table13456[[#This Row],[phase2]],Table13456[[#This Row],[phase3]],Table13456[[#This Row],[phase4]])</f>
        <v>1670005410</v>
      </c>
      <c r="E5479" s="2" t="str">
        <f>+Table13456[[#This Row],[DESCRIPTION]]</f>
        <v>TRAFFIC CONTROLLER ASSEMBLY, MODIFY, NEMA</v>
      </c>
      <c r="F5479" s="2" t="str">
        <f>+LEFT(Table13456[[#This Row],[PAY ITEM]],1)</f>
        <v>0</v>
      </c>
      <c r="G5479" s="2" t="str">
        <f>IF(Table13456[[#This Row],[first]]="0",SUBSTITUTE(TRIM(MID(B5479, 2, 3))," ","0"),SUBSTITUTE(TRIM(MID(B5479, 1, 3))," ","0"))</f>
        <v>670</v>
      </c>
      <c r="H5479" s="2" t="str">
        <f>IF(Table13456[[#This Row],[first]]="0",SUBSTITUTE(TRIM(MID(B5479, 5, 3))," ","0"),SUBSTITUTE(TRIM(MID(B5479, 4, 3))," ","0"))</f>
        <v>5</v>
      </c>
      <c r="I5479" s="2" t="str">
        <f>IF(Table13456[[#This Row],[first]]="0",SUBSTITUTE(TRIM(MID(B5479, 8, 3))," ","0"),SUBSTITUTE(TRIM(MID(B5479, 7, 3))," ","0"))</f>
        <v>410</v>
      </c>
      <c r="J5479" s="2">
        <v>1</v>
      </c>
      <c r="K5479" s="2" t="str">
        <f t="shared" si="255"/>
        <v>670</v>
      </c>
      <c r="L5479" s="2" t="str">
        <f t="shared" si="256"/>
        <v>005</v>
      </c>
      <c r="M5479" s="2" t="str">
        <f t="shared" si="257"/>
        <v>410</v>
      </c>
    </row>
    <row r="5480" spans="2:13" x14ac:dyDescent="0.25">
      <c r="B5480" s="2" t="s">
        <v>12862</v>
      </c>
      <c r="C5480" s="2" t="s">
        <v>12863</v>
      </c>
      <c r="D5480" s="6" t="str">
        <f>+_xlfn.CONCAT(Table13456[[#This Row],[phase1]],Table13456[[#This Row],[phase2]],Table13456[[#This Row],[phase3]],Table13456[[#This Row],[phase4]])</f>
        <v>1670005411</v>
      </c>
      <c r="E5480" s="2" t="str">
        <f>+Table13456[[#This Row],[DESCRIPTION]]</f>
        <v>TRAFFIC CONTROLLER ASSEMBLY, MODIFY, NEMA, 1 PREEMPT</v>
      </c>
      <c r="F5480" s="2" t="str">
        <f>+LEFT(Table13456[[#This Row],[PAY ITEM]],1)</f>
        <v>0</v>
      </c>
      <c r="G5480" s="2" t="str">
        <f>IF(Table13456[[#This Row],[first]]="0",SUBSTITUTE(TRIM(MID(B5480, 2, 3))," ","0"),SUBSTITUTE(TRIM(MID(B5480, 1, 3))," ","0"))</f>
        <v>670</v>
      </c>
      <c r="H5480" s="2" t="str">
        <f>IF(Table13456[[#This Row],[first]]="0",SUBSTITUTE(TRIM(MID(B5480, 5, 3))," ","0"),SUBSTITUTE(TRIM(MID(B5480, 4, 3))," ","0"))</f>
        <v>5</v>
      </c>
      <c r="I5480" s="2" t="str">
        <f>IF(Table13456[[#This Row],[first]]="0",SUBSTITUTE(TRIM(MID(B5480, 8, 3))," ","0"),SUBSTITUTE(TRIM(MID(B5480, 7, 3))," ","0"))</f>
        <v>411</v>
      </c>
      <c r="J5480" s="2">
        <v>1</v>
      </c>
      <c r="K5480" s="2" t="str">
        <f t="shared" si="255"/>
        <v>670</v>
      </c>
      <c r="L5480" s="2" t="str">
        <f t="shared" si="256"/>
        <v>005</v>
      </c>
      <c r="M5480" s="2" t="str">
        <f t="shared" si="257"/>
        <v>411</v>
      </c>
    </row>
    <row r="5481" spans="2:13" x14ac:dyDescent="0.25">
      <c r="B5481" s="2" t="s">
        <v>12864</v>
      </c>
      <c r="C5481" s="2" t="s">
        <v>12865</v>
      </c>
      <c r="D5481" s="6" t="str">
        <f>+_xlfn.CONCAT(Table13456[[#This Row],[phase1]],Table13456[[#This Row],[phase2]],Table13456[[#This Row],[phase3]],Table13456[[#This Row],[phase4]])</f>
        <v>1670005412</v>
      </c>
      <c r="E5481" s="2" t="str">
        <f>+Table13456[[#This Row],[DESCRIPTION]]</f>
        <v>TRAFFIC CONTROLLER ASSEMBLY, MODIFY, NEMA, 2 PREEMPT</v>
      </c>
      <c r="F5481" s="2" t="str">
        <f>+LEFT(Table13456[[#This Row],[PAY ITEM]],1)</f>
        <v>0</v>
      </c>
      <c r="G5481" s="2" t="str">
        <f>IF(Table13456[[#This Row],[first]]="0",SUBSTITUTE(TRIM(MID(B5481, 2, 3))," ","0"),SUBSTITUTE(TRIM(MID(B5481, 1, 3))," ","0"))</f>
        <v>670</v>
      </c>
      <c r="H5481" s="2" t="str">
        <f>IF(Table13456[[#This Row],[first]]="0",SUBSTITUTE(TRIM(MID(B5481, 5, 3))," ","0"),SUBSTITUTE(TRIM(MID(B5481, 4, 3))," ","0"))</f>
        <v>5</v>
      </c>
      <c r="I5481" s="2" t="str">
        <f>IF(Table13456[[#This Row],[first]]="0",SUBSTITUTE(TRIM(MID(B5481, 8, 3))," ","0"),SUBSTITUTE(TRIM(MID(B5481, 7, 3))," ","0"))</f>
        <v>412</v>
      </c>
      <c r="J5481" s="2">
        <v>1</v>
      </c>
      <c r="K5481" s="2" t="str">
        <f t="shared" si="255"/>
        <v>670</v>
      </c>
      <c r="L5481" s="2" t="str">
        <f t="shared" si="256"/>
        <v>005</v>
      </c>
      <c r="M5481" s="2" t="str">
        <f t="shared" si="257"/>
        <v>412</v>
      </c>
    </row>
    <row r="5482" spans="2:13" x14ac:dyDescent="0.25">
      <c r="B5482" s="2" t="s">
        <v>12866</v>
      </c>
      <c r="C5482" s="2" t="s">
        <v>12867</v>
      </c>
      <c r="D5482" s="6" t="str">
        <f>+_xlfn.CONCAT(Table13456[[#This Row],[phase1]],Table13456[[#This Row],[phase2]],Table13456[[#This Row],[phase3]],Table13456[[#This Row],[phase4]])</f>
        <v>1670005420</v>
      </c>
      <c r="E5482" s="2" t="str">
        <f>+Table13456[[#This Row],[DESCRIPTION]]</f>
        <v>TRAFFIC CONTROLLER ASSEMBLY, MODIFY, 170</v>
      </c>
      <c r="F5482" s="2" t="str">
        <f>+LEFT(Table13456[[#This Row],[PAY ITEM]],1)</f>
        <v>0</v>
      </c>
      <c r="G5482" s="2" t="str">
        <f>IF(Table13456[[#This Row],[first]]="0",SUBSTITUTE(TRIM(MID(B5482, 2, 3))," ","0"),SUBSTITUTE(TRIM(MID(B5482, 1, 3))," ","0"))</f>
        <v>670</v>
      </c>
      <c r="H5482" s="2" t="str">
        <f>IF(Table13456[[#This Row],[first]]="0",SUBSTITUTE(TRIM(MID(B5482, 5, 3))," ","0"),SUBSTITUTE(TRIM(MID(B5482, 4, 3))," ","0"))</f>
        <v>5</v>
      </c>
      <c r="I5482" s="2" t="str">
        <f>IF(Table13456[[#This Row],[first]]="0",SUBSTITUTE(TRIM(MID(B5482, 8, 3))," ","0"),SUBSTITUTE(TRIM(MID(B5482, 7, 3))," ","0"))</f>
        <v>420</v>
      </c>
      <c r="J5482" s="2">
        <v>1</v>
      </c>
      <c r="K5482" s="2" t="str">
        <f t="shared" si="255"/>
        <v>670</v>
      </c>
      <c r="L5482" s="2" t="str">
        <f t="shared" si="256"/>
        <v>005</v>
      </c>
      <c r="M5482" s="2" t="str">
        <f t="shared" si="257"/>
        <v>420</v>
      </c>
    </row>
    <row r="5483" spans="2:13" x14ac:dyDescent="0.25">
      <c r="B5483" s="2" t="s">
        <v>12868</v>
      </c>
      <c r="C5483" s="2" t="s">
        <v>12869</v>
      </c>
      <c r="D5483" s="6" t="str">
        <f>+_xlfn.CONCAT(Table13456[[#This Row],[phase1]],Table13456[[#This Row],[phase2]],Table13456[[#This Row],[phase3]],Table13456[[#This Row],[phase4]])</f>
        <v>1670005430</v>
      </c>
      <c r="E5483" s="2" t="str">
        <f>+Table13456[[#This Row],[DESCRIPTION]]</f>
        <v>TRAFFIC CONTROLLER ASSEMBLY, MODIFY, SPECIAL</v>
      </c>
      <c r="F5483" s="2" t="str">
        <f>+LEFT(Table13456[[#This Row],[PAY ITEM]],1)</f>
        <v>0</v>
      </c>
      <c r="G5483" s="2" t="str">
        <f>IF(Table13456[[#This Row],[first]]="0",SUBSTITUTE(TRIM(MID(B5483, 2, 3))," ","0"),SUBSTITUTE(TRIM(MID(B5483, 1, 3))," ","0"))</f>
        <v>670</v>
      </c>
      <c r="H5483" s="2" t="str">
        <f>IF(Table13456[[#This Row],[first]]="0",SUBSTITUTE(TRIM(MID(B5483, 5, 3))," ","0"),SUBSTITUTE(TRIM(MID(B5483, 4, 3))," ","0"))</f>
        <v>5</v>
      </c>
      <c r="I5483" s="2" t="str">
        <f>IF(Table13456[[#This Row],[first]]="0",SUBSTITUTE(TRIM(MID(B5483, 8, 3))," ","0"),SUBSTITUTE(TRIM(MID(B5483, 7, 3))," ","0"))</f>
        <v>430</v>
      </c>
      <c r="J5483" s="2">
        <v>1</v>
      </c>
      <c r="K5483" s="2" t="str">
        <f t="shared" si="255"/>
        <v>670</v>
      </c>
      <c r="L5483" s="2" t="str">
        <f t="shared" si="256"/>
        <v>005</v>
      </c>
      <c r="M5483" s="2" t="str">
        <f t="shared" si="257"/>
        <v>430</v>
      </c>
    </row>
    <row r="5484" spans="2:13" x14ac:dyDescent="0.25">
      <c r="B5484" s="2" t="s">
        <v>12870</v>
      </c>
      <c r="C5484" s="2" t="s">
        <v>12871</v>
      </c>
      <c r="D5484" s="6" t="str">
        <f>+_xlfn.CONCAT(Table13456[[#This Row],[phase1]],Table13456[[#This Row],[phase2]],Table13456[[#This Row],[phase3]],Table13456[[#This Row],[phase4]])</f>
        <v>1670005431</v>
      </c>
      <c r="E5484" s="2" t="str">
        <f>+Table13456[[#This Row],[DESCRIPTION]]</f>
        <v>TRAFFIC CONTROLLER ASSEMBLY, MODIFY, SPECIAL,  1 PREEMPTION PLANS</v>
      </c>
      <c r="F5484" s="2" t="str">
        <f>+LEFT(Table13456[[#This Row],[PAY ITEM]],1)</f>
        <v>0</v>
      </c>
      <c r="G5484" s="2" t="str">
        <f>IF(Table13456[[#This Row],[first]]="0",SUBSTITUTE(TRIM(MID(B5484, 2, 3))," ","0"),SUBSTITUTE(TRIM(MID(B5484, 1, 3))," ","0"))</f>
        <v>670</v>
      </c>
      <c r="H5484" s="2" t="str">
        <f>IF(Table13456[[#This Row],[first]]="0",SUBSTITUTE(TRIM(MID(B5484, 5, 3))," ","0"),SUBSTITUTE(TRIM(MID(B5484, 4, 3))," ","0"))</f>
        <v>5</v>
      </c>
      <c r="I5484" s="2" t="str">
        <f>IF(Table13456[[#This Row],[first]]="0",SUBSTITUTE(TRIM(MID(B5484, 8, 3))," ","0"),SUBSTITUTE(TRIM(MID(B5484, 7, 3))," ","0"))</f>
        <v>431</v>
      </c>
      <c r="J5484" s="2">
        <v>1</v>
      </c>
      <c r="K5484" s="2" t="str">
        <f t="shared" si="255"/>
        <v>670</v>
      </c>
      <c r="L5484" s="2" t="str">
        <f t="shared" si="256"/>
        <v>005</v>
      </c>
      <c r="M5484" s="2" t="str">
        <f t="shared" si="257"/>
        <v>431</v>
      </c>
    </row>
    <row r="5485" spans="2:13" x14ac:dyDescent="0.25">
      <c r="B5485" s="2" t="s">
        <v>12872</v>
      </c>
      <c r="C5485" s="2" t="s">
        <v>12873</v>
      </c>
      <c r="D5485" s="6" t="str">
        <f>+_xlfn.CONCAT(Table13456[[#This Row],[phase1]],Table13456[[#This Row],[phase2]],Table13456[[#This Row],[phase3]],Table13456[[#This Row],[phase4]])</f>
        <v>1670005432</v>
      </c>
      <c r="E5485" s="2" t="str">
        <f>+Table13456[[#This Row],[DESCRIPTION]]</f>
        <v>TRAFFIC CONTROLLER ASSEMBLY, MODIFY, SPECIAL,  2 PREEMPTION PLANS</v>
      </c>
      <c r="F5485" s="2" t="str">
        <f>+LEFT(Table13456[[#This Row],[PAY ITEM]],1)</f>
        <v>0</v>
      </c>
      <c r="G5485" s="2" t="str">
        <f>IF(Table13456[[#This Row],[first]]="0",SUBSTITUTE(TRIM(MID(B5485, 2, 3))," ","0"),SUBSTITUTE(TRIM(MID(B5485, 1, 3))," ","0"))</f>
        <v>670</v>
      </c>
      <c r="H5485" s="2" t="str">
        <f>IF(Table13456[[#This Row],[first]]="0",SUBSTITUTE(TRIM(MID(B5485, 5, 3))," ","0"),SUBSTITUTE(TRIM(MID(B5485, 4, 3))," ","0"))</f>
        <v>5</v>
      </c>
      <c r="I5485" s="2" t="str">
        <f>IF(Table13456[[#This Row],[first]]="0",SUBSTITUTE(TRIM(MID(B5485, 8, 3))," ","0"),SUBSTITUTE(TRIM(MID(B5485, 7, 3))," ","0"))</f>
        <v>432</v>
      </c>
      <c r="J5485" s="2">
        <v>1</v>
      </c>
      <c r="K5485" s="2" t="str">
        <f t="shared" si="255"/>
        <v>670</v>
      </c>
      <c r="L5485" s="2" t="str">
        <f t="shared" si="256"/>
        <v>005</v>
      </c>
      <c r="M5485" s="2" t="str">
        <f t="shared" si="257"/>
        <v>432</v>
      </c>
    </row>
    <row r="5486" spans="2:13" x14ac:dyDescent="0.25">
      <c r="B5486" s="2" t="s">
        <v>2547</v>
      </c>
      <c r="C5486" s="2" t="s">
        <v>2548</v>
      </c>
      <c r="D5486" s="6" t="str">
        <f>+_xlfn.CONCAT(Table13456[[#This Row],[phase1]],Table13456[[#This Row],[phase2]],Table13456[[#This Row],[phase3]],Table13456[[#This Row],[phase4]])</f>
        <v>1670005500</v>
      </c>
      <c r="E5486" s="2" t="str">
        <f>+Table13456[[#This Row],[DESCRIPTION]]</f>
        <v>TRAFFIC CONTROLLER ASSEMBLY, RELOCATE CONTROLLER WITH  CABINET</v>
      </c>
      <c r="F5486" s="2" t="str">
        <f>+LEFT(Table13456[[#This Row],[PAY ITEM]],1)</f>
        <v>0</v>
      </c>
      <c r="G5486" s="2" t="str">
        <f>IF(Table13456[[#This Row],[first]]="0",SUBSTITUTE(TRIM(MID(B5486, 2, 3))," ","0"),SUBSTITUTE(TRIM(MID(B5486, 1, 3))," ","0"))</f>
        <v>670</v>
      </c>
      <c r="H5486" s="2" t="str">
        <f>IF(Table13456[[#This Row],[first]]="0",SUBSTITUTE(TRIM(MID(B5486, 5, 3))," ","0"),SUBSTITUTE(TRIM(MID(B5486, 4, 3))," ","0"))</f>
        <v>5</v>
      </c>
      <c r="I5486" s="2" t="str">
        <f>IF(Table13456[[#This Row],[first]]="0",SUBSTITUTE(TRIM(MID(B5486, 8, 3))," ","0"),SUBSTITUTE(TRIM(MID(B5486, 7, 3))," ","0"))</f>
        <v>500</v>
      </c>
      <c r="J5486" s="2">
        <v>1</v>
      </c>
      <c r="K5486" s="2" t="str">
        <f t="shared" si="255"/>
        <v>670</v>
      </c>
      <c r="L5486" s="2" t="str">
        <f t="shared" si="256"/>
        <v>005</v>
      </c>
      <c r="M5486" s="2" t="str">
        <f t="shared" si="257"/>
        <v>500</v>
      </c>
    </row>
    <row r="5487" spans="2:13" x14ac:dyDescent="0.25">
      <c r="B5487" s="2" t="s">
        <v>12874</v>
      </c>
      <c r="C5487" s="2" t="s">
        <v>6633</v>
      </c>
      <c r="D5487" s="6" t="str">
        <f>+_xlfn.CONCAT(Table13456[[#This Row],[phase1]],Table13456[[#This Row],[phase2]],Table13456[[#This Row],[phase3]],Table13456[[#This Row],[phase4]])</f>
        <v>1670005520</v>
      </c>
      <c r="E5487" s="2" t="str">
        <f>+Table13456[[#This Row],[DESCRIPTION]]</f>
        <v>TEMP DUMMY PAYITEM FOR WT DATA MIGRATION</v>
      </c>
      <c r="F5487" s="2" t="str">
        <f>+LEFT(Table13456[[#This Row],[PAY ITEM]],1)</f>
        <v>0</v>
      </c>
      <c r="G5487" s="2" t="str">
        <f>IF(Table13456[[#This Row],[first]]="0",SUBSTITUTE(TRIM(MID(B5487, 2, 3))," ","0"),SUBSTITUTE(TRIM(MID(B5487, 1, 3))," ","0"))</f>
        <v>670</v>
      </c>
      <c r="H5487" s="2" t="str">
        <f>IF(Table13456[[#This Row],[first]]="0",SUBSTITUTE(TRIM(MID(B5487, 5, 3))," ","0"),SUBSTITUTE(TRIM(MID(B5487, 4, 3))," ","0"))</f>
        <v>5</v>
      </c>
      <c r="I5487" s="2" t="str">
        <f>IF(Table13456[[#This Row],[first]]="0",SUBSTITUTE(TRIM(MID(B5487, 8, 3))," ","0"),SUBSTITUTE(TRIM(MID(B5487, 7, 3))," ","0"))</f>
        <v>520</v>
      </c>
      <c r="J5487" s="2">
        <v>1</v>
      </c>
      <c r="K5487" s="2" t="str">
        <f t="shared" si="255"/>
        <v>670</v>
      </c>
      <c r="L5487" s="2" t="str">
        <f t="shared" si="256"/>
        <v>005</v>
      </c>
      <c r="M5487" s="2" t="str">
        <f t="shared" si="257"/>
        <v>520</v>
      </c>
    </row>
    <row r="5488" spans="2:13" x14ac:dyDescent="0.25">
      <c r="B5488" s="2" t="s">
        <v>2549</v>
      </c>
      <c r="C5488" s="2" t="s">
        <v>2550</v>
      </c>
      <c r="D5488" s="6" t="str">
        <f>+_xlfn.CONCAT(Table13456[[#This Row],[phase1]],Table13456[[#This Row],[phase2]],Table13456[[#This Row],[phase3]],Table13456[[#This Row],[phase4]])</f>
        <v>1670005600</v>
      </c>
      <c r="E5488" s="2" t="str">
        <f>+Table13456[[#This Row],[DESCRIPTION]]</f>
        <v>TRAFFIC CONTROLLER ASSEMBLY, REMOVE CONTROLLER WITH CABINET</v>
      </c>
      <c r="F5488" s="2" t="str">
        <f>+LEFT(Table13456[[#This Row],[PAY ITEM]],1)</f>
        <v>0</v>
      </c>
      <c r="G5488" s="2" t="str">
        <f>IF(Table13456[[#This Row],[first]]="0",SUBSTITUTE(TRIM(MID(B5488, 2, 3))," ","0"),SUBSTITUTE(TRIM(MID(B5488, 1, 3))," ","0"))</f>
        <v>670</v>
      </c>
      <c r="H5488" s="2" t="str">
        <f>IF(Table13456[[#This Row],[first]]="0",SUBSTITUTE(TRIM(MID(B5488, 5, 3))," ","0"),SUBSTITUTE(TRIM(MID(B5488, 4, 3))," ","0"))</f>
        <v>5</v>
      </c>
      <c r="I5488" s="2" t="str">
        <f>IF(Table13456[[#This Row],[first]]="0",SUBSTITUTE(TRIM(MID(B5488, 8, 3))," ","0"),SUBSTITUTE(TRIM(MID(B5488, 7, 3))," ","0"))</f>
        <v>600</v>
      </c>
      <c r="J5488" s="2">
        <v>1</v>
      </c>
      <c r="K5488" s="2" t="str">
        <f t="shared" si="255"/>
        <v>670</v>
      </c>
      <c r="L5488" s="2" t="str">
        <f t="shared" si="256"/>
        <v>005</v>
      </c>
      <c r="M5488" s="2" t="str">
        <f t="shared" si="257"/>
        <v>600</v>
      </c>
    </row>
    <row r="5489" spans="2:13" x14ac:dyDescent="0.25">
      <c r="B5489" s="2" t="s">
        <v>12875</v>
      </c>
      <c r="C5489" s="2" t="s">
        <v>12876</v>
      </c>
      <c r="D5489" s="6" t="str">
        <f>+_xlfn.CONCAT(Table13456[[#This Row],[phase1]],Table13456[[#This Row],[phase2]],Table13456[[#This Row],[phase3]],Table13456[[#This Row],[phase4]])</f>
        <v>1670005700</v>
      </c>
      <c r="E5489" s="2" t="str">
        <f>+Table13456[[#This Row],[DESCRIPTION]]</f>
        <v>TRAFFIC CONTROLLER ASSEMBLY, RESTORE- MINOR REPAIRS</v>
      </c>
      <c r="F5489" s="2" t="str">
        <f>+LEFT(Table13456[[#This Row],[PAY ITEM]],1)</f>
        <v>0</v>
      </c>
      <c r="G5489" s="2" t="str">
        <f>IF(Table13456[[#This Row],[first]]="0",SUBSTITUTE(TRIM(MID(B5489, 2, 3))," ","0"),SUBSTITUTE(TRIM(MID(B5489, 1, 3))," ","0"))</f>
        <v>670</v>
      </c>
      <c r="H5489" s="2" t="str">
        <f>IF(Table13456[[#This Row],[first]]="0",SUBSTITUTE(TRIM(MID(B5489, 5, 3))," ","0"),SUBSTITUTE(TRIM(MID(B5489, 4, 3))," ","0"))</f>
        <v>5</v>
      </c>
      <c r="I5489" s="2" t="str">
        <f>IF(Table13456[[#This Row],[first]]="0",SUBSTITUTE(TRIM(MID(B5489, 8, 3))," ","0"),SUBSTITUTE(TRIM(MID(B5489, 7, 3))," ","0"))</f>
        <v>700</v>
      </c>
      <c r="J5489" s="2">
        <v>1</v>
      </c>
      <c r="K5489" s="2" t="str">
        <f t="shared" si="255"/>
        <v>670</v>
      </c>
      <c r="L5489" s="2" t="str">
        <f t="shared" si="256"/>
        <v>005</v>
      </c>
      <c r="M5489" s="2" t="str">
        <f t="shared" si="257"/>
        <v>700</v>
      </c>
    </row>
    <row r="5490" spans="2:13" x14ac:dyDescent="0.25">
      <c r="B5490" s="2" t="s">
        <v>12877</v>
      </c>
      <c r="C5490" s="2" t="s">
        <v>12878</v>
      </c>
      <c r="D5490" s="6" t="str">
        <f>+_xlfn.CONCAT(Table13456[[#This Row],[phase1]],Table13456[[#This Row],[phase2]],Table13456[[#This Row],[phase3]],Table13456[[#This Row],[phase4]])</f>
        <v>1670005701</v>
      </c>
      <c r="E5490" s="2" t="str">
        <f>+Table13456[[#This Row],[DESCRIPTION]]</f>
        <v>TRAFFIC CONTROLLER ASSEMBLY, MODEL 2070, WITH CONCRETE PEDESTAL UP TO 3', PROJECT 434684-4-52-01</v>
      </c>
      <c r="F5490" s="2" t="str">
        <f>+LEFT(Table13456[[#This Row],[PAY ITEM]],1)</f>
        <v>0</v>
      </c>
      <c r="G5490" s="2" t="str">
        <f>IF(Table13456[[#This Row],[first]]="0",SUBSTITUTE(TRIM(MID(B5490, 2, 3))," ","0"),SUBSTITUTE(TRIM(MID(B5490, 1, 3))," ","0"))</f>
        <v>670</v>
      </c>
      <c r="H5490" s="2" t="str">
        <f>IF(Table13456[[#This Row],[first]]="0",SUBSTITUTE(TRIM(MID(B5490, 5, 3))," ","0"),SUBSTITUTE(TRIM(MID(B5490, 4, 3))," ","0"))</f>
        <v>5</v>
      </c>
      <c r="I5490" s="2" t="str">
        <f>IF(Table13456[[#This Row],[first]]="0",SUBSTITUTE(TRIM(MID(B5490, 8, 3))," ","0"),SUBSTITUTE(TRIM(MID(B5490, 7, 3))," ","0"))</f>
        <v>701</v>
      </c>
      <c r="J5490" s="2">
        <v>1</v>
      </c>
      <c r="K5490" s="2" t="str">
        <f t="shared" si="255"/>
        <v>670</v>
      </c>
      <c r="L5490" s="2" t="str">
        <f t="shared" si="256"/>
        <v>005</v>
      </c>
      <c r="M5490" s="2" t="str">
        <f t="shared" si="257"/>
        <v>701</v>
      </c>
    </row>
    <row r="5491" spans="2:13" x14ac:dyDescent="0.25">
      <c r="B5491" s="2" t="s">
        <v>12879</v>
      </c>
      <c r="C5491" s="2" t="s">
        <v>12880</v>
      </c>
      <c r="D5491" s="6" t="str">
        <f>+_xlfn.CONCAT(Table13456[[#This Row],[phase1]],Table13456[[#This Row],[phase2]],Table13456[[#This Row],[phase3]],Table13456[[#This Row],[phase4]])</f>
        <v>1670005702</v>
      </c>
      <c r="E5491" s="2" t="str">
        <f>+Table13456[[#This Row],[DESCRIPTION]]</f>
        <v>TRAFFIC CONTROLLER ASSEMBLY, 2070, WITH CONCRETE PEDESTAL TO 4.5', 10' SPREAD FOOTER, PROJECT 434684-4-52-01</v>
      </c>
      <c r="F5491" s="2" t="str">
        <f>+LEFT(Table13456[[#This Row],[PAY ITEM]],1)</f>
        <v>0</v>
      </c>
      <c r="G5491" s="2" t="str">
        <f>IF(Table13456[[#This Row],[first]]="0",SUBSTITUTE(TRIM(MID(B5491, 2, 3))," ","0"),SUBSTITUTE(TRIM(MID(B5491, 1, 3))," ","0"))</f>
        <v>670</v>
      </c>
      <c r="H5491" s="2" t="str">
        <f>IF(Table13456[[#This Row],[first]]="0",SUBSTITUTE(TRIM(MID(B5491, 5, 3))," ","0"),SUBSTITUTE(TRIM(MID(B5491, 4, 3))," ","0"))</f>
        <v>5</v>
      </c>
      <c r="I5491" s="2" t="str">
        <f>IF(Table13456[[#This Row],[first]]="0",SUBSTITUTE(TRIM(MID(B5491, 8, 3))," ","0"),SUBSTITUTE(TRIM(MID(B5491, 7, 3))," ","0"))</f>
        <v>702</v>
      </c>
      <c r="J5491" s="2">
        <v>1</v>
      </c>
      <c r="K5491" s="2" t="str">
        <f t="shared" si="255"/>
        <v>670</v>
      </c>
      <c r="L5491" s="2" t="str">
        <f t="shared" si="256"/>
        <v>005</v>
      </c>
      <c r="M5491" s="2" t="str">
        <f t="shared" si="257"/>
        <v>702</v>
      </c>
    </row>
    <row r="5492" spans="2:13" x14ac:dyDescent="0.25">
      <c r="B5492" s="2" t="s">
        <v>12881</v>
      </c>
      <c r="C5492" s="2" t="s">
        <v>12882</v>
      </c>
      <c r="D5492" s="6" t="str">
        <f>+_xlfn.CONCAT(Table13456[[#This Row],[phase1]],Table13456[[#This Row],[phase2]],Table13456[[#This Row],[phase3]],Table13456[[#This Row],[phase4]])</f>
        <v>1670005703</v>
      </c>
      <c r="E5492" s="2" t="str">
        <f>+Table13456[[#This Row],[DESCRIPTION]]</f>
        <v>TRAFFIC CONTROLLER ASSEMBLY, 2070, 1 PREEMPTION, WITH CONCRETE PEDESTAL UP TO 3', PROJECT 434684-4-52-01</v>
      </c>
      <c r="F5492" s="2" t="str">
        <f>+LEFT(Table13456[[#This Row],[PAY ITEM]],1)</f>
        <v>0</v>
      </c>
      <c r="G5492" s="2" t="str">
        <f>IF(Table13456[[#This Row],[first]]="0",SUBSTITUTE(TRIM(MID(B5492, 2, 3))," ","0"),SUBSTITUTE(TRIM(MID(B5492, 1, 3))," ","0"))</f>
        <v>670</v>
      </c>
      <c r="H5492" s="2" t="str">
        <f>IF(Table13456[[#This Row],[first]]="0",SUBSTITUTE(TRIM(MID(B5492, 5, 3))," ","0"),SUBSTITUTE(TRIM(MID(B5492, 4, 3))," ","0"))</f>
        <v>5</v>
      </c>
      <c r="I5492" s="2" t="str">
        <f>IF(Table13456[[#This Row],[first]]="0",SUBSTITUTE(TRIM(MID(B5492, 8, 3))," ","0"),SUBSTITUTE(TRIM(MID(B5492, 7, 3))," ","0"))</f>
        <v>703</v>
      </c>
      <c r="J5492" s="2">
        <v>1</v>
      </c>
      <c r="K5492" s="2" t="str">
        <f t="shared" si="255"/>
        <v>670</v>
      </c>
      <c r="L5492" s="2" t="str">
        <f t="shared" si="256"/>
        <v>005</v>
      </c>
      <c r="M5492" s="2" t="str">
        <f t="shared" si="257"/>
        <v>703</v>
      </c>
    </row>
    <row r="5493" spans="2:13" x14ac:dyDescent="0.25">
      <c r="B5493" s="2" t="s">
        <v>12883</v>
      </c>
      <c r="C5493" s="2" t="s">
        <v>12884</v>
      </c>
      <c r="D5493" s="6" t="str">
        <f>+_xlfn.CONCAT(Table13456[[#This Row],[phase1]],Table13456[[#This Row],[phase2]],Table13456[[#This Row],[phase3]],Table13456[[#This Row],[phase4]])</f>
        <v>1670005704</v>
      </c>
      <c r="E5493" s="2" t="str">
        <f>+Table13456[[#This Row],[DESCRIPTION]]</f>
        <v>TRAFFIC CONTROLLER ASSEMBLY, 2070, 1 PREEMPTION, PEDESTAL TO 4.5', 10' SPREAD FOOTER, PROJECT 434684-4-52-01</v>
      </c>
      <c r="F5493" s="2" t="str">
        <f>+LEFT(Table13456[[#This Row],[PAY ITEM]],1)</f>
        <v>0</v>
      </c>
      <c r="G5493" s="2" t="str">
        <f>IF(Table13456[[#This Row],[first]]="0",SUBSTITUTE(TRIM(MID(B5493, 2, 3))," ","0"),SUBSTITUTE(TRIM(MID(B5493, 1, 3))," ","0"))</f>
        <v>670</v>
      </c>
      <c r="H5493" s="2" t="str">
        <f>IF(Table13456[[#This Row],[first]]="0",SUBSTITUTE(TRIM(MID(B5493, 5, 3))," ","0"),SUBSTITUTE(TRIM(MID(B5493, 4, 3))," ","0"))</f>
        <v>5</v>
      </c>
      <c r="I5493" s="2" t="str">
        <f>IF(Table13456[[#This Row],[first]]="0",SUBSTITUTE(TRIM(MID(B5493, 8, 3))," ","0"),SUBSTITUTE(TRIM(MID(B5493, 7, 3))," ","0"))</f>
        <v>704</v>
      </c>
      <c r="J5493" s="2">
        <v>1</v>
      </c>
      <c r="K5493" s="2" t="str">
        <f t="shared" si="255"/>
        <v>670</v>
      </c>
      <c r="L5493" s="2" t="str">
        <f t="shared" si="256"/>
        <v>005</v>
      </c>
      <c r="M5493" s="2" t="str">
        <f t="shared" si="257"/>
        <v>704</v>
      </c>
    </row>
    <row r="5494" spans="2:13" x14ac:dyDescent="0.25">
      <c r="B5494" s="2" t="s">
        <v>12885</v>
      </c>
      <c r="C5494" s="2" t="s">
        <v>12886</v>
      </c>
      <c r="D5494" s="6" t="str">
        <f>+_xlfn.CONCAT(Table13456[[#This Row],[phase1]],Table13456[[#This Row],[phase2]],Table13456[[#This Row],[phase3]],Table13456[[#This Row],[phase4]])</f>
        <v>1670005705</v>
      </c>
      <c r="E5494" s="2" t="str">
        <f>+Table13456[[#This Row],[DESCRIPTION]]</f>
        <v>TRAFFIC CONTROLLER ASSEMBLY, 2070, DRILLED SHAFT SPECIAL FOUNDATION AND PEDESTAL, PROJECT 423251-5-52-01</v>
      </c>
      <c r="F5494" s="2" t="str">
        <f>+LEFT(Table13456[[#This Row],[PAY ITEM]],1)</f>
        <v>0</v>
      </c>
      <c r="G5494" s="2" t="str">
        <f>IF(Table13456[[#This Row],[first]]="0",SUBSTITUTE(TRIM(MID(B5494, 2, 3))," ","0"),SUBSTITUTE(TRIM(MID(B5494, 1, 3))," ","0"))</f>
        <v>670</v>
      </c>
      <c r="H5494" s="2" t="str">
        <f>IF(Table13456[[#This Row],[first]]="0",SUBSTITUTE(TRIM(MID(B5494, 5, 3))," ","0"),SUBSTITUTE(TRIM(MID(B5494, 4, 3))," ","0"))</f>
        <v>5</v>
      </c>
      <c r="I5494" s="2" t="str">
        <f>IF(Table13456[[#This Row],[first]]="0",SUBSTITUTE(TRIM(MID(B5494, 8, 3))," ","0"),SUBSTITUTE(TRIM(MID(B5494, 7, 3))," ","0"))</f>
        <v>705</v>
      </c>
      <c r="J5494" s="2">
        <v>1</v>
      </c>
      <c r="K5494" s="2" t="str">
        <f t="shared" si="255"/>
        <v>670</v>
      </c>
      <c r="L5494" s="2" t="str">
        <f t="shared" si="256"/>
        <v>005</v>
      </c>
      <c r="M5494" s="2" t="str">
        <f t="shared" si="257"/>
        <v>705</v>
      </c>
    </row>
    <row r="5495" spans="2:13" x14ac:dyDescent="0.25">
      <c r="B5495" s="2" t="s">
        <v>12887</v>
      </c>
      <c r="C5495" s="2" t="s">
        <v>12888</v>
      </c>
      <c r="D5495" s="6" t="str">
        <f>+_xlfn.CONCAT(Table13456[[#This Row],[phase1]],Table13456[[#This Row],[phase2]],Table13456[[#This Row],[phase3]],Table13456[[#This Row],[phase4]])</f>
        <v>1670005706</v>
      </c>
      <c r="E5495" s="2" t="str">
        <f>+Table13456[[#This Row],[DESCRIPTION]]</f>
        <v>TRAFFIC CONTROLLER ASSEMBLY, MODEL 2070, WITH CONCRETE PEDESTAL UP TO 3'</v>
      </c>
      <c r="F5495" s="2" t="str">
        <f>+LEFT(Table13456[[#This Row],[PAY ITEM]],1)</f>
        <v>0</v>
      </c>
      <c r="G5495" s="2" t="str">
        <f>IF(Table13456[[#This Row],[first]]="0",SUBSTITUTE(TRIM(MID(B5495, 2, 3))," ","0"),SUBSTITUTE(TRIM(MID(B5495, 1, 3))," ","0"))</f>
        <v>670</v>
      </c>
      <c r="H5495" s="2" t="str">
        <f>IF(Table13456[[#This Row],[first]]="0",SUBSTITUTE(TRIM(MID(B5495, 5, 3))," ","0"),SUBSTITUTE(TRIM(MID(B5495, 4, 3))," ","0"))</f>
        <v>5</v>
      </c>
      <c r="I5495" s="2" t="str">
        <f>IF(Table13456[[#This Row],[first]]="0",SUBSTITUTE(TRIM(MID(B5495, 8, 3))," ","0"),SUBSTITUTE(TRIM(MID(B5495, 7, 3))," ","0"))</f>
        <v>706</v>
      </c>
      <c r="J5495" s="2">
        <v>1</v>
      </c>
      <c r="K5495" s="2" t="str">
        <f t="shared" si="255"/>
        <v>670</v>
      </c>
      <c r="L5495" s="2" t="str">
        <f t="shared" si="256"/>
        <v>005</v>
      </c>
      <c r="M5495" s="2" t="str">
        <f t="shared" si="257"/>
        <v>706</v>
      </c>
    </row>
    <row r="5496" spans="2:13" x14ac:dyDescent="0.25">
      <c r="B5496" s="2" t="s">
        <v>12889</v>
      </c>
      <c r="C5496" s="2" t="s">
        <v>12890</v>
      </c>
      <c r="D5496" s="6" t="str">
        <f>+_xlfn.CONCAT(Table13456[[#This Row],[phase1]],Table13456[[#This Row],[phase2]],Table13456[[#This Row],[phase3]],Table13456[[#This Row],[phase4]])</f>
        <v>1670005707</v>
      </c>
      <c r="E5496" s="2" t="str">
        <f>+Table13456[[#This Row],[DESCRIPTION]]</f>
        <v>TRAFFIC CONTROLLER ASSEMBLY, 2070, WITH CONCRETE PEDESTAL TO 4.5', 10' SPREAD FOOTER</v>
      </c>
      <c r="F5496" s="2" t="str">
        <f>+LEFT(Table13456[[#This Row],[PAY ITEM]],1)</f>
        <v>0</v>
      </c>
      <c r="G5496" s="2" t="str">
        <f>IF(Table13456[[#This Row],[first]]="0",SUBSTITUTE(TRIM(MID(B5496, 2, 3))," ","0"),SUBSTITUTE(TRIM(MID(B5496, 1, 3))," ","0"))</f>
        <v>670</v>
      </c>
      <c r="H5496" s="2" t="str">
        <f>IF(Table13456[[#This Row],[first]]="0",SUBSTITUTE(TRIM(MID(B5496, 5, 3))," ","0"),SUBSTITUTE(TRIM(MID(B5496, 4, 3))," ","0"))</f>
        <v>5</v>
      </c>
      <c r="I5496" s="2" t="str">
        <f>IF(Table13456[[#This Row],[first]]="0",SUBSTITUTE(TRIM(MID(B5496, 8, 3))," ","0"),SUBSTITUTE(TRIM(MID(B5496, 7, 3))," ","0"))</f>
        <v>707</v>
      </c>
      <c r="J5496" s="2">
        <v>1</v>
      </c>
      <c r="K5496" s="2" t="str">
        <f t="shared" si="255"/>
        <v>670</v>
      </c>
      <c r="L5496" s="2" t="str">
        <f t="shared" si="256"/>
        <v>005</v>
      </c>
      <c r="M5496" s="2" t="str">
        <f t="shared" si="257"/>
        <v>707</v>
      </c>
    </row>
    <row r="5497" spans="2:13" x14ac:dyDescent="0.25">
      <c r="B5497" s="2" t="s">
        <v>12891</v>
      </c>
      <c r="C5497" s="2" t="s">
        <v>12892</v>
      </c>
      <c r="D5497" s="6" t="str">
        <f>+_xlfn.CONCAT(Table13456[[#This Row],[phase1]],Table13456[[#This Row],[phase2]],Table13456[[#This Row],[phase3]],Table13456[[#This Row],[phase4]])</f>
        <v>1670005708</v>
      </c>
      <c r="E5497" s="2" t="str">
        <f>+Table13456[[#This Row],[DESCRIPTION]]</f>
        <v>TRAFFIC CONTROLLER ASSEMBLY, 2070, 1 PREEMPTION, WITH CONCRETE PEDESTAL UP TO 3'</v>
      </c>
      <c r="F5497" s="2" t="str">
        <f>+LEFT(Table13456[[#This Row],[PAY ITEM]],1)</f>
        <v>0</v>
      </c>
      <c r="G5497" s="2" t="str">
        <f>IF(Table13456[[#This Row],[first]]="0",SUBSTITUTE(TRIM(MID(B5497, 2, 3))," ","0"),SUBSTITUTE(TRIM(MID(B5497, 1, 3))," ","0"))</f>
        <v>670</v>
      </c>
      <c r="H5497" s="2" t="str">
        <f>IF(Table13456[[#This Row],[first]]="0",SUBSTITUTE(TRIM(MID(B5497, 5, 3))," ","0"),SUBSTITUTE(TRIM(MID(B5497, 4, 3))," ","0"))</f>
        <v>5</v>
      </c>
      <c r="I5497" s="2" t="str">
        <f>IF(Table13456[[#This Row],[first]]="0",SUBSTITUTE(TRIM(MID(B5497, 8, 3))," ","0"),SUBSTITUTE(TRIM(MID(B5497, 7, 3))," ","0"))</f>
        <v>708</v>
      </c>
      <c r="J5497" s="2">
        <v>1</v>
      </c>
      <c r="K5497" s="2" t="str">
        <f t="shared" si="255"/>
        <v>670</v>
      </c>
      <c r="L5497" s="2" t="str">
        <f t="shared" si="256"/>
        <v>005</v>
      </c>
      <c r="M5497" s="2" t="str">
        <f t="shared" si="257"/>
        <v>708</v>
      </c>
    </row>
    <row r="5498" spans="2:13" x14ac:dyDescent="0.25">
      <c r="B5498" s="2" t="s">
        <v>12893</v>
      </c>
      <c r="C5498" s="2" t="s">
        <v>12894</v>
      </c>
      <c r="D5498" s="6" t="str">
        <f>+_xlfn.CONCAT(Table13456[[#This Row],[phase1]],Table13456[[#This Row],[phase2]],Table13456[[#This Row],[phase3]],Table13456[[#This Row],[phase4]])</f>
        <v>1670005709</v>
      </c>
      <c r="E5498" s="2" t="str">
        <f>+Table13456[[#This Row],[DESCRIPTION]]</f>
        <v>TRAFFIC CONTROLLER ASSEMBLY, 2070, 1 PREEMPTION, PEDESTAL TO 4.5', 10' SPREAD FOOTER</v>
      </c>
      <c r="F5498" s="2" t="str">
        <f>+LEFT(Table13456[[#This Row],[PAY ITEM]],1)</f>
        <v>0</v>
      </c>
      <c r="G5498" s="2" t="str">
        <f>IF(Table13456[[#This Row],[first]]="0",SUBSTITUTE(TRIM(MID(B5498, 2, 3))," ","0"),SUBSTITUTE(TRIM(MID(B5498, 1, 3))," ","0"))</f>
        <v>670</v>
      </c>
      <c r="H5498" s="2" t="str">
        <f>IF(Table13456[[#This Row],[first]]="0",SUBSTITUTE(TRIM(MID(B5498, 5, 3))," ","0"),SUBSTITUTE(TRIM(MID(B5498, 4, 3))," ","0"))</f>
        <v>5</v>
      </c>
      <c r="I5498" s="2" t="str">
        <f>IF(Table13456[[#This Row],[first]]="0",SUBSTITUTE(TRIM(MID(B5498, 8, 3))," ","0"),SUBSTITUTE(TRIM(MID(B5498, 7, 3))," ","0"))</f>
        <v>709</v>
      </c>
      <c r="J5498" s="2">
        <v>1</v>
      </c>
      <c r="K5498" s="2" t="str">
        <f t="shared" si="255"/>
        <v>670</v>
      </c>
      <c r="L5498" s="2" t="str">
        <f t="shared" si="256"/>
        <v>005</v>
      </c>
      <c r="M5498" s="2" t="str">
        <f t="shared" si="257"/>
        <v>709</v>
      </c>
    </row>
    <row r="5499" spans="2:13" x14ac:dyDescent="0.25">
      <c r="B5499" s="2" t="s">
        <v>12895</v>
      </c>
      <c r="C5499" s="2" t="s">
        <v>12896</v>
      </c>
      <c r="D5499" s="6" t="str">
        <f>+_xlfn.CONCAT(Table13456[[#This Row],[phase1]],Table13456[[#This Row],[phase2]],Table13456[[#This Row],[phase3]],Table13456[[#This Row],[phase4]])</f>
        <v>1670005710</v>
      </c>
      <c r="E5499" s="2" t="str">
        <f>+Table13456[[#This Row],[DESCRIPTION]]</f>
        <v>TRAFFIC CONTROLLER ASSEMBLY, MODIFY ONLY - NO COMPONENTS ADDED</v>
      </c>
      <c r="F5499" s="2" t="str">
        <f>+LEFT(Table13456[[#This Row],[PAY ITEM]],1)</f>
        <v>0</v>
      </c>
      <c r="G5499" s="2" t="str">
        <f>IF(Table13456[[#This Row],[first]]="0",SUBSTITUTE(TRIM(MID(B5499, 2, 3))," ","0"),SUBSTITUTE(TRIM(MID(B5499, 1, 3))," ","0"))</f>
        <v>670</v>
      </c>
      <c r="H5499" s="2" t="str">
        <f>IF(Table13456[[#This Row],[first]]="0",SUBSTITUTE(TRIM(MID(B5499, 5, 3))," ","0"),SUBSTITUTE(TRIM(MID(B5499, 4, 3))," ","0"))</f>
        <v>5</v>
      </c>
      <c r="I5499" s="2" t="str">
        <f>IF(Table13456[[#This Row],[first]]="0",SUBSTITUTE(TRIM(MID(B5499, 8, 3))," ","0"),SUBSTITUTE(TRIM(MID(B5499, 7, 3))," ","0"))</f>
        <v>710</v>
      </c>
      <c r="J5499" s="2">
        <v>1</v>
      </c>
      <c r="K5499" s="2" t="str">
        <f t="shared" si="255"/>
        <v>670</v>
      </c>
      <c r="L5499" s="2" t="str">
        <f t="shared" si="256"/>
        <v>005</v>
      </c>
      <c r="M5499" s="2" t="str">
        <f t="shared" si="257"/>
        <v>710</v>
      </c>
    </row>
    <row r="5500" spans="2:13" x14ac:dyDescent="0.25">
      <c r="B5500" s="2" t="s">
        <v>12897</v>
      </c>
      <c r="C5500" s="2" t="s">
        <v>12898</v>
      </c>
      <c r="D5500" s="6" t="str">
        <f>+_xlfn.CONCAT(Table13456[[#This Row],[phase1]],Table13456[[#This Row],[phase2]],Table13456[[#This Row],[phase3]],Table13456[[#This Row],[phase4]])</f>
        <v>1671001123</v>
      </c>
      <c r="E5500" s="2" t="str">
        <f>+Table13456[[#This Row],[DESCRIPTION]]</f>
        <v>ERROR: TRAFFIC SIGNAL CONTROLLER CABINET, FURNISH &amp; INSTALL W/O CONTROLLER, 170 CABINET 552, 26" X 55" X 22"</v>
      </c>
      <c r="F5500" s="2" t="str">
        <f>+LEFT(Table13456[[#This Row],[PAY ITEM]],1)</f>
        <v>0</v>
      </c>
      <c r="G5500" s="2" t="str">
        <f>IF(Table13456[[#This Row],[first]]="0",SUBSTITUTE(TRIM(MID(B5500, 2, 3))," ","0"),SUBSTITUTE(TRIM(MID(B5500, 1, 3))," ","0"))</f>
        <v>671</v>
      </c>
      <c r="H5500" s="2" t="str">
        <f>IF(Table13456[[#This Row],[first]]="0",SUBSTITUTE(TRIM(MID(B5500, 5, 3))," ","0"),SUBSTITUTE(TRIM(MID(B5500, 4, 3))," ","0"))</f>
        <v>1</v>
      </c>
      <c r="I5500" s="2" t="str">
        <f>IF(Table13456[[#This Row],[first]]="0",SUBSTITUTE(TRIM(MID(B5500, 8, 3))," ","0"),SUBSTITUTE(TRIM(MID(B5500, 7, 3))," ","0"))</f>
        <v>123</v>
      </c>
      <c r="J5500" s="2">
        <v>1</v>
      </c>
      <c r="K5500" s="2" t="str">
        <f t="shared" si="255"/>
        <v>671</v>
      </c>
      <c r="L5500" s="2" t="str">
        <f t="shared" si="256"/>
        <v>001</v>
      </c>
      <c r="M5500" s="2" t="str">
        <f t="shared" si="257"/>
        <v>123</v>
      </c>
    </row>
    <row r="5501" spans="2:13" x14ac:dyDescent="0.25">
      <c r="B5501" s="2" t="s">
        <v>2551</v>
      </c>
      <c r="C5501" s="2" t="s">
        <v>2552</v>
      </c>
      <c r="D5501" s="6" t="str">
        <f>+_xlfn.CONCAT(Table13456[[#This Row],[phase1]],Table13456[[#This Row],[phase2]],Table13456[[#This Row],[phase3]],Table13456[[#This Row],[phase4]])</f>
        <v>1671002011</v>
      </c>
      <c r="E5501" s="2" t="str">
        <f>+Table13456[[#This Row],[DESCRIPTION]]</f>
        <v>TRAFFIC CONTROLLER WITHOUT CABINET, F&amp;I IN EXISTING  CABINET, NEMA</v>
      </c>
      <c r="F5501" s="2" t="str">
        <f>+LEFT(Table13456[[#This Row],[PAY ITEM]],1)</f>
        <v>0</v>
      </c>
      <c r="G5501" s="2" t="str">
        <f>IF(Table13456[[#This Row],[first]]="0",SUBSTITUTE(TRIM(MID(B5501, 2, 3))," ","0"),SUBSTITUTE(TRIM(MID(B5501, 1, 3))," ","0"))</f>
        <v>671</v>
      </c>
      <c r="H5501" s="2" t="str">
        <f>IF(Table13456[[#This Row],[first]]="0",SUBSTITUTE(TRIM(MID(B5501, 5, 3))," ","0"),SUBSTITUTE(TRIM(MID(B5501, 4, 3))," ","0"))</f>
        <v>2</v>
      </c>
      <c r="I5501" s="2" t="str">
        <f>IF(Table13456[[#This Row],[first]]="0",SUBSTITUTE(TRIM(MID(B5501, 8, 3))," ","0"),SUBSTITUTE(TRIM(MID(B5501, 7, 3))," ","0"))</f>
        <v>11</v>
      </c>
      <c r="J5501" s="2">
        <v>1</v>
      </c>
      <c r="K5501" s="2" t="str">
        <f t="shared" si="255"/>
        <v>671</v>
      </c>
      <c r="L5501" s="2" t="str">
        <f t="shared" si="256"/>
        <v>002</v>
      </c>
      <c r="M5501" s="2" t="str">
        <f t="shared" si="257"/>
        <v>011</v>
      </c>
    </row>
    <row r="5502" spans="2:13" x14ac:dyDescent="0.25">
      <c r="B5502" s="2" t="s">
        <v>12899</v>
      </c>
      <c r="C5502" s="2" t="s">
        <v>12900</v>
      </c>
      <c r="D5502" s="6" t="str">
        <f>+_xlfn.CONCAT(Table13456[[#This Row],[phase1]],Table13456[[#This Row],[phase2]],Table13456[[#This Row],[phase3]],Table13456[[#This Row],[phase4]])</f>
        <v>1671002012</v>
      </c>
      <c r="E5502" s="2" t="str">
        <f>+Table13456[[#This Row],[DESCRIPTION]]</f>
        <v>TRAFFIC CONTROLLER WITHOUT CABINET, FURNISH &amp; INSTALL IN EXISTING CABINET, 170</v>
      </c>
      <c r="F5502" s="2" t="str">
        <f>+LEFT(Table13456[[#This Row],[PAY ITEM]],1)</f>
        <v>0</v>
      </c>
      <c r="G5502" s="2" t="str">
        <f>IF(Table13456[[#This Row],[first]]="0",SUBSTITUTE(TRIM(MID(B5502, 2, 3))," ","0"),SUBSTITUTE(TRIM(MID(B5502, 1, 3))," ","0"))</f>
        <v>671</v>
      </c>
      <c r="H5502" s="2" t="str">
        <f>IF(Table13456[[#This Row],[first]]="0",SUBSTITUTE(TRIM(MID(B5502, 5, 3))," ","0"),SUBSTITUTE(TRIM(MID(B5502, 4, 3))," ","0"))</f>
        <v>2</v>
      </c>
      <c r="I5502" s="2" t="str">
        <f>IF(Table13456[[#This Row],[first]]="0",SUBSTITUTE(TRIM(MID(B5502, 8, 3))," ","0"),SUBSTITUTE(TRIM(MID(B5502, 7, 3))," ","0"))</f>
        <v>12</v>
      </c>
      <c r="J5502" s="2">
        <v>1</v>
      </c>
      <c r="K5502" s="2" t="str">
        <f t="shared" si="255"/>
        <v>671</v>
      </c>
      <c r="L5502" s="2" t="str">
        <f t="shared" si="256"/>
        <v>002</v>
      </c>
      <c r="M5502" s="2" t="str">
        <f t="shared" si="257"/>
        <v>012</v>
      </c>
    </row>
    <row r="5503" spans="2:13" x14ac:dyDescent="0.25">
      <c r="B5503" s="2" t="s">
        <v>12901</v>
      </c>
      <c r="C5503" s="2" t="s">
        <v>12902</v>
      </c>
      <c r="D5503" s="6" t="str">
        <f>+_xlfn.CONCAT(Table13456[[#This Row],[phase1]],Table13456[[#This Row],[phase2]],Table13456[[#This Row],[phase3]],Table13456[[#This Row],[phase4]])</f>
        <v>1671002013</v>
      </c>
      <c r="E5503" s="2" t="str">
        <f>+Table13456[[#This Row],[DESCRIPTION]]</f>
        <v>TRAFFIC CONTROLLER, F&amp;I, SPECIAL</v>
      </c>
      <c r="F5503" s="2" t="str">
        <f>+LEFT(Table13456[[#This Row],[PAY ITEM]],1)</f>
        <v>0</v>
      </c>
      <c r="G5503" s="2" t="str">
        <f>IF(Table13456[[#This Row],[first]]="0",SUBSTITUTE(TRIM(MID(B5503, 2, 3))," ","0"),SUBSTITUTE(TRIM(MID(B5503, 1, 3))," ","0"))</f>
        <v>671</v>
      </c>
      <c r="H5503" s="2" t="str">
        <f>IF(Table13456[[#This Row],[first]]="0",SUBSTITUTE(TRIM(MID(B5503, 5, 3))," ","0"),SUBSTITUTE(TRIM(MID(B5503, 4, 3))," ","0"))</f>
        <v>2</v>
      </c>
      <c r="I5503" s="2" t="str">
        <f>IF(Table13456[[#This Row],[first]]="0",SUBSTITUTE(TRIM(MID(B5503, 8, 3))," ","0"),SUBSTITUTE(TRIM(MID(B5503, 7, 3))," ","0"))</f>
        <v>13</v>
      </c>
      <c r="J5503" s="2">
        <v>1</v>
      </c>
      <c r="K5503" s="2" t="str">
        <f t="shared" si="255"/>
        <v>671</v>
      </c>
      <c r="L5503" s="2" t="str">
        <f t="shared" si="256"/>
        <v>002</v>
      </c>
      <c r="M5503" s="2" t="str">
        <f t="shared" si="257"/>
        <v>013</v>
      </c>
    </row>
    <row r="5504" spans="2:13" x14ac:dyDescent="0.25">
      <c r="B5504" s="2" t="s">
        <v>2553</v>
      </c>
      <c r="C5504" s="2" t="s">
        <v>2554</v>
      </c>
      <c r="D5504" s="6" t="str">
        <f>+_xlfn.CONCAT(Table13456[[#This Row],[phase1]],Table13456[[#This Row],[phase2]],Table13456[[#This Row],[phase3]],Table13456[[#This Row],[phase4]])</f>
        <v>1671002014</v>
      </c>
      <c r="E5504" s="2" t="str">
        <f>+Table13456[[#This Row],[DESCRIPTION]]</f>
        <v>TRAFFIC CONTROLLER WITHOUT CABINET, FURNISH &amp; INSTALL  IN EXISTING CABINET, 2070</v>
      </c>
      <c r="F5504" s="2" t="str">
        <f>+LEFT(Table13456[[#This Row],[PAY ITEM]],1)</f>
        <v>0</v>
      </c>
      <c r="G5504" s="2" t="str">
        <f>IF(Table13456[[#This Row],[first]]="0",SUBSTITUTE(TRIM(MID(B5504, 2, 3))," ","0"),SUBSTITUTE(TRIM(MID(B5504, 1, 3))," ","0"))</f>
        <v>671</v>
      </c>
      <c r="H5504" s="2" t="str">
        <f>IF(Table13456[[#This Row],[first]]="0",SUBSTITUTE(TRIM(MID(B5504, 5, 3))," ","0"),SUBSTITUTE(TRIM(MID(B5504, 4, 3))," ","0"))</f>
        <v>2</v>
      </c>
      <c r="I5504" s="2" t="str">
        <f>IF(Table13456[[#This Row],[first]]="0",SUBSTITUTE(TRIM(MID(B5504, 8, 3))," ","0"),SUBSTITUTE(TRIM(MID(B5504, 7, 3))," ","0"))</f>
        <v>14</v>
      </c>
      <c r="J5504" s="2">
        <v>1</v>
      </c>
      <c r="K5504" s="2" t="str">
        <f t="shared" si="255"/>
        <v>671</v>
      </c>
      <c r="L5504" s="2" t="str">
        <f t="shared" si="256"/>
        <v>002</v>
      </c>
      <c r="M5504" s="2" t="str">
        <f t="shared" si="257"/>
        <v>014</v>
      </c>
    </row>
    <row r="5505" spans="2:13" x14ac:dyDescent="0.25">
      <c r="B5505" s="2" t="s">
        <v>12903</v>
      </c>
      <c r="C5505" s="2" t="s">
        <v>12904</v>
      </c>
      <c r="D5505" s="6" t="str">
        <f>+_xlfn.CONCAT(Table13456[[#This Row],[phase1]],Table13456[[#This Row],[phase2]],Table13456[[#This Row],[phase3]],Table13456[[#This Row],[phase4]])</f>
        <v>1671002030</v>
      </c>
      <c r="E5505" s="2" t="str">
        <f>+Table13456[[#This Row],[DESCRIPTION]]</f>
        <v>TRAFFIC CONTROLLER, INSTALL</v>
      </c>
      <c r="F5505" s="2" t="str">
        <f>+LEFT(Table13456[[#This Row],[PAY ITEM]],1)</f>
        <v>0</v>
      </c>
      <c r="G5505" s="2" t="str">
        <f>IF(Table13456[[#This Row],[first]]="0",SUBSTITUTE(TRIM(MID(B5505, 2, 3))," ","0"),SUBSTITUTE(TRIM(MID(B5505, 1, 3))," ","0"))</f>
        <v>671</v>
      </c>
      <c r="H5505" s="2" t="str">
        <f>IF(Table13456[[#This Row],[first]]="0",SUBSTITUTE(TRIM(MID(B5505, 5, 3))," ","0"),SUBSTITUTE(TRIM(MID(B5505, 4, 3))," ","0"))</f>
        <v>2</v>
      </c>
      <c r="I5505" s="2" t="str">
        <f>IF(Table13456[[#This Row],[first]]="0",SUBSTITUTE(TRIM(MID(B5505, 8, 3))," ","0"),SUBSTITUTE(TRIM(MID(B5505, 7, 3))," ","0"))</f>
        <v>30</v>
      </c>
      <c r="J5505" s="2">
        <v>1</v>
      </c>
      <c r="K5505" s="2" t="str">
        <f t="shared" si="255"/>
        <v>671</v>
      </c>
      <c r="L5505" s="2" t="str">
        <f t="shared" si="256"/>
        <v>002</v>
      </c>
      <c r="M5505" s="2" t="str">
        <f t="shared" si="257"/>
        <v>030</v>
      </c>
    </row>
    <row r="5506" spans="2:13" x14ac:dyDescent="0.25">
      <c r="B5506" s="2" t="s">
        <v>12905</v>
      </c>
      <c r="C5506" s="2" t="s">
        <v>12906</v>
      </c>
      <c r="D5506" s="6" t="str">
        <f>+_xlfn.CONCAT(Table13456[[#This Row],[phase1]],Table13456[[#This Row],[phase2]],Table13456[[#This Row],[phase3]],Table13456[[#This Row],[phase4]])</f>
        <v>1671002031</v>
      </c>
      <c r="E5506" s="2" t="str">
        <f>+Table13456[[#This Row],[DESCRIPTION]]</f>
        <v>TRAFFIC CONTROLLER, INSTALL, NEMA</v>
      </c>
      <c r="F5506" s="2" t="str">
        <f>+LEFT(Table13456[[#This Row],[PAY ITEM]],1)</f>
        <v>0</v>
      </c>
      <c r="G5506" s="2" t="str">
        <f>IF(Table13456[[#This Row],[first]]="0",SUBSTITUTE(TRIM(MID(B5506, 2, 3))," ","0"),SUBSTITUTE(TRIM(MID(B5506, 1, 3))," ","0"))</f>
        <v>671</v>
      </c>
      <c r="H5506" s="2" t="str">
        <f>IF(Table13456[[#This Row],[first]]="0",SUBSTITUTE(TRIM(MID(B5506, 5, 3))," ","0"),SUBSTITUTE(TRIM(MID(B5506, 4, 3))," ","0"))</f>
        <v>2</v>
      </c>
      <c r="I5506" s="2" t="str">
        <f>IF(Table13456[[#This Row],[first]]="0",SUBSTITUTE(TRIM(MID(B5506, 8, 3))," ","0"),SUBSTITUTE(TRIM(MID(B5506, 7, 3))," ","0"))</f>
        <v>31</v>
      </c>
      <c r="J5506" s="2">
        <v>1</v>
      </c>
      <c r="K5506" s="2" t="str">
        <f t="shared" si="255"/>
        <v>671</v>
      </c>
      <c r="L5506" s="2" t="str">
        <f t="shared" si="256"/>
        <v>002</v>
      </c>
      <c r="M5506" s="2" t="str">
        <f t="shared" si="257"/>
        <v>031</v>
      </c>
    </row>
    <row r="5507" spans="2:13" x14ac:dyDescent="0.25">
      <c r="B5507" s="2" t="s">
        <v>2555</v>
      </c>
      <c r="C5507" s="2" t="s">
        <v>2556</v>
      </c>
      <c r="D5507" s="6" t="str">
        <f>+_xlfn.CONCAT(Table13456[[#This Row],[phase1]],Table13456[[#This Row],[phase2]],Table13456[[#This Row],[phase3]],Table13456[[#This Row],[phase4]])</f>
        <v>1671002040</v>
      </c>
      <c r="E5507" s="2" t="str">
        <f>+Table13456[[#This Row],[DESCRIPTION]]</f>
        <v>TRAFFIC CONTROLLER, MODIFY</v>
      </c>
      <c r="F5507" s="2" t="str">
        <f>+LEFT(Table13456[[#This Row],[PAY ITEM]],1)</f>
        <v>0</v>
      </c>
      <c r="G5507" s="2" t="str">
        <f>IF(Table13456[[#This Row],[first]]="0",SUBSTITUTE(TRIM(MID(B5507, 2, 3))," ","0"),SUBSTITUTE(TRIM(MID(B5507, 1, 3))," ","0"))</f>
        <v>671</v>
      </c>
      <c r="H5507" s="2" t="str">
        <f>IF(Table13456[[#This Row],[first]]="0",SUBSTITUTE(TRIM(MID(B5507, 5, 3))," ","0"),SUBSTITUTE(TRIM(MID(B5507, 4, 3))," ","0"))</f>
        <v>2</v>
      </c>
      <c r="I5507" s="2" t="str">
        <f>IF(Table13456[[#This Row],[first]]="0",SUBSTITUTE(TRIM(MID(B5507, 8, 3))," ","0"),SUBSTITUTE(TRIM(MID(B5507, 7, 3))," ","0"))</f>
        <v>40</v>
      </c>
      <c r="J5507" s="2">
        <v>1</v>
      </c>
      <c r="K5507" s="2" t="str">
        <f t="shared" ref="K5507:K5570" si="258">IF(LEN(G5507) = 3, G5507, TEXT(IF(LEN(G5507) = 2, "0" &amp; G5507, "00" &amp; G5507), "000"))</f>
        <v>671</v>
      </c>
      <c r="L5507" s="2" t="str">
        <f t="shared" ref="L5507:L5570" si="259">IF(LEN(H5507) = 3, H5507, TEXT(IF(LEN(H5507) = 2, "0" &amp; H5507, "00" &amp; H5507), "000"))</f>
        <v>002</v>
      </c>
      <c r="M5507" s="2" t="str">
        <f t="shared" ref="M5507:M5570" si="260">IF(LEN(I5507) = 3, I5507, TEXT(IF(LEN(I5507) = 2, "0" &amp; I5507, "00" &amp; I5507), "000"))</f>
        <v>040</v>
      </c>
    </row>
    <row r="5508" spans="2:13" x14ac:dyDescent="0.25">
      <c r="B5508" s="2" t="s">
        <v>12907</v>
      </c>
      <c r="C5508" s="2" t="s">
        <v>12908</v>
      </c>
      <c r="D5508" s="6" t="str">
        <f>+_xlfn.CONCAT(Table13456[[#This Row],[phase1]],Table13456[[#This Row],[phase2]],Table13456[[#This Row],[phase3]],Table13456[[#This Row],[phase4]])</f>
        <v>1671002041</v>
      </c>
      <c r="E5508" s="2" t="str">
        <f>+Table13456[[#This Row],[DESCRIPTION]]</f>
        <v>TRAFFIC CONTROLLER, MODIFY, NEMA</v>
      </c>
      <c r="F5508" s="2" t="str">
        <f>+LEFT(Table13456[[#This Row],[PAY ITEM]],1)</f>
        <v>0</v>
      </c>
      <c r="G5508" s="2" t="str">
        <f>IF(Table13456[[#This Row],[first]]="0",SUBSTITUTE(TRIM(MID(B5508, 2, 3))," ","0"),SUBSTITUTE(TRIM(MID(B5508, 1, 3))," ","0"))</f>
        <v>671</v>
      </c>
      <c r="H5508" s="2" t="str">
        <f>IF(Table13456[[#This Row],[first]]="0",SUBSTITUTE(TRIM(MID(B5508, 5, 3))," ","0"),SUBSTITUTE(TRIM(MID(B5508, 4, 3))," ","0"))</f>
        <v>2</v>
      </c>
      <c r="I5508" s="2" t="str">
        <f>IF(Table13456[[#This Row],[first]]="0",SUBSTITUTE(TRIM(MID(B5508, 8, 3))," ","0"),SUBSTITUTE(TRIM(MID(B5508, 7, 3))," ","0"))</f>
        <v>41</v>
      </c>
      <c r="J5508" s="2">
        <v>1</v>
      </c>
      <c r="K5508" s="2" t="str">
        <f t="shared" si="258"/>
        <v>671</v>
      </c>
      <c r="L5508" s="2" t="str">
        <f t="shared" si="259"/>
        <v>002</v>
      </c>
      <c r="M5508" s="2" t="str">
        <f t="shared" si="260"/>
        <v>041</v>
      </c>
    </row>
    <row r="5509" spans="2:13" x14ac:dyDescent="0.25">
      <c r="B5509" s="2" t="s">
        <v>12909</v>
      </c>
      <c r="C5509" s="2" t="s">
        <v>12910</v>
      </c>
      <c r="D5509" s="6" t="str">
        <f>+_xlfn.CONCAT(Table13456[[#This Row],[phase1]],Table13456[[#This Row],[phase2]],Table13456[[#This Row],[phase3]],Table13456[[#This Row],[phase4]])</f>
        <v>1671002042</v>
      </c>
      <c r="E5509" s="2" t="str">
        <f>+Table13456[[#This Row],[DESCRIPTION]]</f>
        <v>TRAFFIC CONTROLLER, MODIFY, 170</v>
      </c>
      <c r="F5509" s="2" t="str">
        <f>+LEFT(Table13456[[#This Row],[PAY ITEM]],1)</f>
        <v>0</v>
      </c>
      <c r="G5509" s="2" t="str">
        <f>IF(Table13456[[#This Row],[first]]="0",SUBSTITUTE(TRIM(MID(B5509, 2, 3))," ","0"),SUBSTITUTE(TRIM(MID(B5509, 1, 3))," ","0"))</f>
        <v>671</v>
      </c>
      <c r="H5509" s="2" t="str">
        <f>IF(Table13456[[#This Row],[first]]="0",SUBSTITUTE(TRIM(MID(B5509, 5, 3))," ","0"),SUBSTITUTE(TRIM(MID(B5509, 4, 3))," ","0"))</f>
        <v>2</v>
      </c>
      <c r="I5509" s="2" t="str">
        <f>IF(Table13456[[#This Row],[first]]="0",SUBSTITUTE(TRIM(MID(B5509, 8, 3))," ","0"),SUBSTITUTE(TRIM(MID(B5509, 7, 3))," ","0"))</f>
        <v>42</v>
      </c>
      <c r="J5509" s="2">
        <v>1</v>
      </c>
      <c r="K5509" s="2" t="str">
        <f t="shared" si="258"/>
        <v>671</v>
      </c>
      <c r="L5509" s="2" t="str">
        <f t="shared" si="259"/>
        <v>002</v>
      </c>
      <c r="M5509" s="2" t="str">
        <f t="shared" si="260"/>
        <v>042</v>
      </c>
    </row>
    <row r="5510" spans="2:13" x14ac:dyDescent="0.25">
      <c r="B5510" s="2" t="s">
        <v>12911</v>
      </c>
      <c r="C5510" s="2" t="s">
        <v>12912</v>
      </c>
      <c r="D5510" s="6" t="str">
        <f>+_xlfn.CONCAT(Table13456[[#This Row],[phase1]],Table13456[[#This Row],[phase2]],Table13456[[#This Row],[phase3]],Table13456[[#This Row],[phase4]])</f>
        <v>1671002043</v>
      </c>
      <c r="E5510" s="2" t="str">
        <f>+Table13456[[#This Row],[DESCRIPTION]]</f>
        <v>TRAFFIC CONTROLLER, MODIFY, SPECIAL</v>
      </c>
      <c r="F5510" s="2" t="str">
        <f>+LEFT(Table13456[[#This Row],[PAY ITEM]],1)</f>
        <v>0</v>
      </c>
      <c r="G5510" s="2" t="str">
        <f>IF(Table13456[[#This Row],[first]]="0",SUBSTITUTE(TRIM(MID(B5510, 2, 3))," ","0"),SUBSTITUTE(TRIM(MID(B5510, 1, 3))," ","0"))</f>
        <v>671</v>
      </c>
      <c r="H5510" s="2" t="str">
        <f>IF(Table13456[[#This Row],[first]]="0",SUBSTITUTE(TRIM(MID(B5510, 5, 3))," ","0"),SUBSTITUTE(TRIM(MID(B5510, 4, 3))," ","0"))</f>
        <v>2</v>
      </c>
      <c r="I5510" s="2" t="str">
        <f>IF(Table13456[[#This Row],[first]]="0",SUBSTITUTE(TRIM(MID(B5510, 8, 3))," ","0"),SUBSTITUTE(TRIM(MID(B5510, 7, 3))," ","0"))</f>
        <v>43</v>
      </c>
      <c r="J5510" s="2">
        <v>1</v>
      </c>
      <c r="K5510" s="2" t="str">
        <f t="shared" si="258"/>
        <v>671</v>
      </c>
      <c r="L5510" s="2" t="str">
        <f t="shared" si="259"/>
        <v>002</v>
      </c>
      <c r="M5510" s="2" t="str">
        <f t="shared" si="260"/>
        <v>043</v>
      </c>
    </row>
    <row r="5511" spans="2:13" x14ac:dyDescent="0.25">
      <c r="B5511" s="2" t="s">
        <v>2557</v>
      </c>
      <c r="C5511" s="2" t="s">
        <v>2558</v>
      </c>
      <c r="D5511" s="6" t="str">
        <f>+_xlfn.CONCAT(Table13456[[#This Row],[phase1]],Table13456[[#This Row],[phase2]],Table13456[[#This Row],[phase3]],Table13456[[#This Row],[phase4]])</f>
        <v>1671002050</v>
      </c>
      <c r="E5511" s="2" t="str">
        <f>+Table13456[[#This Row],[DESCRIPTION]]</f>
        <v>TRAFFIC CONTROLLER, RELOCATE- WITHOUT CABINET</v>
      </c>
      <c r="F5511" s="2" t="str">
        <f>+LEFT(Table13456[[#This Row],[PAY ITEM]],1)</f>
        <v>0</v>
      </c>
      <c r="G5511" s="2" t="str">
        <f>IF(Table13456[[#This Row],[first]]="0",SUBSTITUTE(TRIM(MID(B5511, 2, 3))," ","0"),SUBSTITUTE(TRIM(MID(B5511, 1, 3))," ","0"))</f>
        <v>671</v>
      </c>
      <c r="H5511" s="2" t="str">
        <f>IF(Table13456[[#This Row],[first]]="0",SUBSTITUTE(TRIM(MID(B5511, 5, 3))," ","0"),SUBSTITUTE(TRIM(MID(B5511, 4, 3))," ","0"))</f>
        <v>2</v>
      </c>
      <c r="I5511" s="2" t="str">
        <f>IF(Table13456[[#This Row],[first]]="0",SUBSTITUTE(TRIM(MID(B5511, 8, 3))," ","0"),SUBSTITUTE(TRIM(MID(B5511, 7, 3))," ","0"))</f>
        <v>50</v>
      </c>
      <c r="J5511" s="2">
        <v>1</v>
      </c>
      <c r="K5511" s="2" t="str">
        <f t="shared" si="258"/>
        <v>671</v>
      </c>
      <c r="L5511" s="2" t="str">
        <f t="shared" si="259"/>
        <v>002</v>
      </c>
      <c r="M5511" s="2" t="str">
        <f t="shared" si="260"/>
        <v>050</v>
      </c>
    </row>
    <row r="5512" spans="2:13" x14ac:dyDescent="0.25">
      <c r="B5512" s="2" t="s">
        <v>2559</v>
      </c>
      <c r="C5512" s="2" t="s">
        <v>2560</v>
      </c>
      <c r="D5512" s="6" t="str">
        <f>+_xlfn.CONCAT(Table13456[[#This Row],[phase1]],Table13456[[#This Row],[phase2]],Table13456[[#This Row],[phase3]],Table13456[[#This Row],[phase4]])</f>
        <v>1671002060</v>
      </c>
      <c r="E5512" s="2" t="str">
        <f>+Table13456[[#This Row],[DESCRIPTION]]</f>
        <v>TRAFFIC CONTROLLER, REMOVE- CABINET TO REMAIN</v>
      </c>
      <c r="F5512" s="2" t="str">
        <f>+LEFT(Table13456[[#This Row],[PAY ITEM]],1)</f>
        <v>0</v>
      </c>
      <c r="G5512" s="2" t="str">
        <f>IF(Table13456[[#This Row],[first]]="0",SUBSTITUTE(TRIM(MID(B5512, 2, 3))," ","0"),SUBSTITUTE(TRIM(MID(B5512, 1, 3))," ","0"))</f>
        <v>671</v>
      </c>
      <c r="H5512" s="2" t="str">
        <f>IF(Table13456[[#This Row],[first]]="0",SUBSTITUTE(TRIM(MID(B5512, 5, 3))," ","0"),SUBSTITUTE(TRIM(MID(B5512, 4, 3))," ","0"))</f>
        <v>2</v>
      </c>
      <c r="I5512" s="2" t="str">
        <f>IF(Table13456[[#This Row],[first]]="0",SUBSTITUTE(TRIM(MID(B5512, 8, 3))," ","0"),SUBSTITUTE(TRIM(MID(B5512, 7, 3))," ","0"))</f>
        <v>60</v>
      </c>
      <c r="J5512" s="2">
        <v>1</v>
      </c>
      <c r="K5512" s="2" t="str">
        <f t="shared" si="258"/>
        <v>671</v>
      </c>
      <c r="L5512" s="2" t="str">
        <f t="shared" si="259"/>
        <v>002</v>
      </c>
      <c r="M5512" s="2" t="str">
        <f t="shared" si="260"/>
        <v>060</v>
      </c>
    </row>
    <row r="5513" spans="2:13" x14ac:dyDescent="0.25">
      <c r="B5513" s="2" t="s">
        <v>12913</v>
      </c>
      <c r="C5513" s="2" t="s">
        <v>12914</v>
      </c>
      <c r="D5513" s="6" t="str">
        <f>+_xlfn.CONCAT(Table13456[[#This Row],[phase1]],Table13456[[#This Row],[phase2]],Table13456[[#This Row],[phase3]],Table13456[[#This Row],[phase4]])</f>
        <v>1676001111</v>
      </c>
      <c r="E5513" s="2" t="str">
        <f>+Table13456[[#This Row],[DESCRIPTION]]</f>
        <v>TRAFFIC SIGNAL CONTROLLER CABINET, FURNISH &amp; INSTALL  WITHOUT CONTROLLER, NEMA SIZE 1, 16" W X 24" H X 12" D</v>
      </c>
      <c r="F5513" s="2" t="str">
        <f>+LEFT(Table13456[[#This Row],[PAY ITEM]],1)</f>
        <v>0</v>
      </c>
      <c r="G5513" s="2" t="str">
        <f>IF(Table13456[[#This Row],[first]]="0",SUBSTITUTE(TRIM(MID(B5513, 2, 3))," ","0"),SUBSTITUTE(TRIM(MID(B5513, 1, 3))," ","0"))</f>
        <v>676</v>
      </c>
      <c r="H5513" s="2" t="str">
        <f>IF(Table13456[[#This Row],[first]]="0",SUBSTITUTE(TRIM(MID(B5513, 5, 3))," ","0"),SUBSTITUTE(TRIM(MID(B5513, 4, 3))," ","0"))</f>
        <v>1</v>
      </c>
      <c r="I5513" s="2" t="str">
        <f>IF(Table13456[[#This Row],[first]]="0",SUBSTITUTE(TRIM(MID(B5513, 8, 3))," ","0"),SUBSTITUTE(TRIM(MID(B5513, 7, 3))," ","0"))</f>
        <v>111</v>
      </c>
      <c r="J5513" s="2">
        <v>1</v>
      </c>
      <c r="K5513" s="2" t="str">
        <f t="shared" si="258"/>
        <v>676</v>
      </c>
      <c r="L5513" s="2" t="str">
        <f t="shared" si="259"/>
        <v>001</v>
      </c>
      <c r="M5513" s="2" t="str">
        <f t="shared" si="260"/>
        <v>111</v>
      </c>
    </row>
    <row r="5514" spans="2:13" x14ac:dyDescent="0.25">
      <c r="B5514" s="2" t="s">
        <v>12915</v>
      </c>
      <c r="C5514" s="2" t="s">
        <v>12916</v>
      </c>
      <c r="D5514" s="6" t="str">
        <f>+_xlfn.CONCAT(Table13456[[#This Row],[phase1]],Table13456[[#This Row],[phase2]],Table13456[[#This Row],[phase3]],Table13456[[#This Row],[phase4]])</f>
        <v>1676001112</v>
      </c>
      <c r="E5514" s="2" t="str">
        <f>+Table13456[[#This Row],[DESCRIPTION]]</f>
        <v>TRAFFIC SIGNAL CONTROLLER CABINET, FURNISH &amp; INSTALL  WITHOUT CONTROLLER, TYPE/SIZE 2, 20" W x 32" H x 14" D</v>
      </c>
      <c r="F5514" s="2" t="str">
        <f>+LEFT(Table13456[[#This Row],[PAY ITEM]],1)</f>
        <v>0</v>
      </c>
      <c r="G5514" s="2" t="str">
        <f>IF(Table13456[[#This Row],[first]]="0",SUBSTITUTE(TRIM(MID(B5514, 2, 3))," ","0"),SUBSTITUTE(TRIM(MID(B5514, 1, 3))," ","0"))</f>
        <v>676</v>
      </c>
      <c r="H5514" s="2" t="str">
        <f>IF(Table13456[[#This Row],[first]]="0",SUBSTITUTE(TRIM(MID(B5514, 5, 3))," ","0"),SUBSTITUTE(TRIM(MID(B5514, 4, 3))," ","0"))</f>
        <v>1</v>
      </c>
      <c r="I5514" s="2" t="str">
        <f>IF(Table13456[[#This Row],[first]]="0",SUBSTITUTE(TRIM(MID(B5514, 8, 3))," ","0"),SUBSTITUTE(TRIM(MID(B5514, 7, 3))," ","0"))</f>
        <v>112</v>
      </c>
      <c r="J5514" s="2">
        <v>1</v>
      </c>
      <c r="K5514" s="2" t="str">
        <f t="shared" si="258"/>
        <v>676</v>
      </c>
      <c r="L5514" s="2" t="str">
        <f t="shared" si="259"/>
        <v>001</v>
      </c>
      <c r="M5514" s="2" t="str">
        <f t="shared" si="260"/>
        <v>112</v>
      </c>
    </row>
    <row r="5515" spans="2:13" x14ac:dyDescent="0.25">
      <c r="B5515" s="2" t="s">
        <v>12917</v>
      </c>
      <c r="C5515" s="2" t="s">
        <v>12918</v>
      </c>
      <c r="D5515" s="6" t="str">
        <f>+_xlfn.CONCAT(Table13456[[#This Row],[phase1]],Table13456[[#This Row],[phase2]],Table13456[[#This Row],[phase3]],Table13456[[#This Row],[phase4]])</f>
        <v>1676001113</v>
      </c>
      <c r="E5515" s="2" t="str">
        <f>+Table13456[[#This Row],[DESCRIPTION]]</f>
        <v>TRAFFIC SIGNAL CONTROLLER CABINET, FURNISH &amp; INSTALL CABINET WITHOUT CONTROLLER, NEMA Type/Size 3, 24" W x 40" H x 15" D</v>
      </c>
      <c r="F5515" s="2" t="str">
        <f>+LEFT(Table13456[[#This Row],[PAY ITEM]],1)</f>
        <v>0</v>
      </c>
      <c r="G5515" s="2" t="str">
        <f>IF(Table13456[[#This Row],[first]]="0",SUBSTITUTE(TRIM(MID(B5515, 2, 3))," ","0"),SUBSTITUTE(TRIM(MID(B5515, 1, 3))," ","0"))</f>
        <v>676</v>
      </c>
      <c r="H5515" s="2" t="str">
        <f>IF(Table13456[[#This Row],[first]]="0",SUBSTITUTE(TRIM(MID(B5515, 5, 3))," ","0"),SUBSTITUTE(TRIM(MID(B5515, 4, 3))," ","0"))</f>
        <v>1</v>
      </c>
      <c r="I5515" s="2" t="str">
        <f>IF(Table13456[[#This Row],[first]]="0",SUBSTITUTE(TRIM(MID(B5515, 8, 3))," ","0"),SUBSTITUTE(TRIM(MID(B5515, 7, 3))," ","0"))</f>
        <v>113</v>
      </c>
      <c r="J5515" s="2">
        <v>1</v>
      </c>
      <c r="K5515" s="2" t="str">
        <f t="shared" si="258"/>
        <v>676</v>
      </c>
      <c r="L5515" s="2" t="str">
        <f t="shared" si="259"/>
        <v>001</v>
      </c>
      <c r="M5515" s="2" t="str">
        <f t="shared" si="260"/>
        <v>113</v>
      </c>
    </row>
    <row r="5516" spans="2:13" x14ac:dyDescent="0.25">
      <c r="B5516" s="2" t="s">
        <v>12919</v>
      </c>
      <c r="C5516" s="2" t="s">
        <v>12920</v>
      </c>
      <c r="D5516" s="6" t="str">
        <f>+_xlfn.CONCAT(Table13456[[#This Row],[phase1]],Table13456[[#This Row],[phase2]],Table13456[[#This Row],[phase3]],Table13456[[#This Row],[phase4]])</f>
        <v>1676001115</v>
      </c>
      <c r="E5516" s="2" t="str">
        <f>+Table13456[[#This Row],[DESCRIPTION]]</f>
        <v>TRAFFIC SIGNAL CONTROLLER CABINET, FURNISH &amp; INSTALL  W/OUT CONTROLLER, NEMA SIZE 5, 30" W X 48" H X 16" D</v>
      </c>
      <c r="F5516" s="2" t="str">
        <f>+LEFT(Table13456[[#This Row],[PAY ITEM]],1)</f>
        <v>0</v>
      </c>
      <c r="G5516" s="2" t="str">
        <f>IF(Table13456[[#This Row],[first]]="0",SUBSTITUTE(TRIM(MID(B5516, 2, 3))," ","0"),SUBSTITUTE(TRIM(MID(B5516, 1, 3))," ","0"))</f>
        <v>676</v>
      </c>
      <c r="H5516" s="2" t="str">
        <f>IF(Table13456[[#This Row],[first]]="0",SUBSTITUTE(TRIM(MID(B5516, 5, 3))," ","0"),SUBSTITUTE(TRIM(MID(B5516, 4, 3))," ","0"))</f>
        <v>1</v>
      </c>
      <c r="I5516" s="2" t="str">
        <f>IF(Table13456[[#This Row],[first]]="0",SUBSTITUTE(TRIM(MID(B5516, 8, 3))," ","0"),SUBSTITUTE(TRIM(MID(B5516, 7, 3))," ","0"))</f>
        <v>115</v>
      </c>
      <c r="J5516" s="2">
        <v>1</v>
      </c>
      <c r="K5516" s="2" t="str">
        <f t="shared" si="258"/>
        <v>676</v>
      </c>
      <c r="L5516" s="2" t="str">
        <f t="shared" si="259"/>
        <v>001</v>
      </c>
      <c r="M5516" s="2" t="str">
        <f t="shared" si="260"/>
        <v>115</v>
      </c>
    </row>
    <row r="5517" spans="2:13" x14ac:dyDescent="0.25">
      <c r="B5517" s="2" t="s">
        <v>2561</v>
      </c>
      <c r="C5517" s="2" t="s">
        <v>2562</v>
      </c>
      <c r="D5517" s="6" t="str">
        <f>+_xlfn.CONCAT(Table13456[[#This Row],[phase1]],Table13456[[#This Row],[phase2]],Table13456[[#This Row],[phase3]],Table13456[[#This Row],[phase4]])</f>
        <v>1676001116</v>
      </c>
      <c r="E5517" s="2" t="str">
        <f>+Table13456[[#This Row],[DESCRIPTION]]</f>
        <v>TRAFFIC SIGNAL CONTROLLER CABINET, FURNISH &amp; INSTALL  WITHOUT CONTROLLER, NEMA SIZE6, 44" W X 52" H X 24" D</v>
      </c>
      <c r="F5517" s="2" t="str">
        <f>+LEFT(Table13456[[#This Row],[PAY ITEM]],1)</f>
        <v>0</v>
      </c>
      <c r="G5517" s="2" t="str">
        <f>IF(Table13456[[#This Row],[first]]="0",SUBSTITUTE(TRIM(MID(B5517, 2, 3))," ","0"),SUBSTITUTE(TRIM(MID(B5517, 1, 3))," ","0"))</f>
        <v>676</v>
      </c>
      <c r="H5517" s="2" t="str">
        <f>IF(Table13456[[#This Row],[first]]="0",SUBSTITUTE(TRIM(MID(B5517, 5, 3))," ","0"),SUBSTITUTE(TRIM(MID(B5517, 4, 3))," ","0"))</f>
        <v>1</v>
      </c>
      <c r="I5517" s="2" t="str">
        <f>IF(Table13456[[#This Row],[first]]="0",SUBSTITUTE(TRIM(MID(B5517, 8, 3))," ","0"),SUBSTITUTE(TRIM(MID(B5517, 7, 3))," ","0"))</f>
        <v>116</v>
      </c>
      <c r="J5517" s="2">
        <v>1</v>
      </c>
      <c r="K5517" s="2" t="str">
        <f t="shared" si="258"/>
        <v>676</v>
      </c>
      <c r="L5517" s="2" t="str">
        <f t="shared" si="259"/>
        <v>001</v>
      </c>
      <c r="M5517" s="2" t="str">
        <f t="shared" si="260"/>
        <v>116</v>
      </c>
    </row>
    <row r="5518" spans="2:13" x14ac:dyDescent="0.25">
      <c r="B5518" s="2" t="s">
        <v>12921</v>
      </c>
      <c r="C5518" s="2" t="s">
        <v>12922</v>
      </c>
      <c r="D5518" s="6" t="str">
        <f>+_xlfn.CONCAT(Table13456[[#This Row],[phase1]],Table13456[[#This Row],[phase2]],Table13456[[#This Row],[phase3]],Table13456[[#This Row],[phase4]])</f>
        <v>1676001117</v>
      </c>
      <c r="E5518" s="2" t="str">
        <f>+Table13456[[#This Row],[DESCRIPTION]]</f>
        <v>TRAFFIC SIGNAL CONTROLLER CABINET, FURNISH &amp; INSTALL  WITHOUT CONTROLLER, NEMA SIZE7, 44" W x 72" H x 24" D</v>
      </c>
      <c r="F5518" s="2" t="str">
        <f>+LEFT(Table13456[[#This Row],[PAY ITEM]],1)</f>
        <v>0</v>
      </c>
      <c r="G5518" s="2" t="str">
        <f>IF(Table13456[[#This Row],[first]]="0",SUBSTITUTE(TRIM(MID(B5518, 2, 3))," ","0"),SUBSTITUTE(TRIM(MID(B5518, 1, 3))," ","0"))</f>
        <v>676</v>
      </c>
      <c r="H5518" s="2" t="str">
        <f>IF(Table13456[[#This Row],[first]]="0",SUBSTITUTE(TRIM(MID(B5518, 5, 3))," ","0"),SUBSTITUTE(TRIM(MID(B5518, 4, 3))," ","0"))</f>
        <v>1</v>
      </c>
      <c r="I5518" s="2" t="str">
        <f>IF(Table13456[[#This Row],[first]]="0",SUBSTITUTE(TRIM(MID(B5518, 8, 3))," ","0"),SUBSTITUTE(TRIM(MID(B5518, 7, 3))," ","0"))</f>
        <v>117</v>
      </c>
      <c r="J5518" s="2">
        <v>1</v>
      </c>
      <c r="K5518" s="2" t="str">
        <f t="shared" si="258"/>
        <v>676</v>
      </c>
      <c r="L5518" s="2" t="str">
        <f t="shared" si="259"/>
        <v>001</v>
      </c>
      <c r="M5518" s="2" t="str">
        <f t="shared" si="260"/>
        <v>117</v>
      </c>
    </row>
    <row r="5519" spans="2:13" x14ac:dyDescent="0.25">
      <c r="B5519" s="2" t="s">
        <v>12923</v>
      </c>
      <c r="C5519" s="2" t="s">
        <v>12924</v>
      </c>
      <c r="D5519" s="6" t="str">
        <f>+_xlfn.CONCAT(Table13456[[#This Row],[phase1]],Table13456[[#This Row],[phase2]],Table13456[[#This Row],[phase3]],Table13456[[#This Row],[phase4]])</f>
        <v>1676001123</v>
      </c>
      <c r="E5519" s="2" t="str">
        <f>+Table13456[[#This Row],[DESCRIPTION]]</f>
        <v>TRAFFIC SIGNAL CONTROLLER CABINET, FURNISH &amp; INSTALL W/O CONTROLLER, 170 CABINET 552, 26" X 55" X 22"</v>
      </c>
      <c r="F5519" s="2" t="str">
        <f>+LEFT(Table13456[[#This Row],[PAY ITEM]],1)</f>
        <v>0</v>
      </c>
      <c r="G5519" s="2" t="str">
        <f>IF(Table13456[[#This Row],[first]]="0",SUBSTITUTE(TRIM(MID(B5519, 2, 3))," ","0"),SUBSTITUTE(TRIM(MID(B5519, 1, 3))," ","0"))</f>
        <v>676</v>
      </c>
      <c r="H5519" s="2" t="str">
        <f>IF(Table13456[[#This Row],[first]]="0",SUBSTITUTE(TRIM(MID(B5519, 5, 3))," ","0"),SUBSTITUTE(TRIM(MID(B5519, 4, 3))," ","0"))</f>
        <v>1</v>
      </c>
      <c r="I5519" s="2" t="str">
        <f>IF(Table13456[[#This Row],[first]]="0",SUBSTITUTE(TRIM(MID(B5519, 8, 3))," ","0"),SUBSTITUTE(TRIM(MID(B5519, 7, 3))," ","0"))</f>
        <v>123</v>
      </c>
      <c r="J5519" s="2">
        <v>1</v>
      </c>
      <c r="K5519" s="2" t="str">
        <f t="shared" si="258"/>
        <v>676</v>
      </c>
      <c r="L5519" s="2" t="str">
        <f t="shared" si="259"/>
        <v>001</v>
      </c>
      <c r="M5519" s="2" t="str">
        <f t="shared" si="260"/>
        <v>123</v>
      </c>
    </row>
    <row r="5520" spans="2:13" x14ac:dyDescent="0.25">
      <c r="B5520" s="2" t="s">
        <v>12925</v>
      </c>
      <c r="C5520" s="2" t="s">
        <v>12926</v>
      </c>
      <c r="D5520" s="6" t="str">
        <f>+_xlfn.CONCAT(Table13456[[#This Row],[phase1]],Table13456[[#This Row],[phase2]],Table13456[[#This Row],[phase3]],Table13456[[#This Row],[phase4]])</f>
        <v>1676001124</v>
      </c>
      <c r="E5520" s="2" t="str">
        <f>+Table13456[[#This Row],[DESCRIPTION]]</f>
        <v>TRAFFIC SIGNAL CONTROLLER CABINET, FURNISH &amp; INSTALL W/O CONTROLLER, 170 CABINET 662, 26"W X  66"H X 22"D</v>
      </c>
      <c r="F5520" s="2" t="str">
        <f>+LEFT(Table13456[[#This Row],[PAY ITEM]],1)</f>
        <v>0</v>
      </c>
      <c r="G5520" s="2" t="str">
        <f>IF(Table13456[[#This Row],[first]]="0",SUBSTITUTE(TRIM(MID(B5520, 2, 3))," ","0"),SUBSTITUTE(TRIM(MID(B5520, 1, 3))," ","0"))</f>
        <v>676</v>
      </c>
      <c r="H5520" s="2" t="str">
        <f>IF(Table13456[[#This Row],[first]]="0",SUBSTITUTE(TRIM(MID(B5520, 5, 3))," ","0"),SUBSTITUTE(TRIM(MID(B5520, 4, 3))," ","0"))</f>
        <v>1</v>
      </c>
      <c r="I5520" s="2" t="str">
        <f>IF(Table13456[[#This Row],[first]]="0",SUBSTITUTE(TRIM(MID(B5520, 8, 3))," ","0"),SUBSTITUTE(TRIM(MID(B5520, 7, 3))," ","0"))</f>
        <v>124</v>
      </c>
      <c r="J5520" s="2">
        <v>1</v>
      </c>
      <c r="K5520" s="2" t="str">
        <f t="shared" si="258"/>
        <v>676</v>
      </c>
      <c r="L5520" s="2" t="str">
        <f t="shared" si="259"/>
        <v>001</v>
      </c>
      <c r="M5520" s="2" t="str">
        <f t="shared" si="260"/>
        <v>124</v>
      </c>
    </row>
    <row r="5521" spans="2:13" x14ac:dyDescent="0.25">
      <c r="B5521" s="2" t="s">
        <v>12927</v>
      </c>
      <c r="C5521" s="2" t="s">
        <v>12928</v>
      </c>
      <c r="D5521" s="6" t="str">
        <f>+_xlfn.CONCAT(Table13456[[#This Row],[phase1]],Table13456[[#This Row],[phase2]],Table13456[[#This Row],[phase3]],Table13456[[#This Row],[phase4]])</f>
        <v>1676001131</v>
      </c>
      <c r="E5521" s="2" t="str">
        <f>+Table13456[[#This Row],[DESCRIPTION]]</f>
        <v>TRAFFIC SIGNAL CONTROLLER CABINET, FURNISH &amp; INSTALL W/OUT CONTROLLER, NEMA UNWIRED SIZE 1, 16" W x 24" H x 12" D</v>
      </c>
      <c r="F5521" s="2" t="str">
        <f>+LEFT(Table13456[[#This Row],[PAY ITEM]],1)</f>
        <v>0</v>
      </c>
      <c r="G5521" s="2" t="str">
        <f>IF(Table13456[[#This Row],[first]]="0",SUBSTITUTE(TRIM(MID(B5521, 2, 3))," ","0"),SUBSTITUTE(TRIM(MID(B5521, 1, 3))," ","0"))</f>
        <v>676</v>
      </c>
      <c r="H5521" s="2" t="str">
        <f>IF(Table13456[[#This Row],[first]]="0",SUBSTITUTE(TRIM(MID(B5521, 5, 3))," ","0"),SUBSTITUTE(TRIM(MID(B5521, 4, 3))," ","0"))</f>
        <v>1</v>
      </c>
      <c r="I5521" s="2" t="str">
        <f>IF(Table13456[[#This Row],[first]]="0",SUBSTITUTE(TRIM(MID(B5521, 8, 3))," ","0"),SUBSTITUTE(TRIM(MID(B5521, 7, 3))," ","0"))</f>
        <v>131</v>
      </c>
      <c r="J5521" s="2">
        <v>1</v>
      </c>
      <c r="K5521" s="2" t="str">
        <f t="shared" si="258"/>
        <v>676</v>
      </c>
      <c r="L5521" s="2" t="str">
        <f t="shared" si="259"/>
        <v>001</v>
      </c>
      <c r="M5521" s="2" t="str">
        <f t="shared" si="260"/>
        <v>131</v>
      </c>
    </row>
    <row r="5522" spans="2:13" x14ac:dyDescent="0.25">
      <c r="B5522" s="2" t="s">
        <v>12929</v>
      </c>
      <c r="C5522" s="2" t="s">
        <v>12930</v>
      </c>
      <c r="D5522" s="6" t="str">
        <f>+_xlfn.CONCAT(Table13456[[#This Row],[phase1]],Table13456[[#This Row],[phase2]],Table13456[[#This Row],[phase3]],Table13456[[#This Row],[phase4]])</f>
        <v>1676001132</v>
      </c>
      <c r="E5522" s="2" t="str">
        <f>+Table13456[[#This Row],[DESCRIPTION]]</f>
        <v>TRAFFIC SIGNAL CONTROLLER CABINET, FURNISH &amp; INSTALL  W/OUT CONTROLLER, NEMA UNWIRED SIZE 2, 20" W x 32" H x 14" D</v>
      </c>
      <c r="F5522" s="2" t="str">
        <f>+LEFT(Table13456[[#This Row],[PAY ITEM]],1)</f>
        <v>0</v>
      </c>
      <c r="G5522" s="2" t="str">
        <f>IF(Table13456[[#This Row],[first]]="0",SUBSTITUTE(TRIM(MID(B5522, 2, 3))," ","0"),SUBSTITUTE(TRIM(MID(B5522, 1, 3))," ","0"))</f>
        <v>676</v>
      </c>
      <c r="H5522" s="2" t="str">
        <f>IF(Table13456[[#This Row],[first]]="0",SUBSTITUTE(TRIM(MID(B5522, 5, 3))," ","0"),SUBSTITUTE(TRIM(MID(B5522, 4, 3))," ","0"))</f>
        <v>1</v>
      </c>
      <c r="I5522" s="2" t="str">
        <f>IF(Table13456[[#This Row],[first]]="0",SUBSTITUTE(TRIM(MID(B5522, 8, 3))," ","0"),SUBSTITUTE(TRIM(MID(B5522, 7, 3))," ","0"))</f>
        <v>132</v>
      </c>
      <c r="J5522" s="2">
        <v>1</v>
      </c>
      <c r="K5522" s="2" t="str">
        <f t="shared" si="258"/>
        <v>676</v>
      </c>
      <c r="L5522" s="2" t="str">
        <f t="shared" si="259"/>
        <v>001</v>
      </c>
      <c r="M5522" s="2" t="str">
        <f t="shared" si="260"/>
        <v>132</v>
      </c>
    </row>
    <row r="5523" spans="2:13" x14ac:dyDescent="0.25">
      <c r="B5523" s="2" t="s">
        <v>12931</v>
      </c>
      <c r="C5523" s="2" t="s">
        <v>12932</v>
      </c>
      <c r="D5523" s="6" t="str">
        <f>+_xlfn.CONCAT(Table13456[[#This Row],[phase1]],Table13456[[#This Row],[phase2]],Table13456[[#This Row],[phase3]],Table13456[[#This Row],[phase4]])</f>
        <v>1676001133</v>
      </c>
      <c r="E5523" s="2" t="str">
        <f>+Table13456[[#This Row],[DESCRIPTION]]</f>
        <v>TRAFFIC SIGNAL CONTROLLER CABINET, FURNISH &amp; INSTALL  W/OUT CONTROLLER, NEMA UNWIRED TYPE/SIZE 3, 24" W x 40" H x 15" D</v>
      </c>
      <c r="F5523" s="2" t="str">
        <f>+LEFT(Table13456[[#This Row],[PAY ITEM]],1)</f>
        <v>0</v>
      </c>
      <c r="G5523" s="2" t="str">
        <f>IF(Table13456[[#This Row],[first]]="0",SUBSTITUTE(TRIM(MID(B5523, 2, 3))," ","0"),SUBSTITUTE(TRIM(MID(B5523, 1, 3))," ","0"))</f>
        <v>676</v>
      </c>
      <c r="H5523" s="2" t="str">
        <f>IF(Table13456[[#This Row],[first]]="0",SUBSTITUTE(TRIM(MID(B5523, 5, 3))," ","0"),SUBSTITUTE(TRIM(MID(B5523, 4, 3))," ","0"))</f>
        <v>1</v>
      </c>
      <c r="I5523" s="2" t="str">
        <f>IF(Table13456[[#This Row],[first]]="0",SUBSTITUTE(TRIM(MID(B5523, 8, 3))," ","0"),SUBSTITUTE(TRIM(MID(B5523, 7, 3))," ","0"))</f>
        <v>133</v>
      </c>
      <c r="J5523" s="2">
        <v>1</v>
      </c>
      <c r="K5523" s="2" t="str">
        <f t="shared" si="258"/>
        <v>676</v>
      </c>
      <c r="L5523" s="2" t="str">
        <f t="shared" si="259"/>
        <v>001</v>
      </c>
      <c r="M5523" s="2" t="str">
        <f t="shared" si="260"/>
        <v>133</v>
      </c>
    </row>
    <row r="5524" spans="2:13" x14ac:dyDescent="0.25">
      <c r="B5524" s="2" t="s">
        <v>12933</v>
      </c>
      <c r="C5524" s="2" t="s">
        <v>12934</v>
      </c>
      <c r="D5524" s="6" t="str">
        <f>+_xlfn.CONCAT(Table13456[[#This Row],[phase1]],Table13456[[#This Row],[phase2]],Table13456[[#This Row],[phase3]],Table13456[[#This Row],[phase4]])</f>
        <v>1676001134</v>
      </c>
      <c r="E5524" s="2" t="str">
        <f>+Table13456[[#This Row],[DESCRIPTION]]</f>
        <v>TRAFFIC SIGNAL CONTROLLER CABINET, FURNISH &amp; INSTALL  W/OUT CONTROLLER, NEMA UNWIRED SIZE 4, 24" W X 40" H X 15" D</v>
      </c>
      <c r="F5524" s="2" t="str">
        <f>+LEFT(Table13456[[#This Row],[PAY ITEM]],1)</f>
        <v>0</v>
      </c>
      <c r="G5524" s="2" t="str">
        <f>IF(Table13456[[#This Row],[first]]="0",SUBSTITUTE(TRIM(MID(B5524, 2, 3))," ","0"),SUBSTITUTE(TRIM(MID(B5524, 1, 3))," ","0"))</f>
        <v>676</v>
      </c>
      <c r="H5524" s="2" t="str">
        <f>IF(Table13456[[#This Row],[first]]="0",SUBSTITUTE(TRIM(MID(B5524, 5, 3))," ","0"),SUBSTITUTE(TRIM(MID(B5524, 4, 3))," ","0"))</f>
        <v>1</v>
      </c>
      <c r="I5524" s="2" t="str">
        <f>IF(Table13456[[#This Row],[first]]="0",SUBSTITUTE(TRIM(MID(B5524, 8, 3))," ","0"),SUBSTITUTE(TRIM(MID(B5524, 7, 3))," ","0"))</f>
        <v>134</v>
      </c>
      <c r="J5524" s="2">
        <v>1</v>
      </c>
      <c r="K5524" s="2" t="str">
        <f t="shared" si="258"/>
        <v>676</v>
      </c>
      <c r="L5524" s="2" t="str">
        <f t="shared" si="259"/>
        <v>001</v>
      </c>
      <c r="M5524" s="2" t="str">
        <f t="shared" si="260"/>
        <v>134</v>
      </c>
    </row>
    <row r="5525" spans="2:13" x14ac:dyDescent="0.25">
      <c r="B5525" s="2" t="s">
        <v>12935</v>
      </c>
      <c r="C5525" s="2" t="s">
        <v>12936</v>
      </c>
      <c r="D5525" s="6" t="str">
        <f>+_xlfn.CONCAT(Table13456[[#This Row],[phase1]],Table13456[[#This Row],[phase2]],Table13456[[#This Row],[phase3]],Table13456[[#This Row],[phase4]])</f>
        <v>1676001135</v>
      </c>
      <c r="E5525" s="2" t="str">
        <f>+Table13456[[#This Row],[DESCRIPTION]]</f>
        <v>TRAFFIC SIGNAL CONTROLLER CABINET, FURNISH &amp; INSTALL  W/OUT CONTROLLER, NEMA UNWIRED SIZE 5, 30" W X 48" H X 16" D</v>
      </c>
      <c r="F5525" s="2" t="str">
        <f>+LEFT(Table13456[[#This Row],[PAY ITEM]],1)</f>
        <v>0</v>
      </c>
      <c r="G5525" s="2" t="str">
        <f>IF(Table13456[[#This Row],[first]]="0",SUBSTITUTE(TRIM(MID(B5525, 2, 3))," ","0"),SUBSTITUTE(TRIM(MID(B5525, 1, 3))," ","0"))</f>
        <v>676</v>
      </c>
      <c r="H5525" s="2" t="str">
        <f>IF(Table13456[[#This Row],[first]]="0",SUBSTITUTE(TRIM(MID(B5525, 5, 3))," ","0"),SUBSTITUTE(TRIM(MID(B5525, 4, 3))," ","0"))</f>
        <v>1</v>
      </c>
      <c r="I5525" s="2" t="str">
        <f>IF(Table13456[[#This Row],[first]]="0",SUBSTITUTE(TRIM(MID(B5525, 8, 3))," ","0"),SUBSTITUTE(TRIM(MID(B5525, 7, 3))," ","0"))</f>
        <v>135</v>
      </c>
      <c r="J5525" s="2">
        <v>1</v>
      </c>
      <c r="K5525" s="2" t="str">
        <f t="shared" si="258"/>
        <v>676</v>
      </c>
      <c r="L5525" s="2" t="str">
        <f t="shared" si="259"/>
        <v>001</v>
      </c>
      <c r="M5525" s="2" t="str">
        <f t="shared" si="260"/>
        <v>135</v>
      </c>
    </row>
    <row r="5526" spans="2:13" x14ac:dyDescent="0.25">
      <c r="B5526" s="2" t="s">
        <v>12937</v>
      </c>
      <c r="C5526" s="2" t="s">
        <v>12938</v>
      </c>
      <c r="D5526" s="6" t="str">
        <f>+_xlfn.CONCAT(Table13456[[#This Row],[phase1]],Table13456[[#This Row],[phase2]],Table13456[[#This Row],[phase3]],Table13456[[#This Row],[phase4]])</f>
        <v>1676001151</v>
      </c>
      <c r="E5526" s="2" t="str">
        <f>+Table13456[[#This Row],[DESCRIPTION]]</f>
        <v>TRAFFIC SIGNAL CABINET, FURNISH &amp; INSTALL W/OUT CONTROLLER, NEMA 334, 30" W X 30" H X 16" D, WITH SUNSHIELD, POLE MOUNT</v>
      </c>
      <c r="F5526" s="2" t="str">
        <f>+LEFT(Table13456[[#This Row],[PAY ITEM]],1)</f>
        <v>0</v>
      </c>
      <c r="G5526" s="2" t="str">
        <f>IF(Table13456[[#This Row],[first]]="0",SUBSTITUTE(TRIM(MID(B5526, 2, 3))," ","0"),SUBSTITUTE(TRIM(MID(B5526, 1, 3))," ","0"))</f>
        <v>676</v>
      </c>
      <c r="H5526" s="2" t="str">
        <f>IF(Table13456[[#This Row],[first]]="0",SUBSTITUTE(TRIM(MID(B5526, 5, 3))," ","0"),SUBSTITUTE(TRIM(MID(B5526, 4, 3))," ","0"))</f>
        <v>1</v>
      </c>
      <c r="I5526" s="2" t="str">
        <f>IF(Table13456[[#This Row],[first]]="0",SUBSTITUTE(TRIM(MID(B5526, 8, 3))," ","0"),SUBSTITUTE(TRIM(MID(B5526, 7, 3))," ","0"))</f>
        <v>151</v>
      </c>
      <c r="J5526" s="2">
        <v>1</v>
      </c>
      <c r="K5526" s="2" t="str">
        <f t="shared" si="258"/>
        <v>676</v>
      </c>
      <c r="L5526" s="2" t="str">
        <f t="shared" si="259"/>
        <v>001</v>
      </c>
      <c r="M5526" s="2" t="str">
        <f t="shared" si="260"/>
        <v>151</v>
      </c>
    </row>
    <row r="5527" spans="2:13" x14ac:dyDescent="0.25">
      <c r="B5527" s="2" t="s">
        <v>12939</v>
      </c>
      <c r="C5527" s="2" t="s">
        <v>12940</v>
      </c>
      <c r="D5527" s="6" t="str">
        <f>+_xlfn.CONCAT(Table13456[[#This Row],[phase1]],Table13456[[#This Row],[phase2]],Table13456[[#This Row],[phase3]],Table13456[[#This Row],[phase4]])</f>
        <v>1676001152</v>
      </c>
      <c r="E5527" s="2" t="str">
        <f>+Table13456[[#This Row],[DESCRIPTION]]</f>
        <v>TRAFFIC SIGNAL CABINET, FURNISH &amp; INSTALL W/OUT CONTROLLER, NEMA 334, 30" W X 30" H X 16" D, WITH SUNSHIELD, WALL MOUNT</v>
      </c>
      <c r="F5527" s="2" t="str">
        <f>+LEFT(Table13456[[#This Row],[PAY ITEM]],1)</f>
        <v>0</v>
      </c>
      <c r="G5527" s="2" t="str">
        <f>IF(Table13456[[#This Row],[first]]="0",SUBSTITUTE(TRIM(MID(B5527, 2, 3))," ","0"),SUBSTITUTE(TRIM(MID(B5527, 1, 3))," ","0"))</f>
        <v>676</v>
      </c>
      <c r="H5527" s="2" t="str">
        <f>IF(Table13456[[#This Row],[first]]="0",SUBSTITUTE(TRIM(MID(B5527, 5, 3))," ","0"),SUBSTITUTE(TRIM(MID(B5527, 4, 3))," ","0"))</f>
        <v>1</v>
      </c>
      <c r="I5527" s="2" t="str">
        <f>IF(Table13456[[#This Row],[first]]="0",SUBSTITUTE(TRIM(MID(B5527, 8, 3))," ","0"),SUBSTITUTE(TRIM(MID(B5527, 7, 3))," ","0"))</f>
        <v>152</v>
      </c>
      <c r="J5527" s="2">
        <v>1</v>
      </c>
      <c r="K5527" s="2" t="str">
        <f t="shared" si="258"/>
        <v>676</v>
      </c>
      <c r="L5527" s="2" t="str">
        <f t="shared" si="259"/>
        <v>001</v>
      </c>
      <c r="M5527" s="2" t="str">
        <f t="shared" si="260"/>
        <v>152</v>
      </c>
    </row>
    <row r="5528" spans="2:13" x14ac:dyDescent="0.25">
      <c r="B5528" s="2" t="s">
        <v>12941</v>
      </c>
      <c r="C5528" s="2" t="s">
        <v>12942</v>
      </c>
      <c r="D5528" s="6" t="str">
        <f>+_xlfn.CONCAT(Table13456[[#This Row],[phase1]],Table13456[[#This Row],[phase2]],Table13456[[#This Row],[phase3]],Table13456[[#This Row],[phase4]])</f>
        <v>1676001153</v>
      </c>
      <c r="E5528" s="2" t="str">
        <f>+Table13456[[#This Row],[DESCRIPTION]]</f>
        <v>TRAFFIC SIGNAL CABINET, FURNISH &amp; INSTALL WITH POLYMER CONCRETE CABINET BASE</v>
      </c>
      <c r="F5528" s="2" t="str">
        <f>+LEFT(Table13456[[#This Row],[PAY ITEM]],1)</f>
        <v>0</v>
      </c>
      <c r="G5528" s="2" t="str">
        <f>IF(Table13456[[#This Row],[first]]="0",SUBSTITUTE(TRIM(MID(B5528, 2, 3))," ","0"),SUBSTITUTE(TRIM(MID(B5528, 1, 3))," ","0"))</f>
        <v>676</v>
      </c>
      <c r="H5528" s="2" t="str">
        <f>IF(Table13456[[#This Row],[first]]="0",SUBSTITUTE(TRIM(MID(B5528, 5, 3))," ","0"),SUBSTITUTE(TRIM(MID(B5528, 4, 3))," ","0"))</f>
        <v>1</v>
      </c>
      <c r="I5528" s="2" t="str">
        <f>IF(Table13456[[#This Row],[first]]="0",SUBSTITUTE(TRIM(MID(B5528, 8, 3))," ","0"),SUBSTITUTE(TRIM(MID(B5528, 7, 3))," ","0"))</f>
        <v>153</v>
      </c>
      <c r="J5528" s="2">
        <v>1</v>
      </c>
      <c r="K5528" s="2" t="str">
        <f t="shared" si="258"/>
        <v>676</v>
      </c>
      <c r="L5528" s="2" t="str">
        <f t="shared" si="259"/>
        <v>001</v>
      </c>
      <c r="M5528" s="2" t="str">
        <f t="shared" si="260"/>
        <v>153</v>
      </c>
    </row>
    <row r="5529" spans="2:13" x14ac:dyDescent="0.25">
      <c r="B5529" s="2" t="s">
        <v>12943</v>
      </c>
      <c r="C5529" s="2" t="s">
        <v>12944</v>
      </c>
      <c r="D5529" s="6" t="str">
        <f>+_xlfn.CONCAT(Table13456[[#This Row],[phase1]],Table13456[[#This Row],[phase2]],Table13456[[#This Row],[phase3]],Table13456[[#This Row],[phase4]])</f>
        <v>1676001161</v>
      </c>
      <c r="E5529" s="2" t="str">
        <f>+Table13456[[#This Row],[DESCRIPTION]]</f>
        <v>TRAFFIC SIGNAL CONTROLLER CABINET, REPLACE CONFLICT MONITOR IN EXISTING CABINET</v>
      </c>
      <c r="F5529" s="2" t="str">
        <f>+LEFT(Table13456[[#This Row],[PAY ITEM]],1)</f>
        <v>0</v>
      </c>
      <c r="G5529" s="2" t="str">
        <f>IF(Table13456[[#This Row],[first]]="0",SUBSTITUTE(TRIM(MID(B5529, 2, 3))," ","0"),SUBSTITUTE(TRIM(MID(B5529, 1, 3))," ","0"))</f>
        <v>676</v>
      </c>
      <c r="H5529" s="2" t="str">
        <f>IF(Table13456[[#This Row],[first]]="0",SUBSTITUTE(TRIM(MID(B5529, 5, 3))," ","0"),SUBSTITUTE(TRIM(MID(B5529, 4, 3))," ","0"))</f>
        <v>1</v>
      </c>
      <c r="I5529" s="2" t="str">
        <f>IF(Table13456[[#This Row],[first]]="0",SUBSTITUTE(TRIM(MID(B5529, 8, 3))," ","0"),SUBSTITUTE(TRIM(MID(B5529, 7, 3))," ","0"))</f>
        <v>161</v>
      </c>
      <c r="J5529" s="2">
        <v>1</v>
      </c>
      <c r="K5529" s="2" t="str">
        <f t="shared" si="258"/>
        <v>676</v>
      </c>
      <c r="L5529" s="2" t="str">
        <f t="shared" si="259"/>
        <v>001</v>
      </c>
      <c r="M5529" s="2" t="str">
        <f t="shared" si="260"/>
        <v>161</v>
      </c>
    </row>
    <row r="5530" spans="2:13" x14ac:dyDescent="0.25">
      <c r="B5530" s="2" t="s">
        <v>12945</v>
      </c>
      <c r="C5530" s="2" t="s">
        <v>12946</v>
      </c>
      <c r="D5530" s="6" t="str">
        <f>+_xlfn.CONCAT(Table13456[[#This Row],[phase1]],Table13456[[#This Row],[phase2]],Table13456[[#This Row],[phase3]],Table13456[[#This Row],[phase4]])</f>
        <v>1676001213</v>
      </c>
      <c r="E5530" s="2" t="str">
        <f>+Table13456[[#This Row],[DESCRIPTION]]</f>
        <v>TRAFFIC SIGNAL CONTROLLER CABINET, F&amp;I W/RISER, CABINET W/O CONTROLLER, NEMA TYPE/SIZE 3, 24" W X 40" H X 15" D</v>
      </c>
      <c r="F5530" s="2" t="str">
        <f>+LEFT(Table13456[[#This Row],[PAY ITEM]],1)</f>
        <v>0</v>
      </c>
      <c r="G5530" s="2" t="str">
        <f>IF(Table13456[[#This Row],[first]]="0",SUBSTITUTE(TRIM(MID(B5530, 2, 3))," ","0"),SUBSTITUTE(TRIM(MID(B5530, 1, 3))," ","0"))</f>
        <v>676</v>
      </c>
      <c r="H5530" s="2" t="str">
        <f>IF(Table13456[[#This Row],[first]]="0",SUBSTITUTE(TRIM(MID(B5530, 5, 3))," ","0"),SUBSTITUTE(TRIM(MID(B5530, 4, 3))," ","0"))</f>
        <v>1</v>
      </c>
      <c r="I5530" s="2" t="str">
        <f>IF(Table13456[[#This Row],[first]]="0",SUBSTITUTE(TRIM(MID(B5530, 8, 3))," ","0"),SUBSTITUTE(TRIM(MID(B5530, 7, 3))," ","0"))</f>
        <v>213</v>
      </c>
      <c r="J5530" s="2">
        <v>1</v>
      </c>
      <c r="K5530" s="2" t="str">
        <f t="shared" si="258"/>
        <v>676</v>
      </c>
      <c r="L5530" s="2" t="str">
        <f t="shared" si="259"/>
        <v>001</v>
      </c>
      <c r="M5530" s="2" t="str">
        <f t="shared" si="260"/>
        <v>213</v>
      </c>
    </row>
    <row r="5531" spans="2:13" x14ac:dyDescent="0.25">
      <c r="B5531" s="2" t="s">
        <v>12947</v>
      </c>
      <c r="C5531" s="2" t="s">
        <v>12948</v>
      </c>
      <c r="D5531" s="6" t="str">
        <f>+_xlfn.CONCAT(Table13456[[#This Row],[phase1]],Table13456[[#This Row],[phase2]],Table13456[[#This Row],[phase3]],Table13456[[#This Row],[phase4]])</f>
        <v>1676001215</v>
      </c>
      <c r="E5531" s="2" t="str">
        <f>+Table13456[[#This Row],[DESCRIPTION]]</f>
        <v>TRAFFIC SIGNAL CONTROLLER CABINET, F&amp;I W/RISER, CABINET W/O CONTROLLER, NEMA TYPE/SIZE 5, 30" W X 48" H X 16" D</v>
      </c>
      <c r="F5531" s="2" t="str">
        <f>+LEFT(Table13456[[#This Row],[PAY ITEM]],1)</f>
        <v>0</v>
      </c>
      <c r="G5531" s="2" t="str">
        <f>IF(Table13456[[#This Row],[first]]="0",SUBSTITUTE(TRIM(MID(B5531, 2, 3))," ","0"),SUBSTITUTE(TRIM(MID(B5531, 1, 3))," ","0"))</f>
        <v>676</v>
      </c>
      <c r="H5531" s="2" t="str">
        <f>IF(Table13456[[#This Row],[first]]="0",SUBSTITUTE(TRIM(MID(B5531, 5, 3))," ","0"),SUBSTITUTE(TRIM(MID(B5531, 4, 3))," ","0"))</f>
        <v>1</v>
      </c>
      <c r="I5531" s="2" t="str">
        <f>IF(Table13456[[#This Row],[first]]="0",SUBSTITUTE(TRIM(MID(B5531, 8, 3))," ","0"),SUBSTITUTE(TRIM(MID(B5531, 7, 3))," ","0"))</f>
        <v>215</v>
      </c>
      <c r="J5531" s="2">
        <v>1</v>
      </c>
      <c r="K5531" s="2" t="str">
        <f t="shared" si="258"/>
        <v>676</v>
      </c>
      <c r="L5531" s="2" t="str">
        <f t="shared" si="259"/>
        <v>001</v>
      </c>
      <c r="M5531" s="2" t="str">
        <f t="shared" si="260"/>
        <v>215</v>
      </c>
    </row>
    <row r="5532" spans="2:13" x14ac:dyDescent="0.25">
      <c r="B5532" s="2" t="s">
        <v>12949</v>
      </c>
      <c r="C5532" s="2" t="s">
        <v>12950</v>
      </c>
      <c r="D5532" s="6" t="str">
        <f>+_xlfn.CONCAT(Table13456[[#This Row],[phase1]],Table13456[[#This Row],[phase2]],Table13456[[#This Row],[phase3]],Table13456[[#This Row],[phase4]])</f>
        <v>1676001216</v>
      </c>
      <c r="E5532" s="2" t="str">
        <f>+Table13456[[#This Row],[DESCRIPTION]]</f>
        <v>TRAFFIC SIGNAL CONTROLLER CABINET, F&amp;I W/RISER, CABINET W/O CONTROLLER, NEMA TYPE/SIZE 6, 44" W X 52" H X 24" D</v>
      </c>
      <c r="F5532" s="2" t="str">
        <f>+LEFT(Table13456[[#This Row],[PAY ITEM]],1)</f>
        <v>0</v>
      </c>
      <c r="G5532" s="2" t="str">
        <f>IF(Table13456[[#This Row],[first]]="0",SUBSTITUTE(TRIM(MID(B5532, 2, 3))," ","0"),SUBSTITUTE(TRIM(MID(B5532, 1, 3))," ","0"))</f>
        <v>676</v>
      </c>
      <c r="H5532" s="2" t="str">
        <f>IF(Table13456[[#This Row],[first]]="0",SUBSTITUTE(TRIM(MID(B5532, 5, 3))," ","0"),SUBSTITUTE(TRIM(MID(B5532, 4, 3))," ","0"))</f>
        <v>1</v>
      </c>
      <c r="I5532" s="2" t="str">
        <f>IF(Table13456[[#This Row],[first]]="0",SUBSTITUTE(TRIM(MID(B5532, 8, 3))," ","0"),SUBSTITUTE(TRIM(MID(B5532, 7, 3))," ","0"))</f>
        <v>216</v>
      </c>
      <c r="J5532" s="2">
        <v>1</v>
      </c>
      <c r="K5532" s="2" t="str">
        <f t="shared" si="258"/>
        <v>676</v>
      </c>
      <c r="L5532" s="2" t="str">
        <f t="shared" si="259"/>
        <v>001</v>
      </c>
      <c r="M5532" s="2" t="str">
        <f t="shared" si="260"/>
        <v>216</v>
      </c>
    </row>
    <row r="5533" spans="2:13" x14ac:dyDescent="0.25">
      <c r="B5533" s="2" t="s">
        <v>12951</v>
      </c>
      <c r="C5533" s="2" t="s">
        <v>12952</v>
      </c>
      <c r="D5533" s="6" t="str">
        <f>+_xlfn.CONCAT(Table13456[[#This Row],[phase1]],Table13456[[#This Row],[phase2]],Table13456[[#This Row],[phase3]],Table13456[[#This Row],[phase4]])</f>
        <v>1676001217</v>
      </c>
      <c r="E5533" s="2" t="str">
        <f>+Table13456[[#This Row],[DESCRIPTION]]</f>
        <v>TRAFFIC SIGNAL CONTROLLER CABINET, F&amp;I W/RISER, CABINET W/O CONTROLLER, NEMA TYPE/SIZE 7, 44" W X 72" H X 24" D</v>
      </c>
      <c r="F5533" s="2" t="str">
        <f>+LEFT(Table13456[[#This Row],[PAY ITEM]],1)</f>
        <v>0</v>
      </c>
      <c r="G5533" s="2" t="str">
        <f>IF(Table13456[[#This Row],[first]]="0",SUBSTITUTE(TRIM(MID(B5533, 2, 3))," ","0"),SUBSTITUTE(TRIM(MID(B5533, 1, 3))," ","0"))</f>
        <v>676</v>
      </c>
      <c r="H5533" s="2" t="str">
        <f>IF(Table13456[[#This Row],[first]]="0",SUBSTITUTE(TRIM(MID(B5533, 5, 3))," ","0"),SUBSTITUTE(TRIM(MID(B5533, 4, 3))," ","0"))</f>
        <v>1</v>
      </c>
      <c r="I5533" s="2" t="str">
        <f>IF(Table13456[[#This Row],[first]]="0",SUBSTITUTE(TRIM(MID(B5533, 8, 3))," ","0"),SUBSTITUTE(TRIM(MID(B5533, 7, 3))," ","0"))</f>
        <v>217</v>
      </c>
      <c r="J5533" s="2">
        <v>1</v>
      </c>
      <c r="K5533" s="2" t="str">
        <f t="shared" si="258"/>
        <v>676</v>
      </c>
      <c r="L5533" s="2" t="str">
        <f t="shared" si="259"/>
        <v>001</v>
      </c>
      <c r="M5533" s="2" t="str">
        <f t="shared" si="260"/>
        <v>217</v>
      </c>
    </row>
    <row r="5534" spans="2:13" x14ac:dyDescent="0.25">
      <c r="B5534" s="2" t="s">
        <v>12953</v>
      </c>
      <c r="C5534" s="2" t="s">
        <v>12954</v>
      </c>
      <c r="D5534" s="6" t="str">
        <f>+_xlfn.CONCAT(Table13456[[#This Row],[phase1]],Table13456[[#This Row],[phase2]],Table13456[[#This Row],[phase3]],Table13456[[#This Row],[phase4]])</f>
        <v>1676001223</v>
      </c>
      <c r="E5534" s="2" t="str">
        <f>+Table13456[[#This Row],[DESCRIPTION]]</f>
        <v>TRAFFIC SIGNAL CONTROLLER CABINET, F&amp;I W/RISER, CABINET W/O CONTROLLER, 170 CAB 552, 26" W X 55" H X 22" D</v>
      </c>
      <c r="F5534" s="2" t="str">
        <f>+LEFT(Table13456[[#This Row],[PAY ITEM]],1)</f>
        <v>0</v>
      </c>
      <c r="G5534" s="2" t="str">
        <f>IF(Table13456[[#This Row],[first]]="0",SUBSTITUTE(TRIM(MID(B5534, 2, 3))," ","0"),SUBSTITUTE(TRIM(MID(B5534, 1, 3))," ","0"))</f>
        <v>676</v>
      </c>
      <c r="H5534" s="2" t="str">
        <f>IF(Table13456[[#This Row],[first]]="0",SUBSTITUTE(TRIM(MID(B5534, 5, 3))," ","0"),SUBSTITUTE(TRIM(MID(B5534, 4, 3))," ","0"))</f>
        <v>1</v>
      </c>
      <c r="I5534" s="2" t="str">
        <f>IF(Table13456[[#This Row],[first]]="0",SUBSTITUTE(TRIM(MID(B5534, 8, 3))," ","0"),SUBSTITUTE(TRIM(MID(B5534, 7, 3))," ","0"))</f>
        <v>223</v>
      </c>
      <c r="J5534" s="2">
        <v>1</v>
      </c>
      <c r="K5534" s="2" t="str">
        <f t="shared" si="258"/>
        <v>676</v>
      </c>
      <c r="L5534" s="2" t="str">
        <f t="shared" si="259"/>
        <v>001</v>
      </c>
      <c r="M5534" s="2" t="str">
        <f t="shared" si="260"/>
        <v>223</v>
      </c>
    </row>
    <row r="5535" spans="2:13" x14ac:dyDescent="0.25">
      <c r="B5535" s="2" t="s">
        <v>12955</v>
      </c>
      <c r="C5535" s="2" t="s">
        <v>12956</v>
      </c>
      <c r="D5535" s="6" t="str">
        <f>+_xlfn.CONCAT(Table13456[[#This Row],[phase1]],Table13456[[#This Row],[phase2]],Table13456[[#This Row],[phase3]],Table13456[[#This Row],[phase4]])</f>
        <v>1676001224</v>
      </c>
      <c r="E5535" s="2" t="str">
        <f>+Table13456[[#This Row],[DESCRIPTION]]</f>
        <v>TRAFFIC SIGNAL CONTROLLER CABINET, F&amp;I W/RISER, CABINET W/O CONTROLLER, 170 CAB 662, 26" W X 66" H X 22" D</v>
      </c>
      <c r="F5535" s="2" t="str">
        <f>+LEFT(Table13456[[#This Row],[PAY ITEM]],1)</f>
        <v>0</v>
      </c>
      <c r="G5535" s="2" t="str">
        <f>IF(Table13456[[#This Row],[first]]="0",SUBSTITUTE(TRIM(MID(B5535, 2, 3))," ","0"),SUBSTITUTE(TRIM(MID(B5535, 1, 3))," ","0"))</f>
        <v>676</v>
      </c>
      <c r="H5535" s="2" t="str">
        <f>IF(Table13456[[#This Row],[first]]="0",SUBSTITUTE(TRIM(MID(B5535, 5, 3))," ","0"),SUBSTITUTE(TRIM(MID(B5535, 4, 3))," ","0"))</f>
        <v>1</v>
      </c>
      <c r="I5535" s="2" t="str">
        <f>IF(Table13456[[#This Row],[first]]="0",SUBSTITUTE(TRIM(MID(B5535, 8, 3))," ","0"),SUBSTITUTE(TRIM(MID(B5535, 7, 3))," ","0"))</f>
        <v>224</v>
      </c>
      <c r="J5535" s="2">
        <v>1</v>
      </c>
      <c r="K5535" s="2" t="str">
        <f t="shared" si="258"/>
        <v>676</v>
      </c>
      <c r="L5535" s="2" t="str">
        <f t="shared" si="259"/>
        <v>001</v>
      </c>
      <c r="M5535" s="2" t="str">
        <f t="shared" si="260"/>
        <v>224</v>
      </c>
    </row>
    <row r="5536" spans="2:13" x14ac:dyDescent="0.25">
      <c r="B5536" s="2" t="s">
        <v>12957</v>
      </c>
      <c r="C5536" s="2" t="s">
        <v>12958</v>
      </c>
      <c r="D5536" s="6" t="str">
        <f>+_xlfn.CONCAT(Table13456[[#This Row],[phase1]],Table13456[[#This Row],[phase2]],Table13456[[#This Row],[phase3]],Table13456[[#This Row],[phase4]])</f>
        <v>1676001233</v>
      </c>
      <c r="E5536" s="2" t="str">
        <f>+Table13456[[#This Row],[DESCRIPTION]]</f>
        <v>TRAFFIC SIGNAL CONTROLLER CABINET, F&amp;I W/RISER, CAB W/OUT CONTROLLER, NEMA UNWIRED T/S3, 24" W x 40" H x 15" D</v>
      </c>
      <c r="F5536" s="2" t="str">
        <f>+LEFT(Table13456[[#This Row],[PAY ITEM]],1)</f>
        <v>0</v>
      </c>
      <c r="G5536" s="2" t="str">
        <f>IF(Table13456[[#This Row],[first]]="0",SUBSTITUTE(TRIM(MID(B5536, 2, 3))," ","0"),SUBSTITUTE(TRIM(MID(B5536, 1, 3))," ","0"))</f>
        <v>676</v>
      </c>
      <c r="H5536" s="2" t="str">
        <f>IF(Table13456[[#This Row],[first]]="0",SUBSTITUTE(TRIM(MID(B5536, 5, 3))," ","0"),SUBSTITUTE(TRIM(MID(B5536, 4, 3))," ","0"))</f>
        <v>1</v>
      </c>
      <c r="I5536" s="2" t="str">
        <f>IF(Table13456[[#This Row],[first]]="0",SUBSTITUTE(TRIM(MID(B5536, 8, 3))," ","0"),SUBSTITUTE(TRIM(MID(B5536, 7, 3))," ","0"))</f>
        <v>233</v>
      </c>
      <c r="J5536" s="2">
        <v>1</v>
      </c>
      <c r="K5536" s="2" t="str">
        <f t="shared" si="258"/>
        <v>676</v>
      </c>
      <c r="L5536" s="2" t="str">
        <f t="shared" si="259"/>
        <v>001</v>
      </c>
      <c r="M5536" s="2" t="str">
        <f t="shared" si="260"/>
        <v>233</v>
      </c>
    </row>
    <row r="5537" spans="2:13" x14ac:dyDescent="0.25">
      <c r="B5537" s="2" t="s">
        <v>12959</v>
      </c>
      <c r="C5537" s="2" t="s">
        <v>12960</v>
      </c>
      <c r="D5537" s="6" t="str">
        <f>+_xlfn.CONCAT(Table13456[[#This Row],[phase1]],Table13456[[#This Row],[phase2]],Table13456[[#This Row],[phase3]],Table13456[[#This Row],[phase4]])</f>
        <v>1676001234</v>
      </c>
      <c r="E5537" s="2" t="str">
        <f>+Table13456[[#This Row],[DESCRIPTION]]</f>
        <v>TRAFFIC SIGNAL CONTROLLER CABINET, F&amp;I W/RISER, CAB W/OUT CONTROLLER, NEMA UNWIRED T/S4, 24" W x 46" H x 16" D</v>
      </c>
      <c r="F5537" s="2" t="str">
        <f>+LEFT(Table13456[[#This Row],[PAY ITEM]],1)</f>
        <v>0</v>
      </c>
      <c r="G5537" s="2" t="str">
        <f>IF(Table13456[[#This Row],[first]]="0",SUBSTITUTE(TRIM(MID(B5537, 2, 3))," ","0"),SUBSTITUTE(TRIM(MID(B5537, 1, 3))," ","0"))</f>
        <v>676</v>
      </c>
      <c r="H5537" s="2" t="str">
        <f>IF(Table13456[[#This Row],[first]]="0",SUBSTITUTE(TRIM(MID(B5537, 5, 3))," ","0"),SUBSTITUTE(TRIM(MID(B5537, 4, 3))," ","0"))</f>
        <v>1</v>
      </c>
      <c r="I5537" s="2" t="str">
        <f>IF(Table13456[[#This Row],[first]]="0",SUBSTITUTE(TRIM(MID(B5537, 8, 3))," ","0"),SUBSTITUTE(TRIM(MID(B5537, 7, 3))," ","0"))</f>
        <v>234</v>
      </c>
      <c r="J5537" s="2">
        <v>1</v>
      </c>
      <c r="K5537" s="2" t="str">
        <f t="shared" si="258"/>
        <v>676</v>
      </c>
      <c r="L5537" s="2" t="str">
        <f t="shared" si="259"/>
        <v>001</v>
      </c>
      <c r="M5537" s="2" t="str">
        <f t="shared" si="260"/>
        <v>234</v>
      </c>
    </row>
    <row r="5538" spans="2:13" x14ac:dyDescent="0.25">
      <c r="B5538" s="2" t="s">
        <v>12961</v>
      </c>
      <c r="C5538" s="2" t="s">
        <v>12962</v>
      </c>
      <c r="D5538" s="6" t="str">
        <f>+_xlfn.CONCAT(Table13456[[#This Row],[phase1]],Table13456[[#This Row],[phase2]],Table13456[[#This Row],[phase3]],Table13456[[#This Row],[phase4]])</f>
        <v>1676001235</v>
      </c>
      <c r="E5538" s="2" t="str">
        <f>+Table13456[[#This Row],[DESCRIPTION]]</f>
        <v>TRAFFIC SIGNAL CONTROLLER CABINET, F&amp;I W/RISER, CAB W/OUT CONTROLLER, NEMA UNWIRED T/S5, 30" W X 48" H X 16" D</v>
      </c>
      <c r="F5538" s="2" t="str">
        <f>+LEFT(Table13456[[#This Row],[PAY ITEM]],1)</f>
        <v>0</v>
      </c>
      <c r="G5538" s="2" t="str">
        <f>IF(Table13456[[#This Row],[first]]="0",SUBSTITUTE(TRIM(MID(B5538, 2, 3))," ","0"),SUBSTITUTE(TRIM(MID(B5538, 1, 3))," ","0"))</f>
        <v>676</v>
      </c>
      <c r="H5538" s="2" t="str">
        <f>IF(Table13456[[#This Row],[first]]="0",SUBSTITUTE(TRIM(MID(B5538, 5, 3))," ","0"),SUBSTITUTE(TRIM(MID(B5538, 4, 3))," ","0"))</f>
        <v>1</v>
      </c>
      <c r="I5538" s="2" t="str">
        <f>IF(Table13456[[#This Row],[first]]="0",SUBSTITUTE(TRIM(MID(B5538, 8, 3))," ","0"),SUBSTITUTE(TRIM(MID(B5538, 7, 3))," ","0"))</f>
        <v>235</v>
      </c>
      <c r="J5538" s="2">
        <v>1</v>
      </c>
      <c r="K5538" s="2" t="str">
        <f t="shared" si="258"/>
        <v>676</v>
      </c>
      <c r="L5538" s="2" t="str">
        <f t="shared" si="259"/>
        <v>001</v>
      </c>
      <c r="M5538" s="2" t="str">
        <f t="shared" si="260"/>
        <v>235</v>
      </c>
    </row>
    <row r="5539" spans="2:13" x14ac:dyDescent="0.25">
      <c r="B5539" s="2" t="s">
        <v>12963</v>
      </c>
      <c r="C5539" s="2" t="s">
        <v>12964</v>
      </c>
      <c r="D5539" s="6" t="str">
        <f>+_xlfn.CONCAT(Table13456[[#This Row],[phase1]],Table13456[[#This Row],[phase2]],Table13456[[#This Row],[phase3]],Table13456[[#This Row],[phase4]])</f>
        <v>1676001300</v>
      </c>
      <c r="E5539" s="2" t="str">
        <f>+Table13456[[#This Row],[DESCRIPTION]]</f>
        <v>TRAFFIC SIGNAL CONTROLLER CABINET, INSTALL</v>
      </c>
      <c r="F5539" s="2" t="str">
        <f>+LEFT(Table13456[[#This Row],[PAY ITEM]],1)</f>
        <v>0</v>
      </c>
      <c r="G5539" s="2" t="str">
        <f>IF(Table13456[[#This Row],[first]]="0",SUBSTITUTE(TRIM(MID(B5539, 2, 3))," ","0"),SUBSTITUTE(TRIM(MID(B5539, 1, 3))," ","0"))</f>
        <v>676</v>
      </c>
      <c r="H5539" s="2" t="str">
        <f>IF(Table13456[[#This Row],[first]]="0",SUBSTITUTE(TRIM(MID(B5539, 5, 3))," ","0"),SUBSTITUTE(TRIM(MID(B5539, 4, 3))," ","0"))</f>
        <v>1</v>
      </c>
      <c r="I5539" s="2" t="str">
        <f>IF(Table13456[[#This Row],[first]]="0",SUBSTITUTE(TRIM(MID(B5539, 8, 3))," ","0"),SUBSTITUTE(TRIM(MID(B5539, 7, 3))," ","0"))</f>
        <v>300</v>
      </c>
      <c r="J5539" s="2">
        <v>1</v>
      </c>
      <c r="K5539" s="2" t="str">
        <f t="shared" si="258"/>
        <v>676</v>
      </c>
      <c r="L5539" s="2" t="str">
        <f t="shared" si="259"/>
        <v>001</v>
      </c>
      <c r="M5539" s="2" t="str">
        <f t="shared" si="260"/>
        <v>300</v>
      </c>
    </row>
    <row r="5540" spans="2:13" x14ac:dyDescent="0.25">
      <c r="B5540" s="2" t="s">
        <v>2563</v>
      </c>
      <c r="C5540" s="2" t="s">
        <v>2564</v>
      </c>
      <c r="D5540" s="6" t="str">
        <f>+_xlfn.CONCAT(Table13456[[#This Row],[phase1]],Table13456[[#This Row],[phase2]],Table13456[[#This Row],[phase3]],Table13456[[#This Row],[phase4]])</f>
        <v>1676001500</v>
      </c>
      <c r="E5540" s="2" t="str">
        <f>+Table13456[[#This Row],[DESCRIPTION]]</f>
        <v>TRAFFIC SIGNAL CONTROLLER CABINET, ADJUST/MODIFY</v>
      </c>
      <c r="F5540" s="2" t="str">
        <f>+LEFT(Table13456[[#This Row],[PAY ITEM]],1)</f>
        <v>0</v>
      </c>
      <c r="G5540" s="2" t="str">
        <f>IF(Table13456[[#This Row],[first]]="0",SUBSTITUTE(TRIM(MID(B5540, 2, 3))," ","0"),SUBSTITUTE(TRIM(MID(B5540, 1, 3))," ","0"))</f>
        <v>676</v>
      </c>
      <c r="H5540" s="2" t="str">
        <f>IF(Table13456[[#This Row],[first]]="0",SUBSTITUTE(TRIM(MID(B5540, 5, 3))," ","0"),SUBSTITUTE(TRIM(MID(B5540, 4, 3))," ","0"))</f>
        <v>1</v>
      </c>
      <c r="I5540" s="2" t="str">
        <f>IF(Table13456[[#This Row],[first]]="0",SUBSTITUTE(TRIM(MID(B5540, 8, 3))," ","0"),SUBSTITUTE(TRIM(MID(B5540, 7, 3))," ","0"))</f>
        <v>500</v>
      </c>
      <c r="J5540" s="2">
        <v>1</v>
      </c>
      <c r="K5540" s="2" t="str">
        <f t="shared" si="258"/>
        <v>676</v>
      </c>
      <c r="L5540" s="2" t="str">
        <f t="shared" si="259"/>
        <v>001</v>
      </c>
      <c r="M5540" s="2" t="str">
        <f t="shared" si="260"/>
        <v>500</v>
      </c>
    </row>
    <row r="5541" spans="2:13" x14ac:dyDescent="0.25">
      <c r="B5541" s="2" t="s">
        <v>2565</v>
      </c>
      <c r="C5541" s="2" t="s">
        <v>2566</v>
      </c>
      <c r="D5541" s="6" t="str">
        <f>+_xlfn.CONCAT(Table13456[[#This Row],[phase1]],Table13456[[#This Row],[phase2]],Table13456[[#This Row],[phase3]],Table13456[[#This Row],[phase4]])</f>
        <v>1676001600</v>
      </c>
      <c r="E5541" s="2" t="str">
        <f>+Table13456[[#This Row],[DESCRIPTION]]</f>
        <v>TRAFFIC SIGNAL CONTROLLER CABINET, REMOVE</v>
      </c>
      <c r="F5541" s="2" t="str">
        <f>+LEFT(Table13456[[#This Row],[PAY ITEM]],1)</f>
        <v>0</v>
      </c>
      <c r="G5541" s="2" t="str">
        <f>IF(Table13456[[#This Row],[first]]="0",SUBSTITUTE(TRIM(MID(B5541, 2, 3))," ","0"),SUBSTITUTE(TRIM(MID(B5541, 1, 3))," ","0"))</f>
        <v>676</v>
      </c>
      <c r="H5541" s="2" t="str">
        <f>IF(Table13456[[#This Row],[first]]="0",SUBSTITUTE(TRIM(MID(B5541, 5, 3))," ","0"),SUBSTITUTE(TRIM(MID(B5541, 4, 3))," ","0"))</f>
        <v>1</v>
      </c>
      <c r="I5541" s="2" t="str">
        <f>IF(Table13456[[#This Row],[first]]="0",SUBSTITUTE(TRIM(MID(B5541, 8, 3))," ","0"),SUBSTITUTE(TRIM(MID(B5541, 7, 3))," ","0"))</f>
        <v>600</v>
      </c>
      <c r="J5541" s="2">
        <v>1</v>
      </c>
      <c r="K5541" s="2" t="str">
        <f t="shared" si="258"/>
        <v>676</v>
      </c>
      <c r="L5541" s="2" t="str">
        <f t="shared" si="259"/>
        <v>001</v>
      </c>
      <c r="M5541" s="2" t="str">
        <f t="shared" si="260"/>
        <v>600</v>
      </c>
    </row>
    <row r="5542" spans="2:13" x14ac:dyDescent="0.25">
      <c r="B5542" s="2" t="s">
        <v>2567</v>
      </c>
      <c r="C5542" s="2" t="s">
        <v>2568</v>
      </c>
      <c r="D5542" s="6" t="str">
        <f>+_xlfn.CONCAT(Table13456[[#This Row],[phase1]],Table13456[[#This Row],[phase2]],Table13456[[#This Row],[phase3]],Table13456[[#This Row],[phase4]])</f>
        <v>1676002111</v>
      </c>
      <c r="E5542" s="2" t="str">
        <f>+Table13456[[#This Row],[DESCRIPTION]]</f>
        <v>ITS CABINET, FURNISH &amp; INSTALL, POLE MOUNT, 336, 24" W X 36" H X 20" D</v>
      </c>
      <c r="F5542" s="2" t="str">
        <f>+LEFT(Table13456[[#This Row],[PAY ITEM]],1)</f>
        <v>0</v>
      </c>
      <c r="G5542" s="2" t="str">
        <f>IF(Table13456[[#This Row],[first]]="0",SUBSTITUTE(TRIM(MID(B5542, 2, 3))," ","0"),SUBSTITUTE(TRIM(MID(B5542, 1, 3))," ","0"))</f>
        <v>676</v>
      </c>
      <c r="H5542" s="2" t="str">
        <f>IF(Table13456[[#This Row],[first]]="0",SUBSTITUTE(TRIM(MID(B5542, 5, 3))," ","0"),SUBSTITUTE(TRIM(MID(B5542, 4, 3))," ","0"))</f>
        <v>2</v>
      </c>
      <c r="I5542" s="2" t="str">
        <f>IF(Table13456[[#This Row],[first]]="0",SUBSTITUTE(TRIM(MID(B5542, 8, 3))," ","0"),SUBSTITUTE(TRIM(MID(B5542, 7, 3))," ","0"))</f>
        <v>111</v>
      </c>
      <c r="J5542" s="2">
        <v>1</v>
      </c>
      <c r="K5542" s="2" t="str">
        <f t="shared" si="258"/>
        <v>676</v>
      </c>
      <c r="L5542" s="2" t="str">
        <f t="shared" si="259"/>
        <v>002</v>
      </c>
      <c r="M5542" s="2" t="str">
        <f t="shared" si="260"/>
        <v>111</v>
      </c>
    </row>
    <row r="5543" spans="2:13" x14ac:dyDescent="0.25">
      <c r="B5543" s="2" t="s">
        <v>12965</v>
      </c>
      <c r="C5543" s="2" t="s">
        <v>12966</v>
      </c>
      <c r="D5543" s="6" t="str">
        <f>+_xlfn.CONCAT(Table13456[[#This Row],[phase1]],Table13456[[#This Row],[phase2]],Table13456[[#This Row],[phase3]],Table13456[[#This Row],[phase4]])</f>
        <v>1676002112</v>
      </c>
      <c r="E5543" s="2" t="str">
        <f>+Table13456[[#This Row],[DESCRIPTION]]</f>
        <v>ITS CABINET, FURNISH &amp; INSTALL, POLE MOUNT, 336S, 24" W X 46" H X 22" D</v>
      </c>
      <c r="F5543" s="2" t="str">
        <f>+LEFT(Table13456[[#This Row],[PAY ITEM]],1)</f>
        <v>0</v>
      </c>
      <c r="G5543" s="2" t="str">
        <f>IF(Table13456[[#This Row],[first]]="0",SUBSTITUTE(TRIM(MID(B5543, 2, 3))," ","0"),SUBSTITUTE(TRIM(MID(B5543, 1, 3))," ","0"))</f>
        <v>676</v>
      </c>
      <c r="H5543" s="2" t="str">
        <f>IF(Table13456[[#This Row],[first]]="0",SUBSTITUTE(TRIM(MID(B5543, 5, 3))," ","0"),SUBSTITUTE(TRIM(MID(B5543, 4, 3))," ","0"))</f>
        <v>2</v>
      </c>
      <c r="I5543" s="2" t="str">
        <f>IF(Table13456[[#This Row],[first]]="0",SUBSTITUTE(TRIM(MID(B5543, 8, 3))," ","0"),SUBSTITUTE(TRIM(MID(B5543, 7, 3))," ","0"))</f>
        <v>112</v>
      </c>
      <c r="J5543" s="2">
        <v>1</v>
      </c>
      <c r="K5543" s="2" t="str">
        <f t="shared" si="258"/>
        <v>676</v>
      </c>
      <c r="L5543" s="2" t="str">
        <f t="shared" si="259"/>
        <v>002</v>
      </c>
      <c r="M5543" s="2" t="str">
        <f t="shared" si="260"/>
        <v>112</v>
      </c>
    </row>
    <row r="5544" spans="2:13" x14ac:dyDescent="0.25">
      <c r="B5544" s="2" t="s">
        <v>2569</v>
      </c>
      <c r="C5544" s="2" t="s">
        <v>2570</v>
      </c>
      <c r="D5544" s="6" t="str">
        <f>+_xlfn.CONCAT(Table13456[[#This Row],[phase1]],Table13456[[#This Row],[phase2]],Table13456[[#This Row],[phase3]],Table13456[[#This Row],[phase4]])</f>
        <v>1676002121</v>
      </c>
      <c r="E5544" s="2" t="str">
        <f>+Table13456[[#This Row],[DESCRIPTION]]</f>
        <v>ITS CABINET, FURNISH &amp; INSTALL, POLE MOUNT WITH SUNSHIELD, 336, 24" W X 36" H X 20" D</v>
      </c>
      <c r="F5544" s="2" t="str">
        <f>+LEFT(Table13456[[#This Row],[PAY ITEM]],1)</f>
        <v>0</v>
      </c>
      <c r="G5544" s="2" t="str">
        <f>IF(Table13456[[#This Row],[first]]="0",SUBSTITUTE(TRIM(MID(B5544, 2, 3))," ","0"),SUBSTITUTE(TRIM(MID(B5544, 1, 3))," ","0"))</f>
        <v>676</v>
      </c>
      <c r="H5544" s="2" t="str">
        <f>IF(Table13456[[#This Row],[first]]="0",SUBSTITUTE(TRIM(MID(B5544, 5, 3))," ","0"),SUBSTITUTE(TRIM(MID(B5544, 4, 3))," ","0"))</f>
        <v>2</v>
      </c>
      <c r="I5544" s="2" t="str">
        <f>IF(Table13456[[#This Row],[first]]="0",SUBSTITUTE(TRIM(MID(B5544, 8, 3))," ","0"),SUBSTITUTE(TRIM(MID(B5544, 7, 3))," ","0"))</f>
        <v>121</v>
      </c>
      <c r="J5544" s="2">
        <v>1</v>
      </c>
      <c r="K5544" s="2" t="str">
        <f t="shared" si="258"/>
        <v>676</v>
      </c>
      <c r="L5544" s="2" t="str">
        <f t="shared" si="259"/>
        <v>002</v>
      </c>
      <c r="M5544" s="2" t="str">
        <f t="shared" si="260"/>
        <v>121</v>
      </c>
    </row>
    <row r="5545" spans="2:13" x14ac:dyDescent="0.25">
      <c r="B5545" s="2" t="s">
        <v>2571</v>
      </c>
      <c r="C5545" s="2" t="s">
        <v>2572</v>
      </c>
      <c r="D5545" s="6" t="str">
        <f>+_xlfn.CONCAT(Table13456[[#This Row],[phase1]],Table13456[[#This Row],[phase2]],Table13456[[#This Row],[phase3]],Table13456[[#This Row],[phase4]])</f>
        <v>1676002122</v>
      </c>
      <c r="E5545" s="2" t="str">
        <f>+Table13456[[#This Row],[DESCRIPTION]]</f>
        <v>ITS CABINET, FURNISH &amp; INSTALL, POLE MOUNT WITH SUNSHIELD, 336S, 24" W X 46" H X 22" D</v>
      </c>
      <c r="F5545" s="2" t="str">
        <f>+LEFT(Table13456[[#This Row],[PAY ITEM]],1)</f>
        <v>0</v>
      </c>
      <c r="G5545" s="2" t="str">
        <f>IF(Table13456[[#This Row],[first]]="0",SUBSTITUTE(TRIM(MID(B5545, 2, 3))," ","0"),SUBSTITUTE(TRIM(MID(B5545, 1, 3))," ","0"))</f>
        <v>676</v>
      </c>
      <c r="H5545" s="2" t="str">
        <f>IF(Table13456[[#This Row],[first]]="0",SUBSTITUTE(TRIM(MID(B5545, 5, 3))," ","0"),SUBSTITUTE(TRIM(MID(B5545, 4, 3))," ","0"))</f>
        <v>2</v>
      </c>
      <c r="I5545" s="2" t="str">
        <f>IF(Table13456[[#This Row],[first]]="0",SUBSTITUTE(TRIM(MID(B5545, 8, 3))," ","0"),SUBSTITUTE(TRIM(MID(B5545, 7, 3))," ","0"))</f>
        <v>122</v>
      </c>
      <c r="J5545" s="2">
        <v>1</v>
      </c>
      <c r="K5545" s="2" t="str">
        <f t="shared" si="258"/>
        <v>676</v>
      </c>
      <c r="L5545" s="2" t="str">
        <f t="shared" si="259"/>
        <v>002</v>
      </c>
      <c r="M5545" s="2" t="str">
        <f t="shared" si="260"/>
        <v>122</v>
      </c>
    </row>
    <row r="5546" spans="2:13" x14ac:dyDescent="0.25">
      <c r="B5546" s="2" t="s">
        <v>12967</v>
      </c>
      <c r="C5546" s="2" t="s">
        <v>12968</v>
      </c>
      <c r="D5546" s="6" t="str">
        <f>+_xlfn.CONCAT(Table13456[[#This Row],[phase1]],Table13456[[#This Row],[phase2]],Table13456[[#This Row],[phase3]],Table13456[[#This Row],[phase4]])</f>
        <v>1676002123</v>
      </c>
      <c r="E5546" s="2" t="str">
        <f>+Table13456[[#This Row],[DESCRIPTION]]</f>
        <v>ITS CABINET, FURNISH &amp; INSTALL, POLE MOUNT WITH SUNSHIELD, 334, 24" W X 66" H X 30" D</v>
      </c>
      <c r="F5546" s="2" t="str">
        <f>+LEFT(Table13456[[#This Row],[PAY ITEM]],1)</f>
        <v>0</v>
      </c>
      <c r="G5546" s="2" t="str">
        <f>IF(Table13456[[#This Row],[first]]="0",SUBSTITUTE(TRIM(MID(B5546, 2, 3))," ","0"),SUBSTITUTE(TRIM(MID(B5546, 1, 3))," ","0"))</f>
        <v>676</v>
      </c>
      <c r="H5546" s="2" t="str">
        <f>IF(Table13456[[#This Row],[first]]="0",SUBSTITUTE(TRIM(MID(B5546, 5, 3))," ","0"),SUBSTITUTE(TRIM(MID(B5546, 4, 3))," ","0"))</f>
        <v>2</v>
      </c>
      <c r="I5546" s="2" t="str">
        <f>IF(Table13456[[#This Row],[first]]="0",SUBSTITUTE(TRIM(MID(B5546, 8, 3))," ","0"),SUBSTITUTE(TRIM(MID(B5546, 7, 3))," ","0"))</f>
        <v>123</v>
      </c>
      <c r="J5546" s="2">
        <v>1</v>
      </c>
      <c r="K5546" s="2" t="str">
        <f t="shared" si="258"/>
        <v>676</v>
      </c>
      <c r="L5546" s="2" t="str">
        <f t="shared" si="259"/>
        <v>002</v>
      </c>
      <c r="M5546" s="2" t="str">
        <f t="shared" si="260"/>
        <v>123</v>
      </c>
    </row>
    <row r="5547" spans="2:13" x14ac:dyDescent="0.25">
      <c r="B5547" s="2" t="s">
        <v>2573</v>
      </c>
      <c r="C5547" s="2" t="s">
        <v>2574</v>
      </c>
      <c r="D5547" s="6" t="str">
        <f>+_xlfn.CONCAT(Table13456[[#This Row],[phase1]],Table13456[[#This Row],[phase2]],Table13456[[#This Row],[phase3]],Table13456[[#This Row],[phase4]])</f>
        <v>1676002131</v>
      </c>
      <c r="E5547" s="2" t="str">
        <f>+Table13456[[#This Row],[DESCRIPTION]]</f>
        <v>ITS CABINET, FURNISH &amp; INSTALL, BASE MOUNT,  336, 24" W X 36" H X 20" D</v>
      </c>
      <c r="F5547" s="2" t="str">
        <f>+LEFT(Table13456[[#This Row],[PAY ITEM]],1)</f>
        <v>0</v>
      </c>
      <c r="G5547" s="2" t="str">
        <f>IF(Table13456[[#This Row],[first]]="0",SUBSTITUTE(TRIM(MID(B5547, 2, 3))," ","0"),SUBSTITUTE(TRIM(MID(B5547, 1, 3))," ","0"))</f>
        <v>676</v>
      </c>
      <c r="H5547" s="2" t="str">
        <f>IF(Table13456[[#This Row],[first]]="0",SUBSTITUTE(TRIM(MID(B5547, 5, 3))," ","0"),SUBSTITUTE(TRIM(MID(B5547, 4, 3))," ","0"))</f>
        <v>2</v>
      </c>
      <c r="I5547" s="2" t="str">
        <f>IF(Table13456[[#This Row],[first]]="0",SUBSTITUTE(TRIM(MID(B5547, 8, 3))," ","0"),SUBSTITUTE(TRIM(MID(B5547, 7, 3))," ","0"))</f>
        <v>131</v>
      </c>
      <c r="J5547" s="2">
        <v>1</v>
      </c>
      <c r="K5547" s="2" t="str">
        <f t="shared" si="258"/>
        <v>676</v>
      </c>
      <c r="L5547" s="2" t="str">
        <f t="shared" si="259"/>
        <v>002</v>
      </c>
      <c r="M5547" s="2" t="str">
        <f t="shared" si="260"/>
        <v>131</v>
      </c>
    </row>
    <row r="5548" spans="2:13" x14ac:dyDescent="0.25">
      <c r="B5548" s="2" t="s">
        <v>2575</v>
      </c>
      <c r="C5548" s="2" t="s">
        <v>2576</v>
      </c>
      <c r="D5548" s="6" t="str">
        <f>+_xlfn.CONCAT(Table13456[[#This Row],[phase1]],Table13456[[#This Row],[phase2]],Table13456[[#This Row],[phase3]],Table13456[[#This Row],[phase4]])</f>
        <v>1676002132</v>
      </c>
      <c r="E5548" s="2" t="str">
        <f>+Table13456[[#This Row],[DESCRIPTION]]</f>
        <v>ITS CABINET, FURNISH &amp; INSTALL, BASE MOUNT, 336S, 24" W X 46" H X 22" D</v>
      </c>
      <c r="F5548" s="2" t="str">
        <f>+LEFT(Table13456[[#This Row],[PAY ITEM]],1)</f>
        <v>0</v>
      </c>
      <c r="G5548" s="2" t="str">
        <f>IF(Table13456[[#This Row],[first]]="0",SUBSTITUTE(TRIM(MID(B5548, 2, 3))," ","0"),SUBSTITUTE(TRIM(MID(B5548, 1, 3))," ","0"))</f>
        <v>676</v>
      </c>
      <c r="H5548" s="2" t="str">
        <f>IF(Table13456[[#This Row],[first]]="0",SUBSTITUTE(TRIM(MID(B5548, 5, 3))," ","0"),SUBSTITUTE(TRIM(MID(B5548, 4, 3))," ","0"))</f>
        <v>2</v>
      </c>
      <c r="I5548" s="2" t="str">
        <f>IF(Table13456[[#This Row],[first]]="0",SUBSTITUTE(TRIM(MID(B5548, 8, 3))," ","0"),SUBSTITUTE(TRIM(MID(B5548, 7, 3))," ","0"))</f>
        <v>132</v>
      </c>
      <c r="J5548" s="2">
        <v>1</v>
      </c>
      <c r="K5548" s="2" t="str">
        <f t="shared" si="258"/>
        <v>676</v>
      </c>
      <c r="L5548" s="2" t="str">
        <f t="shared" si="259"/>
        <v>002</v>
      </c>
      <c r="M5548" s="2" t="str">
        <f t="shared" si="260"/>
        <v>132</v>
      </c>
    </row>
    <row r="5549" spans="2:13" x14ac:dyDescent="0.25">
      <c r="B5549" s="2" t="s">
        <v>12969</v>
      </c>
      <c r="C5549" s="2" t="s">
        <v>12970</v>
      </c>
      <c r="D5549" s="6" t="str">
        <f>+_xlfn.CONCAT(Table13456[[#This Row],[phase1]],Table13456[[#This Row],[phase2]],Table13456[[#This Row],[phase3]],Table13456[[#This Row],[phase4]])</f>
        <v>1676002135</v>
      </c>
      <c r="E5549" s="2" t="str">
        <f>+Table13456[[#This Row],[DESCRIPTION]]</f>
        <v>ITS CABINET, FURNISH &amp; INSTALL, BASE MOUNT, P44 55" H x 26" W x 44" D</v>
      </c>
      <c r="F5549" s="2" t="str">
        <f>+LEFT(Table13456[[#This Row],[PAY ITEM]],1)</f>
        <v>0</v>
      </c>
      <c r="G5549" s="2" t="str">
        <f>IF(Table13456[[#This Row],[first]]="0",SUBSTITUTE(TRIM(MID(B5549, 2, 3))," ","0"),SUBSTITUTE(TRIM(MID(B5549, 1, 3))," ","0"))</f>
        <v>676</v>
      </c>
      <c r="H5549" s="2" t="str">
        <f>IF(Table13456[[#This Row],[first]]="0",SUBSTITUTE(TRIM(MID(B5549, 5, 3))," ","0"),SUBSTITUTE(TRIM(MID(B5549, 4, 3))," ","0"))</f>
        <v>2</v>
      </c>
      <c r="I5549" s="2" t="str">
        <f>IF(Table13456[[#This Row],[first]]="0",SUBSTITUTE(TRIM(MID(B5549, 8, 3))," ","0"),SUBSTITUTE(TRIM(MID(B5549, 7, 3))," ","0"))</f>
        <v>135</v>
      </c>
      <c r="J5549" s="2">
        <v>1</v>
      </c>
      <c r="K5549" s="2" t="str">
        <f t="shared" si="258"/>
        <v>676</v>
      </c>
      <c r="L5549" s="2" t="str">
        <f t="shared" si="259"/>
        <v>002</v>
      </c>
      <c r="M5549" s="2" t="str">
        <f t="shared" si="260"/>
        <v>135</v>
      </c>
    </row>
    <row r="5550" spans="2:13" x14ac:dyDescent="0.25">
      <c r="B5550" s="2" t="s">
        <v>12971</v>
      </c>
      <c r="C5550" s="2" t="s">
        <v>12972</v>
      </c>
      <c r="D5550" s="6" t="str">
        <f>+_xlfn.CONCAT(Table13456[[#This Row],[phase1]],Table13456[[#This Row],[phase2]],Table13456[[#This Row],[phase3]],Table13456[[#This Row],[phase4]])</f>
        <v>1676002141</v>
      </c>
      <c r="E5550" s="2" t="str">
        <f>+Table13456[[#This Row],[DESCRIPTION]]</f>
        <v>ITS CABINET, FURNISH &amp; INSTALL, BASE MOUNT WITH SUNSHIELD, 336, 24" W X 36" H X 20" D</v>
      </c>
      <c r="F5550" s="2" t="str">
        <f>+LEFT(Table13456[[#This Row],[PAY ITEM]],1)</f>
        <v>0</v>
      </c>
      <c r="G5550" s="2" t="str">
        <f>IF(Table13456[[#This Row],[first]]="0",SUBSTITUTE(TRIM(MID(B5550, 2, 3))," ","0"),SUBSTITUTE(TRIM(MID(B5550, 1, 3))," ","0"))</f>
        <v>676</v>
      </c>
      <c r="H5550" s="2" t="str">
        <f>IF(Table13456[[#This Row],[first]]="0",SUBSTITUTE(TRIM(MID(B5550, 5, 3))," ","0"),SUBSTITUTE(TRIM(MID(B5550, 4, 3))," ","0"))</f>
        <v>2</v>
      </c>
      <c r="I5550" s="2" t="str">
        <f>IF(Table13456[[#This Row],[first]]="0",SUBSTITUTE(TRIM(MID(B5550, 8, 3))," ","0"),SUBSTITUTE(TRIM(MID(B5550, 7, 3))," ","0"))</f>
        <v>141</v>
      </c>
      <c r="J5550" s="2">
        <v>1</v>
      </c>
      <c r="K5550" s="2" t="str">
        <f t="shared" si="258"/>
        <v>676</v>
      </c>
      <c r="L5550" s="2" t="str">
        <f t="shared" si="259"/>
        <v>002</v>
      </c>
      <c r="M5550" s="2" t="str">
        <f t="shared" si="260"/>
        <v>141</v>
      </c>
    </row>
    <row r="5551" spans="2:13" x14ac:dyDescent="0.25">
      <c r="B5551" s="2" t="s">
        <v>2577</v>
      </c>
      <c r="C5551" s="2" t="s">
        <v>2578</v>
      </c>
      <c r="D5551" s="6" t="str">
        <f>+_xlfn.CONCAT(Table13456[[#This Row],[phase1]],Table13456[[#This Row],[phase2]],Table13456[[#This Row],[phase3]],Table13456[[#This Row],[phase4]])</f>
        <v>1676002142</v>
      </c>
      <c r="E5551" s="2" t="str">
        <f>+Table13456[[#This Row],[DESCRIPTION]]</f>
        <v>ITS CABINET, FURNISH &amp; INSTALL, BASE MOUNT WITH SUNSHIELD,  336S, 24" W X 46" H X 22" D</v>
      </c>
      <c r="F5551" s="2" t="str">
        <f>+LEFT(Table13456[[#This Row],[PAY ITEM]],1)</f>
        <v>0</v>
      </c>
      <c r="G5551" s="2" t="str">
        <f>IF(Table13456[[#This Row],[first]]="0",SUBSTITUTE(TRIM(MID(B5551, 2, 3))," ","0"),SUBSTITUTE(TRIM(MID(B5551, 1, 3))," ","0"))</f>
        <v>676</v>
      </c>
      <c r="H5551" s="2" t="str">
        <f>IF(Table13456[[#This Row],[first]]="0",SUBSTITUTE(TRIM(MID(B5551, 5, 3))," ","0"),SUBSTITUTE(TRIM(MID(B5551, 4, 3))," ","0"))</f>
        <v>2</v>
      </c>
      <c r="I5551" s="2" t="str">
        <f>IF(Table13456[[#This Row],[first]]="0",SUBSTITUTE(TRIM(MID(B5551, 8, 3))," ","0"),SUBSTITUTE(TRIM(MID(B5551, 7, 3))," ","0"))</f>
        <v>142</v>
      </c>
      <c r="J5551" s="2">
        <v>1</v>
      </c>
      <c r="K5551" s="2" t="str">
        <f t="shared" si="258"/>
        <v>676</v>
      </c>
      <c r="L5551" s="2" t="str">
        <f t="shared" si="259"/>
        <v>002</v>
      </c>
      <c r="M5551" s="2" t="str">
        <f t="shared" si="260"/>
        <v>142</v>
      </c>
    </row>
    <row r="5552" spans="2:13" x14ac:dyDescent="0.25">
      <c r="B5552" s="2" t="s">
        <v>2579</v>
      </c>
      <c r="C5552" s="2" t="s">
        <v>2580</v>
      </c>
      <c r="D5552" s="6" t="str">
        <f>+_xlfn.CONCAT(Table13456[[#This Row],[phase1]],Table13456[[#This Row],[phase2]],Table13456[[#This Row],[phase3]],Table13456[[#This Row],[phase4]])</f>
        <v>1676002143</v>
      </c>
      <c r="E5552" s="2" t="str">
        <f>+Table13456[[#This Row],[DESCRIPTION]]</f>
        <v>ITS CABINET, FURNISH &amp; INSTALL, BASE MOUNT, 334, 24" W X 66" H X 30" D</v>
      </c>
      <c r="F5552" s="2" t="str">
        <f>+LEFT(Table13456[[#This Row],[PAY ITEM]],1)</f>
        <v>0</v>
      </c>
      <c r="G5552" s="2" t="str">
        <f>IF(Table13456[[#This Row],[first]]="0",SUBSTITUTE(TRIM(MID(B5552, 2, 3))," ","0"),SUBSTITUTE(TRIM(MID(B5552, 1, 3))," ","0"))</f>
        <v>676</v>
      </c>
      <c r="H5552" s="2" t="str">
        <f>IF(Table13456[[#This Row],[first]]="0",SUBSTITUTE(TRIM(MID(B5552, 5, 3))," ","0"),SUBSTITUTE(TRIM(MID(B5552, 4, 3))," ","0"))</f>
        <v>2</v>
      </c>
      <c r="I5552" s="2" t="str">
        <f>IF(Table13456[[#This Row],[first]]="0",SUBSTITUTE(TRIM(MID(B5552, 8, 3))," ","0"),SUBSTITUTE(TRIM(MID(B5552, 7, 3))," ","0"))</f>
        <v>143</v>
      </c>
      <c r="J5552" s="2">
        <v>1</v>
      </c>
      <c r="K5552" s="2" t="str">
        <f t="shared" si="258"/>
        <v>676</v>
      </c>
      <c r="L5552" s="2" t="str">
        <f t="shared" si="259"/>
        <v>002</v>
      </c>
      <c r="M5552" s="2" t="str">
        <f t="shared" si="260"/>
        <v>143</v>
      </c>
    </row>
    <row r="5553" spans="2:13" x14ac:dyDescent="0.25">
      <c r="B5553" s="2" t="s">
        <v>12973</v>
      </c>
      <c r="C5553" s="2" t="s">
        <v>12974</v>
      </c>
      <c r="D5553" s="6" t="str">
        <f>+_xlfn.CONCAT(Table13456[[#This Row],[phase1]],Table13456[[#This Row],[phase2]],Table13456[[#This Row],[phase3]],Table13456[[#This Row],[phase4]])</f>
        <v>1676002144</v>
      </c>
      <c r="E5553" s="2" t="str">
        <f>+Table13456[[#This Row],[DESCRIPTION]]</f>
        <v>ITS CABINET, FURNISH &amp; INSTALL, BASE MOUNT, 340, 44" W X 60" H X 25" D</v>
      </c>
      <c r="F5553" s="2" t="str">
        <f>+LEFT(Table13456[[#This Row],[PAY ITEM]],1)</f>
        <v>0</v>
      </c>
      <c r="G5553" s="2" t="str">
        <f>IF(Table13456[[#This Row],[first]]="0",SUBSTITUTE(TRIM(MID(B5553, 2, 3))," ","0"),SUBSTITUTE(TRIM(MID(B5553, 1, 3))," ","0"))</f>
        <v>676</v>
      </c>
      <c r="H5553" s="2" t="str">
        <f>IF(Table13456[[#This Row],[first]]="0",SUBSTITUTE(TRIM(MID(B5553, 5, 3))," ","0"),SUBSTITUTE(TRIM(MID(B5553, 4, 3))," ","0"))</f>
        <v>2</v>
      </c>
      <c r="I5553" s="2" t="str">
        <f>IF(Table13456[[#This Row],[first]]="0",SUBSTITUTE(TRIM(MID(B5553, 8, 3))," ","0"),SUBSTITUTE(TRIM(MID(B5553, 7, 3))," ","0"))</f>
        <v>144</v>
      </c>
      <c r="J5553" s="2">
        <v>1</v>
      </c>
      <c r="K5553" s="2" t="str">
        <f t="shared" si="258"/>
        <v>676</v>
      </c>
      <c r="L5553" s="2" t="str">
        <f t="shared" si="259"/>
        <v>002</v>
      </c>
      <c r="M5553" s="2" t="str">
        <f t="shared" si="260"/>
        <v>144</v>
      </c>
    </row>
    <row r="5554" spans="2:13" x14ac:dyDescent="0.25">
      <c r="B5554" s="2" t="s">
        <v>12975</v>
      </c>
      <c r="C5554" s="2" t="s">
        <v>12976</v>
      </c>
      <c r="D5554" s="6" t="str">
        <f>+_xlfn.CONCAT(Table13456[[#This Row],[phase1]],Table13456[[#This Row],[phase2]],Table13456[[#This Row],[phase3]],Table13456[[#This Row],[phase4]])</f>
        <v>1676002145</v>
      </c>
      <c r="E5554" s="2" t="str">
        <f>+Table13456[[#This Row],[DESCRIPTION]]</f>
        <v>ITS CABINET, FURNISH &amp; INSTALL, BASE MOUNT WITH SUNSHIELD, P44 55" H x 26" W x 44" D</v>
      </c>
      <c r="F5554" s="2" t="str">
        <f>+LEFT(Table13456[[#This Row],[PAY ITEM]],1)</f>
        <v>0</v>
      </c>
      <c r="G5554" s="2" t="str">
        <f>IF(Table13456[[#This Row],[first]]="0",SUBSTITUTE(TRIM(MID(B5554, 2, 3))," ","0"),SUBSTITUTE(TRIM(MID(B5554, 1, 3))," ","0"))</f>
        <v>676</v>
      </c>
      <c r="H5554" s="2" t="str">
        <f>IF(Table13456[[#This Row],[first]]="0",SUBSTITUTE(TRIM(MID(B5554, 5, 3))," ","0"),SUBSTITUTE(TRIM(MID(B5554, 4, 3))," ","0"))</f>
        <v>2</v>
      </c>
      <c r="I5554" s="2" t="str">
        <f>IF(Table13456[[#This Row],[first]]="0",SUBSTITUTE(TRIM(MID(B5554, 8, 3))," ","0"),SUBSTITUTE(TRIM(MID(B5554, 7, 3))," ","0"))</f>
        <v>145</v>
      </c>
      <c r="J5554" s="2">
        <v>1</v>
      </c>
      <c r="K5554" s="2" t="str">
        <f t="shared" si="258"/>
        <v>676</v>
      </c>
      <c r="L5554" s="2" t="str">
        <f t="shared" si="259"/>
        <v>002</v>
      </c>
      <c r="M5554" s="2" t="str">
        <f t="shared" si="260"/>
        <v>145</v>
      </c>
    </row>
    <row r="5555" spans="2:13" x14ac:dyDescent="0.25">
      <c r="B5555" s="2" t="s">
        <v>2581</v>
      </c>
      <c r="C5555" s="2" t="s">
        <v>2582</v>
      </c>
      <c r="D5555" s="6" t="str">
        <f>+_xlfn.CONCAT(Table13456[[#This Row],[phase1]],Table13456[[#This Row],[phase2]],Table13456[[#This Row],[phase3]],Table13456[[#This Row],[phase4]])</f>
        <v>1676002146</v>
      </c>
      <c r="E5555" s="2" t="str">
        <f>+Table13456[[#This Row],[DESCRIPTION]]</f>
        <v>ITS CABINET, FURNISH &amp; INSTALL, BASE MOUNT WITH SUNSHIELD, 340 66" H x 44" W x 26" D</v>
      </c>
      <c r="F5555" s="2" t="str">
        <f>+LEFT(Table13456[[#This Row],[PAY ITEM]],1)</f>
        <v>0</v>
      </c>
      <c r="G5555" s="2" t="str">
        <f>IF(Table13456[[#This Row],[first]]="0",SUBSTITUTE(TRIM(MID(B5555, 2, 3))," ","0"),SUBSTITUTE(TRIM(MID(B5555, 1, 3))," ","0"))</f>
        <v>676</v>
      </c>
      <c r="H5555" s="2" t="str">
        <f>IF(Table13456[[#This Row],[first]]="0",SUBSTITUTE(TRIM(MID(B5555, 5, 3))," ","0"),SUBSTITUTE(TRIM(MID(B5555, 4, 3))," ","0"))</f>
        <v>2</v>
      </c>
      <c r="I5555" s="2" t="str">
        <f>IF(Table13456[[#This Row],[first]]="0",SUBSTITUTE(TRIM(MID(B5555, 8, 3))," ","0"),SUBSTITUTE(TRIM(MID(B5555, 7, 3))," ","0"))</f>
        <v>146</v>
      </c>
      <c r="J5555" s="2">
        <v>1</v>
      </c>
      <c r="K5555" s="2" t="str">
        <f t="shared" si="258"/>
        <v>676</v>
      </c>
      <c r="L5555" s="2" t="str">
        <f t="shared" si="259"/>
        <v>002</v>
      </c>
      <c r="M5555" s="2" t="str">
        <f t="shared" si="260"/>
        <v>146</v>
      </c>
    </row>
    <row r="5556" spans="2:13" x14ac:dyDescent="0.25">
      <c r="B5556" s="2" t="s">
        <v>2583</v>
      </c>
      <c r="C5556" s="2" t="s">
        <v>2584</v>
      </c>
      <c r="D5556" s="6" t="str">
        <f>+_xlfn.CONCAT(Table13456[[#This Row],[phase1]],Table13456[[#This Row],[phase2]],Table13456[[#This Row],[phase3]],Table13456[[#This Row],[phase4]])</f>
        <v>1676002147</v>
      </c>
      <c r="E5556" s="2" t="str">
        <f>+Table13456[[#This Row],[DESCRIPTION]]</f>
        <v>ITS CABINET, FURNISH &amp; INSTALL, BASE MOUNT WITH SUNSHIELD, 332D 66" H x 48" W x 30" D</v>
      </c>
      <c r="F5556" s="2" t="str">
        <f>+LEFT(Table13456[[#This Row],[PAY ITEM]],1)</f>
        <v>0</v>
      </c>
      <c r="G5556" s="2" t="str">
        <f>IF(Table13456[[#This Row],[first]]="0",SUBSTITUTE(TRIM(MID(B5556, 2, 3))," ","0"),SUBSTITUTE(TRIM(MID(B5556, 1, 3))," ","0"))</f>
        <v>676</v>
      </c>
      <c r="H5556" s="2" t="str">
        <f>IF(Table13456[[#This Row],[first]]="0",SUBSTITUTE(TRIM(MID(B5556, 5, 3))," ","0"),SUBSTITUTE(TRIM(MID(B5556, 4, 3))," ","0"))</f>
        <v>2</v>
      </c>
      <c r="I5556" s="2" t="str">
        <f>IF(Table13456[[#This Row],[first]]="0",SUBSTITUTE(TRIM(MID(B5556, 8, 3))," ","0"),SUBSTITUTE(TRIM(MID(B5556, 7, 3))," ","0"))</f>
        <v>147</v>
      </c>
      <c r="J5556" s="2">
        <v>1</v>
      </c>
      <c r="K5556" s="2" t="str">
        <f t="shared" si="258"/>
        <v>676</v>
      </c>
      <c r="L5556" s="2" t="str">
        <f t="shared" si="259"/>
        <v>002</v>
      </c>
      <c r="M5556" s="2" t="str">
        <f t="shared" si="260"/>
        <v>147</v>
      </c>
    </row>
    <row r="5557" spans="2:13" x14ac:dyDescent="0.25">
      <c r="B5557" s="2" t="s">
        <v>12977</v>
      </c>
      <c r="C5557" s="2" t="s">
        <v>12978</v>
      </c>
      <c r="D5557" s="6" t="str">
        <f>+_xlfn.CONCAT(Table13456[[#This Row],[phase1]],Table13456[[#This Row],[phase2]],Table13456[[#This Row],[phase3]],Table13456[[#This Row],[phase4]])</f>
        <v>1676002231</v>
      </c>
      <c r="E5557" s="2" t="str">
        <f>+Table13456[[#This Row],[DESCRIPTION]]</f>
        <v>ITS CABINET, F&amp;I W/RISER, GROUND MOUNT,  336, 36" H X 24" W X 20" D</v>
      </c>
      <c r="F5557" s="2" t="str">
        <f>+LEFT(Table13456[[#This Row],[PAY ITEM]],1)</f>
        <v>0</v>
      </c>
      <c r="G5557" s="2" t="str">
        <f>IF(Table13456[[#This Row],[first]]="0",SUBSTITUTE(TRIM(MID(B5557, 2, 3))," ","0"),SUBSTITUTE(TRIM(MID(B5557, 1, 3))," ","0"))</f>
        <v>676</v>
      </c>
      <c r="H5557" s="2" t="str">
        <f>IF(Table13456[[#This Row],[first]]="0",SUBSTITUTE(TRIM(MID(B5557, 5, 3))," ","0"),SUBSTITUTE(TRIM(MID(B5557, 4, 3))," ","0"))</f>
        <v>2</v>
      </c>
      <c r="I5557" s="2" t="str">
        <f>IF(Table13456[[#This Row],[first]]="0",SUBSTITUTE(TRIM(MID(B5557, 8, 3))," ","0"),SUBSTITUTE(TRIM(MID(B5557, 7, 3))," ","0"))</f>
        <v>231</v>
      </c>
      <c r="J5557" s="2">
        <v>1</v>
      </c>
      <c r="K5557" s="2" t="str">
        <f t="shared" si="258"/>
        <v>676</v>
      </c>
      <c r="L5557" s="2" t="str">
        <f t="shared" si="259"/>
        <v>002</v>
      </c>
      <c r="M5557" s="2" t="str">
        <f t="shared" si="260"/>
        <v>231</v>
      </c>
    </row>
    <row r="5558" spans="2:13" x14ac:dyDescent="0.25">
      <c r="B5558" s="2" t="s">
        <v>12979</v>
      </c>
      <c r="C5558" s="2" t="s">
        <v>12980</v>
      </c>
      <c r="D5558" s="6" t="str">
        <f>+_xlfn.CONCAT(Table13456[[#This Row],[phase1]],Table13456[[#This Row],[phase2]],Table13456[[#This Row],[phase3]],Table13456[[#This Row],[phase4]])</f>
        <v>1676002232</v>
      </c>
      <c r="E5558" s="2" t="str">
        <f>+Table13456[[#This Row],[DESCRIPTION]]</f>
        <v>ITS CABINET, F&amp;I W/RISER, GROUND MOUNT, 336S, 46" H X 24" W X 22" D</v>
      </c>
      <c r="F5558" s="2" t="str">
        <f>+LEFT(Table13456[[#This Row],[PAY ITEM]],1)</f>
        <v>0</v>
      </c>
      <c r="G5558" s="2" t="str">
        <f>IF(Table13456[[#This Row],[first]]="0",SUBSTITUTE(TRIM(MID(B5558, 2, 3))," ","0"),SUBSTITUTE(TRIM(MID(B5558, 1, 3))," ","0"))</f>
        <v>676</v>
      </c>
      <c r="H5558" s="2" t="str">
        <f>IF(Table13456[[#This Row],[first]]="0",SUBSTITUTE(TRIM(MID(B5558, 5, 3))," ","0"),SUBSTITUTE(TRIM(MID(B5558, 4, 3))," ","0"))</f>
        <v>2</v>
      </c>
      <c r="I5558" s="2" t="str">
        <f>IF(Table13456[[#This Row],[first]]="0",SUBSTITUTE(TRIM(MID(B5558, 8, 3))," ","0"),SUBSTITUTE(TRIM(MID(B5558, 7, 3))," ","0"))</f>
        <v>232</v>
      </c>
      <c r="J5558" s="2">
        <v>1</v>
      </c>
      <c r="K5558" s="2" t="str">
        <f t="shared" si="258"/>
        <v>676</v>
      </c>
      <c r="L5558" s="2" t="str">
        <f t="shared" si="259"/>
        <v>002</v>
      </c>
      <c r="M5558" s="2" t="str">
        <f t="shared" si="260"/>
        <v>232</v>
      </c>
    </row>
    <row r="5559" spans="2:13" x14ac:dyDescent="0.25">
      <c r="B5559" s="2" t="s">
        <v>12981</v>
      </c>
      <c r="C5559" s="2" t="s">
        <v>12982</v>
      </c>
      <c r="D5559" s="6" t="str">
        <f>+_xlfn.CONCAT(Table13456[[#This Row],[phase1]],Table13456[[#This Row],[phase2]],Table13456[[#This Row],[phase3]],Table13456[[#This Row],[phase4]])</f>
        <v>1676002235</v>
      </c>
      <c r="E5559" s="2" t="str">
        <f>+Table13456[[#This Row],[DESCRIPTION]]</f>
        <v>ITS CABINET, F&amp;I W/RISER, GROUND MOUNT, P44 55" H x 44" W x 26" D</v>
      </c>
      <c r="F5559" s="2" t="str">
        <f>+LEFT(Table13456[[#This Row],[PAY ITEM]],1)</f>
        <v>0</v>
      </c>
      <c r="G5559" s="2" t="str">
        <f>IF(Table13456[[#This Row],[first]]="0",SUBSTITUTE(TRIM(MID(B5559, 2, 3))," ","0"),SUBSTITUTE(TRIM(MID(B5559, 1, 3))," ","0"))</f>
        <v>676</v>
      </c>
      <c r="H5559" s="2" t="str">
        <f>IF(Table13456[[#This Row],[first]]="0",SUBSTITUTE(TRIM(MID(B5559, 5, 3))," ","0"),SUBSTITUTE(TRIM(MID(B5559, 4, 3))," ","0"))</f>
        <v>2</v>
      </c>
      <c r="I5559" s="2" t="str">
        <f>IF(Table13456[[#This Row],[first]]="0",SUBSTITUTE(TRIM(MID(B5559, 8, 3))," ","0"),SUBSTITUTE(TRIM(MID(B5559, 7, 3))," ","0"))</f>
        <v>235</v>
      </c>
      <c r="J5559" s="2">
        <v>1</v>
      </c>
      <c r="K5559" s="2" t="str">
        <f t="shared" si="258"/>
        <v>676</v>
      </c>
      <c r="L5559" s="2" t="str">
        <f t="shared" si="259"/>
        <v>002</v>
      </c>
      <c r="M5559" s="2" t="str">
        <f t="shared" si="260"/>
        <v>235</v>
      </c>
    </row>
    <row r="5560" spans="2:13" x14ac:dyDescent="0.25">
      <c r="B5560" s="2" t="s">
        <v>12983</v>
      </c>
      <c r="C5560" s="2" t="s">
        <v>12984</v>
      </c>
      <c r="D5560" s="6" t="str">
        <f>+_xlfn.CONCAT(Table13456[[#This Row],[phase1]],Table13456[[#This Row],[phase2]],Table13456[[#This Row],[phase3]],Table13456[[#This Row],[phase4]])</f>
        <v>1676002241</v>
      </c>
      <c r="E5560" s="2" t="str">
        <f>+Table13456[[#This Row],[DESCRIPTION]]</f>
        <v>ITS CABINET, F&amp;I W/RISER, GROUND MOUNT W/SUNSHIELD, 336, 36" H X 24" W X 20" D</v>
      </c>
      <c r="F5560" s="2" t="str">
        <f>+LEFT(Table13456[[#This Row],[PAY ITEM]],1)</f>
        <v>0</v>
      </c>
      <c r="G5560" s="2" t="str">
        <f>IF(Table13456[[#This Row],[first]]="0",SUBSTITUTE(TRIM(MID(B5560, 2, 3))," ","0"),SUBSTITUTE(TRIM(MID(B5560, 1, 3))," ","0"))</f>
        <v>676</v>
      </c>
      <c r="H5560" s="2" t="str">
        <f>IF(Table13456[[#This Row],[first]]="0",SUBSTITUTE(TRIM(MID(B5560, 5, 3))," ","0"),SUBSTITUTE(TRIM(MID(B5560, 4, 3))," ","0"))</f>
        <v>2</v>
      </c>
      <c r="I5560" s="2" t="str">
        <f>IF(Table13456[[#This Row],[first]]="0",SUBSTITUTE(TRIM(MID(B5560, 8, 3))," ","0"),SUBSTITUTE(TRIM(MID(B5560, 7, 3))," ","0"))</f>
        <v>241</v>
      </c>
      <c r="J5560" s="2">
        <v>1</v>
      </c>
      <c r="K5560" s="2" t="str">
        <f t="shared" si="258"/>
        <v>676</v>
      </c>
      <c r="L5560" s="2" t="str">
        <f t="shared" si="259"/>
        <v>002</v>
      </c>
      <c r="M5560" s="2" t="str">
        <f t="shared" si="260"/>
        <v>241</v>
      </c>
    </row>
    <row r="5561" spans="2:13" x14ac:dyDescent="0.25">
      <c r="B5561" s="2" t="s">
        <v>12985</v>
      </c>
      <c r="C5561" s="2" t="s">
        <v>12986</v>
      </c>
      <c r="D5561" s="6" t="str">
        <f>+_xlfn.CONCAT(Table13456[[#This Row],[phase1]],Table13456[[#This Row],[phase2]],Table13456[[#This Row],[phase3]],Table13456[[#This Row],[phase4]])</f>
        <v>1676002242</v>
      </c>
      <c r="E5561" s="2" t="str">
        <f>+Table13456[[#This Row],[DESCRIPTION]]</f>
        <v>ITS CABINET, F&amp;I W/RISER, GROUND MOUNT W/SUNSHIELD, 336S, 46" H X 24" W X 22" D</v>
      </c>
      <c r="F5561" s="2" t="str">
        <f>+LEFT(Table13456[[#This Row],[PAY ITEM]],1)</f>
        <v>0</v>
      </c>
      <c r="G5561" s="2" t="str">
        <f>IF(Table13456[[#This Row],[first]]="0",SUBSTITUTE(TRIM(MID(B5561, 2, 3))," ","0"),SUBSTITUTE(TRIM(MID(B5561, 1, 3))," ","0"))</f>
        <v>676</v>
      </c>
      <c r="H5561" s="2" t="str">
        <f>IF(Table13456[[#This Row],[first]]="0",SUBSTITUTE(TRIM(MID(B5561, 5, 3))," ","0"),SUBSTITUTE(TRIM(MID(B5561, 4, 3))," ","0"))</f>
        <v>2</v>
      </c>
      <c r="I5561" s="2" t="str">
        <f>IF(Table13456[[#This Row],[first]]="0",SUBSTITUTE(TRIM(MID(B5561, 8, 3))," ","0"),SUBSTITUTE(TRIM(MID(B5561, 7, 3))," ","0"))</f>
        <v>242</v>
      </c>
      <c r="J5561" s="2">
        <v>1</v>
      </c>
      <c r="K5561" s="2" t="str">
        <f t="shared" si="258"/>
        <v>676</v>
      </c>
      <c r="L5561" s="2" t="str">
        <f t="shared" si="259"/>
        <v>002</v>
      </c>
      <c r="M5561" s="2" t="str">
        <f t="shared" si="260"/>
        <v>242</v>
      </c>
    </row>
    <row r="5562" spans="2:13" x14ac:dyDescent="0.25">
      <c r="B5562" s="2" t="s">
        <v>12987</v>
      </c>
      <c r="C5562" s="2" t="s">
        <v>12988</v>
      </c>
      <c r="D5562" s="6" t="str">
        <f>+_xlfn.CONCAT(Table13456[[#This Row],[phase1]],Table13456[[#This Row],[phase2]],Table13456[[#This Row],[phase3]],Table13456[[#This Row],[phase4]])</f>
        <v>1676002243</v>
      </c>
      <c r="E5562" s="2" t="str">
        <f>+Table13456[[#This Row],[DESCRIPTION]]</f>
        <v>ITS CABINET, F&amp;I W/RISER, GROUND MOUNT W/SUNSHIELD, 334, 66" H X 24" W X 30" D</v>
      </c>
      <c r="F5562" s="2" t="str">
        <f>+LEFT(Table13456[[#This Row],[PAY ITEM]],1)</f>
        <v>0</v>
      </c>
      <c r="G5562" s="2" t="str">
        <f>IF(Table13456[[#This Row],[first]]="0",SUBSTITUTE(TRIM(MID(B5562, 2, 3))," ","0"),SUBSTITUTE(TRIM(MID(B5562, 1, 3))," ","0"))</f>
        <v>676</v>
      </c>
      <c r="H5562" s="2" t="str">
        <f>IF(Table13456[[#This Row],[first]]="0",SUBSTITUTE(TRIM(MID(B5562, 5, 3))," ","0"),SUBSTITUTE(TRIM(MID(B5562, 4, 3))," ","0"))</f>
        <v>2</v>
      </c>
      <c r="I5562" s="2" t="str">
        <f>IF(Table13456[[#This Row],[first]]="0",SUBSTITUTE(TRIM(MID(B5562, 8, 3))," ","0"),SUBSTITUTE(TRIM(MID(B5562, 7, 3))," ","0"))</f>
        <v>243</v>
      </c>
      <c r="J5562" s="2">
        <v>1</v>
      </c>
      <c r="K5562" s="2" t="str">
        <f t="shared" si="258"/>
        <v>676</v>
      </c>
      <c r="L5562" s="2" t="str">
        <f t="shared" si="259"/>
        <v>002</v>
      </c>
      <c r="M5562" s="2" t="str">
        <f t="shared" si="260"/>
        <v>243</v>
      </c>
    </row>
    <row r="5563" spans="2:13" x14ac:dyDescent="0.25">
      <c r="B5563" s="2" t="s">
        <v>12989</v>
      </c>
      <c r="C5563" s="2" t="s">
        <v>12990</v>
      </c>
      <c r="D5563" s="6" t="str">
        <f>+_xlfn.CONCAT(Table13456[[#This Row],[phase1]],Table13456[[#This Row],[phase2]],Table13456[[#This Row],[phase3]],Table13456[[#This Row],[phase4]])</f>
        <v>1676002245</v>
      </c>
      <c r="E5563" s="2" t="str">
        <f>+Table13456[[#This Row],[DESCRIPTION]]</f>
        <v>ITS CABINET, F&amp;I W/RISER, GROUND MOUNT W/SUNSHIELD, P44, 55" H X 44" W X 26" D</v>
      </c>
      <c r="F5563" s="2" t="str">
        <f>+LEFT(Table13456[[#This Row],[PAY ITEM]],1)</f>
        <v>0</v>
      </c>
      <c r="G5563" s="2" t="str">
        <f>IF(Table13456[[#This Row],[first]]="0",SUBSTITUTE(TRIM(MID(B5563, 2, 3))," ","0"),SUBSTITUTE(TRIM(MID(B5563, 1, 3))," ","0"))</f>
        <v>676</v>
      </c>
      <c r="H5563" s="2" t="str">
        <f>IF(Table13456[[#This Row],[first]]="0",SUBSTITUTE(TRIM(MID(B5563, 5, 3))," ","0"),SUBSTITUTE(TRIM(MID(B5563, 4, 3))," ","0"))</f>
        <v>2</v>
      </c>
      <c r="I5563" s="2" t="str">
        <f>IF(Table13456[[#This Row],[first]]="0",SUBSTITUTE(TRIM(MID(B5563, 8, 3))," ","0"),SUBSTITUTE(TRIM(MID(B5563, 7, 3))," ","0"))</f>
        <v>245</v>
      </c>
      <c r="J5563" s="2">
        <v>1</v>
      </c>
      <c r="K5563" s="2" t="str">
        <f t="shared" si="258"/>
        <v>676</v>
      </c>
      <c r="L5563" s="2" t="str">
        <f t="shared" si="259"/>
        <v>002</v>
      </c>
      <c r="M5563" s="2" t="str">
        <f t="shared" si="260"/>
        <v>245</v>
      </c>
    </row>
    <row r="5564" spans="2:13" x14ac:dyDescent="0.25">
      <c r="B5564" s="2" t="s">
        <v>12991</v>
      </c>
      <c r="C5564" s="2" t="s">
        <v>12992</v>
      </c>
      <c r="D5564" s="6" t="str">
        <f>+_xlfn.CONCAT(Table13456[[#This Row],[phase1]],Table13456[[#This Row],[phase2]],Table13456[[#This Row],[phase3]],Table13456[[#This Row],[phase4]])</f>
        <v>1676002246</v>
      </c>
      <c r="E5564" s="2" t="str">
        <f>+Table13456[[#This Row],[DESCRIPTION]]</f>
        <v>ITS CABINET, F&amp;I W/RISER, GROUND MOUNT W/SUNSHIELD, 340, 66" H X 44" W X 26" D</v>
      </c>
      <c r="F5564" s="2" t="str">
        <f>+LEFT(Table13456[[#This Row],[PAY ITEM]],1)</f>
        <v>0</v>
      </c>
      <c r="G5564" s="2" t="str">
        <f>IF(Table13456[[#This Row],[first]]="0",SUBSTITUTE(TRIM(MID(B5564, 2, 3))," ","0"),SUBSTITUTE(TRIM(MID(B5564, 1, 3))," ","0"))</f>
        <v>676</v>
      </c>
      <c r="H5564" s="2" t="str">
        <f>IF(Table13456[[#This Row],[first]]="0",SUBSTITUTE(TRIM(MID(B5564, 5, 3))," ","0"),SUBSTITUTE(TRIM(MID(B5564, 4, 3))," ","0"))</f>
        <v>2</v>
      </c>
      <c r="I5564" s="2" t="str">
        <f>IF(Table13456[[#This Row],[first]]="0",SUBSTITUTE(TRIM(MID(B5564, 8, 3))," ","0"),SUBSTITUTE(TRIM(MID(B5564, 7, 3))," ","0"))</f>
        <v>246</v>
      </c>
      <c r="J5564" s="2">
        <v>1</v>
      </c>
      <c r="K5564" s="2" t="str">
        <f t="shared" si="258"/>
        <v>676</v>
      </c>
      <c r="L5564" s="2" t="str">
        <f t="shared" si="259"/>
        <v>002</v>
      </c>
      <c r="M5564" s="2" t="str">
        <f t="shared" si="260"/>
        <v>246</v>
      </c>
    </row>
    <row r="5565" spans="2:13" x14ac:dyDescent="0.25">
      <c r="B5565" s="2" t="s">
        <v>12993</v>
      </c>
      <c r="C5565" s="2" t="s">
        <v>12994</v>
      </c>
      <c r="D5565" s="6" t="str">
        <f>+_xlfn.CONCAT(Table13456[[#This Row],[phase1]],Table13456[[#This Row],[phase2]],Table13456[[#This Row],[phase3]],Table13456[[#This Row],[phase4]])</f>
        <v>1676002247</v>
      </c>
      <c r="E5565" s="2" t="str">
        <f>+Table13456[[#This Row],[DESCRIPTION]]</f>
        <v>ITS CABINET, F&amp;I W/RISER, GROUND MOUNT W/SUNSHIELD, 332D, 66" H X 48" W X 30" D</v>
      </c>
      <c r="F5565" s="2" t="str">
        <f>+LEFT(Table13456[[#This Row],[PAY ITEM]],1)</f>
        <v>0</v>
      </c>
      <c r="G5565" s="2" t="str">
        <f>IF(Table13456[[#This Row],[first]]="0",SUBSTITUTE(TRIM(MID(B5565, 2, 3))," ","0"),SUBSTITUTE(TRIM(MID(B5565, 1, 3))," ","0"))</f>
        <v>676</v>
      </c>
      <c r="H5565" s="2" t="str">
        <f>IF(Table13456[[#This Row],[first]]="0",SUBSTITUTE(TRIM(MID(B5565, 5, 3))," ","0"),SUBSTITUTE(TRIM(MID(B5565, 4, 3))," ","0"))</f>
        <v>2</v>
      </c>
      <c r="I5565" s="2" t="str">
        <f>IF(Table13456[[#This Row],[first]]="0",SUBSTITUTE(TRIM(MID(B5565, 8, 3))," ","0"),SUBSTITUTE(TRIM(MID(B5565, 7, 3))," ","0"))</f>
        <v>247</v>
      </c>
      <c r="J5565" s="2">
        <v>1</v>
      </c>
      <c r="K5565" s="2" t="str">
        <f t="shared" si="258"/>
        <v>676</v>
      </c>
      <c r="L5565" s="2" t="str">
        <f t="shared" si="259"/>
        <v>002</v>
      </c>
      <c r="M5565" s="2" t="str">
        <f t="shared" si="260"/>
        <v>247</v>
      </c>
    </row>
    <row r="5566" spans="2:13" x14ac:dyDescent="0.25">
      <c r="B5566" s="2" t="s">
        <v>4174</v>
      </c>
      <c r="C5566" s="2" t="s">
        <v>12995</v>
      </c>
      <c r="D5566" s="6" t="str">
        <f>+_xlfn.CONCAT(Table13456[[#This Row],[phase1]],Table13456[[#This Row],[phase2]],Table13456[[#This Row],[phase3]],Table13456[[#This Row],[phase4]])</f>
        <v>1676002300</v>
      </c>
      <c r="E5566" s="2" t="str">
        <f>+Table13456[[#This Row],[DESCRIPTION]]</f>
        <v>ITS CABINET, INSTALL</v>
      </c>
      <c r="F5566" s="2" t="str">
        <f>+LEFT(Table13456[[#This Row],[PAY ITEM]],1)</f>
        <v>0</v>
      </c>
      <c r="G5566" s="2" t="str">
        <f>IF(Table13456[[#This Row],[first]]="0",SUBSTITUTE(TRIM(MID(B5566, 2, 3))," ","0"),SUBSTITUTE(TRIM(MID(B5566, 1, 3))," ","0"))</f>
        <v>676</v>
      </c>
      <c r="H5566" s="2" t="str">
        <f>IF(Table13456[[#This Row],[first]]="0",SUBSTITUTE(TRIM(MID(B5566, 5, 3))," ","0"),SUBSTITUTE(TRIM(MID(B5566, 4, 3))," ","0"))</f>
        <v>2</v>
      </c>
      <c r="I5566" s="2" t="str">
        <f>IF(Table13456[[#This Row],[first]]="0",SUBSTITUTE(TRIM(MID(B5566, 8, 3))," ","0"),SUBSTITUTE(TRIM(MID(B5566, 7, 3))," ","0"))</f>
        <v>300</v>
      </c>
      <c r="J5566" s="2">
        <v>1</v>
      </c>
      <c r="K5566" s="2" t="str">
        <f t="shared" si="258"/>
        <v>676</v>
      </c>
      <c r="L5566" s="2" t="str">
        <f t="shared" si="259"/>
        <v>002</v>
      </c>
      <c r="M5566" s="2" t="str">
        <f t="shared" si="260"/>
        <v>300</v>
      </c>
    </row>
    <row r="5567" spans="2:13" x14ac:dyDescent="0.25">
      <c r="B5567" s="2" t="s">
        <v>2585</v>
      </c>
      <c r="C5567" s="2" t="s">
        <v>2586</v>
      </c>
      <c r="D5567" s="6" t="str">
        <f>+_xlfn.CONCAT(Table13456[[#This Row],[phase1]],Table13456[[#This Row],[phase2]],Table13456[[#This Row],[phase3]],Table13456[[#This Row],[phase4]])</f>
        <v>1676002400</v>
      </c>
      <c r="E5567" s="2" t="str">
        <f>+Table13456[[#This Row],[DESCRIPTION]]</f>
        <v>ITS CABINET, RELOCATE</v>
      </c>
      <c r="F5567" s="2" t="str">
        <f>+LEFT(Table13456[[#This Row],[PAY ITEM]],1)</f>
        <v>0</v>
      </c>
      <c r="G5567" s="2" t="str">
        <f>IF(Table13456[[#This Row],[first]]="0",SUBSTITUTE(TRIM(MID(B5567, 2, 3))," ","0"),SUBSTITUTE(TRIM(MID(B5567, 1, 3))," ","0"))</f>
        <v>676</v>
      </c>
      <c r="H5567" s="2" t="str">
        <f>IF(Table13456[[#This Row],[first]]="0",SUBSTITUTE(TRIM(MID(B5567, 5, 3))," ","0"),SUBSTITUTE(TRIM(MID(B5567, 4, 3))," ","0"))</f>
        <v>2</v>
      </c>
      <c r="I5567" s="2" t="str">
        <f>IF(Table13456[[#This Row],[first]]="0",SUBSTITUTE(TRIM(MID(B5567, 8, 3))," ","0"),SUBSTITUTE(TRIM(MID(B5567, 7, 3))," ","0"))</f>
        <v>400</v>
      </c>
      <c r="J5567" s="2">
        <v>1</v>
      </c>
      <c r="K5567" s="2" t="str">
        <f t="shared" si="258"/>
        <v>676</v>
      </c>
      <c r="L5567" s="2" t="str">
        <f t="shared" si="259"/>
        <v>002</v>
      </c>
      <c r="M5567" s="2" t="str">
        <f t="shared" si="260"/>
        <v>400</v>
      </c>
    </row>
    <row r="5568" spans="2:13" x14ac:dyDescent="0.25">
      <c r="B5568" s="2" t="s">
        <v>2587</v>
      </c>
      <c r="C5568" s="2" t="s">
        <v>2588</v>
      </c>
      <c r="D5568" s="6" t="str">
        <f>+_xlfn.CONCAT(Table13456[[#This Row],[phase1]],Table13456[[#This Row],[phase2]],Table13456[[#This Row],[phase3]],Table13456[[#This Row],[phase4]])</f>
        <v>1676002500</v>
      </c>
      <c r="E5568" s="2" t="str">
        <f>+Table13456[[#This Row],[DESCRIPTION]]</f>
        <v>ITS CABINET- ADJUST/MODIFY</v>
      </c>
      <c r="F5568" s="2" t="str">
        <f>+LEFT(Table13456[[#This Row],[PAY ITEM]],1)</f>
        <v>0</v>
      </c>
      <c r="G5568" s="2" t="str">
        <f>IF(Table13456[[#This Row],[first]]="0",SUBSTITUTE(TRIM(MID(B5568, 2, 3))," ","0"),SUBSTITUTE(TRIM(MID(B5568, 1, 3))," ","0"))</f>
        <v>676</v>
      </c>
      <c r="H5568" s="2" t="str">
        <f>IF(Table13456[[#This Row],[first]]="0",SUBSTITUTE(TRIM(MID(B5568, 5, 3))," ","0"),SUBSTITUTE(TRIM(MID(B5568, 4, 3))," ","0"))</f>
        <v>2</v>
      </c>
      <c r="I5568" s="2" t="str">
        <f>IF(Table13456[[#This Row],[first]]="0",SUBSTITUTE(TRIM(MID(B5568, 8, 3))," ","0"),SUBSTITUTE(TRIM(MID(B5568, 7, 3))," ","0"))</f>
        <v>500</v>
      </c>
      <c r="J5568" s="2">
        <v>1</v>
      </c>
      <c r="K5568" s="2" t="str">
        <f t="shared" si="258"/>
        <v>676</v>
      </c>
      <c r="L5568" s="2" t="str">
        <f t="shared" si="259"/>
        <v>002</v>
      </c>
      <c r="M5568" s="2" t="str">
        <f t="shared" si="260"/>
        <v>500</v>
      </c>
    </row>
    <row r="5569" spans="2:13" x14ac:dyDescent="0.25">
      <c r="B5569" s="2" t="s">
        <v>2589</v>
      </c>
      <c r="C5569" s="2" t="s">
        <v>2590</v>
      </c>
      <c r="D5569" s="6" t="str">
        <f>+_xlfn.CONCAT(Table13456[[#This Row],[phase1]],Table13456[[#This Row],[phase2]],Table13456[[#This Row],[phase3]],Table13456[[#This Row],[phase4]])</f>
        <v>1676002600</v>
      </c>
      <c r="E5569" s="2" t="str">
        <f>+Table13456[[#This Row],[DESCRIPTION]]</f>
        <v>ITS CABINET- REMOVE</v>
      </c>
      <c r="F5569" s="2" t="str">
        <f>+LEFT(Table13456[[#This Row],[PAY ITEM]],1)</f>
        <v>0</v>
      </c>
      <c r="G5569" s="2" t="str">
        <f>IF(Table13456[[#This Row],[first]]="0",SUBSTITUTE(TRIM(MID(B5569, 2, 3))," ","0"),SUBSTITUTE(TRIM(MID(B5569, 1, 3))," ","0"))</f>
        <v>676</v>
      </c>
      <c r="H5569" s="2" t="str">
        <f>IF(Table13456[[#This Row],[first]]="0",SUBSTITUTE(TRIM(MID(B5569, 5, 3))," ","0"),SUBSTITUTE(TRIM(MID(B5569, 4, 3))," ","0"))</f>
        <v>2</v>
      </c>
      <c r="I5569" s="2" t="str">
        <f>IF(Table13456[[#This Row],[first]]="0",SUBSTITUTE(TRIM(MID(B5569, 8, 3))," ","0"),SUBSTITUTE(TRIM(MID(B5569, 7, 3))," ","0"))</f>
        <v>600</v>
      </c>
      <c r="J5569" s="2">
        <v>1</v>
      </c>
      <c r="K5569" s="2" t="str">
        <f t="shared" si="258"/>
        <v>676</v>
      </c>
      <c r="L5569" s="2" t="str">
        <f t="shared" si="259"/>
        <v>002</v>
      </c>
      <c r="M5569" s="2" t="str">
        <f t="shared" si="260"/>
        <v>600</v>
      </c>
    </row>
    <row r="5570" spans="2:13" x14ac:dyDescent="0.25">
      <c r="B5570" s="2" t="s">
        <v>12996</v>
      </c>
      <c r="C5570" s="2" t="s">
        <v>12997</v>
      </c>
      <c r="D5570" s="6" t="str">
        <f>+_xlfn.CONCAT(Table13456[[#This Row],[phase1]],Table13456[[#This Row],[phase2]],Table13456[[#This Row],[phase3]],Table13456[[#This Row],[phase4]])</f>
        <v>1676002800</v>
      </c>
      <c r="E5570" s="2" t="str">
        <f>+Table13456[[#This Row],[DESCRIPTION]]</f>
        <v>ITS CABINET, FURNISH &amp; INSTALL, BASE MOUNT WITH SUNSHIELD,  P4400/332D, 44" W x 56" H x 29" D,  PROJECT 443878-1-52-01</v>
      </c>
      <c r="F5570" s="2" t="str">
        <f>+LEFT(Table13456[[#This Row],[PAY ITEM]],1)</f>
        <v>0</v>
      </c>
      <c r="G5570" s="2" t="str">
        <f>IF(Table13456[[#This Row],[first]]="0",SUBSTITUTE(TRIM(MID(B5570, 2, 3))," ","0"),SUBSTITUTE(TRIM(MID(B5570, 1, 3))," ","0"))</f>
        <v>676</v>
      </c>
      <c r="H5570" s="2" t="str">
        <f>IF(Table13456[[#This Row],[first]]="0",SUBSTITUTE(TRIM(MID(B5570, 5, 3))," ","0"),SUBSTITUTE(TRIM(MID(B5570, 4, 3))," ","0"))</f>
        <v>2</v>
      </c>
      <c r="I5570" s="2" t="str">
        <f>IF(Table13456[[#This Row],[first]]="0",SUBSTITUTE(TRIM(MID(B5570, 8, 3))," ","0"),SUBSTITUTE(TRIM(MID(B5570, 7, 3))," ","0"))</f>
        <v>800</v>
      </c>
      <c r="J5570" s="2">
        <v>1</v>
      </c>
      <c r="K5570" s="2" t="str">
        <f t="shared" si="258"/>
        <v>676</v>
      </c>
      <c r="L5570" s="2" t="str">
        <f t="shared" si="259"/>
        <v>002</v>
      </c>
      <c r="M5570" s="2" t="str">
        <f t="shared" si="260"/>
        <v>800</v>
      </c>
    </row>
    <row r="5571" spans="2:13" x14ac:dyDescent="0.25">
      <c r="B5571" s="2" t="s">
        <v>12998</v>
      </c>
      <c r="C5571" s="2" t="s">
        <v>12999</v>
      </c>
      <c r="D5571" s="6" t="str">
        <f>+_xlfn.CONCAT(Table13456[[#This Row],[phase1]],Table13456[[#This Row],[phase2]],Table13456[[#This Row],[phase3]],Table13456[[#This Row],[phase4]])</f>
        <v>1676002801</v>
      </c>
      <c r="E5571" s="2" t="str">
        <f>+Table13456[[#This Row],[DESCRIPTION]]</f>
        <v>ITS CABINET, FURNISH &amp; INSTALL, BASE MOUNT WITH SUNSHIELD,  P4400/332D, 44" W x 56" H x 29" D,  PROJECT 443878-2-52-01</v>
      </c>
      <c r="F5571" s="2" t="str">
        <f>+LEFT(Table13456[[#This Row],[PAY ITEM]],1)</f>
        <v>0</v>
      </c>
      <c r="G5571" s="2" t="str">
        <f>IF(Table13456[[#This Row],[first]]="0",SUBSTITUTE(TRIM(MID(B5571, 2, 3))," ","0"),SUBSTITUTE(TRIM(MID(B5571, 1, 3))," ","0"))</f>
        <v>676</v>
      </c>
      <c r="H5571" s="2" t="str">
        <f>IF(Table13456[[#This Row],[first]]="0",SUBSTITUTE(TRIM(MID(B5571, 5, 3))," ","0"),SUBSTITUTE(TRIM(MID(B5571, 4, 3))," ","0"))</f>
        <v>2</v>
      </c>
      <c r="I5571" s="2" t="str">
        <f>IF(Table13456[[#This Row],[first]]="0",SUBSTITUTE(TRIM(MID(B5571, 8, 3))," ","0"),SUBSTITUTE(TRIM(MID(B5571, 7, 3))," ","0"))</f>
        <v>801</v>
      </c>
      <c r="J5571" s="2">
        <v>1</v>
      </c>
      <c r="K5571" s="2" t="str">
        <f t="shared" ref="K5571:K5634" si="261">IF(LEN(G5571) = 3, G5571, TEXT(IF(LEN(G5571) = 2, "0" &amp; G5571, "00" &amp; G5571), "000"))</f>
        <v>676</v>
      </c>
      <c r="L5571" s="2" t="str">
        <f t="shared" ref="L5571:L5634" si="262">IF(LEN(H5571) = 3, H5571, TEXT(IF(LEN(H5571) = 2, "0" &amp; H5571, "00" &amp; H5571), "000"))</f>
        <v>002</v>
      </c>
      <c r="M5571" s="2" t="str">
        <f t="shared" ref="M5571:M5634" si="263">IF(LEN(I5571) = 3, I5571, TEXT(IF(LEN(I5571) = 2, "0" &amp; I5571, "00" &amp; I5571), "000"))</f>
        <v>801</v>
      </c>
    </row>
    <row r="5572" spans="2:13" x14ac:dyDescent="0.25">
      <c r="B5572" s="2" t="s">
        <v>13000</v>
      </c>
      <c r="C5572" s="2" t="s">
        <v>13001</v>
      </c>
      <c r="D5572" s="6" t="str">
        <f>+_xlfn.CONCAT(Table13456[[#This Row],[phase1]],Table13456[[#This Row],[phase2]],Table13456[[#This Row],[phase3]],Table13456[[#This Row],[phase4]])</f>
        <v>1676002802</v>
      </c>
      <c r="E5572" s="2" t="str">
        <f>+Table13456[[#This Row],[DESCRIPTION]]</f>
        <v>OUTDOOR COMMUNICATIONS CABINET, FURNISH &amp; INSTALL, PROJECT 442764-1-52-01</v>
      </c>
      <c r="F5572" s="2" t="str">
        <f>+LEFT(Table13456[[#This Row],[PAY ITEM]],1)</f>
        <v>0</v>
      </c>
      <c r="G5572" s="2" t="str">
        <f>IF(Table13456[[#This Row],[first]]="0",SUBSTITUTE(TRIM(MID(B5572, 2, 3))," ","0"),SUBSTITUTE(TRIM(MID(B5572, 1, 3))," ","0"))</f>
        <v>676</v>
      </c>
      <c r="H5572" s="2" t="str">
        <f>IF(Table13456[[#This Row],[first]]="0",SUBSTITUTE(TRIM(MID(B5572, 5, 3))," ","0"),SUBSTITUTE(TRIM(MID(B5572, 4, 3))," ","0"))</f>
        <v>2</v>
      </c>
      <c r="I5572" s="2" t="str">
        <f>IF(Table13456[[#This Row],[first]]="0",SUBSTITUTE(TRIM(MID(B5572, 8, 3))," ","0"),SUBSTITUTE(TRIM(MID(B5572, 7, 3))," ","0"))</f>
        <v>802</v>
      </c>
      <c r="J5572" s="2">
        <v>1</v>
      </c>
      <c r="K5572" s="2" t="str">
        <f t="shared" si="261"/>
        <v>676</v>
      </c>
      <c r="L5572" s="2" t="str">
        <f t="shared" si="262"/>
        <v>002</v>
      </c>
      <c r="M5572" s="2" t="str">
        <f t="shared" si="263"/>
        <v>802</v>
      </c>
    </row>
    <row r="5573" spans="2:13" x14ac:dyDescent="0.25">
      <c r="B5573" s="2" t="s">
        <v>13002</v>
      </c>
      <c r="C5573" s="2" t="s">
        <v>13003</v>
      </c>
      <c r="D5573" s="6" t="str">
        <f>+_xlfn.CONCAT(Table13456[[#This Row],[phase1]],Table13456[[#This Row],[phase2]],Table13456[[#This Row],[phase3]],Table13456[[#This Row],[phase4]])</f>
        <v>1676002803</v>
      </c>
      <c r="E5573" s="2" t="str">
        <f>+Table13456[[#This Row],[DESCRIPTION]]</f>
        <v>ITS CABINET, FURNISH &amp; INSTALL, PROJECT 437878-1-52-01</v>
      </c>
      <c r="F5573" s="2" t="str">
        <f>+LEFT(Table13456[[#This Row],[PAY ITEM]],1)</f>
        <v>0</v>
      </c>
      <c r="G5573" s="2" t="str">
        <f>IF(Table13456[[#This Row],[first]]="0",SUBSTITUTE(TRIM(MID(B5573, 2, 3))," ","0"),SUBSTITUTE(TRIM(MID(B5573, 1, 3))," ","0"))</f>
        <v>676</v>
      </c>
      <c r="H5573" s="2" t="str">
        <f>IF(Table13456[[#This Row],[first]]="0",SUBSTITUTE(TRIM(MID(B5573, 5, 3))," ","0"),SUBSTITUTE(TRIM(MID(B5573, 4, 3))," ","0"))</f>
        <v>2</v>
      </c>
      <c r="I5573" s="2" t="str">
        <f>IF(Table13456[[#This Row],[first]]="0",SUBSTITUTE(TRIM(MID(B5573, 8, 3))," ","0"),SUBSTITUTE(TRIM(MID(B5573, 7, 3))," ","0"))</f>
        <v>803</v>
      </c>
      <c r="J5573" s="2">
        <v>1</v>
      </c>
      <c r="K5573" s="2" t="str">
        <f t="shared" si="261"/>
        <v>676</v>
      </c>
      <c r="L5573" s="2" t="str">
        <f t="shared" si="262"/>
        <v>002</v>
      </c>
      <c r="M5573" s="2" t="str">
        <f t="shared" si="263"/>
        <v>803</v>
      </c>
    </row>
    <row r="5574" spans="2:13" x14ac:dyDescent="0.25">
      <c r="B5574" s="2" t="s">
        <v>2591</v>
      </c>
      <c r="C5574" s="2" t="s">
        <v>2592</v>
      </c>
      <c r="D5574" s="6" t="str">
        <f>+_xlfn.CONCAT(Table13456[[#This Row],[phase1]],Table13456[[#This Row],[phase2]],Table13456[[#This Row],[phase3]],Table13456[[#This Row],[phase4]])</f>
        <v>1676003010</v>
      </c>
      <c r="E5574" s="2" t="str">
        <f>+Table13456[[#This Row],[DESCRIPTION]]</f>
        <v>SMALL EQUIPMENT ENCLOSURE, FURNISH AND INSTALL,  LESS THAN 10"W X 13"H X 11" D</v>
      </c>
      <c r="F5574" s="2" t="str">
        <f>+LEFT(Table13456[[#This Row],[PAY ITEM]],1)</f>
        <v>0</v>
      </c>
      <c r="G5574" s="2" t="str">
        <f>IF(Table13456[[#This Row],[first]]="0",SUBSTITUTE(TRIM(MID(B5574, 2, 3))," ","0"),SUBSTITUTE(TRIM(MID(B5574, 1, 3))," ","0"))</f>
        <v>676</v>
      </c>
      <c r="H5574" s="2" t="str">
        <f>IF(Table13456[[#This Row],[first]]="0",SUBSTITUTE(TRIM(MID(B5574, 5, 3))," ","0"),SUBSTITUTE(TRIM(MID(B5574, 4, 3))," ","0"))</f>
        <v>3</v>
      </c>
      <c r="I5574" s="2" t="str">
        <f>IF(Table13456[[#This Row],[first]]="0",SUBSTITUTE(TRIM(MID(B5574, 8, 3))," ","0"),SUBSTITUTE(TRIM(MID(B5574, 7, 3))," ","0"))</f>
        <v>10</v>
      </c>
      <c r="J5574" s="2">
        <v>1</v>
      </c>
      <c r="K5574" s="2" t="str">
        <f t="shared" si="261"/>
        <v>676</v>
      </c>
      <c r="L5574" s="2" t="str">
        <f t="shared" si="262"/>
        <v>003</v>
      </c>
      <c r="M5574" s="2" t="str">
        <f t="shared" si="263"/>
        <v>010</v>
      </c>
    </row>
    <row r="5575" spans="2:13" x14ac:dyDescent="0.25">
      <c r="B5575" s="2" t="s">
        <v>2593</v>
      </c>
      <c r="C5575" s="2" t="s">
        <v>2594</v>
      </c>
      <c r="D5575" s="6" t="str">
        <f>+_xlfn.CONCAT(Table13456[[#This Row],[phase1]],Table13456[[#This Row],[phase2]],Table13456[[#This Row],[phase3]],Table13456[[#This Row],[phase4]])</f>
        <v>1676003030</v>
      </c>
      <c r="E5575" s="2" t="str">
        <f>+Table13456[[#This Row],[DESCRIPTION]]</f>
        <v>SMALL EQUIPMENT ENCLOSURE, INSTALL, &gt;10" W x 13" H x 11" D</v>
      </c>
      <c r="F5575" s="2" t="str">
        <f>+LEFT(Table13456[[#This Row],[PAY ITEM]],1)</f>
        <v>0</v>
      </c>
      <c r="G5575" s="2" t="str">
        <f>IF(Table13456[[#This Row],[first]]="0",SUBSTITUTE(TRIM(MID(B5575, 2, 3))," ","0"),SUBSTITUTE(TRIM(MID(B5575, 1, 3))," ","0"))</f>
        <v>676</v>
      </c>
      <c r="H5575" s="2" t="str">
        <f>IF(Table13456[[#This Row],[first]]="0",SUBSTITUTE(TRIM(MID(B5575, 5, 3))," ","0"),SUBSTITUTE(TRIM(MID(B5575, 4, 3))," ","0"))</f>
        <v>3</v>
      </c>
      <c r="I5575" s="2" t="str">
        <f>IF(Table13456[[#This Row],[first]]="0",SUBSTITUTE(TRIM(MID(B5575, 8, 3))," ","0"),SUBSTITUTE(TRIM(MID(B5575, 7, 3))," ","0"))</f>
        <v>30</v>
      </c>
      <c r="J5575" s="2">
        <v>1</v>
      </c>
      <c r="K5575" s="2" t="str">
        <f t="shared" si="261"/>
        <v>676</v>
      </c>
      <c r="L5575" s="2" t="str">
        <f t="shared" si="262"/>
        <v>003</v>
      </c>
      <c r="M5575" s="2" t="str">
        <f t="shared" si="263"/>
        <v>030</v>
      </c>
    </row>
    <row r="5576" spans="2:13" x14ac:dyDescent="0.25">
      <c r="B5576" s="2" t="s">
        <v>13004</v>
      </c>
      <c r="C5576" s="2" t="s">
        <v>13005</v>
      </c>
      <c r="D5576" s="6" t="str">
        <f>+_xlfn.CONCAT(Table13456[[#This Row],[phase1]],Table13456[[#This Row],[phase2]],Table13456[[#This Row],[phase3]],Table13456[[#This Row],[phase4]])</f>
        <v>1676003050</v>
      </c>
      <c r="E5576" s="2" t="str">
        <f>+Table13456[[#This Row],[DESCRIPTION]]</f>
        <v>SMALL EQUIPMENT ENCLOSURE, ADJUST/MODIFY, &gt;10" W x 13" H x 11" D</v>
      </c>
      <c r="F5576" s="2" t="str">
        <f>+LEFT(Table13456[[#This Row],[PAY ITEM]],1)</f>
        <v>0</v>
      </c>
      <c r="G5576" s="2" t="str">
        <f>IF(Table13456[[#This Row],[first]]="0",SUBSTITUTE(TRIM(MID(B5576, 2, 3))," ","0"),SUBSTITUTE(TRIM(MID(B5576, 1, 3))," ","0"))</f>
        <v>676</v>
      </c>
      <c r="H5576" s="2" t="str">
        <f>IF(Table13456[[#This Row],[first]]="0",SUBSTITUTE(TRIM(MID(B5576, 5, 3))," ","0"),SUBSTITUTE(TRIM(MID(B5576, 4, 3))," ","0"))</f>
        <v>3</v>
      </c>
      <c r="I5576" s="2" t="str">
        <f>IF(Table13456[[#This Row],[first]]="0",SUBSTITUTE(TRIM(MID(B5576, 8, 3))," ","0"),SUBSTITUTE(TRIM(MID(B5576, 7, 3))," ","0"))</f>
        <v>50</v>
      </c>
      <c r="J5576" s="2">
        <v>1</v>
      </c>
      <c r="K5576" s="2" t="str">
        <f t="shared" si="261"/>
        <v>676</v>
      </c>
      <c r="L5576" s="2" t="str">
        <f t="shared" si="262"/>
        <v>003</v>
      </c>
      <c r="M5576" s="2" t="str">
        <f t="shared" si="263"/>
        <v>050</v>
      </c>
    </row>
    <row r="5577" spans="2:13" x14ac:dyDescent="0.25">
      <c r="B5577" s="2" t="s">
        <v>2595</v>
      </c>
      <c r="C5577" s="2" t="s">
        <v>2596</v>
      </c>
      <c r="D5577" s="6" t="str">
        <f>+_xlfn.CONCAT(Table13456[[#This Row],[phase1]],Table13456[[#This Row],[phase2]],Table13456[[#This Row],[phase3]],Table13456[[#This Row],[phase4]])</f>
        <v>1676003060</v>
      </c>
      <c r="E5577" s="2" t="str">
        <f>+Table13456[[#This Row],[DESCRIPTION]]</f>
        <v>SMALL EQUIPMENT ENCLOSURE, REMOVE- POST/CABINET TO REMAIN</v>
      </c>
      <c r="F5577" s="2" t="str">
        <f>+LEFT(Table13456[[#This Row],[PAY ITEM]],1)</f>
        <v>0</v>
      </c>
      <c r="G5577" s="2" t="str">
        <f>IF(Table13456[[#This Row],[first]]="0",SUBSTITUTE(TRIM(MID(B5577, 2, 3))," ","0"),SUBSTITUTE(TRIM(MID(B5577, 1, 3))," ","0"))</f>
        <v>676</v>
      </c>
      <c r="H5577" s="2" t="str">
        <f>IF(Table13456[[#This Row],[first]]="0",SUBSTITUTE(TRIM(MID(B5577, 5, 3))," ","0"),SUBSTITUTE(TRIM(MID(B5577, 4, 3))," ","0"))</f>
        <v>3</v>
      </c>
      <c r="I5577" s="2" t="str">
        <f>IF(Table13456[[#This Row],[first]]="0",SUBSTITUTE(TRIM(MID(B5577, 8, 3))," ","0"),SUBSTITUTE(TRIM(MID(B5577, 7, 3))," ","0"))</f>
        <v>60</v>
      </c>
      <c r="J5577" s="2">
        <v>1</v>
      </c>
      <c r="K5577" s="2" t="str">
        <f t="shared" si="261"/>
        <v>676</v>
      </c>
      <c r="L5577" s="2" t="str">
        <f t="shared" si="262"/>
        <v>003</v>
      </c>
      <c r="M5577" s="2" t="str">
        <f t="shared" si="263"/>
        <v>060</v>
      </c>
    </row>
    <row r="5578" spans="2:13" x14ac:dyDescent="0.25">
      <c r="B5578" s="2" t="s">
        <v>13006</v>
      </c>
      <c r="C5578" s="2" t="s">
        <v>13007</v>
      </c>
      <c r="D5578" s="6" t="str">
        <f>+_xlfn.CONCAT(Table13456[[#This Row],[phase1]],Table13456[[#This Row],[phase2]],Table13456[[#This Row],[phase3]],Table13456[[#This Row],[phase4]])</f>
        <v>1676003100</v>
      </c>
      <c r="E5578" s="2" t="str">
        <f>+Table13456[[#This Row],[DESCRIPTION]]</f>
        <v>SMALL EQUIPMENT ENCLOSURE, FURNISH AND INSTALL,  NEMA 4, 4X/IP66 , 18" x 10" x 8" , PROJECT 443880-1-52-01</v>
      </c>
      <c r="F5578" s="2" t="str">
        <f>+LEFT(Table13456[[#This Row],[PAY ITEM]],1)</f>
        <v>0</v>
      </c>
      <c r="G5578" s="2" t="str">
        <f>IF(Table13456[[#This Row],[first]]="0",SUBSTITUTE(TRIM(MID(B5578, 2, 3))," ","0"),SUBSTITUTE(TRIM(MID(B5578, 1, 3))," ","0"))</f>
        <v>676</v>
      </c>
      <c r="H5578" s="2" t="str">
        <f>IF(Table13456[[#This Row],[first]]="0",SUBSTITUTE(TRIM(MID(B5578, 5, 3))," ","0"),SUBSTITUTE(TRIM(MID(B5578, 4, 3))," ","0"))</f>
        <v>3</v>
      </c>
      <c r="I5578" s="2" t="str">
        <f>IF(Table13456[[#This Row],[first]]="0",SUBSTITUTE(TRIM(MID(B5578, 8, 3))," ","0"),SUBSTITUTE(TRIM(MID(B5578, 7, 3))," ","0"))</f>
        <v>100</v>
      </c>
      <c r="J5578" s="2">
        <v>1</v>
      </c>
      <c r="K5578" s="2" t="str">
        <f t="shared" si="261"/>
        <v>676</v>
      </c>
      <c r="L5578" s="2" t="str">
        <f t="shared" si="262"/>
        <v>003</v>
      </c>
      <c r="M5578" s="2" t="str">
        <f t="shared" si="263"/>
        <v>100</v>
      </c>
    </row>
    <row r="5579" spans="2:13" x14ac:dyDescent="0.25">
      <c r="B5579" s="2" t="s">
        <v>13008</v>
      </c>
      <c r="C5579" s="2" t="s">
        <v>13009</v>
      </c>
      <c r="D5579" s="6" t="str">
        <f>+_xlfn.CONCAT(Table13456[[#This Row],[phase1]],Table13456[[#This Row],[phase2]],Table13456[[#This Row],[phase3]],Table13456[[#This Row],[phase4]])</f>
        <v>1676003101</v>
      </c>
      <c r="E5579" s="2" t="str">
        <f>+Table13456[[#This Row],[DESCRIPTION]]</f>
        <v>SMALL EQUIPMENT ENCLOSURE, FURNISH AND INSTALL,  NEMA 4, 4X/IP66 , 18" x 10" x 8" , PROJECT 444292-1-52-01</v>
      </c>
      <c r="F5579" s="2" t="str">
        <f>+LEFT(Table13456[[#This Row],[PAY ITEM]],1)</f>
        <v>0</v>
      </c>
      <c r="G5579" s="2" t="str">
        <f>IF(Table13456[[#This Row],[first]]="0",SUBSTITUTE(TRIM(MID(B5579, 2, 3))," ","0"),SUBSTITUTE(TRIM(MID(B5579, 1, 3))," ","0"))</f>
        <v>676</v>
      </c>
      <c r="H5579" s="2" t="str">
        <f>IF(Table13456[[#This Row],[first]]="0",SUBSTITUTE(TRIM(MID(B5579, 5, 3))," ","0"),SUBSTITUTE(TRIM(MID(B5579, 4, 3))," ","0"))</f>
        <v>3</v>
      </c>
      <c r="I5579" s="2" t="str">
        <f>IF(Table13456[[#This Row],[first]]="0",SUBSTITUTE(TRIM(MID(B5579, 8, 3))," ","0"),SUBSTITUTE(TRIM(MID(B5579, 7, 3))," ","0"))</f>
        <v>101</v>
      </c>
      <c r="J5579" s="2">
        <v>1</v>
      </c>
      <c r="K5579" s="2" t="str">
        <f t="shared" si="261"/>
        <v>676</v>
      </c>
      <c r="L5579" s="2" t="str">
        <f t="shared" si="262"/>
        <v>003</v>
      </c>
      <c r="M5579" s="2" t="str">
        <f t="shared" si="263"/>
        <v>101</v>
      </c>
    </row>
    <row r="5580" spans="2:13" x14ac:dyDescent="0.25">
      <c r="B5580" s="2" t="s">
        <v>13010</v>
      </c>
      <c r="C5580" s="2" t="s">
        <v>13011</v>
      </c>
      <c r="D5580" s="6" t="str">
        <f>+_xlfn.CONCAT(Table13456[[#This Row],[phase1]],Table13456[[#This Row],[phase2]],Table13456[[#This Row],[phase3]],Table13456[[#This Row],[phase4]])</f>
        <v>1677001011</v>
      </c>
      <c r="E5580" s="2" t="str">
        <f>+Table13456[[#This Row],[DESCRIPTION]]</f>
        <v>EQUIPMENT SHELTER, FURNISH &amp; INSTALL, UP TO 120 SF</v>
      </c>
      <c r="F5580" s="2" t="str">
        <f>+LEFT(Table13456[[#This Row],[PAY ITEM]],1)</f>
        <v>0</v>
      </c>
      <c r="G5580" s="2" t="str">
        <f>IF(Table13456[[#This Row],[first]]="0",SUBSTITUTE(TRIM(MID(B5580, 2, 3))," ","0"),SUBSTITUTE(TRIM(MID(B5580, 1, 3))," ","0"))</f>
        <v>677</v>
      </c>
      <c r="H5580" s="2" t="str">
        <f>IF(Table13456[[#This Row],[first]]="0",SUBSTITUTE(TRIM(MID(B5580, 5, 3))," ","0"),SUBSTITUTE(TRIM(MID(B5580, 4, 3))," ","0"))</f>
        <v>1</v>
      </c>
      <c r="I5580" s="2" t="str">
        <f>IF(Table13456[[#This Row],[first]]="0",SUBSTITUTE(TRIM(MID(B5580, 8, 3))," ","0"),SUBSTITUTE(TRIM(MID(B5580, 7, 3))," ","0"))</f>
        <v>11</v>
      </c>
      <c r="J5580" s="2">
        <v>1</v>
      </c>
      <c r="K5580" s="2" t="str">
        <f t="shared" si="261"/>
        <v>677</v>
      </c>
      <c r="L5580" s="2" t="str">
        <f t="shared" si="262"/>
        <v>001</v>
      </c>
      <c r="M5580" s="2" t="str">
        <f t="shared" si="263"/>
        <v>011</v>
      </c>
    </row>
    <row r="5581" spans="2:13" x14ac:dyDescent="0.25">
      <c r="B5581" s="2" t="s">
        <v>13012</v>
      </c>
      <c r="C5581" s="2" t="s">
        <v>13013</v>
      </c>
      <c r="D5581" s="6" t="str">
        <f>+_xlfn.CONCAT(Table13456[[#This Row],[phase1]],Table13456[[#This Row],[phase2]],Table13456[[#This Row],[phase3]],Table13456[[#This Row],[phase4]])</f>
        <v>1677001012</v>
      </c>
      <c r="E5581" s="2" t="str">
        <f>+Table13456[[#This Row],[DESCRIPTION]]</f>
        <v>EQUIPMENT SHELTER, FURNISH &amp; INSTALL, 121-170 SF</v>
      </c>
      <c r="F5581" s="2" t="str">
        <f>+LEFT(Table13456[[#This Row],[PAY ITEM]],1)</f>
        <v>0</v>
      </c>
      <c r="G5581" s="2" t="str">
        <f>IF(Table13456[[#This Row],[first]]="0",SUBSTITUTE(TRIM(MID(B5581, 2, 3))," ","0"),SUBSTITUTE(TRIM(MID(B5581, 1, 3))," ","0"))</f>
        <v>677</v>
      </c>
      <c r="H5581" s="2" t="str">
        <f>IF(Table13456[[#This Row],[first]]="0",SUBSTITUTE(TRIM(MID(B5581, 5, 3))," ","0"),SUBSTITUTE(TRIM(MID(B5581, 4, 3))," ","0"))</f>
        <v>1</v>
      </c>
      <c r="I5581" s="2" t="str">
        <f>IF(Table13456[[#This Row],[first]]="0",SUBSTITUTE(TRIM(MID(B5581, 8, 3))," ","0"),SUBSTITUTE(TRIM(MID(B5581, 7, 3))," ","0"))</f>
        <v>12</v>
      </c>
      <c r="J5581" s="2">
        <v>1</v>
      </c>
      <c r="K5581" s="2" t="str">
        <f t="shared" si="261"/>
        <v>677</v>
      </c>
      <c r="L5581" s="2" t="str">
        <f t="shared" si="262"/>
        <v>001</v>
      </c>
      <c r="M5581" s="2" t="str">
        <f t="shared" si="263"/>
        <v>012</v>
      </c>
    </row>
    <row r="5582" spans="2:13" x14ac:dyDescent="0.25">
      <c r="B5582" s="2" t="s">
        <v>13014</v>
      </c>
      <c r="C5582" s="2" t="s">
        <v>13015</v>
      </c>
      <c r="D5582" s="6" t="str">
        <f>+_xlfn.CONCAT(Table13456[[#This Row],[phase1]],Table13456[[#This Row],[phase2]],Table13456[[#This Row],[phase3]],Table13456[[#This Row],[phase4]])</f>
        <v>1677001061</v>
      </c>
      <c r="E5582" s="2" t="str">
        <f>+Table13456[[#This Row],[DESCRIPTION]]</f>
        <v>EQUIPMENT SHELTER, REMOVE, UP TO 120 SF</v>
      </c>
      <c r="F5582" s="2" t="str">
        <f>+LEFT(Table13456[[#This Row],[PAY ITEM]],1)</f>
        <v>0</v>
      </c>
      <c r="G5582" s="2" t="str">
        <f>IF(Table13456[[#This Row],[first]]="0",SUBSTITUTE(TRIM(MID(B5582, 2, 3))," ","0"),SUBSTITUTE(TRIM(MID(B5582, 1, 3))," ","0"))</f>
        <v>677</v>
      </c>
      <c r="H5582" s="2" t="str">
        <f>IF(Table13456[[#This Row],[first]]="0",SUBSTITUTE(TRIM(MID(B5582, 5, 3))," ","0"),SUBSTITUTE(TRIM(MID(B5582, 4, 3))," ","0"))</f>
        <v>1</v>
      </c>
      <c r="I5582" s="2" t="str">
        <f>IF(Table13456[[#This Row],[first]]="0",SUBSTITUTE(TRIM(MID(B5582, 8, 3))," ","0"),SUBSTITUTE(TRIM(MID(B5582, 7, 3))," ","0"))</f>
        <v>61</v>
      </c>
      <c r="J5582" s="2">
        <v>1</v>
      </c>
      <c r="K5582" s="2" t="str">
        <f t="shared" si="261"/>
        <v>677</v>
      </c>
      <c r="L5582" s="2" t="str">
        <f t="shared" si="262"/>
        <v>001</v>
      </c>
      <c r="M5582" s="2" t="str">
        <f t="shared" si="263"/>
        <v>061</v>
      </c>
    </row>
    <row r="5583" spans="2:13" x14ac:dyDescent="0.25">
      <c r="B5583" s="2" t="s">
        <v>2597</v>
      </c>
      <c r="C5583" s="2" t="s">
        <v>2598</v>
      </c>
      <c r="D5583" s="6" t="str">
        <f>+_xlfn.CONCAT(Table13456[[#This Row],[phase1]],Table13456[[#This Row],[phase2]],Table13456[[#This Row],[phase3]],Table13456[[#This Row],[phase4]])</f>
        <v>1678001100</v>
      </c>
      <c r="E5583" s="2" t="str">
        <f>+Table13456[[#This Row],[DESCRIPTION]]</f>
        <v>CONTROLLER ACCESSORIES, AUTOMATED TRAFFIC SIGNAL PERFORMANCE MEASURES SYSTEM, CENTRAL SOFTWARE</v>
      </c>
      <c r="F5583" s="2" t="str">
        <f>+LEFT(Table13456[[#This Row],[PAY ITEM]],1)</f>
        <v>0</v>
      </c>
      <c r="G5583" s="2" t="str">
        <f>IF(Table13456[[#This Row],[first]]="0",SUBSTITUTE(TRIM(MID(B5583, 2, 3))," ","0"),SUBSTITUTE(TRIM(MID(B5583, 1, 3))," ","0"))</f>
        <v>678</v>
      </c>
      <c r="H5583" s="2" t="str">
        <f>IF(Table13456[[#This Row],[first]]="0",SUBSTITUTE(TRIM(MID(B5583, 5, 3))," ","0"),SUBSTITUTE(TRIM(MID(B5583, 4, 3))," ","0"))</f>
        <v>1</v>
      </c>
      <c r="I5583" s="2" t="str">
        <f>IF(Table13456[[#This Row],[first]]="0",SUBSTITUTE(TRIM(MID(B5583, 8, 3))," ","0"),SUBSTITUTE(TRIM(MID(B5583, 7, 3))," ","0"))</f>
        <v>100</v>
      </c>
      <c r="J5583" s="2">
        <v>1</v>
      </c>
      <c r="K5583" s="2" t="str">
        <f t="shared" si="261"/>
        <v>678</v>
      </c>
      <c r="L5583" s="2" t="str">
        <f t="shared" si="262"/>
        <v>001</v>
      </c>
      <c r="M5583" s="2" t="str">
        <f t="shared" si="263"/>
        <v>100</v>
      </c>
    </row>
    <row r="5584" spans="2:13" x14ac:dyDescent="0.25">
      <c r="B5584" s="2" t="s">
        <v>13016</v>
      </c>
      <c r="C5584" s="2" t="s">
        <v>13017</v>
      </c>
      <c r="D5584" s="6" t="str">
        <f>+_xlfn.CONCAT(Table13456[[#This Row],[phase1]],Table13456[[#This Row],[phase2]],Table13456[[#This Row],[phase3]],Table13456[[#This Row],[phase4]])</f>
        <v>1678001101</v>
      </c>
      <c r="E5584" s="2" t="str">
        <f>+Table13456[[#This Row],[DESCRIPTION]]</f>
        <v>CONTROLLER ACCESSORIES,  F&amp;I, TYPE 3 CONFLICT MONITOR</v>
      </c>
      <c r="F5584" s="2" t="str">
        <f>+LEFT(Table13456[[#This Row],[PAY ITEM]],1)</f>
        <v>0</v>
      </c>
      <c r="G5584" s="2" t="str">
        <f>IF(Table13456[[#This Row],[first]]="0",SUBSTITUTE(TRIM(MID(B5584, 2, 3))," ","0"),SUBSTITUTE(TRIM(MID(B5584, 1, 3))," ","0"))</f>
        <v>678</v>
      </c>
      <c r="H5584" s="2" t="str">
        <f>IF(Table13456[[#This Row],[first]]="0",SUBSTITUTE(TRIM(MID(B5584, 5, 3))," ","0"),SUBSTITUTE(TRIM(MID(B5584, 4, 3))," ","0"))</f>
        <v>1</v>
      </c>
      <c r="I5584" s="2" t="str">
        <f>IF(Table13456[[#This Row],[first]]="0",SUBSTITUTE(TRIM(MID(B5584, 8, 3))," ","0"),SUBSTITUTE(TRIM(MID(B5584, 7, 3))," ","0"))</f>
        <v>101</v>
      </c>
      <c r="J5584" s="2">
        <v>1</v>
      </c>
      <c r="K5584" s="2" t="str">
        <f t="shared" si="261"/>
        <v>678</v>
      </c>
      <c r="L5584" s="2" t="str">
        <f t="shared" si="262"/>
        <v>001</v>
      </c>
      <c r="M5584" s="2" t="str">
        <f t="shared" si="263"/>
        <v>101</v>
      </c>
    </row>
    <row r="5585" spans="2:13" x14ac:dyDescent="0.25">
      <c r="B5585" s="2" t="s">
        <v>2599</v>
      </c>
      <c r="C5585" s="2" t="s">
        <v>2600</v>
      </c>
      <c r="D5585" s="6" t="str">
        <f>+_xlfn.CONCAT(Table13456[[#This Row],[phase1]],Table13456[[#This Row],[phase2]],Table13456[[#This Row],[phase3]],Table13456[[#This Row],[phase4]])</f>
        <v>1678001102</v>
      </c>
      <c r="E5585" s="2" t="str">
        <f>+Table13456[[#This Row],[DESCRIPTION]]</f>
        <v>CONTROLLER ACCESSORIES- REPLACE EXISTING,  FURNISH &amp; INSTALL, TYPE 6 CONFLICT MONITOR</v>
      </c>
      <c r="F5585" s="2" t="str">
        <f>+LEFT(Table13456[[#This Row],[PAY ITEM]],1)</f>
        <v>0</v>
      </c>
      <c r="G5585" s="2" t="str">
        <f>IF(Table13456[[#This Row],[first]]="0",SUBSTITUTE(TRIM(MID(B5585, 2, 3))," ","0"),SUBSTITUTE(TRIM(MID(B5585, 1, 3))," ","0"))</f>
        <v>678</v>
      </c>
      <c r="H5585" s="2" t="str">
        <f>IF(Table13456[[#This Row],[first]]="0",SUBSTITUTE(TRIM(MID(B5585, 5, 3))," ","0"),SUBSTITUTE(TRIM(MID(B5585, 4, 3))," ","0"))</f>
        <v>1</v>
      </c>
      <c r="I5585" s="2" t="str">
        <f>IF(Table13456[[#This Row],[first]]="0",SUBSTITUTE(TRIM(MID(B5585, 8, 3))," ","0"),SUBSTITUTE(TRIM(MID(B5585, 7, 3))," ","0"))</f>
        <v>102</v>
      </c>
      <c r="J5585" s="2">
        <v>1</v>
      </c>
      <c r="K5585" s="2" t="str">
        <f t="shared" si="261"/>
        <v>678</v>
      </c>
      <c r="L5585" s="2" t="str">
        <f t="shared" si="262"/>
        <v>001</v>
      </c>
      <c r="M5585" s="2" t="str">
        <f t="shared" si="263"/>
        <v>102</v>
      </c>
    </row>
    <row r="5586" spans="2:13" x14ac:dyDescent="0.25">
      <c r="B5586" s="2" t="s">
        <v>13018</v>
      </c>
      <c r="C5586" s="2" t="s">
        <v>13019</v>
      </c>
      <c r="D5586" s="6" t="str">
        <f>+_xlfn.CONCAT(Table13456[[#This Row],[phase1]],Table13456[[#This Row],[phase2]],Table13456[[#This Row],[phase3]],Table13456[[#This Row],[phase4]])</f>
        <v>1678001103</v>
      </c>
      <c r="E5586" s="2" t="str">
        <f>+Table13456[[#This Row],[DESCRIPTION]]</f>
        <v>CONTROLLER ACCESSORIES,  F&amp;I, TYPE 12CONFLICT MONITOR</v>
      </c>
      <c r="F5586" s="2" t="str">
        <f>+LEFT(Table13456[[#This Row],[PAY ITEM]],1)</f>
        <v>0</v>
      </c>
      <c r="G5586" s="2" t="str">
        <f>IF(Table13456[[#This Row],[first]]="0",SUBSTITUTE(TRIM(MID(B5586, 2, 3))," ","0"),SUBSTITUTE(TRIM(MID(B5586, 1, 3))," ","0"))</f>
        <v>678</v>
      </c>
      <c r="H5586" s="2" t="str">
        <f>IF(Table13456[[#This Row],[first]]="0",SUBSTITUTE(TRIM(MID(B5586, 5, 3))," ","0"),SUBSTITUTE(TRIM(MID(B5586, 4, 3))," ","0"))</f>
        <v>1</v>
      </c>
      <c r="I5586" s="2" t="str">
        <f>IF(Table13456[[#This Row],[first]]="0",SUBSTITUTE(TRIM(MID(B5586, 8, 3))," ","0"),SUBSTITUTE(TRIM(MID(B5586, 7, 3))," ","0"))</f>
        <v>103</v>
      </c>
      <c r="J5586" s="2">
        <v>1</v>
      </c>
      <c r="K5586" s="2" t="str">
        <f t="shared" si="261"/>
        <v>678</v>
      </c>
      <c r="L5586" s="2" t="str">
        <f t="shared" si="262"/>
        <v>001</v>
      </c>
      <c r="M5586" s="2" t="str">
        <f t="shared" si="263"/>
        <v>103</v>
      </c>
    </row>
    <row r="5587" spans="2:13" x14ac:dyDescent="0.25">
      <c r="B5587" s="2" t="s">
        <v>2601</v>
      </c>
      <c r="C5587" s="2" t="s">
        <v>2602</v>
      </c>
      <c r="D5587" s="6" t="str">
        <f>+_xlfn.CONCAT(Table13456[[#This Row],[phase1]],Table13456[[#This Row],[phase2]],Table13456[[#This Row],[phase3]],Table13456[[#This Row],[phase4]])</f>
        <v>1678001104</v>
      </c>
      <c r="E5587" s="2" t="str">
        <f>+Table13456[[#This Row],[DESCRIPTION]]</f>
        <v>CONTROLLER ACCESSORIES,  REPLACE EXISTING- FURNISH AND INSTALL, LOAD SWITCH</v>
      </c>
      <c r="F5587" s="2" t="str">
        <f>+LEFT(Table13456[[#This Row],[PAY ITEM]],1)</f>
        <v>0</v>
      </c>
      <c r="G5587" s="2" t="str">
        <f>IF(Table13456[[#This Row],[first]]="0",SUBSTITUTE(TRIM(MID(B5587, 2, 3))," ","0"),SUBSTITUTE(TRIM(MID(B5587, 1, 3))," ","0"))</f>
        <v>678</v>
      </c>
      <c r="H5587" s="2" t="str">
        <f>IF(Table13456[[#This Row],[first]]="0",SUBSTITUTE(TRIM(MID(B5587, 5, 3))," ","0"),SUBSTITUTE(TRIM(MID(B5587, 4, 3))," ","0"))</f>
        <v>1</v>
      </c>
      <c r="I5587" s="2" t="str">
        <f>IF(Table13456[[#This Row],[first]]="0",SUBSTITUTE(TRIM(MID(B5587, 8, 3))," ","0"),SUBSTITUTE(TRIM(MID(B5587, 7, 3))," ","0"))</f>
        <v>104</v>
      </c>
      <c r="J5587" s="2">
        <v>1</v>
      </c>
      <c r="K5587" s="2" t="str">
        <f t="shared" si="261"/>
        <v>678</v>
      </c>
      <c r="L5587" s="2" t="str">
        <f t="shared" si="262"/>
        <v>001</v>
      </c>
      <c r="M5587" s="2" t="str">
        <f t="shared" si="263"/>
        <v>104</v>
      </c>
    </row>
    <row r="5588" spans="2:13" x14ac:dyDescent="0.25">
      <c r="B5588" s="2" t="s">
        <v>13020</v>
      </c>
      <c r="C5588" s="2" t="s">
        <v>13021</v>
      </c>
      <c r="D5588" s="6" t="str">
        <f>+_xlfn.CONCAT(Table13456[[#This Row],[phase1]],Table13456[[#This Row],[phase2]],Table13456[[#This Row],[phase3]],Table13456[[#This Row],[phase4]])</f>
        <v>1678001105</v>
      </c>
      <c r="E5588" s="2" t="str">
        <f>+Table13456[[#This Row],[DESCRIPTION]]</f>
        <v>CONTROLLER ACCESSORIES,  F&amp;I, TYPE 1 FLASHER</v>
      </c>
      <c r="F5588" s="2" t="str">
        <f>+LEFT(Table13456[[#This Row],[PAY ITEM]],1)</f>
        <v>0</v>
      </c>
      <c r="G5588" s="2" t="str">
        <f>IF(Table13456[[#This Row],[first]]="0",SUBSTITUTE(TRIM(MID(B5588, 2, 3))," ","0"),SUBSTITUTE(TRIM(MID(B5588, 1, 3))," ","0"))</f>
        <v>678</v>
      </c>
      <c r="H5588" s="2" t="str">
        <f>IF(Table13456[[#This Row],[first]]="0",SUBSTITUTE(TRIM(MID(B5588, 5, 3))," ","0"),SUBSTITUTE(TRIM(MID(B5588, 4, 3))," ","0"))</f>
        <v>1</v>
      </c>
      <c r="I5588" s="2" t="str">
        <f>IF(Table13456[[#This Row],[first]]="0",SUBSTITUTE(TRIM(MID(B5588, 8, 3))," ","0"),SUBSTITUTE(TRIM(MID(B5588, 7, 3))," ","0"))</f>
        <v>105</v>
      </c>
      <c r="J5588" s="2">
        <v>1</v>
      </c>
      <c r="K5588" s="2" t="str">
        <f t="shared" si="261"/>
        <v>678</v>
      </c>
      <c r="L5588" s="2" t="str">
        <f t="shared" si="262"/>
        <v>001</v>
      </c>
      <c r="M5588" s="2" t="str">
        <f t="shared" si="263"/>
        <v>105</v>
      </c>
    </row>
    <row r="5589" spans="2:13" x14ac:dyDescent="0.25">
      <c r="B5589" s="2" t="s">
        <v>13022</v>
      </c>
      <c r="C5589" s="2" t="s">
        <v>13023</v>
      </c>
      <c r="D5589" s="6" t="str">
        <f>+_xlfn.CONCAT(Table13456[[#This Row],[phase1]],Table13456[[#This Row],[phase2]],Table13456[[#This Row],[phase3]],Table13456[[#This Row],[phase4]])</f>
        <v>1678001106</v>
      </c>
      <c r="E5589" s="2" t="str">
        <f>+Table13456[[#This Row],[DESCRIPTION]]</f>
        <v>CONTROLLER ACCESSORIES,  F&amp;I, TYPE 3 FLASHER</v>
      </c>
      <c r="F5589" s="2" t="str">
        <f>+LEFT(Table13456[[#This Row],[PAY ITEM]],1)</f>
        <v>0</v>
      </c>
      <c r="G5589" s="2" t="str">
        <f>IF(Table13456[[#This Row],[first]]="0",SUBSTITUTE(TRIM(MID(B5589, 2, 3))," ","0"),SUBSTITUTE(TRIM(MID(B5589, 1, 3))," ","0"))</f>
        <v>678</v>
      </c>
      <c r="H5589" s="2" t="str">
        <f>IF(Table13456[[#This Row],[first]]="0",SUBSTITUTE(TRIM(MID(B5589, 5, 3))," ","0"),SUBSTITUTE(TRIM(MID(B5589, 4, 3))," ","0"))</f>
        <v>1</v>
      </c>
      <c r="I5589" s="2" t="str">
        <f>IF(Table13456[[#This Row],[first]]="0",SUBSTITUTE(TRIM(MID(B5589, 8, 3))," ","0"),SUBSTITUTE(TRIM(MID(B5589, 7, 3))," ","0"))</f>
        <v>106</v>
      </c>
      <c r="J5589" s="2">
        <v>1</v>
      </c>
      <c r="K5589" s="2" t="str">
        <f t="shared" si="261"/>
        <v>678</v>
      </c>
      <c r="L5589" s="2" t="str">
        <f t="shared" si="262"/>
        <v>001</v>
      </c>
      <c r="M5589" s="2" t="str">
        <f t="shared" si="263"/>
        <v>106</v>
      </c>
    </row>
    <row r="5590" spans="2:13" x14ac:dyDescent="0.25">
      <c r="B5590" s="2" t="s">
        <v>2603</v>
      </c>
      <c r="C5590" s="2" t="s">
        <v>2604</v>
      </c>
      <c r="D5590" s="6" t="str">
        <f>+_xlfn.CONCAT(Table13456[[#This Row],[phase1]],Table13456[[#This Row],[phase2]],Table13456[[#This Row],[phase3]],Table13456[[#This Row],[phase4]])</f>
        <v>1678001107</v>
      </c>
      <c r="E5590" s="2" t="str">
        <f>+Table13456[[#This Row],[DESCRIPTION]]</f>
        <v>CONTROLLER ACCESSORIES,  REPLACE EXISTING- FURNISH AND INSTALL, TYPE 1 TIME SWITCH</v>
      </c>
      <c r="F5590" s="2" t="str">
        <f>+LEFT(Table13456[[#This Row],[PAY ITEM]],1)</f>
        <v>0</v>
      </c>
      <c r="G5590" s="2" t="str">
        <f>IF(Table13456[[#This Row],[first]]="0",SUBSTITUTE(TRIM(MID(B5590, 2, 3))," ","0"),SUBSTITUTE(TRIM(MID(B5590, 1, 3))," ","0"))</f>
        <v>678</v>
      </c>
      <c r="H5590" s="2" t="str">
        <f>IF(Table13456[[#This Row],[first]]="0",SUBSTITUTE(TRIM(MID(B5590, 5, 3))," ","0"),SUBSTITUTE(TRIM(MID(B5590, 4, 3))," ","0"))</f>
        <v>1</v>
      </c>
      <c r="I5590" s="2" t="str">
        <f>IF(Table13456[[#This Row],[first]]="0",SUBSTITUTE(TRIM(MID(B5590, 8, 3))," ","0"),SUBSTITUTE(TRIM(MID(B5590, 7, 3))," ","0"))</f>
        <v>107</v>
      </c>
      <c r="J5590" s="2">
        <v>1</v>
      </c>
      <c r="K5590" s="2" t="str">
        <f t="shared" si="261"/>
        <v>678</v>
      </c>
      <c r="L5590" s="2" t="str">
        <f t="shared" si="262"/>
        <v>001</v>
      </c>
      <c r="M5590" s="2" t="str">
        <f t="shared" si="263"/>
        <v>107</v>
      </c>
    </row>
    <row r="5591" spans="2:13" x14ac:dyDescent="0.25">
      <c r="B5591" s="2" t="s">
        <v>13024</v>
      </c>
      <c r="C5591" s="2" t="s">
        <v>13025</v>
      </c>
      <c r="D5591" s="6" t="str">
        <f>+_xlfn.CONCAT(Table13456[[#This Row],[phase1]],Table13456[[#This Row],[phase2]],Table13456[[#This Row],[phase3]],Table13456[[#This Row],[phase4]])</f>
        <v>1678001108</v>
      </c>
      <c r="E5591" s="2" t="str">
        <f>+Table13456[[#This Row],[DESCRIPTION]]</f>
        <v>CONTROLLER ACCESSORIES,  REPLACE EXISTING- FURNISH AND INSTALL, TYPE 2 TIME SWITCH</v>
      </c>
      <c r="F5591" s="2" t="str">
        <f>+LEFT(Table13456[[#This Row],[PAY ITEM]],1)</f>
        <v>0</v>
      </c>
      <c r="G5591" s="2" t="str">
        <f>IF(Table13456[[#This Row],[first]]="0",SUBSTITUTE(TRIM(MID(B5591, 2, 3))," ","0"),SUBSTITUTE(TRIM(MID(B5591, 1, 3))," ","0"))</f>
        <v>678</v>
      </c>
      <c r="H5591" s="2" t="str">
        <f>IF(Table13456[[#This Row],[first]]="0",SUBSTITUTE(TRIM(MID(B5591, 5, 3))," ","0"),SUBSTITUTE(TRIM(MID(B5591, 4, 3))," ","0"))</f>
        <v>1</v>
      </c>
      <c r="I5591" s="2" t="str">
        <f>IF(Table13456[[#This Row],[first]]="0",SUBSTITUTE(TRIM(MID(B5591, 8, 3))," ","0"),SUBSTITUTE(TRIM(MID(B5591, 7, 3))," ","0"))</f>
        <v>108</v>
      </c>
      <c r="J5591" s="2">
        <v>1</v>
      </c>
      <c r="K5591" s="2" t="str">
        <f t="shared" si="261"/>
        <v>678</v>
      </c>
      <c r="L5591" s="2" t="str">
        <f t="shared" si="262"/>
        <v>001</v>
      </c>
      <c r="M5591" s="2" t="str">
        <f t="shared" si="263"/>
        <v>108</v>
      </c>
    </row>
    <row r="5592" spans="2:13" x14ac:dyDescent="0.25">
      <c r="B5592" s="2" t="s">
        <v>13026</v>
      </c>
      <c r="C5592" s="2" t="s">
        <v>13027</v>
      </c>
      <c r="D5592" s="6" t="str">
        <f>+_xlfn.CONCAT(Table13456[[#This Row],[phase1]],Table13456[[#This Row],[phase2]],Table13456[[#This Row],[phase3]],Table13456[[#This Row],[phase4]])</f>
        <v>1678001109</v>
      </c>
      <c r="E5592" s="2" t="str">
        <f>+Table13456[[#This Row],[DESCRIPTION]]</f>
        <v>CONTROLLER ACCESSORIES, REPLACE EXISTING- FURNISH AND INSTAL, TYPE 3 TIME SWITCH</v>
      </c>
      <c r="F5592" s="2" t="str">
        <f>+LEFT(Table13456[[#This Row],[PAY ITEM]],1)</f>
        <v>0</v>
      </c>
      <c r="G5592" s="2" t="str">
        <f>IF(Table13456[[#This Row],[first]]="0",SUBSTITUTE(TRIM(MID(B5592, 2, 3))," ","0"),SUBSTITUTE(TRIM(MID(B5592, 1, 3))," ","0"))</f>
        <v>678</v>
      </c>
      <c r="H5592" s="2" t="str">
        <f>IF(Table13456[[#This Row],[first]]="0",SUBSTITUTE(TRIM(MID(B5592, 5, 3))," ","0"),SUBSTITUTE(TRIM(MID(B5592, 4, 3))," ","0"))</f>
        <v>1</v>
      </c>
      <c r="I5592" s="2" t="str">
        <f>IF(Table13456[[#This Row],[first]]="0",SUBSTITUTE(TRIM(MID(B5592, 8, 3))," ","0"),SUBSTITUTE(TRIM(MID(B5592, 7, 3))," ","0"))</f>
        <v>109</v>
      </c>
      <c r="J5592" s="2">
        <v>1</v>
      </c>
      <c r="K5592" s="2" t="str">
        <f t="shared" si="261"/>
        <v>678</v>
      </c>
      <c r="L5592" s="2" t="str">
        <f t="shared" si="262"/>
        <v>001</v>
      </c>
      <c r="M5592" s="2" t="str">
        <f t="shared" si="263"/>
        <v>109</v>
      </c>
    </row>
    <row r="5593" spans="2:13" x14ac:dyDescent="0.25">
      <c r="B5593" s="2" t="s">
        <v>13028</v>
      </c>
      <c r="C5593" s="2" t="s">
        <v>13029</v>
      </c>
      <c r="D5593" s="6" t="str">
        <f>+_xlfn.CONCAT(Table13456[[#This Row],[phase1]],Table13456[[#This Row],[phase2]],Table13456[[#This Row],[phase3]],Table13456[[#This Row],[phase4]])</f>
        <v>1678001110</v>
      </c>
      <c r="E5593" s="2" t="str">
        <f>+Table13456[[#This Row],[DESCRIPTION]]</f>
        <v>CONTROLLER ACCESSORIES, REPLACE EXISTING- FURNISH AND INSTAL, TYPE 4 TIME SWITCH</v>
      </c>
      <c r="F5593" s="2" t="str">
        <f>+LEFT(Table13456[[#This Row],[PAY ITEM]],1)</f>
        <v>0</v>
      </c>
      <c r="G5593" s="2" t="str">
        <f>IF(Table13456[[#This Row],[first]]="0",SUBSTITUTE(TRIM(MID(B5593, 2, 3))," ","0"),SUBSTITUTE(TRIM(MID(B5593, 1, 3))," ","0"))</f>
        <v>678</v>
      </c>
      <c r="H5593" s="2" t="str">
        <f>IF(Table13456[[#This Row],[first]]="0",SUBSTITUTE(TRIM(MID(B5593, 5, 3))," ","0"),SUBSTITUTE(TRIM(MID(B5593, 4, 3))," ","0"))</f>
        <v>1</v>
      </c>
      <c r="I5593" s="2" t="str">
        <f>IF(Table13456[[#This Row],[first]]="0",SUBSTITUTE(TRIM(MID(B5593, 8, 3))," ","0"),SUBSTITUTE(TRIM(MID(B5593, 7, 3))," ","0"))</f>
        <v>110</v>
      </c>
      <c r="J5593" s="2">
        <v>1</v>
      </c>
      <c r="K5593" s="2" t="str">
        <f t="shared" si="261"/>
        <v>678</v>
      </c>
      <c r="L5593" s="2" t="str">
        <f t="shared" si="262"/>
        <v>001</v>
      </c>
      <c r="M5593" s="2" t="str">
        <f t="shared" si="263"/>
        <v>110</v>
      </c>
    </row>
    <row r="5594" spans="2:13" x14ac:dyDescent="0.25">
      <c r="B5594" s="2" t="s">
        <v>13030</v>
      </c>
      <c r="C5594" s="2" t="s">
        <v>13031</v>
      </c>
      <c r="D5594" s="6" t="str">
        <f>+_xlfn.CONCAT(Table13456[[#This Row],[phase1]],Table13456[[#This Row],[phase2]],Table13456[[#This Row],[phase3]],Table13456[[#This Row],[phase4]])</f>
        <v>1678001111</v>
      </c>
      <c r="E5594" s="2" t="str">
        <f>+Table13456[[#This Row],[DESCRIPTION]]</f>
        <v>TRAFFIC CONTROLLER ACCESSORIES, F&amp;I, POWER REDUCTION ASSEMBLY</v>
      </c>
      <c r="F5594" s="2" t="str">
        <f>+LEFT(Table13456[[#This Row],[PAY ITEM]],1)</f>
        <v>0</v>
      </c>
      <c r="G5594" s="2" t="str">
        <f>IF(Table13456[[#This Row],[first]]="0",SUBSTITUTE(TRIM(MID(B5594, 2, 3))," ","0"),SUBSTITUTE(TRIM(MID(B5594, 1, 3))," ","0"))</f>
        <v>678</v>
      </c>
      <c r="H5594" s="2" t="str">
        <f>IF(Table13456[[#This Row],[first]]="0",SUBSTITUTE(TRIM(MID(B5594, 5, 3))," ","0"),SUBSTITUTE(TRIM(MID(B5594, 4, 3))," ","0"))</f>
        <v>1</v>
      </c>
      <c r="I5594" s="2" t="str">
        <f>IF(Table13456[[#This Row],[first]]="0",SUBSTITUTE(TRIM(MID(B5594, 8, 3))," ","0"),SUBSTITUTE(TRIM(MID(B5594, 7, 3))," ","0"))</f>
        <v>111</v>
      </c>
      <c r="J5594" s="2">
        <v>1</v>
      </c>
      <c r="K5594" s="2" t="str">
        <f t="shared" si="261"/>
        <v>678</v>
      </c>
      <c r="L5594" s="2" t="str">
        <f t="shared" si="262"/>
        <v>001</v>
      </c>
      <c r="M5594" s="2" t="str">
        <f t="shared" si="263"/>
        <v>111</v>
      </c>
    </row>
    <row r="5595" spans="2:13" x14ac:dyDescent="0.25">
      <c r="B5595" s="2" t="s">
        <v>13032</v>
      </c>
      <c r="C5595" s="2" t="s">
        <v>13033</v>
      </c>
      <c r="D5595" s="6" t="str">
        <f>+_xlfn.CONCAT(Table13456[[#This Row],[phase1]],Table13456[[#This Row],[phase2]],Table13456[[#This Row],[phase3]],Table13456[[#This Row],[phase4]])</f>
        <v>1678001112</v>
      </c>
      <c r="E5595" s="2" t="str">
        <f>+Table13456[[#This Row],[DESCRIPTION]]</f>
        <v>CONTROLLER ACCESSORIES, REPLACE EXISTING- FURNISH AND INSTAL, MASTER CLOCK UNIT</v>
      </c>
      <c r="F5595" s="2" t="str">
        <f>+LEFT(Table13456[[#This Row],[PAY ITEM]],1)</f>
        <v>0</v>
      </c>
      <c r="G5595" s="2" t="str">
        <f>IF(Table13456[[#This Row],[first]]="0",SUBSTITUTE(TRIM(MID(B5595, 2, 3))," ","0"),SUBSTITUTE(TRIM(MID(B5595, 1, 3))," ","0"))</f>
        <v>678</v>
      </c>
      <c r="H5595" s="2" t="str">
        <f>IF(Table13456[[#This Row],[first]]="0",SUBSTITUTE(TRIM(MID(B5595, 5, 3))," ","0"),SUBSTITUTE(TRIM(MID(B5595, 4, 3))," ","0"))</f>
        <v>1</v>
      </c>
      <c r="I5595" s="2" t="str">
        <f>IF(Table13456[[#This Row],[first]]="0",SUBSTITUTE(TRIM(MID(B5595, 8, 3))," ","0"),SUBSTITUTE(TRIM(MID(B5595, 7, 3))," ","0"))</f>
        <v>112</v>
      </c>
      <c r="J5595" s="2">
        <v>1</v>
      </c>
      <c r="K5595" s="2" t="str">
        <f t="shared" si="261"/>
        <v>678</v>
      </c>
      <c r="L5595" s="2" t="str">
        <f t="shared" si="262"/>
        <v>001</v>
      </c>
      <c r="M5595" s="2" t="str">
        <f t="shared" si="263"/>
        <v>112</v>
      </c>
    </row>
    <row r="5596" spans="2:13" x14ac:dyDescent="0.25">
      <c r="B5596" s="2" t="s">
        <v>13034</v>
      </c>
      <c r="C5596" s="2" t="s">
        <v>13035</v>
      </c>
      <c r="D5596" s="6" t="str">
        <f>+_xlfn.CONCAT(Table13456[[#This Row],[phase1]],Table13456[[#This Row],[phase2]],Table13456[[#This Row],[phase3]],Table13456[[#This Row],[phase4]])</f>
        <v>1678001113</v>
      </c>
      <c r="E5596" s="2" t="str">
        <f>+Table13456[[#This Row],[DESCRIPTION]]</f>
        <v>CONTROLLER ACCESSORIES, REPLACE EXISTING- FURNISH AND INSTAL, GPS TIME SYNC</v>
      </c>
      <c r="F5596" s="2" t="str">
        <f>+LEFT(Table13456[[#This Row],[PAY ITEM]],1)</f>
        <v>0</v>
      </c>
      <c r="G5596" s="2" t="str">
        <f>IF(Table13456[[#This Row],[first]]="0",SUBSTITUTE(TRIM(MID(B5596, 2, 3))," ","0"),SUBSTITUTE(TRIM(MID(B5596, 1, 3))," ","0"))</f>
        <v>678</v>
      </c>
      <c r="H5596" s="2" t="str">
        <f>IF(Table13456[[#This Row],[first]]="0",SUBSTITUTE(TRIM(MID(B5596, 5, 3))," ","0"),SUBSTITUTE(TRIM(MID(B5596, 4, 3))," ","0"))</f>
        <v>1</v>
      </c>
      <c r="I5596" s="2" t="str">
        <f>IF(Table13456[[#This Row],[first]]="0",SUBSTITUTE(TRIM(MID(B5596, 8, 3))," ","0"),SUBSTITUTE(TRIM(MID(B5596, 7, 3))," ","0"))</f>
        <v>113</v>
      </c>
      <c r="J5596" s="2">
        <v>1</v>
      </c>
      <c r="K5596" s="2" t="str">
        <f t="shared" si="261"/>
        <v>678</v>
      </c>
      <c r="L5596" s="2" t="str">
        <f t="shared" si="262"/>
        <v>001</v>
      </c>
      <c r="M5596" s="2" t="str">
        <f t="shared" si="263"/>
        <v>113</v>
      </c>
    </row>
    <row r="5597" spans="2:13" x14ac:dyDescent="0.25">
      <c r="B5597" s="2" t="s">
        <v>13036</v>
      </c>
      <c r="C5597" s="2" t="s">
        <v>13037</v>
      </c>
      <c r="D5597" s="6" t="str">
        <f>+_xlfn.CONCAT(Table13456[[#This Row],[phase1]],Table13456[[#This Row],[phase2]],Table13456[[#This Row],[phase3]],Table13456[[#This Row],[phase4]])</f>
        <v>1678001305</v>
      </c>
      <c r="E5597" s="2" t="str">
        <f>+Table13456[[#This Row],[DESCRIPTION]]</f>
        <v>CONTROLLER ACCESSORIES,  INSTALL, TYPE 1 FLASHER</v>
      </c>
      <c r="F5597" s="2" t="str">
        <f>+LEFT(Table13456[[#This Row],[PAY ITEM]],1)</f>
        <v>0</v>
      </c>
      <c r="G5597" s="2" t="str">
        <f>IF(Table13456[[#This Row],[first]]="0",SUBSTITUTE(TRIM(MID(B5597, 2, 3))," ","0"),SUBSTITUTE(TRIM(MID(B5597, 1, 3))," ","0"))</f>
        <v>678</v>
      </c>
      <c r="H5597" s="2" t="str">
        <f>IF(Table13456[[#This Row],[first]]="0",SUBSTITUTE(TRIM(MID(B5597, 5, 3))," ","0"),SUBSTITUTE(TRIM(MID(B5597, 4, 3))," ","0"))</f>
        <v>1</v>
      </c>
      <c r="I5597" s="2" t="str">
        <f>IF(Table13456[[#This Row],[first]]="0",SUBSTITUTE(TRIM(MID(B5597, 8, 3))," ","0"),SUBSTITUTE(TRIM(MID(B5597, 7, 3))," ","0"))</f>
        <v>305</v>
      </c>
      <c r="J5597" s="2">
        <v>1</v>
      </c>
      <c r="K5597" s="2" t="str">
        <f t="shared" si="261"/>
        <v>678</v>
      </c>
      <c r="L5597" s="2" t="str">
        <f t="shared" si="262"/>
        <v>001</v>
      </c>
      <c r="M5597" s="2" t="str">
        <f t="shared" si="263"/>
        <v>305</v>
      </c>
    </row>
    <row r="5598" spans="2:13" x14ac:dyDescent="0.25">
      <c r="B5598" s="2" t="s">
        <v>2605</v>
      </c>
      <c r="C5598" s="2" t="s">
        <v>2606</v>
      </c>
      <c r="D5598" s="6" t="str">
        <f>+_xlfn.CONCAT(Table13456[[#This Row],[phase1]],Table13456[[#This Row],[phase2]],Table13456[[#This Row],[phase3]],Table13456[[#This Row],[phase4]])</f>
        <v>1680001112</v>
      </c>
      <c r="E5598" s="2" t="str">
        <f>+Table13456[[#This Row],[DESCRIPTION]]</f>
        <v>SYSTEM CONTROL EQUIPMENT, FURNISH &amp; INSTALL, ADAPTIVE SIGNAL CONTROL SYSTEM- NEMA, CABINET EQUIPMENT</v>
      </c>
      <c r="F5598" s="2" t="str">
        <f>+LEFT(Table13456[[#This Row],[PAY ITEM]],1)</f>
        <v>0</v>
      </c>
      <c r="G5598" s="2" t="str">
        <f>IF(Table13456[[#This Row],[first]]="0",SUBSTITUTE(TRIM(MID(B5598, 2, 3))," ","0"),SUBSTITUTE(TRIM(MID(B5598, 1, 3))," ","0"))</f>
        <v>680</v>
      </c>
      <c r="H5598" s="2" t="str">
        <f>IF(Table13456[[#This Row],[first]]="0",SUBSTITUTE(TRIM(MID(B5598, 5, 3))," ","0"),SUBSTITUTE(TRIM(MID(B5598, 4, 3))," ","0"))</f>
        <v>1</v>
      </c>
      <c r="I5598" s="2" t="str">
        <f>IF(Table13456[[#This Row],[first]]="0",SUBSTITUTE(TRIM(MID(B5598, 8, 3))," ","0"),SUBSTITUTE(TRIM(MID(B5598, 7, 3))," ","0"))</f>
        <v>112</v>
      </c>
      <c r="J5598" s="2">
        <v>1</v>
      </c>
      <c r="K5598" s="2" t="str">
        <f t="shared" si="261"/>
        <v>680</v>
      </c>
      <c r="L5598" s="2" t="str">
        <f t="shared" si="262"/>
        <v>001</v>
      </c>
      <c r="M5598" s="2" t="str">
        <f t="shared" si="263"/>
        <v>112</v>
      </c>
    </row>
    <row r="5599" spans="2:13" x14ac:dyDescent="0.25">
      <c r="B5599" s="2" t="s">
        <v>4175</v>
      </c>
      <c r="C5599" s="2" t="s">
        <v>13038</v>
      </c>
      <c r="D5599" s="6" t="str">
        <f>+_xlfn.CONCAT(Table13456[[#This Row],[phase1]],Table13456[[#This Row],[phase2]],Table13456[[#This Row],[phase3]],Table13456[[#This Row],[phase4]])</f>
        <v>1680001113</v>
      </c>
      <c r="E5599" s="2" t="str">
        <f>+Table13456[[#This Row],[DESCRIPTION]]</f>
        <v>SYSTEM CONTROL EQUIPMENT, FURNISH &amp; INSTALL, ADAPTIVE SIGNAL CONTROL SYSTEM- NEMA, ABOVE GROUND EQUIPMENT</v>
      </c>
      <c r="F5599" s="2" t="str">
        <f>+LEFT(Table13456[[#This Row],[PAY ITEM]],1)</f>
        <v>0</v>
      </c>
      <c r="G5599" s="2" t="str">
        <f>IF(Table13456[[#This Row],[first]]="0",SUBSTITUTE(TRIM(MID(B5599, 2, 3))," ","0"),SUBSTITUTE(TRIM(MID(B5599, 1, 3))," ","0"))</f>
        <v>680</v>
      </c>
      <c r="H5599" s="2" t="str">
        <f>IF(Table13456[[#This Row],[first]]="0",SUBSTITUTE(TRIM(MID(B5599, 5, 3))," ","0"),SUBSTITUTE(TRIM(MID(B5599, 4, 3))," ","0"))</f>
        <v>1</v>
      </c>
      <c r="I5599" s="2" t="str">
        <f>IF(Table13456[[#This Row],[first]]="0",SUBSTITUTE(TRIM(MID(B5599, 8, 3))," ","0"),SUBSTITUTE(TRIM(MID(B5599, 7, 3))," ","0"))</f>
        <v>113</v>
      </c>
      <c r="J5599" s="2">
        <v>1</v>
      </c>
      <c r="K5599" s="2" t="str">
        <f t="shared" si="261"/>
        <v>680</v>
      </c>
      <c r="L5599" s="2" t="str">
        <f t="shared" si="262"/>
        <v>001</v>
      </c>
      <c r="M5599" s="2" t="str">
        <f t="shared" si="263"/>
        <v>113</v>
      </c>
    </row>
    <row r="5600" spans="2:13" x14ac:dyDescent="0.25">
      <c r="B5600" s="2" t="s">
        <v>13039</v>
      </c>
      <c r="C5600" s="2" t="s">
        <v>13040</v>
      </c>
      <c r="D5600" s="6" t="str">
        <f>+_xlfn.CONCAT(Table13456[[#This Row],[phase1]],Table13456[[#This Row],[phase2]],Table13456[[#This Row],[phase3]],Table13456[[#This Row],[phase4]])</f>
        <v>1680001122</v>
      </c>
      <c r="E5600" s="2" t="str">
        <f>+Table13456[[#This Row],[DESCRIPTION]]</f>
        <v>SYSTEM CONTROL EQUIPMENT, FURNISH &amp; INSTALL, ADAPTIVE  SIGNAL CONTROL SYSTEM- 170, CABINET EQUIPMENT</v>
      </c>
      <c r="F5600" s="2" t="str">
        <f>+LEFT(Table13456[[#This Row],[PAY ITEM]],1)</f>
        <v>0</v>
      </c>
      <c r="G5600" s="2" t="str">
        <f>IF(Table13456[[#This Row],[first]]="0",SUBSTITUTE(TRIM(MID(B5600, 2, 3))," ","0"),SUBSTITUTE(TRIM(MID(B5600, 1, 3))," ","0"))</f>
        <v>680</v>
      </c>
      <c r="H5600" s="2" t="str">
        <f>IF(Table13456[[#This Row],[first]]="0",SUBSTITUTE(TRIM(MID(B5600, 5, 3))," ","0"),SUBSTITUTE(TRIM(MID(B5600, 4, 3))," ","0"))</f>
        <v>1</v>
      </c>
      <c r="I5600" s="2" t="str">
        <f>IF(Table13456[[#This Row],[first]]="0",SUBSTITUTE(TRIM(MID(B5600, 8, 3))," ","0"),SUBSTITUTE(TRIM(MID(B5600, 7, 3))," ","0"))</f>
        <v>122</v>
      </c>
      <c r="J5600" s="2">
        <v>1</v>
      </c>
      <c r="K5600" s="2" t="str">
        <f t="shared" si="261"/>
        <v>680</v>
      </c>
      <c r="L5600" s="2" t="str">
        <f t="shared" si="262"/>
        <v>001</v>
      </c>
      <c r="M5600" s="2" t="str">
        <f t="shared" si="263"/>
        <v>122</v>
      </c>
    </row>
    <row r="5601" spans="2:13" x14ac:dyDescent="0.25">
      <c r="B5601" s="2" t="s">
        <v>13041</v>
      </c>
      <c r="C5601" s="2" t="s">
        <v>13042</v>
      </c>
      <c r="D5601" s="6" t="str">
        <f>+_xlfn.CONCAT(Table13456[[#This Row],[phase1]],Table13456[[#This Row],[phase2]],Table13456[[#This Row],[phase3]],Table13456[[#This Row],[phase4]])</f>
        <v>1680001123</v>
      </c>
      <c r="E5601" s="2" t="str">
        <f>+Table13456[[#This Row],[DESCRIPTION]]</f>
        <v>SYSTEM CONTROL EQUIPMENT, FURNISH &amp; INSTALL, ADAPTIVE  SIGNAL CONTROL SYSTEM- 170, ABOVE GROUND EQUIPMENT</v>
      </c>
      <c r="F5601" s="2" t="str">
        <f>+LEFT(Table13456[[#This Row],[PAY ITEM]],1)</f>
        <v>0</v>
      </c>
      <c r="G5601" s="2" t="str">
        <f>IF(Table13456[[#This Row],[first]]="0",SUBSTITUTE(TRIM(MID(B5601, 2, 3))," ","0"),SUBSTITUTE(TRIM(MID(B5601, 1, 3))," ","0"))</f>
        <v>680</v>
      </c>
      <c r="H5601" s="2" t="str">
        <f>IF(Table13456[[#This Row],[first]]="0",SUBSTITUTE(TRIM(MID(B5601, 5, 3))," ","0"),SUBSTITUTE(TRIM(MID(B5601, 4, 3))," ","0"))</f>
        <v>1</v>
      </c>
      <c r="I5601" s="2" t="str">
        <f>IF(Table13456[[#This Row],[first]]="0",SUBSTITUTE(TRIM(MID(B5601, 8, 3))," ","0"),SUBSTITUTE(TRIM(MID(B5601, 7, 3))," ","0"))</f>
        <v>123</v>
      </c>
      <c r="J5601" s="2">
        <v>1</v>
      </c>
      <c r="K5601" s="2" t="str">
        <f t="shared" si="261"/>
        <v>680</v>
      </c>
      <c r="L5601" s="2" t="str">
        <f t="shared" si="262"/>
        <v>001</v>
      </c>
      <c r="M5601" s="2" t="str">
        <f t="shared" si="263"/>
        <v>123</v>
      </c>
    </row>
    <row r="5602" spans="2:13" x14ac:dyDescent="0.25">
      <c r="B5602" s="2" t="s">
        <v>13043</v>
      </c>
      <c r="C5602" s="2" t="s">
        <v>13044</v>
      </c>
      <c r="D5602" s="6" t="str">
        <f>+_xlfn.CONCAT(Table13456[[#This Row],[phase1]],Table13456[[#This Row],[phase2]],Table13456[[#This Row],[phase3]],Table13456[[#This Row],[phase4]])</f>
        <v>1680001300</v>
      </c>
      <c r="E5602" s="2" t="str">
        <f>+Table13456[[#This Row],[DESCRIPTION]]</f>
        <v>SYSTEM CONTROL EQUIPMENT, INSTALL</v>
      </c>
      <c r="F5602" s="2" t="str">
        <f>+LEFT(Table13456[[#This Row],[PAY ITEM]],1)</f>
        <v>0</v>
      </c>
      <c r="G5602" s="2" t="str">
        <f>IF(Table13456[[#This Row],[first]]="0",SUBSTITUTE(TRIM(MID(B5602, 2, 3))," ","0"),SUBSTITUTE(TRIM(MID(B5602, 1, 3))," ","0"))</f>
        <v>680</v>
      </c>
      <c r="H5602" s="2" t="str">
        <f>IF(Table13456[[#This Row],[first]]="0",SUBSTITUTE(TRIM(MID(B5602, 5, 3))," ","0"),SUBSTITUTE(TRIM(MID(B5602, 4, 3))," ","0"))</f>
        <v>1</v>
      </c>
      <c r="I5602" s="2" t="str">
        <f>IF(Table13456[[#This Row],[first]]="0",SUBSTITUTE(TRIM(MID(B5602, 8, 3))," ","0"),SUBSTITUTE(TRIM(MID(B5602, 7, 3))," ","0"))</f>
        <v>300</v>
      </c>
      <c r="J5602" s="2">
        <v>1</v>
      </c>
      <c r="K5602" s="2" t="str">
        <f t="shared" si="261"/>
        <v>680</v>
      </c>
      <c r="L5602" s="2" t="str">
        <f t="shared" si="262"/>
        <v>001</v>
      </c>
      <c r="M5602" s="2" t="str">
        <f t="shared" si="263"/>
        <v>300</v>
      </c>
    </row>
    <row r="5603" spans="2:13" x14ac:dyDescent="0.25">
      <c r="B5603" s="2" t="s">
        <v>13045</v>
      </c>
      <c r="C5603" s="2" t="s">
        <v>13046</v>
      </c>
      <c r="D5603" s="6" t="str">
        <f>+_xlfn.CONCAT(Table13456[[#This Row],[phase1]],Table13456[[#This Row],[phase2]],Table13456[[#This Row],[phase3]],Table13456[[#This Row],[phase4]])</f>
        <v>1680001400</v>
      </c>
      <c r="E5603" s="2" t="str">
        <f>+Table13456[[#This Row],[DESCRIPTION]]</f>
        <v>SYSTEM CONTROL EQUIPMENT, RELOCATE</v>
      </c>
      <c r="F5603" s="2" t="str">
        <f>+LEFT(Table13456[[#This Row],[PAY ITEM]],1)</f>
        <v>0</v>
      </c>
      <c r="G5603" s="2" t="str">
        <f>IF(Table13456[[#This Row],[first]]="0",SUBSTITUTE(TRIM(MID(B5603, 2, 3))," ","0"),SUBSTITUTE(TRIM(MID(B5603, 1, 3))," ","0"))</f>
        <v>680</v>
      </c>
      <c r="H5603" s="2" t="str">
        <f>IF(Table13456[[#This Row],[first]]="0",SUBSTITUTE(TRIM(MID(B5603, 5, 3))," ","0"),SUBSTITUTE(TRIM(MID(B5603, 4, 3))," ","0"))</f>
        <v>1</v>
      </c>
      <c r="I5603" s="2" t="str">
        <f>IF(Table13456[[#This Row],[first]]="0",SUBSTITUTE(TRIM(MID(B5603, 8, 3))," ","0"),SUBSTITUTE(TRIM(MID(B5603, 7, 3))," ","0"))</f>
        <v>400</v>
      </c>
      <c r="J5603" s="2">
        <v>1</v>
      </c>
      <c r="K5603" s="2" t="str">
        <f t="shared" si="261"/>
        <v>680</v>
      </c>
      <c r="L5603" s="2" t="str">
        <f t="shared" si="262"/>
        <v>001</v>
      </c>
      <c r="M5603" s="2" t="str">
        <f t="shared" si="263"/>
        <v>400</v>
      </c>
    </row>
    <row r="5604" spans="2:13" x14ac:dyDescent="0.25">
      <c r="B5604" s="2" t="s">
        <v>2607</v>
      </c>
      <c r="C5604" s="2" t="s">
        <v>2608</v>
      </c>
      <c r="D5604" s="6" t="str">
        <f>+_xlfn.CONCAT(Table13456[[#This Row],[phase1]],Table13456[[#This Row],[phase2]],Table13456[[#This Row],[phase3]],Table13456[[#This Row],[phase4]])</f>
        <v>1680001402</v>
      </c>
      <c r="E5604" s="2" t="str">
        <f>+Table13456[[#This Row],[DESCRIPTION]]</f>
        <v>SYSTEM CONTROL EQUIPMENT, RELOCATE, ADAPTIVE SIGNAL CONTROL SYSTEM, CABINET EQUIPMENT</v>
      </c>
      <c r="F5604" s="2" t="str">
        <f>+LEFT(Table13456[[#This Row],[PAY ITEM]],1)</f>
        <v>0</v>
      </c>
      <c r="G5604" s="2" t="str">
        <f>IF(Table13456[[#This Row],[first]]="0",SUBSTITUTE(TRIM(MID(B5604, 2, 3))," ","0"),SUBSTITUTE(TRIM(MID(B5604, 1, 3))," ","0"))</f>
        <v>680</v>
      </c>
      <c r="H5604" s="2" t="str">
        <f>IF(Table13456[[#This Row],[first]]="0",SUBSTITUTE(TRIM(MID(B5604, 5, 3))," ","0"),SUBSTITUTE(TRIM(MID(B5604, 4, 3))," ","0"))</f>
        <v>1</v>
      </c>
      <c r="I5604" s="2" t="str">
        <f>IF(Table13456[[#This Row],[first]]="0",SUBSTITUTE(TRIM(MID(B5604, 8, 3))," ","0"),SUBSTITUTE(TRIM(MID(B5604, 7, 3))," ","0"))</f>
        <v>402</v>
      </c>
      <c r="J5604" s="2">
        <v>1</v>
      </c>
      <c r="K5604" s="2" t="str">
        <f t="shared" si="261"/>
        <v>680</v>
      </c>
      <c r="L5604" s="2" t="str">
        <f t="shared" si="262"/>
        <v>001</v>
      </c>
      <c r="M5604" s="2" t="str">
        <f t="shared" si="263"/>
        <v>402</v>
      </c>
    </row>
    <row r="5605" spans="2:13" x14ac:dyDescent="0.25">
      <c r="B5605" s="2" t="s">
        <v>2609</v>
      </c>
      <c r="C5605" s="2" t="s">
        <v>2610</v>
      </c>
      <c r="D5605" s="6" t="str">
        <f>+_xlfn.CONCAT(Table13456[[#This Row],[phase1]],Table13456[[#This Row],[phase2]],Table13456[[#This Row],[phase3]],Table13456[[#This Row],[phase4]])</f>
        <v>1680001403</v>
      </c>
      <c r="E5605" s="2" t="str">
        <f>+Table13456[[#This Row],[DESCRIPTION]]</f>
        <v>SYSTEM CONTROL EQUIPMENT, RELOCATE, ADAPTIVE SIGNAL CONTROL SYS, ABOVE GROUND EQUIPMENT</v>
      </c>
      <c r="F5605" s="2" t="str">
        <f>+LEFT(Table13456[[#This Row],[PAY ITEM]],1)</f>
        <v>0</v>
      </c>
      <c r="G5605" s="2" t="str">
        <f>IF(Table13456[[#This Row],[first]]="0",SUBSTITUTE(TRIM(MID(B5605, 2, 3))," ","0"),SUBSTITUTE(TRIM(MID(B5605, 1, 3))," ","0"))</f>
        <v>680</v>
      </c>
      <c r="H5605" s="2" t="str">
        <f>IF(Table13456[[#This Row],[first]]="0",SUBSTITUTE(TRIM(MID(B5605, 5, 3))," ","0"),SUBSTITUTE(TRIM(MID(B5605, 4, 3))," ","0"))</f>
        <v>1</v>
      </c>
      <c r="I5605" s="2" t="str">
        <f>IF(Table13456[[#This Row],[first]]="0",SUBSTITUTE(TRIM(MID(B5605, 8, 3))," ","0"),SUBSTITUTE(TRIM(MID(B5605, 7, 3))," ","0"))</f>
        <v>403</v>
      </c>
      <c r="J5605" s="2">
        <v>1</v>
      </c>
      <c r="K5605" s="2" t="str">
        <f t="shared" si="261"/>
        <v>680</v>
      </c>
      <c r="L5605" s="2" t="str">
        <f t="shared" si="262"/>
        <v>001</v>
      </c>
      <c r="M5605" s="2" t="str">
        <f t="shared" si="263"/>
        <v>403</v>
      </c>
    </row>
    <row r="5606" spans="2:13" x14ac:dyDescent="0.25">
      <c r="B5606" s="2" t="s">
        <v>13047</v>
      </c>
      <c r="C5606" s="2" t="s">
        <v>13048</v>
      </c>
      <c r="D5606" s="6" t="str">
        <f>+_xlfn.CONCAT(Table13456[[#This Row],[phase1]],Table13456[[#This Row],[phase2]],Table13456[[#This Row],[phase3]],Table13456[[#This Row],[phase4]])</f>
        <v>1680001422</v>
      </c>
      <c r="E5606" s="2" t="str">
        <f>+Table13456[[#This Row],[DESCRIPTION]]</f>
        <v>SYSTEM CONTROL EQUIPMENT, RELOCATE, ADAPTIVE SIGNAL CONTROL SYSTEM- 170, CABINET EQUIPMENT</v>
      </c>
      <c r="F5606" s="2" t="str">
        <f>+LEFT(Table13456[[#This Row],[PAY ITEM]],1)</f>
        <v>0</v>
      </c>
      <c r="G5606" s="2" t="str">
        <f>IF(Table13456[[#This Row],[first]]="0",SUBSTITUTE(TRIM(MID(B5606, 2, 3))," ","0"),SUBSTITUTE(TRIM(MID(B5606, 1, 3))," ","0"))</f>
        <v>680</v>
      </c>
      <c r="H5606" s="2" t="str">
        <f>IF(Table13456[[#This Row],[first]]="0",SUBSTITUTE(TRIM(MID(B5606, 5, 3))," ","0"),SUBSTITUTE(TRIM(MID(B5606, 4, 3))," ","0"))</f>
        <v>1</v>
      </c>
      <c r="I5606" s="2" t="str">
        <f>IF(Table13456[[#This Row],[first]]="0",SUBSTITUTE(TRIM(MID(B5606, 8, 3))," ","0"),SUBSTITUTE(TRIM(MID(B5606, 7, 3))," ","0"))</f>
        <v>422</v>
      </c>
      <c r="J5606" s="2">
        <v>1</v>
      </c>
      <c r="K5606" s="2" t="str">
        <f t="shared" si="261"/>
        <v>680</v>
      </c>
      <c r="L5606" s="2" t="str">
        <f t="shared" si="262"/>
        <v>001</v>
      </c>
      <c r="M5606" s="2" t="str">
        <f t="shared" si="263"/>
        <v>422</v>
      </c>
    </row>
    <row r="5607" spans="2:13" x14ac:dyDescent="0.25">
      <c r="B5607" s="2" t="s">
        <v>13049</v>
      </c>
      <c r="C5607" s="2" t="s">
        <v>13050</v>
      </c>
      <c r="D5607" s="6" t="str">
        <f>+_xlfn.CONCAT(Table13456[[#This Row],[phase1]],Table13456[[#This Row],[phase2]],Table13456[[#This Row],[phase3]],Table13456[[#This Row],[phase4]])</f>
        <v>1680001423</v>
      </c>
      <c r="E5607" s="2" t="str">
        <f>+Table13456[[#This Row],[DESCRIPTION]]</f>
        <v>SYSTEM CONTROL EQUIPMENT, RELOCATE, ADAPTIVE SIGNAL CONTROL SYSTEM- 170, ABOVE GROUND EQUIPMENT</v>
      </c>
      <c r="F5607" s="2" t="str">
        <f>+LEFT(Table13456[[#This Row],[PAY ITEM]],1)</f>
        <v>0</v>
      </c>
      <c r="G5607" s="2" t="str">
        <f>IF(Table13456[[#This Row],[first]]="0",SUBSTITUTE(TRIM(MID(B5607, 2, 3))," ","0"),SUBSTITUTE(TRIM(MID(B5607, 1, 3))," ","0"))</f>
        <v>680</v>
      </c>
      <c r="H5607" s="2" t="str">
        <f>IF(Table13456[[#This Row],[first]]="0",SUBSTITUTE(TRIM(MID(B5607, 5, 3))," ","0"),SUBSTITUTE(TRIM(MID(B5607, 4, 3))," ","0"))</f>
        <v>1</v>
      </c>
      <c r="I5607" s="2" t="str">
        <f>IF(Table13456[[#This Row],[first]]="0",SUBSTITUTE(TRIM(MID(B5607, 8, 3))," ","0"),SUBSTITUTE(TRIM(MID(B5607, 7, 3))," ","0"))</f>
        <v>423</v>
      </c>
      <c r="J5607" s="2">
        <v>1</v>
      </c>
      <c r="K5607" s="2" t="str">
        <f t="shared" si="261"/>
        <v>680</v>
      </c>
      <c r="L5607" s="2" t="str">
        <f t="shared" si="262"/>
        <v>001</v>
      </c>
      <c r="M5607" s="2" t="str">
        <f t="shared" si="263"/>
        <v>423</v>
      </c>
    </row>
    <row r="5608" spans="2:13" x14ac:dyDescent="0.25">
      <c r="B5608" s="2" t="s">
        <v>4176</v>
      </c>
      <c r="C5608" s="2" t="s">
        <v>13051</v>
      </c>
      <c r="D5608" s="6" t="str">
        <f>+_xlfn.CONCAT(Table13456[[#This Row],[phase1]],Table13456[[#This Row],[phase2]],Table13456[[#This Row],[phase3]],Table13456[[#This Row],[phase4]])</f>
        <v>1680001500</v>
      </c>
      <c r="E5608" s="2" t="str">
        <f>+Table13456[[#This Row],[DESCRIPTION]]</f>
        <v>SYSTEM CONTROL EQUIPMENT, ADJUST/MODIFY COMPLETE SYSTEM</v>
      </c>
      <c r="F5608" s="2" t="str">
        <f>+LEFT(Table13456[[#This Row],[PAY ITEM]],1)</f>
        <v>0</v>
      </c>
      <c r="G5608" s="2" t="str">
        <f>IF(Table13456[[#This Row],[first]]="0",SUBSTITUTE(TRIM(MID(B5608, 2, 3))," ","0"),SUBSTITUTE(TRIM(MID(B5608, 1, 3))," ","0"))</f>
        <v>680</v>
      </c>
      <c r="H5608" s="2" t="str">
        <f>IF(Table13456[[#This Row],[first]]="0",SUBSTITUTE(TRIM(MID(B5608, 5, 3))," ","0"),SUBSTITUTE(TRIM(MID(B5608, 4, 3))," ","0"))</f>
        <v>1</v>
      </c>
      <c r="I5608" s="2" t="str">
        <f>IF(Table13456[[#This Row],[first]]="0",SUBSTITUTE(TRIM(MID(B5608, 8, 3))," ","0"),SUBSTITUTE(TRIM(MID(B5608, 7, 3))," ","0"))</f>
        <v>500</v>
      </c>
      <c r="J5608" s="2">
        <v>1</v>
      </c>
      <c r="K5608" s="2" t="str">
        <f t="shared" si="261"/>
        <v>680</v>
      </c>
      <c r="L5608" s="2" t="str">
        <f t="shared" si="262"/>
        <v>001</v>
      </c>
      <c r="M5608" s="2" t="str">
        <f t="shared" si="263"/>
        <v>500</v>
      </c>
    </row>
    <row r="5609" spans="2:13" x14ac:dyDescent="0.25">
      <c r="B5609" s="2" t="s">
        <v>2611</v>
      </c>
      <c r="C5609" s="2" t="s">
        <v>2612</v>
      </c>
      <c r="D5609" s="6" t="str">
        <f>+_xlfn.CONCAT(Table13456[[#This Row],[phase1]],Table13456[[#This Row],[phase2]],Table13456[[#This Row],[phase3]],Table13456[[#This Row],[phase4]])</f>
        <v>1680001600</v>
      </c>
      <c r="E5609" s="2" t="str">
        <f>+Table13456[[#This Row],[DESCRIPTION]]</f>
        <v>SYSTEM CONTROL EQUIPMENT, REMOVE COMPLETE SYSTEM</v>
      </c>
      <c r="F5609" s="2" t="str">
        <f>+LEFT(Table13456[[#This Row],[PAY ITEM]],1)</f>
        <v>0</v>
      </c>
      <c r="G5609" s="2" t="str">
        <f>IF(Table13456[[#This Row],[first]]="0",SUBSTITUTE(TRIM(MID(B5609, 2, 3))," ","0"),SUBSTITUTE(TRIM(MID(B5609, 1, 3))," ","0"))</f>
        <v>680</v>
      </c>
      <c r="H5609" s="2" t="str">
        <f>IF(Table13456[[#This Row],[first]]="0",SUBSTITUTE(TRIM(MID(B5609, 5, 3))," ","0"),SUBSTITUTE(TRIM(MID(B5609, 4, 3))," ","0"))</f>
        <v>1</v>
      </c>
      <c r="I5609" s="2" t="str">
        <f>IF(Table13456[[#This Row],[first]]="0",SUBSTITUTE(TRIM(MID(B5609, 8, 3))," ","0"),SUBSTITUTE(TRIM(MID(B5609, 7, 3))," ","0"))</f>
        <v>600</v>
      </c>
      <c r="J5609" s="2">
        <v>1</v>
      </c>
      <c r="K5609" s="2" t="str">
        <f t="shared" si="261"/>
        <v>680</v>
      </c>
      <c r="L5609" s="2" t="str">
        <f t="shared" si="262"/>
        <v>001</v>
      </c>
      <c r="M5609" s="2" t="str">
        <f t="shared" si="263"/>
        <v>600</v>
      </c>
    </row>
    <row r="5610" spans="2:13" x14ac:dyDescent="0.25">
      <c r="B5610" s="2" t="s">
        <v>13052</v>
      </c>
      <c r="C5610" s="2" t="s">
        <v>13053</v>
      </c>
      <c r="D5610" s="6" t="str">
        <f>+_xlfn.CONCAT(Table13456[[#This Row],[phase1]],Table13456[[#This Row],[phase2]],Table13456[[#This Row],[phase3]],Table13456[[#This Row],[phase4]])</f>
        <v>1680001900</v>
      </c>
      <c r="E5610" s="2" t="str">
        <f>+Table13456[[#This Row],[DESCRIPTION]]</f>
        <v>SYSTEM CONTROL EQUIPMENT, DIAG AND MISCELLANEOUS REPAIR</v>
      </c>
      <c r="F5610" s="2" t="str">
        <f>+LEFT(Table13456[[#This Row],[PAY ITEM]],1)</f>
        <v>0</v>
      </c>
      <c r="G5610" s="2" t="str">
        <f>IF(Table13456[[#This Row],[first]]="0",SUBSTITUTE(TRIM(MID(B5610, 2, 3))," ","0"),SUBSTITUTE(TRIM(MID(B5610, 1, 3))," ","0"))</f>
        <v>680</v>
      </c>
      <c r="H5610" s="2" t="str">
        <f>IF(Table13456[[#This Row],[first]]="0",SUBSTITUTE(TRIM(MID(B5610, 5, 3))," ","0"),SUBSTITUTE(TRIM(MID(B5610, 4, 3))," ","0"))</f>
        <v>1</v>
      </c>
      <c r="I5610" s="2" t="str">
        <f>IF(Table13456[[#This Row],[first]]="0",SUBSTITUTE(TRIM(MID(B5610, 8, 3))," ","0"),SUBSTITUTE(TRIM(MID(B5610, 7, 3))," ","0"))</f>
        <v>900</v>
      </c>
      <c r="J5610" s="2">
        <v>1</v>
      </c>
      <c r="K5610" s="2" t="str">
        <f t="shared" si="261"/>
        <v>680</v>
      </c>
      <c r="L5610" s="2" t="str">
        <f t="shared" si="262"/>
        <v>001</v>
      </c>
      <c r="M5610" s="2" t="str">
        <f t="shared" si="263"/>
        <v>900</v>
      </c>
    </row>
    <row r="5611" spans="2:13" x14ac:dyDescent="0.25">
      <c r="B5611" s="2" t="s">
        <v>13054</v>
      </c>
      <c r="C5611" s="2" t="s">
        <v>13055</v>
      </c>
      <c r="D5611" s="6" t="str">
        <f>+_xlfn.CONCAT(Table13456[[#This Row],[phase1]],Table13456[[#This Row],[phase2]],Table13456[[#This Row],[phase3]],Table13456[[#This Row],[phase4]])</f>
        <v>1680106000</v>
      </c>
      <c r="E5611" s="2" t="str">
        <f>+Table13456[[#This Row],[DESCRIPTION]]</f>
        <v>SYSTEM CONTROL EQUIPMENT,F&amp;I, COMMUNICATION INTERFACE</v>
      </c>
      <c r="F5611" s="2" t="str">
        <f>+LEFT(Table13456[[#This Row],[PAY ITEM]],1)</f>
        <v>0</v>
      </c>
      <c r="G5611" s="2" t="str">
        <f>IF(Table13456[[#This Row],[first]]="0",SUBSTITUTE(TRIM(MID(B5611, 2, 3))," ","0"),SUBSTITUTE(TRIM(MID(B5611, 1, 3))," ","0"))</f>
        <v>680</v>
      </c>
      <c r="H5611" s="2" t="str">
        <f>IF(Table13456[[#This Row],[first]]="0",SUBSTITUTE(TRIM(MID(B5611, 5, 3))," ","0"),SUBSTITUTE(TRIM(MID(B5611, 4, 3))," ","0"))</f>
        <v>106</v>
      </c>
      <c r="I5611" s="2" t="str">
        <f>IF(Table13456[[#This Row],[first]]="0",SUBSTITUTE(TRIM(MID(B5611, 8, 3))," ","0"),SUBSTITUTE(TRIM(MID(B5611, 7, 3))," ","0"))</f>
        <v/>
      </c>
      <c r="J5611" s="2">
        <v>1</v>
      </c>
      <c r="K5611" s="2" t="str">
        <f t="shared" si="261"/>
        <v>680</v>
      </c>
      <c r="L5611" s="2" t="str">
        <f t="shared" si="262"/>
        <v>106</v>
      </c>
      <c r="M5611" s="2" t="str">
        <f t="shared" si="263"/>
        <v>000</v>
      </c>
    </row>
    <row r="5612" spans="2:13" x14ac:dyDescent="0.25">
      <c r="B5612" s="2" t="s">
        <v>13056</v>
      </c>
      <c r="C5612" s="2" t="s">
        <v>13057</v>
      </c>
      <c r="D5612" s="6" t="str">
        <f>+_xlfn.CONCAT(Table13456[[#This Row],[phase1]],Table13456[[#This Row],[phase2]],Table13456[[#This Row],[phase3]],Table13456[[#This Row],[phase4]])</f>
        <v>1680111000</v>
      </c>
      <c r="E5612" s="2" t="str">
        <f>+Table13456[[#This Row],[DESCRIPTION]]</f>
        <v>SYSTEM CONTROL EQUIPMENT, FURNISH AND INSTALL  ROADSIDE MASTER</v>
      </c>
      <c r="F5612" s="2" t="str">
        <f>+LEFT(Table13456[[#This Row],[PAY ITEM]],1)</f>
        <v>0</v>
      </c>
      <c r="G5612" s="2" t="str">
        <f>IF(Table13456[[#This Row],[first]]="0",SUBSTITUTE(TRIM(MID(B5612, 2, 3))," ","0"),SUBSTITUTE(TRIM(MID(B5612, 1, 3))," ","0"))</f>
        <v>680</v>
      </c>
      <c r="H5612" s="2" t="str">
        <f>IF(Table13456[[#This Row],[first]]="0",SUBSTITUTE(TRIM(MID(B5612, 5, 3))," ","0"),SUBSTITUTE(TRIM(MID(B5612, 4, 3))," ","0"))</f>
        <v>111</v>
      </c>
      <c r="I5612" s="2" t="str">
        <f>IF(Table13456[[#This Row],[first]]="0",SUBSTITUTE(TRIM(MID(B5612, 8, 3))," ","0"),SUBSTITUTE(TRIM(MID(B5612, 7, 3))," ","0"))</f>
        <v/>
      </c>
      <c r="J5612" s="2">
        <v>1</v>
      </c>
      <c r="K5612" s="2" t="str">
        <f t="shared" si="261"/>
        <v>680</v>
      </c>
      <c r="L5612" s="2" t="str">
        <f t="shared" si="262"/>
        <v>111</v>
      </c>
      <c r="M5612" s="2" t="str">
        <f t="shared" si="263"/>
        <v>000</v>
      </c>
    </row>
    <row r="5613" spans="2:13" x14ac:dyDescent="0.25">
      <c r="B5613" s="2" t="s">
        <v>13058</v>
      </c>
      <c r="C5613" s="2" t="s">
        <v>13059</v>
      </c>
      <c r="D5613" s="6" t="str">
        <f>+_xlfn.CONCAT(Table13456[[#This Row],[phase1]],Table13456[[#This Row],[phase2]],Table13456[[#This Row],[phase3]],Table13456[[#This Row],[phase4]])</f>
        <v>1680114000</v>
      </c>
      <c r="E5613" s="2" t="str">
        <f>+Table13456[[#This Row],[DESCRIPTION]]</f>
        <v>SYSTEM CONTROL EQUIPMENT,F&amp;I, MODEM CARD</v>
      </c>
      <c r="F5613" s="2" t="str">
        <f>+LEFT(Table13456[[#This Row],[PAY ITEM]],1)</f>
        <v>0</v>
      </c>
      <c r="G5613" s="2" t="str">
        <f>IF(Table13456[[#This Row],[first]]="0",SUBSTITUTE(TRIM(MID(B5613, 2, 3))," ","0"),SUBSTITUTE(TRIM(MID(B5613, 1, 3))," ","0"))</f>
        <v>680</v>
      </c>
      <c r="H5613" s="2" t="str">
        <f>IF(Table13456[[#This Row],[first]]="0",SUBSTITUTE(TRIM(MID(B5613, 5, 3))," ","0"),SUBSTITUTE(TRIM(MID(B5613, 4, 3))," ","0"))</f>
        <v>114</v>
      </c>
      <c r="I5613" s="2" t="str">
        <f>IF(Table13456[[#This Row],[first]]="0",SUBSTITUTE(TRIM(MID(B5613, 8, 3))," ","0"),SUBSTITUTE(TRIM(MID(B5613, 7, 3))," ","0"))</f>
        <v/>
      </c>
      <c r="J5613" s="2">
        <v>1</v>
      </c>
      <c r="K5613" s="2" t="str">
        <f t="shared" si="261"/>
        <v>680</v>
      </c>
      <c r="L5613" s="2" t="str">
        <f t="shared" si="262"/>
        <v>114</v>
      </c>
      <c r="M5613" s="2" t="str">
        <f t="shared" si="263"/>
        <v>000</v>
      </c>
    </row>
    <row r="5614" spans="2:13" x14ac:dyDescent="0.25">
      <c r="B5614" s="2" t="s">
        <v>13060</v>
      </c>
      <c r="C5614" s="2" t="s">
        <v>13061</v>
      </c>
      <c r="D5614" s="6" t="str">
        <f>+_xlfn.CONCAT(Table13456[[#This Row],[phase1]],Table13456[[#This Row],[phase2]],Table13456[[#This Row],[phase3]],Table13456[[#This Row],[phase4]])</f>
        <v>1680115000</v>
      </c>
      <c r="E5614" s="2" t="str">
        <f>+Table13456[[#This Row],[DESCRIPTION]]</f>
        <v>SYSTEM CONTROL EQUIPMENT, F&amp;I, AUTODIAL / ANSWER EXT COMM MODEM</v>
      </c>
      <c r="F5614" s="2" t="str">
        <f>+LEFT(Table13456[[#This Row],[PAY ITEM]],1)</f>
        <v>0</v>
      </c>
      <c r="G5614" s="2" t="str">
        <f>IF(Table13456[[#This Row],[first]]="0",SUBSTITUTE(TRIM(MID(B5614, 2, 3))," ","0"),SUBSTITUTE(TRIM(MID(B5614, 1, 3))," ","0"))</f>
        <v>680</v>
      </c>
      <c r="H5614" s="2" t="str">
        <f>IF(Table13456[[#This Row],[first]]="0",SUBSTITUTE(TRIM(MID(B5614, 5, 3))," ","0"),SUBSTITUTE(TRIM(MID(B5614, 4, 3))," ","0"))</f>
        <v>115</v>
      </c>
      <c r="I5614" s="2" t="str">
        <f>IF(Table13456[[#This Row],[first]]="0",SUBSTITUTE(TRIM(MID(B5614, 8, 3))," ","0"),SUBSTITUTE(TRIM(MID(B5614, 7, 3))," ","0"))</f>
        <v/>
      </c>
      <c r="J5614" s="2">
        <v>1</v>
      </c>
      <c r="K5614" s="2" t="str">
        <f t="shared" si="261"/>
        <v>680</v>
      </c>
      <c r="L5614" s="2" t="str">
        <f t="shared" si="262"/>
        <v>115</v>
      </c>
      <c r="M5614" s="2" t="str">
        <f t="shared" si="263"/>
        <v>000</v>
      </c>
    </row>
    <row r="5615" spans="2:13" x14ac:dyDescent="0.25">
      <c r="B5615" s="2" t="s">
        <v>13062</v>
      </c>
      <c r="C5615" s="2" t="s">
        <v>13063</v>
      </c>
      <c r="D5615" s="6" t="str">
        <f>+_xlfn.CONCAT(Table13456[[#This Row],[phase1]],Table13456[[#This Row],[phase2]],Table13456[[#This Row],[phase3]],Table13456[[#This Row],[phase4]])</f>
        <v>1680116000</v>
      </c>
      <c r="E5615" s="2" t="str">
        <f>+Table13456[[#This Row],[DESCRIPTION]]</f>
        <v>SYSTEM CONTROL EQUIPMENT,F&amp;I, FIBER OPTIC, FSK MODEM</v>
      </c>
      <c r="F5615" s="2" t="str">
        <f>+LEFT(Table13456[[#This Row],[PAY ITEM]],1)</f>
        <v>0</v>
      </c>
      <c r="G5615" s="2" t="str">
        <f>IF(Table13456[[#This Row],[first]]="0",SUBSTITUTE(TRIM(MID(B5615, 2, 3))," ","0"),SUBSTITUTE(TRIM(MID(B5615, 1, 3))," ","0"))</f>
        <v>680</v>
      </c>
      <c r="H5615" s="2" t="str">
        <f>IF(Table13456[[#This Row],[first]]="0",SUBSTITUTE(TRIM(MID(B5615, 5, 3))," ","0"),SUBSTITUTE(TRIM(MID(B5615, 4, 3))," ","0"))</f>
        <v>116</v>
      </c>
      <c r="I5615" s="2" t="str">
        <f>IF(Table13456[[#This Row],[first]]="0",SUBSTITUTE(TRIM(MID(B5615, 8, 3))," ","0"),SUBSTITUTE(TRIM(MID(B5615, 7, 3))," ","0"))</f>
        <v/>
      </c>
      <c r="J5615" s="2">
        <v>1</v>
      </c>
      <c r="K5615" s="2" t="str">
        <f t="shared" si="261"/>
        <v>680</v>
      </c>
      <c r="L5615" s="2" t="str">
        <f t="shared" si="262"/>
        <v>116</v>
      </c>
      <c r="M5615" s="2" t="str">
        <f t="shared" si="263"/>
        <v>000</v>
      </c>
    </row>
    <row r="5616" spans="2:13" x14ac:dyDescent="0.25">
      <c r="B5616" s="2" t="s">
        <v>13064</v>
      </c>
      <c r="C5616" s="2" t="s">
        <v>13065</v>
      </c>
      <c r="D5616" s="6" t="str">
        <f>+_xlfn.CONCAT(Table13456[[#This Row],[phase1]],Table13456[[#This Row],[phase2]],Table13456[[#This Row],[phase3]],Table13456[[#This Row],[phase4]])</f>
        <v>1680117000</v>
      </c>
      <c r="E5616" s="2" t="str">
        <f>+Table13456[[#This Row],[DESCRIPTION]]</f>
        <v>SYSTEM CONTROL EQUIPMENT,F&amp;I,  ADAPTIVE SIGNAL CONTROL</v>
      </c>
      <c r="F5616" s="2" t="str">
        <f>+LEFT(Table13456[[#This Row],[PAY ITEM]],1)</f>
        <v>0</v>
      </c>
      <c r="G5616" s="2" t="str">
        <f>IF(Table13456[[#This Row],[first]]="0",SUBSTITUTE(TRIM(MID(B5616, 2, 3))," ","0"),SUBSTITUTE(TRIM(MID(B5616, 1, 3))," ","0"))</f>
        <v>680</v>
      </c>
      <c r="H5616" s="2" t="str">
        <f>IF(Table13456[[#This Row],[first]]="0",SUBSTITUTE(TRIM(MID(B5616, 5, 3))," ","0"),SUBSTITUTE(TRIM(MID(B5616, 4, 3))," ","0"))</f>
        <v>117</v>
      </c>
      <c r="I5616" s="2" t="str">
        <f>IF(Table13456[[#This Row],[first]]="0",SUBSTITUTE(TRIM(MID(B5616, 8, 3))," ","0"),SUBSTITUTE(TRIM(MID(B5616, 7, 3))," ","0"))</f>
        <v/>
      </c>
      <c r="J5616" s="2">
        <v>1</v>
      </c>
      <c r="K5616" s="2" t="str">
        <f t="shared" si="261"/>
        <v>680</v>
      </c>
      <c r="L5616" s="2" t="str">
        <f t="shared" si="262"/>
        <v>117</v>
      </c>
      <c r="M5616" s="2" t="str">
        <f t="shared" si="263"/>
        <v>000</v>
      </c>
    </row>
    <row r="5617" spans="2:13" x14ac:dyDescent="0.25">
      <c r="B5617" s="2" t="s">
        <v>13066</v>
      </c>
      <c r="C5617" s="2" t="s">
        <v>13067</v>
      </c>
      <c r="D5617" s="6" t="str">
        <f>+_xlfn.CONCAT(Table13456[[#This Row],[phase1]],Table13456[[#This Row],[phase2]],Table13456[[#This Row],[phase3]],Table13456[[#This Row],[phase4]])</f>
        <v>1680316000</v>
      </c>
      <c r="E5617" s="2" t="str">
        <f>+Table13456[[#This Row],[DESCRIPTION]]</f>
        <v>SYSTEM CONTROL EQUIPMENT,INSTALL, FIBER OPTIC, FSK MODEM</v>
      </c>
      <c r="F5617" s="2" t="str">
        <f>+LEFT(Table13456[[#This Row],[PAY ITEM]],1)</f>
        <v>0</v>
      </c>
      <c r="G5617" s="2" t="str">
        <f>IF(Table13456[[#This Row],[first]]="0",SUBSTITUTE(TRIM(MID(B5617, 2, 3))," ","0"),SUBSTITUTE(TRIM(MID(B5617, 1, 3))," ","0"))</f>
        <v>680</v>
      </c>
      <c r="H5617" s="2" t="str">
        <f>IF(Table13456[[#This Row],[first]]="0",SUBSTITUTE(TRIM(MID(B5617, 5, 3))," ","0"),SUBSTITUTE(TRIM(MID(B5617, 4, 3))," ","0"))</f>
        <v>316</v>
      </c>
      <c r="I5617" s="2" t="str">
        <f>IF(Table13456[[#This Row],[first]]="0",SUBSTITUTE(TRIM(MID(B5617, 8, 3))," ","0"),SUBSTITUTE(TRIM(MID(B5617, 7, 3))," ","0"))</f>
        <v/>
      </c>
      <c r="J5617" s="2">
        <v>1</v>
      </c>
      <c r="K5617" s="2" t="str">
        <f t="shared" si="261"/>
        <v>680</v>
      </c>
      <c r="L5617" s="2" t="str">
        <f t="shared" si="262"/>
        <v>316</v>
      </c>
      <c r="M5617" s="2" t="str">
        <f t="shared" si="263"/>
        <v>000</v>
      </c>
    </row>
    <row r="5618" spans="2:13" x14ac:dyDescent="0.25">
      <c r="B5618" s="2" t="s">
        <v>13068</v>
      </c>
      <c r="C5618" s="2" t="s">
        <v>13069</v>
      </c>
      <c r="D5618" s="6" t="str">
        <f>+_xlfn.CONCAT(Table13456[[#This Row],[phase1]],Table13456[[#This Row],[phase2]],Table13456[[#This Row],[phase3]],Table13456[[#This Row],[phase4]])</f>
        <v>1681001100</v>
      </c>
      <c r="E5618" s="2" t="str">
        <f>+Table13456[[#This Row],[DESCRIPTION]]</f>
        <v>CONNECTED VEHICLE ROAD SIDE UNIT, REMOVE</v>
      </c>
      <c r="F5618" s="2" t="str">
        <f>+LEFT(Table13456[[#This Row],[PAY ITEM]],1)</f>
        <v>0</v>
      </c>
      <c r="G5618" s="2" t="str">
        <f>IF(Table13456[[#This Row],[first]]="0",SUBSTITUTE(TRIM(MID(B5618, 2, 3))," ","0"),SUBSTITUTE(TRIM(MID(B5618, 1, 3))," ","0"))</f>
        <v>681</v>
      </c>
      <c r="H5618" s="2" t="str">
        <f>IF(Table13456[[#This Row],[first]]="0",SUBSTITUTE(TRIM(MID(B5618, 5, 3))," ","0"),SUBSTITUTE(TRIM(MID(B5618, 4, 3))," ","0"))</f>
        <v>1</v>
      </c>
      <c r="I5618" s="2" t="str">
        <f>IF(Table13456[[#This Row],[first]]="0",SUBSTITUTE(TRIM(MID(B5618, 8, 3))," ","0"),SUBSTITUTE(TRIM(MID(B5618, 7, 3))," ","0"))</f>
        <v>100</v>
      </c>
      <c r="J5618" s="2">
        <v>1</v>
      </c>
      <c r="K5618" s="2" t="str">
        <f t="shared" si="261"/>
        <v>681</v>
      </c>
      <c r="L5618" s="2" t="str">
        <f t="shared" si="262"/>
        <v>001</v>
      </c>
      <c r="M5618" s="2" t="str">
        <f t="shared" si="263"/>
        <v>100</v>
      </c>
    </row>
    <row r="5619" spans="2:13" x14ac:dyDescent="0.25">
      <c r="B5619" s="2" t="s">
        <v>13070</v>
      </c>
      <c r="C5619" s="2" t="s">
        <v>13071</v>
      </c>
      <c r="D5619" s="6" t="str">
        <f>+_xlfn.CONCAT(Table13456[[#This Row],[phase1]],Table13456[[#This Row],[phase2]],Table13456[[#This Row],[phase3]],Table13456[[#This Row],[phase4]])</f>
        <v>1681104000</v>
      </c>
      <c r="E5619" s="2" t="str">
        <f>+Table13456[[#This Row],[DESCRIPTION]]</f>
        <v>SYSTEM SOFTWARE, F&amp;I, DATA BASE</v>
      </c>
      <c r="F5619" s="2" t="str">
        <f>+LEFT(Table13456[[#This Row],[PAY ITEM]],1)</f>
        <v>0</v>
      </c>
      <c r="G5619" s="2" t="str">
        <f>IF(Table13456[[#This Row],[first]]="0",SUBSTITUTE(TRIM(MID(B5619, 2, 3))," ","0"),SUBSTITUTE(TRIM(MID(B5619, 1, 3))," ","0"))</f>
        <v>681</v>
      </c>
      <c r="H5619" s="2" t="str">
        <f>IF(Table13456[[#This Row],[first]]="0",SUBSTITUTE(TRIM(MID(B5619, 5, 3))," ","0"),SUBSTITUTE(TRIM(MID(B5619, 4, 3))," ","0"))</f>
        <v>104</v>
      </c>
      <c r="I5619" s="2" t="str">
        <f>IF(Table13456[[#This Row],[first]]="0",SUBSTITUTE(TRIM(MID(B5619, 8, 3))," ","0"),SUBSTITUTE(TRIM(MID(B5619, 7, 3))," ","0"))</f>
        <v/>
      </c>
      <c r="J5619" s="2">
        <v>1</v>
      </c>
      <c r="K5619" s="2" t="str">
        <f t="shared" si="261"/>
        <v>681</v>
      </c>
      <c r="L5619" s="2" t="str">
        <f t="shared" si="262"/>
        <v>104</v>
      </c>
      <c r="M5619" s="2" t="str">
        <f t="shared" si="263"/>
        <v>000</v>
      </c>
    </row>
    <row r="5620" spans="2:13" x14ac:dyDescent="0.25">
      <c r="B5620" s="2" t="s">
        <v>13072</v>
      </c>
      <c r="C5620" s="2" t="s">
        <v>13073</v>
      </c>
      <c r="D5620" s="6" t="str">
        <f>+_xlfn.CONCAT(Table13456[[#This Row],[phase1]],Table13456[[#This Row],[phase2]],Table13456[[#This Row],[phase3]],Table13456[[#This Row],[phase4]])</f>
        <v>1682001011</v>
      </c>
      <c r="E5620" s="2" t="str">
        <f>+Table13456[[#This Row],[DESCRIPTION]]</f>
        <v>ITS CCTV  CAMERA, F&amp;I, DOME ENCLOSURE - PRESSURIZED</v>
      </c>
      <c r="F5620" s="2" t="str">
        <f>+LEFT(Table13456[[#This Row],[PAY ITEM]],1)</f>
        <v>0</v>
      </c>
      <c r="G5620" s="2" t="str">
        <f>IF(Table13456[[#This Row],[first]]="0",SUBSTITUTE(TRIM(MID(B5620, 2, 3))," ","0"),SUBSTITUTE(TRIM(MID(B5620, 1, 3))," ","0"))</f>
        <v>682</v>
      </c>
      <c r="H5620" s="2" t="str">
        <f>IF(Table13456[[#This Row],[first]]="0",SUBSTITUTE(TRIM(MID(B5620, 5, 3))," ","0"),SUBSTITUTE(TRIM(MID(B5620, 4, 3))," ","0"))</f>
        <v>1</v>
      </c>
      <c r="I5620" s="2" t="str">
        <f>IF(Table13456[[#This Row],[first]]="0",SUBSTITUTE(TRIM(MID(B5620, 8, 3))," ","0"),SUBSTITUTE(TRIM(MID(B5620, 7, 3))," ","0"))</f>
        <v>11</v>
      </c>
      <c r="J5620" s="2">
        <v>1</v>
      </c>
      <c r="K5620" s="2" t="str">
        <f t="shared" si="261"/>
        <v>682</v>
      </c>
      <c r="L5620" s="2" t="str">
        <f t="shared" si="262"/>
        <v>001</v>
      </c>
      <c r="M5620" s="2" t="str">
        <f t="shared" si="263"/>
        <v>011</v>
      </c>
    </row>
    <row r="5621" spans="2:13" x14ac:dyDescent="0.25">
      <c r="B5621" s="2" t="s">
        <v>13074</v>
      </c>
      <c r="C5621" s="2" t="s">
        <v>13075</v>
      </c>
      <c r="D5621" s="6" t="str">
        <f>+_xlfn.CONCAT(Table13456[[#This Row],[phase1]],Table13456[[#This Row],[phase2]],Table13456[[#This Row],[phase3]],Table13456[[#This Row],[phase4]])</f>
        <v>1682001012</v>
      </c>
      <c r="E5621" s="2" t="str">
        <f>+Table13456[[#This Row],[DESCRIPTION]]</f>
        <v>ITS CCTV  CAMERA, F&amp;I, EXTERNAL POSITIONER - PRESSURIZED</v>
      </c>
      <c r="F5621" s="2" t="str">
        <f>+LEFT(Table13456[[#This Row],[PAY ITEM]],1)</f>
        <v>0</v>
      </c>
      <c r="G5621" s="2" t="str">
        <f>IF(Table13456[[#This Row],[first]]="0",SUBSTITUTE(TRIM(MID(B5621, 2, 3))," ","0"),SUBSTITUTE(TRIM(MID(B5621, 1, 3))," ","0"))</f>
        <v>682</v>
      </c>
      <c r="H5621" s="2" t="str">
        <f>IF(Table13456[[#This Row],[first]]="0",SUBSTITUTE(TRIM(MID(B5621, 5, 3))," ","0"),SUBSTITUTE(TRIM(MID(B5621, 4, 3))," ","0"))</f>
        <v>1</v>
      </c>
      <c r="I5621" s="2" t="str">
        <f>IF(Table13456[[#This Row],[first]]="0",SUBSTITUTE(TRIM(MID(B5621, 8, 3))," ","0"),SUBSTITUTE(TRIM(MID(B5621, 7, 3))," ","0"))</f>
        <v>12</v>
      </c>
      <c r="J5621" s="2">
        <v>1</v>
      </c>
      <c r="K5621" s="2" t="str">
        <f t="shared" si="261"/>
        <v>682</v>
      </c>
      <c r="L5621" s="2" t="str">
        <f t="shared" si="262"/>
        <v>001</v>
      </c>
      <c r="M5621" s="2" t="str">
        <f t="shared" si="263"/>
        <v>012</v>
      </c>
    </row>
    <row r="5622" spans="2:13" x14ac:dyDescent="0.25">
      <c r="B5622" s="2" t="s">
        <v>13076</v>
      </c>
      <c r="C5622" s="2" t="s">
        <v>13077</v>
      </c>
      <c r="D5622" s="6" t="str">
        <f>+_xlfn.CONCAT(Table13456[[#This Row],[phase1]],Table13456[[#This Row],[phase2]],Table13456[[#This Row],[phase3]],Table13456[[#This Row],[phase4]])</f>
        <v>1682001013</v>
      </c>
      <c r="E5622" s="2" t="str">
        <f>+Table13456[[#This Row],[DESCRIPTION]]</f>
        <v>ITS CCTV CAMERA, F&amp;I, DOME ENCLOSURE - NON PRESSURIZED</v>
      </c>
      <c r="F5622" s="2" t="str">
        <f>+LEFT(Table13456[[#This Row],[PAY ITEM]],1)</f>
        <v>0</v>
      </c>
      <c r="G5622" s="2" t="str">
        <f>IF(Table13456[[#This Row],[first]]="0",SUBSTITUTE(TRIM(MID(B5622, 2, 3))," ","0"),SUBSTITUTE(TRIM(MID(B5622, 1, 3))," ","0"))</f>
        <v>682</v>
      </c>
      <c r="H5622" s="2" t="str">
        <f>IF(Table13456[[#This Row],[first]]="0",SUBSTITUTE(TRIM(MID(B5622, 5, 3))," ","0"),SUBSTITUTE(TRIM(MID(B5622, 4, 3))," ","0"))</f>
        <v>1</v>
      </c>
      <c r="I5622" s="2" t="str">
        <f>IF(Table13456[[#This Row],[first]]="0",SUBSTITUTE(TRIM(MID(B5622, 8, 3))," ","0"),SUBSTITUTE(TRIM(MID(B5622, 7, 3))," ","0"))</f>
        <v>13</v>
      </c>
      <c r="J5622" s="2">
        <v>1</v>
      </c>
      <c r="K5622" s="2" t="str">
        <f t="shared" si="261"/>
        <v>682</v>
      </c>
      <c r="L5622" s="2" t="str">
        <f t="shared" si="262"/>
        <v>001</v>
      </c>
      <c r="M5622" s="2" t="str">
        <f t="shared" si="263"/>
        <v>013</v>
      </c>
    </row>
    <row r="5623" spans="2:13" x14ac:dyDescent="0.25">
      <c r="B5623" s="2" t="s">
        <v>13078</v>
      </c>
      <c r="C5623" s="2" t="s">
        <v>13079</v>
      </c>
      <c r="D5623" s="6" t="str">
        <f>+_xlfn.CONCAT(Table13456[[#This Row],[phase1]],Table13456[[#This Row],[phase2]],Table13456[[#This Row],[phase3]],Table13456[[#This Row],[phase4]])</f>
        <v>1682001014</v>
      </c>
      <c r="E5623" s="2" t="str">
        <f>+Table13456[[#This Row],[DESCRIPTION]]</f>
        <v>ITS CCTV  CAMERA, F&amp;I, EXTERNAL POSITIONER , NON-PRESSURIZED</v>
      </c>
      <c r="F5623" s="2" t="str">
        <f>+LEFT(Table13456[[#This Row],[PAY ITEM]],1)</f>
        <v>0</v>
      </c>
      <c r="G5623" s="2" t="str">
        <f>IF(Table13456[[#This Row],[first]]="0",SUBSTITUTE(TRIM(MID(B5623, 2, 3))," ","0"),SUBSTITUTE(TRIM(MID(B5623, 1, 3))," ","0"))</f>
        <v>682</v>
      </c>
      <c r="H5623" s="2" t="str">
        <f>IF(Table13456[[#This Row],[first]]="0",SUBSTITUTE(TRIM(MID(B5623, 5, 3))," ","0"),SUBSTITUTE(TRIM(MID(B5623, 4, 3))," ","0"))</f>
        <v>1</v>
      </c>
      <c r="I5623" s="2" t="str">
        <f>IF(Table13456[[#This Row],[first]]="0",SUBSTITUTE(TRIM(MID(B5623, 8, 3))," ","0"),SUBSTITUTE(TRIM(MID(B5623, 7, 3))," ","0"))</f>
        <v>14</v>
      </c>
      <c r="J5623" s="2">
        <v>1</v>
      </c>
      <c r="K5623" s="2" t="str">
        <f t="shared" si="261"/>
        <v>682</v>
      </c>
      <c r="L5623" s="2" t="str">
        <f t="shared" si="262"/>
        <v>001</v>
      </c>
      <c r="M5623" s="2" t="str">
        <f t="shared" si="263"/>
        <v>014</v>
      </c>
    </row>
    <row r="5624" spans="2:13" x14ac:dyDescent="0.25">
      <c r="B5624" s="2" t="s">
        <v>13080</v>
      </c>
      <c r="C5624" s="2" t="s">
        <v>2626</v>
      </c>
      <c r="D5624" s="6" t="str">
        <f>+_xlfn.CONCAT(Table13456[[#This Row],[phase1]],Table13456[[#This Row],[phase2]],Table13456[[#This Row],[phase3]],Table13456[[#This Row],[phase4]])</f>
        <v>1682001030</v>
      </c>
      <c r="E5624" s="2" t="str">
        <f>+Table13456[[#This Row],[DESCRIPTION]]</f>
        <v>ITS CCTV  CAMERA, INSTALL</v>
      </c>
      <c r="F5624" s="2" t="str">
        <f>+LEFT(Table13456[[#This Row],[PAY ITEM]],1)</f>
        <v>0</v>
      </c>
      <c r="G5624" s="2" t="str">
        <f>IF(Table13456[[#This Row],[first]]="0",SUBSTITUTE(TRIM(MID(B5624, 2, 3))," ","0"),SUBSTITUTE(TRIM(MID(B5624, 1, 3))," ","0"))</f>
        <v>682</v>
      </c>
      <c r="H5624" s="2" t="str">
        <f>IF(Table13456[[#This Row],[first]]="0",SUBSTITUTE(TRIM(MID(B5624, 5, 3))," ","0"),SUBSTITUTE(TRIM(MID(B5624, 4, 3))," ","0"))</f>
        <v>1</v>
      </c>
      <c r="I5624" s="2" t="str">
        <f>IF(Table13456[[#This Row],[first]]="0",SUBSTITUTE(TRIM(MID(B5624, 8, 3))," ","0"),SUBSTITUTE(TRIM(MID(B5624, 7, 3))," ","0"))</f>
        <v>30</v>
      </c>
      <c r="J5624" s="2">
        <v>1</v>
      </c>
      <c r="K5624" s="2" t="str">
        <f t="shared" si="261"/>
        <v>682</v>
      </c>
      <c r="L5624" s="2" t="str">
        <f t="shared" si="262"/>
        <v>001</v>
      </c>
      <c r="M5624" s="2" t="str">
        <f t="shared" si="263"/>
        <v>030</v>
      </c>
    </row>
    <row r="5625" spans="2:13" x14ac:dyDescent="0.25">
      <c r="B5625" s="2" t="s">
        <v>13081</v>
      </c>
      <c r="C5625" s="2" t="s">
        <v>2628</v>
      </c>
      <c r="D5625" s="6" t="str">
        <f>+_xlfn.CONCAT(Table13456[[#This Row],[phase1]],Table13456[[#This Row],[phase2]],Table13456[[#This Row],[phase3]],Table13456[[#This Row],[phase4]])</f>
        <v>1682001040</v>
      </c>
      <c r="E5625" s="2" t="str">
        <f>+Table13456[[#This Row],[DESCRIPTION]]</f>
        <v>ITS CCTV  CAMERA, RELOCATE</v>
      </c>
      <c r="F5625" s="2" t="str">
        <f>+LEFT(Table13456[[#This Row],[PAY ITEM]],1)</f>
        <v>0</v>
      </c>
      <c r="G5625" s="2" t="str">
        <f>IF(Table13456[[#This Row],[first]]="0",SUBSTITUTE(TRIM(MID(B5625, 2, 3))," ","0"),SUBSTITUTE(TRIM(MID(B5625, 1, 3))," ","0"))</f>
        <v>682</v>
      </c>
      <c r="H5625" s="2" t="str">
        <f>IF(Table13456[[#This Row],[first]]="0",SUBSTITUTE(TRIM(MID(B5625, 5, 3))," ","0"),SUBSTITUTE(TRIM(MID(B5625, 4, 3))," ","0"))</f>
        <v>1</v>
      </c>
      <c r="I5625" s="2" t="str">
        <f>IF(Table13456[[#This Row],[first]]="0",SUBSTITUTE(TRIM(MID(B5625, 8, 3))," ","0"),SUBSTITUTE(TRIM(MID(B5625, 7, 3))," ","0"))</f>
        <v>40</v>
      </c>
      <c r="J5625" s="2">
        <v>1</v>
      </c>
      <c r="K5625" s="2" t="str">
        <f t="shared" si="261"/>
        <v>682</v>
      </c>
      <c r="L5625" s="2" t="str">
        <f t="shared" si="262"/>
        <v>001</v>
      </c>
      <c r="M5625" s="2" t="str">
        <f t="shared" si="263"/>
        <v>040</v>
      </c>
    </row>
    <row r="5626" spans="2:13" x14ac:dyDescent="0.25">
      <c r="B5626" s="2" t="s">
        <v>13082</v>
      </c>
      <c r="C5626" s="2" t="s">
        <v>2630</v>
      </c>
      <c r="D5626" s="6" t="str">
        <f>+_xlfn.CONCAT(Table13456[[#This Row],[phase1]],Table13456[[#This Row],[phase2]],Table13456[[#This Row],[phase3]],Table13456[[#This Row],[phase4]])</f>
        <v>1682001050</v>
      </c>
      <c r="E5626" s="2" t="str">
        <f>+Table13456[[#This Row],[DESCRIPTION]]</f>
        <v>ITS CCTV  CAMERA, ADJUST/MODIFY</v>
      </c>
      <c r="F5626" s="2" t="str">
        <f>+LEFT(Table13456[[#This Row],[PAY ITEM]],1)</f>
        <v>0</v>
      </c>
      <c r="G5626" s="2" t="str">
        <f>IF(Table13456[[#This Row],[first]]="0",SUBSTITUTE(TRIM(MID(B5626, 2, 3))," ","0"),SUBSTITUTE(TRIM(MID(B5626, 1, 3))," ","0"))</f>
        <v>682</v>
      </c>
      <c r="H5626" s="2" t="str">
        <f>IF(Table13456[[#This Row],[first]]="0",SUBSTITUTE(TRIM(MID(B5626, 5, 3))," ","0"),SUBSTITUTE(TRIM(MID(B5626, 4, 3))," ","0"))</f>
        <v>1</v>
      </c>
      <c r="I5626" s="2" t="str">
        <f>IF(Table13456[[#This Row],[first]]="0",SUBSTITUTE(TRIM(MID(B5626, 8, 3))," ","0"),SUBSTITUTE(TRIM(MID(B5626, 7, 3))," ","0"))</f>
        <v>50</v>
      </c>
      <c r="J5626" s="2">
        <v>1</v>
      </c>
      <c r="K5626" s="2" t="str">
        <f t="shared" si="261"/>
        <v>682</v>
      </c>
      <c r="L5626" s="2" t="str">
        <f t="shared" si="262"/>
        <v>001</v>
      </c>
      <c r="M5626" s="2" t="str">
        <f t="shared" si="263"/>
        <v>050</v>
      </c>
    </row>
    <row r="5627" spans="2:13" x14ac:dyDescent="0.25">
      <c r="B5627" s="2" t="s">
        <v>13083</v>
      </c>
      <c r="C5627" s="2" t="s">
        <v>13084</v>
      </c>
      <c r="D5627" s="6" t="str">
        <f>+_xlfn.CONCAT(Table13456[[#This Row],[phase1]],Table13456[[#This Row],[phase2]],Table13456[[#This Row],[phase3]],Table13456[[#This Row],[phase4]])</f>
        <v>1682001060</v>
      </c>
      <c r="E5627" s="2" t="str">
        <f>+Table13456[[#This Row],[DESCRIPTION]]</f>
        <v>ITS CCTV  CAMERA,, REMOVE &amp; DISPOSAL</v>
      </c>
      <c r="F5627" s="2" t="str">
        <f>+LEFT(Table13456[[#This Row],[PAY ITEM]],1)</f>
        <v>0</v>
      </c>
      <c r="G5627" s="2" t="str">
        <f>IF(Table13456[[#This Row],[first]]="0",SUBSTITUTE(TRIM(MID(B5627, 2, 3))," ","0"),SUBSTITUTE(TRIM(MID(B5627, 1, 3))," ","0"))</f>
        <v>682</v>
      </c>
      <c r="H5627" s="2" t="str">
        <f>IF(Table13456[[#This Row],[first]]="0",SUBSTITUTE(TRIM(MID(B5627, 5, 3))," ","0"),SUBSTITUTE(TRIM(MID(B5627, 4, 3))," ","0"))</f>
        <v>1</v>
      </c>
      <c r="I5627" s="2" t="str">
        <f>IF(Table13456[[#This Row],[first]]="0",SUBSTITUTE(TRIM(MID(B5627, 8, 3))," ","0"),SUBSTITUTE(TRIM(MID(B5627, 7, 3))," ","0"))</f>
        <v>60</v>
      </c>
      <c r="J5627" s="2">
        <v>1</v>
      </c>
      <c r="K5627" s="2" t="str">
        <f t="shared" si="261"/>
        <v>682</v>
      </c>
      <c r="L5627" s="2" t="str">
        <f t="shared" si="262"/>
        <v>001</v>
      </c>
      <c r="M5627" s="2" t="str">
        <f t="shared" si="263"/>
        <v>060</v>
      </c>
    </row>
    <row r="5628" spans="2:13" x14ac:dyDescent="0.25">
      <c r="B5628" s="2" t="s">
        <v>13085</v>
      </c>
      <c r="C5628" s="2" t="s">
        <v>13086</v>
      </c>
      <c r="D5628" s="6" t="str">
        <f>+_xlfn.CONCAT(Table13456[[#This Row],[phase1]],Table13456[[#This Row],[phase2]],Table13456[[#This Row],[phase3]],Table13456[[#This Row],[phase4]])</f>
        <v>1682001070</v>
      </c>
      <c r="E5628" s="2" t="str">
        <f>+Table13456[[#This Row],[DESCRIPTION]]</f>
        <v>ITS CCTV  CAMERA,  REM0VE &amp; STOCKPILE</v>
      </c>
      <c r="F5628" s="2" t="str">
        <f>+LEFT(Table13456[[#This Row],[PAY ITEM]],1)</f>
        <v>0</v>
      </c>
      <c r="G5628" s="2" t="str">
        <f>IF(Table13456[[#This Row],[first]]="0",SUBSTITUTE(TRIM(MID(B5628, 2, 3))," ","0"),SUBSTITUTE(TRIM(MID(B5628, 1, 3))," ","0"))</f>
        <v>682</v>
      </c>
      <c r="H5628" s="2" t="str">
        <f>IF(Table13456[[#This Row],[first]]="0",SUBSTITUTE(TRIM(MID(B5628, 5, 3))," ","0"),SUBSTITUTE(TRIM(MID(B5628, 4, 3))," ","0"))</f>
        <v>1</v>
      </c>
      <c r="I5628" s="2" t="str">
        <f>IF(Table13456[[#This Row],[first]]="0",SUBSTITUTE(TRIM(MID(B5628, 8, 3))," ","0"),SUBSTITUTE(TRIM(MID(B5628, 7, 3))," ","0"))</f>
        <v>70</v>
      </c>
      <c r="J5628" s="2">
        <v>1</v>
      </c>
      <c r="K5628" s="2" t="str">
        <f t="shared" si="261"/>
        <v>682</v>
      </c>
      <c r="L5628" s="2" t="str">
        <f t="shared" si="262"/>
        <v>001</v>
      </c>
      <c r="M5628" s="2" t="str">
        <f t="shared" si="263"/>
        <v>070</v>
      </c>
    </row>
    <row r="5629" spans="2:13" x14ac:dyDescent="0.25">
      <c r="B5629" s="2" t="s">
        <v>13087</v>
      </c>
      <c r="C5629" s="2" t="s">
        <v>13088</v>
      </c>
      <c r="D5629" s="6" t="str">
        <f>+_xlfn.CONCAT(Table13456[[#This Row],[phase1]],Table13456[[#This Row],[phase2]],Table13456[[#This Row],[phase3]],Table13456[[#This Row],[phase4]])</f>
        <v>1682001080</v>
      </c>
      <c r="E5629" s="2" t="str">
        <f>+Table13456[[#This Row],[DESCRIPTION]]</f>
        <v>ITS CCTV  CAMERA,  PREVENTATIVE MAINTENANCE</v>
      </c>
      <c r="F5629" s="2" t="str">
        <f>+LEFT(Table13456[[#This Row],[PAY ITEM]],1)</f>
        <v>0</v>
      </c>
      <c r="G5629" s="2" t="str">
        <f>IF(Table13456[[#This Row],[first]]="0",SUBSTITUTE(TRIM(MID(B5629, 2, 3))," ","0"),SUBSTITUTE(TRIM(MID(B5629, 1, 3))," ","0"))</f>
        <v>682</v>
      </c>
      <c r="H5629" s="2" t="str">
        <f>IF(Table13456[[#This Row],[first]]="0",SUBSTITUTE(TRIM(MID(B5629, 5, 3))," ","0"),SUBSTITUTE(TRIM(MID(B5629, 4, 3))," ","0"))</f>
        <v>1</v>
      </c>
      <c r="I5629" s="2" t="str">
        <f>IF(Table13456[[#This Row],[first]]="0",SUBSTITUTE(TRIM(MID(B5629, 8, 3))," ","0"),SUBSTITUTE(TRIM(MID(B5629, 7, 3))," ","0"))</f>
        <v>80</v>
      </c>
      <c r="J5629" s="2">
        <v>1</v>
      </c>
      <c r="K5629" s="2" t="str">
        <f t="shared" si="261"/>
        <v>682</v>
      </c>
      <c r="L5629" s="2" t="str">
        <f t="shared" si="262"/>
        <v>001</v>
      </c>
      <c r="M5629" s="2" t="str">
        <f t="shared" si="263"/>
        <v>080</v>
      </c>
    </row>
    <row r="5630" spans="2:13" x14ac:dyDescent="0.25">
      <c r="B5630" s="2" t="s">
        <v>13089</v>
      </c>
      <c r="C5630" s="2" t="s">
        <v>13090</v>
      </c>
      <c r="D5630" s="6" t="str">
        <f>+_xlfn.CONCAT(Table13456[[#This Row],[phase1]],Table13456[[#This Row],[phase2]],Table13456[[#This Row],[phase3]],Table13456[[#This Row],[phase4]])</f>
        <v>1682001090</v>
      </c>
      <c r="E5630" s="2" t="str">
        <f>+Table13456[[#This Row],[DESCRIPTION]]</f>
        <v>ITS CCTV  CAMERA,  DIAGNOSTIC AND MISCELLANEOUS REPAIR</v>
      </c>
      <c r="F5630" s="2" t="str">
        <f>+LEFT(Table13456[[#This Row],[PAY ITEM]],1)</f>
        <v>0</v>
      </c>
      <c r="G5630" s="2" t="str">
        <f>IF(Table13456[[#This Row],[first]]="0",SUBSTITUTE(TRIM(MID(B5630, 2, 3))," ","0"),SUBSTITUTE(TRIM(MID(B5630, 1, 3))," ","0"))</f>
        <v>682</v>
      </c>
      <c r="H5630" s="2" t="str">
        <f>IF(Table13456[[#This Row],[first]]="0",SUBSTITUTE(TRIM(MID(B5630, 5, 3))," ","0"),SUBSTITUTE(TRIM(MID(B5630, 4, 3))," ","0"))</f>
        <v>1</v>
      </c>
      <c r="I5630" s="2" t="str">
        <f>IF(Table13456[[#This Row],[first]]="0",SUBSTITUTE(TRIM(MID(B5630, 8, 3))," ","0"),SUBSTITUTE(TRIM(MID(B5630, 7, 3))," ","0"))</f>
        <v>90</v>
      </c>
      <c r="J5630" s="2">
        <v>1</v>
      </c>
      <c r="K5630" s="2" t="str">
        <f t="shared" si="261"/>
        <v>682</v>
      </c>
      <c r="L5630" s="2" t="str">
        <f t="shared" si="262"/>
        <v>001</v>
      </c>
      <c r="M5630" s="2" t="str">
        <f t="shared" si="263"/>
        <v>090</v>
      </c>
    </row>
    <row r="5631" spans="2:13" x14ac:dyDescent="0.25">
      <c r="B5631" s="2" t="s">
        <v>13091</v>
      </c>
      <c r="C5631" s="2" t="s">
        <v>13092</v>
      </c>
      <c r="D5631" s="6" t="str">
        <f>+_xlfn.CONCAT(Table13456[[#This Row],[phase1]],Table13456[[#This Row],[phase2]],Table13456[[#This Row],[phase3]],Table13456[[#This Row],[phase4]])</f>
        <v>1682001101</v>
      </c>
      <c r="E5631" s="2" t="str">
        <f>+Table13456[[#This Row],[DESCRIPTION]]</f>
        <v>ITS CCTV  CAMERA, F&amp;I, CAMERA SURGE SUPPRESSION</v>
      </c>
      <c r="F5631" s="2" t="str">
        <f>+LEFT(Table13456[[#This Row],[PAY ITEM]],1)</f>
        <v>0</v>
      </c>
      <c r="G5631" s="2" t="str">
        <f>IF(Table13456[[#This Row],[first]]="0",SUBSTITUTE(TRIM(MID(B5631, 2, 3))," ","0"),SUBSTITUTE(TRIM(MID(B5631, 1, 3))," ","0"))</f>
        <v>682</v>
      </c>
      <c r="H5631" s="2" t="str">
        <f>IF(Table13456[[#This Row],[first]]="0",SUBSTITUTE(TRIM(MID(B5631, 5, 3))," ","0"),SUBSTITUTE(TRIM(MID(B5631, 4, 3))," ","0"))</f>
        <v>1</v>
      </c>
      <c r="I5631" s="2" t="str">
        <f>IF(Table13456[[#This Row],[first]]="0",SUBSTITUTE(TRIM(MID(B5631, 8, 3))," ","0"),SUBSTITUTE(TRIM(MID(B5631, 7, 3))," ","0"))</f>
        <v>101</v>
      </c>
      <c r="J5631" s="2">
        <v>1</v>
      </c>
      <c r="K5631" s="2" t="str">
        <f t="shared" si="261"/>
        <v>682</v>
      </c>
      <c r="L5631" s="2" t="str">
        <f t="shared" si="262"/>
        <v>001</v>
      </c>
      <c r="M5631" s="2" t="str">
        <f t="shared" si="263"/>
        <v>101</v>
      </c>
    </row>
    <row r="5632" spans="2:13" x14ac:dyDescent="0.25">
      <c r="B5632" s="2" t="s">
        <v>13093</v>
      </c>
      <c r="C5632" s="2" t="s">
        <v>13094</v>
      </c>
      <c r="D5632" s="6" t="str">
        <f>+_xlfn.CONCAT(Table13456[[#This Row],[phase1]],Table13456[[#This Row],[phase2]],Table13456[[#This Row],[phase3]],Table13456[[#This Row],[phase4]])</f>
        <v>1682001102</v>
      </c>
      <c r="E5632" s="2" t="str">
        <f>+Table13456[[#This Row],[DESCRIPTION]]</f>
        <v>ITS CCTV  CAMERA, F&amp;I, CAMERA POWER SUPPLY</v>
      </c>
      <c r="F5632" s="2" t="str">
        <f>+LEFT(Table13456[[#This Row],[PAY ITEM]],1)</f>
        <v>0</v>
      </c>
      <c r="G5632" s="2" t="str">
        <f>IF(Table13456[[#This Row],[first]]="0",SUBSTITUTE(TRIM(MID(B5632, 2, 3))," ","0"),SUBSTITUTE(TRIM(MID(B5632, 1, 3))," ","0"))</f>
        <v>682</v>
      </c>
      <c r="H5632" s="2" t="str">
        <f>IF(Table13456[[#This Row],[first]]="0",SUBSTITUTE(TRIM(MID(B5632, 5, 3))," ","0"),SUBSTITUTE(TRIM(MID(B5632, 4, 3))," ","0"))</f>
        <v>1</v>
      </c>
      <c r="I5632" s="2" t="str">
        <f>IF(Table13456[[#This Row],[first]]="0",SUBSTITUTE(TRIM(MID(B5632, 8, 3))," ","0"),SUBSTITUTE(TRIM(MID(B5632, 7, 3))," ","0"))</f>
        <v>102</v>
      </c>
      <c r="J5632" s="2">
        <v>1</v>
      </c>
      <c r="K5632" s="2" t="str">
        <f t="shared" si="261"/>
        <v>682</v>
      </c>
      <c r="L5632" s="2" t="str">
        <f t="shared" si="262"/>
        <v>001</v>
      </c>
      <c r="M5632" s="2" t="str">
        <f t="shared" si="263"/>
        <v>102</v>
      </c>
    </row>
    <row r="5633" spans="2:13" x14ac:dyDescent="0.25">
      <c r="B5633" s="2" t="s">
        <v>2613</v>
      </c>
      <c r="C5633" s="2" t="s">
        <v>2614</v>
      </c>
      <c r="D5633" s="6" t="str">
        <f>+_xlfn.CONCAT(Table13456[[#This Row],[phase1]],Table13456[[#This Row],[phase2]],Table13456[[#This Row],[phase3]],Table13456[[#This Row],[phase4]])</f>
        <v>1682001111</v>
      </c>
      <c r="E5633" s="2" t="str">
        <f>+Table13456[[#This Row],[DESCRIPTION]]</f>
        <v>ITS CCTV  CAMERA, F&amp;I, DOME ENCLOSURE - PRESSURIZED,  IP, ANALOG- STANDARD DEFINITION</v>
      </c>
      <c r="F5633" s="2" t="str">
        <f>+LEFT(Table13456[[#This Row],[PAY ITEM]],1)</f>
        <v>0</v>
      </c>
      <c r="G5633" s="2" t="str">
        <f>IF(Table13456[[#This Row],[first]]="0",SUBSTITUTE(TRIM(MID(B5633, 2, 3))," ","0"),SUBSTITUTE(TRIM(MID(B5633, 1, 3))," ","0"))</f>
        <v>682</v>
      </c>
      <c r="H5633" s="2" t="str">
        <f>IF(Table13456[[#This Row],[first]]="0",SUBSTITUTE(TRIM(MID(B5633, 5, 3))," ","0"),SUBSTITUTE(TRIM(MID(B5633, 4, 3))," ","0"))</f>
        <v>1</v>
      </c>
      <c r="I5633" s="2" t="str">
        <f>IF(Table13456[[#This Row],[first]]="0",SUBSTITUTE(TRIM(MID(B5633, 8, 3))," ","0"),SUBSTITUTE(TRIM(MID(B5633, 7, 3))," ","0"))</f>
        <v>111</v>
      </c>
      <c r="J5633" s="2">
        <v>1</v>
      </c>
      <c r="K5633" s="2" t="str">
        <f t="shared" si="261"/>
        <v>682</v>
      </c>
      <c r="L5633" s="2" t="str">
        <f t="shared" si="262"/>
        <v>001</v>
      </c>
      <c r="M5633" s="2" t="str">
        <f t="shared" si="263"/>
        <v>111</v>
      </c>
    </row>
    <row r="5634" spans="2:13" x14ac:dyDescent="0.25">
      <c r="B5634" s="2" t="s">
        <v>2615</v>
      </c>
      <c r="C5634" s="2" t="s">
        <v>2616</v>
      </c>
      <c r="D5634" s="6" t="str">
        <f>+_xlfn.CONCAT(Table13456[[#This Row],[phase1]],Table13456[[#This Row],[phase2]],Table13456[[#This Row],[phase3]],Table13456[[#This Row],[phase4]])</f>
        <v>1682001112</v>
      </c>
      <c r="E5634" s="2" t="str">
        <f>+Table13456[[#This Row],[DESCRIPTION]]</f>
        <v>ITS CCTV  CAMERA, F&amp;I, DOME ENCLOSURE - PRESSURIZED,  IP, STANDARD DEFINITION</v>
      </c>
      <c r="F5634" s="2" t="str">
        <f>+LEFT(Table13456[[#This Row],[PAY ITEM]],1)</f>
        <v>0</v>
      </c>
      <c r="G5634" s="2" t="str">
        <f>IF(Table13456[[#This Row],[first]]="0",SUBSTITUTE(TRIM(MID(B5634, 2, 3))," ","0"),SUBSTITUTE(TRIM(MID(B5634, 1, 3))," ","0"))</f>
        <v>682</v>
      </c>
      <c r="H5634" s="2" t="str">
        <f>IF(Table13456[[#This Row],[first]]="0",SUBSTITUTE(TRIM(MID(B5634, 5, 3))," ","0"),SUBSTITUTE(TRIM(MID(B5634, 4, 3))," ","0"))</f>
        <v>1</v>
      </c>
      <c r="I5634" s="2" t="str">
        <f>IF(Table13456[[#This Row],[first]]="0",SUBSTITUTE(TRIM(MID(B5634, 8, 3))," ","0"),SUBSTITUTE(TRIM(MID(B5634, 7, 3))," ","0"))</f>
        <v>112</v>
      </c>
      <c r="J5634" s="2">
        <v>1</v>
      </c>
      <c r="K5634" s="2" t="str">
        <f t="shared" si="261"/>
        <v>682</v>
      </c>
      <c r="L5634" s="2" t="str">
        <f t="shared" si="262"/>
        <v>001</v>
      </c>
      <c r="M5634" s="2" t="str">
        <f t="shared" si="263"/>
        <v>112</v>
      </c>
    </row>
    <row r="5635" spans="2:13" x14ac:dyDescent="0.25">
      <c r="B5635" s="2" t="s">
        <v>2617</v>
      </c>
      <c r="C5635" s="2" t="s">
        <v>2618</v>
      </c>
      <c r="D5635" s="6" t="str">
        <f>+_xlfn.CONCAT(Table13456[[#This Row],[phase1]],Table13456[[#This Row],[phase2]],Table13456[[#This Row],[phase3]],Table13456[[#This Row],[phase4]])</f>
        <v>1682001113</v>
      </c>
      <c r="E5635" s="2" t="str">
        <f>+Table13456[[#This Row],[DESCRIPTION]]</f>
        <v>ITS CCTV  CAMERA, F&amp;I, DOME PTZ ENCLOSURE - PRESSURIZED, IP, HIGH DEFINITION</v>
      </c>
      <c r="F5635" s="2" t="str">
        <f>+LEFT(Table13456[[#This Row],[PAY ITEM]],1)</f>
        <v>0</v>
      </c>
      <c r="G5635" s="2" t="str">
        <f>IF(Table13456[[#This Row],[first]]="0",SUBSTITUTE(TRIM(MID(B5635, 2, 3))," ","0"),SUBSTITUTE(TRIM(MID(B5635, 1, 3))," ","0"))</f>
        <v>682</v>
      </c>
      <c r="H5635" s="2" t="str">
        <f>IF(Table13456[[#This Row],[first]]="0",SUBSTITUTE(TRIM(MID(B5635, 5, 3))," ","0"),SUBSTITUTE(TRIM(MID(B5635, 4, 3))," ","0"))</f>
        <v>1</v>
      </c>
      <c r="I5635" s="2" t="str">
        <f>IF(Table13456[[#This Row],[first]]="0",SUBSTITUTE(TRIM(MID(B5635, 8, 3))," ","0"),SUBSTITUTE(TRIM(MID(B5635, 7, 3))," ","0"))</f>
        <v>113</v>
      </c>
      <c r="J5635" s="2">
        <v>1</v>
      </c>
      <c r="K5635" s="2" t="str">
        <f t="shared" ref="K5635:K5698" si="264">IF(LEN(G5635) = 3, G5635, TEXT(IF(LEN(G5635) = 2, "0" &amp; G5635, "00" &amp; G5635), "000"))</f>
        <v>682</v>
      </c>
      <c r="L5635" s="2" t="str">
        <f t="shared" ref="L5635:L5698" si="265">IF(LEN(H5635) = 3, H5635, TEXT(IF(LEN(H5635) = 2, "0" &amp; H5635, "00" &amp; H5635), "000"))</f>
        <v>001</v>
      </c>
      <c r="M5635" s="2" t="str">
        <f t="shared" ref="M5635:M5698" si="266">IF(LEN(I5635) = 3, I5635, TEXT(IF(LEN(I5635) = 2, "0" &amp; I5635, "00" &amp; I5635), "000"))</f>
        <v>113</v>
      </c>
    </row>
    <row r="5636" spans="2:13" x14ac:dyDescent="0.25">
      <c r="B5636" s="2" t="s">
        <v>13095</v>
      </c>
      <c r="C5636" s="2" t="s">
        <v>13096</v>
      </c>
      <c r="D5636" s="6" t="str">
        <f>+_xlfn.CONCAT(Table13456[[#This Row],[phase1]],Table13456[[#This Row],[phase2]],Table13456[[#This Row],[phase3]],Table13456[[#This Row],[phase4]])</f>
        <v>1682001114</v>
      </c>
      <c r="E5636" s="2" t="str">
        <f>+Table13456[[#This Row],[DESCRIPTION]]</f>
        <v>ITS CCTV  CAMERA, F&amp;I, DOME PTZ ENCLOSURE - PRESSURIZED, IP, THERMAL HYBRID</v>
      </c>
      <c r="F5636" s="2" t="str">
        <f>+LEFT(Table13456[[#This Row],[PAY ITEM]],1)</f>
        <v>0</v>
      </c>
      <c r="G5636" s="2" t="str">
        <f>IF(Table13456[[#This Row],[first]]="0",SUBSTITUTE(TRIM(MID(B5636, 2, 3))," ","0"),SUBSTITUTE(TRIM(MID(B5636, 1, 3))," ","0"))</f>
        <v>682</v>
      </c>
      <c r="H5636" s="2" t="str">
        <f>IF(Table13456[[#This Row],[first]]="0",SUBSTITUTE(TRIM(MID(B5636, 5, 3))," ","0"),SUBSTITUTE(TRIM(MID(B5636, 4, 3))," ","0"))</f>
        <v>1</v>
      </c>
      <c r="I5636" s="2" t="str">
        <f>IF(Table13456[[#This Row],[first]]="0",SUBSTITUTE(TRIM(MID(B5636, 8, 3))," ","0"),SUBSTITUTE(TRIM(MID(B5636, 7, 3))," ","0"))</f>
        <v>114</v>
      </c>
      <c r="J5636" s="2">
        <v>1</v>
      </c>
      <c r="K5636" s="2" t="str">
        <f t="shared" si="264"/>
        <v>682</v>
      </c>
      <c r="L5636" s="2" t="str">
        <f t="shared" si="265"/>
        <v>001</v>
      </c>
      <c r="M5636" s="2" t="str">
        <f t="shared" si="266"/>
        <v>114</v>
      </c>
    </row>
    <row r="5637" spans="2:13" x14ac:dyDescent="0.25">
      <c r="B5637" s="2" t="s">
        <v>2619</v>
      </c>
      <c r="C5637" s="2" t="s">
        <v>2620</v>
      </c>
      <c r="D5637" s="6" t="str">
        <f>+_xlfn.CONCAT(Table13456[[#This Row],[phase1]],Table13456[[#This Row],[phase2]],Table13456[[#This Row],[phase3]],Table13456[[#This Row],[phase4]])</f>
        <v>1682001123</v>
      </c>
      <c r="E5637" s="2" t="str">
        <f>+Table13456[[#This Row],[DESCRIPTION]]</f>
        <v>ITS CCTV CAMERA, F&amp;I, EXTERNAL POSITIONER PTZ - PRESSURIZED, IP, HIGH DEFINITION</v>
      </c>
      <c r="F5637" s="2" t="str">
        <f>+LEFT(Table13456[[#This Row],[PAY ITEM]],1)</f>
        <v>0</v>
      </c>
      <c r="G5637" s="2" t="str">
        <f>IF(Table13456[[#This Row],[first]]="0",SUBSTITUTE(TRIM(MID(B5637, 2, 3))," ","0"),SUBSTITUTE(TRIM(MID(B5637, 1, 3))," ","0"))</f>
        <v>682</v>
      </c>
      <c r="H5637" s="2" t="str">
        <f>IF(Table13456[[#This Row],[first]]="0",SUBSTITUTE(TRIM(MID(B5637, 5, 3))," ","0"),SUBSTITUTE(TRIM(MID(B5637, 4, 3))," ","0"))</f>
        <v>1</v>
      </c>
      <c r="I5637" s="2" t="str">
        <f>IF(Table13456[[#This Row],[first]]="0",SUBSTITUTE(TRIM(MID(B5637, 8, 3))," ","0"),SUBSTITUTE(TRIM(MID(B5637, 7, 3))," ","0"))</f>
        <v>123</v>
      </c>
      <c r="J5637" s="2">
        <v>1</v>
      </c>
      <c r="K5637" s="2" t="str">
        <f t="shared" si="264"/>
        <v>682</v>
      </c>
      <c r="L5637" s="2" t="str">
        <f t="shared" si="265"/>
        <v>001</v>
      </c>
      <c r="M5637" s="2" t="str">
        <f t="shared" si="266"/>
        <v>123</v>
      </c>
    </row>
    <row r="5638" spans="2:13" x14ac:dyDescent="0.25">
      <c r="B5638" s="2" t="s">
        <v>13097</v>
      </c>
      <c r="C5638" s="2" t="s">
        <v>13098</v>
      </c>
      <c r="D5638" s="6" t="str">
        <f>+_xlfn.CONCAT(Table13456[[#This Row],[phase1]],Table13456[[#This Row],[phase2]],Table13456[[#This Row],[phase3]],Table13456[[#This Row],[phase4]])</f>
        <v>1682001131</v>
      </c>
      <c r="E5638" s="2" t="str">
        <f>+Table13456[[#This Row],[DESCRIPTION]]</f>
        <v>ITS CCTV  CAMERA, F&amp;I, DOME ENCLOSURE, NON-PRESSURIZED,  IP, ANALOG- STANDARD DEFINITION</v>
      </c>
      <c r="F5638" s="2" t="str">
        <f>+LEFT(Table13456[[#This Row],[PAY ITEM]],1)</f>
        <v>0</v>
      </c>
      <c r="G5638" s="2" t="str">
        <f>IF(Table13456[[#This Row],[first]]="0",SUBSTITUTE(TRIM(MID(B5638, 2, 3))," ","0"),SUBSTITUTE(TRIM(MID(B5638, 1, 3))," ","0"))</f>
        <v>682</v>
      </c>
      <c r="H5638" s="2" t="str">
        <f>IF(Table13456[[#This Row],[first]]="0",SUBSTITUTE(TRIM(MID(B5638, 5, 3))," ","0"),SUBSTITUTE(TRIM(MID(B5638, 4, 3))," ","0"))</f>
        <v>1</v>
      </c>
      <c r="I5638" s="2" t="str">
        <f>IF(Table13456[[#This Row],[first]]="0",SUBSTITUTE(TRIM(MID(B5638, 8, 3))," ","0"),SUBSTITUTE(TRIM(MID(B5638, 7, 3))," ","0"))</f>
        <v>131</v>
      </c>
      <c r="J5638" s="2">
        <v>1</v>
      </c>
      <c r="K5638" s="2" t="str">
        <f t="shared" si="264"/>
        <v>682</v>
      </c>
      <c r="L5638" s="2" t="str">
        <f t="shared" si="265"/>
        <v>001</v>
      </c>
      <c r="M5638" s="2" t="str">
        <f t="shared" si="266"/>
        <v>131</v>
      </c>
    </row>
    <row r="5639" spans="2:13" x14ac:dyDescent="0.25">
      <c r="B5639" s="2" t="s">
        <v>13099</v>
      </c>
      <c r="C5639" s="2" t="s">
        <v>13100</v>
      </c>
      <c r="D5639" s="6" t="str">
        <f>+_xlfn.CONCAT(Table13456[[#This Row],[phase1]],Table13456[[#This Row],[phase2]],Table13456[[#This Row],[phase3]],Table13456[[#This Row],[phase4]])</f>
        <v>1682001132</v>
      </c>
      <c r="E5639" s="2" t="str">
        <f>+Table13456[[#This Row],[DESCRIPTION]]</f>
        <v>ITS CCTV  CAMERA, F&amp;I, DOME PTZ - NON-PRESSURIZED,  IP, STANDARD DEFINITION</v>
      </c>
      <c r="F5639" s="2" t="str">
        <f>+LEFT(Table13456[[#This Row],[PAY ITEM]],1)</f>
        <v>0</v>
      </c>
      <c r="G5639" s="2" t="str">
        <f>IF(Table13456[[#This Row],[first]]="0",SUBSTITUTE(TRIM(MID(B5639, 2, 3))," ","0"),SUBSTITUTE(TRIM(MID(B5639, 1, 3))," ","0"))</f>
        <v>682</v>
      </c>
      <c r="H5639" s="2" t="str">
        <f>IF(Table13456[[#This Row],[first]]="0",SUBSTITUTE(TRIM(MID(B5639, 5, 3))," ","0"),SUBSTITUTE(TRIM(MID(B5639, 4, 3))," ","0"))</f>
        <v>1</v>
      </c>
      <c r="I5639" s="2" t="str">
        <f>IF(Table13456[[#This Row],[first]]="0",SUBSTITUTE(TRIM(MID(B5639, 8, 3))," ","0"),SUBSTITUTE(TRIM(MID(B5639, 7, 3))," ","0"))</f>
        <v>132</v>
      </c>
      <c r="J5639" s="2">
        <v>1</v>
      </c>
      <c r="K5639" s="2" t="str">
        <f t="shared" si="264"/>
        <v>682</v>
      </c>
      <c r="L5639" s="2" t="str">
        <f t="shared" si="265"/>
        <v>001</v>
      </c>
      <c r="M5639" s="2" t="str">
        <f t="shared" si="266"/>
        <v>132</v>
      </c>
    </row>
    <row r="5640" spans="2:13" x14ac:dyDescent="0.25">
      <c r="B5640" s="2" t="s">
        <v>2621</v>
      </c>
      <c r="C5640" s="2" t="s">
        <v>2622</v>
      </c>
      <c r="D5640" s="6" t="str">
        <f>+_xlfn.CONCAT(Table13456[[#This Row],[phase1]],Table13456[[#This Row],[phase2]],Table13456[[#This Row],[phase3]],Table13456[[#This Row],[phase4]])</f>
        <v>1682001133</v>
      </c>
      <c r="E5640" s="2" t="str">
        <f>+Table13456[[#This Row],[DESCRIPTION]]</f>
        <v>ITS CCTV  CAMERA, F&amp;I, DOME ENCLOSURE - NON-PRESSURIZED, IP, HIGH DEFINITION</v>
      </c>
      <c r="F5640" s="2" t="str">
        <f>+LEFT(Table13456[[#This Row],[PAY ITEM]],1)</f>
        <v>0</v>
      </c>
      <c r="G5640" s="2" t="str">
        <f>IF(Table13456[[#This Row],[first]]="0",SUBSTITUTE(TRIM(MID(B5640, 2, 3))," ","0"),SUBSTITUTE(TRIM(MID(B5640, 1, 3))," ","0"))</f>
        <v>682</v>
      </c>
      <c r="H5640" s="2" t="str">
        <f>IF(Table13456[[#This Row],[first]]="0",SUBSTITUTE(TRIM(MID(B5640, 5, 3))," ","0"),SUBSTITUTE(TRIM(MID(B5640, 4, 3))," ","0"))</f>
        <v>1</v>
      </c>
      <c r="I5640" s="2" t="str">
        <f>IF(Table13456[[#This Row],[first]]="0",SUBSTITUTE(TRIM(MID(B5640, 8, 3))," ","0"),SUBSTITUTE(TRIM(MID(B5640, 7, 3))," ","0"))</f>
        <v>133</v>
      </c>
      <c r="J5640" s="2">
        <v>1</v>
      </c>
      <c r="K5640" s="2" t="str">
        <f t="shared" si="264"/>
        <v>682</v>
      </c>
      <c r="L5640" s="2" t="str">
        <f t="shared" si="265"/>
        <v>001</v>
      </c>
      <c r="M5640" s="2" t="str">
        <f t="shared" si="266"/>
        <v>133</v>
      </c>
    </row>
    <row r="5641" spans="2:13" x14ac:dyDescent="0.25">
      <c r="B5641" s="2" t="s">
        <v>13101</v>
      </c>
      <c r="C5641" s="2" t="s">
        <v>13102</v>
      </c>
      <c r="D5641" s="6" t="str">
        <f>+_xlfn.CONCAT(Table13456[[#This Row],[phase1]],Table13456[[#This Row],[phase2]],Table13456[[#This Row],[phase3]],Table13456[[#This Row],[phase4]])</f>
        <v>1682001143</v>
      </c>
      <c r="E5641" s="2" t="str">
        <f>+Table13456[[#This Row],[DESCRIPTION]]</f>
        <v>ITS CCTV CAMERA, F&amp;I, EXTERNAL POSITIONER PTZ- NON-PRESSURIZED, IP, HIGH DEFINITION</v>
      </c>
      <c r="F5641" s="2" t="str">
        <f>+LEFT(Table13456[[#This Row],[PAY ITEM]],1)</f>
        <v>0</v>
      </c>
      <c r="G5641" s="2" t="str">
        <f>IF(Table13456[[#This Row],[first]]="0",SUBSTITUTE(TRIM(MID(B5641, 2, 3))," ","0"),SUBSTITUTE(TRIM(MID(B5641, 1, 3))," ","0"))</f>
        <v>682</v>
      </c>
      <c r="H5641" s="2" t="str">
        <f>IF(Table13456[[#This Row],[first]]="0",SUBSTITUTE(TRIM(MID(B5641, 5, 3))," ","0"),SUBSTITUTE(TRIM(MID(B5641, 4, 3))," ","0"))</f>
        <v>1</v>
      </c>
      <c r="I5641" s="2" t="str">
        <f>IF(Table13456[[#This Row],[first]]="0",SUBSTITUTE(TRIM(MID(B5641, 8, 3))," ","0"),SUBSTITUTE(TRIM(MID(B5641, 7, 3))," ","0"))</f>
        <v>143</v>
      </c>
      <c r="J5641" s="2">
        <v>1</v>
      </c>
      <c r="K5641" s="2" t="str">
        <f t="shared" si="264"/>
        <v>682</v>
      </c>
      <c r="L5641" s="2" t="str">
        <f t="shared" si="265"/>
        <v>001</v>
      </c>
      <c r="M5641" s="2" t="str">
        <f t="shared" si="266"/>
        <v>143</v>
      </c>
    </row>
    <row r="5642" spans="2:13" x14ac:dyDescent="0.25">
      <c r="B5642" s="2" t="s">
        <v>2623</v>
      </c>
      <c r="C5642" s="2" t="s">
        <v>2624</v>
      </c>
      <c r="D5642" s="6" t="str">
        <f>+_xlfn.CONCAT(Table13456[[#This Row],[phase1]],Table13456[[#This Row],[phase2]],Table13456[[#This Row],[phase3]],Table13456[[#This Row],[phase4]])</f>
        <v>1682001153</v>
      </c>
      <c r="E5642" s="2" t="str">
        <f>+Table13456[[#This Row],[DESCRIPTION]]</f>
        <v>ITS CCTV CAMERA, F&amp;I, STATIONARY, IP, HIGH DEFINITION</v>
      </c>
      <c r="F5642" s="2" t="str">
        <f>+LEFT(Table13456[[#This Row],[PAY ITEM]],1)</f>
        <v>0</v>
      </c>
      <c r="G5642" s="2" t="str">
        <f>IF(Table13456[[#This Row],[first]]="0",SUBSTITUTE(TRIM(MID(B5642, 2, 3))," ","0"),SUBSTITUTE(TRIM(MID(B5642, 1, 3))," ","0"))</f>
        <v>682</v>
      </c>
      <c r="H5642" s="2" t="str">
        <f>IF(Table13456[[#This Row],[first]]="0",SUBSTITUTE(TRIM(MID(B5642, 5, 3))," ","0"),SUBSTITUTE(TRIM(MID(B5642, 4, 3))," ","0"))</f>
        <v>1</v>
      </c>
      <c r="I5642" s="2" t="str">
        <f>IF(Table13456[[#This Row],[first]]="0",SUBSTITUTE(TRIM(MID(B5642, 8, 3))," ","0"),SUBSTITUTE(TRIM(MID(B5642, 7, 3))," ","0"))</f>
        <v>153</v>
      </c>
      <c r="J5642" s="2">
        <v>1</v>
      </c>
      <c r="K5642" s="2" t="str">
        <f t="shared" si="264"/>
        <v>682</v>
      </c>
      <c r="L5642" s="2" t="str">
        <f t="shared" si="265"/>
        <v>001</v>
      </c>
      <c r="M5642" s="2" t="str">
        <f t="shared" si="266"/>
        <v>153</v>
      </c>
    </row>
    <row r="5643" spans="2:13" x14ac:dyDescent="0.25">
      <c r="B5643" s="2" t="s">
        <v>13103</v>
      </c>
      <c r="C5643" s="2" t="s">
        <v>13104</v>
      </c>
      <c r="D5643" s="6" t="str">
        <f>+_xlfn.CONCAT(Table13456[[#This Row],[phase1]],Table13456[[#This Row],[phase2]],Table13456[[#This Row],[phase3]],Table13456[[#This Row],[phase4]])</f>
        <v>1682001154</v>
      </c>
      <c r="E5643" s="2" t="str">
        <f>+Table13456[[#This Row],[DESCRIPTION]]</f>
        <v>ITS CCTV CAMERA, F&amp;I, STATIONARY, IP, THERMAL HYBRID</v>
      </c>
      <c r="F5643" s="2" t="str">
        <f>+LEFT(Table13456[[#This Row],[PAY ITEM]],1)</f>
        <v>0</v>
      </c>
      <c r="G5643" s="2" t="str">
        <f>IF(Table13456[[#This Row],[first]]="0",SUBSTITUTE(TRIM(MID(B5643, 2, 3))," ","0"),SUBSTITUTE(TRIM(MID(B5643, 1, 3))," ","0"))</f>
        <v>682</v>
      </c>
      <c r="H5643" s="2" t="str">
        <f>IF(Table13456[[#This Row],[first]]="0",SUBSTITUTE(TRIM(MID(B5643, 5, 3))," ","0"),SUBSTITUTE(TRIM(MID(B5643, 4, 3))," ","0"))</f>
        <v>1</v>
      </c>
      <c r="I5643" s="2" t="str">
        <f>IF(Table13456[[#This Row],[first]]="0",SUBSTITUTE(TRIM(MID(B5643, 8, 3))," ","0"),SUBSTITUTE(TRIM(MID(B5643, 7, 3))," ","0"))</f>
        <v>154</v>
      </c>
      <c r="J5643" s="2">
        <v>1</v>
      </c>
      <c r="K5643" s="2" t="str">
        <f t="shared" si="264"/>
        <v>682</v>
      </c>
      <c r="L5643" s="2" t="str">
        <f t="shared" si="265"/>
        <v>001</v>
      </c>
      <c r="M5643" s="2" t="str">
        <f t="shared" si="266"/>
        <v>154</v>
      </c>
    </row>
    <row r="5644" spans="2:13" x14ac:dyDescent="0.25">
      <c r="B5644" s="2" t="s">
        <v>2625</v>
      </c>
      <c r="C5644" s="2" t="s">
        <v>2626</v>
      </c>
      <c r="D5644" s="6" t="str">
        <f>+_xlfn.CONCAT(Table13456[[#This Row],[phase1]],Table13456[[#This Row],[phase2]],Table13456[[#This Row],[phase3]],Table13456[[#This Row],[phase4]])</f>
        <v>1682001300</v>
      </c>
      <c r="E5644" s="2" t="str">
        <f>+Table13456[[#This Row],[DESCRIPTION]]</f>
        <v>ITS CCTV  CAMERA, INSTALL</v>
      </c>
      <c r="F5644" s="2" t="str">
        <f>+LEFT(Table13456[[#This Row],[PAY ITEM]],1)</f>
        <v>0</v>
      </c>
      <c r="G5644" s="2" t="str">
        <f>IF(Table13456[[#This Row],[first]]="0",SUBSTITUTE(TRIM(MID(B5644, 2, 3))," ","0"),SUBSTITUTE(TRIM(MID(B5644, 1, 3))," ","0"))</f>
        <v>682</v>
      </c>
      <c r="H5644" s="2" t="str">
        <f>IF(Table13456[[#This Row],[first]]="0",SUBSTITUTE(TRIM(MID(B5644, 5, 3))," ","0"),SUBSTITUTE(TRIM(MID(B5644, 4, 3))," ","0"))</f>
        <v>1</v>
      </c>
      <c r="I5644" s="2" t="str">
        <f>IF(Table13456[[#This Row],[first]]="0",SUBSTITUTE(TRIM(MID(B5644, 8, 3))," ","0"),SUBSTITUTE(TRIM(MID(B5644, 7, 3))," ","0"))</f>
        <v>300</v>
      </c>
      <c r="J5644" s="2">
        <v>1</v>
      </c>
      <c r="K5644" s="2" t="str">
        <f t="shared" si="264"/>
        <v>682</v>
      </c>
      <c r="L5644" s="2" t="str">
        <f t="shared" si="265"/>
        <v>001</v>
      </c>
      <c r="M5644" s="2" t="str">
        <f t="shared" si="266"/>
        <v>300</v>
      </c>
    </row>
    <row r="5645" spans="2:13" x14ac:dyDescent="0.25">
      <c r="B5645" s="2" t="s">
        <v>2627</v>
      </c>
      <c r="C5645" s="2" t="s">
        <v>2628</v>
      </c>
      <c r="D5645" s="6" t="str">
        <f>+_xlfn.CONCAT(Table13456[[#This Row],[phase1]],Table13456[[#This Row],[phase2]],Table13456[[#This Row],[phase3]],Table13456[[#This Row],[phase4]])</f>
        <v>1682001400</v>
      </c>
      <c r="E5645" s="2" t="str">
        <f>+Table13456[[#This Row],[DESCRIPTION]]</f>
        <v>ITS CCTV  CAMERA, RELOCATE</v>
      </c>
      <c r="F5645" s="2" t="str">
        <f>+LEFT(Table13456[[#This Row],[PAY ITEM]],1)</f>
        <v>0</v>
      </c>
      <c r="G5645" s="2" t="str">
        <f>IF(Table13456[[#This Row],[first]]="0",SUBSTITUTE(TRIM(MID(B5645, 2, 3))," ","0"),SUBSTITUTE(TRIM(MID(B5645, 1, 3))," ","0"))</f>
        <v>682</v>
      </c>
      <c r="H5645" s="2" t="str">
        <f>IF(Table13456[[#This Row],[first]]="0",SUBSTITUTE(TRIM(MID(B5645, 5, 3))," ","0"),SUBSTITUTE(TRIM(MID(B5645, 4, 3))," ","0"))</f>
        <v>1</v>
      </c>
      <c r="I5645" s="2" t="str">
        <f>IF(Table13456[[#This Row],[first]]="0",SUBSTITUTE(TRIM(MID(B5645, 8, 3))," ","0"),SUBSTITUTE(TRIM(MID(B5645, 7, 3))," ","0"))</f>
        <v>400</v>
      </c>
      <c r="J5645" s="2">
        <v>1</v>
      </c>
      <c r="K5645" s="2" t="str">
        <f t="shared" si="264"/>
        <v>682</v>
      </c>
      <c r="L5645" s="2" t="str">
        <f t="shared" si="265"/>
        <v>001</v>
      </c>
      <c r="M5645" s="2" t="str">
        <f t="shared" si="266"/>
        <v>400</v>
      </c>
    </row>
    <row r="5646" spans="2:13" x14ac:dyDescent="0.25">
      <c r="B5646" s="2" t="s">
        <v>2629</v>
      </c>
      <c r="C5646" s="2" t="s">
        <v>2630</v>
      </c>
      <c r="D5646" s="6" t="str">
        <f>+_xlfn.CONCAT(Table13456[[#This Row],[phase1]],Table13456[[#This Row],[phase2]],Table13456[[#This Row],[phase3]],Table13456[[#This Row],[phase4]])</f>
        <v>1682001500</v>
      </c>
      <c r="E5646" s="2" t="str">
        <f>+Table13456[[#This Row],[DESCRIPTION]]</f>
        <v>ITS CCTV  CAMERA, ADJUST/MODIFY</v>
      </c>
      <c r="F5646" s="2" t="str">
        <f>+LEFT(Table13456[[#This Row],[PAY ITEM]],1)</f>
        <v>0</v>
      </c>
      <c r="G5646" s="2" t="str">
        <f>IF(Table13456[[#This Row],[first]]="0",SUBSTITUTE(TRIM(MID(B5646, 2, 3))," ","0"),SUBSTITUTE(TRIM(MID(B5646, 1, 3))," ","0"))</f>
        <v>682</v>
      </c>
      <c r="H5646" s="2" t="str">
        <f>IF(Table13456[[#This Row],[first]]="0",SUBSTITUTE(TRIM(MID(B5646, 5, 3))," ","0"),SUBSTITUTE(TRIM(MID(B5646, 4, 3))," ","0"))</f>
        <v>1</v>
      </c>
      <c r="I5646" s="2" t="str">
        <f>IF(Table13456[[#This Row],[first]]="0",SUBSTITUTE(TRIM(MID(B5646, 8, 3))," ","0"),SUBSTITUTE(TRIM(MID(B5646, 7, 3))," ","0"))</f>
        <v>500</v>
      </c>
      <c r="J5646" s="2">
        <v>1</v>
      </c>
      <c r="K5646" s="2" t="str">
        <f t="shared" si="264"/>
        <v>682</v>
      </c>
      <c r="L5646" s="2" t="str">
        <f t="shared" si="265"/>
        <v>001</v>
      </c>
      <c r="M5646" s="2" t="str">
        <f t="shared" si="266"/>
        <v>500</v>
      </c>
    </row>
    <row r="5647" spans="2:13" x14ac:dyDescent="0.25">
      <c r="B5647" s="2" t="s">
        <v>2631</v>
      </c>
      <c r="C5647" s="2" t="s">
        <v>2632</v>
      </c>
      <c r="D5647" s="6" t="str">
        <f>+_xlfn.CONCAT(Table13456[[#This Row],[phase1]],Table13456[[#This Row],[phase2]],Table13456[[#This Row],[phase3]],Table13456[[#This Row],[phase4]])</f>
        <v>1682001600</v>
      </c>
      <c r="E5647" s="2" t="str">
        <f>+Table13456[[#This Row],[DESCRIPTION]]</f>
        <v>ITS CCTV  CAMERA, REMOVE &amp; DISPOSAL</v>
      </c>
      <c r="F5647" s="2" t="str">
        <f>+LEFT(Table13456[[#This Row],[PAY ITEM]],1)</f>
        <v>0</v>
      </c>
      <c r="G5647" s="2" t="str">
        <f>IF(Table13456[[#This Row],[first]]="0",SUBSTITUTE(TRIM(MID(B5647, 2, 3))," ","0"),SUBSTITUTE(TRIM(MID(B5647, 1, 3))," ","0"))</f>
        <v>682</v>
      </c>
      <c r="H5647" s="2" t="str">
        <f>IF(Table13456[[#This Row],[first]]="0",SUBSTITUTE(TRIM(MID(B5647, 5, 3))," ","0"),SUBSTITUTE(TRIM(MID(B5647, 4, 3))," ","0"))</f>
        <v>1</v>
      </c>
      <c r="I5647" s="2" t="str">
        <f>IF(Table13456[[#This Row],[first]]="0",SUBSTITUTE(TRIM(MID(B5647, 8, 3))," ","0"),SUBSTITUTE(TRIM(MID(B5647, 7, 3))," ","0"))</f>
        <v>600</v>
      </c>
      <c r="J5647" s="2">
        <v>1</v>
      </c>
      <c r="K5647" s="2" t="str">
        <f t="shared" si="264"/>
        <v>682</v>
      </c>
      <c r="L5647" s="2" t="str">
        <f t="shared" si="265"/>
        <v>001</v>
      </c>
      <c r="M5647" s="2" t="str">
        <f t="shared" si="266"/>
        <v>600</v>
      </c>
    </row>
    <row r="5648" spans="2:13" x14ac:dyDescent="0.25">
      <c r="B5648" s="2" t="s">
        <v>13105</v>
      </c>
      <c r="C5648" s="2" t="s">
        <v>13106</v>
      </c>
      <c r="D5648" s="6" t="str">
        <f>+_xlfn.CONCAT(Table13456[[#This Row],[phase1]],Table13456[[#This Row],[phase2]],Table13456[[#This Row],[phase3]],Table13456[[#This Row],[phase4]])</f>
        <v>1682001701</v>
      </c>
      <c r="E5648" s="2" t="str">
        <f>+Table13456[[#This Row],[DESCRIPTION]]</f>
        <v>ITS CCTV CAMERA, F&amp;I, THERMAL HYBRID FIXED, PROJECT 439714-1-52-01 AND 439714-1-52-02</v>
      </c>
      <c r="F5648" s="2" t="str">
        <f>+LEFT(Table13456[[#This Row],[PAY ITEM]],1)</f>
        <v>0</v>
      </c>
      <c r="G5648" s="2" t="str">
        <f>IF(Table13456[[#This Row],[first]]="0",SUBSTITUTE(TRIM(MID(B5648, 2, 3))," ","0"),SUBSTITUTE(TRIM(MID(B5648, 1, 3))," ","0"))</f>
        <v>682</v>
      </c>
      <c r="H5648" s="2" t="str">
        <f>IF(Table13456[[#This Row],[first]]="0",SUBSTITUTE(TRIM(MID(B5648, 5, 3))," ","0"),SUBSTITUTE(TRIM(MID(B5648, 4, 3))," ","0"))</f>
        <v>1</v>
      </c>
      <c r="I5648" s="2" t="str">
        <f>IF(Table13456[[#This Row],[first]]="0",SUBSTITUTE(TRIM(MID(B5648, 8, 3))," ","0"),SUBSTITUTE(TRIM(MID(B5648, 7, 3))," ","0"))</f>
        <v>701</v>
      </c>
      <c r="J5648" s="2">
        <v>1</v>
      </c>
      <c r="K5648" s="2" t="str">
        <f t="shared" si="264"/>
        <v>682</v>
      </c>
      <c r="L5648" s="2" t="str">
        <f t="shared" si="265"/>
        <v>001</v>
      </c>
      <c r="M5648" s="2" t="str">
        <f t="shared" si="266"/>
        <v>701</v>
      </c>
    </row>
    <row r="5649" spans="2:13" x14ac:dyDescent="0.25">
      <c r="B5649" s="2" t="s">
        <v>13107</v>
      </c>
      <c r="C5649" s="2" t="s">
        <v>13088</v>
      </c>
      <c r="D5649" s="6" t="str">
        <f>+_xlfn.CONCAT(Table13456[[#This Row],[phase1]],Table13456[[#This Row],[phase2]],Table13456[[#This Row],[phase3]],Table13456[[#This Row],[phase4]])</f>
        <v>1682001800</v>
      </c>
      <c r="E5649" s="2" t="str">
        <f>+Table13456[[#This Row],[DESCRIPTION]]</f>
        <v>ITS CCTV  CAMERA,  PREVENTATIVE MAINTENANCE</v>
      </c>
      <c r="F5649" s="2" t="str">
        <f>+LEFT(Table13456[[#This Row],[PAY ITEM]],1)</f>
        <v>0</v>
      </c>
      <c r="G5649" s="2" t="str">
        <f>IF(Table13456[[#This Row],[first]]="0",SUBSTITUTE(TRIM(MID(B5649, 2, 3))," ","0"),SUBSTITUTE(TRIM(MID(B5649, 1, 3))," ","0"))</f>
        <v>682</v>
      </c>
      <c r="H5649" s="2" t="str">
        <f>IF(Table13456[[#This Row],[first]]="0",SUBSTITUTE(TRIM(MID(B5649, 5, 3))," ","0"),SUBSTITUTE(TRIM(MID(B5649, 4, 3))," ","0"))</f>
        <v>1</v>
      </c>
      <c r="I5649" s="2" t="str">
        <f>IF(Table13456[[#This Row],[first]]="0",SUBSTITUTE(TRIM(MID(B5649, 8, 3))," ","0"),SUBSTITUTE(TRIM(MID(B5649, 7, 3))," ","0"))</f>
        <v>800</v>
      </c>
      <c r="J5649" s="2">
        <v>1</v>
      </c>
      <c r="K5649" s="2" t="str">
        <f t="shared" si="264"/>
        <v>682</v>
      </c>
      <c r="L5649" s="2" t="str">
        <f t="shared" si="265"/>
        <v>001</v>
      </c>
      <c r="M5649" s="2" t="str">
        <f t="shared" si="266"/>
        <v>800</v>
      </c>
    </row>
    <row r="5650" spans="2:13" x14ac:dyDescent="0.25">
      <c r="B5650" s="2" t="s">
        <v>13108</v>
      </c>
      <c r="C5650" s="2" t="s">
        <v>13090</v>
      </c>
      <c r="D5650" s="6" t="str">
        <f>+_xlfn.CONCAT(Table13456[[#This Row],[phase1]],Table13456[[#This Row],[phase2]],Table13456[[#This Row],[phase3]],Table13456[[#This Row],[phase4]])</f>
        <v>1682001900</v>
      </c>
      <c r="E5650" s="2" t="str">
        <f>+Table13456[[#This Row],[DESCRIPTION]]</f>
        <v>ITS CCTV  CAMERA,  DIAGNOSTIC AND MISCELLANEOUS REPAIR</v>
      </c>
      <c r="F5650" s="2" t="str">
        <f>+LEFT(Table13456[[#This Row],[PAY ITEM]],1)</f>
        <v>0</v>
      </c>
      <c r="G5650" s="2" t="str">
        <f>IF(Table13456[[#This Row],[first]]="0",SUBSTITUTE(TRIM(MID(B5650, 2, 3))," ","0"),SUBSTITUTE(TRIM(MID(B5650, 1, 3))," ","0"))</f>
        <v>682</v>
      </c>
      <c r="H5650" s="2" t="str">
        <f>IF(Table13456[[#This Row],[first]]="0",SUBSTITUTE(TRIM(MID(B5650, 5, 3))," ","0"),SUBSTITUTE(TRIM(MID(B5650, 4, 3))," ","0"))</f>
        <v>1</v>
      </c>
      <c r="I5650" s="2" t="str">
        <f>IF(Table13456[[#This Row],[first]]="0",SUBSTITUTE(TRIM(MID(B5650, 8, 3))," ","0"),SUBSTITUTE(TRIM(MID(B5650, 7, 3))," ","0"))</f>
        <v>900</v>
      </c>
      <c r="J5650" s="2">
        <v>1</v>
      </c>
      <c r="K5650" s="2" t="str">
        <f t="shared" si="264"/>
        <v>682</v>
      </c>
      <c r="L5650" s="2" t="str">
        <f t="shared" si="265"/>
        <v>001</v>
      </c>
      <c r="M5650" s="2" t="str">
        <f t="shared" si="266"/>
        <v>900</v>
      </c>
    </row>
    <row r="5651" spans="2:13" x14ac:dyDescent="0.25">
      <c r="B5651" s="2" t="s">
        <v>2633</v>
      </c>
      <c r="C5651" s="2" t="s">
        <v>2634</v>
      </c>
      <c r="D5651" s="6" t="str">
        <f>+_xlfn.CONCAT(Table13456[[#This Row],[phase1]],Table13456[[#This Row],[phase2]],Table13456[[#This Row],[phase3]],Table13456[[#This Row],[phase4]])</f>
        <v>1682002011</v>
      </c>
      <c r="E5651" s="2" t="str">
        <f>+Table13456[[#This Row],[DESCRIPTION]]</f>
        <v>VIDEO DISPLAY EQUIPMENT, FURNISH &amp; INSTALL, VIDEO DISPLAY CONTROL SYSTEM</v>
      </c>
      <c r="F5651" s="2" t="str">
        <f>+LEFT(Table13456[[#This Row],[PAY ITEM]],1)</f>
        <v>0</v>
      </c>
      <c r="G5651" s="2" t="str">
        <f>IF(Table13456[[#This Row],[first]]="0",SUBSTITUTE(TRIM(MID(B5651, 2, 3))," ","0"),SUBSTITUTE(TRIM(MID(B5651, 1, 3))," ","0"))</f>
        <v>682</v>
      </c>
      <c r="H5651" s="2" t="str">
        <f>IF(Table13456[[#This Row],[first]]="0",SUBSTITUTE(TRIM(MID(B5651, 5, 3))," ","0"),SUBSTITUTE(TRIM(MID(B5651, 4, 3))," ","0"))</f>
        <v>2</v>
      </c>
      <c r="I5651" s="2" t="str">
        <f>IF(Table13456[[#This Row],[first]]="0",SUBSTITUTE(TRIM(MID(B5651, 8, 3))," ","0"),SUBSTITUTE(TRIM(MID(B5651, 7, 3))," ","0"))</f>
        <v>11</v>
      </c>
      <c r="J5651" s="2">
        <v>1</v>
      </c>
      <c r="K5651" s="2" t="str">
        <f t="shared" si="264"/>
        <v>682</v>
      </c>
      <c r="L5651" s="2" t="str">
        <f t="shared" si="265"/>
        <v>002</v>
      </c>
      <c r="M5651" s="2" t="str">
        <f t="shared" si="266"/>
        <v>011</v>
      </c>
    </row>
    <row r="5652" spans="2:13" x14ac:dyDescent="0.25">
      <c r="B5652" s="2" t="s">
        <v>13109</v>
      </c>
      <c r="C5652" s="2" t="s">
        <v>13110</v>
      </c>
      <c r="D5652" s="6" t="str">
        <f>+_xlfn.CONCAT(Table13456[[#This Row],[phase1]],Table13456[[#This Row],[phase2]],Table13456[[#This Row],[phase3]],Table13456[[#This Row],[phase4]])</f>
        <v>1682002012</v>
      </c>
      <c r="E5652" s="2" t="str">
        <f>+Table13456[[#This Row],[DESCRIPTION]]</f>
        <v>VIDEO DISPLAY EQUIPMENT, FURNISH &amp; INSTALL, VIDEO WALL DISPLAY</v>
      </c>
      <c r="F5652" s="2" t="str">
        <f>+LEFT(Table13456[[#This Row],[PAY ITEM]],1)</f>
        <v>0</v>
      </c>
      <c r="G5652" s="2" t="str">
        <f>IF(Table13456[[#This Row],[first]]="0",SUBSTITUTE(TRIM(MID(B5652, 2, 3))," ","0"),SUBSTITUTE(TRIM(MID(B5652, 1, 3))," ","0"))</f>
        <v>682</v>
      </c>
      <c r="H5652" s="2" t="str">
        <f>IF(Table13456[[#This Row],[first]]="0",SUBSTITUTE(TRIM(MID(B5652, 5, 3))," ","0"),SUBSTITUTE(TRIM(MID(B5652, 4, 3))," ","0"))</f>
        <v>2</v>
      </c>
      <c r="I5652" s="2" t="str">
        <f>IF(Table13456[[#This Row],[first]]="0",SUBSTITUTE(TRIM(MID(B5652, 8, 3))," ","0"),SUBSTITUTE(TRIM(MID(B5652, 7, 3))," ","0"))</f>
        <v>12</v>
      </c>
      <c r="J5652" s="2">
        <v>1</v>
      </c>
      <c r="K5652" s="2" t="str">
        <f t="shared" si="264"/>
        <v>682</v>
      </c>
      <c r="L5652" s="2" t="str">
        <f t="shared" si="265"/>
        <v>002</v>
      </c>
      <c r="M5652" s="2" t="str">
        <f t="shared" si="266"/>
        <v>012</v>
      </c>
    </row>
    <row r="5653" spans="2:13" x14ac:dyDescent="0.25">
      <c r="B5653" s="2" t="s">
        <v>13111</v>
      </c>
      <c r="C5653" s="2" t="s">
        <v>5036</v>
      </c>
      <c r="D5653" s="6" t="str">
        <f>+_xlfn.CONCAT(Table13456[[#This Row],[phase1]],Table13456[[#This Row],[phase2]],Table13456[[#This Row],[phase3]],Table13456[[#This Row],[phase4]])</f>
        <v>1682002040</v>
      </c>
      <c r="E5653" s="2" t="str">
        <f>+Table13456[[#This Row],[DESCRIPTION]]</f>
        <v>VIDEO DISPLAY EQUIPMENT, RELOCATE</v>
      </c>
      <c r="F5653" s="2" t="str">
        <f>+LEFT(Table13456[[#This Row],[PAY ITEM]],1)</f>
        <v>0</v>
      </c>
      <c r="G5653" s="2" t="str">
        <f>IF(Table13456[[#This Row],[first]]="0",SUBSTITUTE(TRIM(MID(B5653, 2, 3))," ","0"),SUBSTITUTE(TRIM(MID(B5653, 1, 3))," ","0"))</f>
        <v>682</v>
      </c>
      <c r="H5653" s="2" t="str">
        <f>IF(Table13456[[#This Row],[first]]="0",SUBSTITUTE(TRIM(MID(B5653, 5, 3))," ","0"),SUBSTITUTE(TRIM(MID(B5653, 4, 3))," ","0"))</f>
        <v>2</v>
      </c>
      <c r="I5653" s="2" t="str">
        <f>IF(Table13456[[#This Row],[first]]="0",SUBSTITUTE(TRIM(MID(B5653, 8, 3))," ","0"),SUBSTITUTE(TRIM(MID(B5653, 7, 3))," ","0"))</f>
        <v>40</v>
      </c>
      <c r="J5653" s="2">
        <v>1</v>
      </c>
      <c r="K5653" s="2" t="str">
        <f t="shared" si="264"/>
        <v>682</v>
      </c>
      <c r="L5653" s="2" t="str">
        <f t="shared" si="265"/>
        <v>002</v>
      </c>
      <c r="M5653" s="2" t="str">
        <f t="shared" si="266"/>
        <v>040</v>
      </c>
    </row>
    <row r="5654" spans="2:13" x14ac:dyDescent="0.25">
      <c r="B5654" s="2" t="s">
        <v>13112</v>
      </c>
      <c r="C5654" s="2" t="s">
        <v>13113</v>
      </c>
      <c r="D5654" s="6" t="str">
        <f>+_xlfn.CONCAT(Table13456[[#This Row],[phase1]],Table13456[[#This Row],[phase2]],Table13456[[#This Row],[phase3]],Table13456[[#This Row],[phase4]])</f>
        <v>1682002070</v>
      </c>
      <c r="E5654" s="2" t="str">
        <f>+Table13456[[#This Row],[DESCRIPTION]]</f>
        <v>VIDEO DISPLAY EQUIPMENT, REMOVE &amp; STOCKPILE</v>
      </c>
      <c r="F5654" s="2" t="str">
        <f>+LEFT(Table13456[[#This Row],[PAY ITEM]],1)</f>
        <v>0</v>
      </c>
      <c r="G5654" s="2" t="str">
        <f>IF(Table13456[[#This Row],[first]]="0",SUBSTITUTE(TRIM(MID(B5654, 2, 3))," ","0"),SUBSTITUTE(TRIM(MID(B5654, 1, 3))," ","0"))</f>
        <v>682</v>
      </c>
      <c r="H5654" s="2" t="str">
        <f>IF(Table13456[[#This Row],[first]]="0",SUBSTITUTE(TRIM(MID(B5654, 5, 3))," ","0"),SUBSTITUTE(TRIM(MID(B5654, 4, 3))," ","0"))</f>
        <v>2</v>
      </c>
      <c r="I5654" s="2" t="str">
        <f>IF(Table13456[[#This Row],[first]]="0",SUBSTITUTE(TRIM(MID(B5654, 8, 3))," ","0"),SUBSTITUTE(TRIM(MID(B5654, 7, 3))," ","0"))</f>
        <v>70</v>
      </c>
      <c r="J5654" s="2">
        <v>1</v>
      </c>
      <c r="K5654" s="2" t="str">
        <f t="shared" si="264"/>
        <v>682</v>
      </c>
      <c r="L5654" s="2" t="str">
        <f t="shared" si="265"/>
        <v>002</v>
      </c>
      <c r="M5654" s="2" t="str">
        <f t="shared" si="266"/>
        <v>070</v>
      </c>
    </row>
    <row r="5655" spans="2:13" x14ac:dyDescent="0.25">
      <c r="B5655" s="2" t="s">
        <v>13114</v>
      </c>
      <c r="C5655" s="2" t="s">
        <v>13115</v>
      </c>
      <c r="D5655" s="6" t="str">
        <f>+_xlfn.CONCAT(Table13456[[#This Row],[phase1]],Table13456[[#This Row],[phase2]],Table13456[[#This Row],[phase3]],Table13456[[#This Row],[phase4]])</f>
        <v>1682100001</v>
      </c>
      <c r="E5655" s="2" t="str">
        <f>+Table13456[[#This Row],[DESCRIPTION]]</f>
        <v>SECURITY SYSTEM VIDEO MANAGEMENT AND THREAT TRACKING SOFTWARE, PROJECT 436323-1-52-01</v>
      </c>
      <c r="F5655" s="2" t="str">
        <f>+LEFT(Table13456[[#This Row],[PAY ITEM]],1)</f>
        <v>0</v>
      </c>
      <c r="G5655" s="2" t="str">
        <f>IF(Table13456[[#This Row],[first]]="0",SUBSTITUTE(TRIM(MID(B5655, 2, 3))," ","0"),SUBSTITUTE(TRIM(MID(B5655, 1, 3))," ","0"))</f>
        <v>682</v>
      </c>
      <c r="H5655" s="2" t="str">
        <f>IF(Table13456[[#This Row],[first]]="0",SUBSTITUTE(TRIM(MID(B5655, 5, 3))," ","0"),SUBSTITUTE(TRIM(MID(B5655, 4, 3))," ","0"))</f>
        <v>100</v>
      </c>
      <c r="I5655" s="2" t="str">
        <f>IF(Table13456[[#This Row],[first]]="0",SUBSTITUTE(TRIM(MID(B5655, 8, 3))," ","0"),SUBSTITUTE(TRIM(MID(B5655, 7, 3))," ","0"))</f>
        <v>1</v>
      </c>
      <c r="J5655" s="2">
        <v>1</v>
      </c>
      <c r="K5655" s="2" t="str">
        <f t="shared" si="264"/>
        <v>682</v>
      </c>
      <c r="L5655" s="2" t="str">
        <f t="shared" si="265"/>
        <v>100</v>
      </c>
      <c r="M5655" s="2" t="str">
        <f t="shared" si="266"/>
        <v>001</v>
      </c>
    </row>
    <row r="5656" spans="2:13" x14ac:dyDescent="0.25">
      <c r="B5656" s="2" t="s">
        <v>13116</v>
      </c>
      <c r="C5656" s="2" t="s">
        <v>13117</v>
      </c>
      <c r="D5656" s="6" t="str">
        <f>+_xlfn.CONCAT(Table13456[[#This Row],[phase1]],Table13456[[#This Row],[phase2]],Table13456[[#This Row],[phase3]],Table13456[[#This Row],[phase4]])</f>
        <v>1682100002</v>
      </c>
      <c r="E5656" s="2" t="str">
        <f>+Table13456[[#This Row],[DESCRIPTION]]</f>
        <v>SECURITY SYSTEM VIDEO MANAGEMENT HARDWARE, PROJECT 436323-1-52-01</v>
      </c>
      <c r="F5656" s="2" t="str">
        <f>+LEFT(Table13456[[#This Row],[PAY ITEM]],1)</f>
        <v>0</v>
      </c>
      <c r="G5656" s="2" t="str">
        <f>IF(Table13456[[#This Row],[first]]="0",SUBSTITUTE(TRIM(MID(B5656, 2, 3))," ","0"),SUBSTITUTE(TRIM(MID(B5656, 1, 3))," ","0"))</f>
        <v>682</v>
      </c>
      <c r="H5656" s="2" t="str">
        <f>IF(Table13456[[#This Row],[first]]="0",SUBSTITUTE(TRIM(MID(B5656, 5, 3))," ","0"),SUBSTITUTE(TRIM(MID(B5656, 4, 3))," ","0"))</f>
        <v>100</v>
      </c>
      <c r="I5656" s="2" t="str">
        <f>IF(Table13456[[#This Row],[first]]="0",SUBSTITUTE(TRIM(MID(B5656, 8, 3))," ","0"),SUBSTITUTE(TRIM(MID(B5656, 7, 3))," ","0"))</f>
        <v>2</v>
      </c>
      <c r="J5656" s="2">
        <v>1</v>
      </c>
      <c r="K5656" s="2" t="str">
        <f t="shared" si="264"/>
        <v>682</v>
      </c>
      <c r="L5656" s="2" t="str">
        <f t="shared" si="265"/>
        <v>100</v>
      </c>
      <c r="M5656" s="2" t="str">
        <f t="shared" si="266"/>
        <v>002</v>
      </c>
    </row>
    <row r="5657" spans="2:13" x14ac:dyDescent="0.25">
      <c r="B5657" s="2" t="s">
        <v>13118</v>
      </c>
      <c r="C5657" s="2" t="s">
        <v>13119</v>
      </c>
      <c r="D5657" s="6" t="str">
        <f>+_xlfn.CONCAT(Table13456[[#This Row],[phase1]],Table13456[[#This Row],[phase2]],Table13456[[#This Row],[phase3]],Table13456[[#This Row],[phase4]])</f>
        <v>1682100003</v>
      </c>
      <c r="E5657" s="2" t="str">
        <f>+Table13456[[#This Row],[DESCRIPTION]]</f>
        <v>RELOCATE CONNECTED VEHICLE EQUIPMENT, PROJECT 439488-1-52-01</v>
      </c>
      <c r="F5657" s="2" t="str">
        <f>+LEFT(Table13456[[#This Row],[PAY ITEM]],1)</f>
        <v>0</v>
      </c>
      <c r="G5657" s="2" t="str">
        <f>IF(Table13456[[#This Row],[first]]="0",SUBSTITUTE(TRIM(MID(B5657, 2, 3))," ","0"),SUBSTITUTE(TRIM(MID(B5657, 1, 3))," ","0"))</f>
        <v>682</v>
      </c>
      <c r="H5657" s="2" t="str">
        <f>IF(Table13456[[#This Row],[first]]="0",SUBSTITUTE(TRIM(MID(B5657, 5, 3))," ","0"),SUBSTITUTE(TRIM(MID(B5657, 4, 3))," ","0"))</f>
        <v>100</v>
      </c>
      <c r="I5657" s="2" t="str">
        <f>IF(Table13456[[#This Row],[first]]="0",SUBSTITUTE(TRIM(MID(B5657, 8, 3))," ","0"),SUBSTITUTE(TRIM(MID(B5657, 7, 3))," ","0"))</f>
        <v>3</v>
      </c>
      <c r="J5657" s="2">
        <v>1</v>
      </c>
      <c r="K5657" s="2" t="str">
        <f t="shared" si="264"/>
        <v>682</v>
      </c>
      <c r="L5657" s="2" t="str">
        <f t="shared" si="265"/>
        <v>100</v>
      </c>
      <c r="M5657" s="2" t="str">
        <f t="shared" si="266"/>
        <v>003</v>
      </c>
    </row>
    <row r="5658" spans="2:13" x14ac:dyDescent="0.25">
      <c r="B5658" s="2" t="s">
        <v>2635</v>
      </c>
      <c r="C5658" s="2" t="s">
        <v>2636</v>
      </c>
      <c r="D5658" s="6" t="str">
        <f>+_xlfn.CONCAT(Table13456[[#This Row],[phase1]],Table13456[[#This Row],[phase2]],Table13456[[#This Row],[phase3]],Table13456[[#This Row],[phase4]])</f>
        <v>1682100004</v>
      </c>
      <c r="E5658" s="2" t="str">
        <f>+Table13456[[#This Row],[DESCRIPTION]]</f>
        <v>VIDEO EQUIPMENT, VIDEO ANALYTICS SYSTEM</v>
      </c>
      <c r="F5658" s="2" t="str">
        <f>+LEFT(Table13456[[#This Row],[PAY ITEM]],1)</f>
        <v>0</v>
      </c>
      <c r="G5658" s="2" t="str">
        <f>IF(Table13456[[#This Row],[first]]="0",SUBSTITUTE(TRIM(MID(B5658, 2, 3))," ","0"),SUBSTITUTE(TRIM(MID(B5658, 1, 3))," ","0"))</f>
        <v>682</v>
      </c>
      <c r="H5658" s="2" t="str">
        <f>IF(Table13456[[#This Row],[first]]="0",SUBSTITUTE(TRIM(MID(B5658, 5, 3))," ","0"),SUBSTITUTE(TRIM(MID(B5658, 4, 3))," ","0"))</f>
        <v>100</v>
      </c>
      <c r="I5658" s="2" t="str">
        <f>IF(Table13456[[#This Row],[first]]="0",SUBSTITUTE(TRIM(MID(B5658, 8, 3))," ","0"),SUBSTITUTE(TRIM(MID(B5658, 7, 3))," ","0"))</f>
        <v>4</v>
      </c>
      <c r="J5658" s="2">
        <v>1</v>
      </c>
      <c r="K5658" s="2" t="str">
        <f t="shared" si="264"/>
        <v>682</v>
      </c>
      <c r="L5658" s="2" t="str">
        <f t="shared" si="265"/>
        <v>100</v>
      </c>
      <c r="M5658" s="2" t="str">
        <f t="shared" si="266"/>
        <v>004</v>
      </c>
    </row>
    <row r="5659" spans="2:13" x14ac:dyDescent="0.25">
      <c r="B5659" s="2" t="s">
        <v>13120</v>
      </c>
      <c r="C5659" s="2" t="s">
        <v>13121</v>
      </c>
      <c r="D5659" s="6" t="str">
        <f>+_xlfn.CONCAT(Table13456[[#This Row],[phase1]],Table13456[[#This Row],[phase2]],Table13456[[#This Row],[phase3]],Table13456[[#This Row],[phase4]])</f>
        <v>1683103000</v>
      </c>
      <c r="E5659" s="2" t="str">
        <f>+Table13456[[#This Row],[DESCRIPTION]]</f>
        <v>SYSTEM COMMUNICATIONS, TDM HARDWARE</v>
      </c>
      <c r="F5659" s="2" t="str">
        <f>+LEFT(Table13456[[#This Row],[PAY ITEM]],1)</f>
        <v>0</v>
      </c>
      <c r="G5659" s="2" t="str">
        <f>IF(Table13456[[#This Row],[first]]="0",SUBSTITUTE(TRIM(MID(B5659, 2, 3))," ","0"),SUBSTITUTE(TRIM(MID(B5659, 1, 3))," ","0"))</f>
        <v>683</v>
      </c>
      <c r="H5659" s="2" t="str">
        <f>IF(Table13456[[#This Row],[first]]="0",SUBSTITUTE(TRIM(MID(B5659, 5, 3))," ","0"),SUBSTITUTE(TRIM(MID(B5659, 4, 3))," ","0"))</f>
        <v>103</v>
      </c>
      <c r="I5659" s="2" t="str">
        <f>IF(Table13456[[#This Row],[first]]="0",SUBSTITUTE(TRIM(MID(B5659, 8, 3))," ","0"),SUBSTITUTE(TRIM(MID(B5659, 7, 3))," ","0"))</f>
        <v/>
      </c>
      <c r="J5659" s="2">
        <v>1</v>
      </c>
      <c r="K5659" s="2" t="str">
        <f t="shared" si="264"/>
        <v>683</v>
      </c>
      <c r="L5659" s="2" t="str">
        <f t="shared" si="265"/>
        <v>103</v>
      </c>
      <c r="M5659" s="2" t="str">
        <f t="shared" si="266"/>
        <v>000</v>
      </c>
    </row>
    <row r="5660" spans="2:13" x14ac:dyDescent="0.25">
      <c r="B5660" s="2" t="s">
        <v>13122</v>
      </c>
      <c r="C5660" s="2" t="s">
        <v>13123</v>
      </c>
      <c r="D5660" s="6" t="str">
        <f>+_xlfn.CONCAT(Table13456[[#This Row],[phase1]],Table13456[[#This Row],[phase2]],Table13456[[#This Row],[phase3]],Table13456[[#This Row],[phase4]])</f>
        <v>1683104000</v>
      </c>
      <c r="E5660" s="2" t="str">
        <f>+Table13456[[#This Row],[DESCRIPTION]]</f>
        <v>SYSTEM COMMUNICATIONS, TDM RADIO</v>
      </c>
      <c r="F5660" s="2" t="str">
        <f>+LEFT(Table13456[[#This Row],[PAY ITEM]],1)</f>
        <v>0</v>
      </c>
      <c r="G5660" s="2" t="str">
        <f>IF(Table13456[[#This Row],[first]]="0",SUBSTITUTE(TRIM(MID(B5660, 2, 3))," ","0"),SUBSTITUTE(TRIM(MID(B5660, 1, 3))," ","0"))</f>
        <v>683</v>
      </c>
      <c r="H5660" s="2" t="str">
        <f>IF(Table13456[[#This Row],[first]]="0",SUBSTITUTE(TRIM(MID(B5660, 5, 3))," ","0"),SUBSTITUTE(TRIM(MID(B5660, 4, 3))," ","0"))</f>
        <v>104</v>
      </c>
      <c r="I5660" s="2" t="str">
        <f>IF(Table13456[[#This Row],[first]]="0",SUBSTITUTE(TRIM(MID(B5660, 8, 3))," ","0"),SUBSTITUTE(TRIM(MID(B5660, 7, 3))," ","0"))</f>
        <v/>
      </c>
      <c r="J5660" s="2">
        <v>1</v>
      </c>
      <c r="K5660" s="2" t="str">
        <f t="shared" si="264"/>
        <v>683</v>
      </c>
      <c r="L5660" s="2" t="str">
        <f t="shared" si="265"/>
        <v>104</v>
      </c>
      <c r="M5660" s="2" t="str">
        <f t="shared" si="266"/>
        <v>000</v>
      </c>
    </row>
    <row r="5661" spans="2:13" x14ac:dyDescent="0.25">
      <c r="B5661" s="2" t="s">
        <v>13124</v>
      </c>
      <c r="C5661" s="2" t="s">
        <v>13125</v>
      </c>
      <c r="D5661" s="6" t="str">
        <f>+_xlfn.CONCAT(Table13456[[#This Row],[phase1]],Table13456[[#This Row],[phase2]],Table13456[[#This Row],[phase3]],Table13456[[#This Row],[phase4]])</f>
        <v>1683107000</v>
      </c>
      <c r="E5661" s="2" t="str">
        <f>+Table13456[[#This Row],[DESCRIPTION]]</f>
        <v>SYSTEM COMMUNICATIONS, F&amp;I, COMMUNICATIONS MODEMS</v>
      </c>
      <c r="F5661" s="2" t="str">
        <f>+LEFT(Table13456[[#This Row],[PAY ITEM]],1)</f>
        <v>0</v>
      </c>
      <c r="G5661" s="2" t="str">
        <f>IF(Table13456[[#This Row],[first]]="0",SUBSTITUTE(TRIM(MID(B5661, 2, 3))," ","0"),SUBSTITUTE(TRIM(MID(B5661, 1, 3))," ","0"))</f>
        <v>683</v>
      </c>
      <c r="H5661" s="2" t="str">
        <f>IF(Table13456[[#This Row],[first]]="0",SUBSTITUTE(TRIM(MID(B5661, 5, 3))," ","0"),SUBSTITUTE(TRIM(MID(B5661, 4, 3))," ","0"))</f>
        <v>107</v>
      </c>
      <c r="I5661" s="2" t="str">
        <f>IF(Table13456[[#This Row],[first]]="0",SUBSTITUTE(TRIM(MID(B5661, 8, 3))," ","0"),SUBSTITUTE(TRIM(MID(B5661, 7, 3))," ","0"))</f>
        <v/>
      </c>
      <c r="J5661" s="2">
        <v>1</v>
      </c>
      <c r="K5661" s="2" t="str">
        <f t="shared" si="264"/>
        <v>683</v>
      </c>
      <c r="L5661" s="2" t="str">
        <f t="shared" si="265"/>
        <v>107</v>
      </c>
      <c r="M5661" s="2" t="str">
        <f t="shared" si="266"/>
        <v>000</v>
      </c>
    </row>
    <row r="5662" spans="2:13" x14ac:dyDescent="0.25">
      <c r="B5662" s="2" t="s">
        <v>2637</v>
      </c>
      <c r="C5662" s="2" t="s">
        <v>2638</v>
      </c>
      <c r="D5662" s="6" t="str">
        <f>+_xlfn.CONCAT(Table13456[[#This Row],[phase1]],Table13456[[#This Row],[phase2]],Table13456[[#This Row],[phase3]],Table13456[[#This Row],[phase4]])</f>
        <v>1684001001</v>
      </c>
      <c r="E5662" s="2" t="str">
        <f>+Table13456[[#This Row],[DESCRIPTION]]</f>
        <v>MANAGED FIELD ETHERNET SWITCH, FURNISH &amp; INSTALL</v>
      </c>
      <c r="F5662" s="2" t="str">
        <f>+LEFT(Table13456[[#This Row],[PAY ITEM]],1)</f>
        <v>0</v>
      </c>
      <c r="G5662" s="2" t="str">
        <f>IF(Table13456[[#This Row],[first]]="0",SUBSTITUTE(TRIM(MID(B5662, 2, 3))," ","0"),SUBSTITUTE(TRIM(MID(B5662, 1, 3))," ","0"))</f>
        <v>684</v>
      </c>
      <c r="H5662" s="2" t="str">
        <f>IF(Table13456[[#This Row],[first]]="0",SUBSTITUTE(TRIM(MID(B5662, 5, 3))," ","0"),SUBSTITUTE(TRIM(MID(B5662, 4, 3))," ","0"))</f>
        <v>1</v>
      </c>
      <c r="I5662" s="2" t="str">
        <f>IF(Table13456[[#This Row],[first]]="0",SUBSTITUTE(TRIM(MID(B5662, 8, 3))," ","0"),SUBSTITUTE(TRIM(MID(B5662, 7, 3))," ","0"))</f>
        <v>1</v>
      </c>
      <c r="J5662" s="2">
        <v>1</v>
      </c>
      <c r="K5662" s="2" t="str">
        <f t="shared" si="264"/>
        <v>684</v>
      </c>
      <c r="L5662" s="2" t="str">
        <f t="shared" si="265"/>
        <v>001</v>
      </c>
      <c r="M5662" s="2" t="str">
        <f t="shared" si="266"/>
        <v>001</v>
      </c>
    </row>
    <row r="5663" spans="2:13" x14ac:dyDescent="0.25">
      <c r="B5663" s="2" t="s">
        <v>2639</v>
      </c>
      <c r="C5663" s="2" t="s">
        <v>2640</v>
      </c>
      <c r="D5663" s="6" t="str">
        <f>+_xlfn.CONCAT(Table13456[[#This Row],[phase1]],Table13456[[#This Row],[phase2]],Table13456[[#This Row],[phase3]],Table13456[[#This Row],[phase4]])</f>
        <v>1684001003</v>
      </c>
      <c r="E5663" s="2" t="str">
        <f>+Table13456[[#This Row],[DESCRIPTION]]</f>
        <v>MANAGED FIELD ETHERNET SWITCH, INSTALL</v>
      </c>
      <c r="F5663" s="2" t="str">
        <f>+LEFT(Table13456[[#This Row],[PAY ITEM]],1)</f>
        <v>0</v>
      </c>
      <c r="G5663" s="2" t="str">
        <f>IF(Table13456[[#This Row],[first]]="0",SUBSTITUTE(TRIM(MID(B5663, 2, 3))," ","0"),SUBSTITUTE(TRIM(MID(B5663, 1, 3))," ","0"))</f>
        <v>684</v>
      </c>
      <c r="H5663" s="2" t="str">
        <f>IF(Table13456[[#This Row],[first]]="0",SUBSTITUTE(TRIM(MID(B5663, 5, 3))," ","0"),SUBSTITUTE(TRIM(MID(B5663, 4, 3))," ","0"))</f>
        <v>1</v>
      </c>
      <c r="I5663" s="2" t="str">
        <f>IF(Table13456[[#This Row],[first]]="0",SUBSTITUTE(TRIM(MID(B5663, 8, 3))," ","0"),SUBSTITUTE(TRIM(MID(B5663, 7, 3))," ","0"))</f>
        <v>3</v>
      </c>
      <c r="J5663" s="2">
        <v>1</v>
      </c>
      <c r="K5663" s="2" t="str">
        <f t="shared" si="264"/>
        <v>684</v>
      </c>
      <c r="L5663" s="2" t="str">
        <f t="shared" si="265"/>
        <v>001</v>
      </c>
      <c r="M5663" s="2" t="str">
        <f t="shared" si="266"/>
        <v>003</v>
      </c>
    </row>
    <row r="5664" spans="2:13" x14ac:dyDescent="0.25">
      <c r="B5664" s="2" t="s">
        <v>2641</v>
      </c>
      <c r="C5664" s="2" t="s">
        <v>2642</v>
      </c>
      <c r="D5664" s="6" t="str">
        <f>+_xlfn.CONCAT(Table13456[[#This Row],[phase1]],Table13456[[#This Row],[phase2]],Table13456[[#This Row],[phase3]],Table13456[[#This Row],[phase4]])</f>
        <v>1684001004</v>
      </c>
      <c r="E5664" s="2" t="str">
        <f>+Table13456[[#This Row],[DESCRIPTION]]</f>
        <v>MANAGED FIELD ETHERNET SWITCH, RELOCATE</v>
      </c>
      <c r="F5664" s="2" t="str">
        <f>+LEFT(Table13456[[#This Row],[PAY ITEM]],1)</f>
        <v>0</v>
      </c>
      <c r="G5664" s="2" t="str">
        <f>IF(Table13456[[#This Row],[first]]="0",SUBSTITUTE(TRIM(MID(B5664, 2, 3))," ","0"),SUBSTITUTE(TRIM(MID(B5664, 1, 3))," ","0"))</f>
        <v>684</v>
      </c>
      <c r="H5664" s="2" t="str">
        <f>IF(Table13456[[#This Row],[first]]="0",SUBSTITUTE(TRIM(MID(B5664, 5, 3))," ","0"),SUBSTITUTE(TRIM(MID(B5664, 4, 3))," ","0"))</f>
        <v>1</v>
      </c>
      <c r="I5664" s="2" t="str">
        <f>IF(Table13456[[#This Row],[first]]="0",SUBSTITUTE(TRIM(MID(B5664, 8, 3))," ","0"),SUBSTITUTE(TRIM(MID(B5664, 7, 3))," ","0"))</f>
        <v>4</v>
      </c>
      <c r="J5664" s="2">
        <v>1</v>
      </c>
      <c r="K5664" s="2" t="str">
        <f t="shared" si="264"/>
        <v>684</v>
      </c>
      <c r="L5664" s="2" t="str">
        <f t="shared" si="265"/>
        <v>001</v>
      </c>
      <c r="M5664" s="2" t="str">
        <f t="shared" si="266"/>
        <v>004</v>
      </c>
    </row>
    <row r="5665" spans="2:13" x14ac:dyDescent="0.25">
      <c r="B5665" s="2" t="s">
        <v>2643</v>
      </c>
      <c r="C5665" s="2" t="s">
        <v>2644</v>
      </c>
      <c r="D5665" s="6" t="str">
        <f>+_xlfn.CONCAT(Table13456[[#This Row],[phase1]],Table13456[[#This Row],[phase2]],Table13456[[#This Row],[phase3]],Table13456[[#This Row],[phase4]])</f>
        <v>1684001005</v>
      </c>
      <c r="E5665" s="2" t="str">
        <f>+Table13456[[#This Row],[DESCRIPTION]]</f>
        <v>MANAGED FIELD ETHERNET SWITCH, ADJUST / MODIFY</v>
      </c>
      <c r="F5665" s="2" t="str">
        <f>+LEFT(Table13456[[#This Row],[PAY ITEM]],1)</f>
        <v>0</v>
      </c>
      <c r="G5665" s="2" t="str">
        <f>IF(Table13456[[#This Row],[first]]="0",SUBSTITUTE(TRIM(MID(B5665, 2, 3))," ","0"),SUBSTITUTE(TRIM(MID(B5665, 1, 3))," ","0"))</f>
        <v>684</v>
      </c>
      <c r="H5665" s="2" t="str">
        <f>IF(Table13456[[#This Row],[first]]="0",SUBSTITUTE(TRIM(MID(B5665, 5, 3))," ","0"),SUBSTITUTE(TRIM(MID(B5665, 4, 3))," ","0"))</f>
        <v>1</v>
      </c>
      <c r="I5665" s="2" t="str">
        <f>IF(Table13456[[#This Row],[first]]="0",SUBSTITUTE(TRIM(MID(B5665, 8, 3))," ","0"),SUBSTITUTE(TRIM(MID(B5665, 7, 3))," ","0"))</f>
        <v>5</v>
      </c>
      <c r="J5665" s="2">
        <v>1</v>
      </c>
      <c r="K5665" s="2" t="str">
        <f t="shared" si="264"/>
        <v>684</v>
      </c>
      <c r="L5665" s="2" t="str">
        <f t="shared" si="265"/>
        <v>001</v>
      </c>
      <c r="M5665" s="2" t="str">
        <f t="shared" si="266"/>
        <v>005</v>
      </c>
    </row>
    <row r="5666" spans="2:13" x14ac:dyDescent="0.25">
      <c r="B5666" s="2" t="s">
        <v>2645</v>
      </c>
      <c r="C5666" s="2" t="s">
        <v>2646</v>
      </c>
      <c r="D5666" s="6" t="str">
        <f>+_xlfn.CONCAT(Table13456[[#This Row],[phase1]],Table13456[[#This Row],[phase2]],Table13456[[#This Row],[phase3]],Table13456[[#This Row],[phase4]])</f>
        <v>1684001006</v>
      </c>
      <c r="E5666" s="2" t="str">
        <f>+Table13456[[#This Row],[DESCRIPTION]]</f>
        <v>MANAGED FIELD ETHERNET SWITCH, REMOVE- CABINET TO REMAIN</v>
      </c>
      <c r="F5666" s="2" t="str">
        <f>+LEFT(Table13456[[#This Row],[PAY ITEM]],1)</f>
        <v>0</v>
      </c>
      <c r="G5666" s="2" t="str">
        <f>IF(Table13456[[#This Row],[first]]="0",SUBSTITUTE(TRIM(MID(B5666, 2, 3))," ","0"),SUBSTITUTE(TRIM(MID(B5666, 1, 3))," ","0"))</f>
        <v>684</v>
      </c>
      <c r="H5666" s="2" t="str">
        <f>IF(Table13456[[#This Row],[first]]="0",SUBSTITUTE(TRIM(MID(B5666, 5, 3))," ","0"),SUBSTITUTE(TRIM(MID(B5666, 4, 3))," ","0"))</f>
        <v>1</v>
      </c>
      <c r="I5666" s="2" t="str">
        <f>IF(Table13456[[#This Row],[first]]="0",SUBSTITUTE(TRIM(MID(B5666, 8, 3))," ","0"),SUBSTITUTE(TRIM(MID(B5666, 7, 3))," ","0"))</f>
        <v>6</v>
      </c>
      <c r="J5666" s="2">
        <v>1</v>
      </c>
      <c r="K5666" s="2" t="str">
        <f t="shared" si="264"/>
        <v>684</v>
      </c>
      <c r="L5666" s="2" t="str">
        <f t="shared" si="265"/>
        <v>001</v>
      </c>
      <c r="M5666" s="2" t="str">
        <f t="shared" si="266"/>
        <v>006</v>
      </c>
    </row>
    <row r="5667" spans="2:13" x14ac:dyDescent="0.25">
      <c r="B5667" s="2" t="s">
        <v>13126</v>
      </c>
      <c r="C5667" s="2" t="s">
        <v>13127</v>
      </c>
      <c r="D5667" s="6" t="str">
        <f>+_xlfn.CONCAT(Table13456[[#This Row],[phase1]],Table13456[[#This Row],[phase2]],Table13456[[#This Row],[phase3]],Table13456[[#This Row],[phase4]])</f>
        <v>1684001008</v>
      </c>
      <c r="E5667" s="2" t="str">
        <f>+Table13456[[#This Row],[DESCRIPTION]]</f>
        <v>MANAGED FIELD ETHERNET SWITCH, DIAGNOSE AND MISCELLANEOUS REPAIR</v>
      </c>
      <c r="F5667" s="2" t="str">
        <f>+LEFT(Table13456[[#This Row],[PAY ITEM]],1)</f>
        <v>0</v>
      </c>
      <c r="G5667" s="2" t="str">
        <f>IF(Table13456[[#This Row],[first]]="0",SUBSTITUTE(TRIM(MID(B5667, 2, 3))," ","0"),SUBSTITUTE(TRIM(MID(B5667, 1, 3))," ","0"))</f>
        <v>684</v>
      </c>
      <c r="H5667" s="2" t="str">
        <f>IF(Table13456[[#This Row],[first]]="0",SUBSTITUTE(TRIM(MID(B5667, 5, 3))," ","0"),SUBSTITUTE(TRIM(MID(B5667, 4, 3))," ","0"))</f>
        <v>1</v>
      </c>
      <c r="I5667" s="2" t="str">
        <f>IF(Table13456[[#This Row],[first]]="0",SUBSTITUTE(TRIM(MID(B5667, 8, 3))," ","0"),SUBSTITUTE(TRIM(MID(B5667, 7, 3))," ","0"))</f>
        <v>8</v>
      </c>
      <c r="J5667" s="2">
        <v>1</v>
      </c>
      <c r="K5667" s="2" t="str">
        <f t="shared" si="264"/>
        <v>684</v>
      </c>
      <c r="L5667" s="2" t="str">
        <f t="shared" si="265"/>
        <v>001</v>
      </c>
      <c r="M5667" s="2" t="str">
        <f t="shared" si="266"/>
        <v>008</v>
      </c>
    </row>
    <row r="5668" spans="2:13" x14ac:dyDescent="0.25">
      <c r="B5668" s="2" t="s">
        <v>2647</v>
      </c>
      <c r="C5668" s="2" t="s">
        <v>2648</v>
      </c>
      <c r="D5668" s="6" t="str">
        <f>+_xlfn.CONCAT(Table13456[[#This Row],[phase1]],Table13456[[#This Row],[phase2]],Table13456[[#This Row],[phase3]],Table13456[[#This Row],[phase4]])</f>
        <v>1684001010</v>
      </c>
      <c r="E5668" s="2" t="str">
        <f>+Table13456[[#This Row],[DESCRIPTION]]</f>
        <v>MANAGED FIELD ETHERNET SWITCH, LAYER 3, FURNISH &amp; INSTALL</v>
      </c>
      <c r="F5668" s="2" t="str">
        <f>+LEFT(Table13456[[#This Row],[PAY ITEM]],1)</f>
        <v>0</v>
      </c>
      <c r="G5668" s="2" t="str">
        <f>IF(Table13456[[#This Row],[first]]="0",SUBSTITUTE(TRIM(MID(B5668, 2, 3))," ","0"),SUBSTITUTE(TRIM(MID(B5668, 1, 3))," ","0"))</f>
        <v>684</v>
      </c>
      <c r="H5668" s="2" t="str">
        <f>IF(Table13456[[#This Row],[first]]="0",SUBSTITUTE(TRIM(MID(B5668, 5, 3))," ","0"),SUBSTITUTE(TRIM(MID(B5668, 4, 3))," ","0"))</f>
        <v>1</v>
      </c>
      <c r="I5668" s="2" t="str">
        <f>IF(Table13456[[#This Row],[first]]="0",SUBSTITUTE(TRIM(MID(B5668, 8, 3))," ","0"),SUBSTITUTE(TRIM(MID(B5668, 7, 3))," ","0"))</f>
        <v>10</v>
      </c>
      <c r="J5668" s="2">
        <v>1</v>
      </c>
      <c r="K5668" s="2" t="str">
        <f t="shared" si="264"/>
        <v>684</v>
      </c>
      <c r="L5668" s="2" t="str">
        <f t="shared" si="265"/>
        <v>001</v>
      </c>
      <c r="M5668" s="2" t="str">
        <f t="shared" si="266"/>
        <v>010</v>
      </c>
    </row>
    <row r="5669" spans="2:13" x14ac:dyDescent="0.25">
      <c r="B5669" s="2" t="s">
        <v>2649</v>
      </c>
      <c r="C5669" s="2" t="s">
        <v>2650</v>
      </c>
      <c r="D5669" s="6" t="str">
        <f>+_xlfn.CONCAT(Table13456[[#This Row],[phase1]],Table13456[[#This Row],[phase2]],Table13456[[#This Row],[phase3]],Table13456[[#This Row],[phase4]])</f>
        <v>1684001011</v>
      </c>
      <c r="E5669" s="2" t="str">
        <f>+Table13456[[#This Row],[DESCRIPTION]]</f>
        <v>MANAGED MULTILAYER ETHERNET SWITCH, FURNISH &amp; INSTALL</v>
      </c>
      <c r="F5669" s="2" t="str">
        <f>+LEFT(Table13456[[#This Row],[PAY ITEM]],1)</f>
        <v>0</v>
      </c>
      <c r="G5669" s="2" t="str">
        <f>IF(Table13456[[#This Row],[first]]="0",SUBSTITUTE(TRIM(MID(B5669, 2, 3))," ","0"),SUBSTITUTE(TRIM(MID(B5669, 1, 3))," ","0"))</f>
        <v>684</v>
      </c>
      <c r="H5669" s="2" t="str">
        <f>IF(Table13456[[#This Row],[first]]="0",SUBSTITUTE(TRIM(MID(B5669, 5, 3))," ","0"),SUBSTITUTE(TRIM(MID(B5669, 4, 3))," ","0"))</f>
        <v>1</v>
      </c>
      <c r="I5669" s="2" t="str">
        <f>IF(Table13456[[#This Row],[first]]="0",SUBSTITUTE(TRIM(MID(B5669, 8, 3))," ","0"),SUBSTITUTE(TRIM(MID(B5669, 7, 3))," ","0"))</f>
        <v>11</v>
      </c>
      <c r="J5669" s="2">
        <v>1</v>
      </c>
      <c r="K5669" s="2" t="str">
        <f t="shared" si="264"/>
        <v>684</v>
      </c>
      <c r="L5669" s="2" t="str">
        <f t="shared" si="265"/>
        <v>001</v>
      </c>
      <c r="M5669" s="2" t="str">
        <f t="shared" si="266"/>
        <v>011</v>
      </c>
    </row>
    <row r="5670" spans="2:13" x14ac:dyDescent="0.25">
      <c r="B5670" s="2" t="s">
        <v>2651</v>
      </c>
      <c r="C5670" s="2" t="s">
        <v>2652</v>
      </c>
      <c r="D5670" s="6" t="str">
        <f>+_xlfn.CONCAT(Table13456[[#This Row],[phase1]],Table13456[[#This Row],[phase2]],Table13456[[#This Row],[phase3]],Table13456[[#This Row],[phase4]])</f>
        <v>1684002001</v>
      </c>
      <c r="E5670" s="2" t="str">
        <f>+Table13456[[#This Row],[DESCRIPTION]]</f>
        <v>DEVICE SERVER, FURNISH &amp; INSTALL</v>
      </c>
      <c r="F5670" s="2" t="str">
        <f>+LEFT(Table13456[[#This Row],[PAY ITEM]],1)</f>
        <v>0</v>
      </c>
      <c r="G5670" s="2" t="str">
        <f>IF(Table13456[[#This Row],[first]]="0",SUBSTITUTE(TRIM(MID(B5670, 2, 3))," ","0"),SUBSTITUTE(TRIM(MID(B5670, 1, 3))," ","0"))</f>
        <v>684</v>
      </c>
      <c r="H5670" s="2" t="str">
        <f>IF(Table13456[[#This Row],[first]]="0",SUBSTITUTE(TRIM(MID(B5670, 5, 3))," ","0"),SUBSTITUTE(TRIM(MID(B5670, 4, 3))," ","0"))</f>
        <v>2</v>
      </c>
      <c r="I5670" s="2" t="str">
        <f>IF(Table13456[[#This Row],[first]]="0",SUBSTITUTE(TRIM(MID(B5670, 8, 3))," ","0"),SUBSTITUTE(TRIM(MID(B5670, 7, 3))," ","0"))</f>
        <v>1</v>
      </c>
      <c r="J5670" s="2">
        <v>1</v>
      </c>
      <c r="K5670" s="2" t="str">
        <f t="shared" si="264"/>
        <v>684</v>
      </c>
      <c r="L5670" s="2" t="str">
        <f t="shared" si="265"/>
        <v>002</v>
      </c>
      <c r="M5670" s="2" t="str">
        <f t="shared" si="266"/>
        <v>001</v>
      </c>
    </row>
    <row r="5671" spans="2:13" x14ac:dyDescent="0.25">
      <c r="B5671" s="2" t="s">
        <v>13128</v>
      </c>
      <c r="C5671" s="2" t="s">
        <v>13129</v>
      </c>
      <c r="D5671" s="6" t="str">
        <f>+_xlfn.CONCAT(Table13456[[#This Row],[phase1]],Table13456[[#This Row],[phase2]],Table13456[[#This Row],[phase3]],Table13456[[#This Row],[phase4]])</f>
        <v>1684002003</v>
      </c>
      <c r="E5671" s="2" t="str">
        <f>+Table13456[[#This Row],[DESCRIPTION]]</f>
        <v>DEVICE SERVER, INSTALL</v>
      </c>
      <c r="F5671" s="2" t="str">
        <f>+LEFT(Table13456[[#This Row],[PAY ITEM]],1)</f>
        <v>0</v>
      </c>
      <c r="G5671" s="2" t="str">
        <f>IF(Table13456[[#This Row],[first]]="0",SUBSTITUTE(TRIM(MID(B5671, 2, 3))," ","0"),SUBSTITUTE(TRIM(MID(B5671, 1, 3))," ","0"))</f>
        <v>684</v>
      </c>
      <c r="H5671" s="2" t="str">
        <f>IF(Table13456[[#This Row],[first]]="0",SUBSTITUTE(TRIM(MID(B5671, 5, 3))," ","0"),SUBSTITUTE(TRIM(MID(B5671, 4, 3))," ","0"))</f>
        <v>2</v>
      </c>
      <c r="I5671" s="2" t="str">
        <f>IF(Table13456[[#This Row],[first]]="0",SUBSTITUTE(TRIM(MID(B5671, 8, 3))," ","0"),SUBSTITUTE(TRIM(MID(B5671, 7, 3))," ","0"))</f>
        <v>3</v>
      </c>
      <c r="J5671" s="2">
        <v>1</v>
      </c>
      <c r="K5671" s="2" t="str">
        <f t="shared" si="264"/>
        <v>684</v>
      </c>
      <c r="L5671" s="2" t="str">
        <f t="shared" si="265"/>
        <v>002</v>
      </c>
      <c r="M5671" s="2" t="str">
        <f t="shared" si="266"/>
        <v>003</v>
      </c>
    </row>
    <row r="5672" spans="2:13" x14ac:dyDescent="0.25">
      <c r="B5672" s="2" t="s">
        <v>4177</v>
      </c>
      <c r="C5672" s="2" t="s">
        <v>4379</v>
      </c>
      <c r="D5672" s="6" t="str">
        <f>+_xlfn.CONCAT(Table13456[[#This Row],[phase1]],Table13456[[#This Row],[phase2]],Table13456[[#This Row],[phase3]],Table13456[[#This Row],[phase4]])</f>
        <v>1684002004</v>
      </c>
      <c r="E5672" s="2" t="str">
        <f>+Table13456[[#This Row],[DESCRIPTION]]</f>
        <v>DEVICE SERVER, RELOCATE</v>
      </c>
      <c r="F5672" s="2" t="str">
        <f>+LEFT(Table13456[[#This Row],[PAY ITEM]],1)</f>
        <v>0</v>
      </c>
      <c r="G5672" s="2" t="str">
        <f>IF(Table13456[[#This Row],[first]]="0",SUBSTITUTE(TRIM(MID(B5672, 2, 3))," ","0"),SUBSTITUTE(TRIM(MID(B5672, 1, 3))," ","0"))</f>
        <v>684</v>
      </c>
      <c r="H5672" s="2" t="str">
        <f>IF(Table13456[[#This Row],[first]]="0",SUBSTITUTE(TRIM(MID(B5672, 5, 3))," ","0"),SUBSTITUTE(TRIM(MID(B5672, 4, 3))," ","0"))</f>
        <v>2</v>
      </c>
      <c r="I5672" s="2" t="str">
        <f>IF(Table13456[[#This Row],[first]]="0",SUBSTITUTE(TRIM(MID(B5672, 8, 3))," ","0"),SUBSTITUTE(TRIM(MID(B5672, 7, 3))," ","0"))</f>
        <v>4</v>
      </c>
      <c r="J5672" s="2">
        <v>1</v>
      </c>
      <c r="K5672" s="2" t="str">
        <f t="shared" si="264"/>
        <v>684</v>
      </c>
      <c r="L5672" s="2" t="str">
        <f t="shared" si="265"/>
        <v>002</v>
      </c>
      <c r="M5672" s="2" t="str">
        <f t="shared" si="266"/>
        <v>004</v>
      </c>
    </row>
    <row r="5673" spans="2:13" x14ac:dyDescent="0.25">
      <c r="B5673" s="2" t="s">
        <v>13130</v>
      </c>
      <c r="C5673" s="2" t="s">
        <v>13131</v>
      </c>
      <c r="D5673" s="6" t="str">
        <f>+_xlfn.CONCAT(Table13456[[#This Row],[phase1]],Table13456[[#This Row],[phase2]],Table13456[[#This Row],[phase3]],Table13456[[#This Row],[phase4]])</f>
        <v>1684002005</v>
      </c>
      <c r="E5673" s="2" t="str">
        <f>+Table13456[[#This Row],[DESCRIPTION]]</f>
        <v>DEVICE SERVER, ADJUST/MODIFY</v>
      </c>
      <c r="F5673" s="2" t="str">
        <f>+LEFT(Table13456[[#This Row],[PAY ITEM]],1)</f>
        <v>0</v>
      </c>
      <c r="G5673" s="2" t="str">
        <f>IF(Table13456[[#This Row],[first]]="0",SUBSTITUTE(TRIM(MID(B5673, 2, 3))," ","0"),SUBSTITUTE(TRIM(MID(B5673, 1, 3))," ","0"))</f>
        <v>684</v>
      </c>
      <c r="H5673" s="2" t="str">
        <f>IF(Table13456[[#This Row],[first]]="0",SUBSTITUTE(TRIM(MID(B5673, 5, 3))," ","0"),SUBSTITUTE(TRIM(MID(B5673, 4, 3))," ","0"))</f>
        <v>2</v>
      </c>
      <c r="I5673" s="2" t="str">
        <f>IF(Table13456[[#This Row],[first]]="0",SUBSTITUTE(TRIM(MID(B5673, 8, 3))," ","0"),SUBSTITUTE(TRIM(MID(B5673, 7, 3))," ","0"))</f>
        <v>5</v>
      </c>
      <c r="J5673" s="2">
        <v>1</v>
      </c>
      <c r="K5673" s="2" t="str">
        <f t="shared" si="264"/>
        <v>684</v>
      </c>
      <c r="L5673" s="2" t="str">
        <f t="shared" si="265"/>
        <v>002</v>
      </c>
      <c r="M5673" s="2" t="str">
        <f t="shared" si="266"/>
        <v>005</v>
      </c>
    </row>
    <row r="5674" spans="2:13" x14ac:dyDescent="0.25">
      <c r="B5674" s="2" t="s">
        <v>4178</v>
      </c>
      <c r="C5674" s="2" t="s">
        <v>13132</v>
      </c>
      <c r="D5674" s="6" t="str">
        <f>+_xlfn.CONCAT(Table13456[[#This Row],[phase1]],Table13456[[#This Row],[phase2]],Table13456[[#This Row],[phase3]],Table13456[[#This Row],[phase4]])</f>
        <v>1684002006</v>
      </c>
      <c r="E5674" s="2" t="str">
        <f>+Table13456[[#This Row],[DESCRIPTION]]</f>
        <v>DEVICE SERVER, REMOVE- CABINET TO REMAIN</v>
      </c>
      <c r="F5674" s="2" t="str">
        <f>+LEFT(Table13456[[#This Row],[PAY ITEM]],1)</f>
        <v>0</v>
      </c>
      <c r="G5674" s="2" t="str">
        <f>IF(Table13456[[#This Row],[first]]="0",SUBSTITUTE(TRIM(MID(B5674, 2, 3))," ","0"),SUBSTITUTE(TRIM(MID(B5674, 1, 3))," ","0"))</f>
        <v>684</v>
      </c>
      <c r="H5674" s="2" t="str">
        <f>IF(Table13456[[#This Row],[first]]="0",SUBSTITUTE(TRIM(MID(B5674, 5, 3))," ","0"),SUBSTITUTE(TRIM(MID(B5674, 4, 3))," ","0"))</f>
        <v>2</v>
      </c>
      <c r="I5674" s="2" t="str">
        <f>IF(Table13456[[#This Row],[first]]="0",SUBSTITUTE(TRIM(MID(B5674, 8, 3))," ","0"),SUBSTITUTE(TRIM(MID(B5674, 7, 3))," ","0"))</f>
        <v>6</v>
      </c>
      <c r="J5674" s="2">
        <v>1</v>
      </c>
      <c r="K5674" s="2" t="str">
        <f t="shared" si="264"/>
        <v>684</v>
      </c>
      <c r="L5674" s="2" t="str">
        <f t="shared" si="265"/>
        <v>002</v>
      </c>
      <c r="M5674" s="2" t="str">
        <f t="shared" si="266"/>
        <v>006</v>
      </c>
    </row>
    <row r="5675" spans="2:13" x14ac:dyDescent="0.25">
      <c r="B5675" s="2" t="s">
        <v>2653</v>
      </c>
      <c r="C5675" s="2" t="s">
        <v>2654</v>
      </c>
      <c r="D5675" s="6" t="str">
        <f>+_xlfn.CONCAT(Table13456[[#This Row],[phase1]],Table13456[[#This Row],[phase2]],Table13456[[#This Row],[phase3]],Table13456[[#This Row],[phase4]])</f>
        <v>1684003011</v>
      </c>
      <c r="E5675" s="2" t="str">
        <f>+Table13456[[#This Row],[DESCRIPTION]]</f>
        <v>DIGITAL VIDEO ENCODER WITH SOFTWARE DECODER FURNISH &amp; INSTALL HARDENED ENCODER</v>
      </c>
      <c r="F5675" s="2" t="str">
        <f>+LEFT(Table13456[[#This Row],[PAY ITEM]],1)</f>
        <v>0</v>
      </c>
      <c r="G5675" s="2" t="str">
        <f>IF(Table13456[[#This Row],[first]]="0",SUBSTITUTE(TRIM(MID(B5675, 2, 3))," ","0"),SUBSTITUTE(TRIM(MID(B5675, 1, 3))," ","0"))</f>
        <v>684</v>
      </c>
      <c r="H5675" s="2" t="str">
        <f>IF(Table13456[[#This Row],[first]]="0",SUBSTITUTE(TRIM(MID(B5675, 5, 3))," ","0"),SUBSTITUTE(TRIM(MID(B5675, 4, 3))," ","0"))</f>
        <v>3</v>
      </c>
      <c r="I5675" s="2" t="str">
        <f>IF(Table13456[[#This Row],[first]]="0",SUBSTITUTE(TRIM(MID(B5675, 8, 3))," ","0"),SUBSTITUTE(TRIM(MID(B5675, 7, 3))," ","0"))</f>
        <v>11</v>
      </c>
      <c r="J5675" s="2">
        <v>1</v>
      </c>
      <c r="K5675" s="2" t="str">
        <f t="shared" si="264"/>
        <v>684</v>
      </c>
      <c r="L5675" s="2" t="str">
        <f t="shared" si="265"/>
        <v>003</v>
      </c>
      <c r="M5675" s="2" t="str">
        <f t="shared" si="266"/>
        <v>011</v>
      </c>
    </row>
    <row r="5676" spans="2:13" x14ac:dyDescent="0.25">
      <c r="B5676" s="2" t="s">
        <v>13133</v>
      </c>
      <c r="C5676" s="2" t="s">
        <v>13134</v>
      </c>
      <c r="D5676" s="6" t="str">
        <f>+_xlfn.CONCAT(Table13456[[#This Row],[phase1]],Table13456[[#This Row],[phase2]],Table13456[[#This Row],[phase3]],Table13456[[#This Row],[phase4]])</f>
        <v>1684003031</v>
      </c>
      <c r="E5676" s="2" t="str">
        <f>+Table13456[[#This Row],[DESCRIPTION]]</f>
        <v>DIGITAL VIDEO ENCODER WITH SOFTWARE DECODER INSTALL HARDENED ENCODER</v>
      </c>
      <c r="F5676" s="2" t="str">
        <f>+LEFT(Table13456[[#This Row],[PAY ITEM]],1)</f>
        <v>0</v>
      </c>
      <c r="G5676" s="2" t="str">
        <f>IF(Table13456[[#This Row],[first]]="0",SUBSTITUTE(TRIM(MID(B5676, 2, 3))," ","0"),SUBSTITUTE(TRIM(MID(B5676, 1, 3))," ","0"))</f>
        <v>684</v>
      </c>
      <c r="H5676" s="2" t="str">
        <f>IF(Table13456[[#This Row],[first]]="0",SUBSTITUTE(TRIM(MID(B5676, 5, 3))," ","0"),SUBSTITUTE(TRIM(MID(B5676, 4, 3))," ","0"))</f>
        <v>3</v>
      </c>
      <c r="I5676" s="2" t="str">
        <f>IF(Table13456[[#This Row],[first]]="0",SUBSTITUTE(TRIM(MID(B5676, 8, 3))," ","0"),SUBSTITUTE(TRIM(MID(B5676, 7, 3))," ","0"))</f>
        <v>31</v>
      </c>
      <c r="J5676" s="2">
        <v>1</v>
      </c>
      <c r="K5676" s="2" t="str">
        <f t="shared" si="264"/>
        <v>684</v>
      </c>
      <c r="L5676" s="2" t="str">
        <f t="shared" si="265"/>
        <v>003</v>
      </c>
      <c r="M5676" s="2" t="str">
        <f t="shared" si="266"/>
        <v>031</v>
      </c>
    </row>
    <row r="5677" spans="2:13" x14ac:dyDescent="0.25">
      <c r="B5677" s="2" t="s">
        <v>13135</v>
      </c>
      <c r="C5677" s="2" t="s">
        <v>13136</v>
      </c>
      <c r="D5677" s="6" t="str">
        <f>+_xlfn.CONCAT(Table13456[[#This Row],[phase1]],Table13456[[#This Row],[phase2]],Table13456[[#This Row],[phase3]],Table13456[[#This Row],[phase4]])</f>
        <v>1684003041</v>
      </c>
      <c r="E5677" s="2" t="str">
        <f>+Table13456[[#This Row],[DESCRIPTION]]</f>
        <v>DIGITAL VIDEO ENCODER WITH SOFTWARE DECODER RELOCATE HARDENED ENCODER</v>
      </c>
      <c r="F5677" s="2" t="str">
        <f>+LEFT(Table13456[[#This Row],[PAY ITEM]],1)</f>
        <v>0</v>
      </c>
      <c r="G5677" s="2" t="str">
        <f>IF(Table13456[[#This Row],[first]]="0",SUBSTITUTE(TRIM(MID(B5677, 2, 3))," ","0"),SUBSTITUTE(TRIM(MID(B5677, 1, 3))," ","0"))</f>
        <v>684</v>
      </c>
      <c r="H5677" s="2" t="str">
        <f>IF(Table13456[[#This Row],[first]]="0",SUBSTITUTE(TRIM(MID(B5677, 5, 3))," ","0"),SUBSTITUTE(TRIM(MID(B5677, 4, 3))," ","0"))</f>
        <v>3</v>
      </c>
      <c r="I5677" s="2" t="str">
        <f>IF(Table13456[[#This Row],[first]]="0",SUBSTITUTE(TRIM(MID(B5677, 8, 3))," ","0"),SUBSTITUTE(TRIM(MID(B5677, 7, 3))," ","0"))</f>
        <v>41</v>
      </c>
      <c r="J5677" s="2">
        <v>1</v>
      </c>
      <c r="K5677" s="2" t="str">
        <f t="shared" si="264"/>
        <v>684</v>
      </c>
      <c r="L5677" s="2" t="str">
        <f t="shared" si="265"/>
        <v>003</v>
      </c>
      <c r="M5677" s="2" t="str">
        <f t="shared" si="266"/>
        <v>041</v>
      </c>
    </row>
    <row r="5678" spans="2:13" x14ac:dyDescent="0.25">
      <c r="B5678" s="2" t="s">
        <v>13137</v>
      </c>
      <c r="C5678" s="2" t="s">
        <v>13138</v>
      </c>
      <c r="D5678" s="6" t="str">
        <f>+_xlfn.CONCAT(Table13456[[#This Row],[phase1]],Table13456[[#This Row],[phase2]],Table13456[[#This Row],[phase3]],Table13456[[#This Row],[phase4]])</f>
        <v>1684003061</v>
      </c>
      <c r="E5678" s="2" t="str">
        <f>+Table13456[[#This Row],[DESCRIPTION]]</f>
        <v>DIGITAL VIDEO ENCODER WITH SOFTWARE DECODER REMOVE HARDENED ENCODER</v>
      </c>
      <c r="F5678" s="2" t="str">
        <f>+LEFT(Table13456[[#This Row],[PAY ITEM]],1)</f>
        <v>0</v>
      </c>
      <c r="G5678" s="2" t="str">
        <f>IF(Table13456[[#This Row],[first]]="0",SUBSTITUTE(TRIM(MID(B5678, 2, 3))," ","0"),SUBSTITUTE(TRIM(MID(B5678, 1, 3))," ","0"))</f>
        <v>684</v>
      </c>
      <c r="H5678" s="2" t="str">
        <f>IF(Table13456[[#This Row],[first]]="0",SUBSTITUTE(TRIM(MID(B5678, 5, 3))," ","0"),SUBSTITUTE(TRIM(MID(B5678, 4, 3))," ","0"))</f>
        <v>3</v>
      </c>
      <c r="I5678" s="2" t="str">
        <f>IF(Table13456[[#This Row],[first]]="0",SUBSTITUTE(TRIM(MID(B5678, 8, 3))," ","0"),SUBSTITUTE(TRIM(MID(B5678, 7, 3))," ","0"))</f>
        <v>61</v>
      </c>
      <c r="J5678" s="2">
        <v>1</v>
      </c>
      <c r="K5678" s="2" t="str">
        <f t="shared" si="264"/>
        <v>684</v>
      </c>
      <c r="L5678" s="2" t="str">
        <f t="shared" si="265"/>
        <v>003</v>
      </c>
      <c r="M5678" s="2" t="str">
        <f t="shared" si="266"/>
        <v>061</v>
      </c>
    </row>
    <row r="5679" spans="2:13" x14ac:dyDescent="0.25">
      <c r="B5679" s="2" t="s">
        <v>2655</v>
      </c>
      <c r="C5679" s="2" t="s">
        <v>2656</v>
      </c>
      <c r="D5679" s="6" t="str">
        <f>+_xlfn.CONCAT(Table13456[[#This Row],[phase1]],Table13456[[#This Row],[phase2]],Table13456[[#This Row],[phase3]],Table13456[[#This Row],[phase4]])</f>
        <v>1684005001</v>
      </c>
      <c r="E5679" s="2" t="str">
        <f>+Table13456[[#This Row],[DESCRIPTION]]</f>
        <v>MEDIA CONVERTER, FURNISH &amp; INSTALL</v>
      </c>
      <c r="F5679" s="2" t="str">
        <f>+LEFT(Table13456[[#This Row],[PAY ITEM]],1)</f>
        <v>0</v>
      </c>
      <c r="G5679" s="2" t="str">
        <f>IF(Table13456[[#This Row],[first]]="0",SUBSTITUTE(TRIM(MID(B5679, 2, 3))," ","0"),SUBSTITUTE(TRIM(MID(B5679, 1, 3))," ","0"))</f>
        <v>684</v>
      </c>
      <c r="H5679" s="2" t="str">
        <f>IF(Table13456[[#This Row],[first]]="0",SUBSTITUTE(TRIM(MID(B5679, 5, 3))," ","0"),SUBSTITUTE(TRIM(MID(B5679, 4, 3))," ","0"))</f>
        <v>5</v>
      </c>
      <c r="I5679" s="2" t="str">
        <f>IF(Table13456[[#This Row],[first]]="0",SUBSTITUTE(TRIM(MID(B5679, 8, 3))," ","0"),SUBSTITUTE(TRIM(MID(B5679, 7, 3))," ","0"))</f>
        <v>1</v>
      </c>
      <c r="J5679" s="2">
        <v>1</v>
      </c>
      <c r="K5679" s="2" t="str">
        <f t="shared" si="264"/>
        <v>684</v>
      </c>
      <c r="L5679" s="2" t="str">
        <f t="shared" si="265"/>
        <v>005</v>
      </c>
      <c r="M5679" s="2" t="str">
        <f t="shared" si="266"/>
        <v>001</v>
      </c>
    </row>
    <row r="5680" spans="2:13" x14ac:dyDescent="0.25">
      <c r="B5680" s="2" t="s">
        <v>13139</v>
      </c>
      <c r="C5680" s="2" t="s">
        <v>13140</v>
      </c>
      <c r="D5680" s="6" t="str">
        <f>+_xlfn.CONCAT(Table13456[[#This Row],[phase1]],Table13456[[#This Row],[phase2]],Table13456[[#This Row],[phase3]],Table13456[[#This Row],[phase4]])</f>
        <v>1684005003</v>
      </c>
      <c r="E5680" s="2" t="str">
        <f>+Table13456[[#This Row],[DESCRIPTION]]</f>
        <v>MEDIA CONVERTER, INSTALL</v>
      </c>
      <c r="F5680" s="2" t="str">
        <f>+LEFT(Table13456[[#This Row],[PAY ITEM]],1)</f>
        <v>0</v>
      </c>
      <c r="G5680" s="2" t="str">
        <f>IF(Table13456[[#This Row],[first]]="0",SUBSTITUTE(TRIM(MID(B5680, 2, 3))," ","0"),SUBSTITUTE(TRIM(MID(B5680, 1, 3))," ","0"))</f>
        <v>684</v>
      </c>
      <c r="H5680" s="2" t="str">
        <f>IF(Table13456[[#This Row],[first]]="0",SUBSTITUTE(TRIM(MID(B5680, 5, 3))," ","0"),SUBSTITUTE(TRIM(MID(B5680, 4, 3))," ","0"))</f>
        <v>5</v>
      </c>
      <c r="I5680" s="2" t="str">
        <f>IF(Table13456[[#This Row],[first]]="0",SUBSTITUTE(TRIM(MID(B5680, 8, 3))," ","0"),SUBSTITUTE(TRIM(MID(B5680, 7, 3))," ","0"))</f>
        <v>3</v>
      </c>
      <c r="J5680" s="2">
        <v>1</v>
      </c>
      <c r="K5680" s="2" t="str">
        <f t="shared" si="264"/>
        <v>684</v>
      </c>
      <c r="L5680" s="2" t="str">
        <f t="shared" si="265"/>
        <v>005</v>
      </c>
      <c r="M5680" s="2" t="str">
        <f t="shared" si="266"/>
        <v>003</v>
      </c>
    </row>
    <row r="5681" spans="2:13" x14ac:dyDescent="0.25">
      <c r="B5681" s="2" t="s">
        <v>13141</v>
      </c>
      <c r="C5681" s="2" t="s">
        <v>4509</v>
      </c>
      <c r="D5681" s="6" t="str">
        <f>+_xlfn.CONCAT(Table13456[[#This Row],[phase1]],Table13456[[#This Row],[phase2]],Table13456[[#This Row],[phase3]],Table13456[[#This Row],[phase4]])</f>
        <v>1684005004</v>
      </c>
      <c r="E5681" s="2" t="str">
        <f>+Table13456[[#This Row],[DESCRIPTION]]</f>
        <v>MEDIA CONVERTER, RELOCATE</v>
      </c>
      <c r="F5681" s="2" t="str">
        <f>+LEFT(Table13456[[#This Row],[PAY ITEM]],1)</f>
        <v>0</v>
      </c>
      <c r="G5681" s="2" t="str">
        <f>IF(Table13456[[#This Row],[first]]="0",SUBSTITUTE(TRIM(MID(B5681, 2, 3))," ","0"),SUBSTITUTE(TRIM(MID(B5681, 1, 3))," ","0"))</f>
        <v>684</v>
      </c>
      <c r="H5681" s="2" t="str">
        <f>IF(Table13456[[#This Row],[first]]="0",SUBSTITUTE(TRIM(MID(B5681, 5, 3))," ","0"),SUBSTITUTE(TRIM(MID(B5681, 4, 3))," ","0"))</f>
        <v>5</v>
      </c>
      <c r="I5681" s="2" t="str">
        <f>IF(Table13456[[#This Row],[first]]="0",SUBSTITUTE(TRIM(MID(B5681, 8, 3))," ","0"),SUBSTITUTE(TRIM(MID(B5681, 7, 3))," ","0"))</f>
        <v>4</v>
      </c>
      <c r="J5681" s="2">
        <v>1</v>
      </c>
      <c r="K5681" s="2" t="str">
        <f t="shared" si="264"/>
        <v>684</v>
      </c>
      <c r="L5681" s="2" t="str">
        <f t="shared" si="265"/>
        <v>005</v>
      </c>
      <c r="M5681" s="2" t="str">
        <f t="shared" si="266"/>
        <v>004</v>
      </c>
    </row>
    <row r="5682" spans="2:13" x14ac:dyDescent="0.25">
      <c r="B5682" s="2" t="s">
        <v>13142</v>
      </c>
      <c r="C5682" s="2" t="s">
        <v>13143</v>
      </c>
      <c r="D5682" s="6" t="str">
        <f>+_xlfn.CONCAT(Table13456[[#This Row],[phase1]],Table13456[[#This Row],[phase2]],Table13456[[#This Row],[phase3]],Table13456[[#This Row],[phase4]])</f>
        <v>1684005006</v>
      </c>
      <c r="E5682" s="2" t="str">
        <f>+Table13456[[#This Row],[DESCRIPTION]]</f>
        <v>MEDIA CONVERTER, REMOVE- CABINET TO REMAIN</v>
      </c>
      <c r="F5682" s="2" t="str">
        <f>+LEFT(Table13456[[#This Row],[PAY ITEM]],1)</f>
        <v>0</v>
      </c>
      <c r="G5682" s="2" t="str">
        <f>IF(Table13456[[#This Row],[first]]="0",SUBSTITUTE(TRIM(MID(B5682, 2, 3))," ","0"),SUBSTITUTE(TRIM(MID(B5682, 1, 3))," ","0"))</f>
        <v>684</v>
      </c>
      <c r="H5682" s="2" t="str">
        <f>IF(Table13456[[#This Row],[first]]="0",SUBSTITUTE(TRIM(MID(B5682, 5, 3))," ","0"),SUBSTITUTE(TRIM(MID(B5682, 4, 3))," ","0"))</f>
        <v>5</v>
      </c>
      <c r="I5682" s="2" t="str">
        <f>IF(Table13456[[#This Row],[first]]="0",SUBSTITUTE(TRIM(MID(B5682, 8, 3))," ","0"),SUBSTITUTE(TRIM(MID(B5682, 7, 3))," ","0"))</f>
        <v>6</v>
      </c>
      <c r="J5682" s="2">
        <v>1</v>
      </c>
      <c r="K5682" s="2" t="str">
        <f t="shared" si="264"/>
        <v>684</v>
      </c>
      <c r="L5682" s="2" t="str">
        <f t="shared" si="265"/>
        <v>005</v>
      </c>
      <c r="M5682" s="2" t="str">
        <f t="shared" si="266"/>
        <v>006</v>
      </c>
    </row>
    <row r="5683" spans="2:13" x14ac:dyDescent="0.25">
      <c r="B5683" s="2" t="s">
        <v>2657</v>
      </c>
      <c r="C5683" s="2" t="s">
        <v>2658</v>
      </c>
      <c r="D5683" s="6" t="str">
        <f>+_xlfn.CONCAT(Table13456[[#This Row],[phase1]],Table13456[[#This Row],[phase2]],Table13456[[#This Row],[phase3]],Table13456[[#This Row],[phase4]])</f>
        <v>1684006011</v>
      </c>
      <c r="E5683" s="2" t="str">
        <f>+Table13456[[#This Row],[DESCRIPTION]]</f>
        <v>WIRELESS COMMUNICATION DEVICE, FURNISH &amp; INSTALL ETHERNET ACCESS POINT</v>
      </c>
      <c r="F5683" s="2" t="str">
        <f>+LEFT(Table13456[[#This Row],[PAY ITEM]],1)</f>
        <v>0</v>
      </c>
      <c r="G5683" s="2" t="str">
        <f>IF(Table13456[[#This Row],[first]]="0",SUBSTITUTE(TRIM(MID(B5683, 2, 3))," ","0"),SUBSTITUTE(TRIM(MID(B5683, 1, 3))," ","0"))</f>
        <v>684</v>
      </c>
      <c r="H5683" s="2" t="str">
        <f>IF(Table13456[[#This Row],[first]]="0",SUBSTITUTE(TRIM(MID(B5683, 5, 3))," ","0"),SUBSTITUTE(TRIM(MID(B5683, 4, 3))," ","0"))</f>
        <v>6</v>
      </c>
      <c r="I5683" s="2" t="str">
        <f>IF(Table13456[[#This Row],[first]]="0",SUBSTITUTE(TRIM(MID(B5683, 8, 3))," ","0"),SUBSTITUTE(TRIM(MID(B5683, 7, 3))," ","0"))</f>
        <v>11</v>
      </c>
      <c r="J5683" s="2">
        <v>1</v>
      </c>
      <c r="K5683" s="2" t="str">
        <f t="shared" si="264"/>
        <v>684</v>
      </c>
      <c r="L5683" s="2" t="str">
        <f t="shared" si="265"/>
        <v>006</v>
      </c>
      <c r="M5683" s="2" t="str">
        <f t="shared" si="266"/>
        <v>011</v>
      </c>
    </row>
    <row r="5684" spans="2:13" x14ac:dyDescent="0.25">
      <c r="B5684" s="2" t="s">
        <v>2659</v>
      </c>
      <c r="C5684" s="2" t="s">
        <v>2660</v>
      </c>
      <c r="D5684" s="6" t="str">
        <f>+_xlfn.CONCAT(Table13456[[#This Row],[phase1]],Table13456[[#This Row],[phase2]],Table13456[[#This Row],[phase3]],Table13456[[#This Row],[phase4]])</f>
        <v>1684006012</v>
      </c>
      <c r="E5684" s="2" t="str">
        <f>+Table13456[[#This Row],[DESCRIPTION]]</f>
        <v>WIRELESS COMMUNICATION DEVICE, FURNISH &amp; INSTALL ETHERNET SUBSCRIBER UNIT</v>
      </c>
      <c r="F5684" s="2" t="str">
        <f>+LEFT(Table13456[[#This Row],[PAY ITEM]],1)</f>
        <v>0</v>
      </c>
      <c r="G5684" s="2" t="str">
        <f>IF(Table13456[[#This Row],[first]]="0",SUBSTITUTE(TRIM(MID(B5684, 2, 3))," ","0"),SUBSTITUTE(TRIM(MID(B5684, 1, 3))," ","0"))</f>
        <v>684</v>
      </c>
      <c r="H5684" s="2" t="str">
        <f>IF(Table13456[[#This Row],[first]]="0",SUBSTITUTE(TRIM(MID(B5684, 5, 3))," ","0"),SUBSTITUTE(TRIM(MID(B5684, 4, 3))," ","0"))</f>
        <v>6</v>
      </c>
      <c r="I5684" s="2" t="str">
        <f>IF(Table13456[[#This Row],[first]]="0",SUBSTITUTE(TRIM(MID(B5684, 8, 3))," ","0"),SUBSTITUTE(TRIM(MID(B5684, 7, 3))," ","0"))</f>
        <v>12</v>
      </c>
      <c r="J5684" s="2">
        <v>1</v>
      </c>
      <c r="K5684" s="2" t="str">
        <f t="shared" si="264"/>
        <v>684</v>
      </c>
      <c r="L5684" s="2" t="str">
        <f t="shared" si="265"/>
        <v>006</v>
      </c>
      <c r="M5684" s="2" t="str">
        <f t="shared" si="266"/>
        <v>012</v>
      </c>
    </row>
    <row r="5685" spans="2:13" x14ac:dyDescent="0.25">
      <c r="B5685" s="2" t="s">
        <v>13144</v>
      </c>
      <c r="C5685" s="2" t="s">
        <v>13145</v>
      </c>
      <c r="D5685" s="6" t="str">
        <f>+_xlfn.CONCAT(Table13456[[#This Row],[phase1]],Table13456[[#This Row],[phase2]],Table13456[[#This Row],[phase3]],Table13456[[#This Row],[phase4]])</f>
        <v>1684006013</v>
      </c>
      <c r="E5685" s="2" t="str">
        <f>+Table13456[[#This Row],[DESCRIPTION]]</f>
        <v>WIRELESS COMMUNICATION DEVICE, FURNISH &amp; INSTALL SERIAL DATA UNIT</v>
      </c>
      <c r="F5685" s="2" t="str">
        <f>+LEFT(Table13456[[#This Row],[PAY ITEM]],1)</f>
        <v>0</v>
      </c>
      <c r="G5685" s="2" t="str">
        <f>IF(Table13456[[#This Row],[first]]="0",SUBSTITUTE(TRIM(MID(B5685, 2, 3))," ","0"),SUBSTITUTE(TRIM(MID(B5685, 1, 3))," ","0"))</f>
        <v>684</v>
      </c>
      <c r="H5685" s="2" t="str">
        <f>IF(Table13456[[#This Row],[first]]="0",SUBSTITUTE(TRIM(MID(B5685, 5, 3))," ","0"),SUBSTITUTE(TRIM(MID(B5685, 4, 3))," ","0"))</f>
        <v>6</v>
      </c>
      <c r="I5685" s="2" t="str">
        <f>IF(Table13456[[#This Row],[first]]="0",SUBSTITUTE(TRIM(MID(B5685, 8, 3))," ","0"),SUBSTITUTE(TRIM(MID(B5685, 7, 3))," ","0"))</f>
        <v>13</v>
      </c>
      <c r="J5685" s="2">
        <v>1</v>
      </c>
      <c r="K5685" s="2" t="str">
        <f t="shared" si="264"/>
        <v>684</v>
      </c>
      <c r="L5685" s="2" t="str">
        <f t="shared" si="265"/>
        <v>006</v>
      </c>
      <c r="M5685" s="2" t="str">
        <f t="shared" si="266"/>
        <v>013</v>
      </c>
    </row>
    <row r="5686" spans="2:13" x14ac:dyDescent="0.25">
      <c r="B5686" s="2" t="s">
        <v>13146</v>
      </c>
      <c r="C5686" s="2" t="s">
        <v>4510</v>
      </c>
      <c r="D5686" s="6" t="str">
        <f>+_xlfn.CONCAT(Table13456[[#This Row],[phase1]],Table13456[[#This Row],[phase2]],Table13456[[#This Row],[phase3]],Table13456[[#This Row],[phase4]])</f>
        <v>1684006030</v>
      </c>
      <c r="E5686" s="2" t="str">
        <f>+Table13456[[#This Row],[DESCRIPTION]]</f>
        <v>WIRELESS COMMUNICATION DEVICE, INSTALL</v>
      </c>
      <c r="F5686" s="2" t="str">
        <f>+LEFT(Table13456[[#This Row],[PAY ITEM]],1)</f>
        <v>0</v>
      </c>
      <c r="G5686" s="2" t="str">
        <f>IF(Table13456[[#This Row],[first]]="0",SUBSTITUTE(TRIM(MID(B5686, 2, 3))," ","0"),SUBSTITUTE(TRIM(MID(B5686, 1, 3))," ","0"))</f>
        <v>684</v>
      </c>
      <c r="H5686" s="2" t="str">
        <f>IF(Table13456[[#This Row],[first]]="0",SUBSTITUTE(TRIM(MID(B5686, 5, 3))," ","0"),SUBSTITUTE(TRIM(MID(B5686, 4, 3))," ","0"))</f>
        <v>6</v>
      </c>
      <c r="I5686" s="2" t="str">
        <f>IF(Table13456[[#This Row],[first]]="0",SUBSTITUTE(TRIM(MID(B5686, 8, 3))," ","0"),SUBSTITUTE(TRIM(MID(B5686, 7, 3))," ","0"))</f>
        <v>30</v>
      </c>
      <c r="J5686" s="2">
        <v>1</v>
      </c>
      <c r="K5686" s="2" t="str">
        <f t="shared" si="264"/>
        <v>684</v>
      </c>
      <c r="L5686" s="2" t="str">
        <f t="shared" si="265"/>
        <v>006</v>
      </c>
      <c r="M5686" s="2" t="str">
        <f t="shared" si="266"/>
        <v>030</v>
      </c>
    </row>
    <row r="5687" spans="2:13" x14ac:dyDescent="0.25">
      <c r="B5687" s="2" t="s">
        <v>2661</v>
      </c>
      <c r="C5687" s="2" t="s">
        <v>2662</v>
      </c>
      <c r="D5687" s="6" t="str">
        <f>+_xlfn.CONCAT(Table13456[[#This Row],[phase1]],Table13456[[#This Row],[phase2]],Table13456[[#This Row],[phase3]],Table13456[[#This Row],[phase4]])</f>
        <v>1684006040</v>
      </c>
      <c r="E5687" s="2" t="str">
        <f>+Table13456[[#This Row],[DESCRIPTION]]</f>
        <v>WIRELESS COMMUNICATION DEVICE, RELOCATE</v>
      </c>
      <c r="F5687" s="2" t="str">
        <f>+LEFT(Table13456[[#This Row],[PAY ITEM]],1)</f>
        <v>0</v>
      </c>
      <c r="G5687" s="2" t="str">
        <f>IF(Table13456[[#This Row],[first]]="0",SUBSTITUTE(TRIM(MID(B5687, 2, 3))," ","0"),SUBSTITUTE(TRIM(MID(B5687, 1, 3))," ","0"))</f>
        <v>684</v>
      </c>
      <c r="H5687" s="2" t="str">
        <f>IF(Table13456[[#This Row],[first]]="0",SUBSTITUTE(TRIM(MID(B5687, 5, 3))," ","0"),SUBSTITUTE(TRIM(MID(B5687, 4, 3))," ","0"))</f>
        <v>6</v>
      </c>
      <c r="I5687" s="2" t="str">
        <f>IF(Table13456[[#This Row],[first]]="0",SUBSTITUTE(TRIM(MID(B5687, 8, 3))," ","0"),SUBSTITUTE(TRIM(MID(B5687, 7, 3))," ","0"))</f>
        <v>40</v>
      </c>
      <c r="J5687" s="2">
        <v>1</v>
      </c>
      <c r="K5687" s="2" t="str">
        <f t="shared" si="264"/>
        <v>684</v>
      </c>
      <c r="L5687" s="2" t="str">
        <f t="shared" si="265"/>
        <v>006</v>
      </c>
      <c r="M5687" s="2" t="str">
        <f t="shared" si="266"/>
        <v>040</v>
      </c>
    </row>
    <row r="5688" spans="2:13" x14ac:dyDescent="0.25">
      <c r="B5688" s="2" t="s">
        <v>2663</v>
      </c>
      <c r="C5688" s="2" t="s">
        <v>2664</v>
      </c>
      <c r="D5688" s="6" t="str">
        <f>+_xlfn.CONCAT(Table13456[[#This Row],[phase1]],Table13456[[#This Row],[phase2]],Table13456[[#This Row],[phase3]],Table13456[[#This Row],[phase4]])</f>
        <v>1684006060</v>
      </c>
      <c r="E5688" s="2" t="str">
        <f>+Table13456[[#This Row],[DESCRIPTION]]</f>
        <v>WIRELESS COMMUNICATION DEVICE, REMOVE</v>
      </c>
      <c r="F5688" s="2" t="str">
        <f>+LEFT(Table13456[[#This Row],[PAY ITEM]],1)</f>
        <v>0</v>
      </c>
      <c r="G5688" s="2" t="str">
        <f>IF(Table13456[[#This Row],[first]]="0",SUBSTITUTE(TRIM(MID(B5688, 2, 3))," ","0"),SUBSTITUTE(TRIM(MID(B5688, 1, 3))," ","0"))</f>
        <v>684</v>
      </c>
      <c r="H5688" s="2" t="str">
        <f>IF(Table13456[[#This Row],[first]]="0",SUBSTITUTE(TRIM(MID(B5688, 5, 3))," ","0"),SUBSTITUTE(TRIM(MID(B5688, 4, 3))," ","0"))</f>
        <v>6</v>
      </c>
      <c r="I5688" s="2" t="str">
        <f>IF(Table13456[[#This Row],[first]]="0",SUBSTITUTE(TRIM(MID(B5688, 8, 3))," ","0"),SUBSTITUTE(TRIM(MID(B5688, 7, 3))," ","0"))</f>
        <v>60</v>
      </c>
      <c r="J5688" s="2">
        <v>1</v>
      </c>
      <c r="K5688" s="2" t="str">
        <f t="shared" si="264"/>
        <v>684</v>
      </c>
      <c r="L5688" s="2" t="str">
        <f t="shared" si="265"/>
        <v>006</v>
      </c>
      <c r="M5688" s="2" t="str">
        <f t="shared" si="266"/>
        <v>060</v>
      </c>
    </row>
    <row r="5689" spans="2:13" x14ac:dyDescent="0.25">
      <c r="B5689" s="2" t="s">
        <v>13147</v>
      </c>
      <c r="C5689" s="2" t="s">
        <v>13148</v>
      </c>
      <c r="D5689" s="6" t="str">
        <f>+_xlfn.CONCAT(Table13456[[#This Row],[phase1]],Table13456[[#This Row],[phase2]],Table13456[[#This Row],[phase3]],Table13456[[#This Row],[phase4]])</f>
        <v>1684006114</v>
      </c>
      <c r="E5689" s="2" t="str">
        <f>+Table13456[[#This Row],[DESCRIPTION]]</f>
        <v>WIRELESS COMMUNICATION DEVICE, FURNISH &amp; INSTALL ETHERNET SUBSCRIBER UNIT, ALTERNATE</v>
      </c>
      <c r="F5689" s="2" t="str">
        <f>+LEFT(Table13456[[#This Row],[PAY ITEM]],1)</f>
        <v>0</v>
      </c>
      <c r="G5689" s="2" t="str">
        <f>IF(Table13456[[#This Row],[first]]="0",SUBSTITUTE(TRIM(MID(B5689, 2, 3))," ","0"),SUBSTITUTE(TRIM(MID(B5689, 1, 3))," ","0"))</f>
        <v>684</v>
      </c>
      <c r="H5689" s="2" t="str">
        <f>IF(Table13456[[#This Row],[first]]="0",SUBSTITUTE(TRIM(MID(B5689, 5, 3))," ","0"),SUBSTITUTE(TRIM(MID(B5689, 4, 3))," ","0"))</f>
        <v>6</v>
      </c>
      <c r="I5689" s="2" t="str">
        <f>IF(Table13456[[#This Row],[first]]="0",SUBSTITUTE(TRIM(MID(B5689, 8, 3))," ","0"),SUBSTITUTE(TRIM(MID(B5689, 7, 3))," ","0"))</f>
        <v>114</v>
      </c>
      <c r="J5689" s="2">
        <v>1</v>
      </c>
      <c r="K5689" s="2" t="str">
        <f t="shared" si="264"/>
        <v>684</v>
      </c>
      <c r="L5689" s="2" t="str">
        <f t="shared" si="265"/>
        <v>006</v>
      </c>
      <c r="M5689" s="2" t="str">
        <f t="shared" si="266"/>
        <v>114</v>
      </c>
    </row>
    <row r="5690" spans="2:13" x14ac:dyDescent="0.25">
      <c r="B5690" s="2" t="s">
        <v>13149</v>
      </c>
      <c r="C5690" s="2" t="s">
        <v>5037</v>
      </c>
      <c r="D5690" s="6" t="str">
        <f>+_xlfn.CONCAT(Table13456[[#This Row],[phase1]],Table13456[[#This Row],[phase2]],Table13456[[#This Row],[phase3]],Table13456[[#This Row],[phase4]])</f>
        <v>1684007000</v>
      </c>
      <c r="E5690" s="2" t="str">
        <f>+Table13456[[#This Row],[DESCRIPTION]]</f>
        <v>MANAGED ETHERNET HUB SWITCH</v>
      </c>
      <c r="F5690" s="2" t="str">
        <f>+LEFT(Table13456[[#This Row],[PAY ITEM]],1)</f>
        <v>0</v>
      </c>
      <c r="G5690" s="2" t="str">
        <f>IF(Table13456[[#This Row],[first]]="0",SUBSTITUTE(TRIM(MID(B5690, 2, 3))," ","0"),SUBSTITUTE(TRIM(MID(B5690, 1, 3))," ","0"))</f>
        <v>684</v>
      </c>
      <c r="H5690" s="2" t="str">
        <f>IF(Table13456[[#This Row],[first]]="0",SUBSTITUTE(TRIM(MID(B5690, 5, 3))," ","0"),SUBSTITUTE(TRIM(MID(B5690, 4, 3))," ","0"))</f>
        <v>7</v>
      </c>
      <c r="I5690" s="2" t="str">
        <f>IF(Table13456[[#This Row],[first]]="0",SUBSTITUTE(TRIM(MID(B5690, 8, 3))," ","0"),SUBSTITUTE(TRIM(MID(B5690, 7, 3))," ","0"))</f>
        <v/>
      </c>
      <c r="J5690" s="2">
        <v>1</v>
      </c>
      <c r="K5690" s="2" t="str">
        <f t="shared" si="264"/>
        <v>684</v>
      </c>
      <c r="L5690" s="2" t="str">
        <f t="shared" si="265"/>
        <v>007</v>
      </c>
      <c r="M5690" s="2" t="str">
        <f t="shared" si="266"/>
        <v>000</v>
      </c>
    </row>
    <row r="5691" spans="2:13" x14ac:dyDescent="0.25">
      <c r="B5691" s="2" t="s">
        <v>13150</v>
      </c>
      <c r="C5691" s="2" t="s">
        <v>13151</v>
      </c>
      <c r="D5691" s="6" t="str">
        <f>+_xlfn.CONCAT(Table13456[[#This Row],[phase1]],Table13456[[#This Row],[phase2]],Table13456[[#This Row],[phase3]],Table13456[[#This Row],[phase4]])</f>
        <v>1684007001</v>
      </c>
      <c r="E5691" s="2" t="str">
        <f>+Table13456[[#This Row],[DESCRIPTION]]</f>
        <v>MANAGED HUB ETHERNET SWITCH, FURNISH &amp; INSTALL</v>
      </c>
      <c r="F5691" s="2" t="str">
        <f>+LEFT(Table13456[[#This Row],[PAY ITEM]],1)</f>
        <v>0</v>
      </c>
      <c r="G5691" s="2" t="str">
        <f>IF(Table13456[[#This Row],[first]]="0",SUBSTITUTE(TRIM(MID(B5691, 2, 3))," ","0"),SUBSTITUTE(TRIM(MID(B5691, 1, 3))," ","0"))</f>
        <v>684</v>
      </c>
      <c r="H5691" s="2" t="str">
        <f>IF(Table13456[[#This Row],[first]]="0",SUBSTITUTE(TRIM(MID(B5691, 5, 3))," ","0"),SUBSTITUTE(TRIM(MID(B5691, 4, 3))," ","0"))</f>
        <v>7</v>
      </c>
      <c r="I5691" s="2" t="str">
        <f>IF(Table13456[[#This Row],[first]]="0",SUBSTITUTE(TRIM(MID(B5691, 8, 3))," ","0"),SUBSTITUTE(TRIM(MID(B5691, 7, 3))," ","0"))</f>
        <v>1</v>
      </c>
      <c r="J5691" s="2">
        <v>1</v>
      </c>
      <c r="K5691" s="2" t="str">
        <f t="shared" si="264"/>
        <v>684</v>
      </c>
      <c r="L5691" s="2" t="str">
        <f t="shared" si="265"/>
        <v>007</v>
      </c>
      <c r="M5691" s="2" t="str">
        <f t="shared" si="266"/>
        <v>001</v>
      </c>
    </row>
    <row r="5692" spans="2:13" x14ac:dyDescent="0.25">
      <c r="B5692" s="2" t="s">
        <v>13152</v>
      </c>
      <c r="C5692" s="2" t="s">
        <v>13153</v>
      </c>
      <c r="D5692" s="6" t="str">
        <f>+_xlfn.CONCAT(Table13456[[#This Row],[phase1]],Table13456[[#This Row],[phase2]],Table13456[[#This Row],[phase3]],Table13456[[#This Row],[phase4]])</f>
        <v>1684007003</v>
      </c>
      <c r="E5692" s="2" t="str">
        <f>+Table13456[[#This Row],[DESCRIPTION]]</f>
        <v>MANAGED HUB ETHERNET SWITCH, INSTALL</v>
      </c>
      <c r="F5692" s="2" t="str">
        <f>+LEFT(Table13456[[#This Row],[PAY ITEM]],1)</f>
        <v>0</v>
      </c>
      <c r="G5692" s="2" t="str">
        <f>IF(Table13456[[#This Row],[first]]="0",SUBSTITUTE(TRIM(MID(B5692, 2, 3))," ","0"),SUBSTITUTE(TRIM(MID(B5692, 1, 3))," ","0"))</f>
        <v>684</v>
      </c>
      <c r="H5692" s="2" t="str">
        <f>IF(Table13456[[#This Row],[first]]="0",SUBSTITUTE(TRIM(MID(B5692, 5, 3))," ","0"),SUBSTITUTE(TRIM(MID(B5692, 4, 3))," ","0"))</f>
        <v>7</v>
      </c>
      <c r="I5692" s="2" t="str">
        <f>IF(Table13456[[#This Row],[first]]="0",SUBSTITUTE(TRIM(MID(B5692, 8, 3))," ","0"),SUBSTITUTE(TRIM(MID(B5692, 7, 3))," ","0"))</f>
        <v>3</v>
      </c>
      <c r="J5692" s="2">
        <v>1</v>
      </c>
      <c r="K5692" s="2" t="str">
        <f t="shared" si="264"/>
        <v>684</v>
      </c>
      <c r="L5692" s="2" t="str">
        <f t="shared" si="265"/>
        <v>007</v>
      </c>
      <c r="M5692" s="2" t="str">
        <f t="shared" si="266"/>
        <v>003</v>
      </c>
    </row>
    <row r="5693" spans="2:13" x14ac:dyDescent="0.25">
      <c r="B5693" s="2" t="s">
        <v>13154</v>
      </c>
      <c r="C5693" s="2" t="s">
        <v>13155</v>
      </c>
      <c r="D5693" s="6" t="str">
        <f>+_xlfn.CONCAT(Table13456[[#This Row],[phase1]],Table13456[[#This Row],[phase2]],Table13456[[#This Row],[phase3]],Table13456[[#This Row],[phase4]])</f>
        <v>1684007004</v>
      </c>
      <c r="E5693" s="2" t="str">
        <f>+Table13456[[#This Row],[DESCRIPTION]]</f>
        <v>MANAGED HUB ETHERNET SWITCH, RELOCATE</v>
      </c>
      <c r="F5693" s="2" t="str">
        <f>+LEFT(Table13456[[#This Row],[PAY ITEM]],1)</f>
        <v>0</v>
      </c>
      <c r="G5693" s="2" t="str">
        <f>IF(Table13456[[#This Row],[first]]="0",SUBSTITUTE(TRIM(MID(B5693, 2, 3))," ","0"),SUBSTITUTE(TRIM(MID(B5693, 1, 3))," ","0"))</f>
        <v>684</v>
      </c>
      <c r="H5693" s="2" t="str">
        <f>IF(Table13456[[#This Row],[first]]="0",SUBSTITUTE(TRIM(MID(B5693, 5, 3))," ","0"),SUBSTITUTE(TRIM(MID(B5693, 4, 3))," ","0"))</f>
        <v>7</v>
      </c>
      <c r="I5693" s="2" t="str">
        <f>IF(Table13456[[#This Row],[first]]="0",SUBSTITUTE(TRIM(MID(B5693, 8, 3))," ","0"),SUBSTITUTE(TRIM(MID(B5693, 7, 3))," ","0"))</f>
        <v>4</v>
      </c>
      <c r="J5693" s="2">
        <v>1</v>
      </c>
      <c r="K5693" s="2" t="str">
        <f t="shared" si="264"/>
        <v>684</v>
      </c>
      <c r="L5693" s="2" t="str">
        <f t="shared" si="265"/>
        <v>007</v>
      </c>
      <c r="M5693" s="2" t="str">
        <f t="shared" si="266"/>
        <v>004</v>
      </c>
    </row>
    <row r="5694" spans="2:13" x14ac:dyDescent="0.25">
      <c r="B5694" s="2" t="s">
        <v>13156</v>
      </c>
      <c r="C5694" s="2" t="s">
        <v>13157</v>
      </c>
      <c r="D5694" s="6" t="str">
        <f>+_xlfn.CONCAT(Table13456[[#This Row],[phase1]],Table13456[[#This Row],[phase2]],Table13456[[#This Row],[phase3]],Table13456[[#This Row],[phase4]])</f>
        <v>1684007005</v>
      </c>
      <c r="E5694" s="2" t="str">
        <f>+Table13456[[#This Row],[DESCRIPTION]]</f>
        <v>MANAGED HUB ETHERNET SWITCH, ADJUST/MODIFY</v>
      </c>
      <c r="F5694" s="2" t="str">
        <f>+LEFT(Table13456[[#This Row],[PAY ITEM]],1)</f>
        <v>0</v>
      </c>
      <c r="G5694" s="2" t="str">
        <f>IF(Table13456[[#This Row],[first]]="0",SUBSTITUTE(TRIM(MID(B5694, 2, 3))," ","0"),SUBSTITUTE(TRIM(MID(B5694, 1, 3))," ","0"))</f>
        <v>684</v>
      </c>
      <c r="H5694" s="2" t="str">
        <f>IF(Table13456[[#This Row],[first]]="0",SUBSTITUTE(TRIM(MID(B5694, 5, 3))," ","0"),SUBSTITUTE(TRIM(MID(B5694, 4, 3))," ","0"))</f>
        <v>7</v>
      </c>
      <c r="I5694" s="2" t="str">
        <f>IF(Table13456[[#This Row],[first]]="0",SUBSTITUTE(TRIM(MID(B5694, 8, 3))," ","0"),SUBSTITUTE(TRIM(MID(B5694, 7, 3))," ","0"))</f>
        <v>5</v>
      </c>
      <c r="J5694" s="2">
        <v>1</v>
      </c>
      <c r="K5694" s="2" t="str">
        <f t="shared" si="264"/>
        <v>684</v>
      </c>
      <c r="L5694" s="2" t="str">
        <f t="shared" si="265"/>
        <v>007</v>
      </c>
      <c r="M5694" s="2" t="str">
        <f t="shared" si="266"/>
        <v>005</v>
      </c>
    </row>
    <row r="5695" spans="2:13" x14ac:dyDescent="0.25">
      <c r="B5695" s="2" t="s">
        <v>13158</v>
      </c>
      <c r="C5695" s="2" t="s">
        <v>13159</v>
      </c>
      <c r="D5695" s="6" t="str">
        <f>+_xlfn.CONCAT(Table13456[[#This Row],[phase1]],Table13456[[#This Row],[phase2]],Table13456[[#This Row],[phase3]],Table13456[[#This Row],[phase4]])</f>
        <v>1684007006</v>
      </c>
      <c r="E5695" s="2" t="str">
        <f>+Table13456[[#This Row],[DESCRIPTION]]</f>
        <v>MANAGED HUB ETHERNET SWITCH, REMOVE</v>
      </c>
      <c r="F5695" s="2" t="str">
        <f>+LEFT(Table13456[[#This Row],[PAY ITEM]],1)</f>
        <v>0</v>
      </c>
      <c r="G5695" s="2" t="str">
        <f>IF(Table13456[[#This Row],[first]]="0",SUBSTITUTE(TRIM(MID(B5695, 2, 3))," ","0"),SUBSTITUTE(TRIM(MID(B5695, 1, 3))," ","0"))</f>
        <v>684</v>
      </c>
      <c r="H5695" s="2" t="str">
        <f>IF(Table13456[[#This Row],[first]]="0",SUBSTITUTE(TRIM(MID(B5695, 5, 3))," ","0"),SUBSTITUTE(TRIM(MID(B5695, 4, 3))," ","0"))</f>
        <v>7</v>
      </c>
      <c r="I5695" s="2" t="str">
        <f>IF(Table13456[[#This Row],[first]]="0",SUBSTITUTE(TRIM(MID(B5695, 8, 3))," ","0"),SUBSTITUTE(TRIM(MID(B5695, 7, 3))," ","0"))</f>
        <v>6</v>
      </c>
      <c r="J5695" s="2">
        <v>1</v>
      </c>
      <c r="K5695" s="2" t="str">
        <f t="shared" si="264"/>
        <v>684</v>
      </c>
      <c r="L5695" s="2" t="str">
        <f t="shared" si="265"/>
        <v>007</v>
      </c>
      <c r="M5695" s="2" t="str">
        <f t="shared" si="266"/>
        <v>006</v>
      </c>
    </row>
    <row r="5696" spans="2:13" x14ac:dyDescent="0.25">
      <c r="B5696" s="2" t="s">
        <v>13160</v>
      </c>
      <c r="C5696" s="2" t="s">
        <v>13161</v>
      </c>
      <c r="D5696" s="6" t="str">
        <f>+_xlfn.CONCAT(Table13456[[#This Row],[phase1]],Table13456[[#This Row],[phase2]],Table13456[[#This Row],[phase3]],Table13456[[#This Row],[phase4]])</f>
        <v>1684011000</v>
      </c>
      <c r="E5696" s="2" t="str">
        <f>+Table13456[[#This Row],[DESCRIPTION]]</f>
        <v>SYSTEM COMMUNICATIONS CARRIER, F&amp;I, MULTI-PAIR CABLE</v>
      </c>
      <c r="F5696" s="2" t="str">
        <f>+LEFT(Table13456[[#This Row],[PAY ITEM]],1)</f>
        <v>0</v>
      </c>
      <c r="G5696" s="2" t="str">
        <f>IF(Table13456[[#This Row],[first]]="0",SUBSTITUTE(TRIM(MID(B5696, 2, 3))," ","0"),SUBSTITUTE(TRIM(MID(B5696, 1, 3))," ","0"))</f>
        <v>684</v>
      </c>
      <c r="H5696" s="2" t="str">
        <f>IF(Table13456[[#This Row],[first]]="0",SUBSTITUTE(TRIM(MID(B5696, 5, 3))," ","0"),SUBSTITUTE(TRIM(MID(B5696, 4, 3))," ","0"))</f>
        <v>11</v>
      </c>
      <c r="I5696" s="2" t="str">
        <f>IF(Table13456[[#This Row],[first]]="0",SUBSTITUTE(TRIM(MID(B5696, 8, 3))," ","0"),SUBSTITUTE(TRIM(MID(B5696, 7, 3))," ","0"))</f>
        <v/>
      </c>
      <c r="J5696" s="2">
        <v>1</v>
      </c>
      <c r="K5696" s="2" t="str">
        <f t="shared" si="264"/>
        <v>684</v>
      </c>
      <c r="L5696" s="2" t="str">
        <f t="shared" si="265"/>
        <v>011</v>
      </c>
      <c r="M5696" s="2" t="str">
        <f t="shared" si="266"/>
        <v>000</v>
      </c>
    </row>
    <row r="5697" spans="2:13" x14ac:dyDescent="0.25">
      <c r="B5697" s="2" t="s">
        <v>13162</v>
      </c>
      <c r="C5697" s="2" t="s">
        <v>13163</v>
      </c>
      <c r="D5697" s="6" t="str">
        <f>+_xlfn.CONCAT(Table13456[[#This Row],[phase1]],Table13456[[#This Row],[phase2]],Table13456[[#This Row],[phase3]],Table13456[[#This Row],[phase4]])</f>
        <v>1684012000</v>
      </c>
      <c r="E5697" s="2" t="str">
        <f>+Table13456[[#This Row],[DESCRIPTION]]</f>
        <v>SYSTEM COMMUNICATIONS  CARRIER, F&amp;I, COAXIAL CABLE</v>
      </c>
      <c r="F5697" s="2" t="str">
        <f>+LEFT(Table13456[[#This Row],[PAY ITEM]],1)</f>
        <v>0</v>
      </c>
      <c r="G5697" s="2" t="str">
        <f>IF(Table13456[[#This Row],[first]]="0",SUBSTITUTE(TRIM(MID(B5697, 2, 3))," ","0"),SUBSTITUTE(TRIM(MID(B5697, 1, 3))," ","0"))</f>
        <v>684</v>
      </c>
      <c r="H5697" s="2" t="str">
        <f>IF(Table13456[[#This Row],[first]]="0",SUBSTITUTE(TRIM(MID(B5697, 5, 3))," ","0"),SUBSTITUTE(TRIM(MID(B5697, 4, 3))," ","0"))</f>
        <v>12</v>
      </c>
      <c r="I5697" s="2" t="str">
        <f>IF(Table13456[[#This Row],[first]]="0",SUBSTITUTE(TRIM(MID(B5697, 8, 3))," ","0"),SUBSTITUTE(TRIM(MID(B5697, 7, 3))," ","0"))</f>
        <v/>
      </c>
      <c r="J5697" s="2">
        <v>1</v>
      </c>
      <c r="K5697" s="2" t="str">
        <f t="shared" si="264"/>
        <v>684</v>
      </c>
      <c r="L5697" s="2" t="str">
        <f t="shared" si="265"/>
        <v>012</v>
      </c>
      <c r="M5697" s="2" t="str">
        <f t="shared" si="266"/>
        <v>000</v>
      </c>
    </row>
    <row r="5698" spans="2:13" x14ac:dyDescent="0.25">
      <c r="B5698" s="2" t="s">
        <v>13164</v>
      </c>
      <c r="C5698" s="2" t="s">
        <v>13165</v>
      </c>
      <c r="D5698" s="6" t="str">
        <f>+_xlfn.CONCAT(Table13456[[#This Row],[phase1]],Table13456[[#This Row],[phase2]],Table13456[[#This Row],[phase3]],Table13456[[#This Row],[phase4]])</f>
        <v>1684014000</v>
      </c>
      <c r="E5698" s="2" t="str">
        <f>+Table13456[[#This Row],[DESCRIPTION]]</f>
        <v>SYSTEM COMMUNICATIONS CARRIER, F&amp;I, FIBER OPTIC CABLE</v>
      </c>
      <c r="F5698" s="2" t="str">
        <f>+LEFT(Table13456[[#This Row],[PAY ITEM]],1)</f>
        <v>0</v>
      </c>
      <c r="G5698" s="2" t="str">
        <f>IF(Table13456[[#This Row],[first]]="0",SUBSTITUTE(TRIM(MID(B5698, 2, 3))," ","0"),SUBSTITUTE(TRIM(MID(B5698, 1, 3))," ","0"))</f>
        <v>684</v>
      </c>
      <c r="H5698" s="2" t="str">
        <f>IF(Table13456[[#This Row],[first]]="0",SUBSTITUTE(TRIM(MID(B5698, 5, 3))," ","0"),SUBSTITUTE(TRIM(MID(B5698, 4, 3))," ","0"))</f>
        <v>14</v>
      </c>
      <c r="I5698" s="2" t="str">
        <f>IF(Table13456[[#This Row],[first]]="0",SUBSTITUTE(TRIM(MID(B5698, 8, 3))," ","0"),SUBSTITUTE(TRIM(MID(B5698, 7, 3))," ","0"))</f>
        <v/>
      </c>
      <c r="J5698" s="2">
        <v>1</v>
      </c>
      <c r="K5698" s="2" t="str">
        <f t="shared" si="264"/>
        <v>684</v>
      </c>
      <c r="L5698" s="2" t="str">
        <f t="shared" si="265"/>
        <v>014</v>
      </c>
      <c r="M5698" s="2" t="str">
        <f t="shared" si="266"/>
        <v>000</v>
      </c>
    </row>
    <row r="5699" spans="2:13" x14ac:dyDescent="0.25">
      <c r="B5699" s="2" t="s">
        <v>13166</v>
      </c>
      <c r="C5699" s="2" t="s">
        <v>13167</v>
      </c>
      <c r="D5699" s="6" t="str">
        <f>+_xlfn.CONCAT(Table13456[[#This Row],[phase1]],Table13456[[#This Row],[phase2]],Table13456[[#This Row],[phase3]],Table13456[[#This Row],[phase4]])</f>
        <v>1684034000</v>
      </c>
      <c r="E5699" s="2" t="str">
        <f>+Table13456[[#This Row],[DESCRIPTION]]</f>
        <v>SYSTEM COMMUNICATIONS CARRIER, INSTALL,  FIBER OPTIC CABLE</v>
      </c>
      <c r="F5699" s="2" t="str">
        <f>+LEFT(Table13456[[#This Row],[PAY ITEM]],1)</f>
        <v>0</v>
      </c>
      <c r="G5699" s="2" t="str">
        <f>IF(Table13456[[#This Row],[first]]="0",SUBSTITUTE(TRIM(MID(B5699, 2, 3))," ","0"),SUBSTITUTE(TRIM(MID(B5699, 1, 3))," ","0"))</f>
        <v>684</v>
      </c>
      <c r="H5699" s="2" t="str">
        <f>IF(Table13456[[#This Row],[first]]="0",SUBSTITUTE(TRIM(MID(B5699, 5, 3))," ","0"),SUBSTITUTE(TRIM(MID(B5699, 4, 3))," ","0"))</f>
        <v>34</v>
      </c>
      <c r="I5699" s="2" t="str">
        <f>IF(Table13456[[#This Row],[first]]="0",SUBSTITUTE(TRIM(MID(B5699, 8, 3))," ","0"),SUBSTITUTE(TRIM(MID(B5699, 7, 3))," ","0"))</f>
        <v/>
      </c>
      <c r="J5699" s="2">
        <v>1</v>
      </c>
      <c r="K5699" s="2" t="str">
        <f t="shared" ref="K5699:K5762" si="267">IF(LEN(G5699) = 3, G5699, TEXT(IF(LEN(G5699) = 2, "0" &amp; G5699, "00" &amp; G5699), "000"))</f>
        <v>684</v>
      </c>
      <c r="L5699" s="2" t="str">
        <f t="shared" ref="L5699:L5762" si="268">IF(LEN(H5699) = 3, H5699, TEXT(IF(LEN(H5699) = 2, "0" &amp; H5699, "00" &amp; H5699), "000"))</f>
        <v>034</v>
      </c>
      <c r="M5699" s="2" t="str">
        <f t="shared" ref="M5699:M5762" si="269">IF(LEN(I5699) = 3, I5699, TEXT(IF(LEN(I5699) = 2, "0" &amp; I5699, "00" &amp; I5699), "000"))</f>
        <v>000</v>
      </c>
    </row>
    <row r="5700" spans="2:13" x14ac:dyDescent="0.25">
      <c r="B5700" s="2" t="s">
        <v>13168</v>
      </c>
      <c r="C5700" s="2" t="s">
        <v>13169</v>
      </c>
      <c r="D5700" s="6" t="str">
        <f>+_xlfn.CONCAT(Table13456[[#This Row],[phase1]],Table13456[[#This Row],[phase2]],Table13456[[#This Row],[phase3]],Table13456[[#This Row],[phase4]])</f>
        <v>1684090001</v>
      </c>
      <c r="E5700" s="2" t="str">
        <f>+Table13456[[#This Row],[DESCRIPTION]]</f>
        <v>NETWORK DEVICE, NETWORK FIREWALL, PROJECT 427475-1-52-01</v>
      </c>
      <c r="F5700" s="2" t="str">
        <f>+LEFT(Table13456[[#This Row],[PAY ITEM]],1)</f>
        <v>0</v>
      </c>
      <c r="G5700" s="2" t="str">
        <f>IF(Table13456[[#This Row],[first]]="0",SUBSTITUTE(TRIM(MID(B5700, 2, 3))," ","0"),SUBSTITUTE(TRIM(MID(B5700, 1, 3))," ","0"))</f>
        <v>684</v>
      </c>
      <c r="H5700" s="2" t="str">
        <f>IF(Table13456[[#This Row],[first]]="0",SUBSTITUTE(TRIM(MID(B5700, 5, 3))," ","0"),SUBSTITUTE(TRIM(MID(B5700, 4, 3))," ","0"))</f>
        <v>90</v>
      </c>
      <c r="I5700" s="2" t="str">
        <f>IF(Table13456[[#This Row],[first]]="0",SUBSTITUTE(TRIM(MID(B5700, 8, 3))," ","0"),SUBSTITUTE(TRIM(MID(B5700, 7, 3))," ","0"))</f>
        <v>1</v>
      </c>
      <c r="J5700" s="2">
        <v>1</v>
      </c>
      <c r="K5700" s="2" t="str">
        <f t="shared" si="267"/>
        <v>684</v>
      </c>
      <c r="L5700" s="2" t="str">
        <f t="shared" si="268"/>
        <v>090</v>
      </c>
      <c r="M5700" s="2" t="str">
        <f t="shared" si="269"/>
        <v>001</v>
      </c>
    </row>
    <row r="5701" spans="2:13" x14ac:dyDescent="0.25">
      <c r="B5701" s="2" t="s">
        <v>13170</v>
      </c>
      <c r="C5701" s="2" t="s">
        <v>13171</v>
      </c>
      <c r="D5701" s="6" t="str">
        <f>+_xlfn.CONCAT(Table13456[[#This Row],[phase1]],Table13456[[#This Row],[phase2]],Table13456[[#This Row],[phase3]],Table13456[[#This Row],[phase4]])</f>
        <v>1684090002</v>
      </c>
      <c r="E5701" s="2" t="str">
        <f>+Table13456[[#This Row],[DESCRIPTION]]</f>
        <v>NETWORK DEVICE, WORKSTATION ASSEMBLY, PROJECT 427475-1-52-01</v>
      </c>
      <c r="F5701" s="2" t="str">
        <f>+LEFT(Table13456[[#This Row],[PAY ITEM]],1)</f>
        <v>0</v>
      </c>
      <c r="G5701" s="2" t="str">
        <f>IF(Table13456[[#This Row],[first]]="0",SUBSTITUTE(TRIM(MID(B5701, 2, 3))," ","0"),SUBSTITUTE(TRIM(MID(B5701, 1, 3))," ","0"))</f>
        <v>684</v>
      </c>
      <c r="H5701" s="2" t="str">
        <f>IF(Table13456[[#This Row],[first]]="0",SUBSTITUTE(TRIM(MID(B5701, 5, 3))," ","0"),SUBSTITUTE(TRIM(MID(B5701, 4, 3))," ","0"))</f>
        <v>90</v>
      </c>
      <c r="I5701" s="2" t="str">
        <f>IF(Table13456[[#This Row],[first]]="0",SUBSTITUTE(TRIM(MID(B5701, 8, 3))," ","0"),SUBSTITUTE(TRIM(MID(B5701, 7, 3))," ","0"))</f>
        <v>2</v>
      </c>
      <c r="J5701" s="2">
        <v>1</v>
      </c>
      <c r="K5701" s="2" t="str">
        <f t="shared" si="267"/>
        <v>684</v>
      </c>
      <c r="L5701" s="2" t="str">
        <f t="shared" si="268"/>
        <v>090</v>
      </c>
      <c r="M5701" s="2" t="str">
        <f t="shared" si="269"/>
        <v>002</v>
      </c>
    </row>
    <row r="5702" spans="2:13" x14ac:dyDescent="0.25">
      <c r="B5702" s="2" t="s">
        <v>13172</v>
      </c>
      <c r="C5702" s="2" t="s">
        <v>13173</v>
      </c>
      <c r="D5702" s="6" t="str">
        <f>+_xlfn.CONCAT(Table13456[[#This Row],[phase1]],Table13456[[#This Row],[phase2]],Table13456[[#This Row],[phase3]],Table13456[[#This Row],[phase4]])</f>
        <v>1684090003</v>
      </c>
      <c r="E5702" s="2" t="str">
        <f>+Table13456[[#This Row],[DESCRIPTION]]</f>
        <v>NETWORK DEVICE, ETHERNET REPEATER, PROJECT 436311-1-52-01</v>
      </c>
      <c r="F5702" s="2" t="str">
        <f>+LEFT(Table13456[[#This Row],[PAY ITEM]],1)</f>
        <v>0</v>
      </c>
      <c r="G5702" s="2" t="str">
        <f>IF(Table13456[[#This Row],[first]]="0",SUBSTITUTE(TRIM(MID(B5702, 2, 3))," ","0"),SUBSTITUTE(TRIM(MID(B5702, 1, 3))," ","0"))</f>
        <v>684</v>
      </c>
      <c r="H5702" s="2" t="str">
        <f>IF(Table13456[[#This Row],[first]]="0",SUBSTITUTE(TRIM(MID(B5702, 5, 3))," ","0"),SUBSTITUTE(TRIM(MID(B5702, 4, 3))," ","0"))</f>
        <v>90</v>
      </c>
      <c r="I5702" s="2" t="str">
        <f>IF(Table13456[[#This Row],[first]]="0",SUBSTITUTE(TRIM(MID(B5702, 8, 3))," ","0"),SUBSTITUTE(TRIM(MID(B5702, 7, 3))," ","0"))</f>
        <v>3</v>
      </c>
      <c r="J5702" s="2">
        <v>1</v>
      </c>
      <c r="K5702" s="2" t="str">
        <f t="shared" si="267"/>
        <v>684</v>
      </c>
      <c r="L5702" s="2" t="str">
        <f t="shared" si="268"/>
        <v>090</v>
      </c>
      <c r="M5702" s="2" t="str">
        <f t="shared" si="269"/>
        <v>003</v>
      </c>
    </row>
    <row r="5703" spans="2:13" x14ac:dyDescent="0.25">
      <c r="B5703" s="2" t="s">
        <v>13174</v>
      </c>
      <c r="C5703" s="2" t="s">
        <v>13175</v>
      </c>
      <c r="D5703" s="6" t="str">
        <f>+_xlfn.CONCAT(Table13456[[#This Row],[phase1]],Table13456[[#This Row],[phase2]],Table13456[[#This Row],[phase3]],Table13456[[#This Row],[phase4]])</f>
        <v>1684090004</v>
      </c>
      <c r="E5703" s="2" t="str">
        <f>+Table13456[[#This Row],[DESCRIPTION]]</f>
        <v>NETWORK DEVICE, ETHERNET REPEATER, PROJECT 435605-6-52-01</v>
      </c>
      <c r="F5703" s="2" t="str">
        <f>+LEFT(Table13456[[#This Row],[PAY ITEM]],1)</f>
        <v>0</v>
      </c>
      <c r="G5703" s="2" t="str">
        <f>IF(Table13456[[#This Row],[first]]="0",SUBSTITUTE(TRIM(MID(B5703, 2, 3))," ","0"),SUBSTITUTE(TRIM(MID(B5703, 1, 3))," ","0"))</f>
        <v>684</v>
      </c>
      <c r="H5703" s="2" t="str">
        <f>IF(Table13456[[#This Row],[first]]="0",SUBSTITUTE(TRIM(MID(B5703, 5, 3))," ","0"),SUBSTITUTE(TRIM(MID(B5703, 4, 3))," ","0"))</f>
        <v>90</v>
      </c>
      <c r="I5703" s="2" t="str">
        <f>IF(Table13456[[#This Row],[first]]="0",SUBSTITUTE(TRIM(MID(B5703, 8, 3))," ","0"),SUBSTITUTE(TRIM(MID(B5703, 7, 3))," ","0"))</f>
        <v>4</v>
      </c>
      <c r="J5703" s="2">
        <v>1</v>
      </c>
      <c r="K5703" s="2" t="str">
        <f t="shared" si="267"/>
        <v>684</v>
      </c>
      <c r="L5703" s="2" t="str">
        <f t="shared" si="268"/>
        <v>090</v>
      </c>
      <c r="M5703" s="2" t="str">
        <f t="shared" si="269"/>
        <v>004</v>
      </c>
    </row>
    <row r="5704" spans="2:13" x14ac:dyDescent="0.25">
      <c r="B5704" s="2" t="s">
        <v>13176</v>
      </c>
      <c r="C5704" s="2" t="s">
        <v>13177</v>
      </c>
      <c r="D5704" s="6" t="str">
        <f>+_xlfn.CONCAT(Table13456[[#This Row],[phase1]],Table13456[[#This Row],[phase2]],Table13456[[#This Row],[phase3]],Table13456[[#This Row],[phase4]])</f>
        <v>1684090005</v>
      </c>
      <c r="E5704" s="2" t="str">
        <f>+Table13456[[#This Row],[DESCRIPTION]]</f>
        <v>NETWORK DEVICE, MANAGED HUB ETHERNET SWITCH, PROJECT 422938-5-52-01</v>
      </c>
      <c r="F5704" s="2" t="str">
        <f>+LEFT(Table13456[[#This Row],[PAY ITEM]],1)</f>
        <v>0</v>
      </c>
      <c r="G5704" s="2" t="str">
        <f>IF(Table13456[[#This Row],[first]]="0",SUBSTITUTE(TRIM(MID(B5704, 2, 3))," ","0"),SUBSTITUTE(TRIM(MID(B5704, 1, 3))," ","0"))</f>
        <v>684</v>
      </c>
      <c r="H5704" s="2" t="str">
        <f>IF(Table13456[[#This Row],[first]]="0",SUBSTITUTE(TRIM(MID(B5704, 5, 3))," ","0"),SUBSTITUTE(TRIM(MID(B5704, 4, 3))," ","0"))</f>
        <v>90</v>
      </c>
      <c r="I5704" s="2" t="str">
        <f>IF(Table13456[[#This Row],[first]]="0",SUBSTITUTE(TRIM(MID(B5704, 8, 3))," ","0"),SUBSTITUTE(TRIM(MID(B5704, 7, 3))," ","0"))</f>
        <v>5</v>
      </c>
      <c r="J5704" s="2">
        <v>1</v>
      </c>
      <c r="K5704" s="2" t="str">
        <f t="shared" si="267"/>
        <v>684</v>
      </c>
      <c r="L5704" s="2" t="str">
        <f t="shared" si="268"/>
        <v>090</v>
      </c>
      <c r="M5704" s="2" t="str">
        <f t="shared" si="269"/>
        <v>005</v>
      </c>
    </row>
    <row r="5705" spans="2:13" x14ac:dyDescent="0.25">
      <c r="B5705" s="2" t="s">
        <v>13178</v>
      </c>
      <c r="C5705" s="2" t="s">
        <v>13179</v>
      </c>
      <c r="D5705" s="6" t="str">
        <f>+_xlfn.CONCAT(Table13456[[#This Row],[phase1]],Table13456[[#This Row],[phase2]],Table13456[[#This Row],[phase3]],Table13456[[#This Row],[phase4]])</f>
        <v>1684090006</v>
      </c>
      <c r="E5705" s="2" t="str">
        <f>+Table13456[[#This Row],[DESCRIPTION]]</f>
        <v>NETWORK DEVICE, MASTER HUB ETHERNET SWITCH, PROJECT 437345-1-52-01</v>
      </c>
      <c r="F5705" s="2" t="str">
        <f>+LEFT(Table13456[[#This Row],[PAY ITEM]],1)</f>
        <v>0</v>
      </c>
      <c r="G5705" s="2" t="str">
        <f>IF(Table13456[[#This Row],[first]]="0",SUBSTITUTE(TRIM(MID(B5705, 2, 3))," ","0"),SUBSTITUTE(TRIM(MID(B5705, 1, 3))," ","0"))</f>
        <v>684</v>
      </c>
      <c r="H5705" s="2" t="str">
        <f>IF(Table13456[[#This Row],[first]]="0",SUBSTITUTE(TRIM(MID(B5705, 5, 3))," ","0"),SUBSTITUTE(TRIM(MID(B5705, 4, 3))," ","0"))</f>
        <v>90</v>
      </c>
      <c r="I5705" s="2" t="str">
        <f>IF(Table13456[[#This Row],[first]]="0",SUBSTITUTE(TRIM(MID(B5705, 8, 3))," ","0"),SUBSTITUTE(TRIM(MID(B5705, 7, 3))," ","0"))</f>
        <v>6</v>
      </c>
      <c r="J5705" s="2">
        <v>1</v>
      </c>
      <c r="K5705" s="2" t="str">
        <f t="shared" si="267"/>
        <v>684</v>
      </c>
      <c r="L5705" s="2" t="str">
        <f t="shared" si="268"/>
        <v>090</v>
      </c>
      <c r="M5705" s="2" t="str">
        <f t="shared" si="269"/>
        <v>006</v>
      </c>
    </row>
    <row r="5706" spans="2:13" x14ac:dyDescent="0.25">
      <c r="B5706" s="2" t="s">
        <v>13180</v>
      </c>
      <c r="C5706" s="2" t="s">
        <v>13181</v>
      </c>
      <c r="D5706" s="6" t="str">
        <f>+_xlfn.CONCAT(Table13456[[#This Row],[phase1]],Table13456[[#This Row],[phase2]],Table13456[[#This Row],[phase3]],Table13456[[#This Row],[phase4]])</f>
        <v>1684090007</v>
      </c>
      <c r="E5706" s="2" t="str">
        <f>+Table13456[[#This Row],[DESCRIPTION]]</f>
        <v>NETWORK DEVICE,  ETHERNET REPEATER, PROJECT 431737-1-52-01</v>
      </c>
      <c r="F5706" s="2" t="str">
        <f>+LEFT(Table13456[[#This Row],[PAY ITEM]],1)</f>
        <v>0</v>
      </c>
      <c r="G5706" s="2" t="str">
        <f>IF(Table13456[[#This Row],[first]]="0",SUBSTITUTE(TRIM(MID(B5706, 2, 3))," ","0"),SUBSTITUTE(TRIM(MID(B5706, 1, 3))," ","0"))</f>
        <v>684</v>
      </c>
      <c r="H5706" s="2" t="str">
        <f>IF(Table13456[[#This Row],[first]]="0",SUBSTITUTE(TRIM(MID(B5706, 5, 3))," ","0"),SUBSTITUTE(TRIM(MID(B5706, 4, 3))," ","0"))</f>
        <v>90</v>
      </c>
      <c r="I5706" s="2" t="str">
        <f>IF(Table13456[[#This Row],[first]]="0",SUBSTITUTE(TRIM(MID(B5706, 8, 3))," ","0"),SUBSTITUTE(TRIM(MID(B5706, 7, 3))," ","0"))</f>
        <v>7</v>
      </c>
      <c r="J5706" s="2">
        <v>1</v>
      </c>
      <c r="K5706" s="2" t="str">
        <f t="shared" si="267"/>
        <v>684</v>
      </c>
      <c r="L5706" s="2" t="str">
        <f t="shared" si="268"/>
        <v>090</v>
      </c>
      <c r="M5706" s="2" t="str">
        <f t="shared" si="269"/>
        <v>007</v>
      </c>
    </row>
    <row r="5707" spans="2:13" x14ac:dyDescent="0.25">
      <c r="B5707" s="2" t="s">
        <v>13182</v>
      </c>
      <c r="C5707" s="2" t="s">
        <v>13183</v>
      </c>
      <c r="D5707" s="6" t="str">
        <f>+_xlfn.CONCAT(Table13456[[#This Row],[phase1]],Table13456[[#This Row],[phase2]],Table13456[[#This Row],[phase3]],Table13456[[#This Row],[phase4]])</f>
        <v>1684090008</v>
      </c>
      <c r="E5707" s="2" t="str">
        <f>+Table13456[[#This Row],[DESCRIPTION]]</f>
        <v>NETWORK DEVICE,  ETHERNET REPEATER, PROJECT 435605-7-52-01</v>
      </c>
      <c r="F5707" s="2" t="str">
        <f>+LEFT(Table13456[[#This Row],[PAY ITEM]],1)</f>
        <v>0</v>
      </c>
      <c r="G5707" s="2" t="str">
        <f>IF(Table13456[[#This Row],[first]]="0",SUBSTITUTE(TRIM(MID(B5707, 2, 3))," ","0"),SUBSTITUTE(TRIM(MID(B5707, 1, 3))," ","0"))</f>
        <v>684</v>
      </c>
      <c r="H5707" s="2" t="str">
        <f>IF(Table13456[[#This Row],[first]]="0",SUBSTITUTE(TRIM(MID(B5707, 5, 3))," ","0"),SUBSTITUTE(TRIM(MID(B5707, 4, 3))," ","0"))</f>
        <v>90</v>
      </c>
      <c r="I5707" s="2" t="str">
        <f>IF(Table13456[[#This Row],[first]]="0",SUBSTITUTE(TRIM(MID(B5707, 8, 3))," ","0"),SUBSTITUTE(TRIM(MID(B5707, 7, 3))," ","0"))</f>
        <v>8</v>
      </c>
      <c r="J5707" s="2">
        <v>1</v>
      </c>
      <c r="K5707" s="2" t="str">
        <f t="shared" si="267"/>
        <v>684</v>
      </c>
      <c r="L5707" s="2" t="str">
        <f t="shared" si="268"/>
        <v>090</v>
      </c>
      <c r="M5707" s="2" t="str">
        <f t="shared" si="269"/>
        <v>008</v>
      </c>
    </row>
    <row r="5708" spans="2:13" x14ac:dyDescent="0.25">
      <c r="B5708" s="2" t="s">
        <v>13184</v>
      </c>
      <c r="C5708" s="2" t="s">
        <v>13185</v>
      </c>
      <c r="D5708" s="6" t="str">
        <f>+_xlfn.CONCAT(Table13456[[#This Row],[phase1]],Table13456[[#This Row],[phase2]],Table13456[[#This Row],[phase3]],Table13456[[#This Row],[phase4]])</f>
        <v>1684090009</v>
      </c>
      <c r="E5708" s="2" t="str">
        <f>+Table13456[[#This Row],[DESCRIPTION]]</f>
        <v>NETWORK DEVICE,  MANAGED HUB ETHERNET SWITCH, LAYER 3, PROJECT 437842-1-52-01</v>
      </c>
      <c r="F5708" s="2" t="str">
        <f>+LEFT(Table13456[[#This Row],[PAY ITEM]],1)</f>
        <v>0</v>
      </c>
      <c r="G5708" s="2" t="str">
        <f>IF(Table13456[[#This Row],[first]]="0",SUBSTITUTE(TRIM(MID(B5708, 2, 3))," ","0"),SUBSTITUTE(TRIM(MID(B5708, 1, 3))," ","0"))</f>
        <v>684</v>
      </c>
      <c r="H5708" s="2" t="str">
        <f>IF(Table13456[[#This Row],[first]]="0",SUBSTITUTE(TRIM(MID(B5708, 5, 3))," ","0"),SUBSTITUTE(TRIM(MID(B5708, 4, 3))," ","0"))</f>
        <v>90</v>
      </c>
      <c r="I5708" s="2" t="str">
        <f>IF(Table13456[[#This Row],[first]]="0",SUBSTITUTE(TRIM(MID(B5708, 8, 3))," ","0"),SUBSTITUTE(TRIM(MID(B5708, 7, 3))," ","0"))</f>
        <v>9</v>
      </c>
      <c r="J5708" s="2">
        <v>1</v>
      </c>
      <c r="K5708" s="2" t="str">
        <f t="shared" si="267"/>
        <v>684</v>
      </c>
      <c r="L5708" s="2" t="str">
        <f t="shared" si="268"/>
        <v>090</v>
      </c>
      <c r="M5708" s="2" t="str">
        <f t="shared" si="269"/>
        <v>009</v>
      </c>
    </row>
    <row r="5709" spans="2:13" x14ac:dyDescent="0.25">
      <c r="B5709" s="2" t="s">
        <v>13186</v>
      </c>
      <c r="C5709" s="2" t="s">
        <v>13187</v>
      </c>
      <c r="D5709" s="6" t="str">
        <f>+_xlfn.CONCAT(Table13456[[#This Row],[phase1]],Table13456[[#This Row],[phase2]],Table13456[[#This Row],[phase3]],Table13456[[#This Row],[phase4]])</f>
        <v>1684090010</v>
      </c>
      <c r="E5709" s="2" t="str">
        <f>+Table13456[[#This Row],[DESCRIPTION]]</f>
        <v>NETWORK DEVICE, MASTER HUB ETHERNET SWITCH, LAYER 3, PROJECT 435543-1-52-01</v>
      </c>
      <c r="F5709" s="2" t="str">
        <f>+LEFT(Table13456[[#This Row],[PAY ITEM]],1)</f>
        <v>0</v>
      </c>
      <c r="G5709" s="2" t="str">
        <f>IF(Table13456[[#This Row],[first]]="0",SUBSTITUTE(TRIM(MID(B5709, 2, 3))," ","0"),SUBSTITUTE(TRIM(MID(B5709, 1, 3))," ","0"))</f>
        <v>684</v>
      </c>
      <c r="H5709" s="2" t="str">
        <f>IF(Table13456[[#This Row],[first]]="0",SUBSTITUTE(TRIM(MID(B5709, 5, 3))," ","0"),SUBSTITUTE(TRIM(MID(B5709, 4, 3))," ","0"))</f>
        <v>90</v>
      </c>
      <c r="I5709" s="2" t="str">
        <f>IF(Table13456[[#This Row],[first]]="0",SUBSTITUTE(TRIM(MID(B5709, 8, 3))," ","0"),SUBSTITUTE(TRIM(MID(B5709, 7, 3))," ","0"))</f>
        <v>10</v>
      </c>
      <c r="J5709" s="2">
        <v>1</v>
      </c>
      <c r="K5709" s="2" t="str">
        <f t="shared" si="267"/>
        <v>684</v>
      </c>
      <c r="L5709" s="2" t="str">
        <f t="shared" si="268"/>
        <v>090</v>
      </c>
      <c r="M5709" s="2" t="str">
        <f t="shared" si="269"/>
        <v>010</v>
      </c>
    </row>
    <row r="5710" spans="2:13" x14ac:dyDescent="0.25">
      <c r="B5710" s="2" t="s">
        <v>13188</v>
      </c>
      <c r="C5710" s="2" t="s">
        <v>13189</v>
      </c>
      <c r="D5710" s="6" t="str">
        <f>+_xlfn.CONCAT(Table13456[[#This Row],[phase1]],Table13456[[#This Row],[phase2]],Table13456[[#This Row],[phase3]],Table13456[[#This Row],[phase4]])</f>
        <v>1684090011</v>
      </c>
      <c r="E5710" s="2" t="str">
        <f>+Table13456[[#This Row],[DESCRIPTION]]</f>
        <v>NETWORK DEVICE, MASTER HUB ETHERNET SWITCH, LAYER 3, PROJECT 437300-4-52-01</v>
      </c>
      <c r="F5710" s="2" t="str">
        <f>+LEFT(Table13456[[#This Row],[PAY ITEM]],1)</f>
        <v>0</v>
      </c>
      <c r="G5710" s="2" t="str">
        <f>IF(Table13456[[#This Row],[first]]="0",SUBSTITUTE(TRIM(MID(B5710, 2, 3))," ","0"),SUBSTITUTE(TRIM(MID(B5710, 1, 3))," ","0"))</f>
        <v>684</v>
      </c>
      <c r="H5710" s="2" t="str">
        <f>IF(Table13456[[#This Row],[first]]="0",SUBSTITUTE(TRIM(MID(B5710, 5, 3))," ","0"),SUBSTITUTE(TRIM(MID(B5710, 4, 3))," ","0"))</f>
        <v>90</v>
      </c>
      <c r="I5710" s="2" t="str">
        <f>IF(Table13456[[#This Row],[first]]="0",SUBSTITUTE(TRIM(MID(B5710, 8, 3))," ","0"),SUBSTITUTE(TRIM(MID(B5710, 7, 3))," ","0"))</f>
        <v>11</v>
      </c>
      <c r="J5710" s="2">
        <v>1</v>
      </c>
      <c r="K5710" s="2" t="str">
        <f t="shared" si="267"/>
        <v>684</v>
      </c>
      <c r="L5710" s="2" t="str">
        <f t="shared" si="268"/>
        <v>090</v>
      </c>
      <c r="M5710" s="2" t="str">
        <f t="shared" si="269"/>
        <v>011</v>
      </c>
    </row>
    <row r="5711" spans="2:13" x14ac:dyDescent="0.25">
      <c r="B5711" s="2" t="s">
        <v>13190</v>
      </c>
      <c r="C5711" s="2" t="s">
        <v>13191</v>
      </c>
      <c r="D5711" s="6" t="str">
        <f>+_xlfn.CONCAT(Table13456[[#This Row],[phase1]],Table13456[[#This Row],[phase2]],Table13456[[#This Row],[phase3]],Table13456[[#This Row],[phase4]])</f>
        <v>1684090012</v>
      </c>
      <c r="E5711" s="2" t="str">
        <f>+Table13456[[#This Row],[DESCRIPTION]]</f>
        <v>NETWORK DEVICE, MASTER HUB ETHERNET SWITCH, LAYER 3, PROJECT 439853-1-52-01</v>
      </c>
      <c r="F5711" s="2" t="str">
        <f>+LEFT(Table13456[[#This Row],[PAY ITEM]],1)</f>
        <v>0</v>
      </c>
      <c r="G5711" s="2" t="str">
        <f>IF(Table13456[[#This Row],[first]]="0",SUBSTITUTE(TRIM(MID(B5711, 2, 3))," ","0"),SUBSTITUTE(TRIM(MID(B5711, 1, 3))," ","0"))</f>
        <v>684</v>
      </c>
      <c r="H5711" s="2" t="str">
        <f>IF(Table13456[[#This Row],[first]]="0",SUBSTITUTE(TRIM(MID(B5711, 5, 3))," ","0"),SUBSTITUTE(TRIM(MID(B5711, 4, 3))," ","0"))</f>
        <v>90</v>
      </c>
      <c r="I5711" s="2" t="str">
        <f>IF(Table13456[[#This Row],[first]]="0",SUBSTITUTE(TRIM(MID(B5711, 8, 3))," ","0"),SUBSTITUTE(TRIM(MID(B5711, 7, 3))," ","0"))</f>
        <v>12</v>
      </c>
      <c r="J5711" s="2">
        <v>1</v>
      </c>
      <c r="K5711" s="2" t="str">
        <f t="shared" si="267"/>
        <v>684</v>
      </c>
      <c r="L5711" s="2" t="str">
        <f t="shared" si="268"/>
        <v>090</v>
      </c>
      <c r="M5711" s="2" t="str">
        <f t="shared" si="269"/>
        <v>012</v>
      </c>
    </row>
    <row r="5712" spans="2:13" x14ac:dyDescent="0.25">
      <c r="B5712" s="2" t="s">
        <v>13192</v>
      </c>
      <c r="C5712" s="2" t="s">
        <v>13193</v>
      </c>
      <c r="D5712" s="6" t="str">
        <f>+_xlfn.CONCAT(Table13456[[#This Row],[phase1]],Table13456[[#This Row],[phase2]],Table13456[[#This Row],[phase3]],Table13456[[#This Row],[phase4]])</f>
        <v>1684090013</v>
      </c>
      <c r="E5712" s="2" t="str">
        <f>+Table13456[[#This Row],[DESCRIPTION]]</f>
        <v>NETWORK DEVICE, MASTER HUB ETHERNET SWITCH, LAYER 3, PROJECT 441616-1-52-01</v>
      </c>
      <c r="F5712" s="2" t="str">
        <f>+LEFT(Table13456[[#This Row],[PAY ITEM]],1)</f>
        <v>0</v>
      </c>
      <c r="G5712" s="2" t="str">
        <f>IF(Table13456[[#This Row],[first]]="0",SUBSTITUTE(TRIM(MID(B5712, 2, 3))," ","0"),SUBSTITUTE(TRIM(MID(B5712, 1, 3))," ","0"))</f>
        <v>684</v>
      </c>
      <c r="H5712" s="2" t="str">
        <f>IF(Table13456[[#This Row],[first]]="0",SUBSTITUTE(TRIM(MID(B5712, 5, 3))," ","0"),SUBSTITUTE(TRIM(MID(B5712, 4, 3))," ","0"))</f>
        <v>90</v>
      </c>
      <c r="I5712" s="2" t="str">
        <f>IF(Table13456[[#This Row],[first]]="0",SUBSTITUTE(TRIM(MID(B5712, 8, 3))," ","0"),SUBSTITUTE(TRIM(MID(B5712, 7, 3))," ","0"))</f>
        <v>13</v>
      </c>
      <c r="J5712" s="2">
        <v>1</v>
      </c>
      <c r="K5712" s="2" t="str">
        <f t="shared" si="267"/>
        <v>684</v>
      </c>
      <c r="L5712" s="2" t="str">
        <f t="shared" si="268"/>
        <v>090</v>
      </c>
      <c r="M5712" s="2" t="str">
        <f t="shared" si="269"/>
        <v>013</v>
      </c>
    </row>
    <row r="5713" spans="2:13" x14ac:dyDescent="0.25">
      <c r="B5713" s="2" t="s">
        <v>13194</v>
      </c>
      <c r="C5713" s="2" t="s">
        <v>13195</v>
      </c>
      <c r="D5713" s="6" t="str">
        <f>+_xlfn.CONCAT(Table13456[[#This Row],[phase1]],Table13456[[#This Row],[phase2]],Table13456[[#This Row],[phase3]],Table13456[[#This Row],[phase4]])</f>
        <v>1684090014</v>
      </c>
      <c r="E5713" s="2" t="str">
        <f>+Table13456[[#This Row],[DESCRIPTION]]</f>
        <v>NETWORK DEVICE, MASTER HUB ETHERNET SWITCH, LAYER 3, PROJECT 442467-1-52-01</v>
      </c>
      <c r="F5713" s="2" t="str">
        <f>+LEFT(Table13456[[#This Row],[PAY ITEM]],1)</f>
        <v>0</v>
      </c>
      <c r="G5713" s="2" t="str">
        <f>IF(Table13456[[#This Row],[first]]="0",SUBSTITUTE(TRIM(MID(B5713, 2, 3))," ","0"),SUBSTITUTE(TRIM(MID(B5713, 1, 3))," ","0"))</f>
        <v>684</v>
      </c>
      <c r="H5713" s="2" t="str">
        <f>IF(Table13456[[#This Row],[first]]="0",SUBSTITUTE(TRIM(MID(B5713, 5, 3))," ","0"),SUBSTITUTE(TRIM(MID(B5713, 4, 3))," ","0"))</f>
        <v>90</v>
      </c>
      <c r="I5713" s="2" t="str">
        <f>IF(Table13456[[#This Row],[first]]="0",SUBSTITUTE(TRIM(MID(B5713, 8, 3))," ","0"),SUBSTITUTE(TRIM(MID(B5713, 7, 3))," ","0"))</f>
        <v>14</v>
      </c>
      <c r="J5713" s="2">
        <v>1</v>
      </c>
      <c r="K5713" s="2" t="str">
        <f t="shared" si="267"/>
        <v>684</v>
      </c>
      <c r="L5713" s="2" t="str">
        <f t="shared" si="268"/>
        <v>090</v>
      </c>
      <c r="M5713" s="2" t="str">
        <f t="shared" si="269"/>
        <v>014</v>
      </c>
    </row>
    <row r="5714" spans="2:13" x14ac:dyDescent="0.25">
      <c r="B5714" s="2" t="s">
        <v>13196</v>
      </c>
      <c r="C5714" s="2" t="s">
        <v>13197</v>
      </c>
      <c r="D5714" s="6" t="str">
        <f>+_xlfn.CONCAT(Table13456[[#This Row],[phase1]],Table13456[[#This Row],[phase2]],Table13456[[#This Row],[phase3]],Table13456[[#This Row],[phase4]])</f>
        <v>1684090015</v>
      </c>
      <c r="E5714" s="2" t="str">
        <f>+Table13456[[#This Row],[DESCRIPTION]]</f>
        <v>NETWORK DEVICE, MANAGED HUB ETHERNET SWITCH, LAYER 3, PROJECT 439237-1-52-01</v>
      </c>
      <c r="F5714" s="2" t="str">
        <f>+LEFT(Table13456[[#This Row],[PAY ITEM]],1)</f>
        <v>0</v>
      </c>
      <c r="G5714" s="2" t="str">
        <f>IF(Table13456[[#This Row],[first]]="0",SUBSTITUTE(TRIM(MID(B5714, 2, 3))," ","0"),SUBSTITUTE(TRIM(MID(B5714, 1, 3))," ","0"))</f>
        <v>684</v>
      </c>
      <c r="H5714" s="2" t="str">
        <f>IF(Table13456[[#This Row],[first]]="0",SUBSTITUTE(TRIM(MID(B5714, 5, 3))," ","0"),SUBSTITUTE(TRIM(MID(B5714, 4, 3))," ","0"))</f>
        <v>90</v>
      </c>
      <c r="I5714" s="2" t="str">
        <f>IF(Table13456[[#This Row],[first]]="0",SUBSTITUTE(TRIM(MID(B5714, 8, 3))," ","0"),SUBSTITUTE(TRIM(MID(B5714, 7, 3))," ","0"))</f>
        <v>15</v>
      </c>
      <c r="J5714" s="2">
        <v>1</v>
      </c>
      <c r="K5714" s="2" t="str">
        <f t="shared" si="267"/>
        <v>684</v>
      </c>
      <c r="L5714" s="2" t="str">
        <f t="shared" si="268"/>
        <v>090</v>
      </c>
      <c r="M5714" s="2" t="str">
        <f t="shared" si="269"/>
        <v>015</v>
      </c>
    </row>
    <row r="5715" spans="2:13" x14ac:dyDescent="0.25">
      <c r="B5715" s="2" t="s">
        <v>13198</v>
      </c>
      <c r="C5715" s="2" t="s">
        <v>13199</v>
      </c>
      <c r="D5715" s="6" t="str">
        <f>+_xlfn.CONCAT(Table13456[[#This Row],[phase1]],Table13456[[#This Row],[phase2]],Table13456[[#This Row],[phase3]],Table13456[[#This Row],[phase4]])</f>
        <v>1684090016</v>
      </c>
      <c r="E5715" s="2" t="str">
        <f>+Table13456[[#This Row],[DESCRIPTION]]</f>
        <v>NETWORK DEVICE, MANAGED HUB ETHERNET SWITCH, LAYER 3, PROJECT 438562-3-52-01</v>
      </c>
      <c r="F5715" s="2" t="str">
        <f>+LEFT(Table13456[[#This Row],[PAY ITEM]],1)</f>
        <v>0</v>
      </c>
      <c r="G5715" s="2" t="str">
        <f>IF(Table13456[[#This Row],[first]]="0",SUBSTITUTE(TRIM(MID(B5715, 2, 3))," ","0"),SUBSTITUTE(TRIM(MID(B5715, 1, 3))," ","0"))</f>
        <v>684</v>
      </c>
      <c r="H5715" s="2" t="str">
        <f>IF(Table13456[[#This Row],[first]]="0",SUBSTITUTE(TRIM(MID(B5715, 5, 3))," ","0"),SUBSTITUTE(TRIM(MID(B5715, 4, 3))," ","0"))</f>
        <v>90</v>
      </c>
      <c r="I5715" s="2" t="str">
        <f>IF(Table13456[[#This Row],[first]]="0",SUBSTITUTE(TRIM(MID(B5715, 8, 3))," ","0"),SUBSTITUTE(TRIM(MID(B5715, 7, 3))," ","0"))</f>
        <v>16</v>
      </c>
      <c r="J5715" s="2">
        <v>1</v>
      </c>
      <c r="K5715" s="2" t="str">
        <f t="shared" si="267"/>
        <v>684</v>
      </c>
      <c r="L5715" s="2" t="str">
        <f t="shared" si="268"/>
        <v>090</v>
      </c>
      <c r="M5715" s="2" t="str">
        <f t="shared" si="269"/>
        <v>016</v>
      </c>
    </row>
    <row r="5716" spans="2:13" x14ac:dyDescent="0.25">
      <c r="B5716" s="2" t="s">
        <v>13200</v>
      </c>
      <c r="C5716" s="2" t="s">
        <v>13201</v>
      </c>
      <c r="D5716" s="6" t="str">
        <f>+_xlfn.CONCAT(Table13456[[#This Row],[phase1]],Table13456[[#This Row],[phase2]],Table13456[[#This Row],[phase3]],Table13456[[#This Row],[phase4]])</f>
        <v>1684090017</v>
      </c>
      <c r="E5716" s="2" t="str">
        <f>+Table13456[[#This Row],[DESCRIPTION]]</f>
        <v>NETWORK DEVICE, MANAGED HUB ETHERNET SWITCH, LAYER 3, PROJECT 439779-1-52-01</v>
      </c>
      <c r="F5716" s="2" t="str">
        <f>+LEFT(Table13456[[#This Row],[PAY ITEM]],1)</f>
        <v>0</v>
      </c>
      <c r="G5716" s="2" t="str">
        <f>IF(Table13456[[#This Row],[first]]="0",SUBSTITUTE(TRIM(MID(B5716, 2, 3))," ","0"),SUBSTITUTE(TRIM(MID(B5716, 1, 3))," ","0"))</f>
        <v>684</v>
      </c>
      <c r="H5716" s="2" t="str">
        <f>IF(Table13456[[#This Row],[first]]="0",SUBSTITUTE(TRIM(MID(B5716, 5, 3))," ","0"),SUBSTITUTE(TRIM(MID(B5716, 4, 3))," ","0"))</f>
        <v>90</v>
      </c>
      <c r="I5716" s="2" t="str">
        <f>IF(Table13456[[#This Row],[first]]="0",SUBSTITUTE(TRIM(MID(B5716, 8, 3))," ","0"),SUBSTITUTE(TRIM(MID(B5716, 7, 3))," ","0"))</f>
        <v>17</v>
      </c>
      <c r="J5716" s="2">
        <v>1</v>
      </c>
      <c r="K5716" s="2" t="str">
        <f t="shared" si="267"/>
        <v>684</v>
      </c>
      <c r="L5716" s="2" t="str">
        <f t="shared" si="268"/>
        <v>090</v>
      </c>
      <c r="M5716" s="2" t="str">
        <f t="shared" si="269"/>
        <v>017</v>
      </c>
    </row>
    <row r="5717" spans="2:13" x14ac:dyDescent="0.25">
      <c r="B5717" s="2" t="s">
        <v>13202</v>
      </c>
      <c r="C5717" s="2" t="s">
        <v>13203</v>
      </c>
      <c r="D5717" s="6" t="str">
        <f>+_xlfn.CONCAT(Table13456[[#This Row],[phase1]],Table13456[[#This Row],[phase2]],Table13456[[#This Row],[phase3]],Table13456[[#This Row],[phase4]])</f>
        <v>1684090018</v>
      </c>
      <c r="E5717" s="2" t="str">
        <f>+Table13456[[#This Row],[DESCRIPTION]]</f>
        <v>NETWORK DEVICE, MANAGED HUB ETHERNET SWITCH, LAYER 3, PROJECT 441146-1-52-01</v>
      </c>
      <c r="F5717" s="2" t="str">
        <f>+LEFT(Table13456[[#This Row],[PAY ITEM]],1)</f>
        <v>0</v>
      </c>
      <c r="G5717" s="2" t="str">
        <f>IF(Table13456[[#This Row],[first]]="0",SUBSTITUTE(TRIM(MID(B5717, 2, 3))," ","0"),SUBSTITUTE(TRIM(MID(B5717, 1, 3))," ","0"))</f>
        <v>684</v>
      </c>
      <c r="H5717" s="2" t="str">
        <f>IF(Table13456[[#This Row],[first]]="0",SUBSTITUTE(TRIM(MID(B5717, 5, 3))," ","0"),SUBSTITUTE(TRIM(MID(B5717, 4, 3))," ","0"))</f>
        <v>90</v>
      </c>
      <c r="I5717" s="2" t="str">
        <f>IF(Table13456[[#This Row],[first]]="0",SUBSTITUTE(TRIM(MID(B5717, 8, 3))," ","0"),SUBSTITUTE(TRIM(MID(B5717, 7, 3))," ","0"))</f>
        <v>18</v>
      </c>
      <c r="J5717" s="2">
        <v>1</v>
      </c>
      <c r="K5717" s="2" t="str">
        <f t="shared" si="267"/>
        <v>684</v>
      </c>
      <c r="L5717" s="2" t="str">
        <f t="shared" si="268"/>
        <v>090</v>
      </c>
      <c r="M5717" s="2" t="str">
        <f t="shared" si="269"/>
        <v>018</v>
      </c>
    </row>
    <row r="5718" spans="2:13" x14ac:dyDescent="0.25">
      <c r="B5718" s="2" t="s">
        <v>13204</v>
      </c>
      <c r="C5718" s="2" t="s">
        <v>13205</v>
      </c>
      <c r="D5718" s="6" t="str">
        <f>+_xlfn.CONCAT(Table13456[[#This Row],[phase1]],Table13456[[#This Row],[phase2]],Table13456[[#This Row],[phase3]],Table13456[[#This Row],[phase4]])</f>
        <v>1684090019</v>
      </c>
      <c r="E5718" s="2" t="str">
        <f>+Table13456[[#This Row],[DESCRIPTION]]</f>
        <v>NETWORK DEVICE, MANAGED HUB ETHERNET SWITCH, LAYER 3, PROJECT 446159-2-52-01</v>
      </c>
      <c r="F5718" s="2" t="str">
        <f>+LEFT(Table13456[[#This Row],[PAY ITEM]],1)</f>
        <v>0</v>
      </c>
      <c r="G5718" s="2" t="str">
        <f>IF(Table13456[[#This Row],[first]]="0",SUBSTITUTE(TRIM(MID(B5718, 2, 3))," ","0"),SUBSTITUTE(TRIM(MID(B5718, 1, 3))," ","0"))</f>
        <v>684</v>
      </c>
      <c r="H5718" s="2" t="str">
        <f>IF(Table13456[[#This Row],[first]]="0",SUBSTITUTE(TRIM(MID(B5718, 5, 3))," ","0"),SUBSTITUTE(TRIM(MID(B5718, 4, 3))," ","0"))</f>
        <v>90</v>
      </c>
      <c r="I5718" s="2" t="str">
        <f>IF(Table13456[[#This Row],[first]]="0",SUBSTITUTE(TRIM(MID(B5718, 8, 3))," ","0"),SUBSTITUTE(TRIM(MID(B5718, 7, 3))," ","0"))</f>
        <v>19</v>
      </c>
      <c r="J5718" s="2">
        <v>1</v>
      </c>
      <c r="K5718" s="2" t="str">
        <f t="shared" si="267"/>
        <v>684</v>
      </c>
      <c r="L5718" s="2" t="str">
        <f t="shared" si="268"/>
        <v>090</v>
      </c>
      <c r="M5718" s="2" t="str">
        <f t="shared" si="269"/>
        <v>019</v>
      </c>
    </row>
    <row r="5719" spans="2:13" x14ac:dyDescent="0.25">
      <c r="B5719" s="2" t="s">
        <v>13206</v>
      </c>
      <c r="C5719" s="2" t="s">
        <v>13207</v>
      </c>
      <c r="D5719" s="6" t="str">
        <f>+_xlfn.CONCAT(Table13456[[#This Row],[phase1]],Table13456[[#This Row],[phase2]],Table13456[[#This Row],[phase3]],Table13456[[#This Row],[phase4]])</f>
        <v>1684090020</v>
      </c>
      <c r="E5719" s="2" t="str">
        <f>+Table13456[[#This Row],[DESCRIPTION]]</f>
        <v>NETWORK DEVICE, MANAGED MULTI LAYER ETHERNET SWITCH, LAYER 3, PROJECT 441133-1-52-01</v>
      </c>
      <c r="F5719" s="2" t="str">
        <f>+LEFT(Table13456[[#This Row],[PAY ITEM]],1)</f>
        <v>0</v>
      </c>
      <c r="G5719" s="2" t="str">
        <f>IF(Table13456[[#This Row],[first]]="0",SUBSTITUTE(TRIM(MID(B5719, 2, 3))," ","0"),SUBSTITUTE(TRIM(MID(B5719, 1, 3))," ","0"))</f>
        <v>684</v>
      </c>
      <c r="H5719" s="2" t="str">
        <f>IF(Table13456[[#This Row],[first]]="0",SUBSTITUTE(TRIM(MID(B5719, 5, 3))," ","0"),SUBSTITUTE(TRIM(MID(B5719, 4, 3))," ","0"))</f>
        <v>90</v>
      </c>
      <c r="I5719" s="2" t="str">
        <f>IF(Table13456[[#This Row],[first]]="0",SUBSTITUTE(TRIM(MID(B5719, 8, 3))," ","0"),SUBSTITUTE(TRIM(MID(B5719, 7, 3))," ","0"))</f>
        <v>20</v>
      </c>
      <c r="J5719" s="2">
        <v>1</v>
      </c>
      <c r="K5719" s="2" t="str">
        <f t="shared" si="267"/>
        <v>684</v>
      </c>
      <c r="L5719" s="2" t="str">
        <f t="shared" si="268"/>
        <v>090</v>
      </c>
      <c r="M5719" s="2" t="str">
        <f t="shared" si="269"/>
        <v>020</v>
      </c>
    </row>
    <row r="5720" spans="2:13" x14ac:dyDescent="0.25">
      <c r="B5720" s="2" t="s">
        <v>13208</v>
      </c>
      <c r="C5720" s="2" t="s">
        <v>13209</v>
      </c>
      <c r="D5720" s="6" t="str">
        <f>+_xlfn.CONCAT(Table13456[[#This Row],[phase1]],Table13456[[#This Row],[phase2]],Table13456[[#This Row],[phase3]],Table13456[[#This Row],[phase4]])</f>
        <v>1684090021</v>
      </c>
      <c r="E5720" s="2" t="str">
        <f>+Table13456[[#This Row],[DESCRIPTION]]</f>
        <v>NETWORK DEVICE, ETHERNET REPEATER, PROJECT 439714-1-52-01</v>
      </c>
      <c r="F5720" s="2" t="str">
        <f>+LEFT(Table13456[[#This Row],[PAY ITEM]],1)</f>
        <v>0</v>
      </c>
      <c r="G5720" s="2" t="str">
        <f>IF(Table13456[[#This Row],[first]]="0",SUBSTITUTE(TRIM(MID(B5720, 2, 3))," ","0"),SUBSTITUTE(TRIM(MID(B5720, 1, 3))," ","0"))</f>
        <v>684</v>
      </c>
      <c r="H5720" s="2" t="str">
        <f>IF(Table13456[[#This Row],[first]]="0",SUBSTITUTE(TRIM(MID(B5720, 5, 3))," ","0"),SUBSTITUTE(TRIM(MID(B5720, 4, 3))," ","0"))</f>
        <v>90</v>
      </c>
      <c r="I5720" s="2" t="str">
        <f>IF(Table13456[[#This Row],[first]]="0",SUBSTITUTE(TRIM(MID(B5720, 8, 3))," ","0"),SUBSTITUTE(TRIM(MID(B5720, 7, 3))," ","0"))</f>
        <v>21</v>
      </c>
      <c r="J5720" s="2">
        <v>1</v>
      </c>
      <c r="K5720" s="2" t="str">
        <f t="shared" si="267"/>
        <v>684</v>
      </c>
      <c r="L5720" s="2" t="str">
        <f t="shared" si="268"/>
        <v>090</v>
      </c>
      <c r="M5720" s="2" t="str">
        <f t="shared" si="269"/>
        <v>021</v>
      </c>
    </row>
    <row r="5721" spans="2:13" x14ac:dyDescent="0.25">
      <c r="B5721" s="2" t="s">
        <v>13210</v>
      </c>
      <c r="C5721" s="2" t="s">
        <v>13211</v>
      </c>
      <c r="D5721" s="6" t="str">
        <f>+_xlfn.CONCAT(Table13456[[#This Row],[phase1]],Table13456[[#This Row],[phase2]],Table13456[[#This Row],[phase3]],Table13456[[#This Row],[phase4]])</f>
        <v>1684090022</v>
      </c>
      <c r="E5721" s="2" t="str">
        <f>+Table13456[[#This Row],[DESCRIPTION]]</f>
        <v>NETWORK DEVICE, MANAGED MULTI LAYER ETHERNET SWITCH, LAYER 3, PROJECT 441132-1-52-02</v>
      </c>
      <c r="F5721" s="2" t="str">
        <f>+LEFT(Table13456[[#This Row],[PAY ITEM]],1)</f>
        <v>0</v>
      </c>
      <c r="G5721" s="2" t="str">
        <f>IF(Table13456[[#This Row],[first]]="0",SUBSTITUTE(TRIM(MID(B5721, 2, 3))," ","0"),SUBSTITUTE(TRIM(MID(B5721, 1, 3))," ","0"))</f>
        <v>684</v>
      </c>
      <c r="H5721" s="2" t="str">
        <f>IF(Table13456[[#This Row],[first]]="0",SUBSTITUTE(TRIM(MID(B5721, 5, 3))," ","0"),SUBSTITUTE(TRIM(MID(B5721, 4, 3))," ","0"))</f>
        <v>90</v>
      </c>
      <c r="I5721" s="2" t="str">
        <f>IF(Table13456[[#This Row],[first]]="0",SUBSTITUTE(TRIM(MID(B5721, 8, 3))," ","0"),SUBSTITUTE(TRIM(MID(B5721, 7, 3))," ","0"))</f>
        <v>22</v>
      </c>
      <c r="J5721" s="2">
        <v>1</v>
      </c>
      <c r="K5721" s="2" t="str">
        <f t="shared" si="267"/>
        <v>684</v>
      </c>
      <c r="L5721" s="2" t="str">
        <f t="shared" si="268"/>
        <v>090</v>
      </c>
      <c r="M5721" s="2" t="str">
        <f t="shared" si="269"/>
        <v>022</v>
      </c>
    </row>
    <row r="5722" spans="2:13" x14ac:dyDescent="0.25">
      <c r="B5722" s="2" t="s">
        <v>13212</v>
      </c>
      <c r="C5722" s="2" t="s">
        <v>13213</v>
      </c>
      <c r="D5722" s="6" t="str">
        <f>+_xlfn.CONCAT(Table13456[[#This Row],[phase1]],Table13456[[#This Row],[phase2]],Table13456[[#This Row],[phase3]],Table13456[[#This Row],[phase4]])</f>
        <v>1684090023</v>
      </c>
      <c r="E5722" s="2" t="str">
        <f>+Table13456[[#This Row],[DESCRIPTION]]</f>
        <v>NETWORK DEVICE, MANAGED MULTI LAYER ETHERNET SWITCH, LAYER 3, PROJECT 442875-1-1-52-01</v>
      </c>
      <c r="F5722" s="2" t="str">
        <f>+LEFT(Table13456[[#This Row],[PAY ITEM]],1)</f>
        <v>0</v>
      </c>
      <c r="G5722" s="2" t="str">
        <f>IF(Table13456[[#This Row],[first]]="0",SUBSTITUTE(TRIM(MID(B5722, 2, 3))," ","0"),SUBSTITUTE(TRIM(MID(B5722, 1, 3))," ","0"))</f>
        <v>684</v>
      </c>
      <c r="H5722" s="2" t="str">
        <f>IF(Table13456[[#This Row],[first]]="0",SUBSTITUTE(TRIM(MID(B5722, 5, 3))," ","0"),SUBSTITUTE(TRIM(MID(B5722, 4, 3))," ","0"))</f>
        <v>90</v>
      </c>
      <c r="I5722" s="2" t="str">
        <f>IF(Table13456[[#This Row],[first]]="0",SUBSTITUTE(TRIM(MID(B5722, 8, 3))," ","0"),SUBSTITUTE(TRIM(MID(B5722, 7, 3))," ","0"))</f>
        <v>23</v>
      </c>
      <c r="J5722" s="2">
        <v>1</v>
      </c>
      <c r="K5722" s="2" t="str">
        <f t="shared" si="267"/>
        <v>684</v>
      </c>
      <c r="L5722" s="2" t="str">
        <f t="shared" si="268"/>
        <v>090</v>
      </c>
      <c r="M5722" s="2" t="str">
        <f t="shared" si="269"/>
        <v>023</v>
      </c>
    </row>
    <row r="5723" spans="2:13" x14ac:dyDescent="0.25">
      <c r="B5723" s="2" t="s">
        <v>13214</v>
      </c>
      <c r="C5723" s="2" t="s">
        <v>13215</v>
      </c>
      <c r="D5723" s="6" t="str">
        <f>+_xlfn.CONCAT(Table13456[[#This Row],[phase1]],Table13456[[#This Row],[phase2]],Table13456[[#This Row],[phase3]],Table13456[[#This Row],[phase4]])</f>
        <v>1684090024</v>
      </c>
      <c r="E5723" s="2" t="str">
        <f>+Table13456[[#This Row],[DESCRIPTION]]</f>
        <v>NETWORK DEVICE, MANAGED HUB ETHERNET SWITCH, LAYER 3, PROJECT 441113-1-52-01</v>
      </c>
      <c r="F5723" s="2" t="str">
        <f>+LEFT(Table13456[[#This Row],[PAY ITEM]],1)</f>
        <v>0</v>
      </c>
      <c r="G5723" s="2" t="str">
        <f>IF(Table13456[[#This Row],[first]]="0",SUBSTITUTE(TRIM(MID(B5723, 2, 3))," ","0"),SUBSTITUTE(TRIM(MID(B5723, 1, 3))," ","0"))</f>
        <v>684</v>
      </c>
      <c r="H5723" s="2" t="str">
        <f>IF(Table13456[[#This Row],[first]]="0",SUBSTITUTE(TRIM(MID(B5723, 5, 3))," ","0"),SUBSTITUTE(TRIM(MID(B5723, 4, 3))," ","0"))</f>
        <v>90</v>
      </c>
      <c r="I5723" s="2" t="str">
        <f>IF(Table13456[[#This Row],[first]]="0",SUBSTITUTE(TRIM(MID(B5723, 8, 3))," ","0"),SUBSTITUTE(TRIM(MID(B5723, 7, 3))," ","0"))</f>
        <v>24</v>
      </c>
      <c r="J5723" s="2">
        <v>1</v>
      </c>
      <c r="K5723" s="2" t="str">
        <f t="shared" si="267"/>
        <v>684</v>
      </c>
      <c r="L5723" s="2" t="str">
        <f t="shared" si="268"/>
        <v>090</v>
      </c>
      <c r="M5723" s="2" t="str">
        <f t="shared" si="269"/>
        <v>024</v>
      </c>
    </row>
    <row r="5724" spans="2:13" x14ac:dyDescent="0.25">
      <c r="B5724" s="2" t="s">
        <v>13216</v>
      </c>
      <c r="C5724" s="2" t="s">
        <v>13217</v>
      </c>
      <c r="D5724" s="6" t="str">
        <f>+_xlfn.CONCAT(Table13456[[#This Row],[phase1]],Table13456[[#This Row],[phase2]],Table13456[[#This Row],[phase3]],Table13456[[#This Row],[phase4]])</f>
        <v>1684090025</v>
      </c>
      <c r="E5724" s="2" t="str">
        <f>+Table13456[[#This Row],[DESCRIPTION]]</f>
        <v>NETWORK DEVICE, FURNISH, CELLULAR MODEM</v>
      </c>
      <c r="F5724" s="2" t="str">
        <f>+LEFT(Table13456[[#This Row],[PAY ITEM]],1)</f>
        <v>0</v>
      </c>
      <c r="G5724" s="2" t="str">
        <f>IF(Table13456[[#This Row],[first]]="0",SUBSTITUTE(TRIM(MID(B5724, 2, 3))," ","0"),SUBSTITUTE(TRIM(MID(B5724, 1, 3))," ","0"))</f>
        <v>684</v>
      </c>
      <c r="H5724" s="2" t="str">
        <f>IF(Table13456[[#This Row],[first]]="0",SUBSTITUTE(TRIM(MID(B5724, 5, 3))," ","0"),SUBSTITUTE(TRIM(MID(B5724, 4, 3))," ","0"))</f>
        <v>90</v>
      </c>
      <c r="I5724" s="2" t="str">
        <f>IF(Table13456[[#This Row],[first]]="0",SUBSTITUTE(TRIM(MID(B5724, 8, 3))," ","0"),SUBSTITUTE(TRIM(MID(B5724, 7, 3))," ","0"))</f>
        <v>25</v>
      </c>
      <c r="J5724" s="2">
        <v>1</v>
      </c>
      <c r="K5724" s="2" t="str">
        <f t="shared" si="267"/>
        <v>684</v>
      </c>
      <c r="L5724" s="2" t="str">
        <f t="shared" si="268"/>
        <v>090</v>
      </c>
      <c r="M5724" s="2" t="str">
        <f t="shared" si="269"/>
        <v>025</v>
      </c>
    </row>
    <row r="5725" spans="2:13" x14ac:dyDescent="0.25">
      <c r="B5725" s="2" t="s">
        <v>2665</v>
      </c>
      <c r="C5725" s="2" t="s">
        <v>2666</v>
      </c>
      <c r="D5725" s="6" t="str">
        <f>+_xlfn.CONCAT(Table13456[[#This Row],[phase1]],Table13456[[#This Row],[phase2]],Table13456[[#This Row],[phase3]],Table13456[[#This Row],[phase4]])</f>
        <v>1684090100</v>
      </c>
      <c r="E5725" s="2" t="str">
        <f>+Table13456[[#This Row],[DESCRIPTION]]</f>
        <v>NETWORK DEVICE, ETHERNET REPEATER</v>
      </c>
      <c r="F5725" s="2" t="str">
        <f>+LEFT(Table13456[[#This Row],[PAY ITEM]],1)</f>
        <v>0</v>
      </c>
      <c r="G5725" s="2" t="str">
        <f>IF(Table13456[[#This Row],[first]]="0",SUBSTITUTE(TRIM(MID(B5725, 2, 3))," ","0"),SUBSTITUTE(TRIM(MID(B5725, 1, 3))," ","0"))</f>
        <v>684</v>
      </c>
      <c r="H5725" s="2" t="str">
        <f>IF(Table13456[[#This Row],[first]]="0",SUBSTITUTE(TRIM(MID(B5725, 5, 3))," ","0"),SUBSTITUTE(TRIM(MID(B5725, 4, 3))," ","0"))</f>
        <v>90</v>
      </c>
      <c r="I5725" s="2" t="str">
        <f>IF(Table13456[[#This Row],[first]]="0",SUBSTITUTE(TRIM(MID(B5725, 8, 3))," ","0"),SUBSTITUTE(TRIM(MID(B5725, 7, 3))," ","0"))</f>
        <v>100</v>
      </c>
      <c r="J5725" s="2">
        <v>1</v>
      </c>
      <c r="K5725" s="2" t="str">
        <f t="shared" si="267"/>
        <v>684</v>
      </c>
      <c r="L5725" s="2" t="str">
        <f t="shared" si="268"/>
        <v>090</v>
      </c>
      <c r="M5725" s="2" t="str">
        <f t="shared" si="269"/>
        <v>100</v>
      </c>
    </row>
    <row r="5726" spans="2:13" x14ac:dyDescent="0.25">
      <c r="B5726" s="2" t="s">
        <v>2667</v>
      </c>
      <c r="C5726" s="2" t="s">
        <v>2668</v>
      </c>
      <c r="D5726" s="6" t="str">
        <f>+_xlfn.CONCAT(Table13456[[#This Row],[phase1]],Table13456[[#This Row],[phase2]],Table13456[[#This Row],[phase3]],Table13456[[#This Row],[phase4]])</f>
        <v>1684090101</v>
      </c>
      <c r="E5726" s="2" t="str">
        <f>+Table13456[[#This Row],[DESCRIPTION]]</f>
        <v>NETWORK DEVICE, MANAGED HUB ETHERNET SWITCH, LAYER 3</v>
      </c>
      <c r="F5726" s="2" t="str">
        <f>+LEFT(Table13456[[#This Row],[PAY ITEM]],1)</f>
        <v>0</v>
      </c>
      <c r="G5726" s="2" t="str">
        <f>IF(Table13456[[#This Row],[first]]="0",SUBSTITUTE(TRIM(MID(B5726, 2, 3))," ","0"),SUBSTITUTE(TRIM(MID(B5726, 1, 3))," ","0"))</f>
        <v>684</v>
      </c>
      <c r="H5726" s="2" t="str">
        <f>IF(Table13456[[#This Row],[first]]="0",SUBSTITUTE(TRIM(MID(B5726, 5, 3))," ","0"),SUBSTITUTE(TRIM(MID(B5726, 4, 3))," ","0"))</f>
        <v>90</v>
      </c>
      <c r="I5726" s="2" t="str">
        <f>IF(Table13456[[#This Row],[first]]="0",SUBSTITUTE(TRIM(MID(B5726, 8, 3))," ","0"),SUBSTITUTE(TRIM(MID(B5726, 7, 3))," ","0"))</f>
        <v>101</v>
      </c>
      <c r="J5726" s="2">
        <v>1</v>
      </c>
      <c r="K5726" s="2" t="str">
        <f t="shared" si="267"/>
        <v>684</v>
      </c>
      <c r="L5726" s="2" t="str">
        <f t="shared" si="268"/>
        <v>090</v>
      </c>
      <c r="M5726" s="2" t="str">
        <f t="shared" si="269"/>
        <v>101</v>
      </c>
    </row>
    <row r="5727" spans="2:13" x14ac:dyDescent="0.25">
      <c r="B5727" s="2" t="s">
        <v>2669</v>
      </c>
      <c r="C5727" s="2" t="s">
        <v>2670</v>
      </c>
      <c r="D5727" s="6" t="str">
        <f>+_xlfn.CONCAT(Table13456[[#This Row],[phase1]],Table13456[[#This Row],[phase2]],Table13456[[#This Row],[phase3]],Table13456[[#This Row],[phase4]])</f>
        <v>1684090102</v>
      </c>
      <c r="E5727" s="2" t="str">
        <f>+Table13456[[#This Row],[DESCRIPTION]]</f>
        <v>NETWORK DEVICE, CELLULAR MODEM</v>
      </c>
      <c r="F5727" s="2" t="str">
        <f>+LEFT(Table13456[[#This Row],[PAY ITEM]],1)</f>
        <v>0</v>
      </c>
      <c r="G5727" s="2" t="str">
        <f>IF(Table13456[[#This Row],[first]]="0",SUBSTITUTE(TRIM(MID(B5727, 2, 3))," ","0"),SUBSTITUTE(TRIM(MID(B5727, 1, 3))," ","0"))</f>
        <v>684</v>
      </c>
      <c r="H5727" s="2" t="str">
        <f>IF(Table13456[[#This Row],[first]]="0",SUBSTITUTE(TRIM(MID(B5727, 5, 3))," ","0"),SUBSTITUTE(TRIM(MID(B5727, 4, 3))," ","0"))</f>
        <v>90</v>
      </c>
      <c r="I5727" s="2" t="str">
        <f>IF(Table13456[[#This Row],[first]]="0",SUBSTITUTE(TRIM(MID(B5727, 8, 3))," ","0"),SUBSTITUTE(TRIM(MID(B5727, 7, 3))," ","0"))</f>
        <v>102</v>
      </c>
      <c r="J5727" s="2">
        <v>1</v>
      </c>
      <c r="K5727" s="2" t="str">
        <f t="shared" si="267"/>
        <v>684</v>
      </c>
      <c r="L5727" s="2" t="str">
        <f t="shared" si="268"/>
        <v>090</v>
      </c>
      <c r="M5727" s="2" t="str">
        <f t="shared" si="269"/>
        <v>102</v>
      </c>
    </row>
    <row r="5728" spans="2:13" x14ac:dyDescent="0.25">
      <c r="B5728" s="2" t="s">
        <v>13218</v>
      </c>
      <c r="C5728" s="2" t="s">
        <v>13219</v>
      </c>
      <c r="D5728" s="6" t="str">
        <f>+_xlfn.CONCAT(Table13456[[#This Row],[phase1]],Table13456[[#This Row],[phase2]],Table13456[[#This Row],[phase3]],Table13456[[#This Row],[phase4]])</f>
        <v>1684091003</v>
      </c>
      <c r="E5728" s="2" t="str">
        <f>+Table13456[[#This Row],[DESCRIPTION]]</f>
        <v>ERROR: NETWORK DEVICE, ETHERNET REPEATER, PROJECT 436311-1-52-01</v>
      </c>
      <c r="F5728" s="2" t="str">
        <f>+LEFT(Table13456[[#This Row],[PAY ITEM]],1)</f>
        <v>0</v>
      </c>
      <c r="G5728" s="2" t="str">
        <f>IF(Table13456[[#This Row],[first]]="0",SUBSTITUTE(TRIM(MID(B5728, 2, 3))," ","0"),SUBSTITUTE(TRIM(MID(B5728, 1, 3))," ","0"))</f>
        <v>684</v>
      </c>
      <c r="H5728" s="2" t="str">
        <f>IF(Table13456[[#This Row],[first]]="0",SUBSTITUTE(TRIM(MID(B5728, 5, 3))," ","0"),SUBSTITUTE(TRIM(MID(B5728, 4, 3))," ","0"))</f>
        <v>91</v>
      </c>
      <c r="I5728" s="2" t="str">
        <f>IF(Table13456[[#This Row],[first]]="0",SUBSTITUTE(TRIM(MID(B5728, 8, 3))," ","0"),SUBSTITUTE(TRIM(MID(B5728, 7, 3))," ","0"))</f>
        <v>3</v>
      </c>
      <c r="J5728" s="2">
        <v>1</v>
      </c>
      <c r="K5728" s="2" t="str">
        <f t="shared" si="267"/>
        <v>684</v>
      </c>
      <c r="L5728" s="2" t="str">
        <f t="shared" si="268"/>
        <v>091</v>
      </c>
      <c r="M5728" s="2" t="str">
        <f t="shared" si="269"/>
        <v>003</v>
      </c>
    </row>
    <row r="5729" spans="2:13" x14ac:dyDescent="0.25">
      <c r="B5729" s="2" t="s">
        <v>2671</v>
      </c>
      <c r="C5729" s="2" t="s">
        <v>2672</v>
      </c>
      <c r="D5729" s="6" t="str">
        <f>+_xlfn.CONCAT(Table13456[[#This Row],[phase1]],Table13456[[#This Row],[phase2]],Table13456[[#This Row],[phase3]],Table13456[[#This Row],[phase4]])</f>
        <v>1685001011</v>
      </c>
      <c r="E5729" s="2" t="str">
        <f>+Table13456[[#This Row],[DESCRIPTION]]</f>
        <v>UNINTERRUPTIBLE POWER SUPPLY, FURNISH AND INSTALL, LINE INTERACTIVE</v>
      </c>
      <c r="F5729" s="2" t="str">
        <f>+LEFT(Table13456[[#This Row],[PAY ITEM]],1)</f>
        <v>0</v>
      </c>
      <c r="G5729" s="2" t="str">
        <f>IF(Table13456[[#This Row],[first]]="0",SUBSTITUTE(TRIM(MID(B5729, 2, 3))," ","0"),SUBSTITUTE(TRIM(MID(B5729, 1, 3))," ","0"))</f>
        <v>685</v>
      </c>
      <c r="H5729" s="2" t="str">
        <f>IF(Table13456[[#This Row],[first]]="0",SUBSTITUTE(TRIM(MID(B5729, 5, 3))," ","0"),SUBSTITUTE(TRIM(MID(B5729, 4, 3))," ","0"))</f>
        <v>1</v>
      </c>
      <c r="I5729" s="2" t="str">
        <f>IF(Table13456[[#This Row],[first]]="0",SUBSTITUTE(TRIM(MID(B5729, 8, 3))," ","0"),SUBSTITUTE(TRIM(MID(B5729, 7, 3))," ","0"))</f>
        <v>11</v>
      </c>
      <c r="J5729" s="2">
        <v>1</v>
      </c>
      <c r="K5729" s="2" t="str">
        <f t="shared" si="267"/>
        <v>685</v>
      </c>
      <c r="L5729" s="2" t="str">
        <f t="shared" si="268"/>
        <v>001</v>
      </c>
      <c r="M5729" s="2" t="str">
        <f t="shared" si="269"/>
        <v>011</v>
      </c>
    </row>
    <row r="5730" spans="2:13" x14ac:dyDescent="0.25">
      <c r="B5730" s="2" t="s">
        <v>2673</v>
      </c>
      <c r="C5730" s="2" t="s">
        <v>2674</v>
      </c>
      <c r="D5730" s="6" t="str">
        <f>+_xlfn.CONCAT(Table13456[[#This Row],[phase1]],Table13456[[#This Row],[phase2]],Table13456[[#This Row],[phase3]],Table13456[[#This Row],[phase4]])</f>
        <v>1685001012</v>
      </c>
      <c r="E5730" s="2" t="str">
        <f>+Table13456[[#This Row],[DESCRIPTION]]</f>
        <v>UNINTERRUPTIBLE POWER SUPPLY, FURNISH AND INSTALL, ONLINE/DOUBLE CONVERSION</v>
      </c>
      <c r="F5730" s="2" t="str">
        <f>+LEFT(Table13456[[#This Row],[PAY ITEM]],1)</f>
        <v>0</v>
      </c>
      <c r="G5730" s="2" t="str">
        <f>IF(Table13456[[#This Row],[first]]="0",SUBSTITUTE(TRIM(MID(B5730, 2, 3))," ","0"),SUBSTITUTE(TRIM(MID(B5730, 1, 3))," ","0"))</f>
        <v>685</v>
      </c>
      <c r="H5730" s="2" t="str">
        <f>IF(Table13456[[#This Row],[first]]="0",SUBSTITUTE(TRIM(MID(B5730, 5, 3))," ","0"),SUBSTITUTE(TRIM(MID(B5730, 4, 3))," ","0"))</f>
        <v>1</v>
      </c>
      <c r="I5730" s="2" t="str">
        <f>IF(Table13456[[#This Row],[first]]="0",SUBSTITUTE(TRIM(MID(B5730, 8, 3))," ","0"),SUBSTITUTE(TRIM(MID(B5730, 7, 3))," ","0"))</f>
        <v>12</v>
      </c>
      <c r="J5730" s="2">
        <v>1</v>
      </c>
      <c r="K5730" s="2" t="str">
        <f t="shared" si="267"/>
        <v>685</v>
      </c>
      <c r="L5730" s="2" t="str">
        <f t="shared" si="268"/>
        <v>001</v>
      </c>
      <c r="M5730" s="2" t="str">
        <f t="shared" si="269"/>
        <v>012</v>
      </c>
    </row>
    <row r="5731" spans="2:13" x14ac:dyDescent="0.25">
      <c r="B5731" s="2" t="s">
        <v>2675</v>
      </c>
      <c r="C5731" s="2" t="s">
        <v>2676</v>
      </c>
      <c r="D5731" s="6" t="str">
        <f>+_xlfn.CONCAT(Table13456[[#This Row],[phase1]],Table13456[[#This Row],[phase2]],Table13456[[#This Row],[phase3]],Table13456[[#This Row],[phase4]])</f>
        <v>1685001013</v>
      </c>
      <c r="E5731" s="2" t="str">
        <f>+Table13456[[#This Row],[DESCRIPTION]]</f>
        <v>UNINTERRUPTIBLE POWER SUPPLY, FURNISH AND INSTALL, LINE INTERACTIVE WITH CABINET</v>
      </c>
      <c r="F5731" s="2" t="str">
        <f>+LEFT(Table13456[[#This Row],[PAY ITEM]],1)</f>
        <v>0</v>
      </c>
      <c r="G5731" s="2" t="str">
        <f>IF(Table13456[[#This Row],[first]]="0",SUBSTITUTE(TRIM(MID(B5731, 2, 3))," ","0"),SUBSTITUTE(TRIM(MID(B5731, 1, 3))," ","0"))</f>
        <v>685</v>
      </c>
      <c r="H5731" s="2" t="str">
        <f>IF(Table13456[[#This Row],[first]]="0",SUBSTITUTE(TRIM(MID(B5731, 5, 3))," ","0"),SUBSTITUTE(TRIM(MID(B5731, 4, 3))," ","0"))</f>
        <v>1</v>
      </c>
      <c r="I5731" s="2" t="str">
        <f>IF(Table13456[[#This Row],[first]]="0",SUBSTITUTE(TRIM(MID(B5731, 8, 3))," ","0"),SUBSTITUTE(TRIM(MID(B5731, 7, 3))," ","0"))</f>
        <v>13</v>
      </c>
      <c r="J5731" s="2">
        <v>1</v>
      </c>
      <c r="K5731" s="2" t="str">
        <f t="shared" si="267"/>
        <v>685</v>
      </c>
      <c r="L5731" s="2" t="str">
        <f t="shared" si="268"/>
        <v>001</v>
      </c>
      <c r="M5731" s="2" t="str">
        <f t="shared" si="269"/>
        <v>013</v>
      </c>
    </row>
    <row r="5732" spans="2:13" x14ac:dyDescent="0.25">
      <c r="B5732" s="2" t="s">
        <v>2677</v>
      </c>
      <c r="C5732" s="2" t="s">
        <v>2678</v>
      </c>
      <c r="D5732" s="6" t="str">
        <f>+_xlfn.CONCAT(Table13456[[#This Row],[phase1]],Table13456[[#This Row],[phase2]],Table13456[[#This Row],[phase3]],Table13456[[#This Row],[phase4]])</f>
        <v>1685001014</v>
      </c>
      <c r="E5732" s="2" t="str">
        <f>+Table13456[[#This Row],[DESCRIPTION]]</f>
        <v>UNINTERRUPTIBLE POWER SUPPLY, FURNISH AND INSTALL, ONLINE/DOUBLE CONVERSION WITH CABINET</v>
      </c>
      <c r="F5732" s="2" t="str">
        <f>+LEFT(Table13456[[#This Row],[PAY ITEM]],1)</f>
        <v>0</v>
      </c>
      <c r="G5732" s="2" t="str">
        <f>IF(Table13456[[#This Row],[first]]="0",SUBSTITUTE(TRIM(MID(B5732, 2, 3))," ","0"),SUBSTITUTE(TRIM(MID(B5732, 1, 3))," ","0"))</f>
        <v>685</v>
      </c>
      <c r="H5732" s="2" t="str">
        <f>IF(Table13456[[#This Row],[first]]="0",SUBSTITUTE(TRIM(MID(B5732, 5, 3))," ","0"),SUBSTITUTE(TRIM(MID(B5732, 4, 3))," ","0"))</f>
        <v>1</v>
      </c>
      <c r="I5732" s="2" t="str">
        <f>IF(Table13456[[#This Row],[first]]="0",SUBSTITUTE(TRIM(MID(B5732, 8, 3))," ","0"),SUBSTITUTE(TRIM(MID(B5732, 7, 3))," ","0"))</f>
        <v>14</v>
      </c>
      <c r="J5732" s="2">
        <v>1</v>
      </c>
      <c r="K5732" s="2" t="str">
        <f t="shared" si="267"/>
        <v>685</v>
      </c>
      <c r="L5732" s="2" t="str">
        <f t="shared" si="268"/>
        <v>001</v>
      </c>
      <c r="M5732" s="2" t="str">
        <f t="shared" si="269"/>
        <v>014</v>
      </c>
    </row>
    <row r="5733" spans="2:13" x14ac:dyDescent="0.25">
      <c r="B5733" s="2" t="s">
        <v>2679</v>
      </c>
      <c r="C5733" s="2" t="s">
        <v>2680</v>
      </c>
      <c r="D5733" s="6" t="str">
        <f>+_xlfn.CONCAT(Table13456[[#This Row],[phase1]],Table13456[[#This Row],[phase2]],Table13456[[#This Row],[phase3]],Table13456[[#This Row],[phase4]])</f>
        <v>1685001060</v>
      </c>
      <c r="E5733" s="2" t="str">
        <f>+Table13456[[#This Row],[DESCRIPTION]]</f>
        <v>UNINTERRUPTIBLE POWER SUPPLY, REMOVE- POLE/CABINET REMAINS</v>
      </c>
      <c r="F5733" s="2" t="str">
        <f>+LEFT(Table13456[[#This Row],[PAY ITEM]],1)</f>
        <v>0</v>
      </c>
      <c r="G5733" s="2" t="str">
        <f>IF(Table13456[[#This Row],[first]]="0",SUBSTITUTE(TRIM(MID(B5733, 2, 3))," ","0"),SUBSTITUTE(TRIM(MID(B5733, 1, 3))," ","0"))</f>
        <v>685</v>
      </c>
      <c r="H5733" s="2" t="str">
        <f>IF(Table13456[[#This Row],[first]]="0",SUBSTITUTE(TRIM(MID(B5733, 5, 3))," ","0"),SUBSTITUTE(TRIM(MID(B5733, 4, 3))," ","0"))</f>
        <v>1</v>
      </c>
      <c r="I5733" s="2" t="str">
        <f>IF(Table13456[[#This Row],[first]]="0",SUBSTITUTE(TRIM(MID(B5733, 8, 3))," ","0"),SUBSTITUTE(TRIM(MID(B5733, 7, 3))," ","0"))</f>
        <v>60</v>
      </c>
      <c r="J5733" s="2">
        <v>1</v>
      </c>
      <c r="K5733" s="2" t="str">
        <f t="shared" si="267"/>
        <v>685</v>
      </c>
      <c r="L5733" s="2" t="str">
        <f t="shared" si="268"/>
        <v>001</v>
      </c>
      <c r="M5733" s="2" t="str">
        <f t="shared" si="269"/>
        <v>060</v>
      </c>
    </row>
    <row r="5734" spans="2:13" x14ac:dyDescent="0.25">
      <c r="B5734" s="2" t="s">
        <v>2681</v>
      </c>
      <c r="C5734" s="2" t="s">
        <v>2682</v>
      </c>
      <c r="D5734" s="6" t="str">
        <f>+_xlfn.CONCAT(Table13456[[#This Row],[phase1]],Table13456[[#This Row],[phase2]],Table13456[[#This Row],[phase3]],Table13456[[#This Row],[phase4]])</f>
        <v>1685002001</v>
      </c>
      <c r="E5734" s="2" t="str">
        <f>+Table13456[[#This Row],[DESCRIPTION]]</f>
        <v>REMOTE POWER MANAGEMENT UNIT- RPMU, FURNISH AND INSTALL</v>
      </c>
      <c r="F5734" s="2" t="str">
        <f>+LEFT(Table13456[[#This Row],[PAY ITEM]],1)</f>
        <v>0</v>
      </c>
      <c r="G5734" s="2" t="str">
        <f>IF(Table13456[[#This Row],[first]]="0",SUBSTITUTE(TRIM(MID(B5734, 2, 3))," ","0"),SUBSTITUTE(TRIM(MID(B5734, 1, 3))," ","0"))</f>
        <v>685</v>
      </c>
      <c r="H5734" s="2" t="str">
        <f>IF(Table13456[[#This Row],[first]]="0",SUBSTITUTE(TRIM(MID(B5734, 5, 3))," ","0"),SUBSTITUTE(TRIM(MID(B5734, 4, 3))," ","0"))</f>
        <v>2</v>
      </c>
      <c r="I5734" s="2" t="str">
        <f>IF(Table13456[[#This Row],[first]]="0",SUBSTITUTE(TRIM(MID(B5734, 8, 3))," ","0"),SUBSTITUTE(TRIM(MID(B5734, 7, 3))," ","0"))</f>
        <v>1</v>
      </c>
      <c r="J5734" s="2">
        <v>1</v>
      </c>
      <c r="K5734" s="2" t="str">
        <f t="shared" si="267"/>
        <v>685</v>
      </c>
      <c r="L5734" s="2" t="str">
        <f t="shared" si="268"/>
        <v>002</v>
      </c>
      <c r="M5734" s="2" t="str">
        <f t="shared" si="269"/>
        <v>001</v>
      </c>
    </row>
    <row r="5735" spans="2:13" x14ac:dyDescent="0.25">
      <c r="B5735" s="2" t="s">
        <v>2683</v>
      </c>
      <c r="C5735" s="2" t="s">
        <v>2684</v>
      </c>
      <c r="D5735" s="6" t="str">
        <f>+_xlfn.CONCAT(Table13456[[#This Row],[phase1]],Table13456[[#This Row],[phase2]],Table13456[[#This Row],[phase3]],Table13456[[#This Row],[phase4]])</f>
        <v>1685002006</v>
      </c>
      <c r="E5735" s="2" t="str">
        <f>+Table13456[[#This Row],[DESCRIPTION]]</f>
        <v>REMOTE POWER MANAGEMENT UNIT- RPMU, REMOVE</v>
      </c>
      <c r="F5735" s="2" t="str">
        <f>+LEFT(Table13456[[#This Row],[PAY ITEM]],1)</f>
        <v>0</v>
      </c>
      <c r="G5735" s="2" t="str">
        <f>IF(Table13456[[#This Row],[first]]="0",SUBSTITUTE(TRIM(MID(B5735, 2, 3))," ","0"),SUBSTITUTE(TRIM(MID(B5735, 1, 3))," ","0"))</f>
        <v>685</v>
      </c>
      <c r="H5735" s="2" t="str">
        <f>IF(Table13456[[#This Row],[first]]="0",SUBSTITUTE(TRIM(MID(B5735, 5, 3))," ","0"),SUBSTITUTE(TRIM(MID(B5735, 4, 3))," ","0"))</f>
        <v>2</v>
      </c>
      <c r="I5735" s="2" t="str">
        <f>IF(Table13456[[#This Row],[first]]="0",SUBSTITUTE(TRIM(MID(B5735, 8, 3))," ","0"),SUBSTITUTE(TRIM(MID(B5735, 7, 3))," ","0"))</f>
        <v>6</v>
      </c>
      <c r="J5735" s="2">
        <v>1</v>
      </c>
      <c r="K5735" s="2" t="str">
        <f t="shared" si="267"/>
        <v>685</v>
      </c>
      <c r="L5735" s="2" t="str">
        <f t="shared" si="268"/>
        <v>002</v>
      </c>
      <c r="M5735" s="2" t="str">
        <f t="shared" si="269"/>
        <v>006</v>
      </c>
    </row>
    <row r="5736" spans="2:13" x14ac:dyDescent="0.25">
      <c r="B5736" s="2" t="s">
        <v>13220</v>
      </c>
      <c r="C5736" s="2" t="s">
        <v>13221</v>
      </c>
      <c r="D5736" s="6" t="str">
        <f>+_xlfn.CONCAT(Table13456[[#This Row],[phase1]],Table13456[[#This Row],[phase2]],Table13456[[#This Row],[phase3]],Table13456[[#This Row],[phase4]])</f>
        <v>1685106000</v>
      </c>
      <c r="E5736" s="2" t="str">
        <f>+Table13456[[#This Row],[DESCRIPTION]]</f>
        <v>SYSTEM AUXILIARIES, F&amp;I, UNINTERRUPTIBLE POWER SOURCE</v>
      </c>
      <c r="F5736" s="2" t="str">
        <f>+LEFT(Table13456[[#This Row],[PAY ITEM]],1)</f>
        <v>0</v>
      </c>
      <c r="G5736" s="2" t="str">
        <f>IF(Table13456[[#This Row],[first]]="0",SUBSTITUTE(TRIM(MID(B5736, 2, 3))," ","0"),SUBSTITUTE(TRIM(MID(B5736, 1, 3))," ","0"))</f>
        <v>685</v>
      </c>
      <c r="H5736" s="2" t="str">
        <f>IF(Table13456[[#This Row],[first]]="0",SUBSTITUTE(TRIM(MID(B5736, 5, 3))," ","0"),SUBSTITUTE(TRIM(MID(B5736, 4, 3))," ","0"))</f>
        <v>106</v>
      </c>
      <c r="I5736" s="2" t="str">
        <f>IF(Table13456[[#This Row],[first]]="0",SUBSTITUTE(TRIM(MID(B5736, 8, 3))," ","0"),SUBSTITUTE(TRIM(MID(B5736, 7, 3))," ","0"))</f>
        <v/>
      </c>
      <c r="J5736" s="2">
        <v>1</v>
      </c>
      <c r="K5736" s="2" t="str">
        <f t="shared" si="267"/>
        <v>685</v>
      </c>
      <c r="L5736" s="2" t="str">
        <f t="shared" si="268"/>
        <v>106</v>
      </c>
      <c r="M5736" s="2" t="str">
        <f t="shared" si="269"/>
        <v>000</v>
      </c>
    </row>
    <row r="5737" spans="2:13" x14ac:dyDescent="0.25">
      <c r="B5737" s="2" t="s">
        <v>13222</v>
      </c>
      <c r="C5737" s="2" t="s">
        <v>13223</v>
      </c>
      <c r="D5737" s="6" t="str">
        <f>+_xlfn.CONCAT(Table13456[[#This Row],[phase1]],Table13456[[#This Row],[phase2]],Table13456[[#This Row],[phase3]],Table13456[[#This Row],[phase4]])</f>
        <v>1685107000</v>
      </c>
      <c r="E5737" s="2" t="str">
        <f>+Table13456[[#This Row],[DESCRIPTION]]</f>
        <v>SYSTEM AUXILIARIES, F&amp;I, TEST EQUIPMENT</v>
      </c>
      <c r="F5737" s="2" t="str">
        <f>+LEFT(Table13456[[#This Row],[PAY ITEM]],1)</f>
        <v>0</v>
      </c>
      <c r="G5737" s="2" t="str">
        <f>IF(Table13456[[#This Row],[first]]="0",SUBSTITUTE(TRIM(MID(B5737, 2, 3))," ","0"),SUBSTITUTE(TRIM(MID(B5737, 1, 3))," ","0"))</f>
        <v>685</v>
      </c>
      <c r="H5737" s="2" t="str">
        <f>IF(Table13456[[#This Row],[first]]="0",SUBSTITUTE(TRIM(MID(B5737, 5, 3))," ","0"),SUBSTITUTE(TRIM(MID(B5737, 4, 3))," ","0"))</f>
        <v>107</v>
      </c>
      <c r="I5737" s="2" t="str">
        <f>IF(Table13456[[#This Row],[first]]="0",SUBSTITUTE(TRIM(MID(B5737, 8, 3))," ","0"),SUBSTITUTE(TRIM(MID(B5737, 7, 3))," ","0"))</f>
        <v/>
      </c>
      <c r="J5737" s="2">
        <v>1</v>
      </c>
      <c r="K5737" s="2" t="str">
        <f t="shared" si="267"/>
        <v>685</v>
      </c>
      <c r="L5737" s="2" t="str">
        <f t="shared" si="268"/>
        <v>107</v>
      </c>
      <c r="M5737" s="2" t="str">
        <f t="shared" si="269"/>
        <v>000</v>
      </c>
    </row>
    <row r="5738" spans="2:13" x14ac:dyDescent="0.25">
      <c r="B5738" s="2" t="s">
        <v>13224</v>
      </c>
      <c r="C5738" s="2" t="s">
        <v>13225</v>
      </c>
      <c r="D5738" s="6" t="str">
        <f>+_xlfn.CONCAT(Table13456[[#This Row],[phase1]],Table13456[[#This Row],[phase2]],Table13456[[#This Row],[phase3]],Table13456[[#This Row],[phase4]])</f>
        <v>1685110000</v>
      </c>
      <c r="E5738" s="2" t="str">
        <f>+Table13456[[#This Row],[DESCRIPTION]]</f>
        <v>SYSTEM AUXILIARIES, F&amp;I, EQUIPMENT CABINET, TYPE C</v>
      </c>
      <c r="F5738" s="2" t="str">
        <f>+LEFT(Table13456[[#This Row],[PAY ITEM]],1)</f>
        <v>0</v>
      </c>
      <c r="G5738" s="2" t="str">
        <f>IF(Table13456[[#This Row],[first]]="0",SUBSTITUTE(TRIM(MID(B5738, 2, 3))," ","0"),SUBSTITUTE(TRIM(MID(B5738, 1, 3))," ","0"))</f>
        <v>685</v>
      </c>
      <c r="H5738" s="2" t="str">
        <f>IF(Table13456[[#This Row],[first]]="0",SUBSTITUTE(TRIM(MID(B5738, 5, 3))," ","0"),SUBSTITUTE(TRIM(MID(B5738, 4, 3))," ","0"))</f>
        <v>110</v>
      </c>
      <c r="I5738" s="2" t="str">
        <f>IF(Table13456[[#This Row],[first]]="0",SUBSTITUTE(TRIM(MID(B5738, 8, 3))," ","0"),SUBSTITUTE(TRIM(MID(B5738, 7, 3))," ","0"))</f>
        <v/>
      </c>
      <c r="J5738" s="2">
        <v>1</v>
      </c>
      <c r="K5738" s="2" t="str">
        <f t="shared" si="267"/>
        <v>685</v>
      </c>
      <c r="L5738" s="2" t="str">
        <f t="shared" si="268"/>
        <v>110</v>
      </c>
      <c r="M5738" s="2" t="str">
        <f t="shared" si="269"/>
        <v>000</v>
      </c>
    </row>
    <row r="5739" spans="2:13" x14ac:dyDescent="0.25">
      <c r="B5739" s="2" t="s">
        <v>13226</v>
      </c>
      <c r="C5739" s="2" t="s">
        <v>13227</v>
      </c>
      <c r="D5739" s="6" t="str">
        <f>+_xlfn.CONCAT(Table13456[[#This Row],[phase1]],Table13456[[#This Row],[phase2]],Table13456[[#This Row],[phase3]],Table13456[[#This Row],[phase4]])</f>
        <v>1685116000</v>
      </c>
      <c r="E5739" s="2" t="str">
        <f>+Table13456[[#This Row],[DESCRIPTION]]</f>
        <v>SYSTEM AUXILIARIES, F&amp;I, REMOTE SITE RADIO</v>
      </c>
      <c r="F5739" s="2" t="str">
        <f>+LEFT(Table13456[[#This Row],[PAY ITEM]],1)</f>
        <v>0</v>
      </c>
      <c r="G5739" s="2" t="str">
        <f>IF(Table13456[[#This Row],[first]]="0",SUBSTITUTE(TRIM(MID(B5739, 2, 3))," ","0"),SUBSTITUTE(TRIM(MID(B5739, 1, 3))," ","0"))</f>
        <v>685</v>
      </c>
      <c r="H5739" s="2" t="str">
        <f>IF(Table13456[[#This Row],[first]]="0",SUBSTITUTE(TRIM(MID(B5739, 5, 3))," ","0"),SUBSTITUTE(TRIM(MID(B5739, 4, 3))," ","0"))</f>
        <v>116</v>
      </c>
      <c r="I5739" s="2" t="str">
        <f>IF(Table13456[[#This Row],[first]]="0",SUBSTITUTE(TRIM(MID(B5739, 8, 3))," ","0"),SUBSTITUTE(TRIM(MID(B5739, 7, 3))," ","0"))</f>
        <v/>
      </c>
      <c r="J5739" s="2">
        <v>1</v>
      </c>
      <c r="K5739" s="2" t="str">
        <f t="shared" si="267"/>
        <v>685</v>
      </c>
      <c r="L5739" s="2" t="str">
        <f t="shared" si="268"/>
        <v>116</v>
      </c>
      <c r="M5739" s="2" t="str">
        <f t="shared" si="269"/>
        <v>000</v>
      </c>
    </row>
    <row r="5740" spans="2:13" x14ac:dyDescent="0.25">
      <c r="B5740" s="2" t="s">
        <v>13228</v>
      </c>
      <c r="C5740" s="2" t="s">
        <v>13229</v>
      </c>
      <c r="D5740" s="6" t="str">
        <f>+_xlfn.CONCAT(Table13456[[#This Row],[phase1]],Table13456[[#This Row],[phase2]],Table13456[[#This Row],[phase3]],Table13456[[#This Row],[phase4]])</f>
        <v>1685118000</v>
      </c>
      <c r="E5740" s="2" t="str">
        <f>+Table13456[[#This Row],[DESCRIPTION]]</f>
        <v>SYSTEM AUXILIARIES, F&amp;I, TELEMETRY TRANSCEIVER</v>
      </c>
      <c r="F5740" s="2" t="str">
        <f>+LEFT(Table13456[[#This Row],[PAY ITEM]],1)</f>
        <v>0</v>
      </c>
      <c r="G5740" s="2" t="str">
        <f>IF(Table13456[[#This Row],[first]]="0",SUBSTITUTE(TRIM(MID(B5740, 2, 3))," ","0"),SUBSTITUTE(TRIM(MID(B5740, 1, 3))," ","0"))</f>
        <v>685</v>
      </c>
      <c r="H5740" s="2" t="str">
        <f>IF(Table13456[[#This Row],[first]]="0",SUBSTITUTE(TRIM(MID(B5740, 5, 3))," ","0"),SUBSTITUTE(TRIM(MID(B5740, 4, 3))," ","0"))</f>
        <v>118</v>
      </c>
      <c r="I5740" s="2" t="str">
        <f>IF(Table13456[[#This Row],[first]]="0",SUBSTITUTE(TRIM(MID(B5740, 8, 3))," ","0"),SUBSTITUTE(TRIM(MID(B5740, 7, 3))," ","0"))</f>
        <v/>
      </c>
      <c r="J5740" s="2">
        <v>1</v>
      </c>
      <c r="K5740" s="2" t="str">
        <f t="shared" si="267"/>
        <v>685</v>
      </c>
      <c r="L5740" s="2" t="str">
        <f t="shared" si="268"/>
        <v>118</v>
      </c>
      <c r="M5740" s="2" t="str">
        <f t="shared" si="269"/>
        <v>000</v>
      </c>
    </row>
    <row r="5741" spans="2:13" x14ac:dyDescent="0.25">
      <c r="B5741" s="2" t="s">
        <v>13230</v>
      </c>
      <c r="C5741" s="2" t="s">
        <v>13229</v>
      </c>
      <c r="D5741" s="6" t="str">
        <f>+_xlfn.CONCAT(Table13456[[#This Row],[phase1]],Table13456[[#This Row],[phase2]],Table13456[[#This Row],[phase3]],Table13456[[#This Row],[phase4]])</f>
        <v>1685120000</v>
      </c>
      <c r="E5741" s="2" t="str">
        <f>+Table13456[[#This Row],[DESCRIPTION]]</f>
        <v>SYSTEM AUXILIARIES, F&amp;I, TELEMETRY TRANSCEIVER</v>
      </c>
      <c r="F5741" s="2" t="str">
        <f>+LEFT(Table13456[[#This Row],[PAY ITEM]],1)</f>
        <v>0</v>
      </c>
      <c r="G5741" s="2" t="str">
        <f>IF(Table13456[[#This Row],[first]]="0",SUBSTITUTE(TRIM(MID(B5741, 2, 3))," ","0"),SUBSTITUTE(TRIM(MID(B5741, 1, 3))," ","0"))</f>
        <v>685</v>
      </c>
      <c r="H5741" s="2" t="str">
        <f>IF(Table13456[[#This Row],[first]]="0",SUBSTITUTE(TRIM(MID(B5741, 5, 3))," ","0"),SUBSTITUTE(TRIM(MID(B5741, 4, 3))," ","0"))</f>
        <v>120</v>
      </c>
      <c r="I5741" s="2" t="str">
        <f>IF(Table13456[[#This Row],[first]]="0",SUBSTITUTE(TRIM(MID(B5741, 8, 3))," ","0"),SUBSTITUTE(TRIM(MID(B5741, 7, 3))," ","0"))</f>
        <v/>
      </c>
      <c r="J5741" s="2">
        <v>1</v>
      </c>
      <c r="K5741" s="2" t="str">
        <f t="shared" si="267"/>
        <v>685</v>
      </c>
      <c r="L5741" s="2" t="str">
        <f t="shared" si="268"/>
        <v>120</v>
      </c>
      <c r="M5741" s="2" t="str">
        <f t="shared" si="269"/>
        <v>000</v>
      </c>
    </row>
    <row r="5742" spans="2:13" x14ac:dyDescent="0.25">
      <c r="B5742" s="2" t="s">
        <v>13231</v>
      </c>
      <c r="C5742" s="2" t="s">
        <v>13232</v>
      </c>
      <c r="D5742" s="6" t="str">
        <f>+_xlfn.CONCAT(Table13456[[#This Row],[phase1]],Table13456[[#This Row],[phase2]],Table13456[[#This Row],[phase3]],Table13456[[#This Row],[phase4]])</f>
        <v>1685124000</v>
      </c>
      <c r="E5742" s="2" t="str">
        <f>+Table13456[[#This Row],[DESCRIPTION]]</f>
        <v>SYSTEM AUXILIARIES, F&amp;I, UNIVERSAL ADAPTER</v>
      </c>
      <c r="F5742" s="2" t="str">
        <f>+LEFT(Table13456[[#This Row],[PAY ITEM]],1)</f>
        <v>0</v>
      </c>
      <c r="G5742" s="2" t="str">
        <f>IF(Table13456[[#This Row],[first]]="0",SUBSTITUTE(TRIM(MID(B5742, 2, 3))," ","0"),SUBSTITUTE(TRIM(MID(B5742, 1, 3))," ","0"))</f>
        <v>685</v>
      </c>
      <c r="H5742" s="2" t="str">
        <f>IF(Table13456[[#This Row],[first]]="0",SUBSTITUTE(TRIM(MID(B5742, 5, 3))," ","0"),SUBSTITUTE(TRIM(MID(B5742, 4, 3))," ","0"))</f>
        <v>124</v>
      </c>
      <c r="I5742" s="2" t="str">
        <f>IF(Table13456[[#This Row],[first]]="0",SUBSTITUTE(TRIM(MID(B5742, 8, 3))," ","0"),SUBSTITUTE(TRIM(MID(B5742, 7, 3))," ","0"))</f>
        <v/>
      </c>
      <c r="J5742" s="2">
        <v>1</v>
      </c>
      <c r="K5742" s="2" t="str">
        <f t="shared" si="267"/>
        <v>685</v>
      </c>
      <c r="L5742" s="2" t="str">
        <f t="shared" si="268"/>
        <v>124</v>
      </c>
      <c r="M5742" s="2" t="str">
        <f t="shared" si="269"/>
        <v>000</v>
      </c>
    </row>
    <row r="5743" spans="2:13" x14ac:dyDescent="0.25">
      <c r="B5743" s="2" t="s">
        <v>13233</v>
      </c>
      <c r="C5743" s="2" t="s">
        <v>13234</v>
      </c>
      <c r="D5743" s="6" t="str">
        <f>+_xlfn.CONCAT(Table13456[[#This Row],[phase1]],Table13456[[#This Row],[phase2]],Table13456[[#This Row],[phase3]],Table13456[[#This Row],[phase4]])</f>
        <v>1685127000</v>
      </c>
      <c r="E5743" s="2" t="str">
        <f>+Table13456[[#This Row],[DESCRIPTION]]</f>
        <v>SYSTEM AUXILIARIES, FURNISH &amp; INSTALL TELEPHONE CONNECTION BOX</v>
      </c>
      <c r="F5743" s="2" t="str">
        <f>+LEFT(Table13456[[#This Row],[PAY ITEM]],1)</f>
        <v>0</v>
      </c>
      <c r="G5743" s="2" t="str">
        <f>IF(Table13456[[#This Row],[first]]="0",SUBSTITUTE(TRIM(MID(B5743, 2, 3))," ","0"),SUBSTITUTE(TRIM(MID(B5743, 1, 3))," ","0"))</f>
        <v>685</v>
      </c>
      <c r="H5743" s="2" t="str">
        <f>IF(Table13456[[#This Row],[first]]="0",SUBSTITUTE(TRIM(MID(B5743, 5, 3))," ","0"),SUBSTITUTE(TRIM(MID(B5743, 4, 3))," ","0"))</f>
        <v>127</v>
      </c>
      <c r="I5743" s="2" t="str">
        <f>IF(Table13456[[#This Row],[first]]="0",SUBSTITUTE(TRIM(MID(B5743, 8, 3))," ","0"),SUBSTITUTE(TRIM(MID(B5743, 7, 3))," ","0"))</f>
        <v/>
      </c>
      <c r="J5743" s="2">
        <v>1</v>
      </c>
      <c r="K5743" s="2" t="str">
        <f t="shared" si="267"/>
        <v>685</v>
      </c>
      <c r="L5743" s="2" t="str">
        <f t="shared" si="268"/>
        <v>127</v>
      </c>
      <c r="M5743" s="2" t="str">
        <f t="shared" si="269"/>
        <v>000</v>
      </c>
    </row>
    <row r="5744" spans="2:13" x14ac:dyDescent="0.25">
      <c r="B5744" s="2" t="s">
        <v>13235</v>
      </c>
      <c r="C5744" s="2" t="s">
        <v>13236</v>
      </c>
      <c r="D5744" s="6" t="str">
        <f>+_xlfn.CONCAT(Table13456[[#This Row],[phase1]],Table13456[[#This Row],[phase2]],Table13456[[#This Row],[phase3]],Table13456[[#This Row],[phase4]])</f>
        <v>1685128000</v>
      </c>
      <c r="E5744" s="2" t="str">
        <f>+Table13456[[#This Row],[DESCRIPTION]]</f>
        <v>SYSTEM AUXILIARIES, FURNISH &amp; INSTALL, INTERFACE PANEL</v>
      </c>
      <c r="F5744" s="2" t="str">
        <f>+LEFT(Table13456[[#This Row],[PAY ITEM]],1)</f>
        <v>0</v>
      </c>
      <c r="G5744" s="2" t="str">
        <f>IF(Table13456[[#This Row],[first]]="0",SUBSTITUTE(TRIM(MID(B5744, 2, 3))," ","0"),SUBSTITUTE(TRIM(MID(B5744, 1, 3))," ","0"))</f>
        <v>685</v>
      </c>
      <c r="H5744" s="2" t="str">
        <f>IF(Table13456[[#This Row],[first]]="0",SUBSTITUTE(TRIM(MID(B5744, 5, 3))," ","0"),SUBSTITUTE(TRIM(MID(B5744, 4, 3))," ","0"))</f>
        <v>128</v>
      </c>
      <c r="I5744" s="2" t="str">
        <f>IF(Table13456[[#This Row],[first]]="0",SUBSTITUTE(TRIM(MID(B5744, 8, 3))," ","0"),SUBSTITUTE(TRIM(MID(B5744, 7, 3))," ","0"))</f>
        <v/>
      </c>
      <c r="J5744" s="2">
        <v>1</v>
      </c>
      <c r="K5744" s="2" t="str">
        <f t="shared" si="267"/>
        <v>685</v>
      </c>
      <c r="L5744" s="2" t="str">
        <f t="shared" si="268"/>
        <v>128</v>
      </c>
      <c r="M5744" s="2" t="str">
        <f t="shared" si="269"/>
        <v>000</v>
      </c>
    </row>
    <row r="5745" spans="2:13" x14ac:dyDescent="0.25">
      <c r="B5745" s="2" t="s">
        <v>13237</v>
      </c>
      <c r="C5745" s="2" t="s">
        <v>13238</v>
      </c>
      <c r="D5745" s="6" t="str">
        <f>+_xlfn.CONCAT(Table13456[[#This Row],[phase1]],Table13456[[#This Row],[phase2]],Table13456[[#This Row],[phase3]],Table13456[[#This Row],[phase4]])</f>
        <v>1685138000</v>
      </c>
      <c r="E5745" s="2" t="str">
        <f>+Table13456[[#This Row],[DESCRIPTION]]</f>
        <v>SYSTEM AUXILIARIES, FURNISH &amp; INSTALL, CCTV CAMERA  ASSEMBLY</v>
      </c>
      <c r="F5745" s="2" t="str">
        <f>+LEFT(Table13456[[#This Row],[PAY ITEM]],1)</f>
        <v>0</v>
      </c>
      <c r="G5745" s="2" t="str">
        <f>IF(Table13456[[#This Row],[first]]="0",SUBSTITUTE(TRIM(MID(B5745, 2, 3))," ","0"),SUBSTITUTE(TRIM(MID(B5745, 1, 3))," ","0"))</f>
        <v>685</v>
      </c>
      <c r="H5745" s="2" t="str">
        <f>IF(Table13456[[#This Row],[first]]="0",SUBSTITUTE(TRIM(MID(B5745, 5, 3))," ","0"),SUBSTITUTE(TRIM(MID(B5745, 4, 3))," ","0"))</f>
        <v>138</v>
      </c>
      <c r="I5745" s="2" t="str">
        <f>IF(Table13456[[#This Row],[first]]="0",SUBSTITUTE(TRIM(MID(B5745, 8, 3))," ","0"),SUBSTITUTE(TRIM(MID(B5745, 7, 3))," ","0"))</f>
        <v/>
      </c>
      <c r="J5745" s="2">
        <v>1</v>
      </c>
      <c r="K5745" s="2" t="str">
        <f t="shared" si="267"/>
        <v>685</v>
      </c>
      <c r="L5745" s="2" t="str">
        <f t="shared" si="268"/>
        <v>138</v>
      </c>
      <c r="M5745" s="2" t="str">
        <f t="shared" si="269"/>
        <v>000</v>
      </c>
    </row>
    <row r="5746" spans="2:13" x14ac:dyDescent="0.25">
      <c r="B5746" s="2" t="s">
        <v>13239</v>
      </c>
      <c r="C5746" s="2" t="s">
        <v>13240</v>
      </c>
      <c r="D5746" s="6" t="str">
        <f>+_xlfn.CONCAT(Table13456[[#This Row],[phase1]],Table13456[[#This Row],[phase2]],Table13456[[#This Row],[phase3]],Table13456[[#This Row],[phase4]])</f>
        <v>1685139000</v>
      </c>
      <c r="E5746" s="2" t="str">
        <f>+Table13456[[#This Row],[DESCRIPTION]]</f>
        <v>SYSTEM AUXILIARIES, F&amp;I, FIBER OPTIC VIDEO AMPLIFIER,  TRANSMITTER &amp; RECEIVER</v>
      </c>
      <c r="F5746" s="2" t="str">
        <f>+LEFT(Table13456[[#This Row],[PAY ITEM]],1)</f>
        <v>0</v>
      </c>
      <c r="G5746" s="2" t="str">
        <f>IF(Table13456[[#This Row],[first]]="0",SUBSTITUTE(TRIM(MID(B5746, 2, 3))," ","0"),SUBSTITUTE(TRIM(MID(B5746, 1, 3))," ","0"))</f>
        <v>685</v>
      </c>
      <c r="H5746" s="2" t="str">
        <f>IF(Table13456[[#This Row],[first]]="0",SUBSTITUTE(TRIM(MID(B5746, 5, 3))," ","0"),SUBSTITUTE(TRIM(MID(B5746, 4, 3))," ","0"))</f>
        <v>139</v>
      </c>
      <c r="I5746" s="2" t="str">
        <f>IF(Table13456[[#This Row],[first]]="0",SUBSTITUTE(TRIM(MID(B5746, 8, 3))," ","0"),SUBSTITUTE(TRIM(MID(B5746, 7, 3))," ","0"))</f>
        <v/>
      </c>
      <c r="J5746" s="2">
        <v>1</v>
      </c>
      <c r="K5746" s="2" t="str">
        <f t="shared" si="267"/>
        <v>685</v>
      </c>
      <c r="L5746" s="2" t="str">
        <f t="shared" si="268"/>
        <v>139</v>
      </c>
      <c r="M5746" s="2" t="str">
        <f t="shared" si="269"/>
        <v>000</v>
      </c>
    </row>
    <row r="5747" spans="2:13" x14ac:dyDescent="0.25">
      <c r="B5747" s="2" t="s">
        <v>13241</v>
      </c>
      <c r="C5747" s="2" t="s">
        <v>13242</v>
      </c>
      <c r="D5747" s="6" t="str">
        <f>+_xlfn.CONCAT(Table13456[[#This Row],[phase1]],Table13456[[#This Row],[phase2]],Table13456[[#This Row],[phase3]],Table13456[[#This Row],[phase4]])</f>
        <v>1685140000</v>
      </c>
      <c r="E5747" s="2" t="str">
        <f>+Table13456[[#This Row],[DESCRIPTION]]</f>
        <v>SYSTEM AUXILIARIES, FURNISH &amp; INSTALL FIBER OPTIC-MODULATOR/DEMODULATOR</v>
      </c>
      <c r="F5747" s="2" t="str">
        <f>+LEFT(Table13456[[#This Row],[PAY ITEM]],1)</f>
        <v>0</v>
      </c>
      <c r="G5747" s="2" t="str">
        <f>IF(Table13456[[#This Row],[first]]="0",SUBSTITUTE(TRIM(MID(B5747, 2, 3))," ","0"),SUBSTITUTE(TRIM(MID(B5747, 1, 3))," ","0"))</f>
        <v>685</v>
      </c>
      <c r="H5747" s="2" t="str">
        <f>IF(Table13456[[#This Row],[first]]="0",SUBSTITUTE(TRIM(MID(B5747, 5, 3))," ","0"),SUBSTITUTE(TRIM(MID(B5747, 4, 3))," ","0"))</f>
        <v>140</v>
      </c>
      <c r="I5747" s="2" t="str">
        <f>IF(Table13456[[#This Row],[first]]="0",SUBSTITUTE(TRIM(MID(B5747, 8, 3))," ","0"),SUBSTITUTE(TRIM(MID(B5747, 7, 3))," ","0"))</f>
        <v/>
      </c>
      <c r="J5747" s="2">
        <v>1</v>
      </c>
      <c r="K5747" s="2" t="str">
        <f t="shared" si="267"/>
        <v>685</v>
      </c>
      <c r="L5747" s="2" t="str">
        <f t="shared" si="268"/>
        <v>140</v>
      </c>
      <c r="M5747" s="2" t="str">
        <f t="shared" si="269"/>
        <v>000</v>
      </c>
    </row>
    <row r="5748" spans="2:13" x14ac:dyDescent="0.25">
      <c r="B5748" s="2" t="s">
        <v>13243</v>
      </c>
      <c r="C5748" s="2" t="s">
        <v>13244</v>
      </c>
      <c r="D5748" s="6" t="str">
        <f>+_xlfn.CONCAT(Table13456[[#This Row],[phase1]],Table13456[[#This Row],[phase2]],Table13456[[#This Row],[phase3]],Table13456[[#This Row],[phase4]])</f>
        <v>1685141000</v>
      </c>
      <c r="E5748" s="2" t="str">
        <f>+Table13456[[#This Row],[DESCRIPTION]]</f>
        <v>SYSTEM AUXILIARIES, FIBER OPTIC-MULTIPLEXOR/DEMULTIPLEXOR</v>
      </c>
      <c r="F5748" s="2" t="str">
        <f>+LEFT(Table13456[[#This Row],[PAY ITEM]],1)</f>
        <v>0</v>
      </c>
      <c r="G5748" s="2" t="str">
        <f>IF(Table13456[[#This Row],[first]]="0",SUBSTITUTE(TRIM(MID(B5748, 2, 3))," ","0"),SUBSTITUTE(TRIM(MID(B5748, 1, 3))," ","0"))</f>
        <v>685</v>
      </c>
      <c r="H5748" s="2" t="str">
        <f>IF(Table13456[[#This Row],[first]]="0",SUBSTITUTE(TRIM(MID(B5748, 5, 3))," ","0"),SUBSTITUTE(TRIM(MID(B5748, 4, 3))," ","0"))</f>
        <v>141</v>
      </c>
      <c r="I5748" s="2" t="str">
        <f>IF(Table13456[[#This Row],[first]]="0",SUBSTITUTE(TRIM(MID(B5748, 8, 3))," ","0"),SUBSTITUTE(TRIM(MID(B5748, 7, 3))," ","0"))</f>
        <v/>
      </c>
      <c r="J5748" s="2">
        <v>1</v>
      </c>
      <c r="K5748" s="2" t="str">
        <f t="shared" si="267"/>
        <v>685</v>
      </c>
      <c r="L5748" s="2" t="str">
        <f t="shared" si="268"/>
        <v>141</v>
      </c>
      <c r="M5748" s="2" t="str">
        <f t="shared" si="269"/>
        <v>000</v>
      </c>
    </row>
    <row r="5749" spans="2:13" x14ac:dyDescent="0.25">
      <c r="B5749" s="2" t="s">
        <v>13245</v>
      </c>
      <c r="C5749" s="2" t="s">
        <v>13246</v>
      </c>
      <c r="D5749" s="6" t="str">
        <f>+_xlfn.CONCAT(Table13456[[#This Row],[phase1]],Table13456[[#This Row],[phase2]],Table13456[[#This Row],[phase3]],Table13456[[#This Row],[phase4]])</f>
        <v>1685142000</v>
      </c>
      <c r="E5749" s="2" t="str">
        <f>+Table13456[[#This Row],[DESCRIPTION]]</f>
        <v>SYSTEM AUXILIARIES, F&amp;I, VIDEO CENTRAL CONTROL EQUIPMENT</v>
      </c>
      <c r="F5749" s="2" t="str">
        <f>+LEFT(Table13456[[#This Row],[PAY ITEM]],1)</f>
        <v>0</v>
      </c>
      <c r="G5749" s="2" t="str">
        <f>IF(Table13456[[#This Row],[first]]="0",SUBSTITUTE(TRIM(MID(B5749, 2, 3))," ","0"),SUBSTITUTE(TRIM(MID(B5749, 1, 3))," ","0"))</f>
        <v>685</v>
      </c>
      <c r="H5749" s="2" t="str">
        <f>IF(Table13456[[#This Row],[first]]="0",SUBSTITUTE(TRIM(MID(B5749, 5, 3))," ","0"),SUBSTITUTE(TRIM(MID(B5749, 4, 3))," ","0"))</f>
        <v>142</v>
      </c>
      <c r="I5749" s="2" t="str">
        <f>IF(Table13456[[#This Row],[first]]="0",SUBSTITUTE(TRIM(MID(B5749, 8, 3))," ","0"),SUBSTITUTE(TRIM(MID(B5749, 7, 3))," ","0"))</f>
        <v/>
      </c>
      <c r="J5749" s="2">
        <v>1</v>
      </c>
      <c r="K5749" s="2" t="str">
        <f t="shared" si="267"/>
        <v>685</v>
      </c>
      <c r="L5749" s="2" t="str">
        <f t="shared" si="268"/>
        <v>142</v>
      </c>
      <c r="M5749" s="2" t="str">
        <f t="shared" si="269"/>
        <v>000</v>
      </c>
    </row>
    <row r="5750" spans="2:13" x14ac:dyDescent="0.25">
      <c r="B5750" s="2" t="s">
        <v>13247</v>
      </c>
      <c r="C5750" s="2" t="s">
        <v>13248</v>
      </c>
      <c r="D5750" s="6" t="str">
        <f>+_xlfn.CONCAT(Table13456[[#This Row],[phase1]],Table13456[[#This Row],[phase2]],Table13456[[#This Row],[phase3]],Table13456[[#This Row],[phase4]])</f>
        <v>1685143000</v>
      </c>
      <c r="E5750" s="2" t="str">
        <f>+Table13456[[#This Row],[DESCRIPTION]]</f>
        <v>SYSTEM AUXILIARIES, F&amp;I, VIDEO MONITORS</v>
      </c>
      <c r="F5750" s="2" t="str">
        <f>+LEFT(Table13456[[#This Row],[PAY ITEM]],1)</f>
        <v>0</v>
      </c>
      <c r="G5750" s="2" t="str">
        <f>IF(Table13456[[#This Row],[first]]="0",SUBSTITUTE(TRIM(MID(B5750, 2, 3))," ","0"),SUBSTITUTE(TRIM(MID(B5750, 1, 3))," ","0"))</f>
        <v>685</v>
      </c>
      <c r="H5750" s="2" t="str">
        <f>IF(Table13456[[#This Row],[first]]="0",SUBSTITUTE(TRIM(MID(B5750, 5, 3))," ","0"),SUBSTITUTE(TRIM(MID(B5750, 4, 3))," ","0"))</f>
        <v>143</v>
      </c>
      <c r="I5750" s="2" t="str">
        <f>IF(Table13456[[#This Row],[first]]="0",SUBSTITUTE(TRIM(MID(B5750, 8, 3))," ","0"),SUBSTITUTE(TRIM(MID(B5750, 7, 3))," ","0"))</f>
        <v/>
      </c>
      <c r="J5750" s="2">
        <v>1</v>
      </c>
      <c r="K5750" s="2" t="str">
        <f t="shared" si="267"/>
        <v>685</v>
      </c>
      <c r="L5750" s="2" t="str">
        <f t="shared" si="268"/>
        <v>143</v>
      </c>
      <c r="M5750" s="2" t="str">
        <f t="shared" si="269"/>
        <v>000</v>
      </c>
    </row>
    <row r="5751" spans="2:13" x14ac:dyDescent="0.25">
      <c r="B5751" s="2" t="s">
        <v>13249</v>
      </c>
      <c r="C5751" s="2" t="s">
        <v>13250</v>
      </c>
      <c r="D5751" s="6" t="str">
        <f>+_xlfn.CONCAT(Table13456[[#This Row],[phase1]],Table13456[[#This Row],[phase2]],Table13456[[#This Row],[phase3]],Table13456[[#This Row],[phase4]])</f>
        <v>1685144000</v>
      </c>
      <c r="E5751" s="2" t="str">
        <f>+Table13456[[#This Row],[DESCRIPTION]]</f>
        <v>SYSTEM AUXILIARIES, F&amp;I, VIDEO SYSTEM SUPPORT EQUIPMENT</v>
      </c>
      <c r="F5751" s="2" t="str">
        <f>+LEFT(Table13456[[#This Row],[PAY ITEM]],1)</f>
        <v>0</v>
      </c>
      <c r="G5751" s="2" t="str">
        <f>IF(Table13456[[#This Row],[first]]="0",SUBSTITUTE(TRIM(MID(B5751, 2, 3))," ","0"),SUBSTITUTE(TRIM(MID(B5751, 1, 3))," ","0"))</f>
        <v>685</v>
      </c>
      <c r="H5751" s="2" t="str">
        <f>IF(Table13456[[#This Row],[first]]="0",SUBSTITUTE(TRIM(MID(B5751, 5, 3))," ","0"),SUBSTITUTE(TRIM(MID(B5751, 4, 3))," ","0"))</f>
        <v>144</v>
      </c>
      <c r="I5751" s="2" t="str">
        <f>IF(Table13456[[#This Row],[first]]="0",SUBSTITUTE(TRIM(MID(B5751, 8, 3))," ","0"),SUBSTITUTE(TRIM(MID(B5751, 7, 3))," ","0"))</f>
        <v/>
      </c>
      <c r="J5751" s="2">
        <v>1</v>
      </c>
      <c r="K5751" s="2" t="str">
        <f t="shared" si="267"/>
        <v>685</v>
      </c>
      <c r="L5751" s="2" t="str">
        <f t="shared" si="268"/>
        <v>144</v>
      </c>
      <c r="M5751" s="2" t="str">
        <f t="shared" si="269"/>
        <v>000</v>
      </c>
    </row>
    <row r="5752" spans="2:13" x14ac:dyDescent="0.25">
      <c r="B5752" s="2" t="s">
        <v>13251</v>
      </c>
      <c r="C5752" s="2" t="s">
        <v>13252</v>
      </c>
      <c r="D5752" s="6" t="str">
        <f>+_xlfn.CONCAT(Table13456[[#This Row],[phase1]],Table13456[[#This Row],[phase2]],Table13456[[#This Row],[phase3]],Table13456[[#This Row],[phase4]])</f>
        <v>1685156000</v>
      </c>
      <c r="E5752" s="2" t="str">
        <f>+Table13456[[#This Row],[DESCRIPTION]]</f>
        <v>SYSTEM AUXILIARIES, F&amp;I, FSK MODEM INTERFACE PANEL WALL</v>
      </c>
      <c r="F5752" s="2" t="str">
        <f>+LEFT(Table13456[[#This Row],[PAY ITEM]],1)</f>
        <v>0</v>
      </c>
      <c r="G5752" s="2" t="str">
        <f>IF(Table13456[[#This Row],[first]]="0",SUBSTITUTE(TRIM(MID(B5752, 2, 3))," ","0"),SUBSTITUTE(TRIM(MID(B5752, 1, 3))," ","0"))</f>
        <v>685</v>
      </c>
      <c r="H5752" s="2" t="str">
        <f>IF(Table13456[[#This Row],[first]]="0",SUBSTITUTE(TRIM(MID(B5752, 5, 3))," ","0"),SUBSTITUTE(TRIM(MID(B5752, 4, 3))," ","0"))</f>
        <v>156</v>
      </c>
      <c r="I5752" s="2" t="str">
        <f>IF(Table13456[[#This Row],[first]]="0",SUBSTITUTE(TRIM(MID(B5752, 8, 3))," ","0"),SUBSTITUTE(TRIM(MID(B5752, 7, 3))," ","0"))</f>
        <v/>
      </c>
      <c r="J5752" s="2">
        <v>1</v>
      </c>
      <c r="K5752" s="2" t="str">
        <f t="shared" si="267"/>
        <v>685</v>
      </c>
      <c r="L5752" s="2" t="str">
        <f t="shared" si="268"/>
        <v>156</v>
      </c>
      <c r="M5752" s="2" t="str">
        <f t="shared" si="269"/>
        <v>000</v>
      </c>
    </row>
    <row r="5753" spans="2:13" x14ac:dyDescent="0.25">
      <c r="B5753" s="2" t="s">
        <v>13253</v>
      </c>
      <c r="C5753" s="2" t="s">
        <v>13254</v>
      </c>
      <c r="D5753" s="6" t="str">
        <f>+_xlfn.CONCAT(Table13456[[#This Row],[phase1]],Table13456[[#This Row],[phase2]],Table13456[[#This Row],[phase3]],Table13456[[#This Row],[phase4]])</f>
        <v>1685158000</v>
      </c>
      <c r="E5753" s="2" t="str">
        <f>+Table13456[[#This Row],[DESCRIPTION]]</f>
        <v>SYSTEM AUXILIARIES, F&amp;I, FSK MODEM INTERFACE PANEL RACK</v>
      </c>
      <c r="F5753" s="2" t="str">
        <f>+LEFT(Table13456[[#This Row],[PAY ITEM]],1)</f>
        <v>0</v>
      </c>
      <c r="G5753" s="2" t="str">
        <f>IF(Table13456[[#This Row],[first]]="0",SUBSTITUTE(TRIM(MID(B5753, 2, 3))," ","0"),SUBSTITUTE(TRIM(MID(B5753, 1, 3))," ","0"))</f>
        <v>685</v>
      </c>
      <c r="H5753" s="2" t="str">
        <f>IF(Table13456[[#This Row],[first]]="0",SUBSTITUTE(TRIM(MID(B5753, 5, 3))," ","0"),SUBSTITUTE(TRIM(MID(B5753, 4, 3))," ","0"))</f>
        <v>158</v>
      </c>
      <c r="I5753" s="2" t="str">
        <f>IF(Table13456[[#This Row],[first]]="0",SUBSTITUTE(TRIM(MID(B5753, 8, 3))," ","0"),SUBSTITUTE(TRIM(MID(B5753, 7, 3))," ","0"))</f>
        <v/>
      </c>
      <c r="J5753" s="2">
        <v>1</v>
      </c>
      <c r="K5753" s="2" t="str">
        <f t="shared" si="267"/>
        <v>685</v>
      </c>
      <c r="L5753" s="2" t="str">
        <f t="shared" si="268"/>
        <v>158</v>
      </c>
      <c r="M5753" s="2" t="str">
        <f t="shared" si="269"/>
        <v>000</v>
      </c>
    </row>
    <row r="5754" spans="2:13" x14ac:dyDescent="0.25">
      <c r="B5754" s="2" t="s">
        <v>13255</v>
      </c>
      <c r="C5754" s="2" t="s">
        <v>13256</v>
      </c>
      <c r="D5754" s="6" t="str">
        <f>+_xlfn.CONCAT(Table13456[[#This Row],[phase1]],Table13456[[#This Row],[phase2]],Table13456[[#This Row],[phase3]],Table13456[[#This Row],[phase4]])</f>
        <v>1685160000</v>
      </c>
      <c r="E5754" s="2" t="str">
        <f>+Table13456[[#This Row],[DESCRIPTION]]</f>
        <v>SYSTEM AUXILIARIES, F&amp;I, MICROWAVE RADAR DETECTION  UNIT ASSEMBLY</v>
      </c>
      <c r="F5754" s="2" t="str">
        <f>+LEFT(Table13456[[#This Row],[PAY ITEM]],1)</f>
        <v>0</v>
      </c>
      <c r="G5754" s="2" t="str">
        <f>IF(Table13456[[#This Row],[first]]="0",SUBSTITUTE(TRIM(MID(B5754, 2, 3))," ","0"),SUBSTITUTE(TRIM(MID(B5754, 1, 3))," ","0"))</f>
        <v>685</v>
      </c>
      <c r="H5754" s="2" t="str">
        <f>IF(Table13456[[#This Row],[first]]="0",SUBSTITUTE(TRIM(MID(B5754, 5, 3))," ","0"),SUBSTITUTE(TRIM(MID(B5754, 4, 3))," ","0"))</f>
        <v>160</v>
      </c>
      <c r="I5754" s="2" t="str">
        <f>IF(Table13456[[#This Row],[first]]="0",SUBSTITUTE(TRIM(MID(B5754, 8, 3))," ","0"),SUBSTITUTE(TRIM(MID(B5754, 7, 3))," ","0"))</f>
        <v/>
      </c>
      <c r="J5754" s="2">
        <v>1</v>
      </c>
      <c r="K5754" s="2" t="str">
        <f t="shared" si="267"/>
        <v>685</v>
      </c>
      <c r="L5754" s="2" t="str">
        <f t="shared" si="268"/>
        <v>160</v>
      </c>
      <c r="M5754" s="2" t="str">
        <f t="shared" si="269"/>
        <v>000</v>
      </c>
    </row>
    <row r="5755" spans="2:13" x14ac:dyDescent="0.25">
      <c r="B5755" s="2" t="s">
        <v>13257</v>
      </c>
      <c r="C5755" s="2" t="s">
        <v>13258</v>
      </c>
      <c r="D5755" s="6" t="str">
        <f>+_xlfn.CONCAT(Table13456[[#This Row],[phase1]],Table13456[[#This Row],[phase2]],Table13456[[#This Row],[phase3]],Table13456[[#This Row],[phase4]])</f>
        <v>1685161000</v>
      </c>
      <c r="E5755" s="2" t="str">
        <f>+Table13456[[#This Row],[DESCRIPTION]]</f>
        <v>SYSTEM AUXILIARIES, F&amp;I, MODEM</v>
      </c>
      <c r="F5755" s="2" t="str">
        <f>+LEFT(Table13456[[#This Row],[PAY ITEM]],1)</f>
        <v>0</v>
      </c>
      <c r="G5755" s="2" t="str">
        <f>IF(Table13456[[#This Row],[first]]="0",SUBSTITUTE(TRIM(MID(B5755, 2, 3))," ","0"),SUBSTITUTE(TRIM(MID(B5755, 1, 3))," ","0"))</f>
        <v>685</v>
      </c>
      <c r="H5755" s="2" t="str">
        <f>IF(Table13456[[#This Row],[first]]="0",SUBSTITUTE(TRIM(MID(B5755, 5, 3))," ","0"),SUBSTITUTE(TRIM(MID(B5755, 4, 3))," ","0"))</f>
        <v>161</v>
      </c>
      <c r="I5755" s="2" t="str">
        <f>IF(Table13456[[#This Row],[first]]="0",SUBSTITUTE(TRIM(MID(B5755, 8, 3))," ","0"),SUBSTITUTE(TRIM(MID(B5755, 7, 3))," ","0"))</f>
        <v/>
      </c>
      <c r="J5755" s="2">
        <v>1</v>
      </c>
      <c r="K5755" s="2" t="str">
        <f t="shared" si="267"/>
        <v>685</v>
      </c>
      <c r="L5755" s="2" t="str">
        <f t="shared" si="268"/>
        <v>161</v>
      </c>
      <c r="M5755" s="2" t="str">
        <f t="shared" si="269"/>
        <v>000</v>
      </c>
    </row>
    <row r="5756" spans="2:13" x14ac:dyDescent="0.25">
      <c r="B5756" s="2" t="s">
        <v>13259</v>
      </c>
      <c r="C5756" s="2" t="s">
        <v>13260</v>
      </c>
      <c r="D5756" s="6" t="str">
        <f>+_xlfn.CONCAT(Table13456[[#This Row],[phase1]],Table13456[[#This Row],[phase2]],Table13456[[#This Row],[phase3]],Table13456[[#This Row],[phase4]])</f>
        <v>1685306000</v>
      </c>
      <c r="E5756" s="2" t="str">
        <f>+Table13456[[#This Row],[DESCRIPTION]]</f>
        <v>SYSTEM AUXILIARIES, INSTALL, UNINTERRUPTIBLE POWER SOURCE</v>
      </c>
      <c r="F5756" s="2" t="str">
        <f>+LEFT(Table13456[[#This Row],[PAY ITEM]],1)</f>
        <v>0</v>
      </c>
      <c r="G5756" s="2" t="str">
        <f>IF(Table13456[[#This Row],[first]]="0",SUBSTITUTE(TRIM(MID(B5756, 2, 3))," ","0"),SUBSTITUTE(TRIM(MID(B5756, 1, 3))," ","0"))</f>
        <v>685</v>
      </c>
      <c r="H5756" s="2" t="str">
        <f>IF(Table13456[[#This Row],[first]]="0",SUBSTITUTE(TRIM(MID(B5756, 5, 3))," ","0"),SUBSTITUTE(TRIM(MID(B5756, 4, 3))," ","0"))</f>
        <v>306</v>
      </c>
      <c r="I5756" s="2" t="str">
        <f>IF(Table13456[[#This Row],[first]]="0",SUBSTITUTE(TRIM(MID(B5756, 8, 3))," ","0"),SUBSTITUTE(TRIM(MID(B5756, 7, 3))," ","0"))</f>
        <v/>
      </c>
      <c r="J5756" s="2">
        <v>1</v>
      </c>
      <c r="K5756" s="2" t="str">
        <f t="shared" si="267"/>
        <v>685</v>
      </c>
      <c r="L5756" s="2" t="str">
        <f t="shared" si="268"/>
        <v>306</v>
      </c>
      <c r="M5756" s="2" t="str">
        <f t="shared" si="269"/>
        <v>000</v>
      </c>
    </row>
    <row r="5757" spans="2:13" x14ac:dyDescent="0.25">
      <c r="B5757" s="2" t="s">
        <v>13261</v>
      </c>
      <c r="C5757" s="2" t="s">
        <v>13262</v>
      </c>
      <c r="D5757" s="6" t="str">
        <f>+_xlfn.CONCAT(Table13456[[#This Row],[phase1]],Table13456[[#This Row],[phase2]],Table13456[[#This Row],[phase3]],Table13456[[#This Row],[phase4]])</f>
        <v>1685320000</v>
      </c>
      <c r="E5757" s="2" t="str">
        <f>+Table13456[[#This Row],[DESCRIPTION]]</f>
        <v>SYSTEM AUXILIARIES, INSTALL, TELEMETRY TRANSCEIVER</v>
      </c>
      <c r="F5757" s="2" t="str">
        <f>+LEFT(Table13456[[#This Row],[PAY ITEM]],1)</f>
        <v>0</v>
      </c>
      <c r="G5757" s="2" t="str">
        <f>IF(Table13456[[#This Row],[first]]="0",SUBSTITUTE(TRIM(MID(B5757, 2, 3))," ","0"),SUBSTITUTE(TRIM(MID(B5757, 1, 3))," ","0"))</f>
        <v>685</v>
      </c>
      <c r="H5757" s="2" t="str">
        <f>IF(Table13456[[#This Row],[first]]="0",SUBSTITUTE(TRIM(MID(B5757, 5, 3))," ","0"),SUBSTITUTE(TRIM(MID(B5757, 4, 3))," ","0"))</f>
        <v>320</v>
      </c>
      <c r="I5757" s="2" t="str">
        <f>IF(Table13456[[#This Row],[first]]="0",SUBSTITUTE(TRIM(MID(B5757, 8, 3))," ","0"),SUBSTITUTE(TRIM(MID(B5757, 7, 3))," ","0"))</f>
        <v/>
      </c>
      <c r="J5757" s="2">
        <v>1</v>
      </c>
      <c r="K5757" s="2" t="str">
        <f t="shared" si="267"/>
        <v>685</v>
      </c>
      <c r="L5757" s="2" t="str">
        <f t="shared" si="268"/>
        <v>320</v>
      </c>
      <c r="M5757" s="2" t="str">
        <f t="shared" si="269"/>
        <v>000</v>
      </c>
    </row>
    <row r="5758" spans="2:13" x14ac:dyDescent="0.25">
      <c r="B5758" s="2" t="s">
        <v>13263</v>
      </c>
      <c r="C5758" s="2" t="s">
        <v>13264</v>
      </c>
      <c r="D5758" s="6" t="str">
        <f>+_xlfn.CONCAT(Table13456[[#This Row],[phase1]],Table13456[[#This Row],[phase2]],Table13456[[#This Row],[phase3]],Table13456[[#This Row],[phase4]])</f>
        <v>1685324000</v>
      </c>
      <c r="E5758" s="2" t="str">
        <f>+Table13456[[#This Row],[DESCRIPTION]]</f>
        <v>SYSTEM AUXILIARIES, INSTALL, UNIVERSAL ADAPTER</v>
      </c>
      <c r="F5758" s="2" t="str">
        <f>+LEFT(Table13456[[#This Row],[PAY ITEM]],1)</f>
        <v>0</v>
      </c>
      <c r="G5758" s="2" t="str">
        <f>IF(Table13456[[#This Row],[first]]="0",SUBSTITUTE(TRIM(MID(B5758, 2, 3))," ","0"),SUBSTITUTE(TRIM(MID(B5758, 1, 3))," ","0"))</f>
        <v>685</v>
      </c>
      <c r="H5758" s="2" t="str">
        <f>IF(Table13456[[#This Row],[first]]="0",SUBSTITUTE(TRIM(MID(B5758, 5, 3))," ","0"),SUBSTITUTE(TRIM(MID(B5758, 4, 3))," ","0"))</f>
        <v>324</v>
      </c>
      <c r="I5758" s="2" t="str">
        <f>IF(Table13456[[#This Row],[first]]="0",SUBSTITUTE(TRIM(MID(B5758, 8, 3))," ","0"),SUBSTITUTE(TRIM(MID(B5758, 7, 3))," ","0"))</f>
        <v/>
      </c>
      <c r="J5758" s="2">
        <v>1</v>
      </c>
      <c r="K5758" s="2" t="str">
        <f t="shared" si="267"/>
        <v>685</v>
      </c>
      <c r="L5758" s="2" t="str">
        <f t="shared" si="268"/>
        <v>324</v>
      </c>
      <c r="M5758" s="2" t="str">
        <f t="shared" si="269"/>
        <v>000</v>
      </c>
    </row>
    <row r="5759" spans="2:13" x14ac:dyDescent="0.25">
      <c r="B5759" s="2" t="s">
        <v>13265</v>
      </c>
      <c r="C5759" s="2" t="s">
        <v>13266</v>
      </c>
      <c r="D5759" s="6" t="str">
        <f>+_xlfn.CONCAT(Table13456[[#This Row],[phase1]],Table13456[[#This Row],[phase2]],Table13456[[#This Row],[phase3]],Table13456[[#This Row],[phase4]])</f>
        <v>1685327000</v>
      </c>
      <c r="E5759" s="2" t="str">
        <f>+Table13456[[#This Row],[DESCRIPTION]]</f>
        <v>SYSTEM AUXILIARIES, INSTALL, TELEPHONE CONNECTION BOX</v>
      </c>
      <c r="F5759" s="2" t="str">
        <f>+LEFT(Table13456[[#This Row],[PAY ITEM]],1)</f>
        <v>0</v>
      </c>
      <c r="G5759" s="2" t="str">
        <f>IF(Table13456[[#This Row],[first]]="0",SUBSTITUTE(TRIM(MID(B5759, 2, 3))," ","0"),SUBSTITUTE(TRIM(MID(B5759, 1, 3))," ","0"))</f>
        <v>685</v>
      </c>
      <c r="H5759" s="2" t="str">
        <f>IF(Table13456[[#This Row],[first]]="0",SUBSTITUTE(TRIM(MID(B5759, 5, 3))," ","0"),SUBSTITUTE(TRIM(MID(B5759, 4, 3))," ","0"))</f>
        <v>327</v>
      </c>
      <c r="I5759" s="2" t="str">
        <f>IF(Table13456[[#This Row],[first]]="0",SUBSTITUTE(TRIM(MID(B5759, 8, 3))," ","0"),SUBSTITUTE(TRIM(MID(B5759, 7, 3))," ","0"))</f>
        <v/>
      </c>
      <c r="J5759" s="2">
        <v>1</v>
      </c>
      <c r="K5759" s="2" t="str">
        <f t="shared" si="267"/>
        <v>685</v>
      </c>
      <c r="L5759" s="2" t="str">
        <f t="shared" si="268"/>
        <v>327</v>
      </c>
      <c r="M5759" s="2" t="str">
        <f t="shared" si="269"/>
        <v>000</v>
      </c>
    </row>
    <row r="5760" spans="2:13" x14ac:dyDescent="0.25">
      <c r="B5760" s="2" t="s">
        <v>13267</v>
      </c>
      <c r="C5760" s="2" t="s">
        <v>13268</v>
      </c>
      <c r="D5760" s="6" t="str">
        <f>+_xlfn.CONCAT(Table13456[[#This Row],[phase1]],Table13456[[#This Row],[phase2]],Table13456[[#This Row],[phase3]],Table13456[[#This Row],[phase4]])</f>
        <v>1685338000</v>
      </c>
      <c r="E5760" s="2" t="str">
        <f>+Table13456[[#This Row],[DESCRIPTION]]</f>
        <v>SYSTEM AUXILARIES, INSTALL, CCTV CAMERA ASSEMBLY</v>
      </c>
      <c r="F5760" s="2" t="str">
        <f>+LEFT(Table13456[[#This Row],[PAY ITEM]],1)</f>
        <v>0</v>
      </c>
      <c r="G5760" s="2" t="str">
        <f>IF(Table13456[[#This Row],[first]]="0",SUBSTITUTE(TRIM(MID(B5760, 2, 3))," ","0"),SUBSTITUTE(TRIM(MID(B5760, 1, 3))," ","0"))</f>
        <v>685</v>
      </c>
      <c r="H5760" s="2" t="str">
        <f>IF(Table13456[[#This Row],[first]]="0",SUBSTITUTE(TRIM(MID(B5760, 5, 3))," ","0"),SUBSTITUTE(TRIM(MID(B5760, 4, 3))," ","0"))</f>
        <v>338</v>
      </c>
      <c r="I5760" s="2" t="str">
        <f>IF(Table13456[[#This Row],[first]]="0",SUBSTITUTE(TRIM(MID(B5760, 8, 3))," ","0"),SUBSTITUTE(TRIM(MID(B5760, 7, 3))," ","0"))</f>
        <v/>
      </c>
      <c r="J5760" s="2">
        <v>1</v>
      </c>
      <c r="K5760" s="2" t="str">
        <f t="shared" si="267"/>
        <v>685</v>
      </c>
      <c r="L5760" s="2" t="str">
        <f t="shared" si="268"/>
        <v>338</v>
      </c>
      <c r="M5760" s="2" t="str">
        <f t="shared" si="269"/>
        <v>000</v>
      </c>
    </row>
    <row r="5761" spans="2:13" x14ac:dyDescent="0.25">
      <c r="B5761" s="2" t="s">
        <v>13269</v>
      </c>
      <c r="C5761" s="2" t="s">
        <v>13270</v>
      </c>
      <c r="D5761" s="6" t="str">
        <f>+_xlfn.CONCAT(Table13456[[#This Row],[phase1]],Table13456[[#This Row],[phase2]],Table13456[[#This Row],[phase3]],Table13456[[#This Row],[phase4]])</f>
        <v>1685360000</v>
      </c>
      <c r="E5761" s="2" t="str">
        <f>+Table13456[[#This Row],[DESCRIPTION]]</f>
        <v>SYSTEM AUXILIARIES, INSTALL, MICROWAVE RADAR DETECTION UNIT ASSEMBLY</v>
      </c>
      <c r="F5761" s="2" t="str">
        <f>+LEFT(Table13456[[#This Row],[PAY ITEM]],1)</f>
        <v>0</v>
      </c>
      <c r="G5761" s="2" t="str">
        <f>IF(Table13456[[#This Row],[first]]="0",SUBSTITUTE(TRIM(MID(B5761, 2, 3))," ","0"),SUBSTITUTE(TRIM(MID(B5761, 1, 3))," ","0"))</f>
        <v>685</v>
      </c>
      <c r="H5761" s="2" t="str">
        <f>IF(Table13456[[#This Row],[first]]="0",SUBSTITUTE(TRIM(MID(B5761, 5, 3))," ","0"),SUBSTITUTE(TRIM(MID(B5761, 4, 3))," ","0"))</f>
        <v>360</v>
      </c>
      <c r="I5761" s="2" t="str">
        <f>IF(Table13456[[#This Row],[first]]="0",SUBSTITUTE(TRIM(MID(B5761, 8, 3))," ","0"),SUBSTITUTE(TRIM(MID(B5761, 7, 3))," ","0"))</f>
        <v/>
      </c>
      <c r="J5761" s="2">
        <v>1</v>
      </c>
      <c r="K5761" s="2" t="str">
        <f t="shared" si="267"/>
        <v>685</v>
      </c>
      <c r="L5761" s="2" t="str">
        <f t="shared" si="268"/>
        <v>360</v>
      </c>
      <c r="M5761" s="2" t="str">
        <f t="shared" si="269"/>
        <v>000</v>
      </c>
    </row>
    <row r="5762" spans="2:13" x14ac:dyDescent="0.25">
      <c r="B5762" s="2" t="s">
        <v>13271</v>
      </c>
      <c r="C5762" s="2" t="s">
        <v>13272</v>
      </c>
      <c r="D5762" s="6" t="str">
        <f>+_xlfn.CONCAT(Table13456[[#This Row],[phase1]],Table13456[[#This Row],[phase2]],Table13456[[#This Row],[phase3]],Table13456[[#This Row],[phase4]])</f>
        <v>1685500000</v>
      </c>
      <c r="E5762" s="2" t="str">
        <f>+Table13456[[#This Row],[DESCRIPTION]]</f>
        <v>SYSTEM AUXILIARIES - MODEM, FURNISH AND INSTALL</v>
      </c>
      <c r="F5762" s="2" t="str">
        <f>+LEFT(Table13456[[#This Row],[PAY ITEM]],1)</f>
        <v>0</v>
      </c>
      <c r="G5762" s="2" t="str">
        <f>IF(Table13456[[#This Row],[first]]="0",SUBSTITUTE(TRIM(MID(B5762, 2, 3))," ","0"),SUBSTITUTE(TRIM(MID(B5762, 1, 3))," ","0"))</f>
        <v>685</v>
      </c>
      <c r="H5762" s="2" t="str">
        <f>IF(Table13456[[#This Row],[first]]="0",SUBSTITUTE(TRIM(MID(B5762, 5, 3))," ","0"),SUBSTITUTE(TRIM(MID(B5762, 4, 3))," ","0"))</f>
        <v>500</v>
      </c>
      <c r="I5762" s="2" t="str">
        <f>IF(Table13456[[#This Row],[first]]="0",SUBSTITUTE(TRIM(MID(B5762, 8, 3))," ","0"),SUBSTITUTE(TRIM(MID(B5762, 7, 3))," ","0"))</f>
        <v/>
      </c>
      <c r="J5762" s="2">
        <v>1</v>
      </c>
      <c r="K5762" s="2" t="str">
        <f t="shared" si="267"/>
        <v>685</v>
      </c>
      <c r="L5762" s="2" t="str">
        <f t="shared" si="268"/>
        <v>500</v>
      </c>
      <c r="M5762" s="2" t="str">
        <f t="shared" si="269"/>
        <v>000</v>
      </c>
    </row>
    <row r="5763" spans="2:13" x14ac:dyDescent="0.25">
      <c r="B5763" s="2" t="s">
        <v>13273</v>
      </c>
      <c r="C5763" s="2" t="s">
        <v>13274</v>
      </c>
      <c r="D5763" s="6" t="str">
        <f>+_xlfn.CONCAT(Table13456[[#This Row],[phase1]],Table13456[[#This Row],[phase2]],Table13456[[#This Row],[phase3]],Table13456[[#This Row],[phase4]])</f>
        <v>1685501000</v>
      </c>
      <c r="E5763" s="2" t="str">
        <f>+Table13456[[#This Row],[DESCRIPTION]]</f>
        <v>SYSTEM AUXILIARIES, ITS DEVICE MANAGEMENT SOFTWARE FOR PROJECT 428719-1-52-02</v>
      </c>
      <c r="F5763" s="2" t="str">
        <f>+LEFT(Table13456[[#This Row],[PAY ITEM]],1)</f>
        <v>0</v>
      </c>
      <c r="G5763" s="2" t="str">
        <f>IF(Table13456[[#This Row],[first]]="0",SUBSTITUTE(TRIM(MID(B5763, 2, 3))," ","0"),SUBSTITUTE(TRIM(MID(B5763, 1, 3))," ","0"))</f>
        <v>685</v>
      </c>
      <c r="H5763" s="2" t="str">
        <f>IF(Table13456[[#This Row],[first]]="0",SUBSTITUTE(TRIM(MID(B5763, 5, 3))," ","0"),SUBSTITUTE(TRIM(MID(B5763, 4, 3))," ","0"))</f>
        <v>501</v>
      </c>
      <c r="I5763" s="2" t="str">
        <f>IF(Table13456[[#This Row],[first]]="0",SUBSTITUTE(TRIM(MID(B5763, 8, 3))," ","0"),SUBSTITUTE(TRIM(MID(B5763, 7, 3))," ","0"))</f>
        <v/>
      </c>
      <c r="J5763" s="2">
        <v>1</v>
      </c>
      <c r="K5763" s="2" t="str">
        <f t="shared" ref="K5763:K5826" si="270">IF(LEN(G5763) = 3, G5763, TEXT(IF(LEN(G5763) = 2, "0" &amp; G5763, "00" &amp; G5763), "000"))</f>
        <v>685</v>
      </c>
      <c r="L5763" s="2" t="str">
        <f t="shared" ref="L5763:L5826" si="271">IF(LEN(H5763) = 3, H5763, TEXT(IF(LEN(H5763) = 2, "0" &amp; H5763, "00" &amp; H5763), "000"))</f>
        <v>501</v>
      </c>
      <c r="M5763" s="2" t="str">
        <f t="shared" ref="M5763:M5826" si="272">IF(LEN(I5763) = 3, I5763, TEXT(IF(LEN(I5763) = 2, "0" &amp; I5763, "00" &amp; I5763), "000"))</f>
        <v>000</v>
      </c>
    </row>
    <row r="5764" spans="2:13" x14ac:dyDescent="0.25">
      <c r="B5764" s="2" t="s">
        <v>13275</v>
      </c>
      <c r="C5764" s="2" t="s">
        <v>13276</v>
      </c>
      <c r="D5764" s="6" t="str">
        <f>+_xlfn.CONCAT(Table13456[[#This Row],[phase1]],Table13456[[#This Row],[phase2]],Table13456[[#This Row],[phase3]],Table13456[[#This Row],[phase4]])</f>
        <v>1685502000</v>
      </c>
      <c r="E5764" s="2" t="str">
        <f>+Table13456[[#This Row],[DESCRIPTION]]</f>
        <v>SYSTEM AUXILLIARIES, SCADA SYSTEM, COMPLETE- PROJECT 436324-1-52-01</v>
      </c>
      <c r="F5764" s="2" t="str">
        <f>+LEFT(Table13456[[#This Row],[PAY ITEM]],1)</f>
        <v>0</v>
      </c>
      <c r="G5764" s="2" t="str">
        <f>IF(Table13456[[#This Row],[first]]="0",SUBSTITUTE(TRIM(MID(B5764, 2, 3))," ","0"),SUBSTITUTE(TRIM(MID(B5764, 1, 3))," ","0"))</f>
        <v>685</v>
      </c>
      <c r="H5764" s="2" t="str">
        <f>IF(Table13456[[#This Row],[first]]="0",SUBSTITUTE(TRIM(MID(B5764, 5, 3))," ","0"),SUBSTITUTE(TRIM(MID(B5764, 4, 3))," ","0"))</f>
        <v>502</v>
      </c>
      <c r="I5764" s="2" t="str">
        <f>IF(Table13456[[#This Row],[first]]="0",SUBSTITUTE(TRIM(MID(B5764, 8, 3))," ","0"),SUBSTITUTE(TRIM(MID(B5764, 7, 3))," ","0"))</f>
        <v/>
      </c>
      <c r="J5764" s="2">
        <v>1</v>
      </c>
      <c r="K5764" s="2" t="str">
        <f t="shared" si="270"/>
        <v>685</v>
      </c>
      <c r="L5764" s="2" t="str">
        <f t="shared" si="271"/>
        <v>502</v>
      </c>
      <c r="M5764" s="2" t="str">
        <f t="shared" si="272"/>
        <v>000</v>
      </c>
    </row>
    <row r="5765" spans="2:13" x14ac:dyDescent="0.25">
      <c r="B5765" s="2" t="s">
        <v>13277</v>
      </c>
      <c r="C5765" s="2" t="s">
        <v>13278</v>
      </c>
      <c r="D5765" s="6" t="str">
        <f>+_xlfn.CONCAT(Table13456[[#This Row],[phase1]],Table13456[[#This Row],[phase2]],Table13456[[#This Row],[phase3]],Table13456[[#This Row],[phase4]])</f>
        <v>1685503000</v>
      </c>
      <c r="E5765" s="2" t="str">
        <f>+Table13456[[#This Row],[DESCRIPTION]]</f>
        <v>SYSTEM AUXILLIARIES, SCADA SYSTEM, MODIFY/RETROFIT- PROJECT 436324-1-52-01</v>
      </c>
      <c r="F5765" s="2" t="str">
        <f>+LEFT(Table13456[[#This Row],[PAY ITEM]],1)</f>
        <v>0</v>
      </c>
      <c r="G5765" s="2" t="str">
        <f>IF(Table13456[[#This Row],[first]]="0",SUBSTITUTE(TRIM(MID(B5765, 2, 3))," ","0"),SUBSTITUTE(TRIM(MID(B5765, 1, 3))," ","0"))</f>
        <v>685</v>
      </c>
      <c r="H5765" s="2" t="str">
        <f>IF(Table13456[[#This Row],[first]]="0",SUBSTITUTE(TRIM(MID(B5765, 5, 3))," ","0"),SUBSTITUTE(TRIM(MID(B5765, 4, 3))," ","0"))</f>
        <v>503</v>
      </c>
      <c r="I5765" s="2" t="str">
        <f>IF(Table13456[[#This Row],[first]]="0",SUBSTITUTE(TRIM(MID(B5765, 8, 3))," ","0"),SUBSTITUTE(TRIM(MID(B5765, 7, 3))," ","0"))</f>
        <v/>
      </c>
      <c r="J5765" s="2">
        <v>1</v>
      </c>
      <c r="K5765" s="2" t="str">
        <f t="shared" si="270"/>
        <v>685</v>
      </c>
      <c r="L5765" s="2" t="str">
        <f t="shared" si="271"/>
        <v>503</v>
      </c>
      <c r="M5765" s="2" t="str">
        <f t="shared" si="272"/>
        <v>000</v>
      </c>
    </row>
    <row r="5766" spans="2:13" x14ac:dyDescent="0.25">
      <c r="B5766" s="2" t="s">
        <v>13279</v>
      </c>
      <c r="C5766" s="2" t="s">
        <v>13280</v>
      </c>
      <c r="D5766" s="6" t="str">
        <f>+_xlfn.CONCAT(Table13456[[#This Row],[phase1]],Table13456[[#This Row],[phase2]],Table13456[[#This Row],[phase3]],Table13456[[#This Row],[phase4]])</f>
        <v>1685504000</v>
      </c>
      <c r="E5766" s="2" t="str">
        <f>+Table13456[[#This Row],[DESCRIPTION]]</f>
        <v>SYSTEM AUXILLIARIES, POWER DISTRIBUTION UNIT- PROJECTS 440900-1 AND 440900-2</v>
      </c>
      <c r="F5766" s="2" t="str">
        <f>+LEFT(Table13456[[#This Row],[PAY ITEM]],1)</f>
        <v>0</v>
      </c>
      <c r="G5766" s="2" t="str">
        <f>IF(Table13456[[#This Row],[first]]="0",SUBSTITUTE(TRIM(MID(B5766, 2, 3))," ","0"),SUBSTITUTE(TRIM(MID(B5766, 1, 3))," ","0"))</f>
        <v>685</v>
      </c>
      <c r="H5766" s="2" t="str">
        <f>IF(Table13456[[#This Row],[first]]="0",SUBSTITUTE(TRIM(MID(B5766, 5, 3))," ","0"),SUBSTITUTE(TRIM(MID(B5766, 4, 3))," ","0"))</f>
        <v>504</v>
      </c>
      <c r="I5766" s="2" t="str">
        <f>IF(Table13456[[#This Row],[first]]="0",SUBSTITUTE(TRIM(MID(B5766, 8, 3))," ","0"),SUBSTITUTE(TRIM(MID(B5766, 7, 3))," ","0"))</f>
        <v/>
      </c>
      <c r="J5766" s="2">
        <v>1</v>
      </c>
      <c r="K5766" s="2" t="str">
        <f t="shared" si="270"/>
        <v>685</v>
      </c>
      <c r="L5766" s="2" t="str">
        <f t="shared" si="271"/>
        <v>504</v>
      </c>
      <c r="M5766" s="2" t="str">
        <f t="shared" si="272"/>
        <v>000</v>
      </c>
    </row>
    <row r="5767" spans="2:13" x14ac:dyDescent="0.25">
      <c r="B5767" s="2" t="s">
        <v>13281</v>
      </c>
      <c r="C5767" s="2" t="s">
        <v>13282</v>
      </c>
      <c r="D5767" s="6" t="str">
        <f>+_xlfn.CONCAT(Table13456[[#This Row],[phase1]],Table13456[[#This Row],[phase2]],Table13456[[#This Row],[phase3]],Table13456[[#This Row],[phase4]])</f>
        <v>1685505000</v>
      </c>
      <c r="E5767" s="2" t="str">
        <f>+Table13456[[#This Row],[DESCRIPTION]]</f>
        <v>SYSTEM AUXILLIARIES, POWER DISTRIBUTION UNIT- PROJECTS 440413-1-52-01</v>
      </c>
      <c r="F5767" s="2" t="str">
        <f>+LEFT(Table13456[[#This Row],[PAY ITEM]],1)</f>
        <v>0</v>
      </c>
      <c r="G5767" s="2" t="str">
        <f>IF(Table13456[[#This Row],[first]]="0",SUBSTITUTE(TRIM(MID(B5767, 2, 3))," ","0"),SUBSTITUTE(TRIM(MID(B5767, 1, 3))," ","0"))</f>
        <v>685</v>
      </c>
      <c r="H5767" s="2" t="str">
        <f>IF(Table13456[[#This Row],[first]]="0",SUBSTITUTE(TRIM(MID(B5767, 5, 3))," ","0"),SUBSTITUTE(TRIM(MID(B5767, 4, 3))," ","0"))</f>
        <v>505</v>
      </c>
      <c r="I5767" s="2" t="str">
        <f>IF(Table13456[[#This Row],[first]]="0",SUBSTITUTE(TRIM(MID(B5767, 8, 3))," ","0"),SUBSTITUTE(TRIM(MID(B5767, 7, 3))," ","0"))</f>
        <v/>
      </c>
      <c r="J5767" s="2">
        <v>1</v>
      </c>
      <c r="K5767" s="2" t="str">
        <f t="shared" si="270"/>
        <v>685</v>
      </c>
      <c r="L5767" s="2" t="str">
        <f t="shared" si="271"/>
        <v>505</v>
      </c>
      <c r="M5767" s="2" t="str">
        <f t="shared" si="272"/>
        <v>000</v>
      </c>
    </row>
    <row r="5768" spans="2:13" x14ac:dyDescent="0.25">
      <c r="B5768" s="2" t="s">
        <v>13283</v>
      </c>
      <c r="C5768" s="2" t="s">
        <v>13284</v>
      </c>
      <c r="D5768" s="6" t="str">
        <f>+_xlfn.CONCAT(Table13456[[#This Row],[phase1]],Table13456[[#This Row],[phase2]],Table13456[[#This Row],[phase3]],Table13456[[#This Row],[phase4]])</f>
        <v>1685506000</v>
      </c>
      <c r="E5768" s="2" t="str">
        <f>+Table13456[[#This Row],[DESCRIPTION]]</f>
        <v>SYSTEM AUXILLIARIES, POWER DISTRIBUTION UNIT- PROJECTS 435542-1-52-01, ETC</v>
      </c>
      <c r="F5768" s="2" t="str">
        <f>+LEFT(Table13456[[#This Row],[PAY ITEM]],1)</f>
        <v>0</v>
      </c>
      <c r="G5768" s="2" t="str">
        <f>IF(Table13456[[#This Row],[first]]="0",SUBSTITUTE(TRIM(MID(B5768, 2, 3))," ","0"),SUBSTITUTE(TRIM(MID(B5768, 1, 3))," ","0"))</f>
        <v>685</v>
      </c>
      <c r="H5768" s="2" t="str">
        <f>IF(Table13456[[#This Row],[first]]="0",SUBSTITUTE(TRIM(MID(B5768, 5, 3))," ","0"),SUBSTITUTE(TRIM(MID(B5768, 4, 3))," ","0"))</f>
        <v>506</v>
      </c>
      <c r="I5768" s="2" t="str">
        <f>IF(Table13456[[#This Row],[first]]="0",SUBSTITUTE(TRIM(MID(B5768, 8, 3))," ","0"),SUBSTITUTE(TRIM(MID(B5768, 7, 3))," ","0"))</f>
        <v/>
      </c>
      <c r="J5768" s="2">
        <v>1</v>
      </c>
      <c r="K5768" s="2" t="str">
        <f t="shared" si="270"/>
        <v>685</v>
      </c>
      <c r="L5768" s="2" t="str">
        <f t="shared" si="271"/>
        <v>506</v>
      </c>
      <c r="M5768" s="2" t="str">
        <f t="shared" si="272"/>
        <v>000</v>
      </c>
    </row>
    <row r="5769" spans="2:13" x14ac:dyDescent="0.25">
      <c r="B5769" s="2" t="s">
        <v>13285</v>
      </c>
      <c r="C5769" s="2" t="s">
        <v>13286</v>
      </c>
      <c r="D5769" s="6" t="str">
        <f>+_xlfn.CONCAT(Table13456[[#This Row],[phase1]],Table13456[[#This Row],[phase2]],Table13456[[#This Row],[phase3]],Table13456[[#This Row],[phase4]])</f>
        <v>1685507000</v>
      </c>
      <c r="E5769" s="2" t="str">
        <f>+Table13456[[#This Row],[DESCRIPTION]]</f>
        <v>SYSTEM AUXILIARIES, POWER DISTRIBUTION UNIT- PROJECT 440821-1-52-01</v>
      </c>
      <c r="F5769" s="2" t="str">
        <f>+LEFT(Table13456[[#This Row],[PAY ITEM]],1)</f>
        <v>0</v>
      </c>
      <c r="G5769" s="2" t="str">
        <f>IF(Table13456[[#This Row],[first]]="0",SUBSTITUTE(TRIM(MID(B5769, 2, 3))," ","0"),SUBSTITUTE(TRIM(MID(B5769, 1, 3))," ","0"))</f>
        <v>685</v>
      </c>
      <c r="H5769" s="2" t="str">
        <f>IF(Table13456[[#This Row],[first]]="0",SUBSTITUTE(TRIM(MID(B5769, 5, 3))," ","0"),SUBSTITUTE(TRIM(MID(B5769, 4, 3))," ","0"))</f>
        <v>507</v>
      </c>
      <c r="I5769" s="2" t="str">
        <f>IF(Table13456[[#This Row],[first]]="0",SUBSTITUTE(TRIM(MID(B5769, 8, 3))," ","0"),SUBSTITUTE(TRIM(MID(B5769, 7, 3))," ","0"))</f>
        <v/>
      </c>
      <c r="J5769" s="2">
        <v>1</v>
      </c>
      <c r="K5769" s="2" t="str">
        <f t="shared" si="270"/>
        <v>685</v>
      </c>
      <c r="L5769" s="2" t="str">
        <f t="shared" si="271"/>
        <v>507</v>
      </c>
      <c r="M5769" s="2" t="str">
        <f t="shared" si="272"/>
        <v>000</v>
      </c>
    </row>
    <row r="5770" spans="2:13" x14ac:dyDescent="0.25">
      <c r="B5770" s="2" t="s">
        <v>13287</v>
      </c>
      <c r="C5770" s="2" t="s">
        <v>13288</v>
      </c>
      <c r="D5770" s="6" t="str">
        <f>+_xlfn.CONCAT(Table13456[[#This Row],[phase1]],Table13456[[#This Row],[phase2]],Table13456[[#This Row],[phase3]],Table13456[[#This Row],[phase4]])</f>
        <v>1685508000</v>
      </c>
      <c r="E5770" s="2" t="str">
        <f>+Table13456[[#This Row],[DESCRIPTION]]</f>
        <v>SYSTEM AUXILIARIES, POWER DISTRIBUTION UNIT- PROJECT 443645-1-52-01</v>
      </c>
      <c r="F5770" s="2" t="str">
        <f>+LEFT(Table13456[[#This Row],[PAY ITEM]],1)</f>
        <v>0</v>
      </c>
      <c r="G5770" s="2" t="str">
        <f>IF(Table13456[[#This Row],[first]]="0",SUBSTITUTE(TRIM(MID(B5770, 2, 3))," ","0"),SUBSTITUTE(TRIM(MID(B5770, 1, 3))," ","0"))</f>
        <v>685</v>
      </c>
      <c r="H5770" s="2" t="str">
        <f>IF(Table13456[[#This Row],[first]]="0",SUBSTITUTE(TRIM(MID(B5770, 5, 3))," ","0"),SUBSTITUTE(TRIM(MID(B5770, 4, 3))," ","0"))</f>
        <v>508</v>
      </c>
      <c r="I5770" s="2" t="str">
        <f>IF(Table13456[[#This Row],[first]]="0",SUBSTITUTE(TRIM(MID(B5770, 8, 3))," ","0"),SUBSTITUTE(TRIM(MID(B5770, 7, 3))," ","0"))</f>
        <v/>
      </c>
      <c r="J5770" s="2">
        <v>1</v>
      </c>
      <c r="K5770" s="2" t="str">
        <f t="shared" si="270"/>
        <v>685</v>
      </c>
      <c r="L5770" s="2" t="str">
        <f t="shared" si="271"/>
        <v>508</v>
      </c>
      <c r="M5770" s="2" t="str">
        <f t="shared" si="272"/>
        <v>000</v>
      </c>
    </row>
    <row r="5771" spans="2:13" x14ac:dyDescent="0.25">
      <c r="B5771" s="2" t="s">
        <v>4511</v>
      </c>
      <c r="C5771" s="2" t="s">
        <v>13289</v>
      </c>
      <c r="D5771" s="6" t="str">
        <f>+_xlfn.CONCAT(Table13456[[#This Row],[phase1]],Table13456[[#This Row],[phase2]],Table13456[[#This Row],[phase3]],Table13456[[#This Row],[phase4]])</f>
        <v>1685509000</v>
      </c>
      <c r="E5771" s="2" t="str">
        <f>+Table13456[[#This Row],[DESCRIPTION]]</f>
        <v>SYSTEM AUXILIARIES, REMOTE POWER MANAGEMENT UNIT- PROJECT 439131-1-52-01</v>
      </c>
      <c r="F5771" s="2" t="str">
        <f>+LEFT(Table13456[[#This Row],[PAY ITEM]],1)</f>
        <v>0</v>
      </c>
      <c r="G5771" s="2" t="str">
        <f>IF(Table13456[[#This Row],[first]]="0",SUBSTITUTE(TRIM(MID(B5771, 2, 3))," ","0"),SUBSTITUTE(TRIM(MID(B5771, 1, 3))," ","0"))</f>
        <v>685</v>
      </c>
      <c r="H5771" s="2" t="str">
        <f>IF(Table13456[[#This Row],[first]]="0",SUBSTITUTE(TRIM(MID(B5771, 5, 3))," ","0"),SUBSTITUTE(TRIM(MID(B5771, 4, 3))," ","0"))</f>
        <v>509</v>
      </c>
      <c r="I5771" s="2" t="str">
        <f>IF(Table13456[[#This Row],[first]]="0",SUBSTITUTE(TRIM(MID(B5771, 8, 3))," ","0"),SUBSTITUTE(TRIM(MID(B5771, 7, 3))," ","0"))</f>
        <v/>
      </c>
      <c r="J5771" s="2">
        <v>1</v>
      </c>
      <c r="K5771" s="2" t="str">
        <f t="shared" si="270"/>
        <v>685</v>
      </c>
      <c r="L5771" s="2" t="str">
        <f t="shared" si="271"/>
        <v>509</v>
      </c>
      <c r="M5771" s="2" t="str">
        <f t="shared" si="272"/>
        <v>000</v>
      </c>
    </row>
    <row r="5772" spans="2:13" x14ac:dyDescent="0.25">
      <c r="B5772" s="2" t="s">
        <v>13290</v>
      </c>
      <c r="C5772" s="2" t="s">
        <v>13291</v>
      </c>
      <c r="D5772" s="6" t="str">
        <f>+_xlfn.CONCAT(Table13456[[#This Row],[phase1]],Table13456[[#This Row],[phase2]],Table13456[[#This Row],[phase3]],Table13456[[#This Row],[phase4]])</f>
        <v>1685510000</v>
      </c>
      <c r="E5772" s="2" t="str">
        <f>+Table13456[[#This Row],[DESCRIPTION]]</f>
        <v>SYSTEM AUXILIARIES, POWER DISTRIBUTION UNIT- PROJECT 423251-2-52-01</v>
      </c>
      <c r="F5772" s="2" t="str">
        <f>+LEFT(Table13456[[#This Row],[PAY ITEM]],1)</f>
        <v>0</v>
      </c>
      <c r="G5772" s="2" t="str">
        <f>IF(Table13456[[#This Row],[first]]="0",SUBSTITUTE(TRIM(MID(B5772, 2, 3))," ","0"),SUBSTITUTE(TRIM(MID(B5772, 1, 3))," ","0"))</f>
        <v>685</v>
      </c>
      <c r="H5772" s="2" t="str">
        <f>IF(Table13456[[#This Row],[first]]="0",SUBSTITUTE(TRIM(MID(B5772, 5, 3))," ","0"),SUBSTITUTE(TRIM(MID(B5772, 4, 3))," ","0"))</f>
        <v>510</v>
      </c>
      <c r="I5772" s="2" t="str">
        <f>IF(Table13456[[#This Row],[first]]="0",SUBSTITUTE(TRIM(MID(B5772, 8, 3))," ","0"),SUBSTITUTE(TRIM(MID(B5772, 7, 3))," ","0"))</f>
        <v/>
      </c>
      <c r="J5772" s="2">
        <v>1</v>
      </c>
      <c r="K5772" s="2" t="str">
        <f t="shared" si="270"/>
        <v>685</v>
      </c>
      <c r="L5772" s="2" t="str">
        <f t="shared" si="271"/>
        <v>510</v>
      </c>
      <c r="M5772" s="2" t="str">
        <f t="shared" si="272"/>
        <v>000</v>
      </c>
    </row>
    <row r="5773" spans="2:13" x14ac:dyDescent="0.25">
      <c r="B5773" s="2" t="s">
        <v>13292</v>
      </c>
      <c r="C5773" s="2" t="s">
        <v>13293</v>
      </c>
      <c r="D5773" s="6" t="str">
        <f>+_xlfn.CONCAT(Table13456[[#This Row],[phase1]],Table13456[[#This Row],[phase2]],Table13456[[#This Row],[phase3]],Table13456[[#This Row],[phase4]])</f>
        <v>1685511000</v>
      </c>
      <c r="E5773" s="2" t="str">
        <f>+Table13456[[#This Row],[DESCRIPTION]]</f>
        <v>SYSTEM AUXILIARIES, POWER DISTRIBUTION UNIT- 443878-1-52-01, ETC</v>
      </c>
      <c r="F5773" s="2" t="str">
        <f>+LEFT(Table13456[[#This Row],[PAY ITEM]],1)</f>
        <v>0</v>
      </c>
      <c r="G5773" s="2" t="str">
        <f>IF(Table13456[[#This Row],[first]]="0",SUBSTITUTE(TRIM(MID(B5773, 2, 3))," ","0"),SUBSTITUTE(TRIM(MID(B5773, 1, 3))," ","0"))</f>
        <v>685</v>
      </c>
      <c r="H5773" s="2" t="str">
        <f>IF(Table13456[[#This Row],[first]]="0",SUBSTITUTE(TRIM(MID(B5773, 5, 3))," ","0"),SUBSTITUTE(TRIM(MID(B5773, 4, 3))," ","0"))</f>
        <v>511</v>
      </c>
      <c r="I5773" s="2" t="str">
        <f>IF(Table13456[[#This Row],[first]]="0",SUBSTITUTE(TRIM(MID(B5773, 8, 3))," ","0"),SUBSTITUTE(TRIM(MID(B5773, 7, 3))," ","0"))</f>
        <v/>
      </c>
      <c r="J5773" s="2">
        <v>1</v>
      </c>
      <c r="K5773" s="2" t="str">
        <f t="shared" si="270"/>
        <v>685</v>
      </c>
      <c r="L5773" s="2" t="str">
        <f t="shared" si="271"/>
        <v>511</v>
      </c>
      <c r="M5773" s="2" t="str">
        <f t="shared" si="272"/>
        <v>000</v>
      </c>
    </row>
    <row r="5774" spans="2:13" x14ac:dyDescent="0.25">
      <c r="B5774" s="2" t="s">
        <v>13294</v>
      </c>
      <c r="C5774" s="2" t="s">
        <v>13295</v>
      </c>
      <c r="D5774" s="6" t="str">
        <f>+_xlfn.CONCAT(Table13456[[#This Row],[phase1]],Table13456[[#This Row],[phase2]],Table13456[[#This Row],[phase3]],Table13456[[#This Row],[phase4]])</f>
        <v>1685512000</v>
      </c>
      <c r="E5774" s="2" t="str">
        <f>+Table13456[[#This Row],[DESCRIPTION]]</f>
        <v>SYSTEM AUXILIARIES, POWER DISTRIBUTION UNIT- 443878-2-52-01 , ETC</v>
      </c>
      <c r="F5774" s="2" t="str">
        <f>+LEFT(Table13456[[#This Row],[PAY ITEM]],1)</f>
        <v>0</v>
      </c>
      <c r="G5774" s="2" t="str">
        <f>IF(Table13456[[#This Row],[first]]="0",SUBSTITUTE(TRIM(MID(B5774, 2, 3))," ","0"),SUBSTITUTE(TRIM(MID(B5774, 1, 3))," ","0"))</f>
        <v>685</v>
      </c>
      <c r="H5774" s="2" t="str">
        <f>IF(Table13456[[#This Row],[first]]="0",SUBSTITUTE(TRIM(MID(B5774, 5, 3))," ","0"),SUBSTITUTE(TRIM(MID(B5774, 4, 3))," ","0"))</f>
        <v>512</v>
      </c>
      <c r="I5774" s="2" t="str">
        <f>IF(Table13456[[#This Row],[first]]="0",SUBSTITUTE(TRIM(MID(B5774, 8, 3))," ","0"),SUBSTITUTE(TRIM(MID(B5774, 7, 3))," ","0"))</f>
        <v/>
      </c>
      <c r="J5774" s="2">
        <v>1</v>
      </c>
      <c r="K5774" s="2" t="str">
        <f t="shared" si="270"/>
        <v>685</v>
      </c>
      <c r="L5774" s="2" t="str">
        <f t="shared" si="271"/>
        <v>512</v>
      </c>
      <c r="M5774" s="2" t="str">
        <f t="shared" si="272"/>
        <v>000</v>
      </c>
    </row>
    <row r="5775" spans="2:13" x14ac:dyDescent="0.25">
      <c r="B5775" s="2" t="s">
        <v>13296</v>
      </c>
      <c r="C5775" s="2" t="s">
        <v>13297</v>
      </c>
      <c r="D5775" s="6" t="str">
        <f>+_xlfn.CONCAT(Table13456[[#This Row],[phase1]],Table13456[[#This Row],[phase2]],Table13456[[#This Row],[phase3]],Table13456[[#This Row],[phase4]])</f>
        <v>1685513000</v>
      </c>
      <c r="E5775" s="2" t="str">
        <f>+Table13456[[#This Row],[DESCRIPTION]]</f>
        <v>SYSTEM AUXILIARIES, POWER DISTRIBUTION UNIT- 258958-1-52-01</v>
      </c>
      <c r="F5775" s="2" t="str">
        <f>+LEFT(Table13456[[#This Row],[PAY ITEM]],1)</f>
        <v>0</v>
      </c>
      <c r="G5775" s="2" t="str">
        <f>IF(Table13456[[#This Row],[first]]="0",SUBSTITUTE(TRIM(MID(B5775, 2, 3))," ","0"),SUBSTITUTE(TRIM(MID(B5775, 1, 3))," ","0"))</f>
        <v>685</v>
      </c>
      <c r="H5775" s="2" t="str">
        <f>IF(Table13456[[#This Row],[first]]="0",SUBSTITUTE(TRIM(MID(B5775, 5, 3))," ","0"),SUBSTITUTE(TRIM(MID(B5775, 4, 3))," ","0"))</f>
        <v>513</v>
      </c>
      <c r="I5775" s="2" t="str">
        <f>IF(Table13456[[#This Row],[first]]="0",SUBSTITUTE(TRIM(MID(B5775, 8, 3))," ","0"),SUBSTITUTE(TRIM(MID(B5775, 7, 3))," ","0"))</f>
        <v/>
      </c>
      <c r="J5775" s="2">
        <v>1</v>
      </c>
      <c r="K5775" s="2" t="str">
        <f t="shared" si="270"/>
        <v>685</v>
      </c>
      <c r="L5775" s="2" t="str">
        <f t="shared" si="271"/>
        <v>513</v>
      </c>
      <c r="M5775" s="2" t="str">
        <f t="shared" si="272"/>
        <v>000</v>
      </c>
    </row>
    <row r="5776" spans="2:13" x14ac:dyDescent="0.25">
      <c r="B5776" s="2" t="s">
        <v>13298</v>
      </c>
      <c r="C5776" s="2" t="s">
        <v>13299</v>
      </c>
      <c r="D5776" s="6" t="str">
        <f>+_xlfn.CONCAT(Table13456[[#This Row],[phase1]],Table13456[[#This Row],[phase2]],Table13456[[#This Row],[phase3]],Table13456[[#This Row],[phase4]])</f>
        <v>1685514000</v>
      </c>
      <c r="E5776" s="2" t="str">
        <f>+Table13456[[#This Row],[DESCRIPTION]]</f>
        <v>SYSTEM AUXILIARIES, POWER DISTRIBUTION UNIT- 428400-2-52-01</v>
      </c>
      <c r="F5776" s="2" t="str">
        <f>+LEFT(Table13456[[#This Row],[PAY ITEM]],1)</f>
        <v>0</v>
      </c>
      <c r="G5776" s="2" t="str">
        <f>IF(Table13456[[#This Row],[first]]="0",SUBSTITUTE(TRIM(MID(B5776, 2, 3))," ","0"),SUBSTITUTE(TRIM(MID(B5776, 1, 3))," ","0"))</f>
        <v>685</v>
      </c>
      <c r="H5776" s="2" t="str">
        <f>IF(Table13456[[#This Row],[first]]="0",SUBSTITUTE(TRIM(MID(B5776, 5, 3))," ","0"),SUBSTITUTE(TRIM(MID(B5776, 4, 3))," ","0"))</f>
        <v>514</v>
      </c>
      <c r="I5776" s="2" t="str">
        <f>IF(Table13456[[#This Row],[first]]="0",SUBSTITUTE(TRIM(MID(B5776, 8, 3))," ","0"),SUBSTITUTE(TRIM(MID(B5776, 7, 3))," ","0"))</f>
        <v/>
      </c>
      <c r="J5776" s="2">
        <v>1</v>
      </c>
      <c r="K5776" s="2" t="str">
        <f t="shared" si="270"/>
        <v>685</v>
      </c>
      <c r="L5776" s="2" t="str">
        <f t="shared" si="271"/>
        <v>514</v>
      </c>
      <c r="M5776" s="2" t="str">
        <f t="shared" si="272"/>
        <v>000</v>
      </c>
    </row>
    <row r="5777" spans="2:13" x14ac:dyDescent="0.25">
      <c r="B5777" s="2" t="s">
        <v>13300</v>
      </c>
      <c r="C5777" s="2" t="s">
        <v>13301</v>
      </c>
      <c r="D5777" s="6" t="str">
        <f>+_xlfn.CONCAT(Table13456[[#This Row],[phase1]],Table13456[[#This Row],[phase2]],Table13456[[#This Row],[phase3]],Table13456[[#This Row],[phase4]])</f>
        <v>1685515000</v>
      </c>
      <c r="E5777" s="2" t="str">
        <f>+Table13456[[#This Row],[DESCRIPTION]]</f>
        <v>SYSTEM AUXILIARIES, REMOTE POWER MANAGEMENT UNIT- PROJECT 436325-2-52-01</v>
      </c>
      <c r="F5777" s="2" t="str">
        <f>+LEFT(Table13456[[#This Row],[PAY ITEM]],1)</f>
        <v>0</v>
      </c>
      <c r="G5777" s="2" t="str">
        <f>IF(Table13456[[#This Row],[first]]="0",SUBSTITUTE(TRIM(MID(B5777, 2, 3))," ","0"),SUBSTITUTE(TRIM(MID(B5777, 1, 3))," ","0"))</f>
        <v>685</v>
      </c>
      <c r="H5777" s="2" t="str">
        <f>IF(Table13456[[#This Row],[first]]="0",SUBSTITUTE(TRIM(MID(B5777, 5, 3))," ","0"),SUBSTITUTE(TRIM(MID(B5777, 4, 3))," ","0"))</f>
        <v>515</v>
      </c>
      <c r="I5777" s="2" t="str">
        <f>IF(Table13456[[#This Row],[first]]="0",SUBSTITUTE(TRIM(MID(B5777, 8, 3))," ","0"),SUBSTITUTE(TRIM(MID(B5777, 7, 3))," ","0"))</f>
        <v/>
      </c>
      <c r="J5777" s="2">
        <v>1</v>
      </c>
      <c r="K5777" s="2" t="str">
        <f t="shared" si="270"/>
        <v>685</v>
      </c>
      <c r="L5777" s="2" t="str">
        <f t="shared" si="271"/>
        <v>515</v>
      </c>
      <c r="M5777" s="2" t="str">
        <f t="shared" si="272"/>
        <v>000</v>
      </c>
    </row>
    <row r="5778" spans="2:13" x14ac:dyDescent="0.25">
      <c r="B5778" s="2" t="s">
        <v>13302</v>
      </c>
      <c r="C5778" s="2" t="s">
        <v>13303</v>
      </c>
      <c r="D5778" s="6" t="str">
        <f>+_xlfn.CONCAT(Table13456[[#This Row],[phase1]],Table13456[[#This Row],[phase2]],Table13456[[#This Row],[phase3]],Table13456[[#This Row],[phase4]])</f>
        <v>1685516000</v>
      </c>
      <c r="E5778" s="2" t="str">
        <f>+Table13456[[#This Row],[DESCRIPTION]]</f>
        <v>SYSTEM AUXILIARIES, REMOTE RELAY CONTROL UNIT- PROJECT 436325-2-52-01</v>
      </c>
      <c r="F5778" s="2" t="str">
        <f>+LEFT(Table13456[[#This Row],[PAY ITEM]],1)</f>
        <v>0</v>
      </c>
      <c r="G5778" s="2" t="str">
        <f>IF(Table13456[[#This Row],[first]]="0",SUBSTITUTE(TRIM(MID(B5778, 2, 3))," ","0"),SUBSTITUTE(TRIM(MID(B5778, 1, 3))," ","0"))</f>
        <v>685</v>
      </c>
      <c r="H5778" s="2" t="str">
        <f>IF(Table13456[[#This Row],[first]]="0",SUBSTITUTE(TRIM(MID(B5778, 5, 3))," ","0"),SUBSTITUTE(TRIM(MID(B5778, 4, 3))," ","0"))</f>
        <v>516</v>
      </c>
      <c r="I5778" s="2" t="str">
        <f>IF(Table13456[[#This Row],[first]]="0",SUBSTITUTE(TRIM(MID(B5778, 8, 3))," ","0"),SUBSTITUTE(TRIM(MID(B5778, 7, 3))," ","0"))</f>
        <v/>
      </c>
      <c r="J5778" s="2">
        <v>1</v>
      </c>
      <c r="K5778" s="2" t="str">
        <f t="shared" si="270"/>
        <v>685</v>
      </c>
      <c r="L5778" s="2" t="str">
        <f t="shared" si="271"/>
        <v>516</v>
      </c>
      <c r="M5778" s="2" t="str">
        <f t="shared" si="272"/>
        <v>000</v>
      </c>
    </row>
    <row r="5779" spans="2:13" x14ac:dyDescent="0.25">
      <c r="B5779" s="2" t="s">
        <v>13304</v>
      </c>
      <c r="C5779" s="2" t="s">
        <v>13305</v>
      </c>
      <c r="D5779" s="6" t="str">
        <f>+_xlfn.CONCAT(Table13456[[#This Row],[phase1]],Table13456[[#This Row],[phase2]],Table13456[[#This Row],[phase3]],Table13456[[#This Row],[phase4]])</f>
        <v>1685517000</v>
      </c>
      <c r="E5779" s="2" t="str">
        <f>+Table13456[[#This Row],[DESCRIPTION]]</f>
        <v>SYSTEM AUXILIARIES, REMOTE POWER MANAGEMENT UNIT- PROJECT 441146-1-52-01</v>
      </c>
      <c r="F5779" s="2" t="str">
        <f>+LEFT(Table13456[[#This Row],[PAY ITEM]],1)</f>
        <v>0</v>
      </c>
      <c r="G5779" s="2" t="str">
        <f>IF(Table13456[[#This Row],[first]]="0",SUBSTITUTE(TRIM(MID(B5779, 2, 3))," ","0"),SUBSTITUTE(TRIM(MID(B5779, 1, 3))," ","0"))</f>
        <v>685</v>
      </c>
      <c r="H5779" s="2" t="str">
        <f>IF(Table13456[[#This Row],[first]]="0",SUBSTITUTE(TRIM(MID(B5779, 5, 3))," ","0"),SUBSTITUTE(TRIM(MID(B5779, 4, 3))," ","0"))</f>
        <v>517</v>
      </c>
      <c r="I5779" s="2" t="str">
        <f>IF(Table13456[[#This Row],[first]]="0",SUBSTITUTE(TRIM(MID(B5779, 8, 3))," ","0"),SUBSTITUTE(TRIM(MID(B5779, 7, 3))," ","0"))</f>
        <v/>
      </c>
      <c r="J5779" s="2">
        <v>1</v>
      </c>
      <c r="K5779" s="2" t="str">
        <f t="shared" si="270"/>
        <v>685</v>
      </c>
      <c r="L5779" s="2" t="str">
        <f t="shared" si="271"/>
        <v>517</v>
      </c>
      <c r="M5779" s="2" t="str">
        <f t="shared" si="272"/>
        <v>000</v>
      </c>
    </row>
    <row r="5780" spans="2:13" x14ac:dyDescent="0.25">
      <c r="B5780" s="2" t="s">
        <v>13306</v>
      </c>
      <c r="C5780" s="2" t="s">
        <v>13307</v>
      </c>
      <c r="D5780" s="6" t="str">
        <f>+_xlfn.CONCAT(Table13456[[#This Row],[phase1]],Table13456[[#This Row],[phase2]],Table13456[[#This Row],[phase3]],Table13456[[#This Row],[phase4]])</f>
        <v>1685518000</v>
      </c>
      <c r="E5780" s="2" t="str">
        <f>+Table13456[[#This Row],[DESCRIPTION]]</f>
        <v>SYSTEM AUXILIARIES, REMOTE POWER MANAGEMENT UNIT- PROJECT 441133-1-52-01</v>
      </c>
      <c r="F5780" s="2" t="str">
        <f>+LEFT(Table13456[[#This Row],[PAY ITEM]],1)</f>
        <v>0</v>
      </c>
      <c r="G5780" s="2" t="str">
        <f>IF(Table13456[[#This Row],[first]]="0",SUBSTITUTE(TRIM(MID(B5780, 2, 3))," ","0"),SUBSTITUTE(TRIM(MID(B5780, 1, 3))," ","0"))</f>
        <v>685</v>
      </c>
      <c r="H5780" s="2" t="str">
        <f>IF(Table13456[[#This Row],[first]]="0",SUBSTITUTE(TRIM(MID(B5780, 5, 3))," ","0"),SUBSTITUTE(TRIM(MID(B5780, 4, 3))," ","0"))</f>
        <v>518</v>
      </c>
      <c r="I5780" s="2" t="str">
        <f>IF(Table13456[[#This Row],[first]]="0",SUBSTITUTE(TRIM(MID(B5780, 8, 3))," ","0"),SUBSTITUTE(TRIM(MID(B5780, 7, 3))," ","0"))</f>
        <v/>
      </c>
      <c r="J5780" s="2">
        <v>1</v>
      </c>
      <c r="K5780" s="2" t="str">
        <f t="shared" si="270"/>
        <v>685</v>
      </c>
      <c r="L5780" s="2" t="str">
        <f t="shared" si="271"/>
        <v>518</v>
      </c>
      <c r="M5780" s="2" t="str">
        <f t="shared" si="272"/>
        <v>000</v>
      </c>
    </row>
    <row r="5781" spans="2:13" x14ac:dyDescent="0.25">
      <c r="B5781" s="2" t="s">
        <v>13308</v>
      </c>
      <c r="C5781" s="2" t="s">
        <v>13309</v>
      </c>
      <c r="D5781" s="6" t="str">
        <f>+_xlfn.CONCAT(Table13456[[#This Row],[phase1]],Table13456[[#This Row],[phase2]],Table13456[[#This Row],[phase3]],Table13456[[#This Row],[phase4]])</f>
        <v>1685519000</v>
      </c>
      <c r="E5781" s="2" t="str">
        <f>+Table13456[[#This Row],[DESCRIPTION]]</f>
        <v>SYSTEM AUXILIARIES, REMOTE POWER MANAGEMENT UNIT- PROJECT 444187-1-52-01</v>
      </c>
      <c r="F5781" s="2" t="str">
        <f>+LEFT(Table13456[[#This Row],[PAY ITEM]],1)</f>
        <v>0</v>
      </c>
      <c r="G5781" s="2" t="str">
        <f>IF(Table13456[[#This Row],[first]]="0",SUBSTITUTE(TRIM(MID(B5781, 2, 3))," ","0"),SUBSTITUTE(TRIM(MID(B5781, 1, 3))," ","0"))</f>
        <v>685</v>
      </c>
      <c r="H5781" s="2" t="str">
        <f>IF(Table13456[[#This Row],[first]]="0",SUBSTITUTE(TRIM(MID(B5781, 5, 3))," ","0"),SUBSTITUTE(TRIM(MID(B5781, 4, 3))," ","0"))</f>
        <v>519</v>
      </c>
      <c r="I5781" s="2" t="str">
        <f>IF(Table13456[[#This Row],[first]]="0",SUBSTITUTE(TRIM(MID(B5781, 8, 3))," ","0"),SUBSTITUTE(TRIM(MID(B5781, 7, 3))," ","0"))</f>
        <v/>
      </c>
      <c r="J5781" s="2">
        <v>1</v>
      </c>
      <c r="K5781" s="2" t="str">
        <f t="shared" si="270"/>
        <v>685</v>
      </c>
      <c r="L5781" s="2" t="str">
        <f t="shared" si="271"/>
        <v>519</v>
      </c>
      <c r="M5781" s="2" t="str">
        <f t="shared" si="272"/>
        <v>000</v>
      </c>
    </row>
    <row r="5782" spans="2:13" x14ac:dyDescent="0.25">
      <c r="B5782" s="2" t="s">
        <v>13310</v>
      </c>
      <c r="C5782" s="2" t="s">
        <v>13311</v>
      </c>
      <c r="D5782" s="6" t="str">
        <f>+_xlfn.CONCAT(Table13456[[#This Row],[phase1]],Table13456[[#This Row],[phase2]],Table13456[[#This Row],[phase3]],Table13456[[#This Row],[phase4]])</f>
        <v>1685520000</v>
      </c>
      <c r="E5782" s="2" t="str">
        <f>+Table13456[[#This Row],[DESCRIPTION]]</f>
        <v>SYSTEM AUXILIARIES, MODEM- PROJECTS 434768-3-52-01 AND 434768-4-52-01</v>
      </c>
      <c r="F5782" s="2" t="str">
        <f>+LEFT(Table13456[[#This Row],[PAY ITEM]],1)</f>
        <v>0</v>
      </c>
      <c r="G5782" s="2" t="str">
        <f>IF(Table13456[[#This Row],[first]]="0",SUBSTITUTE(TRIM(MID(B5782, 2, 3))," ","0"),SUBSTITUTE(TRIM(MID(B5782, 1, 3))," ","0"))</f>
        <v>685</v>
      </c>
      <c r="H5782" s="2" t="str">
        <f>IF(Table13456[[#This Row],[first]]="0",SUBSTITUTE(TRIM(MID(B5782, 5, 3))," ","0"),SUBSTITUTE(TRIM(MID(B5782, 4, 3))," ","0"))</f>
        <v>520</v>
      </c>
      <c r="I5782" s="2" t="str">
        <f>IF(Table13456[[#This Row],[first]]="0",SUBSTITUTE(TRIM(MID(B5782, 8, 3))," ","0"),SUBSTITUTE(TRIM(MID(B5782, 7, 3))," ","0"))</f>
        <v/>
      </c>
      <c r="J5782" s="2">
        <v>1</v>
      </c>
      <c r="K5782" s="2" t="str">
        <f t="shared" si="270"/>
        <v>685</v>
      </c>
      <c r="L5782" s="2" t="str">
        <f t="shared" si="271"/>
        <v>520</v>
      </c>
      <c r="M5782" s="2" t="str">
        <f t="shared" si="272"/>
        <v>000</v>
      </c>
    </row>
    <row r="5783" spans="2:13" x14ac:dyDescent="0.25">
      <c r="B5783" s="2" t="s">
        <v>13312</v>
      </c>
      <c r="C5783" s="2" t="s">
        <v>13313</v>
      </c>
      <c r="D5783" s="6" t="str">
        <f>+_xlfn.CONCAT(Table13456[[#This Row],[phase1]],Table13456[[#This Row],[phase2]],Table13456[[#This Row],[phase3]],Table13456[[#This Row],[phase4]])</f>
        <v>1685521000</v>
      </c>
      <c r="E5783" s="2" t="str">
        <f>+Table13456[[#This Row],[DESCRIPTION]]</f>
        <v>SYSTEM AUXILIARIES, MODEM- PROJECTS 427521-2-52-01 , ETC</v>
      </c>
      <c r="F5783" s="2" t="str">
        <f>+LEFT(Table13456[[#This Row],[PAY ITEM]],1)</f>
        <v>0</v>
      </c>
      <c r="G5783" s="2" t="str">
        <f>IF(Table13456[[#This Row],[first]]="0",SUBSTITUTE(TRIM(MID(B5783, 2, 3))," ","0"),SUBSTITUTE(TRIM(MID(B5783, 1, 3))," ","0"))</f>
        <v>685</v>
      </c>
      <c r="H5783" s="2" t="str">
        <f>IF(Table13456[[#This Row],[first]]="0",SUBSTITUTE(TRIM(MID(B5783, 5, 3))," ","0"),SUBSTITUTE(TRIM(MID(B5783, 4, 3))," ","0"))</f>
        <v>521</v>
      </c>
      <c r="I5783" s="2" t="str">
        <f>IF(Table13456[[#This Row],[first]]="0",SUBSTITUTE(TRIM(MID(B5783, 8, 3))," ","0"),SUBSTITUTE(TRIM(MID(B5783, 7, 3))," ","0"))</f>
        <v/>
      </c>
      <c r="J5783" s="2">
        <v>1</v>
      </c>
      <c r="K5783" s="2" t="str">
        <f t="shared" si="270"/>
        <v>685</v>
      </c>
      <c r="L5783" s="2" t="str">
        <f t="shared" si="271"/>
        <v>521</v>
      </c>
      <c r="M5783" s="2" t="str">
        <f t="shared" si="272"/>
        <v>000</v>
      </c>
    </row>
    <row r="5784" spans="2:13" x14ac:dyDescent="0.25">
      <c r="B5784" s="2" t="s">
        <v>13314</v>
      </c>
      <c r="C5784" s="2" t="s">
        <v>13315</v>
      </c>
      <c r="D5784" s="6" t="str">
        <f>+_xlfn.CONCAT(Table13456[[#This Row],[phase1]],Table13456[[#This Row],[phase2]],Table13456[[#This Row],[phase3]],Table13456[[#This Row],[phase4]])</f>
        <v>1685522000</v>
      </c>
      <c r="E5784" s="2" t="str">
        <f>+Table13456[[#This Row],[DESCRIPTION]]</f>
        <v>SYSTEM AUXILIARIES, MODEM- PROJECT 444450-1-52-01</v>
      </c>
      <c r="F5784" s="2" t="str">
        <f>+LEFT(Table13456[[#This Row],[PAY ITEM]],1)</f>
        <v>0</v>
      </c>
      <c r="G5784" s="2" t="str">
        <f>IF(Table13456[[#This Row],[first]]="0",SUBSTITUTE(TRIM(MID(B5784, 2, 3))," ","0"),SUBSTITUTE(TRIM(MID(B5784, 1, 3))," ","0"))</f>
        <v>685</v>
      </c>
      <c r="H5784" s="2" t="str">
        <f>IF(Table13456[[#This Row],[first]]="0",SUBSTITUTE(TRIM(MID(B5784, 5, 3))," ","0"),SUBSTITUTE(TRIM(MID(B5784, 4, 3))," ","0"))</f>
        <v>522</v>
      </c>
      <c r="I5784" s="2" t="str">
        <f>IF(Table13456[[#This Row],[first]]="0",SUBSTITUTE(TRIM(MID(B5784, 8, 3))," ","0"),SUBSTITUTE(TRIM(MID(B5784, 7, 3))," ","0"))</f>
        <v/>
      </c>
      <c r="J5784" s="2">
        <v>1</v>
      </c>
      <c r="K5784" s="2" t="str">
        <f t="shared" si="270"/>
        <v>685</v>
      </c>
      <c r="L5784" s="2" t="str">
        <f t="shared" si="271"/>
        <v>522</v>
      </c>
      <c r="M5784" s="2" t="str">
        <f t="shared" si="272"/>
        <v>000</v>
      </c>
    </row>
    <row r="5785" spans="2:13" x14ac:dyDescent="0.25">
      <c r="B5785" s="2" t="s">
        <v>13316</v>
      </c>
      <c r="C5785" s="2" t="s">
        <v>13317</v>
      </c>
      <c r="D5785" s="6" t="str">
        <f>+_xlfn.CONCAT(Table13456[[#This Row],[phase1]],Table13456[[#This Row],[phase2]],Table13456[[#This Row],[phase3]],Table13456[[#This Row],[phase4]])</f>
        <v>1685523000</v>
      </c>
      <c r="E5785" s="2" t="str">
        <f>+Table13456[[#This Row],[DESCRIPTION]]</f>
        <v>SYSTEM AUXILIARIES, MODEM- PROJECT 448828-1-52-01</v>
      </c>
      <c r="F5785" s="2" t="str">
        <f>+LEFT(Table13456[[#This Row],[PAY ITEM]],1)</f>
        <v>0</v>
      </c>
      <c r="G5785" s="2" t="str">
        <f>IF(Table13456[[#This Row],[first]]="0",SUBSTITUTE(TRIM(MID(B5785, 2, 3))," ","0"),SUBSTITUTE(TRIM(MID(B5785, 1, 3))," ","0"))</f>
        <v>685</v>
      </c>
      <c r="H5785" s="2" t="str">
        <f>IF(Table13456[[#This Row],[first]]="0",SUBSTITUTE(TRIM(MID(B5785, 5, 3))," ","0"),SUBSTITUTE(TRIM(MID(B5785, 4, 3))," ","0"))</f>
        <v>523</v>
      </c>
      <c r="I5785" s="2" t="str">
        <f>IF(Table13456[[#This Row],[first]]="0",SUBSTITUTE(TRIM(MID(B5785, 8, 3))," ","0"),SUBSTITUTE(TRIM(MID(B5785, 7, 3))," ","0"))</f>
        <v/>
      </c>
      <c r="J5785" s="2">
        <v>1</v>
      </c>
      <c r="K5785" s="2" t="str">
        <f t="shared" si="270"/>
        <v>685</v>
      </c>
      <c r="L5785" s="2" t="str">
        <f t="shared" si="271"/>
        <v>523</v>
      </c>
      <c r="M5785" s="2" t="str">
        <f t="shared" si="272"/>
        <v>000</v>
      </c>
    </row>
    <row r="5786" spans="2:13" x14ac:dyDescent="0.25">
      <c r="B5786" s="2" t="s">
        <v>13318</v>
      </c>
      <c r="C5786" s="2" t="s">
        <v>13319</v>
      </c>
      <c r="D5786" s="6" t="str">
        <f>+_xlfn.CONCAT(Table13456[[#This Row],[phase1]],Table13456[[#This Row],[phase2]],Table13456[[#This Row],[phase3]],Table13456[[#This Row],[phase4]])</f>
        <v>1685524000</v>
      </c>
      <c r="E5786" s="2" t="str">
        <f>+Table13456[[#This Row],[DESCRIPTION]]</f>
        <v>SYSTEM AUXILIARIES, MODEM- PROJECTS 432748-4-52-01, 432748-5-52-01 AND 442538-1-52-01</v>
      </c>
      <c r="F5786" s="2" t="str">
        <f>+LEFT(Table13456[[#This Row],[PAY ITEM]],1)</f>
        <v>0</v>
      </c>
      <c r="G5786" s="2" t="str">
        <f>IF(Table13456[[#This Row],[first]]="0",SUBSTITUTE(TRIM(MID(B5786, 2, 3))," ","0"),SUBSTITUTE(TRIM(MID(B5786, 1, 3))," ","0"))</f>
        <v>685</v>
      </c>
      <c r="H5786" s="2" t="str">
        <f>IF(Table13456[[#This Row],[first]]="0",SUBSTITUTE(TRIM(MID(B5786, 5, 3))," ","0"),SUBSTITUTE(TRIM(MID(B5786, 4, 3))," ","0"))</f>
        <v>524</v>
      </c>
      <c r="I5786" s="2" t="str">
        <f>IF(Table13456[[#This Row],[first]]="0",SUBSTITUTE(TRIM(MID(B5786, 8, 3))," ","0"),SUBSTITUTE(TRIM(MID(B5786, 7, 3))," ","0"))</f>
        <v/>
      </c>
      <c r="J5786" s="2">
        <v>1</v>
      </c>
      <c r="K5786" s="2" t="str">
        <f t="shared" si="270"/>
        <v>685</v>
      </c>
      <c r="L5786" s="2" t="str">
        <f t="shared" si="271"/>
        <v>524</v>
      </c>
      <c r="M5786" s="2" t="str">
        <f t="shared" si="272"/>
        <v>000</v>
      </c>
    </row>
    <row r="5787" spans="2:13" x14ac:dyDescent="0.25">
      <c r="B5787" s="2" t="s">
        <v>13320</v>
      </c>
      <c r="C5787" s="2" t="s">
        <v>13321</v>
      </c>
      <c r="D5787" s="6" t="str">
        <f>+_xlfn.CONCAT(Table13456[[#This Row],[phase1]],Table13456[[#This Row],[phase2]],Table13456[[#This Row],[phase3]],Table13456[[#This Row],[phase4]])</f>
        <v>1685525000</v>
      </c>
      <c r="E5787" s="2" t="str">
        <f>+Table13456[[#This Row],[DESCRIPTION]]</f>
        <v>SYSTEM AUXILIARIES, MODEM- PROJECT 430444-3-52-01</v>
      </c>
      <c r="F5787" s="2" t="str">
        <f>+LEFT(Table13456[[#This Row],[PAY ITEM]],1)</f>
        <v>0</v>
      </c>
      <c r="G5787" s="2" t="str">
        <f>IF(Table13456[[#This Row],[first]]="0",SUBSTITUTE(TRIM(MID(B5787, 2, 3))," ","0"),SUBSTITUTE(TRIM(MID(B5787, 1, 3))," ","0"))</f>
        <v>685</v>
      </c>
      <c r="H5787" s="2" t="str">
        <f>IF(Table13456[[#This Row],[first]]="0",SUBSTITUTE(TRIM(MID(B5787, 5, 3))," ","0"),SUBSTITUTE(TRIM(MID(B5787, 4, 3))," ","0"))</f>
        <v>525</v>
      </c>
      <c r="I5787" s="2" t="str">
        <f>IF(Table13456[[#This Row],[first]]="0",SUBSTITUTE(TRIM(MID(B5787, 8, 3))," ","0"),SUBSTITUTE(TRIM(MID(B5787, 7, 3))," ","0"))</f>
        <v/>
      </c>
      <c r="J5787" s="2">
        <v>1</v>
      </c>
      <c r="K5787" s="2" t="str">
        <f t="shared" si="270"/>
        <v>685</v>
      </c>
      <c r="L5787" s="2" t="str">
        <f t="shared" si="271"/>
        <v>525</v>
      </c>
      <c r="M5787" s="2" t="str">
        <f t="shared" si="272"/>
        <v>000</v>
      </c>
    </row>
    <row r="5788" spans="2:13" x14ac:dyDescent="0.25">
      <c r="B5788" s="2" t="s">
        <v>13322</v>
      </c>
      <c r="C5788" s="2" t="s">
        <v>13323</v>
      </c>
      <c r="D5788" s="6" t="str">
        <f>+_xlfn.CONCAT(Table13456[[#This Row],[phase1]],Table13456[[#This Row],[phase2]],Table13456[[#This Row],[phase3]],Table13456[[#This Row],[phase4]])</f>
        <v>1685526000</v>
      </c>
      <c r="E5788" s="2" t="str">
        <f>+Table13456[[#This Row],[DESCRIPTION]]</f>
        <v>SYSTEM AUXILIARIES, MODEM- PROJECT 443916-1-52-01</v>
      </c>
      <c r="F5788" s="2" t="str">
        <f>+LEFT(Table13456[[#This Row],[PAY ITEM]],1)</f>
        <v>0</v>
      </c>
      <c r="G5788" s="2" t="str">
        <f>IF(Table13456[[#This Row],[first]]="0",SUBSTITUTE(TRIM(MID(B5788, 2, 3))," ","0"),SUBSTITUTE(TRIM(MID(B5788, 1, 3))," ","0"))</f>
        <v>685</v>
      </c>
      <c r="H5788" s="2" t="str">
        <f>IF(Table13456[[#This Row],[first]]="0",SUBSTITUTE(TRIM(MID(B5788, 5, 3))," ","0"),SUBSTITUTE(TRIM(MID(B5788, 4, 3))," ","0"))</f>
        <v>526</v>
      </c>
      <c r="I5788" s="2" t="str">
        <f>IF(Table13456[[#This Row],[first]]="0",SUBSTITUTE(TRIM(MID(B5788, 8, 3))," ","0"),SUBSTITUTE(TRIM(MID(B5788, 7, 3))," ","0"))</f>
        <v/>
      </c>
      <c r="J5788" s="2">
        <v>1</v>
      </c>
      <c r="K5788" s="2" t="str">
        <f t="shared" si="270"/>
        <v>685</v>
      </c>
      <c r="L5788" s="2" t="str">
        <f t="shared" si="271"/>
        <v>526</v>
      </c>
      <c r="M5788" s="2" t="str">
        <f t="shared" si="272"/>
        <v>000</v>
      </c>
    </row>
    <row r="5789" spans="2:13" x14ac:dyDescent="0.25">
      <c r="B5789" s="2" t="s">
        <v>13324</v>
      </c>
      <c r="C5789" s="2" t="s">
        <v>13325</v>
      </c>
      <c r="D5789" s="6" t="str">
        <f>+_xlfn.CONCAT(Table13456[[#This Row],[phase1]],Table13456[[#This Row],[phase2]],Table13456[[#This Row],[phase3]],Table13456[[#This Row],[phase4]])</f>
        <v>1685527000</v>
      </c>
      <c r="E5789" s="2" t="str">
        <f>+Table13456[[#This Row],[DESCRIPTION]]</f>
        <v>UNINTERRUPTIBLE POWER SUPPLY, F&amp;I, LINE INTERACTIVE, WITH CABINET AND CONCRETE PEDESTAL UP TO 3', PROJECT 434684-5-52-01</v>
      </c>
      <c r="F5789" s="2" t="str">
        <f>+LEFT(Table13456[[#This Row],[PAY ITEM]],1)</f>
        <v>0</v>
      </c>
      <c r="G5789" s="2" t="str">
        <f>IF(Table13456[[#This Row],[first]]="0",SUBSTITUTE(TRIM(MID(B5789, 2, 3))," ","0"),SUBSTITUTE(TRIM(MID(B5789, 1, 3))," ","0"))</f>
        <v>685</v>
      </c>
      <c r="H5789" s="2" t="str">
        <f>IF(Table13456[[#This Row],[first]]="0",SUBSTITUTE(TRIM(MID(B5789, 5, 3))," ","0"),SUBSTITUTE(TRIM(MID(B5789, 4, 3))," ","0"))</f>
        <v>527</v>
      </c>
      <c r="I5789" s="2" t="str">
        <f>IF(Table13456[[#This Row],[first]]="0",SUBSTITUTE(TRIM(MID(B5789, 8, 3))," ","0"),SUBSTITUTE(TRIM(MID(B5789, 7, 3))," ","0"))</f>
        <v/>
      </c>
      <c r="J5789" s="2">
        <v>1</v>
      </c>
      <c r="K5789" s="2" t="str">
        <f t="shared" si="270"/>
        <v>685</v>
      </c>
      <c r="L5789" s="2" t="str">
        <f t="shared" si="271"/>
        <v>527</v>
      </c>
      <c r="M5789" s="2" t="str">
        <f t="shared" si="272"/>
        <v>000</v>
      </c>
    </row>
    <row r="5790" spans="2:13" x14ac:dyDescent="0.25">
      <c r="B5790" s="2" t="s">
        <v>13326</v>
      </c>
      <c r="C5790" s="2" t="s">
        <v>13327</v>
      </c>
      <c r="D5790" s="6" t="str">
        <f>+_xlfn.CONCAT(Table13456[[#This Row],[phase1]],Table13456[[#This Row],[phase2]],Table13456[[#This Row],[phase3]],Table13456[[#This Row],[phase4]])</f>
        <v>1685528000</v>
      </c>
      <c r="E5790" s="2" t="str">
        <f>+Table13456[[#This Row],[DESCRIPTION]]</f>
        <v>UNINTERRUPTIBLE POWER SUPPLY, F&amp;I, LINE INTERACTIVE, W/ CABINET AND CONCRETE PEDESTAL UP TO 4.5', PROJECT 434684-5-52-01</v>
      </c>
      <c r="F5790" s="2" t="str">
        <f>+LEFT(Table13456[[#This Row],[PAY ITEM]],1)</f>
        <v>0</v>
      </c>
      <c r="G5790" s="2" t="str">
        <f>IF(Table13456[[#This Row],[first]]="0",SUBSTITUTE(TRIM(MID(B5790, 2, 3))," ","0"),SUBSTITUTE(TRIM(MID(B5790, 1, 3))," ","0"))</f>
        <v>685</v>
      </c>
      <c r="H5790" s="2" t="str">
        <f>IF(Table13456[[#This Row],[first]]="0",SUBSTITUTE(TRIM(MID(B5790, 5, 3))," ","0"),SUBSTITUTE(TRIM(MID(B5790, 4, 3))," ","0"))</f>
        <v>528</v>
      </c>
      <c r="I5790" s="2" t="str">
        <f>IF(Table13456[[#This Row],[first]]="0",SUBSTITUTE(TRIM(MID(B5790, 8, 3))," ","0"),SUBSTITUTE(TRIM(MID(B5790, 7, 3))," ","0"))</f>
        <v/>
      </c>
      <c r="J5790" s="2">
        <v>1</v>
      </c>
      <c r="K5790" s="2" t="str">
        <f t="shared" si="270"/>
        <v>685</v>
      </c>
      <c r="L5790" s="2" t="str">
        <f t="shared" si="271"/>
        <v>528</v>
      </c>
      <c r="M5790" s="2" t="str">
        <f t="shared" si="272"/>
        <v>000</v>
      </c>
    </row>
    <row r="5791" spans="2:13" x14ac:dyDescent="0.25">
      <c r="B5791" s="2" t="s">
        <v>13328</v>
      </c>
      <c r="C5791" s="2" t="s">
        <v>13329</v>
      </c>
      <c r="D5791" s="6" t="str">
        <f>+_xlfn.CONCAT(Table13456[[#This Row],[phase1]],Table13456[[#This Row],[phase2]],Table13456[[#This Row],[phase3]],Table13456[[#This Row],[phase4]])</f>
        <v>1685580000</v>
      </c>
      <c r="E5791" s="2" t="str">
        <f>+Table13456[[#This Row],[DESCRIPTION]]</f>
        <v>UNINTERRUPTIBLE POWER SUPPLY, STANDALONE CABINET, BATTERY DIAGNOSTICS</v>
      </c>
      <c r="F5791" s="2" t="str">
        <f>+LEFT(Table13456[[#This Row],[PAY ITEM]],1)</f>
        <v>0</v>
      </c>
      <c r="G5791" s="2" t="str">
        <f>IF(Table13456[[#This Row],[first]]="0",SUBSTITUTE(TRIM(MID(B5791, 2, 3))," ","0"),SUBSTITUTE(TRIM(MID(B5791, 1, 3))," ","0"))</f>
        <v>685</v>
      </c>
      <c r="H5791" s="2" t="str">
        <f>IF(Table13456[[#This Row],[first]]="0",SUBSTITUTE(TRIM(MID(B5791, 5, 3))," ","0"),SUBSTITUTE(TRIM(MID(B5791, 4, 3))," ","0"))</f>
        <v>580</v>
      </c>
      <c r="I5791" s="2" t="str">
        <f>IF(Table13456[[#This Row],[first]]="0",SUBSTITUTE(TRIM(MID(B5791, 8, 3))," ","0"),SUBSTITUTE(TRIM(MID(B5791, 7, 3))," ","0"))</f>
        <v/>
      </c>
      <c r="J5791" s="2">
        <v>1</v>
      </c>
      <c r="K5791" s="2" t="str">
        <f t="shared" si="270"/>
        <v>685</v>
      </c>
      <c r="L5791" s="2" t="str">
        <f t="shared" si="271"/>
        <v>580</v>
      </c>
      <c r="M5791" s="2" t="str">
        <f t="shared" si="272"/>
        <v>000</v>
      </c>
    </row>
    <row r="5792" spans="2:13" x14ac:dyDescent="0.25">
      <c r="B5792" s="2" t="s">
        <v>13330</v>
      </c>
      <c r="C5792" s="2" t="s">
        <v>13331</v>
      </c>
      <c r="D5792" s="6" t="str">
        <f>+_xlfn.CONCAT(Table13456[[#This Row],[phase1]],Table13456[[#This Row],[phase2]],Table13456[[#This Row],[phase3]],Table13456[[#This Row],[phase4]])</f>
        <v>1685581000</v>
      </c>
      <c r="E5792" s="2" t="str">
        <f>+Table13456[[#This Row],[DESCRIPTION]]</f>
        <v>UNINTERRUPTIBLE POWER SUPPLY, STANDALONE CABINET, BATTERY REPLACEMENT</v>
      </c>
      <c r="F5792" s="2" t="str">
        <f>+LEFT(Table13456[[#This Row],[PAY ITEM]],1)</f>
        <v>0</v>
      </c>
      <c r="G5792" s="2" t="str">
        <f>IF(Table13456[[#This Row],[first]]="0",SUBSTITUTE(TRIM(MID(B5792, 2, 3))," ","0"),SUBSTITUTE(TRIM(MID(B5792, 1, 3))," ","0"))</f>
        <v>685</v>
      </c>
      <c r="H5792" s="2" t="str">
        <f>IF(Table13456[[#This Row],[first]]="0",SUBSTITUTE(TRIM(MID(B5792, 5, 3))," ","0"),SUBSTITUTE(TRIM(MID(B5792, 4, 3))," ","0"))</f>
        <v>581</v>
      </c>
      <c r="I5792" s="2" t="str">
        <f>IF(Table13456[[#This Row],[first]]="0",SUBSTITUTE(TRIM(MID(B5792, 8, 3))," ","0"),SUBSTITUTE(TRIM(MID(B5792, 7, 3))," ","0"))</f>
        <v/>
      </c>
      <c r="J5792" s="2">
        <v>1</v>
      </c>
      <c r="K5792" s="2" t="str">
        <f t="shared" si="270"/>
        <v>685</v>
      </c>
      <c r="L5792" s="2" t="str">
        <f t="shared" si="271"/>
        <v>581</v>
      </c>
      <c r="M5792" s="2" t="str">
        <f t="shared" si="272"/>
        <v>000</v>
      </c>
    </row>
    <row r="5793" spans="2:13" x14ac:dyDescent="0.25">
      <c r="B5793" s="2" t="s">
        <v>13332</v>
      </c>
      <c r="C5793" s="2" t="s">
        <v>13333</v>
      </c>
      <c r="D5793" s="6" t="str">
        <f>+_xlfn.CONCAT(Table13456[[#This Row],[phase1]],Table13456[[#This Row],[phase2]],Table13456[[#This Row],[phase3]],Table13456[[#This Row],[phase4]])</f>
        <v>1686101000</v>
      </c>
      <c r="E5793" s="2" t="str">
        <f>+Table13456[[#This Row],[DESCRIPTION]]</f>
        <v>CLOSED CIRCUIT TV EQUIPMENT, F&amp;I, CAMERA ASSEMBLY</v>
      </c>
      <c r="F5793" s="2" t="str">
        <f>+LEFT(Table13456[[#This Row],[PAY ITEM]],1)</f>
        <v>0</v>
      </c>
      <c r="G5793" s="2" t="str">
        <f>IF(Table13456[[#This Row],[first]]="0",SUBSTITUTE(TRIM(MID(B5793, 2, 3))," ","0"),SUBSTITUTE(TRIM(MID(B5793, 1, 3))," ","0"))</f>
        <v>686</v>
      </c>
      <c r="H5793" s="2" t="str">
        <f>IF(Table13456[[#This Row],[first]]="0",SUBSTITUTE(TRIM(MID(B5793, 5, 3))," ","0"),SUBSTITUTE(TRIM(MID(B5793, 4, 3))," ","0"))</f>
        <v>101</v>
      </c>
      <c r="I5793" s="2" t="str">
        <f>IF(Table13456[[#This Row],[first]]="0",SUBSTITUTE(TRIM(MID(B5793, 8, 3))," ","0"),SUBSTITUTE(TRIM(MID(B5793, 7, 3))," ","0"))</f>
        <v/>
      </c>
      <c r="J5793" s="2">
        <v>1</v>
      </c>
      <c r="K5793" s="2" t="str">
        <f t="shared" si="270"/>
        <v>686</v>
      </c>
      <c r="L5793" s="2" t="str">
        <f t="shared" si="271"/>
        <v>101</v>
      </c>
      <c r="M5793" s="2" t="str">
        <f t="shared" si="272"/>
        <v>000</v>
      </c>
    </row>
    <row r="5794" spans="2:13" x14ac:dyDescent="0.25">
      <c r="B5794" s="2" t="s">
        <v>13334</v>
      </c>
      <c r="C5794" s="2" t="s">
        <v>13335</v>
      </c>
      <c r="D5794" s="6" t="str">
        <f>+_xlfn.CONCAT(Table13456[[#This Row],[phase1]],Table13456[[#This Row],[phase2]],Table13456[[#This Row],[phase3]],Table13456[[#This Row],[phase4]])</f>
        <v>1686102000</v>
      </c>
      <c r="E5794" s="2" t="str">
        <f>+Table13456[[#This Row],[DESCRIPTION]]</f>
        <v>CLOSED CIRCUIT TV EQUIPMENT, F&amp;I, MONITOR</v>
      </c>
      <c r="F5794" s="2" t="str">
        <f>+LEFT(Table13456[[#This Row],[PAY ITEM]],1)</f>
        <v>0</v>
      </c>
      <c r="G5794" s="2" t="str">
        <f>IF(Table13456[[#This Row],[first]]="0",SUBSTITUTE(TRIM(MID(B5794, 2, 3))," ","0"),SUBSTITUTE(TRIM(MID(B5794, 1, 3))," ","0"))</f>
        <v>686</v>
      </c>
      <c r="H5794" s="2" t="str">
        <f>IF(Table13456[[#This Row],[first]]="0",SUBSTITUTE(TRIM(MID(B5794, 5, 3))," ","0"),SUBSTITUTE(TRIM(MID(B5794, 4, 3))," ","0"))</f>
        <v>102</v>
      </c>
      <c r="I5794" s="2" t="str">
        <f>IF(Table13456[[#This Row],[first]]="0",SUBSTITUTE(TRIM(MID(B5794, 8, 3))," ","0"),SUBSTITUTE(TRIM(MID(B5794, 7, 3))," ","0"))</f>
        <v/>
      </c>
      <c r="J5794" s="2">
        <v>1</v>
      </c>
      <c r="K5794" s="2" t="str">
        <f t="shared" si="270"/>
        <v>686</v>
      </c>
      <c r="L5794" s="2" t="str">
        <f t="shared" si="271"/>
        <v>102</v>
      </c>
      <c r="M5794" s="2" t="str">
        <f t="shared" si="272"/>
        <v>000</v>
      </c>
    </row>
    <row r="5795" spans="2:13" x14ac:dyDescent="0.25">
      <c r="B5795" s="2" t="s">
        <v>13336</v>
      </c>
      <c r="C5795" s="2" t="s">
        <v>13337</v>
      </c>
      <c r="D5795" s="6" t="str">
        <f>+_xlfn.CONCAT(Table13456[[#This Row],[phase1]],Table13456[[#This Row],[phase2]],Table13456[[#This Row],[phase3]],Table13456[[#This Row],[phase4]])</f>
        <v>1686103000</v>
      </c>
      <c r="E5795" s="2" t="str">
        <f>+Table13456[[#This Row],[DESCRIPTION]]</f>
        <v>CLOSED CIRCUIT TV EQUIPMENT, F&amp;I, RECORDER</v>
      </c>
      <c r="F5795" s="2" t="str">
        <f>+LEFT(Table13456[[#This Row],[PAY ITEM]],1)</f>
        <v>0</v>
      </c>
      <c r="G5795" s="2" t="str">
        <f>IF(Table13456[[#This Row],[first]]="0",SUBSTITUTE(TRIM(MID(B5795, 2, 3))," ","0"),SUBSTITUTE(TRIM(MID(B5795, 1, 3))," ","0"))</f>
        <v>686</v>
      </c>
      <c r="H5795" s="2" t="str">
        <f>IF(Table13456[[#This Row],[first]]="0",SUBSTITUTE(TRIM(MID(B5795, 5, 3))," ","0"),SUBSTITUTE(TRIM(MID(B5795, 4, 3))," ","0"))</f>
        <v>103</v>
      </c>
      <c r="I5795" s="2" t="str">
        <f>IF(Table13456[[#This Row],[first]]="0",SUBSTITUTE(TRIM(MID(B5795, 8, 3))," ","0"),SUBSTITUTE(TRIM(MID(B5795, 7, 3))," ","0"))</f>
        <v/>
      </c>
      <c r="J5795" s="2">
        <v>1</v>
      </c>
      <c r="K5795" s="2" t="str">
        <f t="shared" si="270"/>
        <v>686</v>
      </c>
      <c r="L5795" s="2" t="str">
        <f t="shared" si="271"/>
        <v>103</v>
      </c>
      <c r="M5795" s="2" t="str">
        <f t="shared" si="272"/>
        <v>000</v>
      </c>
    </row>
    <row r="5796" spans="2:13" x14ac:dyDescent="0.25">
      <c r="B5796" s="2" t="s">
        <v>13338</v>
      </c>
      <c r="C5796" s="2" t="s">
        <v>13339</v>
      </c>
      <c r="D5796" s="6" t="str">
        <f>+_xlfn.CONCAT(Table13456[[#This Row],[phase1]],Table13456[[#This Row],[phase2]],Table13456[[#This Row],[phase3]],Table13456[[#This Row],[phase4]])</f>
        <v>1686104000</v>
      </c>
      <c r="E5796" s="2" t="str">
        <f>+Table13456[[#This Row],[DESCRIPTION]]</f>
        <v>CLOSED CIRCUIT TV EQUIPMENT, F&amp;I, CENTRAL CONTROLS</v>
      </c>
      <c r="F5796" s="2" t="str">
        <f>+LEFT(Table13456[[#This Row],[PAY ITEM]],1)</f>
        <v>0</v>
      </c>
      <c r="G5796" s="2" t="str">
        <f>IF(Table13456[[#This Row],[first]]="0",SUBSTITUTE(TRIM(MID(B5796, 2, 3))," ","0"),SUBSTITUTE(TRIM(MID(B5796, 1, 3))," ","0"))</f>
        <v>686</v>
      </c>
      <c r="H5796" s="2" t="str">
        <f>IF(Table13456[[#This Row],[first]]="0",SUBSTITUTE(TRIM(MID(B5796, 5, 3))," ","0"),SUBSTITUTE(TRIM(MID(B5796, 4, 3))," ","0"))</f>
        <v>104</v>
      </c>
      <c r="I5796" s="2" t="str">
        <f>IF(Table13456[[#This Row],[first]]="0",SUBSTITUTE(TRIM(MID(B5796, 8, 3))," ","0"),SUBSTITUTE(TRIM(MID(B5796, 7, 3))," ","0"))</f>
        <v/>
      </c>
      <c r="J5796" s="2">
        <v>1</v>
      </c>
      <c r="K5796" s="2" t="str">
        <f t="shared" si="270"/>
        <v>686</v>
      </c>
      <c r="L5796" s="2" t="str">
        <f t="shared" si="271"/>
        <v>104</v>
      </c>
      <c r="M5796" s="2" t="str">
        <f t="shared" si="272"/>
        <v>000</v>
      </c>
    </row>
    <row r="5797" spans="2:13" x14ac:dyDescent="0.25">
      <c r="B5797" s="2" t="s">
        <v>13340</v>
      </c>
      <c r="C5797" s="2" t="s">
        <v>13341</v>
      </c>
      <c r="D5797" s="6" t="str">
        <f>+_xlfn.CONCAT(Table13456[[#This Row],[phase1]],Table13456[[#This Row],[phase2]],Table13456[[#This Row],[phase3]],Table13456[[#This Row],[phase4]])</f>
        <v>1686105000</v>
      </c>
      <c r="E5797" s="2" t="str">
        <f>+Table13456[[#This Row],[DESCRIPTION]]</f>
        <v>CLOSED CIRCUIT TV EQUIPMENT, F&amp;I, CAMERA SUPPORT</v>
      </c>
      <c r="F5797" s="2" t="str">
        <f>+LEFT(Table13456[[#This Row],[PAY ITEM]],1)</f>
        <v>0</v>
      </c>
      <c r="G5797" s="2" t="str">
        <f>IF(Table13456[[#This Row],[first]]="0",SUBSTITUTE(TRIM(MID(B5797, 2, 3))," ","0"),SUBSTITUTE(TRIM(MID(B5797, 1, 3))," ","0"))</f>
        <v>686</v>
      </c>
      <c r="H5797" s="2" t="str">
        <f>IF(Table13456[[#This Row],[first]]="0",SUBSTITUTE(TRIM(MID(B5797, 5, 3))," ","0"),SUBSTITUTE(TRIM(MID(B5797, 4, 3))," ","0"))</f>
        <v>105</v>
      </c>
      <c r="I5797" s="2" t="str">
        <f>IF(Table13456[[#This Row],[first]]="0",SUBSTITUTE(TRIM(MID(B5797, 8, 3))," ","0"),SUBSTITUTE(TRIM(MID(B5797, 7, 3))," ","0"))</f>
        <v/>
      </c>
      <c r="J5797" s="2">
        <v>1</v>
      </c>
      <c r="K5797" s="2" t="str">
        <f t="shared" si="270"/>
        <v>686</v>
      </c>
      <c r="L5797" s="2" t="str">
        <f t="shared" si="271"/>
        <v>105</v>
      </c>
      <c r="M5797" s="2" t="str">
        <f t="shared" si="272"/>
        <v>000</v>
      </c>
    </row>
    <row r="5798" spans="2:13" x14ac:dyDescent="0.25">
      <c r="B5798" s="2" t="s">
        <v>13342</v>
      </c>
      <c r="C5798" s="2" t="s">
        <v>13343</v>
      </c>
      <c r="D5798" s="6" t="str">
        <f>+_xlfn.CONCAT(Table13456[[#This Row],[phase1]],Table13456[[#This Row],[phase2]],Table13456[[#This Row],[phase3]],Table13456[[#This Row],[phase4]])</f>
        <v>1686301000</v>
      </c>
      <c r="E5798" s="2" t="str">
        <f>+Table13456[[#This Row],[DESCRIPTION]]</f>
        <v>CLOSED CIRCUIT TV EQUIPMENT, INSTALL, CAMERA ASSEMBLY</v>
      </c>
      <c r="F5798" s="2" t="str">
        <f>+LEFT(Table13456[[#This Row],[PAY ITEM]],1)</f>
        <v>0</v>
      </c>
      <c r="G5798" s="2" t="str">
        <f>IF(Table13456[[#This Row],[first]]="0",SUBSTITUTE(TRIM(MID(B5798, 2, 3))," ","0"),SUBSTITUTE(TRIM(MID(B5798, 1, 3))," ","0"))</f>
        <v>686</v>
      </c>
      <c r="H5798" s="2" t="str">
        <f>IF(Table13456[[#This Row],[first]]="0",SUBSTITUTE(TRIM(MID(B5798, 5, 3))," ","0"),SUBSTITUTE(TRIM(MID(B5798, 4, 3))," ","0"))</f>
        <v>301</v>
      </c>
      <c r="I5798" s="2" t="str">
        <f>IF(Table13456[[#This Row],[first]]="0",SUBSTITUTE(TRIM(MID(B5798, 8, 3))," ","0"),SUBSTITUTE(TRIM(MID(B5798, 7, 3))," ","0"))</f>
        <v/>
      </c>
      <c r="J5798" s="2">
        <v>1</v>
      </c>
      <c r="K5798" s="2" t="str">
        <f t="shared" si="270"/>
        <v>686</v>
      </c>
      <c r="L5798" s="2" t="str">
        <f t="shared" si="271"/>
        <v>301</v>
      </c>
      <c r="M5798" s="2" t="str">
        <f t="shared" si="272"/>
        <v>000</v>
      </c>
    </row>
    <row r="5799" spans="2:13" x14ac:dyDescent="0.25">
      <c r="B5799" s="2" t="s">
        <v>13344</v>
      </c>
      <c r="C5799" s="2" t="s">
        <v>13345</v>
      </c>
      <c r="D5799" s="6" t="str">
        <f>+_xlfn.CONCAT(Table13456[[#This Row],[phase1]],Table13456[[#This Row],[phase2]],Table13456[[#This Row],[phase3]],Table13456[[#This Row],[phase4]])</f>
        <v>1686302000</v>
      </c>
      <c r="E5799" s="2" t="str">
        <f>+Table13456[[#This Row],[DESCRIPTION]]</f>
        <v>CLOSED CIRCUIT TV EQUIP, INS, MONITOR</v>
      </c>
      <c r="F5799" s="2" t="str">
        <f>+LEFT(Table13456[[#This Row],[PAY ITEM]],1)</f>
        <v>0</v>
      </c>
      <c r="G5799" s="2" t="str">
        <f>IF(Table13456[[#This Row],[first]]="0",SUBSTITUTE(TRIM(MID(B5799, 2, 3))," ","0"),SUBSTITUTE(TRIM(MID(B5799, 1, 3))," ","0"))</f>
        <v>686</v>
      </c>
      <c r="H5799" s="2" t="str">
        <f>IF(Table13456[[#This Row],[first]]="0",SUBSTITUTE(TRIM(MID(B5799, 5, 3))," ","0"),SUBSTITUTE(TRIM(MID(B5799, 4, 3))," ","0"))</f>
        <v>302</v>
      </c>
      <c r="I5799" s="2" t="str">
        <f>IF(Table13456[[#This Row],[first]]="0",SUBSTITUTE(TRIM(MID(B5799, 8, 3))," ","0"),SUBSTITUTE(TRIM(MID(B5799, 7, 3))," ","0"))</f>
        <v/>
      </c>
      <c r="J5799" s="2">
        <v>1</v>
      </c>
      <c r="K5799" s="2" t="str">
        <f t="shared" si="270"/>
        <v>686</v>
      </c>
      <c r="L5799" s="2" t="str">
        <f t="shared" si="271"/>
        <v>302</v>
      </c>
      <c r="M5799" s="2" t="str">
        <f t="shared" si="272"/>
        <v>000</v>
      </c>
    </row>
    <row r="5800" spans="2:13" x14ac:dyDescent="0.25">
      <c r="B5800" s="2" t="s">
        <v>13346</v>
      </c>
      <c r="C5800" s="2" t="s">
        <v>13347</v>
      </c>
      <c r="D5800" s="6" t="str">
        <f>+_xlfn.CONCAT(Table13456[[#This Row],[phase1]],Table13456[[#This Row],[phase2]],Table13456[[#This Row],[phase3]],Table13456[[#This Row],[phase4]])</f>
        <v>1686305000</v>
      </c>
      <c r="E5800" s="2" t="str">
        <f>+Table13456[[#This Row],[DESCRIPTION]]</f>
        <v>CLOSED CIRCUIT TV EQUIPMENT, INSTALL, CAMERA SUPPORT</v>
      </c>
      <c r="F5800" s="2" t="str">
        <f>+LEFT(Table13456[[#This Row],[PAY ITEM]],1)</f>
        <v>0</v>
      </c>
      <c r="G5800" s="2" t="str">
        <f>IF(Table13456[[#This Row],[first]]="0",SUBSTITUTE(TRIM(MID(B5800, 2, 3))," ","0"),SUBSTITUTE(TRIM(MID(B5800, 1, 3))," ","0"))</f>
        <v>686</v>
      </c>
      <c r="H5800" s="2" t="str">
        <f>IF(Table13456[[#This Row],[first]]="0",SUBSTITUTE(TRIM(MID(B5800, 5, 3))," ","0"),SUBSTITUTE(TRIM(MID(B5800, 4, 3))," ","0"))</f>
        <v>305</v>
      </c>
      <c r="I5800" s="2" t="str">
        <f>IF(Table13456[[#This Row],[first]]="0",SUBSTITUTE(TRIM(MID(B5800, 8, 3))," ","0"),SUBSTITUTE(TRIM(MID(B5800, 7, 3))," ","0"))</f>
        <v/>
      </c>
      <c r="J5800" s="2">
        <v>1</v>
      </c>
      <c r="K5800" s="2" t="str">
        <f t="shared" si="270"/>
        <v>686</v>
      </c>
      <c r="L5800" s="2" t="str">
        <f t="shared" si="271"/>
        <v>305</v>
      </c>
      <c r="M5800" s="2" t="str">
        <f t="shared" si="272"/>
        <v>000</v>
      </c>
    </row>
    <row r="5801" spans="2:13" x14ac:dyDescent="0.25">
      <c r="B5801" s="2" t="s">
        <v>13348</v>
      </c>
      <c r="C5801" s="2" t="s">
        <v>13349</v>
      </c>
      <c r="D5801" s="6" t="str">
        <f>+_xlfn.CONCAT(Table13456[[#This Row],[phase1]],Table13456[[#This Row],[phase2]],Table13456[[#This Row],[phase3]],Table13456[[#This Row],[phase4]])</f>
        <v>1687001011</v>
      </c>
      <c r="E5801" s="2" t="str">
        <f>+Table13456[[#This Row],[DESCRIPTION]]</f>
        <v>HIGHWAY ADVISORY RADIO, FURNISH &amp; INSTALL, SOLAR POWERED</v>
      </c>
      <c r="F5801" s="2" t="str">
        <f>+LEFT(Table13456[[#This Row],[PAY ITEM]],1)</f>
        <v>0</v>
      </c>
      <c r="G5801" s="2" t="str">
        <f>IF(Table13456[[#This Row],[first]]="0",SUBSTITUTE(TRIM(MID(B5801, 2, 3))," ","0"),SUBSTITUTE(TRIM(MID(B5801, 1, 3))," ","0"))</f>
        <v>687</v>
      </c>
      <c r="H5801" s="2" t="str">
        <f>IF(Table13456[[#This Row],[first]]="0",SUBSTITUTE(TRIM(MID(B5801, 5, 3))," ","0"),SUBSTITUTE(TRIM(MID(B5801, 4, 3))," ","0"))</f>
        <v>1</v>
      </c>
      <c r="I5801" s="2" t="str">
        <f>IF(Table13456[[#This Row],[first]]="0",SUBSTITUTE(TRIM(MID(B5801, 8, 3))," ","0"),SUBSTITUTE(TRIM(MID(B5801, 7, 3))," ","0"))</f>
        <v>11</v>
      </c>
      <c r="J5801" s="2">
        <v>1</v>
      </c>
      <c r="K5801" s="2" t="str">
        <f t="shared" si="270"/>
        <v>687</v>
      </c>
      <c r="L5801" s="2" t="str">
        <f t="shared" si="271"/>
        <v>001</v>
      </c>
      <c r="M5801" s="2" t="str">
        <f t="shared" si="272"/>
        <v>011</v>
      </c>
    </row>
    <row r="5802" spans="2:13" x14ac:dyDescent="0.25">
      <c r="B5802" s="2" t="s">
        <v>13350</v>
      </c>
      <c r="C5802" s="2" t="s">
        <v>13351</v>
      </c>
      <c r="D5802" s="6" t="str">
        <f>+_xlfn.CONCAT(Table13456[[#This Row],[phase1]],Table13456[[#This Row],[phase2]],Table13456[[#This Row],[phase3]],Table13456[[#This Row],[phase4]])</f>
        <v>1687001012</v>
      </c>
      <c r="E5802" s="2" t="str">
        <f>+Table13456[[#This Row],[DESCRIPTION]]</f>
        <v>HIGHWAY ADVISORY RADIO, FURNISH &amp; INSTALL, AC POWERED</v>
      </c>
      <c r="F5802" s="2" t="str">
        <f>+LEFT(Table13456[[#This Row],[PAY ITEM]],1)</f>
        <v>0</v>
      </c>
      <c r="G5802" s="2" t="str">
        <f>IF(Table13456[[#This Row],[first]]="0",SUBSTITUTE(TRIM(MID(B5802, 2, 3))," ","0"),SUBSTITUTE(TRIM(MID(B5802, 1, 3))," ","0"))</f>
        <v>687</v>
      </c>
      <c r="H5802" s="2" t="str">
        <f>IF(Table13456[[#This Row],[first]]="0",SUBSTITUTE(TRIM(MID(B5802, 5, 3))," ","0"),SUBSTITUTE(TRIM(MID(B5802, 4, 3))," ","0"))</f>
        <v>1</v>
      </c>
      <c r="I5802" s="2" t="str">
        <f>IF(Table13456[[#This Row],[first]]="0",SUBSTITUTE(TRIM(MID(B5802, 8, 3))," ","0"),SUBSTITUTE(TRIM(MID(B5802, 7, 3))," ","0"))</f>
        <v>12</v>
      </c>
      <c r="J5802" s="2">
        <v>1</v>
      </c>
      <c r="K5802" s="2" t="str">
        <f t="shared" si="270"/>
        <v>687</v>
      </c>
      <c r="L5802" s="2" t="str">
        <f t="shared" si="271"/>
        <v>001</v>
      </c>
      <c r="M5802" s="2" t="str">
        <f t="shared" si="272"/>
        <v>012</v>
      </c>
    </row>
    <row r="5803" spans="2:13" x14ac:dyDescent="0.25">
      <c r="B5803" s="2" t="s">
        <v>13352</v>
      </c>
      <c r="C5803" s="2" t="s">
        <v>13353</v>
      </c>
      <c r="D5803" s="6" t="str">
        <f>+_xlfn.CONCAT(Table13456[[#This Row],[phase1]],Table13456[[#This Row],[phase2]],Table13456[[#This Row],[phase3]],Table13456[[#This Row],[phase4]])</f>
        <v>1687001042</v>
      </c>
      <c r="E5803" s="2" t="str">
        <f>+Table13456[[#This Row],[DESCRIPTION]]</f>
        <v>HIGHWAY ADVISORY RADIO, RELOCATE, AC POWERED</v>
      </c>
      <c r="F5803" s="2" t="str">
        <f>+LEFT(Table13456[[#This Row],[PAY ITEM]],1)</f>
        <v>0</v>
      </c>
      <c r="G5803" s="2" t="str">
        <f>IF(Table13456[[#This Row],[first]]="0",SUBSTITUTE(TRIM(MID(B5803, 2, 3))," ","0"),SUBSTITUTE(TRIM(MID(B5803, 1, 3))," ","0"))</f>
        <v>687</v>
      </c>
      <c r="H5803" s="2" t="str">
        <f>IF(Table13456[[#This Row],[first]]="0",SUBSTITUTE(TRIM(MID(B5803, 5, 3))," ","0"),SUBSTITUTE(TRIM(MID(B5803, 4, 3))," ","0"))</f>
        <v>1</v>
      </c>
      <c r="I5803" s="2" t="str">
        <f>IF(Table13456[[#This Row],[first]]="0",SUBSTITUTE(TRIM(MID(B5803, 8, 3))," ","0"),SUBSTITUTE(TRIM(MID(B5803, 7, 3))," ","0"))</f>
        <v>42</v>
      </c>
      <c r="J5803" s="2">
        <v>1</v>
      </c>
      <c r="K5803" s="2" t="str">
        <f t="shared" si="270"/>
        <v>687</v>
      </c>
      <c r="L5803" s="2" t="str">
        <f t="shared" si="271"/>
        <v>001</v>
      </c>
      <c r="M5803" s="2" t="str">
        <f t="shared" si="272"/>
        <v>042</v>
      </c>
    </row>
    <row r="5804" spans="2:13" x14ac:dyDescent="0.25">
      <c r="B5804" s="2" t="s">
        <v>13354</v>
      </c>
      <c r="C5804" s="2" t="s">
        <v>13355</v>
      </c>
      <c r="D5804" s="6" t="str">
        <f>+_xlfn.CONCAT(Table13456[[#This Row],[phase1]],Table13456[[#This Row],[phase2]],Table13456[[#This Row],[phase3]],Table13456[[#This Row],[phase4]])</f>
        <v>1687001050</v>
      </c>
      <c r="E5804" s="2" t="str">
        <f>+Table13456[[#This Row],[DESCRIPTION]]</f>
        <v>HIGHWAY ADVISORY RADIO, ADJUST/MODIFY</v>
      </c>
      <c r="F5804" s="2" t="str">
        <f>+LEFT(Table13456[[#This Row],[PAY ITEM]],1)</f>
        <v>0</v>
      </c>
      <c r="G5804" s="2" t="str">
        <f>IF(Table13456[[#This Row],[first]]="0",SUBSTITUTE(TRIM(MID(B5804, 2, 3))," ","0"),SUBSTITUTE(TRIM(MID(B5804, 1, 3))," ","0"))</f>
        <v>687</v>
      </c>
      <c r="H5804" s="2" t="str">
        <f>IF(Table13456[[#This Row],[first]]="0",SUBSTITUTE(TRIM(MID(B5804, 5, 3))," ","0"),SUBSTITUTE(TRIM(MID(B5804, 4, 3))," ","0"))</f>
        <v>1</v>
      </c>
      <c r="I5804" s="2" t="str">
        <f>IF(Table13456[[#This Row],[first]]="0",SUBSTITUTE(TRIM(MID(B5804, 8, 3))," ","0"),SUBSTITUTE(TRIM(MID(B5804, 7, 3))," ","0"))</f>
        <v>50</v>
      </c>
      <c r="J5804" s="2">
        <v>1</v>
      </c>
      <c r="K5804" s="2" t="str">
        <f t="shared" si="270"/>
        <v>687</v>
      </c>
      <c r="L5804" s="2" t="str">
        <f t="shared" si="271"/>
        <v>001</v>
      </c>
      <c r="M5804" s="2" t="str">
        <f t="shared" si="272"/>
        <v>050</v>
      </c>
    </row>
    <row r="5805" spans="2:13" x14ac:dyDescent="0.25">
      <c r="B5805" s="2" t="s">
        <v>13356</v>
      </c>
      <c r="C5805" s="2" t="s">
        <v>5038</v>
      </c>
      <c r="D5805" s="6" t="str">
        <f>+_xlfn.CONCAT(Table13456[[#This Row],[phase1]],Table13456[[#This Row],[phase2]],Table13456[[#This Row],[phase3]],Table13456[[#This Row],[phase4]])</f>
        <v>1687001060</v>
      </c>
      <c r="E5805" s="2" t="str">
        <f>+Table13456[[#This Row],[DESCRIPTION]]</f>
        <v>HIGHWAY ADVISORY RADIO, REMOVE</v>
      </c>
      <c r="F5805" s="2" t="str">
        <f>+LEFT(Table13456[[#This Row],[PAY ITEM]],1)</f>
        <v>0</v>
      </c>
      <c r="G5805" s="2" t="str">
        <f>IF(Table13456[[#This Row],[first]]="0",SUBSTITUTE(TRIM(MID(B5805, 2, 3))," ","0"),SUBSTITUTE(TRIM(MID(B5805, 1, 3))," ","0"))</f>
        <v>687</v>
      </c>
      <c r="H5805" s="2" t="str">
        <f>IF(Table13456[[#This Row],[first]]="0",SUBSTITUTE(TRIM(MID(B5805, 5, 3))," ","0"),SUBSTITUTE(TRIM(MID(B5805, 4, 3))," ","0"))</f>
        <v>1</v>
      </c>
      <c r="I5805" s="2" t="str">
        <f>IF(Table13456[[#This Row],[first]]="0",SUBSTITUTE(TRIM(MID(B5805, 8, 3))," ","0"),SUBSTITUTE(TRIM(MID(B5805, 7, 3))," ","0"))</f>
        <v>60</v>
      </c>
      <c r="J5805" s="2">
        <v>1</v>
      </c>
      <c r="K5805" s="2" t="str">
        <f t="shared" si="270"/>
        <v>687</v>
      </c>
      <c r="L5805" s="2" t="str">
        <f t="shared" si="271"/>
        <v>001</v>
      </c>
      <c r="M5805" s="2" t="str">
        <f t="shared" si="272"/>
        <v>060</v>
      </c>
    </row>
    <row r="5806" spans="2:13" x14ac:dyDescent="0.25">
      <c r="B5806" s="2" t="s">
        <v>13357</v>
      </c>
      <c r="C5806" s="2" t="s">
        <v>13358</v>
      </c>
      <c r="D5806" s="6" t="str">
        <f>+_xlfn.CONCAT(Table13456[[#This Row],[phase1]],Table13456[[#This Row],[phase2]],Table13456[[#This Row],[phase3]],Table13456[[#This Row],[phase4]])</f>
        <v>1687001070</v>
      </c>
      <c r="E5806" s="2" t="str">
        <f>+Table13456[[#This Row],[DESCRIPTION]]</f>
        <v>HIGHWAY ADVISORY RADIO, PREVENTATIVE MAINTENANCE</v>
      </c>
      <c r="F5806" s="2" t="str">
        <f>+LEFT(Table13456[[#This Row],[PAY ITEM]],1)</f>
        <v>0</v>
      </c>
      <c r="G5806" s="2" t="str">
        <f>IF(Table13456[[#This Row],[first]]="0",SUBSTITUTE(TRIM(MID(B5806, 2, 3))," ","0"),SUBSTITUTE(TRIM(MID(B5806, 1, 3))," ","0"))</f>
        <v>687</v>
      </c>
      <c r="H5806" s="2" t="str">
        <f>IF(Table13456[[#This Row],[first]]="0",SUBSTITUTE(TRIM(MID(B5806, 5, 3))," ","0"),SUBSTITUTE(TRIM(MID(B5806, 4, 3))," ","0"))</f>
        <v>1</v>
      </c>
      <c r="I5806" s="2" t="str">
        <f>IF(Table13456[[#This Row],[first]]="0",SUBSTITUTE(TRIM(MID(B5806, 8, 3))," ","0"),SUBSTITUTE(TRIM(MID(B5806, 7, 3))," ","0"))</f>
        <v>70</v>
      </c>
      <c r="J5806" s="2">
        <v>1</v>
      </c>
      <c r="K5806" s="2" t="str">
        <f t="shared" si="270"/>
        <v>687</v>
      </c>
      <c r="L5806" s="2" t="str">
        <f t="shared" si="271"/>
        <v>001</v>
      </c>
      <c r="M5806" s="2" t="str">
        <f t="shared" si="272"/>
        <v>070</v>
      </c>
    </row>
    <row r="5807" spans="2:13" x14ac:dyDescent="0.25">
      <c r="B5807" s="2" t="s">
        <v>13359</v>
      </c>
      <c r="C5807" s="2" t="s">
        <v>13360</v>
      </c>
      <c r="D5807" s="6" t="str">
        <f>+_xlfn.CONCAT(Table13456[[#This Row],[phase1]],Table13456[[#This Row],[phase2]],Table13456[[#This Row],[phase3]],Table13456[[#This Row],[phase4]])</f>
        <v>1687001080</v>
      </c>
      <c r="E5807" s="2" t="str">
        <f>+Table13456[[#This Row],[DESCRIPTION]]</f>
        <v>HIGHWAY ADVISORY RADIO, DIAGNOSE AND MISCELLANEOUS REPAIR</v>
      </c>
      <c r="F5807" s="2" t="str">
        <f>+LEFT(Table13456[[#This Row],[PAY ITEM]],1)</f>
        <v>0</v>
      </c>
      <c r="G5807" s="2" t="str">
        <f>IF(Table13456[[#This Row],[first]]="0",SUBSTITUTE(TRIM(MID(B5807, 2, 3))," ","0"),SUBSTITUTE(TRIM(MID(B5807, 1, 3))," ","0"))</f>
        <v>687</v>
      </c>
      <c r="H5807" s="2" t="str">
        <f>IF(Table13456[[#This Row],[first]]="0",SUBSTITUTE(TRIM(MID(B5807, 5, 3))," ","0"),SUBSTITUTE(TRIM(MID(B5807, 4, 3))," ","0"))</f>
        <v>1</v>
      </c>
      <c r="I5807" s="2" t="str">
        <f>IF(Table13456[[#This Row],[first]]="0",SUBSTITUTE(TRIM(MID(B5807, 8, 3))," ","0"),SUBSTITUTE(TRIM(MID(B5807, 7, 3))," ","0"))</f>
        <v>80</v>
      </c>
      <c r="J5807" s="2">
        <v>1</v>
      </c>
      <c r="K5807" s="2" t="str">
        <f t="shared" si="270"/>
        <v>687</v>
      </c>
      <c r="L5807" s="2" t="str">
        <f t="shared" si="271"/>
        <v>001</v>
      </c>
      <c r="M5807" s="2" t="str">
        <f t="shared" si="272"/>
        <v>080</v>
      </c>
    </row>
    <row r="5808" spans="2:13" x14ac:dyDescent="0.25">
      <c r="B5808" s="2" t="s">
        <v>13361</v>
      </c>
      <c r="C5808" s="2" t="s">
        <v>13362</v>
      </c>
      <c r="D5808" s="6" t="str">
        <f>+_xlfn.CONCAT(Table13456[[#This Row],[phase1]],Table13456[[#This Row],[phase2]],Table13456[[#This Row],[phase3]],Table13456[[#This Row],[phase4]])</f>
        <v>1687001081</v>
      </c>
      <c r="E5808" s="2" t="str">
        <f>+Table13456[[#This Row],[DESCRIPTION]]</f>
        <v>HIGHWAY ADVISORY RADIO,FURNISH AND INSTALL TRANSMITTER</v>
      </c>
      <c r="F5808" s="2" t="str">
        <f>+LEFT(Table13456[[#This Row],[PAY ITEM]],1)</f>
        <v>0</v>
      </c>
      <c r="G5808" s="2" t="str">
        <f>IF(Table13456[[#This Row],[first]]="0",SUBSTITUTE(TRIM(MID(B5808, 2, 3))," ","0"),SUBSTITUTE(TRIM(MID(B5808, 1, 3))," ","0"))</f>
        <v>687</v>
      </c>
      <c r="H5808" s="2" t="str">
        <f>IF(Table13456[[#This Row],[first]]="0",SUBSTITUTE(TRIM(MID(B5808, 5, 3))," ","0"),SUBSTITUTE(TRIM(MID(B5808, 4, 3))," ","0"))</f>
        <v>1</v>
      </c>
      <c r="I5808" s="2" t="str">
        <f>IF(Table13456[[#This Row],[first]]="0",SUBSTITUTE(TRIM(MID(B5808, 8, 3))," ","0"),SUBSTITUTE(TRIM(MID(B5808, 7, 3))," ","0"))</f>
        <v>81</v>
      </c>
      <c r="J5808" s="2">
        <v>1</v>
      </c>
      <c r="K5808" s="2" t="str">
        <f t="shared" si="270"/>
        <v>687</v>
      </c>
      <c r="L5808" s="2" t="str">
        <f t="shared" si="271"/>
        <v>001</v>
      </c>
      <c r="M5808" s="2" t="str">
        <f t="shared" si="272"/>
        <v>081</v>
      </c>
    </row>
    <row r="5809" spans="2:13" x14ac:dyDescent="0.25">
      <c r="B5809" s="2" t="s">
        <v>13363</v>
      </c>
      <c r="C5809" s="2" t="s">
        <v>13364</v>
      </c>
      <c r="D5809" s="6" t="str">
        <f>+_xlfn.CONCAT(Table13456[[#This Row],[phase1]],Table13456[[#This Row],[phase2]],Table13456[[#This Row],[phase3]],Table13456[[#This Row],[phase4]])</f>
        <v>1687001082</v>
      </c>
      <c r="E5809" s="2" t="str">
        <f>+Table13456[[#This Row],[DESCRIPTION]]</f>
        <v>HIGHWAY ADVISORY RADIO, FURNISH AND INSTALL DIGITAL CONTROLLER CARD</v>
      </c>
      <c r="F5809" s="2" t="str">
        <f>+LEFT(Table13456[[#This Row],[PAY ITEM]],1)</f>
        <v>0</v>
      </c>
      <c r="G5809" s="2" t="str">
        <f>IF(Table13456[[#This Row],[first]]="0",SUBSTITUTE(TRIM(MID(B5809, 2, 3))," ","0"),SUBSTITUTE(TRIM(MID(B5809, 1, 3))," ","0"))</f>
        <v>687</v>
      </c>
      <c r="H5809" s="2" t="str">
        <f>IF(Table13456[[#This Row],[first]]="0",SUBSTITUTE(TRIM(MID(B5809, 5, 3))," ","0"),SUBSTITUTE(TRIM(MID(B5809, 4, 3))," ","0"))</f>
        <v>1</v>
      </c>
      <c r="I5809" s="2" t="str">
        <f>IF(Table13456[[#This Row],[first]]="0",SUBSTITUTE(TRIM(MID(B5809, 8, 3))," ","0"),SUBSTITUTE(TRIM(MID(B5809, 7, 3))," ","0"))</f>
        <v>82</v>
      </c>
      <c r="J5809" s="2">
        <v>1</v>
      </c>
      <c r="K5809" s="2" t="str">
        <f t="shared" si="270"/>
        <v>687</v>
      </c>
      <c r="L5809" s="2" t="str">
        <f t="shared" si="271"/>
        <v>001</v>
      </c>
      <c r="M5809" s="2" t="str">
        <f t="shared" si="272"/>
        <v>082</v>
      </c>
    </row>
    <row r="5810" spans="2:13" x14ac:dyDescent="0.25">
      <c r="B5810" s="2" t="s">
        <v>13365</v>
      </c>
      <c r="C5810" s="2" t="s">
        <v>13366</v>
      </c>
      <c r="D5810" s="6" t="str">
        <f>+_xlfn.CONCAT(Table13456[[#This Row],[phase1]],Table13456[[#This Row],[phase2]],Table13456[[#This Row],[phase3]],Table13456[[#This Row],[phase4]])</f>
        <v>1687001083</v>
      </c>
      <c r="E5810" s="2" t="str">
        <f>+Table13456[[#This Row],[DESCRIPTION]]</f>
        <v>HIGHWAY ADVISORY RADIO, FURNISH AND INSTALL RECORDER AND PLAYBACK UNIT</v>
      </c>
      <c r="F5810" s="2" t="str">
        <f>+LEFT(Table13456[[#This Row],[PAY ITEM]],1)</f>
        <v>0</v>
      </c>
      <c r="G5810" s="2" t="str">
        <f>IF(Table13456[[#This Row],[first]]="0",SUBSTITUTE(TRIM(MID(B5810, 2, 3))," ","0"),SUBSTITUTE(TRIM(MID(B5810, 1, 3))," ","0"))</f>
        <v>687</v>
      </c>
      <c r="H5810" s="2" t="str">
        <f>IF(Table13456[[#This Row],[first]]="0",SUBSTITUTE(TRIM(MID(B5810, 5, 3))," ","0"),SUBSTITUTE(TRIM(MID(B5810, 4, 3))," ","0"))</f>
        <v>1</v>
      </c>
      <c r="I5810" s="2" t="str">
        <f>IF(Table13456[[#This Row],[first]]="0",SUBSTITUTE(TRIM(MID(B5810, 8, 3))," ","0"),SUBSTITUTE(TRIM(MID(B5810, 7, 3))," ","0"))</f>
        <v>83</v>
      </c>
      <c r="J5810" s="2">
        <v>1</v>
      </c>
      <c r="K5810" s="2" t="str">
        <f t="shared" si="270"/>
        <v>687</v>
      </c>
      <c r="L5810" s="2" t="str">
        <f t="shared" si="271"/>
        <v>001</v>
      </c>
      <c r="M5810" s="2" t="str">
        <f t="shared" si="272"/>
        <v>083</v>
      </c>
    </row>
    <row r="5811" spans="2:13" x14ac:dyDescent="0.25">
      <c r="B5811" s="2" t="s">
        <v>13367</v>
      </c>
      <c r="C5811" s="2" t="s">
        <v>13368</v>
      </c>
      <c r="D5811" s="6" t="str">
        <f>+_xlfn.CONCAT(Table13456[[#This Row],[phase1]],Table13456[[#This Row],[phase2]],Table13456[[#This Row],[phase3]],Table13456[[#This Row],[phase4]])</f>
        <v>1687001084</v>
      </c>
      <c r="E5811" s="2" t="str">
        <f>+Table13456[[#This Row],[DESCRIPTION]]</f>
        <v>HIGHWAY ADVISORY RADIO, FURNISH AND INSTALL HAR POWER SUPPLY</v>
      </c>
      <c r="F5811" s="2" t="str">
        <f>+LEFT(Table13456[[#This Row],[PAY ITEM]],1)</f>
        <v>0</v>
      </c>
      <c r="G5811" s="2" t="str">
        <f>IF(Table13456[[#This Row],[first]]="0",SUBSTITUTE(TRIM(MID(B5811, 2, 3))," ","0"),SUBSTITUTE(TRIM(MID(B5811, 1, 3))," ","0"))</f>
        <v>687</v>
      </c>
      <c r="H5811" s="2" t="str">
        <f>IF(Table13456[[#This Row],[first]]="0",SUBSTITUTE(TRIM(MID(B5811, 5, 3))," ","0"),SUBSTITUTE(TRIM(MID(B5811, 4, 3))," ","0"))</f>
        <v>1</v>
      </c>
      <c r="I5811" s="2" t="str">
        <f>IF(Table13456[[#This Row],[first]]="0",SUBSTITUTE(TRIM(MID(B5811, 8, 3))," ","0"),SUBSTITUTE(TRIM(MID(B5811, 7, 3))," ","0"))</f>
        <v>84</v>
      </c>
      <c r="J5811" s="2">
        <v>1</v>
      </c>
      <c r="K5811" s="2" t="str">
        <f t="shared" si="270"/>
        <v>687</v>
      </c>
      <c r="L5811" s="2" t="str">
        <f t="shared" si="271"/>
        <v>001</v>
      </c>
      <c r="M5811" s="2" t="str">
        <f t="shared" si="272"/>
        <v>084</v>
      </c>
    </row>
    <row r="5812" spans="2:13" x14ac:dyDescent="0.25">
      <c r="B5812" s="2" t="s">
        <v>13369</v>
      </c>
      <c r="C5812" s="2" t="s">
        <v>13370</v>
      </c>
      <c r="D5812" s="6" t="str">
        <f>+_xlfn.CONCAT(Table13456[[#This Row],[phase1]],Table13456[[#This Row],[phase2]],Table13456[[#This Row],[phase3]],Table13456[[#This Row],[phase4]])</f>
        <v>1687001100</v>
      </c>
      <c r="E5812" s="2" t="str">
        <f>+Table13456[[#This Row],[DESCRIPTION]]</f>
        <v>HIGHWAY ADVISORY RADIO, FURNISH &amp; INSTALL, AC POWERED, SUNCOAST PROJECTS 405270</v>
      </c>
      <c r="F5812" s="2" t="str">
        <f>+LEFT(Table13456[[#This Row],[PAY ITEM]],1)</f>
        <v>0</v>
      </c>
      <c r="G5812" s="2" t="str">
        <f>IF(Table13456[[#This Row],[first]]="0",SUBSTITUTE(TRIM(MID(B5812, 2, 3))," ","0"),SUBSTITUTE(TRIM(MID(B5812, 1, 3))," ","0"))</f>
        <v>687</v>
      </c>
      <c r="H5812" s="2" t="str">
        <f>IF(Table13456[[#This Row],[first]]="0",SUBSTITUTE(TRIM(MID(B5812, 5, 3))," ","0"),SUBSTITUTE(TRIM(MID(B5812, 4, 3))," ","0"))</f>
        <v>1</v>
      </c>
      <c r="I5812" s="2" t="str">
        <f>IF(Table13456[[#This Row],[first]]="0",SUBSTITUTE(TRIM(MID(B5812, 8, 3))," ","0"),SUBSTITUTE(TRIM(MID(B5812, 7, 3))," ","0"))</f>
        <v>100</v>
      </c>
      <c r="J5812" s="2">
        <v>1</v>
      </c>
      <c r="K5812" s="2" t="str">
        <f t="shared" si="270"/>
        <v>687</v>
      </c>
      <c r="L5812" s="2" t="str">
        <f t="shared" si="271"/>
        <v>001</v>
      </c>
      <c r="M5812" s="2" t="str">
        <f t="shared" si="272"/>
        <v>100</v>
      </c>
    </row>
    <row r="5813" spans="2:13" x14ac:dyDescent="0.25">
      <c r="B5813" s="2" t="s">
        <v>13371</v>
      </c>
      <c r="C5813" s="2" t="s">
        <v>13372</v>
      </c>
      <c r="D5813" s="6" t="str">
        <f>+_xlfn.CONCAT(Table13456[[#This Row],[phase1]],Table13456[[#This Row],[phase2]],Table13456[[#This Row],[phase3]],Table13456[[#This Row],[phase4]])</f>
        <v>1687002010</v>
      </c>
      <c r="E5813" s="2" t="str">
        <f>+Table13456[[#This Row],[DESCRIPTION]]</f>
        <v>ERROR: CITIZENS BAND RADIO ADVISORY SYSTEM- CBRAS. FURNISH AND INSTALL COMPLETE SYSTEM</v>
      </c>
      <c r="F5813" s="2" t="str">
        <f>+LEFT(Table13456[[#This Row],[PAY ITEM]],1)</f>
        <v>0</v>
      </c>
      <c r="G5813" s="2" t="str">
        <f>IF(Table13456[[#This Row],[first]]="0",SUBSTITUTE(TRIM(MID(B5813, 2, 3))," ","0"),SUBSTITUTE(TRIM(MID(B5813, 1, 3))," ","0"))</f>
        <v>687</v>
      </c>
      <c r="H5813" s="2" t="str">
        <f>IF(Table13456[[#This Row],[first]]="0",SUBSTITUTE(TRIM(MID(B5813, 5, 3))," ","0"),SUBSTITUTE(TRIM(MID(B5813, 4, 3))," ","0"))</f>
        <v>2</v>
      </c>
      <c r="I5813" s="2" t="str">
        <f>IF(Table13456[[#This Row],[first]]="0",SUBSTITUTE(TRIM(MID(B5813, 8, 3))," ","0"),SUBSTITUTE(TRIM(MID(B5813, 7, 3))," ","0"))</f>
        <v>10</v>
      </c>
      <c r="J5813" s="2">
        <v>1</v>
      </c>
      <c r="K5813" s="2" t="str">
        <f t="shared" si="270"/>
        <v>687</v>
      </c>
      <c r="L5813" s="2" t="str">
        <f t="shared" si="271"/>
        <v>002</v>
      </c>
      <c r="M5813" s="2" t="str">
        <f t="shared" si="272"/>
        <v>010</v>
      </c>
    </row>
    <row r="5814" spans="2:13" x14ac:dyDescent="0.25">
      <c r="B5814" s="2" t="s">
        <v>13373</v>
      </c>
      <c r="C5814" s="2" t="s">
        <v>13374</v>
      </c>
      <c r="D5814" s="6" t="str">
        <f>+_xlfn.CONCAT(Table13456[[#This Row],[phase1]],Table13456[[#This Row],[phase2]],Table13456[[#This Row],[phase3]],Table13456[[#This Row],[phase4]])</f>
        <v>1687002070</v>
      </c>
      <c r="E5814" s="2" t="str">
        <f>+Table13456[[#This Row],[DESCRIPTION]]</f>
        <v>ERROR: CITIZENS BAND RADIO ADVISORY SYSTEM- CBRAS. PREVENTATIVE MAINTENANCE</v>
      </c>
      <c r="F5814" s="2" t="str">
        <f>+LEFT(Table13456[[#This Row],[PAY ITEM]],1)</f>
        <v>0</v>
      </c>
      <c r="G5814" s="2" t="str">
        <f>IF(Table13456[[#This Row],[first]]="0",SUBSTITUTE(TRIM(MID(B5814, 2, 3))," ","0"),SUBSTITUTE(TRIM(MID(B5814, 1, 3))," ","0"))</f>
        <v>687</v>
      </c>
      <c r="H5814" s="2" t="str">
        <f>IF(Table13456[[#This Row],[first]]="0",SUBSTITUTE(TRIM(MID(B5814, 5, 3))," ","0"),SUBSTITUTE(TRIM(MID(B5814, 4, 3))," ","0"))</f>
        <v>2</v>
      </c>
      <c r="I5814" s="2" t="str">
        <f>IF(Table13456[[#This Row],[first]]="0",SUBSTITUTE(TRIM(MID(B5814, 8, 3))," ","0"),SUBSTITUTE(TRIM(MID(B5814, 7, 3))," ","0"))</f>
        <v>70</v>
      </c>
      <c r="J5814" s="2">
        <v>1</v>
      </c>
      <c r="K5814" s="2" t="str">
        <f t="shared" si="270"/>
        <v>687</v>
      </c>
      <c r="L5814" s="2" t="str">
        <f t="shared" si="271"/>
        <v>002</v>
      </c>
      <c r="M5814" s="2" t="str">
        <f t="shared" si="272"/>
        <v>070</v>
      </c>
    </row>
    <row r="5815" spans="2:13" x14ac:dyDescent="0.25">
      <c r="B5815" s="2" t="s">
        <v>13375</v>
      </c>
      <c r="C5815" s="2" t="s">
        <v>13376</v>
      </c>
      <c r="D5815" s="6" t="str">
        <f>+_xlfn.CONCAT(Table13456[[#This Row],[phase1]],Table13456[[#This Row],[phase2]],Table13456[[#This Row],[phase3]],Table13456[[#This Row],[phase4]])</f>
        <v>1687002080</v>
      </c>
      <c r="E5815" s="2" t="str">
        <f>+Table13456[[#This Row],[DESCRIPTION]]</f>
        <v>ERROR: CITIZENS BAND RADIO ADVISORY SYSTEM- CBRAS. DIAGNOSE AND MISCELLANEOUS REPAIR</v>
      </c>
      <c r="F5815" s="2" t="str">
        <f>+LEFT(Table13456[[#This Row],[PAY ITEM]],1)</f>
        <v>0</v>
      </c>
      <c r="G5815" s="2" t="str">
        <f>IF(Table13456[[#This Row],[first]]="0",SUBSTITUTE(TRIM(MID(B5815, 2, 3))," ","0"),SUBSTITUTE(TRIM(MID(B5815, 1, 3))," ","0"))</f>
        <v>687</v>
      </c>
      <c r="H5815" s="2" t="str">
        <f>IF(Table13456[[#This Row],[first]]="0",SUBSTITUTE(TRIM(MID(B5815, 5, 3))," ","0"),SUBSTITUTE(TRIM(MID(B5815, 4, 3))," ","0"))</f>
        <v>2</v>
      </c>
      <c r="I5815" s="2" t="str">
        <f>IF(Table13456[[#This Row],[first]]="0",SUBSTITUTE(TRIM(MID(B5815, 8, 3))," ","0"),SUBSTITUTE(TRIM(MID(B5815, 7, 3))," ","0"))</f>
        <v>80</v>
      </c>
      <c r="J5815" s="2">
        <v>1</v>
      </c>
      <c r="K5815" s="2" t="str">
        <f t="shared" si="270"/>
        <v>687</v>
      </c>
      <c r="L5815" s="2" t="str">
        <f t="shared" si="271"/>
        <v>002</v>
      </c>
      <c r="M5815" s="2" t="str">
        <f t="shared" si="272"/>
        <v>080</v>
      </c>
    </row>
    <row r="5816" spans="2:13" x14ac:dyDescent="0.25">
      <c r="B5816" s="2" t="s">
        <v>13377</v>
      </c>
      <c r="C5816" s="2" t="s">
        <v>13378</v>
      </c>
      <c r="D5816" s="6" t="str">
        <f>+_xlfn.CONCAT(Table13456[[#This Row],[phase1]],Table13456[[#This Row],[phase2]],Table13456[[#This Row],[phase3]],Table13456[[#This Row],[phase4]])</f>
        <v>1688001010</v>
      </c>
      <c r="E5816" s="2" t="str">
        <f>+Table13456[[#This Row],[DESCRIPTION]]</f>
        <v>ROAD WEATHER INFORMATION SYSTEM- RWIS, FURNISH AND INSTALL COMPLETE SYSTEM</v>
      </c>
      <c r="F5816" s="2" t="str">
        <f>+LEFT(Table13456[[#This Row],[PAY ITEM]],1)</f>
        <v>0</v>
      </c>
      <c r="G5816" s="2" t="str">
        <f>IF(Table13456[[#This Row],[first]]="0",SUBSTITUTE(TRIM(MID(B5816, 2, 3))," ","0"),SUBSTITUTE(TRIM(MID(B5816, 1, 3))," ","0"))</f>
        <v>688</v>
      </c>
      <c r="H5816" s="2" t="str">
        <f>IF(Table13456[[#This Row],[first]]="0",SUBSTITUTE(TRIM(MID(B5816, 5, 3))," ","0"),SUBSTITUTE(TRIM(MID(B5816, 4, 3))," ","0"))</f>
        <v>1</v>
      </c>
      <c r="I5816" s="2" t="str">
        <f>IF(Table13456[[#This Row],[first]]="0",SUBSTITUTE(TRIM(MID(B5816, 8, 3))," ","0"),SUBSTITUTE(TRIM(MID(B5816, 7, 3))," ","0"))</f>
        <v>10</v>
      </c>
      <c r="J5816" s="2">
        <v>1</v>
      </c>
      <c r="K5816" s="2" t="str">
        <f t="shared" si="270"/>
        <v>688</v>
      </c>
      <c r="L5816" s="2" t="str">
        <f t="shared" si="271"/>
        <v>001</v>
      </c>
      <c r="M5816" s="2" t="str">
        <f t="shared" si="272"/>
        <v>010</v>
      </c>
    </row>
    <row r="5817" spans="2:13" x14ac:dyDescent="0.25">
      <c r="B5817" s="2" t="s">
        <v>13379</v>
      </c>
      <c r="C5817" s="2" t="s">
        <v>13380</v>
      </c>
      <c r="D5817" s="6" t="str">
        <f>+_xlfn.CONCAT(Table13456[[#This Row],[phase1]],Table13456[[#This Row],[phase2]],Table13456[[#This Row],[phase3]],Table13456[[#This Row],[phase4]])</f>
        <v>1688001070</v>
      </c>
      <c r="E5817" s="2" t="str">
        <f>+Table13456[[#This Row],[DESCRIPTION]]</f>
        <v>ROAD WEATHER INFORMATION SYSTEM- RWIS, PREVENTATIVE MAINTENANCE</v>
      </c>
      <c r="F5817" s="2" t="str">
        <f>+LEFT(Table13456[[#This Row],[PAY ITEM]],1)</f>
        <v>0</v>
      </c>
      <c r="G5817" s="2" t="str">
        <f>IF(Table13456[[#This Row],[first]]="0",SUBSTITUTE(TRIM(MID(B5817, 2, 3))," ","0"),SUBSTITUTE(TRIM(MID(B5817, 1, 3))," ","0"))</f>
        <v>688</v>
      </c>
      <c r="H5817" s="2" t="str">
        <f>IF(Table13456[[#This Row],[first]]="0",SUBSTITUTE(TRIM(MID(B5817, 5, 3))," ","0"),SUBSTITUTE(TRIM(MID(B5817, 4, 3))," ","0"))</f>
        <v>1</v>
      </c>
      <c r="I5817" s="2" t="str">
        <f>IF(Table13456[[#This Row],[first]]="0",SUBSTITUTE(TRIM(MID(B5817, 8, 3))," ","0"),SUBSTITUTE(TRIM(MID(B5817, 7, 3))," ","0"))</f>
        <v>70</v>
      </c>
      <c r="J5817" s="2">
        <v>1</v>
      </c>
      <c r="K5817" s="2" t="str">
        <f t="shared" si="270"/>
        <v>688</v>
      </c>
      <c r="L5817" s="2" t="str">
        <f t="shared" si="271"/>
        <v>001</v>
      </c>
      <c r="M5817" s="2" t="str">
        <f t="shared" si="272"/>
        <v>070</v>
      </c>
    </row>
    <row r="5818" spans="2:13" x14ac:dyDescent="0.25">
      <c r="B5818" s="2" t="s">
        <v>13381</v>
      </c>
      <c r="C5818" s="2" t="s">
        <v>13382</v>
      </c>
      <c r="D5818" s="6" t="str">
        <f>+_xlfn.CONCAT(Table13456[[#This Row],[phase1]],Table13456[[#This Row],[phase2]],Table13456[[#This Row],[phase3]],Table13456[[#This Row],[phase4]])</f>
        <v>1688002010</v>
      </c>
      <c r="E5818" s="2" t="str">
        <f>+Table13456[[#This Row],[DESCRIPTION]]</f>
        <v>CITIZENS BAND RADIO ADVISORY SYSTEM- CBRAS. FURNISH AND INSTALL COMPLETE SYSTEM</v>
      </c>
      <c r="F5818" s="2" t="str">
        <f>+LEFT(Table13456[[#This Row],[PAY ITEM]],1)</f>
        <v>0</v>
      </c>
      <c r="G5818" s="2" t="str">
        <f>IF(Table13456[[#This Row],[first]]="0",SUBSTITUTE(TRIM(MID(B5818, 2, 3))," ","0"),SUBSTITUTE(TRIM(MID(B5818, 1, 3))," ","0"))</f>
        <v>688</v>
      </c>
      <c r="H5818" s="2" t="str">
        <f>IF(Table13456[[#This Row],[first]]="0",SUBSTITUTE(TRIM(MID(B5818, 5, 3))," ","0"),SUBSTITUTE(TRIM(MID(B5818, 4, 3))," ","0"))</f>
        <v>2</v>
      </c>
      <c r="I5818" s="2" t="str">
        <f>IF(Table13456[[#This Row],[first]]="0",SUBSTITUTE(TRIM(MID(B5818, 8, 3))," ","0"),SUBSTITUTE(TRIM(MID(B5818, 7, 3))," ","0"))</f>
        <v>10</v>
      </c>
      <c r="J5818" s="2">
        <v>1</v>
      </c>
      <c r="K5818" s="2" t="str">
        <f t="shared" si="270"/>
        <v>688</v>
      </c>
      <c r="L5818" s="2" t="str">
        <f t="shared" si="271"/>
        <v>002</v>
      </c>
      <c r="M5818" s="2" t="str">
        <f t="shared" si="272"/>
        <v>010</v>
      </c>
    </row>
    <row r="5819" spans="2:13" x14ac:dyDescent="0.25">
      <c r="B5819" s="2" t="s">
        <v>13383</v>
      </c>
      <c r="C5819" s="2" t="s">
        <v>13384</v>
      </c>
      <c r="D5819" s="6" t="str">
        <f>+_xlfn.CONCAT(Table13456[[#This Row],[phase1]],Table13456[[#This Row],[phase2]],Table13456[[#This Row],[phase3]],Table13456[[#This Row],[phase4]])</f>
        <v>1688002040</v>
      </c>
      <c r="E5819" s="2" t="str">
        <f>+Table13456[[#This Row],[DESCRIPTION]]</f>
        <v>CITIZENS BAND RADIO ADVISORY SYSTEM- CBRAS. RELOCATE</v>
      </c>
      <c r="F5819" s="2" t="str">
        <f>+LEFT(Table13456[[#This Row],[PAY ITEM]],1)</f>
        <v>0</v>
      </c>
      <c r="G5819" s="2" t="str">
        <f>IF(Table13456[[#This Row],[first]]="0",SUBSTITUTE(TRIM(MID(B5819, 2, 3))," ","0"),SUBSTITUTE(TRIM(MID(B5819, 1, 3))," ","0"))</f>
        <v>688</v>
      </c>
      <c r="H5819" s="2" t="str">
        <f>IF(Table13456[[#This Row],[first]]="0",SUBSTITUTE(TRIM(MID(B5819, 5, 3))," ","0"),SUBSTITUTE(TRIM(MID(B5819, 4, 3))," ","0"))</f>
        <v>2</v>
      </c>
      <c r="I5819" s="2" t="str">
        <f>IF(Table13456[[#This Row],[first]]="0",SUBSTITUTE(TRIM(MID(B5819, 8, 3))," ","0"),SUBSTITUTE(TRIM(MID(B5819, 7, 3))," ","0"))</f>
        <v>40</v>
      </c>
      <c r="J5819" s="2">
        <v>1</v>
      </c>
      <c r="K5819" s="2" t="str">
        <f t="shared" si="270"/>
        <v>688</v>
      </c>
      <c r="L5819" s="2" t="str">
        <f t="shared" si="271"/>
        <v>002</v>
      </c>
      <c r="M5819" s="2" t="str">
        <f t="shared" si="272"/>
        <v>040</v>
      </c>
    </row>
    <row r="5820" spans="2:13" x14ac:dyDescent="0.25">
      <c r="B5820" s="2" t="s">
        <v>13385</v>
      </c>
      <c r="C5820" s="2" t="s">
        <v>13386</v>
      </c>
      <c r="D5820" s="6" t="str">
        <f>+_xlfn.CONCAT(Table13456[[#This Row],[phase1]],Table13456[[#This Row],[phase2]],Table13456[[#This Row],[phase3]],Table13456[[#This Row],[phase4]])</f>
        <v>1688002070</v>
      </c>
      <c r="E5820" s="2" t="str">
        <f>+Table13456[[#This Row],[DESCRIPTION]]</f>
        <v>CITIZENS BAND RADIO ADVISORY SYSTEM- CBRAS. PREVENTATIVE MAINTENANCE</v>
      </c>
      <c r="F5820" s="2" t="str">
        <f>+LEFT(Table13456[[#This Row],[PAY ITEM]],1)</f>
        <v>0</v>
      </c>
      <c r="G5820" s="2" t="str">
        <f>IF(Table13456[[#This Row],[first]]="0",SUBSTITUTE(TRIM(MID(B5820, 2, 3))," ","0"),SUBSTITUTE(TRIM(MID(B5820, 1, 3))," ","0"))</f>
        <v>688</v>
      </c>
      <c r="H5820" s="2" t="str">
        <f>IF(Table13456[[#This Row],[first]]="0",SUBSTITUTE(TRIM(MID(B5820, 5, 3))," ","0"),SUBSTITUTE(TRIM(MID(B5820, 4, 3))," ","0"))</f>
        <v>2</v>
      </c>
      <c r="I5820" s="2" t="str">
        <f>IF(Table13456[[#This Row],[first]]="0",SUBSTITUTE(TRIM(MID(B5820, 8, 3))," ","0"),SUBSTITUTE(TRIM(MID(B5820, 7, 3))," ","0"))</f>
        <v>70</v>
      </c>
      <c r="J5820" s="2">
        <v>1</v>
      </c>
      <c r="K5820" s="2" t="str">
        <f t="shared" si="270"/>
        <v>688</v>
      </c>
      <c r="L5820" s="2" t="str">
        <f t="shared" si="271"/>
        <v>002</v>
      </c>
      <c r="M5820" s="2" t="str">
        <f t="shared" si="272"/>
        <v>070</v>
      </c>
    </row>
    <row r="5821" spans="2:13" x14ac:dyDescent="0.25">
      <c r="B5821" s="2" t="s">
        <v>13387</v>
      </c>
      <c r="C5821" s="2" t="s">
        <v>13388</v>
      </c>
      <c r="D5821" s="6" t="str">
        <f>+_xlfn.CONCAT(Table13456[[#This Row],[phase1]],Table13456[[#This Row],[phase2]],Table13456[[#This Row],[phase3]],Table13456[[#This Row],[phase4]])</f>
        <v>1688002080</v>
      </c>
      <c r="E5821" s="2" t="str">
        <f>+Table13456[[#This Row],[DESCRIPTION]]</f>
        <v>CITIZENS BAND RADIO ADVISORY SYSTEM- CBRAS. DIAGNOSE AND MISCELLANEOUS REPAIR</v>
      </c>
      <c r="F5821" s="2" t="str">
        <f>+LEFT(Table13456[[#This Row],[PAY ITEM]],1)</f>
        <v>0</v>
      </c>
      <c r="G5821" s="2" t="str">
        <f>IF(Table13456[[#This Row],[first]]="0",SUBSTITUTE(TRIM(MID(B5821, 2, 3))," ","0"),SUBSTITUTE(TRIM(MID(B5821, 1, 3))," ","0"))</f>
        <v>688</v>
      </c>
      <c r="H5821" s="2" t="str">
        <f>IF(Table13456[[#This Row],[first]]="0",SUBSTITUTE(TRIM(MID(B5821, 5, 3))," ","0"),SUBSTITUTE(TRIM(MID(B5821, 4, 3))," ","0"))</f>
        <v>2</v>
      </c>
      <c r="I5821" s="2" t="str">
        <f>IF(Table13456[[#This Row],[first]]="0",SUBSTITUTE(TRIM(MID(B5821, 8, 3))," ","0"),SUBSTITUTE(TRIM(MID(B5821, 7, 3))," ","0"))</f>
        <v>80</v>
      </c>
      <c r="J5821" s="2">
        <v>1</v>
      </c>
      <c r="K5821" s="2" t="str">
        <f t="shared" si="270"/>
        <v>688</v>
      </c>
      <c r="L5821" s="2" t="str">
        <f t="shared" si="271"/>
        <v>002</v>
      </c>
      <c r="M5821" s="2" t="str">
        <f t="shared" si="272"/>
        <v>080</v>
      </c>
    </row>
    <row r="5822" spans="2:13" x14ac:dyDescent="0.25">
      <c r="B5822" s="2" t="s">
        <v>13389</v>
      </c>
      <c r="C5822" s="2" t="s">
        <v>13390</v>
      </c>
      <c r="D5822" s="6" t="str">
        <f>+_xlfn.CONCAT(Table13456[[#This Row],[phase1]],Table13456[[#This Row],[phase2]],Table13456[[#This Row],[phase3]],Table13456[[#This Row],[phase4]])</f>
        <v>1688002101</v>
      </c>
      <c r="E5822" s="2" t="str">
        <f>+Table13456[[#This Row],[DESCRIPTION]]</f>
        <v>CITIZENS BAND RADIO ADVISORY SYSTEM- CBRAS, COMPLETE SYSTEM, PROJECT 435542-1-52-01</v>
      </c>
      <c r="F5822" s="2" t="str">
        <f>+LEFT(Table13456[[#This Row],[PAY ITEM]],1)</f>
        <v>0</v>
      </c>
      <c r="G5822" s="2" t="str">
        <f>IF(Table13456[[#This Row],[first]]="0",SUBSTITUTE(TRIM(MID(B5822, 2, 3))," ","0"),SUBSTITUTE(TRIM(MID(B5822, 1, 3))," ","0"))</f>
        <v>688</v>
      </c>
      <c r="H5822" s="2" t="str">
        <f>IF(Table13456[[#This Row],[first]]="0",SUBSTITUTE(TRIM(MID(B5822, 5, 3))," ","0"),SUBSTITUTE(TRIM(MID(B5822, 4, 3))," ","0"))</f>
        <v>2</v>
      </c>
      <c r="I5822" s="2" t="str">
        <f>IF(Table13456[[#This Row],[first]]="0",SUBSTITUTE(TRIM(MID(B5822, 8, 3))," ","0"),SUBSTITUTE(TRIM(MID(B5822, 7, 3))," ","0"))</f>
        <v>101</v>
      </c>
      <c r="J5822" s="2">
        <v>1</v>
      </c>
      <c r="K5822" s="2" t="str">
        <f t="shared" si="270"/>
        <v>688</v>
      </c>
      <c r="L5822" s="2" t="str">
        <f t="shared" si="271"/>
        <v>002</v>
      </c>
      <c r="M5822" s="2" t="str">
        <f t="shared" si="272"/>
        <v>101</v>
      </c>
    </row>
    <row r="5823" spans="2:13" x14ac:dyDescent="0.25">
      <c r="B5823" s="2" t="s">
        <v>13391</v>
      </c>
      <c r="C5823" s="2" t="s">
        <v>13392</v>
      </c>
      <c r="D5823" s="6" t="str">
        <f>+_xlfn.CONCAT(Table13456[[#This Row],[phase1]],Table13456[[#This Row],[phase2]],Table13456[[#This Row],[phase3]],Table13456[[#This Row],[phase4]])</f>
        <v>1690010000</v>
      </c>
      <c r="E5823" s="2" t="str">
        <f>+Table13456[[#This Row],[DESCRIPTION]]</f>
        <v>SIGNAL HEAD TRAFFIC ASSEMBLY REMOVAL</v>
      </c>
      <c r="F5823" s="2" t="str">
        <f>+LEFT(Table13456[[#This Row],[PAY ITEM]],1)</f>
        <v>0</v>
      </c>
      <c r="G5823" s="2" t="str">
        <f>IF(Table13456[[#This Row],[first]]="0",SUBSTITUTE(TRIM(MID(B5823, 2, 3))," ","0"),SUBSTITUTE(TRIM(MID(B5823, 1, 3))," ","0"))</f>
        <v>690</v>
      </c>
      <c r="H5823" s="2" t="str">
        <f>IF(Table13456[[#This Row],[first]]="0",SUBSTITUTE(TRIM(MID(B5823, 5, 3))," ","0"),SUBSTITUTE(TRIM(MID(B5823, 4, 3))," ","0"))</f>
        <v>10</v>
      </c>
      <c r="I5823" s="2" t="str">
        <f>IF(Table13456[[#This Row],[first]]="0",SUBSTITUTE(TRIM(MID(B5823, 8, 3))," ","0"),SUBSTITUTE(TRIM(MID(B5823, 7, 3))," ","0"))</f>
        <v/>
      </c>
      <c r="J5823" s="2">
        <v>1</v>
      </c>
      <c r="K5823" s="2" t="str">
        <f t="shared" si="270"/>
        <v>690</v>
      </c>
      <c r="L5823" s="2" t="str">
        <f t="shared" si="271"/>
        <v>010</v>
      </c>
      <c r="M5823" s="2" t="str">
        <f t="shared" si="272"/>
        <v>000</v>
      </c>
    </row>
    <row r="5824" spans="2:13" x14ac:dyDescent="0.25">
      <c r="B5824" s="2" t="s">
        <v>13393</v>
      </c>
      <c r="C5824" s="2" t="s">
        <v>13394</v>
      </c>
      <c r="D5824" s="6" t="str">
        <f>+_xlfn.CONCAT(Table13456[[#This Row],[phase1]],Table13456[[#This Row],[phase2]],Table13456[[#This Row],[phase3]],Table13456[[#This Row],[phase4]])</f>
        <v>1690020000</v>
      </c>
      <c r="E5824" s="2" t="str">
        <f>+Table13456[[#This Row],[DESCRIPTION]]</f>
        <v>SIGNAL PEDESTRIAN ASSEMBLY REMOVAL</v>
      </c>
      <c r="F5824" s="2" t="str">
        <f>+LEFT(Table13456[[#This Row],[PAY ITEM]],1)</f>
        <v>0</v>
      </c>
      <c r="G5824" s="2" t="str">
        <f>IF(Table13456[[#This Row],[first]]="0",SUBSTITUTE(TRIM(MID(B5824, 2, 3))," ","0"),SUBSTITUTE(TRIM(MID(B5824, 1, 3))," ","0"))</f>
        <v>690</v>
      </c>
      <c r="H5824" s="2" t="str">
        <f>IF(Table13456[[#This Row],[first]]="0",SUBSTITUTE(TRIM(MID(B5824, 5, 3))," ","0"),SUBSTITUTE(TRIM(MID(B5824, 4, 3))," ","0"))</f>
        <v>20</v>
      </c>
      <c r="I5824" s="2" t="str">
        <f>IF(Table13456[[#This Row],[first]]="0",SUBSTITUTE(TRIM(MID(B5824, 8, 3))," ","0"),SUBSTITUTE(TRIM(MID(B5824, 7, 3))," ","0"))</f>
        <v/>
      </c>
      <c r="J5824" s="2">
        <v>1</v>
      </c>
      <c r="K5824" s="2" t="str">
        <f t="shared" si="270"/>
        <v>690</v>
      </c>
      <c r="L5824" s="2" t="str">
        <f t="shared" si="271"/>
        <v>020</v>
      </c>
      <c r="M5824" s="2" t="str">
        <f t="shared" si="272"/>
        <v>000</v>
      </c>
    </row>
    <row r="5825" spans="2:13" x14ac:dyDescent="0.25">
      <c r="B5825" s="2" t="s">
        <v>13395</v>
      </c>
      <c r="C5825" s="2" t="s">
        <v>13396</v>
      </c>
      <c r="D5825" s="6" t="str">
        <f>+_xlfn.CONCAT(Table13456[[#This Row],[phase1]],Table13456[[#This Row],[phase2]],Table13456[[#This Row],[phase3]],Table13456[[#This Row],[phase4]])</f>
        <v>1690031000</v>
      </c>
      <c r="E5825" s="2" t="str">
        <f>+Table13456[[#This Row],[DESCRIPTION]]</f>
        <v>SIGNAL PEDESTAL REMOVAL</v>
      </c>
      <c r="F5825" s="2" t="str">
        <f>+LEFT(Table13456[[#This Row],[PAY ITEM]],1)</f>
        <v>0</v>
      </c>
      <c r="G5825" s="2" t="str">
        <f>IF(Table13456[[#This Row],[first]]="0",SUBSTITUTE(TRIM(MID(B5825, 2, 3))," ","0"),SUBSTITUTE(TRIM(MID(B5825, 1, 3))," ","0"))</f>
        <v>690</v>
      </c>
      <c r="H5825" s="2" t="str">
        <f>IF(Table13456[[#This Row],[first]]="0",SUBSTITUTE(TRIM(MID(B5825, 5, 3))," ","0"),SUBSTITUTE(TRIM(MID(B5825, 4, 3))," ","0"))</f>
        <v>31</v>
      </c>
      <c r="I5825" s="2" t="str">
        <f>IF(Table13456[[#This Row],[first]]="0",SUBSTITUTE(TRIM(MID(B5825, 8, 3))," ","0"),SUBSTITUTE(TRIM(MID(B5825, 7, 3))," ","0"))</f>
        <v/>
      </c>
      <c r="J5825" s="2">
        <v>1</v>
      </c>
      <c r="K5825" s="2" t="str">
        <f t="shared" si="270"/>
        <v>690</v>
      </c>
      <c r="L5825" s="2" t="str">
        <f t="shared" si="271"/>
        <v>031</v>
      </c>
      <c r="M5825" s="2" t="str">
        <f t="shared" si="272"/>
        <v>000</v>
      </c>
    </row>
    <row r="5826" spans="2:13" x14ac:dyDescent="0.25">
      <c r="B5826" s="2" t="s">
        <v>13397</v>
      </c>
      <c r="C5826" s="2" t="s">
        <v>13398</v>
      </c>
      <c r="D5826" s="6" t="str">
        <f>+_xlfn.CONCAT(Table13456[[#This Row],[phase1]],Table13456[[#This Row],[phase2]],Table13456[[#This Row],[phase3]],Table13456[[#This Row],[phase4]])</f>
        <v>1690032001</v>
      </c>
      <c r="E5826" s="2" t="str">
        <f>+Table13456[[#This Row],[DESCRIPTION]]</f>
        <v>POLE REMOVAL, SHALLOW, DIRECT BURIAL</v>
      </c>
      <c r="F5826" s="2" t="str">
        <f>+LEFT(Table13456[[#This Row],[PAY ITEM]],1)</f>
        <v>0</v>
      </c>
      <c r="G5826" s="2" t="str">
        <f>IF(Table13456[[#This Row],[first]]="0",SUBSTITUTE(TRIM(MID(B5826, 2, 3))," ","0"),SUBSTITUTE(TRIM(MID(B5826, 1, 3))," ","0"))</f>
        <v>690</v>
      </c>
      <c r="H5826" s="2" t="str">
        <f>IF(Table13456[[#This Row],[first]]="0",SUBSTITUTE(TRIM(MID(B5826, 5, 3))," ","0"),SUBSTITUTE(TRIM(MID(B5826, 4, 3))," ","0"))</f>
        <v>32</v>
      </c>
      <c r="I5826" s="2" t="str">
        <f>IF(Table13456[[#This Row],[first]]="0",SUBSTITUTE(TRIM(MID(B5826, 8, 3))," ","0"),SUBSTITUTE(TRIM(MID(B5826, 7, 3))," ","0"))</f>
        <v>1</v>
      </c>
      <c r="J5826" s="2">
        <v>1</v>
      </c>
      <c r="K5826" s="2" t="str">
        <f t="shared" si="270"/>
        <v>690</v>
      </c>
      <c r="L5826" s="2" t="str">
        <f t="shared" si="271"/>
        <v>032</v>
      </c>
      <c r="M5826" s="2" t="str">
        <f t="shared" si="272"/>
        <v>001</v>
      </c>
    </row>
    <row r="5827" spans="2:13" x14ac:dyDescent="0.25">
      <c r="B5827" s="2" t="s">
        <v>13399</v>
      </c>
      <c r="C5827" s="2" t="s">
        <v>13400</v>
      </c>
      <c r="D5827" s="6" t="str">
        <f>+_xlfn.CONCAT(Table13456[[#This Row],[phase1]],Table13456[[#This Row],[phase2]],Table13456[[#This Row],[phase3]],Table13456[[#This Row],[phase4]])</f>
        <v>1690032002</v>
      </c>
      <c r="E5827" s="2" t="str">
        <f>+Table13456[[#This Row],[DESCRIPTION]]</f>
        <v>POLE REMOVAL, SHALLOW, BOLT ON ATTACHMENT</v>
      </c>
      <c r="F5827" s="2" t="str">
        <f>+LEFT(Table13456[[#This Row],[PAY ITEM]],1)</f>
        <v>0</v>
      </c>
      <c r="G5827" s="2" t="str">
        <f>IF(Table13456[[#This Row],[first]]="0",SUBSTITUTE(TRIM(MID(B5827, 2, 3))," ","0"),SUBSTITUTE(TRIM(MID(B5827, 1, 3))," ","0"))</f>
        <v>690</v>
      </c>
      <c r="H5827" s="2" t="str">
        <f>IF(Table13456[[#This Row],[first]]="0",SUBSTITUTE(TRIM(MID(B5827, 5, 3))," ","0"),SUBSTITUTE(TRIM(MID(B5827, 4, 3))," ","0"))</f>
        <v>32</v>
      </c>
      <c r="I5827" s="2" t="str">
        <f>IF(Table13456[[#This Row],[first]]="0",SUBSTITUTE(TRIM(MID(B5827, 8, 3))," ","0"),SUBSTITUTE(TRIM(MID(B5827, 7, 3))," ","0"))</f>
        <v>2</v>
      </c>
      <c r="J5827" s="2">
        <v>1</v>
      </c>
      <c r="K5827" s="2" t="str">
        <f t="shared" ref="K5827:K5890" si="273">IF(LEN(G5827) = 3, G5827, TEXT(IF(LEN(G5827) = 2, "0" &amp; G5827, "00" &amp; G5827), "000"))</f>
        <v>690</v>
      </c>
      <c r="L5827" s="2" t="str">
        <f t="shared" ref="L5827:L5890" si="274">IF(LEN(H5827) = 3, H5827, TEXT(IF(LEN(H5827) = 2, "0" &amp; H5827, "00" &amp; H5827), "000"))</f>
        <v>032</v>
      </c>
      <c r="M5827" s="2" t="str">
        <f t="shared" ref="M5827:M5890" si="275">IF(LEN(I5827) = 3, I5827, TEXT(IF(LEN(I5827) = 2, "0" &amp; I5827, "00" &amp; I5827), "000"))</f>
        <v>002</v>
      </c>
    </row>
    <row r="5828" spans="2:13" x14ac:dyDescent="0.25">
      <c r="B5828" s="2" t="s">
        <v>13401</v>
      </c>
      <c r="C5828" s="2" t="s">
        <v>6633</v>
      </c>
      <c r="D5828" s="6" t="str">
        <f>+_xlfn.CONCAT(Table13456[[#This Row],[phase1]],Table13456[[#This Row],[phase2]],Table13456[[#This Row],[phase3]],Table13456[[#This Row],[phase4]])</f>
        <v>1690033001</v>
      </c>
      <c r="E5828" s="2" t="str">
        <f>+Table13456[[#This Row],[DESCRIPTION]]</f>
        <v>TEMP DUMMY PAYITEM FOR WT DATA MIGRATION</v>
      </c>
      <c r="F5828" s="2" t="str">
        <f>+LEFT(Table13456[[#This Row],[PAY ITEM]],1)</f>
        <v>0</v>
      </c>
      <c r="G5828" s="2" t="str">
        <f>IF(Table13456[[#This Row],[first]]="0",SUBSTITUTE(TRIM(MID(B5828, 2, 3))," ","0"),SUBSTITUTE(TRIM(MID(B5828, 1, 3))," ","0"))</f>
        <v>690</v>
      </c>
      <c r="H5828" s="2" t="str">
        <f>IF(Table13456[[#This Row],[first]]="0",SUBSTITUTE(TRIM(MID(B5828, 5, 3))," ","0"),SUBSTITUTE(TRIM(MID(B5828, 4, 3))," ","0"))</f>
        <v>33</v>
      </c>
      <c r="I5828" s="2" t="str">
        <f>IF(Table13456[[#This Row],[first]]="0",SUBSTITUTE(TRIM(MID(B5828, 8, 3))," ","0"),SUBSTITUTE(TRIM(MID(B5828, 7, 3))," ","0"))</f>
        <v>1</v>
      </c>
      <c r="J5828" s="2">
        <v>1</v>
      </c>
      <c r="K5828" s="2" t="str">
        <f t="shared" si="273"/>
        <v>690</v>
      </c>
      <c r="L5828" s="2" t="str">
        <f t="shared" si="274"/>
        <v>033</v>
      </c>
      <c r="M5828" s="2" t="str">
        <f t="shared" si="275"/>
        <v>001</v>
      </c>
    </row>
    <row r="5829" spans="2:13" x14ac:dyDescent="0.25">
      <c r="B5829" s="2" t="s">
        <v>13402</v>
      </c>
      <c r="C5829" s="2" t="s">
        <v>6633</v>
      </c>
      <c r="D5829" s="6" t="str">
        <f>+_xlfn.CONCAT(Table13456[[#This Row],[phase1]],Table13456[[#This Row],[phase2]],Table13456[[#This Row],[phase3]],Table13456[[#This Row],[phase4]])</f>
        <v>1690033002</v>
      </c>
      <c r="E5829" s="2" t="str">
        <f>+Table13456[[#This Row],[DESCRIPTION]]</f>
        <v>TEMP DUMMY PAYITEM FOR WT DATA MIGRATION</v>
      </c>
      <c r="F5829" s="2" t="str">
        <f>+LEFT(Table13456[[#This Row],[PAY ITEM]],1)</f>
        <v>0</v>
      </c>
      <c r="G5829" s="2" t="str">
        <f>IF(Table13456[[#This Row],[first]]="0",SUBSTITUTE(TRIM(MID(B5829, 2, 3))," ","0"),SUBSTITUTE(TRIM(MID(B5829, 1, 3))," ","0"))</f>
        <v>690</v>
      </c>
      <c r="H5829" s="2" t="str">
        <f>IF(Table13456[[#This Row],[first]]="0",SUBSTITUTE(TRIM(MID(B5829, 5, 3))," ","0"),SUBSTITUTE(TRIM(MID(B5829, 4, 3))," ","0"))</f>
        <v>33</v>
      </c>
      <c r="I5829" s="2" t="str">
        <f>IF(Table13456[[#This Row],[first]]="0",SUBSTITUTE(TRIM(MID(B5829, 8, 3))," ","0"),SUBSTITUTE(TRIM(MID(B5829, 7, 3))," ","0"))</f>
        <v>2</v>
      </c>
      <c r="J5829" s="2">
        <v>1</v>
      </c>
      <c r="K5829" s="2" t="str">
        <f t="shared" si="273"/>
        <v>690</v>
      </c>
      <c r="L5829" s="2" t="str">
        <f t="shared" si="274"/>
        <v>033</v>
      </c>
      <c r="M5829" s="2" t="str">
        <f t="shared" si="275"/>
        <v>002</v>
      </c>
    </row>
    <row r="5830" spans="2:13" x14ac:dyDescent="0.25">
      <c r="B5830" s="2" t="s">
        <v>13403</v>
      </c>
      <c r="C5830" s="2" t="s">
        <v>13404</v>
      </c>
      <c r="D5830" s="6" t="str">
        <f>+_xlfn.CONCAT(Table13456[[#This Row],[phase1]],Table13456[[#This Row],[phase2]],Table13456[[#This Row],[phase3]],Table13456[[#This Row],[phase4]])</f>
        <v>1690034001</v>
      </c>
      <c r="E5830" s="2" t="str">
        <f>+Table13456[[#This Row],[DESCRIPTION]]</f>
        <v>COMPLETE POLE REMOVAL- DEEP,  DIRECT BURIAL</v>
      </c>
      <c r="F5830" s="2" t="str">
        <f>+LEFT(Table13456[[#This Row],[PAY ITEM]],1)</f>
        <v>0</v>
      </c>
      <c r="G5830" s="2" t="str">
        <f>IF(Table13456[[#This Row],[first]]="0",SUBSTITUTE(TRIM(MID(B5830, 2, 3))," ","0"),SUBSTITUTE(TRIM(MID(B5830, 1, 3))," ","0"))</f>
        <v>690</v>
      </c>
      <c r="H5830" s="2" t="str">
        <f>IF(Table13456[[#This Row],[first]]="0",SUBSTITUTE(TRIM(MID(B5830, 5, 3))," ","0"),SUBSTITUTE(TRIM(MID(B5830, 4, 3))," ","0"))</f>
        <v>34</v>
      </c>
      <c r="I5830" s="2" t="str">
        <f>IF(Table13456[[#This Row],[first]]="0",SUBSTITUTE(TRIM(MID(B5830, 8, 3))," ","0"),SUBSTITUTE(TRIM(MID(B5830, 7, 3))," ","0"))</f>
        <v>1</v>
      </c>
      <c r="J5830" s="2">
        <v>1</v>
      </c>
      <c r="K5830" s="2" t="str">
        <f t="shared" si="273"/>
        <v>690</v>
      </c>
      <c r="L5830" s="2" t="str">
        <f t="shared" si="274"/>
        <v>034</v>
      </c>
      <c r="M5830" s="2" t="str">
        <f t="shared" si="275"/>
        <v>001</v>
      </c>
    </row>
    <row r="5831" spans="2:13" x14ac:dyDescent="0.25">
      <c r="B5831" s="2" t="s">
        <v>13405</v>
      </c>
      <c r="C5831" s="2" t="s">
        <v>13406</v>
      </c>
      <c r="D5831" s="6" t="str">
        <f>+_xlfn.CONCAT(Table13456[[#This Row],[phase1]],Table13456[[#This Row],[phase2]],Table13456[[#This Row],[phase3]],Table13456[[#This Row],[phase4]])</f>
        <v>1690034002</v>
      </c>
      <c r="E5831" s="2" t="str">
        <f>+Table13456[[#This Row],[DESCRIPTION]]</f>
        <v>COMPLETE POLE REMOVAL- DEEP, BOLT ON ATTACHMENT</v>
      </c>
      <c r="F5831" s="2" t="str">
        <f>+LEFT(Table13456[[#This Row],[PAY ITEM]],1)</f>
        <v>0</v>
      </c>
      <c r="G5831" s="2" t="str">
        <f>IF(Table13456[[#This Row],[first]]="0",SUBSTITUTE(TRIM(MID(B5831, 2, 3))," ","0"),SUBSTITUTE(TRIM(MID(B5831, 1, 3))," ","0"))</f>
        <v>690</v>
      </c>
      <c r="H5831" s="2" t="str">
        <f>IF(Table13456[[#This Row],[first]]="0",SUBSTITUTE(TRIM(MID(B5831, 5, 3))," ","0"),SUBSTITUTE(TRIM(MID(B5831, 4, 3))," ","0"))</f>
        <v>34</v>
      </c>
      <c r="I5831" s="2" t="str">
        <f>IF(Table13456[[#This Row],[first]]="0",SUBSTITUTE(TRIM(MID(B5831, 8, 3))," ","0"),SUBSTITUTE(TRIM(MID(B5831, 7, 3))," ","0"))</f>
        <v>2</v>
      </c>
      <c r="J5831" s="2">
        <v>1</v>
      </c>
      <c r="K5831" s="2" t="str">
        <f t="shared" si="273"/>
        <v>690</v>
      </c>
      <c r="L5831" s="2" t="str">
        <f t="shared" si="274"/>
        <v>034</v>
      </c>
      <c r="M5831" s="2" t="str">
        <f t="shared" si="275"/>
        <v>002</v>
      </c>
    </row>
    <row r="5832" spans="2:13" x14ac:dyDescent="0.25">
      <c r="B5832" s="2" t="s">
        <v>13407</v>
      </c>
      <c r="C5832" s="2" t="s">
        <v>13408</v>
      </c>
      <c r="D5832" s="6" t="str">
        <f>+_xlfn.CONCAT(Table13456[[#This Row],[phase1]],Table13456[[#This Row],[phase2]],Table13456[[#This Row],[phase3]],Table13456[[#This Row],[phase4]])</f>
        <v>1690050000</v>
      </c>
      <c r="E5832" s="2" t="str">
        <f>+Table13456[[#This Row],[DESCRIPTION]]</f>
        <v>CONTROLLER ASSEMBLY, REMOVE, COMPLETE ASSEMBLY</v>
      </c>
      <c r="F5832" s="2" t="str">
        <f>+LEFT(Table13456[[#This Row],[PAY ITEM]],1)</f>
        <v>0</v>
      </c>
      <c r="G5832" s="2" t="str">
        <f>IF(Table13456[[#This Row],[first]]="0",SUBSTITUTE(TRIM(MID(B5832, 2, 3))," ","0"),SUBSTITUTE(TRIM(MID(B5832, 1, 3))," ","0"))</f>
        <v>690</v>
      </c>
      <c r="H5832" s="2" t="str">
        <f>IF(Table13456[[#This Row],[first]]="0",SUBSTITUTE(TRIM(MID(B5832, 5, 3))," ","0"),SUBSTITUTE(TRIM(MID(B5832, 4, 3))," ","0"))</f>
        <v>50</v>
      </c>
      <c r="I5832" s="2" t="str">
        <f>IF(Table13456[[#This Row],[first]]="0",SUBSTITUTE(TRIM(MID(B5832, 8, 3))," ","0"),SUBSTITUTE(TRIM(MID(B5832, 7, 3))," ","0"))</f>
        <v/>
      </c>
      <c r="J5832" s="2">
        <v>1</v>
      </c>
      <c r="K5832" s="2" t="str">
        <f t="shared" si="273"/>
        <v>690</v>
      </c>
      <c r="L5832" s="2" t="str">
        <f t="shared" si="274"/>
        <v>050</v>
      </c>
      <c r="M5832" s="2" t="str">
        <f t="shared" si="275"/>
        <v>000</v>
      </c>
    </row>
    <row r="5833" spans="2:13" x14ac:dyDescent="0.25">
      <c r="B5833" s="2" t="s">
        <v>13409</v>
      </c>
      <c r="C5833" s="2" t="s">
        <v>13410</v>
      </c>
      <c r="D5833" s="6" t="str">
        <f>+_xlfn.CONCAT(Table13456[[#This Row],[phase1]],Table13456[[#This Row],[phase2]],Table13456[[#This Row],[phase3]],Table13456[[#This Row],[phase4]])</f>
        <v>1690050001</v>
      </c>
      <c r="E5833" s="2" t="str">
        <f>+Table13456[[#This Row],[DESCRIPTION]]</f>
        <v>CONTROLLER ASSEMBLY, REMOVE, CAB ASSEMBLY, LESS FOUNDATION</v>
      </c>
      <c r="F5833" s="2" t="str">
        <f>+LEFT(Table13456[[#This Row],[PAY ITEM]],1)</f>
        <v>0</v>
      </c>
      <c r="G5833" s="2" t="str">
        <f>IF(Table13456[[#This Row],[first]]="0",SUBSTITUTE(TRIM(MID(B5833, 2, 3))," ","0"),SUBSTITUTE(TRIM(MID(B5833, 1, 3))," ","0"))</f>
        <v>690</v>
      </c>
      <c r="H5833" s="2" t="str">
        <f>IF(Table13456[[#This Row],[first]]="0",SUBSTITUTE(TRIM(MID(B5833, 5, 3))," ","0"),SUBSTITUTE(TRIM(MID(B5833, 4, 3))," ","0"))</f>
        <v>50</v>
      </c>
      <c r="I5833" s="2" t="str">
        <f>IF(Table13456[[#This Row],[first]]="0",SUBSTITUTE(TRIM(MID(B5833, 8, 3))," ","0"),SUBSTITUTE(TRIM(MID(B5833, 7, 3))," ","0"))</f>
        <v>1</v>
      </c>
      <c r="J5833" s="2">
        <v>1</v>
      </c>
      <c r="K5833" s="2" t="str">
        <f t="shared" si="273"/>
        <v>690</v>
      </c>
      <c r="L5833" s="2" t="str">
        <f t="shared" si="274"/>
        <v>050</v>
      </c>
      <c r="M5833" s="2" t="str">
        <f t="shared" si="275"/>
        <v>001</v>
      </c>
    </row>
    <row r="5834" spans="2:13" x14ac:dyDescent="0.25">
      <c r="B5834" s="2" t="s">
        <v>13411</v>
      </c>
      <c r="C5834" s="2" t="s">
        <v>13412</v>
      </c>
      <c r="D5834" s="6" t="str">
        <f>+_xlfn.CONCAT(Table13456[[#This Row],[phase1]],Table13456[[#This Row],[phase2]],Table13456[[#This Row],[phase3]],Table13456[[#This Row],[phase4]])</f>
        <v>1690050002</v>
      </c>
      <c r="E5834" s="2" t="str">
        <f>+Table13456[[#This Row],[DESCRIPTION]]</f>
        <v>CONTROLLER ASSEMBLY, REMOVE, CONTROLLER UNIT</v>
      </c>
      <c r="F5834" s="2" t="str">
        <f>+LEFT(Table13456[[#This Row],[PAY ITEM]],1)</f>
        <v>0</v>
      </c>
      <c r="G5834" s="2" t="str">
        <f>IF(Table13456[[#This Row],[first]]="0",SUBSTITUTE(TRIM(MID(B5834, 2, 3))," ","0"),SUBSTITUTE(TRIM(MID(B5834, 1, 3))," ","0"))</f>
        <v>690</v>
      </c>
      <c r="H5834" s="2" t="str">
        <f>IF(Table13456[[#This Row],[first]]="0",SUBSTITUTE(TRIM(MID(B5834, 5, 3))," ","0"),SUBSTITUTE(TRIM(MID(B5834, 4, 3))," ","0"))</f>
        <v>50</v>
      </c>
      <c r="I5834" s="2" t="str">
        <f>IF(Table13456[[#This Row],[first]]="0",SUBSTITUTE(TRIM(MID(B5834, 8, 3))," ","0"),SUBSTITUTE(TRIM(MID(B5834, 7, 3))," ","0"))</f>
        <v>2</v>
      </c>
      <c r="J5834" s="2">
        <v>1</v>
      </c>
      <c r="K5834" s="2" t="str">
        <f t="shared" si="273"/>
        <v>690</v>
      </c>
      <c r="L5834" s="2" t="str">
        <f t="shared" si="274"/>
        <v>050</v>
      </c>
      <c r="M5834" s="2" t="str">
        <f t="shared" si="275"/>
        <v>002</v>
      </c>
    </row>
    <row r="5835" spans="2:13" x14ac:dyDescent="0.25">
      <c r="B5835" s="2" t="s">
        <v>13413</v>
      </c>
      <c r="C5835" s="2" t="s">
        <v>13414</v>
      </c>
      <c r="D5835" s="6" t="str">
        <f>+_xlfn.CONCAT(Table13456[[#This Row],[phase1]],Table13456[[#This Row],[phase2]],Table13456[[#This Row],[phase3]],Table13456[[#This Row],[phase4]])</f>
        <v>1690060000</v>
      </c>
      <c r="E5835" s="2" t="str">
        <f>+Table13456[[#This Row],[DESCRIPTION]]</f>
        <v>DETECTOR VEHICLE ASSEMBLY REMOVE</v>
      </c>
      <c r="F5835" s="2" t="str">
        <f>+LEFT(Table13456[[#This Row],[PAY ITEM]],1)</f>
        <v>0</v>
      </c>
      <c r="G5835" s="2" t="str">
        <f>IF(Table13456[[#This Row],[first]]="0",SUBSTITUTE(TRIM(MID(B5835, 2, 3))," ","0"),SUBSTITUTE(TRIM(MID(B5835, 1, 3))," ","0"))</f>
        <v>690</v>
      </c>
      <c r="H5835" s="2" t="str">
        <f>IF(Table13456[[#This Row],[first]]="0",SUBSTITUTE(TRIM(MID(B5835, 5, 3))," ","0"),SUBSTITUTE(TRIM(MID(B5835, 4, 3))," ","0"))</f>
        <v>60</v>
      </c>
      <c r="I5835" s="2" t="str">
        <f>IF(Table13456[[#This Row],[first]]="0",SUBSTITUTE(TRIM(MID(B5835, 8, 3))," ","0"),SUBSTITUTE(TRIM(MID(B5835, 7, 3))," ","0"))</f>
        <v/>
      </c>
      <c r="J5835" s="2">
        <v>1</v>
      </c>
      <c r="K5835" s="2" t="str">
        <f t="shared" si="273"/>
        <v>690</v>
      </c>
      <c r="L5835" s="2" t="str">
        <f t="shared" si="274"/>
        <v>060</v>
      </c>
      <c r="M5835" s="2" t="str">
        <f t="shared" si="275"/>
        <v>000</v>
      </c>
    </row>
    <row r="5836" spans="2:13" x14ac:dyDescent="0.25">
      <c r="B5836" s="2" t="s">
        <v>13415</v>
      </c>
      <c r="C5836" s="2" t="s">
        <v>13416</v>
      </c>
      <c r="D5836" s="6" t="str">
        <f>+_xlfn.CONCAT(Table13456[[#This Row],[phase1]],Table13456[[#This Row],[phase2]],Table13456[[#This Row],[phase3]],Table13456[[#This Row],[phase4]])</f>
        <v>1690070000</v>
      </c>
      <c r="E5836" s="2" t="str">
        <f>+Table13456[[#This Row],[DESCRIPTION]]</f>
        <v>DETECTOR PEDESTRIAN ASSEMBLY REMOVE</v>
      </c>
      <c r="F5836" s="2" t="str">
        <f>+LEFT(Table13456[[#This Row],[PAY ITEM]],1)</f>
        <v>0</v>
      </c>
      <c r="G5836" s="2" t="str">
        <f>IF(Table13456[[#This Row],[first]]="0",SUBSTITUTE(TRIM(MID(B5836, 2, 3))," ","0"),SUBSTITUTE(TRIM(MID(B5836, 1, 3))," ","0"))</f>
        <v>690</v>
      </c>
      <c r="H5836" s="2" t="str">
        <f>IF(Table13456[[#This Row],[first]]="0",SUBSTITUTE(TRIM(MID(B5836, 5, 3))," ","0"),SUBSTITUTE(TRIM(MID(B5836, 4, 3))," ","0"))</f>
        <v>70</v>
      </c>
      <c r="I5836" s="2" t="str">
        <f>IF(Table13456[[#This Row],[first]]="0",SUBSTITUTE(TRIM(MID(B5836, 8, 3))," ","0"),SUBSTITUTE(TRIM(MID(B5836, 7, 3))," ","0"))</f>
        <v/>
      </c>
      <c r="J5836" s="2">
        <v>1</v>
      </c>
      <c r="K5836" s="2" t="str">
        <f t="shared" si="273"/>
        <v>690</v>
      </c>
      <c r="L5836" s="2" t="str">
        <f t="shared" si="274"/>
        <v>070</v>
      </c>
      <c r="M5836" s="2" t="str">
        <f t="shared" si="275"/>
        <v>000</v>
      </c>
    </row>
    <row r="5837" spans="2:13" x14ac:dyDescent="0.25">
      <c r="B5837" s="2" t="s">
        <v>13417</v>
      </c>
      <c r="C5837" s="2" t="s">
        <v>13418</v>
      </c>
      <c r="D5837" s="6" t="str">
        <f>+_xlfn.CONCAT(Table13456[[#This Row],[phase1]],Table13456[[#This Row],[phase2]],Table13456[[#This Row],[phase3]],Table13456[[#This Row],[phase4]])</f>
        <v>1690080000</v>
      </c>
      <c r="E5837" s="2" t="str">
        <f>+Table13456[[#This Row],[DESCRIPTION]]</f>
        <v>SPAN WIRE ASSEMBLY, REMOVE</v>
      </c>
      <c r="F5837" s="2" t="str">
        <f>+LEFT(Table13456[[#This Row],[PAY ITEM]],1)</f>
        <v>0</v>
      </c>
      <c r="G5837" s="2" t="str">
        <f>IF(Table13456[[#This Row],[first]]="0",SUBSTITUTE(TRIM(MID(B5837, 2, 3))," ","0"),SUBSTITUTE(TRIM(MID(B5837, 1, 3))," ","0"))</f>
        <v>690</v>
      </c>
      <c r="H5837" s="2" t="str">
        <f>IF(Table13456[[#This Row],[first]]="0",SUBSTITUTE(TRIM(MID(B5837, 5, 3))," ","0"),SUBSTITUTE(TRIM(MID(B5837, 4, 3))," ","0"))</f>
        <v>80</v>
      </c>
      <c r="I5837" s="2" t="str">
        <f>IF(Table13456[[#This Row],[first]]="0",SUBSTITUTE(TRIM(MID(B5837, 8, 3))," ","0"),SUBSTITUTE(TRIM(MID(B5837, 7, 3))," ","0"))</f>
        <v/>
      </c>
      <c r="J5837" s="2">
        <v>1</v>
      </c>
      <c r="K5837" s="2" t="str">
        <f t="shared" si="273"/>
        <v>690</v>
      </c>
      <c r="L5837" s="2" t="str">
        <f t="shared" si="274"/>
        <v>080</v>
      </c>
      <c r="M5837" s="2" t="str">
        <f t="shared" si="275"/>
        <v>000</v>
      </c>
    </row>
    <row r="5838" spans="2:13" x14ac:dyDescent="0.25">
      <c r="B5838" s="2" t="s">
        <v>13419</v>
      </c>
      <c r="C5838" s="2" t="s">
        <v>13420</v>
      </c>
      <c r="D5838" s="6" t="str">
        <f>+_xlfn.CONCAT(Table13456[[#This Row],[phase1]],Table13456[[#This Row],[phase2]],Table13456[[#This Row],[phase3]],Table13456[[#This Row],[phase4]])</f>
        <v>1690090000</v>
      </c>
      <c r="E5838" s="2" t="str">
        <f>+Table13456[[#This Row],[DESCRIPTION]]</f>
        <v>CONDUIT &amp; CABLING- WITHIN INTERSECTION, REMOVE</v>
      </c>
      <c r="F5838" s="2" t="str">
        <f>+LEFT(Table13456[[#This Row],[PAY ITEM]],1)</f>
        <v>0</v>
      </c>
      <c r="G5838" s="2" t="str">
        <f>IF(Table13456[[#This Row],[first]]="0",SUBSTITUTE(TRIM(MID(B5838, 2, 3))," ","0"),SUBSTITUTE(TRIM(MID(B5838, 1, 3))," ","0"))</f>
        <v>690</v>
      </c>
      <c r="H5838" s="2" t="str">
        <f>IF(Table13456[[#This Row],[first]]="0",SUBSTITUTE(TRIM(MID(B5838, 5, 3))," ","0"),SUBSTITUTE(TRIM(MID(B5838, 4, 3))," ","0"))</f>
        <v>90</v>
      </c>
      <c r="I5838" s="2" t="str">
        <f>IF(Table13456[[#This Row],[first]]="0",SUBSTITUTE(TRIM(MID(B5838, 8, 3))," ","0"),SUBSTITUTE(TRIM(MID(B5838, 7, 3))," ","0"))</f>
        <v/>
      </c>
      <c r="J5838" s="2">
        <v>1</v>
      </c>
      <c r="K5838" s="2" t="str">
        <f t="shared" si="273"/>
        <v>690</v>
      </c>
      <c r="L5838" s="2" t="str">
        <f t="shared" si="274"/>
        <v>090</v>
      </c>
      <c r="M5838" s="2" t="str">
        <f t="shared" si="275"/>
        <v>000</v>
      </c>
    </row>
    <row r="5839" spans="2:13" x14ac:dyDescent="0.25">
      <c r="B5839" s="2" t="s">
        <v>13421</v>
      </c>
      <c r="C5839" s="2" t="s">
        <v>13422</v>
      </c>
      <c r="D5839" s="6" t="str">
        <f>+_xlfn.CONCAT(Table13456[[#This Row],[phase1]],Table13456[[#This Row],[phase2]],Table13456[[#This Row],[phase3]],Table13456[[#This Row],[phase4]])</f>
        <v>1690091000</v>
      </c>
      <c r="E5839" s="2" t="str">
        <f>+Table13456[[#This Row],[DESCRIPTION]]</f>
        <v>SIGNAL INTERCONNECT CABLE REMOVE</v>
      </c>
      <c r="F5839" s="2" t="str">
        <f>+LEFT(Table13456[[#This Row],[PAY ITEM]],1)</f>
        <v>0</v>
      </c>
      <c r="G5839" s="2" t="str">
        <f>IF(Table13456[[#This Row],[first]]="0",SUBSTITUTE(TRIM(MID(B5839, 2, 3))," ","0"),SUBSTITUTE(TRIM(MID(B5839, 1, 3))," ","0"))</f>
        <v>690</v>
      </c>
      <c r="H5839" s="2" t="str">
        <f>IF(Table13456[[#This Row],[first]]="0",SUBSTITUTE(TRIM(MID(B5839, 5, 3))," ","0"),SUBSTITUTE(TRIM(MID(B5839, 4, 3))," ","0"))</f>
        <v>91</v>
      </c>
      <c r="I5839" s="2" t="str">
        <f>IF(Table13456[[#This Row],[first]]="0",SUBSTITUTE(TRIM(MID(B5839, 8, 3))," ","0"),SUBSTITUTE(TRIM(MID(B5839, 7, 3))," ","0"))</f>
        <v/>
      </c>
      <c r="J5839" s="2">
        <v>1</v>
      </c>
      <c r="K5839" s="2" t="str">
        <f t="shared" si="273"/>
        <v>690</v>
      </c>
      <c r="L5839" s="2" t="str">
        <f t="shared" si="274"/>
        <v>091</v>
      </c>
      <c r="M5839" s="2" t="str">
        <f t="shared" si="275"/>
        <v>000</v>
      </c>
    </row>
    <row r="5840" spans="2:13" x14ac:dyDescent="0.25">
      <c r="B5840" s="2" t="s">
        <v>13423</v>
      </c>
      <c r="C5840" s="2" t="s">
        <v>13424</v>
      </c>
      <c r="D5840" s="6" t="str">
        <f>+_xlfn.CONCAT(Table13456[[#This Row],[phase1]],Table13456[[#This Row],[phase2]],Table13456[[#This Row],[phase3]],Table13456[[#This Row],[phase4]])</f>
        <v>1690100000</v>
      </c>
      <c r="E5840" s="2" t="str">
        <f>+Table13456[[#This Row],[DESCRIPTION]]</f>
        <v>SIGNAL EQUIPMENT MISCELLANOUS REMOVE</v>
      </c>
      <c r="F5840" s="2" t="str">
        <f>+LEFT(Table13456[[#This Row],[PAY ITEM]],1)</f>
        <v>0</v>
      </c>
      <c r="G5840" s="2" t="str">
        <f>IF(Table13456[[#This Row],[first]]="0",SUBSTITUTE(TRIM(MID(B5840, 2, 3))," ","0"),SUBSTITUTE(TRIM(MID(B5840, 1, 3))," ","0"))</f>
        <v>690</v>
      </c>
      <c r="H5840" s="2" t="str">
        <f>IF(Table13456[[#This Row],[first]]="0",SUBSTITUTE(TRIM(MID(B5840, 5, 3))," ","0"),SUBSTITUTE(TRIM(MID(B5840, 4, 3))," ","0"))</f>
        <v>100</v>
      </c>
      <c r="I5840" s="2" t="str">
        <f>IF(Table13456[[#This Row],[first]]="0",SUBSTITUTE(TRIM(MID(B5840, 8, 3))," ","0"),SUBSTITUTE(TRIM(MID(B5840, 7, 3))," ","0"))</f>
        <v/>
      </c>
      <c r="J5840" s="2">
        <v>1</v>
      </c>
      <c r="K5840" s="2" t="str">
        <f t="shared" si="273"/>
        <v>690</v>
      </c>
      <c r="L5840" s="2" t="str">
        <f t="shared" si="274"/>
        <v>100</v>
      </c>
      <c r="M5840" s="2" t="str">
        <f t="shared" si="275"/>
        <v>000</v>
      </c>
    </row>
    <row r="5841" spans="2:13" x14ac:dyDescent="0.25">
      <c r="B5841" s="2" t="s">
        <v>13425</v>
      </c>
      <c r="C5841" s="2" t="s">
        <v>13426</v>
      </c>
      <c r="D5841" s="6" t="str">
        <f>+_xlfn.CONCAT(Table13456[[#This Row],[phase1]],Table13456[[#This Row],[phase2]],Table13456[[#This Row],[phase3]],Table13456[[#This Row],[phase4]])</f>
        <v>1693008012</v>
      </c>
      <c r="E5841" s="2" t="str">
        <f>+Table13456[[#This Row],[DESCRIPTION]]</f>
        <v>ERROR: ELECTRICAL POWER SERVICE- CONTRIBUTION IN AID OF CONSTRUCTION (CIAC), PROJECT  429339-4-52-01 (DO NOT BID)</v>
      </c>
      <c r="F5841" s="2" t="str">
        <f>+LEFT(Table13456[[#This Row],[PAY ITEM]],1)</f>
        <v>0</v>
      </c>
      <c r="G5841" s="2" t="str">
        <f>IF(Table13456[[#This Row],[first]]="0",SUBSTITUTE(TRIM(MID(B5841, 2, 3))," ","0"),SUBSTITUTE(TRIM(MID(B5841, 1, 3))," ","0"))</f>
        <v>693</v>
      </c>
      <c r="H5841" s="2" t="str">
        <f>IF(Table13456[[#This Row],[first]]="0",SUBSTITUTE(TRIM(MID(B5841, 5, 3))," ","0"),SUBSTITUTE(TRIM(MID(B5841, 4, 3))," ","0"))</f>
        <v>8</v>
      </c>
      <c r="I5841" s="2" t="str">
        <f>IF(Table13456[[#This Row],[first]]="0",SUBSTITUTE(TRIM(MID(B5841, 8, 3))," ","0"),SUBSTITUTE(TRIM(MID(B5841, 7, 3))," ","0"))</f>
        <v>12</v>
      </c>
      <c r="J5841" s="2">
        <v>1</v>
      </c>
      <c r="K5841" s="2" t="str">
        <f t="shared" si="273"/>
        <v>693</v>
      </c>
      <c r="L5841" s="2" t="str">
        <f t="shared" si="274"/>
        <v>008</v>
      </c>
      <c r="M5841" s="2" t="str">
        <f t="shared" si="275"/>
        <v>012</v>
      </c>
    </row>
    <row r="5842" spans="2:13" x14ac:dyDescent="0.25">
      <c r="B5842" s="2" t="s">
        <v>2685</v>
      </c>
      <c r="C5842" s="2" t="s">
        <v>2686</v>
      </c>
      <c r="D5842" s="6" t="str">
        <f>+_xlfn.CONCAT(Table13456[[#This Row],[phase1]],Table13456[[#This Row],[phase2]],Table13456[[#This Row],[phase3]],Table13456[[#This Row],[phase4]])</f>
        <v>1695001001</v>
      </c>
      <c r="E5842" s="2" t="str">
        <f>+Table13456[[#This Row],[DESCRIPTION]]</f>
        <v>TRAFFIC MONITORING SITE VEHICLE SENSOR-NON-WEIGHT, FURNISH &amp; INSTALL</v>
      </c>
      <c r="F5842" s="2" t="str">
        <f>+LEFT(Table13456[[#This Row],[PAY ITEM]],1)</f>
        <v>0</v>
      </c>
      <c r="G5842" s="2" t="str">
        <f>IF(Table13456[[#This Row],[first]]="0",SUBSTITUTE(TRIM(MID(B5842, 2, 3))," ","0"),SUBSTITUTE(TRIM(MID(B5842, 1, 3))," ","0"))</f>
        <v>695</v>
      </c>
      <c r="H5842" s="2" t="str">
        <f>IF(Table13456[[#This Row],[first]]="0",SUBSTITUTE(TRIM(MID(B5842, 5, 3))," ","0"),SUBSTITUTE(TRIM(MID(B5842, 4, 3))," ","0"))</f>
        <v>1</v>
      </c>
      <c r="I5842" s="2" t="str">
        <f>IF(Table13456[[#This Row],[first]]="0",SUBSTITUTE(TRIM(MID(B5842, 8, 3))," ","0"),SUBSTITUTE(TRIM(MID(B5842, 7, 3))," ","0"))</f>
        <v>1</v>
      </c>
      <c r="J5842" s="2">
        <v>1</v>
      </c>
      <c r="K5842" s="2" t="str">
        <f t="shared" si="273"/>
        <v>695</v>
      </c>
      <c r="L5842" s="2" t="str">
        <f t="shared" si="274"/>
        <v>001</v>
      </c>
      <c r="M5842" s="2" t="str">
        <f t="shared" si="275"/>
        <v>001</v>
      </c>
    </row>
    <row r="5843" spans="2:13" x14ac:dyDescent="0.25">
      <c r="B5843" s="2" t="s">
        <v>4179</v>
      </c>
      <c r="C5843" s="2" t="s">
        <v>13427</v>
      </c>
      <c r="D5843" s="6" t="str">
        <f>+_xlfn.CONCAT(Table13456[[#This Row],[phase1]],Table13456[[#This Row],[phase2]],Table13456[[#This Row],[phase3]],Table13456[[#This Row],[phase4]])</f>
        <v>1695002001</v>
      </c>
      <c r="E5843" s="2" t="str">
        <f>+Table13456[[#This Row],[DESCRIPTION]]</f>
        <v>TRAFFIC MONITORING SITE NON-INTRUSIVE VEHICLE SENSOR- NON-WEIGHT, FURNISH &amp; INSTALL</v>
      </c>
      <c r="F5843" s="2" t="str">
        <f>+LEFT(Table13456[[#This Row],[PAY ITEM]],1)</f>
        <v>0</v>
      </c>
      <c r="G5843" s="2" t="str">
        <f>IF(Table13456[[#This Row],[first]]="0",SUBSTITUTE(TRIM(MID(B5843, 2, 3))," ","0"),SUBSTITUTE(TRIM(MID(B5843, 1, 3))," ","0"))</f>
        <v>695</v>
      </c>
      <c r="H5843" s="2" t="str">
        <f>IF(Table13456[[#This Row],[first]]="0",SUBSTITUTE(TRIM(MID(B5843, 5, 3))," ","0"),SUBSTITUTE(TRIM(MID(B5843, 4, 3))," ","0"))</f>
        <v>2</v>
      </c>
      <c r="I5843" s="2" t="str">
        <f>IF(Table13456[[#This Row],[first]]="0",SUBSTITUTE(TRIM(MID(B5843, 8, 3))," ","0"),SUBSTITUTE(TRIM(MID(B5843, 7, 3))," ","0"))</f>
        <v>1</v>
      </c>
      <c r="J5843" s="2">
        <v>1</v>
      </c>
      <c r="K5843" s="2" t="str">
        <f t="shared" si="273"/>
        <v>695</v>
      </c>
      <c r="L5843" s="2" t="str">
        <f t="shared" si="274"/>
        <v>002</v>
      </c>
      <c r="M5843" s="2" t="str">
        <f t="shared" si="275"/>
        <v>001</v>
      </c>
    </row>
    <row r="5844" spans="2:13" x14ac:dyDescent="0.25">
      <c r="B5844" s="2" t="s">
        <v>2687</v>
      </c>
      <c r="C5844" s="2" t="s">
        <v>2688</v>
      </c>
      <c r="D5844" s="6" t="str">
        <f>+_xlfn.CONCAT(Table13456[[#This Row],[phase1]],Table13456[[#This Row],[phase2]],Table13456[[#This Row],[phase3]],Table13456[[#This Row],[phase4]])</f>
        <v>1695003011</v>
      </c>
      <c r="E5844" s="2" t="str">
        <f>+Table13456[[#This Row],[DESCRIPTION]]</f>
        <v>TRAFFIC MONITORING SITE SPEED/CLASSIFICATION UNIT,  FURNISH &amp; INSTALL, VOLUME SPEED AND CLASSIFICATION</v>
      </c>
      <c r="F5844" s="2" t="str">
        <f>+LEFT(Table13456[[#This Row],[PAY ITEM]],1)</f>
        <v>0</v>
      </c>
      <c r="G5844" s="2" t="str">
        <f>IF(Table13456[[#This Row],[first]]="0",SUBSTITUTE(TRIM(MID(B5844, 2, 3))," ","0"),SUBSTITUTE(TRIM(MID(B5844, 1, 3))," ","0"))</f>
        <v>695</v>
      </c>
      <c r="H5844" s="2" t="str">
        <f>IF(Table13456[[#This Row],[first]]="0",SUBSTITUTE(TRIM(MID(B5844, 5, 3))," ","0"),SUBSTITUTE(TRIM(MID(B5844, 4, 3))," ","0"))</f>
        <v>3</v>
      </c>
      <c r="I5844" s="2" t="str">
        <f>IF(Table13456[[#This Row],[first]]="0",SUBSTITUTE(TRIM(MID(B5844, 8, 3))," ","0"),SUBSTITUTE(TRIM(MID(B5844, 7, 3))," ","0"))</f>
        <v>11</v>
      </c>
      <c r="J5844" s="2">
        <v>1</v>
      </c>
      <c r="K5844" s="2" t="str">
        <f t="shared" si="273"/>
        <v>695</v>
      </c>
      <c r="L5844" s="2" t="str">
        <f t="shared" si="274"/>
        <v>003</v>
      </c>
      <c r="M5844" s="2" t="str">
        <f t="shared" si="275"/>
        <v>011</v>
      </c>
    </row>
    <row r="5845" spans="2:13" x14ac:dyDescent="0.25">
      <c r="B5845" s="2" t="s">
        <v>13428</v>
      </c>
      <c r="C5845" s="2" t="s">
        <v>13429</v>
      </c>
      <c r="D5845" s="6" t="str">
        <f>+_xlfn.CONCAT(Table13456[[#This Row],[phase1]],Table13456[[#This Row],[phase2]],Table13456[[#This Row],[phase3]],Table13456[[#This Row],[phase4]])</f>
        <v>1695003012</v>
      </c>
      <c r="E5845" s="2" t="str">
        <f>+Table13456[[#This Row],[DESCRIPTION]]</f>
        <v>TRAFFIC MONITORING SITE SPEED/CLASSIFICATION UNIT,  FURNISH &amp; INSTALL, VOLUME AND SPEED ONLY</v>
      </c>
      <c r="F5845" s="2" t="str">
        <f>+LEFT(Table13456[[#This Row],[PAY ITEM]],1)</f>
        <v>0</v>
      </c>
      <c r="G5845" s="2" t="str">
        <f>IF(Table13456[[#This Row],[first]]="0",SUBSTITUTE(TRIM(MID(B5845, 2, 3))," ","0"),SUBSTITUTE(TRIM(MID(B5845, 1, 3))," ","0"))</f>
        <v>695</v>
      </c>
      <c r="H5845" s="2" t="str">
        <f>IF(Table13456[[#This Row],[first]]="0",SUBSTITUTE(TRIM(MID(B5845, 5, 3))," ","0"),SUBSTITUTE(TRIM(MID(B5845, 4, 3))," ","0"))</f>
        <v>3</v>
      </c>
      <c r="I5845" s="2" t="str">
        <f>IF(Table13456[[#This Row],[first]]="0",SUBSTITUTE(TRIM(MID(B5845, 8, 3))," ","0"),SUBSTITUTE(TRIM(MID(B5845, 7, 3))," ","0"))</f>
        <v>12</v>
      </c>
      <c r="J5845" s="2">
        <v>1</v>
      </c>
      <c r="K5845" s="2" t="str">
        <f t="shared" si="273"/>
        <v>695</v>
      </c>
      <c r="L5845" s="2" t="str">
        <f t="shared" si="274"/>
        <v>003</v>
      </c>
      <c r="M5845" s="2" t="str">
        <f t="shared" si="275"/>
        <v>012</v>
      </c>
    </row>
    <row r="5846" spans="2:13" x14ac:dyDescent="0.25">
      <c r="B5846" s="2" t="s">
        <v>13430</v>
      </c>
      <c r="C5846" s="2" t="s">
        <v>13431</v>
      </c>
      <c r="D5846" s="6" t="str">
        <f>+_xlfn.CONCAT(Table13456[[#This Row],[phase1]],Table13456[[#This Row],[phase2]],Table13456[[#This Row],[phase3]],Table13456[[#This Row],[phase4]])</f>
        <v>1695004001</v>
      </c>
      <c r="E5846" s="2" t="str">
        <f>+Table13456[[#This Row],[DESCRIPTION]]</f>
        <v>TRAFFIC MONITORING SITE WIRELESS MAGNETOMETER SENSOR FURNISH &amp; INSTALL</v>
      </c>
      <c r="F5846" s="2" t="str">
        <f>+LEFT(Table13456[[#This Row],[PAY ITEM]],1)</f>
        <v>0</v>
      </c>
      <c r="G5846" s="2" t="str">
        <f>IF(Table13456[[#This Row],[first]]="0",SUBSTITUTE(TRIM(MID(B5846, 2, 3))," ","0"),SUBSTITUTE(TRIM(MID(B5846, 1, 3))," ","0"))</f>
        <v>695</v>
      </c>
      <c r="H5846" s="2" t="str">
        <f>IF(Table13456[[#This Row],[first]]="0",SUBSTITUTE(TRIM(MID(B5846, 5, 3))," ","0"),SUBSTITUTE(TRIM(MID(B5846, 4, 3))," ","0"))</f>
        <v>4</v>
      </c>
      <c r="I5846" s="2" t="str">
        <f>IF(Table13456[[#This Row],[first]]="0",SUBSTITUTE(TRIM(MID(B5846, 8, 3))," ","0"),SUBSTITUTE(TRIM(MID(B5846, 7, 3))," ","0"))</f>
        <v>1</v>
      </c>
      <c r="J5846" s="2">
        <v>1</v>
      </c>
      <c r="K5846" s="2" t="str">
        <f t="shared" si="273"/>
        <v>695</v>
      </c>
      <c r="L5846" s="2" t="str">
        <f t="shared" si="274"/>
        <v>004</v>
      </c>
      <c r="M5846" s="2" t="str">
        <f t="shared" si="275"/>
        <v>001</v>
      </c>
    </row>
    <row r="5847" spans="2:13" x14ac:dyDescent="0.25">
      <c r="B5847" s="2" t="s">
        <v>2689</v>
      </c>
      <c r="C5847" s="2" t="s">
        <v>2690</v>
      </c>
      <c r="D5847" s="6" t="str">
        <f>+_xlfn.CONCAT(Table13456[[#This Row],[phase1]],Table13456[[#This Row],[phase2]],Table13456[[#This Row],[phase3]],Table13456[[#This Row],[phase4]])</f>
        <v>1695005001</v>
      </c>
      <c r="E5847" s="2" t="str">
        <f>+Table13456[[#This Row],[DESCRIPTION]]</f>
        <v>TRAFFIC MONITORING SITE SOLAR POWER UNIT, FURNISH &amp; INSTALL</v>
      </c>
      <c r="F5847" s="2" t="str">
        <f>+LEFT(Table13456[[#This Row],[PAY ITEM]],1)</f>
        <v>0</v>
      </c>
      <c r="G5847" s="2" t="str">
        <f>IF(Table13456[[#This Row],[first]]="0",SUBSTITUTE(TRIM(MID(B5847, 2, 3))," ","0"),SUBSTITUTE(TRIM(MID(B5847, 1, 3))," ","0"))</f>
        <v>695</v>
      </c>
      <c r="H5847" s="2" t="str">
        <f>IF(Table13456[[#This Row],[first]]="0",SUBSTITUTE(TRIM(MID(B5847, 5, 3))," ","0"),SUBSTITUTE(TRIM(MID(B5847, 4, 3))," ","0"))</f>
        <v>5</v>
      </c>
      <c r="I5847" s="2" t="str">
        <f>IF(Table13456[[#This Row],[first]]="0",SUBSTITUTE(TRIM(MID(B5847, 8, 3))," ","0"),SUBSTITUTE(TRIM(MID(B5847, 7, 3))," ","0"))</f>
        <v>1</v>
      </c>
      <c r="J5847" s="2">
        <v>1</v>
      </c>
      <c r="K5847" s="2" t="str">
        <f t="shared" si="273"/>
        <v>695</v>
      </c>
      <c r="L5847" s="2" t="str">
        <f t="shared" si="274"/>
        <v>005</v>
      </c>
      <c r="M5847" s="2" t="str">
        <f t="shared" si="275"/>
        <v>001</v>
      </c>
    </row>
    <row r="5848" spans="2:13" x14ac:dyDescent="0.25">
      <c r="B5848" s="2" t="s">
        <v>2691</v>
      </c>
      <c r="C5848" s="2" t="s">
        <v>2692</v>
      </c>
      <c r="D5848" s="6" t="str">
        <f>+_xlfn.CONCAT(Table13456[[#This Row],[phase1]],Table13456[[#This Row],[phase2]],Table13456[[#This Row],[phase3]],Table13456[[#This Row],[phase4]])</f>
        <v>1695006011</v>
      </c>
      <c r="E5848" s="2" t="str">
        <f>+Table13456[[#This Row],[DESCRIPTION]]</f>
        <v>TRAFFIC MONITORING SITE INDUCTIVE LOOP ASSEMBLY, FURNISH &amp; INSTALL, 1 LOOP</v>
      </c>
      <c r="F5848" s="2" t="str">
        <f>+LEFT(Table13456[[#This Row],[PAY ITEM]],1)</f>
        <v>0</v>
      </c>
      <c r="G5848" s="2" t="str">
        <f>IF(Table13456[[#This Row],[first]]="0",SUBSTITUTE(TRIM(MID(B5848, 2, 3))," ","0"),SUBSTITUTE(TRIM(MID(B5848, 1, 3))," ","0"))</f>
        <v>695</v>
      </c>
      <c r="H5848" s="2" t="str">
        <f>IF(Table13456[[#This Row],[first]]="0",SUBSTITUTE(TRIM(MID(B5848, 5, 3))," ","0"),SUBSTITUTE(TRIM(MID(B5848, 4, 3))," ","0"))</f>
        <v>6</v>
      </c>
      <c r="I5848" s="2" t="str">
        <f>IF(Table13456[[#This Row],[first]]="0",SUBSTITUTE(TRIM(MID(B5848, 8, 3))," ","0"),SUBSTITUTE(TRIM(MID(B5848, 7, 3))," ","0"))</f>
        <v>11</v>
      </c>
      <c r="J5848" s="2">
        <v>1</v>
      </c>
      <c r="K5848" s="2" t="str">
        <f t="shared" si="273"/>
        <v>695</v>
      </c>
      <c r="L5848" s="2" t="str">
        <f t="shared" si="274"/>
        <v>006</v>
      </c>
      <c r="M5848" s="2" t="str">
        <f t="shared" si="275"/>
        <v>011</v>
      </c>
    </row>
    <row r="5849" spans="2:13" x14ac:dyDescent="0.25">
      <c r="B5849" s="2" t="s">
        <v>2693</v>
      </c>
      <c r="C5849" s="2" t="s">
        <v>2694</v>
      </c>
      <c r="D5849" s="6" t="str">
        <f>+_xlfn.CONCAT(Table13456[[#This Row],[phase1]],Table13456[[#This Row],[phase2]],Table13456[[#This Row],[phase3]],Table13456[[#This Row],[phase4]])</f>
        <v>1695006012</v>
      </c>
      <c r="E5849" s="2" t="str">
        <f>+Table13456[[#This Row],[DESCRIPTION]]</f>
        <v>TRAFFIC MONITORING SITE INDUCTIVE LOOP ASSEMBLY, FURNISH &amp; INSTALL, 2 LOOPS</v>
      </c>
      <c r="F5849" s="2" t="str">
        <f>+LEFT(Table13456[[#This Row],[PAY ITEM]],1)</f>
        <v>0</v>
      </c>
      <c r="G5849" s="2" t="str">
        <f>IF(Table13456[[#This Row],[first]]="0",SUBSTITUTE(TRIM(MID(B5849, 2, 3))," ","0"),SUBSTITUTE(TRIM(MID(B5849, 1, 3))," ","0"))</f>
        <v>695</v>
      </c>
      <c r="H5849" s="2" t="str">
        <f>IF(Table13456[[#This Row],[first]]="0",SUBSTITUTE(TRIM(MID(B5849, 5, 3))," ","0"),SUBSTITUTE(TRIM(MID(B5849, 4, 3))," ","0"))</f>
        <v>6</v>
      </c>
      <c r="I5849" s="2" t="str">
        <f>IF(Table13456[[#This Row],[first]]="0",SUBSTITUTE(TRIM(MID(B5849, 8, 3))," ","0"),SUBSTITUTE(TRIM(MID(B5849, 7, 3))," ","0"))</f>
        <v>12</v>
      </c>
      <c r="J5849" s="2">
        <v>1</v>
      </c>
      <c r="K5849" s="2" t="str">
        <f t="shared" si="273"/>
        <v>695</v>
      </c>
      <c r="L5849" s="2" t="str">
        <f t="shared" si="274"/>
        <v>006</v>
      </c>
      <c r="M5849" s="2" t="str">
        <f t="shared" si="275"/>
        <v>012</v>
      </c>
    </row>
    <row r="5850" spans="2:13" x14ac:dyDescent="0.25">
      <c r="B5850" s="2" t="s">
        <v>2695</v>
      </c>
      <c r="C5850" s="2" t="s">
        <v>2696</v>
      </c>
      <c r="D5850" s="6" t="str">
        <f>+_xlfn.CONCAT(Table13456[[#This Row],[phase1]],Table13456[[#This Row],[phase2]],Table13456[[#This Row],[phase3]],Table13456[[#This Row],[phase4]])</f>
        <v>1695007131</v>
      </c>
      <c r="E5850" s="2" t="str">
        <f>+Table13456[[#This Row],[DESCRIPTION]]</f>
        <v>TRAFFIC MONITORING SITE CABINET, FURNISH &amp; INSTALL, TYPE 3, BASE MOUNT</v>
      </c>
      <c r="F5850" s="2" t="str">
        <f>+LEFT(Table13456[[#This Row],[PAY ITEM]],1)</f>
        <v>0</v>
      </c>
      <c r="G5850" s="2" t="str">
        <f>IF(Table13456[[#This Row],[first]]="0",SUBSTITUTE(TRIM(MID(B5850, 2, 3))," ","0"),SUBSTITUTE(TRIM(MID(B5850, 1, 3))," ","0"))</f>
        <v>695</v>
      </c>
      <c r="H5850" s="2" t="str">
        <f>IF(Table13456[[#This Row],[first]]="0",SUBSTITUTE(TRIM(MID(B5850, 5, 3))," ","0"),SUBSTITUTE(TRIM(MID(B5850, 4, 3))," ","0"))</f>
        <v>7</v>
      </c>
      <c r="I5850" s="2" t="str">
        <f>IF(Table13456[[#This Row],[first]]="0",SUBSTITUTE(TRIM(MID(B5850, 8, 3))," ","0"),SUBSTITUTE(TRIM(MID(B5850, 7, 3))," ","0"))</f>
        <v>131</v>
      </c>
      <c r="J5850" s="2">
        <v>1</v>
      </c>
      <c r="K5850" s="2" t="str">
        <f t="shared" si="273"/>
        <v>695</v>
      </c>
      <c r="L5850" s="2" t="str">
        <f t="shared" si="274"/>
        <v>007</v>
      </c>
      <c r="M5850" s="2" t="str">
        <f t="shared" si="275"/>
        <v>131</v>
      </c>
    </row>
    <row r="5851" spans="2:13" x14ac:dyDescent="0.25">
      <c r="B5851" s="2" t="s">
        <v>2697</v>
      </c>
      <c r="C5851" s="2" t="s">
        <v>2698</v>
      </c>
      <c r="D5851" s="6" t="str">
        <f>+_xlfn.CONCAT(Table13456[[#This Row],[phase1]],Table13456[[#This Row],[phase2]],Table13456[[#This Row],[phase3]],Table13456[[#This Row],[phase4]])</f>
        <v>1695007132</v>
      </c>
      <c r="E5851" s="2" t="str">
        <f>+Table13456[[#This Row],[DESCRIPTION]]</f>
        <v>TRAFFIC MONITORING SITE CABINET, FURNISH &amp; INSTALL, TYPE 3,  PEDESTAL MOUNT</v>
      </c>
      <c r="F5851" s="2" t="str">
        <f>+LEFT(Table13456[[#This Row],[PAY ITEM]],1)</f>
        <v>0</v>
      </c>
      <c r="G5851" s="2" t="str">
        <f>IF(Table13456[[#This Row],[first]]="0",SUBSTITUTE(TRIM(MID(B5851, 2, 3))," ","0"),SUBSTITUTE(TRIM(MID(B5851, 1, 3))," ","0"))</f>
        <v>695</v>
      </c>
      <c r="H5851" s="2" t="str">
        <f>IF(Table13456[[#This Row],[first]]="0",SUBSTITUTE(TRIM(MID(B5851, 5, 3))," ","0"),SUBSTITUTE(TRIM(MID(B5851, 4, 3))," ","0"))</f>
        <v>7</v>
      </c>
      <c r="I5851" s="2" t="str">
        <f>IF(Table13456[[#This Row],[first]]="0",SUBSTITUTE(TRIM(MID(B5851, 8, 3))," ","0"),SUBSTITUTE(TRIM(MID(B5851, 7, 3))," ","0"))</f>
        <v>132</v>
      </c>
      <c r="J5851" s="2">
        <v>1</v>
      </c>
      <c r="K5851" s="2" t="str">
        <f t="shared" si="273"/>
        <v>695</v>
      </c>
      <c r="L5851" s="2" t="str">
        <f t="shared" si="274"/>
        <v>007</v>
      </c>
      <c r="M5851" s="2" t="str">
        <f t="shared" si="275"/>
        <v>132</v>
      </c>
    </row>
    <row r="5852" spans="2:13" x14ac:dyDescent="0.25">
      <c r="B5852" s="2" t="s">
        <v>2699</v>
      </c>
      <c r="C5852" s="2" t="s">
        <v>2700</v>
      </c>
      <c r="D5852" s="6" t="str">
        <f>+_xlfn.CONCAT(Table13456[[#This Row],[phase1]],Table13456[[#This Row],[phase2]],Table13456[[#This Row],[phase3]],Table13456[[#This Row],[phase4]])</f>
        <v>1695007133</v>
      </c>
      <c r="E5852" s="2" t="str">
        <f>+Table13456[[#This Row],[DESCRIPTION]]</f>
        <v>TRAFFIC MONITORING SITE CABINET, FURNISH &amp; INSTALL, TYPE 3,  POLE MOUNT</v>
      </c>
      <c r="F5852" s="2" t="str">
        <f>+LEFT(Table13456[[#This Row],[PAY ITEM]],1)</f>
        <v>0</v>
      </c>
      <c r="G5852" s="2" t="str">
        <f>IF(Table13456[[#This Row],[first]]="0",SUBSTITUTE(TRIM(MID(B5852, 2, 3))," ","0"),SUBSTITUTE(TRIM(MID(B5852, 1, 3))," ","0"))</f>
        <v>695</v>
      </c>
      <c r="H5852" s="2" t="str">
        <f>IF(Table13456[[#This Row],[first]]="0",SUBSTITUTE(TRIM(MID(B5852, 5, 3))," ","0"),SUBSTITUTE(TRIM(MID(B5852, 4, 3))," ","0"))</f>
        <v>7</v>
      </c>
      <c r="I5852" s="2" t="str">
        <f>IF(Table13456[[#This Row],[first]]="0",SUBSTITUTE(TRIM(MID(B5852, 8, 3))," ","0"),SUBSTITUTE(TRIM(MID(B5852, 7, 3))," ","0"))</f>
        <v>133</v>
      </c>
      <c r="J5852" s="2">
        <v>1</v>
      </c>
      <c r="K5852" s="2" t="str">
        <f t="shared" si="273"/>
        <v>695</v>
      </c>
      <c r="L5852" s="2" t="str">
        <f t="shared" si="274"/>
        <v>007</v>
      </c>
      <c r="M5852" s="2" t="str">
        <f t="shared" si="275"/>
        <v>133</v>
      </c>
    </row>
    <row r="5853" spans="2:13" x14ac:dyDescent="0.25">
      <c r="B5853" s="2" t="s">
        <v>2701</v>
      </c>
      <c r="C5853" s="2" t="s">
        <v>2702</v>
      </c>
      <c r="D5853" s="6" t="str">
        <f>+_xlfn.CONCAT(Table13456[[#This Row],[phase1]],Table13456[[#This Row],[phase2]],Table13456[[#This Row],[phase3]],Table13456[[#This Row],[phase4]])</f>
        <v>1695007141</v>
      </c>
      <c r="E5853" s="2" t="str">
        <f>+Table13456[[#This Row],[DESCRIPTION]]</f>
        <v>TRAFFIC MONITORING SITE CABINET, FURNISH &amp; INSTALL, TYPE 4, BASE MOUNT</v>
      </c>
      <c r="F5853" s="2" t="str">
        <f>+LEFT(Table13456[[#This Row],[PAY ITEM]],1)</f>
        <v>0</v>
      </c>
      <c r="G5853" s="2" t="str">
        <f>IF(Table13456[[#This Row],[first]]="0",SUBSTITUTE(TRIM(MID(B5853, 2, 3))," ","0"),SUBSTITUTE(TRIM(MID(B5853, 1, 3))," ","0"))</f>
        <v>695</v>
      </c>
      <c r="H5853" s="2" t="str">
        <f>IF(Table13456[[#This Row],[first]]="0",SUBSTITUTE(TRIM(MID(B5853, 5, 3))," ","0"),SUBSTITUTE(TRIM(MID(B5853, 4, 3))," ","0"))</f>
        <v>7</v>
      </c>
      <c r="I5853" s="2" t="str">
        <f>IF(Table13456[[#This Row],[first]]="0",SUBSTITUTE(TRIM(MID(B5853, 8, 3))," ","0"),SUBSTITUTE(TRIM(MID(B5853, 7, 3))," ","0"))</f>
        <v>141</v>
      </c>
      <c r="J5853" s="2">
        <v>1</v>
      </c>
      <c r="K5853" s="2" t="str">
        <f t="shared" si="273"/>
        <v>695</v>
      </c>
      <c r="L5853" s="2" t="str">
        <f t="shared" si="274"/>
        <v>007</v>
      </c>
      <c r="M5853" s="2" t="str">
        <f t="shared" si="275"/>
        <v>141</v>
      </c>
    </row>
    <row r="5854" spans="2:13" x14ac:dyDescent="0.25">
      <c r="B5854" s="2" t="s">
        <v>2703</v>
      </c>
      <c r="C5854" s="2" t="s">
        <v>2704</v>
      </c>
      <c r="D5854" s="6" t="str">
        <f>+_xlfn.CONCAT(Table13456[[#This Row],[phase1]],Table13456[[#This Row],[phase2]],Table13456[[#This Row],[phase3]],Table13456[[#This Row],[phase4]])</f>
        <v>1695007143</v>
      </c>
      <c r="E5854" s="2" t="str">
        <f>+Table13456[[#This Row],[DESCRIPTION]]</f>
        <v>TRAFFIC MONITORING SITE CABINET, FURNISH &amp; INSTALL, TYPE 4, POLEMOUNT</v>
      </c>
      <c r="F5854" s="2" t="str">
        <f>+LEFT(Table13456[[#This Row],[PAY ITEM]],1)</f>
        <v>0</v>
      </c>
      <c r="G5854" s="2" t="str">
        <f>IF(Table13456[[#This Row],[first]]="0",SUBSTITUTE(TRIM(MID(B5854, 2, 3))," ","0"),SUBSTITUTE(TRIM(MID(B5854, 1, 3))," ","0"))</f>
        <v>695</v>
      </c>
      <c r="H5854" s="2" t="str">
        <f>IF(Table13456[[#This Row],[first]]="0",SUBSTITUTE(TRIM(MID(B5854, 5, 3))," ","0"),SUBSTITUTE(TRIM(MID(B5854, 4, 3))," ","0"))</f>
        <v>7</v>
      </c>
      <c r="I5854" s="2" t="str">
        <f>IF(Table13456[[#This Row],[first]]="0",SUBSTITUTE(TRIM(MID(B5854, 8, 3))," ","0"),SUBSTITUTE(TRIM(MID(B5854, 7, 3))," ","0"))</f>
        <v>143</v>
      </c>
      <c r="J5854" s="2">
        <v>1</v>
      </c>
      <c r="K5854" s="2" t="str">
        <f t="shared" si="273"/>
        <v>695</v>
      </c>
      <c r="L5854" s="2" t="str">
        <f t="shared" si="274"/>
        <v>007</v>
      </c>
      <c r="M5854" s="2" t="str">
        <f t="shared" si="275"/>
        <v>143</v>
      </c>
    </row>
    <row r="5855" spans="2:13" x14ac:dyDescent="0.25">
      <c r="B5855" s="2" t="s">
        <v>2705</v>
      </c>
      <c r="C5855" s="2" t="s">
        <v>2706</v>
      </c>
      <c r="D5855" s="6" t="str">
        <f>+_xlfn.CONCAT(Table13456[[#This Row],[phase1]],Table13456[[#This Row],[phase2]],Table13456[[#This Row],[phase3]],Table13456[[#This Row],[phase4]])</f>
        <v>1695007162</v>
      </c>
      <c r="E5855" s="2" t="str">
        <f>+Table13456[[#This Row],[DESCRIPTION]]</f>
        <v>TRAFFIC MONITORING SITE CABINET, F&amp;I, TYPE 3, 2 PANE BACK, PEDESTAL MOUNT</v>
      </c>
      <c r="F5855" s="2" t="str">
        <f>+LEFT(Table13456[[#This Row],[PAY ITEM]],1)</f>
        <v>0</v>
      </c>
      <c r="G5855" s="2" t="str">
        <f>IF(Table13456[[#This Row],[first]]="0",SUBSTITUTE(TRIM(MID(B5855, 2, 3))," ","0"),SUBSTITUTE(TRIM(MID(B5855, 1, 3))," ","0"))</f>
        <v>695</v>
      </c>
      <c r="H5855" s="2" t="str">
        <f>IF(Table13456[[#This Row],[first]]="0",SUBSTITUTE(TRIM(MID(B5855, 5, 3))," ","0"),SUBSTITUTE(TRIM(MID(B5855, 4, 3))," ","0"))</f>
        <v>7</v>
      </c>
      <c r="I5855" s="2" t="str">
        <f>IF(Table13456[[#This Row],[first]]="0",SUBSTITUTE(TRIM(MID(B5855, 8, 3))," ","0"),SUBSTITUTE(TRIM(MID(B5855, 7, 3))," ","0"))</f>
        <v>162</v>
      </c>
      <c r="J5855" s="2">
        <v>1</v>
      </c>
      <c r="K5855" s="2" t="str">
        <f t="shared" si="273"/>
        <v>695</v>
      </c>
      <c r="L5855" s="2" t="str">
        <f t="shared" si="274"/>
        <v>007</v>
      </c>
      <c r="M5855" s="2" t="str">
        <f t="shared" si="275"/>
        <v>162</v>
      </c>
    </row>
    <row r="5856" spans="2:13" x14ac:dyDescent="0.25">
      <c r="B5856" s="2" t="s">
        <v>4180</v>
      </c>
      <c r="C5856" s="2" t="s">
        <v>13432</v>
      </c>
      <c r="D5856" s="6" t="str">
        <f>+_xlfn.CONCAT(Table13456[[#This Row],[phase1]],Table13456[[#This Row],[phase2]],Table13456[[#This Row],[phase3]],Table13456[[#This Row],[phase4]])</f>
        <v>1695007163</v>
      </c>
      <c r="E5856" s="2" t="str">
        <f>+Table13456[[#This Row],[DESCRIPTION]]</f>
        <v>TRAFFIC MONITORING SITE CABINET, FURNISH &amp; INSTALL, TYPE 3, 2 PLANE BACK, POLEMOUNT</v>
      </c>
      <c r="F5856" s="2" t="str">
        <f>+LEFT(Table13456[[#This Row],[PAY ITEM]],1)</f>
        <v>0</v>
      </c>
      <c r="G5856" s="2" t="str">
        <f>IF(Table13456[[#This Row],[first]]="0",SUBSTITUTE(TRIM(MID(B5856, 2, 3))," ","0"),SUBSTITUTE(TRIM(MID(B5856, 1, 3))," ","0"))</f>
        <v>695</v>
      </c>
      <c r="H5856" s="2" t="str">
        <f>IF(Table13456[[#This Row],[first]]="0",SUBSTITUTE(TRIM(MID(B5856, 5, 3))," ","0"),SUBSTITUTE(TRIM(MID(B5856, 4, 3))," ","0"))</f>
        <v>7</v>
      </c>
      <c r="I5856" s="2" t="str">
        <f>IF(Table13456[[#This Row],[first]]="0",SUBSTITUTE(TRIM(MID(B5856, 8, 3))," ","0"),SUBSTITUTE(TRIM(MID(B5856, 7, 3))," ","0"))</f>
        <v>163</v>
      </c>
      <c r="J5856" s="2">
        <v>1</v>
      </c>
      <c r="K5856" s="2" t="str">
        <f t="shared" si="273"/>
        <v>695</v>
      </c>
      <c r="L5856" s="2" t="str">
        <f t="shared" si="274"/>
        <v>007</v>
      </c>
      <c r="M5856" s="2" t="str">
        <f t="shared" si="275"/>
        <v>163</v>
      </c>
    </row>
    <row r="5857" spans="2:13" x14ac:dyDescent="0.25">
      <c r="B5857" s="2" t="s">
        <v>2707</v>
      </c>
      <c r="C5857" s="2" t="s">
        <v>2708</v>
      </c>
      <c r="D5857" s="6" t="str">
        <f>+_xlfn.CONCAT(Table13456[[#This Row],[phase1]],Table13456[[#This Row],[phase2]],Table13456[[#This Row],[phase3]],Table13456[[#This Row],[phase4]])</f>
        <v>1695007171</v>
      </c>
      <c r="E5857" s="2" t="str">
        <f>+Table13456[[#This Row],[DESCRIPTION]]</f>
        <v>TRAFFIC MONITORING SITE CABINET, FURNISH &amp; INSTALL, TYPE 4, 2 PLANE BACK, BASE MOUNT</v>
      </c>
      <c r="F5857" s="2" t="str">
        <f>+LEFT(Table13456[[#This Row],[PAY ITEM]],1)</f>
        <v>0</v>
      </c>
      <c r="G5857" s="2" t="str">
        <f>IF(Table13456[[#This Row],[first]]="0",SUBSTITUTE(TRIM(MID(B5857, 2, 3))," ","0"),SUBSTITUTE(TRIM(MID(B5857, 1, 3))," ","0"))</f>
        <v>695</v>
      </c>
      <c r="H5857" s="2" t="str">
        <f>IF(Table13456[[#This Row],[first]]="0",SUBSTITUTE(TRIM(MID(B5857, 5, 3))," ","0"),SUBSTITUTE(TRIM(MID(B5857, 4, 3))," ","0"))</f>
        <v>7</v>
      </c>
      <c r="I5857" s="2" t="str">
        <f>IF(Table13456[[#This Row],[first]]="0",SUBSTITUTE(TRIM(MID(B5857, 8, 3))," ","0"),SUBSTITUTE(TRIM(MID(B5857, 7, 3))," ","0"))</f>
        <v>171</v>
      </c>
      <c r="J5857" s="2">
        <v>1</v>
      </c>
      <c r="K5857" s="2" t="str">
        <f t="shared" si="273"/>
        <v>695</v>
      </c>
      <c r="L5857" s="2" t="str">
        <f t="shared" si="274"/>
        <v>007</v>
      </c>
      <c r="M5857" s="2" t="str">
        <f t="shared" si="275"/>
        <v>171</v>
      </c>
    </row>
    <row r="5858" spans="2:13" x14ac:dyDescent="0.25">
      <c r="B5858" s="2" t="s">
        <v>13433</v>
      </c>
      <c r="C5858" s="2" t="s">
        <v>13434</v>
      </c>
      <c r="D5858" s="6" t="str">
        <f>+_xlfn.CONCAT(Table13456[[#This Row],[phase1]],Table13456[[#This Row],[phase2]],Table13456[[#This Row],[phase3]],Table13456[[#This Row],[phase4]])</f>
        <v>1695007173</v>
      </c>
      <c r="E5858" s="2" t="str">
        <f>+Table13456[[#This Row],[DESCRIPTION]]</f>
        <v>TRAFFIC MONITORING SITE CABINET, FURNISH &amp; INSTALL, TYPE 4, 2 PLANE BACK, POLEMOUNT</v>
      </c>
      <c r="F5858" s="2" t="str">
        <f>+LEFT(Table13456[[#This Row],[PAY ITEM]],1)</f>
        <v>0</v>
      </c>
      <c r="G5858" s="2" t="str">
        <f>IF(Table13456[[#This Row],[first]]="0",SUBSTITUTE(TRIM(MID(B5858, 2, 3))," ","0"),SUBSTITUTE(TRIM(MID(B5858, 1, 3))," ","0"))</f>
        <v>695</v>
      </c>
      <c r="H5858" s="2" t="str">
        <f>IF(Table13456[[#This Row],[first]]="0",SUBSTITUTE(TRIM(MID(B5858, 5, 3))," ","0"),SUBSTITUTE(TRIM(MID(B5858, 4, 3))," ","0"))</f>
        <v>7</v>
      </c>
      <c r="I5858" s="2" t="str">
        <f>IF(Table13456[[#This Row],[first]]="0",SUBSTITUTE(TRIM(MID(B5858, 8, 3))," ","0"),SUBSTITUTE(TRIM(MID(B5858, 7, 3))," ","0"))</f>
        <v>173</v>
      </c>
      <c r="J5858" s="2">
        <v>1</v>
      </c>
      <c r="K5858" s="2" t="str">
        <f t="shared" si="273"/>
        <v>695</v>
      </c>
      <c r="L5858" s="2" t="str">
        <f t="shared" si="274"/>
        <v>007</v>
      </c>
      <c r="M5858" s="2" t="str">
        <f t="shared" si="275"/>
        <v>173</v>
      </c>
    </row>
    <row r="5859" spans="2:13" x14ac:dyDescent="0.25">
      <c r="B5859" s="2" t="s">
        <v>2709</v>
      </c>
      <c r="C5859" s="2" t="s">
        <v>2710</v>
      </c>
      <c r="D5859" s="6" t="str">
        <f>+_xlfn.CONCAT(Table13456[[#This Row],[phase1]],Table13456[[#This Row],[phase2]],Table13456[[#This Row],[phase3]],Table13456[[#This Row],[phase4]])</f>
        <v>1695007600</v>
      </c>
      <c r="E5859" s="2" t="str">
        <f>+Table13456[[#This Row],[DESCRIPTION]]</f>
        <v>TRAFFIC MONITORING SITE CABINET, REMOVE EXISTING CABINET</v>
      </c>
      <c r="F5859" s="2" t="str">
        <f>+LEFT(Table13456[[#This Row],[PAY ITEM]],1)</f>
        <v>0</v>
      </c>
      <c r="G5859" s="2" t="str">
        <f>IF(Table13456[[#This Row],[first]]="0",SUBSTITUTE(TRIM(MID(B5859, 2, 3))," ","0"),SUBSTITUTE(TRIM(MID(B5859, 1, 3))," ","0"))</f>
        <v>695</v>
      </c>
      <c r="H5859" s="2" t="str">
        <f>IF(Table13456[[#This Row],[first]]="0",SUBSTITUTE(TRIM(MID(B5859, 5, 3))," ","0"),SUBSTITUTE(TRIM(MID(B5859, 4, 3))," ","0"))</f>
        <v>7</v>
      </c>
      <c r="I5859" s="2" t="str">
        <f>IF(Table13456[[#This Row],[first]]="0",SUBSTITUTE(TRIM(MID(B5859, 8, 3))," ","0"),SUBSTITUTE(TRIM(MID(B5859, 7, 3))," ","0"))</f>
        <v>600</v>
      </c>
      <c r="J5859" s="2">
        <v>1</v>
      </c>
      <c r="K5859" s="2" t="str">
        <f t="shared" si="273"/>
        <v>695</v>
      </c>
      <c r="L5859" s="2" t="str">
        <f t="shared" si="274"/>
        <v>007</v>
      </c>
      <c r="M5859" s="2" t="str">
        <f t="shared" si="275"/>
        <v>600</v>
      </c>
    </row>
    <row r="5860" spans="2:13" x14ac:dyDescent="0.25">
      <c r="B5860" s="2" t="s">
        <v>2711</v>
      </c>
      <c r="C5860" s="2" t="s">
        <v>2712</v>
      </c>
      <c r="D5860" s="6" t="str">
        <f>+_xlfn.CONCAT(Table13456[[#This Row],[phase1]],Table13456[[#This Row],[phase2]],Table13456[[#This Row],[phase3]],Table13456[[#This Row],[phase4]])</f>
        <v>1695008011</v>
      </c>
      <c r="E5860" s="2" t="str">
        <f>+Table13456[[#This Row],[DESCRIPTION]]</f>
        <v>TRAFFIC MONITORING SITE COMMUNICATIONS MODEM FURNISH &amp; INSTALL</v>
      </c>
      <c r="F5860" s="2" t="str">
        <f>+LEFT(Table13456[[#This Row],[PAY ITEM]],1)</f>
        <v>0</v>
      </c>
      <c r="G5860" s="2" t="str">
        <f>IF(Table13456[[#This Row],[first]]="0",SUBSTITUTE(TRIM(MID(B5860, 2, 3))," ","0"),SUBSTITUTE(TRIM(MID(B5860, 1, 3))," ","0"))</f>
        <v>695</v>
      </c>
      <c r="H5860" s="2" t="str">
        <f>IF(Table13456[[#This Row],[first]]="0",SUBSTITUTE(TRIM(MID(B5860, 5, 3))," ","0"),SUBSTITUTE(TRIM(MID(B5860, 4, 3))," ","0"))</f>
        <v>8</v>
      </c>
      <c r="I5860" s="2" t="str">
        <f>IF(Table13456[[#This Row],[first]]="0",SUBSTITUTE(TRIM(MID(B5860, 8, 3))," ","0"),SUBSTITUTE(TRIM(MID(B5860, 7, 3))," ","0"))</f>
        <v>11</v>
      </c>
      <c r="J5860" s="2">
        <v>1</v>
      </c>
      <c r="K5860" s="2" t="str">
        <f t="shared" si="273"/>
        <v>695</v>
      </c>
      <c r="L5860" s="2" t="str">
        <f t="shared" si="274"/>
        <v>008</v>
      </c>
      <c r="M5860" s="2" t="str">
        <f t="shared" si="275"/>
        <v>011</v>
      </c>
    </row>
    <row r="5861" spans="2:13" x14ac:dyDescent="0.25">
      <c r="B5861" s="2" t="s">
        <v>2713</v>
      </c>
      <c r="C5861" s="2" t="s">
        <v>2714</v>
      </c>
      <c r="D5861" s="6" t="str">
        <f>+_xlfn.CONCAT(Table13456[[#This Row],[phase1]],Table13456[[#This Row],[phase2]],Table13456[[#This Row],[phase3]],Table13456[[#This Row],[phase4]])</f>
        <v>1695009011</v>
      </c>
      <c r="E5861" s="2" t="str">
        <f>+Table13456[[#This Row],[DESCRIPTION]]</f>
        <v>TRAFFIC MONITORING SITE WEIGH- IN- MOTION ELECTRONIC SENSOR, FURNISH &amp; INSTALL, WITH SPECIAL FOUNDATION SOCKET</v>
      </c>
      <c r="F5861" s="2" t="str">
        <f>+LEFT(Table13456[[#This Row],[PAY ITEM]],1)</f>
        <v>0</v>
      </c>
      <c r="G5861" s="2" t="str">
        <f>IF(Table13456[[#This Row],[first]]="0",SUBSTITUTE(TRIM(MID(B5861, 2, 3))," ","0"),SUBSTITUTE(TRIM(MID(B5861, 1, 3))," ","0"))</f>
        <v>695</v>
      </c>
      <c r="H5861" s="2" t="str">
        <f>IF(Table13456[[#This Row],[first]]="0",SUBSTITUTE(TRIM(MID(B5861, 5, 3))," ","0"),SUBSTITUTE(TRIM(MID(B5861, 4, 3))," ","0"))</f>
        <v>9</v>
      </c>
      <c r="I5861" s="2" t="str">
        <f>IF(Table13456[[#This Row],[first]]="0",SUBSTITUTE(TRIM(MID(B5861, 8, 3))," ","0"),SUBSTITUTE(TRIM(MID(B5861, 7, 3))," ","0"))</f>
        <v>11</v>
      </c>
      <c r="J5861" s="2">
        <v>1</v>
      </c>
      <c r="K5861" s="2" t="str">
        <f t="shared" si="273"/>
        <v>695</v>
      </c>
      <c r="L5861" s="2" t="str">
        <f t="shared" si="274"/>
        <v>009</v>
      </c>
      <c r="M5861" s="2" t="str">
        <f t="shared" si="275"/>
        <v>011</v>
      </c>
    </row>
    <row r="5862" spans="2:13" x14ac:dyDescent="0.25">
      <c r="B5862" s="2" t="s">
        <v>13435</v>
      </c>
      <c r="C5862" s="2" t="s">
        <v>13436</v>
      </c>
      <c r="D5862" s="6" t="str">
        <f>+_xlfn.CONCAT(Table13456[[#This Row],[phase1]],Table13456[[#This Row],[phase2]],Table13456[[#This Row],[phase3]],Table13456[[#This Row],[phase4]])</f>
        <v>1695009012</v>
      </c>
      <c r="E5862" s="2" t="str">
        <f>+Table13456[[#This Row],[DESCRIPTION]]</f>
        <v>TRAFFIC MONITORING SITE WEIGH- IN- MOTION ELECTRONIC SENSOR, FURNISH &amp; INSTALL</v>
      </c>
      <c r="F5862" s="2" t="str">
        <f>+LEFT(Table13456[[#This Row],[PAY ITEM]],1)</f>
        <v>0</v>
      </c>
      <c r="G5862" s="2" t="str">
        <f>IF(Table13456[[#This Row],[first]]="0",SUBSTITUTE(TRIM(MID(B5862, 2, 3))," ","0"),SUBSTITUTE(TRIM(MID(B5862, 1, 3))," ","0"))</f>
        <v>695</v>
      </c>
      <c r="H5862" s="2" t="str">
        <f>IF(Table13456[[#This Row],[first]]="0",SUBSTITUTE(TRIM(MID(B5862, 5, 3))," ","0"),SUBSTITUTE(TRIM(MID(B5862, 4, 3))," ","0"))</f>
        <v>9</v>
      </c>
      <c r="I5862" s="2" t="str">
        <f>IF(Table13456[[#This Row],[first]]="0",SUBSTITUTE(TRIM(MID(B5862, 8, 3))," ","0"),SUBSTITUTE(TRIM(MID(B5862, 7, 3))," ","0"))</f>
        <v>12</v>
      </c>
      <c r="J5862" s="2">
        <v>1</v>
      </c>
      <c r="K5862" s="2" t="str">
        <f t="shared" si="273"/>
        <v>695</v>
      </c>
      <c r="L5862" s="2" t="str">
        <f t="shared" si="274"/>
        <v>009</v>
      </c>
      <c r="M5862" s="2" t="str">
        <f t="shared" si="275"/>
        <v>012</v>
      </c>
    </row>
    <row r="5863" spans="2:13" x14ac:dyDescent="0.25">
      <c r="B5863" s="2" t="s">
        <v>13437</v>
      </c>
      <c r="C5863" s="2" t="s">
        <v>13438</v>
      </c>
      <c r="D5863" s="6" t="str">
        <f>+_xlfn.CONCAT(Table13456[[#This Row],[phase1]],Table13456[[#This Row],[phase2]],Table13456[[#This Row],[phase3]],Table13456[[#This Row],[phase4]])</f>
        <v>1695100001</v>
      </c>
      <c r="E5863" s="2" t="str">
        <f>+Table13456[[#This Row],[DESCRIPTION]]</f>
        <v>CV PEDESTRIAN DETECTION SYSTEM- LIDAR DETECTOR, PROJECT 440821-1-52-01</v>
      </c>
      <c r="F5863" s="2" t="str">
        <f>+LEFT(Table13456[[#This Row],[PAY ITEM]],1)</f>
        <v>0</v>
      </c>
      <c r="G5863" s="2" t="str">
        <f>IF(Table13456[[#This Row],[first]]="0",SUBSTITUTE(TRIM(MID(B5863, 2, 3))," ","0"),SUBSTITUTE(TRIM(MID(B5863, 1, 3))," ","0"))</f>
        <v>695</v>
      </c>
      <c r="H5863" s="2" t="str">
        <f>IF(Table13456[[#This Row],[first]]="0",SUBSTITUTE(TRIM(MID(B5863, 5, 3))," ","0"),SUBSTITUTE(TRIM(MID(B5863, 4, 3))," ","0"))</f>
        <v>100</v>
      </c>
      <c r="I5863" s="2" t="str">
        <f>IF(Table13456[[#This Row],[first]]="0",SUBSTITUTE(TRIM(MID(B5863, 8, 3))," ","0"),SUBSTITUTE(TRIM(MID(B5863, 7, 3))," ","0"))</f>
        <v>1</v>
      </c>
      <c r="J5863" s="2">
        <v>1</v>
      </c>
      <c r="K5863" s="2" t="str">
        <f t="shared" si="273"/>
        <v>695</v>
      </c>
      <c r="L5863" s="2" t="str">
        <f t="shared" si="274"/>
        <v>100</v>
      </c>
      <c r="M5863" s="2" t="str">
        <f t="shared" si="275"/>
        <v>001</v>
      </c>
    </row>
    <row r="5864" spans="2:13" x14ac:dyDescent="0.25">
      <c r="B5864" s="2" t="s">
        <v>13439</v>
      </c>
      <c r="C5864" s="2" t="s">
        <v>13440</v>
      </c>
      <c r="D5864" s="6" t="str">
        <f>+_xlfn.CONCAT(Table13456[[#This Row],[phase1]],Table13456[[#This Row],[phase2]],Table13456[[#This Row],[phase3]],Table13456[[#This Row],[phase4]])</f>
        <v>1695100002</v>
      </c>
      <c r="E5864" s="2" t="str">
        <f>+Table13456[[#This Row],[DESCRIPTION]]</f>
        <v>CV PEDESTRIAN DETECTION SYSTEM- CABINET EQUIPMENT, PROJECT 440821-1-52-01</v>
      </c>
      <c r="F5864" s="2" t="str">
        <f>+LEFT(Table13456[[#This Row],[PAY ITEM]],1)</f>
        <v>0</v>
      </c>
      <c r="G5864" s="2" t="str">
        <f>IF(Table13456[[#This Row],[first]]="0",SUBSTITUTE(TRIM(MID(B5864, 2, 3))," ","0"),SUBSTITUTE(TRIM(MID(B5864, 1, 3))," ","0"))</f>
        <v>695</v>
      </c>
      <c r="H5864" s="2" t="str">
        <f>IF(Table13456[[#This Row],[first]]="0",SUBSTITUTE(TRIM(MID(B5864, 5, 3))," ","0"),SUBSTITUTE(TRIM(MID(B5864, 4, 3))," ","0"))</f>
        <v>100</v>
      </c>
      <c r="I5864" s="2" t="str">
        <f>IF(Table13456[[#This Row],[first]]="0",SUBSTITUTE(TRIM(MID(B5864, 8, 3))," ","0"),SUBSTITUTE(TRIM(MID(B5864, 7, 3))," ","0"))</f>
        <v>2</v>
      </c>
      <c r="J5864" s="2">
        <v>1</v>
      </c>
      <c r="K5864" s="2" t="str">
        <f t="shared" si="273"/>
        <v>695</v>
      </c>
      <c r="L5864" s="2" t="str">
        <f t="shared" si="274"/>
        <v>100</v>
      </c>
      <c r="M5864" s="2" t="str">
        <f t="shared" si="275"/>
        <v>002</v>
      </c>
    </row>
    <row r="5865" spans="2:13" x14ac:dyDescent="0.25">
      <c r="B5865" s="2" t="s">
        <v>13441</v>
      </c>
      <c r="C5865" s="2" t="s">
        <v>13442</v>
      </c>
      <c r="D5865" s="6" t="str">
        <f>+_xlfn.CONCAT(Table13456[[#This Row],[phase1]],Table13456[[#This Row],[phase2]],Table13456[[#This Row],[phase3]],Table13456[[#This Row],[phase4]])</f>
        <v>1699001001</v>
      </c>
      <c r="E5865" s="2" t="str">
        <f>+Table13456[[#This Row],[DESCRIPTION]]</f>
        <v>INTERNAL ILLUM SIGN, FURNISH &amp; INSTALL, STREET NAME</v>
      </c>
      <c r="F5865" s="2" t="str">
        <f>+LEFT(Table13456[[#This Row],[PAY ITEM]],1)</f>
        <v>0</v>
      </c>
      <c r="G5865" s="2" t="str">
        <f>IF(Table13456[[#This Row],[first]]="0",SUBSTITUTE(TRIM(MID(B5865, 2, 3))," ","0"),SUBSTITUTE(TRIM(MID(B5865, 1, 3))," ","0"))</f>
        <v>699</v>
      </c>
      <c r="H5865" s="2" t="str">
        <f>IF(Table13456[[#This Row],[first]]="0",SUBSTITUTE(TRIM(MID(B5865, 5, 3))," ","0"),SUBSTITUTE(TRIM(MID(B5865, 4, 3))," ","0"))</f>
        <v>1</v>
      </c>
      <c r="I5865" s="2" t="str">
        <f>IF(Table13456[[#This Row],[first]]="0",SUBSTITUTE(TRIM(MID(B5865, 8, 3))," ","0"),SUBSTITUTE(TRIM(MID(B5865, 7, 3))," ","0"))</f>
        <v>1</v>
      </c>
      <c r="J5865" s="2">
        <v>1</v>
      </c>
      <c r="K5865" s="2" t="str">
        <f t="shared" si="273"/>
        <v>699</v>
      </c>
      <c r="L5865" s="2" t="str">
        <f t="shared" si="274"/>
        <v>001</v>
      </c>
      <c r="M5865" s="2" t="str">
        <f t="shared" si="275"/>
        <v>001</v>
      </c>
    </row>
    <row r="5866" spans="2:13" x14ac:dyDescent="0.25">
      <c r="B5866" s="2" t="s">
        <v>13443</v>
      </c>
      <c r="C5866" s="2" t="s">
        <v>13444</v>
      </c>
      <c r="D5866" s="6" t="str">
        <f>+_xlfn.CONCAT(Table13456[[#This Row],[phase1]],Table13456[[#This Row],[phase2]],Table13456[[#This Row],[phase3]],Table13456[[#This Row],[phase4]])</f>
        <v>1699001021</v>
      </c>
      <c r="E5866" s="2" t="str">
        <f>+Table13456[[#This Row],[DESCRIPTION]]</f>
        <v>INTERNAL ILLUM SIGN, INSTALL, ST NAME</v>
      </c>
      <c r="F5866" s="2" t="str">
        <f>+LEFT(Table13456[[#This Row],[PAY ITEM]],1)</f>
        <v>0</v>
      </c>
      <c r="G5866" s="2" t="str">
        <f>IF(Table13456[[#This Row],[first]]="0",SUBSTITUTE(TRIM(MID(B5866, 2, 3))," ","0"),SUBSTITUTE(TRIM(MID(B5866, 1, 3))," ","0"))</f>
        <v>699</v>
      </c>
      <c r="H5866" s="2" t="str">
        <f>IF(Table13456[[#This Row],[first]]="0",SUBSTITUTE(TRIM(MID(B5866, 5, 3))," ","0"),SUBSTITUTE(TRIM(MID(B5866, 4, 3))," ","0"))</f>
        <v>1</v>
      </c>
      <c r="I5866" s="2" t="str">
        <f>IF(Table13456[[#This Row],[first]]="0",SUBSTITUTE(TRIM(MID(B5866, 8, 3))," ","0"),SUBSTITUTE(TRIM(MID(B5866, 7, 3))," ","0"))</f>
        <v>21</v>
      </c>
      <c r="J5866" s="2">
        <v>1</v>
      </c>
      <c r="K5866" s="2" t="str">
        <f t="shared" si="273"/>
        <v>699</v>
      </c>
      <c r="L5866" s="2" t="str">
        <f t="shared" si="274"/>
        <v>001</v>
      </c>
      <c r="M5866" s="2" t="str">
        <f t="shared" si="275"/>
        <v>021</v>
      </c>
    </row>
    <row r="5867" spans="2:13" x14ac:dyDescent="0.25">
      <c r="B5867" s="2" t="s">
        <v>13445</v>
      </c>
      <c r="C5867" s="2" t="s">
        <v>13446</v>
      </c>
      <c r="D5867" s="6" t="str">
        <f>+_xlfn.CONCAT(Table13456[[#This Row],[phase1]],Table13456[[#This Row],[phase2]],Table13456[[#This Row],[phase3]],Table13456[[#This Row],[phase4]])</f>
        <v>1699001031</v>
      </c>
      <c r="E5867" s="2" t="str">
        <f>+Table13456[[#This Row],[DESCRIPTION]]</f>
        <v>INTERNAL ILLUM SIGN, MODIFY, ST NAME</v>
      </c>
      <c r="F5867" s="2" t="str">
        <f>+LEFT(Table13456[[#This Row],[PAY ITEM]],1)</f>
        <v>0</v>
      </c>
      <c r="G5867" s="2" t="str">
        <f>IF(Table13456[[#This Row],[first]]="0",SUBSTITUTE(TRIM(MID(B5867, 2, 3))," ","0"),SUBSTITUTE(TRIM(MID(B5867, 1, 3))," ","0"))</f>
        <v>699</v>
      </c>
      <c r="H5867" s="2" t="str">
        <f>IF(Table13456[[#This Row],[first]]="0",SUBSTITUTE(TRIM(MID(B5867, 5, 3))," ","0"),SUBSTITUTE(TRIM(MID(B5867, 4, 3))," ","0"))</f>
        <v>1</v>
      </c>
      <c r="I5867" s="2" t="str">
        <f>IF(Table13456[[#This Row],[first]]="0",SUBSTITUTE(TRIM(MID(B5867, 8, 3))," ","0"),SUBSTITUTE(TRIM(MID(B5867, 7, 3))," ","0"))</f>
        <v>31</v>
      </c>
      <c r="J5867" s="2">
        <v>1</v>
      </c>
      <c r="K5867" s="2" t="str">
        <f t="shared" si="273"/>
        <v>699</v>
      </c>
      <c r="L5867" s="2" t="str">
        <f t="shared" si="274"/>
        <v>001</v>
      </c>
      <c r="M5867" s="2" t="str">
        <f t="shared" si="275"/>
        <v>031</v>
      </c>
    </row>
    <row r="5868" spans="2:13" x14ac:dyDescent="0.25">
      <c r="B5868" s="2" t="s">
        <v>13447</v>
      </c>
      <c r="C5868" s="2" t="s">
        <v>13448</v>
      </c>
      <c r="D5868" s="6" t="str">
        <f>+_xlfn.CONCAT(Table13456[[#This Row],[phase1]],Table13456[[#This Row],[phase2]],Table13456[[#This Row],[phase3]],Table13456[[#This Row],[phase4]])</f>
        <v>1699001041</v>
      </c>
      <c r="E5868" s="2" t="str">
        <f>+Table13456[[#This Row],[DESCRIPTION]]</f>
        <v>INTERNAL ILLUM SIGN, RELOCATE, ST NAME</v>
      </c>
      <c r="F5868" s="2" t="str">
        <f>+LEFT(Table13456[[#This Row],[PAY ITEM]],1)</f>
        <v>0</v>
      </c>
      <c r="G5868" s="2" t="str">
        <f>IF(Table13456[[#This Row],[first]]="0",SUBSTITUTE(TRIM(MID(B5868, 2, 3))," ","0"),SUBSTITUTE(TRIM(MID(B5868, 1, 3))," ","0"))</f>
        <v>699</v>
      </c>
      <c r="H5868" s="2" t="str">
        <f>IF(Table13456[[#This Row],[first]]="0",SUBSTITUTE(TRIM(MID(B5868, 5, 3))," ","0"),SUBSTITUTE(TRIM(MID(B5868, 4, 3))," ","0"))</f>
        <v>1</v>
      </c>
      <c r="I5868" s="2" t="str">
        <f>IF(Table13456[[#This Row],[first]]="0",SUBSTITUTE(TRIM(MID(B5868, 8, 3))," ","0"),SUBSTITUTE(TRIM(MID(B5868, 7, 3))," ","0"))</f>
        <v>41</v>
      </c>
      <c r="J5868" s="2">
        <v>1</v>
      </c>
      <c r="K5868" s="2" t="str">
        <f t="shared" si="273"/>
        <v>699</v>
      </c>
      <c r="L5868" s="2" t="str">
        <f t="shared" si="274"/>
        <v>001</v>
      </c>
      <c r="M5868" s="2" t="str">
        <f t="shared" si="275"/>
        <v>041</v>
      </c>
    </row>
    <row r="5869" spans="2:13" x14ac:dyDescent="0.25">
      <c r="B5869" s="2" t="s">
        <v>2715</v>
      </c>
      <c r="C5869" s="2" t="s">
        <v>2716</v>
      </c>
      <c r="D5869" s="6" t="str">
        <f>+_xlfn.CONCAT(Table13456[[#This Row],[phase1]],Table13456[[#This Row],[phase2]],Table13456[[#This Row],[phase3]],Table13456[[#This Row],[phase4]])</f>
        <v>1700001011</v>
      </c>
      <c r="E5869" s="2" t="str">
        <f>+Table13456[[#This Row],[DESCRIPTION]]</f>
        <v>SINGLE POST SIGN, F&amp;I GROUND MOUNT, UP TO 12 SF</v>
      </c>
      <c r="F5869" s="2" t="str">
        <f>+LEFT(Table13456[[#This Row],[PAY ITEM]],1)</f>
        <v>0</v>
      </c>
      <c r="G5869" s="2" t="str">
        <f>IF(Table13456[[#This Row],[first]]="0",SUBSTITUTE(TRIM(MID(B5869, 2, 3))," ","0"),SUBSTITUTE(TRIM(MID(B5869, 1, 3))," ","0"))</f>
        <v>700</v>
      </c>
      <c r="H5869" s="2" t="str">
        <f>IF(Table13456[[#This Row],[first]]="0",SUBSTITUTE(TRIM(MID(B5869, 5, 3))," ","0"),SUBSTITUTE(TRIM(MID(B5869, 4, 3))," ","0"))</f>
        <v>1</v>
      </c>
      <c r="I5869" s="2" t="str">
        <f>IF(Table13456[[#This Row],[first]]="0",SUBSTITUTE(TRIM(MID(B5869, 8, 3))," ","0"),SUBSTITUTE(TRIM(MID(B5869, 7, 3))," ","0"))</f>
        <v>11</v>
      </c>
      <c r="J5869" s="2">
        <v>1</v>
      </c>
      <c r="K5869" s="2" t="str">
        <f t="shared" si="273"/>
        <v>700</v>
      </c>
      <c r="L5869" s="2" t="str">
        <f t="shared" si="274"/>
        <v>001</v>
      </c>
      <c r="M5869" s="2" t="str">
        <f t="shared" si="275"/>
        <v>011</v>
      </c>
    </row>
    <row r="5870" spans="2:13" x14ac:dyDescent="0.25">
      <c r="B5870" s="2" t="s">
        <v>2717</v>
      </c>
      <c r="C5870" s="2" t="s">
        <v>2718</v>
      </c>
      <c r="D5870" s="6" t="str">
        <f>+_xlfn.CONCAT(Table13456[[#This Row],[phase1]],Table13456[[#This Row],[phase2]],Table13456[[#This Row],[phase3]],Table13456[[#This Row],[phase4]])</f>
        <v>1700001012</v>
      </c>
      <c r="E5870" s="2" t="str">
        <f>+Table13456[[#This Row],[DESCRIPTION]]</f>
        <v>SINGLE POST SIGN, F&amp;I GROUND MOUNT, 12-20 SF</v>
      </c>
      <c r="F5870" s="2" t="str">
        <f>+LEFT(Table13456[[#This Row],[PAY ITEM]],1)</f>
        <v>0</v>
      </c>
      <c r="G5870" s="2" t="str">
        <f>IF(Table13456[[#This Row],[first]]="0",SUBSTITUTE(TRIM(MID(B5870, 2, 3))," ","0"),SUBSTITUTE(TRIM(MID(B5870, 1, 3))," ","0"))</f>
        <v>700</v>
      </c>
      <c r="H5870" s="2" t="str">
        <f>IF(Table13456[[#This Row],[first]]="0",SUBSTITUTE(TRIM(MID(B5870, 5, 3))," ","0"),SUBSTITUTE(TRIM(MID(B5870, 4, 3))," ","0"))</f>
        <v>1</v>
      </c>
      <c r="I5870" s="2" t="str">
        <f>IF(Table13456[[#This Row],[first]]="0",SUBSTITUTE(TRIM(MID(B5870, 8, 3))," ","0"),SUBSTITUTE(TRIM(MID(B5870, 7, 3))," ","0"))</f>
        <v>12</v>
      </c>
      <c r="J5870" s="2">
        <v>1</v>
      </c>
      <c r="K5870" s="2" t="str">
        <f t="shared" si="273"/>
        <v>700</v>
      </c>
      <c r="L5870" s="2" t="str">
        <f t="shared" si="274"/>
        <v>001</v>
      </c>
      <c r="M5870" s="2" t="str">
        <f t="shared" si="275"/>
        <v>012</v>
      </c>
    </row>
    <row r="5871" spans="2:13" x14ac:dyDescent="0.25">
      <c r="B5871" s="2" t="s">
        <v>2719</v>
      </c>
      <c r="C5871" s="2" t="s">
        <v>2720</v>
      </c>
      <c r="D5871" s="6" t="str">
        <f>+_xlfn.CONCAT(Table13456[[#This Row],[phase1]],Table13456[[#This Row],[phase2]],Table13456[[#This Row],[phase3]],Table13456[[#This Row],[phase4]])</f>
        <v>1700001013</v>
      </c>
      <c r="E5871" s="2" t="str">
        <f>+Table13456[[#This Row],[DESCRIPTION]]</f>
        <v>SINGLE POST SIGN, F&amp;I GROUND MOUNT, 21-30 SF</v>
      </c>
      <c r="F5871" s="2" t="str">
        <f>+LEFT(Table13456[[#This Row],[PAY ITEM]],1)</f>
        <v>0</v>
      </c>
      <c r="G5871" s="2" t="str">
        <f>IF(Table13456[[#This Row],[first]]="0",SUBSTITUTE(TRIM(MID(B5871, 2, 3))," ","0"),SUBSTITUTE(TRIM(MID(B5871, 1, 3))," ","0"))</f>
        <v>700</v>
      </c>
      <c r="H5871" s="2" t="str">
        <f>IF(Table13456[[#This Row],[first]]="0",SUBSTITUTE(TRIM(MID(B5871, 5, 3))," ","0"),SUBSTITUTE(TRIM(MID(B5871, 4, 3))," ","0"))</f>
        <v>1</v>
      </c>
      <c r="I5871" s="2" t="str">
        <f>IF(Table13456[[#This Row],[first]]="0",SUBSTITUTE(TRIM(MID(B5871, 8, 3))," ","0"),SUBSTITUTE(TRIM(MID(B5871, 7, 3))," ","0"))</f>
        <v>13</v>
      </c>
      <c r="J5871" s="2">
        <v>1</v>
      </c>
      <c r="K5871" s="2" t="str">
        <f t="shared" si="273"/>
        <v>700</v>
      </c>
      <c r="L5871" s="2" t="str">
        <f t="shared" si="274"/>
        <v>001</v>
      </c>
      <c r="M5871" s="2" t="str">
        <f t="shared" si="275"/>
        <v>013</v>
      </c>
    </row>
    <row r="5872" spans="2:13" x14ac:dyDescent="0.25">
      <c r="B5872" s="2" t="s">
        <v>2721</v>
      </c>
      <c r="C5872" s="2" t="s">
        <v>2722</v>
      </c>
      <c r="D5872" s="6" t="str">
        <f>+_xlfn.CONCAT(Table13456[[#This Row],[phase1]],Table13456[[#This Row],[phase2]],Table13456[[#This Row],[phase3]],Table13456[[#This Row],[phase4]])</f>
        <v>1700001014</v>
      </c>
      <c r="E5872" s="2" t="str">
        <f>+Table13456[[#This Row],[DESCRIPTION]]</f>
        <v>SINGLE POST SIGN, F&amp;I GROUND MOUNT, 31+ SF</v>
      </c>
      <c r="F5872" s="2" t="str">
        <f>+LEFT(Table13456[[#This Row],[PAY ITEM]],1)</f>
        <v>0</v>
      </c>
      <c r="G5872" s="2" t="str">
        <f>IF(Table13456[[#This Row],[first]]="0",SUBSTITUTE(TRIM(MID(B5872, 2, 3))," ","0"),SUBSTITUTE(TRIM(MID(B5872, 1, 3))," ","0"))</f>
        <v>700</v>
      </c>
      <c r="H5872" s="2" t="str">
        <f>IF(Table13456[[#This Row],[first]]="0",SUBSTITUTE(TRIM(MID(B5872, 5, 3))," ","0"),SUBSTITUTE(TRIM(MID(B5872, 4, 3))," ","0"))</f>
        <v>1</v>
      </c>
      <c r="I5872" s="2" t="str">
        <f>IF(Table13456[[#This Row],[first]]="0",SUBSTITUTE(TRIM(MID(B5872, 8, 3))," ","0"),SUBSTITUTE(TRIM(MID(B5872, 7, 3))," ","0"))</f>
        <v>14</v>
      </c>
      <c r="J5872" s="2">
        <v>1</v>
      </c>
      <c r="K5872" s="2" t="str">
        <f t="shared" si="273"/>
        <v>700</v>
      </c>
      <c r="L5872" s="2" t="str">
        <f t="shared" si="274"/>
        <v>001</v>
      </c>
      <c r="M5872" s="2" t="str">
        <f t="shared" si="275"/>
        <v>014</v>
      </c>
    </row>
    <row r="5873" spans="2:13" x14ac:dyDescent="0.25">
      <c r="B5873" s="2" t="s">
        <v>13449</v>
      </c>
      <c r="C5873" s="2" t="s">
        <v>13450</v>
      </c>
      <c r="D5873" s="6" t="str">
        <f>+_xlfn.CONCAT(Table13456[[#This Row],[phase1]],Table13456[[#This Row],[phase2]],Table13456[[#This Row],[phase3]],Table13456[[#This Row],[phase4]])</f>
        <v>1700001018</v>
      </c>
      <c r="E5873" s="2" t="str">
        <f>+Table13456[[#This Row],[DESCRIPTION]]</f>
        <v>SINGLE POST SIGN, F&amp;I GROUND MOUNT, IN-STREET FLEXIBLE POST SIGN</v>
      </c>
      <c r="F5873" s="2" t="str">
        <f>+LEFT(Table13456[[#This Row],[PAY ITEM]],1)</f>
        <v>0</v>
      </c>
      <c r="G5873" s="2" t="str">
        <f>IF(Table13456[[#This Row],[first]]="0",SUBSTITUTE(TRIM(MID(B5873, 2, 3))," ","0"),SUBSTITUTE(TRIM(MID(B5873, 1, 3))," ","0"))</f>
        <v>700</v>
      </c>
      <c r="H5873" s="2" t="str">
        <f>IF(Table13456[[#This Row],[first]]="0",SUBSTITUTE(TRIM(MID(B5873, 5, 3))," ","0"),SUBSTITUTE(TRIM(MID(B5873, 4, 3))," ","0"))</f>
        <v>1</v>
      </c>
      <c r="I5873" s="2" t="str">
        <f>IF(Table13456[[#This Row],[first]]="0",SUBSTITUTE(TRIM(MID(B5873, 8, 3))," ","0"),SUBSTITUTE(TRIM(MID(B5873, 7, 3))," ","0"))</f>
        <v>18</v>
      </c>
      <c r="J5873" s="2">
        <v>1</v>
      </c>
      <c r="K5873" s="2" t="str">
        <f t="shared" si="273"/>
        <v>700</v>
      </c>
      <c r="L5873" s="2" t="str">
        <f t="shared" si="274"/>
        <v>001</v>
      </c>
      <c r="M5873" s="2" t="str">
        <f t="shared" si="275"/>
        <v>018</v>
      </c>
    </row>
    <row r="5874" spans="2:13" x14ac:dyDescent="0.25">
      <c r="B5874" s="2" t="s">
        <v>2723</v>
      </c>
      <c r="C5874" s="2" t="s">
        <v>2724</v>
      </c>
      <c r="D5874" s="6" t="str">
        <f>+_xlfn.CONCAT(Table13456[[#This Row],[phase1]],Table13456[[#This Row],[phase2]],Table13456[[#This Row],[phase3]],Table13456[[#This Row],[phase4]])</f>
        <v>1700001021</v>
      </c>
      <c r="E5874" s="2" t="str">
        <f>+Table13456[[#This Row],[DESCRIPTION]]</f>
        <v>SINGLE POST SIGN, F&amp;I BARRIER MOUNT INDEX 11871/700-013 UP TO 12 SF</v>
      </c>
      <c r="F5874" s="2" t="str">
        <f>+LEFT(Table13456[[#This Row],[PAY ITEM]],1)</f>
        <v>0</v>
      </c>
      <c r="G5874" s="2" t="str">
        <f>IF(Table13456[[#This Row],[first]]="0",SUBSTITUTE(TRIM(MID(B5874, 2, 3))," ","0"),SUBSTITUTE(TRIM(MID(B5874, 1, 3))," ","0"))</f>
        <v>700</v>
      </c>
      <c r="H5874" s="2" t="str">
        <f>IF(Table13456[[#This Row],[first]]="0",SUBSTITUTE(TRIM(MID(B5874, 5, 3))," ","0"),SUBSTITUTE(TRIM(MID(B5874, 4, 3))," ","0"))</f>
        <v>1</v>
      </c>
      <c r="I5874" s="2" t="str">
        <f>IF(Table13456[[#This Row],[first]]="0",SUBSTITUTE(TRIM(MID(B5874, 8, 3))," ","0"),SUBSTITUTE(TRIM(MID(B5874, 7, 3))," ","0"))</f>
        <v>21</v>
      </c>
      <c r="J5874" s="2">
        <v>1</v>
      </c>
      <c r="K5874" s="2" t="str">
        <f t="shared" si="273"/>
        <v>700</v>
      </c>
      <c r="L5874" s="2" t="str">
        <f t="shared" si="274"/>
        <v>001</v>
      </c>
      <c r="M5874" s="2" t="str">
        <f t="shared" si="275"/>
        <v>021</v>
      </c>
    </row>
    <row r="5875" spans="2:13" x14ac:dyDescent="0.25">
      <c r="B5875" s="2" t="s">
        <v>2725</v>
      </c>
      <c r="C5875" s="2" t="s">
        <v>2726</v>
      </c>
      <c r="D5875" s="6" t="str">
        <f>+_xlfn.CONCAT(Table13456[[#This Row],[phase1]],Table13456[[#This Row],[phase2]],Table13456[[#This Row],[phase3]],Table13456[[#This Row],[phase4]])</f>
        <v>1700001022</v>
      </c>
      <c r="E5875" s="2" t="str">
        <f>+Table13456[[#This Row],[DESCRIPTION]]</f>
        <v>SINGLE POST SIGN, F&amp;I BARRIER MOUNT INDEX 11871/700-013, 12-20 SF</v>
      </c>
      <c r="F5875" s="2" t="str">
        <f>+LEFT(Table13456[[#This Row],[PAY ITEM]],1)</f>
        <v>0</v>
      </c>
      <c r="G5875" s="2" t="str">
        <f>IF(Table13456[[#This Row],[first]]="0",SUBSTITUTE(TRIM(MID(B5875, 2, 3))," ","0"),SUBSTITUTE(TRIM(MID(B5875, 1, 3))," ","0"))</f>
        <v>700</v>
      </c>
      <c r="H5875" s="2" t="str">
        <f>IF(Table13456[[#This Row],[first]]="0",SUBSTITUTE(TRIM(MID(B5875, 5, 3))," ","0"),SUBSTITUTE(TRIM(MID(B5875, 4, 3))," ","0"))</f>
        <v>1</v>
      </c>
      <c r="I5875" s="2" t="str">
        <f>IF(Table13456[[#This Row],[first]]="0",SUBSTITUTE(TRIM(MID(B5875, 8, 3))," ","0"),SUBSTITUTE(TRIM(MID(B5875, 7, 3))," ","0"))</f>
        <v>22</v>
      </c>
      <c r="J5875" s="2">
        <v>1</v>
      </c>
      <c r="K5875" s="2" t="str">
        <f t="shared" si="273"/>
        <v>700</v>
      </c>
      <c r="L5875" s="2" t="str">
        <f t="shared" si="274"/>
        <v>001</v>
      </c>
      <c r="M5875" s="2" t="str">
        <f t="shared" si="275"/>
        <v>022</v>
      </c>
    </row>
    <row r="5876" spans="2:13" x14ac:dyDescent="0.25">
      <c r="B5876" s="2" t="s">
        <v>13451</v>
      </c>
      <c r="C5876" s="2" t="s">
        <v>13452</v>
      </c>
      <c r="D5876" s="6" t="str">
        <f>+_xlfn.CONCAT(Table13456[[#This Row],[phase1]],Table13456[[#This Row],[phase2]],Table13456[[#This Row],[phase3]],Table13456[[#This Row],[phase4]])</f>
        <v>1700001023</v>
      </c>
      <c r="E5876" s="2" t="str">
        <f>+Table13456[[#This Row],[DESCRIPTION]]</f>
        <v>SINGLE POST SIGN, F&amp;I BARRIER MOUNT INDEX 11871, 21-30 SF SHEETING AREA- BACK TO BACK</v>
      </c>
      <c r="F5876" s="2" t="str">
        <f>+LEFT(Table13456[[#This Row],[PAY ITEM]],1)</f>
        <v>0</v>
      </c>
      <c r="G5876" s="2" t="str">
        <f>IF(Table13456[[#This Row],[first]]="0",SUBSTITUTE(TRIM(MID(B5876, 2, 3))," ","0"),SUBSTITUTE(TRIM(MID(B5876, 1, 3))," ","0"))</f>
        <v>700</v>
      </c>
      <c r="H5876" s="2" t="str">
        <f>IF(Table13456[[#This Row],[first]]="0",SUBSTITUTE(TRIM(MID(B5876, 5, 3))," ","0"),SUBSTITUTE(TRIM(MID(B5876, 4, 3))," ","0"))</f>
        <v>1</v>
      </c>
      <c r="I5876" s="2" t="str">
        <f>IF(Table13456[[#This Row],[first]]="0",SUBSTITUTE(TRIM(MID(B5876, 8, 3))," ","0"),SUBSTITUTE(TRIM(MID(B5876, 7, 3))," ","0"))</f>
        <v>23</v>
      </c>
      <c r="J5876" s="2">
        <v>1</v>
      </c>
      <c r="K5876" s="2" t="str">
        <f t="shared" si="273"/>
        <v>700</v>
      </c>
      <c r="L5876" s="2" t="str">
        <f t="shared" si="274"/>
        <v>001</v>
      </c>
      <c r="M5876" s="2" t="str">
        <f t="shared" si="275"/>
        <v>023</v>
      </c>
    </row>
    <row r="5877" spans="2:13" x14ac:dyDescent="0.25">
      <c r="B5877" s="2" t="s">
        <v>2727</v>
      </c>
      <c r="C5877" s="2" t="s">
        <v>2728</v>
      </c>
      <c r="D5877" s="6" t="str">
        <f>+_xlfn.CONCAT(Table13456[[#This Row],[phase1]],Table13456[[#This Row],[phase2]],Table13456[[#This Row],[phase3]],Table13456[[#This Row],[phase4]])</f>
        <v>1700001025</v>
      </c>
      <c r="E5877" s="2" t="str">
        <f>+Table13456[[#This Row],[DESCRIPTION]]</f>
        <v>SINGLE POST SIGN, F&amp;I BARRIER MOUNT INDEX 11871/0700-013, 21-30 SF SHEETING AREA FOR BACK TO BACK SIGNS</v>
      </c>
      <c r="F5877" s="2" t="str">
        <f>+LEFT(Table13456[[#This Row],[PAY ITEM]],1)</f>
        <v>0</v>
      </c>
      <c r="G5877" s="2" t="str">
        <f>IF(Table13456[[#This Row],[first]]="0",SUBSTITUTE(TRIM(MID(B5877, 2, 3))," ","0"),SUBSTITUTE(TRIM(MID(B5877, 1, 3))," ","0"))</f>
        <v>700</v>
      </c>
      <c r="H5877" s="2" t="str">
        <f>IF(Table13456[[#This Row],[first]]="0",SUBSTITUTE(TRIM(MID(B5877, 5, 3))," ","0"),SUBSTITUTE(TRIM(MID(B5877, 4, 3))," ","0"))</f>
        <v>1</v>
      </c>
      <c r="I5877" s="2" t="str">
        <f>IF(Table13456[[#This Row],[first]]="0",SUBSTITUTE(TRIM(MID(B5877, 8, 3))," ","0"),SUBSTITUTE(TRIM(MID(B5877, 7, 3))," ","0"))</f>
        <v>25</v>
      </c>
      <c r="J5877" s="2">
        <v>1</v>
      </c>
      <c r="K5877" s="2" t="str">
        <f t="shared" si="273"/>
        <v>700</v>
      </c>
      <c r="L5877" s="2" t="str">
        <f t="shared" si="274"/>
        <v>001</v>
      </c>
      <c r="M5877" s="2" t="str">
        <f t="shared" si="275"/>
        <v>025</v>
      </c>
    </row>
    <row r="5878" spans="2:13" x14ac:dyDescent="0.25">
      <c r="B5878" s="2" t="s">
        <v>2729</v>
      </c>
      <c r="C5878" s="2" t="s">
        <v>2730</v>
      </c>
      <c r="D5878" s="6" t="str">
        <f>+_xlfn.CONCAT(Table13456[[#This Row],[phase1]],Table13456[[#This Row],[phase2]],Table13456[[#This Row],[phase3]],Table13456[[#This Row],[phase4]])</f>
        <v>1700001031</v>
      </c>
      <c r="E5878" s="2" t="str">
        <f>+Table13456[[#This Row],[DESCRIPTION]]</f>
        <v>SINGLE POST SIGN, F&amp;I BRIDGE MOUNT INDEX 11870/700-012, UP TO 12 SF</v>
      </c>
      <c r="F5878" s="2" t="str">
        <f>+LEFT(Table13456[[#This Row],[PAY ITEM]],1)</f>
        <v>0</v>
      </c>
      <c r="G5878" s="2" t="str">
        <f>IF(Table13456[[#This Row],[first]]="0",SUBSTITUTE(TRIM(MID(B5878, 2, 3))," ","0"),SUBSTITUTE(TRIM(MID(B5878, 1, 3))," ","0"))</f>
        <v>700</v>
      </c>
      <c r="H5878" s="2" t="str">
        <f>IF(Table13456[[#This Row],[first]]="0",SUBSTITUTE(TRIM(MID(B5878, 5, 3))," ","0"),SUBSTITUTE(TRIM(MID(B5878, 4, 3))," ","0"))</f>
        <v>1</v>
      </c>
      <c r="I5878" s="2" t="str">
        <f>IF(Table13456[[#This Row],[first]]="0",SUBSTITUTE(TRIM(MID(B5878, 8, 3))," ","0"),SUBSTITUTE(TRIM(MID(B5878, 7, 3))," ","0"))</f>
        <v>31</v>
      </c>
      <c r="J5878" s="2">
        <v>1</v>
      </c>
      <c r="K5878" s="2" t="str">
        <f t="shared" si="273"/>
        <v>700</v>
      </c>
      <c r="L5878" s="2" t="str">
        <f t="shared" si="274"/>
        <v>001</v>
      </c>
      <c r="M5878" s="2" t="str">
        <f t="shared" si="275"/>
        <v>031</v>
      </c>
    </row>
    <row r="5879" spans="2:13" x14ac:dyDescent="0.25">
      <c r="B5879" s="2" t="s">
        <v>2731</v>
      </c>
      <c r="C5879" s="2" t="s">
        <v>2732</v>
      </c>
      <c r="D5879" s="6" t="str">
        <f>+_xlfn.CONCAT(Table13456[[#This Row],[phase1]],Table13456[[#This Row],[phase2]],Table13456[[#This Row],[phase3]],Table13456[[#This Row],[phase4]])</f>
        <v>1700001032</v>
      </c>
      <c r="E5879" s="2" t="str">
        <f>+Table13456[[#This Row],[DESCRIPTION]]</f>
        <v>SINGLE POST SIGN, F&amp;I BRIDGE MOUNT INDEX 11870/700-012, 12-20 SF</v>
      </c>
      <c r="F5879" s="2" t="str">
        <f>+LEFT(Table13456[[#This Row],[PAY ITEM]],1)</f>
        <v>0</v>
      </c>
      <c r="G5879" s="2" t="str">
        <f>IF(Table13456[[#This Row],[first]]="0",SUBSTITUTE(TRIM(MID(B5879, 2, 3))," ","0"),SUBSTITUTE(TRIM(MID(B5879, 1, 3))," ","0"))</f>
        <v>700</v>
      </c>
      <c r="H5879" s="2" t="str">
        <f>IF(Table13456[[#This Row],[first]]="0",SUBSTITUTE(TRIM(MID(B5879, 5, 3))," ","0"),SUBSTITUTE(TRIM(MID(B5879, 4, 3))," ","0"))</f>
        <v>1</v>
      </c>
      <c r="I5879" s="2" t="str">
        <f>IF(Table13456[[#This Row],[first]]="0",SUBSTITUTE(TRIM(MID(B5879, 8, 3))," ","0"),SUBSTITUTE(TRIM(MID(B5879, 7, 3))," ","0"))</f>
        <v>32</v>
      </c>
      <c r="J5879" s="2">
        <v>1</v>
      </c>
      <c r="K5879" s="2" t="str">
        <f t="shared" si="273"/>
        <v>700</v>
      </c>
      <c r="L5879" s="2" t="str">
        <f t="shared" si="274"/>
        <v>001</v>
      </c>
      <c r="M5879" s="2" t="str">
        <f t="shared" si="275"/>
        <v>032</v>
      </c>
    </row>
    <row r="5880" spans="2:13" x14ac:dyDescent="0.25">
      <c r="B5880" s="2" t="s">
        <v>2733</v>
      </c>
      <c r="C5880" s="2" t="s">
        <v>2734</v>
      </c>
      <c r="D5880" s="6" t="str">
        <f>+_xlfn.CONCAT(Table13456[[#This Row],[phase1]],Table13456[[#This Row],[phase2]],Table13456[[#This Row],[phase3]],Table13456[[#This Row],[phase4]])</f>
        <v>1700001033</v>
      </c>
      <c r="E5880" s="2" t="str">
        <f>+Table13456[[#This Row],[DESCRIPTION]]</f>
        <v>SINGLE POST SIGN, F&amp;I BRIDGE MOUNT INDEX 11870/700-012, 21-30 SF</v>
      </c>
      <c r="F5880" s="2" t="str">
        <f>+LEFT(Table13456[[#This Row],[PAY ITEM]],1)</f>
        <v>0</v>
      </c>
      <c r="G5880" s="2" t="str">
        <f>IF(Table13456[[#This Row],[first]]="0",SUBSTITUTE(TRIM(MID(B5880, 2, 3))," ","0"),SUBSTITUTE(TRIM(MID(B5880, 1, 3))," ","0"))</f>
        <v>700</v>
      </c>
      <c r="H5880" s="2" t="str">
        <f>IF(Table13456[[#This Row],[first]]="0",SUBSTITUTE(TRIM(MID(B5880, 5, 3))," ","0"),SUBSTITUTE(TRIM(MID(B5880, 4, 3))," ","0"))</f>
        <v>1</v>
      </c>
      <c r="I5880" s="2" t="str">
        <f>IF(Table13456[[#This Row],[first]]="0",SUBSTITUTE(TRIM(MID(B5880, 8, 3))," ","0"),SUBSTITUTE(TRIM(MID(B5880, 7, 3))," ","0"))</f>
        <v>33</v>
      </c>
      <c r="J5880" s="2">
        <v>1</v>
      </c>
      <c r="K5880" s="2" t="str">
        <f t="shared" si="273"/>
        <v>700</v>
      </c>
      <c r="L5880" s="2" t="str">
        <f t="shared" si="274"/>
        <v>001</v>
      </c>
      <c r="M5880" s="2" t="str">
        <f t="shared" si="275"/>
        <v>033</v>
      </c>
    </row>
    <row r="5881" spans="2:13" x14ac:dyDescent="0.25">
      <c r="B5881" s="2" t="s">
        <v>2735</v>
      </c>
      <c r="C5881" s="2" t="s">
        <v>2736</v>
      </c>
      <c r="D5881" s="6" t="str">
        <f>+_xlfn.CONCAT(Table13456[[#This Row],[phase1]],Table13456[[#This Row],[phase2]],Table13456[[#This Row],[phase3]],Table13456[[#This Row],[phase4]])</f>
        <v>1700001040</v>
      </c>
      <c r="E5881" s="2" t="str">
        <f>+Table13456[[#This Row],[DESCRIPTION]]</f>
        <v>SINGLE POST SIGN, INSTALL</v>
      </c>
      <c r="F5881" s="2" t="str">
        <f>+LEFT(Table13456[[#This Row],[PAY ITEM]],1)</f>
        <v>0</v>
      </c>
      <c r="G5881" s="2" t="str">
        <f>IF(Table13456[[#This Row],[first]]="0",SUBSTITUTE(TRIM(MID(B5881, 2, 3))," ","0"),SUBSTITUTE(TRIM(MID(B5881, 1, 3))," ","0"))</f>
        <v>700</v>
      </c>
      <c r="H5881" s="2" t="str">
        <f>IF(Table13456[[#This Row],[first]]="0",SUBSTITUTE(TRIM(MID(B5881, 5, 3))," ","0"),SUBSTITUTE(TRIM(MID(B5881, 4, 3))," ","0"))</f>
        <v>1</v>
      </c>
      <c r="I5881" s="2" t="str">
        <f>IF(Table13456[[#This Row],[first]]="0",SUBSTITUTE(TRIM(MID(B5881, 8, 3))," ","0"),SUBSTITUTE(TRIM(MID(B5881, 7, 3))," ","0"))</f>
        <v>40</v>
      </c>
      <c r="J5881" s="2">
        <v>1</v>
      </c>
      <c r="K5881" s="2" t="str">
        <f t="shared" si="273"/>
        <v>700</v>
      </c>
      <c r="L5881" s="2" t="str">
        <f t="shared" si="274"/>
        <v>001</v>
      </c>
      <c r="M5881" s="2" t="str">
        <f t="shared" si="275"/>
        <v>040</v>
      </c>
    </row>
    <row r="5882" spans="2:13" x14ac:dyDescent="0.25">
      <c r="B5882" s="2" t="s">
        <v>2737</v>
      </c>
      <c r="C5882" s="2" t="s">
        <v>2738</v>
      </c>
      <c r="D5882" s="6" t="str">
        <f>+_xlfn.CONCAT(Table13456[[#This Row],[phase1]],Table13456[[#This Row],[phase2]],Table13456[[#This Row],[phase3]],Table13456[[#This Row],[phase4]])</f>
        <v>1700001050</v>
      </c>
      <c r="E5882" s="2" t="str">
        <f>+Table13456[[#This Row],[DESCRIPTION]]</f>
        <v>SINGLE POST SIGN, RELOCATE</v>
      </c>
      <c r="F5882" s="2" t="str">
        <f>+LEFT(Table13456[[#This Row],[PAY ITEM]],1)</f>
        <v>0</v>
      </c>
      <c r="G5882" s="2" t="str">
        <f>IF(Table13456[[#This Row],[first]]="0",SUBSTITUTE(TRIM(MID(B5882, 2, 3))," ","0"),SUBSTITUTE(TRIM(MID(B5882, 1, 3))," ","0"))</f>
        <v>700</v>
      </c>
      <c r="H5882" s="2" t="str">
        <f>IF(Table13456[[#This Row],[first]]="0",SUBSTITUTE(TRIM(MID(B5882, 5, 3))," ","0"),SUBSTITUTE(TRIM(MID(B5882, 4, 3))," ","0"))</f>
        <v>1</v>
      </c>
      <c r="I5882" s="2" t="str">
        <f>IF(Table13456[[#This Row],[first]]="0",SUBSTITUTE(TRIM(MID(B5882, 8, 3))," ","0"),SUBSTITUTE(TRIM(MID(B5882, 7, 3))," ","0"))</f>
        <v>50</v>
      </c>
      <c r="J5882" s="2">
        <v>1</v>
      </c>
      <c r="K5882" s="2" t="str">
        <f t="shared" si="273"/>
        <v>700</v>
      </c>
      <c r="L5882" s="2" t="str">
        <f t="shared" si="274"/>
        <v>001</v>
      </c>
      <c r="M5882" s="2" t="str">
        <f t="shared" si="275"/>
        <v>050</v>
      </c>
    </row>
    <row r="5883" spans="2:13" x14ac:dyDescent="0.25">
      <c r="B5883" s="2" t="s">
        <v>2739</v>
      </c>
      <c r="C5883" s="2" t="s">
        <v>2740</v>
      </c>
      <c r="D5883" s="6" t="str">
        <f>+_xlfn.CONCAT(Table13456[[#This Row],[phase1]],Table13456[[#This Row],[phase2]],Table13456[[#This Row],[phase3]],Table13456[[#This Row],[phase4]])</f>
        <v>1700001060</v>
      </c>
      <c r="E5883" s="2" t="str">
        <f>+Table13456[[#This Row],[DESCRIPTION]]</f>
        <v>SINGLE POST SIGN, REMOVE</v>
      </c>
      <c r="F5883" s="2" t="str">
        <f>+LEFT(Table13456[[#This Row],[PAY ITEM]],1)</f>
        <v>0</v>
      </c>
      <c r="G5883" s="2" t="str">
        <f>IF(Table13456[[#This Row],[first]]="0",SUBSTITUTE(TRIM(MID(B5883, 2, 3))," ","0"),SUBSTITUTE(TRIM(MID(B5883, 1, 3))," ","0"))</f>
        <v>700</v>
      </c>
      <c r="H5883" s="2" t="str">
        <f>IF(Table13456[[#This Row],[first]]="0",SUBSTITUTE(TRIM(MID(B5883, 5, 3))," ","0"),SUBSTITUTE(TRIM(MID(B5883, 4, 3))," ","0"))</f>
        <v>1</v>
      </c>
      <c r="I5883" s="2" t="str">
        <f>IF(Table13456[[#This Row],[first]]="0",SUBSTITUTE(TRIM(MID(B5883, 8, 3))," ","0"),SUBSTITUTE(TRIM(MID(B5883, 7, 3))," ","0"))</f>
        <v>60</v>
      </c>
      <c r="J5883" s="2">
        <v>1</v>
      </c>
      <c r="K5883" s="2" t="str">
        <f t="shared" si="273"/>
        <v>700</v>
      </c>
      <c r="L5883" s="2" t="str">
        <f t="shared" si="274"/>
        <v>001</v>
      </c>
      <c r="M5883" s="2" t="str">
        <f t="shared" si="275"/>
        <v>060</v>
      </c>
    </row>
    <row r="5884" spans="2:13" x14ac:dyDescent="0.25">
      <c r="B5884" s="2" t="s">
        <v>2741</v>
      </c>
      <c r="C5884" s="2" t="s">
        <v>2742</v>
      </c>
      <c r="D5884" s="6" t="str">
        <f>+_xlfn.CONCAT(Table13456[[#This Row],[phase1]],Table13456[[#This Row],[phase2]],Table13456[[#This Row],[phase3]],Table13456[[#This Row],[phase4]])</f>
        <v>1700001074</v>
      </c>
      <c r="E5884" s="2" t="str">
        <f>+Table13456[[#This Row],[DESCRIPTION]]</f>
        <v>SINGLE POST SIGN, F&amp;I CUSTOM, 31+ SF</v>
      </c>
      <c r="F5884" s="2" t="str">
        <f>+LEFT(Table13456[[#This Row],[PAY ITEM]],1)</f>
        <v>0</v>
      </c>
      <c r="G5884" s="2" t="str">
        <f>IF(Table13456[[#This Row],[first]]="0",SUBSTITUTE(TRIM(MID(B5884, 2, 3))," ","0"),SUBSTITUTE(TRIM(MID(B5884, 1, 3))," ","0"))</f>
        <v>700</v>
      </c>
      <c r="H5884" s="2" t="str">
        <f>IF(Table13456[[#This Row],[first]]="0",SUBSTITUTE(TRIM(MID(B5884, 5, 3))," ","0"),SUBSTITUTE(TRIM(MID(B5884, 4, 3))," ","0"))</f>
        <v>1</v>
      </c>
      <c r="I5884" s="2" t="str">
        <f>IF(Table13456[[#This Row],[first]]="0",SUBSTITUTE(TRIM(MID(B5884, 8, 3))," ","0"),SUBSTITUTE(TRIM(MID(B5884, 7, 3))," ","0"))</f>
        <v>74</v>
      </c>
      <c r="J5884" s="2">
        <v>1</v>
      </c>
      <c r="K5884" s="2" t="str">
        <f t="shared" si="273"/>
        <v>700</v>
      </c>
      <c r="L5884" s="2" t="str">
        <f t="shared" si="274"/>
        <v>001</v>
      </c>
      <c r="M5884" s="2" t="str">
        <f t="shared" si="275"/>
        <v>074</v>
      </c>
    </row>
    <row r="5885" spans="2:13" x14ac:dyDescent="0.25">
      <c r="B5885" s="2" t="s">
        <v>4181</v>
      </c>
      <c r="C5885" s="2" t="s">
        <v>4381</v>
      </c>
      <c r="D5885" s="6" t="str">
        <f>+_xlfn.CONCAT(Table13456[[#This Row],[phase1]],Table13456[[#This Row],[phase2]],Table13456[[#This Row],[phase3]],Table13456[[#This Row],[phase4]])</f>
        <v>1700001080</v>
      </c>
      <c r="E5885" s="2" t="str">
        <f>+Table13456[[#This Row],[DESCRIPTION]]</f>
        <v>SINGLE POST SIGN, REPAIR</v>
      </c>
      <c r="F5885" s="2" t="str">
        <f>+LEFT(Table13456[[#This Row],[PAY ITEM]],1)</f>
        <v>0</v>
      </c>
      <c r="G5885" s="2" t="str">
        <f>IF(Table13456[[#This Row],[first]]="0",SUBSTITUTE(TRIM(MID(B5885, 2, 3))," ","0"),SUBSTITUTE(TRIM(MID(B5885, 1, 3))," ","0"))</f>
        <v>700</v>
      </c>
      <c r="H5885" s="2" t="str">
        <f>IF(Table13456[[#This Row],[first]]="0",SUBSTITUTE(TRIM(MID(B5885, 5, 3))," ","0"),SUBSTITUTE(TRIM(MID(B5885, 4, 3))," ","0"))</f>
        <v>1</v>
      </c>
      <c r="I5885" s="2" t="str">
        <f>IF(Table13456[[#This Row],[first]]="0",SUBSTITUTE(TRIM(MID(B5885, 8, 3))," ","0"),SUBSTITUTE(TRIM(MID(B5885, 7, 3))," ","0"))</f>
        <v>80</v>
      </c>
      <c r="J5885" s="2">
        <v>1</v>
      </c>
      <c r="K5885" s="2" t="str">
        <f t="shared" si="273"/>
        <v>700</v>
      </c>
      <c r="L5885" s="2" t="str">
        <f t="shared" si="274"/>
        <v>001</v>
      </c>
      <c r="M5885" s="2" t="str">
        <f t="shared" si="275"/>
        <v>080</v>
      </c>
    </row>
    <row r="5886" spans="2:13" x14ac:dyDescent="0.25">
      <c r="B5886" s="2" t="s">
        <v>4182</v>
      </c>
      <c r="C5886" s="2" t="s">
        <v>13453</v>
      </c>
      <c r="D5886" s="6" t="str">
        <f>+_xlfn.CONCAT(Table13456[[#This Row],[phase1]],Table13456[[#This Row],[phase2]],Table13456[[#This Row],[phase3]],Table13456[[#This Row],[phase4]])</f>
        <v>1700001087</v>
      </c>
      <c r="E5886" s="2" t="str">
        <f>+Table13456[[#This Row],[DESCRIPTION]]</f>
        <v>SINGLE POST SIGN, REPAIR- REPLACE POST, USE EXISTING SIGN PANEL</v>
      </c>
      <c r="F5886" s="2" t="str">
        <f>+LEFT(Table13456[[#This Row],[PAY ITEM]],1)</f>
        <v>0</v>
      </c>
      <c r="G5886" s="2" t="str">
        <f>IF(Table13456[[#This Row],[first]]="0",SUBSTITUTE(TRIM(MID(B5886, 2, 3))," ","0"),SUBSTITUTE(TRIM(MID(B5886, 1, 3))," ","0"))</f>
        <v>700</v>
      </c>
      <c r="H5886" s="2" t="str">
        <f>IF(Table13456[[#This Row],[first]]="0",SUBSTITUTE(TRIM(MID(B5886, 5, 3))," ","0"),SUBSTITUTE(TRIM(MID(B5886, 4, 3))," ","0"))</f>
        <v>1</v>
      </c>
      <c r="I5886" s="2" t="str">
        <f>IF(Table13456[[#This Row],[first]]="0",SUBSTITUTE(TRIM(MID(B5886, 8, 3))," ","0"),SUBSTITUTE(TRIM(MID(B5886, 7, 3))," ","0"))</f>
        <v>87</v>
      </c>
      <c r="J5886" s="2">
        <v>1</v>
      </c>
      <c r="K5886" s="2" t="str">
        <f t="shared" si="273"/>
        <v>700</v>
      </c>
      <c r="L5886" s="2" t="str">
        <f t="shared" si="274"/>
        <v>001</v>
      </c>
      <c r="M5886" s="2" t="str">
        <f t="shared" si="275"/>
        <v>087</v>
      </c>
    </row>
    <row r="5887" spans="2:13" x14ac:dyDescent="0.25">
      <c r="B5887" s="2" t="s">
        <v>13454</v>
      </c>
      <c r="C5887" s="2" t="s">
        <v>13455</v>
      </c>
      <c r="D5887" s="6" t="str">
        <f>+_xlfn.CONCAT(Table13456[[#This Row],[phase1]],Table13456[[#This Row],[phase2]],Table13456[[#This Row],[phase3]],Table13456[[#This Row],[phase4]])</f>
        <v>1700001100</v>
      </c>
      <c r="E5887" s="2" t="str">
        <f>+Table13456[[#This Row],[DESCRIPTION]]</f>
        <v>SINGLE POST SIGN, F&amp;I BRIDGE MOUNT SPECIAL DESIGN, 60 SF PROJECT 432740-2-52-01</v>
      </c>
      <c r="F5887" s="2" t="str">
        <f>+LEFT(Table13456[[#This Row],[PAY ITEM]],1)</f>
        <v>0</v>
      </c>
      <c r="G5887" s="2" t="str">
        <f>IF(Table13456[[#This Row],[first]]="0",SUBSTITUTE(TRIM(MID(B5887, 2, 3))," ","0"),SUBSTITUTE(TRIM(MID(B5887, 1, 3))," ","0"))</f>
        <v>700</v>
      </c>
      <c r="H5887" s="2" t="str">
        <f>IF(Table13456[[#This Row],[first]]="0",SUBSTITUTE(TRIM(MID(B5887, 5, 3))," ","0"),SUBSTITUTE(TRIM(MID(B5887, 4, 3))," ","0"))</f>
        <v>1</v>
      </c>
      <c r="I5887" s="2" t="str">
        <f>IF(Table13456[[#This Row],[first]]="0",SUBSTITUTE(TRIM(MID(B5887, 8, 3))," ","0"),SUBSTITUTE(TRIM(MID(B5887, 7, 3))," ","0"))</f>
        <v>100</v>
      </c>
      <c r="J5887" s="2">
        <v>1</v>
      </c>
      <c r="K5887" s="2" t="str">
        <f t="shared" si="273"/>
        <v>700</v>
      </c>
      <c r="L5887" s="2" t="str">
        <f t="shared" si="274"/>
        <v>001</v>
      </c>
      <c r="M5887" s="2" t="str">
        <f t="shared" si="275"/>
        <v>100</v>
      </c>
    </row>
    <row r="5888" spans="2:13" x14ac:dyDescent="0.25">
      <c r="B5888" s="2" t="s">
        <v>4183</v>
      </c>
      <c r="C5888" s="2" t="s">
        <v>13456</v>
      </c>
      <c r="D5888" s="6" t="str">
        <f>+_xlfn.CONCAT(Table13456[[#This Row],[phase1]],Table13456[[#This Row],[phase2]],Table13456[[#This Row],[phase3]],Table13456[[#This Row],[phase4]])</f>
        <v>1700001101</v>
      </c>
      <c r="E5888" s="2" t="str">
        <f>+Table13456[[#This Row],[DESCRIPTION]]</f>
        <v>SINGLE POST SIGN, STRAIGHTEN &amp; RESET POST- HURRICANE REPAIRS</v>
      </c>
      <c r="F5888" s="2" t="str">
        <f>+LEFT(Table13456[[#This Row],[PAY ITEM]],1)</f>
        <v>0</v>
      </c>
      <c r="G5888" s="2" t="str">
        <f>IF(Table13456[[#This Row],[first]]="0",SUBSTITUTE(TRIM(MID(B5888, 2, 3))," ","0"),SUBSTITUTE(TRIM(MID(B5888, 1, 3))," ","0"))</f>
        <v>700</v>
      </c>
      <c r="H5888" s="2" t="str">
        <f>IF(Table13456[[#This Row],[first]]="0",SUBSTITUTE(TRIM(MID(B5888, 5, 3))," ","0"),SUBSTITUTE(TRIM(MID(B5888, 4, 3))," ","0"))</f>
        <v>1</v>
      </c>
      <c r="I5888" s="2" t="str">
        <f>IF(Table13456[[#This Row],[first]]="0",SUBSTITUTE(TRIM(MID(B5888, 8, 3))," ","0"),SUBSTITUTE(TRIM(MID(B5888, 7, 3))," ","0"))</f>
        <v>101</v>
      </c>
      <c r="J5888" s="2">
        <v>1</v>
      </c>
      <c r="K5888" s="2" t="str">
        <f t="shared" si="273"/>
        <v>700</v>
      </c>
      <c r="L5888" s="2" t="str">
        <f t="shared" si="274"/>
        <v>001</v>
      </c>
      <c r="M5888" s="2" t="str">
        <f t="shared" si="275"/>
        <v>101</v>
      </c>
    </row>
    <row r="5889" spans="2:13" x14ac:dyDescent="0.25">
      <c r="B5889" s="2" t="s">
        <v>13457</v>
      </c>
      <c r="C5889" s="2" t="s">
        <v>13458</v>
      </c>
      <c r="D5889" s="6" t="str">
        <f>+_xlfn.CONCAT(Table13456[[#This Row],[phase1]],Table13456[[#This Row],[phase2]],Table13456[[#This Row],[phase3]],Table13456[[#This Row],[phase4]])</f>
        <v>1700001102</v>
      </c>
      <c r="E5889" s="2" t="str">
        <f>+Table13456[[#This Row],[DESCRIPTION]]</f>
        <v>SINGLE POST SIGN, RELOCATE EXISTING SIGN TO NEW POST- HURRICANE REPAIRS</v>
      </c>
      <c r="F5889" s="2" t="str">
        <f>+LEFT(Table13456[[#This Row],[PAY ITEM]],1)</f>
        <v>0</v>
      </c>
      <c r="G5889" s="2" t="str">
        <f>IF(Table13456[[#This Row],[first]]="0",SUBSTITUTE(TRIM(MID(B5889, 2, 3))," ","0"),SUBSTITUTE(TRIM(MID(B5889, 1, 3))," ","0"))</f>
        <v>700</v>
      </c>
      <c r="H5889" s="2" t="str">
        <f>IF(Table13456[[#This Row],[first]]="0",SUBSTITUTE(TRIM(MID(B5889, 5, 3))," ","0"),SUBSTITUTE(TRIM(MID(B5889, 4, 3))," ","0"))</f>
        <v>1</v>
      </c>
      <c r="I5889" s="2" t="str">
        <f>IF(Table13456[[#This Row],[first]]="0",SUBSTITUTE(TRIM(MID(B5889, 8, 3))," ","0"),SUBSTITUTE(TRIM(MID(B5889, 7, 3))," ","0"))</f>
        <v>102</v>
      </c>
      <c r="J5889" s="2">
        <v>1</v>
      </c>
      <c r="K5889" s="2" t="str">
        <f t="shared" si="273"/>
        <v>700</v>
      </c>
      <c r="L5889" s="2" t="str">
        <f t="shared" si="274"/>
        <v>001</v>
      </c>
      <c r="M5889" s="2" t="str">
        <f t="shared" si="275"/>
        <v>102</v>
      </c>
    </row>
    <row r="5890" spans="2:13" x14ac:dyDescent="0.25">
      <c r="B5890" s="2" t="s">
        <v>13459</v>
      </c>
      <c r="C5890" s="2" t="s">
        <v>13460</v>
      </c>
      <c r="D5890" s="6" t="str">
        <f>+_xlfn.CONCAT(Table13456[[#This Row],[phase1]],Table13456[[#This Row],[phase2]],Table13456[[#This Row],[phase3]],Table13456[[#This Row],[phase4]])</f>
        <v>1700001103</v>
      </c>
      <c r="E5890" s="2" t="str">
        <f>+Table13456[[#This Row],[DESCRIPTION]]</f>
        <v>SINGLE POST SIGN, FURNISH AND INSTALL WALL MOUNTED SIGN, PROJECT 436308-1-52-01</v>
      </c>
      <c r="F5890" s="2" t="str">
        <f>+LEFT(Table13456[[#This Row],[PAY ITEM]],1)</f>
        <v>0</v>
      </c>
      <c r="G5890" s="2" t="str">
        <f>IF(Table13456[[#This Row],[first]]="0",SUBSTITUTE(TRIM(MID(B5890, 2, 3))," ","0"),SUBSTITUTE(TRIM(MID(B5890, 1, 3))," ","0"))</f>
        <v>700</v>
      </c>
      <c r="H5890" s="2" t="str">
        <f>IF(Table13456[[#This Row],[first]]="0",SUBSTITUTE(TRIM(MID(B5890, 5, 3))," ","0"),SUBSTITUTE(TRIM(MID(B5890, 4, 3))," ","0"))</f>
        <v>1</v>
      </c>
      <c r="I5890" s="2" t="str">
        <f>IF(Table13456[[#This Row],[first]]="0",SUBSTITUTE(TRIM(MID(B5890, 8, 3))," ","0"),SUBSTITUTE(TRIM(MID(B5890, 7, 3))," ","0"))</f>
        <v>103</v>
      </c>
      <c r="J5890" s="2">
        <v>1</v>
      </c>
      <c r="K5890" s="2" t="str">
        <f t="shared" si="273"/>
        <v>700</v>
      </c>
      <c r="L5890" s="2" t="str">
        <f t="shared" si="274"/>
        <v>001</v>
      </c>
      <c r="M5890" s="2" t="str">
        <f t="shared" si="275"/>
        <v>103</v>
      </c>
    </row>
    <row r="5891" spans="2:13" x14ac:dyDescent="0.25">
      <c r="B5891" s="2" t="s">
        <v>13461</v>
      </c>
      <c r="C5891" s="2" t="s">
        <v>13462</v>
      </c>
      <c r="D5891" s="6" t="str">
        <f>+_xlfn.CONCAT(Table13456[[#This Row],[phase1]],Table13456[[#This Row],[phase2]],Table13456[[#This Row],[phase3]],Table13456[[#This Row],[phase4]])</f>
        <v>1700001104</v>
      </c>
      <c r="E5891" s="2" t="str">
        <f>+Table13456[[#This Row],[DESCRIPTION]]</f>
        <v>SINGLE POST SIGN, DECORATIVE POST, PROJECT 439994-1-52-01</v>
      </c>
      <c r="F5891" s="2" t="str">
        <f>+LEFT(Table13456[[#This Row],[PAY ITEM]],1)</f>
        <v>0</v>
      </c>
      <c r="G5891" s="2" t="str">
        <f>IF(Table13456[[#This Row],[first]]="0",SUBSTITUTE(TRIM(MID(B5891, 2, 3))," ","0"),SUBSTITUTE(TRIM(MID(B5891, 1, 3))," ","0"))</f>
        <v>700</v>
      </c>
      <c r="H5891" s="2" t="str">
        <f>IF(Table13456[[#This Row],[first]]="0",SUBSTITUTE(TRIM(MID(B5891, 5, 3))," ","0"),SUBSTITUTE(TRIM(MID(B5891, 4, 3))," ","0"))</f>
        <v>1</v>
      </c>
      <c r="I5891" s="2" t="str">
        <f>IF(Table13456[[#This Row],[first]]="0",SUBSTITUTE(TRIM(MID(B5891, 8, 3))," ","0"),SUBSTITUTE(TRIM(MID(B5891, 7, 3))," ","0"))</f>
        <v>104</v>
      </c>
      <c r="J5891" s="2">
        <v>1</v>
      </c>
      <c r="K5891" s="2" t="str">
        <f t="shared" ref="K5891:K5954" si="276">IF(LEN(G5891) = 3, G5891, TEXT(IF(LEN(G5891) = 2, "0" &amp; G5891, "00" &amp; G5891), "000"))</f>
        <v>700</v>
      </c>
      <c r="L5891" s="2" t="str">
        <f t="shared" ref="L5891:L5954" si="277">IF(LEN(H5891) = 3, H5891, TEXT(IF(LEN(H5891) = 2, "0" &amp; H5891, "00" &amp; H5891), "000"))</f>
        <v>001</v>
      </c>
      <c r="M5891" s="2" t="str">
        <f t="shared" ref="M5891:M5954" si="278">IF(LEN(I5891) = 3, I5891, TEXT(IF(LEN(I5891) = 2, "0" &amp; I5891, "00" &amp; I5891), "000"))</f>
        <v>104</v>
      </c>
    </row>
    <row r="5892" spans="2:13" x14ac:dyDescent="0.25">
      <c r="B5892" s="2" t="s">
        <v>13463</v>
      </c>
      <c r="C5892" s="2" t="s">
        <v>13464</v>
      </c>
      <c r="D5892" s="6" t="str">
        <f>+_xlfn.CONCAT(Table13456[[#This Row],[phase1]],Table13456[[#This Row],[phase2]],Table13456[[#This Row],[phase3]],Table13456[[#This Row],[phase4]])</f>
        <v>1700001105</v>
      </c>
      <c r="E5892" s="2" t="str">
        <f>+Table13456[[#This Row],[DESCRIPTION]]</f>
        <v>SINGLE POST SIGN, F&amp;I BARRIER MOUNT, SPECIAL DESIGN, PROJECT 444622-1-52-01</v>
      </c>
      <c r="F5892" s="2" t="str">
        <f>+LEFT(Table13456[[#This Row],[PAY ITEM]],1)</f>
        <v>0</v>
      </c>
      <c r="G5892" s="2" t="str">
        <f>IF(Table13456[[#This Row],[first]]="0",SUBSTITUTE(TRIM(MID(B5892, 2, 3))," ","0"),SUBSTITUTE(TRIM(MID(B5892, 1, 3))," ","0"))</f>
        <v>700</v>
      </c>
      <c r="H5892" s="2" t="str">
        <f>IF(Table13456[[#This Row],[first]]="0",SUBSTITUTE(TRIM(MID(B5892, 5, 3))," ","0"),SUBSTITUTE(TRIM(MID(B5892, 4, 3))," ","0"))</f>
        <v>1</v>
      </c>
      <c r="I5892" s="2" t="str">
        <f>IF(Table13456[[#This Row],[first]]="0",SUBSTITUTE(TRIM(MID(B5892, 8, 3))," ","0"),SUBSTITUTE(TRIM(MID(B5892, 7, 3))," ","0"))</f>
        <v>105</v>
      </c>
      <c r="J5892" s="2">
        <v>1</v>
      </c>
      <c r="K5892" s="2" t="str">
        <f t="shared" si="276"/>
        <v>700</v>
      </c>
      <c r="L5892" s="2" t="str">
        <f t="shared" si="277"/>
        <v>001</v>
      </c>
      <c r="M5892" s="2" t="str">
        <f t="shared" si="278"/>
        <v>105</v>
      </c>
    </row>
    <row r="5893" spans="2:13" x14ac:dyDescent="0.25">
      <c r="B5893" s="2" t="s">
        <v>2743</v>
      </c>
      <c r="C5893" s="2" t="s">
        <v>2744</v>
      </c>
      <c r="D5893" s="6" t="str">
        <f>+_xlfn.CONCAT(Table13456[[#This Row],[phase1]],Table13456[[#This Row],[phase2]],Table13456[[#This Row],[phase3]],Table13456[[#This Row],[phase4]])</f>
        <v>1700001106</v>
      </c>
      <c r="E5893" s="2" t="str">
        <f>+Table13456[[#This Row],[DESCRIPTION]]</f>
        <v>SINGLE POST SIGN, F&amp;I BRIDGE MOUNT, SPECIAL DESIGN, PROJECT 448520-1-52-01</v>
      </c>
      <c r="F5893" s="2" t="str">
        <f>+LEFT(Table13456[[#This Row],[PAY ITEM]],1)</f>
        <v>0</v>
      </c>
      <c r="G5893" s="2" t="str">
        <f>IF(Table13456[[#This Row],[first]]="0",SUBSTITUTE(TRIM(MID(B5893, 2, 3))," ","0"),SUBSTITUTE(TRIM(MID(B5893, 1, 3))," ","0"))</f>
        <v>700</v>
      </c>
      <c r="H5893" s="2" t="str">
        <f>IF(Table13456[[#This Row],[first]]="0",SUBSTITUTE(TRIM(MID(B5893, 5, 3))," ","0"),SUBSTITUTE(TRIM(MID(B5893, 4, 3))," ","0"))</f>
        <v>1</v>
      </c>
      <c r="I5893" s="2" t="str">
        <f>IF(Table13456[[#This Row],[first]]="0",SUBSTITUTE(TRIM(MID(B5893, 8, 3))," ","0"),SUBSTITUTE(TRIM(MID(B5893, 7, 3))," ","0"))</f>
        <v>106</v>
      </c>
      <c r="J5893" s="2">
        <v>1</v>
      </c>
      <c r="K5893" s="2" t="str">
        <f t="shared" si="276"/>
        <v>700</v>
      </c>
      <c r="L5893" s="2" t="str">
        <f t="shared" si="277"/>
        <v>001</v>
      </c>
      <c r="M5893" s="2" t="str">
        <f t="shared" si="278"/>
        <v>106</v>
      </c>
    </row>
    <row r="5894" spans="2:13" x14ac:dyDescent="0.25">
      <c r="B5894" s="2" t="s">
        <v>13465</v>
      </c>
      <c r="C5894" s="2" t="s">
        <v>13466</v>
      </c>
      <c r="D5894" s="6" t="str">
        <f>+_xlfn.CONCAT(Table13456[[#This Row],[phase1]],Table13456[[#This Row],[phase2]],Table13456[[#This Row],[phase3]],Table13456[[#This Row],[phase4]])</f>
        <v>1700001107</v>
      </c>
      <c r="E5894" s="2" t="str">
        <f>+Table13456[[#This Row],[DESCRIPTION]]</f>
        <v>SINGLE COLUMN GROUND SIGN ASSEMBLY, F&amp;I GROUND MOUNT, 30.1+ SF SHEETING AREA FOR BACK TO BACK SIGNS</v>
      </c>
      <c r="F5894" s="2" t="str">
        <f>+LEFT(Table13456[[#This Row],[PAY ITEM]],1)</f>
        <v>0</v>
      </c>
      <c r="G5894" s="2" t="str">
        <f>IF(Table13456[[#This Row],[first]]="0",SUBSTITUTE(TRIM(MID(B5894, 2, 3))," ","0"),SUBSTITUTE(TRIM(MID(B5894, 1, 3))," ","0"))</f>
        <v>700</v>
      </c>
      <c r="H5894" s="2" t="str">
        <f>IF(Table13456[[#This Row],[first]]="0",SUBSTITUTE(TRIM(MID(B5894, 5, 3))," ","0"),SUBSTITUTE(TRIM(MID(B5894, 4, 3))," ","0"))</f>
        <v>1</v>
      </c>
      <c r="I5894" s="2" t="str">
        <f>IF(Table13456[[#This Row],[first]]="0",SUBSTITUTE(TRIM(MID(B5894, 8, 3))," ","0"),SUBSTITUTE(TRIM(MID(B5894, 7, 3))," ","0"))</f>
        <v>107</v>
      </c>
      <c r="J5894" s="2">
        <v>1</v>
      </c>
      <c r="K5894" s="2" t="str">
        <f t="shared" si="276"/>
        <v>700</v>
      </c>
      <c r="L5894" s="2" t="str">
        <f t="shared" si="277"/>
        <v>001</v>
      </c>
      <c r="M5894" s="2" t="str">
        <f t="shared" si="278"/>
        <v>107</v>
      </c>
    </row>
    <row r="5895" spans="2:13" x14ac:dyDescent="0.25">
      <c r="B5895" s="2" t="s">
        <v>13467</v>
      </c>
      <c r="C5895" s="2" t="s">
        <v>13468</v>
      </c>
      <c r="D5895" s="6" t="str">
        <f>+_xlfn.CONCAT(Table13456[[#This Row],[phase1]],Table13456[[#This Row],[phase2]],Table13456[[#This Row],[phase3]],Table13456[[#This Row],[phase4]])</f>
        <v>1700001111</v>
      </c>
      <c r="E5895" s="2" t="str">
        <f>+Table13456[[#This Row],[DESCRIPTION]]</f>
        <v>SINGLE COLUMN GROUND SIGN ASSEMBLY, F&amp;I GROUND MOUNT, LESS THAN 12 SF</v>
      </c>
      <c r="F5895" s="2" t="str">
        <f>+LEFT(Table13456[[#This Row],[PAY ITEM]],1)</f>
        <v>0</v>
      </c>
      <c r="G5895" s="2" t="str">
        <f>IF(Table13456[[#This Row],[first]]="0",SUBSTITUTE(TRIM(MID(B5895, 2, 3))," ","0"),SUBSTITUTE(TRIM(MID(B5895, 1, 3))," ","0"))</f>
        <v>700</v>
      </c>
      <c r="H5895" s="2" t="str">
        <f>IF(Table13456[[#This Row],[first]]="0",SUBSTITUTE(TRIM(MID(B5895, 5, 3))," ","0"),SUBSTITUTE(TRIM(MID(B5895, 4, 3))," ","0"))</f>
        <v>1</v>
      </c>
      <c r="I5895" s="2" t="str">
        <f>IF(Table13456[[#This Row],[first]]="0",SUBSTITUTE(TRIM(MID(B5895, 8, 3))," ","0"),SUBSTITUTE(TRIM(MID(B5895, 7, 3))," ","0"))</f>
        <v>111</v>
      </c>
      <c r="J5895" s="2">
        <v>1</v>
      </c>
      <c r="K5895" s="2" t="str">
        <f t="shared" si="276"/>
        <v>700</v>
      </c>
      <c r="L5895" s="2" t="str">
        <f t="shared" si="277"/>
        <v>001</v>
      </c>
      <c r="M5895" s="2" t="str">
        <f t="shared" si="278"/>
        <v>111</v>
      </c>
    </row>
    <row r="5896" spans="2:13" x14ac:dyDescent="0.25">
      <c r="B5896" s="2" t="s">
        <v>13469</v>
      </c>
      <c r="C5896" s="2" t="s">
        <v>13470</v>
      </c>
      <c r="D5896" s="6" t="str">
        <f>+_xlfn.CONCAT(Table13456[[#This Row],[phase1]],Table13456[[#This Row],[phase2]],Table13456[[#This Row],[phase3]],Table13456[[#This Row],[phase4]])</f>
        <v>1700001112</v>
      </c>
      <c r="E5896" s="2" t="str">
        <f>+Table13456[[#This Row],[DESCRIPTION]]</f>
        <v>SINGLE COLUMN GROUND SIGN ASSEMBLY, F&amp;I GROUND MOUNT, 12.0-20.0 SF</v>
      </c>
      <c r="F5896" s="2" t="str">
        <f>+LEFT(Table13456[[#This Row],[PAY ITEM]],1)</f>
        <v>0</v>
      </c>
      <c r="G5896" s="2" t="str">
        <f>IF(Table13456[[#This Row],[first]]="0",SUBSTITUTE(TRIM(MID(B5896, 2, 3))," ","0"),SUBSTITUTE(TRIM(MID(B5896, 1, 3))," ","0"))</f>
        <v>700</v>
      </c>
      <c r="H5896" s="2" t="str">
        <f>IF(Table13456[[#This Row],[first]]="0",SUBSTITUTE(TRIM(MID(B5896, 5, 3))," ","0"),SUBSTITUTE(TRIM(MID(B5896, 4, 3))," ","0"))</f>
        <v>1</v>
      </c>
      <c r="I5896" s="2" t="str">
        <f>IF(Table13456[[#This Row],[first]]="0",SUBSTITUTE(TRIM(MID(B5896, 8, 3))," ","0"),SUBSTITUTE(TRIM(MID(B5896, 7, 3))," ","0"))</f>
        <v>112</v>
      </c>
      <c r="J5896" s="2">
        <v>1</v>
      </c>
      <c r="K5896" s="2" t="str">
        <f t="shared" si="276"/>
        <v>700</v>
      </c>
      <c r="L5896" s="2" t="str">
        <f t="shared" si="277"/>
        <v>001</v>
      </c>
      <c r="M5896" s="2" t="str">
        <f t="shared" si="278"/>
        <v>112</v>
      </c>
    </row>
    <row r="5897" spans="2:13" x14ac:dyDescent="0.25">
      <c r="B5897" s="2" t="s">
        <v>13471</v>
      </c>
      <c r="C5897" s="2" t="s">
        <v>13472</v>
      </c>
      <c r="D5897" s="6" t="str">
        <f>+_xlfn.CONCAT(Table13456[[#This Row],[phase1]],Table13456[[#This Row],[phase2]],Table13456[[#This Row],[phase3]],Table13456[[#This Row],[phase4]])</f>
        <v>1700001113</v>
      </c>
      <c r="E5897" s="2" t="str">
        <f>+Table13456[[#This Row],[DESCRIPTION]]</f>
        <v>SINGLE COLUMN GROUND SIGN ASSEMBLY, F&amp;I GROUND MOUNT, 20.1-30.0 SF</v>
      </c>
      <c r="F5897" s="2" t="str">
        <f>+LEFT(Table13456[[#This Row],[PAY ITEM]],1)</f>
        <v>0</v>
      </c>
      <c r="G5897" s="2" t="str">
        <f>IF(Table13456[[#This Row],[first]]="0",SUBSTITUTE(TRIM(MID(B5897, 2, 3))," ","0"),SUBSTITUTE(TRIM(MID(B5897, 1, 3))," ","0"))</f>
        <v>700</v>
      </c>
      <c r="H5897" s="2" t="str">
        <f>IF(Table13456[[#This Row],[first]]="0",SUBSTITUTE(TRIM(MID(B5897, 5, 3))," ","0"),SUBSTITUTE(TRIM(MID(B5897, 4, 3))," ","0"))</f>
        <v>1</v>
      </c>
      <c r="I5897" s="2" t="str">
        <f>IF(Table13456[[#This Row],[first]]="0",SUBSTITUTE(TRIM(MID(B5897, 8, 3))," ","0"),SUBSTITUTE(TRIM(MID(B5897, 7, 3))," ","0"))</f>
        <v>113</v>
      </c>
      <c r="J5897" s="2">
        <v>1</v>
      </c>
      <c r="K5897" s="2" t="str">
        <f t="shared" si="276"/>
        <v>700</v>
      </c>
      <c r="L5897" s="2" t="str">
        <f t="shared" si="277"/>
        <v>001</v>
      </c>
      <c r="M5897" s="2" t="str">
        <f t="shared" si="278"/>
        <v>113</v>
      </c>
    </row>
    <row r="5898" spans="2:13" x14ac:dyDescent="0.25">
      <c r="B5898" s="2" t="s">
        <v>13473</v>
      </c>
      <c r="C5898" s="2" t="s">
        <v>13466</v>
      </c>
      <c r="D5898" s="6" t="str">
        <f>+_xlfn.CONCAT(Table13456[[#This Row],[phase1]],Table13456[[#This Row],[phase2]],Table13456[[#This Row],[phase3]],Table13456[[#This Row],[phase4]])</f>
        <v>1700001114</v>
      </c>
      <c r="E5898" s="2" t="str">
        <f>+Table13456[[#This Row],[DESCRIPTION]]</f>
        <v>SINGLE COLUMN GROUND SIGN ASSEMBLY, F&amp;I GROUND MOUNT, 30.1+ SF SHEETING AREA FOR BACK TO BACK SIGNS</v>
      </c>
      <c r="F5898" s="2" t="str">
        <f>+LEFT(Table13456[[#This Row],[PAY ITEM]],1)</f>
        <v>0</v>
      </c>
      <c r="G5898" s="2" t="str">
        <f>IF(Table13456[[#This Row],[first]]="0",SUBSTITUTE(TRIM(MID(B5898, 2, 3))," ","0"),SUBSTITUTE(TRIM(MID(B5898, 1, 3))," ","0"))</f>
        <v>700</v>
      </c>
      <c r="H5898" s="2" t="str">
        <f>IF(Table13456[[#This Row],[first]]="0",SUBSTITUTE(TRIM(MID(B5898, 5, 3))," ","0"),SUBSTITUTE(TRIM(MID(B5898, 4, 3))," ","0"))</f>
        <v>1</v>
      </c>
      <c r="I5898" s="2" t="str">
        <f>IF(Table13456[[#This Row],[first]]="0",SUBSTITUTE(TRIM(MID(B5898, 8, 3))," ","0"),SUBSTITUTE(TRIM(MID(B5898, 7, 3))," ","0"))</f>
        <v>114</v>
      </c>
      <c r="J5898" s="2">
        <v>1</v>
      </c>
      <c r="K5898" s="2" t="str">
        <f t="shared" si="276"/>
        <v>700</v>
      </c>
      <c r="L5898" s="2" t="str">
        <f t="shared" si="277"/>
        <v>001</v>
      </c>
      <c r="M5898" s="2" t="str">
        <f t="shared" si="278"/>
        <v>114</v>
      </c>
    </row>
    <row r="5899" spans="2:13" x14ac:dyDescent="0.25">
      <c r="B5899" s="2" t="s">
        <v>13474</v>
      </c>
      <c r="C5899" s="2" t="s">
        <v>13475</v>
      </c>
      <c r="D5899" s="6" t="str">
        <f>+_xlfn.CONCAT(Table13456[[#This Row],[phase1]],Table13456[[#This Row],[phase2]],Table13456[[#This Row],[phase3]],Table13456[[#This Row],[phase4]])</f>
        <v>1700001211</v>
      </c>
      <c r="E5899" s="2" t="str">
        <f>+Table13456[[#This Row],[DESCRIPTION]]</f>
        <v>SINGLE COLUMN GROUND SIGN ASSEMBLY, F&amp;I BARRIER TOP-MOUNT, LESS THAN 12 SF</v>
      </c>
      <c r="F5899" s="2" t="str">
        <f>+LEFT(Table13456[[#This Row],[PAY ITEM]],1)</f>
        <v>0</v>
      </c>
      <c r="G5899" s="2" t="str">
        <f>IF(Table13456[[#This Row],[first]]="0",SUBSTITUTE(TRIM(MID(B5899, 2, 3))," ","0"),SUBSTITUTE(TRIM(MID(B5899, 1, 3))," ","0"))</f>
        <v>700</v>
      </c>
      <c r="H5899" s="2" t="str">
        <f>IF(Table13456[[#This Row],[first]]="0",SUBSTITUTE(TRIM(MID(B5899, 5, 3))," ","0"),SUBSTITUTE(TRIM(MID(B5899, 4, 3))," ","0"))</f>
        <v>1</v>
      </c>
      <c r="I5899" s="2" t="str">
        <f>IF(Table13456[[#This Row],[first]]="0",SUBSTITUTE(TRIM(MID(B5899, 8, 3))," ","0"),SUBSTITUTE(TRIM(MID(B5899, 7, 3))," ","0"))</f>
        <v>211</v>
      </c>
      <c r="J5899" s="2">
        <v>1</v>
      </c>
      <c r="K5899" s="2" t="str">
        <f t="shared" si="276"/>
        <v>700</v>
      </c>
      <c r="L5899" s="2" t="str">
        <f t="shared" si="277"/>
        <v>001</v>
      </c>
      <c r="M5899" s="2" t="str">
        <f t="shared" si="278"/>
        <v>211</v>
      </c>
    </row>
    <row r="5900" spans="2:13" x14ac:dyDescent="0.25">
      <c r="B5900" s="2" t="s">
        <v>13476</v>
      </c>
      <c r="C5900" s="2" t="s">
        <v>13477</v>
      </c>
      <c r="D5900" s="6" t="str">
        <f>+_xlfn.CONCAT(Table13456[[#This Row],[phase1]],Table13456[[#This Row],[phase2]],Table13456[[#This Row],[phase3]],Table13456[[#This Row],[phase4]])</f>
        <v>1700001212</v>
      </c>
      <c r="E5900" s="2" t="str">
        <f>+Table13456[[#This Row],[DESCRIPTION]]</f>
        <v>SINGLE COLUMN GROUND SIGN ASSEMBLY, F&amp;I BARRIER TOP-MOUNT, 12.0-20.0 SF</v>
      </c>
      <c r="F5900" s="2" t="str">
        <f>+LEFT(Table13456[[#This Row],[PAY ITEM]],1)</f>
        <v>0</v>
      </c>
      <c r="G5900" s="2" t="str">
        <f>IF(Table13456[[#This Row],[first]]="0",SUBSTITUTE(TRIM(MID(B5900, 2, 3))," ","0"),SUBSTITUTE(TRIM(MID(B5900, 1, 3))," ","0"))</f>
        <v>700</v>
      </c>
      <c r="H5900" s="2" t="str">
        <f>IF(Table13456[[#This Row],[first]]="0",SUBSTITUTE(TRIM(MID(B5900, 5, 3))," ","0"),SUBSTITUTE(TRIM(MID(B5900, 4, 3))," ","0"))</f>
        <v>1</v>
      </c>
      <c r="I5900" s="2" t="str">
        <f>IF(Table13456[[#This Row],[first]]="0",SUBSTITUTE(TRIM(MID(B5900, 8, 3))," ","0"),SUBSTITUTE(TRIM(MID(B5900, 7, 3))," ","0"))</f>
        <v>212</v>
      </c>
      <c r="J5900" s="2">
        <v>1</v>
      </c>
      <c r="K5900" s="2" t="str">
        <f t="shared" si="276"/>
        <v>700</v>
      </c>
      <c r="L5900" s="2" t="str">
        <f t="shared" si="277"/>
        <v>001</v>
      </c>
      <c r="M5900" s="2" t="str">
        <f t="shared" si="278"/>
        <v>212</v>
      </c>
    </row>
    <row r="5901" spans="2:13" x14ac:dyDescent="0.25">
      <c r="B5901" s="2" t="s">
        <v>13478</v>
      </c>
      <c r="C5901" s="2" t="s">
        <v>13479</v>
      </c>
      <c r="D5901" s="6" t="str">
        <f>+_xlfn.CONCAT(Table13456[[#This Row],[phase1]],Table13456[[#This Row],[phase2]],Table13456[[#This Row],[phase3]],Table13456[[#This Row],[phase4]])</f>
        <v>1700001213</v>
      </c>
      <c r="E5901" s="2" t="str">
        <f>+Table13456[[#This Row],[DESCRIPTION]]</f>
        <v>SINGLE COLUMN GROUND SIGN ASSEMBLY, F&amp;I BARRIER TOP-MOUNT, 20.1-30.0 SF SHEETING AREA FOR BACK TO BACK SIGNS</v>
      </c>
      <c r="F5901" s="2" t="str">
        <f>+LEFT(Table13456[[#This Row],[PAY ITEM]],1)</f>
        <v>0</v>
      </c>
      <c r="G5901" s="2" t="str">
        <f>IF(Table13456[[#This Row],[first]]="0",SUBSTITUTE(TRIM(MID(B5901, 2, 3))," ","0"),SUBSTITUTE(TRIM(MID(B5901, 1, 3))," ","0"))</f>
        <v>700</v>
      </c>
      <c r="H5901" s="2" t="str">
        <f>IF(Table13456[[#This Row],[first]]="0",SUBSTITUTE(TRIM(MID(B5901, 5, 3))," ","0"),SUBSTITUTE(TRIM(MID(B5901, 4, 3))," ","0"))</f>
        <v>1</v>
      </c>
      <c r="I5901" s="2" t="str">
        <f>IF(Table13456[[#This Row],[first]]="0",SUBSTITUTE(TRIM(MID(B5901, 8, 3))," ","0"),SUBSTITUTE(TRIM(MID(B5901, 7, 3))," ","0"))</f>
        <v>213</v>
      </c>
      <c r="J5901" s="2">
        <v>1</v>
      </c>
      <c r="K5901" s="2" t="str">
        <f t="shared" si="276"/>
        <v>700</v>
      </c>
      <c r="L5901" s="2" t="str">
        <f t="shared" si="277"/>
        <v>001</v>
      </c>
      <c r="M5901" s="2" t="str">
        <f t="shared" si="278"/>
        <v>213</v>
      </c>
    </row>
    <row r="5902" spans="2:13" x14ac:dyDescent="0.25">
      <c r="B5902" s="2" t="s">
        <v>13480</v>
      </c>
      <c r="C5902" s="2" t="s">
        <v>13481</v>
      </c>
      <c r="D5902" s="6" t="str">
        <f>+_xlfn.CONCAT(Table13456[[#This Row],[phase1]],Table13456[[#This Row],[phase2]],Table13456[[#This Row],[phase3]],Table13456[[#This Row],[phase4]])</f>
        <v>1700001311</v>
      </c>
      <c r="E5902" s="2" t="str">
        <f>+Table13456[[#This Row],[DESCRIPTION]]</f>
        <v>SINGLE COLUMN GROUND SIGN ASSEMBLY, F&amp;I BARRIER SIDE-MOUNT, LESS THAN 12 SF</v>
      </c>
      <c r="F5902" s="2" t="str">
        <f>+LEFT(Table13456[[#This Row],[PAY ITEM]],1)</f>
        <v>0</v>
      </c>
      <c r="G5902" s="2" t="str">
        <f>IF(Table13456[[#This Row],[first]]="0",SUBSTITUTE(TRIM(MID(B5902, 2, 3))," ","0"),SUBSTITUTE(TRIM(MID(B5902, 1, 3))," ","0"))</f>
        <v>700</v>
      </c>
      <c r="H5902" s="2" t="str">
        <f>IF(Table13456[[#This Row],[first]]="0",SUBSTITUTE(TRIM(MID(B5902, 5, 3))," ","0"),SUBSTITUTE(TRIM(MID(B5902, 4, 3))," ","0"))</f>
        <v>1</v>
      </c>
      <c r="I5902" s="2" t="str">
        <f>IF(Table13456[[#This Row],[first]]="0",SUBSTITUTE(TRIM(MID(B5902, 8, 3))," ","0"),SUBSTITUTE(TRIM(MID(B5902, 7, 3))," ","0"))</f>
        <v>311</v>
      </c>
      <c r="J5902" s="2">
        <v>1</v>
      </c>
      <c r="K5902" s="2" t="str">
        <f t="shared" si="276"/>
        <v>700</v>
      </c>
      <c r="L5902" s="2" t="str">
        <f t="shared" si="277"/>
        <v>001</v>
      </c>
      <c r="M5902" s="2" t="str">
        <f t="shared" si="278"/>
        <v>311</v>
      </c>
    </row>
    <row r="5903" spans="2:13" x14ac:dyDescent="0.25">
      <c r="B5903" s="2" t="s">
        <v>13482</v>
      </c>
      <c r="C5903" s="2" t="s">
        <v>13483</v>
      </c>
      <c r="D5903" s="6" t="str">
        <f>+_xlfn.CONCAT(Table13456[[#This Row],[phase1]],Table13456[[#This Row],[phase2]],Table13456[[#This Row],[phase3]],Table13456[[#This Row],[phase4]])</f>
        <v>1700001312</v>
      </c>
      <c r="E5903" s="2" t="str">
        <f>+Table13456[[#This Row],[DESCRIPTION]]</f>
        <v>SINGLE COLUMN GROUND SIGN ASSEMBLY, F&amp;I BARRIER SIDE-MOUNT, 12.0-20.0 SF</v>
      </c>
      <c r="F5903" s="2" t="str">
        <f>+LEFT(Table13456[[#This Row],[PAY ITEM]],1)</f>
        <v>0</v>
      </c>
      <c r="G5903" s="2" t="str">
        <f>IF(Table13456[[#This Row],[first]]="0",SUBSTITUTE(TRIM(MID(B5903, 2, 3))," ","0"),SUBSTITUTE(TRIM(MID(B5903, 1, 3))," ","0"))</f>
        <v>700</v>
      </c>
      <c r="H5903" s="2" t="str">
        <f>IF(Table13456[[#This Row],[first]]="0",SUBSTITUTE(TRIM(MID(B5903, 5, 3))," ","0"),SUBSTITUTE(TRIM(MID(B5903, 4, 3))," ","0"))</f>
        <v>1</v>
      </c>
      <c r="I5903" s="2" t="str">
        <f>IF(Table13456[[#This Row],[first]]="0",SUBSTITUTE(TRIM(MID(B5903, 8, 3))," ","0"),SUBSTITUTE(TRIM(MID(B5903, 7, 3))," ","0"))</f>
        <v>312</v>
      </c>
      <c r="J5903" s="2">
        <v>1</v>
      </c>
      <c r="K5903" s="2" t="str">
        <f t="shared" si="276"/>
        <v>700</v>
      </c>
      <c r="L5903" s="2" t="str">
        <f t="shared" si="277"/>
        <v>001</v>
      </c>
      <c r="M5903" s="2" t="str">
        <f t="shared" si="278"/>
        <v>312</v>
      </c>
    </row>
    <row r="5904" spans="2:13" x14ac:dyDescent="0.25">
      <c r="B5904" s="2" t="s">
        <v>13484</v>
      </c>
      <c r="C5904" s="2" t="s">
        <v>13485</v>
      </c>
      <c r="D5904" s="6" t="str">
        <f>+_xlfn.CONCAT(Table13456[[#This Row],[phase1]],Table13456[[#This Row],[phase2]],Table13456[[#This Row],[phase3]],Table13456[[#This Row],[phase4]])</f>
        <v>1700001313</v>
      </c>
      <c r="E5904" s="2" t="str">
        <f>+Table13456[[#This Row],[DESCRIPTION]]</f>
        <v>SINGLE COLUMN GROUND SIGN ASSEMBLY, F&amp;I BARRIER SIDE-MOUNT, 20.1-30.0 SF</v>
      </c>
      <c r="F5904" s="2" t="str">
        <f>+LEFT(Table13456[[#This Row],[PAY ITEM]],1)</f>
        <v>0</v>
      </c>
      <c r="G5904" s="2" t="str">
        <f>IF(Table13456[[#This Row],[first]]="0",SUBSTITUTE(TRIM(MID(B5904, 2, 3))," ","0"),SUBSTITUTE(TRIM(MID(B5904, 1, 3))," ","0"))</f>
        <v>700</v>
      </c>
      <c r="H5904" s="2" t="str">
        <f>IF(Table13456[[#This Row],[first]]="0",SUBSTITUTE(TRIM(MID(B5904, 5, 3))," ","0"),SUBSTITUTE(TRIM(MID(B5904, 4, 3))," ","0"))</f>
        <v>1</v>
      </c>
      <c r="I5904" s="2" t="str">
        <f>IF(Table13456[[#This Row],[first]]="0",SUBSTITUTE(TRIM(MID(B5904, 8, 3))," ","0"),SUBSTITUTE(TRIM(MID(B5904, 7, 3))," ","0"))</f>
        <v>313</v>
      </c>
      <c r="J5904" s="2">
        <v>1</v>
      </c>
      <c r="K5904" s="2" t="str">
        <f t="shared" si="276"/>
        <v>700</v>
      </c>
      <c r="L5904" s="2" t="str">
        <f t="shared" si="277"/>
        <v>001</v>
      </c>
      <c r="M5904" s="2" t="str">
        <f t="shared" si="278"/>
        <v>313</v>
      </c>
    </row>
    <row r="5905" spans="2:13" x14ac:dyDescent="0.25">
      <c r="B5905" s="2" t="s">
        <v>13486</v>
      </c>
      <c r="C5905" s="2" t="s">
        <v>13487</v>
      </c>
      <c r="D5905" s="6" t="str">
        <f>+_xlfn.CONCAT(Table13456[[#This Row],[phase1]],Table13456[[#This Row],[phase2]],Table13456[[#This Row],[phase3]],Table13456[[#This Row],[phase4]])</f>
        <v>1700001400</v>
      </c>
      <c r="E5905" s="2" t="str">
        <f>+Table13456[[#This Row],[DESCRIPTION]]</f>
        <v>SINGLE COLUMN GROUND SIGN ASSEMBLY, INSTALL</v>
      </c>
      <c r="F5905" s="2" t="str">
        <f>+LEFT(Table13456[[#This Row],[PAY ITEM]],1)</f>
        <v>0</v>
      </c>
      <c r="G5905" s="2" t="str">
        <f>IF(Table13456[[#This Row],[first]]="0",SUBSTITUTE(TRIM(MID(B5905, 2, 3))," ","0"),SUBSTITUTE(TRIM(MID(B5905, 1, 3))," ","0"))</f>
        <v>700</v>
      </c>
      <c r="H5905" s="2" t="str">
        <f>IF(Table13456[[#This Row],[first]]="0",SUBSTITUTE(TRIM(MID(B5905, 5, 3))," ","0"),SUBSTITUTE(TRIM(MID(B5905, 4, 3))," ","0"))</f>
        <v>1</v>
      </c>
      <c r="I5905" s="2" t="str">
        <f>IF(Table13456[[#This Row],[first]]="0",SUBSTITUTE(TRIM(MID(B5905, 8, 3))," ","0"),SUBSTITUTE(TRIM(MID(B5905, 7, 3))," ","0"))</f>
        <v>400</v>
      </c>
      <c r="J5905" s="2">
        <v>1</v>
      </c>
      <c r="K5905" s="2" t="str">
        <f t="shared" si="276"/>
        <v>700</v>
      </c>
      <c r="L5905" s="2" t="str">
        <f t="shared" si="277"/>
        <v>001</v>
      </c>
      <c r="M5905" s="2" t="str">
        <f t="shared" si="278"/>
        <v>400</v>
      </c>
    </row>
    <row r="5906" spans="2:13" x14ac:dyDescent="0.25">
      <c r="B5906" s="2" t="s">
        <v>13488</v>
      </c>
      <c r="C5906" s="2" t="s">
        <v>13489</v>
      </c>
      <c r="D5906" s="6" t="str">
        <f>+_xlfn.CONCAT(Table13456[[#This Row],[phase1]],Table13456[[#This Row],[phase2]],Table13456[[#This Row],[phase3]],Table13456[[#This Row],[phase4]])</f>
        <v>1700001500</v>
      </c>
      <c r="E5906" s="2" t="str">
        <f>+Table13456[[#This Row],[DESCRIPTION]]</f>
        <v>SINGLE COLUMN GROUND SIGN ASSEMBLY, RELOCATE</v>
      </c>
      <c r="F5906" s="2" t="str">
        <f>+LEFT(Table13456[[#This Row],[PAY ITEM]],1)</f>
        <v>0</v>
      </c>
      <c r="G5906" s="2" t="str">
        <f>IF(Table13456[[#This Row],[first]]="0",SUBSTITUTE(TRIM(MID(B5906, 2, 3))," ","0"),SUBSTITUTE(TRIM(MID(B5906, 1, 3))," ","0"))</f>
        <v>700</v>
      </c>
      <c r="H5906" s="2" t="str">
        <f>IF(Table13456[[#This Row],[first]]="0",SUBSTITUTE(TRIM(MID(B5906, 5, 3))," ","0"),SUBSTITUTE(TRIM(MID(B5906, 4, 3))," ","0"))</f>
        <v>1</v>
      </c>
      <c r="I5906" s="2" t="str">
        <f>IF(Table13456[[#This Row],[first]]="0",SUBSTITUTE(TRIM(MID(B5906, 8, 3))," ","0"),SUBSTITUTE(TRIM(MID(B5906, 7, 3))," ","0"))</f>
        <v>500</v>
      </c>
      <c r="J5906" s="2">
        <v>1</v>
      </c>
      <c r="K5906" s="2" t="str">
        <f t="shared" si="276"/>
        <v>700</v>
      </c>
      <c r="L5906" s="2" t="str">
        <f t="shared" si="277"/>
        <v>001</v>
      </c>
      <c r="M5906" s="2" t="str">
        <f t="shared" si="278"/>
        <v>500</v>
      </c>
    </row>
    <row r="5907" spans="2:13" x14ac:dyDescent="0.25">
      <c r="B5907" s="2" t="s">
        <v>13490</v>
      </c>
      <c r="C5907" s="2" t="s">
        <v>13491</v>
      </c>
      <c r="D5907" s="6" t="str">
        <f>+_xlfn.CONCAT(Table13456[[#This Row],[phase1]],Table13456[[#This Row],[phase2]],Table13456[[#This Row],[phase3]],Table13456[[#This Row],[phase4]])</f>
        <v>1700001600</v>
      </c>
      <c r="E5907" s="2" t="str">
        <f>+Table13456[[#This Row],[DESCRIPTION]]</f>
        <v>SINGLE COLUMN GROUND SIGN ASSEMBLY, REMOVE</v>
      </c>
      <c r="F5907" s="2" t="str">
        <f>+LEFT(Table13456[[#This Row],[PAY ITEM]],1)</f>
        <v>0</v>
      </c>
      <c r="G5907" s="2" t="str">
        <f>IF(Table13456[[#This Row],[first]]="0",SUBSTITUTE(TRIM(MID(B5907, 2, 3))," ","0"),SUBSTITUTE(TRIM(MID(B5907, 1, 3))," ","0"))</f>
        <v>700</v>
      </c>
      <c r="H5907" s="2" t="str">
        <f>IF(Table13456[[#This Row],[first]]="0",SUBSTITUTE(TRIM(MID(B5907, 5, 3))," ","0"),SUBSTITUTE(TRIM(MID(B5907, 4, 3))," ","0"))</f>
        <v>1</v>
      </c>
      <c r="I5907" s="2" t="str">
        <f>IF(Table13456[[#This Row],[first]]="0",SUBSTITUTE(TRIM(MID(B5907, 8, 3))," ","0"),SUBSTITUTE(TRIM(MID(B5907, 7, 3))," ","0"))</f>
        <v>600</v>
      </c>
      <c r="J5907" s="2">
        <v>1</v>
      </c>
      <c r="K5907" s="2" t="str">
        <f t="shared" si="276"/>
        <v>700</v>
      </c>
      <c r="L5907" s="2" t="str">
        <f t="shared" si="277"/>
        <v>001</v>
      </c>
      <c r="M5907" s="2" t="str">
        <f t="shared" si="278"/>
        <v>600</v>
      </c>
    </row>
    <row r="5908" spans="2:13" x14ac:dyDescent="0.25">
      <c r="B5908" s="2" t="s">
        <v>13492</v>
      </c>
      <c r="C5908" s="2" t="s">
        <v>13493</v>
      </c>
      <c r="D5908" s="6" t="str">
        <f>+_xlfn.CONCAT(Table13456[[#This Row],[phase1]],Table13456[[#This Row],[phase2]],Table13456[[#This Row],[phase3]],Table13456[[#This Row],[phase4]])</f>
        <v>1700001800</v>
      </c>
      <c r="E5908" s="2" t="str">
        <f>+Table13456[[#This Row],[DESCRIPTION]]</f>
        <v>SINGLE COLUMN GROUND SIGN ASSEMBLY, REPAIR</v>
      </c>
      <c r="F5908" s="2" t="str">
        <f>+LEFT(Table13456[[#This Row],[PAY ITEM]],1)</f>
        <v>0</v>
      </c>
      <c r="G5908" s="2" t="str">
        <f>IF(Table13456[[#This Row],[first]]="0",SUBSTITUTE(TRIM(MID(B5908, 2, 3))," ","0"),SUBSTITUTE(TRIM(MID(B5908, 1, 3))," ","0"))</f>
        <v>700</v>
      </c>
      <c r="H5908" s="2" t="str">
        <f>IF(Table13456[[#This Row],[first]]="0",SUBSTITUTE(TRIM(MID(B5908, 5, 3))," ","0"),SUBSTITUTE(TRIM(MID(B5908, 4, 3))," ","0"))</f>
        <v>1</v>
      </c>
      <c r="I5908" s="2" t="str">
        <f>IF(Table13456[[#This Row],[first]]="0",SUBSTITUTE(TRIM(MID(B5908, 8, 3))," ","0"),SUBSTITUTE(TRIM(MID(B5908, 7, 3))," ","0"))</f>
        <v>800</v>
      </c>
      <c r="J5908" s="2">
        <v>1</v>
      </c>
      <c r="K5908" s="2" t="str">
        <f t="shared" si="276"/>
        <v>700</v>
      </c>
      <c r="L5908" s="2" t="str">
        <f t="shared" si="277"/>
        <v>001</v>
      </c>
      <c r="M5908" s="2" t="str">
        <f t="shared" si="278"/>
        <v>800</v>
      </c>
    </row>
    <row r="5909" spans="2:13" x14ac:dyDescent="0.25">
      <c r="B5909" s="2" t="s">
        <v>13494</v>
      </c>
      <c r="C5909" s="2" t="s">
        <v>13495</v>
      </c>
      <c r="D5909" s="6" t="str">
        <f>+_xlfn.CONCAT(Table13456[[#This Row],[phase1]],Table13456[[#This Row],[phase2]],Table13456[[#This Row],[phase3]],Table13456[[#This Row],[phase4]])</f>
        <v>1700001850</v>
      </c>
      <c r="E5909" s="2" t="str">
        <f>+Table13456[[#This Row],[DESCRIPTION]]</f>
        <v>SINGLE COLUMN GROUND SIGN ASSEMBLY, REPAIR- STRAIGHTEN &amp; RESET POST- HURRICANE REPAIRS</v>
      </c>
      <c r="F5909" s="2" t="str">
        <f>+LEFT(Table13456[[#This Row],[PAY ITEM]],1)</f>
        <v>0</v>
      </c>
      <c r="G5909" s="2" t="str">
        <f>IF(Table13456[[#This Row],[first]]="0",SUBSTITUTE(TRIM(MID(B5909, 2, 3))," ","0"),SUBSTITUTE(TRIM(MID(B5909, 1, 3))," ","0"))</f>
        <v>700</v>
      </c>
      <c r="H5909" s="2" t="str">
        <f>IF(Table13456[[#This Row],[first]]="0",SUBSTITUTE(TRIM(MID(B5909, 5, 3))," ","0"),SUBSTITUTE(TRIM(MID(B5909, 4, 3))," ","0"))</f>
        <v>1</v>
      </c>
      <c r="I5909" s="2" t="str">
        <f>IF(Table13456[[#This Row],[first]]="0",SUBSTITUTE(TRIM(MID(B5909, 8, 3))," ","0"),SUBSTITUTE(TRIM(MID(B5909, 7, 3))," ","0"))</f>
        <v>850</v>
      </c>
      <c r="J5909" s="2">
        <v>1</v>
      </c>
      <c r="K5909" s="2" t="str">
        <f t="shared" si="276"/>
        <v>700</v>
      </c>
      <c r="L5909" s="2" t="str">
        <f t="shared" si="277"/>
        <v>001</v>
      </c>
      <c r="M5909" s="2" t="str">
        <f t="shared" si="278"/>
        <v>850</v>
      </c>
    </row>
    <row r="5910" spans="2:13" x14ac:dyDescent="0.25">
      <c r="B5910" s="2" t="s">
        <v>13496</v>
      </c>
      <c r="C5910" s="2" t="s">
        <v>13497</v>
      </c>
      <c r="D5910" s="6" t="str">
        <f>+_xlfn.CONCAT(Table13456[[#This Row],[phase1]],Table13456[[#This Row],[phase2]],Table13456[[#This Row],[phase3]],Table13456[[#This Row],[phase4]])</f>
        <v>1700001870</v>
      </c>
      <c r="E5910" s="2" t="str">
        <f>+Table13456[[#This Row],[DESCRIPTION]]</f>
        <v>SINGLE COLUMN GROUND SIGN ASSEMBLY, REPAIR- REPLACE POST, USE EXISTING SIGN PANEL</v>
      </c>
      <c r="F5910" s="2" t="str">
        <f>+LEFT(Table13456[[#This Row],[PAY ITEM]],1)</f>
        <v>0</v>
      </c>
      <c r="G5910" s="2" t="str">
        <f>IF(Table13456[[#This Row],[first]]="0",SUBSTITUTE(TRIM(MID(B5910, 2, 3))," ","0"),SUBSTITUTE(TRIM(MID(B5910, 1, 3))," ","0"))</f>
        <v>700</v>
      </c>
      <c r="H5910" s="2" t="str">
        <f>IF(Table13456[[#This Row],[first]]="0",SUBSTITUTE(TRIM(MID(B5910, 5, 3))," ","0"),SUBSTITUTE(TRIM(MID(B5910, 4, 3))," ","0"))</f>
        <v>1</v>
      </c>
      <c r="I5910" s="2" t="str">
        <f>IF(Table13456[[#This Row],[first]]="0",SUBSTITUTE(TRIM(MID(B5910, 8, 3))," ","0"),SUBSTITUTE(TRIM(MID(B5910, 7, 3))," ","0"))</f>
        <v>870</v>
      </c>
      <c r="J5910" s="2">
        <v>1</v>
      </c>
      <c r="K5910" s="2" t="str">
        <f t="shared" si="276"/>
        <v>700</v>
      </c>
      <c r="L5910" s="2" t="str">
        <f t="shared" si="277"/>
        <v>001</v>
      </c>
      <c r="M5910" s="2" t="str">
        <f t="shared" si="278"/>
        <v>870</v>
      </c>
    </row>
    <row r="5911" spans="2:13" x14ac:dyDescent="0.25">
      <c r="B5911" s="2" t="s">
        <v>13498</v>
      </c>
      <c r="C5911" s="2" t="s">
        <v>13499</v>
      </c>
      <c r="D5911" s="6" t="str">
        <f>+_xlfn.CONCAT(Table13456[[#This Row],[phase1]],Table13456[[#This Row],[phase2]],Table13456[[#This Row],[phase3]],Table13456[[#This Row],[phase4]])</f>
        <v>1700001911</v>
      </c>
      <c r="E5911" s="2" t="str">
        <f>+Table13456[[#This Row],[DESCRIPTION]]</f>
        <v>SINGLE COLUMN GROUND SIGN ASSEMBLY, F&amp;I CANTILEVER GROUND MOUNT, LESS THAN 12 SF</v>
      </c>
      <c r="F5911" s="2" t="str">
        <f>+LEFT(Table13456[[#This Row],[PAY ITEM]],1)</f>
        <v>0</v>
      </c>
      <c r="G5911" s="2" t="str">
        <f>IF(Table13456[[#This Row],[first]]="0",SUBSTITUTE(TRIM(MID(B5911, 2, 3))," ","0"),SUBSTITUTE(TRIM(MID(B5911, 1, 3))," ","0"))</f>
        <v>700</v>
      </c>
      <c r="H5911" s="2" t="str">
        <f>IF(Table13456[[#This Row],[first]]="0",SUBSTITUTE(TRIM(MID(B5911, 5, 3))," ","0"),SUBSTITUTE(TRIM(MID(B5911, 4, 3))," ","0"))</f>
        <v>1</v>
      </c>
      <c r="I5911" s="2" t="str">
        <f>IF(Table13456[[#This Row],[first]]="0",SUBSTITUTE(TRIM(MID(B5911, 8, 3))," ","0"),SUBSTITUTE(TRIM(MID(B5911, 7, 3))," ","0"))</f>
        <v>911</v>
      </c>
      <c r="J5911" s="2">
        <v>1</v>
      </c>
      <c r="K5911" s="2" t="str">
        <f t="shared" si="276"/>
        <v>700</v>
      </c>
      <c r="L5911" s="2" t="str">
        <f t="shared" si="277"/>
        <v>001</v>
      </c>
      <c r="M5911" s="2" t="str">
        <f t="shared" si="278"/>
        <v>911</v>
      </c>
    </row>
    <row r="5912" spans="2:13" x14ac:dyDescent="0.25">
      <c r="B5912" s="2" t="s">
        <v>13500</v>
      </c>
      <c r="C5912" s="2" t="s">
        <v>13501</v>
      </c>
      <c r="D5912" s="6" t="str">
        <f>+_xlfn.CONCAT(Table13456[[#This Row],[phase1]],Table13456[[#This Row],[phase2]],Table13456[[#This Row],[phase3]],Table13456[[#This Row],[phase4]])</f>
        <v>1700001912</v>
      </c>
      <c r="E5912" s="2" t="str">
        <f>+Table13456[[#This Row],[DESCRIPTION]]</f>
        <v>SINGLE COLUMN GROUND SIGN ASSEMBLY, F&amp;I CANTILEVER GROUND MOUNT, 12.0-20.0 SF</v>
      </c>
      <c r="F5912" s="2" t="str">
        <f>+LEFT(Table13456[[#This Row],[PAY ITEM]],1)</f>
        <v>0</v>
      </c>
      <c r="G5912" s="2" t="str">
        <f>IF(Table13456[[#This Row],[first]]="0",SUBSTITUTE(TRIM(MID(B5912, 2, 3))," ","0"),SUBSTITUTE(TRIM(MID(B5912, 1, 3))," ","0"))</f>
        <v>700</v>
      </c>
      <c r="H5912" s="2" t="str">
        <f>IF(Table13456[[#This Row],[first]]="0",SUBSTITUTE(TRIM(MID(B5912, 5, 3))," ","0"),SUBSTITUTE(TRIM(MID(B5912, 4, 3))," ","0"))</f>
        <v>1</v>
      </c>
      <c r="I5912" s="2" t="str">
        <f>IF(Table13456[[#This Row],[first]]="0",SUBSTITUTE(TRIM(MID(B5912, 8, 3))," ","0"),SUBSTITUTE(TRIM(MID(B5912, 7, 3))," ","0"))</f>
        <v>912</v>
      </c>
      <c r="J5912" s="2">
        <v>1</v>
      </c>
      <c r="K5912" s="2" t="str">
        <f t="shared" si="276"/>
        <v>700</v>
      </c>
      <c r="L5912" s="2" t="str">
        <f t="shared" si="277"/>
        <v>001</v>
      </c>
      <c r="M5912" s="2" t="str">
        <f t="shared" si="278"/>
        <v>912</v>
      </c>
    </row>
    <row r="5913" spans="2:13" x14ac:dyDescent="0.25">
      <c r="B5913" s="2" t="s">
        <v>13502</v>
      </c>
      <c r="C5913" s="2" t="s">
        <v>13503</v>
      </c>
      <c r="D5913" s="6" t="str">
        <f>+_xlfn.CONCAT(Table13456[[#This Row],[phase1]],Table13456[[#This Row],[phase2]],Table13456[[#This Row],[phase3]],Table13456[[#This Row],[phase4]])</f>
        <v>1700001913</v>
      </c>
      <c r="E5913" s="2" t="str">
        <f>+Table13456[[#This Row],[DESCRIPTION]]</f>
        <v>SINGLE COLUMN GROUND SIGN ASSEMBLY, F&amp;I CANTILEVER GROUND MOUNT, 20.1-30.0 SF</v>
      </c>
      <c r="F5913" s="2" t="str">
        <f>+LEFT(Table13456[[#This Row],[PAY ITEM]],1)</f>
        <v>0</v>
      </c>
      <c r="G5913" s="2" t="str">
        <f>IF(Table13456[[#This Row],[first]]="0",SUBSTITUTE(TRIM(MID(B5913, 2, 3))," ","0"),SUBSTITUTE(TRIM(MID(B5913, 1, 3))," ","0"))</f>
        <v>700</v>
      </c>
      <c r="H5913" s="2" t="str">
        <f>IF(Table13456[[#This Row],[first]]="0",SUBSTITUTE(TRIM(MID(B5913, 5, 3))," ","0"),SUBSTITUTE(TRIM(MID(B5913, 4, 3))," ","0"))</f>
        <v>1</v>
      </c>
      <c r="I5913" s="2" t="str">
        <f>IF(Table13456[[#This Row],[first]]="0",SUBSTITUTE(TRIM(MID(B5913, 8, 3))," ","0"),SUBSTITUTE(TRIM(MID(B5913, 7, 3))," ","0"))</f>
        <v>913</v>
      </c>
      <c r="J5913" s="2">
        <v>1</v>
      </c>
      <c r="K5913" s="2" t="str">
        <f t="shared" si="276"/>
        <v>700</v>
      </c>
      <c r="L5913" s="2" t="str">
        <f t="shared" si="277"/>
        <v>001</v>
      </c>
      <c r="M5913" s="2" t="str">
        <f t="shared" si="278"/>
        <v>913</v>
      </c>
    </row>
    <row r="5914" spans="2:13" x14ac:dyDescent="0.25">
      <c r="B5914" s="2" t="s">
        <v>13504</v>
      </c>
      <c r="C5914" s="2" t="s">
        <v>13505</v>
      </c>
      <c r="D5914" s="6" t="str">
        <f>+_xlfn.CONCAT(Table13456[[#This Row],[phase1]],Table13456[[#This Row],[phase2]],Table13456[[#This Row],[phase3]],Table13456[[#This Row],[phase4]])</f>
        <v>1700001914</v>
      </c>
      <c r="E5914" s="2" t="str">
        <f>+Table13456[[#This Row],[DESCRIPTION]]</f>
        <v>SINGLE COLUMN GROUND SIGN ASSEMBLY, F&amp;I CANTILEVER GROUND MOUNT, 30.1+ SF</v>
      </c>
      <c r="F5914" s="2" t="str">
        <f>+LEFT(Table13456[[#This Row],[PAY ITEM]],1)</f>
        <v>0</v>
      </c>
      <c r="G5914" s="2" t="str">
        <f>IF(Table13456[[#This Row],[first]]="0",SUBSTITUTE(TRIM(MID(B5914, 2, 3))," ","0"),SUBSTITUTE(TRIM(MID(B5914, 1, 3))," ","0"))</f>
        <v>700</v>
      </c>
      <c r="H5914" s="2" t="str">
        <f>IF(Table13456[[#This Row],[first]]="0",SUBSTITUTE(TRIM(MID(B5914, 5, 3))," ","0"),SUBSTITUTE(TRIM(MID(B5914, 4, 3))," ","0"))</f>
        <v>1</v>
      </c>
      <c r="I5914" s="2" t="str">
        <f>IF(Table13456[[#This Row],[first]]="0",SUBSTITUTE(TRIM(MID(B5914, 8, 3))," ","0"),SUBSTITUTE(TRIM(MID(B5914, 7, 3))," ","0"))</f>
        <v>914</v>
      </c>
      <c r="J5914" s="2">
        <v>1</v>
      </c>
      <c r="K5914" s="2" t="str">
        <f t="shared" si="276"/>
        <v>700</v>
      </c>
      <c r="L5914" s="2" t="str">
        <f t="shared" si="277"/>
        <v>001</v>
      </c>
      <c r="M5914" s="2" t="str">
        <f t="shared" si="278"/>
        <v>914</v>
      </c>
    </row>
    <row r="5915" spans="2:13" x14ac:dyDescent="0.25">
      <c r="B5915" s="2" t="s">
        <v>2745</v>
      </c>
      <c r="C5915" s="2" t="s">
        <v>2746</v>
      </c>
      <c r="D5915" s="6" t="str">
        <f>+_xlfn.CONCAT(Table13456[[#This Row],[phase1]],Table13456[[#This Row],[phase2]],Table13456[[#This Row],[phase3]],Table13456[[#This Row],[phase4]])</f>
        <v>1700002011</v>
      </c>
      <c r="E5915" s="2" t="str">
        <f>+Table13456[[#This Row],[DESCRIPTION]]</f>
        <v>MULTI- POST SIGN, F&amp;I GROUND MOUNT,  UP TO 12 SF</v>
      </c>
      <c r="F5915" s="2" t="str">
        <f>+LEFT(Table13456[[#This Row],[PAY ITEM]],1)</f>
        <v>0</v>
      </c>
      <c r="G5915" s="2" t="str">
        <f>IF(Table13456[[#This Row],[first]]="0",SUBSTITUTE(TRIM(MID(B5915, 2, 3))," ","0"),SUBSTITUTE(TRIM(MID(B5915, 1, 3))," ","0"))</f>
        <v>700</v>
      </c>
      <c r="H5915" s="2" t="str">
        <f>IF(Table13456[[#This Row],[first]]="0",SUBSTITUTE(TRIM(MID(B5915, 5, 3))," ","0"),SUBSTITUTE(TRIM(MID(B5915, 4, 3))," ","0"))</f>
        <v>2</v>
      </c>
      <c r="I5915" s="2" t="str">
        <f>IF(Table13456[[#This Row],[first]]="0",SUBSTITUTE(TRIM(MID(B5915, 8, 3))," ","0"),SUBSTITUTE(TRIM(MID(B5915, 7, 3))," ","0"))</f>
        <v>11</v>
      </c>
      <c r="J5915" s="2">
        <v>1</v>
      </c>
      <c r="K5915" s="2" t="str">
        <f t="shared" si="276"/>
        <v>700</v>
      </c>
      <c r="L5915" s="2" t="str">
        <f t="shared" si="277"/>
        <v>002</v>
      </c>
      <c r="M5915" s="2" t="str">
        <f t="shared" si="278"/>
        <v>011</v>
      </c>
    </row>
    <row r="5916" spans="2:13" x14ac:dyDescent="0.25">
      <c r="B5916" s="2" t="s">
        <v>2747</v>
      </c>
      <c r="C5916" s="2" t="s">
        <v>2748</v>
      </c>
      <c r="D5916" s="6" t="str">
        <f>+_xlfn.CONCAT(Table13456[[#This Row],[phase1]],Table13456[[#This Row],[phase2]],Table13456[[#This Row],[phase3]],Table13456[[#This Row],[phase4]])</f>
        <v>1700002012</v>
      </c>
      <c r="E5916" s="2" t="str">
        <f>+Table13456[[#This Row],[DESCRIPTION]]</f>
        <v>MULTI- POST SIGN, F&amp;I GROUND MOUNT,  12-20 SF</v>
      </c>
      <c r="F5916" s="2" t="str">
        <f>+LEFT(Table13456[[#This Row],[PAY ITEM]],1)</f>
        <v>0</v>
      </c>
      <c r="G5916" s="2" t="str">
        <f>IF(Table13456[[#This Row],[first]]="0",SUBSTITUTE(TRIM(MID(B5916, 2, 3))," ","0"),SUBSTITUTE(TRIM(MID(B5916, 1, 3))," ","0"))</f>
        <v>700</v>
      </c>
      <c r="H5916" s="2" t="str">
        <f>IF(Table13456[[#This Row],[first]]="0",SUBSTITUTE(TRIM(MID(B5916, 5, 3))," ","0"),SUBSTITUTE(TRIM(MID(B5916, 4, 3))," ","0"))</f>
        <v>2</v>
      </c>
      <c r="I5916" s="2" t="str">
        <f>IF(Table13456[[#This Row],[first]]="0",SUBSTITUTE(TRIM(MID(B5916, 8, 3))," ","0"),SUBSTITUTE(TRIM(MID(B5916, 7, 3))," ","0"))</f>
        <v>12</v>
      </c>
      <c r="J5916" s="2">
        <v>1</v>
      </c>
      <c r="K5916" s="2" t="str">
        <f t="shared" si="276"/>
        <v>700</v>
      </c>
      <c r="L5916" s="2" t="str">
        <f t="shared" si="277"/>
        <v>002</v>
      </c>
      <c r="M5916" s="2" t="str">
        <f t="shared" si="278"/>
        <v>012</v>
      </c>
    </row>
    <row r="5917" spans="2:13" x14ac:dyDescent="0.25">
      <c r="B5917" s="2" t="s">
        <v>2749</v>
      </c>
      <c r="C5917" s="2" t="s">
        <v>2750</v>
      </c>
      <c r="D5917" s="6" t="str">
        <f>+_xlfn.CONCAT(Table13456[[#This Row],[phase1]],Table13456[[#This Row],[phase2]],Table13456[[#This Row],[phase3]],Table13456[[#This Row],[phase4]])</f>
        <v>1700002013</v>
      </c>
      <c r="E5917" s="2" t="str">
        <f>+Table13456[[#This Row],[DESCRIPTION]]</f>
        <v>MULTI- POST SIGN, F&amp;I GROUND MOUNT,  21-30 SF</v>
      </c>
      <c r="F5917" s="2" t="str">
        <f>+LEFT(Table13456[[#This Row],[PAY ITEM]],1)</f>
        <v>0</v>
      </c>
      <c r="G5917" s="2" t="str">
        <f>IF(Table13456[[#This Row],[first]]="0",SUBSTITUTE(TRIM(MID(B5917, 2, 3))," ","0"),SUBSTITUTE(TRIM(MID(B5917, 1, 3))," ","0"))</f>
        <v>700</v>
      </c>
      <c r="H5917" s="2" t="str">
        <f>IF(Table13456[[#This Row],[first]]="0",SUBSTITUTE(TRIM(MID(B5917, 5, 3))," ","0"),SUBSTITUTE(TRIM(MID(B5917, 4, 3))," ","0"))</f>
        <v>2</v>
      </c>
      <c r="I5917" s="2" t="str">
        <f>IF(Table13456[[#This Row],[first]]="0",SUBSTITUTE(TRIM(MID(B5917, 8, 3))," ","0"),SUBSTITUTE(TRIM(MID(B5917, 7, 3))," ","0"))</f>
        <v>13</v>
      </c>
      <c r="J5917" s="2">
        <v>1</v>
      </c>
      <c r="K5917" s="2" t="str">
        <f t="shared" si="276"/>
        <v>700</v>
      </c>
      <c r="L5917" s="2" t="str">
        <f t="shared" si="277"/>
        <v>002</v>
      </c>
      <c r="M5917" s="2" t="str">
        <f t="shared" si="278"/>
        <v>013</v>
      </c>
    </row>
    <row r="5918" spans="2:13" x14ac:dyDescent="0.25">
      <c r="B5918" s="2" t="s">
        <v>2751</v>
      </c>
      <c r="C5918" s="2" t="s">
        <v>2752</v>
      </c>
      <c r="D5918" s="6" t="str">
        <f>+_xlfn.CONCAT(Table13456[[#This Row],[phase1]],Table13456[[#This Row],[phase2]],Table13456[[#This Row],[phase3]],Table13456[[#This Row],[phase4]])</f>
        <v>1700002014</v>
      </c>
      <c r="E5918" s="2" t="str">
        <f>+Table13456[[#This Row],[DESCRIPTION]]</f>
        <v>MULTI- POST SIGN, F&amp;I GROUND MOUNT,  31-50 SF</v>
      </c>
      <c r="F5918" s="2" t="str">
        <f>+LEFT(Table13456[[#This Row],[PAY ITEM]],1)</f>
        <v>0</v>
      </c>
      <c r="G5918" s="2" t="str">
        <f>IF(Table13456[[#This Row],[first]]="0",SUBSTITUTE(TRIM(MID(B5918, 2, 3))," ","0"),SUBSTITUTE(TRIM(MID(B5918, 1, 3))," ","0"))</f>
        <v>700</v>
      </c>
      <c r="H5918" s="2" t="str">
        <f>IF(Table13456[[#This Row],[first]]="0",SUBSTITUTE(TRIM(MID(B5918, 5, 3))," ","0"),SUBSTITUTE(TRIM(MID(B5918, 4, 3))," ","0"))</f>
        <v>2</v>
      </c>
      <c r="I5918" s="2" t="str">
        <f>IF(Table13456[[#This Row],[first]]="0",SUBSTITUTE(TRIM(MID(B5918, 8, 3))," ","0"),SUBSTITUTE(TRIM(MID(B5918, 7, 3))," ","0"))</f>
        <v>14</v>
      </c>
      <c r="J5918" s="2">
        <v>1</v>
      </c>
      <c r="K5918" s="2" t="str">
        <f t="shared" si="276"/>
        <v>700</v>
      </c>
      <c r="L5918" s="2" t="str">
        <f t="shared" si="277"/>
        <v>002</v>
      </c>
      <c r="M5918" s="2" t="str">
        <f t="shared" si="278"/>
        <v>014</v>
      </c>
    </row>
    <row r="5919" spans="2:13" x14ac:dyDescent="0.25">
      <c r="B5919" s="2" t="s">
        <v>2753</v>
      </c>
      <c r="C5919" s="2" t="s">
        <v>2754</v>
      </c>
      <c r="D5919" s="6" t="str">
        <f>+_xlfn.CONCAT(Table13456[[#This Row],[phase1]],Table13456[[#This Row],[phase2]],Table13456[[#This Row],[phase3]],Table13456[[#This Row],[phase4]])</f>
        <v>1700002015</v>
      </c>
      <c r="E5919" s="2" t="str">
        <f>+Table13456[[#This Row],[DESCRIPTION]]</f>
        <v>MULTI- POST SIGN, F&amp;I GROUND MOUNT,  51-100 SF</v>
      </c>
      <c r="F5919" s="2" t="str">
        <f>+LEFT(Table13456[[#This Row],[PAY ITEM]],1)</f>
        <v>0</v>
      </c>
      <c r="G5919" s="2" t="str">
        <f>IF(Table13456[[#This Row],[first]]="0",SUBSTITUTE(TRIM(MID(B5919, 2, 3))," ","0"),SUBSTITUTE(TRIM(MID(B5919, 1, 3))," ","0"))</f>
        <v>700</v>
      </c>
      <c r="H5919" s="2" t="str">
        <f>IF(Table13456[[#This Row],[first]]="0",SUBSTITUTE(TRIM(MID(B5919, 5, 3))," ","0"),SUBSTITUTE(TRIM(MID(B5919, 4, 3))," ","0"))</f>
        <v>2</v>
      </c>
      <c r="I5919" s="2" t="str">
        <f>IF(Table13456[[#This Row],[first]]="0",SUBSTITUTE(TRIM(MID(B5919, 8, 3))," ","0"),SUBSTITUTE(TRIM(MID(B5919, 7, 3))," ","0"))</f>
        <v>15</v>
      </c>
      <c r="J5919" s="2">
        <v>1</v>
      </c>
      <c r="K5919" s="2" t="str">
        <f t="shared" si="276"/>
        <v>700</v>
      </c>
      <c r="L5919" s="2" t="str">
        <f t="shared" si="277"/>
        <v>002</v>
      </c>
      <c r="M5919" s="2" t="str">
        <f t="shared" si="278"/>
        <v>015</v>
      </c>
    </row>
    <row r="5920" spans="2:13" x14ac:dyDescent="0.25">
      <c r="B5920" s="2" t="s">
        <v>2755</v>
      </c>
      <c r="C5920" s="2" t="s">
        <v>2756</v>
      </c>
      <c r="D5920" s="6" t="str">
        <f>+_xlfn.CONCAT(Table13456[[#This Row],[phase1]],Table13456[[#This Row],[phase2]],Table13456[[#This Row],[phase3]],Table13456[[#This Row],[phase4]])</f>
        <v>1700002016</v>
      </c>
      <c r="E5920" s="2" t="str">
        <f>+Table13456[[#This Row],[DESCRIPTION]]</f>
        <v>MULTI- POST SIGN, F&amp;I GROUND MOUNT,  101-200 SF</v>
      </c>
      <c r="F5920" s="2" t="str">
        <f>+LEFT(Table13456[[#This Row],[PAY ITEM]],1)</f>
        <v>0</v>
      </c>
      <c r="G5920" s="2" t="str">
        <f>IF(Table13456[[#This Row],[first]]="0",SUBSTITUTE(TRIM(MID(B5920, 2, 3))," ","0"),SUBSTITUTE(TRIM(MID(B5920, 1, 3))," ","0"))</f>
        <v>700</v>
      </c>
      <c r="H5920" s="2" t="str">
        <f>IF(Table13456[[#This Row],[first]]="0",SUBSTITUTE(TRIM(MID(B5920, 5, 3))," ","0"),SUBSTITUTE(TRIM(MID(B5920, 4, 3))," ","0"))</f>
        <v>2</v>
      </c>
      <c r="I5920" s="2" t="str">
        <f>IF(Table13456[[#This Row],[first]]="0",SUBSTITUTE(TRIM(MID(B5920, 8, 3))," ","0"),SUBSTITUTE(TRIM(MID(B5920, 7, 3))," ","0"))</f>
        <v>16</v>
      </c>
      <c r="J5920" s="2">
        <v>1</v>
      </c>
      <c r="K5920" s="2" t="str">
        <f t="shared" si="276"/>
        <v>700</v>
      </c>
      <c r="L5920" s="2" t="str">
        <f t="shared" si="277"/>
        <v>002</v>
      </c>
      <c r="M5920" s="2" t="str">
        <f t="shared" si="278"/>
        <v>016</v>
      </c>
    </row>
    <row r="5921" spans="2:13" x14ac:dyDescent="0.25">
      <c r="B5921" s="2" t="s">
        <v>2757</v>
      </c>
      <c r="C5921" s="2" t="s">
        <v>2758</v>
      </c>
      <c r="D5921" s="6" t="str">
        <f>+_xlfn.CONCAT(Table13456[[#This Row],[phase1]],Table13456[[#This Row],[phase2]],Table13456[[#This Row],[phase3]],Table13456[[#This Row],[phase4]])</f>
        <v>1700002017</v>
      </c>
      <c r="E5921" s="2" t="str">
        <f>+Table13456[[#This Row],[DESCRIPTION]]</f>
        <v>MULTI- POST SIGN, F&amp;I GROUND MOUNT,  201-300 SF</v>
      </c>
      <c r="F5921" s="2" t="str">
        <f>+LEFT(Table13456[[#This Row],[PAY ITEM]],1)</f>
        <v>0</v>
      </c>
      <c r="G5921" s="2" t="str">
        <f>IF(Table13456[[#This Row],[first]]="0",SUBSTITUTE(TRIM(MID(B5921, 2, 3))," ","0"),SUBSTITUTE(TRIM(MID(B5921, 1, 3))," ","0"))</f>
        <v>700</v>
      </c>
      <c r="H5921" s="2" t="str">
        <f>IF(Table13456[[#This Row],[first]]="0",SUBSTITUTE(TRIM(MID(B5921, 5, 3))," ","0"),SUBSTITUTE(TRIM(MID(B5921, 4, 3))," ","0"))</f>
        <v>2</v>
      </c>
      <c r="I5921" s="2" t="str">
        <f>IF(Table13456[[#This Row],[first]]="0",SUBSTITUTE(TRIM(MID(B5921, 8, 3))," ","0"),SUBSTITUTE(TRIM(MID(B5921, 7, 3))," ","0"))</f>
        <v>17</v>
      </c>
      <c r="J5921" s="2">
        <v>1</v>
      </c>
      <c r="K5921" s="2" t="str">
        <f t="shared" si="276"/>
        <v>700</v>
      </c>
      <c r="L5921" s="2" t="str">
        <f t="shared" si="277"/>
        <v>002</v>
      </c>
      <c r="M5921" s="2" t="str">
        <f t="shared" si="278"/>
        <v>017</v>
      </c>
    </row>
    <row r="5922" spans="2:13" x14ac:dyDescent="0.25">
      <c r="B5922" s="2" t="s">
        <v>2759</v>
      </c>
      <c r="C5922" s="2" t="s">
        <v>2760</v>
      </c>
      <c r="D5922" s="6" t="str">
        <f>+_xlfn.CONCAT(Table13456[[#This Row],[phase1]],Table13456[[#This Row],[phase2]],Table13456[[#This Row],[phase3]],Table13456[[#This Row],[phase4]])</f>
        <v>1700002018</v>
      </c>
      <c r="E5922" s="2" t="str">
        <f>+Table13456[[#This Row],[DESCRIPTION]]</f>
        <v>MULTI- POST SIGN, F&amp;I GROUND MOUNT,  301-400 SF</v>
      </c>
      <c r="F5922" s="2" t="str">
        <f>+LEFT(Table13456[[#This Row],[PAY ITEM]],1)</f>
        <v>0</v>
      </c>
      <c r="G5922" s="2" t="str">
        <f>IF(Table13456[[#This Row],[first]]="0",SUBSTITUTE(TRIM(MID(B5922, 2, 3))," ","0"),SUBSTITUTE(TRIM(MID(B5922, 1, 3))," ","0"))</f>
        <v>700</v>
      </c>
      <c r="H5922" s="2" t="str">
        <f>IF(Table13456[[#This Row],[first]]="0",SUBSTITUTE(TRIM(MID(B5922, 5, 3))," ","0"),SUBSTITUTE(TRIM(MID(B5922, 4, 3))," ","0"))</f>
        <v>2</v>
      </c>
      <c r="I5922" s="2" t="str">
        <f>IF(Table13456[[#This Row],[first]]="0",SUBSTITUTE(TRIM(MID(B5922, 8, 3))," ","0"),SUBSTITUTE(TRIM(MID(B5922, 7, 3))," ","0"))</f>
        <v>18</v>
      </c>
      <c r="J5922" s="2">
        <v>1</v>
      </c>
      <c r="K5922" s="2" t="str">
        <f t="shared" si="276"/>
        <v>700</v>
      </c>
      <c r="L5922" s="2" t="str">
        <f t="shared" si="277"/>
        <v>002</v>
      </c>
      <c r="M5922" s="2" t="str">
        <f t="shared" si="278"/>
        <v>018</v>
      </c>
    </row>
    <row r="5923" spans="2:13" x14ac:dyDescent="0.25">
      <c r="B5923" s="2" t="s">
        <v>13506</v>
      </c>
      <c r="C5923" s="2" t="s">
        <v>13507</v>
      </c>
      <c r="D5923" s="6" t="str">
        <f>+_xlfn.CONCAT(Table13456[[#This Row],[phase1]],Table13456[[#This Row],[phase2]],Table13456[[#This Row],[phase3]],Table13456[[#This Row],[phase4]])</f>
        <v>1700002019</v>
      </c>
      <c r="E5923" s="2" t="str">
        <f>+Table13456[[#This Row],[DESCRIPTION]]</f>
        <v>MULTI- POST SIGN, F&amp;I GROUND MOUNT,  401-500 SF</v>
      </c>
      <c r="F5923" s="2" t="str">
        <f>+LEFT(Table13456[[#This Row],[PAY ITEM]],1)</f>
        <v>0</v>
      </c>
      <c r="G5923" s="2" t="str">
        <f>IF(Table13456[[#This Row],[first]]="0",SUBSTITUTE(TRIM(MID(B5923, 2, 3))," ","0"),SUBSTITUTE(TRIM(MID(B5923, 1, 3))," ","0"))</f>
        <v>700</v>
      </c>
      <c r="H5923" s="2" t="str">
        <f>IF(Table13456[[#This Row],[first]]="0",SUBSTITUTE(TRIM(MID(B5923, 5, 3))," ","0"),SUBSTITUTE(TRIM(MID(B5923, 4, 3))," ","0"))</f>
        <v>2</v>
      </c>
      <c r="I5923" s="2" t="str">
        <f>IF(Table13456[[#This Row],[first]]="0",SUBSTITUTE(TRIM(MID(B5923, 8, 3))," ","0"),SUBSTITUTE(TRIM(MID(B5923, 7, 3))," ","0"))</f>
        <v>19</v>
      </c>
      <c r="J5923" s="2">
        <v>1</v>
      </c>
      <c r="K5923" s="2" t="str">
        <f t="shared" si="276"/>
        <v>700</v>
      </c>
      <c r="L5923" s="2" t="str">
        <f t="shared" si="277"/>
        <v>002</v>
      </c>
      <c r="M5923" s="2" t="str">
        <f t="shared" si="278"/>
        <v>019</v>
      </c>
    </row>
    <row r="5924" spans="2:13" x14ac:dyDescent="0.25">
      <c r="B5924" s="2" t="s">
        <v>13508</v>
      </c>
      <c r="C5924" s="2" t="s">
        <v>13509</v>
      </c>
      <c r="D5924" s="6" t="str">
        <f>+_xlfn.CONCAT(Table13456[[#This Row],[phase1]],Table13456[[#This Row],[phase2]],Table13456[[#This Row],[phase3]],Table13456[[#This Row],[phase4]])</f>
        <v>1700002021</v>
      </c>
      <c r="E5924" s="2" t="str">
        <f>+Table13456[[#This Row],[DESCRIPTION]]</f>
        <v>MULTI- POST SIGN, F&amp;I GROUND MOUNT, USE EXISTING FOUNDATIONS, UP TO 12 SF</v>
      </c>
      <c r="F5924" s="2" t="str">
        <f>+LEFT(Table13456[[#This Row],[PAY ITEM]],1)</f>
        <v>0</v>
      </c>
      <c r="G5924" s="2" t="str">
        <f>IF(Table13456[[#This Row],[first]]="0",SUBSTITUTE(TRIM(MID(B5924, 2, 3))," ","0"),SUBSTITUTE(TRIM(MID(B5924, 1, 3))," ","0"))</f>
        <v>700</v>
      </c>
      <c r="H5924" s="2" t="str">
        <f>IF(Table13456[[#This Row],[first]]="0",SUBSTITUTE(TRIM(MID(B5924, 5, 3))," ","0"),SUBSTITUTE(TRIM(MID(B5924, 4, 3))," ","0"))</f>
        <v>2</v>
      </c>
      <c r="I5924" s="2" t="str">
        <f>IF(Table13456[[#This Row],[first]]="0",SUBSTITUTE(TRIM(MID(B5924, 8, 3))," ","0"),SUBSTITUTE(TRIM(MID(B5924, 7, 3))," ","0"))</f>
        <v>21</v>
      </c>
      <c r="J5924" s="2">
        <v>1</v>
      </c>
      <c r="K5924" s="2" t="str">
        <f t="shared" si="276"/>
        <v>700</v>
      </c>
      <c r="L5924" s="2" t="str">
        <f t="shared" si="277"/>
        <v>002</v>
      </c>
      <c r="M5924" s="2" t="str">
        <f t="shared" si="278"/>
        <v>021</v>
      </c>
    </row>
    <row r="5925" spans="2:13" x14ac:dyDescent="0.25">
      <c r="B5925" s="2" t="s">
        <v>13510</v>
      </c>
      <c r="C5925" s="2" t="s">
        <v>13511</v>
      </c>
      <c r="D5925" s="6" t="str">
        <f>+_xlfn.CONCAT(Table13456[[#This Row],[phase1]],Table13456[[#This Row],[phase2]],Table13456[[#This Row],[phase3]],Table13456[[#This Row],[phase4]])</f>
        <v>1700002022</v>
      </c>
      <c r="E5925" s="2" t="str">
        <f>+Table13456[[#This Row],[DESCRIPTION]]</f>
        <v>MULTI- POST SIGN, F&amp;I GROUND MOUNT, USE EXISTING FOUNDATIONS, 12-20 SF</v>
      </c>
      <c r="F5925" s="2" t="str">
        <f>+LEFT(Table13456[[#This Row],[PAY ITEM]],1)</f>
        <v>0</v>
      </c>
      <c r="G5925" s="2" t="str">
        <f>IF(Table13456[[#This Row],[first]]="0",SUBSTITUTE(TRIM(MID(B5925, 2, 3))," ","0"),SUBSTITUTE(TRIM(MID(B5925, 1, 3))," ","0"))</f>
        <v>700</v>
      </c>
      <c r="H5925" s="2" t="str">
        <f>IF(Table13456[[#This Row],[first]]="0",SUBSTITUTE(TRIM(MID(B5925, 5, 3))," ","0"),SUBSTITUTE(TRIM(MID(B5925, 4, 3))," ","0"))</f>
        <v>2</v>
      </c>
      <c r="I5925" s="2" t="str">
        <f>IF(Table13456[[#This Row],[first]]="0",SUBSTITUTE(TRIM(MID(B5925, 8, 3))," ","0"),SUBSTITUTE(TRIM(MID(B5925, 7, 3))," ","0"))</f>
        <v>22</v>
      </c>
      <c r="J5925" s="2">
        <v>1</v>
      </c>
      <c r="K5925" s="2" t="str">
        <f t="shared" si="276"/>
        <v>700</v>
      </c>
      <c r="L5925" s="2" t="str">
        <f t="shared" si="277"/>
        <v>002</v>
      </c>
      <c r="M5925" s="2" t="str">
        <f t="shared" si="278"/>
        <v>022</v>
      </c>
    </row>
    <row r="5926" spans="2:13" x14ac:dyDescent="0.25">
      <c r="B5926" s="2" t="s">
        <v>13512</v>
      </c>
      <c r="C5926" s="2" t="s">
        <v>13513</v>
      </c>
      <c r="D5926" s="6" t="str">
        <f>+_xlfn.CONCAT(Table13456[[#This Row],[phase1]],Table13456[[#This Row],[phase2]],Table13456[[#This Row],[phase3]],Table13456[[#This Row],[phase4]])</f>
        <v>1700002023</v>
      </c>
      <c r="E5926" s="2" t="str">
        <f>+Table13456[[#This Row],[DESCRIPTION]]</f>
        <v>MULTI- POST SIGN, F&amp;I GROUND MOUNT, USE EXISTING FOUNDATIONS, 21-30 SF</v>
      </c>
      <c r="F5926" s="2" t="str">
        <f>+LEFT(Table13456[[#This Row],[PAY ITEM]],1)</f>
        <v>0</v>
      </c>
      <c r="G5926" s="2" t="str">
        <f>IF(Table13456[[#This Row],[first]]="0",SUBSTITUTE(TRIM(MID(B5926, 2, 3))," ","0"),SUBSTITUTE(TRIM(MID(B5926, 1, 3))," ","0"))</f>
        <v>700</v>
      </c>
      <c r="H5926" s="2" t="str">
        <f>IF(Table13456[[#This Row],[first]]="0",SUBSTITUTE(TRIM(MID(B5926, 5, 3))," ","0"),SUBSTITUTE(TRIM(MID(B5926, 4, 3))," ","0"))</f>
        <v>2</v>
      </c>
      <c r="I5926" s="2" t="str">
        <f>IF(Table13456[[#This Row],[first]]="0",SUBSTITUTE(TRIM(MID(B5926, 8, 3))," ","0"),SUBSTITUTE(TRIM(MID(B5926, 7, 3))," ","0"))</f>
        <v>23</v>
      </c>
      <c r="J5926" s="2">
        <v>1</v>
      </c>
      <c r="K5926" s="2" t="str">
        <f t="shared" si="276"/>
        <v>700</v>
      </c>
      <c r="L5926" s="2" t="str">
        <f t="shared" si="277"/>
        <v>002</v>
      </c>
      <c r="M5926" s="2" t="str">
        <f t="shared" si="278"/>
        <v>023</v>
      </c>
    </row>
    <row r="5927" spans="2:13" x14ac:dyDescent="0.25">
      <c r="B5927" s="2" t="s">
        <v>13514</v>
      </c>
      <c r="C5927" s="2" t="s">
        <v>13515</v>
      </c>
      <c r="D5927" s="6" t="str">
        <f>+_xlfn.CONCAT(Table13456[[#This Row],[phase1]],Table13456[[#This Row],[phase2]],Table13456[[#This Row],[phase3]],Table13456[[#This Row],[phase4]])</f>
        <v>1700002024</v>
      </c>
      <c r="E5927" s="2" t="str">
        <f>+Table13456[[#This Row],[DESCRIPTION]]</f>
        <v>MULTI- POST SIGN, F&amp;I GROUND MOUNT, USE EXISTING FOUNDATIONS, 31-50 SF</v>
      </c>
      <c r="F5927" s="2" t="str">
        <f>+LEFT(Table13456[[#This Row],[PAY ITEM]],1)</f>
        <v>0</v>
      </c>
      <c r="G5927" s="2" t="str">
        <f>IF(Table13456[[#This Row],[first]]="0",SUBSTITUTE(TRIM(MID(B5927, 2, 3))," ","0"),SUBSTITUTE(TRIM(MID(B5927, 1, 3))," ","0"))</f>
        <v>700</v>
      </c>
      <c r="H5927" s="2" t="str">
        <f>IF(Table13456[[#This Row],[first]]="0",SUBSTITUTE(TRIM(MID(B5927, 5, 3))," ","0"),SUBSTITUTE(TRIM(MID(B5927, 4, 3))," ","0"))</f>
        <v>2</v>
      </c>
      <c r="I5927" s="2" t="str">
        <f>IF(Table13456[[#This Row],[first]]="0",SUBSTITUTE(TRIM(MID(B5927, 8, 3))," ","0"),SUBSTITUTE(TRIM(MID(B5927, 7, 3))," ","0"))</f>
        <v>24</v>
      </c>
      <c r="J5927" s="2">
        <v>1</v>
      </c>
      <c r="K5927" s="2" t="str">
        <f t="shared" si="276"/>
        <v>700</v>
      </c>
      <c r="L5927" s="2" t="str">
        <f t="shared" si="277"/>
        <v>002</v>
      </c>
      <c r="M5927" s="2" t="str">
        <f t="shared" si="278"/>
        <v>024</v>
      </c>
    </row>
    <row r="5928" spans="2:13" x14ac:dyDescent="0.25">
      <c r="B5928" s="2" t="s">
        <v>13516</v>
      </c>
      <c r="C5928" s="2" t="s">
        <v>13517</v>
      </c>
      <c r="D5928" s="6" t="str">
        <f>+_xlfn.CONCAT(Table13456[[#This Row],[phase1]],Table13456[[#This Row],[phase2]],Table13456[[#This Row],[phase3]],Table13456[[#This Row],[phase4]])</f>
        <v>1700002025</v>
      </c>
      <c r="E5928" s="2" t="str">
        <f>+Table13456[[#This Row],[DESCRIPTION]]</f>
        <v>MULTI- POST SIGN, F&amp;I GROUND MOUNT, USE EXISTING FOUNDATIONS, 51-100 SF</v>
      </c>
      <c r="F5928" s="2" t="str">
        <f>+LEFT(Table13456[[#This Row],[PAY ITEM]],1)</f>
        <v>0</v>
      </c>
      <c r="G5928" s="2" t="str">
        <f>IF(Table13456[[#This Row],[first]]="0",SUBSTITUTE(TRIM(MID(B5928, 2, 3))," ","0"),SUBSTITUTE(TRIM(MID(B5928, 1, 3))," ","0"))</f>
        <v>700</v>
      </c>
      <c r="H5928" s="2" t="str">
        <f>IF(Table13456[[#This Row],[first]]="0",SUBSTITUTE(TRIM(MID(B5928, 5, 3))," ","0"),SUBSTITUTE(TRIM(MID(B5928, 4, 3))," ","0"))</f>
        <v>2</v>
      </c>
      <c r="I5928" s="2" t="str">
        <f>IF(Table13456[[#This Row],[first]]="0",SUBSTITUTE(TRIM(MID(B5928, 8, 3))," ","0"),SUBSTITUTE(TRIM(MID(B5928, 7, 3))," ","0"))</f>
        <v>25</v>
      </c>
      <c r="J5928" s="2">
        <v>1</v>
      </c>
      <c r="K5928" s="2" t="str">
        <f t="shared" si="276"/>
        <v>700</v>
      </c>
      <c r="L5928" s="2" t="str">
        <f t="shared" si="277"/>
        <v>002</v>
      </c>
      <c r="M5928" s="2" t="str">
        <f t="shared" si="278"/>
        <v>025</v>
      </c>
    </row>
    <row r="5929" spans="2:13" x14ac:dyDescent="0.25">
      <c r="B5929" s="2" t="s">
        <v>13518</v>
      </c>
      <c r="C5929" s="2" t="s">
        <v>13519</v>
      </c>
      <c r="D5929" s="6" t="str">
        <f>+_xlfn.CONCAT(Table13456[[#This Row],[phase1]],Table13456[[#This Row],[phase2]],Table13456[[#This Row],[phase3]],Table13456[[#This Row],[phase4]])</f>
        <v>1700002026</v>
      </c>
      <c r="E5929" s="2" t="str">
        <f>+Table13456[[#This Row],[DESCRIPTION]]</f>
        <v>MULTI- POST SIGN, F&amp;I GROUND MOUNT, USE EXISTING FOUNDATIONS, 101-200 SF</v>
      </c>
      <c r="F5929" s="2" t="str">
        <f>+LEFT(Table13456[[#This Row],[PAY ITEM]],1)</f>
        <v>0</v>
      </c>
      <c r="G5929" s="2" t="str">
        <f>IF(Table13456[[#This Row],[first]]="0",SUBSTITUTE(TRIM(MID(B5929, 2, 3))," ","0"),SUBSTITUTE(TRIM(MID(B5929, 1, 3))," ","0"))</f>
        <v>700</v>
      </c>
      <c r="H5929" s="2" t="str">
        <f>IF(Table13456[[#This Row],[first]]="0",SUBSTITUTE(TRIM(MID(B5929, 5, 3))," ","0"),SUBSTITUTE(TRIM(MID(B5929, 4, 3))," ","0"))</f>
        <v>2</v>
      </c>
      <c r="I5929" s="2" t="str">
        <f>IF(Table13456[[#This Row],[first]]="0",SUBSTITUTE(TRIM(MID(B5929, 8, 3))," ","0"),SUBSTITUTE(TRIM(MID(B5929, 7, 3))," ","0"))</f>
        <v>26</v>
      </c>
      <c r="J5929" s="2">
        <v>1</v>
      </c>
      <c r="K5929" s="2" t="str">
        <f t="shared" si="276"/>
        <v>700</v>
      </c>
      <c r="L5929" s="2" t="str">
        <f t="shared" si="277"/>
        <v>002</v>
      </c>
      <c r="M5929" s="2" t="str">
        <f t="shared" si="278"/>
        <v>026</v>
      </c>
    </row>
    <row r="5930" spans="2:13" x14ac:dyDescent="0.25">
      <c r="B5930" s="2" t="s">
        <v>13520</v>
      </c>
      <c r="C5930" s="2" t="s">
        <v>13521</v>
      </c>
      <c r="D5930" s="6" t="str">
        <f>+_xlfn.CONCAT(Table13456[[#This Row],[phase1]],Table13456[[#This Row],[phase2]],Table13456[[#This Row],[phase3]],Table13456[[#This Row],[phase4]])</f>
        <v>1700002027</v>
      </c>
      <c r="E5930" s="2" t="str">
        <f>+Table13456[[#This Row],[DESCRIPTION]]</f>
        <v>MULTI- POST SIGN, F&amp;I GROUND MOUNT, USE EXISTING FOUNDATIONS, 201-300 SF</v>
      </c>
      <c r="F5930" s="2" t="str">
        <f>+LEFT(Table13456[[#This Row],[PAY ITEM]],1)</f>
        <v>0</v>
      </c>
      <c r="G5930" s="2" t="str">
        <f>IF(Table13456[[#This Row],[first]]="0",SUBSTITUTE(TRIM(MID(B5930, 2, 3))," ","0"),SUBSTITUTE(TRIM(MID(B5930, 1, 3))," ","0"))</f>
        <v>700</v>
      </c>
      <c r="H5930" s="2" t="str">
        <f>IF(Table13456[[#This Row],[first]]="0",SUBSTITUTE(TRIM(MID(B5930, 5, 3))," ","0"),SUBSTITUTE(TRIM(MID(B5930, 4, 3))," ","0"))</f>
        <v>2</v>
      </c>
      <c r="I5930" s="2" t="str">
        <f>IF(Table13456[[#This Row],[first]]="0",SUBSTITUTE(TRIM(MID(B5930, 8, 3))," ","0"),SUBSTITUTE(TRIM(MID(B5930, 7, 3))," ","0"))</f>
        <v>27</v>
      </c>
      <c r="J5930" s="2">
        <v>1</v>
      </c>
      <c r="K5930" s="2" t="str">
        <f t="shared" si="276"/>
        <v>700</v>
      </c>
      <c r="L5930" s="2" t="str">
        <f t="shared" si="277"/>
        <v>002</v>
      </c>
      <c r="M5930" s="2" t="str">
        <f t="shared" si="278"/>
        <v>027</v>
      </c>
    </row>
    <row r="5931" spans="2:13" x14ac:dyDescent="0.25">
      <c r="B5931" s="2" t="s">
        <v>13522</v>
      </c>
      <c r="C5931" s="2" t="s">
        <v>13523</v>
      </c>
      <c r="D5931" s="6" t="str">
        <f>+_xlfn.CONCAT(Table13456[[#This Row],[phase1]],Table13456[[#This Row],[phase2]],Table13456[[#This Row],[phase3]],Table13456[[#This Row],[phase4]])</f>
        <v>1700002028</v>
      </c>
      <c r="E5931" s="2" t="str">
        <f>+Table13456[[#This Row],[DESCRIPTION]]</f>
        <v>MULTI- POST SIGN, F&amp;I GROUND MOUNT, USE EXISTING FOUNDATIONS, 301-400 SF</v>
      </c>
      <c r="F5931" s="2" t="str">
        <f>+LEFT(Table13456[[#This Row],[PAY ITEM]],1)</f>
        <v>0</v>
      </c>
      <c r="G5931" s="2" t="str">
        <f>IF(Table13456[[#This Row],[first]]="0",SUBSTITUTE(TRIM(MID(B5931, 2, 3))," ","0"),SUBSTITUTE(TRIM(MID(B5931, 1, 3))," ","0"))</f>
        <v>700</v>
      </c>
      <c r="H5931" s="2" t="str">
        <f>IF(Table13456[[#This Row],[first]]="0",SUBSTITUTE(TRIM(MID(B5931, 5, 3))," ","0"),SUBSTITUTE(TRIM(MID(B5931, 4, 3))," ","0"))</f>
        <v>2</v>
      </c>
      <c r="I5931" s="2" t="str">
        <f>IF(Table13456[[#This Row],[first]]="0",SUBSTITUTE(TRIM(MID(B5931, 8, 3))," ","0"),SUBSTITUTE(TRIM(MID(B5931, 7, 3))," ","0"))</f>
        <v>28</v>
      </c>
      <c r="J5931" s="2">
        <v>1</v>
      </c>
      <c r="K5931" s="2" t="str">
        <f t="shared" si="276"/>
        <v>700</v>
      </c>
      <c r="L5931" s="2" t="str">
        <f t="shared" si="277"/>
        <v>002</v>
      </c>
      <c r="M5931" s="2" t="str">
        <f t="shared" si="278"/>
        <v>028</v>
      </c>
    </row>
    <row r="5932" spans="2:13" x14ac:dyDescent="0.25">
      <c r="B5932" s="2" t="s">
        <v>13524</v>
      </c>
      <c r="C5932" s="2" t="s">
        <v>13525</v>
      </c>
      <c r="D5932" s="6" t="str">
        <f>+_xlfn.CONCAT(Table13456[[#This Row],[phase1]],Table13456[[#This Row],[phase2]],Table13456[[#This Row],[phase3]],Table13456[[#This Row],[phase4]])</f>
        <v>1700002029</v>
      </c>
      <c r="E5932" s="2" t="str">
        <f>+Table13456[[#This Row],[DESCRIPTION]]</f>
        <v>MULTI- POST SIGN, F&amp;I GROUND MOUNT, USE EXISTING FOUNDATIONS, 401-500 SF</v>
      </c>
      <c r="F5932" s="2" t="str">
        <f>+LEFT(Table13456[[#This Row],[PAY ITEM]],1)</f>
        <v>0</v>
      </c>
      <c r="G5932" s="2" t="str">
        <f>IF(Table13456[[#This Row],[first]]="0",SUBSTITUTE(TRIM(MID(B5932, 2, 3))," ","0"),SUBSTITUTE(TRIM(MID(B5932, 1, 3))," ","0"))</f>
        <v>700</v>
      </c>
      <c r="H5932" s="2" t="str">
        <f>IF(Table13456[[#This Row],[first]]="0",SUBSTITUTE(TRIM(MID(B5932, 5, 3))," ","0"),SUBSTITUTE(TRIM(MID(B5932, 4, 3))," ","0"))</f>
        <v>2</v>
      </c>
      <c r="I5932" s="2" t="str">
        <f>IF(Table13456[[#This Row],[first]]="0",SUBSTITUTE(TRIM(MID(B5932, 8, 3))," ","0"),SUBSTITUTE(TRIM(MID(B5932, 7, 3))," ","0"))</f>
        <v>29</v>
      </c>
      <c r="J5932" s="2">
        <v>1</v>
      </c>
      <c r="K5932" s="2" t="str">
        <f t="shared" si="276"/>
        <v>700</v>
      </c>
      <c r="L5932" s="2" t="str">
        <f t="shared" si="277"/>
        <v>002</v>
      </c>
      <c r="M5932" s="2" t="str">
        <f t="shared" si="278"/>
        <v>029</v>
      </c>
    </row>
    <row r="5933" spans="2:13" x14ac:dyDescent="0.25">
      <c r="B5933" s="2" t="s">
        <v>2761</v>
      </c>
      <c r="C5933" s="2" t="s">
        <v>2762</v>
      </c>
      <c r="D5933" s="6" t="str">
        <f>+_xlfn.CONCAT(Table13456[[#This Row],[phase1]],Table13456[[#This Row],[phase2]],Table13456[[#This Row],[phase3]],Table13456[[#This Row],[phase4]])</f>
        <v>1700002040</v>
      </c>
      <c r="E5933" s="2" t="str">
        <f>+Table13456[[#This Row],[DESCRIPTION]]</f>
        <v>MULTI- POST SIGN, INSTALL</v>
      </c>
      <c r="F5933" s="2" t="str">
        <f>+LEFT(Table13456[[#This Row],[PAY ITEM]],1)</f>
        <v>0</v>
      </c>
      <c r="G5933" s="2" t="str">
        <f>IF(Table13456[[#This Row],[first]]="0",SUBSTITUTE(TRIM(MID(B5933, 2, 3))," ","0"),SUBSTITUTE(TRIM(MID(B5933, 1, 3))," ","0"))</f>
        <v>700</v>
      </c>
      <c r="H5933" s="2" t="str">
        <f>IF(Table13456[[#This Row],[first]]="0",SUBSTITUTE(TRIM(MID(B5933, 5, 3))," ","0"),SUBSTITUTE(TRIM(MID(B5933, 4, 3))," ","0"))</f>
        <v>2</v>
      </c>
      <c r="I5933" s="2" t="str">
        <f>IF(Table13456[[#This Row],[first]]="0",SUBSTITUTE(TRIM(MID(B5933, 8, 3))," ","0"),SUBSTITUTE(TRIM(MID(B5933, 7, 3))," ","0"))</f>
        <v>40</v>
      </c>
      <c r="J5933" s="2">
        <v>1</v>
      </c>
      <c r="K5933" s="2" t="str">
        <f t="shared" si="276"/>
        <v>700</v>
      </c>
      <c r="L5933" s="2" t="str">
        <f t="shared" si="277"/>
        <v>002</v>
      </c>
      <c r="M5933" s="2" t="str">
        <f t="shared" si="278"/>
        <v>040</v>
      </c>
    </row>
    <row r="5934" spans="2:13" x14ac:dyDescent="0.25">
      <c r="B5934" s="2" t="s">
        <v>2763</v>
      </c>
      <c r="C5934" s="2" t="s">
        <v>2764</v>
      </c>
      <c r="D5934" s="6" t="str">
        <f>+_xlfn.CONCAT(Table13456[[#This Row],[phase1]],Table13456[[#This Row],[phase2]],Table13456[[#This Row],[phase3]],Table13456[[#This Row],[phase4]])</f>
        <v>1700002050</v>
      </c>
      <c r="E5934" s="2" t="str">
        <f>+Table13456[[#This Row],[DESCRIPTION]]</f>
        <v>MULTI- POST SIGN, GROUND MOUNT,  RELOCATE</v>
      </c>
      <c r="F5934" s="2" t="str">
        <f>+LEFT(Table13456[[#This Row],[PAY ITEM]],1)</f>
        <v>0</v>
      </c>
      <c r="G5934" s="2" t="str">
        <f>IF(Table13456[[#This Row],[first]]="0",SUBSTITUTE(TRIM(MID(B5934, 2, 3))," ","0"),SUBSTITUTE(TRIM(MID(B5934, 1, 3))," ","0"))</f>
        <v>700</v>
      </c>
      <c r="H5934" s="2" t="str">
        <f>IF(Table13456[[#This Row],[first]]="0",SUBSTITUTE(TRIM(MID(B5934, 5, 3))," ","0"),SUBSTITUTE(TRIM(MID(B5934, 4, 3))," ","0"))</f>
        <v>2</v>
      </c>
      <c r="I5934" s="2" t="str">
        <f>IF(Table13456[[#This Row],[first]]="0",SUBSTITUTE(TRIM(MID(B5934, 8, 3))," ","0"),SUBSTITUTE(TRIM(MID(B5934, 7, 3))," ","0"))</f>
        <v>50</v>
      </c>
      <c r="J5934" s="2">
        <v>1</v>
      </c>
      <c r="K5934" s="2" t="str">
        <f t="shared" si="276"/>
        <v>700</v>
      </c>
      <c r="L5934" s="2" t="str">
        <f t="shared" si="277"/>
        <v>002</v>
      </c>
      <c r="M5934" s="2" t="str">
        <f t="shared" si="278"/>
        <v>050</v>
      </c>
    </row>
    <row r="5935" spans="2:13" x14ac:dyDescent="0.25">
      <c r="B5935" s="2" t="s">
        <v>2765</v>
      </c>
      <c r="C5935" s="2" t="s">
        <v>2766</v>
      </c>
      <c r="D5935" s="6" t="str">
        <f>+_xlfn.CONCAT(Table13456[[#This Row],[phase1]],Table13456[[#This Row],[phase2]],Table13456[[#This Row],[phase3]],Table13456[[#This Row],[phase4]])</f>
        <v>1700002060</v>
      </c>
      <c r="E5935" s="2" t="str">
        <f>+Table13456[[#This Row],[DESCRIPTION]]</f>
        <v>MULTI- POST SIGN, REMOVE</v>
      </c>
      <c r="F5935" s="2" t="str">
        <f>+LEFT(Table13456[[#This Row],[PAY ITEM]],1)</f>
        <v>0</v>
      </c>
      <c r="G5935" s="2" t="str">
        <f>IF(Table13456[[#This Row],[first]]="0",SUBSTITUTE(TRIM(MID(B5935, 2, 3))," ","0"),SUBSTITUTE(TRIM(MID(B5935, 1, 3))," ","0"))</f>
        <v>700</v>
      </c>
      <c r="H5935" s="2" t="str">
        <f>IF(Table13456[[#This Row],[first]]="0",SUBSTITUTE(TRIM(MID(B5935, 5, 3))," ","0"),SUBSTITUTE(TRIM(MID(B5935, 4, 3))," ","0"))</f>
        <v>2</v>
      </c>
      <c r="I5935" s="2" t="str">
        <f>IF(Table13456[[#This Row],[first]]="0",SUBSTITUTE(TRIM(MID(B5935, 8, 3))," ","0"),SUBSTITUTE(TRIM(MID(B5935, 7, 3))," ","0"))</f>
        <v>60</v>
      </c>
      <c r="J5935" s="2">
        <v>1</v>
      </c>
      <c r="K5935" s="2" t="str">
        <f t="shared" si="276"/>
        <v>700</v>
      </c>
      <c r="L5935" s="2" t="str">
        <f t="shared" si="277"/>
        <v>002</v>
      </c>
      <c r="M5935" s="2" t="str">
        <f t="shared" si="278"/>
        <v>060</v>
      </c>
    </row>
    <row r="5936" spans="2:13" x14ac:dyDescent="0.25">
      <c r="B5936" s="2" t="s">
        <v>13526</v>
      </c>
      <c r="C5936" s="2" t="s">
        <v>13527</v>
      </c>
      <c r="D5936" s="6" t="str">
        <f>+_xlfn.CONCAT(Table13456[[#This Row],[phase1]],Table13456[[#This Row],[phase2]],Table13456[[#This Row],[phase3]],Table13456[[#This Row],[phase4]])</f>
        <v>1700002080</v>
      </c>
      <c r="E5936" s="2" t="str">
        <f>+Table13456[[#This Row],[DESCRIPTION]]</f>
        <v>MULTI- POST SIGN, GROUND MOUNT,  REPAIR</v>
      </c>
      <c r="F5936" s="2" t="str">
        <f>+LEFT(Table13456[[#This Row],[PAY ITEM]],1)</f>
        <v>0</v>
      </c>
      <c r="G5936" s="2" t="str">
        <f>IF(Table13456[[#This Row],[first]]="0",SUBSTITUTE(TRIM(MID(B5936, 2, 3))," ","0"),SUBSTITUTE(TRIM(MID(B5936, 1, 3))," ","0"))</f>
        <v>700</v>
      </c>
      <c r="H5936" s="2" t="str">
        <f>IF(Table13456[[#This Row],[first]]="0",SUBSTITUTE(TRIM(MID(B5936, 5, 3))," ","0"),SUBSTITUTE(TRIM(MID(B5936, 4, 3))," ","0"))</f>
        <v>2</v>
      </c>
      <c r="I5936" s="2" t="str">
        <f>IF(Table13456[[#This Row],[first]]="0",SUBSTITUTE(TRIM(MID(B5936, 8, 3))," ","0"),SUBSTITUTE(TRIM(MID(B5936, 7, 3))," ","0"))</f>
        <v>80</v>
      </c>
      <c r="J5936" s="2">
        <v>1</v>
      </c>
      <c r="K5936" s="2" t="str">
        <f t="shared" si="276"/>
        <v>700</v>
      </c>
      <c r="L5936" s="2" t="str">
        <f t="shared" si="277"/>
        <v>002</v>
      </c>
      <c r="M5936" s="2" t="str">
        <f t="shared" si="278"/>
        <v>080</v>
      </c>
    </row>
    <row r="5937" spans="2:13" x14ac:dyDescent="0.25">
      <c r="B5937" s="2" t="s">
        <v>13528</v>
      </c>
      <c r="C5937" s="2" t="s">
        <v>13529</v>
      </c>
      <c r="D5937" s="6" t="str">
        <f>+_xlfn.CONCAT(Table13456[[#This Row],[phase1]],Table13456[[#This Row],[phase2]],Table13456[[#This Row],[phase3]],Table13456[[#This Row],[phase4]])</f>
        <v>1700002101</v>
      </c>
      <c r="E5937" s="2" t="str">
        <f>+Table13456[[#This Row],[DESCRIPTION]]</f>
        <v>MULTI- POST SIGN, STRAIGHTEN &amp; RESET POST- HURRICANE REPAIRS</v>
      </c>
      <c r="F5937" s="2" t="str">
        <f>+LEFT(Table13456[[#This Row],[PAY ITEM]],1)</f>
        <v>0</v>
      </c>
      <c r="G5937" s="2" t="str">
        <f>IF(Table13456[[#This Row],[first]]="0",SUBSTITUTE(TRIM(MID(B5937, 2, 3))," ","0"),SUBSTITUTE(TRIM(MID(B5937, 1, 3))," ","0"))</f>
        <v>700</v>
      </c>
      <c r="H5937" s="2" t="str">
        <f>IF(Table13456[[#This Row],[first]]="0",SUBSTITUTE(TRIM(MID(B5937, 5, 3))," ","0"),SUBSTITUTE(TRIM(MID(B5937, 4, 3))," ","0"))</f>
        <v>2</v>
      </c>
      <c r="I5937" s="2" t="str">
        <f>IF(Table13456[[#This Row],[first]]="0",SUBSTITUTE(TRIM(MID(B5937, 8, 3))," ","0"),SUBSTITUTE(TRIM(MID(B5937, 7, 3))," ","0"))</f>
        <v>101</v>
      </c>
      <c r="J5937" s="2">
        <v>1</v>
      </c>
      <c r="K5937" s="2" t="str">
        <f t="shared" si="276"/>
        <v>700</v>
      </c>
      <c r="L5937" s="2" t="str">
        <f t="shared" si="277"/>
        <v>002</v>
      </c>
      <c r="M5937" s="2" t="str">
        <f t="shared" si="278"/>
        <v>101</v>
      </c>
    </row>
    <row r="5938" spans="2:13" x14ac:dyDescent="0.25">
      <c r="B5938" s="2" t="s">
        <v>13530</v>
      </c>
      <c r="C5938" s="2" t="s">
        <v>13531</v>
      </c>
      <c r="D5938" s="6" t="str">
        <f>+_xlfn.CONCAT(Table13456[[#This Row],[phase1]],Table13456[[#This Row],[phase2]],Table13456[[#This Row],[phase3]],Table13456[[#This Row],[phase4]])</f>
        <v>1700002102</v>
      </c>
      <c r="E5938" s="2" t="str">
        <f>+Table13456[[#This Row],[DESCRIPTION]]</f>
        <v>MULTI- POST SIGN, RELOCATE EXISTING SIGN ON NEW POST- HURRICANE REPAIRS</v>
      </c>
      <c r="F5938" s="2" t="str">
        <f>+LEFT(Table13456[[#This Row],[PAY ITEM]],1)</f>
        <v>0</v>
      </c>
      <c r="G5938" s="2" t="str">
        <f>IF(Table13456[[#This Row],[first]]="0",SUBSTITUTE(TRIM(MID(B5938, 2, 3))," ","0"),SUBSTITUTE(TRIM(MID(B5938, 1, 3))," ","0"))</f>
        <v>700</v>
      </c>
      <c r="H5938" s="2" t="str">
        <f>IF(Table13456[[#This Row],[first]]="0",SUBSTITUTE(TRIM(MID(B5938, 5, 3))," ","0"),SUBSTITUTE(TRIM(MID(B5938, 4, 3))," ","0"))</f>
        <v>2</v>
      </c>
      <c r="I5938" s="2" t="str">
        <f>IF(Table13456[[#This Row],[first]]="0",SUBSTITUTE(TRIM(MID(B5938, 8, 3))," ","0"),SUBSTITUTE(TRIM(MID(B5938, 7, 3))," ","0"))</f>
        <v>102</v>
      </c>
      <c r="J5938" s="2">
        <v>1</v>
      </c>
      <c r="K5938" s="2" t="str">
        <f t="shared" si="276"/>
        <v>700</v>
      </c>
      <c r="L5938" s="2" t="str">
        <f t="shared" si="277"/>
        <v>002</v>
      </c>
      <c r="M5938" s="2" t="str">
        <f t="shared" si="278"/>
        <v>102</v>
      </c>
    </row>
    <row r="5939" spans="2:13" x14ac:dyDescent="0.25">
      <c r="B5939" s="2" t="s">
        <v>13532</v>
      </c>
      <c r="C5939" s="2" t="s">
        <v>13533</v>
      </c>
      <c r="D5939" s="6" t="str">
        <f>+_xlfn.CONCAT(Table13456[[#This Row],[phase1]],Table13456[[#This Row],[phase2]],Table13456[[#This Row],[phase3]],Table13456[[#This Row],[phase4]])</f>
        <v>1700002111</v>
      </c>
      <c r="E5939" s="2" t="str">
        <f>+Table13456[[#This Row],[DESCRIPTION]]</f>
        <v>MULTI-COLUMN GROUND SIGN ASSEMBLY, F&amp;I GROUND MOUNT, LESS THAN 12 SF</v>
      </c>
      <c r="F5939" s="2" t="str">
        <f>+LEFT(Table13456[[#This Row],[PAY ITEM]],1)</f>
        <v>0</v>
      </c>
      <c r="G5939" s="2" t="str">
        <f>IF(Table13456[[#This Row],[first]]="0",SUBSTITUTE(TRIM(MID(B5939, 2, 3))," ","0"),SUBSTITUTE(TRIM(MID(B5939, 1, 3))," ","0"))</f>
        <v>700</v>
      </c>
      <c r="H5939" s="2" t="str">
        <f>IF(Table13456[[#This Row],[first]]="0",SUBSTITUTE(TRIM(MID(B5939, 5, 3))," ","0"),SUBSTITUTE(TRIM(MID(B5939, 4, 3))," ","0"))</f>
        <v>2</v>
      </c>
      <c r="I5939" s="2" t="str">
        <f>IF(Table13456[[#This Row],[first]]="0",SUBSTITUTE(TRIM(MID(B5939, 8, 3))," ","0"),SUBSTITUTE(TRIM(MID(B5939, 7, 3))," ","0"))</f>
        <v>111</v>
      </c>
      <c r="J5939" s="2">
        <v>1</v>
      </c>
      <c r="K5939" s="2" t="str">
        <f t="shared" si="276"/>
        <v>700</v>
      </c>
      <c r="L5939" s="2" t="str">
        <f t="shared" si="277"/>
        <v>002</v>
      </c>
      <c r="M5939" s="2" t="str">
        <f t="shared" si="278"/>
        <v>111</v>
      </c>
    </row>
    <row r="5940" spans="2:13" x14ac:dyDescent="0.25">
      <c r="B5940" s="2" t="s">
        <v>13534</v>
      </c>
      <c r="C5940" s="2" t="s">
        <v>13535</v>
      </c>
      <c r="D5940" s="6" t="str">
        <f>+_xlfn.CONCAT(Table13456[[#This Row],[phase1]],Table13456[[#This Row],[phase2]],Table13456[[#This Row],[phase3]],Table13456[[#This Row],[phase4]])</f>
        <v>1700002112</v>
      </c>
      <c r="E5940" s="2" t="str">
        <f>+Table13456[[#This Row],[DESCRIPTION]]</f>
        <v>MULTI-COLUMN GROUND SIGN ASSEMBLY, F&amp;I GROUND MOUNT, 12.0-20.0 SF</v>
      </c>
      <c r="F5940" s="2" t="str">
        <f>+LEFT(Table13456[[#This Row],[PAY ITEM]],1)</f>
        <v>0</v>
      </c>
      <c r="G5940" s="2" t="str">
        <f>IF(Table13456[[#This Row],[first]]="0",SUBSTITUTE(TRIM(MID(B5940, 2, 3))," ","0"),SUBSTITUTE(TRIM(MID(B5940, 1, 3))," ","0"))</f>
        <v>700</v>
      </c>
      <c r="H5940" s="2" t="str">
        <f>IF(Table13456[[#This Row],[first]]="0",SUBSTITUTE(TRIM(MID(B5940, 5, 3))," ","0"),SUBSTITUTE(TRIM(MID(B5940, 4, 3))," ","0"))</f>
        <v>2</v>
      </c>
      <c r="I5940" s="2" t="str">
        <f>IF(Table13456[[#This Row],[first]]="0",SUBSTITUTE(TRIM(MID(B5940, 8, 3))," ","0"),SUBSTITUTE(TRIM(MID(B5940, 7, 3))," ","0"))</f>
        <v>112</v>
      </c>
      <c r="J5940" s="2">
        <v>1</v>
      </c>
      <c r="K5940" s="2" t="str">
        <f t="shared" si="276"/>
        <v>700</v>
      </c>
      <c r="L5940" s="2" t="str">
        <f t="shared" si="277"/>
        <v>002</v>
      </c>
      <c r="M5940" s="2" t="str">
        <f t="shared" si="278"/>
        <v>112</v>
      </c>
    </row>
    <row r="5941" spans="2:13" x14ac:dyDescent="0.25">
      <c r="B5941" s="2" t="s">
        <v>13536</v>
      </c>
      <c r="C5941" s="2" t="s">
        <v>13537</v>
      </c>
      <c r="D5941" s="6" t="str">
        <f>+_xlfn.CONCAT(Table13456[[#This Row],[phase1]],Table13456[[#This Row],[phase2]],Table13456[[#This Row],[phase3]],Table13456[[#This Row],[phase4]])</f>
        <v>1700002113</v>
      </c>
      <c r="E5941" s="2" t="str">
        <f>+Table13456[[#This Row],[DESCRIPTION]]</f>
        <v>MULTI-COLUMN GROUND SIGN ASSEMBLY, F&amp;I GROUND MOUNT, 20.1-30.0 SF</v>
      </c>
      <c r="F5941" s="2" t="str">
        <f>+LEFT(Table13456[[#This Row],[PAY ITEM]],1)</f>
        <v>0</v>
      </c>
      <c r="G5941" s="2" t="str">
        <f>IF(Table13456[[#This Row],[first]]="0",SUBSTITUTE(TRIM(MID(B5941, 2, 3))," ","0"),SUBSTITUTE(TRIM(MID(B5941, 1, 3))," ","0"))</f>
        <v>700</v>
      </c>
      <c r="H5941" s="2" t="str">
        <f>IF(Table13456[[#This Row],[first]]="0",SUBSTITUTE(TRIM(MID(B5941, 5, 3))," ","0"),SUBSTITUTE(TRIM(MID(B5941, 4, 3))," ","0"))</f>
        <v>2</v>
      </c>
      <c r="I5941" s="2" t="str">
        <f>IF(Table13456[[#This Row],[first]]="0",SUBSTITUTE(TRIM(MID(B5941, 8, 3))," ","0"),SUBSTITUTE(TRIM(MID(B5941, 7, 3))," ","0"))</f>
        <v>113</v>
      </c>
      <c r="J5941" s="2">
        <v>1</v>
      </c>
      <c r="K5941" s="2" t="str">
        <f t="shared" si="276"/>
        <v>700</v>
      </c>
      <c r="L5941" s="2" t="str">
        <f t="shared" si="277"/>
        <v>002</v>
      </c>
      <c r="M5941" s="2" t="str">
        <f t="shared" si="278"/>
        <v>113</v>
      </c>
    </row>
    <row r="5942" spans="2:13" x14ac:dyDescent="0.25">
      <c r="B5942" s="2" t="s">
        <v>13538</v>
      </c>
      <c r="C5942" s="2" t="s">
        <v>13539</v>
      </c>
      <c r="D5942" s="6" t="str">
        <f>+_xlfn.CONCAT(Table13456[[#This Row],[phase1]],Table13456[[#This Row],[phase2]],Table13456[[#This Row],[phase3]],Table13456[[#This Row],[phase4]])</f>
        <v>1700002114</v>
      </c>
      <c r="E5942" s="2" t="str">
        <f>+Table13456[[#This Row],[DESCRIPTION]]</f>
        <v>MULTI-COLUMN GROUND SIGN ASSEMBLY, F&amp;I GROUND MOUNT, 30.1-50.0 SF</v>
      </c>
      <c r="F5942" s="2" t="str">
        <f>+LEFT(Table13456[[#This Row],[PAY ITEM]],1)</f>
        <v>0</v>
      </c>
      <c r="G5942" s="2" t="str">
        <f>IF(Table13456[[#This Row],[first]]="0",SUBSTITUTE(TRIM(MID(B5942, 2, 3))," ","0"),SUBSTITUTE(TRIM(MID(B5942, 1, 3))," ","0"))</f>
        <v>700</v>
      </c>
      <c r="H5942" s="2" t="str">
        <f>IF(Table13456[[#This Row],[first]]="0",SUBSTITUTE(TRIM(MID(B5942, 5, 3))," ","0"),SUBSTITUTE(TRIM(MID(B5942, 4, 3))," ","0"))</f>
        <v>2</v>
      </c>
      <c r="I5942" s="2" t="str">
        <f>IF(Table13456[[#This Row],[first]]="0",SUBSTITUTE(TRIM(MID(B5942, 8, 3))," ","0"),SUBSTITUTE(TRIM(MID(B5942, 7, 3))," ","0"))</f>
        <v>114</v>
      </c>
      <c r="J5942" s="2">
        <v>1</v>
      </c>
      <c r="K5942" s="2" t="str">
        <f t="shared" si="276"/>
        <v>700</v>
      </c>
      <c r="L5942" s="2" t="str">
        <f t="shared" si="277"/>
        <v>002</v>
      </c>
      <c r="M5942" s="2" t="str">
        <f t="shared" si="278"/>
        <v>114</v>
      </c>
    </row>
    <row r="5943" spans="2:13" x14ac:dyDescent="0.25">
      <c r="B5943" s="2" t="s">
        <v>13540</v>
      </c>
      <c r="C5943" s="2" t="s">
        <v>13541</v>
      </c>
      <c r="D5943" s="6" t="str">
        <f>+_xlfn.CONCAT(Table13456[[#This Row],[phase1]],Table13456[[#This Row],[phase2]],Table13456[[#This Row],[phase3]],Table13456[[#This Row],[phase4]])</f>
        <v>1700002115</v>
      </c>
      <c r="E5943" s="2" t="str">
        <f>+Table13456[[#This Row],[DESCRIPTION]]</f>
        <v>MULTI-COLUMN GROUND SIGN ASSEMBLY, F&amp;I GROUND MOUNT, 50.1-100.0 SF</v>
      </c>
      <c r="F5943" s="2" t="str">
        <f>+LEFT(Table13456[[#This Row],[PAY ITEM]],1)</f>
        <v>0</v>
      </c>
      <c r="G5943" s="2" t="str">
        <f>IF(Table13456[[#This Row],[first]]="0",SUBSTITUTE(TRIM(MID(B5943, 2, 3))," ","0"),SUBSTITUTE(TRIM(MID(B5943, 1, 3))," ","0"))</f>
        <v>700</v>
      </c>
      <c r="H5943" s="2" t="str">
        <f>IF(Table13456[[#This Row],[first]]="0",SUBSTITUTE(TRIM(MID(B5943, 5, 3))," ","0"),SUBSTITUTE(TRIM(MID(B5943, 4, 3))," ","0"))</f>
        <v>2</v>
      </c>
      <c r="I5943" s="2" t="str">
        <f>IF(Table13456[[#This Row],[first]]="0",SUBSTITUTE(TRIM(MID(B5943, 8, 3))," ","0"),SUBSTITUTE(TRIM(MID(B5943, 7, 3))," ","0"))</f>
        <v>115</v>
      </c>
      <c r="J5943" s="2">
        <v>1</v>
      </c>
      <c r="K5943" s="2" t="str">
        <f t="shared" si="276"/>
        <v>700</v>
      </c>
      <c r="L5943" s="2" t="str">
        <f t="shared" si="277"/>
        <v>002</v>
      </c>
      <c r="M5943" s="2" t="str">
        <f t="shared" si="278"/>
        <v>115</v>
      </c>
    </row>
    <row r="5944" spans="2:13" x14ac:dyDescent="0.25">
      <c r="B5944" s="2" t="s">
        <v>13542</v>
      </c>
      <c r="C5944" s="2" t="s">
        <v>13543</v>
      </c>
      <c r="D5944" s="6" t="str">
        <f>+_xlfn.CONCAT(Table13456[[#This Row],[phase1]],Table13456[[#This Row],[phase2]],Table13456[[#This Row],[phase3]],Table13456[[#This Row],[phase4]])</f>
        <v>1700002116</v>
      </c>
      <c r="E5944" s="2" t="str">
        <f>+Table13456[[#This Row],[DESCRIPTION]]</f>
        <v>MULTI-COLUMN GROUND SIGN ASSEMBLY, F&amp;I GROUND MOUNT, 100.1-200.0 SF</v>
      </c>
      <c r="F5944" s="2" t="str">
        <f>+LEFT(Table13456[[#This Row],[PAY ITEM]],1)</f>
        <v>0</v>
      </c>
      <c r="G5944" s="2" t="str">
        <f>IF(Table13456[[#This Row],[first]]="0",SUBSTITUTE(TRIM(MID(B5944, 2, 3))," ","0"),SUBSTITUTE(TRIM(MID(B5944, 1, 3))," ","0"))</f>
        <v>700</v>
      </c>
      <c r="H5944" s="2" t="str">
        <f>IF(Table13456[[#This Row],[first]]="0",SUBSTITUTE(TRIM(MID(B5944, 5, 3))," ","0"),SUBSTITUTE(TRIM(MID(B5944, 4, 3))," ","0"))</f>
        <v>2</v>
      </c>
      <c r="I5944" s="2" t="str">
        <f>IF(Table13456[[#This Row],[first]]="0",SUBSTITUTE(TRIM(MID(B5944, 8, 3))," ","0"),SUBSTITUTE(TRIM(MID(B5944, 7, 3))," ","0"))</f>
        <v>116</v>
      </c>
      <c r="J5944" s="2">
        <v>1</v>
      </c>
      <c r="K5944" s="2" t="str">
        <f t="shared" si="276"/>
        <v>700</v>
      </c>
      <c r="L5944" s="2" t="str">
        <f t="shared" si="277"/>
        <v>002</v>
      </c>
      <c r="M5944" s="2" t="str">
        <f t="shared" si="278"/>
        <v>116</v>
      </c>
    </row>
    <row r="5945" spans="2:13" x14ac:dyDescent="0.25">
      <c r="B5945" s="2" t="s">
        <v>13544</v>
      </c>
      <c r="C5945" s="2" t="s">
        <v>13545</v>
      </c>
      <c r="D5945" s="6" t="str">
        <f>+_xlfn.CONCAT(Table13456[[#This Row],[phase1]],Table13456[[#This Row],[phase2]],Table13456[[#This Row],[phase3]],Table13456[[#This Row],[phase4]])</f>
        <v>1700002117</v>
      </c>
      <c r="E5945" s="2" t="str">
        <f>+Table13456[[#This Row],[DESCRIPTION]]</f>
        <v>MULTI-COLUMN GROUND SIGN ASSEMBLY, F&amp;I GROUND MOUNT, 200.1-300.0 SF</v>
      </c>
      <c r="F5945" s="2" t="str">
        <f>+LEFT(Table13456[[#This Row],[PAY ITEM]],1)</f>
        <v>0</v>
      </c>
      <c r="G5945" s="2" t="str">
        <f>IF(Table13456[[#This Row],[first]]="0",SUBSTITUTE(TRIM(MID(B5945, 2, 3))," ","0"),SUBSTITUTE(TRIM(MID(B5945, 1, 3))," ","0"))</f>
        <v>700</v>
      </c>
      <c r="H5945" s="2" t="str">
        <f>IF(Table13456[[#This Row],[first]]="0",SUBSTITUTE(TRIM(MID(B5945, 5, 3))," ","0"),SUBSTITUTE(TRIM(MID(B5945, 4, 3))," ","0"))</f>
        <v>2</v>
      </c>
      <c r="I5945" s="2" t="str">
        <f>IF(Table13456[[#This Row],[first]]="0",SUBSTITUTE(TRIM(MID(B5945, 8, 3))," ","0"),SUBSTITUTE(TRIM(MID(B5945, 7, 3))," ","0"))</f>
        <v>117</v>
      </c>
      <c r="J5945" s="2">
        <v>1</v>
      </c>
      <c r="K5945" s="2" t="str">
        <f t="shared" si="276"/>
        <v>700</v>
      </c>
      <c r="L5945" s="2" t="str">
        <f t="shared" si="277"/>
        <v>002</v>
      </c>
      <c r="M5945" s="2" t="str">
        <f t="shared" si="278"/>
        <v>117</v>
      </c>
    </row>
    <row r="5946" spans="2:13" x14ac:dyDescent="0.25">
      <c r="B5946" s="2" t="s">
        <v>13546</v>
      </c>
      <c r="C5946" s="2" t="s">
        <v>13547</v>
      </c>
      <c r="D5946" s="6" t="str">
        <f>+_xlfn.CONCAT(Table13456[[#This Row],[phase1]],Table13456[[#This Row],[phase2]],Table13456[[#This Row],[phase3]],Table13456[[#This Row],[phase4]])</f>
        <v>1700002118</v>
      </c>
      <c r="E5946" s="2" t="str">
        <f>+Table13456[[#This Row],[DESCRIPTION]]</f>
        <v>MULTI-COLUMN GROUND SIGN ASSEMBLY, F&amp;I GROUND MOUNT, 300.1-400.0 SF</v>
      </c>
      <c r="F5946" s="2" t="str">
        <f>+LEFT(Table13456[[#This Row],[PAY ITEM]],1)</f>
        <v>0</v>
      </c>
      <c r="G5946" s="2" t="str">
        <f>IF(Table13456[[#This Row],[first]]="0",SUBSTITUTE(TRIM(MID(B5946, 2, 3))," ","0"),SUBSTITUTE(TRIM(MID(B5946, 1, 3))," ","0"))</f>
        <v>700</v>
      </c>
      <c r="H5946" s="2" t="str">
        <f>IF(Table13456[[#This Row],[first]]="0",SUBSTITUTE(TRIM(MID(B5946, 5, 3))," ","0"),SUBSTITUTE(TRIM(MID(B5946, 4, 3))," ","0"))</f>
        <v>2</v>
      </c>
      <c r="I5946" s="2" t="str">
        <f>IF(Table13456[[#This Row],[first]]="0",SUBSTITUTE(TRIM(MID(B5946, 8, 3))," ","0"),SUBSTITUTE(TRIM(MID(B5946, 7, 3))," ","0"))</f>
        <v>118</v>
      </c>
      <c r="J5946" s="2">
        <v>1</v>
      </c>
      <c r="K5946" s="2" t="str">
        <f t="shared" si="276"/>
        <v>700</v>
      </c>
      <c r="L5946" s="2" t="str">
        <f t="shared" si="277"/>
        <v>002</v>
      </c>
      <c r="M5946" s="2" t="str">
        <f t="shared" si="278"/>
        <v>118</v>
      </c>
    </row>
    <row r="5947" spans="2:13" x14ac:dyDescent="0.25">
      <c r="B5947" s="2" t="s">
        <v>13548</v>
      </c>
      <c r="C5947" s="2" t="s">
        <v>13549</v>
      </c>
      <c r="D5947" s="6" t="str">
        <f>+_xlfn.CONCAT(Table13456[[#This Row],[phase1]],Table13456[[#This Row],[phase2]],Table13456[[#This Row],[phase3]],Table13456[[#This Row],[phase4]])</f>
        <v>1700002119</v>
      </c>
      <c r="E5947" s="2" t="str">
        <f>+Table13456[[#This Row],[DESCRIPTION]]</f>
        <v>MULTI-COLUMN GROUND SIGN ASSEMBLY, F&amp;I GROUND MOUNT, 400.1-500.0 SF</v>
      </c>
      <c r="F5947" s="2" t="str">
        <f>+LEFT(Table13456[[#This Row],[PAY ITEM]],1)</f>
        <v>0</v>
      </c>
      <c r="G5947" s="2" t="str">
        <f>IF(Table13456[[#This Row],[first]]="0",SUBSTITUTE(TRIM(MID(B5947, 2, 3))," ","0"),SUBSTITUTE(TRIM(MID(B5947, 1, 3))," ","0"))</f>
        <v>700</v>
      </c>
      <c r="H5947" s="2" t="str">
        <f>IF(Table13456[[#This Row],[first]]="0",SUBSTITUTE(TRIM(MID(B5947, 5, 3))," ","0"),SUBSTITUTE(TRIM(MID(B5947, 4, 3))," ","0"))</f>
        <v>2</v>
      </c>
      <c r="I5947" s="2" t="str">
        <f>IF(Table13456[[#This Row],[first]]="0",SUBSTITUTE(TRIM(MID(B5947, 8, 3))," ","0"),SUBSTITUTE(TRIM(MID(B5947, 7, 3))," ","0"))</f>
        <v>119</v>
      </c>
      <c r="J5947" s="2">
        <v>1</v>
      </c>
      <c r="K5947" s="2" t="str">
        <f t="shared" si="276"/>
        <v>700</v>
      </c>
      <c r="L5947" s="2" t="str">
        <f t="shared" si="277"/>
        <v>002</v>
      </c>
      <c r="M5947" s="2" t="str">
        <f t="shared" si="278"/>
        <v>119</v>
      </c>
    </row>
    <row r="5948" spans="2:13" x14ac:dyDescent="0.25">
      <c r="B5948" s="2" t="s">
        <v>13550</v>
      </c>
      <c r="C5948" s="2" t="s">
        <v>13551</v>
      </c>
      <c r="D5948" s="6" t="str">
        <f>+_xlfn.CONCAT(Table13456[[#This Row],[phase1]],Table13456[[#This Row],[phase2]],Table13456[[#This Row],[phase3]],Table13456[[#This Row],[phase4]])</f>
        <v>1700002211</v>
      </c>
      <c r="E5948" s="2" t="str">
        <f>+Table13456[[#This Row],[DESCRIPTION]]</f>
        <v>MULTI-COLUMN GROUND SIGN ASSEMBLY, F&amp;I GROUND MOUNT, USE EXISTING FOUNDATIONS, LESS THAN 12 SF</v>
      </c>
      <c r="F5948" s="2" t="str">
        <f>+LEFT(Table13456[[#This Row],[PAY ITEM]],1)</f>
        <v>0</v>
      </c>
      <c r="G5948" s="2" t="str">
        <f>IF(Table13456[[#This Row],[first]]="0",SUBSTITUTE(TRIM(MID(B5948, 2, 3))," ","0"),SUBSTITUTE(TRIM(MID(B5948, 1, 3))," ","0"))</f>
        <v>700</v>
      </c>
      <c r="H5948" s="2" t="str">
        <f>IF(Table13456[[#This Row],[first]]="0",SUBSTITUTE(TRIM(MID(B5948, 5, 3))," ","0"),SUBSTITUTE(TRIM(MID(B5948, 4, 3))," ","0"))</f>
        <v>2</v>
      </c>
      <c r="I5948" s="2" t="str">
        <f>IF(Table13456[[#This Row],[first]]="0",SUBSTITUTE(TRIM(MID(B5948, 8, 3))," ","0"),SUBSTITUTE(TRIM(MID(B5948, 7, 3))," ","0"))</f>
        <v>211</v>
      </c>
      <c r="J5948" s="2">
        <v>1</v>
      </c>
      <c r="K5948" s="2" t="str">
        <f t="shared" si="276"/>
        <v>700</v>
      </c>
      <c r="L5948" s="2" t="str">
        <f t="shared" si="277"/>
        <v>002</v>
      </c>
      <c r="M5948" s="2" t="str">
        <f t="shared" si="278"/>
        <v>211</v>
      </c>
    </row>
    <row r="5949" spans="2:13" x14ac:dyDescent="0.25">
      <c r="B5949" s="2" t="s">
        <v>13552</v>
      </c>
      <c r="C5949" s="2" t="s">
        <v>13553</v>
      </c>
      <c r="D5949" s="6" t="str">
        <f>+_xlfn.CONCAT(Table13456[[#This Row],[phase1]],Table13456[[#This Row],[phase2]],Table13456[[#This Row],[phase3]],Table13456[[#This Row],[phase4]])</f>
        <v>1700002212</v>
      </c>
      <c r="E5949" s="2" t="str">
        <f>+Table13456[[#This Row],[DESCRIPTION]]</f>
        <v>MULTI-COLUMN GROUND SIGN ASSEMBLY, F&amp;I GROUND MOUNT, USE EXISTING FOUNDATIONS, 12.0-20.0 SF</v>
      </c>
      <c r="F5949" s="2" t="str">
        <f>+LEFT(Table13456[[#This Row],[PAY ITEM]],1)</f>
        <v>0</v>
      </c>
      <c r="G5949" s="2" t="str">
        <f>IF(Table13456[[#This Row],[first]]="0",SUBSTITUTE(TRIM(MID(B5949, 2, 3))," ","0"),SUBSTITUTE(TRIM(MID(B5949, 1, 3))," ","0"))</f>
        <v>700</v>
      </c>
      <c r="H5949" s="2" t="str">
        <f>IF(Table13456[[#This Row],[first]]="0",SUBSTITUTE(TRIM(MID(B5949, 5, 3))," ","0"),SUBSTITUTE(TRIM(MID(B5949, 4, 3))," ","0"))</f>
        <v>2</v>
      </c>
      <c r="I5949" s="2" t="str">
        <f>IF(Table13456[[#This Row],[first]]="0",SUBSTITUTE(TRIM(MID(B5949, 8, 3))," ","0"),SUBSTITUTE(TRIM(MID(B5949, 7, 3))," ","0"))</f>
        <v>212</v>
      </c>
      <c r="J5949" s="2">
        <v>1</v>
      </c>
      <c r="K5949" s="2" t="str">
        <f t="shared" si="276"/>
        <v>700</v>
      </c>
      <c r="L5949" s="2" t="str">
        <f t="shared" si="277"/>
        <v>002</v>
      </c>
      <c r="M5949" s="2" t="str">
        <f t="shared" si="278"/>
        <v>212</v>
      </c>
    </row>
    <row r="5950" spans="2:13" x14ac:dyDescent="0.25">
      <c r="B5950" s="2" t="s">
        <v>13554</v>
      </c>
      <c r="C5950" s="2" t="s">
        <v>13555</v>
      </c>
      <c r="D5950" s="6" t="str">
        <f>+_xlfn.CONCAT(Table13456[[#This Row],[phase1]],Table13456[[#This Row],[phase2]],Table13456[[#This Row],[phase3]],Table13456[[#This Row],[phase4]])</f>
        <v>1700002213</v>
      </c>
      <c r="E5950" s="2" t="str">
        <f>+Table13456[[#This Row],[DESCRIPTION]]</f>
        <v>MULTI-COLUMN GROUND SIGN ASSEMBLY, F&amp;I GROUND MOUNT, USE EXISTING FOUNDATIONS, 20.1-30.0 SF</v>
      </c>
      <c r="F5950" s="2" t="str">
        <f>+LEFT(Table13456[[#This Row],[PAY ITEM]],1)</f>
        <v>0</v>
      </c>
      <c r="G5950" s="2" t="str">
        <f>IF(Table13456[[#This Row],[first]]="0",SUBSTITUTE(TRIM(MID(B5950, 2, 3))," ","0"),SUBSTITUTE(TRIM(MID(B5950, 1, 3))," ","0"))</f>
        <v>700</v>
      </c>
      <c r="H5950" s="2" t="str">
        <f>IF(Table13456[[#This Row],[first]]="0",SUBSTITUTE(TRIM(MID(B5950, 5, 3))," ","0"),SUBSTITUTE(TRIM(MID(B5950, 4, 3))," ","0"))</f>
        <v>2</v>
      </c>
      <c r="I5950" s="2" t="str">
        <f>IF(Table13456[[#This Row],[first]]="0",SUBSTITUTE(TRIM(MID(B5950, 8, 3))," ","0"),SUBSTITUTE(TRIM(MID(B5950, 7, 3))," ","0"))</f>
        <v>213</v>
      </c>
      <c r="J5950" s="2">
        <v>1</v>
      </c>
      <c r="K5950" s="2" t="str">
        <f t="shared" si="276"/>
        <v>700</v>
      </c>
      <c r="L5950" s="2" t="str">
        <f t="shared" si="277"/>
        <v>002</v>
      </c>
      <c r="M5950" s="2" t="str">
        <f t="shared" si="278"/>
        <v>213</v>
      </c>
    </row>
    <row r="5951" spans="2:13" x14ac:dyDescent="0.25">
      <c r="B5951" s="2" t="s">
        <v>13556</v>
      </c>
      <c r="C5951" s="2" t="s">
        <v>13557</v>
      </c>
      <c r="D5951" s="6" t="str">
        <f>+_xlfn.CONCAT(Table13456[[#This Row],[phase1]],Table13456[[#This Row],[phase2]],Table13456[[#This Row],[phase3]],Table13456[[#This Row],[phase4]])</f>
        <v>1700002214</v>
      </c>
      <c r="E5951" s="2" t="str">
        <f>+Table13456[[#This Row],[DESCRIPTION]]</f>
        <v>MULTI-COLUMN GROUND SIGN ASSEMBLY, F&amp;I GROUND MOUNT, USE EXISTING FOUNDATIONS, 30.1-50.0 SF</v>
      </c>
      <c r="F5951" s="2" t="str">
        <f>+LEFT(Table13456[[#This Row],[PAY ITEM]],1)</f>
        <v>0</v>
      </c>
      <c r="G5951" s="2" t="str">
        <f>IF(Table13456[[#This Row],[first]]="0",SUBSTITUTE(TRIM(MID(B5951, 2, 3))," ","0"),SUBSTITUTE(TRIM(MID(B5951, 1, 3))," ","0"))</f>
        <v>700</v>
      </c>
      <c r="H5951" s="2" t="str">
        <f>IF(Table13456[[#This Row],[first]]="0",SUBSTITUTE(TRIM(MID(B5951, 5, 3))," ","0"),SUBSTITUTE(TRIM(MID(B5951, 4, 3))," ","0"))</f>
        <v>2</v>
      </c>
      <c r="I5951" s="2" t="str">
        <f>IF(Table13456[[#This Row],[first]]="0",SUBSTITUTE(TRIM(MID(B5951, 8, 3))," ","0"),SUBSTITUTE(TRIM(MID(B5951, 7, 3))," ","0"))</f>
        <v>214</v>
      </c>
      <c r="J5951" s="2">
        <v>1</v>
      </c>
      <c r="K5951" s="2" t="str">
        <f t="shared" si="276"/>
        <v>700</v>
      </c>
      <c r="L5951" s="2" t="str">
        <f t="shared" si="277"/>
        <v>002</v>
      </c>
      <c r="M5951" s="2" t="str">
        <f t="shared" si="278"/>
        <v>214</v>
      </c>
    </row>
    <row r="5952" spans="2:13" x14ac:dyDescent="0.25">
      <c r="B5952" s="2" t="s">
        <v>13558</v>
      </c>
      <c r="C5952" s="2" t="s">
        <v>13559</v>
      </c>
      <c r="D5952" s="6" t="str">
        <f>+_xlfn.CONCAT(Table13456[[#This Row],[phase1]],Table13456[[#This Row],[phase2]],Table13456[[#This Row],[phase3]],Table13456[[#This Row],[phase4]])</f>
        <v>1700002215</v>
      </c>
      <c r="E5952" s="2" t="str">
        <f>+Table13456[[#This Row],[DESCRIPTION]]</f>
        <v>MULTI-COLUMN GROUND SIGN ASSEMBLY, F&amp;I GROUND MOUNT, USE EXISTING FOUNDATIONS, 50.1-100.0 SF</v>
      </c>
      <c r="F5952" s="2" t="str">
        <f>+LEFT(Table13456[[#This Row],[PAY ITEM]],1)</f>
        <v>0</v>
      </c>
      <c r="G5952" s="2" t="str">
        <f>IF(Table13456[[#This Row],[first]]="0",SUBSTITUTE(TRIM(MID(B5952, 2, 3))," ","0"),SUBSTITUTE(TRIM(MID(B5952, 1, 3))," ","0"))</f>
        <v>700</v>
      </c>
      <c r="H5952" s="2" t="str">
        <f>IF(Table13456[[#This Row],[first]]="0",SUBSTITUTE(TRIM(MID(B5952, 5, 3))," ","0"),SUBSTITUTE(TRIM(MID(B5952, 4, 3))," ","0"))</f>
        <v>2</v>
      </c>
      <c r="I5952" s="2" t="str">
        <f>IF(Table13456[[#This Row],[first]]="0",SUBSTITUTE(TRIM(MID(B5952, 8, 3))," ","0"),SUBSTITUTE(TRIM(MID(B5952, 7, 3))," ","0"))</f>
        <v>215</v>
      </c>
      <c r="J5952" s="2">
        <v>1</v>
      </c>
      <c r="K5952" s="2" t="str">
        <f t="shared" si="276"/>
        <v>700</v>
      </c>
      <c r="L5952" s="2" t="str">
        <f t="shared" si="277"/>
        <v>002</v>
      </c>
      <c r="M5952" s="2" t="str">
        <f t="shared" si="278"/>
        <v>215</v>
      </c>
    </row>
    <row r="5953" spans="2:13" x14ac:dyDescent="0.25">
      <c r="B5953" s="2" t="s">
        <v>13560</v>
      </c>
      <c r="C5953" s="2" t="s">
        <v>13561</v>
      </c>
      <c r="D5953" s="6" t="str">
        <f>+_xlfn.CONCAT(Table13456[[#This Row],[phase1]],Table13456[[#This Row],[phase2]],Table13456[[#This Row],[phase3]],Table13456[[#This Row],[phase4]])</f>
        <v>1700002216</v>
      </c>
      <c r="E5953" s="2" t="str">
        <f>+Table13456[[#This Row],[DESCRIPTION]]</f>
        <v>MULTI-COLUMN GROUND SIGN ASSEMBLY, F&amp;I GROUND MOUNT, USE EXISTING FOUNDATIONS, 100.1-200.0 SF</v>
      </c>
      <c r="F5953" s="2" t="str">
        <f>+LEFT(Table13456[[#This Row],[PAY ITEM]],1)</f>
        <v>0</v>
      </c>
      <c r="G5953" s="2" t="str">
        <f>IF(Table13456[[#This Row],[first]]="0",SUBSTITUTE(TRIM(MID(B5953, 2, 3))," ","0"),SUBSTITUTE(TRIM(MID(B5953, 1, 3))," ","0"))</f>
        <v>700</v>
      </c>
      <c r="H5953" s="2" t="str">
        <f>IF(Table13456[[#This Row],[first]]="0",SUBSTITUTE(TRIM(MID(B5953, 5, 3))," ","0"),SUBSTITUTE(TRIM(MID(B5953, 4, 3))," ","0"))</f>
        <v>2</v>
      </c>
      <c r="I5953" s="2" t="str">
        <f>IF(Table13456[[#This Row],[first]]="0",SUBSTITUTE(TRIM(MID(B5953, 8, 3))," ","0"),SUBSTITUTE(TRIM(MID(B5953, 7, 3))," ","0"))</f>
        <v>216</v>
      </c>
      <c r="J5953" s="2">
        <v>1</v>
      </c>
      <c r="K5953" s="2" t="str">
        <f t="shared" si="276"/>
        <v>700</v>
      </c>
      <c r="L5953" s="2" t="str">
        <f t="shared" si="277"/>
        <v>002</v>
      </c>
      <c r="M5953" s="2" t="str">
        <f t="shared" si="278"/>
        <v>216</v>
      </c>
    </row>
    <row r="5954" spans="2:13" x14ac:dyDescent="0.25">
      <c r="B5954" s="2" t="s">
        <v>13562</v>
      </c>
      <c r="C5954" s="2" t="s">
        <v>13563</v>
      </c>
      <c r="D5954" s="6" t="str">
        <f>+_xlfn.CONCAT(Table13456[[#This Row],[phase1]],Table13456[[#This Row],[phase2]],Table13456[[#This Row],[phase3]],Table13456[[#This Row],[phase4]])</f>
        <v>1700002217</v>
      </c>
      <c r="E5954" s="2" t="str">
        <f>+Table13456[[#This Row],[DESCRIPTION]]</f>
        <v>MULTI-COLUMN GROUND SIGN ASSEMBLY, F&amp;I GROUND MOUNT, USE EXISTING FOUNDATIONS, 200.1-300.0 SF</v>
      </c>
      <c r="F5954" s="2" t="str">
        <f>+LEFT(Table13456[[#This Row],[PAY ITEM]],1)</f>
        <v>0</v>
      </c>
      <c r="G5954" s="2" t="str">
        <f>IF(Table13456[[#This Row],[first]]="0",SUBSTITUTE(TRIM(MID(B5954, 2, 3))," ","0"),SUBSTITUTE(TRIM(MID(B5954, 1, 3))," ","0"))</f>
        <v>700</v>
      </c>
      <c r="H5954" s="2" t="str">
        <f>IF(Table13456[[#This Row],[first]]="0",SUBSTITUTE(TRIM(MID(B5954, 5, 3))," ","0"),SUBSTITUTE(TRIM(MID(B5954, 4, 3))," ","0"))</f>
        <v>2</v>
      </c>
      <c r="I5954" s="2" t="str">
        <f>IF(Table13456[[#This Row],[first]]="0",SUBSTITUTE(TRIM(MID(B5954, 8, 3))," ","0"),SUBSTITUTE(TRIM(MID(B5954, 7, 3))," ","0"))</f>
        <v>217</v>
      </c>
      <c r="J5954" s="2">
        <v>1</v>
      </c>
      <c r="K5954" s="2" t="str">
        <f t="shared" si="276"/>
        <v>700</v>
      </c>
      <c r="L5954" s="2" t="str">
        <f t="shared" si="277"/>
        <v>002</v>
      </c>
      <c r="M5954" s="2" t="str">
        <f t="shared" si="278"/>
        <v>217</v>
      </c>
    </row>
    <row r="5955" spans="2:13" x14ac:dyDescent="0.25">
      <c r="B5955" s="2" t="s">
        <v>13564</v>
      </c>
      <c r="C5955" s="2" t="s">
        <v>13565</v>
      </c>
      <c r="D5955" s="6" t="str">
        <f>+_xlfn.CONCAT(Table13456[[#This Row],[phase1]],Table13456[[#This Row],[phase2]],Table13456[[#This Row],[phase3]],Table13456[[#This Row],[phase4]])</f>
        <v>1700002218</v>
      </c>
      <c r="E5955" s="2" t="str">
        <f>+Table13456[[#This Row],[DESCRIPTION]]</f>
        <v>MULTI-COLUMN GROUND SIGN ASSEMBLY, F&amp;I GROUND MOUNT, USE EXISTING FOUNDATIONS, 300.1-400.0 SF</v>
      </c>
      <c r="F5955" s="2" t="str">
        <f>+LEFT(Table13456[[#This Row],[PAY ITEM]],1)</f>
        <v>0</v>
      </c>
      <c r="G5955" s="2" t="str">
        <f>IF(Table13456[[#This Row],[first]]="0",SUBSTITUTE(TRIM(MID(B5955, 2, 3))," ","0"),SUBSTITUTE(TRIM(MID(B5955, 1, 3))," ","0"))</f>
        <v>700</v>
      </c>
      <c r="H5955" s="2" t="str">
        <f>IF(Table13456[[#This Row],[first]]="0",SUBSTITUTE(TRIM(MID(B5955, 5, 3))," ","0"),SUBSTITUTE(TRIM(MID(B5955, 4, 3))," ","0"))</f>
        <v>2</v>
      </c>
      <c r="I5955" s="2" t="str">
        <f>IF(Table13456[[#This Row],[first]]="0",SUBSTITUTE(TRIM(MID(B5955, 8, 3))," ","0"),SUBSTITUTE(TRIM(MID(B5955, 7, 3))," ","0"))</f>
        <v>218</v>
      </c>
      <c r="J5955" s="2">
        <v>1</v>
      </c>
      <c r="K5955" s="2" t="str">
        <f t="shared" ref="K5955:K6018" si="279">IF(LEN(G5955) = 3, G5955, TEXT(IF(LEN(G5955) = 2, "0" &amp; G5955, "00" &amp; G5955), "000"))</f>
        <v>700</v>
      </c>
      <c r="L5955" s="2" t="str">
        <f t="shared" ref="L5955:L6018" si="280">IF(LEN(H5955) = 3, H5955, TEXT(IF(LEN(H5955) = 2, "0" &amp; H5955, "00" &amp; H5955), "000"))</f>
        <v>002</v>
      </c>
      <c r="M5955" s="2" t="str">
        <f t="shared" ref="M5955:M6018" si="281">IF(LEN(I5955) = 3, I5955, TEXT(IF(LEN(I5955) = 2, "0" &amp; I5955, "00" &amp; I5955), "000"))</f>
        <v>218</v>
      </c>
    </row>
    <row r="5956" spans="2:13" x14ac:dyDescent="0.25">
      <c r="B5956" s="2" t="s">
        <v>13566</v>
      </c>
      <c r="C5956" s="2" t="s">
        <v>13567</v>
      </c>
      <c r="D5956" s="6" t="str">
        <f>+_xlfn.CONCAT(Table13456[[#This Row],[phase1]],Table13456[[#This Row],[phase2]],Table13456[[#This Row],[phase3]],Table13456[[#This Row],[phase4]])</f>
        <v>1700002219</v>
      </c>
      <c r="E5956" s="2" t="str">
        <f>+Table13456[[#This Row],[DESCRIPTION]]</f>
        <v>MULTI-COLUMN GROUND SIGN ASSEMBLY, F&amp;I GROUND MOUNT, USE EXISTING FOUNDATIONS, 400.1-500.0 SF</v>
      </c>
      <c r="F5956" s="2" t="str">
        <f>+LEFT(Table13456[[#This Row],[PAY ITEM]],1)</f>
        <v>0</v>
      </c>
      <c r="G5956" s="2" t="str">
        <f>IF(Table13456[[#This Row],[first]]="0",SUBSTITUTE(TRIM(MID(B5956, 2, 3))," ","0"),SUBSTITUTE(TRIM(MID(B5956, 1, 3))," ","0"))</f>
        <v>700</v>
      </c>
      <c r="H5956" s="2" t="str">
        <f>IF(Table13456[[#This Row],[first]]="0",SUBSTITUTE(TRIM(MID(B5956, 5, 3))," ","0"),SUBSTITUTE(TRIM(MID(B5956, 4, 3))," ","0"))</f>
        <v>2</v>
      </c>
      <c r="I5956" s="2" t="str">
        <f>IF(Table13456[[#This Row],[first]]="0",SUBSTITUTE(TRIM(MID(B5956, 8, 3))," ","0"),SUBSTITUTE(TRIM(MID(B5956, 7, 3))," ","0"))</f>
        <v>219</v>
      </c>
      <c r="J5956" s="2">
        <v>1</v>
      </c>
      <c r="K5956" s="2" t="str">
        <f t="shared" si="279"/>
        <v>700</v>
      </c>
      <c r="L5956" s="2" t="str">
        <f t="shared" si="280"/>
        <v>002</v>
      </c>
      <c r="M5956" s="2" t="str">
        <f t="shared" si="281"/>
        <v>219</v>
      </c>
    </row>
    <row r="5957" spans="2:13" x14ac:dyDescent="0.25">
      <c r="B5957" s="2" t="s">
        <v>13568</v>
      </c>
      <c r="C5957" s="2" t="s">
        <v>13569</v>
      </c>
      <c r="D5957" s="6" t="str">
        <f>+_xlfn.CONCAT(Table13456[[#This Row],[phase1]],Table13456[[#This Row],[phase2]],Table13456[[#This Row],[phase3]],Table13456[[#This Row],[phase4]])</f>
        <v>1700002400</v>
      </c>
      <c r="E5957" s="2" t="str">
        <f>+Table13456[[#This Row],[DESCRIPTION]]</f>
        <v>MULTI-COLUMN GROUND SIGN ASSEMBLY, INSTALL</v>
      </c>
      <c r="F5957" s="2" t="str">
        <f>+LEFT(Table13456[[#This Row],[PAY ITEM]],1)</f>
        <v>0</v>
      </c>
      <c r="G5957" s="2" t="str">
        <f>IF(Table13456[[#This Row],[first]]="0",SUBSTITUTE(TRIM(MID(B5957, 2, 3))," ","0"),SUBSTITUTE(TRIM(MID(B5957, 1, 3))," ","0"))</f>
        <v>700</v>
      </c>
      <c r="H5957" s="2" t="str">
        <f>IF(Table13456[[#This Row],[first]]="0",SUBSTITUTE(TRIM(MID(B5957, 5, 3))," ","0"),SUBSTITUTE(TRIM(MID(B5957, 4, 3))," ","0"))</f>
        <v>2</v>
      </c>
      <c r="I5957" s="2" t="str">
        <f>IF(Table13456[[#This Row],[first]]="0",SUBSTITUTE(TRIM(MID(B5957, 8, 3))," ","0"),SUBSTITUTE(TRIM(MID(B5957, 7, 3))," ","0"))</f>
        <v>400</v>
      </c>
      <c r="J5957" s="2">
        <v>1</v>
      </c>
      <c r="K5957" s="2" t="str">
        <f t="shared" si="279"/>
        <v>700</v>
      </c>
      <c r="L5957" s="2" t="str">
        <f t="shared" si="280"/>
        <v>002</v>
      </c>
      <c r="M5957" s="2" t="str">
        <f t="shared" si="281"/>
        <v>400</v>
      </c>
    </row>
    <row r="5958" spans="2:13" x14ac:dyDescent="0.25">
      <c r="B5958" s="2" t="s">
        <v>13570</v>
      </c>
      <c r="C5958" s="2" t="s">
        <v>13571</v>
      </c>
      <c r="D5958" s="6" t="str">
        <f>+_xlfn.CONCAT(Table13456[[#This Row],[phase1]],Table13456[[#This Row],[phase2]],Table13456[[#This Row],[phase3]],Table13456[[#This Row],[phase4]])</f>
        <v>1700002500</v>
      </c>
      <c r="E5958" s="2" t="str">
        <f>+Table13456[[#This Row],[DESCRIPTION]]</f>
        <v>MULTI-COLUMN GROUND SIGN ASSEMBLY, RELOCATE</v>
      </c>
      <c r="F5958" s="2" t="str">
        <f>+LEFT(Table13456[[#This Row],[PAY ITEM]],1)</f>
        <v>0</v>
      </c>
      <c r="G5958" s="2" t="str">
        <f>IF(Table13456[[#This Row],[first]]="0",SUBSTITUTE(TRIM(MID(B5958, 2, 3))," ","0"),SUBSTITUTE(TRIM(MID(B5958, 1, 3))," ","0"))</f>
        <v>700</v>
      </c>
      <c r="H5958" s="2" t="str">
        <f>IF(Table13456[[#This Row],[first]]="0",SUBSTITUTE(TRIM(MID(B5958, 5, 3))," ","0"),SUBSTITUTE(TRIM(MID(B5958, 4, 3))," ","0"))</f>
        <v>2</v>
      </c>
      <c r="I5958" s="2" t="str">
        <f>IF(Table13456[[#This Row],[first]]="0",SUBSTITUTE(TRIM(MID(B5958, 8, 3))," ","0"),SUBSTITUTE(TRIM(MID(B5958, 7, 3))," ","0"))</f>
        <v>500</v>
      </c>
      <c r="J5958" s="2">
        <v>1</v>
      </c>
      <c r="K5958" s="2" t="str">
        <f t="shared" si="279"/>
        <v>700</v>
      </c>
      <c r="L5958" s="2" t="str">
        <f t="shared" si="280"/>
        <v>002</v>
      </c>
      <c r="M5958" s="2" t="str">
        <f t="shared" si="281"/>
        <v>500</v>
      </c>
    </row>
    <row r="5959" spans="2:13" x14ac:dyDescent="0.25">
      <c r="B5959" s="2" t="s">
        <v>13572</v>
      </c>
      <c r="C5959" s="2" t="s">
        <v>13573</v>
      </c>
      <c r="D5959" s="6" t="str">
        <f>+_xlfn.CONCAT(Table13456[[#This Row],[phase1]],Table13456[[#This Row],[phase2]],Table13456[[#This Row],[phase3]],Table13456[[#This Row],[phase4]])</f>
        <v>1700002600</v>
      </c>
      <c r="E5959" s="2" t="str">
        <f>+Table13456[[#This Row],[DESCRIPTION]]</f>
        <v>MULTI-COLUMN GROUND SIGN ASSEMBLY, REMOVE</v>
      </c>
      <c r="F5959" s="2" t="str">
        <f>+LEFT(Table13456[[#This Row],[PAY ITEM]],1)</f>
        <v>0</v>
      </c>
      <c r="G5959" s="2" t="str">
        <f>IF(Table13456[[#This Row],[first]]="0",SUBSTITUTE(TRIM(MID(B5959, 2, 3))," ","0"),SUBSTITUTE(TRIM(MID(B5959, 1, 3))," ","0"))</f>
        <v>700</v>
      </c>
      <c r="H5959" s="2" t="str">
        <f>IF(Table13456[[#This Row],[first]]="0",SUBSTITUTE(TRIM(MID(B5959, 5, 3))," ","0"),SUBSTITUTE(TRIM(MID(B5959, 4, 3))," ","0"))</f>
        <v>2</v>
      </c>
      <c r="I5959" s="2" t="str">
        <f>IF(Table13456[[#This Row],[first]]="0",SUBSTITUTE(TRIM(MID(B5959, 8, 3))," ","0"),SUBSTITUTE(TRIM(MID(B5959, 7, 3))," ","0"))</f>
        <v>600</v>
      </c>
      <c r="J5959" s="2">
        <v>1</v>
      </c>
      <c r="K5959" s="2" t="str">
        <f t="shared" si="279"/>
        <v>700</v>
      </c>
      <c r="L5959" s="2" t="str">
        <f t="shared" si="280"/>
        <v>002</v>
      </c>
      <c r="M5959" s="2" t="str">
        <f t="shared" si="281"/>
        <v>600</v>
      </c>
    </row>
    <row r="5960" spans="2:13" x14ac:dyDescent="0.25">
      <c r="B5960" s="2" t="s">
        <v>13574</v>
      </c>
      <c r="C5960" s="2" t="s">
        <v>13575</v>
      </c>
      <c r="D5960" s="6" t="str">
        <f>+_xlfn.CONCAT(Table13456[[#This Row],[phase1]],Table13456[[#This Row],[phase2]],Table13456[[#This Row],[phase3]],Table13456[[#This Row],[phase4]])</f>
        <v>1700002800</v>
      </c>
      <c r="E5960" s="2" t="str">
        <f>+Table13456[[#This Row],[DESCRIPTION]]</f>
        <v>MULTI-COLUMN GROUND SIGN ASSEMBLY, REPAIR</v>
      </c>
      <c r="F5960" s="2" t="str">
        <f>+LEFT(Table13456[[#This Row],[PAY ITEM]],1)</f>
        <v>0</v>
      </c>
      <c r="G5960" s="2" t="str">
        <f>IF(Table13456[[#This Row],[first]]="0",SUBSTITUTE(TRIM(MID(B5960, 2, 3))," ","0"),SUBSTITUTE(TRIM(MID(B5960, 1, 3))," ","0"))</f>
        <v>700</v>
      </c>
      <c r="H5960" s="2" t="str">
        <f>IF(Table13456[[#This Row],[first]]="0",SUBSTITUTE(TRIM(MID(B5960, 5, 3))," ","0"),SUBSTITUTE(TRIM(MID(B5960, 4, 3))," ","0"))</f>
        <v>2</v>
      </c>
      <c r="I5960" s="2" t="str">
        <f>IF(Table13456[[#This Row],[first]]="0",SUBSTITUTE(TRIM(MID(B5960, 8, 3))," ","0"),SUBSTITUTE(TRIM(MID(B5960, 7, 3))," ","0"))</f>
        <v>800</v>
      </c>
      <c r="J5960" s="2">
        <v>1</v>
      </c>
      <c r="K5960" s="2" t="str">
        <f t="shared" si="279"/>
        <v>700</v>
      </c>
      <c r="L5960" s="2" t="str">
        <f t="shared" si="280"/>
        <v>002</v>
      </c>
      <c r="M5960" s="2" t="str">
        <f t="shared" si="281"/>
        <v>800</v>
      </c>
    </row>
    <row r="5961" spans="2:13" x14ac:dyDescent="0.25">
      <c r="B5961" s="2" t="s">
        <v>13576</v>
      </c>
      <c r="C5961" s="2" t="s">
        <v>13577</v>
      </c>
      <c r="D5961" s="6" t="str">
        <f>+_xlfn.CONCAT(Table13456[[#This Row],[phase1]],Table13456[[#This Row],[phase2]],Table13456[[#This Row],[phase3]],Table13456[[#This Row],[phase4]])</f>
        <v>1700002850</v>
      </c>
      <c r="E5961" s="2" t="str">
        <f>+Table13456[[#This Row],[DESCRIPTION]]</f>
        <v>MULTI-COLUMN GROUND SIGN ASSEMBLY, REPAIR- STRAIGHTEN &amp; RESET POST- HURRICANE REPAIRS</v>
      </c>
      <c r="F5961" s="2" t="str">
        <f>+LEFT(Table13456[[#This Row],[PAY ITEM]],1)</f>
        <v>0</v>
      </c>
      <c r="G5961" s="2" t="str">
        <f>IF(Table13456[[#This Row],[first]]="0",SUBSTITUTE(TRIM(MID(B5961, 2, 3))," ","0"),SUBSTITUTE(TRIM(MID(B5961, 1, 3))," ","0"))</f>
        <v>700</v>
      </c>
      <c r="H5961" s="2" t="str">
        <f>IF(Table13456[[#This Row],[first]]="0",SUBSTITUTE(TRIM(MID(B5961, 5, 3))," ","0"),SUBSTITUTE(TRIM(MID(B5961, 4, 3))," ","0"))</f>
        <v>2</v>
      </c>
      <c r="I5961" s="2" t="str">
        <f>IF(Table13456[[#This Row],[first]]="0",SUBSTITUTE(TRIM(MID(B5961, 8, 3))," ","0"),SUBSTITUTE(TRIM(MID(B5961, 7, 3))," ","0"))</f>
        <v>850</v>
      </c>
      <c r="J5961" s="2">
        <v>1</v>
      </c>
      <c r="K5961" s="2" t="str">
        <f t="shared" si="279"/>
        <v>700</v>
      </c>
      <c r="L5961" s="2" t="str">
        <f t="shared" si="280"/>
        <v>002</v>
      </c>
      <c r="M5961" s="2" t="str">
        <f t="shared" si="281"/>
        <v>850</v>
      </c>
    </row>
    <row r="5962" spans="2:13" x14ac:dyDescent="0.25">
      <c r="B5962" s="2" t="s">
        <v>13578</v>
      </c>
      <c r="C5962" s="2" t="s">
        <v>13579</v>
      </c>
      <c r="D5962" s="6" t="str">
        <f>+_xlfn.CONCAT(Table13456[[#This Row],[phase1]],Table13456[[#This Row],[phase2]],Table13456[[#This Row],[phase3]],Table13456[[#This Row],[phase4]])</f>
        <v>1700002870</v>
      </c>
      <c r="E5962" s="2" t="str">
        <f>+Table13456[[#This Row],[DESCRIPTION]]</f>
        <v>MULTI-COLUMN GROUND SIGN ASSEMBLY, REPAIR- REPLACE POST, USE EXISTING SIGN PANEL</v>
      </c>
      <c r="F5962" s="2" t="str">
        <f>+LEFT(Table13456[[#This Row],[PAY ITEM]],1)</f>
        <v>0</v>
      </c>
      <c r="G5962" s="2" t="str">
        <f>IF(Table13456[[#This Row],[first]]="0",SUBSTITUTE(TRIM(MID(B5962, 2, 3))," ","0"),SUBSTITUTE(TRIM(MID(B5962, 1, 3))," ","0"))</f>
        <v>700</v>
      </c>
      <c r="H5962" s="2" t="str">
        <f>IF(Table13456[[#This Row],[first]]="0",SUBSTITUTE(TRIM(MID(B5962, 5, 3))," ","0"),SUBSTITUTE(TRIM(MID(B5962, 4, 3))," ","0"))</f>
        <v>2</v>
      </c>
      <c r="I5962" s="2" t="str">
        <f>IF(Table13456[[#This Row],[first]]="0",SUBSTITUTE(TRIM(MID(B5962, 8, 3))," ","0"),SUBSTITUTE(TRIM(MID(B5962, 7, 3))," ","0"))</f>
        <v>870</v>
      </c>
      <c r="J5962" s="2">
        <v>1</v>
      </c>
      <c r="K5962" s="2" t="str">
        <f t="shared" si="279"/>
        <v>700</v>
      </c>
      <c r="L5962" s="2" t="str">
        <f t="shared" si="280"/>
        <v>002</v>
      </c>
      <c r="M5962" s="2" t="str">
        <f t="shared" si="281"/>
        <v>870</v>
      </c>
    </row>
    <row r="5963" spans="2:13" x14ac:dyDescent="0.25">
      <c r="B5963" s="2" t="s">
        <v>2767</v>
      </c>
      <c r="C5963" s="2" t="s">
        <v>2768</v>
      </c>
      <c r="D5963" s="6" t="str">
        <f>+_xlfn.CONCAT(Table13456[[#This Row],[phase1]],Table13456[[#This Row],[phase2]],Table13456[[#This Row],[phase3]],Table13456[[#This Row],[phase4]])</f>
        <v>1700003101</v>
      </c>
      <c r="E5963" s="2" t="str">
        <f>+Table13456[[#This Row],[DESCRIPTION]]</f>
        <v>SIGN PANEL, FURNISH &amp; INSTALL GROUND MOUNT, UP TO 12 SF</v>
      </c>
      <c r="F5963" s="2" t="str">
        <f>+LEFT(Table13456[[#This Row],[PAY ITEM]],1)</f>
        <v>0</v>
      </c>
      <c r="G5963" s="2" t="str">
        <f>IF(Table13456[[#This Row],[first]]="0",SUBSTITUTE(TRIM(MID(B5963, 2, 3))," ","0"),SUBSTITUTE(TRIM(MID(B5963, 1, 3))," ","0"))</f>
        <v>700</v>
      </c>
      <c r="H5963" s="2" t="str">
        <f>IF(Table13456[[#This Row],[first]]="0",SUBSTITUTE(TRIM(MID(B5963, 5, 3))," ","0"),SUBSTITUTE(TRIM(MID(B5963, 4, 3))," ","0"))</f>
        <v>3</v>
      </c>
      <c r="I5963" s="2" t="str">
        <f>IF(Table13456[[#This Row],[first]]="0",SUBSTITUTE(TRIM(MID(B5963, 8, 3))," ","0"),SUBSTITUTE(TRIM(MID(B5963, 7, 3))," ","0"))</f>
        <v>101</v>
      </c>
      <c r="J5963" s="2">
        <v>1</v>
      </c>
      <c r="K5963" s="2" t="str">
        <f t="shared" si="279"/>
        <v>700</v>
      </c>
      <c r="L5963" s="2" t="str">
        <f t="shared" si="280"/>
        <v>003</v>
      </c>
      <c r="M5963" s="2" t="str">
        <f t="shared" si="281"/>
        <v>101</v>
      </c>
    </row>
    <row r="5964" spans="2:13" x14ac:dyDescent="0.25">
      <c r="B5964" s="2" t="s">
        <v>2769</v>
      </c>
      <c r="C5964" s="2" t="s">
        <v>2770</v>
      </c>
      <c r="D5964" s="6" t="str">
        <f>+_xlfn.CONCAT(Table13456[[#This Row],[phase1]],Table13456[[#This Row],[phase2]],Table13456[[#This Row],[phase3]],Table13456[[#This Row],[phase4]])</f>
        <v>1700003102</v>
      </c>
      <c r="E5964" s="2" t="str">
        <f>+Table13456[[#This Row],[DESCRIPTION]]</f>
        <v>SIGN PANEL, FURNISH &amp; INSTALL GROUND MOUNT, 12-20 SF</v>
      </c>
      <c r="F5964" s="2" t="str">
        <f>+LEFT(Table13456[[#This Row],[PAY ITEM]],1)</f>
        <v>0</v>
      </c>
      <c r="G5964" s="2" t="str">
        <f>IF(Table13456[[#This Row],[first]]="0",SUBSTITUTE(TRIM(MID(B5964, 2, 3))," ","0"),SUBSTITUTE(TRIM(MID(B5964, 1, 3))," ","0"))</f>
        <v>700</v>
      </c>
      <c r="H5964" s="2" t="str">
        <f>IF(Table13456[[#This Row],[first]]="0",SUBSTITUTE(TRIM(MID(B5964, 5, 3))," ","0"),SUBSTITUTE(TRIM(MID(B5964, 4, 3))," ","0"))</f>
        <v>3</v>
      </c>
      <c r="I5964" s="2" t="str">
        <f>IF(Table13456[[#This Row],[first]]="0",SUBSTITUTE(TRIM(MID(B5964, 8, 3))," ","0"),SUBSTITUTE(TRIM(MID(B5964, 7, 3))," ","0"))</f>
        <v>102</v>
      </c>
      <c r="J5964" s="2">
        <v>1</v>
      </c>
      <c r="K5964" s="2" t="str">
        <f t="shared" si="279"/>
        <v>700</v>
      </c>
      <c r="L5964" s="2" t="str">
        <f t="shared" si="280"/>
        <v>003</v>
      </c>
      <c r="M5964" s="2" t="str">
        <f t="shared" si="281"/>
        <v>102</v>
      </c>
    </row>
    <row r="5965" spans="2:13" x14ac:dyDescent="0.25">
      <c r="B5965" s="2" t="s">
        <v>2771</v>
      </c>
      <c r="C5965" s="2" t="s">
        <v>2772</v>
      </c>
      <c r="D5965" s="6" t="str">
        <f>+_xlfn.CONCAT(Table13456[[#This Row],[phase1]],Table13456[[#This Row],[phase2]],Table13456[[#This Row],[phase3]],Table13456[[#This Row],[phase4]])</f>
        <v>1700003103</v>
      </c>
      <c r="E5965" s="2" t="str">
        <f>+Table13456[[#This Row],[DESCRIPTION]]</f>
        <v>SIGN PANEL, FURNISH &amp; INSTALL GROUND MOUNT, 21-30 SF</v>
      </c>
      <c r="F5965" s="2" t="str">
        <f>+LEFT(Table13456[[#This Row],[PAY ITEM]],1)</f>
        <v>0</v>
      </c>
      <c r="G5965" s="2" t="str">
        <f>IF(Table13456[[#This Row],[first]]="0",SUBSTITUTE(TRIM(MID(B5965, 2, 3))," ","0"),SUBSTITUTE(TRIM(MID(B5965, 1, 3))," ","0"))</f>
        <v>700</v>
      </c>
      <c r="H5965" s="2" t="str">
        <f>IF(Table13456[[#This Row],[first]]="0",SUBSTITUTE(TRIM(MID(B5965, 5, 3))," ","0"),SUBSTITUTE(TRIM(MID(B5965, 4, 3))," ","0"))</f>
        <v>3</v>
      </c>
      <c r="I5965" s="2" t="str">
        <f>IF(Table13456[[#This Row],[first]]="0",SUBSTITUTE(TRIM(MID(B5965, 8, 3))," ","0"),SUBSTITUTE(TRIM(MID(B5965, 7, 3))," ","0"))</f>
        <v>103</v>
      </c>
      <c r="J5965" s="2">
        <v>1</v>
      </c>
      <c r="K5965" s="2" t="str">
        <f t="shared" si="279"/>
        <v>700</v>
      </c>
      <c r="L5965" s="2" t="str">
        <f t="shared" si="280"/>
        <v>003</v>
      </c>
      <c r="M5965" s="2" t="str">
        <f t="shared" si="281"/>
        <v>103</v>
      </c>
    </row>
    <row r="5966" spans="2:13" x14ac:dyDescent="0.25">
      <c r="B5966" s="2" t="s">
        <v>2773</v>
      </c>
      <c r="C5966" s="2" t="s">
        <v>2774</v>
      </c>
      <c r="D5966" s="6" t="str">
        <f>+_xlfn.CONCAT(Table13456[[#This Row],[phase1]],Table13456[[#This Row],[phase2]],Table13456[[#This Row],[phase3]],Table13456[[#This Row],[phase4]])</f>
        <v>1700003104</v>
      </c>
      <c r="E5966" s="2" t="str">
        <f>+Table13456[[#This Row],[DESCRIPTION]]</f>
        <v>SIGN PANEL, FURNISH &amp; INSTALL GROUND MOUNT, 31-50 SF</v>
      </c>
      <c r="F5966" s="2" t="str">
        <f>+LEFT(Table13456[[#This Row],[PAY ITEM]],1)</f>
        <v>0</v>
      </c>
      <c r="G5966" s="2" t="str">
        <f>IF(Table13456[[#This Row],[first]]="0",SUBSTITUTE(TRIM(MID(B5966, 2, 3))," ","0"),SUBSTITUTE(TRIM(MID(B5966, 1, 3))," ","0"))</f>
        <v>700</v>
      </c>
      <c r="H5966" s="2" t="str">
        <f>IF(Table13456[[#This Row],[first]]="0",SUBSTITUTE(TRIM(MID(B5966, 5, 3))," ","0"),SUBSTITUTE(TRIM(MID(B5966, 4, 3))," ","0"))</f>
        <v>3</v>
      </c>
      <c r="I5966" s="2" t="str">
        <f>IF(Table13456[[#This Row],[first]]="0",SUBSTITUTE(TRIM(MID(B5966, 8, 3))," ","0"),SUBSTITUTE(TRIM(MID(B5966, 7, 3))," ","0"))</f>
        <v>104</v>
      </c>
      <c r="J5966" s="2">
        <v>1</v>
      </c>
      <c r="K5966" s="2" t="str">
        <f t="shared" si="279"/>
        <v>700</v>
      </c>
      <c r="L5966" s="2" t="str">
        <f t="shared" si="280"/>
        <v>003</v>
      </c>
      <c r="M5966" s="2" t="str">
        <f t="shared" si="281"/>
        <v>104</v>
      </c>
    </row>
    <row r="5967" spans="2:13" x14ac:dyDescent="0.25">
      <c r="B5967" s="2" t="s">
        <v>2775</v>
      </c>
      <c r="C5967" s="2" t="s">
        <v>2776</v>
      </c>
      <c r="D5967" s="6" t="str">
        <f>+_xlfn.CONCAT(Table13456[[#This Row],[phase1]],Table13456[[#This Row],[phase2]],Table13456[[#This Row],[phase3]],Table13456[[#This Row],[phase4]])</f>
        <v>1700003105</v>
      </c>
      <c r="E5967" s="2" t="str">
        <f>+Table13456[[#This Row],[DESCRIPTION]]</f>
        <v>SIGN PANEL, FURNISH &amp; INSTALL GROUND MOUNT, 51-100 SF</v>
      </c>
      <c r="F5967" s="2" t="str">
        <f>+LEFT(Table13456[[#This Row],[PAY ITEM]],1)</f>
        <v>0</v>
      </c>
      <c r="G5967" s="2" t="str">
        <f>IF(Table13456[[#This Row],[first]]="0",SUBSTITUTE(TRIM(MID(B5967, 2, 3))," ","0"),SUBSTITUTE(TRIM(MID(B5967, 1, 3))," ","0"))</f>
        <v>700</v>
      </c>
      <c r="H5967" s="2" t="str">
        <f>IF(Table13456[[#This Row],[first]]="0",SUBSTITUTE(TRIM(MID(B5967, 5, 3))," ","0"),SUBSTITUTE(TRIM(MID(B5967, 4, 3))," ","0"))</f>
        <v>3</v>
      </c>
      <c r="I5967" s="2" t="str">
        <f>IF(Table13456[[#This Row],[first]]="0",SUBSTITUTE(TRIM(MID(B5967, 8, 3))," ","0"),SUBSTITUTE(TRIM(MID(B5967, 7, 3))," ","0"))</f>
        <v>105</v>
      </c>
      <c r="J5967" s="2">
        <v>1</v>
      </c>
      <c r="K5967" s="2" t="str">
        <f t="shared" si="279"/>
        <v>700</v>
      </c>
      <c r="L5967" s="2" t="str">
        <f t="shared" si="280"/>
        <v>003</v>
      </c>
      <c r="M5967" s="2" t="str">
        <f t="shared" si="281"/>
        <v>105</v>
      </c>
    </row>
    <row r="5968" spans="2:13" x14ac:dyDescent="0.25">
      <c r="B5968" s="2" t="s">
        <v>2777</v>
      </c>
      <c r="C5968" s="2" t="s">
        <v>2778</v>
      </c>
      <c r="D5968" s="6" t="str">
        <f>+_xlfn.CONCAT(Table13456[[#This Row],[phase1]],Table13456[[#This Row],[phase2]],Table13456[[#This Row],[phase3]],Table13456[[#This Row],[phase4]])</f>
        <v>1700003106</v>
      </c>
      <c r="E5968" s="2" t="str">
        <f>+Table13456[[#This Row],[DESCRIPTION]]</f>
        <v>SIGN PANEL, FURNISH &amp; INSTALL GROUND MOUNT, 101-200 SF</v>
      </c>
      <c r="F5968" s="2" t="str">
        <f>+LEFT(Table13456[[#This Row],[PAY ITEM]],1)</f>
        <v>0</v>
      </c>
      <c r="G5968" s="2" t="str">
        <f>IF(Table13456[[#This Row],[first]]="0",SUBSTITUTE(TRIM(MID(B5968, 2, 3))," ","0"),SUBSTITUTE(TRIM(MID(B5968, 1, 3))," ","0"))</f>
        <v>700</v>
      </c>
      <c r="H5968" s="2" t="str">
        <f>IF(Table13456[[#This Row],[first]]="0",SUBSTITUTE(TRIM(MID(B5968, 5, 3))," ","0"),SUBSTITUTE(TRIM(MID(B5968, 4, 3))," ","0"))</f>
        <v>3</v>
      </c>
      <c r="I5968" s="2" t="str">
        <f>IF(Table13456[[#This Row],[first]]="0",SUBSTITUTE(TRIM(MID(B5968, 8, 3))," ","0"),SUBSTITUTE(TRIM(MID(B5968, 7, 3))," ","0"))</f>
        <v>106</v>
      </c>
      <c r="J5968" s="2">
        <v>1</v>
      </c>
      <c r="K5968" s="2" t="str">
        <f t="shared" si="279"/>
        <v>700</v>
      </c>
      <c r="L5968" s="2" t="str">
        <f t="shared" si="280"/>
        <v>003</v>
      </c>
      <c r="M5968" s="2" t="str">
        <f t="shared" si="281"/>
        <v>106</v>
      </c>
    </row>
    <row r="5969" spans="2:13" x14ac:dyDescent="0.25">
      <c r="B5969" s="2" t="s">
        <v>2779</v>
      </c>
      <c r="C5969" s="2" t="s">
        <v>2780</v>
      </c>
      <c r="D5969" s="6" t="str">
        <f>+_xlfn.CONCAT(Table13456[[#This Row],[phase1]],Table13456[[#This Row],[phase2]],Table13456[[#This Row],[phase3]],Table13456[[#This Row],[phase4]])</f>
        <v>1700003107</v>
      </c>
      <c r="E5969" s="2" t="str">
        <f>+Table13456[[#This Row],[DESCRIPTION]]</f>
        <v>SIGN PANEL, FURNISH &amp; INSTALL GROUND MOUNT, 201-300 SF</v>
      </c>
      <c r="F5969" s="2" t="str">
        <f>+LEFT(Table13456[[#This Row],[PAY ITEM]],1)</f>
        <v>0</v>
      </c>
      <c r="G5969" s="2" t="str">
        <f>IF(Table13456[[#This Row],[first]]="0",SUBSTITUTE(TRIM(MID(B5969, 2, 3))," ","0"),SUBSTITUTE(TRIM(MID(B5969, 1, 3))," ","0"))</f>
        <v>700</v>
      </c>
      <c r="H5969" s="2" t="str">
        <f>IF(Table13456[[#This Row],[first]]="0",SUBSTITUTE(TRIM(MID(B5969, 5, 3))," ","0"),SUBSTITUTE(TRIM(MID(B5969, 4, 3))," ","0"))</f>
        <v>3</v>
      </c>
      <c r="I5969" s="2" t="str">
        <f>IF(Table13456[[#This Row],[first]]="0",SUBSTITUTE(TRIM(MID(B5969, 8, 3))," ","0"),SUBSTITUTE(TRIM(MID(B5969, 7, 3))," ","0"))</f>
        <v>107</v>
      </c>
      <c r="J5969" s="2">
        <v>1</v>
      </c>
      <c r="K5969" s="2" t="str">
        <f t="shared" si="279"/>
        <v>700</v>
      </c>
      <c r="L5969" s="2" t="str">
        <f t="shared" si="280"/>
        <v>003</v>
      </c>
      <c r="M5969" s="2" t="str">
        <f t="shared" si="281"/>
        <v>107</v>
      </c>
    </row>
    <row r="5970" spans="2:13" x14ac:dyDescent="0.25">
      <c r="B5970" s="2" t="s">
        <v>2781</v>
      </c>
      <c r="C5970" s="2" t="s">
        <v>2782</v>
      </c>
      <c r="D5970" s="6" t="str">
        <f>+_xlfn.CONCAT(Table13456[[#This Row],[phase1]],Table13456[[#This Row],[phase2]],Table13456[[#This Row],[phase3]],Table13456[[#This Row],[phase4]])</f>
        <v>1700003108</v>
      </c>
      <c r="E5970" s="2" t="str">
        <f>+Table13456[[#This Row],[DESCRIPTION]]</f>
        <v>SIGN PANEL, FURNISH &amp; INSTALL GROUND MOUNT, 301-400 SF</v>
      </c>
      <c r="F5970" s="2" t="str">
        <f>+LEFT(Table13456[[#This Row],[PAY ITEM]],1)</f>
        <v>0</v>
      </c>
      <c r="G5970" s="2" t="str">
        <f>IF(Table13456[[#This Row],[first]]="0",SUBSTITUTE(TRIM(MID(B5970, 2, 3))," ","0"),SUBSTITUTE(TRIM(MID(B5970, 1, 3))," ","0"))</f>
        <v>700</v>
      </c>
      <c r="H5970" s="2" t="str">
        <f>IF(Table13456[[#This Row],[first]]="0",SUBSTITUTE(TRIM(MID(B5970, 5, 3))," ","0"),SUBSTITUTE(TRIM(MID(B5970, 4, 3))," ","0"))</f>
        <v>3</v>
      </c>
      <c r="I5970" s="2" t="str">
        <f>IF(Table13456[[#This Row],[first]]="0",SUBSTITUTE(TRIM(MID(B5970, 8, 3))," ","0"),SUBSTITUTE(TRIM(MID(B5970, 7, 3))," ","0"))</f>
        <v>108</v>
      </c>
      <c r="J5970" s="2">
        <v>1</v>
      </c>
      <c r="K5970" s="2" t="str">
        <f t="shared" si="279"/>
        <v>700</v>
      </c>
      <c r="L5970" s="2" t="str">
        <f t="shared" si="280"/>
        <v>003</v>
      </c>
      <c r="M5970" s="2" t="str">
        <f t="shared" si="281"/>
        <v>108</v>
      </c>
    </row>
    <row r="5971" spans="2:13" x14ac:dyDescent="0.25">
      <c r="B5971" s="2" t="s">
        <v>13580</v>
      </c>
      <c r="C5971" s="2" t="s">
        <v>13581</v>
      </c>
      <c r="D5971" s="6" t="str">
        <f>+_xlfn.CONCAT(Table13456[[#This Row],[phase1]],Table13456[[#This Row],[phase2]],Table13456[[#This Row],[phase3]],Table13456[[#This Row],[phase4]])</f>
        <v>1700003109</v>
      </c>
      <c r="E5971" s="2" t="str">
        <f>+Table13456[[#This Row],[DESCRIPTION]]</f>
        <v>SIGN PANEL, FURNISH &amp; INSTALL GROUND MOUNT, 401-500 SF</v>
      </c>
      <c r="F5971" s="2" t="str">
        <f>+LEFT(Table13456[[#This Row],[PAY ITEM]],1)</f>
        <v>0</v>
      </c>
      <c r="G5971" s="2" t="str">
        <f>IF(Table13456[[#This Row],[first]]="0",SUBSTITUTE(TRIM(MID(B5971, 2, 3))," ","0"),SUBSTITUTE(TRIM(MID(B5971, 1, 3))," ","0"))</f>
        <v>700</v>
      </c>
      <c r="H5971" s="2" t="str">
        <f>IF(Table13456[[#This Row],[first]]="0",SUBSTITUTE(TRIM(MID(B5971, 5, 3))," ","0"),SUBSTITUTE(TRIM(MID(B5971, 4, 3))," ","0"))</f>
        <v>3</v>
      </c>
      <c r="I5971" s="2" t="str">
        <f>IF(Table13456[[#This Row],[first]]="0",SUBSTITUTE(TRIM(MID(B5971, 8, 3))," ","0"),SUBSTITUTE(TRIM(MID(B5971, 7, 3))," ","0"))</f>
        <v>109</v>
      </c>
      <c r="J5971" s="2">
        <v>1</v>
      </c>
      <c r="K5971" s="2" t="str">
        <f t="shared" si="279"/>
        <v>700</v>
      </c>
      <c r="L5971" s="2" t="str">
        <f t="shared" si="280"/>
        <v>003</v>
      </c>
      <c r="M5971" s="2" t="str">
        <f t="shared" si="281"/>
        <v>109</v>
      </c>
    </row>
    <row r="5972" spans="2:13" x14ac:dyDescent="0.25">
      <c r="B5972" s="2" t="s">
        <v>2783</v>
      </c>
      <c r="C5972" s="2" t="s">
        <v>2784</v>
      </c>
      <c r="D5972" s="6" t="str">
        <f>+_xlfn.CONCAT(Table13456[[#This Row],[phase1]],Table13456[[#This Row],[phase2]],Table13456[[#This Row],[phase3]],Table13456[[#This Row],[phase4]])</f>
        <v>1700003201</v>
      </c>
      <c r="E5972" s="2" t="str">
        <f>+Table13456[[#This Row],[DESCRIPTION]]</f>
        <v>SIGN PANEL, FURNISH &amp; INSTALL OVERHEAD MOUNT, UP TO 12 SF</v>
      </c>
      <c r="F5972" s="2" t="str">
        <f>+LEFT(Table13456[[#This Row],[PAY ITEM]],1)</f>
        <v>0</v>
      </c>
      <c r="G5972" s="2" t="str">
        <f>IF(Table13456[[#This Row],[first]]="0",SUBSTITUTE(TRIM(MID(B5972, 2, 3))," ","0"),SUBSTITUTE(TRIM(MID(B5972, 1, 3))," ","0"))</f>
        <v>700</v>
      </c>
      <c r="H5972" s="2" t="str">
        <f>IF(Table13456[[#This Row],[first]]="0",SUBSTITUTE(TRIM(MID(B5972, 5, 3))," ","0"),SUBSTITUTE(TRIM(MID(B5972, 4, 3))," ","0"))</f>
        <v>3</v>
      </c>
      <c r="I5972" s="2" t="str">
        <f>IF(Table13456[[#This Row],[first]]="0",SUBSTITUTE(TRIM(MID(B5972, 8, 3))," ","0"),SUBSTITUTE(TRIM(MID(B5972, 7, 3))," ","0"))</f>
        <v>201</v>
      </c>
      <c r="J5972" s="2">
        <v>1</v>
      </c>
      <c r="K5972" s="2" t="str">
        <f t="shared" si="279"/>
        <v>700</v>
      </c>
      <c r="L5972" s="2" t="str">
        <f t="shared" si="280"/>
        <v>003</v>
      </c>
      <c r="M5972" s="2" t="str">
        <f t="shared" si="281"/>
        <v>201</v>
      </c>
    </row>
    <row r="5973" spans="2:13" x14ac:dyDescent="0.25">
      <c r="B5973" s="2" t="s">
        <v>2785</v>
      </c>
      <c r="C5973" s="2" t="s">
        <v>2786</v>
      </c>
      <c r="D5973" s="6" t="str">
        <f>+_xlfn.CONCAT(Table13456[[#This Row],[phase1]],Table13456[[#This Row],[phase2]],Table13456[[#This Row],[phase3]],Table13456[[#This Row],[phase4]])</f>
        <v>1700003202</v>
      </c>
      <c r="E5973" s="2" t="str">
        <f>+Table13456[[#This Row],[DESCRIPTION]]</f>
        <v>SIGN PANEL, FURNISH &amp; INSTALL OVERHEAD MOUNT, 12-20 SF</v>
      </c>
      <c r="F5973" s="2" t="str">
        <f>+LEFT(Table13456[[#This Row],[PAY ITEM]],1)</f>
        <v>0</v>
      </c>
      <c r="G5973" s="2" t="str">
        <f>IF(Table13456[[#This Row],[first]]="0",SUBSTITUTE(TRIM(MID(B5973, 2, 3))," ","0"),SUBSTITUTE(TRIM(MID(B5973, 1, 3))," ","0"))</f>
        <v>700</v>
      </c>
      <c r="H5973" s="2" t="str">
        <f>IF(Table13456[[#This Row],[first]]="0",SUBSTITUTE(TRIM(MID(B5973, 5, 3))," ","0"),SUBSTITUTE(TRIM(MID(B5973, 4, 3))," ","0"))</f>
        <v>3</v>
      </c>
      <c r="I5973" s="2" t="str">
        <f>IF(Table13456[[#This Row],[first]]="0",SUBSTITUTE(TRIM(MID(B5973, 8, 3))," ","0"),SUBSTITUTE(TRIM(MID(B5973, 7, 3))," ","0"))</f>
        <v>202</v>
      </c>
      <c r="J5973" s="2">
        <v>1</v>
      </c>
      <c r="K5973" s="2" t="str">
        <f t="shared" si="279"/>
        <v>700</v>
      </c>
      <c r="L5973" s="2" t="str">
        <f t="shared" si="280"/>
        <v>003</v>
      </c>
      <c r="M5973" s="2" t="str">
        <f t="shared" si="281"/>
        <v>202</v>
      </c>
    </row>
    <row r="5974" spans="2:13" x14ac:dyDescent="0.25">
      <c r="B5974" s="2" t="s">
        <v>2787</v>
      </c>
      <c r="C5974" s="2" t="s">
        <v>2788</v>
      </c>
      <c r="D5974" s="6" t="str">
        <f>+_xlfn.CONCAT(Table13456[[#This Row],[phase1]],Table13456[[#This Row],[phase2]],Table13456[[#This Row],[phase3]],Table13456[[#This Row],[phase4]])</f>
        <v>1700003203</v>
      </c>
      <c r="E5974" s="2" t="str">
        <f>+Table13456[[#This Row],[DESCRIPTION]]</f>
        <v>SIGN PANEL, FURNISH &amp; INSTALL OVERHEAD MOUNT, 21-30 SF</v>
      </c>
      <c r="F5974" s="2" t="str">
        <f>+LEFT(Table13456[[#This Row],[PAY ITEM]],1)</f>
        <v>0</v>
      </c>
      <c r="G5974" s="2" t="str">
        <f>IF(Table13456[[#This Row],[first]]="0",SUBSTITUTE(TRIM(MID(B5974, 2, 3))," ","0"),SUBSTITUTE(TRIM(MID(B5974, 1, 3))," ","0"))</f>
        <v>700</v>
      </c>
      <c r="H5974" s="2" t="str">
        <f>IF(Table13456[[#This Row],[first]]="0",SUBSTITUTE(TRIM(MID(B5974, 5, 3))," ","0"),SUBSTITUTE(TRIM(MID(B5974, 4, 3))," ","0"))</f>
        <v>3</v>
      </c>
      <c r="I5974" s="2" t="str">
        <f>IF(Table13456[[#This Row],[first]]="0",SUBSTITUTE(TRIM(MID(B5974, 8, 3))," ","0"),SUBSTITUTE(TRIM(MID(B5974, 7, 3))," ","0"))</f>
        <v>203</v>
      </c>
      <c r="J5974" s="2">
        <v>1</v>
      </c>
      <c r="K5974" s="2" t="str">
        <f t="shared" si="279"/>
        <v>700</v>
      </c>
      <c r="L5974" s="2" t="str">
        <f t="shared" si="280"/>
        <v>003</v>
      </c>
      <c r="M5974" s="2" t="str">
        <f t="shared" si="281"/>
        <v>203</v>
      </c>
    </row>
    <row r="5975" spans="2:13" x14ac:dyDescent="0.25">
      <c r="B5975" s="2" t="s">
        <v>2789</v>
      </c>
      <c r="C5975" s="2" t="s">
        <v>2790</v>
      </c>
      <c r="D5975" s="6" t="str">
        <f>+_xlfn.CONCAT(Table13456[[#This Row],[phase1]],Table13456[[#This Row],[phase2]],Table13456[[#This Row],[phase3]],Table13456[[#This Row],[phase4]])</f>
        <v>1700003204</v>
      </c>
      <c r="E5975" s="2" t="str">
        <f>+Table13456[[#This Row],[DESCRIPTION]]</f>
        <v>SIGN PANEL, FURNISH &amp; INSTALL OVERHEAD MOUNT, 31-50 SF</v>
      </c>
      <c r="F5975" s="2" t="str">
        <f>+LEFT(Table13456[[#This Row],[PAY ITEM]],1)</f>
        <v>0</v>
      </c>
      <c r="G5975" s="2" t="str">
        <f>IF(Table13456[[#This Row],[first]]="0",SUBSTITUTE(TRIM(MID(B5975, 2, 3))," ","0"),SUBSTITUTE(TRIM(MID(B5975, 1, 3))," ","0"))</f>
        <v>700</v>
      </c>
      <c r="H5975" s="2" t="str">
        <f>IF(Table13456[[#This Row],[first]]="0",SUBSTITUTE(TRIM(MID(B5975, 5, 3))," ","0"),SUBSTITUTE(TRIM(MID(B5975, 4, 3))," ","0"))</f>
        <v>3</v>
      </c>
      <c r="I5975" s="2" t="str">
        <f>IF(Table13456[[#This Row],[first]]="0",SUBSTITUTE(TRIM(MID(B5975, 8, 3))," ","0"),SUBSTITUTE(TRIM(MID(B5975, 7, 3))," ","0"))</f>
        <v>204</v>
      </c>
      <c r="J5975" s="2">
        <v>1</v>
      </c>
      <c r="K5975" s="2" t="str">
        <f t="shared" si="279"/>
        <v>700</v>
      </c>
      <c r="L5975" s="2" t="str">
        <f t="shared" si="280"/>
        <v>003</v>
      </c>
      <c r="M5975" s="2" t="str">
        <f t="shared" si="281"/>
        <v>204</v>
      </c>
    </row>
    <row r="5976" spans="2:13" x14ac:dyDescent="0.25">
      <c r="B5976" s="2" t="s">
        <v>2791</v>
      </c>
      <c r="C5976" s="2" t="s">
        <v>2792</v>
      </c>
      <c r="D5976" s="6" t="str">
        <f>+_xlfn.CONCAT(Table13456[[#This Row],[phase1]],Table13456[[#This Row],[phase2]],Table13456[[#This Row],[phase3]],Table13456[[#This Row],[phase4]])</f>
        <v>1700003205</v>
      </c>
      <c r="E5976" s="2" t="str">
        <f>+Table13456[[#This Row],[DESCRIPTION]]</f>
        <v>SIGN PANEL, FURNISH &amp; INSTALL OVERHEAD MOUNT, 51-100 SF</v>
      </c>
      <c r="F5976" s="2" t="str">
        <f>+LEFT(Table13456[[#This Row],[PAY ITEM]],1)</f>
        <v>0</v>
      </c>
      <c r="G5976" s="2" t="str">
        <f>IF(Table13456[[#This Row],[first]]="0",SUBSTITUTE(TRIM(MID(B5976, 2, 3))," ","0"),SUBSTITUTE(TRIM(MID(B5976, 1, 3))," ","0"))</f>
        <v>700</v>
      </c>
      <c r="H5976" s="2" t="str">
        <f>IF(Table13456[[#This Row],[first]]="0",SUBSTITUTE(TRIM(MID(B5976, 5, 3))," ","0"),SUBSTITUTE(TRIM(MID(B5976, 4, 3))," ","0"))</f>
        <v>3</v>
      </c>
      <c r="I5976" s="2" t="str">
        <f>IF(Table13456[[#This Row],[first]]="0",SUBSTITUTE(TRIM(MID(B5976, 8, 3))," ","0"),SUBSTITUTE(TRIM(MID(B5976, 7, 3))," ","0"))</f>
        <v>205</v>
      </c>
      <c r="J5976" s="2">
        <v>1</v>
      </c>
      <c r="K5976" s="2" t="str">
        <f t="shared" si="279"/>
        <v>700</v>
      </c>
      <c r="L5976" s="2" t="str">
        <f t="shared" si="280"/>
        <v>003</v>
      </c>
      <c r="M5976" s="2" t="str">
        <f t="shared" si="281"/>
        <v>205</v>
      </c>
    </row>
    <row r="5977" spans="2:13" x14ac:dyDescent="0.25">
      <c r="B5977" s="2" t="s">
        <v>2793</v>
      </c>
      <c r="C5977" s="2" t="s">
        <v>2794</v>
      </c>
      <c r="D5977" s="6" t="str">
        <f>+_xlfn.CONCAT(Table13456[[#This Row],[phase1]],Table13456[[#This Row],[phase2]],Table13456[[#This Row],[phase3]],Table13456[[#This Row],[phase4]])</f>
        <v>1700003206</v>
      </c>
      <c r="E5977" s="2" t="str">
        <f>+Table13456[[#This Row],[DESCRIPTION]]</f>
        <v>SIGN PANEL, FURNISH &amp; INSTALL OVERHEAD MOUNT, 101-200 SF</v>
      </c>
      <c r="F5977" s="2" t="str">
        <f>+LEFT(Table13456[[#This Row],[PAY ITEM]],1)</f>
        <v>0</v>
      </c>
      <c r="G5977" s="2" t="str">
        <f>IF(Table13456[[#This Row],[first]]="0",SUBSTITUTE(TRIM(MID(B5977, 2, 3))," ","0"),SUBSTITUTE(TRIM(MID(B5977, 1, 3))," ","0"))</f>
        <v>700</v>
      </c>
      <c r="H5977" s="2" t="str">
        <f>IF(Table13456[[#This Row],[first]]="0",SUBSTITUTE(TRIM(MID(B5977, 5, 3))," ","0"),SUBSTITUTE(TRIM(MID(B5977, 4, 3))," ","0"))</f>
        <v>3</v>
      </c>
      <c r="I5977" s="2" t="str">
        <f>IF(Table13456[[#This Row],[first]]="0",SUBSTITUTE(TRIM(MID(B5977, 8, 3))," ","0"),SUBSTITUTE(TRIM(MID(B5977, 7, 3))," ","0"))</f>
        <v>206</v>
      </c>
      <c r="J5977" s="2">
        <v>1</v>
      </c>
      <c r="K5977" s="2" t="str">
        <f t="shared" si="279"/>
        <v>700</v>
      </c>
      <c r="L5977" s="2" t="str">
        <f t="shared" si="280"/>
        <v>003</v>
      </c>
      <c r="M5977" s="2" t="str">
        <f t="shared" si="281"/>
        <v>206</v>
      </c>
    </row>
    <row r="5978" spans="2:13" x14ac:dyDescent="0.25">
      <c r="B5978" s="2" t="s">
        <v>2795</v>
      </c>
      <c r="C5978" s="2" t="s">
        <v>2796</v>
      </c>
      <c r="D5978" s="6" t="str">
        <f>+_xlfn.CONCAT(Table13456[[#This Row],[phase1]],Table13456[[#This Row],[phase2]],Table13456[[#This Row],[phase3]],Table13456[[#This Row],[phase4]])</f>
        <v>1700003207</v>
      </c>
      <c r="E5978" s="2" t="str">
        <f>+Table13456[[#This Row],[DESCRIPTION]]</f>
        <v>SIGN PANEL, FURNISH &amp; INSTALL OVERHEAD MOUNT, 201-300 SF</v>
      </c>
      <c r="F5978" s="2" t="str">
        <f>+LEFT(Table13456[[#This Row],[PAY ITEM]],1)</f>
        <v>0</v>
      </c>
      <c r="G5978" s="2" t="str">
        <f>IF(Table13456[[#This Row],[first]]="0",SUBSTITUTE(TRIM(MID(B5978, 2, 3))," ","0"),SUBSTITUTE(TRIM(MID(B5978, 1, 3))," ","0"))</f>
        <v>700</v>
      </c>
      <c r="H5978" s="2" t="str">
        <f>IF(Table13456[[#This Row],[first]]="0",SUBSTITUTE(TRIM(MID(B5978, 5, 3))," ","0"),SUBSTITUTE(TRIM(MID(B5978, 4, 3))," ","0"))</f>
        <v>3</v>
      </c>
      <c r="I5978" s="2" t="str">
        <f>IF(Table13456[[#This Row],[first]]="0",SUBSTITUTE(TRIM(MID(B5978, 8, 3))," ","0"),SUBSTITUTE(TRIM(MID(B5978, 7, 3))," ","0"))</f>
        <v>207</v>
      </c>
      <c r="J5978" s="2">
        <v>1</v>
      </c>
      <c r="K5978" s="2" t="str">
        <f t="shared" si="279"/>
        <v>700</v>
      </c>
      <c r="L5978" s="2" t="str">
        <f t="shared" si="280"/>
        <v>003</v>
      </c>
      <c r="M5978" s="2" t="str">
        <f t="shared" si="281"/>
        <v>207</v>
      </c>
    </row>
    <row r="5979" spans="2:13" x14ac:dyDescent="0.25">
      <c r="B5979" s="2" t="s">
        <v>2797</v>
      </c>
      <c r="C5979" s="2" t="s">
        <v>2798</v>
      </c>
      <c r="D5979" s="6" t="str">
        <f>+_xlfn.CONCAT(Table13456[[#This Row],[phase1]],Table13456[[#This Row],[phase2]],Table13456[[#This Row],[phase3]],Table13456[[#This Row],[phase4]])</f>
        <v>1700003208</v>
      </c>
      <c r="E5979" s="2" t="str">
        <f>+Table13456[[#This Row],[DESCRIPTION]]</f>
        <v>SIGN PANEL, FURNISH &amp; INSTALL OVERHEAD MOUNT, 301-400 SF</v>
      </c>
      <c r="F5979" s="2" t="str">
        <f>+LEFT(Table13456[[#This Row],[PAY ITEM]],1)</f>
        <v>0</v>
      </c>
      <c r="G5979" s="2" t="str">
        <f>IF(Table13456[[#This Row],[first]]="0",SUBSTITUTE(TRIM(MID(B5979, 2, 3))," ","0"),SUBSTITUTE(TRIM(MID(B5979, 1, 3))," ","0"))</f>
        <v>700</v>
      </c>
      <c r="H5979" s="2" t="str">
        <f>IF(Table13456[[#This Row],[first]]="0",SUBSTITUTE(TRIM(MID(B5979, 5, 3))," ","0"),SUBSTITUTE(TRIM(MID(B5979, 4, 3))," ","0"))</f>
        <v>3</v>
      </c>
      <c r="I5979" s="2" t="str">
        <f>IF(Table13456[[#This Row],[first]]="0",SUBSTITUTE(TRIM(MID(B5979, 8, 3))," ","0"),SUBSTITUTE(TRIM(MID(B5979, 7, 3))," ","0"))</f>
        <v>208</v>
      </c>
      <c r="J5979" s="2">
        <v>1</v>
      </c>
      <c r="K5979" s="2" t="str">
        <f t="shared" si="279"/>
        <v>700</v>
      </c>
      <c r="L5979" s="2" t="str">
        <f t="shared" si="280"/>
        <v>003</v>
      </c>
      <c r="M5979" s="2" t="str">
        <f t="shared" si="281"/>
        <v>208</v>
      </c>
    </row>
    <row r="5980" spans="2:13" x14ac:dyDescent="0.25">
      <c r="B5980" s="2" t="s">
        <v>2799</v>
      </c>
      <c r="C5980" s="2" t="s">
        <v>2800</v>
      </c>
      <c r="D5980" s="6" t="str">
        <f>+_xlfn.CONCAT(Table13456[[#This Row],[phase1]],Table13456[[#This Row],[phase2]],Table13456[[#This Row],[phase3]],Table13456[[#This Row],[phase4]])</f>
        <v>1700003209</v>
      </c>
      <c r="E5980" s="2" t="str">
        <f>+Table13456[[#This Row],[DESCRIPTION]]</f>
        <v>SIGN PANEL, FURNISH &amp; INSTALL OVERHEAD MOUNT, 401-500 SF</v>
      </c>
      <c r="F5980" s="2" t="str">
        <f>+LEFT(Table13456[[#This Row],[PAY ITEM]],1)</f>
        <v>0</v>
      </c>
      <c r="G5980" s="2" t="str">
        <f>IF(Table13456[[#This Row],[first]]="0",SUBSTITUTE(TRIM(MID(B5980, 2, 3))," ","0"),SUBSTITUTE(TRIM(MID(B5980, 1, 3))," ","0"))</f>
        <v>700</v>
      </c>
      <c r="H5980" s="2" t="str">
        <f>IF(Table13456[[#This Row],[first]]="0",SUBSTITUTE(TRIM(MID(B5980, 5, 3))," ","0"),SUBSTITUTE(TRIM(MID(B5980, 4, 3))," ","0"))</f>
        <v>3</v>
      </c>
      <c r="I5980" s="2" t="str">
        <f>IF(Table13456[[#This Row],[first]]="0",SUBSTITUTE(TRIM(MID(B5980, 8, 3))," ","0"),SUBSTITUTE(TRIM(MID(B5980, 7, 3))," ","0"))</f>
        <v>209</v>
      </c>
      <c r="J5980" s="2">
        <v>1</v>
      </c>
      <c r="K5980" s="2" t="str">
        <f t="shared" si="279"/>
        <v>700</v>
      </c>
      <c r="L5980" s="2" t="str">
        <f t="shared" si="280"/>
        <v>003</v>
      </c>
      <c r="M5980" s="2" t="str">
        <f t="shared" si="281"/>
        <v>209</v>
      </c>
    </row>
    <row r="5981" spans="2:13" x14ac:dyDescent="0.25">
      <c r="B5981" s="2" t="s">
        <v>2801</v>
      </c>
      <c r="C5981" s="2" t="s">
        <v>2802</v>
      </c>
      <c r="D5981" s="6" t="str">
        <f>+_xlfn.CONCAT(Table13456[[#This Row],[phase1]],Table13456[[#This Row],[phase2]],Table13456[[#This Row],[phase3]],Table13456[[#This Row],[phase4]])</f>
        <v>1700003210</v>
      </c>
      <c r="E5981" s="2" t="str">
        <f>+Table13456[[#This Row],[DESCRIPTION]]</f>
        <v>SIGN PANEL, FURNISH &amp; INSTALL OVERHEAD MOUNT, 501-600 SF</v>
      </c>
      <c r="F5981" s="2" t="str">
        <f>+LEFT(Table13456[[#This Row],[PAY ITEM]],1)</f>
        <v>0</v>
      </c>
      <c r="G5981" s="2" t="str">
        <f>IF(Table13456[[#This Row],[first]]="0",SUBSTITUTE(TRIM(MID(B5981, 2, 3))," ","0"),SUBSTITUTE(TRIM(MID(B5981, 1, 3))," ","0"))</f>
        <v>700</v>
      </c>
      <c r="H5981" s="2" t="str">
        <f>IF(Table13456[[#This Row],[first]]="0",SUBSTITUTE(TRIM(MID(B5981, 5, 3))," ","0"),SUBSTITUTE(TRIM(MID(B5981, 4, 3))," ","0"))</f>
        <v>3</v>
      </c>
      <c r="I5981" s="2" t="str">
        <f>IF(Table13456[[#This Row],[first]]="0",SUBSTITUTE(TRIM(MID(B5981, 8, 3))," ","0"),SUBSTITUTE(TRIM(MID(B5981, 7, 3))," ","0"))</f>
        <v>210</v>
      </c>
      <c r="J5981" s="2">
        <v>1</v>
      </c>
      <c r="K5981" s="2" t="str">
        <f t="shared" si="279"/>
        <v>700</v>
      </c>
      <c r="L5981" s="2" t="str">
        <f t="shared" si="280"/>
        <v>003</v>
      </c>
      <c r="M5981" s="2" t="str">
        <f t="shared" si="281"/>
        <v>210</v>
      </c>
    </row>
    <row r="5982" spans="2:13" x14ac:dyDescent="0.25">
      <c r="B5982" s="2" t="s">
        <v>2803</v>
      </c>
      <c r="C5982" s="2" t="s">
        <v>2804</v>
      </c>
      <c r="D5982" s="6" t="str">
        <f>+_xlfn.CONCAT(Table13456[[#This Row],[phase1]],Table13456[[#This Row],[phase2]],Table13456[[#This Row],[phase3]],Table13456[[#This Row],[phase4]])</f>
        <v>1700003211</v>
      </c>
      <c r="E5982" s="2" t="str">
        <f>+Table13456[[#This Row],[DESCRIPTION]]</f>
        <v>SIGN PANEL, FURNISH &amp; INSTALL OVERHEAD MOUNT, 601 SF AND GREATER</v>
      </c>
      <c r="F5982" s="2" t="str">
        <f>+LEFT(Table13456[[#This Row],[PAY ITEM]],1)</f>
        <v>0</v>
      </c>
      <c r="G5982" s="2" t="str">
        <f>IF(Table13456[[#This Row],[first]]="0",SUBSTITUTE(TRIM(MID(B5982, 2, 3))," ","0"),SUBSTITUTE(TRIM(MID(B5982, 1, 3))," ","0"))</f>
        <v>700</v>
      </c>
      <c r="H5982" s="2" t="str">
        <f>IF(Table13456[[#This Row],[first]]="0",SUBSTITUTE(TRIM(MID(B5982, 5, 3))," ","0"),SUBSTITUTE(TRIM(MID(B5982, 4, 3))," ","0"))</f>
        <v>3</v>
      </c>
      <c r="I5982" s="2" t="str">
        <f>IF(Table13456[[#This Row],[first]]="0",SUBSTITUTE(TRIM(MID(B5982, 8, 3))," ","0"),SUBSTITUTE(TRIM(MID(B5982, 7, 3))," ","0"))</f>
        <v>211</v>
      </c>
      <c r="J5982" s="2">
        <v>1</v>
      </c>
      <c r="K5982" s="2" t="str">
        <f t="shared" si="279"/>
        <v>700</v>
      </c>
      <c r="L5982" s="2" t="str">
        <f t="shared" si="280"/>
        <v>003</v>
      </c>
      <c r="M5982" s="2" t="str">
        <f t="shared" si="281"/>
        <v>211</v>
      </c>
    </row>
    <row r="5983" spans="2:13" x14ac:dyDescent="0.25">
      <c r="B5983" s="2" t="s">
        <v>13582</v>
      </c>
      <c r="C5983" s="2" t="s">
        <v>13583</v>
      </c>
      <c r="D5983" s="6" t="str">
        <f>+_xlfn.CONCAT(Table13456[[#This Row],[phase1]],Table13456[[#This Row],[phase2]],Table13456[[#This Row],[phase3]],Table13456[[#This Row],[phase4]])</f>
        <v>1700003224</v>
      </c>
      <c r="E5983" s="2" t="str">
        <f>+Table13456[[#This Row],[DESCRIPTION]]</f>
        <v>SIGN PANEL, FURNISH &amp; INSTALL OVERHEAD MOUNT, UP TO 50 SF WITH LIGHTING</v>
      </c>
      <c r="F5983" s="2" t="str">
        <f>+LEFT(Table13456[[#This Row],[PAY ITEM]],1)</f>
        <v>0</v>
      </c>
      <c r="G5983" s="2" t="str">
        <f>IF(Table13456[[#This Row],[first]]="0",SUBSTITUTE(TRIM(MID(B5983, 2, 3))," ","0"),SUBSTITUTE(TRIM(MID(B5983, 1, 3))," ","0"))</f>
        <v>700</v>
      </c>
      <c r="H5983" s="2" t="str">
        <f>IF(Table13456[[#This Row],[first]]="0",SUBSTITUTE(TRIM(MID(B5983, 5, 3))," ","0"),SUBSTITUTE(TRIM(MID(B5983, 4, 3))," ","0"))</f>
        <v>3</v>
      </c>
      <c r="I5983" s="2" t="str">
        <f>IF(Table13456[[#This Row],[first]]="0",SUBSTITUTE(TRIM(MID(B5983, 8, 3))," ","0"),SUBSTITUTE(TRIM(MID(B5983, 7, 3))," ","0"))</f>
        <v>224</v>
      </c>
      <c r="J5983" s="2">
        <v>1</v>
      </c>
      <c r="K5983" s="2" t="str">
        <f t="shared" si="279"/>
        <v>700</v>
      </c>
      <c r="L5983" s="2" t="str">
        <f t="shared" si="280"/>
        <v>003</v>
      </c>
      <c r="M5983" s="2" t="str">
        <f t="shared" si="281"/>
        <v>224</v>
      </c>
    </row>
    <row r="5984" spans="2:13" x14ac:dyDescent="0.25">
      <c r="B5984" s="2" t="s">
        <v>13584</v>
      </c>
      <c r="C5984" s="2" t="s">
        <v>13585</v>
      </c>
      <c r="D5984" s="6" t="str">
        <f>+_xlfn.CONCAT(Table13456[[#This Row],[phase1]],Table13456[[#This Row],[phase2]],Table13456[[#This Row],[phase3]],Table13456[[#This Row],[phase4]])</f>
        <v>1700003225</v>
      </c>
      <c r="E5984" s="2" t="str">
        <f>+Table13456[[#This Row],[DESCRIPTION]]</f>
        <v>SIGN PANEL, FURNISH &amp; INSTALL OVERHEAD MOUNT, 51-100  SF WITH LIGHTING</v>
      </c>
      <c r="F5984" s="2" t="str">
        <f>+LEFT(Table13456[[#This Row],[PAY ITEM]],1)</f>
        <v>0</v>
      </c>
      <c r="G5984" s="2" t="str">
        <f>IF(Table13456[[#This Row],[first]]="0",SUBSTITUTE(TRIM(MID(B5984, 2, 3))," ","0"),SUBSTITUTE(TRIM(MID(B5984, 1, 3))," ","0"))</f>
        <v>700</v>
      </c>
      <c r="H5984" s="2" t="str">
        <f>IF(Table13456[[#This Row],[first]]="0",SUBSTITUTE(TRIM(MID(B5984, 5, 3))," ","0"),SUBSTITUTE(TRIM(MID(B5984, 4, 3))," ","0"))</f>
        <v>3</v>
      </c>
      <c r="I5984" s="2" t="str">
        <f>IF(Table13456[[#This Row],[first]]="0",SUBSTITUTE(TRIM(MID(B5984, 8, 3))," ","0"),SUBSTITUTE(TRIM(MID(B5984, 7, 3))," ","0"))</f>
        <v>225</v>
      </c>
      <c r="J5984" s="2">
        <v>1</v>
      </c>
      <c r="K5984" s="2" t="str">
        <f t="shared" si="279"/>
        <v>700</v>
      </c>
      <c r="L5984" s="2" t="str">
        <f t="shared" si="280"/>
        <v>003</v>
      </c>
      <c r="M5984" s="2" t="str">
        <f t="shared" si="281"/>
        <v>225</v>
      </c>
    </row>
    <row r="5985" spans="2:13" x14ac:dyDescent="0.25">
      <c r="B5985" s="2" t="s">
        <v>13586</v>
      </c>
      <c r="C5985" s="2" t="s">
        <v>13587</v>
      </c>
      <c r="D5985" s="6" t="str">
        <f>+_xlfn.CONCAT(Table13456[[#This Row],[phase1]],Table13456[[#This Row],[phase2]],Table13456[[#This Row],[phase3]],Table13456[[#This Row],[phase4]])</f>
        <v>1700003226</v>
      </c>
      <c r="E5985" s="2" t="str">
        <f>+Table13456[[#This Row],[DESCRIPTION]]</f>
        <v>SIGN PANEL, FURNISH &amp; INSTALL OVERHEAD MOUNT, 101-200  SF WITH LIGHTING</v>
      </c>
      <c r="F5985" s="2" t="str">
        <f>+LEFT(Table13456[[#This Row],[PAY ITEM]],1)</f>
        <v>0</v>
      </c>
      <c r="G5985" s="2" t="str">
        <f>IF(Table13456[[#This Row],[first]]="0",SUBSTITUTE(TRIM(MID(B5985, 2, 3))," ","0"),SUBSTITUTE(TRIM(MID(B5985, 1, 3))," ","0"))</f>
        <v>700</v>
      </c>
      <c r="H5985" s="2" t="str">
        <f>IF(Table13456[[#This Row],[first]]="0",SUBSTITUTE(TRIM(MID(B5985, 5, 3))," ","0"),SUBSTITUTE(TRIM(MID(B5985, 4, 3))," ","0"))</f>
        <v>3</v>
      </c>
      <c r="I5985" s="2" t="str">
        <f>IF(Table13456[[#This Row],[first]]="0",SUBSTITUTE(TRIM(MID(B5985, 8, 3))," ","0"),SUBSTITUTE(TRIM(MID(B5985, 7, 3))," ","0"))</f>
        <v>226</v>
      </c>
      <c r="J5985" s="2">
        <v>1</v>
      </c>
      <c r="K5985" s="2" t="str">
        <f t="shared" si="279"/>
        <v>700</v>
      </c>
      <c r="L5985" s="2" t="str">
        <f t="shared" si="280"/>
        <v>003</v>
      </c>
      <c r="M5985" s="2" t="str">
        <f t="shared" si="281"/>
        <v>226</v>
      </c>
    </row>
    <row r="5986" spans="2:13" x14ac:dyDescent="0.25">
      <c r="B5986" s="2" t="s">
        <v>13588</v>
      </c>
      <c r="C5986" s="2" t="s">
        <v>2816</v>
      </c>
      <c r="D5986" s="6" t="str">
        <f>+_xlfn.CONCAT(Table13456[[#This Row],[phase1]],Table13456[[#This Row],[phase2]],Table13456[[#This Row],[phase3]],Table13456[[#This Row],[phase4]])</f>
        <v>1700003227</v>
      </c>
      <c r="E5986" s="2" t="str">
        <f>+Table13456[[#This Row],[DESCRIPTION]]</f>
        <v>SIGN PANEL, FURNISH &amp; INSTALL OVERHEAD MOUNT, 201-300 SF WITH LIGHTING</v>
      </c>
      <c r="F5986" s="2" t="str">
        <f>+LEFT(Table13456[[#This Row],[PAY ITEM]],1)</f>
        <v>0</v>
      </c>
      <c r="G5986" s="2" t="str">
        <f>IF(Table13456[[#This Row],[first]]="0",SUBSTITUTE(TRIM(MID(B5986, 2, 3))," ","0"),SUBSTITUTE(TRIM(MID(B5986, 1, 3))," ","0"))</f>
        <v>700</v>
      </c>
      <c r="H5986" s="2" t="str">
        <f>IF(Table13456[[#This Row],[first]]="0",SUBSTITUTE(TRIM(MID(B5986, 5, 3))," ","0"),SUBSTITUTE(TRIM(MID(B5986, 4, 3))," ","0"))</f>
        <v>3</v>
      </c>
      <c r="I5986" s="2" t="str">
        <f>IF(Table13456[[#This Row],[first]]="0",SUBSTITUTE(TRIM(MID(B5986, 8, 3))," ","0"),SUBSTITUTE(TRIM(MID(B5986, 7, 3))," ","0"))</f>
        <v>227</v>
      </c>
      <c r="J5986" s="2">
        <v>1</v>
      </c>
      <c r="K5986" s="2" t="str">
        <f t="shared" si="279"/>
        <v>700</v>
      </c>
      <c r="L5986" s="2" t="str">
        <f t="shared" si="280"/>
        <v>003</v>
      </c>
      <c r="M5986" s="2" t="str">
        <f t="shared" si="281"/>
        <v>227</v>
      </c>
    </row>
    <row r="5987" spans="2:13" x14ac:dyDescent="0.25">
      <c r="B5987" s="2" t="s">
        <v>13589</v>
      </c>
      <c r="C5987" s="2" t="s">
        <v>2818</v>
      </c>
      <c r="D5987" s="6" t="str">
        <f>+_xlfn.CONCAT(Table13456[[#This Row],[phase1]],Table13456[[#This Row],[phase2]],Table13456[[#This Row],[phase3]],Table13456[[#This Row],[phase4]])</f>
        <v>1700003228</v>
      </c>
      <c r="E5987" s="2" t="str">
        <f>+Table13456[[#This Row],[DESCRIPTION]]</f>
        <v>SIGN PANEL, FURNISH &amp; INSTALL OVERHEAD MOUNT, 301-400 SF WITH LIGHTING</v>
      </c>
      <c r="F5987" s="2" t="str">
        <f>+LEFT(Table13456[[#This Row],[PAY ITEM]],1)</f>
        <v>0</v>
      </c>
      <c r="G5987" s="2" t="str">
        <f>IF(Table13456[[#This Row],[first]]="0",SUBSTITUTE(TRIM(MID(B5987, 2, 3))," ","0"),SUBSTITUTE(TRIM(MID(B5987, 1, 3))," ","0"))</f>
        <v>700</v>
      </c>
      <c r="H5987" s="2" t="str">
        <f>IF(Table13456[[#This Row],[first]]="0",SUBSTITUTE(TRIM(MID(B5987, 5, 3))," ","0"),SUBSTITUTE(TRIM(MID(B5987, 4, 3))," ","0"))</f>
        <v>3</v>
      </c>
      <c r="I5987" s="2" t="str">
        <f>IF(Table13456[[#This Row],[first]]="0",SUBSTITUTE(TRIM(MID(B5987, 8, 3))," ","0"),SUBSTITUTE(TRIM(MID(B5987, 7, 3))," ","0"))</f>
        <v>228</v>
      </c>
      <c r="J5987" s="2">
        <v>1</v>
      </c>
      <c r="K5987" s="2" t="str">
        <f t="shared" si="279"/>
        <v>700</v>
      </c>
      <c r="L5987" s="2" t="str">
        <f t="shared" si="280"/>
        <v>003</v>
      </c>
      <c r="M5987" s="2" t="str">
        <f t="shared" si="281"/>
        <v>228</v>
      </c>
    </row>
    <row r="5988" spans="2:13" x14ac:dyDescent="0.25">
      <c r="B5988" s="2" t="s">
        <v>13590</v>
      </c>
      <c r="C5988" s="2" t="s">
        <v>13591</v>
      </c>
      <c r="D5988" s="6" t="str">
        <f>+_xlfn.CONCAT(Table13456[[#This Row],[phase1]],Table13456[[#This Row],[phase2]],Table13456[[#This Row],[phase3]],Table13456[[#This Row],[phase4]])</f>
        <v>1700003229</v>
      </c>
      <c r="E5988" s="2" t="str">
        <f>+Table13456[[#This Row],[DESCRIPTION]]</f>
        <v>SIGN PANEL, FURNISH &amp; INSTALL OVERHEAD MOUNT, 401-500 SF WITH LIGHTING</v>
      </c>
      <c r="F5988" s="2" t="str">
        <f>+LEFT(Table13456[[#This Row],[PAY ITEM]],1)</f>
        <v>0</v>
      </c>
      <c r="G5988" s="2" t="str">
        <f>IF(Table13456[[#This Row],[first]]="0",SUBSTITUTE(TRIM(MID(B5988, 2, 3))," ","0"),SUBSTITUTE(TRIM(MID(B5988, 1, 3))," ","0"))</f>
        <v>700</v>
      </c>
      <c r="H5988" s="2" t="str">
        <f>IF(Table13456[[#This Row],[first]]="0",SUBSTITUTE(TRIM(MID(B5988, 5, 3))," ","0"),SUBSTITUTE(TRIM(MID(B5988, 4, 3))," ","0"))</f>
        <v>3</v>
      </c>
      <c r="I5988" s="2" t="str">
        <f>IF(Table13456[[#This Row],[first]]="0",SUBSTITUTE(TRIM(MID(B5988, 8, 3))," ","0"),SUBSTITUTE(TRIM(MID(B5988, 7, 3))," ","0"))</f>
        <v>229</v>
      </c>
      <c r="J5988" s="2">
        <v>1</v>
      </c>
      <c r="K5988" s="2" t="str">
        <f t="shared" si="279"/>
        <v>700</v>
      </c>
      <c r="L5988" s="2" t="str">
        <f t="shared" si="280"/>
        <v>003</v>
      </c>
      <c r="M5988" s="2" t="str">
        <f t="shared" si="281"/>
        <v>229</v>
      </c>
    </row>
    <row r="5989" spans="2:13" x14ac:dyDescent="0.25">
      <c r="B5989" s="2" t="s">
        <v>13592</v>
      </c>
      <c r="C5989" s="2" t="s">
        <v>13593</v>
      </c>
      <c r="D5989" s="6" t="str">
        <f>+_xlfn.CONCAT(Table13456[[#This Row],[phase1]],Table13456[[#This Row],[phase2]],Table13456[[#This Row],[phase3]],Table13456[[#This Row],[phase4]])</f>
        <v>1700003231</v>
      </c>
      <c r="E5989" s="2" t="str">
        <f>+Table13456[[#This Row],[DESCRIPTION]]</f>
        <v>SIGN PANEL, FURNISH &amp; INSTALL OVERHEAD MOUNT, 601 SF AND GREATER WITH LIGHTING</v>
      </c>
      <c r="F5989" s="2" t="str">
        <f>+LEFT(Table13456[[#This Row],[PAY ITEM]],1)</f>
        <v>0</v>
      </c>
      <c r="G5989" s="2" t="str">
        <f>IF(Table13456[[#This Row],[first]]="0",SUBSTITUTE(TRIM(MID(B5989, 2, 3))," ","0"),SUBSTITUTE(TRIM(MID(B5989, 1, 3))," ","0"))</f>
        <v>700</v>
      </c>
      <c r="H5989" s="2" t="str">
        <f>IF(Table13456[[#This Row],[first]]="0",SUBSTITUTE(TRIM(MID(B5989, 5, 3))," ","0"),SUBSTITUTE(TRIM(MID(B5989, 4, 3))," ","0"))</f>
        <v>3</v>
      </c>
      <c r="I5989" s="2" t="str">
        <f>IF(Table13456[[#This Row],[first]]="0",SUBSTITUTE(TRIM(MID(B5989, 8, 3))," ","0"),SUBSTITUTE(TRIM(MID(B5989, 7, 3))," ","0"))</f>
        <v>231</v>
      </c>
      <c r="J5989" s="2">
        <v>1</v>
      </c>
      <c r="K5989" s="2" t="str">
        <f t="shared" si="279"/>
        <v>700</v>
      </c>
      <c r="L5989" s="2" t="str">
        <f t="shared" si="280"/>
        <v>003</v>
      </c>
      <c r="M5989" s="2" t="str">
        <f t="shared" si="281"/>
        <v>231</v>
      </c>
    </row>
    <row r="5990" spans="2:13" x14ac:dyDescent="0.25">
      <c r="B5990" s="2" t="s">
        <v>13594</v>
      </c>
      <c r="C5990" s="2" t="s">
        <v>13595</v>
      </c>
      <c r="D5990" s="6" t="str">
        <f>+_xlfn.CONCAT(Table13456[[#This Row],[phase1]],Table13456[[#This Row],[phase2]],Table13456[[#This Row],[phase3]],Table13456[[#This Row],[phase4]])</f>
        <v>1700003236</v>
      </c>
      <c r="E5990" s="2" t="str">
        <f>+Table13456[[#This Row],[DESCRIPTION]]</f>
        <v>SIGN PANEL, FURNISH &amp; INSTALL OVERHEAD MOUNT, 201-300 SF WITH LIGHTING, PROJECT 437156-1-52-01</v>
      </c>
      <c r="F5990" s="2" t="str">
        <f>+LEFT(Table13456[[#This Row],[PAY ITEM]],1)</f>
        <v>0</v>
      </c>
      <c r="G5990" s="2" t="str">
        <f>IF(Table13456[[#This Row],[first]]="0",SUBSTITUTE(TRIM(MID(B5990, 2, 3))," ","0"),SUBSTITUTE(TRIM(MID(B5990, 1, 3))," ","0"))</f>
        <v>700</v>
      </c>
      <c r="H5990" s="2" t="str">
        <f>IF(Table13456[[#This Row],[first]]="0",SUBSTITUTE(TRIM(MID(B5990, 5, 3))," ","0"),SUBSTITUTE(TRIM(MID(B5990, 4, 3))," ","0"))</f>
        <v>3</v>
      </c>
      <c r="I5990" s="2" t="str">
        <f>IF(Table13456[[#This Row],[first]]="0",SUBSTITUTE(TRIM(MID(B5990, 8, 3))," ","0"),SUBSTITUTE(TRIM(MID(B5990, 7, 3))," ","0"))</f>
        <v>236</v>
      </c>
      <c r="J5990" s="2">
        <v>1</v>
      </c>
      <c r="K5990" s="2" t="str">
        <f t="shared" si="279"/>
        <v>700</v>
      </c>
      <c r="L5990" s="2" t="str">
        <f t="shared" si="280"/>
        <v>003</v>
      </c>
      <c r="M5990" s="2" t="str">
        <f t="shared" si="281"/>
        <v>236</v>
      </c>
    </row>
    <row r="5991" spans="2:13" x14ac:dyDescent="0.25">
      <c r="B5991" s="2" t="s">
        <v>13596</v>
      </c>
      <c r="C5991" s="2" t="s">
        <v>13597</v>
      </c>
      <c r="D5991" s="6" t="str">
        <f>+_xlfn.CONCAT(Table13456[[#This Row],[phase1]],Table13456[[#This Row],[phase2]],Table13456[[#This Row],[phase3]],Table13456[[#This Row],[phase4]])</f>
        <v>1700003237</v>
      </c>
      <c r="E5991" s="2" t="str">
        <f>+Table13456[[#This Row],[DESCRIPTION]]</f>
        <v>SIGN PANEL, FURNISH &amp; INSTALL OVERHEAD MOUNT, 401-500 SF WITH LIGHTING, PROJECT 437156-1-52-01</v>
      </c>
      <c r="F5991" s="2" t="str">
        <f>+LEFT(Table13456[[#This Row],[PAY ITEM]],1)</f>
        <v>0</v>
      </c>
      <c r="G5991" s="2" t="str">
        <f>IF(Table13456[[#This Row],[first]]="0",SUBSTITUTE(TRIM(MID(B5991, 2, 3))," ","0"),SUBSTITUTE(TRIM(MID(B5991, 1, 3))," ","0"))</f>
        <v>700</v>
      </c>
      <c r="H5991" s="2" t="str">
        <f>IF(Table13456[[#This Row],[first]]="0",SUBSTITUTE(TRIM(MID(B5991, 5, 3))," ","0"),SUBSTITUTE(TRIM(MID(B5991, 4, 3))," ","0"))</f>
        <v>3</v>
      </c>
      <c r="I5991" s="2" t="str">
        <f>IF(Table13456[[#This Row],[first]]="0",SUBSTITUTE(TRIM(MID(B5991, 8, 3))," ","0"),SUBSTITUTE(TRIM(MID(B5991, 7, 3))," ","0"))</f>
        <v>237</v>
      </c>
      <c r="J5991" s="2">
        <v>1</v>
      </c>
      <c r="K5991" s="2" t="str">
        <f t="shared" si="279"/>
        <v>700</v>
      </c>
      <c r="L5991" s="2" t="str">
        <f t="shared" si="280"/>
        <v>003</v>
      </c>
      <c r="M5991" s="2" t="str">
        <f t="shared" si="281"/>
        <v>237</v>
      </c>
    </row>
    <row r="5992" spans="2:13" x14ac:dyDescent="0.25">
      <c r="B5992" s="2" t="s">
        <v>13598</v>
      </c>
      <c r="C5992" s="2" t="s">
        <v>13599</v>
      </c>
      <c r="D5992" s="6" t="str">
        <f>+_xlfn.CONCAT(Table13456[[#This Row],[phase1]],Table13456[[#This Row],[phase2]],Table13456[[#This Row],[phase3]],Table13456[[#This Row],[phase4]])</f>
        <v>1700003238</v>
      </c>
      <c r="E5992" s="2" t="str">
        <f>+Table13456[[#This Row],[DESCRIPTION]]</f>
        <v>SIGN PANEL, FURNISH &amp; INSTALL OVERHEAD MOUNT, 51-100 SF WITH LIGHTING, PROJECT 435609-1-52-01</v>
      </c>
      <c r="F5992" s="2" t="str">
        <f>+LEFT(Table13456[[#This Row],[PAY ITEM]],1)</f>
        <v>0</v>
      </c>
      <c r="G5992" s="2" t="str">
        <f>IF(Table13456[[#This Row],[first]]="0",SUBSTITUTE(TRIM(MID(B5992, 2, 3))," ","0"),SUBSTITUTE(TRIM(MID(B5992, 1, 3))," ","0"))</f>
        <v>700</v>
      </c>
      <c r="H5992" s="2" t="str">
        <f>IF(Table13456[[#This Row],[first]]="0",SUBSTITUTE(TRIM(MID(B5992, 5, 3))," ","0"),SUBSTITUTE(TRIM(MID(B5992, 4, 3))," ","0"))</f>
        <v>3</v>
      </c>
      <c r="I5992" s="2" t="str">
        <f>IF(Table13456[[#This Row],[first]]="0",SUBSTITUTE(TRIM(MID(B5992, 8, 3))," ","0"),SUBSTITUTE(TRIM(MID(B5992, 7, 3))," ","0"))</f>
        <v>238</v>
      </c>
      <c r="J5992" s="2">
        <v>1</v>
      </c>
      <c r="K5992" s="2" t="str">
        <f t="shared" si="279"/>
        <v>700</v>
      </c>
      <c r="L5992" s="2" t="str">
        <f t="shared" si="280"/>
        <v>003</v>
      </c>
      <c r="M5992" s="2" t="str">
        <f t="shared" si="281"/>
        <v>238</v>
      </c>
    </row>
    <row r="5993" spans="2:13" x14ac:dyDescent="0.25">
      <c r="B5993" s="2" t="s">
        <v>13600</v>
      </c>
      <c r="C5993" s="2" t="s">
        <v>13601</v>
      </c>
      <c r="D5993" s="6" t="str">
        <f>+_xlfn.CONCAT(Table13456[[#This Row],[phase1]],Table13456[[#This Row],[phase2]],Table13456[[#This Row],[phase3]],Table13456[[#This Row],[phase4]])</f>
        <v>1700003239</v>
      </c>
      <c r="E5993" s="2" t="str">
        <f>+Table13456[[#This Row],[DESCRIPTION]]</f>
        <v>SIGN PANEL, FURNISH &amp; INSTALL OVERHEAD MOUNT, 101-200 SF WITH LIGHTING, PROJECT 435609-1-52-01</v>
      </c>
      <c r="F5993" s="2" t="str">
        <f>+LEFT(Table13456[[#This Row],[PAY ITEM]],1)</f>
        <v>0</v>
      </c>
      <c r="G5993" s="2" t="str">
        <f>IF(Table13456[[#This Row],[first]]="0",SUBSTITUTE(TRIM(MID(B5993, 2, 3))," ","0"),SUBSTITUTE(TRIM(MID(B5993, 1, 3))," ","0"))</f>
        <v>700</v>
      </c>
      <c r="H5993" s="2" t="str">
        <f>IF(Table13456[[#This Row],[first]]="0",SUBSTITUTE(TRIM(MID(B5993, 5, 3))," ","0"),SUBSTITUTE(TRIM(MID(B5993, 4, 3))," ","0"))</f>
        <v>3</v>
      </c>
      <c r="I5993" s="2" t="str">
        <f>IF(Table13456[[#This Row],[first]]="0",SUBSTITUTE(TRIM(MID(B5993, 8, 3))," ","0"),SUBSTITUTE(TRIM(MID(B5993, 7, 3))," ","0"))</f>
        <v>239</v>
      </c>
      <c r="J5993" s="2">
        <v>1</v>
      </c>
      <c r="K5993" s="2" t="str">
        <f t="shared" si="279"/>
        <v>700</v>
      </c>
      <c r="L5993" s="2" t="str">
        <f t="shared" si="280"/>
        <v>003</v>
      </c>
      <c r="M5993" s="2" t="str">
        <f t="shared" si="281"/>
        <v>239</v>
      </c>
    </row>
    <row r="5994" spans="2:13" x14ac:dyDescent="0.25">
      <c r="B5994" s="2" t="s">
        <v>13602</v>
      </c>
      <c r="C5994" s="2" t="s">
        <v>13603</v>
      </c>
      <c r="D5994" s="6" t="str">
        <f>+_xlfn.CONCAT(Table13456[[#This Row],[phase1]],Table13456[[#This Row],[phase2]],Table13456[[#This Row],[phase3]],Table13456[[#This Row],[phase4]])</f>
        <v>1700003240</v>
      </c>
      <c r="E5994" s="2" t="str">
        <f>+Table13456[[#This Row],[DESCRIPTION]]</f>
        <v>SIGN PANEL, FURNISH &amp; INSTALL OVERHEAD MOUNT, 301-400 SF WITH LIGHTING, PROJECT 435609-1-52-01</v>
      </c>
      <c r="F5994" s="2" t="str">
        <f>+LEFT(Table13456[[#This Row],[PAY ITEM]],1)</f>
        <v>0</v>
      </c>
      <c r="G5994" s="2" t="str">
        <f>IF(Table13456[[#This Row],[first]]="0",SUBSTITUTE(TRIM(MID(B5994, 2, 3))," ","0"),SUBSTITUTE(TRIM(MID(B5994, 1, 3))," ","0"))</f>
        <v>700</v>
      </c>
      <c r="H5994" s="2" t="str">
        <f>IF(Table13456[[#This Row],[first]]="0",SUBSTITUTE(TRIM(MID(B5994, 5, 3))," ","0"),SUBSTITUTE(TRIM(MID(B5994, 4, 3))," ","0"))</f>
        <v>3</v>
      </c>
      <c r="I5994" s="2" t="str">
        <f>IF(Table13456[[#This Row],[first]]="0",SUBSTITUTE(TRIM(MID(B5994, 8, 3))," ","0"),SUBSTITUTE(TRIM(MID(B5994, 7, 3))," ","0"))</f>
        <v>240</v>
      </c>
      <c r="J5994" s="2">
        <v>1</v>
      </c>
      <c r="K5994" s="2" t="str">
        <f t="shared" si="279"/>
        <v>700</v>
      </c>
      <c r="L5994" s="2" t="str">
        <f t="shared" si="280"/>
        <v>003</v>
      </c>
      <c r="M5994" s="2" t="str">
        <f t="shared" si="281"/>
        <v>240</v>
      </c>
    </row>
    <row r="5995" spans="2:13" x14ac:dyDescent="0.25">
      <c r="B5995" s="2" t="s">
        <v>13604</v>
      </c>
      <c r="C5995" s="2" t="s">
        <v>13605</v>
      </c>
      <c r="D5995" s="6" t="str">
        <f>+_xlfn.CONCAT(Table13456[[#This Row],[phase1]],Table13456[[#This Row],[phase2]],Table13456[[#This Row],[phase3]],Table13456[[#This Row],[phase4]])</f>
        <v>1700003241</v>
      </c>
      <c r="E5995" s="2" t="str">
        <f>+Table13456[[#This Row],[DESCRIPTION]]</f>
        <v>SIGN PANEL, FURNISH &amp; INSTALL OVERHEAD MOUNT, 101-200 SF WITH LIGHTING, PROJECT 437156-1-52-01</v>
      </c>
      <c r="F5995" s="2" t="str">
        <f>+LEFT(Table13456[[#This Row],[PAY ITEM]],1)</f>
        <v>0</v>
      </c>
      <c r="G5995" s="2" t="str">
        <f>IF(Table13456[[#This Row],[first]]="0",SUBSTITUTE(TRIM(MID(B5995, 2, 3))," ","0"),SUBSTITUTE(TRIM(MID(B5995, 1, 3))," ","0"))</f>
        <v>700</v>
      </c>
      <c r="H5995" s="2" t="str">
        <f>IF(Table13456[[#This Row],[first]]="0",SUBSTITUTE(TRIM(MID(B5995, 5, 3))," ","0"),SUBSTITUTE(TRIM(MID(B5995, 4, 3))," ","0"))</f>
        <v>3</v>
      </c>
      <c r="I5995" s="2" t="str">
        <f>IF(Table13456[[#This Row],[first]]="0",SUBSTITUTE(TRIM(MID(B5995, 8, 3))," ","0"),SUBSTITUTE(TRIM(MID(B5995, 7, 3))," ","0"))</f>
        <v>241</v>
      </c>
      <c r="J5995" s="2">
        <v>1</v>
      </c>
      <c r="K5995" s="2" t="str">
        <f t="shared" si="279"/>
        <v>700</v>
      </c>
      <c r="L5995" s="2" t="str">
        <f t="shared" si="280"/>
        <v>003</v>
      </c>
      <c r="M5995" s="2" t="str">
        <f t="shared" si="281"/>
        <v>241</v>
      </c>
    </row>
    <row r="5996" spans="2:13" x14ac:dyDescent="0.25">
      <c r="B5996" s="2" t="s">
        <v>13606</v>
      </c>
      <c r="C5996" s="2" t="s">
        <v>13607</v>
      </c>
      <c r="D5996" s="6" t="str">
        <f>+_xlfn.CONCAT(Table13456[[#This Row],[phase1]],Table13456[[#This Row],[phase2]],Table13456[[#This Row],[phase3]],Table13456[[#This Row],[phase4]])</f>
        <v>1700003242</v>
      </c>
      <c r="E5996" s="2" t="str">
        <f>+Table13456[[#This Row],[DESCRIPTION]]</f>
        <v>SIGN PANEL, FURNISH &amp; INSTALL OVERHEAD MOUNT, 201-300 SF WITH LIGHTING, PROJECT 436619-1-52-01</v>
      </c>
      <c r="F5996" s="2" t="str">
        <f>+LEFT(Table13456[[#This Row],[PAY ITEM]],1)</f>
        <v>0</v>
      </c>
      <c r="G5996" s="2" t="str">
        <f>IF(Table13456[[#This Row],[first]]="0",SUBSTITUTE(TRIM(MID(B5996, 2, 3))," ","0"),SUBSTITUTE(TRIM(MID(B5996, 1, 3))," ","0"))</f>
        <v>700</v>
      </c>
      <c r="H5996" s="2" t="str">
        <f>IF(Table13456[[#This Row],[first]]="0",SUBSTITUTE(TRIM(MID(B5996, 5, 3))," ","0"),SUBSTITUTE(TRIM(MID(B5996, 4, 3))," ","0"))</f>
        <v>3</v>
      </c>
      <c r="I5996" s="2" t="str">
        <f>IF(Table13456[[#This Row],[first]]="0",SUBSTITUTE(TRIM(MID(B5996, 8, 3))," ","0"),SUBSTITUTE(TRIM(MID(B5996, 7, 3))," ","0"))</f>
        <v>242</v>
      </c>
      <c r="J5996" s="2">
        <v>1</v>
      </c>
      <c r="K5996" s="2" t="str">
        <f t="shared" si="279"/>
        <v>700</v>
      </c>
      <c r="L5996" s="2" t="str">
        <f t="shared" si="280"/>
        <v>003</v>
      </c>
      <c r="M5996" s="2" t="str">
        <f t="shared" si="281"/>
        <v>242</v>
      </c>
    </row>
    <row r="5997" spans="2:13" x14ac:dyDescent="0.25">
      <c r="B5997" s="2" t="s">
        <v>13608</v>
      </c>
      <c r="C5997" s="2" t="s">
        <v>13609</v>
      </c>
      <c r="D5997" s="6" t="str">
        <f>+_xlfn.CONCAT(Table13456[[#This Row],[phase1]],Table13456[[#This Row],[phase2]],Table13456[[#This Row],[phase3]],Table13456[[#This Row],[phase4]])</f>
        <v>1700003243</v>
      </c>
      <c r="E5997" s="2" t="str">
        <f>+Table13456[[#This Row],[DESCRIPTION]]</f>
        <v>SIGN PANEL, FURNISH &amp; INSTALL OVERHEAD MOUNT, 401-500 SF WITH LIGHTING, PROJECT 424009-5-52-01</v>
      </c>
      <c r="F5997" s="2" t="str">
        <f>+LEFT(Table13456[[#This Row],[PAY ITEM]],1)</f>
        <v>0</v>
      </c>
      <c r="G5997" s="2" t="str">
        <f>IF(Table13456[[#This Row],[first]]="0",SUBSTITUTE(TRIM(MID(B5997, 2, 3))," ","0"),SUBSTITUTE(TRIM(MID(B5997, 1, 3))," ","0"))</f>
        <v>700</v>
      </c>
      <c r="H5997" s="2" t="str">
        <f>IF(Table13456[[#This Row],[first]]="0",SUBSTITUTE(TRIM(MID(B5997, 5, 3))," ","0"),SUBSTITUTE(TRIM(MID(B5997, 4, 3))," ","0"))</f>
        <v>3</v>
      </c>
      <c r="I5997" s="2" t="str">
        <f>IF(Table13456[[#This Row],[first]]="0",SUBSTITUTE(TRIM(MID(B5997, 8, 3))," ","0"),SUBSTITUTE(TRIM(MID(B5997, 7, 3))," ","0"))</f>
        <v>243</v>
      </c>
      <c r="J5997" s="2">
        <v>1</v>
      </c>
      <c r="K5997" s="2" t="str">
        <f t="shared" si="279"/>
        <v>700</v>
      </c>
      <c r="L5997" s="2" t="str">
        <f t="shared" si="280"/>
        <v>003</v>
      </c>
      <c r="M5997" s="2" t="str">
        <f t="shared" si="281"/>
        <v>243</v>
      </c>
    </row>
    <row r="5998" spans="2:13" x14ac:dyDescent="0.25">
      <c r="B5998" s="2" t="s">
        <v>13610</v>
      </c>
      <c r="C5998" s="2" t="s">
        <v>13611</v>
      </c>
      <c r="D5998" s="6" t="str">
        <f>+_xlfn.CONCAT(Table13456[[#This Row],[phase1]],Table13456[[#This Row],[phase2]],Table13456[[#This Row],[phase3]],Table13456[[#This Row],[phase4]])</f>
        <v>1700003244</v>
      </c>
      <c r="E5998" s="2" t="str">
        <f>+Table13456[[#This Row],[DESCRIPTION]]</f>
        <v>SIGN PANEL, FURNISH &amp; INSTALL OVERHEAD MOUNT, 501-600 SF WITH LIGHTING, PROJECT 424009-5-52-01</v>
      </c>
      <c r="F5998" s="2" t="str">
        <f>+LEFT(Table13456[[#This Row],[PAY ITEM]],1)</f>
        <v>0</v>
      </c>
      <c r="G5998" s="2" t="str">
        <f>IF(Table13456[[#This Row],[first]]="0",SUBSTITUTE(TRIM(MID(B5998, 2, 3))," ","0"),SUBSTITUTE(TRIM(MID(B5998, 1, 3))," ","0"))</f>
        <v>700</v>
      </c>
      <c r="H5998" s="2" t="str">
        <f>IF(Table13456[[#This Row],[first]]="0",SUBSTITUTE(TRIM(MID(B5998, 5, 3))," ","0"),SUBSTITUTE(TRIM(MID(B5998, 4, 3))," ","0"))</f>
        <v>3</v>
      </c>
      <c r="I5998" s="2" t="str">
        <f>IF(Table13456[[#This Row],[first]]="0",SUBSTITUTE(TRIM(MID(B5998, 8, 3))," ","0"),SUBSTITUTE(TRIM(MID(B5998, 7, 3))," ","0"))</f>
        <v>244</v>
      </c>
      <c r="J5998" s="2">
        <v>1</v>
      </c>
      <c r="K5998" s="2" t="str">
        <f t="shared" si="279"/>
        <v>700</v>
      </c>
      <c r="L5998" s="2" t="str">
        <f t="shared" si="280"/>
        <v>003</v>
      </c>
      <c r="M5998" s="2" t="str">
        <f t="shared" si="281"/>
        <v>244</v>
      </c>
    </row>
    <row r="5999" spans="2:13" x14ac:dyDescent="0.25">
      <c r="B5999" s="2" t="s">
        <v>13612</v>
      </c>
      <c r="C5999" s="2" t="s">
        <v>13613</v>
      </c>
      <c r="D5999" s="6" t="str">
        <f>+_xlfn.CONCAT(Table13456[[#This Row],[phase1]],Table13456[[#This Row],[phase2]],Table13456[[#This Row],[phase3]],Table13456[[#This Row],[phase4]])</f>
        <v>1700003245</v>
      </c>
      <c r="E5999" s="2" t="str">
        <f>+Table13456[[#This Row],[DESCRIPTION]]</f>
        <v>SIGN PANEL, FURNISH &amp; INSTALL OVERHEAD MOUNT, 101-200 SF WITH LIGHTING, PROJECT 238275-2-52-01</v>
      </c>
      <c r="F5999" s="2" t="str">
        <f>+LEFT(Table13456[[#This Row],[PAY ITEM]],1)</f>
        <v>0</v>
      </c>
      <c r="G5999" s="2" t="str">
        <f>IF(Table13456[[#This Row],[first]]="0",SUBSTITUTE(TRIM(MID(B5999, 2, 3))," ","0"),SUBSTITUTE(TRIM(MID(B5999, 1, 3))," ","0"))</f>
        <v>700</v>
      </c>
      <c r="H5999" s="2" t="str">
        <f>IF(Table13456[[#This Row],[first]]="0",SUBSTITUTE(TRIM(MID(B5999, 5, 3))," ","0"),SUBSTITUTE(TRIM(MID(B5999, 4, 3))," ","0"))</f>
        <v>3</v>
      </c>
      <c r="I5999" s="2" t="str">
        <f>IF(Table13456[[#This Row],[first]]="0",SUBSTITUTE(TRIM(MID(B5999, 8, 3))," ","0"),SUBSTITUTE(TRIM(MID(B5999, 7, 3))," ","0"))</f>
        <v>245</v>
      </c>
      <c r="J5999" s="2">
        <v>1</v>
      </c>
      <c r="K5999" s="2" t="str">
        <f t="shared" si="279"/>
        <v>700</v>
      </c>
      <c r="L5999" s="2" t="str">
        <f t="shared" si="280"/>
        <v>003</v>
      </c>
      <c r="M5999" s="2" t="str">
        <f t="shared" si="281"/>
        <v>245</v>
      </c>
    </row>
    <row r="6000" spans="2:13" x14ac:dyDescent="0.25">
      <c r="B6000" s="2" t="s">
        <v>13614</v>
      </c>
      <c r="C6000" s="2" t="s">
        <v>13615</v>
      </c>
      <c r="D6000" s="6" t="str">
        <f>+_xlfn.CONCAT(Table13456[[#This Row],[phase1]],Table13456[[#This Row],[phase2]],Table13456[[#This Row],[phase3]],Table13456[[#This Row],[phase4]])</f>
        <v>1700003246</v>
      </c>
      <c r="E6000" s="2" t="str">
        <f>+Table13456[[#This Row],[DESCRIPTION]]</f>
        <v>SIGN PANEL, FURNISH &amp; INSTALL OVERHEAD MOUNT, 51-100 SF WITH LIGHTING, PROJECT 434839-1-52-01</v>
      </c>
      <c r="F6000" s="2" t="str">
        <f>+LEFT(Table13456[[#This Row],[PAY ITEM]],1)</f>
        <v>0</v>
      </c>
      <c r="G6000" s="2" t="str">
        <f>IF(Table13456[[#This Row],[first]]="0",SUBSTITUTE(TRIM(MID(B6000, 2, 3))," ","0"),SUBSTITUTE(TRIM(MID(B6000, 1, 3))," ","0"))</f>
        <v>700</v>
      </c>
      <c r="H6000" s="2" t="str">
        <f>IF(Table13456[[#This Row],[first]]="0",SUBSTITUTE(TRIM(MID(B6000, 5, 3))," ","0"),SUBSTITUTE(TRIM(MID(B6000, 4, 3))," ","0"))</f>
        <v>3</v>
      </c>
      <c r="I6000" s="2" t="str">
        <f>IF(Table13456[[#This Row],[first]]="0",SUBSTITUTE(TRIM(MID(B6000, 8, 3))," ","0"),SUBSTITUTE(TRIM(MID(B6000, 7, 3))," ","0"))</f>
        <v>246</v>
      </c>
      <c r="J6000" s="2">
        <v>1</v>
      </c>
      <c r="K6000" s="2" t="str">
        <f t="shared" si="279"/>
        <v>700</v>
      </c>
      <c r="L6000" s="2" t="str">
        <f t="shared" si="280"/>
        <v>003</v>
      </c>
      <c r="M6000" s="2" t="str">
        <f t="shared" si="281"/>
        <v>246</v>
      </c>
    </row>
    <row r="6001" spans="2:13" x14ac:dyDescent="0.25">
      <c r="B6001" s="2" t="s">
        <v>13616</v>
      </c>
      <c r="C6001" s="2" t="s">
        <v>13617</v>
      </c>
      <c r="D6001" s="6" t="str">
        <f>+_xlfn.CONCAT(Table13456[[#This Row],[phase1]],Table13456[[#This Row],[phase2]],Table13456[[#This Row],[phase3]],Table13456[[#This Row],[phase4]])</f>
        <v>1700003247</v>
      </c>
      <c r="E6001" s="2" t="str">
        <f>+Table13456[[#This Row],[DESCRIPTION]]</f>
        <v>SIGN PANEL, FURNISH &amp; INSTALL OVERHEAD MOUNT, 101-200 SF WITH LIGHTING, PROJECT 434839-1-52-01</v>
      </c>
      <c r="F6001" s="2" t="str">
        <f>+LEFT(Table13456[[#This Row],[PAY ITEM]],1)</f>
        <v>0</v>
      </c>
      <c r="G6001" s="2" t="str">
        <f>IF(Table13456[[#This Row],[first]]="0",SUBSTITUTE(TRIM(MID(B6001, 2, 3))," ","0"),SUBSTITUTE(TRIM(MID(B6001, 1, 3))," ","0"))</f>
        <v>700</v>
      </c>
      <c r="H6001" s="2" t="str">
        <f>IF(Table13456[[#This Row],[first]]="0",SUBSTITUTE(TRIM(MID(B6001, 5, 3))," ","0"),SUBSTITUTE(TRIM(MID(B6001, 4, 3))," ","0"))</f>
        <v>3</v>
      </c>
      <c r="I6001" s="2" t="str">
        <f>IF(Table13456[[#This Row],[first]]="0",SUBSTITUTE(TRIM(MID(B6001, 8, 3))," ","0"),SUBSTITUTE(TRIM(MID(B6001, 7, 3))," ","0"))</f>
        <v>247</v>
      </c>
      <c r="J6001" s="2">
        <v>1</v>
      </c>
      <c r="K6001" s="2" t="str">
        <f t="shared" si="279"/>
        <v>700</v>
      </c>
      <c r="L6001" s="2" t="str">
        <f t="shared" si="280"/>
        <v>003</v>
      </c>
      <c r="M6001" s="2" t="str">
        <f t="shared" si="281"/>
        <v>247</v>
      </c>
    </row>
    <row r="6002" spans="2:13" x14ac:dyDescent="0.25">
      <c r="B6002" s="2" t="s">
        <v>13618</v>
      </c>
      <c r="C6002" s="2" t="s">
        <v>13619</v>
      </c>
      <c r="D6002" s="6" t="str">
        <f>+_xlfn.CONCAT(Table13456[[#This Row],[phase1]],Table13456[[#This Row],[phase2]],Table13456[[#This Row],[phase3]],Table13456[[#This Row],[phase4]])</f>
        <v>1700003248</v>
      </c>
      <c r="E6002" s="2" t="str">
        <f>+Table13456[[#This Row],[DESCRIPTION]]</f>
        <v>SIGN PANEL, FURNISH &amp; INSTALL OVERHEAD MOUNT, 101-200 SF WITH LIGHTING, PROJECT 422938-6-52-01</v>
      </c>
      <c r="F6002" s="2" t="str">
        <f>+LEFT(Table13456[[#This Row],[PAY ITEM]],1)</f>
        <v>0</v>
      </c>
      <c r="G6002" s="2" t="str">
        <f>IF(Table13456[[#This Row],[first]]="0",SUBSTITUTE(TRIM(MID(B6002, 2, 3))," ","0"),SUBSTITUTE(TRIM(MID(B6002, 1, 3))," ","0"))</f>
        <v>700</v>
      </c>
      <c r="H6002" s="2" t="str">
        <f>IF(Table13456[[#This Row],[first]]="0",SUBSTITUTE(TRIM(MID(B6002, 5, 3))," ","0"),SUBSTITUTE(TRIM(MID(B6002, 4, 3))," ","0"))</f>
        <v>3</v>
      </c>
      <c r="I6002" s="2" t="str">
        <f>IF(Table13456[[#This Row],[first]]="0",SUBSTITUTE(TRIM(MID(B6002, 8, 3))," ","0"),SUBSTITUTE(TRIM(MID(B6002, 7, 3))," ","0"))</f>
        <v>248</v>
      </c>
      <c r="J6002" s="2">
        <v>1</v>
      </c>
      <c r="K6002" s="2" t="str">
        <f t="shared" si="279"/>
        <v>700</v>
      </c>
      <c r="L6002" s="2" t="str">
        <f t="shared" si="280"/>
        <v>003</v>
      </c>
      <c r="M6002" s="2" t="str">
        <f t="shared" si="281"/>
        <v>248</v>
      </c>
    </row>
    <row r="6003" spans="2:13" x14ac:dyDescent="0.25">
      <c r="B6003" s="2" t="s">
        <v>13620</v>
      </c>
      <c r="C6003" s="2" t="s">
        <v>13621</v>
      </c>
      <c r="D6003" s="6" t="str">
        <f>+_xlfn.CONCAT(Table13456[[#This Row],[phase1]],Table13456[[#This Row],[phase2]],Table13456[[#This Row],[phase3]],Table13456[[#This Row],[phase4]])</f>
        <v>1700003249</v>
      </c>
      <c r="E6003" s="2" t="str">
        <f>+Table13456[[#This Row],[DESCRIPTION]]</f>
        <v>SIGN PANEL, FURNISH &amp; INSTALL OVERHEAD MOUNT, 51-100 SF WITH LIGHTING, PROJECT 441321-1-52-01</v>
      </c>
      <c r="F6003" s="2" t="str">
        <f>+LEFT(Table13456[[#This Row],[PAY ITEM]],1)</f>
        <v>0</v>
      </c>
      <c r="G6003" s="2" t="str">
        <f>IF(Table13456[[#This Row],[first]]="0",SUBSTITUTE(TRIM(MID(B6003, 2, 3))," ","0"),SUBSTITUTE(TRIM(MID(B6003, 1, 3))," ","0"))</f>
        <v>700</v>
      </c>
      <c r="H6003" s="2" t="str">
        <f>IF(Table13456[[#This Row],[first]]="0",SUBSTITUTE(TRIM(MID(B6003, 5, 3))," ","0"),SUBSTITUTE(TRIM(MID(B6003, 4, 3))," ","0"))</f>
        <v>3</v>
      </c>
      <c r="I6003" s="2" t="str">
        <f>IF(Table13456[[#This Row],[first]]="0",SUBSTITUTE(TRIM(MID(B6003, 8, 3))," ","0"),SUBSTITUTE(TRIM(MID(B6003, 7, 3))," ","0"))</f>
        <v>249</v>
      </c>
      <c r="J6003" s="2">
        <v>1</v>
      </c>
      <c r="K6003" s="2" t="str">
        <f t="shared" si="279"/>
        <v>700</v>
      </c>
      <c r="L6003" s="2" t="str">
        <f t="shared" si="280"/>
        <v>003</v>
      </c>
      <c r="M6003" s="2" t="str">
        <f t="shared" si="281"/>
        <v>249</v>
      </c>
    </row>
    <row r="6004" spans="2:13" x14ac:dyDescent="0.25">
      <c r="B6004" s="2" t="s">
        <v>13622</v>
      </c>
      <c r="C6004" s="2" t="s">
        <v>13623</v>
      </c>
      <c r="D6004" s="6" t="str">
        <f>+_xlfn.CONCAT(Table13456[[#This Row],[phase1]],Table13456[[#This Row],[phase2]],Table13456[[#This Row],[phase3]],Table13456[[#This Row],[phase4]])</f>
        <v>1700003250</v>
      </c>
      <c r="E6004" s="2" t="str">
        <f>+Table13456[[#This Row],[DESCRIPTION]]</f>
        <v>SIGN PANEL, FURNISH &amp; INSTALL OVERHEAD MOUNT, 101-200 SF WITH LIGHTING, PROJECT 441321-1-52-01</v>
      </c>
      <c r="F6004" s="2" t="str">
        <f>+LEFT(Table13456[[#This Row],[PAY ITEM]],1)</f>
        <v>0</v>
      </c>
      <c r="G6004" s="2" t="str">
        <f>IF(Table13456[[#This Row],[first]]="0",SUBSTITUTE(TRIM(MID(B6004, 2, 3))," ","0"),SUBSTITUTE(TRIM(MID(B6004, 1, 3))," ","0"))</f>
        <v>700</v>
      </c>
      <c r="H6004" s="2" t="str">
        <f>IF(Table13456[[#This Row],[first]]="0",SUBSTITUTE(TRIM(MID(B6004, 5, 3))," ","0"),SUBSTITUTE(TRIM(MID(B6004, 4, 3))," ","0"))</f>
        <v>3</v>
      </c>
      <c r="I6004" s="2" t="str">
        <f>IF(Table13456[[#This Row],[first]]="0",SUBSTITUTE(TRIM(MID(B6004, 8, 3))," ","0"),SUBSTITUTE(TRIM(MID(B6004, 7, 3))," ","0"))</f>
        <v>250</v>
      </c>
      <c r="J6004" s="2">
        <v>1</v>
      </c>
      <c r="K6004" s="2" t="str">
        <f t="shared" si="279"/>
        <v>700</v>
      </c>
      <c r="L6004" s="2" t="str">
        <f t="shared" si="280"/>
        <v>003</v>
      </c>
      <c r="M6004" s="2" t="str">
        <f t="shared" si="281"/>
        <v>250</v>
      </c>
    </row>
    <row r="6005" spans="2:13" x14ac:dyDescent="0.25">
      <c r="B6005" s="2" t="s">
        <v>13624</v>
      </c>
      <c r="C6005" s="2" t="s">
        <v>13625</v>
      </c>
      <c r="D6005" s="6" t="str">
        <f>+_xlfn.CONCAT(Table13456[[#This Row],[phase1]],Table13456[[#This Row],[phase2]],Table13456[[#This Row],[phase3]],Table13456[[#This Row],[phase4]])</f>
        <v>1700003251</v>
      </c>
      <c r="E6005" s="2" t="str">
        <f>+Table13456[[#This Row],[DESCRIPTION]]</f>
        <v>SIGN PANEL, FURNISH &amp; INSTALL OVERHEAD MOUNT, 201-300 SF WITH LIGHTING, PROJECT 441321-1-52-01</v>
      </c>
      <c r="F6005" s="2" t="str">
        <f>+LEFT(Table13456[[#This Row],[PAY ITEM]],1)</f>
        <v>0</v>
      </c>
      <c r="G6005" s="2" t="str">
        <f>IF(Table13456[[#This Row],[first]]="0",SUBSTITUTE(TRIM(MID(B6005, 2, 3))," ","0"),SUBSTITUTE(TRIM(MID(B6005, 1, 3))," ","0"))</f>
        <v>700</v>
      </c>
      <c r="H6005" s="2" t="str">
        <f>IF(Table13456[[#This Row],[first]]="0",SUBSTITUTE(TRIM(MID(B6005, 5, 3))," ","0"),SUBSTITUTE(TRIM(MID(B6005, 4, 3))," ","0"))</f>
        <v>3</v>
      </c>
      <c r="I6005" s="2" t="str">
        <f>IF(Table13456[[#This Row],[first]]="0",SUBSTITUTE(TRIM(MID(B6005, 8, 3))," ","0"),SUBSTITUTE(TRIM(MID(B6005, 7, 3))," ","0"))</f>
        <v>251</v>
      </c>
      <c r="J6005" s="2">
        <v>1</v>
      </c>
      <c r="K6005" s="2" t="str">
        <f t="shared" si="279"/>
        <v>700</v>
      </c>
      <c r="L6005" s="2" t="str">
        <f t="shared" si="280"/>
        <v>003</v>
      </c>
      <c r="M6005" s="2" t="str">
        <f t="shared" si="281"/>
        <v>251</v>
      </c>
    </row>
    <row r="6006" spans="2:13" x14ac:dyDescent="0.25">
      <c r="B6006" s="2" t="s">
        <v>2805</v>
      </c>
      <c r="C6006" s="2" t="s">
        <v>2806</v>
      </c>
      <c r="D6006" s="6" t="str">
        <f>+_xlfn.CONCAT(Table13456[[#This Row],[phase1]],Table13456[[#This Row],[phase2]],Table13456[[#This Row],[phase3]],Table13456[[#This Row],[phase4]])</f>
        <v>1700003252</v>
      </c>
      <c r="E6006" s="2" t="str">
        <f>+Table13456[[#This Row],[DESCRIPTION]]</f>
        <v>SIGN PANEL, FURNISH &amp; INSTALL OVERHEAD MOUNT, 51-100 SF WITH LIGHTING, PROJECT 428358-4-52-01</v>
      </c>
      <c r="F6006" s="2" t="str">
        <f>+LEFT(Table13456[[#This Row],[PAY ITEM]],1)</f>
        <v>0</v>
      </c>
      <c r="G6006" s="2" t="str">
        <f>IF(Table13456[[#This Row],[first]]="0",SUBSTITUTE(TRIM(MID(B6006, 2, 3))," ","0"),SUBSTITUTE(TRIM(MID(B6006, 1, 3))," ","0"))</f>
        <v>700</v>
      </c>
      <c r="H6006" s="2" t="str">
        <f>IF(Table13456[[#This Row],[first]]="0",SUBSTITUTE(TRIM(MID(B6006, 5, 3))," ","0"),SUBSTITUTE(TRIM(MID(B6006, 4, 3))," ","0"))</f>
        <v>3</v>
      </c>
      <c r="I6006" s="2" t="str">
        <f>IF(Table13456[[#This Row],[first]]="0",SUBSTITUTE(TRIM(MID(B6006, 8, 3))," ","0"),SUBSTITUTE(TRIM(MID(B6006, 7, 3))," ","0"))</f>
        <v>252</v>
      </c>
      <c r="J6006" s="2">
        <v>1</v>
      </c>
      <c r="K6006" s="2" t="str">
        <f t="shared" si="279"/>
        <v>700</v>
      </c>
      <c r="L6006" s="2" t="str">
        <f t="shared" si="280"/>
        <v>003</v>
      </c>
      <c r="M6006" s="2" t="str">
        <f t="shared" si="281"/>
        <v>252</v>
      </c>
    </row>
    <row r="6007" spans="2:13" x14ac:dyDescent="0.25">
      <c r="B6007" s="2" t="s">
        <v>2807</v>
      </c>
      <c r="C6007" s="2" t="s">
        <v>2808</v>
      </c>
      <c r="D6007" s="6" t="str">
        <f>+_xlfn.CONCAT(Table13456[[#This Row],[phase1]],Table13456[[#This Row],[phase2]],Table13456[[#This Row],[phase3]],Table13456[[#This Row],[phase4]])</f>
        <v>1700003253</v>
      </c>
      <c r="E6007" s="2" t="str">
        <f>+Table13456[[#This Row],[DESCRIPTION]]</f>
        <v>SIGN PANEL, FURNISH &amp; INSTALL OVERHEAD MOUNT, 101-200 SF WITH LIGHTING, PROJECT 428358-4-52-01</v>
      </c>
      <c r="F6007" s="2" t="str">
        <f>+LEFT(Table13456[[#This Row],[PAY ITEM]],1)</f>
        <v>0</v>
      </c>
      <c r="G6007" s="2" t="str">
        <f>IF(Table13456[[#This Row],[first]]="0",SUBSTITUTE(TRIM(MID(B6007, 2, 3))," ","0"),SUBSTITUTE(TRIM(MID(B6007, 1, 3))," ","0"))</f>
        <v>700</v>
      </c>
      <c r="H6007" s="2" t="str">
        <f>IF(Table13456[[#This Row],[first]]="0",SUBSTITUTE(TRIM(MID(B6007, 5, 3))," ","0"),SUBSTITUTE(TRIM(MID(B6007, 4, 3))," ","0"))</f>
        <v>3</v>
      </c>
      <c r="I6007" s="2" t="str">
        <f>IF(Table13456[[#This Row],[first]]="0",SUBSTITUTE(TRIM(MID(B6007, 8, 3))," ","0"),SUBSTITUTE(TRIM(MID(B6007, 7, 3))," ","0"))</f>
        <v>253</v>
      </c>
      <c r="J6007" s="2">
        <v>1</v>
      </c>
      <c r="K6007" s="2" t="str">
        <f t="shared" si="279"/>
        <v>700</v>
      </c>
      <c r="L6007" s="2" t="str">
        <f t="shared" si="280"/>
        <v>003</v>
      </c>
      <c r="M6007" s="2" t="str">
        <f t="shared" si="281"/>
        <v>253</v>
      </c>
    </row>
    <row r="6008" spans="2:13" x14ac:dyDescent="0.25">
      <c r="B6008" s="2" t="s">
        <v>2809</v>
      </c>
      <c r="C6008" s="2" t="s">
        <v>2810</v>
      </c>
      <c r="D6008" s="6" t="str">
        <f>+_xlfn.CONCAT(Table13456[[#This Row],[phase1]],Table13456[[#This Row],[phase2]],Table13456[[#This Row],[phase3]],Table13456[[#This Row],[phase4]])</f>
        <v>1700003254</v>
      </c>
      <c r="E6008" s="2" t="str">
        <f>+Table13456[[#This Row],[DESCRIPTION]]</f>
        <v>SIGN PANEL, FURNISH &amp; INSTALL OVERHEAD MOUNT, 301-400 SF WITH LIGHTING, PROJECT 448915-1-52-01</v>
      </c>
      <c r="F6008" s="2" t="str">
        <f>+LEFT(Table13456[[#This Row],[PAY ITEM]],1)</f>
        <v>0</v>
      </c>
      <c r="G6008" s="2" t="str">
        <f>IF(Table13456[[#This Row],[first]]="0",SUBSTITUTE(TRIM(MID(B6008, 2, 3))," ","0"),SUBSTITUTE(TRIM(MID(B6008, 1, 3))," ","0"))</f>
        <v>700</v>
      </c>
      <c r="H6008" s="2" t="str">
        <f>IF(Table13456[[#This Row],[first]]="0",SUBSTITUTE(TRIM(MID(B6008, 5, 3))," ","0"),SUBSTITUTE(TRIM(MID(B6008, 4, 3))," ","0"))</f>
        <v>3</v>
      </c>
      <c r="I6008" s="2" t="str">
        <f>IF(Table13456[[#This Row],[first]]="0",SUBSTITUTE(TRIM(MID(B6008, 8, 3))," ","0"),SUBSTITUTE(TRIM(MID(B6008, 7, 3))," ","0"))</f>
        <v>254</v>
      </c>
      <c r="J6008" s="2">
        <v>1</v>
      </c>
      <c r="K6008" s="2" t="str">
        <f t="shared" si="279"/>
        <v>700</v>
      </c>
      <c r="L6008" s="2" t="str">
        <f t="shared" si="280"/>
        <v>003</v>
      </c>
      <c r="M6008" s="2" t="str">
        <f t="shared" si="281"/>
        <v>254</v>
      </c>
    </row>
    <row r="6009" spans="2:13" x14ac:dyDescent="0.25">
      <c r="B6009" s="2" t="s">
        <v>2811</v>
      </c>
      <c r="C6009" s="2" t="s">
        <v>2812</v>
      </c>
      <c r="D6009" s="6" t="str">
        <f>+_xlfn.CONCAT(Table13456[[#This Row],[phase1]],Table13456[[#This Row],[phase2]],Table13456[[#This Row],[phase3]],Table13456[[#This Row],[phase4]])</f>
        <v>1700003293</v>
      </c>
      <c r="E6009" s="2" t="str">
        <f>+Table13456[[#This Row],[DESCRIPTION]]</f>
        <v>SIGN PANEL, FURNISH &amp; INSTALL OVERHEAD MOUNT, 51-100 SF WITH LIGHTING</v>
      </c>
      <c r="F6009" s="2" t="str">
        <f>+LEFT(Table13456[[#This Row],[PAY ITEM]],1)</f>
        <v>0</v>
      </c>
      <c r="G6009" s="2" t="str">
        <f>IF(Table13456[[#This Row],[first]]="0",SUBSTITUTE(TRIM(MID(B6009, 2, 3))," ","0"),SUBSTITUTE(TRIM(MID(B6009, 1, 3))," ","0"))</f>
        <v>700</v>
      </c>
      <c r="H6009" s="2" t="str">
        <f>IF(Table13456[[#This Row],[first]]="0",SUBSTITUTE(TRIM(MID(B6009, 5, 3))," ","0"),SUBSTITUTE(TRIM(MID(B6009, 4, 3))," ","0"))</f>
        <v>3</v>
      </c>
      <c r="I6009" s="2" t="str">
        <f>IF(Table13456[[#This Row],[first]]="0",SUBSTITUTE(TRIM(MID(B6009, 8, 3))," ","0"),SUBSTITUTE(TRIM(MID(B6009, 7, 3))," ","0"))</f>
        <v>293</v>
      </c>
      <c r="J6009" s="2">
        <v>1</v>
      </c>
      <c r="K6009" s="2" t="str">
        <f t="shared" si="279"/>
        <v>700</v>
      </c>
      <c r="L6009" s="2" t="str">
        <f t="shared" si="280"/>
        <v>003</v>
      </c>
      <c r="M6009" s="2" t="str">
        <f t="shared" si="281"/>
        <v>293</v>
      </c>
    </row>
    <row r="6010" spans="2:13" x14ac:dyDescent="0.25">
      <c r="B6010" s="2" t="s">
        <v>2813</v>
      </c>
      <c r="C6010" s="2" t="s">
        <v>2814</v>
      </c>
      <c r="D6010" s="6" t="str">
        <f>+_xlfn.CONCAT(Table13456[[#This Row],[phase1]],Table13456[[#This Row],[phase2]],Table13456[[#This Row],[phase3]],Table13456[[#This Row],[phase4]])</f>
        <v>1700003294</v>
      </c>
      <c r="E6010" s="2" t="str">
        <f>+Table13456[[#This Row],[DESCRIPTION]]</f>
        <v>SIGN PANEL, FURNISH &amp; INSTALL OVERHEAD MOUNT, 101-200 SF WITH LIGHTING</v>
      </c>
      <c r="F6010" s="2" t="str">
        <f>+LEFT(Table13456[[#This Row],[PAY ITEM]],1)</f>
        <v>0</v>
      </c>
      <c r="G6010" s="2" t="str">
        <f>IF(Table13456[[#This Row],[first]]="0",SUBSTITUTE(TRIM(MID(B6010, 2, 3))," ","0"),SUBSTITUTE(TRIM(MID(B6010, 1, 3))," ","0"))</f>
        <v>700</v>
      </c>
      <c r="H6010" s="2" t="str">
        <f>IF(Table13456[[#This Row],[first]]="0",SUBSTITUTE(TRIM(MID(B6010, 5, 3))," ","0"),SUBSTITUTE(TRIM(MID(B6010, 4, 3))," ","0"))</f>
        <v>3</v>
      </c>
      <c r="I6010" s="2" t="str">
        <f>IF(Table13456[[#This Row],[first]]="0",SUBSTITUTE(TRIM(MID(B6010, 8, 3))," ","0"),SUBSTITUTE(TRIM(MID(B6010, 7, 3))," ","0"))</f>
        <v>294</v>
      </c>
      <c r="J6010" s="2">
        <v>1</v>
      </c>
      <c r="K6010" s="2" t="str">
        <f t="shared" si="279"/>
        <v>700</v>
      </c>
      <c r="L6010" s="2" t="str">
        <f t="shared" si="280"/>
        <v>003</v>
      </c>
      <c r="M6010" s="2" t="str">
        <f t="shared" si="281"/>
        <v>294</v>
      </c>
    </row>
    <row r="6011" spans="2:13" x14ac:dyDescent="0.25">
      <c r="B6011" s="2" t="s">
        <v>2815</v>
      </c>
      <c r="C6011" s="2" t="s">
        <v>2816</v>
      </c>
      <c r="D6011" s="6" t="str">
        <f>+_xlfn.CONCAT(Table13456[[#This Row],[phase1]],Table13456[[#This Row],[phase2]],Table13456[[#This Row],[phase3]],Table13456[[#This Row],[phase4]])</f>
        <v>1700003295</v>
      </c>
      <c r="E6011" s="2" t="str">
        <f>+Table13456[[#This Row],[DESCRIPTION]]</f>
        <v>SIGN PANEL, FURNISH &amp; INSTALL OVERHEAD MOUNT, 201-300 SF WITH LIGHTING</v>
      </c>
      <c r="F6011" s="2" t="str">
        <f>+LEFT(Table13456[[#This Row],[PAY ITEM]],1)</f>
        <v>0</v>
      </c>
      <c r="G6011" s="2" t="str">
        <f>IF(Table13456[[#This Row],[first]]="0",SUBSTITUTE(TRIM(MID(B6011, 2, 3))," ","0"),SUBSTITUTE(TRIM(MID(B6011, 1, 3))," ","0"))</f>
        <v>700</v>
      </c>
      <c r="H6011" s="2" t="str">
        <f>IF(Table13456[[#This Row],[first]]="0",SUBSTITUTE(TRIM(MID(B6011, 5, 3))," ","0"),SUBSTITUTE(TRIM(MID(B6011, 4, 3))," ","0"))</f>
        <v>3</v>
      </c>
      <c r="I6011" s="2" t="str">
        <f>IF(Table13456[[#This Row],[first]]="0",SUBSTITUTE(TRIM(MID(B6011, 8, 3))," ","0"),SUBSTITUTE(TRIM(MID(B6011, 7, 3))," ","0"))</f>
        <v>295</v>
      </c>
      <c r="J6011" s="2">
        <v>1</v>
      </c>
      <c r="K6011" s="2" t="str">
        <f t="shared" si="279"/>
        <v>700</v>
      </c>
      <c r="L6011" s="2" t="str">
        <f t="shared" si="280"/>
        <v>003</v>
      </c>
      <c r="M6011" s="2" t="str">
        <f t="shared" si="281"/>
        <v>295</v>
      </c>
    </row>
    <row r="6012" spans="2:13" x14ac:dyDescent="0.25">
      <c r="B6012" s="2" t="s">
        <v>2817</v>
      </c>
      <c r="C6012" s="2" t="s">
        <v>2818</v>
      </c>
      <c r="D6012" s="6" t="str">
        <f>+_xlfn.CONCAT(Table13456[[#This Row],[phase1]],Table13456[[#This Row],[phase2]],Table13456[[#This Row],[phase3]],Table13456[[#This Row],[phase4]])</f>
        <v>1700003296</v>
      </c>
      <c r="E6012" s="2" t="str">
        <f>+Table13456[[#This Row],[DESCRIPTION]]</f>
        <v>SIGN PANEL, FURNISH &amp; INSTALL OVERHEAD MOUNT, 301-400 SF WITH LIGHTING</v>
      </c>
      <c r="F6012" s="2" t="str">
        <f>+LEFT(Table13456[[#This Row],[PAY ITEM]],1)</f>
        <v>0</v>
      </c>
      <c r="G6012" s="2" t="str">
        <f>IF(Table13456[[#This Row],[first]]="0",SUBSTITUTE(TRIM(MID(B6012, 2, 3))," ","0"),SUBSTITUTE(TRIM(MID(B6012, 1, 3))," ","0"))</f>
        <v>700</v>
      </c>
      <c r="H6012" s="2" t="str">
        <f>IF(Table13456[[#This Row],[first]]="0",SUBSTITUTE(TRIM(MID(B6012, 5, 3))," ","0"),SUBSTITUTE(TRIM(MID(B6012, 4, 3))," ","0"))</f>
        <v>3</v>
      </c>
      <c r="I6012" s="2" t="str">
        <f>IF(Table13456[[#This Row],[first]]="0",SUBSTITUTE(TRIM(MID(B6012, 8, 3))," ","0"),SUBSTITUTE(TRIM(MID(B6012, 7, 3))," ","0"))</f>
        <v>296</v>
      </c>
      <c r="J6012" s="2">
        <v>1</v>
      </c>
      <c r="K6012" s="2" t="str">
        <f t="shared" si="279"/>
        <v>700</v>
      </c>
      <c r="L6012" s="2" t="str">
        <f t="shared" si="280"/>
        <v>003</v>
      </c>
      <c r="M6012" s="2" t="str">
        <f t="shared" si="281"/>
        <v>296</v>
      </c>
    </row>
    <row r="6013" spans="2:13" x14ac:dyDescent="0.25">
      <c r="B6013" s="2" t="s">
        <v>13626</v>
      </c>
      <c r="C6013" s="2" t="s">
        <v>13591</v>
      </c>
      <c r="D6013" s="6" t="str">
        <f>+_xlfn.CONCAT(Table13456[[#This Row],[phase1]],Table13456[[#This Row],[phase2]],Table13456[[#This Row],[phase3]],Table13456[[#This Row],[phase4]])</f>
        <v>1700003297</v>
      </c>
      <c r="E6013" s="2" t="str">
        <f>+Table13456[[#This Row],[DESCRIPTION]]</f>
        <v>SIGN PANEL, FURNISH &amp; INSTALL OVERHEAD MOUNT, 401-500 SF WITH LIGHTING</v>
      </c>
      <c r="F6013" s="2" t="str">
        <f>+LEFT(Table13456[[#This Row],[PAY ITEM]],1)</f>
        <v>0</v>
      </c>
      <c r="G6013" s="2" t="str">
        <f>IF(Table13456[[#This Row],[first]]="0",SUBSTITUTE(TRIM(MID(B6013, 2, 3))," ","0"),SUBSTITUTE(TRIM(MID(B6013, 1, 3))," ","0"))</f>
        <v>700</v>
      </c>
      <c r="H6013" s="2" t="str">
        <f>IF(Table13456[[#This Row],[first]]="0",SUBSTITUTE(TRIM(MID(B6013, 5, 3))," ","0"),SUBSTITUTE(TRIM(MID(B6013, 4, 3))," ","0"))</f>
        <v>3</v>
      </c>
      <c r="I6013" s="2" t="str">
        <f>IF(Table13456[[#This Row],[first]]="0",SUBSTITUTE(TRIM(MID(B6013, 8, 3))," ","0"),SUBSTITUTE(TRIM(MID(B6013, 7, 3))," ","0"))</f>
        <v>297</v>
      </c>
      <c r="J6013" s="2">
        <v>1</v>
      </c>
      <c r="K6013" s="2" t="str">
        <f t="shared" si="279"/>
        <v>700</v>
      </c>
      <c r="L6013" s="2" t="str">
        <f t="shared" si="280"/>
        <v>003</v>
      </c>
      <c r="M6013" s="2" t="str">
        <f t="shared" si="281"/>
        <v>297</v>
      </c>
    </row>
    <row r="6014" spans="2:13" x14ac:dyDescent="0.25">
      <c r="B6014" s="2" t="s">
        <v>2819</v>
      </c>
      <c r="C6014" s="2" t="s">
        <v>2820</v>
      </c>
      <c r="D6014" s="6" t="str">
        <f>+_xlfn.CONCAT(Table13456[[#This Row],[phase1]],Table13456[[#This Row],[phase2]],Table13456[[#This Row],[phase3]],Table13456[[#This Row],[phase4]])</f>
        <v>1700003298</v>
      </c>
      <c r="E6014" s="2" t="str">
        <f>+Table13456[[#This Row],[DESCRIPTION]]</f>
        <v>SIGN PANEL, FURNISH &amp; INSTALL OVERHEAD MOUNT, 501-600 SF WITH LIGHTING</v>
      </c>
      <c r="F6014" s="2" t="str">
        <f>+LEFT(Table13456[[#This Row],[PAY ITEM]],1)</f>
        <v>0</v>
      </c>
      <c r="G6014" s="2" t="str">
        <f>IF(Table13456[[#This Row],[first]]="0",SUBSTITUTE(TRIM(MID(B6014, 2, 3))," ","0"),SUBSTITUTE(TRIM(MID(B6014, 1, 3))," ","0"))</f>
        <v>700</v>
      </c>
      <c r="H6014" s="2" t="str">
        <f>IF(Table13456[[#This Row],[first]]="0",SUBSTITUTE(TRIM(MID(B6014, 5, 3))," ","0"),SUBSTITUTE(TRIM(MID(B6014, 4, 3))," ","0"))</f>
        <v>3</v>
      </c>
      <c r="I6014" s="2" t="str">
        <f>IF(Table13456[[#This Row],[first]]="0",SUBSTITUTE(TRIM(MID(B6014, 8, 3))," ","0"),SUBSTITUTE(TRIM(MID(B6014, 7, 3))," ","0"))</f>
        <v>298</v>
      </c>
      <c r="J6014" s="2">
        <v>1</v>
      </c>
      <c r="K6014" s="2" t="str">
        <f t="shared" si="279"/>
        <v>700</v>
      </c>
      <c r="L6014" s="2" t="str">
        <f t="shared" si="280"/>
        <v>003</v>
      </c>
      <c r="M6014" s="2" t="str">
        <f t="shared" si="281"/>
        <v>298</v>
      </c>
    </row>
    <row r="6015" spans="2:13" x14ac:dyDescent="0.25">
      <c r="B6015" s="2" t="s">
        <v>2821</v>
      </c>
      <c r="C6015" s="2" t="s">
        <v>2822</v>
      </c>
      <c r="D6015" s="6" t="str">
        <f>+_xlfn.CONCAT(Table13456[[#This Row],[phase1]],Table13456[[#This Row],[phase2]],Table13456[[#This Row],[phase3]],Table13456[[#This Row],[phase4]])</f>
        <v>1700003301</v>
      </c>
      <c r="E6015" s="2" t="str">
        <f>+Table13456[[#This Row],[DESCRIPTION]]</f>
        <v>SIGN PANEL, FURNISH &amp; INSTALL SINGLE POST BRIDGE MOUNT INDEX 11870/700-012, UP TO 12 SF</v>
      </c>
      <c r="F6015" s="2" t="str">
        <f>+LEFT(Table13456[[#This Row],[PAY ITEM]],1)</f>
        <v>0</v>
      </c>
      <c r="G6015" s="2" t="str">
        <f>IF(Table13456[[#This Row],[first]]="0",SUBSTITUTE(TRIM(MID(B6015, 2, 3))," ","0"),SUBSTITUTE(TRIM(MID(B6015, 1, 3))," ","0"))</f>
        <v>700</v>
      </c>
      <c r="H6015" s="2" t="str">
        <f>IF(Table13456[[#This Row],[first]]="0",SUBSTITUTE(TRIM(MID(B6015, 5, 3))," ","0"),SUBSTITUTE(TRIM(MID(B6015, 4, 3))," ","0"))</f>
        <v>3</v>
      </c>
      <c r="I6015" s="2" t="str">
        <f>IF(Table13456[[#This Row],[first]]="0",SUBSTITUTE(TRIM(MID(B6015, 8, 3))," ","0"),SUBSTITUTE(TRIM(MID(B6015, 7, 3))," ","0"))</f>
        <v>301</v>
      </c>
      <c r="J6015" s="2">
        <v>1</v>
      </c>
      <c r="K6015" s="2" t="str">
        <f t="shared" si="279"/>
        <v>700</v>
      </c>
      <c r="L6015" s="2" t="str">
        <f t="shared" si="280"/>
        <v>003</v>
      </c>
      <c r="M6015" s="2" t="str">
        <f t="shared" si="281"/>
        <v>301</v>
      </c>
    </row>
    <row r="6016" spans="2:13" x14ac:dyDescent="0.25">
      <c r="B6016" s="2" t="s">
        <v>2823</v>
      </c>
      <c r="C6016" s="2" t="s">
        <v>2824</v>
      </c>
      <c r="D6016" s="6" t="str">
        <f>+_xlfn.CONCAT(Table13456[[#This Row],[phase1]],Table13456[[#This Row],[phase2]],Table13456[[#This Row],[phase3]],Table13456[[#This Row],[phase4]])</f>
        <v>1700003302</v>
      </c>
      <c r="E6016" s="2" t="str">
        <f>+Table13456[[#This Row],[DESCRIPTION]]</f>
        <v>SIGN PANEL, FURNISH &amp; INSTALL SINGLE POST BRIDGE MOUNT INDEX 11870/700-012, 12-20 SF</v>
      </c>
      <c r="F6016" s="2" t="str">
        <f>+LEFT(Table13456[[#This Row],[PAY ITEM]],1)</f>
        <v>0</v>
      </c>
      <c r="G6016" s="2" t="str">
        <f>IF(Table13456[[#This Row],[first]]="0",SUBSTITUTE(TRIM(MID(B6016, 2, 3))," ","0"),SUBSTITUTE(TRIM(MID(B6016, 1, 3))," ","0"))</f>
        <v>700</v>
      </c>
      <c r="H6016" s="2" t="str">
        <f>IF(Table13456[[#This Row],[first]]="0",SUBSTITUTE(TRIM(MID(B6016, 5, 3))," ","0"),SUBSTITUTE(TRIM(MID(B6016, 4, 3))," ","0"))</f>
        <v>3</v>
      </c>
      <c r="I6016" s="2" t="str">
        <f>IF(Table13456[[#This Row],[first]]="0",SUBSTITUTE(TRIM(MID(B6016, 8, 3))," ","0"),SUBSTITUTE(TRIM(MID(B6016, 7, 3))," ","0"))</f>
        <v>302</v>
      </c>
      <c r="J6016" s="2">
        <v>1</v>
      </c>
      <c r="K6016" s="2" t="str">
        <f t="shared" si="279"/>
        <v>700</v>
      </c>
      <c r="L6016" s="2" t="str">
        <f t="shared" si="280"/>
        <v>003</v>
      </c>
      <c r="M6016" s="2" t="str">
        <f t="shared" si="281"/>
        <v>302</v>
      </c>
    </row>
    <row r="6017" spans="2:13" x14ac:dyDescent="0.25">
      <c r="B6017" s="2" t="s">
        <v>13627</v>
      </c>
      <c r="C6017" s="2" t="s">
        <v>13628</v>
      </c>
      <c r="D6017" s="6" t="str">
        <f>+_xlfn.CONCAT(Table13456[[#This Row],[phase1]],Table13456[[#This Row],[phase2]],Table13456[[#This Row],[phase3]],Table13456[[#This Row],[phase4]])</f>
        <v>1700003303</v>
      </c>
      <c r="E6017" s="2" t="str">
        <f>+Table13456[[#This Row],[DESCRIPTION]]</f>
        <v>SIGN PANEL, FURNISH &amp; INSTALL BRIDGE MOUNT INDEX 11870, 21-30 SF</v>
      </c>
      <c r="F6017" s="2" t="str">
        <f>+LEFT(Table13456[[#This Row],[PAY ITEM]],1)</f>
        <v>0</v>
      </c>
      <c r="G6017" s="2" t="str">
        <f>IF(Table13456[[#This Row],[first]]="0",SUBSTITUTE(TRIM(MID(B6017, 2, 3))," ","0"),SUBSTITUTE(TRIM(MID(B6017, 1, 3))," ","0"))</f>
        <v>700</v>
      </c>
      <c r="H6017" s="2" t="str">
        <f>IF(Table13456[[#This Row],[first]]="0",SUBSTITUTE(TRIM(MID(B6017, 5, 3))," ","0"),SUBSTITUTE(TRIM(MID(B6017, 4, 3))," ","0"))</f>
        <v>3</v>
      </c>
      <c r="I6017" s="2" t="str">
        <f>IF(Table13456[[#This Row],[first]]="0",SUBSTITUTE(TRIM(MID(B6017, 8, 3))," ","0"),SUBSTITUTE(TRIM(MID(B6017, 7, 3))," ","0"))</f>
        <v>303</v>
      </c>
      <c r="J6017" s="2">
        <v>1</v>
      </c>
      <c r="K6017" s="2" t="str">
        <f t="shared" si="279"/>
        <v>700</v>
      </c>
      <c r="L6017" s="2" t="str">
        <f t="shared" si="280"/>
        <v>003</v>
      </c>
      <c r="M6017" s="2" t="str">
        <f t="shared" si="281"/>
        <v>303</v>
      </c>
    </row>
    <row r="6018" spans="2:13" x14ac:dyDescent="0.25">
      <c r="B6018" s="2" t="s">
        <v>13629</v>
      </c>
      <c r="C6018" s="2" t="s">
        <v>13630</v>
      </c>
      <c r="D6018" s="6" t="str">
        <f>+_xlfn.CONCAT(Table13456[[#This Row],[phase1]],Table13456[[#This Row],[phase2]],Table13456[[#This Row],[phase3]],Table13456[[#This Row],[phase4]])</f>
        <v>1700003304</v>
      </c>
      <c r="E6018" s="2" t="str">
        <f>+Table13456[[#This Row],[DESCRIPTION]]</f>
        <v>SIGN PANEL, FURNISH &amp; INSTALL BRIDGE MOUNT INDEX 11870, 31-50 SF</v>
      </c>
      <c r="F6018" s="2" t="str">
        <f>+LEFT(Table13456[[#This Row],[PAY ITEM]],1)</f>
        <v>0</v>
      </c>
      <c r="G6018" s="2" t="str">
        <f>IF(Table13456[[#This Row],[first]]="0",SUBSTITUTE(TRIM(MID(B6018, 2, 3))," ","0"),SUBSTITUTE(TRIM(MID(B6018, 1, 3))," ","0"))</f>
        <v>700</v>
      </c>
      <c r="H6018" s="2" t="str">
        <f>IF(Table13456[[#This Row],[first]]="0",SUBSTITUTE(TRIM(MID(B6018, 5, 3))," ","0"),SUBSTITUTE(TRIM(MID(B6018, 4, 3))," ","0"))</f>
        <v>3</v>
      </c>
      <c r="I6018" s="2" t="str">
        <f>IF(Table13456[[#This Row],[first]]="0",SUBSTITUTE(TRIM(MID(B6018, 8, 3))," ","0"),SUBSTITUTE(TRIM(MID(B6018, 7, 3))," ","0"))</f>
        <v>304</v>
      </c>
      <c r="J6018" s="2">
        <v>1</v>
      </c>
      <c r="K6018" s="2" t="str">
        <f t="shared" si="279"/>
        <v>700</v>
      </c>
      <c r="L6018" s="2" t="str">
        <f t="shared" si="280"/>
        <v>003</v>
      </c>
      <c r="M6018" s="2" t="str">
        <f t="shared" si="281"/>
        <v>304</v>
      </c>
    </row>
    <row r="6019" spans="2:13" x14ac:dyDescent="0.25">
      <c r="B6019" s="2" t="s">
        <v>2825</v>
      </c>
      <c r="C6019" s="2" t="s">
        <v>2826</v>
      </c>
      <c r="D6019" s="6" t="str">
        <f>+_xlfn.CONCAT(Table13456[[#This Row],[phase1]],Table13456[[#This Row],[phase2]],Table13456[[#This Row],[phase3]],Table13456[[#This Row],[phase4]])</f>
        <v>1700003401</v>
      </c>
      <c r="E6019" s="2" t="str">
        <f>+Table13456[[#This Row],[DESCRIPTION]]</f>
        <v>SIGN PANEL, INSTALL, UP TO 12 SF</v>
      </c>
      <c r="F6019" s="2" t="str">
        <f>+LEFT(Table13456[[#This Row],[PAY ITEM]],1)</f>
        <v>0</v>
      </c>
      <c r="G6019" s="2" t="str">
        <f>IF(Table13456[[#This Row],[first]]="0",SUBSTITUTE(TRIM(MID(B6019, 2, 3))," ","0"),SUBSTITUTE(TRIM(MID(B6019, 1, 3))," ","0"))</f>
        <v>700</v>
      </c>
      <c r="H6019" s="2" t="str">
        <f>IF(Table13456[[#This Row],[first]]="0",SUBSTITUTE(TRIM(MID(B6019, 5, 3))," ","0"),SUBSTITUTE(TRIM(MID(B6019, 4, 3))," ","0"))</f>
        <v>3</v>
      </c>
      <c r="I6019" s="2" t="str">
        <f>IF(Table13456[[#This Row],[first]]="0",SUBSTITUTE(TRIM(MID(B6019, 8, 3))," ","0"),SUBSTITUTE(TRIM(MID(B6019, 7, 3))," ","0"))</f>
        <v>401</v>
      </c>
      <c r="J6019" s="2">
        <v>1</v>
      </c>
      <c r="K6019" s="2" t="str">
        <f t="shared" ref="K6019:K6082" si="282">IF(LEN(G6019) = 3, G6019, TEXT(IF(LEN(G6019) = 2, "0" &amp; G6019, "00" &amp; G6019), "000"))</f>
        <v>700</v>
      </c>
      <c r="L6019" s="2" t="str">
        <f t="shared" ref="L6019:L6082" si="283">IF(LEN(H6019) = 3, H6019, TEXT(IF(LEN(H6019) = 2, "0" &amp; H6019, "00" &amp; H6019), "000"))</f>
        <v>003</v>
      </c>
      <c r="M6019" s="2" t="str">
        <f t="shared" ref="M6019:M6082" si="284">IF(LEN(I6019) = 3, I6019, TEXT(IF(LEN(I6019) = 2, "0" &amp; I6019, "00" &amp; I6019), "000"))</f>
        <v>401</v>
      </c>
    </row>
    <row r="6020" spans="2:13" x14ac:dyDescent="0.25">
      <c r="B6020" s="2" t="s">
        <v>2827</v>
      </c>
      <c r="C6020" s="2" t="s">
        <v>2828</v>
      </c>
      <c r="D6020" s="6" t="str">
        <f>+_xlfn.CONCAT(Table13456[[#This Row],[phase1]],Table13456[[#This Row],[phase2]],Table13456[[#This Row],[phase3]],Table13456[[#This Row],[phase4]])</f>
        <v>1700003402</v>
      </c>
      <c r="E6020" s="2" t="str">
        <f>+Table13456[[#This Row],[DESCRIPTION]]</f>
        <v>SIGN PANEL, INSTALL, 12-20 SF</v>
      </c>
      <c r="F6020" s="2" t="str">
        <f>+LEFT(Table13456[[#This Row],[PAY ITEM]],1)</f>
        <v>0</v>
      </c>
      <c r="G6020" s="2" t="str">
        <f>IF(Table13456[[#This Row],[first]]="0",SUBSTITUTE(TRIM(MID(B6020, 2, 3))," ","0"),SUBSTITUTE(TRIM(MID(B6020, 1, 3))," ","0"))</f>
        <v>700</v>
      </c>
      <c r="H6020" s="2" t="str">
        <f>IF(Table13456[[#This Row],[first]]="0",SUBSTITUTE(TRIM(MID(B6020, 5, 3))," ","0"),SUBSTITUTE(TRIM(MID(B6020, 4, 3))," ","0"))</f>
        <v>3</v>
      </c>
      <c r="I6020" s="2" t="str">
        <f>IF(Table13456[[#This Row],[first]]="0",SUBSTITUTE(TRIM(MID(B6020, 8, 3))," ","0"),SUBSTITUTE(TRIM(MID(B6020, 7, 3))," ","0"))</f>
        <v>402</v>
      </c>
      <c r="J6020" s="2">
        <v>1</v>
      </c>
      <c r="K6020" s="2" t="str">
        <f t="shared" si="282"/>
        <v>700</v>
      </c>
      <c r="L6020" s="2" t="str">
        <f t="shared" si="283"/>
        <v>003</v>
      </c>
      <c r="M6020" s="2" t="str">
        <f t="shared" si="284"/>
        <v>402</v>
      </c>
    </row>
    <row r="6021" spans="2:13" x14ac:dyDescent="0.25">
      <c r="B6021" s="2" t="s">
        <v>13631</v>
      </c>
      <c r="C6021" s="2" t="s">
        <v>4512</v>
      </c>
      <c r="D6021" s="6" t="str">
        <f>+_xlfn.CONCAT(Table13456[[#This Row],[phase1]],Table13456[[#This Row],[phase2]],Table13456[[#This Row],[phase3]],Table13456[[#This Row],[phase4]])</f>
        <v>1700003403</v>
      </c>
      <c r="E6021" s="2" t="str">
        <f>+Table13456[[#This Row],[DESCRIPTION]]</f>
        <v>SIGN PANEL, INSTALL, 21-30 SF</v>
      </c>
      <c r="F6021" s="2" t="str">
        <f>+LEFT(Table13456[[#This Row],[PAY ITEM]],1)</f>
        <v>0</v>
      </c>
      <c r="G6021" s="2" t="str">
        <f>IF(Table13456[[#This Row],[first]]="0",SUBSTITUTE(TRIM(MID(B6021, 2, 3))," ","0"),SUBSTITUTE(TRIM(MID(B6021, 1, 3))," ","0"))</f>
        <v>700</v>
      </c>
      <c r="H6021" s="2" t="str">
        <f>IF(Table13456[[#This Row],[first]]="0",SUBSTITUTE(TRIM(MID(B6021, 5, 3))," ","0"),SUBSTITUTE(TRIM(MID(B6021, 4, 3))," ","0"))</f>
        <v>3</v>
      </c>
      <c r="I6021" s="2" t="str">
        <f>IF(Table13456[[#This Row],[first]]="0",SUBSTITUTE(TRIM(MID(B6021, 8, 3))," ","0"),SUBSTITUTE(TRIM(MID(B6021, 7, 3))," ","0"))</f>
        <v>403</v>
      </c>
      <c r="J6021" s="2">
        <v>1</v>
      </c>
      <c r="K6021" s="2" t="str">
        <f t="shared" si="282"/>
        <v>700</v>
      </c>
      <c r="L6021" s="2" t="str">
        <f t="shared" si="283"/>
        <v>003</v>
      </c>
      <c r="M6021" s="2" t="str">
        <f t="shared" si="284"/>
        <v>403</v>
      </c>
    </row>
    <row r="6022" spans="2:13" x14ac:dyDescent="0.25">
      <c r="B6022" s="2" t="s">
        <v>4184</v>
      </c>
      <c r="C6022" s="2" t="s">
        <v>4383</v>
      </c>
      <c r="D6022" s="6" t="str">
        <f>+_xlfn.CONCAT(Table13456[[#This Row],[phase1]],Table13456[[#This Row],[phase2]],Table13456[[#This Row],[phase3]],Table13456[[#This Row],[phase4]])</f>
        <v>1700003404</v>
      </c>
      <c r="E6022" s="2" t="str">
        <f>+Table13456[[#This Row],[DESCRIPTION]]</f>
        <v>SIGN PANEL, INSTALL, 31-50 SF</v>
      </c>
      <c r="F6022" s="2" t="str">
        <f>+LEFT(Table13456[[#This Row],[PAY ITEM]],1)</f>
        <v>0</v>
      </c>
      <c r="G6022" s="2" t="str">
        <f>IF(Table13456[[#This Row],[first]]="0",SUBSTITUTE(TRIM(MID(B6022, 2, 3))," ","0"),SUBSTITUTE(TRIM(MID(B6022, 1, 3))," ","0"))</f>
        <v>700</v>
      </c>
      <c r="H6022" s="2" t="str">
        <f>IF(Table13456[[#This Row],[first]]="0",SUBSTITUTE(TRIM(MID(B6022, 5, 3))," ","0"),SUBSTITUTE(TRIM(MID(B6022, 4, 3))," ","0"))</f>
        <v>3</v>
      </c>
      <c r="I6022" s="2" t="str">
        <f>IF(Table13456[[#This Row],[first]]="0",SUBSTITUTE(TRIM(MID(B6022, 8, 3))," ","0"),SUBSTITUTE(TRIM(MID(B6022, 7, 3))," ","0"))</f>
        <v>404</v>
      </c>
      <c r="J6022" s="2">
        <v>1</v>
      </c>
      <c r="K6022" s="2" t="str">
        <f t="shared" si="282"/>
        <v>700</v>
      </c>
      <c r="L6022" s="2" t="str">
        <f t="shared" si="283"/>
        <v>003</v>
      </c>
      <c r="M6022" s="2" t="str">
        <f t="shared" si="284"/>
        <v>404</v>
      </c>
    </row>
    <row r="6023" spans="2:13" x14ac:dyDescent="0.25">
      <c r="B6023" s="2" t="s">
        <v>13632</v>
      </c>
      <c r="C6023" s="2" t="s">
        <v>5039</v>
      </c>
      <c r="D6023" s="6" t="str">
        <f>+_xlfn.CONCAT(Table13456[[#This Row],[phase1]],Table13456[[#This Row],[phase2]],Table13456[[#This Row],[phase3]],Table13456[[#This Row],[phase4]])</f>
        <v>1700003405</v>
      </c>
      <c r="E6023" s="2" t="str">
        <f>+Table13456[[#This Row],[DESCRIPTION]]</f>
        <v>SIGN PANEL, INSTALL, 51-100 SF</v>
      </c>
      <c r="F6023" s="2" t="str">
        <f>+LEFT(Table13456[[#This Row],[PAY ITEM]],1)</f>
        <v>0</v>
      </c>
      <c r="G6023" s="2" t="str">
        <f>IF(Table13456[[#This Row],[first]]="0",SUBSTITUTE(TRIM(MID(B6023, 2, 3))," ","0"),SUBSTITUTE(TRIM(MID(B6023, 1, 3))," ","0"))</f>
        <v>700</v>
      </c>
      <c r="H6023" s="2" t="str">
        <f>IF(Table13456[[#This Row],[first]]="0",SUBSTITUTE(TRIM(MID(B6023, 5, 3))," ","0"),SUBSTITUTE(TRIM(MID(B6023, 4, 3))," ","0"))</f>
        <v>3</v>
      </c>
      <c r="I6023" s="2" t="str">
        <f>IF(Table13456[[#This Row],[first]]="0",SUBSTITUTE(TRIM(MID(B6023, 8, 3))," ","0"),SUBSTITUTE(TRIM(MID(B6023, 7, 3))," ","0"))</f>
        <v>405</v>
      </c>
      <c r="J6023" s="2">
        <v>1</v>
      </c>
      <c r="K6023" s="2" t="str">
        <f t="shared" si="282"/>
        <v>700</v>
      </c>
      <c r="L6023" s="2" t="str">
        <f t="shared" si="283"/>
        <v>003</v>
      </c>
      <c r="M6023" s="2" t="str">
        <f t="shared" si="284"/>
        <v>405</v>
      </c>
    </row>
    <row r="6024" spans="2:13" x14ac:dyDescent="0.25">
      <c r="B6024" s="2" t="s">
        <v>2829</v>
      </c>
      <c r="C6024" s="2" t="s">
        <v>2830</v>
      </c>
      <c r="D6024" s="6" t="str">
        <f>+_xlfn.CONCAT(Table13456[[#This Row],[phase1]],Table13456[[#This Row],[phase2]],Table13456[[#This Row],[phase3]],Table13456[[#This Row],[phase4]])</f>
        <v>1700003406</v>
      </c>
      <c r="E6024" s="2" t="str">
        <f>+Table13456[[#This Row],[DESCRIPTION]]</f>
        <v>SIGN PANEL, INSTALL, 101-200 SF</v>
      </c>
      <c r="F6024" s="2" t="str">
        <f>+LEFT(Table13456[[#This Row],[PAY ITEM]],1)</f>
        <v>0</v>
      </c>
      <c r="G6024" s="2" t="str">
        <f>IF(Table13456[[#This Row],[first]]="0",SUBSTITUTE(TRIM(MID(B6024, 2, 3))," ","0"),SUBSTITUTE(TRIM(MID(B6024, 1, 3))," ","0"))</f>
        <v>700</v>
      </c>
      <c r="H6024" s="2" t="str">
        <f>IF(Table13456[[#This Row],[first]]="0",SUBSTITUTE(TRIM(MID(B6024, 5, 3))," ","0"),SUBSTITUTE(TRIM(MID(B6024, 4, 3))," ","0"))</f>
        <v>3</v>
      </c>
      <c r="I6024" s="2" t="str">
        <f>IF(Table13456[[#This Row],[first]]="0",SUBSTITUTE(TRIM(MID(B6024, 8, 3))," ","0"),SUBSTITUTE(TRIM(MID(B6024, 7, 3))," ","0"))</f>
        <v>406</v>
      </c>
      <c r="J6024" s="2">
        <v>1</v>
      </c>
      <c r="K6024" s="2" t="str">
        <f t="shared" si="282"/>
        <v>700</v>
      </c>
      <c r="L6024" s="2" t="str">
        <f t="shared" si="283"/>
        <v>003</v>
      </c>
      <c r="M6024" s="2" t="str">
        <f t="shared" si="284"/>
        <v>406</v>
      </c>
    </row>
    <row r="6025" spans="2:13" x14ac:dyDescent="0.25">
      <c r="B6025" s="2" t="s">
        <v>13633</v>
      </c>
      <c r="C6025" s="2" t="s">
        <v>13634</v>
      </c>
      <c r="D6025" s="6" t="str">
        <f>+_xlfn.CONCAT(Table13456[[#This Row],[phase1]],Table13456[[#This Row],[phase2]],Table13456[[#This Row],[phase3]],Table13456[[#This Row],[phase4]])</f>
        <v>1700003407</v>
      </c>
      <c r="E6025" s="2" t="str">
        <f>+Table13456[[#This Row],[DESCRIPTION]]</f>
        <v>SIGN PANEL, INSTALL, 201-300 SF</v>
      </c>
      <c r="F6025" s="2" t="str">
        <f>+LEFT(Table13456[[#This Row],[PAY ITEM]],1)</f>
        <v>0</v>
      </c>
      <c r="G6025" s="2" t="str">
        <f>IF(Table13456[[#This Row],[first]]="0",SUBSTITUTE(TRIM(MID(B6025, 2, 3))," ","0"),SUBSTITUTE(TRIM(MID(B6025, 1, 3))," ","0"))</f>
        <v>700</v>
      </c>
      <c r="H6025" s="2" t="str">
        <f>IF(Table13456[[#This Row],[first]]="0",SUBSTITUTE(TRIM(MID(B6025, 5, 3))," ","0"),SUBSTITUTE(TRIM(MID(B6025, 4, 3))," ","0"))</f>
        <v>3</v>
      </c>
      <c r="I6025" s="2" t="str">
        <f>IF(Table13456[[#This Row],[first]]="0",SUBSTITUTE(TRIM(MID(B6025, 8, 3))," ","0"),SUBSTITUTE(TRIM(MID(B6025, 7, 3))," ","0"))</f>
        <v>407</v>
      </c>
      <c r="J6025" s="2">
        <v>1</v>
      </c>
      <c r="K6025" s="2" t="str">
        <f t="shared" si="282"/>
        <v>700</v>
      </c>
      <c r="L6025" s="2" t="str">
        <f t="shared" si="283"/>
        <v>003</v>
      </c>
      <c r="M6025" s="2" t="str">
        <f t="shared" si="284"/>
        <v>407</v>
      </c>
    </row>
    <row r="6026" spans="2:13" x14ac:dyDescent="0.25">
      <c r="B6026" s="2" t="s">
        <v>13635</v>
      </c>
      <c r="C6026" s="2" t="s">
        <v>13636</v>
      </c>
      <c r="D6026" s="6" t="str">
        <f>+_xlfn.CONCAT(Table13456[[#This Row],[phase1]],Table13456[[#This Row],[phase2]],Table13456[[#This Row],[phase3]],Table13456[[#This Row],[phase4]])</f>
        <v>1700003408</v>
      </c>
      <c r="E6026" s="2" t="str">
        <f>+Table13456[[#This Row],[DESCRIPTION]]</f>
        <v>SIGN PANEL, INSTALL, 301-400 SF</v>
      </c>
      <c r="F6026" s="2" t="str">
        <f>+LEFT(Table13456[[#This Row],[PAY ITEM]],1)</f>
        <v>0</v>
      </c>
      <c r="G6026" s="2" t="str">
        <f>IF(Table13456[[#This Row],[first]]="0",SUBSTITUTE(TRIM(MID(B6026, 2, 3))," ","0"),SUBSTITUTE(TRIM(MID(B6026, 1, 3))," ","0"))</f>
        <v>700</v>
      </c>
      <c r="H6026" s="2" t="str">
        <f>IF(Table13456[[#This Row],[first]]="0",SUBSTITUTE(TRIM(MID(B6026, 5, 3))," ","0"),SUBSTITUTE(TRIM(MID(B6026, 4, 3))," ","0"))</f>
        <v>3</v>
      </c>
      <c r="I6026" s="2" t="str">
        <f>IF(Table13456[[#This Row],[first]]="0",SUBSTITUTE(TRIM(MID(B6026, 8, 3))," ","0"),SUBSTITUTE(TRIM(MID(B6026, 7, 3))," ","0"))</f>
        <v>408</v>
      </c>
      <c r="J6026" s="2">
        <v>1</v>
      </c>
      <c r="K6026" s="2" t="str">
        <f t="shared" si="282"/>
        <v>700</v>
      </c>
      <c r="L6026" s="2" t="str">
        <f t="shared" si="283"/>
        <v>003</v>
      </c>
      <c r="M6026" s="2" t="str">
        <f t="shared" si="284"/>
        <v>408</v>
      </c>
    </row>
    <row r="6027" spans="2:13" x14ac:dyDescent="0.25">
      <c r="B6027" s="2" t="s">
        <v>13637</v>
      </c>
      <c r="C6027" s="2" t="s">
        <v>13638</v>
      </c>
      <c r="D6027" s="6" t="str">
        <f>+_xlfn.CONCAT(Table13456[[#This Row],[phase1]],Table13456[[#This Row],[phase2]],Table13456[[#This Row],[phase3]],Table13456[[#This Row],[phase4]])</f>
        <v>1700003409</v>
      </c>
      <c r="E6027" s="2" t="str">
        <f>+Table13456[[#This Row],[DESCRIPTION]]</f>
        <v>SIGN PANEL, INSTALL, 401-500 SF</v>
      </c>
      <c r="F6027" s="2" t="str">
        <f>+LEFT(Table13456[[#This Row],[PAY ITEM]],1)</f>
        <v>0</v>
      </c>
      <c r="G6027" s="2" t="str">
        <f>IF(Table13456[[#This Row],[first]]="0",SUBSTITUTE(TRIM(MID(B6027, 2, 3))," ","0"),SUBSTITUTE(TRIM(MID(B6027, 1, 3))," ","0"))</f>
        <v>700</v>
      </c>
      <c r="H6027" s="2" t="str">
        <f>IF(Table13456[[#This Row],[first]]="0",SUBSTITUTE(TRIM(MID(B6027, 5, 3))," ","0"),SUBSTITUTE(TRIM(MID(B6027, 4, 3))," ","0"))</f>
        <v>3</v>
      </c>
      <c r="I6027" s="2" t="str">
        <f>IF(Table13456[[#This Row],[first]]="0",SUBSTITUTE(TRIM(MID(B6027, 8, 3))," ","0"),SUBSTITUTE(TRIM(MID(B6027, 7, 3))," ","0"))</f>
        <v>409</v>
      </c>
      <c r="J6027" s="2">
        <v>1</v>
      </c>
      <c r="K6027" s="2" t="str">
        <f t="shared" si="282"/>
        <v>700</v>
      </c>
      <c r="L6027" s="2" t="str">
        <f t="shared" si="283"/>
        <v>003</v>
      </c>
      <c r="M6027" s="2" t="str">
        <f t="shared" si="284"/>
        <v>409</v>
      </c>
    </row>
    <row r="6028" spans="2:13" x14ac:dyDescent="0.25">
      <c r="B6028" s="2" t="s">
        <v>13639</v>
      </c>
      <c r="C6028" s="2" t="s">
        <v>13640</v>
      </c>
      <c r="D6028" s="6" t="str">
        <f>+_xlfn.CONCAT(Table13456[[#This Row],[phase1]],Table13456[[#This Row],[phase2]],Table13456[[#This Row],[phase3]],Table13456[[#This Row],[phase4]])</f>
        <v>1700003410</v>
      </c>
      <c r="E6028" s="2" t="str">
        <f>+Table13456[[#This Row],[DESCRIPTION]]</f>
        <v>SIGN PANEL, INSTALL, 501-600 SF</v>
      </c>
      <c r="F6028" s="2" t="str">
        <f>+LEFT(Table13456[[#This Row],[PAY ITEM]],1)</f>
        <v>0</v>
      </c>
      <c r="G6028" s="2" t="str">
        <f>IF(Table13456[[#This Row],[first]]="0",SUBSTITUTE(TRIM(MID(B6028, 2, 3))," ","0"),SUBSTITUTE(TRIM(MID(B6028, 1, 3))," ","0"))</f>
        <v>700</v>
      </c>
      <c r="H6028" s="2" t="str">
        <f>IF(Table13456[[#This Row],[first]]="0",SUBSTITUTE(TRIM(MID(B6028, 5, 3))," ","0"),SUBSTITUTE(TRIM(MID(B6028, 4, 3))," ","0"))</f>
        <v>3</v>
      </c>
      <c r="I6028" s="2" t="str">
        <f>IF(Table13456[[#This Row],[first]]="0",SUBSTITUTE(TRIM(MID(B6028, 8, 3))," ","0"),SUBSTITUTE(TRIM(MID(B6028, 7, 3))," ","0"))</f>
        <v>410</v>
      </c>
      <c r="J6028" s="2">
        <v>1</v>
      </c>
      <c r="K6028" s="2" t="str">
        <f t="shared" si="282"/>
        <v>700</v>
      </c>
      <c r="L6028" s="2" t="str">
        <f t="shared" si="283"/>
        <v>003</v>
      </c>
      <c r="M6028" s="2" t="str">
        <f t="shared" si="284"/>
        <v>410</v>
      </c>
    </row>
    <row r="6029" spans="2:13" x14ac:dyDescent="0.25">
      <c r="B6029" s="2" t="s">
        <v>2831</v>
      </c>
      <c r="C6029" s="2" t="s">
        <v>2832</v>
      </c>
      <c r="D6029" s="6" t="str">
        <f>+_xlfn.CONCAT(Table13456[[#This Row],[phase1]],Table13456[[#This Row],[phase2]],Table13456[[#This Row],[phase3]],Table13456[[#This Row],[phase4]])</f>
        <v>1700003501</v>
      </c>
      <c r="E6029" s="2" t="str">
        <f>+Table13456[[#This Row],[DESCRIPTION]]</f>
        <v>SIGN PANEL, RELOCATE, UP TO 12 SF</v>
      </c>
      <c r="F6029" s="2" t="str">
        <f>+LEFT(Table13456[[#This Row],[PAY ITEM]],1)</f>
        <v>0</v>
      </c>
      <c r="G6029" s="2" t="str">
        <f>IF(Table13456[[#This Row],[first]]="0",SUBSTITUTE(TRIM(MID(B6029, 2, 3))," ","0"),SUBSTITUTE(TRIM(MID(B6029, 1, 3))," ","0"))</f>
        <v>700</v>
      </c>
      <c r="H6029" s="2" t="str">
        <f>IF(Table13456[[#This Row],[first]]="0",SUBSTITUTE(TRIM(MID(B6029, 5, 3))," ","0"),SUBSTITUTE(TRIM(MID(B6029, 4, 3))," ","0"))</f>
        <v>3</v>
      </c>
      <c r="I6029" s="2" t="str">
        <f>IF(Table13456[[#This Row],[first]]="0",SUBSTITUTE(TRIM(MID(B6029, 8, 3))," ","0"),SUBSTITUTE(TRIM(MID(B6029, 7, 3))," ","0"))</f>
        <v>501</v>
      </c>
      <c r="J6029" s="2">
        <v>1</v>
      </c>
      <c r="K6029" s="2" t="str">
        <f t="shared" si="282"/>
        <v>700</v>
      </c>
      <c r="L6029" s="2" t="str">
        <f t="shared" si="283"/>
        <v>003</v>
      </c>
      <c r="M6029" s="2" t="str">
        <f t="shared" si="284"/>
        <v>501</v>
      </c>
    </row>
    <row r="6030" spans="2:13" x14ac:dyDescent="0.25">
      <c r="B6030" s="2" t="s">
        <v>2833</v>
      </c>
      <c r="C6030" s="2" t="s">
        <v>2834</v>
      </c>
      <c r="D6030" s="6" t="str">
        <f>+_xlfn.CONCAT(Table13456[[#This Row],[phase1]],Table13456[[#This Row],[phase2]],Table13456[[#This Row],[phase3]],Table13456[[#This Row],[phase4]])</f>
        <v>1700003502</v>
      </c>
      <c r="E6030" s="2" t="str">
        <f>+Table13456[[#This Row],[DESCRIPTION]]</f>
        <v>SIGN PANEL, RELOCATE, 12-20 SF</v>
      </c>
      <c r="F6030" s="2" t="str">
        <f>+LEFT(Table13456[[#This Row],[PAY ITEM]],1)</f>
        <v>0</v>
      </c>
      <c r="G6030" s="2" t="str">
        <f>IF(Table13456[[#This Row],[first]]="0",SUBSTITUTE(TRIM(MID(B6030, 2, 3))," ","0"),SUBSTITUTE(TRIM(MID(B6030, 1, 3))," ","0"))</f>
        <v>700</v>
      </c>
      <c r="H6030" s="2" t="str">
        <f>IF(Table13456[[#This Row],[first]]="0",SUBSTITUTE(TRIM(MID(B6030, 5, 3))," ","0"),SUBSTITUTE(TRIM(MID(B6030, 4, 3))," ","0"))</f>
        <v>3</v>
      </c>
      <c r="I6030" s="2" t="str">
        <f>IF(Table13456[[#This Row],[first]]="0",SUBSTITUTE(TRIM(MID(B6030, 8, 3))," ","0"),SUBSTITUTE(TRIM(MID(B6030, 7, 3))," ","0"))</f>
        <v>502</v>
      </c>
      <c r="J6030" s="2">
        <v>1</v>
      </c>
      <c r="K6030" s="2" t="str">
        <f t="shared" si="282"/>
        <v>700</v>
      </c>
      <c r="L6030" s="2" t="str">
        <f t="shared" si="283"/>
        <v>003</v>
      </c>
      <c r="M6030" s="2" t="str">
        <f t="shared" si="284"/>
        <v>502</v>
      </c>
    </row>
    <row r="6031" spans="2:13" x14ac:dyDescent="0.25">
      <c r="B6031" s="2" t="s">
        <v>4185</v>
      </c>
      <c r="C6031" s="2" t="s">
        <v>4384</v>
      </c>
      <c r="D6031" s="6" t="str">
        <f>+_xlfn.CONCAT(Table13456[[#This Row],[phase1]],Table13456[[#This Row],[phase2]],Table13456[[#This Row],[phase3]],Table13456[[#This Row],[phase4]])</f>
        <v>1700003503</v>
      </c>
      <c r="E6031" s="2" t="str">
        <f>+Table13456[[#This Row],[DESCRIPTION]]</f>
        <v>SIGN PANEL, RELOCATE, 21-30 SF</v>
      </c>
      <c r="F6031" s="2" t="str">
        <f>+LEFT(Table13456[[#This Row],[PAY ITEM]],1)</f>
        <v>0</v>
      </c>
      <c r="G6031" s="2" t="str">
        <f>IF(Table13456[[#This Row],[first]]="0",SUBSTITUTE(TRIM(MID(B6031, 2, 3))," ","0"),SUBSTITUTE(TRIM(MID(B6031, 1, 3))," ","0"))</f>
        <v>700</v>
      </c>
      <c r="H6031" s="2" t="str">
        <f>IF(Table13456[[#This Row],[first]]="0",SUBSTITUTE(TRIM(MID(B6031, 5, 3))," ","0"),SUBSTITUTE(TRIM(MID(B6031, 4, 3))," ","0"))</f>
        <v>3</v>
      </c>
      <c r="I6031" s="2" t="str">
        <f>IF(Table13456[[#This Row],[first]]="0",SUBSTITUTE(TRIM(MID(B6031, 8, 3))," ","0"),SUBSTITUTE(TRIM(MID(B6031, 7, 3))," ","0"))</f>
        <v>503</v>
      </c>
      <c r="J6031" s="2">
        <v>1</v>
      </c>
      <c r="K6031" s="2" t="str">
        <f t="shared" si="282"/>
        <v>700</v>
      </c>
      <c r="L6031" s="2" t="str">
        <f t="shared" si="283"/>
        <v>003</v>
      </c>
      <c r="M6031" s="2" t="str">
        <f t="shared" si="284"/>
        <v>503</v>
      </c>
    </row>
    <row r="6032" spans="2:13" x14ac:dyDescent="0.25">
      <c r="B6032" s="2" t="s">
        <v>13641</v>
      </c>
      <c r="C6032" s="2" t="s">
        <v>4513</v>
      </c>
      <c r="D6032" s="6" t="str">
        <f>+_xlfn.CONCAT(Table13456[[#This Row],[phase1]],Table13456[[#This Row],[phase2]],Table13456[[#This Row],[phase3]],Table13456[[#This Row],[phase4]])</f>
        <v>1700003504</v>
      </c>
      <c r="E6032" s="2" t="str">
        <f>+Table13456[[#This Row],[DESCRIPTION]]</f>
        <v>SIGN PANEL, RELOCATE, 31-50 SF</v>
      </c>
      <c r="F6032" s="2" t="str">
        <f>+LEFT(Table13456[[#This Row],[PAY ITEM]],1)</f>
        <v>0</v>
      </c>
      <c r="G6032" s="2" t="str">
        <f>IF(Table13456[[#This Row],[first]]="0",SUBSTITUTE(TRIM(MID(B6032, 2, 3))," ","0"),SUBSTITUTE(TRIM(MID(B6032, 1, 3))," ","0"))</f>
        <v>700</v>
      </c>
      <c r="H6032" s="2" t="str">
        <f>IF(Table13456[[#This Row],[first]]="0",SUBSTITUTE(TRIM(MID(B6032, 5, 3))," ","0"),SUBSTITUTE(TRIM(MID(B6032, 4, 3))," ","0"))</f>
        <v>3</v>
      </c>
      <c r="I6032" s="2" t="str">
        <f>IF(Table13456[[#This Row],[first]]="0",SUBSTITUTE(TRIM(MID(B6032, 8, 3))," ","0"),SUBSTITUTE(TRIM(MID(B6032, 7, 3))," ","0"))</f>
        <v>504</v>
      </c>
      <c r="J6032" s="2">
        <v>1</v>
      </c>
      <c r="K6032" s="2" t="str">
        <f t="shared" si="282"/>
        <v>700</v>
      </c>
      <c r="L6032" s="2" t="str">
        <f t="shared" si="283"/>
        <v>003</v>
      </c>
      <c r="M6032" s="2" t="str">
        <f t="shared" si="284"/>
        <v>504</v>
      </c>
    </row>
    <row r="6033" spans="2:13" x14ac:dyDescent="0.25">
      <c r="B6033" s="2" t="s">
        <v>2835</v>
      </c>
      <c r="C6033" s="2" t="s">
        <v>2836</v>
      </c>
      <c r="D6033" s="6" t="str">
        <f>+_xlfn.CONCAT(Table13456[[#This Row],[phase1]],Table13456[[#This Row],[phase2]],Table13456[[#This Row],[phase3]],Table13456[[#This Row],[phase4]])</f>
        <v>1700003505</v>
      </c>
      <c r="E6033" s="2" t="str">
        <f>+Table13456[[#This Row],[DESCRIPTION]]</f>
        <v>SIGN PANEL, RELOCATE, 51-100 SF</v>
      </c>
      <c r="F6033" s="2" t="str">
        <f>+LEFT(Table13456[[#This Row],[PAY ITEM]],1)</f>
        <v>0</v>
      </c>
      <c r="G6033" s="2" t="str">
        <f>IF(Table13456[[#This Row],[first]]="0",SUBSTITUTE(TRIM(MID(B6033, 2, 3))," ","0"),SUBSTITUTE(TRIM(MID(B6033, 1, 3))," ","0"))</f>
        <v>700</v>
      </c>
      <c r="H6033" s="2" t="str">
        <f>IF(Table13456[[#This Row],[first]]="0",SUBSTITUTE(TRIM(MID(B6033, 5, 3))," ","0"),SUBSTITUTE(TRIM(MID(B6033, 4, 3))," ","0"))</f>
        <v>3</v>
      </c>
      <c r="I6033" s="2" t="str">
        <f>IF(Table13456[[#This Row],[first]]="0",SUBSTITUTE(TRIM(MID(B6033, 8, 3))," ","0"),SUBSTITUTE(TRIM(MID(B6033, 7, 3))," ","0"))</f>
        <v>505</v>
      </c>
      <c r="J6033" s="2">
        <v>1</v>
      </c>
      <c r="K6033" s="2" t="str">
        <f t="shared" si="282"/>
        <v>700</v>
      </c>
      <c r="L6033" s="2" t="str">
        <f t="shared" si="283"/>
        <v>003</v>
      </c>
      <c r="M6033" s="2" t="str">
        <f t="shared" si="284"/>
        <v>505</v>
      </c>
    </row>
    <row r="6034" spans="2:13" x14ac:dyDescent="0.25">
      <c r="B6034" s="2" t="s">
        <v>2837</v>
      </c>
      <c r="C6034" s="2" t="s">
        <v>2838</v>
      </c>
      <c r="D6034" s="6" t="str">
        <f>+_xlfn.CONCAT(Table13456[[#This Row],[phase1]],Table13456[[#This Row],[phase2]],Table13456[[#This Row],[phase3]],Table13456[[#This Row],[phase4]])</f>
        <v>1700003506</v>
      </c>
      <c r="E6034" s="2" t="str">
        <f>+Table13456[[#This Row],[DESCRIPTION]]</f>
        <v>SIGN PANEL, RELOCATE, 101-200 SF</v>
      </c>
      <c r="F6034" s="2" t="str">
        <f>+LEFT(Table13456[[#This Row],[PAY ITEM]],1)</f>
        <v>0</v>
      </c>
      <c r="G6034" s="2" t="str">
        <f>IF(Table13456[[#This Row],[first]]="0",SUBSTITUTE(TRIM(MID(B6034, 2, 3))," ","0"),SUBSTITUTE(TRIM(MID(B6034, 1, 3))," ","0"))</f>
        <v>700</v>
      </c>
      <c r="H6034" s="2" t="str">
        <f>IF(Table13456[[#This Row],[first]]="0",SUBSTITUTE(TRIM(MID(B6034, 5, 3))," ","0"),SUBSTITUTE(TRIM(MID(B6034, 4, 3))," ","0"))</f>
        <v>3</v>
      </c>
      <c r="I6034" s="2" t="str">
        <f>IF(Table13456[[#This Row],[first]]="0",SUBSTITUTE(TRIM(MID(B6034, 8, 3))," ","0"),SUBSTITUTE(TRIM(MID(B6034, 7, 3))," ","0"))</f>
        <v>506</v>
      </c>
      <c r="J6034" s="2">
        <v>1</v>
      </c>
      <c r="K6034" s="2" t="str">
        <f t="shared" si="282"/>
        <v>700</v>
      </c>
      <c r="L6034" s="2" t="str">
        <f t="shared" si="283"/>
        <v>003</v>
      </c>
      <c r="M6034" s="2" t="str">
        <f t="shared" si="284"/>
        <v>506</v>
      </c>
    </row>
    <row r="6035" spans="2:13" x14ac:dyDescent="0.25">
      <c r="B6035" s="2" t="s">
        <v>2839</v>
      </c>
      <c r="C6035" s="2" t="s">
        <v>2840</v>
      </c>
      <c r="D6035" s="6" t="str">
        <f>+_xlfn.CONCAT(Table13456[[#This Row],[phase1]],Table13456[[#This Row],[phase2]],Table13456[[#This Row],[phase3]],Table13456[[#This Row],[phase4]])</f>
        <v>1700003507</v>
      </c>
      <c r="E6035" s="2" t="str">
        <f>+Table13456[[#This Row],[DESCRIPTION]]</f>
        <v>SIGN PANEL, RELOCATE, 201-300 SF</v>
      </c>
      <c r="F6035" s="2" t="str">
        <f>+LEFT(Table13456[[#This Row],[PAY ITEM]],1)</f>
        <v>0</v>
      </c>
      <c r="G6035" s="2" t="str">
        <f>IF(Table13456[[#This Row],[first]]="0",SUBSTITUTE(TRIM(MID(B6035, 2, 3))," ","0"),SUBSTITUTE(TRIM(MID(B6035, 1, 3))," ","0"))</f>
        <v>700</v>
      </c>
      <c r="H6035" s="2" t="str">
        <f>IF(Table13456[[#This Row],[first]]="0",SUBSTITUTE(TRIM(MID(B6035, 5, 3))," ","0"),SUBSTITUTE(TRIM(MID(B6035, 4, 3))," ","0"))</f>
        <v>3</v>
      </c>
      <c r="I6035" s="2" t="str">
        <f>IF(Table13456[[#This Row],[first]]="0",SUBSTITUTE(TRIM(MID(B6035, 8, 3))," ","0"),SUBSTITUTE(TRIM(MID(B6035, 7, 3))," ","0"))</f>
        <v>507</v>
      </c>
      <c r="J6035" s="2">
        <v>1</v>
      </c>
      <c r="K6035" s="2" t="str">
        <f t="shared" si="282"/>
        <v>700</v>
      </c>
      <c r="L6035" s="2" t="str">
        <f t="shared" si="283"/>
        <v>003</v>
      </c>
      <c r="M6035" s="2" t="str">
        <f t="shared" si="284"/>
        <v>507</v>
      </c>
    </row>
    <row r="6036" spans="2:13" x14ac:dyDescent="0.25">
      <c r="B6036" s="2" t="s">
        <v>2841</v>
      </c>
      <c r="C6036" s="2" t="s">
        <v>2842</v>
      </c>
      <c r="D6036" s="6" t="str">
        <f>+_xlfn.CONCAT(Table13456[[#This Row],[phase1]],Table13456[[#This Row],[phase2]],Table13456[[#This Row],[phase3]],Table13456[[#This Row],[phase4]])</f>
        <v>1700003508</v>
      </c>
      <c r="E6036" s="2" t="str">
        <f>+Table13456[[#This Row],[DESCRIPTION]]</f>
        <v>SIGN PANEL, RELOCATE, 301-400 SF</v>
      </c>
      <c r="F6036" s="2" t="str">
        <f>+LEFT(Table13456[[#This Row],[PAY ITEM]],1)</f>
        <v>0</v>
      </c>
      <c r="G6036" s="2" t="str">
        <f>IF(Table13456[[#This Row],[first]]="0",SUBSTITUTE(TRIM(MID(B6036, 2, 3))," ","0"),SUBSTITUTE(TRIM(MID(B6036, 1, 3))," ","0"))</f>
        <v>700</v>
      </c>
      <c r="H6036" s="2" t="str">
        <f>IF(Table13456[[#This Row],[first]]="0",SUBSTITUTE(TRIM(MID(B6036, 5, 3))," ","0"),SUBSTITUTE(TRIM(MID(B6036, 4, 3))," ","0"))</f>
        <v>3</v>
      </c>
      <c r="I6036" s="2" t="str">
        <f>IF(Table13456[[#This Row],[first]]="0",SUBSTITUTE(TRIM(MID(B6036, 8, 3))," ","0"),SUBSTITUTE(TRIM(MID(B6036, 7, 3))," ","0"))</f>
        <v>508</v>
      </c>
      <c r="J6036" s="2">
        <v>1</v>
      </c>
      <c r="K6036" s="2" t="str">
        <f t="shared" si="282"/>
        <v>700</v>
      </c>
      <c r="L6036" s="2" t="str">
        <f t="shared" si="283"/>
        <v>003</v>
      </c>
      <c r="M6036" s="2" t="str">
        <f t="shared" si="284"/>
        <v>508</v>
      </c>
    </row>
    <row r="6037" spans="2:13" x14ac:dyDescent="0.25">
      <c r="B6037" s="2" t="s">
        <v>13642</v>
      </c>
      <c r="C6037" s="2" t="s">
        <v>13643</v>
      </c>
      <c r="D6037" s="6" t="str">
        <f>+_xlfn.CONCAT(Table13456[[#This Row],[phase1]],Table13456[[#This Row],[phase2]],Table13456[[#This Row],[phase3]],Table13456[[#This Row],[phase4]])</f>
        <v>1700003509</v>
      </c>
      <c r="E6037" s="2" t="str">
        <f>+Table13456[[#This Row],[DESCRIPTION]]</f>
        <v>SIGN PANEL, RELOCATE, 401-500 SF</v>
      </c>
      <c r="F6037" s="2" t="str">
        <f>+LEFT(Table13456[[#This Row],[PAY ITEM]],1)</f>
        <v>0</v>
      </c>
      <c r="G6037" s="2" t="str">
        <f>IF(Table13456[[#This Row],[first]]="0",SUBSTITUTE(TRIM(MID(B6037, 2, 3))," ","0"),SUBSTITUTE(TRIM(MID(B6037, 1, 3))," ","0"))</f>
        <v>700</v>
      </c>
      <c r="H6037" s="2" t="str">
        <f>IF(Table13456[[#This Row],[first]]="0",SUBSTITUTE(TRIM(MID(B6037, 5, 3))," ","0"),SUBSTITUTE(TRIM(MID(B6037, 4, 3))," ","0"))</f>
        <v>3</v>
      </c>
      <c r="I6037" s="2" t="str">
        <f>IF(Table13456[[#This Row],[first]]="0",SUBSTITUTE(TRIM(MID(B6037, 8, 3))," ","0"),SUBSTITUTE(TRIM(MID(B6037, 7, 3))," ","0"))</f>
        <v>509</v>
      </c>
      <c r="J6037" s="2">
        <v>1</v>
      </c>
      <c r="K6037" s="2" t="str">
        <f t="shared" si="282"/>
        <v>700</v>
      </c>
      <c r="L6037" s="2" t="str">
        <f t="shared" si="283"/>
        <v>003</v>
      </c>
      <c r="M6037" s="2" t="str">
        <f t="shared" si="284"/>
        <v>509</v>
      </c>
    </row>
    <row r="6038" spans="2:13" x14ac:dyDescent="0.25">
      <c r="B6038" s="2" t="s">
        <v>13644</v>
      </c>
      <c r="C6038" s="2" t="s">
        <v>13645</v>
      </c>
      <c r="D6038" s="6" t="str">
        <f>+_xlfn.CONCAT(Table13456[[#This Row],[phase1]],Table13456[[#This Row],[phase2]],Table13456[[#This Row],[phase3]],Table13456[[#This Row],[phase4]])</f>
        <v>1700003511</v>
      </c>
      <c r="E6038" s="2" t="str">
        <f>+Table13456[[#This Row],[DESCRIPTION]]</f>
        <v>SIGN PANEL, RELOCATE, 601 SF AND GREATER</v>
      </c>
      <c r="F6038" s="2" t="str">
        <f>+LEFT(Table13456[[#This Row],[PAY ITEM]],1)</f>
        <v>0</v>
      </c>
      <c r="G6038" s="2" t="str">
        <f>IF(Table13456[[#This Row],[first]]="0",SUBSTITUTE(TRIM(MID(B6038, 2, 3))," ","0"),SUBSTITUTE(TRIM(MID(B6038, 1, 3))," ","0"))</f>
        <v>700</v>
      </c>
      <c r="H6038" s="2" t="str">
        <f>IF(Table13456[[#This Row],[first]]="0",SUBSTITUTE(TRIM(MID(B6038, 5, 3))," ","0"),SUBSTITUTE(TRIM(MID(B6038, 4, 3))," ","0"))</f>
        <v>3</v>
      </c>
      <c r="I6038" s="2" t="str">
        <f>IF(Table13456[[#This Row],[first]]="0",SUBSTITUTE(TRIM(MID(B6038, 8, 3))," ","0"),SUBSTITUTE(TRIM(MID(B6038, 7, 3))," ","0"))</f>
        <v>511</v>
      </c>
      <c r="J6038" s="2">
        <v>1</v>
      </c>
      <c r="K6038" s="2" t="str">
        <f t="shared" si="282"/>
        <v>700</v>
      </c>
      <c r="L6038" s="2" t="str">
        <f t="shared" si="283"/>
        <v>003</v>
      </c>
      <c r="M6038" s="2" t="str">
        <f t="shared" si="284"/>
        <v>511</v>
      </c>
    </row>
    <row r="6039" spans="2:13" x14ac:dyDescent="0.25">
      <c r="B6039" s="2" t="s">
        <v>13646</v>
      </c>
      <c r="C6039" s="2" t="s">
        <v>13647</v>
      </c>
      <c r="D6039" s="6" t="str">
        <f>+_xlfn.CONCAT(Table13456[[#This Row],[phase1]],Table13456[[#This Row],[phase2]],Table13456[[#This Row],[phase3]],Table13456[[#This Row],[phase4]])</f>
        <v>1700003526</v>
      </c>
      <c r="E6039" s="2" t="str">
        <f>+Table13456[[#This Row],[DESCRIPTION]]</f>
        <v>SIGN PANEL, RELOCATE,  101-200 SF OVERHEAD MOUNT WITH LIGHTING</v>
      </c>
      <c r="F6039" s="2" t="str">
        <f>+LEFT(Table13456[[#This Row],[PAY ITEM]],1)</f>
        <v>0</v>
      </c>
      <c r="G6039" s="2" t="str">
        <f>IF(Table13456[[#This Row],[first]]="0",SUBSTITUTE(TRIM(MID(B6039, 2, 3))," ","0"),SUBSTITUTE(TRIM(MID(B6039, 1, 3))," ","0"))</f>
        <v>700</v>
      </c>
      <c r="H6039" s="2" t="str">
        <f>IF(Table13456[[#This Row],[first]]="0",SUBSTITUTE(TRIM(MID(B6039, 5, 3))," ","0"),SUBSTITUTE(TRIM(MID(B6039, 4, 3))," ","0"))</f>
        <v>3</v>
      </c>
      <c r="I6039" s="2" t="str">
        <f>IF(Table13456[[#This Row],[first]]="0",SUBSTITUTE(TRIM(MID(B6039, 8, 3))," ","0"),SUBSTITUTE(TRIM(MID(B6039, 7, 3))," ","0"))</f>
        <v>526</v>
      </c>
      <c r="J6039" s="2">
        <v>1</v>
      </c>
      <c r="K6039" s="2" t="str">
        <f t="shared" si="282"/>
        <v>700</v>
      </c>
      <c r="L6039" s="2" t="str">
        <f t="shared" si="283"/>
        <v>003</v>
      </c>
      <c r="M6039" s="2" t="str">
        <f t="shared" si="284"/>
        <v>526</v>
      </c>
    </row>
    <row r="6040" spans="2:13" x14ac:dyDescent="0.25">
      <c r="B6040" s="2" t="s">
        <v>13648</v>
      </c>
      <c r="C6040" s="2" t="s">
        <v>13649</v>
      </c>
      <c r="D6040" s="6" t="str">
        <f>+_xlfn.CONCAT(Table13456[[#This Row],[phase1]],Table13456[[#This Row],[phase2]],Table13456[[#This Row],[phase3]],Table13456[[#This Row],[phase4]])</f>
        <v>1700003527</v>
      </c>
      <c r="E6040" s="2" t="str">
        <f>+Table13456[[#This Row],[DESCRIPTION]]</f>
        <v>SIGN PANEL, RELOCATE,  201-300 SF OVERHEAD MOUNT WITH LIGHTING</v>
      </c>
      <c r="F6040" s="2" t="str">
        <f>+LEFT(Table13456[[#This Row],[PAY ITEM]],1)</f>
        <v>0</v>
      </c>
      <c r="G6040" s="2" t="str">
        <f>IF(Table13456[[#This Row],[first]]="0",SUBSTITUTE(TRIM(MID(B6040, 2, 3))," ","0"),SUBSTITUTE(TRIM(MID(B6040, 1, 3))," ","0"))</f>
        <v>700</v>
      </c>
      <c r="H6040" s="2" t="str">
        <f>IF(Table13456[[#This Row],[first]]="0",SUBSTITUTE(TRIM(MID(B6040, 5, 3))," ","0"),SUBSTITUTE(TRIM(MID(B6040, 4, 3))," ","0"))</f>
        <v>3</v>
      </c>
      <c r="I6040" s="2" t="str">
        <f>IF(Table13456[[#This Row],[first]]="0",SUBSTITUTE(TRIM(MID(B6040, 8, 3))," ","0"),SUBSTITUTE(TRIM(MID(B6040, 7, 3))," ","0"))</f>
        <v>527</v>
      </c>
      <c r="J6040" s="2">
        <v>1</v>
      </c>
      <c r="K6040" s="2" t="str">
        <f t="shared" si="282"/>
        <v>700</v>
      </c>
      <c r="L6040" s="2" t="str">
        <f t="shared" si="283"/>
        <v>003</v>
      </c>
      <c r="M6040" s="2" t="str">
        <f t="shared" si="284"/>
        <v>527</v>
      </c>
    </row>
    <row r="6041" spans="2:13" x14ac:dyDescent="0.25">
      <c r="B6041" s="2" t="s">
        <v>13650</v>
      </c>
      <c r="C6041" s="2" t="s">
        <v>13651</v>
      </c>
      <c r="D6041" s="6" t="str">
        <f>+_xlfn.CONCAT(Table13456[[#This Row],[phase1]],Table13456[[#This Row],[phase2]],Table13456[[#This Row],[phase3]],Table13456[[#This Row],[phase4]])</f>
        <v>1700003530</v>
      </c>
      <c r="E6041" s="2" t="str">
        <f>+Table13456[[#This Row],[DESCRIPTION]]</f>
        <v>SIGN PANEL, RELOCATE,  501-600 SF OVERHEAD MOUNT WITH LIGHTING</v>
      </c>
      <c r="F6041" s="2" t="str">
        <f>+LEFT(Table13456[[#This Row],[PAY ITEM]],1)</f>
        <v>0</v>
      </c>
      <c r="G6041" s="2" t="str">
        <f>IF(Table13456[[#This Row],[first]]="0",SUBSTITUTE(TRIM(MID(B6041, 2, 3))," ","0"),SUBSTITUTE(TRIM(MID(B6041, 1, 3))," ","0"))</f>
        <v>700</v>
      </c>
      <c r="H6041" s="2" t="str">
        <f>IF(Table13456[[#This Row],[first]]="0",SUBSTITUTE(TRIM(MID(B6041, 5, 3))," ","0"),SUBSTITUTE(TRIM(MID(B6041, 4, 3))," ","0"))</f>
        <v>3</v>
      </c>
      <c r="I6041" s="2" t="str">
        <f>IF(Table13456[[#This Row],[first]]="0",SUBSTITUTE(TRIM(MID(B6041, 8, 3))," ","0"),SUBSTITUTE(TRIM(MID(B6041, 7, 3))," ","0"))</f>
        <v>530</v>
      </c>
      <c r="J6041" s="2">
        <v>1</v>
      </c>
      <c r="K6041" s="2" t="str">
        <f t="shared" si="282"/>
        <v>700</v>
      </c>
      <c r="L6041" s="2" t="str">
        <f t="shared" si="283"/>
        <v>003</v>
      </c>
      <c r="M6041" s="2" t="str">
        <f t="shared" si="284"/>
        <v>530</v>
      </c>
    </row>
    <row r="6042" spans="2:13" x14ac:dyDescent="0.25">
      <c r="B6042" s="2" t="s">
        <v>13652</v>
      </c>
      <c r="C6042" s="2" t="s">
        <v>13653</v>
      </c>
      <c r="D6042" s="6" t="str">
        <f>+_xlfn.CONCAT(Table13456[[#This Row],[phase1]],Table13456[[#This Row],[phase2]],Table13456[[#This Row],[phase3]],Table13456[[#This Row],[phase4]])</f>
        <v>1700003536</v>
      </c>
      <c r="E6042" s="2" t="str">
        <f>+Table13456[[#This Row],[DESCRIPTION]]</f>
        <v>SIGN PANEL, RELOCATE, 201-300 SF OVERHEAD MOUNT WITH LIGHTING, PROJECT 437156-1-52-01</v>
      </c>
      <c r="F6042" s="2" t="str">
        <f>+LEFT(Table13456[[#This Row],[PAY ITEM]],1)</f>
        <v>0</v>
      </c>
      <c r="G6042" s="2" t="str">
        <f>IF(Table13456[[#This Row],[first]]="0",SUBSTITUTE(TRIM(MID(B6042, 2, 3))," ","0"),SUBSTITUTE(TRIM(MID(B6042, 1, 3))," ","0"))</f>
        <v>700</v>
      </c>
      <c r="H6042" s="2" t="str">
        <f>IF(Table13456[[#This Row],[first]]="0",SUBSTITUTE(TRIM(MID(B6042, 5, 3))," ","0"),SUBSTITUTE(TRIM(MID(B6042, 4, 3))," ","0"))</f>
        <v>3</v>
      </c>
      <c r="I6042" s="2" t="str">
        <f>IF(Table13456[[#This Row],[first]]="0",SUBSTITUTE(TRIM(MID(B6042, 8, 3))," ","0"),SUBSTITUTE(TRIM(MID(B6042, 7, 3))," ","0"))</f>
        <v>536</v>
      </c>
      <c r="J6042" s="2">
        <v>1</v>
      </c>
      <c r="K6042" s="2" t="str">
        <f t="shared" si="282"/>
        <v>700</v>
      </c>
      <c r="L6042" s="2" t="str">
        <f t="shared" si="283"/>
        <v>003</v>
      </c>
      <c r="M6042" s="2" t="str">
        <f t="shared" si="284"/>
        <v>536</v>
      </c>
    </row>
    <row r="6043" spans="2:13" x14ac:dyDescent="0.25">
      <c r="B6043" s="2" t="s">
        <v>13654</v>
      </c>
      <c r="C6043" s="2" t="s">
        <v>13655</v>
      </c>
      <c r="D6043" s="6" t="str">
        <f>+_xlfn.CONCAT(Table13456[[#This Row],[phase1]],Table13456[[#This Row],[phase2]],Table13456[[#This Row],[phase3]],Table13456[[#This Row],[phase4]])</f>
        <v>1700003537</v>
      </c>
      <c r="E6043" s="2" t="str">
        <f>+Table13456[[#This Row],[DESCRIPTION]]</f>
        <v>SIGN PANEL, RELOCATE, 401-500 SF OVERHEAD MOUNT WITH LIGHTING, PROJECT 437156-1-52-01</v>
      </c>
      <c r="F6043" s="2" t="str">
        <f>+LEFT(Table13456[[#This Row],[PAY ITEM]],1)</f>
        <v>0</v>
      </c>
      <c r="G6043" s="2" t="str">
        <f>IF(Table13456[[#This Row],[first]]="0",SUBSTITUTE(TRIM(MID(B6043, 2, 3))," ","0"),SUBSTITUTE(TRIM(MID(B6043, 1, 3))," ","0"))</f>
        <v>700</v>
      </c>
      <c r="H6043" s="2" t="str">
        <f>IF(Table13456[[#This Row],[first]]="0",SUBSTITUTE(TRIM(MID(B6043, 5, 3))," ","0"),SUBSTITUTE(TRIM(MID(B6043, 4, 3))," ","0"))</f>
        <v>3</v>
      </c>
      <c r="I6043" s="2" t="str">
        <f>IF(Table13456[[#This Row],[first]]="0",SUBSTITUTE(TRIM(MID(B6043, 8, 3))," ","0"),SUBSTITUTE(TRIM(MID(B6043, 7, 3))," ","0"))</f>
        <v>537</v>
      </c>
      <c r="J6043" s="2">
        <v>1</v>
      </c>
      <c r="K6043" s="2" t="str">
        <f t="shared" si="282"/>
        <v>700</v>
      </c>
      <c r="L6043" s="2" t="str">
        <f t="shared" si="283"/>
        <v>003</v>
      </c>
      <c r="M6043" s="2" t="str">
        <f t="shared" si="284"/>
        <v>537</v>
      </c>
    </row>
    <row r="6044" spans="2:13" x14ac:dyDescent="0.25">
      <c r="B6044" s="2" t="s">
        <v>13656</v>
      </c>
      <c r="C6044" s="2" t="s">
        <v>13657</v>
      </c>
      <c r="D6044" s="6" t="str">
        <f>+_xlfn.CONCAT(Table13456[[#This Row],[phase1]],Table13456[[#This Row],[phase2]],Table13456[[#This Row],[phase3]],Table13456[[#This Row],[phase4]])</f>
        <v>1700003542</v>
      </c>
      <c r="E6044" s="2" t="str">
        <f>+Table13456[[#This Row],[DESCRIPTION]]</f>
        <v>SIGN PANEL, RELOCATE, 101-200 SF OVERHEAD MOUNT WITH LIGHTING, PROJECT 435615-4-52-01</v>
      </c>
      <c r="F6044" s="2" t="str">
        <f>+LEFT(Table13456[[#This Row],[PAY ITEM]],1)</f>
        <v>0</v>
      </c>
      <c r="G6044" s="2" t="str">
        <f>IF(Table13456[[#This Row],[first]]="0",SUBSTITUTE(TRIM(MID(B6044, 2, 3))," ","0"),SUBSTITUTE(TRIM(MID(B6044, 1, 3))," ","0"))</f>
        <v>700</v>
      </c>
      <c r="H6044" s="2" t="str">
        <f>IF(Table13456[[#This Row],[first]]="0",SUBSTITUTE(TRIM(MID(B6044, 5, 3))," ","0"),SUBSTITUTE(TRIM(MID(B6044, 4, 3))," ","0"))</f>
        <v>3</v>
      </c>
      <c r="I6044" s="2" t="str">
        <f>IF(Table13456[[#This Row],[first]]="0",SUBSTITUTE(TRIM(MID(B6044, 8, 3))," ","0"),SUBSTITUTE(TRIM(MID(B6044, 7, 3))," ","0"))</f>
        <v>542</v>
      </c>
      <c r="J6044" s="2">
        <v>1</v>
      </c>
      <c r="K6044" s="2" t="str">
        <f t="shared" si="282"/>
        <v>700</v>
      </c>
      <c r="L6044" s="2" t="str">
        <f t="shared" si="283"/>
        <v>003</v>
      </c>
      <c r="M6044" s="2" t="str">
        <f t="shared" si="284"/>
        <v>542</v>
      </c>
    </row>
    <row r="6045" spans="2:13" x14ac:dyDescent="0.25">
      <c r="B6045" s="2" t="s">
        <v>13658</v>
      </c>
      <c r="C6045" s="2" t="s">
        <v>13659</v>
      </c>
      <c r="D6045" s="6" t="str">
        <f>+_xlfn.CONCAT(Table13456[[#This Row],[phase1]],Table13456[[#This Row],[phase2]],Table13456[[#This Row],[phase3]],Table13456[[#This Row],[phase4]])</f>
        <v>1700003543</v>
      </c>
      <c r="E6045" s="2" t="str">
        <f>+Table13456[[#This Row],[DESCRIPTION]]</f>
        <v>SIGN PANEL, RELOCATE, 301-400 SF OVERHEAD MOUNT WITH LIGHTING, PROJECT 435615-4-52-01</v>
      </c>
      <c r="F6045" s="2" t="str">
        <f>+LEFT(Table13456[[#This Row],[PAY ITEM]],1)</f>
        <v>0</v>
      </c>
      <c r="G6045" s="2" t="str">
        <f>IF(Table13456[[#This Row],[first]]="0",SUBSTITUTE(TRIM(MID(B6045, 2, 3))," ","0"),SUBSTITUTE(TRIM(MID(B6045, 1, 3))," ","0"))</f>
        <v>700</v>
      </c>
      <c r="H6045" s="2" t="str">
        <f>IF(Table13456[[#This Row],[first]]="0",SUBSTITUTE(TRIM(MID(B6045, 5, 3))," ","0"),SUBSTITUTE(TRIM(MID(B6045, 4, 3))," ","0"))</f>
        <v>3</v>
      </c>
      <c r="I6045" s="2" t="str">
        <f>IF(Table13456[[#This Row],[first]]="0",SUBSTITUTE(TRIM(MID(B6045, 8, 3))," ","0"),SUBSTITUTE(TRIM(MID(B6045, 7, 3))," ","0"))</f>
        <v>543</v>
      </c>
      <c r="J6045" s="2">
        <v>1</v>
      </c>
      <c r="K6045" s="2" t="str">
        <f t="shared" si="282"/>
        <v>700</v>
      </c>
      <c r="L6045" s="2" t="str">
        <f t="shared" si="283"/>
        <v>003</v>
      </c>
      <c r="M6045" s="2" t="str">
        <f t="shared" si="284"/>
        <v>543</v>
      </c>
    </row>
    <row r="6046" spans="2:13" x14ac:dyDescent="0.25">
      <c r="B6046" s="2" t="s">
        <v>2843</v>
      </c>
      <c r="C6046" s="2" t="s">
        <v>2844</v>
      </c>
      <c r="D6046" s="6" t="str">
        <f>+_xlfn.CONCAT(Table13456[[#This Row],[phase1]],Table13456[[#This Row],[phase2]],Table13456[[#This Row],[phase3]],Table13456[[#This Row],[phase4]])</f>
        <v>1700003601</v>
      </c>
      <c r="E6046" s="2" t="str">
        <f>+Table13456[[#This Row],[DESCRIPTION]]</f>
        <v>SIGN PANEL, REMOVE, UP TO 12 SF</v>
      </c>
      <c r="F6046" s="2" t="str">
        <f>+LEFT(Table13456[[#This Row],[PAY ITEM]],1)</f>
        <v>0</v>
      </c>
      <c r="G6046" s="2" t="str">
        <f>IF(Table13456[[#This Row],[first]]="0",SUBSTITUTE(TRIM(MID(B6046, 2, 3))," ","0"),SUBSTITUTE(TRIM(MID(B6046, 1, 3))," ","0"))</f>
        <v>700</v>
      </c>
      <c r="H6046" s="2" t="str">
        <f>IF(Table13456[[#This Row],[first]]="0",SUBSTITUTE(TRIM(MID(B6046, 5, 3))," ","0"),SUBSTITUTE(TRIM(MID(B6046, 4, 3))," ","0"))</f>
        <v>3</v>
      </c>
      <c r="I6046" s="2" t="str">
        <f>IF(Table13456[[#This Row],[first]]="0",SUBSTITUTE(TRIM(MID(B6046, 8, 3))," ","0"),SUBSTITUTE(TRIM(MID(B6046, 7, 3))," ","0"))</f>
        <v>601</v>
      </c>
      <c r="J6046" s="2">
        <v>1</v>
      </c>
      <c r="K6046" s="2" t="str">
        <f t="shared" si="282"/>
        <v>700</v>
      </c>
      <c r="L6046" s="2" t="str">
        <f t="shared" si="283"/>
        <v>003</v>
      </c>
      <c r="M6046" s="2" t="str">
        <f t="shared" si="284"/>
        <v>601</v>
      </c>
    </row>
    <row r="6047" spans="2:13" x14ac:dyDescent="0.25">
      <c r="B6047" s="2" t="s">
        <v>2845</v>
      </c>
      <c r="C6047" s="2" t="s">
        <v>2846</v>
      </c>
      <c r="D6047" s="6" t="str">
        <f>+_xlfn.CONCAT(Table13456[[#This Row],[phase1]],Table13456[[#This Row],[phase2]],Table13456[[#This Row],[phase3]],Table13456[[#This Row],[phase4]])</f>
        <v>1700003602</v>
      </c>
      <c r="E6047" s="2" t="str">
        <f>+Table13456[[#This Row],[DESCRIPTION]]</f>
        <v>SIGN PANEL, REMOVE, 12-20 SF</v>
      </c>
      <c r="F6047" s="2" t="str">
        <f>+LEFT(Table13456[[#This Row],[PAY ITEM]],1)</f>
        <v>0</v>
      </c>
      <c r="G6047" s="2" t="str">
        <f>IF(Table13456[[#This Row],[first]]="0",SUBSTITUTE(TRIM(MID(B6047, 2, 3))," ","0"),SUBSTITUTE(TRIM(MID(B6047, 1, 3))," ","0"))</f>
        <v>700</v>
      </c>
      <c r="H6047" s="2" t="str">
        <f>IF(Table13456[[#This Row],[first]]="0",SUBSTITUTE(TRIM(MID(B6047, 5, 3))," ","0"),SUBSTITUTE(TRIM(MID(B6047, 4, 3))," ","0"))</f>
        <v>3</v>
      </c>
      <c r="I6047" s="2" t="str">
        <f>IF(Table13456[[#This Row],[first]]="0",SUBSTITUTE(TRIM(MID(B6047, 8, 3))," ","0"),SUBSTITUTE(TRIM(MID(B6047, 7, 3))," ","0"))</f>
        <v>602</v>
      </c>
      <c r="J6047" s="2">
        <v>1</v>
      </c>
      <c r="K6047" s="2" t="str">
        <f t="shared" si="282"/>
        <v>700</v>
      </c>
      <c r="L6047" s="2" t="str">
        <f t="shared" si="283"/>
        <v>003</v>
      </c>
      <c r="M6047" s="2" t="str">
        <f t="shared" si="284"/>
        <v>602</v>
      </c>
    </row>
    <row r="6048" spans="2:13" x14ac:dyDescent="0.25">
      <c r="B6048" s="2" t="s">
        <v>2847</v>
      </c>
      <c r="C6048" s="2" t="s">
        <v>2848</v>
      </c>
      <c r="D6048" s="6" t="str">
        <f>+_xlfn.CONCAT(Table13456[[#This Row],[phase1]],Table13456[[#This Row],[phase2]],Table13456[[#This Row],[phase3]],Table13456[[#This Row],[phase4]])</f>
        <v>1700003603</v>
      </c>
      <c r="E6048" s="2" t="str">
        <f>+Table13456[[#This Row],[DESCRIPTION]]</f>
        <v>SIGN PANEL, REMOVE, 21-30 SF</v>
      </c>
      <c r="F6048" s="2" t="str">
        <f>+LEFT(Table13456[[#This Row],[PAY ITEM]],1)</f>
        <v>0</v>
      </c>
      <c r="G6048" s="2" t="str">
        <f>IF(Table13456[[#This Row],[first]]="0",SUBSTITUTE(TRIM(MID(B6048, 2, 3))," ","0"),SUBSTITUTE(TRIM(MID(B6048, 1, 3))," ","0"))</f>
        <v>700</v>
      </c>
      <c r="H6048" s="2" t="str">
        <f>IF(Table13456[[#This Row],[first]]="0",SUBSTITUTE(TRIM(MID(B6048, 5, 3))," ","0"),SUBSTITUTE(TRIM(MID(B6048, 4, 3))," ","0"))</f>
        <v>3</v>
      </c>
      <c r="I6048" s="2" t="str">
        <f>IF(Table13456[[#This Row],[first]]="0",SUBSTITUTE(TRIM(MID(B6048, 8, 3))," ","0"),SUBSTITUTE(TRIM(MID(B6048, 7, 3))," ","0"))</f>
        <v>603</v>
      </c>
      <c r="J6048" s="2">
        <v>1</v>
      </c>
      <c r="K6048" s="2" t="str">
        <f t="shared" si="282"/>
        <v>700</v>
      </c>
      <c r="L6048" s="2" t="str">
        <f t="shared" si="283"/>
        <v>003</v>
      </c>
      <c r="M6048" s="2" t="str">
        <f t="shared" si="284"/>
        <v>603</v>
      </c>
    </row>
    <row r="6049" spans="2:13" x14ac:dyDescent="0.25">
      <c r="B6049" s="2" t="s">
        <v>2849</v>
      </c>
      <c r="C6049" s="2" t="s">
        <v>2850</v>
      </c>
      <c r="D6049" s="6" t="str">
        <f>+_xlfn.CONCAT(Table13456[[#This Row],[phase1]],Table13456[[#This Row],[phase2]],Table13456[[#This Row],[phase3]],Table13456[[#This Row],[phase4]])</f>
        <v>1700003604</v>
      </c>
      <c r="E6049" s="2" t="str">
        <f>+Table13456[[#This Row],[DESCRIPTION]]</f>
        <v>SIGN PANEL, REMOVE, 31-50 SF</v>
      </c>
      <c r="F6049" s="2" t="str">
        <f>+LEFT(Table13456[[#This Row],[PAY ITEM]],1)</f>
        <v>0</v>
      </c>
      <c r="G6049" s="2" t="str">
        <f>IF(Table13456[[#This Row],[first]]="0",SUBSTITUTE(TRIM(MID(B6049, 2, 3))," ","0"),SUBSTITUTE(TRIM(MID(B6049, 1, 3))," ","0"))</f>
        <v>700</v>
      </c>
      <c r="H6049" s="2" t="str">
        <f>IF(Table13456[[#This Row],[first]]="0",SUBSTITUTE(TRIM(MID(B6049, 5, 3))," ","0"),SUBSTITUTE(TRIM(MID(B6049, 4, 3))," ","0"))</f>
        <v>3</v>
      </c>
      <c r="I6049" s="2" t="str">
        <f>IF(Table13456[[#This Row],[first]]="0",SUBSTITUTE(TRIM(MID(B6049, 8, 3))," ","0"),SUBSTITUTE(TRIM(MID(B6049, 7, 3))," ","0"))</f>
        <v>604</v>
      </c>
      <c r="J6049" s="2">
        <v>1</v>
      </c>
      <c r="K6049" s="2" t="str">
        <f t="shared" si="282"/>
        <v>700</v>
      </c>
      <c r="L6049" s="2" t="str">
        <f t="shared" si="283"/>
        <v>003</v>
      </c>
      <c r="M6049" s="2" t="str">
        <f t="shared" si="284"/>
        <v>604</v>
      </c>
    </row>
    <row r="6050" spans="2:13" x14ac:dyDescent="0.25">
      <c r="B6050" s="2" t="s">
        <v>2851</v>
      </c>
      <c r="C6050" s="2" t="s">
        <v>2852</v>
      </c>
      <c r="D6050" s="6" t="str">
        <f>+_xlfn.CONCAT(Table13456[[#This Row],[phase1]],Table13456[[#This Row],[phase2]],Table13456[[#This Row],[phase3]],Table13456[[#This Row],[phase4]])</f>
        <v>1700003605</v>
      </c>
      <c r="E6050" s="2" t="str">
        <f>+Table13456[[#This Row],[DESCRIPTION]]</f>
        <v>SIGN PANEL, REMOVE, 51-100 SF</v>
      </c>
      <c r="F6050" s="2" t="str">
        <f>+LEFT(Table13456[[#This Row],[PAY ITEM]],1)</f>
        <v>0</v>
      </c>
      <c r="G6050" s="2" t="str">
        <f>IF(Table13456[[#This Row],[first]]="0",SUBSTITUTE(TRIM(MID(B6050, 2, 3))," ","0"),SUBSTITUTE(TRIM(MID(B6050, 1, 3))," ","0"))</f>
        <v>700</v>
      </c>
      <c r="H6050" s="2" t="str">
        <f>IF(Table13456[[#This Row],[first]]="0",SUBSTITUTE(TRIM(MID(B6050, 5, 3))," ","0"),SUBSTITUTE(TRIM(MID(B6050, 4, 3))," ","0"))</f>
        <v>3</v>
      </c>
      <c r="I6050" s="2" t="str">
        <f>IF(Table13456[[#This Row],[first]]="0",SUBSTITUTE(TRIM(MID(B6050, 8, 3))," ","0"),SUBSTITUTE(TRIM(MID(B6050, 7, 3))," ","0"))</f>
        <v>605</v>
      </c>
      <c r="J6050" s="2">
        <v>1</v>
      </c>
      <c r="K6050" s="2" t="str">
        <f t="shared" si="282"/>
        <v>700</v>
      </c>
      <c r="L6050" s="2" t="str">
        <f t="shared" si="283"/>
        <v>003</v>
      </c>
      <c r="M6050" s="2" t="str">
        <f t="shared" si="284"/>
        <v>605</v>
      </c>
    </row>
    <row r="6051" spans="2:13" x14ac:dyDescent="0.25">
      <c r="B6051" s="2" t="s">
        <v>2853</v>
      </c>
      <c r="C6051" s="2" t="s">
        <v>2854</v>
      </c>
      <c r="D6051" s="6" t="str">
        <f>+_xlfn.CONCAT(Table13456[[#This Row],[phase1]],Table13456[[#This Row],[phase2]],Table13456[[#This Row],[phase3]],Table13456[[#This Row],[phase4]])</f>
        <v>1700003606</v>
      </c>
      <c r="E6051" s="2" t="str">
        <f>+Table13456[[#This Row],[DESCRIPTION]]</f>
        <v>SIGN PANEL, REMOVE, 101-200 SF</v>
      </c>
      <c r="F6051" s="2" t="str">
        <f>+LEFT(Table13456[[#This Row],[PAY ITEM]],1)</f>
        <v>0</v>
      </c>
      <c r="G6051" s="2" t="str">
        <f>IF(Table13456[[#This Row],[first]]="0",SUBSTITUTE(TRIM(MID(B6051, 2, 3))," ","0"),SUBSTITUTE(TRIM(MID(B6051, 1, 3))," ","0"))</f>
        <v>700</v>
      </c>
      <c r="H6051" s="2" t="str">
        <f>IF(Table13456[[#This Row],[first]]="0",SUBSTITUTE(TRIM(MID(B6051, 5, 3))," ","0"),SUBSTITUTE(TRIM(MID(B6051, 4, 3))," ","0"))</f>
        <v>3</v>
      </c>
      <c r="I6051" s="2" t="str">
        <f>IF(Table13456[[#This Row],[first]]="0",SUBSTITUTE(TRIM(MID(B6051, 8, 3))," ","0"),SUBSTITUTE(TRIM(MID(B6051, 7, 3))," ","0"))</f>
        <v>606</v>
      </c>
      <c r="J6051" s="2">
        <v>1</v>
      </c>
      <c r="K6051" s="2" t="str">
        <f t="shared" si="282"/>
        <v>700</v>
      </c>
      <c r="L6051" s="2" t="str">
        <f t="shared" si="283"/>
        <v>003</v>
      </c>
      <c r="M6051" s="2" t="str">
        <f t="shared" si="284"/>
        <v>606</v>
      </c>
    </row>
    <row r="6052" spans="2:13" x14ac:dyDescent="0.25">
      <c r="B6052" s="2" t="s">
        <v>2855</v>
      </c>
      <c r="C6052" s="2" t="s">
        <v>2856</v>
      </c>
      <c r="D6052" s="6" t="str">
        <f>+_xlfn.CONCAT(Table13456[[#This Row],[phase1]],Table13456[[#This Row],[phase2]],Table13456[[#This Row],[phase3]],Table13456[[#This Row],[phase4]])</f>
        <v>1700003607</v>
      </c>
      <c r="E6052" s="2" t="str">
        <f>+Table13456[[#This Row],[DESCRIPTION]]</f>
        <v>SIGN PANEL, REMOVE, 201-300 SF</v>
      </c>
      <c r="F6052" s="2" t="str">
        <f>+LEFT(Table13456[[#This Row],[PAY ITEM]],1)</f>
        <v>0</v>
      </c>
      <c r="G6052" s="2" t="str">
        <f>IF(Table13456[[#This Row],[first]]="0",SUBSTITUTE(TRIM(MID(B6052, 2, 3))," ","0"),SUBSTITUTE(TRIM(MID(B6052, 1, 3))," ","0"))</f>
        <v>700</v>
      </c>
      <c r="H6052" s="2" t="str">
        <f>IF(Table13456[[#This Row],[first]]="0",SUBSTITUTE(TRIM(MID(B6052, 5, 3))," ","0"),SUBSTITUTE(TRIM(MID(B6052, 4, 3))," ","0"))</f>
        <v>3</v>
      </c>
      <c r="I6052" s="2" t="str">
        <f>IF(Table13456[[#This Row],[first]]="0",SUBSTITUTE(TRIM(MID(B6052, 8, 3))," ","0"),SUBSTITUTE(TRIM(MID(B6052, 7, 3))," ","0"))</f>
        <v>607</v>
      </c>
      <c r="J6052" s="2">
        <v>1</v>
      </c>
      <c r="K6052" s="2" t="str">
        <f t="shared" si="282"/>
        <v>700</v>
      </c>
      <c r="L6052" s="2" t="str">
        <f t="shared" si="283"/>
        <v>003</v>
      </c>
      <c r="M6052" s="2" t="str">
        <f t="shared" si="284"/>
        <v>607</v>
      </c>
    </row>
    <row r="6053" spans="2:13" x14ac:dyDescent="0.25">
      <c r="B6053" s="2" t="s">
        <v>2857</v>
      </c>
      <c r="C6053" s="2" t="s">
        <v>2858</v>
      </c>
      <c r="D6053" s="6" t="str">
        <f>+_xlfn.CONCAT(Table13456[[#This Row],[phase1]],Table13456[[#This Row],[phase2]],Table13456[[#This Row],[phase3]],Table13456[[#This Row],[phase4]])</f>
        <v>1700003608</v>
      </c>
      <c r="E6053" s="2" t="str">
        <f>+Table13456[[#This Row],[DESCRIPTION]]</f>
        <v>SIGN PANEL, REMOVE, 301-400 SF</v>
      </c>
      <c r="F6053" s="2" t="str">
        <f>+LEFT(Table13456[[#This Row],[PAY ITEM]],1)</f>
        <v>0</v>
      </c>
      <c r="G6053" s="2" t="str">
        <f>IF(Table13456[[#This Row],[first]]="0",SUBSTITUTE(TRIM(MID(B6053, 2, 3))," ","0"),SUBSTITUTE(TRIM(MID(B6053, 1, 3))," ","0"))</f>
        <v>700</v>
      </c>
      <c r="H6053" s="2" t="str">
        <f>IF(Table13456[[#This Row],[first]]="0",SUBSTITUTE(TRIM(MID(B6053, 5, 3))," ","0"),SUBSTITUTE(TRIM(MID(B6053, 4, 3))," ","0"))</f>
        <v>3</v>
      </c>
      <c r="I6053" s="2" t="str">
        <f>IF(Table13456[[#This Row],[first]]="0",SUBSTITUTE(TRIM(MID(B6053, 8, 3))," ","0"),SUBSTITUTE(TRIM(MID(B6053, 7, 3))," ","0"))</f>
        <v>608</v>
      </c>
      <c r="J6053" s="2">
        <v>1</v>
      </c>
      <c r="K6053" s="2" t="str">
        <f t="shared" si="282"/>
        <v>700</v>
      </c>
      <c r="L6053" s="2" t="str">
        <f t="shared" si="283"/>
        <v>003</v>
      </c>
      <c r="M6053" s="2" t="str">
        <f t="shared" si="284"/>
        <v>608</v>
      </c>
    </row>
    <row r="6054" spans="2:13" x14ac:dyDescent="0.25">
      <c r="B6054" s="2" t="s">
        <v>2859</v>
      </c>
      <c r="C6054" s="2" t="s">
        <v>2860</v>
      </c>
      <c r="D6054" s="6" t="str">
        <f>+_xlfn.CONCAT(Table13456[[#This Row],[phase1]],Table13456[[#This Row],[phase2]],Table13456[[#This Row],[phase3]],Table13456[[#This Row],[phase4]])</f>
        <v>1700003609</v>
      </c>
      <c r="E6054" s="2" t="str">
        <f>+Table13456[[#This Row],[DESCRIPTION]]</f>
        <v>SIGN PANEL, REMOVE, 401-500 SF</v>
      </c>
      <c r="F6054" s="2" t="str">
        <f>+LEFT(Table13456[[#This Row],[PAY ITEM]],1)</f>
        <v>0</v>
      </c>
      <c r="G6054" s="2" t="str">
        <f>IF(Table13456[[#This Row],[first]]="0",SUBSTITUTE(TRIM(MID(B6054, 2, 3))," ","0"),SUBSTITUTE(TRIM(MID(B6054, 1, 3))," ","0"))</f>
        <v>700</v>
      </c>
      <c r="H6054" s="2" t="str">
        <f>IF(Table13456[[#This Row],[first]]="0",SUBSTITUTE(TRIM(MID(B6054, 5, 3))," ","0"),SUBSTITUTE(TRIM(MID(B6054, 4, 3))," ","0"))</f>
        <v>3</v>
      </c>
      <c r="I6054" s="2" t="str">
        <f>IF(Table13456[[#This Row],[first]]="0",SUBSTITUTE(TRIM(MID(B6054, 8, 3))," ","0"),SUBSTITUTE(TRIM(MID(B6054, 7, 3))," ","0"))</f>
        <v>609</v>
      </c>
      <c r="J6054" s="2">
        <v>1</v>
      </c>
      <c r="K6054" s="2" t="str">
        <f t="shared" si="282"/>
        <v>700</v>
      </c>
      <c r="L6054" s="2" t="str">
        <f t="shared" si="283"/>
        <v>003</v>
      </c>
      <c r="M6054" s="2" t="str">
        <f t="shared" si="284"/>
        <v>609</v>
      </c>
    </row>
    <row r="6055" spans="2:13" x14ac:dyDescent="0.25">
      <c r="B6055" s="2" t="s">
        <v>13660</v>
      </c>
      <c r="C6055" s="2" t="s">
        <v>4514</v>
      </c>
      <c r="D6055" s="6" t="str">
        <f>+_xlfn.CONCAT(Table13456[[#This Row],[phase1]],Table13456[[#This Row],[phase2]],Table13456[[#This Row],[phase3]],Table13456[[#This Row],[phase4]])</f>
        <v>1700003610</v>
      </c>
      <c r="E6055" s="2" t="str">
        <f>+Table13456[[#This Row],[DESCRIPTION]]</f>
        <v>SIGN PANEL, REMOVE, 501-600 SF</v>
      </c>
      <c r="F6055" s="2" t="str">
        <f>+LEFT(Table13456[[#This Row],[PAY ITEM]],1)</f>
        <v>0</v>
      </c>
      <c r="G6055" s="2" t="str">
        <f>IF(Table13456[[#This Row],[first]]="0",SUBSTITUTE(TRIM(MID(B6055, 2, 3))," ","0"),SUBSTITUTE(TRIM(MID(B6055, 1, 3))," ","0"))</f>
        <v>700</v>
      </c>
      <c r="H6055" s="2" t="str">
        <f>IF(Table13456[[#This Row],[first]]="0",SUBSTITUTE(TRIM(MID(B6055, 5, 3))," ","0"),SUBSTITUTE(TRIM(MID(B6055, 4, 3))," ","0"))</f>
        <v>3</v>
      </c>
      <c r="I6055" s="2" t="str">
        <f>IF(Table13456[[#This Row],[first]]="0",SUBSTITUTE(TRIM(MID(B6055, 8, 3))," ","0"),SUBSTITUTE(TRIM(MID(B6055, 7, 3))," ","0"))</f>
        <v>610</v>
      </c>
      <c r="J6055" s="2">
        <v>1</v>
      </c>
      <c r="K6055" s="2" t="str">
        <f t="shared" si="282"/>
        <v>700</v>
      </c>
      <c r="L6055" s="2" t="str">
        <f t="shared" si="283"/>
        <v>003</v>
      </c>
      <c r="M6055" s="2" t="str">
        <f t="shared" si="284"/>
        <v>610</v>
      </c>
    </row>
    <row r="6056" spans="2:13" x14ac:dyDescent="0.25">
      <c r="B6056" s="2" t="s">
        <v>2861</v>
      </c>
      <c r="C6056" s="2" t="s">
        <v>2862</v>
      </c>
      <c r="D6056" s="6" t="str">
        <f>+_xlfn.CONCAT(Table13456[[#This Row],[phase1]],Table13456[[#This Row],[phase2]],Table13456[[#This Row],[phase3]],Table13456[[#This Row],[phase4]])</f>
        <v>1700003611</v>
      </c>
      <c r="E6056" s="2" t="str">
        <f>+Table13456[[#This Row],[DESCRIPTION]]</f>
        <v>SIGN PANEL, REMOVE, 601 SF AND GREATER</v>
      </c>
      <c r="F6056" s="2" t="str">
        <f>+LEFT(Table13456[[#This Row],[PAY ITEM]],1)</f>
        <v>0</v>
      </c>
      <c r="G6056" s="2" t="str">
        <f>IF(Table13456[[#This Row],[first]]="0",SUBSTITUTE(TRIM(MID(B6056, 2, 3))," ","0"),SUBSTITUTE(TRIM(MID(B6056, 1, 3))," ","0"))</f>
        <v>700</v>
      </c>
      <c r="H6056" s="2" t="str">
        <f>IF(Table13456[[#This Row],[first]]="0",SUBSTITUTE(TRIM(MID(B6056, 5, 3))," ","0"),SUBSTITUTE(TRIM(MID(B6056, 4, 3))," ","0"))</f>
        <v>3</v>
      </c>
      <c r="I6056" s="2" t="str">
        <f>IF(Table13456[[#This Row],[first]]="0",SUBSTITUTE(TRIM(MID(B6056, 8, 3))," ","0"),SUBSTITUTE(TRIM(MID(B6056, 7, 3))," ","0"))</f>
        <v>611</v>
      </c>
      <c r="J6056" s="2">
        <v>1</v>
      </c>
      <c r="K6056" s="2" t="str">
        <f t="shared" si="282"/>
        <v>700</v>
      </c>
      <c r="L6056" s="2" t="str">
        <f t="shared" si="283"/>
        <v>003</v>
      </c>
      <c r="M6056" s="2" t="str">
        <f t="shared" si="284"/>
        <v>611</v>
      </c>
    </row>
    <row r="6057" spans="2:13" x14ac:dyDescent="0.25">
      <c r="B6057" s="2" t="s">
        <v>13661</v>
      </c>
      <c r="C6057" s="2" t="s">
        <v>13662</v>
      </c>
      <c r="D6057" s="6" t="str">
        <f>+_xlfn.CONCAT(Table13456[[#This Row],[phase1]],Table13456[[#This Row],[phase2]],Table13456[[#This Row],[phase3]],Table13456[[#This Row],[phase4]])</f>
        <v>1700003624</v>
      </c>
      <c r="E6057" s="2" t="str">
        <f>+Table13456[[#This Row],[DESCRIPTION]]</f>
        <v>SIGN PANEL, REMOVE, UP TO 50 SF WITH LIGHTING</v>
      </c>
      <c r="F6057" s="2" t="str">
        <f>+LEFT(Table13456[[#This Row],[PAY ITEM]],1)</f>
        <v>0</v>
      </c>
      <c r="G6057" s="2" t="str">
        <f>IF(Table13456[[#This Row],[first]]="0",SUBSTITUTE(TRIM(MID(B6057, 2, 3))," ","0"),SUBSTITUTE(TRIM(MID(B6057, 1, 3))," ","0"))</f>
        <v>700</v>
      </c>
      <c r="H6057" s="2" t="str">
        <f>IF(Table13456[[#This Row],[first]]="0",SUBSTITUTE(TRIM(MID(B6057, 5, 3))," ","0"),SUBSTITUTE(TRIM(MID(B6057, 4, 3))," ","0"))</f>
        <v>3</v>
      </c>
      <c r="I6057" s="2" t="str">
        <f>IF(Table13456[[#This Row],[first]]="0",SUBSTITUTE(TRIM(MID(B6057, 8, 3))," ","0"),SUBSTITUTE(TRIM(MID(B6057, 7, 3))," ","0"))</f>
        <v>624</v>
      </c>
      <c r="J6057" s="2">
        <v>1</v>
      </c>
      <c r="K6057" s="2" t="str">
        <f t="shared" si="282"/>
        <v>700</v>
      </c>
      <c r="L6057" s="2" t="str">
        <f t="shared" si="283"/>
        <v>003</v>
      </c>
      <c r="M6057" s="2" t="str">
        <f t="shared" si="284"/>
        <v>624</v>
      </c>
    </row>
    <row r="6058" spans="2:13" x14ac:dyDescent="0.25">
      <c r="B6058" s="2" t="s">
        <v>2863</v>
      </c>
      <c r="C6058" s="2" t="s">
        <v>2864</v>
      </c>
      <c r="D6058" s="6" t="str">
        <f>+_xlfn.CONCAT(Table13456[[#This Row],[phase1]],Table13456[[#This Row],[phase2]],Table13456[[#This Row],[phase3]],Table13456[[#This Row],[phase4]])</f>
        <v>1700003625</v>
      </c>
      <c r="E6058" s="2" t="str">
        <f>+Table13456[[#This Row],[DESCRIPTION]]</f>
        <v>SIGN PANEL, REMOVE, 51-100 SF WITH LIGHTING</v>
      </c>
      <c r="F6058" s="2" t="str">
        <f>+LEFT(Table13456[[#This Row],[PAY ITEM]],1)</f>
        <v>0</v>
      </c>
      <c r="G6058" s="2" t="str">
        <f>IF(Table13456[[#This Row],[first]]="0",SUBSTITUTE(TRIM(MID(B6058, 2, 3))," ","0"),SUBSTITUTE(TRIM(MID(B6058, 1, 3))," ","0"))</f>
        <v>700</v>
      </c>
      <c r="H6058" s="2" t="str">
        <f>IF(Table13456[[#This Row],[first]]="0",SUBSTITUTE(TRIM(MID(B6058, 5, 3))," ","0"),SUBSTITUTE(TRIM(MID(B6058, 4, 3))," ","0"))</f>
        <v>3</v>
      </c>
      <c r="I6058" s="2" t="str">
        <f>IF(Table13456[[#This Row],[first]]="0",SUBSTITUTE(TRIM(MID(B6058, 8, 3))," ","0"),SUBSTITUTE(TRIM(MID(B6058, 7, 3))," ","0"))</f>
        <v>625</v>
      </c>
      <c r="J6058" s="2">
        <v>1</v>
      </c>
      <c r="K6058" s="2" t="str">
        <f t="shared" si="282"/>
        <v>700</v>
      </c>
      <c r="L6058" s="2" t="str">
        <f t="shared" si="283"/>
        <v>003</v>
      </c>
      <c r="M6058" s="2" t="str">
        <f t="shared" si="284"/>
        <v>625</v>
      </c>
    </row>
    <row r="6059" spans="2:13" x14ac:dyDescent="0.25">
      <c r="B6059" s="2" t="s">
        <v>2865</v>
      </c>
      <c r="C6059" s="2" t="s">
        <v>2866</v>
      </c>
      <c r="D6059" s="6" t="str">
        <f>+_xlfn.CONCAT(Table13456[[#This Row],[phase1]],Table13456[[#This Row],[phase2]],Table13456[[#This Row],[phase3]],Table13456[[#This Row],[phase4]])</f>
        <v>1700003626</v>
      </c>
      <c r="E6059" s="2" t="str">
        <f>+Table13456[[#This Row],[DESCRIPTION]]</f>
        <v>SIGN PANEL, REMOVE, 101-200 SF WITH LIGHTING</v>
      </c>
      <c r="F6059" s="2" t="str">
        <f>+LEFT(Table13456[[#This Row],[PAY ITEM]],1)</f>
        <v>0</v>
      </c>
      <c r="G6059" s="2" t="str">
        <f>IF(Table13456[[#This Row],[first]]="0",SUBSTITUTE(TRIM(MID(B6059, 2, 3))," ","0"),SUBSTITUTE(TRIM(MID(B6059, 1, 3))," ","0"))</f>
        <v>700</v>
      </c>
      <c r="H6059" s="2" t="str">
        <f>IF(Table13456[[#This Row],[first]]="0",SUBSTITUTE(TRIM(MID(B6059, 5, 3))," ","0"),SUBSTITUTE(TRIM(MID(B6059, 4, 3))," ","0"))</f>
        <v>3</v>
      </c>
      <c r="I6059" s="2" t="str">
        <f>IF(Table13456[[#This Row],[first]]="0",SUBSTITUTE(TRIM(MID(B6059, 8, 3))," ","0"),SUBSTITUTE(TRIM(MID(B6059, 7, 3))," ","0"))</f>
        <v>626</v>
      </c>
      <c r="J6059" s="2">
        <v>1</v>
      </c>
      <c r="K6059" s="2" t="str">
        <f t="shared" si="282"/>
        <v>700</v>
      </c>
      <c r="L6059" s="2" t="str">
        <f t="shared" si="283"/>
        <v>003</v>
      </c>
      <c r="M6059" s="2" t="str">
        <f t="shared" si="284"/>
        <v>626</v>
      </c>
    </row>
    <row r="6060" spans="2:13" x14ac:dyDescent="0.25">
      <c r="B6060" s="2" t="s">
        <v>2867</v>
      </c>
      <c r="C6060" s="2" t="s">
        <v>2868</v>
      </c>
      <c r="D6060" s="6" t="str">
        <f>+_xlfn.CONCAT(Table13456[[#This Row],[phase1]],Table13456[[#This Row],[phase2]],Table13456[[#This Row],[phase3]],Table13456[[#This Row],[phase4]])</f>
        <v>1700003627</v>
      </c>
      <c r="E6060" s="2" t="str">
        <f>+Table13456[[#This Row],[DESCRIPTION]]</f>
        <v>SIGN PANEL, REMOVE PANEL, 201-300 SF WITH LIGHTING</v>
      </c>
      <c r="F6060" s="2" t="str">
        <f>+LEFT(Table13456[[#This Row],[PAY ITEM]],1)</f>
        <v>0</v>
      </c>
      <c r="G6060" s="2" t="str">
        <f>IF(Table13456[[#This Row],[first]]="0",SUBSTITUTE(TRIM(MID(B6060, 2, 3))," ","0"),SUBSTITUTE(TRIM(MID(B6060, 1, 3))," ","0"))</f>
        <v>700</v>
      </c>
      <c r="H6060" s="2" t="str">
        <f>IF(Table13456[[#This Row],[first]]="0",SUBSTITUTE(TRIM(MID(B6060, 5, 3))," ","0"),SUBSTITUTE(TRIM(MID(B6060, 4, 3))," ","0"))</f>
        <v>3</v>
      </c>
      <c r="I6060" s="2" t="str">
        <f>IF(Table13456[[#This Row],[first]]="0",SUBSTITUTE(TRIM(MID(B6060, 8, 3))," ","0"),SUBSTITUTE(TRIM(MID(B6060, 7, 3))," ","0"))</f>
        <v>627</v>
      </c>
      <c r="J6060" s="2">
        <v>1</v>
      </c>
      <c r="K6060" s="2" t="str">
        <f t="shared" si="282"/>
        <v>700</v>
      </c>
      <c r="L6060" s="2" t="str">
        <f t="shared" si="283"/>
        <v>003</v>
      </c>
      <c r="M6060" s="2" t="str">
        <f t="shared" si="284"/>
        <v>627</v>
      </c>
    </row>
    <row r="6061" spans="2:13" x14ac:dyDescent="0.25">
      <c r="B6061" s="2" t="s">
        <v>2869</v>
      </c>
      <c r="C6061" s="2" t="s">
        <v>2870</v>
      </c>
      <c r="D6061" s="6" t="str">
        <f>+_xlfn.CONCAT(Table13456[[#This Row],[phase1]],Table13456[[#This Row],[phase2]],Table13456[[#This Row],[phase3]],Table13456[[#This Row],[phase4]])</f>
        <v>1700003628</v>
      </c>
      <c r="E6061" s="2" t="str">
        <f>+Table13456[[#This Row],[DESCRIPTION]]</f>
        <v>SIGN PANEL, REMOVE PANEL, 301-400 SF WITH LIGHTING</v>
      </c>
      <c r="F6061" s="2" t="str">
        <f>+LEFT(Table13456[[#This Row],[PAY ITEM]],1)</f>
        <v>0</v>
      </c>
      <c r="G6061" s="2" t="str">
        <f>IF(Table13456[[#This Row],[first]]="0",SUBSTITUTE(TRIM(MID(B6061, 2, 3))," ","0"),SUBSTITUTE(TRIM(MID(B6061, 1, 3))," ","0"))</f>
        <v>700</v>
      </c>
      <c r="H6061" s="2" t="str">
        <f>IF(Table13456[[#This Row],[first]]="0",SUBSTITUTE(TRIM(MID(B6061, 5, 3))," ","0"),SUBSTITUTE(TRIM(MID(B6061, 4, 3))," ","0"))</f>
        <v>3</v>
      </c>
      <c r="I6061" s="2" t="str">
        <f>IF(Table13456[[#This Row],[first]]="0",SUBSTITUTE(TRIM(MID(B6061, 8, 3))," ","0"),SUBSTITUTE(TRIM(MID(B6061, 7, 3))," ","0"))</f>
        <v>628</v>
      </c>
      <c r="J6061" s="2">
        <v>1</v>
      </c>
      <c r="K6061" s="2" t="str">
        <f t="shared" si="282"/>
        <v>700</v>
      </c>
      <c r="L6061" s="2" t="str">
        <f t="shared" si="283"/>
        <v>003</v>
      </c>
      <c r="M6061" s="2" t="str">
        <f t="shared" si="284"/>
        <v>628</v>
      </c>
    </row>
    <row r="6062" spans="2:13" x14ac:dyDescent="0.25">
      <c r="B6062" s="2" t="s">
        <v>2871</v>
      </c>
      <c r="C6062" s="2" t="s">
        <v>2872</v>
      </c>
      <c r="D6062" s="6" t="str">
        <f>+_xlfn.CONCAT(Table13456[[#This Row],[phase1]],Table13456[[#This Row],[phase2]],Table13456[[#This Row],[phase3]],Table13456[[#This Row],[phase4]])</f>
        <v>1700003629</v>
      </c>
      <c r="E6062" s="2" t="str">
        <f>+Table13456[[#This Row],[DESCRIPTION]]</f>
        <v>SIGN PANEL, REMOVE PANEL, 401-500 SF WITH LIGHTING</v>
      </c>
      <c r="F6062" s="2" t="str">
        <f>+LEFT(Table13456[[#This Row],[PAY ITEM]],1)</f>
        <v>0</v>
      </c>
      <c r="G6062" s="2" t="str">
        <f>IF(Table13456[[#This Row],[first]]="0",SUBSTITUTE(TRIM(MID(B6062, 2, 3))," ","0"),SUBSTITUTE(TRIM(MID(B6062, 1, 3))," ","0"))</f>
        <v>700</v>
      </c>
      <c r="H6062" s="2" t="str">
        <f>IF(Table13456[[#This Row],[first]]="0",SUBSTITUTE(TRIM(MID(B6062, 5, 3))," ","0"),SUBSTITUTE(TRIM(MID(B6062, 4, 3))," ","0"))</f>
        <v>3</v>
      </c>
      <c r="I6062" s="2" t="str">
        <f>IF(Table13456[[#This Row],[first]]="0",SUBSTITUTE(TRIM(MID(B6062, 8, 3))," ","0"),SUBSTITUTE(TRIM(MID(B6062, 7, 3))," ","0"))</f>
        <v>629</v>
      </c>
      <c r="J6062" s="2">
        <v>1</v>
      </c>
      <c r="K6062" s="2" t="str">
        <f t="shared" si="282"/>
        <v>700</v>
      </c>
      <c r="L6062" s="2" t="str">
        <f t="shared" si="283"/>
        <v>003</v>
      </c>
      <c r="M6062" s="2" t="str">
        <f t="shared" si="284"/>
        <v>629</v>
      </c>
    </row>
    <row r="6063" spans="2:13" x14ac:dyDescent="0.25">
      <c r="B6063" s="2" t="s">
        <v>13663</v>
      </c>
      <c r="C6063" s="2" t="s">
        <v>13664</v>
      </c>
      <c r="D6063" s="6" t="str">
        <f>+_xlfn.CONCAT(Table13456[[#This Row],[phase1]],Table13456[[#This Row],[phase2]],Table13456[[#This Row],[phase3]],Table13456[[#This Row],[phase4]])</f>
        <v>1700003630</v>
      </c>
      <c r="E6063" s="2" t="str">
        <f>+Table13456[[#This Row],[DESCRIPTION]]</f>
        <v>SIGN PANEL, REMOVE PANEL, 501-600 SF WITH LIGHTING</v>
      </c>
      <c r="F6063" s="2" t="str">
        <f>+LEFT(Table13456[[#This Row],[PAY ITEM]],1)</f>
        <v>0</v>
      </c>
      <c r="G6063" s="2" t="str">
        <f>IF(Table13456[[#This Row],[first]]="0",SUBSTITUTE(TRIM(MID(B6063, 2, 3))," ","0"),SUBSTITUTE(TRIM(MID(B6063, 1, 3))," ","0"))</f>
        <v>700</v>
      </c>
      <c r="H6063" s="2" t="str">
        <f>IF(Table13456[[#This Row],[first]]="0",SUBSTITUTE(TRIM(MID(B6063, 5, 3))," ","0"),SUBSTITUTE(TRIM(MID(B6063, 4, 3))," ","0"))</f>
        <v>3</v>
      </c>
      <c r="I6063" s="2" t="str">
        <f>IF(Table13456[[#This Row],[first]]="0",SUBSTITUTE(TRIM(MID(B6063, 8, 3))," ","0"),SUBSTITUTE(TRIM(MID(B6063, 7, 3))," ","0"))</f>
        <v>630</v>
      </c>
      <c r="J6063" s="2">
        <v>1</v>
      </c>
      <c r="K6063" s="2" t="str">
        <f t="shared" si="282"/>
        <v>700</v>
      </c>
      <c r="L6063" s="2" t="str">
        <f t="shared" si="283"/>
        <v>003</v>
      </c>
      <c r="M6063" s="2" t="str">
        <f t="shared" si="284"/>
        <v>630</v>
      </c>
    </row>
    <row r="6064" spans="2:13" x14ac:dyDescent="0.25">
      <c r="B6064" s="2" t="s">
        <v>2873</v>
      </c>
      <c r="C6064" s="2" t="s">
        <v>2874</v>
      </c>
      <c r="D6064" s="6" t="str">
        <f>+_xlfn.CONCAT(Table13456[[#This Row],[phase1]],Table13456[[#This Row],[phase2]],Table13456[[#This Row],[phase3]],Table13456[[#This Row],[phase4]])</f>
        <v>1700003631</v>
      </c>
      <c r="E6064" s="2" t="str">
        <f>+Table13456[[#This Row],[DESCRIPTION]]</f>
        <v>SIGN PANEL, REMOVE PANEL, 601 SF AND GREATER WITH LIGHTING</v>
      </c>
      <c r="F6064" s="2" t="str">
        <f>+LEFT(Table13456[[#This Row],[PAY ITEM]],1)</f>
        <v>0</v>
      </c>
      <c r="G6064" s="2" t="str">
        <f>IF(Table13456[[#This Row],[first]]="0",SUBSTITUTE(TRIM(MID(B6064, 2, 3))," ","0"),SUBSTITUTE(TRIM(MID(B6064, 1, 3))," ","0"))</f>
        <v>700</v>
      </c>
      <c r="H6064" s="2" t="str">
        <f>IF(Table13456[[#This Row],[first]]="0",SUBSTITUTE(TRIM(MID(B6064, 5, 3))," ","0"),SUBSTITUTE(TRIM(MID(B6064, 4, 3))," ","0"))</f>
        <v>3</v>
      </c>
      <c r="I6064" s="2" t="str">
        <f>IF(Table13456[[#This Row],[first]]="0",SUBSTITUTE(TRIM(MID(B6064, 8, 3))," ","0"),SUBSTITUTE(TRIM(MID(B6064, 7, 3))," ","0"))</f>
        <v>631</v>
      </c>
      <c r="J6064" s="2">
        <v>1</v>
      </c>
      <c r="K6064" s="2" t="str">
        <f t="shared" si="282"/>
        <v>700</v>
      </c>
      <c r="L6064" s="2" t="str">
        <f t="shared" si="283"/>
        <v>003</v>
      </c>
      <c r="M6064" s="2" t="str">
        <f t="shared" si="284"/>
        <v>631</v>
      </c>
    </row>
    <row r="6065" spans="2:13" x14ac:dyDescent="0.25">
      <c r="B6065" s="2" t="s">
        <v>2875</v>
      </c>
      <c r="C6065" s="2" t="s">
        <v>2876</v>
      </c>
      <c r="D6065" s="6" t="str">
        <f>+_xlfn.CONCAT(Table13456[[#This Row],[phase1]],Table13456[[#This Row],[phase2]],Table13456[[#This Row],[phase3]],Table13456[[#This Row],[phase4]])</f>
        <v>1700004111</v>
      </c>
      <c r="E6065" s="2" t="str">
        <f>+Table13456[[#This Row],[DESCRIPTION]]</f>
        <v>OVERHEAD STATIC SIGN STRUCTURE, FURNISH &amp; INSTALL, CANTILEVER, UP TO 20 FT</v>
      </c>
      <c r="F6065" s="2" t="str">
        <f>+LEFT(Table13456[[#This Row],[PAY ITEM]],1)</f>
        <v>0</v>
      </c>
      <c r="G6065" s="2" t="str">
        <f>IF(Table13456[[#This Row],[first]]="0",SUBSTITUTE(TRIM(MID(B6065, 2, 3))," ","0"),SUBSTITUTE(TRIM(MID(B6065, 1, 3))," ","0"))</f>
        <v>700</v>
      </c>
      <c r="H6065" s="2" t="str">
        <f>IF(Table13456[[#This Row],[first]]="0",SUBSTITUTE(TRIM(MID(B6065, 5, 3))," ","0"),SUBSTITUTE(TRIM(MID(B6065, 4, 3))," ","0"))</f>
        <v>4</v>
      </c>
      <c r="I6065" s="2" t="str">
        <f>IF(Table13456[[#This Row],[first]]="0",SUBSTITUTE(TRIM(MID(B6065, 8, 3))," ","0"),SUBSTITUTE(TRIM(MID(B6065, 7, 3))," ","0"))</f>
        <v>111</v>
      </c>
      <c r="J6065" s="2">
        <v>1</v>
      </c>
      <c r="K6065" s="2" t="str">
        <f t="shared" si="282"/>
        <v>700</v>
      </c>
      <c r="L6065" s="2" t="str">
        <f t="shared" si="283"/>
        <v>004</v>
      </c>
      <c r="M6065" s="2" t="str">
        <f t="shared" si="284"/>
        <v>111</v>
      </c>
    </row>
    <row r="6066" spans="2:13" x14ac:dyDescent="0.25">
      <c r="B6066" s="2" t="s">
        <v>2877</v>
      </c>
      <c r="C6066" s="2" t="s">
        <v>2878</v>
      </c>
      <c r="D6066" s="6" t="str">
        <f>+_xlfn.CONCAT(Table13456[[#This Row],[phase1]],Table13456[[#This Row],[phase2]],Table13456[[#This Row],[phase3]],Table13456[[#This Row],[phase4]])</f>
        <v>1700004112</v>
      </c>
      <c r="E6066" s="2" t="str">
        <f>+Table13456[[#This Row],[DESCRIPTION]]</f>
        <v>OVERHEAD STATIC SIGN STRUCTURE, FURNISH &amp; INSTALL, CANTILEVER, 21-30 FT</v>
      </c>
      <c r="F6066" s="2" t="str">
        <f>+LEFT(Table13456[[#This Row],[PAY ITEM]],1)</f>
        <v>0</v>
      </c>
      <c r="G6066" s="2" t="str">
        <f>IF(Table13456[[#This Row],[first]]="0",SUBSTITUTE(TRIM(MID(B6066, 2, 3))," ","0"),SUBSTITUTE(TRIM(MID(B6066, 1, 3))," ","0"))</f>
        <v>700</v>
      </c>
      <c r="H6066" s="2" t="str">
        <f>IF(Table13456[[#This Row],[first]]="0",SUBSTITUTE(TRIM(MID(B6066, 5, 3))," ","0"),SUBSTITUTE(TRIM(MID(B6066, 4, 3))," ","0"))</f>
        <v>4</v>
      </c>
      <c r="I6066" s="2" t="str">
        <f>IF(Table13456[[#This Row],[first]]="0",SUBSTITUTE(TRIM(MID(B6066, 8, 3))," ","0"),SUBSTITUTE(TRIM(MID(B6066, 7, 3))," ","0"))</f>
        <v>112</v>
      </c>
      <c r="J6066" s="2">
        <v>1</v>
      </c>
      <c r="K6066" s="2" t="str">
        <f t="shared" si="282"/>
        <v>700</v>
      </c>
      <c r="L6066" s="2" t="str">
        <f t="shared" si="283"/>
        <v>004</v>
      </c>
      <c r="M6066" s="2" t="str">
        <f t="shared" si="284"/>
        <v>112</v>
      </c>
    </row>
    <row r="6067" spans="2:13" x14ac:dyDescent="0.25">
      <c r="B6067" s="2" t="s">
        <v>2879</v>
      </c>
      <c r="C6067" s="2" t="s">
        <v>2880</v>
      </c>
      <c r="D6067" s="6" t="str">
        <f>+_xlfn.CONCAT(Table13456[[#This Row],[phase1]],Table13456[[#This Row],[phase2]],Table13456[[#This Row],[phase3]],Table13456[[#This Row],[phase4]])</f>
        <v>1700004113</v>
      </c>
      <c r="E6067" s="2" t="str">
        <f>+Table13456[[#This Row],[DESCRIPTION]]</f>
        <v>OVERHEAD STATIC SIGN STRUCTURE, FURNISH &amp; INSTALL, CANTILEVER, 31-40 FT</v>
      </c>
      <c r="F6067" s="2" t="str">
        <f>+LEFT(Table13456[[#This Row],[PAY ITEM]],1)</f>
        <v>0</v>
      </c>
      <c r="G6067" s="2" t="str">
        <f>IF(Table13456[[#This Row],[first]]="0",SUBSTITUTE(TRIM(MID(B6067, 2, 3))," ","0"),SUBSTITUTE(TRIM(MID(B6067, 1, 3))," ","0"))</f>
        <v>700</v>
      </c>
      <c r="H6067" s="2" t="str">
        <f>IF(Table13456[[#This Row],[first]]="0",SUBSTITUTE(TRIM(MID(B6067, 5, 3))," ","0"),SUBSTITUTE(TRIM(MID(B6067, 4, 3))," ","0"))</f>
        <v>4</v>
      </c>
      <c r="I6067" s="2" t="str">
        <f>IF(Table13456[[#This Row],[first]]="0",SUBSTITUTE(TRIM(MID(B6067, 8, 3))," ","0"),SUBSTITUTE(TRIM(MID(B6067, 7, 3))," ","0"))</f>
        <v>113</v>
      </c>
      <c r="J6067" s="2">
        <v>1</v>
      </c>
      <c r="K6067" s="2" t="str">
        <f t="shared" si="282"/>
        <v>700</v>
      </c>
      <c r="L6067" s="2" t="str">
        <f t="shared" si="283"/>
        <v>004</v>
      </c>
      <c r="M6067" s="2" t="str">
        <f t="shared" si="284"/>
        <v>113</v>
      </c>
    </row>
    <row r="6068" spans="2:13" x14ac:dyDescent="0.25">
      <c r="B6068" s="2" t="s">
        <v>2881</v>
      </c>
      <c r="C6068" s="2" t="s">
        <v>2882</v>
      </c>
      <c r="D6068" s="6" t="str">
        <f>+_xlfn.CONCAT(Table13456[[#This Row],[phase1]],Table13456[[#This Row],[phase2]],Table13456[[#This Row],[phase3]],Table13456[[#This Row],[phase4]])</f>
        <v>1700004114</v>
      </c>
      <c r="E6068" s="2" t="str">
        <f>+Table13456[[#This Row],[DESCRIPTION]]</f>
        <v>OVERHEAD STATIC SIGN STRUCTURE, FURNISH &amp; INSTALL, CANTILEVER, 41-50 FT</v>
      </c>
      <c r="F6068" s="2" t="str">
        <f>+LEFT(Table13456[[#This Row],[PAY ITEM]],1)</f>
        <v>0</v>
      </c>
      <c r="G6068" s="2" t="str">
        <f>IF(Table13456[[#This Row],[first]]="0",SUBSTITUTE(TRIM(MID(B6068, 2, 3))," ","0"),SUBSTITUTE(TRIM(MID(B6068, 1, 3))," ","0"))</f>
        <v>700</v>
      </c>
      <c r="H6068" s="2" t="str">
        <f>IF(Table13456[[#This Row],[first]]="0",SUBSTITUTE(TRIM(MID(B6068, 5, 3))," ","0"),SUBSTITUTE(TRIM(MID(B6068, 4, 3))," ","0"))</f>
        <v>4</v>
      </c>
      <c r="I6068" s="2" t="str">
        <f>IF(Table13456[[#This Row],[first]]="0",SUBSTITUTE(TRIM(MID(B6068, 8, 3))," ","0"),SUBSTITUTE(TRIM(MID(B6068, 7, 3))," ","0"))</f>
        <v>114</v>
      </c>
      <c r="J6068" s="2">
        <v>1</v>
      </c>
      <c r="K6068" s="2" t="str">
        <f t="shared" si="282"/>
        <v>700</v>
      </c>
      <c r="L6068" s="2" t="str">
        <f t="shared" si="283"/>
        <v>004</v>
      </c>
      <c r="M6068" s="2" t="str">
        <f t="shared" si="284"/>
        <v>114</v>
      </c>
    </row>
    <row r="6069" spans="2:13" x14ac:dyDescent="0.25">
      <c r="B6069" s="2" t="s">
        <v>13665</v>
      </c>
      <c r="C6069" s="2" t="s">
        <v>13666</v>
      </c>
      <c r="D6069" s="6" t="str">
        <f>+_xlfn.CONCAT(Table13456[[#This Row],[phase1]],Table13456[[#This Row],[phase2]],Table13456[[#This Row],[phase3]],Table13456[[#This Row],[phase4]])</f>
        <v>1700004121</v>
      </c>
      <c r="E6069" s="2" t="str">
        <f>+Table13456[[#This Row],[DESCRIPTION]]</f>
        <v>OVERHEAD STATIC SIGN STRUCTURE, FURNISH &amp; INSTALL, SPAN, UP TO 20 FT</v>
      </c>
      <c r="F6069" s="2" t="str">
        <f>+LEFT(Table13456[[#This Row],[PAY ITEM]],1)</f>
        <v>0</v>
      </c>
      <c r="G6069" s="2" t="str">
        <f>IF(Table13456[[#This Row],[first]]="0",SUBSTITUTE(TRIM(MID(B6069, 2, 3))," ","0"),SUBSTITUTE(TRIM(MID(B6069, 1, 3))," ","0"))</f>
        <v>700</v>
      </c>
      <c r="H6069" s="2" t="str">
        <f>IF(Table13456[[#This Row],[first]]="0",SUBSTITUTE(TRIM(MID(B6069, 5, 3))," ","0"),SUBSTITUTE(TRIM(MID(B6069, 4, 3))," ","0"))</f>
        <v>4</v>
      </c>
      <c r="I6069" s="2" t="str">
        <f>IF(Table13456[[#This Row],[first]]="0",SUBSTITUTE(TRIM(MID(B6069, 8, 3))," ","0"),SUBSTITUTE(TRIM(MID(B6069, 7, 3))," ","0"))</f>
        <v>121</v>
      </c>
      <c r="J6069" s="2">
        <v>1</v>
      </c>
      <c r="K6069" s="2" t="str">
        <f t="shared" si="282"/>
        <v>700</v>
      </c>
      <c r="L6069" s="2" t="str">
        <f t="shared" si="283"/>
        <v>004</v>
      </c>
      <c r="M6069" s="2" t="str">
        <f t="shared" si="284"/>
        <v>121</v>
      </c>
    </row>
    <row r="6070" spans="2:13" x14ac:dyDescent="0.25">
      <c r="B6070" s="2" t="s">
        <v>13667</v>
      </c>
      <c r="C6070" s="2" t="s">
        <v>13668</v>
      </c>
      <c r="D6070" s="6" t="str">
        <f>+_xlfn.CONCAT(Table13456[[#This Row],[phase1]],Table13456[[#This Row],[phase2]],Table13456[[#This Row],[phase3]],Table13456[[#This Row],[phase4]])</f>
        <v>1700004122</v>
      </c>
      <c r="E6070" s="2" t="str">
        <f>+Table13456[[#This Row],[DESCRIPTION]]</f>
        <v>OVERHEAD STATIC SIGN STRUCTURE, FURNISH &amp; INSTALL, SPAN, 21-30 FT</v>
      </c>
      <c r="F6070" s="2" t="str">
        <f>+LEFT(Table13456[[#This Row],[PAY ITEM]],1)</f>
        <v>0</v>
      </c>
      <c r="G6070" s="2" t="str">
        <f>IF(Table13456[[#This Row],[first]]="0",SUBSTITUTE(TRIM(MID(B6070, 2, 3))," ","0"),SUBSTITUTE(TRIM(MID(B6070, 1, 3))," ","0"))</f>
        <v>700</v>
      </c>
      <c r="H6070" s="2" t="str">
        <f>IF(Table13456[[#This Row],[first]]="0",SUBSTITUTE(TRIM(MID(B6070, 5, 3))," ","0"),SUBSTITUTE(TRIM(MID(B6070, 4, 3))," ","0"))</f>
        <v>4</v>
      </c>
      <c r="I6070" s="2" t="str">
        <f>IF(Table13456[[#This Row],[first]]="0",SUBSTITUTE(TRIM(MID(B6070, 8, 3))," ","0"),SUBSTITUTE(TRIM(MID(B6070, 7, 3))," ","0"))</f>
        <v>122</v>
      </c>
      <c r="J6070" s="2">
        <v>1</v>
      </c>
      <c r="K6070" s="2" t="str">
        <f t="shared" si="282"/>
        <v>700</v>
      </c>
      <c r="L6070" s="2" t="str">
        <f t="shared" si="283"/>
        <v>004</v>
      </c>
      <c r="M6070" s="2" t="str">
        <f t="shared" si="284"/>
        <v>122</v>
      </c>
    </row>
    <row r="6071" spans="2:13" x14ac:dyDescent="0.25">
      <c r="B6071" s="2" t="s">
        <v>13669</v>
      </c>
      <c r="C6071" s="2" t="s">
        <v>13670</v>
      </c>
      <c r="D6071" s="6" t="str">
        <f>+_xlfn.CONCAT(Table13456[[#This Row],[phase1]],Table13456[[#This Row],[phase2]],Table13456[[#This Row],[phase3]],Table13456[[#This Row],[phase4]])</f>
        <v>1700004123</v>
      </c>
      <c r="E6071" s="2" t="str">
        <f>+Table13456[[#This Row],[DESCRIPTION]]</f>
        <v>OVERHEAD STATIC SIGN STRUCTURE, FURNISH &amp; INSTALL, SPAN, 31-40 FT</v>
      </c>
      <c r="F6071" s="2" t="str">
        <f>+LEFT(Table13456[[#This Row],[PAY ITEM]],1)</f>
        <v>0</v>
      </c>
      <c r="G6071" s="2" t="str">
        <f>IF(Table13456[[#This Row],[first]]="0",SUBSTITUTE(TRIM(MID(B6071, 2, 3))," ","0"),SUBSTITUTE(TRIM(MID(B6071, 1, 3))," ","0"))</f>
        <v>700</v>
      </c>
      <c r="H6071" s="2" t="str">
        <f>IF(Table13456[[#This Row],[first]]="0",SUBSTITUTE(TRIM(MID(B6071, 5, 3))," ","0"),SUBSTITUTE(TRIM(MID(B6071, 4, 3))," ","0"))</f>
        <v>4</v>
      </c>
      <c r="I6071" s="2" t="str">
        <f>IF(Table13456[[#This Row],[first]]="0",SUBSTITUTE(TRIM(MID(B6071, 8, 3))," ","0"),SUBSTITUTE(TRIM(MID(B6071, 7, 3))," ","0"))</f>
        <v>123</v>
      </c>
      <c r="J6071" s="2">
        <v>1</v>
      </c>
      <c r="K6071" s="2" t="str">
        <f t="shared" si="282"/>
        <v>700</v>
      </c>
      <c r="L6071" s="2" t="str">
        <f t="shared" si="283"/>
        <v>004</v>
      </c>
      <c r="M6071" s="2" t="str">
        <f t="shared" si="284"/>
        <v>123</v>
      </c>
    </row>
    <row r="6072" spans="2:13" x14ac:dyDescent="0.25">
      <c r="B6072" s="2" t="s">
        <v>13671</v>
      </c>
      <c r="C6072" s="2" t="s">
        <v>13672</v>
      </c>
      <c r="D6072" s="6" t="str">
        <f>+_xlfn.CONCAT(Table13456[[#This Row],[phase1]],Table13456[[#This Row],[phase2]],Table13456[[#This Row],[phase3]],Table13456[[#This Row],[phase4]])</f>
        <v>1700004124</v>
      </c>
      <c r="E6072" s="2" t="str">
        <f>+Table13456[[#This Row],[DESCRIPTION]]</f>
        <v>OVERHEAD STATIC SIGN STRUCTURE, FURNISH &amp; INSTALL, SPAN, 41-50 FT</v>
      </c>
      <c r="F6072" s="2" t="str">
        <f>+LEFT(Table13456[[#This Row],[PAY ITEM]],1)</f>
        <v>0</v>
      </c>
      <c r="G6072" s="2" t="str">
        <f>IF(Table13456[[#This Row],[first]]="0",SUBSTITUTE(TRIM(MID(B6072, 2, 3))," ","0"),SUBSTITUTE(TRIM(MID(B6072, 1, 3))," ","0"))</f>
        <v>700</v>
      </c>
      <c r="H6072" s="2" t="str">
        <f>IF(Table13456[[#This Row],[first]]="0",SUBSTITUTE(TRIM(MID(B6072, 5, 3))," ","0"),SUBSTITUTE(TRIM(MID(B6072, 4, 3))," ","0"))</f>
        <v>4</v>
      </c>
      <c r="I6072" s="2" t="str">
        <f>IF(Table13456[[#This Row],[first]]="0",SUBSTITUTE(TRIM(MID(B6072, 8, 3))," ","0"),SUBSTITUTE(TRIM(MID(B6072, 7, 3))," ","0"))</f>
        <v>124</v>
      </c>
      <c r="J6072" s="2">
        <v>1</v>
      </c>
      <c r="K6072" s="2" t="str">
        <f t="shared" si="282"/>
        <v>700</v>
      </c>
      <c r="L6072" s="2" t="str">
        <f t="shared" si="283"/>
        <v>004</v>
      </c>
      <c r="M6072" s="2" t="str">
        <f t="shared" si="284"/>
        <v>124</v>
      </c>
    </row>
    <row r="6073" spans="2:13" x14ac:dyDescent="0.25">
      <c r="B6073" s="2" t="s">
        <v>2883</v>
      </c>
      <c r="C6073" s="2" t="s">
        <v>2884</v>
      </c>
      <c r="D6073" s="6" t="str">
        <f>+_xlfn.CONCAT(Table13456[[#This Row],[phase1]],Table13456[[#This Row],[phase2]],Table13456[[#This Row],[phase3]],Table13456[[#This Row],[phase4]])</f>
        <v>1700004125</v>
      </c>
      <c r="E6073" s="2" t="str">
        <f>+Table13456[[#This Row],[DESCRIPTION]]</f>
        <v>OVERHEAD STATIC SIGN STRUCTURE, FURNISH &amp; INSTALL, SPAN, 51-100 FT</v>
      </c>
      <c r="F6073" s="2" t="str">
        <f>+LEFT(Table13456[[#This Row],[PAY ITEM]],1)</f>
        <v>0</v>
      </c>
      <c r="G6073" s="2" t="str">
        <f>IF(Table13456[[#This Row],[first]]="0",SUBSTITUTE(TRIM(MID(B6073, 2, 3))," ","0"),SUBSTITUTE(TRIM(MID(B6073, 1, 3))," ","0"))</f>
        <v>700</v>
      </c>
      <c r="H6073" s="2" t="str">
        <f>IF(Table13456[[#This Row],[first]]="0",SUBSTITUTE(TRIM(MID(B6073, 5, 3))," ","0"),SUBSTITUTE(TRIM(MID(B6073, 4, 3))," ","0"))</f>
        <v>4</v>
      </c>
      <c r="I6073" s="2" t="str">
        <f>IF(Table13456[[#This Row],[first]]="0",SUBSTITUTE(TRIM(MID(B6073, 8, 3))," ","0"),SUBSTITUTE(TRIM(MID(B6073, 7, 3))," ","0"))</f>
        <v>125</v>
      </c>
      <c r="J6073" s="2">
        <v>1</v>
      </c>
      <c r="K6073" s="2" t="str">
        <f t="shared" si="282"/>
        <v>700</v>
      </c>
      <c r="L6073" s="2" t="str">
        <f t="shared" si="283"/>
        <v>004</v>
      </c>
      <c r="M6073" s="2" t="str">
        <f t="shared" si="284"/>
        <v>125</v>
      </c>
    </row>
    <row r="6074" spans="2:13" x14ac:dyDescent="0.25">
      <c r="B6074" s="2" t="s">
        <v>2885</v>
      </c>
      <c r="C6074" s="2" t="s">
        <v>2886</v>
      </c>
      <c r="D6074" s="6" t="str">
        <f>+_xlfn.CONCAT(Table13456[[#This Row],[phase1]],Table13456[[#This Row],[phase2]],Table13456[[#This Row],[phase3]],Table13456[[#This Row],[phase4]])</f>
        <v>1700004126</v>
      </c>
      <c r="E6074" s="2" t="str">
        <f>+Table13456[[#This Row],[DESCRIPTION]]</f>
        <v>OVERHEAD STATIC SIGN STRUCTURE, FURNISH &amp; INSTALL, SPAN, 101-150 FT</v>
      </c>
      <c r="F6074" s="2" t="str">
        <f>+LEFT(Table13456[[#This Row],[PAY ITEM]],1)</f>
        <v>0</v>
      </c>
      <c r="G6074" s="2" t="str">
        <f>IF(Table13456[[#This Row],[first]]="0",SUBSTITUTE(TRIM(MID(B6074, 2, 3))," ","0"),SUBSTITUTE(TRIM(MID(B6074, 1, 3))," ","0"))</f>
        <v>700</v>
      </c>
      <c r="H6074" s="2" t="str">
        <f>IF(Table13456[[#This Row],[first]]="0",SUBSTITUTE(TRIM(MID(B6074, 5, 3))," ","0"),SUBSTITUTE(TRIM(MID(B6074, 4, 3))," ","0"))</f>
        <v>4</v>
      </c>
      <c r="I6074" s="2" t="str">
        <f>IF(Table13456[[#This Row],[first]]="0",SUBSTITUTE(TRIM(MID(B6074, 8, 3))," ","0"),SUBSTITUTE(TRIM(MID(B6074, 7, 3))," ","0"))</f>
        <v>126</v>
      </c>
      <c r="J6074" s="2">
        <v>1</v>
      </c>
      <c r="K6074" s="2" t="str">
        <f t="shared" si="282"/>
        <v>700</v>
      </c>
      <c r="L6074" s="2" t="str">
        <f t="shared" si="283"/>
        <v>004</v>
      </c>
      <c r="M6074" s="2" t="str">
        <f t="shared" si="284"/>
        <v>126</v>
      </c>
    </row>
    <row r="6075" spans="2:13" x14ac:dyDescent="0.25">
      <c r="B6075" s="2" t="s">
        <v>2887</v>
      </c>
      <c r="C6075" s="2" t="s">
        <v>2888</v>
      </c>
      <c r="D6075" s="6" t="str">
        <f>+_xlfn.CONCAT(Table13456[[#This Row],[phase1]],Table13456[[#This Row],[phase2]],Table13456[[#This Row],[phase3]],Table13456[[#This Row],[phase4]])</f>
        <v>1700004127</v>
      </c>
      <c r="E6075" s="2" t="str">
        <f>+Table13456[[#This Row],[DESCRIPTION]]</f>
        <v>OVERHEAD STATIC SIGN STRUCTURE, FURNISH &amp; INSTALL, SPAN, 151-200 FT</v>
      </c>
      <c r="F6075" s="2" t="str">
        <f>+LEFT(Table13456[[#This Row],[PAY ITEM]],1)</f>
        <v>0</v>
      </c>
      <c r="G6075" s="2" t="str">
        <f>IF(Table13456[[#This Row],[first]]="0",SUBSTITUTE(TRIM(MID(B6075, 2, 3))," ","0"),SUBSTITUTE(TRIM(MID(B6075, 1, 3))," ","0"))</f>
        <v>700</v>
      </c>
      <c r="H6075" s="2" t="str">
        <f>IF(Table13456[[#This Row],[first]]="0",SUBSTITUTE(TRIM(MID(B6075, 5, 3))," ","0"),SUBSTITUTE(TRIM(MID(B6075, 4, 3))," ","0"))</f>
        <v>4</v>
      </c>
      <c r="I6075" s="2" t="str">
        <f>IF(Table13456[[#This Row],[first]]="0",SUBSTITUTE(TRIM(MID(B6075, 8, 3))," ","0"),SUBSTITUTE(TRIM(MID(B6075, 7, 3))," ","0"))</f>
        <v>127</v>
      </c>
      <c r="J6075" s="2">
        <v>1</v>
      </c>
      <c r="K6075" s="2" t="str">
        <f t="shared" si="282"/>
        <v>700</v>
      </c>
      <c r="L6075" s="2" t="str">
        <f t="shared" si="283"/>
        <v>004</v>
      </c>
      <c r="M6075" s="2" t="str">
        <f t="shared" si="284"/>
        <v>127</v>
      </c>
    </row>
    <row r="6076" spans="2:13" x14ac:dyDescent="0.25">
      <c r="B6076" s="2" t="s">
        <v>13673</v>
      </c>
      <c r="C6076" s="2" t="s">
        <v>13674</v>
      </c>
      <c r="D6076" s="6" t="str">
        <f>+_xlfn.CONCAT(Table13456[[#This Row],[phase1]],Table13456[[#This Row],[phase2]],Table13456[[#This Row],[phase3]],Table13456[[#This Row],[phase4]])</f>
        <v>1700004128</v>
      </c>
      <c r="E6076" s="2" t="str">
        <f>+Table13456[[#This Row],[DESCRIPTION]]</f>
        <v>OVERHEAD STATIC SIGN STRUCTURE, FURNISH &amp; INSTALL, SPAN, 201 FT AND GREATER</v>
      </c>
      <c r="F6076" s="2" t="str">
        <f>+LEFT(Table13456[[#This Row],[PAY ITEM]],1)</f>
        <v>0</v>
      </c>
      <c r="G6076" s="2" t="str">
        <f>IF(Table13456[[#This Row],[first]]="0",SUBSTITUTE(TRIM(MID(B6076, 2, 3))," ","0"),SUBSTITUTE(TRIM(MID(B6076, 1, 3))," ","0"))</f>
        <v>700</v>
      </c>
      <c r="H6076" s="2" t="str">
        <f>IF(Table13456[[#This Row],[first]]="0",SUBSTITUTE(TRIM(MID(B6076, 5, 3))," ","0"),SUBSTITUTE(TRIM(MID(B6076, 4, 3))," ","0"))</f>
        <v>4</v>
      </c>
      <c r="I6076" s="2" t="str">
        <f>IF(Table13456[[#This Row],[first]]="0",SUBSTITUTE(TRIM(MID(B6076, 8, 3))," ","0"),SUBSTITUTE(TRIM(MID(B6076, 7, 3))," ","0"))</f>
        <v>128</v>
      </c>
      <c r="J6076" s="2">
        <v>1</v>
      </c>
      <c r="K6076" s="2" t="str">
        <f t="shared" si="282"/>
        <v>700</v>
      </c>
      <c r="L6076" s="2" t="str">
        <f t="shared" si="283"/>
        <v>004</v>
      </c>
      <c r="M6076" s="2" t="str">
        <f t="shared" si="284"/>
        <v>128</v>
      </c>
    </row>
    <row r="6077" spans="2:13" x14ac:dyDescent="0.25">
      <c r="B6077" s="2" t="s">
        <v>13675</v>
      </c>
      <c r="C6077" s="2" t="s">
        <v>13676</v>
      </c>
      <c r="D6077" s="6" t="str">
        <f>+_xlfn.CONCAT(Table13456[[#This Row],[phase1]],Table13456[[#This Row],[phase2]],Table13456[[#This Row],[phase3]],Table13456[[#This Row],[phase4]])</f>
        <v>1700004131</v>
      </c>
      <c r="E6077" s="2" t="str">
        <f>+Table13456[[#This Row],[DESCRIPTION]]</f>
        <v>OVERHEAD STATIC SIGN STRUCTURE, FURNISH &amp; INSTALL, MONOTUBE, UP TO 20 FT</v>
      </c>
      <c r="F6077" s="2" t="str">
        <f>+LEFT(Table13456[[#This Row],[PAY ITEM]],1)</f>
        <v>0</v>
      </c>
      <c r="G6077" s="2" t="str">
        <f>IF(Table13456[[#This Row],[first]]="0",SUBSTITUTE(TRIM(MID(B6077, 2, 3))," ","0"),SUBSTITUTE(TRIM(MID(B6077, 1, 3))," ","0"))</f>
        <v>700</v>
      </c>
      <c r="H6077" s="2" t="str">
        <f>IF(Table13456[[#This Row],[first]]="0",SUBSTITUTE(TRIM(MID(B6077, 5, 3))," ","0"),SUBSTITUTE(TRIM(MID(B6077, 4, 3))," ","0"))</f>
        <v>4</v>
      </c>
      <c r="I6077" s="2" t="str">
        <f>IF(Table13456[[#This Row],[first]]="0",SUBSTITUTE(TRIM(MID(B6077, 8, 3))," ","0"),SUBSTITUTE(TRIM(MID(B6077, 7, 3))," ","0"))</f>
        <v>131</v>
      </c>
      <c r="J6077" s="2">
        <v>1</v>
      </c>
      <c r="K6077" s="2" t="str">
        <f t="shared" si="282"/>
        <v>700</v>
      </c>
      <c r="L6077" s="2" t="str">
        <f t="shared" si="283"/>
        <v>004</v>
      </c>
      <c r="M6077" s="2" t="str">
        <f t="shared" si="284"/>
        <v>131</v>
      </c>
    </row>
    <row r="6078" spans="2:13" x14ac:dyDescent="0.25">
      <c r="B6078" s="2" t="s">
        <v>13677</v>
      </c>
      <c r="C6078" s="2" t="s">
        <v>13678</v>
      </c>
      <c r="D6078" s="6" t="str">
        <f>+_xlfn.CONCAT(Table13456[[#This Row],[phase1]],Table13456[[#This Row],[phase2]],Table13456[[#This Row],[phase3]],Table13456[[#This Row],[phase4]])</f>
        <v>1700004132</v>
      </c>
      <c r="E6078" s="2" t="str">
        <f>+Table13456[[#This Row],[DESCRIPTION]]</f>
        <v>OVERHEAD STATIC SIGN STRUCTURE, FURNISH &amp; INSTALL, MONOTUBE, 21-30 FT</v>
      </c>
      <c r="F6078" s="2" t="str">
        <f>+LEFT(Table13456[[#This Row],[PAY ITEM]],1)</f>
        <v>0</v>
      </c>
      <c r="G6078" s="2" t="str">
        <f>IF(Table13456[[#This Row],[first]]="0",SUBSTITUTE(TRIM(MID(B6078, 2, 3))," ","0"),SUBSTITUTE(TRIM(MID(B6078, 1, 3))," ","0"))</f>
        <v>700</v>
      </c>
      <c r="H6078" s="2" t="str">
        <f>IF(Table13456[[#This Row],[first]]="0",SUBSTITUTE(TRIM(MID(B6078, 5, 3))," ","0"),SUBSTITUTE(TRIM(MID(B6078, 4, 3))," ","0"))</f>
        <v>4</v>
      </c>
      <c r="I6078" s="2" t="str">
        <f>IF(Table13456[[#This Row],[first]]="0",SUBSTITUTE(TRIM(MID(B6078, 8, 3))," ","0"),SUBSTITUTE(TRIM(MID(B6078, 7, 3))," ","0"))</f>
        <v>132</v>
      </c>
      <c r="J6078" s="2">
        <v>1</v>
      </c>
      <c r="K6078" s="2" t="str">
        <f t="shared" si="282"/>
        <v>700</v>
      </c>
      <c r="L6078" s="2" t="str">
        <f t="shared" si="283"/>
        <v>004</v>
      </c>
      <c r="M6078" s="2" t="str">
        <f t="shared" si="284"/>
        <v>132</v>
      </c>
    </row>
    <row r="6079" spans="2:13" x14ac:dyDescent="0.25">
      <c r="B6079" s="2" t="s">
        <v>13679</v>
      </c>
      <c r="C6079" s="2" t="s">
        <v>13680</v>
      </c>
      <c r="D6079" s="6" t="str">
        <f>+_xlfn.CONCAT(Table13456[[#This Row],[phase1]],Table13456[[#This Row],[phase2]],Table13456[[#This Row],[phase3]],Table13456[[#This Row],[phase4]])</f>
        <v>1700004133</v>
      </c>
      <c r="E6079" s="2" t="str">
        <f>+Table13456[[#This Row],[DESCRIPTION]]</f>
        <v>OVERHEAD STATIC SIGN STRUCTURE, FURNISH &amp; INSTALL, MONOTUBE, 31-40 FT</v>
      </c>
      <c r="F6079" s="2" t="str">
        <f>+LEFT(Table13456[[#This Row],[PAY ITEM]],1)</f>
        <v>0</v>
      </c>
      <c r="G6079" s="2" t="str">
        <f>IF(Table13456[[#This Row],[first]]="0",SUBSTITUTE(TRIM(MID(B6079, 2, 3))," ","0"),SUBSTITUTE(TRIM(MID(B6079, 1, 3))," ","0"))</f>
        <v>700</v>
      </c>
      <c r="H6079" s="2" t="str">
        <f>IF(Table13456[[#This Row],[first]]="0",SUBSTITUTE(TRIM(MID(B6079, 5, 3))," ","0"),SUBSTITUTE(TRIM(MID(B6079, 4, 3))," ","0"))</f>
        <v>4</v>
      </c>
      <c r="I6079" s="2" t="str">
        <f>IF(Table13456[[#This Row],[first]]="0",SUBSTITUTE(TRIM(MID(B6079, 8, 3))," ","0"),SUBSTITUTE(TRIM(MID(B6079, 7, 3))," ","0"))</f>
        <v>133</v>
      </c>
      <c r="J6079" s="2">
        <v>1</v>
      </c>
      <c r="K6079" s="2" t="str">
        <f t="shared" si="282"/>
        <v>700</v>
      </c>
      <c r="L6079" s="2" t="str">
        <f t="shared" si="283"/>
        <v>004</v>
      </c>
      <c r="M6079" s="2" t="str">
        <f t="shared" si="284"/>
        <v>133</v>
      </c>
    </row>
    <row r="6080" spans="2:13" x14ac:dyDescent="0.25">
      <c r="B6080" s="2" t="s">
        <v>13681</v>
      </c>
      <c r="C6080" s="2" t="s">
        <v>13682</v>
      </c>
      <c r="D6080" s="6" t="str">
        <f>+_xlfn.CONCAT(Table13456[[#This Row],[phase1]],Table13456[[#This Row],[phase2]],Table13456[[#This Row],[phase3]],Table13456[[#This Row],[phase4]])</f>
        <v>1700004134</v>
      </c>
      <c r="E6080" s="2" t="str">
        <f>+Table13456[[#This Row],[DESCRIPTION]]</f>
        <v>OVERHEAD STATIC SIGN STRUCTURE, FURNISH &amp; INSTALL, MONOTUBE, 41-50 FT</v>
      </c>
      <c r="F6080" s="2" t="str">
        <f>+LEFT(Table13456[[#This Row],[PAY ITEM]],1)</f>
        <v>0</v>
      </c>
      <c r="G6080" s="2" t="str">
        <f>IF(Table13456[[#This Row],[first]]="0",SUBSTITUTE(TRIM(MID(B6080, 2, 3))," ","0"),SUBSTITUTE(TRIM(MID(B6080, 1, 3))," ","0"))</f>
        <v>700</v>
      </c>
      <c r="H6080" s="2" t="str">
        <f>IF(Table13456[[#This Row],[first]]="0",SUBSTITUTE(TRIM(MID(B6080, 5, 3))," ","0"),SUBSTITUTE(TRIM(MID(B6080, 4, 3))," ","0"))</f>
        <v>4</v>
      </c>
      <c r="I6080" s="2" t="str">
        <f>IF(Table13456[[#This Row],[first]]="0",SUBSTITUTE(TRIM(MID(B6080, 8, 3))," ","0"),SUBSTITUTE(TRIM(MID(B6080, 7, 3))," ","0"))</f>
        <v>134</v>
      </c>
      <c r="J6080" s="2">
        <v>1</v>
      </c>
      <c r="K6080" s="2" t="str">
        <f t="shared" si="282"/>
        <v>700</v>
      </c>
      <c r="L6080" s="2" t="str">
        <f t="shared" si="283"/>
        <v>004</v>
      </c>
      <c r="M6080" s="2" t="str">
        <f t="shared" si="284"/>
        <v>134</v>
      </c>
    </row>
    <row r="6081" spans="2:13" x14ac:dyDescent="0.25">
      <c r="B6081" s="2" t="s">
        <v>13683</v>
      </c>
      <c r="C6081" s="2" t="s">
        <v>13684</v>
      </c>
      <c r="D6081" s="6" t="str">
        <f>+_xlfn.CONCAT(Table13456[[#This Row],[phase1]],Table13456[[#This Row],[phase2]],Table13456[[#This Row],[phase3]],Table13456[[#This Row],[phase4]])</f>
        <v>1700004135</v>
      </c>
      <c r="E6081" s="2" t="str">
        <f>+Table13456[[#This Row],[DESCRIPTION]]</f>
        <v>OVERHEAD STATIC SIGN STRUCTURE, FURNISH &amp; INSTALL, MONOTUBE- SPAN, 51-100 FT</v>
      </c>
      <c r="F6081" s="2" t="str">
        <f>+LEFT(Table13456[[#This Row],[PAY ITEM]],1)</f>
        <v>0</v>
      </c>
      <c r="G6081" s="2" t="str">
        <f>IF(Table13456[[#This Row],[first]]="0",SUBSTITUTE(TRIM(MID(B6081, 2, 3))," ","0"),SUBSTITUTE(TRIM(MID(B6081, 1, 3))," ","0"))</f>
        <v>700</v>
      </c>
      <c r="H6081" s="2" t="str">
        <f>IF(Table13456[[#This Row],[first]]="0",SUBSTITUTE(TRIM(MID(B6081, 5, 3))," ","0"),SUBSTITUTE(TRIM(MID(B6081, 4, 3))," ","0"))</f>
        <v>4</v>
      </c>
      <c r="I6081" s="2" t="str">
        <f>IF(Table13456[[#This Row],[first]]="0",SUBSTITUTE(TRIM(MID(B6081, 8, 3))," ","0"),SUBSTITUTE(TRIM(MID(B6081, 7, 3))," ","0"))</f>
        <v>135</v>
      </c>
      <c r="J6081" s="2">
        <v>1</v>
      </c>
      <c r="K6081" s="2" t="str">
        <f t="shared" si="282"/>
        <v>700</v>
      </c>
      <c r="L6081" s="2" t="str">
        <f t="shared" si="283"/>
        <v>004</v>
      </c>
      <c r="M6081" s="2" t="str">
        <f t="shared" si="284"/>
        <v>135</v>
      </c>
    </row>
    <row r="6082" spans="2:13" x14ac:dyDescent="0.25">
      <c r="B6082" s="2" t="s">
        <v>13685</v>
      </c>
      <c r="C6082" s="2" t="s">
        <v>13686</v>
      </c>
      <c r="D6082" s="6" t="str">
        <f>+_xlfn.CONCAT(Table13456[[#This Row],[phase1]],Table13456[[#This Row],[phase2]],Table13456[[#This Row],[phase3]],Table13456[[#This Row],[phase4]])</f>
        <v>1700004136</v>
      </c>
      <c r="E6082" s="2" t="str">
        <f>+Table13456[[#This Row],[DESCRIPTION]]</f>
        <v>OVERHEAD STATIC SIGN STRUCTURE, FURNISH &amp; INSTALL, MONOTUBE-SPAN, 101-150 FT</v>
      </c>
      <c r="F6082" s="2" t="str">
        <f>+LEFT(Table13456[[#This Row],[PAY ITEM]],1)</f>
        <v>0</v>
      </c>
      <c r="G6082" s="2" t="str">
        <f>IF(Table13456[[#This Row],[first]]="0",SUBSTITUTE(TRIM(MID(B6082, 2, 3))," ","0"),SUBSTITUTE(TRIM(MID(B6082, 1, 3))," ","0"))</f>
        <v>700</v>
      </c>
      <c r="H6082" s="2" t="str">
        <f>IF(Table13456[[#This Row],[first]]="0",SUBSTITUTE(TRIM(MID(B6082, 5, 3))," ","0"),SUBSTITUTE(TRIM(MID(B6082, 4, 3))," ","0"))</f>
        <v>4</v>
      </c>
      <c r="I6082" s="2" t="str">
        <f>IF(Table13456[[#This Row],[first]]="0",SUBSTITUTE(TRIM(MID(B6082, 8, 3))," ","0"),SUBSTITUTE(TRIM(MID(B6082, 7, 3))," ","0"))</f>
        <v>136</v>
      </c>
      <c r="J6082" s="2">
        <v>1</v>
      </c>
      <c r="K6082" s="2" t="str">
        <f t="shared" si="282"/>
        <v>700</v>
      </c>
      <c r="L6082" s="2" t="str">
        <f t="shared" si="283"/>
        <v>004</v>
      </c>
      <c r="M6082" s="2" t="str">
        <f t="shared" si="284"/>
        <v>136</v>
      </c>
    </row>
    <row r="6083" spans="2:13" x14ac:dyDescent="0.25">
      <c r="B6083" s="2" t="s">
        <v>13687</v>
      </c>
      <c r="C6083" s="2" t="s">
        <v>13688</v>
      </c>
      <c r="D6083" s="6" t="str">
        <f>+_xlfn.CONCAT(Table13456[[#This Row],[phase1]],Table13456[[#This Row],[phase2]],Table13456[[#This Row],[phase3]],Table13456[[#This Row],[phase4]])</f>
        <v>1700004137</v>
      </c>
      <c r="E6083" s="2" t="str">
        <f>+Table13456[[#This Row],[DESCRIPTION]]</f>
        <v>OVERHEAD STATIC SIGN STRUCTURE, FURNISH &amp; INSTALL, MONOTUBE-SPAN, 151-200 FT</v>
      </c>
      <c r="F6083" s="2" t="str">
        <f>+LEFT(Table13456[[#This Row],[PAY ITEM]],1)</f>
        <v>0</v>
      </c>
      <c r="G6083" s="2" t="str">
        <f>IF(Table13456[[#This Row],[first]]="0",SUBSTITUTE(TRIM(MID(B6083, 2, 3))," ","0"),SUBSTITUTE(TRIM(MID(B6083, 1, 3))," ","0"))</f>
        <v>700</v>
      </c>
      <c r="H6083" s="2" t="str">
        <f>IF(Table13456[[#This Row],[first]]="0",SUBSTITUTE(TRIM(MID(B6083, 5, 3))," ","0"),SUBSTITUTE(TRIM(MID(B6083, 4, 3))," ","0"))</f>
        <v>4</v>
      </c>
      <c r="I6083" s="2" t="str">
        <f>IF(Table13456[[#This Row],[first]]="0",SUBSTITUTE(TRIM(MID(B6083, 8, 3))," ","0"),SUBSTITUTE(TRIM(MID(B6083, 7, 3))," ","0"))</f>
        <v>137</v>
      </c>
      <c r="J6083" s="2">
        <v>1</v>
      </c>
      <c r="K6083" s="2" t="str">
        <f t="shared" ref="K6083:K6146" si="285">IF(LEN(G6083) = 3, G6083, TEXT(IF(LEN(G6083) = 2, "0" &amp; G6083, "00" &amp; G6083), "000"))</f>
        <v>700</v>
      </c>
      <c r="L6083" s="2" t="str">
        <f t="shared" ref="L6083:L6146" si="286">IF(LEN(H6083) = 3, H6083, TEXT(IF(LEN(H6083) = 2, "0" &amp; H6083, "00" &amp; H6083), "000"))</f>
        <v>004</v>
      </c>
      <c r="M6083" s="2" t="str">
        <f t="shared" ref="M6083:M6146" si="287">IF(LEN(I6083) = 3, I6083, TEXT(IF(LEN(I6083) = 2, "0" &amp; I6083, "00" &amp; I6083), "000"))</f>
        <v>137</v>
      </c>
    </row>
    <row r="6084" spans="2:13" x14ac:dyDescent="0.25">
      <c r="B6084" s="2" t="s">
        <v>2889</v>
      </c>
      <c r="C6084" s="2" t="s">
        <v>2890</v>
      </c>
      <c r="D6084" s="6" t="str">
        <f>+_xlfn.CONCAT(Table13456[[#This Row],[phase1]],Table13456[[#This Row],[phase2]],Table13456[[#This Row],[phase3]],Table13456[[#This Row],[phase4]])</f>
        <v>1700004140</v>
      </c>
      <c r="E6084" s="2" t="str">
        <f>+Table13456[[#This Row],[DESCRIPTION]]</f>
        <v>OVERHEAD STATIC SIGN STRUCTURE, FURNISH &amp; INSTALL, OVERPASS BRIDGE MOUNT</v>
      </c>
      <c r="F6084" s="2" t="str">
        <f>+LEFT(Table13456[[#This Row],[PAY ITEM]],1)</f>
        <v>0</v>
      </c>
      <c r="G6084" s="2" t="str">
        <f>IF(Table13456[[#This Row],[first]]="0",SUBSTITUTE(TRIM(MID(B6084, 2, 3))," ","0"),SUBSTITUTE(TRIM(MID(B6084, 1, 3))," ","0"))</f>
        <v>700</v>
      </c>
      <c r="H6084" s="2" t="str">
        <f>IF(Table13456[[#This Row],[first]]="0",SUBSTITUTE(TRIM(MID(B6084, 5, 3))," ","0"),SUBSTITUTE(TRIM(MID(B6084, 4, 3))," ","0"))</f>
        <v>4</v>
      </c>
      <c r="I6084" s="2" t="str">
        <f>IF(Table13456[[#This Row],[first]]="0",SUBSTITUTE(TRIM(MID(B6084, 8, 3))," ","0"),SUBSTITUTE(TRIM(MID(B6084, 7, 3))," ","0"))</f>
        <v>140</v>
      </c>
      <c r="J6084" s="2">
        <v>1</v>
      </c>
      <c r="K6084" s="2" t="str">
        <f t="shared" si="285"/>
        <v>700</v>
      </c>
      <c r="L6084" s="2" t="str">
        <f t="shared" si="286"/>
        <v>004</v>
      </c>
      <c r="M6084" s="2" t="str">
        <f t="shared" si="287"/>
        <v>140</v>
      </c>
    </row>
    <row r="6085" spans="2:13" x14ac:dyDescent="0.25">
      <c r="B6085" s="2" t="s">
        <v>13689</v>
      </c>
      <c r="C6085" s="2" t="s">
        <v>13690</v>
      </c>
      <c r="D6085" s="6" t="str">
        <f>+_xlfn.CONCAT(Table13456[[#This Row],[phase1]],Table13456[[#This Row],[phase2]],Table13456[[#This Row],[phase3]],Table13456[[#This Row],[phase4]])</f>
        <v>1700004511</v>
      </c>
      <c r="E6085" s="2" t="str">
        <f>+Table13456[[#This Row],[DESCRIPTION]]</f>
        <v>OVERHEAD STATIC SIGN STRUCTURE, RELOCATE, CANTILEVER, UP TO 20 FT</v>
      </c>
      <c r="F6085" s="2" t="str">
        <f>+LEFT(Table13456[[#This Row],[PAY ITEM]],1)</f>
        <v>0</v>
      </c>
      <c r="G6085" s="2" t="str">
        <f>IF(Table13456[[#This Row],[first]]="0",SUBSTITUTE(TRIM(MID(B6085, 2, 3))," ","0"),SUBSTITUTE(TRIM(MID(B6085, 1, 3))," ","0"))</f>
        <v>700</v>
      </c>
      <c r="H6085" s="2" t="str">
        <f>IF(Table13456[[#This Row],[first]]="0",SUBSTITUTE(TRIM(MID(B6085, 5, 3))," ","0"),SUBSTITUTE(TRIM(MID(B6085, 4, 3))," ","0"))</f>
        <v>4</v>
      </c>
      <c r="I6085" s="2" t="str">
        <f>IF(Table13456[[#This Row],[first]]="0",SUBSTITUTE(TRIM(MID(B6085, 8, 3))," ","0"),SUBSTITUTE(TRIM(MID(B6085, 7, 3))," ","0"))</f>
        <v>511</v>
      </c>
      <c r="J6085" s="2">
        <v>1</v>
      </c>
      <c r="K6085" s="2" t="str">
        <f t="shared" si="285"/>
        <v>700</v>
      </c>
      <c r="L6085" s="2" t="str">
        <f t="shared" si="286"/>
        <v>004</v>
      </c>
      <c r="M6085" s="2" t="str">
        <f t="shared" si="287"/>
        <v>511</v>
      </c>
    </row>
    <row r="6086" spans="2:13" x14ac:dyDescent="0.25">
      <c r="B6086" s="2" t="s">
        <v>13691</v>
      </c>
      <c r="C6086" s="2" t="s">
        <v>13692</v>
      </c>
      <c r="D6086" s="6" t="str">
        <f>+_xlfn.CONCAT(Table13456[[#This Row],[phase1]],Table13456[[#This Row],[phase2]],Table13456[[#This Row],[phase3]],Table13456[[#This Row],[phase4]])</f>
        <v>1700004512</v>
      </c>
      <c r="E6086" s="2" t="str">
        <f>+Table13456[[#This Row],[DESCRIPTION]]</f>
        <v>OVERHEAD STATIC SIGN STRUCTURE, RELOCATE, CANTILEVER, 21-30 FT</v>
      </c>
      <c r="F6086" s="2" t="str">
        <f>+LEFT(Table13456[[#This Row],[PAY ITEM]],1)</f>
        <v>0</v>
      </c>
      <c r="G6086" s="2" t="str">
        <f>IF(Table13456[[#This Row],[first]]="0",SUBSTITUTE(TRIM(MID(B6086, 2, 3))," ","0"),SUBSTITUTE(TRIM(MID(B6086, 1, 3))," ","0"))</f>
        <v>700</v>
      </c>
      <c r="H6086" s="2" t="str">
        <f>IF(Table13456[[#This Row],[first]]="0",SUBSTITUTE(TRIM(MID(B6086, 5, 3))," ","0"),SUBSTITUTE(TRIM(MID(B6086, 4, 3))," ","0"))</f>
        <v>4</v>
      </c>
      <c r="I6086" s="2" t="str">
        <f>IF(Table13456[[#This Row],[first]]="0",SUBSTITUTE(TRIM(MID(B6086, 8, 3))," ","0"),SUBSTITUTE(TRIM(MID(B6086, 7, 3))," ","0"))</f>
        <v>512</v>
      </c>
      <c r="J6086" s="2">
        <v>1</v>
      </c>
      <c r="K6086" s="2" t="str">
        <f t="shared" si="285"/>
        <v>700</v>
      </c>
      <c r="L6086" s="2" t="str">
        <f t="shared" si="286"/>
        <v>004</v>
      </c>
      <c r="M6086" s="2" t="str">
        <f t="shared" si="287"/>
        <v>512</v>
      </c>
    </row>
    <row r="6087" spans="2:13" x14ac:dyDescent="0.25">
      <c r="B6087" s="2" t="s">
        <v>13693</v>
      </c>
      <c r="C6087" s="2" t="s">
        <v>13694</v>
      </c>
      <c r="D6087" s="6" t="str">
        <f>+_xlfn.CONCAT(Table13456[[#This Row],[phase1]],Table13456[[#This Row],[phase2]],Table13456[[#This Row],[phase3]],Table13456[[#This Row],[phase4]])</f>
        <v>1700004514</v>
      </c>
      <c r="E6087" s="2" t="str">
        <f>+Table13456[[#This Row],[DESCRIPTION]]</f>
        <v>OVERHEAD STATIC SIGN STRUCTURE, RELOCATE, CANTILEVER, 41-50 FT</v>
      </c>
      <c r="F6087" s="2" t="str">
        <f>+LEFT(Table13456[[#This Row],[PAY ITEM]],1)</f>
        <v>0</v>
      </c>
      <c r="G6087" s="2" t="str">
        <f>IF(Table13456[[#This Row],[first]]="0",SUBSTITUTE(TRIM(MID(B6087, 2, 3))," ","0"),SUBSTITUTE(TRIM(MID(B6087, 1, 3))," ","0"))</f>
        <v>700</v>
      </c>
      <c r="H6087" s="2" t="str">
        <f>IF(Table13456[[#This Row],[first]]="0",SUBSTITUTE(TRIM(MID(B6087, 5, 3))," ","0"),SUBSTITUTE(TRIM(MID(B6087, 4, 3))," ","0"))</f>
        <v>4</v>
      </c>
      <c r="I6087" s="2" t="str">
        <f>IF(Table13456[[#This Row],[first]]="0",SUBSTITUTE(TRIM(MID(B6087, 8, 3))," ","0"),SUBSTITUTE(TRIM(MID(B6087, 7, 3))," ","0"))</f>
        <v>514</v>
      </c>
      <c r="J6087" s="2">
        <v>1</v>
      </c>
      <c r="K6087" s="2" t="str">
        <f t="shared" si="285"/>
        <v>700</v>
      </c>
      <c r="L6087" s="2" t="str">
        <f t="shared" si="286"/>
        <v>004</v>
      </c>
      <c r="M6087" s="2" t="str">
        <f t="shared" si="287"/>
        <v>514</v>
      </c>
    </row>
    <row r="6088" spans="2:13" x14ac:dyDescent="0.25">
      <c r="B6088" s="2" t="s">
        <v>4186</v>
      </c>
      <c r="C6088" s="2" t="s">
        <v>13695</v>
      </c>
      <c r="D6088" s="6" t="str">
        <f>+_xlfn.CONCAT(Table13456[[#This Row],[phase1]],Table13456[[#This Row],[phase2]],Table13456[[#This Row],[phase3]],Table13456[[#This Row],[phase4]])</f>
        <v>1700004610</v>
      </c>
      <c r="E6088" s="2" t="str">
        <f>+Table13456[[#This Row],[DESCRIPTION]]</f>
        <v>OVERHEAD STATIC SIGN STRUCTURE, REMOVE CANTILEVER</v>
      </c>
      <c r="F6088" s="2" t="str">
        <f>+LEFT(Table13456[[#This Row],[PAY ITEM]],1)</f>
        <v>0</v>
      </c>
      <c r="G6088" s="2" t="str">
        <f>IF(Table13456[[#This Row],[first]]="0",SUBSTITUTE(TRIM(MID(B6088, 2, 3))," ","0"),SUBSTITUTE(TRIM(MID(B6088, 1, 3))," ","0"))</f>
        <v>700</v>
      </c>
      <c r="H6088" s="2" t="str">
        <f>IF(Table13456[[#This Row],[first]]="0",SUBSTITUTE(TRIM(MID(B6088, 5, 3))," ","0"),SUBSTITUTE(TRIM(MID(B6088, 4, 3))," ","0"))</f>
        <v>4</v>
      </c>
      <c r="I6088" s="2" t="str">
        <f>IF(Table13456[[#This Row],[first]]="0",SUBSTITUTE(TRIM(MID(B6088, 8, 3))," ","0"),SUBSTITUTE(TRIM(MID(B6088, 7, 3))," ","0"))</f>
        <v>610</v>
      </c>
      <c r="J6088" s="2">
        <v>1</v>
      </c>
      <c r="K6088" s="2" t="str">
        <f t="shared" si="285"/>
        <v>700</v>
      </c>
      <c r="L6088" s="2" t="str">
        <f t="shared" si="286"/>
        <v>004</v>
      </c>
      <c r="M6088" s="2" t="str">
        <f t="shared" si="287"/>
        <v>610</v>
      </c>
    </row>
    <row r="6089" spans="2:13" x14ac:dyDescent="0.25">
      <c r="B6089" s="2" t="s">
        <v>2891</v>
      </c>
      <c r="C6089" s="2" t="s">
        <v>2892</v>
      </c>
      <c r="D6089" s="6" t="str">
        <f>+_xlfn.CONCAT(Table13456[[#This Row],[phase1]],Table13456[[#This Row],[phase2]],Table13456[[#This Row],[phase3]],Table13456[[#This Row],[phase4]])</f>
        <v>1700004611</v>
      </c>
      <c r="E6089" s="2" t="str">
        <f>+Table13456[[#This Row],[DESCRIPTION]]</f>
        <v>OVERHEAD STATIC SIGN STRUCTURE, SHALLOW FOUNDATION REMOVAL, CANTILEVER</v>
      </c>
      <c r="F6089" s="2" t="str">
        <f>+LEFT(Table13456[[#This Row],[PAY ITEM]],1)</f>
        <v>0</v>
      </c>
      <c r="G6089" s="2" t="str">
        <f>IF(Table13456[[#This Row],[first]]="0",SUBSTITUTE(TRIM(MID(B6089, 2, 3))," ","0"),SUBSTITUTE(TRIM(MID(B6089, 1, 3))," ","0"))</f>
        <v>700</v>
      </c>
      <c r="H6089" s="2" t="str">
        <f>IF(Table13456[[#This Row],[first]]="0",SUBSTITUTE(TRIM(MID(B6089, 5, 3))," ","0"),SUBSTITUTE(TRIM(MID(B6089, 4, 3))," ","0"))</f>
        <v>4</v>
      </c>
      <c r="I6089" s="2" t="str">
        <f>IF(Table13456[[#This Row],[first]]="0",SUBSTITUTE(TRIM(MID(B6089, 8, 3))," ","0"),SUBSTITUTE(TRIM(MID(B6089, 7, 3))," ","0"))</f>
        <v>611</v>
      </c>
      <c r="J6089" s="2">
        <v>1</v>
      </c>
      <c r="K6089" s="2" t="str">
        <f t="shared" si="285"/>
        <v>700</v>
      </c>
      <c r="L6089" s="2" t="str">
        <f t="shared" si="286"/>
        <v>004</v>
      </c>
      <c r="M6089" s="2" t="str">
        <f t="shared" si="287"/>
        <v>611</v>
      </c>
    </row>
    <row r="6090" spans="2:13" x14ac:dyDescent="0.25">
      <c r="B6090" s="2" t="s">
        <v>2893</v>
      </c>
      <c r="C6090" s="2" t="s">
        <v>2894</v>
      </c>
      <c r="D6090" s="6" t="str">
        <f>+_xlfn.CONCAT(Table13456[[#This Row],[phase1]],Table13456[[#This Row],[phase2]],Table13456[[#This Row],[phase3]],Table13456[[#This Row],[phase4]])</f>
        <v>1700004612</v>
      </c>
      <c r="E6090" s="2" t="str">
        <f>+Table13456[[#This Row],[DESCRIPTION]]</f>
        <v>OVERHEAD STATIC SIGN STRUCTURE, DEEP FOUNDATION REMOVAL, CANTILEVER</v>
      </c>
      <c r="F6090" s="2" t="str">
        <f>+LEFT(Table13456[[#This Row],[PAY ITEM]],1)</f>
        <v>0</v>
      </c>
      <c r="G6090" s="2" t="str">
        <f>IF(Table13456[[#This Row],[first]]="0",SUBSTITUTE(TRIM(MID(B6090, 2, 3))," ","0"),SUBSTITUTE(TRIM(MID(B6090, 1, 3))," ","0"))</f>
        <v>700</v>
      </c>
      <c r="H6090" s="2" t="str">
        <f>IF(Table13456[[#This Row],[first]]="0",SUBSTITUTE(TRIM(MID(B6090, 5, 3))," ","0"),SUBSTITUTE(TRIM(MID(B6090, 4, 3))," ","0"))</f>
        <v>4</v>
      </c>
      <c r="I6090" s="2" t="str">
        <f>IF(Table13456[[#This Row],[first]]="0",SUBSTITUTE(TRIM(MID(B6090, 8, 3))," ","0"),SUBSTITUTE(TRIM(MID(B6090, 7, 3))," ","0"))</f>
        <v>612</v>
      </c>
      <c r="J6090" s="2">
        <v>1</v>
      </c>
      <c r="K6090" s="2" t="str">
        <f t="shared" si="285"/>
        <v>700</v>
      </c>
      <c r="L6090" s="2" t="str">
        <f t="shared" si="286"/>
        <v>004</v>
      </c>
      <c r="M6090" s="2" t="str">
        <f t="shared" si="287"/>
        <v>612</v>
      </c>
    </row>
    <row r="6091" spans="2:13" x14ac:dyDescent="0.25">
      <c r="B6091" s="2" t="s">
        <v>4187</v>
      </c>
      <c r="C6091" s="2" t="s">
        <v>13696</v>
      </c>
      <c r="D6091" s="6" t="str">
        <f>+_xlfn.CONCAT(Table13456[[#This Row],[phase1]],Table13456[[#This Row],[phase2]],Table13456[[#This Row],[phase3]],Table13456[[#This Row],[phase4]])</f>
        <v>1700004620</v>
      </c>
      <c r="E6091" s="2" t="str">
        <f>+Table13456[[#This Row],[DESCRIPTION]]</f>
        <v>OVERHEAD STATIC SIGN STRUCTURE, REMOVE SPAN</v>
      </c>
      <c r="F6091" s="2" t="str">
        <f>+LEFT(Table13456[[#This Row],[PAY ITEM]],1)</f>
        <v>0</v>
      </c>
      <c r="G6091" s="2" t="str">
        <f>IF(Table13456[[#This Row],[first]]="0",SUBSTITUTE(TRIM(MID(B6091, 2, 3))," ","0"),SUBSTITUTE(TRIM(MID(B6091, 1, 3))," ","0"))</f>
        <v>700</v>
      </c>
      <c r="H6091" s="2" t="str">
        <f>IF(Table13456[[#This Row],[first]]="0",SUBSTITUTE(TRIM(MID(B6091, 5, 3))," ","0"),SUBSTITUTE(TRIM(MID(B6091, 4, 3))," ","0"))</f>
        <v>4</v>
      </c>
      <c r="I6091" s="2" t="str">
        <f>IF(Table13456[[#This Row],[first]]="0",SUBSTITUTE(TRIM(MID(B6091, 8, 3))," ","0"),SUBSTITUTE(TRIM(MID(B6091, 7, 3))," ","0"))</f>
        <v>620</v>
      </c>
      <c r="J6091" s="2">
        <v>1</v>
      </c>
      <c r="K6091" s="2" t="str">
        <f t="shared" si="285"/>
        <v>700</v>
      </c>
      <c r="L6091" s="2" t="str">
        <f t="shared" si="286"/>
        <v>004</v>
      </c>
      <c r="M6091" s="2" t="str">
        <f t="shared" si="287"/>
        <v>620</v>
      </c>
    </row>
    <row r="6092" spans="2:13" x14ac:dyDescent="0.25">
      <c r="B6092" s="2" t="s">
        <v>2895</v>
      </c>
      <c r="C6092" s="2" t="s">
        <v>2896</v>
      </c>
      <c r="D6092" s="6" t="str">
        <f>+_xlfn.CONCAT(Table13456[[#This Row],[phase1]],Table13456[[#This Row],[phase2]],Table13456[[#This Row],[phase3]],Table13456[[#This Row],[phase4]])</f>
        <v>1700004621</v>
      </c>
      <c r="E6092" s="2" t="str">
        <f>+Table13456[[#This Row],[DESCRIPTION]]</f>
        <v>OVERHEAD STATIC SIGN STRUCTURE, SHALLOW FOUNDATION REMOVAL, SPAN</v>
      </c>
      <c r="F6092" s="2" t="str">
        <f>+LEFT(Table13456[[#This Row],[PAY ITEM]],1)</f>
        <v>0</v>
      </c>
      <c r="G6092" s="2" t="str">
        <f>IF(Table13456[[#This Row],[first]]="0",SUBSTITUTE(TRIM(MID(B6092, 2, 3))," ","0"),SUBSTITUTE(TRIM(MID(B6092, 1, 3))," ","0"))</f>
        <v>700</v>
      </c>
      <c r="H6092" s="2" t="str">
        <f>IF(Table13456[[#This Row],[first]]="0",SUBSTITUTE(TRIM(MID(B6092, 5, 3))," ","0"),SUBSTITUTE(TRIM(MID(B6092, 4, 3))," ","0"))</f>
        <v>4</v>
      </c>
      <c r="I6092" s="2" t="str">
        <f>IF(Table13456[[#This Row],[first]]="0",SUBSTITUTE(TRIM(MID(B6092, 8, 3))," ","0"),SUBSTITUTE(TRIM(MID(B6092, 7, 3))," ","0"))</f>
        <v>621</v>
      </c>
      <c r="J6092" s="2">
        <v>1</v>
      </c>
      <c r="K6092" s="2" t="str">
        <f t="shared" si="285"/>
        <v>700</v>
      </c>
      <c r="L6092" s="2" t="str">
        <f t="shared" si="286"/>
        <v>004</v>
      </c>
      <c r="M6092" s="2" t="str">
        <f t="shared" si="287"/>
        <v>621</v>
      </c>
    </row>
    <row r="6093" spans="2:13" x14ac:dyDescent="0.25">
      <c r="B6093" s="2" t="s">
        <v>2897</v>
      </c>
      <c r="C6093" s="2" t="s">
        <v>2898</v>
      </c>
      <c r="D6093" s="6" t="str">
        <f>+_xlfn.CONCAT(Table13456[[#This Row],[phase1]],Table13456[[#This Row],[phase2]],Table13456[[#This Row],[phase3]],Table13456[[#This Row],[phase4]])</f>
        <v>1700004622</v>
      </c>
      <c r="E6093" s="2" t="str">
        <f>+Table13456[[#This Row],[DESCRIPTION]]</f>
        <v>OVERHEAD STATIC SIGN STRUCTURE, DEEP FOUNDATION REMOVAL, SPAN</v>
      </c>
      <c r="F6093" s="2" t="str">
        <f>+LEFT(Table13456[[#This Row],[PAY ITEM]],1)</f>
        <v>0</v>
      </c>
      <c r="G6093" s="2" t="str">
        <f>IF(Table13456[[#This Row],[first]]="0",SUBSTITUTE(TRIM(MID(B6093, 2, 3))," ","0"),SUBSTITUTE(TRIM(MID(B6093, 1, 3))," ","0"))</f>
        <v>700</v>
      </c>
      <c r="H6093" s="2" t="str">
        <f>IF(Table13456[[#This Row],[first]]="0",SUBSTITUTE(TRIM(MID(B6093, 5, 3))," ","0"),SUBSTITUTE(TRIM(MID(B6093, 4, 3))," ","0"))</f>
        <v>4</v>
      </c>
      <c r="I6093" s="2" t="str">
        <f>IF(Table13456[[#This Row],[first]]="0",SUBSTITUTE(TRIM(MID(B6093, 8, 3))," ","0"),SUBSTITUTE(TRIM(MID(B6093, 7, 3))," ","0"))</f>
        <v>622</v>
      </c>
      <c r="J6093" s="2">
        <v>1</v>
      </c>
      <c r="K6093" s="2" t="str">
        <f t="shared" si="285"/>
        <v>700</v>
      </c>
      <c r="L6093" s="2" t="str">
        <f t="shared" si="286"/>
        <v>004</v>
      </c>
      <c r="M6093" s="2" t="str">
        <f t="shared" si="287"/>
        <v>622</v>
      </c>
    </row>
    <row r="6094" spans="2:13" x14ac:dyDescent="0.25">
      <c r="B6094" s="2" t="s">
        <v>13697</v>
      </c>
      <c r="C6094" s="2" t="s">
        <v>13698</v>
      </c>
      <c r="D6094" s="6" t="str">
        <f>+_xlfn.CONCAT(Table13456[[#This Row],[phase1]],Table13456[[#This Row],[phase2]],Table13456[[#This Row],[phase3]],Table13456[[#This Row],[phase4]])</f>
        <v>1700004630</v>
      </c>
      <c r="E6094" s="2" t="str">
        <f>+Table13456[[#This Row],[DESCRIPTION]]</f>
        <v>OVERHEAD STATIC SIGN STRUCTURE, REMOVE MONOTUBE</v>
      </c>
      <c r="F6094" s="2" t="str">
        <f>+LEFT(Table13456[[#This Row],[PAY ITEM]],1)</f>
        <v>0</v>
      </c>
      <c r="G6094" s="2" t="str">
        <f>IF(Table13456[[#This Row],[first]]="0",SUBSTITUTE(TRIM(MID(B6094, 2, 3))," ","0"),SUBSTITUTE(TRIM(MID(B6094, 1, 3))," ","0"))</f>
        <v>700</v>
      </c>
      <c r="H6094" s="2" t="str">
        <f>IF(Table13456[[#This Row],[first]]="0",SUBSTITUTE(TRIM(MID(B6094, 5, 3))," ","0"),SUBSTITUTE(TRIM(MID(B6094, 4, 3))," ","0"))</f>
        <v>4</v>
      </c>
      <c r="I6094" s="2" t="str">
        <f>IF(Table13456[[#This Row],[first]]="0",SUBSTITUTE(TRIM(MID(B6094, 8, 3))," ","0"),SUBSTITUTE(TRIM(MID(B6094, 7, 3))," ","0"))</f>
        <v>630</v>
      </c>
      <c r="J6094" s="2">
        <v>1</v>
      </c>
      <c r="K6094" s="2" t="str">
        <f t="shared" si="285"/>
        <v>700</v>
      </c>
      <c r="L6094" s="2" t="str">
        <f t="shared" si="286"/>
        <v>004</v>
      </c>
      <c r="M6094" s="2" t="str">
        <f t="shared" si="287"/>
        <v>630</v>
      </c>
    </row>
    <row r="6095" spans="2:13" x14ac:dyDescent="0.25">
      <c r="B6095" s="2" t="s">
        <v>13699</v>
      </c>
      <c r="C6095" s="2" t="s">
        <v>13700</v>
      </c>
      <c r="D6095" s="6" t="str">
        <f>+_xlfn.CONCAT(Table13456[[#This Row],[phase1]],Table13456[[#This Row],[phase2]],Table13456[[#This Row],[phase3]],Table13456[[#This Row],[phase4]])</f>
        <v>1700004631</v>
      </c>
      <c r="E6095" s="2" t="str">
        <f>+Table13456[[#This Row],[DESCRIPTION]]</f>
        <v>OVERHEAD STATIC SIGN STRUCTURE, SHALLOW FOUNDATION REMOVAL, MONOTUBE</v>
      </c>
      <c r="F6095" s="2" t="str">
        <f>+LEFT(Table13456[[#This Row],[PAY ITEM]],1)</f>
        <v>0</v>
      </c>
      <c r="G6095" s="2" t="str">
        <f>IF(Table13456[[#This Row],[first]]="0",SUBSTITUTE(TRIM(MID(B6095, 2, 3))," ","0"),SUBSTITUTE(TRIM(MID(B6095, 1, 3))," ","0"))</f>
        <v>700</v>
      </c>
      <c r="H6095" s="2" t="str">
        <f>IF(Table13456[[#This Row],[first]]="0",SUBSTITUTE(TRIM(MID(B6095, 5, 3))," ","0"),SUBSTITUTE(TRIM(MID(B6095, 4, 3))," ","0"))</f>
        <v>4</v>
      </c>
      <c r="I6095" s="2" t="str">
        <f>IF(Table13456[[#This Row],[first]]="0",SUBSTITUTE(TRIM(MID(B6095, 8, 3))," ","0"),SUBSTITUTE(TRIM(MID(B6095, 7, 3))," ","0"))</f>
        <v>631</v>
      </c>
      <c r="J6095" s="2">
        <v>1</v>
      </c>
      <c r="K6095" s="2" t="str">
        <f t="shared" si="285"/>
        <v>700</v>
      </c>
      <c r="L6095" s="2" t="str">
        <f t="shared" si="286"/>
        <v>004</v>
      </c>
      <c r="M6095" s="2" t="str">
        <f t="shared" si="287"/>
        <v>631</v>
      </c>
    </row>
    <row r="6096" spans="2:13" x14ac:dyDescent="0.25">
      <c r="B6096" s="2" t="s">
        <v>13701</v>
      </c>
      <c r="C6096" s="2" t="s">
        <v>13702</v>
      </c>
      <c r="D6096" s="6" t="str">
        <f>+_xlfn.CONCAT(Table13456[[#This Row],[phase1]],Table13456[[#This Row],[phase2]],Table13456[[#This Row],[phase3]],Table13456[[#This Row],[phase4]])</f>
        <v>1700004632</v>
      </c>
      <c r="E6096" s="2" t="str">
        <f>+Table13456[[#This Row],[DESCRIPTION]]</f>
        <v>OVERHEAD STATIC SIGN STRUCTURE, DEEP FOUNDATION REMOVAL, MONOTUBE</v>
      </c>
      <c r="F6096" s="2" t="str">
        <f>+LEFT(Table13456[[#This Row],[PAY ITEM]],1)</f>
        <v>0</v>
      </c>
      <c r="G6096" s="2" t="str">
        <f>IF(Table13456[[#This Row],[first]]="0",SUBSTITUTE(TRIM(MID(B6096, 2, 3))," ","0"),SUBSTITUTE(TRIM(MID(B6096, 1, 3))," ","0"))</f>
        <v>700</v>
      </c>
      <c r="H6096" s="2" t="str">
        <f>IF(Table13456[[#This Row],[first]]="0",SUBSTITUTE(TRIM(MID(B6096, 5, 3))," ","0"),SUBSTITUTE(TRIM(MID(B6096, 4, 3))," ","0"))</f>
        <v>4</v>
      </c>
      <c r="I6096" s="2" t="str">
        <f>IF(Table13456[[#This Row],[first]]="0",SUBSTITUTE(TRIM(MID(B6096, 8, 3))," ","0"),SUBSTITUTE(TRIM(MID(B6096, 7, 3))," ","0"))</f>
        <v>632</v>
      </c>
      <c r="J6096" s="2">
        <v>1</v>
      </c>
      <c r="K6096" s="2" t="str">
        <f t="shared" si="285"/>
        <v>700</v>
      </c>
      <c r="L6096" s="2" t="str">
        <f t="shared" si="286"/>
        <v>004</v>
      </c>
      <c r="M6096" s="2" t="str">
        <f t="shared" si="287"/>
        <v>632</v>
      </c>
    </row>
    <row r="6097" spans="2:13" x14ac:dyDescent="0.25">
      <c r="B6097" s="2" t="s">
        <v>13703</v>
      </c>
      <c r="C6097" s="2" t="s">
        <v>13704</v>
      </c>
      <c r="D6097" s="6" t="str">
        <f>+_xlfn.CONCAT(Table13456[[#This Row],[phase1]],Table13456[[#This Row],[phase2]],Table13456[[#This Row],[phase3]],Table13456[[#This Row],[phase4]])</f>
        <v>1700004633</v>
      </c>
      <c r="E6097" s="2" t="str">
        <f>+Table13456[[#This Row],[DESCRIPTION]]</f>
        <v>OVERHEAD STATIC SIGN STRUCTURE, REMOVE MONOTUBE, 31-40 FT</v>
      </c>
      <c r="F6097" s="2" t="str">
        <f>+LEFT(Table13456[[#This Row],[PAY ITEM]],1)</f>
        <v>0</v>
      </c>
      <c r="G6097" s="2" t="str">
        <f>IF(Table13456[[#This Row],[first]]="0",SUBSTITUTE(TRIM(MID(B6097, 2, 3))," ","0"),SUBSTITUTE(TRIM(MID(B6097, 1, 3))," ","0"))</f>
        <v>700</v>
      </c>
      <c r="H6097" s="2" t="str">
        <f>IF(Table13456[[#This Row],[first]]="0",SUBSTITUTE(TRIM(MID(B6097, 5, 3))," ","0"),SUBSTITUTE(TRIM(MID(B6097, 4, 3))," ","0"))</f>
        <v>4</v>
      </c>
      <c r="I6097" s="2" t="str">
        <f>IF(Table13456[[#This Row],[first]]="0",SUBSTITUTE(TRIM(MID(B6097, 8, 3))," ","0"),SUBSTITUTE(TRIM(MID(B6097, 7, 3))," ","0"))</f>
        <v>633</v>
      </c>
      <c r="J6097" s="2">
        <v>1</v>
      </c>
      <c r="K6097" s="2" t="str">
        <f t="shared" si="285"/>
        <v>700</v>
      </c>
      <c r="L6097" s="2" t="str">
        <f t="shared" si="286"/>
        <v>004</v>
      </c>
      <c r="M6097" s="2" t="str">
        <f t="shared" si="287"/>
        <v>633</v>
      </c>
    </row>
    <row r="6098" spans="2:13" x14ac:dyDescent="0.25">
      <c r="B6098" s="2" t="s">
        <v>13705</v>
      </c>
      <c r="C6098" s="2" t="s">
        <v>13706</v>
      </c>
      <c r="D6098" s="6" t="str">
        <f>+_xlfn.CONCAT(Table13456[[#This Row],[phase1]],Table13456[[#This Row],[phase2]],Table13456[[#This Row],[phase3]],Table13456[[#This Row],[phase4]])</f>
        <v>1700004635</v>
      </c>
      <c r="E6098" s="2" t="str">
        <f>+Table13456[[#This Row],[DESCRIPTION]]</f>
        <v>OVERHEAD STATIC SIGN STRUCTURE, REMOVE MONOTUBE, 51-100 FT</v>
      </c>
      <c r="F6098" s="2" t="str">
        <f>+LEFT(Table13456[[#This Row],[PAY ITEM]],1)</f>
        <v>0</v>
      </c>
      <c r="G6098" s="2" t="str">
        <f>IF(Table13456[[#This Row],[first]]="0",SUBSTITUTE(TRIM(MID(B6098, 2, 3))," ","0"),SUBSTITUTE(TRIM(MID(B6098, 1, 3))," ","0"))</f>
        <v>700</v>
      </c>
      <c r="H6098" s="2" t="str">
        <f>IF(Table13456[[#This Row],[first]]="0",SUBSTITUTE(TRIM(MID(B6098, 5, 3))," ","0"),SUBSTITUTE(TRIM(MID(B6098, 4, 3))," ","0"))</f>
        <v>4</v>
      </c>
      <c r="I6098" s="2" t="str">
        <f>IF(Table13456[[#This Row],[first]]="0",SUBSTITUTE(TRIM(MID(B6098, 8, 3))," ","0"),SUBSTITUTE(TRIM(MID(B6098, 7, 3))," ","0"))</f>
        <v>635</v>
      </c>
      <c r="J6098" s="2">
        <v>1</v>
      </c>
      <c r="K6098" s="2" t="str">
        <f t="shared" si="285"/>
        <v>700</v>
      </c>
      <c r="L6098" s="2" t="str">
        <f t="shared" si="286"/>
        <v>004</v>
      </c>
      <c r="M6098" s="2" t="str">
        <f t="shared" si="287"/>
        <v>635</v>
      </c>
    </row>
    <row r="6099" spans="2:13" x14ac:dyDescent="0.25">
      <c r="B6099" s="2" t="s">
        <v>2899</v>
      </c>
      <c r="C6099" s="2" t="s">
        <v>2900</v>
      </c>
      <c r="D6099" s="6" t="str">
        <f>+_xlfn.CONCAT(Table13456[[#This Row],[phase1]],Table13456[[#This Row],[phase2]],Table13456[[#This Row],[phase3]],Table13456[[#This Row],[phase4]])</f>
        <v>1700004640</v>
      </c>
      <c r="E6099" s="2" t="str">
        <f>+Table13456[[#This Row],[DESCRIPTION]]</f>
        <v>OVERHEAD STATIC SIGN STRUCTURE, REMOVE BRIDGE MOUNT</v>
      </c>
      <c r="F6099" s="2" t="str">
        <f>+LEFT(Table13456[[#This Row],[PAY ITEM]],1)</f>
        <v>0</v>
      </c>
      <c r="G6099" s="2" t="str">
        <f>IF(Table13456[[#This Row],[first]]="0",SUBSTITUTE(TRIM(MID(B6099, 2, 3))," ","0"),SUBSTITUTE(TRIM(MID(B6099, 1, 3))," ","0"))</f>
        <v>700</v>
      </c>
      <c r="H6099" s="2" t="str">
        <f>IF(Table13456[[#This Row],[first]]="0",SUBSTITUTE(TRIM(MID(B6099, 5, 3))," ","0"),SUBSTITUTE(TRIM(MID(B6099, 4, 3))," ","0"))</f>
        <v>4</v>
      </c>
      <c r="I6099" s="2" t="str">
        <f>IF(Table13456[[#This Row],[first]]="0",SUBSTITUTE(TRIM(MID(B6099, 8, 3))," ","0"),SUBSTITUTE(TRIM(MID(B6099, 7, 3))," ","0"))</f>
        <v>640</v>
      </c>
      <c r="J6099" s="2">
        <v>1</v>
      </c>
      <c r="K6099" s="2" t="str">
        <f t="shared" si="285"/>
        <v>700</v>
      </c>
      <c r="L6099" s="2" t="str">
        <f t="shared" si="286"/>
        <v>004</v>
      </c>
      <c r="M6099" s="2" t="str">
        <f t="shared" si="287"/>
        <v>640</v>
      </c>
    </row>
    <row r="6100" spans="2:13" x14ac:dyDescent="0.25">
      <c r="B6100" s="2" t="s">
        <v>13707</v>
      </c>
      <c r="C6100" s="2" t="s">
        <v>13708</v>
      </c>
      <c r="D6100" s="6" t="str">
        <f>+_xlfn.CONCAT(Table13456[[#This Row],[phase1]],Table13456[[#This Row],[phase2]],Table13456[[#This Row],[phase3]],Table13456[[#This Row],[phase4]])</f>
        <v>1700004810</v>
      </c>
      <c r="E6100" s="2" t="str">
        <f>+Table13456[[#This Row],[DESCRIPTION]]</f>
        <v>OVERHEAD STATIC SIGN STRUCTURE, REPAIR CANTILEVER</v>
      </c>
      <c r="F6100" s="2" t="str">
        <f>+LEFT(Table13456[[#This Row],[PAY ITEM]],1)</f>
        <v>0</v>
      </c>
      <c r="G6100" s="2" t="str">
        <f>IF(Table13456[[#This Row],[first]]="0",SUBSTITUTE(TRIM(MID(B6100, 2, 3))," ","0"),SUBSTITUTE(TRIM(MID(B6100, 1, 3))," ","0"))</f>
        <v>700</v>
      </c>
      <c r="H6100" s="2" t="str">
        <f>IF(Table13456[[#This Row],[first]]="0",SUBSTITUTE(TRIM(MID(B6100, 5, 3))," ","0"),SUBSTITUTE(TRIM(MID(B6100, 4, 3))," ","0"))</f>
        <v>4</v>
      </c>
      <c r="I6100" s="2" t="str">
        <f>IF(Table13456[[#This Row],[first]]="0",SUBSTITUTE(TRIM(MID(B6100, 8, 3))," ","0"),SUBSTITUTE(TRIM(MID(B6100, 7, 3))," ","0"))</f>
        <v>810</v>
      </c>
      <c r="J6100" s="2">
        <v>1</v>
      </c>
      <c r="K6100" s="2" t="str">
        <f t="shared" si="285"/>
        <v>700</v>
      </c>
      <c r="L6100" s="2" t="str">
        <f t="shared" si="286"/>
        <v>004</v>
      </c>
      <c r="M6100" s="2" t="str">
        <f t="shared" si="287"/>
        <v>810</v>
      </c>
    </row>
    <row r="6101" spans="2:13" x14ac:dyDescent="0.25">
      <c r="B6101" s="2" t="s">
        <v>13709</v>
      </c>
      <c r="C6101" s="2" t="s">
        <v>13710</v>
      </c>
      <c r="D6101" s="6" t="str">
        <f>+_xlfn.CONCAT(Table13456[[#This Row],[phase1]],Table13456[[#This Row],[phase2]],Table13456[[#This Row],[phase3]],Table13456[[#This Row],[phase4]])</f>
        <v>1700004820</v>
      </c>
      <c r="E6101" s="2" t="str">
        <f>+Table13456[[#This Row],[DESCRIPTION]]</f>
        <v>OVERHEAD STATIC SIGN STRUCTURE, REPAIR SPAN</v>
      </c>
      <c r="F6101" s="2" t="str">
        <f>+LEFT(Table13456[[#This Row],[PAY ITEM]],1)</f>
        <v>0</v>
      </c>
      <c r="G6101" s="2" t="str">
        <f>IF(Table13456[[#This Row],[first]]="0",SUBSTITUTE(TRIM(MID(B6101, 2, 3))," ","0"),SUBSTITUTE(TRIM(MID(B6101, 1, 3))," ","0"))</f>
        <v>700</v>
      </c>
      <c r="H6101" s="2" t="str">
        <f>IF(Table13456[[#This Row],[first]]="0",SUBSTITUTE(TRIM(MID(B6101, 5, 3))," ","0"),SUBSTITUTE(TRIM(MID(B6101, 4, 3))," ","0"))</f>
        <v>4</v>
      </c>
      <c r="I6101" s="2" t="str">
        <f>IF(Table13456[[#This Row],[first]]="0",SUBSTITUTE(TRIM(MID(B6101, 8, 3))," ","0"),SUBSTITUTE(TRIM(MID(B6101, 7, 3))," ","0"))</f>
        <v>820</v>
      </c>
      <c r="J6101" s="2">
        <v>1</v>
      </c>
      <c r="K6101" s="2" t="str">
        <f t="shared" si="285"/>
        <v>700</v>
      </c>
      <c r="L6101" s="2" t="str">
        <f t="shared" si="286"/>
        <v>004</v>
      </c>
      <c r="M6101" s="2" t="str">
        <f t="shared" si="287"/>
        <v>820</v>
      </c>
    </row>
    <row r="6102" spans="2:13" x14ac:dyDescent="0.25">
      <c r="B6102" s="2" t="s">
        <v>13711</v>
      </c>
      <c r="C6102" s="2" t="s">
        <v>13712</v>
      </c>
      <c r="D6102" s="6" t="str">
        <f>+_xlfn.CONCAT(Table13456[[#This Row],[phase1]],Table13456[[#This Row],[phase2]],Table13456[[#This Row],[phase3]],Table13456[[#This Row],[phase4]])</f>
        <v>1700004840</v>
      </c>
      <c r="E6102" s="2" t="str">
        <f>+Table13456[[#This Row],[DESCRIPTION]]</f>
        <v>OVERHEAD STATIC SIGN STRUCTURE, REPAIR OVERPASS BRIDGE MOUNT</v>
      </c>
      <c r="F6102" s="2" t="str">
        <f>+LEFT(Table13456[[#This Row],[PAY ITEM]],1)</f>
        <v>0</v>
      </c>
      <c r="G6102" s="2" t="str">
        <f>IF(Table13456[[#This Row],[first]]="0",SUBSTITUTE(TRIM(MID(B6102, 2, 3))," ","0"),SUBSTITUTE(TRIM(MID(B6102, 1, 3))," ","0"))</f>
        <v>700</v>
      </c>
      <c r="H6102" s="2" t="str">
        <f>IF(Table13456[[#This Row],[first]]="0",SUBSTITUTE(TRIM(MID(B6102, 5, 3))," ","0"),SUBSTITUTE(TRIM(MID(B6102, 4, 3))," ","0"))</f>
        <v>4</v>
      </c>
      <c r="I6102" s="2" t="str">
        <f>IF(Table13456[[#This Row],[first]]="0",SUBSTITUTE(TRIM(MID(B6102, 8, 3))," ","0"),SUBSTITUTE(TRIM(MID(B6102, 7, 3))," ","0"))</f>
        <v>840</v>
      </c>
      <c r="J6102" s="2">
        <v>1</v>
      </c>
      <c r="K6102" s="2" t="str">
        <f t="shared" si="285"/>
        <v>700</v>
      </c>
      <c r="L6102" s="2" t="str">
        <f t="shared" si="286"/>
        <v>004</v>
      </c>
      <c r="M6102" s="2" t="str">
        <f t="shared" si="287"/>
        <v>840</v>
      </c>
    </row>
    <row r="6103" spans="2:13" x14ac:dyDescent="0.25">
      <c r="B6103" s="2" t="s">
        <v>13713</v>
      </c>
      <c r="C6103" s="2" t="s">
        <v>13714</v>
      </c>
      <c r="D6103" s="6" t="str">
        <f>+_xlfn.CONCAT(Table13456[[#This Row],[phase1]],Table13456[[#This Row],[phase2]],Table13456[[#This Row],[phase3]],Table13456[[#This Row],[phase4]])</f>
        <v>1700005011</v>
      </c>
      <c r="E6103" s="2" t="str">
        <f>+Table13456[[#This Row],[DESCRIPTION]]</f>
        <v>INTERNALLY ILLUMINATED SIGN, FURNISH &amp; INSTALL GROUND  MOUNT, UP TO 12 SF</v>
      </c>
      <c r="F6103" s="2" t="str">
        <f>+LEFT(Table13456[[#This Row],[PAY ITEM]],1)</f>
        <v>0</v>
      </c>
      <c r="G6103" s="2" t="str">
        <f>IF(Table13456[[#This Row],[first]]="0",SUBSTITUTE(TRIM(MID(B6103, 2, 3))," ","0"),SUBSTITUTE(TRIM(MID(B6103, 1, 3))," ","0"))</f>
        <v>700</v>
      </c>
      <c r="H6103" s="2" t="str">
        <f>IF(Table13456[[#This Row],[first]]="0",SUBSTITUTE(TRIM(MID(B6103, 5, 3))," ","0"),SUBSTITUTE(TRIM(MID(B6103, 4, 3))," ","0"))</f>
        <v>5</v>
      </c>
      <c r="I6103" s="2" t="str">
        <f>IF(Table13456[[#This Row],[first]]="0",SUBSTITUTE(TRIM(MID(B6103, 8, 3))," ","0"),SUBSTITUTE(TRIM(MID(B6103, 7, 3))," ","0"))</f>
        <v>11</v>
      </c>
      <c r="J6103" s="2">
        <v>1</v>
      </c>
      <c r="K6103" s="2" t="str">
        <f t="shared" si="285"/>
        <v>700</v>
      </c>
      <c r="L6103" s="2" t="str">
        <f t="shared" si="286"/>
        <v>005</v>
      </c>
      <c r="M6103" s="2" t="str">
        <f t="shared" si="287"/>
        <v>011</v>
      </c>
    </row>
    <row r="6104" spans="2:13" x14ac:dyDescent="0.25">
      <c r="B6104" s="2" t="s">
        <v>2901</v>
      </c>
      <c r="C6104" s="2" t="s">
        <v>2902</v>
      </c>
      <c r="D6104" s="6" t="str">
        <f>+_xlfn.CONCAT(Table13456[[#This Row],[phase1]],Table13456[[#This Row],[phase2]],Table13456[[#This Row],[phase3]],Table13456[[#This Row],[phase4]])</f>
        <v>1700005021</v>
      </c>
      <c r="E6104" s="2" t="str">
        <f>+Table13456[[#This Row],[DESCRIPTION]]</f>
        <v>INTERNALLY ILLUMINATED SIGN, FURNISH &amp; INSTALL OVERHEAD  MOUNT, UP TO 12 SF</v>
      </c>
      <c r="F6104" s="2" t="str">
        <f>+LEFT(Table13456[[#This Row],[PAY ITEM]],1)</f>
        <v>0</v>
      </c>
      <c r="G6104" s="2" t="str">
        <f>IF(Table13456[[#This Row],[first]]="0",SUBSTITUTE(TRIM(MID(B6104, 2, 3))," ","0"),SUBSTITUTE(TRIM(MID(B6104, 1, 3))," ","0"))</f>
        <v>700</v>
      </c>
      <c r="H6104" s="2" t="str">
        <f>IF(Table13456[[#This Row],[first]]="0",SUBSTITUTE(TRIM(MID(B6104, 5, 3))," ","0"),SUBSTITUTE(TRIM(MID(B6104, 4, 3))," ","0"))</f>
        <v>5</v>
      </c>
      <c r="I6104" s="2" t="str">
        <f>IF(Table13456[[#This Row],[first]]="0",SUBSTITUTE(TRIM(MID(B6104, 8, 3))," ","0"),SUBSTITUTE(TRIM(MID(B6104, 7, 3))," ","0"))</f>
        <v>21</v>
      </c>
      <c r="J6104" s="2">
        <v>1</v>
      </c>
      <c r="K6104" s="2" t="str">
        <f t="shared" si="285"/>
        <v>700</v>
      </c>
      <c r="L6104" s="2" t="str">
        <f t="shared" si="286"/>
        <v>005</v>
      </c>
      <c r="M6104" s="2" t="str">
        <f t="shared" si="287"/>
        <v>021</v>
      </c>
    </row>
    <row r="6105" spans="2:13" x14ac:dyDescent="0.25">
      <c r="B6105" s="2" t="s">
        <v>2903</v>
      </c>
      <c r="C6105" s="2" t="s">
        <v>2904</v>
      </c>
      <c r="D6105" s="6" t="str">
        <f>+_xlfn.CONCAT(Table13456[[#This Row],[phase1]],Table13456[[#This Row],[phase2]],Table13456[[#This Row],[phase3]],Table13456[[#This Row],[phase4]])</f>
        <v>1700005022</v>
      </c>
      <c r="E6105" s="2" t="str">
        <f>+Table13456[[#This Row],[DESCRIPTION]]</f>
        <v>INTERNALLY ILLUMINATED SIGN, FURNISH &amp; INSTALL,  OVERHEAD MOUNT, 12-18 SF</v>
      </c>
      <c r="F6105" s="2" t="str">
        <f>+LEFT(Table13456[[#This Row],[PAY ITEM]],1)</f>
        <v>0</v>
      </c>
      <c r="G6105" s="2" t="str">
        <f>IF(Table13456[[#This Row],[first]]="0",SUBSTITUTE(TRIM(MID(B6105, 2, 3))," ","0"),SUBSTITUTE(TRIM(MID(B6105, 1, 3))," ","0"))</f>
        <v>700</v>
      </c>
      <c r="H6105" s="2" t="str">
        <f>IF(Table13456[[#This Row],[first]]="0",SUBSTITUTE(TRIM(MID(B6105, 5, 3))," ","0"),SUBSTITUTE(TRIM(MID(B6105, 4, 3))," ","0"))</f>
        <v>5</v>
      </c>
      <c r="I6105" s="2" t="str">
        <f>IF(Table13456[[#This Row],[first]]="0",SUBSTITUTE(TRIM(MID(B6105, 8, 3))," ","0"),SUBSTITUTE(TRIM(MID(B6105, 7, 3))," ","0"))</f>
        <v>22</v>
      </c>
      <c r="J6105" s="2">
        <v>1</v>
      </c>
      <c r="K6105" s="2" t="str">
        <f t="shared" si="285"/>
        <v>700</v>
      </c>
      <c r="L6105" s="2" t="str">
        <f t="shared" si="286"/>
        <v>005</v>
      </c>
      <c r="M6105" s="2" t="str">
        <f t="shared" si="287"/>
        <v>022</v>
      </c>
    </row>
    <row r="6106" spans="2:13" x14ac:dyDescent="0.25">
      <c r="B6106" s="2" t="s">
        <v>13715</v>
      </c>
      <c r="C6106" s="2" t="s">
        <v>13716</v>
      </c>
      <c r="D6106" s="6" t="str">
        <f>+_xlfn.CONCAT(Table13456[[#This Row],[phase1]],Table13456[[#This Row],[phase2]],Table13456[[#This Row],[phase3]],Table13456[[#This Row],[phase4]])</f>
        <v>1700005023</v>
      </c>
      <c r="E6106" s="2" t="str">
        <f>+Table13456[[#This Row],[DESCRIPTION]]</f>
        <v>INTERNALLY ILLUMINATED SIGN, FURNISH &amp; INSTALL,  OVERHEAD MOUNT, GREATER THAN 18 SF</v>
      </c>
      <c r="F6106" s="2" t="str">
        <f>+LEFT(Table13456[[#This Row],[PAY ITEM]],1)</f>
        <v>0</v>
      </c>
      <c r="G6106" s="2" t="str">
        <f>IF(Table13456[[#This Row],[first]]="0",SUBSTITUTE(TRIM(MID(B6106, 2, 3))," ","0"),SUBSTITUTE(TRIM(MID(B6106, 1, 3))," ","0"))</f>
        <v>700</v>
      </c>
      <c r="H6106" s="2" t="str">
        <f>IF(Table13456[[#This Row],[first]]="0",SUBSTITUTE(TRIM(MID(B6106, 5, 3))," ","0"),SUBSTITUTE(TRIM(MID(B6106, 4, 3))," ","0"))</f>
        <v>5</v>
      </c>
      <c r="I6106" s="2" t="str">
        <f>IF(Table13456[[#This Row],[first]]="0",SUBSTITUTE(TRIM(MID(B6106, 8, 3))," ","0"),SUBSTITUTE(TRIM(MID(B6106, 7, 3))," ","0"))</f>
        <v>23</v>
      </c>
      <c r="J6106" s="2">
        <v>1</v>
      </c>
      <c r="K6106" s="2" t="str">
        <f t="shared" si="285"/>
        <v>700</v>
      </c>
      <c r="L6106" s="2" t="str">
        <f t="shared" si="286"/>
        <v>005</v>
      </c>
      <c r="M6106" s="2" t="str">
        <f t="shared" si="287"/>
        <v>023</v>
      </c>
    </row>
    <row r="6107" spans="2:13" x14ac:dyDescent="0.25">
      <c r="B6107" s="2" t="s">
        <v>13717</v>
      </c>
      <c r="C6107" s="2" t="s">
        <v>13718</v>
      </c>
      <c r="D6107" s="6" t="str">
        <f>+_xlfn.CONCAT(Table13456[[#This Row],[phase1]],Table13456[[#This Row],[phase2]],Table13456[[#This Row],[phase3]],Table13456[[#This Row],[phase4]])</f>
        <v>1700005040</v>
      </c>
      <c r="E6107" s="2" t="str">
        <f>+Table13456[[#This Row],[DESCRIPTION]]</f>
        <v>INTERNALLY ILLUMINATED SIGN, INSTALL- FURNISHED BY FDOT</v>
      </c>
      <c r="F6107" s="2" t="str">
        <f>+LEFT(Table13456[[#This Row],[PAY ITEM]],1)</f>
        <v>0</v>
      </c>
      <c r="G6107" s="2" t="str">
        <f>IF(Table13456[[#This Row],[first]]="0",SUBSTITUTE(TRIM(MID(B6107, 2, 3))," ","0"),SUBSTITUTE(TRIM(MID(B6107, 1, 3))," ","0"))</f>
        <v>700</v>
      </c>
      <c r="H6107" s="2" t="str">
        <f>IF(Table13456[[#This Row],[first]]="0",SUBSTITUTE(TRIM(MID(B6107, 5, 3))," ","0"),SUBSTITUTE(TRIM(MID(B6107, 4, 3))," ","0"))</f>
        <v>5</v>
      </c>
      <c r="I6107" s="2" t="str">
        <f>IF(Table13456[[#This Row],[first]]="0",SUBSTITUTE(TRIM(MID(B6107, 8, 3))," ","0"),SUBSTITUTE(TRIM(MID(B6107, 7, 3))," ","0"))</f>
        <v>40</v>
      </c>
      <c r="J6107" s="2">
        <v>1</v>
      </c>
      <c r="K6107" s="2" t="str">
        <f t="shared" si="285"/>
        <v>700</v>
      </c>
      <c r="L6107" s="2" t="str">
        <f t="shared" si="286"/>
        <v>005</v>
      </c>
      <c r="M6107" s="2" t="str">
        <f t="shared" si="287"/>
        <v>040</v>
      </c>
    </row>
    <row r="6108" spans="2:13" x14ac:dyDescent="0.25">
      <c r="B6108" s="2" t="s">
        <v>2905</v>
      </c>
      <c r="C6108" s="2" t="s">
        <v>2906</v>
      </c>
      <c r="D6108" s="6" t="str">
        <f>+_xlfn.CONCAT(Table13456[[#This Row],[phase1]],Table13456[[#This Row],[phase2]],Table13456[[#This Row],[phase3]],Table13456[[#This Row],[phase4]])</f>
        <v>1700005050</v>
      </c>
      <c r="E6108" s="2" t="str">
        <f>+Table13456[[#This Row],[DESCRIPTION]]</f>
        <v>INTERNALLY ILLUMINATED SIGN, RELOCATE</v>
      </c>
      <c r="F6108" s="2" t="str">
        <f>+LEFT(Table13456[[#This Row],[PAY ITEM]],1)</f>
        <v>0</v>
      </c>
      <c r="G6108" s="2" t="str">
        <f>IF(Table13456[[#This Row],[first]]="0",SUBSTITUTE(TRIM(MID(B6108, 2, 3))," ","0"),SUBSTITUTE(TRIM(MID(B6108, 1, 3))," ","0"))</f>
        <v>700</v>
      </c>
      <c r="H6108" s="2" t="str">
        <f>IF(Table13456[[#This Row],[first]]="0",SUBSTITUTE(TRIM(MID(B6108, 5, 3))," ","0"),SUBSTITUTE(TRIM(MID(B6108, 4, 3))," ","0"))</f>
        <v>5</v>
      </c>
      <c r="I6108" s="2" t="str">
        <f>IF(Table13456[[#This Row],[first]]="0",SUBSTITUTE(TRIM(MID(B6108, 8, 3))," ","0"),SUBSTITUTE(TRIM(MID(B6108, 7, 3))," ","0"))</f>
        <v>50</v>
      </c>
      <c r="J6108" s="2">
        <v>1</v>
      </c>
      <c r="K6108" s="2" t="str">
        <f t="shared" si="285"/>
        <v>700</v>
      </c>
      <c r="L6108" s="2" t="str">
        <f t="shared" si="286"/>
        <v>005</v>
      </c>
      <c r="M6108" s="2" t="str">
        <f t="shared" si="287"/>
        <v>050</v>
      </c>
    </row>
    <row r="6109" spans="2:13" x14ac:dyDescent="0.25">
      <c r="B6109" s="2" t="s">
        <v>2907</v>
      </c>
      <c r="C6109" s="2" t="s">
        <v>2908</v>
      </c>
      <c r="D6109" s="6" t="str">
        <f>+_xlfn.CONCAT(Table13456[[#This Row],[phase1]],Table13456[[#This Row],[phase2]],Table13456[[#This Row],[phase3]],Table13456[[#This Row],[phase4]])</f>
        <v>1700005060</v>
      </c>
      <c r="E6109" s="2" t="str">
        <f>+Table13456[[#This Row],[DESCRIPTION]]</f>
        <v>INTERNALLY ILLUMINATED SIGN, REMOVE</v>
      </c>
      <c r="F6109" s="2" t="str">
        <f>+LEFT(Table13456[[#This Row],[PAY ITEM]],1)</f>
        <v>0</v>
      </c>
      <c r="G6109" s="2" t="str">
        <f>IF(Table13456[[#This Row],[first]]="0",SUBSTITUTE(TRIM(MID(B6109, 2, 3))," ","0"),SUBSTITUTE(TRIM(MID(B6109, 1, 3))," ","0"))</f>
        <v>700</v>
      </c>
      <c r="H6109" s="2" t="str">
        <f>IF(Table13456[[#This Row],[first]]="0",SUBSTITUTE(TRIM(MID(B6109, 5, 3))," ","0"),SUBSTITUTE(TRIM(MID(B6109, 4, 3))," ","0"))</f>
        <v>5</v>
      </c>
      <c r="I6109" s="2" t="str">
        <f>IF(Table13456[[#This Row],[first]]="0",SUBSTITUTE(TRIM(MID(B6109, 8, 3))," ","0"),SUBSTITUTE(TRIM(MID(B6109, 7, 3))," ","0"))</f>
        <v>60</v>
      </c>
      <c r="J6109" s="2">
        <v>1</v>
      </c>
      <c r="K6109" s="2" t="str">
        <f t="shared" si="285"/>
        <v>700</v>
      </c>
      <c r="L6109" s="2" t="str">
        <f t="shared" si="286"/>
        <v>005</v>
      </c>
      <c r="M6109" s="2" t="str">
        <f t="shared" si="287"/>
        <v>060</v>
      </c>
    </row>
    <row r="6110" spans="2:13" x14ac:dyDescent="0.25">
      <c r="B6110" s="2" t="s">
        <v>2909</v>
      </c>
      <c r="C6110" s="2" t="s">
        <v>2910</v>
      </c>
      <c r="D6110" s="6" t="str">
        <f>+_xlfn.CONCAT(Table13456[[#This Row],[phase1]],Table13456[[#This Row],[phase2]],Table13456[[#This Row],[phase3]],Table13456[[#This Row],[phase4]])</f>
        <v>1700005070</v>
      </c>
      <c r="E6110" s="2" t="str">
        <f>+Table13456[[#This Row],[DESCRIPTION]]</f>
        <v>INTERNALLY ILLUMINATED SIGN, RETROFIT KIT OR LED RETROFIT BULBS FOR EXISTING SIGN</v>
      </c>
      <c r="F6110" s="2" t="str">
        <f>+LEFT(Table13456[[#This Row],[PAY ITEM]],1)</f>
        <v>0</v>
      </c>
      <c r="G6110" s="2" t="str">
        <f>IF(Table13456[[#This Row],[first]]="0",SUBSTITUTE(TRIM(MID(B6110, 2, 3))," ","0"),SUBSTITUTE(TRIM(MID(B6110, 1, 3))," ","0"))</f>
        <v>700</v>
      </c>
      <c r="H6110" s="2" t="str">
        <f>IF(Table13456[[#This Row],[first]]="0",SUBSTITUTE(TRIM(MID(B6110, 5, 3))," ","0"),SUBSTITUTE(TRIM(MID(B6110, 4, 3))," ","0"))</f>
        <v>5</v>
      </c>
      <c r="I6110" s="2" t="str">
        <f>IF(Table13456[[#This Row],[first]]="0",SUBSTITUTE(TRIM(MID(B6110, 8, 3))," ","0"),SUBSTITUTE(TRIM(MID(B6110, 7, 3))," ","0"))</f>
        <v>70</v>
      </c>
      <c r="J6110" s="2">
        <v>1</v>
      </c>
      <c r="K6110" s="2" t="str">
        <f t="shared" si="285"/>
        <v>700</v>
      </c>
      <c r="L6110" s="2" t="str">
        <f t="shared" si="286"/>
        <v>005</v>
      </c>
      <c r="M6110" s="2" t="str">
        <f t="shared" si="287"/>
        <v>070</v>
      </c>
    </row>
    <row r="6111" spans="2:13" x14ac:dyDescent="0.25">
      <c r="B6111" s="2" t="s">
        <v>2911</v>
      </c>
      <c r="C6111" s="2" t="s">
        <v>2912</v>
      </c>
      <c r="D6111" s="6" t="str">
        <f>+_xlfn.CONCAT(Table13456[[#This Row],[phase1]],Table13456[[#This Row],[phase2]],Table13456[[#This Row],[phase3]],Table13456[[#This Row],[phase4]])</f>
        <v>1700006011</v>
      </c>
      <c r="E6111" s="2" t="str">
        <f>+Table13456[[#This Row],[DESCRIPTION]]</f>
        <v>HIGHLIGHTED SIGN, F&amp;I GROUND MOUNT- AC POWERED, UP TO 12 SF</v>
      </c>
      <c r="F6111" s="2" t="str">
        <f>+LEFT(Table13456[[#This Row],[PAY ITEM]],1)</f>
        <v>0</v>
      </c>
      <c r="G6111" s="2" t="str">
        <f>IF(Table13456[[#This Row],[first]]="0",SUBSTITUTE(TRIM(MID(B6111, 2, 3))," ","0"),SUBSTITUTE(TRIM(MID(B6111, 1, 3))," ","0"))</f>
        <v>700</v>
      </c>
      <c r="H6111" s="2" t="str">
        <f>IF(Table13456[[#This Row],[first]]="0",SUBSTITUTE(TRIM(MID(B6111, 5, 3))," ","0"),SUBSTITUTE(TRIM(MID(B6111, 4, 3))," ","0"))</f>
        <v>6</v>
      </c>
      <c r="I6111" s="2" t="str">
        <f>IF(Table13456[[#This Row],[first]]="0",SUBSTITUTE(TRIM(MID(B6111, 8, 3))," ","0"),SUBSTITUTE(TRIM(MID(B6111, 7, 3))," ","0"))</f>
        <v>11</v>
      </c>
      <c r="J6111" s="2">
        <v>1</v>
      </c>
      <c r="K6111" s="2" t="str">
        <f t="shared" si="285"/>
        <v>700</v>
      </c>
      <c r="L6111" s="2" t="str">
        <f t="shared" si="286"/>
        <v>006</v>
      </c>
      <c r="M6111" s="2" t="str">
        <f t="shared" si="287"/>
        <v>011</v>
      </c>
    </row>
    <row r="6112" spans="2:13" x14ac:dyDescent="0.25">
      <c r="B6112" s="2" t="s">
        <v>2913</v>
      </c>
      <c r="C6112" s="2" t="s">
        <v>2914</v>
      </c>
      <c r="D6112" s="6" t="str">
        <f>+_xlfn.CONCAT(Table13456[[#This Row],[phase1]],Table13456[[#This Row],[phase2]],Table13456[[#This Row],[phase3]],Table13456[[#This Row],[phase4]])</f>
        <v>1700006012</v>
      </c>
      <c r="E6112" s="2" t="str">
        <f>+Table13456[[#This Row],[DESCRIPTION]]</f>
        <v>HIGHLIGHTED SIGN, F&amp;I GROUND MOUNT- AC POWERED, 12-20 SF</v>
      </c>
      <c r="F6112" s="2" t="str">
        <f>+LEFT(Table13456[[#This Row],[PAY ITEM]],1)</f>
        <v>0</v>
      </c>
      <c r="G6112" s="2" t="str">
        <f>IF(Table13456[[#This Row],[first]]="0",SUBSTITUTE(TRIM(MID(B6112, 2, 3))," ","0"),SUBSTITUTE(TRIM(MID(B6112, 1, 3))," ","0"))</f>
        <v>700</v>
      </c>
      <c r="H6112" s="2" t="str">
        <f>IF(Table13456[[#This Row],[first]]="0",SUBSTITUTE(TRIM(MID(B6112, 5, 3))," ","0"),SUBSTITUTE(TRIM(MID(B6112, 4, 3))," ","0"))</f>
        <v>6</v>
      </c>
      <c r="I6112" s="2" t="str">
        <f>IF(Table13456[[#This Row],[first]]="0",SUBSTITUTE(TRIM(MID(B6112, 8, 3))," ","0"),SUBSTITUTE(TRIM(MID(B6112, 7, 3))," ","0"))</f>
        <v>12</v>
      </c>
      <c r="J6112" s="2">
        <v>1</v>
      </c>
      <c r="K6112" s="2" t="str">
        <f t="shared" si="285"/>
        <v>700</v>
      </c>
      <c r="L6112" s="2" t="str">
        <f t="shared" si="286"/>
        <v>006</v>
      </c>
      <c r="M6112" s="2" t="str">
        <f t="shared" si="287"/>
        <v>012</v>
      </c>
    </row>
    <row r="6113" spans="2:13" x14ac:dyDescent="0.25">
      <c r="B6113" s="2" t="s">
        <v>2915</v>
      </c>
      <c r="C6113" s="2" t="s">
        <v>2916</v>
      </c>
      <c r="D6113" s="6" t="str">
        <f>+_xlfn.CONCAT(Table13456[[#This Row],[phase1]],Table13456[[#This Row],[phase2]],Table13456[[#This Row],[phase3]],Table13456[[#This Row],[phase4]])</f>
        <v>1700006021</v>
      </c>
      <c r="E6113" s="2" t="str">
        <f>+Table13456[[#This Row],[DESCRIPTION]]</f>
        <v>HIGHLIGHTED SIGN, F&amp;I GROUND MOUNT- SOLAR POWERED, UP TO 12 SF</v>
      </c>
      <c r="F6113" s="2" t="str">
        <f>+LEFT(Table13456[[#This Row],[PAY ITEM]],1)</f>
        <v>0</v>
      </c>
      <c r="G6113" s="2" t="str">
        <f>IF(Table13456[[#This Row],[first]]="0",SUBSTITUTE(TRIM(MID(B6113, 2, 3))," ","0"),SUBSTITUTE(TRIM(MID(B6113, 1, 3))," ","0"))</f>
        <v>700</v>
      </c>
      <c r="H6113" s="2" t="str">
        <f>IF(Table13456[[#This Row],[first]]="0",SUBSTITUTE(TRIM(MID(B6113, 5, 3))," ","0"),SUBSTITUTE(TRIM(MID(B6113, 4, 3))," ","0"))</f>
        <v>6</v>
      </c>
      <c r="I6113" s="2" t="str">
        <f>IF(Table13456[[#This Row],[first]]="0",SUBSTITUTE(TRIM(MID(B6113, 8, 3))," ","0"),SUBSTITUTE(TRIM(MID(B6113, 7, 3))," ","0"))</f>
        <v>21</v>
      </c>
      <c r="J6113" s="2">
        <v>1</v>
      </c>
      <c r="K6113" s="2" t="str">
        <f t="shared" si="285"/>
        <v>700</v>
      </c>
      <c r="L6113" s="2" t="str">
        <f t="shared" si="286"/>
        <v>006</v>
      </c>
      <c r="M6113" s="2" t="str">
        <f t="shared" si="287"/>
        <v>021</v>
      </c>
    </row>
    <row r="6114" spans="2:13" x14ac:dyDescent="0.25">
      <c r="B6114" s="2" t="s">
        <v>2917</v>
      </c>
      <c r="C6114" s="2" t="s">
        <v>2918</v>
      </c>
      <c r="D6114" s="6" t="str">
        <f>+_xlfn.CONCAT(Table13456[[#This Row],[phase1]],Table13456[[#This Row],[phase2]],Table13456[[#This Row],[phase3]],Table13456[[#This Row],[phase4]])</f>
        <v>1700006022</v>
      </c>
      <c r="E6114" s="2" t="str">
        <f>+Table13456[[#This Row],[DESCRIPTION]]</f>
        <v>HIGHLIGHTED SIGN, F&amp;I GROUND MOUNT- SOLAR POWERED, 12-20 SF</v>
      </c>
      <c r="F6114" s="2" t="str">
        <f>+LEFT(Table13456[[#This Row],[PAY ITEM]],1)</f>
        <v>0</v>
      </c>
      <c r="G6114" s="2" t="str">
        <f>IF(Table13456[[#This Row],[first]]="0",SUBSTITUTE(TRIM(MID(B6114, 2, 3))," ","0"),SUBSTITUTE(TRIM(MID(B6114, 1, 3))," ","0"))</f>
        <v>700</v>
      </c>
      <c r="H6114" s="2" t="str">
        <f>IF(Table13456[[#This Row],[first]]="0",SUBSTITUTE(TRIM(MID(B6114, 5, 3))," ","0"),SUBSTITUTE(TRIM(MID(B6114, 4, 3))," ","0"))</f>
        <v>6</v>
      </c>
      <c r="I6114" s="2" t="str">
        <f>IF(Table13456[[#This Row],[first]]="0",SUBSTITUTE(TRIM(MID(B6114, 8, 3))," ","0"),SUBSTITUTE(TRIM(MID(B6114, 7, 3))," ","0"))</f>
        <v>22</v>
      </c>
      <c r="J6114" s="2">
        <v>1</v>
      </c>
      <c r="K6114" s="2" t="str">
        <f t="shared" si="285"/>
        <v>700</v>
      </c>
      <c r="L6114" s="2" t="str">
        <f t="shared" si="286"/>
        <v>006</v>
      </c>
      <c r="M6114" s="2" t="str">
        <f t="shared" si="287"/>
        <v>022</v>
      </c>
    </row>
    <row r="6115" spans="2:13" x14ac:dyDescent="0.25">
      <c r="B6115" s="2" t="s">
        <v>13719</v>
      </c>
      <c r="C6115" s="2" t="s">
        <v>5040</v>
      </c>
      <c r="D6115" s="6" t="str">
        <f>+_xlfn.CONCAT(Table13456[[#This Row],[phase1]],Table13456[[#This Row],[phase2]],Table13456[[#This Row],[phase3]],Table13456[[#This Row],[phase4]])</f>
        <v>1700006040</v>
      </c>
      <c r="E6115" s="2" t="str">
        <f>+Table13456[[#This Row],[DESCRIPTION]]</f>
        <v>HIGHLIGHTED SIGN, INSTALL</v>
      </c>
      <c r="F6115" s="2" t="str">
        <f>+LEFT(Table13456[[#This Row],[PAY ITEM]],1)</f>
        <v>0</v>
      </c>
      <c r="G6115" s="2" t="str">
        <f>IF(Table13456[[#This Row],[first]]="0",SUBSTITUTE(TRIM(MID(B6115, 2, 3))," ","0"),SUBSTITUTE(TRIM(MID(B6115, 1, 3))," ","0"))</f>
        <v>700</v>
      </c>
      <c r="H6115" s="2" t="str">
        <f>IF(Table13456[[#This Row],[first]]="0",SUBSTITUTE(TRIM(MID(B6115, 5, 3))," ","0"),SUBSTITUTE(TRIM(MID(B6115, 4, 3))," ","0"))</f>
        <v>6</v>
      </c>
      <c r="I6115" s="2" t="str">
        <f>IF(Table13456[[#This Row],[first]]="0",SUBSTITUTE(TRIM(MID(B6115, 8, 3))," ","0"),SUBSTITUTE(TRIM(MID(B6115, 7, 3))," ","0"))</f>
        <v>40</v>
      </c>
      <c r="J6115" s="2">
        <v>1</v>
      </c>
      <c r="K6115" s="2" t="str">
        <f t="shared" si="285"/>
        <v>700</v>
      </c>
      <c r="L6115" s="2" t="str">
        <f t="shared" si="286"/>
        <v>006</v>
      </c>
      <c r="M6115" s="2" t="str">
        <f t="shared" si="287"/>
        <v>040</v>
      </c>
    </row>
    <row r="6116" spans="2:13" x14ac:dyDescent="0.25">
      <c r="B6116" s="2" t="s">
        <v>2919</v>
      </c>
      <c r="C6116" s="2" t="s">
        <v>2920</v>
      </c>
      <c r="D6116" s="6" t="str">
        <f>+_xlfn.CONCAT(Table13456[[#This Row],[phase1]],Table13456[[#This Row],[phase2]],Table13456[[#This Row],[phase3]],Table13456[[#This Row],[phase4]])</f>
        <v>1700006050</v>
      </c>
      <c r="E6116" s="2" t="str">
        <f>+Table13456[[#This Row],[DESCRIPTION]]</f>
        <v>HIGHLIGHTED SIGN, RELOCATE</v>
      </c>
      <c r="F6116" s="2" t="str">
        <f>+LEFT(Table13456[[#This Row],[PAY ITEM]],1)</f>
        <v>0</v>
      </c>
      <c r="G6116" s="2" t="str">
        <f>IF(Table13456[[#This Row],[first]]="0",SUBSTITUTE(TRIM(MID(B6116, 2, 3))," ","0"),SUBSTITUTE(TRIM(MID(B6116, 1, 3))," ","0"))</f>
        <v>700</v>
      </c>
      <c r="H6116" s="2" t="str">
        <f>IF(Table13456[[#This Row],[first]]="0",SUBSTITUTE(TRIM(MID(B6116, 5, 3))," ","0"),SUBSTITUTE(TRIM(MID(B6116, 4, 3))," ","0"))</f>
        <v>6</v>
      </c>
      <c r="I6116" s="2" t="str">
        <f>IF(Table13456[[#This Row],[first]]="0",SUBSTITUTE(TRIM(MID(B6116, 8, 3))," ","0"),SUBSTITUTE(TRIM(MID(B6116, 7, 3))," ","0"))</f>
        <v>50</v>
      </c>
      <c r="J6116" s="2">
        <v>1</v>
      </c>
      <c r="K6116" s="2" t="str">
        <f t="shared" si="285"/>
        <v>700</v>
      </c>
      <c r="L6116" s="2" t="str">
        <f t="shared" si="286"/>
        <v>006</v>
      </c>
      <c r="M6116" s="2" t="str">
        <f t="shared" si="287"/>
        <v>050</v>
      </c>
    </row>
    <row r="6117" spans="2:13" x14ac:dyDescent="0.25">
      <c r="B6117" s="2" t="s">
        <v>2921</v>
      </c>
      <c r="C6117" s="2" t="s">
        <v>2922</v>
      </c>
      <c r="D6117" s="6" t="str">
        <f>+_xlfn.CONCAT(Table13456[[#This Row],[phase1]],Table13456[[#This Row],[phase2]],Table13456[[#This Row],[phase3]],Table13456[[#This Row],[phase4]])</f>
        <v>1700006060</v>
      </c>
      <c r="E6117" s="2" t="str">
        <f>+Table13456[[#This Row],[DESCRIPTION]]</f>
        <v>HIGHLIGHTED SIGN, REMOVE</v>
      </c>
      <c r="F6117" s="2" t="str">
        <f>+LEFT(Table13456[[#This Row],[PAY ITEM]],1)</f>
        <v>0</v>
      </c>
      <c r="G6117" s="2" t="str">
        <f>IF(Table13456[[#This Row],[first]]="0",SUBSTITUTE(TRIM(MID(B6117, 2, 3))," ","0"),SUBSTITUTE(TRIM(MID(B6117, 1, 3))," ","0"))</f>
        <v>700</v>
      </c>
      <c r="H6117" s="2" t="str">
        <f>IF(Table13456[[#This Row],[first]]="0",SUBSTITUTE(TRIM(MID(B6117, 5, 3))," ","0"),SUBSTITUTE(TRIM(MID(B6117, 4, 3))," ","0"))</f>
        <v>6</v>
      </c>
      <c r="I6117" s="2" t="str">
        <f>IF(Table13456[[#This Row],[first]]="0",SUBSTITUTE(TRIM(MID(B6117, 8, 3))," ","0"),SUBSTITUTE(TRIM(MID(B6117, 7, 3))," ","0"))</f>
        <v>60</v>
      </c>
      <c r="J6117" s="2">
        <v>1</v>
      </c>
      <c r="K6117" s="2" t="str">
        <f t="shared" si="285"/>
        <v>700</v>
      </c>
      <c r="L6117" s="2" t="str">
        <f t="shared" si="286"/>
        <v>006</v>
      </c>
      <c r="M6117" s="2" t="str">
        <f t="shared" si="287"/>
        <v>060</v>
      </c>
    </row>
    <row r="6118" spans="2:13" x14ac:dyDescent="0.25">
      <c r="B6118" s="2" t="s">
        <v>13720</v>
      </c>
      <c r="C6118" s="2" t="s">
        <v>13721</v>
      </c>
      <c r="D6118" s="6" t="str">
        <f>+_xlfn.CONCAT(Table13456[[#This Row],[phase1]],Table13456[[#This Row],[phase2]],Table13456[[#This Row],[phase3]],Table13456[[#This Row],[phase4]])</f>
        <v>1700006100</v>
      </c>
      <c r="E6118" s="2" t="str">
        <f>+Table13456[[#This Row],[DESCRIPTION]]</f>
        <v>HIGHLIGHTED SIGN, F&amp;I BRIDGE MOUNT- SOLAR POWERED, PROJECT 446159-1-52-01</v>
      </c>
      <c r="F6118" s="2" t="str">
        <f>+LEFT(Table13456[[#This Row],[PAY ITEM]],1)</f>
        <v>0</v>
      </c>
      <c r="G6118" s="2" t="str">
        <f>IF(Table13456[[#This Row],[first]]="0",SUBSTITUTE(TRIM(MID(B6118, 2, 3))," ","0"),SUBSTITUTE(TRIM(MID(B6118, 1, 3))," ","0"))</f>
        <v>700</v>
      </c>
      <c r="H6118" s="2" t="str">
        <f>IF(Table13456[[#This Row],[first]]="0",SUBSTITUTE(TRIM(MID(B6118, 5, 3))," ","0"),SUBSTITUTE(TRIM(MID(B6118, 4, 3))," ","0"))</f>
        <v>6</v>
      </c>
      <c r="I6118" s="2" t="str">
        <f>IF(Table13456[[#This Row],[first]]="0",SUBSTITUTE(TRIM(MID(B6118, 8, 3))," ","0"),SUBSTITUTE(TRIM(MID(B6118, 7, 3))," ","0"))</f>
        <v>100</v>
      </c>
      <c r="J6118" s="2">
        <v>1</v>
      </c>
      <c r="K6118" s="2" t="str">
        <f t="shared" si="285"/>
        <v>700</v>
      </c>
      <c r="L6118" s="2" t="str">
        <f t="shared" si="286"/>
        <v>006</v>
      </c>
      <c r="M6118" s="2" t="str">
        <f t="shared" si="287"/>
        <v>100</v>
      </c>
    </row>
    <row r="6119" spans="2:13" x14ac:dyDescent="0.25">
      <c r="B6119" s="2" t="s">
        <v>13722</v>
      </c>
      <c r="C6119" s="2" t="s">
        <v>13723</v>
      </c>
      <c r="D6119" s="6" t="str">
        <f>+_xlfn.CONCAT(Table13456[[#This Row],[phase1]],Table13456[[#This Row],[phase2]],Table13456[[#This Row],[phase3]],Table13456[[#This Row],[phase4]])</f>
        <v>1700006102</v>
      </c>
      <c r="E6119" s="2" t="str">
        <f>+Table13456[[#This Row],[DESCRIPTION]]</f>
        <v>HIGHLIGHTED SIGN, F&amp;I BRIDGE MOUNT- WRONG WAY, AC POWERED , PROJECT 444175-1-52-01</v>
      </c>
      <c r="F6119" s="2" t="str">
        <f>+LEFT(Table13456[[#This Row],[PAY ITEM]],1)</f>
        <v>0</v>
      </c>
      <c r="G6119" s="2" t="str">
        <f>IF(Table13456[[#This Row],[first]]="0",SUBSTITUTE(TRIM(MID(B6119, 2, 3))," ","0"),SUBSTITUTE(TRIM(MID(B6119, 1, 3))," ","0"))</f>
        <v>700</v>
      </c>
      <c r="H6119" s="2" t="str">
        <f>IF(Table13456[[#This Row],[first]]="0",SUBSTITUTE(TRIM(MID(B6119, 5, 3))," ","0"),SUBSTITUTE(TRIM(MID(B6119, 4, 3))," ","0"))</f>
        <v>6</v>
      </c>
      <c r="I6119" s="2" t="str">
        <f>IF(Table13456[[#This Row],[first]]="0",SUBSTITUTE(TRIM(MID(B6119, 8, 3))," ","0"),SUBSTITUTE(TRIM(MID(B6119, 7, 3))," ","0"))</f>
        <v>102</v>
      </c>
      <c r="J6119" s="2">
        <v>1</v>
      </c>
      <c r="K6119" s="2" t="str">
        <f t="shared" si="285"/>
        <v>700</v>
      </c>
      <c r="L6119" s="2" t="str">
        <f t="shared" si="286"/>
        <v>006</v>
      </c>
      <c r="M6119" s="2" t="str">
        <f t="shared" si="287"/>
        <v>102</v>
      </c>
    </row>
    <row r="6120" spans="2:13" x14ac:dyDescent="0.25">
      <c r="B6120" s="2" t="s">
        <v>13724</v>
      </c>
      <c r="C6120" s="2" t="s">
        <v>13725</v>
      </c>
      <c r="D6120" s="6" t="str">
        <f>+_xlfn.CONCAT(Table13456[[#This Row],[phase1]],Table13456[[#This Row],[phase2]],Table13456[[#This Row],[phase3]],Table13456[[#This Row],[phase4]])</f>
        <v>1700006103</v>
      </c>
      <c r="E6120" s="2" t="str">
        <f>+Table13456[[#This Row],[DESCRIPTION]]</f>
        <v>HIGHLIGHTED SIGN FOR TUNNEL LANE INDICATION SYSTEM, PROJECT 439714-1-52-01</v>
      </c>
      <c r="F6120" s="2" t="str">
        <f>+LEFT(Table13456[[#This Row],[PAY ITEM]],1)</f>
        <v>0</v>
      </c>
      <c r="G6120" s="2" t="str">
        <f>IF(Table13456[[#This Row],[first]]="0",SUBSTITUTE(TRIM(MID(B6120, 2, 3))," ","0"),SUBSTITUTE(TRIM(MID(B6120, 1, 3))," ","0"))</f>
        <v>700</v>
      </c>
      <c r="H6120" s="2" t="str">
        <f>IF(Table13456[[#This Row],[first]]="0",SUBSTITUTE(TRIM(MID(B6120, 5, 3))," ","0"),SUBSTITUTE(TRIM(MID(B6120, 4, 3))," ","0"))</f>
        <v>6</v>
      </c>
      <c r="I6120" s="2" t="str">
        <f>IF(Table13456[[#This Row],[first]]="0",SUBSTITUTE(TRIM(MID(B6120, 8, 3))," ","0"),SUBSTITUTE(TRIM(MID(B6120, 7, 3))," ","0"))</f>
        <v>103</v>
      </c>
      <c r="J6120" s="2">
        <v>1</v>
      </c>
      <c r="K6120" s="2" t="str">
        <f t="shared" si="285"/>
        <v>700</v>
      </c>
      <c r="L6120" s="2" t="str">
        <f t="shared" si="286"/>
        <v>006</v>
      </c>
      <c r="M6120" s="2" t="str">
        <f t="shared" si="287"/>
        <v>103</v>
      </c>
    </row>
    <row r="6121" spans="2:13" x14ac:dyDescent="0.25">
      <c r="B6121" s="2" t="s">
        <v>13726</v>
      </c>
      <c r="C6121" s="2" t="s">
        <v>13727</v>
      </c>
      <c r="D6121" s="6" t="str">
        <f>+_xlfn.CONCAT(Table13456[[#This Row],[phase1]],Table13456[[#This Row],[phase2]],Table13456[[#This Row],[phase3]],Table13456[[#This Row],[phase4]])</f>
        <v>1700006104</v>
      </c>
      <c r="E6121" s="2" t="str">
        <f>+Table13456[[#This Row],[DESCRIPTION]]</f>
        <v>HIGHLIGHTED SIGN, F&amp;I BRIDGE MOUNT- WRONG WAY, AC POWERED , PROJECT 435786-1-52-01</v>
      </c>
      <c r="F6121" s="2" t="str">
        <f>+LEFT(Table13456[[#This Row],[PAY ITEM]],1)</f>
        <v>0</v>
      </c>
      <c r="G6121" s="2" t="str">
        <f>IF(Table13456[[#This Row],[first]]="0",SUBSTITUTE(TRIM(MID(B6121, 2, 3))," ","0"),SUBSTITUTE(TRIM(MID(B6121, 1, 3))," ","0"))</f>
        <v>700</v>
      </c>
      <c r="H6121" s="2" t="str">
        <f>IF(Table13456[[#This Row],[first]]="0",SUBSTITUTE(TRIM(MID(B6121, 5, 3))," ","0"),SUBSTITUTE(TRIM(MID(B6121, 4, 3))," ","0"))</f>
        <v>6</v>
      </c>
      <c r="I6121" s="2" t="str">
        <f>IF(Table13456[[#This Row],[first]]="0",SUBSTITUTE(TRIM(MID(B6121, 8, 3))," ","0"),SUBSTITUTE(TRIM(MID(B6121, 7, 3))," ","0"))</f>
        <v>104</v>
      </c>
      <c r="J6121" s="2">
        <v>1</v>
      </c>
      <c r="K6121" s="2" t="str">
        <f t="shared" si="285"/>
        <v>700</v>
      </c>
      <c r="L6121" s="2" t="str">
        <f t="shared" si="286"/>
        <v>006</v>
      </c>
      <c r="M6121" s="2" t="str">
        <f t="shared" si="287"/>
        <v>104</v>
      </c>
    </row>
    <row r="6122" spans="2:13" x14ac:dyDescent="0.25">
      <c r="B6122" s="2" t="s">
        <v>13728</v>
      </c>
      <c r="C6122" s="2" t="s">
        <v>13729</v>
      </c>
      <c r="D6122" s="6" t="str">
        <f>+_xlfn.CONCAT(Table13456[[#This Row],[phase1]],Table13456[[#This Row],[phase2]],Table13456[[#This Row],[phase3]],Table13456[[#This Row],[phase4]])</f>
        <v>1700006105</v>
      </c>
      <c r="E6122" s="2" t="str">
        <f>+Table13456[[#This Row],[DESCRIPTION]]</f>
        <v>HIGHLIGHTED SIGN, F&amp;I BARRIER MOUNT- WRONG WAY, AC POWERED , PROJECT 435786-1-52-01</v>
      </c>
      <c r="F6122" s="2" t="str">
        <f>+LEFT(Table13456[[#This Row],[PAY ITEM]],1)</f>
        <v>0</v>
      </c>
      <c r="G6122" s="2" t="str">
        <f>IF(Table13456[[#This Row],[first]]="0",SUBSTITUTE(TRIM(MID(B6122, 2, 3))," ","0"),SUBSTITUTE(TRIM(MID(B6122, 1, 3))," ","0"))</f>
        <v>700</v>
      </c>
      <c r="H6122" s="2" t="str">
        <f>IF(Table13456[[#This Row],[first]]="0",SUBSTITUTE(TRIM(MID(B6122, 5, 3))," ","0"),SUBSTITUTE(TRIM(MID(B6122, 4, 3))," ","0"))</f>
        <v>6</v>
      </c>
      <c r="I6122" s="2" t="str">
        <f>IF(Table13456[[#This Row],[first]]="0",SUBSTITUTE(TRIM(MID(B6122, 8, 3))," ","0"),SUBSTITUTE(TRIM(MID(B6122, 7, 3))," ","0"))</f>
        <v>105</v>
      </c>
      <c r="J6122" s="2">
        <v>1</v>
      </c>
      <c r="K6122" s="2" t="str">
        <f t="shared" si="285"/>
        <v>700</v>
      </c>
      <c r="L6122" s="2" t="str">
        <f t="shared" si="286"/>
        <v>006</v>
      </c>
      <c r="M6122" s="2" t="str">
        <f t="shared" si="287"/>
        <v>105</v>
      </c>
    </row>
    <row r="6123" spans="2:13" x14ac:dyDescent="0.25">
      <c r="B6123" s="2" t="s">
        <v>13730</v>
      </c>
      <c r="C6123" s="2" t="s">
        <v>13731</v>
      </c>
      <c r="D6123" s="6" t="str">
        <f>+_xlfn.CONCAT(Table13456[[#This Row],[phase1]],Table13456[[#This Row],[phase2]],Table13456[[#This Row],[phase3]],Table13456[[#This Row],[phase4]])</f>
        <v>1700006106</v>
      </c>
      <c r="E6123" s="2" t="str">
        <f>+Table13456[[#This Row],[DESCRIPTION]]</f>
        <v>HIGHLIGHTED SIGN, F&amp;I BARRIER MOUNT- WRONG WAY, AC POWERED , PROJECT 436292-1-52-01</v>
      </c>
      <c r="F6123" s="2" t="str">
        <f>+LEFT(Table13456[[#This Row],[PAY ITEM]],1)</f>
        <v>0</v>
      </c>
      <c r="G6123" s="2" t="str">
        <f>IF(Table13456[[#This Row],[first]]="0",SUBSTITUTE(TRIM(MID(B6123, 2, 3))," ","0"),SUBSTITUTE(TRIM(MID(B6123, 1, 3))," ","0"))</f>
        <v>700</v>
      </c>
      <c r="H6123" s="2" t="str">
        <f>IF(Table13456[[#This Row],[first]]="0",SUBSTITUTE(TRIM(MID(B6123, 5, 3))," ","0"),SUBSTITUTE(TRIM(MID(B6123, 4, 3))," ","0"))</f>
        <v>6</v>
      </c>
      <c r="I6123" s="2" t="str">
        <f>IF(Table13456[[#This Row],[first]]="0",SUBSTITUTE(TRIM(MID(B6123, 8, 3))," ","0"),SUBSTITUTE(TRIM(MID(B6123, 7, 3))," ","0"))</f>
        <v>106</v>
      </c>
      <c r="J6123" s="2">
        <v>1</v>
      </c>
      <c r="K6123" s="2" t="str">
        <f t="shared" si="285"/>
        <v>700</v>
      </c>
      <c r="L6123" s="2" t="str">
        <f t="shared" si="286"/>
        <v>006</v>
      </c>
      <c r="M6123" s="2" t="str">
        <f t="shared" si="287"/>
        <v>106</v>
      </c>
    </row>
    <row r="6124" spans="2:13" x14ac:dyDescent="0.25">
      <c r="B6124" s="2" t="s">
        <v>13732</v>
      </c>
      <c r="C6124" s="2" t="s">
        <v>13733</v>
      </c>
      <c r="D6124" s="6" t="str">
        <f>+_xlfn.CONCAT(Table13456[[#This Row],[phase1]],Table13456[[#This Row],[phase2]],Table13456[[#This Row],[phase3]],Table13456[[#This Row],[phase4]])</f>
        <v>1700006107</v>
      </c>
      <c r="E6124" s="2" t="str">
        <f>+Table13456[[#This Row],[DESCRIPTION]]</f>
        <v>HIGHLIGHTED SIGN, F&amp;I BRIDGE MOUNT- WRONG WAY, AC POWERED , PROJECT 220838-5-52-01</v>
      </c>
      <c r="F6124" s="2" t="str">
        <f>+LEFT(Table13456[[#This Row],[PAY ITEM]],1)</f>
        <v>0</v>
      </c>
      <c r="G6124" s="2" t="str">
        <f>IF(Table13456[[#This Row],[first]]="0",SUBSTITUTE(TRIM(MID(B6124, 2, 3))," ","0"),SUBSTITUTE(TRIM(MID(B6124, 1, 3))," ","0"))</f>
        <v>700</v>
      </c>
      <c r="H6124" s="2" t="str">
        <f>IF(Table13456[[#This Row],[first]]="0",SUBSTITUTE(TRIM(MID(B6124, 5, 3))," ","0"),SUBSTITUTE(TRIM(MID(B6124, 4, 3))," ","0"))</f>
        <v>6</v>
      </c>
      <c r="I6124" s="2" t="str">
        <f>IF(Table13456[[#This Row],[first]]="0",SUBSTITUTE(TRIM(MID(B6124, 8, 3))," ","0"),SUBSTITUTE(TRIM(MID(B6124, 7, 3))," ","0"))</f>
        <v>107</v>
      </c>
      <c r="J6124" s="2">
        <v>1</v>
      </c>
      <c r="K6124" s="2" t="str">
        <f t="shared" si="285"/>
        <v>700</v>
      </c>
      <c r="L6124" s="2" t="str">
        <f t="shared" si="286"/>
        <v>006</v>
      </c>
      <c r="M6124" s="2" t="str">
        <f t="shared" si="287"/>
        <v>107</v>
      </c>
    </row>
    <row r="6125" spans="2:13" x14ac:dyDescent="0.25">
      <c r="B6125" s="2" t="s">
        <v>13734</v>
      </c>
      <c r="C6125" s="2" t="s">
        <v>13735</v>
      </c>
      <c r="D6125" s="6" t="str">
        <f>+_xlfn.CONCAT(Table13456[[#This Row],[phase1]],Table13456[[#This Row],[phase2]],Table13456[[#This Row],[phase3]],Table13456[[#This Row],[phase4]])</f>
        <v>1700006108</v>
      </c>
      <c r="E6125" s="2" t="str">
        <f>+Table13456[[#This Row],[DESCRIPTION]]</f>
        <v>HIGHLIGHTED SIGN, F&amp;I BARRIER MOUNT- WRONG WAY, AC POWERED , PROJECT 441113-1-52-01</v>
      </c>
      <c r="F6125" s="2" t="str">
        <f>+LEFT(Table13456[[#This Row],[PAY ITEM]],1)</f>
        <v>0</v>
      </c>
      <c r="G6125" s="2" t="str">
        <f>IF(Table13456[[#This Row],[first]]="0",SUBSTITUTE(TRIM(MID(B6125, 2, 3))," ","0"),SUBSTITUTE(TRIM(MID(B6125, 1, 3))," ","0"))</f>
        <v>700</v>
      </c>
      <c r="H6125" s="2" t="str">
        <f>IF(Table13456[[#This Row],[first]]="0",SUBSTITUTE(TRIM(MID(B6125, 5, 3))," ","0"),SUBSTITUTE(TRIM(MID(B6125, 4, 3))," ","0"))</f>
        <v>6</v>
      </c>
      <c r="I6125" s="2" t="str">
        <f>IF(Table13456[[#This Row],[first]]="0",SUBSTITUTE(TRIM(MID(B6125, 8, 3))," ","0"),SUBSTITUTE(TRIM(MID(B6125, 7, 3))," ","0"))</f>
        <v>108</v>
      </c>
      <c r="J6125" s="2">
        <v>1</v>
      </c>
      <c r="K6125" s="2" t="str">
        <f t="shared" si="285"/>
        <v>700</v>
      </c>
      <c r="L6125" s="2" t="str">
        <f t="shared" si="286"/>
        <v>006</v>
      </c>
      <c r="M6125" s="2" t="str">
        <f t="shared" si="287"/>
        <v>108</v>
      </c>
    </row>
    <row r="6126" spans="2:13" x14ac:dyDescent="0.25">
      <c r="B6126" s="2" t="s">
        <v>2923</v>
      </c>
      <c r="C6126" s="2" t="s">
        <v>2924</v>
      </c>
      <c r="D6126" s="6" t="str">
        <f>+_xlfn.CONCAT(Table13456[[#This Row],[phase1]],Table13456[[#This Row],[phase2]],Table13456[[#This Row],[phase3]],Table13456[[#This Row],[phase4]])</f>
        <v>1700006109</v>
      </c>
      <c r="E6126" s="2" t="str">
        <f>+Table13456[[#This Row],[DESCRIPTION]]</f>
        <v>HIGHLIGHTED SIGN, F&amp;I BRIDGE MOUNT- WRONG WAY, AC POWERED , PROJECT 448520-1-52-01</v>
      </c>
      <c r="F6126" s="2" t="str">
        <f>+LEFT(Table13456[[#This Row],[PAY ITEM]],1)</f>
        <v>0</v>
      </c>
      <c r="G6126" s="2" t="str">
        <f>IF(Table13456[[#This Row],[first]]="0",SUBSTITUTE(TRIM(MID(B6126, 2, 3))," ","0"),SUBSTITUTE(TRIM(MID(B6126, 1, 3))," ","0"))</f>
        <v>700</v>
      </c>
      <c r="H6126" s="2" t="str">
        <f>IF(Table13456[[#This Row],[first]]="0",SUBSTITUTE(TRIM(MID(B6126, 5, 3))," ","0"),SUBSTITUTE(TRIM(MID(B6126, 4, 3))," ","0"))</f>
        <v>6</v>
      </c>
      <c r="I6126" s="2" t="str">
        <f>IF(Table13456[[#This Row],[first]]="0",SUBSTITUTE(TRIM(MID(B6126, 8, 3))," ","0"),SUBSTITUTE(TRIM(MID(B6126, 7, 3))," ","0"))</f>
        <v>109</v>
      </c>
      <c r="J6126" s="2">
        <v>1</v>
      </c>
      <c r="K6126" s="2" t="str">
        <f t="shared" si="285"/>
        <v>700</v>
      </c>
      <c r="L6126" s="2" t="str">
        <f t="shared" si="286"/>
        <v>006</v>
      </c>
      <c r="M6126" s="2" t="str">
        <f t="shared" si="287"/>
        <v>109</v>
      </c>
    </row>
    <row r="6127" spans="2:13" x14ac:dyDescent="0.25">
      <c r="B6127" s="2" t="s">
        <v>2925</v>
      </c>
      <c r="C6127" s="2" t="s">
        <v>2926</v>
      </c>
      <c r="D6127" s="6" t="str">
        <f>+_xlfn.CONCAT(Table13456[[#This Row],[phase1]],Table13456[[#This Row],[phase2]],Table13456[[#This Row],[phase3]],Table13456[[#This Row],[phase4]])</f>
        <v>1700006110</v>
      </c>
      <c r="E6127" s="2" t="str">
        <f>+Table13456[[#This Row],[DESCRIPTION]]</f>
        <v>HIGHLIGHTED SIGN, F&amp;I BRIDGE MOUNT- WRONG WAY, SOLAR POWERED , PROJECT 448520-1-52-01</v>
      </c>
      <c r="F6127" s="2" t="str">
        <f>+LEFT(Table13456[[#This Row],[PAY ITEM]],1)</f>
        <v>0</v>
      </c>
      <c r="G6127" s="2" t="str">
        <f>IF(Table13456[[#This Row],[first]]="0",SUBSTITUTE(TRIM(MID(B6127, 2, 3))," ","0"),SUBSTITUTE(TRIM(MID(B6127, 1, 3))," ","0"))</f>
        <v>700</v>
      </c>
      <c r="H6127" s="2" t="str">
        <f>IF(Table13456[[#This Row],[first]]="0",SUBSTITUTE(TRIM(MID(B6127, 5, 3))," ","0"),SUBSTITUTE(TRIM(MID(B6127, 4, 3))," ","0"))</f>
        <v>6</v>
      </c>
      <c r="I6127" s="2" t="str">
        <f>IF(Table13456[[#This Row],[first]]="0",SUBSTITUTE(TRIM(MID(B6127, 8, 3))," ","0"),SUBSTITUTE(TRIM(MID(B6127, 7, 3))," ","0"))</f>
        <v>110</v>
      </c>
      <c r="J6127" s="2">
        <v>1</v>
      </c>
      <c r="K6127" s="2" t="str">
        <f t="shared" si="285"/>
        <v>700</v>
      </c>
      <c r="L6127" s="2" t="str">
        <f t="shared" si="286"/>
        <v>006</v>
      </c>
      <c r="M6127" s="2" t="str">
        <f t="shared" si="287"/>
        <v>110</v>
      </c>
    </row>
    <row r="6128" spans="2:13" x14ac:dyDescent="0.25">
      <c r="B6128" s="2" t="s">
        <v>2927</v>
      </c>
      <c r="C6128" s="2" t="s">
        <v>2928</v>
      </c>
      <c r="D6128" s="6" t="str">
        <f>+_xlfn.CONCAT(Table13456[[#This Row],[phase1]],Table13456[[#This Row],[phase2]],Table13456[[#This Row],[phase3]],Table13456[[#This Row],[phase4]])</f>
        <v>1700006111</v>
      </c>
      <c r="E6128" s="2" t="str">
        <f>+Table13456[[#This Row],[DESCRIPTION]]</f>
        <v>HIGHLIGHTED SIGN, F&amp;I BARRIER MOUNT- WRONG WAY, SOLAR POWERED , PROJECT 448520-1-52-01</v>
      </c>
      <c r="F6128" s="2" t="str">
        <f>+LEFT(Table13456[[#This Row],[PAY ITEM]],1)</f>
        <v>0</v>
      </c>
      <c r="G6128" s="2" t="str">
        <f>IF(Table13456[[#This Row],[first]]="0",SUBSTITUTE(TRIM(MID(B6128, 2, 3))," ","0"),SUBSTITUTE(TRIM(MID(B6128, 1, 3))," ","0"))</f>
        <v>700</v>
      </c>
      <c r="H6128" s="2" t="str">
        <f>IF(Table13456[[#This Row],[first]]="0",SUBSTITUTE(TRIM(MID(B6128, 5, 3))," ","0"),SUBSTITUTE(TRIM(MID(B6128, 4, 3))," ","0"))</f>
        <v>6</v>
      </c>
      <c r="I6128" s="2" t="str">
        <f>IF(Table13456[[#This Row],[first]]="0",SUBSTITUTE(TRIM(MID(B6128, 8, 3))," ","0"),SUBSTITUTE(TRIM(MID(B6128, 7, 3))," ","0"))</f>
        <v>111</v>
      </c>
      <c r="J6128" s="2">
        <v>1</v>
      </c>
      <c r="K6128" s="2" t="str">
        <f t="shared" si="285"/>
        <v>700</v>
      </c>
      <c r="L6128" s="2" t="str">
        <f t="shared" si="286"/>
        <v>006</v>
      </c>
      <c r="M6128" s="2" t="str">
        <f t="shared" si="287"/>
        <v>111</v>
      </c>
    </row>
    <row r="6129" spans="2:13" x14ac:dyDescent="0.25">
      <c r="B6129" s="2" t="s">
        <v>13736</v>
      </c>
      <c r="C6129" s="2" t="s">
        <v>13737</v>
      </c>
      <c r="D6129" s="6" t="str">
        <f>+_xlfn.CONCAT(Table13456[[#This Row],[phase1]],Table13456[[#This Row],[phase2]],Table13456[[#This Row],[phase3]],Table13456[[#This Row],[phase4]])</f>
        <v>1700006112</v>
      </c>
      <c r="E6129" s="2" t="str">
        <f>+Table13456[[#This Row],[DESCRIPTION]]</f>
        <v>HIGHLIGHTED SIGN, F&amp;I UPRIGHT MOUNT, AC POWERED , PROJECT 448520-1-52-01</v>
      </c>
      <c r="F6129" s="2" t="str">
        <f>+LEFT(Table13456[[#This Row],[PAY ITEM]],1)</f>
        <v>0</v>
      </c>
      <c r="G6129" s="2" t="str">
        <f>IF(Table13456[[#This Row],[first]]="0",SUBSTITUTE(TRIM(MID(B6129, 2, 3))," ","0"),SUBSTITUTE(TRIM(MID(B6129, 1, 3))," ","0"))</f>
        <v>700</v>
      </c>
      <c r="H6129" s="2" t="str">
        <f>IF(Table13456[[#This Row],[first]]="0",SUBSTITUTE(TRIM(MID(B6129, 5, 3))," ","0"),SUBSTITUTE(TRIM(MID(B6129, 4, 3))," ","0"))</f>
        <v>6</v>
      </c>
      <c r="I6129" s="2" t="str">
        <f>IF(Table13456[[#This Row],[first]]="0",SUBSTITUTE(TRIM(MID(B6129, 8, 3))," ","0"),SUBSTITUTE(TRIM(MID(B6129, 7, 3))," ","0"))</f>
        <v>112</v>
      </c>
      <c r="J6129" s="2">
        <v>1</v>
      </c>
      <c r="K6129" s="2" t="str">
        <f t="shared" si="285"/>
        <v>700</v>
      </c>
      <c r="L6129" s="2" t="str">
        <f t="shared" si="286"/>
        <v>006</v>
      </c>
      <c r="M6129" s="2" t="str">
        <f t="shared" si="287"/>
        <v>112</v>
      </c>
    </row>
    <row r="6130" spans="2:13" x14ac:dyDescent="0.25">
      <c r="B6130" s="2" t="s">
        <v>2929</v>
      </c>
      <c r="C6130" s="2" t="s">
        <v>2930</v>
      </c>
      <c r="D6130" s="6" t="str">
        <f>+_xlfn.CONCAT(Table13456[[#This Row],[phase1]],Table13456[[#This Row],[phase2]],Table13456[[#This Row],[phase3]],Table13456[[#This Row],[phase4]])</f>
        <v>1700006113</v>
      </c>
      <c r="E6130" s="2" t="str">
        <f>+Table13456[[#This Row],[DESCRIPTION]]</f>
        <v>HIGHLIGHTED SIGN, F&amp;I BRIDGE MOUNT- WRONG WAY, AC POWERED , PROJECT 450770-1-52-01</v>
      </c>
      <c r="F6130" s="2" t="str">
        <f>+LEFT(Table13456[[#This Row],[PAY ITEM]],1)</f>
        <v>0</v>
      </c>
      <c r="G6130" s="2" t="str">
        <f>IF(Table13456[[#This Row],[first]]="0",SUBSTITUTE(TRIM(MID(B6130, 2, 3))," ","0"),SUBSTITUTE(TRIM(MID(B6130, 1, 3))," ","0"))</f>
        <v>700</v>
      </c>
      <c r="H6130" s="2" t="str">
        <f>IF(Table13456[[#This Row],[first]]="0",SUBSTITUTE(TRIM(MID(B6130, 5, 3))," ","0"),SUBSTITUTE(TRIM(MID(B6130, 4, 3))," ","0"))</f>
        <v>6</v>
      </c>
      <c r="I6130" s="2" t="str">
        <f>IF(Table13456[[#This Row],[first]]="0",SUBSTITUTE(TRIM(MID(B6130, 8, 3))," ","0"),SUBSTITUTE(TRIM(MID(B6130, 7, 3))," ","0"))</f>
        <v>113</v>
      </c>
      <c r="J6130" s="2">
        <v>1</v>
      </c>
      <c r="K6130" s="2" t="str">
        <f t="shared" si="285"/>
        <v>700</v>
      </c>
      <c r="L6130" s="2" t="str">
        <f t="shared" si="286"/>
        <v>006</v>
      </c>
      <c r="M6130" s="2" t="str">
        <f t="shared" si="287"/>
        <v>113</v>
      </c>
    </row>
    <row r="6131" spans="2:13" x14ac:dyDescent="0.25">
      <c r="B6131" s="2" t="s">
        <v>13738</v>
      </c>
      <c r="C6131" s="2" t="s">
        <v>13739</v>
      </c>
      <c r="D6131" s="6" t="str">
        <f>+_xlfn.CONCAT(Table13456[[#This Row],[phase1]],Table13456[[#This Row],[phase2]],Table13456[[#This Row],[phase3]],Table13456[[#This Row],[phase4]])</f>
        <v>1700006114</v>
      </c>
      <c r="E6131" s="2" t="str">
        <f>+Table13456[[#This Row],[DESCRIPTION]]</f>
        <v>HIGHLIGHTED SIGN, F&amp;I BARRIER MOUNT- WRONG WAY, AC POWERED</v>
      </c>
      <c r="F6131" s="2" t="str">
        <f>+LEFT(Table13456[[#This Row],[PAY ITEM]],1)</f>
        <v>0</v>
      </c>
      <c r="G6131" s="2" t="str">
        <f>IF(Table13456[[#This Row],[first]]="0",SUBSTITUTE(TRIM(MID(B6131, 2, 3))," ","0"),SUBSTITUTE(TRIM(MID(B6131, 1, 3))," ","0"))</f>
        <v>700</v>
      </c>
      <c r="H6131" s="2" t="str">
        <f>IF(Table13456[[#This Row],[first]]="0",SUBSTITUTE(TRIM(MID(B6131, 5, 3))," ","0"),SUBSTITUTE(TRIM(MID(B6131, 4, 3))," ","0"))</f>
        <v>6</v>
      </c>
      <c r="I6131" s="2" t="str">
        <f>IF(Table13456[[#This Row],[first]]="0",SUBSTITUTE(TRIM(MID(B6131, 8, 3))," ","0"),SUBSTITUTE(TRIM(MID(B6131, 7, 3))," ","0"))</f>
        <v>114</v>
      </c>
      <c r="J6131" s="2">
        <v>1</v>
      </c>
      <c r="K6131" s="2" t="str">
        <f t="shared" si="285"/>
        <v>700</v>
      </c>
      <c r="L6131" s="2" t="str">
        <f t="shared" si="286"/>
        <v>006</v>
      </c>
      <c r="M6131" s="2" t="str">
        <f t="shared" si="287"/>
        <v>114</v>
      </c>
    </row>
    <row r="6132" spans="2:13" x14ac:dyDescent="0.25">
      <c r="B6132" s="2" t="s">
        <v>2931</v>
      </c>
      <c r="C6132" s="2" t="s">
        <v>2932</v>
      </c>
      <c r="D6132" s="6" t="str">
        <f>+_xlfn.CONCAT(Table13456[[#This Row],[phase1]],Table13456[[#This Row],[phase2]],Table13456[[#This Row],[phase3]],Table13456[[#This Row],[phase4]])</f>
        <v>1700006200</v>
      </c>
      <c r="E6132" s="2" t="str">
        <f>+Table13456[[#This Row],[DESCRIPTION]]</f>
        <v>HIGHLIGHTED SIGN, F&amp;I BRIDGE MOUNT- AC POWERED, UP TO 12 SF</v>
      </c>
      <c r="F6132" s="2" t="str">
        <f>+LEFT(Table13456[[#This Row],[PAY ITEM]],1)</f>
        <v>0</v>
      </c>
      <c r="G6132" s="2" t="str">
        <f>IF(Table13456[[#This Row],[first]]="0",SUBSTITUTE(TRIM(MID(B6132, 2, 3))," ","0"),SUBSTITUTE(TRIM(MID(B6132, 1, 3))," ","0"))</f>
        <v>700</v>
      </c>
      <c r="H6132" s="2" t="str">
        <f>IF(Table13456[[#This Row],[first]]="0",SUBSTITUTE(TRIM(MID(B6132, 5, 3))," ","0"),SUBSTITUTE(TRIM(MID(B6132, 4, 3))," ","0"))</f>
        <v>6</v>
      </c>
      <c r="I6132" s="2" t="str">
        <f>IF(Table13456[[#This Row],[first]]="0",SUBSTITUTE(TRIM(MID(B6132, 8, 3))," ","0"),SUBSTITUTE(TRIM(MID(B6132, 7, 3))," ","0"))</f>
        <v>200</v>
      </c>
      <c r="J6132" s="2">
        <v>1</v>
      </c>
      <c r="K6132" s="2" t="str">
        <f t="shared" si="285"/>
        <v>700</v>
      </c>
      <c r="L6132" s="2" t="str">
        <f t="shared" si="286"/>
        <v>006</v>
      </c>
      <c r="M6132" s="2" t="str">
        <f t="shared" si="287"/>
        <v>200</v>
      </c>
    </row>
    <row r="6133" spans="2:13" x14ac:dyDescent="0.25">
      <c r="B6133" s="2" t="s">
        <v>13740</v>
      </c>
      <c r="C6133" s="2" t="s">
        <v>13741</v>
      </c>
      <c r="D6133" s="6" t="str">
        <f>+_xlfn.CONCAT(Table13456[[#This Row],[phase1]],Table13456[[#This Row],[phase2]],Table13456[[#This Row],[phase3]],Table13456[[#This Row],[phase4]])</f>
        <v>1700006201</v>
      </c>
      <c r="E6133" s="2" t="str">
        <f>+Table13456[[#This Row],[DESCRIPTION]]</f>
        <v>HIGHLIGHTED SIGN, F&amp;I BRIDGE MOUNT- SOLAR POWERED, UP TO 12 SF</v>
      </c>
      <c r="F6133" s="2" t="str">
        <f>+LEFT(Table13456[[#This Row],[PAY ITEM]],1)</f>
        <v>0</v>
      </c>
      <c r="G6133" s="2" t="str">
        <f>IF(Table13456[[#This Row],[first]]="0",SUBSTITUTE(TRIM(MID(B6133, 2, 3))," ","0"),SUBSTITUTE(TRIM(MID(B6133, 1, 3))," ","0"))</f>
        <v>700</v>
      </c>
      <c r="H6133" s="2" t="str">
        <f>IF(Table13456[[#This Row],[first]]="0",SUBSTITUTE(TRIM(MID(B6133, 5, 3))," ","0"),SUBSTITUTE(TRIM(MID(B6133, 4, 3))," ","0"))</f>
        <v>6</v>
      </c>
      <c r="I6133" s="2" t="str">
        <f>IF(Table13456[[#This Row],[first]]="0",SUBSTITUTE(TRIM(MID(B6133, 8, 3))," ","0"),SUBSTITUTE(TRIM(MID(B6133, 7, 3))," ","0"))</f>
        <v>201</v>
      </c>
      <c r="J6133" s="2">
        <v>1</v>
      </c>
      <c r="K6133" s="2" t="str">
        <f t="shared" si="285"/>
        <v>700</v>
      </c>
      <c r="L6133" s="2" t="str">
        <f t="shared" si="286"/>
        <v>006</v>
      </c>
      <c r="M6133" s="2" t="str">
        <f t="shared" si="287"/>
        <v>201</v>
      </c>
    </row>
    <row r="6134" spans="2:13" x14ac:dyDescent="0.25">
      <c r="B6134" s="2" t="s">
        <v>13742</v>
      </c>
      <c r="C6134" s="2" t="s">
        <v>13743</v>
      </c>
      <c r="D6134" s="6" t="str">
        <f>+_xlfn.CONCAT(Table13456[[#This Row],[phase1]],Table13456[[#This Row],[phase2]],Table13456[[#This Row],[phase3]],Table13456[[#This Row],[phase4]])</f>
        <v>1700006202</v>
      </c>
      <c r="E6134" s="2" t="str">
        <f>+Table13456[[#This Row],[DESCRIPTION]]</f>
        <v>HIGHLIGHTED SIGN, F&amp;I BARRIER MOUNT- SOLAR POWERED, UP TO 12 SF</v>
      </c>
      <c r="F6134" s="2" t="str">
        <f>+LEFT(Table13456[[#This Row],[PAY ITEM]],1)</f>
        <v>0</v>
      </c>
      <c r="G6134" s="2" t="str">
        <f>IF(Table13456[[#This Row],[first]]="0",SUBSTITUTE(TRIM(MID(B6134, 2, 3))," ","0"),SUBSTITUTE(TRIM(MID(B6134, 1, 3))," ","0"))</f>
        <v>700</v>
      </c>
      <c r="H6134" s="2" t="str">
        <f>IF(Table13456[[#This Row],[first]]="0",SUBSTITUTE(TRIM(MID(B6134, 5, 3))," ","0"),SUBSTITUTE(TRIM(MID(B6134, 4, 3))," ","0"))</f>
        <v>6</v>
      </c>
      <c r="I6134" s="2" t="str">
        <f>IF(Table13456[[#This Row],[first]]="0",SUBSTITUTE(TRIM(MID(B6134, 8, 3))," ","0"),SUBSTITUTE(TRIM(MID(B6134, 7, 3))," ","0"))</f>
        <v>202</v>
      </c>
      <c r="J6134" s="2">
        <v>1</v>
      </c>
      <c r="K6134" s="2" t="str">
        <f t="shared" si="285"/>
        <v>700</v>
      </c>
      <c r="L6134" s="2" t="str">
        <f t="shared" si="286"/>
        <v>006</v>
      </c>
      <c r="M6134" s="2" t="str">
        <f t="shared" si="287"/>
        <v>202</v>
      </c>
    </row>
    <row r="6135" spans="2:13" x14ac:dyDescent="0.25">
      <c r="B6135" s="2" t="s">
        <v>13744</v>
      </c>
      <c r="C6135" s="2" t="s">
        <v>13745</v>
      </c>
      <c r="D6135" s="6" t="str">
        <f>+_xlfn.CONCAT(Table13456[[#This Row],[phase1]],Table13456[[#This Row],[phase2]],Table13456[[#This Row],[phase3]],Table13456[[#This Row],[phase4]])</f>
        <v>1700006203</v>
      </c>
      <c r="E6135" s="2" t="str">
        <f>+Table13456[[#This Row],[DESCRIPTION]]</f>
        <v>HIGHLIGHTED SIGN, F&amp;I NOISE-WALL MOUNT- AC POWERED, UP TO 12 SF</v>
      </c>
      <c r="F6135" s="2" t="str">
        <f>+LEFT(Table13456[[#This Row],[PAY ITEM]],1)</f>
        <v>0</v>
      </c>
      <c r="G6135" s="2" t="str">
        <f>IF(Table13456[[#This Row],[first]]="0",SUBSTITUTE(TRIM(MID(B6135, 2, 3))," ","0"),SUBSTITUTE(TRIM(MID(B6135, 1, 3))," ","0"))</f>
        <v>700</v>
      </c>
      <c r="H6135" s="2" t="str">
        <f>IF(Table13456[[#This Row],[first]]="0",SUBSTITUTE(TRIM(MID(B6135, 5, 3))," ","0"),SUBSTITUTE(TRIM(MID(B6135, 4, 3))," ","0"))</f>
        <v>6</v>
      </c>
      <c r="I6135" s="2" t="str">
        <f>IF(Table13456[[#This Row],[first]]="0",SUBSTITUTE(TRIM(MID(B6135, 8, 3))," ","0"),SUBSTITUTE(TRIM(MID(B6135, 7, 3))," ","0"))</f>
        <v>203</v>
      </c>
      <c r="J6135" s="2">
        <v>1</v>
      </c>
      <c r="K6135" s="2" t="str">
        <f t="shared" si="285"/>
        <v>700</v>
      </c>
      <c r="L6135" s="2" t="str">
        <f t="shared" si="286"/>
        <v>006</v>
      </c>
      <c r="M6135" s="2" t="str">
        <f t="shared" si="287"/>
        <v>203</v>
      </c>
    </row>
    <row r="6136" spans="2:13" x14ac:dyDescent="0.25">
      <c r="B6136" s="2" t="s">
        <v>13746</v>
      </c>
      <c r="C6136" s="2" t="s">
        <v>13747</v>
      </c>
      <c r="D6136" s="6" t="str">
        <f>+_xlfn.CONCAT(Table13456[[#This Row],[phase1]],Table13456[[#This Row],[phase2]],Table13456[[#This Row],[phase3]],Table13456[[#This Row],[phase4]])</f>
        <v>1700006204</v>
      </c>
      <c r="E6136" s="2" t="str">
        <f>+Table13456[[#This Row],[DESCRIPTION]]</f>
        <v>HIGHLIGHTED SIGN, F&amp;I NOISE-WALL MOUNT- SOLAR POWERED, UP TO 12 SF</v>
      </c>
      <c r="F6136" s="2" t="str">
        <f>+LEFT(Table13456[[#This Row],[PAY ITEM]],1)</f>
        <v>0</v>
      </c>
      <c r="G6136" s="2" t="str">
        <f>IF(Table13456[[#This Row],[first]]="0",SUBSTITUTE(TRIM(MID(B6136, 2, 3))," ","0"),SUBSTITUTE(TRIM(MID(B6136, 1, 3))," ","0"))</f>
        <v>700</v>
      </c>
      <c r="H6136" s="2" t="str">
        <f>IF(Table13456[[#This Row],[first]]="0",SUBSTITUTE(TRIM(MID(B6136, 5, 3))," ","0"),SUBSTITUTE(TRIM(MID(B6136, 4, 3))," ","0"))</f>
        <v>6</v>
      </c>
      <c r="I6136" s="2" t="str">
        <f>IF(Table13456[[#This Row],[first]]="0",SUBSTITUTE(TRIM(MID(B6136, 8, 3))," ","0"),SUBSTITUTE(TRIM(MID(B6136, 7, 3))," ","0"))</f>
        <v>204</v>
      </c>
      <c r="J6136" s="2">
        <v>1</v>
      </c>
      <c r="K6136" s="2" t="str">
        <f t="shared" si="285"/>
        <v>700</v>
      </c>
      <c r="L6136" s="2" t="str">
        <f t="shared" si="286"/>
        <v>006</v>
      </c>
      <c r="M6136" s="2" t="str">
        <f t="shared" si="287"/>
        <v>204</v>
      </c>
    </row>
    <row r="6137" spans="2:13" x14ac:dyDescent="0.25">
      <c r="B6137" s="2" t="s">
        <v>13748</v>
      </c>
      <c r="C6137" s="2" t="s">
        <v>13749</v>
      </c>
      <c r="D6137" s="6" t="str">
        <f>+_xlfn.CONCAT(Table13456[[#This Row],[phase1]],Table13456[[#This Row],[phase2]],Table13456[[#This Row],[phase3]],Table13456[[#This Row],[phase4]])</f>
        <v>1700006205</v>
      </c>
      <c r="E6137" s="2" t="str">
        <f>+Table13456[[#This Row],[DESCRIPTION]]</f>
        <v>HIGHLIGHTED SIGN, F&amp;I UPRIGHT MOUNT- AC POWERED, UP TO 12 SF</v>
      </c>
      <c r="F6137" s="2" t="str">
        <f>+LEFT(Table13456[[#This Row],[PAY ITEM]],1)</f>
        <v>0</v>
      </c>
      <c r="G6137" s="2" t="str">
        <f>IF(Table13456[[#This Row],[first]]="0",SUBSTITUTE(TRIM(MID(B6137, 2, 3))," ","0"),SUBSTITUTE(TRIM(MID(B6137, 1, 3))," ","0"))</f>
        <v>700</v>
      </c>
      <c r="H6137" s="2" t="str">
        <f>IF(Table13456[[#This Row],[first]]="0",SUBSTITUTE(TRIM(MID(B6137, 5, 3))," ","0"),SUBSTITUTE(TRIM(MID(B6137, 4, 3))," ","0"))</f>
        <v>6</v>
      </c>
      <c r="I6137" s="2" t="str">
        <f>IF(Table13456[[#This Row],[first]]="0",SUBSTITUTE(TRIM(MID(B6137, 8, 3))," ","0"),SUBSTITUTE(TRIM(MID(B6137, 7, 3))," ","0"))</f>
        <v>205</v>
      </c>
      <c r="J6137" s="2">
        <v>1</v>
      </c>
      <c r="K6137" s="2" t="str">
        <f t="shared" si="285"/>
        <v>700</v>
      </c>
      <c r="L6137" s="2" t="str">
        <f t="shared" si="286"/>
        <v>006</v>
      </c>
      <c r="M6137" s="2" t="str">
        <f t="shared" si="287"/>
        <v>205</v>
      </c>
    </row>
    <row r="6138" spans="2:13" x14ac:dyDescent="0.25">
      <c r="B6138" s="2" t="s">
        <v>13750</v>
      </c>
      <c r="C6138" s="2" t="s">
        <v>13751</v>
      </c>
      <c r="D6138" s="6" t="str">
        <f>+_xlfn.CONCAT(Table13456[[#This Row],[phase1]],Table13456[[#This Row],[phase2]],Table13456[[#This Row],[phase3]],Table13456[[#This Row],[phase4]])</f>
        <v>1700006206</v>
      </c>
      <c r="E6138" s="2" t="str">
        <f>+Table13456[[#This Row],[DESCRIPTION]]</f>
        <v>HIGHLIGHTED SIGN, F&amp;I BARRIER MOUNT- AC POWERED, UP TO 12 SF</v>
      </c>
      <c r="F6138" s="2" t="str">
        <f>+LEFT(Table13456[[#This Row],[PAY ITEM]],1)</f>
        <v>0</v>
      </c>
      <c r="G6138" s="2" t="str">
        <f>IF(Table13456[[#This Row],[first]]="0",SUBSTITUTE(TRIM(MID(B6138, 2, 3))," ","0"),SUBSTITUTE(TRIM(MID(B6138, 1, 3))," ","0"))</f>
        <v>700</v>
      </c>
      <c r="H6138" s="2" t="str">
        <f>IF(Table13456[[#This Row],[first]]="0",SUBSTITUTE(TRIM(MID(B6138, 5, 3))," ","0"),SUBSTITUTE(TRIM(MID(B6138, 4, 3))," ","0"))</f>
        <v>6</v>
      </c>
      <c r="I6138" s="2" t="str">
        <f>IF(Table13456[[#This Row],[first]]="0",SUBSTITUTE(TRIM(MID(B6138, 8, 3))," ","0"),SUBSTITUTE(TRIM(MID(B6138, 7, 3))," ","0"))</f>
        <v>206</v>
      </c>
      <c r="J6138" s="2">
        <v>1</v>
      </c>
      <c r="K6138" s="2" t="str">
        <f t="shared" si="285"/>
        <v>700</v>
      </c>
      <c r="L6138" s="2" t="str">
        <f t="shared" si="286"/>
        <v>006</v>
      </c>
      <c r="M6138" s="2" t="str">
        <f t="shared" si="287"/>
        <v>206</v>
      </c>
    </row>
    <row r="6139" spans="2:13" x14ac:dyDescent="0.25">
      <c r="B6139" s="2" t="s">
        <v>13752</v>
      </c>
      <c r="C6139" s="2" t="s">
        <v>13753</v>
      </c>
      <c r="D6139" s="6" t="str">
        <f>+_xlfn.CONCAT(Table13456[[#This Row],[phase1]],Table13456[[#This Row],[phase2]],Table13456[[#This Row],[phase3]],Table13456[[#This Row],[phase4]])</f>
        <v>1700007101</v>
      </c>
      <c r="E6139" s="2" t="str">
        <f>+Table13456[[#This Row],[DESCRIPTION]]</f>
        <v>EMBEDDED DYNAMIC MESSAGE SIGN, FURNISH &amp; INSTALL- DISPLAY PANEL/DRIVER BOARD</v>
      </c>
      <c r="F6139" s="2" t="str">
        <f>+LEFT(Table13456[[#This Row],[PAY ITEM]],1)</f>
        <v>0</v>
      </c>
      <c r="G6139" s="2" t="str">
        <f>IF(Table13456[[#This Row],[first]]="0",SUBSTITUTE(TRIM(MID(B6139, 2, 3))," ","0"),SUBSTITUTE(TRIM(MID(B6139, 1, 3))," ","0"))</f>
        <v>700</v>
      </c>
      <c r="H6139" s="2" t="str">
        <f>IF(Table13456[[#This Row],[first]]="0",SUBSTITUTE(TRIM(MID(B6139, 5, 3))," ","0"),SUBSTITUTE(TRIM(MID(B6139, 4, 3))," ","0"))</f>
        <v>7</v>
      </c>
      <c r="I6139" s="2" t="str">
        <f>IF(Table13456[[#This Row],[first]]="0",SUBSTITUTE(TRIM(MID(B6139, 8, 3))," ","0"),SUBSTITUTE(TRIM(MID(B6139, 7, 3))," ","0"))</f>
        <v>101</v>
      </c>
      <c r="J6139" s="2">
        <v>1</v>
      </c>
      <c r="K6139" s="2" t="str">
        <f t="shared" si="285"/>
        <v>700</v>
      </c>
      <c r="L6139" s="2" t="str">
        <f t="shared" si="286"/>
        <v>007</v>
      </c>
      <c r="M6139" s="2" t="str">
        <f t="shared" si="287"/>
        <v>101</v>
      </c>
    </row>
    <row r="6140" spans="2:13" x14ac:dyDescent="0.25">
      <c r="B6140" s="2" t="s">
        <v>13754</v>
      </c>
      <c r="C6140" s="2" t="s">
        <v>13755</v>
      </c>
      <c r="D6140" s="6" t="str">
        <f>+_xlfn.CONCAT(Table13456[[#This Row],[phase1]],Table13456[[#This Row],[phase2]],Table13456[[#This Row],[phase3]],Table13456[[#This Row],[phase4]])</f>
        <v>1700007102</v>
      </c>
      <c r="E6140" s="2" t="str">
        <f>+Table13456[[#This Row],[DESCRIPTION]]</f>
        <v>EMBEDDED DYNAMIC MESSAGE SIGN, FURNISH &amp; INSTALL- POWER SUPPLY</v>
      </c>
      <c r="F6140" s="2" t="str">
        <f>+LEFT(Table13456[[#This Row],[PAY ITEM]],1)</f>
        <v>0</v>
      </c>
      <c r="G6140" s="2" t="str">
        <f>IF(Table13456[[#This Row],[first]]="0",SUBSTITUTE(TRIM(MID(B6140, 2, 3))," ","0"),SUBSTITUTE(TRIM(MID(B6140, 1, 3))," ","0"))</f>
        <v>700</v>
      </c>
      <c r="H6140" s="2" t="str">
        <f>IF(Table13456[[#This Row],[first]]="0",SUBSTITUTE(TRIM(MID(B6140, 5, 3))," ","0"),SUBSTITUTE(TRIM(MID(B6140, 4, 3))," ","0"))</f>
        <v>7</v>
      </c>
      <c r="I6140" s="2" t="str">
        <f>IF(Table13456[[#This Row],[first]]="0",SUBSTITUTE(TRIM(MID(B6140, 8, 3))," ","0"),SUBSTITUTE(TRIM(MID(B6140, 7, 3))," ","0"))</f>
        <v>102</v>
      </c>
      <c r="J6140" s="2">
        <v>1</v>
      </c>
      <c r="K6140" s="2" t="str">
        <f t="shared" si="285"/>
        <v>700</v>
      </c>
      <c r="L6140" s="2" t="str">
        <f t="shared" si="286"/>
        <v>007</v>
      </c>
      <c r="M6140" s="2" t="str">
        <f t="shared" si="287"/>
        <v>102</v>
      </c>
    </row>
    <row r="6141" spans="2:13" x14ac:dyDescent="0.25">
      <c r="B6141" s="2" t="s">
        <v>13756</v>
      </c>
      <c r="C6141" s="2" t="s">
        <v>13757</v>
      </c>
      <c r="D6141" s="6" t="str">
        <f>+_xlfn.CONCAT(Table13456[[#This Row],[phase1]],Table13456[[#This Row],[phase2]],Table13456[[#This Row],[phase3]],Table13456[[#This Row],[phase4]])</f>
        <v>1700007103</v>
      </c>
      <c r="E6141" s="2" t="str">
        <f>+Table13456[[#This Row],[DESCRIPTION]]</f>
        <v>EMBEDDED DYNAMIC MESSAGE SIGN, FURNISH &amp; INSTALL-CONTROLLER</v>
      </c>
      <c r="F6141" s="2" t="str">
        <f>+LEFT(Table13456[[#This Row],[PAY ITEM]],1)</f>
        <v>0</v>
      </c>
      <c r="G6141" s="2" t="str">
        <f>IF(Table13456[[#This Row],[first]]="0",SUBSTITUTE(TRIM(MID(B6141, 2, 3))," ","0"),SUBSTITUTE(TRIM(MID(B6141, 1, 3))," ","0"))</f>
        <v>700</v>
      </c>
      <c r="H6141" s="2" t="str">
        <f>IF(Table13456[[#This Row],[first]]="0",SUBSTITUTE(TRIM(MID(B6141, 5, 3))," ","0"),SUBSTITUTE(TRIM(MID(B6141, 4, 3))," ","0"))</f>
        <v>7</v>
      </c>
      <c r="I6141" s="2" t="str">
        <f>IF(Table13456[[#This Row],[first]]="0",SUBSTITUTE(TRIM(MID(B6141, 8, 3))," ","0"),SUBSTITUTE(TRIM(MID(B6141, 7, 3))," ","0"))</f>
        <v>103</v>
      </c>
      <c r="J6141" s="2">
        <v>1</v>
      </c>
      <c r="K6141" s="2" t="str">
        <f t="shared" si="285"/>
        <v>700</v>
      </c>
      <c r="L6141" s="2" t="str">
        <f t="shared" si="286"/>
        <v>007</v>
      </c>
      <c r="M6141" s="2" t="str">
        <f t="shared" si="287"/>
        <v>103</v>
      </c>
    </row>
    <row r="6142" spans="2:13" x14ac:dyDescent="0.25">
      <c r="B6142" s="2" t="s">
        <v>13758</v>
      </c>
      <c r="C6142" s="2" t="s">
        <v>13759</v>
      </c>
      <c r="D6142" s="6" t="str">
        <f>+_xlfn.CONCAT(Table13456[[#This Row],[phase1]],Table13456[[#This Row],[phase2]],Table13456[[#This Row],[phase3]],Table13456[[#This Row],[phase4]])</f>
        <v>1700007104</v>
      </c>
      <c r="E6142" s="2" t="str">
        <f>+Table13456[[#This Row],[DESCRIPTION]]</f>
        <v>EMBEDDED DYNAMIC MESSAGE SIGN, FURNISH &amp; INSTALL- SENSOR</v>
      </c>
      <c r="F6142" s="2" t="str">
        <f>+LEFT(Table13456[[#This Row],[PAY ITEM]],1)</f>
        <v>0</v>
      </c>
      <c r="G6142" s="2" t="str">
        <f>IF(Table13456[[#This Row],[first]]="0",SUBSTITUTE(TRIM(MID(B6142, 2, 3))," ","0"),SUBSTITUTE(TRIM(MID(B6142, 1, 3))," ","0"))</f>
        <v>700</v>
      </c>
      <c r="H6142" s="2" t="str">
        <f>IF(Table13456[[#This Row],[first]]="0",SUBSTITUTE(TRIM(MID(B6142, 5, 3))," ","0"),SUBSTITUTE(TRIM(MID(B6142, 4, 3))," ","0"))</f>
        <v>7</v>
      </c>
      <c r="I6142" s="2" t="str">
        <f>IF(Table13456[[#This Row],[first]]="0",SUBSTITUTE(TRIM(MID(B6142, 8, 3))," ","0"),SUBSTITUTE(TRIM(MID(B6142, 7, 3))," ","0"))</f>
        <v>104</v>
      </c>
      <c r="J6142" s="2">
        <v>1</v>
      </c>
      <c r="K6142" s="2" t="str">
        <f t="shared" si="285"/>
        <v>700</v>
      </c>
      <c r="L6142" s="2" t="str">
        <f t="shared" si="286"/>
        <v>007</v>
      </c>
      <c r="M6142" s="2" t="str">
        <f t="shared" si="287"/>
        <v>104</v>
      </c>
    </row>
    <row r="6143" spans="2:13" x14ac:dyDescent="0.25">
      <c r="B6143" s="2" t="s">
        <v>13760</v>
      </c>
      <c r="C6143" s="2" t="s">
        <v>13761</v>
      </c>
      <c r="D6143" s="6" t="str">
        <f>+_xlfn.CONCAT(Table13456[[#This Row],[phase1]],Table13456[[#This Row],[phase2]],Table13456[[#This Row],[phase3]],Table13456[[#This Row],[phase4]])</f>
        <v>1700007105</v>
      </c>
      <c r="E6143" s="2" t="str">
        <f>+Table13456[[#This Row],[DESCRIPTION]]</f>
        <v>EMBEDDED DYNAMIC MESSAGE SIGN, FURNISH &amp; INSTALL- COMMUNICATION BOARD</v>
      </c>
      <c r="F6143" s="2" t="str">
        <f>+LEFT(Table13456[[#This Row],[PAY ITEM]],1)</f>
        <v>0</v>
      </c>
      <c r="G6143" s="2" t="str">
        <f>IF(Table13456[[#This Row],[first]]="0",SUBSTITUTE(TRIM(MID(B6143, 2, 3))," ","0"),SUBSTITUTE(TRIM(MID(B6143, 1, 3))," ","0"))</f>
        <v>700</v>
      </c>
      <c r="H6143" s="2" t="str">
        <f>IF(Table13456[[#This Row],[first]]="0",SUBSTITUTE(TRIM(MID(B6143, 5, 3))," ","0"),SUBSTITUTE(TRIM(MID(B6143, 4, 3))," ","0"))</f>
        <v>7</v>
      </c>
      <c r="I6143" s="2" t="str">
        <f>IF(Table13456[[#This Row],[first]]="0",SUBSTITUTE(TRIM(MID(B6143, 8, 3))," ","0"),SUBSTITUTE(TRIM(MID(B6143, 7, 3))," ","0"))</f>
        <v>105</v>
      </c>
      <c r="J6143" s="2">
        <v>1</v>
      </c>
      <c r="K6143" s="2" t="str">
        <f t="shared" si="285"/>
        <v>700</v>
      </c>
      <c r="L6143" s="2" t="str">
        <f t="shared" si="286"/>
        <v>007</v>
      </c>
      <c r="M6143" s="2" t="str">
        <f t="shared" si="287"/>
        <v>105</v>
      </c>
    </row>
    <row r="6144" spans="2:13" x14ac:dyDescent="0.25">
      <c r="B6144" s="2" t="s">
        <v>13762</v>
      </c>
      <c r="C6144" s="2" t="s">
        <v>13763</v>
      </c>
      <c r="D6144" s="6" t="str">
        <f>+_xlfn.CONCAT(Table13456[[#This Row],[phase1]],Table13456[[#This Row],[phase2]],Table13456[[#This Row],[phase3]],Table13456[[#This Row],[phase4]])</f>
        <v>1700007106</v>
      </c>
      <c r="E6144" s="2" t="str">
        <f>+Table13456[[#This Row],[DESCRIPTION]]</f>
        <v>EMBEDDED DYNAMIC MESSAGE SIGN, FURNISH &amp; INSTALL- UPS ONLY</v>
      </c>
      <c r="F6144" s="2" t="str">
        <f>+LEFT(Table13456[[#This Row],[PAY ITEM]],1)</f>
        <v>0</v>
      </c>
      <c r="G6144" s="2" t="str">
        <f>IF(Table13456[[#This Row],[first]]="0",SUBSTITUTE(TRIM(MID(B6144, 2, 3))," ","0"),SUBSTITUTE(TRIM(MID(B6144, 1, 3))," ","0"))</f>
        <v>700</v>
      </c>
      <c r="H6144" s="2" t="str">
        <f>IF(Table13456[[#This Row],[first]]="0",SUBSTITUTE(TRIM(MID(B6144, 5, 3))," ","0"),SUBSTITUTE(TRIM(MID(B6144, 4, 3))," ","0"))</f>
        <v>7</v>
      </c>
      <c r="I6144" s="2" t="str">
        <f>IF(Table13456[[#This Row],[first]]="0",SUBSTITUTE(TRIM(MID(B6144, 8, 3))," ","0"),SUBSTITUTE(TRIM(MID(B6144, 7, 3))," ","0"))</f>
        <v>106</v>
      </c>
      <c r="J6144" s="2">
        <v>1</v>
      </c>
      <c r="K6144" s="2" t="str">
        <f t="shared" si="285"/>
        <v>700</v>
      </c>
      <c r="L6144" s="2" t="str">
        <f t="shared" si="286"/>
        <v>007</v>
      </c>
      <c r="M6144" s="2" t="str">
        <f t="shared" si="287"/>
        <v>106</v>
      </c>
    </row>
    <row r="6145" spans="2:13" x14ac:dyDescent="0.25">
      <c r="B6145" s="2" t="s">
        <v>13764</v>
      </c>
      <c r="C6145" s="2" t="s">
        <v>13765</v>
      </c>
      <c r="D6145" s="6" t="str">
        <f>+_xlfn.CONCAT(Table13456[[#This Row],[phase1]],Table13456[[#This Row],[phase2]],Table13456[[#This Row],[phase3]],Table13456[[#This Row],[phase4]])</f>
        <v>1700007107</v>
      </c>
      <c r="E6145" s="2" t="str">
        <f>+Table13456[[#This Row],[DESCRIPTION]]</f>
        <v>EMBEDDED DYNAMIC MESSAGE SIGN, FURNISH &amp; INSTALL- POWER BOARD</v>
      </c>
      <c r="F6145" s="2" t="str">
        <f>+LEFT(Table13456[[#This Row],[PAY ITEM]],1)</f>
        <v>0</v>
      </c>
      <c r="G6145" s="2" t="str">
        <f>IF(Table13456[[#This Row],[first]]="0",SUBSTITUTE(TRIM(MID(B6145, 2, 3))," ","0"),SUBSTITUTE(TRIM(MID(B6145, 1, 3))," ","0"))</f>
        <v>700</v>
      </c>
      <c r="H6145" s="2" t="str">
        <f>IF(Table13456[[#This Row],[first]]="0",SUBSTITUTE(TRIM(MID(B6145, 5, 3))," ","0"),SUBSTITUTE(TRIM(MID(B6145, 4, 3))," ","0"))</f>
        <v>7</v>
      </c>
      <c r="I6145" s="2" t="str">
        <f>IF(Table13456[[#This Row],[first]]="0",SUBSTITUTE(TRIM(MID(B6145, 8, 3))," ","0"),SUBSTITUTE(TRIM(MID(B6145, 7, 3))," ","0"))</f>
        <v>107</v>
      </c>
      <c r="J6145" s="2">
        <v>1</v>
      </c>
      <c r="K6145" s="2" t="str">
        <f t="shared" si="285"/>
        <v>700</v>
      </c>
      <c r="L6145" s="2" t="str">
        <f t="shared" si="286"/>
        <v>007</v>
      </c>
      <c r="M6145" s="2" t="str">
        <f t="shared" si="287"/>
        <v>107</v>
      </c>
    </row>
    <row r="6146" spans="2:13" x14ac:dyDescent="0.25">
      <c r="B6146" s="2" t="s">
        <v>13766</v>
      </c>
      <c r="C6146" s="2" t="s">
        <v>13767</v>
      </c>
      <c r="D6146" s="6" t="str">
        <f>+_xlfn.CONCAT(Table13456[[#This Row],[phase1]],Table13456[[#This Row],[phase2]],Table13456[[#This Row],[phase3]],Table13456[[#This Row],[phase4]])</f>
        <v>1700007108</v>
      </c>
      <c r="E6146" s="2" t="str">
        <f>+Table13456[[#This Row],[DESCRIPTION]]</f>
        <v>EMBEDDED DYNAMIC MESSAGE SIGN, FURNISH &amp; INSTALL- SUPPRESSION</v>
      </c>
      <c r="F6146" s="2" t="str">
        <f>+LEFT(Table13456[[#This Row],[PAY ITEM]],1)</f>
        <v>0</v>
      </c>
      <c r="G6146" s="2" t="str">
        <f>IF(Table13456[[#This Row],[first]]="0",SUBSTITUTE(TRIM(MID(B6146, 2, 3))," ","0"),SUBSTITUTE(TRIM(MID(B6146, 1, 3))," ","0"))</f>
        <v>700</v>
      </c>
      <c r="H6146" s="2" t="str">
        <f>IF(Table13456[[#This Row],[first]]="0",SUBSTITUTE(TRIM(MID(B6146, 5, 3))," ","0"),SUBSTITUTE(TRIM(MID(B6146, 4, 3))," ","0"))</f>
        <v>7</v>
      </c>
      <c r="I6146" s="2" t="str">
        <f>IF(Table13456[[#This Row],[first]]="0",SUBSTITUTE(TRIM(MID(B6146, 8, 3))," ","0"),SUBSTITUTE(TRIM(MID(B6146, 7, 3))," ","0"))</f>
        <v>108</v>
      </c>
      <c r="J6146" s="2">
        <v>1</v>
      </c>
      <c r="K6146" s="2" t="str">
        <f t="shared" si="285"/>
        <v>700</v>
      </c>
      <c r="L6146" s="2" t="str">
        <f t="shared" si="286"/>
        <v>007</v>
      </c>
      <c r="M6146" s="2" t="str">
        <f t="shared" si="287"/>
        <v>108</v>
      </c>
    </row>
    <row r="6147" spans="2:13" x14ac:dyDescent="0.25">
      <c r="B6147" s="2" t="s">
        <v>13768</v>
      </c>
      <c r="C6147" s="2" t="s">
        <v>13769</v>
      </c>
      <c r="D6147" s="6" t="str">
        <f>+_xlfn.CONCAT(Table13456[[#This Row],[phase1]],Table13456[[#This Row],[phase2]],Table13456[[#This Row],[phase3]],Table13456[[#This Row],[phase4]])</f>
        <v>1700007111</v>
      </c>
      <c r="E6147" s="2" t="str">
        <f>+Table13456[[#This Row],[DESCRIPTION]]</f>
        <v>EMBEDDED DYNAMIC MESSAGE SIGN, FURNISH &amp; INSTALL- WITH UPS, MONOCHROME, UP TO 12 SF</v>
      </c>
      <c r="F6147" s="2" t="str">
        <f>+LEFT(Table13456[[#This Row],[PAY ITEM]],1)</f>
        <v>0</v>
      </c>
      <c r="G6147" s="2" t="str">
        <f>IF(Table13456[[#This Row],[first]]="0",SUBSTITUTE(TRIM(MID(B6147, 2, 3))," ","0"),SUBSTITUTE(TRIM(MID(B6147, 1, 3))," ","0"))</f>
        <v>700</v>
      </c>
      <c r="H6147" s="2" t="str">
        <f>IF(Table13456[[#This Row],[first]]="0",SUBSTITUTE(TRIM(MID(B6147, 5, 3))," ","0"),SUBSTITUTE(TRIM(MID(B6147, 4, 3))," ","0"))</f>
        <v>7</v>
      </c>
      <c r="I6147" s="2" t="str">
        <f>IF(Table13456[[#This Row],[first]]="0",SUBSTITUTE(TRIM(MID(B6147, 8, 3))," ","0"),SUBSTITUTE(TRIM(MID(B6147, 7, 3))," ","0"))</f>
        <v>111</v>
      </c>
      <c r="J6147" s="2">
        <v>1</v>
      </c>
      <c r="K6147" s="2" t="str">
        <f t="shared" ref="K6147:K6210" si="288">IF(LEN(G6147) = 3, G6147, TEXT(IF(LEN(G6147) = 2, "0" &amp; G6147, "00" &amp; G6147), "000"))</f>
        <v>700</v>
      </c>
      <c r="L6147" s="2" t="str">
        <f t="shared" ref="L6147:L6210" si="289">IF(LEN(H6147) = 3, H6147, TEXT(IF(LEN(H6147) = 2, "0" &amp; H6147, "00" &amp; H6147), "000"))</f>
        <v>007</v>
      </c>
      <c r="M6147" s="2" t="str">
        <f t="shared" ref="M6147:M6210" si="290">IF(LEN(I6147) = 3, I6147, TEXT(IF(LEN(I6147) = 2, "0" &amp; I6147, "00" &amp; I6147), "000"))</f>
        <v>111</v>
      </c>
    </row>
    <row r="6148" spans="2:13" x14ac:dyDescent="0.25">
      <c r="B6148" s="2" t="s">
        <v>13770</v>
      </c>
      <c r="C6148" s="2" t="s">
        <v>13771</v>
      </c>
      <c r="D6148" s="6" t="str">
        <f>+_xlfn.CONCAT(Table13456[[#This Row],[phase1]],Table13456[[#This Row],[phase2]],Table13456[[#This Row],[phase3]],Table13456[[#This Row],[phase4]])</f>
        <v>1700007112</v>
      </c>
      <c r="E6148" s="2" t="str">
        <f>+Table13456[[#This Row],[DESCRIPTION]]</f>
        <v>EMBEDDED DYNAMIC MESSAGE SIGN, FURNISH &amp; INSTALL- WITH UPS, MONOCHROME, 12-20 SF</v>
      </c>
      <c r="F6148" s="2" t="str">
        <f>+LEFT(Table13456[[#This Row],[PAY ITEM]],1)</f>
        <v>0</v>
      </c>
      <c r="G6148" s="2" t="str">
        <f>IF(Table13456[[#This Row],[first]]="0",SUBSTITUTE(TRIM(MID(B6148, 2, 3))," ","0"),SUBSTITUTE(TRIM(MID(B6148, 1, 3))," ","0"))</f>
        <v>700</v>
      </c>
      <c r="H6148" s="2" t="str">
        <f>IF(Table13456[[#This Row],[first]]="0",SUBSTITUTE(TRIM(MID(B6148, 5, 3))," ","0"),SUBSTITUTE(TRIM(MID(B6148, 4, 3))," ","0"))</f>
        <v>7</v>
      </c>
      <c r="I6148" s="2" t="str">
        <f>IF(Table13456[[#This Row],[first]]="0",SUBSTITUTE(TRIM(MID(B6148, 8, 3))," ","0"),SUBSTITUTE(TRIM(MID(B6148, 7, 3))," ","0"))</f>
        <v>112</v>
      </c>
      <c r="J6148" s="2">
        <v>1</v>
      </c>
      <c r="K6148" s="2" t="str">
        <f t="shared" si="288"/>
        <v>700</v>
      </c>
      <c r="L6148" s="2" t="str">
        <f t="shared" si="289"/>
        <v>007</v>
      </c>
      <c r="M6148" s="2" t="str">
        <f t="shared" si="290"/>
        <v>112</v>
      </c>
    </row>
    <row r="6149" spans="2:13" x14ac:dyDescent="0.25">
      <c r="B6149" s="2" t="s">
        <v>13772</v>
      </c>
      <c r="C6149" s="2" t="s">
        <v>13773</v>
      </c>
      <c r="D6149" s="6" t="str">
        <f>+_xlfn.CONCAT(Table13456[[#This Row],[phase1]],Table13456[[#This Row],[phase2]],Table13456[[#This Row],[phase3]],Table13456[[#This Row],[phase4]])</f>
        <v>1700007131</v>
      </c>
      <c r="E6149" s="2" t="str">
        <f>+Table13456[[#This Row],[DESCRIPTION]]</f>
        <v>EMBEDDED DYNAMIC MESSAGE SIGN, FURNISH &amp; INSTALL- WITH UPS, FULL COLOR, UP TO 12 SF</v>
      </c>
      <c r="F6149" s="2" t="str">
        <f>+LEFT(Table13456[[#This Row],[PAY ITEM]],1)</f>
        <v>0</v>
      </c>
      <c r="G6149" s="2" t="str">
        <f>IF(Table13456[[#This Row],[first]]="0",SUBSTITUTE(TRIM(MID(B6149, 2, 3))," ","0"),SUBSTITUTE(TRIM(MID(B6149, 1, 3))," ","0"))</f>
        <v>700</v>
      </c>
      <c r="H6149" s="2" t="str">
        <f>IF(Table13456[[#This Row],[first]]="0",SUBSTITUTE(TRIM(MID(B6149, 5, 3))," ","0"),SUBSTITUTE(TRIM(MID(B6149, 4, 3))," ","0"))</f>
        <v>7</v>
      </c>
      <c r="I6149" s="2" t="str">
        <f>IF(Table13456[[#This Row],[first]]="0",SUBSTITUTE(TRIM(MID(B6149, 8, 3))," ","0"),SUBSTITUTE(TRIM(MID(B6149, 7, 3))," ","0"))</f>
        <v>131</v>
      </c>
      <c r="J6149" s="2">
        <v>1</v>
      </c>
      <c r="K6149" s="2" t="str">
        <f t="shared" si="288"/>
        <v>700</v>
      </c>
      <c r="L6149" s="2" t="str">
        <f t="shared" si="289"/>
        <v>007</v>
      </c>
      <c r="M6149" s="2" t="str">
        <f t="shared" si="290"/>
        <v>131</v>
      </c>
    </row>
    <row r="6150" spans="2:13" x14ac:dyDescent="0.25">
      <c r="B6150" s="2" t="s">
        <v>2933</v>
      </c>
      <c r="C6150" s="2" t="s">
        <v>2934</v>
      </c>
      <c r="D6150" s="6" t="str">
        <f>+_xlfn.CONCAT(Table13456[[#This Row],[phase1]],Table13456[[#This Row],[phase2]],Table13456[[#This Row],[phase3]],Table13456[[#This Row],[phase4]])</f>
        <v>1700007132</v>
      </c>
      <c r="E6150" s="2" t="str">
        <f>+Table13456[[#This Row],[DESCRIPTION]]</f>
        <v>EMBEDDED DYNAMIC MESSAGE SIGN, FURNISH &amp; INSTALL- WITH UPS, FULL COLOR, 12-20 SF</v>
      </c>
      <c r="F6150" s="2" t="str">
        <f>+LEFT(Table13456[[#This Row],[PAY ITEM]],1)</f>
        <v>0</v>
      </c>
      <c r="G6150" s="2" t="str">
        <f>IF(Table13456[[#This Row],[first]]="0",SUBSTITUTE(TRIM(MID(B6150, 2, 3))," ","0"),SUBSTITUTE(TRIM(MID(B6150, 1, 3))," ","0"))</f>
        <v>700</v>
      </c>
      <c r="H6150" s="2" t="str">
        <f>IF(Table13456[[#This Row],[first]]="0",SUBSTITUTE(TRIM(MID(B6150, 5, 3))," ","0"),SUBSTITUTE(TRIM(MID(B6150, 4, 3))," ","0"))</f>
        <v>7</v>
      </c>
      <c r="I6150" s="2" t="str">
        <f>IF(Table13456[[#This Row],[first]]="0",SUBSTITUTE(TRIM(MID(B6150, 8, 3))," ","0"),SUBSTITUTE(TRIM(MID(B6150, 7, 3))," ","0"))</f>
        <v>132</v>
      </c>
      <c r="J6150" s="2">
        <v>1</v>
      </c>
      <c r="K6150" s="2" t="str">
        <f t="shared" si="288"/>
        <v>700</v>
      </c>
      <c r="L6150" s="2" t="str">
        <f t="shared" si="289"/>
        <v>007</v>
      </c>
      <c r="M6150" s="2" t="str">
        <f t="shared" si="290"/>
        <v>132</v>
      </c>
    </row>
    <row r="6151" spans="2:13" x14ac:dyDescent="0.25">
      <c r="B6151" s="2" t="s">
        <v>13774</v>
      </c>
      <c r="C6151" s="2" t="s">
        <v>13775</v>
      </c>
      <c r="D6151" s="6" t="str">
        <f>+_xlfn.CONCAT(Table13456[[#This Row],[phase1]],Table13456[[#This Row],[phase2]],Table13456[[#This Row],[phase3]],Table13456[[#This Row],[phase4]])</f>
        <v>1700007211</v>
      </c>
      <c r="E6151" s="2" t="str">
        <f>+Table13456[[#This Row],[DESCRIPTION]]</f>
        <v>EMBEDDED DYNAMIC MESSAGE SIGN, FURNISH &amp; INSTALL- WO UPS, MONOCHROME, UP TO 12 SF</v>
      </c>
      <c r="F6151" s="2" t="str">
        <f>+LEFT(Table13456[[#This Row],[PAY ITEM]],1)</f>
        <v>0</v>
      </c>
      <c r="G6151" s="2" t="str">
        <f>IF(Table13456[[#This Row],[first]]="0",SUBSTITUTE(TRIM(MID(B6151, 2, 3))," ","0"),SUBSTITUTE(TRIM(MID(B6151, 1, 3))," ","0"))</f>
        <v>700</v>
      </c>
      <c r="H6151" s="2" t="str">
        <f>IF(Table13456[[#This Row],[first]]="0",SUBSTITUTE(TRIM(MID(B6151, 5, 3))," ","0"),SUBSTITUTE(TRIM(MID(B6151, 4, 3))," ","0"))</f>
        <v>7</v>
      </c>
      <c r="I6151" s="2" t="str">
        <f>IF(Table13456[[#This Row],[first]]="0",SUBSTITUTE(TRIM(MID(B6151, 8, 3))," ","0"),SUBSTITUTE(TRIM(MID(B6151, 7, 3))," ","0"))</f>
        <v>211</v>
      </c>
      <c r="J6151" s="2">
        <v>1</v>
      </c>
      <c r="K6151" s="2" t="str">
        <f t="shared" si="288"/>
        <v>700</v>
      </c>
      <c r="L6151" s="2" t="str">
        <f t="shared" si="289"/>
        <v>007</v>
      </c>
      <c r="M6151" s="2" t="str">
        <f t="shared" si="290"/>
        <v>211</v>
      </c>
    </row>
    <row r="6152" spans="2:13" x14ac:dyDescent="0.25">
      <c r="B6152" s="2" t="s">
        <v>13776</v>
      </c>
      <c r="C6152" s="2" t="s">
        <v>13777</v>
      </c>
      <c r="D6152" s="6" t="str">
        <f>+_xlfn.CONCAT(Table13456[[#This Row],[phase1]],Table13456[[#This Row],[phase2]],Table13456[[#This Row],[phase3]],Table13456[[#This Row],[phase4]])</f>
        <v>1700007212</v>
      </c>
      <c r="E6152" s="2" t="str">
        <f>+Table13456[[#This Row],[DESCRIPTION]]</f>
        <v>EMBEDDED DYNAMIC MESSAGE SIGN, FURNISH &amp; INSTALL- WO UPS, MONOCHROME, 12-20 SF</v>
      </c>
      <c r="F6152" s="2" t="str">
        <f>+LEFT(Table13456[[#This Row],[PAY ITEM]],1)</f>
        <v>0</v>
      </c>
      <c r="G6152" s="2" t="str">
        <f>IF(Table13456[[#This Row],[first]]="0",SUBSTITUTE(TRIM(MID(B6152, 2, 3))," ","0"),SUBSTITUTE(TRIM(MID(B6152, 1, 3))," ","0"))</f>
        <v>700</v>
      </c>
      <c r="H6152" s="2" t="str">
        <f>IF(Table13456[[#This Row],[first]]="0",SUBSTITUTE(TRIM(MID(B6152, 5, 3))," ","0"),SUBSTITUTE(TRIM(MID(B6152, 4, 3))," ","0"))</f>
        <v>7</v>
      </c>
      <c r="I6152" s="2" t="str">
        <f>IF(Table13456[[#This Row],[first]]="0",SUBSTITUTE(TRIM(MID(B6152, 8, 3))," ","0"),SUBSTITUTE(TRIM(MID(B6152, 7, 3))," ","0"))</f>
        <v>212</v>
      </c>
      <c r="J6152" s="2">
        <v>1</v>
      </c>
      <c r="K6152" s="2" t="str">
        <f t="shared" si="288"/>
        <v>700</v>
      </c>
      <c r="L6152" s="2" t="str">
        <f t="shared" si="289"/>
        <v>007</v>
      </c>
      <c r="M6152" s="2" t="str">
        <f t="shared" si="290"/>
        <v>212</v>
      </c>
    </row>
    <row r="6153" spans="2:13" x14ac:dyDescent="0.25">
      <c r="B6153" s="2" t="s">
        <v>4188</v>
      </c>
      <c r="C6153" s="2" t="s">
        <v>13778</v>
      </c>
      <c r="D6153" s="6" t="str">
        <f>+_xlfn.CONCAT(Table13456[[#This Row],[phase1]],Table13456[[#This Row],[phase2]],Table13456[[#This Row],[phase3]],Table13456[[#This Row],[phase4]])</f>
        <v>1700007231</v>
      </c>
      <c r="E6153" s="2" t="str">
        <f>+Table13456[[#This Row],[DESCRIPTION]]</f>
        <v>EMBEDDED DYNAMIC MESSAGE SIGN, FURNISH &amp; INSTALL- WITHOUT UPS, FULL COLOR, UP TO 12 SF</v>
      </c>
      <c r="F6153" s="2" t="str">
        <f>+LEFT(Table13456[[#This Row],[PAY ITEM]],1)</f>
        <v>0</v>
      </c>
      <c r="G6153" s="2" t="str">
        <f>IF(Table13456[[#This Row],[first]]="0",SUBSTITUTE(TRIM(MID(B6153, 2, 3))," ","0"),SUBSTITUTE(TRIM(MID(B6153, 1, 3))," ","0"))</f>
        <v>700</v>
      </c>
      <c r="H6153" s="2" t="str">
        <f>IF(Table13456[[#This Row],[first]]="0",SUBSTITUTE(TRIM(MID(B6153, 5, 3))," ","0"),SUBSTITUTE(TRIM(MID(B6153, 4, 3))," ","0"))</f>
        <v>7</v>
      </c>
      <c r="I6153" s="2" t="str">
        <f>IF(Table13456[[#This Row],[first]]="0",SUBSTITUTE(TRIM(MID(B6153, 8, 3))," ","0"),SUBSTITUTE(TRIM(MID(B6153, 7, 3))," ","0"))</f>
        <v>231</v>
      </c>
      <c r="J6153" s="2">
        <v>1</v>
      </c>
      <c r="K6153" s="2" t="str">
        <f t="shared" si="288"/>
        <v>700</v>
      </c>
      <c r="L6153" s="2" t="str">
        <f t="shared" si="289"/>
        <v>007</v>
      </c>
      <c r="M6153" s="2" t="str">
        <f t="shared" si="290"/>
        <v>231</v>
      </c>
    </row>
    <row r="6154" spans="2:13" x14ac:dyDescent="0.25">
      <c r="B6154" s="2" t="s">
        <v>4189</v>
      </c>
      <c r="C6154" s="2" t="s">
        <v>13779</v>
      </c>
      <c r="D6154" s="6" t="str">
        <f>+_xlfn.CONCAT(Table13456[[#This Row],[phase1]],Table13456[[#This Row],[phase2]],Table13456[[#This Row],[phase3]],Table13456[[#This Row],[phase4]])</f>
        <v>1700007232</v>
      </c>
      <c r="E6154" s="2" t="str">
        <f>+Table13456[[#This Row],[DESCRIPTION]]</f>
        <v>EMBEDDED DYNAMIC MESSAGE SIGN, FURNISH &amp; INSTALL- WITHOUT UPS, FULL COLOR, 12-20 SF</v>
      </c>
      <c r="F6154" s="2" t="str">
        <f>+LEFT(Table13456[[#This Row],[PAY ITEM]],1)</f>
        <v>0</v>
      </c>
      <c r="G6154" s="2" t="str">
        <f>IF(Table13456[[#This Row],[first]]="0",SUBSTITUTE(TRIM(MID(B6154, 2, 3))," ","0"),SUBSTITUTE(TRIM(MID(B6154, 1, 3))," ","0"))</f>
        <v>700</v>
      </c>
      <c r="H6154" s="2" t="str">
        <f>IF(Table13456[[#This Row],[first]]="0",SUBSTITUTE(TRIM(MID(B6154, 5, 3))," ","0"),SUBSTITUTE(TRIM(MID(B6154, 4, 3))," ","0"))</f>
        <v>7</v>
      </c>
      <c r="I6154" s="2" t="str">
        <f>IF(Table13456[[#This Row],[first]]="0",SUBSTITUTE(TRIM(MID(B6154, 8, 3))," ","0"),SUBSTITUTE(TRIM(MID(B6154, 7, 3))," ","0"))</f>
        <v>232</v>
      </c>
      <c r="J6154" s="2">
        <v>1</v>
      </c>
      <c r="K6154" s="2" t="str">
        <f t="shared" si="288"/>
        <v>700</v>
      </c>
      <c r="L6154" s="2" t="str">
        <f t="shared" si="289"/>
        <v>007</v>
      </c>
      <c r="M6154" s="2" t="str">
        <f t="shared" si="290"/>
        <v>232</v>
      </c>
    </row>
    <row r="6155" spans="2:13" x14ac:dyDescent="0.25">
      <c r="B6155" s="2" t="s">
        <v>13780</v>
      </c>
      <c r="C6155" s="2" t="s">
        <v>13781</v>
      </c>
      <c r="D6155" s="6" t="str">
        <f>+_xlfn.CONCAT(Table13456[[#This Row],[phase1]],Table13456[[#This Row],[phase2]],Table13456[[#This Row],[phase3]],Table13456[[#This Row],[phase4]])</f>
        <v>1700007401</v>
      </c>
      <c r="E6155" s="2" t="str">
        <f>+Table13456[[#This Row],[DESCRIPTION]]</f>
        <v>EMBEDDED DYNAMIC MESSAGE SIGN, INSTALL, UP TO 12 SF</v>
      </c>
      <c r="F6155" s="2" t="str">
        <f>+LEFT(Table13456[[#This Row],[PAY ITEM]],1)</f>
        <v>0</v>
      </c>
      <c r="G6155" s="2" t="str">
        <f>IF(Table13456[[#This Row],[first]]="0",SUBSTITUTE(TRIM(MID(B6155, 2, 3))," ","0"),SUBSTITUTE(TRIM(MID(B6155, 1, 3))," ","0"))</f>
        <v>700</v>
      </c>
      <c r="H6155" s="2" t="str">
        <f>IF(Table13456[[#This Row],[first]]="0",SUBSTITUTE(TRIM(MID(B6155, 5, 3))," ","0"),SUBSTITUTE(TRIM(MID(B6155, 4, 3))," ","0"))</f>
        <v>7</v>
      </c>
      <c r="I6155" s="2" t="str">
        <f>IF(Table13456[[#This Row],[first]]="0",SUBSTITUTE(TRIM(MID(B6155, 8, 3))," ","0"),SUBSTITUTE(TRIM(MID(B6155, 7, 3))," ","0"))</f>
        <v>401</v>
      </c>
      <c r="J6155" s="2">
        <v>1</v>
      </c>
      <c r="K6155" s="2" t="str">
        <f t="shared" si="288"/>
        <v>700</v>
      </c>
      <c r="L6155" s="2" t="str">
        <f t="shared" si="289"/>
        <v>007</v>
      </c>
      <c r="M6155" s="2" t="str">
        <f t="shared" si="290"/>
        <v>401</v>
      </c>
    </row>
    <row r="6156" spans="2:13" x14ac:dyDescent="0.25">
      <c r="B6156" s="2" t="s">
        <v>2935</v>
      </c>
      <c r="C6156" s="2" t="s">
        <v>2936</v>
      </c>
      <c r="D6156" s="6" t="str">
        <f>+_xlfn.CONCAT(Table13456[[#This Row],[phase1]],Table13456[[#This Row],[phase2]],Table13456[[#This Row],[phase3]],Table13456[[#This Row],[phase4]])</f>
        <v>1700007500</v>
      </c>
      <c r="E6156" s="2" t="str">
        <f>+Table13456[[#This Row],[DESCRIPTION]]</f>
        <v>EMBEDDED DYNAMIC MESSAGE SIGN, RELOCATE</v>
      </c>
      <c r="F6156" s="2" t="str">
        <f>+LEFT(Table13456[[#This Row],[PAY ITEM]],1)</f>
        <v>0</v>
      </c>
      <c r="G6156" s="2" t="str">
        <f>IF(Table13456[[#This Row],[first]]="0",SUBSTITUTE(TRIM(MID(B6156, 2, 3))," ","0"),SUBSTITUTE(TRIM(MID(B6156, 1, 3))," ","0"))</f>
        <v>700</v>
      </c>
      <c r="H6156" s="2" t="str">
        <f>IF(Table13456[[#This Row],[first]]="0",SUBSTITUTE(TRIM(MID(B6156, 5, 3))," ","0"),SUBSTITUTE(TRIM(MID(B6156, 4, 3))," ","0"))</f>
        <v>7</v>
      </c>
      <c r="I6156" s="2" t="str">
        <f>IF(Table13456[[#This Row],[first]]="0",SUBSTITUTE(TRIM(MID(B6156, 8, 3))," ","0"),SUBSTITUTE(TRIM(MID(B6156, 7, 3))," ","0"))</f>
        <v>500</v>
      </c>
      <c r="J6156" s="2">
        <v>1</v>
      </c>
      <c r="K6156" s="2" t="str">
        <f t="shared" si="288"/>
        <v>700</v>
      </c>
      <c r="L6156" s="2" t="str">
        <f t="shared" si="289"/>
        <v>007</v>
      </c>
      <c r="M6156" s="2" t="str">
        <f t="shared" si="290"/>
        <v>500</v>
      </c>
    </row>
    <row r="6157" spans="2:13" x14ac:dyDescent="0.25">
      <c r="B6157" s="2" t="s">
        <v>2937</v>
      </c>
      <c r="C6157" s="2" t="s">
        <v>2938</v>
      </c>
      <c r="D6157" s="6" t="str">
        <f>+_xlfn.CONCAT(Table13456[[#This Row],[phase1]],Table13456[[#This Row],[phase2]],Table13456[[#This Row],[phase3]],Table13456[[#This Row],[phase4]])</f>
        <v>1700007600</v>
      </c>
      <c r="E6157" s="2" t="str">
        <f>+Table13456[[#This Row],[DESCRIPTION]]</f>
        <v>EMBEDDED DYNAMIC MESSAGE SIGN, REMOVE</v>
      </c>
      <c r="F6157" s="2" t="str">
        <f>+LEFT(Table13456[[#This Row],[PAY ITEM]],1)</f>
        <v>0</v>
      </c>
      <c r="G6157" s="2" t="str">
        <f>IF(Table13456[[#This Row],[first]]="0",SUBSTITUTE(TRIM(MID(B6157, 2, 3))," ","0"),SUBSTITUTE(TRIM(MID(B6157, 1, 3))," ","0"))</f>
        <v>700</v>
      </c>
      <c r="H6157" s="2" t="str">
        <f>IF(Table13456[[#This Row],[first]]="0",SUBSTITUTE(TRIM(MID(B6157, 5, 3))," ","0"),SUBSTITUTE(TRIM(MID(B6157, 4, 3))," ","0"))</f>
        <v>7</v>
      </c>
      <c r="I6157" s="2" t="str">
        <f>IF(Table13456[[#This Row],[first]]="0",SUBSTITUTE(TRIM(MID(B6157, 8, 3))," ","0"),SUBSTITUTE(TRIM(MID(B6157, 7, 3))," ","0"))</f>
        <v>600</v>
      </c>
      <c r="J6157" s="2">
        <v>1</v>
      </c>
      <c r="K6157" s="2" t="str">
        <f t="shared" si="288"/>
        <v>700</v>
      </c>
      <c r="L6157" s="2" t="str">
        <f t="shared" si="289"/>
        <v>007</v>
      </c>
      <c r="M6157" s="2" t="str">
        <f t="shared" si="290"/>
        <v>600</v>
      </c>
    </row>
    <row r="6158" spans="2:13" x14ac:dyDescent="0.25">
      <c r="B6158" s="2" t="s">
        <v>13782</v>
      </c>
      <c r="C6158" s="2" t="s">
        <v>13783</v>
      </c>
      <c r="D6158" s="6" t="str">
        <f>+_xlfn.CONCAT(Table13456[[#This Row],[phase1]],Table13456[[#This Row],[phase2]],Table13456[[#This Row],[phase3]],Table13456[[#This Row],[phase4]])</f>
        <v>1700007700</v>
      </c>
      <c r="E6158" s="2" t="str">
        <f>+Table13456[[#This Row],[DESCRIPTION]]</f>
        <v>EMBEDDED DYNAMIC MESSAGE SIGN, PREVENTATIVE MAINTENANCE</v>
      </c>
      <c r="F6158" s="2" t="str">
        <f>+LEFT(Table13456[[#This Row],[PAY ITEM]],1)</f>
        <v>0</v>
      </c>
      <c r="G6158" s="2" t="str">
        <f>IF(Table13456[[#This Row],[first]]="0",SUBSTITUTE(TRIM(MID(B6158, 2, 3))," ","0"),SUBSTITUTE(TRIM(MID(B6158, 1, 3))," ","0"))</f>
        <v>700</v>
      </c>
      <c r="H6158" s="2" t="str">
        <f>IF(Table13456[[#This Row],[first]]="0",SUBSTITUTE(TRIM(MID(B6158, 5, 3))," ","0"),SUBSTITUTE(TRIM(MID(B6158, 4, 3))," ","0"))</f>
        <v>7</v>
      </c>
      <c r="I6158" s="2" t="str">
        <f>IF(Table13456[[#This Row],[first]]="0",SUBSTITUTE(TRIM(MID(B6158, 8, 3))," ","0"),SUBSTITUTE(TRIM(MID(B6158, 7, 3))," ","0"))</f>
        <v>700</v>
      </c>
      <c r="J6158" s="2">
        <v>1</v>
      </c>
      <c r="K6158" s="2" t="str">
        <f t="shared" si="288"/>
        <v>700</v>
      </c>
      <c r="L6158" s="2" t="str">
        <f t="shared" si="289"/>
        <v>007</v>
      </c>
      <c r="M6158" s="2" t="str">
        <f t="shared" si="290"/>
        <v>700</v>
      </c>
    </row>
    <row r="6159" spans="2:13" x14ac:dyDescent="0.25">
      <c r="B6159" s="2" t="s">
        <v>13784</v>
      </c>
      <c r="C6159" s="2" t="s">
        <v>13785</v>
      </c>
      <c r="D6159" s="6" t="str">
        <f>+_xlfn.CONCAT(Table13456[[#This Row],[phase1]],Table13456[[#This Row],[phase2]],Table13456[[#This Row],[phase3]],Table13456[[#This Row],[phase4]])</f>
        <v>1700007800</v>
      </c>
      <c r="E6159" s="2" t="str">
        <f>+Table13456[[#This Row],[DESCRIPTION]]</f>
        <v>EMBEDDED DYNAMIC MESSAGE SIGN, DIAGNOSE AND MISCELLANEOUS REPAIR</v>
      </c>
      <c r="F6159" s="2" t="str">
        <f>+LEFT(Table13456[[#This Row],[PAY ITEM]],1)</f>
        <v>0</v>
      </c>
      <c r="G6159" s="2" t="str">
        <f>IF(Table13456[[#This Row],[first]]="0",SUBSTITUTE(TRIM(MID(B6159, 2, 3))," ","0"),SUBSTITUTE(TRIM(MID(B6159, 1, 3))," ","0"))</f>
        <v>700</v>
      </c>
      <c r="H6159" s="2" t="str">
        <f>IF(Table13456[[#This Row],[first]]="0",SUBSTITUTE(TRIM(MID(B6159, 5, 3))," ","0"),SUBSTITUTE(TRIM(MID(B6159, 4, 3))," ","0"))</f>
        <v>7</v>
      </c>
      <c r="I6159" s="2" t="str">
        <f>IF(Table13456[[#This Row],[first]]="0",SUBSTITUTE(TRIM(MID(B6159, 8, 3))," ","0"),SUBSTITUTE(TRIM(MID(B6159, 7, 3))," ","0"))</f>
        <v>800</v>
      </c>
      <c r="J6159" s="2">
        <v>1</v>
      </c>
      <c r="K6159" s="2" t="str">
        <f t="shared" si="288"/>
        <v>700</v>
      </c>
      <c r="L6159" s="2" t="str">
        <f t="shared" si="289"/>
        <v>007</v>
      </c>
      <c r="M6159" s="2" t="str">
        <f t="shared" si="290"/>
        <v>800</v>
      </c>
    </row>
    <row r="6160" spans="2:13" x14ac:dyDescent="0.25">
      <c r="B6160" s="2" t="s">
        <v>13786</v>
      </c>
      <c r="C6160" s="2" t="s">
        <v>13787</v>
      </c>
      <c r="D6160" s="6" t="str">
        <f>+_xlfn.CONCAT(Table13456[[#This Row],[phase1]],Table13456[[#This Row],[phase2]],Table13456[[#This Row],[phase3]],Table13456[[#This Row],[phase4]])</f>
        <v>1700008101</v>
      </c>
      <c r="E6160" s="2" t="str">
        <f>+Table13456[[#This Row],[DESCRIPTION]]</f>
        <v>FRONT ACCESS DYNAMIC MESSAGE SIGN, FURNISH &amp; INSTALL- DISPLAY PANEL/DRIVER BOARD</v>
      </c>
      <c r="F6160" s="2" t="str">
        <f>+LEFT(Table13456[[#This Row],[PAY ITEM]],1)</f>
        <v>0</v>
      </c>
      <c r="G6160" s="2" t="str">
        <f>IF(Table13456[[#This Row],[first]]="0",SUBSTITUTE(TRIM(MID(B6160, 2, 3))," ","0"),SUBSTITUTE(TRIM(MID(B6160, 1, 3))," ","0"))</f>
        <v>700</v>
      </c>
      <c r="H6160" s="2" t="str">
        <f>IF(Table13456[[#This Row],[first]]="0",SUBSTITUTE(TRIM(MID(B6160, 5, 3))," ","0"),SUBSTITUTE(TRIM(MID(B6160, 4, 3))," ","0"))</f>
        <v>8</v>
      </c>
      <c r="I6160" s="2" t="str">
        <f>IF(Table13456[[#This Row],[first]]="0",SUBSTITUTE(TRIM(MID(B6160, 8, 3))," ","0"),SUBSTITUTE(TRIM(MID(B6160, 7, 3))," ","0"))</f>
        <v>101</v>
      </c>
      <c r="J6160" s="2">
        <v>1</v>
      </c>
      <c r="K6160" s="2" t="str">
        <f t="shared" si="288"/>
        <v>700</v>
      </c>
      <c r="L6160" s="2" t="str">
        <f t="shared" si="289"/>
        <v>008</v>
      </c>
      <c r="M6160" s="2" t="str">
        <f t="shared" si="290"/>
        <v>101</v>
      </c>
    </row>
    <row r="6161" spans="2:13" x14ac:dyDescent="0.25">
      <c r="B6161" s="2" t="s">
        <v>13788</v>
      </c>
      <c r="C6161" s="2" t="s">
        <v>13789</v>
      </c>
      <c r="D6161" s="6" t="str">
        <f>+_xlfn.CONCAT(Table13456[[#This Row],[phase1]],Table13456[[#This Row],[phase2]],Table13456[[#This Row],[phase3]],Table13456[[#This Row],[phase4]])</f>
        <v>1700008102</v>
      </c>
      <c r="E6161" s="2" t="str">
        <f>+Table13456[[#This Row],[DESCRIPTION]]</f>
        <v>FRONT ACCESS DYNAMIC MESSAGE SIGN, FURNISH &amp; INSTALL- POWER SUPPLY</v>
      </c>
      <c r="F6161" s="2" t="str">
        <f>+LEFT(Table13456[[#This Row],[PAY ITEM]],1)</f>
        <v>0</v>
      </c>
      <c r="G6161" s="2" t="str">
        <f>IF(Table13456[[#This Row],[first]]="0",SUBSTITUTE(TRIM(MID(B6161, 2, 3))," ","0"),SUBSTITUTE(TRIM(MID(B6161, 1, 3))," ","0"))</f>
        <v>700</v>
      </c>
      <c r="H6161" s="2" t="str">
        <f>IF(Table13456[[#This Row],[first]]="0",SUBSTITUTE(TRIM(MID(B6161, 5, 3))," ","0"),SUBSTITUTE(TRIM(MID(B6161, 4, 3))," ","0"))</f>
        <v>8</v>
      </c>
      <c r="I6161" s="2" t="str">
        <f>IF(Table13456[[#This Row],[first]]="0",SUBSTITUTE(TRIM(MID(B6161, 8, 3))," ","0"),SUBSTITUTE(TRIM(MID(B6161, 7, 3))," ","0"))</f>
        <v>102</v>
      </c>
      <c r="J6161" s="2">
        <v>1</v>
      </c>
      <c r="K6161" s="2" t="str">
        <f t="shared" si="288"/>
        <v>700</v>
      </c>
      <c r="L6161" s="2" t="str">
        <f t="shared" si="289"/>
        <v>008</v>
      </c>
      <c r="M6161" s="2" t="str">
        <f t="shared" si="290"/>
        <v>102</v>
      </c>
    </row>
    <row r="6162" spans="2:13" x14ac:dyDescent="0.25">
      <c r="B6162" s="2" t="s">
        <v>13790</v>
      </c>
      <c r="C6162" s="2" t="s">
        <v>13791</v>
      </c>
      <c r="D6162" s="6" t="str">
        <f>+_xlfn.CONCAT(Table13456[[#This Row],[phase1]],Table13456[[#This Row],[phase2]],Table13456[[#This Row],[phase3]],Table13456[[#This Row],[phase4]])</f>
        <v>1700008103</v>
      </c>
      <c r="E6162" s="2" t="str">
        <f>+Table13456[[#This Row],[DESCRIPTION]]</f>
        <v>FRONT ACCESS DYNAMIC MESSAGE SIGN, FURNISH &amp; INSTALL- CONTROLLER</v>
      </c>
      <c r="F6162" s="2" t="str">
        <f>+LEFT(Table13456[[#This Row],[PAY ITEM]],1)</f>
        <v>0</v>
      </c>
      <c r="G6162" s="2" t="str">
        <f>IF(Table13456[[#This Row],[first]]="0",SUBSTITUTE(TRIM(MID(B6162, 2, 3))," ","0"),SUBSTITUTE(TRIM(MID(B6162, 1, 3))," ","0"))</f>
        <v>700</v>
      </c>
      <c r="H6162" s="2" t="str">
        <f>IF(Table13456[[#This Row],[first]]="0",SUBSTITUTE(TRIM(MID(B6162, 5, 3))," ","0"),SUBSTITUTE(TRIM(MID(B6162, 4, 3))," ","0"))</f>
        <v>8</v>
      </c>
      <c r="I6162" s="2" t="str">
        <f>IF(Table13456[[#This Row],[first]]="0",SUBSTITUTE(TRIM(MID(B6162, 8, 3))," ","0"),SUBSTITUTE(TRIM(MID(B6162, 7, 3))," ","0"))</f>
        <v>103</v>
      </c>
      <c r="J6162" s="2">
        <v>1</v>
      </c>
      <c r="K6162" s="2" t="str">
        <f t="shared" si="288"/>
        <v>700</v>
      </c>
      <c r="L6162" s="2" t="str">
        <f t="shared" si="289"/>
        <v>008</v>
      </c>
      <c r="M6162" s="2" t="str">
        <f t="shared" si="290"/>
        <v>103</v>
      </c>
    </row>
    <row r="6163" spans="2:13" x14ac:dyDescent="0.25">
      <c r="B6163" s="2" t="s">
        <v>13792</v>
      </c>
      <c r="C6163" s="2" t="s">
        <v>13793</v>
      </c>
      <c r="D6163" s="6" t="str">
        <f>+_xlfn.CONCAT(Table13456[[#This Row],[phase1]],Table13456[[#This Row],[phase2]],Table13456[[#This Row],[phase3]],Table13456[[#This Row],[phase4]])</f>
        <v>1700008104</v>
      </c>
      <c r="E6163" s="2" t="str">
        <f>+Table13456[[#This Row],[DESCRIPTION]]</f>
        <v>FRONT ACCESS DYNAMIC MESSAGE SIGN, FURNISH &amp; INSTALL- SENSOR</v>
      </c>
      <c r="F6163" s="2" t="str">
        <f>+LEFT(Table13456[[#This Row],[PAY ITEM]],1)</f>
        <v>0</v>
      </c>
      <c r="G6163" s="2" t="str">
        <f>IF(Table13456[[#This Row],[first]]="0",SUBSTITUTE(TRIM(MID(B6163, 2, 3))," ","0"),SUBSTITUTE(TRIM(MID(B6163, 1, 3))," ","0"))</f>
        <v>700</v>
      </c>
      <c r="H6163" s="2" t="str">
        <f>IF(Table13456[[#This Row],[first]]="0",SUBSTITUTE(TRIM(MID(B6163, 5, 3))," ","0"),SUBSTITUTE(TRIM(MID(B6163, 4, 3))," ","0"))</f>
        <v>8</v>
      </c>
      <c r="I6163" s="2" t="str">
        <f>IF(Table13456[[#This Row],[first]]="0",SUBSTITUTE(TRIM(MID(B6163, 8, 3))," ","0"),SUBSTITUTE(TRIM(MID(B6163, 7, 3))," ","0"))</f>
        <v>104</v>
      </c>
      <c r="J6163" s="2">
        <v>1</v>
      </c>
      <c r="K6163" s="2" t="str">
        <f t="shared" si="288"/>
        <v>700</v>
      </c>
      <c r="L6163" s="2" t="str">
        <f t="shared" si="289"/>
        <v>008</v>
      </c>
      <c r="M6163" s="2" t="str">
        <f t="shared" si="290"/>
        <v>104</v>
      </c>
    </row>
    <row r="6164" spans="2:13" x14ac:dyDescent="0.25">
      <c r="B6164" s="2" t="s">
        <v>13794</v>
      </c>
      <c r="C6164" s="2" t="s">
        <v>13795</v>
      </c>
      <c r="D6164" s="6" t="str">
        <f>+_xlfn.CONCAT(Table13456[[#This Row],[phase1]],Table13456[[#This Row],[phase2]],Table13456[[#This Row],[phase3]],Table13456[[#This Row],[phase4]])</f>
        <v>1700008105</v>
      </c>
      <c r="E6164" s="2" t="str">
        <f>+Table13456[[#This Row],[DESCRIPTION]]</f>
        <v>FRONT ACCESS DYNAMIC MESSAGE SIGN, FURNISH &amp; INSTALL- COMMUNICATION BOARD</v>
      </c>
      <c r="F6164" s="2" t="str">
        <f>+LEFT(Table13456[[#This Row],[PAY ITEM]],1)</f>
        <v>0</v>
      </c>
      <c r="G6164" s="2" t="str">
        <f>IF(Table13456[[#This Row],[first]]="0",SUBSTITUTE(TRIM(MID(B6164, 2, 3))," ","0"),SUBSTITUTE(TRIM(MID(B6164, 1, 3))," ","0"))</f>
        <v>700</v>
      </c>
      <c r="H6164" s="2" t="str">
        <f>IF(Table13456[[#This Row],[first]]="0",SUBSTITUTE(TRIM(MID(B6164, 5, 3))," ","0"),SUBSTITUTE(TRIM(MID(B6164, 4, 3))," ","0"))</f>
        <v>8</v>
      </c>
      <c r="I6164" s="2" t="str">
        <f>IF(Table13456[[#This Row],[first]]="0",SUBSTITUTE(TRIM(MID(B6164, 8, 3))," ","0"),SUBSTITUTE(TRIM(MID(B6164, 7, 3))," ","0"))</f>
        <v>105</v>
      </c>
      <c r="J6164" s="2">
        <v>1</v>
      </c>
      <c r="K6164" s="2" t="str">
        <f t="shared" si="288"/>
        <v>700</v>
      </c>
      <c r="L6164" s="2" t="str">
        <f t="shared" si="289"/>
        <v>008</v>
      </c>
      <c r="M6164" s="2" t="str">
        <f t="shared" si="290"/>
        <v>105</v>
      </c>
    </row>
    <row r="6165" spans="2:13" x14ac:dyDescent="0.25">
      <c r="B6165" s="2" t="s">
        <v>13796</v>
      </c>
      <c r="C6165" s="2" t="s">
        <v>13797</v>
      </c>
      <c r="D6165" s="6" t="str">
        <f>+_xlfn.CONCAT(Table13456[[#This Row],[phase1]],Table13456[[#This Row],[phase2]],Table13456[[#This Row],[phase3]],Table13456[[#This Row],[phase4]])</f>
        <v>1700008106</v>
      </c>
      <c r="E6165" s="2" t="str">
        <f>+Table13456[[#This Row],[DESCRIPTION]]</f>
        <v>FRONT ACCESS DYNAMIC MESSAGE SIGN, FURNISH &amp; INSTALL- UPS ONLY</v>
      </c>
      <c r="F6165" s="2" t="str">
        <f>+LEFT(Table13456[[#This Row],[PAY ITEM]],1)</f>
        <v>0</v>
      </c>
      <c r="G6165" s="2" t="str">
        <f>IF(Table13456[[#This Row],[first]]="0",SUBSTITUTE(TRIM(MID(B6165, 2, 3))," ","0"),SUBSTITUTE(TRIM(MID(B6165, 1, 3))," ","0"))</f>
        <v>700</v>
      </c>
      <c r="H6165" s="2" t="str">
        <f>IF(Table13456[[#This Row],[first]]="0",SUBSTITUTE(TRIM(MID(B6165, 5, 3))," ","0"),SUBSTITUTE(TRIM(MID(B6165, 4, 3))," ","0"))</f>
        <v>8</v>
      </c>
      <c r="I6165" s="2" t="str">
        <f>IF(Table13456[[#This Row],[first]]="0",SUBSTITUTE(TRIM(MID(B6165, 8, 3))," ","0"),SUBSTITUTE(TRIM(MID(B6165, 7, 3))," ","0"))</f>
        <v>106</v>
      </c>
      <c r="J6165" s="2">
        <v>1</v>
      </c>
      <c r="K6165" s="2" t="str">
        <f t="shared" si="288"/>
        <v>700</v>
      </c>
      <c r="L6165" s="2" t="str">
        <f t="shared" si="289"/>
        <v>008</v>
      </c>
      <c r="M6165" s="2" t="str">
        <f t="shared" si="290"/>
        <v>106</v>
      </c>
    </row>
    <row r="6166" spans="2:13" x14ac:dyDescent="0.25">
      <c r="B6166" s="2" t="s">
        <v>13798</v>
      </c>
      <c r="C6166" s="2" t="s">
        <v>13799</v>
      </c>
      <c r="D6166" s="6" t="str">
        <f>+_xlfn.CONCAT(Table13456[[#This Row],[phase1]],Table13456[[#This Row],[phase2]],Table13456[[#This Row],[phase3]],Table13456[[#This Row],[phase4]])</f>
        <v>1700008107</v>
      </c>
      <c r="E6166" s="2" t="str">
        <f>+Table13456[[#This Row],[DESCRIPTION]]</f>
        <v>FRONT ACCESS DYNAMIC MESSAGE SIGN, FURNISH &amp; INSTALL- POWER BOARD</v>
      </c>
      <c r="F6166" s="2" t="str">
        <f>+LEFT(Table13456[[#This Row],[PAY ITEM]],1)</f>
        <v>0</v>
      </c>
      <c r="G6166" s="2" t="str">
        <f>IF(Table13456[[#This Row],[first]]="0",SUBSTITUTE(TRIM(MID(B6166, 2, 3))," ","0"),SUBSTITUTE(TRIM(MID(B6166, 1, 3))," ","0"))</f>
        <v>700</v>
      </c>
      <c r="H6166" s="2" t="str">
        <f>IF(Table13456[[#This Row],[first]]="0",SUBSTITUTE(TRIM(MID(B6166, 5, 3))," ","0"),SUBSTITUTE(TRIM(MID(B6166, 4, 3))," ","0"))</f>
        <v>8</v>
      </c>
      <c r="I6166" s="2" t="str">
        <f>IF(Table13456[[#This Row],[first]]="0",SUBSTITUTE(TRIM(MID(B6166, 8, 3))," ","0"),SUBSTITUTE(TRIM(MID(B6166, 7, 3))," ","0"))</f>
        <v>107</v>
      </c>
      <c r="J6166" s="2">
        <v>1</v>
      </c>
      <c r="K6166" s="2" t="str">
        <f t="shared" si="288"/>
        <v>700</v>
      </c>
      <c r="L6166" s="2" t="str">
        <f t="shared" si="289"/>
        <v>008</v>
      </c>
      <c r="M6166" s="2" t="str">
        <f t="shared" si="290"/>
        <v>107</v>
      </c>
    </row>
    <row r="6167" spans="2:13" x14ac:dyDescent="0.25">
      <c r="B6167" s="2" t="s">
        <v>13800</v>
      </c>
      <c r="C6167" s="2" t="s">
        <v>13801</v>
      </c>
      <c r="D6167" s="6" t="str">
        <f>+_xlfn.CONCAT(Table13456[[#This Row],[phase1]],Table13456[[#This Row],[phase2]],Table13456[[#This Row],[phase3]],Table13456[[#This Row],[phase4]])</f>
        <v>1700008108</v>
      </c>
      <c r="E6167" s="2" t="str">
        <f>+Table13456[[#This Row],[DESCRIPTION]]</f>
        <v>FRONT ACCESS DYNAMIC MESSAGE SIGN, FURNISH &amp; INSTALL- SUPPRESSION</v>
      </c>
      <c r="F6167" s="2" t="str">
        <f>+LEFT(Table13456[[#This Row],[PAY ITEM]],1)</f>
        <v>0</v>
      </c>
      <c r="G6167" s="2" t="str">
        <f>IF(Table13456[[#This Row],[first]]="0",SUBSTITUTE(TRIM(MID(B6167, 2, 3))," ","0"),SUBSTITUTE(TRIM(MID(B6167, 1, 3))," ","0"))</f>
        <v>700</v>
      </c>
      <c r="H6167" s="2" t="str">
        <f>IF(Table13456[[#This Row],[first]]="0",SUBSTITUTE(TRIM(MID(B6167, 5, 3))," ","0"),SUBSTITUTE(TRIM(MID(B6167, 4, 3))," ","0"))</f>
        <v>8</v>
      </c>
      <c r="I6167" s="2" t="str">
        <f>IF(Table13456[[#This Row],[first]]="0",SUBSTITUTE(TRIM(MID(B6167, 8, 3))," ","0"),SUBSTITUTE(TRIM(MID(B6167, 7, 3))," ","0"))</f>
        <v>108</v>
      </c>
      <c r="J6167" s="2">
        <v>1</v>
      </c>
      <c r="K6167" s="2" t="str">
        <f t="shared" si="288"/>
        <v>700</v>
      </c>
      <c r="L6167" s="2" t="str">
        <f t="shared" si="289"/>
        <v>008</v>
      </c>
      <c r="M6167" s="2" t="str">
        <f t="shared" si="290"/>
        <v>108</v>
      </c>
    </row>
    <row r="6168" spans="2:13" x14ac:dyDescent="0.25">
      <c r="B6168" s="2" t="s">
        <v>13802</v>
      </c>
      <c r="C6168" s="2" t="s">
        <v>13803</v>
      </c>
      <c r="D6168" s="6" t="str">
        <f>+_xlfn.CONCAT(Table13456[[#This Row],[phase1]],Table13456[[#This Row],[phase2]],Table13456[[#This Row],[phase3]],Table13456[[#This Row],[phase4]])</f>
        <v>1700008111</v>
      </c>
      <c r="E6168" s="2" t="str">
        <f>+Table13456[[#This Row],[DESCRIPTION]]</f>
        <v>FRONT ACCESS DYNAMIC MESSAGE SIGN, FURNISH &amp; INSTALL- WITH UPS, MONOCHROME, UP TO 12 SF</v>
      </c>
      <c r="F6168" s="2" t="str">
        <f>+LEFT(Table13456[[#This Row],[PAY ITEM]],1)</f>
        <v>0</v>
      </c>
      <c r="G6168" s="2" t="str">
        <f>IF(Table13456[[#This Row],[first]]="0",SUBSTITUTE(TRIM(MID(B6168, 2, 3))," ","0"),SUBSTITUTE(TRIM(MID(B6168, 1, 3))," ","0"))</f>
        <v>700</v>
      </c>
      <c r="H6168" s="2" t="str">
        <f>IF(Table13456[[#This Row],[first]]="0",SUBSTITUTE(TRIM(MID(B6168, 5, 3))," ","0"),SUBSTITUTE(TRIM(MID(B6168, 4, 3))," ","0"))</f>
        <v>8</v>
      </c>
      <c r="I6168" s="2" t="str">
        <f>IF(Table13456[[#This Row],[first]]="0",SUBSTITUTE(TRIM(MID(B6168, 8, 3))," ","0"),SUBSTITUTE(TRIM(MID(B6168, 7, 3))," ","0"))</f>
        <v>111</v>
      </c>
      <c r="J6168" s="2">
        <v>1</v>
      </c>
      <c r="K6168" s="2" t="str">
        <f t="shared" si="288"/>
        <v>700</v>
      </c>
      <c r="L6168" s="2" t="str">
        <f t="shared" si="289"/>
        <v>008</v>
      </c>
      <c r="M6168" s="2" t="str">
        <f t="shared" si="290"/>
        <v>111</v>
      </c>
    </row>
    <row r="6169" spans="2:13" x14ac:dyDescent="0.25">
      <c r="B6169" s="2" t="s">
        <v>13804</v>
      </c>
      <c r="C6169" s="2" t="s">
        <v>13805</v>
      </c>
      <c r="D6169" s="6" t="str">
        <f>+_xlfn.CONCAT(Table13456[[#This Row],[phase1]],Table13456[[#This Row],[phase2]],Table13456[[#This Row],[phase3]],Table13456[[#This Row],[phase4]])</f>
        <v>1700008113</v>
      </c>
      <c r="E6169" s="2" t="str">
        <f>+Table13456[[#This Row],[DESCRIPTION]]</f>
        <v>FRONT ACCESS DYNAMIC MESSAGE SIGN, FURNISH &amp; INSTALL- WITH UPS, MONOCHROME, 21-30 SF</v>
      </c>
      <c r="F6169" s="2" t="str">
        <f>+LEFT(Table13456[[#This Row],[PAY ITEM]],1)</f>
        <v>0</v>
      </c>
      <c r="G6169" s="2" t="str">
        <f>IF(Table13456[[#This Row],[first]]="0",SUBSTITUTE(TRIM(MID(B6169, 2, 3))," ","0"),SUBSTITUTE(TRIM(MID(B6169, 1, 3))," ","0"))</f>
        <v>700</v>
      </c>
      <c r="H6169" s="2" t="str">
        <f>IF(Table13456[[#This Row],[first]]="0",SUBSTITUTE(TRIM(MID(B6169, 5, 3))," ","0"),SUBSTITUTE(TRIM(MID(B6169, 4, 3))," ","0"))</f>
        <v>8</v>
      </c>
      <c r="I6169" s="2" t="str">
        <f>IF(Table13456[[#This Row],[first]]="0",SUBSTITUTE(TRIM(MID(B6169, 8, 3))," ","0"),SUBSTITUTE(TRIM(MID(B6169, 7, 3))," ","0"))</f>
        <v>113</v>
      </c>
      <c r="J6169" s="2">
        <v>1</v>
      </c>
      <c r="K6169" s="2" t="str">
        <f t="shared" si="288"/>
        <v>700</v>
      </c>
      <c r="L6169" s="2" t="str">
        <f t="shared" si="289"/>
        <v>008</v>
      </c>
      <c r="M6169" s="2" t="str">
        <f t="shared" si="290"/>
        <v>113</v>
      </c>
    </row>
    <row r="6170" spans="2:13" x14ac:dyDescent="0.25">
      <c r="B6170" s="2" t="s">
        <v>13806</v>
      </c>
      <c r="C6170" s="2" t="s">
        <v>13807</v>
      </c>
      <c r="D6170" s="6" t="str">
        <f>+_xlfn.CONCAT(Table13456[[#This Row],[phase1]],Table13456[[#This Row],[phase2]],Table13456[[#This Row],[phase3]],Table13456[[#This Row],[phase4]])</f>
        <v>1700008115</v>
      </c>
      <c r="E6170" s="2" t="str">
        <f>+Table13456[[#This Row],[DESCRIPTION]]</f>
        <v>FRONT ACCESS DYNAMIC MESSAGE SIGN, FURNISH &amp; INSTALL- WITH UPS, MONOCHROME, 51-100 SF</v>
      </c>
      <c r="F6170" s="2" t="str">
        <f>+LEFT(Table13456[[#This Row],[PAY ITEM]],1)</f>
        <v>0</v>
      </c>
      <c r="G6170" s="2" t="str">
        <f>IF(Table13456[[#This Row],[first]]="0",SUBSTITUTE(TRIM(MID(B6170, 2, 3))," ","0"),SUBSTITUTE(TRIM(MID(B6170, 1, 3))," ","0"))</f>
        <v>700</v>
      </c>
      <c r="H6170" s="2" t="str">
        <f>IF(Table13456[[#This Row],[first]]="0",SUBSTITUTE(TRIM(MID(B6170, 5, 3))," ","0"),SUBSTITUTE(TRIM(MID(B6170, 4, 3))," ","0"))</f>
        <v>8</v>
      </c>
      <c r="I6170" s="2" t="str">
        <f>IF(Table13456[[#This Row],[first]]="0",SUBSTITUTE(TRIM(MID(B6170, 8, 3))," ","0"),SUBSTITUTE(TRIM(MID(B6170, 7, 3))," ","0"))</f>
        <v>115</v>
      </c>
      <c r="J6170" s="2">
        <v>1</v>
      </c>
      <c r="K6170" s="2" t="str">
        <f t="shared" si="288"/>
        <v>700</v>
      </c>
      <c r="L6170" s="2" t="str">
        <f t="shared" si="289"/>
        <v>008</v>
      </c>
      <c r="M6170" s="2" t="str">
        <f t="shared" si="290"/>
        <v>115</v>
      </c>
    </row>
    <row r="6171" spans="2:13" x14ac:dyDescent="0.25">
      <c r="B6171" s="2" t="s">
        <v>13808</v>
      </c>
      <c r="C6171" s="2" t="s">
        <v>13809</v>
      </c>
      <c r="D6171" s="6" t="str">
        <f>+_xlfn.CONCAT(Table13456[[#This Row],[phase1]],Table13456[[#This Row],[phase2]],Table13456[[#This Row],[phase3]],Table13456[[#This Row],[phase4]])</f>
        <v>1700008116</v>
      </c>
      <c r="E6171" s="2" t="str">
        <f>+Table13456[[#This Row],[DESCRIPTION]]</f>
        <v>FRONT ACCESS DYNAMIC MESSAGE SIGN, FURNISH &amp; INSTALL- WITH UPS, MONOCHROME, 101-200 SF</v>
      </c>
      <c r="F6171" s="2" t="str">
        <f>+LEFT(Table13456[[#This Row],[PAY ITEM]],1)</f>
        <v>0</v>
      </c>
      <c r="G6171" s="2" t="str">
        <f>IF(Table13456[[#This Row],[first]]="0",SUBSTITUTE(TRIM(MID(B6171, 2, 3))," ","0"),SUBSTITUTE(TRIM(MID(B6171, 1, 3))," ","0"))</f>
        <v>700</v>
      </c>
      <c r="H6171" s="2" t="str">
        <f>IF(Table13456[[#This Row],[first]]="0",SUBSTITUTE(TRIM(MID(B6171, 5, 3))," ","0"),SUBSTITUTE(TRIM(MID(B6171, 4, 3))," ","0"))</f>
        <v>8</v>
      </c>
      <c r="I6171" s="2" t="str">
        <f>IF(Table13456[[#This Row],[first]]="0",SUBSTITUTE(TRIM(MID(B6171, 8, 3))," ","0"),SUBSTITUTE(TRIM(MID(B6171, 7, 3))," ","0"))</f>
        <v>116</v>
      </c>
      <c r="J6171" s="2">
        <v>1</v>
      </c>
      <c r="K6171" s="2" t="str">
        <f t="shared" si="288"/>
        <v>700</v>
      </c>
      <c r="L6171" s="2" t="str">
        <f t="shared" si="289"/>
        <v>008</v>
      </c>
      <c r="M6171" s="2" t="str">
        <f t="shared" si="290"/>
        <v>116</v>
      </c>
    </row>
    <row r="6172" spans="2:13" x14ac:dyDescent="0.25">
      <c r="B6172" s="2" t="s">
        <v>13810</v>
      </c>
      <c r="C6172" s="2" t="s">
        <v>13811</v>
      </c>
      <c r="D6172" s="6" t="str">
        <f>+_xlfn.CONCAT(Table13456[[#This Row],[phase1]],Table13456[[#This Row],[phase2]],Table13456[[#This Row],[phase3]],Table13456[[#This Row],[phase4]])</f>
        <v>1700008132</v>
      </c>
      <c r="E6172" s="2" t="str">
        <f>+Table13456[[#This Row],[DESCRIPTION]]</f>
        <v>FRONT ACCESS DYNAMIC MESSAGE SIGN, FURNISH &amp; INSTALL- WITH UPS, FULL COLOR, 12-20 SF</v>
      </c>
      <c r="F6172" s="2" t="str">
        <f>+LEFT(Table13456[[#This Row],[PAY ITEM]],1)</f>
        <v>0</v>
      </c>
      <c r="G6172" s="2" t="str">
        <f>IF(Table13456[[#This Row],[first]]="0",SUBSTITUTE(TRIM(MID(B6172, 2, 3))," ","0"),SUBSTITUTE(TRIM(MID(B6172, 1, 3))," ","0"))</f>
        <v>700</v>
      </c>
      <c r="H6172" s="2" t="str">
        <f>IF(Table13456[[#This Row],[first]]="0",SUBSTITUTE(TRIM(MID(B6172, 5, 3))," ","0"),SUBSTITUTE(TRIM(MID(B6172, 4, 3))," ","0"))</f>
        <v>8</v>
      </c>
      <c r="I6172" s="2" t="str">
        <f>IF(Table13456[[#This Row],[first]]="0",SUBSTITUTE(TRIM(MID(B6172, 8, 3))," ","0"),SUBSTITUTE(TRIM(MID(B6172, 7, 3))," ","0"))</f>
        <v>132</v>
      </c>
      <c r="J6172" s="2">
        <v>1</v>
      </c>
      <c r="K6172" s="2" t="str">
        <f t="shared" si="288"/>
        <v>700</v>
      </c>
      <c r="L6172" s="2" t="str">
        <f t="shared" si="289"/>
        <v>008</v>
      </c>
      <c r="M6172" s="2" t="str">
        <f t="shared" si="290"/>
        <v>132</v>
      </c>
    </row>
    <row r="6173" spans="2:13" x14ac:dyDescent="0.25">
      <c r="B6173" s="2" t="s">
        <v>13812</v>
      </c>
      <c r="C6173" s="2" t="s">
        <v>13813</v>
      </c>
      <c r="D6173" s="6" t="str">
        <f>+_xlfn.CONCAT(Table13456[[#This Row],[phase1]],Table13456[[#This Row],[phase2]],Table13456[[#This Row],[phase3]],Table13456[[#This Row],[phase4]])</f>
        <v>1700008133</v>
      </c>
      <c r="E6173" s="2" t="str">
        <f>+Table13456[[#This Row],[DESCRIPTION]]</f>
        <v>FRONT ACCESS DYNAMIC MESSAGE SIGN, FURNISH &amp; INSTALL- WITH UPS, FULL COLOR, 21-30 SF</v>
      </c>
      <c r="F6173" s="2" t="str">
        <f>+LEFT(Table13456[[#This Row],[PAY ITEM]],1)</f>
        <v>0</v>
      </c>
      <c r="G6173" s="2" t="str">
        <f>IF(Table13456[[#This Row],[first]]="0",SUBSTITUTE(TRIM(MID(B6173, 2, 3))," ","0"),SUBSTITUTE(TRIM(MID(B6173, 1, 3))," ","0"))</f>
        <v>700</v>
      </c>
      <c r="H6173" s="2" t="str">
        <f>IF(Table13456[[#This Row],[first]]="0",SUBSTITUTE(TRIM(MID(B6173, 5, 3))," ","0"),SUBSTITUTE(TRIM(MID(B6173, 4, 3))," ","0"))</f>
        <v>8</v>
      </c>
      <c r="I6173" s="2" t="str">
        <f>IF(Table13456[[#This Row],[first]]="0",SUBSTITUTE(TRIM(MID(B6173, 8, 3))," ","0"),SUBSTITUTE(TRIM(MID(B6173, 7, 3))," ","0"))</f>
        <v>133</v>
      </c>
      <c r="J6173" s="2">
        <v>1</v>
      </c>
      <c r="K6173" s="2" t="str">
        <f t="shared" si="288"/>
        <v>700</v>
      </c>
      <c r="L6173" s="2" t="str">
        <f t="shared" si="289"/>
        <v>008</v>
      </c>
      <c r="M6173" s="2" t="str">
        <f t="shared" si="290"/>
        <v>133</v>
      </c>
    </row>
    <row r="6174" spans="2:13" x14ac:dyDescent="0.25">
      <c r="B6174" s="2" t="s">
        <v>2939</v>
      </c>
      <c r="C6174" s="2" t="s">
        <v>2940</v>
      </c>
      <c r="D6174" s="6" t="str">
        <f>+_xlfn.CONCAT(Table13456[[#This Row],[phase1]],Table13456[[#This Row],[phase2]],Table13456[[#This Row],[phase3]],Table13456[[#This Row],[phase4]])</f>
        <v>1700008134</v>
      </c>
      <c r="E6174" s="2" t="str">
        <f>+Table13456[[#This Row],[DESCRIPTION]]</f>
        <v>FRONT ACCESS DYNAMIC MESSAGE SIGN, FURNISH &amp; INSTALL- WITH UPS, FULL COLOR, 31-50 SF</v>
      </c>
      <c r="F6174" s="2" t="str">
        <f>+LEFT(Table13456[[#This Row],[PAY ITEM]],1)</f>
        <v>0</v>
      </c>
      <c r="G6174" s="2" t="str">
        <f>IF(Table13456[[#This Row],[first]]="0",SUBSTITUTE(TRIM(MID(B6174, 2, 3))," ","0"),SUBSTITUTE(TRIM(MID(B6174, 1, 3))," ","0"))</f>
        <v>700</v>
      </c>
      <c r="H6174" s="2" t="str">
        <f>IF(Table13456[[#This Row],[first]]="0",SUBSTITUTE(TRIM(MID(B6174, 5, 3))," ","0"),SUBSTITUTE(TRIM(MID(B6174, 4, 3))," ","0"))</f>
        <v>8</v>
      </c>
      <c r="I6174" s="2" t="str">
        <f>IF(Table13456[[#This Row],[first]]="0",SUBSTITUTE(TRIM(MID(B6174, 8, 3))," ","0"),SUBSTITUTE(TRIM(MID(B6174, 7, 3))," ","0"))</f>
        <v>134</v>
      </c>
      <c r="J6174" s="2">
        <v>1</v>
      </c>
      <c r="K6174" s="2" t="str">
        <f t="shared" si="288"/>
        <v>700</v>
      </c>
      <c r="L6174" s="2" t="str">
        <f t="shared" si="289"/>
        <v>008</v>
      </c>
      <c r="M6174" s="2" t="str">
        <f t="shared" si="290"/>
        <v>134</v>
      </c>
    </row>
    <row r="6175" spans="2:13" x14ac:dyDescent="0.25">
      <c r="B6175" s="2" t="s">
        <v>2941</v>
      </c>
      <c r="C6175" s="2" t="s">
        <v>2942</v>
      </c>
      <c r="D6175" s="6" t="str">
        <f>+_xlfn.CONCAT(Table13456[[#This Row],[phase1]],Table13456[[#This Row],[phase2]],Table13456[[#This Row],[phase3]],Table13456[[#This Row],[phase4]])</f>
        <v>1700008135</v>
      </c>
      <c r="E6175" s="2" t="str">
        <f>+Table13456[[#This Row],[DESCRIPTION]]</f>
        <v>FRONT ACCESS DYNAMIC MESSAGE SIGN, FURNISH &amp; INSTALL- WITH UPS, FULL COLOR, 51-100 SF</v>
      </c>
      <c r="F6175" s="2" t="str">
        <f>+LEFT(Table13456[[#This Row],[PAY ITEM]],1)</f>
        <v>0</v>
      </c>
      <c r="G6175" s="2" t="str">
        <f>IF(Table13456[[#This Row],[first]]="0",SUBSTITUTE(TRIM(MID(B6175, 2, 3))," ","0"),SUBSTITUTE(TRIM(MID(B6175, 1, 3))," ","0"))</f>
        <v>700</v>
      </c>
      <c r="H6175" s="2" t="str">
        <f>IF(Table13456[[#This Row],[first]]="0",SUBSTITUTE(TRIM(MID(B6175, 5, 3))," ","0"),SUBSTITUTE(TRIM(MID(B6175, 4, 3))," ","0"))</f>
        <v>8</v>
      </c>
      <c r="I6175" s="2" t="str">
        <f>IF(Table13456[[#This Row],[first]]="0",SUBSTITUTE(TRIM(MID(B6175, 8, 3))," ","0"),SUBSTITUTE(TRIM(MID(B6175, 7, 3))," ","0"))</f>
        <v>135</v>
      </c>
      <c r="J6175" s="2">
        <v>1</v>
      </c>
      <c r="K6175" s="2" t="str">
        <f t="shared" si="288"/>
        <v>700</v>
      </c>
      <c r="L6175" s="2" t="str">
        <f t="shared" si="289"/>
        <v>008</v>
      </c>
      <c r="M6175" s="2" t="str">
        <f t="shared" si="290"/>
        <v>135</v>
      </c>
    </row>
    <row r="6176" spans="2:13" x14ac:dyDescent="0.25">
      <c r="B6176" s="2" t="s">
        <v>2943</v>
      </c>
      <c r="C6176" s="2" t="s">
        <v>2944</v>
      </c>
      <c r="D6176" s="6" t="str">
        <f>+_xlfn.CONCAT(Table13456[[#This Row],[phase1]],Table13456[[#This Row],[phase2]],Table13456[[#This Row],[phase3]],Table13456[[#This Row],[phase4]])</f>
        <v>1700008136</v>
      </c>
      <c r="E6176" s="2" t="str">
        <f>+Table13456[[#This Row],[DESCRIPTION]]</f>
        <v>FRONT ACCESS DYNAMIC MESSAGE SIGN, FURNISH &amp; INSTALL- W/UPS, FULL COLOR, 101-200 SF</v>
      </c>
      <c r="F6176" s="2" t="str">
        <f>+LEFT(Table13456[[#This Row],[PAY ITEM]],1)</f>
        <v>0</v>
      </c>
      <c r="G6176" s="2" t="str">
        <f>IF(Table13456[[#This Row],[first]]="0",SUBSTITUTE(TRIM(MID(B6176, 2, 3))," ","0"),SUBSTITUTE(TRIM(MID(B6176, 1, 3))," ","0"))</f>
        <v>700</v>
      </c>
      <c r="H6176" s="2" t="str">
        <f>IF(Table13456[[#This Row],[first]]="0",SUBSTITUTE(TRIM(MID(B6176, 5, 3))," ","0"),SUBSTITUTE(TRIM(MID(B6176, 4, 3))," ","0"))</f>
        <v>8</v>
      </c>
      <c r="I6176" s="2" t="str">
        <f>IF(Table13456[[#This Row],[first]]="0",SUBSTITUTE(TRIM(MID(B6176, 8, 3))," ","0"),SUBSTITUTE(TRIM(MID(B6176, 7, 3))," ","0"))</f>
        <v>136</v>
      </c>
      <c r="J6176" s="2">
        <v>1</v>
      </c>
      <c r="K6176" s="2" t="str">
        <f t="shared" si="288"/>
        <v>700</v>
      </c>
      <c r="L6176" s="2" t="str">
        <f t="shared" si="289"/>
        <v>008</v>
      </c>
      <c r="M6176" s="2" t="str">
        <f t="shared" si="290"/>
        <v>136</v>
      </c>
    </row>
    <row r="6177" spans="2:13" x14ac:dyDescent="0.25">
      <c r="B6177" s="2" t="s">
        <v>13814</v>
      </c>
      <c r="C6177" s="2" t="s">
        <v>13815</v>
      </c>
      <c r="D6177" s="6" t="str">
        <f>+_xlfn.CONCAT(Table13456[[#This Row],[phase1]],Table13456[[#This Row],[phase2]],Table13456[[#This Row],[phase3]],Table13456[[#This Row],[phase4]])</f>
        <v>1700008211</v>
      </c>
      <c r="E6177" s="2" t="str">
        <f>+Table13456[[#This Row],[DESCRIPTION]]</f>
        <v>FRONT ACCESS DYNAMIC MESSAGE SIGN, FURNISH &amp; INSTALL- WITHOUT UPS, MONOCHROME, UP TO 12 SF</v>
      </c>
      <c r="F6177" s="2" t="str">
        <f>+LEFT(Table13456[[#This Row],[PAY ITEM]],1)</f>
        <v>0</v>
      </c>
      <c r="G6177" s="2" t="str">
        <f>IF(Table13456[[#This Row],[first]]="0",SUBSTITUTE(TRIM(MID(B6177, 2, 3))," ","0"),SUBSTITUTE(TRIM(MID(B6177, 1, 3))," ","0"))</f>
        <v>700</v>
      </c>
      <c r="H6177" s="2" t="str">
        <f>IF(Table13456[[#This Row],[first]]="0",SUBSTITUTE(TRIM(MID(B6177, 5, 3))," ","0"),SUBSTITUTE(TRIM(MID(B6177, 4, 3))," ","0"))</f>
        <v>8</v>
      </c>
      <c r="I6177" s="2" t="str">
        <f>IF(Table13456[[#This Row],[first]]="0",SUBSTITUTE(TRIM(MID(B6177, 8, 3))," ","0"),SUBSTITUTE(TRIM(MID(B6177, 7, 3))," ","0"))</f>
        <v>211</v>
      </c>
      <c r="J6177" s="2">
        <v>1</v>
      </c>
      <c r="K6177" s="2" t="str">
        <f t="shared" si="288"/>
        <v>700</v>
      </c>
      <c r="L6177" s="2" t="str">
        <f t="shared" si="289"/>
        <v>008</v>
      </c>
      <c r="M6177" s="2" t="str">
        <f t="shared" si="290"/>
        <v>211</v>
      </c>
    </row>
    <row r="6178" spans="2:13" x14ac:dyDescent="0.25">
      <c r="B6178" s="2" t="s">
        <v>13816</v>
      </c>
      <c r="C6178" s="2" t="s">
        <v>13817</v>
      </c>
      <c r="D6178" s="6" t="str">
        <f>+_xlfn.CONCAT(Table13456[[#This Row],[phase1]],Table13456[[#This Row],[phase2]],Table13456[[#This Row],[phase3]],Table13456[[#This Row],[phase4]])</f>
        <v>1700008216</v>
      </c>
      <c r="E6178" s="2" t="str">
        <f>+Table13456[[#This Row],[DESCRIPTION]]</f>
        <v>FRONT ACCESS DYNAMIC MESSAGE SIGN, FURNISH &amp; INSTALL- WITH OUT UPS, MONOCHROME, 101-200 SF</v>
      </c>
      <c r="F6178" s="2" t="str">
        <f>+LEFT(Table13456[[#This Row],[PAY ITEM]],1)</f>
        <v>0</v>
      </c>
      <c r="G6178" s="2" t="str">
        <f>IF(Table13456[[#This Row],[first]]="0",SUBSTITUTE(TRIM(MID(B6178, 2, 3))," ","0"),SUBSTITUTE(TRIM(MID(B6178, 1, 3))," ","0"))</f>
        <v>700</v>
      </c>
      <c r="H6178" s="2" t="str">
        <f>IF(Table13456[[#This Row],[first]]="0",SUBSTITUTE(TRIM(MID(B6178, 5, 3))," ","0"),SUBSTITUTE(TRIM(MID(B6178, 4, 3))," ","0"))</f>
        <v>8</v>
      </c>
      <c r="I6178" s="2" t="str">
        <f>IF(Table13456[[#This Row],[first]]="0",SUBSTITUTE(TRIM(MID(B6178, 8, 3))," ","0"),SUBSTITUTE(TRIM(MID(B6178, 7, 3))," ","0"))</f>
        <v>216</v>
      </c>
      <c r="J6178" s="2">
        <v>1</v>
      </c>
      <c r="K6178" s="2" t="str">
        <f t="shared" si="288"/>
        <v>700</v>
      </c>
      <c r="L6178" s="2" t="str">
        <f t="shared" si="289"/>
        <v>008</v>
      </c>
      <c r="M6178" s="2" t="str">
        <f t="shared" si="290"/>
        <v>216</v>
      </c>
    </row>
    <row r="6179" spans="2:13" x14ac:dyDescent="0.25">
      <c r="B6179" s="2" t="s">
        <v>13818</v>
      </c>
      <c r="C6179" s="2" t="s">
        <v>13819</v>
      </c>
      <c r="D6179" s="6" t="str">
        <f>+_xlfn.CONCAT(Table13456[[#This Row],[phase1]],Table13456[[#This Row],[phase2]],Table13456[[#This Row],[phase3]],Table13456[[#This Row],[phase4]])</f>
        <v>1700008221</v>
      </c>
      <c r="E6179" s="2" t="str">
        <f>+Table13456[[#This Row],[DESCRIPTION]]</f>
        <v>FRONT ACCESS DYNAMIC MESSAGE SIGN, FURNISH &amp; INSTALL- WITH OUT UPS, TRI-COLOR, 12-20 SF</v>
      </c>
      <c r="F6179" s="2" t="str">
        <f>+LEFT(Table13456[[#This Row],[PAY ITEM]],1)</f>
        <v>0</v>
      </c>
      <c r="G6179" s="2" t="str">
        <f>IF(Table13456[[#This Row],[first]]="0",SUBSTITUTE(TRIM(MID(B6179, 2, 3))," ","0"),SUBSTITUTE(TRIM(MID(B6179, 1, 3))," ","0"))</f>
        <v>700</v>
      </c>
      <c r="H6179" s="2" t="str">
        <f>IF(Table13456[[#This Row],[first]]="0",SUBSTITUTE(TRIM(MID(B6179, 5, 3))," ","0"),SUBSTITUTE(TRIM(MID(B6179, 4, 3))," ","0"))</f>
        <v>8</v>
      </c>
      <c r="I6179" s="2" t="str">
        <f>IF(Table13456[[#This Row],[first]]="0",SUBSTITUTE(TRIM(MID(B6179, 8, 3))," ","0"),SUBSTITUTE(TRIM(MID(B6179, 7, 3))," ","0"))</f>
        <v>221</v>
      </c>
      <c r="J6179" s="2">
        <v>1</v>
      </c>
      <c r="K6179" s="2" t="str">
        <f t="shared" si="288"/>
        <v>700</v>
      </c>
      <c r="L6179" s="2" t="str">
        <f t="shared" si="289"/>
        <v>008</v>
      </c>
      <c r="M6179" s="2" t="str">
        <f t="shared" si="290"/>
        <v>221</v>
      </c>
    </row>
    <row r="6180" spans="2:13" x14ac:dyDescent="0.25">
      <c r="B6180" s="2" t="s">
        <v>13820</v>
      </c>
      <c r="C6180" s="2" t="s">
        <v>13821</v>
      </c>
      <c r="D6180" s="6" t="str">
        <f>+_xlfn.CONCAT(Table13456[[#This Row],[phase1]],Table13456[[#This Row],[phase2]],Table13456[[#This Row],[phase3]],Table13456[[#This Row],[phase4]])</f>
        <v>1700008231</v>
      </c>
      <c r="E6180" s="2" t="str">
        <f>+Table13456[[#This Row],[DESCRIPTION]]</f>
        <v>FRONT ACCESS DYNAMIC MESSAGE SIGN, FURNISH &amp; INSTALL- WITHOUT UPS, FULL COLOR, UP TO 12 SF</v>
      </c>
      <c r="F6180" s="2" t="str">
        <f>+LEFT(Table13456[[#This Row],[PAY ITEM]],1)</f>
        <v>0</v>
      </c>
      <c r="G6180" s="2" t="str">
        <f>IF(Table13456[[#This Row],[first]]="0",SUBSTITUTE(TRIM(MID(B6180, 2, 3))," ","0"),SUBSTITUTE(TRIM(MID(B6180, 1, 3))," ","0"))</f>
        <v>700</v>
      </c>
      <c r="H6180" s="2" t="str">
        <f>IF(Table13456[[#This Row],[first]]="0",SUBSTITUTE(TRIM(MID(B6180, 5, 3))," ","0"),SUBSTITUTE(TRIM(MID(B6180, 4, 3))," ","0"))</f>
        <v>8</v>
      </c>
      <c r="I6180" s="2" t="str">
        <f>IF(Table13456[[#This Row],[first]]="0",SUBSTITUTE(TRIM(MID(B6180, 8, 3))," ","0"),SUBSTITUTE(TRIM(MID(B6180, 7, 3))," ","0"))</f>
        <v>231</v>
      </c>
      <c r="J6180" s="2">
        <v>1</v>
      </c>
      <c r="K6180" s="2" t="str">
        <f t="shared" si="288"/>
        <v>700</v>
      </c>
      <c r="L6180" s="2" t="str">
        <f t="shared" si="289"/>
        <v>008</v>
      </c>
      <c r="M6180" s="2" t="str">
        <f t="shared" si="290"/>
        <v>231</v>
      </c>
    </row>
    <row r="6181" spans="2:13" x14ac:dyDescent="0.25">
      <c r="B6181" s="2" t="s">
        <v>2945</v>
      </c>
      <c r="C6181" s="2" t="s">
        <v>2946</v>
      </c>
      <c r="D6181" s="6" t="str">
        <f>+_xlfn.CONCAT(Table13456[[#This Row],[phase1]],Table13456[[#This Row],[phase2]],Table13456[[#This Row],[phase3]],Table13456[[#This Row],[phase4]])</f>
        <v>1700008235</v>
      </c>
      <c r="E6181" s="2" t="str">
        <f>+Table13456[[#This Row],[DESCRIPTION]]</f>
        <v>FRONT ACCESS DYNAMIC MESSAGE SIGN, FURNISH &amp; INSTALL- WITHOUT UPS, FULL COLOR, 51-100 SF</v>
      </c>
      <c r="F6181" s="2" t="str">
        <f>+LEFT(Table13456[[#This Row],[PAY ITEM]],1)</f>
        <v>0</v>
      </c>
      <c r="G6181" s="2" t="str">
        <f>IF(Table13456[[#This Row],[first]]="0",SUBSTITUTE(TRIM(MID(B6181, 2, 3))," ","0"),SUBSTITUTE(TRIM(MID(B6181, 1, 3))," ","0"))</f>
        <v>700</v>
      </c>
      <c r="H6181" s="2" t="str">
        <f>IF(Table13456[[#This Row],[first]]="0",SUBSTITUTE(TRIM(MID(B6181, 5, 3))," ","0"),SUBSTITUTE(TRIM(MID(B6181, 4, 3))," ","0"))</f>
        <v>8</v>
      </c>
      <c r="I6181" s="2" t="str">
        <f>IF(Table13456[[#This Row],[first]]="0",SUBSTITUTE(TRIM(MID(B6181, 8, 3))," ","0"),SUBSTITUTE(TRIM(MID(B6181, 7, 3))," ","0"))</f>
        <v>235</v>
      </c>
      <c r="J6181" s="2">
        <v>1</v>
      </c>
      <c r="K6181" s="2" t="str">
        <f t="shared" si="288"/>
        <v>700</v>
      </c>
      <c r="L6181" s="2" t="str">
        <f t="shared" si="289"/>
        <v>008</v>
      </c>
      <c r="M6181" s="2" t="str">
        <f t="shared" si="290"/>
        <v>235</v>
      </c>
    </row>
    <row r="6182" spans="2:13" x14ac:dyDescent="0.25">
      <c r="B6182" s="2" t="s">
        <v>2947</v>
      </c>
      <c r="C6182" s="2" t="s">
        <v>2948</v>
      </c>
      <c r="D6182" s="6" t="str">
        <f>+_xlfn.CONCAT(Table13456[[#This Row],[phase1]],Table13456[[#This Row],[phase2]],Table13456[[#This Row],[phase3]],Table13456[[#This Row],[phase4]])</f>
        <v>1700008236</v>
      </c>
      <c r="E6182" s="2" t="str">
        <f>+Table13456[[#This Row],[DESCRIPTION]]</f>
        <v>FRONT ACCESS DYNAMIC MESSAGE SIGN, FURNISH &amp; INSTALL- WITHOUT UPS, FULL COLOR, 101-200 SF</v>
      </c>
      <c r="F6182" s="2" t="str">
        <f>+LEFT(Table13456[[#This Row],[PAY ITEM]],1)</f>
        <v>0</v>
      </c>
      <c r="G6182" s="2" t="str">
        <f>IF(Table13456[[#This Row],[first]]="0",SUBSTITUTE(TRIM(MID(B6182, 2, 3))," ","0"),SUBSTITUTE(TRIM(MID(B6182, 1, 3))," ","0"))</f>
        <v>700</v>
      </c>
      <c r="H6182" s="2" t="str">
        <f>IF(Table13456[[#This Row],[first]]="0",SUBSTITUTE(TRIM(MID(B6182, 5, 3))," ","0"),SUBSTITUTE(TRIM(MID(B6182, 4, 3))," ","0"))</f>
        <v>8</v>
      </c>
      <c r="I6182" s="2" t="str">
        <f>IF(Table13456[[#This Row],[first]]="0",SUBSTITUTE(TRIM(MID(B6182, 8, 3))," ","0"),SUBSTITUTE(TRIM(MID(B6182, 7, 3))," ","0"))</f>
        <v>236</v>
      </c>
      <c r="J6182" s="2">
        <v>1</v>
      </c>
      <c r="K6182" s="2" t="str">
        <f t="shared" si="288"/>
        <v>700</v>
      </c>
      <c r="L6182" s="2" t="str">
        <f t="shared" si="289"/>
        <v>008</v>
      </c>
      <c r="M6182" s="2" t="str">
        <f t="shared" si="290"/>
        <v>236</v>
      </c>
    </row>
    <row r="6183" spans="2:13" x14ac:dyDescent="0.25">
      <c r="B6183" s="2" t="s">
        <v>13822</v>
      </c>
      <c r="C6183" s="2" t="s">
        <v>13823</v>
      </c>
      <c r="D6183" s="6" t="str">
        <f>+_xlfn.CONCAT(Table13456[[#This Row],[phase1]],Table13456[[#This Row],[phase2]],Table13456[[#This Row],[phase3]],Table13456[[#This Row],[phase4]])</f>
        <v>1700008400</v>
      </c>
      <c r="E6183" s="2" t="str">
        <f>+Table13456[[#This Row],[DESCRIPTION]]</f>
        <v>FRONT ACCESS DYNAMIC MESSAGE SIGN, INSTALL</v>
      </c>
      <c r="F6183" s="2" t="str">
        <f>+LEFT(Table13456[[#This Row],[PAY ITEM]],1)</f>
        <v>0</v>
      </c>
      <c r="G6183" s="2" t="str">
        <f>IF(Table13456[[#This Row],[first]]="0",SUBSTITUTE(TRIM(MID(B6183, 2, 3))," ","0"),SUBSTITUTE(TRIM(MID(B6183, 1, 3))," ","0"))</f>
        <v>700</v>
      </c>
      <c r="H6183" s="2" t="str">
        <f>IF(Table13456[[#This Row],[first]]="0",SUBSTITUTE(TRIM(MID(B6183, 5, 3))," ","0"),SUBSTITUTE(TRIM(MID(B6183, 4, 3))," ","0"))</f>
        <v>8</v>
      </c>
      <c r="I6183" s="2" t="str">
        <f>IF(Table13456[[#This Row],[first]]="0",SUBSTITUTE(TRIM(MID(B6183, 8, 3))," ","0"),SUBSTITUTE(TRIM(MID(B6183, 7, 3))," ","0"))</f>
        <v>400</v>
      </c>
      <c r="J6183" s="2">
        <v>1</v>
      </c>
      <c r="K6183" s="2" t="str">
        <f t="shared" si="288"/>
        <v>700</v>
      </c>
      <c r="L6183" s="2" t="str">
        <f t="shared" si="289"/>
        <v>008</v>
      </c>
      <c r="M6183" s="2" t="str">
        <f t="shared" si="290"/>
        <v>400</v>
      </c>
    </row>
    <row r="6184" spans="2:13" x14ac:dyDescent="0.25">
      <c r="B6184" s="2" t="s">
        <v>2949</v>
      </c>
      <c r="C6184" s="2" t="s">
        <v>2950</v>
      </c>
      <c r="D6184" s="6" t="str">
        <f>+_xlfn.CONCAT(Table13456[[#This Row],[phase1]],Table13456[[#This Row],[phase2]],Table13456[[#This Row],[phase3]],Table13456[[#This Row],[phase4]])</f>
        <v>1700008500</v>
      </c>
      <c r="E6184" s="2" t="str">
        <f>+Table13456[[#This Row],[DESCRIPTION]]</f>
        <v>FRONT ACCESS DYNAMIC MESSAGE SIGN, RELOCATE</v>
      </c>
      <c r="F6184" s="2" t="str">
        <f>+LEFT(Table13456[[#This Row],[PAY ITEM]],1)</f>
        <v>0</v>
      </c>
      <c r="G6184" s="2" t="str">
        <f>IF(Table13456[[#This Row],[first]]="0",SUBSTITUTE(TRIM(MID(B6184, 2, 3))," ","0"),SUBSTITUTE(TRIM(MID(B6184, 1, 3))," ","0"))</f>
        <v>700</v>
      </c>
      <c r="H6184" s="2" t="str">
        <f>IF(Table13456[[#This Row],[first]]="0",SUBSTITUTE(TRIM(MID(B6184, 5, 3))," ","0"),SUBSTITUTE(TRIM(MID(B6184, 4, 3))," ","0"))</f>
        <v>8</v>
      </c>
      <c r="I6184" s="2" t="str">
        <f>IF(Table13456[[#This Row],[first]]="0",SUBSTITUTE(TRIM(MID(B6184, 8, 3))," ","0"),SUBSTITUTE(TRIM(MID(B6184, 7, 3))," ","0"))</f>
        <v>500</v>
      </c>
      <c r="J6184" s="2">
        <v>1</v>
      </c>
      <c r="K6184" s="2" t="str">
        <f t="shared" si="288"/>
        <v>700</v>
      </c>
      <c r="L6184" s="2" t="str">
        <f t="shared" si="289"/>
        <v>008</v>
      </c>
      <c r="M6184" s="2" t="str">
        <f t="shared" si="290"/>
        <v>500</v>
      </c>
    </row>
    <row r="6185" spans="2:13" x14ac:dyDescent="0.25">
      <c r="B6185" s="2" t="s">
        <v>2951</v>
      </c>
      <c r="C6185" s="2" t="s">
        <v>2952</v>
      </c>
      <c r="D6185" s="6" t="str">
        <f>+_xlfn.CONCAT(Table13456[[#This Row],[phase1]],Table13456[[#This Row],[phase2]],Table13456[[#This Row],[phase3]],Table13456[[#This Row],[phase4]])</f>
        <v>1700008600</v>
      </c>
      <c r="E6185" s="2" t="str">
        <f>+Table13456[[#This Row],[DESCRIPTION]]</f>
        <v>FRONT ACCESS DYNAMIC MESSAGE SIGN, REMOVE</v>
      </c>
      <c r="F6185" s="2" t="str">
        <f>+LEFT(Table13456[[#This Row],[PAY ITEM]],1)</f>
        <v>0</v>
      </c>
      <c r="G6185" s="2" t="str">
        <f>IF(Table13456[[#This Row],[first]]="0",SUBSTITUTE(TRIM(MID(B6185, 2, 3))," ","0"),SUBSTITUTE(TRIM(MID(B6185, 1, 3))," ","0"))</f>
        <v>700</v>
      </c>
      <c r="H6185" s="2" t="str">
        <f>IF(Table13456[[#This Row],[first]]="0",SUBSTITUTE(TRIM(MID(B6185, 5, 3))," ","0"),SUBSTITUTE(TRIM(MID(B6185, 4, 3))," ","0"))</f>
        <v>8</v>
      </c>
      <c r="I6185" s="2" t="str">
        <f>IF(Table13456[[#This Row],[first]]="0",SUBSTITUTE(TRIM(MID(B6185, 8, 3))," ","0"),SUBSTITUTE(TRIM(MID(B6185, 7, 3))," ","0"))</f>
        <v>600</v>
      </c>
      <c r="J6185" s="2">
        <v>1</v>
      </c>
      <c r="K6185" s="2" t="str">
        <f t="shared" si="288"/>
        <v>700</v>
      </c>
      <c r="L6185" s="2" t="str">
        <f t="shared" si="289"/>
        <v>008</v>
      </c>
      <c r="M6185" s="2" t="str">
        <f t="shared" si="290"/>
        <v>600</v>
      </c>
    </row>
    <row r="6186" spans="2:13" x14ac:dyDescent="0.25">
      <c r="B6186" s="2" t="s">
        <v>13824</v>
      </c>
      <c r="C6186" s="2" t="s">
        <v>13825</v>
      </c>
      <c r="D6186" s="6" t="str">
        <f>+_xlfn.CONCAT(Table13456[[#This Row],[phase1]],Table13456[[#This Row],[phase2]],Table13456[[#This Row],[phase3]],Table13456[[#This Row],[phase4]])</f>
        <v>1700008700</v>
      </c>
      <c r="E6186" s="2" t="str">
        <f>+Table13456[[#This Row],[DESCRIPTION]]</f>
        <v>FRONT ACCESS DYNAMIC MESSAGE SIGN, PREVENTATIVE MAINTENANCE</v>
      </c>
      <c r="F6186" s="2" t="str">
        <f>+LEFT(Table13456[[#This Row],[PAY ITEM]],1)</f>
        <v>0</v>
      </c>
      <c r="G6186" s="2" t="str">
        <f>IF(Table13456[[#This Row],[first]]="0",SUBSTITUTE(TRIM(MID(B6186, 2, 3))," ","0"),SUBSTITUTE(TRIM(MID(B6186, 1, 3))," ","0"))</f>
        <v>700</v>
      </c>
      <c r="H6186" s="2" t="str">
        <f>IF(Table13456[[#This Row],[first]]="0",SUBSTITUTE(TRIM(MID(B6186, 5, 3))," ","0"),SUBSTITUTE(TRIM(MID(B6186, 4, 3))," ","0"))</f>
        <v>8</v>
      </c>
      <c r="I6186" s="2" t="str">
        <f>IF(Table13456[[#This Row],[first]]="0",SUBSTITUTE(TRIM(MID(B6186, 8, 3))," ","0"),SUBSTITUTE(TRIM(MID(B6186, 7, 3))," ","0"))</f>
        <v>700</v>
      </c>
      <c r="J6186" s="2">
        <v>1</v>
      </c>
      <c r="K6186" s="2" t="str">
        <f t="shared" si="288"/>
        <v>700</v>
      </c>
      <c r="L6186" s="2" t="str">
        <f t="shared" si="289"/>
        <v>008</v>
      </c>
      <c r="M6186" s="2" t="str">
        <f t="shared" si="290"/>
        <v>700</v>
      </c>
    </row>
    <row r="6187" spans="2:13" x14ac:dyDescent="0.25">
      <c r="B6187" s="2" t="s">
        <v>13826</v>
      </c>
      <c r="C6187" s="2" t="s">
        <v>13827</v>
      </c>
      <c r="D6187" s="6" t="str">
        <f>+_xlfn.CONCAT(Table13456[[#This Row],[phase1]],Table13456[[#This Row],[phase2]],Table13456[[#This Row],[phase3]],Table13456[[#This Row],[phase4]])</f>
        <v>1700008800</v>
      </c>
      <c r="E6187" s="2" t="str">
        <f>+Table13456[[#This Row],[DESCRIPTION]]</f>
        <v>FRONT ACCESS DYNAMIC MESSAGE SIGN, DIAGNOSE AND MISCELLANEOUS REPAIR</v>
      </c>
      <c r="F6187" s="2" t="str">
        <f>+LEFT(Table13456[[#This Row],[PAY ITEM]],1)</f>
        <v>0</v>
      </c>
      <c r="G6187" s="2" t="str">
        <f>IF(Table13456[[#This Row],[first]]="0",SUBSTITUTE(TRIM(MID(B6187, 2, 3))," ","0"),SUBSTITUTE(TRIM(MID(B6187, 1, 3))," ","0"))</f>
        <v>700</v>
      </c>
      <c r="H6187" s="2" t="str">
        <f>IF(Table13456[[#This Row],[first]]="0",SUBSTITUTE(TRIM(MID(B6187, 5, 3))," ","0"),SUBSTITUTE(TRIM(MID(B6187, 4, 3))," ","0"))</f>
        <v>8</v>
      </c>
      <c r="I6187" s="2" t="str">
        <f>IF(Table13456[[#This Row],[first]]="0",SUBSTITUTE(TRIM(MID(B6187, 8, 3))," ","0"),SUBSTITUTE(TRIM(MID(B6187, 7, 3))," ","0"))</f>
        <v>800</v>
      </c>
      <c r="J6187" s="2">
        <v>1</v>
      </c>
      <c r="K6187" s="2" t="str">
        <f t="shared" si="288"/>
        <v>700</v>
      </c>
      <c r="L6187" s="2" t="str">
        <f t="shared" si="289"/>
        <v>008</v>
      </c>
      <c r="M6187" s="2" t="str">
        <f t="shared" si="290"/>
        <v>800</v>
      </c>
    </row>
    <row r="6188" spans="2:13" x14ac:dyDescent="0.25">
      <c r="B6188" s="2" t="s">
        <v>13828</v>
      </c>
      <c r="C6188" s="2" t="s">
        <v>13829</v>
      </c>
      <c r="D6188" s="6" t="str">
        <f>+_xlfn.CONCAT(Table13456[[#This Row],[phase1]],Table13456[[#This Row],[phase2]],Table13456[[#This Row],[phase3]],Table13456[[#This Row],[phase4]])</f>
        <v>1700009101</v>
      </c>
      <c r="E6188" s="2" t="str">
        <f>+Table13456[[#This Row],[DESCRIPTION]]</f>
        <v>WALK-IN DYNAMIC MESSAGE SIGN, FURNISH &amp; INSTALL-DISPLAY PANEL/DRIVER BOARD</v>
      </c>
      <c r="F6188" s="2" t="str">
        <f>+LEFT(Table13456[[#This Row],[PAY ITEM]],1)</f>
        <v>0</v>
      </c>
      <c r="G6188" s="2" t="str">
        <f>IF(Table13456[[#This Row],[first]]="0",SUBSTITUTE(TRIM(MID(B6188, 2, 3))," ","0"),SUBSTITUTE(TRIM(MID(B6188, 1, 3))," ","0"))</f>
        <v>700</v>
      </c>
      <c r="H6188" s="2" t="str">
        <f>IF(Table13456[[#This Row],[first]]="0",SUBSTITUTE(TRIM(MID(B6188, 5, 3))," ","0"),SUBSTITUTE(TRIM(MID(B6188, 4, 3))," ","0"))</f>
        <v>9</v>
      </c>
      <c r="I6188" s="2" t="str">
        <f>IF(Table13456[[#This Row],[first]]="0",SUBSTITUTE(TRIM(MID(B6188, 8, 3))," ","0"),SUBSTITUTE(TRIM(MID(B6188, 7, 3))," ","0"))</f>
        <v>101</v>
      </c>
      <c r="J6188" s="2">
        <v>1</v>
      </c>
      <c r="K6188" s="2" t="str">
        <f t="shared" si="288"/>
        <v>700</v>
      </c>
      <c r="L6188" s="2" t="str">
        <f t="shared" si="289"/>
        <v>009</v>
      </c>
      <c r="M6188" s="2" t="str">
        <f t="shared" si="290"/>
        <v>101</v>
      </c>
    </row>
    <row r="6189" spans="2:13" x14ac:dyDescent="0.25">
      <c r="B6189" s="2" t="s">
        <v>13830</v>
      </c>
      <c r="C6189" s="2" t="s">
        <v>13831</v>
      </c>
      <c r="D6189" s="6" t="str">
        <f>+_xlfn.CONCAT(Table13456[[#This Row],[phase1]],Table13456[[#This Row],[phase2]],Table13456[[#This Row],[phase3]],Table13456[[#This Row],[phase4]])</f>
        <v>1700009102</v>
      </c>
      <c r="E6189" s="2" t="str">
        <f>+Table13456[[#This Row],[DESCRIPTION]]</f>
        <v>WALK-IN DYNAMIC MESSAGE SIGN, FURNISH &amp; INSTALL- POWER SUPPLY</v>
      </c>
      <c r="F6189" s="2" t="str">
        <f>+LEFT(Table13456[[#This Row],[PAY ITEM]],1)</f>
        <v>0</v>
      </c>
      <c r="G6189" s="2" t="str">
        <f>IF(Table13456[[#This Row],[first]]="0",SUBSTITUTE(TRIM(MID(B6189, 2, 3))," ","0"),SUBSTITUTE(TRIM(MID(B6189, 1, 3))," ","0"))</f>
        <v>700</v>
      </c>
      <c r="H6189" s="2" t="str">
        <f>IF(Table13456[[#This Row],[first]]="0",SUBSTITUTE(TRIM(MID(B6189, 5, 3))," ","0"),SUBSTITUTE(TRIM(MID(B6189, 4, 3))," ","0"))</f>
        <v>9</v>
      </c>
      <c r="I6189" s="2" t="str">
        <f>IF(Table13456[[#This Row],[first]]="0",SUBSTITUTE(TRIM(MID(B6189, 8, 3))," ","0"),SUBSTITUTE(TRIM(MID(B6189, 7, 3))," ","0"))</f>
        <v>102</v>
      </c>
      <c r="J6189" s="2">
        <v>1</v>
      </c>
      <c r="K6189" s="2" t="str">
        <f t="shared" si="288"/>
        <v>700</v>
      </c>
      <c r="L6189" s="2" t="str">
        <f t="shared" si="289"/>
        <v>009</v>
      </c>
      <c r="M6189" s="2" t="str">
        <f t="shared" si="290"/>
        <v>102</v>
      </c>
    </row>
    <row r="6190" spans="2:13" x14ac:dyDescent="0.25">
      <c r="B6190" s="2" t="s">
        <v>13832</v>
      </c>
      <c r="C6190" s="2" t="s">
        <v>13833</v>
      </c>
      <c r="D6190" s="6" t="str">
        <f>+_xlfn.CONCAT(Table13456[[#This Row],[phase1]],Table13456[[#This Row],[phase2]],Table13456[[#This Row],[phase3]],Table13456[[#This Row],[phase4]])</f>
        <v>1700009103</v>
      </c>
      <c r="E6190" s="2" t="str">
        <f>+Table13456[[#This Row],[DESCRIPTION]]</f>
        <v>WALK-IN DYNAMIC MESSAGE SIGN, FURNISH &amp; INSTALL-CONTROLLER</v>
      </c>
      <c r="F6190" s="2" t="str">
        <f>+LEFT(Table13456[[#This Row],[PAY ITEM]],1)</f>
        <v>0</v>
      </c>
      <c r="G6190" s="2" t="str">
        <f>IF(Table13456[[#This Row],[first]]="0",SUBSTITUTE(TRIM(MID(B6190, 2, 3))," ","0"),SUBSTITUTE(TRIM(MID(B6190, 1, 3))," ","0"))</f>
        <v>700</v>
      </c>
      <c r="H6190" s="2" t="str">
        <f>IF(Table13456[[#This Row],[first]]="0",SUBSTITUTE(TRIM(MID(B6190, 5, 3))," ","0"),SUBSTITUTE(TRIM(MID(B6190, 4, 3))," ","0"))</f>
        <v>9</v>
      </c>
      <c r="I6190" s="2" t="str">
        <f>IF(Table13456[[#This Row],[first]]="0",SUBSTITUTE(TRIM(MID(B6190, 8, 3))," ","0"),SUBSTITUTE(TRIM(MID(B6190, 7, 3))," ","0"))</f>
        <v>103</v>
      </c>
      <c r="J6190" s="2">
        <v>1</v>
      </c>
      <c r="K6190" s="2" t="str">
        <f t="shared" si="288"/>
        <v>700</v>
      </c>
      <c r="L6190" s="2" t="str">
        <f t="shared" si="289"/>
        <v>009</v>
      </c>
      <c r="M6190" s="2" t="str">
        <f t="shared" si="290"/>
        <v>103</v>
      </c>
    </row>
    <row r="6191" spans="2:13" x14ac:dyDescent="0.25">
      <c r="B6191" s="2" t="s">
        <v>13834</v>
      </c>
      <c r="C6191" s="2" t="s">
        <v>13835</v>
      </c>
      <c r="D6191" s="6" t="str">
        <f>+_xlfn.CONCAT(Table13456[[#This Row],[phase1]],Table13456[[#This Row],[phase2]],Table13456[[#This Row],[phase3]],Table13456[[#This Row],[phase4]])</f>
        <v>1700009104</v>
      </c>
      <c r="E6191" s="2" t="str">
        <f>+Table13456[[#This Row],[DESCRIPTION]]</f>
        <v>WALK-IN DYNAMIC MESSAGE SIGN, FURNISH &amp; INSTALL- SENSOR</v>
      </c>
      <c r="F6191" s="2" t="str">
        <f>+LEFT(Table13456[[#This Row],[PAY ITEM]],1)</f>
        <v>0</v>
      </c>
      <c r="G6191" s="2" t="str">
        <f>IF(Table13456[[#This Row],[first]]="0",SUBSTITUTE(TRIM(MID(B6191, 2, 3))," ","0"),SUBSTITUTE(TRIM(MID(B6191, 1, 3))," ","0"))</f>
        <v>700</v>
      </c>
      <c r="H6191" s="2" t="str">
        <f>IF(Table13456[[#This Row],[first]]="0",SUBSTITUTE(TRIM(MID(B6191, 5, 3))," ","0"),SUBSTITUTE(TRIM(MID(B6191, 4, 3))," ","0"))</f>
        <v>9</v>
      </c>
      <c r="I6191" s="2" t="str">
        <f>IF(Table13456[[#This Row],[first]]="0",SUBSTITUTE(TRIM(MID(B6191, 8, 3))," ","0"),SUBSTITUTE(TRIM(MID(B6191, 7, 3))," ","0"))</f>
        <v>104</v>
      </c>
      <c r="J6191" s="2">
        <v>1</v>
      </c>
      <c r="K6191" s="2" t="str">
        <f t="shared" si="288"/>
        <v>700</v>
      </c>
      <c r="L6191" s="2" t="str">
        <f t="shared" si="289"/>
        <v>009</v>
      </c>
      <c r="M6191" s="2" t="str">
        <f t="shared" si="290"/>
        <v>104</v>
      </c>
    </row>
    <row r="6192" spans="2:13" x14ac:dyDescent="0.25">
      <c r="B6192" s="2" t="s">
        <v>13836</v>
      </c>
      <c r="C6192" s="2" t="s">
        <v>13837</v>
      </c>
      <c r="D6192" s="6" t="str">
        <f>+_xlfn.CONCAT(Table13456[[#This Row],[phase1]],Table13456[[#This Row],[phase2]],Table13456[[#This Row],[phase3]],Table13456[[#This Row],[phase4]])</f>
        <v>1700009105</v>
      </c>
      <c r="E6192" s="2" t="str">
        <f>+Table13456[[#This Row],[DESCRIPTION]]</f>
        <v>WALK-IN DYNAMIC MESSAGE SIGN, FURNISH &amp; INSTALL- COMMUNICATION BOARD</v>
      </c>
      <c r="F6192" s="2" t="str">
        <f>+LEFT(Table13456[[#This Row],[PAY ITEM]],1)</f>
        <v>0</v>
      </c>
      <c r="G6192" s="2" t="str">
        <f>IF(Table13456[[#This Row],[first]]="0",SUBSTITUTE(TRIM(MID(B6192, 2, 3))," ","0"),SUBSTITUTE(TRIM(MID(B6192, 1, 3))," ","0"))</f>
        <v>700</v>
      </c>
      <c r="H6192" s="2" t="str">
        <f>IF(Table13456[[#This Row],[first]]="0",SUBSTITUTE(TRIM(MID(B6192, 5, 3))," ","0"),SUBSTITUTE(TRIM(MID(B6192, 4, 3))," ","0"))</f>
        <v>9</v>
      </c>
      <c r="I6192" s="2" t="str">
        <f>IF(Table13456[[#This Row],[first]]="0",SUBSTITUTE(TRIM(MID(B6192, 8, 3))," ","0"),SUBSTITUTE(TRIM(MID(B6192, 7, 3))," ","0"))</f>
        <v>105</v>
      </c>
      <c r="J6192" s="2">
        <v>1</v>
      </c>
      <c r="K6192" s="2" t="str">
        <f t="shared" si="288"/>
        <v>700</v>
      </c>
      <c r="L6192" s="2" t="str">
        <f t="shared" si="289"/>
        <v>009</v>
      </c>
      <c r="M6192" s="2" t="str">
        <f t="shared" si="290"/>
        <v>105</v>
      </c>
    </row>
    <row r="6193" spans="2:13" x14ac:dyDescent="0.25">
      <c r="B6193" s="2" t="s">
        <v>13838</v>
      </c>
      <c r="C6193" s="2" t="s">
        <v>13839</v>
      </c>
      <c r="D6193" s="6" t="str">
        <f>+_xlfn.CONCAT(Table13456[[#This Row],[phase1]],Table13456[[#This Row],[phase2]],Table13456[[#This Row],[phase3]],Table13456[[#This Row],[phase4]])</f>
        <v>1700009106</v>
      </c>
      <c r="E6193" s="2" t="str">
        <f>+Table13456[[#This Row],[DESCRIPTION]]</f>
        <v>WALK-IN DYNAMIC MESSAGE SIGN, FURNISH &amp; INSTALL-- UPS ONLY</v>
      </c>
      <c r="F6193" s="2" t="str">
        <f>+LEFT(Table13456[[#This Row],[PAY ITEM]],1)</f>
        <v>0</v>
      </c>
      <c r="G6193" s="2" t="str">
        <f>IF(Table13456[[#This Row],[first]]="0",SUBSTITUTE(TRIM(MID(B6193, 2, 3))," ","0"),SUBSTITUTE(TRIM(MID(B6193, 1, 3))," ","0"))</f>
        <v>700</v>
      </c>
      <c r="H6193" s="2" t="str">
        <f>IF(Table13456[[#This Row],[first]]="0",SUBSTITUTE(TRIM(MID(B6193, 5, 3))," ","0"),SUBSTITUTE(TRIM(MID(B6193, 4, 3))," ","0"))</f>
        <v>9</v>
      </c>
      <c r="I6193" s="2" t="str">
        <f>IF(Table13456[[#This Row],[first]]="0",SUBSTITUTE(TRIM(MID(B6193, 8, 3))," ","0"),SUBSTITUTE(TRIM(MID(B6193, 7, 3))," ","0"))</f>
        <v>106</v>
      </c>
      <c r="J6193" s="2">
        <v>1</v>
      </c>
      <c r="K6193" s="2" t="str">
        <f t="shared" si="288"/>
        <v>700</v>
      </c>
      <c r="L6193" s="2" t="str">
        <f t="shared" si="289"/>
        <v>009</v>
      </c>
      <c r="M6193" s="2" t="str">
        <f t="shared" si="290"/>
        <v>106</v>
      </c>
    </row>
    <row r="6194" spans="2:13" x14ac:dyDescent="0.25">
      <c r="B6194" s="2" t="s">
        <v>13840</v>
      </c>
      <c r="C6194" s="2" t="s">
        <v>13841</v>
      </c>
      <c r="D6194" s="6" t="str">
        <f>+_xlfn.CONCAT(Table13456[[#This Row],[phase1]],Table13456[[#This Row],[phase2]],Table13456[[#This Row],[phase3]],Table13456[[#This Row],[phase4]])</f>
        <v>1700009107</v>
      </c>
      <c r="E6194" s="2" t="str">
        <f>+Table13456[[#This Row],[DESCRIPTION]]</f>
        <v>WALK-IN DYNAMIC MESSAGE SIGN, FURNISH &amp; INSTALL- POWER BOARD</v>
      </c>
      <c r="F6194" s="2" t="str">
        <f>+LEFT(Table13456[[#This Row],[PAY ITEM]],1)</f>
        <v>0</v>
      </c>
      <c r="G6194" s="2" t="str">
        <f>IF(Table13456[[#This Row],[first]]="0",SUBSTITUTE(TRIM(MID(B6194, 2, 3))," ","0"),SUBSTITUTE(TRIM(MID(B6194, 1, 3))," ","0"))</f>
        <v>700</v>
      </c>
      <c r="H6194" s="2" t="str">
        <f>IF(Table13456[[#This Row],[first]]="0",SUBSTITUTE(TRIM(MID(B6194, 5, 3))," ","0"),SUBSTITUTE(TRIM(MID(B6194, 4, 3))," ","0"))</f>
        <v>9</v>
      </c>
      <c r="I6194" s="2" t="str">
        <f>IF(Table13456[[#This Row],[first]]="0",SUBSTITUTE(TRIM(MID(B6194, 8, 3))," ","0"),SUBSTITUTE(TRIM(MID(B6194, 7, 3))," ","0"))</f>
        <v>107</v>
      </c>
      <c r="J6194" s="2">
        <v>1</v>
      </c>
      <c r="K6194" s="2" t="str">
        <f t="shared" si="288"/>
        <v>700</v>
      </c>
      <c r="L6194" s="2" t="str">
        <f t="shared" si="289"/>
        <v>009</v>
      </c>
      <c r="M6194" s="2" t="str">
        <f t="shared" si="290"/>
        <v>107</v>
      </c>
    </row>
    <row r="6195" spans="2:13" x14ac:dyDescent="0.25">
      <c r="B6195" s="2" t="s">
        <v>13842</v>
      </c>
      <c r="C6195" s="2" t="s">
        <v>13843</v>
      </c>
      <c r="D6195" s="6" t="str">
        <f>+_xlfn.CONCAT(Table13456[[#This Row],[phase1]],Table13456[[#This Row],[phase2]],Table13456[[#This Row],[phase3]],Table13456[[#This Row],[phase4]])</f>
        <v>1700009108</v>
      </c>
      <c r="E6195" s="2" t="str">
        <f>+Table13456[[#This Row],[DESCRIPTION]]</f>
        <v>WALK-IN DYNAMIC MESSAGE SIGN, FURNISH &amp; INSTALL- SUPPRESSION</v>
      </c>
      <c r="F6195" s="2" t="str">
        <f>+LEFT(Table13456[[#This Row],[PAY ITEM]],1)</f>
        <v>0</v>
      </c>
      <c r="G6195" s="2" t="str">
        <f>IF(Table13456[[#This Row],[first]]="0",SUBSTITUTE(TRIM(MID(B6195, 2, 3))," ","0"),SUBSTITUTE(TRIM(MID(B6195, 1, 3))," ","0"))</f>
        <v>700</v>
      </c>
      <c r="H6195" s="2" t="str">
        <f>IF(Table13456[[#This Row],[first]]="0",SUBSTITUTE(TRIM(MID(B6195, 5, 3))," ","0"),SUBSTITUTE(TRIM(MID(B6195, 4, 3))," ","0"))</f>
        <v>9</v>
      </c>
      <c r="I6195" s="2" t="str">
        <f>IF(Table13456[[#This Row],[first]]="0",SUBSTITUTE(TRIM(MID(B6195, 8, 3))," ","0"),SUBSTITUTE(TRIM(MID(B6195, 7, 3))," ","0"))</f>
        <v>108</v>
      </c>
      <c r="J6195" s="2">
        <v>1</v>
      </c>
      <c r="K6195" s="2" t="str">
        <f t="shared" si="288"/>
        <v>700</v>
      </c>
      <c r="L6195" s="2" t="str">
        <f t="shared" si="289"/>
        <v>009</v>
      </c>
      <c r="M6195" s="2" t="str">
        <f t="shared" si="290"/>
        <v>108</v>
      </c>
    </row>
    <row r="6196" spans="2:13" x14ac:dyDescent="0.25">
      <c r="B6196" s="2" t="s">
        <v>13844</v>
      </c>
      <c r="C6196" s="2" t="s">
        <v>13845</v>
      </c>
      <c r="D6196" s="6" t="str">
        <f>+_xlfn.CONCAT(Table13456[[#This Row],[phase1]],Table13456[[#This Row],[phase2]],Table13456[[#This Row],[phase3]],Table13456[[#This Row],[phase4]])</f>
        <v>1700009117</v>
      </c>
      <c r="E6196" s="2" t="str">
        <f>+Table13456[[#This Row],[DESCRIPTION]]</f>
        <v>WALK-IN DYNAMIC MESSAGE SIGN, FURNISH &amp; INSTALL- WITH UPS MONOCHROME, 201-300 SF</v>
      </c>
      <c r="F6196" s="2" t="str">
        <f>+LEFT(Table13456[[#This Row],[PAY ITEM]],1)</f>
        <v>0</v>
      </c>
      <c r="G6196" s="2" t="str">
        <f>IF(Table13456[[#This Row],[first]]="0",SUBSTITUTE(TRIM(MID(B6196, 2, 3))," ","0"),SUBSTITUTE(TRIM(MID(B6196, 1, 3))," ","0"))</f>
        <v>700</v>
      </c>
      <c r="H6196" s="2" t="str">
        <f>IF(Table13456[[#This Row],[first]]="0",SUBSTITUTE(TRIM(MID(B6196, 5, 3))," ","0"),SUBSTITUTE(TRIM(MID(B6196, 4, 3))," ","0"))</f>
        <v>9</v>
      </c>
      <c r="I6196" s="2" t="str">
        <f>IF(Table13456[[#This Row],[first]]="0",SUBSTITUTE(TRIM(MID(B6196, 8, 3))," ","0"),SUBSTITUTE(TRIM(MID(B6196, 7, 3))," ","0"))</f>
        <v>117</v>
      </c>
      <c r="J6196" s="2">
        <v>1</v>
      </c>
      <c r="K6196" s="2" t="str">
        <f t="shared" si="288"/>
        <v>700</v>
      </c>
      <c r="L6196" s="2" t="str">
        <f t="shared" si="289"/>
        <v>009</v>
      </c>
      <c r="M6196" s="2" t="str">
        <f t="shared" si="290"/>
        <v>117</v>
      </c>
    </row>
    <row r="6197" spans="2:13" x14ac:dyDescent="0.25">
      <c r="B6197" s="2" t="s">
        <v>2953</v>
      </c>
      <c r="C6197" s="2" t="s">
        <v>2954</v>
      </c>
      <c r="D6197" s="6" t="str">
        <f>+_xlfn.CONCAT(Table13456[[#This Row],[phase1]],Table13456[[#This Row],[phase2]],Table13456[[#This Row],[phase3]],Table13456[[#This Row],[phase4]])</f>
        <v>1700009137</v>
      </c>
      <c r="E6197" s="2" t="str">
        <f>+Table13456[[#This Row],[DESCRIPTION]]</f>
        <v>WALK-IN DYNAMIC MESSAGE SIGN, FURNISH &amp; INSTALL- WITH UPS FULL COLOR, 201-300 SF</v>
      </c>
      <c r="F6197" s="2" t="str">
        <f>+LEFT(Table13456[[#This Row],[PAY ITEM]],1)</f>
        <v>0</v>
      </c>
      <c r="G6197" s="2" t="str">
        <f>IF(Table13456[[#This Row],[first]]="0",SUBSTITUTE(TRIM(MID(B6197, 2, 3))," ","0"),SUBSTITUTE(TRIM(MID(B6197, 1, 3))," ","0"))</f>
        <v>700</v>
      </c>
      <c r="H6197" s="2" t="str">
        <f>IF(Table13456[[#This Row],[first]]="0",SUBSTITUTE(TRIM(MID(B6197, 5, 3))," ","0"),SUBSTITUTE(TRIM(MID(B6197, 4, 3))," ","0"))</f>
        <v>9</v>
      </c>
      <c r="I6197" s="2" t="str">
        <f>IF(Table13456[[#This Row],[first]]="0",SUBSTITUTE(TRIM(MID(B6197, 8, 3))," ","0"),SUBSTITUTE(TRIM(MID(B6197, 7, 3))," ","0"))</f>
        <v>137</v>
      </c>
      <c r="J6197" s="2">
        <v>1</v>
      </c>
      <c r="K6197" s="2" t="str">
        <f t="shared" si="288"/>
        <v>700</v>
      </c>
      <c r="L6197" s="2" t="str">
        <f t="shared" si="289"/>
        <v>009</v>
      </c>
      <c r="M6197" s="2" t="str">
        <f t="shared" si="290"/>
        <v>137</v>
      </c>
    </row>
    <row r="6198" spans="2:13" x14ac:dyDescent="0.25">
      <c r="B6198" s="2" t="s">
        <v>13846</v>
      </c>
      <c r="C6198" s="2" t="s">
        <v>13847</v>
      </c>
      <c r="D6198" s="6" t="str">
        <f>+_xlfn.CONCAT(Table13456[[#This Row],[phase1]],Table13456[[#This Row],[phase2]],Table13456[[#This Row],[phase3]],Table13456[[#This Row],[phase4]])</f>
        <v>1700009237</v>
      </c>
      <c r="E6198" s="2" t="str">
        <f>+Table13456[[#This Row],[DESCRIPTION]]</f>
        <v>WALK-IN DYNAMIC MESSAGE SIGN, FURNISH &amp; INSTALL- WITHOUT UPS, FULL COLOR, 201-300 SF</v>
      </c>
      <c r="F6198" s="2" t="str">
        <f>+LEFT(Table13456[[#This Row],[PAY ITEM]],1)</f>
        <v>0</v>
      </c>
      <c r="G6198" s="2" t="str">
        <f>IF(Table13456[[#This Row],[first]]="0",SUBSTITUTE(TRIM(MID(B6198, 2, 3))," ","0"),SUBSTITUTE(TRIM(MID(B6198, 1, 3))," ","0"))</f>
        <v>700</v>
      </c>
      <c r="H6198" s="2" t="str">
        <f>IF(Table13456[[#This Row],[first]]="0",SUBSTITUTE(TRIM(MID(B6198, 5, 3))," ","0"),SUBSTITUTE(TRIM(MID(B6198, 4, 3))," ","0"))</f>
        <v>9</v>
      </c>
      <c r="I6198" s="2" t="str">
        <f>IF(Table13456[[#This Row],[first]]="0",SUBSTITUTE(TRIM(MID(B6198, 8, 3))," ","0"),SUBSTITUTE(TRIM(MID(B6198, 7, 3))," ","0"))</f>
        <v>237</v>
      </c>
      <c r="J6198" s="2">
        <v>1</v>
      </c>
      <c r="K6198" s="2" t="str">
        <f t="shared" si="288"/>
        <v>700</v>
      </c>
      <c r="L6198" s="2" t="str">
        <f t="shared" si="289"/>
        <v>009</v>
      </c>
      <c r="M6198" s="2" t="str">
        <f t="shared" si="290"/>
        <v>237</v>
      </c>
    </row>
    <row r="6199" spans="2:13" x14ac:dyDescent="0.25">
      <c r="B6199" s="2" t="s">
        <v>4190</v>
      </c>
      <c r="C6199" s="2" t="s">
        <v>13848</v>
      </c>
      <c r="D6199" s="6" t="str">
        <f>+_xlfn.CONCAT(Table13456[[#This Row],[phase1]],Table13456[[#This Row],[phase2]],Table13456[[#This Row],[phase3]],Table13456[[#This Row],[phase4]])</f>
        <v>1700009400</v>
      </c>
      <c r="E6199" s="2" t="str">
        <f>+Table13456[[#This Row],[DESCRIPTION]]</f>
        <v>WALK-IN DYNAMIC MESSAGE SIGN, INSTALL</v>
      </c>
      <c r="F6199" s="2" t="str">
        <f>+LEFT(Table13456[[#This Row],[PAY ITEM]],1)</f>
        <v>0</v>
      </c>
      <c r="G6199" s="2" t="str">
        <f>IF(Table13456[[#This Row],[first]]="0",SUBSTITUTE(TRIM(MID(B6199, 2, 3))," ","0"),SUBSTITUTE(TRIM(MID(B6199, 1, 3))," ","0"))</f>
        <v>700</v>
      </c>
      <c r="H6199" s="2" t="str">
        <f>IF(Table13456[[#This Row],[first]]="0",SUBSTITUTE(TRIM(MID(B6199, 5, 3))," ","0"),SUBSTITUTE(TRIM(MID(B6199, 4, 3))," ","0"))</f>
        <v>9</v>
      </c>
      <c r="I6199" s="2" t="str">
        <f>IF(Table13456[[#This Row],[first]]="0",SUBSTITUTE(TRIM(MID(B6199, 8, 3))," ","0"),SUBSTITUTE(TRIM(MID(B6199, 7, 3))," ","0"))</f>
        <v>400</v>
      </c>
      <c r="J6199" s="2">
        <v>1</v>
      </c>
      <c r="K6199" s="2" t="str">
        <f t="shared" si="288"/>
        <v>700</v>
      </c>
      <c r="L6199" s="2" t="str">
        <f t="shared" si="289"/>
        <v>009</v>
      </c>
      <c r="M6199" s="2" t="str">
        <f t="shared" si="290"/>
        <v>400</v>
      </c>
    </row>
    <row r="6200" spans="2:13" x14ac:dyDescent="0.25">
      <c r="B6200" s="2" t="s">
        <v>2955</v>
      </c>
      <c r="C6200" s="2" t="s">
        <v>2956</v>
      </c>
      <c r="D6200" s="6" t="str">
        <f>+_xlfn.CONCAT(Table13456[[#This Row],[phase1]],Table13456[[#This Row],[phase2]],Table13456[[#This Row],[phase3]],Table13456[[#This Row],[phase4]])</f>
        <v>1700009500</v>
      </c>
      <c r="E6200" s="2" t="str">
        <f>+Table13456[[#This Row],[DESCRIPTION]]</f>
        <v>WALK-IN DYNAMIC MESSAGE SIGN, RELOCATE</v>
      </c>
      <c r="F6200" s="2" t="str">
        <f>+LEFT(Table13456[[#This Row],[PAY ITEM]],1)</f>
        <v>0</v>
      </c>
      <c r="G6200" s="2" t="str">
        <f>IF(Table13456[[#This Row],[first]]="0",SUBSTITUTE(TRIM(MID(B6200, 2, 3))," ","0"),SUBSTITUTE(TRIM(MID(B6200, 1, 3))," ","0"))</f>
        <v>700</v>
      </c>
      <c r="H6200" s="2" t="str">
        <f>IF(Table13456[[#This Row],[first]]="0",SUBSTITUTE(TRIM(MID(B6200, 5, 3))," ","0"),SUBSTITUTE(TRIM(MID(B6200, 4, 3))," ","0"))</f>
        <v>9</v>
      </c>
      <c r="I6200" s="2" t="str">
        <f>IF(Table13456[[#This Row],[first]]="0",SUBSTITUTE(TRIM(MID(B6200, 8, 3))," ","0"),SUBSTITUTE(TRIM(MID(B6200, 7, 3))," ","0"))</f>
        <v>500</v>
      </c>
      <c r="J6200" s="2">
        <v>1</v>
      </c>
      <c r="K6200" s="2" t="str">
        <f t="shared" si="288"/>
        <v>700</v>
      </c>
      <c r="L6200" s="2" t="str">
        <f t="shared" si="289"/>
        <v>009</v>
      </c>
      <c r="M6200" s="2" t="str">
        <f t="shared" si="290"/>
        <v>500</v>
      </c>
    </row>
    <row r="6201" spans="2:13" x14ac:dyDescent="0.25">
      <c r="B6201" s="2" t="s">
        <v>2957</v>
      </c>
      <c r="C6201" s="2" t="s">
        <v>2958</v>
      </c>
      <c r="D6201" s="6" t="str">
        <f>+_xlfn.CONCAT(Table13456[[#This Row],[phase1]],Table13456[[#This Row],[phase2]],Table13456[[#This Row],[phase3]],Table13456[[#This Row],[phase4]])</f>
        <v>1700009600</v>
      </c>
      <c r="E6201" s="2" t="str">
        <f>+Table13456[[#This Row],[DESCRIPTION]]</f>
        <v>WALK-IN DYNAMIC MESSAGE SIGN, REMOVE</v>
      </c>
      <c r="F6201" s="2" t="str">
        <f>+LEFT(Table13456[[#This Row],[PAY ITEM]],1)</f>
        <v>0</v>
      </c>
      <c r="G6201" s="2" t="str">
        <f>IF(Table13456[[#This Row],[first]]="0",SUBSTITUTE(TRIM(MID(B6201, 2, 3))," ","0"),SUBSTITUTE(TRIM(MID(B6201, 1, 3))," ","0"))</f>
        <v>700</v>
      </c>
      <c r="H6201" s="2" t="str">
        <f>IF(Table13456[[#This Row],[first]]="0",SUBSTITUTE(TRIM(MID(B6201, 5, 3))," ","0"),SUBSTITUTE(TRIM(MID(B6201, 4, 3))," ","0"))</f>
        <v>9</v>
      </c>
      <c r="I6201" s="2" t="str">
        <f>IF(Table13456[[#This Row],[first]]="0",SUBSTITUTE(TRIM(MID(B6201, 8, 3))," ","0"),SUBSTITUTE(TRIM(MID(B6201, 7, 3))," ","0"))</f>
        <v>600</v>
      </c>
      <c r="J6201" s="2">
        <v>1</v>
      </c>
      <c r="K6201" s="2" t="str">
        <f t="shared" si="288"/>
        <v>700</v>
      </c>
      <c r="L6201" s="2" t="str">
        <f t="shared" si="289"/>
        <v>009</v>
      </c>
      <c r="M6201" s="2" t="str">
        <f t="shared" si="290"/>
        <v>600</v>
      </c>
    </row>
    <row r="6202" spans="2:13" x14ac:dyDescent="0.25">
      <c r="B6202" s="2" t="s">
        <v>13849</v>
      </c>
      <c r="C6202" s="2" t="s">
        <v>13850</v>
      </c>
      <c r="D6202" s="6" t="str">
        <f>+_xlfn.CONCAT(Table13456[[#This Row],[phase1]],Table13456[[#This Row],[phase2]],Table13456[[#This Row],[phase3]],Table13456[[#This Row],[phase4]])</f>
        <v>1700009700</v>
      </c>
      <c r="E6202" s="2" t="str">
        <f>+Table13456[[#This Row],[DESCRIPTION]]</f>
        <v>WALK-IN DYNAMIC MESSAGE SIGN, PREVENTATIVE MAINTENANCE</v>
      </c>
      <c r="F6202" s="2" t="str">
        <f>+LEFT(Table13456[[#This Row],[PAY ITEM]],1)</f>
        <v>0</v>
      </c>
      <c r="G6202" s="2" t="str">
        <f>IF(Table13456[[#This Row],[first]]="0",SUBSTITUTE(TRIM(MID(B6202, 2, 3))," ","0"),SUBSTITUTE(TRIM(MID(B6202, 1, 3))," ","0"))</f>
        <v>700</v>
      </c>
      <c r="H6202" s="2" t="str">
        <f>IF(Table13456[[#This Row],[first]]="0",SUBSTITUTE(TRIM(MID(B6202, 5, 3))," ","0"),SUBSTITUTE(TRIM(MID(B6202, 4, 3))," ","0"))</f>
        <v>9</v>
      </c>
      <c r="I6202" s="2" t="str">
        <f>IF(Table13456[[#This Row],[first]]="0",SUBSTITUTE(TRIM(MID(B6202, 8, 3))," ","0"),SUBSTITUTE(TRIM(MID(B6202, 7, 3))," ","0"))</f>
        <v>700</v>
      </c>
      <c r="J6202" s="2">
        <v>1</v>
      </c>
      <c r="K6202" s="2" t="str">
        <f t="shared" si="288"/>
        <v>700</v>
      </c>
      <c r="L6202" s="2" t="str">
        <f t="shared" si="289"/>
        <v>009</v>
      </c>
      <c r="M6202" s="2" t="str">
        <f t="shared" si="290"/>
        <v>700</v>
      </c>
    </row>
    <row r="6203" spans="2:13" x14ac:dyDescent="0.25">
      <c r="B6203" s="2" t="s">
        <v>13851</v>
      </c>
      <c r="C6203" s="2" t="s">
        <v>13852</v>
      </c>
      <c r="D6203" s="6" t="str">
        <f>+_xlfn.CONCAT(Table13456[[#This Row],[phase1]],Table13456[[#This Row],[phase2]],Table13456[[#This Row],[phase3]],Table13456[[#This Row],[phase4]])</f>
        <v>1700009800</v>
      </c>
      <c r="E6203" s="2" t="str">
        <f>+Table13456[[#This Row],[DESCRIPTION]]</f>
        <v>WALK-IN DYNAMIC MESSAGE SIGN, DIAGNOSE AND MISCELLANEOUS REPAIR</v>
      </c>
      <c r="F6203" s="2" t="str">
        <f>+LEFT(Table13456[[#This Row],[PAY ITEM]],1)</f>
        <v>0</v>
      </c>
      <c r="G6203" s="2" t="str">
        <f>IF(Table13456[[#This Row],[first]]="0",SUBSTITUTE(TRIM(MID(B6203, 2, 3))," ","0"),SUBSTITUTE(TRIM(MID(B6203, 1, 3))," ","0"))</f>
        <v>700</v>
      </c>
      <c r="H6203" s="2" t="str">
        <f>IF(Table13456[[#This Row],[first]]="0",SUBSTITUTE(TRIM(MID(B6203, 5, 3))," ","0"),SUBSTITUTE(TRIM(MID(B6203, 4, 3))," ","0"))</f>
        <v>9</v>
      </c>
      <c r="I6203" s="2" t="str">
        <f>IF(Table13456[[#This Row],[first]]="0",SUBSTITUTE(TRIM(MID(B6203, 8, 3))," ","0"),SUBSTITUTE(TRIM(MID(B6203, 7, 3))," ","0"))</f>
        <v>800</v>
      </c>
      <c r="J6203" s="2">
        <v>1</v>
      </c>
      <c r="K6203" s="2" t="str">
        <f t="shared" si="288"/>
        <v>700</v>
      </c>
      <c r="L6203" s="2" t="str">
        <f t="shared" si="289"/>
        <v>009</v>
      </c>
      <c r="M6203" s="2" t="str">
        <f t="shared" si="290"/>
        <v>800</v>
      </c>
    </row>
    <row r="6204" spans="2:13" x14ac:dyDescent="0.25">
      <c r="B6204" s="2" t="s">
        <v>2959</v>
      </c>
      <c r="C6204" s="2" t="s">
        <v>2960</v>
      </c>
      <c r="D6204" s="6" t="str">
        <f>+_xlfn.CONCAT(Table13456[[#This Row],[phase1]],Table13456[[#This Row],[phase2]],Table13456[[#This Row],[phase3]],Table13456[[#This Row],[phase4]])</f>
        <v>1700010115</v>
      </c>
      <c r="E6204" s="2" t="str">
        <f>+Table13456[[#This Row],[DESCRIPTION]]</f>
        <v>DMS SUPPORT STRUCTURE, FURNISH &amp; INSTALL, SPAN, 51-100 FT</v>
      </c>
      <c r="F6204" s="2" t="str">
        <f>+LEFT(Table13456[[#This Row],[PAY ITEM]],1)</f>
        <v>0</v>
      </c>
      <c r="G6204" s="2" t="str">
        <f>IF(Table13456[[#This Row],[first]]="0",SUBSTITUTE(TRIM(MID(B6204, 2, 3))," ","0"),SUBSTITUTE(TRIM(MID(B6204, 1, 3))," ","0"))</f>
        <v>700</v>
      </c>
      <c r="H6204" s="2" t="str">
        <f>IF(Table13456[[#This Row],[first]]="0",SUBSTITUTE(TRIM(MID(B6204, 5, 3))," ","0"),SUBSTITUTE(TRIM(MID(B6204, 4, 3))," ","0"))</f>
        <v>10</v>
      </c>
      <c r="I6204" s="2" t="str">
        <f>IF(Table13456[[#This Row],[first]]="0",SUBSTITUTE(TRIM(MID(B6204, 8, 3))," ","0"),SUBSTITUTE(TRIM(MID(B6204, 7, 3))," ","0"))</f>
        <v>115</v>
      </c>
      <c r="J6204" s="2">
        <v>1</v>
      </c>
      <c r="K6204" s="2" t="str">
        <f t="shared" si="288"/>
        <v>700</v>
      </c>
      <c r="L6204" s="2" t="str">
        <f t="shared" si="289"/>
        <v>010</v>
      </c>
      <c r="M6204" s="2" t="str">
        <f t="shared" si="290"/>
        <v>115</v>
      </c>
    </row>
    <row r="6205" spans="2:13" x14ac:dyDescent="0.25">
      <c r="B6205" s="2" t="s">
        <v>2961</v>
      </c>
      <c r="C6205" s="2" t="s">
        <v>2962</v>
      </c>
      <c r="D6205" s="6" t="str">
        <f>+_xlfn.CONCAT(Table13456[[#This Row],[phase1]],Table13456[[#This Row],[phase2]],Table13456[[#This Row],[phase3]],Table13456[[#This Row],[phase4]])</f>
        <v>1700010116</v>
      </c>
      <c r="E6205" s="2" t="str">
        <f>+Table13456[[#This Row],[DESCRIPTION]]</f>
        <v>DMS SUPPORT STRUCTURE, FURNISH &amp; INSTALL, SPAN, 101-150 FT</v>
      </c>
      <c r="F6205" s="2" t="str">
        <f>+LEFT(Table13456[[#This Row],[PAY ITEM]],1)</f>
        <v>0</v>
      </c>
      <c r="G6205" s="2" t="str">
        <f>IF(Table13456[[#This Row],[first]]="0",SUBSTITUTE(TRIM(MID(B6205, 2, 3))," ","0"),SUBSTITUTE(TRIM(MID(B6205, 1, 3))," ","0"))</f>
        <v>700</v>
      </c>
      <c r="H6205" s="2" t="str">
        <f>IF(Table13456[[#This Row],[first]]="0",SUBSTITUTE(TRIM(MID(B6205, 5, 3))," ","0"),SUBSTITUTE(TRIM(MID(B6205, 4, 3))," ","0"))</f>
        <v>10</v>
      </c>
      <c r="I6205" s="2" t="str">
        <f>IF(Table13456[[#This Row],[first]]="0",SUBSTITUTE(TRIM(MID(B6205, 8, 3))," ","0"),SUBSTITUTE(TRIM(MID(B6205, 7, 3))," ","0"))</f>
        <v>116</v>
      </c>
      <c r="J6205" s="2">
        <v>1</v>
      </c>
      <c r="K6205" s="2" t="str">
        <f t="shared" si="288"/>
        <v>700</v>
      </c>
      <c r="L6205" s="2" t="str">
        <f t="shared" si="289"/>
        <v>010</v>
      </c>
      <c r="M6205" s="2" t="str">
        <f t="shared" si="290"/>
        <v>116</v>
      </c>
    </row>
    <row r="6206" spans="2:13" x14ac:dyDescent="0.25">
      <c r="B6206" s="2" t="s">
        <v>4515</v>
      </c>
      <c r="C6206" s="2" t="s">
        <v>13853</v>
      </c>
      <c r="D6206" s="6" t="str">
        <f>+_xlfn.CONCAT(Table13456[[#This Row],[phase1]],Table13456[[#This Row],[phase2]],Table13456[[#This Row],[phase3]],Table13456[[#This Row],[phase4]])</f>
        <v>1700010117</v>
      </c>
      <c r="E6206" s="2" t="str">
        <f>+Table13456[[#This Row],[DESCRIPTION]]</f>
        <v>DMS SUPPORT STRUCTURE, FURNISH &amp; INSTALL, SPAN,  151-200 FT</v>
      </c>
      <c r="F6206" s="2" t="str">
        <f>+LEFT(Table13456[[#This Row],[PAY ITEM]],1)</f>
        <v>0</v>
      </c>
      <c r="G6206" s="2" t="str">
        <f>IF(Table13456[[#This Row],[first]]="0",SUBSTITUTE(TRIM(MID(B6206, 2, 3))," ","0"),SUBSTITUTE(TRIM(MID(B6206, 1, 3))," ","0"))</f>
        <v>700</v>
      </c>
      <c r="H6206" s="2" t="str">
        <f>IF(Table13456[[#This Row],[first]]="0",SUBSTITUTE(TRIM(MID(B6206, 5, 3))," ","0"),SUBSTITUTE(TRIM(MID(B6206, 4, 3))," ","0"))</f>
        <v>10</v>
      </c>
      <c r="I6206" s="2" t="str">
        <f>IF(Table13456[[#This Row],[first]]="0",SUBSTITUTE(TRIM(MID(B6206, 8, 3))," ","0"),SUBSTITUTE(TRIM(MID(B6206, 7, 3))," ","0"))</f>
        <v>117</v>
      </c>
      <c r="J6206" s="2">
        <v>1</v>
      </c>
      <c r="K6206" s="2" t="str">
        <f t="shared" si="288"/>
        <v>700</v>
      </c>
      <c r="L6206" s="2" t="str">
        <f t="shared" si="289"/>
        <v>010</v>
      </c>
      <c r="M6206" s="2" t="str">
        <f t="shared" si="290"/>
        <v>117</v>
      </c>
    </row>
    <row r="6207" spans="2:13" x14ac:dyDescent="0.25">
      <c r="B6207" s="2" t="s">
        <v>13854</v>
      </c>
      <c r="C6207" s="2" t="s">
        <v>13855</v>
      </c>
      <c r="D6207" s="6" t="str">
        <f>+_xlfn.CONCAT(Table13456[[#This Row],[phase1]],Table13456[[#This Row],[phase2]],Table13456[[#This Row],[phase3]],Table13456[[#This Row],[phase4]])</f>
        <v>1700010118</v>
      </c>
      <c r="E6207" s="2" t="str">
        <f>+Table13456[[#This Row],[DESCRIPTION]]</f>
        <v>DMS SUPPORT STRUCTURE, FURNISH &amp; INSTALL, SPAN,  201 FT AND GREATER</v>
      </c>
      <c r="F6207" s="2" t="str">
        <f>+LEFT(Table13456[[#This Row],[PAY ITEM]],1)</f>
        <v>0</v>
      </c>
      <c r="G6207" s="2" t="str">
        <f>IF(Table13456[[#This Row],[first]]="0",SUBSTITUTE(TRIM(MID(B6207, 2, 3))," ","0"),SUBSTITUTE(TRIM(MID(B6207, 1, 3))," ","0"))</f>
        <v>700</v>
      </c>
      <c r="H6207" s="2" t="str">
        <f>IF(Table13456[[#This Row],[first]]="0",SUBSTITUTE(TRIM(MID(B6207, 5, 3))," ","0"),SUBSTITUTE(TRIM(MID(B6207, 4, 3))," ","0"))</f>
        <v>10</v>
      </c>
      <c r="I6207" s="2" t="str">
        <f>IF(Table13456[[#This Row],[first]]="0",SUBSTITUTE(TRIM(MID(B6207, 8, 3))," ","0"),SUBSTITUTE(TRIM(MID(B6207, 7, 3))," ","0"))</f>
        <v>118</v>
      </c>
      <c r="J6207" s="2">
        <v>1</v>
      </c>
      <c r="K6207" s="2" t="str">
        <f t="shared" si="288"/>
        <v>700</v>
      </c>
      <c r="L6207" s="2" t="str">
        <f t="shared" si="289"/>
        <v>010</v>
      </c>
      <c r="M6207" s="2" t="str">
        <f t="shared" si="290"/>
        <v>118</v>
      </c>
    </row>
    <row r="6208" spans="2:13" x14ac:dyDescent="0.25">
      <c r="B6208" s="2" t="s">
        <v>4191</v>
      </c>
      <c r="C6208" s="2" t="s">
        <v>13856</v>
      </c>
      <c r="D6208" s="6" t="str">
        <f>+_xlfn.CONCAT(Table13456[[#This Row],[phase1]],Table13456[[#This Row],[phase2]],Table13456[[#This Row],[phase3]],Table13456[[#This Row],[phase4]])</f>
        <v>1700010121</v>
      </c>
      <c r="E6208" s="2" t="str">
        <f>+Table13456[[#This Row],[DESCRIPTION]]</f>
        <v>DMS SUPPORT STRUCTURE, CANTILEVER, UP TO 20 FT</v>
      </c>
      <c r="F6208" s="2" t="str">
        <f>+LEFT(Table13456[[#This Row],[PAY ITEM]],1)</f>
        <v>0</v>
      </c>
      <c r="G6208" s="2" t="str">
        <f>IF(Table13456[[#This Row],[first]]="0",SUBSTITUTE(TRIM(MID(B6208, 2, 3))," ","0"),SUBSTITUTE(TRIM(MID(B6208, 1, 3))," ","0"))</f>
        <v>700</v>
      </c>
      <c r="H6208" s="2" t="str">
        <f>IF(Table13456[[#This Row],[first]]="0",SUBSTITUTE(TRIM(MID(B6208, 5, 3))," ","0"),SUBSTITUTE(TRIM(MID(B6208, 4, 3))," ","0"))</f>
        <v>10</v>
      </c>
      <c r="I6208" s="2" t="str">
        <f>IF(Table13456[[#This Row],[first]]="0",SUBSTITUTE(TRIM(MID(B6208, 8, 3))," ","0"),SUBSTITUTE(TRIM(MID(B6208, 7, 3))," ","0"))</f>
        <v>121</v>
      </c>
      <c r="J6208" s="2">
        <v>1</v>
      </c>
      <c r="K6208" s="2" t="str">
        <f t="shared" si="288"/>
        <v>700</v>
      </c>
      <c r="L6208" s="2" t="str">
        <f t="shared" si="289"/>
        <v>010</v>
      </c>
      <c r="M6208" s="2" t="str">
        <f t="shared" si="290"/>
        <v>121</v>
      </c>
    </row>
    <row r="6209" spans="2:13" x14ac:dyDescent="0.25">
      <c r="B6209" s="2" t="s">
        <v>2963</v>
      </c>
      <c r="C6209" s="2" t="s">
        <v>2964</v>
      </c>
      <c r="D6209" s="6" t="str">
        <f>+_xlfn.CONCAT(Table13456[[#This Row],[phase1]],Table13456[[#This Row],[phase2]],Table13456[[#This Row],[phase3]],Table13456[[#This Row],[phase4]])</f>
        <v>1700010122</v>
      </c>
      <c r="E6209" s="2" t="str">
        <f>+Table13456[[#This Row],[DESCRIPTION]]</f>
        <v>DMS SUPPORT STRUCTURE, CANTILEVER,  21-30 FT</v>
      </c>
      <c r="F6209" s="2" t="str">
        <f>+LEFT(Table13456[[#This Row],[PAY ITEM]],1)</f>
        <v>0</v>
      </c>
      <c r="G6209" s="2" t="str">
        <f>IF(Table13456[[#This Row],[first]]="0",SUBSTITUTE(TRIM(MID(B6209, 2, 3))," ","0"),SUBSTITUTE(TRIM(MID(B6209, 1, 3))," ","0"))</f>
        <v>700</v>
      </c>
      <c r="H6209" s="2" t="str">
        <f>IF(Table13456[[#This Row],[first]]="0",SUBSTITUTE(TRIM(MID(B6209, 5, 3))," ","0"),SUBSTITUTE(TRIM(MID(B6209, 4, 3))," ","0"))</f>
        <v>10</v>
      </c>
      <c r="I6209" s="2" t="str">
        <f>IF(Table13456[[#This Row],[first]]="0",SUBSTITUTE(TRIM(MID(B6209, 8, 3))," ","0"),SUBSTITUTE(TRIM(MID(B6209, 7, 3))," ","0"))</f>
        <v>122</v>
      </c>
      <c r="J6209" s="2">
        <v>1</v>
      </c>
      <c r="K6209" s="2" t="str">
        <f t="shared" si="288"/>
        <v>700</v>
      </c>
      <c r="L6209" s="2" t="str">
        <f t="shared" si="289"/>
        <v>010</v>
      </c>
      <c r="M6209" s="2" t="str">
        <f t="shared" si="290"/>
        <v>122</v>
      </c>
    </row>
    <row r="6210" spans="2:13" x14ac:dyDescent="0.25">
      <c r="B6210" s="2" t="s">
        <v>2965</v>
      </c>
      <c r="C6210" s="2" t="s">
        <v>2966</v>
      </c>
      <c r="D6210" s="6" t="str">
        <f>+_xlfn.CONCAT(Table13456[[#This Row],[phase1]],Table13456[[#This Row],[phase2]],Table13456[[#This Row],[phase3]],Table13456[[#This Row],[phase4]])</f>
        <v>1700010123</v>
      </c>
      <c r="E6210" s="2" t="str">
        <f>+Table13456[[#This Row],[DESCRIPTION]]</f>
        <v>DMS SUPPORT STRUCTURE, CANTILEVER,  31-40 FT</v>
      </c>
      <c r="F6210" s="2" t="str">
        <f>+LEFT(Table13456[[#This Row],[PAY ITEM]],1)</f>
        <v>0</v>
      </c>
      <c r="G6210" s="2" t="str">
        <f>IF(Table13456[[#This Row],[first]]="0",SUBSTITUTE(TRIM(MID(B6210, 2, 3))," ","0"),SUBSTITUTE(TRIM(MID(B6210, 1, 3))," ","0"))</f>
        <v>700</v>
      </c>
      <c r="H6210" s="2" t="str">
        <f>IF(Table13456[[#This Row],[first]]="0",SUBSTITUTE(TRIM(MID(B6210, 5, 3))," ","0"),SUBSTITUTE(TRIM(MID(B6210, 4, 3))," ","0"))</f>
        <v>10</v>
      </c>
      <c r="I6210" s="2" t="str">
        <f>IF(Table13456[[#This Row],[first]]="0",SUBSTITUTE(TRIM(MID(B6210, 8, 3))," ","0"),SUBSTITUTE(TRIM(MID(B6210, 7, 3))," ","0"))</f>
        <v>123</v>
      </c>
      <c r="J6210" s="2">
        <v>1</v>
      </c>
      <c r="K6210" s="2" t="str">
        <f t="shared" si="288"/>
        <v>700</v>
      </c>
      <c r="L6210" s="2" t="str">
        <f t="shared" si="289"/>
        <v>010</v>
      </c>
      <c r="M6210" s="2" t="str">
        <f t="shared" si="290"/>
        <v>123</v>
      </c>
    </row>
    <row r="6211" spans="2:13" x14ac:dyDescent="0.25">
      <c r="B6211" s="2" t="s">
        <v>2967</v>
      </c>
      <c r="C6211" s="2" t="s">
        <v>2968</v>
      </c>
      <c r="D6211" s="6" t="str">
        <f>+_xlfn.CONCAT(Table13456[[#This Row],[phase1]],Table13456[[#This Row],[phase2]],Table13456[[#This Row],[phase3]],Table13456[[#This Row],[phase4]])</f>
        <v>1700010124</v>
      </c>
      <c r="E6211" s="2" t="str">
        <f>+Table13456[[#This Row],[DESCRIPTION]]</f>
        <v>DMS SUPPORT STRUCTURE, CANTILEVER,  41-50 FT</v>
      </c>
      <c r="F6211" s="2" t="str">
        <f>+LEFT(Table13456[[#This Row],[PAY ITEM]],1)</f>
        <v>0</v>
      </c>
      <c r="G6211" s="2" t="str">
        <f>IF(Table13456[[#This Row],[first]]="0",SUBSTITUTE(TRIM(MID(B6211, 2, 3))," ","0"),SUBSTITUTE(TRIM(MID(B6211, 1, 3))," ","0"))</f>
        <v>700</v>
      </c>
      <c r="H6211" s="2" t="str">
        <f>IF(Table13456[[#This Row],[first]]="0",SUBSTITUTE(TRIM(MID(B6211, 5, 3))," ","0"),SUBSTITUTE(TRIM(MID(B6211, 4, 3))," ","0"))</f>
        <v>10</v>
      </c>
      <c r="I6211" s="2" t="str">
        <f>IF(Table13456[[#This Row],[first]]="0",SUBSTITUTE(TRIM(MID(B6211, 8, 3))," ","0"),SUBSTITUTE(TRIM(MID(B6211, 7, 3))," ","0"))</f>
        <v>124</v>
      </c>
      <c r="J6211" s="2">
        <v>1</v>
      </c>
      <c r="K6211" s="2" t="str">
        <f t="shared" ref="K6211:K6274" si="291">IF(LEN(G6211) = 3, G6211, TEXT(IF(LEN(G6211) = 2, "0" &amp; G6211, "00" &amp; G6211), "000"))</f>
        <v>700</v>
      </c>
      <c r="L6211" s="2" t="str">
        <f t="shared" ref="L6211:L6274" si="292">IF(LEN(H6211) = 3, H6211, TEXT(IF(LEN(H6211) = 2, "0" &amp; H6211, "00" &amp; H6211), "000"))</f>
        <v>010</v>
      </c>
      <c r="M6211" s="2" t="str">
        <f t="shared" ref="M6211:M6274" si="293">IF(LEN(I6211) = 3, I6211, TEXT(IF(LEN(I6211) = 2, "0" &amp; I6211, "00" &amp; I6211), "000"))</f>
        <v>124</v>
      </c>
    </row>
    <row r="6212" spans="2:13" x14ac:dyDescent="0.25">
      <c r="B6212" s="2" t="s">
        <v>5041</v>
      </c>
      <c r="C6212" s="2" t="s">
        <v>13857</v>
      </c>
      <c r="D6212" s="6" t="str">
        <f>+_xlfn.CONCAT(Table13456[[#This Row],[phase1]],Table13456[[#This Row],[phase2]],Table13456[[#This Row],[phase3]],Table13456[[#This Row],[phase4]])</f>
        <v>1700010130</v>
      </c>
      <c r="E6212" s="2" t="str">
        <f>+Table13456[[#This Row],[DESCRIPTION]]</f>
        <v>DMS SUPPORT STRUCTURE, FURNISH &amp; INSTALL, PEDESTAL</v>
      </c>
      <c r="F6212" s="2" t="str">
        <f>+LEFT(Table13456[[#This Row],[PAY ITEM]],1)</f>
        <v>0</v>
      </c>
      <c r="G6212" s="2" t="str">
        <f>IF(Table13456[[#This Row],[first]]="0",SUBSTITUTE(TRIM(MID(B6212, 2, 3))," ","0"),SUBSTITUTE(TRIM(MID(B6212, 1, 3))," ","0"))</f>
        <v>700</v>
      </c>
      <c r="H6212" s="2" t="str">
        <f>IF(Table13456[[#This Row],[first]]="0",SUBSTITUTE(TRIM(MID(B6212, 5, 3))," ","0"),SUBSTITUTE(TRIM(MID(B6212, 4, 3))," ","0"))</f>
        <v>10</v>
      </c>
      <c r="I6212" s="2" t="str">
        <f>IF(Table13456[[#This Row],[first]]="0",SUBSTITUTE(TRIM(MID(B6212, 8, 3))," ","0"),SUBSTITUTE(TRIM(MID(B6212, 7, 3))," ","0"))</f>
        <v>130</v>
      </c>
      <c r="J6212" s="2">
        <v>1</v>
      </c>
      <c r="K6212" s="2" t="str">
        <f t="shared" si="291"/>
        <v>700</v>
      </c>
      <c r="L6212" s="2" t="str">
        <f t="shared" si="292"/>
        <v>010</v>
      </c>
      <c r="M6212" s="2" t="str">
        <f t="shared" si="293"/>
        <v>130</v>
      </c>
    </row>
    <row r="6213" spans="2:13" x14ac:dyDescent="0.25">
      <c r="B6213" s="2" t="s">
        <v>4192</v>
      </c>
      <c r="C6213" s="2" t="s">
        <v>13858</v>
      </c>
      <c r="D6213" s="6" t="str">
        <f>+_xlfn.CONCAT(Table13456[[#This Row],[phase1]],Table13456[[#This Row],[phase2]],Table13456[[#This Row],[phase3]],Table13456[[#This Row],[phase4]])</f>
        <v>1700010140</v>
      </c>
      <c r="E6213" s="2" t="str">
        <f>+Table13456[[#This Row],[DESCRIPTION]]</f>
        <v>DMS SUPPORT STRUCTURE, FURNISH &amp; INSTALL, MULTI-POST</v>
      </c>
      <c r="F6213" s="2" t="str">
        <f>+LEFT(Table13456[[#This Row],[PAY ITEM]],1)</f>
        <v>0</v>
      </c>
      <c r="G6213" s="2" t="str">
        <f>IF(Table13456[[#This Row],[first]]="0",SUBSTITUTE(TRIM(MID(B6213, 2, 3))," ","0"),SUBSTITUTE(TRIM(MID(B6213, 1, 3))," ","0"))</f>
        <v>700</v>
      </c>
      <c r="H6213" s="2" t="str">
        <f>IF(Table13456[[#This Row],[first]]="0",SUBSTITUTE(TRIM(MID(B6213, 5, 3))," ","0"),SUBSTITUTE(TRIM(MID(B6213, 4, 3))," ","0"))</f>
        <v>10</v>
      </c>
      <c r="I6213" s="2" t="str">
        <f>IF(Table13456[[#This Row],[first]]="0",SUBSTITUTE(TRIM(MID(B6213, 8, 3))," ","0"),SUBSTITUTE(TRIM(MID(B6213, 7, 3))," ","0"))</f>
        <v>140</v>
      </c>
      <c r="J6213" s="2">
        <v>1</v>
      </c>
      <c r="K6213" s="2" t="str">
        <f t="shared" si="291"/>
        <v>700</v>
      </c>
      <c r="L6213" s="2" t="str">
        <f t="shared" si="292"/>
        <v>010</v>
      </c>
      <c r="M6213" s="2" t="str">
        <f t="shared" si="293"/>
        <v>140</v>
      </c>
    </row>
    <row r="6214" spans="2:13" x14ac:dyDescent="0.25">
      <c r="B6214" s="2" t="s">
        <v>5042</v>
      </c>
      <c r="C6214" s="2" t="s">
        <v>5043</v>
      </c>
      <c r="D6214" s="6" t="str">
        <f>+_xlfn.CONCAT(Table13456[[#This Row],[phase1]],Table13456[[#This Row],[phase2]],Table13456[[#This Row],[phase3]],Table13456[[#This Row],[phase4]])</f>
        <v>1700010400</v>
      </c>
      <c r="E6214" s="2" t="str">
        <f>+Table13456[[#This Row],[DESCRIPTION]]</f>
        <v>DMS SUPPORT STRUCTURE, RELOCATE</v>
      </c>
      <c r="F6214" s="2" t="str">
        <f>+LEFT(Table13456[[#This Row],[PAY ITEM]],1)</f>
        <v>0</v>
      </c>
      <c r="G6214" s="2" t="str">
        <f>IF(Table13456[[#This Row],[first]]="0",SUBSTITUTE(TRIM(MID(B6214, 2, 3))," ","0"),SUBSTITUTE(TRIM(MID(B6214, 1, 3))," ","0"))</f>
        <v>700</v>
      </c>
      <c r="H6214" s="2" t="str">
        <f>IF(Table13456[[#This Row],[first]]="0",SUBSTITUTE(TRIM(MID(B6214, 5, 3))," ","0"),SUBSTITUTE(TRIM(MID(B6214, 4, 3))," ","0"))</f>
        <v>10</v>
      </c>
      <c r="I6214" s="2" t="str">
        <f>IF(Table13456[[#This Row],[first]]="0",SUBSTITUTE(TRIM(MID(B6214, 8, 3))," ","0"),SUBSTITUTE(TRIM(MID(B6214, 7, 3))," ","0"))</f>
        <v>400</v>
      </c>
      <c r="J6214" s="2">
        <v>1</v>
      </c>
      <c r="K6214" s="2" t="str">
        <f t="shared" si="291"/>
        <v>700</v>
      </c>
      <c r="L6214" s="2" t="str">
        <f t="shared" si="292"/>
        <v>010</v>
      </c>
      <c r="M6214" s="2" t="str">
        <f t="shared" si="293"/>
        <v>400</v>
      </c>
    </row>
    <row r="6215" spans="2:13" x14ac:dyDescent="0.25">
      <c r="B6215" s="2" t="s">
        <v>13859</v>
      </c>
      <c r="C6215" s="2" t="s">
        <v>13860</v>
      </c>
      <c r="D6215" s="6" t="str">
        <f>+_xlfn.CONCAT(Table13456[[#This Row],[phase1]],Table13456[[#This Row],[phase2]],Table13456[[#This Row],[phase3]],Table13456[[#This Row],[phase4]])</f>
        <v>1700010500</v>
      </c>
      <c r="E6215" s="2" t="str">
        <f>+Table13456[[#This Row],[DESCRIPTION]]</f>
        <v>DMS SUPPORT STRUCTURE, MODIFY</v>
      </c>
      <c r="F6215" s="2" t="str">
        <f>+LEFT(Table13456[[#This Row],[PAY ITEM]],1)</f>
        <v>0</v>
      </c>
      <c r="G6215" s="2" t="str">
        <f>IF(Table13456[[#This Row],[first]]="0",SUBSTITUTE(TRIM(MID(B6215, 2, 3))," ","0"),SUBSTITUTE(TRIM(MID(B6215, 1, 3))," ","0"))</f>
        <v>700</v>
      </c>
      <c r="H6215" s="2" t="str">
        <f>IF(Table13456[[#This Row],[first]]="0",SUBSTITUTE(TRIM(MID(B6215, 5, 3))," ","0"),SUBSTITUTE(TRIM(MID(B6215, 4, 3))," ","0"))</f>
        <v>10</v>
      </c>
      <c r="I6215" s="2" t="str">
        <f>IF(Table13456[[#This Row],[first]]="0",SUBSTITUTE(TRIM(MID(B6215, 8, 3))," ","0"),SUBSTITUTE(TRIM(MID(B6215, 7, 3))," ","0"))</f>
        <v>500</v>
      </c>
      <c r="J6215" s="2">
        <v>1</v>
      </c>
      <c r="K6215" s="2" t="str">
        <f t="shared" si="291"/>
        <v>700</v>
      </c>
      <c r="L6215" s="2" t="str">
        <f t="shared" si="292"/>
        <v>010</v>
      </c>
      <c r="M6215" s="2" t="str">
        <f t="shared" si="293"/>
        <v>500</v>
      </c>
    </row>
    <row r="6216" spans="2:13" x14ac:dyDescent="0.25">
      <c r="B6216" s="2" t="s">
        <v>2969</v>
      </c>
      <c r="C6216" s="2" t="s">
        <v>2970</v>
      </c>
      <c r="D6216" s="6" t="str">
        <f>+_xlfn.CONCAT(Table13456[[#This Row],[phase1]],Table13456[[#This Row],[phase2]],Table13456[[#This Row],[phase3]],Table13456[[#This Row],[phase4]])</f>
        <v>1700010600</v>
      </c>
      <c r="E6216" s="2" t="str">
        <f>+Table13456[[#This Row],[DESCRIPTION]]</f>
        <v>DMS SUPPORT STRUCTURE, REMOVE</v>
      </c>
      <c r="F6216" s="2" t="str">
        <f>+LEFT(Table13456[[#This Row],[PAY ITEM]],1)</f>
        <v>0</v>
      </c>
      <c r="G6216" s="2" t="str">
        <f>IF(Table13456[[#This Row],[first]]="0",SUBSTITUTE(TRIM(MID(B6216, 2, 3))," ","0"),SUBSTITUTE(TRIM(MID(B6216, 1, 3))," ","0"))</f>
        <v>700</v>
      </c>
      <c r="H6216" s="2" t="str">
        <f>IF(Table13456[[#This Row],[first]]="0",SUBSTITUTE(TRIM(MID(B6216, 5, 3))," ","0"),SUBSTITUTE(TRIM(MID(B6216, 4, 3))," ","0"))</f>
        <v>10</v>
      </c>
      <c r="I6216" s="2" t="str">
        <f>IF(Table13456[[#This Row],[first]]="0",SUBSTITUTE(TRIM(MID(B6216, 8, 3))," ","0"),SUBSTITUTE(TRIM(MID(B6216, 7, 3))," ","0"))</f>
        <v>600</v>
      </c>
      <c r="J6216" s="2">
        <v>1</v>
      </c>
      <c r="K6216" s="2" t="str">
        <f t="shared" si="291"/>
        <v>700</v>
      </c>
      <c r="L6216" s="2" t="str">
        <f t="shared" si="292"/>
        <v>010</v>
      </c>
      <c r="M6216" s="2" t="str">
        <f t="shared" si="293"/>
        <v>600</v>
      </c>
    </row>
    <row r="6217" spans="2:13" x14ac:dyDescent="0.25">
      <c r="B6217" s="2" t="s">
        <v>13861</v>
      </c>
      <c r="C6217" s="2" t="s">
        <v>13862</v>
      </c>
      <c r="D6217" s="6" t="str">
        <f>+_xlfn.CONCAT(Table13456[[#This Row],[phase1]],Table13456[[#This Row],[phase2]],Table13456[[#This Row],[phase3]],Table13456[[#This Row],[phase4]])</f>
        <v>1700011001</v>
      </c>
      <c r="E6217" s="2" t="str">
        <f>+Table13456[[#This Row],[DESCRIPTION]]</f>
        <v>ELECTRONIC DISPLAY SIGN, FURNISH &amp; INSTALL GROUND MOUNT- AC POWERED, BLANK OUT SIGN, 48"X48", PROJECT 436325-2-52-01</v>
      </c>
      <c r="F6217" s="2" t="str">
        <f>+LEFT(Table13456[[#This Row],[PAY ITEM]],1)</f>
        <v>0</v>
      </c>
      <c r="G6217" s="2" t="str">
        <f>IF(Table13456[[#This Row],[first]]="0",SUBSTITUTE(TRIM(MID(B6217, 2, 3))," ","0"),SUBSTITUTE(TRIM(MID(B6217, 1, 3))," ","0"))</f>
        <v>700</v>
      </c>
      <c r="H6217" s="2" t="str">
        <f>IF(Table13456[[#This Row],[first]]="0",SUBSTITUTE(TRIM(MID(B6217, 5, 3))," ","0"),SUBSTITUTE(TRIM(MID(B6217, 4, 3))," ","0"))</f>
        <v>11</v>
      </c>
      <c r="I6217" s="2" t="str">
        <f>IF(Table13456[[#This Row],[first]]="0",SUBSTITUTE(TRIM(MID(B6217, 8, 3))," ","0"),SUBSTITUTE(TRIM(MID(B6217, 7, 3))," ","0"))</f>
        <v>1</v>
      </c>
      <c r="J6217" s="2">
        <v>1</v>
      </c>
      <c r="K6217" s="2" t="str">
        <f t="shared" si="291"/>
        <v>700</v>
      </c>
      <c r="L6217" s="2" t="str">
        <f t="shared" si="292"/>
        <v>011</v>
      </c>
      <c r="M6217" s="2" t="str">
        <f t="shared" si="293"/>
        <v>001</v>
      </c>
    </row>
    <row r="6218" spans="2:13" x14ac:dyDescent="0.25">
      <c r="B6218" s="2" t="s">
        <v>13863</v>
      </c>
      <c r="C6218" s="2" t="s">
        <v>13864</v>
      </c>
      <c r="D6218" s="6" t="str">
        <f>+_xlfn.CONCAT(Table13456[[#This Row],[phase1]],Table13456[[#This Row],[phase2]],Table13456[[#This Row],[phase3]],Table13456[[#This Row],[phase4]])</f>
        <v>1700011002</v>
      </c>
      <c r="E6218" s="2" t="str">
        <f>+Table13456[[#This Row],[DESCRIPTION]]</f>
        <v>ELECTRONIC DISPLAY SIGN, FURNISH &amp; INSTALL OVERHEAD MOUNT, BLANK OUT SIGN, 48"X48", PROJECT 436325-2-52-01</v>
      </c>
      <c r="F6218" s="2" t="str">
        <f>+LEFT(Table13456[[#This Row],[PAY ITEM]],1)</f>
        <v>0</v>
      </c>
      <c r="G6218" s="2" t="str">
        <f>IF(Table13456[[#This Row],[first]]="0",SUBSTITUTE(TRIM(MID(B6218, 2, 3))," ","0"),SUBSTITUTE(TRIM(MID(B6218, 1, 3))," ","0"))</f>
        <v>700</v>
      </c>
      <c r="H6218" s="2" t="str">
        <f>IF(Table13456[[#This Row],[first]]="0",SUBSTITUTE(TRIM(MID(B6218, 5, 3))," ","0"),SUBSTITUTE(TRIM(MID(B6218, 4, 3))," ","0"))</f>
        <v>11</v>
      </c>
      <c r="I6218" s="2" t="str">
        <f>IF(Table13456[[#This Row],[first]]="0",SUBSTITUTE(TRIM(MID(B6218, 8, 3))," ","0"),SUBSTITUTE(TRIM(MID(B6218, 7, 3))," ","0"))</f>
        <v>2</v>
      </c>
      <c r="J6218" s="2">
        <v>1</v>
      </c>
      <c r="K6218" s="2" t="str">
        <f t="shared" si="291"/>
        <v>700</v>
      </c>
      <c r="L6218" s="2" t="str">
        <f t="shared" si="292"/>
        <v>011</v>
      </c>
      <c r="M6218" s="2" t="str">
        <f t="shared" si="293"/>
        <v>002</v>
      </c>
    </row>
    <row r="6219" spans="2:13" x14ac:dyDescent="0.25">
      <c r="B6219" s="2" t="s">
        <v>13865</v>
      </c>
      <c r="C6219" s="2" t="s">
        <v>13866</v>
      </c>
      <c r="D6219" s="6" t="str">
        <f>+_xlfn.CONCAT(Table13456[[#This Row],[phase1]],Table13456[[#This Row],[phase2]],Table13456[[#This Row],[phase3]],Table13456[[#This Row],[phase4]])</f>
        <v>1700011003</v>
      </c>
      <c r="E6219" s="2" t="str">
        <f>+Table13456[[#This Row],[DESCRIPTION]]</f>
        <v>ELECTRONIC DISPLAY SIGN, FURNISH &amp; INSTALL GROUND MOUNT- AC POWERED, BLANK OUT SIGN, UP TO 12 SF, PROJECT 441194-1-52-01</v>
      </c>
      <c r="F6219" s="2" t="str">
        <f>+LEFT(Table13456[[#This Row],[PAY ITEM]],1)</f>
        <v>0</v>
      </c>
      <c r="G6219" s="2" t="str">
        <f>IF(Table13456[[#This Row],[first]]="0",SUBSTITUTE(TRIM(MID(B6219, 2, 3))," ","0"),SUBSTITUTE(TRIM(MID(B6219, 1, 3))," ","0"))</f>
        <v>700</v>
      </c>
      <c r="H6219" s="2" t="str">
        <f>IF(Table13456[[#This Row],[first]]="0",SUBSTITUTE(TRIM(MID(B6219, 5, 3))," ","0"),SUBSTITUTE(TRIM(MID(B6219, 4, 3))," ","0"))</f>
        <v>11</v>
      </c>
      <c r="I6219" s="2" t="str">
        <f>IF(Table13456[[#This Row],[first]]="0",SUBSTITUTE(TRIM(MID(B6219, 8, 3))," ","0"),SUBSTITUTE(TRIM(MID(B6219, 7, 3))," ","0"))</f>
        <v>3</v>
      </c>
      <c r="J6219" s="2">
        <v>1</v>
      </c>
      <c r="K6219" s="2" t="str">
        <f t="shared" si="291"/>
        <v>700</v>
      </c>
      <c r="L6219" s="2" t="str">
        <f t="shared" si="292"/>
        <v>011</v>
      </c>
      <c r="M6219" s="2" t="str">
        <f t="shared" si="293"/>
        <v>003</v>
      </c>
    </row>
    <row r="6220" spans="2:13" x14ac:dyDescent="0.25">
      <c r="B6220" s="2" t="s">
        <v>13867</v>
      </c>
      <c r="C6220" s="2" t="s">
        <v>13868</v>
      </c>
      <c r="D6220" s="6" t="str">
        <f>+_xlfn.CONCAT(Table13456[[#This Row],[phase1]],Table13456[[#This Row],[phase2]],Table13456[[#This Row],[phase3]],Table13456[[#This Row],[phase4]])</f>
        <v>1700011004</v>
      </c>
      <c r="E6220" s="2" t="str">
        <f>+Table13456[[#This Row],[DESCRIPTION]]</f>
        <v>ELECTRONIC DISPLAY SIGN, FURNISH &amp; INSTALL GROUND MOUNT- AC POWERED, BLANK OUT SIGN, UP TO 12 SF, PROJECT 441173-1-52-01</v>
      </c>
      <c r="F6220" s="2" t="str">
        <f>+LEFT(Table13456[[#This Row],[PAY ITEM]],1)</f>
        <v>0</v>
      </c>
      <c r="G6220" s="2" t="str">
        <f>IF(Table13456[[#This Row],[first]]="0",SUBSTITUTE(TRIM(MID(B6220, 2, 3))," ","0"),SUBSTITUTE(TRIM(MID(B6220, 1, 3))," ","0"))</f>
        <v>700</v>
      </c>
      <c r="H6220" s="2" t="str">
        <f>IF(Table13456[[#This Row],[first]]="0",SUBSTITUTE(TRIM(MID(B6220, 5, 3))," ","0"),SUBSTITUTE(TRIM(MID(B6220, 4, 3))," ","0"))</f>
        <v>11</v>
      </c>
      <c r="I6220" s="2" t="str">
        <f>IF(Table13456[[#This Row],[first]]="0",SUBSTITUTE(TRIM(MID(B6220, 8, 3))," ","0"),SUBSTITUTE(TRIM(MID(B6220, 7, 3))," ","0"))</f>
        <v>4</v>
      </c>
      <c r="J6220" s="2">
        <v>1</v>
      </c>
      <c r="K6220" s="2" t="str">
        <f t="shared" si="291"/>
        <v>700</v>
      </c>
      <c r="L6220" s="2" t="str">
        <f t="shared" si="292"/>
        <v>011</v>
      </c>
      <c r="M6220" s="2" t="str">
        <f t="shared" si="293"/>
        <v>004</v>
      </c>
    </row>
    <row r="6221" spans="2:13" x14ac:dyDescent="0.25">
      <c r="B6221" s="2" t="s">
        <v>2971</v>
      </c>
      <c r="C6221" s="2" t="s">
        <v>2972</v>
      </c>
      <c r="D6221" s="6" t="str">
        <f>+_xlfn.CONCAT(Table13456[[#This Row],[phase1]],Table13456[[#This Row],[phase2]],Table13456[[#This Row],[phase3]],Table13456[[#This Row],[phase4]])</f>
        <v>1700011005</v>
      </c>
      <c r="E6221" s="2" t="str">
        <f>+Table13456[[#This Row],[DESCRIPTION]]</f>
        <v>ELECTRONIC DISPLAY SIGN, FURNISH &amp; INSTALL GROUND MOUNT- AC POWERED, BLANK OUT SIGN, UP TO 12 SF, PROJECT 437942-1-52-01</v>
      </c>
      <c r="F6221" s="2" t="str">
        <f>+LEFT(Table13456[[#This Row],[PAY ITEM]],1)</f>
        <v>0</v>
      </c>
      <c r="G6221" s="2" t="str">
        <f>IF(Table13456[[#This Row],[first]]="0",SUBSTITUTE(TRIM(MID(B6221, 2, 3))," ","0"),SUBSTITUTE(TRIM(MID(B6221, 1, 3))," ","0"))</f>
        <v>700</v>
      </c>
      <c r="H6221" s="2" t="str">
        <f>IF(Table13456[[#This Row],[first]]="0",SUBSTITUTE(TRIM(MID(B6221, 5, 3))," ","0"),SUBSTITUTE(TRIM(MID(B6221, 4, 3))," ","0"))</f>
        <v>11</v>
      </c>
      <c r="I6221" s="2" t="str">
        <f>IF(Table13456[[#This Row],[first]]="0",SUBSTITUTE(TRIM(MID(B6221, 8, 3))," ","0"),SUBSTITUTE(TRIM(MID(B6221, 7, 3))," ","0"))</f>
        <v>5</v>
      </c>
      <c r="J6221" s="2">
        <v>1</v>
      </c>
      <c r="K6221" s="2" t="str">
        <f t="shared" si="291"/>
        <v>700</v>
      </c>
      <c r="L6221" s="2" t="str">
        <f t="shared" si="292"/>
        <v>011</v>
      </c>
      <c r="M6221" s="2" t="str">
        <f t="shared" si="293"/>
        <v>005</v>
      </c>
    </row>
    <row r="6222" spans="2:13" x14ac:dyDescent="0.25">
      <c r="B6222" s="2" t="s">
        <v>13869</v>
      </c>
      <c r="C6222" s="2" t="s">
        <v>13870</v>
      </c>
      <c r="D6222" s="6" t="str">
        <f>+_xlfn.CONCAT(Table13456[[#This Row],[phase1]],Table13456[[#This Row],[phase2]],Table13456[[#This Row],[phase3]],Table13456[[#This Row],[phase4]])</f>
        <v>1700011006</v>
      </c>
      <c r="E6222" s="2" t="str">
        <f>+Table13456[[#This Row],[DESCRIPTION]]</f>
        <v>ELECTRONIC DISPLAY SIGN, FURNISH &amp; INSTALL GROUND MOUNT- AC POWERED, BLANK OUT SIGN, UP TO 12 SF, PROJECT 437377-1-52-01</v>
      </c>
      <c r="F6222" s="2" t="str">
        <f>+LEFT(Table13456[[#This Row],[PAY ITEM]],1)</f>
        <v>0</v>
      </c>
      <c r="G6222" s="2" t="str">
        <f>IF(Table13456[[#This Row],[first]]="0",SUBSTITUTE(TRIM(MID(B6222, 2, 3))," ","0"),SUBSTITUTE(TRIM(MID(B6222, 1, 3))," ","0"))</f>
        <v>700</v>
      </c>
      <c r="H6222" s="2" t="str">
        <f>IF(Table13456[[#This Row],[first]]="0",SUBSTITUTE(TRIM(MID(B6222, 5, 3))," ","0"),SUBSTITUTE(TRIM(MID(B6222, 4, 3))," ","0"))</f>
        <v>11</v>
      </c>
      <c r="I6222" s="2" t="str">
        <f>IF(Table13456[[#This Row],[first]]="0",SUBSTITUTE(TRIM(MID(B6222, 8, 3))," ","0"),SUBSTITUTE(TRIM(MID(B6222, 7, 3))," ","0"))</f>
        <v>6</v>
      </c>
      <c r="J6222" s="2">
        <v>1</v>
      </c>
      <c r="K6222" s="2" t="str">
        <f t="shared" si="291"/>
        <v>700</v>
      </c>
      <c r="L6222" s="2" t="str">
        <f t="shared" si="292"/>
        <v>011</v>
      </c>
      <c r="M6222" s="2" t="str">
        <f t="shared" si="293"/>
        <v>006</v>
      </c>
    </row>
    <row r="6223" spans="2:13" x14ac:dyDescent="0.25">
      <c r="B6223" s="2" t="s">
        <v>13871</v>
      </c>
      <c r="C6223" s="2" t="s">
        <v>13872</v>
      </c>
      <c r="D6223" s="6" t="str">
        <f>+_xlfn.CONCAT(Table13456[[#This Row],[phase1]],Table13456[[#This Row],[phase2]],Table13456[[#This Row],[phase3]],Table13456[[#This Row],[phase4]])</f>
        <v>1700011007</v>
      </c>
      <c r="E6223" s="2" t="str">
        <f>+Table13456[[#This Row],[DESCRIPTION]]</f>
        <v>ELECTRONIC DISPLAY SIGN, FURNISH &amp; INSTALL GROUND MOUNT- AC POWERED, BLANK OUT SIGN, UP TO 12 SF, PROJECT 441194-2-52-01</v>
      </c>
      <c r="F6223" s="2" t="str">
        <f>+LEFT(Table13456[[#This Row],[PAY ITEM]],1)</f>
        <v>0</v>
      </c>
      <c r="G6223" s="2" t="str">
        <f>IF(Table13456[[#This Row],[first]]="0",SUBSTITUTE(TRIM(MID(B6223, 2, 3))," ","0"),SUBSTITUTE(TRIM(MID(B6223, 1, 3))," ","0"))</f>
        <v>700</v>
      </c>
      <c r="H6223" s="2" t="str">
        <f>IF(Table13456[[#This Row],[first]]="0",SUBSTITUTE(TRIM(MID(B6223, 5, 3))," ","0"),SUBSTITUTE(TRIM(MID(B6223, 4, 3))," ","0"))</f>
        <v>11</v>
      </c>
      <c r="I6223" s="2" t="str">
        <f>IF(Table13456[[#This Row],[first]]="0",SUBSTITUTE(TRIM(MID(B6223, 8, 3))," ","0"),SUBSTITUTE(TRIM(MID(B6223, 7, 3))," ","0"))</f>
        <v>7</v>
      </c>
      <c r="J6223" s="2">
        <v>1</v>
      </c>
      <c r="K6223" s="2" t="str">
        <f t="shared" si="291"/>
        <v>700</v>
      </c>
      <c r="L6223" s="2" t="str">
        <f t="shared" si="292"/>
        <v>011</v>
      </c>
      <c r="M6223" s="2" t="str">
        <f t="shared" si="293"/>
        <v>007</v>
      </c>
    </row>
    <row r="6224" spans="2:13" x14ac:dyDescent="0.25">
      <c r="B6224" s="2" t="s">
        <v>13873</v>
      </c>
      <c r="C6224" s="2" t="s">
        <v>13874</v>
      </c>
      <c r="D6224" s="6" t="str">
        <f>+_xlfn.CONCAT(Table13456[[#This Row],[phase1]],Table13456[[#This Row],[phase2]],Table13456[[#This Row],[phase3]],Table13456[[#This Row],[phase4]])</f>
        <v>1700011008</v>
      </c>
      <c r="E6224" s="2" t="str">
        <f>+Table13456[[#This Row],[DESCRIPTION]]</f>
        <v>ELECTRONIC DISPLAY SIGN, FURNISH &amp; INSTALL GROUND MOUNT- AC POWERED, BLANK OUT SIGN, 48" X 48", PROJECT 445362-2-52-01</v>
      </c>
      <c r="F6224" s="2" t="str">
        <f>+LEFT(Table13456[[#This Row],[PAY ITEM]],1)</f>
        <v>0</v>
      </c>
      <c r="G6224" s="2" t="str">
        <f>IF(Table13456[[#This Row],[first]]="0",SUBSTITUTE(TRIM(MID(B6224, 2, 3))," ","0"),SUBSTITUTE(TRIM(MID(B6224, 1, 3))," ","0"))</f>
        <v>700</v>
      </c>
      <c r="H6224" s="2" t="str">
        <f>IF(Table13456[[#This Row],[first]]="0",SUBSTITUTE(TRIM(MID(B6224, 5, 3))," ","0"),SUBSTITUTE(TRIM(MID(B6224, 4, 3))," ","0"))</f>
        <v>11</v>
      </c>
      <c r="I6224" s="2" t="str">
        <f>IF(Table13456[[#This Row],[first]]="0",SUBSTITUTE(TRIM(MID(B6224, 8, 3))," ","0"),SUBSTITUTE(TRIM(MID(B6224, 7, 3))," ","0"))</f>
        <v>8</v>
      </c>
      <c r="J6224" s="2">
        <v>1</v>
      </c>
      <c r="K6224" s="2" t="str">
        <f t="shared" si="291"/>
        <v>700</v>
      </c>
      <c r="L6224" s="2" t="str">
        <f t="shared" si="292"/>
        <v>011</v>
      </c>
      <c r="M6224" s="2" t="str">
        <f t="shared" si="293"/>
        <v>008</v>
      </c>
    </row>
    <row r="6225" spans="2:13" x14ac:dyDescent="0.25">
      <c r="B6225" s="2" t="s">
        <v>13875</v>
      </c>
      <c r="C6225" s="2" t="s">
        <v>13876</v>
      </c>
      <c r="D6225" s="6" t="str">
        <f>+_xlfn.CONCAT(Table13456[[#This Row],[phase1]],Table13456[[#This Row],[phase2]],Table13456[[#This Row],[phase3]],Table13456[[#This Row],[phase4]])</f>
        <v>1700011009</v>
      </c>
      <c r="E6225" s="2" t="str">
        <f>+Table13456[[#This Row],[DESCRIPTION]]</f>
        <v>ELECTRONIC DISPLAY SIGN, F&amp;I BARRIER MOUNT- AC POWERED, BLANK OUT SIGN, 48" X 48", PROJECTS 445362-3-52-01 AND 445362-4</v>
      </c>
      <c r="F6225" s="2" t="str">
        <f>+LEFT(Table13456[[#This Row],[PAY ITEM]],1)</f>
        <v>0</v>
      </c>
      <c r="G6225" s="2" t="str">
        <f>IF(Table13456[[#This Row],[first]]="0",SUBSTITUTE(TRIM(MID(B6225, 2, 3))," ","0"),SUBSTITUTE(TRIM(MID(B6225, 1, 3))," ","0"))</f>
        <v>700</v>
      </c>
      <c r="H6225" s="2" t="str">
        <f>IF(Table13456[[#This Row],[first]]="0",SUBSTITUTE(TRIM(MID(B6225, 5, 3))," ","0"),SUBSTITUTE(TRIM(MID(B6225, 4, 3))," ","0"))</f>
        <v>11</v>
      </c>
      <c r="I6225" s="2" t="str">
        <f>IF(Table13456[[#This Row],[first]]="0",SUBSTITUTE(TRIM(MID(B6225, 8, 3))," ","0"),SUBSTITUTE(TRIM(MID(B6225, 7, 3))," ","0"))</f>
        <v>9</v>
      </c>
      <c r="J6225" s="2">
        <v>1</v>
      </c>
      <c r="K6225" s="2" t="str">
        <f t="shared" si="291"/>
        <v>700</v>
      </c>
      <c r="L6225" s="2" t="str">
        <f t="shared" si="292"/>
        <v>011</v>
      </c>
      <c r="M6225" s="2" t="str">
        <f t="shared" si="293"/>
        <v>009</v>
      </c>
    </row>
    <row r="6226" spans="2:13" x14ac:dyDescent="0.25">
      <c r="B6226" s="2" t="s">
        <v>13877</v>
      </c>
      <c r="C6226" s="2" t="s">
        <v>13878</v>
      </c>
      <c r="D6226" s="6" t="str">
        <f>+_xlfn.CONCAT(Table13456[[#This Row],[phase1]],Table13456[[#This Row],[phase2]],Table13456[[#This Row],[phase3]],Table13456[[#This Row],[phase4]])</f>
        <v>1700011010</v>
      </c>
      <c r="E6226" s="2" t="str">
        <f>+Table13456[[#This Row],[DESCRIPTION]]</f>
        <v>ELECTRONIC DISPLAY SIGN, F&amp;I GROUND MOUNT- AC POWERED, BLANK OUT SIGN, UP TO 12 SF, WITH STOP, PROJECT 210265-6-52-01</v>
      </c>
      <c r="F6226" s="2" t="str">
        <f>+LEFT(Table13456[[#This Row],[PAY ITEM]],1)</f>
        <v>0</v>
      </c>
      <c r="G6226" s="2" t="str">
        <f>IF(Table13456[[#This Row],[first]]="0",SUBSTITUTE(TRIM(MID(B6226, 2, 3))," ","0"),SUBSTITUTE(TRIM(MID(B6226, 1, 3))," ","0"))</f>
        <v>700</v>
      </c>
      <c r="H6226" s="2" t="str">
        <f>IF(Table13456[[#This Row],[first]]="0",SUBSTITUTE(TRIM(MID(B6226, 5, 3))," ","0"),SUBSTITUTE(TRIM(MID(B6226, 4, 3))," ","0"))</f>
        <v>11</v>
      </c>
      <c r="I6226" s="2" t="str">
        <f>IF(Table13456[[#This Row],[first]]="0",SUBSTITUTE(TRIM(MID(B6226, 8, 3))," ","0"),SUBSTITUTE(TRIM(MID(B6226, 7, 3))," ","0"))</f>
        <v>10</v>
      </c>
      <c r="J6226" s="2">
        <v>1</v>
      </c>
      <c r="K6226" s="2" t="str">
        <f t="shared" si="291"/>
        <v>700</v>
      </c>
      <c r="L6226" s="2" t="str">
        <f t="shared" si="292"/>
        <v>011</v>
      </c>
      <c r="M6226" s="2" t="str">
        <f t="shared" si="293"/>
        <v>010</v>
      </c>
    </row>
    <row r="6227" spans="2:13" x14ac:dyDescent="0.25">
      <c r="B6227" s="2" t="s">
        <v>13879</v>
      </c>
      <c r="C6227" s="2" t="s">
        <v>13880</v>
      </c>
      <c r="D6227" s="6" t="str">
        <f>+_xlfn.CONCAT(Table13456[[#This Row],[phase1]],Table13456[[#This Row],[phase2]],Table13456[[#This Row],[phase3]],Table13456[[#This Row],[phase4]])</f>
        <v>1700011011</v>
      </c>
      <c r="E6227" s="2" t="str">
        <f>+Table13456[[#This Row],[DESCRIPTION]]</f>
        <v>ELECTRONIC DISPLAY SIGN, F&amp;I GROUND MOUNT- AC POWERED, BLANK OUT SIGN, UP TO 12 SF, WITH STOP, PROJECT 210414-2-52-01</v>
      </c>
      <c r="F6227" s="2" t="str">
        <f>+LEFT(Table13456[[#This Row],[PAY ITEM]],1)</f>
        <v>0</v>
      </c>
      <c r="G6227" s="2" t="str">
        <f>IF(Table13456[[#This Row],[first]]="0",SUBSTITUTE(TRIM(MID(B6227, 2, 3))," ","0"),SUBSTITUTE(TRIM(MID(B6227, 1, 3))," ","0"))</f>
        <v>700</v>
      </c>
      <c r="H6227" s="2" t="str">
        <f>IF(Table13456[[#This Row],[first]]="0",SUBSTITUTE(TRIM(MID(B6227, 5, 3))," ","0"),SUBSTITUTE(TRIM(MID(B6227, 4, 3))," ","0"))</f>
        <v>11</v>
      </c>
      <c r="I6227" s="2" t="str">
        <f>IF(Table13456[[#This Row],[first]]="0",SUBSTITUTE(TRIM(MID(B6227, 8, 3))," ","0"),SUBSTITUTE(TRIM(MID(B6227, 7, 3))," ","0"))</f>
        <v>11</v>
      </c>
      <c r="J6227" s="2">
        <v>1</v>
      </c>
      <c r="K6227" s="2" t="str">
        <f t="shared" si="291"/>
        <v>700</v>
      </c>
      <c r="L6227" s="2" t="str">
        <f t="shared" si="292"/>
        <v>011</v>
      </c>
      <c r="M6227" s="2" t="str">
        <f t="shared" si="293"/>
        <v>011</v>
      </c>
    </row>
    <row r="6228" spans="2:13" x14ac:dyDescent="0.25">
      <c r="B6228" s="2" t="s">
        <v>13881</v>
      </c>
      <c r="C6228" s="2" t="s">
        <v>13882</v>
      </c>
      <c r="D6228" s="6" t="str">
        <f>+_xlfn.CONCAT(Table13456[[#This Row],[phase1]],Table13456[[#This Row],[phase2]],Table13456[[#This Row],[phase3]],Table13456[[#This Row],[phase4]])</f>
        <v>1700011012</v>
      </c>
      <c r="E6228" s="2" t="str">
        <f>+Table13456[[#This Row],[DESCRIPTION]]</f>
        <v>ELECTRONIC DISPLAY SIGN, F&amp;I GROUND MOUNT- AC POWERED, BLANK OUT SIGN, UP TO 12 SF, WITH STOP, PROJECT 210265-7-52-01</v>
      </c>
      <c r="F6228" s="2" t="str">
        <f>+LEFT(Table13456[[#This Row],[PAY ITEM]],1)</f>
        <v>0</v>
      </c>
      <c r="G6228" s="2" t="str">
        <f>IF(Table13456[[#This Row],[first]]="0",SUBSTITUTE(TRIM(MID(B6228, 2, 3))," ","0"),SUBSTITUTE(TRIM(MID(B6228, 1, 3))," ","0"))</f>
        <v>700</v>
      </c>
      <c r="H6228" s="2" t="str">
        <f>IF(Table13456[[#This Row],[first]]="0",SUBSTITUTE(TRIM(MID(B6228, 5, 3))," ","0"),SUBSTITUTE(TRIM(MID(B6228, 4, 3))," ","0"))</f>
        <v>11</v>
      </c>
      <c r="I6228" s="2" t="str">
        <f>IF(Table13456[[#This Row],[first]]="0",SUBSTITUTE(TRIM(MID(B6228, 8, 3))," ","0"),SUBSTITUTE(TRIM(MID(B6228, 7, 3))," ","0"))</f>
        <v>12</v>
      </c>
      <c r="J6228" s="2">
        <v>1</v>
      </c>
      <c r="K6228" s="2" t="str">
        <f t="shared" si="291"/>
        <v>700</v>
      </c>
      <c r="L6228" s="2" t="str">
        <f t="shared" si="292"/>
        <v>011</v>
      </c>
      <c r="M6228" s="2" t="str">
        <f t="shared" si="293"/>
        <v>012</v>
      </c>
    </row>
    <row r="6229" spans="2:13" x14ac:dyDescent="0.25">
      <c r="B6229" s="2" t="s">
        <v>13883</v>
      </c>
      <c r="C6229" s="2" t="s">
        <v>13884</v>
      </c>
      <c r="D6229" s="6" t="str">
        <f>+_xlfn.CONCAT(Table13456[[#This Row],[phase1]],Table13456[[#This Row],[phase2]],Table13456[[#This Row],[phase3]],Table13456[[#This Row],[phase4]])</f>
        <v>1700011013</v>
      </c>
      <c r="E6229" s="2" t="str">
        <f>+Table13456[[#This Row],[DESCRIPTION]]</f>
        <v>ELECTRONIC DISPLAY SIGN, F&amp;I GROUND MOUNT- AC POWERED, BLANK OUT SIGN, UP TO 12 SF, WITH STOP, PROJECT 447629-7-52-01</v>
      </c>
      <c r="F6229" s="2" t="str">
        <f>+LEFT(Table13456[[#This Row],[PAY ITEM]],1)</f>
        <v>0</v>
      </c>
      <c r="G6229" s="2" t="str">
        <f>IF(Table13456[[#This Row],[first]]="0",SUBSTITUTE(TRIM(MID(B6229, 2, 3))," ","0"),SUBSTITUTE(TRIM(MID(B6229, 1, 3))," ","0"))</f>
        <v>700</v>
      </c>
      <c r="H6229" s="2" t="str">
        <f>IF(Table13456[[#This Row],[first]]="0",SUBSTITUTE(TRIM(MID(B6229, 5, 3))," ","0"),SUBSTITUTE(TRIM(MID(B6229, 4, 3))," ","0"))</f>
        <v>11</v>
      </c>
      <c r="I6229" s="2" t="str">
        <f>IF(Table13456[[#This Row],[first]]="0",SUBSTITUTE(TRIM(MID(B6229, 8, 3))," ","0"),SUBSTITUTE(TRIM(MID(B6229, 7, 3))," ","0"))</f>
        <v>13</v>
      </c>
      <c r="J6229" s="2">
        <v>1</v>
      </c>
      <c r="K6229" s="2" t="str">
        <f t="shared" si="291"/>
        <v>700</v>
      </c>
      <c r="L6229" s="2" t="str">
        <f t="shared" si="292"/>
        <v>011</v>
      </c>
      <c r="M6229" s="2" t="str">
        <f t="shared" si="293"/>
        <v>013</v>
      </c>
    </row>
    <row r="6230" spans="2:13" x14ac:dyDescent="0.25">
      <c r="B6230" s="2" t="s">
        <v>4516</v>
      </c>
      <c r="C6230" s="2" t="s">
        <v>13885</v>
      </c>
      <c r="D6230" s="6" t="str">
        <f>+_xlfn.CONCAT(Table13456[[#This Row],[phase1]],Table13456[[#This Row],[phase2]],Table13456[[#This Row],[phase3]],Table13456[[#This Row],[phase4]])</f>
        <v>1700011111</v>
      </c>
      <c r="E6230" s="2" t="str">
        <f>+Table13456[[#This Row],[DESCRIPTION]]</f>
        <v>ELECTRONIC DISPLAY SIGN, FURNISH &amp; INSTALL GROUND MOUNT- AC POWERED, ELECTRONIC WARNING SIGN, UP TO 12 SF</v>
      </c>
      <c r="F6230" s="2" t="str">
        <f>+LEFT(Table13456[[#This Row],[PAY ITEM]],1)</f>
        <v>0</v>
      </c>
      <c r="G6230" s="2" t="str">
        <f>IF(Table13456[[#This Row],[first]]="0",SUBSTITUTE(TRIM(MID(B6230, 2, 3))," ","0"),SUBSTITUTE(TRIM(MID(B6230, 1, 3))," ","0"))</f>
        <v>700</v>
      </c>
      <c r="H6230" s="2" t="str">
        <f>IF(Table13456[[#This Row],[first]]="0",SUBSTITUTE(TRIM(MID(B6230, 5, 3))," ","0"),SUBSTITUTE(TRIM(MID(B6230, 4, 3))," ","0"))</f>
        <v>11</v>
      </c>
      <c r="I6230" s="2" t="str">
        <f>IF(Table13456[[#This Row],[first]]="0",SUBSTITUTE(TRIM(MID(B6230, 8, 3))," ","0"),SUBSTITUTE(TRIM(MID(B6230, 7, 3))," ","0"))</f>
        <v>111</v>
      </c>
      <c r="J6230" s="2">
        <v>1</v>
      </c>
      <c r="K6230" s="2" t="str">
        <f t="shared" si="291"/>
        <v>700</v>
      </c>
      <c r="L6230" s="2" t="str">
        <f t="shared" si="292"/>
        <v>011</v>
      </c>
      <c r="M6230" s="2" t="str">
        <f t="shared" si="293"/>
        <v>111</v>
      </c>
    </row>
    <row r="6231" spans="2:13" x14ac:dyDescent="0.25">
      <c r="B6231" s="2" t="s">
        <v>13886</v>
      </c>
      <c r="C6231" s="2" t="s">
        <v>13887</v>
      </c>
      <c r="D6231" s="6" t="str">
        <f>+_xlfn.CONCAT(Table13456[[#This Row],[phase1]],Table13456[[#This Row],[phase2]],Table13456[[#This Row],[phase3]],Table13456[[#This Row],[phase4]])</f>
        <v>1700011112</v>
      </c>
      <c r="E6231" s="2" t="str">
        <f>+Table13456[[#This Row],[DESCRIPTION]]</f>
        <v>ELECTRONIC DISPLAY SIGN, FURNISH &amp; INSTALL GROUND MOUNT- AC POWERED, ELECTRONIC WARNING SIGN, 12-20 SF</v>
      </c>
      <c r="F6231" s="2" t="str">
        <f>+LEFT(Table13456[[#This Row],[PAY ITEM]],1)</f>
        <v>0</v>
      </c>
      <c r="G6231" s="2" t="str">
        <f>IF(Table13456[[#This Row],[first]]="0",SUBSTITUTE(TRIM(MID(B6231, 2, 3))," ","0"),SUBSTITUTE(TRIM(MID(B6231, 1, 3))," ","0"))</f>
        <v>700</v>
      </c>
      <c r="H6231" s="2" t="str">
        <f>IF(Table13456[[#This Row],[first]]="0",SUBSTITUTE(TRIM(MID(B6231, 5, 3))," ","0"),SUBSTITUTE(TRIM(MID(B6231, 4, 3))," ","0"))</f>
        <v>11</v>
      </c>
      <c r="I6231" s="2" t="str">
        <f>IF(Table13456[[#This Row],[first]]="0",SUBSTITUTE(TRIM(MID(B6231, 8, 3))," ","0"),SUBSTITUTE(TRIM(MID(B6231, 7, 3))," ","0"))</f>
        <v>112</v>
      </c>
      <c r="J6231" s="2">
        <v>1</v>
      </c>
      <c r="K6231" s="2" t="str">
        <f t="shared" si="291"/>
        <v>700</v>
      </c>
      <c r="L6231" s="2" t="str">
        <f t="shared" si="292"/>
        <v>011</v>
      </c>
      <c r="M6231" s="2" t="str">
        <f t="shared" si="293"/>
        <v>112</v>
      </c>
    </row>
    <row r="6232" spans="2:13" x14ac:dyDescent="0.25">
      <c r="B6232" s="2" t="s">
        <v>13888</v>
      </c>
      <c r="C6232" s="2" t="s">
        <v>13889</v>
      </c>
      <c r="D6232" s="6" t="str">
        <f>+_xlfn.CONCAT(Table13456[[#This Row],[phase1]],Table13456[[#This Row],[phase2]],Table13456[[#This Row],[phase3]],Table13456[[#This Row],[phase4]])</f>
        <v>1700011113</v>
      </c>
      <c r="E6232" s="2" t="str">
        <f>+Table13456[[#This Row],[DESCRIPTION]]</f>
        <v>ELECTRONIC DISPLAY SIGN, FURNISH &amp; INSTALL GROUND MOUNT- AC POWERED, ELECTRONIC WARNING SIGN, 21-30 SF</v>
      </c>
      <c r="F6232" s="2" t="str">
        <f>+LEFT(Table13456[[#This Row],[PAY ITEM]],1)</f>
        <v>0</v>
      </c>
      <c r="G6232" s="2" t="str">
        <f>IF(Table13456[[#This Row],[first]]="0",SUBSTITUTE(TRIM(MID(B6232, 2, 3))," ","0"),SUBSTITUTE(TRIM(MID(B6232, 1, 3))," ","0"))</f>
        <v>700</v>
      </c>
      <c r="H6232" s="2" t="str">
        <f>IF(Table13456[[#This Row],[first]]="0",SUBSTITUTE(TRIM(MID(B6232, 5, 3))," ","0"),SUBSTITUTE(TRIM(MID(B6232, 4, 3))," ","0"))</f>
        <v>11</v>
      </c>
      <c r="I6232" s="2" t="str">
        <f>IF(Table13456[[#This Row],[first]]="0",SUBSTITUTE(TRIM(MID(B6232, 8, 3))," ","0"),SUBSTITUTE(TRIM(MID(B6232, 7, 3))," ","0"))</f>
        <v>113</v>
      </c>
      <c r="J6232" s="2">
        <v>1</v>
      </c>
      <c r="K6232" s="2" t="str">
        <f t="shared" si="291"/>
        <v>700</v>
      </c>
      <c r="L6232" s="2" t="str">
        <f t="shared" si="292"/>
        <v>011</v>
      </c>
      <c r="M6232" s="2" t="str">
        <f t="shared" si="293"/>
        <v>113</v>
      </c>
    </row>
    <row r="6233" spans="2:13" x14ac:dyDescent="0.25">
      <c r="B6233" s="2" t="s">
        <v>13890</v>
      </c>
      <c r="C6233" s="2" t="s">
        <v>13891</v>
      </c>
      <c r="D6233" s="6" t="str">
        <f>+_xlfn.CONCAT(Table13456[[#This Row],[phase1]],Table13456[[#This Row],[phase2]],Table13456[[#This Row],[phase3]],Table13456[[#This Row],[phase4]])</f>
        <v>1700011121</v>
      </c>
      <c r="E6233" s="2" t="str">
        <f>+Table13456[[#This Row],[DESCRIPTION]]</f>
        <v>ELECTRONIC DISPLAY SIGN, FURNISH &amp; INSTALL GROUND MOUNT- AC POWERED, ELECTRONIC REGULATORY SIGN, UP TO 12 SF</v>
      </c>
      <c r="F6233" s="2" t="str">
        <f>+LEFT(Table13456[[#This Row],[PAY ITEM]],1)</f>
        <v>0</v>
      </c>
      <c r="G6233" s="2" t="str">
        <f>IF(Table13456[[#This Row],[first]]="0",SUBSTITUTE(TRIM(MID(B6233, 2, 3))," ","0"),SUBSTITUTE(TRIM(MID(B6233, 1, 3))," ","0"))</f>
        <v>700</v>
      </c>
      <c r="H6233" s="2" t="str">
        <f>IF(Table13456[[#This Row],[first]]="0",SUBSTITUTE(TRIM(MID(B6233, 5, 3))," ","0"),SUBSTITUTE(TRIM(MID(B6233, 4, 3))," ","0"))</f>
        <v>11</v>
      </c>
      <c r="I6233" s="2" t="str">
        <f>IF(Table13456[[#This Row],[first]]="0",SUBSTITUTE(TRIM(MID(B6233, 8, 3))," ","0"),SUBSTITUTE(TRIM(MID(B6233, 7, 3))," ","0"))</f>
        <v>121</v>
      </c>
      <c r="J6233" s="2">
        <v>1</v>
      </c>
      <c r="K6233" s="2" t="str">
        <f t="shared" si="291"/>
        <v>700</v>
      </c>
      <c r="L6233" s="2" t="str">
        <f t="shared" si="292"/>
        <v>011</v>
      </c>
      <c r="M6233" s="2" t="str">
        <f t="shared" si="293"/>
        <v>121</v>
      </c>
    </row>
    <row r="6234" spans="2:13" x14ac:dyDescent="0.25">
      <c r="B6234" s="2" t="s">
        <v>2973</v>
      </c>
      <c r="C6234" s="2" t="s">
        <v>2974</v>
      </c>
      <c r="D6234" s="6" t="str">
        <f>+_xlfn.CONCAT(Table13456[[#This Row],[phase1]],Table13456[[#This Row],[phase2]],Table13456[[#This Row],[phase3]],Table13456[[#This Row],[phase4]])</f>
        <v>1700011122</v>
      </c>
      <c r="E6234" s="2" t="str">
        <f>+Table13456[[#This Row],[DESCRIPTION]]</f>
        <v>ELECTRONIC DISPLAY SIGN, FURNISH &amp; INSTALL GROUND MOUNT- AC POWERED, ELECTRONIC REGULATORY SIGN, 12-20 SF</v>
      </c>
      <c r="F6234" s="2" t="str">
        <f>+LEFT(Table13456[[#This Row],[PAY ITEM]],1)</f>
        <v>0</v>
      </c>
      <c r="G6234" s="2" t="str">
        <f>IF(Table13456[[#This Row],[first]]="0",SUBSTITUTE(TRIM(MID(B6234, 2, 3))," ","0"),SUBSTITUTE(TRIM(MID(B6234, 1, 3))," ","0"))</f>
        <v>700</v>
      </c>
      <c r="H6234" s="2" t="str">
        <f>IF(Table13456[[#This Row],[first]]="0",SUBSTITUTE(TRIM(MID(B6234, 5, 3))," ","0"),SUBSTITUTE(TRIM(MID(B6234, 4, 3))," ","0"))</f>
        <v>11</v>
      </c>
      <c r="I6234" s="2" t="str">
        <f>IF(Table13456[[#This Row],[first]]="0",SUBSTITUTE(TRIM(MID(B6234, 8, 3))," ","0"),SUBSTITUTE(TRIM(MID(B6234, 7, 3))," ","0"))</f>
        <v>122</v>
      </c>
      <c r="J6234" s="2">
        <v>1</v>
      </c>
      <c r="K6234" s="2" t="str">
        <f t="shared" si="291"/>
        <v>700</v>
      </c>
      <c r="L6234" s="2" t="str">
        <f t="shared" si="292"/>
        <v>011</v>
      </c>
      <c r="M6234" s="2" t="str">
        <f t="shared" si="293"/>
        <v>122</v>
      </c>
    </row>
    <row r="6235" spans="2:13" x14ac:dyDescent="0.25">
      <c r="B6235" s="2" t="s">
        <v>13892</v>
      </c>
      <c r="C6235" s="2" t="s">
        <v>13893</v>
      </c>
      <c r="D6235" s="6" t="str">
        <f>+_xlfn.CONCAT(Table13456[[#This Row],[phase1]],Table13456[[#This Row],[phase2]],Table13456[[#This Row],[phase3]],Table13456[[#This Row],[phase4]])</f>
        <v>1700011123</v>
      </c>
      <c r="E6235" s="2" t="str">
        <f>+Table13456[[#This Row],[DESCRIPTION]]</f>
        <v>ELECTRONIC DISPLAY SIGN, FURNISH &amp; INSTALL GROUND MOUNT- AC POWERED, ELECTRONIC REGULATORY SIGN, 21-30 SF</v>
      </c>
      <c r="F6235" s="2" t="str">
        <f>+LEFT(Table13456[[#This Row],[PAY ITEM]],1)</f>
        <v>0</v>
      </c>
      <c r="G6235" s="2" t="str">
        <f>IF(Table13456[[#This Row],[first]]="0",SUBSTITUTE(TRIM(MID(B6235, 2, 3))," ","0"),SUBSTITUTE(TRIM(MID(B6235, 1, 3))," ","0"))</f>
        <v>700</v>
      </c>
      <c r="H6235" s="2" t="str">
        <f>IF(Table13456[[#This Row],[first]]="0",SUBSTITUTE(TRIM(MID(B6235, 5, 3))," ","0"),SUBSTITUTE(TRIM(MID(B6235, 4, 3))," ","0"))</f>
        <v>11</v>
      </c>
      <c r="I6235" s="2" t="str">
        <f>IF(Table13456[[#This Row],[first]]="0",SUBSTITUTE(TRIM(MID(B6235, 8, 3))," ","0"),SUBSTITUTE(TRIM(MID(B6235, 7, 3))," ","0"))</f>
        <v>123</v>
      </c>
      <c r="J6235" s="2">
        <v>1</v>
      </c>
      <c r="K6235" s="2" t="str">
        <f t="shared" si="291"/>
        <v>700</v>
      </c>
      <c r="L6235" s="2" t="str">
        <f t="shared" si="292"/>
        <v>011</v>
      </c>
      <c r="M6235" s="2" t="str">
        <f t="shared" si="293"/>
        <v>123</v>
      </c>
    </row>
    <row r="6236" spans="2:13" x14ac:dyDescent="0.25">
      <c r="B6236" s="2" t="s">
        <v>5044</v>
      </c>
      <c r="C6236" s="2" t="s">
        <v>13894</v>
      </c>
      <c r="D6236" s="6" t="str">
        <f>+_xlfn.CONCAT(Table13456[[#This Row],[phase1]],Table13456[[#This Row],[phase2]],Table13456[[#This Row],[phase3]],Table13456[[#This Row],[phase4]])</f>
        <v>1700011131</v>
      </c>
      <c r="E6236" s="2" t="str">
        <f>+Table13456[[#This Row],[DESCRIPTION]]</f>
        <v>ELECTRONIC DISPLAY SIGN, FURNISH &amp; INSTALL GROUND MOUNT- AC POWERED, SPEED FEEDBACK SIGN, UP TO 12 SF</v>
      </c>
      <c r="F6236" s="2" t="str">
        <f>+LEFT(Table13456[[#This Row],[PAY ITEM]],1)</f>
        <v>0</v>
      </c>
      <c r="G6236" s="2" t="str">
        <f>IF(Table13456[[#This Row],[first]]="0",SUBSTITUTE(TRIM(MID(B6236, 2, 3))," ","0"),SUBSTITUTE(TRIM(MID(B6236, 1, 3))," ","0"))</f>
        <v>700</v>
      </c>
      <c r="H6236" s="2" t="str">
        <f>IF(Table13456[[#This Row],[first]]="0",SUBSTITUTE(TRIM(MID(B6236, 5, 3))," ","0"),SUBSTITUTE(TRIM(MID(B6236, 4, 3))," ","0"))</f>
        <v>11</v>
      </c>
      <c r="I6236" s="2" t="str">
        <f>IF(Table13456[[#This Row],[first]]="0",SUBSTITUTE(TRIM(MID(B6236, 8, 3))," ","0"),SUBSTITUTE(TRIM(MID(B6236, 7, 3))," ","0"))</f>
        <v>131</v>
      </c>
      <c r="J6236" s="2">
        <v>1</v>
      </c>
      <c r="K6236" s="2" t="str">
        <f t="shared" si="291"/>
        <v>700</v>
      </c>
      <c r="L6236" s="2" t="str">
        <f t="shared" si="292"/>
        <v>011</v>
      </c>
      <c r="M6236" s="2" t="str">
        <f t="shared" si="293"/>
        <v>131</v>
      </c>
    </row>
    <row r="6237" spans="2:13" x14ac:dyDescent="0.25">
      <c r="B6237" s="2" t="s">
        <v>5045</v>
      </c>
      <c r="C6237" s="2" t="s">
        <v>13895</v>
      </c>
      <c r="D6237" s="6" t="str">
        <f>+_xlfn.CONCAT(Table13456[[#This Row],[phase1]],Table13456[[#This Row],[phase2]],Table13456[[#This Row],[phase3]],Table13456[[#This Row],[phase4]])</f>
        <v>1700011132</v>
      </c>
      <c r="E6237" s="2" t="str">
        <f>+Table13456[[#This Row],[DESCRIPTION]]</f>
        <v>ELECTRONIC DISPLAY SIGN, FURNISH &amp; INSTALL GROUND MOUNT- AC POWERED, SPEED FEEDBACK SIGN, 12-20 SF</v>
      </c>
      <c r="F6237" s="2" t="str">
        <f>+LEFT(Table13456[[#This Row],[PAY ITEM]],1)</f>
        <v>0</v>
      </c>
      <c r="G6237" s="2" t="str">
        <f>IF(Table13456[[#This Row],[first]]="0",SUBSTITUTE(TRIM(MID(B6237, 2, 3))," ","0"),SUBSTITUTE(TRIM(MID(B6237, 1, 3))," ","0"))</f>
        <v>700</v>
      </c>
      <c r="H6237" s="2" t="str">
        <f>IF(Table13456[[#This Row],[first]]="0",SUBSTITUTE(TRIM(MID(B6237, 5, 3))," ","0"),SUBSTITUTE(TRIM(MID(B6237, 4, 3))," ","0"))</f>
        <v>11</v>
      </c>
      <c r="I6237" s="2" t="str">
        <f>IF(Table13456[[#This Row],[first]]="0",SUBSTITUTE(TRIM(MID(B6237, 8, 3))," ","0"),SUBSTITUTE(TRIM(MID(B6237, 7, 3))," ","0"))</f>
        <v>132</v>
      </c>
      <c r="J6237" s="2">
        <v>1</v>
      </c>
      <c r="K6237" s="2" t="str">
        <f t="shared" si="291"/>
        <v>700</v>
      </c>
      <c r="L6237" s="2" t="str">
        <f t="shared" si="292"/>
        <v>011</v>
      </c>
      <c r="M6237" s="2" t="str">
        <f t="shared" si="293"/>
        <v>132</v>
      </c>
    </row>
    <row r="6238" spans="2:13" x14ac:dyDescent="0.25">
      <c r="B6238" s="2" t="s">
        <v>13896</v>
      </c>
      <c r="C6238" s="2" t="s">
        <v>13897</v>
      </c>
      <c r="D6238" s="6" t="str">
        <f>+_xlfn.CONCAT(Table13456[[#This Row],[phase1]],Table13456[[#This Row],[phase2]],Table13456[[#This Row],[phase3]],Table13456[[#This Row],[phase4]])</f>
        <v>1700011141</v>
      </c>
      <c r="E6238" s="2" t="str">
        <f>+Table13456[[#This Row],[DESCRIPTION]]</f>
        <v>ELECTRONIC DISPLAY SIGN, FURNISH &amp; INSTALL GROUND MOUNT- AC POWERED, ELECT WARNING W/FLASHING BEACON, UP TO 12 SF</v>
      </c>
      <c r="F6238" s="2" t="str">
        <f>+LEFT(Table13456[[#This Row],[PAY ITEM]],1)</f>
        <v>0</v>
      </c>
      <c r="G6238" s="2" t="str">
        <f>IF(Table13456[[#This Row],[first]]="0",SUBSTITUTE(TRIM(MID(B6238, 2, 3))," ","0"),SUBSTITUTE(TRIM(MID(B6238, 1, 3))," ","0"))</f>
        <v>700</v>
      </c>
      <c r="H6238" s="2" t="str">
        <f>IF(Table13456[[#This Row],[first]]="0",SUBSTITUTE(TRIM(MID(B6238, 5, 3))," ","0"),SUBSTITUTE(TRIM(MID(B6238, 4, 3))," ","0"))</f>
        <v>11</v>
      </c>
      <c r="I6238" s="2" t="str">
        <f>IF(Table13456[[#This Row],[first]]="0",SUBSTITUTE(TRIM(MID(B6238, 8, 3))," ","0"),SUBSTITUTE(TRIM(MID(B6238, 7, 3))," ","0"))</f>
        <v>141</v>
      </c>
      <c r="J6238" s="2">
        <v>1</v>
      </c>
      <c r="K6238" s="2" t="str">
        <f t="shared" si="291"/>
        <v>700</v>
      </c>
      <c r="L6238" s="2" t="str">
        <f t="shared" si="292"/>
        <v>011</v>
      </c>
      <c r="M6238" s="2" t="str">
        <f t="shared" si="293"/>
        <v>141</v>
      </c>
    </row>
    <row r="6239" spans="2:13" x14ac:dyDescent="0.25">
      <c r="B6239" s="2" t="s">
        <v>2975</v>
      </c>
      <c r="C6239" s="2" t="s">
        <v>2976</v>
      </c>
      <c r="D6239" s="6" t="str">
        <f>+_xlfn.CONCAT(Table13456[[#This Row],[phase1]],Table13456[[#This Row],[phase2]],Table13456[[#This Row],[phase3]],Table13456[[#This Row],[phase4]])</f>
        <v>1700011142</v>
      </c>
      <c r="E6239" s="2" t="str">
        <f>+Table13456[[#This Row],[DESCRIPTION]]</f>
        <v>ELECTRONIC DISPLAY SIGN, FURNISH &amp; INSTALL GROUND MOUNT- AC POWERED, ELECT WARNING W/FLASHING BEACON, 12-20 SF</v>
      </c>
      <c r="F6239" s="2" t="str">
        <f>+LEFT(Table13456[[#This Row],[PAY ITEM]],1)</f>
        <v>0</v>
      </c>
      <c r="G6239" s="2" t="str">
        <f>IF(Table13456[[#This Row],[first]]="0",SUBSTITUTE(TRIM(MID(B6239, 2, 3))," ","0"),SUBSTITUTE(TRIM(MID(B6239, 1, 3))," ","0"))</f>
        <v>700</v>
      </c>
      <c r="H6239" s="2" t="str">
        <f>IF(Table13456[[#This Row],[first]]="0",SUBSTITUTE(TRIM(MID(B6239, 5, 3))," ","0"),SUBSTITUTE(TRIM(MID(B6239, 4, 3))," ","0"))</f>
        <v>11</v>
      </c>
      <c r="I6239" s="2" t="str">
        <f>IF(Table13456[[#This Row],[first]]="0",SUBSTITUTE(TRIM(MID(B6239, 8, 3))," ","0"),SUBSTITUTE(TRIM(MID(B6239, 7, 3))," ","0"))</f>
        <v>142</v>
      </c>
      <c r="J6239" s="2">
        <v>1</v>
      </c>
      <c r="K6239" s="2" t="str">
        <f t="shared" si="291"/>
        <v>700</v>
      </c>
      <c r="L6239" s="2" t="str">
        <f t="shared" si="292"/>
        <v>011</v>
      </c>
      <c r="M6239" s="2" t="str">
        <f t="shared" si="293"/>
        <v>142</v>
      </c>
    </row>
    <row r="6240" spans="2:13" x14ac:dyDescent="0.25">
      <c r="B6240" s="2" t="s">
        <v>13898</v>
      </c>
      <c r="C6240" s="2" t="s">
        <v>13899</v>
      </c>
      <c r="D6240" s="6" t="str">
        <f>+_xlfn.CONCAT(Table13456[[#This Row],[phase1]],Table13456[[#This Row],[phase2]],Table13456[[#This Row],[phase3]],Table13456[[#This Row],[phase4]])</f>
        <v>1700011151</v>
      </c>
      <c r="E6240" s="2" t="str">
        <f>+Table13456[[#This Row],[DESCRIPTION]]</f>
        <v>ELECTRONIC DISPLAY SIGN, FURNISH &amp; INSTALL GROUND MOUNT- AC POWERED, ELECT REGULATORY  W/FLASHING BEACON, UP TO 12 SF</v>
      </c>
      <c r="F6240" s="2" t="str">
        <f>+LEFT(Table13456[[#This Row],[PAY ITEM]],1)</f>
        <v>0</v>
      </c>
      <c r="G6240" s="2" t="str">
        <f>IF(Table13456[[#This Row],[first]]="0",SUBSTITUTE(TRIM(MID(B6240, 2, 3))," ","0"),SUBSTITUTE(TRIM(MID(B6240, 1, 3))," ","0"))</f>
        <v>700</v>
      </c>
      <c r="H6240" s="2" t="str">
        <f>IF(Table13456[[#This Row],[first]]="0",SUBSTITUTE(TRIM(MID(B6240, 5, 3))," ","0"),SUBSTITUTE(TRIM(MID(B6240, 4, 3))," ","0"))</f>
        <v>11</v>
      </c>
      <c r="I6240" s="2" t="str">
        <f>IF(Table13456[[#This Row],[first]]="0",SUBSTITUTE(TRIM(MID(B6240, 8, 3))," ","0"),SUBSTITUTE(TRIM(MID(B6240, 7, 3))," ","0"))</f>
        <v>151</v>
      </c>
      <c r="J6240" s="2">
        <v>1</v>
      </c>
      <c r="K6240" s="2" t="str">
        <f t="shared" si="291"/>
        <v>700</v>
      </c>
      <c r="L6240" s="2" t="str">
        <f t="shared" si="292"/>
        <v>011</v>
      </c>
      <c r="M6240" s="2" t="str">
        <f t="shared" si="293"/>
        <v>151</v>
      </c>
    </row>
    <row r="6241" spans="2:13" x14ac:dyDescent="0.25">
      <c r="B6241" s="2" t="s">
        <v>13900</v>
      </c>
      <c r="C6241" s="2" t="s">
        <v>13901</v>
      </c>
      <c r="D6241" s="6" t="str">
        <f>+_xlfn.CONCAT(Table13456[[#This Row],[phase1]],Table13456[[#This Row],[phase2]],Table13456[[#This Row],[phase3]],Table13456[[#This Row],[phase4]])</f>
        <v>1700011152</v>
      </c>
      <c r="E6241" s="2" t="str">
        <f>+Table13456[[#This Row],[DESCRIPTION]]</f>
        <v>ELECTRONIC DISPLAY SIGN, FURNISH &amp; INSTALL GROUND MOUNT- AC POWERED, ELECT REGULATORY  W/FLASHING BEACON, 12-20 SF</v>
      </c>
      <c r="F6241" s="2" t="str">
        <f>+LEFT(Table13456[[#This Row],[PAY ITEM]],1)</f>
        <v>0</v>
      </c>
      <c r="G6241" s="2" t="str">
        <f>IF(Table13456[[#This Row],[first]]="0",SUBSTITUTE(TRIM(MID(B6241, 2, 3))," ","0"),SUBSTITUTE(TRIM(MID(B6241, 1, 3))," ","0"))</f>
        <v>700</v>
      </c>
      <c r="H6241" s="2" t="str">
        <f>IF(Table13456[[#This Row],[first]]="0",SUBSTITUTE(TRIM(MID(B6241, 5, 3))," ","0"),SUBSTITUTE(TRIM(MID(B6241, 4, 3))," ","0"))</f>
        <v>11</v>
      </c>
      <c r="I6241" s="2" t="str">
        <f>IF(Table13456[[#This Row],[first]]="0",SUBSTITUTE(TRIM(MID(B6241, 8, 3))," ","0"),SUBSTITUTE(TRIM(MID(B6241, 7, 3))," ","0"))</f>
        <v>152</v>
      </c>
      <c r="J6241" s="2">
        <v>1</v>
      </c>
      <c r="K6241" s="2" t="str">
        <f t="shared" si="291"/>
        <v>700</v>
      </c>
      <c r="L6241" s="2" t="str">
        <f t="shared" si="292"/>
        <v>011</v>
      </c>
      <c r="M6241" s="2" t="str">
        <f t="shared" si="293"/>
        <v>152</v>
      </c>
    </row>
    <row r="6242" spans="2:13" x14ac:dyDescent="0.25">
      <c r="B6242" s="2" t="s">
        <v>5046</v>
      </c>
      <c r="C6242" s="2" t="s">
        <v>13902</v>
      </c>
      <c r="D6242" s="6" t="str">
        <f>+_xlfn.CONCAT(Table13456[[#This Row],[phase1]],Table13456[[#This Row],[phase2]],Table13456[[#This Row],[phase3]],Table13456[[#This Row],[phase4]])</f>
        <v>1700011161</v>
      </c>
      <c r="E6242" s="2" t="str">
        <f>+Table13456[[#This Row],[DESCRIPTION]]</f>
        <v>ELECTRONIC DISPLAY SIGN, FURNISH &amp; INSTALL GROUND MOUNT- AC POWERED, SPEED FEEDBACK  W/FLASHING BEACON, UP TO 12 SF</v>
      </c>
      <c r="F6242" s="2" t="str">
        <f>+LEFT(Table13456[[#This Row],[PAY ITEM]],1)</f>
        <v>0</v>
      </c>
      <c r="G6242" s="2" t="str">
        <f>IF(Table13456[[#This Row],[first]]="0",SUBSTITUTE(TRIM(MID(B6242, 2, 3))," ","0"),SUBSTITUTE(TRIM(MID(B6242, 1, 3))," ","0"))</f>
        <v>700</v>
      </c>
      <c r="H6242" s="2" t="str">
        <f>IF(Table13456[[#This Row],[first]]="0",SUBSTITUTE(TRIM(MID(B6242, 5, 3))," ","0"),SUBSTITUTE(TRIM(MID(B6242, 4, 3))," ","0"))</f>
        <v>11</v>
      </c>
      <c r="I6242" s="2" t="str">
        <f>IF(Table13456[[#This Row],[first]]="0",SUBSTITUTE(TRIM(MID(B6242, 8, 3))," ","0"),SUBSTITUTE(TRIM(MID(B6242, 7, 3))," ","0"))</f>
        <v>161</v>
      </c>
      <c r="J6242" s="2">
        <v>1</v>
      </c>
      <c r="K6242" s="2" t="str">
        <f t="shared" si="291"/>
        <v>700</v>
      </c>
      <c r="L6242" s="2" t="str">
        <f t="shared" si="292"/>
        <v>011</v>
      </c>
      <c r="M6242" s="2" t="str">
        <f t="shared" si="293"/>
        <v>161</v>
      </c>
    </row>
    <row r="6243" spans="2:13" x14ac:dyDescent="0.25">
      <c r="B6243" s="2" t="s">
        <v>4517</v>
      </c>
      <c r="C6243" s="2" t="s">
        <v>13903</v>
      </c>
      <c r="D6243" s="6" t="str">
        <f>+_xlfn.CONCAT(Table13456[[#This Row],[phase1]],Table13456[[#This Row],[phase2]],Table13456[[#This Row],[phase3]],Table13456[[#This Row],[phase4]])</f>
        <v>1700011162</v>
      </c>
      <c r="E6243" s="2" t="str">
        <f>+Table13456[[#This Row],[DESCRIPTION]]</f>
        <v>ELECTRONIC DISPLAY SIGN, FURNISH &amp; INSTALL GROUND MOUNT- AC POWERED, SPEED FEEDBACK  W/FLASHING BEACON, 12-20 SF</v>
      </c>
      <c r="F6243" s="2" t="str">
        <f>+LEFT(Table13456[[#This Row],[PAY ITEM]],1)</f>
        <v>0</v>
      </c>
      <c r="G6243" s="2" t="str">
        <f>IF(Table13456[[#This Row],[first]]="0",SUBSTITUTE(TRIM(MID(B6243, 2, 3))," ","0"),SUBSTITUTE(TRIM(MID(B6243, 1, 3))," ","0"))</f>
        <v>700</v>
      </c>
      <c r="H6243" s="2" t="str">
        <f>IF(Table13456[[#This Row],[first]]="0",SUBSTITUTE(TRIM(MID(B6243, 5, 3))," ","0"),SUBSTITUTE(TRIM(MID(B6243, 4, 3))," ","0"))</f>
        <v>11</v>
      </c>
      <c r="I6243" s="2" t="str">
        <f>IF(Table13456[[#This Row],[first]]="0",SUBSTITUTE(TRIM(MID(B6243, 8, 3))," ","0"),SUBSTITUTE(TRIM(MID(B6243, 7, 3))," ","0"))</f>
        <v>162</v>
      </c>
      <c r="J6243" s="2">
        <v>1</v>
      </c>
      <c r="K6243" s="2" t="str">
        <f t="shared" si="291"/>
        <v>700</v>
      </c>
      <c r="L6243" s="2" t="str">
        <f t="shared" si="292"/>
        <v>011</v>
      </c>
      <c r="M6243" s="2" t="str">
        <f t="shared" si="293"/>
        <v>162</v>
      </c>
    </row>
    <row r="6244" spans="2:13" x14ac:dyDescent="0.25">
      <c r="B6244" s="2" t="s">
        <v>2977</v>
      </c>
      <c r="C6244" s="2" t="s">
        <v>2978</v>
      </c>
      <c r="D6244" s="6" t="str">
        <f>+_xlfn.CONCAT(Table13456[[#This Row],[phase1]],Table13456[[#This Row],[phase2]],Table13456[[#This Row],[phase3]],Table13456[[#This Row],[phase4]])</f>
        <v>1700011191</v>
      </c>
      <c r="E6244" s="2" t="str">
        <f>+Table13456[[#This Row],[DESCRIPTION]]</f>
        <v>ELECTRONIC DISPLAY SIGN, FURNISH &amp; INSTALL GROUND MOUNT- AC POWERED, BLANK OUT SIGN, UP TO 12 SF</v>
      </c>
      <c r="F6244" s="2" t="str">
        <f>+LEFT(Table13456[[#This Row],[PAY ITEM]],1)</f>
        <v>0</v>
      </c>
      <c r="G6244" s="2" t="str">
        <f>IF(Table13456[[#This Row],[first]]="0",SUBSTITUTE(TRIM(MID(B6244, 2, 3))," ","0"),SUBSTITUTE(TRIM(MID(B6244, 1, 3))," ","0"))</f>
        <v>700</v>
      </c>
      <c r="H6244" s="2" t="str">
        <f>IF(Table13456[[#This Row],[first]]="0",SUBSTITUTE(TRIM(MID(B6244, 5, 3))," ","0"),SUBSTITUTE(TRIM(MID(B6244, 4, 3))," ","0"))</f>
        <v>11</v>
      </c>
      <c r="I6244" s="2" t="str">
        <f>IF(Table13456[[#This Row],[first]]="0",SUBSTITUTE(TRIM(MID(B6244, 8, 3))," ","0"),SUBSTITUTE(TRIM(MID(B6244, 7, 3))," ","0"))</f>
        <v>191</v>
      </c>
      <c r="J6244" s="2">
        <v>1</v>
      </c>
      <c r="K6244" s="2" t="str">
        <f t="shared" si="291"/>
        <v>700</v>
      </c>
      <c r="L6244" s="2" t="str">
        <f t="shared" si="292"/>
        <v>011</v>
      </c>
      <c r="M6244" s="2" t="str">
        <f t="shared" si="293"/>
        <v>191</v>
      </c>
    </row>
    <row r="6245" spans="2:13" x14ac:dyDescent="0.25">
      <c r="B6245" s="2" t="s">
        <v>2979</v>
      </c>
      <c r="C6245" s="2" t="s">
        <v>2980</v>
      </c>
      <c r="D6245" s="6" t="str">
        <f>+_xlfn.CONCAT(Table13456[[#This Row],[phase1]],Table13456[[#This Row],[phase2]],Table13456[[#This Row],[phase3]],Table13456[[#This Row],[phase4]])</f>
        <v>1700011199</v>
      </c>
      <c r="E6245" s="2" t="str">
        <f>+Table13456[[#This Row],[DESCRIPTION]]</f>
        <v>ELECTRONIC DISPLAY SIGN, FURNISH &amp; INSTALL GROUND MOUNT- AC POWERED, BLANK OUT SIGN, 12-16 SF</v>
      </c>
      <c r="F6245" s="2" t="str">
        <f>+LEFT(Table13456[[#This Row],[PAY ITEM]],1)</f>
        <v>0</v>
      </c>
      <c r="G6245" s="2" t="str">
        <f>IF(Table13456[[#This Row],[first]]="0",SUBSTITUTE(TRIM(MID(B6245, 2, 3))," ","0"),SUBSTITUTE(TRIM(MID(B6245, 1, 3))," ","0"))</f>
        <v>700</v>
      </c>
      <c r="H6245" s="2" t="str">
        <f>IF(Table13456[[#This Row],[first]]="0",SUBSTITUTE(TRIM(MID(B6245, 5, 3))," ","0"),SUBSTITUTE(TRIM(MID(B6245, 4, 3))," ","0"))</f>
        <v>11</v>
      </c>
      <c r="I6245" s="2" t="str">
        <f>IF(Table13456[[#This Row],[first]]="0",SUBSTITUTE(TRIM(MID(B6245, 8, 3))," ","0"),SUBSTITUTE(TRIM(MID(B6245, 7, 3))," ","0"))</f>
        <v>199</v>
      </c>
      <c r="J6245" s="2">
        <v>1</v>
      </c>
      <c r="K6245" s="2" t="str">
        <f t="shared" si="291"/>
        <v>700</v>
      </c>
      <c r="L6245" s="2" t="str">
        <f t="shared" si="292"/>
        <v>011</v>
      </c>
      <c r="M6245" s="2" t="str">
        <f t="shared" si="293"/>
        <v>199</v>
      </c>
    </row>
    <row r="6246" spans="2:13" x14ac:dyDescent="0.25">
      <c r="B6246" s="2" t="s">
        <v>13904</v>
      </c>
      <c r="C6246" s="2" t="s">
        <v>13905</v>
      </c>
      <c r="D6246" s="6" t="str">
        <f>+_xlfn.CONCAT(Table13456[[#This Row],[phase1]],Table13456[[#This Row],[phase2]],Table13456[[#This Row],[phase3]],Table13456[[#This Row],[phase4]])</f>
        <v>1700011212</v>
      </c>
      <c r="E6246" s="2" t="str">
        <f>+Table13456[[#This Row],[DESCRIPTION]]</f>
        <v>ELECTRONIC DISPLAY SIGN, FURNISH &amp; INSTALL GROUND MOUNT- SOLAR POWERED, ELECTRONIC WARNING SIGN, 12-20 SF</v>
      </c>
      <c r="F6246" s="2" t="str">
        <f>+LEFT(Table13456[[#This Row],[PAY ITEM]],1)</f>
        <v>0</v>
      </c>
      <c r="G6246" s="2" t="str">
        <f>IF(Table13456[[#This Row],[first]]="0",SUBSTITUTE(TRIM(MID(B6246, 2, 3))," ","0"),SUBSTITUTE(TRIM(MID(B6246, 1, 3))," ","0"))</f>
        <v>700</v>
      </c>
      <c r="H6246" s="2" t="str">
        <f>IF(Table13456[[#This Row],[first]]="0",SUBSTITUTE(TRIM(MID(B6246, 5, 3))," ","0"),SUBSTITUTE(TRIM(MID(B6246, 4, 3))," ","0"))</f>
        <v>11</v>
      </c>
      <c r="I6246" s="2" t="str">
        <f>IF(Table13456[[#This Row],[first]]="0",SUBSTITUTE(TRIM(MID(B6246, 8, 3))," ","0"),SUBSTITUTE(TRIM(MID(B6246, 7, 3))," ","0"))</f>
        <v>212</v>
      </c>
      <c r="J6246" s="2">
        <v>1</v>
      </c>
      <c r="K6246" s="2" t="str">
        <f t="shared" si="291"/>
        <v>700</v>
      </c>
      <c r="L6246" s="2" t="str">
        <f t="shared" si="292"/>
        <v>011</v>
      </c>
      <c r="M6246" s="2" t="str">
        <f t="shared" si="293"/>
        <v>212</v>
      </c>
    </row>
    <row r="6247" spans="2:13" x14ac:dyDescent="0.25">
      <c r="B6247" s="2" t="s">
        <v>2981</v>
      </c>
      <c r="C6247" s="2" t="s">
        <v>2982</v>
      </c>
      <c r="D6247" s="6" t="str">
        <f>+_xlfn.CONCAT(Table13456[[#This Row],[phase1]],Table13456[[#This Row],[phase2]],Table13456[[#This Row],[phase3]],Table13456[[#This Row],[phase4]])</f>
        <v>1700011213</v>
      </c>
      <c r="E6247" s="2" t="str">
        <f>+Table13456[[#This Row],[DESCRIPTION]]</f>
        <v>ELECTRONIC DISPLAY SIGN, FURNISH &amp; INSTALL GROUND MOUNT- SOLAR POWERED, ELECTRONIC WARNING SIGN, 21-30 SF</v>
      </c>
      <c r="F6247" s="2" t="str">
        <f>+LEFT(Table13456[[#This Row],[PAY ITEM]],1)</f>
        <v>0</v>
      </c>
      <c r="G6247" s="2" t="str">
        <f>IF(Table13456[[#This Row],[first]]="0",SUBSTITUTE(TRIM(MID(B6247, 2, 3))," ","0"),SUBSTITUTE(TRIM(MID(B6247, 1, 3))," ","0"))</f>
        <v>700</v>
      </c>
      <c r="H6247" s="2" t="str">
        <f>IF(Table13456[[#This Row],[first]]="0",SUBSTITUTE(TRIM(MID(B6247, 5, 3))," ","0"),SUBSTITUTE(TRIM(MID(B6247, 4, 3))," ","0"))</f>
        <v>11</v>
      </c>
      <c r="I6247" s="2" t="str">
        <f>IF(Table13456[[#This Row],[first]]="0",SUBSTITUTE(TRIM(MID(B6247, 8, 3))," ","0"),SUBSTITUTE(TRIM(MID(B6247, 7, 3))," ","0"))</f>
        <v>213</v>
      </c>
      <c r="J6247" s="2">
        <v>1</v>
      </c>
      <c r="K6247" s="2" t="str">
        <f t="shared" si="291"/>
        <v>700</v>
      </c>
      <c r="L6247" s="2" t="str">
        <f t="shared" si="292"/>
        <v>011</v>
      </c>
      <c r="M6247" s="2" t="str">
        <f t="shared" si="293"/>
        <v>213</v>
      </c>
    </row>
    <row r="6248" spans="2:13" x14ac:dyDescent="0.25">
      <c r="B6248" s="2" t="s">
        <v>13906</v>
      </c>
      <c r="C6248" s="2" t="s">
        <v>13907</v>
      </c>
      <c r="D6248" s="6" t="str">
        <f>+_xlfn.CONCAT(Table13456[[#This Row],[phase1]],Table13456[[#This Row],[phase2]],Table13456[[#This Row],[phase3]],Table13456[[#This Row],[phase4]])</f>
        <v>1700011221</v>
      </c>
      <c r="E6248" s="2" t="str">
        <f>+Table13456[[#This Row],[DESCRIPTION]]</f>
        <v>ELECTRONIC DISPLAY SIGN, FURNISH &amp; INSTALL GROUND MOUNT- SOLAR POWERED, ELECTRONIC REGULATORY SIGN, UP TO 12 SF</v>
      </c>
      <c r="F6248" s="2" t="str">
        <f>+LEFT(Table13456[[#This Row],[PAY ITEM]],1)</f>
        <v>0</v>
      </c>
      <c r="G6248" s="2" t="str">
        <f>IF(Table13456[[#This Row],[first]]="0",SUBSTITUTE(TRIM(MID(B6248, 2, 3))," ","0"),SUBSTITUTE(TRIM(MID(B6248, 1, 3))," ","0"))</f>
        <v>700</v>
      </c>
      <c r="H6248" s="2" t="str">
        <f>IF(Table13456[[#This Row],[first]]="0",SUBSTITUTE(TRIM(MID(B6248, 5, 3))," ","0"),SUBSTITUTE(TRIM(MID(B6248, 4, 3))," ","0"))</f>
        <v>11</v>
      </c>
      <c r="I6248" s="2" t="str">
        <f>IF(Table13456[[#This Row],[first]]="0",SUBSTITUTE(TRIM(MID(B6248, 8, 3))," ","0"),SUBSTITUTE(TRIM(MID(B6248, 7, 3))," ","0"))</f>
        <v>221</v>
      </c>
      <c r="J6248" s="2">
        <v>1</v>
      </c>
      <c r="K6248" s="2" t="str">
        <f t="shared" si="291"/>
        <v>700</v>
      </c>
      <c r="L6248" s="2" t="str">
        <f t="shared" si="292"/>
        <v>011</v>
      </c>
      <c r="M6248" s="2" t="str">
        <f t="shared" si="293"/>
        <v>221</v>
      </c>
    </row>
    <row r="6249" spans="2:13" x14ac:dyDescent="0.25">
      <c r="B6249" s="2" t="s">
        <v>4698</v>
      </c>
      <c r="C6249" s="2" t="s">
        <v>13908</v>
      </c>
      <c r="D6249" s="6" t="str">
        <f>+_xlfn.CONCAT(Table13456[[#This Row],[phase1]],Table13456[[#This Row],[phase2]],Table13456[[#This Row],[phase3]],Table13456[[#This Row],[phase4]])</f>
        <v>1700011222</v>
      </c>
      <c r="E6249" s="2" t="str">
        <f>+Table13456[[#This Row],[DESCRIPTION]]</f>
        <v>ELECTRONIC DISPLAY SIGN, FURNISH &amp; INSTALL GROUND MOUNT- SOLAR POWERED, ELECTRONIC REGULATORY SIGN, 12-20 SF</v>
      </c>
      <c r="F6249" s="2" t="str">
        <f>+LEFT(Table13456[[#This Row],[PAY ITEM]],1)</f>
        <v>0</v>
      </c>
      <c r="G6249" s="2" t="str">
        <f>IF(Table13456[[#This Row],[first]]="0",SUBSTITUTE(TRIM(MID(B6249, 2, 3))," ","0"),SUBSTITUTE(TRIM(MID(B6249, 1, 3))," ","0"))</f>
        <v>700</v>
      </c>
      <c r="H6249" s="2" t="str">
        <f>IF(Table13456[[#This Row],[first]]="0",SUBSTITUTE(TRIM(MID(B6249, 5, 3))," ","0"),SUBSTITUTE(TRIM(MID(B6249, 4, 3))," ","0"))</f>
        <v>11</v>
      </c>
      <c r="I6249" s="2" t="str">
        <f>IF(Table13456[[#This Row],[first]]="0",SUBSTITUTE(TRIM(MID(B6249, 8, 3))," ","0"),SUBSTITUTE(TRIM(MID(B6249, 7, 3))," ","0"))</f>
        <v>222</v>
      </c>
      <c r="J6249" s="2">
        <v>1</v>
      </c>
      <c r="K6249" s="2" t="str">
        <f t="shared" si="291"/>
        <v>700</v>
      </c>
      <c r="L6249" s="2" t="str">
        <f t="shared" si="292"/>
        <v>011</v>
      </c>
      <c r="M6249" s="2" t="str">
        <f t="shared" si="293"/>
        <v>222</v>
      </c>
    </row>
    <row r="6250" spans="2:13" x14ac:dyDescent="0.25">
      <c r="B6250" s="2" t="s">
        <v>2983</v>
      </c>
      <c r="C6250" s="2" t="s">
        <v>2984</v>
      </c>
      <c r="D6250" s="6" t="str">
        <f>+_xlfn.CONCAT(Table13456[[#This Row],[phase1]],Table13456[[#This Row],[phase2]],Table13456[[#This Row],[phase3]],Table13456[[#This Row],[phase4]])</f>
        <v>1700011231</v>
      </c>
      <c r="E6250" s="2" t="str">
        <f>+Table13456[[#This Row],[DESCRIPTION]]</f>
        <v>ELECTRONIC DISPLAY SIGN, FURNISH &amp; INSTALL GROUND MOUNT- SOLAR POWER, SPEED FEEDBACK, UP TO 12 SF</v>
      </c>
      <c r="F6250" s="2" t="str">
        <f>+LEFT(Table13456[[#This Row],[PAY ITEM]],1)</f>
        <v>0</v>
      </c>
      <c r="G6250" s="2" t="str">
        <f>IF(Table13456[[#This Row],[first]]="0",SUBSTITUTE(TRIM(MID(B6250, 2, 3))," ","0"),SUBSTITUTE(TRIM(MID(B6250, 1, 3))," ","0"))</f>
        <v>700</v>
      </c>
      <c r="H6250" s="2" t="str">
        <f>IF(Table13456[[#This Row],[first]]="0",SUBSTITUTE(TRIM(MID(B6250, 5, 3))," ","0"),SUBSTITUTE(TRIM(MID(B6250, 4, 3))," ","0"))</f>
        <v>11</v>
      </c>
      <c r="I6250" s="2" t="str">
        <f>IF(Table13456[[#This Row],[first]]="0",SUBSTITUTE(TRIM(MID(B6250, 8, 3))," ","0"),SUBSTITUTE(TRIM(MID(B6250, 7, 3))," ","0"))</f>
        <v>231</v>
      </c>
      <c r="J6250" s="2">
        <v>1</v>
      </c>
      <c r="K6250" s="2" t="str">
        <f t="shared" si="291"/>
        <v>700</v>
      </c>
      <c r="L6250" s="2" t="str">
        <f t="shared" si="292"/>
        <v>011</v>
      </c>
      <c r="M6250" s="2" t="str">
        <f t="shared" si="293"/>
        <v>231</v>
      </c>
    </row>
    <row r="6251" spans="2:13" x14ac:dyDescent="0.25">
      <c r="B6251" s="2" t="s">
        <v>2985</v>
      </c>
      <c r="C6251" s="2" t="s">
        <v>2986</v>
      </c>
      <c r="D6251" s="6" t="str">
        <f>+_xlfn.CONCAT(Table13456[[#This Row],[phase1]],Table13456[[#This Row],[phase2]],Table13456[[#This Row],[phase3]],Table13456[[#This Row],[phase4]])</f>
        <v>1700011232</v>
      </c>
      <c r="E6251" s="2" t="str">
        <f>+Table13456[[#This Row],[DESCRIPTION]]</f>
        <v>ELECTRONIC DISPLAY SIGN, FURNISH &amp; INSTALL GROUND MOUNT- SOLAR POWER, SPEED FEEDBACK, 12-20 SF</v>
      </c>
      <c r="F6251" s="2" t="str">
        <f>+LEFT(Table13456[[#This Row],[PAY ITEM]],1)</f>
        <v>0</v>
      </c>
      <c r="G6251" s="2" t="str">
        <f>IF(Table13456[[#This Row],[first]]="0",SUBSTITUTE(TRIM(MID(B6251, 2, 3))," ","0"),SUBSTITUTE(TRIM(MID(B6251, 1, 3))," ","0"))</f>
        <v>700</v>
      </c>
      <c r="H6251" s="2" t="str">
        <f>IF(Table13456[[#This Row],[first]]="0",SUBSTITUTE(TRIM(MID(B6251, 5, 3))," ","0"),SUBSTITUTE(TRIM(MID(B6251, 4, 3))," ","0"))</f>
        <v>11</v>
      </c>
      <c r="I6251" s="2" t="str">
        <f>IF(Table13456[[#This Row],[first]]="0",SUBSTITUTE(TRIM(MID(B6251, 8, 3))," ","0"),SUBSTITUTE(TRIM(MID(B6251, 7, 3))," ","0"))</f>
        <v>232</v>
      </c>
      <c r="J6251" s="2">
        <v>1</v>
      </c>
      <c r="K6251" s="2" t="str">
        <f t="shared" si="291"/>
        <v>700</v>
      </c>
      <c r="L6251" s="2" t="str">
        <f t="shared" si="292"/>
        <v>011</v>
      </c>
      <c r="M6251" s="2" t="str">
        <f t="shared" si="293"/>
        <v>232</v>
      </c>
    </row>
    <row r="6252" spans="2:13" x14ac:dyDescent="0.25">
      <c r="B6252" s="2" t="s">
        <v>13909</v>
      </c>
      <c r="C6252" s="2" t="s">
        <v>13910</v>
      </c>
      <c r="D6252" s="6" t="str">
        <f>+_xlfn.CONCAT(Table13456[[#This Row],[phase1]],Table13456[[#This Row],[phase2]],Table13456[[#This Row],[phase3]],Table13456[[#This Row],[phase4]])</f>
        <v>1700011233</v>
      </c>
      <c r="E6252" s="2" t="str">
        <f>+Table13456[[#This Row],[DESCRIPTION]]</f>
        <v>ELECTRONIC DISPLAY SIGN, FURNISH &amp; INSTALL GROUND MOUNT- SOLAR POWER, SPEED FEEDBACK, 21-30 SF</v>
      </c>
      <c r="F6252" s="2" t="str">
        <f>+LEFT(Table13456[[#This Row],[PAY ITEM]],1)</f>
        <v>0</v>
      </c>
      <c r="G6252" s="2" t="str">
        <f>IF(Table13456[[#This Row],[first]]="0",SUBSTITUTE(TRIM(MID(B6252, 2, 3))," ","0"),SUBSTITUTE(TRIM(MID(B6252, 1, 3))," ","0"))</f>
        <v>700</v>
      </c>
      <c r="H6252" s="2" t="str">
        <f>IF(Table13456[[#This Row],[first]]="0",SUBSTITUTE(TRIM(MID(B6252, 5, 3))," ","0"),SUBSTITUTE(TRIM(MID(B6252, 4, 3))," ","0"))</f>
        <v>11</v>
      </c>
      <c r="I6252" s="2" t="str">
        <f>IF(Table13456[[#This Row],[first]]="0",SUBSTITUTE(TRIM(MID(B6252, 8, 3))," ","0"),SUBSTITUTE(TRIM(MID(B6252, 7, 3))," ","0"))</f>
        <v>233</v>
      </c>
      <c r="J6252" s="2">
        <v>1</v>
      </c>
      <c r="K6252" s="2" t="str">
        <f t="shared" si="291"/>
        <v>700</v>
      </c>
      <c r="L6252" s="2" t="str">
        <f t="shared" si="292"/>
        <v>011</v>
      </c>
      <c r="M6252" s="2" t="str">
        <f t="shared" si="293"/>
        <v>233</v>
      </c>
    </row>
    <row r="6253" spans="2:13" x14ac:dyDescent="0.25">
      <c r="B6253" s="2" t="s">
        <v>4193</v>
      </c>
      <c r="C6253" s="2" t="s">
        <v>13911</v>
      </c>
      <c r="D6253" s="6" t="str">
        <f>+_xlfn.CONCAT(Table13456[[#This Row],[phase1]],Table13456[[#This Row],[phase2]],Table13456[[#This Row],[phase3]],Table13456[[#This Row],[phase4]])</f>
        <v>1700011241</v>
      </c>
      <c r="E6253" s="2" t="str">
        <f>+Table13456[[#This Row],[DESCRIPTION]]</f>
        <v>ELECTRONIC DISPLAY SIGN, FURNISH &amp; INSTALL GROUND MOUNT- SOLAR POWER, ELECT WARNING W/FLASHING BEACON, UP TO 12 SF</v>
      </c>
      <c r="F6253" s="2" t="str">
        <f>+LEFT(Table13456[[#This Row],[PAY ITEM]],1)</f>
        <v>0</v>
      </c>
      <c r="G6253" s="2" t="str">
        <f>IF(Table13456[[#This Row],[first]]="0",SUBSTITUTE(TRIM(MID(B6253, 2, 3))," ","0"),SUBSTITUTE(TRIM(MID(B6253, 1, 3))," ","0"))</f>
        <v>700</v>
      </c>
      <c r="H6253" s="2" t="str">
        <f>IF(Table13456[[#This Row],[first]]="0",SUBSTITUTE(TRIM(MID(B6253, 5, 3))," ","0"),SUBSTITUTE(TRIM(MID(B6253, 4, 3))," ","0"))</f>
        <v>11</v>
      </c>
      <c r="I6253" s="2" t="str">
        <f>IF(Table13456[[#This Row],[first]]="0",SUBSTITUTE(TRIM(MID(B6253, 8, 3))," ","0"),SUBSTITUTE(TRIM(MID(B6253, 7, 3))," ","0"))</f>
        <v>241</v>
      </c>
      <c r="J6253" s="2">
        <v>1</v>
      </c>
      <c r="K6253" s="2" t="str">
        <f t="shared" si="291"/>
        <v>700</v>
      </c>
      <c r="L6253" s="2" t="str">
        <f t="shared" si="292"/>
        <v>011</v>
      </c>
      <c r="M6253" s="2" t="str">
        <f t="shared" si="293"/>
        <v>241</v>
      </c>
    </row>
    <row r="6254" spans="2:13" x14ac:dyDescent="0.25">
      <c r="B6254" s="2" t="s">
        <v>2987</v>
      </c>
      <c r="C6254" s="2" t="s">
        <v>2988</v>
      </c>
      <c r="D6254" s="6" t="str">
        <f>+_xlfn.CONCAT(Table13456[[#This Row],[phase1]],Table13456[[#This Row],[phase2]],Table13456[[#This Row],[phase3]],Table13456[[#This Row],[phase4]])</f>
        <v>1700011251</v>
      </c>
      <c r="E6254" s="2" t="str">
        <f>+Table13456[[#This Row],[DESCRIPTION]]</f>
        <v>ELECTRONIC DISPLAY SIGN, FURNISH &amp; INSTALL GROUND MOUNT- SOLAR POWE, ELECT REGULATORY  W/FLASHING BEACON, UP TO 12 SF</v>
      </c>
      <c r="F6254" s="2" t="str">
        <f>+LEFT(Table13456[[#This Row],[PAY ITEM]],1)</f>
        <v>0</v>
      </c>
      <c r="G6254" s="2" t="str">
        <f>IF(Table13456[[#This Row],[first]]="0",SUBSTITUTE(TRIM(MID(B6254, 2, 3))," ","0"),SUBSTITUTE(TRIM(MID(B6254, 1, 3))," ","0"))</f>
        <v>700</v>
      </c>
      <c r="H6254" s="2" t="str">
        <f>IF(Table13456[[#This Row],[first]]="0",SUBSTITUTE(TRIM(MID(B6254, 5, 3))," ","0"),SUBSTITUTE(TRIM(MID(B6254, 4, 3))," ","0"))</f>
        <v>11</v>
      </c>
      <c r="I6254" s="2" t="str">
        <f>IF(Table13456[[#This Row],[first]]="0",SUBSTITUTE(TRIM(MID(B6254, 8, 3))," ","0"),SUBSTITUTE(TRIM(MID(B6254, 7, 3))," ","0"))</f>
        <v>251</v>
      </c>
      <c r="J6254" s="2">
        <v>1</v>
      </c>
      <c r="K6254" s="2" t="str">
        <f t="shared" si="291"/>
        <v>700</v>
      </c>
      <c r="L6254" s="2" t="str">
        <f t="shared" si="292"/>
        <v>011</v>
      </c>
      <c r="M6254" s="2" t="str">
        <f t="shared" si="293"/>
        <v>251</v>
      </c>
    </row>
    <row r="6255" spans="2:13" x14ac:dyDescent="0.25">
      <c r="B6255" s="2" t="s">
        <v>2989</v>
      </c>
      <c r="C6255" s="2" t="s">
        <v>2990</v>
      </c>
      <c r="D6255" s="6" t="str">
        <f>+_xlfn.CONCAT(Table13456[[#This Row],[phase1]],Table13456[[#This Row],[phase2]],Table13456[[#This Row],[phase3]],Table13456[[#This Row],[phase4]])</f>
        <v>1700011261</v>
      </c>
      <c r="E6255" s="2" t="str">
        <f>+Table13456[[#This Row],[DESCRIPTION]]</f>
        <v>ELECTRONIC DISPLAY SIGN, FURNISH &amp; INSTALL GROUND MOUNT- SOLAR POWE, SPEED FEEDBACK W/FLASHING BEACON, UP TO 12 SF</v>
      </c>
      <c r="F6255" s="2" t="str">
        <f>+LEFT(Table13456[[#This Row],[PAY ITEM]],1)</f>
        <v>0</v>
      </c>
      <c r="G6255" s="2" t="str">
        <f>IF(Table13456[[#This Row],[first]]="0",SUBSTITUTE(TRIM(MID(B6255, 2, 3))," ","0"),SUBSTITUTE(TRIM(MID(B6255, 1, 3))," ","0"))</f>
        <v>700</v>
      </c>
      <c r="H6255" s="2" t="str">
        <f>IF(Table13456[[#This Row],[first]]="0",SUBSTITUTE(TRIM(MID(B6255, 5, 3))," ","0"),SUBSTITUTE(TRIM(MID(B6255, 4, 3))," ","0"))</f>
        <v>11</v>
      </c>
      <c r="I6255" s="2" t="str">
        <f>IF(Table13456[[#This Row],[first]]="0",SUBSTITUTE(TRIM(MID(B6255, 8, 3))," ","0"),SUBSTITUTE(TRIM(MID(B6255, 7, 3))," ","0"))</f>
        <v>261</v>
      </c>
      <c r="J6255" s="2">
        <v>1</v>
      </c>
      <c r="K6255" s="2" t="str">
        <f t="shared" si="291"/>
        <v>700</v>
      </c>
      <c r="L6255" s="2" t="str">
        <f t="shared" si="292"/>
        <v>011</v>
      </c>
      <c r="M6255" s="2" t="str">
        <f t="shared" si="293"/>
        <v>261</v>
      </c>
    </row>
    <row r="6256" spans="2:13" x14ac:dyDescent="0.25">
      <c r="B6256" s="2" t="s">
        <v>2991</v>
      </c>
      <c r="C6256" s="2" t="s">
        <v>2992</v>
      </c>
      <c r="D6256" s="6" t="str">
        <f>+_xlfn.CONCAT(Table13456[[#This Row],[phase1]],Table13456[[#This Row],[phase2]],Table13456[[#This Row],[phase3]],Table13456[[#This Row],[phase4]])</f>
        <v>1700011262</v>
      </c>
      <c r="E6256" s="2" t="str">
        <f>+Table13456[[#This Row],[DESCRIPTION]]</f>
        <v>ELECTRONIC DISPLAY SIGN, FURNISH &amp; INSTALL GROUND MOUNT- SOLAR POWERED, SPEED FEEDBACK W/FLASHING BEACON, 12-20 SF</v>
      </c>
      <c r="F6256" s="2" t="str">
        <f>+LEFT(Table13456[[#This Row],[PAY ITEM]],1)</f>
        <v>0</v>
      </c>
      <c r="G6256" s="2" t="str">
        <f>IF(Table13456[[#This Row],[first]]="0",SUBSTITUTE(TRIM(MID(B6256, 2, 3))," ","0"),SUBSTITUTE(TRIM(MID(B6256, 1, 3))," ","0"))</f>
        <v>700</v>
      </c>
      <c r="H6256" s="2" t="str">
        <f>IF(Table13456[[#This Row],[first]]="0",SUBSTITUTE(TRIM(MID(B6256, 5, 3))," ","0"),SUBSTITUTE(TRIM(MID(B6256, 4, 3))," ","0"))</f>
        <v>11</v>
      </c>
      <c r="I6256" s="2" t="str">
        <f>IF(Table13456[[#This Row],[first]]="0",SUBSTITUTE(TRIM(MID(B6256, 8, 3))," ","0"),SUBSTITUTE(TRIM(MID(B6256, 7, 3))," ","0"))</f>
        <v>262</v>
      </c>
      <c r="J6256" s="2">
        <v>1</v>
      </c>
      <c r="K6256" s="2" t="str">
        <f t="shared" si="291"/>
        <v>700</v>
      </c>
      <c r="L6256" s="2" t="str">
        <f t="shared" si="292"/>
        <v>011</v>
      </c>
      <c r="M6256" s="2" t="str">
        <f t="shared" si="293"/>
        <v>262</v>
      </c>
    </row>
    <row r="6257" spans="2:13" x14ac:dyDescent="0.25">
      <c r="B6257" s="2" t="s">
        <v>4194</v>
      </c>
      <c r="C6257" s="2" t="s">
        <v>13912</v>
      </c>
      <c r="D6257" s="6" t="str">
        <f>+_xlfn.CONCAT(Table13456[[#This Row],[phase1]],Table13456[[#This Row],[phase2]],Table13456[[#This Row],[phase3]],Table13456[[#This Row],[phase4]])</f>
        <v>1700011263</v>
      </c>
      <c r="E6257" s="2" t="str">
        <f>+Table13456[[#This Row],[DESCRIPTION]]</f>
        <v>ELECTRONIC DISPLAY SIGN, FURNISH &amp; INSTALL GROUND MOUNT- SOLAR POWERED, SPEED FEEDBACK W/FLASHING BEACON, 21-30 SF</v>
      </c>
      <c r="F6257" s="2" t="str">
        <f>+LEFT(Table13456[[#This Row],[PAY ITEM]],1)</f>
        <v>0</v>
      </c>
      <c r="G6257" s="2" t="str">
        <f>IF(Table13456[[#This Row],[first]]="0",SUBSTITUTE(TRIM(MID(B6257, 2, 3))," ","0"),SUBSTITUTE(TRIM(MID(B6257, 1, 3))," ","0"))</f>
        <v>700</v>
      </c>
      <c r="H6257" s="2" t="str">
        <f>IF(Table13456[[#This Row],[first]]="0",SUBSTITUTE(TRIM(MID(B6257, 5, 3))," ","0"),SUBSTITUTE(TRIM(MID(B6257, 4, 3))," ","0"))</f>
        <v>11</v>
      </c>
      <c r="I6257" s="2" t="str">
        <f>IF(Table13456[[#This Row],[first]]="0",SUBSTITUTE(TRIM(MID(B6257, 8, 3))," ","0"),SUBSTITUTE(TRIM(MID(B6257, 7, 3))," ","0"))</f>
        <v>263</v>
      </c>
      <c r="J6257" s="2">
        <v>1</v>
      </c>
      <c r="K6257" s="2" t="str">
        <f t="shared" si="291"/>
        <v>700</v>
      </c>
      <c r="L6257" s="2" t="str">
        <f t="shared" si="292"/>
        <v>011</v>
      </c>
      <c r="M6257" s="2" t="str">
        <f t="shared" si="293"/>
        <v>263</v>
      </c>
    </row>
    <row r="6258" spans="2:13" x14ac:dyDescent="0.25">
      <c r="B6258" s="2" t="s">
        <v>13913</v>
      </c>
      <c r="C6258" s="2" t="s">
        <v>13914</v>
      </c>
      <c r="D6258" s="6" t="str">
        <f>+_xlfn.CONCAT(Table13456[[#This Row],[phase1]],Table13456[[#This Row],[phase2]],Table13456[[#This Row],[phase3]],Table13456[[#This Row],[phase4]])</f>
        <v>1700011291</v>
      </c>
      <c r="E6258" s="2" t="str">
        <f>+Table13456[[#This Row],[DESCRIPTION]]</f>
        <v>ELECTRONIC DISPLAY SIGN, FURNISH &amp; INSTALL GROUND MOUNT- SOLAR POWERED, BLANK OUT SIGN, UP TO 12 SF</v>
      </c>
      <c r="F6258" s="2" t="str">
        <f>+LEFT(Table13456[[#This Row],[PAY ITEM]],1)</f>
        <v>0</v>
      </c>
      <c r="G6258" s="2" t="str">
        <f>IF(Table13456[[#This Row],[first]]="0",SUBSTITUTE(TRIM(MID(B6258, 2, 3))," ","0"),SUBSTITUTE(TRIM(MID(B6258, 1, 3))," ","0"))</f>
        <v>700</v>
      </c>
      <c r="H6258" s="2" t="str">
        <f>IF(Table13456[[#This Row],[first]]="0",SUBSTITUTE(TRIM(MID(B6258, 5, 3))," ","0"),SUBSTITUTE(TRIM(MID(B6258, 4, 3))," ","0"))</f>
        <v>11</v>
      </c>
      <c r="I6258" s="2" t="str">
        <f>IF(Table13456[[#This Row],[first]]="0",SUBSTITUTE(TRIM(MID(B6258, 8, 3))," ","0"),SUBSTITUTE(TRIM(MID(B6258, 7, 3))," ","0"))</f>
        <v>291</v>
      </c>
      <c r="J6258" s="2">
        <v>1</v>
      </c>
      <c r="K6258" s="2" t="str">
        <f t="shared" si="291"/>
        <v>700</v>
      </c>
      <c r="L6258" s="2" t="str">
        <f t="shared" si="292"/>
        <v>011</v>
      </c>
      <c r="M6258" s="2" t="str">
        <f t="shared" si="293"/>
        <v>291</v>
      </c>
    </row>
    <row r="6259" spans="2:13" x14ac:dyDescent="0.25">
      <c r="B6259" s="2" t="s">
        <v>13915</v>
      </c>
      <c r="C6259" s="2" t="s">
        <v>13916</v>
      </c>
      <c r="D6259" s="6" t="str">
        <f>+_xlfn.CONCAT(Table13456[[#This Row],[phase1]],Table13456[[#This Row],[phase2]],Table13456[[#This Row],[phase3]],Table13456[[#This Row],[phase4]])</f>
        <v>1700011299</v>
      </c>
      <c r="E6259" s="2" t="str">
        <f>+Table13456[[#This Row],[DESCRIPTION]]</f>
        <v>ELECTRONIC DISPLAY SIGN, FURNISH &amp; INSTALL GROUND MOUNT- SOLAR POWERED, BLANK OUT SIGN, 12-16 SF</v>
      </c>
      <c r="F6259" s="2" t="str">
        <f>+LEFT(Table13456[[#This Row],[PAY ITEM]],1)</f>
        <v>0</v>
      </c>
      <c r="G6259" s="2" t="str">
        <f>IF(Table13456[[#This Row],[first]]="0",SUBSTITUTE(TRIM(MID(B6259, 2, 3))," ","0"),SUBSTITUTE(TRIM(MID(B6259, 1, 3))," ","0"))</f>
        <v>700</v>
      </c>
      <c r="H6259" s="2" t="str">
        <f>IF(Table13456[[#This Row],[first]]="0",SUBSTITUTE(TRIM(MID(B6259, 5, 3))," ","0"),SUBSTITUTE(TRIM(MID(B6259, 4, 3))," ","0"))</f>
        <v>11</v>
      </c>
      <c r="I6259" s="2" t="str">
        <f>IF(Table13456[[#This Row],[first]]="0",SUBSTITUTE(TRIM(MID(B6259, 8, 3))," ","0"),SUBSTITUTE(TRIM(MID(B6259, 7, 3))," ","0"))</f>
        <v>299</v>
      </c>
      <c r="J6259" s="2">
        <v>1</v>
      </c>
      <c r="K6259" s="2" t="str">
        <f t="shared" si="291"/>
        <v>700</v>
      </c>
      <c r="L6259" s="2" t="str">
        <f t="shared" si="292"/>
        <v>011</v>
      </c>
      <c r="M6259" s="2" t="str">
        <f t="shared" si="293"/>
        <v>299</v>
      </c>
    </row>
    <row r="6260" spans="2:13" x14ac:dyDescent="0.25">
      <c r="B6260" s="2" t="s">
        <v>2993</v>
      </c>
      <c r="C6260" s="2" t="s">
        <v>2994</v>
      </c>
      <c r="D6260" s="6" t="str">
        <f>+_xlfn.CONCAT(Table13456[[#This Row],[phase1]],Table13456[[#This Row],[phase2]],Table13456[[#This Row],[phase3]],Table13456[[#This Row],[phase4]])</f>
        <v>1700011321</v>
      </c>
      <c r="E6260" s="2" t="str">
        <f>+Table13456[[#This Row],[DESCRIPTION]]</f>
        <v>ELECTRONIC DISPLAY SIGN, FURNISH &amp; INSTALL OVERHEAD MOUNT- AC POWERED, REGULATORY SIGN, UP TO 12 SF</v>
      </c>
      <c r="F6260" s="2" t="str">
        <f>+LEFT(Table13456[[#This Row],[PAY ITEM]],1)</f>
        <v>0</v>
      </c>
      <c r="G6260" s="2" t="str">
        <f>IF(Table13456[[#This Row],[first]]="0",SUBSTITUTE(TRIM(MID(B6260, 2, 3))," ","0"),SUBSTITUTE(TRIM(MID(B6260, 1, 3))," ","0"))</f>
        <v>700</v>
      </c>
      <c r="H6260" s="2" t="str">
        <f>IF(Table13456[[#This Row],[first]]="0",SUBSTITUTE(TRIM(MID(B6260, 5, 3))," ","0"),SUBSTITUTE(TRIM(MID(B6260, 4, 3))," ","0"))</f>
        <v>11</v>
      </c>
      <c r="I6260" s="2" t="str">
        <f>IF(Table13456[[#This Row],[first]]="0",SUBSTITUTE(TRIM(MID(B6260, 8, 3))," ","0"),SUBSTITUTE(TRIM(MID(B6260, 7, 3))," ","0"))</f>
        <v>321</v>
      </c>
      <c r="J6260" s="2">
        <v>1</v>
      </c>
      <c r="K6260" s="2" t="str">
        <f t="shared" si="291"/>
        <v>700</v>
      </c>
      <c r="L6260" s="2" t="str">
        <f t="shared" si="292"/>
        <v>011</v>
      </c>
      <c r="M6260" s="2" t="str">
        <f t="shared" si="293"/>
        <v>321</v>
      </c>
    </row>
    <row r="6261" spans="2:13" x14ac:dyDescent="0.25">
      <c r="B6261" s="2" t="s">
        <v>2995</v>
      </c>
      <c r="C6261" s="2" t="s">
        <v>2996</v>
      </c>
      <c r="D6261" s="6" t="str">
        <f>+_xlfn.CONCAT(Table13456[[#This Row],[phase1]],Table13456[[#This Row],[phase2]],Table13456[[#This Row],[phase3]],Table13456[[#This Row],[phase4]])</f>
        <v>1700011391</v>
      </c>
      <c r="E6261" s="2" t="str">
        <f>+Table13456[[#This Row],[DESCRIPTION]]</f>
        <v>ELECTRONIC DISPLAY SIGN, FURNISH &amp; INSTALL OVERHEAD MOUNT- AC POWERED, BLANK OUT SIGN, UP TO 12 SF</v>
      </c>
      <c r="F6261" s="2" t="str">
        <f>+LEFT(Table13456[[#This Row],[PAY ITEM]],1)</f>
        <v>0</v>
      </c>
      <c r="G6261" s="2" t="str">
        <f>IF(Table13456[[#This Row],[first]]="0",SUBSTITUTE(TRIM(MID(B6261, 2, 3))," ","0"),SUBSTITUTE(TRIM(MID(B6261, 1, 3))," ","0"))</f>
        <v>700</v>
      </c>
      <c r="H6261" s="2" t="str">
        <f>IF(Table13456[[#This Row],[first]]="0",SUBSTITUTE(TRIM(MID(B6261, 5, 3))," ","0"),SUBSTITUTE(TRIM(MID(B6261, 4, 3))," ","0"))</f>
        <v>11</v>
      </c>
      <c r="I6261" s="2" t="str">
        <f>IF(Table13456[[#This Row],[first]]="0",SUBSTITUTE(TRIM(MID(B6261, 8, 3))," ","0"),SUBSTITUTE(TRIM(MID(B6261, 7, 3))," ","0"))</f>
        <v>391</v>
      </c>
      <c r="J6261" s="2">
        <v>1</v>
      </c>
      <c r="K6261" s="2" t="str">
        <f t="shared" si="291"/>
        <v>700</v>
      </c>
      <c r="L6261" s="2" t="str">
        <f t="shared" si="292"/>
        <v>011</v>
      </c>
      <c r="M6261" s="2" t="str">
        <f t="shared" si="293"/>
        <v>391</v>
      </c>
    </row>
    <row r="6262" spans="2:13" x14ac:dyDescent="0.25">
      <c r="B6262" s="2" t="s">
        <v>13917</v>
      </c>
      <c r="C6262" s="2" t="s">
        <v>13918</v>
      </c>
      <c r="D6262" s="6" t="str">
        <f>+_xlfn.CONCAT(Table13456[[#This Row],[phase1]],Table13456[[#This Row],[phase2]],Table13456[[#This Row],[phase3]],Table13456[[#This Row],[phase4]])</f>
        <v>1700011431</v>
      </c>
      <c r="E6262" s="2" t="str">
        <f>+Table13456[[#This Row],[DESCRIPTION]]</f>
        <v>ELECTRONIC DISPLAY SIGN, INSTALL- SPEED FEEDBACK SIGN, UP TO 12 SF</v>
      </c>
      <c r="F6262" s="2" t="str">
        <f>+LEFT(Table13456[[#This Row],[PAY ITEM]],1)</f>
        <v>0</v>
      </c>
      <c r="G6262" s="2" t="str">
        <f>IF(Table13456[[#This Row],[first]]="0",SUBSTITUTE(TRIM(MID(B6262, 2, 3))," ","0"),SUBSTITUTE(TRIM(MID(B6262, 1, 3))," ","0"))</f>
        <v>700</v>
      </c>
      <c r="H6262" s="2" t="str">
        <f>IF(Table13456[[#This Row],[first]]="0",SUBSTITUTE(TRIM(MID(B6262, 5, 3))," ","0"),SUBSTITUTE(TRIM(MID(B6262, 4, 3))," ","0"))</f>
        <v>11</v>
      </c>
      <c r="I6262" s="2" t="str">
        <f>IF(Table13456[[#This Row],[first]]="0",SUBSTITUTE(TRIM(MID(B6262, 8, 3))," ","0"),SUBSTITUTE(TRIM(MID(B6262, 7, 3))," ","0"))</f>
        <v>431</v>
      </c>
      <c r="J6262" s="2">
        <v>1</v>
      </c>
      <c r="K6262" s="2" t="str">
        <f t="shared" si="291"/>
        <v>700</v>
      </c>
      <c r="L6262" s="2" t="str">
        <f t="shared" si="292"/>
        <v>011</v>
      </c>
      <c r="M6262" s="2" t="str">
        <f t="shared" si="293"/>
        <v>431</v>
      </c>
    </row>
    <row r="6263" spans="2:13" x14ac:dyDescent="0.25">
      <c r="B6263" s="2" t="s">
        <v>13919</v>
      </c>
      <c r="C6263" s="2" t="s">
        <v>13920</v>
      </c>
      <c r="D6263" s="6" t="str">
        <f>+_xlfn.CONCAT(Table13456[[#This Row],[phase1]],Table13456[[#This Row],[phase2]],Table13456[[#This Row],[phase3]],Table13456[[#This Row],[phase4]])</f>
        <v>1700011432</v>
      </c>
      <c r="E6263" s="2" t="str">
        <f>+Table13456[[#This Row],[DESCRIPTION]]</f>
        <v>ELECTRONIC DISPLAY SIGN, INSTALL- SPEED FEEDBACK SIGN, 12-20 SF</v>
      </c>
      <c r="F6263" s="2" t="str">
        <f>+LEFT(Table13456[[#This Row],[PAY ITEM]],1)</f>
        <v>0</v>
      </c>
      <c r="G6263" s="2" t="str">
        <f>IF(Table13456[[#This Row],[first]]="0",SUBSTITUTE(TRIM(MID(B6263, 2, 3))," ","0"),SUBSTITUTE(TRIM(MID(B6263, 1, 3))," ","0"))</f>
        <v>700</v>
      </c>
      <c r="H6263" s="2" t="str">
        <f>IF(Table13456[[#This Row],[first]]="0",SUBSTITUTE(TRIM(MID(B6263, 5, 3))," ","0"),SUBSTITUTE(TRIM(MID(B6263, 4, 3))," ","0"))</f>
        <v>11</v>
      </c>
      <c r="I6263" s="2" t="str">
        <f>IF(Table13456[[#This Row],[first]]="0",SUBSTITUTE(TRIM(MID(B6263, 8, 3))," ","0"),SUBSTITUTE(TRIM(MID(B6263, 7, 3))," ","0"))</f>
        <v>432</v>
      </c>
      <c r="J6263" s="2">
        <v>1</v>
      </c>
      <c r="K6263" s="2" t="str">
        <f t="shared" si="291"/>
        <v>700</v>
      </c>
      <c r="L6263" s="2" t="str">
        <f t="shared" si="292"/>
        <v>011</v>
      </c>
      <c r="M6263" s="2" t="str">
        <f t="shared" si="293"/>
        <v>432</v>
      </c>
    </row>
    <row r="6264" spans="2:13" x14ac:dyDescent="0.25">
      <c r="B6264" s="2" t="s">
        <v>13921</v>
      </c>
      <c r="C6264" s="2" t="s">
        <v>13922</v>
      </c>
      <c r="D6264" s="6" t="str">
        <f>+_xlfn.CONCAT(Table13456[[#This Row],[phase1]],Table13456[[#This Row],[phase2]],Table13456[[#This Row],[phase3]],Table13456[[#This Row],[phase4]])</f>
        <v>1700011433</v>
      </c>
      <c r="E6264" s="2" t="str">
        <f>+Table13456[[#This Row],[DESCRIPTION]]</f>
        <v>ELECTRONIC DISPLAY SIGN, INSTALL GROUND MOUNT- SPEED FEEDBACK SIGN, 21-30 SF</v>
      </c>
      <c r="F6264" s="2" t="str">
        <f>+LEFT(Table13456[[#This Row],[PAY ITEM]],1)</f>
        <v>0</v>
      </c>
      <c r="G6264" s="2" t="str">
        <f>IF(Table13456[[#This Row],[first]]="0",SUBSTITUTE(TRIM(MID(B6264, 2, 3))," ","0"),SUBSTITUTE(TRIM(MID(B6264, 1, 3))," ","0"))</f>
        <v>700</v>
      </c>
      <c r="H6264" s="2" t="str">
        <f>IF(Table13456[[#This Row],[first]]="0",SUBSTITUTE(TRIM(MID(B6264, 5, 3))," ","0"),SUBSTITUTE(TRIM(MID(B6264, 4, 3))," ","0"))</f>
        <v>11</v>
      </c>
      <c r="I6264" s="2" t="str">
        <f>IF(Table13456[[#This Row],[first]]="0",SUBSTITUTE(TRIM(MID(B6264, 8, 3))," ","0"),SUBSTITUTE(TRIM(MID(B6264, 7, 3))," ","0"))</f>
        <v>433</v>
      </c>
      <c r="J6264" s="2">
        <v>1</v>
      </c>
      <c r="K6264" s="2" t="str">
        <f t="shared" si="291"/>
        <v>700</v>
      </c>
      <c r="L6264" s="2" t="str">
        <f t="shared" si="292"/>
        <v>011</v>
      </c>
      <c r="M6264" s="2" t="str">
        <f t="shared" si="293"/>
        <v>433</v>
      </c>
    </row>
    <row r="6265" spans="2:13" x14ac:dyDescent="0.25">
      <c r="B6265" s="2" t="s">
        <v>13923</v>
      </c>
      <c r="C6265" s="2" t="s">
        <v>13924</v>
      </c>
      <c r="D6265" s="6" t="str">
        <f>+_xlfn.CONCAT(Table13456[[#This Row],[phase1]],Table13456[[#This Row],[phase2]],Table13456[[#This Row],[phase3]],Table13456[[#This Row],[phase4]])</f>
        <v>1700011441</v>
      </c>
      <c r="E6265" s="2" t="str">
        <f>+Table13456[[#This Row],[DESCRIPTION]]</f>
        <v>ELECTRONIC DISPLAY SIGN, INSTALL- ELECT WARNING W/FLASHING BEACON, UP TO 12 SF</v>
      </c>
      <c r="F6265" s="2" t="str">
        <f>+LEFT(Table13456[[#This Row],[PAY ITEM]],1)</f>
        <v>0</v>
      </c>
      <c r="G6265" s="2" t="str">
        <f>IF(Table13456[[#This Row],[first]]="0",SUBSTITUTE(TRIM(MID(B6265, 2, 3))," ","0"),SUBSTITUTE(TRIM(MID(B6265, 1, 3))," ","0"))</f>
        <v>700</v>
      </c>
      <c r="H6265" s="2" t="str">
        <f>IF(Table13456[[#This Row],[first]]="0",SUBSTITUTE(TRIM(MID(B6265, 5, 3))," ","0"),SUBSTITUTE(TRIM(MID(B6265, 4, 3))," ","0"))</f>
        <v>11</v>
      </c>
      <c r="I6265" s="2" t="str">
        <f>IF(Table13456[[#This Row],[first]]="0",SUBSTITUTE(TRIM(MID(B6265, 8, 3))," ","0"),SUBSTITUTE(TRIM(MID(B6265, 7, 3))," ","0"))</f>
        <v>441</v>
      </c>
      <c r="J6265" s="2">
        <v>1</v>
      </c>
      <c r="K6265" s="2" t="str">
        <f t="shared" si="291"/>
        <v>700</v>
      </c>
      <c r="L6265" s="2" t="str">
        <f t="shared" si="292"/>
        <v>011</v>
      </c>
      <c r="M6265" s="2" t="str">
        <f t="shared" si="293"/>
        <v>441</v>
      </c>
    </row>
    <row r="6266" spans="2:13" x14ac:dyDescent="0.25">
      <c r="B6266" s="2" t="s">
        <v>13925</v>
      </c>
      <c r="C6266" s="2" t="s">
        <v>13926</v>
      </c>
      <c r="D6266" s="6" t="str">
        <f>+_xlfn.CONCAT(Table13456[[#This Row],[phase1]],Table13456[[#This Row],[phase2]],Table13456[[#This Row],[phase3]],Table13456[[#This Row],[phase4]])</f>
        <v>1700011442</v>
      </c>
      <c r="E6266" s="2" t="str">
        <f>+Table13456[[#This Row],[DESCRIPTION]]</f>
        <v>ELECTRONIC DISPLAY SIGN, INSTALL- ELECT WARNING W/FLASHING BEACON, 12-20 SF</v>
      </c>
      <c r="F6266" s="2" t="str">
        <f>+LEFT(Table13456[[#This Row],[PAY ITEM]],1)</f>
        <v>0</v>
      </c>
      <c r="G6266" s="2" t="str">
        <f>IF(Table13456[[#This Row],[first]]="0",SUBSTITUTE(TRIM(MID(B6266, 2, 3))," ","0"),SUBSTITUTE(TRIM(MID(B6266, 1, 3))," ","0"))</f>
        <v>700</v>
      </c>
      <c r="H6266" s="2" t="str">
        <f>IF(Table13456[[#This Row],[first]]="0",SUBSTITUTE(TRIM(MID(B6266, 5, 3))," ","0"),SUBSTITUTE(TRIM(MID(B6266, 4, 3))," ","0"))</f>
        <v>11</v>
      </c>
      <c r="I6266" s="2" t="str">
        <f>IF(Table13456[[#This Row],[first]]="0",SUBSTITUTE(TRIM(MID(B6266, 8, 3))," ","0"),SUBSTITUTE(TRIM(MID(B6266, 7, 3))," ","0"))</f>
        <v>442</v>
      </c>
      <c r="J6266" s="2">
        <v>1</v>
      </c>
      <c r="K6266" s="2" t="str">
        <f t="shared" si="291"/>
        <v>700</v>
      </c>
      <c r="L6266" s="2" t="str">
        <f t="shared" si="292"/>
        <v>011</v>
      </c>
      <c r="M6266" s="2" t="str">
        <f t="shared" si="293"/>
        <v>442</v>
      </c>
    </row>
    <row r="6267" spans="2:13" x14ac:dyDescent="0.25">
      <c r="B6267" s="2" t="s">
        <v>13927</v>
      </c>
      <c r="C6267" s="2" t="s">
        <v>13928</v>
      </c>
      <c r="D6267" s="6" t="str">
        <f>+_xlfn.CONCAT(Table13456[[#This Row],[phase1]],Table13456[[#This Row],[phase2]],Table13456[[#This Row],[phase3]],Table13456[[#This Row],[phase4]])</f>
        <v>1700011443</v>
      </c>
      <c r="E6267" s="2" t="str">
        <f>+Table13456[[#This Row],[DESCRIPTION]]</f>
        <v>ELECTRONIC DISPLAY SIGN, INSTALL-  ELECT WARNING W/FLASHING BEACON, 21-30 SF</v>
      </c>
      <c r="F6267" s="2" t="str">
        <f>+LEFT(Table13456[[#This Row],[PAY ITEM]],1)</f>
        <v>0</v>
      </c>
      <c r="G6267" s="2" t="str">
        <f>IF(Table13456[[#This Row],[first]]="0",SUBSTITUTE(TRIM(MID(B6267, 2, 3))," ","0"),SUBSTITUTE(TRIM(MID(B6267, 1, 3))," ","0"))</f>
        <v>700</v>
      </c>
      <c r="H6267" s="2" t="str">
        <f>IF(Table13456[[#This Row],[first]]="0",SUBSTITUTE(TRIM(MID(B6267, 5, 3))," ","0"),SUBSTITUTE(TRIM(MID(B6267, 4, 3))," ","0"))</f>
        <v>11</v>
      </c>
      <c r="I6267" s="2" t="str">
        <f>IF(Table13456[[#This Row],[first]]="0",SUBSTITUTE(TRIM(MID(B6267, 8, 3))," ","0"),SUBSTITUTE(TRIM(MID(B6267, 7, 3))," ","0"))</f>
        <v>443</v>
      </c>
      <c r="J6267" s="2">
        <v>1</v>
      </c>
      <c r="K6267" s="2" t="str">
        <f t="shared" si="291"/>
        <v>700</v>
      </c>
      <c r="L6267" s="2" t="str">
        <f t="shared" si="292"/>
        <v>011</v>
      </c>
      <c r="M6267" s="2" t="str">
        <f t="shared" si="293"/>
        <v>443</v>
      </c>
    </row>
    <row r="6268" spans="2:13" x14ac:dyDescent="0.25">
      <c r="B6268" s="2" t="s">
        <v>2997</v>
      </c>
      <c r="C6268" s="2" t="s">
        <v>2998</v>
      </c>
      <c r="D6268" s="6" t="str">
        <f>+_xlfn.CONCAT(Table13456[[#This Row],[phase1]],Table13456[[#This Row],[phase2]],Table13456[[#This Row],[phase3]],Table13456[[#This Row],[phase4]])</f>
        <v>1700011500</v>
      </c>
      <c r="E6268" s="2" t="str">
        <f>+Table13456[[#This Row],[DESCRIPTION]]</f>
        <v>ELECTRONIC DISPLAY SIGN, RELOCATE</v>
      </c>
      <c r="F6268" s="2" t="str">
        <f>+LEFT(Table13456[[#This Row],[PAY ITEM]],1)</f>
        <v>0</v>
      </c>
      <c r="G6268" s="2" t="str">
        <f>IF(Table13456[[#This Row],[first]]="0",SUBSTITUTE(TRIM(MID(B6268, 2, 3))," ","0"),SUBSTITUTE(TRIM(MID(B6268, 1, 3))," ","0"))</f>
        <v>700</v>
      </c>
      <c r="H6268" s="2" t="str">
        <f>IF(Table13456[[#This Row],[first]]="0",SUBSTITUTE(TRIM(MID(B6268, 5, 3))," ","0"),SUBSTITUTE(TRIM(MID(B6268, 4, 3))," ","0"))</f>
        <v>11</v>
      </c>
      <c r="I6268" s="2" t="str">
        <f>IF(Table13456[[#This Row],[first]]="0",SUBSTITUTE(TRIM(MID(B6268, 8, 3))," ","0"),SUBSTITUTE(TRIM(MID(B6268, 7, 3))," ","0"))</f>
        <v>500</v>
      </c>
      <c r="J6268" s="2">
        <v>1</v>
      </c>
      <c r="K6268" s="2" t="str">
        <f t="shared" si="291"/>
        <v>700</v>
      </c>
      <c r="L6268" s="2" t="str">
        <f t="shared" si="292"/>
        <v>011</v>
      </c>
      <c r="M6268" s="2" t="str">
        <f t="shared" si="293"/>
        <v>500</v>
      </c>
    </row>
    <row r="6269" spans="2:13" x14ac:dyDescent="0.25">
      <c r="B6269" s="2" t="s">
        <v>2999</v>
      </c>
      <c r="C6269" s="2" t="s">
        <v>3000</v>
      </c>
      <c r="D6269" s="6" t="str">
        <f>+_xlfn.CONCAT(Table13456[[#This Row],[phase1]],Table13456[[#This Row],[phase2]],Table13456[[#This Row],[phase3]],Table13456[[#This Row],[phase4]])</f>
        <v>1700011600</v>
      </c>
      <c r="E6269" s="2" t="str">
        <f>+Table13456[[#This Row],[DESCRIPTION]]</f>
        <v>ELECTRONIC DISPLAY SIGN, REMOVE- GROUND MOUNT</v>
      </c>
      <c r="F6269" s="2" t="str">
        <f>+LEFT(Table13456[[#This Row],[PAY ITEM]],1)</f>
        <v>0</v>
      </c>
      <c r="G6269" s="2" t="str">
        <f>IF(Table13456[[#This Row],[first]]="0",SUBSTITUTE(TRIM(MID(B6269, 2, 3))," ","0"),SUBSTITUTE(TRIM(MID(B6269, 1, 3))," ","0"))</f>
        <v>700</v>
      </c>
      <c r="H6269" s="2" t="str">
        <f>IF(Table13456[[#This Row],[first]]="0",SUBSTITUTE(TRIM(MID(B6269, 5, 3))," ","0"),SUBSTITUTE(TRIM(MID(B6269, 4, 3))," ","0"))</f>
        <v>11</v>
      </c>
      <c r="I6269" s="2" t="str">
        <f>IF(Table13456[[#This Row],[first]]="0",SUBSTITUTE(TRIM(MID(B6269, 8, 3))," ","0"),SUBSTITUTE(TRIM(MID(B6269, 7, 3))," ","0"))</f>
        <v>600</v>
      </c>
      <c r="J6269" s="2">
        <v>1</v>
      </c>
      <c r="K6269" s="2" t="str">
        <f t="shared" si="291"/>
        <v>700</v>
      </c>
      <c r="L6269" s="2" t="str">
        <f t="shared" si="292"/>
        <v>011</v>
      </c>
      <c r="M6269" s="2" t="str">
        <f t="shared" si="293"/>
        <v>600</v>
      </c>
    </row>
    <row r="6270" spans="2:13" x14ac:dyDescent="0.25">
      <c r="B6270" s="2" t="s">
        <v>3001</v>
      </c>
      <c r="C6270" s="2" t="s">
        <v>3002</v>
      </c>
      <c r="D6270" s="6" t="str">
        <f>+_xlfn.CONCAT(Table13456[[#This Row],[phase1]],Table13456[[#This Row],[phase2]],Table13456[[#This Row],[phase3]],Table13456[[#This Row],[phase4]])</f>
        <v>1700011700</v>
      </c>
      <c r="E6270" s="2" t="str">
        <f>+Table13456[[#This Row],[DESCRIPTION]]</f>
        <v>ELECTRONIC DISPLAY SIGN, REMOVE- OVERHEAD MOUNT</v>
      </c>
      <c r="F6270" s="2" t="str">
        <f>+LEFT(Table13456[[#This Row],[PAY ITEM]],1)</f>
        <v>0</v>
      </c>
      <c r="G6270" s="2" t="str">
        <f>IF(Table13456[[#This Row],[first]]="0",SUBSTITUTE(TRIM(MID(B6270, 2, 3))," ","0"),SUBSTITUTE(TRIM(MID(B6270, 1, 3))," ","0"))</f>
        <v>700</v>
      </c>
      <c r="H6270" s="2" t="str">
        <f>IF(Table13456[[#This Row],[first]]="0",SUBSTITUTE(TRIM(MID(B6270, 5, 3))," ","0"),SUBSTITUTE(TRIM(MID(B6270, 4, 3))," ","0"))</f>
        <v>11</v>
      </c>
      <c r="I6270" s="2" t="str">
        <f>IF(Table13456[[#This Row],[first]]="0",SUBSTITUTE(TRIM(MID(B6270, 8, 3))," ","0"),SUBSTITUTE(TRIM(MID(B6270, 7, 3))," ","0"))</f>
        <v>700</v>
      </c>
      <c r="J6270" s="2">
        <v>1</v>
      </c>
      <c r="K6270" s="2" t="str">
        <f t="shared" si="291"/>
        <v>700</v>
      </c>
      <c r="L6270" s="2" t="str">
        <f t="shared" si="292"/>
        <v>011</v>
      </c>
      <c r="M6270" s="2" t="str">
        <f t="shared" si="293"/>
        <v>700</v>
      </c>
    </row>
    <row r="6271" spans="2:13" x14ac:dyDescent="0.25">
      <c r="B6271" s="2" t="s">
        <v>13929</v>
      </c>
      <c r="C6271" s="2" t="s">
        <v>13930</v>
      </c>
      <c r="D6271" s="6" t="str">
        <f>+_xlfn.CONCAT(Table13456[[#This Row],[phase1]],Table13456[[#This Row],[phase2]],Table13456[[#This Row],[phase3]],Table13456[[#This Row],[phase4]])</f>
        <v>1700011800</v>
      </c>
      <c r="E6271" s="2" t="str">
        <f>+Table13456[[#This Row],[DESCRIPTION]]</f>
        <v>ELECTRONIC DISPLAY SIGN, PREVENTATIVE MAINTENANCE</v>
      </c>
      <c r="F6271" s="2" t="str">
        <f>+LEFT(Table13456[[#This Row],[PAY ITEM]],1)</f>
        <v>0</v>
      </c>
      <c r="G6271" s="2" t="str">
        <f>IF(Table13456[[#This Row],[first]]="0",SUBSTITUTE(TRIM(MID(B6271, 2, 3))," ","0"),SUBSTITUTE(TRIM(MID(B6271, 1, 3))," ","0"))</f>
        <v>700</v>
      </c>
      <c r="H6271" s="2" t="str">
        <f>IF(Table13456[[#This Row],[first]]="0",SUBSTITUTE(TRIM(MID(B6271, 5, 3))," ","0"),SUBSTITUTE(TRIM(MID(B6271, 4, 3))," ","0"))</f>
        <v>11</v>
      </c>
      <c r="I6271" s="2" t="str">
        <f>IF(Table13456[[#This Row],[first]]="0",SUBSTITUTE(TRIM(MID(B6271, 8, 3))," ","0"),SUBSTITUTE(TRIM(MID(B6271, 7, 3))," ","0"))</f>
        <v>800</v>
      </c>
      <c r="J6271" s="2">
        <v>1</v>
      </c>
      <c r="K6271" s="2" t="str">
        <f t="shared" si="291"/>
        <v>700</v>
      </c>
      <c r="L6271" s="2" t="str">
        <f t="shared" si="292"/>
        <v>011</v>
      </c>
      <c r="M6271" s="2" t="str">
        <f t="shared" si="293"/>
        <v>800</v>
      </c>
    </row>
    <row r="6272" spans="2:13" x14ac:dyDescent="0.25">
      <c r="B6272" s="2" t="s">
        <v>13931</v>
      </c>
      <c r="C6272" s="2" t="s">
        <v>13932</v>
      </c>
      <c r="D6272" s="6" t="str">
        <f>+_xlfn.CONCAT(Table13456[[#This Row],[phase1]],Table13456[[#This Row],[phase2]],Table13456[[#This Row],[phase3]],Table13456[[#This Row],[phase4]])</f>
        <v>1700011900</v>
      </c>
      <c r="E6272" s="2" t="str">
        <f>+Table13456[[#This Row],[DESCRIPTION]]</f>
        <v>ELECTRONIC DISPLAY SIGN, DIAGNOSE AND MISCELLANEOUS REPAIR</v>
      </c>
      <c r="F6272" s="2" t="str">
        <f>+LEFT(Table13456[[#This Row],[PAY ITEM]],1)</f>
        <v>0</v>
      </c>
      <c r="G6272" s="2" t="str">
        <f>IF(Table13456[[#This Row],[first]]="0",SUBSTITUTE(TRIM(MID(B6272, 2, 3))," ","0"),SUBSTITUTE(TRIM(MID(B6272, 1, 3))," ","0"))</f>
        <v>700</v>
      </c>
      <c r="H6272" s="2" t="str">
        <f>IF(Table13456[[#This Row],[first]]="0",SUBSTITUTE(TRIM(MID(B6272, 5, 3))," ","0"),SUBSTITUTE(TRIM(MID(B6272, 4, 3))," ","0"))</f>
        <v>11</v>
      </c>
      <c r="I6272" s="2" t="str">
        <f>IF(Table13456[[#This Row],[first]]="0",SUBSTITUTE(TRIM(MID(B6272, 8, 3))," ","0"),SUBSTITUTE(TRIM(MID(B6272, 7, 3))," ","0"))</f>
        <v>900</v>
      </c>
      <c r="J6272" s="2">
        <v>1</v>
      </c>
      <c r="K6272" s="2" t="str">
        <f t="shared" si="291"/>
        <v>700</v>
      </c>
      <c r="L6272" s="2" t="str">
        <f t="shared" si="292"/>
        <v>011</v>
      </c>
      <c r="M6272" s="2" t="str">
        <f t="shared" si="293"/>
        <v>900</v>
      </c>
    </row>
    <row r="6273" spans="2:13" x14ac:dyDescent="0.25">
      <c r="B6273" s="2" t="s">
        <v>3003</v>
      </c>
      <c r="C6273" s="2" t="s">
        <v>3004</v>
      </c>
      <c r="D6273" s="6" t="str">
        <f>+_xlfn.CONCAT(Table13456[[#This Row],[phase1]],Table13456[[#This Row],[phase2]],Table13456[[#This Row],[phase3]],Table13456[[#This Row],[phase4]])</f>
        <v>1700012011</v>
      </c>
      <c r="E6273" s="2" t="str">
        <f>+Table13456[[#This Row],[DESCRIPTION]]</f>
        <v>SIGN BEACON, F&amp;I GROUND MOUNT- AC POWERED,  ONE BEACON</v>
      </c>
      <c r="F6273" s="2" t="str">
        <f>+LEFT(Table13456[[#This Row],[PAY ITEM]],1)</f>
        <v>0</v>
      </c>
      <c r="G6273" s="2" t="str">
        <f>IF(Table13456[[#This Row],[first]]="0",SUBSTITUTE(TRIM(MID(B6273, 2, 3))," ","0"),SUBSTITUTE(TRIM(MID(B6273, 1, 3))," ","0"))</f>
        <v>700</v>
      </c>
      <c r="H6273" s="2" t="str">
        <f>IF(Table13456[[#This Row],[first]]="0",SUBSTITUTE(TRIM(MID(B6273, 5, 3))," ","0"),SUBSTITUTE(TRIM(MID(B6273, 4, 3))," ","0"))</f>
        <v>12</v>
      </c>
      <c r="I6273" s="2" t="str">
        <f>IF(Table13456[[#This Row],[first]]="0",SUBSTITUTE(TRIM(MID(B6273, 8, 3))," ","0"),SUBSTITUTE(TRIM(MID(B6273, 7, 3))," ","0"))</f>
        <v>11</v>
      </c>
      <c r="J6273" s="2">
        <v>1</v>
      </c>
      <c r="K6273" s="2" t="str">
        <f t="shared" si="291"/>
        <v>700</v>
      </c>
      <c r="L6273" s="2" t="str">
        <f t="shared" si="292"/>
        <v>012</v>
      </c>
      <c r="M6273" s="2" t="str">
        <f t="shared" si="293"/>
        <v>011</v>
      </c>
    </row>
    <row r="6274" spans="2:13" x14ac:dyDescent="0.25">
      <c r="B6274" s="2" t="s">
        <v>3005</v>
      </c>
      <c r="C6274" s="2" t="s">
        <v>3006</v>
      </c>
      <c r="D6274" s="6" t="str">
        <f>+_xlfn.CONCAT(Table13456[[#This Row],[phase1]],Table13456[[#This Row],[phase2]],Table13456[[#This Row],[phase3]],Table13456[[#This Row],[phase4]])</f>
        <v>1700012012</v>
      </c>
      <c r="E6274" s="2" t="str">
        <f>+Table13456[[#This Row],[DESCRIPTION]]</f>
        <v>SIGN BEACON, F&amp;I GROUND MOUNT- AC POWERED,  TWO BEACONS</v>
      </c>
      <c r="F6274" s="2" t="str">
        <f>+LEFT(Table13456[[#This Row],[PAY ITEM]],1)</f>
        <v>0</v>
      </c>
      <c r="G6274" s="2" t="str">
        <f>IF(Table13456[[#This Row],[first]]="0",SUBSTITUTE(TRIM(MID(B6274, 2, 3))," ","0"),SUBSTITUTE(TRIM(MID(B6274, 1, 3))," ","0"))</f>
        <v>700</v>
      </c>
      <c r="H6274" s="2" t="str">
        <f>IF(Table13456[[#This Row],[first]]="0",SUBSTITUTE(TRIM(MID(B6274, 5, 3))," ","0"),SUBSTITUTE(TRIM(MID(B6274, 4, 3))," ","0"))</f>
        <v>12</v>
      </c>
      <c r="I6274" s="2" t="str">
        <f>IF(Table13456[[#This Row],[first]]="0",SUBSTITUTE(TRIM(MID(B6274, 8, 3))," ","0"),SUBSTITUTE(TRIM(MID(B6274, 7, 3))," ","0"))</f>
        <v>12</v>
      </c>
      <c r="J6274" s="2">
        <v>1</v>
      </c>
      <c r="K6274" s="2" t="str">
        <f t="shared" si="291"/>
        <v>700</v>
      </c>
      <c r="L6274" s="2" t="str">
        <f t="shared" si="292"/>
        <v>012</v>
      </c>
      <c r="M6274" s="2" t="str">
        <f t="shared" si="293"/>
        <v>012</v>
      </c>
    </row>
    <row r="6275" spans="2:13" x14ac:dyDescent="0.25">
      <c r="B6275" s="2" t="s">
        <v>3007</v>
      </c>
      <c r="C6275" s="2" t="s">
        <v>3008</v>
      </c>
      <c r="D6275" s="6" t="str">
        <f>+_xlfn.CONCAT(Table13456[[#This Row],[phase1]],Table13456[[#This Row],[phase2]],Table13456[[#This Row],[phase3]],Table13456[[#This Row],[phase4]])</f>
        <v>1700012021</v>
      </c>
      <c r="E6275" s="2" t="str">
        <f>+Table13456[[#This Row],[DESCRIPTION]]</f>
        <v>SIGN BEACON, F&amp;I GROUND MOUNT- SOLAR POWERED, ONE BEACON</v>
      </c>
      <c r="F6275" s="2" t="str">
        <f>+LEFT(Table13456[[#This Row],[PAY ITEM]],1)</f>
        <v>0</v>
      </c>
      <c r="G6275" s="2" t="str">
        <f>IF(Table13456[[#This Row],[first]]="0",SUBSTITUTE(TRIM(MID(B6275, 2, 3))," ","0"),SUBSTITUTE(TRIM(MID(B6275, 1, 3))," ","0"))</f>
        <v>700</v>
      </c>
      <c r="H6275" s="2" t="str">
        <f>IF(Table13456[[#This Row],[first]]="0",SUBSTITUTE(TRIM(MID(B6275, 5, 3))," ","0"),SUBSTITUTE(TRIM(MID(B6275, 4, 3))," ","0"))</f>
        <v>12</v>
      </c>
      <c r="I6275" s="2" t="str">
        <f>IF(Table13456[[#This Row],[first]]="0",SUBSTITUTE(TRIM(MID(B6275, 8, 3))," ","0"),SUBSTITUTE(TRIM(MID(B6275, 7, 3))," ","0"))</f>
        <v>21</v>
      </c>
      <c r="J6275" s="2">
        <v>1</v>
      </c>
      <c r="K6275" s="2" t="str">
        <f t="shared" ref="K6275:K6338" si="294">IF(LEN(G6275) = 3, G6275, TEXT(IF(LEN(G6275) = 2, "0" &amp; G6275, "00" &amp; G6275), "000"))</f>
        <v>700</v>
      </c>
      <c r="L6275" s="2" t="str">
        <f t="shared" ref="L6275:L6338" si="295">IF(LEN(H6275) = 3, H6275, TEXT(IF(LEN(H6275) = 2, "0" &amp; H6275, "00" &amp; H6275), "000"))</f>
        <v>012</v>
      </c>
      <c r="M6275" s="2" t="str">
        <f t="shared" ref="M6275:M6338" si="296">IF(LEN(I6275) = 3, I6275, TEXT(IF(LEN(I6275) = 2, "0" &amp; I6275, "00" &amp; I6275), "000"))</f>
        <v>021</v>
      </c>
    </row>
    <row r="6276" spans="2:13" x14ac:dyDescent="0.25">
      <c r="B6276" s="2" t="s">
        <v>3009</v>
      </c>
      <c r="C6276" s="2" t="s">
        <v>3010</v>
      </c>
      <c r="D6276" s="6" t="str">
        <f>+_xlfn.CONCAT(Table13456[[#This Row],[phase1]],Table13456[[#This Row],[phase2]],Table13456[[#This Row],[phase3]],Table13456[[#This Row],[phase4]])</f>
        <v>1700012022</v>
      </c>
      <c r="E6276" s="2" t="str">
        <f>+Table13456[[#This Row],[DESCRIPTION]]</f>
        <v>SIGN BEACON, F&amp;I GROUND MOUNT- SOLAR POWERED, TWO BEACONS</v>
      </c>
      <c r="F6276" s="2" t="str">
        <f>+LEFT(Table13456[[#This Row],[PAY ITEM]],1)</f>
        <v>0</v>
      </c>
      <c r="G6276" s="2" t="str">
        <f>IF(Table13456[[#This Row],[first]]="0",SUBSTITUTE(TRIM(MID(B6276, 2, 3))," ","0"),SUBSTITUTE(TRIM(MID(B6276, 1, 3))," ","0"))</f>
        <v>700</v>
      </c>
      <c r="H6276" s="2" t="str">
        <f>IF(Table13456[[#This Row],[first]]="0",SUBSTITUTE(TRIM(MID(B6276, 5, 3))," ","0"),SUBSTITUTE(TRIM(MID(B6276, 4, 3))," ","0"))</f>
        <v>12</v>
      </c>
      <c r="I6276" s="2" t="str">
        <f>IF(Table13456[[#This Row],[first]]="0",SUBSTITUTE(TRIM(MID(B6276, 8, 3))," ","0"),SUBSTITUTE(TRIM(MID(B6276, 7, 3))," ","0"))</f>
        <v>22</v>
      </c>
      <c r="J6276" s="2">
        <v>1</v>
      </c>
      <c r="K6276" s="2" t="str">
        <f t="shared" si="294"/>
        <v>700</v>
      </c>
      <c r="L6276" s="2" t="str">
        <f t="shared" si="295"/>
        <v>012</v>
      </c>
      <c r="M6276" s="2" t="str">
        <f t="shared" si="296"/>
        <v>022</v>
      </c>
    </row>
    <row r="6277" spans="2:13" x14ac:dyDescent="0.25">
      <c r="B6277" s="2" t="s">
        <v>3011</v>
      </c>
      <c r="C6277" s="2" t="s">
        <v>3012</v>
      </c>
      <c r="D6277" s="6" t="str">
        <f>+_xlfn.CONCAT(Table13456[[#This Row],[phase1]],Table13456[[#This Row],[phase2]],Table13456[[#This Row],[phase3]],Table13456[[#This Row],[phase4]])</f>
        <v>1700012031</v>
      </c>
      <c r="E6277" s="2" t="str">
        <f>+Table13456[[#This Row],[DESCRIPTION]]</f>
        <v>SIGN BEACON, F&amp;I OVERHEAD MOUNT,  ONE BEACON</v>
      </c>
      <c r="F6277" s="2" t="str">
        <f>+LEFT(Table13456[[#This Row],[PAY ITEM]],1)</f>
        <v>0</v>
      </c>
      <c r="G6277" s="2" t="str">
        <f>IF(Table13456[[#This Row],[first]]="0",SUBSTITUTE(TRIM(MID(B6277, 2, 3))," ","0"),SUBSTITUTE(TRIM(MID(B6277, 1, 3))," ","0"))</f>
        <v>700</v>
      </c>
      <c r="H6277" s="2" t="str">
        <f>IF(Table13456[[#This Row],[first]]="0",SUBSTITUTE(TRIM(MID(B6277, 5, 3))," ","0"),SUBSTITUTE(TRIM(MID(B6277, 4, 3))," ","0"))</f>
        <v>12</v>
      </c>
      <c r="I6277" s="2" t="str">
        <f>IF(Table13456[[#This Row],[first]]="0",SUBSTITUTE(TRIM(MID(B6277, 8, 3))," ","0"),SUBSTITUTE(TRIM(MID(B6277, 7, 3))," ","0"))</f>
        <v>31</v>
      </c>
      <c r="J6277" s="2">
        <v>1</v>
      </c>
      <c r="K6277" s="2" t="str">
        <f t="shared" si="294"/>
        <v>700</v>
      </c>
      <c r="L6277" s="2" t="str">
        <f t="shared" si="295"/>
        <v>012</v>
      </c>
      <c r="M6277" s="2" t="str">
        <f t="shared" si="296"/>
        <v>031</v>
      </c>
    </row>
    <row r="6278" spans="2:13" x14ac:dyDescent="0.25">
      <c r="B6278" s="2" t="s">
        <v>3013</v>
      </c>
      <c r="C6278" s="2" t="s">
        <v>3014</v>
      </c>
      <c r="D6278" s="6" t="str">
        <f>+_xlfn.CONCAT(Table13456[[#This Row],[phase1]],Table13456[[#This Row],[phase2]],Table13456[[#This Row],[phase3]],Table13456[[#This Row],[phase4]])</f>
        <v>1700012032</v>
      </c>
      <c r="E6278" s="2" t="str">
        <f>+Table13456[[#This Row],[DESCRIPTION]]</f>
        <v>SIGN BEACON, F&amp;I OVERHEAD MOUNT, TWO BEACONS</v>
      </c>
      <c r="F6278" s="2" t="str">
        <f>+LEFT(Table13456[[#This Row],[PAY ITEM]],1)</f>
        <v>0</v>
      </c>
      <c r="G6278" s="2" t="str">
        <f>IF(Table13456[[#This Row],[first]]="0",SUBSTITUTE(TRIM(MID(B6278, 2, 3))," ","0"),SUBSTITUTE(TRIM(MID(B6278, 1, 3))," ","0"))</f>
        <v>700</v>
      </c>
      <c r="H6278" s="2" t="str">
        <f>IF(Table13456[[#This Row],[first]]="0",SUBSTITUTE(TRIM(MID(B6278, 5, 3))," ","0"),SUBSTITUTE(TRIM(MID(B6278, 4, 3))," ","0"))</f>
        <v>12</v>
      </c>
      <c r="I6278" s="2" t="str">
        <f>IF(Table13456[[#This Row],[first]]="0",SUBSTITUTE(TRIM(MID(B6278, 8, 3))," ","0"),SUBSTITUTE(TRIM(MID(B6278, 7, 3))," ","0"))</f>
        <v>32</v>
      </c>
      <c r="J6278" s="2">
        <v>1</v>
      </c>
      <c r="K6278" s="2" t="str">
        <f t="shared" si="294"/>
        <v>700</v>
      </c>
      <c r="L6278" s="2" t="str">
        <f t="shared" si="295"/>
        <v>012</v>
      </c>
      <c r="M6278" s="2" t="str">
        <f t="shared" si="296"/>
        <v>032</v>
      </c>
    </row>
    <row r="6279" spans="2:13" x14ac:dyDescent="0.25">
      <c r="B6279" s="2" t="s">
        <v>4195</v>
      </c>
      <c r="C6279" s="2" t="s">
        <v>13933</v>
      </c>
      <c r="D6279" s="6" t="str">
        <f>+_xlfn.CONCAT(Table13456[[#This Row],[phase1]],Table13456[[#This Row],[phase2]],Table13456[[#This Row],[phase3]],Table13456[[#This Row],[phase4]])</f>
        <v>1700012050</v>
      </c>
      <c r="E6279" s="2" t="str">
        <f>+Table13456[[#This Row],[DESCRIPTION]]</f>
        <v>SIGN BEACON, RELOCATE BEACON- SIGN TO REMAIN</v>
      </c>
      <c r="F6279" s="2" t="str">
        <f>+LEFT(Table13456[[#This Row],[PAY ITEM]],1)</f>
        <v>0</v>
      </c>
      <c r="G6279" s="2" t="str">
        <f>IF(Table13456[[#This Row],[first]]="0",SUBSTITUTE(TRIM(MID(B6279, 2, 3))," ","0"),SUBSTITUTE(TRIM(MID(B6279, 1, 3))," ","0"))</f>
        <v>700</v>
      </c>
      <c r="H6279" s="2" t="str">
        <f>IF(Table13456[[#This Row],[first]]="0",SUBSTITUTE(TRIM(MID(B6279, 5, 3))," ","0"),SUBSTITUTE(TRIM(MID(B6279, 4, 3))," ","0"))</f>
        <v>12</v>
      </c>
      <c r="I6279" s="2" t="str">
        <f>IF(Table13456[[#This Row],[first]]="0",SUBSTITUTE(TRIM(MID(B6279, 8, 3))," ","0"),SUBSTITUTE(TRIM(MID(B6279, 7, 3))," ","0"))</f>
        <v>50</v>
      </c>
      <c r="J6279" s="2">
        <v>1</v>
      </c>
      <c r="K6279" s="2" t="str">
        <f t="shared" si="294"/>
        <v>700</v>
      </c>
      <c r="L6279" s="2" t="str">
        <f t="shared" si="295"/>
        <v>012</v>
      </c>
      <c r="M6279" s="2" t="str">
        <f t="shared" si="296"/>
        <v>050</v>
      </c>
    </row>
    <row r="6280" spans="2:13" x14ac:dyDescent="0.25">
      <c r="B6280" s="2" t="s">
        <v>3015</v>
      </c>
      <c r="C6280" s="2" t="s">
        <v>3016</v>
      </c>
      <c r="D6280" s="6" t="str">
        <f>+_xlfn.CONCAT(Table13456[[#This Row],[phase1]],Table13456[[#This Row],[phase2]],Table13456[[#This Row],[phase3]],Table13456[[#This Row],[phase4]])</f>
        <v>1700012060</v>
      </c>
      <c r="E6280" s="2" t="str">
        <f>+Table13456[[#This Row],[DESCRIPTION]]</f>
        <v>SIGN BEACON, REMOVE BEACON- SIGN TO REMAIN</v>
      </c>
      <c r="F6280" s="2" t="str">
        <f>+LEFT(Table13456[[#This Row],[PAY ITEM]],1)</f>
        <v>0</v>
      </c>
      <c r="G6280" s="2" t="str">
        <f>IF(Table13456[[#This Row],[first]]="0",SUBSTITUTE(TRIM(MID(B6280, 2, 3))," ","0"),SUBSTITUTE(TRIM(MID(B6280, 1, 3))," ","0"))</f>
        <v>700</v>
      </c>
      <c r="H6280" s="2" t="str">
        <f>IF(Table13456[[#This Row],[first]]="0",SUBSTITUTE(TRIM(MID(B6280, 5, 3))," ","0"),SUBSTITUTE(TRIM(MID(B6280, 4, 3))," ","0"))</f>
        <v>12</v>
      </c>
      <c r="I6280" s="2" t="str">
        <f>IF(Table13456[[#This Row],[first]]="0",SUBSTITUTE(TRIM(MID(B6280, 8, 3))," ","0"),SUBSTITUTE(TRIM(MID(B6280, 7, 3))," ","0"))</f>
        <v>60</v>
      </c>
      <c r="J6280" s="2">
        <v>1</v>
      </c>
      <c r="K6280" s="2" t="str">
        <f t="shared" si="294"/>
        <v>700</v>
      </c>
      <c r="L6280" s="2" t="str">
        <f t="shared" si="295"/>
        <v>012</v>
      </c>
      <c r="M6280" s="2" t="str">
        <f t="shared" si="296"/>
        <v>060</v>
      </c>
    </row>
    <row r="6281" spans="2:13" x14ac:dyDescent="0.25">
      <c r="B6281" s="2" t="s">
        <v>13934</v>
      </c>
      <c r="C6281" s="2" t="s">
        <v>13935</v>
      </c>
      <c r="D6281" s="6" t="str">
        <f>+_xlfn.CONCAT(Table13456[[#This Row],[phase1]],Table13456[[#This Row],[phase2]],Table13456[[#This Row],[phase3]],Table13456[[#This Row],[phase4]])</f>
        <v>1700012071</v>
      </c>
      <c r="E6281" s="2" t="str">
        <f>+Table13456[[#This Row],[DESCRIPTION]]</f>
        <v>SIGN BEACON, FURNISH AND INSTALL BATTERIES FOR EXISTING SIGN BEACON</v>
      </c>
      <c r="F6281" s="2" t="str">
        <f>+LEFT(Table13456[[#This Row],[PAY ITEM]],1)</f>
        <v>0</v>
      </c>
      <c r="G6281" s="2" t="str">
        <f>IF(Table13456[[#This Row],[first]]="0",SUBSTITUTE(TRIM(MID(B6281, 2, 3))," ","0"),SUBSTITUTE(TRIM(MID(B6281, 1, 3))," ","0"))</f>
        <v>700</v>
      </c>
      <c r="H6281" s="2" t="str">
        <f>IF(Table13456[[#This Row],[first]]="0",SUBSTITUTE(TRIM(MID(B6281, 5, 3))," ","0"),SUBSTITUTE(TRIM(MID(B6281, 4, 3))," ","0"))</f>
        <v>12</v>
      </c>
      <c r="I6281" s="2" t="str">
        <f>IF(Table13456[[#This Row],[first]]="0",SUBSTITUTE(TRIM(MID(B6281, 8, 3))," ","0"),SUBSTITUTE(TRIM(MID(B6281, 7, 3))," ","0"))</f>
        <v>71</v>
      </c>
      <c r="J6281" s="2">
        <v>1</v>
      </c>
      <c r="K6281" s="2" t="str">
        <f t="shared" si="294"/>
        <v>700</v>
      </c>
      <c r="L6281" s="2" t="str">
        <f t="shared" si="295"/>
        <v>012</v>
      </c>
      <c r="M6281" s="2" t="str">
        <f t="shared" si="296"/>
        <v>071</v>
      </c>
    </row>
    <row r="6282" spans="2:13" x14ac:dyDescent="0.25">
      <c r="B6282" s="2" t="s">
        <v>13936</v>
      </c>
      <c r="C6282" s="2" t="s">
        <v>13937</v>
      </c>
      <c r="D6282" s="6" t="str">
        <f>+_xlfn.CONCAT(Table13456[[#This Row],[phase1]],Table13456[[#This Row],[phase2]],Table13456[[#This Row],[phase3]],Table13456[[#This Row],[phase4]])</f>
        <v>1700012101</v>
      </c>
      <c r="E6282" s="2" t="str">
        <f>+Table13456[[#This Row],[DESCRIPTION]]</f>
        <v>SIGN BEACON, REPLACE BEACON- EXISTING POWER AND CONTROLLER- HURRICANE REPAIRS</v>
      </c>
      <c r="F6282" s="2" t="str">
        <f>+LEFT(Table13456[[#This Row],[PAY ITEM]],1)</f>
        <v>0</v>
      </c>
      <c r="G6282" s="2" t="str">
        <f>IF(Table13456[[#This Row],[first]]="0",SUBSTITUTE(TRIM(MID(B6282, 2, 3))," ","0"),SUBSTITUTE(TRIM(MID(B6282, 1, 3))," ","0"))</f>
        <v>700</v>
      </c>
      <c r="H6282" s="2" t="str">
        <f>IF(Table13456[[#This Row],[first]]="0",SUBSTITUTE(TRIM(MID(B6282, 5, 3))," ","0"),SUBSTITUTE(TRIM(MID(B6282, 4, 3))," ","0"))</f>
        <v>12</v>
      </c>
      <c r="I6282" s="2" t="str">
        <f>IF(Table13456[[#This Row],[first]]="0",SUBSTITUTE(TRIM(MID(B6282, 8, 3))," ","0"),SUBSTITUTE(TRIM(MID(B6282, 7, 3))," ","0"))</f>
        <v>101</v>
      </c>
      <c r="J6282" s="2">
        <v>1</v>
      </c>
      <c r="K6282" s="2" t="str">
        <f t="shared" si="294"/>
        <v>700</v>
      </c>
      <c r="L6282" s="2" t="str">
        <f t="shared" si="295"/>
        <v>012</v>
      </c>
      <c r="M6282" s="2" t="str">
        <f t="shared" si="296"/>
        <v>101</v>
      </c>
    </row>
    <row r="6283" spans="2:13" x14ac:dyDescent="0.25">
      <c r="B6283" s="2" t="s">
        <v>4699</v>
      </c>
      <c r="C6283" s="2" t="s">
        <v>13938</v>
      </c>
      <c r="D6283" s="6" t="str">
        <f>+_xlfn.CONCAT(Table13456[[#This Row],[phase1]],Table13456[[#This Row],[phase2]],Table13456[[#This Row],[phase3]],Table13456[[#This Row],[phase4]])</f>
        <v>1700013010</v>
      </c>
      <c r="E6283" s="2" t="str">
        <f>+Table13456[[#This Row],[DESCRIPTION]]</f>
        <v>RETROREFLECTIVE SIGN STRIP- BACK OF RAIL ROAD CROSSBUCK SIGN BLADES</v>
      </c>
      <c r="F6283" s="2" t="str">
        <f>+LEFT(Table13456[[#This Row],[PAY ITEM]],1)</f>
        <v>0</v>
      </c>
      <c r="G6283" s="2" t="str">
        <f>IF(Table13456[[#This Row],[first]]="0",SUBSTITUTE(TRIM(MID(B6283, 2, 3))," ","0"),SUBSTITUTE(TRIM(MID(B6283, 1, 3))," ","0"))</f>
        <v>700</v>
      </c>
      <c r="H6283" s="2" t="str">
        <f>IF(Table13456[[#This Row],[first]]="0",SUBSTITUTE(TRIM(MID(B6283, 5, 3))," ","0"),SUBSTITUTE(TRIM(MID(B6283, 4, 3))," ","0"))</f>
        <v>13</v>
      </c>
      <c r="I6283" s="2" t="str">
        <f>IF(Table13456[[#This Row],[first]]="0",SUBSTITUTE(TRIM(MID(B6283, 8, 3))," ","0"),SUBSTITUTE(TRIM(MID(B6283, 7, 3))," ","0"))</f>
        <v>10</v>
      </c>
      <c r="J6283" s="2">
        <v>1</v>
      </c>
      <c r="K6283" s="2" t="str">
        <f t="shared" si="294"/>
        <v>700</v>
      </c>
      <c r="L6283" s="2" t="str">
        <f t="shared" si="295"/>
        <v>013</v>
      </c>
      <c r="M6283" s="2" t="str">
        <f t="shared" si="296"/>
        <v>010</v>
      </c>
    </row>
    <row r="6284" spans="2:13" x14ac:dyDescent="0.25">
      <c r="B6284" s="2" t="s">
        <v>3017</v>
      </c>
      <c r="C6284" s="2" t="s">
        <v>3018</v>
      </c>
      <c r="D6284" s="6" t="str">
        <f>+_xlfn.CONCAT(Table13456[[#This Row],[phase1]],Table13456[[#This Row],[phase2]],Table13456[[#This Row],[phase3]],Table13456[[#This Row],[phase4]])</f>
        <v>1700013012</v>
      </c>
      <c r="E6284" s="2" t="str">
        <f>+Table13456[[#This Row],[DESCRIPTION]]</f>
        <v>RETROREFLECTIVE SIGN STRIP- FURNISH AND INSTALL, 2'</v>
      </c>
      <c r="F6284" s="2" t="str">
        <f>+LEFT(Table13456[[#This Row],[PAY ITEM]],1)</f>
        <v>0</v>
      </c>
      <c r="G6284" s="2" t="str">
        <f>IF(Table13456[[#This Row],[first]]="0",SUBSTITUTE(TRIM(MID(B6284, 2, 3))," ","0"),SUBSTITUTE(TRIM(MID(B6284, 1, 3))," ","0"))</f>
        <v>700</v>
      </c>
      <c r="H6284" s="2" t="str">
        <f>IF(Table13456[[#This Row],[first]]="0",SUBSTITUTE(TRIM(MID(B6284, 5, 3))," ","0"),SUBSTITUTE(TRIM(MID(B6284, 4, 3))," ","0"))</f>
        <v>13</v>
      </c>
      <c r="I6284" s="2" t="str">
        <f>IF(Table13456[[#This Row],[first]]="0",SUBSTITUTE(TRIM(MID(B6284, 8, 3))," ","0"),SUBSTITUTE(TRIM(MID(B6284, 7, 3))," ","0"))</f>
        <v>12</v>
      </c>
      <c r="J6284" s="2">
        <v>1</v>
      </c>
      <c r="K6284" s="2" t="str">
        <f t="shared" si="294"/>
        <v>700</v>
      </c>
      <c r="L6284" s="2" t="str">
        <f t="shared" si="295"/>
        <v>013</v>
      </c>
      <c r="M6284" s="2" t="str">
        <f t="shared" si="296"/>
        <v>012</v>
      </c>
    </row>
    <row r="6285" spans="2:13" x14ac:dyDescent="0.25">
      <c r="B6285" s="2" t="s">
        <v>13939</v>
      </c>
      <c r="C6285" s="2" t="s">
        <v>13940</v>
      </c>
      <c r="D6285" s="6" t="str">
        <f>+_xlfn.CONCAT(Table13456[[#This Row],[phase1]],Table13456[[#This Row],[phase2]],Table13456[[#This Row],[phase3]],Table13456[[#This Row],[phase4]])</f>
        <v>1700013014</v>
      </c>
      <c r="E6285" s="2" t="str">
        <f>+Table13456[[#This Row],[DESCRIPTION]]</f>
        <v>RETROREFLECTIVE SIGN STRIP- WRONG WAY SIGN POST, 2'</v>
      </c>
      <c r="F6285" s="2" t="str">
        <f>+LEFT(Table13456[[#This Row],[PAY ITEM]],1)</f>
        <v>0</v>
      </c>
      <c r="G6285" s="2" t="str">
        <f>IF(Table13456[[#This Row],[first]]="0",SUBSTITUTE(TRIM(MID(B6285, 2, 3))," ","0"),SUBSTITUTE(TRIM(MID(B6285, 1, 3))," ","0"))</f>
        <v>700</v>
      </c>
      <c r="H6285" s="2" t="str">
        <f>IF(Table13456[[#This Row],[first]]="0",SUBSTITUTE(TRIM(MID(B6285, 5, 3))," ","0"),SUBSTITUTE(TRIM(MID(B6285, 4, 3))," ","0"))</f>
        <v>13</v>
      </c>
      <c r="I6285" s="2" t="str">
        <f>IF(Table13456[[#This Row],[first]]="0",SUBSTITUTE(TRIM(MID(B6285, 8, 3))," ","0"),SUBSTITUTE(TRIM(MID(B6285, 7, 3))," ","0"))</f>
        <v>14</v>
      </c>
      <c r="J6285" s="2">
        <v>1</v>
      </c>
      <c r="K6285" s="2" t="str">
        <f t="shared" si="294"/>
        <v>700</v>
      </c>
      <c r="L6285" s="2" t="str">
        <f t="shared" si="295"/>
        <v>013</v>
      </c>
      <c r="M6285" s="2" t="str">
        <f t="shared" si="296"/>
        <v>014</v>
      </c>
    </row>
    <row r="6286" spans="2:13" x14ac:dyDescent="0.25">
      <c r="B6286" s="2" t="s">
        <v>3019</v>
      </c>
      <c r="C6286" s="2" t="s">
        <v>3020</v>
      </c>
      <c r="D6286" s="6" t="str">
        <f>+_xlfn.CONCAT(Table13456[[#This Row],[phase1]],Table13456[[#This Row],[phase2]],Table13456[[#This Row],[phase3]],Table13456[[#This Row],[phase4]])</f>
        <v>1700013015</v>
      </c>
      <c r="E6286" s="2" t="str">
        <f>+Table13456[[#This Row],[DESCRIPTION]]</f>
        <v>RETROREFLECTIVE SIGN STRIP- FURNISH AND INSTALL, 5'</v>
      </c>
      <c r="F6286" s="2" t="str">
        <f>+LEFT(Table13456[[#This Row],[PAY ITEM]],1)</f>
        <v>0</v>
      </c>
      <c r="G6286" s="2" t="str">
        <f>IF(Table13456[[#This Row],[first]]="0",SUBSTITUTE(TRIM(MID(B6286, 2, 3))," ","0"),SUBSTITUTE(TRIM(MID(B6286, 1, 3))," ","0"))</f>
        <v>700</v>
      </c>
      <c r="H6286" s="2" t="str">
        <f>IF(Table13456[[#This Row],[first]]="0",SUBSTITUTE(TRIM(MID(B6286, 5, 3))," ","0"),SUBSTITUTE(TRIM(MID(B6286, 4, 3))," ","0"))</f>
        <v>13</v>
      </c>
      <c r="I6286" s="2" t="str">
        <f>IF(Table13456[[#This Row],[first]]="0",SUBSTITUTE(TRIM(MID(B6286, 8, 3))," ","0"),SUBSTITUTE(TRIM(MID(B6286, 7, 3))," ","0"))</f>
        <v>15</v>
      </c>
      <c r="J6286" s="2">
        <v>1</v>
      </c>
      <c r="K6286" s="2" t="str">
        <f t="shared" si="294"/>
        <v>700</v>
      </c>
      <c r="L6286" s="2" t="str">
        <f t="shared" si="295"/>
        <v>013</v>
      </c>
      <c r="M6286" s="2" t="str">
        <f t="shared" si="296"/>
        <v>015</v>
      </c>
    </row>
    <row r="6287" spans="2:13" x14ac:dyDescent="0.25">
      <c r="B6287" s="2" t="s">
        <v>13941</v>
      </c>
      <c r="C6287" s="2" t="s">
        <v>13942</v>
      </c>
      <c r="D6287" s="6" t="str">
        <f>+_xlfn.CONCAT(Table13456[[#This Row],[phase1]],Table13456[[#This Row],[phase2]],Table13456[[#This Row],[phase3]],Table13456[[#This Row],[phase4]])</f>
        <v>1700013017</v>
      </c>
      <c r="E6287" s="2" t="str">
        <f>+Table13456[[#This Row],[DESCRIPTION]]</f>
        <v>RETROREFLECTIVE SIGN STRIP- WRONG WAY SIGN POST, 5'</v>
      </c>
      <c r="F6287" s="2" t="str">
        <f>+LEFT(Table13456[[#This Row],[PAY ITEM]],1)</f>
        <v>0</v>
      </c>
      <c r="G6287" s="2" t="str">
        <f>IF(Table13456[[#This Row],[first]]="0",SUBSTITUTE(TRIM(MID(B6287, 2, 3))," ","0"),SUBSTITUTE(TRIM(MID(B6287, 1, 3))," ","0"))</f>
        <v>700</v>
      </c>
      <c r="H6287" s="2" t="str">
        <f>IF(Table13456[[#This Row],[first]]="0",SUBSTITUTE(TRIM(MID(B6287, 5, 3))," ","0"),SUBSTITUTE(TRIM(MID(B6287, 4, 3))," ","0"))</f>
        <v>13</v>
      </c>
      <c r="I6287" s="2" t="str">
        <f>IF(Table13456[[#This Row],[first]]="0",SUBSTITUTE(TRIM(MID(B6287, 8, 3))," ","0"),SUBSTITUTE(TRIM(MID(B6287, 7, 3))," ","0"))</f>
        <v>17</v>
      </c>
      <c r="J6287" s="2">
        <v>1</v>
      </c>
      <c r="K6287" s="2" t="str">
        <f t="shared" si="294"/>
        <v>700</v>
      </c>
      <c r="L6287" s="2" t="str">
        <f t="shared" si="295"/>
        <v>013</v>
      </c>
      <c r="M6287" s="2" t="str">
        <f t="shared" si="296"/>
        <v>017</v>
      </c>
    </row>
    <row r="6288" spans="2:13" x14ac:dyDescent="0.25">
      <c r="B6288" s="2" t="s">
        <v>3021</v>
      </c>
      <c r="C6288" s="2" t="s">
        <v>3022</v>
      </c>
      <c r="D6288" s="6" t="str">
        <f>+_xlfn.CONCAT(Table13456[[#This Row],[phase1]],Table13456[[#This Row],[phase2]],Table13456[[#This Row],[phase3]],Table13456[[#This Row],[phase4]])</f>
        <v>1700015001</v>
      </c>
      <c r="E6288" s="2" t="str">
        <f>+Table13456[[#This Row],[DESCRIPTION]]</f>
        <v>IN-STREET SIGN, FURNISH AND INSTALL- FIXED  BASE CONNECTION</v>
      </c>
      <c r="F6288" s="2" t="str">
        <f>+LEFT(Table13456[[#This Row],[PAY ITEM]],1)</f>
        <v>0</v>
      </c>
      <c r="G6288" s="2" t="str">
        <f>IF(Table13456[[#This Row],[first]]="0",SUBSTITUTE(TRIM(MID(B6288, 2, 3))," ","0"),SUBSTITUTE(TRIM(MID(B6288, 1, 3))," ","0"))</f>
        <v>700</v>
      </c>
      <c r="H6288" s="2" t="str">
        <f>IF(Table13456[[#This Row],[first]]="0",SUBSTITUTE(TRIM(MID(B6288, 5, 3))," ","0"),SUBSTITUTE(TRIM(MID(B6288, 4, 3))," ","0"))</f>
        <v>15</v>
      </c>
      <c r="I6288" s="2" t="str">
        <f>IF(Table13456[[#This Row],[first]]="0",SUBSTITUTE(TRIM(MID(B6288, 8, 3))," ","0"),SUBSTITUTE(TRIM(MID(B6288, 7, 3))," ","0"))</f>
        <v>1</v>
      </c>
      <c r="J6288" s="2">
        <v>1</v>
      </c>
      <c r="K6288" s="2" t="str">
        <f t="shared" si="294"/>
        <v>700</v>
      </c>
      <c r="L6288" s="2" t="str">
        <f t="shared" si="295"/>
        <v>015</v>
      </c>
      <c r="M6288" s="2" t="str">
        <f t="shared" si="296"/>
        <v>001</v>
      </c>
    </row>
    <row r="6289" spans="2:13" x14ac:dyDescent="0.25">
      <c r="B6289" s="2" t="s">
        <v>13943</v>
      </c>
      <c r="C6289" s="2" t="s">
        <v>13944</v>
      </c>
      <c r="D6289" s="6" t="str">
        <f>+_xlfn.CONCAT(Table13456[[#This Row],[phase1]],Table13456[[#This Row],[phase2]],Table13456[[#This Row],[phase3]],Table13456[[#This Row],[phase4]])</f>
        <v>1700015002</v>
      </c>
      <c r="E6289" s="2" t="str">
        <f>+Table13456[[#This Row],[DESCRIPTION]]</f>
        <v>IN-STREET SIGN ASSEMBLY, FURNISH AND INSTALL- FIXED  BASE CONNECTION</v>
      </c>
      <c r="F6289" s="2" t="str">
        <f>+LEFT(Table13456[[#This Row],[PAY ITEM]],1)</f>
        <v>0</v>
      </c>
      <c r="G6289" s="2" t="str">
        <f>IF(Table13456[[#This Row],[first]]="0",SUBSTITUTE(TRIM(MID(B6289, 2, 3))," ","0"),SUBSTITUTE(TRIM(MID(B6289, 1, 3))," ","0"))</f>
        <v>700</v>
      </c>
      <c r="H6289" s="2" t="str">
        <f>IF(Table13456[[#This Row],[first]]="0",SUBSTITUTE(TRIM(MID(B6289, 5, 3))," ","0"),SUBSTITUTE(TRIM(MID(B6289, 4, 3))," ","0"))</f>
        <v>15</v>
      </c>
      <c r="I6289" s="2" t="str">
        <f>IF(Table13456[[#This Row],[first]]="0",SUBSTITUTE(TRIM(MID(B6289, 8, 3))," ","0"),SUBSTITUTE(TRIM(MID(B6289, 7, 3))," ","0"))</f>
        <v>2</v>
      </c>
      <c r="J6289" s="2">
        <v>1</v>
      </c>
      <c r="K6289" s="2" t="str">
        <f t="shared" si="294"/>
        <v>700</v>
      </c>
      <c r="L6289" s="2" t="str">
        <f t="shared" si="295"/>
        <v>015</v>
      </c>
      <c r="M6289" s="2" t="str">
        <f t="shared" si="296"/>
        <v>002</v>
      </c>
    </row>
    <row r="6290" spans="2:13" x14ac:dyDescent="0.25">
      <c r="B6290" s="2" t="s">
        <v>13945</v>
      </c>
      <c r="C6290" s="2" t="s">
        <v>13946</v>
      </c>
      <c r="D6290" s="6" t="str">
        <f>+_xlfn.CONCAT(Table13456[[#This Row],[phase1]],Table13456[[#This Row],[phase2]],Table13456[[#This Row],[phase3]],Table13456[[#This Row],[phase4]])</f>
        <v>1700020011</v>
      </c>
      <c r="E6290" s="2" t="str">
        <f>+Table13456[[#This Row],[DESCRIPTION]]</f>
        <v>SINGLE POST SIGN, F&amp;I, LESS THAN 12 SF</v>
      </c>
      <c r="F6290" s="2" t="str">
        <f>+LEFT(Table13456[[#This Row],[PAY ITEM]],1)</f>
        <v>0</v>
      </c>
      <c r="G6290" s="2" t="str">
        <f>IF(Table13456[[#This Row],[first]]="0",SUBSTITUTE(TRIM(MID(B6290, 2, 3))," ","0"),SUBSTITUTE(TRIM(MID(B6290, 1, 3))," ","0"))</f>
        <v>700</v>
      </c>
      <c r="H6290" s="2" t="str">
        <f>IF(Table13456[[#This Row],[first]]="0",SUBSTITUTE(TRIM(MID(B6290, 5, 3))," ","0"),SUBSTITUTE(TRIM(MID(B6290, 4, 3))," ","0"))</f>
        <v>20</v>
      </c>
      <c r="I6290" s="2" t="str">
        <f>IF(Table13456[[#This Row],[first]]="0",SUBSTITUTE(TRIM(MID(B6290, 8, 3))," ","0"),SUBSTITUTE(TRIM(MID(B6290, 7, 3))," ","0"))</f>
        <v>11</v>
      </c>
      <c r="J6290" s="2">
        <v>1</v>
      </c>
      <c r="K6290" s="2" t="str">
        <f t="shared" si="294"/>
        <v>700</v>
      </c>
      <c r="L6290" s="2" t="str">
        <f t="shared" si="295"/>
        <v>020</v>
      </c>
      <c r="M6290" s="2" t="str">
        <f t="shared" si="296"/>
        <v>011</v>
      </c>
    </row>
    <row r="6291" spans="2:13" x14ac:dyDescent="0.25">
      <c r="B6291" s="2" t="s">
        <v>13947</v>
      </c>
      <c r="C6291" s="2" t="s">
        <v>13948</v>
      </c>
      <c r="D6291" s="6" t="str">
        <f>+_xlfn.CONCAT(Table13456[[#This Row],[phase1]],Table13456[[#This Row],[phase2]],Table13456[[#This Row],[phase3]],Table13456[[#This Row],[phase4]])</f>
        <v>1700020012</v>
      </c>
      <c r="E6291" s="2" t="str">
        <f>+Table13456[[#This Row],[DESCRIPTION]]</f>
        <v>SINGLE POST SIGN, F&amp;I, 12-20 SF</v>
      </c>
      <c r="F6291" s="2" t="str">
        <f>+LEFT(Table13456[[#This Row],[PAY ITEM]],1)</f>
        <v>0</v>
      </c>
      <c r="G6291" s="2" t="str">
        <f>IF(Table13456[[#This Row],[first]]="0",SUBSTITUTE(TRIM(MID(B6291, 2, 3))," ","0"),SUBSTITUTE(TRIM(MID(B6291, 1, 3))," ","0"))</f>
        <v>700</v>
      </c>
      <c r="H6291" s="2" t="str">
        <f>IF(Table13456[[#This Row],[first]]="0",SUBSTITUTE(TRIM(MID(B6291, 5, 3))," ","0"),SUBSTITUTE(TRIM(MID(B6291, 4, 3))," ","0"))</f>
        <v>20</v>
      </c>
      <c r="I6291" s="2" t="str">
        <f>IF(Table13456[[#This Row],[first]]="0",SUBSTITUTE(TRIM(MID(B6291, 8, 3))," ","0"),SUBSTITUTE(TRIM(MID(B6291, 7, 3))," ","0"))</f>
        <v>12</v>
      </c>
      <c r="J6291" s="2">
        <v>1</v>
      </c>
      <c r="K6291" s="2" t="str">
        <f t="shared" si="294"/>
        <v>700</v>
      </c>
      <c r="L6291" s="2" t="str">
        <f t="shared" si="295"/>
        <v>020</v>
      </c>
      <c r="M6291" s="2" t="str">
        <f t="shared" si="296"/>
        <v>012</v>
      </c>
    </row>
    <row r="6292" spans="2:13" x14ac:dyDescent="0.25">
      <c r="B6292" s="2" t="s">
        <v>13949</v>
      </c>
      <c r="C6292" s="2" t="s">
        <v>6633</v>
      </c>
      <c r="D6292" s="6" t="str">
        <f>+_xlfn.CONCAT(Table13456[[#This Row],[phase1]],Table13456[[#This Row],[phase2]],Table13456[[#This Row],[phase3]],Table13456[[#This Row],[phase4]])</f>
        <v>1700020013</v>
      </c>
      <c r="E6292" s="2" t="str">
        <f>+Table13456[[#This Row],[DESCRIPTION]]</f>
        <v>TEMP DUMMY PAYITEM FOR WT DATA MIGRATION</v>
      </c>
      <c r="F6292" s="2" t="str">
        <f>+LEFT(Table13456[[#This Row],[PAY ITEM]],1)</f>
        <v>0</v>
      </c>
      <c r="G6292" s="2" t="str">
        <f>IF(Table13456[[#This Row],[first]]="0",SUBSTITUTE(TRIM(MID(B6292, 2, 3))," ","0"),SUBSTITUTE(TRIM(MID(B6292, 1, 3))," ","0"))</f>
        <v>700</v>
      </c>
      <c r="H6292" s="2" t="str">
        <f>IF(Table13456[[#This Row],[first]]="0",SUBSTITUTE(TRIM(MID(B6292, 5, 3))," ","0"),SUBSTITUTE(TRIM(MID(B6292, 4, 3))," ","0"))</f>
        <v>20</v>
      </c>
      <c r="I6292" s="2" t="str">
        <f>IF(Table13456[[#This Row],[first]]="0",SUBSTITUTE(TRIM(MID(B6292, 8, 3))," ","0"),SUBSTITUTE(TRIM(MID(B6292, 7, 3))," ","0"))</f>
        <v>13</v>
      </c>
      <c r="J6292" s="2">
        <v>1</v>
      </c>
      <c r="K6292" s="2" t="str">
        <f t="shared" si="294"/>
        <v>700</v>
      </c>
      <c r="L6292" s="2" t="str">
        <f t="shared" si="295"/>
        <v>020</v>
      </c>
      <c r="M6292" s="2" t="str">
        <f t="shared" si="296"/>
        <v>013</v>
      </c>
    </row>
    <row r="6293" spans="2:13" x14ac:dyDescent="0.25">
      <c r="B6293" s="2" t="s">
        <v>13950</v>
      </c>
      <c r="C6293" s="2" t="s">
        <v>13951</v>
      </c>
      <c r="D6293" s="6" t="str">
        <f>+_xlfn.CONCAT(Table13456[[#This Row],[phase1]],Table13456[[#This Row],[phase2]],Table13456[[#This Row],[phase3]],Table13456[[#This Row],[phase4]])</f>
        <v>1700020014</v>
      </c>
      <c r="E6293" s="2" t="str">
        <f>+Table13456[[#This Row],[DESCRIPTION]]</f>
        <v>SINGLE POST SIGN, F&amp;I, 21-30 SF</v>
      </c>
      <c r="F6293" s="2" t="str">
        <f>+LEFT(Table13456[[#This Row],[PAY ITEM]],1)</f>
        <v>0</v>
      </c>
      <c r="G6293" s="2" t="str">
        <f>IF(Table13456[[#This Row],[first]]="0",SUBSTITUTE(TRIM(MID(B6293, 2, 3))," ","0"),SUBSTITUTE(TRIM(MID(B6293, 1, 3))," ","0"))</f>
        <v>700</v>
      </c>
      <c r="H6293" s="2" t="str">
        <f>IF(Table13456[[#This Row],[first]]="0",SUBSTITUTE(TRIM(MID(B6293, 5, 3))," ","0"),SUBSTITUTE(TRIM(MID(B6293, 4, 3))," ","0"))</f>
        <v>20</v>
      </c>
      <c r="I6293" s="2" t="str">
        <f>IF(Table13456[[#This Row],[first]]="0",SUBSTITUTE(TRIM(MID(B6293, 8, 3))," ","0"),SUBSTITUTE(TRIM(MID(B6293, 7, 3))," ","0"))</f>
        <v>14</v>
      </c>
      <c r="J6293" s="2">
        <v>1</v>
      </c>
      <c r="K6293" s="2" t="str">
        <f t="shared" si="294"/>
        <v>700</v>
      </c>
      <c r="L6293" s="2" t="str">
        <f t="shared" si="295"/>
        <v>020</v>
      </c>
      <c r="M6293" s="2" t="str">
        <f t="shared" si="296"/>
        <v>014</v>
      </c>
    </row>
    <row r="6294" spans="2:13" x14ac:dyDescent="0.25">
      <c r="B6294" s="2" t="s">
        <v>13952</v>
      </c>
      <c r="C6294" s="2" t="s">
        <v>13953</v>
      </c>
      <c r="D6294" s="6" t="str">
        <f>+_xlfn.CONCAT(Table13456[[#This Row],[phase1]],Table13456[[#This Row],[phase2]],Table13456[[#This Row],[phase3]],Table13456[[#This Row],[phase4]])</f>
        <v>1700020015</v>
      </c>
      <c r="E6294" s="2" t="str">
        <f>+Table13456[[#This Row],[DESCRIPTION]]</f>
        <v>SINGLE POST SIGN, F&amp;I, 31+ SF</v>
      </c>
      <c r="F6294" s="2" t="str">
        <f>+LEFT(Table13456[[#This Row],[PAY ITEM]],1)</f>
        <v>0</v>
      </c>
      <c r="G6294" s="2" t="str">
        <f>IF(Table13456[[#This Row],[first]]="0",SUBSTITUTE(TRIM(MID(B6294, 2, 3))," ","0"),SUBSTITUTE(TRIM(MID(B6294, 1, 3))," ","0"))</f>
        <v>700</v>
      </c>
      <c r="H6294" s="2" t="str">
        <f>IF(Table13456[[#This Row],[first]]="0",SUBSTITUTE(TRIM(MID(B6294, 5, 3))," ","0"),SUBSTITUTE(TRIM(MID(B6294, 4, 3))," ","0"))</f>
        <v>20</v>
      </c>
      <c r="I6294" s="2" t="str">
        <f>IF(Table13456[[#This Row],[first]]="0",SUBSTITUTE(TRIM(MID(B6294, 8, 3))," ","0"),SUBSTITUTE(TRIM(MID(B6294, 7, 3))," ","0"))</f>
        <v>15</v>
      </c>
      <c r="J6294" s="2">
        <v>1</v>
      </c>
      <c r="K6294" s="2" t="str">
        <f t="shared" si="294"/>
        <v>700</v>
      </c>
      <c r="L6294" s="2" t="str">
        <f t="shared" si="295"/>
        <v>020</v>
      </c>
      <c r="M6294" s="2" t="str">
        <f t="shared" si="296"/>
        <v>015</v>
      </c>
    </row>
    <row r="6295" spans="2:13" x14ac:dyDescent="0.25">
      <c r="B6295" s="2" t="s">
        <v>13954</v>
      </c>
      <c r="C6295" s="2" t="s">
        <v>13955</v>
      </c>
      <c r="D6295" s="6" t="str">
        <f>+_xlfn.CONCAT(Table13456[[#This Row],[phase1]],Table13456[[#This Row],[phase2]],Table13456[[#This Row],[phase3]],Table13456[[#This Row],[phase4]])</f>
        <v>1700020018</v>
      </c>
      <c r="E6295" s="2" t="str">
        <f>+Table13456[[#This Row],[DESCRIPTION]]</f>
        <v>SINGLE POST SIGN, F&amp;I, IN-STREET FLEXIBLE POST</v>
      </c>
      <c r="F6295" s="2" t="str">
        <f>+LEFT(Table13456[[#This Row],[PAY ITEM]],1)</f>
        <v>0</v>
      </c>
      <c r="G6295" s="2" t="str">
        <f>IF(Table13456[[#This Row],[first]]="0",SUBSTITUTE(TRIM(MID(B6295, 2, 3))," ","0"),SUBSTITUTE(TRIM(MID(B6295, 1, 3))," ","0"))</f>
        <v>700</v>
      </c>
      <c r="H6295" s="2" t="str">
        <f>IF(Table13456[[#This Row],[first]]="0",SUBSTITUTE(TRIM(MID(B6295, 5, 3))," ","0"),SUBSTITUTE(TRIM(MID(B6295, 4, 3))," ","0"))</f>
        <v>20</v>
      </c>
      <c r="I6295" s="2" t="str">
        <f>IF(Table13456[[#This Row],[first]]="0",SUBSTITUTE(TRIM(MID(B6295, 8, 3))," ","0"),SUBSTITUTE(TRIM(MID(B6295, 7, 3))," ","0"))</f>
        <v>18</v>
      </c>
      <c r="J6295" s="2">
        <v>1</v>
      </c>
      <c r="K6295" s="2" t="str">
        <f t="shared" si="294"/>
        <v>700</v>
      </c>
      <c r="L6295" s="2" t="str">
        <f t="shared" si="295"/>
        <v>020</v>
      </c>
      <c r="M6295" s="2" t="str">
        <f t="shared" si="296"/>
        <v>018</v>
      </c>
    </row>
    <row r="6296" spans="2:13" x14ac:dyDescent="0.25">
      <c r="B6296" s="2" t="s">
        <v>13956</v>
      </c>
      <c r="C6296" s="2" t="s">
        <v>6633</v>
      </c>
      <c r="D6296" s="6" t="str">
        <f>+_xlfn.CONCAT(Table13456[[#This Row],[phase1]],Table13456[[#This Row],[phase2]],Table13456[[#This Row],[phase3]],Table13456[[#This Row],[phase4]])</f>
        <v>1700020019</v>
      </c>
      <c r="E6296" s="2" t="str">
        <f>+Table13456[[#This Row],[DESCRIPTION]]</f>
        <v>TEMP DUMMY PAYITEM FOR WT DATA MIGRATION</v>
      </c>
      <c r="F6296" s="2" t="str">
        <f>+LEFT(Table13456[[#This Row],[PAY ITEM]],1)</f>
        <v>0</v>
      </c>
      <c r="G6296" s="2" t="str">
        <f>IF(Table13456[[#This Row],[first]]="0",SUBSTITUTE(TRIM(MID(B6296, 2, 3))," ","0"),SUBSTITUTE(TRIM(MID(B6296, 1, 3))," ","0"))</f>
        <v>700</v>
      </c>
      <c r="H6296" s="2" t="str">
        <f>IF(Table13456[[#This Row],[first]]="0",SUBSTITUTE(TRIM(MID(B6296, 5, 3))," ","0"),SUBSTITUTE(TRIM(MID(B6296, 4, 3))," ","0"))</f>
        <v>20</v>
      </c>
      <c r="I6296" s="2" t="str">
        <f>IF(Table13456[[#This Row],[first]]="0",SUBSTITUTE(TRIM(MID(B6296, 8, 3))," ","0"),SUBSTITUTE(TRIM(MID(B6296, 7, 3))," ","0"))</f>
        <v>19</v>
      </c>
      <c r="J6296" s="2">
        <v>1</v>
      </c>
      <c r="K6296" s="2" t="str">
        <f t="shared" si="294"/>
        <v>700</v>
      </c>
      <c r="L6296" s="2" t="str">
        <f t="shared" si="295"/>
        <v>020</v>
      </c>
      <c r="M6296" s="2" t="str">
        <f t="shared" si="296"/>
        <v>019</v>
      </c>
    </row>
    <row r="6297" spans="2:13" x14ac:dyDescent="0.25">
      <c r="B6297" s="2" t="s">
        <v>13957</v>
      </c>
      <c r="C6297" s="2" t="s">
        <v>13958</v>
      </c>
      <c r="D6297" s="6" t="str">
        <f>+_xlfn.CONCAT(Table13456[[#This Row],[phase1]],Table13456[[#This Row],[phase2]],Table13456[[#This Row],[phase3]],Table13456[[#This Row],[phase4]])</f>
        <v>1700020021</v>
      </c>
      <c r="E6297" s="2" t="str">
        <f>+Table13456[[#This Row],[DESCRIPTION]]</f>
        <v>SINGLE POST SIGN, F&amp;I BARRIER MOUNTED, LESS THAN 12 SF</v>
      </c>
      <c r="F6297" s="2" t="str">
        <f>+LEFT(Table13456[[#This Row],[PAY ITEM]],1)</f>
        <v>0</v>
      </c>
      <c r="G6297" s="2" t="str">
        <f>IF(Table13456[[#This Row],[first]]="0",SUBSTITUTE(TRIM(MID(B6297, 2, 3))," ","0"),SUBSTITUTE(TRIM(MID(B6297, 1, 3))," ","0"))</f>
        <v>700</v>
      </c>
      <c r="H6297" s="2" t="str">
        <f>IF(Table13456[[#This Row],[first]]="0",SUBSTITUTE(TRIM(MID(B6297, 5, 3))," ","0"),SUBSTITUTE(TRIM(MID(B6297, 4, 3))," ","0"))</f>
        <v>20</v>
      </c>
      <c r="I6297" s="2" t="str">
        <f>IF(Table13456[[#This Row],[first]]="0",SUBSTITUTE(TRIM(MID(B6297, 8, 3))," ","0"),SUBSTITUTE(TRIM(MID(B6297, 7, 3))," ","0"))</f>
        <v>21</v>
      </c>
      <c r="J6297" s="2">
        <v>1</v>
      </c>
      <c r="K6297" s="2" t="str">
        <f t="shared" si="294"/>
        <v>700</v>
      </c>
      <c r="L6297" s="2" t="str">
        <f t="shared" si="295"/>
        <v>020</v>
      </c>
      <c r="M6297" s="2" t="str">
        <f t="shared" si="296"/>
        <v>021</v>
      </c>
    </row>
    <row r="6298" spans="2:13" x14ac:dyDescent="0.25">
      <c r="B6298" s="2" t="s">
        <v>13959</v>
      </c>
      <c r="C6298" s="2" t="s">
        <v>13960</v>
      </c>
      <c r="D6298" s="6" t="str">
        <f>+_xlfn.CONCAT(Table13456[[#This Row],[phase1]],Table13456[[#This Row],[phase2]],Table13456[[#This Row],[phase3]],Table13456[[#This Row],[phase4]])</f>
        <v>1700020022</v>
      </c>
      <c r="E6298" s="2" t="str">
        <f>+Table13456[[#This Row],[DESCRIPTION]]</f>
        <v>SINGLE POST SIGN, F&amp;I BARRIER MOUNTED, 12-20 SF</v>
      </c>
      <c r="F6298" s="2" t="str">
        <f>+LEFT(Table13456[[#This Row],[PAY ITEM]],1)</f>
        <v>0</v>
      </c>
      <c r="G6298" s="2" t="str">
        <f>IF(Table13456[[#This Row],[first]]="0",SUBSTITUTE(TRIM(MID(B6298, 2, 3))," ","0"),SUBSTITUTE(TRIM(MID(B6298, 1, 3))," ","0"))</f>
        <v>700</v>
      </c>
      <c r="H6298" s="2" t="str">
        <f>IF(Table13456[[#This Row],[first]]="0",SUBSTITUTE(TRIM(MID(B6298, 5, 3))," ","0"),SUBSTITUTE(TRIM(MID(B6298, 4, 3))," ","0"))</f>
        <v>20</v>
      </c>
      <c r="I6298" s="2" t="str">
        <f>IF(Table13456[[#This Row],[first]]="0",SUBSTITUTE(TRIM(MID(B6298, 8, 3))," ","0"),SUBSTITUTE(TRIM(MID(B6298, 7, 3))," ","0"))</f>
        <v>22</v>
      </c>
      <c r="J6298" s="2">
        <v>1</v>
      </c>
      <c r="K6298" s="2" t="str">
        <f t="shared" si="294"/>
        <v>700</v>
      </c>
      <c r="L6298" s="2" t="str">
        <f t="shared" si="295"/>
        <v>020</v>
      </c>
      <c r="M6298" s="2" t="str">
        <f t="shared" si="296"/>
        <v>022</v>
      </c>
    </row>
    <row r="6299" spans="2:13" x14ac:dyDescent="0.25">
      <c r="B6299" s="2" t="s">
        <v>13961</v>
      </c>
      <c r="C6299" s="2" t="s">
        <v>13962</v>
      </c>
      <c r="D6299" s="6" t="str">
        <f>+_xlfn.CONCAT(Table13456[[#This Row],[phase1]],Table13456[[#This Row],[phase2]],Table13456[[#This Row],[phase3]],Table13456[[#This Row],[phase4]])</f>
        <v>1700020024</v>
      </c>
      <c r="E6299" s="2" t="str">
        <f>+Table13456[[#This Row],[DESCRIPTION]]</f>
        <v>SINGLE POST SIGN, F&amp;I BARRIER MOUNTED, 21- 30 SF TOTAL AREA TWO DIRECTIONAL</v>
      </c>
      <c r="F6299" s="2" t="str">
        <f>+LEFT(Table13456[[#This Row],[PAY ITEM]],1)</f>
        <v>0</v>
      </c>
      <c r="G6299" s="2" t="str">
        <f>IF(Table13456[[#This Row],[first]]="0",SUBSTITUTE(TRIM(MID(B6299, 2, 3))," ","0"),SUBSTITUTE(TRIM(MID(B6299, 1, 3))," ","0"))</f>
        <v>700</v>
      </c>
      <c r="H6299" s="2" t="str">
        <f>IF(Table13456[[#This Row],[first]]="0",SUBSTITUTE(TRIM(MID(B6299, 5, 3))," ","0"),SUBSTITUTE(TRIM(MID(B6299, 4, 3))," ","0"))</f>
        <v>20</v>
      </c>
      <c r="I6299" s="2" t="str">
        <f>IF(Table13456[[#This Row],[first]]="0",SUBSTITUTE(TRIM(MID(B6299, 8, 3))," ","0"),SUBSTITUTE(TRIM(MID(B6299, 7, 3))," ","0"))</f>
        <v>24</v>
      </c>
      <c r="J6299" s="2">
        <v>1</v>
      </c>
      <c r="K6299" s="2" t="str">
        <f t="shared" si="294"/>
        <v>700</v>
      </c>
      <c r="L6299" s="2" t="str">
        <f t="shared" si="295"/>
        <v>020</v>
      </c>
      <c r="M6299" s="2" t="str">
        <f t="shared" si="296"/>
        <v>024</v>
      </c>
    </row>
    <row r="6300" spans="2:13" x14ac:dyDescent="0.25">
      <c r="B6300" s="2" t="s">
        <v>13963</v>
      </c>
      <c r="C6300" s="2" t="s">
        <v>13964</v>
      </c>
      <c r="D6300" s="6" t="str">
        <f>+_xlfn.CONCAT(Table13456[[#This Row],[phase1]],Table13456[[#This Row],[phase2]],Table13456[[#This Row],[phase3]],Table13456[[#This Row],[phase4]])</f>
        <v>1700020025</v>
      </c>
      <c r="E6300" s="2" t="str">
        <f>+Table13456[[#This Row],[DESCRIPTION]]</f>
        <v>SINGLE POST SIGN, F&amp;I BARRIER MOUNTED, 31+ SF TWO DIRECTIONAL</v>
      </c>
      <c r="F6300" s="2" t="str">
        <f>+LEFT(Table13456[[#This Row],[PAY ITEM]],1)</f>
        <v>0</v>
      </c>
      <c r="G6300" s="2" t="str">
        <f>IF(Table13456[[#This Row],[first]]="0",SUBSTITUTE(TRIM(MID(B6300, 2, 3))," ","0"),SUBSTITUTE(TRIM(MID(B6300, 1, 3))," ","0"))</f>
        <v>700</v>
      </c>
      <c r="H6300" s="2" t="str">
        <f>IF(Table13456[[#This Row],[first]]="0",SUBSTITUTE(TRIM(MID(B6300, 5, 3))," ","0"),SUBSTITUTE(TRIM(MID(B6300, 4, 3))," ","0"))</f>
        <v>20</v>
      </c>
      <c r="I6300" s="2" t="str">
        <f>IF(Table13456[[#This Row],[first]]="0",SUBSTITUTE(TRIM(MID(B6300, 8, 3))," ","0"),SUBSTITUTE(TRIM(MID(B6300, 7, 3))," ","0"))</f>
        <v>25</v>
      </c>
      <c r="J6300" s="2">
        <v>1</v>
      </c>
      <c r="K6300" s="2" t="str">
        <f t="shared" si="294"/>
        <v>700</v>
      </c>
      <c r="L6300" s="2" t="str">
        <f t="shared" si="295"/>
        <v>020</v>
      </c>
      <c r="M6300" s="2" t="str">
        <f t="shared" si="296"/>
        <v>025</v>
      </c>
    </row>
    <row r="6301" spans="2:13" x14ac:dyDescent="0.25">
      <c r="B6301" s="2" t="s">
        <v>13965</v>
      </c>
      <c r="C6301" s="2" t="s">
        <v>13966</v>
      </c>
      <c r="D6301" s="6" t="str">
        <f>+_xlfn.CONCAT(Table13456[[#This Row],[phase1]],Table13456[[#This Row],[phase2]],Table13456[[#This Row],[phase3]],Table13456[[#This Row],[phase4]])</f>
        <v>1700020031</v>
      </c>
      <c r="E6301" s="2" t="str">
        <f>+Table13456[[#This Row],[DESCRIPTION]]</f>
        <v>SINGLE POST SIGN, INSTALL, LESS THAN 12 SF</v>
      </c>
      <c r="F6301" s="2" t="str">
        <f>+LEFT(Table13456[[#This Row],[PAY ITEM]],1)</f>
        <v>0</v>
      </c>
      <c r="G6301" s="2" t="str">
        <f>IF(Table13456[[#This Row],[first]]="0",SUBSTITUTE(TRIM(MID(B6301, 2, 3))," ","0"),SUBSTITUTE(TRIM(MID(B6301, 1, 3))," ","0"))</f>
        <v>700</v>
      </c>
      <c r="H6301" s="2" t="str">
        <f>IF(Table13456[[#This Row],[first]]="0",SUBSTITUTE(TRIM(MID(B6301, 5, 3))," ","0"),SUBSTITUTE(TRIM(MID(B6301, 4, 3))," ","0"))</f>
        <v>20</v>
      </c>
      <c r="I6301" s="2" t="str">
        <f>IF(Table13456[[#This Row],[first]]="0",SUBSTITUTE(TRIM(MID(B6301, 8, 3))," ","0"),SUBSTITUTE(TRIM(MID(B6301, 7, 3))," ","0"))</f>
        <v>31</v>
      </c>
      <c r="J6301" s="2">
        <v>1</v>
      </c>
      <c r="K6301" s="2" t="str">
        <f t="shared" si="294"/>
        <v>700</v>
      </c>
      <c r="L6301" s="2" t="str">
        <f t="shared" si="295"/>
        <v>020</v>
      </c>
      <c r="M6301" s="2" t="str">
        <f t="shared" si="296"/>
        <v>031</v>
      </c>
    </row>
    <row r="6302" spans="2:13" x14ac:dyDescent="0.25">
      <c r="B6302" s="2" t="s">
        <v>13967</v>
      </c>
      <c r="C6302" s="2" t="s">
        <v>13968</v>
      </c>
      <c r="D6302" s="6" t="str">
        <f>+_xlfn.CONCAT(Table13456[[#This Row],[phase1]],Table13456[[#This Row],[phase2]],Table13456[[#This Row],[phase3]],Table13456[[#This Row],[phase4]])</f>
        <v>1700020032</v>
      </c>
      <c r="E6302" s="2" t="str">
        <f>+Table13456[[#This Row],[DESCRIPTION]]</f>
        <v>SINGLE POST SIGN, INSTALL, 12-20 SF</v>
      </c>
      <c r="F6302" s="2" t="str">
        <f>+LEFT(Table13456[[#This Row],[PAY ITEM]],1)</f>
        <v>0</v>
      </c>
      <c r="G6302" s="2" t="str">
        <f>IF(Table13456[[#This Row],[first]]="0",SUBSTITUTE(TRIM(MID(B6302, 2, 3))," ","0"),SUBSTITUTE(TRIM(MID(B6302, 1, 3))," ","0"))</f>
        <v>700</v>
      </c>
      <c r="H6302" s="2" t="str">
        <f>IF(Table13456[[#This Row],[first]]="0",SUBSTITUTE(TRIM(MID(B6302, 5, 3))," ","0"),SUBSTITUTE(TRIM(MID(B6302, 4, 3))," ","0"))</f>
        <v>20</v>
      </c>
      <c r="I6302" s="2" t="str">
        <f>IF(Table13456[[#This Row],[first]]="0",SUBSTITUTE(TRIM(MID(B6302, 8, 3))," ","0"),SUBSTITUTE(TRIM(MID(B6302, 7, 3))," ","0"))</f>
        <v>32</v>
      </c>
      <c r="J6302" s="2">
        <v>1</v>
      </c>
      <c r="K6302" s="2" t="str">
        <f t="shared" si="294"/>
        <v>700</v>
      </c>
      <c r="L6302" s="2" t="str">
        <f t="shared" si="295"/>
        <v>020</v>
      </c>
      <c r="M6302" s="2" t="str">
        <f t="shared" si="296"/>
        <v>032</v>
      </c>
    </row>
    <row r="6303" spans="2:13" x14ac:dyDescent="0.25">
      <c r="B6303" s="2" t="s">
        <v>13969</v>
      </c>
      <c r="C6303" s="2" t="s">
        <v>2738</v>
      </c>
      <c r="D6303" s="6" t="str">
        <f>+_xlfn.CONCAT(Table13456[[#This Row],[phase1]],Table13456[[#This Row],[phase2]],Table13456[[#This Row],[phase3]],Table13456[[#This Row],[phase4]])</f>
        <v>1700020040</v>
      </c>
      <c r="E6303" s="2" t="str">
        <f>+Table13456[[#This Row],[DESCRIPTION]]</f>
        <v>SINGLE POST SIGN, RELOCATE</v>
      </c>
      <c r="F6303" s="2" t="str">
        <f>+LEFT(Table13456[[#This Row],[PAY ITEM]],1)</f>
        <v>0</v>
      </c>
      <c r="G6303" s="2" t="str">
        <f>IF(Table13456[[#This Row],[first]]="0",SUBSTITUTE(TRIM(MID(B6303, 2, 3))," ","0"),SUBSTITUTE(TRIM(MID(B6303, 1, 3))," ","0"))</f>
        <v>700</v>
      </c>
      <c r="H6303" s="2" t="str">
        <f>IF(Table13456[[#This Row],[first]]="0",SUBSTITUTE(TRIM(MID(B6303, 5, 3))," ","0"),SUBSTITUTE(TRIM(MID(B6303, 4, 3))," ","0"))</f>
        <v>20</v>
      </c>
      <c r="I6303" s="2" t="str">
        <f>IF(Table13456[[#This Row],[first]]="0",SUBSTITUTE(TRIM(MID(B6303, 8, 3))," ","0"),SUBSTITUTE(TRIM(MID(B6303, 7, 3))," ","0"))</f>
        <v>40</v>
      </c>
      <c r="J6303" s="2">
        <v>1</v>
      </c>
      <c r="K6303" s="2" t="str">
        <f t="shared" si="294"/>
        <v>700</v>
      </c>
      <c r="L6303" s="2" t="str">
        <f t="shared" si="295"/>
        <v>020</v>
      </c>
      <c r="M6303" s="2" t="str">
        <f t="shared" si="296"/>
        <v>040</v>
      </c>
    </row>
    <row r="6304" spans="2:13" x14ac:dyDescent="0.25">
      <c r="B6304" s="2" t="s">
        <v>13970</v>
      </c>
      <c r="C6304" s="2" t="s">
        <v>13971</v>
      </c>
      <c r="D6304" s="6" t="str">
        <f>+_xlfn.CONCAT(Table13456[[#This Row],[phase1]],Table13456[[#This Row],[phase2]],Table13456[[#This Row],[phase3]],Table13456[[#This Row],[phase4]])</f>
        <v>1700020051</v>
      </c>
      <c r="E6304" s="2" t="str">
        <f>+Table13456[[#This Row],[DESCRIPTION]]</f>
        <v>SINGLE POST SIGN, F&amp;I BRIDGE MOUNT, &lt;12 SF</v>
      </c>
      <c r="F6304" s="2" t="str">
        <f>+LEFT(Table13456[[#This Row],[PAY ITEM]],1)</f>
        <v>0</v>
      </c>
      <c r="G6304" s="2" t="str">
        <f>IF(Table13456[[#This Row],[first]]="0",SUBSTITUTE(TRIM(MID(B6304, 2, 3))," ","0"),SUBSTITUTE(TRIM(MID(B6304, 1, 3))," ","0"))</f>
        <v>700</v>
      </c>
      <c r="H6304" s="2" t="str">
        <f>IF(Table13456[[#This Row],[first]]="0",SUBSTITUTE(TRIM(MID(B6304, 5, 3))," ","0"),SUBSTITUTE(TRIM(MID(B6304, 4, 3))," ","0"))</f>
        <v>20</v>
      </c>
      <c r="I6304" s="2" t="str">
        <f>IF(Table13456[[#This Row],[first]]="0",SUBSTITUTE(TRIM(MID(B6304, 8, 3))," ","0"),SUBSTITUTE(TRIM(MID(B6304, 7, 3))," ","0"))</f>
        <v>51</v>
      </c>
      <c r="J6304" s="2">
        <v>1</v>
      </c>
      <c r="K6304" s="2" t="str">
        <f t="shared" si="294"/>
        <v>700</v>
      </c>
      <c r="L6304" s="2" t="str">
        <f t="shared" si="295"/>
        <v>020</v>
      </c>
      <c r="M6304" s="2" t="str">
        <f t="shared" si="296"/>
        <v>051</v>
      </c>
    </row>
    <row r="6305" spans="2:13" x14ac:dyDescent="0.25">
      <c r="B6305" s="2" t="s">
        <v>13972</v>
      </c>
      <c r="C6305" s="2" t="s">
        <v>13973</v>
      </c>
      <c r="D6305" s="6" t="str">
        <f>+_xlfn.CONCAT(Table13456[[#This Row],[phase1]],Table13456[[#This Row],[phase2]],Table13456[[#This Row],[phase3]],Table13456[[#This Row],[phase4]])</f>
        <v>1700020052</v>
      </c>
      <c r="E6305" s="2" t="str">
        <f>+Table13456[[#This Row],[DESCRIPTION]]</f>
        <v>SINGLE POST SIGN, F&amp;I BRIDGE MOUNT, 12-20 SF</v>
      </c>
      <c r="F6305" s="2" t="str">
        <f>+LEFT(Table13456[[#This Row],[PAY ITEM]],1)</f>
        <v>0</v>
      </c>
      <c r="G6305" s="2" t="str">
        <f>IF(Table13456[[#This Row],[first]]="0",SUBSTITUTE(TRIM(MID(B6305, 2, 3))," ","0"),SUBSTITUTE(TRIM(MID(B6305, 1, 3))," ","0"))</f>
        <v>700</v>
      </c>
      <c r="H6305" s="2" t="str">
        <f>IF(Table13456[[#This Row],[first]]="0",SUBSTITUTE(TRIM(MID(B6305, 5, 3))," ","0"),SUBSTITUTE(TRIM(MID(B6305, 4, 3))," ","0"))</f>
        <v>20</v>
      </c>
      <c r="I6305" s="2" t="str">
        <f>IF(Table13456[[#This Row],[first]]="0",SUBSTITUTE(TRIM(MID(B6305, 8, 3))," ","0"),SUBSTITUTE(TRIM(MID(B6305, 7, 3))," ","0"))</f>
        <v>52</v>
      </c>
      <c r="J6305" s="2">
        <v>1</v>
      </c>
      <c r="K6305" s="2" t="str">
        <f t="shared" si="294"/>
        <v>700</v>
      </c>
      <c r="L6305" s="2" t="str">
        <f t="shared" si="295"/>
        <v>020</v>
      </c>
      <c r="M6305" s="2" t="str">
        <f t="shared" si="296"/>
        <v>052</v>
      </c>
    </row>
    <row r="6306" spans="2:13" x14ac:dyDescent="0.25">
      <c r="B6306" s="2" t="s">
        <v>13974</v>
      </c>
      <c r="C6306" s="2" t="s">
        <v>2740</v>
      </c>
      <c r="D6306" s="6" t="str">
        <f>+_xlfn.CONCAT(Table13456[[#This Row],[phase1]],Table13456[[#This Row],[phase2]],Table13456[[#This Row],[phase3]],Table13456[[#This Row],[phase4]])</f>
        <v>1700020060</v>
      </c>
      <c r="E6306" s="2" t="str">
        <f>+Table13456[[#This Row],[DESCRIPTION]]</f>
        <v>SINGLE POST SIGN, REMOVE</v>
      </c>
      <c r="F6306" s="2" t="str">
        <f>+LEFT(Table13456[[#This Row],[PAY ITEM]],1)</f>
        <v>0</v>
      </c>
      <c r="G6306" s="2" t="str">
        <f>IF(Table13456[[#This Row],[first]]="0",SUBSTITUTE(TRIM(MID(B6306, 2, 3))," ","0"),SUBSTITUTE(TRIM(MID(B6306, 1, 3))," ","0"))</f>
        <v>700</v>
      </c>
      <c r="H6306" s="2" t="str">
        <f>IF(Table13456[[#This Row],[first]]="0",SUBSTITUTE(TRIM(MID(B6306, 5, 3))," ","0"),SUBSTITUTE(TRIM(MID(B6306, 4, 3))," ","0"))</f>
        <v>20</v>
      </c>
      <c r="I6306" s="2" t="str">
        <f>IF(Table13456[[#This Row],[first]]="0",SUBSTITUTE(TRIM(MID(B6306, 8, 3))," ","0"),SUBSTITUTE(TRIM(MID(B6306, 7, 3))," ","0"))</f>
        <v>60</v>
      </c>
      <c r="J6306" s="2">
        <v>1</v>
      </c>
      <c r="K6306" s="2" t="str">
        <f t="shared" si="294"/>
        <v>700</v>
      </c>
      <c r="L6306" s="2" t="str">
        <f t="shared" si="295"/>
        <v>020</v>
      </c>
      <c r="M6306" s="2" t="str">
        <f t="shared" si="296"/>
        <v>060</v>
      </c>
    </row>
    <row r="6307" spans="2:13" x14ac:dyDescent="0.25">
      <c r="B6307" s="2" t="s">
        <v>13975</v>
      </c>
      <c r="C6307" s="2" t="s">
        <v>13976</v>
      </c>
      <c r="D6307" s="6" t="str">
        <f>+_xlfn.CONCAT(Table13456[[#This Row],[phase1]],Table13456[[#This Row],[phase2]],Table13456[[#This Row],[phase3]],Table13456[[#This Row],[phase4]])</f>
        <v>1700020075</v>
      </c>
      <c r="E6307" s="2" t="str">
        <f>+Table13456[[#This Row],[DESCRIPTION]]</f>
        <v>SINGLE POST SIGN, F&amp;I CUSTOM WITH WIND LOAD GREATER  THAN 31+ SF</v>
      </c>
      <c r="F6307" s="2" t="str">
        <f>+LEFT(Table13456[[#This Row],[PAY ITEM]],1)</f>
        <v>0</v>
      </c>
      <c r="G6307" s="2" t="str">
        <f>IF(Table13456[[#This Row],[first]]="0",SUBSTITUTE(TRIM(MID(B6307, 2, 3))," ","0"),SUBSTITUTE(TRIM(MID(B6307, 1, 3))," ","0"))</f>
        <v>700</v>
      </c>
      <c r="H6307" s="2" t="str">
        <f>IF(Table13456[[#This Row],[first]]="0",SUBSTITUTE(TRIM(MID(B6307, 5, 3))," ","0"),SUBSTITUTE(TRIM(MID(B6307, 4, 3))," ","0"))</f>
        <v>20</v>
      </c>
      <c r="I6307" s="2" t="str">
        <f>IF(Table13456[[#This Row],[first]]="0",SUBSTITUTE(TRIM(MID(B6307, 8, 3))," ","0"),SUBSTITUTE(TRIM(MID(B6307, 7, 3))," ","0"))</f>
        <v>75</v>
      </c>
      <c r="J6307" s="2">
        <v>1</v>
      </c>
      <c r="K6307" s="2" t="str">
        <f t="shared" si="294"/>
        <v>700</v>
      </c>
      <c r="L6307" s="2" t="str">
        <f t="shared" si="295"/>
        <v>020</v>
      </c>
      <c r="M6307" s="2" t="str">
        <f t="shared" si="296"/>
        <v>075</v>
      </c>
    </row>
    <row r="6308" spans="2:13" x14ac:dyDescent="0.25">
      <c r="B6308" s="2" t="s">
        <v>13977</v>
      </c>
      <c r="C6308" s="2" t="s">
        <v>13978</v>
      </c>
      <c r="D6308" s="6" t="str">
        <f>+_xlfn.CONCAT(Table13456[[#This Row],[phase1]],Table13456[[#This Row],[phase2]],Table13456[[#This Row],[phase3]],Table13456[[#This Row],[phase4]])</f>
        <v>1700021011</v>
      </c>
      <c r="E6308" s="2" t="str">
        <f>+Table13456[[#This Row],[DESCRIPTION]]</f>
        <v>MULTI- POST SIGN, F&amp;I, 50 SF OR LESS</v>
      </c>
      <c r="F6308" s="2" t="str">
        <f>+LEFT(Table13456[[#This Row],[PAY ITEM]],1)</f>
        <v>0</v>
      </c>
      <c r="G6308" s="2" t="str">
        <f>IF(Table13456[[#This Row],[first]]="0",SUBSTITUTE(TRIM(MID(B6308, 2, 3))," ","0"),SUBSTITUTE(TRIM(MID(B6308, 1, 3))," ","0"))</f>
        <v>700</v>
      </c>
      <c r="H6308" s="2" t="str">
        <f>IF(Table13456[[#This Row],[first]]="0",SUBSTITUTE(TRIM(MID(B6308, 5, 3))," ","0"),SUBSTITUTE(TRIM(MID(B6308, 4, 3))," ","0"))</f>
        <v>21</v>
      </c>
      <c r="I6308" s="2" t="str">
        <f>IF(Table13456[[#This Row],[first]]="0",SUBSTITUTE(TRIM(MID(B6308, 8, 3))," ","0"),SUBSTITUTE(TRIM(MID(B6308, 7, 3))," ","0"))</f>
        <v>11</v>
      </c>
      <c r="J6308" s="2">
        <v>1</v>
      </c>
      <c r="K6308" s="2" t="str">
        <f t="shared" si="294"/>
        <v>700</v>
      </c>
      <c r="L6308" s="2" t="str">
        <f t="shared" si="295"/>
        <v>021</v>
      </c>
      <c r="M6308" s="2" t="str">
        <f t="shared" si="296"/>
        <v>011</v>
      </c>
    </row>
    <row r="6309" spans="2:13" x14ac:dyDescent="0.25">
      <c r="B6309" s="2" t="s">
        <v>13979</v>
      </c>
      <c r="C6309" s="2" t="s">
        <v>13980</v>
      </c>
      <c r="D6309" s="6" t="str">
        <f>+_xlfn.CONCAT(Table13456[[#This Row],[phase1]],Table13456[[#This Row],[phase2]],Table13456[[#This Row],[phase3]],Table13456[[#This Row],[phase4]])</f>
        <v>1700021012</v>
      </c>
      <c r="E6309" s="2" t="str">
        <f>+Table13456[[#This Row],[DESCRIPTION]]</f>
        <v>MULTI- POST SIGN, F&amp;I, 51 - 100 SF</v>
      </c>
      <c r="F6309" s="2" t="str">
        <f>+LEFT(Table13456[[#This Row],[PAY ITEM]],1)</f>
        <v>0</v>
      </c>
      <c r="G6309" s="2" t="str">
        <f>IF(Table13456[[#This Row],[first]]="0",SUBSTITUTE(TRIM(MID(B6309, 2, 3))," ","0"),SUBSTITUTE(TRIM(MID(B6309, 1, 3))," ","0"))</f>
        <v>700</v>
      </c>
      <c r="H6309" s="2" t="str">
        <f>IF(Table13456[[#This Row],[first]]="0",SUBSTITUTE(TRIM(MID(B6309, 5, 3))," ","0"),SUBSTITUTE(TRIM(MID(B6309, 4, 3))," ","0"))</f>
        <v>21</v>
      </c>
      <c r="I6309" s="2" t="str">
        <f>IF(Table13456[[#This Row],[first]]="0",SUBSTITUTE(TRIM(MID(B6309, 8, 3))," ","0"),SUBSTITUTE(TRIM(MID(B6309, 7, 3))," ","0"))</f>
        <v>12</v>
      </c>
      <c r="J6309" s="2">
        <v>1</v>
      </c>
      <c r="K6309" s="2" t="str">
        <f t="shared" si="294"/>
        <v>700</v>
      </c>
      <c r="L6309" s="2" t="str">
        <f t="shared" si="295"/>
        <v>021</v>
      </c>
      <c r="M6309" s="2" t="str">
        <f t="shared" si="296"/>
        <v>012</v>
      </c>
    </row>
    <row r="6310" spans="2:13" x14ac:dyDescent="0.25">
      <c r="B6310" s="2" t="s">
        <v>13981</v>
      </c>
      <c r="C6310" s="2" t="s">
        <v>13982</v>
      </c>
      <c r="D6310" s="6" t="str">
        <f>+_xlfn.CONCAT(Table13456[[#This Row],[phase1]],Table13456[[#This Row],[phase2]],Table13456[[#This Row],[phase3]],Table13456[[#This Row],[phase4]])</f>
        <v>1700021013</v>
      </c>
      <c r="E6310" s="2" t="str">
        <f>+Table13456[[#This Row],[DESCRIPTION]]</f>
        <v>MULTI- POST SIGN, F&amp;I, 101 -  150 SF</v>
      </c>
      <c r="F6310" s="2" t="str">
        <f>+LEFT(Table13456[[#This Row],[PAY ITEM]],1)</f>
        <v>0</v>
      </c>
      <c r="G6310" s="2" t="str">
        <f>IF(Table13456[[#This Row],[first]]="0",SUBSTITUTE(TRIM(MID(B6310, 2, 3))," ","0"),SUBSTITUTE(TRIM(MID(B6310, 1, 3))," ","0"))</f>
        <v>700</v>
      </c>
      <c r="H6310" s="2" t="str">
        <f>IF(Table13456[[#This Row],[first]]="0",SUBSTITUTE(TRIM(MID(B6310, 5, 3))," ","0"),SUBSTITUTE(TRIM(MID(B6310, 4, 3))," ","0"))</f>
        <v>21</v>
      </c>
      <c r="I6310" s="2" t="str">
        <f>IF(Table13456[[#This Row],[first]]="0",SUBSTITUTE(TRIM(MID(B6310, 8, 3))," ","0"),SUBSTITUTE(TRIM(MID(B6310, 7, 3))," ","0"))</f>
        <v>13</v>
      </c>
      <c r="J6310" s="2">
        <v>1</v>
      </c>
      <c r="K6310" s="2" t="str">
        <f t="shared" si="294"/>
        <v>700</v>
      </c>
      <c r="L6310" s="2" t="str">
        <f t="shared" si="295"/>
        <v>021</v>
      </c>
      <c r="M6310" s="2" t="str">
        <f t="shared" si="296"/>
        <v>013</v>
      </c>
    </row>
    <row r="6311" spans="2:13" x14ac:dyDescent="0.25">
      <c r="B6311" s="2" t="s">
        <v>13983</v>
      </c>
      <c r="C6311" s="2" t="s">
        <v>13984</v>
      </c>
      <c r="D6311" s="6" t="str">
        <f>+_xlfn.CONCAT(Table13456[[#This Row],[phase1]],Table13456[[#This Row],[phase2]],Table13456[[#This Row],[phase3]],Table13456[[#This Row],[phase4]])</f>
        <v>1700021014</v>
      </c>
      <c r="E6311" s="2" t="str">
        <f>+Table13456[[#This Row],[DESCRIPTION]]</f>
        <v>MULTI- POST SIGN, F&amp;I, 151 -  200 SF</v>
      </c>
      <c r="F6311" s="2" t="str">
        <f>+LEFT(Table13456[[#This Row],[PAY ITEM]],1)</f>
        <v>0</v>
      </c>
      <c r="G6311" s="2" t="str">
        <f>IF(Table13456[[#This Row],[first]]="0",SUBSTITUTE(TRIM(MID(B6311, 2, 3))," ","0"),SUBSTITUTE(TRIM(MID(B6311, 1, 3))," ","0"))</f>
        <v>700</v>
      </c>
      <c r="H6311" s="2" t="str">
        <f>IF(Table13456[[#This Row],[first]]="0",SUBSTITUTE(TRIM(MID(B6311, 5, 3))," ","0"),SUBSTITUTE(TRIM(MID(B6311, 4, 3))," ","0"))</f>
        <v>21</v>
      </c>
      <c r="I6311" s="2" t="str">
        <f>IF(Table13456[[#This Row],[first]]="0",SUBSTITUTE(TRIM(MID(B6311, 8, 3))," ","0"),SUBSTITUTE(TRIM(MID(B6311, 7, 3))," ","0"))</f>
        <v>14</v>
      </c>
      <c r="J6311" s="2">
        <v>1</v>
      </c>
      <c r="K6311" s="2" t="str">
        <f t="shared" si="294"/>
        <v>700</v>
      </c>
      <c r="L6311" s="2" t="str">
        <f t="shared" si="295"/>
        <v>021</v>
      </c>
      <c r="M6311" s="2" t="str">
        <f t="shared" si="296"/>
        <v>014</v>
      </c>
    </row>
    <row r="6312" spans="2:13" x14ac:dyDescent="0.25">
      <c r="B6312" s="2" t="s">
        <v>13985</v>
      </c>
      <c r="C6312" s="2" t="s">
        <v>13986</v>
      </c>
      <c r="D6312" s="6" t="str">
        <f>+_xlfn.CONCAT(Table13456[[#This Row],[phase1]],Table13456[[#This Row],[phase2]],Table13456[[#This Row],[phase3]],Table13456[[#This Row],[phase4]])</f>
        <v>1700021015</v>
      </c>
      <c r="E6312" s="2" t="str">
        <f>+Table13456[[#This Row],[DESCRIPTION]]</f>
        <v>MULTI- POST SIGN, F&amp;I, 201 -  250 SF</v>
      </c>
      <c r="F6312" s="2" t="str">
        <f>+LEFT(Table13456[[#This Row],[PAY ITEM]],1)</f>
        <v>0</v>
      </c>
      <c r="G6312" s="2" t="str">
        <f>IF(Table13456[[#This Row],[first]]="0",SUBSTITUTE(TRIM(MID(B6312, 2, 3))," ","0"),SUBSTITUTE(TRIM(MID(B6312, 1, 3))," ","0"))</f>
        <v>700</v>
      </c>
      <c r="H6312" s="2" t="str">
        <f>IF(Table13456[[#This Row],[first]]="0",SUBSTITUTE(TRIM(MID(B6312, 5, 3))," ","0"),SUBSTITUTE(TRIM(MID(B6312, 4, 3))," ","0"))</f>
        <v>21</v>
      </c>
      <c r="I6312" s="2" t="str">
        <f>IF(Table13456[[#This Row],[first]]="0",SUBSTITUTE(TRIM(MID(B6312, 8, 3))," ","0"),SUBSTITUTE(TRIM(MID(B6312, 7, 3))," ","0"))</f>
        <v>15</v>
      </c>
      <c r="J6312" s="2">
        <v>1</v>
      </c>
      <c r="K6312" s="2" t="str">
        <f t="shared" si="294"/>
        <v>700</v>
      </c>
      <c r="L6312" s="2" t="str">
        <f t="shared" si="295"/>
        <v>021</v>
      </c>
      <c r="M6312" s="2" t="str">
        <f t="shared" si="296"/>
        <v>015</v>
      </c>
    </row>
    <row r="6313" spans="2:13" x14ac:dyDescent="0.25">
      <c r="B6313" s="2" t="s">
        <v>13987</v>
      </c>
      <c r="C6313" s="2" t="s">
        <v>13988</v>
      </c>
      <c r="D6313" s="6" t="str">
        <f>+_xlfn.CONCAT(Table13456[[#This Row],[phase1]],Table13456[[#This Row],[phase2]],Table13456[[#This Row],[phase3]],Table13456[[#This Row],[phase4]])</f>
        <v>1700021016</v>
      </c>
      <c r="E6313" s="2" t="str">
        <f>+Table13456[[#This Row],[DESCRIPTION]]</f>
        <v>MULTI- POST SIGN, F&amp;I, 251 -  300 SF</v>
      </c>
      <c r="F6313" s="2" t="str">
        <f>+LEFT(Table13456[[#This Row],[PAY ITEM]],1)</f>
        <v>0</v>
      </c>
      <c r="G6313" s="2" t="str">
        <f>IF(Table13456[[#This Row],[first]]="0",SUBSTITUTE(TRIM(MID(B6313, 2, 3))," ","0"),SUBSTITUTE(TRIM(MID(B6313, 1, 3))," ","0"))</f>
        <v>700</v>
      </c>
      <c r="H6313" s="2" t="str">
        <f>IF(Table13456[[#This Row],[first]]="0",SUBSTITUTE(TRIM(MID(B6313, 5, 3))," ","0"),SUBSTITUTE(TRIM(MID(B6313, 4, 3))," ","0"))</f>
        <v>21</v>
      </c>
      <c r="I6313" s="2" t="str">
        <f>IF(Table13456[[#This Row],[first]]="0",SUBSTITUTE(TRIM(MID(B6313, 8, 3))," ","0"),SUBSTITUTE(TRIM(MID(B6313, 7, 3))," ","0"))</f>
        <v>16</v>
      </c>
      <c r="J6313" s="2">
        <v>1</v>
      </c>
      <c r="K6313" s="2" t="str">
        <f t="shared" si="294"/>
        <v>700</v>
      </c>
      <c r="L6313" s="2" t="str">
        <f t="shared" si="295"/>
        <v>021</v>
      </c>
      <c r="M6313" s="2" t="str">
        <f t="shared" si="296"/>
        <v>016</v>
      </c>
    </row>
    <row r="6314" spans="2:13" x14ac:dyDescent="0.25">
      <c r="B6314" s="2" t="s">
        <v>13989</v>
      </c>
      <c r="C6314" s="2" t="s">
        <v>13990</v>
      </c>
      <c r="D6314" s="6" t="str">
        <f>+_xlfn.CONCAT(Table13456[[#This Row],[phase1]],Table13456[[#This Row],[phase2]],Table13456[[#This Row],[phase3]],Table13456[[#This Row],[phase4]])</f>
        <v>1700021017</v>
      </c>
      <c r="E6314" s="2" t="str">
        <f>+Table13456[[#This Row],[DESCRIPTION]]</f>
        <v>MULTI- POST SIGN, F&amp;I, GREATER THAN 300 SF</v>
      </c>
      <c r="F6314" s="2" t="str">
        <f>+LEFT(Table13456[[#This Row],[PAY ITEM]],1)</f>
        <v>0</v>
      </c>
      <c r="G6314" s="2" t="str">
        <f>IF(Table13456[[#This Row],[first]]="0",SUBSTITUTE(TRIM(MID(B6314, 2, 3))," ","0"),SUBSTITUTE(TRIM(MID(B6314, 1, 3))," ","0"))</f>
        <v>700</v>
      </c>
      <c r="H6314" s="2" t="str">
        <f>IF(Table13456[[#This Row],[first]]="0",SUBSTITUTE(TRIM(MID(B6314, 5, 3))," ","0"),SUBSTITUTE(TRIM(MID(B6314, 4, 3))," ","0"))</f>
        <v>21</v>
      </c>
      <c r="I6314" s="2" t="str">
        <f>IF(Table13456[[#This Row],[first]]="0",SUBSTITUTE(TRIM(MID(B6314, 8, 3))," ","0"),SUBSTITUTE(TRIM(MID(B6314, 7, 3))," ","0"))</f>
        <v>17</v>
      </c>
      <c r="J6314" s="2">
        <v>1</v>
      </c>
      <c r="K6314" s="2" t="str">
        <f t="shared" si="294"/>
        <v>700</v>
      </c>
      <c r="L6314" s="2" t="str">
        <f t="shared" si="295"/>
        <v>021</v>
      </c>
      <c r="M6314" s="2" t="str">
        <f t="shared" si="296"/>
        <v>017</v>
      </c>
    </row>
    <row r="6315" spans="2:13" x14ac:dyDescent="0.25">
      <c r="B6315" s="2" t="s">
        <v>13991</v>
      </c>
      <c r="C6315" s="2" t="s">
        <v>13992</v>
      </c>
      <c r="D6315" s="6" t="str">
        <f>+_xlfn.CONCAT(Table13456[[#This Row],[phase1]],Table13456[[#This Row],[phase2]],Table13456[[#This Row],[phase3]],Table13456[[#This Row],[phase4]])</f>
        <v>1700021031</v>
      </c>
      <c r="E6315" s="2" t="str">
        <f>+Table13456[[#This Row],[DESCRIPTION]]</f>
        <v>MULTI- POST SIGN, INSTALL, 50 SF OR LESS</v>
      </c>
      <c r="F6315" s="2" t="str">
        <f>+LEFT(Table13456[[#This Row],[PAY ITEM]],1)</f>
        <v>0</v>
      </c>
      <c r="G6315" s="2" t="str">
        <f>IF(Table13456[[#This Row],[first]]="0",SUBSTITUTE(TRIM(MID(B6315, 2, 3))," ","0"),SUBSTITUTE(TRIM(MID(B6315, 1, 3))," ","0"))</f>
        <v>700</v>
      </c>
      <c r="H6315" s="2" t="str">
        <f>IF(Table13456[[#This Row],[first]]="0",SUBSTITUTE(TRIM(MID(B6315, 5, 3))," ","0"),SUBSTITUTE(TRIM(MID(B6315, 4, 3))," ","0"))</f>
        <v>21</v>
      </c>
      <c r="I6315" s="2" t="str">
        <f>IF(Table13456[[#This Row],[first]]="0",SUBSTITUTE(TRIM(MID(B6315, 8, 3))," ","0"),SUBSTITUTE(TRIM(MID(B6315, 7, 3))," ","0"))</f>
        <v>31</v>
      </c>
      <c r="J6315" s="2">
        <v>1</v>
      </c>
      <c r="K6315" s="2" t="str">
        <f t="shared" si="294"/>
        <v>700</v>
      </c>
      <c r="L6315" s="2" t="str">
        <f t="shared" si="295"/>
        <v>021</v>
      </c>
      <c r="M6315" s="2" t="str">
        <f t="shared" si="296"/>
        <v>031</v>
      </c>
    </row>
    <row r="6316" spans="2:13" x14ac:dyDescent="0.25">
      <c r="B6316" s="2" t="s">
        <v>13993</v>
      </c>
      <c r="C6316" s="2" t="s">
        <v>13994</v>
      </c>
      <c r="D6316" s="6" t="str">
        <f>+_xlfn.CONCAT(Table13456[[#This Row],[phase1]],Table13456[[#This Row],[phase2]],Table13456[[#This Row],[phase3]],Table13456[[#This Row],[phase4]])</f>
        <v>1700021032</v>
      </c>
      <c r="E6316" s="2" t="str">
        <f>+Table13456[[#This Row],[DESCRIPTION]]</f>
        <v>MULTI- POST SIGN, INSTALL, 51 - 100 SF</v>
      </c>
      <c r="F6316" s="2" t="str">
        <f>+LEFT(Table13456[[#This Row],[PAY ITEM]],1)</f>
        <v>0</v>
      </c>
      <c r="G6316" s="2" t="str">
        <f>IF(Table13456[[#This Row],[first]]="0",SUBSTITUTE(TRIM(MID(B6316, 2, 3))," ","0"),SUBSTITUTE(TRIM(MID(B6316, 1, 3))," ","0"))</f>
        <v>700</v>
      </c>
      <c r="H6316" s="2" t="str">
        <f>IF(Table13456[[#This Row],[first]]="0",SUBSTITUTE(TRIM(MID(B6316, 5, 3))," ","0"),SUBSTITUTE(TRIM(MID(B6316, 4, 3))," ","0"))</f>
        <v>21</v>
      </c>
      <c r="I6316" s="2" t="str">
        <f>IF(Table13456[[#This Row],[first]]="0",SUBSTITUTE(TRIM(MID(B6316, 8, 3))," ","0"),SUBSTITUTE(TRIM(MID(B6316, 7, 3))," ","0"))</f>
        <v>32</v>
      </c>
      <c r="J6316" s="2">
        <v>1</v>
      </c>
      <c r="K6316" s="2" t="str">
        <f t="shared" si="294"/>
        <v>700</v>
      </c>
      <c r="L6316" s="2" t="str">
        <f t="shared" si="295"/>
        <v>021</v>
      </c>
      <c r="M6316" s="2" t="str">
        <f t="shared" si="296"/>
        <v>032</v>
      </c>
    </row>
    <row r="6317" spans="2:13" x14ac:dyDescent="0.25">
      <c r="B6317" s="2" t="s">
        <v>13995</v>
      </c>
      <c r="C6317" s="2" t="s">
        <v>13996</v>
      </c>
      <c r="D6317" s="6" t="str">
        <f>+_xlfn.CONCAT(Table13456[[#This Row],[phase1]],Table13456[[#This Row],[phase2]],Table13456[[#This Row],[phase3]],Table13456[[#This Row],[phase4]])</f>
        <v>1700021033</v>
      </c>
      <c r="E6317" s="2" t="str">
        <f>+Table13456[[#This Row],[DESCRIPTION]]</f>
        <v>MULTI- POST SIGN, INSTALL, 101 - 150</v>
      </c>
      <c r="F6317" s="2" t="str">
        <f>+LEFT(Table13456[[#This Row],[PAY ITEM]],1)</f>
        <v>0</v>
      </c>
      <c r="G6317" s="2" t="str">
        <f>IF(Table13456[[#This Row],[first]]="0",SUBSTITUTE(TRIM(MID(B6317, 2, 3))," ","0"),SUBSTITUTE(TRIM(MID(B6317, 1, 3))," ","0"))</f>
        <v>700</v>
      </c>
      <c r="H6317" s="2" t="str">
        <f>IF(Table13456[[#This Row],[first]]="0",SUBSTITUTE(TRIM(MID(B6317, 5, 3))," ","0"),SUBSTITUTE(TRIM(MID(B6317, 4, 3))," ","0"))</f>
        <v>21</v>
      </c>
      <c r="I6317" s="2" t="str">
        <f>IF(Table13456[[#This Row],[first]]="0",SUBSTITUTE(TRIM(MID(B6317, 8, 3))," ","0"),SUBSTITUTE(TRIM(MID(B6317, 7, 3))," ","0"))</f>
        <v>33</v>
      </c>
      <c r="J6317" s="2">
        <v>1</v>
      </c>
      <c r="K6317" s="2" t="str">
        <f t="shared" si="294"/>
        <v>700</v>
      </c>
      <c r="L6317" s="2" t="str">
        <f t="shared" si="295"/>
        <v>021</v>
      </c>
      <c r="M6317" s="2" t="str">
        <f t="shared" si="296"/>
        <v>033</v>
      </c>
    </row>
    <row r="6318" spans="2:13" x14ac:dyDescent="0.25">
      <c r="B6318" s="2" t="s">
        <v>13997</v>
      </c>
      <c r="C6318" s="2" t="s">
        <v>13998</v>
      </c>
      <c r="D6318" s="6" t="str">
        <f>+_xlfn.CONCAT(Table13456[[#This Row],[phase1]],Table13456[[#This Row],[phase2]],Table13456[[#This Row],[phase3]],Table13456[[#This Row],[phase4]])</f>
        <v>1700021034</v>
      </c>
      <c r="E6318" s="2" t="str">
        <f>+Table13456[[#This Row],[DESCRIPTION]]</f>
        <v>MULTI- POST SIGN, INSTALL, 151 -  200 SF</v>
      </c>
      <c r="F6318" s="2" t="str">
        <f>+LEFT(Table13456[[#This Row],[PAY ITEM]],1)</f>
        <v>0</v>
      </c>
      <c r="G6318" s="2" t="str">
        <f>IF(Table13456[[#This Row],[first]]="0",SUBSTITUTE(TRIM(MID(B6318, 2, 3))," ","0"),SUBSTITUTE(TRIM(MID(B6318, 1, 3))," ","0"))</f>
        <v>700</v>
      </c>
      <c r="H6318" s="2" t="str">
        <f>IF(Table13456[[#This Row],[first]]="0",SUBSTITUTE(TRIM(MID(B6318, 5, 3))," ","0"),SUBSTITUTE(TRIM(MID(B6318, 4, 3))," ","0"))</f>
        <v>21</v>
      </c>
      <c r="I6318" s="2" t="str">
        <f>IF(Table13456[[#This Row],[first]]="0",SUBSTITUTE(TRIM(MID(B6318, 8, 3))," ","0"),SUBSTITUTE(TRIM(MID(B6318, 7, 3))," ","0"))</f>
        <v>34</v>
      </c>
      <c r="J6318" s="2">
        <v>1</v>
      </c>
      <c r="K6318" s="2" t="str">
        <f t="shared" si="294"/>
        <v>700</v>
      </c>
      <c r="L6318" s="2" t="str">
        <f t="shared" si="295"/>
        <v>021</v>
      </c>
      <c r="M6318" s="2" t="str">
        <f t="shared" si="296"/>
        <v>034</v>
      </c>
    </row>
    <row r="6319" spans="2:13" x14ac:dyDescent="0.25">
      <c r="B6319" s="2" t="s">
        <v>13999</v>
      </c>
      <c r="C6319" s="2" t="s">
        <v>14000</v>
      </c>
      <c r="D6319" s="6" t="str">
        <f>+_xlfn.CONCAT(Table13456[[#This Row],[phase1]],Table13456[[#This Row],[phase2]],Table13456[[#This Row],[phase3]],Table13456[[#This Row],[phase4]])</f>
        <v>1700021035</v>
      </c>
      <c r="E6319" s="2" t="str">
        <f>+Table13456[[#This Row],[DESCRIPTION]]</f>
        <v>MULTI- POST SIGN, INSTALL, 201 -  250 SF</v>
      </c>
      <c r="F6319" s="2" t="str">
        <f>+LEFT(Table13456[[#This Row],[PAY ITEM]],1)</f>
        <v>0</v>
      </c>
      <c r="G6319" s="2" t="str">
        <f>IF(Table13456[[#This Row],[first]]="0",SUBSTITUTE(TRIM(MID(B6319, 2, 3))," ","0"),SUBSTITUTE(TRIM(MID(B6319, 1, 3))," ","0"))</f>
        <v>700</v>
      </c>
      <c r="H6319" s="2" t="str">
        <f>IF(Table13456[[#This Row],[first]]="0",SUBSTITUTE(TRIM(MID(B6319, 5, 3))," ","0"),SUBSTITUTE(TRIM(MID(B6319, 4, 3))," ","0"))</f>
        <v>21</v>
      </c>
      <c r="I6319" s="2" t="str">
        <f>IF(Table13456[[#This Row],[first]]="0",SUBSTITUTE(TRIM(MID(B6319, 8, 3))," ","0"),SUBSTITUTE(TRIM(MID(B6319, 7, 3))," ","0"))</f>
        <v>35</v>
      </c>
      <c r="J6319" s="2">
        <v>1</v>
      </c>
      <c r="K6319" s="2" t="str">
        <f t="shared" si="294"/>
        <v>700</v>
      </c>
      <c r="L6319" s="2" t="str">
        <f t="shared" si="295"/>
        <v>021</v>
      </c>
      <c r="M6319" s="2" t="str">
        <f t="shared" si="296"/>
        <v>035</v>
      </c>
    </row>
    <row r="6320" spans="2:13" x14ac:dyDescent="0.25">
      <c r="B6320" s="2" t="s">
        <v>14001</v>
      </c>
      <c r="C6320" s="2" t="s">
        <v>14002</v>
      </c>
      <c r="D6320" s="6" t="str">
        <f>+_xlfn.CONCAT(Table13456[[#This Row],[phase1]],Table13456[[#This Row],[phase2]],Table13456[[#This Row],[phase3]],Table13456[[#This Row],[phase4]])</f>
        <v>1700021036</v>
      </c>
      <c r="E6320" s="2" t="str">
        <f>+Table13456[[#This Row],[DESCRIPTION]]</f>
        <v>MULTI- POST SIGN, INSTALL, 251 -  300 SF</v>
      </c>
      <c r="F6320" s="2" t="str">
        <f>+LEFT(Table13456[[#This Row],[PAY ITEM]],1)</f>
        <v>0</v>
      </c>
      <c r="G6320" s="2" t="str">
        <f>IF(Table13456[[#This Row],[first]]="0",SUBSTITUTE(TRIM(MID(B6320, 2, 3))," ","0"),SUBSTITUTE(TRIM(MID(B6320, 1, 3))," ","0"))</f>
        <v>700</v>
      </c>
      <c r="H6320" s="2" t="str">
        <f>IF(Table13456[[#This Row],[first]]="0",SUBSTITUTE(TRIM(MID(B6320, 5, 3))," ","0"),SUBSTITUTE(TRIM(MID(B6320, 4, 3))," ","0"))</f>
        <v>21</v>
      </c>
      <c r="I6320" s="2" t="str">
        <f>IF(Table13456[[#This Row],[first]]="0",SUBSTITUTE(TRIM(MID(B6320, 8, 3))," ","0"),SUBSTITUTE(TRIM(MID(B6320, 7, 3))," ","0"))</f>
        <v>36</v>
      </c>
      <c r="J6320" s="2">
        <v>1</v>
      </c>
      <c r="K6320" s="2" t="str">
        <f t="shared" si="294"/>
        <v>700</v>
      </c>
      <c r="L6320" s="2" t="str">
        <f t="shared" si="295"/>
        <v>021</v>
      </c>
      <c r="M6320" s="2" t="str">
        <f t="shared" si="296"/>
        <v>036</v>
      </c>
    </row>
    <row r="6321" spans="2:13" x14ac:dyDescent="0.25">
      <c r="B6321" s="2" t="s">
        <v>14003</v>
      </c>
      <c r="C6321" s="2" t="s">
        <v>14004</v>
      </c>
      <c r="D6321" s="6" t="str">
        <f>+_xlfn.CONCAT(Table13456[[#This Row],[phase1]],Table13456[[#This Row],[phase2]],Table13456[[#This Row],[phase3]],Table13456[[#This Row],[phase4]])</f>
        <v>1700021037</v>
      </c>
      <c r="E6321" s="2" t="str">
        <f>+Table13456[[#This Row],[DESCRIPTION]]</f>
        <v>MULTI- POST SIGN, INSTALL, &gt; 300 SF</v>
      </c>
      <c r="F6321" s="2" t="str">
        <f>+LEFT(Table13456[[#This Row],[PAY ITEM]],1)</f>
        <v>0</v>
      </c>
      <c r="G6321" s="2" t="str">
        <f>IF(Table13456[[#This Row],[first]]="0",SUBSTITUTE(TRIM(MID(B6321, 2, 3))," ","0"),SUBSTITUTE(TRIM(MID(B6321, 1, 3))," ","0"))</f>
        <v>700</v>
      </c>
      <c r="H6321" s="2" t="str">
        <f>IF(Table13456[[#This Row],[first]]="0",SUBSTITUTE(TRIM(MID(B6321, 5, 3))," ","0"),SUBSTITUTE(TRIM(MID(B6321, 4, 3))," ","0"))</f>
        <v>21</v>
      </c>
      <c r="I6321" s="2" t="str">
        <f>IF(Table13456[[#This Row],[first]]="0",SUBSTITUTE(TRIM(MID(B6321, 8, 3))," ","0"),SUBSTITUTE(TRIM(MID(B6321, 7, 3))," ","0"))</f>
        <v>37</v>
      </c>
      <c r="J6321" s="2">
        <v>1</v>
      </c>
      <c r="K6321" s="2" t="str">
        <f t="shared" si="294"/>
        <v>700</v>
      </c>
      <c r="L6321" s="2" t="str">
        <f t="shared" si="295"/>
        <v>021</v>
      </c>
      <c r="M6321" s="2" t="str">
        <f t="shared" si="296"/>
        <v>037</v>
      </c>
    </row>
    <row r="6322" spans="2:13" x14ac:dyDescent="0.25">
      <c r="B6322" s="2" t="s">
        <v>14005</v>
      </c>
      <c r="C6322" s="2" t="s">
        <v>4382</v>
      </c>
      <c r="D6322" s="6" t="str">
        <f>+_xlfn.CONCAT(Table13456[[#This Row],[phase1]],Table13456[[#This Row],[phase2]],Table13456[[#This Row],[phase3]],Table13456[[#This Row],[phase4]])</f>
        <v>1700021040</v>
      </c>
      <c r="E6322" s="2" t="str">
        <f>+Table13456[[#This Row],[DESCRIPTION]]</f>
        <v>MULTI- POST SIGN, RELOCATE</v>
      </c>
      <c r="F6322" s="2" t="str">
        <f>+LEFT(Table13456[[#This Row],[PAY ITEM]],1)</f>
        <v>0</v>
      </c>
      <c r="G6322" s="2" t="str">
        <f>IF(Table13456[[#This Row],[first]]="0",SUBSTITUTE(TRIM(MID(B6322, 2, 3))," ","0"),SUBSTITUTE(TRIM(MID(B6322, 1, 3))," ","0"))</f>
        <v>700</v>
      </c>
      <c r="H6322" s="2" t="str">
        <f>IF(Table13456[[#This Row],[first]]="0",SUBSTITUTE(TRIM(MID(B6322, 5, 3))," ","0"),SUBSTITUTE(TRIM(MID(B6322, 4, 3))," ","0"))</f>
        <v>21</v>
      </c>
      <c r="I6322" s="2" t="str">
        <f>IF(Table13456[[#This Row],[first]]="0",SUBSTITUTE(TRIM(MID(B6322, 8, 3))," ","0"),SUBSTITUTE(TRIM(MID(B6322, 7, 3))," ","0"))</f>
        <v>40</v>
      </c>
      <c r="J6322" s="2">
        <v>1</v>
      </c>
      <c r="K6322" s="2" t="str">
        <f t="shared" si="294"/>
        <v>700</v>
      </c>
      <c r="L6322" s="2" t="str">
        <f t="shared" si="295"/>
        <v>021</v>
      </c>
      <c r="M6322" s="2" t="str">
        <f t="shared" si="296"/>
        <v>040</v>
      </c>
    </row>
    <row r="6323" spans="2:13" x14ac:dyDescent="0.25">
      <c r="B6323" s="2" t="s">
        <v>14006</v>
      </c>
      <c r="C6323" s="2" t="s">
        <v>2766</v>
      </c>
      <c r="D6323" s="6" t="str">
        <f>+_xlfn.CONCAT(Table13456[[#This Row],[phase1]],Table13456[[#This Row],[phase2]],Table13456[[#This Row],[phase3]],Table13456[[#This Row],[phase4]])</f>
        <v>1700021060</v>
      </c>
      <c r="E6323" s="2" t="str">
        <f>+Table13456[[#This Row],[DESCRIPTION]]</f>
        <v>MULTI- POST SIGN, REMOVE</v>
      </c>
      <c r="F6323" s="2" t="str">
        <f>+LEFT(Table13456[[#This Row],[PAY ITEM]],1)</f>
        <v>0</v>
      </c>
      <c r="G6323" s="2" t="str">
        <f>IF(Table13456[[#This Row],[first]]="0",SUBSTITUTE(TRIM(MID(B6323, 2, 3))," ","0"),SUBSTITUTE(TRIM(MID(B6323, 1, 3))," ","0"))</f>
        <v>700</v>
      </c>
      <c r="H6323" s="2" t="str">
        <f>IF(Table13456[[#This Row],[first]]="0",SUBSTITUTE(TRIM(MID(B6323, 5, 3))," ","0"),SUBSTITUTE(TRIM(MID(B6323, 4, 3))," ","0"))</f>
        <v>21</v>
      </c>
      <c r="I6323" s="2" t="str">
        <f>IF(Table13456[[#This Row],[first]]="0",SUBSTITUTE(TRIM(MID(B6323, 8, 3))," ","0"),SUBSTITUTE(TRIM(MID(B6323, 7, 3))," ","0"))</f>
        <v>60</v>
      </c>
      <c r="J6323" s="2">
        <v>1</v>
      </c>
      <c r="K6323" s="2" t="str">
        <f t="shared" si="294"/>
        <v>700</v>
      </c>
      <c r="L6323" s="2" t="str">
        <f t="shared" si="295"/>
        <v>021</v>
      </c>
      <c r="M6323" s="2" t="str">
        <f t="shared" si="296"/>
        <v>060</v>
      </c>
    </row>
    <row r="6324" spans="2:13" x14ac:dyDescent="0.25">
      <c r="B6324" s="2" t="s">
        <v>14007</v>
      </c>
      <c r="C6324" s="2" t="s">
        <v>14008</v>
      </c>
      <c r="D6324" s="6" t="str">
        <f>+_xlfn.CONCAT(Table13456[[#This Row],[phase1]],Table13456[[#This Row],[phase2]],Table13456[[#This Row],[phase3]],Table13456[[#This Row],[phase4]])</f>
        <v>1700022111</v>
      </c>
      <c r="E6324" s="2" t="str">
        <f>+Table13456[[#This Row],[DESCRIPTION]]</f>
        <v>OVERHEAD TRUSS SPAN SIGN, FURNISH &amp; INSTALL, TRUSS LENGTH 50 OR LESS, SIGN AREA 300 OR LESS SF</v>
      </c>
      <c r="F6324" s="2" t="str">
        <f>+LEFT(Table13456[[#This Row],[PAY ITEM]],1)</f>
        <v>0</v>
      </c>
      <c r="G6324" s="2" t="str">
        <f>IF(Table13456[[#This Row],[first]]="0",SUBSTITUTE(TRIM(MID(B6324, 2, 3))," ","0"),SUBSTITUTE(TRIM(MID(B6324, 1, 3))," ","0"))</f>
        <v>700</v>
      </c>
      <c r="H6324" s="2" t="str">
        <f>IF(Table13456[[#This Row],[first]]="0",SUBSTITUTE(TRIM(MID(B6324, 5, 3))," ","0"),SUBSTITUTE(TRIM(MID(B6324, 4, 3))," ","0"))</f>
        <v>22</v>
      </c>
      <c r="I6324" s="2" t="str">
        <f>IF(Table13456[[#This Row],[first]]="0",SUBSTITUTE(TRIM(MID(B6324, 8, 3))," ","0"),SUBSTITUTE(TRIM(MID(B6324, 7, 3))," ","0"))</f>
        <v>111</v>
      </c>
      <c r="J6324" s="2">
        <v>1</v>
      </c>
      <c r="K6324" s="2" t="str">
        <f t="shared" si="294"/>
        <v>700</v>
      </c>
      <c r="L6324" s="2" t="str">
        <f t="shared" si="295"/>
        <v>022</v>
      </c>
      <c r="M6324" s="2" t="str">
        <f t="shared" si="296"/>
        <v>111</v>
      </c>
    </row>
    <row r="6325" spans="2:13" x14ac:dyDescent="0.25">
      <c r="B6325" s="2" t="s">
        <v>14009</v>
      </c>
      <c r="C6325" s="2" t="s">
        <v>14010</v>
      </c>
      <c r="D6325" s="6" t="str">
        <f>+_xlfn.CONCAT(Table13456[[#This Row],[phase1]],Table13456[[#This Row],[phase2]],Table13456[[#This Row],[phase3]],Table13456[[#This Row],[phase4]])</f>
        <v>1700022121</v>
      </c>
      <c r="E6325" s="2" t="str">
        <f>+Table13456[[#This Row],[DESCRIPTION]]</f>
        <v>OVERHEAD TRUSS SPAN SIGN, FURNISH &amp; INSTALL, TRUSS LENGTH 51-100', SIGN AREA 300 OR LESS SF</v>
      </c>
      <c r="F6325" s="2" t="str">
        <f>+LEFT(Table13456[[#This Row],[PAY ITEM]],1)</f>
        <v>0</v>
      </c>
      <c r="G6325" s="2" t="str">
        <f>IF(Table13456[[#This Row],[first]]="0",SUBSTITUTE(TRIM(MID(B6325, 2, 3))," ","0"),SUBSTITUTE(TRIM(MID(B6325, 1, 3))," ","0"))</f>
        <v>700</v>
      </c>
      <c r="H6325" s="2" t="str">
        <f>IF(Table13456[[#This Row],[first]]="0",SUBSTITUTE(TRIM(MID(B6325, 5, 3))," ","0"),SUBSTITUTE(TRIM(MID(B6325, 4, 3))," ","0"))</f>
        <v>22</v>
      </c>
      <c r="I6325" s="2" t="str">
        <f>IF(Table13456[[#This Row],[first]]="0",SUBSTITUTE(TRIM(MID(B6325, 8, 3))," ","0"),SUBSTITUTE(TRIM(MID(B6325, 7, 3))," ","0"))</f>
        <v>121</v>
      </c>
      <c r="J6325" s="2">
        <v>1</v>
      </c>
      <c r="K6325" s="2" t="str">
        <f t="shared" si="294"/>
        <v>700</v>
      </c>
      <c r="L6325" s="2" t="str">
        <f t="shared" si="295"/>
        <v>022</v>
      </c>
      <c r="M6325" s="2" t="str">
        <f t="shared" si="296"/>
        <v>121</v>
      </c>
    </row>
    <row r="6326" spans="2:13" x14ac:dyDescent="0.25">
      <c r="B6326" s="2" t="s">
        <v>14011</v>
      </c>
      <c r="C6326" s="2" t="s">
        <v>14012</v>
      </c>
      <c r="D6326" s="6" t="str">
        <f>+_xlfn.CONCAT(Table13456[[#This Row],[phase1]],Table13456[[#This Row],[phase2]],Table13456[[#This Row],[phase3]],Table13456[[#This Row],[phase4]])</f>
        <v>1700022122</v>
      </c>
      <c r="E6326" s="2" t="str">
        <f>+Table13456[[#This Row],[DESCRIPTION]]</f>
        <v>OVERHEAD TRUSS SPAN SIGN, FURNISH &amp; INSTALL, TRUSS LENGTH 51-100', SIGN AREA 301-500 SF</v>
      </c>
      <c r="F6326" s="2" t="str">
        <f>+LEFT(Table13456[[#This Row],[PAY ITEM]],1)</f>
        <v>0</v>
      </c>
      <c r="G6326" s="2" t="str">
        <f>IF(Table13456[[#This Row],[first]]="0",SUBSTITUTE(TRIM(MID(B6326, 2, 3))," ","0"),SUBSTITUTE(TRIM(MID(B6326, 1, 3))," ","0"))</f>
        <v>700</v>
      </c>
      <c r="H6326" s="2" t="str">
        <f>IF(Table13456[[#This Row],[first]]="0",SUBSTITUTE(TRIM(MID(B6326, 5, 3))," ","0"),SUBSTITUTE(TRIM(MID(B6326, 4, 3))," ","0"))</f>
        <v>22</v>
      </c>
      <c r="I6326" s="2" t="str">
        <f>IF(Table13456[[#This Row],[first]]="0",SUBSTITUTE(TRIM(MID(B6326, 8, 3))," ","0"),SUBSTITUTE(TRIM(MID(B6326, 7, 3))," ","0"))</f>
        <v>122</v>
      </c>
      <c r="J6326" s="2">
        <v>1</v>
      </c>
      <c r="K6326" s="2" t="str">
        <f t="shared" si="294"/>
        <v>700</v>
      </c>
      <c r="L6326" s="2" t="str">
        <f t="shared" si="295"/>
        <v>022</v>
      </c>
      <c r="M6326" s="2" t="str">
        <f t="shared" si="296"/>
        <v>122</v>
      </c>
    </row>
    <row r="6327" spans="2:13" x14ac:dyDescent="0.25">
      <c r="B6327" s="2" t="s">
        <v>14013</v>
      </c>
      <c r="C6327" s="2" t="s">
        <v>14014</v>
      </c>
      <c r="D6327" s="6" t="str">
        <f>+_xlfn.CONCAT(Table13456[[#This Row],[phase1]],Table13456[[#This Row],[phase2]],Table13456[[#This Row],[phase3]],Table13456[[#This Row],[phase4]])</f>
        <v>1700022123</v>
      </c>
      <c r="E6327" s="2" t="str">
        <f>+Table13456[[#This Row],[DESCRIPTION]]</f>
        <v>OVERHEAD TRUSS SPAN SIGN, FURNISH &amp; INSTALL, TRUSS LENGTH 51-100', SIGN AREA 501-700 SF</v>
      </c>
      <c r="F6327" s="2" t="str">
        <f>+LEFT(Table13456[[#This Row],[PAY ITEM]],1)</f>
        <v>0</v>
      </c>
      <c r="G6327" s="2" t="str">
        <f>IF(Table13456[[#This Row],[first]]="0",SUBSTITUTE(TRIM(MID(B6327, 2, 3))," ","0"),SUBSTITUTE(TRIM(MID(B6327, 1, 3))," ","0"))</f>
        <v>700</v>
      </c>
      <c r="H6327" s="2" t="str">
        <f>IF(Table13456[[#This Row],[first]]="0",SUBSTITUTE(TRIM(MID(B6327, 5, 3))," ","0"),SUBSTITUTE(TRIM(MID(B6327, 4, 3))," ","0"))</f>
        <v>22</v>
      </c>
      <c r="I6327" s="2" t="str">
        <f>IF(Table13456[[#This Row],[first]]="0",SUBSTITUTE(TRIM(MID(B6327, 8, 3))," ","0"),SUBSTITUTE(TRIM(MID(B6327, 7, 3))," ","0"))</f>
        <v>123</v>
      </c>
      <c r="J6327" s="2">
        <v>1</v>
      </c>
      <c r="K6327" s="2" t="str">
        <f t="shared" si="294"/>
        <v>700</v>
      </c>
      <c r="L6327" s="2" t="str">
        <f t="shared" si="295"/>
        <v>022</v>
      </c>
      <c r="M6327" s="2" t="str">
        <f t="shared" si="296"/>
        <v>123</v>
      </c>
    </row>
    <row r="6328" spans="2:13" x14ac:dyDescent="0.25">
      <c r="B6328" s="2" t="s">
        <v>14015</v>
      </c>
      <c r="C6328" s="2" t="s">
        <v>14016</v>
      </c>
      <c r="D6328" s="6" t="str">
        <f>+_xlfn.CONCAT(Table13456[[#This Row],[phase1]],Table13456[[#This Row],[phase2]],Table13456[[#This Row],[phase3]],Table13456[[#This Row],[phase4]])</f>
        <v>1700022124</v>
      </c>
      <c r="E6328" s="2" t="str">
        <f>+Table13456[[#This Row],[DESCRIPTION]]</f>
        <v>OVERHEAD TRUSS SPAN SIGN, FURNISH &amp; INSTALL, TRUSS LENGTH 51-100', SIGN AREA &gt;700 SF</v>
      </c>
      <c r="F6328" s="2" t="str">
        <f>+LEFT(Table13456[[#This Row],[PAY ITEM]],1)</f>
        <v>0</v>
      </c>
      <c r="G6328" s="2" t="str">
        <f>IF(Table13456[[#This Row],[first]]="0",SUBSTITUTE(TRIM(MID(B6328, 2, 3))," ","0"),SUBSTITUTE(TRIM(MID(B6328, 1, 3))," ","0"))</f>
        <v>700</v>
      </c>
      <c r="H6328" s="2" t="str">
        <f>IF(Table13456[[#This Row],[first]]="0",SUBSTITUTE(TRIM(MID(B6328, 5, 3))," ","0"),SUBSTITUTE(TRIM(MID(B6328, 4, 3))," ","0"))</f>
        <v>22</v>
      </c>
      <c r="I6328" s="2" t="str">
        <f>IF(Table13456[[#This Row],[first]]="0",SUBSTITUTE(TRIM(MID(B6328, 8, 3))," ","0"),SUBSTITUTE(TRIM(MID(B6328, 7, 3))," ","0"))</f>
        <v>124</v>
      </c>
      <c r="J6328" s="2">
        <v>1</v>
      </c>
      <c r="K6328" s="2" t="str">
        <f t="shared" si="294"/>
        <v>700</v>
      </c>
      <c r="L6328" s="2" t="str">
        <f t="shared" si="295"/>
        <v>022</v>
      </c>
      <c r="M6328" s="2" t="str">
        <f t="shared" si="296"/>
        <v>124</v>
      </c>
    </row>
    <row r="6329" spans="2:13" x14ac:dyDescent="0.25">
      <c r="B6329" s="2" t="s">
        <v>14017</v>
      </c>
      <c r="C6329" s="2" t="s">
        <v>14018</v>
      </c>
      <c r="D6329" s="6" t="str">
        <f>+_xlfn.CONCAT(Table13456[[#This Row],[phase1]],Table13456[[#This Row],[phase2]],Table13456[[#This Row],[phase3]],Table13456[[#This Row],[phase4]])</f>
        <v>1700022131</v>
      </c>
      <c r="E6329" s="2" t="str">
        <f>+Table13456[[#This Row],[DESCRIPTION]]</f>
        <v>OVERHEAD TRUSS SPAN SIGN, FURNISH &amp; INSTALL, TRUSS LENGTH 101-150', SIGN AREA 300 OR LESS SF</v>
      </c>
      <c r="F6329" s="2" t="str">
        <f>+LEFT(Table13456[[#This Row],[PAY ITEM]],1)</f>
        <v>0</v>
      </c>
      <c r="G6329" s="2" t="str">
        <f>IF(Table13456[[#This Row],[first]]="0",SUBSTITUTE(TRIM(MID(B6329, 2, 3))," ","0"),SUBSTITUTE(TRIM(MID(B6329, 1, 3))," ","0"))</f>
        <v>700</v>
      </c>
      <c r="H6329" s="2" t="str">
        <f>IF(Table13456[[#This Row],[first]]="0",SUBSTITUTE(TRIM(MID(B6329, 5, 3))," ","0"),SUBSTITUTE(TRIM(MID(B6329, 4, 3))," ","0"))</f>
        <v>22</v>
      </c>
      <c r="I6329" s="2" t="str">
        <f>IF(Table13456[[#This Row],[first]]="0",SUBSTITUTE(TRIM(MID(B6329, 8, 3))," ","0"),SUBSTITUTE(TRIM(MID(B6329, 7, 3))," ","0"))</f>
        <v>131</v>
      </c>
      <c r="J6329" s="2">
        <v>1</v>
      </c>
      <c r="K6329" s="2" t="str">
        <f t="shared" si="294"/>
        <v>700</v>
      </c>
      <c r="L6329" s="2" t="str">
        <f t="shared" si="295"/>
        <v>022</v>
      </c>
      <c r="M6329" s="2" t="str">
        <f t="shared" si="296"/>
        <v>131</v>
      </c>
    </row>
    <row r="6330" spans="2:13" x14ac:dyDescent="0.25">
      <c r="B6330" s="2" t="s">
        <v>14019</v>
      </c>
      <c r="C6330" s="2" t="s">
        <v>14020</v>
      </c>
      <c r="D6330" s="6" t="str">
        <f>+_xlfn.CONCAT(Table13456[[#This Row],[phase1]],Table13456[[#This Row],[phase2]],Table13456[[#This Row],[phase3]],Table13456[[#This Row],[phase4]])</f>
        <v>1700022132</v>
      </c>
      <c r="E6330" s="2" t="str">
        <f>+Table13456[[#This Row],[DESCRIPTION]]</f>
        <v>OVERHEAD TRUSS SPAN SIGN, FURNISH &amp; INSTALL, TRUSS LENGTH 101-150', SIGN AREA 301-500 SF</v>
      </c>
      <c r="F6330" s="2" t="str">
        <f>+LEFT(Table13456[[#This Row],[PAY ITEM]],1)</f>
        <v>0</v>
      </c>
      <c r="G6330" s="2" t="str">
        <f>IF(Table13456[[#This Row],[first]]="0",SUBSTITUTE(TRIM(MID(B6330, 2, 3))," ","0"),SUBSTITUTE(TRIM(MID(B6330, 1, 3))," ","0"))</f>
        <v>700</v>
      </c>
      <c r="H6330" s="2" t="str">
        <f>IF(Table13456[[#This Row],[first]]="0",SUBSTITUTE(TRIM(MID(B6330, 5, 3))," ","0"),SUBSTITUTE(TRIM(MID(B6330, 4, 3))," ","0"))</f>
        <v>22</v>
      </c>
      <c r="I6330" s="2" t="str">
        <f>IF(Table13456[[#This Row],[first]]="0",SUBSTITUTE(TRIM(MID(B6330, 8, 3))," ","0"),SUBSTITUTE(TRIM(MID(B6330, 7, 3))," ","0"))</f>
        <v>132</v>
      </c>
      <c r="J6330" s="2">
        <v>1</v>
      </c>
      <c r="K6330" s="2" t="str">
        <f t="shared" si="294"/>
        <v>700</v>
      </c>
      <c r="L6330" s="2" t="str">
        <f t="shared" si="295"/>
        <v>022</v>
      </c>
      <c r="M6330" s="2" t="str">
        <f t="shared" si="296"/>
        <v>132</v>
      </c>
    </row>
    <row r="6331" spans="2:13" x14ac:dyDescent="0.25">
      <c r="B6331" s="2" t="s">
        <v>14021</v>
      </c>
      <c r="C6331" s="2" t="s">
        <v>14022</v>
      </c>
      <c r="D6331" s="6" t="str">
        <f>+_xlfn.CONCAT(Table13456[[#This Row],[phase1]],Table13456[[#This Row],[phase2]],Table13456[[#This Row],[phase3]],Table13456[[#This Row],[phase4]])</f>
        <v>1700022133</v>
      </c>
      <c r="E6331" s="2" t="str">
        <f>+Table13456[[#This Row],[DESCRIPTION]]</f>
        <v>OVERHEAD TRUSS SPAN SIGN,FURNISH &amp; INSTALL, TRUSS LENGTH 101-150', SIGN AREA 501-700SF</v>
      </c>
      <c r="F6331" s="2" t="str">
        <f>+LEFT(Table13456[[#This Row],[PAY ITEM]],1)</f>
        <v>0</v>
      </c>
      <c r="G6331" s="2" t="str">
        <f>IF(Table13456[[#This Row],[first]]="0",SUBSTITUTE(TRIM(MID(B6331, 2, 3))," ","0"),SUBSTITUTE(TRIM(MID(B6331, 1, 3))," ","0"))</f>
        <v>700</v>
      </c>
      <c r="H6331" s="2" t="str">
        <f>IF(Table13456[[#This Row],[first]]="0",SUBSTITUTE(TRIM(MID(B6331, 5, 3))," ","0"),SUBSTITUTE(TRIM(MID(B6331, 4, 3))," ","0"))</f>
        <v>22</v>
      </c>
      <c r="I6331" s="2" t="str">
        <f>IF(Table13456[[#This Row],[first]]="0",SUBSTITUTE(TRIM(MID(B6331, 8, 3))," ","0"),SUBSTITUTE(TRIM(MID(B6331, 7, 3))," ","0"))</f>
        <v>133</v>
      </c>
      <c r="J6331" s="2">
        <v>1</v>
      </c>
      <c r="K6331" s="2" t="str">
        <f t="shared" si="294"/>
        <v>700</v>
      </c>
      <c r="L6331" s="2" t="str">
        <f t="shared" si="295"/>
        <v>022</v>
      </c>
      <c r="M6331" s="2" t="str">
        <f t="shared" si="296"/>
        <v>133</v>
      </c>
    </row>
    <row r="6332" spans="2:13" x14ac:dyDescent="0.25">
      <c r="B6332" s="2" t="s">
        <v>14023</v>
      </c>
      <c r="C6332" s="2" t="s">
        <v>14024</v>
      </c>
      <c r="D6332" s="6" t="str">
        <f>+_xlfn.CONCAT(Table13456[[#This Row],[phase1]],Table13456[[#This Row],[phase2]],Table13456[[#This Row],[phase3]],Table13456[[#This Row],[phase4]])</f>
        <v>1700022134</v>
      </c>
      <c r="E6332" s="2" t="str">
        <f>+Table13456[[#This Row],[DESCRIPTION]]</f>
        <v>OVERHEAD TRUSS SPAN SIGN, FURNISH &amp; INSTALL, TRUSS LENGTH 101-150', SIGN AREA &gt;700 SF</v>
      </c>
      <c r="F6332" s="2" t="str">
        <f>+LEFT(Table13456[[#This Row],[PAY ITEM]],1)</f>
        <v>0</v>
      </c>
      <c r="G6332" s="2" t="str">
        <f>IF(Table13456[[#This Row],[first]]="0",SUBSTITUTE(TRIM(MID(B6332, 2, 3))," ","0"),SUBSTITUTE(TRIM(MID(B6332, 1, 3))," ","0"))</f>
        <v>700</v>
      </c>
      <c r="H6332" s="2" t="str">
        <f>IF(Table13456[[#This Row],[first]]="0",SUBSTITUTE(TRIM(MID(B6332, 5, 3))," ","0"),SUBSTITUTE(TRIM(MID(B6332, 4, 3))," ","0"))</f>
        <v>22</v>
      </c>
      <c r="I6332" s="2" t="str">
        <f>IF(Table13456[[#This Row],[first]]="0",SUBSTITUTE(TRIM(MID(B6332, 8, 3))," ","0"),SUBSTITUTE(TRIM(MID(B6332, 7, 3))," ","0"))</f>
        <v>134</v>
      </c>
      <c r="J6332" s="2">
        <v>1</v>
      </c>
      <c r="K6332" s="2" t="str">
        <f t="shared" si="294"/>
        <v>700</v>
      </c>
      <c r="L6332" s="2" t="str">
        <f t="shared" si="295"/>
        <v>022</v>
      </c>
      <c r="M6332" s="2" t="str">
        <f t="shared" si="296"/>
        <v>134</v>
      </c>
    </row>
    <row r="6333" spans="2:13" x14ac:dyDescent="0.25">
      <c r="B6333" s="2" t="s">
        <v>14025</v>
      </c>
      <c r="C6333" s="2" t="s">
        <v>14026</v>
      </c>
      <c r="D6333" s="6" t="str">
        <f>+_xlfn.CONCAT(Table13456[[#This Row],[phase1]],Table13456[[#This Row],[phase2]],Table13456[[#This Row],[phase3]],Table13456[[#This Row],[phase4]])</f>
        <v>1700022141</v>
      </c>
      <c r="E6333" s="2" t="str">
        <f>+Table13456[[#This Row],[DESCRIPTION]]</f>
        <v>OVERHEAD TRUSS SPAN SIGN,FURNISH &amp; INSTALL, TRUSS LENGTH 151-200', SIGN AREA 300 OR LESS SF</v>
      </c>
      <c r="F6333" s="2" t="str">
        <f>+LEFT(Table13456[[#This Row],[PAY ITEM]],1)</f>
        <v>0</v>
      </c>
      <c r="G6333" s="2" t="str">
        <f>IF(Table13456[[#This Row],[first]]="0",SUBSTITUTE(TRIM(MID(B6333, 2, 3))," ","0"),SUBSTITUTE(TRIM(MID(B6333, 1, 3))," ","0"))</f>
        <v>700</v>
      </c>
      <c r="H6333" s="2" t="str">
        <f>IF(Table13456[[#This Row],[first]]="0",SUBSTITUTE(TRIM(MID(B6333, 5, 3))," ","0"),SUBSTITUTE(TRIM(MID(B6333, 4, 3))," ","0"))</f>
        <v>22</v>
      </c>
      <c r="I6333" s="2" t="str">
        <f>IF(Table13456[[#This Row],[first]]="0",SUBSTITUTE(TRIM(MID(B6333, 8, 3))," ","0"),SUBSTITUTE(TRIM(MID(B6333, 7, 3))," ","0"))</f>
        <v>141</v>
      </c>
      <c r="J6333" s="2">
        <v>1</v>
      </c>
      <c r="K6333" s="2" t="str">
        <f t="shared" si="294"/>
        <v>700</v>
      </c>
      <c r="L6333" s="2" t="str">
        <f t="shared" si="295"/>
        <v>022</v>
      </c>
      <c r="M6333" s="2" t="str">
        <f t="shared" si="296"/>
        <v>141</v>
      </c>
    </row>
    <row r="6334" spans="2:13" x14ac:dyDescent="0.25">
      <c r="B6334" s="2" t="s">
        <v>14027</v>
      </c>
      <c r="C6334" s="2" t="s">
        <v>14028</v>
      </c>
      <c r="D6334" s="6" t="str">
        <f>+_xlfn.CONCAT(Table13456[[#This Row],[phase1]],Table13456[[#This Row],[phase2]],Table13456[[#This Row],[phase3]],Table13456[[#This Row],[phase4]])</f>
        <v>1700022142</v>
      </c>
      <c r="E6334" s="2" t="str">
        <f>+Table13456[[#This Row],[DESCRIPTION]]</f>
        <v>OVERHEAD TRUSS SPAN SIGN,FURNISH &amp; INSTALL, TRUSS LENGTH 151-200', SIGN AREA 301-500SF</v>
      </c>
      <c r="F6334" s="2" t="str">
        <f>+LEFT(Table13456[[#This Row],[PAY ITEM]],1)</f>
        <v>0</v>
      </c>
      <c r="G6334" s="2" t="str">
        <f>IF(Table13456[[#This Row],[first]]="0",SUBSTITUTE(TRIM(MID(B6334, 2, 3))," ","0"),SUBSTITUTE(TRIM(MID(B6334, 1, 3))," ","0"))</f>
        <v>700</v>
      </c>
      <c r="H6334" s="2" t="str">
        <f>IF(Table13456[[#This Row],[first]]="0",SUBSTITUTE(TRIM(MID(B6334, 5, 3))," ","0"),SUBSTITUTE(TRIM(MID(B6334, 4, 3))," ","0"))</f>
        <v>22</v>
      </c>
      <c r="I6334" s="2" t="str">
        <f>IF(Table13456[[#This Row],[first]]="0",SUBSTITUTE(TRIM(MID(B6334, 8, 3))," ","0"),SUBSTITUTE(TRIM(MID(B6334, 7, 3))," ","0"))</f>
        <v>142</v>
      </c>
      <c r="J6334" s="2">
        <v>1</v>
      </c>
      <c r="K6334" s="2" t="str">
        <f t="shared" si="294"/>
        <v>700</v>
      </c>
      <c r="L6334" s="2" t="str">
        <f t="shared" si="295"/>
        <v>022</v>
      </c>
      <c r="M6334" s="2" t="str">
        <f t="shared" si="296"/>
        <v>142</v>
      </c>
    </row>
    <row r="6335" spans="2:13" x14ac:dyDescent="0.25">
      <c r="B6335" s="2" t="s">
        <v>14029</v>
      </c>
      <c r="C6335" s="2" t="s">
        <v>14030</v>
      </c>
      <c r="D6335" s="6" t="str">
        <f>+_xlfn.CONCAT(Table13456[[#This Row],[phase1]],Table13456[[#This Row],[phase2]],Table13456[[#This Row],[phase3]],Table13456[[#This Row],[phase4]])</f>
        <v>1700022143</v>
      </c>
      <c r="E6335" s="2" t="str">
        <f>+Table13456[[#This Row],[DESCRIPTION]]</f>
        <v>OVERHEAD TRUSS SPAN SIGN,FURNISH &amp; INSTALL, TRUSS LENGTH 151-200', SIGN AREA 501-700SF</v>
      </c>
      <c r="F6335" s="2" t="str">
        <f>+LEFT(Table13456[[#This Row],[PAY ITEM]],1)</f>
        <v>0</v>
      </c>
      <c r="G6335" s="2" t="str">
        <f>IF(Table13456[[#This Row],[first]]="0",SUBSTITUTE(TRIM(MID(B6335, 2, 3))," ","0"),SUBSTITUTE(TRIM(MID(B6335, 1, 3))," ","0"))</f>
        <v>700</v>
      </c>
      <c r="H6335" s="2" t="str">
        <f>IF(Table13456[[#This Row],[first]]="0",SUBSTITUTE(TRIM(MID(B6335, 5, 3))," ","0"),SUBSTITUTE(TRIM(MID(B6335, 4, 3))," ","0"))</f>
        <v>22</v>
      </c>
      <c r="I6335" s="2" t="str">
        <f>IF(Table13456[[#This Row],[first]]="0",SUBSTITUTE(TRIM(MID(B6335, 8, 3))," ","0"),SUBSTITUTE(TRIM(MID(B6335, 7, 3))," ","0"))</f>
        <v>143</v>
      </c>
      <c r="J6335" s="2">
        <v>1</v>
      </c>
      <c r="K6335" s="2" t="str">
        <f t="shared" si="294"/>
        <v>700</v>
      </c>
      <c r="L6335" s="2" t="str">
        <f t="shared" si="295"/>
        <v>022</v>
      </c>
      <c r="M6335" s="2" t="str">
        <f t="shared" si="296"/>
        <v>143</v>
      </c>
    </row>
    <row r="6336" spans="2:13" x14ac:dyDescent="0.25">
      <c r="B6336" s="2" t="s">
        <v>14031</v>
      </c>
      <c r="C6336" s="2" t="s">
        <v>14032</v>
      </c>
      <c r="D6336" s="6" t="str">
        <f>+_xlfn.CONCAT(Table13456[[#This Row],[phase1]],Table13456[[#This Row],[phase2]],Table13456[[#This Row],[phase3]],Table13456[[#This Row],[phase4]])</f>
        <v>1700022144</v>
      </c>
      <c r="E6336" s="2" t="str">
        <f>+Table13456[[#This Row],[DESCRIPTION]]</f>
        <v>OVERHEAD TRUSS SPAN SIGN, FURNISH &amp; INSTALL, TRUSS LENGTH 151-200', SIGN AREA &gt;700 SF</v>
      </c>
      <c r="F6336" s="2" t="str">
        <f>+LEFT(Table13456[[#This Row],[PAY ITEM]],1)</f>
        <v>0</v>
      </c>
      <c r="G6336" s="2" t="str">
        <f>IF(Table13456[[#This Row],[first]]="0",SUBSTITUTE(TRIM(MID(B6336, 2, 3))," ","0"),SUBSTITUTE(TRIM(MID(B6336, 1, 3))," ","0"))</f>
        <v>700</v>
      </c>
      <c r="H6336" s="2" t="str">
        <f>IF(Table13456[[#This Row],[first]]="0",SUBSTITUTE(TRIM(MID(B6336, 5, 3))," ","0"),SUBSTITUTE(TRIM(MID(B6336, 4, 3))," ","0"))</f>
        <v>22</v>
      </c>
      <c r="I6336" s="2" t="str">
        <f>IF(Table13456[[#This Row],[first]]="0",SUBSTITUTE(TRIM(MID(B6336, 8, 3))," ","0"),SUBSTITUTE(TRIM(MID(B6336, 7, 3))," ","0"))</f>
        <v>144</v>
      </c>
      <c r="J6336" s="2">
        <v>1</v>
      </c>
      <c r="K6336" s="2" t="str">
        <f t="shared" si="294"/>
        <v>700</v>
      </c>
      <c r="L6336" s="2" t="str">
        <f t="shared" si="295"/>
        <v>022</v>
      </c>
      <c r="M6336" s="2" t="str">
        <f t="shared" si="296"/>
        <v>144</v>
      </c>
    </row>
    <row r="6337" spans="2:13" x14ac:dyDescent="0.25">
      <c r="B6337" s="2" t="s">
        <v>14033</v>
      </c>
      <c r="C6337" s="2" t="s">
        <v>14034</v>
      </c>
      <c r="D6337" s="6" t="str">
        <f>+_xlfn.CONCAT(Table13456[[#This Row],[phase1]],Table13456[[#This Row],[phase2]],Table13456[[#This Row],[phase3]],Table13456[[#This Row],[phase4]])</f>
        <v>1700022151</v>
      </c>
      <c r="E6337" s="2" t="str">
        <f>+Table13456[[#This Row],[DESCRIPTION]]</f>
        <v>OVERHEAD TRUSS SPAN SIGN,FURNISH &amp; INSTALL, TRUSS LENGTH &gt;200', SIGN AREA 300 OR LESS</v>
      </c>
      <c r="F6337" s="2" t="str">
        <f>+LEFT(Table13456[[#This Row],[PAY ITEM]],1)</f>
        <v>0</v>
      </c>
      <c r="G6337" s="2" t="str">
        <f>IF(Table13456[[#This Row],[first]]="0",SUBSTITUTE(TRIM(MID(B6337, 2, 3))," ","0"),SUBSTITUTE(TRIM(MID(B6337, 1, 3))," ","0"))</f>
        <v>700</v>
      </c>
      <c r="H6337" s="2" t="str">
        <f>IF(Table13456[[#This Row],[first]]="0",SUBSTITUTE(TRIM(MID(B6337, 5, 3))," ","0"),SUBSTITUTE(TRIM(MID(B6337, 4, 3))," ","0"))</f>
        <v>22</v>
      </c>
      <c r="I6337" s="2" t="str">
        <f>IF(Table13456[[#This Row],[first]]="0",SUBSTITUTE(TRIM(MID(B6337, 8, 3))," ","0"),SUBSTITUTE(TRIM(MID(B6337, 7, 3))," ","0"))</f>
        <v>151</v>
      </c>
      <c r="J6337" s="2">
        <v>1</v>
      </c>
      <c r="K6337" s="2" t="str">
        <f t="shared" si="294"/>
        <v>700</v>
      </c>
      <c r="L6337" s="2" t="str">
        <f t="shared" si="295"/>
        <v>022</v>
      </c>
      <c r="M6337" s="2" t="str">
        <f t="shared" si="296"/>
        <v>151</v>
      </c>
    </row>
    <row r="6338" spans="2:13" x14ac:dyDescent="0.25">
      <c r="B6338" s="2" t="s">
        <v>14035</v>
      </c>
      <c r="C6338" s="2" t="s">
        <v>14036</v>
      </c>
      <c r="D6338" s="6" t="str">
        <f>+_xlfn.CONCAT(Table13456[[#This Row],[phase1]],Table13456[[#This Row],[phase2]],Table13456[[#This Row],[phase3]],Table13456[[#This Row],[phase4]])</f>
        <v>1700022152</v>
      </c>
      <c r="E6338" s="2" t="str">
        <f>+Table13456[[#This Row],[DESCRIPTION]]</f>
        <v>OVERHEAD TRUSS SPAN SIGN,FURNISH &amp; INSTALL, TRUSS LENGTH &gt;200', SIGN AREA 301-500</v>
      </c>
      <c r="F6338" s="2" t="str">
        <f>+LEFT(Table13456[[#This Row],[PAY ITEM]],1)</f>
        <v>0</v>
      </c>
      <c r="G6338" s="2" t="str">
        <f>IF(Table13456[[#This Row],[first]]="0",SUBSTITUTE(TRIM(MID(B6338, 2, 3))," ","0"),SUBSTITUTE(TRIM(MID(B6338, 1, 3))," ","0"))</f>
        <v>700</v>
      </c>
      <c r="H6338" s="2" t="str">
        <f>IF(Table13456[[#This Row],[first]]="0",SUBSTITUTE(TRIM(MID(B6338, 5, 3))," ","0"),SUBSTITUTE(TRIM(MID(B6338, 4, 3))," ","0"))</f>
        <v>22</v>
      </c>
      <c r="I6338" s="2" t="str">
        <f>IF(Table13456[[#This Row],[first]]="0",SUBSTITUTE(TRIM(MID(B6338, 8, 3))," ","0"),SUBSTITUTE(TRIM(MID(B6338, 7, 3))," ","0"))</f>
        <v>152</v>
      </c>
      <c r="J6338" s="2">
        <v>1</v>
      </c>
      <c r="K6338" s="2" t="str">
        <f t="shared" si="294"/>
        <v>700</v>
      </c>
      <c r="L6338" s="2" t="str">
        <f t="shared" si="295"/>
        <v>022</v>
      </c>
      <c r="M6338" s="2" t="str">
        <f t="shared" si="296"/>
        <v>152</v>
      </c>
    </row>
    <row r="6339" spans="2:13" x14ac:dyDescent="0.25">
      <c r="B6339" s="2" t="s">
        <v>14037</v>
      </c>
      <c r="C6339" s="2" t="s">
        <v>14038</v>
      </c>
      <c r="D6339" s="6" t="str">
        <f>+_xlfn.CONCAT(Table13456[[#This Row],[phase1]],Table13456[[#This Row],[phase2]],Table13456[[#This Row],[phase3]],Table13456[[#This Row],[phase4]])</f>
        <v>1700022153</v>
      </c>
      <c r="E6339" s="2" t="str">
        <f>+Table13456[[#This Row],[DESCRIPTION]]</f>
        <v>OVERHEAD TRUSS SPAN SIGN,FURNISH &amp; INSTALL, TRUSS LENGTH &gt;200', SIGN AREA 501-700SF</v>
      </c>
      <c r="F6339" s="2" t="str">
        <f>+LEFT(Table13456[[#This Row],[PAY ITEM]],1)</f>
        <v>0</v>
      </c>
      <c r="G6339" s="2" t="str">
        <f>IF(Table13456[[#This Row],[first]]="0",SUBSTITUTE(TRIM(MID(B6339, 2, 3))," ","0"),SUBSTITUTE(TRIM(MID(B6339, 1, 3))," ","0"))</f>
        <v>700</v>
      </c>
      <c r="H6339" s="2" t="str">
        <f>IF(Table13456[[#This Row],[first]]="0",SUBSTITUTE(TRIM(MID(B6339, 5, 3))," ","0"),SUBSTITUTE(TRIM(MID(B6339, 4, 3))," ","0"))</f>
        <v>22</v>
      </c>
      <c r="I6339" s="2" t="str">
        <f>IF(Table13456[[#This Row],[first]]="0",SUBSTITUTE(TRIM(MID(B6339, 8, 3))," ","0"),SUBSTITUTE(TRIM(MID(B6339, 7, 3))," ","0"))</f>
        <v>153</v>
      </c>
      <c r="J6339" s="2">
        <v>1</v>
      </c>
      <c r="K6339" s="2" t="str">
        <f t="shared" ref="K6339:K6402" si="297">IF(LEN(G6339) = 3, G6339, TEXT(IF(LEN(G6339) = 2, "0" &amp; G6339, "00" &amp; G6339), "000"))</f>
        <v>700</v>
      </c>
      <c r="L6339" s="2" t="str">
        <f t="shared" ref="L6339:L6402" si="298">IF(LEN(H6339) = 3, H6339, TEXT(IF(LEN(H6339) = 2, "0" &amp; H6339, "00" &amp; H6339), "000"))</f>
        <v>022</v>
      </c>
      <c r="M6339" s="2" t="str">
        <f t="shared" ref="M6339:M6402" si="299">IF(LEN(I6339) = 3, I6339, TEXT(IF(LEN(I6339) = 2, "0" &amp; I6339, "00" &amp; I6339), "000"))</f>
        <v>153</v>
      </c>
    </row>
    <row r="6340" spans="2:13" x14ac:dyDescent="0.25">
      <c r="B6340" s="2" t="s">
        <v>14039</v>
      </c>
      <c r="C6340" s="2" t="s">
        <v>14040</v>
      </c>
      <c r="D6340" s="6" t="str">
        <f>+_xlfn.CONCAT(Table13456[[#This Row],[phase1]],Table13456[[#This Row],[phase2]],Table13456[[#This Row],[phase3]],Table13456[[#This Row],[phase4]])</f>
        <v>1700022154</v>
      </c>
      <c r="E6340" s="2" t="str">
        <f>+Table13456[[#This Row],[DESCRIPTION]]</f>
        <v>OVERHEAD TRUSS SPAN SIGN,FURNISH &amp; INSTALL, TRUSS LENGTH &gt;200', SIGN AREA &gt;700SF</v>
      </c>
      <c r="F6340" s="2" t="str">
        <f>+LEFT(Table13456[[#This Row],[PAY ITEM]],1)</f>
        <v>0</v>
      </c>
      <c r="G6340" s="2" t="str">
        <f>IF(Table13456[[#This Row],[first]]="0",SUBSTITUTE(TRIM(MID(B6340, 2, 3))," ","0"),SUBSTITUTE(TRIM(MID(B6340, 1, 3))," ","0"))</f>
        <v>700</v>
      </c>
      <c r="H6340" s="2" t="str">
        <f>IF(Table13456[[#This Row],[first]]="0",SUBSTITUTE(TRIM(MID(B6340, 5, 3))," ","0"),SUBSTITUTE(TRIM(MID(B6340, 4, 3))," ","0"))</f>
        <v>22</v>
      </c>
      <c r="I6340" s="2" t="str">
        <f>IF(Table13456[[#This Row],[first]]="0",SUBSTITUTE(TRIM(MID(B6340, 8, 3))," ","0"),SUBSTITUTE(TRIM(MID(B6340, 7, 3))," ","0"))</f>
        <v>154</v>
      </c>
      <c r="J6340" s="2">
        <v>1</v>
      </c>
      <c r="K6340" s="2" t="str">
        <f t="shared" si="297"/>
        <v>700</v>
      </c>
      <c r="L6340" s="2" t="str">
        <f t="shared" si="298"/>
        <v>022</v>
      </c>
      <c r="M6340" s="2" t="str">
        <f t="shared" si="299"/>
        <v>154</v>
      </c>
    </row>
    <row r="6341" spans="2:13" x14ac:dyDescent="0.25">
      <c r="B6341" s="2" t="s">
        <v>14041</v>
      </c>
      <c r="C6341" s="2" t="s">
        <v>14042</v>
      </c>
      <c r="D6341" s="6" t="str">
        <f>+_xlfn.CONCAT(Table13456[[#This Row],[phase1]],Table13456[[#This Row],[phase2]],Table13456[[#This Row],[phase3]],Table13456[[#This Row],[phase4]])</f>
        <v>1700022220</v>
      </c>
      <c r="E6341" s="2" t="str">
        <f>+Table13456[[#This Row],[DESCRIPTION]]</f>
        <v>OVERHEAD TRUSS SPAN SIGN, FURNISH &amp; INSTALL TRUSS ONLY, TRUSS LENGTH 51-100'</v>
      </c>
      <c r="F6341" s="2" t="str">
        <f>+LEFT(Table13456[[#This Row],[PAY ITEM]],1)</f>
        <v>0</v>
      </c>
      <c r="G6341" s="2" t="str">
        <f>IF(Table13456[[#This Row],[first]]="0",SUBSTITUTE(TRIM(MID(B6341, 2, 3))," ","0"),SUBSTITUTE(TRIM(MID(B6341, 1, 3))," ","0"))</f>
        <v>700</v>
      </c>
      <c r="H6341" s="2" t="str">
        <f>IF(Table13456[[#This Row],[first]]="0",SUBSTITUTE(TRIM(MID(B6341, 5, 3))," ","0"),SUBSTITUTE(TRIM(MID(B6341, 4, 3))," ","0"))</f>
        <v>22</v>
      </c>
      <c r="I6341" s="2" t="str">
        <f>IF(Table13456[[#This Row],[first]]="0",SUBSTITUTE(TRIM(MID(B6341, 8, 3))," ","0"),SUBSTITUTE(TRIM(MID(B6341, 7, 3))," ","0"))</f>
        <v>220</v>
      </c>
      <c r="J6341" s="2">
        <v>1</v>
      </c>
      <c r="K6341" s="2" t="str">
        <f t="shared" si="297"/>
        <v>700</v>
      </c>
      <c r="L6341" s="2" t="str">
        <f t="shared" si="298"/>
        <v>022</v>
      </c>
      <c r="M6341" s="2" t="str">
        <f t="shared" si="299"/>
        <v>220</v>
      </c>
    </row>
    <row r="6342" spans="2:13" x14ac:dyDescent="0.25">
      <c r="B6342" s="2" t="s">
        <v>14043</v>
      </c>
      <c r="C6342" s="2" t="s">
        <v>14044</v>
      </c>
      <c r="D6342" s="6" t="str">
        <f>+_xlfn.CONCAT(Table13456[[#This Row],[phase1]],Table13456[[#This Row],[phase2]],Table13456[[#This Row],[phase3]],Table13456[[#This Row],[phase4]])</f>
        <v>1700022250</v>
      </c>
      <c r="E6342" s="2" t="str">
        <f>+Table13456[[#This Row],[DESCRIPTION]]</f>
        <v>OVERHEAD TRUSS SPAN SIGN,FURNISH &amp; INSTALL TRUSS ONLY, LENGTH &gt;200'</v>
      </c>
      <c r="F6342" s="2" t="str">
        <f>+LEFT(Table13456[[#This Row],[PAY ITEM]],1)</f>
        <v>0</v>
      </c>
      <c r="G6342" s="2" t="str">
        <f>IF(Table13456[[#This Row],[first]]="0",SUBSTITUTE(TRIM(MID(B6342, 2, 3))," ","0"),SUBSTITUTE(TRIM(MID(B6342, 1, 3))," ","0"))</f>
        <v>700</v>
      </c>
      <c r="H6342" s="2" t="str">
        <f>IF(Table13456[[#This Row],[first]]="0",SUBSTITUTE(TRIM(MID(B6342, 5, 3))," ","0"),SUBSTITUTE(TRIM(MID(B6342, 4, 3))," ","0"))</f>
        <v>22</v>
      </c>
      <c r="I6342" s="2" t="str">
        <f>IF(Table13456[[#This Row],[first]]="0",SUBSTITUTE(TRIM(MID(B6342, 8, 3))," ","0"),SUBSTITUTE(TRIM(MID(B6342, 7, 3))," ","0"))</f>
        <v>250</v>
      </c>
      <c r="J6342" s="2">
        <v>1</v>
      </c>
      <c r="K6342" s="2" t="str">
        <f t="shared" si="297"/>
        <v>700</v>
      </c>
      <c r="L6342" s="2" t="str">
        <f t="shared" si="298"/>
        <v>022</v>
      </c>
      <c r="M6342" s="2" t="str">
        <f t="shared" si="299"/>
        <v>250</v>
      </c>
    </row>
    <row r="6343" spans="2:13" x14ac:dyDescent="0.25">
      <c r="B6343" s="2" t="s">
        <v>14045</v>
      </c>
      <c r="C6343" s="2" t="s">
        <v>14046</v>
      </c>
      <c r="D6343" s="6" t="str">
        <f>+_xlfn.CONCAT(Table13456[[#This Row],[phase1]],Table13456[[#This Row],[phase2]],Table13456[[#This Row],[phase3]],Table13456[[#This Row],[phase4]])</f>
        <v>1700022400</v>
      </c>
      <c r="E6343" s="2" t="str">
        <f>+Table13456[[#This Row],[DESCRIPTION]]</f>
        <v>OVERHEAD TRUSS SPAN SIGN, RELOCATE</v>
      </c>
      <c r="F6343" s="2" t="str">
        <f>+LEFT(Table13456[[#This Row],[PAY ITEM]],1)</f>
        <v>0</v>
      </c>
      <c r="G6343" s="2" t="str">
        <f>IF(Table13456[[#This Row],[first]]="0",SUBSTITUTE(TRIM(MID(B6343, 2, 3))," ","0"),SUBSTITUTE(TRIM(MID(B6343, 1, 3))," ","0"))</f>
        <v>700</v>
      </c>
      <c r="H6343" s="2" t="str">
        <f>IF(Table13456[[#This Row],[first]]="0",SUBSTITUTE(TRIM(MID(B6343, 5, 3))," ","0"),SUBSTITUTE(TRIM(MID(B6343, 4, 3))," ","0"))</f>
        <v>22</v>
      </c>
      <c r="I6343" s="2" t="str">
        <f>IF(Table13456[[#This Row],[first]]="0",SUBSTITUTE(TRIM(MID(B6343, 8, 3))," ","0"),SUBSTITUTE(TRIM(MID(B6343, 7, 3))," ","0"))</f>
        <v>400</v>
      </c>
      <c r="J6343" s="2">
        <v>1</v>
      </c>
      <c r="K6343" s="2" t="str">
        <f t="shared" si="297"/>
        <v>700</v>
      </c>
      <c r="L6343" s="2" t="str">
        <f t="shared" si="298"/>
        <v>022</v>
      </c>
      <c r="M6343" s="2" t="str">
        <f t="shared" si="299"/>
        <v>400</v>
      </c>
    </row>
    <row r="6344" spans="2:13" x14ac:dyDescent="0.25">
      <c r="B6344" s="2" t="s">
        <v>14047</v>
      </c>
      <c r="C6344" s="2" t="s">
        <v>14048</v>
      </c>
      <c r="D6344" s="6" t="str">
        <f>+_xlfn.CONCAT(Table13456[[#This Row],[phase1]],Table13456[[#This Row],[phase2]],Table13456[[#This Row],[phase3]],Table13456[[#This Row],[phase4]])</f>
        <v>1700022500</v>
      </c>
      <c r="E6344" s="2" t="str">
        <f>+Table13456[[#This Row],[DESCRIPTION]]</f>
        <v>OVERHEAD TRUSS SPAN SIGN, REPAIR</v>
      </c>
      <c r="F6344" s="2" t="str">
        <f>+LEFT(Table13456[[#This Row],[PAY ITEM]],1)</f>
        <v>0</v>
      </c>
      <c r="G6344" s="2" t="str">
        <f>IF(Table13456[[#This Row],[first]]="0",SUBSTITUTE(TRIM(MID(B6344, 2, 3))," ","0"),SUBSTITUTE(TRIM(MID(B6344, 1, 3))," ","0"))</f>
        <v>700</v>
      </c>
      <c r="H6344" s="2" t="str">
        <f>IF(Table13456[[#This Row],[first]]="0",SUBSTITUTE(TRIM(MID(B6344, 5, 3))," ","0"),SUBSTITUTE(TRIM(MID(B6344, 4, 3))," ","0"))</f>
        <v>22</v>
      </c>
      <c r="I6344" s="2" t="str">
        <f>IF(Table13456[[#This Row],[first]]="0",SUBSTITUTE(TRIM(MID(B6344, 8, 3))," ","0"),SUBSTITUTE(TRIM(MID(B6344, 7, 3))," ","0"))</f>
        <v>500</v>
      </c>
      <c r="J6344" s="2">
        <v>1</v>
      </c>
      <c r="K6344" s="2" t="str">
        <f t="shared" si="297"/>
        <v>700</v>
      </c>
      <c r="L6344" s="2" t="str">
        <f t="shared" si="298"/>
        <v>022</v>
      </c>
      <c r="M6344" s="2" t="str">
        <f t="shared" si="299"/>
        <v>500</v>
      </c>
    </row>
    <row r="6345" spans="2:13" x14ac:dyDescent="0.25">
      <c r="B6345" s="2" t="s">
        <v>14049</v>
      </c>
      <c r="C6345" s="2" t="s">
        <v>14050</v>
      </c>
      <c r="D6345" s="6" t="str">
        <f>+_xlfn.CONCAT(Table13456[[#This Row],[phase1]],Table13456[[#This Row],[phase2]],Table13456[[#This Row],[phase3]],Table13456[[#This Row],[phase4]])</f>
        <v>1700022600</v>
      </c>
      <c r="E6345" s="2" t="str">
        <f>+Table13456[[#This Row],[DESCRIPTION]]</f>
        <v>OVERHEAD TRUSS SPAN SIGN,REMOVE</v>
      </c>
      <c r="F6345" s="2" t="str">
        <f>+LEFT(Table13456[[#This Row],[PAY ITEM]],1)</f>
        <v>0</v>
      </c>
      <c r="G6345" s="2" t="str">
        <f>IF(Table13456[[#This Row],[first]]="0",SUBSTITUTE(TRIM(MID(B6345, 2, 3))," ","0"),SUBSTITUTE(TRIM(MID(B6345, 1, 3))," ","0"))</f>
        <v>700</v>
      </c>
      <c r="H6345" s="2" t="str">
        <f>IF(Table13456[[#This Row],[first]]="0",SUBSTITUTE(TRIM(MID(B6345, 5, 3))," ","0"),SUBSTITUTE(TRIM(MID(B6345, 4, 3))," ","0"))</f>
        <v>22</v>
      </c>
      <c r="I6345" s="2" t="str">
        <f>IF(Table13456[[#This Row],[first]]="0",SUBSTITUTE(TRIM(MID(B6345, 8, 3))," ","0"),SUBSTITUTE(TRIM(MID(B6345, 7, 3))," ","0"))</f>
        <v>600</v>
      </c>
      <c r="J6345" s="2">
        <v>1</v>
      </c>
      <c r="K6345" s="2" t="str">
        <f t="shared" si="297"/>
        <v>700</v>
      </c>
      <c r="L6345" s="2" t="str">
        <f t="shared" si="298"/>
        <v>022</v>
      </c>
      <c r="M6345" s="2" t="str">
        <f t="shared" si="299"/>
        <v>600</v>
      </c>
    </row>
    <row r="6346" spans="2:13" x14ac:dyDescent="0.25">
      <c r="B6346" s="2" t="s">
        <v>14051</v>
      </c>
      <c r="C6346" s="2" t="s">
        <v>14052</v>
      </c>
      <c r="D6346" s="6" t="str">
        <f>+_xlfn.CONCAT(Table13456[[#This Row],[phase1]],Table13456[[#This Row],[phase2]],Table13456[[#This Row],[phase3]],Table13456[[#This Row],[phase4]])</f>
        <v>1700023111</v>
      </c>
      <c r="E6346" s="2" t="str">
        <f>+Table13456[[#This Row],[DESCRIPTION]]</f>
        <v>OVERHEAD TRUSS CANTILEVER SIGN,F&amp;I,T 30 OR &lt;,S 100 OR &lt;</v>
      </c>
      <c r="F6346" s="2" t="str">
        <f>+LEFT(Table13456[[#This Row],[PAY ITEM]],1)</f>
        <v>0</v>
      </c>
      <c r="G6346" s="2" t="str">
        <f>IF(Table13456[[#This Row],[first]]="0",SUBSTITUTE(TRIM(MID(B6346, 2, 3))," ","0"),SUBSTITUTE(TRIM(MID(B6346, 1, 3))," ","0"))</f>
        <v>700</v>
      </c>
      <c r="H6346" s="2" t="str">
        <f>IF(Table13456[[#This Row],[first]]="0",SUBSTITUTE(TRIM(MID(B6346, 5, 3))," ","0"),SUBSTITUTE(TRIM(MID(B6346, 4, 3))," ","0"))</f>
        <v>23</v>
      </c>
      <c r="I6346" s="2" t="str">
        <f>IF(Table13456[[#This Row],[first]]="0",SUBSTITUTE(TRIM(MID(B6346, 8, 3))," ","0"),SUBSTITUTE(TRIM(MID(B6346, 7, 3))," ","0"))</f>
        <v>111</v>
      </c>
      <c r="J6346" s="2">
        <v>1</v>
      </c>
      <c r="K6346" s="2" t="str">
        <f t="shared" si="297"/>
        <v>700</v>
      </c>
      <c r="L6346" s="2" t="str">
        <f t="shared" si="298"/>
        <v>023</v>
      </c>
      <c r="M6346" s="2" t="str">
        <f t="shared" si="299"/>
        <v>111</v>
      </c>
    </row>
    <row r="6347" spans="2:13" x14ac:dyDescent="0.25">
      <c r="B6347" s="2" t="s">
        <v>14053</v>
      </c>
      <c r="C6347" s="2" t="s">
        <v>14054</v>
      </c>
      <c r="D6347" s="6" t="str">
        <f>+_xlfn.CONCAT(Table13456[[#This Row],[phase1]],Table13456[[#This Row],[phase2]],Table13456[[#This Row],[phase3]],Table13456[[#This Row],[phase4]])</f>
        <v>1700023112</v>
      </c>
      <c r="E6347" s="2" t="str">
        <f>+Table13456[[#This Row],[DESCRIPTION]]</f>
        <v>OVERHEAD TRUSS CANTILEVER SIGN,F&amp;I,T 30 OR &lt;,S 101-200</v>
      </c>
      <c r="F6347" s="2" t="str">
        <f>+LEFT(Table13456[[#This Row],[PAY ITEM]],1)</f>
        <v>0</v>
      </c>
      <c r="G6347" s="2" t="str">
        <f>IF(Table13456[[#This Row],[first]]="0",SUBSTITUTE(TRIM(MID(B6347, 2, 3))," ","0"),SUBSTITUTE(TRIM(MID(B6347, 1, 3))," ","0"))</f>
        <v>700</v>
      </c>
      <c r="H6347" s="2" t="str">
        <f>IF(Table13456[[#This Row],[first]]="0",SUBSTITUTE(TRIM(MID(B6347, 5, 3))," ","0"),SUBSTITUTE(TRIM(MID(B6347, 4, 3))," ","0"))</f>
        <v>23</v>
      </c>
      <c r="I6347" s="2" t="str">
        <f>IF(Table13456[[#This Row],[first]]="0",SUBSTITUTE(TRIM(MID(B6347, 8, 3))," ","0"),SUBSTITUTE(TRIM(MID(B6347, 7, 3))," ","0"))</f>
        <v>112</v>
      </c>
      <c r="J6347" s="2">
        <v>1</v>
      </c>
      <c r="K6347" s="2" t="str">
        <f t="shared" si="297"/>
        <v>700</v>
      </c>
      <c r="L6347" s="2" t="str">
        <f t="shared" si="298"/>
        <v>023</v>
      </c>
      <c r="M6347" s="2" t="str">
        <f t="shared" si="299"/>
        <v>112</v>
      </c>
    </row>
    <row r="6348" spans="2:13" x14ac:dyDescent="0.25">
      <c r="B6348" s="2" t="s">
        <v>14055</v>
      </c>
      <c r="C6348" s="2" t="s">
        <v>14056</v>
      </c>
      <c r="D6348" s="6" t="str">
        <f>+_xlfn.CONCAT(Table13456[[#This Row],[phase1]],Table13456[[#This Row],[phase2]],Table13456[[#This Row],[phase3]],Table13456[[#This Row],[phase4]])</f>
        <v>1700023113</v>
      </c>
      <c r="E6348" s="2" t="str">
        <f>+Table13456[[#This Row],[DESCRIPTION]]</f>
        <v>OVERHEAD TRUSS CANTILEVER SIGN,F&amp;I,T 30 OR &lt;,S 201-300</v>
      </c>
      <c r="F6348" s="2" t="str">
        <f>+LEFT(Table13456[[#This Row],[PAY ITEM]],1)</f>
        <v>0</v>
      </c>
      <c r="G6348" s="2" t="str">
        <f>IF(Table13456[[#This Row],[first]]="0",SUBSTITUTE(TRIM(MID(B6348, 2, 3))," ","0"),SUBSTITUTE(TRIM(MID(B6348, 1, 3))," ","0"))</f>
        <v>700</v>
      </c>
      <c r="H6348" s="2" t="str">
        <f>IF(Table13456[[#This Row],[first]]="0",SUBSTITUTE(TRIM(MID(B6348, 5, 3))," ","0"),SUBSTITUTE(TRIM(MID(B6348, 4, 3))," ","0"))</f>
        <v>23</v>
      </c>
      <c r="I6348" s="2" t="str">
        <f>IF(Table13456[[#This Row],[first]]="0",SUBSTITUTE(TRIM(MID(B6348, 8, 3))," ","0"),SUBSTITUTE(TRIM(MID(B6348, 7, 3))," ","0"))</f>
        <v>113</v>
      </c>
      <c r="J6348" s="2">
        <v>1</v>
      </c>
      <c r="K6348" s="2" t="str">
        <f t="shared" si="297"/>
        <v>700</v>
      </c>
      <c r="L6348" s="2" t="str">
        <f t="shared" si="298"/>
        <v>023</v>
      </c>
      <c r="M6348" s="2" t="str">
        <f t="shared" si="299"/>
        <v>113</v>
      </c>
    </row>
    <row r="6349" spans="2:13" x14ac:dyDescent="0.25">
      <c r="B6349" s="2" t="s">
        <v>14057</v>
      </c>
      <c r="C6349" s="2" t="s">
        <v>14058</v>
      </c>
      <c r="D6349" s="6" t="str">
        <f>+_xlfn.CONCAT(Table13456[[#This Row],[phase1]],Table13456[[#This Row],[phase2]],Table13456[[#This Row],[phase3]],Table13456[[#This Row],[phase4]])</f>
        <v>1700023114</v>
      </c>
      <c r="E6349" s="2" t="str">
        <f>+Table13456[[#This Row],[DESCRIPTION]]</f>
        <v>OVERHEAD TRUSS CANTILEVER SIGN,F&amp;I,T 30 OR &lt;,S &gt; 300</v>
      </c>
      <c r="F6349" s="2" t="str">
        <f>+LEFT(Table13456[[#This Row],[PAY ITEM]],1)</f>
        <v>0</v>
      </c>
      <c r="G6349" s="2" t="str">
        <f>IF(Table13456[[#This Row],[first]]="0",SUBSTITUTE(TRIM(MID(B6349, 2, 3))," ","0"),SUBSTITUTE(TRIM(MID(B6349, 1, 3))," ","0"))</f>
        <v>700</v>
      </c>
      <c r="H6349" s="2" t="str">
        <f>IF(Table13456[[#This Row],[first]]="0",SUBSTITUTE(TRIM(MID(B6349, 5, 3))," ","0"),SUBSTITUTE(TRIM(MID(B6349, 4, 3))," ","0"))</f>
        <v>23</v>
      </c>
      <c r="I6349" s="2" t="str">
        <f>IF(Table13456[[#This Row],[first]]="0",SUBSTITUTE(TRIM(MID(B6349, 8, 3))," ","0"),SUBSTITUTE(TRIM(MID(B6349, 7, 3))," ","0"))</f>
        <v>114</v>
      </c>
      <c r="J6349" s="2">
        <v>1</v>
      </c>
      <c r="K6349" s="2" t="str">
        <f t="shared" si="297"/>
        <v>700</v>
      </c>
      <c r="L6349" s="2" t="str">
        <f t="shared" si="298"/>
        <v>023</v>
      </c>
      <c r="M6349" s="2" t="str">
        <f t="shared" si="299"/>
        <v>114</v>
      </c>
    </row>
    <row r="6350" spans="2:13" x14ac:dyDescent="0.25">
      <c r="B6350" s="2" t="s">
        <v>14059</v>
      </c>
      <c r="C6350" s="2" t="s">
        <v>14060</v>
      </c>
      <c r="D6350" s="6" t="str">
        <f>+_xlfn.CONCAT(Table13456[[#This Row],[phase1]],Table13456[[#This Row],[phase2]],Table13456[[#This Row],[phase3]],Table13456[[#This Row],[phase4]])</f>
        <v>1700023121</v>
      </c>
      <c r="E6350" s="2" t="str">
        <f>+Table13456[[#This Row],[DESCRIPTION]]</f>
        <v>OVERHEAD TRUSS CANTILEVER SIGN,F&amp;I, T 31-40, S 100 OR LESS</v>
      </c>
      <c r="F6350" s="2" t="str">
        <f>+LEFT(Table13456[[#This Row],[PAY ITEM]],1)</f>
        <v>0</v>
      </c>
      <c r="G6350" s="2" t="str">
        <f>IF(Table13456[[#This Row],[first]]="0",SUBSTITUTE(TRIM(MID(B6350, 2, 3))," ","0"),SUBSTITUTE(TRIM(MID(B6350, 1, 3))," ","0"))</f>
        <v>700</v>
      </c>
      <c r="H6350" s="2" t="str">
        <f>IF(Table13456[[#This Row],[first]]="0",SUBSTITUTE(TRIM(MID(B6350, 5, 3))," ","0"),SUBSTITUTE(TRIM(MID(B6350, 4, 3))," ","0"))</f>
        <v>23</v>
      </c>
      <c r="I6350" s="2" t="str">
        <f>IF(Table13456[[#This Row],[first]]="0",SUBSTITUTE(TRIM(MID(B6350, 8, 3))," ","0"),SUBSTITUTE(TRIM(MID(B6350, 7, 3))," ","0"))</f>
        <v>121</v>
      </c>
      <c r="J6350" s="2">
        <v>1</v>
      </c>
      <c r="K6350" s="2" t="str">
        <f t="shared" si="297"/>
        <v>700</v>
      </c>
      <c r="L6350" s="2" t="str">
        <f t="shared" si="298"/>
        <v>023</v>
      </c>
      <c r="M6350" s="2" t="str">
        <f t="shared" si="299"/>
        <v>121</v>
      </c>
    </row>
    <row r="6351" spans="2:13" x14ac:dyDescent="0.25">
      <c r="B6351" s="2" t="s">
        <v>14061</v>
      </c>
      <c r="C6351" s="2" t="s">
        <v>14062</v>
      </c>
      <c r="D6351" s="6" t="str">
        <f>+_xlfn.CONCAT(Table13456[[#This Row],[phase1]],Table13456[[#This Row],[phase2]],Table13456[[#This Row],[phase3]],Table13456[[#This Row],[phase4]])</f>
        <v>1700023122</v>
      </c>
      <c r="E6351" s="2" t="str">
        <f>+Table13456[[#This Row],[DESCRIPTION]]</f>
        <v>OVERHEAD TRUSS CANTILEVER SIGN,F&amp;I, T 31-40, S 101-200</v>
      </c>
      <c r="F6351" s="2" t="str">
        <f>+LEFT(Table13456[[#This Row],[PAY ITEM]],1)</f>
        <v>0</v>
      </c>
      <c r="G6351" s="2" t="str">
        <f>IF(Table13456[[#This Row],[first]]="0",SUBSTITUTE(TRIM(MID(B6351, 2, 3))," ","0"),SUBSTITUTE(TRIM(MID(B6351, 1, 3))," ","0"))</f>
        <v>700</v>
      </c>
      <c r="H6351" s="2" t="str">
        <f>IF(Table13456[[#This Row],[first]]="0",SUBSTITUTE(TRIM(MID(B6351, 5, 3))," ","0"),SUBSTITUTE(TRIM(MID(B6351, 4, 3))," ","0"))</f>
        <v>23</v>
      </c>
      <c r="I6351" s="2" t="str">
        <f>IF(Table13456[[#This Row],[first]]="0",SUBSTITUTE(TRIM(MID(B6351, 8, 3))," ","0"),SUBSTITUTE(TRIM(MID(B6351, 7, 3))," ","0"))</f>
        <v>122</v>
      </c>
      <c r="J6351" s="2">
        <v>1</v>
      </c>
      <c r="K6351" s="2" t="str">
        <f t="shared" si="297"/>
        <v>700</v>
      </c>
      <c r="L6351" s="2" t="str">
        <f t="shared" si="298"/>
        <v>023</v>
      </c>
      <c r="M6351" s="2" t="str">
        <f t="shared" si="299"/>
        <v>122</v>
      </c>
    </row>
    <row r="6352" spans="2:13" x14ac:dyDescent="0.25">
      <c r="B6352" s="2" t="s">
        <v>14063</v>
      </c>
      <c r="C6352" s="2" t="s">
        <v>14064</v>
      </c>
      <c r="D6352" s="6" t="str">
        <f>+_xlfn.CONCAT(Table13456[[#This Row],[phase1]],Table13456[[#This Row],[phase2]],Table13456[[#This Row],[phase3]],Table13456[[#This Row],[phase4]])</f>
        <v>1700023123</v>
      </c>
      <c r="E6352" s="2" t="str">
        <f>+Table13456[[#This Row],[DESCRIPTION]]</f>
        <v>OVERHEAD TRUSS CANTILEVER SIGN, FURNISH &amp; INSTALL, T 31-40, S 201-300</v>
      </c>
      <c r="F6352" s="2" t="str">
        <f>+LEFT(Table13456[[#This Row],[PAY ITEM]],1)</f>
        <v>0</v>
      </c>
      <c r="G6352" s="2" t="str">
        <f>IF(Table13456[[#This Row],[first]]="0",SUBSTITUTE(TRIM(MID(B6352, 2, 3))," ","0"),SUBSTITUTE(TRIM(MID(B6352, 1, 3))," ","0"))</f>
        <v>700</v>
      </c>
      <c r="H6352" s="2" t="str">
        <f>IF(Table13456[[#This Row],[first]]="0",SUBSTITUTE(TRIM(MID(B6352, 5, 3))," ","0"),SUBSTITUTE(TRIM(MID(B6352, 4, 3))," ","0"))</f>
        <v>23</v>
      </c>
      <c r="I6352" s="2" t="str">
        <f>IF(Table13456[[#This Row],[first]]="0",SUBSTITUTE(TRIM(MID(B6352, 8, 3))," ","0"),SUBSTITUTE(TRIM(MID(B6352, 7, 3))," ","0"))</f>
        <v>123</v>
      </c>
      <c r="J6352" s="2">
        <v>1</v>
      </c>
      <c r="K6352" s="2" t="str">
        <f t="shared" si="297"/>
        <v>700</v>
      </c>
      <c r="L6352" s="2" t="str">
        <f t="shared" si="298"/>
        <v>023</v>
      </c>
      <c r="M6352" s="2" t="str">
        <f t="shared" si="299"/>
        <v>123</v>
      </c>
    </row>
    <row r="6353" spans="2:13" x14ac:dyDescent="0.25">
      <c r="B6353" s="2" t="s">
        <v>14065</v>
      </c>
      <c r="C6353" s="2" t="s">
        <v>14066</v>
      </c>
      <c r="D6353" s="6" t="str">
        <f>+_xlfn.CONCAT(Table13456[[#This Row],[phase1]],Table13456[[#This Row],[phase2]],Table13456[[#This Row],[phase3]],Table13456[[#This Row],[phase4]])</f>
        <v>1700023124</v>
      </c>
      <c r="E6353" s="2" t="str">
        <f>+Table13456[[#This Row],[DESCRIPTION]]</f>
        <v>OVERHEAD TRUSS CANTILEVER SIGN, FURNISH &amp; INSTALL, T 31-40, S GREATER THAN 300</v>
      </c>
      <c r="F6353" s="2" t="str">
        <f>+LEFT(Table13456[[#This Row],[PAY ITEM]],1)</f>
        <v>0</v>
      </c>
      <c r="G6353" s="2" t="str">
        <f>IF(Table13456[[#This Row],[first]]="0",SUBSTITUTE(TRIM(MID(B6353, 2, 3))," ","0"),SUBSTITUTE(TRIM(MID(B6353, 1, 3))," ","0"))</f>
        <v>700</v>
      </c>
      <c r="H6353" s="2" t="str">
        <f>IF(Table13456[[#This Row],[first]]="0",SUBSTITUTE(TRIM(MID(B6353, 5, 3))," ","0"),SUBSTITUTE(TRIM(MID(B6353, 4, 3))," ","0"))</f>
        <v>23</v>
      </c>
      <c r="I6353" s="2" t="str">
        <f>IF(Table13456[[#This Row],[first]]="0",SUBSTITUTE(TRIM(MID(B6353, 8, 3))," ","0"),SUBSTITUTE(TRIM(MID(B6353, 7, 3))," ","0"))</f>
        <v>124</v>
      </c>
      <c r="J6353" s="2">
        <v>1</v>
      </c>
      <c r="K6353" s="2" t="str">
        <f t="shared" si="297"/>
        <v>700</v>
      </c>
      <c r="L6353" s="2" t="str">
        <f t="shared" si="298"/>
        <v>023</v>
      </c>
      <c r="M6353" s="2" t="str">
        <f t="shared" si="299"/>
        <v>124</v>
      </c>
    </row>
    <row r="6354" spans="2:13" x14ac:dyDescent="0.25">
      <c r="B6354" s="2" t="s">
        <v>14067</v>
      </c>
      <c r="C6354" s="2" t="s">
        <v>14068</v>
      </c>
      <c r="D6354" s="6" t="str">
        <f>+_xlfn.CONCAT(Table13456[[#This Row],[phase1]],Table13456[[#This Row],[phase2]],Table13456[[#This Row],[phase3]],Table13456[[#This Row],[phase4]])</f>
        <v>1700023131</v>
      </c>
      <c r="E6354" s="2" t="str">
        <f>+Table13456[[#This Row],[DESCRIPTION]]</f>
        <v>OVERHEAD TRUSS CANTILEVER SIGN,F&amp;I, T 41-50, S 100 OR &lt;</v>
      </c>
      <c r="F6354" s="2" t="str">
        <f>+LEFT(Table13456[[#This Row],[PAY ITEM]],1)</f>
        <v>0</v>
      </c>
      <c r="G6354" s="2" t="str">
        <f>IF(Table13456[[#This Row],[first]]="0",SUBSTITUTE(TRIM(MID(B6354, 2, 3))," ","0"),SUBSTITUTE(TRIM(MID(B6354, 1, 3))," ","0"))</f>
        <v>700</v>
      </c>
      <c r="H6354" s="2" t="str">
        <f>IF(Table13456[[#This Row],[first]]="0",SUBSTITUTE(TRIM(MID(B6354, 5, 3))," ","0"),SUBSTITUTE(TRIM(MID(B6354, 4, 3))," ","0"))</f>
        <v>23</v>
      </c>
      <c r="I6354" s="2" t="str">
        <f>IF(Table13456[[#This Row],[first]]="0",SUBSTITUTE(TRIM(MID(B6354, 8, 3))," ","0"),SUBSTITUTE(TRIM(MID(B6354, 7, 3))," ","0"))</f>
        <v>131</v>
      </c>
      <c r="J6354" s="2">
        <v>1</v>
      </c>
      <c r="K6354" s="2" t="str">
        <f t="shared" si="297"/>
        <v>700</v>
      </c>
      <c r="L6354" s="2" t="str">
        <f t="shared" si="298"/>
        <v>023</v>
      </c>
      <c r="M6354" s="2" t="str">
        <f t="shared" si="299"/>
        <v>131</v>
      </c>
    </row>
    <row r="6355" spans="2:13" x14ac:dyDescent="0.25">
      <c r="B6355" s="2" t="s">
        <v>14069</v>
      </c>
      <c r="C6355" s="2" t="s">
        <v>14070</v>
      </c>
      <c r="D6355" s="6" t="str">
        <f>+_xlfn.CONCAT(Table13456[[#This Row],[phase1]],Table13456[[#This Row],[phase2]],Table13456[[#This Row],[phase3]],Table13456[[#This Row],[phase4]])</f>
        <v>1700023132</v>
      </c>
      <c r="E6355" s="2" t="str">
        <f>+Table13456[[#This Row],[DESCRIPTION]]</f>
        <v>OVERHEAD TRUSS CANTILEVER SIGN,F&amp;I, T 41-50, S 101-200</v>
      </c>
      <c r="F6355" s="2" t="str">
        <f>+LEFT(Table13456[[#This Row],[PAY ITEM]],1)</f>
        <v>0</v>
      </c>
      <c r="G6355" s="2" t="str">
        <f>IF(Table13456[[#This Row],[first]]="0",SUBSTITUTE(TRIM(MID(B6355, 2, 3))," ","0"),SUBSTITUTE(TRIM(MID(B6355, 1, 3))," ","0"))</f>
        <v>700</v>
      </c>
      <c r="H6355" s="2" t="str">
        <f>IF(Table13456[[#This Row],[first]]="0",SUBSTITUTE(TRIM(MID(B6355, 5, 3))," ","0"),SUBSTITUTE(TRIM(MID(B6355, 4, 3))," ","0"))</f>
        <v>23</v>
      </c>
      <c r="I6355" s="2" t="str">
        <f>IF(Table13456[[#This Row],[first]]="0",SUBSTITUTE(TRIM(MID(B6355, 8, 3))," ","0"),SUBSTITUTE(TRIM(MID(B6355, 7, 3))," ","0"))</f>
        <v>132</v>
      </c>
      <c r="J6355" s="2">
        <v>1</v>
      </c>
      <c r="K6355" s="2" t="str">
        <f t="shared" si="297"/>
        <v>700</v>
      </c>
      <c r="L6355" s="2" t="str">
        <f t="shared" si="298"/>
        <v>023</v>
      </c>
      <c r="M6355" s="2" t="str">
        <f t="shared" si="299"/>
        <v>132</v>
      </c>
    </row>
    <row r="6356" spans="2:13" x14ac:dyDescent="0.25">
      <c r="B6356" s="2" t="s">
        <v>14071</v>
      </c>
      <c r="C6356" s="2" t="s">
        <v>14072</v>
      </c>
      <c r="D6356" s="6" t="str">
        <f>+_xlfn.CONCAT(Table13456[[#This Row],[phase1]],Table13456[[#This Row],[phase2]],Table13456[[#This Row],[phase3]],Table13456[[#This Row],[phase4]])</f>
        <v>1700023133</v>
      </c>
      <c r="E6356" s="2" t="str">
        <f>+Table13456[[#This Row],[DESCRIPTION]]</f>
        <v>OVERHEAD TRUSS CANTILEVER SIGN,F&amp;I, T 41-50, S 201-300</v>
      </c>
      <c r="F6356" s="2" t="str">
        <f>+LEFT(Table13456[[#This Row],[PAY ITEM]],1)</f>
        <v>0</v>
      </c>
      <c r="G6356" s="2" t="str">
        <f>IF(Table13456[[#This Row],[first]]="0",SUBSTITUTE(TRIM(MID(B6356, 2, 3))," ","0"),SUBSTITUTE(TRIM(MID(B6356, 1, 3))," ","0"))</f>
        <v>700</v>
      </c>
      <c r="H6356" s="2" t="str">
        <f>IF(Table13456[[#This Row],[first]]="0",SUBSTITUTE(TRIM(MID(B6356, 5, 3))," ","0"),SUBSTITUTE(TRIM(MID(B6356, 4, 3))," ","0"))</f>
        <v>23</v>
      </c>
      <c r="I6356" s="2" t="str">
        <f>IF(Table13456[[#This Row],[first]]="0",SUBSTITUTE(TRIM(MID(B6356, 8, 3))," ","0"),SUBSTITUTE(TRIM(MID(B6356, 7, 3))," ","0"))</f>
        <v>133</v>
      </c>
      <c r="J6356" s="2">
        <v>1</v>
      </c>
      <c r="K6356" s="2" t="str">
        <f t="shared" si="297"/>
        <v>700</v>
      </c>
      <c r="L6356" s="2" t="str">
        <f t="shared" si="298"/>
        <v>023</v>
      </c>
      <c r="M6356" s="2" t="str">
        <f t="shared" si="299"/>
        <v>133</v>
      </c>
    </row>
    <row r="6357" spans="2:13" x14ac:dyDescent="0.25">
      <c r="B6357" s="2" t="s">
        <v>14073</v>
      </c>
      <c r="C6357" s="2" t="s">
        <v>14074</v>
      </c>
      <c r="D6357" s="6" t="str">
        <f>+_xlfn.CONCAT(Table13456[[#This Row],[phase1]],Table13456[[#This Row],[phase2]],Table13456[[#This Row],[phase3]],Table13456[[#This Row],[phase4]])</f>
        <v>1700023134</v>
      </c>
      <c r="E6357" s="2" t="str">
        <f>+Table13456[[#This Row],[DESCRIPTION]]</f>
        <v>OVERHEAD TRUSS CANTILEVER SIGN, FURNISH &amp; INSTALL TRUSS LENGTH 41-50, SIGN AREA &gt;300</v>
      </c>
      <c r="F6357" s="2" t="str">
        <f>+LEFT(Table13456[[#This Row],[PAY ITEM]],1)</f>
        <v>0</v>
      </c>
      <c r="G6357" s="2" t="str">
        <f>IF(Table13456[[#This Row],[first]]="0",SUBSTITUTE(TRIM(MID(B6357, 2, 3))," ","0"),SUBSTITUTE(TRIM(MID(B6357, 1, 3))," ","0"))</f>
        <v>700</v>
      </c>
      <c r="H6357" s="2" t="str">
        <f>IF(Table13456[[#This Row],[first]]="0",SUBSTITUTE(TRIM(MID(B6357, 5, 3))," ","0"),SUBSTITUTE(TRIM(MID(B6357, 4, 3))," ","0"))</f>
        <v>23</v>
      </c>
      <c r="I6357" s="2" t="str">
        <f>IF(Table13456[[#This Row],[first]]="0",SUBSTITUTE(TRIM(MID(B6357, 8, 3))," ","0"),SUBSTITUTE(TRIM(MID(B6357, 7, 3))," ","0"))</f>
        <v>134</v>
      </c>
      <c r="J6357" s="2">
        <v>1</v>
      </c>
      <c r="K6357" s="2" t="str">
        <f t="shared" si="297"/>
        <v>700</v>
      </c>
      <c r="L6357" s="2" t="str">
        <f t="shared" si="298"/>
        <v>023</v>
      </c>
      <c r="M6357" s="2" t="str">
        <f t="shared" si="299"/>
        <v>134</v>
      </c>
    </row>
    <row r="6358" spans="2:13" x14ac:dyDescent="0.25">
      <c r="B6358" s="2" t="s">
        <v>14075</v>
      </c>
      <c r="C6358" s="2" t="s">
        <v>14076</v>
      </c>
      <c r="D6358" s="6" t="str">
        <f>+_xlfn.CONCAT(Table13456[[#This Row],[phase1]],Table13456[[#This Row],[phase2]],Table13456[[#This Row],[phase3]],Table13456[[#This Row],[phase4]])</f>
        <v>1700023141</v>
      </c>
      <c r="E6358" s="2" t="str">
        <f>+Table13456[[#This Row],[DESCRIPTION]]</f>
        <v>OVERHEAD TRUSS CANTILEVER SIGN,FURNISH &amp; INSTALL TRUSS LENGTH &gt; 50, SIGN AREA 100 OR LESS</v>
      </c>
      <c r="F6358" s="2" t="str">
        <f>+LEFT(Table13456[[#This Row],[PAY ITEM]],1)</f>
        <v>0</v>
      </c>
      <c r="G6358" s="2" t="str">
        <f>IF(Table13456[[#This Row],[first]]="0",SUBSTITUTE(TRIM(MID(B6358, 2, 3))," ","0"),SUBSTITUTE(TRIM(MID(B6358, 1, 3))," ","0"))</f>
        <v>700</v>
      </c>
      <c r="H6358" s="2" t="str">
        <f>IF(Table13456[[#This Row],[first]]="0",SUBSTITUTE(TRIM(MID(B6358, 5, 3))," ","0"),SUBSTITUTE(TRIM(MID(B6358, 4, 3))," ","0"))</f>
        <v>23</v>
      </c>
      <c r="I6358" s="2" t="str">
        <f>IF(Table13456[[#This Row],[first]]="0",SUBSTITUTE(TRIM(MID(B6358, 8, 3))," ","0"),SUBSTITUTE(TRIM(MID(B6358, 7, 3))," ","0"))</f>
        <v>141</v>
      </c>
      <c r="J6358" s="2">
        <v>1</v>
      </c>
      <c r="K6358" s="2" t="str">
        <f t="shared" si="297"/>
        <v>700</v>
      </c>
      <c r="L6358" s="2" t="str">
        <f t="shared" si="298"/>
        <v>023</v>
      </c>
      <c r="M6358" s="2" t="str">
        <f t="shared" si="299"/>
        <v>141</v>
      </c>
    </row>
    <row r="6359" spans="2:13" x14ac:dyDescent="0.25">
      <c r="B6359" s="2" t="s">
        <v>14077</v>
      </c>
      <c r="C6359" s="2" t="s">
        <v>14078</v>
      </c>
      <c r="D6359" s="6" t="str">
        <f>+_xlfn.CONCAT(Table13456[[#This Row],[phase1]],Table13456[[#This Row],[phase2]],Table13456[[#This Row],[phase3]],Table13456[[#This Row],[phase4]])</f>
        <v>1700023142</v>
      </c>
      <c r="E6359" s="2" t="str">
        <f>+Table13456[[#This Row],[DESCRIPTION]]</f>
        <v>OVERHEAD TRUSS CANTILEVER SIGN,FURNISH &amp; INSTALL TRUSS LENGTH &gt; 50, SIGN AREA 101-200 SF</v>
      </c>
      <c r="F6359" s="2" t="str">
        <f>+LEFT(Table13456[[#This Row],[PAY ITEM]],1)</f>
        <v>0</v>
      </c>
      <c r="G6359" s="2" t="str">
        <f>IF(Table13456[[#This Row],[first]]="0",SUBSTITUTE(TRIM(MID(B6359, 2, 3))," ","0"),SUBSTITUTE(TRIM(MID(B6359, 1, 3))," ","0"))</f>
        <v>700</v>
      </c>
      <c r="H6359" s="2" t="str">
        <f>IF(Table13456[[#This Row],[first]]="0",SUBSTITUTE(TRIM(MID(B6359, 5, 3))," ","0"),SUBSTITUTE(TRIM(MID(B6359, 4, 3))," ","0"))</f>
        <v>23</v>
      </c>
      <c r="I6359" s="2" t="str">
        <f>IF(Table13456[[#This Row],[first]]="0",SUBSTITUTE(TRIM(MID(B6359, 8, 3))," ","0"),SUBSTITUTE(TRIM(MID(B6359, 7, 3))," ","0"))</f>
        <v>142</v>
      </c>
      <c r="J6359" s="2">
        <v>1</v>
      </c>
      <c r="K6359" s="2" t="str">
        <f t="shared" si="297"/>
        <v>700</v>
      </c>
      <c r="L6359" s="2" t="str">
        <f t="shared" si="298"/>
        <v>023</v>
      </c>
      <c r="M6359" s="2" t="str">
        <f t="shared" si="299"/>
        <v>142</v>
      </c>
    </row>
    <row r="6360" spans="2:13" x14ac:dyDescent="0.25">
      <c r="B6360" s="2" t="s">
        <v>14079</v>
      </c>
      <c r="C6360" s="2" t="s">
        <v>14080</v>
      </c>
      <c r="D6360" s="6" t="str">
        <f>+_xlfn.CONCAT(Table13456[[#This Row],[phase1]],Table13456[[#This Row],[phase2]],Table13456[[#This Row],[phase3]],Table13456[[#This Row],[phase4]])</f>
        <v>1700023143</v>
      </c>
      <c r="E6360" s="2" t="str">
        <f>+Table13456[[#This Row],[DESCRIPTION]]</f>
        <v>OVERHEAD TRUSS CANTILEVER SIGN,FURNISH &amp; INSTALL TRUSS LENGTH &gt; 50, SIGN AREA 201-300 SF</v>
      </c>
      <c r="F6360" s="2" t="str">
        <f>+LEFT(Table13456[[#This Row],[PAY ITEM]],1)</f>
        <v>0</v>
      </c>
      <c r="G6360" s="2" t="str">
        <f>IF(Table13456[[#This Row],[first]]="0",SUBSTITUTE(TRIM(MID(B6360, 2, 3))," ","0"),SUBSTITUTE(TRIM(MID(B6360, 1, 3))," ","0"))</f>
        <v>700</v>
      </c>
      <c r="H6360" s="2" t="str">
        <f>IF(Table13456[[#This Row],[first]]="0",SUBSTITUTE(TRIM(MID(B6360, 5, 3))," ","0"),SUBSTITUTE(TRIM(MID(B6360, 4, 3))," ","0"))</f>
        <v>23</v>
      </c>
      <c r="I6360" s="2" t="str">
        <f>IF(Table13456[[#This Row],[first]]="0",SUBSTITUTE(TRIM(MID(B6360, 8, 3))," ","0"),SUBSTITUTE(TRIM(MID(B6360, 7, 3))," ","0"))</f>
        <v>143</v>
      </c>
      <c r="J6360" s="2">
        <v>1</v>
      </c>
      <c r="K6360" s="2" t="str">
        <f t="shared" si="297"/>
        <v>700</v>
      </c>
      <c r="L6360" s="2" t="str">
        <f t="shared" si="298"/>
        <v>023</v>
      </c>
      <c r="M6360" s="2" t="str">
        <f t="shared" si="299"/>
        <v>143</v>
      </c>
    </row>
    <row r="6361" spans="2:13" x14ac:dyDescent="0.25">
      <c r="B6361" s="2" t="s">
        <v>14081</v>
      </c>
      <c r="C6361" s="2" t="s">
        <v>14082</v>
      </c>
      <c r="D6361" s="6" t="str">
        <f>+_xlfn.CONCAT(Table13456[[#This Row],[phase1]],Table13456[[#This Row],[phase2]],Table13456[[#This Row],[phase3]],Table13456[[#This Row],[phase4]])</f>
        <v>1700023144</v>
      </c>
      <c r="E6361" s="2" t="str">
        <f>+Table13456[[#This Row],[DESCRIPTION]]</f>
        <v>OVERHEAD TRUSS CANTILEVER SIGN,FURNISH &amp; INSTALL TRUSS LENGTH &gt; 50, SIGN AREA &gt;300 SF</v>
      </c>
      <c r="F6361" s="2" t="str">
        <f>+LEFT(Table13456[[#This Row],[PAY ITEM]],1)</f>
        <v>0</v>
      </c>
      <c r="G6361" s="2" t="str">
        <f>IF(Table13456[[#This Row],[first]]="0",SUBSTITUTE(TRIM(MID(B6361, 2, 3))," ","0"),SUBSTITUTE(TRIM(MID(B6361, 1, 3))," ","0"))</f>
        <v>700</v>
      </c>
      <c r="H6361" s="2" t="str">
        <f>IF(Table13456[[#This Row],[first]]="0",SUBSTITUTE(TRIM(MID(B6361, 5, 3))," ","0"),SUBSTITUTE(TRIM(MID(B6361, 4, 3))," ","0"))</f>
        <v>23</v>
      </c>
      <c r="I6361" s="2" t="str">
        <f>IF(Table13456[[#This Row],[first]]="0",SUBSTITUTE(TRIM(MID(B6361, 8, 3))," ","0"),SUBSTITUTE(TRIM(MID(B6361, 7, 3))," ","0"))</f>
        <v>144</v>
      </c>
      <c r="J6361" s="2">
        <v>1</v>
      </c>
      <c r="K6361" s="2" t="str">
        <f t="shared" si="297"/>
        <v>700</v>
      </c>
      <c r="L6361" s="2" t="str">
        <f t="shared" si="298"/>
        <v>023</v>
      </c>
      <c r="M6361" s="2" t="str">
        <f t="shared" si="299"/>
        <v>144</v>
      </c>
    </row>
    <row r="6362" spans="2:13" x14ac:dyDescent="0.25">
      <c r="B6362" s="2" t="s">
        <v>14083</v>
      </c>
      <c r="C6362" s="2" t="s">
        <v>14084</v>
      </c>
      <c r="D6362" s="6" t="str">
        <f>+_xlfn.CONCAT(Table13456[[#This Row],[phase1]],Table13456[[#This Row],[phase2]],Table13456[[#This Row],[phase3]],Table13456[[#This Row],[phase4]])</f>
        <v>1700023210</v>
      </c>
      <c r="E6362" s="2" t="str">
        <f>+Table13456[[#This Row],[DESCRIPTION]]</f>
        <v>OVERHEAD TRUSS CANTILEVER SIGN,F&amp;I TRUSS ONLY,T 30 OR &lt;</v>
      </c>
      <c r="F6362" s="2" t="str">
        <f>+LEFT(Table13456[[#This Row],[PAY ITEM]],1)</f>
        <v>0</v>
      </c>
      <c r="G6362" s="2" t="str">
        <f>IF(Table13456[[#This Row],[first]]="0",SUBSTITUTE(TRIM(MID(B6362, 2, 3))," ","0"),SUBSTITUTE(TRIM(MID(B6362, 1, 3))," ","0"))</f>
        <v>700</v>
      </c>
      <c r="H6362" s="2" t="str">
        <f>IF(Table13456[[#This Row],[first]]="0",SUBSTITUTE(TRIM(MID(B6362, 5, 3))," ","0"),SUBSTITUTE(TRIM(MID(B6362, 4, 3))," ","0"))</f>
        <v>23</v>
      </c>
      <c r="I6362" s="2" t="str">
        <f>IF(Table13456[[#This Row],[first]]="0",SUBSTITUTE(TRIM(MID(B6362, 8, 3))," ","0"),SUBSTITUTE(TRIM(MID(B6362, 7, 3))," ","0"))</f>
        <v>210</v>
      </c>
      <c r="J6362" s="2">
        <v>1</v>
      </c>
      <c r="K6362" s="2" t="str">
        <f t="shared" si="297"/>
        <v>700</v>
      </c>
      <c r="L6362" s="2" t="str">
        <f t="shared" si="298"/>
        <v>023</v>
      </c>
      <c r="M6362" s="2" t="str">
        <f t="shared" si="299"/>
        <v>210</v>
      </c>
    </row>
    <row r="6363" spans="2:13" x14ac:dyDescent="0.25">
      <c r="B6363" s="2" t="s">
        <v>14085</v>
      </c>
      <c r="C6363" s="2" t="s">
        <v>14086</v>
      </c>
      <c r="D6363" s="6" t="str">
        <f>+_xlfn.CONCAT(Table13456[[#This Row],[phase1]],Table13456[[#This Row],[phase2]],Table13456[[#This Row],[phase3]],Table13456[[#This Row],[phase4]])</f>
        <v>1700023220</v>
      </c>
      <c r="E6363" s="2" t="str">
        <f>+Table13456[[#This Row],[DESCRIPTION]]</f>
        <v>OVERHEAD TRUSS CANTILEVER SIGN,F&amp;I TRUSS ONLY,T 31-40</v>
      </c>
      <c r="F6363" s="2" t="str">
        <f>+LEFT(Table13456[[#This Row],[PAY ITEM]],1)</f>
        <v>0</v>
      </c>
      <c r="G6363" s="2" t="str">
        <f>IF(Table13456[[#This Row],[first]]="0",SUBSTITUTE(TRIM(MID(B6363, 2, 3))," ","0"),SUBSTITUTE(TRIM(MID(B6363, 1, 3))," ","0"))</f>
        <v>700</v>
      </c>
      <c r="H6363" s="2" t="str">
        <f>IF(Table13456[[#This Row],[first]]="0",SUBSTITUTE(TRIM(MID(B6363, 5, 3))," ","0"),SUBSTITUTE(TRIM(MID(B6363, 4, 3))," ","0"))</f>
        <v>23</v>
      </c>
      <c r="I6363" s="2" t="str">
        <f>IF(Table13456[[#This Row],[first]]="0",SUBSTITUTE(TRIM(MID(B6363, 8, 3))," ","0"),SUBSTITUTE(TRIM(MID(B6363, 7, 3))," ","0"))</f>
        <v>220</v>
      </c>
      <c r="J6363" s="2">
        <v>1</v>
      </c>
      <c r="K6363" s="2" t="str">
        <f t="shared" si="297"/>
        <v>700</v>
      </c>
      <c r="L6363" s="2" t="str">
        <f t="shared" si="298"/>
        <v>023</v>
      </c>
      <c r="M6363" s="2" t="str">
        <f t="shared" si="299"/>
        <v>220</v>
      </c>
    </row>
    <row r="6364" spans="2:13" x14ac:dyDescent="0.25">
      <c r="B6364" s="2" t="s">
        <v>14087</v>
      </c>
      <c r="C6364" s="2" t="s">
        <v>14088</v>
      </c>
      <c r="D6364" s="6" t="str">
        <f>+_xlfn.CONCAT(Table13456[[#This Row],[phase1]],Table13456[[#This Row],[phase2]],Table13456[[#This Row],[phase3]],Table13456[[#This Row],[phase4]])</f>
        <v>1700023300</v>
      </c>
      <c r="E6364" s="2" t="str">
        <f>+Table13456[[#This Row],[DESCRIPTION]]</f>
        <v>OVERHEAD TRUSS CANTILEVER SIGN, INSTALL</v>
      </c>
      <c r="F6364" s="2" t="str">
        <f>+LEFT(Table13456[[#This Row],[PAY ITEM]],1)</f>
        <v>0</v>
      </c>
      <c r="G6364" s="2" t="str">
        <f>IF(Table13456[[#This Row],[first]]="0",SUBSTITUTE(TRIM(MID(B6364, 2, 3))," ","0"),SUBSTITUTE(TRIM(MID(B6364, 1, 3))," ","0"))</f>
        <v>700</v>
      </c>
      <c r="H6364" s="2" t="str">
        <f>IF(Table13456[[#This Row],[first]]="0",SUBSTITUTE(TRIM(MID(B6364, 5, 3))," ","0"),SUBSTITUTE(TRIM(MID(B6364, 4, 3))," ","0"))</f>
        <v>23</v>
      </c>
      <c r="I6364" s="2" t="str">
        <f>IF(Table13456[[#This Row],[first]]="0",SUBSTITUTE(TRIM(MID(B6364, 8, 3))," ","0"),SUBSTITUTE(TRIM(MID(B6364, 7, 3))," ","0"))</f>
        <v>300</v>
      </c>
      <c r="J6364" s="2">
        <v>1</v>
      </c>
      <c r="K6364" s="2" t="str">
        <f t="shared" si="297"/>
        <v>700</v>
      </c>
      <c r="L6364" s="2" t="str">
        <f t="shared" si="298"/>
        <v>023</v>
      </c>
      <c r="M6364" s="2" t="str">
        <f t="shared" si="299"/>
        <v>300</v>
      </c>
    </row>
    <row r="6365" spans="2:13" x14ac:dyDescent="0.25">
      <c r="B6365" s="2" t="s">
        <v>14089</v>
      </c>
      <c r="C6365" s="2" t="s">
        <v>14090</v>
      </c>
      <c r="D6365" s="6" t="str">
        <f>+_xlfn.CONCAT(Table13456[[#This Row],[phase1]],Table13456[[#This Row],[phase2]],Table13456[[#This Row],[phase3]],Table13456[[#This Row],[phase4]])</f>
        <v>1700023400</v>
      </c>
      <c r="E6365" s="2" t="str">
        <f>+Table13456[[#This Row],[DESCRIPTION]]</f>
        <v>OVERHEAD TRUSS CANTILEVER SIGN, RELOCATE</v>
      </c>
      <c r="F6365" s="2" t="str">
        <f>+LEFT(Table13456[[#This Row],[PAY ITEM]],1)</f>
        <v>0</v>
      </c>
      <c r="G6365" s="2" t="str">
        <f>IF(Table13456[[#This Row],[first]]="0",SUBSTITUTE(TRIM(MID(B6365, 2, 3))," ","0"),SUBSTITUTE(TRIM(MID(B6365, 1, 3))," ","0"))</f>
        <v>700</v>
      </c>
      <c r="H6365" s="2" t="str">
        <f>IF(Table13456[[#This Row],[first]]="0",SUBSTITUTE(TRIM(MID(B6365, 5, 3))," ","0"),SUBSTITUTE(TRIM(MID(B6365, 4, 3))," ","0"))</f>
        <v>23</v>
      </c>
      <c r="I6365" s="2" t="str">
        <f>IF(Table13456[[#This Row],[first]]="0",SUBSTITUTE(TRIM(MID(B6365, 8, 3))," ","0"),SUBSTITUTE(TRIM(MID(B6365, 7, 3))," ","0"))</f>
        <v>400</v>
      </c>
      <c r="J6365" s="2">
        <v>1</v>
      </c>
      <c r="K6365" s="2" t="str">
        <f t="shared" si="297"/>
        <v>700</v>
      </c>
      <c r="L6365" s="2" t="str">
        <f t="shared" si="298"/>
        <v>023</v>
      </c>
      <c r="M6365" s="2" t="str">
        <f t="shared" si="299"/>
        <v>400</v>
      </c>
    </row>
    <row r="6366" spans="2:13" x14ac:dyDescent="0.25">
      <c r="B6366" s="2" t="s">
        <v>14091</v>
      </c>
      <c r="C6366" s="2" t="s">
        <v>14092</v>
      </c>
      <c r="D6366" s="6" t="str">
        <f>+_xlfn.CONCAT(Table13456[[#This Row],[phase1]],Table13456[[#This Row],[phase2]],Table13456[[#This Row],[phase3]],Table13456[[#This Row],[phase4]])</f>
        <v>1700023500</v>
      </c>
      <c r="E6366" s="2" t="str">
        <f>+Table13456[[#This Row],[DESCRIPTION]]</f>
        <v>OVERHEAD TRUSS CANTILEVER SIGN, REPAIR</v>
      </c>
      <c r="F6366" s="2" t="str">
        <f>+LEFT(Table13456[[#This Row],[PAY ITEM]],1)</f>
        <v>0</v>
      </c>
      <c r="G6366" s="2" t="str">
        <f>IF(Table13456[[#This Row],[first]]="0",SUBSTITUTE(TRIM(MID(B6366, 2, 3))," ","0"),SUBSTITUTE(TRIM(MID(B6366, 1, 3))," ","0"))</f>
        <v>700</v>
      </c>
      <c r="H6366" s="2" t="str">
        <f>IF(Table13456[[#This Row],[first]]="0",SUBSTITUTE(TRIM(MID(B6366, 5, 3))," ","0"),SUBSTITUTE(TRIM(MID(B6366, 4, 3))," ","0"))</f>
        <v>23</v>
      </c>
      <c r="I6366" s="2" t="str">
        <f>IF(Table13456[[#This Row],[first]]="0",SUBSTITUTE(TRIM(MID(B6366, 8, 3))," ","0"),SUBSTITUTE(TRIM(MID(B6366, 7, 3))," ","0"))</f>
        <v>500</v>
      </c>
      <c r="J6366" s="2">
        <v>1</v>
      </c>
      <c r="K6366" s="2" t="str">
        <f t="shared" si="297"/>
        <v>700</v>
      </c>
      <c r="L6366" s="2" t="str">
        <f t="shared" si="298"/>
        <v>023</v>
      </c>
      <c r="M6366" s="2" t="str">
        <f t="shared" si="299"/>
        <v>500</v>
      </c>
    </row>
    <row r="6367" spans="2:13" x14ac:dyDescent="0.25">
      <c r="B6367" s="2" t="s">
        <v>14093</v>
      </c>
      <c r="C6367" s="2" t="s">
        <v>14094</v>
      </c>
      <c r="D6367" s="6" t="str">
        <f>+_xlfn.CONCAT(Table13456[[#This Row],[phase1]],Table13456[[#This Row],[phase2]],Table13456[[#This Row],[phase3]],Table13456[[#This Row],[phase4]])</f>
        <v>1700023600</v>
      </c>
      <c r="E6367" s="2" t="str">
        <f>+Table13456[[#This Row],[DESCRIPTION]]</f>
        <v>OVERHEAD TRUSS CANTILEVER SIGN, REMOVE</v>
      </c>
      <c r="F6367" s="2" t="str">
        <f>+LEFT(Table13456[[#This Row],[PAY ITEM]],1)</f>
        <v>0</v>
      </c>
      <c r="G6367" s="2" t="str">
        <f>IF(Table13456[[#This Row],[first]]="0",SUBSTITUTE(TRIM(MID(B6367, 2, 3))," ","0"),SUBSTITUTE(TRIM(MID(B6367, 1, 3))," ","0"))</f>
        <v>700</v>
      </c>
      <c r="H6367" s="2" t="str">
        <f>IF(Table13456[[#This Row],[first]]="0",SUBSTITUTE(TRIM(MID(B6367, 5, 3))," ","0"),SUBSTITUTE(TRIM(MID(B6367, 4, 3))," ","0"))</f>
        <v>23</v>
      </c>
      <c r="I6367" s="2" t="str">
        <f>IF(Table13456[[#This Row],[first]]="0",SUBSTITUTE(TRIM(MID(B6367, 8, 3))," ","0"),SUBSTITUTE(TRIM(MID(B6367, 7, 3))," ","0"))</f>
        <v>600</v>
      </c>
      <c r="J6367" s="2">
        <v>1</v>
      </c>
      <c r="K6367" s="2" t="str">
        <f t="shared" si="297"/>
        <v>700</v>
      </c>
      <c r="L6367" s="2" t="str">
        <f t="shared" si="298"/>
        <v>023</v>
      </c>
      <c r="M6367" s="2" t="str">
        <f t="shared" si="299"/>
        <v>600</v>
      </c>
    </row>
    <row r="6368" spans="2:13" x14ac:dyDescent="0.25">
      <c r="B6368" s="2" t="s">
        <v>14095</v>
      </c>
      <c r="C6368" s="2" t="s">
        <v>14096</v>
      </c>
      <c r="D6368" s="6" t="str">
        <f>+_xlfn.CONCAT(Table13456[[#This Row],[phase1]],Table13456[[#This Row],[phase2]],Table13456[[#This Row],[phase3]],Table13456[[#This Row],[phase4]])</f>
        <v>1700025001</v>
      </c>
      <c r="E6368" s="2" t="str">
        <f>+Table13456[[#This Row],[DESCRIPTION]]</f>
        <v>SIGNS - WAY-FINDING, GROUND MOUNT, 12-20 ft2, F&amp;I, PROJECT 437300-4-52-01</v>
      </c>
      <c r="F6368" s="2" t="str">
        <f>+LEFT(Table13456[[#This Row],[PAY ITEM]],1)</f>
        <v>0</v>
      </c>
      <c r="G6368" s="2" t="str">
        <f>IF(Table13456[[#This Row],[first]]="0",SUBSTITUTE(TRIM(MID(B6368, 2, 3))," ","0"),SUBSTITUTE(TRIM(MID(B6368, 1, 3))," ","0"))</f>
        <v>700</v>
      </c>
      <c r="H6368" s="2" t="str">
        <f>IF(Table13456[[#This Row],[first]]="0",SUBSTITUTE(TRIM(MID(B6368, 5, 3))," ","0"),SUBSTITUTE(TRIM(MID(B6368, 4, 3))," ","0"))</f>
        <v>25</v>
      </c>
      <c r="I6368" s="2" t="str">
        <f>IF(Table13456[[#This Row],[first]]="0",SUBSTITUTE(TRIM(MID(B6368, 8, 3))," ","0"),SUBSTITUTE(TRIM(MID(B6368, 7, 3))," ","0"))</f>
        <v>1</v>
      </c>
      <c r="J6368" s="2">
        <v>1</v>
      </c>
      <c r="K6368" s="2" t="str">
        <f t="shared" si="297"/>
        <v>700</v>
      </c>
      <c r="L6368" s="2" t="str">
        <f t="shared" si="298"/>
        <v>025</v>
      </c>
      <c r="M6368" s="2" t="str">
        <f t="shared" si="299"/>
        <v>001</v>
      </c>
    </row>
    <row r="6369" spans="2:13" x14ac:dyDescent="0.25">
      <c r="B6369" s="2" t="s">
        <v>14097</v>
      </c>
      <c r="C6369" s="2" t="s">
        <v>14098</v>
      </c>
      <c r="D6369" s="6" t="str">
        <f>+_xlfn.CONCAT(Table13456[[#This Row],[phase1]],Table13456[[#This Row],[phase2]],Table13456[[#This Row],[phase3]],Table13456[[#This Row],[phase4]])</f>
        <v>1700025002</v>
      </c>
      <c r="E6369" s="2" t="str">
        <f>+Table13456[[#This Row],[DESCRIPTION]]</f>
        <v>SIGNS - WAY-FINDING, GROUND MOUNT, 21-30 ft2, F&amp;I, PROJECT 437300-4-52-01</v>
      </c>
      <c r="F6369" s="2" t="str">
        <f>+LEFT(Table13456[[#This Row],[PAY ITEM]],1)</f>
        <v>0</v>
      </c>
      <c r="G6369" s="2" t="str">
        <f>IF(Table13456[[#This Row],[first]]="0",SUBSTITUTE(TRIM(MID(B6369, 2, 3))," ","0"),SUBSTITUTE(TRIM(MID(B6369, 1, 3))," ","0"))</f>
        <v>700</v>
      </c>
      <c r="H6369" s="2" t="str">
        <f>IF(Table13456[[#This Row],[first]]="0",SUBSTITUTE(TRIM(MID(B6369, 5, 3))," ","0"),SUBSTITUTE(TRIM(MID(B6369, 4, 3))," ","0"))</f>
        <v>25</v>
      </c>
      <c r="I6369" s="2" t="str">
        <f>IF(Table13456[[#This Row],[first]]="0",SUBSTITUTE(TRIM(MID(B6369, 8, 3))," ","0"),SUBSTITUTE(TRIM(MID(B6369, 7, 3))," ","0"))</f>
        <v>2</v>
      </c>
      <c r="J6369" s="2">
        <v>1</v>
      </c>
      <c r="K6369" s="2" t="str">
        <f t="shared" si="297"/>
        <v>700</v>
      </c>
      <c r="L6369" s="2" t="str">
        <f t="shared" si="298"/>
        <v>025</v>
      </c>
      <c r="M6369" s="2" t="str">
        <f t="shared" si="299"/>
        <v>002</v>
      </c>
    </row>
    <row r="6370" spans="2:13" x14ac:dyDescent="0.25">
      <c r="B6370" s="2" t="s">
        <v>14099</v>
      </c>
      <c r="C6370" s="2" t="s">
        <v>14100</v>
      </c>
      <c r="D6370" s="6" t="str">
        <f>+_xlfn.CONCAT(Table13456[[#This Row],[phase1]],Table13456[[#This Row],[phase2]],Table13456[[#This Row],[phase3]],Table13456[[#This Row],[phase4]])</f>
        <v>1700025003</v>
      </c>
      <c r="E6370" s="2" t="str">
        <f>+Table13456[[#This Row],[DESCRIPTION]]</f>
        <v>RELOCATE BILLBOARD, PROJECT 444444-2-52-01</v>
      </c>
      <c r="F6370" s="2" t="str">
        <f>+LEFT(Table13456[[#This Row],[PAY ITEM]],1)</f>
        <v>0</v>
      </c>
      <c r="G6370" s="2" t="str">
        <f>IF(Table13456[[#This Row],[first]]="0",SUBSTITUTE(TRIM(MID(B6370, 2, 3))," ","0"),SUBSTITUTE(TRIM(MID(B6370, 1, 3))," ","0"))</f>
        <v>700</v>
      </c>
      <c r="H6370" s="2" t="str">
        <f>IF(Table13456[[#This Row],[first]]="0",SUBSTITUTE(TRIM(MID(B6370, 5, 3))," ","0"),SUBSTITUTE(TRIM(MID(B6370, 4, 3))," ","0"))</f>
        <v>25</v>
      </c>
      <c r="I6370" s="2" t="str">
        <f>IF(Table13456[[#This Row],[first]]="0",SUBSTITUTE(TRIM(MID(B6370, 8, 3))," ","0"),SUBSTITUTE(TRIM(MID(B6370, 7, 3))," ","0"))</f>
        <v>3</v>
      </c>
      <c r="J6370" s="2">
        <v>1</v>
      </c>
      <c r="K6370" s="2" t="str">
        <f t="shared" si="297"/>
        <v>700</v>
      </c>
      <c r="L6370" s="2" t="str">
        <f t="shared" si="298"/>
        <v>025</v>
      </c>
      <c r="M6370" s="2" t="str">
        <f t="shared" si="299"/>
        <v>003</v>
      </c>
    </row>
    <row r="6371" spans="2:13" x14ac:dyDescent="0.25">
      <c r="B6371" s="2" t="s">
        <v>14101</v>
      </c>
      <c r="C6371" s="2" t="s">
        <v>14102</v>
      </c>
      <c r="D6371" s="6" t="str">
        <f>+_xlfn.CONCAT(Table13456[[#This Row],[phase1]],Table13456[[#This Row],[phase2]],Table13456[[#This Row],[phase3]],Table13456[[#This Row],[phase4]])</f>
        <v>1700025004</v>
      </c>
      <c r="E6371" s="2" t="str">
        <f>+Table13456[[#This Row],[DESCRIPTION]]</f>
        <v>SIGN STRUCTURE REPAIR- VERMIN SCREEN, PROJECT 123456-1-52-01</v>
      </c>
      <c r="F6371" s="2" t="str">
        <f>+LEFT(Table13456[[#This Row],[PAY ITEM]],1)</f>
        <v>0</v>
      </c>
      <c r="G6371" s="2" t="str">
        <f>IF(Table13456[[#This Row],[first]]="0",SUBSTITUTE(TRIM(MID(B6371, 2, 3))," ","0"),SUBSTITUTE(TRIM(MID(B6371, 1, 3))," ","0"))</f>
        <v>700</v>
      </c>
      <c r="H6371" s="2" t="str">
        <f>IF(Table13456[[#This Row],[first]]="0",SUBSTITUTE(TRIM(MID(B6371, 5, 3))," ","0"),SUBSTITUTE(TRIM(MID(B6371, 4, 3))," ","0"))</f>
        <v>25</v>
      </c>
      <c r="I6371" s="2" t="str">
        <f>IF(Table13456[[#This Row],[first]]="0",SUBSTITUTE(TRIM(MID(B6371, 8, 3))," ","0"),SUBSTITUTE(TRIM(MID(B6371, 7, 3))," ","0"))</f>
        <v>4</v>
      </c>
      <c r="J6371" s="2">
        <v>1</v>
      </c>
      <c r="K6371" s="2" t="str">
        <f t="shared" si="297"/>
        <v>700</v>
      </c>
      <c r="L6371" s="2" t="str">
        <f t="shared" si="298"/>
        <v>025</v>
      </c>
      <c r="M6371" s="2" t="str">
        <f t="shared" si="299"/>
        <v>004</v>
      </c>
    </row>
    <row r="6372" spans="2:13" x14ac:dyDescent="0.25">
      <c r="B6372" s="2" t="s">
        <v>14103</v>
      </c>
      <c r="C6372" s="2" t="s">
        <v>14104</v>
      </c>
      <c r="D6372" s="6" t="str">
        <f>+_xlfn.CONCAT(Table13456[[#This Row],[phase1]],Table13456[[#This Row],[phase2]],Table13456[[#This Row],[phase3]],Table13456[[#This Row],[phase4]])</f>
        <v>1700025005</v>
      </c>
      <c r="E6372" s="2" t="str">
        <f>+Table13456[[#This Row],[DESCRIPTION]]</f>
        <v>SIGN - RELOCATE WRONG WAY SIGN ASSEMBLY TO TRANSFORMER BASE, PROJECT 440292-1-52-01</v>
      </c>
      <c r="F6372" s="2" t="str">
        <f>+LEFT(Table13456[[#This Row],[PAY ITEM]],1)</f>
        <v>0</v>
      </c>
      <c r="G6372" s="2" t="str">
        <f>IF(Table13456[[#This Row],[first]]="0",SUBSTITUTE(TRIM(MID(B6372, 2, 3))," ","0"),SUBSTITUTE(TRIM(MID(B6372, 1, 3))," ","0"))</f>
        <v>700</v>
      </c>
      <c r="H6372" s="2" t="str">
        <f>IF(Table13456[[#This Row],[first]]="0",SUBSTITUTE(TRIM(MID(B6372, 5, 3))," ","0"),SUBSTITUTE(TRIM(MID(B6372, 4, 3))," ","0"))</f>
        <v>25</v>
      </c>
      <c r="I6372" s="2" t="str">
        <f>IF(Table13456[[#This Row],[first]]="0",SUBSTITUTE(TRIM(MID(B6372, 8, 3))," ","0"),SUBSTITUTE(TRIM(MID(B6372, 7, 3))," ","0"))</f>
        <v>5</v>
      </c>
      <c r="J6372" s="2">
        <v>1</v>
      </c>
      <c r="K6372" s="2" t="str">
        <f t="shared" si="297"/>
        <v>700</v>
      </c>
      <c r="L6372" s="2" t="str">
        <f t="shared" si="298"/>
        <v>025</v>
      </c>
      <c r="M6372" s="2" t="str">
        <f t="shared" si="299"/>
        <v>005</v>
      </c>
    </row>
    <row r="6373" spans="2:13" x14ac:dyDescent="0.25">
      <c r="B6373" s="2" t="s">
        <v>14105</v>
      </c>
      <c r="C6373" s="2" t="s">
        <v>14106</v>
      </c>
      <c r="D6373" s="6" t="str">
        <f>+_xlfn.CONCAT(Table13456[[#This Row],[phase1]],Table13456[[#This Row],[phase2]],Table13456[[#This Row],[phase3]],Table13456[[#This Row],[phase4]])</f>
        <v>1700025006</v>
      </c>
      <c r="E6373" s="2" t="str">
        <f>+Table13456[[#This Row],[DESCRIPTION]]</f>
        <v>SIGNING- NAME PANELS FOR EXISTING WELCOME SIGNS 12-20 FT2 , PROJECT 431958-2-52-01</v>
      </c>
      <c r="F6373" s="2" t="str">
        <f>+LEFT(Table13456[[#This Row],[PAY ITEM]],1)</f>
        <v>0</v>
      </c>
      <c r="G6373" s="2" t="str">
        <f>IF(Table13456[[#This Row],[first]]="0",SUBSTITUTE(TRIM(MID(B6373, 2, 3))," ","0"),SUBSTITUTE(TRIM(MID(B6373, 1, 3))," ","0"))</f>
        <v>700</v>
      </c>
      <c r="H6373" s="2" t="str">
        <f>IF(Table13456[[#This Row],[first]]="0",SUBSTITUTE(TRIM(MID(B6373, 5, 3))," ","0"),SUBSTITUTE(TRIM(MID(B6373, 4, 3))," ","0"))</f>
        <v>25</v>
      </c>
      <c r="I6373" s="2" t="str">
        <f>IF(Table13456[[#This Row],[first]]="0",SUBSTITUTE(TRIM(MID(B6373, 8, 3))," ","0"),SUBSTITUTE(TRIM(MID(B6373, 7, 3))," ","0"))</f>
        <v>6</v>
      </c>
      <c r="J6373" s="2">
        <v>1</v>
      </c>
      <c r="K6373" s="2" t="str">
        <f t="shared" si="297"/>
        <v>700</v>
      </c>
      <c r="L6373" s="2" t="str">
        <f t="shared" si="298"/>
        <v>025</v>
      </c>
      <c r="M6373" s="2" t="str">
        <f t="shared" si="299"/>
        <v>006</v>
      </c>
    </row>
    <row r="6374" spans="2:13" x14ac:dyDescent="0.25">
      <c r="B6374" s="2" t="s">
        <v>14107</v>
      </c>
      <c r="C6374" s="2" t="s">
        <v>14108</v>
      </c>
      <c r="D6374" s="6" t="str">
        <f>+_xlfn.CONCAT(Table13456[[#This Row],[phase1]],Table13456[[#This Row],[phase2]],Table13456[[#This Row],[phase3]],Table13456[[#This Row],[phase4]])</f>
        <v>1700025007</v>
      </c>
      <c r="E6374" s="2" t="str">
        <f>+Table13456[[#This Row],[DESCRIPTION]]</f>
        <v>SIGNING- NAME PANELS FOR EXISTING WELCOME SIGNS 51-100 FT2 , PROJECT 431958-2-52-01</v>
      </c>
      <c r="F6374" s="2" t="str">
        <f>+LEFT(Table13456[[#This Row],[PAY ITEM]],1)</f>
        <v>0</v>
      </c>
      <c r="G6374" s="2" t="str">
        <f>IF(Table13456[[#This Row],[first]]="0",SUBSTITUTE(TRIM(MID(B6374, 2, 3))," ","0"),SUBSTITUTE(TRIM(MID(B6374, 1, 3))," ","0"))</f>
        <v>700</v>
      </c>
      <c r="H6374" s="2" t="str">
        <f>IF(Table13456[[#This Row],[first]]="0",SUBSTITUTE(TRIM(MID(B6374, 5, 3))," ","0"),SUBSTITUTE(TRIM(MID(B6374, 4, 3))," ","0"))</f>
        <v>25</v>
      </c>
      <c r="I6374" s="2" t="str">
        <f>IF(Table13456[[#This Row],[first]]="0",SUBSTITUTE(TRIM(MID(B6374, 8, 3))," ","0"),SUBSTITUTE(TRIM(MID(B6374, 7, 3))," ","0"))</f>
        <v>7</v>
      </c>
      <c r="J6374" s="2">
        <v>1</v>
      </c>
      <c r="K6374" s="2" t="str">
        <f t="shared" si="297"/>
        <v>700</v>
      </c>
      <c r="L6374" s="2" t="str">
        <f t="shared" si="298"/>
        <v>025</v>
      </c>
      <c r="M6374" s="2" t="str">
        <f t="shared" si="299"/>
        <v>007</v>
      </c>
    </row>
    <row r="6375" spans="2:13" x14ac:dyDescent="0.25">
      <c r="B6375" s="2" t="s">
        <v>14109</v>
      </c>
      <c r="C6375" s="2" t="s">
        <v>14110</v>
      </c>
      <c r="D6375" s="6" t="str">
        <f>+_xlfn.CONCAT(Table13456[[#This Row],[phase1]],Table13456[[#This Row],[phase2]],Table13456[[#This Row],[phase3]],Table13456[[#This Row],[phase4]])</f>
        <v>1700025008</v>
      </c>
      <c r="E6375" s="2" t="str">
        <f>+Table13456[[#This Row],[DESCRIPTION]]</f>
        <v>OVERHEAD STATIC SIGN STRUCTURE, SPECIAL FOUNDATION, FURNISH &amp; INSTALL, SPAN, 51-100 FT, PROJECT 444622-1-52-01</v>
      </c>
      <c r="F6375" s="2" t="str">
        <f>+LEFT(Table13456[[#This Row],[PAY ITEM]],1)</f>
        <v>0</v>
      </c>
      <c r="G6375" s="2" t="str">
        <f>IF(Table13456[[#This Row],[first]]="0",SUBSTITUTE(TRIM(MID(B6375, 2, 3))," ","0"),SUBSTITUTE(TRIM(MID(B6375, 1, 3))," ","0"))</f>
        <v>700</v>
      </c>
      <c r="H6375" s="2" t="str">
        <f>IF(Table13456[[#This Row],[first]]="0",SUBSTITUTE(TRIM(MID(B6375, 5, 3))," ","0"),SUBSTITUTE(TRIM(MID(B6375, 4, 3))," ","0"))</f>
        <v>25</v>
      </c>
      <c r="I6375" s="2" t="str">
        <f>IF(Table13456[[#This Row],[first]]="0",SUBSTITUTE(TRIM(MID(B6375, 8, 3))," ","0"),SUBSTITUTE(TRIM(MID(B6375, 7, 3))," ","0"))</f>
        <v>8</v>
      </c>
      <c r="J6375" s="2">
        <v>1</v>
      </c>
      <c r="K6375" s="2" t="str">
        <f t="shared" si="297"/>
        <v>700</v>
      </c>
      <c r="L6375" s="2" t="str">
        <f t="shared" si="298"/>
        <v>025</v>
      </c>
      <c r="M6375" s="2" t="str">
        <f t="shared" si="299"/>
        <v>008</v>
      </c>
    </row>
    <row r="6376" spans="2:13" x14ac:dyDescent="0.25">
      <c r="B6376" s="2" t="s">
        <v>3023</v>
      </c>
      <c r="C6376" s="2" t="s">
        <v>3024</v>
      </c>
      <c r="D6376" s="6" t="str">
        <f>+_xlfn.CONCAT(Table13456[[#This Row],[phase1]],Table13456[[#This Row],[phase2]],Table13456[[#This Row],[phase3]],Table13456[[#This Row],[phase4]])</f>
        <v>1700025009</v>
      </c>
      <c r="E6376" s="2" t="str">
        <f>+Table13456[[#This Row],[DESCRIPTION]]</f>
        <v>OVERHEAD STATIC SIGN STRUCTURE, F&amp;I, CANTILEVER 21'-30', W/FOUNDATION AND 7'2" TRANSITION COLUMN, PROJECT 428358-4-52-01</v>
      </c>
      <c r="F6376" s="2" t="str">
        <f>+LEFT(Table13456[[#This Row],[PAY ITEM]],1)</f>
        <v>0</v>
      </c>
      <c r="G6376" s="2" t="str">
        <f>IF(Table13456[[#This Row],[first]]="0",SUBSTITUTE(TRIM(MID(B6376, 2, 3))," ","0"),SUBSTITUTE(TRIM(MID(B6376, 1, 3))," ","0"))</f>
        <v>700</v>
      </c>
      <c r="H6376" s="2" t="str">
        <f>IF(Table13456[[#This Row],[first]]="0",SUBSTITUTE(TRIM(MID(B6376, 5, 3))," ","0"),SUBSTITUTE(TRIM(MID(B6376, 4, 3))," ","0"))</f>
        <v>25</v>
      </c>
      <c r="I6376" s="2" t="str">
        <f>IF(Table13456[[#This Row],[first]]="0",SUBSTITUTE(TRIM(MID(B6376, 8, 3))," ","0"),SUBSTITUTE(TRIM(MID(B6376, 7, 3))," ","0"))</f>
        <v>9</v>
      </c>
      <c r="J6376" s="2">
        <v>1</v>
      </c>
      <c r="K6376" s="2" t="str">
        <f t="shared" si="297"/>
        <v>700</v>
      </c>
      <c r="L6376" s="2" t="str">
        <f t="shared" si="298"/>
        <v>025</v>
      </c>
      <c r="M6376" s="2" t="str">
        <f t="shared" si="299"/>
        <v>009</v>
      </c>
    </row>
    <row r="6377" spans="2:13" x14ac:dyDescent="0.25">
      <c r="B6377" s="2" t="s">
        <v>3025</v>
      </c>
      <c r="C6377" s="2" t="s">
        <v>3026</v>
      </c>
      <c r="D6377" s="6" t="str">
        <f>+_xlfn.CONCAT(Table13456[[#This Row],[phase1]],Table13456[[#This Row],[phase2]],Table13456[[#This Row],[phase3]],Table13456[[#This Row],[phase4]])</f>
        <v>1700025010</v>
      </c>
      <c r="E6377" s="2" t="str">
        <f>+Table13456[[#This Row],[DESCRIPTION]]</f>
        <v>OVERHEAD STATIC SIGN STRUCTURE, F&amp;I, CANTILEVER 41'-50', W/FOUNDATION AND 25' TRANSITION COLUMN, PROJECT 428358-4-52-01</v>
      </c>
      <c r="F6377" s="2" t="str">
        <f>+LEFT(Table13456[[#This Row],[PAY ITEM]],1)</f>
        <v>0</v>
      </c>
      <c r="G6377" s="2" t="str">
        <f>IF(Table13456[[#This Row],[first]]="0",SUBSTITUTE(TRIM(MID(B6377, 2, 3))," ","0"),SUBSTITUTE(TRIM(MID(B6377, 1, 3))," ","0"))</f>
        <v>700</v>
      </c>
      <c r="H6377" s="2" t="str">
        <f>IF(Table13456[[#This Row],[first]]="0",SUBSTITUTE(TRIM(MID(B6377, 5, 3))," ","0"),SUBSTITUTE(TRIM(MID(B6377, 4, 3))," ","0"))</f>
        <v>25</v>
      </c>
      <c r="I6377" s="2" t="str">
        <f>IF(Table13456[[#This Row],[first]]="0",SUBSTITUTE(TRIM(MID(B6377, 8, 3))," ","0"),SUBSTITUTE(TRIM(MID(B6377, 7, 3))," ","0"))</f>
        <v>10</v>
      </c>
      <c r="J6377" s="2">
        <v>1</v>
      </c>
      <c r="K6377" s="2" t="str">
        <f t="shared" si="297"/>
        <v>700</v>
      </c>
      <c r="L6377" s="2" t="str">
        <f t="shared" si="298"/>
        <v>025</v>
      </c>
      <c r="M6377" s="2" t="str">
        <f t="shared" si="299"/>
        <v>010</v>
      </c>
    </row>
    <row r="6378" spans="2:13" x14ac:dyDescent="0.25">
      <c r="B6378" s="2" t="s">
        <v>14111</v>
      </c>
      <c r="C6378" s="2" t="s">
        <v>14112</v>
      </c>
      <c r="D6378" s="6" t="str">
        <f>+_xlfn.CONCAT(Table13456[[#This Row],[phase1]],Table13456[[#This Row],[phase2]],Table13456[[#This Row],[phase3]],Table13456[[#This Row],[phase4]])</f>
        <v>1700025011</v>
      </c>
      <c r="E6378" s="2" t="str">
        <f>+Table13456[[#This Row],[DESCRIPTION]]</f>
        <v>SIGNING- TEMPORARY MEMORIAL PLAQUE, SPECIAL FOUNDATION, F&amp;I, PROJECT 447046-2-52-01</v>
      </c>
      <c r="F6378" s="2" t="str">
        <f>+LEFT(Table13456[[#This Row],[PAY ITEM]],1)</f>
        <v>0</v>
      </c>
      <c r="G6378" s="2" t="str">
        <f>IF(Table13456[[#This Row],[first]]="0",SUBSTITUTE(TRIM(MID(B6378, 2, 3))," ","0"),SUBSTITUTE(TRIM(MID(B6378, 1, 3))," ","0"))</f>
        <v>700</v>
      </c>
      <c r="H6378" s="2" t="str">
        <f>IF(Table13456[[#This Row],[first]]="0",SUBSTITUTE(TRIM(MID(B6378, 5, 3))," ","0"),SUBSTITUTE(TRIM(MID(B6378, 4, 3))," ","0"))</f>
        <v>25</v>
      </c>
      <c r="I6378" s="2" t="str">
        <f>IF(Table13456[[#This Row],[first]]="0",SUBSTITUTE(TRIM(MID(B6378, 8, 3))," ","0"),SUBSTITUTE(TRIM(MID(B6378, 7, 3))," ","0"))</f>
        <v>11</v>
      </c>
      <c r="J6378" s="2">
        <v>1</v>
      </c>
      <c r="K6378" s="2" t="str">
        <f t="shared" si="297"/>
        <v>700</v>
      </c>
      <c r="L6378" s="2" t="str">
        <f t="shared" si="298"/>
        <v>025</v>
      </c>
      <c r="M6378" s="2" t="str">
        <f t="shared" si="299"/>
        <v>011</v>
      </c>
    </row>
    <row r="6379" spans="2:13" x14ac:dyDescent="0.25">
      <c r="B6379" s="2" t="s">
        <v>3027</v>
      </c>
      <c r="C6379" s="2" t="s">
        <v>3028</v>
      </c>
      <c r="D6379" s="6" t="str">
        <f>+_xlfn.CONCAT(Table13456[[#This Row],[phase1]],Table13456[[#This Row],[phase2]],Table13456[[#This Row],[phase3]],Table13456[[#This Row],[phase4]])</f>
        <v>1700025012</v>
      </c>
      <c r="E6379" s="2" t="str">
        <f>+Table13456[[#This Row],[DESCRIPTION]]</f>
        <v>15FT TRI-RAIL WAYFINDING SIGN PANEL ASSEMBLY, FURNISH AND INSTALL</v>
      </c>
      <c r="F6379" s="2" t="str">
        <f>+LEFT(Table13456[[#This Row],[PAY ITEM]],1)</f>
        <v>0</v>
      </c>
      <c r="G6379" s="2" t="str">
        <f>IF(Table13456[[#This Row],[first]]="0",SUBSTITUTE(TRIM(MID(B6379, 2, 3))," ","0"),SUBSTITUTE(TRIM(MID(B6379, 1, 3))," ","0"))</f>
        <v>700</v>
      </c>
      <c r="H6379" s="2" t="str">
        <f>IF(Table13456[[#This Row],[first]]="0",SUBSTITUTE(TRIM(MID(B6379, 5, 3))," ","0"),SUBSTITUTE(TRIM(MID(B6379, 4, 3))," ","0"))</f>
        <v>25</v>
      </c>
      <c r="I6379" s="2" t="str">
        <f>IF(Table13456[[#This Row],[first]]="0",SUBSTITUTE(TRIM(MID(B6379, 8, 3))," ","0"),SUBSTITUTE(TRIM(MID(B6379, 7, 3))," ","0"))</f>
        <v>12</v>
      </c>
      <c r="J6379" s="2">
        <v>1</v>
      </c>
      <c r="K6379" s="2" t="str">
        <f t="shared" si="297"/>
        <v>700</v>
      </c>
      <c r="L6379" s="2" t="str">
        <f t="shared" si="298"/>
        <v>025</v>
      </c>
      <c r="M6379" s="2" t="str">
        <f t="shared" si="299"/>
        <v>012</v>
      </c>
    </row>
    <row r="6380" spans="2:13" x14ac:dyDescent="0.25">
      <c r="B6380" s="2" t="s">
        <v>3029</v>
      </c>
      <c r="C6380" s="2" t="s">
        <v>3030</v>
      </c>
      <c r="D6380" s="6" t="str">
        <f>+_xlfn.CONCAT(Table13456[[#This Row],[phase1]],Table13456[[#This Row],[phase2]],Table13456[[#This Row],[phase3]],Table13456[[#This Row],[phase4]])</f>
        <v>1700025013</v>
      </c>
      <c r="E6380" s="2" t="str">
        <f>+Table13456[[#This Row],[DESCRIPTION]]</f>
        <v>OVERHEAD STATIC SIGN STRUCTURE, F&amp;I, SPAN, 101'-150', W/FOUNDATIONS AND 20.5' TRANSITION COLUMN</v>
      </c>
      <c r="F6380" s="2" t="str">
        <f>+LEFT(Table13456[[#This Row],[PAY ITEM]],1)</f>
        <v>0</v>
      </c>
      <c r="G6380" s="2" t="str">
        <f>IF(Table13456[[#This Row],[first]]="0",SUBSTITUTE(TRIM(MID(B6380, 2, 3))," ","0"),SUBSTITUTE(TRIM(MID(B6380, 1, 3))," ","0"))</f>
        <v>700</v>
      </c>
      <c r="H6380" s="2" t="str">
        <f>IF(Table13456[[#This Row],[first]]="0",SUBSTITUTE(TRIM(MID(B6380, 5, 3))," ","0"),SUBSTITUTE(TRIM(MID(B6380, 4, 3))," ","0"))</f>
        <v>25</v>
      </c>
      <c r="I6380" s="2" t="str">
        <f>IF(Table13456[[#This Row],[first]]="0",SUBSTITUTE(TRIM(MID(B6380, 8, 3))," ","0"),SUBSTITUTE(TRIM(MID(B6380, 7, 3))," ","0"))</f>
        <v>13</v>
      </c>
      <c r="J6380" s="2">
        <v>1</v>
      </c>
      <c r="K6380" s="2" t="str">
        <f t="shared" si="297"/>
        <v>700</v>
      </c>
      <c r="L6380" s="2" t="str">
        <f t="shared" si="298"/>
        <v>025</v>
      </c>
      <c r="M6380" s="2" t="str">
        <f t="shared" si="299"/>
        <v>013</v>
      </c>
    </row>
    <row r="6381" spans="2:13" x14ac:dyDescent="0.25">
      <c r="B6381" s="2" t="s">
        <v>3031</v>
      </c>
      <c r="C6381" s="2" t="s">
        <v>3032</v>
      </c>
      <c r="D6381" s="6" t="str">
        <f>+_xlfn.CONCAT(Table13456[[#This Row],[phase1]],Table13456[[#This Row],[phase2]],Table13456[[#This Row],[phase3]],Table13456[[#This Row],[phase4]])</f>
        <v>1700025014</v>
      </c>
      <c r="E6381" s="2" t="str">
        <f>+Table13456[[#This Row],[DESCRIPTION]]</f>
        <v>OVERHEAD STATIC SIGN STRUCTURE, F&amp;I, CANTILEVER 54', SPECIAL DESIGN</v>
      </c>
      <c r="F6381" s="2" t="str">
        <f>+LEFT(Table13456[[#This Row],[PAY ITEM]],1)</f>
        <v>0</v>
      </c>
      <c r="G6381" s="2" t="str">
        <f>IF(Table13456[[#This Row],[first]]="0",SUBSTITUTE(TRIM(MID(B6381, 2, 3))," ","0"),SUBSTITUTE(TRIM(MID(B6381, 1, 3))," ","0"))</f>
        <v>700</v>
      </c>
      <c r="H6381" s="2" t="str">
        <f>IF(Table13456[[#This Row],[first]]="0",SUBSTITUTE(TRIM(MID(B6381, 5, 3))," ","0"),SUBSTITUTE(TRIM(MID(B6381, 4, 3))," ","0"))</f>
        <v>25</v>
      </c>
      <c r="I6381" s="2" t="str">
        <f>IF(Table13456[[#This Row],[first]]="0",SUBSTITUTE(TRIM(MID(B6381, 8, 3))," ","0"),SUBSTITUTE(TRIM(MID(B6381, 7, 3))," ","0"))</f>
        <v>14</v>
      </c>
      <c r="J6381" s="2">
        <v>1</v>
      </c>
      <c r="K6381" s="2" t="str">
        <f t="shared" si="297"/>
        <v>700</v>
      </c>
      <c r="L6381" s="2" t="str">
        <f t="shared" si="298"/>
        <v>025</v>
      </c>
      <c r="M6381" s="2" t="str">
        <f t="shared" si="299"/>
        <v>014</v>
      </c>
    </row>
    <row r="6382" spans="2:13" x14ac:dyDescent="0.25">
      <c r="B6382" s="2" t="s">
        <v>3033</v>
      </c>
      <c r="C6382" s="2" t="s">
        <v>3034</v>
      </c>
      <c r="D6382" s="6" t="str">
        <f>+_xlfn.CONCAT(Table13456[[#This Row],[phase1]],Table13456[[#This Row],[phase2]],Table13456[[#This Row],[phase3]],Table13456[[#This Row],[phase4]])</f>
        <v>1700025015</v>
      </c>
      <c r="E6382" s="2" t="str">
        <f>+Table13456[[#This Row],[DESCRIPTION]]</f>
        <v>OVERHEAD STATIC SIGN STRUCTURE, F&amp;I, CANTILEVER, 33.5', W/FOUNDATION AND 24'-9.5" TRANSITION COLUMN</v>
      </c>
      <c r="F6382" s="2" t="str">
        <f>+LEFT(Table13456[[#This Row],[PAY ITEM]],1)</f>
        <v>0</v>
      </c>
      <c r="G6382" s="2" t="str">
        <f>IF(Table13456[[#This Row],[first]]="0",SUBSTITUTE(TRIM(MID(B6382, 2, 3))," ","0"),SUBSTITUTE(TRIM(MID(B6382, 1, 3))," ","0"))</f>
        <v>700</v>
      </c>
      <c r="H6382" s="2" t="str">
        <f>IF(Table13456[[#This Row],[first]]="0",SUBSTITUTE(TRIM(MID(B6382, 5, 3))," ","0"),SUBSTITUTE(TRIM(MID(B6382, 4, 3))," ","0"))</f>
        <v>25</v>
      </c>
      <c r="I6382" s="2" t="str">
        <f>IF(Table13456[[#This Row],[first]]="0",SUBSTITUTE(TRIM(MID(B6382, 8, 3))," ","0"),SUBSTITUTE(TRIM(MID(B6382, 7, 3))," ","0"))</f>
        <v>15</v>
      </c>
      <c r="J6382" s="2">
        <v>1</v>
      </c>
      <c r="K6382" s="2" t="str">
        <f t="shared" si="297"/>
        <v>700</v>
      </c>
      <c r="L6382" s="2" t="str">
        <f t="shared" si="298"/>
        <v>025</v>
      </c>
      <c r="M6382" s="2" t="str">
        <f t="shared" si="299"/>
        <v>015</v>
      </c>
    </row>
    <row r="6383" spans="2:13" x14ac:dyDescent="0.25">
      <c r="B6383" s="2" t="s">
        <v>3035</v>
      </c>
      <c r="C6383" s="2" t="s">
        <v>3036</v>
      </c>
      <c r="D6383" s="6" t="str">
        <f>+_xlfn.CONCAT(Table13456[[#This Row],[phase1]],Table13456[[#This Row],[phase2]],Table13456[[#This Row],[phase3]],Table13456[[#This Row],[phase4]])</f>
        <v>1700025016</v>
      </c>
      <c r="E6383" s="2" t="str">
        <f>+Table13456[[#This Row],[DESCRIPTION]]</f>
        <v>OVERHEAD STATIC SIGN STRUCTURE, F&amp;I, SPAN, 51'-100', W/FOUNDATIONS AND 9'-10.3" TRANSITION COLUMN</v>
      </c>
      <c r="F6383" s="2" t="str">
        <f>+LEFT(Table13456[[#This Row],[PAY ITEM]],1)</f>
        <v>0</v>
      </c>
      <c r="G6383" s="2" t="str">
        <f>IF(Table13456[[#This Row],[first]]="0",SUBSTITUTE(TRIM(MID(B6383, 2, 3))," ","0"),SUBSTITUTE(TRIM(MID(B6383, 1, 3))," ","0"))</f>
        <v>700</v>
      </c>
      <c r="H6383" s="2" t="str">
        <f>IF(Table13456[[#This Row],[first]]="0",SUBSTITUTE(TRIM(MID(B6383, 5, 3))," ","0"),SUBSTITUTE(TRIM(MID(B6383, 4, 3))," ","0"))</f>
        <v>25</v>
      </c>
      <c r="I6383" s="2" t="str">
        <f>IF(Table13456[[#This Row],[first]]="0",SUBSTITUTE(TRIM(MID(B6383, 8, 3))," ","0"),SUBSTITUTE(TRIM(MID(B6383, 7, 3))," ","0"))</f>
        <v>16</v>
      </c>
      <c r="J6383" s="2">
        <v>1</v>
      </c>
      <c r="K6383" s="2" t="str">
        <f t="shared" si="297"/>
        <v>700</v>
      </c>
      <c r="L6383" s="2" t="str">
        <f t="shared" si="298"/>
        <v>025</v>
      </c>
      <c r="M6383" s="2" t="str">
        <f t="shared" si="299"/>
        <v>016</v>
      </c>
    </row>
    <row r="6384" spans="2:13" x14ac:dyDescent="0.25">
      <c r="B6384" s="2" t="s">
        <v>14113</v>
      </c>
      <c r="C6384" s="2" t="s">
        <v>14114</v>
      </c>
      <c r="D6384" s="6" t="str">
        <f>+_xlfn.CONCAT(Table13456[[#This Row],[phase1]],Table13456[[#This Row],[phase2]],Table13456[[#This Row],[phase3]],Table13456[[#This Row],[phase4]])</f>
        <v>1700025017</v>
      </c>
      <c r="E6384" s="2" t="str">
        <f>+Table13456[[#This Row],[DESCRIPTION]]</f>
        <v>INTERNALLY ILLUMINATED SIGN, INSTALL, BRIDGE MOUNT</v>
      </c>
      <c r="F6384" s="2" t="str">
        <f>+LEFT(Table13456[[#This Row],[PAY ITEM]],1)</f>
        <v>0</v>
      </c>
      <c r="G6384" s="2" t="str">
        <f>IF(Table13456[[#This Row],[first]]="0",SUBSTITUTE(TRIM(MID(B6384, 2, 3))," ","0"),SUBSTITUTE(TRIM(MID(B6384, 1, 3))," ","0"))</f>
        <v>700</v>
      </c>
      <c r="H6384" s="2" t="str">
        <f>IF(Table13456[[#This Row],[first]]="0",SUBSTITUTE(TRIM(MID(B6384, 5, 3))," ","0"),SUBSTITUTE(TRIM(MID(B6384, 4, 3))," ","0"))</f>
        <v>25</v>
      </c>
      <c r="I6384" s="2" t="str">
        <f>IF(Table13456[[#This Row],[first]]="0",SUBSTITUTE(TRIM(MID(B6384, 8, 3))," ","0"),SUBSTITUTE(TRIM(MID(B6384, 7, 3))," ","0"))</f>
        <v>17</v>
      </c>
      <c r="J6384" s="2">
        <v>1</v>
      </c>
      <c r="K6384" s="2" t="str">
        <f t="shared" si="297"/>
        <v>700</v>
      </c>
      <c r="L6384" s="2" t="str">
        <f t="shared" si="298"/>
        <v>025</v>
      </c>
      <c r="M6384" s="2" t="str">
        <f t="shared" si="299"/>
        <v>017</v>
      </c>
    </row>
    <row r="6385" spans="2:13" x14ac:dyDescent="0.25">
      <c r="B6385" s="2" t="s">
        <v>14115</v>
      </c>
      <c r="C6385" s="2" t="s">
        <v>14116</v>
      </c>
      <c r="D6385" s="6" t="str">
        <f>+_xlfn.CONCAT(Table13456[[#This Row],[phase1]],Table13456[[#This Row],[phase2]],Table13456[[#This Row],[phase3]],Table13456[[#This Row],[phase4]])</f>
        <v>1700032045</v>
      </c>
      <c r="E6385" s="2" t="str">
        <f>+Table13456[[#This Row],[DESCRIPTION]]</f>
        <v>ERROR: SIGN PANEL, FURNISH &amp; INSTALL OVERHEAD MOUNT</v>
      </c>
      <c r="F6385" s="2" t="str">
        <f>+LEFT(Table13456[[#This Row],[PAY ITEM]],1)</f>
        <v>0</v>
      </c>
      <c r="G6385" s="2" t="str">
        <f>IF(Table13456[[#This Row],[first]]="0",SUBSTITUTE(TRIM(MID(B6385, 2, 3))," ","0"),SUBSTITUTE(TRIM(MID(B6385, 1, 3))," ","0"))</f>
        <v>700</v>
      </c>
      <c r="H6385" s="2" t="str">
        <f>IF(Table13456[[#This Row],[first]]="0",SUBSTITUTE(TRIM(MID(B6385, 5, 3))," ","0"),SUBSTITUTE(TRIM(MID(B6385, 4, 3))," ","0"))</f>
        <v>32</v>
      </c>
      <c r="I6385" s="2" t="str">
        <f>IF(Table13456[[#This Row],[first]]="0",SUBSTITUTE(TRIM(MID(B6385, 8, 3))," ","0"),SUBSTITUTE(TRIM(MID(B6385, 7, 3))," ","0"))</f>
        <v>45</v>
      </c>
      <c r="J6385" s="2">
        <v>1</v>
      </c>
      <c r="K6385" s="2" t="str">
        <f t="shared" si="297"/>
        <v>700</v>
      </c>
      <c r="L6385" s="2" t="str">
        <f t="shared" si="298"/>
        <v>032</v>
      </c>
      <c r="M6385" s="2" t="str">
        <f t="shared" si="299"/>
        <v>045</v>
      </c>
    </row>
    <row r="6386" spans="2:13" x14ac:dyDescent="0.25">
      <c r="B6386" s="2" t="s">
        <v>14117</v>
      </c>
      <c r="C6386" s="2" t="s">
        <v>14118</v>
      </c>
      <c r="D6386" s="6" t="str">
        <f>+_xlfn.CONCAT(Table13456[[#This Row],[phase1]],Table13456[[#This Row],[phase2]],Table13456[[#This Row],[phase3]],Table13456[[#This Row],[phase4]])</f>
        <v>1700038024</v>
      </c>
      <c r="E6386" s="2" t="str">
        <f>+Table13456[[#This Row],[DESCRIPTION]]</f>
        <v>SIGN LT'D OVHD TRUSS-MONOTUBE, T 21-40,S301-400</v>
      </c>
      <c r="F6386" s="2" t="str">
        <f>+LEFT(Table13456[[#This Row],[PAY ITEM]],1)</f>
        <v>0</v>
      </c>
      <c r="G6386" s="2" t="str">
        <f>IF(Table13456[[#This Row],[first]]="0",SUBSTITUTE(TRIM(MID(B6386, 2, 3))," ","0"),SUBSTITUTE(TRIM(MID(B6386, 1, 3))," ","0"))</f>
        <v>700</v>
      </c>
      <c r="H6386" s="2" t="str">
        <f>IF(Table13456[[#This Row],[first]]="0",SUBSTITUTE(TRIM(MID(B6386, 5, 3))," ","0"),SUBSTITUTE(TRIM(MID(B6386, 4, 3))," ","0"))</f>
        <v>38</v>
      </c>
      <c r="I6386" s="2" t="str">
        <f>IF(Table13456[[#This Row],[first]]="0",SUBSTITUTE(TRIM(MID(B6386, 8, 3))," ","0"),SUBSTITUTE(TRIM(MID(B6386, 7, 3))," ","0"))</f>
        <v>024</v>
      </c>
      <c r="J6386" s="2">
        <v>1</v>
      </c>
      <c r="K6386" s="2" t="str">
        <f t="shared" si="297"/>
        <v>700</v>
      </c>
      <c r="L6386" s="2" t="str">
        <f t="shared" si="298"/>
        <v>038</v>
      </c>
      <c r="M6386" s="2" t="str">
        <f t="shared" si="299"/>
        <v>024</v>
      </c>
    </row>
    <row r="6387" spans="2:13" x14ac:dyDescent="0.25">
      <c r="B6387" s="2" t="s">
        <v>14119</v>
      </c>
      <c r="C6387" s="2" t="s">
        <v>14120</v>
      </c>
      <c r="D6387" s="6" t="str">
        <f>+_xlfn.CONCAT(Table13456[[#This Row],[phase1]],Table13456[[#This Row],[phase2]],Table13456[[#This Row],[phase3]],Table13456[[#This Row],[phase4]])</f>
        <v>1700038033</v>
      </c>
      <c r="E6387" s="2" t="str">
        <f>+Table13456[[#This Row],[DESCRIPTION]]</f>
        <v>SIGN LT'D OVHD TRUSS-MONOTUBE, T 41-60,S201-300</v>
      </c>
      <c r="F6387" s="2" t="str">
        <f>+LEFT(Table13456[[#This Row],[PAY ITEM]],1)</f>
        <v>0</v>
      </c>
      <c r="G6387" s="2" t="str">
        <f>IF(Table13456[[#This Row],[first]]="0",SUBSTITUTE(TRIM(MID(B6387, 2, 3))," ","0"),SUBSTITUTE(TRIM(MID(B6387, 1, 3))," ","0"))</f>
        <v>700</v>
      </c>
      <c r="H6387" s="2" t="str">
        <f>IF(Table13456[[#This Row],[first]]="0",SUBSTITUTE(TRIM(MID(B6387, 5, 3))," ","0"),SUBSTITUTE(TRIM(MID(B6387, 4, 3))," ","0"))</f>
        <v>38</v>
      </c>
      <c r="I6387" s="2" t="str">
        <f>IF(Table13456[[#This Row],[first]]="0",SUBSTITUTE(TRIM(MID(B6387, 8, 3))," ","0"),SUBSTITUTE(TRIM(MID(B6387, 7, 3))," ","0"))</f>
        <v>033</v>
      </c>
      <c r="J6387" s="2">
        <v>1</v>
      </c>
      <c r="K6387" s="2" t="str">
        <f t="shared" si="297"/>
        <v>700</v>
      </c>
      <c r="L6387" s="2" t="str">
        <f t="shared" si="298"/>
        <v>038</v>
      </c>
      <c r="M6387" s="2" t="str">
        <f t="shared" si="299"/>
        <v>033</v>
      </c>
    </row>
    <row r="6388" spans="2:13" x14ac:dyDescent="0.25">
      <c r="B6388" s="2" t="s">
        <v>14121</v>
      </c>
      <c r="C6388" s="2" t="s">
        <v>14122</v>
      </c>
      <c r="D6388" s="6" t="str">
        <f>+_xlfn.CONCAT(Table13456[[#This Row],[phase1]],Table13456[[#This Row],[phase2]],Table13456[[#This Row],[phase3]],Table13456[[#This Row],[phase4]])</f>
        <v>1700038034</v>
      </c>
      <c r="E6388" s="2" t="str">
        <f>+Table13456[[#This Row],[DESCRIPTION]]</f>
        <v>SIGN LT'D OVHD TRUSS-MONOTUBE, T 41-60,S301-400</v>
      </c>
      <c r="F6388" s="2" t="str">
        <f>+LEFT(Table13456[[#This Row],[PAY ITEM]],1)</f>
        <v>0</v>
      </c>
      <c r="G6388" s="2" t="str">
        <f>IF(Table13456[[#This Row],[first]]="0",SUBSTITUTE(TRIM(MID(B6388, 2, 3))," ","0"),SUBSTITUTE(TRIM(MID(B6388, 1, 3))," ","0"))</f>
        <v>700</v>
      </c>
      <c r="H6388" s="2" t="str">
        <f>IF(Table13456[[#This Row],[first]]="0",SUBSTITUTE(TRIM(MID(B6388, 5, 3))," ","0"),SUBSTITUTE(TRIM(MID(B6388, 4, 3))," ","0"))</f>
        <v>38</v>
      </c>
      <c r="I6388" s="2" t="str">
        <f>IF(Table13456[[#This Row],[first]]="0",SUBSTITUTE(TRIM(MID(B6388, 8, 3))," ","0"),SUBSTITUTE(TRIM(MID(B6388, 7, 3))," ","0"))</f>
        <v>034</v>
      </c>
      <c r="J6388" s="2">
        <v>1</v>
      </c>
      <c r="K6388" s="2" t="str">
        <f t="shared" si="297"/>
        <v>700</v>
      </c>
      <c r="L6388" s="2" t="str">
        <f t="shared" si="298"/>
        <v>038</v>
      </c>
      <c r="M6388" s="2" t="str">
        <f t="shared" si="299"/>
        <v>034</v>
      </c>
    </row>
    <row r="6389" spans="2:13" x14ac:dyDescent="0.25">
      <c r="B6389" s="2" t="s">
        <v>14123</v>
      </c>
      <c r="C6389" s="2" t="s">
        <v>14124</v>
      </c>
      <c r="D6389" s="6" t="str">
        <f>+_xlfn.CONCAT(Table13456[[#This Row],[phase1]],Table13456[[#This Row],[phase2]],Table13456[[#This Row],[phase3]],Table13456[[#This Row],[phase4]])</f>
        <v>1700038036</v>
      </c>
      <c r="E6389" s="2" t="str">
        <f>+Table13456[[#This Row],[DESCRIPTION]]</f>
        <v>SIGN LT'D OVHD TRUSS-MONOTUBE, T 41-60,S501-600</v>
      </c>
      <c r="F6389" s="2" t="str">
        <f>+LEFT(Table13456[[#This Row],[PAY ITEM]],1)</f>
        <v>0</v>
      </c>
      <c r="G6389" s="2" t="str">
        <f>IF(Table13456[[#This Row],[first]]="0",SUBSTITUTE(TRIM(MID(B6389, 2, 3))," ","0"),SUBSTITUTE(TRIM(MID(B6389, 1, 3))," ","0"))</f>
        <v>700</v>
      </c>
      <c r="H6389" s="2" t="str">
        <f>IF(Table13456[[#This Row],[first]]="0",SUBSTITUTE(TRIM(MID(B6389, 5, 3))," ","0"),SUBSTITUTE(TRIM(MID(B6389, 4, 3))," ","0"))</f>
        <v>38</v>
      </c>
      <c r="I6389" s="2" t="str">
        <f>IF(Table13456[[#This Row],[first]]="0",SUBSTITUTE(TRIM(MID(B6389, 8, 3))," ","0"),SUBSTITUTE(TRIM(MID(B6389, 7, 3))," ","0"))</f>
        <v>036</v>
      </c>
      <c r="J6389" s="2">
        <v>1</v>
      </c>
      <c r="K6389" s="2" t="str">
        <f t="shared" si="297"/>
        <v>700</v>
      </c>
      <c r="L6389" s="2" t="str">
        <f t="shared" si="298"/>
        <v>038</v>
      </c>
      <c r="M6389" s="2" t="str">
        <f t="shared" si="299"/>
        <v>036</v>
      </c>
    </row>
    <row r="6390" spans="2:13" x14ac:dyDescent="0.25">
      <c r="B6390" s="2" t="s">
        <v>14125</v>
      </c>
      <c r="C6390" s="2" t="s">
        <v>14126</v>
      </c>
      <c r="D6390" s="6" t="str">
        <f>+_xlfn.CONCAT(Table13456[[#This Row],[phase1]],Table13456[[#This Row],[phase2]],Table13456[[#This Row],[phase3]],Table13456[[#This Row],[phase4]])</f>
        <v>1700038043</v>
      </c>
      <c r="E6390" s="2" t="str">
        <f>+Table13456[[#This Row],[DESCRIPTION]]</f>
        <v>SIGN LT'D OVHD TRUSS-MONOTUBE, T 61-80,S201-300</v>
      </c>
      <c r="F6390" s="2" t="str">
        <f>+LEFT(Table13456[[#This Row],[PAY ITEM]],1)</f>
        <v>0</v>
      </c>
      <c r="G6390" s="2" t="str">
        <f>IF(Table13456[[#This Row],[first]]="0",SUBSTITUTE(TRIM(MID(B6390, 2, 3))," ","0"),SUBSTITUTE(TRIM(MID(B6390, 1, 3))," ","0"))</f>
        <v>700</v>
      </c>
      <c r="H6390" s="2" t="str">
        <f>IF(Table13456[[#This Row],[first]]="0",SUBSTITUTE(TRIM(MID(B6390, 5, 3))," ","0"),SUBSTITUTE(TRIM(MID(B6390, 4, 3))," ","0"))</f>
        <v>38</v>
      </c>
      <c r="I6390" s="2" t="str">
        <f>IF(Table13456[[#This Row],[first]]="0",SUBSTITUTE(TRIM(MID(B6390, 8, 3))," ","0"),SUBSTITUTE(TRIM(MID(B6390, 7, 3))," ","0"))</f>
        <v>043</v>
      </c>
      <c r="J6390" s="2">
        <v>1</v>
      </c>
      <c r="K6390" s="2" t="str">
        <f t="shared" si="297"/>
        <v>700</v>
      </c>
      <c r="L6390" s="2" t="str">
        <f t="shared" si="298"/>
        <v>038</v>
      </c>
      <c r="M6390" s="2" t="str">
        <f t="shared" si="299"/>
        <v>043</v>
      </c>
    </row>
    <row r="6391" spans="2:13" x14ac:dyDescent="0.25">
      <c r="B6391" s="2" t="s">
        <v>14127</v>
      </c>
      <c r="C6391" s="2" t="s">
        <v>14128</v>
      </c>
      <c r="D6391" s="6" t="str">
        <f>+_xlfn.CONCAT(Table13456[[#This Row],[phase1]],Table13456[[#This Row],[phase2]],Table13456[[#This Row],[phase3]],Table13456[[#This Row],[phase4]])</f>
        <v>1700038044</v>
      </c>
      <c r="E6391" s="2" t="str">
        <f>+Table13456[[#This Row],[DESCRIPTION]]</f>
        <v>SIGN LT'D OVHD TRUSS-MONOTUBE, T 61-80,S301-400</v>
      </c>
      <c r="F6391" s="2" t="str">
        <f>+LEFT(Table13456[[#This Row],[PAY ITEM]],1)</f>
        <v>0</v>
      </c>
      <c r="G6391" s="2" t="str">
        <f>IF(Table13456[[#This Row],[first]]="0",SUBSTITUTE(TRIM(MID(B6391, 2, 3))," ","0"),SUBSTITUTE(TRIM(MID(B6391, 1, 3))," ","0"))</f>
        <v>700</v>
      </c>
      <c r="H6391" s="2" t="str">
        <f>IF(Table13456[[#This Row],[first]]="0",SUBSTITUTE(TRIM(MID(B6391, 5, 3))," ","0"),SUBSTITUTE(TRIM(MID(B6391, 4, 3))," ","0"))</f>
        <v>38</v>
      </c>
      <c r="I6391" s="2" t="str">
        <f>IF(Table13456[[#This Row],[first]]="0",SUBSTITUTE(TRIM(MID(B6391, 8, 3))," ","0"),SUBSTITUTE(TRIM(MID(B6391, 7, 3))," ","0"))</f>
        <v>044</v>
      </c>
      <c r="J6391" s="2">
        <v>1</v>
      </c>
      <c r="K6391" s="2" t="str">
        <f t="shared" si="297"/>
        <v>700</v>
      </c>
      <c r="L6391" s="2" t="str">
        <f t="shared" si="298"/>
        <v>038</v>
      </c>
      <c r="M6391" s="2" t="str">
        <f t="shared" si="299"/>
        <v>044</v>
      </c>
    </row>
    <row r="6392" spans="2:13" x14ac:dyDescent="0.25">
      <c r="B6392" s="2" t="s">
        <v>14129</v>
      </c>
      <c r="C6392" s="2" t="s">
        <v>14130</v>
      </c>
      <c r="D6392" s="6" t="str">
        <f>+_xlfn.CONCAT(Table13456[[#This Row],[phase1]],Table13456[[#This Row],[phase2]],Table13456[[#This Row],[phase3]],Table13456[[#This Row],[phase4]])</f>
        <v>1700038045</v>
      </c>
      <c r="E6392" s="2" t="str">
        <f>+Table13456[[#This Row],[DESCRIPTION]]</f>
        <v>SIGN LT'D OVHD TRUSS-MONOTUBE, T 61-80,S401-500</v>
      </c>
      <c r="F6392" s="2" t="str">
        <f>+LEFT(Table13456[[#This Row],[PAY ITEM]],1)</f>
        <v>0</v>
      </c>
      <c r="G6392" s="2" t="str">
        <f>IF(Table13456[[#This Row],[first]]="0",SUBSTITUTE(TRIM(MID(B6392, 2, 3))," ","0"),SUBSTITUTE(TRIM(MID(B6392, 1, 3))," ","0"))</f>
        <v>700</v>
      </c>
      <c r="H6392" s="2" t="str">
        <f>IF(Table13456[[#This Row],[first]]="0",SUBSTITUTE(TRIM(MID(B6392, 5, 3))," ","0"),SUBSTITUTE(TRIM(MID(B6392, 4, 3))," ","0"))</f>
        <v>38</v>
      </c>
      <c r="I6392" s="2" t="str">
        <f>IF(Table13456[[#This Row],[first]]="0",SUBSTITUTE(TRIM(MID(B6392, 8, 3))," ","0"),SUBSTITUTE(TRIM(MID(B6392, 7, 3))," ","0"))</f>
        <v>045</v>
      </c>
      <c r="J6392" s="2">
        <v>1</v>
      </c>
      <c r="K6392" s="2" t="str">
        <f t="shared" si="297"/>
        <v>700</v>
      </c>
      <c r="L6392" s="2" t="str">
        <f t="shared" si="298"/>
        <v>038</v>
      </c>
      <c r="M6392" s="2" t="str">
        <f t="shared" si="299"/>
        <v>045</v>
      </c>
    </row>
    <row r="6393" spans="2:13" x14ac:dyDescent="0.25">
      <c r="B6393" s="2" t="s">
        <v>14131</v>
      </c>
      <c r="C6393" s="2" t="s">
        <v>14132</v>
      </c>
      <c r="D6393" s="6" t="str">
        <f>+_xlfn.CONCAT(Table13456[[#This Row],[phase1]],Table13456[[#This Row],[phase2]],Table13456[[#This Row],[phase3]],Table13456[[#This Row],[phase4]])</f>
        <v>1700038053</v>
      </c>
      <c r="E6393" s="2" t="str">
        <f>+Table13456[[#This Row],[DESCRIPTION]]</f>
        <v>SIGN LT'D OVHD TRUSS-MONOTUBE, T 81-100,S201-300</v>
      </c>
      <c r="F6393" s="2" t="str">
        <f>+LEFT(Table13456[[#This Row],[PAY ITEM]],1)</f>
        <v>0</v>
      </c>
      <c r="G6393" s="2" t="str">
        <f>IF(Table13456[[#This Row],[first]]="0",SUBSTITUTE(TRIM(MID(B6393, 2, 3))," ","0"),SUBSTITUTE(TRIM(MID(B6393, 1, 3))," ","0"))</f>
        <v>700</v>
      </c>
      <c r="H6393" s="2" t="str">
        <f>IF(Table13456[[#This Row],[first]]="0",SUBSTITUTE(TRIM(MID(B6393, 5, 3))," ","0"),SUBSTITUTE(TRIM(MID(B6393, 4, 3))," ","0"))</f>
        <v>38</v>
      </c>
      <c r="I6393" s="2" t="str">
        <f>IF(Table13456[[#This Row],[first]]="0",SUBSTITUTE(TRIM(MID(B6393, 8, 3))," ","0"),SUBSTITUTE(TRIM(MID(B6393, 7, 3))," ","0"))</f>
        <v>053</v>
      </c>
      <c r="J6393" s="2">
        <v>1</v>
      </c>
      <c r="K6393" s="2" t="str">
        <f t="shared" si="297"/>
        <v>700</v>
      </c>
      <c r="L6393" s="2" t="str">
        <f t="shared" si="298"/>
        <v>038</v>
      </c>
      <c r="M6393" s="2" t="str">
        <f t="shared" si="299"/>
        <v>053</v>
      </c>
    </row>
    <row r="6394" spans="2:13" x14ac:dyDescent="0.25">
      <c r="B6394" s="2" t="s">
        <v>14133</v>
      </c>
      <c r="C6394" s="2" t="s">
        <v>14134</v>
      </c>
      <c r="D6394" s="6" t="str">
        <f>+_xlfn.CONCAT(Table13456[[#This Row],[phase1]],Table13456[[#This Row],[phase2]],Table13456[[#This Row],[phase3]],Table13456[[#This Row],[phase4]])</f>
        <v>1700038054</v>
      </c>
      <c r="E6394" s="2" t="str">
        <f>+Table13456[[#This Row],[DESCRIPTION]]</f>
        <v>SIGN LT'D OVHD TRUSS-MONOTUBE, T 81-100,S301-400</v>
      </c>
      <c r="F6394" s="2" t="str">
        <f>+LEFT(Table13456[[#This Row],[PAY ITEM]],1)</f>
        <v>0</v>
      </c>
      <c r="G6394" s="2" t="str">
        <f>IF(Table13456[[#This Row],[first]]="0",SUBSTITUTE(TRIM(MID(B6394, 2, 3))," ","0"),SUBSTITUTE(TRIM(MID(B6394, 1, 3))," ","0"))</f>
        <v>700</v>
      </c>
      <c r="H6394" s="2" t="str">
        <f>IF(Table13456[[#This Row],[first]]="0",SUBSTITUTE(TRIM(MID(B6394, 5, 3))," ","0"),SUBSTITUTE(TRIM(MID(B6394, 4, 3))," ","0"))</f>
        <v>38</v>
      </c>
      <c r="I6394" s="2" t="str">
        <f>IF(Table13456[[#This Row],[first]]="0",SUBSTITUTE(TRIM(MID(B6394, 8, 3))," ","0"),SUBSTITUTE(TRIM(MID(B6394, 7, 3))," ","0"))</f>
        <v>054</v>
      </c>
      <c r="J6394" s="2">
        <v>1</v>
      </c>
      <c r="K6394" s="2" t="str">
        <f t="shared" si="297"/>
        <v>700</v>
      </c>
      <c r="L6394" s="2" t="str">
        <f t="shared" si="298"/>
        <v>038</v>
      </c>
      <c r="M6394" s="2" t="str">
        <f t="shared" si="299"/>
        <v>054</v>
      </c>
    </row>
    <row r="6395" spans="2:13" x14ac:dyDescent="0.25">
      <c r="B6395" s="2" t="s">
        <v>14135</v>
      </c>
      <c r="C6395" s="2" t="s">
        <v>14136</v>
      </c>
      <c r="D6395" s="6" t="str">
        <f>+_xlfn.CONCAT(Table13456[[#This Row],[phase1]],Table13456[[#This Row],[phase2]],Table13456[[#This Row],[phase3]],Table13456[[#This Row],[phase4]])</f>
        <v>1700038055</v>
      </c>
      <c r="E6395" s="2" t="str">
        <f>+Table13456[[#This Row],[DESCRIPTION]]</f>
        <v>SIGN LT'D OVHD TRUSS-MONOTUBE, T 81-100,S401-500</v>
      </c>
      <c r="F6395" s="2" t="str">
        <f>+LEFT(Table13456[[#This Row],[PAY ITEM]],1)</f>
        <v>0</v>
      </c>
      <c r="G6395" s="2" t="str">
        <f>IF(Table13456[[#This Row],[first]]="0",SUBSTITUTE(TRIM(MID(B6395, 2, 3))," ","0"),SUBSTITUTE(TRIM(MID(B6395, 1, 3))," ","0"))</f>
        <v>700</v>
      </c>
      <c r="H6395" s="2" t="str">
        <f>IF(Table13456[[#This Row],[first]]="0",SUBSTITUTE(TRIM(MID(B6395, 5, 3))," ","0"),SUBSTITUTE(TRIM(MID(B6395, 4, 3))," ","0"))</f>
        <v>38</v>
      </c>
      <c r="I6395" s="2" t="str">
        <f>IF(Table13456[[#This Row],[first]]="0",SUBSTITUTE(TRIM(MID(B6395, 8, 3))," ","0"),SUBSTITUTE(TRIM(MID(B6395, 7, 3))," ","0"))</f>
        <v>055</v>
      </c>
      <c r="J6395" s="2">
        <v>1</v>
      </c>
      <c r="K6395" s="2" t="str">
        <f t="shared" si="297"/>
        <v>700</v>
      </c>
      <c r="L6395" s="2" t="str">
        <f t="shared" si="298"/>
        <v>038</v>
      </c>
      <c r="M6395" s="2" t="str">
        <f t="shared" si="299"/>
        <v>055</v>
      </c>
    </row>
    <row r="6396" spans="2:13" x14ac:dyDescent="0.25">
      <c r="B6396" s="2" t="s">
        <v>14137</v>
      </c>
      <c r="C6396" s="2" t="s">
        <v>14138</v>
      </c>
      <c r="D6396" s="6" t="str">
        <f>+_xlfn.CONCAT(Table13456[[#This Row],[phase1]],Table13456[[#This Row],[phase2]],Table13456[[#This Row],[phase3]],Table13456[[#This Row],[phase4]])</f>
        <v>1700038056</v>
      </c>
      <c r="E6396" s="2" t="str">
        <f>+Table13456[[#This Row],[DESCRIPTION]]</f>
        <v>SIGN LT'D OVHD TRUSS-MONOTUBE, T 81-100,S 501-600</v>
      </c>
      <c r="F6396" s="2" t="str">
        <f>+LEFT(Table13456[[#This Row],[PAY ITEM]],1)</f>
        <v>0</v>
      </c>
      <c r="G6396" s="2" t="str">
        <f>IF(Table13456[[#This Row],[first]]="0",SUBSTITUTE(TRIM(MID(B6396, 2, 3))," ","0"),SUBSTITUTE(TRIM(MID(B6396, 1, 3))," ","0"))</f>
        <v>700</v>
      </c>
      <c r="H6396" s="2" t="str">
        <f>IF(Table13456[[#This Row],[first]]="0",SUBSTITUTE(TRIM(MID(B6396, 5, 3))," ","0"),SUBSTITUTE(TRIM(MID(B6396, 4, 3))," ","0"))</f>
        <v>38</v>
      </c>
      <c r="I6396" s="2" t="str">
        <f>IF(Table13456[[#This Row],[first]]="0",SUBSTITUTE(TRIM(MID(B6396, 8, 3))," ","0"),SUBSTITUTE(TRIM(MID(B6396, 7, 3))," ","0"))</f>
        <v>056</v>
      </c>
      <c r="J6396" s="2">
        <v>1</v>
      </c>
      <c r="K6396" s="2" t="str">
        <f t="shared" si="297"/>
        <v>700</v>
      </c>
      <c r="L6396" s="2" t="str">
        <f t="shared" si="298"/>
        <v>038</v>
      </c>
      <c r="M6396" s="2" t="str">
        <f t="shared" si="299"/>
        <v>056</v>
      </c>
    </row>
    <row r="6397" spans="2:13" x14ac:dyDescent="0.25">
      <c r="B6397" s="2" t="s">
        <v>14139</v>
      </c>
      <c r="C6397" s="2" t="s">
        <v>14140</v>
      </c>
      <c r="D6397" s="6" t="str">
        <f>+_xlfn.CONCAT(Table13456[[#This Row],[phase1]],Table13456[[#This Row],[phase2]],Table13456[[#This Row],[phase3]],Table13456[[#This Row],[phase4]])</f>
        <v>1700038057</v>
      </c>
      <c r="E6397" s="2" t="str">
        <f>+Table13456[[#This Row],[DESCRIPTION]]</f>
        <v>SIGN LT'D OVHD TRUSS-MONOTUBE, T 81-100,S 601-700</v>
      </c>
      <c r="F6397" s="2" t="str">
        <f>+LEFT(Table13456[[#This Row],[PAY ITEM]],1)</f>
        <v>0</v>
      </c>
      <c r="G6397" s="2" t="str">
        <f>IF(Table13456[[#This Row],[first]]="0",SUBSTITUTE(TRIM(MID(B6397, 2, 3))," ","0"),SUBSTITUTE(TRIM(MID(B6397, 1, 3))," ","0"))</f>
        <v>700</v>
      </c>
      <c r="H6397" s="2" t="str">
        <f>IF(Table13456[[#This Row],[first]]="0",SUBSTITUTE(TRIM(MID(B6397, 5, 3))," ","0"),SUBSTITUTE(TRIM(MID(B6397, 4, 3))," ","0"))</f>
        <v>38</v>
      </c>
      <c r="I6397" s="2" t="str">
        <f>IF(Table13456[[#This Row],[first]]="0",SUBSTITUTE(TRIM(MID(B6397, 8, 3))," ","0"),SUBSTITUTE(TRIM(MID(B6397, 7, 3))," ","0"))</f>
        <v>057</v>
      </c>
      <c r="J6397" s="2">
        <v>1</v>
      </c>
      <c r="K6397" s="2" t="str">
        <f t="shared" si="297"/>
        <v>700</v>
      </c>
      <c r="L6397" s="2" t="str">
        <f t="shared" si="298"/>
        <v>038</v>
      </c>
      <c r="M6397" s="2" t="str">
        <f t="shared" si="299"/>
        <v>057</v>
      </c>
    </row>
    <row r="6398" spans="2:13" x14ac:dyDescent="0.25">
      <c r="B6398" s="2" t="s">
        <v>14141</v>
      </c>
      <c r="C6398" s="2" t="s">
        <v>14142</v>
      </c>
      <c r="D6398" s="6" t="str">
        <f>+_xlfn.CONCAT(Table13456[[#This Row],[phase1]],Table13456[[#This Row],[phase2]],Table13456[[#This Row],[phase3]],Table13456[[#This Row],[phase4]])</f>
        <v>1700038058</v>
      </c>
      <c r="E6398" s="2" t="str">
        <f>+Table13456[[#This Row],[DESCRIPTION]]</f>
        <v>SIGN LT'D OVHD TRUSS-MONOTUBE, T 81-100,S OVER 700</v>
      </c>
      <c r="F6398" s="2" t="str">
        <f>+LEFT(Table13456[[#This Row],[PAY ITEM]],1)</f>
        <v>0</v>
      </c>
      <c r="G6398" s="2" t="str">
        <f>IF(Table13456[[#This Row],[first]]="0",SUBSTITUTE(TRIM(MID(B6398, 2, 3))," ","0"),SUBSTITUTE(TRIM(MID(B6398, 1, 3))," ","0"))</f>
        <v>700</v>
      </c>
      <c r="H6398" s="2" t="str">
        <f>IF(Table13456[[#This Row],[first]]="0",SUBSTITUTE(TRIM(MID(B6398, 5, 3))," ","0"),SUBSTITUTE(TRIM(MID(B6398, 4, 3))," ","0"))</f>
        <v>38</v>
      </c>
      <c r="I6398" s="2" t="str">
        <f>IF(Table13456[[#This Row],[first]]="0",SUBSTITUTE(TRIM(MID(B6398, 8, 3))," ","0"),SUBSTITUTE(TRIM(MID(B6398, 7, 3))," ","0"))</f>
        <v>058</v>
      </c>
      <c r="J6398" s="2">
        <v>1</v>
      </c>
      <c r="K6398" s="2" t="str">
        <f t="shared" si="297"/>
        <v>700</v>
      </c>
      <c r="L6398" s="2" t="str">
        <f t="shared" si="298"/>
        <v>038</v>
      </c>
      <c r="M6398" s="2" t="str">
        <f t="shared" si="299"/>
        <v>058</v>
      </c>
    </row>
    <row r="6399" spans="2:13" x14ac:dyDescent="0.25">
      <c r="B6399" s="2" t="s">
        <v>14143</v>
      </c>
      <c r="C6399" s="2" t="s">
        <v>14144</v>
      </c>
      <c r="D6399" s="6" t="str">
        <f>+_xlfn.CONCAT(Table13456[[#This Row],[phase1]],Table13456[[#This Row],[phase2]],Table13456[[#This Row],[phase3]],Table13456[[#This Row],[phase4]])</f>
        <v>1700038063</v>
      </c>
      <c r="E6399" s="2" t="str">
        <f>+Table13456[[#This Row],[DESCRIPTION]]</f>
        <v>SIGN LT'D OVHD TRUSS-MONOTUBE, T 101-120, S 201-300</v>
      </c>
      <c r="F6399" s="2" t="str">
        <f>+LEFT(Table13456[[#This Row],[PAY ITEM]],1)</f>
        <v>0</v>
      </c>
      <c r="G6399" s="2" t="str">
        <f>IF(Table13456[[#This Row],[first]]="0",SUBSTITUTE(TRIM(MID(B6399, 2, 3))," ","0"),SUBSTITUTE(TRIM(MID(B6399, 1, 3))," ","0"))</f>
        <v>700</v>
      </c>
      <c r="H6399" s="2" t="str">
        <f>IF(Table13456[[#This Row],[first]]="0",SUBSTITUTE(TRIM(MID(B6399, 5, 3))," ","0"),SUBSTITUTE(TRIM(MID(B6399, 4, 3))," ","0"))</f>
        <v>38</v>
      </c>
      <c r="I6399" s="2" t="str">
        <f>IF(Table13456[[#This Row],[first]]="0",SUBSTITUTE(TRIM(MID(B6399, 8, 3))," ","0"),SUBSTITUTE(TRIM(MID(B6399, 7, 3))," ","0"))</f>
        <v>063</v>
      </c>
      <c r="J6399" s="2">
        <v>1</v>
      </c>
      <c r="K6399" s="2" t="str">
        <f t="shared" si="297"/>
        <v>700</v>
      </c>
      <c r="L6399" s="2" t="str">
        <f t="shared" si="298"/>
        <v>038</v>
      </c>
      <c r="M6399" s="2" t="str">
        <f t="shared" si="299"/>
        <v>063</v>
      </c>
    </row>
    <row r="6400" spans="2:13" x14ac:dyDescent="0.25">
      <c r="B6400" s="2" t="s">
        <v>14145</v>
      </c>
      <c r="C6400" s="2" t="s">
        <v>14146</v>
      </c>
      <c r="D6400" s="6" t="str">
        <f>+_xlfn.CONCAT(Table13456[[#This Row],[phase1]],Table13456[[#This Row],[phase2]],Table13456[[#This Row],[phase3]],Table13456[[#This Row],[phase4]])</f>
        <v>1700038064</v>
      </c>
      <c r="E6400" s="2" t="str">
        <f>+Table13456[[#This Row],[DESCRIPTION]]</f>
        <v>SIGN LT'D OVHD TRUSS-MONOTUBE, T 101-120, S301-400</v>
      </c>
      <c r="F6400" s="2" t="str">
        <f>+LEFT(Table13456[[#This Row],[PAY ITEM]],1)</f>
        <v>0</v>
      </c>
      <c r="G6400" s="2" t="str">
        <f>IF(Table13456[[#This Row],[first]]="0",SUBSTITUTE(TRIM(MID(B6400, 2, 3))," ","0"),SUBSTITUTE(TRIM(MID(B6400, 1, 3))," ","0"))</f>
        <v>700</v>
      </c>
      <c r="H6400" s="2" t="str">
        <f>IF(Table13456[[#This Row],[first]]="0",SUBSTITUTE(TRIM(MID(B6400, 5, 3))," ","0"),SUBSTITUTE(TRIM(MID(B6400, 4, 3))," ","0"))</f>
        <v>38</v>
      </c>
      <c r="I6400" s="2" t="str">
        <f>IF(Table13456[[#This Row],[first]]="0",SUBSTITUTE(TRIM(MID(B6400, 8, 3))," ","0"),SUBSTITUTE(TRIM(MID(B6400, 7, 3))," ","0"))</f>
        <v>064</v>
      </c>
      <c r="J6400" s="2">
        <v>1</v>
      </c>
      <c r="K6400" s="2" t="str">
        <f t="shared" si="297"/>
        <v>700</v>
      </c>
      <c r="L6400" s="2" t="str">
        <f t="shared" si="298"/>
        <v>038</v>
      </c>
      <c r="M6400" s="2" t="str">
        <f t="shared" si="299"/>
        <v>064</v>
      </c>
    </row>
    <row r="6401" spans="2:13" x14ac:dyDescent="0.25">
      <c r="B6401" s="2" t="s">
        <v>14147</v>
      </c>
      <c r="C6401" s="2" t="s">
        <v>14148</v>
      </c>
      <c r="D6401" s="6" t="str">
        <f>+_xlfn.CONCAT(Table13456[[#This Row],[phase1]],Table13456[[#This Row],[phase2]],Table13456[[#This Row],[phase3]],Table13456[[#This Row],[phase4]])</f>
        <v>1700038065</v>
      </c>
      <c r="E6401" s="2" t="str">
        <f>+Table13456[[#This Row],[DESCRIPTION]]</f>
        <v>SIGN LT'D OVHD TRUSS-MONOTUBE, T 101-120,S401-500</v>
      </c>
      <c r="F6401" s="2" t="str">
        <f>+LEFT(Table13456[[#This Row],[PAY ITEM]],1)</f>
        <v>0</v>
      </c>
      <c r="G6401" s="2" t="str">
        <f>IF(Table13456[[#This Row],[first]]="0",SUBSTITUTE(TRIM(MID(B6401, 2, 3))," ","0"),SUBSTITUTE(TRIM(MID(B6401, 1, 3))," ","0"))</f>
        <v>700</v>
      </c>
      <c r="H6401" s="2" t="str">
        <f>IF(Table13456[[#This Row],[first]]="0",SUBSTITUTE(TRIM(MID(B6401, 5, 3))," ","0"),SUBSTITUTE(TRIM(MID(B6401, 4, 3))," ","0"))</f>
        <v>38</v>
      </c>
      <c r="I6401" s="2" t="str">
        <f>IF(Table13456[[#This Row],[first]]="0",SUBSTITUTE(TRIM(MID(B6401, 8, 3))," ","0"),SUBSTITUTE(TRIM(MID(B6401, 7, 3))," ","0"))</f>
        <v>065</v>
      </c>
      <c r="J6401" s="2">
        <v>1</v>
      </c>
      <c r="K6401" s="2" t="str">
        <f t="shared" si="297"/>
        <v>700</v>
      </c>
      <c r="L6401" s="2" t="str">
        <f t="shared" si="298"/>
        <v>038</v>
      </c>
      <c r="M6401" s="2" t="str">
        <f t="shared" si="299"/>
        <v>065</v>
      </c>
    </row>
    <row r="6402" spans="2:13" x14ac:dyDescent="0.25">
      <c r="B6402" s="2" t="s">
        <v>14149</v>
      </c>
      <c r="C6402" s="2" t="s">
        <v>14150</v>
      </c>
      <c r="D6402" s="6" t="str">
        <f>+_xlfn.CONCAT(Table13456[[#This Row],[phase1]],Table13456[[#This Row],[phase2]],Table13456[[#This Row],[phase3]],Table13456[[#This Row],[phase4]])</f>
        <v>1700038066</v>
      </c>
      <c r="E6402" s="2" t="str">
        <f>+Table13456[[#This Row],[DESCRIPTION]]</f>
        <v>SIGN LT'D OVHD TRUSS-MONOTUBE, T 101-120,S501-600</v>
      </c>
      <c r="F6402" s="2" t="str">
        <f>+LEFT(Table13456[[#This Row],[PAY ITEM]],1)</f>
        <v>0</v>
      </c>
      <c r="G6402" s="2" t="str">
        <f>IF(Table13456[[#This Row],[first]]="0",SUBSTITUTE(TRIM(MID(B6402, 2, 3))," ","0"),SUBSTITUTE(TRIM(MID(B6402, 1, 3))," ","0"))</f>
        <v>700</v>
      </c>
      <c r="H6402" s="2" t="str">
        <f>IF(Table13456[[#This Row],[first]]="0",SUBSTITUTE(TRIM(MID(B6402, 5, 3))," ","0"),SUBSTITUTE(TRIM(MID(B6402, 4, 3))," ","0"))</f>
        <v>38</v>
      </c>
      <c r="I6402" s="2" t="str">
        <f>IF(Table13456[[#This Row],[first]]="0",SUBSTITUTE(TRIM(MID(B6402, 8, 3))," ","0"),SUBSTITUTE(TRIM(MID(B6402, 7, 3))," ","0"))</f>
        <v>066</v>
      </c>
      <c r="J6402" s="2">
        <v>1</v>
      </c>
      <c r="K6402" s="2" t="str">
        <f t="shared" si="297"/>
        <v>700</v>
      </c>
      <c r="L6402" s="2" t="str">
        <f t="shared" si="298"/>
        <v>038</v>
      </c>
      <c r="M6402" s="2" t="str">
        <f t="shared" si="299"/>
        <v>066</v>
      </c>
    </row>
    <row r="6403" spans="2:13" x14ac:dyDescent="0.25">
      <c r="B6403" s="2" t="s">
        <v>14151</v>
      </c>
      <c r="C6403" s="2" t="s">
        <v>14152</v>
      </c>
      <c r="D6403" s="6" t="str">
        <f>+_xlfn.CONCAT(Table13456[[#This Row],[phase1]],Table13456[[#This Row],[phase2]],Table13456[[#This Row],[phase3]],Table13456[[#This Row],[phase4]])</f>
        <v>1700038067</v>
      </c>
      <c r="E6403" s="2" t="str">
        <f>+Table13456[[#This Row],[DESCRIPTION]]</f>
        <v>SIGN LT'D OVHD TRUSS-MONOTUBE, T 101-120, S601-700</v>
      </c>
      <c r="F6403" s="2" t="str">
        <f>+LEFT(Table13456[[#This Row],[PAY ITEM]],1)</f>
        <v>0</v>
      </c>
      <c r="G6403" s="2" t="str">
        <f>IF(Table13456[[#This Row],[first]]="0",SUBSTITUTE(TRIM(MID(B6403, 2, 3))," ","0"),SUBSTITUTE(TRIM(MID(B6403, 1, 3))," ","0"))</f>
        <v>700</v>
      </c>
      <c r="H6403" s="2" t="str">
        <f>IF(Table13456[[#This Row],[first]]="0",SUBSTITUTE(TRIM(MID(B6403, 5, 3))," ","0"),SUBSTITUTE(TRIM(MID(B6403, 4, 3))," ","0"))</f>
        <v>38</v>
      </c>
      <c r="I6403" s="2" t="str">
        <f>IF(Table13456[[#This Row],[first]]="0",SUBSTITUTE(TRIM(MID(B6403, 8, 3))," ","0"),SUBSTITUTE(TRIM(MID(B6403, 7, 3))," ","0"))</f>
        <v>067</v>
      </c>
      <c r="J6403" s="2">
        <v>1</v>
      </c>
      <c r="K6403" s="2" t="str">
        <f t="shared" ref="K6403:K6466" si="300">IF(LEN(G6403) = 3, G6403, TEXT(IF(LEN(G6403) = 2, "0" &amp; G6403, "00" &amp; G6403), "000"))</f>
        <v>700</v>
      </c>
      <c r="L6403" s="2" t="str">
        <f t="shared" ref="L6403:L6466" si="301">IF(LEN(H6403) = 3, H6403, TEXT(IF(LEN(H6403) = 2, "0" &amp; H6403, "00" &amp; H6403), "000"))</f>
        <v>038</v>
      </c>
      <c r="M6403" s="2" t="str">
        <f t="shared" ref="M6403:M6466" si="302">IF(LEN(I6403) = 3, I6403, TEXT(IF(LEN(I6403) = 2, "0" &amp; I6403, "00" &amp; I6403), "000"))</f>
        <v>067</v>
      </c>
    </row>
    <row r="6404" spans="2:13" x14ac:dyDescent="0.25">
      <c r="B6404" s="2" t="s">
        <v>14153</v>
      </c>
      <c r="C6404" s="2" t="s">
        <v>14154</v>
      </c>
      <c r="D6404" s="6" t="str">
        <f>+_xlfn.CONCAT(Table13456[[#This Row],[phase1]],Table13456[[#This Row],[phase2]],Table13456[[#This Row],[phase3]],Table13456[[#This Row],[phase4]])</f>
        <v>1700038068</v>
      </c>
      <c r="E6404" s="2" t="str">
        <f>+Table13456[[#This Row],[DESCRIPTION]]</f>
        <v>SIGN LT'D OVHD TRUSS-MONOTUBE, T 101-120,S &gt;700</v>
      </c>
      <c r="F6404" s="2" t="str">
        <f>+LEFT(Table13456[[#This Row],[PAY ITEM]],1)</f>
        <v>0</v>
      </c>
      <c r="G6404" s="2" t="str">
        <f>IF(Table13456[[#This Row],[first]]="0",SUBSTITUTE(TRIM(MID(B6404, 2, 3))," ","0"),SUBSTITUTE(TRIM(MID(B6404, 1, 3))," ","0"))</f>
        <v>700</v>
      </c>
      <c r="H6404" s="2" t="str">
        <f>IF(Table13456[[#This Row],[first]]="0",SUBSTITUTE(TRIM(MID(B6404, 5, 3))," ","0"),SUBSTITUTE(TRIM(MID(B6404, 4, 3))," ","0"))</f>
        <v>38</v>
      </c>
      <c r="I6404" s="2" t="str">
        <f>IF(Table13456[[#This Row],[first]]="0",SUBSTITUTE(TRIM(MID(B6404, 8, 3))," ","0"),SUBSTITUTE(TRIM(MID(B6404, 7, 3))," ","0"))</f>
        <v>068</v>
      </c>
      <c r="J6404" s="2">
        <v>1</v>
      </c>
      <c r="K6404" s="2" t="str">
        <f t="shared" si="300"/>
        <v>700</v>
      </c>
      <c r="L6404" s="2" t="str">
        <f t="shared" si="301"/>
        <v>038</v>
      </c>
      <c r="M6404" s="2" t="str">
        <f t="shared" si="302"/>
        <v>068</v>
      </c>
    </row>
    <row r="6405" spans="2:13" x14ac:dyDescent="0.25">
      <c r="B6405" s="2" t="s">
        <v>14155</v>
      </c>
      <c r="C6405" s="2" t="s">
        <v>14156</v>
      </c>
      <c r="D6405" s="6" t="str">
        <f>+_xlfn.CONCAT(Table13456[[#This Row],[phase1]],Table13456[[#This Row],[phase2]],Table13456[[#This Row],[phase3]],Table13456[[#This Row],[phase4]])</f>
        <v>1700038075</v>
      </c>
      <c r="E6405" s="2" t="str">
        <f>+Table13456[[#This Row],[DESCRIPTION]]</f>
        <v>SIGN LT'D OVHD TRUSS-MONOTUBE, T 121-140,S 401-500</v>
      </c>
      <c r="F6405" s="2" t="str">
        <f>+LEFT(Table13456[[#This Row],[PAY ITEM]],1)</f>
        <v>0</v>
      </c>
      <c r="G6405" s="2" t="str">
        <f>IF(Table13456[[#This Row],[first]]="0",SUBSTITUTE(TRIM(MID(B6405, 2, 3))," ","0"),SUBSTITUTE(TRIM(MID(B6405, 1, 3))," ","0"))</f>
        <v>700</v>
      </c>
      <c r="H6405" s="2" t="str">
        <f>IF(Table13456[[#This Row],[first]]="0",SUBSTITUTE(TRIM(MID(B6405, 5, 3))," ","0"),SUBSTITUTE(TRIM(MID(B6405, 4, 3))," ","0"))</f>
        <v>38</v>
      </c>
      <c r="I6405" s="2" t="str">
        <f>IF(Table13456[[#This Row],[first]]="0",SUBSTITUTE(TRIM(MID(B6405, 8, 3))," ","0"),SUBSTITUTE(TRIM(MID(B6405, 7, 3))," ","0"))</f>
        <v>075</v>
      </c>
      <c r="J6405" s="2">
        <v>1</v>
      </c>
      <c r="K6405" s="2" t="str">
        <f t="shared" si="300"/>
        <v>700</v>
      </c>
      <c r="L6405" s="2" t="str">
        <f t="shared" si="301"/>
        <v>038</v>
      </c>
      <c r="M6405" s="2" t="str">
        <f t="shared" si="302"/>
        <v>075</v>
      </c>
    </row>
    <row r="6406" spans="2:13" x14ac:dyDescent="0.25">
      <c r="B6406" s="2" t="s">
        <v>14157</v>
      </c>
      <c r="C6406" s="2" t="s">
        <v>14158</v>
      </c>
      <c r="D6406" s="6" t="str">
        <f>+_xlfn.CONCAT(Table13456[[#This Row],[phase1]],Table13456[[#This Row],[phase2]],Table13456[[#This Row],[phase3]],Table13456[[#This Row],[phase4]])</f>
        <v>1700038083</v>
      </c>
      <c r="E6406" s="2" t="str">
        <f>+Table13456[[#This Row],[DESCRIPTION]]</f>
        <v>SIGN LT'D OVHD TRUSS-MONOTUBE, TRUSS LENGTH 141-160, SIGN AREA 201-300 SF</v>
      </c>
      <c r="F6406" s="2" t="str">
        <f>+LEFT(Table13456[[#This Row],[PAY ITEM]],1)</f>
        <v>0</v>
      </c>
      <c r="G6406" s="2" t="str">
        <f>IF(Table13456[[#This Row],[first]]="0",SUBSTITUTE(TRIM(MID(B6406, 2, 3))," ","0"),SUBSTITUTE(TRIM(MID(B6406, 1, 3))," ","0"))</f>
        <v>700</v>
      </c>
      <c r="H6406" s="2" t="str">
        <f>IF(Table13456[[#This Row],[first]]="0",SUBSTITUTE(TRIM(MID(B6406, 5, 3))," ","0"),SUBSTITUTE(TRIM(MID(B6406, 4, 3))," ","0"))</f>
        <v>38</v>
      </c>
      <c r="I6406" s="2" t="str">
        <f>IF(Table13456[[#This Row],[first]]="0",SUBSTITUTE(TRIM(MID(B6406, 8, 3))," ","0"),SUBSTITUTE(TRIM(MID(B6406, 7, 3))," ","0"))</f>
        <v>083</v>
      </c>
      <c r="J6406" s="2">
        <v>1</v>
      </c>
      <c r="K6406" s="2" t="str">
        <f t="shared" si="300"/>
        <v>700</v>
      </c>
      <c r="L6406" s="2" t="str">
        <f t="shared" si="301"/>
        <v>038</v>
      </c>
      <c r="M6406" s="2" t="str">
        <f t="shared" si="302"/>
        <v>083</v>
      </c>
    </row>
    <row r="6407" spans="2:13" x14ac:dyDescent="0.25">
      <c r="B6407" s="2" t="s">
        <v>14159</v>
      </c>
      <c r="C6407" s="2" t="s">
        <v>14160</v>
      </c>
      <c r="D6407" s="6" t="str">
        <f>+_xlfn.CONCAT(Table13456[[#This Row],[phase1]],Table13456[[#This Row],[phase2]],Table13456[[#This Row],[phase3]],Table13456[[#This Row],[phase4]])</f>
        <v>1700038086</v>
      </c>
      <c r="E6407" s="2" t="str">
        <f>+Table13456[[#This Row],[DESCRIPTION]]</f>
        <v>SIGN LT'D OVHD TRUSS-MONOTUBE, TRUSS LENGTH 141-160, SIGN AREA 501-600 SF</v>
      </c>
      <c r="F6407" s="2" t="str">
        <f>+LEFT(Table13456[[#This Row],[PAY ITEM]],1)</f>
        <v>0</v>
      </c>
      <c r="G6407" s="2" t="str">
        <f>IF(Table13456[[#This Row],[first]]="0",SUBSTITUTE(TRIM(MID(B6407, 2, 3))," ","0"),SUBSTITUTE(TRIM(MID(B6407, 1, 3))," ","0"))</f>
        <v>700</v>
      </c>
      <c r="H6407" s="2" t="str">
        <f>IF(Table13456[[#This Row],[first]]="0",SUBSTITUTE(TRIM(MID(B6407, 5, 3))," ","0"),SUBSTITUTE(TRIM(MID(B6407, 4, 3))," ","0"))</f>
        <v>38</v>
      </c>
      <c r="I6407" s="2" t="str">
        <f>IF(Table13456[[#This Row],[first]]="0",SUBSTITUTE(TRIM(MID(B6407, 8, 3))," ","0"),SUBSTITUTE(TRIM(MID(B6407, 7, 3))," ","0"))</f>
        <v>086</v>
      </c>
      <c r="J6407" s="2">
        <v>1</v>
      </c>
      <c r="K6407" s="2" t="str">
        <f t="shared" si="300"/>
        <v>700</v>
      </c>
      <c r="L6407" s="2" t="str">
        <f t="shared" si="301"/>
        <v>038</v>
      </c>
      <c r="M6407" s="2" t="str">
        <f t="shared" si="302"/>
        <v>086</v>
      </c>
    </row>
    <row r="6408" spans="2:13" x14ac:dyDescent="0.25">
      <c r="B6408" s="2" t="s">
        <v>14161</v>
      </c>
      <c r="C6408" s="2" t="s">
        <v>14162</v>
      </c>
      <c r="D6408" s="6" t="str">
        <f>+_xlfn.CONCAT(Table13456[[#This Row],[phase1]],Table13456[[#This Row],[phase2]],Table13456[[#This Row],[phase3]],Table13456[[#This Row],[phase4]])</f>
        <v>1700038094</v>
      </c>
      <c r="E6408" s="2" t="str">
        <f>+Table13456[[#This Row],[DESCRIPTION]]</f>
        <v>SIGN LT'D OVHD TRUSS-MONOTUBE, T 161-180, S301-400</v>
      </c>
      <c r="F6408" s="2" t="str">
        <f>+LEFT(Table13456[[#This Row],[PAY ITEM]],1)</f>
        <v>0</v>
      </c>
      <c r="G6408" s="2" t="str">
        <f>IF(Table13456[[#This Row],[first]]="0",SUBSTITUTE(TRIM(MID(B6408, 2, 3))," ","0"),SUBSTITUTE(TRIM(MID(B6408, 1, 3))," ","0"))</f>
        <v>700</v>
      </c>
      <c r="H6408" s="2" t="str">
        <f>IF(Table13456[[#This Row],[first]]="0",SUBSTITUTE(TRIM(MID(B6408, 5, 3))," ","0"),SUBSTITUTE(TRIM(MID(B6408, 4, 3))," ","0"))</f>
        <v>38</v>
      </c>
      <c r="I6408" s="2" t="str">
        <f>IF(Table13456[[#This Row],[first]]="0",SUBSTITUTE(TRIM(MID(B6408, 8, 3))," ","0"),SUBSTITUTE(TRIM(MID(B6408, 7, 3))," ","0"))</f>
        <v>094</v>
      </c>
      <c r="J6408" s="2">
        <v>1</v>
      </c>
      <c r="K6408" s="2" t="str">
        <f t="shared" si="300"/>
        <v>700</v>
      </c>
      <c r="L6408" s="2" t="str">
        <f t="shared" si="301"/>
        <v>038</v>
      </c>
      <c r="M6408" s="2" t="str">
        <f t="shared" si="302"/>
        <v>094</v>
      </c>
    </row>
    <row r="6409" spans="2:13" x14ac:dyDescent="0.25">
      <c r="B6409" s="2" t="s">
        <v>14163</v>
      </c>
      <c r="C6409" s="2" t="s">
        <v>14164</v>
      </c>
      <c r="D6409" s="6" t="str">
        <f>+_xlfn.CONCAT(Table13456[[#This Row],[phase1]],Table13456[[#This Row],[phase2]],Table13456[[#This Row],[phase3]],Table13456[[#This Row],[phase4]])</f>
        <v>1700038097</v>
      </c>
      <c r="E6409" s="2" t="str">
        <f>+Table13456[[#This Row],[DESCRIPTION]]</f>
        <v>SIGN LT'D OVHD TRUSS-MONOTUBE, T 161-180, S601-700</v>
      </c>
      <c r="F6409" s="2" t="str">
        <f>+LEFT(Table13456[[#This Row],[PAY ITEM]],1)</f>
        <v>0</v>
      </c>
      <c r="G6409" s="2" t="str">
        <f>IF(Table13456[[#This Row],[first]]="0",SUBSTITUTE(TRIM(MID(B6409, 2, 3))," ","0"),SUBSTITUTE(TRIM(MID(B6409, 1, 3))," ","0"))</f>
        <v>700</v>
      </c>
      <c r="H6409" s="2" t="str">
        <f>IF(Table13456[[#This Row],[first]]="0",SUBSTITUTE(TRIM(MID(B6409, 5, 3))," ","0"),SUBSTITUTE(TRIM(MID(B6409, 4, 3))," ","0"))</f>
        <v>38</v>
      </c>
      <c r="I6409" s="2" t="str">
        <f>IF(Table13456[[#This Row],[first]]="0",SUBSTITUTE(TRIM(MID(B6409, 8, 3))," ","0"),SUBSTITUTE(TRIM(MID(B6409, 7, 3))," ","0"))</f>
        <v>097</v>
      </c>
      <c r="J6409" s="2">
        <v>1</v>
      </c>
      <c r="K6409" s="2" t="str">
        <f t="shared" si="300"/>
        <v>700</v>
      </c>
      <c r="L6409" s="2" t="str">
        <f t="shared" si="301"/>
        <v>038</v>
      </c>
      <c r="M6409" s="2" t="str">
        <f t="shared" si="302"/>
        <v>097</v>
      </c>
    </row>
    <row r="6410" spans="2:13" x14ac:dyDescent="0.25">
      <c r="B6410" s="2" t="s">
        <v>14165</v>
      </c>
      <c r="C6410" s="2" t="s">
        <v>14166</v>
      </c>
      <c r="D6410" s="6" t="str">
        <f>+_xlfn.CONCAT(Table13456[[#This Row],[phase1]],Table13456[[#This Row],[phase2]],Table13456[[#This Row],[phase3]],Table13456[[#This Row],[phase4]])</f>
        <v>1700038107</v>
      </c>
      <c r="E6410" s="2" t="str">
        <f>+Table13456[[#This Row],[DESCRIPTION]]</f>
        <v>SIGN LT'D OVHD TRUSS-MONOTUBE, T 181-200, S601-700</v>
      </c>
      <c r="F6410" s="2" t="str">
        <f>+LEFT(Table13456[[#This Row],[PAY ITEM]],1)</f>
        <v>0</v>
      </c>
      <c r="G6410" s="2" t="str">
        <f>IF(Table13456[[#This Row],[first]]="0",SUBSTITUTE(TRIM(MID(B6410, 2, 3))," ","0"),SUBSTITUTE(TRIM(MID(B6410, 1, 3))," ","0"))</f>
        <v>700</v>
      </c>
      <c r="H6410" s="2" t="str">
        <f>IF(Table13456[[#This Row],[first]]="0",SUBSTITUTE(TRIM(MID(B6410, 5, 3))," ","0"),SUBSTITUTE(TRIM(MID(B6410, 4, 3))," ","0"))</f>
        <v>38</v>
      </c>
      <c r="I6410" s="2" t="str">
        <f>IF(Table13456[[#This Row],[first]]="0",SUBSTITUTE(TRIM(MID(B6410, 8, 3))," ","0"),SUBSTITUTE(TRIM(MID(B6410, 7, 3))," ","0"))</f>
        <v>107</v>
      </c>
      <c r="J6410" s="2">
        <v>1</v>
      </c>
      <c r="K6410" s="2" t="str">
        <f t="shared" si="300"/>
        <v>700</v>
      </c>
      <c r="L6410" s="2" t="str">
        <f t="shared" si="301"/>
        <v>038</v>
      </c>
      <c r="M6410" s="2" t="str">
        <f t="shared" si="302"/>
        <v>107</v>
      </c>
    </row>
    <row r="6411" spans="2:13" x14ac:dyDescent="0.25">
      <c r="B6411" s="2" t="s">
        <v>14167</v>
      </c>
      <c r="C6411" s="2" t="s">
        <v>14168</v>
      </c>
      <c r="D6411" s="6" t="str">
        <f>+_xlfn.CONCAT(Table13456[[#This Row],[phase1]],Table13456[[#This Row],[phase2]],Table13456[[#This Row],[phase3]],Table13456[[#This Row],[phase4]])</f>
        <v>1700039022</v>
      </c>
      <c r="E6411" s="2" t="str">
        <f>+Table13456[[#This Row],[DESCRIPTION]]</f>
        <v>SIGN LT'D OVHD CTLVR-MONOTUBE, C 21- 30, S 51-100</v>
      </c>
      <c r="F6411" s="2" t="str">
        <f>+LEFT(Table13456[[#This Row],[PAY ITEM]],1)</f>
        <v>0</v>
      </c>
      <c r="G6411" s="2" t="str">
        <f>IF(Table13456[[#This Row],[first]]="0",SUBSTITUTE(TRIM(MID(B6411, 2, 3))," ","0"),SUBSTITUTE(TRIM(MID(B6411, 1, 3))," ","0"))</f>
        <v>700</v>
      </c>
      <c r="H6411" s="2" t="str">
        <f>IF(Table13456[[#This Row],[first]]="0",SUBSTITUTE(TRIM(MID(B6411, 5, 3))," ","0"),SUBSTITUTE(TRIM(MID(B6411, 4, 3))," ","0"))</f>
        <v>39</v>
      </c>
      <c r="I6411" s="2" t="str">
        <f>IF(Table13456[[#This Row],[first]]="0",SUBSTITUTE(TRIM(MID(B6411, 8, 3))," ","0"),SUBSTITUTE(TRIM(MID(B6411, 7, 3))," ","0"))</f>
        <v>22</v>
      </c>
      <c r="J6411" s="2">
        <v>1</v>
      </c>
      <c r="K6411" s="2" t="str">
        <f t="shared" si="300"/>
        <v>700</v>
      </c>
      <c r="L6411" s="2" t="str">
        <f t="shared" si="301"/>
        <v>039</v>
      </c>
      <c r="M6411" s="2" t="str">
        <f t="shared" si="302"/>
        <v>022</v>
      </c>
    </row>
    <row r="6412" spans="2:13" x14ac:dyDescent="0.25">
      <c r="B6412" s="2" t="s">
        <v>14169</v>
      </c>
      <c r="C6412" s="2" t="s">
        <v>14170</v>
      </c>
      <c r="D6412" s="6" t="str">
        <f>+_xlfn.CONCAT(Table13456[[#This Row],[phase1]],Table13456[[#This Row],[phase2]],Table13456[[#This Row],[phase3]],Table13456[[#This Row],[phase4]])</f>
        <v>1700039023</v>
      </c>
      <c r="E6412" s="2" t="str">
        <f>+Table13456[[#This Row],[DESCRIPTION]]</f>
        <v>SIGN LT'D OVHD CTLVR-MONOTUBE, C 21- 30, S101-150</v>
      </c>
      <c r="F6412" s="2" t="str">
        <f>+LEFT(Table13456[[#This Row],[PAY ITEM]],1)</f>
        <v>0</v>
      </c>
      <c r="G6412" s="2" t="str">
        <f>IF(Table13456[[#This Row],[first]]="0",SUBSTITUTE(TRIM(MID(B6412, 2, 3))," ","0"),SUBSTITUTE(TRIM(MID(B6412, 1, 3))," ","0"))</f>
        <v>700</v>
      </c>
      <c r="H6412" s="2" t="str">
        <f>IF(Table13456[[#This Row],[first]]="0",SUBSTITUTE(TRIM(MID(B6412, 5, 3))," ","0"),SUBSTITUTE(TRIM(MID(B6412, 4, 3))," ","0"))</f>
        <v>39</v>
      </c>
      <c r="I6412" s="2" t="str">
        <f>IF(Table13456[[#This Row],[first]]="0",SUBSTITUTE(TRIM(MID(B6412, 8, 3))," ","0"),SUBSTITUTE(TRIM(MID(B6412, 7, 3))," ","0"))</f>
        <v>23</v>
      </c>
      <c r="J6412" s="2">
        <v>1</v>
      </c>
      <c r="K6412" s="2" t="str">
        <f t="shared" si="300"/>
        <v>700</v>
      </c>
      <c r="L6412" s="2" t="str">
        <f t="shared" si="301"/>
        <v>039</v>
      </c>
      <c r="M6412" s="2" t="str">
        <f t="shared" si="302"/>
        <v>023</v>
      </c>
    </row>
    <row r="6413" spans="2:13" x14ac:dyDescent="0.25">
      <c r="B6413" s="2" t="s">
        <v>14171</v>
      </c>
      <c r="C6413" s="2" t="s">
        <v>14172</v>
      </c>
      <c r="D6413" s="6" t="str">
        <f>+_xlfn.CONCAT(Table13456[[#This Row],[phase1]],Table13456[[#This Row],[phase2]],Table13456[[#This Row],[phase3]],Table13456[[#This Row],[phase4]])</f>
        <v>1700039024</v>
      </c>
      <c r="E6413" s="2" t="str">
        <f>+Table13456[[#This Row],[DESCRIPTION]]</f>
        <v>SIGN LT'D OVHD CTLVR-MONOTUBE, C 21- 30, S 151-200</v>
      </c>
      <c r="F6413" s="2" t="str">
        <f>+LEFT(Table13456[[#This Row],[PAY ITEM]],1)</f>
        <v>0</v>
      </c>
      <c r="G6413" s="2" t="str">
        <f>IF(Table13456[[#This Row],[first]]="0",SUBSTITUTE(TRIM(MID(B6413, 2, 3))," ","0"),SUBSTITUTE(TRIM(MID(B6413, 1, 3))," ","0"))</f>
        <v>700</v>
      </c>
      <c r="H6413" s="2" t="str">
        <f>IF(Table13456[[#This Row],[first]]="0",SUBSTITUTE(TRIM(MID(B6413, 5, 3))," ","0"),SUBSTITUTE(TRIM(MID(B6413, 4, 3))," ","0"))</f>
        <v>39</v>
      </c>
      <c r="I6413" s="2" t="str">
        <f>IF(Table13456[[#This Row],[first]]="0",SUBSTITUTE(TRIM(MID(B6413, 8, 3))," ","0"),SUBSTITUTE(TRIM(MID(B6413, 7, 3))," ","0"))</f>
        <v>24</v>
      </c>
      <c r="J6413" s="2">
        <v>1</v>
      </c>
      <c r="K6413" s="2" t="str">
        <f t="shared" si="300"/>
        <v>700</v>
      </c>
      <c r="L6413" s="2" t="str">
        <f t="shared" si="301"/>
        <v>039</v>
      </c>
      <c r="M6413" s="2" t="str">
        <f t="shared" si="302"/>
        <v>024</v>
      </c>
    </row>
    <row r="6414" spans="2:13" x14ac:dyDescent="0.25">
      <c r="B6414" s="2" t="s">
        <v>14173</v>
      </c>
      <c r="C6414" s="2" t="s">
        <v>14174</v>
      </c>
      <c r="D6414" s="6" t="str">
        <f>+_xlfn.CONCAT(Table13456[[#This Row],[phase1]],Table13456[[#This Row],[phase2]],Table13456[[#This Row],[phase3]],Table13456[[#This Row],[phase4]])</f>
        <v>1700039025</v>
      </c>
      <c r="E6414" s="2" t="str">
        <f>+Table13456[[#This Row],[DESCRIPTION]]</f>
        <v>SIGN LT'D OVHD CTLVR-MONOTUBE, C 21- 30, S 201-250</v>
      </c>
      <c r="F6414" s="2" t="str">
        <f>+LEFT(Table13456[[#This Row],[PAY ITEM]],1)</f>
        <v>0</v>
      </c>
      <c r="G6414" s="2" t="str">
        <f>IF(Table13456[[#This Row],[first]]="0",SUBSTITUTE(TRIM(MID(B6414, 2, 3))," ","0"),SUBSTITUTE(TRIM(MID(B6414, 1, 3))," ","0"))</f>
        <v>700</v>
      </c>
      <c r="H6414" s="2" t="str">
        <f>IF(Table13456[[#This Row],[first]]="0",SUBSTITUTE(TRIM(MID(B6414, 5, 3))," ","0"),SUBSTITUTE(TRIM(MID(B6414, 4, 3))," ","0"))</f>
        <v>39</v>
      </c>
      <c r="I6414" s="2" t="str">
        <f>IF(Table13456[[#This Row],[first]]="0",SUBSTITUTE(TRIM(MID(B6414, 8, 3))," ","0"),SUBSTITUTE(TRIM(MID(B6414, 7, 3))," ","0"))</f>
        <v>25</v>
      </c>
      <c r="J6414" s="2">
        <v>1</v>
      </c>
      <c r="K6414" s="2" t="str">
        <f t="shared" si="300"/>
        <v>700</v>
      </c>
      <c r="L6414" s="2" t="str">
        <f t="shared" si="301"/>
        <v>039</v>
      </c>
      <c r="M6414" s="2" t="str">
        <f t="shared" si="302"/>
        <v>025</v>
      </c>
    </row>
    <row r="6415" spans="2:13" x14ac:dyDescent="0.25">
      <c r="B6415" s="2" t="s">
        <v>14175</v>
      </c>
      <c r="C6415" s="2" t="s">
        <v>14176</v>
      </c>
      <c r="D6415" s="6" t="str">
        <f>+_xlfn.CONCAT(Table13456[[#This Row],[phase1]],Table13456[[#This Row],[phase2]],Table13456[[#This Row],[phase3]],Table13456[[#This Row],[phase4]])</f>
        <v>1700039026</v>
      </c>
      <c r="E6415" s="2" t="str">
        <f>+Table13456[[#This Row],[DESCRIPTION]]</f>
        <v>SIGN LT'D OVHD CTLVR-MONOTUBE, C 21- 30, S 251-300</v>
      </c>
      <c r="F6415" s="2" t="str">
        <f>+LEFT(Table13456[[#This Row],[PAY ITEM]],1)</f>
        <v>0</v>
      </c>
      <c r="G6415" s="2" t="str">
        <f>IF(Table13456[[#This Row],[first]]="0",SUBSTITUTE(TRIM(MID(B6415, 2, 3))," ","0"),SUBSTITUTE(TRIM(MID(B6415, 1, 3))," ","0"))</f>
        <v>700</v>
      </c>
      <c r="H6415" s="2" t="str">
        <f>IF(Table13456[[#This Row],[first]]="0",SUBSTITUTE(TRIM(MID(B6415, 5, 3))," ","0"),SUBSTITUTE(TRIM(MID(B6415, 4, 3))," ","0"))</f>
        <v>39</v>
      </c>
      <c r="I6415" s="2" t="str">
        <f>IF(Table13456[[#This Row],[first]]="0",SUBSTITUTE(TRIM(MID(B6415, 8, 3))," ","0"),SUBSTITUTE(TRIM(MID(B6415, 7, 3))," ","0"))</f>
        <v>26</v>
      </c>
      <c r="J6415" s="2">
        <v>1</v>
      </c>
      <c r="K6415" s="2" t="str">
        <f t="shared" si="300"/>
        <v>700</v>
      </c>
      <c r="L6415" s="2" t="str">
        <f t="shared" si="301"/>
        <v>039</v>
      </c>
      <c r="M6415" s="2" t="str">
        <f t="shared" si="302"/>
        <v>026</v>
      </c>
    </row>
    <row r="6416" spans="2:13" x14ac:dyDescent="0.25">
      <c r="B6416" s="2" t="s">
        <v>14177</v>
      </c>
      <c r="C6416" s="2" t="s">
        <v>14178</v>
      </c>
      <c r="D6416" s="6" t="str">
        <f>+_xlfn.CONCAT(Table13456[[#This Row],[phase1]],Table13456[[#This Row],[phase2]],Table13456[[#This Row],[phase3]],Table13456[[#This Row],[phase4]])</f>
        <v>1700039027</v>
      </c>
      <c r="E6416" s="2" t="str">
        <f>+Table13456[[#This Row],[DESCRIPTION]]</f>
        <v>SIGN LT'D OVHD CTLVR-MONOTUBE, C 21- 30, S OVE 300</v>
      </c>
      <c r="F6416" s="2" t="str">
        <f>+LEFT(Table13456[[#This Row],[PAY ITEM]],1)</f>
        <v>0</v>
      </c>
      <c r="G6416" s="2" t="str">
        <f>IF(Table13456[[#This Row],[first]]="0",SUBSTITUTE(TRIM(MID(B6416, 2, 3))," ","0"),SUBSTITUTE(TRIM(MID(B6416, 1, 3))," ","0"))</f>
        <v>700</v>
      </c>
      <c r="H6416" s="2" t="str">
        <f>IF(Table13456[[#This Row],[first]]="0",SUBSTITUTE(TRIM(MID(B6416, 5, 3))," ","0"),SUBSTITUTE(TRIM(MID(B6416, 4, 3))," ","0"))</f>
        <v>39</v>
      </c>
      <c r="I6416" s="2" t="str">
        <f>IF(Table13456[[#This Row],[first]]="0",SUBSTITUTE(TRIM(MID(B6416, 8, 3))," ","0"),SUBSTITUTE(TRIM(MID(B6416, 7, 3))," ","0"))</f>
        <v>27</v>
      </c>
      <c r="J6416" s="2">
        <v>1</v>
      </c>
      <c r="K6416" s="2" t="str">
        <f t="shared" si="300"/>
        <v>700</v>
      </c>
      <c r="L6416" s="2" t="str">
        <f t="shared" si="301"/>
        <v>039</v>
      </c>
      <c r="M6416" s="2" t="str">
        <f t="shared" si="302"/>
        <v>027</v>
      </c>
    </row>
    <row r="6417" spans="2:13" x14ac:dyDescent="0.25">
      <c r="B6417" s="2" t="s">
        <v>14179</v>
      </c>
      <c r="C6417" s="2" t="s">
        <v>14180</v>
      </c>
      <c r="D6417" s="6" t="str">
        <f>+_xlfn.CONCAT(Table13456[[#This Row],[phase1]],Table13456[[#This Row],[phase2]],Table13456[[#This Row],[phase3]],Table13456[[#This Row],[phase4]])</f>
        <v>1700039033</v>
      </c>
      <c r="E6417" s="2" t="str">
        <f>+Table13456[[#This Row],[DESCRIPTION]]</f>
        <v>SIGN LT'D OVHD CTLVR-MONOTUBE, C 31- 40, S101-150</v>
      </c>
      <c r="F6417" s="2" t="str">
        <f>+LEFT(Table13456[[#This Row],[PAY ITEM]],1)</f>
        <v>0</v>
      </c>
      <c r="G6417" s="2" t="str">
        <f>IF(Table13456[[#This Row],[first]]="0",SUBSTITUTE(TRIM(MID(B6417, 2, 3))," ","0"),SUBSTITUTE(TRIM(MID(B6417, 1, 3))," ","0"))</f>
        <v>700</v>
      </c>
      <c r="H6417" s="2" t="str">
        <f>IF(Table13456[[#This Row],[first]]="0",SUBSTITUTE(TRIM(MID(B6417, 5, 3))," ","0"),SUBSTITUTE(TRIM(MID(B6417, 4, 3))," ","0"))</f>
        <v>39</v>
      </c>
      <c r="I6417" s="2" t="str">
        <f>IF(Table13456[[#This Row],[first]]="0",SUBSTITUTE(TRIM(MID(B6417, 8, 3))," ","0"),SUBSTITUTE(TRIM(MID(B6417, 7, 3))," ","0"))</f>
        <v>33</v>
      </c>
      <c r="J6417" s="2">
        <v>1</v>
      </c>
      <c r="K6417" s="2" t="str">
        <f t="shared" si="300"/>
        <v>700</v>
      </c>
      <c r="L6417" s="2" t="str">
        <f t="shared" si="301"/>
        <v>039</v>
      </c>
      <c r="M6417" s="2" t="str">
        <f t="shared" si="302"/>
        <v>033</v>
      </c>
    </row>
    <row r="6418" spans="2:13" x14ac:dyDescent="0.25">
      <c r="B6418" s="2" t="s">
        <v>14181</v>
      </c>
      <c r="C6418" s="2" t="s">
        <v>14182</v>
      </c>
      <c r="D6418" s="6" t="str">
        <f>+_xlfn.CONCAT(Table13456[[#This Row],[phase1]],Table13456[[#This Row],[phase2]],Table13456[[#This Row],[phase3]],Table13456[[#This Row],[phase4]])</f>
        <v>1700039034</v>
      </c>
      <c r="E6418" s="2" t="str">
        <f>+Table13456[[#This Row],[DESCRIPTION]]</f>
        <v>SIGN LT'D OVHD CTLVR-MONOTUBE, C 31- 40, S151-200</v>
      </c>
      <c r="F6418" s="2" t="str">
        <f>+LEFT(Table13456[[#This Row],[PAY ITEM]],1)</f>
        <v>0</v>
      </c>
      <c r="G6418" s="2" t="str">
        <f>IF(Table13456[[#This Row],[first]]="0",SUBSTITUTE(TRIM(MID(B6418, 2, 3))," ","0"),SUBSTITUTE(TRIM(MID(B6418, 1, 3))," ","0"))</f>
        <v>700</v>
      </c>
      <c r="H6418" s="2" t="str">
        <f>IF(Table13456[[#This Row],[first]]="0",SUBSTITUTE(TRIM(MID(B6418, 5, 3))," ","0"),SUBSTITUTE(TRIM(MID(B6418, 4, 3))," ","0"))</f>
        <v>39</v>
      </c>
      <c r="I6418" s="2" t="str">
        <f>IF(Table13456[[#This Row],[first]]="0",SUBSTITUTE(TRIM(MID(B6418, 8, 3))," ","0"),SUBSTITUTE(TRIM(MID(B6418, 7, 3))," ","0"))</f>
        <v>34</v>
      </c>
      <c r="J6418" s="2">
        <v>1</v>
      </c>
      <c r="K6418" s="2" t="str">
        <f t="shared" si="300"/>
        <v>700</v>
      </c>
      <c r="L6418" s="2" t="str">
        <f t="shared" si="301"/>
        <v>039</v>
      </c>
      <c r="M6418" s="2" t="str">
        <f t="shared" si="302"/>
        <v>034</v>
      </c>
    </row>
    <row r="6419" spans="2:13" x14ac:dyDescent="0.25">
      <c r="B6419" s="2" t="s">
        <v>14183</v>
      </c>
      <c r="C6419" s="2" t="s">
        <v>14184</v>
      </c>
      <c r="D6419" s="6" t="str">
        <f>+_xlfn.CONCAT(Table13456[[#This Row],[phase1]],Table13456[[#This Row],[phase2]],Table13456[[#This Row],[phase3]],Table13456[[#This Row],[phase4]])</f>
        <v>1700039035</v>
      </c>
      <c r="E6419" s="2" t="str">
        <f>+Table13456[[#This Row],[DESCRIPTION]]</f>
        <v>SIGN LT'D OVHD CTLVR-MONOTUBE, C 31- 40, S201-250</v>
      </c>
      <c r="F6419" s="2" t="str">
        <f>+LEFT(Table13456[[#This Row],[PAY ITEM]],1)</f>
        <v>0</v>
      </c>
      <c r="G6419" s="2" t="str">
        <f>IF(Table13456[[#This Row],[first]]="0",SUBSTITUTE(TRIM(MID(B6419, 2, 3))," ","0"),SUBSTITUTE(TRIM(MID(B6419, 1, 3))," ","0"))</f>
        <v>700</v>
      </c>
      <c r="H6419" s="2" t="str">
        <f>IF(Table13456[[#This Row],[first]]="0",SUBSTITUTE(TRIM(MID(B6419, 5, 3))," ","0"),SUBSTITUTE(TRIM(MID(B6419, 4, 3))," ","0"))</f>
        <v>39</v>
      </c>
      <c r="I6419" s="2" t="str">
        <f>IF(Table13456[[#This Row],[first]]="0",SUBSTITUTE(TRIM(MID(B6419, 8, 3))," ","0"),SUBSTITUTE(TRIM(MID(B6419, 7, 3))," ","0"))</f>
        <v>35</v>
      </c>
      <c r="J6419" s="2">
        <v>1</v>
      </c>
      <c r="K6419" s="2" t="str">
        <f t="shared" si="300"/>
        <v>700</v>
      </c>
      <c r="L6419" s="2" t="str">
        <f t="shared" si="301"/>
        <v>039</v>
      </c>
      <c r="M6419" s="2" t="str">
        <f t="shared" si="302"/>
        <v>035</v>
      </c>
    </row>
    <row r="6420" spans="2:13" x14ac:dyDescent="0.25">
      <c r="B6420" s="2" t="s">
        <v>14185</v>
      </c>
      <c r="C6420" s="2" t="s">
        <v>14186</v>
      </c>
      <c r="D6420" s="6" t="str">
        <f>+_xlfn.CONCAT(Table13456[[#This Row],[phase1]],Table13456[[#This Row],[phase2]],Table13456[[#This Row],[phase3]],Table13456[[#This Row],[phase4]])</f>
        <v>1700039036</v>
      </c>
      <c r="E6420" s="2" t="str">
        <f>+Table13456[[#This Row],[DESCRIPTION]]</f>
        <v>SIGN LT'D OVHD CTLVR-MONOTUBE, C 31- 40, S251-300</v>
      </c>
      <c r="F6420" s="2" t="str">
        <f>+LEFT(Table13456[[#This Row],[PAY ITEM]],1)</f>
        <v>0</v>
      </c>
      <c r="G6420" s="2" t="str">
        <f>IF(Table13456[[#This Row],[first]]="0",SUBSTITUTE(TRIM(MID(B6420, 2, 3))," ","0"),SUBSTITUTE(TRIM(MID(B6420, 1, 3))," ","0"))</f>
        <v>700</v>
      </c>
      <c r="H6420" s="2" t="str">
        <f>IF(Table13456[[#This Row],[first]]="0",SUBSTITUTE(TRIM(MID(B6420, 5, 3))," ","0"),SUBSTITUTE(TRIM(MID(B6420, 4, 3))," ","0"))</f>
        <v>39</v>
      </c>
      <c r="I6420" s="2" t="str">
        <f>IF(Table13456[[#This Row],[first]]="0",SUBSTITUTE(TRIM(MID(B6420, 8, 3))," ","0"),SUBSTITUTE(TRIM(MID(B6420, 7, 3))," ","0"))</f>
        <v>36</v>
      </c>
      <c r="J6420" s="2">
        <v>1</v>
      </c>
      <c r="K6420" s="2" t="str">
        <f t="shared" si="300"/>
        <v>700</v>
      </c>
      <c r="L6420" s="2" t="str">
        <f t="shared" si="301"/>
        <v>039</v>
      </c>
      <c r="M6420" s="2" t="str">
        <f t="shared" si="302"/>
        <v>036</v>
      </c>
    </row>
    <row r="6421" spans="2:13" x14ac:dyDescent="0.25">
      <c r="B6421" s="2" t="s">
        <v>14187</v>
      </c>
      <c r="C6421" s="2" t="s">
        <v>14188</v>
      </c>
      <c r="D6421" s="6" t="str">
        <f>+_xlfn.CONCAT(Table13456[[#This Row],[phase1]],Table13456[[#This Row],[phase2]],Table13456[[#This Row],[phase3]],Table13456[[#This Row],[phase4]])</f>
        <v>1700039037</v>
      </c>
      <c r="E6421" s="2" t="str">
        <f>+Table13456[[#This Row],[DESCRIPTION]]</f>
        <v>SIGN LT'D OVHD CTLVR-MONOTUBE, C 31- 40, S OVER 300</v>
      </c>
      <c r="F6421" s="2" t="str">
        <f>+LEFT(Table13456[[#This Row],[PAY ITEM]],1)</f>
        <v>0</v>
      </c>
      <c r="G6421" s="2" t="str">
        <f>IF(Table13456[[#This Row],[first]]="0",SUBSTITUTE(TRIM(MID(B6421, 2, 3))," ","0"),SUBSTITUTE(TRIM(MID(B6421, 1, 3))," ","0"))</f>
        <v>700</v>
      </c>
      <c r="H6421" s="2" t="str">
        <f>IF(Table13456[[#This Row],[first]]="0",SUBSTITUTE(TRIM(MID(B6421, 5, 3))," ","0"),SUBSTITUTE(TRIM(MID(B6421, 4, 3))," ","0"))</f>
        <v>39</v>
      </c>
      <c r="I6421" s="2" t="str">
        <f>IF(Table13456[[#This Row],[first]]="0",SUBSTITUTE(TRIM(MID(B6421, 8, 3))," ","0"),SUBSTITUTE(TRIM(MID(B6421, 7, 3))," ","0"))</f>
        <v>37</v>
      </c>
      <c r="J6421" s="2">
        <v>1</v>
      </c>
      <c r="K6421" s="2" t="str">
        <f t="shared" si="300"/>
        <v>700</v>
      </c>
      <c r="L6421" s="2" t="str">
        <f t="shared" si="301"/>
        <v>039</v>
      </c>
      <c r="M6421" s="2" t="str">
        <f t="shared" si="302"/>
        <v>037</v>
      </c>
    </row>
    <row r="6422" spans="2:13" x14ac:dyDescent="0.25">
      <c r="B6422" s="2" t="s">
        <v>14189</v>
      </c>
      <c r="C6422" s="2" t="s">
        <v>14190</v>
      </c>
      <c r="D6422" s="6" t="str">
        <f>+_xlfn.CONCAT(Table13456[[#This Row],[phase1]],Table13456[[#This Row],[phase2]],Table13456[[#This Row],[phase3]],Table13456[[#This Row],[phase4]])</f>
        <v>1700039043</v>
      </c>
      <c r="E6422" s="2" t="str">
        <f>+Table13456[[#This Row],[DESCRIPTION]]</f>
        <v>SIGN LT'D OVHD CTLVR-MONOTUBE, C 41- 50, S101-150</v>
      </c>
      <c r="F6422" s="2" t="str">
        <f>+LEFT(Table13456[[#This Row],[PAY ITEM]],1)</f>
        <v>0</v>
      </c>
      <c r="G6422" s="2" t="str">
        <f>IF(Table13456[[#This Row],[first]]="0",SUBSTITUTE(TRIM(MID(B6422, 2, 3))," ","0"),SUBSTITUTE(TRIM(MID(B6422, 1, 3))," ","0"))</f>
        <v>700</v>
      </c>
      <c r="H6422" s="2" t="str">
        <f>IF(Table13456[[#This Row],[first]]="0",SUBSTITUTE(TRIM(MID(B6422, 5, 3))," ","0"),SUBSTITUTE(TRIM(MID(B6422, 4, 3))," ","0"))</f>
        <v>39</v>
      </c>
      <c r="I6422" s="2" t="str">
        <f>IF(Table13456[[#This Row],[first]]="0",SUBSTITUTE(TRIM(MID(B6422, 8, 3))," ","0"),SUBSTITUTE(TRIM(MID(B6422, 7, 3))," ","0"))</f>
        <v>43</v>
      </c>
      <c r="J6422" s="2">
        <v>1</v>
      </c>
      <c r="K6422" s="2" t="str">
        <f t="shared" si="300"/>
        <v>700</v>
      </c>
      <c r="L6422" s="2" t="str">
        <f t="shared" si="301"/>
        <v>039</v>
      </c>
      <c r="M6422" s="2" t="str">
        <f t="shared" si="302"/>
        <v>043</v>
      </c>
    </row>
    <row r="6423" spans="2:13" x14ac:dyDescent="0.25">
      <c r="B6423" s="2" t="s">
        <v>14191</v>
      </c>
      <c r="C6423" s="2" t="s">
        <v>14192</v>
      </c>
      <c r="D6423" s="6" t="str">
        <f>+_xlfn.CONCAT(Table13456[[#This Row],[phase1]],Table13456[[#This Row],[phase2]],Table13456[[#This Row],[phase3]],Table13456[[#This Row],[phase4]])</f>
        <v>1700039044</v>
      </c>
      <c r="E6423" s="2" t="str">
        <f>+Table13456[[#This Row],[DESCRIPTION]]</f>
        <v>SIGN LT'D OVHD CTLVR-MONOTUBE, C 41- 50, S151-200</v>
      </c>
      <c r="F6423" s="2" t="str">
        <f>+LEFT(Table13456[[#This Row],[PAY ITEM]],1)</f>
        <v>0</v>
      </c>
      <c r="G6423" s="2" t="str">
        <f>IF(Table13456[[#This Row],[first]]="0",SUBSTITUTE(TRIM(MID(B6423, 2, 3))," ","0"),SUBSTITUTE(TRIM(MID(B6423, 1, 3))," ","0"))</f>
        <v>700</v>
      </c>
      <c r="H6423" s="2" t="str">
        <f>IF(Table13456[[#This Row],[first]]="0",SUBSTITUTE(TRIM(MID(B6423, 5, 3))," ","0"),SUBSTITUTE(TRIM(MID(B6423, 4, 3))," ","0"))</f>
        <v>39</v>
      </c>
      <c r="I6423" s="2" t="str">
        <f>IF(Table13456[[#This Row],[first]]="0",SUBSTITUTE(TRIM(MID(B6423, 8, 3))," ","0"),SUBSTITUTE(TRIM(MID(B6423, 7, 3))," ","0"))</f>
        <v>44</v>
      </c>
      <c r="J6423" s="2">
        <v>1</v>
      </c>
      <c r="K6423" s="2" t="str">
        <f t="shared" si="300"/>
        <v>700</v>
      </c>
      <c r="L6423" s="2" t="str">
        <f t="shared" si="301"/>
        <v>039</v>
      </c>
      <c r="M6423" s="2" t="str">
        <f t="shared" si="302"/>
        <v>044</v>
      </c>
    </row>
    <row r="6424" spans="2:13" x14ac:dyDescent="0.25">
      <c r="B6424" s="2" t="s">
        <v>14193</v>
      </c>
      <c r="C6424" s="2" t="s">
        <v>14194</v>
      </c>
      <c r="D6424" s="6" t="str">
        <f>+_xlfn.CONCAT(Table13456[[#This Row],[phase1]],Table13456[[#This Row],[phase2]],Table13456[[#This Row],[phase3]],Table13456[[#This Row],[phase4]])</f>
        <v>1700039046</v>
      </c>
      <c r="E6424" s="2" t="str">
        <f>+Table13456[[#This Row],[DESCRIPTION]]</f>
        <v>SIGN LT'D OVHD CTLVR-MONOTUBE, C 41- 50, S251-300</v>
      </c>
      <c r="F6424" s="2" t="str">
        <f>+LEFT(Table13456[[#This Row],[PAY ITEM]],1)</f>
        <v>0</v>
      </c>
      <c r="G6424" s="2" t="str">
        <f>IF(Table13456[[#This Row],[first]]="0",SUBSTITUTE(TRIM(MID(B6424, 2, 3))," ","0"),SUBSTITUTE(TRIM(MID(B6424, 1, 3))," ","0"))</f>
        <v>700</v>
      </c>
      <c r="H6424" s="2" t="str">
        <f>IF(Table13456[[#This Row],[first]]="0",SUBSTITUTE(TRIM(MID(B6424, 5, 3))," ","0"),SUBSTITUTE(TRIM(MID(B6424, 4, 3))," ","0"))</f>
        <v>39</v>
      </c>
      <c r="I6424" s="2" t="str">
        <f>IF(Table13456[[#This Row],[first]]="0",SUBSTITUTE(TRIM(MID(B6424, 8, 3))," ","0"),SUBSTITUTE(TRIM(MID(B6424, 7, 3))," ","0"))</f>
        <v>46</v>
      </c>
      <c r="J6424" s="2">
        <v>1</v>
      </c>
      <c r="K6424" s="2" t="str">
        <f t="shared" si="300"/>
        <v>700</v>
      </c>
      <c r="L6424" s="2" t="str">
        <f t="shared" si="301"/>
        <v>039</v>
      </c>
      <c r="M6424" s="2" t="str">
        <f t="shared" si="302"/>
        <v>046</v>
      </c>
    </row>
    <row r="6425" spans="2:13" x14ac:dyDescent="0.25">
      <c r="B6425" s="2" t="s">
        <v>14195</v>
      </c>
      <c r="C6425" s="2" t="s">
        <v>14196</v>
      </c>
      <c r="D6425" s="6" t="str">
        <f>+_xlfn.CONCAT(Table13456[[#This Row],[phase1]],Table13456[[#This Row],[phase2]],Table13456[[#This Row],[phase3]],Table13456[[#This Row],[phase4]])</f>
        <v>1700039047</v>
      </c>
      <c r="E6425" s="2" t="str">
        <f>+Table13456[[#This Row],[DESCRIPTION]]</f>
        <v>SIGN LT'D OVHD CTLVR-MONOTUBE, C 41- 50, OVER 300</v>
      </c>
      <c r="F6425" s="2" t="str">
        <f>+LEFT(Table13456[[#This Row],[PAY ITEM]],1)</f>
        <v>0</v>
      </c>
      <c r="G6425" s="2" t="str">
        <f>IF(Table13456[[#This Row],[first]]="0",SUBSTITUTE(TRIM(MID(B6425, 2, 3))," ","0"),SUBSTITUTE(TRIM(MID(B6425, 1, 3))," ","0"))</f>
        <v>700</v>
      </c>
      <c r="H6425" s="2" t="str">
        <f>IF(Table13456[[#This Row],[first]]="0",SUBSTITUTE(TRIM(MID(B6425, 5, 3))," ","0"),SUBSTITUTE(TRIM(MID(B6425, 4, 3))," ","0"))</f>
        <v>39</v>
      </c>
      <c r="I6425" s="2" t="str">
        <f>IF(Table13456[[#This Row],[first]]="0",SUBSTITUTE(TRIM(MID(B6425, 8, 3))," ","0"),SUBSTITUTE(TRIM(MID(B6425, 7, 3))," ","0"))</f>
        <v>47</v>
      </c>
      <c r="J6425" s="2">
        <v>1</v>
      </c>
      <c r="K6425" s="2" t="str">
        <f t="shared" si="300"/>
        <v>700</v>
      </c>
      <c r="L6425" s="2" t="str">
        <f t="shared" si="301"/>
        <v>039</v>
      </c>
      <c r="M6425" s="2" t="str">
        <f t="shared" si="302"/>
        <v>047</v>
      </c>
    </row>
    <row r="6426" spans="2:13" x14ac:dyDescent="0.25">
      <c r="B6426" s="2" t="s">
        <v>14197</v>
      </c>
      <c r="C6426" s="2" t="s">
        <v>14198</v>
      </c>
      <c r="D6426" s="6" t="str">
        <f>+_xlfn.CONCAT(Table13456[[#This Row],[phase1]],Table13456[[#This Row],[phase2]],Table13456[[#This Row],[phase3]],Table13456[[#This Row],[phase4]])</f>
        <v>1700039056</v>
      </c>
      <c r="E6426" s="2" t="str">
        <f>+Table13456[[#This Row],[DESCRIPTION]]</f>
        <v>SIGN LT'D OVHD CTLVR-MONOTUBE, C 51- 60, S251-300</v>
      </c>
      <c r="F6426" s="2" t="str">
        <f>+LEFT(Table13456[[#This Row],[PAY ITEM]],1)</f>
        <v>0</v>
      </c>
      <c r="G6426" s="2" t="str">
        <f>IF(Table13456[[#This Row],[first]]="0",SUBSTITUTE(TRIM(MID(B6426, 2, 3))," ","0"),SUBSTITUTE(TRIM(MID(B6426, 1, 3))," ","0"))</f>
        <v>700</v>
      </c>
      <c r="H6426" s="2" t="str">
        <f>IF(Table13456[[#This Row],[first]]="0",SUBSTITUTE(TRIM(MID(B6426, 5, 3))," ","0"),SUBSTITUTE(TRIM(MID(B6426, 4, 3))," ","0"))</f>
        <v>39</v>
      </c>
      <c r="I6426" s="2" t="str">
        <f>IF(Table13456[[#This Row],[first]]="0",SUBSTITUTE(TRIM(MID(B6426, 8, 3))," ","0"),SUBSTITUTE(TRIM(MID(B6426, 7, 3))," ","0"))</f>
        <v>56</v>
      </c>
      <c r="J6426" s="2">
        <v>1</v>
      </c>
      <c r="K6426" s="2" t="str">
        <f t="shared" si="300"/>
        <v>700</v>
      </c>
      <c r="L6426" s="2" t="str">
        <f t="shared" si="301"/>
        <v>039</v>
      </c>
      <c r="M6426" s="2" t="str">
        <f t="shared" si="302"/>
        <v>056</v>
      </c>
    </row>
    <row r="6427" spans="2:13" x14ac:dyDescent="0.25">
      <c r="B6427" s="2" t="s">
        <v>14199</v>
      </c>
      <c r="C6427" s="2" t="s">
        <v>14200</v>
      </c>
      <c r="D6427" s="6" t="str">
        <f>+_xlfn.CONCAT(Table13456[[#This Row],[phase1]],Table13456[[#This Row],[phase2]],Table13456[[#This Row],[phase3]],Table13456[[#This Row],[phase4]])</f>
        <v>1700039057</v>
      </c>
      <c r="E6427" s="2" t="str">
        <f>+Table13456[[#This Row],[DESCRIPTION]]</f>
        <v>SIGN LT'D OVHD CTLVR-MONOTUBE, C 51- 60, OVER 300</v>
      </c>
      <c r="F6427" s="2" t="str">
        <f>+LEFT(Table13456[[#This Row],[PAY ITEM]],1)</f>
        <v>0</v>
      </c>
      <c r="G6427" s="2" t="str">
        <f>IF(Table13456[[#This Row],[first]]="0",SUBSTITUTE(TRIM(MID(B6427, 2, 3))," ","0"),SUBSTITUTE(TRIM(MID(B6427, 1, 3))," ","0"))</f>
        <v>700</v>
      </c>
      <c r="H6427" s="2" t="str">
        <f>IF(Table13456[[#This Row],[first]]="0",SUBSTITUTE(TRIM(MID(B6427, 5, 3))," ","0"),SUBSTITUTE(TRIM(MID(B6427, 4, 3))," ","0"))</f>
        <v>39</v>
      </c>
      <c r="I6427" s="2" t="str">
        <f>IF(Table13456[[#This Row],[first]]="0",SUBSTITUTE(TRIM(MID(B6427, 8, 3))," ","0"),SUBSTITUTE(TRIM(MID(B6427, 7, 3))," ","0"))</f>
        <v>57</v>
      </c>
      <c r="J6427" s="2">
        <v>1</v>
      </c>
      <c r="K6427" s="2" t="str">
        <f t="shared" si="300"/>
        <v>700</v>
      </c>
      <c r="L6427" s="2" t="str">
        <f t="shared" si="301"/>
        <v>039</v>
      </c>
      <c r="M6427" s="2" t="str">
        <f t="shared" si="302"/>
        <v>057</v>
      </c>
    </row>
    <row r="6428" spans="2:13" x14ac:dyDescent="0.25">
      <c r="B6428" s="2" t="s">
        <v>14201</v>
      </c>
      <c r="C6428" s="2" t="s">
        <v>14202</v>
      </c>
      <c r="D6428" s="6" t="str">
        <f>+_xlfn.CONCAT(Table13456[[#This Row],[phase1]],Table13456[[#This Row],[phase2]],Table13456[[#This Row],[phase3]],Table13456[[#This Row],[phase4]])</f>
        <v>1700039067</v>
      </c>
      <c r="E6428" s="2" t="str">
        <f>+Table13456[[#This Row],[DESCRIPTION]]</f>
        <v>SIGN LT'D OVHD CTLVR-MONOTUBE, C 61- 70, OVER 300</v>
      </c>
      <c r="F6428" s="2" t="str">
        <f>+LEFT(Table13456[[#This Row],[PAY ITEM]],1)</f>
        <v>0</v>
      </c>
      <c r="G6428" s="2" t="str">
        <f>IF(Table13456[[#This Row],[first]]="0",SUBSTITUTE(TRIM(MID(B6428, 2, 3))," ","0"),SUBSTITUTE(TRIM(MID(B6428, 1, 3))," ","0"))</f>
        <v>700</v>
      </c>
      <c r="H6428" s="2" t="str">
        <f>IF(Table13456[[#This Row],[first]]="0",SUBSTITUTE(TRIM(MID(B6428, 5, 3))," ","0"),SUBSTITUTE(TRIM(MID(B6428, 4, 3))," ","0"))</f>
        <v>39</v>
      </c>
      <c r="I6428" s="2" t="str">
        <f>IF(Table13456[[#This Row],[first]]="0",SUBSTITUTE(TRIM(MID(B6428, 8, 3))," ","0"),SUBSTITUTE(TRIM(MID(B6428, 7, 3))," ","0"))</f>
        <v>67</v>
      </c>
      <c r="J6428" s="2">
        <v>1</v>
      </c>
      <c r="K6428" s="2" t="str">
        <f t="shared" si="300"/>
        <v>700</v>
      </c>
      <c r="L6428" s="2" t="str">
        <f t="shared" si="301"/>
        <v>039</v>
      </c>
      <c r="M6428" s="2" t="str">
        <f t="shared" si="302"/>
        <v>067</v>
      </c>
    </row>
    <row r="6429" spans="2:13" x14ac:dyDescent="0.25">
      <c r="B6429" s="2" t="s">
        <v>14203</v>
      </c>
      <c r="C6429" s="2" t="s">
        <v>14204</v>
      </c>
      <c r="D6429" s="6" t="str">
        <f>+_xlfn.CONCAT(Table13456[[#This Row],[phase1]],Table13456[[#This Row],[phase2]],Table13456[[#This Row],[phase3]],Table13456[[#This Row],[phase4]])</f>
        <v>1700039074</v>
      </c>
      <c r="E6429" s="2" t="str">
        <f>+Table13456[[#This Row],[DESCRIPTION]]</f>
        <v>SIGN LT'D OVHD CTLVR-MONOTUBE, C 71- 80, S151-200</v>
      </c>
      <c r="F6429" s="2" t="str">
        <f>+LEFT(Table13456[[#This Row],[PAY ITEM]],1)</f>
        <v>0</v>
      </c>
      <c r="G6429" s="2" t="str">
        <f>IF(Table13456[[#This Row],[first]]="0",SUBSTITUTE(TRIM(MID(B6429, 2, 3))," ","0"),SUBSTITUTE(TRIM(MID(B6429, 1, 3))," ","0"))</f>
        <v>700</v>
      </c>
      <c r="H6429" s="2" t="str">
        <f>IF(Table13456[[#This Row],[first]]="0",SUBSTITUTE(TRIM(MID(B6429, 5, 3))," ","0"),SUBSTITUTE(TRIM(MID(B6429, 4, 3))," ","0"))</f>
        <v>39</v>
      </c>
      <c r="I6429" s="2" t="str">
        <f>IF(Table13456[[#This Row],[first]]="0",SUBSTITUTE(TRIM(MID(B6429, 8, 3))," ","0"),SUBSTITUTE(TRIM(MID(B6429, 7, 3))," ","0"))</f>
        <v>74</v>
      </c>
      <c r="J6429" s="2">
        <v>1</v>
      </c>
      <c r="K6429" s="2" t="str">
        <f t="shared" si="300"/>
        <v>700</v>
      </c>
      <c r="L6429" s="2" t="str">
        <f t="shared" si="301"/>
        <v>039</v>
      </c>
      <c r="M6429" s="2" t="str">
        <f t="shared" si="302"/>
        <v>074</v>
      </c>
    </row>
    <row r="6430" spans="2:13" x14ac:dyDescent="0.25">
      <c r="B6430" s="2" t="s">
        <v>14205</v>
      </c>
      <c r="C6430" s="2" t="s">
        <v>6633</v>
      </c>
      <c r="D6430" s="6" t="str">
        <f>+_xlfn.CONCAT(Table13456[[#This Row],[phase1]],Table13456[[#This Row],[phase2]],Table13456[[#This Row],[phase3]],Table13456[[#This Row],[phase4]])</f>
        <v>1700040001</v>
      </c>
      <c r="E6430" s="2" t="str">
        <f>+Table13456[[#This Row],[DESCRIPTION]]</f>
        <v>TEMP DUMMY PAYITEM FOR WT DATA MIGRATION</v>
      </c>
      <c r="F6430" s="2" t="str">
        <f>+LEFT(Table13456[[#This Row],[PAY ITEM]],1)</f>
        <v>0</v>
      </c>
      <c r="G6430" s="2" t="str">
        <f>IF(Table13456[[#This Row],[first]]="0",SUBSTITUTE(TRIM(MID(B6430, 2, 3))," ","0"),SUBSTITUTE(TRIM(MID(B6430, 1, 3))," ","0"))</f>
        <v>700</v>
      </c>
      <c r="H6430" s="2" t="str">
        <f>IF(Table13456[[#This Row],[first]]="0",SUBSTITUTE(TRIM(MID(B6430, 5, 3))," ","0"),SUBSTITUTE(TRIM(MID(B6430, 4, 3))," ","0"))</f>
        <v>40</v>
      </c>
      <c r="I6430" s="2" t="str">
        <f>IF(Table13456[[#This Row],[first]]="0",SUBSTITUTE(TRIM(MID(B6430, 8, 3))," ","0"),SUBSTITUTE(TRIM(MID(B6430, 7, 3))," ","0"))</f>
        <v>1</v>
      </c>
      <c r="J6430" s="2">
        <v>1</v>
      </c>
      <c r="K6430" s="2" t="str">
        <f t="shared" si="300"/>
        <v>700</v>
      </c>
      <c r="L6430" s="2" t="str">
        <f t="shared" si="301"/>
        <v>040</v>
      </c>
      <c r="M6430" s="2" t="str">
        <f t="shared" si="302"/>
        <v>001</v>
      </c>
    </row>
    <row r="6431" spans="2:13" x14ac:dyDescent="0.25">
      <c r="B6431" s="2" t="s">
        <v>14206</v>
      </c>
      <c r="C6431" s="2" t="s">
        <v>6633</v>
      </c>
      <c r="D6431" s="6" t="str">
        <f>+_xlfn.CONCAT(Table13456[[#This Row],[phase1]],Table13456[[#This Row],[phase2]],Table13456[[#This Row],[phase3]],Table13456[[#This Row],[phase4]])</f>
        <v>1700040002</v>
      </c>
      <c r="E6431" s="2" t="str">
        <f>+Table13456[[#This Row],[DESCRIPTION]]</f>
        <v>TEMP DUMMY PAYITEM FOR WT DATA MIGRATION</v>
      </c>
      <c r="F6431" s="2" t="str">
        <f>+LEFT(Table13456[[#This Row],[PAY ITEM]],1)</f>
        <v>0</v>
      </c>
      <c r="G6431" s="2" t="str">
        <f>IF(Table13456[[#This Row],[first]]="0",SUBSTITUTE(TRIM(MID(B6431, 2, 3))," ","0"),SUBSTITUTE(TRIM(MID(B6431, 1, 3))," ","0"))</f>
        <v>700</v>
      </c>
      <c r="H6431" s="2" t="str">
        <f>IF(Table13456[[#This Row],[first]]="0",SUBSTITUTE(TRIM(MID(B6431, 5, 3))," ","0"),SUBSTITUTE(TRIM(MID(B6431, 4, 3))," ","0"))</f>
        <v>40</v>
      </c>
      <c r="I6431" s="2" t="str">
        <f>IF(Table13456[[#This Row],[first]]="0",SUBSTITUTE(TRIM(MID(B6431, 8, 3))," ","0"),SUBSTITUTE(TRIM(MID(B6431, 7, 3))," ","0"))</f>
        <v>2</v>
      </c>
      <c r="J6431" s="2">
        <v>1</v>
      </c>
      <c r="K6431" s="2" t="str">
        <f t="shared" si="300"/>
        <v>700</v>
      </c>
      <c r="L6431" s="2" t="str">
        <f t="shared" si="301"/>
        <v>040</v>
      </c>
      <c r="M6431" s="2" t="str">
        <f t="shared" si="302"/>
        <v>002</v>
      </c>
    </row>
    <row r="6432" spans="2:13" x14ac:dyDescent="0.25">
      <c r="B6432" s="2" t="s">
        <v>14207</v>
      </c>
      <c r="C6432" s="2" t="s">
        <v>6633</v>
      </c>
      <c r="D6432" s="6" t="str">
        <f>+_xlfn.CONCAT(Table13456[[#This Row],[phase1]],Table13456[[#This Row],[phase2]],Table13456[[#This Row],[phase3]],Table13456[[#This Row],[phase4]])</f>
        <v>1700041011</v>
      </c>
      <c r="E6432" s="2" t="str">
        <f>+Table13456[[#This Row],[DESCRIPTION]]</f>
        <v>TEMP DUMMY PAYITEM FOR WT DATA MIGRATION</v>
      </c>
      <c r="F6432" s="2" t="str">
        <f>+LEFT(Table13456[[#This Row],[PAY ITEM]],1)</f>
        <v>0</v>
      </c>
      <c r="G6432" s="2" t="str">
        <f>IF(Table13456[[#This Row],[first]]="0",SUBSTITUTE(TRIM(MID(B6432, 2, 3))," ","0"),SUBSTITUTE(TRIM(MID(B6432, 1, 3))," ","0"))</f>
        <v>700</v>
      </c>
      <c r="H6432" s="2" t="str">
        <f>IF(Table13456[[#This Row],[first]]="0",SUBSTITUTE(TRIM(MID(B6432, 5, 3))," ","0"),SUBSTITUTE(TRIM(MID(B6432, 4, 3))," ","0"))</f>
        <v>41</v>
      </c>
      <c r="I6432" s="2" t="str">
        <f>IF(Table13456[[#This Row],[first]]="0",SUBSTITUTE(TRIM(MID(B6432, 8, 3))," ","0"),SUBSTITUTE(TRIM(MID(B6432, 7, 3))," ","0"))</f>
        <v>11</v>
      </c>
      <c r="J6432" s="2">
        <v>1</v>
      </c>
      <c r="K6432" s="2" t="str">
        <f t="shared" si="300"/>
        <v>700</v>
      </c>
      <c r="L6432" s="2" t="str">
        <f t="shared" si="301"/>
        <v>041</v>
      </c>
      <c r="M6432" s="2" t="str">
        <f t="shared" si="302"/>
        <v>011</v>
      </c>
    </row>
    <row r="6433" spans="2:13" x14ac:dyDescent="0.25">
      <c r="B6433" s="2" t="s">
        <v>14208</v>
      </c>
      <c r="C6433" s="2" t="s">
        <v>6633</v>
      </c>
      <c r="D6433" s="6" t="str">
        <f>+_xlfn.CONCAT(Table13456[[#This Row],[phase1]],Table13456[[#This Row],[phase2]],Table13456[[#This Row],[phase3]],Table13456[[#This Row],[phase4]])</f>
        <v>1700044057</v>
      </c>
      <c r="E6433" s="2" t="str">
        <f>+Table13456[[#This Row],[DESCRIPTION]]</f>
        <v>TEMP DUMMY PAYITEM FOR WT DATA MIGRATION</v>
      </c>
      <c r="F6433" s="2" t="str">
        <f>+LEFT(Table13456[[#This Row],[PAY ITEM]],1)</f>
        <v>0</v>
      </c>
      <c r="G6433" s="2" t="str">
        <f>IF(Table13456[[#This Row],[first]]="0",SUBSTITUTE(TRIM(MID(B6433, 2, 3))," ","0"),SUBSTITUTE(TRIM(MID(B6433, 1, 3))," ","0"))</f>
        <v>700</v>
      </c>
      <c r="H6433" s="2" t="str">
        <f>IF(Table13456[[#This Row],[first]]="0",SUBSTITUTE(TRIM(MID(B6433, 5, 3))," ","0"),SUBSTITUTE(TRIM(MID(B6433, 4, 3))," ","0"))</f>
        <v>44</v>
      </c>
      <c r="I6433" s="2" t="str">
        <f>IF(Table13456[[#This Row],[first]]="0",SUBSTITUTE(TRIM(MID(B6433, 8, 3))," ","0"),SUBSTITUTE(TRIM(MID(B6433, 7, 3))," ","0"))</f>
        <v>057</v>
      </c>
      <c r="J6433" s="2">
        <v>1</v>
      </c>
      <c r="K6433" s="2" t="str">
        <f t="shared" si="300"/>
        <v>700</v>
      </c>
      <c r="L6433" s="2" t="str">
        <f t="shared" si="301"/>
        <v>044</v>
      </c>
      <c r="M6433" s="2" t="str">
        <f t="shared" si="302"/>
        <v>057</v>
      </c>
    </row>
    <row r="6434" spans="2:13" x14ac:dyDescent="0.25">
      <c r="B6434" s="2" t="s">
        <v>14209</v>
      </c>
      <c r="C6434" s="2" t="s">
        <v>6633</v>
      </c>
      <c r="D6434" s="6" t="str">
        <f>+_xlfn.CONCAT(Table13456[[#This Row],[phase1]],Table13456[[#This Row],[phase2]],Table13456[[#This Row],[phase3]],Table13456[[#This Row],[phase4]])</f>
        <v>1700044058</v>
      </c>
      <c r="E6434" s="2" t="str">
        <f>+Table13456[[#This Row],[DESCRIPTION]]</f>
        <v>TEMP DUMMY PAYITEM FOR WT DATA MIGRATION</v>
      </c>
      <c r="F6434" s="2" t="str">
        <f>+LEFT(Table13456[[#This Row],[PAY ITEM]],1)</f>
        <v>0</v>
      </c>
      <c r="G6434" s="2" t="str">
        <f>IF(Table13456[[#This Row],[first]]="0",SUBSTITUTE(TRIM(MID(B6434, 2, 3))," ","0"),SUBSTITUTE(TRIM(MID(B6434, 1, 3))," ","0"))</f>
        <v>700</v>
      </c>
      <c r="H6434" s="2" t="str">
        <f>IF(Table13456[[#This Row],[first]]="0",SUBSTITUTE(TRIM(MID(B6434, 5, 3))," ","0"),SUBSTITUTE(TRIM(MID(B6434, 4, 3))," ","0"))</f>
        <v>44</v>
      </c>
      <c r="I6434" s="2" t="str">
        <f>IF(Table13456[[#This Row],[first]]="0",SUBSTITUTE(TRIM(MID(B6434, 8, 3))," ","0"),SUBSTITUTE(TRIM(MID(B6434, 7, 3))," ","0"))</f>
        <v>058</v>
      </c>
      <c r="J6434" s="2">
        <v>1</v>
      </c>
      <c r="K6434" s="2" t="str">
        <f t="shared" si="300"/>
        <v>700</v>
      </c>
      <c r="L6434" s="2" t="str">
        <f t="shared" si="301"/>
        <v>044</v>
      </c>
      <c r="M6434" s="2" t="str">
        <f t="shared" si="302"/>
        <v>058</v>
      </c>
    </row>
    <row r="6435" spans="2:13" x14ac:dyDescent="0.25">
      <c r="B6435" s="2" t="s">
        <v>14210</v>
      </c>
      <c r="C6435" s="2" t="s">
        <v>6633</v>
      </c>
      <c r="D6435" s="6" t="str">
        <f>+_xlfn.CONCAT(Table13456[[#This Row],[phase1]],Table13456[[#This Row],[phase2]],Table13456[[#This Row],[phase3]],Table13456[[#This Row],[phase4]])</f>
        <v>1700046011</v>
      </c>
      <c r="E6435" s="2" t="str">
        <f>+Table13456[[#This Row],[DESCRIPTION]]</f>
        <v>TEMP DUMMY PAYITEM FOR WT DATA MIGRATION</v>
      </c>
      <c r="F6435" s="2" t="str">
        <f>+LEFT(Table13456[[#This Row],[PAY ITEM]],1)</f>
        <v>0</v>
      </c>
      <c r="G6435" s="2" t="str">
        <f>IF(Table13456[[#This Row],[first]]="0",SUBSTITUTE(TRIM(MID(B6435, 2, 3))," ","0"),SUBSTITUTE(TRIM(MID(B6435, 1, 3))," ","0"))</f>
        <v>700</v>
      </c>
      <c r="H6435" s="2" t="str">
        <f>IF(Table13456[[#This Row],[first]]="0",SUBSTITUTE(TRIM(MID(B6435, 5, 3))," ","0"),SUBSTITUTE(TRIM(MID(B6435, 4, 3))," ","0"))</f>
        <v>46</v>
      </c>
      <c r="I6435" s="2" t="str">
        <f>IF(Table13456[[#This Row],[first]]="0",SUBSTITUTE(TRIM(MID(B6435, 8, 3))," ","0"),SUBSTITUTE(TRIM(MID(B6435, 7, 3))," ","0"))</f>
        <v>11</v>
      </c>
      <c r="J6435" s="2">
        <v>1</v>
      </c>
      <c r="K6435" s="2" t="str">
        <f t="shared" si="300"/>
        <v>700</v>
      </c>
      <c r="L6435" s="2" t="str">
        <f t="shared" si="301"/>
        <v>046</v>
      </c>
      <c r="M6435" s="2" t="str">
        <f t="shared" si="302"/>
        <v>011</v>
      </c>
    </row>
    <row r="6436" spans="2:13" x14ac:dyDescent="0.25">
      <c r="B6436" s="2" t="s">
        <v>14211</v>
      </c>
      <c r="C6436" s="2" t="s">
        <v>6633</v>
      </c>
      <c r="D6436" s="6" t="str">
        <f>+_xlfn.CONCAT(Table13456[[#This Row],[phase1]],Table13456[[#This Row],[phase2]],Table13456[[#This Row],[phase3]],Table13456[[#This Row],[phase4]])</f>
        <v>1700046012</v>
      </c>
      <c r="E6436" s="2" t="str">
        <f>+Table13456[[#This Row],[DESCRIPTION]]</f>
        <v>TEMP DUMMY PAYITEM FOR WT DATA MIGRATION</v>
      </c>
      <c r="F6436" s="2" t="str">
        <f>+LEFT(Table13456[[#This Row],[PAY ITEM]],1)</f>
        <v>0</v>
      </c>
      <c r="G6436" s="2" t="str">
        <f>IF(Table13456[[#This Row],[first]]="0",SUBSTITUTE(TRIM(MID(B6436, 2, 3))," ","0"),SUBSTITUTE(TRIM(MID(B6436, 1, 3))," ","0"))</f>
        <v>700</v>
      </c>
      <c r="H6436" s="2" t="str">
        <f>IF(Table13456[[#This Row],[first]]="0",SUBSTITUTE(TRIM(MID(B6436, 5, 3))," ","0"),SUBSTITUTE(TRIM(MID(B6436, 4, 3))," ","0"))</f>
        <v>46</v>
      </c>
      <c r="I6436" s="2" t="str">
        <f>IF(Table13456[[#This Row],[first]]="0",SUBSTITUTE(TRIM(MID(B6436, 8, 3))," ","0"),SUBSTITUTE(TRIM(MID(B6436, 7, 3))," ","0"))</f>
        <v>12</v>
      </c>
      <c r="J6436" s="2">
        <v>1</v>
      </c>
      <c r="K6436" s="2" t="str">
        <f t="shared" si="300"/>
        <v>700</v>
      </c>
      <c r="L6436" s="2" t="str">
        <f t="shared" si="301"/>
        <v>046</v>
      </c>
      <c r="M6436" s="2" t="str">
        <f t="shared" si="302"/>
        <v>012</v>
      </c>
    </row>
    <row r="6437" spans="2:13" x14ac:dyDescent="0.25">
      <c r="B6437" s="2" t="s">
        <v>14212</v>
      </c>
      <c r="C6437" s="2" t="s">
        <v>6633</v>
      </c>
      <c r="D6437" s="6" t="str">
        <f>+_xlfn.CONCAT(Table13456[[#This Row],[phase1]],Table13456[[#This Row],[phase2]],Table13456[[#This Row],[phase3]],Table13456[[#This Row],[phase4]])</f>
        <v>1700046013</v>
      </c>
      <c r="E6437" s="2" t="str">
        <f>+Table13456[[#This Row],[DESCRIPTION]]</f>
        <v>TEMP DUMMY PAYITEM FOR WT DATA MIGRATION</v>
      </c>
      <c r="F6437" s="2" t="str">
        <f>+LEFT(Table13456[[#This Row],[PAY ITEM]],1)</f>
        <v>0</v>
      </c>
      <c r="G6437" s="2" t="str">
        <f>IF(Table13456[[#This Row],[first]]="0",SUBSTITUTE(TRIM(MID(B6437, 2, 3))," ","0"),SUBSTITUTE(TRIM(MID(B6437, 1, 3))," ","0"))</f>
        <v>700</v>
      </c>
      <c r="H6437" s="2" t="str">
        <f>IF(Table13456[[#This Row],[first]]="0",SUBSTITUTE(TRIM(MID(B6437, 5, 3))," ","0"),SUBSTITUTE(TRIM(MID(B6437, 4, 3))," ","0"))</f>
        <v>46</v>
      </c>
      <c r="I6437" s="2" t="str">
        <f>IF(Table13456[[#This Row],[first]]="0",SUBSTITUTE(TRIM(MID(B6437, 8, 3))," ","0"),SUBSTITUTE(TRIM(MID(B6437, 7, 3))," ","0"))</f>
        <v>13</v>
      </c>
      <c r="J6437" s="2">
        <v>1</v>
      </c>
      <c r="K6437" s="2" t="str">
        <f t="shared" si="300"/>
        <v>700</v>
      </c>
      <c r="L6437" s="2" t="str">
        <f t="shared" si="301"/>
        <v>046</v>
      </c>
      <c r="M6437" s="2" t="str">
        <f t="shared" si="302"/>
        <v>013</v>
      </c>
    </row>
    <row r="6438" spans="2:13" x14ac:dyDescent="0.25">
      <c r="B6438" s="2" t="s">
        <v>14213</v>
      </c>
      <c r="C6438" s="2" t="s">
        <v>6633</v>
      </c>
      <c r="D6438" s="6" t="str">
        <f>+_xlfn.CONCAT(Table13456[[#This Row],[phase1]],Table13456[[#This Row],[phase2]],Table13456[[#This Row],[phase3]],Table13456[[#This Row],[phase4]])</f>
        <v>1700046014</v>
      </c>
      <c r="E6438" s="2" t="str">
        <f>+Table13456[[#This Row],[DESCRIPTION]]</f>
        <v>TEMP DUMMY PAYITEM FOR WT DATA MIGRATION</v>
      </c>
      <c r="F6438" s="2" t="str">
        <f>+LEFT(Table13456[[#This Row],[PAY ITEM]],1)</f>
        <v>0</v>
      </c>
      <c r="G6438" s="2" t="str">
        <f>IF(Table13456[[#This Row],[first]]="0",SUBSTITUTE(TRIM(MID(B6438, 2, 3))," ","0"),SUBSTITUTE(TRIM(MID(B6438, 1, 3))," ","0"))</f>
        <v>700</v>
      </c>
      <c r="H6438" s="2" t="str">
        <f>IF(Table13456[[#This Row],[first]]="0",SUBSTITUTE(TRIM(MID(B6438, 5, 3))," ","0"),SUBSTITUTE(TRIM(MID(B6438, 4, 3))," ","0"))</f>
        <v>46</v>
      </c>
      <c r="I6438" s="2" t="str">
        <f>IF(Table13456[[#This Row],[first]]="0",SUBSTITUTE(TRIM(MID(B6438, 8, 3))," ","0"),SUBSTITUTE(TRIM(MID(B6438, 7, 3))," ","0"))</f>
        <v>14</v>
      </c>
      <c r="J6438" s="2">
        <v>1</v>
      </c>
      <c r="K6438" s="2" t="str">
        <f t="shared" si="300"/>
        <v>700</v>
      </c>
      <c r="L6438" s="2" t="str">
        <f t="shared" si="301"/>
        <v>046</v>
      </c>
      <c r="M6438" s="2" t="str">
        <f t="shared" si="302"/>
        <v>014</v>
      </c>
    </row>
    <row r="6439" spans="2:13" x14ac:dyDescent="0.25">
      <c r="B6439" s="2" t="s">
        <v>14214</v>
      </c>
      <c r="C6439" s="2" t="s">
        <v>14215</v>
      </c>
      <c r="D6439" s="6" t="str">
        <f>+_xlfn.CONCAT(Table13456[[#This Row],[phase1]],Table13456[[#This Row],[phase2]],Table13456[[#This Row],[phase3]],Table13456[[#This Row],[phase4]])</f>
        <v>1700046015</v>
      </c>
      <c r="E6439" s="2" t="str">
        <f>+Table13456[[#This Row],[DESCRIPTION]]</f>
        <v>SIGN EXISTING- REMOVE, SPAN WIRE</v>
      </c>
      <c r="F6439" s="2" t="str">
        <f>+LEFT(Table13456[[#This Row],[PAY ITEM]],1)</f>
        <v>0</v>
      </c>
      <c r="G6439" s="2" t="str">
        <f>IF(Table13456[[#This Row],[first]]="0",SUBSTITUTE(TRIM(MID(B6439, 2, 3))," ","0"),SUBSTITUTE(TRIM(MID(B6439, 1, 3))," ","0"))</f>
        <v>700</v>
      </c>
      <c r="H6439" s="2" t="str">
        <f>IF(Table13456[[#This Row],[first]]="0",SUBSTITUTE(TRIM(MID(B6439, 5, 3))," ","0"),SUBSTITUTE(TRIM(MID(B6439, 4, 3))," ","0"))</f>
        <v>46</v>
      </c>
      <c r="I6439" s="2" t="str">
        <f>IF(Table13456[[#This Row],[first]]="0",SUBSTITUTE(TRIM(MID(B6439, 8, 3))," ","0"),SUBSTITUTE(TRIM(MID(B6439, 7, 3))," ","0"))</f>
        <v>15</v>
      </c>
      <c r="J6439" s="2">
        <v>1</v>
      </c>
      <c r="K6439" s="2" t="str">
        <f t="shared" si="300"/>
        <v>700</v>
      </c>
      <c r="L6439" s="2" t="str">
        <f t="shared" si="301"/>
        <v>046</v>
      </c>
      <c r="M6439" s="2" t="str">
        <f t="shared" si="302"/>
        <v>015</v>
      </c>
    </row>
    <row r="6440" spans="2:13" x14ac:dyDescent="0.25">
      <c r="B6440" s="2" t="s">
        <v>14216</v>
      </c>
      <c r="C6440" s="2" t="s">
        <v>14217</v>
      </c>
      <c r="D6440" s="6" t="str">
        <f>+_xlfn.CONCAT(Table13456[[#This Row],[phase1]],Table13456[[#This Row],[phase2]],Table13456[[#This Row],[phase3]],Table13456[[#This Row],[phase4]])</f>
        <v>1700046016</v>
      </c>
      <c r="E6440" s="2" t="str">
        <f>+Table13456[[#This Row],[DESCRIPTION]]</f>
        <v>SIGN EXISTING- REMOVE, BRIDGE MOUNTED</v>
      </c>
      <c r="F6440" s="2" t="str">
        <f>+LEFT(Table13456[[#This Row],[PAY ITEM]],1)</f>
        <v>0</v>
      </c>
      <c r="G6440" s="2" t="str">
        <f>IF(Table13456[[#This Row],[first]]="0",SUBSTITUTE(TRIM(MID(B6440, 2, 3))," ","0"),SUBSTITUTE(TRIM(MID(B6440, 1, 3))," ","0"))</f>
        <v>700</v>
      </c>
      <c r="H6440" s="2" t="str">
        <f>IF(Table13456[[#This Row],[first]]="0",SUBSTITUTE(TRIM(MID(B6440, 5, 3))," ","0"),SUBSTITUTE(TRIM(MID(B6440, 4, 3))," ","0"))</f>
        <v>46</v>
      </c>
      <c r="I6440" s="2" t="str">
        <f>IF(Table13456[[#This Row],[first]]="0",SUBSTITUTE(TRIM(MID(B6440, 8, 3))," ","0"),SUBSTITUTE(TRIM(MID(B6440, 7, 3))," ","0"))</f>
        <v>16</v>
      </c>
      <c r="J6440" s="2">
        <v>1</v>
      </c>
      <c r="K6440" s="2" t="str">
        <f t="shared" si="300"/>
        <v>700</v>
      </c>
      <c r="L6440" s="2" t="str">
        <f t="shared" si="301"/>
        <v>046</v>
      </c>
      <c r="M6440" s="2" t="str">
        <f t="shared" si="302"/>
        <v>016</v>
      </c>
    </row>
    <row r="6441" spans="2:13" x14ac:dyDescent="0.25">
      <c r="B6441" s="2" t="s">
        <v>14218</v>
      </c>
      <c r="C6441" s="2" t="s">
        <v>6633</v>
      </c>
      <c r="D6441" s="6" t="str">
        <f>+_xlfn.CONCAT(Table13456[[#This Row],[phase1]],Table13456[[#This Row],[phase2]],Table13456[[#This Row],[phase3]],Table13456[[#This Row],[phase4]])</f>
        <v>1700046021</v>
      </c>
      <c r="E6441" s="2" t="str">
        <f>+Table13456[[#This Row],[DESCRIPTION]]</f>
        <v>TEMP DUMMY PAYITEM FOR WT DATA MIGRATION</v>
      </c>
      <c r="F6441" s="2" t="str">
        <f>+LEFT(Table13456[[#This Row],[PAY ITEM]],1)</f>
        <v>0</v>
      </c>
      <c r="G6441" s="2" t="str">
        <f>IF(Table13456[[#This Row],[first]]="0",SUBSTITUTE(TRIM(MID(B6441, 2, 3))," ","0"),SUBSTITUTE(TRIM(MID(B6441, 1, 3))," ","0"))</f>
        <v>700</v>
      </c>
      <c r="H6441" s="2" t="str">
        <f>IF(Table13456[[#This Row],[first]]="0",SUBSTITUTE(TRIM(MID(B6441, 5, 3))," ","0"),SUBSTITUTE(TRIM(MID(B6441, 4, 3))," ","0"))</f>
        <v>46</v>
      </c>
      <c r="I6441" s="2" t="str">
        <f>IF(Table13456[[#This Row],[first]]="0",SUBSTITUTE(TRIM(MID(B6441, 8, 3))," ","0"),SUBSTITUTE(TRIM(MID(B6441, 7, 3))," ","0"))</f>
        <v>21</v>
      </c>
      <c r="J6441" s="2">
        <v>1</v>
      </c>
      <c r="K6441" s="2" t="str">
        <f t="shared" si="300"/>
        <v>700</v>
      </c>
      <c r="L6441" s="2" t="str">
        <f t="shared" si="301"/>
        <v>046</v>
      </c>
      <c r="M6441" s="2" t="str">
        <f t="shared" si="302"/>
        <v>021</v>
      </c>
    </row>
    <row r="6442" spans="2:13" x14ac:dyDescent="0.25">
      <c r="B6442" s="2" t="s">
        <v>14219</v>
      </c>
      <c r="C6442" s="2" t="s">
        <v>6633</v>
      </c>
      <c r="D6442" s="6" t="str">
        <f>+_xlfn.CONCAT(Table13456[[#This Row],[phase1]],Table13456[[#This Row],[phase2]],Table13456[[#This Row],[phase3]],Table13456[[#This Row],[phase4]])</f>
        <v>1700046022</v>
      </c>
      <c r="E6442" s="2" t="str">
        <f>+Table13456[[#This Row],[DESCRIPTION]]</f>
        <v>TEMP DUMMY PAYITEM FOR WT DATA MIGRATION</v>
      </c>
      <c r="F6442" s="2" t="str">
        <f>+LEFT(Table13456[[#This Row],[PAY ITEM]],1)</f>
        <v>0</v>
      </c>
      <c r="G6442" s="2" t="str">
        <f>IF(Table13456[[#This Row],[first]]="0",SUBSTITUTE(TRIM(MID(B6442, 2, 3))," ","0"),SUBSTITUTE(TRIM(MID(B6442, 1, 3))," ","0"))</f>
        <v>700</v>
      </c>
      <c r="H6442" s="2" t="str">
        <f>IF(Table13456[[#This Row],[first]]="0",SUBSTITUTE(TRIM(MID(B6442, 5, 3))," ","0"),SUBSTITUTE(TRIM(MID(B6442, 4, 3))," ","0"))</f>
        <v>46</v>
      </c>
      <c r="I6442" s="2" t="str">
        <f>IF(Table13456[[#This Row],[first]]="0",SUBSTITUTE(TRIM(MID(B6442, 8, 3))," ","0"),SUBSTITUTE(TRIM(MID(B6442, 7, 3))," ","0"))</f>
        <v>22</v>
      </c>
      <c r="J6442" s="2">
        <v>1</v>
      </c>
      <c r="K6442" s="2" t="str">
        <f t="shared" si="300"/>
        <v>700</v>
      </c>
      <c r="L6442" s="2" t="str">
        <f t="shared" si="301"/>
        <v>046</v>
      </c>
      <c r="M6442" s="2" t="str">
        <f t="shared" si="302"/>
        <v>022</v>
      </c>
    </row>
    <row r="6443" spans="2:13" x14ac:dyDescent="0.25">
      <c r="B6443" s="2" t="s">
        <v>14220</v>
      </c>
      <c r="C6443" s="2" t="s">
        <v>14221</v>
      </c>
      <c r="D6443" s="6" t="str">
        <f>+_xlfn.CONCAT(Table13456[[#This Row],[phase1]],Table13456[[#This Row],[phase2]],Table13456[[#This Row],[phase3]],Table13456[[#This Row],[phase4]])</f>
        <v>1700046025</v>
      </c>
      <c r="E6443" s="2" t="str">
        <f>+Table13456[[#This Row],[DESCRIPTION]]</f>
        <v>SIGN EXISTING- RELOCATE, SPAN WIRE</v>
      </c>
      <c r="F6443" s="2" t="str">
        <f>+LEFT(Table13456[[#This Row],[PAY ITEM]],1)</f>
        <v>0</v>
      </c>
      <c r="G6443" s="2" t="str">
        <f>IF(Table13456[[#This Row],[first]]="0",SUBSTITUTE(TRIM(MID(B6443, 2, 3))," ","0"),SUBSTITUTE(TRIM(MID(B6443, 1, 3))," ","0"))</f>
        <v>700</v>
      </c>
      <c r="H6443" s="2" t="str">
        <f>IF(Table13456[[#This Row],[first]]="0",SUBSTITUTE(TRIM(MID(B6443, 5, 3))," ","0"),SUBSTITUTE(TRIM(MID(B6443, 4, 3))," ","0"))</f>
        <v>46</v>
      </c>
      <c r="I6443" s="2" t="str">
        <f>IF(Table13456[[#This Row],[first]]="0",SUBSTITUTE(TRIM(MID(B6443, 8, 3))," ","0"),SUBSTITUTE(TRIM(MID(B6443, 7, 3))," ","0"))</f>
        <v>25</v>
      </c>
      <c r="J6443" s="2">
        <v>1</v>
      </c>
      <c r="K6443" s="2" t="str">
        <f t="shared" si="300"/>
        <v>700</v>
      </c>
      <c r="L6443" s="2" t="str">
        <f t="shared" si="301"/>
        <v>046</v>
      </c>
      <c r="M6443" s="2" t="str">
        <f t="shared" si="302"/>
        <v>025</v>
      </c>
    </row>
    <row r="6444" spans="2:13" x14ac:dyDescent="0.25">
      <c r="B6444" s="2" t="s">
        <v>14222</v>
      </c>
      <c r="C6444" s="2" t="s">
        <v>14223</v>
      </c>
      <c r="D6444" s="6" t="str">
        <f>+_xlfn.CONCAT(Table13456[[#This Row],[phase1]],Table13456[[#This Row],[phase2]],Table13456[[#This Row],[phase3]],Table13456[[#This Row],[phase4]])</f>
        <v>1700046026</v>
      </c>
      <c r="E6444" s="2" t="str">
        <f>+Table13456[[#This Row],[DESCRIPTION]]</f>
        <v>SIGN EXISTING- RELOCATE, BRIDGE MOUNTED</v>
      </c>
      <c r="F6444" s="2" t="str">
        <f>+LEFT(Table13456[[#This Row],[PAY ITEM]],1)</f>
        <v>0</v>
      </c>
      <c r="G6444" s="2" t="str">
        <f>IF(Table13456[[#This Row],[first]]="0",SUBSTITUTE(TRIM(MID(B6444, 2, 3))," ","0"),SUBSTITUTE(TRIM(MID(B6444, 1, 3))," ","0"))</f>
        <v>700</v>
      </c>
      <c r="H6444" s="2" t="str">
        <f>IF(Table13456[[#This Row],[first]]="0",SUBSTITUTE(TRIM(MID(B6444, 5, 3))," ","0"),SUBSTITUTE(TRIM(MID(B6444, 4, 3))," ","0"))</f>
        <v>46</v>
      </c>
      <c r="I6444" s="2" t="str">
        <f>IF(Table13456[[#This Row],[first]]="0",SUBSTITUTE(TRIM(MID(B6444, 8, 3))," ","0"),SUBSTITUTE(TRIM(MID(B6444, 7, 3))," ","0"))</f>
        <v>26</v>
      </c>
      <c r="J6444" s="2">
        <v>1</v>
      </c>
      <c r="K6444" s="2" t="str">
        <f t="shared" si="300"/>
        <v>700</v>
      </c>
      <c r="L6444" s="2" t="str">
        <f t="shared" si="301"/>
        <v>046</v>
      </c>
      <c r="M6444" s="2" t="str">
        <f t="shared" si="302"/>
        <v>026</v>
      </c>
    </row>
    <row r="6445" spans="2:13" x14ac:dyDescent="0.25">
      <c r="B6445" s="2" t="s">
        <v>14224</v>
      </c>
      <c r="C6445" s="2" t="s">
        <v>14225</v>
      </c>
      <c r="D6445" s="6" t="str">
        <f>+_xlfn.CONCAT(Table13456[[#This Row],[phase1]],Table13456[[#This Row],[phase2]],Table13456[[#This Row],[phase3]],Table13456[[#This Row],[phase4]])</f>
        <v>1700048012</v>
      </c>
      <c r="E6445" s="2" t="str">
        <f>+Table13456[[#This Row],[DESCRIPTION]]</f>
        <v>SIGN PANELS, F &amp; I, 101 - 200</v>
      </c>
      <c r="F6445" s="2" t="str">
        <f>+LEFT(Table13456[[#This Row],[PAY ITEM]],1)</f>
        <v>0</v>
      </c>
      <c r="G6445" s="2" t="str">
        <f>IF(Table13456[[#This Row],[first]]="0",SUBSTITUTE(TRIM(MID(B6445, 2, 3))," ","0"),SUBSTITUTE(TRIM(MID(B6445, 1, 3))," ","0"))</f>
        <v>700</v>
      </c>
      <c r="H6445" s="2" t="str">
        <f>IF(Table13456[[#This Row],[first]]="0",SUBSTITUTE(TRIM(MID(B6445, 5, 3))," ","0"),SUBSTITUTE(TRIM(MID(B6445, 4, 3))," ","0"))</f>
        <v>48</v>
      </c>
      <c r="I6445" s="2" t="str">
        <f>IF(Table13456[[#This Row],[first]]="0",SUBSTITUTE(TRIM(MID(B6445, 8, 3))," ","0"),SUBSTITUTE(TRIM(MID(B6445, 7, 3))," ","0"))</f>
        <v>12</v>
      </c>
      <c r="J6445" s="2">
        <v>1</v>
      </c>
      <c r="K6445" s="2" t="str">
        <f t="shared" si="300"/>
        <v>700</v>
      </c>
      <c r="L6445" s="2" t="str">
        <f t="shared" si="301"/>
        <v>048</v>
      </c>
      <c r="M6445" s="2" t="str">
        <f t="shared" si="302"/>
        <v>012</v>
      </c>
    </row>
    <row r="6446" spans="2:13" x14ac:dyDescent="0.25">
      <c r="B6446" s="2" t="s">
        <v>14226</v>
      </c>
      <c r="C6446" s="2" t="s">
        <v>14227</v>
      </c>
      <c r="D6446" s="6" t="str">
        <f>+_xlfn.CONCAT(Table13456[[#This Row],[phase1]],Table13456[[#This Row],[phase2]],Table13456[[#This Row],[phase3]],Table13456[[#This Row],[phase4]])</f>
        <v>1700048013</v>
      </c>
      <c r="E6446" s="2" t="str">
        <f>+Table13456[[#This Row],[DESCRIPTION]]</f>
        <v>SIGN PANELS, F&amp;I, 201 - 300</v>
      </c>
      <c r="F6446" s="2" t="str">
        <f>+LEFT(Table13456[[#This Row],[PAY ITEM]],1)</f>
        <v>0</v>
      </c>
      <c r="G6446" s="2" t="str">
        <f>IF(Table13456[[#This Row],[first]]="0",SUBSTITUTE(TRIM(MID(B6446, 2, 3))," ","0"),SUBSTITUTE(TRIM(MID(B6446, 1, 3))," ","0"))</f>
        <v>700</v>
      </c>
      <c r="H6446" s="2" t="str">
        <f>IF(Table13456[[#This Row],[first]]="0",SUBSTITUTE(TRIM(MID(B6446, 5, 3))," ","0"),SUBSTITUTE(TRIM(MID(B6446, 4, 3))," ","0"))</f>
        <v>48</v>
      </c>
      <c r="I6446" s="2" t="str">
        <f>IF(Table13456[[#This Row],[first]]="0",SUBSTITUTE(TRIM(MID(B6446, 8, 3))," ","0"),SUBSTITUTE(TRIM(MID(B6446, 7, 3))," ","0"))</f>
        <v>13</v>
      </c>
      <c r="J6446" s="2">
        <v>1</v>
      </c>
      <c r="K6446" s="2" t="str">
        <f t="shared" si="300"/>
        <v>700</v>
      </c>
      <c r="L6446" s="2" t="str">
        <f t="shared" si="301"/>
        <v>048</v>
      </c>
      <c r="M6446" s="2" t="str">
        <f t="shared" si="302"/>
        <v>013</v>
      </c>
    </row>
    <row r="6447" spans="2:13" x14ac:dyDescent="0.25">
      <c r="B6447" s="2" t="s">
        <v>14228</v>
      </c>
      <c r="C6447" s="2" t="s">
        <v>14229</v>
      </c>
      <c r="D6447" s="6" t="str">
        <f>+_xlfn.CONCAT(Table13456[[#This Row],[phase1]],Table13456[[#This Row],[phase2]],Table13456[[#This Row],[phase3]],Table13456[[#This Row],[phase4]])</f>
        <v>1700048014</v>
      </c>
      <c r="E6447" s="2" t="str">
        <f>+Table13456[[#This Row],[DESCRIPTION]]</f>
        <v>SIGN PANELS, F&amp;I, 301 - 400</v>
      </c>
      <c r="F6447" s="2" t="str">
        <f>+LEFT(Table13456[[#This Row],[PAY ITEM]],1)</f>
        <v>0</v>
      </c>
      <c r="G6447" s="2" t="str">
        <f>IF(Table13456[[#This Row],[first]]="0",SUBSTITUTE(TRIM(MID(B6447, 2, 3))," ","0"),SUBSTITUTE(TRIM(MID(B6447, 1, 3))," ","0"))</f>
        <v>700</v>
      </c>
      <c r="H6447" s="2" t="str">
        <f>IF(Table13456[[#This Row],[first]]="0",SUBSTITUTE(TRIM(MID(B6447, 5, 3))," ","0"),SUBSTITUTE(TRIM(MID(B6447, 4, 3))," ","0"))</f>
        <v>48</v>
      </c>
      <c r="I6447" s="2" t="str">
        <f>IF(Table13456[[#This Row],[first]]="0",SUBSTITUTE(TRIM(MID(B6447, 8, 3))," ","0"),SUBSTITUTE(TRIM(MID(B6447, 7, 3))," ","0"))</f>
        <v>14</v>
      </c>
      <c r="J6447" s="2">
        <v>1</v>
      </c>
      <c r="K6447" s="2" t="str">
        <f t="shared" si="300"/>
        <v>700</v>
      </c>
      <c r="L6447" s="2" t="str">
        <f t="shared" si="301"/>
        <v>048</v>
      </c>
      <c r="M6447" s="2" t="str">
        <f t="shared" si="302"/>
        <v>014</v>
      </c>
    </row>
    <row r="6448" spans="2:13" x14ac:dyDescent="0.25">
      <c r="B6448" s="2" t="s">
        <v>14230</v>
      </c>
      <c r="C6448" s="2" t="s">
        <v>14231</v>
      </c>
      <c r="D6448" s="6" t="str">
        <f>+_xlfn.CONCAT(Table13456[[#This Row],[phase1]],Table13456[[#This Row],[phase2]],Table13456[[#This Row],[phase3]],Table13456[[#This Row],[phase4]])</f>
        <v>1700048015</v>
      </c>
      <c r="E6448" s="2" t="str">
        <f>+Table13456[[#This Row],[DESCRIPTION]]</f>
        <v>SIGN PANELS, F&amp;I, 401 - 500</v>
      </c>
      <c r="F6448" s="2" t="str">
        <f>+LEFT(Table13456[[#This Row],[PAY ITEM]],1)</f>
        <v>0</v>
      </c>
      <c r="G6448" s="2" t="str">
        <f>IF(Table13456[[#This Row],[first]]="0",SUBSTITUTE(TRIM(MID(B6448, 2, 3))," ","0"),SUBSTITUTE(TRIM(MID(B6448, 1, 3))," ","0"))</f>
        <v>700</v>
      </c>
      <c r="H6448" s="2" t="str">
        <f>IF(Table13456[[#This Row],[first]]="0",SUBSTITUTE(TRIM(MID(B6448, 5, 3))," ","0"),SUBSTITUTE(TRIM(MID(B6448, 4, 3))," ","0"))</f>
        <v>48</v>
      </c>
      <c r="I6448" s="2" t="str">
        <f>IF(Table13456[[#This Row],[first]]="0",SUBSTITUTE(TRIM(MID(B6448, 8, 3))," ","0"),SUBSTITUTE(TRIM(MID(B6448, 7, 3))," ","0"))</f>
        <v>15</v>
      </c>
      <c r="J6448" s="2">
        <v>1</v>
      </c>
      <c r="K6448" s="2" t="str">
        <f t="shared" si="300"/>
        <v>700</v>
      </c>
      <c r="L6448" s="2" t="str">
        <f t="shared" si="301"/>
        <v>048</v>
      </c>
      <c r="M6448" s="2" t="str">
        <f t="shared" si="302"/>
        <v>015</v>
      </c>
    </row>
    <row r="6449" spans="2:13" x14ac:dyDescent="0.25">
      <c r="B6449" s="2" t="s">
        <v>14232</v>
      </c>
      <c r="C6449" s="2" t="s">
        <v>14233</v>
      </c>
      <c r="D6449" s="6" t="str">
        <f>+_xlfn.CONCAT(Table13456[[#This Row],[phase1]],Table13456[[#This Row],[phase2]],Table13456[[#This Row],[phase3]],Table13456[[#This Row],[phase4]])</f>
        <v>1700048016</v>
      </c>
      <c r="E6449" s="2" t="str">
        <f>+Table13456[[#This Row],[DESCRIPTION]]</f>
        <v>SIGN PANELS, F&amp;I, 501 - 600</v>
      </c>
      <c r="F6449" s="2" t="str">
        <f>+LEFT(Table13456[[#This Row],[PAY ITEM]],1)</f>
        <v>0</v>
      </c>
      <c r="G6449" s="2" t="str">
        <f>IF(Table13456[[#This Row],[first]]="0",SUBSTITUTE(TRIM(MID(B6449, 2, 3))," ","0"),SUBSTITUTE(TRIM(MID(B6449, 1, 3))," ","0"))</f>
        <v>700</v>
      </c>
      <c r="H6449" s="2" t="str">
        <f>IF(Table13456[[#This Row],[first]]="0",SUBSTITUTE(TRIM(MID(B6449, 5, 3))," ","0"),SUBSTITUTE(TRIM(MID(B6449, 4, 3))," ","0"))</f>
        <v>48</v>
      </c>
      <c r="I6449" s="2" t="str">
        <f>IF(Table13456[[#This Row],[first]]="0",SUBSTITUTE(TRIM(MID(B6449, 8, 3))," ","0"),SUBSTITUTE(TRIM(MID(B6449, 7, 3))," ","0"))</f>
        <v>16</v>
      </c>
      <c r="J6449" s="2">
        <v>1</v>
      </c>
      <c r="K6449" s="2" t="str">
        <f t="shared" si="300"/>
        <v>700</v>
      </c>
      <c r="L6449" s="2" t="str">
        <f t="shared" si="301"/>
        <v>048</v>
      </c>
      <c r="M6449" s="2" t="str">
        <f t="shared" si="302"/>
        <v>016</v>
      </c>
    </row>
    <row r="6450" spans="2:13" x14ac:dyDescent="0.25">
      <c r="B6450" s="2" t="s">
        <v>14234</v>
      </c>
      <c r="C6450" s="2" t="s">
        <v>14235</v>
      </c>
      <c r="D6450" s="6" t="str">
        <f>+_xlfn.CONCAT(Table13456[[#This Row],[phase1]],Table13456[[#This Row],[phase2]],Table13456[[#This Row],[phase3]],Table13456[[#This Row],[phase4]])</f>
        <v>1700048017</v>
      </c>
      <c r="E6450" s="2" t="str">
        <f>+Table13456[[#This Row],[DESCRIPTION]]</f>
        <v>SIGN PANELS, F&amp;I, 601 OR GREATER</v>
      </c>
      <c r="F6450" s="2" t="str">
        <f>+LEFT(Table13456[[#This Row],[PAY ITEM]],1)</f>
        <v>0</v>
      </c>
      <c r="G6450" s="2" t="str">
        <f>IF(Table13456[[#This Row],[first]]="0",SUBSTITUTE(TRIM(MID(B6450, 2, 3))," ","0"),SUBSTITUTE(TRIM(MID(B6450, 1, 3))," ","0"))</f>
        <v>700</v>
      </c>
      <c r="H6450" s="2" t="str">
        <f>IF(Table13456[[#This Row],[first]]="0",SUBSTITUTE(TRIM(MID(B6450, 5, 3))," ","0"),SUBSTITUTE(TRIM(MID(B6450, 4, 3))," ","0"))</f>
        <v>48</v>
      </c>
      <c r="I6450" s="2" t="str">
        <f>IF(Table13456[[#This Row],[first]]="0",SUBSTITUTE(TRIM(MID(B6450, 8, 3))," ","0"),SUBSTITUTE(TRIM(MID(B6450, 7, 3))," ","0"))</f>
        <v>17</v>
      </c>
      <c r="J6450" s="2">
        <v>1</v>
      </c>
      <c r="K6450" s="2" t="str">
        <f t="shared" si="300"/>
        <v>700</v>
      </c>
      <c r="L6450" s="2" t="str">
        <f t="shared" si="301"/>
        <v>048</v>
      </c>
      <c r="M6450" s="2" t="str">
        <f t="shared" si="302"/>
        <v>017</v>
      </c>
    </row>
    <row r="6451" spans="2:13" x14ac:dyDescent="0.25">
      <c r="B6451" s="2" t="s">
        <v>14236</v>
      </c>
      <c r="C6451" s="2" t="s">
        <v>14237</v>
      </c>
      <c r="D6451" s="6" t="str">
        <f>+_xlfn.CONCAT(Table13456[[#This Row],[phase1]],Table13456[[#This Row],[phase2]],Table13456[[#This Row],[phase3]],Table13456[[#This Row],[phase4]])</f>
        <v>1700048018</v>
      </c>
      <c r="E6451" s="2" t="str">
        <f>+Table13456[[#This Row],[DESCRIPTION]]</f>
        <v>SIGN PANELS, F &amp; I, 15 OR &lt;</v>
      </c>
      <c r="F6451" s="2" t="str">
        <f>+LEFT(Table13456[[#This Row],[PAY ITEM]],1)</f>
        <v>0</v>
      </c>
      <c r="G6451" s="2" t="str">
        <f>IF(Table13456[[#This Row],[first]]="0",SUBSTITUTE(TRIM(MID(B6451, 2, 3))," ","0"),SUBSTITUTE(TRIM(MID(B6451, 1, 3))," ","0"))</f>
        <v>700</v>
      </c>
      <c r="H6451" s="2" t="str">
        <f>IF(Table13456[[#This Row],[first]]="0",SUBSTITUTE(TRIM(MID(B6451, 5, 3))," ","0"),SUBSTITUTE(TRIM(MID(B6451, 4, 3))," ","0"))</f>
        <v>48</v>
      </c>
      <c r="I6451" s="2" t="str">
        <f>IF(Table13456[[#This Row],[first]]="0",SUBSTITUTE(TRIM(MID(B6451, 8, 3))," ","0"),SUBSTITUTE(TRIM(MID(B6451, 7, 3))," ","0"))</f>
        <v>18</v>
      </c>
      <c r="J6451" s="2">
        <v>1</v>
      </c>
      <c r="K6451" s="2" t="str">
        <f t="shared" si="300"/>
        <v>700</v>
      </c>
      <c r="L6451" s="2" t="str">
        <f t="shared" si="301"/>
        <v>048</v>
      </c>
      <c r="M6451" s="2" t="str">
        <f t="shared" si="302"/>
        <v>018</v>
      </c>
    </row>
    <row r="6452" spans="2:13" x14ac:dyDescent="0.25">
      <c r="B6452" s="2" t="s">
        <v>14238</v>
      </c>
      <c r="C6452" s="2" t="s">
        <v>14239</v>
      </c>
      <c r="D6452" s="6" t="str">
        <f>+_xlfn.CONCAT(Table13456[[#This Row],[phase1]],Table13456[[#This Row],[phase2]],Table13456[[#This Row],[phase3]],Table13456[[#This Row],[phase4]])</f>
        <v>1700048019</v>
      </c>
      <c r="E6452" s="2" t="str">
        <f>+Table13456[[#This Row],[DESCRIPTION]]</f>
        <v>SIGN PANELS, F &amp; I, 16 - 100</v>
      </c>
      <c r="F6452" s="2" t="str">
        <f>+LEFT(Table13456[[#This Row],[PAY ITEM]],1)</f>
        <v>0</v>
      </c>
      <c r="G6452" s="2" t="str">
        <f>IF(Table13456[[#This Row],[first]]="0",SUBSTITUTE(TRIM(MID(B6452, 2, 3))," ","0"),SUBSTITUTE(TRIM(MID(B6452, 1, 3))," ","0"))</f>
        <v>700</v>
      </c>
      <c r="H6452" s="2" t="str">
        <f>IF(Table13456[[#This Row],[first]]="0",SUBSTITUTE(TRIM(MID(B6452, 5, 3))," ","0"),SUBSTITUTE(TRIM(MID(B6452, 4, 3))," ","0"))</f>
        <v>48</v>
      </c>
      <c r="I6452" s="2" t="str">
        <f>IF(Table13456[[#This Row],[first]]="0",SUBSTITUTE(TRIM(MID(B6452, 8, 3))," ","0"),SUBSTITUTE(TRIM(MID(B6452, 7, 3))," ","0"))</f>
        <v>19</v>
      </c>
      <c r="J6452" s="2">
        <v>1</v>
      </c>
      <c r="K6452" s="2" t="str">
        <f t="shared" si="300"/>
        <v>700</v>
      </c>
      <c r="L6452" s="2" t="str">
        <f t="shared" si="301"/>
        <v>048</v>
      </c>
      <c r="M6452" s="2" t="str">
        <f t="shared" si="302"/>
        <v>019</v>
      </c>
    </row>
    <row r="6453" spans="2:13" x14ac:dyDescent="0.25">
      <c r="B6453" s="2" t="s">
        <v>14240</v>
      </c>
      <c r="C6453" s="2" t="s">
        <v>14241</v>
      </c>
      <c r="D6453" s="6" t="str">
        <f>+_xlfn.CONCAT(Table13456[[#This Row],[phase1]],Table13456[[#This Row],[phase2]],Table13456[[#This Row],[phase3]],Table13456[[#This Row],[phase4]])</f>
        <v>1700048022</v>
      </c>
      <c r="E6453" s="2" t="str">
        <f>+Table13456[[#This Row],[DESCRIPTION]]</f>
        <v>SIGN PANELS, INSTALL, 101 - 200</v>
      </c>
      <c r="F6453" s="2" t="str">
        <f>+LEFT(Table13456[[#This Row],[PAY ITEM]],1)</f>
        <v>0</v>
      </c>
      <c r="G6453" s="2" t="str">
        <f>IF(Table13456[[#This Row],[first]]="0",SUBSTITUTE(TRIM(MID(B6453, 2, 3))," ","0"),SUBSTITUTE(TRIM(MID(B6453, 1, 3))," ","0"))</f>
        <v>700</v>
      </c>
      <c r="H6453" s="2" t="str">
        <f>IF(Table13456[[#This Row],[first]]="0",SUBSTITUTE(TRIM(MID(B6453, 5, 3))," ","0"),SUBSTITUTE(TRIM(MID(B6453, 4, 3))," ","0"))</f>
        <v>48</v>
      </c>
      <c r="I6453" s="2" t="str">
        <f>IF(Table13456[[#This Row],[first]]="0",SUBSTITUTE(TRIM(MID(B6453, 8, 3))," ","0"),SUBSTITUTE(TRIM(MID(B6453, 7, 3))," ","0"))</f>
        <v>22</v>
      </c>
      <c r="J6453" s="2">
        <v>1</v>
      </c>
      <c r="K6453" s="2" t="str">
        <f t="shared" si="300"/>
        <v>700</v>
      </c>
      <c r="L6453" s="2" t="str">
        <f t="shared" si="301"/>
        <v>048</v>
      </c>
      <c r="M6453" s="2" t="str">
        <f t="shared" si="302"/>
        <v>022</v>
      </c>
    </row>
    <row r="6454" spans="2:13" x14ac:dyDescent="0.25">
      <c r="B6454" s="2" t="s">
        <v>14242</v>
      </c>
      <c r="C6454" s="2" t="s">
        <v>14243</v>
      </c>
      <c r="D6454" s="6" t="str">
        <f>+_xlfn.CONCAT(Table13456[[#This Row],[phase1]],Table13456[[#This Row],[phase2]],Table13456[[#This Row],[phase3]],Table13456[[#This Row],[phase4]])</f>
        <v>1700048028</v>
      </c>
      <c r="E6454" s="2" t="str">
        <f>+Table13456[[#This Row],[DESCRIPTION]]</f>
        <v>SIGN PANELS, INSTALL, 15 OR LESS</v>
      </c>
      <c r="F6454" s="2" t="str">
        <f>+LEFT(Table13456[[#This Row],[PAY ITEM]],1)</f>
        <v>0</v>
      </c>
      <c r="G6454" s="2" t="str">
        <f>IF(Table13456[[#This Row],[first]]="0",SUBSTITUTE(TRIM(MID(B6454, 2, 3))," ","0"),SUBSTITUTE(TRIM(MID(B6454, 1, 3))," ","0"))</f>
        <v>700</v>
      </c>
      <c r="H6454" s="2" t="str">
        <f>IF(Table13456[[#This Row],[first]]="0",SUBSTITUTE(TRIM(MID(B6454, 5, 3))," ","0"),SUBSTITUTE(TRIM(MID(B6454, 4, 3))," ","0"))</f>
        <v>48</v>
      </c>
      <c r="I6454" s="2" t="str">
        <f>IF(Table13456[[#This Row],[first]]="0",SUBSTITUTE(TRIM(MID(B6454, 8, 3))," ","0"),SUBSTITUTE(TRIM(MID(B6454, 7, 3))," ","0"))</f>
        <v>28</v>
      </c>
      <c r="J6454" s="2">
        <v>1</v>
      </c>
      <c r="K6454" s="2" t="str">
        <f t="shared" si="300"/>
        <v>700</v>
      </c>
      <c r="L6454" s="2" t="str">
        <f t="shared" si="301"/>
        <v>048</v>
      </c>
      <c r="M6454" s="2" t="str">
        <f t="shared" si="302"/>
        <v>028</v>
      </c>
    </row>
    <row r="6455" spans="2:13" x14ac:dyDescent="0.25">
      <c r="B6455" s="2" t="s">
        <v>14244</v>
      </c>
      <c r="C6455" s="2" t="s">
        <v>14245</v>
      </c>
      <c r="D6455" s="6" t="str">
        <f>+_xlfn.CONCAT(Table13456[[#This Row],[phase1]],Table13456[[#This Row],[phase2]],Table13456[[#This Row],[phase3]],Table13456[[#This Row],[phase4]])</f>
        <v>1700048029</v>
      </c>
      <c r="E6455" s="2" t="str">
        <f>+Table13456[[#This Row],[DESCRIPTION]]</f>
        <v>SIGN PANELS, INSTALL, 16 - 100</v>
      </c>
      <c r="F6455" s="2" t="str">
        <f>+LEFT(Table13456[[#This Row],[PAY ITEM]],1)</f>
        <v>0</v>
      </c>
      <c r="G6455" s="2" t="str">
        <f>IF(Table13456[[#This Row],[first]]="0",SUBSTITUTE(TRIM(MID(B6455, 2, 3))," ","0"),SUBSTITUTE(TRIM(MID(B6455, 1, 3))," ","0"))</f>
        <v>700</v>
      </c>
      <c r="H6455" s="2" t="str">
        <f>IF(Table13456[[#This Row],[first]]="0",SUBSTITUTE(TRIM(MID(B6455, 5, 3))," ","0"),SUBSTITUTE(TRIM(MID(B6455, 4, 3))," ","0"))</f>
        <v>48</v>
      </c>
      <c r="I6455" s="2" t="str">
        <f>IF(Table13456[[#This Row],[first]]="0",SUBSTITUTE(TRIM(MID(B6455, 8, 3))," ","0"),SUBSTITUTE(TRIM(MID(B6455, 7, 3))," ","0"))</f>
        <v>29</v>
      </c>
      <c r="J6455" s="2">
        <v>1</v>
      </c>
      <c r="K6455" s="2" t="str">
        <f t="shared" si="300"/>
        <v>700</v>
      </c>
      <c r="L6455" s="2" t="str">
        <f t="shared" si="301"/>
        <v>048</v>
      </c>
      <c r="M6455" s="2" t="str">
        <f t="shared" si="302"/>
        <v>029</v>
      </c>
    </row>
    <row r="6456" spans="2:13" x14ac:dyDescent="0.25">
      <c r="B6456" s="2" t="s">
        <v>14246</v>
      </c>
      <c r="C6456" s="2" t="s">
        <v>14247</v>
      </c>
      <c r="D6456" s="6" t="str">
        <f>+_xlfn.CONCAT(Table13456[[#This Row],[phase1]],Table13456[[#This Row],[phase2]],Table13456[[#This Row],[phase3]],Table13456[[#This Row],[phase4]])</f>
        <v>1700048032</v>
      </c>
      <c r="E6456" s="2" t="str">
        <f>+Table13456[[#This Row],[DESCRIPTION]]</f>
        <v>SIGN PANELS, OVERLAY, 101 - 200</v>
      </c>
      <c r="F6456" s="2" t="str">
        <f>+LEFT(Table13456[[#This Row],[PAY ITEM]],1)</f>
        <v>0</v>
      </c>
      <c r="G6456" s="2" t="str">
        <f>IF(Table13456[[#This Row],[first]]="0",SUBSTITUTE(TRIM(MID(B6456, 2, 3))," ","0"),SUBSTITUTE(TRIM(MID(B6456, 1, 3))," ","0"))</f>
        <v>700</v>
      </c>
      <c r="H6456" s="2" t="str">
        <f>IF(Table13456[[#This Row],[first]]="0",SUBSTITUTE(TRIM(MID(B6456, 5, 3))," ","0"),SUBSTITUTE(TRIM(MID(B6456, 4, 3))," ","0"))</f>
        <v>48</v>
      </c>
      <c r="I6456" s="2" t="str">
        <f>IF(Table13456[[#This Row],[first]]="0",SUBSTITUTE(TRIM(MID(B6456, 8, 3))," ","0"),SUBSTITUTE(TRIM(MID(B6456, 7, 3))," ","0"))</f>
        <v>32</v>
      </c>
      <c r="J6456" s="2">
        <v>1</v>
      </c>
      <c r="K6456" s="2" t="str">
        <f t="shared" si="300"/>
        <v>700</v>
      </c>
      <c r="L6456" s="2" t="str">
        <f t="shared" si="301"/>
        <v>048</v>
      </c>
      <c r="M6456" s="2" t="str">
        <f t="shared" si="302"/>
        <v>032</v>
      </c>
    </row>
    <row r="6457" spans="2:13" x14ac:dyDescent="0.25">
      <c r="B6457" s="2" t="s">
        <v>14248</v>
      </c>
      <c r="C6457" s="2" t="s">
        <v>14249</v>
      </c>
      <c r="D6457" s="6" t="str">
        <f>+_xlfn.CONCAT(Table13456[[#This Row],[phase1]],Table13456[[#This Row],[phase2]],Table13456[[#This Row],[phase3]],Table13456[[#This Row],[phase4]])</f>
        <v>1700048033</v>
      </c>
      <c r="E6457" s="2" t="str">
        <f>+Table13456[[#This Row],[DESCRIPTION]]</f>
        <v>SIGN PANELS, OVERLAY, 201-300</v>
      </c>
      <c r="F6457" s="2" t="str">
        <f>+LEFT(Table13456[[#This Row],[PAY ITEM]],1)</f>
        <v>0</v>
      </c>
      <c r="G6457" s="2" t="str">
        <f>IF(Table13456[[#This Row],[first]]="0",SUBSTITUTE(TRIM(MID(B6457, 2, 3))," ","0"),SUBSTITUTE(TRIM(MID(B6457, 1, 3))," ","0"))</f>
        <v>700</v>
      </c>
      <c r="H6457" s="2" t="str">
        <f>IF(Table13456[[#This Row],[first]]="0",SUBSTITUTE(TRIM(MID(B6457, 5, 3))," ","0"),SUBSTITUTE(TRIM(MID(B6457, 4, 3))," ","0"))</f>
        <v>48</v>
      </c>
      <c r="I6457" s="2" t="str">
        <f>IF(Table13456[[#This Row],[first]]="0",SUBSTITUTE(TRIM(MID(B6457, 8, 3))," ","0"),SUBSTITUTE(TRIM(MID(B6457, 7, 3))," ","0"))</f>
        <v>33</v>
      </c>
      <c r="J6457" s="2">
        <v>1</v>
      </c>
      <c r="K6457" s="2" t="str">
        <f t="shared" si="300"/>
        <v>700</v>
      </c>
      <c r="L6457" s="2" t="str">
        <f t="shared" si="301"/>
        <v>048</v>
      </c>
      <c r="M6457" s="2" t="str">
        <f t="shared" si="302"/>
        <v>033</v>
      </c>
    </row>
    <row r="6458" spans="2:13" x14ac:dyDescent="0.25">
      <c r="B6458" s="2" t="s">
        <v>14250</v>
      </c>
      <c r="C6458" s="2" t="s">
        <v>14251</v>
      </c>
      <c r="D6458" s="6" t="str">
        <f>+_xlfn.CONCAT(Table13456[[#This Row],[phase1]],Table13456[[#This Row],[phase2]],Table13456[[#This Row],[phase3]],Table13456[[#This Row],[phase4]])</f>
        <v>1700048034</v>
      </c>
      <c r="E6458" s="2" t="str">
        <f>+Table13456[[#This Row],[DESCRIPTION]]</f>
        <v>SIGN PANELS, OVERLAY, 301-400</v>
      </c>
      <c r="F6458" s="2" t="str">
        <f>+LEFT(Table13456[[#This Row],[PAY ITEM]],1)</f>
        <v>0</v>
      </c>
      <c r="G6458" s="2" t="str">
        <f>IF(Table13456[[#This Row],[first]]="0",SUBSTITUTE(TRIM(MID(B6458, 2, 3))," ","0"),SUBSTITUTE(TRIM(MID(B6458, 1, 3))," ","0"))</f>
        <v>700</v>
      </c>
      <c r="H6458" s="2" t="str">
        <f>IF(Table13456[[#This Row],[first]]="0",SUBSTITUTE(TRIM(MID(B6458, 5, 3))," ","0"),SUBSTITUTE(TRIM(MID(B6458, 4, 3))," ","0"))</f>
        <v>48</v>
      </c>
      <c r="I6458" s="2" t="str">
        <f>IF(Table13456[[#This Row],[first]]="0",SUBSTITUTE(TRIM(MID(B6458, 8, 3))," ","0"),SUBSTITUTE(TRIM(MID(B6458, 7, 3))," ","0"))</f>
        <v>34</v>
      </c>
      <c r="J6458" s="2">
        <v>1</v>
      </c>
      <c r="K6458" s="2" t="str">
        <f t="shared" si="300"/>
        <v>700</v>
      </c>
      <c r="L6458" s="2" t="str">
        <f t="shared" si="301"/>
        <v>048</v>
      </c>
      <c r="M6458" s="2" t="str">
        <f t="shared" si="302"/>
        <v>034</v>
      </c>
    </row>
    <row r="6459" spans="2:13" x14ac:dyDescent="0.25">
      <c r="B6459" s="2" t="s">
        <v>14252</v>
      </c>
      <c r="C6459" s="2" t="s">
        <v>14253</v>
      </c>
      <c r="D6459" s="6" t="str">
        <f>+_xlfn.CONCAT(Table13456[[#This Row],[phase1]],Table13456[[#This Row],[phase2]],Table13456[[#This Row],[phase3]],Table13456[[#This Row],[phase4]])</f>
        <v>1700048035</v>
      </c>
      <c r="E6459" s="2" t="str">
        <f>+Table13456[[#This Row],[DESCRIPTION]]</f>
        <v>SIGN PANELS, OVERLAY, 401-500</v>
      </c>
      <c r="F6459" s="2" t="str">
        <f>+LEFT(Table13456[[#This Row],[PAY ITEM]],1)</f>
        <v>0</v>
      </c>
      <c r="G6459" s="2" t="str">
        <f>IF(Table13456[[#This Row],[first]]="0",SUBSTITUTE(TRIM(MID(B6459, 2, 3))," ","0"),SUBSTITUTE(TRIM(MID(B6459, 1, 3))," ","0"))</f>
        <v>700</v>
      </c>
      <c r="H6459" s="2" t="str">
        <f>IF(Table13456[[#This Row],[first]]="0",SUBSTITUTE(TRIM(MID(B6459, 5, 3))," ","0"),SUBSTITUTE(TRIM(MID(B6459, 4, 3))," ","0"))</f>
        <v>48</v>
      </c>
      <c r="I6459" s="2" t="str">
        <f>IF(Table13456[[#This Row],[first]]="0",SUBSTITUTE(TRIM(MID(B6459, 8, 3))," ","0"),SUBSTITUTE(TRIM(MID(B6459, 7, 3))," ","0"))</f>
        <v>35</v>
      </c>
      <c r="J6459" s="2">
        <v>1</v>
      </c>
      <c r="K6459" s="2" t="str">
        <f t="shared" si="300"/>
        <v>700</v>
      </c>
      <c r="L6459" s="2" t="str">
        <f t="shared" si="301"/>
        <v>048</v>
      </c>
      <c r="M6459" s="2" t="str">
        <f t="shared" si="302"/>
        <v>035</v>
      </c>
    </row>
    <row r="6460" spans="2:13" x14ac:dyDescent="0.25">
      <c r="B6460" s="2" t="s">
        <v>14254</v>
      </c>
      <c r="C6460" s="2" t="s">
        <v>14255</v>
      </c>
      <c r="D6460" s="6" t="str">
        <f>+_xlfn.CONCAT(Table13456[[#This Row],[phase1]],Table13456[[#This Row],[phase2]],Table13456[[#This Row],[phase3]],Table13456[[#This Row],[phase4]])</f>
        <v>1700048038</v>
      </c>
      <c r="E6460" s="2" t="str">
        <f>+Table13456[[#This Row],[DESCRIPTION]]</f>
        <v>SIGN PANELS, OVERLAY, 15 OR LESS</v>
      </c>
      <c r="F6460" s="2" t="str">
        <f>+LEFT(Table13456[[#This Row],[PAY ITEM]],1)</f>
        <v>0</v>
      </c>
      <c r="G6460" s="2" t="str">
        <f>IF(Table13456[[#This Row],[first]]="0",SUBSTITUTE(TRIM(MID(B6460, 2, 3))," ","0"),SUBSTITUTE(TRIM(MID(B6460, 1, 3))," ","0"))</f>
        <v>700</v>
      </c>
      <c r="H6460" s="2" t="str">
        <f>IF(Table13456[[#This Row],[first]]="0",SUBSTITUTE(TRIM(MID(B6460, 5, 3))," ","0"),SUBSTITUTE(TRIM(MID(B6460, 4, 3))," ","0"))</f>
        <v>48</v>
      </c>
      <c r="I6460" s="2" t="str">
        <f>IF(Table13456[[#This Row],[first]]="0",SUBSTITUTE(TRIM(MID(B6460, 8, 3))," ","0"),SUBSTITUTE(TRIM(MID(B6460, 7, 3))," ","0"))</f>
        <v>38</v>
      </c>
      <c r="J6460" s="2">
        <v>1</v>
      </c>
      <c r="K6460" s="2" t="str">
        <f t="shared" si="300"/>
        <v>700</v>
      </c>
      <c r="L6460" s="2" t="str">
        <f t="shared" si="301"/>
        <v>048</v>
      </c>
      <c r="M6460" s="2" t="str">
        <f t="shared" si="302"/>
        <v>038</v>
      </c>
    </row>
    <row r="6461" spans="2:13" x14ac:dyDescent="0.25">
      <c r="B6461" s="2" t="s">
        <v>14256</v>
      </c>
      <c r="C6461" s="2" t="s">
        <v>14257</v>
      </c>
      <c r="D6461" s="6" t="str">
        <f>+_xlfn.CONCAT(Table13456[[#This Row],[phase1]],Table13456[[#This Row],[phase2]],Table13456[[#This Row],[phase3]],Table13456[[#This Row],[phase4]])</f>
        <v>1700048039</v>
      </c>
      <c r="E6461" s="2" t="str">
        <f>+Table13456[[#This Row],[DESCRIPTION]]</f>
        <v>SIGN PANELS, OVERLAY, 16 - 100</v>
      </c>
      <c r="F6461" s="2" t="str">
        <f>+LEFT(Table13456[[#This Row],[PAY ITEM]],1)</f>
        <v>0</v>
      </c>
      <c r="G6461" s="2" t="str">
        <f>IF(Table13456[[#This Row],[first]]="0",SUBSTITUTE(TRIM(MID(B6461, 2, 3))," ","0"),SUBSTITUTE(TRIM(MID(B6461, 1, 3))," ","0"))</f>
        <v>700</v>
      </c>
      <c r="H6461" s="2" t="str">
        <f>IF(Table13456[[#This Row],[first]]="0",SUBSTITUTE(TRIM(MID(B6461, 5, 3))," ","0"),SUBSTITUTE(TRIM(MID(B6461, 4, 3))," ","0"))</f>
        <v>48</v>
      </c>
      <c r="I6461" s="2" t="str">
        <f>IF(Table13456[[#This Row],[first]]="0",SUBSTITUTE(TRIM(MID(B6461, 8, 3))," ","0"),SUBSTITUTE(TRIM(MID(B6461, 7, 3))," ","0"))</f>
        <v>39</v>
      </c>
      <c r="J6461" s="2">
        <v>1</v>
      </c>
      <c r="K6461" s="2" t="str">
        <f t="shared" si="300"/>
        <v>700</v>
      </c>
      <c r="L6461" s="2" t="str">
        <f t="shared" si="301"/>
        <v>048</v>
      </c>
      <c r="M6461" s="2" t="str">
        <f t="shared" si="302"/>
        <v>039</v>
      </c>
    </row>
    <row r="6462" spans="2:13" x14ac:dyDescent="0.25">
      <c r="B6462" s="2" t="s">
        <v>14258</v>
      </c>
      <c r="C6462" s="2" t="s">
        <v>14259</v>
      </c>
      <c r="D6462" s="6" t="str">
        <f>+_xlfn.CONCAT(Table13456[[#This Row],[phase1]],Table13456[[#This Row],[phase2]],Table13456[[#This Row],[phase3]],Table13456[[#This Row],[phase4]])</f>
        <v>1700048042</v>
      </c>
      <c r="E6462" s="2" t="str">
        <f>+Table13456[[#This Row],[DESCRIPTION]]</f>
        <v>SIGN PANELS, RELOCATE, 101 - 200</v>
      </c>
      <c r="F6462" s="2" t="str">
        <f>+LEFT(Table13456[[#This Row],[PAY ITEM]],1)</f>
        <v>0</v>
      </c>
      <c r="G6462" s="2" t="str">
        <f>IF(Table13456[[#This Row],[first]]="0",SUBSTITUTE(TRIM(MID(B6462, 2, 3))," ","0"),SUBSTITUTE(TRIM(MID(B6462, 1, 3))," ","0"))</f>
        <v>700</v>
      </c>
      <c r="H6462" s="2" t="str">
        <f>IF(Table13456[[#This Row],[first]]="0",SUBSTITUTE(TRIM(MID(B6462, 5, 3))," ","0"),SUBSTITUTE(TRIM(MID(B6462, 4, 3))," ","0"))</f>
        <v>48</v>
      </c>
      <c r="I6462" s="2" t="str">
        <f>IF(Table13456[[#This Row],[first]]="0",SUBSTITUTE(TRIM(MID(B6462, 8, 3))," ","0"),SUBSTITUTE(TRIM(MID(B6462, 7, 3))," ","0"))</f>
        <v>42</v>
      </c>
      <c r="J6462" s="2">
        <v>1</v>
      </c>
      <c r="K6462" s="2" t="str">
        <f t="shared" si="300"/>
        <v>700</v>
      </c>
      <c r="L6462" s="2" t="str">
        <f t="shared" si="301"/>
        <v>048</v>
      </c>
      <c r="M6462" s="2" t="str">
        <f t="shared" si="302"/>
        <v>042</v>
      </c>
    </row>
    <row r="6463" spans="2:13" x14ac:dyDescent="0.25">
      <c r="B6463" s="2" t="s">
        <v>14260</v>
      </c>
      <c r="C6463" s="2" t="s">
        <v>14261</v>
      </c>
      <c r="D6463" s="6" t="str">
        <f>+_xlfn.CONCAT(Table13456[[#This Row],[phase1]],Table13456[[#This Row],[phase2]],Table13456[[#This Row],[phase3]],Table13456[[#This Row],[phase4]])</f>
        <v>1700048043</v>
      </c>
      <c r="E6463" s="2" t="str">
        <f>+Table13456[[#This Row],[DESCRIPTION]]</f>
        <v>SIGN PANELS, RELOCATE, 201 - 300</v>
      </c>
      <c r="F6463" s="2" t="str">
        <f>+LEFT(Table13456[[#This Row],[PAY ITEM]],1)</f>
        <v>0</v>
      </c>
      <c r="G6463" s="2" t="str">
        <f>IF(Table13456[[#This Row],[first]]="0",SUBSTITUTE(TRIM(MID(B6463, 2, 3))," ","0"),SUBSTITUTE(TRIM(MID(B6463, 1, 3))," ","0"))</f>
        <v>700</v>
      </c>
      <c r="H6463" s="2" t="str">
        <f>IF(Table13456[[#This Row],[first]]="0",SUBSTITUTE(TRIM(MID(B6463, 5, 3))," ","0"),SUBSTITUTE(TRIM(MID(B6463, 4, 3))," ","0"))</f>
        <v>48</v>
      </c>
      <c r="I6463" s="2" t="str">
        <f>IF(Table13456[[#This Row],[first]]="0",SUBSTITUTE(TRIM(MID(B6463, 8, 3))," ","0"),SUBSTITUTE(TRIM(MID(B6463, 7, 3))," ","0"))</f>
        <v>43</v>
      </c>
      <c r="J6463" s="2">
        <v>1</v>
      </c>
      <c r="K6463" s="2" t="str">
        <f t="shared" si="300"/>
        <v>700</v>
      </c>
      <c r="L6463" s="2" t="str">
        <f t="shared" si="301"/>
        <v>048</v>
      </c>
      <c r="M6463" s="2" t="str">
        <f t="shared" si="302"/>
        <v>043</v>
      </c>
    </row>
    <row r="6464" spans="2:13" x14ac:dyDescent="0.25">
      <c r="B6464" s="2" t="s">
        <v>14262</v>
      </c>
      <c r="C6464" s="2" t="s">
        <v>14263</v>
      </c>
      <c r="D6464" s="6" t="str">
        <f>+_xlfn.CONCAT(Table13456[[#This Row],[phase1]],Table13456[[#This Row],[phase2]],Table13456[[#This Row],[phase3]],Table13456[[#This Row],[phase4]])</f>
        <v>1700048044</v>
      </c>
      <c r="E6464" s="2" t="str">
        <f>+Table13456[[#This Row],[DESCRIPTION]]</f>
        <v>SIGN PANELS, RELOCATE, 301 - 400</v>
      </c>
      <c r="F6464" s="2" t="str">
        <f>+LEFT(Table13456[[#This Row],[PAY ITEM]],1)</f>
        <v>0</v>
      </c>
      <c r="G6464" s="2" t="str">
        <f>IF(Table13456[[#This Row],[first]]="0",SUBSTITUTE(TRIM(MID(B6464, 2, 3))," ","0"),SUBSTITUTE(TRIM(MID(B6464, 1, 3))," ","0"))</f>
        <v>700</v>
      </c>
      <c r="H6464" s="2" t="str">
        <f>IF(Table13456[[#This Row],[first]]="0",SUBSTITUTE(TRIM(MID(B6464, 5, 3))," ","0"),SUBSTITUTE(TRIM(MID(B6464, 4, 3))," ","0"))</f>
        <v>48</v>
      </c>
      <c r="I6464" s="2" t="str">
        <f>IF(Table13456[[#This Row],[first]]="0",SUBSTITUTE(TRIM(MID(B6464, 8, 3))," ","0"),SUBSTITUTE(TRIM(MID(B6464, 7, 3))," ","0"))</f>
        <v>44</v>
      </c>
      <c r="J6464" s="2">
        <v>1</v>
      </c>
      <c r="K6464" s="2" t="str">
        <f t="shared" si="300"/>
        <v>700</v>
      </c>
      <c r="L6464" s="2" t="str">
        <f t="shared" si="301"/>
        <v>048</v>
      </c>
      <c r="M6464" s="2" t="str">
        <f t="shared" si="302"/>
        <v>044</v>
      </c>
    </row>
    <row r="6465" spans="2:13" x14ac:dyDescent="0.25">
      <c r="B6465" s="2" t="s">
        <v>14264</v>
      </c>
      <c r="C6465" s="2" t="s">
        <v>14265</v>
      </c>
      <c r="D6465" s="6" t="str">
        <f>+_xlfn.CONCAT(Table13456[[#This Row],[phase1]],Table13456[[#This Row],[phase2]],Table13456[[#This Row],[phase3]],Table13456[[#This Row],[phase4]])</f>
        <v>1700048045</v>
      </c>
      <c r="E6465" s="2" t="str">
        <f>+Table13456[[#This Row],[DESCRIPTION]]</f>
        <v>SIGN PANELS, RELOCATE, 401 - 500</v>
      </c>
      <c r="F6465" s="2" t="str">
        <f>+LEFT(Table13456[[#This Row],[PAY ITEM]],1)</f>
        <v>0</v>
      </c>
      <c r="G6465" s="2" t="str">
        <f>IF(Table13456[[#This Row],[first]]="0",SUBSTITUTE(TRIM(MID(B6465, 2, 3))," ","0"),SUBSTITUTE(TRIM(MID(B6465, 1, 3))," ","0"))</f>
        <v>700</v>
      </c>
      <c r="H6465" s="2" t="str">
        <f>IF(Table13456[[#This Row],[first]]="0",SUBSTITUTE(TRIM(MID(B6465, 5, 3))," ","0"),SUBSTITUTE(TRIM(MID(B6465, 4, 3))," ","0"))</f>
        <v>48</v>
      </c>
      <c r="I6465" s="2" t="str">
        <f>IF(Table13456[[#This Row],[first]]="0",SUBSTITUTE(TRIM(MID(B6465, 8, 3))," ","0"),SUBSTITUTE(TRIM(MID(B6465, 7, 3))," ","0"))</f>
        <v>45</v>
      </c>
      <c r="J6465" s="2">
        <v>1</v>
      </c>
      <c r="K6465" s="2" t="str">
        <f t="shared" si="300"/>
        <v>700</v>
      </c>
      <c r="L6465" s="2" t="str">
        <f t="shared" si="301"/>
        <v>048</v>
      </c>
      <c r="M6465" s="2" t="str">
        <f t="shared" si="302"/>
        <v>045</v>
      </c>
    </row>
    <row r="6466" spans="2:13" x14ac:dyDescent="0.25">
      <c r="B6466" s="2" t="s">
        <v>14266</v>
      </c>
      <c r="C6466" s="2" t="s">
        <v>14267</v>
      </c>
      <c r="D6466" s="6" t="str">
        <f>+_xlfn.CONCAT(Table13456[[#This Row],[phase1]],Table13456[[#This Row],[phase2]],Table13456[[#This Row],[phase3]],Table13456[[#This Row],[phase4]])</f>
        <v>1700048046</v>
      </c>
      <c r="E6466" s="2" t="str">
        <f>+Table13456[[#This Row],[DESCRIPTION]]</f>
        <v>SIGN PANELS, RELOCATE, 501 - 600</v>
      </c>
      <c r="F6466" s="2" t="str">
        <f>+LEFT(Table13456[[#This Row],[PAY ITEM]],1)</f>
        <v>0</v>
      </c>
      <c r="G6466" s="2" t="str">
        <f>IF(Table13456[[#This Row],[first]]="0",SUBSTITUTE(TRIM(MID(B6466, 2, 3))," ","0"),SUBSTITUTE(TRIM(MID(B6466, 1, 3))," ","0"))</f>
        <v>700</v>
      </c>
      <c r="H6466" s="2" t="str">
        <f>IF(Table13456[[#This Row],[first]]="0",SUBSTITUTE(TRIM(MID(B6466, 5, 3))," ","0"),SUBSTITUTE(TRIM(MID(B6466, 4, 3))," ","0"))</f>
        <v>48</v>
      </c>
      <c r="I6466" s="2" t="str">
        <f>IF(Table13456[[#This Row],[first]]="0",SUBSTITUTE(TRIM(MID(B6466, 8, 3))," ","0"),SUBSTITUTE(TRIM(MID(B6466, 7, 3))," ","0"))</f>
        <v>46</v>
      </c>
      <c r="J6466" s="2">
        <v>1</v>
      </c>
      <c r="K6466" s="2" t="str">
        <f t="shared" si="300"/>
        <v>700</v>
      </c>
      <c r="L6466" s="2" t="str">
        <f t="shared" si="301"/>
        <v>048</v>
      </c>
      <c r="M6466" s="2" t="str">
        <f t="shared" si="302"/>
        <v>046</v>
      </c>
    </row>
    <row r="6467" spans="2:13" x14ac:dyDescent="0.25">
      <c r="B6467" s="2" t="s">
        <v>14268</v>
      </c>
      <c r="C6467" s="2" t="s">
        <v>14269</v>
      </c>
      <c r="D6467" s="6" t="str">
        <f>+_xlfn.CONCAT(Table13456[[#This Row],[phase1]],Table13456[[#This Row],[phase2]],Table13456[[#This Row],[phase3]],Table13456[[#This Row],[phase4]])</f>
        <v>1700048047</v>
      </c>
      <c r="E6467" s="2" t="str">
        <f>+Table13456[[#This Row],[DESCRIPTION]]</f>
        <v>SIGN PANELS, RELOCATE, 601 OR GREATER</v>
      </c>
      <c r="F6467" s="2" t="str">
        <f>+LEFT(Table13456[[#This Row],[PAY ITEM]],1)</f>
        <v>0</v>
      </c>
      <c r="G6467" s="2" t="str">
        <f>IF(Table13456[[#This Row],[first]]="0",SUBSTITUTE(TRIM(MID(B6467, 2, 3))," ","0"),SUBSTITUTE(TRIM(MID(B6467, 1, 3))," ","0"))</f>
        <v>700</v>
      </c>
      <c r="H6467" s="2" t="str">
        <f>IF(Table13456[[#This Row],[first]]="0",SUBSTITUTE(TRIM(MID(B6467, 5, 3))," ","0"),SUBSTITUTE(TRIM(MID(B6467, 4, 3))," ","0"))</f>
        <v>48</v>
      </c>
      <c r="I6467" s="2" t="str">
        <f>IF(Table13456[[#This Row],[first]]="0",SUBSTITUTE(TRIM(MID(B6467, 8, 3))," ","0"),SUBSTITUTE(TRIM(MID(B6467, 7, 3))," ","0"))</f>
        <v>47</v>
      </c>
      <c r="J6467" s="2">
        <v>1</v>
      </c>
      <c r="K6467" s="2" t="str">
        <f t="shared" ref="K6467:K6530" si="303">IF(LEN(G6467) = 3, G6467, TEXT(IF(LEN(G6467) = 2, "0" &amp; G6467, "00" &amp; G6467), "000"))</f>
        <v>700</v>
      </c>
      <c r="L6467" s="2" t="str">
        <f t="shared" ref="L6467:L6530" si="304">IF(LEN(H6467) = 3, H6467, TEXT(IF(LEN(H6467) = 2, "0" &amp; H6467, "00" &amp; H6467), "000"))</f>
        <v>048</v>
      </c>
      <c r="M6467" s="2" t="str">
        <f t="shared" ref="M6467:M6530" si="305">IF(LEN(I6467) = 3, I6467, TEXT(IF(LEN(I6467) = 2, "0" &amp; I6467, "00" &amp; I6467), "000"))</f>
        <v>047</v>
      </c>
    </row>
    <row r="6468" spans="2:13" x14ac:dyDescent="0.25">
      <c r="B6468" s="2" t="s">
        <v>14270</v>
      </c>
      <c r="C6468" s="2" t="s">
        <v>14271</v>
      </c>
      <c r="D6468" s="6" t="str">
        <f>+_xlfn.CONCAT(Table13456[[#This Row],[phase1]],Table13456[[#This Row],[phase2]],Table13456[[#This Row],[phase3]],Table13456[[#This Row],[phase4]])</f>
        <v>1700048048</v>
      </c>
      <c r="E6468" s="2" t="str">
        <f>+Table13456[[#This Row],[DESCRIPTION]]</f>
        <v>SIGN PANELS RELOCATE, 15 OR &lt;</v>
      </c>
      <c r="F6468" s="2" t="str">
        <f>+LEFT(Table13456[[#This Row],[PAY ITEM]],1)</f>
        <v>0</v>
      </c>
      <c r="G6468" s="2" t="str">
        <f>IF(Table13456[[#This Row],[first]]="0",SUBSTITUTE(TRIM(MID(B6468, 2, 3))," ","0"),SUBSTITUTE(TRIM(MID(B6468, 1, 3))," ","0"))</f>
        <v>700</v>
      </c>
      <c r="H6468" s="2" t="str">
        <f>IF(Table13456[[#This Row],[first]]="0",SUBSTITUTE(TRIM(MID(B6468, 5, 3))," ","0"),SUBSTITUTE(TRIM(MID(B6468, 4, 3))," ","0"))</f>
        <v>48</v>
      </c>
      <c r="I6468" s="2" t="str">
        <f>IF(Table13456[[#This Row],[first]]="0",SUBSTITUTE(TRIM(MID(B6468, 8, 3))," ","0"),SUBSTITUTE(TRIM(MID(B6468, 7, 3))," ","0"))</f>
        <v>48</v>
      </c>
      <c r="J6468" s="2">
        <v>1</v>
      </c>
      <c r="K6468" s="2" t="str">
        <f t="shared" si="303"/>
        <v>700</v>
      </c>
      <c r="L6468" s="2" t="str">
        <f t="shared" si="304"/>
        <v>048</v>
      </c>
      <c r="M6468" s="2" t="str">
        <f t="shared" si="305"/>
        <v>048</v>
      </c>
    </row>
    <row r="6469" spans="2:13" x14ac:dyDescent="0.25">
      <c r="B6469" s="2" t="s">
        <v>14272</v>
      </c>
      <c r="C6469" s="2" t="s">
        <v>14273</v>
      </c>
      <c r="D6469" s="6" t="str">
        <f>+_xlfn.CONCAT(Table13456[[#This Row],[phase1]],Table13456[[#This Row],[phase2]],Table13456[[#This Row],[phase3]],Table13456[[#This Row],[phase4]])</f>
        <v>1700048049</v>
      </c>
      <c r="E6469" s="2" t="str">
        <f>+Table13456[[#This Row],[DESCRIPTION]]</f>
        <v>SIGN PANELS RELOCATE, 16 - 100</v>
      </c>
      <c r="F6469" s="2" t="str">
        <f>+LEFT(Table13456[[#This Row],[PAY ITEM]],1)</f>
        <v>0</v>
      </c>
      <c r="G6469" s="2" t="str">
        <f>IF(Table13456[[#This Row],[first]]="0",SUBSTITUTE(TRIM(MID(B6469, 2, 3))," ","0"),SUBSTITUTE(TRIM(MID(B6469, 1, 3))," ","0"))</f>
        <v>700</v>
      </c>
      <c r="H6469" s="2" t="str">
        <f>IF(Table13456[[#This Row],[first]]="0",SUBSTITUTE(TRIM(MID(B6469, 5, 3))," ","0"),SUBSTITUTE(TRIM(MID(B6469, 4, 3))," ","0"))</f>
        <v>48</v>
      </c>
      <c r="I6469" s="2" t="str">
        <f>IF(Table13456[[#This Row],[first]]="0",SUBSTITUTE(TRIM(MID(B6469, 8, 3))," ","0"),SUBSTITUTE(TRIM(MID(B6469, 7, 3))," ","0"))</f>
        <v>49</v>
      </c>
      <c r="J6469" s="2">
        <v>1</v>
      </c>
      <c r="K6469" s="2" t="str">
        <f t="shared" si="303"/>
        <v>700</v>
      </c>
      <c r="L6469" s="2" t="str">
        <f t="shared" si="304"/>
        <v>048</v>
      </c>
      <c r="M6469" s="2" t="str">
        <f t="shared" si="305"/>
        <v>049</v>
      </c>
    </row>
    <row r="6470" spans="2:13" x14ac:dyDescent="0.25">
      <c r="B6470" s="2" t="s">
        <v>14274</v>
      </c>
      <c r="C6470" s="2" t="s">
        <v>14275</v>
      </c>
      <c r="D6470" s="6" t="str">
        <f>+_xlfn.CONCAT(Table13456[[#This Row],[phase1]],Table13456[[#This Row],[phase2]],Table13456[[#This Row],[phase3]],Table13456[[#This Row],[phase4]])</f>
        <v>1700048052</v>
      </c>
      <c r="E6470" s="2" t="str">
        <f>+Table13456[[#This Row],[DESCRIPTION]]</f>
        <v>SIGN PANELS, REPLACE, 101 - 200</v>
      </c>
      <c r="F6470" s="2" t="str">
        <f>+LEFT(Table13456[[#This Row],[PAY ITEM]],1)</f>
        <v>0</v>
      </c>
      <c r="G6470" s="2" t="str">
        <f>IF(Table13456[[#This Row],[first]]="0",SUBSTITUTE(TRIM(MID(B6470, 2, 3))," ","0"),SUBSTITUTE(TRIM(MID(B6470, 1, 3))," ","0"))</f>
        <v>700</v>
      </c>
      <c r="H6470" s="2" t="str">
        <f>IF(Table13456[[#This Row],[first]]="0",SUBSTITUTE(TRIM(MID(B6470, 5, 3))," ","0"),SUBSTITUTE(TRIM(MID(B6470, 4, 3))," ","0"))</f>
        <v>48</v>
      </c>
      <c r="I6470" s="2" t="str">
        <f>IF(Table13456[[#This Row],[first]]="0",SUBSTITUTE(TRIM(MID(B6470, 8, 3))," ","0"),SUBSTITUTE(TRIM(MID(B6470, 7, 3))," ","0"))</f>
        <v>52</v>
      </c>
      <c r="J6470" s="2">
        <v>1</v>
      </c>
      <c r="K6470" s="2" t="str">
        <f t="shared" si="303"/>
        <v>700</v>
      </c>
      <c r="L6470" s="2" t="str">
        <f t="shared" si="304"/>
        <v>048</v>
      </c>
      <c r="M6470" s="2" t="str">
        <f t="shared" si="305"/>
        <v>052</v>
      </c>
    </row>
    <row r="6471" spans="2:13" x14ac:dyDescent="0.25">
      <c r="B6471" s="2" t="s">
        <v>14276</v>
      </c>
      <c r="C6471" s="2" t="s">
        <v>14277</v>
      </c>
      <c r="D6471" s="6" t="str">
        <f>+_xlfn.CONCAT(Table13456[[#This Row],[phase1]],Table13456[[#This Row],[phase2]],Table13456[[#This Row],[phase3]],Table13456[[#This Row],[phase4]])</f>
        <v>1700048053</v>
      </c>
      <c r="E6471" s="2" t="str">
        <f>+Table13456[[#This Row],[DESCRIPTION]]</f>
        <v>SIGN PANELS, REPLACE, 201 - 300</v>
      </c>
      <c r="F6471" s="2" t="str">
        <f>+LEFT(Table13456[[#This Row],[PAY ITEM]],1)</f>
        <v>0</v>
      </c>
      <c r="G6471" s="2" t="str">
        <f>IF(Table13456[[#This Row],[first]]="0",SUBSTITUTE(TRIM(MID(B6471, 2, 3))," ","0"),SUBSTITUTE(TRIM(MID(B6471, 1, 3))," ","0"))</f>
        <v>700</v>
      </c>
      <c r="H6471" s="2" t="str">
        <f>IF(Table13456[[#This Row],[first]]="0",SUBSTITUTE(TRIM(MID(B6471, 5, 3))," ","0"),SUBSTITUTE(TRIM(MID(B6471, 4, 3))," ","0"))</f>
        <v>48</v>
      </c>
      <c r="I6471" s="2" t="str">
        <f>IF(Table13456[[#This Row],[first]]="0",SUBSTITUTE(TRIM(MID(B6471, 8, 3))," ","0"),SUBSTITUTE(TRIM(MID(B6471, 7, 3))," ","0"))</f>
        <v>53</v>
      </c>
      <c r="J6471" s="2">
        <v>1</v>
      </c>
      <c r="K6471" s="2" t="str">
        <f t="shared" si="303"/>
        <v>700</v>
      </c>
      <c r="L6471" s="2" t="str">
        <f t="shared" si="304"/>
        <v>048</v>
      </c>
      <c r="M6471" s="2" t="str">
        <f t="shared" si="305"/>
        <v>053</v>
      </c>
    </row>
    <row r="6472" spans="2:13" x14ac:dyDescent="0.25">
      <c r="B6472" s="2" t="s">
        <v>14278</v>
      </c>
      <c r="C6472" s="2" t="s">
        <v>14279</v>
      </c>
      <c r="D6472" s="6" t="str">
        <f>+_xlfn.CONCAT(Table13456[[#This Row],[phase1]],Table13456[[#This Row],[phase2]],Table13456[[#This Row],[phase3]],Table13456[[#This Row],[phase4]])</f>
        <v>1700048054</v>
      </c>
      <c r="E6472" s="2" t="str">
        <f>+Table13456[[#This Row],[DESCRIPTION]]</f>
        <v>SIGN PANELS, REPLACE, 301 - 400</v>
      </c>
      <c r="F6472" s="2" t="str">
        <f>+LEFT(Table13456[[#This Row],[PAY ITEM]],1)</f>
        <v>0</v>
      </c>
      <c r="G6472" s="2" t="str">
        <f>IF(Table13456[[#This Row],[first]]="0",SUBSTITUTE(TRIM(MID(B6472, 2, 3))," ","0"),SUBSTITUTE(TRIM(MID(B6472, 1, 3))," ","0"))</f>
        <v>700</v>
      </c>
      <c r="H6472" s="2" t="str">
        <f>IF(Table13456[[#This Row],[first]]="0",SUBSTITUTE(TRIM(MID(B6472, 5, 3))," ","0"),SUBSTITUTE(TRIM(MID(B6472, 4, 3))," ","0"))</f>
        <v>48</v>
      </c>
      <c r="I6472" s="2" t="str">
        <f>IF(Table13456[[#This Row],[first]]="0",SUBSTITUTE(TRIM(MID(B6472, 8, 3))," ","0"),SUBSTITUTE(TRIM(MID(B6472, 7, 3))," ","0"))</f>
        <v>54</v>
      </c>
      <c r="J6472" s="2">
        <v>1</v>
      </c>
      <c r="K6472" s="2" t="str">
        <f t="shared" si="303"/>
        <v>700</v>
      </c>
      <c r="L6472" s="2" t="str">
        <f t="shared" si="304"/>
        <v>048</v>
      </c>
      <c r="M6472" s="2" t="str">
        <f t="shared" si="305"/>
        <v>054</v>
      </c>
    </row>
    <row r="6473" spans="2:13" x14ac:dyDescent="0.25">
      <c r="B6473" s="2" t="s">
        <v>14280</v>
      </c>
      <c r="C6473" s="2" t="s">
        <v>14281</v>
      </c>
      <c r="D6473" s="6" t="str">
        <f>+_xlfn.CONCAT(Table13456[[#This Row],[phase1]],Table13456[[#This Row],[phase2]],Table13456[[#This Row],[phase3]],Table13456[[#This Row],[phase4]])</f>
        <v>1700048055</v>
      </c>
      <c r="E6473" s="2" t="str">
        <f>+Table13456[[#This Row],[DESCRIPTION]]</f>
        <v>SIGN PANELS, REPLACE, 401 - 500</v>
      </c>
      <c r="F6473" s="2" t="str">
        <f>+LEFT(Table13456[[#This Row],[PAY ITEM]],1)</f>
        <v>0</v>
      </c>
      <c r="G6473" s="2" t="str">
        <f>IF(Table13456[[#This Row],[first]]="0",SUBSTITUTE(TRIM(MID(B6473, 2, 3))," ","0"),SUBSTITUTE(TRIM(MID(B6473, 1, 3))," ","0"))</f>
        <v>700</v>
      </c>
      <c r="H6473" s="2" t="str">
        <f>IF(Table13456[[#This Row],[first]]="0",SUBSTITUTE(TRIM(MID(B6473, 5, 3))," ","0"),SUBSTITUTE(TRIM(MID(B6473, 4, 3))," ","0"))</f>
        <v>48</v>
      </c>
      <c r="I6473" s="2" t="str">
        <f>IF(Table13456[[#This Row],[first]]="0",SUBSTITUTE(TRIM(MID(B6473, 8, 3))," ","0"),SUBSTITUTE(TRIM(MID(B6473, 7, 3))," ","0"))</f>
        <v>55</v>
      </c>
      <c r="J6473" s="2">
        <v>1</v>
      </c>
      <c r="K6473" s="2" t="str">
        <f t="shared" si="303"/>
        <v>700</v>
      </c>
      <c r="L6473" s="2" t="str">
        <f t="shared" si="304"/>
        <v>048</v>
      </c>
      <c r="M6473" s="2" t="str">
        <f t="shared" si="305"/>
        <v>055</v>
      </c>
    </row>
    <row r="6474" spans="2:13" x14ac:dyDescent="0.25">
      <c r="B6474" s="2" t="s">
        <v>14282</v>
      </c>
      <c r="C6474" s="2" t="s">
        <v>14283</v>
      </c>
      <c r="D6474" s="6" t="str">
        <f>+_xlfn.CONCAT(Table13456[[#This Row],[phase1]],Table13456[[#This Row],[phase2]],Table13456[[#This Row],[phase3]],Table13456[[#This Row],[phase4]])</f>
        <v>1700048056</v>
      </c>
      <c r="E6474" s="2" t="str">
        <f>+Table13456[[#This Row],[DESCRIPTION]]</f>
        <v>SIGN PANELS, REPLACE, 501 - 600</v>
      </c>
      <c r="F6474" s="2" t="str">
        <f>+LEFT(Table13456[[#This Row],[PAY ITEM]],1)</f>
        <v>0</v>
      </c>
      <c r="G6474" s="2" t="str">
        <f>IF(Table13456[[#This Row],[first]]="0",SUBSTITUTE(TRIM(MID(B6474, 2, 3))," ","0"),SUBSTITUTE(TRIM(MID(B6474, 1, 3))," ","0"))</f>
        <v>700</v>
      </c>
      <c r="H6474" s="2" t="str">
        <f>IF(Table13456[[#This Row],[first]]="0",SUBSTITUTE(TRIM(MID(B6474, 5, 3))," ","0"),SUBSTITUTE(TRIM(MID(B6474, 4, 3))," ","0"))</f>
        <v>48</v>
      </c>
      <c r="I6474" s="2" t="str">
        <f>IF(Table13456[[#This Row],[first]]="0",SUBSTITUTE(TRIM(MID(B6474, 8, 3))," ","0"),SUBSTITUTE(TRIM(MID(B6474, 7, 3))," ","0"))</f>
        <v>56</v>
      </c>
      <c r="J6474" s="2">
        <v>1</v>
      </c>
      <c r="K6474" s="2" t="str">
        <f t="shared" si="303"/>
        <v>700</v>
      </c>
      <c r="L6474" s="2" t="str">
        <f t="shared" si="304"/>
        <v>048</v>
      </c>
      <c r="M6474" s="2" t="str">
        <f t="shared" si="305"/>
        <v>056</v>
      </c>
    </row>
    <row r="6475" spans="2:13" x14ac:dyDescent="0.25">
      <c r="B6475" s="2" t="s">
        <v>14284</v>
      </c>
      <c r="C6475" s="2" t="s">
        <v>14285</v>
      </c>
      <c r="D6475" s="6" t="str">
        <f>+_xlfn.CONCAT(Table13456[[#This Row],[phase1]],Table13456[[#This Row],[phase2]],Table13456[[#This Row],[phase3]],Table13456[[#This Row],[phase4]])</f>
        <v>1700048057</v>
      </c>
      <c r="E6475" s="2" t="str">
        <f>+Table13456[[#This Row],[DESCRIPTION]]</f>
        <v>SIGN PANELS, REPLACE, 601 SF OR GREATER</v>
      </c>
      <c r="F6475" s="2" t="str">
        <f>+LEFT(Table13456[[#This Row],[PAY ITEM]],1)</f>
        <v>0</v>
      </c>
      <c r="G6475" s="2" t="str">
        <f>IF(Table13456[[#This Row],[first]]="0",SUBSTITUTE(TRIM(MID(B6475, 2, 3))," ","0"),SUBSTITUTE(TRIM(MID(B6475, 1, 3))," ","0"))</f>
        <v>700</v>
      </c>
      <c r="H6475" s="2" t="str">
        <f>IF(Table13456[[#This Row],[first]]="0",SUBSTITUTE(TRIM(MID(B6475, 5, 3))," ","0"),SUBSTITUTE(TRIM(MID(B6475, 4, 3))," ","0"))</f>
        <v>48</v>
      </c>
      <c r="I6475" s="2" t="str">
        <f>IF(Table13456[[#This Row],[first]]="0",SUBSTITUTE(TRIM(MID(B6475, 8, 3))," ","0"),SUBSTITUTE(TRIM(MID(B6475, 7, 3))," ","0"))</f>
        <v>57</v>
      </c>
      <c r="J6475" s="2">
        <v>1</v>
      </c>
      <c r="K6475" s="2" t="str">
        <f t="shared" si="303"/>
        <v>700</v>
      </c>
      <c r="L6475" s="2" t="str">
        <f t="shared" si="304"/>
        <v>048</v>
      </c>
      <c r="M6475" s="2" t="str">
        <f t="shared" si="305"/>
        <v>057</v>
      </c>
    </row>
    <row r="6476" spans="2:13" x14ac:dyDescent="0.25">
      <c r="B6476" s="2" t="s">
        <v>14286</v>
      </c>
      <c r="C6476" s="2" t="s">
        <v>14287</v>
      </c>
      <c r="D6476" s="6" t="str">
        <f>+_xlfn.CONCAT(Table13456[[#This Row],[phase1]],Table13456[[#This Row],[phase2]],Table13456[[#This Row],[phase3]],Table13456[[#This Row],[phase4]])</f>
        <v>1700048058</v>
      </c>
      <c r="E6476" s="2" t="str">
        <f>+Table13456[[#This Row],[DESCRIPTION]]</f>
        <v>SIGN PANELS, REPLACE, 15 OR LESS</v>
      </c>
      <c r="F6476" s="2" t="str">
        <f>+LEFT(Table13456[[#This Row],[PAY ITEM]],1)</f>
        <v>0</v>
      </c>
      <c r="G6476" s="2" t="str">
        <f>IF(Table13456[[#This Row],[first]]="0",SUBSTITUTE(TRIM(MID(B6476, 2, 3))," ","0"),SUBSTITUTE(TRIM(MID(B6476, 1, 3))," ","0"))</f>
        <v>700</v>
      </c>
      <c r="H6476" s="2" t="str">
        <f>IF(Table13456[[#This Row],[first]]="0",SUBSTITUTE(TRIM(MID(B6476, 5, 3))," ","0"),SUBSTITUTE(TRIM(MID(B6476, 4, 3))," ","0"))</f>
        <v>48</v>
      </c>
      <c r="I6476" s="2" t="str">
        <f>IF(Table13456[[#This Row],[first]]="0",SUBSTITUTE(TRIM(MID(B6476, 8, 3))," ","0"),SUBSTITUTE(TRIM(MID(B6476, 7, 3))," ","0"))</f>
        <v>58</v>
      </c>
      <c r="J6476" s="2">
        <v>1</v>
      </c>
      <c r="K6476" s="2" t="str">
        <f t="shared" si="303"/>
        <v>700</v>
      </c>
      <c r="L6476" s="2" t="str">
        <f t="shared" si="304"/>
        <v>048</v>
      </c>
      <c r="M6476" s="2" t="str">
        <f t="shared" si="305"/>
        <v>058</v>
      </c>
    </row>
    <row r="6477" spans="2:13" x14ac:dyDescent="0.25">
      <c r="B6477" s="2" t="s">
        <v>14288</v>
      </c>
      <c r="C6477" s="2" t="s">
        <v>14289</v>
      </c>
      <c r="D6477" s="6" t="str">
        <f>+_xlfn.CONCAT(Table13456[[#This Row],[phase1]],Table13456[[#This Row],[phase2]],Table13456[[#This Row],[phase3]],Table13456[[#This Row],[phase4]])</f>
        <v>1700048059</v>
      </c>
      <c r="E6477" s="2" t="str">
        <f>+Table13456[[#This Row],[DESCRIPTION]]</f>
        <v>SIGN PANELS, REPLACE, 16 - 100</v>
      </c>
      <c r="F6477" s="2" t="str">
        <f>+LEFT(Table13456[[#This Row],[PAY ITEM]],1)</f>
        <v>0</v>
      </c>
      <c r="G6477" s="2" t="str">
        <f>IF(Table13456[[#This Row],[first]]="0",SUBSTITUTE(TRIM(MID(B6477, 2, 3))," ","0"),SUBSTITUTE(TRIM(MID(B6477, 1, 3))," ","0"))</f>
        <v>700</v>
      </c>
      <c r="H6477" s="2" t="str">
        <f>IF(Table13456[[#This Row],[first]]="0",SUBSTITUTE(TRIM(MID(B6477, 5, 3))," ","0"),SUBSTITUTE(TRIM(MID(B6477, 4, 3))," ","0"))</f>
        <v>48</v>
      </c>
      <c r="I6477" s="2" t="str">
        <f>IF(Table13456[[#This Row],[first]]="0",SUBSTITUTE(TRIM(MID(B6477, 8, 3))," ","0"),SUBSTITUTE(TRIM(MID(B6477, 7, 3))," ","0"))</f>
        <v>59</v>
      </c>
      <c r="J6477" s="2">
        <v>1</v>
      </c>
      <c r="K6477" s="2" t="str">
        <f t="shared" si="303"/>
        <v>700</v>
      </c>
      <c r="L6477" s="2" t="str">
        <f t="shared" si="304"/>
        <v>048</v>
      </c>
      <c r="M6477" s="2" t="str">
        <f t="shared" si="305"/>
        <v>059</v>
      </c>
    </row>
    <row r="6478" spans="2:13" x14ac:dyDescent="0.25">
      <c r="B6478" s="2" t="s">
        <v>14290</v>
      </c>
      <c r="C6478" s="2" t="s">
        <v>14291</v>
      </c>
      <c r="D6478" s="6" t="str">
        <f>+_xlfn.CONCAT(Table13456[[#This Row],[phase1]],Table13456[[#This Row],[phase2]],Table13456[[#This Row],[phase3]],Table13456[[#This Row],[phase4]])</f>
        <v>1700048060</v>
      </c>
      <c r="E6478" s="2" t="str">
        <f>+Table13456[[#This Row],[DESCRIPTION]]</f>
        <v>SIGN PANELS, REMOVE</v>
      </c>
      <c r="F6478" s="2" t="str">
        <f>+LEFT(Table13456[[#This Row],[PAY ITEM]],1)</f>
        <v>0</v>
      </c>
      <c r="G6478" s="2" t="str">
        <f>IF(Table13456[[#This Row],[first]]="0",SUBSTITUTE(TRIM(MID(B6478, 2, 3))," ","0"),SUBSTITUTE(TRIM(MID(B6478, 1, 3))," ","0"))</f>
        <v>700</v>
      </c>
      <c r="H6478" s="2" t="str">
        <f>IF(Table13456[[#This Row],[first]]="0",SUBSTITUTE(TRIM(MID(B6478, 5, 3))," ","0"),SUBSTITUTE(TRIM(MID(B6478, 4, 3))," ","0"))</f>
        <v>48</v>
      </c>
      <c r="I6478" s="2" t="str">
        <f>IF(Table13456[[#This Row],[first]]="0",SUBSTITUTE(TRIM(MID(B6478, 8, 3))," ","0"),SUBSTITUTE(TRIM(MID(B6478, 7, 3))," ","0"))</f>
        <v>60</v>
      </c>
      <c r="J6478" s="2">
        <v>1</v>
      </c>
      <c r="K6478" s="2" t="str">
        <f t="shared" si="303"/>
        <v>700</v>
      </c>
      <c r="L6478" s="2" t="str">
        <f t="shared" si="304"/>
        <v>048</v>
      </c>
      <c r="M6478" s="2" t="str">
        <f t="shared" si="305"/>
        <v>060</v>
      </c>
    </row>
    <row r="6479" spans="2:13" x14ac:dyDescent="0.25">
      <c r="B6479" s="2" t="s">
        <v>14292</v>
      </c>
      <c r="C6479" s="2" t="s">
        <v>14293</v>
      </c>
      <c r="D6479" s="6" t="str">
        <f>+_xlfn.CONCAT(Table13456[[#This Row],[phase1]],Table13456[[#This Row],[phase2]],Table13456[[#This Row],[phase3]],Table13456[[#This Row],[phase4]])</f>
        <v>1700070000</v>
      </c>
      <c r="E6479" s="2" t="str">
        <f>+Table13456[[#This Row],[DESCRIPTION]]</f>
        <v>SIGN LIGHTED OVERHEAD, BRIDGE MOUNTED</v>
      </c>
      <c r="F6479" s="2" t="str">
        <f>+LEFT(Table13456[[#This Row],[PAY ITEM]],1)</f>
        <v>0</v>
      </c>
      <c r="G6479" s="2" t="str">
        <f>IF(Table13456[[#This Row],[first]]="0",SUBSTITUTE(TRIM(MID(B6479, 2, 3))," ","0"),SUBSTITUTE(TRIM(MID(B6479, 1, 3))," ","0"))</f>
        <v>700</v>
      </c>
      <c r="H6479" s="2" t="str">
        <f>IF(Table13456[[#This Row],[first]]="0",SUBSTITUTE(TRIM(MID(B6479, 5, 3))," ","0"),SUBSTITUTE(TRIM(MID(B6479, 4, 3))," ","0"))</f>
        <v>70</v>
      </c>
      <c r="I6479" s="2" t="str">
        <f>IF(Table13456[[#This Row],[first]]="0",SUBSTITUTE(TRIM(MID(B6479, 8, 3))," ","0"),SUBSTITUTE(TRIM(MID(B6479, 7, 3))," ","0"))</f>
        <v/>
      </c>
      <c r="J6479" s="2">
        <v>1</v>
      </c>
      <c r="K6479" s="2" t="str">
        <f t="shared" si="303"/>
        <v>700</v>
      </c>
      <c r="L6479" s="2" t="str">
        <f t="shared" si="304"/>
        <v>070</v>
      </c>
      <c r="M6479" s="2" t="str">
        <f t="shared" si="305"/>
        <v>000</v>
      </c>
    </row>
    <row r="6480" spans="2:13" x14ac:dyDescent="0.25">
      <c r="B6480" s="2" t="s">
        <v>14294</v>
      </c>
      <c r="C6480" s="2" t="s">
        <v>14295</v>
      </c>
      <c r="D6480" s="6" t="str">
        <f>+_xlfn.CONCAT(Table13456[[#This Row],[phase1]],Table13456[[#This Row],[phase2]],Table13456[[#This Row],[phase3]],Table13456[[#This Row],[phase4]])</f>
        <v>1700082000</v>
      </c>
      <c r="E6480" s="2" t="str">
        <f>+Table13456[[#This Row],[DESCRIPTION]]</f>
        <v>OVERHEAD SIGN, SPAN WIRE MOUNTED</v>
      </c>
      <c r="F6480" s="2" t="str">
        <f>+LEFT(Table13456[[#This Row],[PAY ITEM]],1)</f>
        <v>0</v>
      </c>
      <c r="G6480" s="2" t="str">
        <f>IF(Table13456[[#This Row],[first]]="0",SUBSTITUTE(TRIM(MID(B6480, 2, 3))," ","0"),SUBSTITUTE(TRIM(MID(B6480, 1, 3))," ","0"))</f>
        <v>700</v>
      </c>
      <c r="H6480" s="2" t="str">
        <f>IF(Table13456[[#This Row],[first]]="0",SUBSTITUTE(TRIM(MID(B6480, 5, 3))," ","0"),SUBSTITUTE(TRIM(MID(B6480, 4, 3))," ","0"))</f>
        <v>82</v>
      </c>
      <c r="I6480" s="2" t="str">
        <f>IF(Table13456[[#This Row],[first]]="0",SUBSTITUTE(TRIM(MID(B6480, 8, 3))," ","0"),SUBSTITUTE(TRIM(MID(B6480, 7, 3))," ","0"))</f>
        <v/>
      </c>
      <c r="J6480" s="2">
        <v>1</v>
      </c>
      <c r="K6480" s="2" t="str">
        <f t="shared" si="303"/>
        <v>700</v>
      </c>
      <c r="L6480" s="2" t="str">
        <f t="shared" si="304"/>
        <v>082</v>
      </c>
      <c r="M6480" s="2" t="str">
        <f t="shared" si="305"/>
        <v>000</v>
      </c>
    </row>
    <row r="6481" spans="2:13" x14ac:dyDescent="0.25">
      <c r="B6481" s="2" t="s">
        <v>14296</v>
      </c>
      <c r="C6481" s="2" t="s">
        <v>14297</v>
      </c>
      <c r="D6481" s="6" t="str">
        <f>+_xlfn.CONCAT(Table13456[[#This Row],[phase1]],Table13456[[#This Row],[phase2]],Table13456[[#This Row],[phase3]],Table13456[[#This Row],[phase4]])</f>
        <v>1700083000</v>
      </c>
      <c r="E6481" s="2" t="str">
        <f>+Table13456[[#This Row],[DESCRIPTION]]</f>
        <v>OVERHEAD SIGN, BRIDGE MOUNTED</v>
      </c>
      <c r="F6481" s="2" t="str">
        <f>+LEFT(Table13456[[#This Row],[PAY ITEM]],1)</f>
        <v>0</v>
      </c>
      <c r="G6481" s="2" t="str">
        <f>IF(Table13456[[#This Row],[first]]="0",SUBSTITUTE(TRIM(MID(B6481, 2, 3))," ","0"),SUBSTITUTE(TRIM(MID(B6481, 1, 3))," ","0"))</f>
        <v>700</v>
      </c>
      <c r="H6481" s="2" t="str">
        <f>IF(Table13456[[#This Row],[first]]="0",SUBSTITUTE(TRIM(MID(B6481, 5, 3))," ","0"),SUBSTITUTE(TRIM(MID(B6481, 4, 3))," ","0"))</f>
        <v>83</v>
      </c>
      <c r="I6481" s="2" t="str">
        <f>IF(Table13456[[#This Row],[first]]="0",SUBSTITUTE(TRIM(MID(B6481, 8, 3))," ","0"),SUBSTITUTE(TRIM(MID(B6481, 7, 3))," ","0"))</f>
        <v/>
      </c>
      <c r="J6481" s="2">
        <v>1</v>
      </c>
      <c r="K6481" s="2" t="str">
        <f t="shared" si="303"/>
        <v>700</v>
      </c>
      <c r="L6481" s="2" t="str">
        <f t="shared" si="304"/>
        <v>083</v>
      </c>
      <c r="M6481" s="2" t="str">
        <f t="shared" si="305"/>
        <v>000</v>
      </c>
    </row>
    <row r="6482" spans="2:13" x14ac:dyDescent="0.25">
      <c r="B6482" s="2" t="s">
        <v>14298</v>
      </c>
      <c r="C6482" s="2" t="s">
        <v>14299</v>
      </c>
      <c r="D6482" s="6" t="str">
        <f>+_xlfn.CONCAT(Table13456[[#This Row],[phase1]],Table13456[[#This Row],[phase2]],Table13456[[#This Row],[phase3]],Table13456[[#This Row],[phase4]])</f>
        <v>1700089111</v>
      </c>
      <c r="E6482" s="2" t="str">
        <f>+Table13456[[#This Row],[DESCRIPTION]]</f>
        <v>ELECTRONIC DISPLAY SIGN, FURNISH &amp; INSTALL, ELECTRONIC WARNING SIGN, SINGLE COLUMN</v>
      </c>
      <c r="F6482" s="2" t="str">
        <f>+LEFT(Table13456[[#This Row],[PAY ITEM]],1)</f>
        <v>0</v>
      </c>
      <c r="G6482" s="2" t="str">
        <f>IF(Table13456[[#This Row],[first]]="0",SUBSTITUTE(TRIM(MID(B6482, 2, 3))," ","0"),SUBSTITUTE(TRIM(MID(B6482, 1, 3))," ","0"))</f>
        <v>700</v>
      </c>
      <c r="H6482" s="2" t="str">
        <f>IF(Table13456[[#This Row],[first]]="0",SUBSTITUTE(TRIM(MID(B6482, 5, 3))," ","0"),SUBSTITUTE(TRIM(MID(B6482, 4, 3))," ","0"))</f>
        <v>89</v>
      </c>
      <c r="I6482" s="2" t="str">
        <f>IF(Table13456[[#This Row],[first]]="0",SUBSTITUTE(TRIM(MID(B6482, 8, 3))," ","0"),SUBSTITUTE(TRIM(MID(B6482, 7, 3))," ","0"))</f>
        <v>111</v>
      </c>
      <c r="J6482" s="2">
        <v>1</v>
      </c>
      <c r="K6482" s="2" t="str">
        <f t="shared" si="303"/>
        <v>700</v>
      </c>
      <c r="L6482" s="2" t="str">
        <f t="shared" si="304"/>
        <v>089</v>
      </c>
      <c r="M6482" s="2" t="str">
        <f t="shared" si="305"/>
        <v>111</v>
      </c>
    </row>
    <row r="6483" spans="2:13" x14ac:dyDescent="0.25">
      <c r="B6483" s="2" t="s">
        <v>14300</v>
      </c>
      <c r="C6483" s="2" t="s">
        <v>14301</v>
      </c>
      <c r="D6483" s="6" t="str">
        <f>+_xlfn.CONCAT(Table13456[[#This Row],[phase1]],Table13456[[#This Row],[phase2]],Table13456[[#This Row],[phase3]],Table13456[[#This Row],[phase4]])</f>
        <v>1700089113</v>
      </c>
      <c r="E6483" s="2" t="str">
        <f>+Table13456[[#This Row],[DESCRIPTION]]</f>
        <v>ELECTRONIC DISPLAY SIGN, FURNISH &amp; INSTALL, ELECTRONIC WARNING SIGN, OVERHEAD ATTACHMENT</v>
      </c>
      <c r="F6483" s="2" t="str">
        <f>+LEFT(Table13456[[#This Row],[PAY ITEM]],1)</f>
        <v>0</v>
      </c>
      <c r="G6483" s="2" t="str">
        <f>IF(Table13456[[#This Row],[first]]="0",SUBSTITUTE(TRIM(MID(B6483, 2, 3))," ","0"),SUBSTITUTE(TRIM(MID(B6483, 1, 3))," ","0"))</f>
        <v>700</v>
      </c>
      <c r="H6483" s="2" t="str">
        <f>IF(Table13456[[#This Row],[first]]="0",SUBSTITUTE(TRIM(MID(B6483, 5, 3))," ","0"),SUBSTITUTE(TRIM(MID(B6483, 4, 3))," ","0"))</f>
        <v>89</v>
      </c>
      <c r="I6483" s="2" t="str">
        <f>IF(Table13456[[#This Row],[first]]="0",SUBSTITUTE(TRIM(MID(B6483, 8, 3))," ","0"),SUBSTITUTE(TRIM(MID(B6483, 7, 3))," ","0"))</f>
        <v>113</v>
      </c>
      <c r="J6483" s="2">
        <v>1</v>
      </c>
      <c r="K6483" s="2" t="str">
        <f t="shared" si="303"/>
        <v>700</v>
      </c>
      <c r="L6483" s="2" t="str">
        <f t="shared" si="304"/>
        <v>089</v>
      </c>
      <c r="M6483" s="2" t="str">
        <f t="shared" si="305"/>
        <v>113</v>
      </c>
    </row>
    <row r="6484" spans="2:13" x14ac:dyDescent="0.25">
      <c r="B6484" s="2" t="s">
        <v>14302</v>
      </c>
      <c r="C6484" s="2" t="s">
        <v>14303</v>
      </c>
      <c r="D6484" s="6" t="str">
        <f>+_xlfn.CONCAT(Table13456[[#This Row],[phase1]],Table13456[[#This Row],[phase2]],Table13456[[#This Row],[phase3]],Table13456[[#This Row],[phase4]])</f>
        <v>1700089121</v>
      </c>
      <c r="E6484" s="2" t="str">
        <f>+Table13456[[#This Row],[DESCRIPTION]]</f>
        <v>ELECTRONIC DISPLAY SIGN, FURNISH &amp; INSTALL, ELECTRONIC REGULATORY SIGN, SINGLE COLUMN</v>
      </c>
      <c r="F6484" s="2" t="str">
        <f>+LEFT(Table13456[[#This Row],[PAY ITEM]],1)</f>
        <v>0</v>
      </c>
      <c r="G6484" s="2" t="str">
        <f>IF(Table13456[[#This Row],[first]]="0",SUBSTITUTE(TRIM(MID(B6484, 2, 3))," ","0"),SUBSTITUTE(TRIM(MID(B6484, 1, 3))," ","0"))</f>
        <v>700</v>
      </c>
      <c r="H6484" s="2" t="str">
        <f>IF(Table13456[[#This Row],[first]]="0",SUBSTITUTE(TRIM(MID(B6484, 5, 3))," ","0"),SUBSTITUTE(TRIM(MID(B6484, 4, 3))," ","0"))</f>
        <v>89</v>
      </c>
      <c r="I6484" s="2" t="str">
        <f>IF(Table13456[[#This Row],[first]]="0",SUBSTITUTE(TRIM(MID(B6484, 8, 3))," ","0"),SUBSTITUTE(TRIM(MID(B6484, 7, 3))," ","0"))</f>
        <v>121</v>
      </c>
      <c r="J6484" s="2">
        <v>1</v>
      </c>
      <c r="K6484" s="2" t="str">
        <f t="shared" si="303"/>
        <v>700</v>
      </c>
      <c r="L6484" s="2" t="str">
        <f t="shared" si="304"/>
        <v>089</v>
      </c>
      <c r="M6484" s="2" t="str">
        <f t="shared" si="305"/>
        <v>121</v>
      </c>
    </row>
    <row r="6485" spans="2:13" x14ac:dyDescent="0.25">
      <c r="B6485" s="2" t="s">
        <v>14304</v>
      </c>
      <c r="C6485" s="2" t="s">
        <v>14305</v>
      </c>
      <c r="D6485" s="6" t="str">
        <f>+_xlfn.CONCAT(Table13456[[#This Row],[phase1]],Table13456[[#This Row],[phase2]],Table13456[[#This Row],[phase3]],Table13456[[#This Row],[phase4]])</f>
        <v>1700089123</v>
      </c>
      <c r="E6485" s="2" t="str">
        <f>+Table13456[[#This Row],[DESCRIPTION]]</f>
        <v>ELECTRONIC DISPLAY SIGN, FURNISH &amp; INSTALL, ELECTRONIC REGULATORY SIGN, OVERHEAD ATTACHMENT</v>
      </c>
      <c r="F6485" s="2" t="str">
        <f>+LEFT(Table13456[[#This Row],[PAY ITEM]],1)</f>
        <v>0</v>
      </c>
      <c r="G6485" s="2" t="str">
        <f>IF(Table13456[[#This Row],[first]]="0",SUBSTITUTE(TRIM(MID(B6485, 2, 3))," ","0"),SUBSTITUTE(TRIM(MID(B6485, 1, 3))," ","0"))</f>
        <v>700</v>
      </c>
      <c r="H6485" s="2" t="str">
        <f>IF(Table13456[[#This Row],[first]]="0",SUBSTITUTE(TRIM(MID(B6485, 5, 3))," ","0"),SUBSTITUTE(TRIM(MID(B6485, 4, 3))," ","0"))</f>
        <v>89</v>
      </c>
      <c r="I6485" s="2" t="str">
        <f>IF(Table13456[[#This Row],[first]]="0",SUBSTITUTE(TRIM(MID(B6485, 8, 3))," ","0"),SUBSTITUTE(TRIM(MID(B6485, 7, 3))," ","0"))</f>
        <v>123</v>
      </c>
      <c r="J6485" s="2">
        <v>1</v>
      </c>
      <c r="K6485" s="2" t="str">
        <f t="shared" si="303"/>
        <v>700</v>
      </c>
      <c r="L6485" s="2" t="str">
        <f t="shared" si="304"/>
        <v>089</v>
      </c>
      <c r="M6485" s="2" t="str">
        <f t="shared" si="305"/>
        <v>123</v>
      </c>
    </row>
    <row r="6486" spans="2:13" x14ac:dyDescent="0.25">
      <c r="B6486" s="2" t="s">
        <v>14306</v>
      </c>
      <c r="C6486" s="2" t="s">
        <v>14307</v>
      </c>
      <c r="D6486" s="6" t="str">
        <f>+_xlfn.CONCAT(Table13456[[#This Row],[phase1]],Table13456[[#This Row],[phase2]],Table13456[[#This Row],[phase3]],Table13456[[#This Row],[phase4]])</f>
        <v>1700089131</v>
      </c>
      <c r="E6486" s="2" t="str">
        <f>+Table13456[[#This Row],[DESCRIPTION]]</f>
        <v>ELECTRONIC DISPLAY SIGN, FURNISH &amp; INSTALL, ELECTRONIC SPEED FEEDBACK SIGN, SINGLE COLUMN</v>
      </c>
      <c r="F6486" s="2" t="str">
        <f>+LEFT(Table13456[[#This Row],[PAY ITEM]],1)</f>
        <v>0</v>
      </c>
      <c r="G6486" s="2" t="str">
        <f>IF(Table13456[[#This Row],[first]]="0",SUBSTITUTE(TRIM(MID(B6486, 2, 3))," ","0"),SUBSTITUTE(TRIM(MID(B6486, 1, 3))," ","0"))</f>
        <v>700</v>
      </c>
      <c r="H6486" s="2" t="str">
        <f>IF(Table13456[[#This Row],[first]]="0",SUBSTITUTE(TRIM(MID(B6486, 5, 3))," ","0"),SUBSTITUTE(TRIM(MID(B6486, 4, 3))," ","0"))</f>
        <v>89</v>
      </c>
      <c r="I6486" s="2" t="str">
        <f>IF(Table13456[[#This Row],[first]]="0",SUBSTITUTE(TRIM(MID(B6486, 8, 3))," ","0"),SUBSTITUTE(TRIM(MID(B6486, 7, 3))," ","0"))</f>
        <v>131</v>
      </c>
      <c r="J6486" s="2">
        <v>1</v>
      </c>
      <c r="K6486" s="2" t="str">
        <f t="shared" si="303"/>
        <v>700</v>
      </c>
      <c r="L6486" s="2" t="str">
        <f t="shared" si="304"/>
        <v>089</v>
      </c>
      <c r="M6486" s="2" t="str">
        <f t="shared" si="305"/>
        <v>131</v>
      </c>
    </row>
    <row r="6487" spans="2:13" x14ac:dyDescent="0.25">
      <c r="B6487" s="2" t="s">
        <v>14308</v>
      </c>
      <c r="C6487" s="2" t="s">
        <v>14309</v>
      </c>
      <c r="D6487" s="6" t="str">
        <f>+_xlfn.CONCAT(Table13456[[#This Row],[phase1]],Table13456[[#This Row],[phase2]],Table13456[[#This Row],[phase3]],Table13456[[#This Row],[phase4]])</f>
        <v>1700089141</v>
      </c>
      <c r="E6487" s="2" t="str">
        <f>+Table13456[[#This Row],[DESCRIPTION]]</f>
        <v>ELECTRONIC DISPLAY SIGN, FURNISH &amp; INSTALL,  BLANK OUT, SINGLE COLUMN</v>
      </c>
      <c r="F6487" s="2" t="str">
        <f>+LEFT(Table13456[[#This Row],[PAY ITEM]],1)</f>
        <v>0</v>
      </c>
      <c r="G6487" s="2" t="str">
        <f>IF(Table13456[[#This Row],[first]]="0",SUBSTITUTE(TRIM(MID(B6487, 2, 3))," ","0"),SUBSTITUTE(TRIM(MID(B6487, 1, 3))," ","0"))</f>
        <v>700</v>
      </c>
      <c r="H6487" s="2" t="str">
        <f>IF(Table13456[[#This Row],[first]]="0",SUBSTITUTE(TRIM(MID(B6487, 5, 3))," ","0"),SUBSTITUTE(TRIM(MID(B6487, 4, 3))," ","0"))</f>
        <v>89</v>
      </c>
      <c r="I6487" s="2" t="str">
        <f>IF(Table13456[[#This Row],[first]]="0",SUBSTITUTE(TRIM(MID(B6487, 8, 3))," ","0"),SUBSTITUTE(TRIM(MID(B6487, 7, 3))," ","0"))</f>
        <v>141</v>
      </c>
      <c r="J6487" s="2">
        <v>1</v>
      </c>
      <c r="K6487" s="2" t="str">
        <f t="shared" si="303"/>
        <v>700</v>
      </c>
      <c r="L6487" s="2" t="str">
        <f t="shared" si="304"/>
        <v>089</v>
      </c>
      <c r="M6487" s="2" t="str">
        <f t="shared" si="305"/>
        <v>141</v>
      </c>
    </row>
    <row r="6488" spans="2:13" x14ac:dyDescent="0.25">
      <c r="B6488" s="2" t="s">
        <v>14310</v>
      </c>
      <c r="C6488" s="2" t="s">
        <v>14311</v>
      </c>
      <c r="D6488" s="6" t="str">
        <f>+_xlfn.CONCAT(Table13456[[#This Row],[phase1]],Table13456[[#This Row],[phase2]],Table13456[[#This Row],[phase3]],Table13456[[#This Row],[phase4]])</f>
        <v>1700089143</v>
      </c>
      <c r="E6488" s="2" t="str">
        <f>+Table13456[[#This Row],[DESCRIPTION]]</f>
        <v>ELECTRONIC DISPLAY SIGN, FURNISH &amp; INSTALL,  BLANK OUT, OVERHEAD ATTACHMENT</v>
      </c>
      <c r="F6488" s="2" t="str">
        <f>+LEFT(Table13456[[#This Row],[PAY ITEM]],1)</f>
        <v>0</v>
      </c>
      <c r="G6488" s="2" t="str">
        <f>IF(Table13456[[#This Row],[first]]="0",SUBSTITUTE(TRIM(MID(B6488, 2, 3))," ","0"),SUBSTITUTE(TRIM(MID(B6488, 1, 3))," ","0"))</f>
        <v>700</v>
      </c>
      <c r="H6488" s="2" t="str">
        <f>IF(Table13456[[#This Row],[first]]="0",SUBSTITUTE(TRIM(MID(B6488, 5, 3))," ","0"),SUBSTITUTE(TRIM(MID(B6488, 4, 3))," ","0"))</f>
        <v>89</v>
      </c>
      <c r="I6488" s="2" t="str">
        <f>IF(Table13456[[#This Row],[first]]="0",SUBSTITUTE(TRIM(MID(B6488, 8, 3))," ","0"),SUBSTITUTE(TRIM(MID(B6488, 7, 3))," ","0"))</f>
        <v>143</v>
      </c>
      <c r="J6488" s="2">
        <v>1</v>
      </c>
      <c r="K6488" s="2" t="str">
        <f t="shared" si="303"/>
        <v>700</v>
      </c>
      <c r="L6488" s="2" t="str">
        <f t="shared" si="304"/>
        <v>089</v>
      </c>
      <c r="M6488" s="2" t="str">
        <f t="shared" si="305"/>
        <v>143</v>
      </c>
    </row>
    <row r="6489" spans="2:13" x14ac:dyDescent="0.25">
      <c r="B6489" s="2" t="s">
        <v>14312</v>
      </c>
      <c r="C6489" s="2" t="s">
        <v>14313</v>
      </c>
      <c r="D6489" s="6" t="str">
        <f>+_xlfn.CONCAT(Table13456[[#This Row],[phase1]],Table13456[[#This Row],[phase2]],Table13456[[#This Row],[phase3]],Table13456[[#This Row],[phase4]])</f>
        <v>1700089343</v>
      </c>
      <c r="E6489" s="2" t="str">
        <f>+Table13456[[#This Row],[DESCRIPTION]]</f>
        <v>ELECTRONIC DISPLAY SIGN, INSTALL, BLANK OUT, OVERHEAD ATTACHMENT</v>
      </c>
      <c r="F6489" s="2" t="str">
        <f>+LEFT(Table13456[[#This Row],[PAY ITEM]],1)</f>
        <v>0</v>
      </c>
      <c r="G6489" s="2" t="str">
        <f>IF(Table13456[[#This Row],[first]]="0",SUBSTITUTE(TRIM(MID(B6489, 2, 3))," ","0"),SUBSTITUTE(TRIM(MID(B6489, 1, 3))," ","0"))</f>
        <v>700</v>
      </c>
      <c r="H6489" s="2" t="str">
        <f>IF(Table13456[[#This Row],[first]]="0",SUBSTITUTE(TRIM(MID(B6489, 5, 3))," ","0"),SUBSTITUTE(TRIM(MID(B6489, 4, 3))," ","0"))</f>
        <v>89</v>
      </c>
      <c r="I6489" s="2" t="str">
        <f>IF(Table13456[[#This Row],[first]]="0",SUBSTITUTE(TRIM(MID(B6489, 8, 3))," ","0"),SUBSTITUTE(TRIM(MID(B6489, 7, 3))," ","0"))</f>
        <v>343</v>
      </c>
      <c r="J6489" s="2">
        <v>1</v>
      </c>
      <c r="K6489" s="2" t="str">
        <f t="shared" si="303"/>
        <v>700</v>
      </c>
      <c r="L6489" s="2" t="str">
        <f t="shared" si="304"/>
        <v>089</v>
      </c>
      <c r="M6489" s="2" t="str">
        <f t="shared" si="305"/>
        <v>343</v>
      </c>
    </row>
    <row r="6490" spans="2:13" x14ac:dyDescent="0.25">
      <c r="B6490" s="2" t="s">
        <v>14314</v>
      </c>
      <c r="C6490" s="2" t="s">
        <v>14315</v>
      </c>
      <c r="D6490" s="6" t="str">
        <f>+_xlfn.CONCAT(Table13456[[#This Row],[phase1]],Table13456[[#This Row],[phase2]],Table13456[[#This Row],[phase3]],Table13456[[#This Row],[phase4]])</f>
        <v>1700089420</v>
      </c>
      <c r="E6490" s="2" t="str">
        <f>+Table13456[[#This Row],[DESCRIPTION]]</f>
        <v>ELECTRONIC DISPLAY SIGN,RELOCATE, ELECTRONIC  REGULATORY SIGN</v>
      </c>
      <c r="F6490" s="2" t="str">
        <f>+LEFT(Table13456[[#This Row],[PAY ITEM]],1)</f>
        <v>0</v>
      </c>
      <c r="G6490" s="2" t="str">
        <f>IF(Table13456[[#This Row],[first]]="0",SUBSTITUTE(TRIM(MID(B6490, 2, 3))," ","0"),SUBSTITUTE(TRIM(MID(B6490, 1, 3))," ","0"))</f>
        <v>700</v>
      </c>
      <c r="H6490" s="2" t="str">
        <f>IF(Table13456[[#This Row],[first]]="0",SUBSTITUTE(TRIM(MID(B6490, 5, 3))," ","0"),SUBSTITUTE(TRIM(MID(B6490, 4, 3))," ","0"))</f>
        <v>89</v>
      </c>
      <c r="I6490" s="2" t="str">
        <f>IF(Table13456[[#This Row],[first]]="0",SUBSTITUTE(TRIM(MID(B6490, 8, 3))," ","0"),SUBSTITUTE(TRIM(MID(B6490, 7, 3))," ","0"))</f>
        <v>420</v>
      </c>
      <c r="J6490" s="2">
        <v>1</v>
      </c>
      <c r="K6490" s="2" t="str">
        <f t="shared" si="303"/>
        <v>700</v>
      </c>
      <c r="L6490" s="2" t="str">
        <f t="shared" si="304"/>
        <v>089</v>
      </c>
      <c r="M6490" s="2" t="str">
        <f t="shared" si="305"/>
        <v>420</v>
      </c>
    </row>
    <row r="6491" spans="2:13" x14ac:dyDescent="0.25">
      <c r="B6491" s="2" t="s">
        <v>14316</v>
      </c>
      <c r="C6491" s="2" t="s">
        <v>13930</v>
      </c>
      <c r="D6491" s="6" t="str">
        <f>+_xlfn.CONCAT(Table13456[[#This Row],[phase1]],Table13456[[#This Row],[phase2]],Table13456[[#This Row],[phase3]],Table13456[[#This Row],[phase4]])</f>
        <v>1700089800</v>
      </c>
      <c r="E6491" s="2" t="str">
        <f>+Table13456[[#This Row],[DESCRIPTION]]</f>
        <v>ELECTRONIC DISPLAY SIGN, PREVENTATIVE MAINTENANCE</v>
      </c>
      <c r="F6491" s="2" t="str">
        <f>+LEFT(Table13456[[#This Row],[PAY ITEM]],1)</f>
        <v>0</v>
      </c>
      <c r="G6491" s="2" t="str">
        <f>IF(Table13456[[#This Row],[first]]="0",SUBSTITUTE(TRIM(MID(B6491, 2, 3))," ","0"),SUBSTITUTE(TRIM(MID(B6491, 1, 3))," ","0"))</f>
        <v>700</v>
      </c>
      <c r="H6491" s="2" t="str">
        <f>IF(Table13456[[#This Row],[first]]="0",SUBSTITUTE(TRIM(MID(B6491, 5, 3))," ","0"),SUBSTITUTE(TRIM(MID(B6491, 4, 3))," ","0"))</f>
        <v>89</v>
      </c>
      <c r="I6491" s="2" t="str">
        <f>IF(Table13456[[#This Row],[first]]="0",SUBSTITUTE(TRIM(MID(B6491, 8, 3))," ","0"),SUBSTITUTE(TRIM(MID(B6491, 7, 3))," ","0"))</f>
        <v>800</v>
      </c>
      <c r="J6491" s="2">
        <v>1</v>
      </c>
      <c r="K6491" s="2" t="str">
        <f t="shared" si="303"/>
        <v>700</v>
      </c>
      <c r="L6491" s="2" t="str">
        <f t="shared" si="304"/>
        <v>089</v>
      </c>
      <c r="M6491" s="2" t="str">
        <f t="shared" si="305"/>
        <v>800</v>
      </c>
    </row>
    <row r="6492" spans="2:13" x14ac:dyDescent="0.25">
      <c r="B6492" s="2" t="s">
        <v>14317</v>
      </c>
      <c r="C6492" s="2" t="s">
        <v>14318</v>
      </c>
      <c r="D6492" s="6" t="str">
        <f>+_xlfn.CONCAT(Table13456[[#This Row],[phase1]],Table13456[[#This Row],[phase2]],Table13456[[#This Row],[phase3]],Table13456[[#This Row],[phase4]])</f>
        <v>1700089900</v>
      </c>
      <c r="E6492" s="2" t="str">
        <f>+Table13456[[#This Row],[DESCRIPTION]]</f>
        <v>ELECTRONIC DISPLAY SIGN, DIAGNOSTIC AND  MISCELLANEOUS REPAIR</v>
      </c>
      <c r="F6492" s="2" t="str">
        <f>+LEFT(Table13456[[#This Row],[PAY ITEM]],1)</f>
        <v>0</v>
      </c>
      <c r="G6492" s="2" t="str">
        <f>IF(Table13456[[#This Row],[first]]="0",SUBSTITUTE(TRIM(MID(B6492, 2, 3))," ","0"),SUBSTITUTE(TRIM(MID(B6492, 1, 3))," ","0"))</f>
        <v>700</v>
      </c>
      <c r="H6492" s="2" t="str">
        <f>IF(Table13456[[#This Row],[first]]="0",SUBSTITUTE(TRIM(MID(B6492, 5, 3))," ","0"),SUBSTITUTE(TRIM(MID(B6492, 4, 3))," ","0"))</f>
        <v>89</v>
      </c>
      <c r="I6492" s="2" t="str">
        <f>IF(Table13456[[#This Row],[first]]="0",SUBSTITUTE(TRIM(MID(B6492, 8, 3))," ","0"),SUBSTITUTE(TRIM(MID(B6492, 7, 3))," ","0"))</f>
        <v>900</v>
      </c>
      <c r="J6492" s="2">
        <v>1</v>
      </c>
      <c r="K6492" s="2" t="str">
        <f t="shared" si="303"/>
        <v>700</v>
      </c>
      <c r="L6492" s="2" t="str">
        <f t="shared" si="304"/>
        <v>089</v>
      </c>
      <c r="M6492" s="2" t="str">
        <f t="shared" si="305"/>
        <v>900</v>
      </c>
    </row>
    <row r="6493" spans="2:13" x14ac:dyDescent="0.25">
      <c r="B6493" s="2" t="s">
        <v>14319</v>
      </c>
      <c r="C6493" s="2" t="s">
        <v>14320</v>
      </c>
      <c r="D6493" s="6" t="str">
        <f>+_xlfn.CONCAT(Table13456[[#This Row],[phase1]],Table13456[[#This Row],[phase2]],Table13456[[#This Row],[phase3]],Table13456[[#This Row],[phase4]])</f>
        <v>1700090011</v>
      </c>
      <c r="E6493" s="2" t="str">
        <f>+Table13456[[#This Row],[DESCRIPTION]]</f>
        <v>SIGN FLASHING BEACON, F&amp;I GROUND MOUNT</v>
      </c>
      <c r="F6493" s="2" t="str">
        <f>+LEFT(Table13456[[#This Row],[PAY ITEM]],1)</f>
        <v>0</v>
      </c>
      <c r="G6493" s="2" t="str">
        <f>IF(Table13456[[#This Row],[first]]="0",SUBSTITUTE(TRIM(MID(B6493, 2, 3))," ","0"),SUBSTITUTE(TRIM(MID(B6493, 1, 3))," ","0"))</f>
        <v>700</v>
      </c>
      <c r="H6493" s="2" t="str">
        <f>IF(Table13456[[#This Row],[first]]="0",SUBSTITUTE(TRIM(MID(B6493, 5, 3))," ","0"),SUBSTITUTE(TRIM(MID(B6493, 4, 3))," ","0"))</f>
        <v>90</v>
      </c>
      <c r="I6493" s="2" t="str">
        <f>IF(Table13456[[#This Row],[first]]="0",SUBSTITUTE(TRIM(MID(B6493, 8, 3))," ","0"),SUBSTITUTE(TRIM(MID(B6493, 7, 3))," ","0"))</f>
        <v>11</v>
      </c>
      <c r="J6493" s="2">
        <v>1</v>
      </c>
      <c r="K6493" s="2" t="str">
        <f t="shared" si="303"/>
        <v>700</v>
      </c>
      <c r="L6493" s="2" t="str">
        <f t="shared" si="304"/>
        <v>090</v>
      </c>
      <c r="M6493" s="2" t="str">
        <f t="shared" si="305"/>
        <v>011</v>
      </c>
    </row>
    <row r="6494" spans="2:13" x14ac:dyDescent="0.25">
      <c r="B6494" s="2" t="s">
        <v>14321</v>
      </c>
      <c r="C6494" s="2" t="s">
        <v>14322</v>
      </c>
      <c r="D6494" s="6" t="str">
        <f>+_xlfn.CONCAT(Table13456[[#This Row],[phase1]],Table13456[[#This Row],[phase2]],Table13456[[#This Row],[phase3]],Table13456[[#This Row],[phase4]])</f>
        <v>1700090012</v>
      </c>
      <c r="E6494" s="2" t="str">
        <f>+Table13456[[#This Row],[DESCRIPTION]]</f>
        <v>SIGN FLASHING BEACON, F&amp;I, OVERHEAD MOUNT</v>
      </c>
      <c r="F6494" s="2" t="str">
        <f>+LEFT(Table13456[[#This Row],[PAY ITEM]],1)</f>
        <v>0</v>
      </c>
      <c r="G6494" s="2" t="str">
        <f>IF(Table13456[[#This Row],[first]]="0",SUBSTITUTE(TRIM(MID(B6494, 2, 3))," ","0"),SUBSTITUTE(TRIM(MID(B6494, 1, 3))," ","0"))</f>
        <v>700</v>
      </c>
      <c r="H6494" s="2" t="str">
        <f>IF(Table13456[[#This Row],[first]]="0",SUBSTITUTE(TRIM(MID(B6494, 5, 3))," ","0"),SUBSTITUTE(TRIM(MID(B6494, 4, 3))," ","0"))</f>
        <v>90</v>
      </c>
      <c r="I6494" s="2" t="str">
        <f>IF(Table13456[[#This Row],[first]]="0",SUBSTITUTE(TRIM(MID(B6494, 8, 3))," ","0"),SUBSTITUTE(TRIM(MID(B6494, 7, 3))," ","0"))</f>
        <v>12</v>
      </c>
      <c r="J6494" s="2">
        <v>1</v>
      </c>
      <c r="K6494" s="2" t="str">
        <f t="shared" si="303"/>
        <v>700</v>
      </c>
      <c r="L6494" s="2" t="str">
        <f t="shared" si="304"/>
        <v>090</v>
      </c>
      <c r="M6494" s="2" t="str">
        <f t="shared" si="305"/>
        <v>012</v>
      </c>
    </row>
    <row r="6495" spans="2:13" x14ac:dyDescent="0.25">
      <c r="B6495" s="2" t="s">
        <v>14323</v>
      </c>
      <c r="C6495" s="2" t="s">
        <v>14324</v>
      </c>
      <c r="D6495" s="6" t="str">
        <f>+_xlfn.CONCAT(Table13456[[#This Row],[phase1]],Table13456[[#This Row],[phase2]],Table13456[[#This Row],[phase3]],Table13456[[#This Row],[phase4]])</f>
        <v>1700090013</v>
      </c>
      <c r="E6495" s="2" t="str">
        <f>+Table13456[[#This Row],[DESCRIPTION]]</f>
        <v>SIGN FLASHING BEACON, F&amp;I, BRIDGE MOUNT</v>
      </c>
      <c r="F6495" s="2" t="str">
        <f>+LEFT(Table13456[[#This Row],[PAY ITEM]],1)</f>
        <v>0</v>
      </c>
      <c r="G6495" s="2" t="str">
        <f>IF(Table13456[[#This Row],[first]]="0",SUBSTITUTE(TRIM(MID(B6495, 2, 3))," ","0"),SUBSTITUTE(TRIM(MID(B6495, 1, 3))," ","0"))</f>
        <v>700</v>
      </c>
      <c r="H6495" s="2" t="str">
        <f>IF(Table13456[[#This Row],[first]]="0",SUBSTITUTE(TRIM(MID(B6495, 5, 3))," ","0"),SUBSTITUTE(TRIM(MID(B6495, 4, 3))," ","0"))</f>
        <v>90</v>
      </c>
      <c r="I6495" s="2" t="str">
        <f>IF(Table13456[[#This Row],[first]]="0",SUBSTITUTE(TRIM(MID(B6495, 8, 3))," ","0"),SUBSTITUTE(TRIM(MID(B6495, 7, 3))," ","0"))</f>
        <v>13</v>
      </c>
      <c r="J6495" s="2">
        <v>1</v>
      </c>
      <c r="K6495" s="2" t="str">
        <f t="shared" si="303"/>
        <v>700</v>
      </c>
      <c r="L6495" s="2" t="str">
        <f t="shared" si="304"/>
        <v>090</v>
      </c>
      <c r="M6495" s="2" t="str">
        <f t="shared" si="305"/>
        <v>013</v>
      </c>
    </row>
    <row r="6496" spans="2:13" x14ac:dyDescent="0.25">
      <c r="B6496" s="2" t="s">
        <v>14325</v>
      </c>
      <c r="C6496" s="2" t="s">
        <v>14326</v>
      </c>
      <c r="D6496" s="6" t="str">
        <f>+_xlfn.CONCAT(Table13456[[#This Row],[phase1]],Table13456[[#This Row],[phase2]],Table13456[[#This Row],[phase3]],Table13456[[#This Row],[phase4]])</f>
        <v>1700090014</v>
      </c>
      <c r="E6496" s="2" t="str">
        <f>+Table13456[[#This Row],[DESCRIPTION]]</f>
        <v>SIGN FLASHING BEACON, F&amp;I, SPAN WIRE</v>
      </c>
      <c r="F6496" s="2" t="str">
        <f>+LEFT(Table13456[[#This Row],[PAY ITEM]],1)</f>
        <v>0</v>
      </c>
      <c r="G6496" s="2" t="str">
        <f>IF(Table13456[[#This Row],[first]]="0",SUBSTITUTE(TRIM(MID(B6496, 2, 3))," ","0"),SUBSTITUTE(TRIM(MID(B6496, 1, 3))," ","0"))</f>
        <v>700</v>
      </c>
      <c r="H6496" s="2" t="str">
        <f>IF(Table13456[[#This Row],[first]]="0",SUBSTITUTE(TRIM(MID(B6496, 5, 3))," ","0"),SUBSTITUTE(TRIM(MID(B6496, 4, 3))," ","0"))</f>
        <v>90</v>
      </c>
      <c r="I6496" s="2" t="str">
        <f>IF(Table13456[[#This Row],[first]]="0",SUBSTITUTE(TRIM(MID(B6496, 8, 3))," ","0"),SUBSTITUTE(TRIM(MID(B6496, 7, 3))," ","0"))</f>
        <v>14</v>
      </c>
      <c r="J6496" s="2">
        <v>1</v>
      </c>
      <c r="K6496" s="2" t="str">
        <f t="shared" si="303"/>
        <v>700</v>
      </c>
      <c r="L6496" s="2" t="str">
        <f t="shared" si="304"/>
        <v>090</v>
      </c>
      <c r="M6496" s="2" t="str">
        <f t="shared" si="305"/>
        <v>014</v>
      </c>
    </row>
    <row r="6497" spans="2:13" x14ac:dyDescent="0.25">
      <c r="B6497" s="2" t="s">
        <v>14327</v>
      </c>
      <c r="C6497" s="2" t="s">
        <v>14328</v>
      </c>
      <c r="D6497" s="6" t="str">
        <f>+_xlfn.CONCAT(Table13456[[#This Row],[phase1]],Table13456[[#This Row],[phase2]],Table13456[[#This Row],[phase3]],Table13456[[#This Row],[phase4]])</f>
        <v>1700090021</v>
      </c>
      <c r="E6497" s="2" t="str">
        <f>+Table13456[[#This Row],[DESCRIPTION]]</f>
        <v>SIGN FLASHING BEACON, RELOCATE, GROUND MOUNT</v>
      </c>
      <c r="F6497" s="2" t="str">
        <f>+LEFT(Table13456[[#This Row],[PAY ITEM]],1)</f>
        <v>0</v>
      </c>
      <c r="G6497" s="2" t="str">
        <f>IF(Table13456[[#This Row],[first]]="0",SUBSTITUTE(TRIM(MID(B6497, 2, 3))," ","0"),SUBSTITUTE(TRIM(MID(B6497, 1, 3))," ","0"))</f>
        <v>700</v>
      </c>
      <c r="H6497" s="2" t="str">
        <f>IF(Table13456[[#This Row],[first]]="0",SUBSTITUTE(TRIM(MID(B6497, 5, 3))," ","0"),SUBSTITUTE(TRIM(MID(B6497, 4, 3))," ","0"))</f>
        <v>90</v>
      </c>
      <c r="I6497" s="2" t="str">
        <f>IF(Table13456[[#This Row],[first]]="0",SUBSTITUTE(TRIM(MID(B6497, 8, 3))," ","0"),SUBSTITUTE(TRIM(MID(B6497, 7, 3))," ","0"))</f>
        <v>21</v>
      </c>
      <c r="J6497" s="2">
        <v>1</v>
      </c>
      <c r="K6497" s="2" t="str">
        <f t="shared" si="303"/>
        <v>700</v>
      </c>
      <c r="L6497" s="2" t="str">
        <f t="shared" si="304"/>
        <v>090</v>
      </c>
      <c r="M6497" s="2" t="str">
        <f t="shared" si="305"/>
        <v>021</v>
      </c>
    </row>
    <row r="6498" spans="2:13" x14ac:dyDescent="0.25">
      <c r="B6498" s="2" t="s">
        <v>14329</v>
      </c>
      <c r="C6498" s="2" t="s">
        <v>14330</v>
      </c>
      <c r="D6498" s="6" t="str">
        <f>+_xlfn.CONCAT(Table13456[[#This Row],[phase1]],Table13456[[#This Row],[phase2]],Table13456[[#This Row],[phase3]],Table13456[[#This Row],[phase4]])</f>
        <v>1700090031</v>
      </c>
      <c r="E6498" s="2" t="str">
        <f>+Table13456[[#This Row],[DESCRIPTION]]</f>
        <v>SIGN FLASHING BEACON, REMOVE, GROUND MOUNT</v>
      </c>
      <c r="F6498" s="2" t="str">
        <f>+LEFT(Table13456[[#This Row],[PAY ITEM]],1)</f>
        <v>0</v>
      </c>
      <c r="G6498" s="2" t="str">
        <f>IF(Table13456[[#This Row],[first]]="0",SUBSTITUTE(TRIM(MID(B6498, 2, 3))," ","0"),SUBSTITUTE(TRIM(MID(B6498, 1, 3))," ","0"))</f>
        <v>700</v>
      </c>
      <c r="H6498" s="2" t="str">
        <f>IF(Table13456[[#This Row],[first]]="0",SUBSTITUTE(TRIM(MID(B6498, 5, 3))," ","0"),SUBSTITUTE(TRIM(MID(B6498, 4, 3))," ","0"))</f>
        <v>90</v>
      </c>
      <c r="I6498" s="2" t="str">
        <f>IF(Table13456[[#This Row],[first]]="0",SUBSTITUTE(TRIM(MID(B6498, 8, 3))," ","0"),SUBSTITUTE(TRIM(MID(B6498, 7, 3))," ","0"))</f>
        <v>31</v>
      </c>
      <c r="J6498" s="2">
        <v>1</v>
      </c>
      <c r="K6498" s="2" t="str">
        <f t="shared" si="303"/>
        <v>700</v>
      </c>
      <c r="L6498" s="2" t="str">
        <f t="shared" si="304"/>
        <v>090</v>
      </c>
      <c r="M6498" s="2" t="str">
        <f t="shared" si="305"/>
        <v>031</v>
      </c>
    </row>
    <row r="6499" spans="2:13" x14ac:dyDescent="0.25">
      <c r="B6499" s="2" t="s">
        <v>14331</v>
      </c>
      <c r="C6499" s="2" t="s">
        <v>14332</v>
      </c>
      <c r="D6499" s="6" t="str">
        <f>+_xlfn.CONCAT(Table13456[[#This Row],[phase1]],Table13456[[#This Row],[phase2]],Table13456[[#This Row],[phase3]],Table13456[[#This Row],[phase4]])</f>
        <v>1700090032</v>
      </c>
      <c r="E6499" s="2" t="str">
        <f>+Table13456[[#This Row],[DESCRIPTION]]</f>
        <v>SIGN FLASHING BEACON, REMOVE, OVERHEAD MOUNT</v>
      </c>
      <c r="F6499" s="2" t="str">
        <f>+LEFT(Table13456[[#This Row],[PAY ITEM]],1)</f>
        <v>0</v>
      </c>
      <c r="G6499" s="2" t="str">
        <f>IF(Table13456[[#This Row],[first]]="0",SUBSTITUTE(TRIM(MID(B6499, 2, 3))," ","0"),SUBSTITUTE(TRIM(MID(B6499, 1, 3))," ","0"))</f>
        <v>700</v>
      </c>
      <c r="H6499" s="2" t="str">
        <f>IF(Table13456[[#This Row],[first]]="0",SUBSTITUTE(TRIM(MID(B6499, 5, 3))," ","0"),SUBSTITUTE(TRIM(MID(B6499, 4, 3))," ","0"))</f>
        <v>90</v>
      </c>
      <c r="I6499" s="2" t="str">
        <f>IF(Table13456[[#This Row],[first]]="0",SUBSTITUTE(TRIM(MID(B6499, 8, 3))," ","0"),SUBSTITUTE(TRIM(MID(B6499, 7, 3))," ","0"))</f>
        <v>32</v>
      </c>
      <c r="J6499" s="2">
        <v>1</v>
      </c>
      <c r="K6499" s="2" t="str">
        <f t="shared" si="303"/>
        <v>700</v>
      </c>
      <c r="L6499" s="2" t="str">
        <f t="shared" si="304"/>
        <v>090</v>
      </c>
      <c r="M6499" s="2" t="str">
        <f t="shared" si="305"/>
        <v>032</v>
      </c>
    </row>
    <row r="6500" spans="2:13" x14ac:dyDescent="0.25">
      <c r="B6500" s="2" t="s">
        <v>14333</v>
      </c>
      <c r="C6500" s="2" t="s">
        <v>14334</v>
      </c>
      <c r="D6500" s="6" t="str">
        <f>+_xlfn.CONCAT(Table13456[[#This Row],[phase1]],Table13456[[#This Row],[phase2]],Table13456[[#This Row],[phase3]],Table13456[[#This Row],[phase4]])</f>
        <v>1700090033</v>
      </c>
      <c r="E6500" s="2" t="str">
        <f>+Table13456[[#This Row],[DESCRIPTION]]</f>
        <v>SIGN FLASHING BEACON, REMOVE, BRIDGE MOUNT</v>
      </c>
      <c r="F6500" s="2" t="str">
        <f>+LEFT(Table13456[[#This Row],[PAY ITEM]],1)</f>
        <v>0</v>
      </c>
      <c r="G6500" s="2" t="str">
        <f>IF(Table13456[[#This Row],[first]]="0",SUBSTITUTE(TRIM(MID(B6500, 2, 3))," ","0"),SUBSTITUTE(TRIM(MID(B6500, 1, 3))," ","0"))</f>
        <v>700</v>
      </c>
      <c r="H6500" s="2" t="str">
        <f>IF(Table13456[[#This Row],[first]]="0",SUBSTITUTE(TRIM(MID(B6500, 5, 3))," ","0"),SUBSTITUTE(TRIM(MID(B6500, 4, 3))," ","0"))</f>
        <v>90</v>
      </c>
      <c r="I6500" s="2" t="str">
        <f>IF(Table13456[[#This Row],[first]]="0",SUBSTITUTE(TRIM(MID(B6500, 8, 3))," ","0"),SUBSTITUTE(TRIM(MID(B6500, 7, 3))," ","0"))</f>
        <v>33</v>
      </c>
      <c r="J6500" s="2">
        <v>1</v>
      </c>
      <c r="K6500" s="2" t="str">
        <f t="shared" si="303"/>
        <v>700</v>
      </c>
      <c r="L6500" s="2" t="str">
        <f t="shared" si="304"/>
        <v>090</v>
      </c>
      <c r="M6500" s="2" t="str">
        <f t="shared" si="305"/>
        <v>033</v>
      </c>
    </row>
    <row r="6501" spans="2:13" x14ac:dyDescent="0.25">
      <c r="B6501" s="2" t="s">
        <v>14335</v>
      </c>
      <c r="C6501" s="2" t="s">
        <v>14336</v>
      </c>
      <c r="D6501" s="6" t="str">
        <f>+_xlfn.CONCAT(Table13456[[#This Row],[phase1]],Table13456[[#This Row],[phase2]],Table13456[[#This Row],[phase3]],Table13456[[#This Row],[phase4]])</f>
        <v>1700090034</v>
      </c>
      <c r="E6501" s="2" t="str">
        <f>+Table13456[[#This Row],[DESCRIPTION]]</f>
        <v>SIGN FLASHING BEACON, REMOVE, SPAN WIRE</v>
      </c>
      <c r="F6501" s="2" t="str">
        <f>+LEFT(Table13456[[#This Row],[PAY ITEM]],1)</f>
        <v>0</v>
      </c>
      <c r="G6501" s="2" t="str">
        <f>IF(Table13456[[#This Row],[first]]="0",SUBSTITUTE(TRIM(MID(B6501, 2, 3))," ","0"),SUBSTITUTE(TRIM(MID(B6501, 1, 3))," ","0"))</f>
        <v>700</v>
      </c>
      <c r="H6501" s="2" t="str">
        <f>IF(Table13456[[#This Row],[first]]="0",SUBSTITUTE(TRIM(MID(B6501, 5, 3))," ","0"),SUBSTITUTE(TRIM(MID(B6501, 4, 3))," ","0"))</f>
        <v>90</v>
      </c>
      <c r="I6501" s="2" t="str">
        <f>IF(Table13456[[#This Row],[first]]="0",SUBSTITUTE(TRIM(MID(B6501, 8, 3))," ","0"),SUBSTITUTE(TRIM(MID(B6501, 7, 3))," ","0"))</f>
        <v>34</v>
      </c>
      <c r="J6501" s="2">
        <v>1</v>
      </c>
      <c r="K6501" s="2" t="str">
        <f t="shared" si="303"/>
        <v>700</v>
      </c>
      <c r="L6501" s="2" t="str">
        <f t="shared" si="304"/>
        <v>090</v>
      </c>
      <c r="M6501" s="2" t="str">
        <f t="shared" si="305"/>
        <v>034</v>
      </c>
    </row>
    <row r="6502" spans="2:13" x14ac:dyDescent="0.25">
      <c r="B6502" s="2" t="s">
        <v>14337</v>
      </c>
      <c r="C6502" s="2" t="s">
        <v>14338</v>
      </c>
      <c r="D6502" s="6" t="str">
        <f>+_xlfn.CONCAT(Table13456[[#This Row],[phase1]],Table13456[[#This Row],[phase2]],Table13456[[#This Row],[phase3]],Table13456[[#This Row],[phase4]])</f>
        <v>1700090041</v>
      </c>
      <c r="E6502" s="2" t="str">
        <f>+Table13456[[#This Row],[DESCRIPTION]]</f>
        <v>SIGN FLASHING BEACON, RETROFIT, GROUND MOUNT</v>
      </c>
      <c r="F6502" s="2" t="str">
        <f>+LEFT(Table13456[[#This Row],[PAY ITEM]],1)</f>
        <v>0</v>
      </c>
      <c r="G6502" s="2" t="str">
        <f>IF(Table13456[[#This Row],[first]]="0",SUBSTITUTE(TRIM(MID(B6502, 2, 3))," ","0"),SUBSTITUTE(TRIM(MID(B6502, 1, 3))," ","0"))</f>
        <v>700</v>
      </c>
      <c r="H6502" s="2" t="str">
        <f>IF(Table13456[[#This Row],[first]]="0",SUBSTITUTE(TRIM(MID(B6502, 5, 3))," ","0"),SUBSTITUTE(TRIM(MID(B6502, 4, 3))," ","0"))</f>
        <v>90</v>
      </c>
      <c r="I6502" s="2" t="str">
        <f>IF(Table13456[[#This Row],[first]]="0",SUBSTITUTE(TRIM(MID(B6502, 8, 3))," ","0"),SUBSTITUTE(TRIM(MID(B6502, 7, 3))," ","0"))</f>
        <v>41</v>
      </c>
      <c r="J6502" s="2">
        <v>1</v>
      </c>
      <c r="K6502" s="2" t="str">
        <f t="shared" si="303"/>
        <v>700</v>
      </c>
      <c r="L6502" s="2" t="str">
        <f t="shared" si="304"/>
        <v>090</v>
      </c>
      <c r="M6502" s="2" t="str">
        <f t="shared" si="305"/>
        <v>041</v>
      </c>
    </row>
    <row r="6503" spans="2:13" x14ac:dyDescent="0.25">
      <c r="B6503" s="2" t="s">
        <v>14339</v>
      </c>
      <c r="C6503" s="2" t="s">
        <v>14340</v>
      </c>
      <c r="D6503" s="6" t="str">
        <f>+_xlfn.CONCAT(Table13456[[#This Row],[phase1]],Table13456[[#This Row],[phase2]],Table13456[[#This Row],[phase3]],Table13456[[#This Row],[phase4]])</f>
        <v>1700090051</v>
      </c>
      <c r="E6503" s="2" t="str">
        <f>+Table13456[[#This Row],[DESCRIPTION]]</f>
        <v>FLASHING BEACON SIGN, REPLACE, GROUND MOUNT</v>
      </c>
      <c r="F6503" s="2" t="str">
        <f>+LEFT(Table13456[[#This Row],[PAY ITEM]],1)</f>
        <v>0</v>
      </c>
      <c r="G6503" s="2" t="str">
        <f>IF(Table13456[[#This Row],[first]]="0",SUBSTITUTE(TRIM(MID(B6503, 2, 3))," ","0"),SUBSTITUTE(TRIM(MID(B6503, 1, 3))," ","0"))</f>
        <v>700</v>
      </c>
      <c r="H6503" s="2" t="str">
        <f>IF(Table13456[[#This Row],[first]]="0",SUBSTITUTE(TRIM(MID(B6503, 5, 3))," ","0"),SUBSTITUTE(TRIM(MID(B6503, 4, 3))," ","0"))</f>
        <v>90</v>
      </c>
      <c r="I6503" s="2" t="str">
        <f>IF(Table13456[[#This Row],[first]]="0",SUBSTITUTE(TRIM(MID(B6503, 8, 3))," ","0"),SUBSTITUTE(TRIM(MID(B6503, 7, 3))," ","0"))</f>
        <v>51</v>
      </c>
      <c r="J6503" s="2">
        <v>1</v>
      </c>
      <c r="K6503" s="2" t="str">
        <f t="shared" si="303"/>
        <v>700</v>
      </c>
      <c r="L6503" s="2" t="str">
        <f t="shared" si="304"/>
        <v>090</v>
      </c>
      <c r="M6503" s="2" t="str">
        <f t="shared" si="305"/>
        <v>051</v>
      </c>
    </row>
    <row r="6504" spans="2:13" x14ac:dyDescent="0.25">
      <c r="B6504" s="2" t="s">
        <v>14341</v>
      </c>
      <c r="C6504" s="2" t="s">
        <v>14342</v>
      </c>
      <c r="D6504" s="6" t="str">
        <f>+_xlfn.CONCAT(Table13456[[#This Row],[phase1]],Table13456[[#This Row],[phase2]],Table13456[[#This Row],[phase3]],Table13456[[#This Row],[phase4]])</f>
        <v>1700090071</v>
      </c>
      <c r="E6504" s="2" t="str">
        <f>+Table13456[[#This Row],[DESCRIPTION]]</f>
        <v>SIGN FLASHING BEACON, REPLACE BEACON, GROUND MOUNT</v>
      </c>
      <c r="F6504" s="2" t="str">
        <f>+LEFT(Table13456[[#This Row],[PAY ITEM]],1)</f>
        <v>0</v>
      </c>
      <c r="G6504" s="2" t="str">
        <f>IF(Table13456[[#This Row],[first]]="0",SUBSTITUTE(TRIM(MID(B6504, 2, 3))," ","0"),SUBSTITUTE(TRIM(MID(B6504, 1, 3))," ","0"))</f>
        <v>700</v>
      </c>
      <c r="H6504" s="2" t="str">
        <f>IF(Table13456[[#This Row],[first]]="0",SUBSTITUTE(TRIM(MID(B6504, 5, 3))," ","0"),SUBSTITUTE(TRIM(MID(B6504, 4, 3))," ","0"))</f>
        <v>90</v>
      </c>
      <c r="I6504" s="2" t="str">
        <f>IF(Table13456[[#This Row],[first]]="0",SUBSTITUTE(TRIM(MID(B6504, 8, 3))," ","0"),SUBSTITUTE(TRIM(MID(B6504, 7, 3))," ","0"))</f>
        <v>71</v>
      </c>
      <c r="J6504" s="2">
        <v>1</v>
      </c>
      <c r="K6504" s="2" t="str">
        <f t="shared" si="303"/>
        <v>700</v>
      </c>
      <c r="L6504" s="2" t="str">
        <f t="shared" si="304"/>
        <v>090</v>
      </c>
      <c r="M6504" s="2" t="str">
        <f t="shared" si="305"/>
        <v>071</v>
      </c>
    </row>
    <row r="6505" spans="2:13" x14ac:dyDescent="0.25">
      <c r="B6505" s="2" t="s">
        <v>14343</v>
      </c>
      <c r="C6505" s="2" t="s">
        <v>14344</v>
      </c>
      <c r="D6505" s="6" t="str">
        <f>+_xlfn.CONCAT(Table13456[[#This Row],[phase1]],Table13456[[#This Row],[phase2]],Table13456[[#This Row],[phase3]],Table13456[[#This Row],[phase4]])</f>
        <v>1700090072</v>
      </c>
      <c r="E6505" s="2" t="str">
        <f>+Table13456[[#This Row],[DESCRIPTION]]</f>
        <v>SIGN FLASHING BEACON, REPLACE BEACON, OVERHEAD MOUNT</v>
      </c>
      <c r="F6505" s="2" t="str">
        <f>+LEFT(Table13456[[#This Row],[PAY ITEM]],1)</f>
        <v>0</v>
      </c>
      <c r="G6505" s="2" t="str">
        <f>IF(Table13456[[#This Row],[first]]="0",SUBSTITUTE(TRIM(MID(B6505, 2, 3))," ","0"),SUBSTITUTE(TRIM(MID(B6505, 1, 3))," ","0"))</f>
        <v>700</v>
      </c>
      <c r="H6505" s="2" t="str">
        <f>IF(Table13456[[#This Row],[first]]="0",SUBSTITUTE(TRIM(MID(B6505, 5, 3))," ","0"),SUBSTITUTE(TRIM(MID(B6505, 4, 3))," ","0"))</f>
        <v>90</v>
      </c>
      <c r="I6505" s="2" t="str">
        <f>IF(Table13456[[#This Row],[first]]="0",SUBSTITUTE(TRIM(MID(B6505, 8, 3))," ","0"),SUBSTITUTE(TRIM(MID(B6505, 7, 3))," ","0"))</f>
        <v>72</v>
      </c>
      <c r="J6505" s="2">
        <v>1</v>
      </c>
      <c r="K6505" s="2" t="str">
        <f t="shared" si="303"/>
        <v>700</v>
      </c>
      <c r="L6505" s="2" t="str">
        <f t="shared" si="304"/>
        <v>090</v>
      </c>
      <c r="M6505" s="2" t="str">
        <f t="shared" si="305"/>
        <v>072</v>
      </c>
    </row>
    <row r="6506" spans="2:13" x14ac:dyDescent="0.25">
      <c r="B6506" s="2" t="s">
        <v>3037</v>
      </c>
      <c r="C6506" s="2" t="s">
        <v>3038</v>
      </c>
      <c r="D6506" s="6" t="str">
        <f>+_xlfn.CONCAT(Table13456[[#This Row],[phase1]],Table13456[[#This Row],[phase2]],Table13456[[#This Row],[phase3]],Table13456[[#This Row],[phase4]])</f>
        <v>1700141111</v>
      </c>
      <c r="E6506" s="2" t="str">
        <f>+Table13456[[#This Row],[DESCRIPTION]]</f>
        <v>ENHANCED HIGHWAY SIGN ASSEMBLY, AC POWERED, F&amp;I GROUND MOUNT, W/BEACON, UP TO 12 SF OF STATIC SIGN PANELS</v>
      </c>
      <c r="F6506" s="2" t="str">
        <f>+LEFT(Table13456[[#This Row],[PAY ITEM]],1)</f>
        <v>0</v>
      </c>
      <c r="G6506" s="2" t="str">
        <f>IF(Table13456[[#This Row],[first]]="0",SUBSTITUTE(TRIM(MID(B6506, 2, 3))," ","0"),SUBSTITUTE(TRIM(MID(B6506, 1, 3))," ","0"))</f>
        <v>700</v>
      </c>
      <c r="H6506" s="2" t="str">
        <f>IF(Table13456[[#This Row],[first]]="0",SUBSTITUTE(TRIM(MID(B6506, 5, 3))," ","0"),SUBSTITUTE(TRIM(MID(B6506, 4, 3))," ","0"))</f>
        <v>141</v>
      </c>
      <c r="I6506" s="2" t="str">
        <f>IF(Table13456[[#This Row],[first]]="0",SUBSTITUTE(TRIM(MID(B6506, 8, 3))," ","0"),SUBSTITUTE(TRIM(MID(B6506, 7, 3))," ","0"))</f>
        <v>111</v>
      </c>
      <c r="J6506" s="2">
        <v>1</v>
      </c>
      <c r="K6506" s="2" t="str">
        <f t="shared" si="303"/>
        <v>700</v>
      </c>
      <c r="L6506" s="2" t="str">
        <f t="shared" si="304"/>
        <v>141</v>
      </c>
      <c r="M6506" s="2" t="str">
        <f t="shared" si="305"/>
        <v>111</v>
      </c>
    </row>
    <row r="6507" spans="2:13" x14ac:dyDescent="0.25">
      <c r="B6507" s="2" t="s">
        <v>14345</v>
      </c>
      <c r="C6507" s="2" t="s">
        <v>14346</v>
      </c>
      <c r="D6507" s="6" t="str">
        <f>+_xlfn.CONCAT(Table13456[[#This Row],[phase1]],Table13456[[#This Row],[phase2]],Table13456[[#This Row],[phase3]],Table13456[[#This Row],[phase4]])</f>
        <v>1700141112</v>
      </c>
      <c r="E6507" s="2" t="str">
        <f>+Table13456[[#This Row],[DESCRIPTION]]</f>
        <v>ENHANCED HIGHWAY SIGN ASSEMBLY, AC POWERED, F&amp;I GROUND MOUNT, W/BEACON, 12-20 SF OF STATIC SIGN PANELS</v>
      </c>
      <c r="F6507" s="2" t="str">
        <f>+LEFT(Table13456[[#This Row],[PAY ITEM]],1)</f>
        <v>0</v>
      </c>
      <c r="G6507" s="2" t="str">
        <f>IF(Table13456[[#This Row],[first]]="0",SUBSTITUTE(TRIM(MID(B6507, 2, 3))," ","0"),SUBSTITUTE(TRIM(MID(B6507, 1, 3))," ","0"))</f>
        <v>700</v>
      </c>
      <c r="H6507" s="2" t="str">
        <f>IF(Table13456[[#This Row],[first]]="0",SUBSTITUTE(TRIM(MID(B6507, 5, 3))," ","0"),SUBSTITUTE(TRIM(MID(B6507, 4, 3))," ","0"))</f>
        <v>141</v>
      </c>
      <c r="I6507" s="2" t="str">
        <f>IF(Table13456[[#This Row],[first]]="0",SUBSTITUTE(TRIM(MID(B6507, 8, 3))," ","0"),SUBSTITUTE(TRIM(MID(B6507, 7, 3))," ","0"))</f>
        <v>112</v>
      </c>
      <c r="J6507" s="2">
        <v>1</v>
      </c>
      <c r="K6507" s="2" t="str">
        <f t="shared" si="303"/>
        <v>700</v>
      </c>
      <c r="L6507" s="2" t="str">
        <f t="shared" si="304"/>
        <v>141</v>
      </c>
      <c r="M6507" s="2" t="str">
        <f t="shared" si="305"/>
        <v>112</v>
      </c>
    </row>
    <row r="6508" spans="2:13" x14ac:dyDescent="0.25">
      <c r="B6508" s="2" t="s">
        <v>14347</v>
      </c>
      <c r="C6508" s="2" t="s">
        <v>14348</v>
      </c>
      <c r="D6508" s="6" t="str">
        <f>+_xlfn.CONCAT(Table13456[[#This Row],[phase1]],Table13456[[#This Row],[phase2]],Table13456[[#This Row],[phase3]],Table13456[[#This Row],[phase4]])</f>
        <v>1700141113</v>
      </c>
      <c r="E6508" s="2" t="str">
        <f>+Table13456[[#This Row],[DESCRIPTION]]</f>
        <v>ENHANCED HIGHWAY SIGN ASSEMBLY, AC POWERED, F&amp;I GROUND MOUNT, W/BEACON, 21-30 SF OF STATIC SIGN PANELS</v>
      </c>
      <c r="F6508" s="2" t="str">
        <f>+LEFT(Table13456[[#This Row],[PAY ITEM]],1)</f>
        <v>0</v>
      </c>
      <c r="G6508" s="2" t="str">
        <f>IF(Table13456[[#This Row],[first]]="0",SUBSTITUTE(TRIM(MID(B6508, 2, 3))," ","0"),SUBSTITUTE(TRIM(MID(B6508, 1, 3))," ","0"))</f>
        <v>700</v>
      </c>
      <c r="H6508" s="2" t="str">
        <f>IF(Table13456[[#This Row],[first]]="0",SUBSTITUTE(TRIM(MID(B6508, 5, 3))," ","0"),SUBSTITUTE(TRIM(MID(B6508, 4, 3))," ","0"))</f>
        <v>141</v>
      </c>
      <c r="I6508" s="2" t="str">
        <f>IF(Table13456[[#This Row],[first]]="0",SUBSTITUTE(TRIM(MID(B6508, 8, 3))," ","0"),SUBSTITUTE(TRIM(MID(B6508, 7, 3))," ","0"))</f>
        <v>113</v>
      </c>
      <c r="J6508" s="2">
        <v>1</v>
      </c>
      <c r="K6508" s="2" t="str">
        <f t="shared" si="303"/>
        <v>700</v>
      </c>
      <c r="L6508" s="2" t="str">
        <f t="shared" si="304"/>
        <v>141</v>
      </c>
      <c r="M6508" s="2" t="str">
        <f t="shared" si="305"/>
        <v>113</v>
      </c>
    </row>
    <row r="6509" spans="2:13" x14ac:dyDescent="0.25">
      <c r="B6509" s="2" t="s">
        <v>14349</v>
      </c>
      <c r="C6509" s="2" t="s">
        <v>14350</v>
      </c>
      <c r="D6509" s="6" t="str">
        <f>+_xlfn.CONCAT(Table13456[[#This Row],[phase1]],Table13456[[#This Row],[phase2]],Table13456[[#This Row],[phase3]],Table13456[[#This Row],[phase4]])</f>
        <v>1700141121</v>
      </c>
      <c r="E6509" s="2" t="str">
        <f>+Table13456[[#This Row],[DESCRIPTION]]</f>
        <v>ENHANCED HIGHWAY SIGN ASSEMBLY, AC POWERED, F&amp;I GROUND MOUNT, W/2 BEACONS, UP TO 12 SF OF STATIC SIGN PANELS</v>
      </c>
      <c r="F6509" s="2" t="str">
        <f>+LEFT(Table13456[[#This Row],[PAY ITEM]],1)</f>
        <v>0</v>
      </c>
      <c r="G6509" s="2" t="str">
        <f>IF(Table13456[[#This Row],[first]]="0",SUBSTITUTE(TRIM(MID(B6509, 2, 3))," ","0"),SUBSTITUTE(TRIM(MID(B6509, 1, 3))," ","0"))</f>
        <v>700</v>
      </c>
      <c r="H6509" s="2" t="str">
        <f>IF(Table13456[[#This Row],[first]]="0",SUBSTITUTE(TRIM(MID(B6509, 5, 3))," ","0"),SUBSTITUTE(TRIM(MID(B6509, 4, 3))," ","0"))</f>
        <v>141</v>
      </c>
      <c r="I6509" s="2" t="str">
        <f>IF(Table13456[[#This Row],[first]]="0",SUBSTITUTE(TRIM(MID(B6509, 8, 3))," ","0"),SUBSTITUTE(TRIM(MID(B6509, 7, 3))," ","0"))</f>
        <v>121</v>
      </c>
      <c r="J6509" s="2">
        <v>1</v>
      </c>
      <c r="K6509" s="2" t="str">
        <f t="shared" si="303"/>
        <v>700</v>
      </c>
      <c r="L6509" s="2" t="str">
        <f t="shared" si="304"/>
        <v>141</v>
      </c>
      <c r="M6509" s="2" t="str">
        <f t="shared" si="305"/>
        <v>121</v>
      </c>
    </row>
    <row r="6510" spans="2:13" x14ac:dyDescent="0.25">
      <c r="B6510" s="2" t="s">
        <v>14351</v>
      </c>
      <c r="C6510" s="2" t="s">
        <v>14352</v>
      </c>
      <c r="D6510" s="6" t="str">
        <f>+_xlfn.CONCAT(Table13456[[#This Row],[phase1]],Table13456[[#This Row],[phase2]],Table13456[[#This Row],[phase3]],Table13456[[#This Row],[phase4]])</f>
        <v>1700141122</v>
      </c>
      <c r="E6510" s="2" t="str">
        <f>+Table13456[[#This Row],[DESCRIPTION]]</f>
        <v>ENHANCED HIGHWAY SIGN ASSEMBLY, AC POWERED, F&amp;I GROUND MOUNT, W/2 BEACONS, 12-20 SF OF STATIC SIGN PANELS</v>
      </c>
      <c r="F6510" s="2" t="str">
        <f>+LEFT(Table13456[[#This Row],[PAY ITEM]],1)</f>
        <v>0</v>
      </c>
      <c r="G6510" s="2" t="str">
        <f>IF(Table13456[[#This Row],[first]]="0",SUBSTITUTE(TRIM(MID(B6510, 2, 3))," ","0"),SUBSTITUTE(TRIM(MID(B6510, 1, 3))," ","0"))</f>
        <v>700</v>
      </c>
      <c r="H6510" s="2" t="str">
        <f>IF(Table13456[[#This Row],[first]]="0",SUBSTITUTE(TRIM(MID(B6510, 5, 3))," ","0"),SUBSTITUTE(TRIM(MID(B6510, 4, 3))," ","0"))</f>
        <v>141</v>
      </c>
      <c r="I6510" s="2" t="str">
        <f>IF(Table13456[[#This Row],[first]]="0",SUBSTITUTE(TRIM(MID(B6510, 8, 3))," ","0"),SUBSTITUTE(TRIM(MID(B6510, 7, 3))," ","0"))</f>
        <v>122</v>
      </c>
      <c r="J6510" s="2">
        <v>1</v>
      </c>
      <c r="K6510" s="2" t="str">
        <f t="shared" si="303"/>
        <v>700</v>
      </c>
      <c r="L6510" s="2" t="str">
        <f t="shared" si="304"/>
        <v>141</v>
      </c>
      <c r="M6510" s="2" t="str">
        <f t="shared" si="305"/>
        <v>122</v>
      </c>
    </row>
    <row r="6511" spans="2:13" x14ac:dyDescent="0.25">
      <c r="B6511" s="2" t="s">
        <v>14353</v>
      </c>
      <c r="C6511" s="2" t="s">
        <v>14354</v>
      </c>
      <c r="D6511" s="6" t="str">
        <f>+_xlfn.CONCAT(Table13456[[#This Row],[phase1]],Table13456[[#This Row],[phase2]],Table13456[[#This Row],[phase3]],Table13456[[#This Row],[phase4]])</f>
        <v>1700141131</v>
      </c>
      <c r="E6511" s="2" t="str">
        <f>+Table13456[[#This Row],[DESCRIPTION]]</f>
        <v>ENHANCED HIGHWAY SIGN ASSEMBLY, AC POWERED, F&amp;I GROUND MOUNT, W/EDS, UP TO 12 SF OF STATIC SIGN PANELS</v>
      </c>
      <c r="F6511" s="2" t="str">
        <f>+LEFT(Table13456[[#This Row],[PAY ITEM]],1)</f>
        <v>0</v>
      </c>
      <c r="G6511" s="2" t="str">
        <f>IF(Table13456[[#This Row],[first]]="0",SUBSTITUTE(TRIM(MID(B6511, 2, 3))," ","0"),SUBSTITUTE(TRIM(MID(B6511, 1, 3))," ","0"))</f>
        <v>700</v>
      </c>
      <c r="H6511" s="2" t="str">
        <f>IF(Table13456[[#This Row],[first]]="0",SUBSTITUTE(TRIM(MID(B6511, 5, 3))," ","0"),SUBSTITUTE(TRIM(MID(B6511, 4, 3))," ","0"))</f>
        <v>141</v>
      </c>
      <c r="I6511" s="2" t="str">
        <f>IF(Table13456[[#This Row],[first]]="0",SUBSTITUTE(TRIM(MID(B6511, 8, 3))," ","0"),SUBSTITUTE(TRIM(MID(B6511, 7, 3))," ","0"))</f>
        <v>131</v>
      </c>
      <c r="J6511" s="2">
        <v>1</v>
      </c>
      <c r="K6511" s="2" t="str">
        <f t="shared" si="303"/>
        <v>700</v>
      </c>
      <c r="L6511" s="2" t="str">
        <f t="shared" si="304"/>
        <v>141</v>
      </c>
      <c r="M6511" s="2" t="str">
        <f t="shared" si="305"/>
        <v>131</v>
      </c>
    </row>
    <row r="6512" spans="2:13" x14ac:dyDescent="0.25">
      <c r="B6512" s="2" t="s">
        <v>14355</v>
      </c>
      <c r="C6512" s="2" t="s">
        <v>14356</v>
      </c>
      <c r="D6512" s="6" t="str">
        <f>+_xlfn.CONCAT(Table13456[[#This Row],[phase1]],Table13456[[#This Row],[phase2]],Table13456[[#This Row],[phase3]],Table13456[[#This Row],[phase4]])</f>
        <v>1700141132</v>
      </c>
      <c r="E6512" s="2" t="str">
        <f>+Table13456[[#This Row],[DESCRIPTION]]</f>
        <v>ENHANCED HIGHWAY SIGN ASSEMBLY, AC POWERED, F&amp;I GROUND MOUNT, W/EDS, 12-20 SF OF STATIC SIGN PANELS</v>
      </c>
      <c r="F6512" s="2" t="str">
        <f>+LEFT(Table13456[[#This Row],[PAY ITEM]],1)</f>
        <v>0</v>
      </c>
      <c r="G6512" s="2" t="str">
        <f>IF(Table13456[[#This Row],[first]]="0",SUBSTITUTE(TRIM(MID(B6512, 2, 3))," ","0"),SUBSTITUTE(TRIM(MID(B6512, 1, 3))," ","0"))</f>
        <v>700</v>
      </c>
      <c r="H6512" s="2" t="str">
        <f>IF(Table13456[[#This Row],[first]]="0",SUBSTITUTE(TRIM(MID(B6512, 5, 3))," ","0"),SUBSTITUTE(TRIM(MID(B6512, 4, 3))," ","0"))</f>
        <v>141</v>
      </c>
      <c r="I6512" s="2" t="str">
        <f>IF(Table13456[[#This Row],[first]]="0",SUBSTITUTE(TRIM(MID(B6512, 8, 3))," ","0"),SUBSTITUTE(TRIM(MID(B6512, 7, 3))," ","0"))</f>
        <v>132</v>
      </c>
      <c r="J6512" s="2">
        <v>1</v>
      </c>
      <c r="K6512" s="2" t="str">
        <f t="shared" si="303"/>
        <v>700</v>
      </c>
      <c r="L6512" s="2" t="str">
        <f t="shared" si="304"/>
        <v>141</v>
      </c>
      <c r="M6512" s="2" t="str">
        <f t="shared" si="305"/>
        <v>132</v>
      </c>
    </row>
    <row r="6513" spans="2:13" x14ac:dyDescent="0.25">
      <c r="B6513" s="2" t="s">
        <v>14357</v>
      </c>
      <c r="C6513" s="2" t="s">
        <v>14358</v>
      </c>
      <c r="D6513" s="6" t="str">
        <f>+_xlfn.CONCAT(Table13456[[#This Row],[phase1]],Table13456[[#This Row],[phase2]],Table13456[[#This Row],[phase3]],Table13456[[#This Row],[phase4]])</f>
        <v>1700141133</v>
      </c>
      <c r="E6513" s="2" t="str">
        <f>+Table13456[[#This Row],[DESCRIPTION]]</f>
        <v>ENHANCED HIGHWAY SIGN ASSEMBLY, AC POWERED, F&amp;I GROUND MOUNT, W/EDS, 21-30 SF OF STATIC SIGN PANELS</v>
      </c>
      <c r="F6513" s="2" t="str">
        <f>+LEFT(Table13456[[#This Row],[PAY ITEM]],1)</f>
        <v>0</v>
      </c>
      <c r="G6513" s="2" t="str">
        <f>IF(Table13456[[#This Row],[first]]="0",SUBSTITUTE(TRIM(MID(B6513, 2, 3))," ","0"),SUBSTITUTE(TRIM(MID(B6513, 1, 3))," ","0"))</f>
        <v>700</v>
      </c>
      <c r="H6513" s="2" t="str">
        <f>IF(Table13456[[#This Row],[first]]="0",SUBSTITUTE(TRIM(MID(B6513, 5, 3))," ","0"),SUBSTITUTE(TRIM(MID(B6513, 4, 3))," ","0"))</f>
        <v>141</v>
      </c>
      <c r="I6513" s="2" t="str">
        <f>IF(Table13456[[#This Row],[first]]="0",SUBSTITUTE(TRIM(MID(B6513, 8, 3))," ","0"),SUBSTITUTE(TRIM(MID(B6513, 7, 3))," ","0"))</f>
        <v>133</v>
      </c>
      <c r="J6513" s="2">
        <v>1</v>
      </c>
      <c r="K6513" s="2" t="str">
        <f t="shared" si="303"/>
        <v>700</v>
      </c>
      <c r="L6513" s="2" t="str">
        <f t="shared" si="304"/>
        <v>141</v>
      </c>
      <c r="M6513" s="2" t="str">
        <f t="shared" si="305"/>
        <v>133</v>
      </c>
    </row>
    <row r="6514" spans="2:13" x14ac:dyDescent="0.25">
      <c r="B6514" s="2" t="s">
        <v>3039</v>
      </c>
      <c r="C6514" s="2" t="s">
        <v>3040</v>
      </c>
      <c r="D6514" s="6" t="str">
        <f>+_xlfn.CONCAT(Table13456[[#This Row],[phase1]],Table13456[[#This Row],[phase2]],Table13456[[#This Row],[phase3]],Table13456[[#This Row],[phase4]])</f>
        <v>1700141140</v>
      </c>
      <c r="E6514" s="2" t="str">
        <f>+Table13456[[#This Row],[DESCRIPTION]]</f>
        <v>ENHANCED HIGHWAY SIGN ASSEMBLY, AC POWERED, F&amp;I GROUND MOUNT, HIGHLIGHTED SIGN &lt;12 SF</v>
      </c>
      <c r="F6514" s="2" t="str">
        <f>+LEFT(Table13456[[#This Row],[PAY ITEM]],1)</f>
        <v>0</v>
      </c>
      <c r="G6514" s="2" t="str">
        <f>IF(Table13456[[#This Row],[first]]="0",SUBSTITUTE(TRIM(MID(B6514, 2, 3))," ","0"),SUBSTITUTE(TRIM(MID(B6514, 1, 3))," ","0"))</f>
        <v>700</v>
      </c>
      <c r="H6514" s="2" t="str">
        <f>IF(Table13456[[#This Row],[first]]="0",SUBSTITUTE(TRIM(MID(B6514, 5, 3))," ","0"),SUBSTITUTE(TRIM(MID(B6514, 4, 3))," ","0"))</f>
        <v>141</v>
      </c>
      <c r="I6514" s="2" t="str">
        <f>IF(Table13456[[#This Row],[first]]="0",SUBSTITUTE(TRIM(MID(B6514, 8, 3))," ","0"),SUBSTITUTE(TRIM(MID(B6514, 7, 3))," ","0"))</f>
        <v>140</v>
      </c>
      <c r="J6514" s="2">
        <v>1</v>
      </c>
      <c r="K6514" s="2" t="str">
        <f t="shared" si="303"/>
        <v>700</v>
      </c>
      <c r="L6514" s="2" t="str">
        <f t="shared" si="304"/>
        <v>141</v>
      </c>
      <c r="M6514" s="2" t="str">
        <f t="shared" si="305"/>
        <v>140</v>
      </c>
    </row>
    <row r="6515" spans="2:13" x14ac:dyDescent="0.25">
      <c r="B6515" s="2" t="s">
        <v>14359</v>
      </c>
      <c r="C6515" s="2" t="s">
        <v>14360</v>
      </c>
      <c r="D6515" s="6" t="str">
        <f>+_xlfn.CONCAT(Table13456[[#This Row],[phase1]],Table13456[[#This Row],[phase2]],Table13456[[#This Row],[phase3]],Table13456[[#This Row],[phase4]])</f>
        <v>1700141141</v>
      </c>
      <c r="E6515" s="2" t="str">
        <f>+Table13456[[#This Row],[DESCRIPTION]]</f>
        <v>ENHANCED HWY SIGN ASSEMBLY, AC POWERED, F&amp;I GROUND MOUNT, W/HIGHLIGHTED SIGN &lt;12 SF, UP TO 12 SF OF STATIC SIGN PANELS</v>
      </c>
      <c r="F6515" s="2" t="str">
        <f>+LEFT(Table13456[[#This Row],[PAY ITEM]],1)</f>
        <v>0</v>
      </c>
      <c r="G6515" s="2" t="str">
        <f>IF(Table13456[[#This Row],[first]]="0",SUBSTITUTE(TRIM(MID(B6515, 2, 3))," ","0"),SUBSTITUTE(TRIM(MID(B6515, 1, 3))," ","0"))</f>
        <v>700</v>
      </c>
      <c r="H6515" s="2" t="str">
        <f>IF(Table13456[[#This Row],[first]]="0",SUBSTITUTE(TRIM(MID(B6515, 5, 3))," ","0"),SUBSTITUTE(TRIM(MID(B6515, 4, 3))," ","0"))</f>
        <v>141</v>
      </c>
      <c r="I6515" s="2" t="str">
        <f>IF(Table13456[[#This Row],[first]]="0",SUBSTITUTE(TRIM(MID(B6515, 8, 3))," ","0"),SUBSTITUTE(TRIM(MID(B6515, 7, 3))," ","0"))</f>
        <v>141</v>
      </c>
      <c r="J6515" s="2">
        <v>1</v>
      </c>
      <c r="K6515" s="2" t="str">
        <f t="shared" si="303"/>
        <v>700</v>
      </c>
      <c r="L6515" s="2" t="str">
        <f t="shared" si="304"/>
        <v>141</v>
      </c>
      <c r="M6515" s="2" t="str">
        <f t="shared" si="305"/>
        <v>141</v>
      </c>
    </row>
    <row r="6516" spans="2:13" x14ac:dyDescent="0.25">
      <c r="B6516" s="2" t="s">
        <v>14361</v>
      </c>
      <c r="C6516" s="2" t="s">
        <v>14362</v>
      </c>
      <c r="D6516" s="6" t="str">
        <f>+_xlfn.CONCAT(Table13456[[#This Row],[phase1]],Table13456[[#This Row],[phase2]],Table13456[[#This Row],[phase3]],Table13456[[#This Row],[phase4]])</f>
        <v>1700141142</v>
      </c>
      <c r="E6516" s="2" t="str">
        <f>+Table13456[[#This Row],[DESCRIPTION]]</f>
        <v>ENHANCED HWY SIGN ASSEMBLY, AC POWERED, F&amp;I GROUND MOUNT, W/HIGHLIGHTED SIGN &lt;12 SF, 12-20 SF OF STATIC SIGN PANELS</v>
      </c>
      <c r="F6516" s="2" t="str">
        <f>+LEFT(Table13456[[#This Row],[PAY ITEM]],1)</f>
        <v>0</v>
      </c>
      <c r="G6516" s="2" t="str">
        <f>IF(Table13456[[#This Row],[first]]="0",SUBSTITUTE(TRIM(MID(B6516, 2, 3))," ","0"),SUBSTITUTE(TRIM(MID(B6516, 1, 3))," ","0"))</f>
        <v>700</v>
      </c>
      <c r="H6516" s="2" t="str">
        <f>IF(Table13456[[#This Row],[first]]="0",SUBSTITUTE(TRIM(MID(B6516, 5, 3))," ","0"),SUBSTITUTE(TRIM(MID(B6516, 4, 3))," ","0"))</f>
        <v>141</v>
      </c>
      <c r="I6516" s="2" t="str">
        <f>IF(Table13456[[#This Row],[first]]="0",SUBSTITUTE(TRIM(MID(B6516, 8, 3))," ","0"),SUBSTITUTE(TRIM(MID(B6516, 7, 3))," ","0"))</f>
        <v>142</v>
      </c>
      <c r="J6516" s="2">
        <v>1</v>
      </c>
      <c r="K6516" s="2" t="str">
        <f t="shared" si="303"/>
        <v>700</v>
      </c>
      <c r="L6516" s="2" t="str">
        <f t="shared" si="304"/>
        <v>141</v>
      </c>
      <c r="M6516" s="2" t="str">
        <f t="shared" si="305"/>
        <v>142</v>
      </c>
    </row>
    <row r="6517" spans="2:13" x14ac:dyDescent="0.25">
      <c r="B6517" s="2" t="s">
        <v>14363</v>
      </c>
      <c r="C6517" s="2" t="s">
        <v>14364</v>
      </c>
      <c r="D6517" s="6" t="str">
        <f>+_xlfn.CONCAT(Table13456[[#This Row],[phase1]],Table13456[[#This Row],[phase2]],Table13456[[#This Row],[phase3]],Table13456[[#This Row],[phase4]])</f>
        <v>1700141150</v>
      </c>
      <c r="E6517" s="2" t="str">
        <f>+Table13456[[#This Row],[DESCRIPTION]]</f>
        <v>ENHANCED HIGHWAY SIGN ASSEMBLY, AC POWERED, F&amp;I GROUND MOUNT, HIGHLIGHTED SIGN 12-20 SF</v>
      </c>
      <c r="F6517" s="2" t="str">
        <f>+LEFT(Table13456[[#This Row],[PAY ITEM]],1)</f>
        <v>0</v>
      </c>
      <c r="G6517" s="2" t="str">
        <f>IF(Table13456[[#This Row],[first]]="0",SUBSTITUTE(TRIM(MID(B6517, 2, 3))," ","0"),SUBSTITUTE(TRIM(MID(B6517, 1, 3))," ","0"))</f>
        <v>700</v>
      </c>
      <c r="H6517" s="2" t="str">
        <f>IF(Table13456[[#This Row],[first]]="0",SUBSTITUTE(TRIM(MID(B6517, 5, 3))," ","0"),SUBSTITUTE(TRIM(MID(B6517, 4, 3))," ","0"))</f>
        <v>141</v>
      </c>
      <c r="I6517" s="2" t="str">
        <f>IF(Table13456[[#This Row],[first]]="0",SUBSTITUTE(TRIM(MID(B6517, 8, 3))," ","0"),SUBSTITUTE(TRIM(MID(B6517, 7, 3))," ","0"))</f>
        <v>150</v>
      </c>
      <c r="J6517" s="2">
        <v>1</v>
      </c>
      <c r="K6517" s="2" t="str">
        <f t="shared" si="303"/>
        <v>700</v>
      </c>
      <c r="L6517" s="2" t="str">
        <f t="shared" si="304"/>
        <v>141</v>
      </c>
      <c r="M6517" s="2" t="str">
        <f t="shared" si="305"/>
        <v>150</v>
      </c>
    </row>
    <row r="6518" spans="2:13" x14ac:dyDescent="0.25">
      <c r="B6518" s="2" t="s">
        <v>14365</v>
      </c>
      <c r="C6518" s="2" t="s">
        <v>14366</v>
      </c>
      <c r="D6518" s="6" t="str">
        <f>+_xlfn.CONCAT(Table13456[[#This Row],[phase1]],Table13456[[#This Row],[phase2]],Table13456[[#This Row],[phase3]],Table13456[[#This Row],[phase4]])</f>
        <v>1700141151</v>
      </c>
      <c r="E6518" s="2" t="str">
        <f>+Table13456[[#This Row],[DESCRIPTION]]</f>
        <v>ENHANCED HWY SIGN ASSEMBLY, AC POWERED, F&amp;I GROUND MOUNT, W/HIGHLIGHTED SIGN 12-20 SF, UP TO 12 SF OF STATIC SIGN PANELS</v>
      </c>
      <c r="F6518" s="2" t="str">
        <f>+LEFT(Table13456[[#This Row],[PAY ITEM]],1)</f>
        <v>0</v>
      </c>
      <c r="G6518" s="2" t="str">
        <f>IF(Table13456[[#This Row],[first]]="0",SUBSTITUTE(TRIM(MID(B6518, 2, 3))," ","0"),SUBSTITUTE(TRIM(MID(B6518, 1, 3))," ","0"))</f>
        <v>700</v>
      </c>
      <c r="H6518" s="2" t="str">
        <f>IF(Table13456[[#This Row],[first]]="0",SUBSTITUTE(TRIM(MID(B6518, 5, 3))," ","0"),SUBSTITUTE(TRIM(MID(B6518, 4, 3))," ","0"))</f>
        <v>141</v>
      </c>
      <c r="I6518" s="2" t="str">
        <f>IF(Table13456[[#This Row],[first]]="0",SUBSTITUTE(TRIM(MID(B6518, 8, 3))," ","0"),SUBSTITUTE(TRIM(MID(B6518, 7, 3))," ","0"))</f>
        <v>151</v>
      </c>
      <c r="J6518" s="2">
        <v>1</v>
      </c>
      <c r="K6518" s="2" t="str">
        <f t="shared" si="303"/>
        <v>700</v>
      </c>
      <c r="L6518" s="2" t="str">
        <f t="shared" si="304"/>
        <v>141</v>
      </c>
      <c r="M6518" s="2" t="str">
        <f t="shared" si="305"/>
        <v>151</v>
      </c>
    </row>
    <row r="6519" spans="2:13" x14ac:dyDescent="0.25">
      <c r="B6519" s="2" t="s">
        <v>14367</v>
      </c>
      <c r="C6519" s="2" t="s">
        <v>14368</v>
      </c>
      <c r="D6519" s="6" t="str">
        <f>+_xlfn.CONCAT(Table13456[[#This Row],[phase1]],Table13456[[#This Row],[phase2]],Table13456[[#This Row],[phase3]],Table13456[[#This Row],[phase4]])</f>
        <v>1700141152</v>
      </c>
      <c r="E6519" s="2" t="str">
        <f>+Table13456[[#This Row],[DESCRIPTION]]</f>
        <v>ENHANCED HWY SIGN ASSEMBLY, AC POWERED, F&amp;I GROUND MOUNT, W/HIGHLIGHTED SIGN 12-20 SF, 12-20 SF OF STATIC SIGN PANELS</v>
      </c>
      <c r="F6519" s="2" t="str">
        <f>+LEFT(Table13456[[#This Row],[PAY ITEM]],1)</f>
        <v>0</v>
      </c>
      <c r="G6519" s="2" t="str">
        <f>IF(Table13456[[#This Row],[first]]="0",SUBSTITUTE(TRIM(MID(B6519, 2, 3))," ","0"),SUBSTITUTE(TRIM(MID(B6519, 1, 3))," ","0"))</f>
        <v>700</v>
      </c>
      <c r="H6519" s="2" t="str">
        <f>IF(Table13456[[#This Row],[first]]="0",SUBSTITUTE(TRIM(MID(B6519, 5, 3))," ","0"),SUBSTITUTE(TRIM(MID(B6519, 4, 3))," ","0"))</f>
        <v>141</v>
      </c>
      <c r="I6519" s="2" t="str">
        <f>IF(Table13456[[#This Row],[first]]="0",SUBSTITUTE(TRIM(MID(B6519, 8, 3))," ","0"),SUBSTITUTE(TRIM(MID(B6519, 7, 3))," ","0"))</f>
        <v>152</v>
      </c>
      <c r="J6519" s="2">
        <v>1</v>
      </c>
      <c r="K6519" s="2" t="str">
        <f t="shared" si="303"/>
        <v>700</v>
      </c>
      <c r="L6519" s="2" t="str">
        <f t="shared" si="304"/>
        <v>141</v>
      </c>
      <c r="M6519" s="2" t="str">
        <f t="shared" si="305"/>
        <v>152</v>
      </c>
    </row>
    <row r="6520" spans="2:13" x14ac:dyDescent="0.25">
      <c r="B6520" s="2" t="s">
        <v>3041</v>
      </c>
      <c r="C6520" s="2" t="s">
        <v>3042</v>
      </c>
      <c r="D6520" s="6" t="str">
        <f>+_xlfn.CONCAT(Table13456[[#This Row],[phase1]],Table13456[[#This Row],[phase2]],Table13456[[#This Row],[phase3]],Table13456[[#This Row],[phase4]])</f>
        <v>1700141160</v>
      </c>
      <c r="E6520" s="2" t="str">
        <f>+Table13456[[#This Row],[DESCRIPTION]]</f>
        <v>ENHANCED HIGHWAY SIGN ASSEMBLY, AC POWERED, F&amp;I GROUND MOUNT, BLANK OUT SIGN &lt;12 SF</v>
      </c>
      <c r="F6520" s="2" t="str">
        <f>+LEFT(Table13456[[#This Row],[PAY ITEM]],1)</f>
        <v>0</v>
      </c>
      <c r="G6520" s="2" t="str">
        <f>IF(Table13456[[#This Row],[first]]="0",SUBSTITUTE(TRIM(MID(B6520, 2, 3))," ","0"),SUBSTITUTE(TRIM(MID(B6520, 1, 3))," ","0"))</f>
        <v>700</v>
      </c>
      <c r="H6520" s="2" t="str">
        <f>IF(Table13456[[#This Row],[first]]="0",SUBSTITUTE(TRIM(MID(B6520, 5, 3))," ","0"),SUBSTITUTE(TRIM(MID(B6520, 4, 3))," ","0"))</f>
        <v>141</v>
      </c>
      <c r="I6520" s="2" t="str">
        <f>IF(Table13456[[#This Row],[first]]="0",SUBSTITUTE(TRIM(MID(B6520, 8, 3))," ","0"),SUBSTITUTE(TRIM(MID(B6520, 7, 3))," ","0"))</f>
        <v>160</v>
      </c>
      <c r="J6520" s="2">
        <v>1</v>
      </c>
      <c r="K6520" s="2" t="str">
        <f t="shared" si="303"/>
        <v>700</v>
      </c>
      <c r="L6520" s="2" t="str">
        <f t="shared" si="304"/>
        <v>141</v>
      </c>
      <c r="M6520" s="2" t="str">
        <f t="shared" si="305"/>
        <v>160</v>
      </c>
    </row>
    <row r="6521" spans="2:13" x14ac:dyDescent="0.25">
      <c r="B6521" s="2" t="s">
        <v>14369</v>
      </c>
      <c r="C6521" s="2" t="s">
        <v>14370</v>
      </c>
      <c r="D6521" s="6" t="str">
        <f>+_xlfn.CONCAT(Table13456[[#This Row],[phase1]],Table13456[[#This Row],[phase2]],Table13456[[#This Row],[phase3]],Table13456[[#This Row],[phase4]])</f>
        <v>1700141171</v>
      </c>
      <c r="E6521" s="2" t="str">
        <f>+Table13456[[#This Row],[DESCRIPTION]]</f>
        <v>ENHANCED HIGHWAY SIGN ASSEMBLY, AC POWERED, F&amp;I GROUND MOUNT, W/EDS AND BEACON, UP TO 12 SF OF STATIC SIGN PANELS</v>
      </c>
      <c r="F6521" s="2" t="str">
        <f>+LEFT(Table13456[[#This Row],[PAY ITEM]],1)</f>
        <v>0</v>
      </c>
      <c r="G6521" s="2" t="str">
        <f>IF(Table13456[[#This Row],[first]]="0",SUBSTITUTE(TRIM(MID(B6521, 2, 3))," ","0"),SUBSTITUTE(TRIM(MID(B6521, 1, 3))," ","0"))</f>
        <v>700</v>
      </c>
      <c r="H6521" s="2" t="str">
        <f>IF(Table13456[[#This Row],[first]]="0",SUBSTITUTE(TRIM(MID(B6521, 5, 3))," ","0"),SUBSTITUTE(TRIM(MID(B6521, 4, 3))," ","0"))</f>
        <v>141</v>
      </c>
      <c r="I6521" s="2" t="str">
        <f>IF(Table13456[[#This Row],[first]]="0",SUBSTITUTE(TRIM(MID(B6521, 8, 3))," ","0"),SUBSTITUTE(TRIM(MID(B6521, 7, 3))," ","0"))</f>
        <v>171</v>
      </c>
      <c r="J6521" s="2">
        <v>1</v>
      </c>
      <c r="K6521" s="2" t="str">
        <f t="shared" si="303"/>
        <v>700</v>
      </c>
      <c r="L6521" s="2" t="str">
        <f t="shared" si="304"/>
        <v>141</v>
      </c>
      <c r="M6521" s="2" t="str">
        <f t="shared" si="305"/>
        <v>171</v>
      </c>
    </row>
    <row r="6522" spans="2:13" x14ac:dyDescent="0.25">
      <c r="B6522" s="2" t="s">
        <v>14371</v>
      </c>
      <c r="C6522" s="2" t="s">
        <v>14372</v>
      </c>
      <c r="D6522" s="6" t="str">
        <f>+_xlfn.CONCAT(Table13456[[#This Row],[phase1]],Table13456[[#This Row],[phase2]],Table13456[[#This Row],[phase3]],Table13456[[#This Row],[phase4]])</f>
        <v>1700141172</v>
      </c>
      <c r="E6522" s="2" t="str">
        <f>+Table13456[[#This Row],[DESCRIPTION]]</f>
        <v>ENHANCED HIGHWAY SIGN ASSEMBLY, AC POWERED, F&amp;I GROUND MOUNT, W/EDS AND BEACON, 12-20 SF OF STATIC SIGN PANELS</v>
      </c>
      <c r="F6522" s="2" t="str">
        <f>+LEFT(Table13456[[#This Row],[PAY ITEM]],1)</f>
        <v>0</v>
      </c>
      <c r="G6522" s="2" t="str">
        <f>IF(Table13456[[#This Row],[first]]="0",SUBSTITUTE(TRIM(MID(B6522, 2, 3))," ","0"),SUBSTITUTE(TRIM(MID(B6522, 1, 3))," ","0"))</f>
        <v>700</v>
      </c>
      <c r="H6522" s="2" t="str">
        <f>IF(Table13456[[#This Row],[first]]="0",SUBSTITUTE(TRIM(MID(B6522, 5, 3))," ","0"),SUBSTITUTE(TRIM(MID(B6522, 4, 3))," ","0"))</f>
        <v>141</v>
      </c>
      <c r="I6522" s="2" t="str">
        <f>IF(Table13456[[#This Row],[first]]="0",SUBSTITUTE(TRIM(MID(B6522, 8, 3))," ","0"),SUBSTITUTE(TRIM(MID(B6522, 7, 3))," ","0"))</f>
        <v>172</v>
      </c>
      <c r="J6522" s="2">
        <v>1</v>
      </c>
      <c r="K6522" s="2" t="str">
        <f t="shared" si="303"/>
        <v>700</v>
      </c>
      <c r="L6522" s="2" t="str">
        <f t="shared" si="304"/>
        <v>141</v>
      </c>
      <c r="M6522" s="2" t="str">
        <f t="shared" si="305"/>
        <v>172</v>
      </c>
    </row>
    <row r="6523" spans="2:13" x14ac:dyDescent="0.25">
      <c r="B6523" s="2" t="s">
        <v>14373</v>
      </c>
      <c r="C6523" s="2" t="s">
        <v>14374</v>
      </c>
      <c r="D6523" s="6" t="str">
        <f>+_xlfn.CONCAT(Table13456[[#This Row],[phase1]],Table13456[[#This Row],[phase2]],Table13456[[#This Row],[phase3]],Table13456[[#This Row],[phase4]])</f>
        <v>1700141173</v>
      </c>
      <c r="E6523" s="2" t="str">
        <f>+Table13456[[#This Row],[DESCRIPTION]]</f>
        <v>ENHANCED HIGHWAY SIGN ASSEMBLY, AC POWERED, F&amp;I GROUND MOUNT, W/EDS AND BEACON, 21-30 SF OF STATIC SIGN PANELS</v>
      </c>
      <c r="F6523" s="2" t="str">
        <f>+LEFT(Table13456[[#This Row],[PAY ITEM]],1)</f>
        <v>0</v>
      </c>
      <c r="G6523" s="2" t="str">
        <f>IF(Table13456[[#This Row],[first]]="0",SUBSTITUTE(TRIM(MID(B6523, 2, 3))," ","0"),SUBSTITUTE(TRIM(MID(B6523, 1, 3))," ","0"))</f>
        <v>700</v>
      </c>
      <c r="H6523" s="2" t="str">
        <f>IF(Table13456[[#This Row],[first]]="0",SUBSTITUTE(TRIM(MID(B6523, 5, 3))," ","0"),SUBSTITUTE(TRIM(MID(B6523, 4, 3))," ","0"))</f>
        <v>141</v>
      </c>
      <c r="I6523" s="2" t="str">
        <f>IF(Table13456[[#This Row],[first]]="0",SUBSTITUTE(TRIM(MID(B6523, 8, 3))," ","0"),SUBSTITUTE(TRIM(MID(B6523, 7, 3))," ","0"))</f>
        <v>173</v>
      </c>
      <c r="J6523" s="2">
        <v>1</v>
      </c>
      <c r="K6523" s="2" t="str">
        <f t="shared" si="303"/>
        <v>700</v>
      </c>
      <c r="L6523" s="2" t="str">
        <f t="shared" si="304"/>
        <v>141</v>
      </c>
      <c r="M6523" s="2" t="str">
        <f t="shared" si="305"/>
        <v>173</v>
      </c>
    </row>
    <row r="6524" spans="2:13" x14ac:dyDescent="0.25">
      <c r="B6524" s="2" t="s">
        <v>14375</v>
      </c>
      <c r="C6524" s="2" t="s">
        <v>14376</v>
      </c>
      <c r="D6524" s="6" t="str">
        <f>+_xlfn.CONCAT(Table13456[[#This Row],[phase1]],Table13456[[#This Row],[phase2]],Table13456[[#This Row],[phase3]],Table13456[[#This Row],[phase4]])</f>
        <v>1700141180</v>
      </c>
      <c r="E6524" s="2" t="str">
        <f>+Table13456[[#This Row],[DESCRIPTION]]</f>
        <v>ENHANCED HIGHWAY SIGN ASSEMBLY, AC POWERED, F&amp;I GROUND MOUNT, W/EDS AND HIGHLIGHTED SIGN &lt;12 SF</v>
      </c>
      <c r="F6524" s="2" t="str">
        <f>+LEFT(Table13456[[#This Row],[PAY ITEM]],1)</f>
        <v>0</v>
      </c>
      <c r="G6524" s="2" t="str">
        <f>IF(Table13456[[#This Row],[first]]="0",SUBSTITUTE(TRIM(MID(B6524, 2, 3))," ","0"),SUBSTITUTE(TRIM(MID(B6524, 1, 3))," ","0"))</f>
        <v>700</v>
      </c>
      <c r="H6524" s="2" t="str">
        <f>IF(Table13456[[#This Row],[first]]="0",SUBSTITUTE(TRIM(MID(B6524, 5, 3))," ","0"),SUBSTITUTE(TRIM(MID(B6524, 4, 3))," ","0"))</f>
        <v>141</v>
      </c>
      <c r="I6524" s="2" t="str">
        <f>IF(Table13456[[#This Row],[first]]="0",SUBSTITUTE(TRIM(MID(B6524, 8, 3))," ","0"),SUBSTITUTE(TRIM(MID(B6524, 7, 3))," ","0"))</f>
        <v>180</v>
      </c>
      <c r="J6524" s="2">
        <v>1</v>
      </c>
      <c r="K6524" s="2" t="str">
        <f t="shared" si="303"/>
        <v>700</v>
      </c>
      <c r="L6524" s="2" t="str">
        <f t="shared" si="304"/>
        <v>141</v>
      </c>
      <c r="M6524" s="2" t="str">
        <f t="shared" si="305"/>
        <v>180</v>
      </c>
    </row>
    <row r="6525" spans="2:13" x14ac:dyDescent="0.25">
      <c r="B6525" s="2" t="s">
        <v>14377</v>
      </c>
      <c r="C6525" s="2" t="s">
        <v>14378</v>
      </c>
      <c r="D6525" s="6" t="str">
        <f>+_xlfn.CONCAT(Table13456[[#This Row],[phase1]],Table13456[[#This Row],[phase2]],Table13456[[#This Row],[phase3]],Table13456[[#This Row],[phase4]])</f>
        <v>1700141190</v>
      </c>
      <c r="E6525" s="2" t="str">
        <f>+Table13456[[#This Row],[DESCRIPTION]]</f>
        <v>ENHANCED HIGHWAY SIGN ASSEMBLY, AC POWERED, F&amp;I GROUND MOUNT, BLANK OUT SIGN 12-16 SF</v>
      </c>
      <c r="F6525" s="2" t="str">
        <f>+LEFT(Table13456[[#This Row],[PAY ITEM]],1)</f>
        <v>0</v>
      </c>
      <c r="G6525" s="2" t="str">
        <f>IF(Table13456[[#This Row],[first]]="0",SUBSTITUTE(TRIM(MID(B6525, 2, 3))," ","0"),SUBSTITUTE(TRIM(MID(B6525, 1, 3))," ","0"))</f>
        <v>700</v>
      </c>
      <c r="H6525" s="2" t="str">
        <f>IF(Table13456[[#This Row],[first]]="0",SUBSTITUTE(TRIM(MID(B6525, 5, 3))," ","0"),SUBSTITUTE(TRIM(MID(B6525, 4, 3))," ","0"))</f>
        <v>141</v>
      </c>
      <c r="I6525" s="2" t="str">
        <f>IF(Table13456[[#This Row],[first]]="0",SUBSTITUTE(TRIM(MID(B6525, 8, 3))," ","0"),SUBSTITUTE(TRIM(MID(B6525, 7, 3))," ","0"))</f>
        <v>190</v>
      </c>
      <c r="J6525" s="2">
        <v>1</v>
      </c>
      <c r="K6525" s="2" t="str">
        <f t="shared" si="303"/>
        <v>700</v>
      </c>
      <c r="L6525" s="2" t="str">
        <f t="shared" si="304"/>
        <v>141</v>
      </c>
      <c r="M6525" s="2" t="str">
        <f t="shared" si="305"/>
        <v>190</v>
      </c>
    </row>
    <row r="6526" spans="2:13" x14ac:dyDescent="0.25">
      <c r="B6526" s="2" t="s">
        <v>14379</v>
      </c>
      <c r="C6526" s="2" t="s">
        <v>14380</v>
      </c>
      <c r="D6526" s="6" t="str">
        <f>+_xlfn.CONCAT(Table13456[[#This Row],[phase1]],Table13456[[#This Row],[phase2]],Table13456[[#This Row],[phase3]],Table13456[[#This Row],[phase4]])</f>
        <v>1700141221</v>
      </c>
      <c r="E6526" s="2" t="str">
        <f>+Table13456[[#This Row],[DESCRIPTION]]</f>
        <v>ENHANCED HIGHWAY SIGN ASSEMBLY, AC POWERED, F&amp;I BARRIER TOP MOUNT, W/2 BEACONS, UP TO 12 SF OF STATIC SIGN PANELS</v>
      </c>
      <c r="F6526" s="2" t="str">
        <f>+LEFT(Table13456[[#This Row],[PAY ITEM]],1)</f>
        <v>0</v>
      </c>
      <c r="G6526" s="2" t="str">
        <f>IF(Table13456[[#This Row],[first]]="0",SUBSTITUTE(TRIM(MID(B6526, 2, 3))," ","0"),SUBSTITUTE(TRIM(MID(B6526, 1, 3))," ","0"))</f>
        <v>700</v>
      </c>
      <c r="H6526" s="2" t="str">
        <f>IF(Table13456[[#This Row],[first]]="0",SUBSTITUTE(TRIM(MID(B6526, 5, 3))," ","0"),SUBSTITUTE(TRIM(MID(B6526, 4, 3))," ","0"))</f>
        <v>141</v>
      </c>
      <c r="I6526" s="2" t="str">
        <f>IF(Table13456[[#This Row],[first]]="0",SUBSTITUTE(TRIM(MID(B6526, 8, 3))," ","0"),SUBSTITUTE(TRIM(MID(B6526, 7, 3))," ","0"))</f>
        <v>221</v>
      </c>
      <c r="J6526" s="2">
        <v>1</v>
      </c>
      <c r="K6526" s="2" t="str">
        <f t="shared" si="303"/>
        <v>700</v>
      </c>
      <c r="L6526" s="2" t="str">
        <f t="shared" si="304"/>
        <v>141</v>
      </c>
      <c r="M6526" s="2" t="str">
        <f t="shared" si="305"/>
        <v>221</v>
      </c>
    </row>
    <row r="6527" spans="2:13" x14ac:dyDescent="0.25">
      <c r="B6527" s="2" t="s">
        <v>14381</v>
      </c>
      <c r="C6527" s="2" t="s">
        <v>14382</v>
      </c>
      <c r="D6527" s="6" t="str">
        <f>+_xlfn.CONCAT(Table13456[[#This Row],[phase1]],Table13456[[#This Row],[phase2]],Table13456[[#This Row],[phase3]],Table13456[[#This Row],[phase4]])</f>
        <v>1700141240</v>
      </c>
      <c r="E6527" s="2" t="str">
        <f>+Table13456[[#This Row],[DESCRIPTION]]</f>
        <v>ENHANCED HIGHWAY SIGN ASSEMBLY, AC POWERED, F&amp;I BARRIER TOP MOUNT, HIGHLIGHTED SIGN &lt;12 SF</v>
      </c>
      <c r="F6527" s="2" t="str">
        <f>+LEFT(Table13456[[#This Row],[PAY ITEM]],1)</f>
        <v>0</v>
      </c>
      <c r="G6527" s="2" t="str">
        <f>IF(Table13456[[#This Row],[first]]="0",SUBSTITUTE(TRIM(MID(B6527, 2, 3))," ","0"),SUBSTITUTE(TRIM(MID(B6527, 1, 3))," ","0"))</f>
        <v>700</v>
      </c>
      <c r="H6527" s="2" t="str">
        <f>IF(Table13456[[#This Row],[first]]="0",SUBSTITUTE(TRIM(MID(B6527, 5, 3))," ","0"),SUBSTITUTE(TRIM(MID(B6527, 4, 3))," ","0"))</f>
        <v>141</v>
      </c>
      <c r="I6527" s="2" t="str">
        <f>IF(Table13456[[#This Row],[first]]="0",SUBSTITUTE(TRIM(MID(B6527, 8, 3))," ","0"),SUBSTITUTE(TRIM(MID(B6527, 7, 3))," ","0"))</f>
        <v>240</v>
      </c>
      <c r="J6527" s="2">
        <v>1</v>
      </c>
      <c r="K6527" s="2" t="str">
        <f t="shared" si="303"/>
        <v>700</v>
      </c>
      <c r="L6527" s="2" t="str">
        <f t="shared" si="304"/>
        <v>141</v>
      </c>
      <c r="M6527" s="2" t="str">
        <f t="shared" si="305"/>
        <v>240</v>
      </c>
    </row>
    <row r="6528" spans="2:13" x14ac:dyDescent="0.25">
      <c r="B6528" s="2" t="s">
        <v>14383</v>
      </c>
      <c r="C6528" s="2" t="s">
        <v>14384</v>
      </c>
      <c r="D6528" s="6" t="str">
        <f>+_xlfn.CONCAT(Table13456[[#This Row],[phase1]],Table13456[[#This Row],[phase2]],Table13456[[#This Row],[phase3]],Table13456[[#This Row],[phase4]])</f>
        <v>1700141241</v>
      </c>
      <c r="E6528" s="2" t="str">
        <f>+Table13456[[#This Row],[DESCRIPTION]]</f>
        <v>ENHANCED HIGHWAY SIGN ASSEMBLY, AC POWERED, F&amp;I BARRIER TOP MOUNT, HIGHLIGHTED SIGN &lt;12 SF, UP TO 12 SF OF STATIC PANELS</v>
      </c>
      <c r="F6528" s="2" t="str">
        <f>+LEFT(Table13456[[#This Row],[PAY ITEM]],1)</f>
        <v>0</v>
      </c>
      <c r="G6528" s="2" t="str">
        <f>IF(Table13456[[#This Row],[first]]="0",SUBSTITUTE(TRIM(MID(B6528, 2, 3))," ","0"),SUBSTITUTE(TRIM(MID(B6528, 1, 3))," ","0"))</f>
        <v>700</v>
      </c>
      <c r="H6528" s="2" t="str">
        <f>IF(Table13456[[#This Row],[first]]="0",SUBSTITUTE(TRIM(MID(B6528, 5, 3))," ","0"),SUBSTITUTE(TRIM(MID(B6528, 4, 3))," ","0"))</f>
        <v>141</v>
      </c>
      <c r="I6528" s="2" t="str">
        <f>IF(Table13456[[#This Row],[first]]="0",SUBSTITUTE(TRIM(MID(B6528, 8, 3))," ","0"),SUBSTITUTE(TRIM(MID(B6528, 7, 3))," ","0"))</f>
        <v>241</v>
      </c>
      <c r="J6528" s="2">
        <v>1</v>
      </c>
      <c r="K6528" s="2" t="str">
        <f t="shared" si="303"/>
        <v>700</v>
      </c>
      <c r="L6528" s="2" t="str">
        <f t="shared" si="304"/>
        <v>141</v>
      </c>
      <c r="M6528" s="2" t="str">
        <f t="shared" si="305"/>
        <v>241</v>
      </c>
    </row>
    <row r="6529" spans="2:13" x14ac:dyDescent="0.25">
      <c r="B6529" s="2" t="s">
        <v>14385</v>
      </c>
      <c r="C6529" s="2" t="s">
        <v>14386</v>
      </c>
      <c r="D6529" s="6" t="str">
        <f>+_xlfn.CONCAT(Table13456[[#This Row],[phase1]],Table13456[[#This Row],[phase2]],Table13456[[#This Row],[phase3]],Table13456[[#This Row],[phase4]])</f>
        <v>1700141242</v>
      </c>
      <c r="E6529" s="2" t="str">
        <f>+Table13456[[#This Row],[DESCRIPTION]]</f>
        <v>ENHANCED HWY SIGN ASSEMBLY, AC POWERED, F&amp;I BARRIER TOP MOUNT, W/HIGHLIGHTED SIGN &lt;12 SF, 12-20 SF OF STATIC PANELS</v>
      </c>
      <c r="F6529" s="2" t="str">
        <f>+LEFT(Table13456[[#This Row],[PAY ITEM]],1)</f>
        <v>0</v>
      </c>
      <c r="G6529" s="2" t="str">
        <f>IF(Table13456[[#This Row],[first]]="0",SUBSTITUTE(TRIM(MID(B6529, 2, 3))," ","0"),SUBSTITUTE(TRIM(MID(B6529, 1, 3))," ","0"))</f>
        <v>700</v>
      </c>
      <c r="H6529" s="2" t="str">
        <f>IF(Table13456[[#This Row],[first]]="0",SUBSTITUTE(TRIM(MID(B6529, 5, 3))," ","0"),SUBSTITUTE(TRIM(MID(B6529, 4, 3))," ","0"))</f>
        <v>141</v>
      </c>
      <c r="I6529" s="2" t="str">
        <f>IF(Table13456[[#This Row],[first]]="0",SUBSTITUTE(TRIM(MID(B6529, 8, 3))," ","0"),SUBSTITUTE(TRIM(MID(B6529, 7, 3))," ","0"))</f>
        <v>242</v>
      </c>
      <c r="J6529" s="2">
        <v>1</v>
      </c>
      <c r="K6529" s="2" t="str">
        <f t="shared" si="303"/>
        <v>700</v>
      </c>
      <c r="L6529" s="2" t="str">
        <f t="shared" si="304"/>
        <v>141</v>
      </c>
      <c r="M6529" s="2" t="str">
        <f t="shared" si="305"/>
        <v>242</v>
      </c>
    </row>
    <row r="6530" spans="2:13" x14ac:dyDescent="0.25">
      <c r="B6530" s="2" t="s">
        <v>3043</v>
      </c>
      <c r="C6530" s="2" t="s">
        <v>3044</v>
      </c>
      <c r="D6530" s="6" t="str">
        <f>+_xlfn.CONCAT(Table13456[[#This Row],[phase1]],Table13456[[#This Row],[phase2]],Table13456[[#This Row],[phase3]],Table13456[[#This Row],[phase4]])</f>
        <v>1700141314</v>
      </c>
      <c r="E6530" s="2" t="str">
        <f>+Table13456[[#This Row],[DESCRIPTION]]</f>
        <v>ENHANCED HIGHWAY SIGN ASSEMBLY, AC POWERED, F&amp;I OVERHEAD MOUNT, W/BEACON, 31-50 SF OF STATIC SIGN PANELS</v>
      </c>
      <c r="F6530" s="2" t="str">
        <f>+LEFT(Table13456[[#This Row],[PAY ITEM]],1)</f>
        <v>0</v>
      </c>
      <c r="G6530" s="2" t="str">
        <f>IF(Table13456[[#This Row],[first]]="0",SUBSTITUTE(TRIM(MID(B6530, 2, 3))," ","0"),SUBSTITUTE(TRIM(MID(B6530, 1, 3))," ","0"))</f>
        <v>700</v>
      </c>
      <c r="H6530" s="2" t="str">
        <f>IF(Table13456[[#This Row],[first]]="0",SUBSTITUTE(TRIM(MID(B6530, 5, 3))," ","0"),SUBSTITUTE(TRIM(MID(B6530, 4, 3))," ","0"))</f>
        <v>141</v>
      </c>
      <c r="I6530" s="2" t="str">
        <f>IF(Table13456[[#This Row],[first]]="0",SUBSTITUTE(TRIM(MID(B6530, 8, 3))," ","0"),SUBSTITUTE(TRIM(MID(B6530, 7, 3))," ","0"))</f>
        <v>314</v>
      </c>
      <c r="J6530" s="2">
        <v>1</v>
      </c>
      <c r="K6530" s="2" t="str">
        <f t="shared" si="303"/>
        <v>700</v>
      </c>
      <c r="L6530" s="2" t="str">
        <f t="shared" si="304"/>
        <v>141</v>
      </c>
      <c r="M6530" s="2" t="str">
        <f t="shared" si="305"/>
        <v>314</v>
      </c>
    </row>
    <row r="6531" spans="2:13" x14ac:dyDescent="0.25">
      <c r="B6531" s="2" t="s">
        <v>14387</v>
      </c>
      <c r="C6531" s="2" t="s">
        <v>14388</v>
      </c>
      <c r="D6531" s="6" t="str">
        <f>+_xlfn.CONCAT(Table13456[[#This Row],[phase1]],Table13456[[#This Row],[phase2]],Table13456[[#This Row],[phase3]],Table13456[[#This Row],[phase4]])</f>
        <v>1700141330</v>
      </c>
      <c r="E6531" s="2" t="str">
        <f>+Table13456[[#This Row],[DESCRIPTION]]</f>
        <v>ENHANCED HIGHWAY SIGN ASSEMBLY, AC POWERED, F&amp;I OVERHEAD MOUNT, ELECTRONIC DISPLAY SIGN</v>
      </c>
      <c r="F6531" s="2" t="str">
        <f>+LEFT(Table13456[[#This Row],[PAY ITEM]],1)</f>
        <v>0</v>
      </c>
      <c r="G6531" s="2" t="str">
        <f>IF(Table13456[[#This Row],[first]]="0",SUBSTITUTE(TRIM(MID(B6531, 2, 3))," ","0"),SUBSTITUTE(TRIM(MID(B6531, 1, 3))," ","0"))</f>
        <v>700</v>
      </c>
      <c r="H6531" s="2" t="str">
        <f>IF(Table13456[[#This Row],[first]]="0",SUBSTITUTE(TRIM(MID(B6531, 5, 3))," ","0"),SUBSTITUTE(TRIM(MID(B6531, 4, 3))," ","0"))</f>
        <v>141</v>
      </c>
      <c r="I6531" s="2" t="str">
        <f>IF(Table13456[[#This Row],[first]]="0",SUBSTITUTE(TRIM(MID(B6531, 8, 3))," ","0"),SUBSTITUTE(TRIM(MID(B6531, 7, 3))," ","0"))</f>
        <v>330</v>
      </c>
      <c r="J6531" s="2">
        <v>1</v>
      </c>
      <c r="K6531" s="2" t="str">
        <f t="shared" ref="K6531:K6594" si="306">IF(LEN(G6531) = 3, G6531, TEXT(IF(LEN(G6531) = 2, "0" &amp; G6531, "00" &amp; G6531), "000"))</f>
        <v>700</v>
      </c>
      <c r="L6531" s="2" t="str">
        <f t="shared" ref="L6531:L6594" si="307">IF(LEN(H6531) = 3, H6531, TEXT(IF(LEN(H6531) = 2, "0" &amp; H6531, "00" &amp; H6531), "000"))</f>
        <v>141</v>
      </c>
      <c r="M6531" s="2" t="str">
        <f t="shared" ref="M6531:M6594" si="308">IF(LEN(I6531) = 3, I6531, TEXT(IF(LEN(I6531) = 2, "0" &amp; I6531, "00" &amp; I6531), "000"))</f>
        <v>330</v>
      </c>
    </row>
    <row r="6532" spans="2:13" x14ac:dyDescent="0.25">
      <c r="B6532" s="2" t="s">
        <v>3045</v>
      </c>
      <c r="C6532" s="2" t="s">
        <v>3046</v>
      </c>
      <c r="D6532" s="6" t="str">
        <f>+_xlfn.CONCAT(Table13456[[#This Row],[phase1]],Table13456[[#This Row],[phase2]],Table13456[[#This Row],[phase3]],Table13456[[#This Row],[phase4]])</f>
        <v>1700141331</v>
      </c>
      <c r="E6532" s="2" t="str">
        <f>+Table13456[[#This Row],[DESCRIPTION]]</f>
        <v>ENHANCED HWY SIGN ASSEMBLY, AC POWERED, F&amp;I OVERHEAD MOUNT, ELECTRONIC DISPLAY SIGN, W/UP TO 12 SF OF STATIC SIGN PANELS</v>
      </c>
      <c r="F6532" s="2" t="str">
        <f>+LEFT(Table13456[[#This Row],[PAY ITEM]],1)</f>
        <v>0</v>
      </c>
      <c r="G6532" s="2" t="str">
        <f>IF(Table13456[[#This Row],[first]]="0",SUBSTITUTE(TRIM(MID(B6532, 2, 3))," ","0"),SUBSTITUTE(TRIM(MID(B6532, 1, 3))," ","0"))</f>
        <v>700</v>
      </c>
      <c r="H6532" s="2" t="str">
        <f>IF(Table13456[[#This Row],[first]]="0",SUBSTITUTE(TRIM(MID(B6532, 5, 3))," ","0"),SUBSTITUTE(TRIM(MID(B6532, 4, 3))," ","0"))</f>
        <v>141</v>
      </c>
      <c r="I6532" s="2" t="str">
        <f>IF(Table13456[[#This Row],[first]]="0",SUBSTITUTE(TRIM(MID(B6532, 8, 3))," ","0"),SUBSTITUTE(TRIM(MID(B6532, 7, 3))," ","0"))</f>
        <v>331</v>
      </c>
      <c r="J6532" s="2">
        <v>1</v>
      </c>
      <c r="K6532" s="2" t="str">
        <f t="shared" si="306"/>
        <v>700</v>
      </c>
      <c r="L6532" s="2" t="str">
        <f t="shared" si="307"/>
        <v>141</v>
      </c>
      <c r="M6532" s="2" t="str">
        <f t="shared" si="308"/>
        <v>331</v>
      </c>
    </row>
    <row r="6533" spans="2:13" x14ac:dyDescent="0.25">
      <c r="B6533" s="2" t="s">
        <v>14389</v>
      </c>
      <c r="C6533" s="2" t="s">
        <v>14390</v>
      </c>
      <c r="D6533" s="6" t="str">
        <f>+_xlfn.CONCAT(Table13456[[#This Row],[phase1]],Table13456[[#This Row],[phase2]],Table13456[[#This Row],[phase3]],Table13456[[#This Row],[phase4]])</f>
        <v>1700141340</v>
      </c>
      <c r="E6533" s="2" t="str">
        <f>+Table13456[[#This Row],[DESCRIPTION]]</f>
        <v>ENHANCED HIGHWAY SIGN ASSEMBLY, AC POWERED, F&amp;I OVERHEAD MOUNT, HIGHLIGHTED SIGN &lt;12 SF</v>
      </c>
      <c r="F6533" s="2" t="str">
        <f>+LEFT(Table13456[[#This Row],[PAY ITEM]],1)</f>
        <v>0</v>
      </c>
      <c r="G6533" s="2" t="str">
        <f>IF(Table13456[[#This Row],[first]]="0",SUBSTITUTE(TRIM(MID(B6533, 2, 3))," ","0"),SUBSTITUTE(TRIM(MID(B6533, 1, 3))," ","0"))</f>
        <v>700</v>
      </c>
      <c r="H6533" s="2" t="str">
        <f>IF(Table13456[[#This Row],[first]]="0",SUBSTITUTE(TRIM(MID(B6533, 5, 3))," ","0"),SUBSTITUTE(TRIM(MID(B6533, 4, 3))," ","0"))</f>
        <v>141</v>
      </c>
      <c r="I6533" s="2" t="str">
        <f>IF(Table13456[[#This Row],[first]]="0",SUBSTITUTE(TRIM(MID(B6533, 8, 3))," ","0"),SUBSTITUTE(TRIM(MID(B6533, 7, 3))," ","0"))</f>
        <v>340</v>
      </c>
      <c r="J6533" s="2">
        <v>1</v>
      </c>
      <c r="K6533" s="2" t="str">
        <f t="shared" si="306"/>
        <v>700</v>
      </c>
      <c r="L6533" s="2" t="str">
        <f t="shared" si="307"/>
        <v>141</v>
      </c>
      <c r="M6533" s="2" t="str">
        <f t="shared" si="308"/>
        <v>340</v>
      </c>
    </row>
    <row r="6534" spans="2:13" x14ac:dyDescent="0.25">
      <c r="B6534" s="2" t="s">
        <v>3047</v>
      </c>
      <c r="C6534" s="2" t="s">
        <v>3048</v>
      </c>
      <c r="D6534" s="6" t="str">
        <f>+_xlfn.CONCAT(Table13456[[#This Row],[phase1]],Table13456[[#This Row],[phase2]],Table13456[[#This Row],[phase3]],Table13456[[#This Row],[phase4]])</f>
        <v>1700141360</v>
      </c>
      <c r="E6534" s="2" t="str">
        <f>+Table13456[[#This Row],[DESCRIPTION]]</f>
        <v>ENHANCED HIGHWAY SIGN ASSEMBLY, AC POWERED, F&amp;I OVERHEAD MOUNT, BLANK OUT SIGN &lt;12 SF</v>
      </c>
      <c r="F6534" s="2" t="str">
        <f>+LEFT(Table13456[[#This Row],[PAY ITEM]],1)</f>
        <v>0</v>
      </c>
      <c r="G6534" s="2" t="str">
        <f>IF(Table13456[[#This Row],[first]]="0",SUBSTITUTE(TRIM(MID(B6534, 2, 3))," ","0"),SUBSTITUTE(TRIM(MID(B6534, 1, 3))," ","0"))</f>
        <v>700</v>
      </c>
      <c r="H6534" s="2" t="str">
        <f>IF(Table13456[[#This Row],[first]]="0",SUBSTITUTE(TRIM(MID(B6534, 5, 3))," ","0"),SUBSTITUTE(TRIM(MID(B6534, 4, 3))," ","0"))</f>
        <v>141</v>
      </c>
      <c r="I6534" s="2" t="str">
        <f>IF(Table13456[[#This Row],[first]]="0",SUBSTITUTE(TRIM(MID(B6534, 8, 3))," ","0"),SUBSTITUTE(TRIM(MID(B6534, 7, 3))," ","0"))</f>
        <v>360</v>
      </c>
      <c r="J6534" s="2">
        <v>1</v>
      </c>
      <c r="K6534" s="2" t="str">
        <f t="shared" si="306"/>
        <v>700</v>
      </c>
      <c r="L6534" s="2" t="str">
        <f t="shared" si="307"/>
        <v>141</v>
      </c>
      <c r="M6534" s="2" t="str">
        <f t="shared" si="308"/>
        <v>360</v>
      </c>
    </row>
    <row r="6535" spans="2:13" x14ac:dyDescent="0.25">
      <c r="B6535" s="2" t="s">
        <v>14391</v>
      </c>
      <c r="C6535" s="2" t="s">
        <v>14392</v>
      </c>
      <c r="D6535" s="6" t="str">
        <f>+_xlfn.CONCAT(Table13456[[#This Row],[phase1]],Table13456[[#This Row],[phase2]],Table13456[[#This Row],[phase3]],Table13456[[#This Row],[phase4]])</f>
        <v>1700141390</v>
      </c>
      <c r="E6535" s="2" t="str">
        <f>+Table13456[[#This Row],[DESCRIPTION]]</f>
        <v>ENHANCED HIGHWAY SIGN ASSEMBLY, AC POWERED, F&amp;I OVERHEAD MOUNT, BLANK OUT SIGN 12-16 SF</v>
      </c>
      <c r="F6535" s="2" t="str">
        <f>+LEFT(Table13456[[#This Row],[PAY ITEM]],1)</f>
        <v>0</v>
      </c>
      <c r="G6535" s="2" t="str">
        <f>IF(Table13456[[#This Row],[first]]="0",SUBSTITUTE(TRIM(MID(B6535, 2, 3))," ","0"),SUBSTITUTE(TRIM(MID(B6535, 1, 3))," ","0"))</f>
        <v>700</v>
      </c>
      <c r="H6535" s="2" t="str">
        <f>IF(Table13456[[#This Row],[first]]="0",SUBSTITUTE(TRIM(MID(B6535, 5, 3))," ","0"),SUBSTITUTE(TRIM(MID(B6535, 4, 3))," ","0"))</f>
        <v>141</v>
      </c>
      <c r="I6535" s="2" t="str">
        <f>IF(Table13456[[#This Row],[first]]="0",SUBSTITUTE(TRIM(MID(B6535, 8, 3))," ","0"),SUBSTITUTE(TRIM(MID(B6535, 7, 3))," ","0"))</f>
        <v>390</v>
      </c>
      <c r="J6535" s="2">
        <v>1</v>
      </c>
      <c r="K6535" s="2" t="str">
        <f t="shared" si="306"/>
        <v>700</v>
      </c>
      <c r="L6535" s="2" t="str">
        <f t="shared" si="307"/>
        <v>141</v>
      </c>
      <c r="M6535" s="2" t="str">
        <f t="shared" si="308"/>
        <v>390</v>
      </c>
    </row>
    <row r="6536" spans="2:13" x14ac:dyDescent="0.25">
      <c r="B6536" s="2" t="s">
        <v>3049</v>
      </c>
      <c r="C6536" s="2" t="s">
        <v>3050</v>
      </c>
      <c r="D6536" s="6" t="str">
        <f>+_xlfn.CONCAT(Table13456[[#This Row],[phase1]],Table13456[[#This Row],[phase2]],Table13456[[#This Row],[phase3]],Table13456[[#This Row],[phase4]])</f>
        <v>1700141411</v>
      </c>
      <c r="E6536" s="2" t="str">
        <f>+Table13456[[#This Row],[DESCRIPTION]]</f>
        <v>ENHANCED HIGHWAY SIGN ASSEMBLY, AC POWERED, F&amp;I BARRIER SIDE MOUNT, W/BEACON, UP TO 12 SF OF STATIC SIGN PANELS</v>
      </c>
      <c r="F6536" s="2" t="str">
        <f>+LEFT(Table13456[[#This Row],[PAY ITEM]],1)</f>
        <v>0</v>
      </c>
      <c r="G6536" s="2" t="str">
        <f>IF(Table13456[[#This Row],[first]]="0",SUBSTITUTE(TRIM(MID(B6536, 2, 3))," ","0"),SUBSTITUTE(TRIM(MID(B6536, 1, 3))," ","0"))</f>
        <v>700</v>
      </c>
      <c r="H6536" s="2" t="str">
        <f>IF(Table13456[[#This Row],[first]]="0",SUBSTITUTE(TRIM(MID(B6536, 5, 3))," ","0"),SUBSTITUTE(TRIM(MID(B6536, 4, 3))," ","0"))</f>
        <v>141</v>
      </c>
      <c r="I6536" s="2" t="str">
        <f>IF(Table13456[[#This Row],[first]]="0",SUBSTITUTE(TRIM(MID(B6536, 8, 3))," ","0"),SUBSTITUTE(TRIM(MID(B6536, 7, 3))," ","0"))</f>
        <v>411</v>
      </c>
      <c r="J6536" s="2">
        <v>1</v>
      </c>
      <c r="K6536" s="2" t="str">
        <f t="shared" si="306"/>
        <v>700</v>
      </c>
      <c r="L6536" s="2" t="str">
        <f t="shared" si="307"/>
        <v>141</v>
      </c>
      <c r="M6536" s="2" t="str">
        <f t="shared" si="308"/>
        <v>411</v>
      </c>
    </row>
    <row r="6537" spans="2:13" x14ac:dyDescent="0.25">
      <c r="B6537" s="2" t="s">
        <v>3051</v>
      </c>
      <c r="C6537" s="2" t="s">
        <v>3052</v>
      </c>
      <c r="D6537" s="6" t="str">
        <f>+_xlfn.CONCAT(Table13456[[#This Row],[phase1]],Table13456[[#This Row],[phase2]],Table13456[[#This Row],[phase3]],Table13456[[#This Row],[phase4]])</f>
        <v>1700141440</v>
      </c>
      <c r="E6537" s="2" t="str">
        <f>+Table13456[[#This Row],[DESCRIPTION]]</f>
        <v>ENHANCED HIGHWAY SIGN ASSEMBLY, AC POWERED, F&amp;I BARRIER SIDE MOUNT, HIGHLIGHTED SIGN &lt;12 SF</v>
      </c>
      <c r="F6537" s="2" t="str">
        <f>+LEFT(Table13456[[#This Row],[PAY ITEM]],1)</f>
        <v>0</v>
      </c>
      <c r="G6537" s="2" t="str">
        <f>IF(Table13456[[#This Row],[first]]="0",SUBSTITUTE(TRIM(MID(B6537, 2, 3))," ","0"),SUBSTITUTE(TRIM(MID(B6537, 1, 3))," ","0"))</f>
        <v>700</v>
      </c>
      <c r="H6537" s="2" t="str">
        <f>IF(Table13456[[#This Row],[first]]="0",SUBSTITUTE(TRIM(MID(B6537, 5, 3))," ","0"),SUBSTITUTE(TRIM(MID(B6537, 4, 3))," ","0"))</f>
        <v>141</v>
      </c>
      <c r="I6537" s="2" t="str">
        <f>IF(Table13456[[#This Row],[first]]="0",SUBSTITUTE(TRIM(MID(B6537, 8, 3))," ","0"),SUBSTITUTE(TRIM(MID(B6537, 7, 3))," ","0"))</f>
        <v>440</v>
      </c>
      <c r="J6537" s="2">
        <v>1</v>
      </c>
      <c r="K6537" s="2" t="str">
        <f t="shared" si="306"/>
        <v>700</v>
      </c>
      <c r="L6537" s="2" t="str">
        <f t="shared" si="307"/>
        <v>141</v>
      </c>
      <c r="M6537" s="2" t="str">
        <f t="shared" si="308"/>
        <v>440</v>
      </c>
    </row>
    <row r="6538" spans="2:13" x14ac:dyDescent="0.25">
      <c r="B6538" s="2" t="s">
        <v>14393</v>
      </c>
      <c r="C6538" s="2" t="s">
        <v>14394</v>
      </c>
      <c r="D6538" s="6" t="str">
        <f>+_xlfn.CONCAT(Table13456[[#This Row],[phase1]],Table13456[[#This Row],[phase2]],Table13456[[#This Row],[phase3]],Table13456[[#This Row],[phase4]])</f>
        <v>1700141441</v>
      </c>
      <c r="E6538" s="2" t="str">
        <f>+Table13456[[#This Row],[DESCRIPTION]]</f>
        <v>ENHANCED HWY SIGN ASSEMBLY, AC POWERED, F&amp;I BARRIER SIDE MOUNT, W/HIGHLIGHTED SIGN &lt;12 SF, UP TO 12 SF OF STATIC PANELS</v>
      </c>
      <c r="F6538" s="2" t="str">
        <f>+LEFT(Table13456[[#This Row],[PAY ITEM]],1)</f>
        <v>0</v>
      </c>
      <c r="G6538" s="2" t="str">
        <f>IF(Table13456[[#This Row],[first]]="0",SUBSTITUTE(TRIM(MID(B6538, 2, 3))," ","0"),SUBSTITUTE(TRIM(MID(B6538, 1, 3))," ","0"))</f>
        <v>700</v>
      </c>
      <c r="H6538" s="2" t="str">
        <f>IF(Table13456[[#This Row],[first]]="0",SUBSTITUTE(TRIM(MID(B6538, 5, 3))," ","0"),SUBSTITUTE(TRIM(MID(B6538, 4, 3))," ","0"))</f>
        <v>141</v>
      </c>
      <c r="I6538" s="2" t="str">
        <f>IF(Table13456[[#This Row],[first]]="0",SUBSTITUTE(TRIM(MID(B6538, 8, 3))," ","0"),SUBSTITUTE(TRIM(MID(B6538, 7, 3))," ","0"))</f>
        <v>441</v>
      </c>
      <c r="J6538" s="2">
        <v>1</v>
      </c>
      <c r="K6538" s="2" t="str">
        <f t="shared" si="306"/>
        <v>700</v>
      </c>
      <c r="L6538" s="2" t="str">
        <f t="shared" si="307"/>
        <v>141</v>
      </c>
      <c r="M6538" s="2" t="str">
        <f t="shared" si="308"/>
        <v>441</v>
      </c>
    </row>
    <row r="6539" spans="2:13" x14ac:dyDescent="0.25">
      <c r="B6539" s="2" t="s">
        <v>14395</v>
      </c>
      <c r="C6539" s="2" t="s">
        <v>14396</v>
      </c>
      <c r="D6539" s="6" t="str">
        <f>+_xlfn.CONCAT(Table13456[[#This Row],[phase1]],Table13456[[#This Row],[phase2]],Table13456[[#This Row],[phase3]],Table13456[[#This Row],[phase4]])</f>
        <v>1700141442</v>
      </c>
      <c r="E6539" s="2" t="str">
        <f>+Table13456[[#This Row],[DESCRIPTION]]</f>
        <v>ENHANCED HWY SIGN ASSEMBLY, AC POWERED, F&amp;I BARRIER SIDE MOUNT, W/HIGHLIGHTED SIGN &lt;12 SF, 12-20 SF OF STATIC PANELS</v>
      </c>
      <c r="F6539" s="2" t="str">
        <f>+LEFT(Table13456[[#This Row],[PAY ITEM]],1)</f>
        <v>0</v>
      </c>
      <c r="G6539" s="2" t="str">
        <f>IF(Table13456[[#This Row],[first]]="0",SUBSTITUTE(TRIM(MID(B6539, 2, 3))," ","0"),SUBSTITUTE(TRIM(MID(B6539, 1, 3))," ","0"))</f>
        <v>700</v>
      </c>
      <c r="H6539" s="2" t="str">
        <f>IF(Table13456[[#This Row],[first]]="0",SUBSTITUTE(TRIM(MID(B6539, 5, 3))," ","0"),SUBSTITUTE(TRIM(MID(B6539, 4, 3))," ","0"))</f>
        <v>141</v>
      </c>
      <c r="I6539" s="2" t="str">
        <f>IF(Table13456[[#This Row],[first]]="0",SUBSTITUTE(TRIM(MID(B6539, 8, 3))," ","0"),SUBSTITUTE(TRIM(MID(B6539, 7, 3))," ","0"))</f>
        <v>442</v>
      </c>
      <c r="J6539" s="2">
        <v>1</v>
      </c>
      <c r="K6539" s="2" t="str">
        <f t="shared" si="306"/>
        <v>700</v>
      </c>
      <c r="L6539" s="2" t="str">
        <f t="shared" si="307"/>
        <v>141</v>
      </c>
      <c r="M6539" s="2" t="str">
        <f t="shared" si="308"/>
        <v>442</v>
      </c>
    </row>
    <row r="6540" spans="2:13" x14ac:dyDescent="0.25">
      <c r="B6540" s="2" t="s">
        <v>14397</v>
      </c>
      <c r="C6540" s="2" t="s">
        <v>14398</v>
      </c>
      <c r="D6540" s="6" t="str">
        <f>+_xlfn.CONCAT(Table13456[[#This Row],[phase1]],Table13456[[#This Row],[phase2]],Table13456[[#This Row],[phase3]],Table13456[[#This Row],[phase4]])</f>
        <v>1700141510</v>
      </c>
      <c r="E6540" s="2" t="str">
        <f>+Table13456[[#This Row],[DESCRIPTION]]</f>
        <v>ENHANCED HIGHWAY SIGN ASSEMBLY, AC POWERED, RETROFIT EXISTING GROUND MOUNT, 1 BEACON</v>
      </c>
      <c r="F6540" s="2" t="str">
        <f>+LEFT(Table13456[[#This Row],[PAY ITEM]],1)</f>
        <v>0</v>
      </c>
      <c r="G6540" s="2" t="str">
        <f>IF(Table13456[[#This Row],[first]]="0",SUBSTITUTE(TRIM(MID(B6540, 2, 3))," ","0"),SUBSTITUTE(TRIM(MID(B6540, 1, 3))," ","0"))</f>
        <v>700</v>
      </c>
      <c r="H6540" s="2" t="str">
        <f>IF(Table13456[[#This Row],[first]]="0",SUBSTITUTE(TRIM(MID(B6540, 5, 3))," ","0"),SUBSTITUTE(TRIM(MID(B6540, 4, 3))," ","0"))</f>
        <v>141</v>
      </c>
      <c r="I6540" s="2" t="str">
        <f>IF(Table13456[[#This Row],[first]]="0",SUBSTITUTE(TRIM(MID(B6540, 8, 3))," ","0"),SUBSTITUTE(TRIM(MID(B6540, 7, 3))," ","0"))</f>
        <v>510</v>
      </c>
      <c r="J6540" s="2">
        <v>1</v>
      </c>
      <c r="K6540" s="2" t="str">
        <f t="shared" si="306"/>
        <v>700</v>
      </c>
      <c r="L6540" s="2" t="str">
        <f t="shared" si="307"/>
        <v>141</v>
      </c>
      <c r="M6540" s="2" t="str">
        <f t="shared" si="308"/>
        <v>510</v>
      </c>
    </row>
    <row r="6541" spans="2:13" x14ac:dyDescent="0.25">
      <c r="B6541" s="2" t="s">
        <v>14399</v>
      </c>
      <c r="C6541" s="2" t="s">
        <v>14400</v>
      </c>
      <c r="D6541" s="6" t="str">
        <f>+_xlfn.CONCAT(Table13456[[#This Row],[phase1]],Table13456[[#This Row],[phase2]],Table13456[[#This Row],[phase3]],Table13456[[#This Row],[phase4]])</f>
        <v>1700141520</v>
      </c>
      <c r="E6541" s="2" t="str">
        <f>+Table13456[[#This Row],[DESCRIPTION]]</f>
        <v>ENHANCED HIGHWAY SIGN ASSEMBLY, AC POWERED, RETROFIT EXISTING GROUND MOUNT, 2 BEACONS</v>
      </c>
      <c r="F6541" s="2" t="str">
        <f>+LEFT(Table13456[[#This Row],[PAY ITEM]],1)</f>
        <v>0</v>
      </c>
      <c r="G6541" s="2" t="str">
        <f>IF(Table13456[[#This Row],[first]]="0",SUBSTITUTE(TRIM(MID(B6541, 2, 3))," ","0"),SUBSTITUTE(TRIM(MID(B6541, 1, 3))," ","0"))</f>
        <v>700</v>
      </c>
      <c r="H6541" s="2" t="str">
        <f>IF(Table13456[[#This Row],[first]]="0",SUBSTITUTE(TRIM(MID(B6541, 5, 3))," ","0"),SUBSTITUTE(TRIM(MID(B6541, 4, 3))," ","0"))</f>
        <v>141</v>
      </c>
      <c r="I6541" s="2" t="str">
        <f>IF(Table13456[[#This Row],[first]]="0",SUBSTITUTE(TRIM(MID(B6541, 8, 3))," ","0"),SUBSTITUTE(TRIM(MID(B6541, 7, 3))," ","0"))</f>
        <v>520</v>
      </c>
      <c r="J6541" s="2">
        <v>1</v>
      </c>
      <c r="K6541" s="2" t="str">
        <f t="shared" si="306"/>
        <v>700</v>
      </c>
      <c r="L6541" s="2" t="str">
        <f t="shared" si="307"/>
        <v>141</v>
      </c>
      <c r="M6541" s="2" t="str">
        <f t="shared" si="308"/>
        <v>520</v>
      </c>
    </row>
    <row r="6542" spans="2:13" x14ac:dyDescent="0.25">
      <c r="B6542" s="2" t="s">
        <v>14401</v>
      </c>
      <c r="C6542" s="2" t="s">
        <v>14402</v>
      </c>
      <c r="D6542" s="6" t="str">
        <f>+_xlfn.CONCAT(Table13456[[#This Row],[phase1]],Table13456[[#This Row],[phase2]],Table13456[[#This Row],[phase3]],Table13456[[#This Row],[phase4]])</f>
        <v>1700141610</v>
      </c>
      <c r="E6542" s="2" t="str">
        <f>+Table13456[[#This Row],[DESCRIPTION]]</f>
        <v>ENHANCED HIGHWAY SIGN ASSEMBLY, AC POWERED, RETROFIT EXISTING OVERHEAD MOUNT, 1 BEACON</v>
      </c>
      <c r="F6542" s="2" t="str">
        <f>+LEFT(Table13456[[#This Row],[PAY ITEM]],1)</f>
        <v>0</v>
      </c>
      <c r="G6542" s="2" t="str">
        <f>IF(Table13456[[#This Row],[first]]="0",SUBSTITUTE(TRIM(MID(B6542, 2, 3))," ","0"),SUBSTITUTE(TRIM(MID(B6542, 1, 3))," ","0"))</f>
        <v>700</v>
      </c>
      <c r="H6542" s="2" t="str">
        <f>IF(Table13456[[#This Row],[first]]="0",SUBSTITUTE(TRIM(MID(B6542, 5, 3))," ","0"),SUBSTITUTE(TRIM(MID(B6542, 4, 3))," ","0"))</f>
        <v>141</v>
      </c>
      <c r="I6542" s="2" t="str">
        <f>IF(Table13456[[#This Row],[first]]="0",SUBSTITUTE(TRIM(MID(B6542, 8, 3))," ","0"),SUBSTITUTE(TRIM(MID(B6542, 7, 3))," ","0"))</f>
        <v>610</v>
      </c>
      <c r="J6542" s="2">
        <v>1</v>
      </c>
      <c r="K6542" s="2" t="str">
        <f t="shared" si="306"/>
        <v>700</v>
      </c>
      <c r="L6542" s="2" t="str">
        <f t="shared" si="307"/>
        <v>141</v>
      </c>
      <c r="M6542" s="2" t="str">
        <f t="shared" si="308"/>
        <v>610</v>
      </c>
    </row>
    <row r="6543" spans="2:13" x14ac:dyDescent="0.25">
      <c r="B6543" s="2" t="s">
        <v>14403</v>
      </c>
      <c r="C6543" s="2" t="s">
        <v>14404</v>
      </c>
      <c r="D6543" s="6" t="str">
        <f>+_xlfn.CONCAT(Table13456[[#This Row],[phase1]],Table13456[[#This Row],[phase2]],Table13456[[#This Row],[phase3]],Table13456[[#This Row],[phase4]])</f>
        <v>1700141620</v>
      </c>
      <c r="E6543" s="2" t="str">
        <f>+Table13456[[#This Row],[DESCRIPTION]]</f>
        <v>ENHANCED HIGHWAY SIGN ASSEMBLY, AC POWERED, RETROFIT EXISTING OVERHEAD MOUNT, 2 BEACONS</v>
      </c>
      <c r="F6543" s="2" t="str">
        <f>+LEFT(Table13456[[#This Row],[PAY ITEM]],1)</f>
        <v>0</v>
      </c>
      <c r="G6543" s="2" t="str">
        <f>IF(Table13456[[#This Row],[first]]="0",SUBSTITUTE(TRIM(MID(B6543, 2, 3))," ","0"),SUBSTITUTE(TRIM(MID(B6543, 1, 3))," ","0"))</f>
        <v>700</v>
      </c>
      <c r="H6543" s="2" t="str">
        <f>IF(Table13456[[#This Row],[first]]="0",SUBSTITUTE(TRIM(MID(B6543, 5, 3))," ","0"),SUBSTITUTE(TRIM(MID(B6543, 4, 3))," ","0"))</f>
        <v>141</v>
      </c>
      <c r="I6543" s="2" t="str">
        <f>IF(Table13456[[#This Row],[first]]="0",SUBSTITUTE(TRIM(MID(B6543, 8, 3))," ","0"),SUBSTITUTE(TRIM(MID(B6543, 7, 3))," ","0"))</f>
        <v>620</v>
      </c>
      <c r="J6543" s="2">
        <v>1</v>
      </c>
      <c r="K6543" s="2" t="str">
        <f t="shared" si="306"/>
        <v>700</v>
      </c>
      <c r="L6543" s="2" t="str">
        <f t="shared" si="307"/>
        <v>141</v>
      </c>
      <c r="M6543" s="2" t="str">
        <f t="shared" si="308"/>
        <v>620</v>
      </c>
    </row>
    <row r="6544" spans="2:13" x14ac:dyDescent="0.25">
      <c r="B6544" s="2" t="s">
        <v>14405</v>
      </c>
      <c r="C6544" s="2" t="s">
        <v>14406</v>
      </c>
      <c r="D6544" s="6" t="str">
        <f>+_xlfn.CONCAT(Table13456[[#This Row],[phase1]],Table13456[[#This Row],[phase2]],Table13456[[#This Row],[phase3]],Table13456[[#This Row],[phase4]])</f>
        <v>1700141731</v>
      </c>
      <c r="E6544" s="2" t="str">
        <f>+Table13456[[#This Row],[DESCRIPTION]]</f>
        <v>ENHANCED HIGHWAY SIGN ASSEMBLY, AC POWERED, INSTALL, W/EDS, UP TO 12 SF OF STATIC SIGN PANELS</v>
      </c>
      <c r="F6544" s="2" t="str">
        <f>+LEFT(Table13456[[#This Row],[PAY ITEM]],1)</f>
        <v>0</v>
      </c>
      <c r="G6544" s="2" t="str">
        <f>IF(Table13456[[#This Row],[first]]="0",SUBSTITUTE(TRIM(MID(B6544, 2, 3))," ","0"),SUBSTITUTE(TRIM(MID(B6544, 1, 3))," ","0"))</f>
        <v>700</v>
      </c>
      <c r="H6544" s="2" t="str">
        <f>IF(Table13456[[#This Row],[first]]="0",SUBSTITUTE(TRIM(MID(B6544, 5, 3))," ","0"),SUBSTITUTE(TRIM(MID(B6544, 4, 3))," ","0"))</f>
        <v>141</v>
      </c>
      <c r="I6544" s="2" t="str">
        <f>IF(Table13456[[#This Row],[first]]="0",SUBSTITUTE(TRIM(MID(B6544, 8, 3))," ","0"),SUBSTITUTE(TRIM(MID(B6544, 7, 3))," ","0"))</f>
        <v>731</v>
      </c>
      <c r="J6544" s="2">
        <v>1</v>
      </c>
      <c r="K6544" s="2" t="str">
        <f t="shared" si="306"/>
        <v>700</v>
      </c>
      <c r="L6544" s="2" t="str">
        <f t="shared" si="307"/>
        <v>141</v>
      </c>
      <c r="M6544" s="2" t="str">
        <f t="shared" si="308"/>
        <v>731</v>
      </c>
    </row>
    <row r="6545" spans="2:13" x14ac:dyDescent="0.25">
      <c r="B6545" s="2" t="s">
        <v>14407</v>
      </c>
      <c r="C6545" s="2" t="s">
        <v>14408</v>
      </c>
      <c r="D6545" s="6" t="str">
        <f>+_xlfn.CONCAT(Table13456[[#This Row],[phase1]],Table13456[[#This Row],[phase2]],Table13456[[#This Row],[phase3]],Table13456[[#This Row],[phase4]])</f>
        <v>1700141732</v>
      </c>
      <c r="E6545" s="2" t="str">
        <f>+Table13456[[#This Row],[DESCRIPTION]]</f>
        <v>ENHANCED HIGHWAY SIGN ASSEMBLY, AC POWERED, INSTALL, W/EDS, 12-20 SF OF STATIC SIGN PANELS</v>
      </c>
      <c r="F6545" s="2" t="str">
        <f>+LEFT(Table13456[[#This Row],[PAY ITEM]],1)</f>
        <v>0</v>
      </c>
      <c r="G6545" s="2" t="str">
        <f>IF(Table13456[[#This Row],[first]]="0",SUBSTITUTE(TRIM(MID(B6545, 2, 3))," ","0"),SUBSTITUTE(TRIM(MID(B6545, 1, 3))," ","0"))</f>
        <v>700</v>
      </c>
      <c r="H6545" s="2" t="str">
        <f>IF(Table13456[[#This Row],[first]]="0",SUBSTITUTE(TRIM(MID(B6545, 5, 3))," ","0"),SUBSTITUTE(TRIM(MID(B6545, 4, 3))," ","0"))</f>
        <v>141</v>
      </c>
      <c r="I6545" s="2" t="str">
        <f>IF(Table13456[[#This Row],[first]]="0",SUBSTITUTE(TRIM(MID(B6545, 8, 3))," ","0"),SUBSTITUTE(TRIM(MID(B6545, 7, 3))," ","0"))</f>
        <v>732</v>
      </c>
      <c r="J6545" s="2">
        <v>1</v>
      </c>
      <c r="K6545" s="2" t="str">
        <f t="shared" si="306"/>
        <v>700</v>
      </c>
      <c r="L6545" s="2" t="str">
        <f t="shared" si="307"/>
        <v>141</v>
      </c>
      <c r="M6545" s="2" t="str">
        <f t="shared" si="308"/>
        <v>732</v>
      </c>
    </row>
    <row r="6546" spans="2:13" x14ac:dyDescent="0.25">
      <c r="B6546" s="2" t="s">
        <v>14409</v>
      </c>
      <c r="C6546" s="2" t="s">
        <v>14410</v>
      </c>
      <c r="D6546" s="6" t="str">
        <f>+_xlfn.CONCAT(Table13456[[#This Row],[phase1]],Table13456[[#This Row],[phase2]],Table13456[[#This Row],[phase3]],Table13456[[#This Row],[phase4]])</f>
        <v>1700141733</v>
      </c>
      <c r="E6546" s="2" t="str">
        <f>+Table13456[[#This Row],[DESCRIPTION]]</f>
        <v>ENHANCED HIGHWAY SIGN ASSEMBLY, AC POWERED, INSTALL, W/EDS, 21-30 SF OF STATIC SIGN PANELS</v>
      </c>
      <c r="F6546" s="2" t="str">
        <f>+LEFT(Table13456[[#This Row],[PAY ITEM]],1)</f>
        <v>0</v>
      </c>
      <c r="G6546" s="2" t="str">
        <f>IF(Table13456[[#This Row],[first]]="0",SUBSTITUTE(TRIM(MID(B6546, 2, 3))," ","0"),SUBSTITUTE(TRIM(MID(B6546, 1, 3))," ","0"))</f>
        <v>700</v>
      </c>
      <c r="H6546" s="2" t="str">
        <f>IF(Table13456[[#This Row],[first]]="0",SUBSTITUTE(TRIM(MID(B6546, 5, 3))," ","0"),SUBSTITUTE(TRIM(MID(B6546, 4, 3))," ","0"))</f>
        <v>141</v>
      </c>
      <c r="I6546" s="2" t="str">
        <f>IF(Table13456[[#This Row],[first]]="0",SUBSTITUTE(TRIM(MID(B6546, 8, 3))," ","0"),SUBSTITUTE(TRIM(MID(B6546, 7, 3))," ","0"))</f>
        <v>733</v>
      </c>
      <c r="J6546" s="2">
        <v>1</v>
      </c>
      <c r="K6546" s="2" t="str">
        <f t="shared" si="306"/>
        <v>700</v>
      </c>
      <c r="L6546" s="2" t="str">
        <f t="shared" si="307"/>
        <v>141</v>
      </c>
      <c r="M6546" s="2" t="str">
        <f t="shared" si="308"/>
        <v>733</v>
      </c>
    </row>
    <row r="6547" spans="2:13" x14ac:dyDescent="0.25">
      <c r="B6547" s="2" t="s">
        <v>14411</v>
      </c>
      <c r="C6547" s="2" t="s">
        <v>14412</v>
      </c>
      <c r="D6547" s="6" t="str">
        <f>+_xlfn.CONCAT(Table13456[[#This Row],[phase1]],Table13456[[#This Row],[phase2]],Table13456[[#This Row],[phase3]],Table13456[[#This Row],[phase4]])</f>
        <v>1700141750</v>
      </c>
      <c r="E6547" s="2" t="str">
        <f>+Table13456[[#This Row],[DESCRIPTION]]</f>
        <v>ENHANCED HIGHWAY SIGN ASSEMBLY, AC POWERED, INSTALL, HIGHLIGHTED SIGN 12-20 SF</v>
      </c>
      <c r="F6547" s="2" t="str">
        <f>+LEFT(Table13456[[#This Row],[PAY ITEM]],1)</f>
        <v>0</v>
      </c>
      <c r="G6547" s="2" t="str">
        <f>IF(Table13456[[#This Row],[first]]="0",SUBSTITUTE(TRIM(MID(B6547, 2, 3))," ","0"),SUBSTITUTE(TRIM(MID(B6547, 1, 3))," ","0"))</f>
        <v>700</v>
      </c>
      <c r="H6547" s="2" t="str">
        <f>IF(Table13456[[#This Row],[first]]="0",SUBSTITUTE(TRIM(MID(B6547, 5, 3))," ","0"),SUBSTITUTE(TRIM(MID(B6547, 4, 3))," ","0"))</f>
        <v>141</v>
      </c>
      <c r="I6547" s="2" t="str">
        <f>IF(Table13456[[#This Row],[first]]="0",SUBSTITUTE(TRIM(MID(B6547, 8, 3))," ","0"),SUBSTITUTE(TRIM(MID(B6547, 7, 3))," ","0"))</f>
        <v>750</v>
      </c>
      <c r="J6547" s="2">
        <v>1</v>
      </c>
      <c r="K6547" s="2" t="str">
        <f t="shared" si="306"/>
        <v>700</v>
      </c>
      <c r="L6547" s="2" t="str">
        <f t="shared" si="307"/>
        <v>141</v>
      </c>
      <c r="M6547" s="2" t="str">
        <f t="shared" si="308"/>
        <v>750</v>
      </c>
    </row>
    <row r="6548" spans="2:13" x14ac:dyDescent="0.25">
      <c r="B6548" s="2" t="s">
        <v>14413</v>
      </c>
      <c r="C6548" s="2" t="s">
        <v>14414</v>
      </c>
      <c r="D6548" s="6" t="str">
        <f>+_xlfn.CONCAT(Table13456[[#This Row],[phase1]],Table13456[[#This Row],[phase2]],Table13456[[#This Row],[phase3]],Table13456[[#This Row],[phase4]])</f>
        <v>1700141771</v>
      </c>
      <c r="E6548" s="2" t="str">
        <f>+Table13456[[#This Row],[DESCRIPTION]]</f>
        <v>ENHANCED HIGHWAY SIGN ASSEMBLY, AC POWERED, INSTALL, W/EDS AND BEACON, UP TO 12 SF OF STATIC SIGN PANELS</v>
      </c>
      <c r="F6548" s="2" t="str">
        <f>+LEFT(Table13456[[#This Row],[PAY ITEM]],1)</f>
        <v>0</v>
      </c>
      <c r="G6548" s="2" t="str">
        <f>IF(Table13456[[#This Row],[first]]="0",SUBSTITUTE(TRIM(MID(B6548, 2, 3))," ","0"),SUBSTITUTE(TRIM(MID(B6548, 1, 3))," ","0"))</f>
        <v>700</v>
      </c>
      <c r="H6548" s="2" t="str">
        <f>IF(Table13456[[#This Row],[first]]="0",SUBSTITUTE(TRIM(MID(B6548, 5, 3))," ","0"),SUBSTITUTE(TRIM(MID(B6548, 4, 3))," ","0"))</f>
        <v>141</v>
      </c>
      <c r="I6548" s="2" t="str">
        <f>IF(Table13456[[#This Row],[first]]="0",SUBSTITUTE(TRIM(MID(B6548, 8, 3))," ","0"),SUBSTITUTE(TRIM(MID(B6548, 7, 3))," ","0"))</f>
        <v>771</v>
      </c>
      <c r="J6548" s="2">
        <v>1</v>
      </c>
      <c r="K6548" s="2" t="str">
        <f t="shared" si="306"/>
        <v>700</v>
      </c>
      <c r="L6548" s="2" t="str">
        <f t="shared" si="307"/>
        <v>141</v>
      </c>
      <c r="M6548" s="2" t="str">
        <f t="shared" si="308"/>
        <v>771</v>
      </c>
    </row>
    <row r="6549" spans="2:13" x14ac:dyDescent="0.25">
      <c r="B6549" s="2" t="s">
        <v>14415</v>
      </c>
      <c r="C6549" s="2" t="s">
        <v>14416</v>
      </c>
      <c r="D6549" s="6" t="str">
        <f>+_xlfn.CONCAT(Table13456[[#This Row],[phase1]],Table13456[[#This Row],[phase2]],Table13456[[#This Row],[phase3]],Table13456[[#This Row],[phase4]])</f>
        <v>1700141772</v>
      </c>
      <c r="E6549" s="2" t="str">
        <f>+Table13456[[#This Row],[DESCRIPTION]]</f>
        <v>ENHANCED HIGHWAY SIGN ASSEMBLY, AC POWERED, INSTALL, W/EDS AND BEACON, 12-20 SF OF STATIC SIGN PANELS</v>
      </c>
      <c r="F6549" s="2" t="str">
        <f>+LEFT(Table13456[[#This Row],[PAY ITEM]],1)</f>
        <v>0</v>
      </c>
      <c r="G6549" s="2" t="str">
        <f>IF(Table13456[[#This Row],[first]]="0",SUBSTITUTE(TRIM(MID(B6549, 2, 3))," ","0"),SUBSTITUTE(TRIM(MID(B6549, 1, 3))," ","0"))</f>
        <v>700</v>
      </c>
      <c r="H6549" s="2" t="str">
        <f>IF(Table13456[[#This Row],[first]]="0",SUBSTITUTE(TRIM(MID(B6549, 5, 3))," ","0"),SUBSTITUTE(TRIM(MID(B6549, 4, 3))," ","0"))</f>
        <v>141</v>
      </c>
      <c r="I6549" s="2" t="str">
        <f>IF(Table13456[[#This Row],[first]]="0",SUBSTITUTE(TRIM(MID(B6549, 8, 3))," ","0"),SUBSTITUTE(TRIM(MID(B6549, 7, 3))," ","0"))</f>
        <v>772</v>
      </c>
      <c r="J6549" s="2">
        <v>1</v>
      </c>
      <c r="K6549" s="2" t="str">
        <f t="shared" si="306"/>
        <v>700</v>
      </c>
      <c r="L6549" s="2" t="str">
        <f t="shared" si="307"/>
        <v>141</v>
      </c>
      <c r="M6549" s="2" t="str">
        <f t="shared" si="308"/>
        <v>772</v>
      </c>
    </row>
    <row r="6550" spans="2:13" x14ac:dyDescent="0.25">
      <c r="B6550" s="2" t="s">
        <v>14417</v>
      </c>
      <c r="C6550" s="2" t="s">
        <v>14418</v>
      </c>
      <c r="D6550" s="6" t="str">
        <f>+_xlfn.CONCAT(Table13456[[#This Row],[phase1]],Table13456[[#This Row],[phase2]],Table13456[[#This Row],[phase3]],Table13456[[#This Row],[phase4]])</f>
        <v>1700141773</v>
      </c>
      <c r="E6550" s="2" t="str">
        <f>+Table13456[[#This Row],[DESCRIPTION]]</f>
        <v>ENHANCED HIGHWAY SIGN ASSEMBLY, AC POWERED, INSTALL, W/EDS AND BEACON, 21-30 SF OF STATIC SIGN PANELS</v>
      </c>
      <c r="F6550" s="2" t="str">
        <f>+LEFT(Table13456[[#This Row],[PAY ITEM]],1)</f>
        <v>0</v>
      </c>
      <c r="G6550" s="2" t="str">
        <f>IF(Table13456[[#This Row],[first]]="0",SUBSTITUTE(TRIM(MID(B6550, 2, 3))," ","0"),SUBSTITUTE(TRIM(MID(B6550, 1, 3))," ","0"))</f>
        <v>700</v>
      </c>
      <c r="H6550" s="2" t="str">
        <f>IF(Table13456[[#This Row],[first]]="0",SUBSTITUTE(TRIM(MID(B6550, 5, 3))," ","0"),SUBSTITUTE(TRIM(MID(B6550, 4, 3))," ","0"))</f>
        <v>141</v>
      </c>
      <c r="I6550" s="2" t="str">
        <f>IF(Table13456[[#This Row],[first]]="0",SUBSTITUTE(TRIM(MID(B6550, 8, 3))," ","0"),SUBSTITUTE(TRIM(MID(B6550, 7, 3))," ","0"))</f>
        <v>773</v>
      </c>
      <c r="J6550" s="2">
        <v>1</v>
      </c>
      <c r="K6550" s="2" t="str">
        <f t="shared" si="306"/>
        <v>700</v>
      </c>
      <c r="L6550" s="2" t="str">
        <f t="shared" si="307"/>
        <v>141</v>
      </c>
      <c r="M6550" s="2" t="str">
        <f t="shared" si="308"/>
        <v>773</v>
      </c>
    </row>
    <row r="6551" spans="2:13" x14ac:dyDescent="0.25">
      <c r="B6551" s="2" t="s">
        <v>14419</v>
      </c>
      <c r="C6551" s="2" t="s">
        <v>14420</v>
      </c>
      <c r="D6551" s="6" t="str">
        <f>+_xlfn.CONCAT(Table13456[[#This Row],[phase1]],Table13456[[#This Row],[phase2]],Table13456[[#This Row],[phase3]],Table13456[[#This Row],[phase4]])</f>
        <v>1700141801</v>
      </c>
      <c r="E6551" s="2" t="str">
        <f>+Table13456[[#This Row],[DESCRIPTION]]</f>
        <v>ENHANCED HIGHWAY SIGN ASSEMBLY, AC POWERED, RELOCATE BEACON(S), SIGN TO REMAIN</v>
      </c>
      <c r="F6551" s="2" t="str">
        <f>+LEFT(Table13456[[#This Row],[PAY ITEM]],1)</f>
        <v>0</v>
      </c>
      <c r="G6551" s="2" t="str">
        <f>IF(Table13456[[#This Row],[first]]="0",SUBSTITUTE(TRIM(MID(B6551, 2, 3))," ","0"),SUBSTITUTE(TRIM(MID(B6551, 1, 3))," ","0"))</f>
        <v>700</v>
      </c>
      <c r="H6551" s="2" t="str">
        <f>IF(Table13456[[#This Row],[first]]="0",SUBSTITUTE(TRIM(MID(B6551, 5, 3))," ","0"),SUBSTITUTE(TRIM(MID(B6551, 4, 3))," ","0"))</f>
        <v>141</v>
      </c>
      <c r="I6551" s="2" t="str">
        <f>IF(Table13456[[#This Row],[first]]="0",SUBSTITUTE(TRIM(MID(B6551, 8, 3))," ","0"),SUBSTITUTE(TRIM(MID(B6551, 7, 3))," ","0"))</f>
        <v>801</v>
      </c>
      <c r="J6551" s="2">
        <v>1</v>
      </c>
      <c r="K6551" s="2" t="str">
        <f t="shared" si="306"/>
        <v>700</v>
      </c>
      <c r="L6551" s="2" t="str">
        <f t="shared" si="307"/>
        <v>141</v>
      </c>
      <c r="M6551" s="2" t="str">
        <f t="shared" si="308"/>
        <v>801</v>
      </c>
    </row>
    <row r="6552" spans="2:13" x14ac:dyDescent="0.25">
      <c r="B6552" s="2" t="s">
        <v>14421</v>
      </c>
      <c r="C6552" s="2" t="s">
        <v>14422</v>
      </c>
      <c r="D6552" s="6" t="str">
        <f>+_xlfn.CONCAT(Table13456[[#This Row],[phase1]],Table13456[[#This Row],[phase2]],Table13456[[#This Row],[phase3]],Table13456[[#This Row],[phase4]])</f>
        <v>1700141802</v>
      </c>
      <c r="E6552" s="2" t="str">
        <f>+Table13456[[#This Row],[DESCRIPTION]]</f>
        <v>ENHANCED HIGHWAY SIGN ASSEMBLY, AC POWERED, RELOCATE - GROUND MOUNT</v>
      </c>
      <c r="F6552" s="2" t="str">
        <f>+LEFT(Table13456[[#This Row],[PAY ITEM]],1)</f>
        <v>0</v>
      </c>
      <c r="G6552" s="2" t="str">
        <f>IF(Table13456[[#This Row],[first]]="0",SUBSTITUTE(TRIM(MID(B6552, 2, 3))," ","0"),SUBSTITUTE(TRIM(MID(B6552, 1, 3))," ","0"))</f>
        <v>700</v>
      </c>
      <c r="H6552" s="2" t="str">
        <f>IF(Table13456[[#This Row],[first]]="0",SUBSTITUTE(TRIM(MID(B6552, 5, 3))," ","0"),SUBSTITUTE(TRIM(MID(B6552, 4, 3))," ","0"))</f>
        <v>141</v>
      </c>
      <c r="I6552" s="2" t="str">
        <f>IF(Table13456[[#This Row],[first]]="0",SUBSTITUTE(TRIM(MID(B6552, 8, 3))," ","0"),SUBSTITUTE(TRIM(MID(B6552, 7, 3))," ","0"))</f>
        <v>802</v>
      </c>
      <c r="J6552" s="2">
        <v>1</v>
      </c>
      <c r="K6552" s="2" t="str">
        <f t="shared" si="306"/>
        <v>700</v>
      </c>
      <c r="L6552" s="2" t="str">
        <f t="shared" si="307"/>
        <v>141</v>
      </c>
      <c r="M6552" s="2" t="str">
        <f t="shared" si="308"/>
        <v>802</v>
      </c>
    </row>
    <row r="6553" spans="2:13" x14ac:dyDescent="0.25">
      <c r="B6553" s="2" t="s">
        <v>14423</v>
      </c>
      <c r="C6553" s="2" t="s">
        <v>14424</v>
      </c>
      <c r="D6553" s="6" t="str">
        <f>+_xlfn.CONCAT(Table13456[[#This Row],[phase1]],Table13456[[#This Row],[phase2]],Table13456[[#This Row],[phase3]],Table13456[[#This Row],[phase4]])</f>
        <v>1700141803</v>
      </c>
      <c r="E6553" s="2" t="str">
        <f>+Table13456[[#This Row],[DESCRIPTION]]</f>
        <v>ENHANCED HIGHWAY SIGN ASSEMBLY, AC POWERED, RELOCATE - OVERHEAD MOUNT</v>
      </c>
      <c r="F6553" s="2" t="str">
        <f>+LEFT(Table13456[[#This Row],[PAY ITEM]],1)</f>
        <v>0</v>
      </c>
      <c r="G6553" s="2" t="str">
        <f>IF(Table13456[[#This Row],[first]]="0",SUBSTITUTE(TRIM(MID(B6553, 2, 3))," ","0"),SUBSTITUTE(TRIM(MID(B6553, 1, 3))," ","0"))</f>
        <v>700</v>
      </c>
      <c r="H6553" s="2" t="str">
        <f>IF(Table13456[[#This Row],[first]]="0",SUBSTITUTE(TRIM(MID(B6553, 5, 3))," ","0"),SUBSTITUTE(TRIM(MID(B6553, 4, 3))," ","0"))</f>
        <v>141</v>
      </c>
      <c r="I6553" s="2" t="str">
        <f>IF(Table13456[[#This Row],[first]]="0",SUBSTITUTE(TRIM(MID(B6553, 8, 3))," ","0"),SUBSTITUTE(TRIM(MID(B6553, 7, 3))," ","0"))</f>
        <v>803</v>
      </c>
      <c r="J6553" s="2">
        <v>1</v>
      </c>
      <c r="K6553" s="2" t="str">
        <f t="shared" si="306"/>
        <v>700</v>
      </c>
      <c r="L6553" s="2" t="str">
        <f t="shared" si="307"/>
        <v>141</v>
      </c>
      <c r="M6553" s="2" t="str">
        <f t="shared" si="308"/>
        <v>803</v>
      </c>
    </row>
    <row r="6554" spans="2:13" x14ac:dyDescent="0.25">
      <c r="B6554" s="2" t="s">
        <v>14425</v>
      </c>
      <c r="C6554" s="2" t="s">
        <v>14426</v>
      </c>
      <c r="D6554" s="6" t="str">
        <f>+_xlfn.CONCAT(Table13456[[#This Row],[phase1]],Table13456[[#This Row],[phase2]],Table13456[[#This Row],[phase3]],Table13456[[#This Row],[phase4]])</f>
        <v>1700141901</v>
      </c>
      <c r="E6554" s="2" t="str">
        <f>+Table13456[[#This Row],[DESCRIPTION]]</f>
        <v>ENHANCED HIGHWAY SIGN ASSEMBLY, AC POWERED, REMOVE BEACON(S), SIGN TO REMAIN</v>
      </c>
      <c r="F6554" s="2" t="str">
        <f>+LEFT(Table13456[[#This Row],[PAY ITEM]],1)</f>
        <v>0</v>
      </c>
      <c r="G6554" s="2" t="str">
        <f>IF(Table13456[[#This Row],[first]]="0",SUBSTITUTE(TRIM(MID(B6554, 2, 3))," ","0"),SUBSTITUTE(TRIM(MID(B6554, 1, 3))," ","0"))</f>
        <v>700</v>
      </c>
      <c r="H6554" s="2" t="str">
        <f>IF(Table13456[[#This Row],[first]]="0",SUBSTITUTE(TRIM(MID(B6554, 5, 3))," ","0"),SUBSTITUTE(TRIM(MID(B6554, 4, 3))," ","0"))</f>
        <v>141</v>
      </c>
      <c r="I6554" s="2" t="str">
        <f>IF(Table13456[[#This Row],[first]]="0",SUBSTITUTE(TRIM(MID(B6554, 8, 3))," ","0"),SUBSTITUTE(TRIM(MID(B6554, 7, 3))," ","0"))</f>
        <v>901</v>
      </c>
      <c r="J6554" s="2">
        <v>1</v>
      </c>
      <c r="K6554" s="2" t="str">
        <f t="shared" si="306"/>
        <v>700</v>
      </c>
      <c r="L6554" s="2" t="str">
        <f t="shared" si="307"/>
        <v>141</v>
      </c>
      <c r="M6554" s="2" t="str">
        <f t="shared" si="308"/>
        <v>901</v>
      </c>
    </row>
    <row r="6555" spans="2:13" x14ac:dyDescent="0.25">
      <c r="B6555" s="2" t="s">
        <v>3053</v>
      </c>
      <c r="C6555" s="2" t="s">
        <v>3054</v>
      </c>
      <c r="D6555" s="6" t="str">
        <f>+_xlfn.CONCAT(Table13456[[#This Row],[phase1]],Table13456[[#This Row],[phase2]],Table13456[[#This Row],[phase3]],Table13456[[#This Row],[phase4]])</f>
        <v>1700141902</v>
      </c>
      <c r="E6555" s="2" t="str">
        <f>+Table13456[[#This Row],[DESCRIPTION]]</f>
        <v>ENHANCED HIGHWAY SIGN ASSEMBLY, AC POWERED, REMOVE - GROUND MOUNT</v>
      </c>
      <c r="F6555" s="2" t="str">
        <f>+LEFT(Table13456[[#This Row],[PAY ITEM]],1)</f>
        <v>0</v>
      </c>
      <c r="G6555" s="2" t="str">
        <f>IF(Table13456[[#This Row],[first]]="0",SUBSTITUTE(TRIM(MID(B6555, 2, 3))," ","0"),SUBSTITUTE(TRIM(MID(B6555, 1, 3))," ","0"))</f>
        <v>700</v>
      </c>
      <c r="H6555" s="2" t="str">
        <f>IF(Table13456[[#This Row],[first]]="0",SUBSTITUTE(TRIM(MID(B6555, 5, 3))," ","0"),SUBSTITUTE(TRIM(MID(B6555, 4, 3))," ","0"))</f>
        <v>141</v>
      </c>
      <c r="I6555" s="2" t="str">
        <f>IF(Table13456[[#This Row],[first]]="0",SUBSTITUTE(TRIM(MID(B6555, 8, 3))," ","0"),SUBSTITUTE(TRIM(MID(B6555, 7, 3))," ","0"))</f>
        <v>902</v>
      </c>
      <c r="J6555" s="2">
        <v>1</v>
      </c>
      <c r="K6555" s="2" t="str">
        <f t="shared" si="306"/>
        <v>700</v>
      </c>
      <c r="L6555" s="2" t="str">
        <f t="shared" si="307"/>
        <v>141</v>
      </c>
      <c r="M6555" s="2" t="str">
        <f t="shared" si="308"/>
        <v>902</v>
      </c>
    </row>
    <row r="6556" spans="2:13" x14ac:dyDescent="0.25">
      <c r="B6556" s="2" t="s">
        <v>3055</v>
      </c>
      <c r="C6556" s="2" t="s">
        <v>3056</v>
      </c>
      <c r="D6556" s="6" t="str">
        <f>+_xlfn.CONCAT(Table13456[[#This Row],[phase1]],Table13456[[#This Row],[phase2]],Table13456[[#This Row],[phase3]],Table13456[[#This Row],[phase4]])</f>
        <v>1700141903</v>
      </c>
      <c r="E6556" s="2" t="str">
        <f>+Table13456[[#This Row],[DESCRIPTION]]</f>
        <v>ENHANCED HIGHWAY SIGN ASSEMBLY, AC POWERED, REMOVE - OVERHEAD MOUNT</v>
      </c>
      <c r="F6556" s="2" t="str">
        <f>+LEFT(Table13456[[#This Row],[PAY ITEM]],1)</f>
        <v>0</v>
      </c>
      <c r="G6556" s="2" t="str">
        <f>IF(Table13456[[#This Row],[first]]="0",SUBSTITUTE(TRIM(MID(B6556, 2, 3))," ","0"),SUBSTITUTE(TRIM(MID(B6556, 1, 3))," ","0"))</f>
        <v>700</v>
      </c>
      <c r="H6556" s="2" t="str">
        <f>IF(Table13456[[#This Row],[first]]="0",SUBSTITUTE(TRIM(MID(B6556, 5, 3))," ","0"),SUBSTITUTE(TRIM(MID(B6556, 4, 3))," ","0"))</f>
        <v>141</v>
      </c>
      <c r="I6556" s="2" t="str">
        <f>IF(Table13456[[#This Row],[first]]="0",SUBSTITUTE(TRIM(MID(B6556, 8, 3))," ","0"),SUBSTITUTE(TRIM(MID(B6556, 7, 3))," ","0"))</f>
        <v>903</v>
      </c>
      <c r="J6556" s="2">
        <v>1</v>
      </c>
      <c r="K6556" s="2" t="str">
        <f t="shared" si="306"/>
        <v>700</v>
      </c>
      <c r="L6556" s="2" t="str">
        <f t="shared" si="307"/>
        <v>141</v>
      </c>
      <c r="M6556" s="2" t="str">
        <f t="shared" si="308"/>
        <v>903</v>
      </c>
    </row>
    <row r="6557" spans="2:13" x14ac:dyDescent="0.25">
      <c r="B6557" s="2" t="s">
        <v>14427</v>
      </c>
      <c r="C6557" s="2" t="s">
        <v>14428</v>
      </c>
      <c r="D6557" s="6" t="str">
        <f>+_xlfn.CONCAT(Table13456[[#This Row],[phase1]],Table13456[[#This Row],[phase2]],Table13456[[#This Row],[phase3]],Table13456[[#This Row],[phase4]])</f>
        <v>1700141904</v>
      </c>
      <c r="E6557" s="2" t="str">
        <f>+Table13456[[#This Row],[DESCRIPTION]]</f>
        <v>ENHANCED HIGHWAY SIGN ASSEMBLY, AC POWERED, REMOVE TBD</v>
      </c>
      <c r="F6557" s="2" t="str">
        <f>+LEFT(Table13456[[#This Row],[PAY ITEM]],1)</f>
        <v>0</v>
      </c>
      <c r="G6557" s="2" t="str">
        <f>IF(Table13456[[#This Row],[first]]="0",SUBSTITUTE(TRIM(MID(B6557, 2, 3))," ","0"),SUBSTITUTE(TRIM(MID(B6557, 1, 3))," ","0"))</f>
        <v>700</v>
      </c>
      <c r="H6557" s="2" t="str">
        <f>IF(Table13456[[#This Row],[first]]="0",SUBSTITUTE(TRIM(MID(B6557, 5, 3))," ","0"),SUBSTITUTE(TRIM(MID(B6557, 4, 3))," ","0"))</f>
        <v>141</v>
      </c>
      <c r="I6557" s="2" t="str">
        <f>IF(Table13456[[#This Row],[first]]="0",SUBSTITUTE(TRIM(MID(B6557, 8, 3))," ","0"),SUBSTITUTE(TRIM(MID(B6557, 7, 3))," ","0"))</f>
        <v>904</v>
      </c>
      <c r="J6557" s="2">
        <v>1</v>
      </c>
      <c r="K6557" s="2" t="str">
        <f t="shared" si="306"/>
        <v>700</v>
      </c>
      <c r="L6557" s="2" t="str">
        <f t="shared" si="307"/>
        <v>141</v>
      </c>
      <c r="M6557" s="2" t="str">
        <f t="shared" si="308"/>
        <v>904</v>
      </c>
    </row>
    <row r="6558" spans="2:13" x14ac:dyDescent="0.25">
      <c r="B6558" s="2" t="s">
        <v>3057</v>
      </c>
      <c r="C6558" s="2" t="s">
        <v>3058</v>
      </c>
      <c r="D6558" s="6" t="str">
        <f>+_xlfn.CONCAT(Table13456[[#This Row],[phase1]],Table13456[[#This Row],[phase2]],Table13456[[#This Row],[phase3]],Table13456[[#This Row],[phase4]])</f>
        <v>1700142111</v>
      </c>
      <c r="E6558" s="2" t="str">
        <f>+Table13456[[#This Row],[DESCRIPTION]]</f>
        <v>ENHANCED HIGHWAY SIGN ASSEMBLY, SOLAR POWERED, F&amp;I GROUND MOUNT, W/BEACON, UP TO 12 SF OF STATIC SIGN PANELS</v>
      </c>
      <c r="F6558" s="2" t="str">
        <f>+LEFT(Table13456[[#This Row],[PAY ITEM]],1)</f>
        <v>0</v>
      </c>
      <c r="G6558" s="2" t="str">
        <f>IF(Table13456[[#This Row],[first]]="0",SUBSTITUTE(TRIM(MID(B6558, 2, 3))," ","0"),SUBSTITUTE(TRIM(MID(B6558, 1, 3))," ","0"))</f>
        <v>700</v>
      </c>
      <c r="H6558" s="2" t="str">
        <f>IF(Table13456[[#This Row],[first]]="0",SUBSTITUTE(TRIM(MID(B6558, 5, 3))," ","0"),SUBSTITUTE(TRIM(MID(B6558, 4, 3))," ","0"))</f>
        <v>142</v>
      </c>
      <c r="I6558" s="2" t="str">
        <f>IF(Table13456[[#This Row],[first]]="0",SUBSTITUTE(TRIM(MID(B6558, 8, 3))," ","0"),SUBSTITUTE(TRIM(MID(B6558, 7, 3))," ","0"))</f>
        <v>111</v>
      </c>
      <c r="J6558" s="2">
        <v>1</v>
      </c>
      <c r="K6558" s="2" t="str">
        <f t="shared" si="306"/>
        <v>700</v>
      </c>
      <c r="L6558" s="2" t="str">
        <f t="shared" si="307"/>
        <v>142</v>
      </c>
      <c r="M6558" s="2" t="str">
        <f t="shared" si="308"/>
        <v>111</v>
      </c>
    </row>
    <row r="6559" spans="2:13" x14ac:dyDescent="0.25">
      <c r="B6559" s="2" t="s">
        <v>3059</v>
      </c>
      <c r="C6559" s="2" t="s">
        <v>3060</v>
      </c>
      <c r="D6559" s="6" t="str">
        <f>+_xlfn.CONCAT(Table13456[[#This Row],[phase1]],Table13456[[#This Row],[phase2]],Table13456[[#This Row],[phase3]],Table13456[[#This Row],[phase4]])</f>
        <v>1700142112</v>
      </c>
      <c r="E6559" s="2" t="str">
        <f>+Table13456[[#This Row],[DESCRIPTION]]</f>
        <v>ENHANCED HIGHWAY SIGN ASSEMBLY, SOLAR POWERED, F&amp;I GROUND MOUNT, W/BEACON, 12-20 SF OF STATIC SIGN PANELS</v>
      </c>
      <c r="F6559" s="2" t="str">
        <f>+LEFT(Table13456[[#This Row],[PAY ITEM]],1)</f>
        <v>0</v>
      </c>
      <c r="G6559" s="2" t="str">
        <f>IF(Table13456[[#This Row],[first]]="0",SUBSTITUTE(TRIM(MID(B6559, 2, 3))," ","0"),SUBSTITUTE(TRIM(MID(B6559, 1, 3))," ","0"))</f>
        <v>700</v>
      </c>
      <c r="H6559" s="2" t="str">
        <f>IF(Table13456[[#This Row],[first]]="0",SUBSTITUTE(TRIM(MID(B6559, 5, 3))," ","0"),SUBSTITUTE(TRIM(MID(B6559, 4, 3))," ","0"))</f>
        <v>142</v>
      </c>
      <c r="I6559" s="2" t="str">
        <f>IF(Table13456[[#This Row],[first]]="0",SUBSTITUTE(TRIM(MID(B6559, 8, 3))," ","0"),SUBSTITUTE(TRIM(MID(B6559, 7, 3))," ","0"))</f>
        <v>112</v>
      </c>
      <c r="J6559" s="2">
        <v>1</v>
      </c>
      <c r="K6559" s="2" t="str">
        <f t="shared" si="306"/>
        <v>700</v>
      </c>
      <c r="L6559" s="2" t="str">
        <f t="shared" si="307"/>
        <v>142</v>
      </c>
      <c r="M6559" s="2" t="str">
        <f t="shared" si="308"/>
        <v>112</v>
      </c>
    </row>
    <row r="6560" spans="2:13" x14ac:dyDescent="0.25">
      <c r="B6560" s="2" t="s">
        <v>3061</v>
      </c>
      <c r="C6560" s="2" t="s">
        <v>3062</v>
      </c>
      <c r="D6560" s="6" t="str">
        <f>+_xlfn.CONCAT(Table13456[[#This Row],[phase1]],Table13456[[#This Row],[phase2]],Table13456[[#This Row],[phase3]],Table13456[[#This Row],[phase4]])</f>
        <v>1700142113</v>
      </c>
      <c r="E6560" s="2" t="str">
        <f>+Table13456[[#This Row],[DESCRIPTION]]</f>
        <v>ENHANCED HIGHWAY SIGN ASSEMBLY, SOLAR POWERED, F&amp;I GROUND MOUNT, W/BEACON, 21-30 SF OF STATIC SIGN PANELS</v>
      </c>
      <c r="F6560" s="2" t="str">
        <f>+LEFT(Table13456[[#This Row],[PAY ITEM]],1)</f>
        <v>0</v>
      </c>
      <c r="G6560" s="2" t="str">
        <f>IF(Table13456[[#This Row],[first]]="0",SUBSTITUTE(TRIM(MID(B6560, 2, 3))," ","0"),SUBSTITUTE(TRIM(MID(B6560, 1, 3))," ","0"))</f>
        <v>700</v>
      </c>
      <c r="H6560" s="2" t="str">
        <f>IF(Table13456[[#This Row],[first]]="0",SUBSTITUTE(TRIM(MID(B6560, 5, 3))," ","0"),SUBSTITUTE(TRIM(MID(B6560, 4, 3))," ","0"))</f>
        <v>142</v>
      </c>
      <c r="I6560" s="2" t="str">
        <f>IF(Table13456[[#This Row],[first]]="0",SUBSTITUTE(TRIM(MID(B6560, 8, 3))," ","0"),SUBSTITUTE(TRIM(MID(B6560, 7, 3))," ","0"))</f>
        <v>113</v>
      </c>
      <c r="J6560" s="2">
        <v>1</v>
      </c>
      <c r="K6560" s="2" t="str">
        <f t="shared" si="306"/>
        <v>700</v>
      </c>
      <c r="L6560" s="2" t="str">
        <f t="shared" si="307"/>
        <v>142</v>
      </c>
      <c r="M6560" s="2" t="str">
        <f t="shared" si="308"/>
        <v>113</v>
      </c>
    </row>
    <row r="6561" spans="2:13" x14ac:dyDescent="0.25">
      <c r="B6561" s="2" t="s">
        <v>3063</v>
      </c>
      <c r="C6561" s="2" t="s">
        <v>3064</v>
      </c>
      <c r="D6561" s="6" t="str">
        <f>+_xlfn.CONCAT(Table13456[[#This Row],[phase1]],Table13456[[#This Row],[phase2]],Table13456[[#This Row],[phase3]],Table13456[[#This Row],[phase4]])</f>
        <v>1700142121</v>
      </c>
      <c r="E6561" s="2" t="str">
        <f>+Table13456[[#This Row],[DESCRIPTION]]</f>
        <v>ENHANCED HIGHWAY SIGN ASSEMBLY, SOLAR POWERED, F&amp;I GROUND MOUNT, W/2 BEACONS, UP TO 12 SF OF STATIC SIGN PANELS</v>
      </c>
      <c r="F6561" s="2" t="str">
        <f>+LEFT(Table13456[[#This Row],[PAY ITEM]],1)</f>
        <v>0</v>
      </c>
      <c r="G6561" s="2" t="str">
        <f>IF(Table13456[[#This Row],[first]]="0",SUBSTITUTE(TRIM(MID(B6561, 2, 3))," ","0"),SUBSTITUTE(TRIM(MID(B6561, 1, 3))," ","0"))</f>
        <v>700</v>
      </c>
      <c r="H6561" s="2" t="str">
        <f>IF(Table13456[[#This Row],[first]]="0",SUBSTITUTE(TRIM(MID(B6561, 5, 3))," ","0"),SUBSTITUTE(TRIM(MID(B6561, 4, 3))," ","0"))</f>
        <v>142</v>
      </c>
      <c r="I6561" s="2" t="str">
        <f>IF(Table13456[[#This Row],[first]]="0",SUBSTITUTE(TRIM(MID(B6561, 8, 3))," ","0"),SUBSTITUTE(TRIM(MID(B6561, 7, 3))," ","0"))</f>
        <v>121</v>
      </c>
      <c r="J6561" s="2">
        <v>1</v>
      </c>
      <c r="K6561" s="2" t="str">
        <f t="shared" si="306"/>
        <v>700</v>
      </c>
      <c r="L6561" s="2" t="str">
        <f t="shared" si="307"/>
        <v>142</v>
      </c>
      <c r="M6561" s="2" t="str">
        <f t="shared" si="308"/>
        <v>121</v>
      </c>
    </row>
    <row r="6562" spans="2:13" x14ac:dyDescent="0.25">
      <c r="B6562" s="2" t="s">
        <v>14429</v>
      </c>
      <c r="C6562" s="2" t="s">
        <v>14430</v>
      </c>
      <c r="D6562" s="6" t="str">
        <f>+_xlfn.CONCAT(Table13456[[#This Row],[phase1]],Table13456[[#This Row],[phase2]],Table13456[[#This Row],[phase3]],Table13456[[#This Row],[phase4]])</f>
        <v>1700142122</v>
      </c>
      <c r="E6562" s="2" t="str">
        <f>+Table13456[[#This Row],[DESCRIPTION]]</f>
        <v>ENHANCED HIGHWAY SIGN ASSEMBLY, SOLAR POWERED, F&amp;I GROUND MOUNT, W/2 BEACONS, 12-20 SF OF STATIC SIGN PANELS</v>
      </c>
      <c r="F6562" s="2" t="str">
        <f>+LEFT(Table13456[[#This Row],[PAY ITEM]],1)</f>
        <v>0</v>
      </c>
      <c r="G6562" s="2" t="str">
        <f>IF(Table13456[[#This Row],[first]]="0",SUBSTITUTE(TRIM(MID(B6562, 2, 3))," ","0"),SUBSTITUTE(TRIM(MID(B6562, 1, 3))," ","0"))</f>
        <v>700</v>
      </c>
      <c r="H6562" s="2" t="str">
        <f>IF(Table13456[[#This Row],[first]]="0",SUBSTITUTE(TRIM(MID(B6562, 5, 3))," ","0"),SUBSTITUTE(TRIM(MID(B6562, 4, 3))," ","0"))</f>
        <v>142</v>
      </c>
      <c r="I6562" s="2" t="str">
        <f>IF(Table13456[[#This Row],[first]]="0",SUBSTITUTE(TRIM(MID(B6562, 8, 3))," ","0"),SUBSTITUTE(TRIM(MID(B6562, 7, 3))," ","0"))</f>
        <v>122</v>
      </c>
      <c r="J6562" s="2">
        <v>1</v>
      </c>
      <c r="K6562" s="2" t="str">
        <f t="shared" si="306"/>
        <v>700</v>
      </c>
      <c r="L6562" s="2" t="str">
        <f t="shared" si="307"/>
        <v>142</v>
      </c>
      <c r="M6562" s="2" t="str">
        <f t="shared" si="308"/>
        <v>122</v>
      </c>
    </row>
    <row r="6563" spans="2:13" x14ac:dyDescent="0.25">
      <c r="B6563" s="2" t="s">
        <v>3065</v>
      </c>
      <c r="C6563" s="2" t="s">
        <v>3066</v>
      </c>
      <c r="D6563" s="6" t="str">
        <f>+_xlfn.CONCAT(Table13456[[#This Row],[phase1]],Table13456[[#This Row],[phase2]],Table13456[[#This Row],[phase3]],Table13456[[#This Row],[phase4]])</f>
        <v>1700142131</v>
      </c>
      <c r="E6563" s="2" t="str">
        <f>+Table13456[[#This Row],[DESCRIPTION]]</f>
        <v>ENHANCED HIGHWAY SIGN ASSEMBLY, SOLAR POWERED, F&amp;I GROUND MOUNT, W/EDS, UP TO 12 SF OF STATIC SIGN PANELS</v>
      </c>
      <c r="F6563" s="2" t="str">
        <f>+LEFT(Table13456[[#This Row],[PAY ITEM]],1)</f>
        <v>0</v>
      </c>
      <c r="G6563" s="2" t="str">
        <f>IF(Table13456[[#This Row],[first]]="0",SUBSTITUTE(TRIM(MID(B6563, 2, 3))," ","0"),SUBSTITUTE(TRIM(MID(B6563, 1, 3))," ","0"))</f>
        <v>700</v>
      </c>
      <c r="H6563" s="2" t="str">
        <f>IF(Table13456[[#This Row],[first]]="0",SUBSTITUTE(TRIM(MID(B6563, 5, 3))," ","0"),SUBSTITUTE(TRIM(MID(B6563, 4, 3))," ","0"))</f>
        <v>142</v>
      </c>
      <c r="I6563" s="2" t="str">
        <f>IF(Table13456[[#This Row],[first]]="0",SUBSTITUTE(TRIM(MID(B6563, 8, 3))," ","0"),SUBSTITUTE(TRIM(MID(B6563, 7, 3))," ","0"))</f>
        <v>131</v>
      </c>
      <c r="J6563" s="2">
        <v>1</v>
      </c>
      <c r="K6563" s="2" t="str">
        <f t="shared" si="306"/>
        <v>700</v>
      </c>
      <c r="L6563" s="2" t="str">
        <f t="shared" si="307"/>
        <v>142</v>
      </c>
      <c r="M6563" s="2" t="str">
        <f t="shared" si="308"/>
        <v>131</v>
      </c>
    </row>
    <row r="6564" spans="2:13" x14ac:dyDescent="0.25">
      <c r="B6564" s="2" t="s">
        <v>14431</v>
      </c>
      <c r="C6564" s="2" t="s">
        <v>14432</v>
      </c>
      <c r="D6564" s="6" t="str">
        <f>+_xlfn.CONCAT(Table13456[[#This Row],[phase1]],Table13456[[#This Row],[phase2]],Table13456[[#This Row],[phase3]],Table13456[[#This Row],[phase4]])</f>
        <v>1700142132</v>
      </c>
      <c r="E6564" s="2" t="str">
        <f>+Table13456[[#This Row],[DESCRIPTION]]</f>
        <v>ENHANCED HIGHWAY SIGN ASSEMBLY, SOLAR POWERED, F&amp;I GROUND MOUNT, W/EDS, 12-20 SF OF STATIC SIGN PANELS</v>
      </c>
      <c r="F6564" s="2" t="str">
        <f>+LEFT(Table13456[[#This Row],[PAY ITEM]],1)</f>
        <v>0</v>
      </c>
      <c r="G6564" s="2" t="str">
        <f>IF(Table13456[[#This Row],[first]]="0",SUBSTITUTE(TRIM(MID(B6564, 2, 3))," ","0"),SUBSTITUTE(TRIM(MID(B6564, 1, 3))," ","0"))</f>
        <v>700</v>
      </c>
      <c r="H6564" s="2" t="str">
        <f>IF(Table13456[[#This Row],[first]]="0",SUBSTITUTE(TRIM(MID(B6564, 5, 3))," ","0"),SUBSTITUTE(TRIM(MID(B6564, 4, 3))," ","0"))</f>
        <v>142</v>
      </c>
      <c r="I6564" s="2" t="str">
        <f>IF(Table13456[[#This Row],[first]]="0",SUBSTITUTE(TRIM(MID(B6564, 8, 3))," ","0"),SUBSTITUTE(TRIM(MID(B6564, 7, 3))," ","0"))</f>
        <v>132</v>
      </c>
      <c r="J6564" s="2">
        <v>1</v>
      </c>
      <c r="K6564" s="2" t="str">
        <f t="shared" si="306"/>
        <v>700</v>
      </c>
      <c r="L6564" s="2" t="str">
        <f t="shared" si="307"/>
        <v>142</v>
      </c>
      <c r="M6564" s="2" t="str">
        <f t="shared" si="308"/>
        <v>132</v>
      </c>
    </row>
    <row r="6565" spans="2:13" x14ac:dyDescent="0.25">
      <c r="B6565" s="2" t="s">
        <v>14433</v>
      </c>
      <c r="C6565" s="2" t="s">
        <v>14434</v>
      </c>
      <c r="D6565" s="6" t="str">
        <f>+_xlfn.CONCAT(Table13456[[#This Row],[phase1]],Table13456[[#This Row],[phase2]],Table13456[[#This Row],[phase3]],Table13456[[#This Row],[phase4]])</f>
        <v>1700142133</v>
      </c>
      <c r="E6565" s="2" t="str">
        <f>+Table13456[[#This Row],[DESCRIPTION]]</f>
        <v>ENHANCED HIGHWAY SIGN ASSEMBLY, SOLAR POWERED, F&amp;I GROUND MOUNT, W/EDS, 21-30 SF OF STATIC SIGN PANELS</v>
      </c>
      <c r="F6565" s="2" t="str">
        <f>+LEFT(Table13456[[#This Row],[PAY ITEM]],1)</f>
        <v>0</v>
      </c>
      <c r="G6565" s="2" t="str">
        <f>IF(Table13456[[#This Row],[first]]="0",SUBSTITUTE(TRIM(MID(B6565, 2, 3))," ","0"),SUBSTITUTE(TRIM(MID(B6565, 1, 3))," ","0"))</f>
        <v>700</v>
      </c>
      <c r="H6565" s="2" t="str">
        <f>IF(Table13456[[#This Row],[first]]="0",SUBSTITUTE(TRIM(MID(B6565, 5, 3))," ","0"),SUBSTITUTE(TRIM(MID(B6565, 4, 3))," ","0"))</f>
        <v>142</v>
      </c>
      <c r="I6565" s="2" t="str">
        <f>IF(Table13456[[#This Row],[first]]="0",SUBSTITUTE(TRIM(MID(B6565, 8, 3))," ","0"),SUBSTITUTE(TRIM(MID(B6565, 7, 3))," ","0"))</f>
        <v>133</v>
      </c>
      <c r="J6565" s="2">
        <v>1</v>
      </c>
      <c r="K6565" s="2" t="str">
        <f t="shared" si="306"/>
        <v>700</v>
      </c>
      <c r="L6565" s="2" t="str">
        <f t="shared" si="307"/>
        <v>142</v>
      </c>
      <c r="M6565" s="2" t="str">
        <f t="shared" si="308"/>
        <v>133</v>
      </c>
    </row>
    <row r="6566" spans="2:13" x14ac:dyDescent="0.25">
      <c r="B6566" s="2" t="s">
        <v>3067</v>
      </c>
      <c r="C6566" s="2" t="s">
        <v>3068</v>
      </c>
      <c r="D6566" s="6" t="str">
        <f>+_xlfn.CONCAT(Table13456[[#This Row],[phase1]],Table13456[[#This Row],[phase2]],Table13456[[#This Row],[phase3]],Table13456[[#This Row],[phase4]])</f>
        <v>1700142140</v>
      </c>
      <c r="E6566" s="2" t="str">
        <f>+Table13456[[#This Row],[DESCRIPTION]]</f>
        <v>ENHANCED HIGHWAY SIGN ASSEMBLY, SOLAR POWERED, F&amp;I GROUND MOUNT, HIGHLIGHTED SIGN &lt;12 SF</v>
      </c>
      <c r="F6566" s="2" t="str">
        <f>+LEFT(Table13456[[#This Row],[PAY ITEM]],1)</f>
        <v>0</v>
      </c>
      <c r="G6566" s="2" t="str">
        <f>IF(Table13456[[#This Row],[first]]="0",SUBSTITUTE(TRIM(MID(B6566, 2, 3))," ","0"),SUBSTITUTE(TRIM(MID(B6566, 1, 3))," ","0"))</f>
        <v>700</v>
      </c>
      <c r="H6566" s="2" t="str">
        <f>IF(Table13456[[#This Row],[first]]="0",SUBSTITUTE(TRIM(MID(B6566, 5, 3))," ","0"),SUBSTITUTE(TRIM(MID(B6566, 4, 3))," ","0"))</f>
        <v>142</v>
      </c>
      <c r="I6566" s="2" t="str">
        <f>IF(Table13456[[#This Row],[first]]="0",SUBSTITUTE(TRIM(MID(B6566, 8, 3))," ","0"),SUBSTITUTE(TRIM(MID(B6566, 7, 3))," ","0"))</f>
        <v>140</v>
      </c>
      <c r="J6566" s="2">
        <v>1</v>
      </c>
      <c r="K6566" s="2" t="str">
        <f t="shared" si="306"/>
        <v>700</v>
      </c>
      <c r="L6566" s="2" t="str">
        <f t="shared" si="307"/>
        <v>142</v>
      </c>
      <c r="M6566" s="2" t="str">
        <f t="shared" si="308"/>
        <v>140</v>
      </c>
    </row>
    <row r="6567" spans="2:13" x14ac:dyDescent="0.25">
      <c r="B6567" s="2" t="s">
        <v>14435</v>
      </c>
      <c r="C6567" s="2" t="s">
        <v>14436</v>
      </c>
      <c r="D6567" s="6" t="str">
        <f>+_xlfn.CONCAT(Table13456[[#This Row],[phase1]],Table13456[[#This Row],[phase2]],Table13456[[#This Row],[phase3]],Table13456[[#This Row],[phase4]])</f>
        <v>1700142141</v>
      </c>
      <c r="E6567" s="2" t="str">
        <f>+Table13456[[#This Row],[DESCRIPTION]]</f>
        <v>ENHANCED HWY SIGN ASSEMBLY, SOLAR POWERED, F&amp;I GROUND MOUNT, W/HIGHLIGHTED SIGN &lt;12 SF, UP TO 12 SF OF STATIC PANELS</v>
      </c>
      <c r="F6567" s="2" t="str">
        <f>+LEFT(Table13456[[#This Row],[PAY ITEM]],1)</f>
        <v>0</v>
      </c>
      <c r="G6567" s="2" t="str">
        <f>IF(Table13456[[#This Row],[first]]="0",SUBSTITUTE(TRIM(MID(B6567, 2, 3))," ","0"),SUBSTITUTE(TRIM(MID(B6567, 1, 3))," ","0"))</f>
        <v>700</v>
      </c>
      <c r="H6567" s="2" t="str">
        <f>IF(Table13456[[#This Row],[first]]="0",SUBSTITUTE(TRIM(MID(B6567, 5, 3))," ","0"),SUBSTITUTE(TRIM(MID(B6567, 4, 3))," ","0"))</f>
        <v>142</v>
      </c>
      <c r="I6567" s="2" t="str">
        <f>IF(Table13456[[#This Row],[first]]="0",SUBSTITUTE(TRIM(MID(B6567, 8, 3))," ","0"),SUBSTITUTE(TRIM(MID(B6567, 7, 3))," ","0"))</f>
        <v>141</v>
      </c>
      <c r="J6567" s="2">
        <v>1</v>
      </c>
      <c r="K6567" s="2" t="str">
        <f t="shared" si="306"/>
        <v>700</v>
      </c>
      <c r="L6567" s="2" t="str">
        <f t="shared" si="307"/>
        <v>142</v>
      </c>
      <c r="M6567" s="2" t="str">
        <f t="shared" si="308"/>
        <v>141</v>
      </c>
    </row>
    <row r="6568" spans="2:13" x14ac:dyDescent="0.25">
      <c r="B6568" s="2" t="s">
        <v>14437</v>
      </c>
      <c r="C6568" s="2" t="s">
        <v>14438</v>
      </c>
      <c r="D6568" s="6" t="str">
        <f>+_xlfn.CONCAT(Table13456[[#This Row],[phase1]],Table13456[[#This Row],[phase2]],Table13456[[#This Row],[phase3]],Table13456[[#This Row],[phase4]])</f>
        <v>1700142142</v>
      </c>
      <c r="E6568" s="2" t="str">
        <f>+Table13456[[#This Row],[DESCRIPTION]]</f>
        <v>ENHANCED HWY SIGN ASSEMBLY, SOLAR POWERED, F&amp;I GROUND MOUNT, W/HIGHLIGHTED SIGN &lt;12 SF, 12-20 SF OF STATIC PANELS</v>
      </c>
      <c r="F6568" s="2" t="str">
        <f>+LEFT(Table13456[[#This Row],[PAY ITEM]],1)</f>
        <v>0</v>
      </c>
      <c r="G6568" s="2" t="str">
        <f>IF(Table13456[[#This Row],[first]]="0",SUBSTITUTE(TRIM(MID(B6568, 2, 3))," ","0"),SUBSTITUTE(TRIM(MID(B6568, 1, 3))," ","0"))</f>
        <v>700</v>
      </c>
      <c r="H6568" s="2" t="str">
        <f>IF(Table13456[[#This Row],[first]]="0",SUBSTITUTE(TRIM(MID(B6568, 5, 3))," ","0"),SUBSTITUTE(TRIM(MID(B6568, 4, 3))," ","0"))</f>
        <v>142</v>
      </c>
      <c r="I6568" s="2" t="str">
        <f>IF(Table13456[[#This Row],[first]]="0",SUBSTITUTE(TRIM(MID(B6568, 8, 3))," ","0"),SUBSTITUTE(TRIM(MID(B6568, 7, 3))," ","0"))</f>
        <v>142</v>
      </c>
      <c r="J6568" s="2">
        <v>1</v>
      </c>
      <c r="K6568" s="2" t="str">
        <f t="shared" si="306"/>
        <v>700</v>
      </c>
      <c r="L6568" s="2" t="str">
        <f t="shared" si="307"/>
        <v>142</v>
      </c>
      <c r="M6568" s="2" t="str">
        <f t="shared" si="308"/>
        <v>142</v>
      </c>
    </row>
    <row r="6569" spans="2:13" x14ac:dyDescent="0.25">
      <c r="B6569" s="2" t="s">
        <v>14439</v>
      </c>
      <c r="C6569" s="2" t="s">
        <v>14440</v>
      </c>
      <c r="D6569" s="6" t="str">
        <f>+_xlfn.CONCAT(Table13456[[#This Row],[phase1]],Table13456[[#This Row],[phase2]],Table13456[[#This Row],[phase3]],Table13456[[#This Row],[phase4]])</f>
        <v>1700142150</v>
      </c>
      <c r="E6569" s="2" t="str">
        <f>+Table13456[[#This Row],[DESCRIPTION]]</f>
        <v>ENHANCED HIGHWAY SIGN ASSEMBLY, SOLAR POWERED, F&amp;I GROUND MOUNT, HIGHLIGHTED SIGN 12-20 SF</v>
      </c>
      <c r="F6569" s="2" t="str">
        <f>+LEFT(Table13456[[#This Row],[PAY ITEM]],1)</f>
        <v>0</v>
      </c>
      <c r="G6569" s="2" t="str">
        <f>IF(Table13456[[#This Row],[first]]="0",SUBSTITUTE(TRIM(MID(B6569, 2, 3))," ","0"),SUBSTITUTE(TRIM(MID(B6569, 1, 3))," ","0"))</f>
        <v>700</v>
      </c>
      <c r="H6569" s="2" t="str">
        <f>IF(Table13456[[#This Row],[first]]="0",SUBSTITUTE(TRIM(MID(B6569, 5, 3))," ","0"),SUBSTITUTE(TRIM(MID(B6569, 4, 3))," ","0"))</f>
        <v>142</v>
      </c>
      <c r="I6569" s="2" t="str">
        <f>IF(Table13456[[#This Row],[first]]="0",SUBSTITUTE(TRIM(MID(B6569, 8, 3))," ","0"),SUBSTITUTE(TRIM(MID(B6569, 7, 3))," ","0"))</f>
        <v>150</v>
      </c>
      <c r="J6569" s="2">
        <v>1</v>
      </c>
      <c r="K6569" s="2" t="str">
        <f t="shared" si="306"/>
        <v>700</v>
      </c>
      <c r="L6569" s="2" t="str">
        <f t="shared" si="307"/>
        <v>142</v>
      </c>
      <c r="M6569" s="2" t="str">
        <f t="shared" si="308"/>
        <v>150</v>
      </c>
    </row>
    <row r="6570" spans="2:13" x14ac:dyDescent="0.25">
      <c r="B6570" s="2" t="s">
        <v>14441</v>
      </c>
      <c r="C6570" s="2" t="s">
        <v>14442</v>
      </c>
      <c r="D6570" s="6" t="str">
        <f>+_xlfn.CONCAT(Table13456[[#This Row],[phase1]],Table13456[[#This Row],[phase2]],Table13456[[#This Row],[phase3]],Table13456[[#This Row],[phase4]])</f>
        <v>1700142151</v>
      </c>
      <c r="E6570" s="2" t="str">
        <f>+Table13456[[#This Row],[DESCRIPTION]]</f>
        <v>ENHANCED HWY SIGN ASSEMBLY, SOLAR POWERED, F&amp;I GROUND MOUNT, W/HIGHLIGHTED SIGN 12-20 SF, UP TO 12 SF OF STATIC PANELS</v>
      </c>
      <c r="F6570" s="2" t="str">
        <f>+LEFT(Table13456[[#This Row],[PAY ITEM]],1)</f>
        <v>0</v>
      </c>
      <c r="G6570" s="2" t="str">
        <f>IF(Table13456[[#This Row],[first]]="0",SUBSTITUTE(TRIM(MID(B6570, 2, 3))," ","0"),SUBSTITUTE(TRIM(MID(B6570, 1, 3))," ","0"))</f>
        <v>700</v>
      </c>
      <c r="H6570" s="2" t="str">
        <f>IF(Table13456[[#This Row],[first]]="0",SUBSTITUTE(TRIM(MID(B6570, 5, 3))," ","0"),SUBSTITUTE(TRIM(MID(B6570, 4, 3))," ","0"))</f>
        <v>142</v>
      </c>
      <c r="I6570" s="2" t="str">
        <f>IF(Table13456[[#This Row],[first]]="0",SUBSTITUTE(TRIM(MID(B6570, 8, 3))," ","0"),SUBSTITUTE(TRIM(MID(B6570, 7, 3))," ","0"))</f>
        <v>151</v>
      </c>
      <c r="J6570" s="2">
        <v>1</v>
      </c>
      <c r="K6570" s="2" t="str">
        <f t="shared" si="306"/>
        <v>700</v>
      </c>
      <c r="L6570" s="2" t="str">
        <f t="shared" si="307"/>
        <v>142</v>
      </c>
      <c r="M6570" s="2" t="str">
        <f t="shared" si="308"/>
        <v>151</v>
      </c>
    </row>
    <row r="6571" spans="2:13" x14ac:dyDescent="0.25">
      <c r="B6571" s="2" t="s">
        <v>14443</v>
      </c>
      <c r="C6571" s="2" t="s">
        <v>14444</v>
      </c>
      <c r="D6571" s="6" t="str">
        <f>+_xlfn.CONCAT(Table13456[[#This Row],[phase1]],Table13456[[#This Row],[phase2]],Table13456[[#This Row],[phase3]],Table13456[[#This Row],[phase4]])</f>
        <v>1700142160</v>
      </c>
      <c r="E6571" s="2" t="str">
        <f>+Table13456[[#This Row],[DESCRIPTION]]</f>
        <v>ENHANCED HIGHWAY SIGN ASSEMBLY, SOLAR POWERED, F&amp;I GROUND MOUNT, BLANK OUT SIGN &lt;12 SF</v>
      </c>
      <c r="F6571" s="2" t="str">
        <f>+LEFT(Table13456[[#This Row],[PAY ITEM]],1)</f>
        <v>0</v>
      </c>
      <c r="G6571" s="2" t="str">
        <f>IF(Table13456[[#This Row],[first]]="0",SUBSTITUTE(TRIM(MID(B6571, 2, 3))," ","0"),SUBSTITUTE(TRIM(MID(B6571, 1, 3))," ","0"))</f>
        <v>700</v>
      </c>
      <c r="H6571" s="2" t="str">
        <f>IF(Table13456[[#This Row],[first]]="0",SUBSTITUTE(TRIM(MID(B6571, 5, 3))," ","0"),SUBSTITUTE(TRIM(MID(B6571, 4, 3))," ","0"))</f>
        <v>142</v>
      </c>
      <c r="I6571" s="2" t="str">
        <f>IF(Table13456[[#This Row],[first]]="0",SUBSTITUTE(TRIM(MID(B6571, 8, 3))," ","0"),SUBSTITUTE(TRIM(MID(B6571, 7, 3))," ","0"))</f>
        <v>160</v>
      </c>
      <c r="J6571" s="2">
        <v>1</v>
      </c>
      <c r="K6571" s="2" t="str">
        <f t="shared" si="306"/>
        <v>700</v>
      </c>
      <c r="L6571" s="2" t="str">
        <f t="shared" si="307"/>
        <v>142</v>
      </c>
      <c r="M6571" s="2" t="str">
        <f t="shared" si="308"/>
        <v>160</v>
      </c>
    </row>
    <row r="6572" spans="2:13" x14ac:dyDescent="0.25">
      <c r="B6572" s="2" t="s">
        <v>3069</v>
      </c>
      <c r="C6572" s="2" t="s">
        <v>3070</v>
      </c>
      <c r="D6572" s="6" t="str">
        <f>+_xlfn.CONCAT(Table13456[[#This Row],[phase1]],Table13456[[#This Row],[phase2]],Table13456[[#This Row],[phase3]],Table13456[[#This Row],[phase4]])</f>
        <v>1700142171</v>
      </c>
      <c r="E6572" s="2" t="str">
        <f>+Table13456[[#This Row],[DESCRIPTION]]</f>
        <v>ENHANCED HIGHWAY SIGN ASSEMBLY, SOLAR POWERED, F&amp;I GROUND MOUNT, W/EDS AND BEACON, UP TO 12 SF OF STATIC SIGN PANELS</v>
      </c>
      <c r="F6572" s="2" t="str">
        <f>+LEFT(Table13456[[#This Row],[PAY ITEM]],1)</f>
        <v>0</v>
      </c>
      <c r="G6572" s="2" t="str">
        <f>IF(Table13456[[#This Row],[first]]="0",SUBSTITUTE(TRIM(MID(B6572, 2, 3))," ","0"),SUBSTITUTE(TRIM(MID(B6572, 1, 3))," ","0"))</f>
        <v>700</v>
      </c>
      <c r="H6572" s="2" t="str">
        <f>IF(Table13456[[#This Row],[first]]="0",SUBSTITUTE(TRIM(MID(B6572, 5, 3))," ","0"),SUBSTITUTE(TRIM(MID(B6572, 4, 3))," ","0"))</f>
        <v>142</v>
      </c>
      <c r="I6572" s="2" t="str">
        <f>IF(Table13456[[#This Row],[first]]="0",SUBSTITUTE(TRIM(MID(B6572, 8, 3))," ","0"),SUBSTITUTE(TRIM(MID(B6572, 7, 3))," ","0"))</f>
        <v>171</v>
      </c>
      <c r="J6572" s="2">
        <v>1</v>
      </c>
      <c r="K6572" s="2" t="str">
        <f t="shared" si="306"/>
        <v>700</v>
      </c>
      <c r="L6572" s="2" t="str">
        <f t="shared" si="307"/>
        <v>142</v>
      </c>
      <c r="M6572" s="2" t="str">
        <f t="shared" si="308"/>
        <v>171</v>
      </c>
    </row>
    <row r="6573" spans="2:13" x14ac:dyDescent="0.25">
      <c r="B6573" s="2" t="s">
        <v>14445</v>
      </c>
      <c r="C6573" s="2" t="s">
        <v>14446</v>
      </c>
      <c r="D6573" s="6" t="str">
        <f>+_xlfn.CONCAT(Table13456[[#This Row],[phase1]],Table13456[[#This Row],[phase2]],Table13456[[#This Row],[phase3]],Table13456[[#This Row],[phase4]])</f>
        <v>1700142172</v>
      </c>
      <c r="E6573" s="2" t="str">
        <f>+Table13456[[#This Row],[DESCRIPTION]]</f>
        <v>ENHANCED HIGHWAY SIGN ASSEMBLY, SOLAR POWERED, F&amp;I GROUND MOUNT, W/EDS AND BEACON, 12-20 SF OF STATIC SIGN PANELS</v>
      </c>
      <c r="F6573" s="2" t="str">
        <f>+LEFT(Table13456[[#This Row],[PAY ITEM]],1)</f>
        <v>0</v>
      </c>
      <c r="G6573" s="2" t="str">
        <f>IF(Table13456[[#This Row],[first]]="0",SUBSTITUTE(TRIM(MID(B6573, 2, 3))," ","0"),SUBSTITUTE(TRIM(MID(B6573, 1, 3))," ","0"))</f>
        <v>700</v>
      </c>
      <c r="H6573" s="2" t="str">
        <f>IF(Table13456[[#This Row],[first]]="0",SUBSTITUTE(TRIM(MID(B6573, 5, 3))," ","0"),SUBSTITUTE(TRIM(MID(B6573, 4, 3))," ","0"))</f>
        <v>142</v>
      </c>
      <c r="I6573" s="2" t="str">
        <f>IF(Table13456[[#This Row],[first]]="0",SUBSTITUTE(TRIM(MID(B6573, 8, 3))," ","0"),SUBSTITUTE(TRIM(MID(B6573, 7, 3))," ","0"))</f>
        <v>172</v>
      </c>
      <c r="J6573" s="2">
        <v>1</v>
      </c>
      <c r="K6573" s="2" t="str">
        <f t="shared" si="306"/>
        <v>700</v>
      </c>
      <c r="L6573" s="2" t="str">
        <f t="shared" si="307"/>
        <v>142</v>
      </c>
      <c r="M6573" s="2" t="str">
        <f t="shared" si="308"/>
        <v>172</v>
      </c>
    </row>
    <row r="6574" spans="2:13" x14ac:dyDescent="0.25">
      <c r="B6574" s="2" t="s">
        <v>14447</v>
      </c>
      <c r="C6574" s="2" t="s">
        <v>14448</v>
      </c>
      <c r="D6574" s="6" t="str">
        <f>+_xlfn.CONCAT(Table13456[[#This Row],[phase1]],Table13456[[#This Row],[phase2]],Table13456[[#This Row],[phase3]],Table13456[[#This Row],[phase4]])</f>
        <v>1700142173</v>
      </c>
      <c r="E6574" s="2" t="str">
        <f>+Table13456[[#This Row],[DESCRIPTION]]</f>
        <v>ENHANCED HIGHWAY SIGN ASSEMBLY, SOLAR POWERED, F&amp;I GROUND MOUNT, W/EDS AND BEACON, 21-30 SF OF STATIC SIGN PANELS</v>
      </c>
      <c r="F6574" s="2" t="str">
        <f>+LEFT(Table13456[[#This Row],[PAY ITEM]],1)</f>
        <v>0</v>
      </c>
      <c r="G6574" s="2" t="str">
        <f>IF(Table13456[[#This Row],[first]]="0",SUBSTITUTE(TRIM(MID(B6574, 2, 3))," ","0"),SUBSTITUTE(TRIM(MID(B6574, 1, 3))," ","0"))</f>
        <v>700</v>
      </c>
      <c r="H6574" s="2" t="str">
        <f>IF(Table13456[[#This Row],[first]]="0",SUBSTITUTE(TRIM(MID(B6574, 5, 3))," ","0"),SUBSTITUTE(TRIM(MID(B6574, 4, 3))," ","0"))</f>
        <v>142</v>
      </c>
      <c r="I6574" s="2" t="str">
        <f>IF(Table13456[[#This Row],[first]]="0",SUBSTITUTE(TRIM(MID(B6574, 8, 3))," ","0"),SUBSTITUTE(TRIM(MID(B6574, 7, 3))," ","0"))</f>
        <v>173</v>
      </c>
      <c r="J6574" s="2">
        <v>1</v>
      </c>
      <c r="K6574" s="2" t="str">
        <f t="shared" si="306"/>
        <v>700</v>
      </c>
      <c r="L6574" s="2" t="str">
        <f t="shared" si="307"/>
        <v>142</v>
      </c>
      <c r="M6574" s="2" t="str">
        <f t="shared" si="308"/>
        <v>173</v>
      </c>
    </row>
    <row r="6575" spans="2:13" x14ac:dyDescent="0.25">
      <c r="B6575" s="2" t="s">
        <v>14449</v>
      </c>
      <c r="C6575" s="2" t="s">
        <v>14450</v>
      </c>
      <c r="D6575" s="6" t="str">
        <f>+_xlfn.CONCAT(Table13456[[#This Row],[phase1]],Table13456[[#This Row],[phase2]],Table13456[[#This Row],[phase3]],Table13456[[#This Row],[phase4]])</f>
        <v>1700142190</v>
      </c>
      <c r="E6575" s="2" t="str">
        <f>+Table13456[[#This Row],[DESCRIPTION]]</f>
        <v>ENHANCED HIGHWAY SIGN ASSEMBLY, SOLAR POWERED, F&amp;I GROUND MOUNT, BLANK OUT SIGN 12-16 SF</v>
      </c>
      <c r="F6575" s="2" t="str">
        <f>+LEFT(Table13456[[#This Row],[PAY ITEM]],1)</f>
        <v>0</v>
      </c>
      <c r="G6575" s="2" t="str">
        <f>IF(Table13456[[#This Row],[first]]="0",SUBSTITUTE(TRIM(MID(B6575, 2, 3))," ","0"),SUBSTITUTE(TRIM(MID(B6575, 1, 3))," ","0"))</f>
        <v>700</v>
      </c>
      <c r="H6575" s="2" t="str">
        <f>IF(Table13456[[#This Row],[first]]="0",SUBSTITUTE(TRIM(MID(B6575, 5, 3))," ","0"),SUBSTITUTE(TRIM(MID(B6575, 4, 3))," ","0"))</f>
        <v>142</v>
      </c>
      <c r="I6575" s="2" t="str">
        <f>IF(Table13456[[#This Row],[first]]="0",SUBSTITUTE(TRIM(MID(B6575, 8, 3))," ","0"),SUBSTITUTE(TRIM(MID(B6575, 7, 3))," ","0"))</f>
        <v>190</v>
      </c>
      <c r="J6575" s="2">
        <v>1</v>
      </c>
      <c r="K6575" s="2" t="str">
        <f t="shared" si="306"/>
        <v>700</v>
      </c>
      <c r="L6575" s="2" t="str">
        <f t="shared" si="307"/>
        <v>142</v>
      </c>
      <c r="M6575" s="2" t="str">
        <f t="shared" si="308"/>
        <v>190</v>
      </c>
    </row>
    <row r="6576" spans="2:13" x14ac:dyDescent="0.25">
      <c r="B6576" s="2" t="s">
        <v>14451</v>
      </c>
      <c r="C6576" s="2" t="s">
        <v>14452</v>
      </c>
      <c r="D6576" s="6" t="str">
        <f>+_xlfn.CONCAT(Table13456[[#This Row],[phase1]],Table13456[[#This Row],[phase2]],Table13456[[#This Row],[phase3]],Table13456[[#This Row],[phase4]])</f>
        <v>1700142221</v>
      </c>
      <c r="E6576" s="2" t="str">
        <f>+Table13456[[#This Row],[DESCRIPTION]]</f>
        <v>ENHANCED HIGHWAY SIGN ASSEMBLY, SOLAR POWERED, F&amp;I BARRIER TOP MOUNT, W/2 BEACONS, UP TO 12 SF OF STATIC SIGN PANELS</v>
      </c>
      <c r="F6576" s="2" t="str">
        <f>+LEFT(Table13456[[#This Row],[PAY ITEM]],1)</f>
        <v>0</v>
      </c>
      <c r="G6576" s="2" t="str">
        <f>IF(Table13456[[#This Row],[first]]="0",SUBSTITUTE(TRIM(MID(B6576, 2, 3))," ","0"),SUBSTITUTE(TRIM(MID(B6576, 1, 3))," ","0"))</f>
        <v>700</v>
      </c>
      <c r="H6576" s="2" t="str">
        <f>IF(Table13456[[#This Row],[first]]="0",SUBSTITUTE(TRIM(MID(B6576, 5, 3))," ","0"),SUBSTITUTE(TRIM(MID(B6576, 4, 3))," ","0"))</f>
        <v>142</v>
      </c>
      <c r="I6576" s="2" t="str">
        <f>IF(Table13456[[#This Row],[first]]="0",SUBSTITUTE(TRIM(MID(B6576, 8, 3))," ","0"),SUBSTITUTE(TRIM(MID(B6576, 7, 3))," ","0"))</f>
        <v>221</v>
      </c>
      <c r="J6576" s="2">
        <v>1</v>
      </c>
      <c r="K6576" s="2" t="str">
        <f t="shared" si="306"/>
        <v>700</v>
      </c>
      <c r="L6576" s="2" t="str">
        <f t="shared" si="307"/>
        <v>142</v>
      </c>
      <c r="M6576" s="2" t="str">
        <f t="shared" si="308"/>
        <v>221</v>
      </c>
    </row>
    <row r="6577" spans="2:13" x14ac:dyDescent="0.25">
      <c r="B6577" s="2" t="s">
        <v>14453</v>
      </c>
      <c r="C6577" s="2" t="s">
        <v>14454</v>
      </c>
      <c r="D6577" s="6" t="str">
        <f>+_xlfn.CONCAT(Table13456[[#This Row],[phase1]],Table13456[[#This Row],[phase2]],Table13456[[#This Row],[phase3]],Table13456[[#This Row],[phase4]])</f>
        <v>1700142222</v>
      </c>
      <c r="E6577" s="2" t="str">
        <f>+Table13456[[#This Row],[DESCRIPTION]]</f>
        <v>ENHANCED HIGHWAY SIGN ASSEMBLY, SOLAR POWERED, F&amp;I BARRIER TOP MOUNT, W/2 BEACONS, 12-20 SF OF STATIC SIGN PANELS</v>
      </c>
      <c r="F6577" s="2" t="str">
        <f>+LEFT(Table13456[[#This Row],[PAY ITEM]],1)</f>
        <v>0</v>
      </c>
      <c r="G6577" s="2" t="str">
        <f>IF(Table13456[[#This Row],[first]]="0",SUBSTITUTE(TRIM(MID(B6577, 2, 3))," ","0"),SUBSTITUTE(TRIM(MID(B6577, 1, 3))," ","0"))</f>
        <v>700</v>
      </c>
      <c r="H6577" s="2" t="str">
        <f>IF(Table13456[[#This Row],[first]]="0",SUBSTITUTE(TRIM(MID(B6577, 5, 3))," ","0"),SUBSTITUTE(TRIM(MID(B6577, 4, 3))," ","0"))</f>
        <v>142</v>
      </c>
      <c r="I6577" s="2" t="str">
        <f>IF(Table13456[[#This Row],[first]]="0",SUBSTITUTE(TRIM(MID(B6577, 8, 3))," ","0"),SUBSTITUTE(TRIM(MID(B6577, 7, 3))," ","0"))</f>
        <v>222</v>
      </c>
      <c r="J6577" s="2">
        <v>1</v>
      </c>
      <c r="K6577" s="2" t="str">
        <f t="shared" si="306"/>
        <v>700</v>
      </c>
      <c r="L6577" s="2" t="str">
        <f t="shared" si="307"/>
        <v>142</v>
      </c>
      <c r="M6577" s="2" t="str">
        <f t="shared" si="308"/>
        <v>222</v>
      </c>
    </row>
    <row r="6578" spans="2:13" x14ac:dyDescent="0.25">
      <c r="B6578" s="2" t="s">
        <v>14455</v>
      </c>
      <c r="C6578" s="2" t="s">
        <v>14456</v>
      </c>
      <c r="D6578" s="6" t="str">
        <f>+_xlfn.CONCAT(Table13456[[#This Row],[phase1]],Table13456[[#This Row],[phase2]],Table13456[[#This Row],[phase3]],Table13456[[#This Row],[phase4]])</f>
        <v>1700142240</v>
      </c>
      <c r="E6578" s="2" t="str">
        <f>+Table13456[[#This Row],[DESCRIPTION]]</f>
        <v>ENHANCED HIGHWAY SIGN ASSEMBLY, SOLAR POWERED, F&amp;I BARRIER TOP MOUNT, HIGHLIGHTED SIGN &lt;12 SF</v>
      </c>
      <c r="F6578" s="2" t="str">
        <f>+LEFT(Table13456[[#This Row],[PAY ITEM]],1)</f>
        <v>0</v>
      </c>
      <c r="G6578" s="2" t="str">
        <f>IF(Table13456[[#This Row],[first]]="0",SUBSTITUTE(TRIM(MID(B6578, 2, 3))," ","0"),SUBSTITUTE(TRIM(MID(B6578, 1, 3))," ","0"))</f>
        <v>700</v>
      </c>
      <c r="H6578" s="2" t="str">
        <f>IF(Table13456[[#This Row],[first]]="0",SUBSTITUTE(TRIM(MID(B6578, 5, 3))," ","0"),SUBSTITUTE(TRIM(MID(B6578, 4, 3))," ","0"))</f>
        <v>142</v>
      </c>
      <c r="I6578" s="2" t="str">
        <f>IF(Table13456[[#This Row],[first]]="0",SUBSTITUTE(TRIM(MID(B6578, 8, 3))," ","0"),SUBSTITUTE(TRIM(MID(B6578, 7, 3))," ","0"))</f>
        <v>240</v>
      </c>
      <c r="J6578" s="2">
        <v>1</v>
      </c>
      <c r="K6578" s="2" t="str">
        <f t="shared" si="306"/>
        <v>700</v>
      </c>
      <c r="L6578" s="2" t="str">
        <f t="shared" si="307"/>
        <v>142</v>
      </c>
      <c r="M6578" s="2" t="str">
        <f t="shared" si="308"/>
        <v>240</v>
      </c>
    </row>
    <row r="6579" spans="2:13" x14ac:dyDescent="0.25">
      <c r="B6579" s="2" t="s">
        <v>14457</v>
      </c>
      <c r="C6579" s="2" t="s">
        <v>14458</v>
      </c>
      <c r="D6579" s="6" t="str">
        <f>+_xlfn.CONCAT(Table13456[[#This Row],[phase1]],Table13456[[#This Row],[phase2]],Table13456[[#This Row],[phase3]],Table13456[[#This Row],[phase4]])</f>
        <v>1700142242</v>
      </c>
      <c r="E6579" s="2" t="str">
        <f>+Table13456[[#This Row],[DESCRIPTION]]</f>
        <v>ENHANCED HWY SIGN ASSEMBLY, SOLAR POWERED, F&amp;I BARRIER TOP MOUNT, W/HIGHLIGHTED SIGN &lt;12 SF, 12-20 SF OF STATIC PANELS</v>
      </c>
      <c r="F6579" s="2" t="str">
        <f>+LEFT(Table13456[[#This Row],[PAY ITEM]],1)</f>
        <v>0</v>
      </c>
      <c r="G6579" s="2" t="str">
        <f>IF(Table13456[[#This Row],[first]]="0",SUBSTITUTE(TRIM(MID(B6579, 2, 3))," ","0"),SUBSTITUTE(TRIM(MID(B6579, 1, 3))," ","0"))</f>
        <v>700</v>
      </c>
      <c r="H6579" s="2" t="str">
        <f>IF(Table13456[[#This Row],[first]]="0",SUBSTITUTE(TRIM(MID(B6579, 5, 3))," ","0"),SUBSTITUTE(TRIM(MID(B6579, 4, 3))," ","0"))</f>
        <v>142</v>
      </c>
      <c r="I6579" s="2" t="str">
        <f>IF(Table13456[[#This Row],[first]]="0",SUBSTITUTE(TRIM(MID(B6579, 8, 3))," ","0"),SUBSTITUTE(TRIM(MID(B6579, 7, 3))," ","0"))</f>
        <v>242</v>
      </c>
      <c r="J6579" s="2">
        <v>1</v>
      </c>
      <c r="K6579" s="2" t="str">
        <f t="shared" si="306"/>
        <v>700</v>
      </c>
      <c r="L6579" s="2" t="str">
        <f t="shared" si="307"/>
        <v>142</v>
      </c>
      <c r="M6579" s="2" t="str">
        <f t="shared" si="308"/>
        <v>242</v>
      </c>
    </row>
    <row r="6580" spans="2:13" x14ac:dyDescent="0.25">
      <c r="B6580" s="2" t="s">
        <v>14459</v>
      </c>
      <c r="C6580" s="2" t="s">
        <v>14460</v>
      </c>
      <c r="D6580" s="6" t="str">
        <f>+_xlfn.CONCAT(Table13456[[#This Row],[phase1]],Table13456[[#This Row],[phase2]],Table13456[[#This Row],[phase3]],Table13456[[#This Row],[phase4]])</f>
        <v>1700142314</v>
      </c>
      <c r="E6580" s="2" t="str">
        <f>+Table13456[[#This Row],[DESCRIPTION]]</f>
        <v>ENHANCED HIGHWAY SIGN ASSEMBLY, SOLAR POWERED, F&amp;I OVERHEAD MOUNT, W/BEACON, 31-50 SF OF STATIC SIGN PANELS</v>
      </c>
      <c r="F6580" s="2" t="str">
        <f>+LEFT(Table13456[[#This Row],[PAY ITEM]],1)</f>
        <v>0</v>
      </c>
      <c r="G6580" s="2" t="str">
        <f>IF(Table13456[[#This Row],[first]]="0",SUBSTITUTE(TRIM(MID(B6580, 2, 3))," ","0"),SUBSTITUTE(TRIM(MID(B6580, 1, 3))," ","0"))</f>
        <v>700</v>
      </c>
      <c r="H6580" s="2" t="str">
        <f>IF(Table13456[[#This Row],[first]]="0",SUBSTITUTE(TRIM(MID(B6580, 5, 3))," ","0"),SUBSTITUTE(TRIM(MID(B6580, 4, 3))," ","0"))</f>
        <v>142</v>
      </c>
      <c r="I6580" s="2" t="str">
        <f>IF(Table13456[[#This Row],[first]]="0",SUBSTITUTE(TRIM(MID(B6580, 8, 3))," ","0"),SUBSTITUTE(TRIM(MID(B6580, 7, 3))," ","0"))</f>
        <v>314</v>
      </c>
      <c r="J6580" s="2">
        <v>1</v>
      </c>
      <c r="K6580" s="2" t="str">
        <f t="shared" si="306"/>
        <v>700</v>
      </c>
      <c r="L6580" s="2" t="str">
        <f t="shared" si="307"/>
        <v>142</v>
      </c>
      <c r="M6580" s="2" t="str">
        <f t="shared" si="308"/>
        <v>314</v>
      </c>
    </row>
    <row r="6581" spans="2:13" x14ac:dyDescent="0.25">
      <c r="B6581" s="2" t="s">
        <v>14461</v>
      </c>
      <c r="C6581" s="2" t="s">
        <v>14462</v>
      </c>
      <c r="D6581" s="6" t="str">
        <f>+_xlfn.CONCAT(Table13456[[#This Row],[phase1]],Table13456[[#This Row],[phase2]],Table13456[[#This Row],[phase3]],Table13456[[#This Row],[phase4]])</f>
        <v>1700142440</v>
      </c>
      <c r="E6581" s="2" t="str">
        <f>+Table13456[[#This Row],[DESCRIPTION]]</f>
        <v>ENHANCED HIGHWAY SIGN ASSEMBLY, SOLAR POWERED, F&amp;I BARRIER SIDE MOUNT, HIGHLIGHTED SIGN &lt;12 SF</v>
      </c>
      <c r="F6581" s="2" t="str">
        <f>+LEFT(Table13456[[#This Row],[PAY ITEM]],1)</f>
        <v>0</v>
      </c>
      <c r="G6581" s="2" t="str">
        <f>IF(Table13456[[#This Row],[first]]="0",SUBSTITUTE(TRIM(MID(B6581, 2, 3))," ","0"),SUBSTITUTE(TRIM(MID(B6581, 1, 3))," ","0"))</f>
        <v>700</v>
      </c>
      <c r="H6581" s="2" t="str">
        <f>IF(Table13456[[#This Row],[first]]="0",SUBSTITUTE(TRIM(MID(B6581, 5, 3))," ","0"),SUBSTITUTE(TRIM(MID(B6581, 4, 3))," ","0"))</f>
        <v>142</v>
      </c>
      <c r="I6581" s="2" t="str">
        <f>IF(Table13456[[#This Row],[first]]="0",SUBSTITUTE(TRIM(MID(B6581, 8, 3))," ","0"),SUBSTITUTE(TRIM(MID(B6581, 7, 3))," ","0"))</f>
        <v>440</v>
      </c>
      <c r="J6581" s="2">
        <v>1</v>
      </c>
      <c r="K6581" s="2" t="str">
        <f t="shared" si="306"/>
        <v>700</v>
      </c>
      <c r="L6581" s="2" t="str">
        <f t="shared" si="307"/>
        <v>142</v>
      </c>
      <c r="M6581" s="2" t="str">
        <f t="shared" si="308"/>
        <v>440</v>
      </c>
    </row>
    <row r="6582" spans="2:13" x14ac:dyDescent="0.25">
      <c r="B6582" s="2" t="s">
        <v>14463</v>
      </c>
      <c r="C6582" s="2" t="s">
        <v>14464</v>
      </c>
      <c r="D6582" s="6" t="str">
        <f>+_xlfn.CONCAT(Table13456[[#This Row],[phase1]],Table13456[[#This Row],[phase2]],Table13456[[#This Row],[phase3]],Table13456[[#This Row],[phase4]])</f>
        <v>1700142442</v>
      </c>
      <c r="E6582" s="2" t="str">
        <f>+Table13456[[#This Row],[DESCRIPTION]]</f>
        <v>ENHANCED HWY SIGN ASSEMBLY, SOLAR POWERED, F&amp;I BARRIER SIDE MOUNT, W/HIGHLIGHTED SIGN &lt;12 SF, 12-20 SF OF STATIC PANELS</v>
      </c>
      <c r="F6582" s="2" t="str">
        <f>+LEFT(Table13456[[#This Row],[PAY ITEM]],1)</f>
        <v>0</v>
      </c>
      <c r="G6582" s="2" t="str">
        <f>IF(Table13456[[#This Row],[first]]="0",SUBSTITUTE(TRIM(MID(B6582, 2, 3))," ","0"),SUBSTITUTE(TRIM(MID(B6582, 1, 3))," ","0"))</f>
        <v>700</v>
      </c>
      <c r="H6582" s="2" t="str">
        <f>IF(Table13456[[#This Row],[first]]="0",SUBSTITUTE(TRIM(MID(B6582, 5, 3))," ","0"),SUBSTITUTE(TRIM(MID(B6582, 4, 3))," ","0"))</f>
        <v>142</v>
      </c>
      <c r="I6582" s="2" t="str">
        <f>IF(Table13456[[#This Row],[first]]="0",SUBSTITUTE(TRIM(MID(B6582, 8, 3))," ","0"),SUBSTITUTE(TRIM(MID(B6582, 7, 3))," ","0"))</f>
        <v>442</v>
      </c>
      <c r="J6582" s="2">
        <v>1</v>
      </c>
      <c r="K6582" s="2" t="str">
        <f t="shared" si="306"/>
        <v>700</v>
      </c>
      <c r="L6582" s="2" t="str">
        <f t="shared" si="307"/>
        <v>142</v>
      </c>
      <c r="M6582" s="2" t="str">
        <f t="shared" si="308"/>
        <v>442</v>
      </c>
    </row>
    <row r="6583" spans="2:13" x14ac:dyDescent="0.25">
      <c r="B6583" s="2" t="s">
        <v>14465</v>
      </c>
      <c r="C6583" s="2" t="s">
        <v>14466</v>
      </c>
      <c r="D6583" s="6" t="str">
        <f>+_xlfn.CONCAT(Table13456[[#This Row],[phase1]],Table13456[[#This Row],[phase2]],Table13456[[#This Row],[phase3]],Table13456[[#This Row],[phase4]])</f>
        <v>1700142510</v>
      </c>
      <c r="E6583" s="2" t="str">
        <f>+Table13456[[#This Row],[DESCRIPTION]]</f>
        <v>ENHANCED HIGHWAY SIGN ASSEMBLY, SOLAR POWERED, RETROFIT EXISTING GROUND MOUNT, 1 BEACON</v>
      </c>
      <c r="F6583" s="2" t="str">
        <f>+LEFT(Table13456[[#This Row],[PAY ITEM]],1)</f>
        <v>0</v>
      </c>
      <c r="G6583" s="2" t="str">
        <f>IF(Table13456[[#This Row],[first]]="0",SUBSTITUTE(TRIM(MID(B6583, 2, 3))," ","0"),SUBSTITUTE(TRIM(MID(B6583, 1, 3))," ","0"))</f>
        <v>700</v>
      </c>
      <c r="H6583" s="2" t="str">
        <f>IF(Table13456[[#This Row],[first]]="0",SUBSTITUTE(TRIM(MID(B6583, 5, 3))," ","0"),SUBSTITUTE(TRIM(MID(B6583, 4, 3))," ","0"))</f>
        <v>142</v>
      </c>
      <c r="I6583" s="2" t="str">
        <f>IF(Table13456[[#This Row],[first]]="0",SUBSTITUTE(TRIM(MID(B6583, 8, 3))," ","0"),SUBSTITUTE(TRIM(MID(B6583, 7, 3))," ","0"))</f>
        <v>510</v>
      </c>
      <c r="J6583" s="2">
        <v>1</v>
      </c>
      <c r="K6583" s="2" t="str">
        <f t="shared" si="306"/>
        <v>700</v>
      </c>
      <c r="L6583" s="2" t="str">
        <f t="shared" si="307"/>
        <v>142</v>
      </c>
      <c r="M6583" s="2" t="str">
        <f t="shared" si="308"/>
        <v>510</v>
      </c>
    </row>
    <row r="6584" spans="2:13" x14ac:dyDescent="0.25">
      <c r="B6584" s="2" t="s">
        <v>14467</v>
      </c>
      <c r="C6584" s="2" t="s">
        <v>14468</v>
      </c>
      <c r="D6584" s="6" t="str">
        <f>+_xlfn.CONCAT(Table13456[[#This Row],[phase1]],Table13456[[#This Row],[phase2]],Table13456[[#This Row],[phase3]],Table13456[[#This Row],[phase4]])</f>
        <v>1700142520</v>
      </c>
      <c r="E6584" s="2" t="str">
        <f>+Table13456[[#This Row],[DESCRIPTION]]</f>
        <v>ENHANCED HIGHWAY SIGN ASSEMBLY, SOLAR POWERED, RETROFIT EXISTING GROUND MOUNT, 2 BEACONS</v>
      </c>
      <c r="F6584" s="2" t="str">
        <f>+LEFT(Table13456[[#This Row],[PAY ITEM]],1)</f>
        <v>0</v>
      </c>
      <c r="G6584" s="2" t="str">
        <f>IF(Table13456[[#This Row],[first]]="0",SUBSTITUTE(TRIM(MID(B6584, 2, 3))," ","0"),SUBSTITUTE(TRIM(MID(B6584, 1, 3))," ","0"))</f>
        <v>700</v>
      </c>
      <c r="H6584" s="2" t="str">
        <f>IF(Table13456[[#This Row],[first]]="0",SUBSTITUTE(TRIM(MID(B6584, 5, 3))," ","0"),SUBSTITUTE(TRIM(MID(B6584, 4, 3))," ","0"))</f>
        <v>142</v>
      </c>
      <c r="I6584" s="2" t="str">
        <f>IF(Table13456[[#This Row],[first]]="0",SUBSTITUTE(TRIM(MID(B6584, 8, 3))," ","0"),SUBSTITUTE(TRIM(MID(B6584, 7, 3))," ","0"))</f>
        <v>520</v>
      </c>
      <c r="J6584" s="2">
        <v>1</v>
      </c>
      <c r="K6584" s="2" t="str">
        <f t="shared" si="306"/>
        <v>700</v>
      </c>
      <c r="L6584" s="2" t="str">
        <f t="shared" si="307"/>
        <v>142</v>
      </c>
      <c r="M6584" s="2" t="str">
        <f t="shared" si="308"/>
        <v>520</v>
      </c>
    </row>
    <row r="6585" spans="2:13" x14ac:dyDescent="0.25">
      <c r="B6585" s="2" t="s">
        <v>14469</v>
      </c>
      <c r="C6585" s="2" t="s">
        <v>14470</v>
      </c>
      <c r="D6585" s="6" t="str">
        <f>+_xlfn.CONCAT(Table13456[[#This Row],[phase1]],Table13456[[#This Row],[phase2]],Table13456[[#This Row],[phase3]],Table13456[[#This Row],[phase4]])</f>
        <v>1700142610</v>
      </c>
      <c r="E6585" s="2" t="str">
        <f>+Table13456[[#This Row],[DESCRIPTION]]</f>
        <v>ENHANCED HIGHWAY SIGN ASSEMBLY, SOLAR POWERED, RETROFIT EXISTING OVERHEAD MOUNT, 1 BEACON</v>
      </c>
      <c r="F6585" s="2" t="str">
        <f>+LEFT(Table13456[[#This Row],[PAY ITEM]],1)</f>
        <v>0</v>
      </c>
      <c r="G6585" s="2" t="str">
        <f>IF(Table13456[[#This Row],[first]]="0",SUBSTITUTE(TRIM(MID(B6585, 2, 3))," ","0"),SUBSTITUTE(TRIM(MID(B6585, 1, 3))," ","0"))</f>
        <v>700</v>
      </c>
      <c r="H6585" s="2" t="str">
        <f>IF(Table13456[[#This Row],[first]]="0",SUBSTITUTE(TRIM(MID(B6585, 5, 3))," ","0"),SUBSTITUTE(TRIM(MID(B6585, 4, 3))," ","0"))</f>
        <v>142</v>
      </c>
      <c r="I6585" s="2" t="str">
        <f>IF(Table13456[[#This Row],[first]]="0",SUBSTITUTE(TRIM(MID(B6585, 8, 3))," ","0"),SUBSTITUTE(TRIM(MID(B6585, 7, 3))," ","0"))</f>
        <v>610</v>
      </c>
      <c r="J6585" s="2">
        <v>1</v>
      </c>
      <c r="K6585" s="2" t="str">
        <f t="shared" si="306"/>
        <v>700</v>
      </c>
      <c r="L6585" s="2" t="str">
        <f t="shared" si="307"/>
        <v>142</v>
      </c>
      <c r="M6585" s="2" t="str">
        <f t="shared" si="308"/>
        <v>610</v>
      </c>
    </row>
    <row r="6586" spans="2:13" x14ac:dyDescent="0.25">
      <c r="B6586" s="2" t="s">
        <v>14471</v>
      </c>
      <c r="C6586" s="2" t="s">
        <v>14472</v>
      </c>
      <c r="D6586" s="6" t="str">
        <f>+_xlfn.CONCAT(Table13456[[#This Row],[phase1]],Table13456[[#This Row],[phase2]],Table13456[[#This Row],[phase3]],Table13456[[#This Row],[phase4]])</f>
        <v>1700142620</v>
      </c>
      <c r="E6586" s="2" t="str">
        <f>+Table13456[[#This Row],[DESCRIPTION]]</f>
        <v>ENHANCED HIGHWAY SIGN ASSEMBLY, SOLAR POWERED, RETROFIT EXISTING OVERHEAD MOUNT, 2 BEACONS</v>
      </c>
      <c r="F6586" s="2" t="str">
        <f>+LEFT(Table13456[[#This Row],[PAY ITEM]],1)</f>
        <v>0</v>
      </c>
      <c r="G6586" s="2" t="str">
        <f>IF(Table13456[[#This Row],[first]]="0",SUBSTITUTE(TRIM(MID(B6586, 2, 3))," ","0"),SUBSTITUTE(TRIM(MID(B6586, 1, 3))," ","0"))</f>
        <v>700</v>
      </c>
      <c r="H6586" s="2" t="str">
        <f>IF(Table13456[[#This Row],[first]]="0",SUBSTITUTE(TRIM(MID(B6586, 5, 3))," ","0"),SUBSTITUTE(TRIM(MID(B6586, 4, 3))," ","0"))</f>
        <v>142</v>
      </c>
      <c r="I6586" s="2" t="str">
        <f>IF(Table13456[[#This Row],[first]]="0",SUBSTITUTE(TRIM(MID(B6586, 8, 3))," ","0"),SUBSTITUTE(TRIM(MID(B6586, 7, 3))," ","0"))</f>
        <v>620</v>
      </c>
      <c r="J6586" s="2">
        <v>1</v>
      </c>
      <c r="K6586" s="2" t="str">
        <f t="shared" si="306"/>
        <v>700</v>
      </c>
      <c r="L6586" s="2" t="str">
        <f t="shared" si="307"/>
        <v>142</v>
      </c>
      <c r="M6586" s="2" t="str">
        <f t="shared" si="308"/>
        <v>620</v>
      </c>
    </row>
    <row r="6587" spans="2:13" x14ac:dyDescent="0.25">
      <c r="B6587" s="2" t="s">
        <v>14473</v>
      </c>
      <c r="C6587" s="2" t="s">
        <v>14474</v>
      </c>
      <c r="D6587" s="6" t="str">
        <f>+_xlfn.CONCAT(Table13456[[#This Row],[phase1]],Table13456[[#This Row],[phase2]],Table13456[[#This Row],[phase3]],Table13456[[#This Row],[phase4]])</f>
        <v>1700142750</v>
      </c>
      <c r="E6587" s="2" t="str">
        <f>+Table13456[[#This Row],[DESCRIPTION]]</f>
        <v>ENHANCED HIGHWAY SIGN ASSEMBLY, SOLAR POWERED, INSTALL, HIGHLIGHTED SIGN 12-20 SF</v>
      </c>
      <c r="F6587" s="2" t="str">
        <f>+LEFT(Table13456[[#This Row],[PAY ITEM]],1)</f>
        <v>0</v>
      </c>
      <c r="G6587" s="2" t="str">
        <f>IF(Table13456[[#This Row],[first]]="0",SUBSTITUTE(TRIM(MID(B6587, 2, 3))," ","0"),SUBSTITUTE(TRIM(MID(B6587, 1, 3))," ","0"))</f>
        <v>700</v>
      </c>
      <c r="H6587" s="2" t="str">
        <f>IF(Table13456[[#This Row],[first]]="0",SUBSTITUTE(TRIM(MID(B6587, 5, 3))," ","0"),SUBSTITUTE(TRIM(MID(B6587, 4, 3))," ","0"))</f>
        <v>142</v>
      </c>
      <c r="I6587" s="2" t="str">
        <f>IF(Table13456[[#This Row],[first]]="0",SUBSTITUTE(TRIM(MID(B6587, 8, 3))," ","0"),SUBSTITUTE(TRIM(MID(B6587, 7, 3))," ","0"))</f>
        <v>750</v>
      </c>
      <c r="J6587" s="2">
        <v>1</v>
      </c>
      <c r="K6587" s="2" t="str">
        <f t="shared" si="306"/>
        <v>700</v>
      </c>
      <c r="L6587" s="2" t="str">
        <f t="shared" si="307"/>
        <v>142</v>
      </c>
      <c r="M6587" s="2" t="str">
        <f t="shared" si="308"/>
        <v>750</v>
      </c>
    </row>
    <row r="6588" spans="2:13" x14ac:dyDescent="0.25">
      <c r="B6588" s="2" t="s">
        <v>14475</v>
      </c>
      <c r="C6588" s="2" t="s">
        <v>14476</v>
      </c>
      <c r="D6588" s="6" t="str">
        <f>+_xlfn.CONCAT(Table13456[[#This Row],[phase1]],Table13456[[#This Row],[phase2]],Table13456[[#This Row],[phase3]],Table13456[[#This Row],[phase4]])</f>
        <v>1700142801</v>
      </c>
      <c r="E6588" s="2" t="str">
        <f>+Table13456[[#This Row],[DESCRIPTION]]</f>
        <v>ENHANCED HIGHWAY SIGN ASSEMBLY, SOLAR POWERED, RELOCATE BEACON(S), SIGN TO REMAIN</v>
      </c>
      <c r="F6588" s="2" t="str">
        <f>+LEFT(Table13456[[#This Row],[PAY ITEM]],1)</f>
        <v>0</v>
      </c>
      <c r="G6588" s="2" t="str">
        <f>IF(Table13456[[#This Row],[first]]="0",SUBSTITUTE(TRIM(MID(B6588, 2, 3))," ","0"),SUBSTITUTE(TRIM(MID(B6588, 1, 3))," ","0"))</f>
        <v>700</v>
      </c>
      <c r="H6588" s="2" t="str">
        <f>IF(Table13456[[#This Row],[first]]="0",SUBSTITUTE(TRIM(MID(B6588, 5, 3))," ","0"),SUBSTITUTE(TRIM(MID(B6588, 4, 3))," ","0"))</f>
        <v>142</v>
      </c>
      <c r="I6588" s="2" t="str">
        <f>IF(Table13456[[#This Row],[first]]="0",SUBSTITUTE(TRIM(MID(B6588, 8, 3))," ","0"),SUBSTITUTE(TRIM(MID(B6588, 7, 3))," ","0"))</f>
        <v>801</v>
      </c>
      <c r="J6588" s="2">
        <v>1</v>
      </c>
      <c r="K6588" s="2" t="str">
        <f t="shared" si="306"/>
        <v>700</v>
      </c>
      <c r="L6588" s="2" t="str">
        <f t="shared" si="307"/>
        <v>142</v>
      </c>
      <c r="M6588" s="2" t="str">
        <f t="shared" si="308"/>
        <v>801</v>
      </c>
    </row>
    <row r="6589" spans="2:13" x14ac:dyDescent="0.25">
      <c r="B6589" s="2" t="s">
        <v>14477</v>
      </c>
      <c r="C6589" s="2" t="s">
        <v>14478</v>
      </c>
      <c r="D6589" s="6" t="str">
        <f>+_xlfn.CONCAT(Table13456[[#This Row],[phase1]],Table13456[[#This Row],[phase2]],Table13456[[#This Row],[phase3]],Table13456[[#This Row],[phase4]])</f>
        <v>1700142802</v>
      </c>
      <c r="E6589" s="2" t="str">
        <f>+Table13456[[#This Row],[DESCRIPTION]]</f>
        <v>ENHANCED HIGHWAY SIGN ASSEMBLY, SOLAR POWERED, RELOCATE - GROUND MOUNT</v>
      </c>
      <c r="F6589" s="2" t="str">
        <f>+LEFT(Table13456[[#This Row],[PAY ITEM]],1)</f>
        <v>0</v>
      </c>
      <c r="G6589" s="2" t="str">
        <f>IF(Table13456[[#This Row],[first]]="0",SUBSTITUTE(TRIM(MID(B6589, 2, 3))," ","0"),SUBSTITUTE(TRIM(MID(B6589, 1, 3))," ","0"))</f>
        <v>700</v>
      </c>
      <c r="H6589" s="2" t="str">
        <f>IF(Table13456[[#This Row],[first]]="0",SUBSTITUTE(TRIM(MID(B6589, 5, 3))," ","0"),SUBSTITUTE(TRIM(MID(B6589, 4, 3))," ","0"))</f>
        <v>142</v>
      </c>
      <c r="I6589" s="2" t="str">
        <f>IF(Table13456[[#This Row],[first]]="0",SUBSTITUTE(TRIM(MID(B6589, 8, 3))," ","0"),SUBSTITUTE(TRIM(MID(B6589, 7, 3))," ","0"))</f>
        <v>802</v>
      </c>
      <c r="J6589" s="2">
        <v>1</v>
      </c>
      <c r="K6589" s="2" t="str">
        <f t="shared" si="306"/>
        <v>700</v>
      </c>
      <c r="L6589" s="2" t="str">
        <f t="shared" si="307"/>
        <v>142</v>
      </c>
      <c r="M6589" s="2" t="str">
        <f t="shared" si="308"/>
        <v>802</v>
      </c>
    </row>
    <row r="6590" spans="2:13" x14ac:dyDescent="0.25">
      <c r="B6590" s="2" t="s">
        <v>14479</v>
      </c>
      <c r="C6590" s="2" t="s">
        <v>14480</v>
      </c>
      <c r="D6590" s="6" t="str">
        <f>+_xlfn.CONCAT(Table13456[[#This Row],[phase1]],Table13456[[#This Row],[phase2]],Table13456[[#This Row],[phase3]],Table13456[[#This Row],[phase4]])</f>
        <v>1700142803</v>
      </c>
      <c r="E6590" s="2" t="str">
        <f>+Table13456[[#This Row],[DESCRIPTION]]</f>
        <v>ENHANCED HIGHWAY SIGN ASSEMBLY, SOLAR POWERED, RELOCATE - OVERHEAD MOUNT</v>
      </c>
      <c r="F6590" s="2" t="str">
        <f>+LEFT(Table13456[[#This Row],[PAY ITEM]],1)</f>
        <v>0</v>
      </c>
      <c r="G6590" s="2" t="str">
        <f>IF(Table13456[[#This Row],[first]]="0",SUBSTITUTE(TRIM(MID(B6590, 2, 3))," ","0"),SUBSTITUTE(TRIM(MID(B6590, 1, 3))," ","0"))</f>
        <v>700</v>
      </c>
      <c r="H6590" s="2" t="str">
        <f>IF(Table13456[[#This Row],[first]]="0",SUBSTITUTE(TRIM(MID(B6590, 5, 3))," ","0"),SUBSTITUTE(TRIM(MID(B6590, 4, 3))," ","0"))</f>
        <v>142</v>
      </c>
      <c r="I6590" s="2" t="str">
        <f>IF(Table13456[[#This Row],[first]]="0",SUBSTITUTE(TRIM(MID(B6590, 8, 3))," ","0"),SUBSTITUTE(TRIM(MID(B6590, 7, 3))," ","0"))</f>
        <v>803</v>
      </c>
      <c r="J6590" s="2">
        <v>1</v>
      </c>
      <c r="K6590" s="2" t="str">
        <f t="shared" si="306"/>
        <v>700</v>
      </c>
      <c r="L6590" s="2" t="str">
        <f t="shared" si="307"/>
        <v>142</v>
      </c>
      <c r="M6590" s="2" t="str">
        <f t="shared" si="308"/>
        <v>803</v>
      </c>
    </row>
    <row r="6591" spans="2:13" x14ac:dyDescent="0.25">
      <c r="B6591" s="2" t="s">
        <v>14481</v>
      </c>
      <c r="C6591" s="2" t="s">
        <v>14482</v>
      </c>
      <c r="D6591" s="6" t="str">
        <f>+_xlfn.CONCAT(Table13456[[#This Row],[phase1]],Table13456[[#This Row],[phase2]],Table13456[[#This Row],[phase3]],Table13456[[#This Row],[phase4]])</f>
        <v>1700142901</v>
      </c>
      <c r="E6591" s="2" t="str">
        <f>+Table13456[[#This Row],[DESCRIPTION]]</f>
        <v>ENHANCED HIGHWAY SIGN ASSEMBLY, SOLAR POWERED, REMOVE BEACON(S), SIGN TO REMAIN</v>
      </c>
      <c r="F6591" s="2" t="str">
        <f>+LEFT(Table13456[[#This Row],[PAY ITEM]],1)</f>
        <v>0</v>
      </c>
      <c r="G6591" s="2" t="str">
        <f>IF(Table13456[[#This Row],[first]]="0",SUBSTITUTE(TRIM(MID(B6591, 2, 3))," ","0"),SUBSTITUTE(TRIM(MID(B6591, 1, 3))," ","0"))</f>
        <v>700</v>
      </c>
      <c r="H6591" s="2" t="str">
        <f>IF(Table13456[[#This Row],[first]]="0",SUBSTITUTE(TRIM(MID(B6591, 5, 3))," ","0"),SUBSTITUTE(TRIM(MID(B6591, 4, 3))," ","0"))</f>
        <v>142</v>
      </c>
      <c r="I6591" s="2" t="str">
        <f>IF(Table13456[[#This Row],[first]]="0",SUBSTITUTE(TRIM(MID(B6591, 8, 3))," ","0"),SUBSTITUTE(TRIM(MID(B6591, 7, 3))," ","0"))</f>
        <v>901</v>
      </c>
      <c r="J6591" s="2">
        <v>1</v>
      </c>
      <c r="K6591" s="2" t="str">
        <f t="shared" si="306"/>
        <v>700</v>
      </c>
      <c r="L6591" s="2" t="str">
        <f t="shared" si="307"/>
        <v>142</v>
      </c>
      <c r="M6591" s="2" t="str">
        <f t="shared" si="308"/>
        <v>901</v>
      </c>
    </row>
    <row r="6592" spans="2:13" x14ac:dyDescent="0.25">
      <c r="B6592" s="2" t="s">
        <v>14483</v>
      </c>
      <c r="C6592" s="2" t="s">
        <v>14484</v>
      </c>
      <c r="D6592" s="6" t="str">
        <f>+_xlfn.CONCAT(Table13456[[#This Row],[phase1]],Table13456[[#This Row],[phase2]],Table13456[[#This Row],[phase3]],Table13456[[#This Row],[phase4]])</f>
        <v>1700142902</v>
      </c>
      <c r="E6592" s="2" t="str">
        <f>+Table13456[[#This Row],[DESCRIPTION]]</f>
        <v>ENHANCED HIGHWAY SIGN ASSEMBLY, SOLAR POWERED, REMOVE - GROUND MOUNT</v>
      </c>
      <c r="F6592" s="2" t="str">
        <f>+LEFT(Table13456[[#This Row],[PAY ITEM]],1)</f>
        <v>0</v>
      </c>
      <c r="G6592" s="2" t="str">
        <f>IF(Table13456[[#This Row],[first]]="0",SUBSTITUTE(TRIM(MID(B6592, 2, 3))," ","0"),SUBSTITUTE(TRIM(MID(B6592, 1, 3))," ","0"))</f>
        <v>700</v>
      </c>
      <c r="H6592" s="2" t="str">
        <f>IF(Table13456[[#This Row],[first]]="0",SUBSTITUTE(TRIM(MID(B6592, 5, 3))," ","0"),SUBSTITUTE(TRIM(MID(B6592, 4, 3))," ","0"))</f>
        <v>142</v>
      </c>
      <c r="I6592" s="2" t="str">
        <f>IF(Table13456[[#This Row],[first]]="0",SUBSTITUTE(TRIM(MID(B6592, 8, 3))," ","0"),SUBSTITUTE(TRIM(MID(B6592, 7, 3))," ","0"))</f>
        <v>902</v>
      </c>
      <c r="J6592" s="2">
        <v>1</v>
      </c>
      <c r="K6592" s="2" t="str">
        <f t="shared" si="306"/>
        <v>700</v>
      </c>
      <c r="L6592" s="2" t="str">
        <f t="shared" si="307"/>
        <v>142</v>
      </c>
      <c r="M6592" s="2" t="str">
        <f t="shared" si="308"/>
        <v>902</v>
      </c>
    </row>
    <row r="6593" spans="2:13" x14ac:dyDescent="0.25">
      <c r="B6593" s="2" t="s">
        <v>14485</v>
      </c>
      <c r="C6593" s="2" t="s">
        <v>14486</v>
      </c>
      <c r="D6593" s="6" t="str">
        <f>+_xlfn.CONCAT(Table13456[[#This Row],[phase1]],Table13456[[#This Row],[phase2]],Table13456[[#This Row],[phase3]],Table13456[[#This Row],[phase4]])</f>
        <v>1700142903</v>
      </c>
      <c r="E6593" s="2" t="str">
        <f>+Table13456[[#This Row],[DESCRIPTION]]</f>
        <v>ENHANCED HIGHWAY SIGN ASSEMBLY, SOLAR POWERED, REMOVE  - OVERHEAD MOUNT</v>
      </c>
      <c r="F6593" s="2" t="str">
        <f>+LEFT(Table13456[[#This Row],[PAY ITEM]],1)</f>
        <v>0</v>
      </c>
      <c r="G6593" s="2" t="str">
        <f>IF(Table13456[[#This Row],[first]]="0",SUBSTITUTE(TRIM(MID(B6593, 2, 3))," ","0"),SUBSTITUTE(TRIM(MID(B6593, 1, 3))," ","0"))</f>
        <v>700</v>
      </c>
      <c r="H6593" s="2" t="str">
        <f>IF(Table13456[[#This Row],[first]]="0",SUBSTITUTE(TRIM(MID(B6593, 5, 3))," ","0"),SUBSTITUTE(TRIM(MID(B6593, 4, 3))," ","0"))</f>
        <v>142</v>
      </c>
      <c r="I6593" s="2" t="str">
        <f>IF(Table13456[[#This Row],[first]]="0",SUBSTITUTE(TRIM(MID(B6593, 8, 3))," ","0"),SUBSTITUTE(TRIM(MID(B6593, 7, 3))," ","0"))</f>
        <v>903</v>
      </c>
      <c r="J6593" s="2">
        <v>1</v>
      </c>
      <c r="K6593" s="2" t="str">
        <f t="shared" si="306"/>
        <v>700</v>
      </c>
      <c r="L6593" s="2" t="str">
        <f t="shared" si="307"/>
        <v>142</v>
      </c>
      <c r="M6593" s="2" t="str">
        <f t="shared" si="308"/>
        <v>903</v>
      </c>
    </row>
    <row r="6594" spans="2:13" x14ac:dyDescent="0.25">
      <c r="B6594" s="2" t="s">
        <v>14487</v>
      </c>
      <c r="C6594" s="2" t="s">
        <v>14488</v>
      </c>
      <c r="D6594" s="6" t="str">
        <f>+_xlfn.CONCAT(Table13456[[#This Row],[phase1]],Table13456[[#This Row],[phase2]],Table13456[[#This Row],[phase3]],Table13456[[#This Row],[phase4]])</f>
        <v>1700142904</v>
      </c>
      <c r="E6594" s="2" t="str">
        <f>+Table13456[[#This Row],[DESCRIPTION]]</f>
        <v>ENHANCED HIGHWAY SIGN ASSEMBLY, SOLAR POWERED, REMOVE TBD</v>
      </c>
      <c r="F6594" s="2" t="str">
        <f>+LEFT(Table13456[[#This Row],[PAY ITEM]],1)</f>
        <v>0</v>
      </c>
      <c r="G6594" s="2" t="str">
        <f>IF(Table13456[[#This Row],[first]]="0",SUBSTITUTE(TRIM(MID(B6594, 2, 3))," ","0"),SUBSTITUTE(TRIM(MID(B6594, 1, 3))," ","0"))</f>
        <v>700</v>
      </c>
      <c r="H6594" s="2" t="str">
        <f>IF(Table13456[[#This Row],[first]]="0",SUBSTITUTE(TRIM(MID(B6594, 5, 3))," ","0"),SUBSTITUTE(TRIM(MID(B6594, 4, 3))," ","0"))</f>
        <v>142</v>
      </c>
      <c r="I6594" s="2" t="str">
        <f>IF(Table13456[[#This Row],[first]]="0",SUBSTITUTE(TRIM(MID(B6594, 8, 3))," ","0"),SUBSTITUTE(TRIM(MID(B6594, 7, 3))," ","0"))</f>
        <v>904</v>
      </c>
      <c r="J6594" s="2">
        <v>1</v>
      </c>
      <c r="K6594" s="2" t="str">
        <f t="shared" si="306"/>
        <v>700</v>
      </c>
      <c r="L6594" s="2" t="str">
        <f t="shared" si="307"/>
        <v>142</v>
      </c>
      <c r="M6594" s="2" t="str">
        <f t="shared" si="308"/>
        <v>904</v>
      </c>
    </row>
    <row r="6595" spans="2:13" x14ac:dyDescent="0.25">
      <c r="B6595" s="2" t="s">
        <v>3071</v>
      </c>
      <c r="C6595" s="2" t="s">
        <v>3072</v>
      </c>
      <c r="D6595" s="6" t="str">
        <f>+_xlfn.CONCAT(Table13456[[#This Row],[phase1]],Table13456[[#This Row],[phase2]],Table13456[[#This Row],[phase3]],Table13456[[#This Row],[phase4]])</f>
        <v>1700143801</v>
      </c>
      <c r="E6595" s="2" t="str">
        <f>+Table13456[[#This Row],[DESCRIPTION]]</f>
        <v>ENHANCED HIGHWAY SIGN ASSEMBLY, SOLAR POWER, PANELS CONTROLLER &amp; BATTERIES &gt;170 LBS, RELOCATE BEACON(S), SIGN TO REMAIN</v>
      </c>
      <c r="F6595" s="2" t="str">
        <f>+LEFT(Table13456[[#This Row],[PAY ITEM]],1)</f>
        <v>0</v>
      </c>
      <c r="G6595" s="2" t="str">
        <f>IF(Table13456[[#This Row],[first]]="0",SUBSTITUTE(TRIM(MID(B6595, 2, 3))," ","0"),SUBSTITUTE(TRIM(MID(B6595, 1, 3))," ","0"))</f>
        <v>700</v>
      </c>
      <c r="H6595" s="2" t="str">
        <f>IF(Table13456[[#This Row],[first]]="0",SUBSTITUTE(TRIM(MID(B6595, 5, 3))," ","0"),SUBSTITUTE(TRIM(MID(B6595, 4, 3))," ","0"))</f>
        <v>143</v>
      </c>
      <c r="I6595" s="2" t="str">
        <f>IF(Table13456[[#This Row],[first]]="0",SUBSTITUTE(TRIM(MID(B6595, 8, 3))," ","0"),SUBSTITUTE(TRIM(MID(B6595, 7, 3))," ","0"))</f>
        <v>801</v>
      </c>
      <c r="J6595" s="2">
        <v>1</v>
      </c>
      <c r="K6595" s="2" t="str">
        <f t="shared" ref="K6595:K6658" si="309">IF(LEN(G6595) = 3, G6595, TEXT(IF(LEN(G6595) = 2, "0" &amp; G6595, "00" &amp; G6595), "000"))</f>
        <v>700</v>
      </c>
      <c r="L6595" s="2" t="str">
        <f t="shared" ref="L6595:L6658" si="310">IF(LEN(H6595) = 3, H6595, TEXT(IF(LEN(H6595) = 2, "0" &amp; H6595, "00" &amp; H6595), "000"))</f>
        <v>143</v>
      </c>
      <c r="M6595" s="2" t="str">
        <f t="shared" ref="M6595:M6658" si="311">IF(LEN(I6595) = 3, I6595, TEXT(IF(LEN(I6595) = 2, "0" &amp; I6595, "00" &amp; I6595), "000"))</f>
        <v>801</v>
      </c>
    </row>
    <row r="6596" spans="2:13" x14ac:dyDescent="0.25">
      <c r="B6596" s="2" t="s">
        <v>14489</v>
      </c>
      <c r="C6596" s="2" t="s">
        <v>14490</v>
      </c>
      <c r="D6596" s="6" t="str">
        <f>+_xlfn.CONCAT(Table13456[[#This Row],[phase1]],Table13456[[#This Row],[phase2]],Table13456[[#This Row],[phase3]],Table13456[[#This Row],[phase4]])</f>
        <v>1701001810</v>
      </c>
      <c r="E6596" s="2" t="str">
        <f>+Table13456[[#This Row],[DESCRIPTION]]</f>
        <v>ERROR: PROFILED THERMOPLASTIC,STANDARD- ASPHALT SURFACES, WHITE, SOLID,6"</v>
      </c>
      <c r="F6596" s="2" t="str">
        <f>+LEFT(Table13456[[#This Row],[PAY ITEM]],1)</f>
        <v>0</v>
      </c>
      <c r="G6596" s="2" t="str">
        <f>IF(Table13456[[#This Row],[first]]="0",SUBSTITUTE(TRIM(MID(B6596, 2, 3))," ","0"),SUBSTITUTE(TRIM(MID(B6596, 1, 3))," ","0"))</f>
        <v>701</v>
      </c>
      <c r="H6596" s="2" t="str">
        <f>IF(Table13456[[#This Row],[first]]="0",SUBSTITUTE(TRIM(MID(B6596, 5, 3))," ","0"),SUBSTITUTE(TRIM(MID(B6596, 4, 3))," ","0"))</f>
        <v>1</v>
      </c>
      <c r="I6596" s="2" t="str">
        <f>IF(Table13456[[#This Row],[first]]="0",SUBSTITUTE(TRIM(MID(B6596, 8, 3))," ","0"),SUBSTITUTE(TRIM(MID(B6596, 7, 3))," ","0"))</f>
        <v>810</v>
      </c>
      <c r="J6596" s="2">
        <v>1</v>
      </c>
      <c r="K6596" s="2" t="str">
        <f t="shared" si="309"/>
        <v>701</v>
      </c>
      <c r="L6596" s="2" t="str">
        <f t="shared" si="310"/>
        <v>001</v>
      </c>
      <c r="M6596" s="2" t="str">
        <f t="shared" si="311"/>
        <v>810</v>
      </c>
    </row>
    <row r="6597" spans="2:13" x14ac:dyDescent="0.25">
      <c r="B6597" s="2" t="s">
        <v>14491</v>
      </c>
      <c r="C6597" s="2" t="s">
        <v>14492</v>
      </c>
      <c r="D6597" s="6" t="str">
        <f>+_xlfn.CONCAT(Table13456[[#This Row],[phase1]],Table13456[[#This Row],[phase2]],Table13456[[#This Row],[phase3]],Table13456[[#This Row],[phase4]])</f>
        <v>1701010100</v>
      </c>
      <c r="E6597" s="2" t="str">
        <f>+Table13456[[#This Row],[DESCRIPTION]]</f>
        <v>PROFILED THERMOPLASTIC,STANDARD-REMOVE, PROJECT 441730-1-52-01</v>
      </c>
      <c r="F6597" s="2" t="str">
        <f>+LEFT(Table13456[[#This Row],[PAY ITEM]],1)</f>
        <v>0</v>
      </c>
      <c r="G6597" s="2" t="str">
        <f>IF(Table13456[[#This Row],[first]]="0",SUBSTITUTE(TRIM(MID(B6597, 2, 3))," ","0"),SUBSTITUTE(TRIM(MID(B6597, 1, 3))," ","0"))</f>
        <v>701</v>
      </c>
      <c r="H6597" s="2" t="str">
        <f>IF(Table13456[[#This Row],[first]]="0",SUBSTITUTE(TRIM(MID(B6597, 5, 3))," ","0"),SUBSTITUTE(TRIM(MID(B6597, 4, 3))," ","0"))</f>
        <v>10</v>
      </c>
      <c r="I6597" s="2" t="str">
        <f>IF(Table13456[[#This Row],[first]]="0",SUBSTITUTE(TRIM(MID(B6597, 8, 3))," ","0"),SUBSTITUTE(TRIM(MID(B6597, 7, 3))," ","0"))</f>
        <v>100</v>
      </c>
      <c r="J6597" s="2">
        <v>1</v>
      </c>
      <c r="K6597" s="2" t="str">
        <f t="shared" si="309"/>
        <v>701</v>
      </c>
      <c r="L6597" s="2" t="str">
        <f t="shared" si="310"/>
        <v>010</v>
      </c>
      <c r="M6597" s="2" t="str">
        <f t="shared" si="311"/>
        <v>100</v>
      </c>
    </row>
    <row r="6598" spans="2:13" x14ac:dyDescent="0.25">
      <c r="B6598" s="2" t="s">
        <v>14493</v>
      </c>
      <c r="C6598" s="2" t="s">
        <v>14494</v>
      </c>
      <c r="D6598" s="6" t="str">
        <f>+_xlfn.CONCAT(Table13456[[#This Row],[phase1]],Table13456[[#This Row],[phase2]],Table13456[[#This Row],[phase3]],Table13456[[#This Row],[phase4]])</f>
        <v>1701011111</v>
      </c>
      <c r="E6598" s="2" t="str">
        <f>+Table13456[[#This Row],[DESCRIPTION]]</f>
        <v>AUDIBLE &amp; VIBRATORY- PROFILED THERMOPLASTIC,STANDARD, WHITE, SOLID,6"</v>
      </c>
      <c r="F6598" s="2" t="str">
        <f>+LEFT(Table13456[[#This Row],[PAY ITEM]],1)</f>
        <v>0</v>
      </c>
      <c r="G6598" s="2" t="str">
        <f>IF(Table13456[[#This Row],[first]]="0",SUBSTITUTE(TRIM(MID(B6598, 2, 3))," ","0"),SUBSTITUTE(TRIM(MID(B6598, 1, 3))," ","0"))</f>
        <v>701</v>
      </c>
      <c r="H6598" s="2" t="str">
        <f>IF(Table13456[[#This Row],[first]]="0",SUBSTITUTE(TRIM(MID(B6598, 5, 3))," ","0"),SUBSTITUTE(TRIM(MID(B6598, 4, 3))," ","0"))</f>
        <v>11</v>
      </c>
      <c r="I6598" s="2" t="str">
        <f>IF(Table13456[[#This Row],[first]]="0",SUBSTITUTE(TRIM(MID(B6598, 8, 3))," ","0"),SUBSTITUTE(TRIM(MID(B6598, 7, 3))," ","0"))</f>
        <v>111</v>
      </c>
      <c r="J6598" s="2">
        <v>1</v>
      </c>
      <c r="K6598" s="2" t="str">
        <f t="shared" si="309"/>
        <v>701</v>
      </c>
      <c r="L6598" s="2" t="str">
        <f t="shared" si="310"/>
        <v>011</v>
      </c>
      <c r="M6598" s="2" t="str">
        <f t="shared" si="311"/>
        <v>111</v>
      </c>
    </row>
    <row r="6599" spans="2:13" x14ac:dyDescent="0.25">
      <c r="B6599" s="2" t="s">
        <v>14495</v>
      </c>
      <c r="C6599" s="2" t="s">
        <v>14496</v>
      </c>
      <c r="D6599" s="6" t="str">
        <f>+_xlfn.CONCAT(Table13456[[#This Row],[phase1]],Table13456[[#This Row],[phase2]],Table13456[[#This Row],[phase3]],Table13456[[#This Row],[phase4]])</f>
        <v>1701011112</v>
      </c>
      <c r="E6599" s="2" t="str">
        <f>+Table13456[[#This Row],[DESCRIPTION]]</f>
        <v>AUDIBLE &amp; VIBRATORY- PROFILED THERMOPLASTIC,STANDARD, WHITE, SOLID, 8"</v>
      </c>
      <c r="F6599" s="2" t="str">
        <f>+LEFT(Table13456[[#This Row],[PAY ITEM]],1)</f>
        <v>0</v>
      </c>
      <c r="G6599" s="2" t="str">
        <f>IF(Table13456[[#This Row],[first]]="0",SUBSTITUTE(TRIM(MID(B6599, 2, 3))," ","0"),SUBSTITUTE(TRIM(MID(B6599, 1, 3))," ","0"))</f>
        <v>701</v>
      </c>
      <c r="H6599" s="2" t="str">
        <f>IF(Table13456[[#This Row],[first]]="0",SUBSTITUTE(TRIM(MID(B6599, 5, 3))," ","0"),SUBSTITUTE(TRIM(MID(B6599, 4, 3))," ","0"))</f>
        <v>11</v>
      </c>
      <c r="I6599" s="2" t="str">
        <f>IF(Table13456[[#This Row],[first]]="0",SUBSTITUTE(TRIM(MID(B6599, 8, 3))," ","0"),SUBSTITUTE(TRIM(MID(B6599, 7, 3))," ","0"))</f>
        <v>112</v>
      </c>
      <c r="J6599" s="2">
        <v>1</v>
      </c>
      <c r="K6599" s="2" t="str">
        <f t="shared" si="309"/>
        <v>701</v>
      </c>
      <c r="L6599" s="2" t="str">
        <f t="shared" si="310"/>
        <v>011</v>
      </c>
      <c r="M6599" s="2" t="str">
        <f t="shared" si="311"/>
        <v>112</v>
      </c>
    </row>
    <row r="6600" spans="2:13" x14ac:dyDescent="0.25">
      <c r="B6600" s="2" t="s">
        <v>14497</v>
      </c>
      <c r="C6600" s="2" t="s">
        <v>14498</v>
      </c>
      <c r="D6600" s="6" t="str">
        <f>+_xlfn.CONCAT(Table13456[[#This Row],[phase1]],Table13456[[#This Row],[phase2]],Table13456[[#This Row],[phase3]],Table13456[[#This Row],[phase4]])</f>
        <v>1701011121</v>
      </c>
      <c r="E6600" s="2" t="str">
        <f>+Table13456[[#This Row],[DESCRIPTION]]</f>
        <v>AUDIBLE &amp; VIBRATORY- PROFILED THERMOPLASTIC,STANDARD, WHITE, SKIP, 6"</v>
      </c>
      <c r="F6600" s="2" t="str">
        <f>+LEFT(Table13456[[#This Row],[PAY ITEM]],1)</f>
        <v>0</v>
      </c>
      <c r="G6600" s="2" t="str">
        <f>IF(Table13456[[#This Row],[first]]="0",SUBSTITUTE(TRIM(MID(B6600, 2, 3))," ","0"),SUBSTITUTE(TRIM(MID(B6600, 1, 3))," ","0"))</f>
        <v>701</v>
      </c>
      <c r="H6600" s="2" t="str">
        <f>IF(Table13456[[#This Row],[first]]="0",SUBSTITUTE(TRIM(MID(B6600, 5, 3))," ","0"),SUBSTITUTE(TRIM(MID(B6600, 4, 3))," ","0"))</f>
        <v>11</v>
      </c>
      <c r="I6600" s="2" t="str">
        <f>IF(Table13456[[#This Row],[first]]="0",SUBSTITUTE(TRIM(MID(B6600, 8, 3))," ","0"),SUBSTITUTE(TRIM(MID(B6600, 7, 3))," ","0"))</f>
        <v>121</v>
      </c>
      <c r="J6600" s="2">
        <v>1</v>
      </c>
      <c r="K6600" s="2" t="str">
        <f t="shared" si="309"/>
        <v>701</v>
      </c>
      <c r="L6600" s="2" t="str">
        <f t="shared" si="310"/>
        <v>011</v>
      </c>
      <c r="M6600" s="2" t="str">
        <f t="shared" si="311"/>
        <v>121</v>
      </c>
    </row>
    <row r="6601" spans="2:13" x14ac:dyDescent="0.25">
      <c r="B6601" s="2" t="s">
        <v>14499</v>
      </c>
      <c r="C6601" s="2" t="s">
        <v>14500</v>
      </c>
      <c r="D6601" s="6" t="str">
        <f>+_xlfn.CONCAT(Table13456[[#This Row],[phase1]],Table13456[[#This Row],[phase2]],Table13456[[#This Row],[phase3]],Table13456[[#This Row],[phase4]])</f>
        <v>1701011211</v>
      </c>
      <c r="E6601" s="2" t="str">
        <f>+Table13456[[#This Row],[DESCRIPTION]]</f>
        <v>AUDIBLE &amp; VIBRATORY- PROFILED THERMOPLASTIC,STANDARD, YELLOW, SOLID, 6"</v>
      </c>
      <c r="F6601" s="2" t="str">
        <f>+LEFT(Table13456[[#This Row],[PAY ITEM]],1)</f>
        <v>0</v>
      </c>
      <c r="G6601" s="2" t="str">
        <f>IF(Table13456[[#This Row],[first]]="0",SUBSTITUTE(TRIM(MID(B6601, 2, 3))," ","0"),SUBSTITUTE(TRIM(MID(B6601, 1, 3))," ","0"))</f>
        <v>701</v>
      </c>
      <c r="H6601" s="2" t="str">
        <f>IF(Table13456[[#This Row],[first]]="0",SUBSTITUTE(TRIM(MID(B6601, 5, 3))," ","0"),SUBSTITUTE(TRIM(MID(B6601, 4, 3))," ","0"))</f>
        <v>11</v>
      </c>
      <c r="I6601" s="2" t="str">
        <f>IF(Table13456[[#This Row],[first]]="0",SUBSTITUTE(TRIM(MID(B6601, 8, 3))," ","0"),SUBSTITUTE(TRIM(MID(B6601, 7, 3))," ","0"))</f>
        <v>211</v>
      </c>
      <c r="J6601" s="2">
        <v>1</v>
      </c>
      <c r="K6601" s="2" t="str">
        <f t="shared" si="309"/>
        <v>701</v>
      </c>
      <c r="L6601" s="2" t="str">
        <f t="shared" si="310"/>
        <v>011</v>
      </c>
      <c r="M6601" s="2" t="str">
        <f t="shared" si="311"/>
        <v>211</v>
      </c>
    </row>
    <row r="6602" spans="2:13" x14ac:dyDescent="0.25">
      <c r="B6602" s="2" t="s">
        <v>14501</v>
      </c>
      <c r="C6602" s="2" t="s">
        <v>14502</v>
      </c>
      <c r="D6602" s="6" t="str">
        <f>+_xlfn.CONCAT(Table13456[[#This Row],[phase1]],Table13456[[#This Row],[phase2]],Table13456[[#This Row],[phase3]],Table13456[[#This Row],[phase4]])</f>
        <v>1701011212</v>
      </c>
      <c r="E6602" s="2" t="str">
        <f>+Table13456[[#This Row],[DESCRIPTION]]</f>
        <v>AUDIBLE &amp; VIBRATORY- PROFILED THERMOPLASTIC,STANDARD, YELLOW, SOLID, 8"</v>
      </c>
      <c r="F6602" s="2" t="str">
        <f>+LEFT(Table13456[[#This Row],[PAY ITEM]],1)</f>
        <v>0</v>
      </c>
      <c r="G6602" s="2" t="str">
        <f>IF(Table13456[[#This Row],[first]]="0",SUBSTITUTE(TRIM(MID(B6602, 2, 3))," ","0"),SUBSTITUTE(TRIM(MID(B6602, 1, 3))," ","0"))</f>
        <v>701</v>
      </c>
      <c r="H6602" s="2" t="str">
        <f>IF(Table13456[[#This Row],[first]]="0",SUBSTITUTE(TRIM(MID(B6602, 5, 3))," ","0"),SUBSTITUTE(TRIM(MID(B6602, 4, 3))," ","0"))</f>
        <v>11</v>
      </c>
      <c r="I6602" s="2" t="str">
        <f>IF(Table13456[[#This Row],[first]]="0",SUBSTITUTE(TRIM(MID(B6602, 8, 3))," ","0"),SUBSTITUTE(TRIM(MID(B6602, 7, 3))," ","0"))</f>
        <v>212</v>
      </c>
      <c r="J6602" s="2">
        <v>1</v>
      </c>
      <c r="K6602" s="2" t="str">
        <f t="shared" si="309"/>
        <v>701</v>
      </c>
      <c r="L6602" s="2" t="str">
        <f t="shared" si="310"/>
        <v>011</v>
      </c>
      <c r="M6602" s="2" t="str">
        <f t="shared" si="311"/>
        <v>212</v>
      </c>
    </row>
    <row r="6603" spans="2:13" x14ac:dyDescent="0.25">
      <c r="B6603" s="2" t="s">
        <v>14503</v>
      </c>
      <c r="C6603" s="2" t="s">
        <v>14504</v>
      </c>
      <c r="D6603" s="6" t="str">
        <f>+_xlfn.CONCAT(Table13456[[#This Row],[phase1]],Table13456[[#This Row],[phase2]],Table13456[[#This Row],[phase3]],Table13456[[#This Row],[phase4]])</f>
        <v>1701011221</v>
      </c>
      <c r="E6603" s="2" t="str">
        <f>+Table13456[[#This Row],[DESCRIPTION]]</f>
        <v>AUDIBLE &amp; VIBRATORY-PROFILED THERMOPLASTIC,STANDARD, YELLOW, SKIP, 6"</v>
      </c>
      <c r="F6603" s="2" t="str">
        <f>+LEFT(Table13456[[#This Row],[PAY ITEM]],1)</f>
        <v>0</v>
      </c>
      <c r="G6603" s="2" t="str">
        <f>IF(Table13456[[#This Row],[first]]="0",SUBSTITUTE(TRIM(MID(B6603, 2, 3))," ","0"),SUBSTITUTE(TRIM(MID(B6603, 1, 3))," ","0"))</f>
        <v>701</v>
      </c>
      <c r="H6603" s="2" t="str">
        <f>IF(Table13456[[#This Row],[first]]="0",SUBSTITUTE(TRIM(MID(B6603, 5, 3))," ","0"),SUBSTITUTE(TRIM(MID(B6603, 4, 3))," ","0"))</f>
        <v>11</v>
      </c>
      <c r="I6603" s="2" t="str">
        <f>IF(Table13456[[#This Row],[first]]="0",SUBSTITUTE(TRIM(MID(B6603, 8, 3))," ","0"),SUBSTITUTE(TRIM(MID(B6603, 7, 3))," ","0"))</f>
        <v>221</v>
      </c>
      <c r="J6603" s="2">
        <v>1</v>
      </c>
      <c r="K6603" s="2" t="str">
        <f t="shared" si="309"/>
        <v>701</v>
      </c>
      <c r="L6603" s="2" t="str">
        <f t="shared" si="310"/>
        <v>011</v>
      </c>
      <c r="M6603" s="2" t="str">
        <f t="shared" si="311"/>
        <v>221</v>
      </c>
    </row>
    <row r="6604" spans="2:13" x14ac:dyDescent="0.25">
      <c r="B6604" s="2" t="s">
        <v>14505</v>
      </c>
      <c r="C6604" s="2" t="s">
        <v>14506</v>
      </c>
      <c r="D6604" s="6" t="str">
        <f>+_xlfn.CONCAT(Table13456[[#This Row],[phase1]],Table13456[[#This Row],[phase2]],Table13456[[#This Row],[phase3]],Table13456[[#This Row],[phase4]])</f>
        <v>1701015111</v>
      </c>
      <c r="E6604" s="2" t="str">
        <f>+Table13456[[#This Row],[DESCRIPTION]]</f>
        <v>AUDIBLE &amp; VIBRATORY- PROFILED THERMOPLASTIC,STANDARD- OPEN GRADED ASPHALT SURFACES, WHITE, SOLID,6"</v>
      </c>
      <c r="F6604" s="2" t="str">
        <f>+LEFT(Table13456[[#This Row],[PAY ITEM]],1)</f>
        <v>0</v>
      </c>
      <c r="G6604" s="2" t="str">
        <f>IF(Table13456[[#This Row],[first]]="0",SUBSTITUTE(TRIM(MID(B6604, 2, 3))," ","0"),SUBSTITUTE(TRIM(MID(B6604, 1, 3))," ","0"))</f>
        <v>701</v>
      </c>
      <c r="H6604" s="2" t="str">
        <f>IF(Table13456[[#This Row],[first]]="0",SUBSTITUTE(TRIM(MID(B6604, 5, 3))," ","0"),SUBSTITUTE(TRIM(MID(B6604, 4, 3))," ","0"))</f>
        <v>15</v>
      </c>
      <c r="I6604" s="2" t="str">
        <f>IF(Table13456[[#This Row],[first]]="0",SUBSTITUTE(TRIM(MID(B6604, 8, 3))," ","0"),SUBSTITUTE(TRIM(MID(B6604, 7, 3))," ","0"))</f>
        <v>111</v>
      </c>
      <c r="J6604" s="2">
        <v>1</v>
      </c>
      <c r="K6604" s="2" t="str">
        <f t="shared" si="309"/>
        <v>701</v>
      </c>
      <c r="L6604" s="2" t="str">
        <f t="shared" si="310"/>
        <v>015</v>
      </c>
      <c r="M6604" s="2" t="str">
        <f t="shared" si="311"/>
        <v>111</v>
      </c>
    </row>
    <row r="6605" spans="2:13" x14ac:dyDescent="0.25">
      <c r="B6605" s="2" t="s">
        <v>14507</v>
      </c>
      <c r="C6605" s="2" t="s">
        <v>14508</v>
      </c>
      <c r="D6605" s="6" t="str">
        <f>+_xlfn.CONCAT(Table13456[[#This Row],[phase1]],Table13456[[#This Row],[phase2]],Table13456[[#This Row],[phase3]],Table13456[[#This Row],[phase4]])</f>
        <v>1701015112</v>
      </c>
      <c r="E6605" s="2" t="str">
        <f>+Table13456[[#This Row],[DESCRIPTION]]</f>
        <v>AUDIBLE &amp; VIBRATORY- PROFILED THERMOPLASTIC,STANDARD- OPEN GRADED ASHPALT SURFACES, WHITE, SOLID, 8"</v>
      </c>
      <c r="F6605" s="2" t="str">
        <f>+LEFT(Table13456[[#This Row],[PAY ITEM]],1)</f>
        <v>0</v>
      </c>
      <c r="G6605" s="2" t="str">
        <f>IF(Table13456[[#This Row],[first]]="0",SUBSTITUTE(TRIM(MID(B6605, 2, 3))," ","0"),SUBSTITUTE(TRIM(MID(B6605, 1, 3))," ","0"))</f>
        <v>701</v>
      </c>
      <c r="H6605" s="2" t="str">
        <f>IF(Table13456[[#This Row],[first]]="0",SUBSTITUTE(TRIM(MID(B6605, 5, 3))," ","0"),SUBSTITUTE(TRIM(MID(B6605, 4, 3))," ","0"))</f>
        <v>15</v>
      </c>
      <c r="I6605" s="2" t="str">
        <f>IF(Table13456[[#This Row],[first]]="0",SUBSTITUTE(TRIM(MID(B6605, 8, 3))," ","0"),SUBSTITUTE(TRIM(MID(B6605, 7, 3))," ","0"))</f>
        <v>112</v>
      </c>
      <c r="J6605" s="2">
        <v>1</v>
      </c>
      <c r="K6605" s="2" t="str">
        <f t="shared" si="309"/>
        <v>701</v>
      </c>
      <c r="L6605" s="2" t="str">
        <f t="shared" si="310"/>
        <v>015</v>
      </c>
      <c r="M6605" s="2" t="str">
        <f t="shared" si="311"/>
        <v>112</v>
      </c>
    </row>
    <row r="6606" spans="2:13" x14ac:dyDescent="0.25">
      <c r="B6606" s="2" t="s">
        <v>14509</v>
      </c>
      <c r="C6606" s="2" t="s">
        <v>14510</v>
      </c>
      <c r="D6606" s="6" t="str">
        <f>+_xlfn.CONCAT(Table13456[[#This Row],[phase1]],Table13456[[#This Row],[phase2]],Table13456[[#This Row],[phase3]],Table13456[[#This Row],[phase4]])</f>
        <v>1701015121</v>
      </c>
      <c r="E6606" s="2" t="str">
        <f>+Table13456[[#This Row],[DESCRIPTION]]</f>
        <v>AUDIBLE &amp; VIBRATORY- PROFILED THERMOPLASTIC,STANDARD- OPEN GRADED ASPHALT SURFACES, WHITE, SKIP, 6"</v>
      </c>
      <c r="F6606" s="2" t="str">
        <f>+LEFT(Table13456[[#This Row],[PAY ITEM]],1)</f>
        <v>0</v>
      </c>
      <c r="G6606" s="2" t="str">
        <f>IF(Table13456[[#This Row],[first]]="0",SUBSTITUTE(TRIM(MID(B6606, 2, 3))," ","0"),SUBSTITUTE(TRIM(MID(B6606, 1, 3))," ","0"))</f>
        <v>701</v>
      </c>
      <c r="H6606" s="2" t="str">
        <f>IF(Table13456[[#This Row],[first]]="0",SUBSTITUTE(TRIM(MID(B6606, 5, 3))," ","0"),SUBSTITUTE(TRIM(MID(B6606, 4, 3))," ","0"))</f>
        <v>15</v>
      </c>
      <c r="I6606" s="2" t="str">
        <f>IF(Table13456[[#This Row],[first]]="0",SUBSTITUTE(TRIM(MID(B6606, 8, 3))," ","0"),SUBSTITUTE(TRIM(MID(B6606, 7, 3))," ","0"))</f>
        <v>121</v>
      </c>
      <c r="J6606" s="2">
        <v>1</v>
      </c>
      <c r="K6606" s="2" t="str">
        <f t="shared" si="309"/>
        <v>701</v>
      </c>
      <c r="L6606" s="2" t="str">
        <f t="shared" si="310"/>
        <v>015</v>
      </c>
      <c r="M6606" s="2" t="str">
        <f t="shared" si="311"/>
        <v>121</v>
      </c>
    </row>
    <row r="6607" spans="2:13" x14ac:dyDescent="0.25">
      <c r="B6607" s="2" t="s">
        <v>14511</v>
      </c>
      <c r="C6607" s="2" t="s">
        <v>14512</v>
      </c>
      <c r="D6607" s="6" t="str">
        <f>+_xlfn.CONCAT(Table13456[[#This Row],[phase1]],Table13456[[#This Row],[phase2]],Table13456[[#This Row],[phase3]],Table13456[[#This Row],[phase4]])</f>
        <v>1701015211</v>
      </c>
      <c r="E6607" s="2" t="str">
        <f>+Table13456[[#This Row],[DESCRIPTION]]</f>
        <v>AUDIBLE &amp; VIBRATORY- PROFILED THERMOPLASTIC,STANDARD- OPEN GRADED ASPHALT SURFACES, YELLOW, SOLID, 6"</v>
      </c>
      <c r="F6607" s="2" t="str">
        <f>+LEFT(Table13456[[#This Row],[PAY ITEM]],1)</f>
        <v>0</v>
      </c>
      <c r="G6607" s="2" t="str">
        <f>IF(Table13456[[#This Row],[first]]="0",SUBSTITUTE(TRIM(MID(B6607, 2, 3))," ","0"),SUBSTITUTE(TRIM(MID(B6607, 1, 3))," ","0"))</f>
        <v>701</v>
      </c>
      <c r="H6607" s="2" t="str">
        <f>IF(Table13456[[#This Row],[first]]="0",SUBSTITUTE(TRIM(MID(B6607, 5, 3))," ","0"),SUBSTITUTE(TRIM(MID(B6607, 4, 3))," ","0"))</f>
        <v>15</v>
      </c>
      <c r="I6607" s="2" t="str">
        <f>IF(Table13456[[#This Row],[first]]="0",SUBSTITUTE(TRIM(MID(B6607, 8, 3))," ","0"),SUBSTITUTE(TRIM(MID(B6607, 7, 3))," ","0"))</f>
        <v>211</v>
      </c>
      <c r="J6607" s="2">
        <v>1</v>
      </c>
      <c r="K6607" s="2" t="str">
        <f t="shared" si="309"/>
        <v>701</v>
      </c>
      <c r="L6607" s="2" t="str">
        <f t="shared" si="310"/>
        <v>015</v>
      </c>
      <c r="M6607" s="2" t="str">
        <f t="shared" si="311"/>
        <v>211</v>
      </c>
    </row>
    <row r="6608" spans="2:13" x14ac:dyDescent="0.25">
      <c r="B6608" s="2" t="s">
        <v>14513</v>
      </c>
      <c r="C6608" s="2" t="s">
        <v>14514</v>
      </c>
      <c r="D6608" s="6" t="str">
        <f>+_xlfn.CONCAT(Table13456[[#This Row],[phase1]],Table13456[[#This Row],[phase2]],Table13456[[#This Row],[phase3]],Table13456[[#This Row],[phase4]])</f>
        <v>1701015212</v>
      </c>
      <c r="E6608" s="2" t="str">
        <f>+Table13456[[#This Row],[DESCRIPTION]]</f>
        <v>AUDIBLE &amp; VIBRATORY- PROFILED THERMOPLASTIC,STANDARD- OPEN GRADED ASPHALT SURFACES, YELLOW, SOLID, 8"</v>
      </c>
      <c r="F6608" s="2" t="str">
        <f>+LEFT(Table13456[[#This Row],[PAY ITEM]],1)</f>
        <v>0</v>
      </c>
      <c r="G6608" s="2" t="str">
        <f>IF(Table13456[[#This Row],[first]]="0",SUBSTITUTE(TRIM(MID(B6608, 2, 3))," ","0"),SUBSTITUTE(TRIM(MID(B6608, 1, 3))," ","0"))</f>
        <v>701</v>
      </c>
      <c r="H6608" s="2" t="str">
        <f>IF(Table13456[[#This Row],[first]]="0",SUBSTITUTE(TRIM(MID(B6608, 5, 3))," ","0"),SUBSTITUTE(TRIM(MID(B6608, 4, 3))," ","0"))</f>
        <v>15</v>
      </c>
      <c r="I6608" s="2" t="str">
        <f>IF(Table13456[[#This Row],[first]]="0",SUBSTITUTE(TRIM(MID(B6608, 8, 3))," ","0"),SUBSTITUTE(TRIM(MID(B6608, 7, 3))," ","0"))</f>
        <v>212</v>
      </c>
      <c r="J6608" s="2">
        <v>1</v>
      </c>
      <c r="K6608" s="2" t="str">
        <f t="shared" si="309"/>
        <v>701</v>
      </c>
      <c r="L6608" s="2" t="str">
        <f t="shared" si="310"/>
        <v>015</v>
      </c>
      <c r="M6608" s="2" t="str">
        <f t="shared" si="311"/>
        <v>212</v>
      </c>
    </row>
    <row r="6609" spans="2:13" x14ac:dyDescent="0.25">
      <c r="B6609" s="2" t="s">
        <v>14515</v>
      </c>
      <c r="C6609" s="2" t="s">
        <v>14516</v>
      </c>
      <c r="D6609" s="6" t="str">
        <f>+_xlfn.CONCAT(Table13456[[#This Row],[phase1]],Table13456[[#This Row],[phase2]],Table13456[[#This Row],[phase3]],Table13456[[#This Row],[phase4]])</f>
        <v>1701015221</v>
      </c>
      <c r="E6609" s="2" t="str">
        <f>+Table13456[[#This Row],[DESCRIPTION]]</f>
        <v>AUDIBLE &amp; VIBRATORY- PROFILED THERMOPLASTIC,STANDARD- OPEN GRADED ASPHALT SURFACES, YELLOW, SKIP, 6"</v>
      </c>
      <c r="F6609" s="2" t="str">
        <f>+LEFT(Table13456[[#This Row],[PAY ITEM]],1)</f>
        <v>0</v>
      </c>
      <c r="G6609" s="2" t="str">
        <f>IF(Table13456[[#This Row],[first]]="0",SUBSTITUTE(TRIM(MID(B6609, 2, 3))," ","0"),SUBSTITUTE(TRIM(MID(B6609, 1, 3))," ","0"))</f>
        <v>701</v>
      </c>
      <c r="H6609" s="2" t="str">
        <f>IF(Table13456[[#This Row],[first]]="0",SUBSTITUTE(TRIM(MID(B6609, 5, 3))," ","0"),SUBSTITUTE(TRIM(MID(B6609, 4, 3))," ","0"))</f>
        <v>15</v>
      </c>
      <c r="I6609" s="2" t="str">
        <f>IF(Table13456[[#This Row],[first]]="0",SUBSTITUTE(TRIM(MID(B6609, 8, 3))," ","0"),SUBSTITUTE(TRIM(MID(B6609, 7, 3))," ","0"))</f>
        <v>221</v>
      </c>
      <c r="J6609" s="2">
        <v>1</v>
      </c>
      <c r="K6609" s="2" t="str">
        <f t="shared" si="309"/>
        <v>701</v>
      </c>
      <c r="L6609" s="2" t="str">
        <f t="shared" si="310"/>
        <v>015</v>
      </c>
      <c r="M6609" s="2" t="str">
        <f t="shared" si="311"/>
        <v>221</v>
      </c>
    </row>
    <row r="6610" spans="2:13" x14ac:dyDescent="0.25">
      <c r="B6610" s="2" t="s">
        <v>3073</v>
      </c>
      <c r="C6610" s="2" t="s">
        <v>3074</v>
      </c>
      <c r="D6610" s="6" t="str">
        <f>+_xlfn.CONCAT(Table13456[[#This Row],[phase1]],Table13456[[#This Row],[phase2]],Table13456[[#This Row],[phase3]],Table13456[[#This Row],[phase4]])</f>
        <v>1701016000</v>
      </c>
      <c r="E6610" s="2" t="str">
        <f>+Table13456[[#This Row],[DESCRIPTION]]</f>
        <v>PROFILED THERMOPLASTIC,REMOVE EXISTING NON-CONFLICTING PROFILED MARKINGS</v>
      </c>
      <c r="F6610" s="2" t="str">
        <f>+LEFT(Table13456[[#This Row],[PAY ITEM]],1)</f>
        <v>0</v>
      </c>
      <c r="G6610" s="2" t="str">
        <f>IF(Table13456[[#This Row],[first]]="0",SUBSTITUTE(TRIM(MID(B6610, 2, 3))," ","0"),SUBSTITUTE(TRIM(MID(B6610, 1, 3))," ","0"))</f>
        <v>701</v>
      </c>
      <c r="H6610" s="2" t="str">
        <f>IF(Table13456[[#This Row],[first]]="0",SUBSTITUTE(TRIM(MID(B6610, 5, 3))," ","0"),SUBSTITUTE(TRIM(MID(B6610, 4, 3))," ","0"))</f>
        <v>16</v>
      </c>
      <c r="I6610" s="2" t="str">
        <f>IF(Table13456[[#This Row],[first]]="0",SUBSTITUTE(TRIM(MID(B6610, 8, 3))," ","0"),SUBSTITUTE(TRIM(MID(B6610, 7, 3))," ","0"))</f>
        <v/>
      </c>
      <c r="J6610" s="2">
        <v>1</v>
      </c>
      <c r="K6610" s="2" t="str">
        <f t="shared" si="309"/>
        <v>701</v>
      </c>
      <c r="L6610" s="2" t="str">
        <f t="shared" si="310"/>
        <v>016</v>
      </c>
      <c r="M6610" s="2" t="str">
        <f t="shared" si="311"/>
        <v>000</v>
      </c>
    </row>
    <row r="6611" spans="2:13" x14ac:dyDescent="0.25">
      <c r="B6611" s="2" t="s">
        <v>14517</v>
      </c>
      <c r="C6611" s="2" t="s">
        <v>14518</v>
      </c>
      <c r="D6611" s="6" t="str">
        <f>+_xlfn.CONCAT(Table13456[[#This Row],[phase1]],Table13456[[#This Row],[phase2]],Table13456[[#This Row],[phase3]],Table13456[[#This Row],[phase4]])</f>
        <v>1701016111</v>
      </c>
      <c r="E6611" s="2" t="str">
        <f>+Table13456[[#This Row],[DESCRIPTION]]</f>
        <v>AUD &amp; VIB PVT MARK/PROFILED THERMOPLASTIC,STANDARD-  OTHER SURFACESWHITE, SOLID,6"</v>
      </c>
      <c r="F6611" s="2" t="str">
        <f>+LEFT(Table13456[[#This Row],[PAY ITEM]],1)</f>
        <v>0</v>
      </c>
      <c r="G6611" s="2" t="str">
        <f>IF(Table13456[[#This Row],[first]]="0",SUBSTITUTE(TRIM(MID(B6611, 2, 3))," ","0"),SUBSTITUTE(TRIM(MID(B6611, 1, 3))," ","0"))</f>
        <v>701</v>
      </c>
      <c r="H6611" s="2" t="str">
        <f>IF(Table13456[[#This Row],[first]]="0",SUBSTITUTE(TRIM(MID(B6611, 5, 3))," ","0"),SUBSTITUTE(TRIM(MID(B6611, 4, 3))," ","0"))</f>
        <v>16</v>
      </c>
      <c r="I6611" s="2" t="str">
        <f>IF(Table13456[[#This Row],[first]]="0",SUBSTITUTE(TRIM(MID(B6611, 8, 3))," ","0"),SUBSTITUTE(TRIM(MID(B6611, 7, 3))," ","0"))</f>
        <v>111</v>
      </c>
      <c r="J6611" s="2">
        <v>1</v>
      </c>
      <c r="K6611" s="2" t="str">
        <f t="shared" si="309"/>
        <v>701</v>
      </c>
      <c r="L6611" s="2" t="str">
        <f t="shared" si="310"/>
        <v>016</v>
      </c>
      <c r="M6611" s="2" t="str">
        <f t="shared" si="311"/>
        <v>111</v>
      </c>
    </row>
    <row r="6612" spans="2:13" x14ac:dyDescent="0.25">
      <c r="B6612" s="2" t="s">
        <v>14519</v>
      </c>
      <c r="C6612" s="2" t="s">
        <v>14520</v>
      </c>
      <c r="D6612" s="6" t="str">
        <f>+_xlfn.CONCAT(Table13456[[#This Row],[phase1]],Table13456[[#This Row],[phase2]],Table13456[[#This Row],[phase3]],Table13456[[#This Row],[phase4]])</f>
        <v>1701016112</v>
      </c>
      <c r="E6612" s="2" t="str">
        <f>+Table13456[[#This Row],[DESCRIPTION]]</f>
        <v>AUD &amp; VIB PVT MARK/PROFILED THERMOPLASTIC,STANDARD-  OTHER SURFACES, WHITE, SOLID, 8"</v>
      </c>
      <c r="F6612" s="2" t="str">
        <f>+LEFT(Table13456[[#This Row],[PAY ITEM]],1)</f>
        <v>0</v>
      </c>
      <c r="G6612" s="2" t="str">
        <f>IF(Table13456[[#This Row],[first]]="0",SUBSTITUTE(TRIM(MID(B6612, 2, 3))," ","0"),SUBSTITUTE(TRIM(MID(B6612, 1, 3))," ","0"))</f>
        <v>701</v>
      </c>
      <c r="H6612" s="2" t="str">
        <f>IF(Table13456[[#This Row],[first]]="0",SUBSTITUTE(TRIM(MID(B6612, 5, 3))," ","0"),SUBSTITUTE(TRIM(MID(B6612, 4, 3))," ","0"))</f>
        <v>16</v>
      </c>
      <c r="I6612" s="2" t="str">
        <f>IF(Table13456[[#This Row],[first]]="0",SUBSTITUTE(TRIM(MID(B6612, 8, 3))," ","0"),SUBSTITUTE(TRIM(MID(B6612, 7, 3))," ","0"))</f>
        <v>112</v>
      </c>
      <c r="J6612" s="2">
        <v>1</v>
      </c>
      <c r="K6612" s="2" t="str">
        <f t="shared" si="309"/>
        <v>701</v>
      </c>
      <c r="L6612" s="2" t="str">
        <f t="shared" si="310"/>
        <v>016</v>
      </c>
      <c r="M6612" s="2" t="str">
        <f t="shared" si="311"/>
        <v>112</v>
      </c>
    </row>
    <row r="6613" spans="2:13" x14ac:dyDescent="0.25">
      <c r="B6613" s="2" t="s">
        <v>14521</v>
      </c>
      <c r="C6613" s="2" t="s">
        <v>14522</v>
      </c>
      <c r="D6613" s="6" t="str">
        <f>+_xlfn.CONCAT(Table13456[[#This Row],[phase1]],Table13456[[#This Row],[phase2]],Table13456[[#This Row],[phase3]],Table13456[[#This Row],[phase4]])</f>
        <v>1701016121</v>
      </c>
      <c r="E6613" s="2" t="str">
        <f>+Table13456[[#This Row],[DESCRIPTION]]</f>
        <v>AUD &amp; VIB PVT MARK/PROFILED THERMOPLASTIC,STANDARD- OTHER SURFACES, WHITE, SKIP, 6"</v>
      </c>
      <c r="F6613" s="2" t="str">
        <f>+LEFT(Table13456[[#This Row],[PAY ITEM]],1)</f>
        <v>0</v>
      </c>
      <c r="G6613" s="2" t="str">
        <f>IF(Table13456[[#This Row],[first]]="0",SUBSTITUTE(TRIM(MID(B6613, 2, 3))," ","0"),SUBSTITUTE(TRIM(MID(B6613, 1, 3))," ","0"))</f>
        <v>701</v>
      </c>
      <c r="H6613" s="2" t="str">
        <f>IF(Table13456[[#This Row],[first]]="0",SUBSTITUTE(TRIM(MID(B6613, 5, 3))," ","0"),SUBSTITUTE(TRIM(MID(B6613, 4, 3))," ","0"))</f>
        <v>16</v>
      </c>
      <c r="I6613" s="2" t="str">
        <f>IF(Table13456[[#This Row],[first]]="0",SUBSTITUTE(TRIM(MID(B6613, 8, 3))," ","0"),SUBSTITUTE(TRIM(MID(B6613, 7, 3))," ","0"))</f>
        <v>121</v>
      </c>
      <c r="J6613" s="2">
        <v>1</v>
      </c>
      <c r="K6613" s="2" t="str">
        <f t="shared" si="309"/>
        <v>701</v>
      </c>
      <c r="L6613" s="2" t="str">
        <f t="shared" si="310"/>
        <v>016</v>
      </c>
      <c r="M6613" s="2" t="str">
        <f t="shared" si="311"/>
        <v>121</v>
      </c>
    </row>
    <row r="6614" spans="2:13" x14ac:dyDescent="0.25">
      <c r="B6614" s="2" t="s">
        <v>14523</v>
      </c>
      <c r="C6614" s="2" t="s">
        <v>14524</v>
      </c>
      <c r="D6614" s="6" t="str">
        <f>+_xlfn.CONCAT(Table13456[[#This Row],[phase1]],Table13456[[#This Row],[phase2]],Table13456[[#This Row],[phase3]],Table13456[[#This Row],[phase4]])</f>
        <v>1701016211</v>
      </c>
      <c r="E6614" s="2" t="str">
        <f>+Table13456[[#This Row],[DESCRIPTION]]</f>
        <v>AUD &amp; VIB PVT MARK/PROFILED THERMOPLASTIC,STANDARD- OTHER SURFACES, YELLOW, SOLID, 6"</v>
      </c>
      <c r="F6614" s="2" t="str">
        <f>+LEFT(Table13456[[#This Row],[PAY ITEM]],1)</f>
        <v>0</v>
      </c>
      <c r="G6614" s="2" t="str">
        <f>IF(Table13456[[#This Row],[first]]="0",SUBSTITUTE(TRIM(MID(B6614, 2, 3))," ","0"),SUBSTITUTE(TRIM(MID(B6614, 1, 3))," ","0"))</f>
        <v>701</v>
      </c>
      <c r="H6614" s="2" t="str">
        <f>IF(Table13456[[#This Row],[first]]="0",SUBSTITUTE(TRIM(MID(B6614, 5, 3))," ","0"),SUBSTITUTE(TRIM(MID(B6614, 4, 3))," ","0"))</f>
        <v>16</v>
      </c>
      <c r="I6614" s="2" t="str">
        <f>IF(Table13456[[#This Row],[first]]="0",SUBSTITUTE(TRIM(MID(B6614, 8, 3))," ","0"),SUBSTITUTE(TRIM(MID(B6614, 7, 3))," ","0"))</f>
        <v>211</v>
      </c>
      <c r="J6614" s="2">
        <v>1</v>
      </c>
      <c r="K6614" s="2" t="str">
        <f t="shared" si="309"/>
        <v>701</v>
      </c>
      <c r="L6614" s="2" t="str">
        <f t="shared" si="310"/>
        <v>016</v>
      </c>
      <c r="M6614" s="2" t="str">
        <f t="shared" si="311"/>
        <v>211</v>
      </c>
    </row>
    <row r="6615" spans="2:13" x14ac:dyDescent="0.25">
      <c r="B6615" s="2" t="s">
        <v>14525</v>
      </c>
      <c r="C6615" s="2" t="s">
        <v>14526</v>
      </c>
      <c r="D6615" s="6" t="str">
        <f>+_xlfn.CONCAT(Table13456[[#This Row],[phase1]],Table13456[[#This Row],[phase2]],Table13456[[#This Row],[phase3]],Table13456[[#This Row],[phase4]])</f>
        <v>1701016212</v>
      </c>
      <c r="E6615" s="2" t="str">
        <f>+Table13456[[#This Row],[DESCRIPTION]]</f>
        <v>AUD &amp; VIB PVT MARK/PROFILED THERMOPLASTIC,STANDARD- OTHER SURFACES, YELLOW, SOLID, 8"</v>
      </c>
      <c r="F6615" s="2" t="str">
        <f>+LEFT(Table13456[[#This Row],[PAY ITEM]],1)</f>
        <v>0</v>
      </c>
      <c r="G6615" s="2" t="str">
        <f>IF(Table13456[[#This Row],[first]]="0",SUBSTITUTE(TRIM(MID(B6615, 2, 3))," ","0"),SUBSTITUTE(TRIM(MID(B6615, 1, 3))," ","0"))</f>
        <v>701</v>
      </c>
      <c r="H6615" s="2" t="str">
        <f>IF(Table13456[[#This Row],[first]]="0",SUBSTITUTE(TRIM(MID(B6615, 5, 3))," ","0"),SUBSTITUTE(TRIM(MID(B6615, 4, 3))," ","0"))</f>
        <v>16</v>
      </c>
      <c r="I6615" s="2" t="str">
        <f>IF(Table13456[[#This Row],[first]]="0",SUBSTITUTE(TRIM(MID(B6615, 8, 3))," ","0"),SUBSTITUTE(TRIM(MID(B6615, 7, 3))," ","0"))</f>
        <v>212</v>
      </c>
      <c r="J6615" s="2">
        <v>1</v>
      </c>
      <c r="K6615" s="2" t="str">
        <f t="shared" si="309"/>
        <v>701</v>
      </c>
      <c r="L6615" s="2" t="str">
        <f t="shared" si="310"/>
        <v>016</v>
      </c>
      <c r="M6615" s="2" t="str">
        <f t="shared" si="311"/>
        <v>212</v>
      </c>
    </row>
    <row r="6616" spans="2:13" x14ac:dyDescent="0.25">
      <c r="B6616" s="2" t="s">
        <v>14527</v>
      </c>
      <c r="C6616" s="2" t="s">
        <v>14528</v>
      </c>
      <c r="D6616" s="6" t="str">
        <f>+_xlfn.CONCAT(Table13456[[#This Row],[phase1]],Table13456[[#This Row],[phase2]],Table13456[[#This Row],[phase3]],Table13456[[#This Row],[phase4]])</f>
        <v>1701016221</v>
      </c>
      <c r="E6616" s="2" t="str">
        <f>+Table13456[[#This Row],[DESCRIPTION]]</f>
        <v>AUD &amp; VIB PVT MARK/PROFILED THERMOPLASTIC,STANDARD- OTHER SURFACES, YELLOW, SKIP, 6"</v>
      </c>
      <c r="F6616" s="2" t="str">
        <f>+LEFT(Table13456[[#This Row],[PAY ITEM]],1)</f>
        <v>0</v>
      </c>
      <c r="G6616" s="2" t="str">
        <f>IF(Table13456[[#This Row],[first]]="0",SUBSTITUTE(TRIM(MID(B6616, 2, 3))," ","0"),SUBSTITUTE(TRIM(MID(B6616, 1, 3))," ","0"))</f>
        <v>701</v>
      </c>
      <c r="H6616" s="2" t="str">
        <f>IF(Table13456[[#This Row],[first]]="0",SUBSTITUTE(TRIM(MID(B6616, 5, 3))," ","0"),SUBSTITUTE(TRIM(MID(B6616, 4, 3))," ","0"))</f>
        <v>16</v>
      </c>
      <c r="I6616" s="2" t="str">
        <f>IF(Table13456[[#This Row],[first]]="0",SUBSTITUTE(TRIM(MID(B6616, 8, 3))," ","0"),SUBSTITUTE(TRIM(MID(B6616, 7, 3))," ","0"))</f>
        <v>221</v>
      </c>
      <c r="J6616" s="2">
        <v>1</v>
      </c>
      <c r="K6616" s="2" t="str">
        <f t="shared" si="309"/>
        <v>701</v>
      </c>
      <c r="L6616" s="2" t="str">
        <f t="shared" si="310"/>
        <v>016</v>
      </c>
      <c r="M6616" s="2" t="str">
        <f t="shared" si="311"/>
        <v>221</v>
      </c>
    </row>
    <row r="6617" spans="2:13" x14ac:dyDescent="0.25">
      <c r="B6617" s="2" t="s">
        <v>3075</v>
      </c>
      <c r="C6617" s="2" t="s">
        <v>3076</v>
      </c>
      <c r="D6617" s="6" t="str">
        <f>+_xlfn.CONCAT(Table13456[[#This Row],[phase1]],Table13456[[#This Row],[phase2]],Table13456[[#This Row],[phase3]],Table13456[[#This Row],[phase4]])</f>
        <v>1701017101</v>
      </c>
      <c r="E6617" s="2" t="str">
        <f>+Table13456[[#This Row],[DESCRIPTION]]</f>
        <v>PROFILED THERMOPLASTIC,STANDARD- CONCRETE SURFACES, WHITE, SOLID,6"</v>
      </c>
      <c r="F6617" s="2" t="str">
        <f>+LEFT(Table13456[[#This Row],[PAY ITEM]],1)</f>
        <v>0</v>
      </c>
      <c r="G6617" s="2" t="str">
        <f>IF(Table13456[[#This Row],[first]]="0",SUBSTITUTE(TRIM(MID(B6617, 2, 3))," ","0"),SUBSTITUTE(TRIM(MID(B6617, 1, 3))," ","0"))</f>
        <v>701</v>
      </c>
      <c r="H6617" s="2" t="str">
        <f>IF(Table13456[[#This Row],[first]]="0",SUBSTITUTE(TRIM(MID(B6617, 5, 3))," ","0"),SUBSTITUTE(TRIM(MID(B6617, 4, 3))," ","0"))</f>
        <v>17</v>
      </c>
      <c r="I6617" s="2" t="str">
        <f>IF(Table13456[[#This Row],[first]]="0",SUBSTITUTE(TRIM(MID(B6617, 8, 3))," ","0"),SUBSTITUTE(TRIM(MID(B6617, 7, 3))," ","0"))</f>
        <v>101</v>
      </c>
      <c r="J6617" s="2">
        <v>1</v>
      </c>
      <c r="K6617" s="2" t="str">
        <f t="shared" si="309"/>
        <v>701</v>
      </c>
      <c r="L6617" s="2" t="str">
        <f t="shared" si="310"/>
        <v>017</v>
      </c>
      <c r="M6617" s="2" t="str">
        <f t="shared" si="311"/>
        <v>101</v>
      </c>
    </row>
    <row r="6618" spans="2:13" x14ac:dyDescent="0.25">
      <c r="B6618" s="2" t="s">
        <v>14529</v>
      </c>
      <c r="C6618" s="2" t="s">
        <v>3076</v>
      </c>
      <c r="D6618" s="6" t="str">
        <f>+_xlfn.CONCAT(Table13456[[#This Row],[phase1]],Table13456[[#This Row],[phase2]],Table13456[[#This Row],[phase3]],Table13456[[#This Row],[phase4]])</f>
        <v>1701017111</v>
      </c>
      <c r="E6618" s="2" t="str">
        <f>+Table13456[[#This Row],[DESCRIPTION]]</f>
        <v>PROFILED THERMOPLASTIC,STANDARD- CONCRETE SURFACES, WHITE, SOLID,6"</v>
      </c>
      <c r="F6618" s="2" t="str">
        <f>+LEFT(Table13456[[#This Row],[PAY ITEM]],1)</f>
        <v>0</v>
      </c>
      <c r="G6618" s="2" t="str">
        <f>IF(Table13456[[#This Row],[first]]="0",SUBSTITUTE(TRIM(MID(B6618, 2, 3))," ","0"),SUBSTITUTE(TRIM(MID(B6618, 1, 3))," ","0"))</f>
        <v>701</v>
      </c>
      <c r="H6618" s="2" t="str">
        <f>IF(Table13456[[#This Row],[first]]="0",SUBSTITUTE(TRIM(MID(B6618, 5, 3))," ","0"),SUBSTITUTE(TRIM(MID(B6618, 4, 3))," ","0"))</f>
        <v>17</v>
      </c>
      <c r="I6618" s="2" t="str">
        <f>IF(Table13456[[#This Row],[first]]="0",SUBSTITUTE(TRIM(MID(B6618, 8, 3))," ","0"),SUBSTITUTE(TRIM(MID(B6618, 7, 3))," ","0"))</f>
        <v>111</v>
      </c>
      <c r="J6618" s="2">
        <v>1</v>
      </c>
      <c r="K6618" s="2" t="str">
        <f t="shared" si="309"/>
        <v>701</v>
      </c>
      <c r="L6618" s="2" t="str">
        <f t="shared" si="310"/>
        <v>017</v>
      </c>
      <c r="M6618" s="2" t="str">
        <f t="shared" si="311"/>
        <v>111</v>
      </c>
    </row>
    <row r="6619" spans="2:13" x14ac:dyDescent="0.25">
      <c r="B6619" s="2" t="s">
        <v>3077</v>
      </c>
      <c r="C6619" s="2" t="s">
        <v>3078</v>
      </c>
      <c r="D6619" s="6" t="str">
        <f>+_xlfn.CONCAT(Table13456[[#This Row],[phase1]],Table13456[[#This Row],[phase2]],Table13456[[#This Row],[phase3]],Table13456[[#This Row],[phase4]])</f>
        <v>1701017201</v>
      </c>
      <c r="E6619" s="2" t="str">
        <f>+Table13456[[#This Row],[DESCRIPTION]]</f>
        <v>PROFILED THERMOPLASTIC,STANDARD- CONCRETE SURFACES, YELLOW, SOLID,6"</v>
      </c>
      <c r="F6619" s="2" t="str">
        <f>+LEFT(Table13456[[#This Row],[PAY ITEM]],1)</f>
        <v>0</v>
      </c>
      <c r="G6619" s="2" t="str">
        <f>IF(Table13456[[#This Row],[first]]="0",SUBSTITUTE(TRIM(MID(B6619, 2, 3))," ","0"),SUBSTITUTE(TRIM(MID(B6619, 1, 3))," ","0"))</f>
        <v>701</v>
      </c>
      <c r="H6619" s="2" t="str">
        <f>IF(Table13456[[#This Row],[first]]="0",SUBSTITUTE(TRIM(MID(B6619, 5, 3))," ","0"),SUBSTITUTE(TRIM(MID(B6619, 4, 3))," ","0"))</f>
        <v>17</v>
      </c>
      <c r="I6619" s="2" t="str">
        <f>IF(Table13456[[#This Row],[first]]="0",SUBSTITUTE(TRIM(MID(B6619, 8, 3))," ","0"),SUBSTITUTE(TRIM(MID(B6619, 7, 3))," ","0"))</f>
        <v>201</v>
      </c>
      <c r="J6619" s="2">
        <v>1</v>
      </c>
      <c r="K6619" s="2" t="str">
        <f t="shared" si="309"/>
        <v>701</v>
      </c>
      <c r="L6619" s="2" t="str">
        <f t="shared" si="310"/>
        <v>017</v>
      </c>
      <c r="M6619" s="2" t="str">
        <f t="shared" si="311"/>
        <v>201</v>
      </c>
    </row>
    <row r="6620" spans="2:13" x14ac:dyDescent="0.25">
      <c r="B6620" s="2" t="s">
        <v>14530</v>
      </c>
      <c r="C6620" s="2" t="s">
        <v>3078</v>
      </c>
      <c r="D6620" s="6" t="str">
        <f>+_xlfn.CONCAT(Table13456[[#This Row],[phase1]],Table13456[[#This Row],[phase2]],Table13456[[#This Row],[phase3]],Table13456[[#This Row],[phase4]])</f>
        <v>1701017211</v>
      </c>
      <c r="E6620" s="2" t="str">
        <f>+Table13456[[#This Row],[DESCRIPTION]]</f>
        <v>PROFILED THERMOPLASTIC,STANDARD- CONCRETE SURFACES, YELLOW, SOLID,6"</v>
      </c>
      <c r="F6620" s="2" t="str">
        <f>+LEFT(Table13456[[#This Row],[PAY ITEM]],1)</f>
        <v>0</v>
      </c>
      <c r="G6620" s="2" t="str">
        <f>IF(Table13456[[#This Row],[first]]="0",SUBSTITUTE(TRIM(MID(B6620, 2, 3))," ","0"),SUBSTITUTE(TRIM(MID(B6620, 1, 3))," ","0"))</f>
        <v>701</v>
      </c>
      <c r="H6620" s="2" t="str">
        <f>IF(Table13456[[#This Row],[first]]="0",SUBSTITUTE(TRIM(MID(B6620, 5, 3))," ","0"),SUBSTITUTE(TRIM(MID(B6620, 4, 3))," ","0"))</f>
        <v>17</v>
      </c>
      <c r="I6620" s="2" t="str">
        <f>IF(Table13456[[#This Row],[first]]="0",SUBSTITUTE(TRIM(MID(B6620, 8, 3))," ","0"),SUBSTITUTE(TRIM(MID(B6620, 7, 3))," ","0"))</f>
        <v>211</v>
      </c>
      <c r="J6620" s="2">
        <v>1</v>
      </c>
      <c r="K6620" s="2" t="str">
        <f t="shared" si="309"/>
        <v>701</v>
      </c>
      <c r="L6620" s="2" t="str">
        <f t="shared" si="310"/>
        <v>017</v>
      </c>
      <c r="M6620" s="2" t="str">
        <f t="shared" si="311"/>
        <v>211</v>
      </c>
    </row>
    <row r="6621" spans="2:13" x14ac:dyDescent="0.25">
      <c r="B6621" s="2" t="s">
        <v>4700</v>
      </c>
      <c r="C6621" s="2" t="s">
        <v>14531</v>
      </c>
      <c r="D6621" s="6" t="str">
        <f>+_xlfn.CONCAT(Table13456[[#This Row],[phase1]],Table13456[[#This Row],[phase2]],Table13456[[#This Row],[phase3]],Table13456[[#This Row],[phase4]])</f>
        <v>1701017221</v>
      </c>
      <c r="E6621" s="2" t="str">
        <f>+Table13456[[#This Row],[DESCRIPTION]]</f>
        <v>PROFILED THERMOPLASTIC,STANDARD- CONCRETE SURFACES, YELLOW, SKIP,6"</v>
      </c>
      <c r="F6621" s="2" t="str">
        <f>+LEFT(Table13456[[#This Row],[PAY ITEM]],1)</f>
        <v>0</v>
      </c>
      <c r="G6621" s="2" t="str">
        <f>IF(Table13456[[#This Row],[first]]="0",SUBSTITUTE(TRIM(MID(B6621, 2, 3))," ","0"),SUBSTITUTE(TRIM(MID(B6621, 1, 3))," ","0"))</f>
        <v>701</v>
      </c>
      <c r="H6621" s="2" t="str">
        <f>IF(Table13456[[#This Row],[first]]="0",SUBSTITUTE(TRIM(MID(B6621, 5, 3))," ","0"),SUBSTITUTE(TRIM(MID(B6621, 4, 3))," ","0"))</f>
        <v>17</v>
      </c>
      <c r="I6621" s="2" t="str">
        <f>IF(Table13456[[#This Row],[first]]="0",SUBSTITUTE(TRIM(MID(B6621, 8, 3))," ","0"),SUBSTITUTE(TRIM(MID(B6621, 7, 3))," ","0"))</f>
        <v>221</v>
      </c>
      <c r="J6621" s="2">
        <v>1</v>
      </c>
      <c r="K6621" s="2" t="str">
        <f t="shared" si="309"/>
        <v>701</v>
      </c>
      <c r="L6621" s="2" t="str">
        <f t="shared" si="310"/>
        <v>017</v>
      </c>
      <c r="M6621" s="2" t="str">
        <f t="shared" si="311"/>
        <v>221</v>
      </c>
    </row>
    <row r="6622" spans="2:13" x14ac:dyDescent="0.25">
      <c r="B6622" s="2" t="s">
        <v>3079</v>
      </c>
      <c r="C6622" s="2" t="s">
        <v>3080</v>
      </c>
      <c r="D6622" s="6" t="str">
        <f>+_xlfn.CONCAT(Table13456[[#This Row],[phase1]],Table13456[[#This Row],[phase2]],Table13456[[#This Row],[phase3]],Table13456[[#This Row],[phase4]])</f>
        <v>1701018101</v>
      </c>
      <c r="E6622" s="2" t="str">
        <f>+Table13456[[#This Row],[DESCRIPTION]]</f>
        <v>PROFILED THERMOPLASTIC,STANDARD- ASPHALT SURFACES, WHITE, SOLID,6"</v>
      </c>
      <c r="F6622" s="2" t="str">
        <f>+LEFT(Table13456[[#This Row],[PAY ITEM]],1)</f>
        <v>0</v>
      </c>
      <c r="G6622" s="2" t="str">
        <f>IF(Table13456[[#This Row],[first]]="0",SUBSTITUTE(TRIM(MID(B6622, 2, 3))," ","0"),SUBSTITUTE(TRIM(MID(B6622, 1, 3))," ","0"))</f>
        <v>701</v>
      </c>
      <c r="H6622" s="2" t="str">
        <f>IF(Table13456[[#This Row],[first]]="0",SUBSTITUTE(TRIM(MID(B6622, 5, 3))," ","0"),SUBSTITUTE(TRIM(MID(B6622, 4, 3))," ","0"))</f>
        <v>18</v>
      </c>
      <c r="I6622" s="2" t="str">
        <f>IF(Table13456[[#This Row],[first]]="0",SUBSTITUTE(TRIM(MID(B6622, 8, 3))," ","0"),SUBSTITUTE(TRIM(MID(B6622, 7, 3))," ","0"))</f>
        <v>101</v>
      </c>
      <c r="J6622" s="2">
        <v>1</v>
      </c>
      <c r="K6622" s="2" t="str">
        <f t="shared" si="309"/>
        <v>701</v>
      </c>
      <c r="L6622" s="2" t="str">
        <f t="shared" si="310"/>
        <v>018</v>
      </c>
      <c r="M6622" s="2" t="str">
        <f t="shared" si="311"/>
        <v>101</v>
      </c>
    </row>
    <row r="6623" spans="2:13" x14ac:dyDescent="0.25">
      <c r="B6623" s="2" t="s">
        <v>3081</v>
      </c>
      <c r="C6623" s="2" t="s">
        <v>3082</v>
      </c>
      <c r="D6623" s="6" t="str">
        <f>+_xlfn.CONCAT(Table13456[[#This Row],[phase1]],Table13456[[#This Row],[phase2]],Table13456[[#This Row],[phase3]],Table13456[[#This Row],[phase4]])</f>
        <v>1701018201</v>
      </c>
      <c r="E6623" s="2" t="str">
        <f>+Table13456[[#This Row],[DESCRIPTION]]</f>
        <v>PROFILED THERMOPLASTIC,STANDARD- ASPHALT SURFACES, YELLOW, SOLID,6"</v>
      </c>
      <c r="F6623" s="2" t="str">
        <f>+LEFT(Table13456[[#This Row],[PAY ITEM]],1)</f>
        <v>0</v>
      </c>
      <c r="G6623" s="2" t="str">
        <f>IF(Table13456[[#This Row],[first]]="0",SUBSTITUTE(TRIM(MID(B6623, 2, 3))," ","0"),SUBSTITUTE(TRIM(MID(B6623, 1, 3))," ","0"))</f>
        <v>701</v>
      </c>
      <c r="H6623" s="2" t="str">
        <f>IF(Table13456[[#This Row],[first]]="0",SUBSTITUTE(TRIM(MID(B6623, 5, 3))," ","0"),SUBSTITUTE(TRIM(MID(B6623, 4, 3))," ","0"))</f>
        <v>18</v>
      </c>
      <c r="I6623" s="2" t="str">
        <f>IF(Table13456[[#This Row],[first]]="0",SUBSTITUTE(TRIM(MID(B6623, 8, 3))," ","0"),SUBSTITUTE(TRIM(MID(B6623, 7, 3))," ","0"))</f>
        <v>201</v>
      </c>
      <c r="J6623" s="2">
        <v>1</v>
      </c>
      <c r="K6623" s="2" t="str">
        <f t="shared" si="309"/>
        <v>701</v>
      </c>
      <c r="L6623" s="2" t="str">
        <f t="shared" si="310"/>
        <v>018</v>
      </c>
      <c r="M6623" s="2" t="str">
        <f t="shared" si="311"/>
        <v>201</v>
      </c>
    </row>
    <row r="6624" spans="2:13" x14ac:dyDescent="0.25">
      <c r="B6624" s="2" t="s">
        <v>3083</v>
      </c>
      <c r="C6624" s="2" t="s">
        <v>3084</v>
      </c>
      <c r="D6624" s="6" t="str">
        <f>+_xlfn.CONCAT(Table13456[[#This Row],[phase1]],Table13456[[#This Row],[phase2]],Table13456[[#This Row],[phase3]],Table13456[[#This Row],[phase4]])</f>
        <v>1701018221</v>
      </c>
      <c r="E6624" s="2" t="str">
        <f>+Table13456[[#This Row],[DESCRIPTION]]</f>
        <v>PROFILED THERMOPLASTIC,STANDARD- ASPHALT SURFACES, YELLOW, SKIP,6"</v>
      </c>
      <c r="F6624" s="2" t="str">
        <f>+LEFT(Table13456[[#This Row],[PAY ITEM]],1)</f>
        <v>0</v>
      </c>
      <c r="G6624" s="2" t="str">
        <f>IF(Table13456[[#This Row],[first]]="0",SUBSTITUTE(TRIM(MID(B6624, 2, 3))," ","0"),SUBSTITUTE(TRIM(MID(B6624, 1, 3))," ","0"))</f>
        <v>701</v>
      </c>
      <c r="H6624" s="2" t="str">
        <f>IF(Table13456[[#This Row],[first]]="0",SUBSTITUTE(TRIM(MID(B6624, 5, 3))," ","0"),SUBSTITUTE(TRIM(MID(B6624, 4, 3))," ","0"))</f>
        <v>18</v>
      </c>
      <c r="I6624" s="2" t="str">
        <f>IF(Table13456[[#This Row],[first]]="0",SUBSTITUTE(TRIM(MID(B6624, 8, 3))," ","0"),SUBSTITUTE(TRIM(MID(B6624, 7, 3))," ","0"))</f>
        <v>221</v>
      </c>
      <c r="J6624" s="2">
        <v>1</v>
      </c>
      <c r="K6624" s="2" t="str">
        <f t="shared" si="309"/>
        <v>701</v>
      </c>
      <c r="L6624" s="2" t="str">
        <f t="shared" si="310"/>
        <v>018</v>
      </c>
      <c r="M6624" s="2" t="str">
        <f t="shared" si="311"/>
        <v>221</v>
      </c>
    </row>
    <row r="6625" spans="2:13" x14ac:dyDescent="0.25">
      <c r="B6625" s="2" t="s">
        <v>14532</v>
      </c>
      <c r="C6625" s="2" t="s">
        <v>3074</v>
      </c>
      <c r="D6625" s="6" t="str">
        <f>+_xlfn.CONCAT(Table13456[[#This Row],[phase1]],Table13456[[#This Row],[phase2]],Table13456[[#This Row],[phase3]],Table13456[[#This Row],[phase4]])</f>
        <v>1701019000</v>
      </c>
      <c r="E6625" s="2" t="str">
        <f>+Table13456[[#This Row],[DESCRIPTION]]</f>
        <v>PROFILED THERMOPLASTIC,REMOVE EXISTING NON-CONFLICTING PROFILED MARKINGS</v>
      </c>
      <c r="F6625" s="2" t="str">
        <f>+LEFT(Table13456[[#This Row],[PAY ITEM]],1)</f>
        <v>0</v>
      </c>
      <c r="G6625" s="2" t="str">
        <f>IF(Table13456[[#This Row],[first]]="0",SUBSTITUTE(TRIM(MID(B6625, 2, 3))," ","0"),SUBSTITUTE(TRIM(MID(B6625, 1, 3))," ","0"))</f>
        <v>701</v>
      </c>
      <c r="H6625" s="2" t="str">
        <f>IF(Table13456[[#This Row],[first]]="0",SUBSTITUTE(TRIM(MID(B6625, 5, 3))," ","0"),SUBSTITUTE(TRIM(MID(B6625, 4, 3))," ","0"))</f>
        <v>19</v>
      </c>
      <c r="I6625" s="2" t="str">
        <f>IF(Table13456[[#This Row],[first]]="0",SUBSTITUTE(TRIM(MID(B6625, 8, 3))," ","0"),SUBSTITUTE(TRIM(MID(B6625, 7, 3))," ","0"))</f>
        <v/>
      </c>
      <c r="J6625" s="2">
        <v>1</v>
      </c>
      <c r="K6625" s="2" t="str">
        <f t="shared" si="309"/>
        <v>701</v>
      </c>
      <c r="L6625" s="2" t="str">
        <f t="shared" si="310"/>
        <v>019</v>
      </c>
      <c r="M6625" s="2" t="str">
        <f t="shared" si="311"/>
        <v>000</v>
      </c>
    </row>
    <row r="6626" spans="2:13" x14ac:dyDescent="0.25">
      <c r="B6626" s="2" t="s">
        <v>14533</v>
      </c>
      <c r="C6626" s="2" t="s">
        <v>14534</v>
      </c>
      <c r="D6626" s="6" t="str">
        <f>+_xlfn.CONCAT(Table13456[[#This Row],[phase1]],Table13456[[#This Row],[phase2]],Table13456[[#This Row],[phase3]],Table13456[[#This Row],[phase4]])</f>
        <v>1701414040</v>
      </c>
      <c r="E6626" s="2" t="str">
        <f>+Table13456[[#This Row],[DESCRIPTION]]</f>
        <v>ERROR ENHANCED HIGHWAY SIGN ASSEMBLY, AC POWERED, F&amp;I BARRIER SIDE MOUNT, HIGHLIGHTED SIGN &lt;12 SF</v>
      </c>
      <c r="F6626" s="2" t="str">
        <f>+LEFT(Table13456[[#This Row],[PAY ITEM]],1)</f>
        <v>0</v>
      </c>
      <c r="G6626" s="2" t="str">
        <f>IF(Table13456[[#This Row],[first]]="0",SUBSTITUTE(TRIM(MID(B6626, 2, 3))," ","0"),SUBSTITUTE(TRIM(MID(B6626, 1, 3))," ","0"))</f>
        <v>701</v>
      </c>
      <c r="H6626" s="2" t="str">
        <f>IF(Table13456[[#This Row],[first]]="0",SUBSTITUTE(TRIM(MID(B6626, 5, 3))," ","0"),SUBSTITUTE(TRIM(MID(B6626, 4, 3))," ","0"))</f>
        <v>414</v>
      </c>
      <c r="I6626" s="2" t="str">
        <f>IF(Table13456[[#This Row],[first]]="0",SUBSTITUTE(TRIM(MID(B6626, 8, 3))," ","0"),SUBSTITUTE(TRIM(MID(B6626, 7, 3))," ","0"))</f>
        <v>40</v>
      </c>
      <c r="J6626" s="2">
        <v>1</v>
      </c>
      <c r="K6626" s="2" t="str">
        <f t="shared" si="309"/>
        <v>701</v>
      </c>
      <c r="L6626" s="2" t="str">
        <f t="shared" si="310"/>
        <v>414</v>
      </c>
      <c r="M6626" s="2" t="str">
        <f t="shared" si="311"/>
        <v>040</v>
      </c>
    </row>
    <row r="6627" spans="2:13" x14ac:dyDescent="0.25">
      <c r="B6627" s="2" t="s">
        <v>14535</v>
      </c>
      <c r="C6627" s="2" t="s">
        <v>14536</v>
      </c>
      <c r="D6627" s="6" t="str">
        <f>+_xlfn.CONCAT(Table13456[[#This Row],[phase1]],Table13456[[#This Row],[phase2]],Table13456[[#This Row],[phase3]],Table13456[[#This Row],[phase4]])</f>
        <v>1702011111</v>
      </c>
      <c r="E6627" s="2" t="str">
        <f>+Table13456[[#This Row],[DESCRIPTION]]</f>
        <v>WET WEATHER MARKINGS, SOLID, WHITE, 6"</v>
      </c>
      <c r="F6627" s="2" t="str">
        <f>+LEFT(Table13456[[#This Row],[PAY ITEM]],1)</f>
        <v>0</v>
      </c>
      <c r="G6627" s="2" t="str">
        <f>IF(Table13456[[#This Row],[first]]="0",SUBSTITUTE(TRIM(MID(B6627, 2, 3))," ","0"),SUBSTITUTE(TRIM(MID(B6627, 1, 3))," ","0"))</f>
        <v>702</v>
      </c>
      <c r="H6627" s="2" t="str">
        <f>IF(Table13456[[#This Row],[first]]="0",SUBSTITUTE(TRIM(MID(B6627, 5, 3))," ","0"),SUBSTITUTE(TRIM(MID(B6627, 4, 3))," ","0"))</f>
        <v>11</v>
      </c>
      <c r="I6627" s="2" t="str">
        <f>IF(Table13456[[#This Row],[first]]="0",SUBSTITUTE(TRIM(MID(B6627, 8, 3))," ","0"),SUBSTITUTE(TRIM(MID(B6627, 7, 3))," ","0"))</f>
        <v>111</v>
      </c>
      <c r="J6627" s="2">
        <v>1</v>
      </c>
      <c r="K6627" s="2" t="str">
        <f t="shared" si="309"/>
        <v>702</v>
      </c>
      <c r="L6627" s="2" t="str">
        <f t="shared" si="310"/>
        <v>011</v>
      </c>
      <c r="M6627" s="2" t="str">
        <f t="shared" si="311"/>
        <v>111</v>
      </c>
    </row>
    <row r="6628" spans="2:13" x14ac:dyDescent="0.25">
      <c r="B6628" s="2" t="s">
        <v>14537</v>
      </c>
      <c r="C6628" s="2" t="s">
        <v>14538</v>
      </c>
      <c r="D6628" s="6" t="str">
        <f>+_xlfn.CONCAT(Table13456[[#This Row],[phase1]],Table13456[[#This Row],[phase2]],Table13456[[#This Row],[phase3]],Table13456[[#This Row],[phase4]])</f>
        <v>1702011121</v>
      </c>
      <c r="E6628" s="2" t="str">
        <f>+Table13456[[#This Row],[DESCRIPTION]]</f>
        <v>WET WEATHER MARKINGS, SKIP, WHITE, 6"</v>
      </c>
      <c r="F6628" s="2" t="str">
        <f>+LEFT(Table13456[[#This Row],[PAY ITEM]],1)</f>
        <v>0</v>
      </c>
      <c r="G6628" s="2" t="str">
        <f>IF(Table13456[[#This Row],[first]]="0",SUBSTITUTE(TRIM(MID(B6628, 2, 3))," ","0"),SUBSTITUTE(TRIM(MID(B6628, 1, 3))," ","0"))</f>
        <v>702</v>
      </c>
      <c r="H6628" s="2" t="str">
        <f>IF(Table13456[[#This Row],[first]]="0",SUBSTITUTE(TRIM(MID(B6628, 5, 3))," ","0"),SUBSTITUTE(TRIM(MID(B6628, 4, 3))," ","0"))</f>
        <v>11</v>
      </c>
      <c r="I6628" s="2" t="str">
        <f>IF(Table13456[[#This Row],[first]]="0",SUBSTITUTE(TRIM(MID(B6628, 8, 3))," ","0"),SUBSTITUTE(TRIM(MID(B6628, 7, 3))," ","0"))</f>
        <v>121</v>
      </c>
      <c r="J6628" s="2">
        <v>1</v>
      </c>
      <c r="K6628" s="2" t="str">
        <f t="shared" si="309"/>
        <v>702</v>
      </c>
      <c r="L6628" s="2" t="str">
        <f t="shared" si="310"/>
        <v>011</v>
      </c>
      <c r="M6628" s="2" t="str">
        <f t="shared" si="311"/>
        <v>121</v>
      </c>
    </row>
    <row r="6629" spans="2:13" x14ac:dyDescent="0.25">
      <c r="B6629" s="2" t="s">
        <v>14539</v>
      </c>
      <c r="C6629" s="2" t="s">
        <v>14540</v>
      </c>
      <c r="D6629" s="6" t="str">
        <f>+_xlfn.CONCAT(Table13456[[#This Row],[phase1]],Table13456[[#This Row],[phase2]],Table13456[[#This Row],[phase3]],Table13456[[#This Row],[phase4]])</f>
        <v>1702011211</v>
      </c>
      <c r="E6629" s="2" t="str">
        <f>+Table13456[[#This Row],[DESCRIPTION]]</f>
        <v>WET WEATHER MARKINGS, SOLID, YELLOW, 6"</v>
      </c>
      <c r="F6629" s="2" t="str">
        <f>+LEFT(Table13456[[#This Row],[PAY ITEM]],1)</f>
        <v>0</v>
      </c>
      <c r="G6629" s="2" t="str">
        <f>IF(Table13456[[#This Row],[first]]="0",SUBSTITUTE(TRIM(MID(B6629, 2, 3))," ","0"),SUBSTITUTE(TRIM(MID(B6629, 1, 3))," ","0"))</f>
        <v>702</v>
      </c>
      <c r="H6629" s="2" t="str">
        <f>IF(Table13456[[#This Row],[first]]="0",SUBSTITUTE(TRIM(MID(B6629, 5, 3))," ","0"),SUBSTITUTE(TRIM(MID(B6629, 4, 3))," ","0"))</f>
        <v>11</v>
      </c>
      <c r="I6629" s="2" t="str">
        <f>IF(Table13456[[#This Row],[first]]="0",SUBSTITUTE(TRIM(MID(B6629, 8, 3))," ","0"),SUBSTITUTE(TRIM(MID(B6629, 7, 3))," ","0"))</f>
        <v>211</v>
      </c>
      <c r="J6629" s="2">
        <v>1</v>
      </c>
      <c r="K6629" s="2" t="str">
        <f t="shared" si="309"/>
        <v>702</v>
      </c>
      <c r="L6629" s="2" t="str">
        <f t="shared" si="310"/>
        <v>011</v>
      </c>
      <c r="M6629" s="2" t="str">
        <f t="shared" si="311"/>
        <v>211</v>
      </c>
    </row>
    <row r="6630" spans="2:13" x14ac:dyDescent="0.25">
      <c r="B6630" s="2" t="s">
        <v>14541</v>
      </c>
      <c r="C6630" s="2" t="s">
        <v>14542</v>
      </c>
      <c r="D6630" s="6" t="str">
        <f>+_xlfn.CONCAT(Table13456[[#This Row],[phase1]],Table13456[[#This Row],[phase2]],Table13456[[#This Row],[phase3]],Table13456[[#This Row],[phase4]])</f>
        <v>1702011221</v>
      </c>
      <c r="E6630" s="2" t="str">
        <f>+Table13456[[#This Row],[DESCRIPTION]]</f>
        <v>WET WEATHER MARKINGS, SKIP, YELLOW, 6"</v>
      </c>
      <c r="F6630" s="2" t="str">
        <f>+LEFT(Table13456[[#This Row],[PAY ITEM]],1)</f>
        <v>0</v>
      </c>
      <c r="G6630" s="2" t="str">
        <f>IF(Table13456[[#This Row],[first]]="0",SUBSTITUTE(TRIM(MID(B6630, 2, 3))," ","0"),SUBSTITUTE(TRIM(MID(B6630, 1, 3))," ","0"))</f>
        <v>702</v>
      </c>
      <c r="H6630" s="2" t="str">
        <f>IF(Table13456[[#This Row],[first]]="0",SUBSTITUTE(TRIM(MID(B6630, 5, 3))," ","0"),SUBSTITUTE(TRIM(MID(B6630, 4, 3))," ","0"))</f>
        <v>11</v>
      </c>
      <c r="I6630" s="2" t="str">
        <f>IF(Table13456[[#This Row],[first]]="0",SUBSTITUTE(TRIM(MID(B6630, 8, 3))," ","0"),SUBSTITUTE(TRIM(MID(B6630, 7, 3))," ","0"))</f>
        <v>221</v>
      </c>
      <c r="J6630" s="2">
        <v>1</v>
      </c>
      <c r="K6630" s="2" t="str">
        <f t="shared" si="309"/>
        <v>702</v>
      </c>
      <c r="L6630" s="2" t="str">
        <f t="shared" si="310"/>
        <v>011</v>
      </c>
      <c r="M6630" s="2" t="str">
        <f t="shared" si="311"/>
        <v>221</v>
      </c>
    </row>
    <row r="6631" spans="2:13" x14ac:dyDescent="0.25">
      <c r="B6631" s="2" t="s">
        <v>14543</v>
      </c>
      <c r="C6631" s="2" t="s">
        <v>14544</v>
      </c>
      <c r="D6631" s="6" t="str">
        <f>+_xlfn.CONCAT(Table13456[[#This Row],[phase1]],Table13456[[#This Row],[phase2]],Table13456[[#This Row],[phase3]],Table13456[[#This Row],[phase4]])</f>
        <v>1702012111</v>
      </c>
      <c r="E6631" s="2" t="str">
        <f>+Table13456[[#This Row],[DESCRIPTION]]</f>
        <v>WET WEATHER AND AUDIBLE MARKINGS, SOLID, WHITE, 6"</v>
      </c>
      <c r="F6631" s="2" t="str">
        <f>+LEFT(Table13456[[#This Row],[PAY ITEM]],1)</f>
        <v>0</v>
      </c>
      <c r="G6631" s="2" t="str">
        <f>IF(Table13456[[#This Row],[first]]="0",SUBSTITUTE(TRIM(MID(B6631, 2, 3))," ","0"),SUBSTITUTE(TRIM(MID(B6631, 1, 3))," ","0"))</f>
        <v>702</v>
      </c>
      <c r="H6631" s="2" t="str">
        <f>IF(Table13456[[#This Row],[first]]="0",SUBSTITUTE(TRIM(MID(B6631, 5, 3))," ","0"),SUBSTITUTE(TRIM(MID(B6631, 4, 3))," ","0"))</f>
        <v>12</v>
      </c>
      <c r="I6631" s="2" t="str">
        <f>IF(Table13456[[#This Row],[first]]="0",SUBSTITUTE(TRIM(MID(B6631, 8, 3))," ","0"),SUBSTITUTE(TRIM(MID(B6631, 7, 3))," ","0"))</f>
        <v>111</v>
      </c>
      <c r="J6631" s="2">
        <v>1</v>
      </c>
      <c r="K6631" s="2" t="str">
        <f t="shared" si="309"/>
        <v>702</v>
      </c>
      <c r="L6631" s="2" t="str">
        <f t="shared" si="310"/>
        <v>012</v>
      </c>
      <c r="M6631" s="2" t="str">
        <f t="shared" si="311"/>
        <v>111</v>
      </c>
    </row>
    <row r="6632" spans="2:13" x14ac:dyDescent="0.25">
      <c r="B6632" s="2" t="s">
        <v>14545</v>
      </c>
      <c r="C6632" s="2" t="s">
        <v>14546</v>
      </c>
      <c r="D6632" s="6" t="str">
        <f>+_xlfn.CONCAT(Table13456[[#This Row],[phase1]],Table13456[[#This Row],[phase2]],Table13456[[#This Row],[phase3]],Table13456[[#This Row],[phase4]])</f>
        <v>1702012121</v>
      </c>
      <c r="E6632" s="2" t="str">
        <f>+Table13456[[#This Row],[DESCRIPTION]]</f>
        <v>WET WEATHER AND AUDIBLE MARKINGS, SKIP, WHITE, 6"</v>
      </c>
      <c r="F6632" s="2" t="str">
        <f>+LEFT(Table13456[[#This Row],[PAY ITEM]],1)</f>
        <v>0</v>
      </c>
      <c r="G6632" s="2" t="str">
        <f>IF(Table13456[[#This Row],[first]]="0",SUBSTITUTE(TRIM(MID(B6632, 2, 3))," ","0"),SUBSTITUTE(TRIM(MID(B6632, 1, 3))," ","0"))</f>
        <v>702</v>
      </c>
      <c r="H6632" s="2" t="str">
        <f>IF(Table13456[[#This Row],[first]]="0",SUBSTITUTE(TRIM(MID(B6632, 5, 3))," ","0"),SUBSTITUTE(TRIM(MID(B6632, 4, 3))," ","0"))</f>
        <v>12</v>
      </c>
      <c r="I6632" s="2" t="str">
        <f>IF(Table13456[[#This Row],[first]]="0",SUBSTITUTE(TRIM(MID(B6632, 8, 3))," ","0"),SUBSTITUTE(TRIM(MID(B6632, 7, 3))," ","0"))</f>
        <v>121</v>
      </c>
      <c r="J6632" s="2">
        <v>1</v>
      </c>
      <c r="K6632" s="2" t="str">
        <f t="shared" si="309"/>
        <v>702</v>
      </c>
      <c r="L6632" s="2" t="str">
        <f t="shared" si="310"/>
        <v>012</v>
      </c>
      <c r="M6632" s="2" t="str">
        <f t="shared" si="311"/>
        <v>121</v>
      </c>
    </row>
    <row r="6633" spans="2:13" x14ac:dyDescent="0.25">
      <c r="B6633" s="2" t="s">
        <v>14547</v>
      </c>
      <c r="C6633" s="2" t="s">
        <v>14548</v>
      </c>
      <c r="D6633" s="6" t="str">
        <f>+_xlfn.CONCAT(Table13456[[#This Row],[phase1]],Table13456[[#This Row],[phase2]],Table13456[[#This Row],[phase3]],Table13456[[#This Row],[phase4]])</f>
        <v>1702012211</v>
      </c>
      <c r="E6633" s="2" t="str">
        <f>+Table13456[[#This Row],[DESCRIPTION]]</f>
        <v>WET WEATHER AND AUDIBLE MARKINGS, SOLID, YELLOW, 6"</v>
      </c>
      <c r="F6633" s="2" t="str">
        <f>+LEFT(Table13456[[#This Row],[PAY ITEM]],1)</f>
        <v>0</v>
      </c>
      <c r="G6633" s="2" t="str">
        <f>IF(Table13456[[#This Row],[first]]="0",SUBSTITUTE(TRIM(MID(B6633, 2, 3))," ","0"),SUBSTITUTE(TRIM(MID(B6633, 1, 3))," ","0"))</f>
        <v>702</v>
      </c>
      <c r="H6633" s="2" t="str">
        <f>IF(Table13456[[#This Row],[first]]="0",SUBSTITUTE(TRIM(MID(B6633, 5, 3))," ","0"),SUBSTITUTE(TRIM(MID(B6633, 4, 3))," ","0"))</f>
        <v>12</v>
      </c>
      <c r="I6633" s="2" t="str">
        <f>IF(Table13456[[#This Row],[first]]="0",SUBSTITUTE(TRIM(MID(B6633, 8, 3))," ","0"),SUBSTITUTE(TRIM(MID(B6633, 7, 3))," ","0"))</f>
        <v>211</v>
      </c>
      <c r="J6633" s="2">
        <v>1</v>
      </c>
      <c r="K6633" s="2" t="str">
        <f t="shared" si="309"/>
        <v>702</v>
      </c>
      <c r="L6633" s="2" t="str">
        <f t="shared" si="310"/>
        <v>012</v>
      </c>
      <c r="M6633" s="2" t="str">
        <f t="shared" si="311"/>
        <v>211</v>
      </c>
    </row>
    <row r="6634" spans="2:13" x14ac:dyDescent="0.25">
      <c r="B6634" s="2" t="s">
        <v>14549</v>
      </c>
      <c r="C6634" s="2" t="s">
        <v>14550</v>
      </c>
      <c r="D6634" s="6" t="str">
        <f>+_xlfn.CONCAT(Table13456[[#This Row],[phase1]],Table13456[[#This Row],[phase2]],Table13456[[#This Row],[phase3]],Table13456[[#This Row],[phase4]])</f>
        <v>1702012221</v>
      </c>
      <c r="E6634" s="2" t="str">
        <f>+Table13456[[#This Row],[DESCRIPTION]]</f>
        <v>WET WEATHER AND AUDIBLE MARKINGS, SKIP, YELLOW, 6"</v>
      </c>
      <c r="F6634" s="2" t="str">
        <f>+LEFT(Table13456[[#This Row],[PAY ITEM]],1)</f>
        <v>0</v>
      </c>
      <c r="G6634" s="2" t="str">
        <f>IF(Table13456[[#This Row],[first]]="0",SUBSTITUTE(TRIM(MID(B6634, 2, 3))," ","0"),SUBSTITUTE(TRIM(MID(B6634, 1, 3))," ","0"))</f>
        <v>702</v>
      </c>
      <c r="H6634" s="2" t="str">
        <f>IF(Table13456[[#This Row],[first]]="0",SUBSTITUTE(TRIM(MID(B6634, 5, 3))," ","0"),SUBSTITUTE(TRIM(MID(B6634, 4, 3))," ","0"))</f>
        <v>12</v>
      </c>
      <c r="I6634" s="2" t="str">
        <f>IF(Table13456[[#This Row],[first]]="0",SUBSTITUTE(TRIM(MID(B6634, 8, 3))," ","0"),SUBSTITUTE(TRIM(MID(B6634, 7, 3))," ","0"))</f>
        <v>221</v>
      </c>
      <c r="J6634" s="2">
        <v>1</v>
      </c>
      <c r="K6634" s="2" t="str">
        <f t="shared" si="309"/>
        <v>702</v>
      </c>
      <c r="L6634" s="2" t="str">
        <f t="shared" si="310"/>
        <v>012</v>
      </c>
      <c r="M6634" s="2" t="str">
        <f t="shared" si="311"/>
        <v>221</v>
      </c>
    </row>
    <row r="6635" spans="2:13" x14ac:dyDescent="0.25">
      <c r="B6635" s="2" t="s">
        <v>3085</v>
      </c>
      <c r="C6635" s="2" t="s">
        <v>3086</v>
      </c>
      <c r="D6635" s="6" t="str">
        <f>+_xlfn.CONCAT(Table13456[[#This Row],[phase1]],Table13456[[#This Row],[phase2]],Table13456[[#This Row],[phase3]],Table13456[[#This Row],[phase4]])</f>
        <v>1704001001</v>
      </c>
      <c r="E6635" s="2" t="str">
        <f>+Table13456[[#This Row],[DESCRIPTION]]</f>
        <v>TUBULAR MARKER, DURABLE, 36" WHITE POST</v>
      </c>
      <c r="F6635" s="2" t="str">
        <f>+LEFT(Table13456[[#This Row],[PAY ITEM]],1)</f>
        <v>0</v>
      </c>
      <c r="G6635" s="2" t="str">
        <f>IF(Table13456[[#This Row],[first]]="0",SUBSTITUTE(TRIM(MID(B6635, 2, 3))," ","0"),SUBSTITUTE(TRIM(MID(B6635, 1, 3))," ","0"))</f>
        <v>704</v>
      </c>
      <c r="H6635" s="2" t="str">
        <f>IF(Table13456[[#This Row],[first]]="0",SUBSTITUTE(TRIM(MID(B6635, 5, 3))," ","0"),SUBSTITUTE(TRIM(MID(B6635, 4, 3))," ","0"))</f>
        <v>1</v>
      </c>
      <c r="I6635" s="2" t="str">
        <f>IF(Table13456[[#This Row],[first]]="0",SUBSTITUTE(TRIM(MID(B6635, 8, 3))," ","0"),SUBSTITUTE(TRIM(MID(B6635, 7, 3))," ","0"))</f>
        <v>1</v>
      </c>
      <c r="J6635" s="2">
        <v>1</v>
      </c>
      <c r="K6635" s="2" t="str">
        <f t="shared" si="309"/>
        <v>704</v>
      </c>
      <c r="L6635" s="2" t="str">
        <f t="shared" si="310"/>
        <v>001</v>
      </c>
      <c r="M6635" s="2" t="str">
        <f t="shared" si="311"/>
        <v>001</v>
      </c>
    </row>
    <row r="6636" spans="2:13" x14ac:dyDescent="0.25">
      <c r="B6636" s="2" t="s">
        <v>3087</v>
      </c>
      <c r="C6636" s="2" t="s">
        <v>3088</v>
      </c>
      <c r="D6636" s="6" t="str">
        <f>+_xlfn.CONCAT(Table13456[[#This Row],[phase1]],Table13456[[#This Row],[phase2]],Table13456[[#This Row],[phase3]],Table13456[[#This Row],[phase4]])</f>
        <v>1704001002</v>
      </c>
      <c r="E6636" s="2" t="str">
        <f>+Table13456[[#This Row],[DESCRIPTION]]</f>
        <v>TUBULAR MARKER, DURABLE, 36" YELLOW POST</v>
      </c>
      <c r="F6636" s="2" t="str">
        <f>+LEFT(Table13456[[#This Row],[PAY ITEM]],1)</f>
        <v>0</v>
      </c>
      <c r="G6636" s="2" t="str">
        <f>IF(Table13456[[#This Row],[first]]="0",SUBSTITUTE(TRIM(MID(B6636, 2, 3))," ","0"),SUBSTITUTE(TRIM(MID(B6636, 1, 3))," ","0"))</f>
        <v>704</v>
      </c>
      <c r="H6636" s="2" t="str">
        <f>IF(Table13456[[#This Row],[first]]="0",SUBSTITUTE(TRIM(MID(B6636, 5, 3))," ","0"),SUBSTITUTE(TRIM(MID(B6636, 4, 3))," ","0"))</f>
        <v>1</v>
      </c>
      <c r="I6636" s="2" t="str">
        <f>IF(Table13456[[#This Row],[first]]="0",SUBSTITUTE(TRIM(MID(B6636, 8, 3))," ","0"),SUBSTITUTE(TRIM(MID(B6636, 7, 3))," ","0"))</f>
        <v>2</v>
      </c>
      <c r="J6636" s="2">
        <v>1</v>
      </c>
      <c r="K6636" s="2" t="str">
        <f t="shared" si="309"/>
        <v>704</v>
      </c>
      <c r="L6636" s="2" t="str">
        <f t="shared" si="310"/>
        <v>001</v>
      </c>
      <c r="M6636" s="2" t="str">
        <f t="shared" si="311"/>
        <v>002</v>
      </c>
    </row>
    <row r="6637" spans="2:13" x14ac:dyDescent="0.25">
      <c r="B6637" s="2" t="s">
        <v>14551</v>
      </c>
      <c r="C6637" s="2" t="s">
        <v>14552</v>
      </c>
      <c r="D6637" s="6" t="str">
        <f>+_xlfn.CONCAT(Table13456[[#This Row],[phase1]],Table13456[[#This Row],[phase2]],Table13456[[#This Row],[phase3]],Table13456[[#This Row],[phase4]])</f>
        <v>1704001100</v>
      </c>
      <c r="E6637" s="2" t="str">
        <f>+Table13456[[#This Row],[DESCRIPTION]]</f>
        <v>TUBULAR MARKER, DURABLE, 24" WHITE POST, PROJECT 436958-1-52-01, ETC.</v>
      </c>
      <c r="F6637" s="2" t="str">
        <f>+LEFT(Table13456[[#This Row],[PAY ITEM]],1)</f>
        <v>0</v>
      </c>
      <c r="G6637" s="2" t="str">
        <f>IF(Table13456[[#This Row],[first]]="0",SUBSTITUTE(TRIM(MID(B6637, 2, 3))," ","0"),SUBSTITUTE(TRIM(MID(B6637, 1, 3))," ","0"))</f>
        <v>704</v>
      </c>
      <c r="H6637" s="2" t="str">
        <f>IF(Table13456[[#This Row],[first]]="0",SUBSTITUTE(TRIM(MID(B6637, 5, 3))," ","0"),SUBSTITUTE(TRIM(MID(B6637, 4, 3))," ","0"))</f>
        <v>1</v>
      </c>
      <c r="I6637" s="2" t="str">
        <f>IF(Table13456[[#This Row],[first]]="0",SUBSTITUTE(TRIM(MID(B6637, 8, 3))," ","0"),SUBSTITUTE(TRIM(MID(B6637, 7, 3))," ","0"))</f>
        <v>100</v>
      </c>
      <c r="J6637" s="2">
        <v>1</v>
      </c>
      <c r="K6637" s="2" t="str">
        <f t="shared" si="309"/>
        <v>704</v>
      </c>
      <c r="L6637" s="2" t="str">
        <f t="shared" si="310"/>
        <v>001</v>
      </c>
      <c r="M6637" s="2" t="str">
        <f t="shared" si="311"/>
        <v>100</v>
      </c>
    </row>
    <row r="6638" spans="2:13" x14ac:dyDescent="0.25">
      <c r="B6638" s="2" t="s">
        <v>3089</v>
      </c>
      <c r="C6638" s="2" t="s">
        <v>3090</v>
      </c>
      <c r="D6638" s="6" t="str">
        <f>+_xlfn.CONCAT(Table13456[[#This Row],[phase1]],Table13456[[#This Row],[phase2]],Table13456[[#This Row],[phase3]],Table13456[[#This Row],[phase4]])</f>
        <v>1704001101</v>
      </c>
      <c r="E6638" s="2" t="str">
        <f>+Table13456[[#This Row],[DESCRIPTION]]</f>
        <v>TUBULAR MARKER, DURABLE, INSTALL, 24" FLUORESCENT ORANGE POST</v>
      </c>
      <c r="F6638" s="2" t="str">
        <f>+LEFT(Table13456[[#This Row],[PAY ITEM]],1)</f>
        <v>0</v>
      </c>
      <c r="G6638" s="2" t="str">
        <f>IF(Table13456[[#This Row],[first]]="0",SUBSTITUTE(TRIM(MID(B6638, 2, 3))," ","0"),SUBSTITUTE(TRIM(MID(B6638, 1, 3))," ","0"))</f>
        <v>704</v>
      </c>
      <c r="H6638" s="2" t="str">
        <f>IF(Table13456[[#This Row],[first]]="0",SUBSTITUTE(TRIM(MID(B6638, 5, 3))," ","0"),SUBSTITUTE(TRIM(MID(B6638, 4, 3))," ","0"))</f>
        <v>1</v>
      </c>
      <c r="I6638" s="2" t="str">
        <f>IF(Table13456[[#This Row],[first]]="0",SUBSTITUTE(TRIM(MID(B6638, 8, 3))," ","0"),SUBSTITUTE(TRIM(MID(B6638, 7, 3))," ","0"))</f>
        <v>101</v>
      </c>
      <c r="J6638" s="2">
        <v>1</v>
      </c>
      <c r="K6638" s="2" t="str">
        <f t="shared" si="309"/>
        <v>704</v>
      </c>
      <c r="L6638" s="2" t="str">
        <f t="shared" si="310"/>
        <v>001</v>
      </c>
      <c r="M6638" s="2" t="str">
        <f t="shared" si="311"/>
        <v>101</v>
      </c>
    </row>
    <row r="6639" spans="2:13" x14ac:dyDescent="0.25">
      <c r="B6639" s="2" t="s">
        <v>3091</v>
      </c>
      <c r="C6639" s="2" t="s">
        <v>3092</v>
      </c>
      <c r="D6639" s="6" t="str">
        <f>+_xlfn.CONCAT(Table13456[[#This Row],[phase1]],Table13456[[#This Row],[phase2]],Table13456[[#This Row],[phase3]],Table13456[[#This Row],[phase4]])</f>
        <v>1704001102</v>
      </c>
      <c r="E6639" s="2" t="str">
        <f>+Table13456[[#This Row],[DESCRIPTION]]</f>
        <v>TUBULAR MARKER, DURABLE, INSTALL, 36" FLUORESCENT ORANGE POST</v>
      </c>
      <c r="F6639" s="2" t="str">
        <f>+LEFT(Table13456[[#This Row],[PAY ITEM]],1)</f>
        <v>0</v>
      </c>
      <c r="G6639" s="2" t="str">
        <f>IF(Table13456[[#This Row],[first]]="0",SUBSTITUTE(TRIM(MID(B6639, 2, 3))," ","0"),SUBSTITUTE(TRIM(MID(B6639, 1, 3))," ","0"))</f>
        <v>704</v>
      </c>
      <c r="H6639" s="2" t="str">
        <f>IF(Table13456[[#This Row],[first]]="0",SUBSTITUTE(TRIM(MID(B6639, 5, 3))," ","0"),SUBSTITUTE(TRIM(MID(B6639, 4, 3))," ","0"))</f>
        <v>1</v>
      </c>
      <c r="I6639" s="2" t="str">
        <f>IF(Table13456[[#This Row],[first]]="0",SUBSTITUTE(TRIM(MID(B6639, 8, 3))," ","0"),SUBSTITUTE(TRIM(MID(B6639, 7, 3))," ","0"))</f>
        <v>102</v>
      </c>
      <c r="J6639" s="2">
        <v>1</v>
      </c>
      <c r="K6639" s="2" t="str">
        <f t="shared" si="309"/>
        <v>704</v>
      </c>
      <c r="L6639" s="2" t="str">
        <f t="shared" si="310"/>
        <v>001</v>
      </c>
      <c r="M6639" s="2" t="str">
        <f t="shared" si="311"/>
        <v>102</v>
      </c>
    </row>
    <row r="6640" spans="2:13" x14ac:dyDescent="0.25">
      <c r="B6640" s="2" t="s">
        <v>3093</v>
      </c>
      <c r="C6640" s="2" t="s">
        <v>3094</v>
      </c>
      <c r="D6640" s="6" t="str">
        <f>+_xlfn.CONCAT(Table13456[[#This Row],[phase1]],Table13456[[#This Row],[phase2]],Table13456[[#This Row],[phase3]],Table13456[[#This Row],[phase4]])</f>
        <v>1705010001</v>
      </c>
      <c r="E6640" s="2" t="str">
        <f>+Table13456[[#This Row],[DESCRIPTION]]</f>
        <v>OBJECT MARKER, TYPE 1</v>
      </c>
      <c r="F6640" s="2" t="str">
        <f>+LEFT(Table13456[[#This Row],[PAY ITEM]],1)</f>
        <v>0</v>
      </c>
      <c r="G6640" s="2" t="str">
        <f>IF(Table13456[[#This Row],[first]]="0",SUBSTITUTE(TRIM(MID(B6640, 2, 3))," ","0"),SUBSTITUTE(TRIM(MID(B6640, 1, 3))," ","0"))</f>
        <v>705</v>
      </c>
      <c r="H6640" s="2" t="str">
        <f>IF(Table13456[[#This Row],[first]]="0",SUBSTITUTE(TRIM(MID(B6640, 5, 3))," ","0"),SUBSTITUTE(TRIM(MID(B6640, 4, 3))," ","0"))</f>
        <v>10</v>
      </c>
      <c r="I6640" s="2" t="str">
        <f>IF(Table13456[[#This Row],[first]]="0",SUBSTITUTE(TRIM(MID(B6640, 8, 3))," ","0"),SUBSTITUTE(TRIM(MID(B6640, 7, 3))," ","0"))</f>
        <v>1</v>
      </c>
      <c r="J6640" s="2">
        <v>1</v>
      </c>
      <c r="K6640" s="2" t="str">
        <f t="shared" si="309"/>
        <v>705</v>
      </c>
      <c r="L6640" s="2" t="str">
        <f t="shared" si="310"/>
        <v>010</v>
      </c>
      <c r="M6640" s="2" t="str">
        <f t="shared" si="311"/>
        <v>001</v>
      </c>
    </row>
    <row r="6641" spans="2:13" x14ac:dyDescent="0.25">
      <c r="B6641" s="2" t="s">
        <v>3095</v>
      </c>
      <c r="C6641" s="2" t="s">
        <v>3096</v>
      </c>
      <c r="D6641" s="6" t="str">
        <f>+_xlfn.CONCAT(Table13456[[#This Row],[phase1]],Table13456[[#This Row],[phase2]],Table13456[[#This Row],[phase3]],Table13456[[#This Row],[phase4]])</f>
        <v>1705010002</v>
      </c>
      <c r="E6641" s="2" t="str">
        <f>+Table13456[[#This Row],[DESCRIPTION]]</f>
        <v>OBJECT MARKER, TYPE 2</v>
      </c>
      <c r="F6641" s="2" t="str">
        <f>+LEFT(Table13456[[#This Row],[PAY ITEM]],1)</f>
        <v>0</v>
      </c>
      <c r="G6641" s="2" t="str">
        <f>IF(Table13456[[#This Row],[first]]="0",SUBSTITUTE(TRIM(MID(B6641, 2, 3))," ","0"),SUBSTITUTE(TRIM(MID(B6641, 1, 3))," ","0"))</f>
        <v>705</v>
      </c>
      <c r="H6641" s="2" t="str">
        <f>IF(Table13456[[#This Row],[first]]="0",SUBSTITUTE(TRIM(MID(B6641, 5, 3))," ","0"),SUBSTITUTE(TRIM(MID(B6641, 4, 3))," ","0"))</f>
        <v>10</v>
      </c>
      <c r="I6641" s="2" t="str">
        <f>IF(Table13456[[#This Row],[first]]="0",SUBSTITUTE(TRIM(MID(B6641, 8, 3))," ","0"),SUBSTITUTE(TRIM(MID(B6641, 7, 3))," ","0"))</f>
        <v>2</v>
      </c>
      <c r="J6641" s="2">
        <v>1</v>
      </c>
      <c r="K6641" s="2" t="str">
        <f t="shared" si="309"/>
        <v>705</v>
      </c>
      <c r="L6641" s="2" t="str">
        <f t="shared" si="310"/>
        <v>010</v>
      </c>
      <c r="M6641" s="2" t="str">
        <f t="shared" si="311"/>
        <v>002</v>
      </c>
    </row>
    <row r="6642" spans="2:13" x14ac:dyDescent="0.25">
      <c r="B6642" s="2" t="s">
        <v>3097</v>
      </c>
      <c r="C6642" s="2" t="s">
        <v>3098</v>
      </c>
      <c r="D6642" s="6" t="str">
        <f>+_xlfn.CONCAT(Table13456[[#This Row],[phase1]],Table13456[[#This Row],[phase2]],Table13456[[#This Row],[phase3]],Table13456[[#This Row],[phase4]])</f>
        <v>1705010003</v>
      </c>
      <c r="E6642" s="2" t="str">
        <f>+Table13456[[#This Row],[DESCRIPTION]]</f>
        <v>OBJECT MARKER, TYPE 3</v>
      </c>
      <c r="F6642" s="2" t="str">
        <f>+LEFT(Table13456[[#This Row],[PAY ITEM]],1)</f>
        <v>0</v>
      </c>
      <c r="G6642" s="2" t="str">
        <f>IF(Table13456[[#This Row],[first]]="0",SUBSTITUTE(TRIM(MID(B6642, 2, 3))," ","0"),SUBSTITUTE(TRIM(MID(B6642, 1, 3))," ","0"))</f>
        <v>705</v>
      </c>
      <c r="H6642" s="2" t="str">
        <f>IF(Table13456[[#This Row],[first]]="0",SUBSTITUTE(TRIM(MID(B6642, 5, 3))," ","0"),SUBSTITUTE(TRIM(MID(B6642, 4, 3))," ","0"))</f>
        <v>10</v>
      </c>
      <c r="I6642" s="2" t="str">
        <f>IF(Table13456[[#This Row],[first]]="0",SUBSTITUTE(TRIM(MID(B6642, 8, 3))," ","0"),SUBSTITUTE(TRIM(MID(B6642, 7, 3))," ","0"))</f>
        <v>3</v>
      </c>
      <c r="J6642" s="2">
        <v>1</v>
      </c>
      <c r="K6642" s="2" t="str">
        <f t="shared" si="309"/>
        <v>705</v>
      </c>
      <c r="L6642" s="2" t="str">
        <f t="shared" si="310"/>
        <v>010</v>
      </c>
      <c r="M6642" s="2" t="str">
        <f t="shared" si="311"/>
        <v>003</v>
      </c>
    </row>
    <row r="6643" spans="2:13" x14ac:dyDescent="0.25">
      <c r="B6643" s="2" t="s">
        <v>3099</v>
      </c>
      <c r="C6643" s="2" t="s">
        <v>3100</v>
      </c>
      <c r="D6643" s="6" t="str">
        <f>+_xlfn.CONCAT(Table13456[[#This Row],[phase1]],Table13456[[#This Row],[phase2]],Table13456[[#This Row],[phase3]],Table13456[[#This Row],[phase4]])</f>
        <v>1705010004</v>
      </c>
      <c r="E6643" s="2" t="str">
        <f>+Table13456[[#This Row],[DESCRIPTION]]</f>
        <v>OBJECT MARKER, TYPE 4</v>
      </c>
      <c r="F6643" s="2" t="str">
        <f>+LEFT(Table13456[[#This Row],[PAY ITEM]],1)</f>
        <v>0</v>
      </c>
      <c r="G6643" s="2" t="str">
        <f>IF(Table13456[[#This Row],[first]]="0",SUBSTITUTE(TRIM(MID(B6643, 2, 3))," ","0"),SUBSTITUTE(TRIM(MID(B6643, 1, 3))," ","0"))</f>
        <v>705</v>
      </c>
      <c r="H6643" s="2" t="str">
        <f>IF(Table13456[[#This Row],[first]]="0",SUBSTITUTE(TRIM(MID(B6643, 5, 3))," ","0"),SUBSTITUTE(TRIM(MID(B6643, 4, 3))," ","0"))</f>
        <v>10</v>
      </c>
      <c r="I6643" s="2" t="str">
        <f>IF(Table13456[[#This Row],[first]]="0",SUBSTITUTE(TRIM(MID(B6643, 8, 3))," ","0"),SUBSTITUTE(TRIM(MID(B6643, 7, 3))," ","0"))</f>
        <v>4</v>
      </c>
      <c r="J6643" s="2">
        <v>1</v>
      </c>
      <c r="K6643" s="2" t="str">
        <f t="shared" si="309"/>
        <v>705</v>
      </c>
      <c r="L6643" s="2" t="str">
        <f t="shared" si="310"/>
        <v>010</v>
      </c>
      <c r="M6643" s="2" t="str">
        <f t="shared" si="311"/>
        <v>004</v>
      </c>
    </row>
    <row r="6644" spans="2:13" x14ac:dyDescent="0.25">
      <c r="B6644" s="2" t="s">
        <v>14553</v>
      </c>
      <c r="C6644" s="2" t="s">
        <v>6633</v>
      </c>
      <c r="D6644" s="6" t="str">
        <f>+_xlfn.CONCAT(Table13456[[#This Row],[phase1]],Table13456[[#This Row],[phase2]],Table13456[[#This Row],[phase3]],Table13456[[#This Row],[phase4]])</f>
        <v>1705010011</v>
      </c>
      <c r="E6644" s="2" t="str">
        <f>+Table13456[[#This Row],[DESCRIPTION]]</f>
        <v>TEMP DUMMY PAYITEM FOR WT DATA MIGRATION</v>
      </c>
      <c r="F6644" s="2" t="str">
        <f>+LEFT(Table13456[[#This Row],[PAY ITEM]],1)</f>
        <v>0</v>
      </c>
      <c r="G6644" s="2" t="str">
        <f>IF(Table13456[[#This Row],[first]]="0",SUBSTITUTE(TRIM(MID(B6644, 2, 3))," ","0"),SUBSTITUTE(TRIM(MID(B6644, 1, 3))," ","0"))</f>
        <v>705</v>
      </c>
      <c r="H6644" s="2" t="str">
        <f>IF(Table13456[[#This Row],[first]]="0",SUBSTITUTE(TRIM(MID(B6644, 5, 3))," ","0"),SUBSTITUTE(TRIM(MID(B6644, 4, 3))," ","0"))</f>
        <v>10</v>
      </c>
      <c r="I6644" s="2" t="str">
        <f>IF(Table13456[[#This Row],[first]]="0",SUBSTITUTE(TRIM(MID(B6644, 8, 3))," ","0"),SUBSTITUTE(TRIM(MID(B6644, 7, 3))," ","0"))</f>
        <v>11</v>
      </c>
      <c r="J6644" s="2">
        <v>1</v>
      </c>
      <c r="K6644" s="2" t="str">
        <f t="shared" si="309"/>
        <v>705</v>
      </c>
      <c r="L6644" s="2" t="str">
        <f t="shared" si="310"/>
        <v>010</v>
      </c>
      <c r="M6644" s="2" t="str">
        <f t="shared" si="311"/>
        <v>011</v>
      </c>
    </row>
    <row r="6645" spans="2:13" x14ac:dyDescent="0.25">
      <c r="B6645" s="2" t="s">
        <v>14554</v>
      </c>
      <c r="C6645" s="2" t="s">
        <v>6633</v>
      </c>
      <c r="D6645" s="6" t="str">
        <f>+_xlfn.CONCAT(Table13456[[#This Row],[phase1]],Table13456[[#This Row],[phase2]],Table13456[[#This Row],[phase3]],Table13456[[#This Row],[phase4]])</f>
        <v>1705010013</v>
      </c>
      <c r="E6645" s="2" t="str">
        <f>+Table13456[[#This Row],[DESCRIPTION]]</f>
        <v>TEMP DUMMY PAYITEM FOR WT DATA MIGRATION</v>
      </c>
      <c r="F6645" s="2" t="str">
        <f>+LEFT(Table13456[[#This Row],[PAY ITEM]],1)</f>
        <v>0</v>
      </c>
      <c r="G6645" s="2" t="str">
        <f>IF(Table13456[[#This Row],[first]]="0",SUBSTITUTE(TRIM(MID(B6645, 2, 3))," ","0"),SUBSTITUTE(TRIM(MID(B6645, 1, 3))," ","0"))</f>
        <v>705</v>
      </c>
      <c r="H6645" s="2" t="str">
        <f>IF(Table13456[[#This Row],[first]]="0",SUBSTITUTE(TRIM(MID(B6645, 5, 3))," ","0"),SUBSTITUTE(TRIM(MID(B6645, 4, 3))," ","0"))</f>
        <v>10</v>
      </c>
      <c r="I6645" s="2" t="str">
        <f>IF(Table13456[[#This Row],[first]]="0",SUBSTITUTE(TRIM(MID(B6645, 8, 3))," ","0"),SUBSTITUTE(TRIM(MID(B6645, 7, 3))," ","0"))</f>
        <v>13</v>
      </c>
      <c r="J6645" s="2">
        <v>1</v>
      </c>
      <c r="K6645" s="2" t="str">
        <f t="shared" si="309"/>
        <v>705</v>
      </c>
      <c r="L6645" s="2" t="str">
        <f t="shared" si="310"/>
        <v>010</v>
      </c>
      <c r="M6645" s="2" t="str">
        <f t="shared" si="311"/>
        <v>013</v>
      </c>
    </row>
    <row r="6646" spans="2:13" x14ac:dyDescent="0.25">
      <c r="B6646" s="2" t="s">
        <v>14555</v>
      </c>
      <c r="C6646" s="2" t="s">
        <v>14556</v>
      </c>
      <c r="D6646" s="6" t="str">
        <f>+_xlfn.CONCAT(Table13456[[#This Row],[phase1]],Table13456[[#This Row],[phase2]],Table13456[[#This Row],[phase3]],Table13456[[#This Row],[phase4]])</f>
        <v>1705010100</v>
      </c>
      <c r="E6646" s="2" t="str">
        <f>+Table13456[[#This Row],[DESCRIPTION]]</f>
        <v>OBJECT MARKER, TYPE 1, BARRIER MOUNTED PER 700-012, PROJECT 443898-1-52-01</v>
      </c>
      <c r="F6646" s="2" t="str">
        <f>+LEFT(Table13456[[#This Row],[PAY ITEM]],1)</f>
        <v>0</v>
      </c>
      <c r="G6646" s="2" t="str">
        <f>IF(Table13456[[#This Row],[first]]="0",SUBSTITUTE(TRIM(MID(B6646, 2, 3))," ","0"),SUBSTITUTE(TRIM(MID(B6646, 1, 3))," ","0"))</f>
        <v>705</v>
      </c>
      <c r="H6646" s="2" t="str">
        <f>IF(Table13456[[#This Row],[first]]="0",SUBSTITUTE(TRIM(MID(B6646, 5, 3))," ","0"),SUBSTITUTE(TRIM(MID(B6646, 4, 3))," ","0"))</f>
        <v>10</v>
      </c>
      <c r="I6646" s="2" t="str">
        <f>IF(Table13456[[#This Row],[first]]="0",SUBSTITUTE(TRIM(MID(B6646, 8, 3))," ","0"),SUBSTITUTE(TRIM(MID(B6646, 7, 3))," ","0"))</f>
        <v>100</v>
      </c>
      <c r="J6646" s="2">
        <v>1</v>
      </c>
      <c r="K6646" s="2" t="str">
        <f t="shared" si="309"/>
        <v>705</v>
      </c>
      <c r="L6646" s="2" t="str">
        <f t="shared" si="310"/>
        <v>010</v>
      </c>
      <c r="M6646" s="2" t="str">
        <f t="shared" si="311"/>
        <v>100</v>
      </c>
    </row>
    <row r="6647" spans="2:13" x14ac:dyDescent="0.25">
      <c r="B6647" s="2" t="s">
        <v>3101</v>
      </c>
      <c r="C6647" s="2" t="s">
        <v>3102</v>
      </c>
      <c r="D6647" s="6" t="str">
        <f>+_xlfn.CONCAT(Table13456[[#This Row],[phase1]],Table13456[[#This Row],[phase2]],Table13456[[#This Row],[phase3]],Table13456[[#This Row],[phase4]])</f>
        <v>1705010101</v>
      </c>
      <c r="E6647" s="2" t="str">
        <f>+Table13456[[#This Row],[DESCRIPTION]]</f>
        <v>OBJECT MARKER, TYPE 1, BARRIER MOUNTED PER 700-012, PROJECT 443898-1-52-02</v>
      </c>
      <c r="F6647" s="2" t="str">
        <f>+LEFT(Table13456[[#This Row],[PAY ITEM]],1)</f>
        <v>0</v>
      </c>
      <c r="G6647" s="2" t="str">
        <f>IF(Table13456[[#This Row],[first]]="0",SUBSTITUTE(TRIM(MID(B6647, 2, 3))," ","0"),SUBSTITUTE(TRIM(MID(B6647, 1, 3))," ","0"))</f>
        <v>705</v>
      </c>
      <c r="H6647" s="2" t="str">
        <f>IF(Table13456[[#This Row],[first]]="0",SUBSTITUTE(TRIM(MID(B6647, 5, 3))," ","0"),SUBSTITUTE(TRIM(MID(B6647, 4, 3))," ","0"))</f>
        <v>10</v>
      </c>
      <c r="I6647" s="2" t="str">
        <f>IF(Table13456[[#This Row],[first]]="0",SUBSTITUTE(TRIM(MID(B6647, 8, 3))," ","0"),SUBSTITUTE(TRIM(MID(B6647, 7, 3))," ","0"))</f>
        <v>101</v>
      </c>
      <c r="J6647" s="2">
        <v>1</v>
      </c>
      <c r="K6647" s="2" t="str">
        <f t="shared" si="309"/>
        <v>705</v>
      </c>
      <c r="L6647" s="2" t="str">
        <f t="shared" si="310"/>
        <v>010</v>
      </c>
      <c r="M6647" s="2" t="str">
        <f t="shared" si="311"/>
        <v>101</v>
      </c>
    </row>
    <row r="6648" spans="2:13" x14ac:dyDescent="0.25">
      <c r="B6648" s="2" t="s">
        <v>3103</v>
      </c>
      <c r="C6648" s="2" t="s">
        <v>3104</v>
      </c>
      <c r="D6648" s="6" t="str">
        <f>+_xlfn.CONCAT(Table13456[[#This Row],[phase1]],Table13456[[#This Row],[phase2]],Table13456[[#This Row],[phase3]],Table13456[[#This Row],[phase4]])</f>
        <v>1705011001</v>
      </c>
      <c r="E6648" s="2" t="str">
        <f>+Table13456[[#This Row],[DESCRIPTION]]</f>
        <v>DELINEATOR, FLEXIBLE TUBULAR</v>
      </c>
      <c r="F6648" s="2" t="str">
        <f>+LEFT(Table13456[[#This Row],[PAY ITEM]],1)</f>
        <v>0</v>
      </c>
      <c r="G6648" s="2" t="str">
        <f>IF(Table13456[[#This Row],[first]]="0",SUBSTITUTE(TRIM(MID(B6648, 2, 3))," ","0"),SUBSTITUTE(TRIM(MID(B6648, 1, 3))," ","0"))</f>
        <v>705</v>
      </c>
      <c r="H6648" s="2" t="str">
        <f>IF(Table13456[[#This Row],[first]]="0",SUBSTITUTE(TRIM(MID(B6648, 5, 3))," ","0"),SUBSTITUTE(TRIM(MID(B6648, 4, 3))," ","0"))</f>
        <v>11</v>
      </c>
      <c r="I6648" s="2" t="str">
        <f>IF(Table13456[[#This Row],[first]]="0",SUBSTITUTE(TRIM(MID(B6648, 8, 3))," ","0"),SUBSTITUTE(TRIM(MID(B6648, 7, 3))," ","0"))</f>
        <v>1</v>
      </c>
      <c r="J6648" s="2">
        <v>1</v>
      </c>
      <c r="K6648" s="2" t="str">
        <f t="shared" si="309"/>
        <v>705</v>
      </c>
      <c r="L6648" s="2" t="str">
        <f t="shared" si="310"/>
        <v>011</v>
      </c>
      <c r="M6648" s="2" t="str">
        <f t="shared" si="311"/>
        <v>001</v>
      </c>
    </row>
    <row r="6649" spans="2:13" x14ac:dyDescent="0.25">
      <c r="B6649" s="2" t="s">
        <v>3105</v>
      </c>
      <c r="C6649" s="2" t="s">
        <v>3106</v>
      </c>
      <c r="D6649" s="6" t="str">
        <f>+_xlfn.CONCAT(Table13456[[#This Row],[phase1]],Table13456[[#This Row],[phase2]],Table13456[[#This Row],[phase3]],Table13456[[#This Row],[phase4]])</f>
        <v>1705011002</v>
      </c>
      <c r="E6649" s="2" t="str">
        <f>+Table13456[[#This Row],[DESCRIPTION]]</f>
        <v>DELINEATOR, NON-FLEXIBLE</v>
      </c>
      <c r="F6649" s="2" t="str">
        <f>+LEFT(Table13456[[#This Row],[PAY ITEM]],1)</f>
        <v>0</v>
      </c>
      <c r="G6649" s="2" t="str">
        <f>IF(Table13456[[#This Row],[first]]="0",SUBSTITUTE(TRIM(MID(B6649, 2, 3))," ","0"),SUBSTITUTE(TRIM(MID(B6649, 1, 3))," ","0"))</f>
        <v>705</v>
      </c>
      <c r="H6649" s="2" t="str">
        <f>IF(Table13456[[#This Row],[first]]="0",SUBSTITUTE(TRIM(MID(B6649, 5, 3))," ","0"),SUBSTITUTE(TRIM(MID(B6649, 4, 3))," ","0"))</f>
        <v>11</v>
      </c>
      <c r="I6649" s="2" t="str">
        <f>IF(Table13456[[#This Row],[first]]="0",SUBSTITUTE(TRIM(MID(B6649, 8, 3))," ","0"),SUBSTITUTE(TRIM(MID(B6649, 7, 3))," ","0"))</f>
        <v>2</v>
      </c>
      <c r="J6649" s="2">
        <v>1</v>
      </c>
      <c r="K6649" s="2" t="str">
        <f t="shared" si="309"/>
        <v>705</v>
      </c>
      <c r="L6649" s="2" t="str">
        <f t="shared" si="310"/>
        <v>011</v>
      </c>
      <c r="M6649" s="2" t="str">
        <f t="shared" si="311"/>
        <v>002</v>
      </c>
    </row>
    <row r="6650" spans="2:13" x14ac:dyDescent="0.25">
      <c r="B6650" s="2" t="s">
        <v>4196</v>
      </c>
      <c r="C6650" s="2" t="s">
        <v>14557</v>
      </c>
      <c r="D6650" s="6" t="str">
        <f>+_xlfn.CONCAT(Table13456[[#This Row],[phase1]],Table13456[[#This Row],[phase2]],Table13456[[#This Row],[phase3]],Table13456[[#This Row],[phase4]])</f>
        <v>1705011003</v>
      </c>
      <c r="E6650" s="2" t="str">
        <f>+Table13456[[#This Row],[DESCRIPTION]]</f>
        <v>DELINEATOR, FLEXIBLE HIGH VISIBILITY MEDIAN</v>
      </c>
      <c r="F6650" s="2" t="str">
        <f>+LEFT(Table13456[[#This Row],[PAY ITEM]],1)</f>
        <v>0</v>
      </c>
      <c r="G6650" s="2" t="str">
        <f>IF(Table13456[[#This Row],[first]]="0",SUBSTITUTE(TRIM(MID(B6650, 2, 3))," ","0"),SUBSTITUTE(TRIM(MID(B6650, 1, 3))," ","0"))</f>
        <v>705</v>
      </c>
      <c r="H6650" s="2" t="str">
        <f>IF(Table13456[[#This Row],[first]]="0",SUBSTITUTE(TRIM(MID(B6650, 5, 3))," ","0"),SUBSTITUTE(TRIM(MID(B6650, 4, 3))," ","0"))</f>
        <v>11</v>
      </c>
      <c r="I6650" s="2" t="str">
        <f>IF(Table13456[[#This Row],[first]]="0",SUBSTITUTE(TRIM(MID(B6650, 8, 3))," ","0"),SUBSTITUTE(TRIM(MID(B6650, 7, 3))," ","0"))</f>
        <v>3</v>
      </c>
      <c r="J6650" s="2">
        <v>1</v>
      </c>
      <c r="K6650" s="2" t="str">
        <f t="shared" si="309"/>
        <v>705</v>
      </c>
      <c r="L6650" s="2" t="str">
        <f t="shared" si="310"/>
        <v>011</v>
      </c>
      <c r="M6650" s="2" t="str">
        <f t="shared" si="311"/>
        <v>003</v>
      </c>
    </row>
    <row r="6651" spans="2:13" x14ac:dyDescent="0.25">
      <c r="B6651" s="2" t="s">
        <v>4197</v>
      </c>
      <c r="C6651" s="2" t="s">
        <v>14558</v>
      </c>
      <c r="D6651" s="6" t="str">
        <f>+_xlfn.CONCAT(Table13456[[#This Row],[phase1]],Table13456[[#This Row],[phase2]],Table13456[[#This Row],[phase3]],Table13456[[#This Row],[phase4]])</f>
        <v>1705011004</v>
      </c>
      <c r="E6651" s="2" t="str">
        <f>+Table13456[[#This Row],[DESCRIPTION]]</f>
        <v>DELINEATOR, FLEXIBLE HIGH PERFORMANCE 48"</v>
      </c>
      <c r="F6651" s="2" t="str">
        <f>+LEFT(Table13456[[#This Row],[PAY ITEM]],1)</f>
        <v>0</v>
      </c>
      <c r="G6651" s="2" t="str">
        <f>IF(Table13456[[#This Row],[first]]="0",SUBSTITUTE(TRIM(MID(B6651, 2, 3))," ","0"),SUBSTITUTE(TRIM(MID(B6651, 1, 3))," ","0"))</f>
        <v>705</v>
      </c>
      <c r="H6651" s="2" t="str">
        <f>IF(Table13456[[#This Row],[first]]="0",SUBSTITUTE(TRIM(MID(B6651, 5, 3))," ","0"),SUBSTITUTE(TRIM(MID(B6651, 4, 3))," ","0"))</f>
        <v>11</v>
      </c>
      <c r="I6651" s="2" t="str">
        <f>IF(Table13456[[#This Row],[first]]="0",SUBSTITUTE(TRIM(MID(B6651, 8, 3))," ","0"),SUBSTITUTE(TRIM(MID(B6651, 7, 3))," ","0"))</f>
        <v>4</v>
      </c>
      <c r="J6651" s="2">
        <v>1</v>
      </c>
      <c r="K6651" s="2" t="str">
        <f t="shared" si="309"/>
        <v>705</v>
      </c>
      <c r="L6651" s="2" t="str">
        <f t="shared" si="310"/>
        <v>011</v>
      </c>
      <c r="M6651" s="2" t="str">
        <f t="shared" si="311"/>
        <v>004</v>
      </c>
    </row>
    <row r="6652" spans="2:13" x14ac:dyDescent="0.25">
      <c r="B6652" s="2" t="s">
        <v>14559</v>
      </c>
      <c r="C6652" s="2" t="s">
        <v>14560</v>
      </c>
      <c r="D6652" s="6" t="str">
        <f>+_xlfn.CONCAT(Table13456[[#This Row],[phase1]],Table13456[[#This Row],[phase2]],Table13456[[#This Row],[phase3]],Table13456[[#This Row],[phase4]])</f>
        <v>1705011005</v>
      </c>
      <c r="E6652" s="2" t="str">
        <f>+Table13456[[#This Row],[DESCRIPTION]]</f>
        <v>DELINEATOR, FLEXIBLE HIGH PERFORMANCE 36"  MANAGED LANES- EXPRESS LANE MARKER</v>
      </c>
      <c r="F6652" s="2" t="str">
        <f>+LEFT(Table13456[[#This Row],[PAY ITEM]],1)</f>
        <v>0</v>
      </c>
      <c r="G6652" s="2" t="str">
        <f>IF(Table13456[[#This Row],[first]]="0",SUBSTITUTE(TRIM(MID(B6652, 2, 3))," ","0"),SUBSTITUTE(TRIM(MID(B6652, 1, 3))," ","0"))</f>
        <v>705</v>
      </c>
      <c r="H6652" s="2" t="str">
        <f>IF(Table13456[[#This Row],[first]]="0",SUBSTITUTE(TRIM(MID(B6652, 5, 3))," ","0"),SUBSTITUTE(TRIM(MID(B6652, 4, 3))," ","0"))</f>
        <v>11</v>
      </c>
      <c r="I6652" s="2" t="str">
        <f>IF(Table13456[[#This Row],[first]]="0",SUBSTITUTE(TRIM(MID(B6652, 8, 3))," ","0"),SUBSTITUTE(TRIM(MID(B6652, 7, 3))," ","0"))</f>
        <v>5</v>
      </c>
      <c r="J6652" s="2">
        <v>1</v>
      </c>
      <c r="K6652" s="2" t="str">
        <f t="shared" si="309"/>
        <v>705</v>
      </c>
      <c r="L6652" s="2" t="str">
        <f t="shared" si="310"/>
        <v>011</v>
      </c>
      <c r="M6652" s="2" t="str">
        <f t="shared" si="311"/>
        <v>005</v>
      </c>
    </row>
    <row r="6653" spans="2:13" x14ac:dyDescent="0.25">
      <c r="B6653" s="2" t="s">
        <v>3107</v>
      </c>
      <c r="C6653" s="2" t="s">
        <v>3108</v>
      </c>
      <c r="D6653" s="6" t="str">
        <f>+_xlfn.CONCAT(Table13456[[#This Row],[phase1]],Table13456[[#This Row],[phase2]],Table13456[[#This Row],[phase3]],Table13456[[#This Row],[phase4]])</f>
        <v>1705011006</v>
      </c>
      <c r="E6653" s="2" t="str">
        <f>+Table13456[[#This Row],[DESCRIPTION]]</f>
        <v>DELINEATOR, REPLACE DELINEATOR ON EXISTING BARRIER</v>
      </c>
      <c r="F6653" s="2" t="str">
        <f>+LEFT(Table13456[[#This Row],[PAY ITEM]],1)</f>
        <v>0</v>
      </c>
      <c r="G6653" s="2" t="str">
        <f>IF(Table13456[[#This Row],[first]]="0",SUBSTITUTE(TRIM(MID(B6653, 2, 3))," ","0"),SUBSTITUTE(TRIM(MID(B6653, 1, 3))," ","0"))</f>
        <v>705</v>
      </c>
      <c r="H6653" s="2" t="str">
        <f>IF(Table13456[[#This Row],[first]]="0",SUBSTITUTE(TRIM(MID(B6653, 5, 3))," ","0"),SUBSTITUTE(TRIM(MID(B6653, 4, 3))," ","0"))</f>
        <v>11</v>
      </c>
      <c r="I6653" s="2" t="str">
        <f>IF(Table13456[[#This Row],[first]]="0",SUBSTITUTE(TRIM(MID(B6653, 8, 3))," ","0"),SUBSTITUTE(TRIM(MID(B6653, 7, 3))," ","0"))</f>
        <v>6</v>
      </c>
      <c r="J6653" s="2">
        <v>1</v>
      </c>
      <c r="K6653" s="2" t="str">
        <f t="shared" si="309"/>
        <v>705</v>
      </c>
      <c r="L6653" s="2" t="str">
        <f t="shared" si="310"/>
        <v>011</v>
      </c>
      <c r="M6653" s="2" t="str">
        <f t="shared" si="311"/>
        <v>006</v>
      </c>
    </row>
    <row r="6654" spans="2:13" x14ac:dyDescent="0.25">
      <c r="B6654" s="2" t="s">
        <v>14561</v>
      </c>
      <c r="C6654" s="2" t="s">
        <v>14562</v>
      </c>
      <c r="D6654" s="6" t="str">
        <f>+_xlfn.CONCAT(Table13456[[#This Row],[phase1]],Table13456[[#This Row],[phase2]],Table13456[[#This Row],[phase3]],Table13456[[#This Row],[phase4]])</f>
        <v>1705011010</v>
      </c>
      <c r="E6654" s="2" t="str">
        <f>+Table13456[[#This Row],[DESCRIPTION]]</f>
        <v>DELINEATOR, INSTALL ONLY- ITEM FURNISHED BY FDOT</v>
      </c>
      <c r="F6654" s="2" t="str">
        <f>+LEFT(Table13456[[#This Row],[PAY ITEM]],1)</f>
        <v>0</v>
      </c>
      <c r="G6654" s="2" t="str">
        <f>IF(Table13456[[#This Row],[first]]="0",SUBSTITUTE(TRIM(MID(B6654, 2, 3))," ","0"),SUBSTITUTE(TRIM(MID(B6654, 1, 3))," ","0"))</f>
        <v>705</v>
      </c>
      <c r="H6654" s="2" t="str">
        <f>IF(Table13456[[#This Row],[first]]="0",SUBSTITUTE(TRIM(MID(B6654, 5, 3))," ","0"),SUBSTITUTE(TRIM(MID(B6654, 4, 3))," ","0"))</f>
        <v>11</v>
      </c>
      <c r="I6654" s="2" t="str">
        <f>IF(Table13456[[#This Row],[first]]="0",SUBSTITUTE(TRIM(MID(B6654, 8, 3))," ","0"),SUBSTITUTE(TRIM(MID(B6654, 7, 3))," ","0"))</f>
        <v>10</v>
      </c>
      <c r="J6654" s="2">
        <v>1</v>
      </c>
      <c r="K6654" s="2" t="str">
        <f t="shared" si="309"/>
        <v>705</v>
      </c>
      <c r="L6654" s="2" t="str">
        <f t="shared" si="310"/>
        <v>011</v>
      </c>
      <c r="M6654" s="2" t="str">
        <f t="shared" si="311"/>
        <v>010</v>
      </c>
    </row>
    <row r="6655" spans="2:13" x14ac:dyDescent="0.25">
      <c r="B6655" s="2" t="s">
        <v>14563</v>
      </c>
      <c r="C6655" s="2" t="s">
        <v>14564</v>
      </c>
      <c r="D6655" s="6" t="str">
        <f>+_xlfn.CONCAT(Table13456[[#This Row],[phase1]],Table13456[[#This Row],[phase2]],Table13456[[#This Row],[phase3]],Table13456[[#This Row],[phase4]])</f>
        <v>1705011011</v>
      </c>
      <c r="E6655" s="2" t="str">
        <f>+Table13456[[#This Row],[DESCRIPTION]]</f>
        <v>DELINEATOR POST, FURNISH &amp; INSTALL ON EXISTING BASE</v>
      </c>
      <c r="F6655" s="2" t="str">
        <f>+LEFT(Table13456[[#This Row],[PAY ITEM]],1)</f>
        <v>0</v>
      </c>
      <c r="G6655" s="2" t="str">
        <f>IF(Table13456[[#This Row],[first]]="0",SUBSTITUTE(TRIM(MID(B6655, 2, 3))," ","0"),SUBSTITUTE(TRIM(MID(B6655, 1, 3))," ","0"))</f>
        <v>705</v>
      </c>
      <c r="H6655" s="2" t="str">
        <f>IF(Table13456[[#This Row],[first]]="0",SUBSTITUTE(TRIM(MID(B6655, 5, 3))," ","0"),SUBSTITUTE(TRIM(MID(B6655, 4, 3))," ","0"))</f>
        <v>11</v>
      </c>
      <c r="I6655" s="2" t="str">
        <f>IF(Table13456[[#This Row],[first]]="0",SUBSTITUTE(TRIM(MID(B6655, 8, 3))," ","0"),SUBSTITUTE(TRIM(MID(B6655, 7, 3))," ","0"))</f>
        <v>11</v>
      </c>
      <c r="J6655" s="2">
        <v>1</v>
      </c>
      <c r="K6655" s="2" t="str">
        <f t="shared" si="309"/>
        <v>705</v>
      </c>
      <c r="L6655" s="2" t="str">
        <f t="shared" si="310"/>
        <v>011</v>
      </c>
      <c r="M6655" s="2" t="str">
        <f t="shared" si="311"/>
        <v>011</v>
      </c>
    </row>
    <row r="6656" spans="2:13" x14ac:dyDescent="0.25">
      <c r="B6656" s="2" t="s">
        <v>14565</v>
      </c>
      <c r="C6656" s="2" t="s">
        <v>14566</v>
      </c>
      <c r="D6656" s="6" t="str">
        <f>+_xlfn.CONCAT(Table13456[[#This Row],[phase1]],Table13456[[#This Row],[phase2]],Table13456[[#This Row],[phase3]],Table13456[[#This Row],[phase4]])</f>
        <v>1705011101</v>
      </c>
      <c r="E6656" s="2" t="str">
        <f>+Table13456[[#This Row],[DESCRIPTION]]</f>
        <v>DELINEATOR, FLEXIBLE HIGH PERFORMANCE 24"  MANAGED LANES- EXPRESS LANE MARKER, PROJECT 410216-2-72-01</v>
      </c>
      <c r="F6656" s="2" t="str">
        <f>+LEFT(Table13456[[#This Row],[PAY ITEM]],1)</f>
        <v>0</v>
      </c>
      <c r="G6656" s="2" t="str">
        <f>IF(Table13456[[#This Row],[first]]="0",SUBSTITUTE(TRIM(MID(B6656, 2, 3))," ","0"),SUBSTITUTE(TRIM(MID(B6656, 1, 3))," ","0"))</f>
        <v>705</v>
      </c>
      <c r="H6656" s="2" t="str">
        <f>IF(Table13456[[#This Row],[first]]="0",SUBSTITUTE(TRIM(MID(B6656, 5, 3))," ","0"),SUBSTITUTE(TRIM(MID(B6656, 4, 3))," ","0"))</f>
        <v>11</v>
      </c>
      <c r="I6656" s="2" t="str">
        <f>IF(Table13456[[#This Row],[first]]="0",SUBSTITUTE(TRIM(MID(B6656, 8, 3))," ","0"),SUBSTITUTE(TRIM(MID(B6656, 7, 3))," ","0"))</f>
        <v>101</v>
      </c>
      <c r="J6656" s="2">
        <v>1</v>
      </c>
      <c r="K6656" s="2" t="str">
        <f t="shared" si="309"/>
        <v>705</v>
      </c>
      <c r="L6656" s="2" t="str">
        <f t="shared" si="310"/>
        <v>011</v>
      </c>
      <c r="M6656" s="2" t="str">
        <f t="shared" si="311"/>
        <v>101</v>
      </c>
    </row>
    <row r="6657" spans="2:13" x14ac:dyDescent="0.25">
      <c r="B6657" s="2" t="s">
        <v>14567</v>
      </c>
      <c r="C6657" s="2" t="s">
        <v>14568</v>
      </c>
      <c r="D6657" s="6" t="str">
        <f>+_xlfn.CONCAT(Table13456[[#This Row],[phase1]],Table13456[[#This Row],[phase2]],Table13456[[#This Row],[phase3]],Table13456[[#This Row],[phase4]])</f>
        <v>1705011102</v>
      </c>
      <c r="E6657" s="2" t="str">
        <f>+Table13456[[#This Row],[DESCRIPTION]]</f>
        <v>DELINEATOR, FLEXIBLE HIGH PERFORMANCE 24"  MANAGED LANES- EXPRESS LANE MARKER, PROJECT 435546-1-52-01</v>
      </c>
      <c r="F6657" s="2" t="str">
        <f>+LEFT(Table13456[[#This Row],[PAY ITEM]],1)</f>
        <v>0</v>
      </c>
      <c r="G6657" s="2" t="str">
        <f>IF(Table13456[[#This Row],[first]]="0",SUBSTITUTE(TRIM(MID(B6657, 2, 3))," ","0"),SUBSTITUTE(TRIM(MID(B6657, 1, 3))," ","0"))</f>
        <v>705</v>
      </c>
      <c r="H6657" s="2" t="str">
        <f>IF(Table13456[[#This Row],[first]]="0",SUBSTITUTE(TRIM(MID(B6657, 5, 3))," ","0"),SUBSTITUTE(TRIM(MID(B6657, 4, 3))," ","0"))</f>
        <v>11</v>
      </c>
      <c r="I6657" s="2" t="str">
        <f>IF(Table13456[[#This Row],[first]]="0",SUBSTITUTE(TRIM(MID(B6657, 8, 3))," ","0"),SUBSTITUTE(TRIM(MID(B6657, 7, 3))," ","0"))</f>
        <v>102</v>
      </c>
      <c r="J6657" s="2">
        <v>1</v>
      </c>
      <c r="K6657" s="2" t="str">
        <f t="shared" si="309"/>
        <v>705</v>
      </c>
      <c r="L6657" s="2" t="str">
        <f t="shared" si="310"/>
        <v>011</v>
      </c>
      <c r="M6657" s="2" t="str">
        <f t="shared" si="311"/>
        <v>102</v>
      </c>
    </row>
    <row r="6658" spans="2:13" x14ac:dyDescent="0.25">
      <c r="B6658" s="2" t="s">
        <v>14569</v>
      </c>
      <c r="C6658" s="2" t="s">
        <v>14570</v>
      </c>
      <c r="D6658" s="6" t="str">
        <f>+_xlfn.CONCAT(Table13456[[#This Row],[phase1]],Table13456[[#This Row],[phase2]],Table13456[[#This Row],[phase3]],Table13456[[#This Row],[phase4]])</f>
        <v>1705011104</v>
      </c>
      <c r="E6658" s="2" t="str">
        <f>+Table13456[[#This Row],[DESCRIPTION]]</f>
        <v>DELINEATOR, FLEXIBLE HIGH PERFORMANCE   CITY POST MARKER, PROJECT 441322-1-52-01</v>
      </c>
      <c r="F6658" s="2" t="str">
        <f>+LEFT(Table13456[[#This Row],[PAY ITEM]],1)</f>
        <v>0</v>
      </c>
      <c r="G6658" s="2" t="str">
        <f>IF(Table13456[[#This Row],[first]]="0",SUBSTITUTE(TRIM(MID(B6658, 2, 3))," ","0"),SUBSTITUTE(TRIM(MID(B6658, 1, 3))," ","0"))</f>
        <v>705</v>
      </c>
      <c r="H6658" s="2" t="str">
        <f>IF(Table13456[[#This Row],[first]]="0",SUBSTITUTE(TRIM(MID(B6658, 5, 3))," ","0"),SUBSTITUTE(TRIM(MID(B6658, 4, 3))," ","0"))</f>
        <v>11</v>
      </c>
      <c r="I6658" s="2" t="str">
        <f>IF(Table13456[[#This Row],[first]]="0",SUBSTITUTE(TRIM(MID(B6658, 8, 3))," ","0"),SUBSTITUTE(TRIM(MID(B6658, 7, 3))," ","0"))</f>
        <v>104</v>
      </c>
      <c r="J6658" s="2">
        <v>1</v>
      </c>
      <c r="K6658" s="2" t="str">
        <f t="shared" si="309"/>
        <v>705</v>
      </c>
      <c r="L6658" s="2" t="str">
        <f t="shared" si="310"/>
        <v>011</v>
      </c>
      <c r="M6658" s="2" t="str">
        <f t="shared" si="311"/>
        <v>104</v>
      </c>
    </row>
    <row r="6659" spans="2:13" x14ac:dyDescent="0.25">
      <c r="B6659" s="2" t="s">
        <v>14571</v>
      </c>
      <c r="C6659" s="2" t="s">
        <v>14572</v>
      </c>
      <c r="D6659" s="6" t="str">
        <f>+_xlfn.CONCAT(Table13456[[#This Row],[phase1]],Table13456[[#This Row],[phase2]],Table13456[[#This Row],[phase3]],Table13456[[#This Row],[phase4]])</f>
        <v>1705011105</v>
      </c>
      <c r="E6659" s="2" t="str">
        <f>+Table13456[[#This Row],[DESCRIPTION]]</f>
        <v>DELINEATOR, FLEXIBLE HIGH PERFORMANCE 36"  EXPRESS LANE MARKER, PROJECT 441322-1-52-01</v>
      </c>
      <c r="F6659" s="2" t="str">
        <f>+LEFT(Table13456[[#This Row],[PAY ITEM]],1)</f>
        <v>0</v>
      </c>
      <c r="G6659" s="2" t="str">
        <f>IF(Table13456[[#This Row],[first]]="0",SUBSTITUTE(TRIM(MID(B6659, 2, 3))," ","0"),SUBSTITUTE(TRIM(MID(B6659, 1, 3))," ","0"))</f>
        <v>705</v>
      </c>
      <c r="H6659" s="2" t="str">
        <f>IF(Table13456[[#This Row],[first]]="0",SUBSTITUTE(TRIM(MID(B6659, 5, 3))," ","0"),SUBSTITUTE(TRIM(MID(B6659, 4, 3))," ","0"))</f>
        <v>11</v>
      </c>
      <c r="I6659" s="2" t="str">
        <f>IF(Table13456[[#This Row],[first]]="0",SUBSTITUTE(TRIM(MID(B6659, 8, 3))," ","0"),SUBSTITUTE(TRIM(MID(B6659, 7, 3))," ","0"))</f>
        <v>105</v>
      </c>
      <c r="J6659" s="2">
        <v>1</v>
      </c>
      <c r="K6659" s="2" t="str">
        <f t="shared" ref="K6659:K6722" si="312">IF(LEN(G6659) = 3, G6659, TEXT(IF(LEN(G6659) = 2, "0" &amp; G6659, "00" &amp; G6659), "000"))</f>
        <v>705</v>
      </c>
      <c r="L6659" s="2" t="str">
        <f t="shared" ref="L6659:L6722" si="313">IF(LEN(H6659) = 3, H6659, TEXT(IF(LEN(H6659) = 2, "0" &amp; H6659, "00" &amp; H6659), "000"))</f>
        <v>011</v>
      </c>
      <c r="M6659" s="2" t="str">
        <f t="shared" ref="M6659:M6722" si="314">IF(LEN(I6659) = 3, I6659, TEXT(IF(LEN(I6659) = 2, "0" &amp; I6659, "00" &amp; I6659), "000"))</f>
        <v>105</v>
      </c>
    </row>
    <row r="6660" spans="2:13" x14ac:dyDescent="0.25">
      <c r="B6660" s="2" t="s">
        <v>14573</v>
      </c>
      <c r="C6660" s="2" t="s">
        <v>14574</v>
      </c>
      <c r="D6660" s="6" t="str">
        <f>+_xlfn.CONCAT(Table13456[[#This Row],[phase1]],Table13456[[#This Row],[phase2]],Table13456[[#This Row],[phase3]],Table13456[[#This Row],[phase4]])</f>
        <v>1705011106</v>
      </c>
      <c r="E6660" s="2" t="str">
        <f>+Table13456[[#This Row],[DESCRIPTION]]</f>
        <v>DELINEATOR, REPLACE BARRIER DELINEATOR ON EXISTING BARRIER, 3" x 4",  PROJECT 437707-1-52-01</v>
      </c>
      <c r="F6660" s="2" t="str">
        <f>+LEFT(Table13456[[#This Row],[PAY ITEM]],1)</f>
        <v>0</v>
      </c>
      <c r="G6660" s="2" t="str">
        <f>IF(Table13456[[#This Row],[first]]="0",SUBSTITUTE(TRIM(MID(B6660, 2, 3))," ","0"),SUBSTITUTE(TRIM(MID(B6660, 1, 3))," ","0"))</f>
        <v>705</v>
      </c>
      <c r="H6660" s="2" t="str">
        <f>IF(Table13456[[#This Row],[first]]="0",SUBSTITUTE(TRIM(MID(B6660, 5, 3))," ","0"),SUBSTITUTE(TRIM(MID(B6660, 4, 3))," ","0"))</f>
        <v>11</v>
      </c>
      <c r="I6660" s="2" t="str">
        <f>IF(Table13456[[#This Row],[first]]="0",SUBSTITUTE(TRIM(MID(B6660, 8, 3))," ","0"),SUBSTITUTE(TRIM(MID(B6660, 7, 3))," ","0"))</f>
        <v>106</v>
      </c>
      <c r="J6660" s="2">
        <v>1</v>
      </c>
      <c r="K6660" s="2" t="str">
        <f t="shared" si="312"/>
        <v>705</v>
      </c>
      <c r="L6660" s="2" t="str">
        <f t="shared" si="313"/>
        <v>011</v>
      </c>
      <c r="M6660" s="2" t="str">
        <f t="shared" si="314"/>
        <v>106</v>
      </c>
    </row>
    <row r="6661" spans="2:13" x14ac:dyDescent="0.25">
      <c r="B6661" s="2" t="s">
        <v>14575</v>
      </c>
      <c r="C6661" s="2" t="s">
        <v>14576</v>
      </c>
      <c r="D6661" s="6" t="str">
        <f>+_xlfn.CONCAT(Table13456[[#This Row],[phase1]],Table13456[[#This Row],[phase2]],Table13456[[#This Row],[phase3]],Table13456[[#This Row],[phase4]])</f>
        <v>1705011107</v>
      </c>
      <c r="E6661" s="2" t="str">
        <f>+Table13456[[#This Row],[DESCRIPTION]]</f>
        <v>DELINEATOR,  FLEXIBLE HIGH PERFORMANCE 24" MANAGED LANES- EXPRESS LANE MARKER, PROJECT 442631-1-52-01</v>
      </c>
      <c r="F6661" s="2" t="str">
        <f>+LEFT(Table13456[[#This Row],[PAY ITEM]],1)</f>
        <v>0</v>
      </c>
      <c r="G6661" s="2" t="str">
        <f>IF(Table13456[[#This Row],[first]]="0",SUBSTITUTE(TRIM(MID(B6661, 2, 3))," ","0"),SUBSTITUTE(TRIM(MID(B6661, 1, 3))," ","0"))</f>
        <v>705</v>
      </c>
      <c r="H6661" s="2" t="str">
        <f>IF(Table13456[[#This Row],[first]]="0",SUBSTITUTE(TRIM(MID(B6661, 5, 3))," ","0"),SUBSTITUTE(TRIM(MID(B6661, 4, 3))," ","0"))</f>
        <v>11</v>
      </c>
      <c r="I6661" s="2" t="str">
        <f>IF(Table13456[[#This Row],[first]]="0",SUBSTITUTE(TRIM(MID(B6661, 8, 3))," ","0"),SUBSTITUTE(TRIM(MID(B6661, 7, 3))," ","0"))</f>
        <v>107</v>
      </c>
      <c r="J6661" s="2">
        <v>1</v>
      </c>
      <c r="K6661" s="2" t="str">
        <f t="shared" si="312"/>
        <v>705</v>
      </c>
      <c r="L6661" s="2" t="str">
        <f t="shared" si="313"/>
        <v>011</v>
      </c>
      <c r="M6661" s="2" t="str">
        <f t="shared" si="314"/>
        <v>107</v>
      </c>
    </row>
    <row r="6662" spans="2:13" x14ac:dyDescent="0.25">
      <c r="B6662" s="2" t="s">
        <v>14577</v>
      </c>
      <c r="C6662" s="2" t="s">
        <v>14578</v>
      </c>
      <c r="D6662" s="6" t="str">
        <f>+_xlfn.CONCAT(Table13456[[#This Row],[phase1]],Table13456[[#This Row],[phase2]],Table13456[[#This Row],[phase3]],Table13456[[#This Row],[phase4]])</f>
        <v>1705011108</v>
      </c>
      <c r="E6662" s="2" t="str">
        <f>+Table13456[[#This Row],[DESCRIPTION]]</f>
        <v>DELINEATOR, FLEXIBLE HIGH PERFORMANCE 24"  MANAGED LANES- EXPRESS LANE MARKER, PROJECT 410216-8-72-01</v>
      </c>
      <c r="F6662" s="2" t="str">
        <f>+LEFT(Table13456[[#This Row],[PAY ITEM]],1)</f>
        <v>0</v>
      </c>
      <c r="G6662" s="2" t="str">
        <f>IF(Table13456[[#This Row],[first]]="0",SUBSTITUTE(TRIM(MID(B6662, 2, 3))," ","0"),SUBSTITUTE(TRIM(MID(B6662, 1, 3))," ","0"))</f>
        <v>705</v>
      </c>
      <c r="H6662" s="2" t="str">
        <f>IF(Table13456[[#This Row],[first]]="0",SUBSTITUTE(TRIM(MID(B6662, 5, 3))," ","0"),SUBSTITUTE(TRIM(MID(B6662, 4, 3))," ","0"))</f>
        <v>11</v>
      </c>
      <c r="I6662" s="2" t="str">
        <f>IF(Table13456[[#This Row],[first]]="0",SUBSTITUTE(TRIM(MID(B6662, 8, 3))," ","0"),SUBSTITUTE(TRIM(MID(B6662, 7, 3))," ","0"))</f>
        <v>108</v>
      </c>
      <c r="J6662" s="2">
        <v>1</v>
      </c>
      <c r="K6662" s="2" t="str">
        <f t="shared" si="312"/>
        <v>705</v>
      </c>
      <c r="L6662" s="2" t="str">
        <f t="shared" si="313"/>
        <v>011</v>
      </c>
      <c r="M6662" s="2" t="str">
        <f t="shared" si="314"/>
        <v>108</v>
      </c>
    </row>
    <row r="6663" spans="2:13" x14ac:dyDescent="0.25">
      <c r="B6663" s="2" t="s">
        <v>14579</v>
      </c>
      <c r="C6663" s="2" t="s">
        <v>14580</v>
      </c>
      <c r="D6663" s="6" t="str">
        <f>+_xlfn.CONCAT(Table13456[[#This Row],[phase1]],Table13456[[#This Row],[phase2]],Table13456[[#This Row],[phase3]],Table13456[[#This Row],[phase4]])</f>
        <v>1705011109</v>
      </c>
      <c r="E6663" s="2" t="str">
        <f>+Table13456[[#This Row],[DESCRIPTION]]</f>
        <v>DELINEATOR, FLEXIBLE HIGH PERFORMANCE 24"  MANAGED LANES- EXPRESS LANE MARKER, PROJECT 435542-1-52-01</v>
      </c>
      <c r="F6663" s="2" t="str">
        <f>+LEFT(Table13456[[#This Row],[PAY ITEM]],1)</f>
        <v>0</v>
      </c>
      <c r="G6663" s="2" t="str">
        <f>IF(Table13456[[#This Row],[first]]="0",SUBSTITUTE(TRIM(MID(B6663, 2, 3))," ","0"),SUBSTITUTE(TRIM(MID(B6663, 1, 3))," ","0"))</f>
        <v>705</v>
      </c>
      <c r="H6663" s="2" t="str">
        <f>IF(Table13456[[#This Row],[first]]="0",SUBSTITUTE(TRIM(MID(B6663, 5, 3))," ","0"),SUBSTITUTE(TRIM(MID(B6663, 4, 3))," ","0"))</f>
        <v>11</v>
      </c>
      <c r="I6663" s="2" t="str">
        <f>IF(Table13456[[#This Row],[first]]="0",SUBSTITUTE(TRIM(MID(B6663, 8, 3))," ","0"),SUBSTITUTE(TRIM(MID(B6663, 7, 3))," ","0"))</f>
        <v>109</v>
      </c>
      <c r="J6663" s="2">
        <v>1</v>
      </c>
      <c r="K6663" s="2" t="str">
        <f t="shared" si="312"/>
        <v>705</v>
      </c>
      <c r="L6663" s="2" t="str">
        <f t="shared" si="313"/>
        <v>011</v>
      </c>
      <c r="M6663" s="2" t="str">
        <f t="shared" si="314"/>
        <v>109</v>
      </c>
    </row>
    <row r="6664" spans="2:13" x14ac:dyDescent="0.25">
      <c r="B6664" s="2" t="s">
        <v>14581</v>
      </c>
      <c r="C6664" s="2" t="s">
        <v>14582</v>
      </c>
      <c r="D6664" s="6" t="str">
        <f>+_xlfn.CONCAT(Table13456[[#This Row],[phase1]],Table13456[[#This Row],[phase2]],Table13456[[#This Row],[phase3]],Table13456[[#This Row],[phase4]])</f>
        <v>1705011110</v>
      </c>
      <c r="E6664" s="2" t="str">
        <f>+Table13456[[#This Row],[DESCRIPTION]]</f>
        <v>DELINEATOR, REPLACE DELINEATOR ON EXISTING GUARDRAIL, PROJECT 437929-1-72-44</v>
      </c>
      <c r="F6664" s="2" t="str">
        <f>+LEFT(Table13456[[#This Row],[PAY ITEM]],1)</f>
        <v>0</v>
      </c>
      <c r="G6664" s="2" t="str">
        <f>IF(Table13456[[#This Row],[first]]="0",SUBSTITUTE(TRIM(MID(B6664, 2, 3))," ","0"),SUBSTITUTE(TRIM(MID(B6664, 1, 3))," ","0"))</f>
        <v>705</v>
      </c>
      <c r="H6664" s="2" t="str">
        <f>IF(Table13456[[#This Row],[first]]="0",SUBSTITUTE(TRIM(MID(B6664, 5, 3))," ","0"),SUBSTITUTE(TRIM(MID(B6664, 4, 3))," ","0"))</f>
        <v>11</v>
      </c>
      <c r="I6664" s="2" t="str">
        <f>IF(Table13456[[#This Row],[first]]="0",SUBSTITUTE(TRIM(MID(B6664, 8, 3))," ","0"),SUBSTITUTE(TRIM(MID(B6664, 7, 3))," ","0"))</f>
        <v>110</v>
      </c>
      <c r="J6664" s="2">
        <v>1</v>
      </c>
      <c r="K6664" s="2" t="str">
        <f t="shared" si="312"/>
        <v>705</v>
      </c>
      <c r="L6664" s="2" t="str">
        <f t="shared" si="313"/>
        <v>011</v>
      </c>
      <c r="M6664" s="2" t="str">
        <f t="shared" si="314"/>
        <v>110</v>
      </c>
    </row>
    <row r="6665" spans="2:13" x14ac:dyDescent="0.25">
      <c r="B6665" s="2" t="s">
        <v>14583</v>
      </c>
      <c r="C6665" s="2" t="s">
        <v>14584</v>
      </c>
      <c r="D6665" s="6" t="str">
        <f>+_xlfn.CONCAT(Table13456[[#This Row],[phase1]],Table13456[[#This Row],[phase2]],Table13456[[#This Row],[phase3]],Table13456[[#This Row],[phase4]])</f>
        <v>1705011111</v>
      </c>
      <c r="E6665" s="2" t="str">
        <f>+Table13456[[#This Row],[DESCRIPTION]]</f>
        <v>DELINEATOR, FLEXIBLE HIGH PERFORMANCE 24"  MANAGED LANES- EXPRESS LANE MARKER, PROJECT 436962-1-52-01</v>
      </c>
      <c r="F6665" s="2" t="str">
        <f>+LEFT(Table13456[[#This Row],[PAY ITEM]],1)</f>
        <v>0</v>
      </c>
      <c r="G6665" s="2" t="str">
        <f>IF(Table13456[[#This Row],[first]]="0",SUBSTITUTE(TRIM(MID(B6665, 2, 3))," ","0"),SUBSTITUTE(TRIM(MID(B6665, 1, 3))," ","0"))</f>
        <v>705</v>
      </c>
      <c r="H6665" s="2" t="str">
        <f>IF(Table13456[[#This Row],[first]]="0",SUBSTITUTE(TRIM(MID(B6665, 5, 3))," ","0"),SUBSTITUTE(TRIM(MID(B6665, 4, 3))," ","0"))</f>
        <v>11</v>
      </c>
      <c r="I6665" s="2" t="str">
        <f>IF(Table13456[[#This Row],[first]]="0",SUBSTITUTE(TRIM(MID(B6665, 8, 3))," ","0"),SUBSTITUTE(TRIM(MID(B6665, 7, 3))," ","0"))</f>
        <v>111</v>
      </c>
      <c r="J6665" s="2">
        <v>1</v>
      </c>
      <c r="K6665" s="2" t="str">
        <f t="shared" si="312"/>
        <v>705</v>
      </c>
      <c r="L6665" s="2" t="str">
        <f t="shared" si="313"/>
        <v>011</v>
      </c>
      <c r="M6665" s="2" t="str">
        <f t="shared" si="314"/>
        <v>111</v>
      </c>
    </row>
    <row r="6666" spans="2:13" x14ac:dyDescent="0.25">
      <c r="B6666" s="2" t="s">
        <v>14585</v>
      </c>
      <c r="C6666" s="2" t="s">
        <v>14586</v>
      </c>
      <c r="D6666" s="6" t="str">
        <f>+_xlfn.CONCAT(Table13456[[#This Row],[phase1]],Table13456[[#This Row],[phase2]],Table13456[[#This Row],[phase3]],Table13456[[#This Row],[phase4]])</f>
        <v>1705011112</v>
      </c>
      <c r="E6666" s="2" t="str">
        <f>+Table13456[[#This Row],[DESCRIPTION]]</f>
        <v>DELINEATOR, FLEXIBLE HIGH PERFORMANCE 36"  MANAGED LANES- EXPRESS LANE MARKER, PROJECT 436962-1-52-01</v>
      </c>
      <c r="F6666" s="2" t="str">
        <f>+LEFT(Table13456[[#This Row],[PAY ITEM]],1)</f>
        <v>0</v>
      </c>
      <c r="G6666" s="2" t="str">
        <f>IF(Table13456[[#This Row],[first]]="0",SUBSTITUTE(TRIM(MID(B6666, 2, 3))," ","0"),SUBSTITUTE(TRIM(MID(B6666, 1, 3))," ","0"))</f>
        <v>705</v>
      </c>
      <c r="H6666" s="2" t="str">
        <f>IF(Table13456[[#This Row],[first]]="0",SUBSTITUTE(TRIM(MID(B6666, 5, 3))," ","0"),SUBSTITUTE(TRIM(MID(B6666, 4, 3))," ","0"))</f>
        <v>11</v>
      </c>
      <c r="I6666" s="2" t="str">
        <f>IF(Table13456[[#This Row],[first]]="0",SUBSTITUTE(TRIM(MID(B6666, 8, 3))," ","0"),SUBSTITUTE(TRIM(MID(B6666, 7, 3))," ","0"))</f>
        <v>112</v>
      </c>
      <c r="J6666" s="2">
        <v>1</v>
      </c>
      <c r="K6666" s="2" t="str">
        <f t="shared" si="312"/>
        <v>705</v>
      </c>
      <c r="L6666" s="2" t="str">
        <f t="shared" si="313"/>
        <v>011</v>
      </c>
      <c r="M6666" s="2" t="str">
        <f t="shared" si="314"/>
        <v>112</v>
      </c>
    </row>
    <row r="6667" spans="2:13" x14ac:dyDescent="0.25">
      <c r="B6667" s="2" t="s">
        <v>14587</v>
      </c>
      <c r="C6667" s="2" t="s">
        <v>14588</v>
      </c>
      <c r="D6667" s="6" t="str">
        <f>+_xlfn.CONCAT(Table13456[[#This Row],[phase1]],Table13456[[#This Row],[phase2]],Table13456[[#This Row],[phase3]],Table13456[[#This Row],[phase4]])</f>
        <v>1705011113</v>
      </c>
      <c r="E6667" s="2" t="str">
        <f>+Table13456[[#This Row],[DESCRIPTION]]</f>
        <v>DELINEATOR, FLEXIBLE HIGH PERFORMANCE 36"  MANAGED LANES- EXPRESS LANE MARKER, PROJECT 440857-1-52-01</v>
      </c>
      <c r="F6667" s="2" t="str">
        <f>+LEFT(Table13456[[#This Row],[PAY ITEM]],1)</f>
        <v>0</v>
      </c>
      <c r="G6667" s="2" t="str">
        <f>IF(Table13456[[#This Row],[first]]="0",SUBSTITUTE(TRIM(MID(B6667, 2, 3))," ","0"),SUBSTITUTE(TRIM(MID(B6667, 1, 3))," ","0"))</f>
        <v>705</v>
      </c>
      <c r="H6667" s="2" t="str">
        <f>IF(Table13456[[#This Row],[first]]="0",SUBSTITUTE(TRIM(MID(B6667, 5, 3))," ","0"),SUBSTITUTE(TRIM(MID(B6667, 4, 3))," ","0"))</f>
        <v>11</v>
      </c>
      <c r="I6667" s="2" t="str">
        <f>IF(Table13456[[#This Row],[first]]="0",SUBSTITUTE(TRIM(MID(B6667, 8, 3))," ","0"),SUBSTITUTE(TRIM(MID(B6667, 7, 3))," ","0"))</f>
        <v>113</v>
      </c>
      <c r="J6667" s="2">
        <v>1</v>
      </c>
      <c r="K6667" s="2" t="str">
        <f t="shared" si="312"/>
        <v>705</v>
      </c>
      <c r="L6667" s="2" t="str">
        <f t="shared" si="313"/>
        <v>011</v>
      </c>
      <c r="M6667" s="2" t="str">
        <f t="shared" si="314"/>
        <v>113</v>
      </c>
    </row>
    <row r="6668" spans="2:13" x14ac:dyDescent="0.25">
      <c r="B6668" s="2" t="s">
        <v>14589</v>
      </c>
      <c r="C6668" s="2" t="s">
        <v>6633</v>
      </c>
      <c r="D6668" s="6" t="str">
        <f>+_xlfn.CONCAT(Table13456[[#This Row],[phase1]],Table13456[[#This Row],[phase2]],Table13456[[#This Row],[phase3]],Table13456[[#This Row],[phase4]])</f>
        <v>1705071000</v>
      </c>
      <c r="E6668" s="2" t="str">
        <f>+Table13456[[#This Row],[DESCRIPTION]]</f>
        <v>TEMP DUMMY PAYITEM FOR WT DATA MIGRATION</v>
      </c>
      <c r="F6668" s="2" t="str">
        <f>+LEFT(Table13456[[#This Row],[PAY ITEM]],1)</f>
        <v>0</v>
      </c>
      <c r="G6668" s="2" t="str">
        <f>IF(Table13456[[#This Row],[first]]="0",SUBSTITUTE(TRIM(MID(B6668, 2, 3))," ","0"),SUBSTITUTE(TRIM(MID(B6668, 1, 3))," ","0"))</f>
        <v>705</v>
      </c>
      <c r="H6668" s="2" t="str">
        <f>IF(Table13456[[#This Row],[first]]="0",SUBSTITUTE(TRIM(MID(B6668, 5, 3))," ","0"),SUBSTITUTE(TRIM(MID(B6668, 4, 3))," ","0"))</f>
        <v>71</v>
      </c>
      <c r="I6668" s="2" t="str">
        <f>IF(Table13456[[#This Row],[first]]="0",SUBSTITUTE(TRIM(MID(B6668, 8, 3))," ","0"),SUBSTITUTE(TRIM(MID(B6668, 7, 3))," ","0"))</f>
        <v/>
      </c>
      <c r="J6668" s="2">
        <v>1</v>
      </c>
      <c r="K6668" s="2" t="str">
        <f t="shared" si="312"/>
        <v>705</v>
      </c>
      <c r="L6668" s="2" t="str">
        <f t="shared" si="313"/>
        <v>071</v>
      </c>
      <c r="M6668" s="2" t="str">
        <f t="shared" si="314"/>
        <v>000</v>
      </c>
    </row>
    <row r="6669" spans="2:13" x14ac:dyDescent="0.25">
      <c r="B6669" s="2" t="s">
        <v>14590</v>
      </c>
      <c r="C6669" s="2" t="s">
        <v>14591</v>
      </c>
      <c r="D6669" s="6" t="str">
        <f>+_xlfn.CONCAT(Table13456[[#This Row],[phase1]],Table13456[[#This Row],[phase2]],Table13456[[#This Row],[phase3]],Table13456[[#This Row],[phase4]])</f>
        <v>1705111010</v>
      </c>
      <c r="E6669" s="2" t="str">
        <f>+Table13456[[#This Row],[DESCRIPTION]]</f>
        <v>ERROR: DELINEATOR, REPLACE</v>
      </c>
      <c r="F6669" s="2" t="str">
        <f>+LEFT(Table13456[[#This Row],[PAY ITEM]],1)</f>
        <v>0</v>
      </c>
      <c r="G6669" s="2" t="str">
        <f>IF(Table13456[[#This Row],[first]]="0",SUBSTITUTE(TRIM(MID(B6669, 2, 3))," ","0"),SUBSTITUTE(TRIM(MID(B6669, 1, 3))," ","0"))</f>
        <v>705</v>
      </c>
      <c r="H6669" s="2" t="str">
        <f>IF(Table13456[[#This Row],[first]]="0",SUBSTITUTE(TRIM(MID(B6669, 5, 3))," ","0"),SUBSTITUTE(TRIM(MID(B6669, 4, 3))," ","0"))</f>
        <v>111</v>
      </c>
      <c r="I6669" s="2" t="str">
        <f>IF(Table13456[[#This Row],[first]]="0",SUBSTITUTE(TRIM(MID(B6669, 8, 3))," ","0"),SUBSTITUTE(TRIM(MID(B6669, 7, 3))," ","0"))</f>
        <v>10</v>
      </c>
      <c r="J6669" s="2">
        <v>1</v>
      </c>
      <c r="K6669" s="2" t="str">
        <f t="shared" si="312"/>
        <v>705</v>
      </c>
      <c r="L6669" s="2" t="str">
        <f t="shared" si="313"/>
        <v>111</v>
      </c>
      <c r="M6669" s="2" t="str">
        <f t="shared" si="314"/>
        <v>010</v>
      </c>
    </row>
    <row r="6670" spans="2:13" x14ac:dyDescent="0.25">
      <c r="B6670" s="2" t="s">
        <v>4198</v>
      </c>
      <c r="C6670" s="2" t="s">
        <v>14592</v>
      </c>
      <c r="D6670" s="6" t="str">
        <f>+_xlfn.CONCAT(Table13456[[#This Row],[phase1]],Table13456[[#This Row],[phase2]],Table13456[[#This Row],[phase3]],Table13456[[#This Row],[phase4]])</f>
        <v>1706001001</v>
      </c>
      <c r="E6670" s="2" t="str">
        <f>+Table13456[[#This Row],[DESCRIPTION]]</f>
        <v>RAISED PAVEMENT MARKER, TYPE B WITHOUT FINAL SURFACE MARKINGS</v>
      </c>
      <c r="F6670" s="2" t="str">
        <f>+LEFT(Table13456[[#This Row],[PAY ITEM]],1)</f>
        <v>0</v>
      </c>
      <c r="G6670" s="2" t="str">
        <f>IF(Table13456[[#This Row],[first]]="0",SUBSTITUTE(TRIM(MID(B6670, 2, 3))," ","0"),SUBSTITUTE(TRIM(MID(B6670, 1, 3))," ","0"))</f>
        <v>706</v>
      </c>
      <c r="H6670" s="2" t="str">
        <f>IF(Table13456[[#This Row],[first]]="0",SUBSTITUTE(TRIM(MID(B6670, 5, 3))," ","0"),SUBSTITUTE(TRIM(MID(B6670, 4, 3))," ","0"))</f>
        <v>1</v>
      </c>
      <c r="I6670" s="2" t="str">
        <f>IF(Table13456[[#This Row],[first]]="0",SUBSTITUTE(TRIM(MID(B6670, 8, 3))," ","0"),SUBSTITUTE(TRIM(MID(B6670, 7, 3))," ","0"))</f>
        <v>1</v>
      </c>
      <c r="J6670" s="2">
        <v>1</v>
      </c>
      <c r="K6670" s="2" t="str">
        <f t="shared" si="312"/>
        <v>706</v>
      </c>
      <c r="L6670" s="2" t="str">
        <f t="shared" si="313"/>
        <v>001</v>
      </c>
      <c r="M6670" s="2" t="str">
        <f t="shared" si="314"/>
        <v>001</v>
      </c>
    </row>
    <row r="6671" spans="2:13" x14ac:dyDescent="0.25">
      <c r="B6671" s="2" t="s">
        <v>14593</v>
      </c>
      <c r="C6671" s="2" t="s">
        <v>14594</v>
      </c>
      <c r="D6671" s="6" t="str">
        <f>+_xlfn.CONCAT(Table13456[[#This Row],[phase1]],Table13456[[#This Row],[phase2]],Table13456[[#This Row],[phase3]],Table13456[[#This Row],[phase4]])</f>
        <v>1706001002</v>
      </c>
      <c r="E6671" s="2" t="str">
        <f>+Table13456[[#This Row],[DESCRIPTION]]</f>
        <v>RAISED PAVEMENT MARKER, TYPE F INTERNALLY ILLUMINATED</v>
      </c>
      <c r="F6671" s="2" t="str">
        <f>+LEFT(Table13456[[#This Row],[PAY ITEM]],1)</f>
        <v>0</v>
      </c>
      <c r="G6671" s="2" t="str">
        <f>IF(Table13456[[#This Row],[first]]="0",SUBSTITUTE(TRIM(MID(B6671, 2, 3))," ","0"),SUBSTITUTE(TRIM(MID(B6671, 1, 3))," ","0"))</f>
        <v>706</v>
      </c>
      <c r="H6671" s="2" t="str">
        <f>IF(Table13456[[#This Row],[first]]="0",SUBSTITUTE(TRIM(MID(B6671, 5, 3))," ","0"),SUBSTITUTE(TRIM(MID(B6671, 4, 3))," ","0"))</f>
        <v>1</v>
      </c>
      <c r="I6671" s="2" t="str">
        <f>IF(Table13456[[#This Row],[first]]="0",SUBSTITUTE(TRIM(MID(B6671, 8, 3))," ","0"),SUBSTITUTE(TRIM(MID(B6671, 7, 3))," ","0"))</f>
        <v>2</v>
      </c>
      <c r="J6671" s="2">
        <v>1</v>
      </c>
      <c r="K6671" s="2" t="str">
        <f t="shared" si="312"/>
        <v>706</v>
      </c>
      <c r="L6671" s="2" t="str">
        <f t="shared" si="313"/>
        <v>001</v>
      </c>
      <c r="M6671" s="2" t="str">
        <f t="shared" si="314"/>
        <v>002</v>
      </c>
    </row>
    <row r="6672" spans="2:13" x14ac:dyDescent="0.25">
      <c r="B6672" s="2" t="s">
        <v>3109</v>
      </c>
      <c r="C6672" s="2" t="s">
        <v>3110</v>
      </c>
      <c r="D6672" s="6" t="str">
        <f>+_xlfn.CONCAT(Table13456[[#This Row],[phase1]],Table13456[[#This Row],[phase2]],Table13456[[#This Row],[phase3]],Table13456[[#This Row],[phase4]])</f>
        <v>1706001003</v>
      </c>
      <c r="E6672" s="2" t="str">
        <f>+Table13456[[#This Row],[DESCRIPTION]]</f>
        <v>RAISED PAVEMENT MARKER, TYPE B</v>
      </c>
      <c r="F6672" s="2" t="str">
        <f>+LEFT(Table13456[[#This Row],[PAY ITEM]],1)</f>
        <v>0</v>
      </c>
      <c r="G6672" s="2" t="str">
        <f>IF(Table13456[[#This Row],[first]]="0",SUBSTITUTE(TRIM(MID(B6672, 2, 3))," ","0"),SUBSTITUTE(TRIM(MID(B6672, 1, 3))," ","0"))</f>
        <v>706</v>
      </c>
      <c r="H6672" s="2" t="str">
        <f>IF(Table13456[[#This Row],[first]]="0",SUBSTITUTE(TRIM(MID(B6672, 5, 3))," ","0"),SUBSTITUTE(TRIM(MID(B6672, 4, 3))," ","0"))</f>
        <v>1</v>
      </c>
      <c r="I6672" s="2" t="str">
        <f>IF(Table13456[[#This Row],[first]]="0",SUBSTITUTE(TRIM(MID(B6672, 8, 3))," ","0"),SUBSTITUTE(TRIM(MID(B6672, 7, 3))," ","0"))</f>
        <v>3</v>
      </c>
      <c r="J6672" s="2">
        <v>1</v>
      </c>
      <c r="K6672" s="2" t="str">
        <f t="shared" si="312"/>
        <v>706</v>
      </c>
      <c r="L6672" s="2" t="str">
        <f t="shared" si="313"/>
        <v>001</v>
      </c>
      <c r="M6672" s="2" t="str">
        <f t="shared" si="314"/>
        <v>003</v>
      </c>
    </row>
    <row r="6673" spans="2:13" x14ac:dyDescent="0.25">
      <c r="B6673" s="2" t="s">
        <v>14595</v>
      </c>
      <c r="C6673" s="2" t="s">
        <v>14596</v>
      </c>
      <c r="D6673" s="6" t="str">
        <f>+_xlfn.CONCAT(Table13456[[#This Row],[phase1]],Table13456[[#This Row],[phase2]],Table13456[[#This Row],[phase3]],Table13456[[#This Row],[phase4]])</f>
        <v>1706001100</v>
      </c>
      <c r="E6673" s="2" t="str">
        <f>+Table13456[[#This Row],[DESCRIPTION]]</f>
        <v>RAISED PAVEMENT MARKER, TYPE F INTERNALLY ILLUMINATED, PROJECT 439940-1-52-01</v>
      </c>
      <c r="F6673" s="2" t="str">
        <f>+LEFT(Table13456[[#This Row],[PAY ITEM]],1)</f>
        <v>0</v>
      </c>
      <c r="G6673" s="2" t="str">
        <f>IF(Table13456[[#This Row],[first]]="0",SUBSTITUTE(TRIM(MID(B6673, 2, 3))," ","0"),SUBSTITUTE(TRIM(MID(B6673, 1, 3))," ","0"))</f>
        <v>706</v>
      </c>
      <c r="H6673" s="2" t="str">
        <f>IF(Table13456[[#This Row],[first]]="0",SUBSTITUTE(TRIM(MID(B6673, 5, 3))," ","0"),SUBSTITUTE(TRIM(MID(B6673, 4, 3))," ","0"))</f>
        <v>1</v>
      </c>
      <c r="I6673" s="2" t="str">
        <f>IF(Table13456[[#This Row],[first]]="0",SUBSTITUTE(TRIM(MID(B6673, 8, 3))," ","0"),SUBSTITUTE(TRIM(MID(B6673, 7, 3))," ","0"))</f>
        <v>100</v>
      </c>
      <c r="J6673" s="2">
        <v>1</v>
      </c>
      <c r="K6673" s="2" t="str">
        <f t="shared" si="312"/>
        <v>706</v>
      </c>
      <c r="L6673" s="2" t="str">
        <f t="shared" si="313"/>
        <v>001</v>
      </c>
      <c r="M6673" s="2" t="str">
        <f t="shared" si="314"/>
        <v>100</v>
      </c>
    </row>
    <row r="6674" spans="2:13" x14ac:dyDescent="0.25">
      <c r="B6674" s="2" t="s">
        <v>14597</v>
      </c>
      <c r="C6674" s="2" t="s">
        <v>14598</v>
      </c>
      <c r="D6674" s="6" t="str">
        <f>+_xlfn.CONCAT(Table13456[[#This Row],[phase1]],Table13456[[#This Row],[phase2]],Table13456[[#This Row],[phase3]],Table13456[[#This Row],[phase4]])</f>
        <v>1706001101</v>
      </c>
      <c r="E6674" s="2" t="str">
        <f>+Table13456[[#This Row],[DESCRIPTION]]</f>
        <v>RAISED PAVEMENT MARKER, TYPE F INTERNALLY ILLUMINATED, PROJECT 439929-1-52-01</v>
      </c>
      <c r="F6674" s="2" t="str">
        <f>+LEFT(Table13456[[#This Row],[PAY ITEM]],1)</f>
        <v>0</v>
      </c>
      <c r="G6674" s="2" t="str">
        <f>IF(Table13456[[#This Row],[first]]="0",SUBSTITUTE(TRIM(MID(B6674, 2, 3))," ","0"),SUBSTITUTE(TRIM(MID(B6674, 1, 3))," ","0"))</f>
        <v>706</v>
      </c>
      <c r="H6674" s="2" t="str">
        <f>IF(Table13456[[#This Row],[first]]="0",SUBSTITUTE(TRIM(MID(B6674, 5, 3))," ","0"),SUBSTITUTE(TRIM(MID(B6674, 4, 3))," ","0"))</f>
        <v>1</v>
      </c>
      <c r="I6674" s="2" t="str">
        <f>IF(Table13456[[#This Row],[first]]="0",SUBSTITUTE(TRIM(MID(B6674, 8, 3))," ","0"),SUBSTITUTE(TRIM(MID(B6674, 7, 3))," ","0"))</f>
        <v>101</v>
      </c>
      <c r="J6674" s="2">
        <v>1</v>
      </c>
      <c r="K6674" s="2" t="str">
        <f t="shared" si="312"/>
        <v>706</v>
      </c>
      <c r="L6674" s="2" t="str">
        <f t="shared" si="313"/>
        <v>001</v>
      </c>
      <c r="M6674" s="2" t="str">
        <f t="shared" si="314"/>
        <v>101</v>
      </c>
    </row>
    <row r="6675" spans="2:13" x14ac:dyDescent="0.25">
      <c r="B6675" s="2" t="s">
        <v>14599</v>
      </c>
      <c r="C6675" s="2" t="s">
        <v>14600</v>
      </c>
      <c r="D6675" s="6" t="str">
        <f>+_xlfn.CONCAT(Table13456[[#This Row],[phase1]],Table13456[[#This Row],[phase2]],Table13456[[#This Row],[phase3]],Table13456[[#This Row],[phase4]])</f>
        <v>1706001102</v>
      </c>
      <c r="E6675" s="2" t="str">
        <f>+Table13456[[#This Row],[DESCRIPTION]]</f>
        <v>RAISED PAVEMENT MARKER, TYPE F INTERNALLY ILLUMINATED, PROJECT 441631-1-52-01</v>
      </c>
      <c r="F6675" s="2" t="str">
        <f>+LEFT(Table13456[[#This Row],[PAY ITEM]],1)</f>
        <v>0</v>
      </c>
      <c r="G6675" s="2" t="str">
        <f>IF(Table13456[[#This Row],[first]]="0",SUBSTITUTE(TRIM(MID(B6675, 2, 3))," ","0"),SUBSTITUTE(TRIM(MID(B6675, 1, 3))," ","0"))</f>
        <v>706</v>
      </c>
      <c r="H6675" s="2" t="str">
        <f>IF(Table13456[[#This Row],[first]]="0",SUBSTITUTE(TRIM(MID(B6675, 5, 3))," ","0"),SUBSTITUTE(TRIM(MID(B6675, 4, 3))," ","0"))</f>
        <v>1</v>
      </c>
      <c r="I6675" s="2" t="str">
        <f>IF(Table13456[[#This Row],[first]]="0",SUBSTITUTE(TRIM(MID(B6675, 8, 3))," ","0"),SUBSTITUTE(TRIM(MID(B6675, 7, 3))," ","0"))</f>
        <v>102</v>
      </c>
      <c r="J6675" s="2">
        <v>1</v>
      </c>
      <c r="K6675" s="2" t="str">
        <f t="shared" si="312"/>
        <v>706</v>
      </c>
      <c r="L6675" s="2" t="str">
        <f t="shared" si="313"/>
        <v>001</v>
      </c>
      <c r="M6675" s="2" t="str">
        <f t="shared" si="314"/>
        <v>102</v>
      </c>
    </row>
    <row r="6676" spans="2:13" x14ac:dyDescent="0.25">
      <c r="B6676" s="2" t="s">
        <v>14601</v>
      </c>
      <c r="C6676" s="2" t="s">
        <v>14602</v>
      </c>
      <c r="D6676" s="6" t="str">
        <f>+_xlfn.CONCAT(Table13456[[#This Row],[phase1]],Table13456[[#This Row],[phase2]],Table13456[[#This Row],[phase3]],Table13456[[#This Row],[phase4]])</f>
        <v>1706001103</v>
      </c>
      <c r="E6676" s="2" t="str">
        <f>+Table13456[[#This Row],[DESCRIPTION]]</f>
        <v>RAISED PAVEMENT MARKER, TYPE F INTERNALLY ILLUMINATED, PROJECT 440552-3-52-01</v>
      </c>
      <c r="F6676" s="2" t="str">
        <f>+LEFT(Table13456[[#This Row],[PAY ITEM]],1)</f>
        <v>0</v>
      </c>
      <c r="G6676" s="2" t="str">
        <f>IF(Table13456[[#This Row],[first]]="0",SUBSTITUTE(TRIM(MID(B6676, 2, 3))," ","0"),SUBSTITUTE(TRIM(MID(B6676, 1, 3))," ","0"))</f>
        <v>706</v>
      </c>
      <c r="H6676" s="2" t="str">
        <f>IF(Table13456[[#This Row],[first]]="0",SUBSTITUTE(TRIM(MID(B6676, 5, 3))," ","0"),SUBSTITUTE(TRIM(MID(B6676, 4, 3))," ","0"))</f>
        <v>1</v>
      </c>
      <c r="I6676" s="2" t="str">
        <f>IF(Table13456[[#This Row],[first]]="0",SUBSTITUTE(TRIM(MID(B6676, 8, 3))," ","0"),SUBSTITUTE(TRIM(MID(B6676, 7, 3))," ","0"))</f>
        <v>103</v>
      </c>
      <c r="J6676" s="2">
        <v>1</v>
      </c>
      <c r="K6676" s="2" t="str">
        <f t="shared" si="312"/>
        <v>706</v>
      </c>
      <c r="L6676" s="2" t="str">
        <f t="shared" si="313"/>
        <v>001</v>
      </c>
      <c r="M6676" s="2" t="str">
        <f t="shared" si="314"/>
        <v>103</v>
      </c>
    </row>
    <row r="6677" spans="2:13" x14ac:dyDescent="0.25">
      <c r="B6677" s="2" t="s">
        <v>14603</v>
      </c>
      <c r="C6677" s="2" t="s">
        <v>14604</v>
      </c>
      <c r="D6677" s="6" t="str">
        <f>+_xlfn.CONCAT(Table13456[[#This Row],[phase1]],Table13456[[#This Row],[phase2]],Table13456[[#This Row],[phase3]],Table13456[[#This Row],[phase4]])</f>
        <v>1706001104</v>
      </c>
      <c r="E6677" s="2" t="str">
        <f>+Table13456[[#This Row],[DESCRIPTION]]</f>
        <v>RAISED PAVEMENT MARKER, TYPE F INTERNALLY ILLUMINATED, PROJECT 449299-2-52-01</v>
      </c>
      <c r="F6677" s="2" t="str">
        <f>+LEFT(Table13456[[#This Row],[PAY ITEM]],1)</f>
        <v>0</v>
      </c>
      <c r="G6677" s="2" t="str">
        <f>IF(Table13456[[#This Row],[first]]="0",SUBSTITUTE(TRIM(MID(B6677, 2, 3))," ","0"),SUBSTITUTE(TRIM(MID(B6677, 1, 3))," ","0"))</f>
        <v>706</v>
      </c>
      <c r="H6677" s="2" t="str">
        <f>IF(Table13456[[#This Row],[first]]="0",SUBSTITUTE(TRIM(MID(B6677, 5, 3))," ","0"),SUBSTITUTE(TRIM(MID(B6677, 4, 3))," ","0"))</f>
        <v>1</v>
      </c>
      <c r="I6677" s="2" t="str">
        <f>IF(Table13456[[#This Row],[first]]="0",SUBSTITUTE(TRIM(MID(B6677, 8, 3))," ","0"),SUBSTITUTE(TRIM(MID(B6677, 7, 3))," ","0"))</f>
        <v>104</v>
      </c>
      <c r="J6677" s="2">
        <v>1</v>
      </c>
      <c r="K6677" s="2" t="str">
        <f t="shared" si="312"/>
        <v>706</v>
      </c>
      <c r="L6677" s="2" t="str">
        <f t="shared" si="313"/>
        <v>001</v>
      </c>
      <c r="M6677" s="2" t="str">
        <f t="shared" si="314"/>
        <v>104</v>
      </c>
    </row>
    <row r="6678" spans="2:13" x14ac:dyDescent="0.25">
      <c r="B6678" s="2" t="s">
        <v>14605</v>
      </c>
      <c r="C6678" s="2" t="s">
        <v>14594</v>
      </c>
      <c r="D6678" s="6" t="str">
        <f>+_xlfn.CONCAT(Table13456[[#This Row],[phase1]],Table13456[[#This Row],[phase2]],Table13456[[#This Row],[phase3]],Table13456[[#This Row],[phase4]])</f>
        <v>1706001110</v>
      </c>
      <c r="E6678" s="2" t="str">
        <f>+Table13456[[#This Row],[DESCRIPTION]]</f>
        <v>RAISED PAVEMENT MARKER, TYPE F INTERNALLY ILLUMINATED</v>
      </c>
      <c r="F6678" s="2" t="str">
        <f>+LEFT(Table13456[[#This Row],[PAY ITEM]],1)</f>
        <v>0</v>
      </c>
      <c r="G6678" s="2" t="str">
        <f>IF(Table13456[[#This Row],[first]]="0",SUBSTITUTE(TRIM(MID(B6678, 2, 3))," ","0"),SUBSTITUTE(TRIM(MID(B6678, 1, 3))," ","0"))</f>
        <v>706</v>
      </c>
      <c r="H6678" s="2" t="str">
        <f>IF(Table13456[[#This Row],[first]]="0",SUBSTITUTE(TRIM(MID(B6678, 5, 3))," ","0"),SUBSTITUTE(TRIM(MID(B6678, 4, 3))," ","0"))</f>
        <v>1</v>
      </c>
      <c r="I6678" s="2" t="str">
        <f>IF(Table13456[[#This Row],[first]]="0",SUBSTITUTE(TRIM(MID(B6678, 8, 3))," ","0"),SUBSTITUTE(TRIM(MID(B6678, 7, 3))," ","0"))</f>
        <v>110</v>
      </c>
      <c r="J6678" s="2">
        <v>1</v>
      </c>
      <c r="K6678" s="2" t="str">
        <f t="shared" si="312"/>
        <v>706</v>
      </c>
      <c r="L6678" s="2" t="str">
        <f t="shared" si="313"/>
        <v>001</v>
      </c>
      <c r="M6678" s="2" t="str">
        <f t="shared" si="314"/>
        <v>110</v>
      </c>
    </row>
    <row r="6679" spans="2:13" x14ac:dyDescent="0.25">
      <c r="B6679" s="2" t="s">
        <v>14606</v>
      </c>
      <c r="C6679" s="2" t="s">
        <v>4701</v>
      </c>
      <c r="D6679" s="6" t="str">
        <f>+_xlfn.CONCAT(Table13456[[#This Row],[phase1]],Table13456[[#This Row],[phase2]],Table13456[[#This Row],[phase3]],Table13456[[#This Row],[phase4]])</f>
        <v>1706003000</v>
      </c>
      <c r="E6679" s="2" t="str">
        <f>+Table13456[[#This Row],[DESCRIPTION]]</f>
        <v>RETRO-REFLECTIVE/RAISED PAVEMENT MARKERS</v>
      </c>
      <c r="F6679" s="2" t="str">
        <f>+LEFT(Table13456[[#This Row],[PAY ITEM]],1)</f>
        <v>0</v>
      </c>
      <c r="G6679" s="2" t="str">
        <f>IF(Table13456[[#This Row],[first]]="0",SUBSTITUTE(TRIM(MID(B6679, 2, 3))," ","0"),SUBSTITUTE(TRIM(MID(B6679, 1, 3))," ","0"))</f>
        <v>706</v>
      </c>
      <c r="H6679" s="2" t="str">
        <f>IF(Table13456[[#This Row],[first]]="0",SUBSTITUTE(TRIM(MID(B6679, 5, 3))," ","0"),SUBSTITUTE(TRIM(MID(B6679, 4, 3))," ","0"))</f>
        <v>3</v>
      </c>
      <c r="I6679" s="2" t="str">
        <f>IF(Table13456[[#This Row],[first]]="0",SUBSTITUTE(TRIM(MID(B6679, 8, 3))," ","0"),SUBSTITUTE(TRIM(MID(B6679, 7, 3))," ","0"))</f>
        <v/>
      </c>
      <c r="J6679" s="2">
        <v>1</v>
      </c>
      <c r="K6679" s="2" t="str">
        <f t="shared" si="312"/>
        <v>706</v>
      </c>
      <c r="L6679" s="2" t="str">
        <f t="shared" si="313"/>
        <v>003</v>
      </c>
      <c r="M6679" s="2" t="str">
        <f t="shared" si="314"/>
        <v>000</v>
      </c>
    </row>
    <row r="6680" spans="2:13" x14ac:dyDescent="0.25">
      <c r="B6680" s="2" t="s">
        <v>14607</v>
      </c>
      <c r="C6680" s="2" t="s">
        <v>14608</v>
      </c>
      <c r="D6680" s="6" t="str">
        <f>+_xlfn.CONCAT(Table13456[[#This Row],[phase1]],Table13456[[#This Row],[phase2]],Table13456[[#This Row],[phase3]],Table13456[[#This Row],[phase4]])</f>
        <v>1709002130</v>
      </c>
      <c r="E6680" s="2" t="str">
        <f>+Table13456[[#This Row],[DESCRIPTION]]</f>
        <v>ERROR: TRAFFIC STRIPE</v>
      </c>
      <c r="F6680" s="2" t="str">
        <f>+LEFT(Table13456[[#This Row],[PAY ITEM]],1)</f>
        <v>0</v>
      </c>
      <c r="G6680" s="2" t="str">
        <f>IF(Table13456[[#This Row],[first]]="0",SUBSTITUTE(TRIM(MID(B6680, 2, 3))," ","0"),SUBSTITUTE(TRIM(MID(B6680, 1, 3))," ","0"))</f>
        <v>709</v>
      </c>
      <c r="H6680" s="2" t="str">
        <f>IF(Table13456[[#This Row],[first]]="0",SUBSTITUTE(TRIM(MID(B6680, 5, 3))," ","0"),SUBSTITUTE(TRIM(MID(B6680, 4, 3))," ","0"))</f>
        <v>2</v>
      </c>
      <c r="I6680" s="2" t="str">
        <f>IF(Table13456[[#This Row],[first]]="0",SUBSTITUTE(TRIM(MID(B6680, 8, 3))," ","0"),SUBSTITUTE(TRIM(MID(B6680, 7, 3))," ","0"))</f>
        <v>130</v>
      </c>
      <c r="J6680" s="2">
        <v>1</v>
      </c>
      <c r="K6680" s="2" t="str">
        <f t="shared" si="312"/>
        <v>709</v>
      </c>
      <c r="L6680" s="2" t="str">
        <f t="shared" si="313"/>
        <v>002</v>
      </c>
      <c r="M6680" s="2" t="str">
        <f t="shared" si="314"/>
        <v>130</v>
      </c>
    </row>
    <row r="6681" spans="2:13" x14ac:dyDescent="0.25">
      <c r="B6681" s="2" t="s">
        <v>14609</v>
      </c>
      <c r="C6681" s="2" t="s">
        <v>14610</v>
      </c>
      <c r="D6681" s="6" t="str">
        <f>+_xlfn.CONCAT(Table13456[[#This Row],[phase1]],Table13456[[#This Row],[phase2]],Table13456[[#This Row],[phase3]],Table13456[[#This Row],[phase4]])</f>
        <v>1709011101</v>
      </c>
      <c r="E6681" s="2" t="str">
        <f>+Table13456[[#This Row],[DESCRIPTION]]</f>
        <v>TRAFFIC STRIPE-TWO REACTIVE COMPONENTS, STANDARD,  WHITE, SOLID, 6"</v>
      </c>
      <c r="F6681" s="2" t="str">
        <f>+LEFT(Table13456[[#This Row],[PAY ITEM]],1)</f>
        <v>0</v>
      </c>
      <c r="G6681" s="2" t="str">
        <f>IF(Table13456[[#This Row],[first]]="0",SUBSTITUTE(TRIM(MID(B6681, 2, 3))," ","0"),SUBSTITUTE(TRIM(MID(B6681, 1, 3))," ","0"))</f>
        <v>709</v>
      </c>
      <c r="H6681" s="2" t="str">
        <f>IF(Table13456[[#This Row],[first]]="0",SUBSTITUTE(TRIM(MID(B6681, 5, 3))," ","0"),SUBSTITUTE(TRIM(MID(B6681, 4, 3))," ","0"))</f>
        <v>11</v>
      </c>
      <c r="I6681" s="2" t="str">
        <f>IF(Table13456[[#This Row],[first]]="0",SUBSTITUTE(TRIM(MID(B6681, 8, 3))," ","0"),SUBSTITUTE(TRIM(MID(B6681, 7, 3))," ","0"))</f>
        <v>101</v>
      </c>
      <c r="J6681" s="2">
        <v>1</v>
      </c>
      <c r="K6681" s="2" t="str">
        <f t="shared" si="312"/>
        <v>709</v>
      </c>
      <c r="L6681" s="2" t="str">
        <f t="shared" si="313"/>
        <v>011</v>
      </c>
      <c r="M6681" s="2" t="str">
        <f t="shared" si="314"/>
        <v>101</v>
      </c>
    </row>
    <row r="6682" spans="2:13" x14ac:dyDescent="0.25">
      <c r="B6682" s="2" t="s">
        <v>14611</v>
      </c>
      <c r="C6682" s="2" t="s">
        <v>14612</v>
      </c>
      <c r="D6682" s="6" t="str">
        <f>+_xlfn.CONCAT(Table13456[[#This Row],[phase1]],Table13456[[#This Row],[phase2]],Table13456[[#This Row],[phase3]],Table13456[[#This Row],[phase4]])</f>
        <v>1709011102</v>
      </c>
      <c r="E6682" s="2" t="str">
        <f>+Table13456[[#This Row],[DESCRIPTION]]</f>
        <v>TRAFFIC STRIPE-TWO REACTIVE COMPONENTS, STANDARD,  WHITE, SOLID, 8" FOR INTERCHANGE AND URBAN ISLAND</v>
      </c>
      <c r="F6682" s="2" t="str">
        <f>+LEFT(Table13456[[#This Row],[PAY ITEM]],1)</f>
        <v>0</v>
      </c>
      <c r="G6682" s="2" t="str">
        <f>IF(Table13456[[#This Row],[first]]="0",SUBSTITUTE(TRIM(MID(B6682, 2, 3))," ","0"),SUBSTITUTE(TRIM(MID(B6682, 1, 3))," ","0"))</f>
        <v>709</v>
      </c>
      <c r="H6682" s="2" t="str">
        <f>IF(Table13456[[#This Row],[first]]="0",SUBSTITUTE(TRIM(MID(B6682, 5, 3))," ","0"),SUBSTITUTE(TRIM(MID(B6682, 4, 3))," ","0"))</f>
        <v>11</v>
      </c>
      <c r="I6682" s="2" t="str">
        <f>IF(Table13456[[#This Row],[first]]="0",SUBSTITUTE(TRIM(MID(B6682, 8, 3))," ","0"),SUBSTITUTE(TRIM(MID(B6682, 7, 3))," ","0"))</f>
        <v>102</v>
      </c>
      <c r="J6682" s="2">
        <v>1</v>
      </c>
      <c r="K6682" s="2" t="str">
        <f t="shared" si="312"/>
        <v>709</v>
      </c>
      <c r="L6682" s="2" t="str">
        <f t="shared" si="313"/>
        <v>011</v>
      </c>
      <c r="M6682" s="2" t="str">
        <f t="shared" si="314"/>
        <v>102</v>
      </c>
    </row>
    <row r="6683" spans="2:13" x14ac:dyDescent="0.25">
      <c r="B6683" s="2" t="s">
        <v>14613</v>
      </c>
      <c r="C6683" s="2" t="s">
        <v>14610</v>
      </c>
      <c r="D6683" s="6" t="str">
        <f>+_xlfn.CONCAT(Table13456[[#This Row],[phase1]],Table13456[[#This Row],[phase2]],Table13456[[#This Row],[phase3]],Table13456[[#This Row],[phase4]])</f>
        <v>1709011111</v>
      </c>
      <c r="E6683" s="2" t="str">
        <f>+Table13456[[#This Row],[DESCRIPTION]]</f>
        <v>TRAFFIC STRIPE-TWO REACTIVE COMPONENTS, STANDARD,  WHITE, SOLID, 6"</v>
      </c>
      <c r="F6683" s="2" t="str">
        <f>+LEFT(Table13456[[#This Row],[PAY ITEM]],1)</f>
        <v>0</v>
      </c>
      <c r="G6683" s="2" t="str">
        <f>IF(Table13456[[#This Row],[first]]="0",SUBSTITUTE(TRIM(MID(B6683, 2, 3))," ","0"),SUBSTITUTE(TRIM(MID(B6683, 1, 3))," ","0"))</f>
        <v>709</v>
      </c>
      <c r="H6683" s="2" t="str">
        <f>IF(Table13456[[#This Row],[first]]="0",SUBSTITUTE(TRIM(MID(B6683, 5, 3))," ","0"),SUBSTITUTE(TRIM(MID(B6683, 4, 3))," ","0"))</f>
        <v>11</v>
      </c>
      <c r="I6683" s="2" t="str">
        <f>IF(Table13456[[#This Row],[first]]="0",SUBSTITUTE(TRIM(MID(B6683, 8, 3))," ","0"),SUBSTITUTE(TRIM(MID(B6683, 7, 3))," ","0"))</f>
        <v>111</v>
      </c>
      <c r="J6683" s="2">
        <v>1</v>
      </c>
      <c r="K6683" s="2" t="str">
        <f t="shared" si="312"/>
        <v>709</v>
      </c>
      <c r="L6683" s="2" t="str">
        <f t="shared" si="313"/>
        <v>011</v>
      </c>
      <c r="M6683" s="2" t="str">
        <f t="shared" si="314"/>
        <v>111</v>
      </c>
    </row>
    <row r="6684" spans="2:13" x14ac:dyDescent="0.25">
      <c r="B6684" s="2" t="s">
        <v>14614</v>
      </c>
      <c r="C6684" s="2" t="s">
        <v>14615</v>
      </c>
      <c r="D6684" s="6" t="str">
        <f>+_xlfn.CONCAT(Table13456[[#This Row],[phase1]],Table13456[[#This Row],[phase2]],Table13456[[#This Row],[phase3]],Table13456[[#This Row],[phase4]])</f>
        <v>1709011112</v>
      </c>
      <c r="E6684" s="2" t="str">
        <f>+Table13456[[#This Row],[DESCRIPTION]]</f>
        <v>TRAFFIC STRIPE-TWO REACTIVE COMPONENTS, STANDARD,  WHITE, SOLID, 8"</v>
      </c>
      <c r="F6684" s="2" t="str">
        <f>+LEFT(Table13456[[#This Row],[PAY ITEM]],1)</f>
        <v>0</v>
      </c>
      <c r="G6684" s="2" t="str">
        <f>IF(Table13456[[#This Row],[first]]="0",SUBSTITUTE(TRIM(MID(B6684, 2, 3))," ","0"),SUBSTITUTE(TRIM(MID(B6684, 1, 3))," ","0"))</f>
        <v>709</v>
      </c>
      <c r="H6684" s="2" t="str">
        <f>IF(Table13456[[#This Row],[first]]="0",SUBSTITUTE(TRIM(MID(B6684, 5, 3))," ","0"),SUBSTITUTE(TRIM(MID(B6684, 4, 3))," ","0"))</f>
        <v>11</v>
      </c>
      <c r="I6684" s="2" t="str">
        <f>IF(Table13456[[#This Row],[first]]="0",SUBSTITUTE(TRIM(MID(B6684, 8, 3))," ","0"),SUBSTITUTE(TRIM(MID(B6684, 7, 3))," ","0"))</f>
        <v>112</v>
      </c>
      <c r="J6684" s="2">
        <v>1</v>
      </c>
      <c r="K6684" s="2" t="str">
        <f t="shared" si="312"/>
        <v>709</v>
      </c>
      <c r="L6684" s="2" t="str">
        <f t="shared" si="313"/>
        <v>011</v>
      </c>
      <c r="M6684" s="2" t="str">
        <f t="shared" si="314"/>
        <v>112</v>
      </c>
    </row>
    <row r="6685" spans="2:13" x14ac:dyDescent="0.25">
      <c r="B6685" s="2" t="s">
        <v>14616</v>
      </c>
      <c r="C6685" s="2" t="s">
        <v>14615</v>
      </c>
      <c r="D6685" s="6" t="str">
        <f>+_xlfn.CONCAT(Table13456[[#This Row],[phase1]],Table13456[[#This Row],[phase2]],Table13456[[#This Row],[phase3]],Table13456[[#This Row],[phase4]])</f>
        <v>1709011122</v>
      </c>
      <c r="E6685" s="2" t="str">
        <f>+Table13456[[#This Row],[DESCRIPTION]]</f>
        <v>TRAFFIC STRIPE-TWO REACTIVE COMPONENTS, STANDARD,  WHITE, SOLID, 8"</v>
      </c>
      <c r="F6685" s="2" t="str">
        <f>+LEFT(Table13456[[#This Row],[PAY ITEM]],1)</f>
        <v>0</v>
      </c>
      <c r="G6685" s="2" t="str">
        <f>IF(Table13456[[#This Row],[first]]="0",SUBSTITUTE(TRIM(MID(B6685, 2, 3))," ","0"),SUBSTITUTE(TRIM(MID(B6685, 1, 3))," ","0"))</f>
        <v>709</v>
      </c>
      <c r="H6685" s="2" t="str">
        <f>IF(Table13456[[#This Row],[first]]="0",SUBSTITUTE(TRIM(MID(B6685, 5, 3))," ","0"),SUBSTITUTE(TRIM(MID(B6685, 4, 3))," ","0"))</f>
        <v>11</v>
      </c>
      <c r="I6685" s="2" t="str">
        <f>IF(Table13456[[#This Row],[first]]="0",SUBSTITUTE(TRIM(MID(B6685, 8, 3))," ","0"),SUBSTITUTE(TRIM(MID(B6685, 7, 3))," ","0"))</f>
        <v>122</v>
      </c>
      <c r="J6685" s="2">
        <v>1</v>
      </c>
      <c r="K6685" s="2" t="str">
        <f t="shared" si="312"/>
        <v>709</v>
      </c>
      <c r="L6685" s="2" t="str">
        <f t="shared" si="313"/>
        <v>011</v>
      </c>
      <c r="M6685" s="2" t="str">
        <f t="shared" si="314"/>
        <v>122</v>
      </c>
    </row>
    <row r="6686" spans="2:13" x14ac:dyDescent="0.25">
      <c r="B6686" s="2" t="s">
        <v>14617</v>
      </c>
      <c r="C6686" s="2" t="s">
        <v>14618</v>
      </c>
      <c r="D6686" s="6" t="str">
        <f>+_xlfn.CONCAT(Table13456[[#This Row],[phase1]],Table13456[[#This Row],[phase2]],Table13456[[#This Row],[phase3]],Table13456[[#This Row],[phase4]])</f>
        <v>1709011123</v>
      </c>
      <c r="E6686" s="2" t="str">
        <f>+Table13456[[#This Row],[DESCRIPTION]]</f>
        <v>TRAFFIC STRIPE-TWO REACTIVE COMPONENTS, STANDARD,  WHITE, SOLID, 12"</v>
      </c>
      <c r="F6686" s="2" t="str">
        <f>+LEFT(Table13456[[#This Row],[PAY ITEM]],1)</f>
        <v>0</v>
      </c>
      <c r="G6686" s="2" t="str">
        <f>IF(Table13456[[#This Row],[first]]="0",SUBSTITUTE(TRIM(MID(B6686, 2, 3))," ","0"),SUBSTITUTE(TRIM(MID(B6686, 1, 3))," ","0"))</f>
        <v>709</v>
      </c>
      <c r="H6686" s="2" t="str">
        <f>IF(Table13456[[#This Row],[first]]="0",SUBSTITUTE(TRIM(MID(B6686, 5, 3))," ","0"),SUBSTITUTE(TRIM(MID(B6686, 4, 3))," ","0"))</f>
        <v>11</v>
      </c>
      <c r="I6686" s="2" t="str">
        <f>IF(Table13456[[#This Row],[first]]="0",SUBSTITUTE(TRIM(MID(B6686, 8, 3))," ","0"),SUBSTITUTE(TRIM(MID(B6686, 7, 3))," ","0"))</f>
        <v>123</v>
      </c>
      <c r="J6686" s="2">
        <v>1</v>
      </c>
      <c r="K6686" s="2" t="str">
        <f t="shared" si="312"/>
        <v>709</v>
      </c>
      <c r="L6686" s="2" t="str">
        <f t="shared" si="313"/>
        <v>011</v>
      </c>
      <c r="M6686" s="2" t="str">
        <f t="shared" si="314"/>
        <v>123</v>
      </c>
    </row>
    <row r="6687" spans="2:13" x14ac:dyDescent="0.25">
      <c r="B6687" s="2" t="s">
        <v>14619</v>
      </c>
      <c r="C6687" s="2" t="s">
        <v>14620</v>
      </c>
      <c r="D6687" s="6" t="str">
        <f>+_xlfn.CONCAT(Table13456[[#This Row],[phase1]],Table13456[[#This Row],[phase2]],Table13456[[#This Row],[phase3]],Table13456[[#This Row],[phase4]])</f>
        <v>1709011124</v>
      </c>
      <c r="E6687" s="2" t="str">
        <f>+Table13456[[#This Row],[DESCRIPTION]]</f>
        <v>TRAFFIC STRIPE-TWO REACTIVE COMPONENTS, STANDARD,  WHITE, SOLID, 18"</v>
      </c>
      <c r="F6687" s="2" t="str">
        <f>+LEFT(Table13456[[#This Row],[PAY ITEM]],1)</f>
        <v>0</v>
      </c>
      <c r="G6687" s="2" t="str">
        <f>IF(Table13456[[#This Row],[first]]="0",SUBSTITUTE(TRIM(MID(B6687, 2, 3))," ","0"),SUBSTITUTE(TRIM(MID(B6687, 1, 3))," ","0"))</f>
        <v>709</v>
      </c>
      <c r="H6687" s="2" t="str">
        <f>IF(Table13456[[#This Row],[first]]="0",SUBSTITUTE(TRIM(MID(B6687, 5, 3))," ","0"),SUBSTITUTE(TRIM(MID(B6687, 4, 3))," ","0"))</f>
        <v>11</v>
      </c>
      <c r="I6687" s="2" t="str">
        <f>IF(Table13456[[#This Row],[first]]="0",SUBSTITUTE(TRIM(MID(B6687, 8, 3))," ","0"),SUBSTITUTE(TRIM(MID(B6687, 7, 3))," ","0"))</f>
        <v>124</v>
      </c>
      <c r="J6687" s="2">
        <v>1</v>
      </c>
      <c r="K6687" s="2" t="str">
        <f t="shared" si="312"/>
        <v>709</v>
      </c>
      <c r="L6687" s="2" t="str">
        <f t="shared" si="313"/>
        <v>011</v>
      </c>
      <c r="M6687" s="2" t="str">
        <f t="shared" si="314"/>
        <v>124</v>
      </c>
    </row>
    <row r="6688" spans="2:13" x14ac:dyDescent="0.25">
      <c r="B6688" s="2" t="s">
        <v>14621</v>
      </c>
      <c r="C6688" s="2" t="s">
        <v>14622</v>
      </c>
      <c r="D6688" s="6" t="str">
        <f>+_xlfn.CONCAT(Table13456[[#This Row],[phase1]],Table13456[[#This Row],[phase2]],Table13456[[#This Row],[phase3]],Table13456[[#This Row],[phase4]])</f>
        <v>1709011125</v>
      </c>
      <c r="E6688" s="2" t="str">
        <f>+Table13456[[#This Row],[DESCRIPTION]]</f>
        <v>TRAFFIC STRIPE-TWO REACTIVE COMPONENTS, STANDARD,  WHITE, SOLID, 24"</v>
      </c>
      <c r="F6688" s="2" t="str">
        <f>+LEFT(Table13456[[#This Row],[PAY ITEM]],1)</f>
        <v>0</v>
      </c>
      <c r="G6688" s="2" t="str">
        <f>IF(Table13456[[#This Row],[first]]="0",SUBSTITUTE(TRIM(MID(B6688, 2, 3))," ","0"),SUBSTITUTE(TRIM(MID(B6688, 1, 3))," ","0"))</f>
        <v>709</v>
      </c>
      <c r="H6688" s="2" t="str">
        <f>IF(Table13456[[#This Row],[first]]="0",SUBSTITUTE(TRIM(MID(B6688, 5, 3))," ","0"),SUBSTITUTE(TRIM(MID(B6688, 4, 3))," ","0"))</f>
        <v>11</v>
      </c>
      <c r="I6688" s="2" t="str">
        <f>IF(Table13456[[#This Row],[first]]="0",SUBSTITUTE(TRIM(MID(B6688, 8, 3))," ","0"),SUBSTITUTE(TRIM(MID(B6688, 7, 3))," ","0"))</f>
        <v>125</v>
      </c>
      <c r="J6688" s="2">
        <v>1</v>
      </c>
      <c r="K6688" s="2" t="str">
        <f t="shared" si="312"/>
        <v>709</v>
      </c>
      <c r="L6688" s="2" t="str">
        <f t="shared" si="313"/>
        <v>011</v>
      </c>
      <c r="M6688" s="2" t="str">
        <f t="shared" si="314"/>
        <v>125</v>
      </c>
    </row>
    <row r="6689" spans="2:13" x14ac:dyDescent="0.25">
      <c r="B6689" s="2" t="s">
        <v>14623</v>
      </c>
      <c r="C6689" s="2" t="s">
        <v>14624</v>
      </c>
      <c r="D6689" s="6" t="str">
        <f>+_xlfn.CONCAT(Table13456[[#This Row],[phase1]],Table13456[[#This Row],[phase2]],Table13456[[#This Row],[phase3]],Table13456[[#This Row],[phase4]])</f>
        <v>1709011131</v>
      </c>
      <c r="E6689" s="2" t="str">
        <f>+Table13456[[#This Row],[DESCRIPTION]]</f>
        <v>TRAFFIC STRIPE-TWO REACTIVE COMPONENTS, STANDARD,  WHITE, SKIP, 6"</v>
      </c>
      <c r="F6689" s="2" t="str">
        <f>+LEFT(Table13456[[#This Row],[PAY ITEM]],1)</f>
        <v>0</v>
      </c>
      <c r="G6689" s="2" t="str">
        <f>IF(Table13456[[#This Row],[first]]="0",SUBSTITUTE(TRIM(MID(B6689, 2, 3))," ","0"),SUBSTITUTE(TRIM(MID(B6689, 1, 3))," ","0"))</f>
        <v>709</v>
      </c>
      <c r="H6689" s="2" t="str">
        <f>IF(Table13456[[#This Row],[first]]="0",SUBSTITUTE(TRIM(MID(B6689, 5, 3))," ","0"),SUBSTITUTE(TRIM(MID(B6689, 4, 3))," ","0"))</f>
        <v>11</v>
      </c>
      <c r="I6689" s="2" t="str">
        <f>IF(Table13456[[#This Row],[first]]="0",SUBSTITUTE(TRIM(MID(B6689, 8, 3))," ","0"),SUBSTITUTE(TRIM(MID(B6689, 7, 3))," ","0"))</f>
        <v>131</v>
      </c>
      <c r="J6689" s="2">
        <v>1</v>
      </c>
      <c r="K6689" s="2" t="str">
        <f t="shared" si="312"/>
        <v>709</v>
      </c>
      <c r="L6689" s="2" t="str">
        <f t="shared" si="313"/>
        <v>011</v>
      </c>
      <c r="M6689" s="2" t="str">
        <f t="shared" si="314"/>
        <v>131</v>
      </c>
    </row>
    <row r="6690" spans="2:13" x14ac:dyDescent="0.25">
      <c r="B6690" s="2" t="s">
        <v>14625</v>
      </c>
      <c r="C6690" s="2" t="s">
        <v>14626</v>
      </c>
      <c r="D6690" s="6" t="str">
        <f>+_xlfn.CONCAT(Table13456[[#This Row],[phase1]],Table13456[[#This Row],[phase2]],Table13456[[#This Row],[phase3]],Table13456[[#This Row],[phase4]])</f>
        <v>1709011141</v>
      </c>
      <c r="E6690" s="2" t="str">
        <f>+Table13456[[#This Row],[DESCRIPTION]]</f>
        <v>TRAFFIC STRIPE-TWO REACTIVE COMPONENTS, STANDARD,  WHITE, 2'-4' DOTTED GUIDE/6'-10' GAP EXTENSION LINE, 6"</v>
      </c>
      <c r="F6690" s="2" t="str">
        <f>+LEFT(Table13456[[#This Row],[PAY ITEM]],1)</f>
        <v>0</v>
      </c>
      <c r="G6690" s="2" t="str">
        <f>IF(Table13456[[#This Row],[first]]="0",SUBSTITUTE(TRIM(MID(B6690, 2, 3))," ","0"),SUBSTITUTE(TRIM(MID(B6690, 1, 3))," ","0"))</f>
        <v>709</v>
      </c>
      <c r="H6690" s="2" t="str">
        <f>IF(Table13456[[#This Row],[first]]="0",SUBSTITUTE(TRIM(MID(B6690, 5, 3))," ","0"),SUBSTITUTE(TRIM(MID(B6690, 4, 3))," ","0"))</f>
        <v>11</v>
      </c>
      <c r="I6690" s="2" t="str">
        <f>IF(Table13456[[#This Row],[first]]="0",SUBSTITUTE(TRIM(MID(B6690, 8, 3))," ","0"),SUBSTITUTE(TRIM(MID(B6690, 7, 3))," ","0"))</f>
        <v>141</v>
      </c>
      <c r="J6690" s="2">
        <v>1</v>
      </c>
      <c r="K6690" s="2" t="str">
        <f t="shared" si="312"/>
        <v>709</v>
      </c>
      <c r="L6690" s="2" t="str">
        <f t="shared" si="313"/>
        <v>011</v>
      </c>
      <c r="M6690" s="2" t="str">
        <f t="shared" si="314"/>
        <v>141</v>
      </c>
    </row>
    <row r="6691" spans="2:13" x14ac:dyDescent="0.25">
      <c r="B6691" s="2" t="s">
        <v>14627</v>
      </c>
      <c r="C6691" s="2" t="s">
        <v>14628</v>
      </c>
      <c r="D6691" s="6" t="str">
        <f>+_xlfn.CONCAT(Table13456[[#This Row],[phase1]],Table13456[[#This Row],[phase2]],Table13456[[#This Row],[phase3]],Table13456[[#This Row],[phase4]])</f>
        <v>1709011151</v>
      </c>
      <c r="E6691" s="2" t="str">
        <f>+Table13456[[#This Row],[DESCRIPTION]]</f>
        <v>TRAFFIC STRIPE-TWO REACTIVE COMPONENTS, STANDARD, WHITE, DOTTED/GUIDELINE/6-10 GAP EXTENSION, 6"</v>
      </c>
      <c r="F6691" s="2" t="str">
        <f>+LEFT(Table13456[[#This Row],[PAY ITEM]],1)</f>
        <v>0</v>
      </c>
      <c r="G6691" s="2" t="str">
        <f>IF(Table13456[[#This Row],[first]]="0",SUBSTITUTE(TRIM(MID(B6691, 2, 3))," ","0"),SUBSTITUTE(TRIM(MID(B6691, 1, 3))," ","0"))</f>
        <v>709</v>
      </c>
      <c r="H6691" s="2" t="str">
        <f>IF(Table13456[[#This Row],[first]]="0",SUBSTITUTE(TRIM(MID(B6691, 5, 3))," ","0"),SUBSTITUTE(TRIM(MID(B6691, 4, 3))," ","0"))</f>
        <v>11</v>
      </c>
      <c r="I6691" s="2" t="str">
        <f>IF(Table13456[[#This Row],[first]]="0",SUBSTITUTE(TRIM(MID(B6691, 8, 3))," ","0"),SUBSTITUTE(TRIM(MID(B6691, 7, 3))," ","0"))</f>
        <v>151</v>
      </c>
      <c r="J6691" s="2">
        <v>1</v>
      </c>
      <c r="K6691" s="2" t="str">
        <f t="shared" si="312"/>
        <v>709</v>
      </c>
      <c r="L6691" s="2" t="str">
        <f t="shared" si="313"/>
        <v>011</v>
      </c>
      <c r="M6691" s="2" t="str">
        <f t="shared" si="314"/>
        <v>151</v>
      </c>
    </row>
    <row r="6692" spans="2:13" x14ac:dyDescent="0.25">
      <c r="B6692" s="2" t="s">
        <v>14629</v>
      </c>
      <c r="C6692" s="2" t="s">
        <v>14630</v>
      </c>
      <c r="D6692" s="6" t="str">
        <f>+_xlfn.CONCAT(Table13456[[#This Row],[phase1]],Table13456[[#This Row],[phase2]],Table13456[[#This Row],[phase3]],Table13456[[#This Row],[phase4]])</f>
        <v>1709011201</v>
      </c>
      <c r="E6692" s="2" t="str">
        <f>+Table13456[[#This Row],[DESCRIPTION]]</f>
        <v>TRAFFIC STRIPE-TWO REACTIVE COMPONENTS, STANDARD,  YELLOW, SOLID, 6"</v>
      </c>
      <c r="F6692" s="2" t="str">
        <f>+LEFT(Table13456[[#This Row],[PAY ITEM]],1)</f>
        <v>0</v>
      </c>
      <c r="G6692" s="2" t="str">
        <f>IF(Table13456[[#This Row],[first]]="0",SUBSTITUTE(TRIM(MID(B6692, 2, 3))," ","0"),SUBSTITUTE(TRIM(MID(B6692, 1, 3))," ","0"))</f>
        <v>709</v>
      </c>
      <c r="H6692" s="2" t="str">
        <f>IF(Table13456[[#This Row],[first]]="0",SUBSTITUTE(TRIM(MID(B6692, 5, 3))," ","0"),SUBSTITUTE(TRIM(MID(B6692, 4, 3))," ","0"))</f>
        <v>11</v>
      </c>
      <c r="I6692" s="2" t="str">
        <f>IF(Table13456[[#This Row],[first]]="0",SUBSTITUTE(TRIM(MID(B6692, 8, 3))," ","0"),SUBSTITUTE(TRIM(MID(B6692, 7, 3))," ","0"))</f>
        <v>201</v>
      </c>
      <c r="J6692" s="2">
        <v>1</v>
      </c>
      <c r="K6692" s="2" t="str">
        <f t="shared" si="312"/>
        <v>709</v>
      </c>
      <c r="L6692" s="2" t="str">
        <f t="shared" si="313"/>
        <v>011</v>
      </c>
      <c r="M6692" s="2" t="str">
        <f t="shared" si="314"/>
        <v>201</v>
      </c>
    </row>
    <row r="6693" spans="2:13" x14ac:dyDescent="0.25">
      <c r="B6693" s="2" t="s">
        <v>14631</v>
      </c>
      <c r="C6693" s="2" t="s">
        <v>14630</v>
      </c>
      <c r="D6693" s="6" t="str">
        <f>+_xlfn.CONCAT(Table13456[[#This Row],[phase1]],Table13456[[#This Row],[phase2]],Table13456[[#This Row],[phase3]],Table13456[[#This Row],[phase4]])</f>
        <v>1709011211</v>
      </c>
      <c r="E6693" s="2" t="str">
        <f>+Table13456[[#This Row],[DESCRIPTION]]</f>
        <v>TRAFFIC STRIPE-TWO REACTIVE COMPONENTS, STANDARD,  YELLOW, SOLID, 6"</v>
      </c>
      <c r="F6693" s="2" t="str">
        <f>+LEFT(Table13456[[#This Row],[PAY ITEM]],1)</f>
        <v>0</v>
      </c>
      <c r="G6693" s="2" t="str">
        <f>IF(Table13456[[#This Row],[first]]="0",SUBSTITUTE(TRIM(MID(B6693, 2, 3))," ","0"),SUBSTITUTE(TRIM(MID(B6693, 1, 3))," ","0"))</f>
        <v>709</v>
      </c>
      <c r="H6693" s="2" t="str">
        <f>IF(Table13456[[#This Row],[first]]="0",SUBSTITUTE(TRIM(MID(B6693, 5, 3))," ","0"),SUBSTITUTE(TRIM(MID(B6693, 4, 3))," ","0"))</f>
        <v>11</v>
      </c>
      <c r="I6693" s="2" t="str">
        <f>IF(Table13456[[#This Row],[first]]="0",SUBSTITUTE(TRIM(MID(B6693, 8, 3))," ","0"),SUBSTITUTE(TRIM(MID(B6693, 7, 3))," ","0"))</f>
        <v>211</v>
      </c>
      <c r="J6693" s="2">
        <v>1</v>
      </c>
      <c r="K6693" s="2" t="str">
        <f t="shared" si="312"/>
        <v>709</v>
      </c>
      <c r="L6693" s="2" t="str">
        <f t="shared" si="313"/>
        <v>011</v>
      </c>
      <c r="M6693" s="2" t="str">
        <f t="shared" si="314"/>
        <v>211</v>
      </c>
    </row>
    <row r="6694" spans="2:13" x14ac:dyDescent="0.25">
      <c r="B6694" s="2" t="s">
        <v>14632</v>
      </c>
      <c r="C6694" s="2" t="s">
        <v>14633</v>
      </c>
      <c r="D6694" s="6" t="str">
        <f>+_xlfn.CONCAT(Table13456[[#This Row],[phase1]],Table13456[[#This Row],[phase2]],Table13456[[#This Row],[phase3]],Table13456[[#This Row],[phase4]])</f>
        <v>1709011222</v>
      </c>
      <c r="E6694" s="2" t="str">
        <f>+Table13456[[#This Row],[DESCRIPTION]]</f>
        <v>TRAFFIC STRIPE-TWO REACTIVE COMPONENTS, STANDARD, YELLOW, SOLID, 8"</v>
      </c>
      <c r="F6694" s="2" t="str">
        <f>+LEFT(Table13456[[#This Row],[PAY ITEM]],1)</f>
        <v>0</v>
      </c>
      <c r="G6694" s="2" t="str">
        <f>IF(Table13456[[#This Row],[first]]="0",SUBSTITUTE(TRIM(MID(B6694, 2, 3))," ","0"),SUBSTITUTE(TRIM(MID(B6694, 1, 3))," ","0"))</f>
        <v>709</v>
      </c>
      <c r="H6694" s="2" t="str">
        <f>IF(Table13456[[#This Row],[first]]="0",SUBSTITUTE(TRIM(MID(B6694, 5, 3))," ","0"),SUBSTITUTE(TRIM(MID(B6694, 4, 3))," ","0"))</f>
        <v>11</v>
      </c>
      <c r="I6694" s="2" t="str">
        <f>IF(Table13456[[#This Row],[first]]="0",SUBSTITUTE(TRIM(MID(B6694, 8, 3))," ","0"),SUBSTITUTE(TRIM(MID(B6694, 7, 3))," ","0"))</f>
        <v>222</v>
      </c>
      <c r="J6694" s="2">
        <v>1</v>
      </c>
      <c r="K6694" s="2" t="str">
        <f t="shared" si="312"/>
        <v>709</v>
      </c>
      <c r="L6694" s="2" t="str">
        <f t="shared" si="313"/>
        <v>011</v>
      </c>
      <c r="M6694" s="2" t="str">
        <f t="shared" si="314"/>
        <v>222</v>
      </c>
    </row>
    <row r="6695" spans="2:13" x14ac:dyDescent="0.25">
      <c r="B6695" s="2" t="s">
        <v>14634</v>
      </c>
      <c r="C6695" s="2" t="s">
        <v>14635</v>
      </c>
      <c r="D6695" s="6" t="str">
        <f>+_xlfn.CONCAT(Table13456[[#This Row],[phase1]],Table13456[[#This Row],[phase2]],Table13456[[#This Row],[phase3]],Table13456[[#This Row],[phase4]])</f>
        <v>1709011224</v>
      </c>
      <c r="E6695" s="2" t="str">
        <f>+Table13456[[#This Row],[DESCRIPTION]]</f>
        <v>TRAFFIC STRIPE-TWO REACTIVE COMPONENTS, STANDARD, YELLOW, SOLID, 18"</v>
      </c>
      <c r="F6695" s="2" t="str">
        <f>+LEFT(Table13456[[#This Row],[PAY ITEM]],1)</f>
        <v>0</v>
      </c>
      <c r="G6695" s="2" t="str">
        <f>IF(Table13456[[#This Row],[first]]="0",SUBSTITUTE(TRIM(MID(B6695, 2, 3))," ","0"),SUBSTITUTE(TRIM(MID(B6695, 1, 3))," ","0"))</f>
        <v>709</v>
      </c>
      <c r="H6695" s="2" t="str">
        <f>IF(Table13456[[#This Row],[first]]="0",SUBSTITUTE(TRIM(MID(B6695, 5, 3))," ","0"),SUBSTITUTE(TRIM(MID(B6695, 4, 3))," ","0"))</f>
        <v>11</v>
      </c>
      <c r="I6695" s="2" t="str">
        <f>IF(Table13456[[#This Row],[first]]="0",SUBSTITUTE(TRIM(MID(B6695, 8, 3))," ","0"),SUBSTITUTE(TRIM(MID(B6695, 7, 3))," ","0"))</f>
        <v>224</v>
      </c>
      <c r="J6695" s="2">
        <v>1</v>
      </c>
      <c r="K6695" s="2" t="str">
        <f t="shared" si="312"/>
        <v>709</v>
      </c>
      <c r="L6695" s="2" t="str">
        <f t="shared" si="313"/>
        <v>011</v>
      </c>
      <c r="M6695" s="2" t="str">
        <f t="shared" si="314"/>
        <v>224</v>
      </c>
    </row>
    <row r="6696" spans="2:13" x14ac:dyDescent="0.25">
      <c r="B6696" s="2" t="s">
        <v>14636</v>
      </c>
      <c r="C6696" s="2" t="s">
        <v>14637</v>
      </c>
      <c r="D6696" s="6" t="str">
        <f>+_xlfn.CONCAT(Table13456[[#This Row],[phase1]],Table13456[[#This Row],[phase2]],Table13456[[#This Row],[phase3]],Table13456[[#This Row],[phase4]])</f>
        <v>1709011241</v>
      </c>
      <c r="E6696" s="2" t="str">
        <f>+Table13456[[#This Row],[DESCRIPTION]]</f>
        <v>TRAFFIC STRIPE-TWO REACTIVE COMPONENTS, STANDARD,  YELLOW, 2'-4' DOTTED GUIDE/6'-10' GAP EXTENSION LINE, 6"</v>
      </c>
      <c r="F6696" s="2" t="str">
        <f>+LEFT(Table13456[[#This Row],[PAY ITEM]],1)</f>
        <v>0</v>
      </c>
      <c r="G6696" s="2" t="str">
        <f>IF(Table13456[[#This Row],[first]]="0",SUBSTITUTE(TRIM(MID(B6696, 2, 3))," ","0"),SUBSTITUTE(TRIM(MID(B6696, 1, 3))," ","0"))</f>
        <v>709</v>
      </c>
      <c r="H6696" s="2" t="str">
        <f>IF(Table13456[[#This Row],[first]]="0",SUBSTITUTE(TRIM(MID(B6696, 5, 3))," ","0"),SUBSTITUTE(TRIM(MID(B6696, 4, 3))," ","0"))</f>
        <v>11</v>
      </c>
      <c r="I6696" s="2" t="str">
        <f>IF(Table13456[[#This Row],[first]]="0",SUBSTITUTE(TRIM(MID(B6696, 8, 3))," ","0"),SUBSTITUTE(TRIM(MID(B6696, 7, 3))," ","0"))</f>
        <v>241</v>
      </c>
      <c r="J6696" s="2">
        <v>1</v>
      </c>
      <c r="K6696" s="2" t="str">
        <f t="shared" si="312"/>
        <v>709</v>
      </c>
      <c r="L6696" s="2" t="str">
        <f t="shared" si="313"/>
        <v>011</v>
      </c>
      <c r="M6696" s="2" t="str">
        <f t="shared" si="314"/>
        <v>241</v>
      </c>
    </row>
    <row r="6697" spans="2:13" x14ac:dyDescent="0.25">
      <c r="B6697" s="2" t="s">
        <v>14638</v>
      </c>
      <c r="C6697" s="2" t="s">
        <v>14639</v>
      </c>
      <c r="D6697" s="6" t="str">
        <f>+_xlfn.CONCAT(Table13456[[#This Row],[phase1]],Table13456[[#This Row],[phase2]],Table13456[[#This Row],[phase3]],Table13456[[#This Row],[phase4]])</f>
        <v>1709011251</v>
      </c>
      <c r="E6697" s="2" t="str">
        <f>+Table13456[[#This Row],[DESCRIPTION]]</f>
        <v>TRAFFIC STRIPE-TWO REACTIVE COMPONENTS, STANDARD, YELLOW, DOTTED/GUIDELINE/6-10 GAP EXTENSION, 6"</v>
      </c>
      <c r="F6697" s="2" t="str">
        <f>+LEFT(Table13456[[#This Row],[PAY ITEM]],1)</f>
        <v>0</v>
      </c>
      <c r="G6697" s="2" t="str">
        <f>IF(Table13456[[#This Row],[first]]="0",SUBSTITUTE(TRIM(MID(B6697, 2, 3))," ","0"),SUBSTITUTE(TRIM(MID(B6697, 1, 3))," ","0"))</f>
        <v>709</v>
      </c>
      <c r="H6697" s="2" t="str">
        <f>IF(Table13456[[#This Row],[first]]="0",SUBSTITUTE(TRIM(MID(B6697, 5, 3))," ","0"),SUBSTITUTE(TRIM(MID(B6697, 4, 3))," ","0"))</f>
        <v>11</v>
      </c>
      <c r="I6697" s="2" t="str">
        <f>IF(Table13456[[#This Row],[first]]="0",SUBSTITUTE(TRIM(MID(B6697, 8, 3))," ","0"),SUBSTITUTE(TRIM(MID(B6697, 7, 3))," ","0"))</f>
        <v>251</v>
      </c>
      <c r="J6697" s="2">
        <v>1</v>
      </c>
      <c r="K6697" s="2" t="str">
        <f t="shared" si="312"/>
        <v>709</v>
      </c>
      <c r="L6697" s="2" t="str">
        <f t="shared" si="313"/>
        <v>011</v>
      </c>
      <c r="M6697" s="2" t="str">
        <f t="shared" si="314"/>
        <v>251</v>
      </c>
    </row>
    <row r="6698" spans="2:13" x14ac:dyDescent="0.25">
      <c r="B6698" s="2" t="s">
        <v>4199</v>
      </c>
      <c r="C6698" s="2" t="s">
        <v>14640</v>
      </c>
      <c r="D6698" s="6" t="str">
        <f>+_xlfn.CONCAT(Table13456[[#This Row],[phase1]],Table13456[[#This Row],[phase2]],Table13456[[#This Row],[phase3]],Table13456[[#This Row],[phase4]])</f>
        <v>1709012101</v>
      </c>
      <c r="E6698" s="2" t="str">
        <f>+Table13456[[#This Row],[DESCRIPTION]]</f>
        <v>TRAFFIC STRIPE-TWO REACTIVE COMPONENTS, STANDARD,  WHITE, SOLID, 6", PROJECT 441998-2-52-15</v>
      </c>
      <c r="F6698" s="2" t="str">
        <f>+LEFT(Table13456[[#This Row],[PAY ITEM]],1)</f>
        <v>0</v>
      </c>
      <c r="G6698" s="2" t="str">
        <f>IF(Table13456[[#This Row],[first]]="0",SUBSTITUTE(TRIM(MID(B6698, 2, 3))," ","0"),SUBSTITUTE(TRIM(MID(B6698, 1, 3))," ","0"))</f>
        <v>709</v>
      </c>
      <c r="H6698" s="2" t="str">
        <f>IF(Table13456[[#This Row],[first]]="0",SUBSTITUTE(TRIM(MID(B6698, 5, 3))," ","0"),SUBSTITUTE(TRIM(MID(B6698, 4, 3))," ","0"))</f>
        <v>12</v>
      </c>
      <c r="I6698" s="2" t="str">
        <f>IF(Table13456[[#This Row],[first]]="0",SUBSTITUTE(TRIM(MID(B6698, 8, 3))," ","0"),SUBSTITUTE(TRIM(MID(B6698, 7, 3))," ","0"))</f>
        <v>101</v>
      </c>
      <c r="J6698" s="2">
        <v>1</v>
      </c>
      <c r="K6698" s="2" t="str">
        <f t="shared" si="312"/>
        <v>709</v>
      </c>
      <c r="L6698" s="2" t="str">
        <f t="shared" si="313"/>
        <v>012</v>
      </c>
      <c r="M6698" s="2" t="str">
        <f t="shared" si="314"/>
        <v>101</v>
      </c>
    </row>
    <row r="6699" spans="2:13" x14ac:dyDescent="0.25">
      <c r="B6699" s="2" t="s">
        <v>4200</v>
      </c>
      <c r="C6699" s="2" t="s">
        <v>14641</v>
      </c>
      <c r="D6699" s="6" t="str">
        <f>+_xlfn.CONCAT(Table13456[[#This Row],[phase1]],Table13456[[#This Row],[phase2]],Table13456[[#This Row],[phase3]],Table13456[[#This Row],[phase4]])</f>
        <v>1709012102</v>
      </c>
      <c r="E6699" s="2" t="str">
        <f>+Table13456[[#This Row],[DESCRIPTION]]</f>
        <v>TRAFFIC STRIPE-TWO REACTIVE COMPONENTS, STANDARD,  WHITE, SOLID, 8", PROJECT 441998-2-52-15</v>
      </c>
      <c r="F6699" s="2" t="str">
        <f>+LEFT(Table13456[[#This Row],[PAY ITEM]],1)</f>
        <v>0</v>
      </c>
      <c r="G6699" s="2" t="str">
        <f>IF(Table13456[[#This Row],[first]]="0",SUBSTITUTE(TRIM(MID(B6699, 2, 3))," ","0"),SUBSTITUTE(TRIM(MID(B6699, 1, 3))," ","0"))</f>
        <v>709</v>
      </c>
      <c r="H6699" s="2" t="str">
        <f>IF(Table13456[[#This Row],[first]]="0",SUBSTITUTE(TRIM(MID(B6699, 5, 3))," ","0"),SUBSTITUTE(TRIM(MID(B6699, 4, 3))," ","0"))</f>
        <v>12</v>
      </c>
      <c r="I6699" s="2" t="str">
        <f>IF(Table13456[[#This Row],[first]]="0",SUBSTITUTE(TRIM(MID(B6699, 8, 3))," ","0"),SUBSTITUTE(TRIM(MID(B6699, 7, 3))," ","0"))</f>
        <v>102</v>
      </c>
      <c r="J6699" s="2">
        <v>1</v>
      </c>
      <c r="K6699" s="2" t="str">
        <f t="shared" si="312"/>
        <v>709</v>
      </c>
      <c r="L6699" s="2" t="str">
        <f t="shared" si="313"/>
        <v>012</v>
      </c>
      <c r="M6699" s="2" t="str">
        <f t="shared" si="314"/>
        <v>102</v>
      </c>
    </row>
    <row r="6700" spans="2:13" x14ac:dyDescent="0.25">
      <c r="B6700" s="2" t="s">
        <v>4201</v>
      </c>
      <c r="C6700" s="2" t="s">
        <v>14642</v>
      </c>
      <c r="D6700" s="6" t="str">
        <f>+_xlfn.CONCAT(Table13456[[#This Row],[phase1]],Table13456[[#This Row],[phase2]],Table13456[[#This Row],[phase3]],Table13456[[#This Row],[phase4]])</f>
        <v>1709012103</v>
      </c>
      <c r="E6700" s="2" t="str">
        <f>+Table13456[[#This Row],[DESCRIPTION]]</f>
        <v>TRAFFIC STRIPE-TWO REACTIVE COMPONENTS, STANDARD,  WHITE, SOLID, 12" FOR CROSSWALK, PROJECT 441998-2-52-15</v>
      </c>
      <c r="F6700" s="2" t="str">
        <f>+LEFT(Table13456[[#This Row],[PAY ITEM]],1)</f>
        <v>0</v>
      </c>
      <c r="G6700" s="2" t="str">
        <f>IF(Table13456[[#This Row],[first]]="0",SUBSTITUTE(TRIM(MID(B6700, 2, 3))," ","0"),SUBSTITUTE(TRIM(MID(B6700, 1, 3))," ","0"))</f>
        <v>709</v>
      </c>
      <c r="H6700" s="2" t="str">
        <f>IF(Table13456[[#This Row],[first]]="0",SUBSTITUTE(TRIM(MID(B6700, 5, 3))," ","0"),SUBSTITUTE(TRIM(MID(B6700, 4, 3))," ","0"))</f>
        <v>12</v>
      </c>
      <c r="I6700" s="2" t="str">
        <f>IF(Table13456[[#This Row],[first]]="0",SUBSTITUTE(TRIM(MID(B6700, 8, 3))," ","0"),SUBSTITUTE(TRIM(MID(B6700, 7, 3))," ","0"))</f>
        <v>103</v>
      </c>
      <c r="J6700" s="2">
        <v>1</v>
      </c>
      <c r="K6700" s="2" t="str">
        <f t="shared" si="312"/>
        <v>709</v>
      </c>
      <c r="L6700" s="2" t="str">
        <f t="shared" si="313"/>
        <v>012</v>
      </c>
      <c r="M6700" s="2" t="str">
        <f t="shared" si="314"/>
        <v>103</v>
      </c>
    </row>
    <row r="6701" spans="2:13" x14ac:dyDescent="0.25">
      <c r="B6701" s="2" t="s">
        <v>4202</v>
      </c>
      <c r="C6701" s="2" t="s">
        <v>14643</v>
      </c>
      <c r="D6701" s="6" t="str">
        <f>+_xlfn.CONCAT(Table13456[[#This Row],[phase1]],Table13456[[#This Row],[phase2]],Table13456[[#This Row],[phase3]],Table13456[[#This Row],[phase4]])</f>
        <v>1709012104</v>
      </c>
      <c r="E6701" s="2" t="str">
        <f>+Table13456[[#This Row],[DESCRIPTION]]</f>
        <v>TRAFFIC STRIPE-TWO REACTIVE COMPONENTS, STANDARD,  WHITE, SOLID, 18" FOR DIAGONAL OR CHEVRON, PROJECT 441998-2-52-15</v>
      </c>
      <c r="F6701" s="2" t="str">
        <f>+LEFT(Table13456[[#This Row],[PAY ITEM]],1)</f>
        <v>0</v>
      </c>
      <c r="G6701" s="2" t="str">
        <f>IF(Table13456[[#This Row],[first]]="0",SUBSTITUTE(TRIM(MID(B6701, 2, 3))," ","0"),SUBSTITUTE(TRIM(MID(B6701, 1, 3))," ","0"))</f>
        <v>709</v>
      </c>
      <c r="H6701" s="2" t="str">
        <f>IF(Table13456[[#This Row],[first]]="0",SUBSTITUTE(TRIM(MID(B6701, 5, 3))," ","0"),SUBSTITUTE(TRIM(MID(B6701, 4, 3))," ","0"))</f>
        <v>12</v>
      </c>
      <c r="I6701" s="2" t="str">
        <f>IF(Table13456[[#This Row],[first]]="0",SUBSTITUTE(TRIM(MID(B6701, 8, 3))," ","0"),SUBSTITUTE(TRIM(MID(B6701, 7, 3))," ","0"))</f>
        <v>104</v>
      </c>
      <c r="J6701" s="2">
        <v>1</v>
      </c>
      <c r="K6701" s="2" t="str">
        <f t="shared" si="312"/>
        <v>709</v>
      </c>
      <c r="L6701" s="2" t="str">
        <f t="shared" si="313"/>
        <v>012</v>
      </c>
      <c r="M6701" s="2" t="str">
        <f t="shared" si="314"/>
        <v>104</v>
      </c>
    </row>
    <row r="6702" spans="2:13" x14ac:dyDescent="0.25">
      <c r="B6702" s="2" t="s">
        <v>4203</v>
      </c>
      <c r="C6702" s="2" t="s">
        <v>14644</v>
      </c>
      <c r="D6702" s="6" t="str">
        <f>+_xlfn.CONCAT(Table13456[[#This Row],[phase1]],Table13456[[#This Row],[phase2]],Table13456[[#This Row],[phase3]],Table13456[[#This Row],[phase4]])</f>
        <v>1709012105</v>
      </c>
      <c r="E6702" s="2" t="str">
        <f>+Table13456[[#This Row],[DESCRIPTION]]</f>
        <v>TRAFFIC STRIPE-TWO REACTIVE COMPONENTS, STANDARD,  WHITE, SOLID, 24" FOR CROSSWALK, PROJECT 441998-2-52-15</v>
      </c>
      <c r="F6702" s="2" t="str">
        <f>+LEFT(Table13456[[#This Row],[PAY ITEM]],1)</f>
        <v>0</v>
      </c>
      <c r="G6702" s="2" t="str">
        <f>IF(Table13456[[#This Row],[first]]="0",SUBSTITUTE(TRIM(MID(B6702, 2, 3))," ","0"),SUBSTITUTE(TRIM(MID(B6702, 1, 3))," ","0"))</f>
        <v>709</v>
      </c>
      <c r="H6702" s="2" t="str">
        <f>IF(Table13456[[#This Row],[first]]="0",SUBSTITUTE(TRIM(MID(B6702, 5, 3))," ","0"),SUBSTITUTE(TRIM(MID(B6702, 4, 3))," ","0"))</f>
        <v>12</v>
      </c>
      <c r="I6702" s="2" t="str">
        <f>IF(Table13456[[#This Row],[first]]="0",SUBSTITUTE(TRIM(MID(B6702, 8, 3))," ","0"),SUBSTITUTE(TRIM(MID(B6702, 7, 3))," ","0"))</f>
        <v>105</v>
      </c>
      <c r="J6702" s="2">
        <v>1</v>
      </c>
      <c r="K6702" s="2" t="str">
        <f t="shared" si="312"/>
        <v>709</v>
      </c>
      <c r="L6702" s="2" t="str">
        <f t="shared" si="313"/>
        <v>012</v>
      </c>
      <c r="M6702" s="2" t="str">
        <f t="shared" si="314"/>
        <v>105</v>
      </c>
    </row>
    <row r="6703" spans="2:13" x14ac:dyDescent="0.25">
      <c r="B6703" s="2" t="s">
        <v>4204</v>
      </c>
      <c r="C6703" s="2" t="s">
        <v>14645</v>
      </c>
      <c r="D6703" s="6" t="str">
        <f>+_xlfn.CONCAT(Table13456[[#This Row],[phase1]],Table13456[[#This Row],[phase2]],Table13456[[#This Row],[phase3]],Table13456[[#This Row],[phase4]])</f>
        <v>1709012106</v>
      </c>
      <c r="E6703" s="2" t="str">
        <f>+Table13456[[#This Row],[DESCRIPTION]]</f>
        <v>TRAFFIC STRIPE-TWO REACTIVE COMPONENTS, STANDARD,  WHITE, SKIP, 6", PROJECT 441998-2-52-15</v>
      </c>
      <c r="F6703" s="2" t="str">
        <f>+LEFT(Table13456[[#This Row],[PAY ITEM]],1)</f>
        <v>0</v>
      </c>
      <c r="G6703" s="2" t="str">
        <f>IF(Table13456[[#This Row],[first]]="0",SUBSTITUTE(TRIM(MID(B6703, 2, 3))," ","0"),SUBSTITUTE(TRIM(MID(B6703, 1, 3))," ","0"))</f>
        <v>709</v>
      </c>
      <c r="H6703" s="2" t="str">
        <f>IF(Table13456[[#This Row],[first]]="0",SUBSTITUTE(TRIM(MID(B6703, 5, 3))," ","0"),SUBSTITUTE(TRIM(MID(B6703, 4, 3))," ","0"))</f>
        <v>12</v>
      </c>
      <c r="I6703" s="2" t="str">
        <f>IF(Table13456[[#This Row],[first]]="0",SUBSTITUTE(TRIM(MID(B6703, 8, 3))," ","0"),SUBSTITUTE(TRIM(MID(B6703, 7, 3))," ","0"))</f>
        <v>106</v>
      </c>
      <c r="J6703" s="2">
        <v>1</v>
      </c>
      <c r="K6703" s="2" t="str">
        <f t="shared" si="312"/>
        <v>709</v>
      </c>
      <c r="L6703" s="2" t="str">
        <f t="shared" si="313"/>
        <v>012</v>
      </c>
      <c r="M6703" s="2" t="str">
        <f t="shared" si="314"/>
        <v>106</v>
      </c>
    </row>
    <row r="6704" spans="2:13" x14ac:dyDescent="0.25">
      <c r="B6704" s="2" t="s">
        <v>4205</v>
      </c>
      <c r="C6704" s="2" t="s">
        <v>14646</v>
      </c>
      <c r="D6704" s="6" t="str">
        <f>+_xlfn.CONCAT(Table13456[[#This Row],[phase1]],Table13456[[#This Row],[phase2]],Table13456[[#This Row],[phase3]],Table13456[[#This Row],[phase4]])</f>
        <v>1709012107</v>
      </c>
      <c r="E6704" s="2" t="str">
        <f>+Table13456[[#This Row],[DESCRIPTION]]</f>
        <v>TRAFFIC STRIPE-TWO REACTIVE COMPONENTS, STANDARD,  YELLOW, SOLID, 6", PROJECT 441998-2-52-15</v>
      </c>
      <c r="F6704" s="2" t="str">
        <f>+LEFT(Table13456[[#This Row],[PAY ITEM]],1)</f>
        <v>0</v>
      </c>
      <c r="G6704" s="2" t="str">
        <f>IF(Table13456[[#This Row],[first]]="0",SUBSTITUTE(TRIM(MID(B6704, 2, 3))," ","0"),SUBSTITUTE(TRIM(MID(B6704, 1, 3))," ","0"))</f>
        <v>709</v>
      </c>
      <c r="H6704" s="2" t="str">
        <f>IF(Table13456[[#This Row],[first]]="0",SUBSTITUTE(TRIM(MID(B6704, 5, 3))," ","0"),SUBSTITUTE(TRIM(MID(B6704, 4, 3))," ","0"))</f>
        <v>12</v>
      </c>
      <c r="I6704" s="2" t="str">
        <f>IF(Table13456[[#This Row],[first]]="0",SUBSTITUTE(TRIM(MID(B6704, 8, 3))," ","0"),SUBSTITUTE(TRIM(MID(B6704, 7, 3))," ","0"))</f>
        <v>107</v>
      </c>
      <c r="J6704" s="2">
        <v>1</v>
      </c>
      <c r="K6704" s="2" t="str">
        <f t="shared" si="312"/>
        <v>709</v>
      </c>
      <c r="L6704" s="2" t="str">
        <f t="shared" si="313"/>
        <v>012</v>
      </c>
      <c r="M6704" s="2" t="str">
        <f t="shared" si="314"/>
        <v>107</v>
      </c>
    </row>
    <row r="6705" spans="2:13" x14ac:dyDescent="0.25">
      <c r="B6705" s="2" t="s">
        <v>4206</v>
      </c>
      <c r="C6705" s="2" t="s">
        <v>14647</v>
      </c>
      <c r="D6705" s="6" t="str">
        <f>+_xlfn.CONCAT(Table13456[[#This Row],[phase1]],Table13456[[#This Row],[phase2]],Table13456[[#This Row],[phase3]],Table13456[[#This Row],[phase4]])</f>
        <v>1709012108</v>
      </c>
      <c r="E6705" s="2" t="str">
        <f>+Table13456[[#This Row],[DESCRIPTION]]</f>
        <v>TRAFFIC STRIPE-TWO REACTIVE COMPONENTS, STANDARD,  YELLOW, SOLID 8" FOR INTERCH &amp; URBAN ISLAND, PROJECT 441998-2-52-15</v>
      </c>
      <c r="F6705" s="2" t="str">
        <f>+LEFT(Table13456[[#This Row],[PAY ITEM]],1)</f>
        <v>0</v>
      </c>
      <c r="G6705" s="2" t="str">
        <f>IF(Table13456[[#This Row],[first]]="0",SUBSTITUTE(TRIM(MID(B6705, 2, 3))," ","0"),SUBSTITUTE(TRIM(MID(B6705, 1, 3))," ","0"))</f>
        <v>709</v>
      </c>
      <c r="H6705" s="2" t="str">
        <f>IF(Table13456[[#This Row],[first]]="0",SUBSTITUTE(TRIM(MID(B6705, 5, 3))," ","0"),SUBSTITUTE(TRIM(MID(B6705, 4, 3))," ","0"))</f>
        <v>12</v>
      </c>
      <c r="I6705" s="2" t="str">
        <f>IF(Table13456[[#This Row],[first]]="0",SUBSTITUTE(TRIM(MID(B6705, 8, 3))," ","0"),SUBSTITUTE(TRIM(MID(B6705, 7, 3))," ","0"))</f>
        <v>108</v>
      </c>
      <c r="J6705" s="2">
        <v>1</v>
      </c>
      <c r="K6705" s="2" t="str">
        <f t="shared" si="312"/>
        <v>709</v>
      </c>
      <c r="L6705" s="2" t="str">
        <f t="shared" si="313"/>
        <v>012</v>
      </c>
      <c r="M6705" s="2" t="str">
        <f t="shared" si="314"/>
        <v>108</v>
      </c>
    </row>
    <row r="6706" spans="2:13" x14ac:dyDescent="0.25">
      <c r="B6706" s="2" t="s">
        <v>4207</v>
      </c>
      <c r="C6706" s="2" t="s">
        <v>14648</v>
      </c>
      <c r="D6706" s="6" t="str">
        <f>+_xlfn.CONCAT(Table13456[[#This Row],[phase1]],Table13456[[#This Row],[phase2]],Table13456[[#This Row],[phase3]],Table13456[[#This Row],[phase4]])</f>
        <v>1709012109</v>
      </c>
      <c r="E6706" s="2" t="str">
        <f>+Table13456[[#This Row],[DESCRIPTION]]</f>
        <v>TRAFFIC STRIPE-TWO REACTIVE COMPONENTS, STANDARD,  YELLOW, SOLID, 18" FOR DIAGONAL OR CHEVRON, PROJECT 441998-2-52-15</v>
      </c>
      <c r="F6706" s="2" t="str">
        <f>+LEFT(Table13456[[#This Row],[PAY ITEM]],1)</f>
        <v>0</v>
      </c>
      <c r="G6706" s="2" t="str">
        <f>IF(Table13456[[#This Row],[first]]="0",SUBSTITUTE(TRIM(MID(B6706, 2, 3))," ","0"),SUBSTITUTE(TRIM(MID(B6706, 1, 3))," ","0"))</f>
        <v>709</v>
      </c>
      <c r="H6706" s="2" t="str">
        <f>IF(Table13456[[#This Row],[first]]="0",SUBSTITUTE(TRIM(MID(B6706, 5, 3))," ","0"),SUBSTITUTE(TRIM(MID(B6706, 4, 3))," ","0"))</f>
        <v>12</v>
      </c>
      <c r="I6706" s="2" t="str">
        <f>IF(Table13456[[#This Row],[first]]="0",SUBSTITUTE(TRIM(MID(B6706, 8, 3))," ","0"),SUBSTITUTE(TRIM(MID(B6706, 7, 3))," ","0"))</f>
        <v>109</v>
      </c>
      <c r="J6706" s="2">
        <v>1</v>
      </c>
      <c r="K6706" s="2" t="str">
        <f t="shared" si="312"/>
        <v>709</v>
      </c>
      <c r="L6706" s="2" t="str">
        <f t="shared" si="313"/>
        <v>012</v>
      </c>
      <c r="M6706" s="2" t="str">
        <f t="shared" si="314"/>
        <v>109</v>
      </c>
    </row>
    <row r="6707" spans="2:13" x14ac:dyDescent="0.25">
      <c r="B6707" s="2" t="s">
        <v>4518</v>
      </c>
      <c r="C6707" s="2" t="s">
        <v>14649</v>
      </c>
      <c r="D6707" s="6" t="str">
        <f>+_xlfn.CONCAT(Table13456[[#This Row],[phase1]],Table13456[[#This Row],[phase2]],Table13456[[#This Row],[phase3]],Table13456[[#This Row],[phase4]])</f>
        <v>1709012110</v>
      </c>
      <c r="E6707" s="2" t="str">
        <f>+Table13456[[#This Row],[DESCRIPTION]]</f>
        <v>TRAFFIC STRIPE-TWO REACTIVE COMPONENTS, STANDARD,  WHITE, SOLID, 6", PROJECT 441997-2-52-15</v>
      </c>
      <c r="F6707" s="2" t="str">
        <f>+LEFT(Table13456[[#This Row],[PAY ITEM]],1)</f>
        <v>0</v>
      </c>
      <c r="G6707" s="2" t="str">
        <f>IF(Table13456[[#This Row],[first]]="0",SUBSTITUTE(TRIM(MID(B6707, 2, 3))," ","0"),SUBSTITUTE(TRIM(MID(B6707, 1, 3))," ","0"))</f>
        <v>709</v>
      </c>
      <c r="H6707" s="2" t="str">
        <f>IF(Table13456[[#This Row],[first]]="0",SUBSTITUTE(TRIM(MID(B6707, 5, 3))," ","0"),SUBSTITUTE(TRIM(MID(B6707, 4, 3))," ","0"))</f>
        <v>12</v>
      </c>
      <c r="I6707" s="2" t="str">
        <f>IF(Table13456[[#This Row],[first]]="0",SUBSTITUTE(TRIM(MID(B6707, 8, 3))," ","0"),SUBSTITUTE(TRIM(MID(B6707, 7, 3))," ","0"))</f>
        <v>110</v>
      </c>
      <c r="J6707" s="2">
        <v>1</v>
      </c>
      <c r="K6707" s="2" t="str">
        <f t="shared" si="312"/>
        <v>709</v>
      </c>
      <c r="L6707" s="2" t="str">
        <f t="shared" si="313"/>
        <v>012</v>
      </c>
      <c r="M6707" s="2" t="str">
        <f t="shared" si="314"/>
        <v>110</v>
      </c>
    </row>
    <row r="6708" spans="2:13" x14ac:dyDescent="0.25">
      <c r="B6708" s="2" t="s">
        <v>4519</v>
      </c>
      <c r="C6708" s="2" t="s">
        <v>14650</v>
      </c>
      <c r="D6708" s="6" t="str">
        <f>+_xlfn.CONCAT(Table13456[[#This Row],[phase1]],Table13456[[#This Row],[phase2]],Table13456[[#This Row],[phase3]],Table13456[[#This Row],[phase4]])</f>
        <v>1709012111</v>
      </c>
      <c r="E6708" s="2" t="str">
        <f>+Table13456[[#This Row],[DESCRIPTION]]</f>
        <v>TRAFFIC STRIPE-TWO REACTIVE COMPONENTS, STANDARD,  WHITE, SOLID, 8", PROJECT 441997-2-52-15</v>
      </c>
      <c r="F6708" s="2" t="str">
        <f>+LEFT(Table13456[[#This Row],[PAY ITEM]],1)</f>
        <v>0</v>
      </c>
      <c r="G6708" s="2" t="str">
        <f>IF(Table13456[[#This Row],[first]]="0",SUBSTITUTE(TRIM(MID(B6708, 2, 3))," ","0"),SUBSTITUTE(TRIM(MID(B6708, 1, 3))," ","0"))</f>
        <v>709</v>
      </c>
      <c r="H6708" s="2" t="str">
        <f>IF(Table13456[[#This Row],[first]]="0",SUBSTITUTE(TRIM(MID(B6708, 5, 3))," ","0"),SUBSTITUTE(TRIM(MID(B6708, 4, 3))," ","0"))</f>
        <v>12</v>
      </c>
      <c r="I6708" s="2" t="str">
        <f>IF(Table13456[[#This Row],[first]]="0",SUBSTITUTE(TRIM(MID(B6708, 8, 3))," ","0"),SUBSTITUTE(TRIM(MID(B6708, 7, 3))," ","0"))</f>
        <v>111</v>
      </c>
      <c r="J6708" s="2">
        <v>1</v>
      </c>
      <c r="K6708" s="2" t="str">
        <f t="shared" si="312"/>
        <v>709</v>
      </c>
      <c r="L6708" s="2" t="str">
        <f t="shared" si="313"/>
        <v>012</v>
      </c>
      <c r="M6708" s="2" t="str">
        <f t="shared" si="314"/>
        <v>111</v>
      </c>
    </row>
    <row r="6709" spans="2:13" x14ac:dyDescent="0.25">
      <c r="B6709" s="2" t="s">
        <v>4520</v>
      </c>
      <c r="C6709" s="2" t="s">
        <v>14651</v>
      </c>
      <c r="D6709" s="6" t="str">
        <f>+_xlfn.CONCAT(Table13456[[#This Row],[phase1]],Table13456[[#This Row],[phase2]],Table13456[[#This Row],[phase3]],Table13456[[#This Row],[phase4]])</f>
        <v>1709012112</v>
      </c>
      <c r="E6709" s="2" t="str">
        <f>+Table13456[[#This Row],[DESCRIPTION]]</f>
        <v>TRAFFIC STRIPE-TWO REACTIVE COMPONENTS, STANDARD,  WHITE, SOLID, 12" FOR CROSSWALK, PROJECT 441997-2-52-15</v>
      </c>
      <c r="F6709" s="2" t="str">
        <f>+LEFT(Table13456[[#This Row],[PAY ITEM]],1)</f>
        <v>0</v>
      </c>
      <c r="G6709" s="2" t="str">
        <f>IF(Table13456[[#This Row],[first]]="0",SUBSTITUTE(TRIM(MID(B6709, 2, 3))," ","0"),SUBSTITUTE(TRIM(MID(B6709, 1, 3))," ","0"))</f>
        <v>709</v>
      </c>
      <c r="H6709" s="2" t="str">
        <f>IF(Table13456[[#This Row],[first]]="0",SUBSTITUTE(TRIM(MID(B6709, 5, 3))," ","0"),SUBSTITUTE(TRIM(MID(B6709, 4, 3))," ","0"))</f>
        <v>12</v>
      </c>
      <c r="I6709" s="2" t="str">
        <f>IF(Table13456[[#This Row],[first]]="0",SUBSTITUTE(TRIM(MID(B6709, 8, 3))," ","0"),SUBSTITUTE(TRIM(MID(B6709, 7, 3))," ","0"))</f>
        <v>112</v>
      </c>
      <c r="J6709" s="2">
        <v>1</v>
      </c>
      <c r="K6709" s="2" t="str">
        <f t="shared" si="312"/>
        <v>709</v>
      </c>
      <c r="L6709" s="2" t="str">
        <f t="shared" si="313"/>
        <v>012</v>
      </c>
      <c r="M6709" s="2" t="str">
        <f t="shared" si="314"/>
        <v>112</v>
      </c>
    </row>
    <row r="6710" spans="2:13" x14ac:dyDescent="0.25">
      <c r="B6710" s="2" t="s">
        <v>4521</v>
      </c>
      <c r="C6710" s="2" t="s">
        <v>14652</v>
      </c>
      <c r="D6710" s="6" t="str">
        <f>+_xlfn.CONCAT(Table13456[[#This Row],[phase1]],Table13456[[#This Row],[phase2]],Table13456[[#This Row],[phase3]],Table13456[[#This Row],[phase4]])</f>
        <v>1709012113</v>
      </c>
      <c r="E6710" s="2" t="str">
        <f>+Table13456[[#This Row],[DESCRIPTION]]</f>
        <v>TRAFFIC STRIPE-TWO REACTIVE COMPONENTS, STANDARD,  WHITE, SOLID, 18" FOR DIAGONAL OR CHEVRON, PROJECT 441997-2-52-15</v>
      </c>
      <c r="F6710" s="2" t="str">
        <f>+LEFT(Table13456[[#This Row],[PAY ITEM]],1)</f>
        <v>0</v>
      </c>
      <c r="G6710" s="2" t="str">
        <f>IF(Table13456[[#This Row],[first]]="0",SUBSTITUTE(TRIM(MID(B6710, 2, 3))," ","0"),SUBSTITUTE(TRIM(MID(B6710, 1, 3))," ","0"))</f>
        <v>709</v>
      </c>
      <c r="H6710" s="2" t="str">
        <f>IF(Table13456[[#This Row],[first]]="0",SUBSTITUTE(TRIM(MID(B6710, 5, 3))," ","0"),SUBSTITUTE(TRIM(MID(B6710, 4, 3))," ","0"))</f>
        <v>12</v>
      </c>
      <c r="I6710" s="2" t="str">
        <f>IF(Table13456[[#This Row],[first]]="0",SUBSTITUTE(TRIM(MID(B6710, 8, 3))," ","0"),SUBSTITUTE(TRIM(MID(B6710, 7, 3))," ","0"))</f>
        <v>113</v>
      </c>
      <c r="J6710" s="2">
        <v>1</v>
      </c>
      <c r="K6710" s="2" t="str">
        <f t="shared" si="312"/>
        <v>709</v>
      </c>
      <c r="L6710" s="2" t="str">
        <f t="shared" si="313"/>
        <v>012</v>
      </c>
      <c r="M6710" s="2" t="str">
        <f t="shared" si="314"/>
        <v>113</v>
      </c>
    </row>
    <row r="6711" spans="2:13" x14ac:dyDescent="0.25">
      <c r="B6711" s="2" t="s">
        <v>4522</v>
      </c>
      <c r="C6711" s="2" t="s">
        <v>14653</v>
      </c>
      <c r="D6711" s="6" t="str">
        <f>+_xlfn.CONCAT(Table13456[[#This Row],[phase1]],Table13456[[#This Row],[phase2]],Table13456[[#This Row],[phase3]],Table13456[[#This Row],[phase4]])</f>
        <v>1709012114</v>
      </c>
      <c r="E6711" s="2" t="str">
        <f>+Table13456[[#This Row],[DESCRIPTION]]</f>
        <v>TRAFFIC STRIPE-TWO REACTIVE COMPONENTS, STANDARD,  WHITE, SOLID, 24" FOR CROSSWALK, PROJECT 441997-2-52-15</v>
      </c>
      <c r="F6711" s="2" t="str">
        <f>+LEFT(Table13456[[#This Row],[PAY ITEM]],1)</f>
        <v>0</v>
      </c>
      <c r="G6711" s="2" t="str">
        <f>IF(Table13456[[#This Row],[first]]="0",SUBSTITUTE(TRIM(MID(B6711, 2, 3))," ","0"),SUBSTITUTE(TRIM(MID(B6711, 1, 3))," ","0"))</f>
        <v>709</v>
      </c>
      <c r="H6711" s="2" t="str">
        <f>IF(Table13456[[#This Row],[first]]="0",SUBSTITUTE(TRIM(MID(B6711, 5, 3))," ","0"),SUBSTITUTE(TRIM(MID(B6711, 4, 3))," ","0"))</f>
        <v>12</v>
      </c>
      <c r="I6711" s="2" t="str">
        <f>IF(Table13456[[#This Row],[first]]="0",SUBSTITUTE(TRIM(MID(B6711, 8, 3))," ","0"),SUBSTITUTE(TRIM(MID(B6711, 7, 3))," ","0"))</f>
        <v>114</v>
      </c>
      <c r="J6711" s="2">
        <v>1</v>
      </c>
      <c r="K6711" s="2" t="str">
        <f t="shared" si="312"/>
        <v>709</v>
      </c>
      <c r="L6711" s="2" t="str">
        <f t="shared" si="313"/>
        <v>012</v>
      </c>
      <c r="M6711" s="2" t="str">
        <f t="shared" si="314"/>
        <v>114</v>
      </c>
    </row>
    <row r="6712" spans="2:13" x14ac:dyDescent="0.25">
      <c r="B6712" s="2" t="s">
        <v>4523</v>
      </c>
      <c r="C6712" s="2" t="s">
        <v>14654</v>
      </c>
      <c r="D6712" s="6" t="str">
        <f>+_xlfn.CONCAT(Table13456[[#This Row],[phase1]],Table13456[[#This Row],[phase2]],Table13456[[#This Row],[phase3]],Table13456[[#This Row],[phase4]])</f>
        <v>1709012115</v>
      </c>
      <c r="E6712" s="2" t="str">
        <f>+Table13456[[#This Row],[DESCRIPTION]]</f>
        <v>TRAFFIC STRIPE-TWO REACTIVE COMPONENTS, STANDARD,  WHITE, SKIP, 6", PROJECT 441997-2-52-15</v>
      </c>
      <c r="F6712" s="2" t="str">
        <f>+LEFT(Table13456[[#This Row],[PAY ITEM]],1)</f>
        <v>0</v>
      </c>
      <c r="G6712" s="2" t="str">
        <f>IF(Table13456[[#This Row],[first]]="0",SUBSTITUTE(TRIM(MID(B6712, 2, 3))," ","0"),SUBSTITUTE(TRIM(MID(B6712, 1, 3))," ","0"))</f>
        <v>709</v>
      </c>
      <c r="H6712" s="2" t="str">
        <f>IF(Table13456[[#This Row],[first]]="0",SUBSTITUTE(TRIM(MID(B6712, 5, 3))," ","0"),SUBSTITUTE(TRIM(MID(B6712, 4, 3))," ","0"))</f>
        <v>12</v>
      </c>
      <c r="I6712" s="2" t="str">
        <f>IF(Table13456[[#This Row],[first]]="0",SUBSTITUTE(TRIM(MID(B6712, 8, 3))," ","0"),SUBSTITUTE(TRIM(MID(B6712, 7, 3))," ","0"))</f>
        <v>115</v>
      </c>
      <c r="J6712" s="2">
        <v>1</v>
      </c>
      <c r="K6712" s="2" t="str">
        <f t="shared" si="312"/>
        <v>709</v>
      </c>
      <c r="L6712" s="2" t="str">
        <f t="shared" si="313"/>
        <v>012</v>
      </c>
      <c r="M6712" s="2" t="str">
        <f t="shared" si="314"/>
        <v>115</v>
      </c>
    </row>
    <row r="6713" spans="2:13" x14ac:dyDescent="0.25">
      <c r="B6713" s="2" t="s">
        <v>4524</v>
      </c>
      <c r="C6713" s="2" t="s">
        <v>14655</v>
      </c>
      <c r="D6713" s="6" t="str">
        <f>+_xlfn.CONCAT(Table13456[[#This Row],[phase1]],Table13456[[#This Row],[phase2]],Table13456[[#This Row],[phase3]],Table13456[[#This Row],[phase4]])</f>
        <v>1709012116</v>
      </c>
      <c r="E6713" s="2" t="str">
        <f>+Table13456[[#This Row],[DESCRIPTION]]</f>
        <v>TRAFFIC STRIPE-TWO REACTIVE COMPONENTS, STANDARD,  YELLOW, SOLID, 6", PROJECT 441997-2-52-15</v>
      </c>
      <c r="F6713" s="2" t="str">
        <f>+LEFT(Table13456[[#This Row],[PAY ITEM]],1)</f>
        <v>0</v>
      </c>
      <c r="G6713" s="2" t="str">
        <f>IF(Table13456[[#This Row],[first]]="0",SUBSTITUTE(TRIM(MID(B6713, 2, 3))," ","0"),SUBSTITUTE(TRIM(MID(B6713, 1, 3))," ","0"))</f>
        <v>709</v>
      </c>
      <c r="H6713" s="2" t="str">
        <f>IF(Table13456[[#This Row],[first]]="0",SUBSTITUTE(TRIM(MID(B6713, 5, 3))," ","0"),SUBSTITUTE(TRIM(MID(B6713, 4, 3))," ","0"))</f>
        <v>12</v>
      </c>
      <c r="I6713" s="2" t="str">
        <f>IF(Table13456[[#This Row],[first]]="0",SUBSTITUTE(TRIM(MID(B6713, 8, 3))," ","0"),SUBSTITUTE(TRIM(MID(B6713, 7, 3))," ","0"))</f>
        <v>116</v>
      </c>
      <c r="J6713" s="2">
        <v>1</v>
      </c>
      <c r="K6713" s="2" t="str">
        <f t="shared" si="312"/>
        <v>709</v>
      </c>
      <c r="L6713" s="2" t="str">
        <f t="shared" si="313"/>
        <v>012</v>
      </c>
      <c r="M6713" s="2" t="str">
        <f t="shared" si="314"/>
        <v>116</v>
      </c>
    </row>
    <row r="6714" spans="2:13" x14ac:dyDescent="0.25">
      <c r="B6714" s="2" t="s">
        <v>4525</v>
      </c>
      <c r="C6714" s="2" t="s">
        <v>14656</v>
      </c>
      <c r="D6714" s="6" t="str">
        <f>+_xlfn.CONCAT(Table13456[[#This Row],[phase1]],Table13456[[#This Row],[phase2]],Table13456[[#This Row],[phase3]],Table13456[[#This Row],[phase4]])</f>
        <v>1709012117</v>
      </c>
      <c r="E6714" s="2" t="str">
        <f>+Table13456[[#This Row],[DESCRIPTION]]</f>
        <v>TRAFFIC STRIPE-TWO REACTIVE COMPONENTS, STANDARD,  YELLOW, SOLID 8" FOR INTERCH &amp; URBAN ISLAND, PROJECT 441997-2-52-15</v>
      </c>
      <c r="F6714" s="2" t="str">
        <f>+LEFT(Table13456[[#This Row],[PAY ITEM]],1)</f>
        <v>0</v>
      </c>
      <c r="G6714" s="2" t="str">
        <f>IF(Table13456[[#This Row],[first]]="0",SUBSTITUTE(TRIM(MID(B6714, 2, 3))," ","0"),SUBSTITUTE(TRIM(MID(B6714, 1, 3))," ","0"))</f>
        <v>709</v>
      </c>
      <c r="H6714" s="2" t="str">
        <f>IF(Table13456[[#This Row],[first]]="0",SUBSTITUTE(TRIM(MID(B6714, 5, 3))," ","0"),SUBSTITUTE(TRIM(MID(B6714, 4, 3))," ","0"))</f>
        <v>12</v>
      </c>
      <c r="I6714" s="2" t="str">
        <f>IF(Table13456[[#This Row],[first]]="0",SUBSTITUTE(TRIM(MID(B6714, 8, 3))," ","0"),SUBSTITUTE(TRIM(MID(B6714, 7, 3))," ","0"))</f>
        <v>117</v>
      </c>
      <c r="J6714" s="2">
        <v>1</v>
      </c>
      <c r="K6714" s="2" t="str">
        <f t="shared" si="312"/>
        <v>709</v>
      </c>
      <c r="L6714" s="2" t="str">
        <f t="shared" si="313"/>
        <v>012</v>
      </c>
      <c r="M6714" s="2" t="str">
        <f t="shared" si="314"/>
        <v>117</v>
      </c>
    </row>
    <row r="6715" spans="2:13" x14ac:dyDescent="0.25">
      <c r="B6715" s="2" t="s">
        <v>4526</v>
      </c>
      <c r="C6715" s="2" t="s">
        <v>14657</v>
      </c>
      <c r="D6715" s="6" t="str">
        <f>+_xlfn.CONCAT(Table13456[[#This Row],[phase1]],Table13456[[#This Row],[phase2]],Table13456[[#This Row],[phase3]],Table13456[[#This Row],[phase4]])</f>
        <v>1709012118</v>
      </c>
      <c r="E6715" s="2" t="str">
        <f>+Table13456[[#This Row],[DESCRIPTION]]</f>
        <v>TRAFFIC STRIPE-TWO REACTIVE COMPONENTS, STANDARD,  YELLOW, SOLID, 18" FOR DIAGONAL OR CHEVRON, PROJECT 441997-2-52-15</v>
      </c>
      <c r="F6715" s="2" t="str">
        <f>+LEFT(Table13456[[#This Row],[PAY ITEM]],1)</f>
        <v>0</v>
      </c>
      <c r="G6715" s="2" t="str">
        <f>IF(Table13456[[#This Row],[first]]="0",SUBSTITUTE(TRIM(MID(B6715, 2, 3))," ","0"),SUBSTITUTE(TRIM(MID(B6715, 1, 3))," ","0"))</f>
        <v>709</v>
      </c>
      <c r="H6715" s="2" t="str">
        <f>IF(Table13456[[#This Row],[first]]="0",SUBSTITUTE(TRIM(MID(B6715, 5, 3))," ","0"),SUBSTITUTE(TRIM(MID(B6715, 4, 3))," ","0"))</f>
        <v>12</v>
      </c>
      <c r="I6715" s="2" t="str">
        <f>IF(Table13456[[#This Row],[first]]="0",SUBSTITUTE(TRIM(MID(B6715, 8, 3))," ","0"),SUBSTITUTE(TRIM(MID(B6715, 7, 3))," ","0"))</f>
        <v>118</v>
      </c>
      <c r="J6715" s="2">
        <v>1</v>
      </c>
      <c r="K6715" s="2" t="str">
        <f t="shared" si="312"/>
        <v>709</v>
      </c>
      <c r="L6715" s="2" t="str">
        <f t="shared" si="313"/>
        <v>012</v>
      </c>
      <c r="M6715" s="2" t="str">
        <f t="shared" si="314"/>
        <v>118</v>
      </c>
    </row>
    <row r="6716" spans="2:13" x14ac:dyDescent="0.25">
      <c r="B6716" s="2" t="s">
        <v>4527</v>
      </c>
      <c r="C6716" s="2" t="s">
        <v>14658</v>
      </c>
      <c r="D6716" s="6" t="str">
        <f>+_xlfn.CONCAT(Table13456[[#This Row],[phase1]],Table13456[[#This Row],[phase2]],Table13456[[#This Row],[phase3]],Table13456[[#This Row],[phase4]])</f>
        <v>1709012119</v>
      </c>
      <c r="E6716" s="2" t="str">
        <f>+Table13456[[#This Row],[DESCRIPTION]]</f>
        <v>TRAFFIC STRIPE-TWO REACTIVE COMPONENTS, STANDARD,  WHITE, SOLID, 6", PROJECT 445312-1-52-15</v>
      </c>
      <c r="F6716" s="2" t="str">
        <f>+LEFT(Table13456[[#This Row],[PAY ITEM]],1)</f>
        <v>0</v>
      </c>
      <c r="G6716" s="2" t="str">
        <f>IF(Table13456[[#This Row],[first]]="0",SUBSTITUTE(TRIM(MID(B6716, 2, 3))," ","0"),SUBSTITUTE(TRIM(MID(B6716, 1, 3))," ","0"))</f>
        <v>709</v>
      </c>
      <c r="H6716" s="2" t="str">
        <f>IF(Table13456[[#This Row],[first]]="0",SUBSTITUTE(TRIM(MID(B6716, 5, 3))," ","0"),SUBSTITUTE(TRIM(MID(B6716, 4, 3))," ","0"))</f>
        <v>12</v>
      </c>
      <c r="I6716" s="2" t="str">
        <f>IF(Table13456[[#This Row],[first]]="0",SUBSTITUTE(TRIM(MID(B6716, 8, 3))," ","0"),SUBSTITUTE(TRIM(MID(B6716, 7, 3))," ","0"))</f>
        <v>119</v>
      </c>
      <c r="J6716" s="2">
        <v>1</v>
      </c>
      <c r="K6716" s="2" t="str">
        <f t="shared" si="312"/>
        <v>709</v>
      </c>
      <c r="L6716" s="2" t="str">
        <f t="shared" si="313"/>
        <v>012</v>
      </c>
      <c r="M6716" s="2" t="str">
        <f t="shared" si="314"/>
        <v>119</v>
      </c>
    </row>
    <row r="6717" spans="2:13" x14ac:dyDescent="0.25">
      <c r="B6717" s="2" t="s">
        <v>4528</v>
      </c>
      <c r="C6717" s="2" t="s">
        <v>14659</v>
      </c>
      <c r="D6717" s="6" t="str">
        <f>+_xlfn.CONCAT(Table13456[[#This Row],[phase1]],Table13456[[#This Row],[phase2]],Table13456[[#This Row],[phase3]],Table13456[[#This Row],[phase4]])</f>
        <v>1709012120</v>
      </c>
      <c r="E6717" s="2" t="str">
        <f>+Table13456[[#This Row],[DESCRIPTION]]</f>
        <v>TRAFFIC STRIPE-TWO REACTIVE COMPONENTS, STANDARD,  WHITE, SOLID 8" FOR INTERCH &amp; URBAN ISLAND, PROJECT 445312-1-52-15</v>
      </c>
      <c r="F6717" s="2" t="str">
        <f>+LEFT(Table13456[[#This Row],[PAY ITEM]],1)</f>
        <v>0</v>
      </c>
      <c r="G6717" s="2" t="str">
        <f>IF(Table13456[[#This Row],[first]]="0",SUBSTITUTE(TRIM(MID(B6717, 2, 3))," ","0"),SUBSTITUTE(TRIM(MID(B6717, 1, 3))," ","0"))</f>
        <v>709</v>
      </c>
      <c r="H6717" s="2" t="str">
        <f>IF(Table13456[[#This Row],[first]]="0",SUBSTITUTE(TRIM(MID(B6717, 5, 3))," ","0"),SUBSTITUTE(TRIM(MID(B6717, 4, 3))," ","0"))</f>
        <v>12</v>
      </c>
      <c r="I6717" s="2" t="str">
        <f>IF(Table13456[[#This Row],[first]]="0",SUBSTITUTE(TRIM(MID(B6717, 8, 3))," ","0"),SUBSTITUTE(TRIM(MID(B6717, 7, 3))," ","0"))</f>
        <v>120</v>
      </c>
      <c r="J6717" s="2">
        <v>1</v>
      </c>
      <c r="K6717" s="2" t="str">
        <f t="shared" si="312"/>
        <v>709</v>
      </c>
      <c r="L6717" s="2" t="str">
        <f t="shared" si="313"/>
        <v>012</v>
      </c>
      <c r="M6717" s="2" t="str">
        <f t="shared" si="314"/>
        <v>120</v>
      </c>
    </row>
    <row r="6718" spans="2:13" x14ac:dyDescent="0.25">
      <c r="B6718" s="2" t="s">
        <v>4529</v>
      </c>
      <c r="C6718" s="2" t="s">
        <v>14660</v>
      </c>
      <c r="D6718" s="6" t="str">
        <f>+_xlfn.CONCAT(Table13456[[#This Row],[phase1]],Table13456[[#This Row],[phase2]],Table13456[[#This Row],[phase3]],Table13456[[#This Row],[phase4]])</f>
        <v>1709012121</v>
      </c>
      <c r="E6718" s="2" t="str">
        <f>+Table13456[[#This Row],[DESCRIPTION]]</f>
        <v>TRAFFIC STRIPE-TWO REACTIVE COMPONENTS, STANDARD,  WHITE, SOLID, 12" FOR CROSSWALK, PROJECT 445312-1-52-15</v>
      </c>
      <c r="F6718" s="2" t="str">
        <f>+LEFT(Table13456[[#This Row],[PAY ITEM]],1)</f>
        <v>0</v>
      </c>
      <c r="G6718" s="2" t="str">
        <f>IF(Table13456[[#This Row],[first]]="0",SUBSTITUTE(TRIM(MID(B6718, 2, 3))," ","0"),SUBSTITUTE(TRIM(MID(B6718, 1, 3))," ","0"))</f>
        <v>709</v>
      </c>
      <c r="H6718" s="2" t="str">
        <f>IF(Table13456[[#This Row],[first]]="0",SUBSTITUTE(TRIM(MID(B6718, 5, 3))," ","0"),SUBSTITUTE(TRIM(MID(B6718, 4, 3))," ","0"))</f>
        <v>12</v>
      </c>
      <c r="I6718" s="2" t="str">
        <f>IF(Table13456[[#This Row],[first]]="0",SUBSTITUTE(TRIM(MID(B6718, 8, 3))," ","0"),SUBSTITUTE(TRIM(MID(B6718, 7, 3))," ","0"))</f>
        <v>121</v>
      </c>
      <c r="J6718" s="2">
        <v>1</v>
      </c>
      <c r="K6718" s="2" t="str">
        <f t="shared" si="312"/>
        <v>709</v>
      </c>
      <c r="L6718" s="2" t="str">
        <f t="shared" si="313"/>
        <v>012</v>
      </c>
      <c r="M6718" s="2" t="str">
        <f t="shared" si="314"/>
        <v>121</v>
      </c>
    </row>
    <row r="6719" spans="2:13" x14ac:dyDescent="0.25">
      <c r="B6719" s="2" t="s">
        <v>4530</v>
      </c>
      <c r="C6719" s="2" t="s">
        <v>14661</v>
      </c>
      <c r="D6719" s="6" t="str">
        <f>+_xlfn.CONCAT(Table13456[[#This Row],[phase1]],Table13456[[#This Row],[phase2]],Table13456[[#This Row],[phase3]],Table13456[[#This Row],[phase4]])</f>
        <v>1709012122</v>
      </c>
      <c r="E6719" s="2" t="str">
        <f>+Table13456[[#This Row],[DESCRIPTION]]</f>
        <v>TRAFFIC STRIPE-TWO REACTIVE COMPONENTS, STANDARD,  WHITE, SOLID, 18" FOR DIAGONAL OR CHEVRON, PROJECT 445312-1-52-15</v>
      </c>
      <c r="F6719" s="2" t="str">
        <f>+LEFT(Table13456[[#This Row],[PAY ITEM]],1)</f>
        <v>0</v>
      </c>
      <c r="G6719" s="2" t="str">
        <f>IF(Table13456[[#This Row],[first]]="0",SUBSTITUTE(TRIM(MID(B6719, 2, 3))," ","0"),SUBSTITUTE(TRIM(MID(B6719, 1, 3))," ","0"))</f>
        <v>709</v>
      </c>
      <c r="H6719" s="2" t="str">
        <f>IF(Table13456[[#This Row],[first]]="0",SUBSTITUTE(TRIM(MID(B6719, 5, 3))," ","0"),SUBSTITUTE(TRIM(MID(B6719, 4, 3))," ","0"))</f>
        <v>12</v>
      </c>
      <c r="I6719" s="2" t="str">
        <f>IF(Table13456[[#This Row],[first]]="0",SUBSTITUTE(TRIM(MID(B6719, 8, 3))," ","0"),SUBSTITUTE(TRIM(MID(B6719, 7, 3))," ","0"))</f>
        <v>122</v>
      </c>
      <c r="J6719" s="2">
        <v>1</v>
      </c>
      <c r="K6719" s="2" t="str">
        <f t="shared" si="312"/>
        <v>709</v>
      </c>
      <c r="L6719" s="2" t="str">
        <f t="shared" si="313"/>
        <v>012</v>
      </c>
      <c r="M6719" s="2" t="str">
        <f t="shared" si="314"/>
        <v>122</v>
      </c>
    </row>
    <row r="6720" spans="2:13" x14ac:dyDescent="0.25">
      <c r="B6720" s="2" t="s">
        <v>4531</v>
      </c>
      <c r="C6720" s="2" t="s">
        <v>14662</v>
      </c>
      <c r="D6720" s="6" t="str">
        <f>+_xlfn.CONCAT(Table13456[[#This Row],[phase1]],Table13456[[#This Row],[phase2]],Table13456[[#This Row],[phase3]],Table13456[[#This Row],[phase4]])</f>
        <v>1709012123</v>
      </c>
      <c r="E6720" s="2" t="str">
        <f>+Table13456[[#This Row],[DESCRIPTION]]</f>
        <v>TRAFFIC STRIPE-TWO REACTIVE COMPONENTS, STANDARD,  WHITE, SOLID, 24" FOR CROSSWALK, PROJECT 445312-1-52-15</v>
      </c>
      <c r="F6720" s="2" t="str">
        <f>+LEFT(Table13456[[#This Row],[PAY ITEM]],1)</f>
        <v>0</v>
      </c>
      <c r="G6720" s="2" t="str">
        <f>IF(Table13456[[#This Row],[first]]="0",SUBSTITUTE(TRIM(MID(B6720, 2, 3))," ","0"),SUBSTITUTE(TRIM(MID(B6720, 1, 3))," ","0"))</f>
        <v>709</v>
      </c>
      <c r="H6720" s="2" t="str">
        <f>IF(Table13456[[#This Row],[first]]="0",SUBSTITUTE(TRIM(MID(B6720, 5, 3))," ","0"),SUBSTITUTE(TRIM(MID(B6720, 4, 3))," ","0"))</f>
        <v>12</v>
      </c>
      <c r="I6720" s="2" t="str">
        <f>IF(Table13456[[#This Row],[first]]="0",SUBSTITUTE(TRIM(MID(B6720, 8, 3))," ","0"),SUBSTITUTE(TRIM(MID(B6720, 7, 3))," ","0"))</f>
        <v>123</v>
      </c>
      <c r="J6720" s="2">
        <v>1</v>
      </c>
      <c r="K6720" s="2" t="str">
        <f t="shared" si="312"/>
        <v>709</v>
      </c>
      <c r="L6720" s="2" t="str">
        <f t="shared" si="313"/>
        <v>012</v>
      </c>
      <c r="M6720" s="2" t="str">
        <f t="shared" si="314"/>
        <v>123</v>
      </c>
    </row>
    <row r="6721" spans="2:13" x14ac:dyDescent="0.25">
      <c r="B6721" s="2" t="s">
        <v>4532</v>
      </c>
      <c r="C6721" s="2" t="s">
        <v>14663</v>
      </c>
      <c r="D6721" s="6" t="str">
        <f>+_xlfn.CONCAT(Table13456[[#This Row],[phase1]],Table13456[[#This Row],[phase2]],Table13456[[#This Row],[phase3]],Table13456[[#This Row],[phase4]])</f>
        <v>1709012124</v>
      </c>
      <c r="E6721" s="2" t="str">
        <f>+Table13456[[#This Row],[DESCRIPTION]]</f>
        <v>TRAFFIC STRIPE-TWO REACTIVE COMPONENTS, STANDARD,  WHITE, SKIP, 6", PROJECT 445312-1-52-15</v>
      </c>
      <c r="F6721" s="2" t="str">
        <f>+LEFT(Table13456[[#This Row],[PAY ITEM]],1)</f>
        <v>0</v>
      </c>
      <c r="G6721" s="2" t="str">
        <f>IF(Table13456[[#This Row],[first]]="0",SUBSTITUTE(TRIM(MID(B6721, 2, 3))," ","0"),SUBSTITUTE(TRIM(MID(B6721, 1, 3))," ","0"))</f>
        <v>709</v>
      </c>
      <c r="H6721" s="2" t="str">
        <f>IF(Table13456[[#This Row],[first]]="0",SUBSTITUTE(TRIM(MID(B6721, 5, 3))," ","0"),SUBSTITUTE(TRIM(MID(B6721, 4, 3))," ","0"))</f>
        <v>12</v>
      </c>
      <c r="I6721" s="2" t="str">
        <f>IF(Table13456[[#This Row],[first]]="0",SUBSTITUTE(TRIM(MID(B6721, 8, 3))," ","0"),SUBSTITUTE(TRIM(MID(B6721, 7, 3))," ","0"))</f>
        <v>124</v>
      </c>
      <c r="J6721" s="2">
        <v>1</v>
      </c>
      <c r="K6721" s="2" t="str">
        <f t="shared" si="312"/>
        <v>709</v>
      </c>
      <c r="L6721" s="2" t="str">
        <f t="shared" si="313"/>
        <v>012</v>
      </c>
      <c r="M6721" s="2" t="str">
        <f t="shared" si="314"/>
        <v>124</v>
      </c>
    </row>
    <row r="6722" spans="2:13" x14ac:dyDescent="0.25">
      <c r="B6722" s="2" t="s">
        <v>4533</v>
      </c>
      <c r="C6722" s="2" t="s">
        <v>14664</v>
      </c>
      <c r="D6722" s="6" t="str">
        <f>+_xlfn.CONCAT(Table13456[[#This Row],[phase1]],Table13456[[#This Row],[phase2]],Table13456[[#This Row],[phase3]],Table13456[[#This Row],[phase4]])</f>
        <v>1709012125</v>
      </c>
      <c r="E6722" s="2" t="str">
        <f>+Table13456[[#This Row],[DESCRIPTION]]</f>
        <v>TRAFFIC STRIPE-TWO REACTIVE COMPONENTS, STANDARD,  YELLOW, SOLID, 6", PROJECT 445312-1-52-15</v>
      </c>
      <c r="F6722" s="2" t="str">
        <f>+LEFT(Table13456[[#This Row],[PAY ITEM]],1)</f>
        <v>0</v>
      </c>
      <c r="G6722" s="2" t="str">
        <f>IF(Table13456[[#This Row],[first]]="0",SUBSTITUTE(TRIM(MID(B6722, 2, 3))," ","0"),SUBSTITUTE(TRIM(MID(B6722, 1, 3))," ","0"))</f>
        <v>709</v>
      </c>
      <c r="H6722" s="2" t="str">
        <f>IF(Table13456[[#This Row],[first]]="0",SUBSTITUTE(TRIM(MID(B6722, 5, 3))," ","0"),SUBSTITUTE(TRIM(MID(B6722, 4, 3))," ","0"))</f>
        <v>12</v>
      </c>
      <c r="I6722" s="2" t="str">
        <f>IF(Table13456[[#This Row],[first]]="0",SUBSTITUTE(TRIM(MID(B6722, 8, 3))," ","0"),SUBSTITUTE(TRIM(MID(B6722, 7, 3))," ","0"))</f>
        <v>125</v>
      </c>
      <c r="J6722" s="2">
        <v>1</v>
      </c>
      <c r="K6722" s="2" t="str">
        <f t="shared" si="312"/>
        <v>709</v>
      </c>
      <c r="L6722" s="2" t="str">
        <f t="shared" si="313"/>
        <v>012</v>
      </c>
      <c r="M6722" s="2" t="str">
        <f t="shared" si="314"/>
        <v>125</v>
      </c>
    </row>
    <row r="6723" spans="2:13" x14ac:dyDescent="0.25">
      <c r="B6723" s="2" t="s">
        <v>4534</v>
      </c>
      <c r="C6723" s="2" t="s">
        <v>14665</v>
      </c>
      <c r="D6723" s="6" t="str">
        <f>+_xlfn.CONCAT(Table13456[[#This Row],[phase1]],Table13456[[#This Row],[phase2]],Table13456[[#This Row],[phase3]],Table13456[[#This Row],[phase4]])</f>
        <v>1709012126</v>
      </c>
      <c r="E6723" s="2" t="str">
        <f>+Table13456[[#This Row],[DESCRIPTION]]</f>
        <v>TRAFFIC STRIPE-TWO REACTIVE COMPONENTS, STANDARD,  YELLOW, SOLID 8" FOR INTERCH &amp; URBAN ISLAND, PROJECT 445312-1-52-15</v>
      </c>
      <c r="F6723" s="2" t="str">
        <f>+LEFT(Table13456[[#This Row],[PAY ITEM]],1)</f>
        <v>0</v>
      </c>
      <c r="G6723" s="2" t="str">
        <f>IF(Table13456[[#This Row],[first]]="0",SUBSTITUTE(TRIM(MID(B6723, 2, 3))," ","0"),SUBSTITUTE(TRIM(MID(B6723, 1, 3))," ","0"))</f>
        <v>709</v>
      </c>
      <c r="H6723" s="2" t="str">
        <f>IF(Table13456[[#This Row],[first]]="0",SUBSTITUTE(TRIM(MID(B6723, 5, 3))," ","0"),SUBSTITUTE(TRIM(MID(B6723, 4, 3))," ","0"))</f>
        <v>12</v>
      </c>
      <c r="I6723" s="2" t="str">
        <f>IF(Table13456[[#This Row],[first]]="0",SUBSTITUTE(TRIM(MID(B6723, 8, 3))," ","0"),SUBSTITUTE(TRIM(MID(B6723, 7, 3))," ","0"))</f>
        <v>126</v>
      </c>
      <c r="J6723" s="2">
        <v>1</v>
      </c>
      <c r="K6723" s="2" t="str">
        <f t="shared" ref="K6723:K6786" si="315">IF(LEN(G6723) = 3, G6723, TEXT(IF(LEN(G6723) = 2, "0" &amp; G6723, "00" &amp; G6723), "000"))</f>
        <v>709</v>
      </c>
      <c r="L6723" s="2" t="str">
        <f t="shared" ref="L6723:L6786" si="316">IF(LEN(H6723) = 3, H6723, TEXT(IF(LEN(H6723) = 2, "0" &amp; H6723, "00" &amp; H6723), "000"))</f>
        <v>012</v>
      </c>
      <c r="M6723" s="2" t="str">
        <f t="shared" ref="M6723:M6786" si="317">IF(LEN(I6723) = 3, I6723, TEXT(IF(LEN(I6723) = 2, "0" &amp; I6723, "00" &amp; I6723), "000"))</f>
        <v>126</v>
      </c>
    </row>
    <row r="6724" spans="2:13" x14ac:dyDescent="0.25">
      <c r="B6724" s="2" t="s">
        <v>4535</v>
      </c>
      <c r="C6724" s="2" t="s">
        <v>14666</v>
      </c>
      <c r="D6724" s="6" t="str">
        <f>+_xlfn.CONCAT(Table13456[[#This Row],[phase1]],Table13456[[#This Row],[phase2]],Table13456[[#This Row],[phase3]],Table13456[[#This Row],[phase4]])</f>
        <v>1709012127</v>
      </c>
      <c r="E6724" s="2" t="str">
        <f>+Table13456[[#This Row],[DESCRIPTION]]</f>
        <v>TRAFFIC STRIPE-TWO REACTIVE COMPONENTS, STANDARD,  YELLOW, SOLID, 18" FOR DIAGONAL OR CHEVRON, PROJECT 445312-1-52-15</v>
      </c>
      <c r="F6724" s="2" t="str">
        <f>+LEFT(Table13456[[#This Row],[PAY ITEM]],1)</f>
        <v>0</v>
      </c>
      <c r="G6724" s="2" t="str">
        <f>IF(Table13456[[#This Row],[first]]="0",SUBSTITUTE(TRIM(MID(B6724, 2, 3))," ","0"),SUBSTITUTE(TRIM(MID(B6724, 1, 3))," ","0"))</f>
        <v>709</v>
      </c>
      <c r="H6724" s="2" t="str">
        <f>IF(Table13456[[#This Row],[first]]="0",SUBSTITUTE(TRIM(MID(B6724, 5, 3))," ","0"),SUBSTITUTE(TRIM(MID(B6724, 4, 3))," ","0"))</f>
        <v>12</v>
      </c>
      <c r="I6724" s="2" t="str">
        <f>IF(Table13456[[#This Row],[first]]="0",SUBSTITUTE(TRIM(MID(B6724, 8, 3))," ","0"),SUBSTITUTE(TRIM(MID(B6724, 7, 3))," ","0"))</f>
        <v>127</v>
      </c>
      <c r="J6724" s="2">
        <v>1</v>
      </c>
      <c r="K6724" s="2" t="str">
        <f t="shared" si="315"/>
        <v>709</v>
      </c>
      <c r="L6724" s="2" t="str">
        <f t="shared" si="316"/>
        <v>012</v>
      </c>
      <c r="M6724" s="2" t="str">
        <f t="shared" si="317"/>
        <v>127</v>
      </c>
    </row>
    <row r="6725" spans="2:13" x14ac:dyDescent="0.25">
      <c r="B6725" s="2" t="s">
        <v>14667</v>
      </c>
      <c r="C6725" s="2" t="s">
        <v>14668</v>
      </c>
      <c r="D6725" s="6" t="str">
        <f>+_xlfn.CONCAT(Table13456[[#This Row],[phase1]],Table13456[[#This Row],[phase2]],Table13456[[#This Row],[phase3]],Table13456[[#This Row],[phase4]])</f>
        <v>1709012128</v>
      </c>
      <c r="E6725" s="2" t="str">
        <f>+Table13456[[#This Row],[DESCRIPTION]]</f>
        <v>TRAFFIC STRIPE-TWO REACTIVE COMPONENTS, WHITE, SOLID 6", PROJECT 441309-1-52-01</v>
      </c>
      <c r="F6725" s="2" t="str">
        <f>+LEFT(Table13456[[#This Row],[PAY ITEM]],1)</f>
        <v>0</v>
      </c>
      <c r="G6725" s="2" t="str">
        <f>IF(Table13456[[#This Row],[first]]="0",SUBSTITUTE(TRIM(MID(B6725, 2, 3))," ","0"),SUBSTITUTE(TRIM(MID(B6725, 1, 3))," ","0"))</f>
        <v>709</v>
      </c>
      <c r="H6725" s="2" t="str">
        <f>IF(Table13456[[#This Row],[first]]="0",SUBSTITUTE(TRIM(MID(B6725, 5, 3))," ","0"),SUBSTITUTE(TRIM(MID(B6725, 4, 3))," ","0"))</f>
        <v>12</v>
      </c>
      <c r="I6725" s="2" t="str">
        <f>IF(Table13456[[#This Row],[first]]="0",SUBSTITUTE(TRIM(MID(B6725, 8, 3))," ","0"),SUBSTITUTE(TRIM(MID(B6725, 7, 3))," ","0"))</f>
        <v>128</v>
      </c>
      <c r="J6725" s="2">
        <v>1</v>
      </c>
      <c r="K6725" s="2" t="str">
        <f t="shared" si="315"/>
        <v>709</v>
      </c>
      <c r="L6725" s="2" t="str">
        <f t="shared" si="316"/>
        <v>012</v>
      </c>
      <c r="M6725" s="2" t="str">
        <f t="shared" si="317"/>
        <v>128</v>
      </c>
    </row>
    <row r="6726" spans="2:13" x14ac:dyDescent="0.25">
      <c r="B6726" s="2" t="s">
        <v>14669</v>
      </c>
      <c r="C6726" s="2" t="s">
        <v>14670</v>
      </c>
      <c r="D6726" s="6" t="str">
        <f>+_xlfn.CONCAT(Table13456[[#This Row],[phase1]],Table13456[[#This Row],[phase2]],Table13456[[#This Row],[phase3]],Table13456[[#This Row],[phase4]])</f>
        <v>1709012129</v>
      </c>
      <c r="E6726" s="2" t="str">
        <f>+Table13456[[#This Row],[DESCRIPTION]]</f>
        <v>TRAFFIC STRIPE-TWO REACTIVE COMPONENTS, STANDARD,  WHITE W/BLACK CONTRAST, ARROWS, PROJECT 441309-1-52-01</v>
      </c>
      <c r="F6726" s="2" t="str">
        <f>+LEFT(Table13456[[#This Row],[PAY ITEM]],1)</f>
        <v>0</v>
      </c>
      <c r="G6726" s="2" t="str">
        <f>IF(Table13456[[#This Row],[first]]="0",SUBSTITUTE(TRIM(MID(B6726, 2, 3))," ","0"),SUBSTITUTE(TRIM(MID(B6726, 1, 3))," ","0"))</f>
        <v>709</v>
      </c>
      <c r="H6726" s="2" t="str">
        <f>IF(Table13456[[#This Row],[first]]="0",SUBSTITUTE(TRIM(MID(B6726, 5, 3))," ","0"),SUBSTITUTE(TRIM(MID(B6726, 4, 3))," ","0"))</f>
        <v>12</v>
      </c>
      <c r="I6726" s="2" t="str">
        <f>IF(Table13456[[#This Row],[first]]="0",SUBSTITUTE(TRIM(MID(B6726, 8, 3))," ","0"),SUBSTITUTE(TRIM(MID(B6726, 7, 3))," ","0"))</f>
        <v>129</v>
      </c>
      <c r="J6726" s="2">
        <v>1</v>
      </c>
      <c r="K6726" s="2" t="str">
        <f t="shared" si="315"/>
        <v>709</v>
      </c>
      <c r="L6726" s="2" t="str">
        <f t="shared" si="316"/>
        <v>012</v>
      </c>
      <c r="M6726" s="2" t="str">
        <f t="shared" si="317"/>
        <v>129</v>
      </c>
    </row>
    <row r="6727" spans="2:13" x14ac:dyDescent="0.25">
      <c r="B6727" s="2" t="s">
        <v>14671</v>
      </c>
      <c r="C6727" s="2" t="s">
        <v>14672</v>
      </c>
      <c r="D6727" s="6" t="str">
        <f>+_xlfn.CONCAT(Table13456[[#This Row],[phase1]],Table13456[[#This Row],[phase2]],Table13456[[#This Row],[phase3]],Table13456[[#This Row],[phase4]])</f>
        <v>1709012130</v>
      </c>
      <c r="E6727" s="2" t="str">
        <f>+Table13456[[#This Row],[DESCRIPTION]]</f>
        <v>TRAFFIC STRIPE-TWO REACTIVE COMPONENTS, STANDARD,  WHITE, SOLID, 6", FOR MCSAW PROJECTS</v>
      </c>
      <c r="F6727" s="2" t="str">
        <f>+LEFT(Table13456[[#This Row],[PAY ITEM]],1)</f>
        <v>0</v>
      </c>
      <c r="G6727" s="2" t="str">
        <f>IF(Table13456[[#This Row],[first]]="0",SUBSTITUTE(TRIM(MID(B6727, 2, 3))," ","0"),SUBSTITUTE(TRIM(MID(B6727, 1, 3))," ","0"))</f>
        <v>709</v>
      </c>
      <c r="H6727" s="2" t="str">
        <f>IF(Table13456[[#This Row],[first]]="0",SUBSTITUTE(TRIM(MID(B6727, 5, 3))," ","0"),SUBSTITUTE(TRIM(MID(B6727, 4, 3))," ","0"))</f>
        <v>12</v>
      </c>
      <c r="I6727" s="2" t="str">
        <f>IF(Table13456[[#This Row],[first]]="0",SUBSTITUTE(TRIM(MID(B6727, 8, 3))," ","0"),SUBSTITUTE(TRIM(MID(B6727, 7, 3))," ","0"))</f>
        <v>130</v>
      </c>
      <c r="J6727" s="2">
        <v>1</v>
      </c>
      <c r="K6727" s="2" t="str">
        <f t="shared" si="315"/>
        <v>709</v>
      </c>
      <c r="L6727" s="2" t="str">
        <f t="shared" si="316"/>
        <v>012</v>
      </c>
      <c r="M6727" s="2" t="str">
        <f t="shared" si="317"/>
        <v>130</v>
      </c>
    </row>
    <row r="6728" spans="2:13" x14ac:dyDescent="0.25">
      <c r="B6728" s="2" t="s">
        <v>14673</v>
      </c>
      <c r="C6728" s="2" t="s">
        <v>14674</v>
      </c>
      <c r="D6728" s="6" t="str">
        <f>+_xlfn.CONCAT(Table13456[[#This Row],[phase1]],Table13456[[#This Row],[phase2]],Table13456[[#This Row],[phase3]],Table13456[[#This Row],[phase4]])</f>
        <v>1709012131</v>
      </c>
      <c r="E6728" s="2" t="str">
        <f>+Table13456[[#This Row],[DESCRIPTION]]</f>
        <v>TRAFFIC STRIPE-TWO REACTIVE COMPONENTS, STANDARD,  WHITE, SOLID 8" FOR INTERCH &amp; URBAN ISLAND, FOR MCSAW PROJECTS</v>
      </c>
      <c r="F6728" s="2" t="str">
        <f>+LEFT(Table13456[[#This Row],[PAY ITEM]],1)</f>
        <v>0</v>
      </c>
      <c r="G6728" s="2" t="str">
        <f>IF(Table13456[[#This Row],[first]]="0",SUBSTITUTE(TRIM(MID(B6728, 2, 3))," ","0"),SUBSTITUTE(TRIM(MID(B6728, 1, 3))," ","0"))</f>
        <v>709</v>
      </c>
      <c r="H6728" s="2" t="str">
        <f>IF(Table13456[[#This Row],[first]]="0",SUBSTITUTE(TRIM(MID(B6728, 5, 3))," ","0"),SUBSTITUTE(TRIM(MID(B6728, 4, 3))," ","0"))</f>
        <v>12</v>
      </c>
      <c r="I6728" s="2" t="str">
        <f>IF(Table13456[[#This Row],[first]]="0",SUBSTITUTE(TRIM(MID(B6728, 8, 3))," ","0"),SUBSTITUTE(TRIM(MID(B6728, 7, 3))," ","0"))</f>
        <v>131</v>
      </c>
      <c r="J6728" s="2">
        <v>1</v>
      </c>
      <c r="K6728" s="2" t="str">
        <f t="shared" si="315"/>
        <v>709</v>
      </c>
      <c r="L6728" s="2" t="str">
        <f t="shared" si="316"/>
        <v>012</v>
      </c>
      <c r="M6728" s="2" t="str">
        <f t="shared" si="317"/>
        <v>131</v>
      </c>
    </row>
    <row r="6729" spans="2:13" x14ac:dyDescent="0.25">
      <c r="B6729" s="2" t="s">
        <v>14675</v>
      </c>
      <c r="C6729" s="2" t="s">
        <v>14676</v>
      </c>
      <c r="D6729" s="6" t="str">
        <f>+_xlfn.CONCAT(Table13456[[#This Row],[phase1]],Table13456[[#This Row],[phase2]],Table13456[[#This Row],[phase3]],Table13456[[#This Row],[phase4]])</f>
        <v>1709012132</v>
      </c>
      <c r="E6729" s="2" t="str">
        <f>+Table13456[[#This Row],[DESCRIPTION]]</f>
        <v>TRAFFIC STRIPE-TWO REACTIVE COMPONENTS, STANDARD,  WHITE, SOLID, 12" FOR CROSSWALK, FOR MCSAW PROJECTS</v>
      </c>
      <c r="F6729" s="2" t="str">
        <f>+LEFT(Table13456[[#This Row],[PAY ITEM]],1)</f>
        <v>0</v>
      </c>
      <c r="G6729" s="2" t="str">
        <f>IF(Table13456[[#This Row],[first]]="0",SUBSTITUTE(TRIM(MID(B6729, 2, 3))," ","0"),SUBSTITUTE(TRIM(MID(B6729, 1, 3))," ","0"))</f>
        <v>709</v>
      </c>
      <c r="H6729" s="2" t="str">
        <f>IF(Table13456[[#This Row],[first]]="0",SUBSTITUTE(TRIM(MID(B6729, 5, 3))," ","0"),SUBSTITUTE(TRIM(MID(B6729, 4, 3))," ","0"))</f>
        <v>12</v>
      </c>
      <c r="I6729" s="2" t="str">
        <f>IF(Table13456[[#This Row],[first]]="0",SUBSTITUTE(TRIM(MID(B6729, 8, 3))," ","0"),SUBSTITUTE(TRIM(MID(B6729, 7, 3))," ","0"))</f>
        <v>132</v>
      </c>
      <c r="J6729" s="2">
        <v>1</v>
      </c>
      <c r="K6729" s="2" t="str">
        <f t="shared" si="315"/>
        <v>709</v>
      </c>
      <c r="L6729" s="2" t="str">
        <f t="shared" si="316"/>
        <v>012</v>
      </c>
      <c r="M6729" s="2" t="str">
        <f t="shared" si="317"/>
        <v>132</v>
      </c>
    </row>
    <row r="6730" spans="2:13" x14ac:dyDescent="0.25">
      <c r="B6730" s="2" t="s">
        <v>14677</v>
      </c>
      <c r="C6730" s="2" t="s">
        <v>14678</v>
      </c>
      <c r="D6730" s="6" t="str">
        <f>+_xlfn.CONCAT(Table13456[[#This Row],[phase1]],Table13456[[#This Row],[phase2]],Table13456[[#This Row],[phase3]],Table13456[[#This Row],[phase4]])</f>
        <v>1709012133</v>
      </c>
      <c r="E6730" s="2" t="str">
        <f>+Table13456[[#This Row],[DESCRIPTION]]</f>
        <v>TRAFFIC STRIPE-TWO REACTIVE COMPONENTS, STANDARD,  WHITE, SOLID, 18" FOR DIAGONAL OR CHEVRON, FOR MCSAW PROJECTS</v>
      </c>
      <c r="F6730" s="2" t="str">
        <f>+LEFT(Table13456[[#This Row],[PAY ITEM]],1)</f>
        <v>0</v>
      </c>
      <c r="G6730" s="2" t="str">
        <f>IF(Table13456[[#This Row],[first]]="0",SUBSTITUTE(TRIM(MID(B6730, 2, 3))," ","0"),SUBSTITUTE(TRIM(MID(B6730, 1, 3))," ","0"))</f>
        <v>709</v>
      </c>
      <c r="H6730" s="2" t="str">
        <f>IF(Table13456[[#This Row],[first]]="0",SUBSTITUTE(TRIM(MID(B6730, 5, 3))," ","0"),SUBSTITUTE(TRIM(MID(B6730, 4, 3))," ","0"))</f>
        <v>12</v>
      </c>
      <c r="I6730" s="2" t="str">
        <f>IF(Table13456[[#This Row],[first]]="0",SUBSTITUTE(TRIM(MID(B6730, 8, 3))," ","0"),SUBSTITUTE(TRIM(MID(B6730, 7, 3))," ","0"))</f>
        <v>133</v>
      </c>
      <c r="J6730" s="2">
        <v>1</v>
      </c>
      <c r="K6730" s="2" t="str">
        <f t="shared" si="315"/>
        <v>709</v>
      </c>
      <c r="L6730" s="2" t="str">
        <f t="shared" si="316"/>
        <v>012</v>
      </c>
      <c r="M6730" s="2" t="str">
        <f t="shared" si="317"/>
        <v>133</v>
      </c>
    </row>
    <row r="6731" spans="2:13" x14ac:dyDescent="0.25">
      <c r="B6731" s="2" t="s">
        <v>14679</v>
      </c>
      <c r="C6731" s="2" t="s">
        <v>14680</v>
      </c>
      <c r="D6731" s="6" t="str">
        <f>+_xlfn.CONCAT(Table13456[[#This Row],[phase1]],Table13456[[#This Row],[phase2]],Table13456[[#This Row],[phase3]],Table13456[[#This Row],[phase4]])</f>
        <v>1709012134</v>
      </c>
      <c r="E6731" s="2" t="str">
        <f>+Table13456[[#This Row],[DESCRIPTION]]</f>
        <v>TRAFFIC STRIPE-TWO REACTIVE COMPONENTS, STANDARD,  WHITE, SOLID, 24" FOR CROSSWALK, FOR MCSAW PROJECTS</v>
      </c>
      <c r="F6731" s="2" t="str">
        <f>+LEFT(Table13456[[#This Row],[PAY ITEM]],1)</f>
        <v>0</v>
      </c>
      <c r="G6731" s="2" t="str">
        <f>IF(Table13456[[#This Row],[first]]="0",SUBSTITUTE(TRIM(MID(B6731, 2, 3))," ","0"),SUBSTITUTE(TRIM(MID(B6731, 1, 3))," ","0"))</f>
        <v>709</v>
      </c>
      <c r="H6731" s="2" t="str">
        <f>IF(Table13456[[#This Row],[first]]="0",SUBSTITUTE(TRIM(MID(B6731, 5, 3))," ","0"),SUBSTITUTE(TRIM(MID(B6731, 4, 3))," ","0"))</f>
        <v>12</v>
      </c>
      <c r="I6731" s="2" t="str">
        <f>IF(Table13456[[#This Row],[first]]="0",SUBSTITUTE(TRIM(MID(B6731, 8, 3))," ","0"),SUBSTITUTE(TRIM(MID(B6731, 7, 3))," ","0"))</f>
        <v>134</v>
      </c>
      <c r="J6731" s="2">
        <v>1</v>
      </c>
      <c r="K6731" s="2" t="str">
        <f t="shared" si="315"/>
        <v>709</v>
      </c>
      <c r="L6731" s="2" t="str">
        <f t="shared" si="316"/>
        <v>012</v>
      </c>
      <c r="M6731" s="2" t="str">
        <f t="shared" si="317"/>
        <v>134</v>
      </c>
    </row>
    <row r="6732" spans="2:13" x14ac:dyDescent="0.25">
      <c r="B6732" s="2" t="s">
        <v>14681</v>
      </c>
      <c r="C6732" s="2" t="s">
        <v>14682</v>
      </c>
      <c r="D6732" s="6" t="str">
        <f>+_xlfn.CONCAT(Table13456[[#This Row],[phase1]],Table13456[[#This Row],[phase2]],Table13456[[#This Row],[phase3]],Table13456[[#This Row],[phase4]])</f>
        <v>1709012135</v>
      </c>
      <c r="E6732" s="2" t="str">
        <f>+Table13456[[#This Row],[DESCRIPTION]]</f>
        <v>TRAFFIC STRIPE-TWO REACTIVE COMPONENTS, STANDARD,  WHITE, SKIP, 6", FOR MCSAW PROJECTS</v>
      </c>
      <c r="F6732" s="2" t="str">
        <f>+LEFT(Table13456[[#This Row],[PAY ITEM]],1)</f>
        <v>0</v>
      </c>
      <c r="G6732" s="2" t="str">
        <f>IF(Table13456[[#This Row],[first]]="0",SUBSTITUTE(TRIM(MID(B6732, 2, 3))," ","0"),SUBSTITUTE(TRIM(MID(B6732, 1, 3))," ","0"))</f>
        <v>709</v>
      </c>
      <c r="H6732" s="2" t="str">
        <f>IF(Table13456[[#This Row],[first]]="0",SUBSTITUTE(TRIM(MID(B6732, 5, 3))," ","0"),SUBSTITUTE(TRIM(MID(B6732, 4, 3))," ","0"))</f>
        <v>12</v>
      </c>
      <c r="I6732" s="2" t="str">
        <f>IF(Table13456[[#This Row],[first]]="0",SUBSTITUTE(TRIM(MID(B6732, 8, 3))," ","0"),SUBSTITUTE(TRIM(MID(B6732, 7, 3))," ","0"))</f>
        <v>135</v>
      </c>
      <c r="J6732" s="2">
        <v>1</v>
      </c>
      <c r="K6732" s="2" t="str">
        <f t="shared" si="315"/>
        <v>709</v>
      </c>
      <c r="L6732" s="2" t="str">
        <f t="shared" si="316"/>
        <v>012</v>
      </c>
      <c r="M6732" s="2" t="str">
        <f t="shared" si="317"/>
        <v>135</v>
      </c>
    </row>
    <row r="6733" spans="2:13" x14ac:dyDescent="0.25">
      <c r="B6733" s="2" t="s">
        <v>14683</v>
      </c>
      <c r="C6733" s="2" t="s">
        <v>14684</v>
      </c>
      <c r="D6733" s="6" t="str">
        <f>+_xlfn.CONCAT(Table13456[[#This Row],[phase1]],Table13456[[#This Row],[phase2]],Table13456[[#This Row],[phase3]],Table13456[[#This Row],[phase4]])</f>
        <v>1709012136</v>
      </c>
      <c r="E6733" s="2" t="str">
        <f>+Table13456[[#This Row],[DESCRIPTION]]</f>
        <v>TRAFFIC STRIPE-TWO REACTIVE COMPONENTS, STANDARD,  YELLOW, SOLID, 6", FOR MCSAW PROJECTS</v>
      </c>
      <c r="F6733" s="2" t="str">
        <f>+LEFT(Table13456[[#This Row],[PAY ITEM]],1)</f>
        <v>0</v>
      </c>
      <c r="G6733" s="2" t="str">
        <f>IF(Table13456[[#This Row],[first]]="0",SUBSTITUTE(TRIM(MID(B6733, 2, 3))," ","0"),SUBSTITUTE(TRIM(MID(B6733, 1, 3))," ","0"))</f>
        <v>709</v>
      </c>
      <c r="H6733" s="2" t="str">
        <f>IF(Table13456[[#This Row],[first]]="0",SUBSTITUTE(TRIM(MID(B6733, 5, 3))," ","0"),SUBSTITUTE(TRIM(MID(B6733, 4, 3))," ","0"))</f>
        <v>12</v>
      </c>
      <c r="I6733" s="2" t="str">
        <f>IF(Table13456[[#This Row],[first]]="0",SUBSTITUTE(TRIM(MID(B6733, 8, 3))," ","0"),SUBSTITUTE(TRIM(MID(B6733, 7, 3))," ","0"))</f>
        <v>136</v>
      </c>
      <c r="J6733" s="2">
        <v>1</v>
      </c>
      <c r="K6733" s="2" t="str">
        <f t="shared" si="315"/>
        <v>709</v>
      </c>
      <c r="L6733" s="2" t="str">
        <f t="shared" si="316"/>
        <v>012</v>
      </c>
      <c r="M6733" s="2" t="str">
        <f t="shared" si="317"/>
        <v>136</v>
      </c>
    </row>
    <row r="6734" spans="2:13" x14ac:dyDescent="0.25">
      <c r="B6734" s="2" t="s">
        <v>14685</v>
      </c>
      <c r="C6734" s="2" t="s">
        <v>14686</v>
      </c>
      <c r="D6734" s="6" t="str">
        <f>+_xlfn.CONCAT(Table13456[[#This Row],[phase1]],Table13456[[#This Row],[phase2]],Table13456[[#This Row],[phase3]],Table13456[[#This Row],[phase4]])</f>
        <v>1709012137</v>
      </c>
      <c r="E6734" s="2" t="str">
        <f>+Table13456[[#This Row],[DESCRIPTION]]</f>
        <v>TRAFFIC STRIPE-TWO REACTIVE COMPONENTS, STANDARD,  YELLOW, SOLID 8" FOR INTERCH &amp; URBAN ISLAND, FOR MCSAW PROJECTS</v>
      </c>
      <c r="F6734" s="2" t="str">
        <f>+LEFT(Table13456[[#This Row],[PAY ITEM]],1)</f>
        <v>0</v>
      </c>
      <c r="G6734" s="2" t="str">
        <f>IF(Table13456[[#This Row],[first]]="0",SUBSTITUTE(TRIM(MID(B6734, 2, 3))," ","0"),SUBSTITUTE(TRIM(MID(B6734, 1, 3))," ","0"))</f>
        <v>709</v>
      </c>
      <c r="H6734" s="2" t="str">
        <f>IF(Table13456[[#This Row],[first]]="0",SUBSTITUTE(TRIM(MID(B6734, 5, 3))," ","0"),SUBSTITUTE(TRIM(MID(B6734, 4, 3))," ","0"))</f>
        <v>12</v>
      </c>
      <c r="I6734" s="2" t="str">
        <f>IF(Table13456[[#This Row],[first]]="0",SUBSTITUTE(TRIM(MID(B6734, 8, 3))," ","0"),SUBSTITUTE(TRIM(MID(B6734, 7, 3))," ","0"))</f>
        <v>137</v>
      </c>
      <c r="J6734" s="2">
        <v>1</v>
      </c>
      <c r="K6734" s="2" t="str">
        <f t="shared" si="315"/>
        <v>709</v>
      </c>
      <c r="L6734" s="2" t="str">
        <f t="shared" si="316"/>
        <v>012</v>
      </c>
      <c r="M6734" s="2" t="str">
        <f t="shared" si="317"/>
        <v>137</v>
      </c>
    </row>
    <row r="6735" spans="2:13" x14ac:dyDescent="0.25">
      <c r="B6735" s="2" t="s">
        <v>14687</v>
      </c>
      <c r="C6735" s="2" t="s">
        <v>14688</v>
      </c>
      <c r="D6735" s="6" t="str">
        <f>+_xlfn.CONCAT(Table13456[[#This Row],[phase1]],Table13456[[#This Row],[phase2]],Table13456[[#This Row],[phase3]],Table13456[[#This Row],[phase4]])</f>
        <v>1709012138</v>
      </c>
      <c r="E6735" s="2" t="str">
        <f>+Table13456[[#This Row],[DESCRIPTION]]</f>
        <v>TRAFFIC STRIPE-TWO REACTIVE COMPONENTS, STANDARD,  YELLOW, SOLID, 18" FOR DIAGONAL OR CHEVRON, FOR MCSAW PROJECTS</v>
      </c>
      <c r="F6735" s="2" t="str">
        <f>+LEFT(Table13456[[#This Row],[PAY ITEM]],1)</f>
        <v>0</v>
      </c>
      <c r="G6735" s="2" t="str">
        <f>IF(Table13456[[#This Row],[first]]="0",SUBSTITUTE(TRIM(MID(B6735, 2, 3))," ","0"),SUBSTITUTE(TRIM(MID(B6735, 1, 3))," ","0"))</f>
        <v>709</v>
      </c>
      <c r="H6735" s="2" t="str">
        <f>IF(Table13456[[#This Row],[first]]="0",SUBSTITUTE(TRIM(MID(B6735, 5, 3))," ","0"),SUBSTITUTE(TRIM(MID(B6735, 4, 3))," ","0"))</f>
        <v>12</v>
      </c>
      <c r="I6735" s="2" t="str">
        <f>IF(Table13456[[#This Row],[first]]="0",SUBSTITUTE(TRIM(MID(B6735, 8, 3))," ","0"),SUBSTITUTE(TRIM(MID(B6735, 7, 3))," ","0"))</f>
        <v>138</v>
      </c>
      <c r="J6735" s="2">
        <v>1</v>
      </c>
      <c r="K6735" s="2" t="str">
        <f t="shared" si="315"/>
        <v>709</v>
      </c>
      <c r="L6735" s="2" t="str">
        <f t="shared" si="316"/>
        <v>012</v>
      </c>
      <c r="M6735" s="2" t="str">
        <f t="shared" si="317"/>
        <v>138</v>
      </c>
    </row>
    <row r="6736" spans="2:13" x14ac:dyDescent="0.25">
      <c r="B6736" s="2" t="s">
        <v>14689</v>
      </c>
      <c r="C6736" s="2" t="s">
        <v>6633</v>
      </c>
      <c r="D6736" s="6" t="str">
        <f>+_xlfn.CONCAT(Table13456[[#This Row],[phase1]],Table13456[[#This Row],[phase2]],Table13456[[#This Row],[phase3]],Table13456[[#This Row],[phase4]])</f>
        <v>1710006000</v>
      </c>
      <c r="E6736" s="2" t="str">
        <f>+Table13456[[#This Row],[DESCRIPTION]]</f>
        <v>TEMP DUMMY PAYITEM FOR WT DATA MIGRATION</v>
      </c>
      <c r="F6736" s="2" t="str">
        <f>+LEFT(Table13456[[#This Row],[PAY ITEM]],1)</f>
        <v>0</v>
      </c>
      <c r="G6736" s="2" t="str">
        <f>IF(Table13456[[#This Row],[first]]="0",SUBSTITUTE(TRIM(MID(B6736, 2, 3))," ","0"),SUBSTITUTE(TRIM(MID(B6736, 1, 3))," ","0"))</f>
        <v>710</v>
      </c>
      <c r="H6736" s="2" t="str">
        <f>IF(Table13456[[#This Row],[first]]="0",SUBSTITUTE(TRIM(MID(B6736, 5, 3))," ","0"),SUBSTITUTE(TRIM(MID(B6736, 4, 3))," ","0"))</f>
        <v>6</v>
      </c>
      <c r="I6736" s="2" t="str">
        <f>IF(Table13456[[#This Row],[first]]="0",SUBSTITUTE(TRIM(MID(B6736, 8, 3))," ","0"),SUBSTITUTE(TRIM(MID(B6736, 7, 3))," ","0"))</f>
        <v/>
      </c>
      <c r="J6736" s="2">
        <v>1</v>
      </c>
      <c r="K6736" s="2" t="str">
        <f t="shared" si="315"/>
        <v>710</v>
      </c>
      <c r="L6736" s="2" t="str">
        <f t="shared" si="316"/>
        <v>006</v>
      </c>
      <c r="M6736" s="2" t="str">
        <f t="shared" si="317"/>
        <v>000</v>
      </c>
    </row>
    <row r="6737" spans="2:13" x14ac:dyDescent="0.25">
      <c r="B6737" s="2" t="s">
        <v>14690</v>
      </c>
      <c r="C6737" s="2" t="s">
        <v>6633</v>
      </c>
      <c r="D6737" s="6" t="str">
        <f>+_xlfn.CONCAT(Table13456[[#This Row],[phase1]],Table13456[[#This Row],[phase2]],Table13456[[#This Row],[phase3]],Table13456[[#This Row],[phase4]])</f>
        <v>1710007000</v>
      </c>
      <c r="E6737" s="2" t="str">
        <f>+Table13456[[#This Row],[DESCRIPTION]]</f>
        <v>TEMP DUMMY PAYITEM FOR WT DATA MIGRATION</v>
      </c>
      <c r="F6737" s="2" t="str">
        <f>+LEFT(Table13456[[#This Row],[PAY ITEM]],1)</f>
        <v>0</v>
      </c>
      <c r="G6737" s="2" t="str">
        <f>IF(Table13456[[#This Row],[first]]="0",SUBSTITUTE(TRIM(MID(B6737, 2, 3))," ","0"),SUBSTITUTE(TRIM(MID(B6737, 1, 3))," ","0"))</f>
        <v>710</v>
      </c>
      <c r="H6737" s="2" t="str">
        <f>IF(Table13456[[#This Row],[first]]="0",SUBSTITUTE(TRIM(MID(B6737, 5, 3))," ","0"),SUBSTITUTE(TRIM(MID(B6737, 4, 3))," ","0"))</f>
        <v>7</v>
      </c>
      <c r="I6737" s="2" t="str">
        <f>IF(Table13456[[#This Row],[first]]="0",SUBSTITUTE(TRIM(MID(B6737, 8, 3))," ","0"),SUBSTITUTE(TRIM(MID(B6737, 7, 3))," ","0"))</f>
        <v/>
      </c>
      <c r="J6737" s="2">
        <v>1</v>
      </c>
      <c r="K6737" s="2" t="str">
        <f t="shared" si="315"/>
        <v>710</v>
      </c>
      <c r="L6737" s="2" t="str">
        <f t="shared" si="316"/>
        <v>007</v>
      </c>
      <c r="M6737" s="2" t="str">
        <f t="shared" si="317"/>
        <v>000</v>
      </c>
    </row>
    <row r="6738" spans="2:13" x14ac:dyDescent="0.25">
      <c r="B6738" s="2" t="s">
        <v>3111</v>
      </c>
      <c r="C6738" s="2" t="s">
        <v>3112</v>
      </c>
      <c r="D6738" s="6" t="str">
        <f>+_xlfn.CONCAT(Table13456[[#This Row],[phase1]],Table13456[[#This Row],[phase2]],Table13456[[#This Row],[phase3]],Table13456[[#This Row],[phase4]])</f>
        <v>1710011101</v>
      </c>
      <c r="E6738" s="2" t="str">
        <f>+Table13456[[#This Row],[DESCRIPTION]]</f>
        <v>PAINTED PAVEMENT  MARKINGS, STANDARD, WHITE, SOLID, 6"</v>
      </c>
      <c r="F6738" s="2" t="str">
        <f>+LEFT(Table13456[[#This Row],[PAY ITEM]],1)</f>
        <v>0</v>
      </c>
      <c r="G6738" s="2" t="str">
        <f>IF(Table13456[[#This Row],[first]]="0",SUBSTITUTE(TRIM(MID(B6738, 2, 3))," ","0"),SUBSTITUTE(TRIM(MID(B6738, 1, 3))," ","0"))</f>
        <v>710</v>
      </c>
      <c r="H6738" s="2" t="str">
        <f>IF(Table13456[[#This Row],[first]]="0",SUBSTITUTE(TRIM(MID(B6738, 5, 3))," ","0"),SUBSTITUTE(TRIM(MID(B6738, 4, 3))," ","0"))</f>
        <v>11</v>
      </c>
      <c r="I6738" s="2" t="str">
        <f>IF(Table13456[[#This Row],[first]]="0",SUBSTITUTE(TRIM(MID(B6738, 8, 3))," ","0"),SUBSTITUTE(TRIM(MID(B6738, 7, 3))," ","0"))</f>
        <v>101</v>
      </c>
      <c r="J6738" s="2">
        <v>1</v>
      </c>
      <c r="K6738" s="2" t="str">
        <f t="shared" si="315"/>
        <v>710</v>
      </c>
      <c r="L6738" s="2" t="str">
        <f t="shared" si="316"/>
        <v>011</v>
      </c>
      <c r="M6738" s="2" t="str">
        <f t="shared" si="317"/>
        <v>101</v>
      </c>
    </row>
    <row r="6739" spans="2:13" x14ac:dyDescent="0.25">
      <c r="B6739" s="2" t="s">
        <v>3113</v>
      </c>
      <c r="C6739" s="2" t="s">
        <v>3114</v>
      </c>
      <c r="D6739" s="6" t="str">
        <f>+_xlfn.CONCAT(Table13456[[#This Row],[phase1]],Table13456[[#This Row],[phase2]],Table13456[[#This Row],[phase3]],Table13456[[#This Row],[phase4]])</f>
        <v>1710011102</v>
      </c>
      <c r="E6739" s="2" t="str">
        <f>+Table13456[[#This Row],[DESCRIPTION]]</f>
        <v>PAINTED PAVEMENT  MARKINGS, STANDARD, WHITE, SOLID  FOR INTERCHANGE AND URBAN ISLAND, 8"</v>
      </c>
      <c r="F6739" s="2" t="str">
        <f>+LEFT(Table13456[[#This Row],[PAY ITEM]],1)</f>
        <v>0</v>
      </c>
      <c r="G6739" s="2" t="str">
        <f>IF(Table13456[[#This Row],[first]]="0",SUBSTITUTE(TRIM(MID(B6739, 2, 3))," ","0"),SUBSTITUTE(TRIM(MID(B6739, 1, 3))," ","0"))</f>
        <v>710</v>
      </c>
      <c r="H6739" s="2" t="str">
        <f>IF(Table13456[[#This Row],[first]]="0",SUBSTITUTE(TRIM(MID(B6739, 5, 3))," ","0"),SUBSTITUTE(TRIM(MID(B6739, 4, 3))," ","0"))</f>
        <v>11</v>
      </c>
      <c r="I6739" s="2" t="str">
        <f>IF(Table13456[[#This Row],[first]]="0",SUBSTITUTE(TRIM(MID(B6739, 8, 3))," ","0"),SUBSTITUTE(TRIM(MID(B6739, 7, 3))," ","0"))</f>
        <v>102</v>
      </c>
      <c r="J6739" s="2">
        <v>1</v>
      </c>
      <c r="K6739" s="2" t="str">
        <f t="shared" si="315"/>
        <v>710</v>
      </c>
      <c r="L6739" s="2" t="str">
        <f t="shared" si="316"/>
        <v>011</v>
      </c>
      <c r="M6739" s="2" t="str">
        <f t="shared" si="317"/>
        <v>102</v>
      </c>
    </row>
    <row r="6740" spans="2:13" x14ac:dyDescent="0.25">
      <c r="B6740" s="2" t="s">
        <v>3115</v>
      </c>
      <c r="C6740" s="2" t="s">
        <v>3116</v>
      </c>
      <c r="D6740" s="6" t="str">
        <f>+_xlfn.CONCAT(Table13456[[#This Row],[phase1]],Table13456[[#This Row],[phase2]],Table13456[[#This Row],[phase3]],Table13456[[#This Row],[phase4]])</f>
        <v>1710011103</v>
      </c>
      <c r="E6740" s="2" t="str">
        <f>+Table13456[[#This Row],[DESCRIPTION]]</f>
        <v>PAINTED PAVEMENT  MARKINGS, STANDARD, WHITE, SOLID  FOR INTERCHANGE MARKINGS, 12"</v>
      </c>
      <c r="F6740" s="2" t="str">
        <f>+LEFT(Table13456[[#This Row],[PAY ITEM]],1)</f>
        <v>0</v>
      </c>
      <c r="G6740" s="2" t="str">
        <f>IF(Table13456[[#This Row],[first]]="0",SUBSTITUTE(TRIM(MID(B6740, 2, 3))," ","0"),SUBSTITUTE(TRIM(MID(B6740, 1, 3))," ","0"))</f>
        <v>710</v>
      </c>
      <c r="H6740" s="2" t="str">
        <f>IF(Table13456[[#This Row],[first]]="0",SUBSTITUTE(TRIM(MID(B6740, 5, 3))," ","0"),SUBSTITUTE(TRIM(MID(B6740, 4, 3))," ","0"))</f>
        <v>11</v>
      </c>
      <c r="I6740" s="2" t="str">
        <f>IF(Table13456[[#This Row],[first]]="0",SUBSTITUTE(TRIM(MID(B6740, 8, 3))," ","0"),SUBSTITUTE(TRIM(MID(B6740, 7, 3))," ","0"))</f>
        <v>103</v>
      </c>
      <c r="J6740" s="2">
        <v>1</v>
      </c>
      <c r="K6740" s="2" t="str">
        <f t="shared" si="315"/>
        <v>710</v>
      </c>
      <c r="L6740" s="2" t="str">
        <f t="shared" si="316"/>
        <v>011</v>
      </c>
      <c r="M6740" s="2" t="str">
        <f t="shared" si="317"/>
        <v>103</v>
      </c>
    </row>
    <row r="6741" spans="2:13" x14ac:dyDescent="0.25">
      <c r="B6741" s="2" t="s">
        <v>14691</v>
      </c>
      <c r="C6741" s="2" t="s">
        <v>3112</v>
      </c>
      <c r="D6741" s="6" t="str">
        <f>+_xlfn.CONCAT(Table13456[[#This Row],[phase1]],Table13456[[#This Row],[phase2]],Table13456[[#This Row],[phase3]],Table13456[[#This Row],[phase4]])</f>
        <v>1710011111</v>
      </c>
      <c r="E6741" s="2" t="str">
        <f>+Table13456[[#This Row],[DESCRIPTION]]</f>
        <v>PAINTED PAVEMENT  MARKINGS, STANDARD, WHITE, SOLID, 6"</v>
      </c>
      <c r="F6741" s="2" t="str">
        <f>+LEFT(Table13456[[#This Row],[PAY ITEM]],1)</f>
        <v>0</v>
      </c>
      <c r="G6741" s="2" t="str">
        <f>IF(Table13456[[#This Row],[first]]="0",SUBSTITUTE(TRIM(MID(B6741, 2, 3))," ","0"),SUBSTITUTE(TRIM(MID(B6741, 1, 3))," ","0"))</f>
        <v>710</v>
      </c>
      <c r="H6741" s="2" t="str">
        <f>IF(Table13456[[#This Row],[first]]="0",SUBSTITUTE(TRIM(MID(B6741, 5, 3))," ","0"),SUBSTITUTE(TRIM(MID(B6741, 4, 3))," ","0"))</f>
        <v>11</v>
      </c>
      <c r="I6741" s="2" t="str">
        <f>IF(Table13456[[#This Row],[first]]="0",SUBSTITUTE(TRIM(MID(B6741, 8, 3))," ","0"),SUBSTITUTE(TRIM(MID(B6741, 7, 3))," ","0"))</f>
        <v>111</v>
      </c>
      <c r="J6741" s="2">
        <v>1</v>
      </c>
      <c r="K6741" s="2" t="str">
        <f t="shared" si="315"/>
        <v>710</v>
      </c>
      <c r="L6741" s="2" t="str">
        <f t="shared" si="316"/>
        <v>011</v>
      </c>
      <c r="M6741" s="2" t="str">
        <f t="shared" si="317"/>
        <v>111</v>
      </c>
    </row>
    <row r="6742" spans="2:13" x14ac:dyDescent="0.25">
      <c r="B6742" s="2" t="s">
        <v>14692</v>
      </c>
      <c r="C6742" s="2" t="s">
        <v>14693</v>
      </c>
      <c r="D6742" s="6" t="str">
        <f>+_xlfn.CONCAT(Table13456[[#This Row],[phase1]],Table13456[[#This Row],[phase2]],Table13456[[#This Row],[phase3]],Table13456[[#This Row],[phase4]])</f>
        <v>1710011112</v>
      </c>
      <c r="E6742" s="2" t="str">
        <f>+Table13456[[#This Row],[DESCRIPTION]]</f>
        <v>PAINTED PAVEMENT  MARKINGS, STANDARD, WHITE, SOLID, 8"</v>
      </c>
      <c r="F6742" s="2" t="str">
        <f>+LEFT(Table13456[[#This Row],[PAY ITEM]],1)</f>
        <v>0</v>
      </c>
      <c r="G6742" s="2" t="str">
        <f>IF(Table13456[[#This Row],[first]]="0",SUBSTITUTE(TRIM(MID(B6742, 2, 3))," ","0"),SUBSTITUTE(TRIM(MID(B6742, 1, 3))," ","0"))</f>
        <v>710</v>
      </c>
      <c r="H6742" s="2" t="str">
        <f>IF(Table13456[[#This Row],[first]]="0",SUBSTITUTE(TRIM(MID(B6742, 5, 3))," ","0"),SUBSTITUTE(TRIM(MID(B6742, 4, 3))," ","0"))</f>
        <v>11</v>
      </c>
      <c r="I6742" s="2" t="str">
        <f>IF(Table13456[[#This Row],[first]]="0",SUBSTITUTE(TRIM(MID(B6742, 8, 3))," ","0"),SUBSTITUTE(TRIM(MID(B6742, 7, 3))," ","0"))</f>
        <v>112</v>
      </c>
      <c r="J6742" s="2">
        <v>1</v>
      </c>
      <c r="K6742" s="2" t="str">
        <f t="shared" si="315"/>
        <v>710</v>
      </c>
      <c r="L6742" s="2" t="str">
        <f t="shared" si="316"/>
        <v>011</v>
      </c>
      <c r="M6742" s="2" t="str">
        <f t="shared" si="317"/>
        <v>112</v>
      </c>
    </row>
    <row r="6743" spans="2:13" x14ac:dyDescent="0.25">
      <c r="B6743" s="2" t="s">
        <v>14694</v>
      </c>
      <c r="C6743" s="2" t="s">
        <v>14693</v>
      </c>
      <c r="D6743" s="6" t="str">
        <f>+_xlfn.CONCAT(Table13456[[#This Row],[phase1]],Table13456[[#This Row],[phase2]],Table13456[[#This Row],[phase3]],Table13456[[#This Row],[phase4]])</f>
        <v>1710011122</v>
      </c>
      <c r="E6743" s="2" t="str">
        <f>+Table13456[[#This Row],[DESCRIPTION]]</f>
        <v>PAINTED PAVEMENT  MARKINGS, STANDARD, WHITE, SOLID, 8"</v>
      </c>
      <c r="F6743" s="2" t="str">
        <f>+LEFT(Table13456[[#This Row],[PAY ITEM]],1)</f>
        <v>0</v>
      </c>
      <c r="G6743" s="2" t="str">
        <f>IF(Table13456[[#This Row],[first]]="0",SUBSTITUTE(TRIM(MID(B6743, 2, 3))," ","0"),SUBSTITUTE(TRIM(MID(B6743, 1, 3))," ","0"))</f>
        <v>710</v>
      </c>
      <c r="H6743" s="2" t="str">
        <f>IF(Table13456[[#This Row],[first]]="0",SUBSTITUTE(TRIM(MID(B6743, 5, 3))," ","0"),SUBSTITUTE(TRIM(MID(B6743, 4, 3))," ","0"))</f>
        <v>11</v>
      </c>
      <c r="I6743" s="2" t="str">
        <f>IF(Table13456[[#This Row],[first]]="0",SUBSTITUTE(TRIM(MID(B6743, 8, 3))," ","0"),SUBSTITUTE(TRIM(MID(B6743, 7, 3))," ","0"))</f>
        <v>122</v>
      </c>
      <c r="J6743" s="2">
        <v>1</v>
      </c>
      <c r="K6743" s="2" t="str">
        <f t="shared" si="315"/>
        <v>710</v>
      </c>
      <c r="L6743" s="2" t="str">
        <f t="shared" si="316"/>
        <v>011</v>
      </c>
      <c r="M6743" s="2" t="str">
        <f t="shared" si="317"/>
        <v>122</v>
      </c>
    </row>
    <row r="6744" spans="2:13" x14ac:dyDescent="0.25">
      <c r="B6744" s="2" t="s">
        <v>3117</v>
      </c>
      <c r="C6744" s="2" t="s">
        <v>3118</v>
      </c>
      <c r="D6744" s="6" t="str">
        <f>+_xlfn.CONCAT(Table13456[[#This Row],[phase1]],Table13456[[#This Row],[phase2]],Table13456[[#This Row],[phase3]],Table13456[[#This Row],[phase4]])</f>
        <v>1710011123</v>
      </c>
      <c r="E6744" s="2" t="str">
        <f>+Table13456[[#This Row],[DESCRIPTION]]</f>
        <v>PAINTED PAVEMENT  MARKINGS, STANDARD, WHITE, SOLID  FOR CROSSWALK AND ROUNDABOUT, 12"</v>
      </c>
      <c r="F6744" s="2" t="str">
        <f>+LEFT(Table13456[[#This Row],[PAY ITEM]],1)</f>
        <v>0</v>
      </c>
      <c r="G6744" s="2" t="str">
        <f>IF(Table13456[[#This Row],[first]]="0",SUBSTITUTE(TRIM(MID(B6744, 2, 3))," ","0"),SUBSTITUTE(TRIM(MID(B6744, 1, 3))," ","0"))</f>
        <v>710</v>
      </c>
      <c r="H6744" s="2" t="str">
        <f>IF(Table13456[[#This Row],[first]]="0",SUBSTITUTE(TRIM(MID(B6744, 5, 3))," ","0"),SUBSTITUTE(TRIM(MID(B6744, 4, 3))," ","0"))</f>
        <v>11</v>
      </c>
      <c r="I6744" s="2" t="str">
        <f>IF(Table13456[[#This Row],[first]]="0",SUBSTITUTE(TRIM(MID(B6744, 8, 3))," ","0"),SUBSTITUTE(TRIM(MID(B6744, 7, 3))," ","0"))</f>
        <v>123</v>
      </c>
      <c r="J6744" s="2">
        <v>1</v>
      </c>
      <c r="K6744" s="2" t="str">
        <f t="shared" si="315"/>
        <v>710</v>
      </c>
      <c r="L6744" s="2" t="str">
        <f t="shared" si="316"/>
        <v>011</v>
      </c>
      <c r="M6744" s="2" t="str">
        <f t="shared" si="317"/>
        <v>123</v>
      </c>
    </row>
    <row r="6745" spans="2:13" x14ac:dyDescent="0.25">
      <c r="B6745" s="2" t="s">
        <v>3119</v>
      </c>
      <c r="C6745" s="2" t="s">
        <v>3120</v>
      </c>
      <c r="D6745" s="6" t="str">
        <f>+_xlfn.CONCAT(Table13456[[#This Row],[phase1]],Table13456[[#This Row],[phase2]],Table13456[[#This Row],[phase3]],Table13456[[#This Row],[phase4]])</f>
        <v>1710011124</v>
      </c>
      <c r="E6745" s="2" t="str">
        <f>+Table13456[[#This Row],[DESCRIPTION]]</f>
        <v>PAINTED PAVEMENT  MARKINGS, STANDARD, WHITE, SOLID  FOR DIAGONAL OR CHEVRON, 18"</v>
      </c>
      <c r="F6745" s="2" t="str">
        <f>+LEFT(Table13456[[#This Row],[PAY ITEM]],1)</f>
        <v>0</v>
      </c>
      <c r="G6745" s="2" t="str">
        <f>IF(Table13456[[#This Row],[first]]="0",SUBSTITUTE(TRIM(MID(B6745, 2, 3))," ","0"),SUBSTITUTE(TRIM(MID(B6745, 1, 3))," ","0"))</f>
        <v>710</v>
      </c>
      <c r="H6745" s="2" t="str">
        <f>IF(Table13456[[#This Row],[first]]="0",SUBSTITUTE(TRIM(MID(B6745, 5, 3))," ","0"),SUBSTITUTE(TRIM(MID(B6745, 4, 3))," ","0"))</f>
        <v>11</v>
      </c>
      <c r="I6745" s="2" t="str">
        <f>IF(Table13456[[#This Row],[first]]="0",SUBSTITUTE(TRIM(MID(B6745, 8, 3))," ","0"),SUBSTITUTE(TRIM(MID(B6745, 7, 3))," ","0"))</f>
        <v>124</v>
      </c>
      <c r="J6745" s="2">
        <v>1</v>
      </c>
      <c r="K6745" s="2" t="str">
        <f t="shared" si="315"/>
        <v>710</v>
      </c>
      <c r="L6745" s="2" t="str">
        <f t="shared" si="316"/>
        <v>011</v>
      </c>
      <c r="M6745" s="2" t="str">
        <f t="shared" si="317"/>
        <v>124</v>
      </c>
    </row>
    <row r="6746" spans="2:13" x14ac:dyDescent="0.25">
      <c r="B6746" s="2" t="s">
        <v>3121</v>
      </c>
      <c r="C6746" s="2" t="s">
        <v>3122</v>
      </c>
      <c r="D6746" s="6" t="str">
        <f>+_xlfn.CONCAT(Table13456[[#This Row],[phase1]],Table13456[[#This Row],[phase2]],Table13456[[#This Row],[phase3]],Table13456[[#This Row],[phase4]])</f>
        <v>1710011125</v>
      </c>
      <c r="E6746" s="2" t="str">
        <f>+Table13456[[#This Row],[DESCRIPTION]]</f>
        <v>PAINTED PAVEMENT  MARKINGS, STANDARD, WHITE, SOLID  FOR STOP LINE OR CROSSWALK, 24"</v>
      </c>
      <c r="F6746" s="2" t="str">
        <f>+LEFT(Table13456[[#This Row],[PAY ITEM]],1)</f>
        <v>0</v>
      </c>
      <c r="G6746" s="2" t="str">
        <f>IF(Table13456[[#This Row],[first]]="0",SUBSTITUTE(TRIM(MID(B6746, 2, 3))," ","0"),SUBSTITUTE(TRIM(MID(B6746, 1, 3))," ","0"))</f>
        <v>710</v>
      </c>
      <c r="H6746" s="2" t="str">
        <f>IF(Table13456[[#This Row],[first]]="0",SUBSTITUTE(TRIM(MID(B6746, 5, 3))," ","0"),SUBSTITUTE(TRIM(MID(B6746, 4, 3))," ","0"))</f>
        <v>11</v>
      </c>
      <c r="I6746" s="2" t="str">
        <f>IF(Table13456[[#This Row],[first]]="0",SUBSTITUTE(TRIM(MID(B6746, 8, 3))," ","0"),SUBSTITUTE(TRIM(MID(B6746, 7, 3))," ","0"))</f>
        <v>125</v>
      </c>
      <c r="J6746" s="2">
        <v>1</v>
      </c>
      <c r="K6746" s="2" t="str">
        <f t="shared" si="315"/>
        <v>710</v>
      </c>
      <c r="L6746" s="2" t="str">
        <f t="shared" si="316"/>
        <v>011</v>
      </c>
      <c r="M6746" s="2" t="str">
        <f t="shared" si="317"/>
        <v>125</v>
      </c>
    </row>
    <row r="6747" spans="2:13" x14ac:dyDescent="0.25">
      <c r="B6747" s="2" t="s">
        <v>3123</v>
      </c>
      <c r="C6747" s="2" t="s">
        <v>3124</v>
      </c>
      <c r="D6747" s="6" t="str">
        <f>+_xlfn.CONCAT(Table13456[[#This Row],[phase1]],Table13456[[#This Row],[phase2]],Table13456[[#This Row],[phase3]],Table13456[[#This Row],[phase4]])</f>
        <v>1710011131</v>
      </c>
      <c r="E6747" s="2" t="str">
        <f>+Table13456[[#This Row],[DESCRIPTION]]</f>
        <v>PAINTED PAVEMENT  MARKINGS, STANDARD, WHITE, SKIP,   10-30 OR 3-9 SKIP, 6" WIDE</v>
      </c>
      <c r="F6747" s="2" t="str">
        <f>+LEFT(Table13456[[#This Row],[PAY ITEM]],1)</f>
        <v>0</v>
      </c>
      <c r="G6747" s="2" t="str">
        <f>IF(Table13456[[#This Row],[first]]="0",SUBSTITUTE(TRIM(MID(B6747, 2, 3))," ","0"),SUBSTITUTE(TRIM(MID(B6747, 1, 3))," ","0"))</f>
        <v>710</v>
      </c>
      <c r="H6747" s="2" t="str">
        <f>IF(Table13456[[#This Row],[first]]="0",SUBSTITUTE(TRIM(MID(B6747, 5, 3))," ","0"),SUBSTITUTE(TRIM(MID(B6747, 4, 3))," ","0"))</f>
        <v>11</v>
      </c>
      <c r="I6747" s="2" t="str">
        <f>IF(Table13456[[#This Row],[first]]="0",SUBSTITUTE(TRIM(MID(B6747, 8, 3))," ","0"),SUBSTITUTE(TRIM(MID(B6747, 7, 3))," ","0"))</f>
        <v>131</v>
      </c>
      <c r="J6747" s="2">
        <v>1</v>
      </c>
      <c r="K6747" s="2" t="str">
        <f t="shared" si="315"/>
        <v>710</v>
      </c>
      <c r="L6747" s="2" t="str">
        <f t="shared" si="316"/>
        <v>011</v>
      </c>
      <c r="M6747" s="2" t="str">
        <f t="shared" si="317"/>
        <v>131</v>
      </c>
    </row>
    <row r="6748" spans="2:13" x14ac:dyDescent="0.25">
      <c r="B6748" s="2" t="s">
        <v>14695</v>
      </c>
      <c r="C6748" s="2" t="s">
        <v>6633</v>
      </c>
      <c r="D6748" s="6" t="str">
        <f>+_xlfn.CONCAT(Table13456[[#This Row],[phase1]],Table13456[[#This Row],[phase2]],Table13456[[#This Row],[phase3]],Table13456[[#This Row],[phase4]])</f>
        <v>1710011132</v>
      </c>
      <c r="E6748" s="2" t="str">
        <f>+Table13456[[#This Row],[DESCRIPTION]]</f>
        <v>TEMP DUMMY PAYITEM FOR WT DATA MIGRATION</v>
      </c>
      <c r="F6748" s="2" t="str">
        <f>+LEFT(Table13456[[#This Row],[PAY ITEM]],1)</f>
        <v>0</v>
      </c>
      <c r="G6748" s="2" t="str">
        <f>IF(Table13456[[#This Row],[first]]="0",SUBSTITUTE(TRIM(MID(B6748, 2, 3))," ","0"),SUBSTITUTE(TRIM(MID(B6748, 1, 3))," ","0"))</f>
        <v>710</v>
      </c>
      <c r="H6748" s="2" t="str">
        <f>IF(Table13456[[#This Row],[first]]="0",SUBSTITUTE(TRIM(MID(B6748, 5, 3))," ","0"),SUBSTITUTE(TRIM(MID(B6748, 4, 3))," ","0"))</f>
        <v>11</v>
      </c>
      <c r="I6748" s="2" t="str">
        <f>IF(Table13456[[#This Row],[first]]="0",SUBSTITUTE(TRIM(MID(B6748, 8, 3))," ","0"),SUBSTITUTE(TRIM(MID(B6748, 7, 3))," ","0"))</f>
        <v>132</v>
      </c>
      <c r="J6748" s="2">
        <v>1</v>
      </c>
      <c r="K6748" s="2" t="str">
        <f t="shared" si="315"/>
        <v>710</v>
      </c>
      <c r="L6748" s="2" t="str">
        <f t="shared" si="316"/>
        <v>011</v>
      </c>
      <c r="M6748" s="2" t="str">
        <f t="shared" si="317"/>
        <v>132</v>
      </c>
    </row>
    <row r="6749" spans="2:13" x14ac:dyDescent="0.25">
      <c r="B6749" s="2" t="s">
        <v>3125</v>
      </c>
      <c r="C6749" s="2" t="s">
        <v>3126</v>
      </c>
      <c r="D6749" s="6" t="str">
        <f>+_xlfn.CONCAT(Table13456[[#This Row],[phase1]],Table13456[[#This Row],[phase2]],Table13456[[#This Row],[phase3]],Table13456[[#This Row],[phase4]])</f>
        <v>1710011133</v>
      </c>
      <c r="E6749" s="2" t="str">
        <f>+Table13456[[#This Row],[DESCRIPTION]]</f>
        <v>PAINTED PAVEMENT MARKING, STANDARD,WHITE, 3'-9' SKIP  DROP LINE AND APPROACH TO TOLL PLAZA, 12" WIDE,</v>
      </c>
      <c r="F6749" s="2" t="str">
        <f>+LEFT(Table13456[[#This Row],[PAY ITEM]],1)</f>
        <v>0</v>
      </c>
      <c r="G6749" s="2" t="str">
        <f>IF(Table13456[[#This Row],[first]]="0",SUBSTITUTE(TRIM(MID(B6749, 2, 3))," ","0"),SUBSTITUTE(TRIM(MID(B6749, 1, 3))," ","0"))</f>
        <v>710</v>
      </c>
      <c r="H6749" s="2" t="str">
        <f>IF(Table13456[[#This Row],[first]]="0",SUBSTITUTE(TRIM(MID(B6749, 5, 3))," ","0"),SUBSTITUTE(TRIM(MID(B6749, 4, 3))," ","0"))</f>
        <v>11</v>
      </c>
      <c r="I6749" s="2" t="str">
        <f>IF(Table13456[[#This Row],[first]]="0",SUBSTITUTE(TRIM(MID(B6749, 8, 3))," ","0"),SUBSTITUTE(TRIM(MID(B6749, 7, 3))," ","0"))</f>
        <v>133</v>
      </c>
      <c r="J6749" s="2">
        <v>1</v>
      </c>
      <c r="K6749" s="2" t="str">
        <f t="shared" si="315"/>
        <v>710</v>
      </c>
      <c r="L6749" s="2" t="str">
        <f t="shared" si="316"/>
        <v>011</v>
      </c>
      <c r="M6749" s="2" t="str">
        <f t="shared" si="317"/>
        <v>133</v>
      </c>
    </row>
    <row r="6750" spans="2:13" x14ac:dyDescent="0.25">
      <c r="B6750" s="2" t="s">
        <v>3127</v>
      </c>
      <c r="C6750" s="2" t="s">
        <v>3128</v>
      </c>
      <c r="D6750" s="6" t="str">
        <f>+_xlfn.CONCAT(Table13456[[#This Row],[phase1]],Table13456[[#This Row],[phase2]],Table13456[[#This Row],[phase3]],Table13456[[#This Row],[phase4]])</f>
        <v>1710011141</v>
      </c>
      <c r="E6750" s="2" t="str">
        <f>+Table13456[[#This Row],[DESCRIPTION]]</f>
        <v>PAINTED PAVEMENT  MARKINGS, STANDARD, WHITE, 2-4 DOTTED  GUIDELINE/ 6-10 DOTTED EXTENSION, 6"</v>
      </c>
      <c r="F6750" s="2" t="str">
        <f>+LEFT(Table13456[[#This Row],[PAY ITEM]],1)</f>
        <v>0</v>
      </c>
      <c r="G6750" s="2" t="str">
        <f>IF(Table13456[[#This Row],[first]]="0",SUBSTITUTE(TRIM(MID(B6750, 2, 3))," ","0"),SUBSTITUTE(TRIM(MID(B6750, 1, 3))," ","0"))</f>
        <v>710</v>
      </c>
      <c r="H6750" s="2" t="str">
        <f>IF(Table13456[[#This Row],[first]]="0",SUBSTITUTE(TRIM(MID(B6750, 5, 3))," ","0"),SUBSTITUTE(TRIM(MID(B6750, 4, 3))," ","0"))</f>
        <v>11</v>
      </c>
      <c r="I6750" s="2" t="str">
        <f>IF(Table13456[[#This Row],[first]]="0",SUBSTITUTE(TRIM(MID(B6750, 8, 3))," ","0"),SUBSTITUTE(TRIM(MID(B6750, 7, 3))," ","0"))</f>
        <v>141</v>
      </c>
      <c r="J6750" s="2">
        <v>1</v>
      </c>
      <c r="K6750" s="2" t="str">
        <f t="shared" si="315"/>
        <v>710</v>
      </c>
      <c r="L6750" s="2" t="str">
        <f t="shared" si="316"/>
        <v>011</v>
      </c>
      <c r="M6750" s="2" t="str">
        <f t="shared" si="317"/>
        <v>141</v>
      </c>
    </row>
    <row r="6751" spans="2:13" x14ac:dyDescent="0.25">
      <c r="B6751" s="2" t="s">
        <v>14696</v>
      </c>
      <c r="C6751" s="2" t="s">
        <v>14697</v>
      </c>
      <c r="D6751" s="6" t="str">
        <f>+_xlfn.CONCAT(Table13456[[#This Row],[phase1]],Table13456[[#This Row],[phase2]],Table13456[[#This Row],[phase3]],Table13456[[#This Row],[phase4]])</f>
        <v>1710011142</v>
      </c>
      <c r="E6751" s="2" t="str">
        <f>+Table13456[[#This Row],[DESCRIPTION]]</f>
        <v>PAINTED PAVEMENT MARKINGS, STANDARD, WHITE, 2-4 DOTTED GUIDELINE/ 6-10 DOTTED EXTENSION, 8"</v>
      </c>
      <c r="F6751" s="2" t="str">
        <f>+LEFT(Table13456[[#This Row],[PAY ITEM]],1)</f>
        <v>0</v>
      </c>
      <c r="G6751" s="2" t="str">
        <f>IF(Table13456[[#This Row],[first]]="0",SUBSTITUTE(TRIM(MID(B6751, 2, 3))," ","0"),SUBSTITUTE(TRIM(MID(B6751, 1, 3))," ","0"))</f>
        <v>710</v>
      </c>
      <c r="H6751" s="2" t="str">
        <f>IF(Table13456[[#This Row],[first]]="0",SUBSTITUTE(TRIM(MID(B6751, 5, 3))," ","0"),SUBSTITUTE(TRIM(MID(B6751, 4, 3))," ","0"))</f>
        <v>11</v>
      </c>
      <c r="I6751" s="2" t="str">
        <f>IF(Table13456[[#This Row],[first]]="0",SUBSTITUTE(TRIM(MID(B6751, 8, 3))," ","0"),SUBSTITUTE(TRIM(MID(B6751, 7, 3))," ","0"))</f>
        <v>142</v>
      </c>
      <c r="J6751" s="2">
        <v>1</v>
      </c>
      <c r="K6751" s="2" t="str">
        <f t="shared" si="315"/>
        <v>710</v>
      </c>
      <c r="L6751" s="2" t="str">
        <f t="shared" si="316"/>
        <v>011</v>
      </c>
      <c r="M6751" s="2" t="str">
        <f t="shared" si="317"/>
        <v>142</v>
      </c>
    </row>
    <row r="6752" spans="2:13" x14ac:dyDescent="0.25">
      <c r="B6752" s="2" t="s">
        <v>14698</v>
      </c>
      <c r="C6752" s="2" t="s">
        <v>14699</v>
      </c>
      <c r="D6752" s="6" t="str">
        <f>+_xlfn.CONCAT(Table13456[[#This Row],[phase1]],Table13456[[#This Row],[phase2]],Table13456[[#This Row],[phase3]],Table13456[[#This Row],[phase4]])</f>
        <v>1710011143</v>
      </c>
      <c r="E6752" s="2" t="str">
        <f>+Table13456[[#This Row],[DESCRIPTION]]</f>
        <v>PAINTED PAVEMENT MARKINGS, STANDARD, WHITE, 2-4 DOTTED GUIDELINE FOR ROUNDABOUT, 12"</v>
      </c>
      <c r="F6752" s="2" t="str">
        <f>+LEFT(Table13456[[#This Row],[PAY ITEM]],1)</f>
        <v>0</v>
      </c>
      <c r="G6752" s="2" t="str">
        <f>IF(Table13456[[#This Row],[first]]="0",SUBSTITUTE(TRIM(MID(B6752, 2, 3))," ","0"),SUBSTITUTE(TRIM(MID(B6752, 1, 3))," ","0"))</f>
        <v>710</v>
      </c>
      <c r="H6752" s="2" t="str">
        <f>IF(Table13456[[#This Row],[first]]="0",SUBSTITUTE(TRIM(MID(B6752, 5, 3))," ","0"),SUBSTITUTE(TRIM(MID(B6752, 4, 3))," ","0"))</f>
        <v>11</v>
      </c>
      <c r="I6752" s="2" t="str">
        <f>IF(Table13456[[#This Row],[first]]="0",SUBSTITUTE(TRIM(MID(B6752, 8, 3))," ","0"),SUBSTITUTE(TRIM(MID(B6752, 7, 3))," ","0"))</f>
        <v>143</v>
      </c>
      <c r="J6752" s="2">
        <v>1</v>
      </c>
      <c r="K6752" s="2" t="str">
        <f t="shared" si="315"/>
        <v>710</v>
      </c>
      <c r="L6752" s="2" t="str">
        <f t="shared" si="316"/>
        <v>011</v>
      </c>
      <c r="M6752" s="2" t="str">
        <f t="shared" si="317"/>
        <v>143</v>
      </c>
    </row>
    <row r="6753" spans="2:13" x14ac:dyDescent="0.25">
      <c r="B6753" s="2" t="s">
        <v>3129</v>
      </c>
      <c r="C6753" s="2" t="s">
        <v>3130</v>
      </c>
      <c r="D6753" s="6" t="str">
        <f>+_xlfn.CONCAT(Table13456[[#This Row],[phase1]],Table13456[[#This Row],[phase2]],Table13456[[#This Row],[phase3]],Table13456[[#This Row],[phase4]])</f>
        <v>1710011144</v>
      </c>
      <c r="E6753" s="2" t="str">
        <f>+Table13456[[#This Row],[DESCRIPTION]]</f>
        <v>PAINTED PAVEMENT MARKINGS, STANDARD, WHITE, 2-2 DOTTED EXTENSION LINE FOR ROUNDABOUT, 12"</v>
      </c>
      <c r="F6753" s="2" t="str">
        <f>+LEFT(Table13456[[#This Row],[PAY ITEM]],1)</f>
        <v>0</v>
      </c>
      <c r="G6753" s="2" t="str">
        <f>IF(Table13456[[#This Row],[first]]="0",SUBSTITUTE(TRIM(MID(B6753, 2, 3))," ","0"),SUBSTITUTE(TRIM(MID(B6753, 1, 3))," ","0"))</f>
        <v>710</v>
      </c>
      <c r="H6753" s="2" t="str">
        <f>IF(Table13456[[#This Row],[first]]="0",SUBSTITUTE(TRIM(MID(B6753, 5, 3))," ","0"),SUBSTITUTE(TRIM(MID(B6753, 4, 3))," ","0"))</f>
        <v>11</v>
      </c>
      <c r="I6753" s="2" t="str">
        <f>IF(Table13456[[#This Row],[first]]="0",SUBSTITUTE(TRIM(MID(B6753, 8, 3))," ","0"),SUBSTITUTE(TRIM(MID(B6753, 7, 3))," ","0"))</f>
        <v>144</v>
      </c>
      <c r="J6753" s="2">
        <v>1</v>
      </c>
      <c r="K6753" s="2" t="str">
        <f t="shared" si="315"/>
        <v>710</v>
      </c>
      <c r="L6753" s="2" t="str">
        <f t="shared" si="316"/>
        <v>011</v>
      </c>
      <c r="M6753" s="2" t="str">
        <f t="shared" si="317"/>
        <v>144</v>
      </c>
    </row>
    <row r="6754" spans="2:13" x14ac:dyDescent="0.25">
      <c r="B6754" s="2" t="s">
        <v>14700</v>
      </c>
      <c r="C6754" s="2" t="s">
        <v>3128</v>
      </c>
      <c r="D6754" s="6" t="str">
        <f>+_xlfn.CONCAT(Table13456[[#This Row],[phase1]],Table13456[[#This Row],[phase2]],Table13456[[#This Row],[phase3]],Table13456[[#This Row],[phase4]])</f>
        <v>1710011151</v>
      </c>
      <c r="E6754" s="2" t="str">
        <f>+Table13456[[#This Row],[DESCRIPTION]]</f>
        <v>PAINTED PAVEMENT  MARKINGS, STANDARD, WHITE, 2-4 DOTTED  GUIDELINE/ 6-10 DOTTED EXTENSION, 6"</v>
      </c>
      <c r="F6754" s="2" t="str">
        <f>+LEFT(Table13456[[#This Row],[PAY ITEM]],1)</f>
        <v>0</v>
      </c>
      <c r="G6754" s="2" t="str">
        <f>IF(Table13456[[#This Row],[first]]="0",SUBSTITUTE(TRIM(MID(B6754, 2, 3))," ","0"),SUBSTITUTE(TRIM(MID(B6754, 1, 3))," ","0"))</f>
        <v>710</v>
      </c>
      <c r="H6754" s="2" t="str">
        <f>IF(Table13456[[#This Row],[first]]="0",SUBSTITUTE(TRIM(MID(B6754, 5, 3))," ","0"),SUBSTITUTE(TRIM(MID(B6754, 4, 3))," ","0"))</f>
        <v>11</v>
      </c>
      <c r="I6754" s="2" t="str">
        <f>IF(Table13456[[#This Row],[first]]="0",SUBSTITUTE(TRIM(MID(B6754, 8, 3))," ","0"),SUBSTITUTE(TRIM(MID(B6754, 7, 3))," ","0"))</f>
        <v>151</v>
      </c>
      <c r="J6754" s="2">
        <v>1</v>
      </c>
      <c r="K6754" s="2" t="str">
        <f t="shared" si="315"/>
        <v>710</v>
      </c>
      <c r="L6754" s="2" t="str">
        <f t="shared" si="316"/>
        <v>011</v>
      </c>
      <c r="M6754" s="2" t="str">
        <f t="shared" si="317"/>
        <v>151</v>
      </c>
    </row>
    <row r="6755" spans="2:13" x14ac:dyDescent="0.25">
      <c r="B6755" s="2" t="s">
        <v>14701</v>
      </c>
      <c r="C6755" s="2" t="s">
        <v>14702</v>
      </c>
      <c r="D6755" s="6" t="str">
        <f>+_xlfn.CONCAT(Table13456[[#This Row],[phase1]],Table13456[[#This Row],[phase2]],Table13456[[#This Row],[phase3]],Table13456[[#This Row],[phase4]])</f>
        <v>1710011153</v>
      </c>
      <c r="E6755" s="2" t="str">
        <f>+Table13456[[#This Row],[DESCRIPTION]]</f>
        <v>PAINTED PAVEMENT  MARKINGS, STANDARD, WHITE, DOTTED / GUIDELINE/ 6-10 GAP EXTENSION, 12" WIDE</v>
      </c>
      <c r="F6755" s="2" t="str">
        <f>+LEFT(Table13456[[#This Row],[PAY ITEM]],1)</f>
        <v>0</v>
      </c>
      <c r="G6755" s="2" t="str">
        <f>IF(Table13456[[#This Row],[first]]="0",SUBSTITUTE(TRIM(MID(B6755, 2, 3))," ","0"),SUBSTITUTE(TRIM(MID(B6755, 1, 3))," ","0"))</f>
        <v>710</v>
      </c>
      <c r="H6755" s="2" t="str">
        <f>IF(Table13456[[#This Row],[first]]="0",SUBSTITUTE(TRIM(MID(B6755, 5, 3))," ","0"),SUBSTITUTE(TRIM(MID(B6755, 4, 3))," ","0"))</f>
        <v>11</v>
      </c>
      <c r="I6755" s="2" t="str">
        <f>IF(Table13456[[#This Row],[first]]="0",SUBSTITUTE(TRIM(MID(B6755, 8, 3))," ","0"),SUBSTITUTE(TRIM(MID(B6755, 7, 3))," ","0"))</f>
        <v>153</v>
      </c>
      <c r="J6755" s="2">
        <v>1</v>
      </c>
      <c r="K6755" s="2" t="str">
        <f t="shared" si="315"/>
        <v>710</v>
      </c>
      <c r="L6755" s="2" t="str">
        <f t="shared" si="316"/>
        <v>011</v>
      </c>
      <c r="M6755" s="2" t="str">
        <f t="shared" si="317"/>
        <v>153</v>
      </c>
    </row>
    <row r="6756" spans="2:13" x14ac:dyDescent="0.25">
      <c r="B6756" s="2" t="s">
        <v>3131</v>
      </c>
      <c r="C6756" s="2" t="s">
        <v>3132</v>
      </c>
      <c r="D6756" s="6" t="str">
        <f>+_xlfn.CONCAT(Table13456[[#This Row],[phase1]],Table13456[[#This Row],[phase2]],Table13456[[#This Row],[phase3]],Table13456[[#This Row],[phase4]])</f>
        <v>1710011160</v>
      </c>
      <c r="E6756" s="2" t="str">
        <f>+Table13456[[#This Row],[DESCRIPTION]]</f>
        <v>PAINTED PAVEMENT  MARKINGS, STANDARD, WHITE, MESSAGE  OR SYMBOL</v>
      </c>
      <c r="F6756" s="2" t="str">
        <f>+LEFT(Table13456[[#This Row],[PAY ITEM]],1)</f>
        <v>0</v>
      </c>
      <c r="G6756" s="2" t="str">
        <f>IF(Table13456[[#This Row],[first]]="0",SUBSTITUTE(TRIM(MID(B6756, 2, 3))," ","0"),SUBSTITUTE(TRIM(MID(B6756, 1, 3))," ","0"))</f>
        <v>710</v>
      </c>
      <c r="H6756" s="2" t="str">
        <f>IF(Table13456[[#This Row],[first]]="0",SUBSTITUTE(TRIM(MID(B6756, 5, 3))," ","0"),SUBSTITUTE(TRIM(MID(B6756, 4, 3))," ","0"))</f>
        <v>11</v>
      </c>
      <c r="I6756" s="2" t="str">
        <f>IF(Table13456[[#This Row],[first]]="0",SUBSTITUTE(TRIM(MID(B6756, 8, 3))," ","0"),SUBSTITUTE(TRIM(MID(B6756, 7, 3))," ","0"))</f>
        <v>160</v>
      </c>
      <c r="J6756" s="2">
        <v>1</v>
      </c>
      <c r="K6756" s="2" t="str">
        <f t="shared" si="315"/>
        <v>710</v>
      </c>
      <c r="L6756" s="2" t="str">
        <f t="shared" si="316"/>
        <v>011</v>
      </c>
      <c r="M6756" s="2" t="str">
        <f t="shared" si="317"/>
        <v>160</v>
      </c>
    </row>
    <row r="6757" spans="2:13" x14ac:dyDescent="0.25">
      <c r="B6757" s="2" t="s">
        <v>3133</v>
      </c>
      <c r="C6757" s="2" t="s">
        <v>3134</v>
      </c>
      <c r="D6757" s="6" t="str">
        <f>+_xlfn.CONCAT(Table13456[[#This Row],[phase1]],Table13456[[#This Row],[phase2]],Table13456[[#This Row],[phase3]],Table13456[[#This Row],[phase4]])</f>
        <v>1710011170</v>
      </c>
      <c r="E6757" s="2" t="str">
        <f>+Table13456[[#This Row],[DESCRIPTION]]</f>
        <v>PAINTED PAVEMENT  MARKINGS, STANDARD, WHITE, ARROWS</v>
      </c>
      <c r="F6757" s="2" t="str">
        <f>+LEFT(Table13456[[#This Row],[PAY ITEM]],1)</f>
        <v>0</v>
      </c>
      <c r="G6757" s="2" t="str">
        <f>IF(Table13456[[#This Row],[first]]="0",SUBSTITUTE(TRIM(MID(B6757, 2, 3))," ","0"),SUBSTITUTE(TRIM(MID(B6757, 1, 3))," ","0"))</f>
        <v>710</v>
      </c>
      <c r="H6757" s="2" t="str">
        <f>IF(Table13456[[#This Row],[first]]="0",SUBSTITUTE(TRIM(MID(B6757, 5, 3))," ","0"),SUBSTITUTE(TRIM(MID(B6757, 4, 3))," ","0"))</f>
        <v>11</v>
      </c>
      <c r="I6757" s="2" t="str">
        <f>IF(Table13456[[#This Row],[first]]="0",SUBSTITUTE(TRIM(MID(B6757, 8, 3))," ","0"),SUBSTITUTE(TRIM(MID(B6757, 7, 3))," ","0"))</f>
        <v>170</v>
      </c>
      <c r="J6757" s="2">
        <v>1</v>
      </c>
      <c r="K6757" s="2" t="str">
        <f t="shared" si="315"/>
        <v>710</v>
      </c>
      <c r="L6757" s="2" t="str">
        <f t="shared" si="316"/>
        <v>011</v>
      </c>
      <c r="M6757" s="2" t="str">
        <f t="shared" si="317"/>
        <v>170</v>
      </c>
    </row>
    <row r="6758" spans="2:13" x14ac:dyDescent="0.25">
      <c r="B6758" s="2" t="s">
        <v>3135</v>
      </c>
      <c r="C6758" s="2" t="s">
        <v>3136</v>
      </c>
      <c r="D6758" s="6" t="str">
        <f>+_xlfn.CONCAT(Table13456[[#This Row],[phase1]],Table13456[[#This Row],[phase2]],Table13456[[#This Row],[phase3]],Table13456[[#This Row],[phase4]])</f>
        <v>1710011180</v>
      </c>
      <c r="E6758" s="2" t="str">
        <f>+Table13456[[#This Row],[DESCRIPTION]]</f>
        <v>PAINTED PAVEMENT  MARKINGS, STANDARD, WHITE,  YIELD LINE</v>
      </c>
      <c r="F6758" s="2" t="str">
        <f>+LEFT(Table13456[[#This Row],[PAY ITEM]],1)</f>
        <v>0</v>
      </c>
      <c r="G6758" s="2" t="str">
        <f>IF(Table13456[[#This Row],[first]]="0",SUBSTITUTE(TRIM(MID(B6758, 2, 3))," ","0"),SUBSTITUTE(TRIM(MID(B6758, 1, 3))," ","0"))</f>
        <v>710</v>
      </c>
      <c r="H6758" s="2" t="str">
        <f>IF(Table13456[[#This Row],[first]]="0",SUBSTITUTE(TRIM(MID(B6758, 5, 3))," ","0"),SUBSTITUTE(TRIM(MID(B6758, 4, 3))," ","0"))</f>
        <v>11</v>
      </c>
      <c r="I6758" s="2" t="str">
        <f>IF(Table13456[[#This Row],[first]]="0",SUBSTITUTE(TRIM(MID(B6758, 8, 3))," ","0"),SUBSTITUTE(TRIM(MID(B6758, 7, 3))," ","0"))</f>
        <v>180</v>
      </c>
      <c r="J6758" s="2">
        <v>1</v>
      </c>
      <c r="K6758" s="2" t="str">
        <f t="shared" si="315"/>
        <v>710</v>
      </c>
      <c r="L6758" s="2" t="str">
        <f t="shared" si="316"/>
        <v>011</v>
      </c>
      <c r="M6758" s="2" t="str">
        <f t="shared" si="317"/>
        <v>180</v>
      </c>
    </row>
    <row r="6759" spans="2:13" x14ac:dyDescent="0.25">
      <c r="B6759" s="2" t="s">
        <v>3137</v>
      </c>
      <c r="C6759" s="2" t="s">
        <v>3138</v>
      </c>
      <c r="D6759" s="6" t="str">
        <f>+_xlfn.CONCAT(Table13456[[#This Row],[phase1]],Table13456[[#This Row],[phase2]],Table13456[[#This Row],[phase3]],Table13456[[#This Row],[phase4]])</f>
        <v>1710011190</v>
      </c>
      <c r="E6759" s="2" t="str">
        <f>+Table13456[[#This Row],[DESCRIPTION]]</f>
        <v>PAINTED PAVEMENT  MARKINGS, STANDARD, WHITE, ISLAND NOSE</v>
      </c>
      <c r="F6759" s="2" t="str">
        <f>+LEFT(Table13456[[#This Row],[PAY ITEM]],1)</f>
        <v>0</v>
      </c>
      <c r="G6759" s="2" t="str">
        <f>IF(Table13456[[#This Row],[first]]="0",SUBSTITUTE(TRIM(MID(B6759, 2, 3))," ","0"),SUBSTITUTE(TRIM(MID(B6759, 1, 3))," ","0"))</f>
        <v>710</v>
      </c>
      <c r="H6759" s="2" t="str">
        <f>IF(Table13456[[#This Row],[first]]="0",SUBSTITUTE(TRIM(MID(B6759, 5, 3))," ","0"),SUBSTITUTE(TRIM(MID(B6759, 4, 3))," ","0"))</f>
        <v>11</v>
      </c>
      <c r="I6759" s="2" t="str">
        <f>IF(Table13456[[#This Row],[first]]="0",SUBSTITUTE(TRIM(MID(B6759, 8, 3))," ","0"),SUBSTITUTE(TRIM(MID(B6759, 7, 3))," ","0"))</f>
        <v>190</v>
      </c>
      <c r="J6759" s="2">
        <v>1</v>
      </c>
      <c r="K6759" s="2" t="str">
        <f t="shared" si="315"/>
        <v>710</v>
      </c>
      <c r="L6759" s="2" t="str">
        <f t="shared" si="316"/>
        <v>011</v>
      </c>
      <c r="M6759" s="2" t="str">
        <f t="shared" si="317"/>
        <v>190</v>
      </c>
    </row>
    <row r="6760" spans="2:13" x14ac:dyDescent="0.25">
      <c r="B6760" s="2" t="s">
        <v>3139</v>
      </c>
      <c r="C6760" s="2" t="s">
        <v>3140</v>
      </c>
      <c r="D6760" s="6" t="str">
        <f>+_xlfn.CONCAT(Table13456[[#This Row],[phase1]],Table13456[[#This Row],[phase2]],Table13456[[#This Row],[phase3]],Table13456[[#This Row],[phase4]])</f>
        <v>1710011201</v>
      </c>
      <c r="E6760" s="2" t="str">
        <f>+Table13456[[#This Row],[DESCRIPTION]]</f>
        <v>PAINTED PAVEMENT  MARKINGS, STANDARD, YELLOW, SOLID, 6"</v>
      </c>
      <c r="F6760" s="2" t="str">
        <f>+LEFT(Table13456[[#This Row],[PAY ITEM]],1)</f>
        <v>0</v>
      </c>
      <c r="G6760" s="2" t="str">
        <f>IF(Table13456[[#This Row],[first]]="0",SUBSTITUTE(TRIM(MID(B6760, 2, 3))," ","0"),SUBSTITUTE(TRIM(MID(B6760, 1, 3))," ","0"))</f>
        <v>710</v>
      </c>
      <c r="H6760" s="2" t="str">
        <f>IF(Table13456[[#This Row],[first]]="0",SUBSTITUTE(TRIM(MID(B6760, 5, 3))," ","0"),SUBSTITUTE(TRIM(MID(B6760, 4, 3))," ","0"))</f>
        <v>11</v>
      </c>
      <c r="I6760" s="2" t="str">
        <f>IF(Table13456[[#This Row],[first]]="0",SUBSTITUTE(TRIM(MID(B6760, 8, 3))," ","0"),SUBSTITUTE(TRIM(MID(B6760, 7, 3))," ","0"))</f>
        <v>201</v>
      </c>
      <c r="J6760" s="2">
        <v>1</v>
      </c>
      <c r="K6760" s="2" t="str">
        <f t="shared" si="315"/>
        <v>710</v>
      </c>
      <c r="L6760" s="2" t="str">
        <f t="shared" si="316"/>
        <v>011</v>
      </c>
      <c r="M6760" s="2" t="str">
        <f t="shared" si="317"/>
        <v>201</v>
      </c>
    </row>
    <row r="6761" spans="2:13" x14ac:dyDescent="0.25">
      <c r="B6761" s="2" t="s">
        <v>3141</v>
      </c>
      <c r="C6761" s="2" t="s">
        <v>3142</v>
      </c>
      <c r="D6761" s="6" t="str">
        <f>+_xlfn.CONCAT(Table13456[[#This Row],[phase1]],Table13456[[#This Row],[phase2]],Table13456[[#This Row],[phase3]],Table13456[[#This Row],[phase4]])</f>
        <v>1710011202</v>
      </c>
      <c r="E6761" s="2" t="str">
        <f>+Table13456[[#This Row],[DESCRIPTION]]</f>
        <v>PAINTED PAVEMENT  MARKINGS, STANDARD, YELLOW, SOLID  FOR INTERCHANGE AND URBAN ISLAND, 8"</v>
      </c>
      <c r="F6761" s="2" t="str">
        <f>+LEFT(Table13456[[#This Row],[PAY ITEM]],1)</f>
        <v>0</v>
      </c>
      <c r="G6761" s="2" t="str">
        <f>IF(Table13456[[#This Row],[first]]="0",SUBSTITUTE(TRIM(MID(B6761, 2, 3))," ","0"),SUBSTITUTE(TRIM(MID(B6761, 1, 3))," ","0"))</f>
        <v>710</v>
      </c>
      <c r="H6761" s="2" t="str">
        <f>IF(Table13456[[#This Row],[first]]="0",SUBSTITUTE(TRIM(MID(B6761, 5, 3))," ","0"),SUBSTITUTE(TRIM(MID(B6761, 4, 3))," ","0"))</f>
        <v>11</v>
      </c>
      <c r="I6761" s="2" t="str">
        <f>IF(Table13456[[#This Row],[first]]="0",SUBSTITUTE(TRIM(MID(B6761, 8, 3))," ","0"),SUBSTITUTE(TRIM(MID(B6761, 7, 3))," ","0"))</f>
        <v>202</v>
      </c>
      <c r="J6761" s="2">
        <v>1</v>
      </c>
      <c r="K6761" s="2" t="str">
        <f t="shared" si="315"/>
        <v>710</v>
      </c>
      <c r="L6761" s="2" t="str">
        <f t="shared" si="316"/>
        <v>011</v>
      </c>
      <c r="M6761" s="2" t="str">
        <f t="shared" si="317"/>
        <v>202</v>
      </c>
    </row>
    <row r="6762" spans="2:13" x14ac:dyDescent="0.25">
      <c r="B6762" s="2" t="s">
        <v>4208</v>
      </c>
      <c r="C6762" s="2" t="s">
        <v>14703</v>
      </c>
      <c r="D6762" s="6" t="str">
        <f>+_xlfn.CONCAT(Table13456[[#This Row],[phase1]],Table13456[[#This Row],[phase2]],Table13456[[#This Row],[phase3]],Table13456[[#This Row],[phase4]])</f>
        <v>1710011203</v>
      </c>
      <c r="E6762" s="2" t="str">
        <f>+Table13456[[#This Row],[DESCRIPTION]]</f>
        <v>PAINTED PAVEMENT  MARKINGS, STANDARD, YELLOW, SOLID, 12"</v>
      </c>
      <c r="F6762" s="2" t="str">
        <f>+LEFT(Table13456[[#This Row],[PAY ITEM]],1)</f>
        <v>0</v>
      </c>
      <c r="G6762" s="2" t="str">
        <f>IF(Table13456[[#This Row],[first]]="0",SUBSTITUTE(TRIM(MID(B6762, 2, 3))," ","0"),SUBSTITUTE(TRIM(MID(B6762, 1, 3))," ","0"))</f>
        <v>710</v>
      </c>
      <c r="H6762" s="2" t="str">
        <f>IF(Table13456[[#This Row],[first]]="0",SUBSTITUTE(TRIM(MID(B6762, 5, 3))," ","0"),SUBSTITUTE(TRIM(MID(B6762, 4, 3))," ","0"))</f>
        <v>11</v>
      </c>
      <c r="I6762" s="2" t="str">
        <f>IF(Table13456[[#This Row],[first]]="0",SUBSTITUTE(TRIM(MID(B6762, 8, 3))," ","0"),SUBSTITUTE(TRIM(MID(B6762, 7, 3))," ","0"))</f>
        <v>203</v>
      </c>
      <c r="J6762" s="2">
        <v>1</v>
      </c>
      <c r="K6762" s="2" t="str">
        <f t="shared" si="315"/>
        <v>710</v>
      </c>
      <c r="L6762" s="2" t="str">
        <f t="shared" si="316"/>
        <v>011</v>
      </c>
      <c r="M6762" s="2" t="str">
        <f t="shared" si="317"/>
        <v>203</v>
      </c>
    </row>
    <row r="6763" spans="2:13" x14ac:dyDescent="0.25">
      <c r="B6763" s="2" t="s">
        <v>14704</v>
      </c>
      <c r="C6763" s="2" t="s">
        <v>3140</v>
      </c>
      <c r="D6763" s="6" t="str">
        <f>+_xlfn.CONCAT(Table13456[[#This Row],[phase1]],Table13456[[#This Row],[phase2]],Table13456[[#This Row],[phase3]],Table13456[[#This Row],[phase4]])</f>
        <v>1710011211</v>
      </c>
      <c r="E6763" s="2" t="str">
        <f>+Table13456[[#This Row],[DESCRIPTION]]</f>
        <v>PAINTED PAVEMENT  MARKINGS, STANDARD, YELLOW, SOLID, 6"</v>
      </c>
      <c r="F6763" s="2" t="str">
        <f>+LEFT(Table13456[[#This Row],[PAY ITEM]],1)</f>
        <v>0</v>
      </c>
      <c r="G6763" s="2" t="str">
        <f>IF(Table13456[[#This Row],[first]]="0",SUBSTITUTE(TRIM(MID(B6763, 2, 3))," ","0"),SUBSTITUTE(TRIM(MID(B6763, 1, 3))," ","0"))</f>
        <v>710</v>
      </c>
      <c r="H6763" s="2" t="str">
        <f>IF(Table13456[[#This Row],[first]]="0",SUBSTITUTE(TRIM(MID(B6763, 5, 3))," ","0"),SUBSTITUTE(TRIM(MID(B6763, 4, 3))," ","0"))</f>
        <v>11</v>
      </c>
      <c r="I6763" s="2" t="str">
        <f>IF(Table13456[[#This Row],[first]]="0",SUBSTITUTE(TRIM(MID(B6763, 8, 3))," ","0"),SUBSTITUTE(TRIM(MID(B6763, 7, 3))," ","0"))</f>
        <v>211</v>
      </c>
      <c r="J6763" s="2">
        <v>1</v>
      </c>
      <c r="K6763" s="2" t="str">
        <f t="shared" si="315"/>
        <v>710</v>
      </c>
      <c r="L6763" s="2" t="str">
        <f t="shared" si="316"/>
        <v>011</v>
      </c>
      <c r="M6763" s="2" t="str">
        <f t="shared" si="317"/>
        <v>211</v>
      </c>
    </row>
    <row r="6764" spans="2:13" x14ac:dyDescent="0.25">
      <c r="B6764" s="2" t="s">
        <v>14705</v>
      </c>
      <c r="C6764" s="2" t="s">
        <v>14706</v>
      </c>
      <c r="D6764" s="6" t="str">
        <f>+_xlfn.CONCAT(Table13456[[#This Row],[phase1]],Table13456[[#This Row],[phase2]],Table13456[[#This Row],[phase3]],Table13456[[#This Row],[phase4]])</f>
        <v>1710011212</v>
      </c>
      <c r="E6764" s="2" t="str">
        <f>+Table13456[[#This Row],[DESCRIPTION]]</f>
        <v>PAINTED PAVEMENT  MARKINGS, STANDARD, YELLOW, SOLID, 8"</v>
      </c>
      <c r="F6764" s="2" t="str">
        <f>+LEFT(Table13456[[#This Row],[PAY ITEM]],1)</f>
        <v>0</v>
      </c>
      <c r="G6764" s="2" t="str">
        <f>IF(Table13456[[#This Row],[first]]="0",SUBSTITUTE(TRIM(MID(B6764, 2, 3))," ","0"),SUBSTITUTE(TRIM(MID(B6764, 1, 3))," ","0"))</f>
        <v>710</v>
      </c>
      <c r="H6764" s="2" t="str">
        <f>IF(Table13456[[#This Row],[first]]="0",SUBSTITUTE(TRIM(MID(B6764, 5, 3))," ","0"),SUBSTITUTE(TRIM(MID(B6764, 4, 3))," ","0"))</f>
        <v>11</v>
      </c>
      <c r="I6764" s="2" t="str">
        <f>IF(Table13456[[#This Row],[first]]="0",SUBSTITUTE(TRIM(MID(B6764, 8, 3))," ","0"),SUBSTITUTE(TRIM(MID(B6764, 7, 3))," ","0"))</f>
        <v>212</v>
      </c>
      <c r="J6764" s="2">
        <v>1</v>
      </c>
      <c r="K6764" s="2" t="str">
        <f t="shared" si="315"/>
        <v>710</v>
      </c>
      <c r="L6764" s="2" t="str">
        <f t="shared" si="316"/>
        <v>011</v>
      </c>
      <c r="M6764" s="2" t="str">
        <f t="shared" si="317"/>
        <v>212</v>
      </c>
    </row>
    <row r="6765" spans="2:13" x14ac:dyDescent="0.25">
      <c r="B6765" s="2" t="s">
        <v>14707</v>
      </c>
      <c r="C6765" s="2" t="s">
        <v>14706</v>
      </c>
      <c r="D6765" s="6" t="str">
        <f>+_xlfn.CONCAT(Table13456[[#This Row],[phase1]],Table13456[[#This Row],[phase2]],Table13456[[#This Row],[phase3]],Table13456[[#This Row],[phase4]])</f>
        <v>1710011222</v>
      </c>
      <c r="E6765" s="2" t="str">
        <f>+Table13456[[#This Row],[DESCRIPTION]]</f>
        <v>PAINTED PAVEMENT  MARKINGS, STANDARD, YELLOW, SOLID, 8"</v>
      </c>
      <c r="F6765" s="2" t="str">
        <f>+LEFT(Table13456[[#This Row],[PAY ITEM]],1)</f>
        <v>0</v>
      </c>
      <c r="G6765" s="2" t="str">
        <f>IF(Table13456[[#This Row],[first]]="0",SUBSTITUTE(TRIM(MID(B6765, 2, 3))," ","0"),SUBSTITUTE(TRIM(MID(B6765, 1, 3))," ","0"))</f>
        <v>710</v>
      </c>
      <c r="H6765" s="2" t="str">
        <f>IF(Table13456[[#This Row],[first]]="0",SUBSTITUTE(TRIM(MID(B6765, 5, 3))," ","0"),SUBSTITUTE(TRIM(MID(B6765, 4, 3))," ","0"))</f>
        <v>11</v>
      </c>
      <c r="I6765" s="2" t="str">
        <f>IF(Table13456[[#This Row],[first]]="0",SUBSTITUTE(TRIM(MID(B6765, 8, 3))," ","0"),SUBSTITUTE(TRIM(MID(B6765, 7, 3))," ","0"))</f>
        <v>222</v>
      </c>
      <c r="J6765" s="2">
        <v>1</v>
      </c>
      <c r="K6765" s="2" t="str">
        <f t="shared" si="315"/>
        <v>710</v>
      </c>
      <c r="L6765" s="2" t="str">
        <f t="shared" si="316"/>
        <v>011</v>
      </c>
      <c r="M6765" s="2" t="str">
        <f t="shared" si="317"/>
        <v>222</v>
      </c>
    </row>
    <row r="6766" spans="2:13" x14ac:dyDescent="0.25">
      <c r="B6766" s="2" t="s">
        <v>4782</v>
      </c>
      <c r="C6766" s="2" t="s">
        <v>14708</v>
      </c>
      <c r="D6766" s="6" t="str">
        <f>+_xlfn.CONCAT(Table13456[[#This Row],[phase1]],Table13456[[#This Row],[phase2]],Table13456[[#This Row],[phase3]],Table13456[[#This Row],[phase4]])</f>
        <v>1710011223</v>
      </c>
      <c r="E6766" s="2" t="str">
        <f>+Table13456[[#This Row],[DESCRIPTION]]</f>
        <v>PAINTED PAVEMENT  MARKINGS, STANDARD, YELLOW, SOLID  FOR CROSSWALK OR ROUNDABOUT, 12"</v>
      </c>
      <c r="F6766" s="2" t="str">
        <f>+LEFT(Table13456[[#This Row],[PAY ITEM]],1)</f>
        <v>0</v>
      </c>
      <c r="G6766" s="2" t="str">
        <f>IF(Table13456[[#This Row],[first]]="0",SUBSTITUTE(TRIM(MID(B6766, 2, 3))," ","0"),SUBSTITUTE(TRIM(MID(B6766, 1, 3))," ","0"))</f>
        <v>710</v>
      </c>
      <c r="H6766" s="2" t="str">
        <f>IF(Table13456[[#This Row],[first]]="0",SUBSTITUTE(TRIM(MID(B6766, 5, 3))," ","0"),SUBSTITUTE(TRIM(MID(B6766, 4, 3))," ","0"))</f>
        <v>11</v>
      </c>
      <c r="I6766" s="2" t="str">
        <f>IF(Table13456[[#This Row],[first]]="0",SUBSTITUTE(TRIM(MID(B6766, 8, 3))," ","0"),SUBSTITUTE(TRIM(MID(B6766, 7, 3))," ","0"))</f>
        <v>223</v>
      </c>
      <c r="J6766" s="2">
        <v>1</v>
      </c>
      <c r="K6766" s="2" t="str">
        <f t="shared" si="315"/>
        <v>710</v>
      </c>
      <c r="L6766" s="2" t="str">
        <f t="shared" si="316"/>
        <v>011</v>
      </c>
      <c r="M6766" s="2" t="str">
        <f t="shared" si="317"/>
        <v>223</v>
      </c>
    </row>
    <row r="6767" spans="2:13" x14ac:dyDescent="0.25">
      <c r="B6767" s="2" t="s">
        <v>3143</v>
      </c>
      <c r="C6767" s="2" t="s">
        <v>3144</v>
      </c>
      <c r="D6767" s="6" t="str">
        <f>+_xlfn.CONCAT(Table13456[[#This Row],[phase1]],Table13456[[#This Row],[phase2]],Table13456[[#This Row],[phase3]],Table13456[[#This Row],[phase4]])</f>
        <v>1710011224</v>
      </c>
      <c r="E6767" s="2" t="str">
        <f>+Table13456[[#This Row],[DESCRIPTION]]</f>
        <v>PAINTED PAVEMENT  MARKINGS, STANDARD, YELLOW, SOLID  FOR DIAGONAL OR CHEVRON, 18"</v>
      </c>
      <c r="F6767" s="2" t="str">
        <f>+LEFT(Table13456[[#This Row],[PAY ITEM]],1)</f>
        <v>0</v>
      </c>
      <c r="G6767" s="2" t="str">
        <f>IF(Table13456[[#This Row],[first]]="0",SUBSTITUTE(TRIM(MID(B6767, 2, 3))," ","0"),SUBSTITUTE(TRIM(MID(B6767, 1, 3))," ","0"))</f>
        <v>710</v>
      </c>
      <c r="H6767" s="2" t="str">
        <f>IF(Table13456[[#This Row],[first]]="0",SUBSTITUTE(TRIM(MID(B6767, 5, 3))," ","0"),SUBSTITUTE(TRIM(MID(B6767, 4, 3))," ","0"))</f>
        <v>11</v>
      </c>
      <c r="I6767" s="2" t="str">
        <f>IF(Table13456[[#This Row],[first]]="0",SUBSTITUTE(TRIM(MID(B6767, 8, 3))," ","0"),SUBSTITUTE(TRIM(MID(B6767, 7, 3))," ","0"))</f>
        <v>224</v>
      </c>
      <c r="J6767" s="2">
        <v>1</v>
      </c>
      <c r="K6767" s="2" t="str">
        <f t="shared" si="315"/>
        <v>710</v>
      </c>
      <c r="L6767" s="2" t="str">
        <f t="shared" si="316"/>
        <v>011</v>
      </c>
      <c r="M6767" s="2" t="str">
        <f t="shared" si="317"/>
        <v>224</v>
      </c>
    </row>
    <row r="6768" spans="2:13" x14ac:dyDescent="0.25">
      <c r="B6768" s="2" t="s">
        <v>14709</v>
      </c>
      <c r="C6768" s="2" t="s">
        <v>14710</v>
      </c>
      <c r="D6768" s="6" t="str">
        <f>+_xlfn.CONCAT(Table13456[[#This Row],[phase1]],Table13456[[#This Row],[phase2]],Table13456[[#This Row],[phase3]],Table13456[[#This Row],[phase4]])</f>
        <v>1710011225</v>
      </c>
      <c r="E6768" s="2" t="str">
        <f>+Table13456[[#This Row],[DESCRIPTION]]</f>
        <v>PAINTED PAVEMENT  MARKINGS, STANDARD, YELLOW, SOLID  FOR STOP LINE OR CROSSWALK, 24"</v>
      </c>
      <c r="F6768" s="2" t="str">
        <f>+LEFT(Table13456[[#This Row],[PAY ITEM]],1)</f>
        <v>0</v>
      </c>
      <c r="G6768" s="2" t="str">
        <f>IF(Table13456[[#This Row],[first]]="0",SUBSTITUTE(TRIM(MID(B6768, 2, 3))," ","0"),SUBSTITUTE(TRIM(MID(B6768, 1, 3))," ","0"))</f>
        <v>710</v>
      </c>
      <c r="H6768" s="2" t="str">
        <f>IF(Table13456[[#This Row],[first]]="0",SUBSTITUTE(TRIM(MID(B6768, 5, 3))," ","0"),SUBSTITUTE(TRIM(MID(B6768, 4, 3))," ","0"))</f>
        <v>11</v>
      </c>
      <c r="I6768" s="2" t="str">
        <f>IF(Table13456[[#This Row],[first]]="0",SUBSTITUTE(TRIM(MID(B6768, 8, 3))," ","0"),SUBSTITUTE(TRIM(MID(B6768, 7, 3))," ","0"))</f>
        <v>225</v>
      </c>
      <c r="J6768" s="2">
        <v>1</v>
      </c>
      <c r="K6768" s="2" t="str">
        <f t="shared" si="315"/>
        <v>710</v>
      </c>
      <c r="L6768" s="2" t="str">
        <f t="shared" si="316"/>
        <v>011</v>
      </c>
      <c r="M6768" s="2" t="str">
        <f t="shared" si="317"/>
        <v>225</v>
      </c>
    </row>
    <row r="6769" spans="2:13" x14ac:dyDescent="0.25">
      <c r="B6769" s="2" t="s">
        <v>3145</v>
      </c>
      <c r="C6769" s="2" t="s">
        <v>3146</v>
      </c>
      <c r="D6769" s="6" t="str">
        <f>+_xlfn.CONCAT(Table13456[[#This Row],[phase1]],Table13456[[#This Row],[phase2]],Table13456[[#This Row],[phase3]],Table13456[[#This Row],[phase4]])</f>
        <v>1710011231</v>
      </c>
      <c r="E6769" s="2" t="str">
        <f>+Table13456[[#This Row],[DESCRIPTION]]</f>
        <v>PAINTED PAVEMENT  MARKINGS, STANDARD, YELLOW, SKIP, 6"</v>
      </c>
      <c r="F6769" s="2" t="str">
        <f>+LEFT(Table13456[[#This Row],[PAY ITEM]],1)</f>
        <v>0</v>
      </c>
      <c r="G6769" s="2" t="str">
        <f>IF(Table13456[[#This Row],[first]]="0",SUBSTITUTE(TRIM(MID(B6769, 2, 3))," ","0"),SUBSTITUTE(TRIM(MID(B6769, 1, 3))," ","0"))</f>
        <v>710</v>
      </c>
      <c r="H6769" s="2" t="str">
        <f>IF(Table13456[[#This Row],[first]]="0",SUBSTITUTE(TRIM(MID(B6769, 5, 3))," ","0"),SUBSTITUTE(TRIM(MID(B6769, 4, 3))," ","0"))</f>
        <v>11</v>
      </c>
      <c r="I6769" s="2" t="str">
        <f>IF(Table13456[[#This Row],[first]]="0",SUBSTITUTE(TRIM(MID(B6769, 8, 3))," ","0"),SUBSTITUTE(TRIM(MID(B6769, 7, 3))," ","0"))</f>
        <v>231</v>
      </c>
      <c r="J6769" s="2">
        <v>1</v>
      </c>
      <c r="K6769" s="2" t="str">
        <f t="shared" si="315"/>
        <v>710</v>
      </c>
      <c r="L6769" s="2" t="str">
        <f t="shared" si="316"/>
        <v>011</v>
      </c>
      <c r="M6769" s="2" t="str">
        <f t="shared" si="317"/>
        <v>231</v>
      </c>
    </row>
    <row r="6770" spans="2:13" x14ac:dyDescent="0.25">
      <c r="B6770" s="2" t="s">
        <v>3147</v>
      </c>
      <c r="C6770" s="2" t="s">
        <v>3148</v>
      </c>
      <c r="D6770" s="6" t="str">
        <f>+_xlfn.CONCAT(Table13456[[#This Row],[phase1]],Table13456[[#This Row],[phase2]],Table13456[[#This Row],[phase3]],Table13456[[#This Row],[phase4]])</f>
        <v>1710011241</v>
      </c>
      <c r="E6770" s="2" t="str">
        <f>+Table13456[[#This Row],[DESCRIPTION]]</f>
        <v>PAINTED PAVEMENT  MARKINGS, STANDARD, YELLOW,  2-4 DOTTED GUIDELINE/6-10 DOTTED EXTENSION, 6"</v>
      </c>
      <c r="F6770" s="2" t="str">
        <f>+LEFT(Table13456[[#This Row],[PAY ITEM]],1)</f>
        <v>0</v>
      </c>
      <c r="G6770" s="2" t="str">
        <f>IF(Table13456[[#This Row],[first]]="0",SUBSTITUTE(TRIM(MID(B6770, 2, 3))," ","0"),SUBSTITUTE(TRIM(MID(B6770, 1, 3))," ","0"))</f>
        <v>710</v>
      </c>
      <c r="H6770" s="2" t="str">
        <f>IF(Table13456[[#This Row],[first]]="0",SUBSTITUTE(TRIM(MID(B6770, 5, 3))," ","0"),SUBSTITUTE(TRIM(MID(B6770, 4, 3))," ","0"))</f>
        <v>11</v>
      </c>
      <c r="I6770" s="2" t="str">
        <f>IF(Table13456[[#This Row],[first]]="0",SUBSTITUTE(TRIM(MID(B6770, 8, 3))," ","0"),SUBSTITUTE(TRIM(MID(B6770, 7, 3))," ","0"))</f>
        <v>241</v>
      </c>
      <c r="J6770" s="2">
        <v>1</v>
      </c>
      <c r="K6770" s="2" t="str">
        <f t="shared" si="315"/>
        <v>710</v>
      </c>
      <c r="L6770" s="2" t="str">
        <f t="shared" si="316"/>
        <v>011</v>
      </c>
      <c r="M6770" s="2" t="str">
        <f t="shared" si="317"/>
        <v>241</v>
      </c>
    </row>
    <row r="6771" spans="2:13" x14ac:dyDescent="0.25">
      <c r="B6771" s="2" t="s">
        <v>14711</v>
      </c>
      <c r="C6771" s="2" t="s">
        <v>14712</v>
      </c>
      <c r="D6771" s="6" t="str">
        <f>+_xlfn.CONCAT(Table13456[[#This Row],[phase1]],Table13456[[#This Row],[phase2]],Table13456[[#This Row],[phase3]],Table13456[[#This Row],[phase4]])</f>
        <v>1710011251</v>
      </c>
      <c r="E6771" s="2" t="str">
        <f>+Table13456[[#This Row],[DESCRIPTION]]</f>
        <v>PAINTED PAVEMENT  MARKINGS, STANDARD, YELLOW, DOTTED/ GUIDELINE/6-10 GAP EXTENSION, 6"</v>
      </c>
      <c r="F6771" s="2" t="str">
        <f>+LEFT(Table13456[[#This Row],[PAY ITEM]],1)</f>
        <v>0</v>
      </c>
      <c r="G6771" s="2" t="str">
        <f>IF(Table13456[[#This Row],[first]]="0",SUBSTITUTE(TRIM(MID(B6771, 2, 3))," ","0"),SUBSTITUTE(TRIM(MID(B6771, 1, 3))," ","0"))</f>
        <v>710</v>
      </c>
      <c r="H6771" s="2" t="str">
        <f>IF(Table13456[[#This Row],[first]]="0",SUBSTITUTE(TRIM(MID(B6771, 5, 3))," ","0"),SUBSTITUTE(TRIM(MID(B6771, 4, 3))," ","0"))</f>
        <v>11</v>
      </c>
      <c r="I6771" s="2" t="str">
        <f>IF(Table13456[[#This Row],[first]]="0",SUBSTITUTE(TRIM(MID(B6771, 8, 3))," ","0"),SUBSTITUTE(TRIM(MID(B6771, 7, 3))," ","0"))</f>
        <v>251</v>
      </c>
      <c r="J6771" s="2">
        <v>1</v>
      </c>
      <c r="K6771" s="2" t="str">
        <f t="shared" si="315"/>
        <v>710</v>
      </c>
      <c r="L6771" s="2" t="str">
        <f t="shared" si="316"/>
        <v>011</v>
      </c>
      <c r="M6771" s="2" t="str">
        <f t="shared" si="317"/>
        <v>251</v>
      </c>
    </row>
    <row r="6772" spans="2:13" x14ac:dyDescent="0.25">
      <c r="B6772" s="2" t="s">
        <v>14713</v>
      </c>
      <c r="C6772" s="2" t="s">
        <v>14714</v>
      </c>
      <c r="D6772" s="6" t="str">
        <f>+_xlfn.CONCAT(Table13456[[#This Row],[phase1]],Table13456[[#This Row],[phase2]],Table13456[[#This Row],[phase3]],Table13456[[#This Row],[phase4]])</f>
        <v>1710011260</v>
      </c>
      <c r="E6772" s="2" t="str">
        <f>+Table13456[[#This Row],[DESCRIPTION]]</f>
        <v>PAINTED PAVEMENT  MARKINGS, STANDARD, YELLOW, MESSAGE OR SYMBOL</v>
      </c>
      <c r="F6772" s="2" t="str">
        <f>+LEFT(Table13456[[#This Row],[PAY ITEM]],1)</f>
        <v>0</v>
      </c>
      <c r="G6772" s="2" t="str">
        <f>IF(Table13456[[#This Row],[first]]="0",SUBSTITUTE(TRIM(MID(B6772, 2, 3))," ","0"),SUBSTITUTE(TRIM(MID(B6772, 1, 3))," ","0"))</f>
        <v>710</v>
      </c>
      <c r="H6772" s="2" t="str">
        <f>IF(Table13456[[#This Row],[first]]="0",SUBSTITUTE(TRIM(MID(B6772, 5, 3))," ","0"),SUBSTITUTE(TRIM(MID(B6772, 4, 3))," ","0"))</f>
        <v>11</v>
      </c>
      <c r="I6772" s="2" t="str">
        <f>IF(Table13456[[#This Row],[first]]="0",SUBSTITUTE(TRIM(MID(B6772, 8, 3))," ","0"),SUBSTITUTE(TRIM(MID(B6772, 7, 3))," ","0"))</f>
        <v>260</v>
      </c>
      <c r="J6772" s="2">
        <v>1</v>
      </c>
      <c r="K6772" s="2" t="str">
        <f t="shared" si="315"/>
        <v>710</v>
      </c>
      <c r="L6772" s="2" t="str">
        <f t="shared" si="316"/>
        <v>011</v>
      </c>
      <c r="M6772" s="2" t="str">
        <f t="shared" si="317"/>
        <v>260</v>
      </c>
    </row>
    <row r="6773" spans="2:13" x14ac:dyDescent="0.25">
      <c r="B6773" s="2" t="s">
        <v>3149</v>
      </c>
      <c r="C6773" s="2" t="s">
        <v>3150</v>
      </c>
      <c r="D6773" s="6" t="str">
        <f>+_xlfn.CONCAT(Table13456[[#This Row],[phase1]],Table13456[[#This Row],[phase2]],Table13456[[#This Row],[phase3]],Table13456[[#This Row],[phase4]])</f>
        <v>1710011290</v>
      </c>
      <c r="E6773" s="2" t="str">
        <f>+Table13456[[#This Row],[DESCRIPTION]]</f>
        <v>PAINTED PAVEMENT  MARKINGS, STANDARD, YELLOW, ISLAND  NOSE</v>
      </c>
      <c r="F6773" s="2" t="str">
        <f>+LEFT(Table13456[[#This Row],[PAY ITEM]],1)</f>
        <v>0</v>
      </c>
      <c r="G6773" s="2" t="str">
        <f>IF(Table13456[[#This Row],[first]]="0",SUBSTITUTE(TRIM(MID(B6773, 2, 3))," ","0"),SUBSTITUTE(TRIM(MID(B6773, 1, 3))," ","0"))</f>
        <v>710</v>
      </c>
      <c r="H6773" s="2" t="str">
        <f>IF(Table13456[[#This Row],[first]]="0",SUBSTITUTE(TRIM(MID(B6773, 5, 3))," ","0"),SUBSTITUTE(TRIM(MID(B6773, 4, 3))," ","0"))</f>
        <v>11</v>
      </c>
      <c r="I6773" s="2" t="str">
        <f>IF(Table13456[[#This Row],[first]]="0",SUBSTITUTE(TRIM(MID(B6773, 8, 3))," ","0"),SUBSTITUTE(TRIM(MID(B6773, 7, 3))," ","0"))</f>
        <v>290</v>
      </c>
      <c r="J6773" s="2">
        <v>1</v>
      </c>
      <c r="K6773" s="2" t="str">
        <f t="shared" si="315"/>
        <v>710</v>
      </c>
      <c r="L6773" s="2" t="str">
        <f t="shared" si="316"/>
        <v>011</v>
      </c>
      <c r="M6773" s="2" t="str">
        <f t="shared" si="317"/>
        <v>290</v>
      </c>
    </row>
    <row r="6774" spans="2:13" x14ac:dyDescent="0.25">
      <c r="B6774" s="2" t="s">
        <v>14715</v>
      </c>
      <c r="C6774" s="2" t="s">
        <v>14716</v>
      </c>
      <c r="D6774" s="6" t="str">
        <f>+_xlfn.CONCAT(Table13456[[#This Row],[phase1]],Table13456[[#This Row],[phase2]],Table13456[[#This Row],[phase3]],Table13456[[#This Row],[phase4]])</f>
        <v>1710011311</v>
      </c>
      <c r="E6774" s="2" t="str">
        <f>+Table13456[[#This Row],[DESCRIPTION]]</f>
        <v>PAINTED PAVEMENT  MARKINGS, STANDARD,BLACK, SOLID, 6"</v>
      </c>
      <c r="F6774" s="2" t="str">
        <f>+LEFT(Table13456[[#This Row],[PAY ITEM]],1)</f>
        <v>0</v>
      </c>
      <c r="G6774" s="2" t="str">
        <f>IF(Table13456[[#This Row],[first]]="0",SUBSTITUTE(TRIM(MID(B6774, 2, 3))," ","0"),SUBSTITUTE(TRIM(MID(B6774, 1, 3))," ","0"))</f>
        <v>710</v>
      </c>
      <c r="H6774" s="2" t="str">
        <f>IF(Table13456[[#This Row],[first]]="0",SUBSTITUTE(TRIM(MID(B6774, 5, 3))," ","0"),SUBSTITUTE(TRIM(MID(B6774, 4, 3))," ","0"))</f>
        <v>11</v>
      </c>
      <c r="I6774" s="2" t="str">
        <f>IF(Table13456[[#This Row],[first]]="0",SUBSTITUTE(TRIM(MID(B6774, 8, 3))," ","0"),SUBSTITUTE(TRIM(MID(B6774, 7, 3))," ","0"))</f>
        <v>311</v>
      </c>
      <c r="J6774" s="2">
        <v>1</v>
      </c>
      <c r="K6774" s="2" t="str">
        <f t="shared" si="315"/>
        <v>710</v>
      </c>
      <c r="L6774" s="2" t="str">
        <f t="shared" si="316"/>
        <v>011</v>
      </c>
      <c r="M6774" s="2" t="str">
        <f t="shared" si="317"/>
        <v>311</v>
      </c>
    </row>
    <row r="6775" spans="2:13" x14ac:dyDescent="0.25">
      <c r="B6775" s="2" t="s">
        <v>3151</v>
      </c>
      <c r="C6775" s="2" t="s">
        <v>3152</v>
      </c>
      <c r="D6775" s="6" t="str">
        <f>+_xlfn.CONCAT(Table13456[[#This Row],[phase1]],Table13456[[#This Row],[phase2]],Table13456[[#This Row],[phase3]],Table13456[[#This Row],[phase4]])</f>
        <v>1710011331</v>
      </c>
      <c r="E6775" s="2" t="str">
        <f>+Table13456[[#This Row],[DESCRIPTION]]</f>
        <v>PAINTED PAVEMENT  MARKINGS, STANDARD,BLACK, SKIP, 6"</v>
      </c>
      <c r="F6775" s="2" t="str">
        <f>+LEFT(Table13456[[#This Row],[PAY ITEM]],1)</f>
        <v>0</v>
      </c>
      <c r="G6775" s="2" t="str">
        <f>IF(Table13456[[#This Row],[first]]="0",SUBSTITUTE(TRIM(MID(B6775, 2, 3))," ","0"),SUBSTITUTE(TRIM(MID(B6775, 1, 3))," ","0"))</f>
        <v>710</v>
      </c>
      <c r="H6775" s="2" t="str">
        <f>IF(Table13456[[#This Row],[first]]="0",SUBSTITUTE(TRIM(MID(B6775, 5, 3))," ","0"),SUBSTITUTE(TRIM(MID(B6775, 4, 3))," ","0"))</f>
        <v>11</v>
      </c>
      <c r="I6775" s="2" t="str">
        <f>IF(Table13456[[#This Row],[first]]="0",SUBSTITUTE(TRIM(MID(B6775, 8, 3))," ","0"),SUBSTITUTE(TRIM(MID(B6775, 7, 3))," ","0"))</f>
        <v>331</v>
      </c>
      <c r="J6775" s="2">
        <v>1</v>
      </c>
      <c r="K6775" s="2" t="str">
        <f t="shared" si="315"/>
        <v>710</v>
      </c>
      <c r="L6775" s="2" t="str">
        <f t="shared" si="316"/>
        <v>011</v>
      </c>
      <c r="M6775" s="2" t="str">
        <f t="shared" si="317"/>
        <v>331</v>
      </c>
    </row>
    <row r="6776" spans="2:13" x14ac:dyDescent="0.25">
      <c r="B6776" s="2" t="s">
        <v>3153</v>
      </c>
      <c r="C6776" s="2" t="s">
        <v>3154</v>
      </c>
      <c r="D6776" s="6" t="str">
        <f>+_xlfn.CONCAT(Table13456[[#This Row],[phase1]],Table13456[[#This Row],[phase2]],Table13456[[#This Row],[phase3]],Table13456[[#This Row],[phase4]])</f>
        <v>1710011333</v>
      </c>
      <c r="E6776" s="2" t="str">
        <f>+Table13456[[#This Row],[DESCRIPTION]]</f>
        <v>PAINTED PAVEMENT MARKING, STANDARD, BLACK,  3'-9' DOTTED LANE DROP AND APPROACH TO TOLL PLAZA, 12"</v>
      </c>
      <c r="F6776" s="2" t="str">
        <f>+LEFT(Table13456[[#This Row],[PAY ITEM]],1)</f>
        <v>0</v>
      </c>
      <c r="G6776" s="2" t="str">
        <f>IF(Table13456[[#This Row],[first]]="0",SUBSTITUTE(TRIM(MID(B6776, 2, 3))," ","0"),SUBSTITUTE(TRIM(MID(B6776, 1, 3))," ","0"))</f>
        <v>710</v>
      </c>
      <c r="H6776" s="2" t="str">
        <f>IF(Table13456[[#This Row],[first]]="0",SUBSTITUTE(TRIM(MID(B6776, 5, 3))," ","0"),SUBSTITUTE(TRIM(MID(B6776, 4, 3))," ","0"))</f>
        <v>11</v>
      </c>
      <c r="I6776" s="2" t="str">
        <f>IF(Table13456[[#This Row],[first]]="0",SUBSTITUTE(TRIM(MID(B6776, 8, 3))," ","0"),SUBSTITUTE(TRIM(MID(B6776, 7, 3))," ","0"))</f>
        <v>333</v>
      </c>
      <c r="J6776" s="2">
        <v>1</v>
      </c>
      <c r="K6776" s="2" t="str">
        <f t="shared" si="315"/>
        <v>710</v>
      </c>
      <c r="L6776" s="2" t="str">
        <f t="shared" si="316"/>
        <v>011</v>
      </c>
      <c r="M6776" s="2" t="str">
        <f t="shared" si="317"/>
        <v>333</v>
      </c>
    </row>
    <row r="6777" spans="2:13" x14ac:dyDescent="0.25">
      <c r="B6777" s="2" t="s">
        <v>4783</v>
      </c>
      <c r="C6777" s="2" t="s">
        <v>14717</v>
      </c>
      <c r="D6777" s="6" t="str">
        <f>+_xlfn.CONCAT(Table13456[[#This Row],[phase1]],Table13456[[#This Row],[phase2]],Table13456[[#This Row],[phase3]],Table13456[[#This Row],[phase4]])</f>
        <v>1710011341</v>
      </c>
      <c r="E6777" s="2" t="str">
        <f>+Table13456[[#This Row],[DESCRIPTION]]</f>
        <v>PAINTED PAVEMENT  MARKINGS, STANDARD, BLACK, 2-4 DOTTED  GUIDELINE/ 6-10 DOTTED EXTENSION, 6"</v>
      </c>
      <c r="F6777" s="2" t="str">
        <f>+LEFT(Table13456[[#This Row],[PAY ITEM]],1)</f>
        <v>0</v>
      </c>
      <c r="G6777" s="2" t="str">
        <f>IF(Table13456[[#This Row],[first]]="0",SUBSTITUTE(TRIM(MID(B6777, 2, 3))," ","0"),SUBSTITUTE(TRIM(MID(B6777, 1, 3))," ","0"))</f>
        <v>710</v>
      </c>
      <c r="H6777" s="2" t="str">
        <f>IF(Table13456[[#This Row],[first]]="0",SUBSTITUTE(TRIM(MID(B6777, 5, 3))," ","0"),SUBSTITUTE(TRIM(MID(B6777, 4, 3))," ","0"))</f>
        <v>11</v>
      </c>
      <c r="I6777" s="2" t="str">
        <f>IF(Table13456[[#This Row],[first]]="0",SUBSTITUTE(TRIM(MID(B6777, 8, 3))," ","0"),SUBSTITUTE(TRIM(MID(B6777, 7, 3))," ","0"))</f>
        <v>341</v>
      </c>
      <c r="J6777" s="2">
        <v>1</v>
      </c>
      <c r="K6777" s="2" t="str">
        <f t="shared" si="315"/>
        <v>710</v>
      </c>
      <c r="L6777" s="2" t="str">
        <f t="shared" si="316"/>
        <v>011</v>
      </c>
      <c r="M6777" s="2" t="str">
        <f t="shared" si="317"/>
        <v>341</v>
      </c>
    </row>
    <row r="6778" spans="2:13" x14ac:dyDescent="0.25">
      <c r="B6778" s="2" t="s">
        <v>14718</v>
      </c>
      <c r="C6778" s="2" t="s">
        <v>14719</v>
      </c>
      <c r="D6778" s="6" t="str">
        <f>+_xlfn.CONCAT(Table13456[[#This Row],[phase1]],Table13456[[#This Row],[phase2]],Table13456[[#This Row],[phase3]],Table13456[[#This Row],[phase4]])</f>
        <v>1710011342</v>
      </c>
      <c r="E6778" s="2" t="str">
        <f>+Table13456[[#This Row],[DESCRIPTION]]</f>
        <v>PAINTED PAVEMENT  MARKINGS, STANDARD,BLACK, SKIP, 8"</v>
      </c>
      <c r="F6778" s="2" t="str">
        <f>+LEFT(Table13456[[#This Row],[PAY ITEM]],1)</f>
        <v>0</v>
      </c>
      <c r="G6778" s="2" t="str">
        <f>IF(Table13456[[#This Row],[first]]="0",SUBSTITUTE(TRIM(MID(B6778, 2, 3))," ","0"),SUBSTITUTE(TRIM(MID(B6778, 1, 3))," ","0"))</f>
        <v>710</v>
      </c>
      <c r="H6778" s="2" t="str">
        <f>IF(Table13456[[#This Row],[first]]="0",SUBSTITUTE(TRIM(MID(B6778, 5, 3))," ","0"),SUBSTITUTE(TRIM(MID(B6778, 4, 3))," ","0"))</f>
        <v>11</v>
      </c>
      <c r="I6778" s="2" t="str">
        <f>IF(Table13456[[#This Row],[first]]="0",SUBSTITUTE(TRIM(MID(B6778, 8, 3))," ","0"),SUBSTITUTE(TRIM(MID(B6778, 7, 3))," ","0"))</f>
        <v>342</v>
      </c>
      <c r="J6778" s="2">
        <v>1</v>
      </c>
      <c r="K6778" s="2" t="str">
        <f t="shared" si="315"/>
        <v>710</v>
      </c>
      <c r="L6778" s="2" t="str">
        <f t="shared" si="316"/>
        <v>011</v>
      </c>
      <c r="M6778" s="2" t="str">
        <f t="shared" si="317"/>
        <v>342</v>
      </c>
    </row>
    <row r="6779" spans="2:13" x14ac:dyDescent="0.25">
      <c r="B6779" s="2" t="s">
        <v>14720</v>
      </c>
      <c r="C6779" s="2" t="s">
        <v>14721</v>
      </c>
      <c r="D6779" s="6" t="str">
        <f>+_xlfn.CONCAT(Table13456[[#This Row],[phase1]],Table13456[[#This Row],[phase2]],Table13456[[#This Row],[phase3]],Table13456[[#This Row],[phase4]])</f>
        <v>1710011351</v>
      </c>
      <c r="E6779" s="2" t="str">
        <f>+Table13456[[#This Row],[DESCRIPTION]]</f>
        <v>PAINTED PAVEMENT  MARKINGS, STANDARD, BLACK, DOTTED / GUIDELINE/ 6-10 GAP EXTENSION, 6"</v>
      </c>
      <c r="F6779" s="2" t="str">
        <f>+LEFT(Table13456[[#This Row],[PAY ITEM]],1)</f>
        <v>0</v>
      </c>
      <c r="G6779" s="2" t="str">
        <f>IF(Table13456[[#This Row],[first]]="0",SUBSTITUTE(TRIM(MID(B6779, 2, 3))," ","0"),SUBSTITUTE(TRIM(MID(B6779, 1, 3))," ","0"))</f>
        <v>710</v>
      </c>
      <c r="H6779" s="2" t="str">
        <f>IF(Table13456[[#This Row],[first]]="0",SUBSTITUTE(TRIM(MID(B6779, 5, 3))," ","0"),SUBSTITUTE(TRIM(MID(B6779, 4, 3))," ","0"))</f>
        <v>11</v>
      </c>
      <c r="I6779" s="2" t="str">
        <f>IF(Table13456[[#This Row],[first]]="0",SUBSTITUTE(TRIM(MID(B6779, 8, 3))," ","0"),SUBSTITUTE(TRIM(MID(B6779, 7, 3))," ","0"))</f>
        <v>351</v>
      </c>
      <c r="J6779" s="2">
        <v>1</v>
      </c>
      <c r="K6779" s="2" t="str">
        <f t="shared" si="315"/>
        <v>710</v>
      </c>
      <c r="L6779" s="2" t="str">
        <f t="shared" si="316"/>
        <v>011</v>
      </c>
      <c r="M6779" s="2" t="str">
        <f t="shared" si="317"/>
        <v>351</v>
      </c>
    </row>
    <row r="6780" spans="2:13" x14ac:dyDescent="0.25">
      <c r="B6780" s="2" t="s">
        <v>3155</v>
      </c>
      <c r="C6780" s="2" t="s">
        <v>3156</v>
      </c>
      <c r="D6780" s="6" t="str">
        <f>+_xlfn.CONCAT(Table13456[[#This Row],[phase1]],Table13456[[#This Row],[phase2]],Table13456[[#This Row],[phase3]],Table13456[[#This Row],[phase4]])</f>
        <v>1710011421</v>
      </c>
      <c r="E6780" s="2" t="str">
        <f>+Table13456[[#This Row],[DESCRIPTION]]</f>
        <v>PAINTED PAVEMENT  MARKINGS, STANDARD, BLUE, SOLID  FOR PARKING LOT- ACCESSIBLE MARKINGS, 6"</v>
      </c>
      <c r="F6780" s="2" t="str">
        <f>+LEFT(Table13456[[#This Row],[PAY ITEM]],1)</f>
        <v>0</v>
      </c>
      <c r="G6780" s="2" t="str">
        <f>IF(Table13456[[#This Row],[first]]="0",SUBSTITUTE(TRIM(MID(B6780, 2, 3))," ","0"),SUBSTITUTE(TRIM(MID(B6780, 1, 3))," ","0"))</f>
        <v>710</v>
      </c>
      <c r="H6780" s="2" t="str">
        <f>IF(Table13456[[#This Row],[first]]="0",SUBSTITUTE(TRIM(MID(B6780, 5, 3))," ","0"),SUBSTITUTE(TRIM(MID(B6780, 4, 3))," ","0"))</f>
        <v>11</v>
      </c>
      <c r="I6780" s="2" t="str">
        <f>IF(Table13456[[#This Row],[first]]="0",SUBSTITUTE(TRIM(MID(B6780, 8, 3))," ","0"),SUBSTITUTE(TRIM(MID(B6780, 7, 3))," ","0"))</f>
        <v>421</v>
      </c>
      <c r="J6780" s="2">
        <v>1</v>
      </c>
      <c r="K6780" s="2" t="str">
        <f t="shared" si="315"/>
        <v>710</v>
      </c>
      <c r="L6780" s="2" t="str">
        <f t="shared" si="316"/>
        <v>011</v>
      </c>
      <c r="M6780" s="2" t="str">
        <f t="shared" si="317"/>
        <v>421</v>
      </c>
    </row>
    <row r="6781" spans="2:13" x14ac:dyDescent="0.25">
      <c r="B6781" s="2" t="s">
        <v>14722</v>
      </c>
      <c r="C6781" s="2" t="s">
        <v>14723</v>
      </c>
      <c r="D6781" s="6" t="str">
        <f>+_xlfn.CONCAT(Table13456[[#This Row],[phase1]],Table13456[[#This Row],[phase2]],Table13456[[#This Row],[phase3]],Table13456[[#This Row],[phase4]])</f>
        <v>1710011460</v>
      </c>
      <c r="E6781" s="2" t="str">
        <f>+Table13456[[#This Row],[DESCRIPTION]]</f>
        <v>PAINTED PAVEMENT  MARKINGS, STANDARD,BLUE, MESSAGE</v>
      </c>
      <c r="F6781" s="2" t="str">
        <f>+LEFT(Table13456[[#This Row],[PAY ITEM]],1)</f>
        <v>0</v>
      </c>
      <c r="G6781" s="2" t="str">
        <f>IF(Table13456[[#This Row],[first]]="0",SUBSTITUTE(TRIM(MID(B6781, 2, 3))," ","0"),SUBSTITUTE(TRIM(MID(B6781, 1, 3))," ","0"))</f>
        <v>710</v>
      </c>
      <c r="H6781" s="2" t="str">
        <f>IF(Table13456[[#This Row],[first]]="0",SUBSTITUTE(TRIM(MID(B6781, 5, 3))," ","0"),SUBSTITUTE(TRIM(MID(B6781, 4, 3))," ","0"))</f>
        <v>11</v>
      </c>
      <c r="I6781" s="2" t="str">
        <f>IF(Table13456[[#This Row],[first]]="0",SUBSTITUTE(TRIM(MID(B6781, 8, 3))," ","0"),SUBSTITUTE(TRIM(MID(B6781, 7, 3))," ","0"))</f>
        <v>460</v>
      </c>
      <c r="J6781" s="2">
        <v>1</v>
      </c>
      <c r="K6781" s="2" t="str">
        <f t="shared" si="315"/>
        <v>710</v>
      </c>
      <c r="L6781" s="2" t="str">
        <f t="shared" si="316"/>
        <v>011</v>
      </c>
      <c r="M6781" s="2" t="str">
        <f t="shared" si="317"/>
        <v>460</v>
      </c>
    </row>
    <row r="6782" spans="2:13" x14ac:dyDescent="0.25">
      <c r="B6782" s="2" t="s">
        <v>4702</v>
      </c>
      <c r="C6782" s="2" t="s">
        <v>14724</v>
      </c>
      <c r="D6782" s="6" t="str">
        <f>+_xlfn.CONCAT(Table13456[[#This Row],[phase1]],Table13456[[#This Row],[phase2]],Table13456[[#This Row],[phase3]],Table13456[[#This Row],[phase4]])</f>
        <v>1710012101</v>
      </c>
      <c r="E6782" s="2" t="str">
        <f>+Table13456[[#This Row],[DESCRIPTION]]</f>
        <v>PAINTED PAVEMENT  MARKINGS, DURABLE PAINT, WHITE, SOLID, 6"  MAINTENANCE USE</v>
      </c>
      <c r="F6782" s="2" t="str">
        <f>+LEFT(Table13456[[#This Row],[PAY ITEM]],1)</f>
        <v>0</v>
      </c>
      <c r="G6782" s="2" t="str">
        <f>IF(Table13456[[#This Row],[first]]="0",SUBSTITUTE(TRIM(MID(B6782, 2, 3))," ","0"),SUBSTITUTE(TRIM(MID(B6782, 1, 3))," ","0"))</f>
        <v>710</v>
      </c>
      <c r="H6782" s="2" t="str">
        <f>IF(Table13456[[#This Row],[first]]="0",SUBSTITUTE(TRIM(MID(B6782, 5, 3))," ","0"),SUBSTITUTE(TRIM(MID(B6782, 4, 3))," ","0"))</f>
        <v>12</v>
      </c>
      <c r="I6782" s="2" t="str">
        <f>IF(Table13456[[#This Row],[first]]="0",SUBSTITUTE(TRIM(MID(B6782, 8, 3))," ","0"),SUBSTITUTE(TRIM(MID(B6782, 7, 3))," ","0"))</f>
        <v>101</v>
      </c>
      <c r="J6782" s="2">
        <v>1</v>
      </c>
      <c r="K6782" s="2" t="str">
        <f t="shared" si="315"/>
        <v>710</v>
      </c>
      <c r="L6782" s="2" t="str">
        <f t="shared" si="316"/>
        <v>012</v>
      </c>
      <c r="M6782" s="2" t="str">
        <f t="shared" si="317"/>
        <v>101</v>
      </c>
    </row>
    <row r="6783" spans="2:13" x14ac:dyDescent="0.25">
      <c r="B6783" s="2" t="s">
        <v>4703</v>
      </c>
      <c r="C6783" s="2" t="s">
        <v>14725</v>
      </c>
      <c r="D6783" s="6" t="str">
        <f>+_xlfn.CONCAT(Table13456[[#This Row],[phase1]],Table13456[[#This Row],[phase2]],Table13456[[#This Row],[phase3]],Table13456[[#This Row],[phase4]])</f>
        <v>1710012102</v>
      </c>
      <c r="E6783" s="2" t="str">
        <f>+Table13456[[#This Row],[DESCRIPTION]]</f>
        <v>PAINTED PAVEMENT  MARKINGS, DURABLE PAINT, WHITE, SOLID, 8" WIDE FOR INTERCHANGE AND URBAN ISLAND-MAINTENANCE USE</v>
      </c>
      <c r="F6783" s="2" t="str">
        <f>+LEFT(Table13456[[#This Row],[PAY ITEM]],1)</f>
        <v>0</v>
      </c>
      <c r="G6783" s="2" t="str">
        <f>IF(Table13456[[#This Row],[first]]="0",SUBSTITUTE(TRIM(MID(B6783, 2, 3))," ","0"),SUBSTITUTE(TRIM(MID(B6783, 1, 3))," ","0"))</f>
        <v>710</v>
      </c>
      <c r="H6783" s="2" t="str">
        <f>IF(Table13456[[#This Row],[first]]="0",SUBSTITUTE(TRIM(MID(B6783, 5, 3))," ","0"),SUBSTITUTE(TRIM(MID(B6783, 4, 3))," ","0"))</f>
        <v>12</v>
      </c>
      <c r="I6783" s="2" t="str">
        <f>IF(Table13456[[#This Row],[first]]="0",SUBSTITUTE(TRIM(MID(B6783, 8, 3))," ","0"),SUBSTITUTE(TRIM(MID(B6783, 7, 3))," ","0"))</f>
        <v>102</v>
      </c>
      <c r="J6783" s="2">
        <v>1</v>
      </c>
      <c r="K6783" s="2" t="str">
        <f t="shared" si="315"/>
        <v>710</v>
      </c>
      <c r="L6783" s="2" t="str">
        <f t="shared" si="316"/>
        <v>012</v>
      </c>
      <c r="M6783" s="2" t="str">
        <f t="shared" si="317"/>
        <v>102</v>
      </c>
    </row>
    <row r="6784" spans="2:13" x14ac:dyDescent="0.25">
      <c r="B6784" s="2" t="s">
        <v>14726</v>
      </c>
      <c r="C6784" s="2" t="s">
        <v>14727</v>
      </c>
      <c r="D6784" s="6" t="str">
        <f>+_xlfn.CONCAT(Table13456[[#This Row],[phase1]],Table13456[[#This Row],[phase2]],Table13456[[#This Row],[phase3]],Table13456[[#This Row],[phase4]])</f>
        <v>1710012103</v>
      </c>
      <c r="E6784" s="2" t="str">
        <f>+Table13456[[#This Row],[DESCRIPTION]]</f>
        <v>PAINTED PAVEMENT MARKINGS, DURABLE PAINT, WHITE, LONGITUDINAL, SOLID, 12" WIDE - MAINTENANCE USE</v>
      </c>
      <c r="F6784" s="2" t="str">
        <f>+LEFT(Table13456[[#This Row],[PAY ITEM]],1)</f>
        <v>0</v>
      </c>
      <c r="G6784" s="2" t="str">
        <f>IF(Table13456[[#This Row],[first]]="0",SUBSTITUTE(TRIM(MID(B6784, 2, 3))," ","0"),SUBSTITUTE(TRIM(MID(B6784, 1, 3))," ","0"))</f>
        <v>710</v>
      </c>
      <c r="H6784" s="2" t="str">
        <f>IF(Table13456[[#This Row],[first]]="0",SUBSTITUTE(TRIM(MID(B6784, 5, 3))," ","0"),SUBSTITUTE(TRIM(MID(B6784, 4, 3))," ","0"))</f>
        <v>12</v>
      </c>
      <c r="I6784" s="2" t="str">
        <f>IF(Table13456[[#This Row],[first]]="0",SUBSTITUTE(TRIM(MID(B6784, 8, 3))," ","0"),SUBSTITUTE(TRIM(MID(B6784, 7, 3))," ","0"))</f>
        <v>103</v>
      </c>
      <c r="J6784" s="2">
        <v>1</v>
      </c>
      <c r="K6784" s="2" t="str">
        <f t="shared" si="315"/>
        <v>710</v>
      </c>
      <c r="L6784" s="2" t="str">
        <f t="shared" si="316"/>
        <v>012</v>
      </c>
      <c r="M6784" s="2" t="str">
        <f t="shared" si="317"/>
        <v>103</v>
      </c>
    </row>
    <row r="6785" spans="2:13" x14ac:dyDescent="0.25">
      <c r="B6785" s="2" t="s">
        <v>5047</v>
      </c>
      <c r="C6785" s="2" t="s">
        <v>14728</v>
      </c>
      <c r="D6785" s="6" t="str">
        <f>+_xlfn.CONCAT(Table13456[[#This Row],[phase1]],Table13456[[#This Row],[phase2]],Table13456[[#This Row],[phase3]],Table13456[[#This Row],[phase4]])</f>
        <v>1710012123</v>
      </c>
      <c r="E6785" s="2" t="str">
        <f>+Table13456[[#This Row],[DESCRIPTION]]</f>
        <v>PAINTED PAVEMENT MARKINGS, DURABLE, WHITE, SOLID FOR CROSSWALK AND ROUNDABOUT, 12"</v>
      </c>
      <c r="F6785" s="2" t="str">
        <f>+LEFT(Table13456[[#This Row],[PAY ITEM]],1)</f>
        <v>0</v>
      </c>
      <c r="G6785" s="2" t="str">
        <f>IF(Table13456[[#This Row],[first]]="0",SUBSTITUTE(TRIM(MID(B6785, 2, 3))," ","0"),SUBSTITUTE(TRIM(MID(B6785, 1, 3))," ","0"))</f>
        <v>710</v>
      </c>
      <c r="H6785" s="2" t="str">
        <f>IF(Table13456[[#This Row],[first]]="0",SUBSTITUTE(TRIM(MID(B6785, 5, 3))," ","0"),SUBSTITUTE(TRIM(MID(B6785, 4, 3))," ","0"))</f>
        <v>12</v>
      </c>
      <c r="I6785" s="2" t="str">
        <f>IF(Table13456[[#This Row],[first]]="0",SUBSTITUTE(TRIM(MID(B6785, 8, 3))," ","0"),SUBSTITUTE(TRIM(MID(B6785, 7, 3))," ","0"))</f>
        <v>123</v>
      </c>
      <c r="J6785" s="2">
        <v>1</v>
      </c>
      <c r="K6785" s="2" t="str">
        <f t="shared" si="315"/>
        <v>710</v>
      </c>
      <c r="L6785" s="2" t="str">
        <f t="shared" si="316"/>
        <v>012</v>
      </c>
      <c r="M6785" s="2" t="str">
        <f t="shared" si="317"/>
        <v>123</v>
      </c>
    </row>
    <row r="6786" spans="2:13" x14ac:dyDescent="0.25">
      <c r="B6786" s="2" t="s">
        <v>14729</v>
      </c>
      <c r="C6786" s="2" t="s">
        <v>14730</v>
      </c>
      <c r="D6786" s="6" t="str">
        <f>+_xlfn.CONCAT(Table13456[[#This Row],[phase1]],Table13456[[#This Row],[phase2]],Table13456[[#This Row],[phase3]],Table13456[[#This Row],[phase4]])</f>
        <v>1710012124</v>
      </c>
      <c r="E6786" s="2" t="str">
        <f>+Table13456[[#This Row],[DESCRIPTION]]</f>
        <v>PAINTED PAVEMENT  MARKINGS, DURABLE, WHITE, SOLID FOR DIAGONAL OR CHEVRON, 18" WIDE- MAINTENANCE USE</v>
      </c>
      <c r="F6786" s="2" t="str">
        <f>+LEFT(Table13456[[#This Row],[PAY ITEM]],1)</f>
        <v>0</v>
      </c>
      <c r="G6786" s="2" t="str">
        <f>IF(Table13456[[#This Row],[first]]="0",SUBSTITUTE(TRIM(MID(B6786, 2, 3))," ","0"),SUBSTITUTE(TRIM(MID(B6786, 1, 3))," ","0"))</f>
        <v>710</v>
      </c>
      <c r="H6786" s="2" t="str">
        <f>IF(Table13456[[#This Row],[first]]="0",SUBSTITUTE(TRIM(MID(B6786, 5, 3))," ","0"),SUBSTITUTE(TRIM(MID(B6786, 4, 3))," ","0"))</f>
        <v>12</v>
      </c>
      <c r="I6786" s="2" t="str">
        <f>IF(Table13456[[#This Row],[first]]="0",SUBSTITUTE(TRIM(MID(B6786, 8, 3))," ","0"),SUBSTITUTE(TRIM(MID(B6786, 7, 3))," ","0"))</f>
        <v>124</v>
      </c>
      <c r="J6786" s="2">
        <v>1</v>
      </c>
      <c r="K6786" s="2" t="str">
        <f t="shared" si="315"/>
        <v>710</v>
      </c>
      <c r="L6786" s="2" t="str">
        <f t="shared" si="316"/>
        <v>012</v>
      </c>
      <c r="M6786" s="2" t="str">
        <f t="shared" si="317"/>
        <v>124</v>
      </c>
    </row>
    <row r="6787" spans="2:13" x14ac:dyDescent="0.25">
      <c r="B6787" s="2" t="s">
        <v>5048</v>
      </c>
      <c r="C6787" s="2" t="s">
        <v>14731</v>
      </c>
      <c r="D6787" s="6" t="str">
        <f>+_xlfn.CONCAT(Table13456[[#This Row],[phase1]],Table13456[[#This Row],[phase2]],Table13456[[#This Row],[phase3]],Table13456[[#This Row],[phase4]])</f>
        <v>1710012125</v>
      </c>
      <c r="E6787" s="2" t="str">
        <f>+Table13456[[#This Row],[DESCRIPTION]]</f>
        <v>PAINTED PAVEMENT MARKINGS, DURABLE, WHITE, SOLID FOR STOP LINE OR CROSSWALK, 24"</v>
      </c>
      <c r="F6787" s="2" t="str">
        <f>+LEFT(Table13456[[#This Row],[PAY ITEM]],1)</f>
        <v>0</v>
      </c>
      <c r="G6787" s="2" t="str">
        <f>IF(Table13456[[#This Row],[first]]="0",SUBSTITUTE(TRIM(MID(B6787, 2, 3))," ","0"),SUBSTITUTE(TRIM(MID(B6787, 1, 3))," ","0"))</f>
        <v>710</v>
      </c>
      <c r="H6787" s="2" t="str">
        <f>IF(Table13456[[#This Row],[first]]="0",SUBSTITUTE(TRIM(MID(B6787, 5, 3))," ","0"),SUBSTITUTE(TRIM(MID(B6787, 4, 3))," ","0"))</f>
        <v>12</v>
      </c>
      <c r="I6787" s="2" t="str">
        <f>IF(Table13456[[#This Row],[first]]="0",SUBSTITUTE(TRIM(MID(B6787, 8, 3))," ","0"),SUBSTITUTE(TRIM(MID(B6787, 7, 3))," ","0"))</f>
        <v>125</v>
      </c>
      <c r="J6787" s="2">
        <v>1</v>
      </c>
      <c r="K6787" s="2" t="str">
        <f t="shared" ref="K6787:K6850" si="318">IF(LEN(G6787) = 3, G6787, TEXT(IF(LEN(G6787) = 2, "0" &amp; G6787, "00" &amp; G6787), "000"))</f>
        <v>710</v>
      </c>
      <c r="L6787" s="2" t="str">
        <f t="shared" ref="L6787:L6850" si="319">IF(LEN(H6787) = 3, H6787, TEXT(IF(LEN(H6787) = 2, "0" &amp; H6787, "00" &amp; H6787), "000"))</f>
        <v>012</v>
      </c>
      <c r="M6787" s="2" t="str">
        <f t="shared" ref="M6787:M6850" si="320">IF(LEN(I6787) = 3, I6787, TEXT(IF(LEN(I6787) = 2, "0" &amp; I6787, "00" &amp; I6787), "000"))</f>
        <v>125</v>
      </c>
    </row>
    <row r="6788" spans="2:13" x14ac:dyDescent="0.25">
      <c r="B6788" s="2" t="s">
        <v>5049</v>
      </c>
      <c r="C6788" s="2" t="s">
        <v>14732</v>
      </c>
      <c r="D6788" s="6" t="str">
        <f>+_xlfn.CONCAT(Table13456[[#This Row],[phase1]],Table13456[[#This Row],[phase2]],Table13456[[#This Row],[phase3]],Table13456[[#This Row],[phase4]])</f>
        <v>1710012131</v>
      </c>
      <c r="E6788" s="2" t="str">
        <f>+Table13456[[#This Row],[DESCRIPTION]]</f>
        <v>PAINTED PAVEMENT  MARKINGS, DURABLE PAINT, WHITE,  10-30 OR 3-9 SKIP, 6" WIDE- MAINTENANCE USE</v>
      </c>
      <c r="F6788" s="2" t="str">
        <f>+LEFT(Table13456[[#This Row],[PAY ITEM]],1)</f>
        <v>0</v>
      </c>
      <c r="G6788" s="2" t="str">
        <f>IF(Table13456[[#This Row],[first]]="0",SUBSTITUTE(TRIM(MID(B6788, 2, 3))," ","0"),SUBSTITUTE(TRIM(MID(B6788, 1, 3))," ","0"))</f>
        <v>710</v>
      </c>
      <c r="H6788" s="2" t="str">
        <f>IF(Table13456[[#This Row],[first]]="0",SUBSTITUTE(TRIM(MID(B6788, 5, 3))," ","0"),SUBSTITUTE(TRIM(MID(B6788, 4, 3))," ","0"))</f>
        <v>12</v>
      </c>
      <c r="I6788" s="2" t="str">
        <f>IF(Table13456[[#This Row],[first]]="0",SUBSTITUTE(TRIM(MID(B6788, 8, 3))," ","0"),SUBSTITUTE(TRIM(MID(B6788, 7, 3))," ","0"))</f>
        <v>131</v>
      </c>
      <c r="J6788" s="2">
        <v>1</v>
      </c>
      <c r="K6788" s="2" t="str">
        <f t="shared" si="318"/>
        <v>710</v>
      </c>
      <c r="L6788" s="2" t="str">
        <f t="shared" si="319"/>
        <v>012</v>
      </c>
      <c r="M6788" s="2" t="str">
        <f t="shared" si="320"/>
        <v>131</v>
      </c>
    </row>
    <row r="6789" spans="2:13" x14ac:dyDescent="0.25">
      <c r="B6789" s="2" t="s">
        <v>14733</v>
      </c>
      <c r="C6789" s="2" t="s">
        <v>14734</v>
      </c>
      <c r="D6789" s="6" t="str">
        <f>+_xlfn.CONCAT(Table13456[[#This Row],[phase1]],Table13456[[#This Row],[phase2]],Table13456[[#This Row],[phase3]],Table13456[[#This Row],[phase4]])</f>
        <v>1710012133</v>
      </c>
      <c r="E6789" s="2" t="str">
        <f>+Table13456[[#This Row],[DESCRIPTION]]</f>
        <v>PAINTED PAVEMENT  MARKINGS, DURABLE PAINT, WHITE, 3-9 DOTTED, LANE DROP, 12" WIDE- MAINTENANCE USE</v>
      </c>
      <c r="F6789" s="2" t="str">
        <f>+LEFT(Table13456[[#This Row],[PAY ITEM]],1)</f>
        <v>0</v>
      </c>
      <c r="G6789" s="2" t="str">
        <f>IF(Table13456[[#This Row],[first]]="0",SUBSTITUTE(TRIM(MID(B6789, 2, 3))," ","0"),SUBSTITUTE(TRIM(MID(B6789, 1, 3))," ","0"))</f>
        <v>710</v>
      </c>
      <c r="H6789" s="2" t="str">
        <f>IF(Table13456[[#This Row],[first]]="0",SUBSTITUTE(TRIM(MID(B6789, 5, 3))," ","0"),SUBSTITUTE(TRIM(MID(B6789, 4, 3))," ","0"))</f>
        <v>12</v>
      </c>
      <c r="I6789" s="2" t="str">
        <f>IF(Table13456[[#This Row],[first]]="0",SUBSTITUTE(TRIM(MID(B6789, 8, 3))," ","0"),SUBSTITUTE(TRIM(MID(B6789, 7, 3))," ","0"))</f>
        <v>133</v>
      </c>
      <c r="J6789" s="2">
        <v>1</v>
      </c>
      <c r="K6789" s="2" t="str">
        <f t="shared" si="318"/>
        <v>710</v>
      </c>
      <c r="L6789" s="2" t="str">
        <f t="shared" si="319"/>
        <v>012</v>
      </c>
      <c r="M6789" s="2" t="str">
        <f t="shared" si="320"/>
        <v>133</v>
      </c>
    </row>
    <row r="6790" spans="2:13" x14ac:dyDescent="0.25">
      <c r="B6790" s="2" t="s">
        <v>14735</v>
      </c>
      <c r="C6790" s="2" t="s">
        <v>14736</v>
      </c>
      <c r="D6790" s="6" t="str">
        <f>+_xlfn.CONCAT(Table13456[[#This Row],[phase1]],Table13456[[#This Row],[phase2]],Table13456[[#This Row],[phase3]],Table13456[[#This Row],[phase4]])</f>
        <v>1710012141</v>
      </c>
      <c r="E6790" s="2" t="str">
        <f>+Table13456[[#This Row],[DESCRIPTION]]</f>
        <v>PAINTED PAVEMENT MARKINGS, DURABLE PAINT, WHITE,  2-4 DOTTED GUIDELINE/6-10 DOTTED EXTENSION, 6" - MAINTENANCE USE</v>
      </c>
      <c r="F6790" s="2" t="str">
        <f>+LEFT(Table13456[[#This Row],[PAY ITEM]],1)</f>
        <v>0</v>
      </c>
      <c r="G6790" s="2" t="str">
        <f>IF(Table13456[[#This Row],[first]]="0",SUBSTITUTE(TRIM(MID(B6790, 2, 3))," ","0"),SUBSTITUTE(TRIM(MID(B6790, 1, 3))," ","0"))</f>
        <v>710</v>
      </c>
      <c r="H6790" s="2" t="str">
        <f>IF(Table13456[[#This Row],[first]]="0",SUBSTITUTE(TRIM(MID(B6790, 5, 3))," ","0"),SUBSTITUTE(TRIM(MID(B6790, 4, 3))," ","0"))</f>
        <v>12</v>
      </c>
      <c r="I6790" s="2" t="str">
        <f>IF(Table13456[[#This Row],[first]]="0",SUBSTITUTE(TRIM(MID(B6790, 8, 3))," ","0"),SUBSTITUTE(TRIM(MID(B6790, 7, 3))," ","0"))</f>
        <v>141</v>
      </c>
      <c r="J6790" s="2">
        <v>1</v>
      </c>
      <c r="K6790" s="2" t="str">
        <f t="shared" si="318"/>
        <v>710</v>
      </c>
      <c r="L6790" s="2" t="str">
        <f t="shared" si="319"/>
        <v>012</v>
      </c>
      <c r="M6790" s="2" t="str">
        <f t="shared" si="320"/>
        <v>141</v>
      </c>
    </row>
    <row r="6791" spans="2:13" x14ac:dyDescent="0.25">
      <c r="B6791" s="2" t="s">
        <v>14737</v>
      </c>
      <c r="C6791" s="2" t="s">
        <v>14738</v>
      </c>
      <c r="D6791" s="6" t="str">
        <f>+_xlfn.CONCAT(Table13456[[#This Row],[phase1]],Table13456[[#This Row],[phase2]],Table13456[[#This Row],[phase3]],Table13456[[#This Row],[phase4]])</f>
        <v>1710012160</v>
      </c>
      <c r="E6791" s="2" t="str">
        <f>+Table13456[[#This Row],[DESCRIPTION]]</f>
        <v>PAINTED PAVEMENT  MARKINGS, DURABLE, WHITE, MESSAGE  OR SYMBOL</v>
      </c>
      <c r="F6791" s="2" t="str">
        <f>+LEFT(Table13456[[#This Row],[PAY ITEM]],1)</f>
        <v>0</v>
      </c>
      <c r="G6791" s="2" t="str">
        <f>IF(Table13456[[#This Row],[first]]="0",SUBSTITUTE(TRIM(MID(B6791, 2, 3))," ","0"),SUBSTITUTE(TRIM(MID(B6791, 1, 3))," ","0"))</f>
        <v>710</v>
      </c>
      <c r="H6791" s="2" t="str">
        <f>IF(Table13456[[#This Row],[first]]="0",SUBSTITUTE(TRIM(MID(B6791, 5, 3))," ","0"),SUBSTITUTE(TRIM(MID(B6791, 4, 3))," ","0"))</f>
        <v>12</v>
      </c>
      <c r="I6791" s="2" t="str">
        <f>IF(Table13456[[#This Row],[first]]="0",SUBSTITUTE(TRIM(MID(B6791, 8, 3))," ","0"),SUBSTITUTE(TRIM(MID(B6791, 7, 3))," ","0"))</f>
        <v>160</v>
      </c>
      <c r="J6791" s="2">
        <v>1</v>
      </c>
      <c r="K6791" s="2" t="str">
        <f t="shared" si="318"/>
        <v>710</v>
      </c>
      <c r="L6791" s="2" t="str">
        <f t="shared" si="319"/>
        <v>012</v>
      </c>
      <c r="M6791" s="2" t="str">
        <f t="shared" si="320"/>
        <v>160</v>
      </c>
    </row>
    <row r="6792" spans="2:13" x14ac:dyDescent="0.25">
      <c r="B6792" s="2" t="s">
        <v>14739</v>
      </c>
      <c r="C6792" s="2" t="s">
        <v>14740</v>
      </c>
      <c r="D6792" s="6" t="str">
        <f>+_xlfn.CONCAT(Table13456[[#This Row],[phase1]],Table13456[[#This Row],[phase2]],Table13456[[#This Row],[phase3]],Table13456[[#This Row],[phase4]])</f>
        <v>1710012170</v>
      </c>
      <c r="E6792" s="2" t="str">
        <f>+Table13456[[#This Row],[DESCRIPTION]]</f>
        <v>PAINTED PAVEMENT  MARKINGS, DURABLE, WHITE, ARROWS</v>
      </c>
      <c r="F6792" s="2" t="str">
        <f>+LEFT(Table13456[[#This Row],[PAY ITEM]],1)</f>
        <v>0</v>
      </c>
      <c r="G6792" s="2" t="str">
        <f>IF(Table13456[[#This Row],[first]]="0",SUBSTITUTE(TRIM(MID(B6792, 2, 3))," ","0"),SUBSTITUTE(TRIM(MID(B6792, 1, 3))," ","0"))</f>
        <v>710</v>
      </c>
      <c r="H6792" s="2" t="str">
        <f>IF(Table13456[[#This Row],[first]]="0",SUBSTITUTE(TRIM(MID(B6792, 5, 3))," ","0"),SUBSTITUTE(TRIM(MID(B6792, 4, 3))," ","0"))</f>
        <v>12</v>
      </c>
      <c r="I6792" s="2" t="str">
        <f>IF(Table13456[[#This Row],[first]]="0",SUBSTITUTE(TRIM(MID(B6792, 8, 3))," ","0"),SUBSTITUTE(TRIM(MID(B6792, 7, 3))," ","0"))</f>
        <v>170</v>
      </c>
      <c r="J6792" s="2">
        <v>1</v>
      </c>
      <c r="K6792" s="2" t="str">
        <f t="shared" si="318"/>
        <v>710</v>
      </c>
      <c r="L6792" s="2" t="str">
        <f t="shared" si="319"/>
        <v>012</v>
      </c>
      <c r="M6792" s="2" t="str">
        <f t="shared" si="320"/>
        <v>170</v>
      </c>
    </row>
    <row r="6793" spans="2:13" x14ac:dyDescent="0.25">
      <c r="B6793" s="2" t="s">
        <v>4704</v>
      </c>
      <c r="C6793" s="2" t="s">
        <v>14741</v>
      </c>
      <c r="D6793" s="6" t="str">
        <f>+_xlfn.CONCAT(Table13456[[#This Row],[phase1]],Table13456[[#This Row],[phase2]],Table13456[[#This Row],[phase3]],Table13456[[#This Row],[phase4]])</f>
        <v>1710012201</v>
      </c>
      <c r="E6793" s="2" t="str">
        <f>+Table13456[[#This Row],[DESCRIPTION]]</f>
        <v>PAINTED PAVEMENT  MARKINGS, DURABLE PAINT,YELLOW, SOLID,  6" WIDE,  MAINTENANCE USE</v>
      </c>
      <c r="F6793" s="2" t="str">
        <f>+LEFT(Table13456[[#This Row],[PAY ITEM]],1)</f>
        <v>0</v>
      </c>
      <c r="G6793" s="2" t="str">
        <f>IF(Table13456[[#This Row],[first]]="0",SUBSTITUTE(TRIM(MID(B6793, 2, 3))," ","0"),SUBSTITUTE(TRIM(MID(B6793, 1, 3))," ","0"))</f>
        <v>710</v>
      </c>
      <c r="H6793" s="2" t="str">
        <f>IF(Table13456[[#This Row],[first]]="0",SUBSTITUTE(TRIM(MID(B6793, 5, 3))," ","0"),SUBSTITUTE(TRIM(MID(B6793, 4, 3))," ","0"))</f>
        <v>12</v>
      </c>
      <c r="I6793" s="2" t="str">
        <f>IF(Table13456[[#This Row],[first]]="0",SUBSTITUTE(TRIM(MID(B6793, 8, 3))," ","0"),SUBSTITUTE(TRIM(MID(B6793, 7, 3))," ","0"))</f>
        <v>201</v>
      </c>
      <c r="J6793" s="2">
        <v>1</v>
      </c>
      <c r="K6793" s="2" t="str">
        <f t="shared" si="318"/>
        <v>710</v>
      </c>
      <c r="L6793" s="2" t="str">
        <f t="shared" si="319"/>
        <v>012</v>
      </c>
      <c r="M6793" s="2" t="str">
        <f t="shared" si="320"/>
        <v>201</v>
      </c>
    </row>
    <row r="6794" spans="2:13" x14ac:dyDescent="0.25">
      <c r="B6794" s="2" t="s">
        <v>14742</v>
      </c>
      <c r="C6794" s="2" t="s">
        <v>14743</v>
      </c>
      <c r="D6794" s="6" t="str">
        <f>+_xlfn.CONCAT(Table13456[[#This Row],[phase1]],Table13456[[#This Row],[phase2]],Table13456[[#This Row],[phase3]],Table13456[[#This Row],[phase4]])</f>
        <v>1710012202</v>
      </c>
      <c r="E6794" s="2" t="str">
        <f>+Table13456[[#This Row],[DESCRIPTION]]</f>
        <v>PAINTED PAVEMENT MARKINGS, DURABLE PAINT, YELLOW, SOLID, 8" WIDE - MAINTENANCE USE</v>
      </c>
      <c r="F6794" s="2" t="str">
        <f>+LEFT(Table13456[[#This Row],[PAY ITEM]],1)</f>
        <v>0</v>
      </c>
      <c r="G6794" s="2" t="str">
        <f>IF(Table13456[[#This Row],[first]]="0",SUBSTITUTE(TRIM(MID(B6794, 2, 3))," ","0"),SUBSTITUTE(TRIM(MID(B6794, 1, 3))," ","0"))</f>
        <v>710</v>
      </c>
      <c r="H6794" s="2" t="str">
        <f>IF(Table13456[[#This Row],[first]]="0",SUBSTITUTE(TRIM(MID(B6794, 5, 3))," ","0"),SUBSTITUTE(TRIM(MID(B6794, 4, 3))," ","0"))</f>
        <v>12</v>
      </c>
      <c r="I6794" s="2" t="str">
        <f>IF(Table13456[[#This Row],[first]]="0",SUBSTITUTE(TRIM(MID(B6794, 8, 3))," ","0"),SUBSTITUTE(TRIM(MID(B6794, 7, 3))," ","0"))</f>
        <v>202</v>
      </c>
      <c r="J6794" s="2">
        <v>1</v>
      </c>
      <c r="K6794" s="2" t="str">
        <f t="shared" si="318"/>
        <v>710</v>
      </c>
      <c r="L6794" s="2" t="str">
        <f t="shared" si="319"/>
        <v>012</v>
      </c>
      <c r="M6794" s="2" t="str">
        <f t="shared" si="320"/>
        <v>202</v>
      </c>
    </row>
    <row r="6795" spans="2:13" x14ac:dyDescent="0.25">
      <c r="B6795" s="2" t="s">
        <v>14744</v>
      </c>
      <c r="C6795" s="2" t="s">
        <v>14745</v>
      </c>
      <c r="D6795" s="6" t="str">
        <f>+_xlfn.CONCAT(Table13456[[#This Row],[phase1]],Table13456[[#This Row],[phase2]],Table13456[[#This Row],[phase3]],Table13456[[#This Row],[phase4]])</f>
        <v>1710012203</v>
      </c>
      <c r="E6795" s="2" t="str">
        <f>+Table13456[[#This Row],[DESCRIPTION]]</f>
        <v>PAINTED PAVEMENT MARKINGS, DURABLE PAINT, YELLOW, SOLID, 12" WIDE - MAINTENANCE USE</v>
      </c>
      <c r="F6795" s="2" t="str">
        <f>+LEFT(Table13456[[#This Row],[PAY ITEM]],1)</f>
        <v>0</v>
      </c>
      <c r="G6795" s="2" t="str">
        <f>IF(Table13456[[#This Row],[first]]="0",SUBSTITUTE(TRIM(MID(B6795, 2, 3))," ","0"),SUBSTITUTE(TRIM(MID(B6795, 1, 3))," ","0"))</f>
        <v>710</v>
      </c>
      <c r="H6795" s="2" t="str">
        <f>IF(Table13456[[#This Row],[first]]="0",SUBSTITUTE(TRIM(MID(B6795, 5, 3))," ","0"),SUBSTITUTE(TRIM(MID(B6795, 4, 3))," ","0"))</f>
        <v>12</v>
      </c>
      <c r="I6795" s="2" t="str">
        <f>IF(Table13456[[#This Row],[first]]="0",SUBSTITUTE(TRIM(MID(B6795, 8, 3))," ","0"),SUBSTITUTE(TRIM(MID(B6795, 7, 3))," ","0"))</f>
        <v>203</v>
      </c>
      <c r="J6795" s="2">
        <v>1</v>
      </c>
      <c r="K6795" s="2" t="str">
        <f t="shared" si="318"/>
        <v>710</v>
      </c>
      <c r="L6795" s="2" t="str">
        <f t="shared" si="319"/>
        <v>012</v>
      </c>
      <c r="M6795" s="2" t="str">
        <f t="shared" si="320"/>
        <v>203</v>
      </c>
    </row>
    <row r="6796" spans="2:13" x14ac:dyDescent="0.25">
      <c r="B6796" s="2" t="s">
        <v>14746</v>
      </c>
      <c r="C6796" s="2" t="s">
        <v>14747</v>
      </c>
      <c r="D6796" s="6" t="str">
        <f>+_xlfn.CONCAT(Table13456[[#This Row],[phase1]],Table13456[[#This Row],[phase2]],Table13456[[#This Row],[phase3]],Table13456[[#This Row],[phase4]])</f>
        <v>1710012224</v>
      </c>
      <c r="E6796" s="2" t="str">
        <f>+Table13456[[#This Row],[DESCRIPTION]]</f>
        <v>PAINTED PAVEMENT MARKINGS, DURABLE PAINT, YELLOW, SOLID, 18" WIDE - MAINTENANCE USE</v>
      </c>
      <c r="F6796" s="2" t="str">
        <f>+LEFT(Table13456[[#This Row],[PAY ITEM]],1)</f>
        <v>0</v>
      </c>
      <c r="G6796" s="2" t="str">
        <f>IF(Table13456[[#This Row],[first]]="0",SUBSTITUTE(TRIM(MID(B6796, 2, 3))," ","0"),SUBSTITUTE(TRIM(MID(B6796, 1, 3))," ","0"))</f>
        <v>710</v>
      </c>
      <c r="H6796" s="2" t="str">
        <f>IF(Table13456[[#This Row],[first]]="0",SUBSTITUTE(TRIM(MID(B6796, 5, 3))," ","0"),SUBSTITUTE(TRIM(MID(B6796, 4, 3))," ","0"))</f>
        <v>12</v>
      </c>
      <c r="I6796" s="2" t="str">
        <f>IF(Table13456[[#This Row],[first]]="0",SUBSTITUTE(TRIM(MID(B6796, 8, 3))," ","0"),SUBSTITUTE(TRIM(MID(B6796, 7, 3))," ","0"))</f>
        <v>224</v>
      </c>
      <c r="J6796" s="2">
        <v>1</v>
      </c>
      <c r="K6796" s="2" t="str">
        <f t="shared" si="318"/>
        <v>710</v>
      </c>
      <c r="L6796" s="2" t="str">
        <f t="shared" si="319"/>
        <v>012</v>
      </c>
      <c r="M6796" s="2" t="str">
        <f t="shared" si="320"/>
        <v>224</v>
      </c>
    </row>
    <row r="6797" spans="2:13" x14ac:dyDescent="0.25">
      <c r="B6797" s="2" t="s">
        <v>14748</v>
      </c>
      <c r="C6797" s="2" t="s">
        <v>14749</v>
      </c>
      <c r="D6797" s="6" t="str">
        <f>+_xlfn.CONCAT(Table13456[[#This Row],[phase1]],Table13456[[#This Row],[phase2]],Table13456[[#This Row],[phase3]],Table13456[[#This Row],[phase4]])</f>
        <v>1710012225</v>
      </c>
      <c r="E6797" s="2" t="str">
        <f>+Table13456[[#This Row],[DESCRIPTION]]</f>
        <v>PAINTED PAVEMENT MARKINGS, DURABLE PAINT, YELLOW, SOLID, 24" WIDE - MAINTENANCE USE</v>
      </c>
      <c r="F6797" s="2" t="str">
        <f>+LEFT(Table13456[[#This Row],[PAY ITEM]],1)</f>
        <v>0</v>
      </c>
      <c r="G6797" s="2" t="str">
        <f>IF(Table13456[[#This Row],[first]]="0",SUBSTITUTE(TRIM(MID(B6797, 2, 3))," ","0"),SUBSTITUTE(TRIM(MID(B6797, 1, 3))," ","0"))</f>
        <v>710</v>
      </c>
      <c r="H6797" s="2" t="str">
        <f>IF(Table13456[[#This Row],[first]]="0",SUBSTITUTE(TRIM(MID(B6797, 5, 3))," ","0"),SUBSTITUTE(TRIM(MID(B6797, 4, 3))," ","0"))</f>
        <v>12</v>
      </c>
      <c r="I6797" s="2" t="str">
        <f>IF(Table13456[[#This Row],[first]]="0",SUBSTITUTE(TRIM(MID(B6797, 8, 3))," ","0"),SUBSTITUTE(TRIM(MID(B6797, 7, 3))," ","0"))</f>
        <v>225</v>
      </c>
      <c r="J6797" s="2">
        <v>1</v>
      </c>
      <c r="K6797" s="2" t="str">
        <f t="shared" si="318"/>
        <v>710</v>
      </c>
      <c r="L6797" s="2" t="str">
        <f t="shared" si="319"/>
        <v>012</v>
      </c>
      <c r="M6797" s="2" t="str">
        <f t="shared" si="320"/>
        <v>225</v>
      </c>
    </row>
    <row r="6798" spans="2:13" x14ac:dyDescent="0.25">
      <c r="B6798" s="2" t="s">
        <v>4705</v>
      </c>
      <c r="C6798" s="2" t="s">
        <v>14750</v>
      </c>
      <c r="D6798" s="6" t="str">
        <f>+_xlfn.CONCAT(Table13456[[#This Row],[phase1]],Table13456[[#This Row],[phase2]],Table13456[[#This Row],[phase3]],Table13456[[#This Row],[phase4]])</f>
        <v>1710012231</v>
      </c>
      <c r="E6798" s="2" t="str">
        <f>+Table13456[[#This Row],[DESCRIPTION]]</f>
        <v>PAINTED PAVEMENT MARKINGS, DURABLE, YELLOW, SKIP, 6"</v>
      </c>
      <c r="F6798" s="2" t="str">
        <f>+LEFT(Table13456[[#This Row],[PAY ITEM]],1)</f>
        <v>0</v>
      </c>
      <c r="G6798" s="2" t="str">
        <f>IF(Table13456[[#This Row],[first]]="0",SUBSTITUTE(TRIM(MID(B6798, 2, 3))," ","0"),SUBSTITUTE(TRIM(MID(B6798, 1, 3))," ","0"))</f>
        <v>710</v>
      </c>
      <c r="H6798" s="2" t="str">
        <f>IF(Table13456[[#This Row],[first]]="0",SUBSTITUTE(TRIM(MID(B6798, 5, 3))," ","0"),SUBSTITUTE(TRIM(MID(B6798, 4, 3))," ","0"))</f>
        <v>12</v>
      </c>
      <c r="I6798" s="2" t="str">
        <f>IF(Table13456[[#This Row],[first]]="0",SUBSTITUTE(TRIM(MID(B6798, 8, 3))," ","0"),SUBSTITUTE(TRIM(MID(B6798, 7, 3))," ","0"))</f>
        <v>231</v>
      </c>
      <c r="J6798" s="2">
        <v>1</v>
      </c>
      <c r="K6798" s="2" t="str">
        <f t="shared" si="318"/>
        <v>710</v>
      </c>
      <c r="L6798" s="2" t="str">
        <f t="shared" si="319"/>
        <v>012</v>
      </c>
      <c r="M6798" s="2" t="str">
        <f t="shared" si="320"/>
        <v>231</v>
      </c>
    </row>
    <row r="6799" spans="2:13" x14ac:dyDescent="0.25">
      <c r="B6799" s="2" t="s">
        <v>14751</v>
      </c>
      <c r="C6799" s="2" t="s">
        <v>14752</v>
      </c>
      <c r="D6799" s="6" t="str">
        <f>+_xlfn.CONCAT(Table13456[[#This Row],[phase1]],Table13456[[#This Row],[phase2]],Table13456[[#This Row],[phase3]],Table13456[[#This Row],[phase4]])</f>
        <v>1710012241</v>
      </c>
      <c r="E6799" s="2" t="str">
        <f>+Table13456[[#This Row],[DESCRIPTION]]</f>
        <v>PAINTED PAVEMENT MARKINGS, DURABLE PAINT, YELLOW,  2-4 DOTTED GUIDELINE/6-10 DOTTED EXTENSION, 6" - MAINTENANCE USE</v>
      </c>
      <c r="F6799" s="2" t="str">
        <f>+LEFT(Table13456[[#This Row],[PAY ITEM]],1)</f>
        <v>0</v>
      </c>
      <c r="G6799" s="2" t="str">
        <f>IF(Table13456[[#This Row],[first]]="0",SUBSTITUTE(TRIM(MID(B6799, 2, 3))," ","0"),SUBSTITUTE(TRIM(MID(B6799, 1, 3))," ","0"))</f>
        <v>710</v>
      </c>
      <c r="H6799" s="2" t="str">
        <f>IF(Table13456[[#This Row],[first]]="0",SUBSTITUTE(TRIM(MID(B6799, 5, 3))," ","0"),SUBSTITUTE(TRIM(MID(B6799, 4, 3))," ","0"))</f>
        <v>12</v>
      </c>
      <c r="I6799" s="2" t="str">
        <f>IF(Table13456[[#This Row],[first]]="0",SUBSTITUTE(TRIM(MID(B6799, 8, 3))," ","0"),SUBSTITUTE(TRIM(MID(B6799, 7, 3))," ","0"))</f>
        <v>241</v>
      </c>
      <c r="J6799" s="2">
        <v>1</v>
      </c>
      <c r="K6799" s="2" t="str">
        <f t="shared" si="318"/>
        <v>710</v>
      </c>
      <c r="L6799" s="2" t="str">
        <f t="shared" si="319"/>
        <v>012</v>
      </c>
      <c r="M6799" s="2" t="str">
        <f t="shared" si="320"/>
        <v>241</v>
      </c>
    </row>
    <row r="6800" spans="2:13" x14ac:dyDescent="0.25">
      <c r="B6800" s="2" t="s">
        <v>3157</v>
      </c>
      <c r="C6800" s="2" t="s">
        <v>3158</v>
      </c>
      <c r="D6800" s="6" t="str">
        <f>+_xlfn.CONCAT(Table13456[[#This Row],[phase1]],Table13456[[#This Row],[phase2]],Table13456[[#This Row],[phase3]],Table13456[[#This Row],[phase4]])</f>
        <v>1710012290</v>
      </c>
      <c r="E6800" s="2" t="str">
        <f>+Table13456[[#This Row],[DESCRIPTION]]</f>
        <v>PAINTED PAVEMENT  MARKINGS, DURABLE PAINT, YELLOW, ISLAND  NOSE</v>
      </c>
      <c r="F6800" s="2" t="str">
        <f>+LEFT(Table13456[[#This Row],[PAY ITEM]],1)</f>
        <v>0</v>
      </c>
      <c r="G6800" s="2" t="str">
        <f>IF(Table13456[[#This Row],[first]]="0",SUBSTITUTE(TRIM(MID(B6800, 2, 3))," ","0"),SUBSTITUTE(TRIM(MID(B6800, 1, 3))," ","0"))</f>
        <v>710</v>
      </c>
      <c r="H6800" s="2" t="str">
        <f>IF(Table13456[[#This Row],[first]]="0",SUBSTITUTE(TRIM(MID(B6800, 5, 3))," ","0"),SUBSTITUTE(TRIM(MID(B6800, 4, 3))," ","0"))</f>
        <v>12</v>
      </c>
      <c r="I6800" s="2" t="str">
        <f>IF(Table13456[[#This Row],[first]]="0",SUBSTITUTE(TRIM(MID(B6800, 8, 3))," ","0"),SUBSTITUTE(TRIM(MID(B6800, 7, 3))," ","0"))</f>
        <v>290</v>
      </c>
      <c r="J6800" s="2">
        <v>1</v>
      </c>
      <c r="K6800" s="2" t="str">
        <f t="shared" si="318"/>
        <v>710</v>
      </c>
      <c r="L6800" s="2" t="str">
        <f t="shared" si="319"/>
        <v>012</v>
      </c>
      <c r="M6800" s="2" t="str">
        <f t="shared" si="320"/>
        <v>290</v>
      </c>
    </row>
    <row r="6801" spans="2:13" x14ac:dyDescent="0.25">
      <c r="B6801" s="2" t="s">
        <v>5050</v>
      </c>
      <c r="C6801" s="2" t="s">
        <v>14753</v>
      </c>
      <c r="D6801" s="6" t="str">
        <f>+_xlfn.CONCAT(Table13456[[#This Row],[phase1]],Table13456[[#This Row],[phase2]],Table13456[[#This Row],[phase3]],Table13456[[#This Row],[phase4]])</f>
        <v>1710012421</v>
      </c>
      <c r="E6801" s="2" t="str">
        <f>+Table13456[[#This Row],[DESCRIPTION]]</f>
        <v>PAINTED PAVEMENT MARKINGS, DURABLE, BLUE, SOLID FOR PARKING LOT- ACCESSIBLE MARKINGS, 6"</v>
      </c>
      <c r="F6801" s="2" t="str">
        <f>+LEFT(Table13456[[#This Row],[PAY ITEM]],1)</f>
        <v>0</v>
      </c>
      <c r="G6801" s="2" t="str">
        <f>IF(Table13456[[#This Row],[first]]="0",SUBSTITUTE(TRIM(MID(B6801, 2, 3))," ","0"),SUBSTITUTE(TRIM(MID(B6801, 1, 3))," ","0"))</f>
        <v>710</v>
      </c>
      <c r="H6801" s="2" t="str">
        <f>IF(Table13456[[#This Row],[first]]="0",SUBSTITUTE(TRIM(MID(B6801, 5, 3))," ","0"),SUBSTITUTE(TRIM(MID(B6801, 4, 3))," ","0"))</f>
        <v>12</v>
      </c>
      <c r="I6801" s="2" t="str">
        <f>IF(Table13456[[#This Row],[first]]="0",SUBSTITUTE(TRIM(MID(B6801, 8, 3))," ","0"),SUBSTITUTE(TRIM(MID(B6801, 7, 3))," ","0"))</f>
        <v>421</v>
      </c>
      <c r="J6801" s="2">
        <v>1</v>
      </c>
      <c r="K6801" s="2" t="str">
        <f t="shared" si="318"/>
        <v>710</v>
      </c>
      <c r="L6801" s="2" t="str">
        <f t="shared" si="319"/>
        <v>012</v>
      </c>
      <c r="M6801" s="2" t="str">
        <f t="shared" si="320"/>
        <v>421</v>
      </c>
    </row>
    <row r="6802" spans="2:13" x14ac:dyDescent="0.25">
      <c r="B6802" s="2" t="s">
        <v>14754</v>
      </c>
      <c r="C6802" s="2" t="s">
        <v>6633</v>
      </c>
      <c r="D6802" s="6" t="str">
        <f>+_xlfn.CONCAT(Table13456[[#This Row],[phase1]],Table13456[[#This Row],[phase2]],Table13456[[#This Row],[phase3]],Table13456[[#This Row],[phase4]])</f>
        <v>1710017000</v>
      </c>
      <c r="E6802" s="2" t="str">
        <f>+Table13456[[#This Row],[DESCRIPTION]]</f>
        <v>TEMP DUMMY PAYITEM FOR WT DATA MIGRATION</v>
      </c>
      <c r="F6802" s="2" t="str">
        <f>+LEFT(Table13456[[#This Row],[PAY ITEM]],1)</f>
        <v>0</v>
      </c>
      <c r="G6802" s="2" t="str">
        <f>IF(Table13456[[#This Row],[first]]="0",SUBSTITUTE(TRIM(MID(B6802, 2, 3))," ","0"),SUBSTITUTE(TRIM(MID(B6802, 1, 3))," ","0"))</f>
        <v>710</v>
      </c>
      <c r="H6802" s="2" t="str">
        <f>IF(Table13456[[#This Row],[first]]="0",SUBSTITUTE(TRIM(MID(B6802, 5, 3))," ","0"),SUBSTITUTE(TRIM(MID(B6802, 4, 3))," ","0"))</f>
        <v>17</v>
      </c>
      <c r="I6802" s="2" t="str">
        <f>IF(Table13456[[#This Row],[first]]="0",SUBSTITUTE(TRIM(MID(B6802, 8, 3))," ","0"),SUBSTITUTE(TRIM(MID(B6802, 7, 3))," ","0"))</f>
        <v/>
      </c>
      <c r="J6802" s="2">
        <v>1</v>
      </c>
      <c r="K6802" s="2" t="str">
        <f t="shared" si="318"/>
        <v>710</v>
      </c>
      <c r="L6802" s="2" t="str">
        <f t="shared" si="319"/>
        <v>017</v>
      </c>
      <c r="M6802" s="2" t="str">
        <f t="shared" si="320"/>
        <v>000</v>
      </c>
    </row>
    <row r="6803" spans="2:13" x14ac:dyDescent="0.25">
      <c r="B6803" s="2" t="s">
        <v>14755</v>
      </c>
      <c r="C6803" s="2" t="s">
        <v>14756</v>
      </c>
      <c r="D6803" s="6" t="str">
        <f>+_xlfn.CONCAT(Table13456[[#This Row],[phase1]],Table13456[[#This Row],[phase2]],Table13456[[#This Row],[phase3]],Table13456[[#This Row],[phase4]])</f>
        <v>1710017001</v>
      </c>
      <c r="E6803" s="2" t="str">
        <f>+Table13456[[#This Row],[DESCRIPTION]]</f>
        <v>PAINTED PAVEMENT MARKINGS, REMOVAL OF NON-CONFLICTING</v>
      </c>
      <c r="F6803" s="2" t="str">
        <f>+LEFT(Table13456[[#This Row],[PAY ITEM]],1)</f>
        <v>0</v>
      </c>
      <c r="G6803" s="2" t="str">
        <f>IF(Table13456[[#This Row],[first]]="0",SUBSTITUTE(TRIM(MID(B6803, 2, 3))," ","0"),SUBSTITUTE(TRIM(MID(B6803, 1, 3))," ","0"))</f>
        <v>710</v>
      </c>
      <c r="H6803" s="2" t="str">
        <f>IF(Table13456[[#This Row],[first]]="0",SUBSTITUTE(TRIM(MID(B6803, 5, 3))," ","0"),SUBSTITUTE(TRIM(MID(B6803, 4, 3))," ","0"))</f>
        <v>17</v>
      </c>
      <c r="I6803" s="2" t="str">
        <f>IF(Table13456[[#This Row],[first]]="0",SUBSTITUTE(TRIM(MID(B6803, 8, 3))," ","0"),SUBSTITUTE(TRIM(MID(B6803, 7, 3))," ","0"))</f>
        <v>1</v>
      </c>
      <c r="J6803" s="2">
        <v>1</v>
      </c>
      <c r="K6803" s="2" t="str">
        <f t="shared" si="318"/>
        <v>710</v>
      </c>
      <c r="L6803" s="2" t="str">
        <f t="shared" si="319"/>
        <v>017</v>
      </c>
      <c r="M6803" s="2" t="str">
        <f t="shared" si="320"/>
        <v>001</v>
      </c>
    </row>
    <row r="6804" spans="2:13" x14ac:dyDescent="0.25">
      <c r="B6804" s="2" t="s">
        <v>14757</v>
      </c>
      <c r="C6804" s="2" t="s">
        <v>6633</v>
      </c>
      <c r="D6804" s="6" t="str">
        <f>+_xlfn.CONCAT(Table13456[[#This Row],[phase1]],Table13456[[#This Row],[phase2]],Table13456[[#This Row],[phase3]],Table13456[[#This Row],[phase4]])</f>
        <v>1710021000</v>
      </c>
      <c r="E6804" s="2" t="str">
        <f>+Table13456[[#This Row],[DESCRIPTION]]</f>
        <v>TEMP DUMMY PAYITEM FOR WT DATA MIGRATION</v>
      </c>
      <c r="F6804" s="2" t="str">
        <f>+LEFT(Table13456[[#This Row],[PAY ITEM]],1)</f>
        <v>0</v>
      </c>
      <c r="G6804" s="2" t="str">
        <f>IF(Table13456[[#This Row],[first]]="0",SUBSTITUTE(TRIM(MID(B6804, 2, 3))," ","0"),SUBSTITUTE(TRIM(MID(B6804, 1, 3))," ","0"))</f>
        <v>710</v>
      </c>
      <c r="H6804" s="2" t="str">
        <f>IF(Table13456[[#This Row],[first]]="0",SUBSTITUTE(TRIM(MID(B6804, 5, 3))," ","0"),SUBSTITUTE(TRIM(MID(B6804, 4, 3))," ","0"))</f>
        <v>21</v>
      </c>
      <c r="I6804" s="2" t="str">
        <f>IF(Table13456[[#This Row],[first]]="0",SUBSTITUTE(TRIM(MID(B6804, 8, 3))," ","0"),SUBSTITUTE(TRIM(MID(B6804, 7, 3))," ","0"))</f>
        <v/>
      </c>
      <c r="J6804" s="2">
        <v>1</v>
      </c>
      <c r="K6804" s="2" t="str">
        <f t="shared" si="318"/>
        <v>710</v>
      </c>
      <c r="L6804" s="2" t="str">
        <f t="shared" si="319"/>
        <v>021</v>
      </c>
      <c r="M6804" s="2" t="str">
        <f t="shared" si="320"/>
        <v>000</v>
      </c>
    </row>
    <row r="6805" spans="2:13" x14ac:dyDescent="0.25">
      <c r="B6805" s="2" t="s">
        <v>14758</v>
      </c>
      <c r="C6805" s="2" t="s">
        <v>6633</v>
      </c>
      <c r="D6805" s="6" t="str">
        <f>+_xlfn.CONCAT(Table13456[[#This Row],[phase1]],Table13456[[#This Row],[phase2]],Table13456[[#This Row],[phase3]],Table13456[[#This Row],[phase4]])</f>
        <v>1710023061</v>
      </c>
      <c r="E6805" s="2" t="str">
        <f>+Table13456[[#This Row],[DESCRIPTION]]</f>
        <v>TEMP DUMMY PAYITEM FOR WT DATA MIGRATION</v>
      </c>
      <c r="F6805" s="2" t="str">
        <f>+LEFT(Table13456[[#This Row],[PAY ITEM]],1)</f>
        <v>0</v>
      </c>
      <c r="G6805" s="2" t="str">
        <f>IF(Table13456[[#This Row],[first]]="0",SUBSTITUTE(TRIM(MID(B6805, 2, 3))," ","0"),SUBSTITUTE(TRIM(MID(B6805, 1, 3))," ","0"))</f>
        <v>710</v>
      </c>
      <c r="H6805" s="2" t="str">
        <f>IF(Table13456[[#This Row],[first]]="0",SUBSTITUTE(TRIM(MID(B6805, 5, 3))," ","0"),SUBSTITUTE(TRIM(MID(B6805, 4, 3))," ","0"))</f>
        <v>23</v>
      </c>
      <c r="I6805" s="2" t="str">
        <f>IF(Table13456[[#This Row],[first]]="0",SUBSTITUTE(TRIM(MID(B6805, 8, 3))," ","0"),SUBSTITUTE(TRIM(MID(B6805, 7, 3))," ","0"))</f>
        <v>61</v>
      </c>
      <c r="J6805" s="2">
        <v>1</v>
      </c>
      <c r="K6805" s="2" t="str">
        <f t="shared" si="318"/>
        <v>710</v>
      </c>
      <c r="L6805" s="2" t="str">
        <f t="shared" si="319"/>
        <v>023</v>
      </c>
      <c r="M6805" s="2" t="str">
        <f t="shared" si="320"/>
        <v>061</v>
      </c>
    </row>
    <row r="6806" spans="2:13" x14ac:dyDescent="0.25">
      <c r="B6806" s="2" t="s">
        <v>14759</v>
      </c>
      <c r="C6806" s="2" t="s">
        <v>6633</v>
      </c>
      <c r="D6806" s="6" t="str">
        <f>+_xlfn.CONCAT(Table13456[[#This Row],[phase1]],Table13456[[#This Row],[phase2]],Table13456[[#This Row],[phase3]],Table13456[[#This Row],[phase4]])</f>
        <v>1710024061</v>
      </c>
      <c r="E6806" s="2" t="str">
        <f>+Table13456[[#This Row],[DESCRIPTION]]</f>
        <v>TEMP DUMMY PAYITEM FOR WT DATA MIGRATION</v>
      </c>
      <c r="F6806" s="2" t="str">
        <f>+LEFT(Table13456[[#This Row],[PAY ITEM]],1)</f>
        <v>0</v>
      </c>
      <c r="G6806" s="2" t="str">
        <f>IF(Table13456[[#This Row],[first]]="0",SUBSTITUTE(TRIM(MID(B6806, 2, 3))," ","0"),SUBSTITUTE(TRIM(MID(B6806, 1, 3))," ","0"))</f>
        <v>710</v>
      </c>
      <c r="H6806" s="2" t="str">
        <f>IF(Table13456[[#This Row],[first]]="0",SUBSTITUTE(TRIM(MID(B6806, 5, 3))," ","0"),SUBSTITUTE(TRIM(MID(B6806, 4, 3))," ","0"))</f>
        <v>24</v>
      </c>
      <c r="I6806" s="2" t="str">
        <f>IF(Table13456[[#This Row],[first]]="0",SUBSTITUTE(TRIM(MID(B6806, 8, 3))," ","0"),SUBSTITUTE(TRIM(MID(B6806, 7, 3))," ","0"))</f>
        <v>61</v>
      </c>
      <c r="J6806" s="2">
        <v>1</v>
      </c>
      <c r="K6806" s="2" t="str">
        <f t="shared" si="318"/>
        <v>710</v>
      </c>
      <c r="L6806" s="2" t="str">
        <f t="shared" si="319"/>
        <v>024</v>
      </c>
      <c r="M6806" s="2" t="str">
        <f t="shared" si="320"/>
        <v>061</v>
      </c>
    </row>
    <row r="6807" spans="2:13" x14ac:dyDescent="0.25">
      <c r="B6807" s="2" t="s">
        <v>14760</v>
      </c>
      <c r="C6807" s="2" t="s">
        <v>6633</v>
      </c>
      <c r="D6807" s="6" t="str">
        <f>+_xlfn.CONCAT(Table13456[[#This Row],[phase1]],Table13456[[#This Row],[phase2]],Table13456[[#This Row],[phase3]],Table13456[[#This Row],[phase4]])</f>
        <v>1710025181</v>
      </c>
      <c r="E6807" s="2" t="str">
        <f>+Table13456[[#This Row],[DESCRIPTION]]</f>
        <v>TEMP DUMMY PAYITEM FOR WT DATA MIGRATION</v>
      </c>
      <c r="F6807" s="2" t="str">
        <f>+LEFT(Table13456[[#This Row],[PAY ITEM]],1)</f>
        <v>0</v>
      </c>
      <c r="G6807" s="2" t="str">
        <f>IF(Table13456[[#This Row],[first]]="0",SUBSTITUTE(TRIM(MID(B6807, 2, 3))," ","0"),SUBSTITUTE(TRIM(MID(B6807, 1, 3))," ","0"))</f>
        <v>710</v>
      </c>
      <c r="H6807" s="2" t="str">
        <f>IF(Table13456[[#This Row],[first]]="0",SUBSTITUTE(TRIM(MID(B6807, 5, 3))," ","0"),SUBSTITUTE(TRIM(MID(B6807, 4, 3))," ","0"))</f>
        <v>25</v>
      </c>
      <c r="I6807" s="2" t="str">
        <f>IF(Table13456[[#This Row],[first]]="0",SUBSTITUTE(TRIM(MID(B6807, 8, 3))," ","0"),SUBSTITUTE(TRIM(MID(B6807, 7, 3))," ","0"))</f>
        <v>181</v>
      </c>
      <c r="J6807" s="2">
        <v>1</v>
      </c>
      <c r="K6807" s="2" t="str">
        <f t="shared" si="318"/>
        <v>710</v>
      </c>
      <c r="L6807" s="2" t="str">
        <f t="shared" si="319"/>
        <v>025</v>
      </c>
      <c r="M6807" s="2" t="str">
        <f t="shared" si="320"/>
        <v>181</v>
      </c>
    </row>
    <row r="6808" spans="2:13" x14ac:dyDescent="0.25">
      <c r="B6808" s="2" t="s">
        <v>14761</v>
      </c>
      <c r="C6808" s="2" t="s">
        <v>6633</v>
      </c>
      <c r="D6808" s="6" t="str">
        <f>+_xlfn.CONCAT(Table13456[[#This Row],[phase1]],Table13456[[#This Row],[phase2]],Table13456[[#This Row],[phase3]],Table13456[[#This Row],[phase4]])</f>
        <v>1710025241</v>
      </c>
      <c r="E6808" s="2" t="str">
        <f>+Table13456[[#This Row],[DESCRIPTION]]</f>
        <v>TEMP DUMMY PAYITEM FOR WT DATA MIGRATION</v>
      </c>
      <c r="F6808" s="2" t="str">
        <f>+LEFT(Table13456[[#This Row],[PAY ITEM]],1)</f>
        <v>0</v>
      </c>
      <c r="G6808" s="2" t="str">
        <f>IF(Table13456[[#This Row],[first]]="0",SUBSTITUTE(TRIM(MID(B6808, 2, 3))," ","0"),SUBSTITUTE(TRIM(MID(B6808, 1, 3))," ","0"))</f>
        <v>710</v>
      </c>
      <c r="H6808" s="2" t="str">
        <f>IF(Table13456[[#This Row],[first]]="0",SUBSTITUTE(TRIM(MID(B6808, 5, 3))," ","0"),SUBSTITUTE(TRIM(MID(B6808, 4, 3))," ","0"))</f>
        <v>25</v>
      </c>
      <c r="I6808" s="2" t="str">
        <f>IF(Table13456[[#This Row],[first]]="0",SUBSTITUTE(TRIM(MID(B6808, 8, 3))," ","0"),SUBSTITUTE(TRIM(MID(B6808, 7, 3))," ","0"))</f>
        <v>241</v>
      </c>
      <c r="J6808" s="2">
        <v>1</v>
      </c>
      <c r="K6808" s="2" t="str">
        <f t="shared" si="318"/>
        <v>710</v>
      </c>
      <c r="L6808" s="2" t="str">
        <f t="shared" si="319"/>
        <v>025</v>
      </c>
      <c r="M6808" s="2" t="str">
        <f t="shared" si="320"/>
        <v>241</v>
      </c>
    </row>
    <row r="6809" spans="2:13" x14ac:dyDescent="0.25">
      <c r="B6809" s="2" t="s">
        <v>14762</v>
      </c>
      <c r="C6809" s="2" t="s">
        <v>6633</v>
      </c>
      <c r="D6809" s="6" t="str">
        <f>+_xlfn.CONCAT(Table13456[[#This Row],[phase1]],Table13456[[#This Row],[phase2]],Table13456[[#This Row],[phase3]],Table13456[[#This Row],[phase4]])</f>
        <v>1710026061</v>
      </c>
      <c r="E6809" s="2" t="str">
        <f>+Table13456[[#This Row],[DESCRIPTION]]</f>
        <v>TEMP DUMMY PAYITEM FOR WT DATA MIGRATION</v>
      </c>
      <c r="F6809" s="2" t="str">
        <f>+LEFT(Table13456[[#This Row],[PAY ITEM]],1)</f>
        <v>0</v>
      </c>
      <c r="G6809" s="2" t="str">
        <f>IF(Table13456[[#This Row],[first]]="0",SUBSTITUTE(TRIM(MID(B6809, 2, 3))," ","0"),SUBSTITUTE(TRIM(MID(B6809, 1, 3))," ","0"))</f>
        <v>710</v>
      </c>
      <c r="H6809" s="2" t="str">
        <f>IF(Table13456[[#This Row],[first]]="0",SUBSTITUTE(TRIM(MID(B6809, 5, 3))," ","0"),SUBSTITUTE(TRIM(MID(B6809, 4, 3))," ","0"))</f>
        <v>26</v>
      </c>
      <c r="I6809" s="2" t="str">
        <f>IF(Table13456[[#This Row],[first]]="0",SUBSTITUTE(TRIM(MID(B6809, 8, 3))," ","0"),SUBSTITUTE(TRIM(MID(B6809, 7, 3))," ","0"))</f>
        <v>61</v>
      </c>
      <c r="J6809" s="2">
        <v>1</v>
      </c>
      <c r="K6809" s="2" t="str">
        <f t="shared" si="318"/>
        <v>710</v>
      </c>
      <c r="L6809" s="2" t="str">
        <f t="shared" si="319"/>
        <v>026</v>
      </c>
      <c r="M6809" s="2" t="str">
        <f t="shared" si="320"/>
        <v>061</v>
      </c>
    </row>
    <row r="6810" spans="2:13" x14ac:dyDescent="0.25">
      <c r="B6810" s="2" t="s">
        <v>14763</v>
      </c>
      <c r="C6810" s="2" t="s">
        <v>6633</v>
      </c>
      <c r="D6810" s="6" t="str">
        <f>+_xlfn.CONCAT(Table13456[[#This Row],[phase1]],Table13456[[#This Row],[phase2]],Table13456[[#This Row],[phase3]],Table13456[[#This Row],[phase4]])</f>
        <v>1710027000</v>
      </c>
      <c r="E6810" s="2" t="str">
        <f>+Table13456[[#This Row],[DESCRIPTION]]</f>
        <v>TEMP DUMMY PAYITEM FOR WT DATA MIGRATION</v>
      </c>
      <c r="F6810" s="2" t="str">
        <f>+LEFT(Table13456[[#This Row],[PAY ITEM]],1)</f>
        <v>0</v>
      </c>
      <c r="G6810" s="2" t="str">
        <f>IF(Table13456[[#This Row],[first]]="0",SUBSTITUTE(TRIM(MID(B6810, 2, 3))," ","0"),SUBSTITUTE(TRIM(MID(B6810, 1, 3))," ","0"))</f>
        <v>710</v>
      </c>
      <c r="H6810" s="2" t="str">
        <f>IF(Table13456[[#This Row],[first]]="0",SUBSTITUTE(TRIM(MID(B6810, 5, 3))," ","0"),SUBSTITUTE(TRIM(MID(B6810, 4, 3))," ","0"))</f>
        <v>27</v>
      </c>
      <c r="I6810" s="2" t="str">
        <f>IF(Table13456[[#This Row],[first]]="0",SUBSTITUTE(TRIM(MID(B6810, 8, 3))," ","0"),SUBSTITUTE(TRIM(MID(B6810, 7, 3))," ","0"))</f>
        <v/>
      </c>
      <c r="J6810" s="2">
        <v>1</v>
      </c>
      <c r="K6810" s="2" t="str">
        <f t="shared" si="318"/>
        <v>710</v>
      </c>
      <c r="L6810" s="2" t="str">
        <f t="shared" si="319"/>
        <v>027</v>
      </c>
      <c r="M6810" s="2" t="str">
        <f t="shared" si="320"/>
        <v>000</v>
      </c>
    </row>
    <row r="6811" spans="2:13" x14ac:dyDescent="0.25">
      <c r="B6811" s="2" t="s">
        <v>14764</v>
      </c>
      <c r="C6811" s="2" t="s">
        <v>6633</v>
      </c>
      <c r="D6811" s="6" t="str">
        <f>+_xlfn.CONCAT(Table13456[[#This Row],[phase1]],Table13456[[#This Row],[phase2]],Table13456[[#This Row],[phase3]],Table13456[[#This Row],[phase4]])</f>
        <v>1710030000</v>
      </c>
      <c r="E6811" s="2" t="str">
        <f>+Table13456[[#This Row],[DESCRIPTION]]</f>
        <v>TEMP DUMMY PAYITEM FOR WT DATA MIGRATION</v>
      </c>
      <c r="F6811" s="2" t="str">
        <f>+LEFT(Table13456[[#This Row],[PAY ITEM]],1)</f>
        <v>0</v>
      </c>
      <c r="G6811" s="2" t="str">
        <f>IF(Table13456[[#This Row],[first]]="0",SUBSTITUTE(TRIM(MID(B6811, 2, 3))," ","0"),SUBSTITUTE(TRIM(MID(B6811, 1, 3))," ","0"))</f>
        <v>710</v>
      </c>
      <c r="H6811" s="2" t="str">
        <f>IF(Table13456[[#This Row],[first]]="0",SUBSTITUTE(TRIM(MID(B6811, 5, 3))," ","0"),SUBSTITUTE(TRIM(MID(B6811, 4, 3))," ","0"))</f>
        <v>30</v>
      </c>
      <c r="I6811" s="2" t="str">
        <f>IF(Table13456[[#This Row],[first]]="0",SUBSTITUTE(TRIM(MID(B6811, 8, 3))," ","0"),SUBSTITUTE(TRIM(MID(B6811, 7, 3))," ","0"))</f>
        <v/>
      </c>
      <c r="J6811" s="2">
        <v>1</v>
      </c>
      <c r="K6811" s="2" t="str">
        <f t="shared" si="318"/>
        <v>710</v>
      </c>
      <c r="L6811" s="2" t="str">
        <f t="shared" si="319"/>
        <v>030</v>
      </c>
      <c r="M6811" s="2" t="str">
        <f t="shared" si="320"/>
        <v>000</v>
      </c>
    </row>
    <row r="6812" spans="2:13" x14ac:dyDescent="0.25">
      <c r="B6812" s="2" t="s">
        <v>3159</v>
      </c>
      <c r="C6812" s="2" t="s">
        <v>3160</v>
      </c>
      <c r="D6812" s="6" t="str">
        <f>+_xlfn.CONCAT(Table13456[[#This Row],[phase1]],Table13456[[#This Row],[phase2]],Table13456[[#This Row],[phase3]],Table13456[[#This Row],[phase4]])</f>
        <v>1710090000</v>
      </c>
      <c r="E6812" s="2" t="str">
        <f>+Table13456[[#This Row],[DESCRIPTION]]</f>
        <v>PAINTED PAVEMENT MARKINGS, FINAL SURFACE</v>
      </c>
      <c r="F6812" s="2" t="str">
        <f>+LEFT(Table13456[[#This Row],[PAY ITEM]],1)</f>
        <v>0</v>
      </c>
      <c r="G6812" s="2" t="str">
        <f>IF(Table13456[[#This Row],[first]]="0",SUBSTITUTE(TRIM(MID(B6812, 2, 3))," ","0"),SUBSTITUTE(TRIM(MID(B6812, 1, 3))," ","0"))</f>
        <v>710</v>
      </c>
      <c r="H6812" s="2" t="str">
        <f>IF(Table13456[[#This Row],[first]]="0",SUBSTITUTE(TRIM(MID(B6812, 5, 3))," ","0"),SUBSTITUTE(TRIM(MID(B6812, 4, 3))," ","0"))</f>
        <v>90</v>
      </c>
      <c r="I6812" s="2" t="str">
        <f>IF(Table13456[[#This Row],[first]]="0",SUBSTITUTE(TRIM(MID(B6812, 8, 3))," ","0"),SUBSTITUTE(TRIM(MID(B6812, 7, 3))," ","0"))</f>
        <v/>
      </c>
      <c r="J6812" s="2">
        <v>1</v>
      </c>
      <c r="K6812" s="2" t="str">
        <f t="shared" si="318"/>
        <v>710</v>
      </c>
      <c r="L6812" s="2" t="str">
        <f t="shared" si="319"/>
        <v>090</v>
      </c>
      <c r="M6812" s="2" t="str">
        <f t="shared" si="320"/>
        <v>000</v>
      </c>
    </row>
    <row r="6813" spans="2:13" x14ac:dyDescent="0.25">
      <c r="B6813" s="2" t="s">
        <v>14765</v>
      </c>
      <c r="C6813" s="2" t="s">
        <v>14766</v>
      </c>
      <c r="D6813" s="6" t="str">
        <f>+_xlfn.CONCAT(Table13456[[#This Row],[phase1]],Table13456[[#This Row],[phase2]],Table13456[[#This Row],[phase3]],Table13456[[#This Row],[phase4]])</f>
        <v>1711011006</v>
      </c>
      <c r="E6813" s="2" t="str">
        <f>+Table13456[[#This Row],[DESCRIPTION]]</f>
        <v>THERMOPLASTIC, STANDARD, YELLOW, 3'-9' SKIP, 4" FOR PEDESTRIAN PATH, PROJECT 430949-2-52-02</v>
      </c>
      <c r="F6813" s="2" t="str">
        <f>+LEFT(Table13456[[#This Row],[PAY ITEM]],1)</f>
        <v>0</v>
      </c>
      <c r="G6813" s="2" t="str">
        <f>IF(Table13456[[#This Row],[first]]="0",SUBSTITUTE(TRIM(MID(B6813, 2, 3))," ","0"),SUBSTITUTE(TRIM(MID(B6813, 1, 3))," ","0"))</f>
        <v>711</v>
      </c>
      <c r="H6813" s="2" t="str">
        <f>IF(Table13456[[#This Row],[first]]="0",SUBSTITUTE(TRIM(MID(B6813, 5, 3))," ","0"),SUBSTITUTE(TRIM(MID(B6813, 4, 3))," ","0"))</f>
        <v>11</v>
      </c>
      <c r="I6813" s="2" t="str">
        <f>IF(Table13456[[#This Row],[first]]="0",SUBSTITUTE(TRIM(MID(B6813, 8, 3))," ","0"),SUBSTITUTE(TRIM(MID(B6813, 7, 3))," ","0"))</f>
        <v>006</v>
      </c>
      <c r="J6813" s="2">
        <v>1</v>
      </c>
      <c r="K6813" s="2" t="str">
        <f t="shared" si="318"/>
        <v>711</v>
      </c>
      <c r="L6813" s="2" t="str">
        <f t="shared" si="319"/>
        <v>011</v>
      </c>
      <c r="M6813" s="2" t="str">
        <f t="shared" si="320"/>
        <v>006</v>
      </c>
    </row>
    <row r="6814" spans="2:13" x14ac:dyDescent="0.25">
      <c r="B6814" s="2" t="s">
        <v>3161</v>
      </c>
      <c r="C6814" s="2" t="s">
        <v>3162</v>
      </c>
      <c r="D6814" s="6" t="str">
        <f>+_xlfn.CONCAT(Table13456[[#This Row],[phase1]],Table13456[[#This Row],[phase2]],Table13456[[#This Row],[phase3]],Table13456[[#This Row],[phase4]])</f>
        <v>1711011102</v>
      </c>
      <c r="E6814" s="2" t="str">
        <f>+Table13456[[#This Row],[DESCRIPTION]]</f>
        <v>THERMOPLASTIC, STANDARD, WHITE, SOLID, 8" FOR  INTERCHANGE AND URBAN ISLAND</v>
      </c>
      <c r="F6814" s="2" t="str">
        <f>+LEFT(Table13456[[#This Row],[PAY ITEM]],1)</f>
        <v>0</v>
      </c>
      <c r="G6814" s="2" t="str">
        <f>IF(Table13456[[#This Row],[first]]="0",SUBSTITUTE(TRIM(MID(B6814, 2, 3))," ","0"),SUBSTITUTE(TRIM(MID(B6814, 1, 3))," ","0"))</f>
        <v>711</v>
      </c>
      <c r="H6814" s="2" t="str">
        <f>IF(Table13456[[#This Row],[first]]="0",SUBSTITUTE(TRIM(MID(B6814, 5, 3))," ","0"),SUBSTITUTE(TRIM(MID(B6814, 4, 3))," ","0"))</f>
        <v>11</v>
      </c>
      <c r="I6814" s="2" t="str">
        <f>IF(Table13456[[#This Row],[first]]="0",SUBSTITUTE(TRIM(MID(B6814, 8, 3))," ","0"),SUBSTITUTE(TRIM(MID(B6814, 7, 3))," ","0"))</f>
        <v>102</v>
      </c>
      <c r="J6814" s="2">
        <v>1</v>
      </c>
      <c r="K6814" s="2" t="str">
        <f t="shared" si="318"/>
        <v>711</v>
      </c>
      <c r="L6814" s="2" t="str">
        <f t="shared" si="319"/>
        <v>011</v>
      </c>
      <c r="M6814" s="2" t="str">
        <f t="shared" si="320"/>
        <v>102</v>
      </c>
    </row>
    <row r="6815" spans="2:13" x14ac:dyDescent="0.25">
      <c r="B6815" s="2" t="s">
        <v>3163</v>
      </c>
      <c r="C6815" s="2" t="s">
        <v>3164</v>
      </c>
      <c r="D6815" s="6" t="str">
        <f>+_xlfn.CONCAT(Table13456[[#This Row],[phase1]],Table13456[[#This Row],[phase2]],Table13456[[#This Row],[phase3]],Table13456[[#This Row],[phase4]])</f>
        <v>1711011103</v>
      </c>
      <c r="E6815" s="2" t="str">
        <f>+Table13456[[#This Row],[DESCRIPTION]]</f>
        <v>THERMOPLASTIC, STANDARD, WHITE, SOLID, 12" FOR INTERCHANGE MARKINGS</v>
      </c>
      <c r="F6815" s="2" t="str">
        <f>+LEFT(Table13456[[#This Row],[PAY ITEM]],1)</f>
        <v>0</v>
      </c>
      <c r="G6815" s="2" t="str">
        <f>IF(Table13456[[#This Row],[first]]="0",SUBSTITUTE(TRIM(MID(B6815, 2, 3))," ","0"),SUBSTITUTE(TRIM(MID(B6815, 1, 3))," ","0"))</f>
        <v>711</v>
      </c>
      <c r="H6815" s="2" t="str">
        <f>IF(Table13456[[#This Row],[first]]="0",SUBSTITUTE(TRIM(MID(B6815, 5, 3))," ","0"),SUBSTITUTE(TRIM(MID(B6815, 4, 3))," ","0"))</f>
        <v>11</v>
      </c>
      <c r="I6815" s="2" t="str">
        <f>IF(Table13456[[#This Row],[first]]="0",SUBSTITUTE(TRIM(MID(B6815, 8, 3))," ","0"),SUBSTITUTE(TRIM(MID(B6815, 7, 3))," ","0"))</f>
        <v>103</v>
      </c>
      <c r="J6815" s="2">
        <v>1</v>
      </c>
      <c r="K6815" s="2" t="str">
        <f t="shared" si="318"/>
        <v>711</v>
      </c>
      <c r="L6815" s="2" t="str">
        <f t="shared" si="319"/>
        <v>011</v>
      </c>
      <c r="M6815" s="2" t="str">
        <f t="shared" si="320"/>
        <v>103</v>
      </c>
    </row>
    <row r="6816" spans="2:13" x14ac:dyDescent="0.25">
      <c r="B6816" s="2" t="s">
        <v>14767</v>
      </c>
      <c r="C6816" s="2" t="s">
        <v>14768</v>
      </c>
      <c r="D6816" s="6" t="str">
        <f>+_xlfn.CONCAT(Table13456[[#This Row],[phase1]],Table13456[[#This Row],[phase2]],Table13456[[#This Row],[phase3]],Table13456[[#This Row],[phase4]])</f>
        <v>1711011111</v>
      </c>
      <c r="E6816" s="2" t="str">
        <f>+Table13456[[#This Row],[DESCRIPTION]]</f>
        <v>THERMOPLASTIC, STANDARD, WHITE, SOLID, 6"</v>
      </c>
      <c r="F6816" s="2" t="str">
        <f>+LEFT(Table13456[[#This Row],[PAY ITEM]],1)</f>
        <v>0</v>
      </c>
      <c r="G6816" s="2" t="str">
        <f>IF(Table13456[[#This Row],[first]]="0",SUBSTITUTE(TRIM(MID(B6816, 2, 3))," ","0"),SUBSTITUTE(TRIM(MID(B6816, 1, 3))," ","0"))</f>
        <v>711</v>
      </c>
      <c r="H6816" s="2" t="str">
        <f>IF(Table13456[[#This Row],[first]]="0",SUBSTITUTE(TRIM(MID(B6816, 5, 3))," ","0"),SUBSTITUTE(TRIM(MID(B6816, 4, 3))," ","0"))</f>
        <v>11</v>
      </c>
      <c r="I6816" s="2" t="str">
        <f>IF(Table13456[[#This Row],[first]]="0",SUBSTITUTE(TRIM(MID(B6816, 8, 3))," ","0"),SUBSTITUTE(TRIM(MID(B6816, 7, 3))," ","0"))</f>
        <v>111</v>
      </c>
      <c r="J6816" s="2">
        <v>1</v>
      </c>
      <c r="K6816" s="2" t="str">
        <f t="shared" si="318"/>
        <v>711</v>
      </c>
      <c r="L6816" s="2" t="str">
        <f t="shared" si="319"/>
        <v>011</v>
      </c>
      <c r="M6816" s="2" t="str">
        <f t="shared" si="320"/>
        <v>111</v>
      </c>
    </row>
    <row r="6817" spans="2:13" x14ac:dyDescent="0.25">
      <c r="B6817" s="2" t="s">
        <v>14769</v>
      </c>
      <c r="C6817" s="2" t="s">
        <v>14770</v>
      </c>
      <c r="D6817" s="6" t="str">
        <f>+_xlfn.CONCAT(Table13456[[#This Row],[phase1]],Table13456[[#This Row],[phase2]],Table13456[[#This Row],[phase3]],Table13456[[#This Row],[phase4]])</f>
        <v>1711011112</v>
      </c>
      <c r="E6817" s="2" t="str">
        <f>+Table13456[[#This Row],[DESCRIPTION]]</f>
        <v>THERMOPLASTIC, STANDARD, WHITE, SOLID, 8"</v>
      </c>
      <c r="F6817" s="2" t="str">
        <f>+LEFT(Table13456[[#This Row],[PAY ITEM]],1)</f>
        <v>0</v>
      </c>
      <c r="G6817" s="2" t="str">
        <f>IF(Table13456[[#This Row],[first]]="0",SUBSTITUTE(TRIM(MID(B6817, 2, 3))," ","0"),SUBSTITUTE(TRIM(MID(B6817, 1, 3))," ","0"))</f>
        <v>711</v>
      </c>
      <c r="H6817" s="2" t="str">
        <f>IF(Table13456[[#This Row],[first]]="0",SUBSTITUTE(TRIM(MID(B6817, 5, 3))," ","0"),SUBSTITUTE(TRIM(MID(B6817, 4, 3))," ","0"))</f>
        <v>11</v>
      </c>
      <c r="I6817" s="2" t="str">
        <f>IF(Table13456[[#This Row],[first]]="0",SUBSTITUTE(TRIM(MID(B6817, 8, 3))," ","0"),SUBSTITUTE(TRIM(MID(B6817, 7, 3))," ","0"))</f>
        <v>112</v>
      </c>
      <c r="J6817" s="2">
        <v>1</v>
      </c>
      <c r="K6817" s="2" t="str">
        <f t="shared" si="318"/>
        <v>711</v>
      </c>
      <c r="L6817" s="2" t="str">
        <f t="shared" si="319"/>
        <v>011</v>
      </c>
      <c r="M6817" s="2" t="str">
        <f t="shared" si="320"/>
        <v>112</v>
      </c>
    </row>
    <row r="6818" spans="2:13" x14ac:dyDescent="0.25">
      <c r="B6818" s="2" t="s">
        <v>14771</v>
      </c>
      <c r="C6818" s="2" t="s">
        <v>6633</v>
      </c>
      <c r="D6818" s="6" t="str">
        <f>+_xlfn.CONCAT(Table13456[[#This Row],[phase1]],Table13456[[#This Row],[phase2]],Table13456[[#This Row],[phase3]],Table13456[[#This Row],[phase4]])</f>
        <v>1711011121</v>
      </c>
      <c r="E6818" s="2" t="str">
        <f>+Table13456[[#This Row],[DESCRIPTION]]</f>
        <v>TEMP DUMMY PAYITEM FOR WT DATA MIGRATION</v>
      </c>
      <c r="F6818" s="2" t="str">
        <f>+LEFT(Table13456[[#This Row],[PAY ITEM]],1)</f>
        <v>0</v>
      </c>
      <c r="G6818" s="2" t="str">
        <f>IF(Table13456[[#This Row],[first]]="0",SUBSTITUTE(TRIM(MID(B6818, 2, 3))," ","0"),SUBSTITUTE(TRIM(MID(B6818, 1, 3))," ","0"))</f>
        <v>711</v>
      </c>
      <c r="H6818" s="2" t="str">
        <f>IF(Table13456[[#This Row],[first]]="0",SUBSTITUTE(TRIM(MID(B6818, 5, 3))," ","0"),SUBSTITUTE(TRIM(MID(B6818, 4, 3))," ","0"))</f>
        <v>11</v>
      </c>
      <c r="I6818" s="2" t="str">
        <f>IF(Table13456[[#This Row],[first]]="0",SUBSTITUTE(TRIM(MID(B6818, 8, 3))," ","0"),SUBSTITUTE(TRIM(MID(B6818, 7, 3))," ","0"))</f>
        <v>121</v>
      </c>
      <c r="J6818" s="2">
        <v>1</v>
      </c>
      <c r="K6818" s="2" t="str">
        <f t="shared" si="318"/>
        <v>711</v>
      </c>
      <c r="L6818" s="2" t="str">
        <f t="shared" si="319"/>
        <v>011</v>
      </c>
      <c r="M6818" s="2" t="str">
        <f t="shared" si="320"/>
        <v>121</v>
      </c>
    </row>
    <row r="6819" spans="2:13" x14ac:dyDescent="0.25">
      <c r="B6819" s="2" t="s">
        <v>14772</v>
      </c>
      <c r="C6819" s="2" t="s">
        <v>14770</v>
      </c>
      <c r="D6819" s="6" t="str">
        <f>+_xlfn.CONCAT(Table13456[[#This Row],[phase1]],Table13456[[#This Row],[phase2]],Table13456[[#This Row],[phase3]],Table13456[[#This Row],[phase4]])</f>
        <v>1711011122</v>
      </c>
      <c r="E6819" s="2" t="str">
        <f>+Table13456[[#This Row],[DESCRIPTION]]</f>
        <v>THERMOPLASTIC, STANDARD, WHITE, SOLID, 8"</v>
      </c>
      <c r="F6819" s="2" t="str">
        <f>+LEFT(Table13456[[#This Row],[PAY ITEM]],1)</f>
        <v>0</v>
      </c>
      <c r="G6819" s="2" t="str">
        <f>IF(Table13456[[#This Row],[first]]="0",SUBSTITUTE(TRIM(MID(B6819, 2, 3))," ","0"),SUBSTITUTE(TRIM(MID(B6819, 1, 3))," ","0"))</f>
        <v>711</v>
      </c>
      <c r="H6819" s="2" t="str">
        <f>IF(Table13456[[#This Row],[first]]="0",SUBSTITUTE(TRIM(MID(B6819, 5, 3))," ","0"),SUBSTITUTE(TRIM(MID(B6819, 4, 3))," ","0"))</f>
        <v>11</v>
      </c>
      <c r="I6819" s="2" t="str">
        <f>IF(Table13456[[#This Row],[first]]="0",SUBSTITUTE(TRIM(MID(B6819, 8, 3))," ","0"),SUBSTITUTE(TRIM(MID(B6819, 7, 3))," ","0"))</f>
        <v>122</v>
      </c>
      <c r="J6819" s="2">
        <v>1</v>
      </c>
      <c r="K6819" s="2" t="str">
        <f t="shared" si="318"/>
        <v>711</v>
      </c>
      <c r="L6819" s="2" t="str">
        <f t="shared" si="319"/>
        <v>011</v>
      </c>
      <c r="M6819" s="2" t="str">
        <f t="shared" si="320"/>
        <v>122</v>
      </c>
    </row>
    <row r="6820" spans="2:13" x14ac:dyDescent="0.25">
      <c r="B6820" s="2" t="s">
        <v>3165</v>
      </c>
      <c r="C6820" s="2" t="s">
        <v>3166</v>
      </c>
      <c r="D6820" s="6" t="str">
        <f>+_xlfn.CONCAT(Table13456[[#This Row],[phase1]],Table13456[[#This Row],[phase2]],Table13456[[#This Row],[phase3]],Table13456[[#This Row],[phase4]])</f>
        <v>1711011123</v>
      </c>
      <c r="E6820" s="2" t="str">
        <f>+Table13456[[#This Row],[DESCRIPTION]]</f>
        <v>THERMOPLASTIC, STANDARD, WHITE, SOLID, 12" FOR CROSSWALK AND ROUNDABOUT</v>
      </c>
      <c r="F6820" s="2" t="str">
        <f>+LEFT(Table13456[[#This Row],[PAY ITEM]],1)</f>
        <v>0</v>
      </c>
      <c r="G6820" s="2" t="str">
        <f>IF(Table13456[[#This Row],[first]]="0",SUBSTITUTE(TRIM(MID(B6820, 2, 3))," ","0"),SUBSTITUTE(TRIM(MID(B6820, 1, 3))," ","0"))</f>
        <v>711</v>
      </c>
      <c r="H6820" s="2" t="str">
        <f>IF(Table13456[[#This Row],[first]]="0",SUBSTITUTE(TRIM(MID(B6820, 5, 3))," ","0"),SUBSTITUTE(TRIM(MID(B6820, 4, 3))," ","0"))</f>
        <v>11</v>
      </c>
      <c r="I6820" s="2" t="str">
        <f>IF(Table13456[[#This Row],[first]]="0",SUBSTITUTE(TRIM(MID(B6820, 8, 3))," ","0"),SUBSTITUTE(TRIM(MID(B6820, 7, 3))," ","0"))</f>
        <v>123</v>
      </c>
      <c r="J6820" s="2">
        <v>1</v>
      </c>
      <c r="K6820" s="2" t="str">
        <f t="shared" si="318"/>
        <v>711</v>
      </c>
      <c r="L6820" s="2" t="str">
        <f t="shared" si="319"/>
        <v>011</v>
      </c>
      <c r="M6820" s="2" t="str">
        <f t="shared" si="320"/>
        <v>123</v>
      </c>
    </row>
    <row r="6821" spans="2:13" x14ac:dyDescent="0.25">
      <c r="B6821" s="2" t="s">
        <v>3167</v>
      </c>
      <c r="C6821" s="2" t="s">
        <v>3168</v>
      </c>
      <c r="D6821" s="6" t="str">
        <f>+_xlfn.CONCAT(Table13456[[#This Row],[phase1]],Table13456[[#This Row],[phase2]],Table13456[[#This Row],[phase3]],Table13456[[#This Row],[phase4]])</f>
        <v>1711011124</v>
      </c>
      <c r="E6821" s="2" t="str">
        <f>+Table13456[[#This Row],[DESCRIPTION]]</f>
        <v>THERMOPLASTIC, STANDARD, WHITE, SOLID, 18" FOR DIAGONALS AND CHEVRONS</v>
      </c>
      <c r="F6821" s="2" t="str">
        <f>+LEFT(Table13456[[#This Row],[PAY ITEM]],1)</f>
        <v>0</v>
      </c>
      <c r="G6821" s="2" t="str">
        <f>IF(Table13456[[#This Row],[first]]="0",SUBSTITUTE(TRIM(MID(B6821, 2, 3))," ","0"),SUBSTITUTE(TRIM(MID(B6821, 1, 3))," ","0"))</f>
        <v>711</v>
      </c>
      <c r="H6821" s="2" t="str">
        <f>IF(Table13456[[#This Row],[first]]="0",SUBSTITUTE(TRIM(MID(B6821, 5, 3))," ","0"),SUBSTITUTE(TRIM(MID(B6821, 4, 3))," ","0"))</f>
        <v>11</v>
      </c>
      <c r="I6821" s="2" t="str">
        <f>IF(Table13456[[#This Row],[first]]="0",SUBSTITUTE(TRIM(MID(B6821, 8, 3))," ","0"),SUBSTITUTE(TRIM(MID(B6821, 7, 3))," ","0"))</f>
        <v>124</v>
      </c>
      <c r="J6821" s="2">
        <v>1</v>
      </c>
      <c r="K6821" s="2" t="str">
        <f t="shared" si="318"/>
        <v>711</v>
      </c>
      <c r="L6821" s="2" t="str">
        <f t="shared" si="319"/>
        <v>011</v>
      </c>
      <c r="M6821" s="2" t="str">
        <f t="shared" si="320"/>
        <v>124</v>
      </c>
    </row>
    <row r="6822" spans="2:13" x14ac:dyDescent="0.25">
      <c r="B6822" s="2" t="s">
        <v>3169</v>
      </c>
      <c r="C6822" s="2" t="s">
        <v>3170</v>
      </c>
      <c r="D6822" s="6" t="str">
        <f>+_xlfn.CONCAT(Table13456[[#This Row],[phase1]],Table13456[[#This Row],[phase2]],Table13456[[#This Row],[phase3]],Table13456[[#This Row],[phase4]])</f>
        <v>1711011125</v>
      </c>
      <c r="E6822" s="2" t="str">
        <f>+Table13456[[#This Row],[DESCRIPTION]]</f>
        <v>THERMOPLASTIC, STANDARD, WHITE, SOLID, 24" FOR STOP LINE AND CROSSWALK</v>
      </c>
      <c r="F6822" s="2" t="str">
        <f>+LEFT(Table13456[[#This Row],[PAY ITEM]],1)</f>
        <v>0</v>
      </c>
      <c r="G6822" s="2" t="str">
        <f>IF(Table13456[[#This Row],[first]]="0",SUBSTITUTE(TRIM(MID(B6822, 2, 3))," ","0"),SUBSTITUTE(TRIM(MID(B6822, 1, 3))," ","0"))</f>
        <v>711</v>
      </c>
      <c r="H6822" s="2" t="str">
        <f>IF(Table13456[[#This Row],[first]]="0",SUBSTITUTE(TRIM(MID(B6822, 5, 3))," ","0"),SUBSTITUTE(TRIM(MID(B6822, 4, 3))," ","0"))</f>
        <v>11</v>
      </c>
      <c r="I6822" s="2" t="str">
        <f>IF(Table13456[[#This Row],[first]]="0",SUBSTITUTE(TRIM(MID(B6822, 8, 3))," ","0"),SUBSTITUTE(TRIM(MID(B6822, 7, 3))," ","0"))</f>
        <v>125</v>
      </c>
      <c r="J6822" s="2">
        <v>1</v>
      </c>
      <c r="K6822" s="2" t="str">
        <f t="shared" si="318"/>
        <v>711</v>
      </c>
      <c r="L6822" s="2" t="str">
        <f t="shared" si="319"/>
        <v>011</v>
      </c>
      <c r="M6822" s="2" t="str">
        <f t="shared" si="320"/>
        <v>125</v>
      </c>
    </row>
    <row r="6823" spans="2:13" x14ac:dyDescent="0.25">
      <c r="B6823" s="2" t="s">
        <v>3171</v>
      </c>
      <c r="C6823" s="2" t="s">
        <v>3172</v>
      </c>
      <c r="D6823" s="6" t="str">
        <f>+_xlfn.CONCAT(Table13456[[#This Row],[phase1]],Table13456[[#This Row],[phase2]],Table13456[[#This Row],[phase3]],Table13456[[#This Row],[phase4]])</f>
        <v>1711011130</v>
      </c>
      <c r="E6823" s="2" t="str">
        <f>+Table13456[[#This Row],[DESCRIPTION]]</f>
        <v>THERMOPLASTIC, STANDARD, WHITE, VERTICAL DEFLECTION MARKING</v>
      </c>
      <c r="F6823" s="2" t="str">
        <f>+LEFT(Table13456[[#This Row],[PAY ITEM]],1)</f>
        <v>0</v>
      </c>
      <c r="G6823" s="2" t="str">
        <f>IF(Table13456[[#This Row],[first]]="0",SUBSTITUTE(TRIM(MID(B6823, 2, 3))," ","0"),SUBSTITUTE(TRIM(MID(B6823, 1, 3))," ","0"))</f>
        <v>711</v>
      </c>
      <c r="H6823" s="2" t="str">
        <f>IF(Table13456[[#This Row],[first]]="0",SUBSTITUTE(TRIM(MID(B6823, 5, 3))," ","0"),SUBSTITUTE(TRIM(MID(B6823, 4, 3))," ","0"))</f>
        <v>11</v>
      </c>
      <c r="I6823" s="2" t="str">
        <f>IF(Table13456[[#This Row],[first]]="0",SUBSTITUTE(TRIM(MID(B6823, 8, 3))," ","0"),SUBSTITUTE(TRIM(MID(B6823, 7, 3))," ","0"))</f>
        <v>130</v>
      </c>
      <c r="J6823" s="2">
        <v>1</v>
      </c>
      <c r="K6823" s="2" t="str">
        <f t="shared" si="318"/>
        <v>711</v>
      </c>
      <c r="L6823" s="2" t="str">
        <f t="shared" si="319"/>
        <v>011</v>
      </c>
      <c r="M6823" s="2" t="str">
        <f t="shared" si="320"/>
        <v>130</v>
      </c>
    </row>
    <row r="6824" spans="2:13" x14ac:dyDescent="0.25">
      <c r="B6824" s="2" t="s">
        <v>14773</v>
      </c>
      <c r="C6824" s="2" t="s">
        <v>14774</v>
      </c>
      <c r="D6824" s="6" t="str">
        <f>+_xlfn.CONCAT(Table13456[[#This Row],[phase1]],Table13456[[#This Row],[phase2]],Table13456[[#This Row],[phase3]],Table13456[[#This Row],[phase4]])</f>
        <v>1711011131</v>
      </c>
      <c r="E6824" s="2" t="str">
        <f>+Table13456[[#This Row],[DESCRIPTION]]</f>
        <v>THERMOPLASTIC, STANDARD, WHITE, SKIP, 6", 10-30 SKIP OR 3-9 LANE DROP</v>
      </c>
      <c r="F6824" s="2" t="str">
        <f>+LEFT(Table13456[[#This Row],[PAY ITEM]],1)</f>
        <v>0</v>
      </c>
      <c r="G6824" s="2" t="str">
        <f>IF(Table13456[[#This Row],[first]]="0",SUBSTITUTE(TRIM(MID(B6824, 2, 3))," ","0"),SUBSTITUTE(TRIM(MID(B6824, 1, 3))," ","0"))</f>
        <v>711</v>
      </c>
      <c r="H6824" s="2" t="str">
        <f>IF(Table13456[[#This Row],[first]]="0",SUBSTITUTE(TRIM(MID(B6824, 5, 3))," ","0"),SUBSTITUTE(TRIM(MID(B6824, 4, 3))," ","0"))</f>
        <v>11</v>
      </c>
      <c r="I6824" s="2" t="str">
        <f>IF(Table13456[[#This Row],[first]]="0",SUBSTITUTE(TRIM(MID(B6824, 8, 3))," ","0"),SUBSTITUTE(TRIM(MID(B6824, 7, 3))," ","0"))</f>
        <v>131</v>
      </c>
      <c r="J6824" s="2">
        <v>1</v>
      </c>
      <c r="K6824" s="2" t="str">
        <f t="shared" si="318"/>
        <v>711</v>
      </c>
      <c r="L6824" s="2" t="str">
        <f t="shared" si="319"/>
        <v>011</v>
      </c>
      <c r="M6824" s="2" t="str">
        <f t="shared" si="320"/>
        <v>131</v>
      </c>
    </row>
    <row r="6825" spans="2:13" x14ac:dyDescent="0.25">
      <c r="B6825" s="2" t="s">
        <v>14775</v>
      </c>
      <c r="C6825" s="2" t="s">
        <v>6633</v>
      </c>
      <c r="D6825" s="6" t="str">
        <f>+_xlfn.CONCAT(Table13456[[#This Row],[phase1]],Table13456[[#This Row],[phase2]],Table13456[[#This Row],[phase3]],Table13456[[#This Row],[phase4]])</f>
        <v>1711011132</v>
      </c>
      <c r="E6825" s="2" t="str">
        <f>+Table13456[[#This Row],[DESCRIPTION]]</f>
        <v>TEMP DUMMY PAYITEM FOR WT DATA MIGRATION</v>
      </c>
      <c r="F6825" s="2" t="str">
        <f>+LEFT(Table13456[[#This Row],[PAY ITEM]],1)</f>
        <v>0</v>
      </c>
      <c r="G6825" s="2" t="str">
        <f>IF(Table13456[[#This Row],[first]]="0",SUBSTITUTE(TRIM(MID(B6825, 2, 3))," ","0"),SUBSTITUTE(TRIM(MID(B6825, 1, 3))," ","0"))</f>
        <v>711</v>
      </c>
      <c r="H6825" s="2" t="str">
        <f>IF(Table13456[[#This Row],[first]]="0",SUBSTITUTE(TRIM(MID(B6825, 5, 3))," ","0"),SUBSTITUTE(TRIM(MID(B6825, 4, 3))," ","0"))</f>
        <v>11</v>
      </c>
      <c r="I6825" s="2" t="str">
        <f>IF(Table13456[[#This Row],[first]]="0",SUBSTITUTE(TRIM(MID(B6825, 8, 3))," ","0"),SUBSTITUTE(TRIM(MID(B6825, 7, 3))," ","0"))</f>
        <v>132</v>
      </c>
      <c r="J6825" s="2">
        <v>1</v>
      </c>
      <c r="K6825" s="2" t="str">
        <f t="shared" si="318"/>
        <v>711</v>
      </c>
      <c r="L6825" s="2" t="str">
        <f t="shared" si="319"/>
        <v>011</v>
      </c>
      <c r="M6825" s="2" t="str">
        <f t="shared" si="320"/>
        <v>132</v>
      </c>
    </row>
    <row r="6826" spans="2:13" x14ac:dyDescent="0.25">
      <c r="B6826" s="2" t="s">
        <v>14776</v>
      </c>
      <c r="C6826" s="2" t="s">
        <v>14777</v>
      </c>
      <c r="D6826" s="6" t="str">
        <f>+_xlfn.CONCAT(Table13456[[#This Row],[phase1]],Table13456[[#This Row],[phase2]],Table13456[[#This Row],[phase3]],Table13456[[#This Row],[phase4]])</f>
        <v>1711011133</v>
      </c>
      <c r="E6826" s="2" t="str">
        <f>+Table13456[[#This Row],[DESCRIPTION]]</f>
        <v>THERMOPLASTIC, STANDARD, WHITE, SKIP, 12"- APPROACH TO TOLL PLAZA OR 3-9 LANE DROP</v>
      </c>
      <c r="F6826" s="2" t="str">
        <f>+LEFT(Table13456[[#This Row],[PAY ITEM]],1)</f>
        <v>0</v>
      </c>
      <c r="G6826" s="2" t="str">
        <f>IF(Table13456[[#This Row],[first]]="0",SUBSTITUTE(TRIM(MID(B6826, 2, 3))," ","0"),SUBSTITUTE(TRIM(MID(B6826, 1, 3))," ","0"))</f>
        <v>711</v>
      </c>
      <c r="H6826" s="2" t="str">
        <f>IF(Table13456[[#This Row],[first]]="0",SUBSTITUTE(TRIM(MID(B6826, 5, 3))," ","0"),SUBSTITUTE(TRIM(MID(B6826, 4, 3))," ","0"))</f>
        <v>11</v>
      </c>
      <c r="I6826" s="2" t="str">
        <f>IF(Table13456[[#This Row],[first]]="0",SUBSTITUTE(TRIM(MID(B6826, 8, 3))," ","0"),SUBSTITUTE(TRIM(MID(B6826, 7, 3))," ","0"))</f>
        <v>133</v>
      </c>
      <c r="J6826" s="2">
        <v>1</v>
      </c>
      <c r="K6826" s="2" t="str">
        <f t="shared" si="318"/>
        <v>711</v>
      </c>
      <c r="L6826" s="2" t="str">
        <f t="shared" si="319"/>
        <v>011</v>
      </c>
      <c r="M6826" s="2" t="str">
        <f t="shared" si="320"/>
        <v>133</v>
      </c>
    </row>
    <row r="6827" spans="2:13" x14ac:dyDescent="0.25">
      <c r="B6827" s="2" t="s">
        <v>3173</v>
      </c>
      <c r="C6827" s="2" t="s">
        <v>3174</v>
      </c>
      <c r="D6827" s="6" t="str">
        <f>+_xlfn.CONCAT(Table13456[[#This Row],[phase1]],Table13456[[#This Row],[phase2]],Table13456[[#This Row],[phase3]],Table13456[[#This Row],[phase4]])</f>
        <v>1711011140</v>
      </c>
      <c r="E6827" s="2" t="str">
        <f>+Table13456[[#This Row],[DESCRIPTION]]</f>
        <v>THERMOPLASTIC, STANDARD, WHITE, VERTICAL DEFLECTION ADVANCE WARNING MARKING</v>
      </c>
      <c r="F6827" s="2" t="str">
        <f>+LEFT(Table13456[[#This Row],[PAY ITEM]],1)</f>
        <v>0</v>
      </c>
      <c r="G6827" s="2" t="str">
        <f>IF(Table13456[[#This Row],[first]]="0",SUBSTITUTE(TRIM(MID(B6827, 2, 3))," ","0"),SUBSTITUTE(TRIM(MID(B6827, 1, 3))," ","0"))</f>
        <v>711</v>
      </c>
      <c r="H6827" s="2" t="str">
        <f>IF(Table13456[[#This Row],[first]]="0",SUBSTITUTE(TRIM(MID(B6827, 5, 3))," ","0"),SUBSTITUTE(TRIM(MID(B6827, 4, 3))," ","0"))</f>
        <v>11</v>
      </c>
      <c r="I6827" s="2" t="str">
        <f>IF(Table13456[[#This Row],[first]]="0",SUBSTITUTE(TRIM(MID(B6827, 8, 3))," ","0"),SUBSTITUTE(TRIM(MID(B6827, 7, 3))," ","0"))</f>
        <v>140</v>
      </c>
      <c r="J6827" s="2">
        <v>1</v>
      </c>
      <c r="K6827" s="2" t="str">
        <f t="shared" si="318"/>
        <v>711</v>
      </c>
      <c r="L6827" s="2" t="str">
        <f t="shared" si="319"/>
        <v>011</v>
      </c>
      <c r="M6827" s="2" t="str">
        <f t="shared" si="320"/>
        <v>140</v>
      </c>
    </row>
    <row r="6828" spans="2:13" x14ac:dyDescent="0.25">
      <c r="B6828" s="2" t="s">
        <v>3175</v>
      </c>
      <c r="C6828" s="2" t="s">
        <v>3176</v>
      </c>
      <c r="D6828" s="6" t="str">
        <f>+_xlfn.CONCAT(Table13456[[#This Row],[phase1]],Table13456[[#This Row],[phase2]],Table13456[[#This Row],[phase3]],Table13456[[#This Row],[phase4]])</f>
        <v>1711011141</v>
      </c>
      <c r="E6828" s="2" t="str">
        <f>+Table13456[[#This Row],[DESCRIPTION]]</f>
        <v>THERMOPLASTIC, STANDARD, WHITE, 2-4 DOTTED GUIDELINE/ 6-10 GAP EXTENSION,  6"</v>
      </c>
      <c r="F6828" s="2" t="str">
        <f>+LEFT(Table13456[[#This Row],[PAY ITEM]],1)</f>
        <v>0</v>
      </c>
      <c r="G6828" s="2" t="str">
        <f>IF(Table13456[[#This Row],[first]]="0",SUBSTITUTE(TRIM(MID(B6828, 2, 3))," ","0"),SUBSTITUTE(TRIM(MID(B6828, 1, 3))," ","0"))</f>
        <v>711</v>
      </c>
      <c r="H6828" s="2" t="str">
        <f>IF(Table13456[[#This Row],[first]]="0",SUBSTITUTE(TRIM(MID(B6828, 5, 3))," ","0"),SUBSTITUTE(TRIM(MID(B6828, 4, 3))," ","0"))</f>
        <v>11</v>
      </c>
      <c r="I6828" s="2" t="str">
        <f>IF(Table13456[[#This Row],[first]]="0",SUBSTITUTE(TRIM(MID(B6828, 8, 3))," ","0"),SUBSTITUTE(TRIM(MID(B6828, 7, 3))," ","0"))</f>
        <v>141</v>
      </c>
      <c r="J6828" s="2">
        <v>1</v>
      </c>
      <c r="K6828" s="2" t="str">
        <f t="shared" si="318"/>
        <v>711</v>
      </c>
      <c r="L6828" s="2" t="str">
        <f t="shared" si="319"/>
        <v>011</v>
      </c>
      <c r="M6828" s="2" t="str">
        <f t="shared" si="320"/>
        <v>141</v>
      </c>
    </row>
    <row r="6829" spans="2:13" x14ac:dyDescent="0.25">
      <c r="B6829" s="2" t="s">
        <v>14778</v>
      </c>
      <c r="C6829" s="2" t="s">
        <v>14779</v>
      </c>
      <c r="D6829" s="6" t="str">
        <f>+_xlfn.CONCAT(Table13456[[#This Row],[phase1]],Table13456[[#This Row],[phase2]],Table13456[[#This Row],[phase3]],Table13456[[#This Row],[phase4]])</f>
        <v>1711011142</v>
      </c>
      <c r="E6829" s="2" t="str">
        <f>+Table13456[[#This Row],[DESCRIPTION]]</f>
        <v>THERMOPLASTIC, STANDARD, WHITE, 2-4 DOTTED GUIDELINE/ 6-10 GAP EXTENSION, 8"</v>
      </c>
      <c r="F6829" s="2" t="str">
        <f>+LEFT(Table13456[[#This Row],[PAY ITEM]],1)</f>
        <v>0</v>
      </c>
      <c r="G6829" s="2" t="str">
        <f>IF(Table13456[[#This Row],[first]]="0",SUBSTITUTE(TRIM(MID(B6829, 2, 3))," ","0"),SUBSTITUTE(TRIM(MID(B6829, 1, 3))," ","0"))</f>
        <v>711</v>
      </c>
      <c r="H6829" s="2" t="str">
        <f>IF(Table13456[[#This Row],[first]]="0",SUBSTITUTE(TRIM(MID(B6829, 5, 3))," ","0"),SUBSTITUTE(TRIM(MID(B6829, 4, 3))," ","0"))</f>
        <v>11</v>
      </c>
      <c r="I6829" s="2" t="str">
        <f>IF(Table13456[[#This Row],[first]]="0",SUBSTITUTE(TRIM(MID(B6829, 8, 3))," ","0"),SUBSTITUTE(TRIM(MID(B6829, 7, 3))," ","0"))</f>
        <v>142</v>
      </c>
      <c r="J6829" s="2">
        <v>1</v>
      </c>
      <c r="K6829" s="2" t="str">
        <f t="shared" si="318"/>
        <v>711</v>
      </c>
      <c r="L6829" s="2" t="str">
        <f t="shared" si="319"/>
        <v>011</v>
      </c>
      <c r="M6829" s="2" t="str">
        <f t="shared" si="320"/>
        <v>142</v>
      </c>
    </row>
    <row r="6830" spans="2:13" x14ac:dyDescent="0.25">
      <c r="B6830" s="2" t="s">
        <v>5051</v>
      </c>
      <c r="C6830" s="2" t="s">
        <v>14780</v>
      </c>
      <c r="D6830" s="6" t="str">
        <f>+_xlfn.CONCAT(Table13456[[#This Row],[phase1]],Table13456[[#This Row],[phase2]],Table13456[[#This Row],[phase3]],Table13456[[#This Row],[phase4]])</f>
        <v>1711011143</v>
      </c>
      <c r="E6830" s="2" t="str">
        <f>+Table13456[[#This Row],[DESCRIPTION]]</f>
        <v>THERMOPLASTIC, STANDARD, WHITE, 2-4 DOTTED GUIDELINE, 12" FOR ROUNDABOUT</v>
      </c>
      <c r="F6830" s="2" t="str">
        <f>+LEFT(Table13456[[#This Row],[PAY ITEM]],1)</f>
        <v>0</v>
      </c>
      <c r="G6830" s="2" t="str">
        <f>IF(Table13456[[#This Row],[first]]="0",SUBSTITUTE(TRIM(MID(B6830, 2, 3))," ","0"),SUBSTITUTE(TRIM(MID(B6830, 1, 3))," ","0"))</f>
        <v>711</v>
      </c>
      <c r="H6830" s="2" t="str">
        <f>IF(Table13456[[#This Row],[first]]="0",SUBSTITUTE(TRIM(MID(B6830, 5, 3))," ","0"),SUBSTITUTE(TRIM(MID(B6830, 4, 3))," ","0"))</f>
        <v>11</v>
      </c>
      <c r="I6830" s="2" t="str">
        <f>IF(Table13456[[#This Row],[first]]="0",SUBSTITUTE(TRIM(MID(B6830, 8, 3))," ","0"),SUBSTITUTE(TRIM(MID(B6830, 7, 3))," ","0"))</f>
        <v>143</v>
      </c>
      <c r="J6830" s="2">
        <v>1</v>
      </c>
      <c r="K6830" s="2" t="str">
        <f t="shared" si="318"/>
        <v>711</v>
      </c>
      <c r="L6830" s="2" t="str">
        <f t="shared" si="319"/>
        <v>011</v>
      </c>
      <c r="M6830" s="2" t="str">
        <f t="shared" si="320"/>
        <v>143</v>
      </c>
    </row>
    <row r="6831" spans="2:13" x14ac:dyDescent="0.25">
      <c r="B6831" s="2" t="s">
        <v>3177</v>
      </c>
      <c r="C6831" s="2" t="s">
        <v>3178</v>
      </c>
      <c r="D6831" s="6" t="str">
        <f>+_xlfn.CONCAT(Table13456[[#This Row],[phase1]],Table13456[[#This Row],[phase2]],Table13456[[#This Row],[phase3]],Table13456[[#This Row],[phase4]])</f>
        <v>1711011144</v>
      </c>
      <c r="E6831" s="2" t="str">
        <f>+Table13456[[#This Row],[DESCRIPTION]]</f>
        <v>THERMOPLASTIC, STANDARD, WHITE, 2-2 DOTTED EXTENSION LINE, 12" FOR ROUNDABOUT</v>
      </c>
      <c r="F6831" s="2" t="str">
        <f>+LEFT(Table13456[[#This Row],[PAY ITEM]],1)</f>
        <v>0</v>
      </c>
      <c r="G6831" s="2" t="str">
        <f>IF(Table13456[[#This Row],[first]]="0",SUBSTITUTE(TRIM(MID(B6831, 2, 3))," ","0"),SUBSTITUTE(TRIM(MID(B6831, 1, 3))," ","0"))</f>
        <v>711</v>
      </c>
      <c r="H6831" s="2" t="str">
        <f>IF(Table13456[[#This Row],[first]]="0",SUBSTITUTE(TRIM(MID(B6831, 5, 3))," ","0"),SUBSTITUTE(TRIM(MID(B6831, 4, 3))," ","0"))</f>
        <v>11</v>
      </c>
      <c r="I6831" s="2" t="str">
        <f>IF(Table13456[[#This Row],[first]]="0",SUBSTITUTE(TRIM(MID(B6831, 8, 3))," ","0"),SUBSTITUTE(TRIM(MID(B6831, 7, 3))," ","0"))</f>
        <v>144</v>
      </c>
      <c r="J6831" s="2">
        <v>1</v>
      </c>
      <c r="K6831" s="2" t="str">
        <f t="shared" si="318"/>
        <v>711</v>
      </c>
      <c r="L6831" s="2" t="str">
        <f t="shared" si="319"/>
        <v>011</v>
      </c>
      <c r="M6831" s="2" t="str">
        <f t="shared" si="320"/>
        <v>144</v>
      </c>
    </row>
    <row r="6832" spans="2:13" x14ac:dyDescent="0.25">
      <c r="B6832" s="2" t="s">
        <v>14781</v>
      </c>
      <c r="C6832" s="2" t="s">
        <v>14782</v>
      </c>
      <c r="D6832" s="6" t="str">
        <f>+_xlfn.CONCAT(Table13456[[#This Row],[phase1]],Table13456[[#This Row],[phase2]],Table13456[[#This Row],[phase3]],Table13456[[#This Row],[phase4]])</f>
        <v>1711011151</v>
      </c>
      <c r="E6832" s="2" t="str">
        <f>+Table13456[[#This Row],[DESCRIPTION]]</f>
        <v>THERMOPLASTIC, STANDARD, WHITE, DOTTED/GUIDELINE/ 6-10 GAP EXTENSION,  6"</v>
      </c>
      <c r="F6832" s="2" t="str">
        <f>+LEFT(Table13456[[#This Row],[PAY ITEM]],1)</f>
        <v>0</v>
      </c>
      <c r="G6832" s="2" t="str">
        <f>IF(Table13456[[#This Row],[first]]="0",SUBSTITUTE(TRIM(MID(B6832, 2, 3))," ","0"),SUBSTITUTE(TRIM(MID(B6832, 1, 3))," ","0"))</f>
        <v>711</v>
      </c>
      <c r="H6832" s="2" t="str">
        <f>IF(Table13456[[#This Row],[first]]="0",SUBSTITUTE(TRIM(MID(B6832, 5, 3))," ","0"),SUBSTITUTE(TRIM(MID(B6832, 4, 3))," ","0"))</f>
        <v>11</v>
      </c>
      <c r="I6832" s="2" t="str">
        <f>IF(Table13456[[#This Row],[first]]="0",SUBSTITUTE(TRIM(MID(B6832, 8, 3))," ","0"),SUBSTITUTE(TRIM(MID(B6832, 7, 3))," ","0"))</f>
        <v>151</v>
      </c>
      <c r="J6832" s="2">
        <v>1</v>
      </c>
      <c r="K6832" s="2" t="str">
        <f t="shared" si="318"/>
        <v>711</v>
      </c>
      <c r="L6832" s="2" t="str">
        <f t="shared" si="319"/>
        <v>011</v>
      </c>
      <c r="M6832" s="2" t="str">
        <f t="shared" si="320"/>
        <v>151</v>
      </c>
    </row>
    <row r="6833" spans="2:13" x14ac:dyDescent="0.25">
      <c r="B6833" s="2" t="s">
        <v>14783</v>
      </c>
      <c r="C6833" s="2" t="s">
        <v>14784</v>
      </c>
      <c r="D6833" s="6" t="str">
        <f>+_xlfn.CONCAT(Table13456[[#This Row],[phase1]],Table13456[[#This Row],[phase2]],Table13456[[#This Row],[phase3]],Table13456[[#This Row],[phase4]])</f>
        <v>1711011152</v>
      </c>
      <c r="E6833" s="2" t="str">
        <f>+Table13456[[#This Row],[DESCRIPTION]]</f>
        <v>THERMOPLASTIC, STANDARD, WHITE, DOTTED/GUIDELINE/ 6-10 GAP EXTENSION,  8"</v>
      </c>
      <c r="F6833" s="2" t="str">
        <f>+LEFT(Table13456[[#This Row],[PAY ITEM]],1)</f>
        <v>0</v>
      </c>
      <c r="G6833" s="2" t="str">
        <f>IF(Table13456[[#This Row],[first]]="0",SUBSTITUTE(TRIM(MID(B6833, 2, 3))," ","0"),SUBSTITUTE(TRIM(MID(B6833, 1, 3))," ","0"))</f>
        <v>711</v>
      </c>
      <c r="H6833" s="2" t="str">
        <f>IF(Table13456[[#This Row],[first]]="0",SUBSTITUTE(TRIM(MID(B6833, 5, 3))," ","0"),SUBSTITUTE(TRIM(MID(B6833, 4, 3))," ","0"))</f>
        <v>11</v>
      </c>
      <c r="I6833" s="2" t="str">
        <f>IF(Table13456[[#This Row],[first]]="0",SUBSTITUTE(TRIM(MID(B6833, 8, 3))," ","0"),SUBSTITUTE(TRIM(MID(B6833, 7, 3))," ","0"))</f>
        <v>152</v>
      </c>
      <c r="J6833" s="2">
        <v>1</v>
      </c>
      <c r="K6833" s="2" t="str">
        <f t="shared" si="318"/>
        <v>711</v>
      </c>
      <c r="L6833" s="2" t="str">
        <f t="shared" si="319"/>
        <v>011</v>
      </c>
      <c r="M6833" s="2" t="str">
        <f t="shared" si="320"/>
        <v>152</v>
      </c>
    </row>
    <row r="6834" spans="2:13" x14ac:dyDescent="0.25">
      <c r="B6834" s="2" t="s">
        <v>14785</v>
      </c>
      <c r="C6834" s="2" t="s">
        <v>14786</v>
      </c>
      <c r="D6834" s="6" t="str">
        <f>+_xlfn.CONCAT(Table13456[[#This Row],[phase1]],Table13456[[#This Row],[phase2]],Table13456[[#This Row],[phase3]],Table13456[[#This Row],[phase4]])</f>
        <v>1711011153</v>
      </c>
      <c r="E6834" s="2" t="str">
        <f>+Table13456[[#This Row],[DESCRIPTION]]</f>
        <v>THERMOPLASTIC, STANDARD, WHITE, DOTTED/GUIDELINE/ 6-10 GAP EXTENSION,  12" WIDE</v>
      </c>
      <c r="F6834" s="2" t="str">
        <f>+LEFT(Table13456[[#This Row],[PAY ITEM]],1)</f>
        <v>0</v>
      </c>
      <c r="G6834" s="2" t="str">
        <f>IF(Table13456[[#This Row],[first]]="0",SUBSTITUTE(TRIM(MID(B6834, 2, 3))," ","0"),SUBSTITUTE(TRIM(MID(B6834, 1, 3))," ","0"))</f>
        <v>711</v>
      </c>
      <c r="H6834" s="2" t="str">
        <f>IF(Table13456[[#This Row],[first]]="0",SUBSTITUTE(TRIM(MID(B6834, 5, 3))," ","0"),SUBSTITUTE(TRIM(MID(B6834, 4, 3))," ","0"))</f>
        <v>11</v>
      </c>
      <c r="I6834" s="2" t="str">
        <f>IF(Table13456[[#This Row],[first]]="0",SUBSTITUTE(TRIM(MID(B6834, 8, 3))," ","0"),SUBSTITUTE(TRIM(MID(B6834, 7, 3))," ","0"))</f>
        <v>153</v>
      </c>
      <c r="J6834" s="2">
        <v>1</v>
      </c>
      <c r="K6834" s="2" t="str">
        <f t="shared" si="318"/>
        <v>711</v>
      </c>
      <c r="L6834" s="2" t="str">
        <f t="shared" si="319"/>
        <v>011</v>
      </c>
      <c r="M6834" s="2" t="str">
        <f t="shared" si="320"/>
        <v>153</v>
      </c>
    </row>
    <row r="6835" spans="2:13" x14ac:dyDescent="0.25">
      <c r="B6835" s="2" t="s">
        <v>3179</v>
      </c>
      <c r="C6835" s="2" t="s">
        <v>3180</v>
      </c>
      <c r="D6835" s="6" t="str">
        <f>+_xlfn.CONCAT(Table13456[[#This Row],[phase1]],Table13456[[#This Row],[phase2]],Table13456[[#This Row],[phase3]],Table13456[[#This Row],[phase4]])</f>
        <v>1711011160</v>
      </c>
      <c r="E6835" s="2" t="str">
        <f>+Table13456[[#This Row],[DESCRIPTION]]</f>
        <v>THERMOPLASTIC, STANDARD, WHITE, MESSAGE OR SYMBOL</v>
      </c>
      <c r="F6835" s="2" t="str">
        <f>+LEFT(Table13456[[#This Row],[PAY ITEM]],1)</f>
        <v>0</v>
      </c>
      <c r="G6835" s="2" t="str">
        <f>IF(Table13456[[#This Row],[first]]="0",SUBSTITUTE(TRIM(MID(B6835, 2, 3))," ","0"),SUBSTITUTE(TRIM(MID(B6835, 1, 3))," ","0"))</f>
        <v>711</v>
      </c>
      <c r="H6835" s="2" t="str">
        <f>IF(Table13456[[#This Row],[first]]="0",SUBSTITUTE(TRIM(MID(B6835, 5, 3))," ","0"),SUBSTITUTE(TRIM(MID(B6835, 4, 3))," ","0"))</f>
        <v>11</v>
      </c>
      <c r="I6835" s="2" t="str">
        <f>IF(Table13456[[#This Row],[first]]="0",SUBSTITUTE(TRIM(MID(B6835, 8, 3))," ","0"),SUBSTITUTE(TRIM(MID(B6835, 7, 3))," ","0"))</f>
        <v>160</v>
      </c>
      <c r="J6835" s="2">
        <v>1</v>
      </c>
      <c r="K6835" s="2" t="str">
        <f t="shared" si="318"/>
        <v>711</v>
      </c>
      <c r="L6835" s="2" t="str">
        <f t="shared" si="319"/>
        <v>011</v>
      </c>
      <c r="M6835" s="2" t="str">
        <f t="shared" si="320"/>
        <v>160</v>
      </c>
    </row>
    <row r="6836" spans="2:13" x14ac:dyDescent="0.25">
      <c r="B6836" s="2" t="s">
        <v>3181</v>
      </c>
      <c r="C6836" s="2" t="s">
        <v>3182</v>
      </c>
      <c r="D6836" s="6" t="str">
        <f>+_xlfn.CONCAT(Table13456[[#This Row],[phase1]],Table13456[[#This Row],[phase2]],Table13456[[#This Row],[phase3]],Table13456[[#This Row],[phase4]])</f>
        <v>1711011170</v>
      </c>
      <c r="E6836" s="2" t="str">
        <f>+Table13456[[#This Row],[DESCRIPTION]]</f>
        <v>THERMOPLASTIC, STANDARD, WHITE, ARROW</v>
      </c>
      <c r="F6836" s="2" t="str">
        <f>+LEFT(Table13456[[#This Row],[PAY ITEM]],1)</f>
        <v>0</v>
      </c>
      <c r="G6836" s="2" t="str">
        <f>IF(Table13456[[#This Row],[first]]="0",SUBSTITUTE(TRIM(MID(B6836, 2, 3))," ","0"),SUBSTITUTE(TRIM(MID(B6836, 1, 3))," ","0"))</f>
        <v>711</v>
      </c>
      <c r="H6836" s="2" t="str">
        <f>IF(Table13456[[#This Row],[first]]="0",SUBSTITUTE(TRIM(MID(B6836, 5, 3))," ","0"),SUBSTITUTE(TRIM(MID(B6836, 4, 3))," ","0"))</f>
        <v>11</v>
      </c>
      <c r="I6836" s="2" t="str">
        <f>IF(Table13456[[#This Row],[first]]="0",SUBSTITUTE(TRIM(MID(B6836, 8, 3))," ","0"),SUBSTITUTE(TRIM(MID(B6836, 7, 3))," ","0"))</f>
        <v>170</v>
      </c>
      <c r="J6836" s="2">
        <v>1</v>
      </c>
      <c r="K6836" s="2" t="str">
        <f t="shared" si="318"/>
        <v>711</v>
      </c>
      <c r="L6836" s="2" t="str">
        <f t="shared" si="319"/>
        <v>011</v>
      </c>
      <c r="M6836" s="2" t="str">
        <f t="shared" si="320"/>
        <v>170</v>
      </c>
    </row>
    <row r="6837" spans="2:13" x14ac:dyDescent="0.25">
      <c r="B6837" s="2" t="s">
        <v>3183</v>
      </c>
      <c r="C6837" s="2" t="s">
        <v>3184</v>
      </c>
      <c r="D6837" s="6" t="str">
        <f>+_xlfn.CONCAT(Table13456[[#This Row],[phase1]],Table13456[[#This Row],[phase2]],Table13456[[#This Row],[phase3]],Table13456[[#This Row],[phase4]])</f>
        <v>1711011180</v>
      </c>
      <c r="E6837" s="2" t="str">
        <f>+Table13456[[#This Row],[DESCRIPTION]]</f>
        <v>THERMOPLASTIC, STANDARD, WHITE, YIELD LINE</v>
      </c>
      <c r="F6837" s="2" t="str">
        <f>+LEFT(Table13456[[#This Row],[PAY ITEM]],1)</f>
        <v>0</v>
      </c>
      <c r="G6837" s="2" t="str">
        <f>IF(Table13456[[#This Row],[first]]="0",SUBSTITUTE(TRIM(MID(B6837, 2, 3))," ","0"),SUBSTITUTE(TRIM(MID(B6837, 1, 3))," ","0"))</f>
        <v>711</v>
      </c>
      <c r="H6837" s="2" t="str">
        <f>IF(Table13456[[#This Row],[first]]="0",SUBSTITUTE(TRIM(MID(B6837, 5, 3))," ","0"),SUBSTITUTE(TRIM(MID(B6837, 4, 3))," ","0"))</f>
        <v>11</v>
      </c>
      <c r="I6837" s="2" t="str">
        <f>IF(Table13456[[#This Row],[first]]="0",SUBSTITUTE(TRIM(MID(B6837, 8, 3))," ","0"),SUBSTITUTE(TRIM(MID(B6837, 7, 3))," ","0"))</f>
        <v>180</v>
      </c>
      <c r="J6837" s="2">
        <v>1</v>
      </c>
      <c r="K6837" s="2" t="str">
        <f t="shared" si="318"/>
        <v>711</v>
      </c>
      <c r="L6837" s="2" t="str">
        <f t="shared" si="319"/>
        <v>011</v>
      </c>
      <c r="M6837" s="2" t="str">
        <f t="shared" si="320"/>
        <v>180</v>
      </c>
    </row>
    <row r="6838" spans="2:13" x14ac:dyDescent="0.25">
      <c r="B6838" s="2" t="s">
        <v>14787</v>
      </c>
      <c r="C6838" s="2" t="s">
        <v>14788</v>
      </c>
      <c r="D6838" s="6" t="str">
        <f>+_xlfn.CONCAT(Table13456[[#This Row],[phase1]],Table13456[[#This Row],[phase2]],Table13456[[#This Row],[phase3]],Table13456[[#This Row],[phase4]])</f>
        <v>1711011190</v>
      </c>
      <c r="E6838" s="2" t="str">
        <f>+Table13456[[#This Row],[DESCRIPTION]]</f>
        <v>ERROR: THERMOPLASTIC, STANDARD,</v>
      </c>
      <c r="F6838" s="2" t="str">
        <f>+LEFT(Table13456[[#This Row],[PAY ITEM]],1)</f>
        <v>0</v>
      </c>
      <c r="G6838" s="2" t="str">
        <f>IF(Table13456[[#This Row],[first]]="0",SUBSTITUTE(TRIM(MID(B6838, 2, 3))," ","0"),SUBSTITUTE(TRIM(MID(B6838, 1, 3))," ","0"))</f>
        <v>711</v>
      </c>
      <c r="H6838" s="2" t="str">
        <f>IF(Table13456[[#This Row],[first]]="0",SUBSTITUTE(TRIM(MID(B6838, 5, 3))," ","0"),SUBSTITUTE(TRIM(MID(B6838, 4, 3))," ","0"))</f>
        <v>11</v>
      </c>
      <c r="I6838" s="2" t="str">
        <f>IF(Table13456[[#This Row],[first]]="0",SUBSTITUTE(TRIM(MID(B6838, 8, 3))," ","0"),SUBSTITUTE(TRIM(MID(B6838, 7, 3))," ","0"))</f>
        <v>190</v>
      </c>
      <c r="J6838" s="2">
        <v>1</v>
      </c>
      <c r="K6838" s="2" t="str">
        <f t="shared" si="318"/>
        <v>711</v>
      </c>
      <c r="L6838" s="2" t="str">
        <f t="shared" si="319"/>
        <v>011</v>
      </c>
      <c r="M6838" s="2" t="str">
        <f t="shared" si="320"/>
        <v>190</v>
      </c>
    </row>
    <row r="6839" spans="2:13" x14ac:dyDescent="0.25">
      <c r="B6839" s="2" t="s">
        <v>14789</v>
      </c>
      <c r="C6839" s="2" t="s">
        <v>14790</v>
      </c>
      <c r="D6839" s="6" t="str">
        <f>+_xlfn.CONCAT(Table13456[[#This Row],[phase1]],Table13456[[#This Row],[phase2]],Table13456[[#This Row],[phase3]],Table13456[[#This Row],[phase4]])</f>
        <v>1711011191</v>
      </c>
      <c r="E6839" s="2" t="str">
        <f>+Table13456[[#This Row],[DESCRIPTION]]</f>
        <v>THERMOPLASTIC, STANDARD, 6" WHITE, RAILROAD DYNAMIC ENVELOPE ON ASPHALT SURFACES</v>
      </c>
      <c r="F6839" s="2" t="str">
        <f>+LEFT(Table13456[[#This Row],[PAY ITEM]],1)</f>
        <v>0</v>
      </c>
      <c r="G6839" s="2" t="str">
        <f>IF(Table13456[[#This Row],[first]]="0",SUBSTITUTE(TRIM(MID(B6839, 2, 3))," ","0"),SUBSTITUTE(TRIM(MID(B6839, 1, 3))," ","0"))</f>
        <v>711</v>
      </c>
      <c r="H6839" s="2" t="str">
        <f>IF(Table13456[[#This Row],[first]]="0",SUBSTITUTE(TRIM(MID(B6839, 5, 3))," ","0"),SUBSTITUTE(TRIM(MID(B6839, 4, 3))," ","0"))</f>
        <v>11</v>
      </c>
      <c r="I6839" s="2" t="str">
        <f>IF(Table13456[[#This Row],[first]]="0",SUBSTITUTE(TRIM(MID(B6839, 8, 3))," ","0"),SUBSTITUTE(TRIM(MID(B6839, 7, 3))," ","0"))</f>
        <v>191</v>
      </c>
      <c r="J6839" s="2">
        <v>1</v>
      </c>
      <c r="K6839" s="2" t="str">
        <f t="shared" si="318"/>
        <v>711</v>
      </c>
      <c r="L6839" s="2" t="str">
        <f t="shared" si="319"/>
        <v>011</v>
      </c>
      <c r="M6839" s="2" t="str">
        <f t="shared" si="320"/>
        <v>191</v>
      </c>
    </row>
    <row r="6840" spans="2:13" x14ac:dyDescent="0.25">
      <c r="B6840" s="2" t="s">
        <v>14791</v>
      </c>
      <c r="C6840" s="2" t="s">
        <v>14792</v>
      </c>
      <c r="D6840" s="6" t="str">
        <f>+_xlfn.CONCAT(Table13456[[#This Row],[phase1]],Table13456[[#This Row],[phase2]],Table13456[[#This Row],[phase3]],Table13456[[#This Row],[phase4]])</f>
        <v>1711011193</v>
      </c>
      <c r="E6840" s="2" t="str">
        <f>+Table13456[[#This Row],[DESCRIPTION]]</f>
        <v>THERMOPLASTIC, STANDARD, 12" WHITE, RAILROAD DYNAMIC ENVELOPE ON ASPHALT SURFACES</v>
      </c>
      <c r="F6840" s="2" t="str">
        <f>+LEFT(Table13456[[#This Row],[PAY ITEM]],1)</f>
        <v>0</v>
      </c>
      <c r="G6840" s="2" t="str">
        <f>IF(Table13456[[#This Row],[first]]="0",SUBSTITUTE(TRIM(MID(B6840, 2, 3))," ","0"),SUBSTITUTE(TRIM(MID(B6840, 1, 3))," ","0"))</f>
        <v>711</v>
      </c>
      <c r="H6840" s="2" t="str">
        <f>IF(Table13456[[#This Row],[first]]="0",SUBSTITUTE(TRIM(MID(B6840, 5, 3))," ","0"),SUBSTITUTE(TRIM(MID(B6840, 4, 3))," ","0"))</f>
        <v>11</v>
      </c>
      <c r="I6840" s="2" t="str">
        <f>IF(Table13456[[#This Row],[first]]="0",SUBSTITUTE(TRIM(MID(B6840, 8, 3))," ","0"),SUBSTITUTE(TRIM(MID(B6840, 7, 3))," ","0"))</f>
        <v>193</v>
      </c>
      <c r="J6840" s="2">
        <v>1</v>
      </c>
      <c r="K6840" s="2" t="str">
        <f t="shared" si="318"/>
        <v>711</v>
      </c>
      <c r="L6840" s="2" t="str">
        <f t="shared" si="319"/>
        <v>011</v>
      </c>
      <c r="M6840" s="2" t="str">
        <f t="shared" si="320"/>
        <v>193</v>
      </c>
    </row>
    <row r="6841" spans="2:13" x14ac:dyDescent="0.25">
      <c r="B6841" s="2" t="s">
        <v>14793</v>
      </c>
      <c r="C6841" s="2" t="s">
        <v>14794</v>
      </c>
      <c r="D6841" s="6" t="str">
        <f>+_xlfn.CONCAT(Table13456[[#This Row],[phase1]],Table13456[[#This Row],[phase2]],Table13456[[#This Row],[phase3]],Table13456[[#This Row],[phase4]])</f>
        <v>1711011211</v>
      </c>
      <c r="E6841" s="2" t="str">
        <f>+Table13456[[#This Row],[DESCRIPTION]]</f>
        <v>THERMOPLASTIC, STANDARD,YELLOW, SOLID, 6"</v>
      </c>
      <c r="F6841" s="2" t="str">
        <f>+LEFT(Table13456[[#This Row],[PAY ITEM]],1)</f>
        <v>0</v>
      </c>
      <c r="G6841" s="2" t="str">
        <f>IF(Table13456[[#This Row],[first]]="0",SUBSTITUTE(TRIM(MID(B6841, 2, 3))," ","0"),SUBSTITUTE(TRIM(MID(B6841, 1, 3))," ","0"))</f>
        <v>711</v>
      </c>
      <c r="H6841" s="2" t="str">
        <f>IF(Table13456[[#This Row],[first]]="0",SUBSTITUTE(TRIM(MID(B6841, 5, 3))," ","0"),SUBSTITUTE(TRIM(MID(B6841, 4, 3))," ","0"))</f>
        <v>11</v>
      </c>
      <c r="I6841" s="2" t="str">
        <f>IF(Table13456[[#This Row],[first]]="0",SUBSTITUTE(TRIM(MID(B6841, 8, 3))," ","0"),SUBSTITUTE(TRIM(MID(B6841, 7, 3))," ","0"))</f>
        <v>211</v>
      </c>
      <c r="J6841" s="2">
        <v>1</v>
      </c>
      <c r="K6841" s="2" t="str">
        <f t="shared" si="318"/>
        <v>711</v>
      </c>
      <c r="L6841" s="2" t="str">
        <f t="shared" si="319"/>
        <v>011</v>
      </c>
      <c r="M6841" s="2" t="str">
        <f t="shared" si="320"/>
        <v>211</v>
      </c>
    </row>
    <row r="6842" spans="2:13" x14ac:dyDescent="0.25">
      <c r="B6842" s="2" t="s">
        <v>14795</v>
      </c>
      <c r="C6842" s="2" t="s">
        <v>14796</v>
      </c>
      <c r="D6842" s="6" t="str">
        <f>+_xlfn.CONCAT(Table13456[[#This Row],[phase1]],Table13456[[#This Row],[phase2]],Table13456[[#This Row],[phase3]],Table13456[[#This Row],[phase4]])</f>
        <v>1711011212</v>
      </c>
      <c r="E6842" s="2" t="str">
        <f>+Table13456[[#This Row],[DESCRIPTION]]</f>
        <v>THERMOPLASTIC, STANDARD, YELLOW, SOLID, 8"</v>
      </c>
      <c r="F6842" s="2" t="str">
        <f>+LEFT(Table13456[[#This Row],[PAY ITEM]],1)</f>
        <v>0</v>
      </c>
      <c r="G6842" s="2" t="str">
        <f>IF(Table13456[[#This Row],[first]]="0",SUBSTITUTE(TRIM(MID(B6842, 2, 3))," ","0"),SUBSTITUTE(TRIM(MID(B6842, 1, 3))," ","0"))</f>
        <v>711</v>
      </c>
      <c r="H6842" s="2" t="str">
        <f>IF(Table13456[[#This Row],[first]]="0",SUBSTITUTE(TRIM(MID(B6842, 5, 3))," ","0"),SUBSTITUTE(TRIM(MID(B6842, 4, 3))," ","0"))</f>
        <v>11</v>
      </c>
      <c r="I6842" s="2" t="str">
        <f>IF(Table13456[[#This Row],[first]]="0",SUBSTITUTE(TRIM(MID(B6842, 8, 3))," ","0"),SUBSTITUTE(TRIM(MID(B6842, 7, 3))," ","0"))</f>
        <v>212</v>
      </c>
      <c r="J6842" s="2">
        <v>1</v>
      </c>
      <c r="K6842" s="2" t="str">
        <f t="shared" si="318"/>
        <v>711</v>
      </c>
      <c r="L6842" s="2" t="str">
        <f t="shared" si="319"/>
        <v>011</v>
      </c>
      <c r="M6842" s="2" t="str">
        <f t="shared" si="320"/>
        <v>212</v>
      </c>
    </row>
    <row r="6843" spans="2:13" x14ac:dyDescent="0.25">
      <c r="B6843" s="2" t="s">
        <v>14797</v>
      </c>
      <c r="C6843" s="2" t="s">
        <v>14796</v>
      </c>
      <c r="D6843" s="6" t="str">
        <f>+_xlfn.CONCAT(Table13456[[#This Row],[phase1]],Table13456[[#This Row],[phase2]],Table13456[[#This Row],[phase3]],Table13456[[#This Row],[phase4]])</f>
        <v>1711011222</v>
      </c>
      <c r="E6843" s="2" t="str">
        <f>+Table13456[[#This Row],[DESCRIPTION]]</f>
        <v>THERMOPLASTIC, STANDARD, YELLOW, SOLID, 8"</v>
      </c>
      <c r="F6843" s="2" t="str">
        <f>+LEFT(Table13456[[#This Row],[PAY ITEM]],1)</f>
        <v>0</v>
      </c>
      <c r="G6843" s="2" t="str">
        <f>IF(Table13456[[#This Row],[first]]="0",SUBSTITUTE(TRIM(MID(B6843, 2, 3))," ","0"),SUBSTITUTE(TRIM(MID(B6843, 1, 3))," ","0"))</f>
        <v>711</v>
      </c>
      <c r="H6843" s="2" t="str">
        <f>IF(Table13456[[#This Row],[first]]="0",SUBSTITUTE(TRIM(MID(B6843, 5, 3))," ","0"),SUBSTITUTE(TRIM(MID(B6843, 4, 3))," ","0"))</f>
        <v>11</v>
      </c>
      <c r="I6843" s="2" t="str">
        <f>IF(Table13456[[#This Row],[first]]="0",SUBSTITUTE(TRIM(MID(B6843, 8, 3))," ","0"),SUBSTITUTE(TRIM(MID(B6843, 7, 3))," ","0"))</f>
        <v>222</v>
      </c>
      <c r="J6843" s="2">
        <v>1</v>
      </c>
      <c r="K6843" s="2" t="str">
        <f t="shared" si="318"/>
        <v>711</v>
      </c>
      <c r="L6843" s="2" t="str">
        <f t="shared" si="319"/>
        <v>011</v>
      </c>
      <c r="M6843" s="2" t="str">
        <f t="shared" si="320"/>
        <v>222</v>
      </c>
    </row>
    <row r="6844" spans="2:13" x14ac:dyDescent="0.25">
      <c r="B6844" s="2" t="s">
        <v>14798</v>
      </c>
      <c r="C6844" s="2" t="s">
        <v>14799</v>
      </c>
      <c r="D6844" s="6" t="str">
        <f>+_xlfn.CONCAT(Table13456[[#This Row],[phase1]],Table13456[[#This Row],[phase2]],Table13456[[#This Row],[phase3]],Table13456[[#This Row],[phase4]])</f>
        <v>1711011223</v>
      </c>
      <c r="E6844" s="2" t="str">
        <f>+Table13456[[#This Row],[DESCRIPTION]]</f>
        <v>THERMOPLASTIC, STANDARD, YELLOW, SOLID, 12"</v>
      </c>
      <c r="F6844" s="2" t="str">
        <f>+LEFT(Table13456[[#This Row],[PAY ITEM]],1)</f>
        <v>0</v>
      </c>
      <c r="G6844" s="2" t="str">
        <f>IF(Table13456[[#This Row],[first]]="0",SUBSTITUTE(TRIM(MID(B6844, 2, 3))," ","0"),SUBSTITUTE(TRIM(MID(B6844, 1, 3))," ","0"))</f>
        <v>711</v>
      </c>
      <c r="H6844" s="2" t="str">
        <f>IF(Table13456[[#This Row],[first]]="0",SUBSTITUTE(TRIM(MID(B6844, 5, 3))," ","0"),SUBSTITUTE(TRIM(MID(B6844, 4, 3))," ","0"))</f>
        <v>11</v>
      </c>
      <c r="I6844" s="2" t="str">
        <f>IF(Table13456[[#This Row],[first]]="0",SUBSTITUTE(TRIM(MID(B6844, 8, 3))," ","0"),SUBSTITUTE(TRIM(MID(B6844, 7, 3))," ","0"))</f>
        <v>223</v>
      </c>
      <c r="J6844" s="2">
        <v>1</v>
      </c>
      <c r="K6844" s="2" t="str">
        <f t="shared" si="318"/>
        <v>711</v>
      </c>
      <c r="L6844" s="2" t="str">
        <f t="shared" si="319"/>
        <v>011</v>
      </c>
      <c r="M6844" s="2" t="str">
        <f t="shared" si="320"/>
        <v>223</v>
      </c>
    </row>
    <row r="6845" spans="2:13" x14ac:dyDescent="0.25">
      <c r="B6845" s="2" t="s">
        <v>3185</v>
      </c>
      <c r="C6845" s="2" t="s">
        <v>3186</v>
      </c>
      <c r="D6845" s="6" t="str">
        <f>+_xlfn.CONCAT(Table13456[[#This Row],[phase1]],Table13456[[#This Row],[phase2]],Table13456[[#This Row],[phase3]],Table13456[[#This Row],[phase4]])</f>
        <v>1711011224</v>
      </c>
      <c r="E6845" s="2" t="str">
        <f>+Table13456[[#This Row],[DESCRIPTION]]</f>
        <v>THERMOPLASTIC, STANDARD, YELLOW, SOLID, 18" FOR DIAGONAL OR CHEVRON</v>
      </c>
      <c r="F6845" s="2" t="str">
        <f>+LEFT(Table13456[[#This Row],[PAY ITEM]],1)</f>
        <v>0</v>
      </c>
      <c r="G6845" s="2" t="str">
        <f>IF(Table13456[[#This Row],[first]]="0",SUBSTITUTE(TRIM(MID(B6845, 2, 3))," ","0"),SUBSTITUTE(TRIM(MID(B6845, 1, 3))," ","0"))</f>
        <v>711</v>
      </c>
      <c r="H6845" s="2" t="str">
        <f>IF(Table13456[[#This Row],[first]]="0",SUBSTITUTE(TRIM(MID(B6845, 5, 3))," ","0"),SUBSTITUTE(TRIM(MID(B6845, 4, 3))," ","0"))</f>
        <v>11</v>
      </c>
      <c r="I6845" s="2" t="str">
        <f>IF(Table13456[[#This Row],[first]]="0",SUBSTITUTE(TRIM(MID(B6845, 8, 3))," ","0"),SUBSTITUTE(TRIM(MID(B6845, 7, 3))," ","0"))</f>
        <v>224</v>
      </c>
      <c r="J6845" s="2">
        <v>1</v>
      </c>
      <c r="K6845" s="2" t="str">
        <f t="shared" si="318"/>
        <v>711</v>
      </c>
      <c r="L6845" s="2" t="str">
        <f t="shared" si="319"/>
        <v>011</v>
      </c>
      <c r="M6845" s="2" t="str">
        <f t="shared" si="320"/>
        <v>224</v>
      </c>
    </row>
    <row r="6846" spans="2:13" x14ac:dyDescent="0.25">
      <c r="B6846" s="2" t="s">
        <v>14800</v>
      </c>
      <c r="C6846" s="2" t="s">
        <v>14801</v>
      </c>
      <c r="D6846" s="6" t="str">
        <f>+_xlfn.CONCAT(Table13456[[#This Row],[phase1]],Table13456[[#This Row],[phase2]],Table13456[[#This Row],[phase3]],Table13456[[#This Row],[phase4]])</f>
        <v>1711011225</v>
      </c>
      <c r="E6846" s="2" t="str">
        <f>+Table13456[[#This Row],[DESCRIPTION]]</f>
        <v>THERMOPLASTIC, STANDARD, YELLOW, SOLID, 24"</v>
      </c>
      <c r="F6846" s="2" t="str">
        <f>+LEFT(Table13456[[#This Row],[PAY ITEM]],1)</f>
        <v>0</v>
      </c>
      <c r="G6846" s="2" t="str">
        <f>IF(Table13456[[#This Row],[first]]="0",SUBSTITUTE(TRIM(MID(B6846, 2, 3))," ","0"),SUBSTITUTE(TRIM(MID(B6846, 1, 3))," ","0"))</f>
        <v>711</v>
      </c>
      <c r="H6846" s="2" t="str">
        <f>IF(Table13456[[#This Row],[first]]="0",SUBSTITUTE(TRIM(MID(B6846, 5, 3))," ","0"),SUBSTITUTE(TRIM(MID(B6846, 4, 3))," ","0"))</f>
        <v>11</v>
      </c>
      <c r="I6846" s="2" t="str">
        <f>IF(Table13456[[#This Row],[first]]="0",SUBSTITUTE(TRIM(MID(B6846, 8, 3))," ","0"),SUBSTITUTE(TRIM(MID(B6846, 7, 3))," ","0"))</f>
        <v>225</v>
      </c>
      <c r="J6846" s="2">
        <v>1</v>
      </c>
      <c r="K6846" s="2" t="str">
        <f t="shared" si="318"/>
        <v>711</v>
      </c>
      <c r="L6846" s="2" t="str">
        <f t="shared" si="319"/>
        <v>011</v>
      </c>
      <c r="M6846" s="2" t="str">
        <f t="shared" si="320"/>
        <v>225</v>
      </c>
    </row>
    <row r="6847" spans="2:13" x14ac:dyDescent="0.25">
      <c r="B6847" s="2" t="s">
        <v>14802</v>
      </c>
      <c r="C6847" s="2" t="s">
        <v>14803</v>
      </c>
      <c r="D6847" s="6" t="str">
        <f>+_xlfn.CONCAT(Table13456[[#This Row],[phase1]],Table13456[[#This Row],[phase2]],Table13456[[#This Row],[phase3]],Table13456[[#This Row],[phase4]])</f>
        <v>1711011231</v>
      </c>
      <c r="E6847" s="2" t="str">
        <f>+Table13456[[#This Row],[DESCRIPTION]]</f>
        <v>THERMOPLASTIC, STANDARD, YELLOW, SKIP, 6"</v>
      </c>
      <c r="F6847" s="2" t="str">
        <f>+LEFT(Table13456[[#This Row],[PAY ITEM]],1)</f>
        <v>0</v>
      </c>
      <c r="G6847" s="2" t="str">
        <f>IF(Table13456[[#This Row],[first]]="0",SUBSTITUTE(TRIM(MID(B6847, 2, 3))," ","0"),SUBSTITUTE(TRIM(MID(B6847, 1, 3))," ","0"))</f>
        <v>711</v>
      </c>
      <c r="H6847" s="2" t="str">
        <f>IF(Table13456[[#This Row],[first]]="0",SUBSTITUTE(TRIM(MID(B6847, 5, 3))," ","0"),SUBSTITUTE(TRIM(MID(B6847, 4, 3))," ","0"))</f>
        <v>11</v>
      </c>
      <c r="I6847" s="2" t="str">
        <f>IF(Table13456[[#This Row],[first]]="0",SUBSTITUTE(TRIM(MID(B6847, 8, 3))," ","0"),SUBSTITUTE(TRIM(MID(B6847, 7, 3))," ","0"))</f>
        <v>231</v>
      </c>
      <c r="J6847" s="2">
        <v>1</v>
      </c>
      <c r="K6847" s="2" t="str">
        <f t="shared" si="318"/>
        <v>711</v>
      </c>
      <c r="L6847" s="2" t="str">
        <f t="shared" si="319"/>
        <v>011</v>
      </c>
      <c r="M6847" s="2" t="str">
        <f t="shared" si="320"/>
        <v>231</v>
      </c>
    </row>
    <row r="6848" spans="2:13" x14ac:dyDescent="0.25">
      <c r="B6848" s="2" t="s">
        <v>3187</v>
      </c>
      <c r="C6848" s="2" t="s">
        <v>3188</v>
      </c>
      <c r="D6848" s="6" t="str">
        <f>+_xlfn.CONCAT(Table13456[[#This Row],[phase1]],Table13456[[#This Row],[phase2]],Table13456[[#This Row],[phase3]],Table13456[[#This Row],[phase4]])</f>
        <v>1711011241</v>
      </c>
      <c r="E6848" s="2" t="str">
        <f>+Table13456[[#This Row],[DESCRIPTION]]</f>
        <v>THERMOPLASTIC, STANDARD, YELLOW, 2-4 DOTTED GUIDE LINE /6-10 DOTTED EXTENSION LINE, 6"</v>
      </c>
      <c r="F6848" s="2" t="str">
        <f>+LEFT(Table13456[[#This Row],[PAY ITEM]],1)</f>
        <v>0</v>
      </c>
      <c r="G6848" s="2" t="str">
        <f>IF(Table13456[[#This Row],[first]]="0",SUBSTITUTE(TRIM(MID(B6848, 2, 3))," ","0"),SUBSTITUTE(TRIM(MID(B6848, 1, 3))," ","0"))</f>
        <v>711</v>
      </c>
      <c r="H6848" s="2" t="str">
        <f>IF(Table13456[[#This Row],[first]]="0",SUBSTITUTE(TRIM(MID(B6848, 5, 3))," ","0"),SUBSTITUTE(TRIM(MID(B6848, 4, 3))," ","0"))</f>
        <v>11</v>
      </c>
      <c r="I6848" s="2" t="str">
        <f>IF(Table13456[[#This Row],[first]]="0",SUBSTITUTE(TRIM(MID(B6848, 8, 3))," ","0"),SUBSTITUTE(TRIM(MID(B6848, 7, 3))," ","0"))</f>
        <v>241</v>
      </c>
      <c r="J6848" s="2">
        <v>1</v>
      </c>
      <c r="K6848" s="2" t="str">
        <f t="shared" si="318"/>
        <v>711</v>
      </c>
      <c r="L6848" s="2" t="str">
        <f t="shared" si="319"/>
        <v>011</v>
      </c>
      <c r="M6848" s="2" t="str">
        <f t="shared" si="320"/>
        <v>241</v>
      </c>
    </row>
    <row r="6849" spans="2:13" x14ac:dyDescent="0.25">
      <c r="B6849" s="2" t="s">
        <v>14804</v>
      </c>
      <c r="C6849" s="2" t="s">
        <v>14805</v>
      </c>
      <c r="D6849" s="6" t="str">
        <f>+_xlfn.CONCAT(Table13456[[#This Row],[phase1]],Table13456[[#This Row],[phase2]],Table13456[[#This Row],[phase3]],Table13456[[#This Row],[phase4]])</f>
        <v>1711011251</v>
      </c>
      <c r="E6849" s="2" t="str">
        <f>+Table13456[[#This Row],[DESCRIPTION]]</f>
        <v>THERMOPLASTIC, STANDARD, YELLOW, DOTTED / GUIDELINE /6-10 GAP EXTENSION, 6"</v>
      </c>
      <c r="F6849" s="2" t="str">
        <f>+LEFT(Table13456[[#This Row],[PAY ITEM]],1)</f>
        <v>0</v>
      </c>
      <c r="G6849" s="2" t="str">
        <f>IF(Table13456[[#This Row],[first]]="0",SUBSTITUTE(TRIM(MID(B6849, 2, 3))," ","0"),SUBSTITUTE(TRIM(MID(B6849, 1, 3))," ","0"))</f>
        <v>711</v>
      </c>
      <c r="H6849" s="2" t="str">
        <f>IF(Table13456[[#This Row],[first]]="0",SUBSTITUTE(TRIM(MID(B6849, 5, 3))," ","0"),SUBSTITUTE(TRIM(MID(B6849, 4, 3))," ","0"))</f>
        <v>11</v>
      </c>
      <c r="I6849" s="2" t="str">
        <f>IF(Table13456[[#This Row],[first]]="0",SUBSTITUTE(TRIM(MID(B6849, 8, 3))," ","0"),SUBSTITUTE(TRIM(MID(B6849, 7, 3))," ","0"))</f>
        <v>251</v>
      </c>
      <c r="J6849" s="2">
        <v>1</v>
      </c>
      <c r="K6849" s="2" t="str">
        <f t="shared" si="318"/>
        <v>711</v>
      </c>
      <c r="L6849" s="2" t="str">
        <f t="shared" si="319"/>
        <v>011</v>
      </c>
      <c r="M6849" s="2" t="str">
        <f t="shared" si="320"/>
        <v>251</v>
      </c>
    </row>
    <row r="6850" spans="2:13" x14ac:dyDescent="0.25">
      <c r="B6850" s="2" t="s">
        <v>3189</v>
      </c>
      <c r="C6850" s="2" t="s">
        <v>3190</v>
      </c>
      <c r="D6850" s="6" t="str">
        <f>+_xlfn.CONCAT(Table13456[[#This Row],[phase1]],Table13456[[#This Row],[phase2]],Table13456[[#This Row],[phase3]],Table13456[[#This Row],[phase4]])</f>
        <v>1711011421</v>
      </c>
      <c r="E6850" s="2" t="str">
        <f>+Table13456[[#This Row],[DESCRIPTION]]</f>
        <v>THERMOPLASTIC, STANDARD, BLUE, SOLID,6"</v>
      </c>
      <c r="F6850" s="2" t="str">
        <f>+LEFT(Table13456[[#This Row],[PAY ITEM]],1)</f>
        <v>0</v>
      </c>
      <c r="G6850" s="2" t="str">
        <f>IF(Table13456[[#This Row],[first]]="0",SUBSTITUTE(TRIM(MID(B6850, 2, 3))," ","0"),SUBSTITUTE(TRIM(MID(B6850, 1, 3))," ","0"))</f>
        <v>711</v>
      </c>
      <c r="H6850" s="2" t="str">
        <f>IF(Table13456[[#This Row],[first]]="0",SUBSTITUTE(TRIM(MID(B6850, 5, 3))," ","0"),SUBSTITUTE(TRIM(MID(B6850, 4, 3))," ","0"))</f>
        <v>11</v>
      </c>
      <c r="I6850" s="2" t="str">
        <f>IF(Table13456[[#This Row],[first]]="0",SUBSTITUTE(TRIM(MID(B6850, 8, 3))," ","0"),SUBSTITUTE(TRIM(MID(B6850, 7, 3))," ","0"))</f>
        <v>421</v>
      </c>
      <c r="J6850" s="2">
        <v>1</v>
      </c>
      <c r="K6850" s="2" t="str">
        <f t="shared" si="318"/>
        <v>711</v>
      </c>
      <c r="L6850" s="2" t="str">
        <f t="shared" si="319"/>
        <v>011</v>
      </c>
      <c r="M6850" s="2" t="str">
        <f t="shared" si="320"/>
        <v>421</v>
      </c>
    </row>
    <row r="6851" spans="2:13" x14ac:dyDescent="0.25">
      <c r="B6851" s="2" t="s">
        <v>14806</v>
      </c>
      <c r="C6851" s="2" t="s">
        <v>14807</v>
      </c>
      <c r="D6851" s="6" t="str">
        <f>+_xlfn.CONCAT(Table13456[[#This Row],[phase1]],Table13456[[#This Row],[phase2]],Table13456[[#This Row],[phase3]],Table13456[[#This Row],[phase4]])</f>
        <v>1711011460</v>
      </c>
      <c r="E6851" s="2" t="str">
        <f>+Table13456[[#This Row],[DESCRIPTION]]</f>
        <v>THERMOPLASTIC, STANDARD, BLUE, MESSAGE</v>
      </c>
      <c r="F6851" s="2" t="str">
        <f>+LEFT(Table13456[[#This Row],[PAY ITEM]],1)</f>
        <v>0</v>
      </c>
      <c r="G6851" s="2" t="str">
        <f>IF(Table13456[[#This Row],[first]]="0",SUBSTITUTE(TRIM(MID(B6851, 2, 3))," ","0"),SUBSTITUTE(TRIM(MID(B6851, 1, 3))," ","0"))</f>
        <v>711</v>
      </c>
      <c r="H6851" s="2" t="str">
        <f>IF(Table13456[[#This Row],[first]]="0",SUBSTITUTE(TRIM(MID(B6851, 5, 3))," ","0"),SUBSTITUTE(TRIM(MID(B6851, 4, 3))," ","0"))</f>
        <v>11</v>
      </c>
      <c r="I6851" s="2" t="str">
        <f>IF(Table13456[[#This Row],[first]]="0",SUBSTITUTE(TRIM(MID(B6851, 8, 3))," ","0"),SUBSTITUTE(TRIM(MID(B6851, 7, 3))," ","0"))</f>
        <v>460</v>
      </c>
      <c r="J6851" s="2">
        <v>1</v>
      </c>
      <c r="K6851" s="2" t="str">
        <f t="shared" ref="K6851:K6914" si="321">IF(LEN(G6851) = 3, G6851, TEXT(IF(LEN(G6851) = 2, "0" &amp; G6851, "00" &amp; G6851), "000"))</f>
        <v>711</v>
      </c>
      <c r="L6851" s="2" t="str">
        <f t="shared" ref="L6851:L6914" si="322">IF(LEN(H6851) = 3, H6851, TEXT(IF(LEN(H6851) = 2, "0" &amp; H6851, "00" &amp; H6851), "000"))</f>
        <v>011</v>
      </c>
      <c r="M6851" s="2" t="str">
        <f t="shared" ref="M6851:M6914" si="323">IF(LEN(I6851) = 3, I6851, TEXT(IF(LEN(I6851) = 2, "0" &amp; I6851, "00" &amp; I6851), "000"))</f>
        <v>460</v>
      </c>
    </row>
    <row r="6852" spans="2:13" x14ac:dyDescent="0.25">
      <c r="B6852" s="2" t="s">
        <v>3191</v>
      </c>
      <c r="C6852" s="2" t="s">
        <v>3192</v>
      </c>
      <c r="D6852" s="6" t="str">
        <f>+_xlfn.CONCAT(Table13456[[#This Row],[phase1]],Table13456[[#This Row],[phase2]],Table13456[[#This Row],[phase3]],Table13456[[#This Row],[phase4]])</f>
        <v>1711012101</v>
      </c>
      <c r="E6852" s="2" t="str">
        <f>+Table13456[[#This Row],[DESCRIPTION]]</f>
        <v>THERMOPLASTIC, REFURBISHMENT, WHITE, SOLID, 6"</v>
      </c>
      <c r="F6852" s="2" t="str">
        <f>+LEFT(Table13456[[#This Row],[PAY ITEM]],1)</f>
        <v>0</v>
      </c>
      <c r="G6852" s="2" t="str">
        <f>IF(Table13456[[#This Row],[first]]="0",SUBSTITUTE(TRIM(MID(B6852, 2, 3))," ","0"),SUBSTITUTE(TRIM(MID(B6852, 1, 3))," ","0"))</f>
        <v>711</v>
      </c>
      <c r="H6852" s="2" t="str">
        <f>IF(Table13456[[#This Row],[first]]="0",SUBSTITUTE(TRIM(MID(B6852, 5, 3))," ","0"),SUBSTITUTE(TRIM(MID(B6852, 4, 3))," ","0"))</f>
        <v>12</v>
      </c>
      <c r="I6852" s="2" t="str">
        <f>IF(Table13456[[#This Row],[first]]="0",SUBSTITUTE(TRIM(MID(B6852, 8, 3))," ","0"),SUBSTITUTE(TRIM(MID(B6852, 7, 3))," ","0"))</f>
        <v>101</v>
      </c>
      <c r="J6852" s="2">
        <v>1</v>
      </c>
      <c r="K6852" s="2" t="str">
        <f t="shared" si="321"/>
        <v>711</v>
      </c>
      <c r="L6852" s="2" t="str">
        <f t="shared" si="322"/>
        <v>012</v>
      </c>
      <c r="M6852" s="2" t="str">
        <f t="shared" si="323"/>
        <v>101</v>
      </c>
    </row>
    <row r="6853" spans="2:13" x14ac:dyDescent="0.25">
      <c r="B6853" s="2" t="s">
        <v>14808</v>
      </c>
      <c r="C6853" s="2" t="s">
        <v>3192</v>
      </c>
      <c r="D6853" s="6" t="str">
        <f>+_xlfn.CONCAT(Table13456[[#This Row],[phase1]],Table13456[[#This Row],[phase2]],Table13456[[#This Row],[phase3]],Table13456[[#This Row],[phase4]])</f>
        <v>1711012111</v>
      </c>
      <c r="E6853" s="2" t="str">
        <f>+Table13456[[#This Row],[DESCRIPTION]]</f>
        <v>THERMOPLASTIC, REFURBISHMENT, WHITE, SOLID, 6"</v>
      </c>
      <c r="F6853" s="2" t="str">
        <f>+LEFT(Table13456[[#This Row],[PAY ITEM]],1)</f>
        <v>0</v>
      </c>
      <c r="G6853" s="2" t="str">
        <f>IF(Table13456[[#This Row],[first]]="0",SUBSTITUTE(TRIM(MID(B6853, 2, 3))," ","0"),SUBSTITUTE(TRIM(MID(B6853, 1, 3))," ","0"))</f>
        <v>711</v>
      </c>
      <c r="H6853" s="2" t="str">
        <f>IF(Table13456[[#This Row],[first]]="0",SUBSTITUTE(TRIM(MID(B6853, 5, 3))," ","0"),SUBSTITUTE(TRIM(MID(B6853, 4, 3))," ","0"))</f>
        <v>12</v>
      </c>
      <c r="I6853" s="2" t="str">
        <f>IF(Table13456[[#This Row],[first]]="0",SUBSTITUTE(TRIM(MID(B6853, 8, 3))," ","0"),SUBSTITUTE(TRIM(MID(B6853, 7, 3))," ","0"))</f>
        <v>111</v>
      </c>
      <c r="J6853" s="2">
        <v>1</v>
      </c>
      <c r="K6853" s="2" t="str">
        <f t="shared" si="321"/>
        <v>711</v>
      </c>
      <c r="L6853" s="2" t="str">
        <f t="shared" si="322"/>
        <v>012</v>
      </c>
      <c r="M6853" s="2" t="str">
        <f t="shared" si="323"/>
        <v>111</v>
      </c>
    </row>
    <row r="6854" spans="2:13" x14ac:dyDescent="0.25">
      <c r="B6854" s="2" t="s">
        <v>5052</v>
      </c>
      <c r="C6854" s="2" t="s">
        <v>14809</v>
      </c>
      <c r="D6854" s="6" t="str">
        <f>+_xlfn.CONCAT(Table13456[[#This Row],[phase1]],Table13456[[#This Row],[phase2]],Table13456[[#This Row],[phase3]],Table13456[[#This Row],[phase4]])</f>
        <v>1711012121</v>
      </c>
      <c r="E6854" s="2" t="str">
        <f>+Table13456[[#This Row],[DESCRIPTION]]</f>
        <v>THERMOPLASTIC, REFURBISHMENT, WHITE, SOLID, 6" FOR MAINTENANCE USE</v>
      </c>
      <c r="F6854" s="2" t="str">
        <f>+LEFT(Table13456[[#This Row],[PAY ITEM]],1)</f>
        <v>0</v>
      </c>
      <c r="G6854" s="2" t="str">
        <f>IF(Table13456[[#This Row],[first]]="0",SUBSTITUTE(TRIM(MID(B6854, 2, 3))," ","0"),SUBSTITUTE(TRIM(MID(B6854, 1, 3))," ","0"))</f>
        <v>711</v>
      </c>
      <c r="H6854" s="2" t="str">
        <f>IF(Table13456[[#This Row],[first]]="0",SUBSTITUTE(TRIM(MID(B6854, 5, 3))," ","0"),SUBSTITUTE(TRIM(MID(B6854, 4, 3))," ","0"))</f>
        <v>12</v>
      </c>
      <c r="I6854" s="2" t="str">
        <f>IF(Table13456[[#This Row],[first]]="0",SUBSTITUTE(TRIM(MID(B6854, 8, 3))," ","0"),SUBSTITUTE(TRIM(MID(B6854, 7, 3))," ","0"))</f>
        <v>121</v>
      </c>
      <c r="J6854" s="2">
        <v>1</v>
      </c>
      <c r="K6854" s="2" t="str">
        <f t="shared" si="321"/>
        <v>711</v>
      </c>
      <c r="L6854" s="2" t="str">
        <f t="shared" si="322"/>
        <v>012</v>
      </c>
      <c r="M6854" s="2" t="str">
        <f t="shared" si="323"/>
        <v>121</v>
      </c>
    </row>
    <row r="6855" spans="2:13" x14ac:dyDescent="0.25">
      <c r="B6855" s="2" t="s">
        <v>4209</v>
      </c>
      <c r="C6855" s="2" t="s">
        <v>14810</v>
      </c>
      <c r="D6855" s="6" t="str">
        <f>+_xlfn.CONCAT(Table13456[[#This Row],[phase1]],Table13456[[#This Row],[phase2]],Table13456[[#This Row],[phase3]],Table13456[[#This Row],[phase4]])</f>
        <v>1711012122</v>
      </c>
      <c r="E6855" s="2" t="str">
        <f>+Table13456[[#This Row],[DESCRIPTION]]</f>
        <v>THERMOPLASTIC, REFURBISHMENT, WHITE, SOLID, 8" FOR MAINTENANCE USE</v>
      </c>
      <c r="F6855" s="2" t="str">
        <f>+LEFT(Table13456[[#This Row],[PAY ITEM]],1)</f>
        <v>0</v>
      </c>
      <c r="G6855" s="2" t="str">
        <f>IF(Table13456[[#This Row],[first]]="0",SUBSTITUTE(TRIM(MID(B6855, 2, 3))," ","0"),SUBSTITUTE(TRIM(MID(B6855, 1, 3))," ","0"))</f>
        <v>711</v>
      </c>
      <c r="H6855" s="2" t="str">
        <f>IF(Table13456[[#This Row],[first]]="0",SUBSTITUTE(TRIM(MID(B6855, 5, 3))," ","0"),SUBSTITUTE(TRIM(MID(B6855, 4, 3))," ","0"))</f>
        <v>12</v>
      </c>
      <c r="I6855" s="2" t="str">
        <f>IF(Table13456[[#This Row],[first]]="0",SUBSTITUTE(TRIM(MID(B6855, 8, 3))," ","0"),SUBSTITUTE(TRIM(MID(B6855, 7, 3))," ","0"))</f>
        <v>122</v>
      </c>
      <c r="J6855" s="2">
        <v>1</v>
      </c>
      <c r="K6855" s="2" t="str">
        <f t="shared" si="321"/>
        <v>711</v>
      </c>
      <c r="L6855" s="2" t="str">
        <f t="shared" si="322"/>
        <v>012</v>
      </c>
      <c r="M6855" s="2" t="str">
        <f t="shared" si="323"/>
        <v>122</v>
      </c>
    </row>
    <row r="6856" spans="2:13" x14ac:dyDescent="0.25">
      <c r="B6856" s="2" t="s">
        <v>4210</v>
      </c>
      <c r="C6856" s="2" t="s">
        <v>14811</v>
      </c>
      <c r="D6856" s="6" t="str">
        <f>+_xlfn.CONCAT(Table13456[[#This Row],[phase1]],Table13456[[#This Row],[phase2]],Table13456[[#This Row],[phase3]],Table13456[[#This Row],[phase4]])</f>
        <v>1711012123</v>
      </c>
      <c r="E6856" s="2" t="str">
        <f>+Table13456[[#This Row],[DESCRIPTION]]</f>
        <v>THERMOPLASTIC, REFURBISHMENT, WHITE, SOLID, 12" FOR CROSS WALK OR ROUNDABOUT- MAINTENANCE USE ONLY</v>
      </c>
      <c r="F6856" s="2" t="str">
        <f>+LEFT(Table13456[[#This Row],[PAY ITEM]],1)</f>
        <v>0</v>
      </c>
      <c r="G6856" s="2" t="str">
        <f>IF(Table13456[[#This Row],[first]]="0",SUBSTITUTE(TRIM(MID(B6856, 2, 3))," ","0"),SUBSTITUTE(TRIM(MID(B6856, 1, 3))," ","0"))</f>
        <v>711</v>
      </c>
      <c r="H6856" s="2" t="str">
        <f>IF(Table13456[[#This Row],[first]]="0",SUBSTITUTE(TRIM(MID(B6856, 5, 3))," ","0"),SUBSTITUTE(TRIM(MID(B6856, 4, 3))," ","0"))</f>
        <v>12</v>
      </c>
      <c r="I6856" s="2" t="str">
        <f>IF(Table13456[[#This Row],[first]]="0",SUBSTITUTE(TRIM(MID(B6856, 8, 3))," ","0"),SUBSTITUTE(TRIM(MID(B6856, 7, 3))," ","0"))</f>
        <v>123</v>
      </c>
      <c r="J6856" s="2">
        <v>1</v>
      </c>
      <c r="K6856" s="2" t="str">
        <f t="shared" si="321"/>
        <v>711</v>
      </c>
      <c r="L6856" s="2" t="str">
        <f t="shared" si="322"/>
        <v>012</v>
      </c>
      <c r="M6856" s="2" t="str">
        <f t="shared" si="323"/>
        <v>123</v>
      </c>
    </row>
    <row r="6857" spans="2:13" x14ac:dyDescent="0.25">
      <c r="B6857" s="2" t="s">
        <v>4706</v>
      </c>
      <c r="C6857" s="2" t="s">
        <v>14812</v>
      </c>
      <c r="D6857" s="6" t="str">
        <f>+_xlfn.CONCAT(Table13456[[#This Row],[phase1]],Table13456[[#This Row],[phase2]],Table13456[[#This Row],[phase3]],Table13456[[#This Row],[phase4]])</f>
        <v>1711012124</v>
      </c>
      <c r="E6857" s="2" t="str">
        <f>+Table13456[[#This Row],[DESCRIPTION]]</f>
        <v>THERMOPLASTIC, REFURBISHMENT, WHITE, SOLID, 18" FOR DIAGONAL OR CHEVRON, MAINTENANCE USE ONLY</v>
      </c>
      <c r="F6857" s="2" t="str">
        <f>+LEFT(Table13456[[#This Row],[PAY ITEM]],1)</f>
        <v>0</v>
      </c>
      <c r="G6857" s="2" t="str">
        <f>IF(Table13456[[#This Row],[first]]="0",SUBSTITUTE(TRIM(MID(B6857, 2, 3))," ","0"),SUBSTITUTE(TRIM(MID(B6857, 1, 3))," ","0"))</f>
        <v>711</v>
      </c>
      <c r="H6857" s="2" t="str">
        <f>IF(Table13456[[#This Row],[first]]="0",SUBSTITUTE(TRIM(MID(B6857, 5, 3))," ","0"),SUBSTITUTE(TRIM(MID(B6857, 4, 3))," ","0"))</f>
        <v>12</v>
      </c>
      <c r="I6857" s="2" t="str">
        <f>IF(Table13456[[#This Row],[first]]="0",SUBSTITUTE(TRIM(MID(B6857, 8, 3))," ","0"),SUBSTITUTE(TRIM(MID(B6857, 7, 3))," ","0"))</f>
        <v>124</v>
      </c>
      <c r="J6857" s="2">
        <v>1</v>
      </c>
      <c r="K6857" s="2" t="str">
        <f t="shared" si="321"/>
        <v>711</v>
      </c>
      <c r="L6857" s="2" t="str">
        <f t="shared" si="322"/>
        <v>012</v>
      </c>
      <c r="M6857" s="2" t="str">
        <f t="shared" si="323"/>
        <v>124</v>
      </c>
    </row>
    <row r="6858" spans="2:13" x14ac:dyDescent="0.25">
      <c r="B6858" s="2" t="s">
        <v>4707</v>
      </c>
      <c r="C6858" s="2" t="s">
        <v>14813</v>
      </c>
      <c r="D6858" s="6" t="str">
        <f>+_xlfn.CONCAT(Table13456[[#This Row],[phase1]],Table13456[[#This Row],[phase2]],Table13456[[#This Row],[phase3]],Table13456[[#This Row],[phase4]])</f>
        <v>1711012125</v>
      </c>
      <c r="E6858" s="2" t="str">
        <f>+Table13456[[#This Row],[DESCRIPTION]]</f>
        <v>THERMOPLASTIC, REFURBISHMENT, WHITE, SOLID, 24" FOR STOP LINE OR CROSSWALK, MAINTENANCE USE ONLY</v>
      </c>
      <c r="F6858" s="2" t="str">
        <f>+LEFT(Table13456[[#This Row],[PAY ITEM]],1)</f>
        <v>0</v>
      </c>
      <c r="G6858" s="2" t="str">
        <f>IF(Table13456[[#This Row],[first]]="0",SUBSTITUTE(TRIM(MID(B6858, 2, 3))," ","0"),SUBSTITUTE(TRIM(MID(B6858, 1, 3))," ","0"))</f>
        <v>711</v>
      </c>
      <c r="H6858" s="2" t="str">
        <f>IF(Table13456[[#This Row],[first]]="0",SUBSTITUTE(TRIM(MID(B6858, 5, 3))," ","0"),SUBSTITUTE(TRIM(MID(B6858, 4, 3))," ","0"))</f>
        <v>12</v>
      </c>
      <c r="I6858" s="2" t="str">
        <f>IF(Table13456[[#This Row],[first]]="0",SUBSTITUTE(TRIM(MID(B6858, 8, 3))," ","0"),SUBSTITUTE(TRIM(MID(B6858, 7, 3))," ","0"))</f>
        <v>125</v>
      </c>
      <c r="J6858" s="2">
        <v>1</v>
      </c>
      <c r="K6858" s="2" t="str">
        <f t="shared" si="321"/>
        <v>711</v>
      </c>
      <c r="L6858" s="2" t="str">
        <f t="shared" si="322"/>
        <v>012</v>
      </c>
      <c r="M6858" s="2" t="str">
        <f t="shared" si="323"/>
        <v>125</v>
      </c>
    </row>
    <row r="6859" spans="2:13" x14ac:dyDescent="0.25">
      <c r="B6859" s="2" t="s">
        <v>4536</v>
      </c>
      <c r="C6859" s="2" t="s">
        <v>14814</v>
      </c>
      <c r="D6859" s="6" t="str">
        <f>+_xlfn.CONCAT(Table13456[[#This Row],[phase1]],Table13456[[#This Row],[phase2]],Table13456[[#This Row],[phase3]],Table13456[[#This Row],[phase4]])</f>
        <v>1711012131</v>
      </c>
      <c r="E6859" s="2" t="str">
        <f>+Table13456[[#This Row],[DESCRIPTION]]</f>
        <v>THERMOPLASTIC, REFURBISHMENT, WHITE, SKIP, 6"</v>
      </c>
      <c r="F6859" s="2" t="str">
        <f>+LEFT(Table13456[[#This Row],[PAY ITEM]],1)</f>
        <v>0</v>
      </c>
      <c r="G6859" s="2" t="str">
        <f>IF(Table13456[[#This Row],[first]]="0",SUBSTITUTE(TRIM(MID(B6859, 2, 3))," ","0"),SUBSTITUTE(TRIM(MID(B6859, 1, 3))," ","0"))</f>
        <v>711</v>
      </c>
      <c r="H6859" s="2" t="str">
        <f>IF(Table13456[[#This Row],[first]]="0",SUBSTITUTE(TRIM(MID(B6859, 5, 3))," ","0"),SUBSTITUTE(TRIM(MID(B6859, 4, 3))," ","0"))</f>
        <v>12</v>
      </c>
      <c r="I6859" s="2" t="str">
        <f>IF(Table13456[[#This Row],[first]]="0",SUBSTITUTE(TRIM(MID(B6859, 8, 3))," ","0"),SUBSTITUTE(TRIM(MID(B6859, 7, 3))," ","0"))</f>
        <v>131</v>
      </c>
      <c r="J6859" s="2">
        <v>1</v>
      </c>
      <c r="K6859" s="2" t="str">
        <f t="shared" si="321"/>
        <v>711</v>
      </c>
      <c r="L6859" s="2" t="str">
        <f t="shared" si="322"/>
        <v>012</v>
      </c>
      <c r="M6859" s="2" t="str">
        <f t="shared" si="323"/>
        <v>131</v>
      </c>
    </row>
    <row r="6860" spans="2:13" x14ac:dyDescent="0.25">
      <c r="B6860" s="2" t="s">
        <v>4708</v>
      </c>
      <c r="C6860" s="2" t="s">
        <v>14815</v>
      </c>
      <c r="D6860" s="6" t="str">
        <f>+_xlfn.CONCAT(Table13456[[#This Row],[phase1]],Table13456[[#This Row],[phase2]],Table13456[[#This Row],[phase3]],Table13456[[#This Row],[phase4]])</f>
        <v>1711012141</v>
      </c>
      <c r="E6860" s="2" t="str">
        <f>+Table13456[[#This Row],[DESCRIPTION]]</f>
        <v>THERMOPLASTIC, REFURBISHMENT, WHITE, 2-4 DOTTED   GUIDELINE / 6-10 GAP EXTENSION, 6", MAINTENANCE USE ONLY</v>
      </c>
      <c r="F6860" s="2" t="str">
        <f>+LEFT(Table13456[[#This Row],[PAY ITEM]],1)</f>
        <v>0</v>
      </c>
      <c r="G6860" s="2" t="str">
        <f>IF(Table13456[[#This Row],[first]]="0",SUBSTITUTE(TRIM(MID(B6860, 2, 3))," ","0"),SUBSTITUTE(TRIM(MID(B6860, 1, 3))," ","0"))</f>
        <v>711</v>
      </c>
      <c r="H6860" s="2" t="str">
        <f>IF(Table13456[[#This Row],[first]]="0",SUBSTITUTE(TRIM(MID(B6860, 5, 3))," ","0"),SUBSTITUTE(TRIM(MID(B6860, 4, 3))," ","0"))</f>
        <v>12</v>
      </c>
      <c r="I6860" s="2" t="str">
        <f>IF(Table13456[[#This Row],[first]]="0",SUBSTITUTE(TRIM(MID(B6860, 8, 3))," ","0"),SUBSTITUTE(TRIM(MID(B6860, 7, 3))," ","0"))</f>
        <v>141</v>
      </c>
      <c r="J6860" s="2">
        <v>1</v>
      </c>
      <c r="K6860" s="2" t="str">
        <f t="shared" si="321"/>
        <v>711</v>
      </c>
      <c r="L6860" s="2" t="str">
        <f t="shared" si="322"/>
        <v>012</v>
      </c>
      <c r="M6860" s="2" t="str">
        <f t="shared" si="323"/>
        <v>141</v>
      </c>
    </row>
    <row r="6861" spans="2:13" x14ac:dyDescent="0.25">
      <c r="B6861" s="2" t="s">
        <v>14816</v>
      </c>
      <c r="C6861" s="2" t="s">
        <v>14817</v>
      </c>
      <c r="D6861" s="6" t="str">
        <f>+_xlfn.CONCAT(Table13456[[#This Row],[phase1]],Table13456[[#This Row],[phase2]],Table13456[[#This Row],[phase3]],Table13456[[#This Row],[phase4]])</f>
        <v>1711012151</v>
      </c>
      <c r="E6861" s="2" t="str">
        <f>+Table13456[[#This Row],[DESCRIPTION]]</f>
        <v>THERMOPLASTIC, REFURBISHMENT, WHITE, DOTTED/ GUIDELINE /6-10 GAP EXTENSION, 6"</v>
      </c>
      <c r="F6861" s="2" t="str">
        <f>+LEFT(Table13456[[#This Row],[PAY ITEM]],1)</f>
        <v>0</v>
      </c>
      <c r="G6861" s="2" t="str">
        <f>IF(Table13456[[#This Row],[first]]="0",SUBSTITUTE(TRIM(MID(B6861, 2, 3))," ","0"),SUBSTITUTE(TRIM(MID(B6861, 1, 3))," ","0"))</f>
        <v>711</v>
      </c>
      <c r="H6861" s="2" t="str">
        <f>IF(Table13456[[#This Row],[first]]="0",SUBSTITUTE(TRIM(MID(B6861, 5, 3))," ","0"),SUBSTITUTE(TRIM(MID(B6861, 4, 3))," ","0"))</f>
        <v>12</v>
      </c>
      <c r="I6861" s="2" t="str">
        <f>IF(Table13456[[#This Row],[first]]="0",SUBSTITUTE(TRIM(MID(B6861, 8, 3))," ","0"),SUBSTITUTE(TRIM(MID(B6861, 7, 3))," ","0"))</f>
        <v>151</v>
      </c>
      <c r="J6861" s="2">
        <v>1</v>
      </c>
      <c r="K6861" s="2" t="str">
        <f t="shared" si="321"/>
        <v>711</v>
      </c>
      <c r="L6861" s="2" t="str">
        <f t="shared" si="322"/>
        <v>012</v>
      </c>
      <c r="M6861" s="2" t="str">
        <f t="shared" si="323"/>
        <v>151</v>
      </c>
    </row>
    <row r="6862" spans="2:13" x14ac:dyDescent="0.25">
      <c r="B6862" s="2" t="s">
        <v>4709</v>
      </c>
      <c r="C6862" s="2" t="s">
        <v>4710</v>
      </c>
      <c r="D6862" s="6" t="str">
        <f>+_xlfn.CONCAT(Table13456[[#This Row],[phase1]],Table13456[[#This Row],[phase2]],Table13456[[#This Row],[phase3]],Table13456[[#This Row],[phase4]])</f>
        <v>1711012160</v>
      </c>
      <c r="E6862" s="2" t="str">
        <f>+Table13456[[#This Row],[DESCRIPTION]]</f>
        <v>THERMOPLASTIC, REFURBISH, WHITE, MESSAGE</v>
      </c>
      <c r="F6862" s="2" t="str">
        <f>+LEFT(Table13456[[#This Row],[PAY ITEM]],1)</f>
        <v>0</v>
      </c>
      <c r="G6862" s="2" t="str">
        <f>IF(Table13456[[#This Row],[first]]="0",SUBSTITUTE(TRIM(MID(B6862, 2, 3))," ","0"),SUBSTITUTE(TRIM(MID(B6862, 1, 3))," ","0"))</f>
        <v>711</v>
      </c>
      <c r="H6862" s="2" t="str">
        <f>IF(Table13456[[#This Row],[first]]="0",SUBSTITUTE(TRIM(MID(B6862, 5, 3))," ","0"),SUBSTITUTE(TRIM(MID(B6862, 4, 3))," ","0"))</f>
        <v>12</v>
      </c>
      <c r="I6862" s="2" t="str">
        <f>IF(Table13456[[#This Row],[first]]="0",SUBSTITUTE(TRIM(MID(B6862, 8, 3))," ","0"),SUBSTITUTE(TRIM(MID(B6862, 7, 3))," ","0"))</f>
        <v>160</v>
      </c>
      <c r="J6862" s="2">
        <v>1</v>
      </c>
      <c r="K6862" s="2" t="str">
        <f t="shared" si="321"/>
        <v>711</v>
      </c>
      <c r="L6862" s="2" t="str">
        <f t="shared" si="322"/>
        <v>012</v>
      </c>
      <c r="M6862" s="2" t="str">
        <f t="shared" si="323"/>
        <v>160</v>
      </c>
    </row>
    <row r="6863" spans="2:13" x14ac:dyDescent="0.25">
      <c r="B6863" s="2" t="s">
        <v>4211</v>
      </c>
      <c r="C6863" s="2" t="s">
        <v>4385</v>
      </c>
      <c r="D6863" s="6" t="str">
        <f>+_xlfn.CONCAT(Table13456[[#This Row],[phase1]],Table13456[[#This Row],[phase2]],Table13456[[#This Row],[phase3]],Table13456[[#This Row],[phase4]])</f>
        <v>1711012170</v>
      </c>
      <c r="E6863" s="2" t="str">
        <f>+Table13456[[#This Row],[DESCRIPTION]]</f>
        <v>THERMOPLASTIC, REFURBISH, WHITE, ARROWS</v>
      </c>
      <c r="F6863" s="2" t="str">
        <f>+LEFT(Table13456[[#This Row],[PAY ITEM]],1)</f>
        <v>0</v>
      </c>
      <c r="G6863" s="2" t="str">
        <f>IF(Table13456[[#This Row],[first]]="0",SUBSTITUTE(TRIM(MID(B6863, 2, 3))," ","0"),SUBSTITUTE(TRIM(MID(B6863, 1, 3))," ","0"))</f>
        <v>711</v>
      </c>
      <c r="H6863" s="2" t="str">
        <f>IF(Table13456[[#This Row],[first]]="0",SUBSTITUTE(TRIM(MID(B6863, 5, 3))," ","0"),SUBSTITUTE(TRIM(MID(B6863, 4, 3))," ","0"))</f>
        <v>12</v>
      </c>
      <c r="I6863" s="2" t="str">
        <f>IF(Table13456[[#This Row],[first]]="0",SUBSTITUTE(TRIM(MID(B6863, 8, 3))," ","0"),SUBSTITUTE(TRIM(MID(B6863, 7, 3))," ","0"))</f>
        <v>170</v>
      </c>
      <c r="J6863" s="2">
        <v>1</v>
      </c>
      <c r="K6863" s="2" t="str">
        <f t="shared" si="321"/>
        <v>711</v>
      </c>
      <c r="L6863" s="2" t="str">
        <f t="shared" si="322"/>
        <v>012</v>
      </c>
      <c r="M6863" s="2" t="str">
        <f t="shared" si="323"/>
        <v>170</v>
      </c>
    </row>
    <row r="6864" spans="2:13" x14ac:dyDescent="0.25">
      <c r="B6864" s="2" t="s">
        <v>3193</v>
      </c>
      <c r="C6864" s="2" t="s">
        <v>3194</v>
      </c>
      <c r="D6864" s="6" t="str">
        <f>+_xlfn.CONCAT(Table13456[[#This Row],[phase1]],Table13456[[#This Row],[phase2]],Table13456[[#This Row],[phase3]],Table13456[[#This Row],[phase4]])</f>
        <v>1711012201</v>
      </c>
      <c r="E6864" s="2" t="str">
        <f>+Table13456[[#This Row],[DESCRIPTION]]</f>
        <v>THERMOPLASTIC, REFURBISHMENT, YELLOW, SOLID, 6"</v>
      </c>
      <c r="F6864" s="2" t="str">
        <f>+LEFT(Table13456[[#This Row],[PAY ITEM]],1)</f>
        <v>0</v>
      </c>
      <c r="G6864" s="2" t="str">
        <f>IF(Table13456[[#This Row],[first]]="0",SUBSTITUTE(TRIM(MID(B6864, 2, 3))," ","0"),SUBSTITUTE(TRIM(MID(B6864, 1, 3))," ","0"))</f>
        <v>711</v>
      </c>
      <c r="H6864" s="2" t="str">
        <f>IF(Table13456[[#This Row],[first]]="0",SUBSTITUTE(TRIM(MID(B6864, 5, 3))," ","0"),SUBSTITUTE(TRIM(MID(B6864, 4, 3))," ","0"))</f>
        <v>12</v>
      </c>
      <c r="I6864" s="2" t="str">
        <f>IF(Table13456[[#This Row],[first]]="0",SUBSTITUTE(TRIM(MID(B6864, 8, 3))," ","0"),SUBSTITUTE(TRIM(MID(B6864, 7, 3))," ","0"))</f>
        <v>201</v>
      </c>
      <c r="J6864" s="2">
        <v>1</v>
      </c>
      <c r="K6864" s="2" t="str">
        <f t="shared" si="321"/>
        <v>711</v>
      </c>
      <c r="L6864" s="2" t="str">
        <f t="shared" si="322"/>
        <v>012</v>
      </c>
      <c r="M6864" s="2" t="str">
        <f t="shared" si="323"/>
        <v>201</v>
      </c>
    </row>
    <row r="6865" spans="2:13" x14ac:dyDescent="0.25">
      <c r="B6865" s="2" t="s">
        <v>14818</v>
      </c>
      <c r="C6865" s="2" t="s">
        <v>3194</v>
      </c>
      <c r="D6865" s="6" t="str">
        <f>+_xlfn.CONCAT(Table13456[[#This Row],[phase1]],Table13456[[#This Row],[phase2]],Table13456[[#This Row],[phase3]],Table13456[[#This Row],[phase4]])</f>
        <v>1711012211</v>
      </c>
      <c r="E6865" s="2" t="str">
        <f>+Table13456[[#This Row],[DESCRIPTION]]</f>
        <v>THERMOPLASTIC, REFURBISHMENT, YELLOW, SOLID, 6"</v>
      </c>
      <c r="F6865" s="2" t="str">
        <f>+LEFT(Table13456[[#This Row],[PAY ITEM]],1)</f>
        <v>0</v>
      </c>
      <c r="G6865" s="2" t="str">
        <f>IF(Table13456[[#This Row],[first]]="0",SUBSTITUTE(TRIM(MID(B6865, 2, 3))," ","0"),SUBSTITUTE(TRIM(MID(B6865, 1, 3))," ","0"))</f>
        <v>711</v>
      </c>
      <c r="H6865" s="2" t="str">
        <f>IF(Table13456[[#This Row],[first]]="0",SUBSTITUTE(TRIM(MID(B6865, 5, 3))," ","0"),SUBSTITUTE(TRIM(MID(B6865, 4, 3))," ","0"))</f>
        <v>12</v>
      </c>
      <c r="I6865" s="2" t="str">
        <f>IF(Table13456[[#This Row],[first]]="0",SUBSTITUTE(TRIM(MID(B6865, 8, 3))," ","0"),SUBSTITUTE(TRIM(MID(B6865, 7, 3))," ","0"))</f>
        <v>211</v>
      </c>
      <c r="J6865" s="2">
        <v>1</v>
      </c>
      <c r="K6865" s="2" t="str">
        <f t="shared" si="321"/>
        <v>711</v>
      </c>
      <c r="L6865" s="2" t="str">
        <f t="shared" si="322"/>
        <v>012</v>
      </c>
      <c r="M6865" s="2" t="str">
        <f t="shared" si="323"/>
        <v>211</v>
      </c>
    </row>
    <row r="6866" spans="2:13" x14ac:dyDescent="0.25">
      <c r="B6866" s="2" t="s">
        <v>5053</v>
      </c>
      <c r="C6866" s="2" t="s">
        <v>14819</v>
      </c>
      <c r="D6866" s="6" t="str">
        <f>+_xlfn.CONCAT(Table13456[[#This Row],[phase1]],Table13456[[#This Row],[phase2]],Table13456[[#This Row],[phase3]],Table13456[[#This Row],[phase4]])</f>
        <v>1711012221</v>
      </c>
      <c r="E6866" s="2" t="str">
        <f>+Table13456[[#This Row],[DESCRIPTION]]</f>
        <v>THERMOPLASTIC, REFURBISHMENT, YELLOW, SOLID, 6"  MAINTENANCE USE ONLY</v>
      </c>
      <c r="F6866" s="2" t="str">
        <f>+LEFT(Table13456[[#This Row],[PAY ITEM]],1)</f>
        <v>0</v>
      </c>
      <c r="G6866" s="2" t="str">
        <f>IF(Table13456[[#This Row],[first]]="0",SUBSTITUTE(TRIM(MID(B6866, 2, 3))," ","0"),SUBSTITUTE(TRIM(MID(B6866, 1, 3))," ","0"))</f>
        <v>711</v>
      </c>
      <c r="H6866" s="2" t="str">
        <f>IF(Table13456[[#This Row],[first]]="0",SUBSTITUTE(TRIM(MID(B6866, 5, 3))," ","0"),SUBSTITUTE(TRIM(MID(B6866, 4, 3))," ","0"))</f>
        <v>12</v>
      </c>
      <c r="I6866" s="2" t="str">
        <f>IF(Table13456[[#This Row],[first]]="0",SUBSTITUTE(TRIM(MID(B6866, 8, 3))," ","0"),SUBSTITUTE(TRIM(MID(B6866, 7, 3))," ","0"))</f>
        <v>221</v>
      </c>
      <c r="J6866" s="2">
        <v>1</v>
      </c>
      <c r="K6866" s="2" t="str">
        <f t="shared" si="321"/>
        <v>711</v>
      </c>
      <c r="L6866" s="2" t="str">
        <f t="shared" si="322"/>
        <v>012</v>
      </c>
      <c r="M6866" s="2" t="str">
        <f t="shared" si="323"/>
        <v>221</v>
      </c>
    </row>
    <row r="6867" spans="2:13" x14ac:dyDescent="0.25">
      <c r="B6867" s="2" t="s">
        <v>5054</v>
      </c>
      <c r="C6867" s="2" t="s">
        <v>14820</v>
      </c>
      <c r="D6867" s="6" t="str">
        <f>+_xlfn.CONCAT(Table13456[[#This Row],[phase1]],Table13456[[#This Row],[phase2]],Table13456[[#This Row],[phase3]],Table13456[[#This Row],[phase4]])</f>
        <v>1711012222</v>
      </c>
      <c r="E6867" s="2" t="str">
        <f>+Table13456[[#This Row],[DESCRIPTION]]</f>
        <v>THERMOPLASTIC, REFURBISHMENT, YELLOW, SOLID, 8" MAINTENANCE USE ONLY</v>
      </c>
      <c r="F6867" s="2" t="str">
        <f>+LEFT(Table13456[[#This Row],[PAY ITEM]],1)</f>
        <v>0</v>
      </c>
      <c r="G6867" s="2" t="str">
        <f>IF(Table13456[[#This Row],[first]]="0",SUBSTITUTE(TRIM(MID(B6867, 2, 3))," ","0"),SUBSTITUTE(TRIM(MID(B6867, 1, 3))," ","0"))</f>
        <v>711</v>
      </c>
      <c r="H6867" s="2" t="str">
        <f>IF(Table13456[[#This Row],[first]]="0",SUBSTITUTE(TRIM(MID(B6867, 5, 3))," ","0"),SUBSTITUTE(TRIM(MID(B6867, 4, 3))," ","0"))</f>
        <v>12</v>
      </c>
      <c r="I6867" s="2" t="str">
        <f>IF(Table13456[[#This Row],[first]]="0",SUBSTITUTE(TRIM(MID(B6867, 8, 3))," ","0"),SUBSTITUTE(TRIM(MID(B6867, 7, 3))," ","0"))</f>
        <v>222</v>
      </c>
      <c r="J6867" s="2">
        <v>1</v>
      </c>
      <c r="K6867" s="2" t="str">
        <f t="shared" si="321"/>
        <v>711</v>
      </c>
      <c r="L6867" s="2" t="str">
        <f t="shared" si="322"/>
        <v>012</v>
      </c>
      <c r="M6867" s="2" t="str">
        <f t="shared" si="323"/>
        <v>222</v>
      </c>
    </row>
    <row r="6868" spans="2:13" x14ac:dyDescent="0.25">
      <c r="B6868" s="2" t="s">
        <v>14821</v>
      </c>
      <c r="C6868" s="2" t="s">
        <v>14822</v>
      </c>
      <c r="D6868" s="6" t="str">
        <f>+_xlfn.CONCAT(Table13456[[#This Row],[phase1]],Table13456[[#This Row],[phase2]],Table13456[[#This Row],[phase3]],Table13456[[#This Row],[phase4]])</f>
        <v>1711012223</v>
      </c>
      <c r="E6868" s="2" t="str">
        <f>+Table13456[[#This Row],[DESCRIPTION]]</f>
        <v>THERMOPLASTIC, REFURBISHMENT, YELLOW, SOLID, 12"</v>
      </c>
      <c r="F6868" s="2" t="str">
        <f>+LEFT(Table13456[[#This Row],[PAY ITEM]],1)</f>
        <v>0</v>
      </c>
      <c r="G6868" s="2" t="str">
        <f>IF(Table13456[[#This Row],[first]]="0",SUBSTITUTE(TRIM(MID(B6868, 2, 3))," ","0"),SUBSTITUTE(TRIM(MID(B6868, 1, 3))," ","0"))</f>
        <v>711</v>
      </c>
      <c r="H6868" s="2" t="str">
        <f>IF(Table13456[[#This Row],[first]]="0",SUBSTITUTE(TRIM(MID(B6868, 5, 3))," ","0"),SUBSTITUTE(TRIM(MID(B6868, 4, 3))," ","0"))</f>
        <v>12</v>
      </c>
      <c r="I6868" s="2" t="str">
        <f>IF(Table13456[[#This Row],[first]]="0",SUBSTITUTE(TRIM(MID(B6868, 8, 3))," ","0"),SUBSTITUTE(TRIM(MID(B6868, 7, 3))," ","0"))</f>
        <v>223</v>
      </c>
      <c r="J6868" s="2">
        <v>1</v>
      </c>
      <c r="K6868" s="2" t="str">
        <f t="shared" si="321"/>
        <v>711</v>
      </c>
      <c r="L6868" s="2" t="str">
        <f t="shared" si="322"/>
        <v>012</v>
      </c>
      <c r="M6868" s="2" t="str">
        <f t="shared" si="323"/>
        <v>223</v>
      </c>
    </row>
    <row r="6869" spans="2:13" x14ac:dyDescent="0.25">
      <c r="B6869" s="2" t="s">
        <v>4212</v>
      </c>
      <c r="C6869" s="2" t="s">
        <v>14823</v>
      </c>
      <c r="D6869" s="6" t="str">
        <f>+_xlfn.CONCAT(Table13456[[#This Row],[phase1]],Table13456[[#This Row],[phase2]],Table13456[[#This Row],[phase3]],Table13456[[#This Row],[phase4]])</f>
        <v>1711012224</v>
      </c>
      <c r="E6869" s="2" t="str">
        <f>+Table13456[[#This Row],[DESCRIPTION]]</f>
        <v>THERMOPLASTIC, REFURBISHMENT, YELLOW, SOLID, 18" FOR DIAGONAL OR CHEVRON, MAINTENANCE USE ONLY</v>
      </c>
      <c r="F6869" s="2" t="str">
        <f>+LEFT(Table13456[[#This Row],[PAY ITEM]],1)</f>
        <v>0</v>
      </c>
      <c r="G6869" s="2" t="str">
        <f>IF(Table13456[[#This Row],[first]]="0",SUBSTITUTE(TRIM(MID(B6869, 2, 3))," ","0"),SUBSTITUTE(TRIM(MID(B6869, 1, 3))," ","0"))</f>
        <v>711</v>
      </c>
      <c r="H6869" s="2" t="str">
        <f>IF(Table13456[[#This Row],[first]]="0",SUBSTITUTE(TRIM(MID(B6869, 5, 3))," ","0"),SUBSTITUTE(TRIM(MID(B6869, 4, 3))," ","0"))</f>
        <v>12</v>
      </c>
      <c r="I6869" s="2" t="str">
        <f>IF(Table13456[[#This Row],[first]]="0",SUBSTITUTE(TRIM(MID(B6869, 8, 3))," ","0"),SUBSTITUTE(TRIM(MID(B6869, 7, 3))," ","0"))</f>
        <v>224</v>
      </c>
      <c r="J6869" s="2">
        <v>1</v>
      </c>
      <c r="K6869" s="2" t="str">
        <f t="shared" si="321"/>
        <v>711</v>
      </c>
      <c r="L6869" s="2" t="str">
        <f t="shared" si="322"/>
        <v>012</v>
      </c>
      <c r="M6869" s="2" t="str">
        <f t="shared" si="323"/>
        <v>224</v>
      </c>
    </row>
    <row r="6870" spans="2:13" x14ac:dyDescent="0.25">
      <c r="B6870" s="2" t="s">
        <v>14824</v>
      </c>
      <c r="C6870" s="2" t="s">
        <v>14825</v>
      </c>
      <c r="D6870" s="6" t="str">
        <f>+_xlfn.CONCAT(Table13456[[#This Row],[phase1]],Table13456[[#This Row],[phase2]],Table13456[[#This Row],[phase3]],Table13456[[#This Row],[phase4]])</f>
        <v>1711012225</v>
      </c>
      <c r="E6870" s="2" t="str">
        <f>+Table13456[[#This Row],[DESCRIPTION]]</f>
        <v>THERMOPLASTIC, REFURBISHMENT, YELLOW, SOLID, 24"</v>
      </c>
      <c r="F6870" s="2" t="str">
        <f>+LEFT(Table13456[[#This Row],[PAY ITEM]],1)</f>
        <v>0</v>
      </c>
      <c r="G6870" s="2" t="str">
        <f>IF(Table13456[[#This Row],[first]]="0",SUBSTITUTE(TRIM(MID(B6870, 2, 3))," ","0"),SUBSTITUTE(TRIM(MID(B6870, 1, 3))," ","0"))</f>
        <v>711</v>
      </c>
      <c r="H6870" s="2" t="str">
        <f>IF(Table13456[[#This Row],[first]]="0",SUBSTITUTE(TRIM(MID(B6870, 5, 3))," ","0"),SUBSTITUTE(TRIM(MID(B6870, 4, 3))," ","0"))</f>
        <v>12</v>
      </c>
      <c r="I6870" s="2" t="str">
        <f>IF(Table13456[[#This Row],[first]]="0",SUBSTITUTE(TRIM(MID(B6870, 8, 3))," ","0"),SUBSTITUTE(TRIM(MID(B6870, 7, 3))," ","0"))</f>
        <v>225</v>
      </c>
      <c r="J6870" s="2">
        <v>1</v>
      </c>
      <c r="K6870" s="2" t="str">
        <f t="shared" si="321"/>
        <v>711</v>
      </c>
      <c r="L6870" s="2" t="str">
        <f t="shared" si="322"/>
        <v>012</v>
      </c>
      <c r="M6870" s="2" t="str">
        <f t="shared" si="323"/>
        <v>225</v>
      </c>
    </row>
    <row r="6871" spans="2:13" x14ac:dyDescent="0.25">
      <c r="B6871" s="2" t="s">
        <v>3195</v>
      </c>
      <c r="C6871" s="2" t="s">
        <v>3196</v>
      </c>
      <c r="D6871" s="6" t="str">
        <f>+_xlfn.CONCAT(Table13456[[#This Row],[phase1]],Table13456[[#This Row],[phase2]],Table13456[[#This Row],[phase3]],Table13456[[#This Row],[phase4]])</f>
        <v>1711012231</v>
      </c>
      <c r="E6871" s="2" t="str">
        <f>+Table13456[[#This Row],[DESCRIPTION]]</f>
        <v>THERMOPLASTIC, REFURBISHMENT, YELLOW, SKIP, 6"</v>
      </c>
      <c r="F6871" s="2" t="str">
        <f>+LEFT(Table13456[[#This Row],[PAY ITEM]],1)</f>
        <v>0</v>
      </c>
      <c r="G6871" s="2" t="str">
        <f>IF(Table13456[[#This Row],[first]]="0",SUBSTITUTE(TRIM(MID(B6871, 2, 3))," ","0"),SUBSTITUTE(TRIM(MID(B6871, 1, 3))," ","0"))</f>
        <v>711</v>
      </c>
      <c r="H6871" s="2" t="str">
        <f>IF(Table13456[[#This Row],[first]]="0",SUBSTITUTE(TRIM(MID(B6871, 5, 3))," ","0"),SUBSTITUTE(TRIM(MID(B6871, 4, 3))," ","0"))</f>
        <v>12</v>
      </c>
      <c r="I6871" s="2" t="str">
        <f>IF(Table13456[[#This Row],[first]]="0",SUBSTITUTE(TRIM(MID(B6871, 8, 3))," ","0"),SUBSTITUTE(TRIM(MID(B6871, 7, 3))," ","0"))</f>
        <v>231</v>
      </c>
      <c r="J6871" s="2">
        <v>1</v>
      </c>
      <c r="K6871" s="2" t="str">
        <f t="shared" si="321"/>
        <v>711</v>
      </c>
      <c r="L6871" s="2" t="str">
        <f t="shared" si="322"/>
        <v>012</v>
      </c>
      <c r="M6871" s="2" t="str">
        <f t="shared" si="323"/>
        <v>231</v>
      </c>
    </row>
    <row r="6872" spans="2:13" x14ac:dyDescent="0.25">
      <c r="B6872" s="2" t="s">
        <v>4711</v>
      </c>
      <c r="C6872" s="2" t="s">
        <v>14826</v>
      </c>
      <c r="D6872" s="6" t="str">
        <f>+_xlfn.CONCAT(Table13456[[#This Row],[phase1]],Table13456[[#This Row],[phase2]],Table13456[[#This Row],[phase3]],Table13456[[#This Row],[phase4]])</f>
        <v>1711012241</v>
      </c>
      <c r="E6872" s="2" t="str">
        <f>+Table13456[[#This Row],[DESCRIPTION]]</f>
        <v>THERMOPLASTIC, REFURBISHMENT, YELLOW 2-4 DOTTED GUIDELINE/ 6-10 GAP EXTENSION,  6" MAINT USE ONLY</v>
      </c>
      <c r="F6872" s="2" t="str">
        <f>+LEFT(Table13456[[#This Row],[PAY ITEM]],1)</f>
        <v>0</v>
      </c>
      <c r="G6872" s="2" t="str">
        <f>IF(Table13456[[#This Row],[first]]="0",SUBSTITUTE(TRIM(MID(B6872, 2, 3))," ","0"),SUBSTITUTE(TRIM(MID(B6872, 1, 3))," ","0"))</f>
        <v>711</v>
      </c>
      <c r="H6872" s="2" t="str">
        <f>IF(Table13456[[#This Row],[first]]="0",SUBSTITUTE(TRIM(MID(B6872, 5, 3))," ","0"),SUBSTITUTE(TRIM(MID(B6872, 4, 3))," ","0"))</f>
        <v>12</v>
      </c>
      <c r="I6872" s="2" t="str">
        <f>IF(Table13456[[#This Row],[first]]="0",SUBSTITUTE(TRIM(MID(B6872, 8, 3))," ","0"),SUBSTITUTE(TRIM(MID(B6872, 7, 3))," ","0"))</f>
        <v>241</v>
      </c>
      <c r="J6872" s="2">
        <v>1</v>
      </c>
      <c r="K6872" s="2" t="str">
        <f t="shared" si="321"/>
        <v>711</v>
      </c>
      <c r="L6872" s="2" t="str">
        <f t="shared" si="322"/>
        <v>012</v>
      </c>
      <c r="M6872" s="2" t="str">
        <f t="shared" si="323"/>
        <v>241</v>
      </c>
    </row>
    <row r="6873" spans="2:13" x14ac:dyDescent="0.25">
      <c r="B6873" s="2" t="s">
        <v>14827</v>
      </c>
      <c r="C6873" s="2" t="s">
        <v>14828</v>
      </c>
      <c r="D6873" s="6" t="str">
        <f>+_xlfn.CONCAT(Table13456[[#This Row],[phase1]],Table13456[[#This Row],[phase2]],Table13456[[#This Row],[phase3]],Table13456[[#This Row],[phase4]])</f>
        <v>1711012251</v>
      </c>
      <c r="E6873" s="2" t="str">
        <f>+Table13456[[#This Row],[DESCRIPTION]]</f>
        <v>THERMOPLASTIC, REFURBISHMENT, YELLOW DOTTED / GUIDELINE/ 6-10 GAP EXTENSION,  6"</v>
      </c>
      <c r="F6873" s="2" t="str">
        <f>+LEFT(Table13456[[#This Row],[PAY ITEM]],1)</f>
        <v>0</v>
      </c>
      <c r="G6873" s="2" t="str">
        <f>IF(Table13456[[#This Row],[first]]="0",SUBSTITUTE(TRIM(MID(B6873, 2, 3))," ","0"),SUBSTITUTE(TRIM(MID(B6873, 1, 3))," ","0"))</f>
        <v>711</v>
      </c>
      <c r="H6873" s="2" t="str">
        <f>IF(Table13456[[#This Row],[first]]="0",SUBSTITUTE(TRIM(MID(B6873, 5, 3))," ","0"),SUBSTITUTE(TRIM(MID(B6873, 4, 3))," ","0"))</f>
        <v>12</v>
      </c>
      <c r="I6873" s="2" t="str">
        <f>IF(Table13456[[#This Row],[first]]="0",SUBSTITUTE(TRIM(MID(B6873, 8, 3))," ","0"),SUBSTITUTE(TRIM(MID(B6873, 7, 3))," ","0"))</f>
        <v>251</v>
      </c>
      <c r="J6873" s="2">
        <v>1</v>
      </c>
      <c r="K6873" s="2" t="str">
        <f t="shared" si="321"/>
        <v>711</v>
      </c>
      <c r="L6873" s="2" t="str">
        <f t="shared" si="322"/>
        <v>012</v>
      </c>
      <c r="M6873" s="2" t="str">
        <f t="shared" si="323"/>
        <v>251</v>
      </c>
    </row>
    <row r="6874" spans="2:13" x14ac:dyDescent="0.25">
      <c r="B6874" s="2" t="s">
        <v>14829</v>
      </c>
      <c r="C6874" s="2" t="s">
        <v>14830</v>
      </c>
      <c r="D6874" s="6" t="str">
        <f>+_xlfn.CONCAT(Table13456[[#This Row],[phase1]],Table13456[[#This Row],[phase2]],Table13456[[#This Row],[phase3]],Table13456[[#This Row],[phase4]])</f>
        <v>1711013101</v>
      </c>
      <c r="E6874" s="2" t="str">
        <f>+Table13456[[#This Row],[DESCRIPTION]]</f>
        <v>THERMOPLASTIC, HOT SPRAY, WHITE, SOLID, 6"  MAINTENANCE USE ONLY</v>
      </c>
      <c r="F6874" s="2" t="str">
        <f>+LEFT(Table13456[[#This Row],[PAY ITEM]],1)</f>
        <v>0</v>
      </c>
      <c r="G6874" s="2" t="str">
        <f>IF(Table13456[[#This Row],[first]]="0",SUBSTITUTE(TRIM(MID(B6874, 2, 3))," ","0"),SUBSTITUTE(TRIM(MID(B6874, 1, 3))," ","0"))</f>
        <v>711</v>
      </c>
      <c r="H6874" s="2" t="str">
        <f>IF(Table13456[[#This Row],[first]]="0",SUBSTITUTE(TRIM(MID(B6874, 5, 3))," ","0"),SUBSTITUTE(TRIM(MID(B6874, 4, 3))," ","0"))</f>
        <v>13</v>
      </c>
      <c r="I6874" s="2" t="str">
        <f>IF(Table13456[[#This Row],[first]]="0",SUBSTITUTE(TRIM(MID(B6874, 8, 3))," ","0"),SUBSTITUTE(TRIM(MID(B6874, 7, 3))," ","0"))</f>
        <v>101</v>
      </c>
      <c r="J6874" s="2">
        <v>1</v>
      </c>
      <c r="K6874" s="2" t="str">
        <f t="shared" si="321"/>
        <v>711</v>
      </c>
      <c r="L6874" s="2" t="str">
        <f t="shared" si="322"/>
        <v>013</v>
      </c>
      <c r="M6874" s="2" t="str">
        <f t="shared" si="323"/>
        <v>101</v>
      </c>
    </row>
    <row r="6875" spans="2:13" x14ac:dyDescent="0.25">
      <c r="B6875" s="2" t="s">
        <v>14831</v>
      </c>
      <c r="C6875" s="2" t="s">
        <v>14832</v>
      </c>
      <c r="D6875" s="6" t="str">
        <f>+_xlfn.CONCAT(Table13456[[#This Row],[phase1]],Table13456[[#This Row],[phase2]],Table13456[[#This Row],[phase3]],Table13456[[#This Row],[phase4]])</f>
        <v>1711013102</v>
      </c>
      <c r="E6875" s="2" t="str">
        <f>+Table13456[[#This Row],[DESCRIPTION]]</f>
        <v>THERMOPLASTIC, HOT SPRAY, WHITE, LONGITUDINAL SOLID, 8", MAINTENANCE USE ONLY</v>
      </c>
      <c r="F6875" s="2" t="str">
        <f>+LEFT(Table13456[[#This Row],[PAY ITEM]],1)</f>
        <v>0</v>
      </c>
      <c r="G6875" s="2" t="str">
        <f>IF(Table13456[[#This Row],[first]]="0",SUBSTITUTE(TRIM(MID(B6875, 2, 3))," ","0"),SUBSTITUTE(TRIM(MID(B6875, 1, 3))," ","0"))</f>
        <v>711</v>
      </c>
      <c r="H6875" s="2" t="str">
        <f>IF(Table13456[[#This Row],[first]]="0",SUBSTITUTE(TRIM(MID(B6875, 5, 3))," ","0"),SUBSTITUTE(TRIM(MID(B6875, 4, 3))," ","0"))</f>
        <v>13</v>
      </c>
      <c r="I6875" s="2" t="str">
        <f>IF(Table13456[[#This Row],[first]]="0",SUBSTITUTE(TRIM(MID(B6875, 8, 3))," ","0"),SUBSTITUTE(TRIM(MID(B6875, 7, 3))," ","0"))</f>
        <v>102</v>
      </c>
      <c r="J6875" s="2">
        <v>1</v>
      </c>
      <c r="K6875" s="2" t="str">
        <f t="shared" si="321"/>
        <v>711</v>
      </c>
      <c r="L6875" s="2" t="str">
        <f t="shared" si="322"/>
        <v>013</v>
      </c>
      <c r="M6875" s="2" t="str">
        <f t="shared" si="323"/>
        <v>102</v>
      </c>
    </row>
    <row r="6876" spans="2:13" x14ac:dyDescent="0.25">
      <c r="B6876" s="2" t="s">
        <v>14833</v>
      </c>
      <c r="C6876" s="2" t="s">
        <v>14834</v>
      </c>
      <c r="D6876" s="6" t="str">
        <f>+_xlfn.CONCAT(Table13456[[#This Row],[phase1]],Table13456[[#This Row],[phase2]],Table13456[[#This Row],[phase3]],Table13456[[#This Row],[phase4]])</f>
        <v>1711013103</v>
      </c>
      <c r="E6876" s="2" t="str">
        <f>+Table13456[[#This Row],[DESCRIPTION]]</f>
        <v>THERMOPLASTIC, HOT SPRAY, WHITE, LONGITUDINAL SOLID, 12" MAINTENANCE USE ONLY</v>
      </c>
      <c r="F6876" s="2" t="str">
        <f>+LEFT(Table13456[[#This Row],[PAY ITEM]],1)</f>
        <v>0</v>
      </c>
      <c r="G6876" s="2" t="str">
        <f>IF(Table13456[[#This Row],[first]]="0",SUBSTITUTE(TRIM(MID(B6876, 2, 3))," ","0"),SUBSTITUTE(TRIM(MID(B6876, 1, 3))," ","0"))</f>
        <v>711</v>
      </c>
      <c r="H6876" s="2" t="str">
        <f>IF(Table13456[[#This Row],[first]]="0",SUBSTITUTE(TRIM(MID(B6876, 5, 3))," ","0"),SUBSTITUTE(TRIM(MID(B6876, 4, 3))," ","0"))</f>
        <v>13</v>
      </c>
      <c r="I6876" s="2" t="str">
        <f>IF(Table13456[[#This Row],[first]]="0",SUBSTITUTE(TRIM(MID(B6876, 8, 3))," ","0"),SUBSTITUTE(TRIM(MID(B6876, 7, 3))," ","0"))</f>
        <v>103</v>
      </c>
      <c r="J6876" s="2">
        <v>1</v>
      </c>
      <c r="K6876" s="2" t="str">
        <f t="shared" si="321"/>
        <v>711</v>
      </c>
      <c r="L6876" s="2" t="str">
        <f t="shared" si="322"/>
        <v>013</v>
      </c>
      <c r="M6876" s="2" t="str">
        <f t="shared" si="323"/>
        <v>103</v>
      </c>
    </row>
    <row r="6877" spans="2:13" x14ac:dyDescent="0.25">
      <c r="B6877" s="2" t="s">
        <v>5055</v>
      </c>
      <c r="C6877" s="2" t="s">
        <v>14830</v>
      </c>
      <c r="D6877" s="6" t="str">
        <f>+_xlfn.CONCAT(Table13456[[#This Row],[phase1]],Table13456[[#This Row],[phase2]],Table13456[[#This Row],[phase3]],Table13456[[#This Row],[phase4]])</f>
        <v>1711013111</v>
      </c>
      <c r="E6877" s="2" t="str">
        <f>+Table13456[[#This Row],[DESCRIPTION]]</f>
        <v>THERMOPLASTIC, HOT SPRAY, WHITE, SOLID, 6"  MAINTENANCE USE ONLY</v>
      </c>
      <c r="F6877" s="2" t="str">
        <f>+LEFT(Table13456[[#This Row],[PAY ITEM]],1)</f>
        <v>0</v>
      </c>
      <c r="G6877" s="2" t="str">
        <f>IF(Table13456[[#This Row],[first]]="0",SUBSTITUTE(TRIM(MID(B6877, 2, 3))," ","0"),SUBSTITUTE(TRIM(MID(B6877, 1, 3))," ","0"))</f>
        <v>711</v>
      </c>
      <c r="H6877" s="2" t="str">
        <f>IF(Table13456[[#This Row],[first]]="0",SUBSTITUTE(TRIM(MID(B6877, 5, 3))," ","0"),SUBSTITUTE(TRIM(MID(B6877, 4, 3))," ","0"))</f>
        <v>13</v>
      </c>
      <c r="I6877" s="2" t="str">
        <f>IF(Table13456[[#This Row],[first]]="0",SUBSTITUTE(TRIM(MID(B6877, 8, 3))," ","0"),SUBSTITUTE(TRIM(MID(B6877, 7, 3))," ","0"))</f>
        <v>111</v>
      </c>
      <c r="J6877" s="2">
        <v>1</v>
      </c>
      <c r="K6877" s="2" t="str">
        <f t="shared" si="321"/>
        <v>711</v>
      </c>
      <c r="L6877" s="2" t="str">
        <f t="shared" si="322"/>
        <v>013</v>
      </c>
      <c r="M6877" s="2" t="str">
        <f t="shared" si="323"/>
        <v>111</v>
      </c>
    </row>
    <row r="6878" spans="2:13" x14ac:dyDescent="0.25">
      <c r="B6878" s="2" t="s">
        <v>5056</v>
      </c>
      <c r="C6878" s="2" t="s">
        <v>14835</v>
      </c>
      <c r="D6878" s="6" t="str">
        <f>+_xlfn.CONCAT(Table13456[[#This Row],[phase1]],Table13456[[#This Row],[phase2]],Table13456[[#This Row],[phase3]],Table13456[[#This Row],[phase4]])</f>
        <v>1711013122</v>
      </c>
      <c r="E6878" s="2" t="str">
        <f>+Table13456[[#This Row],[DESCRIPTION]]</f>
        <v>THERMOPLASTIC, HOT SPRAY, WHITE, SOLID, 8"  MAINTENANCE USE ONLY</v>
      </c>
      <c r="F6878" s="2" t="str">
        <f>+LEFT(Table13456[[#This Row],[PAY ITEM]],1)</f>
        <v>0</v>
      </c>
      <c r="G6878" s="2" t="str">
        <f>IF(Table13456[[#This Row],[first]]="0",SUBSTITUTE(TRIM(MID(B6878, 2, 3))," ","0"),SUBSTITUTE(TRIM(MID(B6878, 1, 3))," ","0"))</f>
        <v>711</v>
      </c>
      <c r="H6878" s="2" t="str">
        <f>IF(Table13456[[#This Row],[first]]="0",SUBSTITUTE(TRIM(MID(B6878, 5, 3))," ","0"),SUBSTITUTE(TRIM(MID(B6878, 4, 3))," ","0"))</f>
        <v>13</v>
      </c>
      <c r="I6878" s="2" t="str">
        <f>IF(Table13456[[#This Row],[first]]="0",SUBSTITUTE(TRIM(MID(B6878, 8, 3))," ","0"),SUBSTITUTE(TRIM(MID(B6878, 7, 3))," ","0"))</f>
        <v>122</v>
      </c>
      <c r="J6878" s="2">
        <v>1</v>
      </c>
      <c r="K6878" s="2" t="str">
        <f t="shared" si="321"/>
        <v>711</v>
      </c>
      <c r="L6878" s="2" t="str">
        <f t="shared" si="322"/>
        <v>013</v>
      </c>
      <c r="M6878" s="2" t="str">
        <f t="shared" si="323"/>
        <v>122</v>
      </c>
    </row>
    <row r="6879" spans="2:13" x14ac:dyDescent="0.25">
      <c r="B6879" s="2" t="s">
        <v>5057</v>
      </c>
      <c r="C6879" s="2" t="s">
        <v>14836</v>
      </c>
      <c r="D6879" s="6" t="str">
        <f>+_xlfn.CONCAT(Table13456[[#This Row],[phase1]],Table13456[[#This Row],[phase2]],Table13456[[#This Row],[phase3]],Table13456[[#This Row],[phase4]])</f>
        <v>1711013123</v>
      </c>
      <c r="E6879" s="2" t="str">
        <f>+Table13456[[#This Row],[DESCRIPTION]]</f>
        <v>THERMOPLASTIC, HOT SPRAY, WHITE, SOLID, 12" MAINTENANCE USE ONLY</v>
      </c>
      <c r="F6879" s="2" t="str">
        <f>+LEFT(Table13456[[#This Row],[PAY ITEM]],1)</f>
        <v>0</v>
      </c>
      <c r="G6879" s="2" t="str">
        <f>IF(Table13456[[#This Row],[first]]="0",SUBSTITUTE(TRIM(MID(B6879, 2, 3))," ","0"),SUBSTITUTE(TRIM(MID(B6879, 1, 3))," ","0"))</f>
        <v>711</v>
      </c>
      <c r="H6879" s="2" t="str">
        <f>IF(Table13456[[#This Row],[first]]="0",SUBSTITUTE(TRIM(MID(B6879, 5, 3))," ","0"),SUBSTITUTE(TRIM(MID(B6879, 4, 3))," ","0"))</f>
        <v>13</v>
      </c>
      <c r="I6879" s="2" t="str">
        <f>IF(Table13456[[#This Row],[first]]="0",SUBSTITUTE(TRIM(MID(B6879, 8, 3))," ","0"),SUBSTITUTE(TRIM(MID(B6879, 7, 3))," ","0"))</f>
        <v>123</v>
      </c>
      <c r="J6879" s="2">
        <v>1</v>
      </c>
      <c r="K6879" s="2" t="str">
        <f t="shared" si="321"/>
        <v>711</v>
      </c>
      <c r="L6879" s="2" t="str">
        <f t="shared" si="322"/>
        <v>013</v>
      </c>
      <c r="M6879" s="2" t="str">
        <f t="shared" si="323"/>
        <v>123</v>
      </c>
    </row>
    <row r="6880" spans="2:13" x14ac:dyDescent="0.25">
      <c r="B6880" s="2" t="s">
        <v>5058</v>
      </c>
      <c r="C6880" s="2" t="s">
        <v>14837</v>
      </c>
      <c r="D6880" s="6" t="str">
        <f>+_xlfn.CONCAT(Table13456[[#This Row],[phase1]],Table13456[[#This Row],[phase2]],Table13456[[#This Row],[phase3]],Table13456[[#This Row],[phase4]])</f>
        <v>1711013124</v>
      </c>
      <c r="E6880" s="2" t="str">
        <f>+Table13456[[#This Row],[DESCRIPTION]]</f>
        <v>THERMOPLASTIC, HOT SPRAY, WHITE, SOLID, 18" MAINTENANCE USE ONLY</v>
      </c>
      <c r="F6880" s="2" t="str">
        <f>+LEFT(Table13456[[#This Row],[PAY ITEM]],1)</f>
        <v>0</v>
      </c>
      <c r="G6880" s="2" t="str">
        <f>IF(Table13456[[#This Row],[first]]="0",SUBSTITUTE(TRIM(MID(B6880, 2, 3))," ","0"),SUBSTITUTE(TRIM(MID(B6880, 1, 3))," ","0"))</f>
        <v>711</v>
      </c>
      <c r="H6880" s="2" t="str">
        <f>IF(Table13456[[#This Row],[first]]="0",SUBSTITUTE(TRIM(MID(B6880, 5, 3))," ","0"),SUBSTITUTE(TRIM(MID(B6880, 4, 3))," ","0"))</f>
        <v>13</v>
      </c>
      <c r="I6880" s="2" t="str">
        <f>IF(Table13456[[#This Row],[first]]="0",SUBSTITUTE(TRIM(MID(B6880, 8, 3))," ","0"),SUBSTITUTE(TRIM(MID(B6880, 7, 3))," ","0"))</f>
        <v>124</v>
      </c>
      <c r="J6880" s="2">
        <v>1</v>
      </c>
      <c r="K6880" s="2" t="str">
        <f t="shared" si="321"/>
        <v>711</v>
      </c>
      <c r="L6880" s="2" t="str">
        <f t="shared" si="322"/>
        <v>013</v>
      </c>
      <c r="M6880" s="2" t="str">
        <f t="shared" si="323"/>
        <v>124</v>
      </c>
    </row>
    <row r="6881" spans="2:13" x14ac:dyDescent="0.25">
      <c r="B6881" s="2" t="s">
        <v>5059</v>
      </c>
      <c r="C6881" s="2" t="s">
        <v>14838</v>
      </c>
      <c r="D6881" s="6" t="str">
        <f>+_xlfn.CONCAT(Table13456[[#This Row],[phase1]],Table13456[[#This Row],[phase2]],Table13456[[#This Row],[phase3]],Table13456[[#This Row],[phase4]])</f>
        <v>1711013125</v>
      </c>
      <c r="E6881" s="2" t="str">
        <f>+Table13456[[#This Row],[DESCRIPTION]]</f>
        <v>THERMOPLASTIC, HOT SPRAY, WHITE, SOLID, 24" MAINTENANCE USE ONLY</v>
      </c>
      <c r="F6881" s="2" t="str">
        <f>+LEFT(Table13456[[#This Row],[PAY ITEM]],1)</f>
        <v>0</v>
      </c>
      <c r="G6881" s="2" t="str">
        <f>IF(Table13456[[#This Row],[first]]="0",SUBSTITUTE(TRIM(MID(B6881, 2, 3))," ","0"),SUBSTITUTE(TRIM(MID(B6881, 1, 3))," ","0"))</f>
        <v>711</v>
      </c>
      <c r="H6881" s="2" t="str">
        <f>IF(Table13456[[#This Row],[first]]="0",SUBSTITUTE(TRIM(MID(B6881, 5, 3))," ","0"),SUBSTITUTE(TRIM(MID(B6881, 4, 3))," ","0"))</f>
        <v>13</v>
      </c>
      <c r="I6881" s="2" t="str">
        <f>IF(Table13456[[#This Row],[first]]="0",SUBSTITUTE(TRIM(MID(B6881, 8, 3))," ","0"),SUBSTITUTE(TRIM(MID(B6881, 7, 3))," ","0"))</f>
        <v>125</v>
      </c>
      <c r="J6881" s="2">
        <v>1</v>
      </c>
      <c r="K6881" s="2" t="str">
        <f t="shared" si="321"/>
        <v>711</v>
      </c>
      <c r="L6881" s="2" t="str">
        <f t="shared" si="322"/>
        <v>013</v>
      </c>
      <c r="M6881" s="2" t="str">
        <f t="shared" si="323"/>
        <v>125</v>
      </c>
    </row>
    <row r="6882" spans="2:13" x14ac:dyDescent="0.25">
      <c r="B6882" s="2" t="s">
        <v>5060</v>
      </c>
      <c r="C6882" s="2" t="s">
        <v>14839</v>
      </c>
      <c r="D6882" s="6" t="str">
        <f>+_xlfn.CONCAT(Table13456[[#This Row],[phase1]],Table13456[[#This Row],[phase2]],Table13456[[#This Row],[phase3]],Table13456[[#This Row],[phase4]])</f>
        <v>1711013131</v>
      </c>
      <c r="E6882" s="2" t="str">
        <f>+Table13456[[#This Row],[DESCRIPTION]]</f>
        <v>THERMOPLASTIC, HOT SPRAY, WHITE, SKIP, 6" MAINTENANCE USE ONLY</v>
      </c>
      <c r="F6882" s="2" t="str">
        <f>+LEFT(Table13456[[#This Row],[PAY ITEM]],1)</f>
        <v>0</v>
      </c>
      <c r="G6882" s="2" t="str">
        <f>IF(Table13456[[#This Row],[first]]="0",SUBSTITUTE(TRIM(MID(B6882, 2, 3))," ","0"),SUBSTITUTE(TRIM(MID(B6882, 1, 3))," ","0"))</f>
        <v>711</v>
      </c>
      <c r="H6882" s="2" t="str">
        <f>IF(Table13456[[#This Row],[first]]="0",SUBSTITUTE(TRIM(MID(B6882, 5, 3))," ","0"),SUBSTITUTE(TRIM(MID(B6882, 4, 3))," ","0"))</f>
        <v>13</v>
      </c>
      <c r="I6882" s="2" t="str">
        <f>IF(Table13456[[#This Row],[first]]="0",SUBSTITUTE(TRIM(MID(B6882, 8, 3))," ","0"),SUBSTITUTE(TRIM(MID(B6882, 7, 3))," ","0"))</f>
        <v>131</v>
      </c>
      <c r="J6882" s="2">
        <v>1</v>
      </c>
      <c r="K6882" s="2" t="str">
        <f t="shared" si="321"/>
        <v>711</v>
      </c>
      <c r="L6882" s="2" t="str">
        <f t="shared" si="322"/>
        <v>013</v>
      </c>
      <c r="M6882" s="2" t="str">
        <f t="shared" si="323"/>
        <v>131</v>
      </c>
    </row>
    <row r="6883" spans="2:13" x14ac:dyDescent="0.25">
      <c r="B6883" s="2" t="s">
        <v>14840</v>
      </c>
      <c r="C6883" s="2" t="s">
        <v>14841</v>
      </c>
      <c r="D6883" s="6" t="str">
        <f>+_xlfn.CONCAT(Table13456[[#This Row],[phase1]],Table13456[[#This Row],[phase2]],Table13456[[#This Row],[phase3]],Table13456[[#This Row],[phase4]])</f>
        <v>1711013133</v>
      </c>
      <c r="E6883" s="2" t="str">
        <f>+Table13456[[#This Row],[DESCRIPTION]]</f>
        <v>THERMOPLASTIC, HOT SPRAY, WHITE, 3-9 DOTTED LANE DROP, 12", MAINTENANCE USE ONLY</v>
      </c>
      <c r="F6883" s="2" t="str">
        <f>+LEFT(Table13456[[#This Row],[PAY ITEM]],1)</f>
        <v>0</v>
      </c>
      <c r="G6883" s="2" t="str">
        <f>IF(Table13456[[#This Row],[first]]="0",SUBSTITUTE(TRIM(MID(B6883, 2, 3))," ","0"),SUBSTITUTE(TRIM(MID(B6883, 1, 3))," ","0"))</f>
        <v>711</v>
      </c>
      <c r="H6883" s="2" t="str">
        <f>IF(Table13456[[#This Row],[first]]="0",SUBSTITUTE(TRIM(MID(B6883, 5, 3))," ","0"),SUBSTITUTE(TRIM(MID(B6883, 4, 3))," ","0"))</f>
        <v>13</v>
      </c>
      <c r="I6883" s="2" t="str">
        <f>IF(Table13456[[#This Row],[first]]="0",SUBSTITUTE(TRIM(MID(B6883, 8, 3))," ","0"),SUBSTITUTE(TRIM(MID(B6883, 7, 3))," ","0"))</f>
        <v>133</v>
      </c>
      <c r="J6883" s="2">
        <v>1</v>
      </c>
      <c r="K6883" s="2" t="str">
        <f t="shared" si="321"/>
        <v>711</v>
      </c>
      <c r="L6883" s="2" t="str">
        <f t="shared" si="322"/>
        <v>013</v>
      </c>
      <c r="M6883" s="2" t="str">
        <f t="shared" si="323"/>
        <v>133</v>
      </c>
    </row>
    <row r="6884" spans="2:13" x14ac:dyDescent="0.25">
      <c r="B6884" s="2" t="s">
        <v>14842</v>
      </c>
      <c r="C6884" s="2" t="s">
        <v>14843</v>
      </c>
      <c r="D6884" s="6" t="str">
        <f>+_xlfn.CONCAT(Table13456[[#This Row],[phase1]],Table13456[[#This Row],[phase2]],Table13456[[#This Row],[phase3]],Table13456[[#This Row],[phase4]])</f>
        <v>1711013141</v>
      </c>
      <c r="E6884" s="2" t="str">
        <f>+Table13456[[#This Row],[DESCRIPTION]]</f>
        <v>THERMOPLASTIC, HOT SPRAY, WHITE, 2-4 DOTTED GUIDELINE / 6-10 GAP EXTENSION, 6", MAINTENANCE USE ONLY</v>
      </c>
      <c r="F6884" s="2" t="str">
        <f>+LEFT(Table13456[[#This Row],[PAY ITEM]],1)</f>
        <v>0</v>
      </c>
      <c r="G6884" s="2" t="str">
        <f>IF(Table13456[[#This Row],[first]]="0",SUBSTITUTE(TRIM(MID(B6884, 2, 3))," ","0"),SUBSTITUTE(TRIM(MID(B6884, 1, 3))," ","0"))</f>
        <v>711</v>
      </c>
      <c r="H6884" s="2" t="str">
        <f>IF(Table13456[[#This Row],[first]]="0",SUBSTITUTE(TRIM(MID(B6884, 5, 3))," ","0"),SUBSTITUTE(TRIM(MID(B6884, 4, 3))," ","0"))</f>
        <v>13</v>
      </c>
      <c r="I6884" s="2" t="str">
        <f>IF(Table13456[[#This Row],[first]]="0",SUBSTITUTE(TRIM(MID(B6884, 8, 3))," ","0"),SUBSTITUTE(TRIM(MID(B6884, 7, 3))," ","0"))</f>
        <v>141</v>
      </c>
      <c r="J6884" s="2">
        <v>1</v>
      </c>
      <c r="K6884" s="2" t="str">
        <f t="shared" si="321"/>
        <v>711</v>
      </c>
      <c r="L6884" s="2" t="str">
        <f t="shared" si="322"/>
        <v>013</v>
      </c>
      <c r="M6884" s="2" t="str">
        <f t="shared" si="323"/>
        <v>141</v>
      </c>
    </row>
    <row r="6885" spans="2:13" x14ac:dyDescent="0.25">
      <c r="B6885" s="2" t="s">
        <v>5061</v>
      </c>
      <c r="C6885" s="2" t="s">
        <v>14844</v>
      </c>
      <c r="D6885" s="6" t="str">
        <f>+_xlfn.CONCAT(Table13456[[#This Row],[phase1]],Table13456[[#This Row],[phase2]],Table13456[[#This Row],[phase3]],Table13456[[#This Row],[phase4]])</f>
        <v>1711013151</v>
      </c>
      <c r="E6885" s="2" t="str">
        <f>+Table13456[[#This Row],[DESCRIPTION]]</f>
        <v>THERMOPLASTIC, HOT SPRAY, WHITE, DOTTED /GUIDELINE/ 6-10 GAP EXTENSION, 6" MAINTENANCE USE ONLY</v>
      </c>
      <c r="F6885" s="2" t="str">
        <f>+LEFT(Table13456[[#This Row],[PAY ITEM]],1)</f>
        <v>0</v>
      </c>
      <c r="G6885" s="2" t="str">
        <f>IF(Table13456[[#This Row],[first]]="0",SUBSTITUTE(TRIM(MID(B6885, 2, 3))," ","0"),SUBSTITUTE(TRIM(MID(B6885, 1, 3))," ","0"))</f>
        <v>711</v>
      </c>
      <c r="H6885" s="2" t="str">
        <f>IF(Table13456[[#This Row],[first]]="0",SUBSTITUTE(TRIM(MID(B6885, 5, 3))," ","0"),SUBSTITUTE(TRIM(MID(B6885, 4, 3))," ","0"))</f>
        <v>13</v>
      </c>
      <c r="I6885" s="2" t="str">
        <f>IF(Table13456[[#This Row],[first]]="0",SUBSTITUTE(TRIM(MID(B6885, 8, 3))," ","0"),SUBSTITUTE(TRIM(MID(B6885, 7, 3))," ","0"))</f>
        <v>151</v>
      </c>
      <c r="J6885" s="2">
        <v>1</v>
      </c>
      <c r="K6885" s="2" t="str">
        <f t="shared" si="321"/>
        <v>711</v>
      </c>
      <c r="L6885" s="2" t="str">
        <f t="shared" si="322"/>
        <v>013</v>
      </c>
      <c r="M6885" s="2" t="str">
        <f t="shared" si="323"/>
        <v>151</v>
      </c>
    </row>
    <row r="6886" spans="2:13" x14ac:dyDescent="0.25">
      <c r="B6886" s="2" t="s">
        <v>5062</v>
      </c>
      <c r="C6886" s="2" t="s">
        <v>14845</v>
      </c>
      <c r="D6886" s="6" t="str">
        <f>+_xlfn.CONCAT(Table13456[[#This Row],[phase1]],Table13456[[#This Row],[phase2]],Table13456[[#This Row],[phase3]],Table13456[[#This Row],[phase4]])</f>
        <v>1711013160</v>
      </c>
      <c r="E6886" s="2" t="str">
        <f>+Table13456[[#This Row],[DESCRIPTION]]</f>
        <v>THERMOPLASTIC, HOT SPRAY, WHITE, MESSAGE MAINTENANCE USE ONLY</v>
      </c>
      <c r="F6886" s="2" t="str">
        <f>+LEFT(Table13456[[#This Row],[PAY ITEM]],1)</f>
        <v>0</v>
      </c>
      <c r="G6886" s="2" t="str">
        <f>IF(Table13456[[#This Row],[first]]="0",SUBSTITUTE(TRIM(MID(B6886, 2, 3))," ","0"),SUBSTITUTE(TRIM(MID(B6886, 1, 3))," ","0"))</f>
        <v>711</v>
      </c>
      <c r="H6886" s="2" t="str">
        <f>IF(Table13456[[#This Row],[first]]="0",SUBSTITUTE(TRIM(MID(B6886, 5, 3))," ","0"),SUBSTITUTE(TRIM(MID(B6886, 4, 3))," ","0"))</f>
        <v>13</v>
      </c>
      <c r="I6886" s="2" t="str">
        <f>IF(Table13456[[#This Row],[first]]="0",SUBSTITUTE(TRIM(MID(B6886, 8, 3))," ","0"),SUBSTITUTE(TRIM(MID(B6886, 7, 3))," ","0"))</f>
        <v>160</v>
      </c>
      <c r="J6886" s="2">
        <v>1</v>
      </c>
      <c r="K6886" s="2" t="str">
        <f t="shared" si="321"/>
        <v>711</v>
      </c>
      <c r="L6886" s="2" t="str">
        <f t="shared" si="322"/>
        <v>013</v>
      </c>
      <c r="M6886" s="2" t="str">
        <f t="shared" si="323"/>
        <v>160</v>
      </c>
    </row>
    <row r="6887" spans="2:13" x14ac:dyDescent="0.25">
      <c r="B6887" s="2" t="s">
        <v>5063</v>
      </c>
      <c r="C6887" s="2" t="s">
        <v>14846</v>
      </c>
      <c r="D6887" s="6" t="str">
        <f>+_xlfn.CONCAT(Table13456[[#This Row],[phase1]],Table13456[[#This Row],[phase2]],Table13456[[#This Row],[phase3]],Table13456[[#This Row],[phase4]])</f>
        <v>1711013170</v>
      </c>
      <c r="E6887" s="2" t="str">
        <f>+Table13456[[#This Row],[DESCRIPTION]]</f>
        <v>THERMOPLASTIC, HOT SPRAY, WHITE, ARROW MAINTENANCE USE ONLY</v>
      </c>
      <c r="F6887" s="2" t="str">
        <f>+LEFT(Table13456[[#This Row],[PAY ITEM]],1)</f>
        <v>0</v>
      </c>
      <c r="G6887" s="2" t="str">
        <f>IF(Table13456[[#This Row],[first]]="0",SUBSTITUTE(TRIM(MID(B6887, 2, 3))," ","0"),SUBSTITUTE(TRIM(MID(B6887, 1, 3))," ","0"))</f>
        <v>711</v>
      </c>
      <c r="H6887" s="2" t="str">
        <f>IF(Table13456[[#This Row],[first]]="0",SUBSTITUTE(TRIM(MID(B6887, 5, 3))," ","0"),SUBSTITUTE(TRIM(MID(B6887, 4, 3))," ","0"))</f>
        <v>13</v>
      </c>
      <c r="I6887" s="2" t="str">
        <f>IF(Table13456[[#This Row],[first]]="0",SUBSTITUTE(TRIM(MID(B6887, 8, 3))," ","0"),SUBSTITUTE(TRIM(MID(B6887, 7, 3))," ","0"))</f>
        <v>170</v>
      </c>
      <c r="J6887" s="2">
        <v>1</v>
      </c>
      <c r="K6887" s="2" t="str">
        <f t="shared" si="321"/>
        <v>711</v>
      </c>
      <c r="L6887" s="2" t="str">
        <f t="shared" si="322"/>
        <v>013</v>
      </c>
      <c r="M6887" s="2" t="str">
        <f t="shared" si="323"/>
        <v>170</v>
      </c>
    </row>
    <row r="6888" spans="2:13" x14ac:dyDescent="0.25">
      <c r="B6888" s="2" t="s">
        <v>14847</v>
      </c>
      <c r="C6888" s="2" t="s">
        <v>14848</v>
      </c>
      <c r="D6888" s="6" t="str">
        <f>+_xlfn.CONCAT(Table13456[[#This Row],[phase1]],Table13456[[#This Row],[phase2]],Table13456[[#This Row],[phase3]],Table13456[[#This Row],[phase4]])</f>
        <v>1711013201</v>
      </c>
      <c r="E6888" s="2" t="str">
        <f>+Table13456[[#This Row],[DESCRIPTION]]</f>
        <v>THERMOPLASTIC, HOT SPRAY, YELLOW, SOLID, 6" MAINTENANCE USE ONLY</v>
      </c>
      <c r="F6888" s="2" t="str">
        <f>+LEFT(Table13456[[#This Row],[PAY ITEM]],1)</f>
        <v>0</v>
      </c>
      <c r="G6888" s="2" t="str">
        <f>IF(Table13456[[#This Row],[first]]="0",SUBSTITUTE(TRIM(MID(B6888, 2, 3))," ","0"),SUBSTITUTE(TRIM(MID(B6888, 1, 3))," ","0"))</f>
        <v>711</v>
      </c>
      <c r="H6888" s="2" t="str">
        <f>IF(Table13456[[#This Row],[first]]="0",SUBSTITUTE(TRIM(MID(B6888, 5, 3))," ","0"),SUBSTITUTE(TRIM(MID(B6888, 4, 3))," ","0"))</f>
        <v>13</v>
      </c>
      <c r="I6888" s="2" t="str">
        <f>IF(Table13456[[#This Row],[first]]="0",SUBSTITUTE(TRIM(MID(B6888, 8, 3))," ","0"),SUBSTITUTE(TRIM(MID(B6888, 7, 3))," ","0"))</f>
        <v>201</v>
      </c>
      <c r="J6888" s="2">
        <v>1</v>
      </c>
      <c r="K6888" s="2" t="str">
        <f t="shared" si="321"/>
        <v>711</v>
      </c>
      <c r="L6888" s="2" t="str">
        <f t="shared" si="322"/>
        <v>013</v>
      </c>
      <c r="M6888" s="2" t="str">
        <f t="shared" si="323"/>
        <v>201</v>
      </c>
    </row>
    <row r="6889" spans="2:13" x14ac:dyDescent="0.25">
      <c r="B6889" s="2" t="s">
        <v>14849</v>
      </c>
      <c r="C6889" s="2" t="s">
        <v>14850</v>
      </c>
      <c r="D6889" s="6" t="str">
        <f>+_xlfn.CONCAT(Table13456[[#This Row],[phase1]],Table13456[[#This Row],[phase2]],Table13456[[#This Row],[phase3]],Table13456[[#This Row],[phase4]])</f>
        <v>1711013202</v>
      </c>
      <c r="E6889" s="2" t="str">
        <f>+Table13456[[#This Row],[DESCRIPTION]]</f>
        <v>THERMOPLASTIC, HOT SPRAY, YELLOW, LONGITUDINAL SOLID, 8" MAINTENANCE USE ONLY</v>
      </c>
      <c r="F6889" s="2" t="str">
        <f>+LEFT(Table13456[[#This Row],[PAY ITEM]],1)</f>
        <v>0</v>
      </c>
      <c r="G6889" s="2" t="str">
        <f>IF(Table13456[[#This Row],[first]]="0",SUBSTITUTE(TRIM(MID(B6889, 2, 3))," ","0"),SUBSTITUTE(TRIM(MID(B6889, 1, 3))," ","0"))</f>
        <v>711</v>
      </c>
      <c r="H6889" s="2" t="str">
        <f>IF(Table13456[[#This Row],[first]]="0",SUBSTITUTE(TRIM(MID(B6889, 5, 3))," ","0"),SUBSTITUTE(TRIM(MID(B6889, 4, 3))," ","0"))</f>
        <v>13</v>
      </c>
      <c r="I6889" s="2" t="str">
        <f>IF(Table13456[[#This Row],[first]]="0",SUBSTITUTE(TRIM(MID(B6889, 8, 3))," ","0"),SUBSTITUTE(TRIM(MID(B6889, 7, 3))," ","0"))</f>
        <v>202</v>
      </c>
      <c r="J6889" s="2">
        <v>1</v>
      </c>
      <c r="K6889" s="2" t="str">
        <f t="shared" si="321"/>
        <v>711</v>
      </c>
      <c r="L6889" s="2" t="str">
        <f t="shared" si="322"/>
        <v>013</v>
      </c>
      <c r="M6889" s="2" t="str">
        <f t="shared" si="323"/>
        <v>202</v>
      </c>
    </row>
    <row r="6890" spans="2:13" x14ac:dyDescent="0.25">
      <c r="B6890" s="2" t="s">
        <v>14851</v>
      </c>
      <c r="C6890" s="2" t="s">
        <v>14852</v>
      </c>
      <c r="D6890" s="6" t="str">
        <f>+_xlfn.CONCAT(Table13456[[#This Row],[phase1]],Table13456[[#This Row],[phase2]],Table13456[[#This Row],[phase3]],Table13456[[#This Row],[phase4]])</f>
        <v>1711013203</v>
      </c>
      <c r="E6890" s="2" t="str">
        <f>+Table13456[[#This Row],[DESCRIPTION]]</f>
        <v>THERMOPLASTIC, HOT SPRAY, YELLOW, LONGITUDINAL SOLID, 12" MAINTENANCE USE ONLY</v>
      </c>
      <c r="F6890" s="2" t="str">
        <f>+LEFT(Table13456[[#This Row],[PAY ITEM]],1)</f>
        <v>0</v>
      </c>
      <c r="G6890" s="2" t="str">
        <f>IF(Table13456[[#This Row],[first]]="0",SUBSTITUTE(TRIM(MID(B6890, 2, 3))," ","0"),SUBSTITUTE(TRIM(MID(B6890, 1, 3))," ","0"))</f>
        <v>711</v>
      </c>
      <c r="H6890" s="2" t="str">
        <f>IF(Table13456[[#This Row],[first]]="0",SUBSTITUTE(TRIM(MID(B6890, 5, 3))," ","0"),SUBSTITUTE(TRIM(MID(B6890, 4, 3))," ","0"))</f>
        <v>13</v>
      </c>
      <c r="I6890" s="2" t="str">
        <f>IF(Table13456[[#This Row],[first]]="0",SUBSTITUTE(TRIM(MID(B6890, 8, 3))," ","0"),SUBSTITUTE(TRIM(MID(B6890, 7, 3))," ","0"))</f>
        <v>203</v>
      </c>
      <c r="J6890" s="2">
        <v>1</v>
      </c>
      <c r="K6890" s="2" t="str">
        <f t="shared" si="321"/>
        <v>711</v>
      </c>
      <c r="L6890" s="2" t="str">
        <f t="shared" si="322"/>
        <v>013</v>
      </c>
      <c r="M6890" s="2" t="str">
        <f t="shared" si="323"/>
        <v>203</v>
      </c>
    </row>
    <row r="6891" spans="2:13" x14ac:dyDescent="0.25">
      <c r="B6891" s="2" t="s">
        <v>5064</v>
      </c>
      <c r="C6891" s="2" t="s">
        <v>14848</v>
      </c>
      <c r="D6891" s="6" t="str">
        <f>+_xlfn.CONCAT(Table13456[[#This Row],[phase1]],Table13456[[#This Row],[phase2]],Table13456[[#This Row],[phase3]],Table13456[[#This Row],[phase4]])</f>
        <v>1711013211</v>
      </c>
      <c r="E6891" s="2" t="str">
        <f>+Table13456[[#This Row],[DESCRIPTION]]</f>
        <v>THERMOPLASTIC, HOT SPRAY, YELLOW, SOLID, 6" MAINTENANCE USE ONLY</v>
      </c>
      <c r="F6891" s="2" t="str">
        <f>+LEFT(Table13456[[#This Row],[PAY ITEM]],1)</f>
        <v>0</v>
      </c>
      <c r="G6891" s="2" t="str">
        <f>IF(Table13456[[#This Row],[first]]="0",SUBSTITUTE(TRIM(MID(B6891, 2, 3))," ","0"),SUBSTITUTE(TRIM(MID(B6891, 1, 3))," ","0"))</f>
        <v>711</v>
      </c>
      <c r="H6891" s="2" t="str">
        <f>IF(Table13456[[#This Row],[first]]="0",SUBSTITUTE(TRIM(MID(B6891, 5, 3))," ","0"),SUBSTITUTE(TRIM(MID(B6891, 4, 3))," ","0"))</f>
        <v>13</v>
      </c>
      <c r="I6891" s="2" t="str">
        <f>IF(Table13456[[#This Row],[first]]="0",SUBSTITUTE(TRIM(MID(B6891, 8, 3))," ","0"),SUBSTITUTE(TRIM(MID(B6891, 7, 3))," ","0"))</f>
        <v>211</v>
      </c>
      <c r="J6891" s="2">
        <v>1</v>
      </c>
      <c r="K6891" s="2" t="str">
        <f t="shared" si="321"/>
        <v>711</v>
      </c>
      <c r="L6891" s="2" t="str">
        <f t="shared" si="322"/>
        <v>013</v>
      </c>
      <c r="M6891" s="2" t="str">
        <f t="shared" si="323"/>
        <v>211</v>
      </c>
    </row>
    <row r="6892" spans="2:13" x14ac:dyDescent="0.25">
      <c r="B6892" s="2" t="s">
        <v>5065</v>
      </c>
      <c r="C6892" s="2" t="s">
        <v>14853</v>
      </c>
      <c r="D6892" s="6" t="str">
        <f>+_xlfn.CONCAT(Table13456[[#This Row],[phase1]],Table13456[[#This Row],[phase2]],Table13456[[#This Row],[phase3]],Table13456[[#This Row],[phase4]])</f>
        <v>1711013222</v>
      </c>
      <c r="E6892" s="2" t="str">
        <f>+Table13456[[#This Row],[DESCRIPTION]]</f>
        <v>THERMOPLASTIC, HOT SPRAY, YELLOW, SOLID, 8" MAINTENANCE USE ONLY</v>
      </c>
      <c r="F6892" s="2" t="str">
        <f>+LEFT(Table13456[[#This Row],[PAY ITEM]],1)</f>
        <v>0</v>
      </c>
      <c r="G6892" s="2" t="str">
        <f>IF(Table13456[[#This Row],[first]]="0",SUBSTITUTE(TRIM(MID(B6892, 2, 3))," ","0"),SUBSTITUTE(TRIM(MID(B6892, 1, 3))," ","0"))</f>
        <v>711</v>
      </c>
      <c r="H6892" s="2" t="str">
        <f>IF(Table13456[[#This Row],[first]]="0",SUBSTITUTE(TRIM(MID(B6892, 5, 3))," ","0"),SUBSTITUTE(TRIM(MID(B6892, 4, 3))," ","0"))</f>
        <v>13</v>
      </c>
      <c r="I6892" s="2" t="str">
        <f>IF(Table13456[[#This Row],[first]]="0",SUBSTITUTE(TRIM(MID(B6892, 8, 3))," ","0"),SUBSTITUTE(TRIM(MID(B6892, 7, 3))," ","0"))</f>
        <v>222</v>
      </c>
      <c r="J6892" s="2">
        <v>1</v>
      </c>
      <c r="K6892" s="2" t="str">
        <f t="shared" si="321"/>
        <v>711</v>
      </c>
      <c r="L6892" s="2" t="str">
        <f t="shared" si="322"/>
        <v>013</v>
      </c>
      <c r="M6892" s="2" t="str">
        <f t="shared" si="323"/>
        <v>222</v>
      </c>
    </row>
    <row r="6893" spans="2:13" x14ac:dyDescent="0.25">
      <c r="B6893" s="2" t="s">
        <v>5066</v>
      </c>
      <c r="C6893" s="2" t="s">
        <v>14854</v>
      </c>
      <c r="D6893" s="6" t="str">
        <f>+_xlfn.CONCAT(Table13456[[#This Row],[phase1]],Table13456[[#This Row],[phase2]],Table13456[[#This Row],[phase3]],Table13456[[#This Row],[phase4]])</f>
        <v>1711013223</v>
      </c>
      <c r="E6893" s="2" t="str">
        <f>+Table13456[[#This Row],[DESCRIPTION]]</f>
        <v>THERMOPLASTIC, HOT SPRAY, YELLOW, SOLID, 12" MAINTENANCE USE ONLY</v>
      </c>
      <c r="F6893" s="2" t="str">
        <f>+LEFT(Table13456[[#This Row],[PAY ITEM]],1)</f>
        <v>0</v>
      </c>
      <c r="G6893" s="2" t="str">
        <f>IF(Table13456[[#This Row],[first]]="0",SUBSTITUTE(TRIM(MID(B6893, 2, 3))," ","0"),SUBSTITUTE(TRIM(MID(B6893, 1, 3))," ","0"))</f>
        <v>711</v>
      </c>
      <c r="H6893" s="2" t="str">
        <f>IF(Table13456[[#This Row],[first]]="0",SUBSTITUTE(TRIM(MID(B6893, 5, 3))," ","0"),SUBSTITUTE(TRIM(MID(B6893, 4, 3))," ","0"))</f>
        <v>13</v>
      </c>
      <c r="I6893" s="2" t="str">
        <f>IF(Table13456[[#This Row],[first]]="0",SUBSTITUTE(TRIM(MID(B6893, 8, 3))," ","0"),SUBSTITUTE(TRIM(MID(B6893, 7, 3))," ","0"))</f>
        <v>223</v>
      </c>
      <c r="J6893" s="2">
        <v>1</v>
      </c>
      <c r="K6893" s="2" t="str">
        <f t="shared" si="321"/>
        <v>711</v>
      </c>
      <c r="L6893" s="2" t="str">
        <f t="shared" si="322"/>
        <v>013</v>
      </c>
      <c r="M6893" s="2" t="str">
        <f t="shared" si="323"/>
        <v>223</v>
      </c>
    </row>
    <row r="6894" spans="2:13" x14ac:dyDescent="0.25">
      <c r="B6894" s="2" t="s">
        <v>14855</v>
      </c>
      <c r="C6894" s="2" t="s">
        <v>14856</v>
      </c>
      <c r="D6894" s="6" t="str">
        <f>+_xlfn.CONCAT(Table13456[[#This Row],[phase1]],Table13456[[#This Row],[phase2]],Table13456[[#This Row],[phase3]],Table13456[[#This Row],[phase4]])</f>
        <v>1711013224</v>
      </c>
      <c r="E6894" s="2" t="str">
        <f>+Table13456[[#This Row],[DESCRIPTION]]</f>
        <v>THERMOPLASTIC, HOT SPRAY, YELLOW, SOLID, 18" MAINTENANCE USE ONLY</v>
      </c>
      <c r="F6894" s="2" t="str">
        <f>+LEFT(Table13456[[#This Row],[PAY ITEM]],1)</f>
        <v>0</v>
      </c>
      <c r="G6894" s="2" t="str">
        <f>IF(Table13456[[#This Row],[first]]="0",SUBSTITUTE(TRIM(MID(B6894, 2, 3))," ","0"),SUBSTITUTE(TRIM(MID(B6894, 1, 3))," ","0"))</f>
        <v>711</v>
      </c>
      <c r="H6894" s="2" t="str">
        <f>IF(Table13456[[#This Row],[first]]="0",SUBSTITUTE(TRIM(MID(B6894, 5, 3))," ","0"),SUBSTITUTE(TRIM(MID(B6894, 4, 3))," ","0"))</f>
        <v>13</v>
      </c>
      <c r="I6894" s="2" t="str">
        <f>IF(Table13456[[#This Row],[first]]="0",SUBSTITUTE(TRIM(MID(B6894, 8, 3))," ","0"),SUBSTITUTE(TRIM(MID(B6894, 7, 3))," ","0"))</f>
        <v>224</v>
      </c>
      <c r="J6894" s="2">
        <v>1</v>
      </c>
      <c r="K6894" s="2" t="str">
        <f t="shared" si="321"/>
        <v>711</v>
      </c>
      <c r="L6894" s="2" t="str">
        <f t="shared" si="322"/>
        <v>013</v>
      </c>
      <c r="M6894" s="2" t="str">
        <f t="shared" si="323"/>
        <v>224</v>
      </c>
    </row>
    <row r="6895" spans="2:13" x14ac:dyDescent="0.25">
      <c r="B6895" s="2" t="s">
        <v>5067</v>
      </c>
      <c r="C6895" s="2" t="s">
        <v>14857</v>
      </c>
      <c r="D6895" s="6" t="str">
        <f>+_xlfn.CONCAT(Table13456[[#This Row],[phase1]],Table13456[[#This Row],[phase2]],Table13456[[#This Row],[phase3]],Table13456[[#This Row],[phase4]])</f>
        <v>1711013225</v>
      </c>
      <c r="E6895" s="2" t="str">
        <f>+Table13456[[#This Row],[DESCRIPTION]]</f>
        <v>THERMOPLASTIC, HOT SPRAY, YELLOW, SOLID, 24" MAINTENANCE USE ONLY</v>
      </c>
      <c r="F6895" s="2" t="str">
        <f>+LEFT(Table13456[[#This Row],[PAY ITEM]],1)</f>
        <v>0</v>
      </c>
      <c r="G6895" s="2" t="str">
        <f>IF(Table13456[[#This Row],[first]]="0",SUBSTITUTE(TRIM(MID(B6895, 2, 3))," ","0"),SUBSTITUTE(TRIM(MID(B6895, 1, 3))," ","0"))</f>
        <v>711</v>
      </c>
      <c r="H6895" s="2" t="str">
        <f>IF(Table13456[[#This Row],[first]]="0",SUBSTITUTE(TRIM(MID(B6895, 5, 3))," ","0"),SUBSTITUTE(TRIM(MID(B6895, 4, 3))," ","0"))</f>
        <v>13</v>
      </c>
      <c r="I6895" s="2" t="str">
        <f>IF(Table13456[[#This Row],[first]]="0",SUBSTITUTE(TRIM(MID(B6895, 8, 3))," ","0"),SUBSTITUTE(TRIM(MID(B6895, 7, 3))," ","0"))</f>
        <v>225</v>
      </c>
      <c r="J6895" s="2">
        <v>1</v>
      </c>
      <c r="K6895" s="2" t="str">
        <f t="shared" si="321"/>
        <v>711</v>
      </c>
      <c r="L6895" s="2" t="str">
        <f t="shared" si="322"/>
        <v>013</v>
      </c>
      <c r="M6895" s="2" t="str">
        <f t="shared" si="323"/>
        <v>225</v>
      </c>
    </row>
    <row r="6896" spans="2:13" x14ac:dyDescent="0.25">
      <c r="B6896" s="2" t="s">
        <v>5068</v>
      </c>
      <c r="C6896" s="2" t="s">
        <v>14858</v>
      </c>
      <c r="D6896" s="6" t="str">
        <f>+_xlfn.CONCAT(Table13456[[#This Row],[phase1]],Table13456[[#This Row],[phase2]],Table13456[[#This Row],[phase3]],Table13456[[#This Row],[phase4]])</f>
        <v>1711013231</v>
      </c>
      <c r="E6896" s="2" t="str">
        <f>+Table13456[[#This Row],[DESCRIPTION]]</f>
        <v>THERMOPLASTIC, HOT SPRAY, YELLOW, SKIP, 6" MAINTENANCE USE ONLY</v>
      </c>
      <c r="F6896" s="2" t="str">
        <f>+LEFT(Table13456[[#This Row],[PAY ITEM]],1)</f>
        <v>0</v>
      </c>
      <c r="G6896" s="2" t="str">
        <f>IF(Table13456[[#This Row],[first]]="0",SUBSTITUTE(TRIM(MID(B6896, 2, 3))," ","0"),SUBSTITUTE(TRIM(MID(B6896, 1, 3))," ","0"))</f>
        <v>711</v>
      </c>
      <c r="H6896" s="2" t="str">
        <f>IF(Table13456[[#This Row],[first]]="0",SUBSTITUTE(TRIM(MID(B6896, 5, 3))," ","0"),SUBSTITUTE(TRIM(MID(B6896, 4, 3))," ","0"))</f>
        <v>13</v>
      </c>
      <c r="I6896" s="2" t="str">
        <f>IF(Table13456[[#This Row],[first]]="0",SUBSTITUTE(TRIM(MID(B6896, 8, 3))," ","0"),SUBSTITUTE(TRIM(MID(B6896, 7, 3))," ","0"))</f>
        <v>231</v>
      </c>
      <c r="J6896" s="2">
        <v>1</v>
      </c>
      <c r="K6896" s="2" t="str">
        <f t="shared" si="321"/>
        <v>711</v>
      </c>
      <c r="L6896" s="2" t="str">
        <f t="shared" si="322"/>
        <v>013</v>
      </c>
      <c r="M6896" s="2" t="str">
        <f t="shared" si="323"/>
        <v>231</v>
      </c>
    </row>
    <row r="6897" spans="2:13" x14ac:dyDescent="0.25">
      <c r="B6897" s="2" t="s">
        <v>14859</v>
      </c>
      <c r="C6897" s="2" t="s">
        <v>14860</v>
      </c>
      <c r="D6897" s="6" t="str">
        <f>+_xlfn.CONCAT(Table13456[[#This Row],[phase1]],Table13456[[#This Row],[phase2]],Table13456[[#This Row],[phase3]],Table13456[[#This Row],[phase4]])</f>
        <v>1711013241</v>
      </c>
      <c r="E6897" s="2" t="str">
        <f>+Table13456[[#This Row],[DESCRIPTION]]</f>
        <v>THERMOPLASTIC, HOT SPRAY, YELLOW, 2-4 DOTTED GUIDELINE / 6-10 GAP EXTENSION, 6", MAINTENANCE USE ONLY</v>
      </c>
      <c r="F6897" s="2" t="str">
        <f>+LEFT(Table13456[[#This Row],[PAY ITEM]],1)</f>
        <v>0</v>
      </c>
      <c r="G6897" s="2" t="str">
        <f>IF(Table13456[[#This Row],[first]]="0",SUBSTITUTE(TRIM(MID(B6897, 2, 3))," ","0"),SUBSTITUTE(TRIM(MID(B6897, 1, 3))," ","0"))</f>
        <v>711</v>
      </c>
      <c r="H6897" s="2" t="str">
        <f>IF(Table13456[[#This Row],[first]]="0",SUBSTITUTE(TRIM(MID(B6897, 5, 3))," ","0"),SUBSTITUTE(TRIM(MID(B6897, 4, 3))," ","0"))</f>
        <v>13</v>
      </c>
      <c r="I6897" s="2" t="str">
        <f>IF(Table13456[[#This Row],[first]]="0",SUBSTITUTE(TRIM(MID(B6897, 8, 3))," ","0"),SUBSTITUTE(TRIM(MID(B6897, 7, 3))," ","0"))</f>
        <v>241</v>
      </c>
      <c r="J6897" s="2">
        <v>1</v>
      </c>
      <c r="K6897" s="2" t="str">
        <f t="shared" si="321"/>
        <v>711</v>
      </c>
      <c r="L6897" s="2" t="str">
        <f t="shared" si="322"/>
        <v>013</v>
      </c>
      <c r="M6897" s="2" t="str">
        <f t="shared" si="323"/>
        <v>241</v>
      </c>
    </row>
    <row r="6898" spans="2:13" x14ac:dyDescent="0.25">
      <c r="B6898" s="2" t="s">
        <v>5069</v>
      </c>
      <c r="C6898" s="2" t="s">
        <v>14861</v>
      </c>
      <c r="D6898" s="6" t="str">
        <f>+_xlfn.CONCAT(Table13456[[#This Row],[phase1]],Table13456[[#This Row],[phase2]],Table13456[[#This Row],[phase3]],Table13456[[#This Row],[phase4]])</f>
        <v>1711013251</v>
      </c>
      <c r="E6898" s="2" t="str">
        <f>+Table13456[[#This Row],[DESCRIPTION]]</f>
        <v>THERMOPLASTIC, HOT SPRAY, YELLOW, DOTTED / GUIDELINE/ 6-10 GAP EXTENSION, 6" MAINTENANCE USE ONLY</v>
      </c>
      <c r="F6898" s="2" t="str">
        <f>+LEFT(Table13456[[#This Row],[PAY ITEM]],1)</f>
        <v>0</v>
      </c>
      <c r="G6898" s="2" t="str">
        <f>IF(Table13456[[#This Row],[first]]="0",SUBSTITUTE(TRIM(MID(B6898, 2, 3))," ","0"),SUBSTITUTE(TRIM(MID(B6898, 1, 3))," ","0"))</f>
        <v>711</v>
      </c>
      <c r="H6898" s="2" t="str">
        <f>IF(Table13456[[#This Row],[first]]="0",SUBSTITUTE(TRIM(MID(B6898, 5, 3))," ","0"),SUBSTITUTE(TRIM(MID(B6898, 4, 3))," ","0"))</f>
        <v>13</v>
      </c>
      <c r="I6898" s="2" t="str">
        <f>IF(Table13456[[#This Row],[first]]="0",SUBSTITUTE(TRIM(MID(B6898, 8, 3))," ","0"),SUBSTITUTE(TRIM(MID(B6898, 7, 3))," ","0"))</f>
        <v>251</v>
      </c>
      <c r="J6898" s="2">
        <v>1</v>
      </c>
      <c r="K6898" s="2" t="str">
        <f t="shared" si="321"/>
        <v>711</v>
      </c>
      <c r="L6898" s="2" t="str">
        <f t="shared" si="322"/>
        <v>013</v>
      </c>
      <c r="M6898" s="2" t="str">
        <f t="shared" si="323"/>
        <v>251</v>
      </c>
    </row>
    <row r="6899" spans="2:13" x14ac:dyDescent="0.25">
      <c r="B6899" s="2" t="s">
        <v>14862</v>
      </c>
      <c r="C6899" s="2" t="s">
        <v>14863</v>
      </c>
      <c r="D6899" s="6" t="str">
        <f>+_xlfn.CONCAT(Table13456[[#This Row],[phase1]],Table13456[[#This Row],[phase2]],Table13456[[#This Row],[phase3]],Table13456[[#This Row],[phase4]])</f>
        <v>1711014001</v>
      </c>
      <c r="E6899" s="2" t="str">
        <f>+Table13456[[#This Row],[DESCRIPTION]]</f>
        <v>THERMOPLASTIC, PREFORMED, WHITE, 1-1 DOTTED 12" WIDE, CONTRACT T6449</v>
      </c>
      <c r="F6899" s="2" t="str">
        <f>+LEFT(Table13456[[#This Row],[PAY ITEM]],1)</f>
        <v>0</v>
      </c>
      <c r="G6899" s="2" t="str">
        <f>IF(Table13456[[#This Row],[first]]="0",SUBSTITUTE(TRIM(MID(B6899, 2, 3))," ","0"),SUBSTITUTE(TRIM(MID(B6899, 1, 3))," ","0"))</f>
        <v>711</v>
      </c>
      <c r="H6899" s="2" t="str">
        <f>IF(Table13456[[#This Row],[first]]="0",SUBSTITUTE(TRIM(MID(B6899, 5, 3))," ","0"),SUBSTITUTE(TRIM(MID(B6899, 4, 3))," ","0"))</f>
        <v>14</v>
      </c>
      <c r="I6899" s="2" t="str">
        <f>IF(Table13456[[#This Row],[first]]="0",SUBSTITUTE(TRIM(MID(B6899, 8, 3))," ","0"),SUBSTITUTE(TRIM(MID(B6899, 7, 3))," ","0"))</f>
        <v>001</v>
      </c>
      <c r="J6899" s="2">
        <v>1</v>
      </c>
      <c r="K6899" s="2" t="str">
        <f t="shared" si="321"/>
        <v>711</v>
      </c>
      <c r="L6899" s="2" t="str">
        <f t="shared" si="322"/>
        <v>014</v>
      </c>
      <c r="M6899" s="2" t="str">
        <f t="shared" si="323"/>
        <v>001</v>
      </c>
    </row>
    <row r="6900" spans="2:13" x14ac:dyDescent="0.25">
      <c r="B6900" s="2" t="s">
        <v>14864</v>
      </c>
      <c r="C6900" s="2" t="s">
        <v>14865</v>
      </c>
      <c r="D6900" s="6" t="str">
        <f>+_xlfn.CONCAT(Table13456[[#This Row],[phase1]],Table13456[[#This Row],[phase2]],Table13456[[#This Row],[phase3]],Table13456[[#This Row],[phase4]])</f>
        <v>1711014002</v>
      </c>
      <c r="E6900" s="2" t="str">
        <f>+Table13456[[#This Row],[DESCRIPTION]]</f>
        <v>THERMOPLASTIC, PREFORMED, WHITE, SOLID,  4" FOR RAIL DYNAMIC ENVELOPE, PROJECT 440612-1-52-01</v>
      </c>
      <c r="F6900" s="2" t="str">
        <f>+LEFT(Table13456[[#This Row],[PAY ITEM]],1)</f>
        <v>0</v>
      </c>
      <c r="G6900" s="2" t="str">
        <f>IF(Table13456[[#This Row],[first]]="0",SUBSTITUTE(TRIM(MID(B6900, 2, 3))," ","0"),SUBSTITUTE(TRIM(MID(B6900, 1, 3))," ","0"))</f>
        <v>711</v>
      </c>
      <c r="H6900" s="2" t="str">
        <f>IF(Table13456[[#This Row],[first]]="0",SUBSTITUTE(TRIM(MID(B6900, 5, 3))," ","0"),SUBSTITUTE(TRIM(MID(B6900, 4, 3))," ","0"))</f>
        <v>14</v>
      </c>
      <c r="I6900" s="2" t="str">
        <f>IF(Table13456[[#This Row],[first]]="0",SUBSTITUTE(TRIM(MID(B6900, 8, 3))," ","0"),SUBSTITUTE(TRIM(MID(B6900, 7, 3))," ","0"))</f>
        <v>002</v>
      </c>
      <c r="J6900" s="2">
        <v>1</v>
      </c>
      <c r="K6900" s="2" t="str">
        <f t="shared" si="321"/>
        <v>711</v>
      </c>
      <c r="L6900" s="2" t="str">
        <f t="shared" si="322"/>
        <v>014</v>
      </c>
      <c r="M6900" s="2" t="str">
        <f t="shared" si="323"/>
        <v>002</v>
      </c>
    </row>
    <row r="6901" spans="2:13" x14ac:dyDescent="0.25">
      <c r="B6901" s="2" t="s">
        <v>14866</v>
      </c>
      <c r="C6901" s="2" t="s">
        <v>14867</v>
      </c>
      <c r="D6901" s="6" t="str">
        <f>+_xlfn.CONCAT(Table13456[[#This Row],[phase1]],Table13456[[#This Row],[phase2]],Table13456[[#This Row],[phase3]],Table13456[[#This Row],[phase4]])</f>
        <v>1711014003</v>
      </c>
      <c r="E6901" s="2" t="str">
        <f>+Table13456[[#This Row],[DESCRIPTION]]</f>
        <v>THERMOPLASTIC, PREFORMED, WHITE, SOLID,  16" FOR RAIL DYNAMIC ENVELOPE, PROJECT 440612-1-52-01</v>
      </c>
      <c r="F6901" s="2" t="str">
        <f>+LEFT(Table13456[[#This Row],[PAY ITEM]],1)</f>
        <v>0</v>
      </c>
      <c r="G6901" s="2" t="str">
        <f>IF(Table13456[[#This Row],[first]]="0",SUBSTITUTE(TRIM(MID(B6901, 2, 3))," ","0"),SUBSTITUTE(TRIM(MID(B6901, 1, 3))," ","0"))</f>
        <v>711</v>
      </c>
      <c r="H6901" s="2" t="str">
        <f>IF(Table13456[[#This Row],[first]]="0",SUBSTITUTE(TRIM(MID(B6901, 5, 3))," ","0"),SUBSTITUTE(TRIM(MID(B6901, 4, 3))," ","0"))</f>
        <v>14</v>
      </c>
      <c r="I6901" s="2" t="str">
        <f>IF(Table13456[[#This Row],[first]]="0",SUBSTITUTE(TRIM(MID(B6901, 8, 3))," ","0"),SUBSTITUTE(TRIM(MID(B6901, 7, 3))," ","0"))</f>
        <v>003</v>
      </c>
      <c r="J6901" s="2">
        <v>1</v>
      </c>
      <c r="K6901" s="2" t="str">
        <f t="shared" si="321"/>
        <v>711</v>
      </c>
      <c r="L6901" s="2" t="str">
        <f t="shared" si="322"/>
        <v>014</v>
      </c>
      <c r="M6901" s="2" t="str">
        <f t="shared" si="323"/>
        <v>003</v>
      </c>
    </row>
    <row r="6902" spans="2:13" x14ac:dyDescent="0.25">
      <c r="B6902" s="2" t="s">
        <v>14868</v>
      </c>
      <c r="C6902" s="2" t="s">
        <v>14869</v>
      </c>
      <c r="D6902" s="6" t="str">
        <f>+_xlfn.CONCAT(Table13456[[#This Row],[phase1]],Table13456[[#This Row],[phase2]],Table13456[[#This Row],[phase3]],Table13456[[#This Row],[phase4]])</f>
        <v>1711014004</v>
      </c>
      <c r="E6902" s="2" t="str">
        <f>+Table13456[[#This Row],[DESCRIPTION]]</f>
        <v>THERMOPLASTIC, PREFORMED, WHITE, SOLID,  12" DIAGONAL, PROJECT 442913-1-52-01</v>
      </c>
      <c r="F6902" s="2" t="str">
        <f>+LEFT(Table13456[[#This Row],[PAY ITEM]],1)</f>
        <v>0</v>
      </c>
      <c r="G6902" s="2" t="str">
        <f>IF(Table13456[[#This Row],[first]]="0",SUBSTITUTE(TRIM(MID(B6902, 2, 3))," ","0"),SUBSTITUTE(TRIM(MID(B6902, 1, 3))," ","0"))</f>
        <v>711</v>
      </c>
      <c r="H6902" s="2" t="str">
        <f>IF(Table13456[[#This Row],[first]]="0",SUBSTITUTE(TRIM(MID(B6902, 5, 3))," ","0"),SUBSTITUTE(TRIM(MID(B6902, 4, 3))," ","0"))</f>
        <v>14</v>
      </c>
      <c r="I6902" s="2" t="str">
        <f>IF(Table13456[[#This Row],[first]]="0",SUBSTITUTE(TRIM(MID(B6902, 8, 3))," ","0"),SUBSTITUTE(TRIM(MID(B6902, 7, 3))," ","0"))</f>
        <v>004</v>
      </c>
      <c r="J6902" s="2">
        <v>1</v>
      </c>
      <c r="K6902" s="2" t="str">
        <f t="shared" si="321"/>
        <v>711</v>
      </c>
      <c r="L6902" s="2" t="str">
        <f t="shared" si="322"/>
        <v>014</v>
      </c>
      <c r="M6902" s="2" t="str">
        <f t="shared" si="323"/>
        <v>004</v>
      </c>
    </row>
    <row r="6903" spans="2:13" x14ac:dyDescent="0.25">
      <c r="B6903" s="2" t="s">
        <v>14870</v>
      </c>
      <c r="C6903" s="2" t="s">
        <v>14871</v>
      </c>
      <c r="D6903" s="6" t="str">
        <f>+_xlfn.CONCAT(Table13456[[#This Row],[phase1]],Table13456[[#This Row],[phase2]],Table13456[[#This Row],[phase3]],Table13456[[#This Row],[phase4]])</f>
        <v>1711014005</v>
      </c>
      <c r="E6903" s="2" t="str">
        <f>+Table13456[[#This Row],[DESCRIPTION]]</f>
        <v>THERMOPLASTIC, PREFORMED, YELLOW, SOLID,  12" DIAGONAL, PROJECT 442913-1-52-01</v>
      </c>
      <c r="F6903" s="2" t="str">
        <f>+LEFT(Table13456[[#This Row],[PAY ITEM]],1)</f>
        <v>0</v>
      </c>
      <c r="G6903" s="2" t="str">
        <f>IF(Table13456[[#This Row],[first]]="0",SUBSTITUTE(TRIM(MID(B6903, 2, 3))," ","0"),SUBSTITUTE(TRIM(MID(B6903, 1, 3))," ","0"))</f>
        <v>711</v>
      </c>
      <c r="H6903" s="2" t="str">
        <f>IF(Table13456[[#This Row],[first]]="0",SUBSTITUTE(TRIM(MID(B6903, 5, 3))," ","0"),SUBSTITUTE(TRIM(MID(B6903, 4, 3))," ","0"))</f>
        <v>14</v>
      </c>
      <c r="I6903" s="2" t="str">
        <f>IF(Table13456[[#This Row],[first]]="0",SUBSTITUTE(TRIM(MID(B6903, 8, 3))," ","0"),SUBSTITUTE(TRIM(MID(B6903, 7, 3))," ","0"))</f>
        <v>005</v>
      </c>
      <c r="J6903" s="2">
        <v>1</v>
      </c>
      <c r="K6903" s="2" t="str">
        <f t="shared" si="321"/>
        <v>711</v>
      </c>
      <c r="L6903" s="2" t="str">
        <f t="shared" si="322"/>
        <v>014</v>
      </c>
      <c r="M6903" s="2" t="str">
        <f t="shared" si="323"/>
        <v>005</v>
      </c>
    </row>
    <row r="6904" spans="2:13" x14ac:dyDescent="0.25">
      <c r="B6904" s="2" t="s">
        <v>14872</v>
      </c>
      <c r="C6904" s="2" t="s">
        <v>14873</v>
      </c>
      <c r="D6904" s="6" t="str">
        <f>+_xlfn.CONCAT(Table13456[[#This Row],[phase1]],Table13456[[#This Row],[phase2]],Table13456[[#This Row],[phase3]],Table13456[[#This Row],[phase4]])</f>
        <v>1711014122</v>
      </c>
      <c r="E6904" s="2" t="str">
        <f>+Table13456[[#This Row],[DESCRIPTION]]</f>
        <v>THERMOPLASTIC, PREFORMED, WHITE, SOLID, 8"</v>
      </c>
      <c r="F6904" s="2" t="str">
        <f>+LEFT(Table13456[[#This Row],[PAY ITEM]],1)</f>
        <v>0</v>
      </c>
      <c r="G6904" s="2" t="str">
        <f>IF(Table13456[[#This Row],[first]]="0",SUBSTITUTE(TRIM(MID(B6904, 2, 3))," ","0"),SUBSTITUTE(TRIM(MID(B6904, 1, 3))," ","0"))</f>
        <v>711</v>
      </c>
      <c r="H6904" s="2" t="str">
        <f>IF(Table13456[[#This Row],[first]]="0",SUBSTITUTE(TRIM(MID(B6904, 5, 3))," ","0"),SUBSTITUTE(TRIM(MID(B6904, 4, 3))," ","0"))</f>
        <v>14</v>
      </c>
      <c r="I6904" s="2" t="str">
        <f>IF(Table13456[[#This Row],[first]]="0",SUBSTITUTE(TRIM(MID(B6904, 8, 3))," ","0"),SUBSTITUTE(TRIM(MID(B6904, 7, 3))," ","0"))</f>
        <v>122</v>
      </c>
      <c r="J6904" s="2">
        <v>1</v>
      </c>
      <c r="K6904" s="2" t="str">
        <f t="shared" si="321"/>
        <v>711</v>
      </c>
      <c r="L6904" s="2" t="str">
        <f t="shared" si="322"/>
        <v>014</v>
      </c>
      <c r="M6904" s="2" t="str">
        <f t="shared" si="323"/>
        <v>122</v>
      </c>
    </row>
    <row r="6905" spans="2:13" x14ac:dyDescent="0.25">
      <c r="B6905" s="2" t="s">
        <v>3197</v>
      </c>
      <c r="C6905" s="2" t="s">
        <v>3198</v>
      </c>
      <c r="D6905" s="6" t="str">
        <f>+_xlfn.CONCAT(Table13456[[#This Row],[phase1]],Table13456[[#This Row],[phase2]],Table13456[[#This Row],[phase3]],Table13456[[#This Row],[phase4]])</f>
        <v>1711014123</v>
      </c>
      <c r="E6905" s="2" t="str">
        <f>+Table13456[[#This Row],[DESCRIPTION]]</f>
        <v>THERMOPLASTIC, PREFORMED, WHITE, SOLID,  12" FOR CROSSWALK</v>
      </c>
      <c r="F6905" s="2" t="str">
        <f>+LEFT(Table13456[[#This Row],[PAY ITEM]],1)</f>
        <v>0</v>
      </c>
      <c r="G6905" s="2" t="str">
        <f>IF(Table13456[[#This Row],[first]]="0",SUBSTITUTE(TRIM(MID(B6905, 2, 3))," ","0"),SUBSTITUTE(TRIM(MID(B6905, 1, 3))," ","0"))</f>
        <v>711</v>
      </c>
      <c r="H6905" s="2" t="str">
        <f>IF(Table13456[[#This Row],[first]]="0",SUBSTITUTE(TRIM(MID(B6905, 5, 3))," ","0"),SUBSTITUTE(TRIM(MID(B6905, 4, 3))," ","0"))</f>
        <v>14</v>
      </c>
      <c r="I6905" s="2" t="str">
        <f>IF(Table13456[[#This Row],[first]]="0",SUBSTITUTE(TRIM(MID(B6905, 8, 3))," ","0"),SUBSTITUTE(TRIM(MID(B6905, 7, 3))," ","0"))</f>
        <v>123</v>
      </c>
      <c r="J6905" s="2">
        <v>1</v>
      </c>
      <c r="K6905" s="2" t="str">
        <f t="shared" si="321"/>
        <v>711</v>
      </c>
      <c r="L6905" s="2" t="str">
        <f t="shared" si="322"/>
        <v>014</v>
      </c>
      <c r="M6905" s="2" t="str">
        <f t="shared" si="323"/>
        <v>123</v>
      </c>
    </row>
    <row r="6906" spans="2:13" x14ac:dyDescent="0.25">
      <c r="B6906" s="2" t="s">
        <v>14874</v>
      </c>
      <c r="C6906" s="2" t="s">
        <v>14875</v>
      </c>
      <c r="D6906" s="6" t="str">
        <f>+_xlfn.CONCAT(Table13456[[#This Row],[phase1]],Table13456[[#This Row],[phase2]],Table13456[[#This Row],[phase3]],Table13456[[#This Row],[phase4]])</f>
        <v>1711014124</v>
      </c>
      <c r="E6906" s="2" t="str">
        <f>+Table13456[[#This Row],[DESCRIPTION]]</f>
        <v>THERMOPLASTIC, PREFORMED, WHITE, SOLID,  18", FOR DIAGONAL OR CHEVRON ON CONCRETE BRIDGE SURFACE</v>
      </c>
      <c r="F6906" s="2" t="str">
        <f>+LEFT(Table13456[[#This Row],[PAY ITEM]],1)</f>
        <v>0</v>
      </c>
      <c r="G6906" s="2" t="str">
        <f>IF(Table13456[[#This Row],[first]]="0",SUBSTITUTE(TRIM(MID(B6906, 2, 3))," ","0"),SUBSTITUTE(TRIM(MID(B6906, 1, 3))," ","0"))</f>
        <v>711</v>
      </c>
      <c r="H6906" s="2" t="str">
        <f>IF(Table13456[[#This Row],[first]]="0",SUBSTITUTE(TRIM(MID(B6906, 5, 3))," ","0"),SUBSTITUTE(TRIM(MID(B6906, 4, 3))," ","0"))</f>
        <v>14</v>
      </c>
      <c r="I6906" s="2" t="str">
        <f>IF(Table13456[[#This Row],[first]]="0",SUBSTITUTE(TRIM(MID(B6906, 8, 3))," ","0"),SUBSTITUTE(TRIM(MID(B6906, 7, 3))," ","0"))</f>
        <v>124</v>
      </c>
      <c r="J6906" s="2">
        <v>1</v>
      </c>
      <c r="K6906" s="2" t="str">
        <f t="shared" si="321"/>
        <v>711</v>
      </c>
      <c r="L6906" s="2" t="str">
        <f t="shared" si="322"/>
        <v>014</v>
      </c>
      <c r="M6906" s="2" t="str">
        <f t="shared" si="323"/>
        <v>124</v>
      </c>
    </row>
    <row r="6907" spans="2:13" x14ac:dyDescent="0.25">
      <c r="B6907" s="2" t="s">
        <v>3199</v>
      </c>
      <c r="C6907" s="2" t="s">
        <v>3200</v>
      </c>
      <c r="D6907" s="6" t="str">
        <f>+_xlfn.CONCAT(Table13456[[#This Row],[phase1]],Table13456[[#This Row],[phase2]],Table13456[[#This Row],[phase3]],Table13456[[#This Row],[phase4]])</f>
        <v>1711014125</v>
      </c>
      <c r="E6907" s="2" t="str">
        <f>+Table13456[[#This Row],[DESCRIPTION]]</f>
        <v>THERMOPLASTIC, PREFORMED, WHITE, SOLID,  24" FOR CROSSWALK</v>
      </c>
      <c r="F6907" s="2" t="str">
        <f>+LEFT(Table13456[[#This Row],[PAY ITEM]],1)</f>
        <v>0</v>
      </c>
      <c r="G6907" s="2" t="str">
        <f>IF(Table13456[[#This Row],[first]]="0",SUBSTITUTE(TRIM(MID(B6907, 2, 3))," ","0"),SUBSTITUTE(TRIM(MID(B6907, 1, 3))," ","0"))</f>
        <v>711</v>
      </c>
      <c r="H6907" s="2" t="str">
        <f>IF(Table13456[[#This Row],[first]]="0",SUBSTITUTE(TRIM(MID(B6907, 5, 3))," ","0"),SUBSTITUTE(TRIM(MID(B6907, 4, 3))," ","0"))</f>
        <v>14</v>
      </c>
      <c r="I6907" s="2" t="str">
        <f>IF(Table13456[[#This Row],[first]]="0",SUBSTITUTE(TRIM(MID(B6907, 8, 3))," ","0"),SUBSTITUTE(TRIM(MID(B6907, 7, 3))," ","0"))</f>
        <v>125</v>
      </c>
      <c r="J6907" s="2">
        <v>1</v>
      </c>
      <c r="K6907" s="2" t="str">
        <f t="shared" si="321"/>
        <v>711</v>
      </c>
      <c r="L6907" s="2" t="str">
        <f t="shared" si="322"/>
        <v>014</v>
      </c>
      <c r="M6907" s="2" t="str">
        <f t="shared" si="323"/>
        <v>125</v>
      </c>
    </row>
    <row r="6908" spans="2:13" x14ac:dyDescent="0.25">
      <c r="B6908" s="2" t="s">
        <v>14876</v>
      </c>
      <c r="C6908" s="2" t="s">
        <v>14877</v>
      </c>
      <c r="D6908" s="6" t="str">
        <f>+_xlfn.CONCAT(Table13456[[#This Row],[phase1]],Table13456[[#This Row],[phase2]],Table13456[[#This Row],[phase3]],Table13456[[#This Row],[phase4]])</f>
        <v>1711014131</v>
      </c>
      <c r="E6908" s="2" t="str">
        <f>+Table13456[[#This Row],[DESCRIPTION]]</f>
        <v>THERMOPLASTIC, PREFORMED, WHITE, SKIP, 6"</v>
      </c>
      <c r="F6908" s="2" t="str">
        <f>+LEFT(Table13456[[#This Row],[PAY ITEM]],1)</f>
        <v>0</v>
      </c>
      <c r="G6908" s="2" t="str">
        <f>IF(Table13456[[#This Row],[first]]="0",SUBSTITUTE(TRIM(MID(B6908, 2, 3))," ","0"),SUBSTITUTE(TRIM(MID(B6908, 1, 3))," ","0"))</f>
        <v>711</v>
      </c>
      <c r="H6908" s="2" t="str">
        <f>IF(Table13456[[#This Row],[first]]="0",SUBSTITUTE(TRIM(MID(B6908, 5, 3))," ","0"),SUBSTITUTE(TRIM(MID(B6908, 4, 3))," ","0"))</f>
        <v>14</v>
      </c>
      <c r="I6908" s="2" t="str">
        <f>IF(Table13456[[#This Row],[first]]="0",SUBSTITUTE(TRIM(MID(B6908, 8, 3))," ","0"),SUBSTITUTE(TRIM(MID(B6908, 7, 3))," ","0"))</f>
        <v>131</v>
      </c>
      <c r="J6908" s="2">
        <v>1</v>
      </c>
      <c r="K6908" s="2" t="str">
        <f t="shared" si="321"/>
        <v>711</v>
      </c>
      <c r="L6908" s="2" t="str">
        <f t="shared" si="322"/>
        <v>014</v>
      </c>
      <c r="M6908" s="2" t="str">
        <f t="shared" si="323"/>
        <v>131</v>
      </c>
    </row>
    <row r="6909" spans="2:13" x14ac:dyDescent="0.25">
      <c r="B6909" s="2" t="s">
        <v>3201</v>
      </c>
      <c r="C6909" s="2" t="s">
        <v>3202</v>
      </c>
      <c r="D6909" s="6" t="str">
        <f>+_xlfn.CONCAT(Table13456[[#This Row],[phase1]],Table13456[[#This Row],[phase2]],Table13456[[#This Row],[phase3]],Table13456[[#This Row],[phase4]])</f>
        <v>1711014141</v>
      </c>
      <c r="E6909" s="2" t="str">
        <f>+Table13456[[#This Row],[DESCRIPTION]]</f>
        <v>THERMOPLASTIC, PREFORMED, WHITE, 2-4 DOTTED GUIDELINE ON CONCRETE SURFACES</v>
      </c>
      <c r="F6909" s="2" t="str">
        <f>+LEFT(Table13456[[#This Row],[PAY ITEM]],1)</f>
        <v>0</v>
      </c>
      <c r="G6909" s="2" t="str">
        <f>IF(Table13456[[#This Row],[first]]="0",SUBSTITUTE(TRIM(MID(B6909, 2, 3))," ","0"),SUBSTITUTE(TRIM(MID(B6909, 1, 3))," ","0"))</f>
        <v>711</v>
      </c>
      <c r="H6909" s="2" t="str">
        <f>IF(Table13456[[#This Row],[first]]="0",SUBSTITUTE(TRIM(MID(B6909, 5, 3))," ","0"),SUBSTITUTE(TRIM(MID(B6909, 4, 3))," ","0"))</f>
        <v>14</v>
      </c>
      <c r="I6909" s="2" t="str">
        <f>IF(Table13456[[#This Row],[first]]="0",SUBSTITUTE(TRIM(MID(B6909, 8, 3))," ","0"),SUBSTITUTE(TRIM(MID(B6909, 7, 3))," ","0"))</f>
        <v>141</v>
      </c>
      <c r="J6909" s="2">
        <v>1</v>
      </c>
      <c r="K6909" s="2" t="str">
        <f t="shared" si="321"/>
        <v>711</v>
      </c>
      <c r="L6909" s="2" t="str">
        <f t="shared" si="322"/>
        <v>014</v>
      </c>
      <c r="M6909" s="2" t="str">
        <f t="shared" si="323"/>
        <v>141</v>
      </c>
    </row>
    <row r="6910" spans="2:13" x14ac:dyDescent="0.25">
      <c r="B6910" s="2" t="s">
        <v>3203</v>
      </c>
      <c r="C6910" s="2" t="s">
        <v>3204</v>
      </c>
      <c r="D6910" s="6" t="str">
        <f>+_xlfn.CONCAT(Table13456[[#This Row],[phase1]],Table13456[[#This Row],[phase2]],Table13456[[#This Row],[phase3]],Table13456[[#This Row],[phase4]])</f>
        <v>1711014160</v>
      </c>
      <c r="E6910" s="2" t="str">
        <f>+Table13456[[#This Row],[DESCRIPTION]]</f>
        <v>THERMOPLASTIC, PREFORMED, WHITE, MESSAGE</v>
      </c>
      <c r="F6910" s="2" t="str">
        <f>+LEFT(Table13456[[#This Row],[PAY ITEM]],1)</f>
        <v>0</v>
      </c>
      <c r="G6910" s="2" t="str">
        <f>IF(Table13456[[#This Row],[first]]="0",SUBSTITUTE(TRIM(MID(B6910, 2, 3))," ","0"),SUBSTITUTE(TRIM(MID(B6910, 1, 3))," ","0"))</f>
        <v>711</v>
      </c>
      <c r="H6910" s="2" t="str">
        <f>IF(Table13456[[#This Row],[first]]="0",SUBSTITUTE(TRIM(MID(B6910, 5, 3))," ","0"),SUBSTITUTE(TRIM(MID(B6910, 4, 3))," ","0"))</f>
        <v>14</v>
      </c>
      <c r="I6910" s="2" t="str">
        <f>IF(Table13456[[#This Row],[first]]="0",SUBSTITUTE(TRIM(MID(B6910, 8, 3))," ","0"),SUBSTITUTE(TRIM(MID(B6910, 7, 3))," ","0"))</f>
        <v>160</v>
      </c>
      <c r="J6910" s="2">
        <v>1</v>
      </c>
      <c r="K6910" s="2" t="str">
        <f t="shared" si="321"/>
        <v>711</v>
      </c>
      <c r="L6910" s="2" t="str">
        <f t="shared" si="322"/>
        <v>014</v>
      </c>
      <c r="M6910" s="2" t="str">
        <f t="shared" si="323"/>
        <v>160</v>
      </c>
    </row>
    <row r="6911" spans="2:13" x14ac:dyDescent="0.25">
      <c r="B6911" s="2" t="s">
        <v>14878</v>
      </c>
      <c r="C6911" s="2" t="s">
        <v>14879</v>
      </c>
      <c r="D6911" s="6" t="str">
        <f>+_xlfn.CONCAT(Table13456[[#This Row],[phase1]],Table13456[[#This Row],[phase2]],Table13456[[#This Row],[phase3]],Table13456[[#This Row],[phase4]])</f>
        <v>1711014163</v>
      </c>
      <c r="E6911" s="2" t="str">
        <f>+Table13456[[#This Row],[DESCRIPTION]]</f>
        <v>THERMOPLASTIC, PREFORMED, 12"X12" WHITE ELEPHANT MARKING</v>
      </c>
      <c r="F6911" s="2" t="str">
        <f>+LEFT(Table13456[[#This Row],[PAY ITEM]],1)</f>
        <v>0</v>
      </c>
      <c r="G6911" s="2" t="str">
        <f>IF(Table13456[[#This Row],[first]]="0",SUBSTITUTE(TRIM(MID(B6911, 2, 3))," ","0"),SUBSTITUTE(TRIM(MID(B6911, 1, 3))," ","0"))</f>
        <v>711</v>
      </c>
      <c r="H6911" s="2" t="str">
        <f>IF(Table13456[[#This Row],[first]]="0",SUBSTITUTE(TRIM(MID(B6911, 5, 3))," ","0"),SUBSTITUTE(TRIM(MID(B6911, 4, 3))," ","0"))</f>
        <v>14</v>
      </c>
      <c r="I6911" s="2" t="str">
        <f>IF(Table13456[[#This Row],[first]]="0",SUBSTITUTE(TRIM(MID(B6911, 8, 3))," ","0"),SUBSTITUTE(TRIM(MID(B6911, 7, 3))," ","0"))</f>
        <v>163</v>
      </c>
      <c r="J6911" s="2">
        <v>1</v>
      </c>
      <c r="K6911" s="2" t="str">
        <f t="shared" si="321"/>
        <v>711</v>
      </c>
      <c r="L6911" s="2" t="str">
        <f t="shared" si="322"/>
        <v>014</v>
      </c>
      <c r="M6911" s="2" t="str">
        <f t="shared" si="323"/>
        <v>163</v>
      </c>
    </row>
    <row r="6912" spans="2:13" x14ac:dyDescent="0.25">
      <c r="B6912" s="2" t="s">
        <v>3205</v>
      </c>
      <c r="C6912" s="2" t="s">
        <v>3206</v>
      </c>
      <c r="D6912" s="6" t="str">
        <f>+_xlfn.CONCAT(Table13456[[#This Row],[phase1]],Table13456[[#This Row],[phase2]],Table13456[[#This Row],[phase3]],Table13456[[#This Row],[phase4]])</f>
        <v>1711014170</v>
      </c>
      <c r="E6912" s="2" t="str">
        <f>+Table13456[[#This Row],[DESCRIPTION]]</f>
        <v>THERMOPLASTIC, PREFORMED, WHITE, ARROW</v>
      </c>
      <c r="F6912" s="2" t="str">
        <f>+LEFT(Table13456[[#This Row],[PAY ITEM]],1)</f>
        <v>0</v>
      </c>
      <c r="G6912" s="2" t="str">
        <f>IF(Table13456[[#This Row],[first]]="0",SUBSTITUTE(TRIM(MID(B6912, 2, 3))," ","0"),SUBSTITUTE(TRIM(MID(B6912, 1, 3))," ","0"))</f>
        <v>711</v>
      </c>
      <c r="H6912" s="2" t="str">
        <f>IF(Table13456[[#This Row],[first]]="0",SUBSTITUTE(TRIM(MID(B6912, 5, 3))," ","0"),SUBSTITUTE(TRIM(MID(B6912, 4, 3))," ","0"))</f>
        <v>14</v>
      </c>
      <c r="I6912" s="2" t="str">
        <f>IF(Table13456[[#This Row],[first]]="0",SUBSTITUTE(TRIM(MID(B6912, 8, 3))," ","0"),SUBSTITUTE(TRIM(MID(B6912, 7, 3))," ","0"))</f>
        <v>170</v>
      </c>
      <c r="J6912" s="2">
        <v>1</v>
      </c>
      <c r="K6912" s="2" t="str">
        <f t="shared" si="321"/>
        <v>711</v>
      </c>
      <c r="L6912" s="2" t="str">
        <f t="shared" si="322"/>
        <v>014</v>
      </c>
      <c r="M6912" s="2" t="str">
        <f t="shared" si="323"/>
        <v>170</v>
      </c>
    </row>
    <row r="6913" spans="2:13" x14ac:dyDescent="0.25">
      <c r="B6913" s="2" t="s">
        <v>14880</v>
      </c>
      <c r="C6913" s="2" t="s">
        <v>14881</v>
      </c>
      <c r="D6913" s="6" t="str">
        <f>+_xlfn.CONCAT(Table13456[[#This Row],[phase1]],Table13456[[#This Row],[phase2]],Table13456[[#This Row],[phase3]],Table13456[[#This Row],[phase4]])</f>
        <v>1711014180</v>
      </c>
      <c r="E6913" s="2" t="str">
        <f>+Table13456[[#This Row],[DESCRIPTION]]</f>
        <v>THERMOPLASTIC, PREFORMED, WHITE, YIELD LINE</v>
      </c>
      <c r="F6913" s="2" t="str">
        <f>+LEFT(Table13456[[#This Row],[PAY ITEM]],1)</f>
        <v>0</v>
      </c>
      <c r="G6913" s="2" t="str">
        <f>IF(Table13456[[#This Row],[first]]="0",SUBSTITUTE(TRIM(MID(B6913, 2, 3))," ","0"),SUBSTITUTE(TRIM(MID(B6913, 1, 3))," ","0"))</f>
        <v>711</v>
      </c>
      <c r="H6913" s="2" t="str">
        <f>IF(Table13456[[#This Row],[first]]="0",SUBSTITUTE(TRIM(MID(B6913, 5, 3))," ","0"),SUBSTITUTE(TRIM(MID(B6913, 4, 3))," ","0"))</f>
        <v>14</v>
      </c>
      <c r="I6913" s="2" t="str">
        <f>IF(Table13456[[#This Row],[first]]="0",SUBSTITUTE(TRIM(MID(B6913, 8, 3))," ","0"),SUBSTITUTE(TRIM(MID(B6913, 7, 3))," ","0"))</f>
        <v>180</v>
      </c>
      <c r="J6913" s="2">
        <v>1</v>
      </c>
      <c r="K6913" s="2" t="str">
        <f t="shared" si="321"/>
        <v>711</v>
      </c>
      <c r="L6913" s="2" t="str">
        <f t="shared" si="322"/>
        <v>014</v>
      </c>
      <c r="M6913" s="2" t="str">
        <f t="shared" si="323"/>
        <v>180</v>
      </c>
    </row>
    <row r="6914" spans="2:13" x14ac:dyDescent="0.25">
      <c r="B6914" s="2" t="s">
        <v>14882</v>
      </c>
      <c r="C6914" s="2" t="s">
        <v>14883</v>
      </c>
      <c r="D6914" s="6" t="str">
        <f>+_xlfn.CONCAT(Table13456[[#This Row],[phase1]],Table13456[[#This Row],[phase2]],Table13456[[#This Row],[phase3]],Table13456[[#This Row],[phase4]])</f>
        <v>1711014190</v>
      </c>
      <c r="E6914" s="2" t="str">
        <f>+Table13456[[#This Row],[DESCRIPTION]]</f>
        <v>ERROR: THERMOPLASTIC, PREFORMED,</v>
      </c>
      <c r="F6914" s="2" t="str">
        <f>+LEFT(Table13456[[#This Row],[PAY ITEM]],1)</f>
        <v>0</v>
      </c>
      <c r="G6914" s="2" t="str">
        <f>IF(Table13456[[#This Row],[first]]="0",SUBSTITUTE(TRIM(MID(B6914, 2, 3))," ","0"),SUBSTITUTE(TRIM(MID(B6914, 1, 3))," ","0"))</f>
        <v>711</v>
      </c>
      <c r="H6914" s="2" t="str">
        <f>IF(Table13456[[#This Row],[first]]="0",SUBSTITUTE(TRIM(MID(B6914, 5, 3))," ","0"),SUBSTITUTE(TRIM(MID(B6914, 4, 3))," ","0"))</f>
        <v>14</v>
      </c>
      <c r="I6914" s="2" t="str">
        <f>IF(Table13456[[#This Row],[first]]="0",SUBSTITUTE(TRIM(MID(B6914, 8, 3))," ","0"),SUBSTITUTE(TRIM(MID(B6914, 7, 3))," ","0"))</f>
        <v>190</v>
      </c>
      <c r="J6914" s="2">
        <v>1</v>
      </c>
      <c r="K6914" s="2" t="str">
        <f t="shared" si="321"/>
        <v>711</v>
      </c>
      <c r="L6914" s="2" t="str">
        <f t="shared" si="322"/>
        <v>014</v>
      </c>
      <c r="M6914" s="2" t="str">
        <f t="shared" si="323"/>
        <v>190</v>
      </c>
    </row>
    <row r="6915" spans="2:13" x14ac:dyDescent="0.25">
      <c r="B6915" s="2" t="s">
        <v>3207</v>
      </c>
      <c r="C6915" s="2" t="s">
        <v>3208</v>
      </c>
      <c r="D6915" s="6" t="str">
        <f>+_xlfn.CONCAT(Table13456[[#This Row],[phase1]],Table13456[[#This Row],[phase2]],Table13456[[#This Row],[phase3]],Table13456[[#This Row],[phase4]])</f>
        <v>1711014191</v>
      </c>
      <c r="E6915" s="2" t="str">
        <f>+Table13456[[#This Row],[DESCRIPTION]]</f>
        <v>THERMOPLASTIC, PREFORMED, 6" WHITE, RAILROAD DYNAMIC ENVELOPE</v>
      </c>
      <c r="F6915" s="2" t="str">
        <f>+LEFT(Table13456[[#This Row],[PAY ITEM]],1)</f>
        <v>0</v>
      </c>
      <c r="G6915" s="2" t="str">
        <f>IF(Table13456[[#This Row],[first]]="0",SUBSTITUTE(TRIM(MID(B6915, 2, 3))," ","0"),SUBSTITUTE(TRIM(MID(B6915, 1, 3))," ","0"))</f>
        <v>711</v>
      </c>
      <c r="H6915" s="2" t="str">
        <f>IF(Table13456[[#This Row],[first]]="0",SUBSTITUTE(TRIM(MID(B6915, 5, 3))," ","0"),SUBSTITUTE(TRIM(MID(B6915, 4, 3))," ","0"))</f>
        <v>14</v>
      </c>
      <c r="I6915" s="2" t="str">
        <f>IF(Table13456[[#This Row],[first]]="0",SUBSTITUTE(TRIM(MID(B6915, 8, 3))," ","0"),SUBSTITUTE(TRIM(MID(B6915, 7, 3))," ","0"))</f>
        <v>191</v>
      </c>
      <c r="J6915" s="2">
        <v>1</v>
      </c>
      <c r="K6915" s="2" t="str">
        <f t="shared" ref="K6915:K6978" si="324">IF(LEN(G6915) = 3, G6915, TEXT(IF(LEN(G6915) = 2, "0" &amp; G6915, "00" &amp; G6915), "000"))</f>
        <v>711</v>
      </c>
      <c r="L6915" s="2" t="str">
        <f t="shared" ref="L6915:L6978" si="325">IF(LEN(H6915) = 3, H6915, TEXT(IF(LEN(H6915) = 2, "0" &amp; H6915, "00" &amp; H6915), "000"))</f>
        <v>014</v>
      </c>
      <c r="M6915" s="2" t="str">
        <f t="shared" ref="M6915:M6978" si="326">IF(LEN(I6915) = 3, I6915, TEXT(IF(LEN(I6915) = 2, "0" &amp; I6915, "00" &amp; I6915), "000"))</f>
        <v>191</v>
      </c>
    </row>
    <row r="6916" spans="2:13" x14ac:dyDescent="0.25">
      <c r="B6916" s="2" t="s">
        <v>3209</v>
      </c>
      <c r="C6916" s="2" t="s">
        <v>3210</v>
      </c>
      <c r="D6916" s="6" t="str">
        <f>+_xlfn.CONCAT(Table13456[[#This Row],[phase1]],Table13456[[#This Row],[phase2]],Table13456[[#This Row],[phase3]],Table13456[[#This Row],[phase4]])</f>
        <v>1711014193</v>
      </c>
      <c r="E6916" s="2" t="str">
        <f>+Table13456[[#This Row],[DESCRIPTION]]</f>
        <v>THERMOPLASTIC, PREFORMED, 12" WHITE ON ASPHALT PAVEMENT, RAILROAD DYNAMIC ENVELOPE</v>
      </c>
      <c r="F6916" s="2" t="str">
        <f>+LEFT(Table13456[[#This Row],[PAY ITEM]],1)</f>
        <v>0</v>
      </c>
      <c r="G6916" s="2" t="str">
        <f>IF(Table13456[[#This Row],[first]]="0",SUBSTITUTE(TRIM(MID(B6916, 2, 3))," ","0"),SUBSTITUTE(TRIM(MID(B6916, 1, 3))," ","0"))</f>
        <v>711</v>
      </c>
      <c r="H6916" s="2" t="str">
        <f>IF(Table13456[[#This Row],[first]]="0",SUBSTITUTE(TRIM(MID(B6916, 5, 3))," ","0"),SUBSTITUTE(TRIM(MID(B6916, 4, 3))," ","0"))</f>
        <v>14</v>
      </c>
      <c r="I6916" s="2" t="str">
        <f>IF(Table13456[[#This Row],[first]]="0",SUBSTITUTE(TRIM(MID(B6916, 8, 3))," ","0"),SUBSTITUTE(TRIM(MID(B6916, 7, 3))," ","0"))</f>
        <v>193</v>
      </c>
      <c r="J6916" s="2">
        <v>1</v>
      </c>
      <c r="K6916" s="2" t="str">
        <f t="shared" si="324"/>
        <v>711</v>
      </c>
      <c r="L6916" s="2" t="str">
        <f t="shared" si="325"/>
        <v>014</v>
      </c>
      <c r="M6916" s="2" t="str">
        <f t="shared" si="326"/>
        <v>193</v>
      </c>
    </row>
    <row r="6917" spans="2:13" x14ac:dyDescent="0.25">
      <c r="B6917" s="2" t="s">
        <v>14884</v>
      </c>
      <c r="C6917" s="2" t="s">
        <v>14885</v>
      </c>
      <c r="D6917" s="6" t="str">
        <f>+_xlfn.CONCAT(Table13456[[#This Row],[phase1]],Table13456[[#This Row],[phase2]],Table13456[[#This Row],[phase3]],Table13456[[#This Row],[phase4]])</f>
        <v>1711014194</v>
      </c>
      <c r="E6917" s="2" t="str">
        <f>+Table13456[[#This Row],[DESCRIPTION]]</f>
        <v>THERMOPLASTIC, PREFORMED, 12" WHITE WITH 4" OUTSIDE BLACK CONTRAST ON CONCRETE PAVEMENT, RAILROAD DYNAMIC ENVELOPE</v>
      </c>
      <c r="F6917" s="2" t="str">
        <f>+LEFT(Table13456[[#This Row],[PAY ITEM]],1)</f>
        <v>0</v>
      </c>
      <c r="G6917" s="2" t="str">
        <f>IF(Table13456[[#This Row],[first]]="0",SUBSTITUTE(TRIM(MID(B6917, 2, 3))," ","0"),SUBSTITUTE(TRIM(MID(B6917, 1, 3))," ","0"))</f>
        <v>711</v>
      </c>
      <c r="H6917" s="2" t="str">
        <f>IF(Table13456[[#This Row],[first]]="0",SUBSTITUTE(TRIM(MID(B6917, 5, 3))," ","0"),SUBSTITUTE(TRIM(MID(B6917, 4, 3))," ","0"))</f>
        <v>14</v>
      </c>
      <c r="I6917" s="2" t="str">
        <f>IF(Table13456[[#This Row],[first]]="0",SUBSTITUTE(TRIM(MID(B6917, 8, 3))," ","0"),SUBSTITUTE(TRIM(MID(B6917, 7, 3))," ","0"))</f>
        <v>194</v>
      </c>
      <c r="J6917" s="2">
        <v>1</v>
      </c>
      <c r="K6917" s="2" t="str">
        <f t="shared" si="324"/>
        <v>711</v>
      </c>
      <c r="L6917" s="2" t="str">
        <f t="shared" si="325"/>
        <v>014</v>
      </c>
      <c r="M6917" s="2" t="str">
        <f t="shared" si="326"/>
        <v>194</v>
      </c>
    </row>
    <row r="6918" spans="2:13" x14ac:dyDescent="0.25">
      <c r="B6918" s="2" t="s">
        <v>14886</v>
      </c>
      <c r="C6918" s="2" t="s">
        <v>14887</v>
      </c>
      <c r="D6918" s="6" t="str">
        <f>+_xlfn.CONCAT(Table13456[[#This Row],[phase1]],Table13456[[#This Row],[phase2]],Table13456[[#This Row],[phase3]],Table13456[[#This Row],[phase4]])</f>
        <v>1711014222</v>
      </c>
      <c r="E6918" s="2" t="str">
        <f>+Table13456[[#This Row],[DESCRIPTION]]</f>
        <v>THERMOPLASTIC, PREFORMED,YELLOW,SOLID, 8"</v>
      </c>
      <c r="F6918" s="2" t="str">
        <f>+LEFT(Table13456[[#This Row],[PAY ITEM]],1)</f>
        <v>0</v>
      </c>
      <c r="G6918" s="2" t="str">
        <f>IF(Table13456[[#This Row],[first]]="0",SUBSTITUTE(TRIM(MID(B6918, 2, 3))," ","0"),SUBSTITUTE(TRIM(MID(B6918, 1, 3))," ","0"))</f>
        <v>711</v>
      </c>
      <c r="H6918" s="2" t="str">
        <f>IF(Table13456[[#This Row],[first]]="0",SUBSTITUTE(TRIM(MID(B6918, 5, 3))," ","0"),SUBSTITUTE(TRIM(MID(B6918, 4, 3))," ","0"))</f>
        <v>14</v>
      </c>
      <c r="I6918" s="2" t="str">
        <f>IF(Table13456[[#This Row],[first]]="0",SUBSTITUTE(TRIM(MID(B6918, 8, 3))," ","0"),SUBSTITUTE(TRIM(MID(B6918, 7, 3))," ","0"))</f>
        <v>222</v>
      </c>
      <c r="J6918" s="2">
        <v>1</v>
      </c>
      <c r="K6918" s="2" t="str">
        <f t="shared" si="324"/>
        <v>711</v>
      </c>
      <c r="L6918" s="2" t="str">
        <f t="shared" si="325"/>
        <v>014</v>
      </c>
      <c r="M6918" s="2" t="str">
        <f t="shared" si="326"/>
        <v>222</v>
      </c>
    </row>
    <row r="6919" spans="2:13" x14ac:dyDescent="0.25">
      <c r="B6919" s="2" t="s">
        <v>5070</v>
      </c>
      <c r="C6919" s="2" t="s">
        <v>14888</v>
      </c>
      <c r="D6919" s="6" t="str">
        <f>+_xlfn.CONCAT(Table13456[[#This Row],[phase1]],Table13456[[#This Row],[phase2]],Table13456[[#This Row],[phase3]],Table13456[[#This Row],[phase4]])</f>
        <v>1711014224</v>
      </c>
      <c r="E6919" s="2" t="str">
        <f>+Table13456[[#This Row],[DESCRIPTION]]</f>
        <v>THERMOPLASTIC, PREFORMED,YELLOW,SOLID,18" FOR DIAGONAL OR CHEVRON ON CONCRETE SURFACE</v>
      </c>
      <c r="F6919" s="2" t="str">
        <f>+LEFT(Table13456[[#This Row],[PAY ITEM]],1)</f>
        <v>0</v>
      </c>
      <c r="G6919" s="2" t="str">
        <f>IF(Table13456[[#This Row],[first]]="0",SUBSTITUTE(TRIM(MID(B6919, 2, 3))," ","0"),SUBSTITUTE(TRIM(MID(B6919, 1, 3))," ","0"))</f>
        <v>711</v>
      </c>
      <c r="H6919" s="2" t="str">
        <f>IF(Table13456[[#This Row],[first]]="0",SUBSTITUTE(TRIM(MID(B6919, 5, 3))," ","0"),SUBSTITUTE(TRIM(MID(B6919, 4, 3))," ","0"))</f>
        <v>14</v>
      </c>
      <c r="I6919" s="2" t="str">
        <f>IF(Table13456[[#This Row],[first]]="0",SUBSTITUTE(TRIM(MID(B6919, 8, 3))," ","0"),SUBSTITUTE(TRIM(MID(B6919, 7, 3))," ","0"))</f>
        <v>224</v>
      </c>
      <c r="J6919" s="2">
        <v>1</v>
      </c>
      <c r="K6919" s="2" t="str">
        <f t="shared" si="324"/>
        <v>711</v>
      </c>
      <c r="L6919" s="2" t="str">
        <f t="shared" si="325"/>
        <v>014</v>
      </c>
      <c r="M6919" s="2" t="str">
        <f t="shared" si="326"/>
        <v>224</v>
      </c>
    </row>
    <row r="6920" spans="2:13" x14ac:dyDescent="0.25">
      <c r="B6920" s="2" t="s">
        <v>3211</v>
      </c>
      <c r="C6920" s="2" t="s">
        <v>3212</v>
      </c>
      <c r="D6920" s="6" t="str">
        <f>+_xlfn.CONCAT(Table13456[[#This Row],[phase1]],Table13456[[#This Row],[phase2]],Table13456[[#This Row],[phase3]],Table13456[[#This Row],[phase4]])</f>
        <v>1711014241</v>
      </c>
      <c r="E6920" s="2" t="str">
        <f>+Table13456[[#This Row],[DESCRIPTION]]</f>
        <v>THERMOPLASTIC, PREFORMED, YELLOW, 2-4 DOTTED GUIDELINE ON CONCRETE SURFACES</v>
      </c>
      <c r="F6920" s="2" t="str">
        <f>+LEFT(Table13456[[#This Row],[PAY ITEM]],1)</f>
        <v>0</v>
      </c>
      <c r="G6920" s="2" t="str">
        <f>IF(Table13456[[#This Row],[first]]="0",SUBSTITUTE(TRIM(MID(B6920, 2, 3))," ","0"),SUBSTITUTE(TRIM(MID(B6920, 1, 3))," ","0"))</f>
        <v>711</v>
      </c>
      <c r="H6920" s="2" t="str">
        <f>IF(Table13456[[#This Row],[first]]="0",SUBSTITUTE(TRIM(MID(B6920, 5, 3))," ","0"),SUBSTITUTE(TRIM(MID(B6920, 4, 3))," ","0"))</f>
        <v>14</v>
      </c>
      <c r="I6920" s="2" t="str">
        <f>IF(Table13456[[#This Row],[first]]="0",SUBSTITUTE(TRIM(MID(B6920, 8, 3))," ","0"),SUBSTITUTE(TRIM(MID(B6920, 7, 3))," ","0"))</f>
        <v>241</v>
      </c>
      <c r="J6920" s="2">
        <v>1</v>
      </c>
      <c r="K6920" s="2" t="str">
        <f t="shared" si="324"/>
        <v>711</v>
      </c>
      <c r="L6920" s="2" t="str">
        <f t="shared" si="325"/>
        <v>014</v>
      </c>
      <c r="M6920" s="2" t="str">
        <f t="shared" si="326"/>
        <v>241</v>
      </c>
    </row>
    <row r="6921" spans="2:13" x14ac:dyDescent="0.25">
      <c r="B6921" s="2" t="s">
        <v>3213</v>
      </c>
      <c r="C6921" s="2" t="s">
        <v>3214</v>
      </c>
      <c r="D6921" s="6" t="str">
        <f>+_xlfn.CONCAT(Table13456[[#This Row],[phase1]],Table13456[[#This Row],[phase2]],Table13456[[#This Row],[phase3]],Table13456[[#This Row],[phase4]])</f>
        <v>1711014341</v>
      </c>
      <c r="E6921" s="2" t="str">
        <f>+Table13456[[#This Row],[DESCRIPTION]]</f>
        <v>THERMOPLASTIC, PREFORMED, BLACK, 2-4 DOTTED GUIDELINE ON CONCRETE SURFACES</v>
      </c>
      <c r="F6921" s="2" t="str">
        <f>+LEFT(Table13456[[#This Row],[PAY ITEM]],1)</f>
        <v>0</v>
      </c>
      <c r="G6921" s="2" t="str">
        <f>IF(Table13456[[#This Row],[first]]="0",SUBSTITUTE(TRIM(MID(B6921, 2, 3))," ","0"),SUBSTITUTE(TRIM(MID(B6921, 1, 3))," ","0"))</f>
        <v>711</v>
      </c>
      <c r="H6921" s="2" t="str">
        <f>IF(Table13456[[#This Row],[first]]="0",SUBSTITUTE(TRIM(MID(B6921, 5, 3))," ","0"),SUBSTITUTE(TRIM(MID(B6921, 4, 3))," ","0"))</f>
        <v>14</v>
      </c>
      <c r="I6921" s="2" t="str">
        <f>IF(Table13456[[#This Row],[first]]="0",SUBSTITUTE(TRIM(MID(B6921, 8, 3))," ","0"),SUBSTITUTE(TRIM(MID(B6921, 7, 3))," ","0"))</f>
        <v>341</v>
      </c>
      <c r="J6921" s="2">
        <v>1</v>
      </c>
      <c r="K6921" s="2" t="str">
        <f t="shared" si="324"/>
        <v>711</v>
      </c>
      <c r="L6921" s="2" t="str">
        <f t="shared" si="325"/>
        <v>014</v>
      </c>
      <c r="M6921" s="2" t="str">
        <f t="shared" si="326"/>
        <v>341</v>
      </c>
    </row>
    <row r="6922" spans="2:13" x14ac:dyDescent="0.25">
      <c r="B6922" s="2" t="s">
        <v>14889</v>
      </c>
      <c r="C6922" s="2" t="s">
        <v>14890</v>
      </c>
      <c r="D6922" s="6" t="str">
        <f>+_xlfn.CONCAT(Table13456[[#This Row],[phase1]],Table13456[[#This Row],[phase2]],Table13456[[#This Row],[phase3]],Table13456[[#This Row],[phase4]])</f>
        <v>1711014421</v>
      </c>
      <c r="E6922" s="2" t="str">
        <f>+Table13456[[#This Row],[DESCRIPTION]]</f>
        <v>THERMOPLASTIC, PREFORMED, BLUE, SOLID, 6"</v>
      </c>
      <c r="F6922" s="2" t="str">
        <f>+LEFT(Table13456[[#This Row],[PAY ITEM]],1)</f>
        <v>0</v>
      </c>
      <c r="G6922" s="2" t="str">
        <f>IF(Table13456[[#This Row],[first]]="0",SUBSTITUTE(TRIM(MID(B6922, 2, 3))," ","0"),SUBSTITUTE(TRIM(MID(B6922, 1, 3))," ","0"))</f>
        <v>711</v>
      </c>
      <c r="H6922" s="2" t="str">
        <f>IF(Table13456[[#This Row],[first]]="0",SUBSTITUTE(TRIM(MID(B6922, 5, 3))," ","0"),SUBSTITUTE(TRIM(MID(B6922, 4, 3))," ","0"))</f>
        <v>14</v>
      </c>
      <c r="I6922" s="2" t="str">
        <f>IF(Table13456[[#This Row],[first]]="0",SUBSTITUTE(TRIM(MID(B6922, 8, 3))," ","0"),SUBSTITUTE(TRIM(MID(B6922, 7, 3))," ","0"))</f>
        <v>421</v>
      </c>
      <c r="J6922" s="2">
        <v>1</v>
      </c>
      <c r="K6922" s="2" t="str">
        <f t="shared" si="324"/>
        <v>711</v>
      </c>
      <c r="L6922" s="2" t="str">
        <f t="shared" si="325"/>
        <v>014</v>
      </c>
      <c r="M6922" s="2" t="str">
        <f t="shared" si="326"/>
        <v>421</v>
      </c>
    </row>
    <row r="6923" spans="2:13" x14ac:dyDescent="0.25">
      <c r="B6923" s="2" t="s">
        <v>14891</v>
      </c>
      <c r="C6923" s="2" t="s">
        <v>14892</v>
      </c>
      <c r="D6923" s="6" t="str">
        <f>+_xlfn.CONCAT(Table13456[[#This Row],[phase1]],Table13456[[#This Row],[phase2]],Table13456[[#This Row],[phase3]],Table13456[[#This Row],[phase4]])</f>
        <v>1711014521</v>
      </c>
      <c r="E6923" s="2" t="str">
        <f>+Table13456[[#This Row],[DESCRIPTION]]</f>
        <v>THERMOPLASTIC, PREFORMED, 6" WHITE WITH BLACK CONTRAST, ON CONCRETE SURFACES, TRANSVERSE</v>
      </c>
      <c r="F6923" s="2" t="str">
        <f>+LEFT(Table13456[[#This Row],[PAY ITEM]],1)</f>
        <v>0</v>
      </c>
      <c r="G6923" s="2" t="str">
        <f>IF(Table13456[[#This Row],[first]]="0",SUBSTITUTE(TRIM(MID(B6923, 2, 3))," ","0"),SUBSTITUTE(TRIM(MID(B6923, 1, 3))," ","0"))</f>
        <v>711</v>
      </c>
      <c r="H6923" s="2" t="str">
        <f>IF(Table13456[[#This Row],[first]]="0",SUBSTITUTE(TRIM(MID(B6923, 5, 3))," ","0"),SUBSTITUTE(TRIM(MID(B6923, 4, 3))," ","0"))</f>
        <v>14</v>
      </c>
      <c r="I6923" s="2" t="str">
        <f>IF(Table13456[[#This Row],[first]]="0",SUBSTITUTE(TRIM(MID(B6923, 8, 3))," ","0"),SUBSTITUTE(TRIM(MID(B6923, 7, 3))," ","0"))</f>
        <v>521</v>
      </c>
      <c r="J6923" s="2">
        <v>1</v>
      </c>
      <c r="K6923" s="2" t="str">
        <f t="shared" si="324"/>
        <v>711</v>
      </c>
      <c r="L6923" s="2" t="str">
        <f t="shared" si="325"/>
        <v>014</v>
      </c>
      <c r="M6923" s="2" t="str">
        <f t="shared" si="326"/>
        <v>521</v>
      </c>
    </row>
    <row r="6924" spans="2:13" x14ac:dyDescent="0.25">
      <c r="B6924" s="2" t="s">
        <v>14893</v>
      </c>
      <c r="C6924" s="2" t="s">
        <v>14894</v>
      </c>
      <c r="D6924" s="6" t="str">
        <f>+_xlfn.CONCAT(Table13456[[#This Row],[phase1]],Table13456[[#This Row],[phase2]],Table13456[[#This Row],[phase3]],Table13456[[#This Row],[phase4]])</f>
        <v>1711014522</v>
      </c>
      <c r="E6924" s="2" t="str">
        <f>+Table13456[[#This Row],[DESCRIPTION]]</f>
        <v>THERMOPLASTIC, PREFORMED, 8" WHITE WITH BLACK CONTRAST, ON CONCRETE SURFACES, TRANSVERSE</v>
      </c>
      <c r="F6924" s="2" t="str">
        <f>+LEFT(Table13456[[#This Row],[PAY ITEM]],1)</f>
        <v>0</v>
      </c>
      <c r="G6924" s="2" t="str">
        <f>IF(Table13456[[#This Row],[first]]="0",SUBSTITUTE(TRIM(MID(B6924, 2, 3))," ","0"),SUBSTITUTE(TRIM(MID(B6924, 1, 3))," ","0"))</f>
        <v>711</v>
      </c>
      <c r="H6924" s="2" t="str">
        <f>IF(Table13456[[#This Row],[first]]="0",SUBSTITUTE(TRIM(MID(B6924, 5, 3))," ","0"),SUBSTITUTE(TRIM(MID(B6924, 4, 3))," ","0"))</f>
        <v>14</v>
      </c>
      <c r="I6924" s="2" t="str">
        <f>IF(Table13456[[#This Row],[first]]="0",SUBSTITUTE(TRIM(MID(B6924, 8, 3))," ","0"),SUBSTITUTE(TRIM(MID(B6924, 7, 3))," ","0"))</f>
        <v>522</v>
      </c>
      <c r="J6924" s="2">
        <v>1</v>
      </c>
      <c r="K6924" s="2" t="str">
        <f t="shared" si="324"/>
        <v>711</v>
      </c>
      <c r="L6924" s="2" t="str">
        <f t="shared" si="325"/>
        <v>014</v>
      </c>
      <c r="M6924" s="2" t="str">
        <f t="shared" si="326"/>
        <v>522</v>
      </c>
    </row>
    <row r="6925" spans="2:13" x14ac:dyDescent="0.25">
      <c r="B6925" s="2" t="s">
        <v>3215</v>
      </c>
      <c r="C6925" s="2" t="s">
        <v>3216</v>
      </c>
      <c r="D6925" s="6" t="str">
        <f>+_xlfn.CONCAT(Table13456[[#This Row],[phase1]],Table13456[[#This Row],[phase2]],Table13456[[#This Row],[phase3]],Table13456[[#This Row],[phase4]])</f>
        <v>1711014526</v>
      </c>
      <c r="E6925" s="2" t="str">
        <f>+Table13456[[#This Row],[DESCRIPTION]]</f>
        <v>THERMOPLASTIC, PREFORMED, 24" WHITE WITH 4" BLACK CONTRAST FOR CROSSWALK ON CONCRETE PAVEMENT, 32"</v>
      </c>
      <c r="F6925" s="2" t="str">
        <f>+LEFT(Table13456[[#This Row],[PAY ITEM]],1)</f>
        <v>0</v>
      </c>
      <c r="G6925" s="2" t="str">
        <f>IF(Table13456[[#This Row],[first]]="0",SUBSTITUTE(TRIM(MID(B6925, 2, 3))," ","0"),SUBSTITUTE(TRIM(MID(B6925, 1, 3))," ","0"))</f>
        <v>711</v>
      </c>
      <c r="H6925" s="2" t="str">
        <f>IF(Table13456[[#This Row],[first]]="0",SUBSTITUTE(TRIM(MID(B6925, 5, 3))," ","0"),SUBSTITUTE(TRIM(MID(B6925, 4, 3))," ","0"))</f>
        <v>14</v>
      </c>
      <c r="I6925" s="2" t="str">
        <f>IF(Table13456[[#This Row],[first]]="0",SUBSTITUTE(TRIM(MID(B6925, 8, 3))," ","0"),SUBSTITUTE(TRIM(MID(B6925, 7, 3))," ","0"))</f>
        <v>526</v>
      </c>
      <c r="J6925" s="2">
        <v>1</v>
      </c>
      <c r="K6925" s="2" t="str">
        <f t="shared" si="324"/>
        <v>711</v>
      </c>
      <c r="L6925" s="2" t="str">
        <f t="shared" si="325"/>
        <v>014</v>
      </c>
      <c r="M6925" s="2" t="str">
        <f t="shared" si="326"/>
        <v>526</v>
      </c>
    </row>
    <row r="6926" spans="2:13" x14ac:dyDescent="0.25">
      <c r="B6926" s="2" t="s">
        <v>3217</v>
      </c>
      <c r="C6926" s="2" t="s">
        <v>3218</v>
      </c>
      <c r="D6926" s="6" t="str">
        <f>+_xlfn.CONCAT(Table13456[[#This Row],[phase1]],Table13456[[#This Row],[phase2]],Table13456[[#This Row],[phase3]],Table13456[[#This Row],[phase4]])</f>
        <v>1711014527</v>
      </c>
      <c r="E6926" s="2" t="str">
        <f>+Table13456[[#This Row],[DESCRIPTION]]</f>
        <v>THERMOPLASTIC, PREFORMED, 24" WHITE WITH 4" BLACK CONTRAST FOR STOP LINE ON CONCRETE PAVEMENT, 32"</v>
      </c>
      <c r="F6926" s="2" t="str">
        <f>+LEFT(Table13456[[#This Row],[PAY ITEM]],1)</f>
        <v>0</v>
      </c>
      <c r="G6926" s="2" t="str">
        <f>IF(Table13456[[#This Row],[first]]="0",SUBSTITUTE(TRIM(MID(B6926, 2, 3))," ","0"),SUBSTITUTE(TRIM(MID(B6926, 1, 3))," ","0"))</f>
        <v>711</v>
      </c>
      <c r="H6926" s="2" t="str">
        <f>IF(Table13456[[#This Row],[first]]="0",SUBSTITUTE(TRIM(MID(B6926, 5, 3))," ","0"),SUBSTITUTE(TRIM(MID(B6926, 4, 3))," ","0"))</f>
        <v>14</v>
      </c>
      <c r="I6926" s="2" t="str">
        <f>IF(Table13456[[#This Row],[first]]="0",SUBSTITUTE(TRIM(MID(B6926, 8, 3))," ","0"),SUBSTITUTE(TRIM(MID(B6926, 7, 3))," ","0"))</f>
        <v>527</v>
      </c>
      <c r="J6926" s="2">
        <v>1</v>
      </c>
      <c r="K6926" s="2" t="str">
        <f t="shared" si="324"/>
        <v>711</v>
      </c>
      <c r="L6926" s="2" t="str">
        <f t="shared" si="325"/>
        <v>014</v>
      </c>
      <c r="M6926" s="2" t="str">
        <f t="shared" si="326"/>
        <v>527</v>
      </c>
    </row>
    <row r="6927" spans="2:13" x14ac:dyDescent="0.25">
      <c r="B6927" s="2" t="s">
        <v>3219</v>
      </c>
      <c r="C6927" s="2" t="s">
        <v>3220</v>
      </c>
      <c r="D6927" s="6" t="str">
        <f>+_xlfn.CONCAT(Table13456[[#This Row],[phase1]],Table13456[[#This Row],[phase2]],Table13456[[#This Row],[phase3]],Table13456[[#This Row],[phase4]])</f>
        <v>1711014528</v>
      </c>
      <c r="E6927" s="2" t="str">
        <f>+Table13456[[#This Row],[DESCRIPTION]]</f>
        <v>THERMOPLASTIC, PREFORMED, 12" WHITE WITH 4" BLACK CONTRAST FOR CROSSWALK ON CONCRETE PAVEMENT, 20"</v>
      </c>
      <c r="F6927" s="2" t="str">
        <f>+LEFT(Table13456[[#This Row],[PAY ITEM]],1)</f>
        <v>0</v>
      </c>
      <c r="G6927" s="2" t="str">
        <f>IF(Table13456[[#This Row],[first]]="0",SUBSTITUTE(TRIM(MID(B6927, 2, 3))," ","0"),SUBSTITUTE(TRIM(MID(B6927, 1, 3))," ","0"))</f>
        <v>711</v>
      </c>
      <c r="H6927" s="2" t="str">
        <f>IF(Table13456[[#This Row],[first]]="0",SUBSTITUTE(TRIM(MID(B6927, 5, 3))," ","0"),SUBSTITUTE(TRIM(MID(B6927, 4, 3))," ","0"))</f>
        <v>14</v>
      </c>
      <c r="I6927" s="2" t="str">
        <f>IF(Table13456[[#This Row],[first]]="0",SUBSTITUTE(TRIM(MID(B6927, 8, 3))," ","0"),SUBSTITUTE(TRIM(MID(B6927, 7, 3))," ","0"))</f>
        <v>528</v>
      </c>
      <c r="J6927" s="2">
        <v>1</v>
      </c>
      <c r="K6927" s="2" t="str">
        <f t="shared" si="324"/>
        <v>711</v>
      </c>
      <c r="L6927" s="2" t="str">
        <f t="shared" si="325"/>
        <v>014</v>
      </c>
      <c r="M6927" s="2" t="str">
        <f t="shared" si="326"/>
        <v>528</v>
      </c>
    </row>
    <row r="6928" spans="2:13" x14ac:dyDescent="0.25">
      <c r="B6928" s="2" t="s">
        <v>3221</v>
      </c>
      <c r="C6928" s="2" t="s">
        <v>3222</v>
      </c>
      <c r="D6928" s="6" t="str">
        <f>+_xlfn.CONCAT(Table13456[[#This Row],[phase1]],Table13456[[#This Row],[phase2]],Table13456[[#This Row],[phase3]],Table13456[[#This Row],[phase4]])</f>
        <v>1711014560</v>
      </c>
      <c r="E6928" s="2" t="str">
        <f>+Table13456[[#This Row],[DESCRIPTION]]</f>
        <v>THERMOPLASTIC, PREFORMED, WHITE WITH BLACK CONTRAST ON CONCRETE PAVEMENT, MESSAGE OR SYMBOL</v>
      </c>
      <c r="F6928" s="2" t="str">
        <f>+LEFT(Table13456[[#This Row],[PAY ITEM]],1)</f>
        <v>0</v>
      </c>
      <c r="G6928" s="2" t="str">
        <f>IF(Table13456[[#This Row],[first]]="0",SUBSTITUTE(TRIM(MID(B6928, 2, 3))," ","0"),SUBSTITUTE(TRIM(MID(B6928, 1, 3))," ","0"))</f>
        <v>711</v>
      </c>
      <c r="H6928" s="2" t="str">
        <f>IF(Table13456[[#This Row],[first]]="0",SUBSTITUTE(TRIM(MID(B6928, 5, 3))," ","0"),SUBSTITUTE(TRIM(MID(B6928, 4, 3))," ","0"))</f>
        <v>14</v>
      </c>
      <c r="I6928" s="2" t="str">
        <f>IF(Table13456[[#This Row],[first]]="0",SUBSTITUTE(TRIM(MID(B6928, 8, 3))," ","0"),SUBSTITUTE(TRIM(MID(B6928, 7, 3))," ","0"))</f>
        <v>560</v>
      </c>
      <c r="J6928" s="2">
        <v>1</v>
      </c>
      <c r="K6928" s="2" t="str">
        <f t="shared" si="324"/>
        <v>711</v>
      </c>
      <c r="L6928" s="2" t="str">
        <f t="shared" si="325"/>
        <v>014</v>
      </c>
      <c r="M6928" s="2" t="str">
        <f t="shared" si="326"/>
        <v>560</v>
      </c>
    </row>
    <row r="6929" spans="2:13" x14ac:dyDescent="0.25">
      <c r="B6929" s="2" t="s">
        <v>3223</v>
      </c>
      <c r="C6929" s="2" t="s">
        <v>3224</v>
      </c>
      <c r="D6929" s="6" t="str">
        <f>+_xlfn.CONCAT(Table13456[[#This Row],[phase1]],Table13456[[#This Row],[phase2]],Table13456[[#This Row],[phase3]],Table13456[[#This Row],[phase4]])</f>
        <v>1711014570</v>
      </c>
      <c r="E6929" s="2" t="str">
        <f>+Table13456[[#This Row],[DESCRIPTION]]</f>
        <v>THERMOPLASTIC, PREFORMED, WHITE WITH BLACK CONTRAST, ARROW ON CONCRETE SURFACE</v>
      </c>
      <c r="F6929" s="2" t="str">
        <f>+LEFT(Table13456[[#This Row],[PAY ITEM]],1)</f>
        <v>0</v>
      </c>
      <c r="G6929" s="2" t="str">
        <f>IF(Table13456[[#This Row],[first]]="0",SUBSTITUTE(TRIM(MID(B6929, 2, 3))," ","0"),SUBSTITUTE(TRIM(MID(B6929, 1, 3))," ","0"))</f>
        <v>711</v>
      </c>
      <c r="H6929" s="2" t="str">
        <f>IF(Table13456[[#This Row],[first]]="0",SUBSTITUTE(TRIM(MID(B6929, 5, 3))," ","0"),SUBSTITUTE(TRIM(MID(B6929, 4, 3))," ","0"))</f>
        <v>14</v>
      </c>
      <c r="I6929" s="2" t="str">
        <f>IF(Table13456[[#This Row],[first]]="0",SUBSTITUTE(TRIM(MID(B6929, 8, 3))," ","0"),SUBSTITUTE(TRIM(MID(B6929, 7, 3))," ","0"))</f>
        <v>570</v>
      </c>
      <c r="J6929" s="2">
        <v>1</v>
      </c>
      <c r="K6929" s="2" t="str">
        <f t="shared" si="324"/>
        <v>711</v>
      </c>
      <c r="L6929" s="2" t="str">
        <f t="shared" si="325"/>
        <v>014</v>
      </c>
      <c r="M6929" s="2" t="str">
        <f t="shared" si="326"/>
        <v>570</v>
      </c>
    </row>
    <row r="6930" spans="2:13" x14ac:dyDescent="0.25">
      <c r="B6930" s="2" t="s">
        <v>3225</v>
      </c>
      <c r="C6930" s="2" t="s">
        <v>3226</v>
      </c>
      <c r="D6930" s="6" t="str">
        <f>+_xlfn.CONCAT(Table13456[[#This Row],[phase1]],Table13456[[#This Row],[phase2]],Table13456[[#This Row],[phase3]],Table13456[[#This Row],[phase4]])</f>
        <v>1711014660</v>
      </c>
      <c r="E6930" s="2" t="str">
        <f>+Table13456[[#This Row],[DESCRIPTION]]</f>
        <v>THERMOPLASTIC, PREFORMED, MULTI COLOR ROUTE SHIELD</v>
      </c>
      <c r="F6930" s="2" t="str">
        <f>+LEFT(Table13456[[#This Row],[PAY ITEM]],1)</f>
        <v>0</v>
      </c>
      <c r="G6930" s="2" t="str">
        <f>IF(Table13456[[#This Row],[first]]="0",SUBSTITUTE(TRIM(MID(B6930, 2, 3))," ","0"),SUBSTITUTE(TRIM(MID(B6930, 1, 3))," ","0"))</f>
        <v>711</v>
      </c>
      <c r="H6930" s="2" t="str">
        <f>IF(Table13456[[#This Row],[first]]="0",SUBSTITUTE(TRIM(MID(B6930, 5, 3))," ","0"),SUBSTITUTE(TRIM(MID(B6930, 4, 3))," ","0"))</f>
        <v>14</v>
      </c>
      <c r="I6930" s="2" t="str">
        <f>IF(Table13456[[#This Row],[first]]="0",SUBSTITUTE(TRIM(MID(B6930, 8, 3))," ","0"),SUBSTITUTE(TRIM(MID(B6930, 7, 3))," ","0"))</f>
        <v>660</v>
      </c>
      <c r="J6930" s="2">
        <v>1</v>
      </c>
      <c r="K6930" s="2" t="str">
        <f t="shared" si="324"/>
        <v>711</v>
      </c>
      <c r="L6930" s="2" t="str">
        <f t="shared" si="325"/>
        <v>014</v>
      </c>
      <c r="M6930" s="2" t="str">
        <f t="shared" si="326"/>
        <v>660</v>
      </c>
    </row>
    <row r="6931" spans="2:13" x14ac:dyDescent="0.25">
      <c r="B6931" s="2" t="s">
        <v>14895</v>
      </c>
      <c r="C6931" s="2" t="s">
        <v>14896</v>
      </c>
      <c r="D6931" s="6" t="str">
        <f>+_xlfn.CONCAT(Table13456[[#This Row],[phase1]],Table13456[[#This Row],[phase2]],Table13456[[#This Row],[phase3]],Table13456[[#This Row],[phase4]])</f>
        <v>1711014760</v>
      </c>
      <c r="E6931" s="2" t="str">
        <f>+Table13456[[#This Row],[DESCRIPTION]]</f>
        <v>THERMOPLASTIC, PREFORMED, MULTI COLOR, IN PAVEMENT WARNING</v>
      </c>
      <c r="F6931" s="2" t="str">
        <f>+LEFT(Table13456[[#This Row],[PAY ITEM]],1)</f>
        <v>0</v>
      </c>
      <c r="G6931" s="2" t="str">
        <f>IF(Table13456[[#This Row],[first]]="0",SUBSTITUTE(TRIM(MID(B6931, 2, 3))," ","0"),SUBSTITUTE(TRIM(MID(B6931, 1, 3))," ","0"))</f>
        <v>711</v>
      </c>
      <c r="H6931" s="2" t="str">
        <f>IF(Table13456[[#This Row],[first]]="0",SUBSTITUTE(TRIM(MID(B6931, 5, 3))," ","0"),SUBSTITUTE(TRIM(MID(B6931, 4, 3))," ","0"))</f>
        <v>14</v>
      </c>
      <c r="I6931" s="2" t="str">
        <f>IF(Table13456[[#This Row],[first]]="0",SUBSTITUTE(TRIM(MID(B6931, 8, 3))," ","0"),SUBSTITUTE(TRIM(MID(B6931, 7, 3))," ","0"))</f>
        <v>760</v>
      </c>
      <c r="J6931" s="2">
        <v>1</v>
      </c>
      <c r="K6931" s="2" t="str">
        <f t="shared" si="324"/>
        <v>711</v>
      </c>
      <c r="L6931" s="2" t="str">
        <f t="shared" si="325"/>
        <v>014</v>
      </c>
      <c r="M6931" s="2" t="str">
        <f t="shared" si="326"/>
        <v>760</v>
      </c>
    </row>
    <row r="6932" spans="2:13" x14ac:dyDescent="0.25">
      <c r="B6932" s="2" t="s">
        <v>3227</v>
      </c>
      <c r="C6932" s="2" t="s">
        <v>3228</v>
      </c>
      <c r="D6932" s="6" t="str">
        <f>+_xlfn.CONCAT(Table13456[[#This Row],[phase1]],Table13456[[#This Row],[phase2]],Table13456[[#This Row],[phase3]],Table13456[[#This Row],[phase4]])</f>
        <v>1711015101</v>
      </c>
      <c r="E6932" s="2" t="str">
        <f>+Table13456[[#This Row],[DESCRIPTION]]</f>
        <v>THERMOPLASTIC, STANDARD-OPEN GRADED ASPHALT SURFACES WHITE, SOLID, 6"</v>
      </c>
      <c r="F6932" s="2" t="str">
        <f>+LEFT(Table13456[[#This Row],[PAY ITEM]],1)</f>
        <v>0</v>
      </c>
      <c r="G6932" s="2" t="str">
        <f>IF(Table13456[[#This Row],[first]]="0",SUBSTITUTE(TRIM(MID(B6932, 2, 3))," ","0"),SUBSTITUTE(TRIM(MID(B6932, 1, 3))," ","0"))</f>
        <v>711</v>
      </c>
      <c r="H6932" s="2" t="str">
        <f>IF(Table13456[[#This Row],[first]]="0",SUBSTITUTE(TRIM(MID(B6932, 5, 3))," ","0"),SUBSTITUTE(TRIM(MID(B6932, 4, 3))," ","0"))</f>
        <v>15</v>
      </c>
      <c r="I6932" s="2" t="str">
        <f>IF(Table13456[[#This Row],[first]]="0",SUBSTITUTE(TRIM(MID(B6932, 8, 3))," ","0"),SUBSTITUTE(TRIM(MID(B6932, 7, 3))," ","0"))</f>
        <v>101</v>
      </c>
      <c r="J6932" s="2">
        <v>1</v>
      </c>
      <c r="K6932" s="2" t="str">
        <f t="shared" si="324"/>
        <v>711</v>
      </c>
      <c r="L6932" s="2" t="str">
        <f t="shared" si="325"/>
        <v>015</v>
      </c>
      <c r="M6932" s="2" t="str">
        <f t="shared" si="326"/>
        <v>101</v>
      </c>
    </row>
    <row r="6933" spans="2:13" x14ac:dyDescent="0.25">
      <c r="B6933" s="2" t="s">
        <v>3229</v>
      </c>
      <c r="C6933" s="2" t="s">
        <v>3230</v>
      </c>
      <c r="D6933" s="6" t="str">
        <f>+_xlfn.CONCAT(Table13456[[#This Row],[phase1]],Table13456[[#This Row],[phase2]],Table13456[[#This Row],[phase3]],Table13456[[#This Row],[phase4]])</f>
        <v>1711015102</v>
      </c>
      <c r="E6933" s="2" t="str">
        <f>+Table13456[[#This Row],[DESCRIPTION]]</f>
        <v>THERMOPLASTIC, STANDARD-OPEN GRADED ASPHALT SURFACES, WHITE, SOLID, 8"</v>
      </c>
      <c r="F6933" s="2" t="str">
        <f>+LEFT(Table13456[[#This Row],[PAY ITEM]],1)</f>
        <v>0</v>
      </c>
      <c r="G6933" s="2" t="str">
        <f>IF(Table13456[[#This Row],[first]]="0",SUBSTITUTE(TRIM(MID(B6933, 2, 3))," ","0"),SUBSTITUTE(TRIM(MID(B6933, 1, 3))," ","0"))</f>
        <v>711</v>
      </c>
      <c r="H6933" s="2" t="str">
        <f>IF(Table13456[[#This Row],[first]]="0",SUBSTITUTE(TRIM(MID(B6933, 5, 3))," ","0"),SUBSTITUTE(TRIM(MID(B6933, 4, 3))," ","0"))</f>
        <v>15</v>
      </c>
      <c r="I6933" s="2" t="str">
        <f>IF(Table13456[[#This Row],[first]]="0",SUBSTITUTE(TRIM(MID(B6933, 8, 3))," ","0"),SUBSTITUTE(TRIM(MID(B6933, 7, 3))," ","0"))</f>
        <v>102</v>
      </c>
      <c r="J6933" s="2">
        <v>1</v>
      </c>
      <c r="K6933" s="2" t="str">
        <f t="shared" si="324"/>
        <v>711</v>
      </c>
      <c r="L6933" s="2" t="str">
        <f t="shared" si="325"/>
        <v>015</v>
      </c>
      <c r="M6933" s="2" t="str">
        <f t="shared" si="326"/>
        <v>102</v>
      </c>
    </row>
    <row r="6934" spans="2:13" x14ac:dyDescent="0.25">
      <c r="B6934" s="2" t="s">
        <v>14897</v>
      </c>
      <c r="C6934" s="2" t="s">
        <v>3228</v>
      </c>
      <c r="D6934" s="6" t="str">
        <f>+_xlfn.CONCAT(Table13456[[#This Row],[phase1]],Table13456[[#This Row],[phase2]],Table13456[[#This Row],[phase3]],Table13456[[#This Row],[phase4]])</f>
        <v>1711015111</v>
      </c>
      <c r="E6934" s="2" t="str">
        <f>+Table13456[[#This Row],[DESCRIPTION]]</f>
        <v>THERMOPLASTIC, STANDARD-OPEN GRADED ASPHALT SURFACES WHITE, SOLID, 6"</v>
      </c>
      <c r="F6934" s="2" t="str">
        <f>+LEFT(Table13456[[#This Row],[PAY ITEM]],1)</f>
        <v>0</v>
      </c>
      <c r="G6934" s="2" t="str">
        <f>IF(Table13456[[#This Row],[first]]="0",SUBSTITUTE(TRIM(MID(B6934, 2, 3))," ","0"),SUBSTITUTE(TRIM(MID(B6934, 1, 3))," ","0"))</f>
        <v>711</v>
      </c>
      <c r="H6934" s="2" t="str">
        <f>IF(Table13456[[#This Row],[first]]="0",SUBSTITUTE(TRIM(MID(B6934, 5, 3))," ","0"),SUBSTITUTE(TRIM(MID(B6934, 4, 3))," ","0"))</f>
        <v>15</v>
      </c>
      <c r="I6934" s="2" t="str">
        <f>IF(Table13456[[#This Row],[first]]="0",SUBSTITUTE(TRIM(MID(B6934, 8, 3))," ","0"),SUBSTITUTE(TRIM(MID(B6934, 7, 3))," ","0"))</f>
        <v>111</v>
      </c>
      <c r="J6934" s="2">
        <v>1</v>
      </c>
      <c r="K6934" s="2" t="str">
        <f t="shared" si="324"/>
        <v>711</v>
      </c>
      <c r="L6934" s="2" t="str">
        <f t="shared" si="325"/>
        <v>015</v>
      </c>
      <c r="M6934" s="2" t="str">
        <f t="shared" si="326"/>
        <v>111</v>
      </c>
    </row>
    <row r="6935" spans="2:13" x14ac:dyDescent="0.25">
      <c r="B6935" s="2" t="s">
        <v>14898</v>
      </c>
      <c r="C6935" s="2" t="s">
        <v>3230</v>
      </c>
      <c r="D6935" s="6" t="str">
        <f>+_xlfn.CONCAT(Table13456[[#This Row],[phase1]],Table13456[[#This Row],[phase2]],Table13456[[#This Row],[phase3]],Table13456[[#This Row],[phase4]])</f>
        <v>1711015112</v>
      </c>
      <c r="E6935" s="2" t="str">
        <f>+Table13456[[#This Row],[DESCRIPTION]]</f>
        <v>THERMOPLASTIC, STANDARD-OPEN GRADED ASPHALT SURFACES, WHITE, SOLID, 8"</v>
      </c>
      <c r="F6935" s="2" t="str">
        <f>+LEFT(Table13456[[#This Row],[PAY ITEM]],1)</f>
        <v>0</v>
      </c>
      <c r="G6935" s="2" t="str">
        <f>IF(Table13456[[#This Row],[first]]="0",SUBSTITUTE(TRIM(MID(B6935, 2, 3))," ","0"),SUBSTITUTE(TRIM(MID(B6935, 1, 3))," ","0"))</f>
        <v>711</v>
      </c>
      <c r="H6935" s="2" t="str">
        <f>IF(Table13456[[#This Row],[first]]="0",SUBSTITUTE(TRIM(MID(B6935, 5, 3))," ","0"),SUBSTITUTE(TRIM(MID(B6935, 4, 3))," ","0"))</f>
        <v>15</v>
      </c>
      <c r="I6935" s="2" t="str">
        <f>IF(Table13456[[#This Row],[first]]="0",SUBSTITUTE(TRIM(MID(B6935, 8, 3))," ","0"),SUBSTITUTE(TRIM(MID(B6935, 7, 3))," ","0"))</f>
        <v>112</v>
      </c>
      <c r="J6935" s="2">
        <v>1</v>
      </c>
      <c r="K6935" s="2" t="str">
        <f t="shared" si="324"/>
        <v>711</v>
      </c>
      <c r="L6935" s="2" t="str">
        <f t="shared" si="325"/>
        <v>015</v>
      </c>
      <c r="M6935" s="2" t="str">
        <f t="shared" si="326"/>
        <v>112</v>
      </c>
    </row>
    <row r="6936" spans="2:13" x14ac:dyDescent="0.25">
      <c r="B6936" s="2" t="s">
        <v>3231</v>
      </c>
      <c r="C6936" s="2" t="s">
        <v>3232</v>
      </c>
      <c r="D6936" s="6" t="str">
        <f>+_xlfn.CONCAT(Table13456[[#This Row],[phase1]],Table13456[[#This Row],[phase2]],Table13456[[#This Row],[phase3]],Table13456[[#This Row],[phase4]])</f>
        <v>1711015131</v>
      </c>
      <c r="E6936" s="2" t="str">
        <f>+Table13456[[#This Row],[DESCRIPTION]]</f>
        <v>THERMOPLASTIC, STANDARD-OPEN GRADED ASPHALT SURFACES, WHITE, SKIP, 6",10-30 SKIP OR 3-9 LANE DROP</v>
      </c>
      <c r="F6936" s="2" t="str">
        <f>+LEFT(Table13456[[#This Row],[PAY ITEM]],1)</f>
        <v>0</v>
      </c>
      <c r="G6936" s="2" t="str">
        <f>IF(Table13456[[#This Row],[first]]="0",SUBSTITUTE(TRIM(MID(B6936, 2, 3))," ","0"),SUBSTITUTE(TRIM(MID(B6936, 1, 3))," ","0"))</f>
        <v>711</v>
      </c>
      <c r="H6936" s="2" t="str">
        <f>IF(Table13456[[#This Row],[first]]="0",SUBSTITUTE(TRIM(MID(B6936, 5, 3))," ","0"),SUBSTITUTE(TRIM(MID(B6936, 4, 3))," ","0"))</f>
        <v>15</v>
      </c>
      <c r="I6936" s="2" t="str">
        <f>IF(Table13456[[#This Row],[first]]="0",SUBSTITUTE(TRIM(MID(B6936, 8, 3))," ","0"),SUBSTITUTE(TRIM(MID(B6936, 7, 3))," ","0"))</f>
        <v>131</v>
      </c>
      <c r="J6936" s="2">
        <v>1</v>
      </c>
      <c r="K6936" s="2" t="str">
        <f t="shared" si="324"/>
        <v>711</v>
      </c>
      <c r="L6936" s="2" t="str">
        <f t="shared" si="325"/>
        <v>015</v>
      </c>
      <c r="M6936" s="2" t="str">
        <f t="shared" si="326"/>
        <v>131</v>
      </c>
    </row>
    <row r="6937" spans="2:13" x14ac:dyDescent="0.25">
      <c r="B6937" s="2" t="s">
        <v>3233</v>
      </c>
      <c r="C6937" s="2" t="s">
        <v>3234</v>
      </c>
      <c r="D6937" s="6" t="str">
        <f>+_xlfn.CONCAT(Table13456[[#This Row],[phase1]],Table13456[[#This Row],[phase2]],Table13456[[#This Row],[phase3]],Table13456[[#This Row],[phase4]])</f>
        <v>1711015133</v>
      </c>
      <c r="E6937" s="2" t="str">
        <f>+Table13456[[#This Row],[DESCRIPTION]]</f>
        <v>THERMOPLASTIC, STANDARD-OPEN GRADED ASPHALT SURFACES, WHITE, SKIP, 12"- APPROACH TO TOLL PLAZA OR 3-9 LANE DROP</v>
      </c>
      <c r="F6937" s="2" t="str">
        <f>+LEFT(Table13456[[#This Row],[PAY ITEM]],1)</f>
        <v>0</v>
      </c>
      <c r="G6937" s="2" t="str">
        <f>IF(Table13456[[#This Row],[first]]="0",SUBSTITUTE(TRIM(MID(B6937, 2, 3))," ","0"),SUBSTITUTE(TRIM(MID(B6937, 1, 3))," ","0"))</f>
        <v>711</v>
      </c>
      <c r="H6937" s="2" t="str">
        <f>IF(Table13456[[#This Row],[first]]="0",SUBSTITUTE(TRIM(MID(B6937, 5, 3))," ","0"),SUBSTITUTE(TRIM(MID(B6937, 4, 3))," ","0"))</f>
        <v>15</v>
      </c>
      <c r="I6937" s="2" t="str">
        <f>IF(Table13456[[#This Row],[first]]="0",SUBSTITUTE(TRIM(MID(B6937, 8, 3))," ","0"),SUBSTITUTE(TRIM(MID(B6937, 7, 3))," ","0"))</f>
        <v>133</v>
      </c>
      <c r="J6937" s="2">
        <v>1</v>
      </c>
      <c r="K6937" s="2" t="str">
        <f t="shared" si="324"/>
        <v>711</v>
      </c>
      <c r="L6937" s="2" t="str">
        <f t="shared" si="325"/>
        <v>015</v>
      </c>
      <c r="M6937" s="2" t="str">
        <f t="shared" si="326"/>
        <v>133</v>
      </c>
    </row>
    <row r="6938" spans="2:13" x14ac:dyDescent="0.25">
      <c r="B6938" s="2" t="s">
        <v>3235</v>
      </c>
      <c r="C6938" s="2" t="s">
        <v>3236</v>
      </c>
      <c r="D6938" s="6" t="str">
        <f>+_xlfn.CONCAT(Table13456[[#This Row],[phase1]],Table13456[[#This Row],[phase2]],Table13456[[#This Row],[phase3]],Table13456[[#This Row],[phase4]])</f>
        <v>1711015171</v>
      </c>
      <c r="E6938" s="2" t="str">
        <f>+Table13456[[#This Row],[DESCRIPTION]]</f>
        <v>THERMOPLASTIC, STANDARD-OPEN GRADED ASPHALT SURFACES, WHITE, 6", 6-10 DOTTED MANAGED LANE MARKING</v>
      </c>
      <c r="F6938" s="2" t="str">
        <f>+LEFT(Table13456[[#This Row],[PAY ITEM]],1)</f>
        <v>0</v>
      </c>
      <c r="G6938" s="2" t="str">
        <f>IF(Table13456[[#This Row],[first]]="0",SUBSTITUTE(TRIM(MID(B6938, 2, 3))," ","0"),SUBSTITUTE(TRIM(MID(B6938, 1, 3))," ","0"))</f>
        <v>711</v>
      </c>
      <c r="H6938" s="2" t="str">
        <f>IF(Table13456[[#This Row],[first]]="0",SUBSTITUTE(TRIM(MID(B6938, 5, 3))," ","0"),SUBSTITUTE(TRIM(MID(B6938, 4, 3))," ","0"))</f>
        <v>15</v>
      </c>
      <c r="I6938" s="2" t="str">
        <f>IF(Table13456[[#This Row],[first]]="0",SUBSTITUTE(TRIM(MID(B6938, 8, 3))," ","0"),SUBSTITUTE(TRIM(MID(B6938, 7, 3))," ","0"))</f>
        <v>171</v>
      </c>
      <c r="J6938" s="2">
        <v>1</v>
      </c>
      <c r="K6938" s="2" t="str">
        <f t="shared" si="324"/>
        <v>711</v>
      </c>
      <c r="L6938" s="2" t="str">
        <f t="shared" si="325"/>
        <v>015</v>
      </c>
      <c r="M6938" s="2" t="str">
        <f t="shared" si="326"/>
        <v>171</v>
      </c>
    </row>
    <row r="6939" spans="2:13" x14ac:dyDescent="0.25">
      <c r="B6939" s="2" t="s">
        <v>3237</v>
      </c>
      <c r="C6939" s="2" t="s">
        <v>3238</v>
      </c>
      <c r="D6939" s="6" t="str">
        <f>+_xlfn.CONCAT(Table13456[[#This Row],[phase1]],Table13456[[#This Row],[phase2]],Table13456[[#This Row],[phase3]],Table13456[[#This Row],[phase4]])</f>
        <v>1711015201</v>
      </c>
      <c r="E6939" s="2" t="str">
        <f>+Table13456[[#This Row],[DESCRIPTION]]</f>
        <v>THERMOPLASTIC, STANDARD-OPEN GRADED ASPHALT SURFACES, YELLOW, SOLID, 6"</v>
      </c>
      <c r="F6939" s="2" t="str">
        <f>+LEFT(Table13456[[#This Row],[PAY ITEM]],1)</f>
        <v>0</v>
      </c>
      <c r="G6939" s="2" t="str">
        <f>IF(Table13456[[#This Row],[first]]="0",SUBSTITUTE(TRIM(MID(B6939, 2, 3))," ","0"),SUBSTITUTE(TRIM(MID(B6939, 1, 3))," ","0"))</f>
        <v>711</v>
      </c>
      <c r="H6939" s="2" t="str">
        <f>IF(Table13456[[#This Row],[first]]="0",SUBSTITUTE(TRIM(MID(B6939, 5, 3))," ","0"),SUBSTITUTE(TRIM(MID(B6939, 4, 3))," ","0"))</f>
        <v>15</v>
      </c>
      <c r="I6939" s="2" t="str">
        <f>IF(Table13456[[#This Row],[first]]="0",SUBSTITUTE(TRIM(MID(B6939, 8, 3))," ","0"),SUBSTITUTE(TRIM(MID(B6939, 7, 3))," ","0"))</f>
        <v>201</v>
      </c>
      <c r="J6939" s="2">
        <v>1</v>
      </c>
      <c r="K6939" s="2" t="str">
        <f t="shared" si="324"/>
        <v>711</v>
      </c>
      <c r="L6939" s="2" t="str">
        <f t="shared" si="325"/>
        <v>015</v>
      </c>
      <c r="M6939" s="2" t="str">
        <f t="shared" si="326"/>
        <v>201</v>
      </c>
    </row>
    <row r="6940" spans="2:13" x14ac:dyDescent="0.25">
      <c r="B6940" s="2" t="s">
        <v>3239</v>
      </c>
      <c r="C6940" s="2" t="s">
        <v>3240</v>
      </c>
      <c r="D6940" s="6" t="str">
        <f>+_xlfn.CONCAT(Table13456[[#This Row],[phase1]],Table13456[[#This Row],[phase2]],Table13456[[#This Row],[phase3]],Table13456[[#This Row],[phase4]])</f>
        <v>1711015202</v>
      </c>
      <c r="E6940" s="2" t="str">
        <f>+Table13456[[#This Row],[DESCRIPTION]]</f>
        <v>THERMOPLASTIC, STANDARD-OPEN GRADED ASPHALT SURFACES  YELLOW, SOLID, 8"</v>
      </c>
      <c r="F6940" s="2" t="str">
        <f>+LEFT(Table13456[[#This Row],[PAY ITEM]],1)</f>
        <v>0</v>
      </c>
      <c r="G6940" s="2" t="str">
        <f>IF(Table13456[[#This Row],[first]]="0",SUBSTITUTE(TRIM(MID(B6940, 2, 3))," ","0"),SUBSTITUTE(TRIM(MID(B6940, 1, 3))," ","0"))</f>
        <v>711</v>
      </c>
      <c r="H6940" s="2" t="str">
        <f>IF(Table13456[[#This Row],[first]]="0",SUBSTITUTE(TRIM(MID(B6940, 5, 3))," ","0"),SUBSTITUTE(TRIM(MID(B6940, 4, 3))," ","0"))</f>
        <v>15</v>
      </c>
      <c r="I6940" s="2" t="str">
        <f>IF(Table13456[[#This Row],[first]]="0",SUBSTITUTE(TRIM(MID(B6940, 8, 3))," ","0"),SUBSTITUTE(TRIM(MID(B6940, 7, 3))," ","0"))</f>
        <v>202</v>
      </c>
      <c r="J6940" s="2">
        <v>1</v>
      </c>
      <c r="K6940" s="2" t="str">
        <f t="shared" si="324"/>
        <v>711</v>
      </c>
      <c r="L6940" s="2" t="str">
        <f t="shared" si="325"/>
        <v>015</v>
      </c>
      <c r="M6940" s="2" t="str">
        <f t="shared" si="326"/>
        <v>202</v>
      </c>
    </row>
    <row r="6941" spans="2:13" x14ac:dyDescent="0.25">
      <c r="B6941" s="2" t="s">
        <v>14899</v>
      </c>
      <c r="C6941" s="2" t="s">
        <v>3238</v>
      </c>
      <c r="D6941" s="6" t="str">
        <f>+_xlfn.CONCAT(Table13456[[#This Row],[phase1]],Table13456[[#This Row],[phase2]],Table13456[[#This Row],[phase3]],Table13456[[#This Row],[phase4]])</f>
        <v>1711015211</v>
      </c>
      <c r="E6941" s="2" t="str">
        <f>+Table13456[[#This Row],[DESCRIPTION]]</f>
        <v>THERMOPLASTIC, STANDARD-OPEN GRADED ASPHALT SURFACES, YELLOW, SOLID, 6"</v>
      </c>
      <c r="F6941" s="2" t="str">
        <f>+LEFT(Table13456[[#This Row],[PAY ITEM]],1)</f>
        <v>0</v>
      </c>
      <c r="G6941" s="2" t="str">
        <f>IF(Table13456[[#This Row],[first]]="0",SUBSTITUTE(TRIM(MID(B6941, 2, 3))," ","0"),SUBSTITUTE(TRIM(MID(B6941, 1, 3))," ","0"))</f>
        <v>711</v>
      </c>
      <c r="H6941" s="2" t="str">
        <f>IF(Table13456[[#This Row],[first]]="0",SUBSTITUTE(TRIM(MID(B6941, 5, 3))," ","0"),SUBSTITUTE(TRIM(MID(B6941, 4, 3))," ","0"))</f>
        <v>15</v>
      </c>
      <c r="I6941" s="2" t="str">
        <f>IF(Table13456[[#This Row],[first]]="0",SUBSTITUTE(TRIM(MID(B6941, 8, 3))," ","0"),SUBSTITUTE(TRIM(MID(B6941, 7, 3))," ","0"))</f>
        <v>211</v>
      </c>
      <c r="J6941" s="2">
        <v>1</v>
      </c>
      <c r="K6941" s="2" t="str">
        <f t="shared" si="324"/>
        <v>711</v>
      </c>
      <c r="L6941" s="2" t="str">
        <f t="shared" si="325"/>
        <v>015</v>
      </c>
      <c r="M6941" s="2" t="str">
        <f t="shared" si="326"/>
        <v>211</v>
      </c>
    </row>
    <row r="6942" spans="2:13" x14ac:dyDescent="0.25">
      <c r="B6942" s="2" t="s">
        <v>14900</v>
      </c>
      <c r="C6942" s="2" t="s">
        <v>3240</v>
      </c>
      <c r="D6942" s="6" t="str">
        <f>+_xlfn.CONCAT(Table13456[[#This Row],[phase1]],Table13456[[#This Row],[phase2]],Table13456[[#This Row],[phase3]],Table13456[[#This Row],[phase4]])</f>
        <v>1711015212</v>
      </c>
      <c r="E6942" s="2" t="str">
        <f>+Table13456[[#This Row],[DESCRIPTION]]</f>
        <v>THERMOPLASTIC, STANDARD-OPEN GRADED ASPHALT SURFACES  YELLOW, SOLID, 8"</v>
      </c>
      <c r="F6942" s="2" t="str">
        <f>+LEFT(Table13456[[#This Row],[PAY ITEM]],1)</f>
        <v>0</v>
      </c>
      <c r="G6942" s="2" t="str">
        <f>IF(Table13456[[#This Row],[first]]="0",SUBSTITUTE(TRIM(MID(B6942, 2, 3))," ","0"),SUBSTITUTE(TRIM(MID(B6942, 1, 3))," ","0"))</f>
        <v>711</v>
      </c>
      <c r="H6942" s="2" t="str">
        <f>IF(Table13456[[#This Row],[first]]="0",SUBSTITUTE(TRIM(MID(B6942, 5, 3))," ","0"),SUBSTITUTE(TRIM(MID(B6942, 4, 3))," ","0"))</f>
        <v>15</v>
      </c>
      <c r="I6942" s="2" t="str">
        <f>IF(Table13456[[#This Row],[first]]="0",SUBSTITUTE(TRIM(MID(B6942, 8, 3))," ","0"),SUBSTITUTE(TRIM(MID(B6942, 7, 3))," ","0"))</f>
        <v>212</v>
      </c>
      <c r="J6942" s="2">
        <v>1</v>
      </c>
      <c r="K6942" s="2" t="str">
        <f t="shared" si="324"/>
        <v>711</v>
      </c>
      <c r="L6942" s="2" t="str">
        <f t="shared" si="325"/>
        <v>015</v>
      </c>
      <c r="M6942" s="2" t="str">
        <f t="shared" si="326"/>
        <v>212</v>
      </c>
    </row>
    <row r="6943" spans="2:13" x14ac:dyDescent="0.25">
      <c r="B6943" s="2" t="s">
        <v>3241</v>
      </c>
      <c r="C6943" s="2" t="s">
        <v>3242</v>
      </c>
      <c r="D6943" s="6" t="str">
        <f>+_xlfn.CONCAT(Table13456[[#This Row],[phase1]],Table13456[[#This Row],[phase2]],Table13456[[#This Row],[phase3]],Table13456[[#This Row],[phase4]])</f>
        <v>1711015231</v>
      </c>
      <c r="E6943" s="2" t="str">
        <f>+Table13456[[#This Row],[DESCRIPTION]]</f>
        <v>THERMOPLASTIC, STANDARD-OPEN GRADED ASPHALT SURFACES, YELLOW, SKIP, 6"</v>
      </c>
      <c r="F6943" s="2" t="str">
        <f>+LEFT(Table13456[[#This Row],[PAY ITEM]],1)</f>
        <v>0</v>
      </c>
      <c r="G6943" s="2" t="str">
        <f>IF(Table13456[[#This Row],[first]]="0",SUBSTITUTE(TRIM(MID(B6943, 2, 3))," ","0"),SUBSTITUTE(TRIM(MID(B6943, 1, 3))," ","0"))</f>
        <v>711</v>
      </c>
      <c r="H6943" s="2" t="str">
        <f>IF(Table13456[[#This Row],[first]]="0",SUBSTITUTE(TRIM(MID(B6943, 5, 3))," ","0"),SUBSTITUTE(TRIM(MID(B6943, 4, 3))," ","0"))</f>
        <v>15</v>
      </c>
      <c r="I6943" s="2" t="str">
        <f>IF(Table13456[[#This Row],[first]]="0",SUBSTITUTE(TRIM(MID(B6943, 8, 3))," ","0"),SUBSTITUTE(TRIM(MID(B6943, 7, 3))," ","0"))</f>
        <v>231</v>
      </c>
      <c r="J6943" s="2">
        <v>1</v>
      </c>
      <c r="K6943" s="2" t="str">
        <f t="shared" si="324"/>
        <v>711</v>
      </c>
      <c r="L6943" s="2" t="str">
        <f t="shared" si="325"/>
        <v>015</v>
      </c>
      <c r="M6943" s="2" t="str">
        <f t="shared" si="326"/>
        <v>231</v>
      </c>
    </row>
    <row r="6944" spans="2:13" x14ac:dyDescent="0.25">
      <c r="B6944" s="2" t="s">
        <v>3243</v>
      </c>
      <c r="C6944" s="2" t="s">
        <v>3244</v>
      </c>
      <c r="D6944" s="6" t="str">
        <f>+_xlfn.CONCAT(Table13456[[#This Row],[phase1]],Table13456[[#This Row],[phase2]],Table13456[[#This Row],[phase3]],Table13456[[#This Row],[phase4]])</f>
        <v>1711016101</v>
      </c>
      <c r="E6944" s="2" t="str">
        <f>+Table13456[[#This Row],[DESCRIPTION]]</f>
        <v>THERMOPLASTIC, STANDARD-OTHER SURFACES, WHITE, SOLID, 6"</v>
      </c>
      <c r="F6944" s="2" t="str">
        <f>+LEFT(Table13456[[#This Row],[PAY ITEM]],1)</f>
        <v>0</v>
      </c>
      <c r="G6944" s="2" t="str">
        <f>IF(Table13456[[#This Row],[first]]="0",SUBSTITUTE(TRIM(MID(B6944, 2, 3))," ","0"),SUBSTITUTE(TRIM(MID(B6944, 1, 3))," ","0"))</f>
        <v>711</v>
      </c>
      <c r="H6944" s="2" t="str">
        <f>IF(Table13456[[#This Row],[first]]="0",SUBSTITUTE(TRIM(MID(B6944, 5, 3))," ","0"),SUBSTITUTE(TRIM(MID(B6944, 4, 3))," ","0"))</f>
        <v>16</v>
      </c>
      <c r="I6944" s="2" t="str">
        <f>IF(Table13456[[#This Row],[first]]="0",SUBSTITUTE(TRIM(MID(B6944, 8, 3))," ","0"),SUBSTITUTE(TRIM(MID(B6944, 7, 3))," ","0"))</f>
        <v>101</v>
      </c>
      <c r="J6944" s="2">
        <v>1</v>
      </c>
      <c r="K6944" s="2" t="str">
        <f t="shared" si="324"/>
        <v>711</v>
      </c>
      <c r="L6944" s="2" t="str">
        <f t="shared" si="325"/>
        <v>016</v>
      </c>
      <c r="M6944" s="2" t="str">
        <f t="shared" si="326"/>
        <v>101</v>
      </c>
    </row>
    <row r="6945" spans="2:13" x14ac:dyDescent="0.25">
      <c r="B6945" s="2" t="s">
        <v>3245</v>
      </c>
      <c r="C6945" s="2" t="s">
        <v>3246</v>
      </c>
      <c r="D6945" s="6" t="str">
        <f>+_xlfn.CONCAT(Table13456[[#This Row],[phase1]],Table13456[[#This Row],[phase2]],Table13456[[#This Row],[phase3]],Table13456[[#This Row],[phase4]])</f>
        <v>1711016102</v>
      </c>
      <c r="E6945" s="2" t="str">
        <f>+Table13456[[#This Row],[DESCRIPTION]]</f>
        <v>THERMOPLASTIC, STANDARD-OTHER SURFACES, WHITE, SOLID, 8"</v>
      </c>
      <c r="F6945" s="2" t="str">
        <f>+LEFT(Table13456[[#This Row],[PAY ITEM]],1)</f>
        <v>0</v>
      </c>
      <c r="G6945" s="2" t="str">
        <f>IF(Table13456[[#This Row],[first]]="0",SUBSTITUTE(TRIM(MID(B6945, 2, 3))," ","0"),SUBSTITUTE(TRIM(MID(B6945, 1, 3))," ","0"))</f>
        <v>711</v>
      </c>
      <c r="H6945" s="2" t="str">
        <f>IF(Table13456[[#This Row],[first]]="0",SUBSTITUTE(TRIM(MID(B6945, 5, 3))," ","0"),SUBSTITUTE(TRIM(MID(B6945, 4, 3))," ","0"))</f>
        <v>16</v>
      </c>
      <c r="I6945" s="2" t="str">
        <f>IF(Table13456[[#This Row],[first]]="0",SUBSTITUTE(TRIM(MID(B6945, 8, 3))," ","0"),SUBSTITUTE(TRIM(MID(B6945, 7, 3))," ","0"))</f>
        <v>102</v>
      </c>
      <c r="J6945" s="2">
        <v>1</v>
      </c>
      <c r="K6945" s="2" t="str">
        <f t="shared" si="324"/>
        <v>711</v>
      </c>
      <c r="L6945" s="2" t="str">
        <f t="shared" si="325"/>
        <v>016</v>
      </c>
      <c r="M6945" s="2" t="str">
        <f t="shared" si="326"/>
        <v>102</v>
      </c>
    </row>
    <row r="6946" spans="2:13" x14ac:dyDescent="0.25">
      <c r="B6946" s="2" t="s">
        <v>14901</v>
      </c>
      <c r="C6946" s="2" t="s">
        <v>3244</v>
      </c>
      <c r="D6946" s="6" t="str">
        <f>+_xlfn.CONCAT(Table13456[[#This Row],[phase1]],Table13456[[#This Row],[phase2]],Table13456[[#This Row],[phase3]],Table13456[[#This Row],[phase4]])</f>
        <v>1711016111</v>
      </c>
      <c r="E6946" s="2" t="str">
        <f>+Table13456[[#This Row],[DESCRIPTION]]</f>
        <v>THERMOPLASTIC, STANDARD-OTHER SURFACES, WHITE, SOLID, 6"</v>
      </c>
      <c r="F6946" s="2" t="str">
        <f>+LEFT(Table13456[[#This Row],[PAY ITEM]],1)</f>
        <v>0</v>
      </c>
      <c r="G6946" s="2" t="str">
        <f>IF(Table13456[[#This Row],[first]]="0",SUBSTITUTE(TRIM(MID(B6946, 2, 3))," ","0"),SUBSTITUTE(TRIM(MID(B6946, 1, 3))," ","0"))</f>
        <v>711</v>
      </c>
      <c r="H6946" s="2" t="str">
        <f>IF(Table13456[[#This Row],[first]]="0",SUBSTITUTE(TRIM(MID(B6946, 5, 3))," ","0"),SUBSTITUTE(TRIM(MID(B6946, 4, 3))," ","0"))</f>
        <v>16</v>
      </c>
      <c r="I6946" s="2" t="str">
        <f>IF(Table13456[[#This Row],[first]]="0",SUBSTITUTE(TRIM(MID(B6946, 8, 3))," ","0"),SUBSTITUTE(TRIM(MID(B6946, 7, 3))," ","0"))</f>
        <v>111</v>
      </c>
      <c r="J6946" s="2">
        <v>1</v>
      </c>
      <c r="K6946" s="2" t="str">
        <f t="shared" si="324"/>
        <v>711</v>
      </c>
      <c r="L6946" s="2" t="str">
        <f t="shared" si="325"/>
        <v>016</v>
      </c>
      <c r="M6946" s="2" t="str">
        <f t="shared" si="326"/>
        <v>111</v>
      </c>
    </row>
    <row r="6947" spans="2:13" x14ac:dyDescent="0.25">
      <c r="B6947" s="2" t="s">
        <v>14902</v>
      </c>
      <c r="C6947" s="2" t="s">
        <v>3246</v>
      </c>
      <c r="D6947" s="6" t="str">
        <f>+_xlfn.CONCAT(Table13456[[#This Row],[phase1]],Table13456[[#This Row],[phase2]],Table13456[[#This Row],[phase3]],Table13456[[#This Row],[phase4]])</f>
        <v>1711016112</v>
      </c>
      <c r="E6947" s="2" t="str">
        <f>+Table13456[[#This Row],[DESCRIPTION]]</f>
        <v>THERMOPLASTIC, STANDARD-OTHER SURFACES, WHITE, SOLID, 8"</v>
      </c>
      <c r="F6947" s="2" t="str">
        <f>+LEFT(Table13456[[#This Row],[PAY ITEM]],1)</f>
        <v>0</v>
      </c>
      <c r="G6947" s="2" t="str">
        <f>IF(Table13456[[#This Row],[first]]="0",SUBSTITUTE(TRIM(MID(B6947, 2, 3))," ","0"),SUBSTITUTE(TRIM(MID(B6947, 1, 3))," ","0"))</f>
        <v>711</v>
      </c>
      <c r="H6947" s="2" t="str">
        <f>IF(Table13456[[#This Row],[first]]="0",SUBSTITUTE(TRIM(MID(B6947, 5, 3))," ","0"),SUBSTITUTE(TRIM(MID(B6947, 4, 3))," ","0"))</f>
        <v>16</v>
      </c>
      <c r="I6947" s="2" t="str">
        <f>IF(Table13456[[#This Row],[first]]="0",SUBSTITUTE(TRIM(MID(B6947, 8, 3))," ","0"),SUBSTITUTE(TRIM(MID(B6947, 7, 3))," ","0"))</f>
        <v>112</v>
      </c>
      <c r="J6947" s="2">
        <v>1</v>
      </c>
      <c r="K6947" s="2" t="str">
        <f t="shared" si="324"/>
        <v>711</v>
      </c>
      <c r="L6947" s="2" t="str">
        <f t="shared" si="325"/>
        <v>016</v>
      </c>
      <c r="M6947" s="2" t="str">
        <f t="shared" si="326"/>
        <v>112</v>
      </c>
    </row>
    <row r="6948" spans="2:13" x14ac:dyDescent="0.25">
      <c r="B6948" s="2" t="s">
        <v>14903</v>
      </c>
      <c r="C6948" s="2" t="s">
        <v>14904</v>
      </c>
      <c r="D6948" s="6" t="str">
        <f>+_xlfn.CONCAT(Table13456[[#This Row],[phase1]],Table13456[[#This Row],[phase2]],Table13456[[#This Row],[phase3]],Table13456[[#This Row],[phase4]])</f>
        <v>1711016013</v>
      </c>
      <c r="E6948" s="2" t="str">
        <f>+Table13456[[#This Row],[DESCRIPTION]]</f>
        <v>ERROR: THERMOPLASTIC, STANDARD,WHITE, 2-2 DOTTED EXTENSION LINE FOR ROUNDABOUT, 12”</v>
      </c>
      <c r="F6948" s="2" t="str">
        <f>+LEFT(Table13456[[#This Row],[PAY ITEM]],1)</f>
        <v>0</v>
      </c>
      <c r="G6948" s="2" t="str">
        <f>IF(Table13456[[#This Row],[first]]="0",SUBSTITUTE(TRIM(MID(B6948, 2, 3))," ","0"),SUBSTITUTE(TRIM(MID(B6948, 1, 3))," ","0"))</f>
        <v>711</v>
      </c>
      <c r="H6948" s="2" t="str">
        <f>IF(Table13456[[#This Row],[first]]="0",SUBSTITUTE(TRIM(MID(B6948, 5, 3))," ","0"),SUBSTITUTE(TRIM(MID(B6948, 4, 3))," ","0"))</f>
        <v>16</v>
      </c>
      <c r="I6948" s="2" t="str">
        <f>IF(Table13456[[#This Row],[first]]="0",SUBSTITUTE(TRIM(MID(B6948, 8, 3))," ","0"),SUBSTITUTE(TRIM(MID(B6948, 7, 3))," ","0"))</f>
        <v>13</v>
      </c>
      <c r="J6948" s="2">
        <v>1</v>
      </c>
      <c r="K6948" s="2" t="str">
        <f t="shared" si="324"/>
        <v>711</v>
      </c>
      <c r="L6948" s="2" t="str">
        <f t="shared" si="325"/>
        <v>016</v>
      </c>
      <c r="M6948" s="2" t="str">
        <f t="shared" si="326"/>
        <v>013</v>
      </c>
    </row>
    <row r="6949" spans="2:13" x14ac:dyDescent="0.25">
      <c r="B6949" s="2" t="s">
        <v>3247</v>
      </c>
      <c r="C6949" s="2" t="s">
        <v>3248</v>
      </c>
      <c r="D6949" s="6" t="str">
        <f>+_xlfn.CONCAT(Table13456[[#This Row],[phase1]],Table13456[[#This Row],[phase2]],Table13456[[#This Row],[phase3]],Table13456[[#This Row],[phase4]])</f>
        <v>1711016131</v>
      </c>
      <c r="E6949" s="2" t="str">
        <f>+Table13456[[#This Row],[DESCRIPTION]]</f>
        <v>THERMOPLASTIC, STANDARD-OTHER SURFACES, WHITE, SKIP, 6",10-30 SKIP OR 3-9 LANE DROP</v>
      </c>
      <c r="F6949" s="2" t="str">
        <f>+LEFT(Table13456[[#This Row],[PAY ITEM]],1)</f>
        <v>0</v>
      </c>
      <c r="G6949" s="2" t="str">
        <f>IF(Table13456[[#This Row],[first]]="0",SUBSTITUTE(TRIM(MID(B6949, 2, 3))," ","0"),SUBSTITUTE(TRIM(MID(B6949, 1, 3))," ","0"))</f>
        <v>711</v>
      </c>
      <c r="H6949" s="2" t="str">
        <f>IF(Table13456[[#This Row],[first]]="0",SUBSTITUTE(TRIM(MID(B6949, 5, 3))," ","0"),SUBSTITUTE(TRIM(MID(B6949, 4, 3))," ","0"))</f>
        <v>16</v>
      </c>
      <c r="I6949" s="2" t="str">
        <f>IF(Table13456[[#This Row],[first]]="0",SUBSTITUTE(TRIM(MID(B6949, 8, 3))," ","0"),SUBSTITUTE(TRIM(MID(B6949, 7, 3))," ","0"))</f>
        <v>131</v>
      </c>
      <c r="J6949" s="2">
        <v>1</v>
      </c>
      <c r="K6949" s="2" t="str">
        <f t="shared" si="324"/>
        <v>711</v>
      </c>
      <c r="L6949" s="2" t="str">
        <f t="shared" si="325"/>
        <v>016</v>
      </c>
      <c r="M6949" s="2" t="str">
        <f t="shared" si="326"/>
        <v>131</v>
      </c>
    </row>
    <row r="6950" spans="2:13" x14ac:dyDescent="0.25">
      <c r="B6950" s="2" t="s">
        <v>3249</v>
      </c>
      <c r="C6950" s="2" t="s">
        <v>3250</v>
      </c>
      <c r="D6950" s="6" t="str">
        <f>+_xlfn.CONCAT(Table13456[[#This Row],[phase1]],Table13456[[#This Row],[phase2]],Table13456[[#This Row],[phase3]],Table13456[[#This Row],[phase4]])</f>
        <v>1711016133</v>
      </c>
      <c r="E6950" s="2" t="str">
        <f>+Table13456[[#This Row],[DESCRIPTION]]</f>
        <v>THERMOPLASTIC, STANDARD-OTHER SURFACES WHITE, SKIP, 12"- APPROACH TO TOLL PLAZA OR 3-9 LANE DROP</v>
      </c>
      <c r="F6950" s="2" t="str">
        <f>+LEFT(Table13456[[#This Row],[PAY ITEM]],1)</f>
        <v>0</v>
      </c>
      <c r="G6950" s="2" t="str">
        <f>IF(Table13456[[#This Row],[first]]="0",SUBSTITUTE(TRIM(MID(B6950, 2, 3))," ","0"),SUBSTITUTE(TRIM(MID(B6950, 1, 3))," ","0"))</f>
        <v>711</v>
      </c>
      <c r="H6950" s="2" t="str">
        <f>IF(Table13456[[#This Row],[first]]="0",SUBSTITUTE(TRIM(MID(B6950, 5, 3))," ","0"),SUBSTITUTE(TRIM(MID(B6950, 4, 3))," ","0"))</f>
        <v>16</v>
      </c>
      <c r="I6950" s="2" t="str">
        <f>IF(Table13456[[#This Row],[first]]="0",SUBSTITUTE(TRIM(MID(B6950, 8, 3))," ","0"),SUBSTITUTE(TRIM(MID(B6950, 7, 3))," ","0"))</f>
        <v>133</v>
      </c>
      <c r="J6950" s="2">
        <v>1</v>
      </c>
      <c r="K6950" s="2" t="str">
        <f t="shared" si="324"/>
        <v>711</v>
      </c>
      <c r="L6950" s="2" t="str">
        <f t="shared" si="325"/>
        <v>016</v>
      </c>
      <c r="M6950" s="2" t="str">
        <f t="shared" si="326"/>
        <v>133</v>
      </c>
    </row>
    <row r="6951" spans="2:13" x14ac:dyDescent="0.25">
      <c r="B6951" s="2" t="s">
        <v>3251</v>
      </c>
      <c r="C6951" s="2" t="s">
        <v>3252</v>
      </c>
      <c r="D6951" s="6" t="str">
        <f>+_xlfn.CONCAT(Table13456[[#This Row],[phase1]],Table13456[[#This Row],[phase2]],Table13456[[#This Row],[phase3]],Table13456[[#This Row],[phase4]])</f>
        <v>1711016171</v>
      </c>
      <c r="E6951" s="2" t="str">
        <f>+Table13456[[#This Row],[DESCRIPTION]]</f>
        <v>THERMOPLASTIC, STANDARD OTHER SURFACES, WHITE, 6", 6-10 DOTTED MANAGED LANE MARKING</v>
      </c>
      <c r="F6951" s="2" t="str">
        <f>+LEFT(Table13456[[#This Row],[PAY ITEM]],1)</f>
        <v>0</v>
      </c>
      <c r="G6951" s="2" t="str">
        <f>IF(Table13456[[#This Row],[first]]="0",SUBSTITUTE(TRIM(MID(B6951, 2, 3))," ","0"),SUBSTITUTE(TRIM(MID(B6951, 1, 3))," ","0"))</f>
        <v>711</v>
      </c>
      <c r="H6951" s="2" t="str">
        <f>IF(Table13456[[#This Row],[first]]="0",SUBSTITUTE(TRIM(MID(B6951, 5, 3))," ","0"),SUBSTITUTE(TRIM(MID(B6951, 4, 3))," ","0"))</f>
        <v>16</v>
      </c>
      <c r="I6951" s="2" t="str">
        <f>IF(Table13456[[#This Row],[first]]="0",SUBSTITUTE(TRIM(MID(B6951, 8, 3))," ","0"),SUBSTITUTE(TRIM(MID(B6951, 7, 3))," ","0"))</f>
        <v>171</v>
      </c>
      <c r="J6951" s="2">
        <v>1</v>
      </c>
      <c r="K6951" s="2" t="str">
        <f t="shared" si="324"/>
        <v>711</v>
      </c>
      <c r="L6951" s="2" t="str">
        <f t="shared" si="325"/>
        <v>016</v>
      </c>
      <c r="M6951" s="2" t="str">
        <f t="shared" si="326"/>
        <v>171</v>
      </c>
    </row>
    <row r="6952" spans="2:13" x14ac:dyDescent="0.25">
      <c r="B6952" s="2" t="s">
        <v>3253</v>
      </c>
      <c r="C6952" s="2" t="s">
        <v>3254</v>
      </c>
      <c r="D6952" s="6" t="str">
        <f>+_xlfn.CONCAT(Table13456[[#This Row],[phase1]],Table13456[[#This Row],[phase2]],Table13456[[#This Row],[phase3]],Table13456[[#This Row],[phase4]])</f>
        <v>1711016201</v>
      </c>
      <c r="E6952" s="2" t="str">
        <f>+Table13456[[#This Row],[DESCRIPTION]]</f>
        <v>THERMOPLASTIC, STANDARD-OTHER SURFACES, YELLOW, SOLID, 6"</v>
      </c>
      <c r="F6952" s="2" t="str">
        <f>+LEFT(Table13456[[#This Row],[PAY ITEM]],1)</f>
        <v>0</v>
      </c>
      <c r="G6952" s="2" t="str">
        <f>IF(Table13456[[#This Row],[first]]="0",SUBSTITUTE(TRIM(MID(B6952, 2, 3))," ","0"),SUBSTITUTE(TRIM(MID(B6952, 1, 3))," ","0"))</f>
        <v>711</v>
      </c>
      <c r="H6952" s="2" t="str">
        <f>IF(Table13456[[#This Row],[first]]="0",SUBSTITUTE(TRIM(MID(B6952, 5, 3))," ","0"),SUBSTITUTE(TRIM(MID(B6952, 4, 3))," ","0"))</f>
        <v>16</v>
      </c>
      <c r="I6952" s="2" t="str">
        <f>IF(Table13456[[#This Row],[first]]="0",SUBSTITUTE(TRIM(MID(B6952, 8, 3))," ","0"),SUBSTITUTE(TRIM(MID(B6952, 7, 3))," ","0"))</f>
        <v>201</v>
      </c>
      <c r="J6952" s="2">
        <v>1</v>
      </c>
      <c r="K6952" s="2" t="str">
        <f t="shared" si="324"/>
        <v>711</v>
      </c>
      <c r="L6952" s="2" t="str">
        <f t="shared" si="325"/>
        <v>016</v>
      </c>
      <c r="M6952" s="2" t="str">
        <f t="shared" si="326"/>
        <v>201</v>
      </c>
    </row>
    <row r="6953" spans="2:13" x14ac:dyDescent="0.25">
      <c r="B6953" s="2" t="s">
        <v>3255</v>
      </c>
      <c r="C6953" s="2" t="s">
        <v>3256</v>
      </c>
      <c r="D6953" s="6" t="str">
        <f>+_xlfn.CONCAT(Table13456[[#This Row],[phase1]],Table13456[[#This Row],[phase2]],Table13456[[#This Row],[phase3]],Table13456[[#This Row],[phase4]])</f>
        <v>1711016202</v>
      </c>
      <c r="E6953" s="2" t="str">
        <f>+Table13456[[#This Row],[DESCRIPTION]]</f>
        <v>THERMOPLASTIC, STANDARD-OTHER SURFACES, YELLOW, SOLID, 8"</v>
      </c>
      <c r="F6953" s="2" t="str">
        <f>+LEFT(Table13456[[#This Row],[PAY ITEM]],1)</f>
        <v>0</v>
      </c>
      <c r="G6953" s="2" t="str">
        <f>IF(Table13456[[#This Row],[first]]="0",SUBSTITUTE(TRIM(MID(B6953, 2, 3))," ","0"),SUBSTITUTE(TRIM(MID(B6953, 1, 3))," ","0"))</f>
        <v>711</v>
      </c>
      <c r="H6953" s="2" t="str">
        <f>IF(Table13456[[#This Row],[first]]="0",SUBSTITUTE(TRIM(MID(B6953, 5, 3))," ","0"),SUBSTITUTE(TRIM(MID(B6953, 4, 3))," ","0"))</f>
        <v>16</v>
      </c>
      <c r="I6953" s="2" t="str">
        <f>IF(Table13456[[#This Row],[first]]="0",SUBSTITUTE(TRIM(MID(B6953, 8, 3))," ","0"),SUBSTITUTE(TRIM(MID(B6953, 7, 3))," ","0"))</f>
        <v>202</v>
      </c>
      <c r="J6953" s="2">
        <v>1</v>
      </c>
      <c r="K6953" s="2" t="str">
        <f t="shared" si="324"/>
        <v>711</v>
      </c>
      <c r="L6953" s="2" t="str">
        <f t="shared" si="325"/>
        <v>016</v>
      </c>
      <c r="M6953" s="2" t="str">
        <f t="shared" si="326"/>
        <v>202</v>
      </c>
    </row>
    <row r="6954" spans="2:13" x14ac:dyDescent="0.25">
      <c r="B6954" s="2" t="s">
        <v>14905</v>
      </c>
      <c r="C6954" s="2" t="s">
        <v>3254</v>
      </c>
      <c r="D6954" s="6" t="str">
        <f>+_xlfn.CONCAT(Table13456[[#This Row],[phase1]],Table13456[[#This Row],[phase2]],Table13456[[#This Row],[phase3]],Table13456[[#This Row],[phase4]])</f>
        <v>1711016211</v>
      </c>
      <c r="E6954" s="2" t="str">
        <f>+Table13456[[#This Row],[DESCRIPTION]]</f>
        <v>THERMOPLASTIC, STANDARD-OTHER SURFACES, YELLOW, SOLID, 6"</v>
      </c>
      <c r="F6954" s="2" t="str">
        <f>+LEFT(Table13456[[#This Row],[PAY ITEM]],1)</f>
        <v>0</v>
      </c>
      <c r="G6954" s="2" t="str">
        <f>IF(Table13456[[#This Row],[first]]="0",SUBSTITUTE(TRIM(MID(B6954, 2, 3))," ","0"),SUBSTITUTE(TRIM(MID(B6954, 1, 3))," ","0"))</f>
        <v>711</v>
      </c>
      <c r="H6954" s="2" t="str">
        <f>IF(Table13456[[#This Row],[first]]="0",SUBSTITUTE(TRIM(MID(B6954, 5, 3))," ","0"),SUBSTITUTE(TRIM(MID(B6954, 4, 3))," ","0"))</f>
        <v>16</v>
      </c>
      <c r="I6954" s="2" t="str">
        <f>IF(Table13456[[#This Row],[first]]="0",SUBSTITUTE(TRIM(MID(B6954, 8, 3))," ","0"),SUBSTITUTE(TRIM(MID(B6954, 7, 3))," ","0"))</f>
        <v>211</v>
      </c>
      <c r="J6954" s="2">
        <v>1</v>
      </c>
      <c r="K6954" s="2" t="str">
        <f t="shared" si="324"/>
        <v>711</v>
      </c>
      <c r="L6954" s="2" t="str">
        <f t="shared" si="325"/>
        <v>016</v>
      </c>
      <c r="M6954" s="2" t="str">
        <f t="shared" si="326"/>
        <v>211</v>
      </c>
    </row>
    <row r="6955" spans="2:13" x14ac:dyDescent="0.25">
      <c r="B6955" s="2" t="s">
        <v>14906</v>
      </c>
      <c r="C6955" s="2" t="s">
        <v>3256</v>
      </c>
      <c r="D6955" s="6" t="str">
        <f>+_xlfn.CONCAT(Table13456[[#This Row],[phase1]],Table13456[[#This Row],[phase2]],Table13456[[#This Row],[phase3]],Table13456[[#This Row],[phase4]])</f>
        <v>1711016212</v>
      </c>
      <c r="E6955" s="2" t="str">
        <f>+Table13456[[#This Row],[DESCRIPTION]]</f>
        <v>THERMOPLASTIC, STANDARD-OTHER SURFACES, YELLOW, SOLID, 8"</v>
      </c>
      <c r="F6955" s="2" t="str">
        <f>+LEFT(Table13456[[#This Row],[PAY ITEM]],1)</f>
        <v>0</v>
      </c>
      <c r="G6955" s="2" t="str">
        <f>IF(Table13456[[#This Row],[first]]="0",SUBSTITUTE(TRIM(MID(B6955, 2, 3))," ","0"),SUBSTITUTE(TRIM(MID(B6955, 1, 3))," ","0"))</f>
        <v>711</v>
      </c>
      <c r="H6955" s="2" t="str">
        <f>IF(Table13456[[#This Row],[first]]="0",SUBSTITUTE(TRIM(MID(B6955, 5, 3))," ","0"),SUBSTITUTE(TRIM(MID(B6955, 4, 3))," ","0"))</f>
        <v>16</v>
      </c>
      <c r="I6955" s="2" t="str">
        <f>IF(Table13456[[#This Row],[first]]="0",SUBSTITUTE(TRIM(MID(B6955, 8, 3))," ","0"),SUBSTITUTE(TRIM(MID(B6955, 7, 3))," ","0"))</f>
        <v>212</v>
      </c>
      <c r="J6955" s="2">
        <v>1</v>
      </c>
      <c r="K6955" s="2" t="str">
        <f t="shared" si="324"/>
        <v>711</v>
      </c>
      <c r="L6955" s="2" t="str">
        <f t="shared" si="325"/>
        <v>016</v>
      </c>
      <c r="M6955" s="2" t="str">
        <f t="shared" si="326"/>
        <v>212</v>
      </c>
    </row>
    <row r="6956" spans="2:13" x14ac:dyDescent="0.25">
      <c r="B6956" s="2" t="s">
        <v>3257</v>
      </c>
      <c r="C6956" s="2" t="s">
        <v>3258</v>
      </c>
      <c r="D6956" s="6" t="str">
        <f>+_xlfn.CONCAT(Table13456[[#This Row],[phase1]],Table13456[[#This Row],[phase2]],Table13456[[#This Row],[phase3]],Table13456[[#This Row],[phase4]])</f>
        <v>1711016231</v>
      </c>
      <c r="E6956" s="2" t="str">
        <f>+Table13456[[#This Row],[DESCRIPTION]]</f>
        <v>THERMOPLASTIC, STANDARD-OTHER SURFACES, YELLOW, SKIP, 6"</v>
      </c>
      <c r="F6956" s="2" t="str">
        <f>+LEFT(Table13456[[#This Row],[PAY ITEM]],1)</f>
        <v>0</v>
      </c>
      <c r="G6956" s="2" t="str">
        <f>IF(Table13456[[#This Row],[first]]="0",SUBSTITUTE(TRIM(MID(B6956, 2, 3))," ","0"),SUBSTITUTE(TRIM(MID(B6956, 1, 3))," ","0"))</f>
        <v>711</v>
      </c>
      <c r="H6956" s="2" t="str">
        <f>IF(Table13456[[#This Row],[first]]="0",SUBSTITUTE(TRIM(MID(B6956, 5, 3))," ","0"),SUBSTITUTE(TRIM(MID(B6956, 4, 3))," ","0"))</f>
        <v>16</v>
      </c>
      <c r="I6956" s="2" t="str">
        <f>IF(Table13456[[#This Row],[first]]="0",SUBSTITUTE(TRIM(MID(B6956, 8, 3))," ","0"),SUBSTITUTE(TRIM(MID(B6956, 7, 3))," ","0"))</f>
        <v>231</v>
      </c>
      <c r="J6956" s="2">
        <v>1</v>
      </c>
      <c r="K6956" s="2" t="str">
        <f t="shared" si="324"/>
        <v>711</v>
      </c>
      <c r="L6956" s="2" t="str">
        <f t="shared" si="325"/>
        <v>016</v>
      </c>
      <c r="M6956" s="2" t="str">
        <f t="shared" si="326"/>
        <v>231</v>
      </c>
    </row>
    <row r="6957" spans="2:13" x14ac:dyDescent="0.25">
      <c r="B6957" s="2" t="s">
        <v>4712</v>
      </c>
      <c r="C6957" s="2" t="s">
        <v>14907</v>
      </c>
      <c r="D6957" s="6" t="str">
        <f>+_xlfn.CONCAT(Table13456[[#This Row],[phase1]],Table13456[[#This Row],[phase2]],Table13456[[#This Row],[phase3]],Table13456[[#This Row],[phase4]])</f>
        <v>1711017000</v>
      </c>
      <c r="E6957" s="2" t="str">
        <f>+Table13456[[#This Row],[DESCRIPTION]]</f>
        <v>THERMOPLASTIC, REMOVE EXISTING THERMOPLASTIC PAVEMENT MARKINGS: NON-CONFLICTING ONLY</v>
      </c>
      <c r="F6957" s="2" t="str">
        <f>+LEFT(Table13456[[#This Row],[PAY ITEM]],1)</f>
        <v>0</v>
      </c>
      <c r="G6957" s="2" t="str">
        <f>IF(Table13456[[#This Row],[first]]="0",SUBSTITUTE(TRIM(MID(B6957, 2, 3))," ","0"),SUBSTITUTE(TRIM(MID(B6957, 1, 3))," ","0"))</f>
        <v>711</v>
      </c>
      <c r="H6957" s="2" t="str">
        <f>IF(Table13456[[#This Row],[first]]="0",SUBSTITUTE(TRIM(MID(B6957, 5, 3))," ","0"),SUBSTITUTE(TRIM(MID(B6957, 4, 3))," ","0"))</f>
        <v>17</v>
      </c>
      <c r="I6957" s="2" t="str">
        <f>IF(Table13456[[#This Row],[first]]="0",SUBSTITUTE(TRIM(MID(B6957, 8, 3))," ","0"),SUBSTITUTE(TRIM(MID(B6957, 7, 3))," ","0"))</f>
        <v/>
      </c>
      <c r="J6957" s="2">
        <v>1</v>
      </c>
      <c r="K6957" s="2" t="str">
        <f t="shared" si="324"/>
        <v>711</v>
      </c>
      <c r="L6957" s="2" t="str">
        <f t="shared" si="325"/>
        <v>017</v>
      </c>
      <c r="M6957" s="2" t="str">
        <f t="shared" si="326"/>
        <v>000</v>
      </c>
    </row>
    <row r="6958" spans="2:13" x14ac:dyDescent="0.25">
      <c r="B6958" s="2" t="s">
        <v>3259</v>
      </c>
      <c r="C6958" s="2" t="s">
        <v>3260</v>
      </c>
      <c r="D6958" s="6" t="str">
        <f>+_xlfn.CONCAT(Table13456[[#This Row],[phase1]],Table13456[[#This Row],[phase2]],Table13456[[#This Row],[phase3]],Table13456[[#This Row],[phase4]])</f>
        <v>1711017001</v>
      </c>
      <c r="E6958" s="2" t="str">
        <f>+Table13456[[#This Row],[DESCRIPTION]]</f>
        <v>THERMOPLASTIC, REMOVE EXISTING THERMOPLASTIC PAVEMENT MARKINGS- SURFACE TO REMAIN</v>
      </c>
      <c r="F6958" s="2" t="str">
        <f>+LEFT(Table13456[[#This Row],[PAY ITEM]],1)</f>
        <v>0</v>
      </c>
      <c r="G6958" s="2" t="str">
        <f>IF(Table13456[[#This Row],[first]]="0",SUBSTITUTE(TRIM(MID(B6958, 2, 3))," ","0"),SUBSTITUTE(TRIM(MID(B6958, 1, 3))," ","0"))</f>
        <v>711</v>
      </c>
      <c r="H6958" s="2" t="str">
        <f>IF(Table13456[[#This Row],[first]]="0",SUBSTITUTE(TRIM(MID(B6958, 5, 3))," ","0"),SUBSTITUTE(TRIM(MID(B6958, 4, 3))," ","0"))</f>
        <v>17</v>
      </c>
      <c r="I6958" s="2" t="str">
        <f>IF(Table13456[[#This Row],[first]]="0",SUBSTITUTE(TRIM(MID(B6958, 8, 3))," ","0"),SUBSTITUTE(TRIM(MID(B6958, 7, 3))," ","0"))</f>
        <v>1</v>
      </c>
      <c r="J6958" s="2">
        <v>1</v>
      </c>
      <c r="K6958" s="2" t="str">
        <f t="shared" si="324"/>
        <v>711</v>
      </c>
      <c r="L6958" s="2" t="str">
        <f t="shared" si="325"/>
        <v>017</v>
      </c>
      <c r="M6958" s="2" t="str">
        <f t="shared" si="326"/>
        <v>001</v>
      </c>
    </row>
    <row r="6959" spans="2:13" x14ac:dyDescent="0.25">
      <c r="B6959" s="2" t="s">
        <v>14908</v>
      </c>
      <c r="C6959" s="2" t="s">
        <v>14909</v>
      </c>
      <c r="D6959" s="6" t="str">
        <f>+_xlfn.CONCAT(Table13456[[#This Row],[phase1]],Table13456[[#This Row],[phase2]],Table13456[[#This Row],[phase3]],Table13456[[#This Row],[phase4]])</f>
        <v>1711018101</v>
      </c>
      <c r="E6959" s="2" t="str">
        <f>+Table13456[[#This Row],[DESCRIPTION]]</f>
        <v>THERMOPLASTIC, PREFORMED, YELLOW, SOLID, 18" FOR CHEVRONS ON CONCRETE- MAINTENANCE USE ONLY</v>
      </c>
      <c r="F6959" s="2" t="str">
        <f>+LEFT(Table13456[[#This Row],[PAY ITEM]],1)</f>
        <v>0</v>
      </c>
      <c r="G6959" s="2" t="str">
        <f>IF(Table13456[[#This Row],[first]]="0",SUBSTITUTE(TRIM(MID(B6959, 2, 3))," ","0"),SUBSTITUTE(TRIM(MID(B6959, 1, 3))," ","0"))</f>
        <v>711</v>
      </c>
      <c r="H6959" s="2" t="str">
        <f>IF(Table13456[[#This Row],[first]]="0",SUBSTITUTE(TRIM(MID(B6959, 5, 3))," ","0"),SUBSTITUTE(TRIM(MID(B6959, 4, 3))," ","0"))</f>
        <v>18</v>
      </c>
      <c r="I6959" s="2" t="str">
        <f>IF(Table13456[[#This Row],[first]]="0",SUBSTITUTE(TRIM(MID(B6959, 8, 3))," ","0"),SUBSTITUTE(TRIM(MID(B6959, 7, 3))," ","0"))</f>
        <v>101</v>
      </c>
      <c r="J6959" s="2">
        <v>1</v>
      </c>
      <c r="K6959" s="2" t="str">
        <f t="shared" si="324"/>
        <v>711</v>
      </c>
      <c r="L6959" s="2" t="str">
        <f t="shared" si="325"/>
        <v>018</v>
      </c>
      <c r="M6959" s="2" t="str">
        <f t="shared" si="326"/>
        <v>101</v>
      </c>
    </row>
    <row r="6960" spans="2:13" x14ac:dyDescent="0.25">
      <c r="B6960" s="2" t="s">
        <v>14910</v>
      </c>
      <c r="C6960" s="2" t="s">
        <v>14911</v>
      </c>
      <c r="D6960" s="6" t="str">
        <f>+_xlfn.CONCAT(Table13456[[#This Row],[phase1]],Table13456[[#This Row],[phase2]],Table13456[[#This Row],[phase3]],Table13456[[#This Row],[phase4]])</f>
        <v>1713100001</v>
      </c>
      <c r="E6960" s="2" t="str">
        <f>+Table13456[[#This Row],[DESCRIPTION]]</f>
        <v>PERMANENT TAPE, 9" SOLID WHITE WITH CONTRAST, PROJECT 437156-1-52-01</v>
      </c>
      <c r="F6960" s="2" t="str">
        <f>+LEFT(Table13456[[#This Row],[PAY ITEM]],1)</f>
        <v>0</v>
      </c>
      <c r="G6960" s="2" t="str">
        <f>IF(Table13456[[#This Row],[first]]="0",SUBSTITUTE(TRIM(MID(B6960, 2, 3))," ","0"),SUBSTITUTE(TRIM(MID(B6960, 1, 3))," ","0"))</f>
        <v>713</v>
      </c>
      <c r="H6960" s="2" t="str">
        <f>IF(Table13456[[#This Row],[first]]="0",SUBSTITUTE(TRIM(MID(B6960, 5, 3))," ","0"),SUBSTITUTE(TRIM(MID(B6960, 4, 3))," ","0"))</f>
        <v>100</v>
      </c>
      <c r="I6960" s="2" t="str">
        <f>IF(Table13456[[#This Row],[first]]="0",SUBSTITUTE(TRIM(MID(B6960, 8, 3))," ","0"),SUBSTITUTE(TRIM(MID(B6960, 7, 3))," ","0"))</f>
        <v>1</v>
      </c>
      <c r="J6960" s="2">
        <v>1</v>
      </c>
      <c r="K6960" s="2" t="str">
        <f t="shared" si="324"/>
        <v>713</v>
      </c>
      <c r="L6960" s="2" t="str">
        <f t="shared" si="325"/>
        <v>100</v>
      </c>
      <c r="M6960" s="2" t="str">
        <f t="shared" si="326"/>
        <v>001</v>
      </c>
    </row>
    <row r="6961" spans="2:13" x14ac:dyDescent="0.25">
      <c r="B6961" s="2" t="s">
        <v>14912</v>
      </c>
      <c r="C6961" s="2" t="s">
        <v>14913</v>
      </c>
      <c r="D6961" s="6" t="str">
        <f>+_xlfn.CONCAT(Table13456[[#This Row],[phase1]],Table13456[[#This Row],[phase2]],Table13456[[#This Row],[phase3]],Table13456[[#This Row],[phase4]])</f>
        <v>1713100002</v>
      </c>
      <c r="E6961" s="2" t="str">
        <f>+Table13456[[#This Row],[DESCRIPTION]]</f>
        <v>PERMANENT TAPE, 9" SKIP WHITE WITH CONTRAST, PROJECT 437156-1-52-01</v>
      </c>
      <c r="F6961" s="2" t="str">
        <f>+LEFT(Table13456[[#This Row],[PAY ITEM]],1)</f>
        <v>0</v>
      </c>
      <c r="G6961" s="2" t="str">
        <f>IF(Table13456[[#This Row],[first]]="0",SUBSTITUTE(TRIM(MID(B6961, 2, 3))," ","0"),SUBSTITUTE(TRIM(MID(B6961, 1, 3))," ","0"))</f>
        <v>713</v>
      </c>
      <c r="H6961" s="2" t="str">
        <f>IF(Table13456[[#This Row],[first]]="0",SUBSTITUTE(TRIM(MID(B6961, 5, 3))," ","0"),SUBSTITUTE(TRIM(MID(B6961, 4, 3))," ","0"))</f>
        <v>100</v>
      </c>
      <c r="I6961" s="2" t="str">
        <f>IF(Table13456[[#This Row],[first]]="0",SUBSTITUTE(TRIM(MID(B6961, 8, 3))," ","0"),SUBSTITUTE(TRIM(MID(B6961, 7, 3))," ","0"))</f>
        <v>2</v>
      </c>
      <c r="J6961" s="2">
        <v>1</v>
      </c>
      <c r="K6961" s="2" t="str">
        <f t="shared" si="324"/>
        <v>713</v>
      </c>
      <c r="L6961" s="2" t="str">
        <f t="shared" si="325"/>
        <v>100</v>
      </c>
      <c r="M6961" s="2" t="str">
        <f t="shared" si="326"/>
        <v>002</v>
      </c>
    </row>
    <row r="6962" spans="2:13" x14ac:dyDescent="0.25">
      <c r="B6962" s="2" t="s">
        <v>14914</v>
      </c>
      <c r="C6962" s="2" t="s">
        <v>14915</v>
      </c>
      <c r="D6962" s="6" t="str">
        <f>+_xlfn.CONCAT(Table13456[[#This Row],[phase1]],Table13456[[#This Row],[phase2]],Table13456[[#This Row],[phase3]],Table13456[[#This Row],[phase4]])</f>
        <v>1713100003</v>
      </c>
      <c r="E6962" s="2" t="str">
        <f>+Table13456[[#This Row],[DESCRIPTION]]</f>
        <v>PERMANENT TAPE, 6" SOLID YELLOW, PROJECT 437156-1-52-01</v>
      </c>
      <c r="F6962" s="2" t="str">
        <f>+LEFT(Table13456[[#This Row],[PAY ITEM]],1)</f>
        <v>0</v>
      </c>
      <c r="G6962" s="2" t="str">
        <f>IF(Table13456[[#This Row],[first]]="0",SUBSTITUTE(TRIM(MID(B6962, 2, 3))," ","0"),SUBSTITUTE(TRIM(MID(B6962, 1, 3))," ","0"))</f>
        <v>713</v>
      </c>
      <c r="H6962" s="2" t="str">
        <f>IF(Table13456[[#This Row],[first]]="0",SUBSTITUTE(TRIM(MID(B6962, 5, 3))," ","0"),SUBSTITUTE(TRIM(MID(B6962, 4, 3))," ","0"))</f>
        <v>100</v>
      </c>
      <c r="I6962" s="2" t="str">
        <f>IF(Table13456[[#This Row],[first]]="0",SUBSTITUTE(TRIM(MID(B6962, 8, 3))," ","0"),SUBSTITUTE(TRIM(MID(B6962, 7, 3))," ","0"))</f>
        <v>3</v>
      </c>
      <c r="J6962" s="2">
        <v>1</v>
      </c>
      <c r="K6962" s="2" t="str">
        <f t="shared" si="324"/>
        <v>713</v>
      </c>
      <c r="L6962" s="2" t="str">
        <f t="shared" si="325"/>
        <v>100</v>
      </c>
      <c r="M6962" s="2" t="str">
        <f t="shared" si="326"/>
        <v>003</v>
      </c>
    </row>
    <row r="6963" spans="2:13" x14ac:dyDescent="0.25">
      <c r="B6963" s="2" t="s">
        <v>14916</v>
      </c>
      <c r="C6963" s="2" t="s">
        <v>14917</v>
      </c>
      <c r="D6963" s="6" t="str">
        <f>+_xlfn.CONCAT(Table13456[[#This Row],[phase1]],Table13456[[#This Row],[phase2]],Table13456[[#This Row],[phase3]],Table13456[[#This Row],[phase4]])</f>
        <v>1713100004</v>
      </c>
      <c r="E6963" s="2" t="str">
        <f>+Table13456[[#This Row],[DESCRIPTION]]</f>
        <v>PERMANENT TAPE, 8" SOLID YELLOW, PROJECT 406090-7-52-01</v>
      </c>
      <c r="F6963" s="2" t="str">
        <f>+LEFT(Table13456[[#This Row],[PAY ITEM]],1)</f>
        <v>0</v>
      </c>
      <c r="G6963" s="2" t="str">
        <f>IF(Table13456[[#This Row],[first]]="0",SUBSTITUTE(TRIM(MID(B6963, 2, 3))," ","0"),SUBSTITUTE(TRIM(MID(B6963, 1, 3))," ","0"))</f>
        <v>713</v>
      </c>
      <c r="H6963" s="2" t="str">
        <f>IF(Table13456[[#This Row],[first]]="0",SUBSTITUTE(TRIM(MID(B6963, 5, 3))," ","0"),SUBSTITUTE(TRIM(MID(B6963, 4, 3))," ","0"))</f>
        <v>100</v>
      </c>
      <c r="I6963" s="2" t="str">
        <f>IF(Table13456[[#This Row],[first]]="0",SUBSTITUTE(TRIM(MID(B6963, 8, 3))," ","0"),SUBSTITUTE(TRIM(MID(B6963, 7, 3))," ","0"))</f>
        <v>4</v>
      </c>
      <c r="J6963" s="2">
        <v>1</v>
      </c>
      <c r="K6963" s="2" t="str">
        <f t="shared" si="324"/>
        <v>713</v>
      </c>
      <c r="L6963" s="2" t="str">
        <f t="shared" si="325"/>
        <v>100</v>
      </c>
      <c r="M6963" s="2" t="str">
        <f t="shared" si="326"/>
        <v>004</v>
      </c>
    </row>
    <row r="6964" spans="2:13" x14ac:dyDescent="0.25">
      <c r="B6964" s="2" t="s">
        <v>14918</v>
      </c>
      <c r="C6964" s="2" t="s">
        <v>14919</v>
      </c>
      <c r="D6964" s="6" t="str">
        <f>+_xlfn.CONCAT(Table13456[[#This Row],[phase1]],Table13456[[#This Row],[phase2]],Table13456[[#This Row],[phase3]],Table13456[[#This Row],[phase4]])</f>
        <v>1713100005</v>
      </c>
      <c r="E6964" s="2" t="str">
        <f>+Table13456[[#This Row],[DESCRIPTION]]</f>
        <v>PERMANENT TAPE, YELLOW, 6'-10' DOTTED, 6" FOR CONCRETE SURFACES, PROJECT 433843-2-52-01</v>
      </c>
      <c r="F6964" s="2" t="str">
        <f>+LEFT(Table13456[[#This Row],[PAY ITEM]],1)</f>
        <v>0</v>
      </c>
      <c r="G6964" s="2" t="str">
        <f>IF(Table13456[[#This Row],[first]]="0",SUBSTITUTE(TRIM(MID(B6964, 2, 3))," ","0"),SUBSTITUTE(TRIM(MID(B6964, 1, 3))," ","0"))</f>
        <v>713</v>
      </c>
      <c r="H6964" s="2" t="str">
        <f>IF(Table13456[[#This Row],[first]]="0",SUBSTITUTE(TRIM(MID(B6964, 5, 3))," ","0"),SUBSTITUTE(TRIM(MID(B6964, 4, 3))," ","0"))</f>
        <v>100</v>
      </c>
      <c r="I6964" s="2" t="str">
        <f>IF(Table13456[[#This Row],[first]]="0",SUBSTITUTE(TRIM(MID(B6964, 8, 3))," ","0"),SUBSTITUTE(TRIM(MID(B6964, 7, 3))," ","0"))</f>
        <v>5</v>
      </c>
      <c r="J6964" s="2">
        <v>1</v>
      </c>
      <c r="K6964" s="2" t="str">
        <f t="shared" si="324"/>
        <v>713</v>
      </c>
      <c r="L6964" s="2" t="str">
        <f t="shared" si="325"/>
        <v>100</v>
      </c>
      <c r="M6964" s="2" t="str">
        <f t="shared" si="326"/>
        <v>005</v>
      </c>
    </row>
    <row r="6965" spans="2:13" x14ac:dyDescent="0.25">
      <c r="B6965" s="2" t="s">
        <v>14920</v>
      </c>
      <c r="C6965" s="2" t="s">
        <v>14921</v>
      </c>
      <c r="D6965" s="6" t="str">
        <f>+_xlfn.CONCAT(Table13456[[#This Row],[phase1]],Table13456[[#This Row],[phase2]],Table13456[[#This Row],[phase3]],Table13456[[#This Row],[phase4]])</f>
        <v>1713101111</v>
      </c>
      <c r="E6965" s="2" t="str">
        <f>+Table13456[[#This Row],[DESCRIPTION]]</f>
        <v>PREFORMED TAPE, STANDARD, WHITE, SOLID, 6"</v>
      </c>
      <c r="F6965" s="2" t="str">
        <f>+LEFT(Table13456[[#This Row],[PAY ITEM]],1)</f>
        <v>0</v>
      </c>
      <c r="G6965" s="2" t="str">
        <f>IF(Table13456[[#This Row],[first]]="0",SUBSTITUTE(TRIM(MID(B6965, 2, 3))," ","0"),SUBSTITUTE(TRIM(MID(B6965, 1, 3))," ","0"))</f>
        <v>713</v>
      </c>
      <c r="H6965" s="2" t="str">
        <f>IF(Table13456[[#This Row],[first]]="0",SUBSTITUTE(TRIM(MID(B6965, 5, 3))," ","0"),SUBSTITUTE(TRIM(MID(B6965, 4, 3))," ","0"))</f>
        <v>101</v>
      </c>
      <c r="I6965" s="2" t="str">
        <f>IF(Table13456[[#This Row],[first]]="0",SUBSTITUTE(TRIM(MID(B6965, 8, 3))," ","0"),SUBSTITUTE(TRIM(MID(B6965, 7, 3))," ","0"))</f>
        <v>111</v>
      </c>
      <c r="J6965" s="2">
        <v>1</v>
      </c>
      <c r="K6965" s="2" t="str">
        <f t="shared" si="324"/>
        <v>713</v>
      </c>
      <c r="L6965" s="2" t="str">
        <f t="shared" si="325"/>
        <v>101</v>
      </c>
      <c r="M6965" s="2" t="str">
        <f t="shared" si="326"/>
        <v>111</v>
      </c>
    </row>
    <row r="6966" spans="2:13" x14ac:dyDescent="0.25">
      <c r="B6966" s="2" t="s">
        <v>14922</v>
      </c>
      <c r="C6966" s="2" t="s">
        <v>14923</v>
      </c>
      <c r="D6966" s="6" t="str">
        <f>+_xlfn.CONCAT(Table13456[[#This Row],[phase1]],Table13456[[#This Row],[phase2]],Table13456[[#This Row],[phase3]],Table13456[[#This Row],[phase4]])</f>
        <v>1713101112</v>
      </c>
      <c r="E6966" s="2" t="str">
        <f>+Table13456[[#This Row],[DESCRIPTION]]</f>
        <v>PREFORMED TAPE, STANDARD, WHITE, SOLID, 8"</v>
      </c>
      <c r="F6966" s="2" t="str">
        <f>+LEFT(Table13456[[#This Row],[PAY ITEM]],1)</f>
        <v>0</v>
      </c>
      <c r="G6966" s="2" t="str">
        <f>IF(Table13456[[#This Row],[first]]="0",SUBSTITUTE(TRIM(MID(B6966, 2, 3))," ","0"),SUBSTITUTE(TRIM(MID(B6966, 1, 3))," ","0"))</f>
        <v>713</v>
      </c>
      <c r="H6966" s="2" t="str">
        <f>IF(Table13456[[#This Row],[first]]="0",SUBSTITUTE(TRIM(MID(B6966, 5, 3))," ","0"),SUBSTITUTE(TRIM(MID(B6966, 4, 3))," ","0"))</f>
        <v>101</v>
      </c>
      <c r="I6966" s="2" t="str">
        <f>IF(Table13456[[#This Row],[first]]="0",SUBSTITUTE(TRIM(MID(B6966, 8, 3))," ","0"),SUBSTITUTE(TRIM(MID(B6966, 7, 3))," ","0"))</f>
        <v>112</v>
      </c>
      <c r="J6966" s="2">
        <v>1</v>
      </c>
      <c r="K6966" s="2" t="str">
        <f t="shared" si="324"/>
        <v>713</v>
      </c>
      <c r="L6966" s="2" t="str">
        <f t="shared" si="325"/>
        <v>101</v>
      </c>
      <c r="M6966" s="2" t="str">
        <f t="shared" si="326"/>
        <v>112</v>
      </c>
    </row>
    <row r="6967" spans="2:13" x14ac:dyDescent="0.25">
      <c r="B6967" s="2" t="s">
        <v>14924</v>
      </c>
      <c r="C6967" s="2" t="s">
        <v>14923</v>
      </c>
      <c r="D6967" s="6" t="str">
        <f>+_xlfn.CONCAT(Table13456[[#This Row],[phase1]],Table13456[[#This Row],[phase2]],Table13456[[#This Row],[phase3]],Table13456[[#This Row],[phase4]])</f>
        <v>1713101122</v>
      </c>
      <c r="E6967" s="2" t="str">
        <f>+Table13456[[#This Row],[DESCRIPTION]]</f>
        <v>PREFORMED TAPE, STANDARD, WHITE, SOLID, 8"</v>
      </c>
      <c r="F6967" s="2" t="str">
        <f>+LEFT(Table13456[[#This Row],[PAY ITEM]],1)</f>
        <v>0</v>
      </c>
      <c r="G6967" s="2" t="str">
        <f>IF(Table13456[[#This Row],[first]]="0",SUBSTITUTE(TRIM(MID(B6967, 2, 3))," ","0"),SUBSTITUTE(TRIM(MID(B6967, 1, 3))," ","0"))</f>
        <v>713</v>
      </c>
      <c r="H6967" s="2" t="str">
        <f>IF(Table13456[[#This Row],[first]]="0",SUBSTITUTE(TRIM(MID(B6967, 5, 3))," ","0"),SUBSTITUTE(TRIM(MID(B6967, 4, 3))," ","0"))</f>
        <v>101</v>
      </c>
      <c r="I6967" s="2" t="str">
        <f>IF(Table13456[[#This Row],[first]]="0",SUBSTITUTE(TRIM(MID(B6967, 8, 3))," ","0"),SUBSTITUTE(TRIM(MID(B6967, 7, 3))," ","0"))</f>
        <v>122</v>
      </c>
      <c r="J6967" s="2">
        <v>1</v>
      </c>
      <c r="K6967" s="2" t="str">
        <f t="shared" si="324"/>
        <v>713</v>
      </c>
      <c r="L6967" s="2" t="str">
        <f t="shared" si="325"/>
        <v>101</v>
      </c>
      <c r="M6967" s="2" t="str">
        <f t="shared" si="326"/>
        <v>122</v>
      </c>
    </row>
    <row r="6968" spans="2:13" x14ac:dyDescent="0.25">
      <c r="B6968" s="2" t="s">
        <v>14925</v>
      </c>
      <c r="C6968" s="2" t="s">
        <v>14926</v>
      </c>
      <c r="D6968" s="6" t="str">
        <f>+_xlfn.CONCAT(Table13456[[#This Row],[phase1]],Table13456[[#This Row],[phase2]],Table13456[[#This Row],[phase3]],Table13456[[#This Row],[phase4]])</f>
        <v>1713101124</v>
      </c>
      <c r="E6968" s="2" t="str">
        <f>+Table13456[[#This Row],[DESCRIPTION]]</f>
        <v>PREFORMED TAPE, STANDARD, WHITE, SOLID, 12"</v>
      </c>
      <c r="F6968" s="2" t="str">
        <f>+LEFT(Table13456[[#This Row],[PAY ITEM]],1)</f>
        <v>0</v>
      </c>
      <c r="G6968" s="2" t="str">
        <f>IF(Table13456[[#This Row],[first]]="0",SUBSTITUTE(TRIM(MID(B6968, 2, 3))," ","0"),SUBSTITUTE(TRIM(MID(B6968, 1, 3))," ","0"))</f>
        <v>713</v>
      </c>
      <c r="H6968" s="2" t="str">
        <f>IF(Table13456[[#This Row],[first]]="0",SUBSTITUTE(TRIM(MID(B6968, 5, 3))," ","0"),SUBSTITUTE(TRIM(MID(B6968, 4, 3))," ","0"))</f>
        <v>101</v>
      </c>
      <c r="I6968" s="2" t="str">
        <f>IF(Table13456[[#This Row],[first]]="0",SUBSTITUTE(TRIM(MID(B6968, 8, 3))," ","0"),SUBSTITUTE(TRIM(MID(B6968, 7, 3))," ","0"))</f>
        <v>124</v>
      </c>
      <c r="J6968" s="2">
        <v>1</v>
      </c>
      <c r="K6968" s="2" t="str">
        <f t="shared" si="324"/>
        <v>713</v>
      </c>
      <c r="L6968" s="2" t="str">
        <f t="shared" si="325"/>
        <v>101</v>
      </c>
      <c r="M6968" s="2" t="str">
        <f t="shared" si="326"/>
        <v>124</v>
      </c>
    </row>
    <row r="6969" spans="2:13" x14ac:dyDescent="0.25">
      <c r="B6969" s="2" t="s">
        <v>14927</v>
      </c>
      <c r="C6969" s="2" t="s">
        <v>14928</v>
      </c>
      <c r="D6969" s="6" t="str">
        <f>+_xlfn.CONCAT(Table13456[[#This Row],[phase1]],Table13456[[#This Row],[phase2]],Table13456[[#This Row],[phase3]],Table13456[[#This Row],[phase4]])</f>
        <v>1713101125</v>
      </c>
      <c r="E6969" s="2" t="str">
        <f>+Table13456[[#This Row],[DESCRIPTION]]</f>
        <v>PREFORMED TAPE, STANDARD, WHITE, SOLID, 18"</v>
      </c>
      <c r="F6969" s="2" t="str">
        <f>+LEFT(Table13456[[#This Row],[PAY ITEM]],1)</f>
        <v>0</v>
      </c>
      <c r="G6969" s="2" t="str">
        <f>IF(Table13456[[#This Row],[first]]="0",SUBSTITUTE(TRIM(MID(B6969, 2, 3))," ","0"),SUBSTITUTE(TRIM(MID(B6969, 1, 3))," ","0"))</f>
        <v>713</v>
      </c>
      <c r="H6969" s="2" t="str">
        <f>IF(Table13456[[#This Row],[first]]="0",SUBSTITUTE(TRIM(MID(B6969, 5, 3))," ","0"),SUBSTITUTE(TRIM(MID(B6969, 4, 3))," ","0"))</f>
        <v>101</v>
      </c>
      <c r="I6969" s="2" t="str">
        <f>IF(Table13456[[#This Row],[first]]="0",SUBSTITUTE(TRIM(MID(B6969, 8, 3))," ","0"),SUBSTITUTE(TRIM(MID(B6969, 7, 3))," ","0"))</f>
        <v>125</v>
      </c>
      <c r="J6969" s="2">
        <v>1</v>
      </c>
      <c r="K6969" s="2" t="str">
        <f t="shared" si="324"/>
        <v>713</v>
      </c>
      <c r="L6969" s="2" t="str">
        <f t="shared" si="325"/>
        <v>101</v>
      </c>
      <c r="M6969" s="2" t="str">
        <f t="shared" si="326"/>
        <v>125</v>
      </c>
    </row>
    <row r="6970" spans="2:13" x14ac:dyDescent="0.25">
      <c r="B6970" s="2" t="s">
        <v>14929</v>
      </c>
      <c r="C6970" s="2" t="s">
        <v>14930</v>
      </c>
      <c r="D6970" s="6" t="str">
        <f>+_xlfn.CONCAT(Table13456[[#This Row],[phase1]],Table13456[[#This Row],[phase2]],Table13456[[#This Row],[phase3]],Table13456[[#This Row],[phase4]])</f>
        <v>1713101126</v>
      </c>
      <c r="E6970" s="2" t="str">
        <f>+Table13456[[#This Row],[DESCRIPTION]]</f>
        <v>PREFORMED TAPE, STANDARD, WHITE, SOLID, 24"</v>
      </c>
      <c r="F6970" s="2" t="str">
        <f>+LEFT(Table13456[[#This Row],[PAY ITEM]],1)</f>
        <v>0</v>
      </c>
      <c r="G6970" s="2" t="str">
        <f>IF(Table13456[[#This Row],[first]]="0",SUBSTITUTE(TRIM(MID(B6970, 2, 3))," ","0"),SUBSTITUTE(TRIM(MID(B6970, 1, 3))," ","0"))</f>
        <v>713</v>
      </c>
      <c r="H6970" s="2" t="str">
        <f>IF(Table13456[[#This Row],[first]]="0",SUBSTITUTE(TRIM(MID(B6970, 5, 3))," ","0"),SUBSTITUTE(TRIM(MID(B6970, 4, 3))," ","0"))</f>
        <v>101</v>
      </c>
      <c r="I6970" s="2" t="str">
        <f>IF(Table13456[[#This Row],[first]]="0",SUBSTITUTE(TRIM(MID(B6970, 8, 3))," ","0"),SUBSTITUTE(TRIM(MID(B6970, 7, 3))," ","0"))</f>
        <v>126</v>
      </c>
      <c r="J6970" s="2">
        <v>1</v>
      </c>
      <c r="K6970" s="2" t="str">
        <f t="shared" si="324"/>
        <v>713</v>
      </c>
      <c r="L6970" s="2" t="str">
        <f t="shared" si="325"/>
        <v>101</v>
      </c>
      <c r="M6970" s="2" t="str">
        <f t="shared" si="326"/>
        <v>126</v>
      </c>
    </row>
    <row r="6971" spans="2:13" x14ac:dyDescent="0.25">
      <c r="B6971" s="2" t="s">
        <v>14931</v>
      </c>
      <c r="C6971" s="2" t="s">
        <v>14932</v>
      </c>
      <c r="D6971" s="6" t="str">
        <f>+_xlfn.CONCAT(Table13456[[#This Row],[phase1]],Table13456[[#This Row],[phase2]],Table13456[[#This Row],[phase3]],Table13456[[#This Row],[phase4]])</f>
        <v>1713101151</v>
      </c>
      <c r="E6971" s="2" t="str">
        <f>+Table13456[[#This Row],[DESCRIPTION]]</f>
        <v>PREFORMED TAPE, STANDARD, WHITE, DOTTED/ GUIDELINE/ 6-10 GAP EXTENSION, 6"</v>
      </c>
      <c r="F6971" s="2" t="str">
        <f>+LEFT(Table13456[[#This Row],[PAY ITEM]],1)</f>
        <v>0</v>
      </c>
      <c r="G6971" s="2" t="str">
        <f>IF(Table13456[[#This Row],[first]]="0",SUBSTITUTE(TRIM(MID(B6971, 2, 3))," ","0"),SUBSTITUTE(TRIM(MID(B6971, 1, 3))," ","0"))</f>
        <v>713</v>
      </c>
      <c r="H6971" s="2" t="str">
        <f>IF(Table13456[[#This Row],[first]]="0",SUBSTITUTE(TRIM(MID(B6971, 5, 3))," ","0"),SUBSTITUTE(TRIM(MID(B6971, 4, 3))," ","0"))</f>
        <v>101</v>
      </c>
      <c r="I6971" s="2" t="str">
        <f>IF(Table13456[[#This Row],[first]]="0",SUBSTITUTE(TRIM(MID(B6971, 8, 3))," ","0"),SUBSTITUTE(TRIM(MID(B6971, 7, 3))," ","0"))</f>
        <v>151</v>
      </c>
      <c r="J6971" s="2">
        <v>1</v>
      </c>
      <c r="K6971" s="2" t="str">
        <f t="shared" si="324"/>
        <v>713</v>
      </c>
      <c r="L6971" s="2" t="str">
        <f t="shared" si="325"/>
        <v>101</v>
      </c>
      <c r="M6971" s="2" t="str">
        <f t="shared" si="326"/>
        <v>151</v>
      </c>
    </row>
    <row r="6972" spans="2:13" x14ac:dyDescent="0.25">
      <c r="B6972" s="2" t="s">
        <v>14933</v>
      </c>
      <c r="C6972" s="2" t="s">
        <v>14934</v>
      </c>
      <c r="D6972" s="6" t="str">
        <f>+_xlfn.CONCAT(Table13456[[#This Row],[phase1]],Table13456[[#This Row],[phase2]],Table13456[[#This Row],[phase3]],Table13456[[#This Row],[phase4]])</f>
        <v>1713101160</v>
      </c>
      <c r="E6972" s="2" t="str">
        <f>+Table13456[[#This Row],[DESCRIPTION]]</f>
        <v>PREFORMED TAPE, STANDARD, WHITE, MESSAGE</v>
      </c>
      <c r="F6972" s="2" t="str">
        <f>+LEFT(Table13456[[#This Row],[PAY ITEM]],1)</f>
        <v>0</v>
      </c>
      <c r="G6972" s="2" t="str">
        <f>IF(Table13456[[#This Row],[first]]="0",SUBSTITUTE(TRIM(MID(B6972, 2, 3))," ","0"),SUBSTITUTE(TRIM(MID(B6972, 1, 3))," ","0"))</f>
        <v>713</v>
      </c>
      <c r="H6972" s="2" t="str">
        <f>IF(Table13456[[#This Row],[first]]="0",SUBSTITUTE(TRIM(MID(B6972, 5, 3))," ","0"),SUBSTITUTE(TRIM(MID(B6972, 4, 3))," ","0"))</f>
        <v>101</v>
      </c>
      <c r="I6972" s="2" t="str">
        <f>IF(Table13456[[#This Row],[first]]="0",SUBSTITUTE(TRIM(MID(B6972, 8, 3))," ","0"),SUBSTITUTE(TRIM(MID(B6972, 7, 3))," ","0"))</f>
        <v>160</v>
      </c>
      <c r="J6972" s="2">
        <v>1</v>
      </c>
      <c r="K6972" s="2" t="str">
        <f t="shared" si="324"/>
        <v>713</v>
      </c>
      <c r="L6972" s="2" t="str">
        <f t="shared" si="325"/>
        <v>101</v>
      </c>
      <c r="M6972" s="2" t="str">
        <f t="shared" si="326"/>
        <v>160</v>
      </c>
    </row>
    <row r="6973" spans="2:13" x14ac:dyDescent="0.25">
      <c r="B6973" s="2" t="s">
        <v>14935</v>
      </c>
      <c r="C6973" s="2" t="s">
        <v>14936</v>
      </c>
      <c r="D6973" s="6" t="str">
        <f>+_xlfn.CONCAT(Table13456[[#This Row],[phase1]],Table13456[[#This Row],[phase2]],Table13456[[#This Row],[phase3]],Table13456[[#This Row],[phase4]])</f>
        <v>1713101170</v>
      </c>
      <c r="E6973" s="2" t="str">
        <f>+Table13456[[#This Row],[DESCRIPTION]]</f>
        <v>PREFORMED TAPE, STANDARD, WHITE, ARROWS</v>
      </c>
      <c r="F6973" s="2" t="str">
        <f>+LEFT(Table13456[[#This Row],[PAY ITEM]],1)</f>
        <v>0</v>
      </c>
      <c r="G6973" s="2" t="str">
        <f>IF(Table13456[[#This Row],[first]]="0",SUBSTITUTE(TRIM(MID(B6973, 2, 3))," ","0"),SUBSTITUTE(TRIM(MID(B6973, 1, 3))," ","0"))</f>
        <v>713</v>
      </c>
      <c r="H6973" s="2" t="str">
        <f>IF(Table13456[[#This Row],[first]]="0",SUBSTITUTE(TRIM(MID(B6973, 5, 3))," ","0"),SUBSTITUTE(TRIM(MID(B6973, 4, 3))," ","0"))</f>
        <v>101</v>
      </c>
      <c r="I6973" s="2" t="str">
        <f>IF(Table13456[[#This Row],[first]]="0",SUBSTITUTE(TRIM(MID(B6973, 8, 3))," ","0"),SUBSTITUTE(TRIM(MID(B6973, 7, 3))," ","0"))</f>
        <v>170</v>
      </c>
      <c r="J6973" s="2">
        <v>1</v>
      </c>
      <c r="K6973" s="2" t="str">
        <f t="shared" si="324"/>
        <v>713</v>
      </c>
      <c r="L6973" s="2" t="str">
        <f t="shared" si="325"/>
        <v>101</v>
      </c>
      <c r="M6973" s="2" t="str">
        <f t="shared" si="326"/>
        <v>170</v>
      </c>
    </row>
    <row r="6974" spans="2:13" x14ac:dyDescent="0.25">
      <c r="B6974" s="2" t="s">
        <v>14937</v>
      </c>
      <c r="C6974" s="2" t="s">
        <v>14938</v>
      </c>
      <c r="D6974" s="6" t="str">
        <f>+_xlfn.CONCAT(Table13456[[#This Row],[phase1]],Table13456[[#This Row],[phase2]],Table13456[[#This Row],[phase3]],Table13456[[#This Row],[phase4]])</f>
        <v>1713101180</v>
      </c>
      <c r="E6974" s="2" t="str">
        <f>+Table13456[[#This Row],[DESCRIPTION]]</f>
        <v>PREFORMED TAPE, STANDARD, WHITE, YIELD LINE</v>
      </c>
      <c r="F6974" s="2" t="str">
        <f>+LEFT(Table13456[[#This Row],[PAY ITEM]],1)</f>
        <v>0</v>
      </c>
      <c r="G6974" s="2" t="str">
        <f>IF(Table13456[[#This Row],[first]]="0",SUBSTITUTE(TRIM(MID(B6974, 2, 3))," ","0"),SUBSTITUTE(TRIM(MID(B6974, 1, 3))," ","0"))</f>
        <v>713</v>
      </c>
      <c r="H6974" s="2" t="str">
        <f>IF(Table13456[[#This Row],[first]]="0",SUBSTITUTE(TRIM(MID(B6974, 5, 3))," ","0"),SUBSTITUTE(TRIM(MID(B6974, 4, 3))," ","0"))</f>
        <v>101</v>
      </c>
      <c r="I6974" s="2" t="str">
        <f>IF(Table13456[[#This Row],[first]]="0",SUBSTITUTE(TRIM(MID(B6974, 8, 3))," ","0"),SUBSTITUTE(TRIM(MID(B6974, 7, 3))," ","0"))</f>
        <v>180</v>
      </c>
      <c r="J6974" s="2">
        <v>1</v>
      </c>
      <c r="K6974" s="2" t="str">
        <f t="shared" si="324"/>
        <v>713</v>
      </c>
      <c r="L6974" s="2" t="str">
        <f t="shared" si="325"/>
        <v>101</v>
      </c>
      <c r="M6974" s="2" t="str">
        <f t="shared" si="326"/>
        <v>180</v>
      </c>
    </row>
    <row r="6975" spans="2:13" x14ac:dyDescent="0.25">
      <c r="B6975" s="2" t="s">
        <v>14939</v>
      </c>
      <c r="C6975" s="2" t="s">
        <v>14940</v>
      </c>
      <c r="D6975" s="6" t="str">
        <f>+_xlfn.CONCAT(Table13456[[#This Row],[phase1]],Table13456[[#This Row],[phase2]],Table13456[[#This Row],[phase3]],Table13456[[#This Row],[phase4]])</f>
        <v>1713101211</v>
      </c>
      <c r="E6975" s="2" t="str">
        <f>+Table13456[[#This Row],[DESCRIPTION]]</f>
        <v>PREFORMED TAPE, STANDARD, YELLOW,SOLID, 6"</v>
      </c>
      <c r="F6975" s="2" t="str">
        <f>+LEFT(Table13456[[#This Row],[PAY ITEM]],1)</f>
        <v>0</v>
      </c>
      <c r="G6975" s="2" t="str">
        <f>IF(Table13456[[#This Row],[first]]="0",SUBSTITUTE(TRIM(MID(B6975, 2, 3))," ","0"),SUBSTITUTE(TRIM(MID(B6975, 1, 3))," ","0"))</f>
        <v>713</v>
      </c>
      <c r="H6975" s="2" t="str">
        <f>IF(Table13456[[#This Row],[first]]="0",SUBSTITUTE(TRIM(MID(B6975, 5, 3))," ","0"),SUBSTITUTE(TRIM(MID(B6975, 4, 3))," ","0"))</f>
        <v>101</v>
      </c>
      <c r="I6975" s="2" t="str">
        <f>IF(Table13456[[#This Row],[first]]="0",SUBSTITUTE(TRIM(MID(B6975, 8, 3))," ","0"),SUBSTITUTE(TRIM(MID(B6975, 7, 3))," ","0"))</f>
        <v>211</v>
      </c>
      <c r="J6975" s="2">
        <v>1</v>
      </c>
      <c r="K6975" s="2" t="str">
        <f t="shared" si="324"/>
        <v>713</v>
      </c>
      <c r="L6975" s="2" t="str">
        <f t="shared" si="325"/>
        <v>101</v>
      </c>
      <c r="M6975" s="2" t="str">
        <f t="shared" si="326"/>
        <v>211</v>
      </c>
    </row>
    <row r="6976" spans="2:13" x14ac:dyDescent="0.25">
      <c r="B6976" s="2" t="s">
        <v>14941</v>
      </c>
      <c r="C6976" s="2" t="s">
        <v>14942</v>
      </c>
      <c r="D6976" s="6" t="str">
        <f>+_xlfn.CONCAT(Table13456[[#This Row],[phase1]],Table13456[[#This Row],[phase2]],Table13456[[#This Row],[phase3]],Table13456[[#This Row],[phase4]])</f>
        <v>1713101222</v>
      </c>
      <c r="E6976" s="2" t="str">
        <f>+Table13456[[#This Row],[DESCRIPTION]]</f>
        <v>PREFORMED TAPE, STANDARD, YELLOW, SOLID, 8"</v>
      </c>
      <c r="F6976" s="2" t="str">
        <f>+LEFT(Table13456[[#This Row],[PAY ITEM]],1)</f>
        <v>0</v>
      </c>
      <c r="G6976" s="2" t="str">
        <f>IF(Table13456[[#This Row],[first]]="0",SUBSTITUTE(TRIM(MID(B6976, 2, 3))," ","0"),SUBSTITUTE(TRIM(MID(B6976, 1, 3))," ","0"))</f>
        <v>713</v>
      </c>
      <c r="H6976" s="2" t="str">
        <f>IF(Table13456[[#This Row],[first]]="0",SUBSTITUTE(TRIM(MID(B6976, 5, 3))," ","0"),SUBSTITUTE(TRIM(MID(B6976, 4, 3))," ","0"))</f>
        <v>101</v>
      </c>
      <c r="I6976" s="2" t="str">
        <f>IF(Table13456[[#This Row],[first]]="0",SUBSTITUTE(TRIM(MID(B6976, 8, 3))," ","0"),SUBSTITUTE(TRIM(MID(B6976, 7, 3))," ","0"))</f>
        <v>222</v>
      </c>
      <c r="J6976" s="2">
        <v>1</v>
      </c>
      <c r="K6976" s="2" t="str">
        <f t="shared" si="324"/>
        <v>713</v>
      </c>
      <c r="L6976" s="2" t="str">
        <f t="shared" si="325"/>
        <v>101</v>
      </c>
      <c r="M6976" s="2" t="str">
        <f t="shared" si="326"/>
        <v>222</v>
      </c>
    </row>
    <row r="6977" spans="2:13" x14ac:dyDescent="0.25">
      <c r="B6977" s="2" t="s">
        <v>14943</v>
      </c>
      <c r="C6977" s="2" t="s">
        <v>14944</v>
      </c>
      <c r="D6977" s="6" t="str">
        <f>+_xlfn.CONCAT(Table13456[[#This Row],[phase1]],Table13456[[#This Row],[phase2]],Table13456[[#This Row],[phase3]],Table13456[[#This Row],[phase4]])</f>
        <v>1713101225</v>
      </c>
      <c r="E6977" s="2" t="str">
        <f>+Table13456[[#This Row],[DESCRIPTION]]</f>
        <v>PREFORMED TAPE, STANDARD, YELLOW, SOLID, 18"</v>
      </c>
      <c r="F6977" s="2" t="str">
        <f>+LEFT(Table13456[[#This Row],[PAY ITEM]],1)</f>
        <v>0</v>
      </c>
      <c r="G6977" s="2" t="str">
        <f>IF(Table13456[[#This Row],[first]]="0",SUBSTITUTE(TRIM(MID(B6977, 2, 3))," ","0"),SUBSTITUTE(TRIM(MID(B6977, 1, 3))," ","0"))</f>
        <v>713</v>
      </c>
      <c r="H6977" s="2" t="str">
        <f>IF(Table13456[[#This Row],[first]]="0",SUBSTITUTE(TRIM(MID(B6977, 5, 3))," ","0"),SUBSTITUTE(TRIM(MID(B6977, 4, 3))," ","0"))</f>
        <v>101</v>
      </c>
      <c r="I6977" s="2" t="str">
        <f>IF(Table13456[[#This Row],[first]]="0",SUBSTITUTE(TRIM(MID(B6977, 8, 3))," ","0"),SUBSTITUTE(TRIM(MID(B6977, 7, 3))," ","0"))</f>
        <v>225</v>
      </c>
      <c r="J6977" s="2">
        <v>1</v>
      </c>
      <c r="K6977" s="2" t="str">
        <f t="shared" si="324"/>
        <v>713</v>
      </c>
      <c r="L6977" s="2" t="str">
        <f t="shared" si="325"/>
        <v>101</v>
      </c>
      <c r="M6977" s="2" t="str">
        <f t="shared" si="326"/>
        <v>225</v>
      </c>
    </row>
    <row r="6978" spans="2:13" x14ac:dyDescent="0.25">
      <c r="B6978" s="2" t="s">
        <v>14945</v>
      </c>
      <c r="C6978" s="2" t="s">
        <v>14946</v>
      </c>
      <c r="D6978" s="6" t="str">
        <f>+_xlfn.CONCAT(Table13456[[#This Row],[phase1]],Table13456[[#This Row],[phase2]],Table13456[[#This Row],[phase3]],Table13456[[#This Row],[phase4]])</f>
        <v>1713101251</v>
      </c>
      <c r="E6978" s="2" t="str">
        <f>+Table13456[[#This Row],[DESCRIPTION]]</f>
        <v>PREFORMED TAPE, STANDARD, YELLOW, DOTTED/ GUIDELINE/ 6-10 GAP EXTENSION, 6"</v>
      </c>
      <c r="F6978" s="2" t="str">
        <f>+LEFT(Table13456[[#This Row],[PAY ITEM]],1)</f>
        <v>0</v>
      </c>
      <c r="G6978" s="2" t="str">
        <f>IF(Table13456[[#This Row],[first]]="0",SUBSTITUTE(TRIM(MID(B6978, 2, 3))," ","0"),SUBSTITUTE(TRIM(MID(B6978, 1, 3))," ","0"))</f>
        <v>713</v>
      </c>
      <c r="H6978" s="2" t="str">
        <f>IF(Table13456[[#This Row],[first]]="0",SUBSTITUTE(TRIM(MID(B6978, 5, 3))," ","0"),SUBSTITUTE(TRIM(MID(B6978, 4, 3))," ","0"))</f>
        <v>101</v>
      </c>
      <c r="I6978" s="2" t="str">
        <f>IF(Table13456[[#This Row],[first]]="0",SUBSTITUTE(TRIM(MID(B6978, 8, 3))," ","0"),SUBSTITUTE(TRIM(MID(B6978, 7, 3))," ","0"))</f>
        <v>251</v>
      </c>
      <c r="J6978" s="2">
        <v>1</v>
      </c>
      <c r="K6978" s="2" t="str">
        <f t="shared" si="324"/>
        <v>713</v>
      </c>
      <c r="L6978" s="2" t="str">
        <f t="shared" si="325"/>
        <v>101</v>
      </c>
      <c r="M6978" s="2" t="str">
        <f t="shared" si="326"/>
        <v>251</v>
      </c>
    </row>
    <row r="6979" spans="2:13" x14ac:dyDescent="0.25">
      <c r="B6979" s="2" t="s">
        <v>14947</v>
      </c>
      <c r="C6979" s="2" t="s">
        <v>14948</v>
      </c>
      <c r="D6979" s="6" t="str">
        <f>+_xlfn.CONCAT(Table13456[[#This Row],[phase1]],Table13456[[#This Row],[phase2]],Table13456[[#This Row],[phase3]],Table13456[[#This Row],[phase4]])</f>
        <v>1713101560</v>
      </c>
      <c r="E6979" s="2" t="str">
        <f>+Table13456[[#This Row],[DESCRIPTION]]</f>
        <v>PREFORMED TAPE, STANDARD, WHITE W/BLACK CONTRAST, MESSAGE</v>
      </c>
      <c r="F6979" s="2" t="str">
        <f>+LEFT(Table13456[[#This Row],[PAY ITEM]],1)</f>
        <v>0</v>
      </c>
      <c r="G6979" s="2" t="str">
        <f>IF(Table13456[[#This Row],[first]]="0",SUBSTITUTE(TRIM(MID(B6979, 2, 3))," ","0"),SUBSTITUTE(TRIM(MID(B6979, 1, 3))," ","0"))</f>
        <v>713</v>
      </c>
      <c r="H6979" s="2" t="str">
        <f>IF(Table13456[[#This Row],[first]]="0",SUBSTITUTE(TRIM(MID(B6979, 5, 3))," ","0"),SUBSTITUTE(TRIM(MID(B6979, 4, 3))," ","0"))</f>
        <v>101</v>
      </c>
      <c r="I6979" s="2" t="str">
        <f>IF(Table13456[[#This Row],[first]]="0",SUBSTITUTE(TRIM(MID(B6979, 8, 3))," ","0"),SUBSTITUTE(TRIM(MID(B6979, 7, 3))," ","0"))</f>
        <v>560</v>
      </c>
      <c r="J6979" s="2">
        <v>1</v>
      </c>
      <c r="K6979" s="2" t="str">
        <f t="shared" ref="K6979:K7042" si="327">IF(LEN(G6979) = 3, G6979, TEXT(IF(LEN(G6979) = 2, "0" &amp; G6979, "00" &amp; G6979), "000"))</f>
        <v>713</v>
      </c>
      <c r="L6979" s="2" t="str">
        <f t="shared" ref="L6979:L7042" si="328">IF(LEN(H6979) = 3, H6979, TEXT(IF(LEN(H6979) = 2, "0" &amp; H6979, "00" &amp; H6979), "000"))</f>
        <v>101</v>
      </c>
      <c r="M6979" s="2" t="str">
        <f t="shared" ref="M6979:M7042" si="329">IF(LEN(I6979) = 3, I6979, TEXT(IF(LEN(I6979) = 2, "0" &amp; I6979, "00" &amp; I6979), "000"))</f>
        <v>560</v>
      </c>
    </row>
    <row r="6980" spans="2:13" x14ac:dyDescent="0.25">
      <c r="B6980" s="2" t="s">
        <v>14949</v>
      </c>
      <c r="C6980" s="2" t="s">
        <v>14950</v>
      </c>
      <c r="D6980" s="6" t="str">
        <f>+_xlfn.CONCAT(Table13456[[#This Row],[phase1]],Table13456[[#This Row],[phase2]],Table13456[[#This Row],[phase3]],Table13456[[#This Row],[phase4]])</f>
        <v>1713101570</v>
      </c>
      <c r="E6980" s="2" t="str">
        <f>+Table13456[[#This Row],[DESCRIPTION]]</f>
        <v>PREFORMED TAPE, STANDARD, WHITE W/BLACK CONTRAST, ARROWS</v>
      </c>
      <c r="F6980" s="2" t="str">
        <f>+LEFT(Table13456[[#This Row],[PAY ITEM]],1)</f>
        <v>0</v>
      </c>
      <c r="G6980" s="2" t="str">
        <f>IF(Table13456[[#This Row],[first]]="0",SUBSTITUTE(TRIM(MID(B6980, 2, 3))," ","0"),SUBSTITUTE(TRIM(MID(B6980, 1, 3))," ","0"))</f>
        <v>713</v>
      </c>
      <c r="H6980" s="2" t="str">
        <f>IF(Table13456[[#This Row],[first]]="0",SUBSTITUTE(TRIM(MID(B6980, 5, 3))," ","0"),SUBSTITUTE(TRIM(MID(B6980, 4, 3))," ","0"))</f>
        <v>101</v>
      </c>
      <c r="I6980" s="2" t="str">
        <f>IF(Table13456[[#This Row],[first]]="0",SUBSTITUTE(TRIM(MID(B6980, 8, 3))," ","0"),SUBSTITUTE(TRIM(MID(B6980, 7, 3))," ","0"))</f>
        <v>570</v>
      </c>
      <c r="J6980" s="2">
        <v>1</v>
      </c>
      <c r="K6980" s="2" t="str">
        <f t="shared" si="327"/>
        <v>713</v>
      </c>
      <c r="L6980" s="2" t="str">
        <f t="shared" si="328"/>
        <v>101</v>
      </c>
      <c r="M6980" s="2" t="str">
        <f t="shared" si="329"/>
        <v>570</v>
      </c>
    </row>
    <row r="6981" spans="2:13" x14ac:dyDescent="0.25">
      <c r="B6981" s="2" t="s">
        <v>14951</v>
      </c>
      <c r="C6981" s="2" t="s">
        <v>14952</v>
      </c>
      <c r="D6981" s="6" t="str">
        <f>+_xlfn.CONCAT(Table13456[[#This Row],[phase1]],Table13456[[#This Row],[phase2]],Table13456[[#This Row],[phase3]],Table13456[[#This Row],[phase4]])</f>
        <v>1713101580</v>
      </c>
      <c r="E6981" s="2" t="str">
        <f>+Table13456[[#This Row],[DESCRIPTION]]</f>
        <v>PREFORMED TAPE, STANDARD, WHITE W/BLACK CONTRAST, YIELD LINE</v>
      </c>
      <c r="F6981" s="2" t="str">
        <f>+LEFT(Table13456[[#This Row],[PAY ITEM]],1)</f>
        <v>0</v>
      </c>
      <c r="G6981" s="2" t="str">
        <f>IF(Table13456[[#This Row],[first]]="0",SUBSTITUTE(TRIM(MID(B6981, 2, 3))," ","0"),SUBSTITUTE(TRIM(MID(B6981, 1, 3))," ","0"))</f>
        <v>713</v>
      </c>
      <c r="H6981" s="2" t="str">
        <f>IF(Table13456[[#This Row],[first]]="0",SUBSTITUTE(TRIM(MID(B6981, 5, 3))," ","0"),SUBSTITUTE(TRIM(MID(B6981, 4, 3))," ","0"))</f>
        <v>101</v>
      </c>
      <c r="I6981" s="2" t="str">
        <f>IF(Table13456[[#This Row],[first]]="0",SUBSTITUTE(TRIM(MID(B6981, 8, 3))," ","0"),SUBSTITUTE(TRIM(MID(B6981, 7, 3))," ","0"))</f>
        <v>580</v>
      </c>
      <c r="J6981" s="2">
        <v>1</v>
      </c>
      <c r="K6981" s="2" t="str">
        <f t="shared" si="327"/>
        <v>713</v>
      </c>
      <c r="L6981" s="2" t="str">
        <f t="shared" si="328"/>
        <v>101</v>
      </c>
      <c r="M6981" s="2" t="str">
        <f t="shared" si="329"/>
        <v>580</v>
      </c>
    </row>
    <row r="6982" spans="2:13" x14ac:dyDescent="0.25">
      <c r="B6982" s="2" t="s">
        <v>14953</v>
      </c>
      <c r="C6982" s="2" t="s">
        <v>14954</v>
      </c>
      <c r="D6982" s="6" t="str">
        <f>+_xlfn.CONCAT(Table13456[[#This Row],[phase1]],Table13456[[#This Row],[phase2]],Table13456[[#This Row],[phase3]],Table13456[[#This Row],[phase4]])</f>
        <v>1713102111</v>
      </c>
      <c r="E6982" s="2" t="str">
        <f>+Table13456[[#This Row],[DESCRIPTION]]</f>
        <v>PREFORMED TAPE, HIGH PERFORMANCE, WHITE, SOLID, 6"</v>
      </c>
      <c r="F6982" s="2" t="str">
        <f>+LEFT(Table13456[[#This Row],[PAY ITEM]],1)</f>
        <v>0</v>
      </c>
      <c r="G6982" s="2" t="str">
        <f>IF(Table13456[[#This Row],[first]]="0",SUBSTITUTE(TRIM(MID(B6982, 2, 3))," ","0"),SUBSTITUTE(TRIM(MID(B6982, 1, 3))," ","0"))</f>
        <v>713</v>
      </c>
      <c r="H6982" s="2" t="str">
        <f>IF(Table13456[[#This Row],[first]]="0",SUBSTITUTE(TRIM(MID(B6982, 5, 3))," ","0"),SUBSTITUTE(TRIM(MID(B6982, 4, 3))," ","0"))</f>
        <v>102</v>
      </c>
      <c r="I6982" s="2" t="str">
        <f>IF(Table13456[[#This Row],[first]]="0",SUBSTITUTE(TRIM(MID(B6982, 8, 3))," ","0"),SUBSTITUTE(TRIM(MID(B6982, 7, 3))," ","0"))</f>
        <v>111</v>
      </c>
      <c r="J6982" s="2">
        <v>1</v>
      </c>
      <c r="K6982" s="2" t="str">
        <f t="shared" si="327"/>
        <v>713</v>
      </c>
      <c r="L6982" s="2" t="str">
        <f t="shared" si="328"/>
        <v>102</v>
      </c>
      <c r="M6982" s="2" t="str">
        <f t="shared" si="329"/>
        <v>111</v>
      </c>
    </row>
    <row r="6983" spans="2:13" x14ac:dyDescent="0.25">
      <c r="B6983" s="2" t="s">
        <v>14955</v>
      </c>
      <c r="C6983" s="2" t="s">
        <v>14956</v>
      </c>
      <c r="D6983" s="6" t="str">
        <f>+_xlfn.CONCAT(Table13456[[#This Row],[phase1]],Table13456[[#This Row],[phase2]],Table13456[[#This Row],[phase3]],Table13456[[#This Row],[phase4]])</f>
        <v>1713102122</v>
      </c>
      <c r="E6983" s="2" t="str">
        <f>+Table13456[[#This Row],[DESCRIPTION]]</f>
        <v>PREFORMED TAPE, HIGH PERFORMANCE, WHITE, SOLID, 8"</v>
      </c>
      <c r="F6983" s="2" t="str">
        <f>+LEFT(Table13456[[#This Row],[PAY ITEM]],1)</f>
        <v>0</v>
      </c>
      <c r="G6983" s="2" t="str">
        <f>IF(Table13456[[#This Row],[first]]="0",SUBSTITUTE(TRIM(MID(B6983, 2, 3))," ","0"),SUBSTITUTE(TRIM(MID(B6983, 1, 3))," ","0"))</f>
        <v>713</v>
      </c>
      <c r="H6983" s="2" t="str">
        <f>IF(Table13456[[#This Row],[first]]="0",SUBSTITUTE(TRIM(MID(B6983, 5, 3))," ","0"),SUBSTITUTE(TRIM(MID(B6983, 4, 3))," ","0"))</f>
        <v>102</v>
      </c>
      <c r="I6983" s="2" t="str">
        <f>IF(Table13456[[#This Row],[first]]="0",SUBSTITUTE(TRIM(MID(B6983, 8, 3))," ","0"),SUBSTITUTE(TRIM(MID(B6983, 7, 3))," ","0"))</f>
        <v>122</v>
      </c>
      <c r="J6983" s="2">
        <v>1</v>
      </c>
      <c r="K6983" s="2" t="str">
        <f t="shared" si="327"/>
        <v>713</v>
      </c>
      <c r="L6983" s="2" t="str">
        <f t="shared" si="328"/>
        <v>102</v>
      </c>
      <c r="M6983" s="2" t="str">
        <f t="shared" si="329"/>
        <v>122</v>
      </c>
    </row>
    <row r="6984" spans="2:13" x14ac:dyDescent="0.25">
      <c r="B6984" s="2" t="s">
        <v>14957</v>
      </c>
      <c r="C6984" s="2" t="s">
        <v>14958</v>
      </c>
      <c r="D6984" s="6" t="str">
        <f>+_xlfn.CONCAT(Table13456[[#This Row],[phase1]],Table13456[[#This Row],[phase2]],Table13456[[#This Row],[phase3]],Table13456[[#This Row],[phase4]])</f>
        <v>1713102124</v>
      </c>
      <c r="E6984" s="2" t="str">
        <f>+Table13456[[#This Row],[DESCRIPTION]]</f>
        <v>PREFORMED TAPE, HIGH PERFORMANCE, WHITE, SOLID, 12"</v>
      </c>
      <c r="F6984" s="2" t="str">
        <f>+LEFT(Table13456[[#This Row],[PAY ITEM]],1)</f>
        <v>0</v>
      </c>
      <c r="G6984" s="2" t="str">
        <f>IF(Table13456[[#This Row],[first]]="0",SUBSTITUTE(TRIM(MID(B6984, 2, 3))," ","0"),SUBSTITUTE(TRIM(MID(B6984, 1, 3))," ","0"))</f>
        <v>713</v>
      </c>
      <c r="H6984" s="2" t="str">
        <f>IF(Table13456[[#This Row],[first]]="0",SUBSTITUTE(TRIM(MID(B6984, 5, 3))," ","0"),SUBSTITUTE(TRIM(MID(B6984, 4, 3))," ","0"))</f>
        <v>102</v>
      </c>
      <c r="I6984" s="2" t="str">
        <f>IF(Table13456[[#This Row],[first]]="0",SUBSTITUTE(TRIM(MID(B6984, 8, 3))," ","0"),SUBSTITUTE(TRIM(MID(B6984, 7, 3))," ","0"))</f>
        <v>124</v>
      </c>
      <c r="J6984" s="2">
        <v>1</v>
      </c>
      <c r="K6984" s="2" t="str">
        <f t="shared" si="327"/>
        <v>713</v>
      </c>
      <c r="L6984" s="2" t="str">
        <f t="shared" si="328"/>
        <v>102</v>
      </c>
      <c r="M6984" s="2" t="str">
        <f t="shared" si="329"/>
        <v>124</v>
      </c>
    </row>
    <row r="6985" spans="2:13" x14ac:dyDescent="0.25">
      <c r="B6985" s="2" t="s">
        <v>14959</v>
      </c>
      <c r="C6985" s="2" t="s">
        <v>14960</v>
      </c>
      <c r="D6985" s="6" t="str">
        <f>+_xlfn.CONCAT(Table13456[[#This Row],[phase1]],Table13456[[#This Row],[phase2]],Table13456[[#This Row],[phase3]],Table13456[[#This Row],[phase4]])</f>
        <v>1713102125</v>
      </c>
      <c r="E6985" s="2" t="str">
        <f>+Table13456[[#This Row],[DESCRIPTION]]</f>
        <v>PREFORMED TAPE, HIGH PERFORMANCE, WHITE, SOLID, 18"</v>
      </c>
      <c r="F6985" s="2" t="str">
        <f>+LEFT(Table13456[[#This Row],[PAY ITEM]],1)</f>
        <v>0</v>
      </c>
      <c r="G6985" s="2" t="str">
        <f>IF(Table13456[[#This Row],[first]]="0",SUBSTITUTE(TRIM(MID(B6985, 2, 3))," ","0"),SUBSTITUTE(TRIM(MID(B6985, 1, 3))," ","0"))</f>
        <v>713</v>
      </c>
      <c r="H6985" s="2" t="str">
        <f>IF(Table13456[[#This Row],[first]]="0",SUBSTITUTE(TRIM(MID(B6985, 5, 3))," ","0"),SUBSTITUTE(TRIM(MID(B6985, 4, 3))," ","0"))</f>
        <v>102</v>
      </c>
      <c r="I6985" s="2" t="str">
        <f>IF(Table13456[[#This Row],[first]]="0",SUBSTITUTE(TRIM(MID(B6985, 8, 3))," ","0"),SUBSTITUTE(TRIM(MID(B6985, 7, 3))," ","0"))</f>
        <v>125</v>
      </c>
      <c r="J6985" s="2">
        <v>1</v>
      </c>
      <c r="K6985" s="2" t="str">
        <f t="shared" si="327"/>
        <v>713</v>
      </c>
      <c r="L6985" s="2" t="str">
        <f t="shared" si="328"/>
        <v>102</v>
      </c>
      <c r="M6985" s="2" t="str">
        <f t="shared" si="329"/>
        <v>125</v>
      </c>
    </row>
    <row r="6986" spans="2:13" x14ac:dyDescent="0.25">
      <c r="B6986" s="2" t="s">
        <v>14961</v>
      </c>
      <c r="C6986" s="2" t="s">
        <v>14962</v>
      </c>
      <c r="D6986" s="6" t="str">
        <f>+_xlfn.CONCAT(Table13456[[#This Row],[phase1]],Table13456[[#This Row],[phase2]],Table13456[[#This Row],[phase3]],Table13456[[#This Row],[phase4]])</f>
        <v>1713102126</v>
      </c>
      <c r="E6986" s="2" t="str">
        <f>+Table13456[[#This Row],[DESCRIPTION]]</f>
        <v>PREFORMED TAPE, HIGH PERFORMANCE, WHITE, SOLID, 24"</v>
      </c>
      <c r="F6986" s="2" t="str">
        <f>+LEFT(Table13456[[#This Row],[PAY ITEM]],1)</f>
        <v>0</v>
      </c>
      <c r="G6986" s="2" t="str">
        <f>IF(Table13456[[#This Row],[first]]="0",SUBSTITUTE(TRIM(MID(B6986, 2, 3))," ","0"),SUBSTITUTE(TRIM(MID(B6986, 1, 3))," ","0"))</f>
        <v>713</v>
      </c>
      <c r="H6986" s="2" t="str">
        <f>IF(Table13456[[#This Row],[first]]="0",SUBSTITUTE(TRIM(MID(B6986, 5, 3))," ","0"),SUBSTITUTE(TRIM(MID(B6986, 4, 3))," ","0"))</f>
        <v>102</v>
      </c>
      <c r="I6986" s="2" t="str">
        <f>IF(Table13456[[#This Row],[first]]="0",SUBSTITUTE(TRIM(MID(B6986, 8, 3))," ","0"),SUBSTITUTE(TRIM(MID(B6986, 7, 3))," ","0"))</f>
        <v>126</v>
      </c>
      <c r="J6986" s="2">
        <v>1</v>
      </c>
      <c r="K6986" s="2" t="str">
        <f t="shared" si="327"/>
        <v>713</v>
      </c>
      <c r="L6986" s="2" t="str">
        <f t="shared" si="328"/>
        <v>102</v>
      </c>
      <c r="M6986" s="2" t="str">
        <f t="shared" si="329"/>
        <v>126</v>
      </c>
    </row>
    <row r="6987" spans="2:13" x14ac:dyDescent="0.25">
      <c r="B6987" s="2" t="s">
        <v>14963</v>
      </c>
      <c r="C6987" s="2" t="s">
        <v>14964</v>
      </c>
      <c r="D6987" s="6" t="str">
        <f>+_xlfn.CONCAT(Table13456[[#This Row],[phase1]],Table13456[[#This Row],[phase2]],Table13456[[#This Row],[phase3]],Table13456[[#This Row],[phase4]])</f>
        <v>1713102131</v>
      </c>
      <c r="E6987" s="2" t="str">
        <f>+Table13456[[#This Row],[DESCRIPTION]]</f>
        <v>PREFORMED TAPE, WHITE, SKIP, 6"</v>
      </c>
      <c r="F6987" s="2" t="str">
        <f>+LEFT(Table13456[[#This Row],[PAY ITEM]],1)</f>
        <v>0</v>
      </c>
      <c r="G6987" s="2" t="str">
        <f>IF(Table13456[[#This Row],[first]]="0",SUBSTITUTE(TRIM(MID(B6987, 2, 3))," ","0"),SUBSTITUTE(TRIM(MID(B6987, 1, 3))," ","0"))</f>
        <v>713</v>
      </c>
      <c r="H6987" s="2" t="str">
        <f>IF(Table13456[[#This Row],[first]]="0",SUBSTITUTE(TRIM(MID(B6987, 5, 3))," ","0"),SUBSTITUTE(TRIM(MID(B6987, 4, 3))," ","0"))</f>
        <v>102</v>
      </c>
      <c r="I6987" s="2" t="str">
        <f>IF(Table13456[[#This Row],[first]]="0",SUBSTITUTE(TRIM(MID(B6987, 8, 3))," ","0"),SUBSTITUTE(TRIM(MID(B6987, 7, 3))," ","0"))</f>
        <v>131</v>
      </c>
      <c r="J6987" s="2">
        <v>1</v>
      </c>
      <c r="K6987" s="2" t="str">
        <f t="shared" si="327"/>
        <v>713</v>
      </c>
      <c r="L6987" s="2" t="str">
        <f t="shared" si="328"/>
        <v>102</v>
      </c>
      <c r="M6987" s="2" t="str">
        <f t="shared" si="329"/>
        <v>131</v>
      </c>
    </row>
    <row r="6988" spans="2:13" x14ac:dyDescent="0.25">
      <c r="B6988" s="2" t="s">
        <v>14965</v>
      </c>
      <c r="C6988" s="2" t="s">
        <v>14966</v>
      </c>
      <c r="D6988" s="6" t="str">
        <f>+_xlfn.CONCAT(Table13456[[#This Row],[phase1]],Table13456[[#This Row],[phase2]],Table13456[[#This Row],[phase3]],Table13456[[#This Row],[phase4]])</f>
        <v>1713102134</v>
      </c>
      <c r="E6988" s="2" t="str">
        <f>+Table13456[[#This Row],[DESCRIPTION]]</f>
        <v>PREFORMED TAPE, HIGH PERFORMANCE, WHITE, SKIP, 12"</v>
      </c>
      <c r="F6988" s="2" t="str">
        <f>+LEFT(Table13456[[#This Row],[PAY ITEM]],1)</f>
        <v>0</v>
      </c>
      <c r="G6988" s="2" t="str">
        <f>IF(Table13456[[#This Row],[first]]="0",SUBSTITUTE(TRIM(MID(B6988, 2, 3))," ","0"),SUBSTITUTE(TRIM(MID(B6988, 1, 3))," ","0"))</f>
        <v>713</v>
      </c>
      <c r="H6988" s="2" t="str">
        <f>IF(Table13456[[#This Row],[first]]="0",SUBSTITUTE(TRIM(MID(B6988, 5, 3))," ","0"),SUBSTITUTE(TRIM(MID(B6988, 4, 3))," ","0"))</f>
        <v>102</v>
      </c>
      <c r="I6988" s="2" t="str">
        <f>IF(Table13456[[#This Row],[first]]="0",SUBSTITUTE(TRIM(MID(B6988, 8, 3))," ","0"),SUBSTITUTE(TRIM(MID(B6988, 7, 3))," ","0"))</f>
        <v>134</v>
      </c>
      <c r="J6988" s="2">
        <v>1</v>
      </c>
      <c r="K6988" s="2" t="str">
        <f t="shared" si="327"/>
        <v>713</v>
      </c>
      <c r="L6988" s="2" t="str">
        <f t="shared" si="328"/>
        <v>102</v>
      </c>
      <c r="M6988" s="2" t="str">
        <f t="shared" si="329"/>
        <v>134</v>
      </c>
    </row>
    <row r="6989" spans="2:13" x14ac:dyDescent="0.25">
      <c r="B6989" s="2" t="s">
        <v>14967</v>
      </c>
      <c r="C6989" s="2" t="s">
        <v>14968</v>
      </c>
      <c r="D6989" s="6" t="str">
        <f>+_xlfn.CONCAT(Table13456[[#This Row],[phase1]],Table13456[[#This Row],[phase2]],Table13456[[#This Row],[phase3]],Table13456[[#This Row],[phase4]])</f>
        <v>1713102151</v>
      </c>
      <c r="E6989" s="2" t="str">
        <f>+Table13456[[#This Row],[DESCRIPTION]]</f>
        <v>PREFORMED TAPE, HIGH PERFORMANCE, WHITE, DOT/GUIDELINE/ 6-10 GAP EXTENSION, 6"</v>
      </c>
      <c r="F6989" s="2" t="str">
        <f>+LEFT(Table13456[[#This Row],[PAY ITEM]],1)</f>
        <v>0</v>
      </c>
      <c r="G6989" s="2" t="str">
        <f>IF(Table13456[[#This Row],[first]]="0",SUBSTITUTE(TRIM(MID(B6989, 2, 3))," ","0"),SUBSTITUTE(TRIM(MID(B6989, 1, 3))," ","0"))</f>
        <v>713</v>
      </c>
      <c r="H6989" s="2" t="str">
        <f>IF(Table13456[[#This Row],[first]]="0",SUBSTITUTE(TRIM(MID(B6989, 5, 3))," ","0"),SUBSTITUTE(TRIM(MID(B6989, 4, 3))," ","0"))</f>
        <v>102</v>
      </c>
      <c r="I6989" s="2" t="str">
        <f>IF(Table13456[[#This Row],[first]]="0",SUBSTITUTE(TRIM(MID(B6989, 8, 3))," ","0"),SUBSTITUTE(TRIM(MID(B6989, 7, 3))," ","0"))</f>
        <v>151</v>
      </c>
      <c r="J6989" s="2">
        <v>1</v>
      </c>
      <c r="K6989" s="2" t="str">
        <f t="shared" si="327"/>
        <v>713</v>
      </c>
      <c r="L6989" s="2" t="str">
        <f t="shared" si="328"/>
        <v>102</v>
      </c>
      <c r="M6989" s="2" t="str">
        <f t="shared" si="329"/>
        <v>151</v>
      </c>
    </row>
    <row r="6990" spans="2:13" x14ac:dyDescent="0.25">
      <c r="B6990" s="2" t="s">
        <v>14969</v>
      </c>
      <c r="C6990" s="2" t="s">
        <v>14970</v>
      </c>
      <c r="D6990" s="6" t="str">
        <f>+_xlfn.CONCAT(Table13456[[#This Row],[phase1]],Table13456[[#This Row],[phase2]],Table13456[[#This Row],[phase3]],Table13456[[#This Row],[phase4]])</f>
        <v>1713102211</v>
      </c>
      <c r="E6990" s="2" t="str">
        <f>+Table13456[[#This Row],[DESCRIPTION]]</f>
        <v>PREFORMED TAPE, HIGH PERFORMANCE, YELLOW, SOLID, 6"</v>
      </c>
      <c r="F6990" s="2" t="str">
        <f>+LEFT(Table13456[[#This Row],[PAY ITEM]],1)</f>
        <v>0</v>
      </c>
      <c r="G6990" s="2" t="str">
        <f>IF(Table13456[[#This Row],[first]]="0",SUBSTITUTE(TRIM(MID(B6990, 2, 3))," ","0"),SUBSTITUTE(TRIM(MID(B6990, 1, 3))," ","0"))</f>
        <v>713</v>
      </c>
      <c r="H6990" s="2" t="str">
        <f>IF(Table13456[[#This Row],[first]]="0",SUBSTITUTE(TRIM(MID(B6990, 5, 3))," ","0"),SUBSTITUTE(TRIM(MID(B6990, 4, 3))," ","0"))</f>
        <v>102</v>
      </c>
      <c r="I6990" s="2" t="str">
        <f>IF(Table13456[[#This Row],[first]]="0",SUBSTITUTE(TRIM(MID(B6990, 8, 3))," ","0"),SUBSTITUTE(TRIM(MID(B6990, 7, 3))," ","0"))</f>
        <v>211</v>
      </c>
      <c r="J6990" s="2">
        <v>1</v>
      </c>
      <c r="K6990" s="2" t="str">
        <f t="shared" si="327"/>
        <v>713</v>
      </c>
      <c r="L6990" s="2" t="str">
        <f t="shared" si="328"/>
        <v>102</v>
      </c>
      <c r="M6990" s="2" t="str">
        <f t="shared" si="329"/>
        <v>211</v>
      </c>
    </row>
    <row r="6991" spans="2:13" x14ac:dyDescent="0.25">
      <c r="B6991" s="2" t="s">
        <v>14971</v>
      </c>
      <c r="C6991" s="2" t="s">
        <v>14972</v>
      </c>
      <c r="D6991" s="6" t="str">
        <f>+_xlfn.CONCAT(Table13456[[#This Row],[phase1]],Table13456[[#This Row],[phase2]],Table13456[[#This Row],[phase3]],Table13456[[#This Row],[phase4]])</f>
        <v>1713102222</v>
      </c>
      <c r="E6991" s="2" t="str">
        <f>+Table13456[[#This Row],[DESCRIPTION]]</f>
        <v>PREFORMED TAPE, HIGH PERFORMANCE, YELLOW, SOLID, 8"</v>
      </c>
      <c r="F6991" s="2" t="str">
        <f>+LEFT(Table13456[[#This Row],[PAY ITEM]],1)</f>
        <v>0</v>
      </c>
      <c r="G6991" s="2" t="str">
        <f>IF(Table13456[[#This Row],[first]]="0",SUBSTITUTE(TRIM(MID(B6991, 2, 3))," ","0"),SUBSTITUTE(TRIM(MID(B6991, 1, 3))," ","0"))</f>
        <v>713</v>
      </c>
      <c r="H6991" s="2" t="str">
        <f>IF(Table13456[[#This Row],[first]]="0",SUBSTITUTE(TRIM(MID(B6991, 5, 3))," ","0"),SUBSTITUTE(TRIM(MID(B6991, 4, 3))," ","0"))</f>
        <v>102</v>
      </c>
      <c r="I6991" s="2" t="str">
        <f>IF(Table13456[[#This Row],[first]]="0",SUBSTITUTE(TRIM(MID(B6991, 8, 3))," ","0"),SUBSTITUTE(TRIM(MID(B6991, 7, 3))," ","0"))</f>
        <v>222</v>
      </c>
      <c r="J6991" s="2">
        <v>1</v>
      </c>
      <c r="K6991" s="2" t="str">
        <f t="shared" si="327"/>
        <v>713</v>
      </c>
      <c r="L6991" s="2" t="str">
        <f t="shared" si="328"/>
        <v>102</v>
      </c>
      <c r="M6991" s="2" t="str">
        <f t="shared" si="329"/>
        <v>222</v>
      </c>
    </row>
    <row r="6992" spans="2:13" x14ac:dyDescent="0.25">
      <c r="B6992" s="2" t="s">
        <v>14973</v>
      </c>
      <c r="C6992" s="2" t="s">
        <v>14974</v>
      </c>
      <c r="D6992" s="6" t="str">
        <f>+_xlfn.CONCAT(Table13456[[#This Row],[phase1]],Table13456[[#This Row],[phase2]],Table13456[[#This Row],[phase3]],Table13456[[#This Row],[phase4]])</f>
        <v>1713102225</v>
      </c>
      <c r="E6992" s="2" t="str">
        <f>+Table13456[[#This Row],[DESCRIPTION]]</f>
        <v>PREFORMED TAPE, HIGH PERFORMANCE, YELLOW, SOLID, 18"</v>
      </c>
      <c r="F6992" s="2" t="str">
        <f>+LEFT(Table13456[[#This Row],[PAY ITEM]],1)</f>
        <v>0</v>
      </c>
      <c r="G6992" s="2" t="str">
        <f>IF(Table13456[[#This Row],[first]]="0",SUBSTITUTE(TRIM(MID(B6992, 2, 3))," ","0"),SUBSTITUTE(TRIM(MID(B6992, 1, 3))," ","0"))</f>
        <v>713</v>
      </c>
      <c r="H6992" s="2" t="str">
        <f>IF(Table13456[[#This Row],[first]]="0",SUBSTITUTE(TRIM(MID(B6992, 5, 3))," ","0"),SUBSTITUTE(TRIM(MID(B6992, 4, 3))," ","0"))</f>
        <v>102</v>
      </c>
      <c r="I6992" s="2" t="str">
        <f>IF(Table13456[[#This Row],[first]]="0",SUBSTITUTE(TRIM(MID(B6992, 8, 3))," ","0"),SUBSTITUTE(TRIM(MID(B6992, 7, 3))," ","0"))</f>
        <v>225</v>
      </c>
      <c r="J6992" s="2">
        <v>1</v>
      </c>
      <c r="K6992" s="2" t="str">
        <f t="shared" si="327"/>
        <v>713</v>
      </c>
      <c r="L6992" s="2" t="str">
        <f t="shared" si="328"/>
        <v>102</v>
      </c>
      <c r="M6992" s="2" t="str">
        <f t="shared" si="329"/>
        <v>225</v>
      </c>
    </row>
    <row r="6993" spans="2:13" x14ac:dyDescent="0.25">
      <c r="B6993" s="2" t="s">
        <v>14975</v>
      </c>
      <c r="C6993" s="2" t="s">
        <v>14976</v>
      </c>
      <c r="D6993" s="6" t="str">
        <f>+_xlfn.CONCAT(Table13456[[#This Row],[phase1]],Table13456[[#This Row],[phase2]],Table13456[[#This Row],[phase3]],Table13456[[#This Row],[phase4]])</f>
        <v>1713102231</v>
      </c>
      <c r="E6993" s="2" t="str">
        <f>+Table13456[[#This Row],[DESCRIPTION]]</f>
        <v>PREFORMED TAPE, YELLOW, SKIP, 6"</v>
      </c>
      <c r="F6993" s="2" t="str">
        <f>+LEFT(Table13456[[#This Row],[PAY ITEM]],1)</f>
        <v>0</v>
      </c>
      <c r="G6993" s="2" t="str">
        <f>IF(Table13456[[#This Row],[first]]="0",SUBSTITUTE(TRIM(MID(B6993, 2, 3))," ","0"),SUBSTITUTE(TRIM(MID(B6993, 1, 3))," ","0"))</f>
        <v>713</v>
      </c>
      <c r="H6993" s="2" t="str">
        <f>IF(Table13456[[#This Row],[first]]="0",SUBSTITUTE(TRIM(MID(B6993, 5, 3))," ","0"),SUBSTITUTE(TRIM(MID(B6993, 4, 3))," ","0"))</f>
        <v>102</v>
      </c>
      <c r="I6993" s="2" t="str">
        <f>IF(Table13456[[#This Row],[first]]="0",SUBSTITUTE(TRIM(MID(B6993, 8, 3))," ","0"),SUBSTITUTE(TRIM(MID(B6993, 7, 3))," ","0"))</f>
        <v>231</v>
      </c>
      <c r="J6993" s="2">
        <v>1</v>
      </c>
      <c r="K6993" s="2" t="str">
        <f t="shared" si="327"/>
        <v>713</v>
      </c>
      <c r="L6993" s="2" t="str">
        <f t="shared" si="328"/>
        <v>102</v>
      </c>
      <c r="M6993" s="2" t="str">
        <f t="shared" si="329"/>
        <v>231</v>
      </c>
    </row>
    <row r="6994" spans="2:13" x14ac:dyDescent="0.25">
      <c r="B6994" s="2" t="s">
        <v>14977</v>
      </c>
      <c r="C6994" s="2" t="s">
        <v>14978</v>
      </c>
      <c r="D6994" s="6" t="str">
        <f>+_xlfn.CONCAT(Table13456[[#This Row],[phase1]],Table13456[[#This Row],[phase2]],Table13456[[#This Row],[phase3]],Table13456[[#This Row],[phase4]])</f>
        <v>1713102251</v>
      </c>
      <c r="E6994" s="2" t="str">
        <f>+Table13456[[#This Row],[DESCRIPTION]]</f>
        <v>PREFORMED TAPE, HIGH PERFORMANCE, YELLOW, DOT/GUIDE/ 6-10 GAP, 6"</v>
      </c>
      <c r="F6994" s="2" t="str">
        <f>+LEFT(Table13456[[#This Row],[PAY ITEM]],1)</f>
        <v>0</v>
      </c>
      <c r="G6994" s="2" t="str">
        <f>IF(Table13456[[#This Row],[first]]="0",SUBSTITUTE(TRIM(MID(B6994, 2, 3))," ","0"),SUBSTITUTE(TRIM(MID(B6994, 1, 3))," ","0"))</f>
        <v>713</v>
      </c>
      <c r="H6994" s="2" t="str">
        <f>IF(Table13456[[#This Row],[first]]="0",SUBSTITUTE(TRIM(MID(B6994, 5, 3))," ","0"),SUBSTITUTE(TRIM(MID(B6994, 4, 3))," ","0"))</f>
        <v>102</v>
      </c>
      <c r="I6994" s="2" t="str">
        <f>IF(Table13456[[#This Row],[first]]="0",SUBSTITUTE(TRIM(MID(B6994, 8, 3))," ","0"),SUBSTITUTE(TRIM(MID(B6994, 7, 3))," ","0"))</f>
        <v>251</v>
      </c>
      <c r="J6994" s="2">
        <v>1</v>
      </c>
      <c r="K6994" s="2" t="str">
        <f t="shared" si="327"/>
        <v>713</v>
      </c>
      <c r="L6994" s="2" t="str">
        <f t="shared" si="328"/>
        <v>102</v>
      </c>
      <c r="M6994" s="2" t="str">
        <f t="shared" si="329"/>
        <v>251</v>
      </c>
    </row>
    <row r="6995" spans="2:13" x14ac:dyDescent="0.25">
      <c r="B6995" s="2" t="s">
        <v>14979</v>
      </c>
      <c r="C6995" s="2" t="s">
        <v>14980</v>
      </c>
      <c r="D6995" s="6" t="str">
        <f>+_xlfn.CONCAT(Table13456[[#This Row],[phase1]],Table13456[[#This Row],[phase2]],Table13456[[#This Row],[phase3]],Table13456[[#This Row],[phase4]])</f>
        <v>1713102331</v>
      </c>
      <c r="E6995" s="2" t="str">
        <f>+Table13456[[#This Row],[DESCRIPTION]]</f>
        <v>PREFORMED TAPE, BLACK, SKIP, 6"</v>
      </c>
      <c r="F6995" s="2" t="str">
        <f>+LEFT(Table13456[[#This Row],[PAY ITEM]],1)</f>
        <v>0</v>
      </c>
      <c r="G6995" s="2" t="str">
        <f>IF(Table13456[[#This Row],[first]]="0",SUBSTITUTE(TRIM(MID(B6995, 2, 3))," ","0"),SUBSTITUTE(TRIM(MID(B6995, 1, 3))," ","0"))</f>
        <v>713</v>
      </c>
      <c r="H6995" s="2" t="str">
        <f>IF(Table13456[[#This Row],[first]]="0",SUBSTITUTE(TRIM(MID(B6995, 5, 3))," ","0"),SUBSTITUTE(TRIM(MID(B6995, 4, 3))," ","0"))</f>
        <v>102</v>
      </c>
      <c r="I6995" s="2" t="str">
        <f>IF(Table13456[[#This Row],[first]]="0",SUBSTITUTE(TRIM(MID(B6995, 8, 3))," ","0"),SUBSTITUTE(TRIM(MID(B6995, 7, 3))," ","0"))</f>
        <v>331</v>
      </c>
      <c r="J6995" s="2">
        <v>1</v>
      </c>
      <c r="K6995" s="2" t="str">
        <f t="shared" si="327"/>
        <v>713</v>
      </c>
      <c r="L6995" s="2" t="str">
        <f t="shared" si="328"/>
        <v>102</v>
      </c>
      <c r="M6995" s="2" t="str">
        <f t="shared" si="329"/>
        <v>331</v>
      </c>
    </row>
    <row r="6996" spans="2:13" x14ac:dyDescent="0.25">
      <c r="B6996" s="2" t="s">
        <v>14981</v>
      </c>
      <c r="C6996" s="2" t="s">
        <v>14982</v>
      </c>
      <c r="D6996" s="6" t="str">
        <f>+_xlfn.CONCAT(Table13456[[#This Row],[phase1]],Table13456[[#This Row],[phase2]],Table13456[[#This Row],[phase3]],Table13456[[#This Row],[phase4]])</f>
        <v>1713102513</v>
      </c>
      <c r="E6996" s="2" t="str">
        <f>+Table13456[[#This Row],[DESCRIPTION]]</f>
        <v>PREFORMED TAPE, HIGH PERFORMANCE, WHITE/BLACK CONTRAST, SOLID, 9"</v>
      </c>
      <c r="F6996" s="2" t="str">
        <f>+LEFT(Table13456[[#This Row],[PAY ITEM]],1)</f>
        <v>0</v>
      </c>
      <c r="G6996" s="2" t="str">
        <f>IF(Table13456[[#This Row],[first]]="0",SUBSTITUTE(TRIM(MID(B6996, 2, 3))," ","0"),SUBSTITUTE(TRIM(MID(B6996, 1, 3))," ","0"))</f>
        <v>713</v>
      </c>
      <c r="H6996" s="2" t="str">
        <f>IF(Table13456[[#This Row],[first]]="0",SUBSTITUTE(TRIM(MID(B6996, 5, 3))," ","0"),SUBSTITUTE(TRIM(MID(B6996, 4, 3))," ","0"))</f>
        <v>102</v>
      </c>
      <c r="I6996" s="2" t="str">
        <f>IF(Table13456[[#This Row],[first]]="0",SUBSTITUTE(TRIM(MID(B6996, 8, 3))," ","0"),SUBSTITUTE(TRIM(MID(B6996, 7, 3))," ","0"))</f>
        <v>513</v>
      </c>
      <c r="J6996" s="2">
        <v>1</v>
      </c>
      <c r="K6996" s="2" t="str">
        <f t="shared" si="327"/>
        <v>713</v>
      </c>
      <c r="L6996" s="2" t="str">
        <f t="shared" si="328"/>
        <v>102</v>
      </c>
      <c r="M6996" s="2" t="str">
        <f t="shared" si="329"/>
        <v>513</v>
      </c>
    </row>
    <row r="6997" spans="2:13" x14ac:dyDescent="0.25">
      <c r="B6997" s="2" t="s">
        <v>14983</v>
      </c>
      <c r="C6997" s="2" t="s">
        <v>6633</v>
      </c>
      <c r="D6997" s="6" t="str">
        <f>+_xlfn.CONCAT(Table13456[[#This Row],[phase1]],Table13456[[#This Row],[phase2]],Table13456[[#This Row],[phase3]],Table13456[[#This Row],[phase4]])</f>
        <v>1713102531</v>
      </c>
      <c r="E6997" s="2" t="str">
        <f>+Table13456[[#This Row],[DESCRIPTION]]</f>
        <v>TEMP DUMMY PAYITEM FOR WT DATA MIGRATION</v>
      </c>
      <c r="F6997" s="2" t="str">
        <f>+LEFT(Table13456[[#This Row],[PAY ITEM]],1)</f>
        <v>0</v>
      </c>
      <c r="G6997" s="2" t="str">
        <f>IF(Table13456[[#This Row],[first]]="0",SUBSTITUTE(TRIM(MID(B6997, 2, 3))," ","0"),SUBSTITUTE(TRIM(MID(B6997, 1, 3))," ","0"))</f>
        <v>713</v>
      </c>
      <c r="H6997" s="2" t="str">
        <f>IF(Table13456[[#This Row],[first]]="0",SUBSTITUTE(TRIM(MID(B6997, 5, 3))," ","0"),SUBSTITUTE(TRIM(MID(B6997, 4, 3))," ","0"))</f>
        <v>102</v>
      </c>
      <c r="I6997" s="2" t="str">
        <f>IF(Table13456[[#This Row],[first]]="0",SUBSTITUTE(TRIM(MID(B6997, 8, 3))," ","0"),SUBSTITUTE(TRIM(MID(B6997, 7, 3))," ","0"))</f>
        <v>531</v>
      </c>
      <c r="J6997" s="2">
        <v>1</v>
      </c>
      <c r="K6997" s="2" t="str">
        <f t="shared" si="327"/>
        <v>713</v>
      </c>
      <c r="L6997" s="2" t="str">
        <f t="shared" si="328"/>
        <v>102</v>
      </c>
      <c r="M6997" s="2" t="str">
        <f t="shared" si="329"/>
        <v>531</v>
      </c>
    </row>
    <row r="6998" spans="2:13" x14ac:dyDescent="0.25">
      <c r="B6998" s="2" t="s">
        <v>14984</v>
      </c>
      <c r="C6998" s="2" t="s">
        <v>14985</v>
      </c>
      <c r="D6998" s="6" t="str">
        <f>+_xlfn.CONCAT(Table13456[[#This Row],[phase1]],Table13456[[#This Row],[phase2]],Table13456[[#This Row],[phase3]],Table13456[[#This Row],[phase4]])</f>
        <v>1713102533</v>
      </c>
      <c r="E6998" s="2" t="str">
        <f>+Table13456[[#This Row],[DESCRIPTION]]</f>
        <v>PREFORMED TAPE, HIGH PERFORMANCE, WHITE/BLACK CONTRAST, SKIP, 9"</v>
      </c>
      <c r="F6998" s="2" t="str">
        <f>+LEFT(Table13456[[#This Row],[PAY ITEM]],1)</f>
        <v>0</v>
      </c>
      <c r="G6998" s="2" t="str">
        <f>IF(Table13456[[#This Row],[first]]="0",SUBSTITUTE(TRIM(MID(B6998, 2, 3))," ","0"),SUBSTITUTE(TRIM(MID(B6998, 1, 3))," ","0"))</f>
        <v>713</v>
      </c>
      <c r="H6998" s="2" t="str">
        <f>IF(Table13456[[#This Row],[first]]="0",SUBSTITUTE(TRIM(MID(B6998, 5, 3))," ","0"),SUBSTITUTE(TRIM(MID(B6998, 4, 3))," ","0"))</f>
        <v>102</v>
      </c>
      <c r="I6998" s="2" t="str">
        <f>IF(Table13456[[#This Row],[first]]="0",SUBSTITUTE(TRIM(MID(B6998, 8, 3))," ","0"),SUBSTITUTE(TRIM(MID(B6998, 7, 3))," ","0"))</f>
        <v>533</v>
      </c>
      <c r="J6998" s="2">
        <v>1</v>
      </c>
      <c r="K6998" s="2" t="str">
        <f t="shared" si="327"/>
        <v>713</v>
      </c>
      <c r="L6998" s="2" t="str">
        <f t="shared" si="328"/>
        <v>102</v>
      </c>
      <c r="M6998" s="2" t="str">
        <f t="shared" si="329"/>
        <v>533</v>
      </c>
    </row>
    <row r="6999" spans="2:13" x14ac:dyDescent="0.25">
      <c r="B6999" s="2" t="s">
        <v>14986</v>
      </c>
      <c r="C6999" s="2" t="s">
        <v>14987</v>
      </c>
      <c r="D6999" s="6" t="str">
        <f>+_xlfn.CONCAT(Table13456[[#This Row],[phase1]],Table13456[[#This Row],[phase2]],Table13456[[#This Row],[phase3]],Table13456[[#This Row],[phase4]])</f>
        <v>1713102538</v>
      </c>
      <c r="E6999" s="2" t="str">
        <f>+Table13456[[#This Row],[DESCRIPTION]]</f>
        <v>PREFORMED TAPE, HIGH PERFORMANCE, WHITE/BLACK CONTRAST, SKIP LANE DROP, 15" TOTAL WIDTH</v>
      </c>
      <c r="F6999" s="2" t="str">
        <f>+LEFT(Table13456[[#This Row],[PAY ITEM]],1)</f>
        <v>0</v>
      </c>
      <c r="G6999" s="2" t="str">
        <f>IF(Table13456[[#This Row],[first]]="0",SUBSTITUTE(TRIM(MID(B6999, 2, 3))," ","0"),SUBSTITUTE(TRIM(MID(B6999, 1, 3))," ","0"))</f>
        <v>713</v>
      </c>
      <c r="H6999" s="2" t="str">
        <f>IF(Table13456[[#This Row],[first]]="0",SUBSTITUTE(TRIM(MID(B6999, 5, 3))," ","0"),SUBSTITUTE(TRIM(MID(B6999, 4, 3))," ","0"))</f>
        <v>102</v>
      </c>
      <c r="I6999" s="2" t="str">
        <f>IF(Table13456[[#This Row],[first]]="0",SUBSTITUTE(TRIM(MID(B6999, 8, 3))," ","0"),SUBSTITUTE(TRIM(MID(B6999, 7, 3))," ","0"))</f>
        <v>538</v>
      </c>
      <c r="J6999" s="2">
        <v>1</v>
      </c>
      <c r="K6999" s="2" t="str">
        <f t="shared" si="327"/>
        <v>713</v>
      </c>
      <c r="L6999" s="2" t="str">
        <f t="shared" si="328"/>
        <v>102</v>
      </c>
      <c r="M6999" s="2" t="str">
        <f t="shared" si="329"/>
        <v>538</v>
      </c>
    </row>
    <row r="7000" spans="2:13" x14ac:dyDescent="0.25">
      <c r="B7000" s="2" t="s">
        <v>14988</v>
      </c>
      <c r="C7000" s="2" t="s">
        <v>14989</v>
      </c>
      <c r="D7000" s="6" t="str">
        <f>+_xlfn.CONCAT(Table13456[[#This Row],[phase1]],Table13456[[#This Row],[phase2]],Table13456[[#This Row],[phase3]],Table13456[[#This Row],[phase4]])</f>
        <v>1713102547</v>
      </c>
      <c r="E7000" s="2" t="str">
        <f>+Table13456[[#This Row],[DESCRIPTION]]</f>
        <v>PREFORMED TAPE, HIGH PERFORMANCE, WHITE/BLACK CONTRAST, SKIP, 11"</v>
      </c>
      <c r="F7000" s="2" t="str">
        <f>+LEFT(Table13456[[#This Row],[PAY ITEM]],1)</f>
        <v>0</v>
      </c>
      <c r="G7000" s="2" t="str">
        <f>IF(Table13456[[#This Row],[first]]="0",SUBSTITUTE(TRIM(MID(B7000, 2, 3))," ","0"),SUBSTITUTE(TRIM(MID(B7000, 1, 3))," ","0"))</f>
        <v>713</v>
      </c>
      <c r="H7000" s="2" t="str">
        <f>IF(Table13456[[#This Row],[first]]="0",SUBSTITUTE(TRIM(MID(B7000, 5, 3))," ","0"),SUBSTITUTE(TRIM(MID(B7000, 4, 3))," ","0"))</f>
        <v>102</v>
      </c>
      <c r="I7000" s="2" t="str">
        <f>IF(Table13456[[#This Row],[first]]="0",SUBSTITUTE(TRIM(MID(B7000, 8, 3))," ","0"),SUBSTITUTE(TRIM(MID(B7000, 7, 3))," ","0"))</f>
        <v>547</v>
      </c>
      <c r="J7000" s="2">
        <v>1</v>
      </c>
      <c r="K7000" s="2" t="str">
        <f t="shared" si="327"/>
        <v>713</v>
      </c>
      <c r="L7000" s="2" t="str">
        <f t="shared" si="328"/>
        <v>102</v>
      </c>
      <c r="M7000" s="2" t="str">
        <f t="shared" si="329"/>
        <v>547</v>
      </c>
    </row>
    <row r="7001" spans="2:13" x14ac:dyDescent="0.25">
      <c r="B7001" s="2" t="s">
        <v>14990</v>
      </c>
      <c r="C7001" s="2" t="s">
        <v>14991</v>
      </c>
      <c r="D7001" s="6" t="str">
        <f>+_xlfn.CONCAT(Table13456[[#This Row],[phase1]],Table13456[[#This Row],[phase2]],Table13456[[#This Row],[phase3]],Table13456[[#This Row],[phase4]])</f>
        <v>1713102553</v>
      </c>
      <c r="E7001" s="2" t="str">
        <f>+Table13456[[#This Row],[DESCRIPTION]]</f>
        <v>PREFORMED TAPE, HIGH PERFORMANCE, WHITE/BLACK CONTRAST, DOTTED/GUIDELINE/6-10 GAP EXTENSION , 9"</v>
      </c>
      <c r="F7001" s="2" t="str">
        <f>+LEFT(Table13456[[#This Row],[PAY ITEM]],1)</f>
        <v>0</v>
      </c>
      <c r="G7001" s="2" t="str">
        <f>IF(Table13456[[#This Row],[first]]="0",SUBSTITUTE(TRIM(MID(B7001, 2, 3))," ","0"),SUBSTITUTE(TRIM(MID(B7001, 1, 3))," ","0"))</f>
        <v>713</v>
      </c>
      <c r="H7001" s="2" t="str">
        <f>IF(Table13456[[#This Row],[first]]="0",SUBSTITUTE(TRIM(MID(B7001, 5, 3))," ","0"),SUBSTITUTE(TRIM(MID(B7001, 4, 3))," ","0"))</f>
        <v>102</v>
      </c>
      <c r="I7001" s="2" t="str">
        <f>IF(Table13456[[#This Row],[first]]="0",SUBSTITUTE(TRIM(MID(B7001, 8, 3))," ","0"),SUBSTITUTE(TRIM(MID(B7001, 7, 3))," ","0"))</f>
        <v>553</v>
      </c>
      <c r="J7001" s="2">
        <v>1</v>
      </c>
      <c r="K7001" s="2" t="str">
        <f t="shared" si="327"/>
        <v>713</v>
      </c>
      <c r="L7001" s="2" t="str">
        <f t="shared" si="328"/>
        <v>102</v>
      </c>
      <c r="M7001" s="2" t="str">
        <f t="shared" si="329"/>
        <v>553</v>
      </c>
    </row>
    <row r="7002" spans="2:13" x14ac:dyDescent="0.25">
      <c r="B7002" s="2" t="s">
        <v>14992</v>
      </c>
      <c r="C7002" s="2" t="s">
        <v>14993</v>
      </c>
      <c r="D7002" s="6" t="str">
        <f>+_xlfn.CONCAT(Table13456[[#This Row],[phase1]],Table13456[[#This Row],[phase2]],Table13456[[#This Row],[phase3]],Table13456[[#This Row],[phase4]])</f>
        <v>1713102560</v>
      </c>
      <c r="E7002" s="2" t="str">
        <f>+Table13456[[#This Row],[DESCRIPTION]]</f>
        <v>PREFORMED TAPE, HIGH PERFORMANCE, WHITE/BLACK CONTRAST, MESSAGE</v>
      </c>
      <c r="F7002" s="2" t="str">
        <f>+LEFT(Table13456[[#This Row],[PAY ITEM]],1)</f>
        <v>0</v>
      </c>
      <c r="G7002" s="2" t="str">
        <f>IF(Table13456[[#This Row],[first]]="0",SUBSTITUTE(TRIM(MID(B7002, 2, 3))," ","0"),SUBSTITUTE(TRIM(MID(B7002, 1, 3))," ","0"))</f>
        <v>713</v>
      </c>
      <c r="H7002" s="2" t="str">
        <f>IF(Table13456[[#This Row],[first]]="0",SUBSTITUTE(TRIM(MID(B7002, 5, 3))," ","0"),SUBSTITUTE(TRIM(MID(B7002, 4, 3))," ","0"))</f>
        <v>102</v>
      </c>
      <c r="I7002" s="2" t="str">
        <f>IF(Table13456[[#This Row],[first]]="0",SUBSTITUTE(TRIM(MID(B7002, 8, 3))," ","0"),SUBSTITUTE(TRIM(MID(B7002, 7, 3))," ","0"))</f>
        <v>560</v>
      </c>
      <c r="J7002" s="2">
        <v>1</v>
      </c>
      <c r="K7002" s="2" t="str">
        <f t="shared" si="327"/>
        <v>713</v>
      </c>
      <c r="L7002" s="2" t="str">
        <f t="shared" si="328"/>
        <v>102</v>
      </c>
      <c r="M7002" s="2" t="str">
        <f t="shared" si="329"/>
        <v>560</v>
      </c>
    </row>
    <row r="7003" spans="2:13" x14ac:dyDescent="0.25">
      <c r="B7003" s="2" t="s">
        <v>3261</v>
      </c>
      <c r="C7003" s="2" t="s">
        <v>3262</v>
      </c>
      <c r="D7003" s="6" t="str">
        <f>+_xlfn.CONCAT(Table13456[[#This Row],[phase1]],Table13456[[#This Row],[phase2]],Table13456[[#This Row],[phase3]],Table13456[[#This Row],[phase4]])</f>
        <v>1713103101</v>
      </c>
      <c r="E7003" s="2" t="str">
        <f>+Table13456[[#This Row],[DESCRIPTION]]</f>
        <v>PERMANENT TAPE, WHITE, SOLID, 6" FOR CONCRETE BRIDGES</v>
      </c>
      <c r="F7003" s="2" t="str">
        <f>+LEFT(Table13456[[#This Row],[PAY ITEM]],1)</f>
        <v>0</v>
      </c>
      <c r="G7003" s="2" t="str">
        <f>IF(Table13456[[#This Row],[first]]="0",SUBSTITUTE(TRIM(MID(B7003, 2, 3))," ","0"),SUBSTITUTE(TRIM(MID(B7003, 1, 3))," ","0"))</f>
        <v>713</v>
      </c>
      <c r="H7003" s="2" t="str">
        <f>IF(Table13456[[#This Row],[first]]="0",SUBSTITUTE(TRIM(MID(B7003, 5, 3))," ","0"),SUBSTITUTE(TRIM(MID(B7003, 4, 3))," ","0"))</f>
        <v>103</v>
      </c>
      <c r="I7003" s="2" t="str">
        <f>IF(Table13456[[#This Row],[first]]="0",SUBSTITUTE(TRIM(MID(B7003, 8, 3))," ","0"),SUBSTITUTE(TRIM(MID(B7003, 7, 3))," ","0"))</f>
        <v>101</v>
      </c>
      <c r="J7003" s="2">
        <v>1</v>
      </c>
      <c r="K7003" s="2" t="str">
        <f t="shared" si="327"/>
        <v>713</v>
      </c>
      <c r="L7003" s="2" t="str">
        <f t="shared" si="328"/>
        <v>103</v>
      </c>
      <c r="M7003" s="2" t="str">
        <f t="shared" si="329"/>
        <v>101</v>
      </c>
    </row>
    <row r="7004" spans="2:13" x14ac:dyDescent="0.25">
      <c r="B7004" s="2" t="s">
        <v>3263</v>
      </c>
      <c r="C7004" s="2" t="s">
        <v>3264</v>
      </c>
      <c r="D7004" s="6" t="str">
        <f>+_xlfn.CONCAT(Table13456[[#This Row],[phase1]],Table13456[[#This Row],[phase2]],Table13456[[#This Row],[phase3]],Table13456[[#This Row],[phase4]])</f>
        <v>1713103102</v>
      </c>
      <c r="E7004" s="2" t="str">
        <f>+Table13456[[#This Row],[DESCRIPTION]]</f>
        <v>PERMANENT TAPE, WHITE, SOLID, 8" EXIT LANE AT INTERCHANGE ON CONCRETE PAVEMENT</v>
      </c>
      <c r="F7004" s="2" t="str">
        <f>+LEFT(Table13456[[#This Row],[PAY ITEM]],1)</f>
        <v>0</v>
      </c>
      <c r="G7004" s="2" t="str">
        <f>IF(Table13456[[#This Row],[first]]="0",SUBSTITUTE(TRIM(MID(B7004, 2, 3))," ","0"),SUBSTITUTE(TRIM(MID(B7004, 1, 3))," ","0"))</f>
        <v>713</v>
      </c>
      <c r="H7004" s="2" t="str">
        <f>IF(Table13456[[#This Row],[first]]="0",SUBSTITUTE(TRIM(MID(B7004, 5, 3))," ","0"),SUBSTITUTE(TRIM(MID(B7004, 4, 3))," ","0"))</f>
        <v>103</v>
      </c>
      <c r="I7004" s="2" t="str">
        <f>IF(Table13456[[#This Row],[first]]="0",SUBSTITUTE(TRIM(MID(B7004, 8, 3))," ","0"),SUBSTITUTE(TRIM(MID(B7004, 7, 3))," ","0"))</f>
        <v>102</v>
      </c>
      <c r="J7004" s="2">
        <v>1</v>
      </c>
      <c r="K7004" s="2" t="str">
        <f t="shared" si="327"/>
        <v>713</v>
      </c>
      <c r="L7004" s="2" t="str">
        <f t="shared" si="328"/>
        <v>103</v>
      </c>
      <c r="M7004" s="2" t="str">
        <f t="shared" si="329"/>
        <v>102</v>
      </c>
    </row>
    <row r="7005" spans="2:13" x14ac:dyDescent="0.25">
      <c r="B7005" s="2" t="s">
        <v>3265</v>
      </c>
      <c r="C7005" s="2" t="s">
        <v>3266</v>
      </c>
      <c r="D7005" s="6" t="str">
        <f>+_xlfn.CONCAT(Table13456[[#This Row],[phase1]],Table13456[[#This Row],[phase2]],Table13456[[#This Row],[phase3]],Table13456[[#This Row],[phase4]])</f>
        <v>1713103103</v>
      </c>
      <c r="E7005" s="2" t="str">
        <f>+Table13456[[#This Row],[DESCRIPTION]]</f>
        <v>PERMANENT TAPE, WHITE, SOLID LANE DROP MARKING, 12" FOR CONCRETE BRIDGES</v>
      </c>
      <c r="F7005" s="2" t="str">
        <f>+LEFT(Table13456[[#This Row],[PAY ITEM]],1)</f>
        <v>0</v>
      </c>
      <c r="G7005" s="2" t="str">
        <f>IF(Table13456[[#This Row],[first]]="0",SUBSTITUTE(TRIM(MID(B7005, 2, 3))," ","0"),SUBSTITUTE(TRIM(MID(B7005, 1, 3))," ","0"))</f>
        <v>713</v>
      </c>
      <c r="H7005" s="2" t="str">
        <f>IF(Table13456[[#This Row],[first]]="0",SUBSTITUTE(TRIM(MID(B7005, 5, 3))," ","0"),SUBSTITUTE(TRIM(MID(B7005, 4, 3))," ","0"))</f>
        <v>103</v>
      </c>
      <c r="I7005" s="2" t="str">
        <f>IF(Table13456[[#This Row],[first]]="0",SUBSTITUTE(TRIM(MID(B7005, 8, 3))," ","0"),SUBSTITUTE(TRIM(MID(B7005, 7, 3))," ","0"))</f>
        <v>103</v>
      </c>
      <c r="J7005" s="2">
        <v>1</v>
      </c>
      <c r="K7005" s="2" t="str">
        <f t="shared" si="327"/>
        <v>713</v>
      </c>
      <c r="L7005" s="2" t="str">
        <f t="shared" si="328"/>
        <v>103</v>
      </c>
      <c r="M7005" s="2" t="str">
        <f t="shared" si="329"/>
        <v>103</v>
      </c>
    </row>
    <row r="7006" spans="2:13" x14ac:dyDescent="0.25">
      <c r="B7006" s="2" t="s">
        <v>14994</v>
      </c>
      <c r="C7006" s="2" t="s">
        <v>3262</v>
      </c>
      <c r="D7006" s="6" t="str">
        <f>+_xlfn.CONCAT(Table13456[[#This Row],[phase1]],Table13456[[#This Row],[phase2]],Table13456[[#This Row],[phase3]],Table13456[[#This Row],[phase4]])</f>
        <v>1713103111</v>
      </c>
      <c r="E7006" s="2" t="str">
        <f>+Table13456[[#This Row],[DESCRIPTION]]</f>
        <v>PERMANENT TAPE, WHITE, SOLID, 6" FOR CONCRETE BRIDGES</v>
      </c>
      <c r="F7006" s="2" t="str">
        <f>+LEFT(Table13456[[#This Row],[PAY ITEM]],1)</f>
        <v>0</v>
      </c>
      <c r="G7006" s="2" t="str">
        <f>IF(Table13456[[#This Row],[first]]="0",SUBSTITUTE(TRIM(MID(B7006, 2, 3))," ","0"),SUBSTITUTE(TRIM(MID(B7006, 1, 3))," ","0"))</f>
        <v>713</v>
      </c>
      <c r="H7006" s="2" t="str">
        <f>IF(Table13456[[#This Row],[first]]="0",SUBSTITUTE(TRIM(MID(B7006, 5, 3))," ","0"),SUBSTITUTE(TRIM(MID(B7006, 4, 3))," ","0"))</f>
        <v>103</v>
      </c>
      <c r="I7006" s="2" t="str">
        <f>IF(Table13456[[#This Row],[first]]="0",SUBSTITUTE(TRIM(MID(B7006, 8, 3))," ","0"),SUBSTITUTE(TRIM(MID(B7006, 7, 3))," ","0"))</f>
        <v>111</v>
      </c>
      <c r="J7006" s="2">
        <v>1</v>
      </c>
      <c r="K7006" s="2" t="str">
        <f t="shared" si="327"/>
        <v>713</v>
      </c>
      <c r="L7006" s="2" t="str">
        <f t="shared" si="328"/>
        <v>103</v>
      </c>
      <c r="M7006" s="2" t="str">
        <f t="shared" si="329"/>
        <v>111</v>
      </c>
    </row>
    <row r="7007" spans="2:13" x14ac:dyDescent="0.25">
      <c r="B7007" s="2" t="s">
        <v>14995</v>
      </c>
      <c r="C7007" s="2" t="s">
        <v>14996</v>
      </c>
      <c r="D7007" s="6" t="str">
        <f>+_xlfn.CONCAT(Table13456[[#This Row],[phase1]],Table13456[[#This Row],[phase2]],Table13456[[#This Row],[phase3]],Table13456[[#This Row],[phase4]])</f>
        <v>1713103121</v>
      </c>
      <c r="E7007" s="2" t="str">
        <f>+Table13456[[#This Row],[DESCRIPTION]]</f>
        <v>PERMANENT TAPE, WHITE, SOLID W/CONTRAST, 6" PRIMARY LINE WIDTH, FOR CONCRETE SURFACES</v>
      </c>
      <c r="F7007" s="2" t="str">
        <f>+LEFT(Table13456[[#This Row],[PAY ITEM]],1)</f>
        <v>0</v>
      </c>
      <c r="G7007" s="2" t="str">
        <f>IF(Table13456[[#This Row],[first]]="0",SUBSTITUTE(TRIM(MID(B7007, 2, 3))," ","0"),SUBSTITUTE(TRIM(MID(B7007, 1, 3))," ","0"))</f>
        <v>713</v>
      </c>
      <c r="H7007" s="2" t="str">
        <f>IF(Table13456[[#This Row],[first]]="0",SUBSTITUTE(TRIM(MID(B7007, 5, 3))," ","0"),SUBSTITUTE(TRIM(MID(B7007, 4, 3))," ","0"))</f>
        <v>103</v>
      </c>
      <c r="I7007" s="2" t="str">
        <f>IF(Table13456[[#This Row],[first]]="0",SUBSTITUTE(TRIM(MID(B7007, 8, 3))," ","0"),SUBSTITUTE(TRIM(MID(B7007, 7, 3))," ","0"))</f>
        <v>121</v>
      </c>
      <c r="J7007" s="2">
        <v>1</v>
      </c>
      <c r="K7007" s="2" t="str">
        <f t="shared" si="327"/>
        <v>713</v>
      </c>
      <c r="L7007" s="2" t="str">
        <f t="shared" si="328"/>
        <v>103</v>
      </c>
      <c r="M7007" s="2" t="str">
        <f t="shared" si="329"/>
        <v>121</v>
      </c>
    </row>
    <row r="7008" spans="2:13" x14ac:dyDescent="0.25">
      <c r="B7008" s="2" t="s">
        <v>3267</v>
      </c>
      <c r="C7008" s="2" t="s">
        <v>3268</v>
      </c>
      <c r="D7008" s="6" t="str">
        <f>+_xlfn.CONCAT(Table13456[[#This Row],[phase1]],Table13456[[#This Row],[phase2]],Table13456[[#This Row],[phase3]],Table13456[[#This Row],[phase4]])</f>
        <v>1713103131</v>
      </c>
      <c r="E7008" s="2" t="str">
        <f>+Table13456[[#This Row],[DESCRIPTION]]</f>
        <v>PERMANENT TAPE, WHITE, SKIP/DOTTED, 6" FOR  CONCRETE SURFACES</v>
      </c>
      <c r="F7008" s="2" t="str">
        <f>+LEFT(Table13456[[#This Row],[PAY ITEM]],1)</f>
        <v>0</v>
      </c>
      <c r="G7008" s="2" t="str">
        <f>IF(Table13456[[#This Row],[first]]="0",SUBSTITUTE(TRIM(MID(B7008, 2, 3))," ","0"),SUBSTITUTE(TRIM(MID(B7008, 1, 3))," ","0"))</f>
        <v>713</v>
      </c>
      <c r="H7008" s="2" t="str">
        <f>IF(Table13456[[#This Row],[first]]="0",SUBSTITUTE(TRIM(MID(B7008, 5, 3))," ","0"),SUBSTITUTE(TRIM(MID(B7008, 4, 3))," ","0"))</f>
        <v>103</v>
      </c>
      <c r="I7008" s="2" t="str">
        <f>IF(Table13456[[#This Row],[first]]="0",SUBSTITUTE(TRIM(MID(B7008, 8, 3))," ","0"),SUBSTITUTE(TRIM(MID(B7008, 7, 3))," ","0"))</f>
        <v>131</v>
      </c>
      <c r="J7008" s="2">
        <v>1</v>
      </c>
      <c r="K7008" s="2" t="str">
        <f t="shared" si="327"/>
        <v>713</v>
      </c>
      <c r="L7008" s="2" t="str">
        <f t="shared" si="328"/>
        <v>103</v>
      </c>
      <c r="M7008" s="2" t="str">
        <f t="shared" si="329"/>
        <v>131</v>
      </c>
    </row>
    <row r="7009" spans="2:13" x14ac:dyDescent="0.25">
      <c r="B7009" s="2" t="s">
        <v>3269</v>
      </c>
      <c r="C7009" s="2" t="s">
        <v>3270</v>
      </c>
      <c r="D7009" s="6" t="str">
        <f>+_xlfn.CONCAT(Table13456[[#This Row],[phase1]],Table13456[[#This Row],[phase2]],Table13456[[#This Row],[phase3]],Table13456[[#This Row],[phase4]])</f>
        <v>1713103133</v>
      </c>
      <c r="E7009" s="2" t="str">
        <f>+Table13456[[#This Row],[DESCRIPTION]]</f>
        <v>PERMANENT TAPE, WHITE, SKIP, 12" WIDE 3'-9' DROP LANE ON CONCRETE SURFACES</v>
      </c>
      <c r="F7009" s="2" t="str">
        <f>+LEFT(Table13456[[#This Row],[PAY ITEM]],1)</f>
        <v>0</v>
      </c>
      <c r="G7009" s="2" t="str">
        <f>IF(Table13456[[#This Row],[first]]="0",SUBSTITUTE(TRIM(MID(B7009, 2, 3))," ","0"),SUBSTITUTE(TRIM(MID(B7009, 1, 3))," ","0"))</f>
        <v>713</v>
      </c>
      <c r="H7009" s="2" t="str">
        <f>IF(Table13456[[#This Row],[first]]="0",SUBSTITUTE(TRIM(MID(B7009, 5, 3))," ","0"),SUBSTITUTE(TRIM(MID(B7009, 4, 3))," ","0"))</f>
        <v>103</v>
      </c>
      <c r="I7009" s="2" t="str">
        <f>IF(Table13456[[#This Row],[first]]="0",SUBSTITUTE(TRIM(MID(B7009, 8, 3))," ","0"),SUBSTITUTE(TRIM(MID(B7009, 7, 3))," ","0"))</f>
        <v>133</v>
      </c>
      <c r="J7009" s="2">
        <v>1</v>
      </c>
      <c r="K7009" s="2" t="str">
        <f t="shared" si="327"/>
        <v>713</v>
      </c>
      <c r="L7009" s="2" t="str">
        <f t="shared" si="328"/>
        <v>103</v>
      </c>
      <c r="M7009" s="2" t="str">
        <f t="shared" si="329"/>
        <v>133</v>
      </c>
    </row>
    <row r="7010" spans="2:13" x14ac:dyDescent="0.25">
      <c r="B7010" s="2" t="s">
        <v>14997</v>
      </c>
      <c r="C7010" s="2" t="s">
        <v>14998</v>
      </c>
      <c r="D7010" s="6" t="str">
        <f>+_xlfn.CONCAT(Table13456[[#This Row],[phase1]],Table13456[[#This Row],[phase2]],Table13456[[#This Row],[phase3]],Table13456[[#This Row],[phase4]])</f>
        <v>1713103134</v>
      </c>
      <c r="E7010" s="2" t="str">
        <f>+Table13456[[#This Row],[DESCRIPTION]]</f>
        <v>PERMANENT TAPE, WHITE, 18" WIDE, 10-30 SKIP or 3-9 DOTTED</v>
      </c>
      <c r="F7010" s="2" t="str">
        <f>+LEFT(Table13456[[#This Row],[PAY ITEM]],1)</f>
        <v>0</v>
      </c>
      <c r="G7010" s="2" t="str">
        <f>IF(Table13456[[#This Row],[first]]="0",SUBSTITUTE(TRIM(MID(B7010, 2, 3))," ","0"),SUBSTITUTE(TRIM(MID(B7010, 1, 3))," ","0"))</f>
        <v>713</v>
      </c>
      <c r="H7010" s="2" t="str">
        <f>IF(Table13456[[#This Row],[first]]="0",SUBSTITUTE(TRIM(MID(B7010, 5, 3))," ","0"),SUBSTITUTE(TRIM(MID(B7010, 4, 3))," ","0"))</f>
        <v>103</v>
      </c>
      <c r="I7010" s="2" t="str">
        <f>IF(Table13456[[#This Row],[first]]="0",SUBSTITUTE(TRIM(MID(B7010, 8, 3))," ","0"),SUBSTITUTE(TRIM(MID(B7010, 7, 3))," ","0"))</f>
        <v>134</v>
      </c>
      <c r="J7010" s="2">
        <v>1</v>
      </c>
      <c r="K7010" s="2" t="str">
        <f t="shared" si="327"/>
        <v>713</v>
      </c>
      <c r="L7010" s="2" t="str">
        <f t="shared" si="328"/>
        <v>103</v>
      </c>
      <c r="M7010" s="2" t="str">
        <f t="shared" si="329"/>
        <v>134</v>
      </c>
    </row>
    <row r="7011" spans="2:13" x14ac:dyDescent="0.25">
      <c r="B7011" s="2" t="s">
        <v>14999</v>
      </c>
      <c r="C7011" s="2" t="s">
        <v>15000</v>
      </c>
      <c r="D7011" s="6" t="str">
        <f>+_xlfn.CONCAT(Table13456[[#This Row],[phase1]],Table13456[[#This Row],[phase2]],Table13456[[#This Row],[phase3]],Table13456[[#This Row],[phase4]])</f>
        <v>1713103141</v>
      </c>
      <c r="E7011" s="2" t="str">
        <f>+Table13456[[#This Row],[DESCRIPTION]]</f>
        <v>PERMANENT TAPE, WHITE, 6-10 SKIP/DOTTED, 6" FOR CONCRETE SURFACES</v>
      </c>
      <c r="F7011" s="2" t="str">
        <f>+LEFT(Table13456[[#This Row],[PAY ITEM]],1)</f>
        <v>0</v>
      </c>
      <c r="G7011" s="2" t="str">
        <f>IF(Table13456[[#This Row],[first]]="0",SUBSTITUTE(TRIM(MID(B7011, 2, 3))," ","0"),SUBSTITUTE(TRIM(MID(B7011, 1, 3))," ","0"))</f>
        <v>713</v>
      </c>
      <c r="H7011" s="2" t="str">
        <f>IF(Table13456[[#This Row],[first]]="0",SUBSTITUTE(TRIM(MID(B7011, 5, 3))," ","0"),SUBSTITUTE(TRIM(MID(B7011, 4, 3))," ","0"))</f>
        <v>103</v>
      </c>
      <c r="I7011" s="2" t="str">
        <f>IF(Table13456[[#This Row],[first]]="0",SUBSTITUTE(TRIM(MID(B7011, 8, 3))," ","0"),SUBSTITUTE(TRIM(MID(B7011, 7, 3))," ","0"))</f>
        <v>141</v>
      </c>
      <c r="J7011" s="2">
        <v>1</v>
      </c>
      <c r="K7011" s="2" t="str">
        <f t="shared" si="327"/>
        <v>713</v>
      </c>
      <c r="L7011" s="2" t="str">
        <f t="shared" si="328"/>
        <v>103</v>
      </c>
      <c r="M7011" s="2" t="str">
        <f t="shared" si="329"/>
        <v>141</v>
      </c>
    </row>
    <row r="7012" spans="2:13" x14ac:dyDescent="0.25">
      <c r="B7012" s="2" t="s">
        <v>15001</v>
      </c>
      <c r="C7012" s="2" t="s">
        <v>15002</v>
      </c>
      <c r="D7012" s="6" t="str">
        <f>+_xlfn.CONCAT(Table13456[[#This Row],[phase1]],Table13456[[#This Row],[phase2]],Table13456[[#This Row],[phase3]],Table13456[[#This Row],[phase4]])</f>
        <v>1713103171</v>
      </c>
      <c r="E7012" s="2" t="str">
        <f>+Table13456[[#This Row],[DESCRIPTION]]</f>
        <v>PERMANENT TAPE, WHITE, 3-9 DOTTED, 6" WIDE, FOR CONCRETE SURFACES</v>
      </c>
      <c r="F7012" s="2" t="str">
        <f>+LEFT(Table13456[[#This Row],[PAY ITEM]],1)</f>
        <v>0</v>
      </c>
      <c r="G7012" s="2" t="str">
        <f>IF(Table13456[[#This Row],[first]]="0",SUBSTITUTE(TRIM(MID(B7012, 2, 3))," ","0"),SUBSTITUTE(TRIM(MID(B7012, 1, 3))," ","0"))</f>
        <v>713</v>
      </c>
      <c r="H7012" s="2" t="str">
        <f>IF(Table13456[[#This Row],[first]]="0",SUBSTITUTE(TRIM(MID(B7012, 5, 3))," ","0"),SUBSTITUTE(TRIM(MID(B7012, 4, 3))," ","0"))</f>
        <v>103</v>
      </c>
      <c r="I7012" s="2" t="str">
        <f>IF(Table13456[[#This Row],[first]]="0",SUBSTITUTE(TRIM(MID(B7012, 8, 3))," ","0"),SUBSTITUTE(TRIM(MID(B7012, 7, 3))," ","0"))</f>
        <v>171</v>
      </c>
      <c r="J7012" s="2">
        <v>1</v>
      </c>
      <c r="K7012" s="2" t="str">
        <f t="shared" si="327"/>
        <v>713</v>
      </c>
      <c r="L7012" s="2" t="str">
        <f t="shared" si="328"/>
        <v>103</v>
      </c>
      <c r="M7012" s="2" t="str">
        <f t="shared" si="329"/>
        <v>171</v>
      </c>
    </row>
    <row r="7013" spans="2:13" x14ac:dyDescent="0.25">
      <c r="B7013" s="2" t="s">
        <v>15003</v>
      </c>
      <c r="C7013" s="2" t="s">
        <v>15004</v>
      </c>
      <c r="D7013" s="6" t="str">
        <f>+_xlfn.CONCAT(Table13456[[#This Row],[phase1]],Table13456[[#This Row],[phase2]],Table13456[[#This Row],[phase3]],Table13456[[#This Row],[phase4]])</f>
        <v>1713103173</v>
      </c>
      <c r="E7013" s="2" t="str">
        <f>+Table13456[[#This Row],[DESCRIPTION]]</f>
        <v>PERMANENT TAPE, WHITE, 3-9 DOTTED, 12" WIDE, FOR CONCRETE SURFACES</v>
      </c>
      <c r="F7013" s="2" t="str">
        <f>+LEFT(Table13456[[#This Row],[PAY ITEM]],1)</f>
        <v>0</v>
      </c>
      <c r="G7013" s="2" t="str">
        <f>IF(Table13456[[#This Row],[first]]="0",SUBSTITUTE(TRIM(MID(B7013, 2, 3))," ","0"),SUBSTITUTE(TRIM(MID(B7013, 1, 3))," ","0"))</f>
        <v>713</v>
      </c>
      <c r="H7013" s="2" t="str">
        <f>IF(Table13456[[#This Row],[first]]="0",SUBSTITUTE(TRIM(MID(B7013, 5, 3))," ","0"),SUBSTITUTE(TRIM(MID(B7013, 4, 3))," ","0"))</f>
        <v>103</v>
      </c>
      <c r="I7013" s="2" t="str">
        <f>IF(Table13456[[#This Row],[first]]="0",SUBSTITUTE(TRIM(MID(B7013, 8, 3))," ","0"),SUBSTITUTE(TRIM(MID(B7013, 7, 3))," ","0"))</f>
        <v>173</v>
      </c>
      <c r="J7013" s="2">
        <v>1</v>
      </c>
      <c r="K7013" s="2" t="str">
        <f t="shared" si="327"/>
        <v>713</v>
      </c>
      <c r="L7013" s="2" t="str">
        <f t="shared" si="328"/>
        <v>103</v>
      </c>
      <c r="M7013" s="2" t="str">
        <f t="shared" si="329"/>
        <v>173</v>
      </c>
    </row>
    <row r="7014" spans="2:13" x14ac:dyDescent="0.25">
      <c r="B7014" s="2" t="s">
        <v>15005</v>
      </c>
      <c r="C7014" s="2" t="s">
        <v>15006</v>
      </c>
      <c r="D7014" s="6" t="str">
        <f>+_xlfn.CONCAT(Table13456[[#This Row],[phase1]],Table13456[[#This Row],[phase2]],Table13456[[#This Row],[phase3]],Table13456[[#This Row],[phase4]])</f>
        <v>1713103181</v>
      </c>
      <c r="E7014" s="2" t="str">
        <f>+Table13456[[#This Row],[DESCRIPTION]]</f>
        <v>PERMANENT TAPE, WHITE, 10-30 SKIP, 6" WIDE, FOR CONCRETE SURFACES</v>
      </c>
      <c r="F7014" s="2" t="str">
        <f>+LEFT(Table13456[[#This Row],[PAY ITEM]],1)</f>
        <v>0</v>
      </c>
      <c r="G7014" s="2" t="str">
        <f>IF(Table13456[[#This Row],[first]]="0",SUBSTITUTE(TRIM(MID(B7014, 2, 3))," ","0"),SUBSTITUTE(TRIM(MID(B7014, 1, 3))," ","0"))</f>
        <v>713</v>
      </c>
      <c r="H7014" s="2" t="str">
        <f>IF(Table13456[[#This Row],[first]]="0",SUBSTITUTE(TRIM(MID(B7014, 5, 3))," ","0"),SUBSTITUTE(TRIM(MID(B7014, 4, 3))," ","0"))</f>
        <v>103</v>
      </c>
      <c r="I7014" s="2" t="str">
        <f>IF(Table13456[[#This Row],[first]]="0",SUBSTITUTE(TRIM(MID(B7014, 8, 3))," ","0"),SUBSTITUTE(TRIM(MID(B7014, 7, 3))," ","0"))</f>
        <v>181</v>
      </c>
      <c r="J7014" s="2">
        <v>1</v>
      </c>
      <c r="K7014" s="2" t="str">
        <f t="shared" si="327"/>
        <v>713</v>
      </c>
      <c r="L7014" s="2" t="str">
        <f t="shared" si="328"/>
        <v>103</v>
      </c>
      <c r="M7014" s="2" t="str">
        <f t="shared" si="329"/>
        <v>181</v>
      </c>
    </row>
    <row r="7015" spans="2:13" x14ac:dyDescent="0.25">
      <c r="B7015" s="2" t="s">
        <v>3271</v>
      </c>
      <c r="C7015" s="2" t="s">
        <v>3272</v>
      </c>
      <c r="D7015" s="6" t="str">
        <f>+_xlfn.CONCAT(Table13456[[#This Row],[phase1]],Table13456[[#This Row],[phase2]],Table13456[[#This Row],[phase3]],Table13456[[#This Row],[phase4]])</f>
        <v>1713103201</v>
      </c>
      <c r="E7015" s="2" t="str">
        <f>+Table13456[[#This Row],[DESCRIPTION]]</f>
        <v>PERMANENT TAPE, YELLOW, SOLID, 6" FOR CONCRETE BRIDGES</v>
      </c>
      <c r="F7015" s="2" t="str">
        <f>+LEFT(Table13456[[#This Row],[PAY ITEM]],1)</f>
        <v>0</v>
      </c>
      <c r="G7015" s="2" t="str">
        <f>IF(Table13456[[#This Row],[first]]="0",SUBSTITUTE(TRIM(MID(B7015, 2, 3))," ","0"),SUBSTITUTE(TRIM(MID(B7015, 1, 3))," ","0"))</f>
        <v>713</v>
      </c>
      <c r="H7015" s="2" t="str">
        <f>IF(Table13456[[#This Row],[first]]="0",SUBSTITUTE(TRIM(MID(B7015, 5, 3))," ","0"),SUBSTITUTE(TRIM(MID(B7015, 4, 3))," ","0"))</f>
        <v>103</v>
      </c>
      <c r="I7015" s="2" t="str">
        <f>IF(Table13456[[#This Row],[first]]="0",SUBSTITUTE(TRIM(MID(B7015, 8, 3))," ","0"),SUBSTITUTE(TRIM(MID(B7015, 7, 3))," ","0"))</f>
        <v>201</v>
      </c>
      <c r="J7015" s="2">
        <v>1</v>
      </c>
      <c r="K7015" s="2" t="str">
        <f t="shared" si="327"/>
        <v>713</v>
      </c>
      <c r="L7015" s="2" t="str">
        <f t="shared" si="328"/>
        <v>103</v>
      </c>
      <c r="M7015" s="2" t="str">
        <f t="shared" si="329"/>
        <v>201</v>
      </c>
    </row>
    <row r="7016" spans="2:13" x14ac:dyDescent="0.25">
      <c r="B7016" s="2" t="s">
        <v>15007</v>
      </c>
      <c r="C7016" s="2" t="s">
        <v>3272</v>
      </c>
      <c r="D7016" s="6" t="str">
        <f>+_xlfn.CONCAT(Table13456[[#This Row],[phase1]],Table13456[[#This Row],[phase2]],Table13456[[#This Row],[phase3]],Table13456[[#This Row],[phase4]])</f>
        <v>1713103211</v>
      </c>
      <c r="E7016" s="2" t="str">
        <f>+Table13456[[#This Row],[DESCRIPTION]]</f>
        <v>PERMANENT TAPE, YELLOW, SOLID, 6" FOR CONCRETE BRIDGES</v>
      </c>
      <c r="F7016" s="2" t="str">
        <f>+LEFT(Table13456[[#This Row],[PAY ITEM]],1)</f>
        <v>0</v>
      </c>
      <c r="G7016" s="2" t="str">
        <f>IF(Table13456[[#This Row],[first]]="0",SUBSTITUTE(TRIM(MID(B7016, 2, 3))," ","0"),SUBSTITUTE(TRIM(MID(B7016, 1, 3))," ","0"))</f>
        <v>713</v>
      </c>
      <c r="H7016" s="2" t="str">
        <f>IF(Table13456[[#This Row],[first]]="0",SUBSTITUTE(TRIM(MID(B7016, 5, 3))," ","0"),SUBSTITUTE(TRIM(MID(B7016, 4, 3))," ","0"))</f>
        <v>103</v>
      </c>
      <c r="I7016" s="2" t="str">
        <f>IF(Table13456[[#This Row],[first]]="0",SUBSTITUTE(TRIM(MID(B7016, 8, 3))," ","0"),SUBSTITUTE(TRIM(MID(B7016, 7, 3))," ","0"))</f>
        <v>211</v>
      </c>
      <c r="J7016" s="2">
        <v>1</v>
      </c>
      <c r="K7016" s="2" t="str">
        <f t="shared" si="327"/>
        <v>713</v>
      </c>
      <c r="L7016" s="2" t="str">
        <f t="shared" si="328"/>
        <v>103</v>
      </c>
      <c r="M7016" s="2" t="str">
        <f t="shared" si="329"/>
        <v>211</v>
      </c>
    </row>
    <row r="7017" spans="2:13" x14ac:dyDescent="0.25">
      <c r="B7017" s="2" t="s">
        <v>3273</v>
      </c>
      <c r="C7017" s="2" t="s">
        <v>3274</v>
      </c>
      <c r="D7017" s="6" t="str">
        <f>+_xlfn.CONCAT(Table13456[[#This Row],[phase1]],Table13456[[#This Row],[phase2]],Table13456[[#This Row],[phase3]],Table13456[[#This Row],[phase4]])</f>
        <v>1713103231</v>
      </c>
      <c r="E7017" s="2" t="str">
        <f>+Table13456[[#This Row],[DESCRIPTION]]</f>
        <v>PERMANENT TAPE, YELLOW, 10-30 SKIP/ 3-9 DOTTED, 6" FOR CONCRETE SURFACES</v>
      </c>
      <c r="F7017" s="2" t="str">
        <f>+LEFT(Table13456[[#This Row],[PAY ITEM]],1)</f>
        <v>0</v>
      </c>
      <c r="G7017" s="2" t="str">
        <f>IF(Table13456[[#This Row],[first]]="0",SUBSTITUTE(TRIM(MID(B7017, 2, 3))," ","0"),SUBSTITUTE(TRIM(MID(B7017, 1, 3))," ","0"))</f>
        <v>713</v>
      </c>
      <c r="H7017" s="2" t="str">
        <f>IF(Table13456[[#This Row],[first]]="0",SUBSTITUTE(TRIM(MID(B7017, 5, 3))," ","0"),SUBSTITUTE(TRIM(MID(B7017, 4, 3))," ","0"))</f>
        <v>103</v>
      </c>
      <c r="I7017" s="2" t="str">
        <f>IF(Table13456[[#This Row],[first]]="0",SUBSTITUTE(TRIM(MID(B7017, 8, 3))," ","0"),SUBSTITUTE(TRIM(MID(B7017, 7, 3))," ","0"))</f>
        <v>231</v>
      </c>
      <c r="J7017" s="2">
        <v>1</v>
      </c>
      <c r="K7017" s="2" t="str">
        <f t="shared" si="327"/>
        <v>713</v>
      </c>
      <c r="L7017" s="2" t="str">
        <f t="shared" si="328"/>
        <v>103</v>
      </c>
      <c r="M7017" s="2" t="str">
        <f t="shared" si="329"/>
        <v>231</v>
      </c>
    </row>
    <row r="7018" spans="2:13" x14ac:dyDescent="0.25">
      <c r="B7018" s="2" t="s">
        <v>15008</v>
      </c>
      <c r="C7018" s="2" t="s">
        <v>15009</v>
      </c>
      <c r="D7018" s="6" t="str">
        <f>+_xlfn.CONCAT(Table13456[[#This Row],[phase1]],Table13456[[#This Row],[phase2]],Table13456[[#This Row],[phase3]],Table13456[[#This Row],[phase4]])</f>
        <v>1713103241</v>
      </c>
      <c r="E7018" s="2" t="str">
        <f>+Table13456[[#This Row],[DESCRIPTION]]</f>
        <v>PERMANENT TAPE, YELLOW, 6-10 DOTTED EXTENSION, 6" WIDE, FOR CONCRETE SURFACES</v>
      </c>
      <c r="F7018" s="2" t="str">
        <f>+LEFT(Table13456[[#This Row],[PAY ITEM]],1)</f>
        <v>0</v>
      </c>
      <c r="G7018" s="2" t="str">
        <f>IF(Table13456[[#This Row],[first]]="0",SUBSTITUTE(TRIM(MID(B7018, 2, 3))," ","0"),SUBSTITUTE(TRIM(MID(B7018, 1, 3))," ","0"))</f>
        <v>713</v>
      </c>
      <c r="H7018" s="2" t="str">
        <f>IF(Table13456[[#This Row],[first]]="0",SUBSTITUTE(TRIM(MID(B7018, 5, 3))," ","0"),SUBSTITUTE(TRIM(MID(B7018, 4, 3))," ","0"))</f>
        <v>103</v>
      </c>
      <c r="I7018" s="2" t="str">
        <f>IF(Table13456[[#This Row],[first]]="0",SUBSTITUTE(TRIM(MID(B7018, 8, 3))," ","0"),SUBSTITUTE(TRIM(MID(B7018, 7, 3))," ","0"))</f>
        <v>241</v>
      </c>
      <c r="J7018" s="2">
        <v>1</v>
      </c>
      <c r="K7018" s="2" t="str">
        <f t="shared" si="327"/>
        <v>713</v>
      </c>
      <c r="L7018" s="2" t="str">
        <f t="shared" si="328"/>
        <v>103</v>
      </c>
      <c r="M7018" s="2" t="str">
        <f t="shared" si="329"/>
        <v>241</v>
      </c>
    </row>
    <row r="7019" spans="2:13" x14ac:dyDescent="0.25">
      <c r="B7019" s="2" t="s">
        <v>15010</v>
      </c>
      <c r="C7019" s="2" t="s">
        <v>15011</v>
      </c>
      <c r="D7019" s="6" t="str">
        <f>+_xlfn.CONCAT(Table13456[[#This Row],[phase1]],Table13456[[#This Row],[phase2]],Table13456[[#This Row],[phase3]],Table13456[[#This Row],[phase4]])</f>
        <v>1713103271</v>
      </c>
      <c r="E7019" s="2" t="str">
        <f>+Table13456[[#This Row],[DESCRIPTION]]</f>
        <v>PERMANENT TAPE, YELLOW, 3-9 DOTTED, 6" WIDE, FOR CONCRETE SURFACES</v>
      </c>
      <c r="F7019" s="2" t="str">
        <f>+LEFT(Table13456[[#This Row],[PAY ITEM]],1)</f>
        <v>0</v>
      </c>
      <c r="G7019" s="2" t="str">
        <f>IF(Table13456[[#This Row],[first]]="0",SUBSTITUTE(TRIM(MID(B7019, 2, 3))," ","0"),SUBSTITUTE(TRIM(MID(B7019, 1, 3))," ","0"))</f>
        <v>713</v>
      </c>
      <c r="H7019" s="2" t="str">
        <f>IF(Table13456[[#This Row],[first]]="0",SUBSTITUTE(TRIM(MID(B7019, 5, 3))," ","0"),SUBSTITUTE(TRIM(MID(B7019, 4, 3))," ","0"))</f>
        <v>103</v>
      </c>
      <c r="I7019" s="2" t="str">
        <f>IF(Table13456[[#This Row],[first]]="0",SUBSTITUTE(TRIM(MID(B7019, 8, 3))," ","0"),SUBSTITUTE(TRIM(MID(B7019, 7, 3))," ","0"))</f>
        <v>271</v>
      </c>
      <c r="J7019" s="2">
        <v>1</v>
      </c>
      <c r="K7019" s="2" t="str">
        <f t="shared" si="327"/>
        <v>713</v>
      </c>
      <c r="L7019" s="2" t="str">
        <f t="shared" si="328"/>
        <v>103</v>
      </c>
      <c r="M7019" s="2" t="str">
        <f t="shared" si="329"/>
        <v>271</v>
      </c>
    </row>
    <row r="7020" spans="2:13" x14ac:dyDescent="0.25">
      <c r="B7020" s="2" t="s">
        <v>15012</v>
      </c>
      <c r="C7020" s="2" t="s">
        <v>15013</v>
      </c>
      <c r="D7020" s="6" t="str">
        <f>+_xlfn.CONCAT(Table13456[[#This Row],[phase1]],Table13456[[#This Row],[phase2]],Table13456[[#This Row],[phase3]],Table13456[[#This Row],[phase4]])</f>
        <v>1713103281</v>
      </c>
      <c r="E7020" s="2" t="str">
        <f>+Table13456[[#This Row],[DESCRIPTION]]</f>
        <v>PERMANENT TAPE, YELLOW, 10-30 SKIP, 6" WIDE, FOR CONCRETE SURFACES</v>
      </c>
      <c r="F7020" s="2" t="str">
        <f>+LEFT(Table13456[[#This Row],[PAY ITEM]],1)</f>
        <v>0</v>
      </c>
      <c r="G7020" s="2" t="str">
        <f>IF(Table13456[[#This Row],[first]]="0",SUBSTITUTE(TRIM(MID(B7020, 2, 3))," ","0"),SUBSTITUTE(TRIM(MID(B7020, 1, 3))," ","0"))</f>
        <v>713</v>
      </c>
      <c r="H7020" s="2" t="str">
        <f>IF(Table13456[[#This Row],[first]]="0",SUBSTITUTE(TRIM(MID(B7020, 5, 3))," ","0"),SUBSTITUTE(TRIM(MID(B7020, 4, 3))," ","0"))</f>
        <v>103</v>
      </c>
      <c r="I7020" s="2" t="str">
        <f>IF(Table13456[[#This Row],[first]]="0",SUBSTITUTE(TRIM(MID(B7020, 8, 3))," ","0"),SUBSTITUTE(TRIM(MID(B7020, 7, 3))," ","0"))</f>
        <v>281</v>
      </c>
      <c r="J7020" s="2">
        <v>1</v>
      </c>
      <c r="K7020" s="2" t="str">
        <f t="shared" si="327"/>
        <v>713</v>
      </c>
      <c r="L7020" s="2" t="str">
        <f t="shared" si="328"/>
        <v>103</v>
      </c>
      <c r="M7020" s="2" t="str">
        <f t="shared" si="329"/>
        <v>281</v>
      </c>
    </row>
    <row r="7021" spans="2:13" x14ac:dyDescent="0.25">
      <c r="B7021" s="2" t="s">
        <v>3275</v>
      </c>
      <c r="C7021" s="2" t="s">
        <v>3276</v>
      </c>
      <c r="D7021" s="6" t="str">
        <f>+_xlfn.CONCAT(Table13456[[#This Row],[phase1]],Table13456[[#This Row],[phase2]],Table13456[[#This Row],[phase3]],Table13456[[#This Row],[phase4]])</f>
        <v>1713103331</v>
      </c>
      <c r="E7021" s="2" t="str">
        <f>+Table13456[[#This Row],[DESCRIPTION]]</f>
        <v>PERMANENT TAPE, BLACK, SKIP/DOTTED, 6" FOR  CONCRETE SURFACES</v>
      </c>
      <c r="F7021" s="2" t="str">
        <f>+LEFT(Table13456[[#This Row],[PAY ITEM]],1)</f>
        <v>0</v>
      </c>
      <c r="G7021" s="2" t="str">
        <f>IF(Table13456[[#This Row],[first]]="0",SUBSTITUTE(TRIM(MID(B7021, 2, 3))," ","0"),SUBSTITUTE(TRIM(MID(B7021, 1, 3))," ","0"))</f>
        <v>713</v>
      </c>
      <c r="H7021" s="2" t="str">
        <f>IF(Table13456[[#This Row],[first]]="0",SUBSTITUTE(TRIM(MID(B7021, 5, 3))," ","0"),SUBSTITUTE(TRIM(MID(B7021, 4, 3))," ","0"))</f>
        <v>103</v>
      </c>
      <c r="I7021" s="2" t="str">
        <f>IF(Table13456[[#This Row],[first]]="0",SUBSTITUTE(TRIM(MID(B7021, 8, 3))," ","0"),SUBSTITUTE(TRIM(MID(B7021, 7, 3))," ","0"))</f>
        <v>331</v>
      </c>
      <c r="J7021" s="2">
        <v>1</v>
      </c>
      <c r="K7021" s="2" t="str">
        <f t="shared" si="327"/>
        <v>713</v>
      </c>
      <c r="L7021" s="2" t="str">
        <f t="shared" si="328"/>
        <v>103</v>
      </c>
      <c r="M7021" s="2" t="str">
        <f t="shared" si="329"/>
        <v>331</v>
      </c>
    </row>
    <row r="7022" spans="2:13" x14ac:dyDescent="0.25">
      <c r="B7022" s="2" t="s">
        <v>3277</v>
      </c>
      <c r="C7022" s="2" t="s">
        <v>3278</v>
      </c>
      <c r="D7022" s="6" t="str">
        <f>+_xlfn.CONCAT(Table13456[[#This Row],[phase1]],Table13456[[#This Row],[phase2]],Table13456[[#This Row],[phase3]],Table13456[[#This Row],[phase4]])</f>
        <v>1713103333</v>
      </c>
      <c r="E7022" s="2" t="str">
        <f>+Table13456[[#This Row],[DESCRIPTION]]</f>
        <v>PERMANENT TAPE, BLACK, 3'-9' DROP LANE, 12" ON CONCRETE SURFACES</v>
      </c>
      <c r="F7022" s="2" t="str">
        <f>+LEFT(Table13456[[#This Row],[PAY ITEM]],1)</f>
        <v>0</v>
      </c>
      <c r="G7022" s="2" t="str">
        <f>IF(Table13456[[#This Row],[first]]="0",SUBSTITUTE(TRIM(MID(B7022, 2, 3))," ","0"),SUBSTITUTE(TRIM(MID(B7022, 1, 3))," ","0"))</f>
        <v>713</v>
      </c>
      <c r="H7022" s="2" t="str">
        <f>IF(Table13456[[#This Row],[first]]="0",SUBSTITUTE(TRIM(MID(B7022, 5, 3))," ","0"),SUBSTITUTE(TRIM(MID(B7022, 4, 3))," ","0"))</f>
        <v>103</v>
      </c>
      <c r="I7022" s="2" t="str">
        <f>IF(Table13456[[#This Row],[first]]="0",SUBSTITUTE(TRIM(MID(B7022, 8, 3))," ","0"),SUBSTITUTE(TRIM(MID(B7022, 7, 3))," ","0"))</f>
        <v>333</v>
      </c>
      <c r="J7022" s="2">
        <v>1</v>
      </c>
      <c r="K7022" s="2" t="str">
        <f t="shared" si="327"/>
        <v>713</v>
      </c>
      <c r="L7022" s="2" t="str">
        <f t="shared" si="328"/>
        <v>103</v>
      </c>
      <c r="M7022" s="2" t="str">
        <f t="shared" si="329"/>
        <v>333</v>
      </c>
    </row>
    <row r="7023" spans="2:13" x14ac:dyDescent="0.25">
      <c r="B7023" s="2" t="s">
        <v>15014</v>
      </c>
      <c r="C7023" s="2" t="s">
        <v>15015</v>
      </c>
      <c r="D7023" s="6" t="str">
        <f>+_xlfn.CONCAT(Table13456[[#This Row],[phase1]],Table13456[[#This Row],[phase2]],Table13456[[#This Row],[phase3]],Table13456[[#This Row],[phase4]])</f>
        <v>1713103341</v>
      </c>
      <c r="E7023" s="2" t="str">
        <f>+Table13456[[#This Row],[DESCRIPTION]]</f>
        <v>PERMANENT TAPE, BLACK, 6-10 DOTTED EXTENSION, 6" FOR CONCRETE SURFACES</v>
      </c>
      <c r="F7023" s="2" t="str">
        <f>+LEFT(Table13456[[#This Row],[PAY ITEM]],1)</f>
        <v>0</v>
      </c>
      <c r="G7023" s="2" t="str">
        <f>IF(Table13456[[#This Row],[first]]="0",SUBSTITUTE(TRIM(MID(B7023, 2, 3))," ","0"),SUBSTITUTE(TRIM(MID(B7023, 1, 3))," ","0"))</f>
        <v>713</v>
      </c>
      <c r="H7023" s="2" t="str">
        <f>IF(Table13456[[#This Row],[first]]="0",SUBSTITUTE(TRIM(MID(B7023, 5, 3))," ","0"),SUBSTITUTE(TRIM(MID(B7023, 4, 3))," ","0"))</f>
        <v>103</v>
      </c>
      <c r="I7023" s="2" t="str">
        <f>IF(Table13456[[#This Row],[first]]="0",SUBSTITUTE(TRIM(MID(B7023, 8, 3))," ","0"),SUBSTITUTE(TRIM(MID(B7023, 7, 3))," ","0"))</f>
        <v>341</v>
      </c>
      <c r="J7023" s="2">
        <v>1</v>
      </c>
      <c r="K7023" s="2" t="str">
        <f t="shared" si="327"/>
        <v>713</v>
      </c>
      <c r="L7023" s="2" t="str">
        <f t="shared" si="328"/>
        <v>103</v>
      </c>
      <c r="M7023" s="2" t="str">
        <f t="shared" si="329"/>
        <v>341</v>
      </c>
    </row>
    <row r="7024" spans="2:13" x14ac:dyDescent="0.25">
      <c r="B7024" s="2" t="s">
        <v>15016</v>
      </c>
      <c r="C7024" s="2" t="s">
        <v>15017</v>
      </c>
      <c r="D7024" s="6" t="str">
        <f>+_xlfn.CONCAT(Table13456[[#This Row],[phase1]],Table13456[[#This Row],[phase2]],Table13456[[#This Row],[phase3]],Table13456[[#This Row],[phase4]])</f>
        <v>1713103371</v>
      </c>
      <c r="E7024" s="2" t="str">
        <f>+Table13456[[#This Row],[DESCRIPTION]]</f>
        <v>PERMANENT TAPE, BLACK, 3-9 DOTTED, 6" WIDE, FOR CONCRETE SURFACES</v>
      </c>
      <c r="F7024" s="2" t="str">
        <f>+LEFT(Table13456[[#This Row],[PAY ITEM]],1)</f>
        <v>0</v>
      </c>
      <c r="G7024" s="2" t="str">
        <f>IF(Table13456[[#This Row],[first]]="0",SUBSTITUTE(TRIM(MID(B7024, 2, 3))," ","0"),SUBSTITUTE(TRIM(MID(B7024, 1, 3))," ","0"))</f>
        <v>713</v>
      </c>
      <c r="H7024" s="2" t="str">
        <f>IF(Table13456[[#This Row],[first]]="0",SUBSTITUTE(TRIM(MID(B7024, 5, 3))," ","0"),SUBSTITUTE(TRIM(MID(B7024, 4, 3))," ","0"))</f>
        <v>103</v>
      </c>
      <c r="I7024" s="2" t="str">
        <f>IF(Table13456[[#This Row],[first]]="0",SUBSTITUTE(TRIM(MID(B7024, 8, 3))," ","0"),SUBSTITUTE(TRIM(MID(B7024, 7, 3))," ","0"))</f>
        <v>371</v>
      </c>
      <c r="J7024" s="2">
        <v>1</v>
      </c>
      <c r="K7024" s="2" t="str">
        <f t="shared" si="327"/>
        <v>713</v>
      </c>
      <c r="L7024" s="2" t="str">
        <f t="shared" si="328"/>
        <v>103</v>
      </c>
      <c r="M7024" s="2" t="str">
        <f t="shared" si="329"/>
        <v>371</v>
      </c>
    </row>
    <row r="7025" spans="2:13" x14ac:dyDescent="0.25">
      <c r="B7025" s="2" t="s">
        <v>15018</v>
      </c>
      <c r="C7025" s="2" t="s">
        <v>15019</v>
      </c>
      <c r="D7025" s="6" t="str">
        <f>+_xlfn.CONCAT(Table13456[[#This Row],[phase1]],Table13456[[#This Row],[phase2]],Table13456[[#This Row],[phase3]],Table13456[[#This Row],[phase4]])</f>
        <v>1713103373</v>
      </c>
      <c r="E7025" s="2" t="str">
        <f>+Table13456[[#This Row],[DESCRIPTION]]</f>
        <v>PERMANENT TAPE, BLACK, 3-9 DOTTED, 12" WIDE, FOR CONCRETE SURFACES</v>
      </c>
      <c r="F7025" s="2" t="str">
        <f>+LEFT(Table13456[[#This Row],[PAY ITEM]],1)</f>
        <v>0</v>
      </c>
      <c r="G7025" s="2" t="str">
        <f>IF(Table13456[[#This Row],[first]]="0",SUBSTITUTE(TRIM(MID(B7025, 2, 3))," ","0"),SUBSTITUTE(TRIM(MID(B7025, 1, 3))," ","0"))</f>
        <v>713</v>
      </c>
      <c r="H7025" s="2" t="str">
        <f>IF(Table13456[[#This Row],[first]]="0",SUBSTITUTE(TRIM(MID(B7025, 5, 3))," ","0"),SUBSTITUTE(TRIM(MID(B7025, 4, 3))," ","0"))</f>
        <v>103</v>
      </c>
      <c r="I7025" s="2" t="str">
        <f>IF(Table13456[[#This Row],[first]]="0",SUBSTITUTE(TRIM(MID(B7025, 8, 3))," ","0"),SUBSTITUTE(TRIM(MID(B7025, 7, 3))," ","0"))</f>
        <v>373</v>
      </c>
      <c r="J7025" s="2">
        <v>1</v>
      </c>
      <c r="K7025" s="2" t="str">
        <f t="shared" si="327"/>
        <v>713</v>
      </c>
      <c r="L7025" s="2" t="str">
        <f t="shared" si="328"/>
        <v>103</v>
      </c>
      <c r="M7025" s="2" t="str">
        <f t="shared" si="329"/>
        <v>373</v>
      </c>
    </row>
    <row r="7026" spans="2:13" x14ac:dyDescent="0.25">
      <c r="B7026" s="2" t="s">
        <v>15020</v>
      </c>
      <c r="C7026" s="2" t="s">
        <v>15021</v>
      </c>
      <c r="D7026" s="6" t="str">
        <f>+_xlfn.CONCAT(Table13456[[#This Row],[phase1]],Table13456[[#This Row],[phase2]],Table13456[[#This Row],[phase3]],Table13456[[#This Row],[phase4]])</f>
        <v>1713103381</v>
      </c>
      <c r="E7026" s="2" t="str">
        <f>+Table13456[[#This Row],[DESCRIPTION]]</f>
        <v>PERMANENT TAPE, BLACK, 10-30 SKIP, 6" WIDE, FOR CONCRETE SURFACES</v>
      </c>
      <c r="F7026" s="2" t="str">
        <f>+LEFT(Table13456[[#This Row],[PAY ITEM]],1)</f>
        <v>0</v>
      </c>
      <c r="G7026" s="2" t="str">
        <f>IF(Table13456[[#This Row],[first]]="0",SUBSTITUTE(TRIM(MID(B7026, 2, 3))," ","0"),SUBSTITUTE(TRIM(MID(B7026, 1, 3))," ","0"))</f>
        <v>713</v>
      </c>
      <c r="H7026" s="2" t="str">
        <f>IF(Table13456[[#This Row],[first]]="0",SUBSTITUTE(TRIM(MID(B7026, 5, 3))," ","0"),SUBSTITUTE(TRIM(MID(B7026, 4, 3))," ","0"))</f>
        <v>103</v>
      </c>
      <c r="I7026" s="2" t="str">
        <f>IF(Table13456[[#This Row],[first]]="0",SUBSTITUTE(TRIM(MID(B7026, 8, 3))," ","0"),SUBSTITUTE(TRIM(MID(B7026, 7, 3))," ","0"))</f>
        <v>381</v>
      </c>
      <c r="J7026" s="2">
        <v>1</v>
      </c>
      <c r="K7026" s="2" t="str">
        <f t="shared" si="327"/>
        <v>713</v>
      </c>
      <c r="L7026" s="2" t="str">
        <f t="shared" si="328"/>
        <v>103</v>
      </c>
      <c r="M7026" s="2" t="str">
        <f t="shared" si="329"/>
        <v>381</v>
      </c>
    </row>
    <row r="7027" spans="2:13" x14ac:dyDescent="0.25">
      <c r="B7027" s="2" t="s">
        <v>3279</v>
      </c>
      <c r="C7027" s="2" t="s">
        <v>3280</v>
      </c>
      <c r="D7027" s="6" t="str">
        <f>+_xlfn.CONCAT(Table13456[[#This Row],[phase1]],Table13456[[#This Row],[phase2]],Table13456[[#This Row],[phase3]],Table13456[[#This Row],[phase4]])</f>
        <v>1713107000</v>
      </c>
      <c r="E7027" s="2" t="str">
        <f>+Table13456[[#This Row],[DESCRIPTION]]</f>
        <v>PREFORMED/PERMANENT  TAPE, REMOVE</v>
      </c>
      <c r="F7027" s="2" t="str">
        <f>+LEFT(Table13456[[#This Row],[PAY ITEM]],1)</f>
        <v>0</v>
      </c>
      <c r="G7027" s="2" t="str">
        <f>IF(Table13456[[#This Row],[first]]="0",SUBSTITUTE(TRIM(MID(B7027, 2, 3))," ","0"),SUBSTITUTE(TRIM(MID(B7027, 1, 3))," ","0"))</f>
        <v>713</v>
      </c>
      <c r="H7027" s="2" t="str">
        <f>IF(Table13456[[#This Row],[first]]="0",SUBSTITUTE(TRIM(MID(B7027, 5, 3))," ","0"),SUBSTITUTE(TRIM(MID(B7027, 4, 3))," ","0"))</f>
        <v>107</v>
      </c>
      <c r="I7027" s="2" t="str">
        <f>IF(Table13456[[#This Row],[first]]="0",SUBSTITUTE(TRIM(MID(B7027, 8, 3))," ","0"),SUBSTITUTE(TRIM(MID(B7027, 7, 3))," ","0"))</f>
        <v/>
      </c>
      <c r="J7027" s="2">
        <v>1</v>
      </c>
      <c r="K7027" s="2" t="str">
        <f t="shared" si="327"/>
        <v>713</v>
      </c>
      <c r="L7027" s="2" t="str">
        <f t="shared" si="328"/>
        <v>107</v>
      </c>
      <c r="M7027" s="2" t="str">
        <f t="shared" si="329"/>
        <v>000</v>
      </c>
    </row>
    <row r="7028" spans="2:13" x14ac:dyDescent="0.25">
      <c r="B7028" s="2" t="s">
        <v>15022</v>
      </c>
      <c r="C7028" s="2" t="s">
        <v>15023</v>
      </c>
      <c r="D7028" s="6" t="str">
        <f>+_xlfn.CONCAT(Table13456[[#This Row],[phase1]],Table13456[[#This Row],[phase2]],Table13456[[#This Row],[phase3]],Table13456[[#This Row],[phase4]])</f>
        <v>1714001121</v>
      </c>
      <c r="E7028" s="2" t="str">
        <f>+Table13456[[#This Row],[DESCRIPTION]]</f>
        <v>MOTORIST AID CALL BOX, F&amp;I, ROADSIDE CALL TERMINAL, CODED MESSAGE RADIO</v>
      </c>
      <c r="F7028" s="2" t="str">
        <f>+LEFT(Table13456[[#This Row],[PAY ITEM]],1)</f>
        <v>0</v>
      </c>
      <c r="G7028" s="2" t="str">
        <f>IF(Table13456[[#This Row],[first]]="0",SUBSTITUTE(TRIM(MID(B7028, 2, 3))," ","0"),SUBSTITUTE(TRIM(MID(B7028, 1, 3))," ","0"))</f>
        <v>714</v>
      </c>
      <c r="H7028" s="2" t="str">
        <f>IF(Table13456[[#This Row],[first]]="0",SUBSTITUTE(TRIM(MID(B7028, 5, 3))," ","0"),SUBSTITUTE(TRIM(MID(B7028, 4, 3))," ","0"))</f>
        <v>1</v>
      </c>
      <c r="I7028" s="2" t="str">
        <f>IF(Table13456[[#This Row],[first]]="0",SUBSTITUTE(TRIM(MID(B7028, 8, 3))," ","0"),SUBSTITUTE(TRIM(MID(B7028, 7, 3))," ","0"))</f>
        <v>121</v>
      </c>
      <c r="J7028" s="2">
        <v>1</v>
      </c>
      <c r="K7028" s="2" t="str">
        <f t="shared" si="327"/>
        <v>714</v>
      </c>
      <c r="L7028" s="2" t="str">
        <f t="shared" si="328"/>
        <v>001</v>
      </c>
      <c r="M7028" s="2" t="str">
        <f t="shared" si="329"/>
        <v>121</v>
      </c>
    </row>
    <row r="7029" spans="2:13" x14ac:dyDescent="0.25">
      <c r="B7029" s="2" t="s">
        <v>15024</v>
      </c>
      <c r="C7029" s="2" t="s">
        <v>15025</v>
      </c>
      <c r="D7029" s="6" t="str">
        <f>+_xlfn.CONCAT(Table13456[[#This Row],[phase1]],Table13456[[#This Row],[phase2]],Table13456[[#This Row],[phase3]],Table13456[[#This Row],[phase4]])</f>
        <v>1714001123</v>
      </c>
      <c r="E7029" s="2" t="str">
        <f>+Table13456[[#This Row],[DESCRIPTION]]</f>
        <v>MOTORIST AID CALL BOX, F&amp;I, CALL BOX ASSEMBLY, VOICE, RADIO</v>
      </c>
      <c r="F7029" s="2" t="str">
        <f>+LEFT(Table13456[[#This Row],[PAY ITEM]],1)</f>
        <v>0</v>
      </c>
      <c r="G7029" s="2" t="str">
        <f>IF(Table13456[[#This Row],[first]]="0",SUBSTITUTE(TRIM(MID(B7029, 2, 3))," ","0"),SUBSTITUTE(TRIM(MID(B7029, 1, 3))," ","0"))</f>
        <v>714</v>
      </c>
      <c r="H7029" s="2" t="str">
        <f>IF(Table13456[[#This Row],[first]]="0",SUBSTITUTE(TRIM(MID(B7029, 5, 3))," ","0"),SUBSTITUTE(TRIM(MID(B7029, 4, 3))," ","0"))</f>
        <v>1</v>
      </c>
      <c r="I7029" s="2" t="str">
        <f>IF(Table13456[[#This Row],[first]]="0",SUBSTITUTE(TRIM(MID(B7029, 8, 3))," ","0"),SUBSTITUTE(TRIM(MID(B7029, 7, 3))," ","0"))</f>
        <v>123</v>
      </c>
      <c r="J7029" s="2">
        <v>1</v>
      </c>
      <c r="K7029" s="2" t="str">
        <f t="shared" si="327"/>
        <v>714</v>
      </c>
      <c r="L7029" s="2" t="str">
        <f t="shared" si="328"/>
        <v>001</v>
      </c>
      <c r="M7029" s="2" t="str">
        <f t="shared" si="329"/>
        <v>123</v>
      </c>
    </row>
    <row r="7030" spans="2:13" x14ac:dyDescent="0.25">
      <c r="B7030" s="2" t="s">
        <v>15026</v>
      </c>
      <c r="C7030" s="2" t="s">
        <v>15027</v>
      </c>
      <c r="D7030" s="6" t="str">
        <f>+_xlfn.CONCAT(Table13456[[#This Row],[phase1]],Table13456[[#This Row],[phase2]],Table13456[[#This Row],[phase3]],Table13456[[#This Row],[phase4]])</f>
        <v>1714001300</v>
      </c>
      <c r="E7030" s="2" t="str">
        <f>+Table13456[[#This Row],[DESCRIPTION]]</f>
        <v>MOTORIST AID CALL BOX, INSTALL</v>
      </c>
      <c r="F7030" s="2" t="str">
        <f>+LEFT(Table13456[[#This Row],[PAY ITEM]],1)</f>
        <v>0</v>
      </c>
      <c r="G7030" s="2" t="str">
        <f>IF(Table13456[[#This Row],[first]]="0",SUBSTITUTE(TRIM(MID(B7030, 2, 3))," ","0"),SUBSTITUTE(TRIM(MID(B7030, 1, 3))," ","0"))</f>
        <v>714</v>
      </c>
      <c r="H7030" s="2" t="str">
        <f>IF(Table13456[[#This Row],[first]]="0",SUBSTITUTE(TRIM(MID(B7030, 5, 3))," ","0"),SUBSTITUTE(TRIM(MID(B7030, 4, 3))," ","0"))</f>
        <v>1</v>
      </c>
      <c r="I7030" s="2" t="str">
        <f>IF(Table13456[[#This Row],[first]]="0",SUBSTITUTE(TRIM(MID(B7030, 8, 3))," ","0"),SUBSTITUTE(TRIM(MID(B7030, 7, 3))," ","0"))</f>
        <v>300</v>
      </c>
      <c r="J7030" s="2">
        <v>1</v>
      </c>
      <c r="K7030" s="2" t="str">
        <f t="shared" si="327"/>
        <v>714</v>
      </c>
      <c r="L7030" s="2" t="str">
        <f t="shared" si="328"/>
        <v>001</v>
      </c>
      <c r="M7030" s="2" t="str">
        <f t="shared" si="329"/>
        <v>300</v>
      </c>
    </row>
    <row r="7031" spans="2:13" x14ac:dyDescent="0.25">
      <c r="B7031" s="2" t="s">
        <v>15028</v>
      </c>
      <c r="C7031" s="2" t="s">
        <v>15029</v>
      </c>
      <c r="D7031" s="6" t="str">
        <f>+_xlfn.CONCAT(Table13456[[#This Row],[phase1]],Table13456[[#This Row],[phase2]],Table13456[[#This Row],[phase3]],Table13456[[#This Row],[phase4]])</f>
        <v>1714001400</v>
      </c>
      <c r="E7031" s="2" t="str">
        <f>+Table13456[[#This Row],[DESCRIPTION]]</f>
        <v>MOTORIST AID CALL BOX, MODIFY EXISTING ROADSIDE TERMINAL</v>
      </c>
      <c r="F7031" s="2" t="str">
        <f>+LEFT(Table13456[[#This Row],[PAY ITEM]],1)</f>
        <v>0</v>
      </c>
      <c r="G7031" s="2" t="str">
        <f>IF(Table13456[[#This Row],[first]]="0",SUBSTITUTE(TRIM(MID(B7031, 2, 3))," ","0"),SUBSTITUTE(TRIM(MID(B7031, 1, 3))," ","0"))</f>
        <v>714</v>
      </c>
      <c r="H7031" s="2" t="str">
        <f>IF(Table13456[[#This Row],[first]]="0",SUBSTITUTE(TRIM(MID(B7031, 5, 3))," ","0"),SUBSTITUTE(TRIM(MID(B7031, 4, 3))," ","0"))</f>
        <v>1</v>
      </c>
      <c r="I7031" s="2" t="str">
        <f>IF(Table13456[[#This Row],[first]]="0",SUBSTITUTE(TRIM(MID(B7031, 8, 3))," ","0"),SUBSTITUTE(TRIM(MID(B7031, 7, 3))," ","0"))</f>
        <v>400</v>
      </c>
      <c r="J7031" s="2">
        <v>1</v>
      </c>
      <c r="K7031" s="2" t="str">
        <f t="shared" si="327"/>
        <v>714</v>
      </c>
      <c r="L7031" s="2" t="str">
        <f t="shared" si="328"/>
        <v>001</v>
      </c>
      <c r="M7031" s="2" t="str">
        <f t="shared" si="329"/>
        <v>400</v>
      </c>
    </row>
    <row r="7032" spans="2:13" x14ac:dyDescent="0.25">
      <c r="B7032" s="2" t="s">
        <v>15030</v>
      </c>
      <c r="C7032" s="2" t="s">
        <v>15031</v>
      </c>
      <c r="D7032" s="6" t="str">
        <f>+_xlfn.CONCAT(Table13456[[#This Row],[phase1]],Table13456[[#This Row],[phase2]],Table13456[[#This Row],[phase3]],Table13456[[#This Row],[phase4]])</f>
        <v>1714001500</v>
      </c>
      <c r="E7032" s="2" t="str">
        <f>+Table13456[[#This Row],[DESCRIPTION]]</f>
        <v>MOTORIST AID CALL BOX, RELOCATE</v>
      </c>
      <c r="F7032" s="2" t="str">
        <f>+LEFT(Table13456[[#This Row],[PAY ITEM]],1)</f>
        <v>0</v>
      </c>
      <c r="G7032" s="2" t="str">
        <f>IF(Table13456[[#This Row],[first]]="0",SUBSTITUTE(TRIM(MID(B7032, 2, 3))," ","0"),SUBSTITUTE(TRIM(MID(B7032, 1, 3))," ","0"))</f>
        <v>714</v>
      </c>
      <c r="H7032" s="2" t="str">
        <f>IF(Table13456[[#This Row],[first]]="0",SUBSTITUTE(TRIM(MID(B7032, 5, 3))," ","0"),SUBSTITUTE(TRIM(MID(B7032, 4, 3))," ","0"))</f>
        <v>1</v>
      </c>
      <c r="I7032" s="2" t="str">
        <f>IF(Table13456[[#This Row],[first]]="0",SUBSTITUTE(TRIM(MID(B7032, 8, 3))," ","0"),SUBSTITUTE(TRIM(MID(B7032, 7, 3))," ","0"))</f>
        <v>500</v>
      </c>
      <c r="J7032" s="2">
        <v>1</v>
      </c>
      <c r="K7032" s="2" t="str">
        <f t="shared" si="327"/>
        <v>714</v>
      </c>
      <c r="L7032" s="2" t="str">
        <f t="shared" si="328"/>
        <v>001</v>
      </c>
      <c r="M7032" s="2" t="str">
        <f t="shared" si="329"/>
        <v>500</v>
      </c>
    </row>
    <row r="7033" spans="2:13" x14ac:dyDescent="0.25">
      <c r="B7033" s="2" t="s">
        <v>15032</v>
      </c>
      <c r="C7033" s="2" t="s">
        <v>15033</v>
      </c>
      <c r="D7033" s="6" t="str">
        <f>+_xlfn.CONCAT(Table13456[[#This Row],[phase1]],Table13456[[#This Row],[phase2]],Table13456[[#This Row],[phase3]],Table13456[[#This Row],[phase4]])</f>
        <v>1714001600</v>
      </c>
      <c r="E7033" s="2" t="str">
        <f>+Table13456[[#This Row],[DESCRIPTION]]</f>
        <v>MOTORIST AID CALL BOX, REMOVE</v>
      </c>
      <c r="F7033" s="2" t="str">
        <f>+LEFT(Table13456[[#This Row],[PAY ITEM]],1)</f>
        <v>0</v>
      </c>
      <c r="G7033" s="2" t="str">
        <f>IF(Table13456[[#This Row],[first]]="0",SUBSTITUTE(TRIM(MID(B7033, 2, 3))," ","0"),SUBSTITUTE(TRIM(MID(B7033, 1, 3))," ","0"))</f>
        <v>714</v>
      </c>
      <c r="H7033" s="2" t="str">
        <f>IF(Table13456[[#This Row],[first]]="0",SUBSTITUTE(TRIM(MID(B7033, 5, 3))," ","0"),SUBSTITUTE(TRIM(MID(B7033, 4, 3))," ","0"))</f>
        <v>1</v>
      </c>
      <c r="I7033" s="2" t="str">
        <f>IF(Table13456[[#This Row],[first]]="0",SUBSTITUTE(TRIM(MID(B7033, 8, 3))," ","0"),SUBSTITUTE(TRIM(MID(B7033, 7, 3))," ","0"))</f>
        <v>600</v>
      </c>
      <c r="J7033" s="2">
        <v>1</v>
      </c>
      <c r="K7033" s="2" t="str">
        <f t="shared" si="327"/>
        <v>714</v>
      </c>
      <c r="L7033" s="2" t="str">
        <f t="shared" si="328"/>
        <v>001</v>
      </c>
      <c r="M7033" s="2" t="str">
        <f t="shared" si="329"/>
        <v>600</v>
      </c>
    </row>
    <row r="7034" spans="2:13" x14ac:dyDescent="0.25">
      <c r="B7034" s="2" t="s">
        <v>3281</v>
      </c>
      <c r="C7034" s="2" t="s">
        <v>3282</v>
      </c>
      <c r="D7034" s="6" t="str">
        <f>+_xlfn.CONCAT(Table13456[[#This Row],[phase1]],Table13456[[#This Row],[phase2]],Table13456[[#This Row],[phase3]],Table13456[[#This Row],[phase4]])</f>
        <v>1715001011</v>
      </c>
      <c r="E7034" s="2" t="str">
        <f>+Table13456[[#This Row],[DESCRIPTION]]</f>
        <v>LIGHTING CONDUCTORS, F&amp;I, INSULATED, NO. 10 OR &lt;</v>
      </c>
      <c r="F7034" s="2" t="str">
        <f>+LEFT(Table13456[[#This Row],[PAY ITEM]],1)</f>
        <v>0</v>
      </c>
      <c r="G7034" s="2" t="str">
        <f>IF(Table13456[[#This Row],[first]]="0",SUBSTITUTE(TRIM(MID(B7034, 2, 3))," ","0"),SUBSTITUTE(TRIM(MID(B7034, 1, 3))," ","0"))</f>
        <v>715</v>
      </c>
      <c r="H7034" s="2" t="str">
        <f>IF(Table13456[[#This Row],[first]]="0",SUBSTITUTE(TRIM(MID(B7034, 5, 3))," ","0"),SUBSTITUTE(TRIM(MID(B7034, 4, 3))," ","0"))</f>
        <v>1</v>
      </c>
      <c r="I7034" s="2" t="str">
        <f>IF(Table13456[[#This Row],[first]]="0",SUBSTITUTE(TRIM(MID(B7034, 8, 3))," ","0"),SUBSTITUTE(TRIM(MID(B7034, 7, 3))," ","0"))</f>
        <v>11</v>
      </c>
      <c r="J7034" s="2">
        <v>1</v>
      </c>
      <c r="K7034" s="2" t="str">
        <f t="shared" si="327"/>
        <v>715</v>
      </c>
      <c r="L7034" s="2" t="str">
        <f t="shared" si="328"/>
        <v>001</v>
      </c>
      <c r="M7034" s="2" t="str">
        <f t="shared" si="329"/>
        <v>011</v>
      </c>
    </row>
    <row r="7035" spans="2:13" x14ac:dyDescent="0.25">
      <c r="B7035" s="2" t="s">
        <v>3283</v>
      </c>
      <c r="C7035" s="2" t="s">
        <v>3284</v>
      </c>
      <c r="D7035" s="6" t="str">
        <f>+_xlfn.CONCAT(Table13456[[#This Row],[phase1]],Table13456[[#This Row],[phase2]],Table13456[[#This Row],[phase3]],Table13456[[#This Row],[phase4]])</f>
        <v>1715001012</v>
      </c>
      <c r="E7035" s="2" t="str">
        <f>+Table13456[[#This Row],[DESCRIPTION]]</f>
        <v>LIGHTING CONDUCTORS, F&amp;I, INSULATED, NO.8 - 6</v>
      </c>
      <c r="F7035" s="2" t="str">
        <f>+LEFT(Table13456[[#This Row],[PAY ITEM]],1)</f>
        <v>0</v>
      </c>
      <c r="G7035" s="2" t="str">
        <f>IF(Table13456[[#This Row],[first]]="0",SUBSTITUTE(TRIM(MID(B7035, 2, 3))," ","0"),SUBSTITUTE(TRIM(MID(B7035, 1, 3))," ","0"))</f>
        <v>715</v>
      </c>
      <c r="H7035" s="2" t="str">
        <f>IF(Table13456[[#This Row],[first]]="0",SUBSTITUTE(TRIM(MID(B7035, 5, 3))," ","0"),SUBSTITUTE(TRIM(MID(B7035, 4, 3))," ","0"))</f>
        <v>1</v>
      </c>
      <c r="I7035" s="2" t="str">
        <f>IF(Table13456[[#This Row],[first]]="0",SUBSTITUTE(TRIM(MID(B7035, 8, 3))," ","0"),SUBSTITUTE(TRIM(MID(B7035, 7, 3))," ","0"))</f>
        <v>12</v>
      </c>
      <c r="J7035" s="2">
        <v>1</v>
      </c>
      <c r="K7035" s="2" t="str">
        <f t="shared" si="327"/>
        <v>715</v>
      </c>
      <c r="L7035" s="2" t="str">
        <f t="shared" si="328"/>
        <v>001</v>
      </c>
      <c r="M7035" s="2" t="str">
        <f t="shared" si="329"/>
        <v>012</v>
      </c>
    </row>
    <row r="7036" spans="2:13" x14ac:dyDescent="0.25">
      <c r="B7036" s="2" t="s">
        <v>3285</v>
      </c>
      <c r="C7036" s="2" t="s">
        <v>3286</v>
      </c>
      <c r="D7036" s="6" t="str">
        <f>+_xlfn.CONCAT(Table13456[[#This Row],[phase1]],Table13456[[#This Row],[phase2]],Table13456[[#This Row],[phase3]],Table13456[[#This Row],[phase4]])</f>
        <v>1715001013</v>
      </c>
      <c r="E7036" s="2" t="str">
        <f>+Table13456[[#This Row],[DESCRIPTION]]</f>
        <v>LIGHTING CONDUCTORS, F&amp;I, INSULATED, NO 4 TO NO 2</v>
      </c>
      <c r="F7036" s="2" t="str">
        <f>+LEFT(Table13456[[#This Row],[PAY ITEM]],1)</f>
        <v>0</v>
      </c>
      <c r="G7036" s="2" t="str">
        <f>IF(Table13456[[#This Row],[first]]="0",SUBSTITUTE(TRIM(MID(B7036, 2, 3))," ","0"),SUBSTITUTE(TRIM(MID(B7036, 1, 3))," ","0"))</f>
        <v>715</v>
      </c>
      <c r="H7036" s="2" t="str">
        <f>IF(Table13456[[#This Row],[first]]="0",SUBSTITUTE(TRIM(MID(B7036, 5, 3))," ","0"),SUBSTITUTE(TRIM(MID(B7036, 4, 3))," ","0"))</f>
        <v>1</v>
      </c>
      <c r="I7036" s="2" t="str">
        <f>IF(Table13456[[#This Row],[first]]="0",SUBSTITUTE(TRIM(MID(B7036, 8, 3))," ","0"),SUBSTITUTE(TRIM(MID(B7036, 7, 3))," ","0"))</f>
        <v>13</v>
      </c>
      <c r="J7036" s="2">
        <v>1</v>
      </c>
      <c r="K7036" s="2" t="str">
        <f t="shared" si="327"/>
        <v>715</v>
      </c>
      <c r="L7036" s="2" t="str">
        <f t="shared" si="328"/>
        <v>001</v>
      </c>
      <c r="M7036" s="2" t="str">
        <f t="shared" si="329"/>
        <v>013</v>
      </c>
    </row>
    <row r="7037" spans="2:13" x14ac:dyDescent="0.25">
      <c r="B7037" s="2" t="s">
        <v>3287</v>
      </c>
      <c r="C7037" s="2" t="s">
        <v>3288</v>
      </c>
      <c r="D7037" s="6" t="str">
        <f>+_xlfn.CONCAT(Table13456[[#This Row],[phase1]],Table13456[[#This Row],[phase2]],Table13456[[#This Row],[phase3]],Table13456[[#This Row],[phase4]])</f>
        <v>1715001014</v>
      </c>
      <c r="E7037" s="2" t="str">
        <f>+Table13456[[#This Row],[DESCRIPTION]]</f>
        <v>LIGHTING CONDUCTORS, F&amp;I, INSULATED, NO 1 TO NO 0</v>
      </c>
      <c r="F7037" s="2" t="str">
        <f>+LEFT(Table13456[[#This Row],[PAY ITEM]],1)</f>
        <v>0</v>
      </c>
      <c r="G7037" s="2" t="str">
        <f>IF(Table13456[[#This Row],[first]]="0",SUBSTITUTE(TRIM(MID(B7037, 2, 3))," ","0"),SUBSTITUTE(TRIM(MID(B7037, 1, 3))," ","0"))</f>
        <v>715</v>
      </c>
      <c r="H7037" s="2" t="str">
        <f>IF(Table13456[[#This Row],[first]]="0",SUBSTITUTE(TRIM(MID(B7037, 5, 3))," ","0"),SUBSTITUTE(TRIM(MID(B7037, 4, 3))," ","0"))</f>
        <v>1</v>
      </c>
      <c r="I7037" s="2" t="str">
        <f>IF(Table13456[[#This Row],[first]]="0",SUBSTITUTE(TRIM(MID(B7037, 8, 3))," ","0"),SUBSTITUTE(TRIM(MID(B7037, 7, 3))," ","0"))</f>
        <v>14</v>
      </c>
      <c r="J7037" s="2">
        <v>1</v>
      </c>
      <c r="K7037" s="2" t="str">
        <f t="shared" si="327"/>
        <v>715</v>
      </c>
      <c r="L7037" s="2" t="str">
        <f t="shared" si="328"/>
        <v>001</v>
      </c>
      <c r="M7037" s="2" t="str">
        <f t="shared" si="329"/>
        <v>014</v>
      </c>
    </row>
    <row r="7038" spans="2:13" x14ac:dyDescent="0.25">
      <c r="B7038" s="2" t="s">
        <v>3289</v>
      </c>
      <c r="C7038" s="2" t="s">
        <v>3290</v>
      </c>
      <c r="D7038" s="6" t="str">
        <f>+_xlfn.CONCAT(Table13456[[#This Row],[phase1]],Table13456[[#This Row],[phase2]],Table13456[[#This Row],[phase3]],Table13456[[#This Row],[phase4]])</f>
        <v>1715001015</v>
      </c>
      <c r="E7038" s="2" t="str">
        <f>+Table13456[[#This Row],[DESCRIPTION]]</f>
        <v>LIGHTING CONDUCTORS, F&amp;I, NO.1/0 - 3/0 (0 to 000)</v>
      </c>
      <c r="F7038" s="2" t="str">
        <f>+LEFT(Table13456[[#This Row],[PAY ITEM]],1)</f>
        <v>0</v>
      </c>
      <c r="G7038" s="2" t="str">
        <f>IF(Table13456[[#This Row],[first]]="0",SUBSTITUTE(TRIM(MID(B7038, 2, 3))," ","0"),SUBSTITUTE(TRIM(MID(B7038, 1, 3))," ","0"))</f>
        <v>715</v>
      </c>
      <c r="H7038" s="2" t="str">
        <f>IF(Table13456[[#This Row],[first]]="0",SUBSTITUTE(TRIM(MID(B7038, 5, 3))," ","0"),SUBSTITUTE(TRIM(MID(B7038, 4, 3))," ","0"))</f>
        <v>1</v>
      </c>
      <c r="I7038" s="2" t="str">
        <f>IF(Table13456[[#This Row],[first]]="0",SUBSTITUTE(TRIM(MID(B7038, 8, 3))," ","0"),SUBSTITUTE(TRIM(MID(B7038, 7, 3))," ","0"))</f>
        <v>15</v>
      </c>
      <c r="J7038" s="2">
        <v>1</v>
      </c>
      <c r="K7038" s="2" t="str">
        <f t="shared" si="327"/>
        <v>715</v>
      </c>
      <c r="L7038" s="2" t="str">
        <f t="shared" si="328"/>
        <v>001</v>
      </c>
      <c r="M7038" s="2" t="str">
        <f t="shared" si="329"/>
        <v>015</v>
      </c>
    </row>
    <row r="7039" spans="2:13" x14ac:dyDescent="0.25">
      <c r="B7039" s="2" t="s">
        <v>3291</v>
      </c>
      <c r="C7039" s="2" t="s">
        <v>3292</v>
      </c>
      <c r="D7039" s="6" t="str">
        <f>+_xlfn.CONCAT(Table13456[[#This Row],[phase1]],Table13456[[#This Row],[phase2]],Table13456[[#This Row],[phase3]],Table13456[[#This Row],[phase4]])</f>
        <v>1715001016</v>
      </c>
      <c r="E7039" s="2" t="str">
        <f>+Table13456[[#This Row],[DESCRIPTION]]</f>
        <v>LIGHTING CONDUCTORS, F&amp;I, NO.4/0 (0000) OR LARGER</v>
      </c>
      <c r="F7039" s="2" t="str">
        <f>+LEFT(Table13456[[#This Row],[PAY ITEM]],1)</f>
        <v>0</v>
      </c>
      <c r="G7039" s="2" t="str">
        <f>IF(Table13456[[#This Row],[first]]="0",SUBSTITUTE(TRIM(MID(B7039, 2, 3))," ","0"),SUBSTITUTE(TRIM(MID(B7039, 1, 3))," ","0"))</f>
        <v>715</v>
      </c>
      <c r="H7039" s="2" t="str">
        <f>IF(Table13456[[#This Row],[first]]="0",SUBSTITUTE(TRIM(MID(B7039, 5, 3))," ","0"),SUBSTITUTE(TRIM(MID(B7039, 4, 3))," ","0"))</f>
        <v>1</v>
      </c>
      <c r="I7039" s="2" t="str">
        <f>IF(Table13456[[#This Row],[first]]="0",SUBSTITUTE(TRIM(MID(B7039, 8, 3))," ","0"),SUBSTITUTE(TRIM(MID(B7039, 7, 3))," ","0"))</f>
        <v>16</v>
      </c>
      <c r="J7039" s="2">
        <v>1</v>
      </c>
      <c r="K7039" s="2" t="str">
        <f t="shared" si="327"/>
        <v>715</v>
      </c>
      <c r="L7039" s="2" t="str">
        <f t="shared" si="328"/>
        <v>001</v>
      </c>
      <c r="M7039" s="2" t="str">
        <f t="shared" si="329"/>
        <v>016</v>
      </c>
    </row>
    <row r="7040" spans="2:13" x14ac:dyDescent="0.25">
      <c r="B7040" s="2" t="s">
        <v>15034</v>
      </c>
      <c r="C7040" s="2" t="s">
        <v>15035</v>
      </c>
      <c r="D7040" s="6" t="str">
        <f>+_xlfn.CONCAT(Table13456[[#This Row],[phase1]],Table13456[[#This Row],[phase2]],Table13456[[#This Row],[phase3]],Table13456[[#This Row],[phase4]])</f>
        <v>1715001020</v>
      </c>
      <c r="E7040" s="2" t="str">
        <f>+Table13456[[#This Row],[DESCRIPTION]]</f>
        <v>LIGHTING CONDUCTOR, INSTALL- MATERIALS FURNISHED BY FDOT OR MAINTAINING AGENCY</v>
      </c>
      <c r="F7040" s="2" t="str">
        <f>+LEFT(Table13456[[#This Row],[PAY ITEM]],1)</f>
        <v>0</v>
      </c>
      <c r="G7040" s="2" t="str">
        <f>IF(Table13456[[#This Row],[first]]="0",SUBSTITUTE(TRIM(MID(B7040, 2, 3))," ","0"),SUBSTITUTE(TRIM(MID(B7040, 1, 3))," ","0"))</f>
        <v>715</v>
      </c>
      <c r="H7040" s="2" t="str">
        <f>IF(Table13456[[#This Row],[first]]="0",SUBSTITUTE(TRIM(MID(B7040, 5, 3))," ","0"),SUBSTITUTE(TRIM(MID(B7040, 4, 3))," ","0"))</f>
        <v>1</v>
      </c>
      <c r="I7040" s="2" t="str">
        <f>IF(Table13456[[#This Row],[first]]="0",SUBSTITUTE(TRIM(MID(B7040, 8, 3))," ","0"),SUBSTITUTE(TRIM(MID(B7040, 7, 3))," ","0"))</f>
        <v>20</v>
      </c>
      <c r="J7040" s="2">
        <v>1</v>
      </c>
      <c r="K7040" s="2" t="str">
        <f t="shared" si="327"/>
        <v>715</v>
      </c>
      <c r="L7040" s="2" t="str">
        <f t="shared" si="328"/>
        <v>001</v>
      </c>
      <c r="M7040" s="2" t="str">
        <f t="shared" si="329"/>
        <v>020</v>
      </c>
    </row>
    <row r="7041" spans="2:13" x14ac:dyDescent="0.25">
      <c r="B7041" s="2" t="s">
        <v>3293</v>
      </c>
      <c r="C7041" s="2" t="s">
        <v>3294</v>
      </c>
      <c r="D7041" s="6" t="str">
        <f>+_xlfn.CONCAT(Table13456[[#This Row],[phase1]],Table13456[[#This Row],[phase2]],Table13456[[#This Row],[phase3]],Table13456[[#This Row],[phase4]])</f>
        <v>1715001040</v>
      </c>
      <c r="E7041" s="2" t="str">
        <f>+Table13456[[#This Row],[DESCRIPTION]]</f>
        <v>LIGHTING CONDUCTORS, RELOCATE EXISTING CONDUCTOR</v>
      </c>
      <c r="F7041" s="2" t="str">
        <f>+LEFT(Table13456[[#This Row],[PAY ITEM]],1)</f>
        <v>0</v>
      </c>
      <c r="G7041" s="2" t="str">
        <f>IF(Table13456[[#This Row],[first]]="0",SUBSTITUTE(TRIM(MID(B7041, 2, 3))," ","0"),SUBSTITUTE(TRIM(MID(B7041, 1, 3))," ","0"))</f>
        <v>715</v>
      </c>
      <c r="H7041" s="2" t="str">
        <f>IF(Table13456[[#This Row],[first]]="0",SUBSTITUTE(TRIM(MID(B7041, 5, 3))," ","0"),SUBSTITUTE(TRIM(MID(B7041, 4, 3))," ","0"))</f>
        <v>1</v>
      </c>
      <c r="I7041" s="2" t="str">
        <f>IF(Table13456[[#This Row],[first]]="0",SUBSTITUTE(TRIM(MID(B7041, 8, 3))," ","0"),SUBSTITUTE(TRIM(MID(B7041, 7, 3))," ","0"))</f>
        <v>40</v>
      </c>
      <c r="J7041" s="2">
        <v>1</v>
      </c>
      <c r="K7041" s="2" t="str">
        <f t="shared" si="327"/>
        <v>715</v>
      </c>
      <c r="L7041" s="2" t="str">
        <f t="shared" si="328"/>
        <v>001</v>
      </c>
      <c r="M7041" s="2" t="str">
        <f t="shared" si="329"/>
        <v>040</v>
      </c>
    </row>
    <row r="7042" spans="2:13" x14ac:dyDescent="0.25">
      <c r="B7042" s="2" t="s">
        <v>15036</v>
      </c>
      <c r="C7042" s="2" t="s">
        <v>15037</v>
      </c>
      <c r="D7042" s="6" t="str">
        <f>+_xlfn.CONCAT(Table13456[[#This Row],[phase1]],Table13456[[#This Row],[phase2]],Table13456[[#This Row],[phase3]],Table13456[[#This Row],[phase4]])</f>
        <v>1715001050</v>
      </c>
      <c r="E7042" s="2" t="str">
        <f>+Table13456[[#This Row],[DESCRIPTION]]</f>
        <v>LIGHTING CONDUCTORS, ADJUST/MODIFY</v>
      </c>
      <c r="F7042" s="2" t="str">
        <f>+LEFT(Table13456[[#This Row],[PAY ITEM]],1)</f>
        <v>0</v>
      </c>
      <c r="G7042" s="2" t="str">
        <f>IF(Table13456[[#This Row],[first]]="0",SUBSTITUTE(TRIM(MID(B7042, 2, 3))," ","0"),SUBSTITUTE(TRIM(MID(B7042, 1, 3))," ","0"))</f>
        <v>715</v>
      </c>
      <c r="H7042" s="2" t="str">
        <f>IF(Table13456[[#This Row],[first]]="0",SUBSTITUTE(TRIM(MID(B7042, 5, 3))," ","0"),SUBSTITUTE(TRIM(MID(B7042, 4, 3))," ","0"))</f>
        <v>1</v>
      </c>
      <c r="I7042" s="2" t="str">
        <f>IF(Table13456[[#This Row],[first]]="0",SUBSTITUTE(TRIM(MID(B7042, 8, 3))," ","0"),SUBSTITUTE(TRIM(MID(B7042, 7, 3))," ","0"))</f>
        <v>50</v>
      </c>
      <c r="J7042" s="2">
        <v>1</v>
      </c>
      <c r="K7042" s="2" t="str">
        <f t="shared" si="327"/>
        <v>715</v>
      </c>
      <c r="L7042" s="2" t="str">
        <f t="shared" si="328"/>
        <v>001</v>
      </c>
      <c r="M7042" s="2" t="str">
        <f t="shared" si="329"/>
        <v>050</v>
      </c>
    </row>
    <row r="7043" spans="2:13" x14ac:dyDescent="0.25">
      <c r="B7043" s="2" t="s">
        <v>3295</v>
      </c>
      <c r="C7043" s="2" t="s">
        <v>3296</v>
      </c>
      <c r="D7043" s="6" t="str">
        <f>+_xlfn.CONCAT(Table13456[[#This Row],[phase1]],Table13456[[#This Row],[phase2]],Table13456[[#This Row],[phase3]],Table13456[[#This Row],[phase4]])</f>
        <v>1715001060</v>
      </c>
      <c r="E7043" s="2" t="str">
        <f>+Table13456[[#This Row],[DESCRIPTION]]</f>
        <v>LIGHTING CONDUCTORS, REMOVE &amp; DISPOSE, CONTRACTOR OWNS</v>
      </c>
      <c r="F7043" s="2" t="str">
        <f>+LEFT(Table13456[[#This Row],[PAY ITEM]],1)</f>
        <v>0</v>
      </c>
      <c r="G7043" s="2" t="str">
        <f>IF(Table13456[[#This Row],[first]]="0",SUBSTITUTE(TRIM(MID(B7043, 2, 3))," ","0"),SUBSTITUTE(TRIM(MID(B7043, 1, 3))," ","0"))</f>
        <v>715</v>
      </c>
      <c r="H7043" s="2" t="str">
        <f>IF(Table13456[[#This Row],[first]]="0",SUBSTITUTE(TRIM(MID(B7043, 5, 3))," ","0"),SUBSTITUTE(TRIM(MID(B7043, 4, 3))," ","0"))</f>
        <v>1</v>
      </c>
      <c r="I7043" s="2" t="str">
        <f>IF(Table13456[[#This Row],[first]]="0",SUBSTITUTE(TRIM(MID(B7043, 8, 3))," ","0"),SUBSTITUTE(TRIM(MID(B7043, 7, 3))," ","0"))</f>
        <v>60</v>
      </c>
      <c r="J7043" s="2">
        <v>1</v>
      </c>
      <c r="K7043" s="2" t="str">
        <f t="shared" ref="K7043:K7106" si="330">IF(LEN(G7043) = 3, G7043, TEXT(IF(LEN(G7043) = 2, "0" &amp; G7043, "00" &amp; G7043), "000"))</f>
        <v>715</v>
      </c>
      <c r="L7043" s="2" t="str">
        <f t="shared" ref="L7043:L7106" si="331">IF(LEN(H7043) = 3, H7043, TEXT(IF(LEN(H7043) = 2, "0" &amp; H7043, "00" &amp; H7043), "000"))</f>
        <v>001</v>
      </c>
      <c r="M7043" s="2" t="str">
        <f t="shared" ref="M7043:M7106" si="332">IF(LEN(I7043) = 3, I7043, TEXT(IF(LEN(I7043) = 2, "0" &amp; I7043, "00" &amp; I7043), "000"))</f>
        <v>060</v>
      </c>
    </row>
    <row r="7044" spans="2:13" x14ac:dyDescent="0.25">
      <c r="B7044" s="2" t="s">
        <v>3297</v>
      </c>
      <c r="C7044" s="2" t="s">
        <v>3298</v>
      </c>
      <c r="D7044" s="6" t="str">
        <f>+_xlfn.CONCAT(Table13456[[#This Row],[phase1]],Table13456[[#This Row],[phase2]],Table13456[[#This Row],[phase3]],Table13456[[#This Row],[phase4]])</f>
        <v>1715001070</v>
      </c>
      <c r="E7044" s="2" t="str">
        <f>+Table13456[[#This Row],[DESCRIPTION]]</f>
        <v>LIGHTING CONDUCTORS, REMOVE &amp; STOCKPILE, FDOT OR MAINT  AGENCY OWNS</v>
      </c>
      <c r="F7044" s="2" t="str">
        <f>+LEFT(Table13456[[#This Row],[PAY ITEM]],1)</f>
        <v>0</v>
      </c>
      <c r="G7044" s="2" t="str">
        <f>IF(Table13456[[#This Row],[first]]="0",SUBSTITUTE(TRIM(MID(B7044, 2, 3))," ","0"),SUBSTITUTE(TRIM(MID(B7044, 1, 3))," ","0"))</f>
        <v>715</v>
      </c>
      <c r="H7044" s="2" t="str">
        <f>IF(Table13456[[#This Row],[first]]="0",SUBSTITUTE(TRIM(MID(B7044, 5, 3))," ","0"),SUBSTITUTE(TRIM(MID(B7044, 4, 3))," ","0"))</f>
        <v>1</v>
      </c>
      <c r="I7044" s="2" t="str">
        <f>IF(Table13456[[#This Row],[first]]="0",SUBSTITUTE(TRIM(MID(B7044, 8, 3))," ","0"),SUBSTITUTE(TRIM(MID(B7044, 7, 3))," ","0"))</f>
        <v>70</v>
      </c>
      <c r="J7044" s="2">
        <v>1</v>
      </c>
      <c r="K7044" s="2" t="str">
        <f t="shared" si="330"/>
        <v>715</v>
      </c>
      <c r="L7044" s="2" t="str">
        <f t="shared" si="331"/>
        <v>001</v>
      </c>
      <c r="M7044" s="2" t="str">
        <f t="shared" si="332"/>
        <v>070</v>
      </c>
    </row>
    <row r="7045" spans="2:13" x14ac:dyDescent="0.25">
      <c r="B7045" s="2" t="s">
        <v>15038</v>
      </c>
      <c r="C7045" s="2" t="s">
        <v>15039</v>
      </c>
      <c r="D7045" s="6" t="str">
        <f>+_xlfn.CONCAT(Table13456[[#This Row],[phase1]],Table13456[[#This Row],[phase2]],Table13456[[#This Row],[phase3]],Table13456[[#This Row],[phase4]])</f>
        <v>1715001080</v>
      </c>
      <c r="E7045" s="2" t="str">
        <f>+Table13456[[#This Row],[DESCRIPTION]]</f>
        <v>LIGHTING CONDUCTORS, PLACE OUT OF SERVICE</v>
      </c>
      <c r="F7045" s="2" t="str">
        <f>+LEFT(Table13456[[#This Row],[PAY ITEM]],1)</f>
        <v>0</v>
      </c>
      <c r="G7045" s="2" t="str">
        <f>IF(Table13456[[#This Row],[first]]="0",SUBSTITUTE(TRIM(MID(B7045, 2, 3))," ","0"),SUBSTITUTE(TRIM(MID(B7045, 1, 3))," ","0"))</f>
        <v>715</v>
      </c>
      <c r="H7045" s="2" t="str">
        <f>IF(Table13456[[#This Row],[first]]="0",SUBSTITUTE(TRIM(MID(B7045, 5, 3))," ","0"),SUBSTITUTE(TRIM(MID(B7045, 4, 3))," ","0"))</f>
        <v>1</v>
      </c>
      <c r="I7045" s="2" t="str">
        <f>IF(Table13456[[#This Row],[first]]="0",SUBSTITUTE(TRIM(MID(B7045, 8, 3))," ","0"),SUBSTITUTE(TRIM(MID(B7045, 7, 3))," ","0"))</f>
        <v>80</v>
      </c>
      <c r="J7045" s="2">
        <v>1</v>
      </c>
      <c r="K7045" s="2" t="str">
        <f t="shared" si="330"/>
        <v>715</v>
      </c>
      <c r="L7045" s="2" t="str">
        <f t="shared" si="331"/>
        <v>001</v>
      </c>
      <c r="M7045" s="2" t="str">
        <f t="shared" si="332"/>
        <v>080</v>
      </c>
    </row>
    <row r="7046" spans="2:13" x14ac:dyDescent="0.25">
      <c r="B7046" s="2" t="s">
        <v>15040</v>
      </c>
      <c r="C7046" s="2" t="s">
        <v>6633</v>
      </c>
      <c r="D7046" s="6" t="str">
        <f>+_xlfn.CONCAT(Table13456[[#This Row],[phase1]],Table13456[[#This Row],[phase2]],Table13456[[#This Row],[phase3]],Table13456[[#This Row],[phase4]])</f>
        <v>1715001111</v>
      </c>
      <c r="E7046" s="2" t="str">
        <f>+Table13456[[#This Row],[DESCRIPTION]]</f>
        <v>TEMP DUMMY PAYITEM FOR WT DATA MIGRATION</v>
      </c>
      <c r="F7046" s="2" t="str">
        <f>+LEFT(Table13456[[#This Row],[PAY ITEM]],1)</f>
        <v>0</v>
      </c>
      <c r="G7046" s="2" t="str">
        <f>IF(Table13456[[#This Row],[first]]="0",SUBSTITUTE(TRIM(MID(B7046, 2, 3))," ","0"),SUBSTITUTE(TRIM(MID(B7046, 1, 3))," ","0"))</f>
        <v>715</v>
      </c>
      <c r="H7046" s="2" t="str">
        <f>IF(Table13456[[#This Row],[first]]="0",SUBSTITUTE(TRIM(MID(B7046, 5, 3))," ","0"),SUBSTITUTE(TRIM(MID(B7046, 4, 3))," ","0"))</f>
        <v>1</v>
      </c>
      <c r="I7046" s="2" t="str">
        <f>IF(Table13456[[#This Row],[first]]="0",SUBSTITUTE(TRIM(MID(B7046, 8, 3))," ","0"),SUBSTITUTE(TRIM(MID(B7046, 7, 3))," ","0"))</f>
        <v>111</v>
      </c>
      <c r="J7046" s="2">
        <v>1</v>
      </c>
      <c r="K7046" s="2" t="str">
        <f t="shared" si="330"/>
        <v>715</v>
      </c>
      <c r="L7046" s="2" t="str">
        <f t="shared" si="331"/>
        <v>001</v>
      </c>
      <c r="M7046" s="2" t="str">
        <f t="shared" si="332"/>
        <v>111</v>
      </c>
    </row>
    <row r="7047" spans="2:13" x14ac:dyDescent="0.25">
      <c r="B7047" s="2" t="s">
        <v>15041</v>
      </c>
      <c r="C7047" s="2" t="s">
        <v>6633</v>
      </c>
      <c r="D7047" s="6" t="str">
        <f>+_xlfn.CONCAT(Table13456[[#This Row],[phase1]],Table13456[[#This Row],[phase2]],Table13456[[#This Row],[phase3]],Table13456[[#This Row],[phase4]])</f>
        <v>1715001112</v>
      </c>
      <c r="E7047" s="2" t="str">
        <f>+Table13456[[#This Row],[DESCRIPTION]]</f>
        <v>TEMP DUMMY PAYITEM FOR WT DATA MIGRATION</v>
      </c>
      <c r="F7047" s="2" t="str">
        <f>+LEFT(Table13456[[#This Row],[PAY ITEM]],1)</f>
        <v>0</v>
      </c>
      <c r="G7047" s="2" t="str">
        <f>IF(Table13456[[#This Row],[first]]="0",SUBSTITUTE(TRIM(MID(B7047, 2, 3))," ","0"),SUBSTITUTE(TRIM(MID(B7047, 1, 3))," ","0"))</f>
        <v>715</v>
      </c>
      <c r="H7047" s="2" t="str">
        <f>IF(Table13456[[#This Row],[first]]="0",SUBSTITUTE(TRIM(MID(B7047, 5, 3))," ","0"),SUBSTITUTE(TRIM(MID(B7047, 4, 3))," ","0"))</f>
        <v>1</v>
      </c>
      <c r="I7047" s="2" t="str">
        <f>IF(Table13456[[#This Row],[first]]="0",SUBSTITUTE(TRIM(MID(B7047, 8, 3))," ","0"),SUBSTITUTE(TRIM(MID(B7047, 7, 3))," ","0"))</f>
        <v>112</v>
      </c>
      <c r="J7047" s="2">
        <v>1</v>
      </c>
      <c r="K7047" s="2" t="str">
        <f t="shared" si="330"/>
        <v>715</v>
      </c>
      <c r="L7047" s="2" t="str">
        <f t="shared" si="331"/>
        <v>001</v>
      </c>
      <c r="M7047" s="2" t="str">
        <f t="shared" si="332"/>
        <v>112</v>
      </c>
    </row>
    <row r="7048" spans="2:13" x14ac:dyDescent="0.25">
      <c r="B7048" s="2" t="s">
        <v>15042</v>
      </c>
      <c r="C7048" s="2" t="s">
        <v>6633</v>
      </c>
      <c r="D7048" s="6" t="str">
        <f>+_xlfn.CONCAT(Table13456[[#This Row],[phase1]],Table13456[[#This Row],[phase2]],Table13456[[#This Row],[phase3]],Table13456[[#This Row],[phase4]])</f>
        <v>1715001113</v>
      </c>
      <c r="E7048" s="2" t="str">
        <f>+Table13456[[#This Row],[DESCRIPTION]]</f>
        <v>TEMP DUMMY PAYITEM FOR WT DATA MIGRATION</v>
      </c>
      <c r="F7048" s="2" t="str">
        <f>+LEFT(Table13456[[#This Row],[PAY ITEM]],1)</f>
        <v>0</v>
      </c>
      <c r="G7048" s="2" t="str">
        <f>IF(Table13456[[#This Row],[first]]="0",SUBSTITUTE(TRIM(MID(B7048, 2, 3))," ","0"),SUBSTITUTE(TRIM(MID(B7048, 1, 3))," ","0"))</f>
        <v>715</v>
      </c>
      <c r="H7048" s="2" t="str">
        <f>IF(Table13456[[#This Row],[first]]="0",SUBSTITUTE(TRIM(MID(B7048, 5, 3))," ","0"),SUBSTITUTE(TRIM(MID(B7048, 4, 3))," ","0"))</f>
        <v>1</v>
      </c>
      <c r="I7048" s="2" t="str">
        <f>IF(Table13456[[#This Row],[first]]="0",SUBSTITUTE(TRIM(MID(B7048, 8, 3))," ","0"),SUBSTITUTE(TRIM(MID(B7048, 7, 3))," ","0"))</f>
        <v>113</v>
      </c>
      <c r="J7048" s="2">
        <v>1</v>
      </c>
      <c r="K7048" s="2" t="str">
        <f t="shared" si="330"/>
        <v>715</v>
      </c>
      <c r="L7048" s="2" t="str">
        <f t="shared" si="331"/>
        <v>001</v>
      </c>
      <c r="M7048" s="2" t="str">
        <f t="shared" si="332"/>
        <v>113</v>
      </c>
    </row>
    <row r="7049" spans="2:13" x14ac:dyDescent="0.25">
      <c r="B7049" s="2" t="s">
        <v>15043</v>
      </c>
      <c r="C7049" s="2" t="s">
        <v>6633</v>
      </c>
      <c r="D7049" s="6" t="str">
        <f>+_xlfn.CONCAT(Table13456[[#This Row],[phase1]],Table13456[[#This Row],[phase2]],Table13456[[#This Row],[phase3]],Table13456[[#This Row],[phase4]])</f>
        <v>1715001114</v>
      </c>
      <c r="E7049" s="2" t="str">
        <f>+Table13456[[#This Row],[DESCRIPTION]]</f>
        <v>TEMP DUMMY PAYITEM FOR WT DATA MIGRATION</v>
      </c>
      <c r="F7049" s="2" t="str">
        <f>+LEFT(Table13456[[#This Row],[PAY ITEM]],1)</f>
        <v>0</v>
      </c>
      <c r="G7049" s="2" t="str">
        <f>IF(Table13456[[#This Row],[first]]="0",SUBSTITUTE(TRIM(MID(B7049, 2, 3))," ","0"),SUBSTITUTE(TRIM(MID(B7049, 1, 3))," ","0"))</f>
        <v>715</v>
      </c>
      <c r="H7049" s="2" t="str">
        <f>IF(Table13456[[#This Row],[first]]="0",SUBSTITUTE(TRIM(MID(B7049, 5, 3))," ","0"),SUBSTITUTE(TRIM(MID(B7049, 4, 3))," ","0"))</f>
        <v>1</v>
      </c>
      <c r="I7049" s="2" t="str">
        <f>IF(Table13456[[#This Row],[first]]="0",SUBSTITUTE(TRIM(MID(B7049, 8, 3))," ","0"),SUBSTITUTE(TRIM(MID(B7049, 7, 3))," ","0"))</f>
        <v>114</v>
      </c>
      <c r="J7049" s="2">
        <v>1</v>
      </c>
      <c r="K7049" s="2" t="str">
        <f t="shared" si="330"/>
        <v>715</v>
      </c>
      <c r="L7049" s="2" t="str">
        <f t="shared" si="331"/>
        <v>001</v>
      </c>
      <c r="M7049" s="2" t="str">
        <f t="shared" si="332"/>
        <v>114</v>
      </c>
    </row>
    <row r="7050" spans="2:13" x14ac:dyDescent="0.25">
      <c r="B7050" s="2" t="s">
        <v>15044</v>
      </c>
      <c r="C7050" s="2" t="s">
        <v>6633</v>
      </c>
      <c r="D7050" s="6" t="str">
        <f>+_xlfn.CONCAT(Table13456[[#This Row],[phase1]],Table13456[[#This Row],[phase2]],Table13456[[#This Row],[phase3]],Table13456[[#This Row],[phase4]])</f>
        <v>1715001115</v>
      </c>
      <c r="E7050" s="2" t="str">
        <f>+Table13456[[#This Row],[DESCRIPTION]]</f>
        <v>TEMP DUMMY PAYITEM FOR WT DATA MIGRATION</v>
      </c>
      <c r="F7050" s="2" t="str">
        <f>+LEFT(Table13456[[#This Row],[PAY ITEM]],1)</f>
        <v>0</v>
      </c>
      <c r="G7050" s="2" t="str">
        <f>IF(Table13456[[#This Row],[first]]="0",SUBSTITUTE(TRIM(MID(B7050, 2, 3))," ","0"),SUBSTITUTE(TRIM(MID(B7050, 1, 3))," ","0"))</f>
        <v>715</v>
      </c>
      <c r="H7050" s="2" t="str">
        <f>IF(Table13456[[#This Row],[first]]="0",SUBSTITUTE(TRIM(MID(B7050, 5, 3))," ","0"),SUBSTITUTE(TRIM(MID(B7050, 4, 3))," ","0"))</f>
        <v>1</v>
      </c>
      <c r="I7050" s="2" t="str">
        <f>IF(Table13456[[#This Row],[first]]="0",SUBSTITUTE(TRIM(MID(B7050, 8, 3))," ","0"),SUBSTITUTE(TRIM(MID(B7050, 7, 3))," ","0"))</f>
        <v>115</v>
      </c>
      <c r="J7050" s="2">
        <v>1</v>
      </c>
      <c r="K7050" s="2" t="str">
        <f t="shared" si="330"/>
        <v>715</v>
      </c>
      <c r="L7050" s="2" t="str">
        <f t="shared" si="331"/>
        <v>001</v>
      </c>
      <c r="M7050" s="2" t="str">
        <f t="shared" si="332"/>
        <v>115</v>
      </c>
    </row>
    <row r="7051" spans="2:13" x14ac:dyDescent="0.25">
      <c r="B7051" s="2" t="s">
        <v>15045</v>
      </c>
      <c r="C7051" s="2" t="s">
        <v>6633</v>
      </c>
      <c r="D7051" s="6" t="str">
        <f>+_xlfn.CONCAT(Table13456[[#This Row],[phase1]],Table13456[[#This Row],[phase2]],Table13456[[#This Row],[phase3]],Table13456[[#This Row],[phase4]])</f>
        <v>1715001116</v>
      </c>
      <c r="E7051" s="2" t="str">
        <f>+Table13456[[#This Row],[DESCRIPTION]]</f>
        <v>TEMP DUMMY PAYITEM FOR WT DATA MIGRATION</v>
      </c>
      <c r="F7051" s="2" t="str">
        <f>+LEFT(Table13456[[#This Row],[PAY ITEM]],1)</f>
        <v>0</v>
      </c>
      <c r="G7051" s="2" t="str">
        <f>IF(Table13456[[#This Row],[first]]="0",SUBSTITUTE(TRIM(MID(B7051, 2, 3))," ","0"),SUBSTITUTE(TRIM(MID(B7051, 1, 3))," ","0"))</f>
        <v>715</v>
      </c>
      <c r="H7051" s="2" t="str">
        <f>IF(Table13456[[#This Row],[first]]="0",SUBSTITUTE(TRIM(MID(B7051, 5, 3))," ","0"),SUBSTITUTE(TRIM(MID(B7051, 4, 3))," ","0"))</f>
        <v>1</v>
      </c>
      <c r="I7051" s="2" t="str">
        <f>IF(Table13456[[#This Row],[first]]="0",SUBSTITUTE(TRIM(MID(B7051, 8, 3))," ","0"),SUBSTITUTE(TRIM(MID(B7051, 7, 3))," ","0"))</f>
        <v>116</v>
      </c>
      <c r="J7051" s="2">
        <v>1</v>
      </c>
      <c r="K7051" s="2" t="str">
        <f t="shared" si="330"/>
        <v>715</v>
      </c>
      <c r="L7051" s="2" t="str">
        <f t="shared" si="331"/>
        <v>001</v>
      </c>
      <c r="M7051" s="2" t="str">
        <f t="shared" si="332"/>
        <v>116</v>
      </c>
    </row>
    <row r="7052" spans="2:13" x14ac:dyDescent="0.25">
      <c r="B7052" s="2" t="s">
        <v>15046</v>
      </c>
      <c r="C7052" s="2" t="s">
        <v>15047</v>
      </c>
      <c r="D7052" s="6" t="str">
        <f>+_xlfn.CONCAT(Table13456[[#This Row],[phase1]],Table13456[[#This Row],[phase2]],Table13456[[#This Row],[phase3]],Table13456[[#This Row],[phase4]])</f>
        <v>1715002011</v>
      </c>
      <c r="E7052" s="2" t="str">
        <f>+Table13456[[#This Row],[DESCRIPTION]]</f>
        <v>LIGHTING - CONDUIT, F&amp;I, UNDERGROUND</v>
      </c>
      <c r="F7052" s="2" t="str">
        <f>+LEFT(Table13456[[#This Row],[PAY ITEM]],1)</f>
        <v>0</v>
      </c>
      <c r="G7052" s="2" t="str">
        <f>IF(Table13456[[#This Row],[first]]="0",SUBSTITUTE(TRIM(MID(B7052, 2, 3))," ","0"),SUBSTITUTE(TRIM(MID(B7052, 1, 3))," ","0"))</f>
        <v>715</v>
      </c>
      <c r="H7052" s="2" t="str">
        <f>IF(Table13456[[#This Row],[first]]="0",SUBSTITUTE(TRIM(MID(B7052, 5, 3))," ","0"),SUBSTITUTE(TRIM(MID(B7052, 4, 3))," ","0"))</f>
        <v>2</v>
      </c>
      <c r="I7052" s="2" t="str">
        <f>IF(Table13456[[#This Row],[first]]="0",SUBSTITUTE(TRIM(MID(B7052, 8, 3))," ","0"),SUBSTITUTE(TRIM(MID(B7052, 7, 3))," ","0"))</f>
        <v>11</v>
      </c>
      <c r="J7052" s="2">
        <v>1</v>
      </c>
      <c r="K7052" s="2" t="str">
        <f t="shared" si="330"/>
        <v>715</v>
      </c>
      <c r="L7052" s="2" t="str">
        <f t="shared" si="331"/>
        <v>002</v>
      </c>
      <c r="M7052" s="2" t="str">
        <f t="shared" si="332"/>
        <v>011</v>
      </c>
    </row>
    <row r="7053" spans="2:13" x14ac:dyDescent="0.25">
      <c r="B7053" s="2" t="s">
        <v>15048</v>
      </c>
      <c r="C7053" s="2" t="s">
        <v>15049</v>
      </c>
      <c r="D7053" s="6" t="str">
        <f>+_xlfn.CONCAT(Table13456[[#This Row],[phase1]],Table13456[[#This Row],[phase2]],Table13456[[#This Row],[phase3]],Table13456[[#This Row],[phase4]])</f>
        <v>1715002012</v>
      </c>
      <c r="E7053" s="2" t="str">
        <f>+Table13456[[#This Row],[DESCRIPTION]]</f>
        <v>LIGHTING - CONDUIT, F&amp;I, UNDER EXISTING PAVEMENT SAWCUT</v>
      </c>
      <c r="F7053" s="2" t="str">
        <f>+LEFT(Table13456[[#This Row],[PAY ITEM]],1)</f>
        <v>0</v>
      </c>
      <c r="G7053" s="2" t="str">
        <f>IF(Table13456[[#This Row],[first]]="0",SUBSTITUTE(TRIM(MID(B7053, 2, 3))," ","0"),SUBSTITUTE(TRIM(MID(B7053, 1, 3))," ","0"))</f>
        <v>715</v>
      </c>
      <c r="H7053" s="2" t="str">
        <f>IF(Table13456[[#This Row],[first]]="0",SUBSTITUTE(TRIM(MID(B7053, 5, 3))," ","0"),SUBSTITUTE(TRIM(MID(B7053, 4, 3))," ","0"))</f>
        <v>2</v>
      </c>
      <c r="I7053" s="2" t="str">
        <f>IF(Table13456[[#This Row],[first]]="0",SUBSTITUTE(TRIM(MID(B7053, 8, 3))," ","0"),SUBSTITUTE(TRIM(MID(B7053, 7, 3))," ","0"))</f>
        <v>12</v>
      </c>
      <c r="J7053" s="2">
        <v>1</v>
      </c>
      <c r="K7053" s="2" t="str">
        <f t="shared" si="330"/>
        <v>715</v>
      </c>
      <c r="L7053" s="2" t="str">
        <f t="shared" si="331"/>
        <v>002</v>
      </c>
      <c r="M7053" s="2" t="str">
        <f t="shared" si="332"/>
        <v>012</v>
      </c>
    </row>
    <row r="7054" spans="2:13" x14ac:dyDescent="0.25">
      <c r="B7054" s="2" t="s">
        <v>15050</v>
      </c>
      <c r="C7054" s="2" t="s">
        <v>15051</v>
      </c>
      <c r="D7054" s="6" t="str">
        <f>+_xlfn.CONCAT(Table13456[[#This Row],[phase1]],Table13456[[#This Row],[phase2]],Table13456[[#This Row],[phase3]],Table13456[[#This Row],[phase4]])</f>
        <v>1715002013</v>
      </c>
      <c r="E7054" s="2" t="str">
        <f>+Table13456[[#This Row],[DESCRIPTION]]</f>
        <v>LIGHTING CONDUIT, F&amp;I, SURFACE MOUNT</v>
      </c>
      <c r="F7054" s="2" t="str">
        <f>+LEFT(Table13456[[#This Row],[PAY ITEM]],1)</f>
        <v>0</v>
      </c>
      <c r="G7054" s="2" t="str">
        <f>IF(Table13456[[#This Row],[first]]="0",SUBSTITUTE(TRIM(MID(B7054, 2, 3))," ","0"),SUBSTITUTE(TRIM(MID(B7054, 1, 3))," ","0"))</f>
        <v>715</v>
      </c>
      <c r="H7054" s="2" t="str">
        <f>IF(Table13456[[#This Row],[first]]="0",SUBSTITUTE(TRIM(MID(B7054, 5, 3))," ","0"),SUBSTITUTE(TRIM(MID(B7054, 4, 3))," ","0"))</f>
        <v>2</v>
      </c>
      <c r="I7054" s="2" t="str">
        <f>IF(Table13456[[#This Row],[first]]="0",SUBSTITUTE(TRIM(MID(B7054, 8, 3))," ","0"),SUBSTITUTE(TRIM(MID(B7054, 7, 3))," ","0"))</f>
        <v>13</v>
      </c>
      <c r="J7054" s="2">
        <v>1</v>
      </c>
      <c r="K7054" s="2" t="str">
        <f t="shared" si="330"/>
        <v>715</v>
      </c>
      <c r="L7054" s="2" t="str">
        <f t="shared" si="331"/>
        <v>002</v>
      </c>
      <c r="M7054" s="2" t="str">
        <f t="shared" si="332"/>
        <v>013</v>
      </c>
    </row>
    <row r="7055" spans="2:13" x14ac:dyDescent="0.25">
      <c r="B7055" s="2" t="s">
        <v>15052</v>
      </c>
      <c r="C7055" s="2" t="s">
        <v>6633</v>
      </c>
      <c r="D7055" s="6" t="str">
        <f>+_xlfn.CONCAT(Table13456[[#This Row],[phase1]],Table13456[[#This Row],[phase2]],Table13456[[#This Row],[phase3]],Table13456[[#This Row],[phase4]])</f>
        <v>1715002112</v>
      </c>
      <c r="E7055" s="2" t="str">
        <f>+Table13456[[#This Row],[DESCRIPTION]]</f>
        <v>TEMP DUMMY PAYITEM FOR WT DATA MIGRATION</v>
      </c>
      <c r="F7055" s="2" t="str">
        <f>+LEFT(Table13456[[#This Row],[PAY ITEM]],1)</f>
        <v>0</v>
      </c>
      <c r="G7055" s="2" t="str">
        <f>IF(Table13456[[#This Row],[first]]="0",SUBSTITUTE(TRIM(MID(B7055, 2, 3))," ","0"),SUBSTITUTE(TRIM(MID(B7055, 1, 3))," ","0"))</f>
        <v>715</v>
      </c>
      <c r="H7055" s="2" t="str">
        <f>IF(Table13456[[#This Row],[first]]="0",SUBSTITUTE(TRIM(MID(B7055, 5, 3))," ","0"),SUBSTITUTE(TRIM(MID(B7055, 4, 3))," ","0"))</f>
        <v>2</v>
      </c>
      <c r="I7055" s="2" t="str">
        <f>IF(Table13456[[#This Row],[first]]="0",SUBSTITUTE(TRIM(MID(B7055, 8, 3))," ","0"),SUBSTITUTE(TRIM(MID(B7055, 7, 3))," ","0"))</f>
        <v>112</v>
      </c>
      <c r="J7055" s="2">
        <v>1</v>
      </c>
      <c r="K7055" s="2" t="str">
        <f t="shared" si="330"/>
        <v>715</v>
      </c>
      <c r="L7055" s="2" t="str">
        <f t="shared" si="331"/>
        <v>002</v>
      </c>
      <c r="M7055" s="2" t="str">
        <f t="shared" si="332"/>
        <v>112</v>
      </c>
    </row>
    <row r="7056" spans="2:13" x14ac:dyDescent="0.25">
      <c r="B7056" s="2" t="s">
        <v>15053</v>
      </c>
      <c r="C7056" s="2" t="s">
        <v>6633</v>
      </c>
      <c r="D7056" s="6" t="str">
        <f>+_xlfn.CONCAT(Table13456[[#This Row],[phase1]],Table13456[[#This Row],[phase2]],Table13456[[#This Row],[phase3]],Table13456[[#This Row],[phase4]])</f>
        <v>1715002113</v>
      </c>
      <c r="E7056" s="2" t="str">
        <f>+Table13456[[#This Row],[DESCRIPTION]]</f>
        <v>TEMP DUMMY PAYITEM FOR WT DATA MIGRATION</v>
      </c>
      <c r="F7056" s="2" t="str">
        <f>+LEFT(Table13456[[#This Row],[PAY ITEM]],1)</f>
        <v>0</v>
      </c>
      <c r="G7056" s="2" t="str">
        <f>IF(Table13456[[#This Row],[first]]="0",SUBSTITUTE(TRIM(MID(B7056, 2, 3))," ","0"),SUBSTITUTE(TRIM(MID(B7056, 1, 3))," ","0"))</f>
        <v>715</v>
      </c>
      <c r="H7056" s="2" t="str">
        <f>IF(Table13456[[#This Row],[first]]="0",SUBSTITUTE(TRIM(MID(B7056, 5, 3))," ","0"),SUBSTITUTE(TRIM(MID(B7056, 4, 3))," ","0"))</f>
        <v>2</v>
      </c>
      <c r="I7056" s="2" t="str">
        <f>IF(Table13456[[#This Row],[first]]="0",SUBSTITUTE(TRIM(MID(B7056, 8, 3))," ","0"),SUBSTITUTE(TRIM(MID(B7056, 7, 3))," ","0"))</f>
        <v>113</v>
      </c>
      <c r="J7056" s="2">
        <v>1</v>
      </c>
      <c r="K7056" s="2" t="str">
        <f t="shared" si="330"/>
        <v>715</v>
      </c>
      <c r="L7056" s="2" t="str">
        <f t="shared" si="331"/>
        <v>002</v>
      </c>
      <c r="M7056" s="2" t="str">
        <f t="shared" si="332"/>
        <v>113</v>
      </c>
    </row>
    <row r="7057" spans="2:13" x14ac:dyDescent="0.25">
      <c r="B7057" s="2" t="s">
        <v>15054</v>
      </c>
      <c r="C7057" s="2" t="s">
        <v>6633</v>
      </c>
      <c r="D7057" s="6" t="str">
        <f>+_xlfn.CONCAT(Table13456[[#This Row],[phase1]],Table13456[[#This Row],[phase2]],Table13456[[#This Row],[phase3]],Table13456[[#This Row],[phase4]])</f>
        <v>1715002115</v>
      </c>
      <c r="E7057" s="2" t="str">
        <f>+Table13456[[#This Row],[DESCRIPTION]]</f>
        <v>TEMP DUMMY PAYITEM FOR WT DATA MIGRATION</v>
      </c>
      <c r="F7057" s="2" t="str">
        <f>+LEFT(Table13456[[#This Row],[PAY ITEM]],1)</f>
        <v>0</v>
      </c>
      <c r="G7057" s="2" t="str">
        <f>IF(Table13456[[#This Row],[first]]="0",SUBSTITUTE(TRIM(MID(B7057, 2, 3))," ","0"),SUBSTITUTE(TRIM(MID(B7057, 1, 3))," ","0"))</f>
        <v>715</v>
      </c>
      <c r="H7057" s="2" t="str">
        <f>IF(Table13456[[#This Row],[first]]="0",SUBSTITUTE(TRIM(MID(B7057, 5, 3))," ","0"),SUBSTITUTE(TRIM(MID(B7057, 4, 3))," ","0"))</f>
        <v>2</v>
      </c>
      <c r="I7057" s="2" t="str">
        <f>IF(Table13456[[#This Row],[first]]="0",SUBSTITUTE(TRIM(MID(B7057, 8, 3))," ","0"),SUBSTITUTE(TRIM(MID(B7057, 7, 3))," ","0"))</f>
        <v>115</v>
      </c>
      <c r="J7057" s="2">
        <v>1</v>
      </c>
      <c r="K7057" s="2" t="str">
        <f t="shared" si="330"/>
        <v>715</v>
      </c>
      <c r="L7057" s="2" t="str">
        <f t="shared" si="331"/>
        <v>002</v>
      </c>
      <c r="M7057" s="2" t="str">
        <f t="shared" si="332"/>
        <v>115</v>
      </c>
    </row>
    <row r="7058" spans="2:13" x14ac:dyDescent="0.25">
      <c r="B7058" s="2" t="s">
        <v>15055</v>
      </c>
      <c r="C7058" s="2" t="s">
        <v>6633</v>
      </c>
      <c r="D7058" s="6" t="str">
        <f>+_xlfn.CONCAT(Table13456[[#This Row],[phase1]],Table13456[[#This Row],[phase2]],Table13456[[#This Row],[phase3]],Table13456[[#This Row],[phase4]])</f>
        <v>1715002122</v>
      </c>
      <c r="E7058" s="2" t="str">
        <f>+Table13456[[#This Row],[DESCRIPTION]]</f>
        <v>TEMP DUMMY PAYITEM FOR WT DATA MIGRATION</v>
      </c>
      <c r="F7058" s="2" t="str">
        <f>+LEFT(Table13456[[#This Row],[PAY ITEM]],1)</f>
        <v>0</v>
      </c>
      <c r="G7058" s="2" t="str">
        <f>IF(Table13456[[#This Row],[first]]="0",SUBSTITUTE(TRIM(MID(B7058, 2, 3))," ","0"),SUBSTITUTE(TRIM(MID(B7058, 1, 3))," ","0"))</f>
        <v>715</v>
      </c>
      <c r="H7058" s="2" t="str">
        <f>IF(Table13456[[#This Row],[first]]="0",SUBSTITUTE(TRIM(MID(B7058, 5, 3))," ","0"),SUBSTITUTE(TRIM(MID(B7058, 4, 3))," ","0"))</f>
        <v>2</v>
      </c>
      <c r="I7058" s="2" t="str">
        <f>IF(Table13456[[#This Row],[first]]="0",SUBSTITUTE(TRIM(MID(B7058, 8, 3))," ","0"),SUBSTITUTE(TRIM(MID(B7058, 7, 3))," ","0"))</f>
        <v>122</v>
      </c>
      <c r="J7058" s="2">
        <v>1</v>
      </c>
      <c r="K7058" s="2" t="str">
        <f t="shared" si="330"/>
        <v>715</v>
      </c>
      <c r="L7058" s="2" t="str">
        <f t="shared" si="331"/>
        <v>002</v>
      </c>
      <c r="M7058" s="2" t="str">
        <f t="shared" si="332"/>
        <v>122</v>
      </c>
    </row>
    <row r="7059" spans="2:13" x14ac:dyDescent="0.25">
      <c r="B7059" s="2" t="s">
        <v>15056</v>
      </c>
      <c r="C7059" s="2" t="s">
        <v>6633</v>
      </c>
      <c r="D7059" s="6" t="str">
        <f>+_xlfn.CONCAT(Table13456[[#This Row],[phase1]],Table13456[[#This Row],[phase2]],Table13456[[#This Row],[phase3]],Table13456[[#This Row],[phase4]])</f>
        <v>1715002135</v>
      </c>
      <c r="E7059" s="2" t="str">
        <f>+Table13456[[#This Row],[DESCRIPTION]]</f>
        <v>TEMP DUMMY PAYITEM FOR WT DATA MIGRATION</v>
      </c>
      <c r="F7059" s="2" t="str">
        <f>+LEFT(Table13456[[#This Row],[PAY ITEM]],1)</f>
        <v>0</v>
      </c>
      <c r="G7059" s="2" t="str">
        <f>IF(Table13456[[#This Row],[first]]="0",SUBSTITUTE(TRIM(MID(B7059, 2, 3))," ","0"),SUBSTITUTE(TRIM(MID(B7059, 1, 3))," ","0"))</f>
        <v>715</v>
      </c>
      <c r="H7059" s="2" t="str">
        <f>IF(Table13456[[#This Row],[first]]="0",SUBSTITUTE(TRIM(MID(B7059, 5, 3))," ","0"),SUBSTITUTE(TRIM(MID(B7059, 4, 3))," ","0"))</f>
        <v>2</v>
      </c>
      <c r="I7059" s="2" t="str">
        <f>IF(Table13456[[#This Row],[first]]="0",SUBSTITUTE(TRIM(MID(B7059, 8, 3))," ","0"),SUBSTITUTE(TRIM(MID(B7059, 7, 3))," ","0"))</f>
        <v>135</v>
      </c>
      <c r="J7059" s="2">
        <v>1</v>
      </c>
      <c r="K7059" s="2" t="str">
        <f t="shared" si="330"/>
        <v>715</v>
      </c>
      <c r="L7059" s="2" t="str">
        <f t="shared" si="331"/>
        <v>002</v>
      </c>
      <c r="M7059" s="2" t="str">
        <f t="shared" si="332"/>
        <v>135</v>
      </c>
    </row>
    <row r="7060" spans="2:13" x14ac:dyDescent="0.25">
      <c r="B7060" s="2" t="s">
        <v>15057</v>
      </c>
      <c r="C7060" s="2" t="s">
        <v>6633</v>
      </c>
      <c r="D7060" s="6" t="str">
        <f>+_xlfn.CONCAT(Table13456[[#This Row],[phase1]],Table13456[[#This Row],[phase2]],Table13456[[#This Row],[phase3]],Table13456[[#This Row],[phase4]])</f>
        <v>1715002142</v>
      </c>
      <c r="E7060" s="2" t="str">
        <f>+Table13456[[#This Row],[DESCRIPTION]]</f>
        <v>TEMP DUMMY PAYITEM FOR WT DATA MIGRATION</v>
      </c>
      <c r="F7060" s="2" t="str">
        <f>+LEFT(Table13456[[#This Row],[PAY ITEM]],1)</f>
        <v>0</v>
      </c>
      <c r="G7060" s="2" t="str">
        <f>IF(Table13456[[#This Row],[first]]="0",SUBSTITUTE(TRIM(MID(B7060, 2, 3))," ","0"),SUBSTITUTE(TRIM(MID(B7060, 1, 3))," ","0"))</f>
        <v>715</v>
      </c>
      <c r="H7060" s="2" t="str">
        <f>IF(Table13456[[#This Row],[first]]="0",SUBSTITUTE(TRIM(MID(B7060, 5, 3))," ","0"),SUBSTITUTE(TRIM(MID(B7060, 4, 3))," ","0"))</f>
        <v>2</v>
      </c>
      <c r="I7060" s="2" t="str">
        <f>IF(Table13456[[#This Row],[first]]="0",SUBSTITUTE(TRIM(MID(B7060, 8, 3))," ","0"),SUBSTITUTE(TRIM(MID(B7060, 7, 3))," ","0"))</f>
        <v>142</v>
      </c>
      <c r="J7060" s="2">
        <v>1</v>
      </c>
      <c r="K7060" s="2" t="str">
        <f t="shared" si="330"/>
        <v>715</v>
      </c>
      <c r="L7060" s="2" t="str">
        <f t="shared" si="331"/>
        <v>002</v>
      </c>
      <c r="M7060" s="2" t="str">
        <f t="shared" si="332"/>
        <v>142</v>
      </c>
    </row>
    <row r="7061" spans="2:13" x14ac:dyDescent="0.25">
      <c r="B7061" s="2" t="s">
        <v>15058</v>
      </c>
      <c r="C7061" s="2" t="s">
        <v>6633</v>
      </c>
      <c r="D7061" s="6" t="str">
        <f>+_xlfn.CONCAT(Table13456[[#This Row],[phase1]],Table13456[[#This Row],[phase2]],Table13456[[#This Row],[phase3]],Table13456[[#This Row],[phase4]])</f>
        <v>1715002215</v>
      </c>
      <c r="E7061" s="2" t="str">
        <f>+Table13456[[#This Row],[DESCRIPTION]]</f>
        <v>TEMP DUMMY PAYITEM FOR WT DATA MIGRATION</v>
      </c>
      <c r="F7061" s="2" t="str">
        <f>+LEFT(Table13456[[#This Row],[PAY ITEM]],1)</f>
        <v>0</v>
      </c>
      <c r="G7061" s="2" t="str">
        <f>IF(Table13456[[#This Row],[first]]="0",SUBSTITUTE(TRIM(MID(B7061, 2, 3))," ","0"),SUBSTITUTE(TRIM(MID(B7061, 1, 3))," ","0"))</f>
        <v>715</v>
      </c>
      <c r="H7061" s="2" t="str">
        <f>IF(Table13456[[#This Row],[first]]="0",SUBSTITUTE(TRIM(MID(B7061, 5, 3))," ","0"),SUBSTITUTE(TRIM(MID(B7061, 4, 3))," ","0"))</f>
        <v>2</v>
      </c>
      <c r="I7061" s="2" t="str">
        <f>IF(Table13456[[#This Row],[first]]="0",SUBSTITUTE(TRIM(MID(B7061, 8, 3))," ","0"),SUBSTITUTE(TRIM(MID(B7061, 7, 3))," ","0"))</f>
        <v>215</v>
      </c>
      <c r="J7061" s="2">
        <v>1</v>
      </c>
      <c r="K7061" s="2" t="str">
        <f t="shared" si="330"/>
        <v>715</v>
      </c>
      <c r="L7061" s="2" t="str">
        <f t="shared" si="331"/>
        <v>002</v>
      </c>
      <c r="M7061" s="2" t="str">
        <f t="shared" si="332"/>
        <v>215</v>
      </c>
    </row>
    <row r="7062" spans="2:13" x14ac:dyDescent="0.25">
      <c r="B7062" s="2" t="s">
        <v>15059</v>
      </c>
      <c r="C7062" s="2" t="s">
        <v>6633</v>
      </c>
      <c r="D7062" s="6" t="str">
        <f>+_xlfn.CONCAT(Table13456[[#This Row],[phase1]],Table13456[[#This Row],[phase2]],Table13456[[#This Row],[phase3]],Table13456[[#This Row],[phase4]])</f>
        <v>1715002322</v>
      </c>
      <c r="E7062" s="2" t="str">
        <f>+Table13456[[#This Row],[DESCRIPTION]]</f>
        <v>TEMP DUMMY PAYITEM FOR WT DATA MIGRATION</v>
      </c>
      <c r="F7062" s="2" t="str">
        <f>+LEFT(Table13456[[#This Row],[PAY ITEM]],1)</f>
        <v>0</v>
      </c>
      <c r="G7062" s="2" t="str">
        <f>IF(Table13456[[#This Row],[first]]="0",SUBSTITUTE(TRIM(MID(B7062, 2, 3))," ","0"),SUBSTITUTE(TRIM(MID(B7062, 1, 3))," ","0"))</f>
        <v>715</v>
      </c>
      <c r="H7062" s="2" t="str">
        <f>IF(Table13456[[#This Row],[first]]="0",SUBSTITUTE(TRIM(MID(B7062, 5, 3))," ","0"),SUBSTITUTE(TRIM(MID(B7062, 4, 3))," ","0"))</f>
        <v>2</v>
      </c>
      <c r="I7062" s="2" t="str">
        <f>IF(Table13456[[#This Row],[first]]="0",SUBSTITUTE(TRIM(MID(B7062, 8, 3))," ","0"),SUBSTITUTE(TRIM(MID(B7062, 7, 3))," ","0"))</f>
        <v>322</v>
      </c>
      <c r="J7062" s="2">
        <v>1</v>
      </c>
      <c r="K7062" s="2" t="str">
        <f t="shared" si="330"/>
        <v>715</v>
      </c>
      <c r="L7062" s="2" t="str">
        <f t="shared" si="331"/>
        <v>002</v>
      </c>
      <c r="M7062" s="2" t="str">
        <f t="shared" si="332"/>
        <v>322</v>
      </c>
    </row>
    <row r="7063" spans="2:13" x14ac:dyDescent="0.25">
      <c r="B7063" s="2" t="s">
        <v>15060</v>
      </c>
      <c r="C7063" s="2" t="s">
        <v>6633</v>
      </c>
      <c r="D7063" s="6" t="str">
        <f>+_xlfn.CONCAT(Table13456[[#This Row],[phase1]],Table13456[[#This Row],[phase2]],Table13456[[#This Row],[phase3]],Table13456[[#This Row],[phase4]])</f>
        <v>1715002332</v>
      </c>
      <c r="E7063" s="2" t="str">
        <f>+Table13456[[#This Row],[DESCRIPTION]]</f>
        <v>TEMP DUMMY PAYITEM FOR WT DATA MIGRATION</v>
      </c>
      <c r="F7063" s="2" t="str">
        <f>+LEFT(Table13456[[#This Row],[PAY ITEM]],1)</f>
        <v>0</v>
      </c>
      <c r="G7063" s="2" t="str">
        <f>IF(Table13456[[#This Row],[first]]="0",SUBSTITUTE(TRIM(MID(B7063, 2, 3))," ","0"),SUBSTITUTE(TRIM(MID(B7063, 1, 3))," ","0"))</f>
        <v>715</v>
      </c>
      <c r="H7063" s="2" t="str">
        <f>IF(Table13456[[#This Row],[first]]="0",SUBSTITUTE(TRIM(MID(B7063, 5, 3))," ","0"),SUBSTITUTE(TRIM(MID(B7063, 4, 3))," ","0"))</f>
        <v>2</v>
      </c>
      <c r="I7063" s="2" t="str">
        <f>IF(Table13456[[#This Row],[first]]="0",SUBSTITUTE(TRIM(MID(B7063, 8, 3))," ","0"),SUBSTITUTE(TRIM(MID(B7063, 7, 3))," ","0"))</f>
        <v>332</v>
      </c>
      <c r="J7063" s="2">
        <v>1</v>
      </c>
      <c r="K7063" s="2" t="str">
        <f t="shared" si="330"/>
        <v>715</v>
      </c>
      <c r="L7063" s="2" t="str">
        <f t="shared" si="331"/>
        <v>002</v>
      </c>
      <c r="M7063" s="2" t="str">
        <f t="shared" si="332"/>
        <v>332</v>
      </c>
    </row>
    <row r="7064" spans="2:13" x14ac:dyDescent="0.25">
      <c r="B7064" s="2" t="s">
        <v>4213</v>
      </c>
      <c r="C7064" s="2" t="s">
        <v>15061</v>
      </c>
      <c r="D7064" s="6" t="str">
        <f>+_xlfn.CONCAT(Table13456[[#This Row],[phase1]],Table13456[[#This Row],[phase2]],Table13456[[#This Row],[phase3]],Table13456[[#This Row],[phase4]])</f>
        <v>1715004011</v>
      </c>
      <c r="E7064" s="2" t="str">
        <f>+Table13456[[#This Row],[DESCRIPTION]]</f>
        <v>LIGHT POLE COMPLETE, FURNISH &amp; INSTALL STANDARD POLE STANDARD FOUNDATION, 30' MOUNTING HEIGHT</v>
      </c>
      <c r="F7064" s="2" t="str">
        <f>+LEFT(Table13456[[#This Row],[PAY ITEM]],1)</f>
        <v>0</v>
      </c>
      <c r="G7064" s="2" t="str">
        <f>IF(Table13456[[#This Row],[first]]="0",SUBSTITUTE(TRIM(MID(B7064, 2, 3))," ","0"),SUBSTITUTE(TRIM(MID(B7064, 1, 3))," ","0"))</f>
        <v>715</v>
      </c>
      <c r="H7064" s="2" t="str">
        <f>IF(Table13456[[#This Row],[first]]="0",SUBSTITUTE(TRIM(MID(B7064, 5, 3))," ","0"),SUBSTITUTE(TRIM(MID(B7064, 4, 3))," ","0"))</f>
        <v>4</v>
      </c>
      <c r="I7064" s="2" t="str">
        <f>IF(Table13456[[#This Row],[first]]="0",SUBSTITUTE(TRIM(MID(B7064, 8, 3))," ","0"),SUBSTITUTE(TRIM(MID(B7064, 7, 3))," ","0"))</f>
        <v>11</v>
      </c>
      <c r="J7064" s="2">
        <v>1</v>
      </c>
      <c r="K7064" s="2" t="str">
        <f t="shared" si="330"/>
        <v>715</v>
      </c>
      <c r="L7064" s="2" t="str">
        <f t="shared" si="331"/>
        <v>004</v>
      </c>
      <c r="M7064" s="2" t="str">
        <f t="shared" si="332"/>
        <v>011</v>
      </c>
    </row>
    <row r="7065" spans="2:13" x14ac:dyDescent="0.25">
      <c r="B7065" s="2" t="s">
        <v>4214</v>
      </c>
      <c r="C7065" s="2" t="s">
        <v>15062</v>
      </c>
      <c r="D7065" s="6" t="str">
        <f>+_xlfn.CONCAT(Table13456[[#This Row],[phase1]],Table13456[[#This Row],[phase2]],Table13456[[#This Row],[phase3]],Table13456[[#This Row],[phase4]])</f>
        <v>1715004012</v>
      </c>
      <c r="E7065" s="2" t="str">
        <f>+Table13456[[#This Row],[DESCRIPTION]]</f>
        <v>LIGHT POLE COMPLETE, FURNISH &amp; INSTALL STANDARD POLE STANDARD FOUNDATION, 35' MOUNTING HEIGHT</v>
      </c>
      <c r="F7065" s="2" t="str">
        <f>+LEFT(Table13456[[#This Row],[PAY ITEM]],1)</f>
        <v>0</v>
      </c>
      <c r="G7065" s="2" t="str">
        <f>IF(Table13456[[#This Row],[first]]="0",SUBSTITUTE(TRIM(MID(B7065, 2, 3))," ","0"),SUBSTITUTE(TRIM(MID(B7065, 1, 3))," ","0"))</f>
        <v>715</v>
      </c>
      <c r="H7065" s="2" t="str">
        <f>IF(Table13456[[#This Row],[first]]="0",SUBSTITUTE(TRIM(MID(B7065, 5, 3))," ","0"),SUBSTITUTE(TRIM(MID(B7065, 4, 3))," ","0"))</f>
        <v>4</v>
      </c>
      <c r="I7065" s="2" t="str">
        <f>IF(Table13456[[#This Row],[first]]="0",SUBSTITUTE(TRIM(MID(B7065, 8, 3))," ","0"),SUBSTITUTE(TRIM(MID(B7065, 7, 3))," ","0"))</f>
        <v>12</v>
      </c>
      <c r="J7065" s="2">
        <v>1</v>
      </c>
      <c r="K7065" s="2" t="str">
        <f t="shared" si="330"/>
        <v>715</v>
      </c>
      <c r="L7065" s="2" t="str">
        <f t="shared" si="331"/>
        <v>004</v>
      </c>
      <c r="M7065" s="2" t="str">
        <f t="shared" si="332"/>
        <v>012</v>
      </c>
    </row>
    <row r="7066" spans="2:13" x14ac:dyDescent="0.25">
      <c r="B7066" s="2" t="s">
        <v>4215</v>
      </c>
      <c r="C7066" s="2" t="s">
        <v>15063</v>
      </c>
      <c r="D7066" s="6" t="str">
        <f>+_xlfn.CONCAT(Table13456[[#This Row],[phase1]],Table13456[[#This Row],[phase2]],Table13456[[#This Row],[phase3]],Table13456[[#This Row],[phase4]])</f>
        <v>1715004013</v>
      </c>
      <c r="E7066" s="2" t="str">
        <f>+Table13456[[#This Row],[DESCRIPTION]]</f>
        <v>LIGHT POLE COMPLETE, FURNISH &amp; INSTALL STANDARD POLE STANDARD FOUNDATION, 40' MOUNTING HEIGHT</v>
      </c>
      <c r="F7066" s="2" t="str">
        <f>+LEFT(Table13456[[#This Row],[PAY ITEM]],1)</f>
        <v>0</v>
      </c>
      <c r="G7066" s="2" t="str">
        <f>IF(Table13456[[#This Row],[first]]="0",SUBSTITUTE(TRIM(MID(B7066, 2, 3))," ","0"),SUBSTITUTE(TRIM(MID(B7066, 1, 3))," ","0"))</f>
        <v>715</v>
      </c>
      <c r="H7066" s="2" t="str">
        <f>IF(Table13456[[#This Row],[first]]="0",SUBSTITUTE(TRIM(MID(B7066, 5, 3))," ","0"),SUBSTITUTE(TRIM(MID(B7066, 4, 3))," ","0"))</f>
        <v>4</v>
      </c>
      <c r="I7066" s="2" t="str">
        <f>IF(Table13456[[#This Row],[first]]="0",SUBSTITUTE(TRIM(MID(B7066, 8, 3))," ","0"),SUBSTITUTE(TRIM(MID(B7066, 7, 3))," ","0"))</f>
        <v>13</v>
      </c>
      <c r="J7066" s="2">
        <v>1</v>
      </c>
      <c r="K7066" s="2" t="str">
        <f t="shared" si="330"/>
        <v>715</v>
      </c>
      <c r="L7066" s="2" t="str">
        <f t="shared" si="331"/>
        <v>004</v>
      </c>
      <c r="M7066" s="2" t="str">
        <f t="shared" si="332"/>
        <v>013</v>
      </c>
    </row>
    <row r="7067" spans="2:13" x14ac:dyDescent="0.25">
      <c r="B7067" s="2" t="s">
        <v>4216</v>
      </c>
      <c r="C7067" s="2" t="s">
        <v>15064</v>
      </c>
      <c r="D7067" s="6" t="str">
        <f>+_xlfn.CONCAT(Table13456[[#This Row],[phase1]],Table13456[[#This Row],[phase2]],Table13456[[#This Row],[phase3]],Table13456[[#This Row],[phase4]])</f>
        <v>1715004014</v>
      </c>
      <c r="E7067" s="2" t="str">
        <f>+Table13456[[#This Row],[DESCRIPTION]]</f>
        <v>LIGHT POLE COMPLETE, FURNISH &amp; INSTALL STANDARD POLE STANDARD FOUNDATION, 45' MOUNTING HEIGHT</v>
      </c>
      <c r="F7067" s="2" t="str">
        <f>+LEFT(Table13456[[#This Row],[PAY ITEM]],1)</f>
        <v>0</v>
      </c>
      <c r="G7067" s="2" t="str">
        <f>IF(Table13456[[#This Row],[first]]="0",SUBSTITUTE(TRIM(MID(B7067, 2, 3))," ","0"),SUBSTITUTE(TRIM(MID(B7067, 1, 3))," ","0"))</f>
        <v>715</v>
      </c>
      <c r="H7067" s="2" t="str">
        <f>IF(Table13456[[#This Row],[first]]="0",SUBSTITUTE(TRIM(MID(B7067, 5, 3))," ","0"),SUBSTITUTE(TRIM(MID(B7067, 4, 3))," ","0"))</f>
        <v>4</v>
      </c>
      <c r="I7067" s="2" t="str">
        <f>IF(Table13456[[#This Row],[first]]="0",SUBSTITUTE(TRIM(MID(B7067, 8, 3))," ","0"),SUBSTITUTE(TRIM(MID(B7067, 7, 3))," ","0"))</f>
        <v>14</v>
      </c>
      <c r="J7067" s="2">
        <v>1</v>
      </c>
      <c r="K7067" s="2" t="str">
        <f t="shared" si="330"/>
        <v>715</v>
      </c>
      <c r="L7067" s="2" t="str">
        <f t="shared" si="331"/>
        <v>004</v>
      </c>
      <c r="M7067" s="2" t="str">
        <f t="shared" si="332"/>
        <v>014</v>
      </c>
    </row>
    <row r="7068" spans="2:13" x14ac:dyDescent="0.25">
      <c r="B7068" s="2" t="s">
        <v>4217</v>
      </c>
      <c r="C7068" s="2" t="s">
        <v>15065</v>
      </c>
      <c r="D7068" s="6" t="str">
        <f>+_xlfn.CONCAT(Table13456[[#This Row],[phase1]],Table13456[[#This Row],[phase2]],Table13456[[#This Row],[phase3]],Table13456[[#This Row],[phase4]])</f>
        <v>1715004015</v>
      </c>
      <c r="E7068" s="2" t="str">
        <f>+Table13456[[#This Row],[DESCRIPTION]]</f>
        <v>LIGHT POLE COMPLETE, FURNISH &amp; INSTALL STANDARD POLE STANDARD FOUNDATION, 50' MOUNTING HEIGHT</v>
      </c>
      <c r="F7068" s="2" t="str">
        <f>+LEFT(Table13456[[#This Row],[PAY ITEM]],1)</f>
        <v>0</v>
      </c>
      <c r="G7068" s="2" t="str">
        <f>IF(Table13456[[#This Row],[first]]="0",SUBSTITUTE(TRIM(MID(B7068, 2, 3))," ","0"),SUBSTITUTE(TRIM(MID(B7068, 1, 3))," ","0"))</f>
        <v>715</v>
      </c>
      <c r="H7068" s="2" t="str">
        <f>IF(Table13456[[#This Row],[first]]="0",SUBSTITUTE(TRIM(MID(B7068, 5, 3))," ","0"),SUBSTITUTE(TRIM(MID(B7068, 4, 3))," ","0"))</f>
        <v>4</v>
      </c>
      <c r="I7068" s="2" t="str">
        <f>IF(Table13456[[#This Row],[first]]="0",SUBSTITUTE(TRIM(MID(B7068, 8, 3))," ","0"),SUBSTITUTE(TRIM(MID(B7068, 7, 3))," ","0"))</f>
        <v>15</v>
      </c>
      <c r="J7068" s="2">
        <v>1</v>
      </c>
      <c r="K7068" s="2" t="str">
        <f t="shared" si="330"/>
        <v>715</v>
      </c>
      <c r="L7068" s="2" t="str">
        <f t="shared" si="331"/>
        <v>004</v>
      </c>
      <c r="M7068" s="2" t="str">
        <f t="shared" si="332"/>
        <v>015</v>
      </c>
    </row>
    <row r="7069" spans="2:13" x14ac:dyDescent="0.25">
      <c r="B7069" s="2" t="s">
        <v>15066</v>
      </c>
      <c r="C7069" s="2" t="s">
        <v>15067</v>
      </c>
      <c r="D7069" s="6" t="str">
        <f>+_xlfn.CONCAT(Table13456[[#This Row],[phase1]],Table13456[[#This Row],[phase2]],Table13456[[#This Row],[phase3]],Table13456[[#This Row],[phase4]])</f>
        <v>1715004017</v>
      </c>
      <c r="E7069" s="2" t="str">
        <f>+Table13456[[#This Row],[DESCRIPTION]]</f>
        <v>LIGHT POLE COMPLETE, FURNISH &amp; INSTALL STANDARD POLE STANDARD FOUND, WILDLIFE SENSITIVE LUMINAIRE 20' MOUNTING HEIGHT</v>
      </c>
      <c r="F7069" s="2" t="str">
        <f>+LEFT(Table13456[[#This Row],[PAY ITEM]],1)</f>
        <v>0</v>
      </c>
      <c r="G7069" s="2" t="str">
        <f>IF(Table13456[[#This Row],[first]]="0",SUBSTITUTE(TRIM(MID(B7069, 2, 3))," ","0"),SUBSTITUTE(TRIM(MID(B7069, 1, 3))," ","0"))</f>
        <v>715</v>
      </c>
      <c r="H7069" s="2" t="str">
        <f>IF(Table13456[[#This Row],[first]]="0",SUBSTITUTE(TRIM(MID(B7069, 5, 3))," ","0"),SUBSTITUTE(TRIM(MID(B7069, 4, 3))," ","0"))</f>
        <v>4</v>
      </c>
      <c r="I7069" s="2" t="str">
        <f>IF(Table13456[[#This Row],[first]]="0",SUBSTITUTE(TRIM(MID(B7069, 8, 3))," ","0"),SUBSTITUTE(TRIM(MID(B7069, 7, 3))," ","0"))</f>
        <v>17</v>
      </c>
      <c r="J7069" s="2">
        <v>1</v>
      </c>
      <c r="K7069" s="2" t="str">
        <f t="shared" si="330"/>
        <v>715</v>
      </c>
      <c r="L7069" s="2" t="str">
        <f t="shared" si="331"/>
        <v>004</v>
      </c>
      <c r="M7069" s="2" t="str">
        <f t="shared" si="332"/>
        <v>017</v>
      </c>
    </row>
    <row r="7070" spans="2:13" x14ac:dyDescent="0.25">
      <c r="B7070" s="2" t="s">
        <v>4218</v>
      </c>
      <c r="C7070" s="2" t="s">
        <v>15068</v>
      </c>
      <c r="D7070" s="6" t="str">
        <f>+_xlfn.CONCAT(Table13456[[#This Row],[phase1]],Table13456[[#This Row],[phase2]],Table13456[[#This Row],[phase3]],Table13456[[#This Row],[phase4]])</f>
        <v>1715004018</v>
      </c>
      <c r="E7070" s="2" t="str">
        <f>+Table13456[[#This Row],[DESCRIPTION]]</f>
        <v>LIGHT POLE COMPLETE, FURNISH &amp; INSTALL STANDARD POLE STANDARDFOUND, WILDLIFE SENSITIVE LUMINAIRE 25' MOUNTING HEIGHT</v>
      </c>
      <c r="F7070" s="2" t="str">
        <f>+LEFT(Table13456[[#This Row],[PAY ITEM]],1)</f>
        <v>0</v>
      </c>
      <c r="G7070" s="2" t="str">
        <f>IF(Table13456[[#This Row],[first]]="0",SUBSTITUTE(TRIM(MID(B7070, 2, 3))," ","0"),SUBSTITUTE(TRIM(MID(B7070, 1, 3))," ","0"))</f>
        <v>715</v>
      </c>
      <c r="H7070" s="2" t="str">
        <f>IF(Table13456[[#This Row],[first]]="0",SUBSTITUTE(TRIM(MID(B7070, 5, 3))," ","0"),SUBSTITUTE(TRIM(MID(B7070, 4, 3))," ","0"))</f>
        <v>4</v>
      </c>
      <c r="I7070" s="2" t="str">
        <f>IF(Table13456[[#This Row],[first]]="0",SUBSTITUTE(TRIM(MID(B7070, 8, 3))," ","0"),SUBSTITUTE(TRIM(MID(B7070, 7, 3))," ","0"))</f>
        <v>18</v>
      </c>
      <c r="J7070" s="2">
        <v>1</v>
      </c>
      <c r="K7070" s="2" t="str">
        <f t="shared" si="330"/>
        <v>715</v>
      </c>
      <c r="L7070" s="2" t="str">
        <f t="shared" si="331"/>
        <v>004</v>
      </c>
      <c r="M7070" s="2" t="str">
        <f t="shared" si="332"/>
        <v>018</v>
      </c>
    </row>
    <row r="7071" spans="2:13" x14ac:dyDescent="0.25">
      <c r="B7071" s="2" t="s">
        <v>4219</v>
      </c>
      <c r="C7071" s="2" t="s">
        <v>15069</v>
      </c>
      <c r="D7071" s="6" t="str">
        <f>+_xlfn.CONCAT(Table13456[[#This Row],[phase1]],Table13456[[#This Row],[phase2]],Table13456[[#This Row],[phase3]],Table13456[[#This Row],[phase4]])</f>
        <v>1715004021</v>
      </c>
      <c r="E7071" s="2" t="str">
        <f>+Table13456[[#This Row],[DESCRIPTION]]</f>
        <v>LIGHT POLE COMPLETE, FURNISH &amp; INSTALL STANDARD POLE SPECIAL FOUNDATION, 30' MOUNTING HEIGHT</v>
      </c>
      <c r="F7071" s="2" t="str">
        <f>+LEFT(Table13456[[#This Row],[PAY ITEM]],1)</f>
        <v>0</v>
      </c>
      <c r="G7071" s="2" t="str">
        <f>IF(Table13456[[#This Row],[first]]="0",SUBSTITUTE(TRIM(MID(B7071, 2, 3))," ","0"),SUBSTITUTE(TRIM(MID(B7071, 1, 3))," ","0"))</f>
        <v>715</v>
      </c>
      <c r="H7071" s="2" t="str">
        <f>IF(Table13456[[#This Row],[first]]="0",SUBSTITUTE(TRIM(MID(B7071, 5, 3))," ","0"),SUBSTITUTE(TRIM(MID(B7071, 4, 3))," ","0"))</f>
        <v>4</v>
      </c>
      <c r="I7071" s="2" t="str">
        <f>IF(Table13456[[#This Row],[first]]="0",SUBSTITUTE(TRIM(MID(B7071, 8, 3))," ","0"),SUBSTITUTE(TRIM(MID(B7071, 7, 3))," ","0"))</f>
        <v>21</v>
      </c>
      <c r="J7071" s="2">
        <v>1</v>
      </c>
      <c r="K7071" s="2" t="str">
        <f t="shared" si="330"/>
        <v>715</v>
      </c>
      <c r="L7071" s="2" t="str">
        <f t="shared" si="331"/>
        <v>004</v>
      </c>
      <c r="M7071" s="2" t="str">
        <f t="shared" si="332"/>
        <v>021</v>
      </c>
    </row>
    <row r="7072" spans="2:13" x14ac:dyDescent="0.25">
      <c r="B7072" s="2" t="s">
        <v>4220</v>
      </c>
      <c r="C7072" s="2" t="s">
        <v>15070</v>
      </c>
      <c r="D7072" s="6" t="str">
        <f>+_xlfn.CONCAT(Table13456[[#This Row],[phase1]],Table13456[[#This Row],[phase2]],Table13456[[#This Row],[phase3]],Table13456[[#This Row],[phase4]])</f>
        <v>1715004022</v>
      </c>
      <c r="E7072" s="2" t="str">
        <f>+Table13456[[#This Row],[DESCRIPTION]]</f>
        <v>LIGHT POLE COMPLETE, FURNISH &amp; INSTALL STANDARD POLE SPECIAL FOUNDATION, 35' MOUNTING HEIGHT</v>
      </c>
      <c r="F7072" s="2" t="str">
        <f>+LEFT(Table13456[[#This Row],[PAY ITEM]],1)</f>
        <v>0</v>
      </c>
      <c r="G7072" s="2" t="str">
        <f>IF(Table13456[[#This Row],[first]]="0",SUBSTITUTE(TRIM(MID(B7072, 2, 3))," ","0"),SUBSTITUTE(TRIM(MID(B7072, 1, 3))," ","0"))</f>
        <v>715</v>
      </c>
      <c r="H7072" s="2" t="str">
        <f>IF(Table13456[[#This Row],[first]]="0",SUBSTITUTE(TRIM(MID(B7072, 5, 3))," ","0"),SUBSTITUTE(TRIM(MID(B7072, 4, 3))," ","0"))</f>
        <v>4</v>
      </c>
      <c r="I7072" s="2" t="str">
        <f>IF(Table13456[[#This Row],[first]]="0",SUBSTITUTE(TRIM(MID(B7072, 8, 3))," ","0"),SUBSTITUTE(TRIM(MID(B7072, 7, 3))," ","0"))</f>
        <v>22</v>
      </c>
      <c r="J7072" s="2">
        <v>1</v>
      </c>
      <c r="K7072" s="2" t="str">
        <f t="shared" si="330"/>
        <v>715</v>
      </c>
      <c r="L7072" s="2" t="str">
        <f t="shared" si="331"/>
        <v>004</v>
      </c>
      <c r="M7072" s="2" t="str">
        <f t="shared" si="332"/>
        <v>022</v>
      </c>
    </row>
    <row r="7073" spans="2:13" x14ac:dyDescent="0.25">
      <c r="B7073" s="2" t="s">
        <v>4221</v>
      </c>
      <c r="C7073" s="2" t="s">
        <v>15071</v>
      </c>
      <c r="D7073" s="6" t="str">
        <f>+_xlfn.CONCAT(Table13456[[#This Row],[phase1]],Table13456[[#This Row],[phase2]],Table13456[[#This Row],[phase3]],Table13456[[#This Row],[phase4]])</f>
        <v>1715004023</v>
      </c>
      <c r="E7073" s="2" t="str">
        <f>+Table13456[[#This Row],[DESCRIPTION]]</f>
        <v>LIGHT POLE COMPLETE, FURNISH &amp; INSTALL STANDARD POLE SPECIAL FOUNDATION, 40' MOUNTING HEIGHT</v>
      </c>
      <c r="F7073" s="2" t="str">
        <f>+LEFT(Table13456[[#This Row],[PAY ITEM]],1)</f>
        <v>0</v>
      </c>
      <c r="G7073" s="2" t="str">
        <f>IF(Table13456[[#This Row],[first]]="0",SUBSTITUTE(TRIM(MID(B7073, 2, 3))," ","0"),SUBSTITUTE(TRIM(MID(B7073, 1, 3))," ","0"))</f>
        <v>715</v>
      </c>
      <c r="H7073" s="2" t="str">
        <f>IF(Table13456[[#This Row],[first]]="0",SUBSTITUTE(TRIM(MID(B7073, 5, 3))," ","0"),SUBSTITUTE(TRIM(MID(B7073, 4, 3))," ","0"))</f>
        <v>4</v>
      </c>
      <c r="I7073" s="2" t="str">
        <f>IF(Table13456[[#This Row],[first]]="0",SUBSTITUTE(TRIM(MID(B7073, 8, 3))," ","0"),SUBSTITUTE(TRIM(MID(B7073, 7, 3))," ","0"))</f>
        <v>23</v>
      </c>
      <c r="J7073" s="2">
        <v>1</v>
      </c>
      <c r="K7073" s="2" t="str">
        <f t="shared" si="330"/>
        <v>715</v>
      </c>
      <c r="L7073" s="2" t="str">
        <f t="shared" si="331"/>
        <v>004</v>
      </c>
      <c r="M7073" s="2" t="str">
        <f t="shared" si="332"/>
        <v>023</v>
      </c>
    </row>
    <row r="7074" spans="2:13" x14ac:dyDescent="0.25">
      <c r="B7074" s="2" t="s">
        <v>4222</v>
      </c>
      <c r="C7074" s="2" t="s">
        <v>15072</v>
      </c>
      <c r="D7074" s="6" t="str">
        <f>+_xlfn.CONCAT(Table13456[[#This Row],[phase1]],Table13456[[#This Row],[phase2]],Table13456[[#This Row],[phase3]],Table13456[[#This Row],[phase4]])</f>
        <v>1715004024</v>
      </c>
      <c r="E7074" s="2" t="str">
        <f>+Table13456[[#This Row],[DESCRIPTION]]</f>
        <v>LIGHT POLE COMPLETE, FURNISH &amp; INSTALL STANDARD POLE SPECIAL FOUNDATION, 45' MOUNTING HEIGHT</v>
      </c>
      <c r="F7074" s="2" t="str">
        <f>+LEFT(Table13456[[#This Row],[PAY ITEM]],1)</f>
        <v>0</v>
      </c>
      <c r="G7074" s="2" t="str">
        <f>IF(Table13456[[#This Row],[first]]="0",SUBSTITUTE(TRIM(MID(B7074, 2, 3))," ","0"),SUBSTITUTE(TRIM(MID(B7074, 1, 3))," ","0"))</f>
        <v>715</v>
      </c>
      <c r="H7074" s="2" t="str">
        <f>IF(Table13456[[#This Row],[first]]="0",SUBSTITUTE(TRIM(MID(B7074, 5, 3))," ","0"),SUBSTITUTE(TRIM(MID(B7074, 4, 3))," ","0"))</f>
        <v>4</v>
      </c>
      <c r="I7074" s="2" t="str">
        <f>IF(Table13456[[#This Row],[first]]="0",SUBSTITUTE(TRIM(MID(B7074, 8, 3))," ","0"),SUBSTITUTE(TRIM(MID(B7074, 7, 3))," ","0"))</f>
        <v>24</v>
      </c>
      <c r="J7074" s="2">
        <v>1</v>
      </c>
      <c r="K7074" s="2" t="str">
        <f t="shared" si="330"/>
        <v>715</v>
      </c>
      <c r="L7074" s="2" t="str">
        <f t="shared" si="331"/>
        <v>004</v>
      </c>
      <c r="M7074" s="2" t="str">
        <f t="shared" si="332"/>
        <v>024</v>
      </c>
    </row>
    <row r="7075" spans="2:13" x14ac:dyDescent="0.25">
      <c r="B7075" s="2" t="s">
        <v>4223</v>
      </c>
      <c r="C7075" s="2" t="s">
        <v>15073</v>
      </c>
      <c r="D7075" s="6" t="str">
        <f>+_xlfn.CONCAT(Table13456[[#This Row],[phase1]],Table13456[[#This Row],[phase2]],Table13456[[#This Row],[phase3]],Table13456[[#This Row],[phase4]])</f>
        <v>1715004025</v>
      </c>
      <c r="E7075" s="2" t="str">
        <f>+Table13456[[#This Row],[DESCRIPTION]]</f>
        <v>LIGHT POLE COMPLETE, FURNISH &amp; INSTALL STANDARD POLE SPECIAL FOUNDATION, 50' MOUNTING HEIGHT</v>
      </c>
      <c r="F7075" s="2" t="str">
        <f>+LEFT(Table13456[[#This Row],[PAY ITEM]],1)</f>
        <v>0</v>
      </c>
      <c r="G7075" s="2" t="str">
        <f>IF(Table13456[[#This Row],[first]]="0",SUBSTITUTE(TRIM(MID(B7075, 2, 3))," ","0"),SUBSTITUTE(TRIM(MID(B7075, 1, 3))," ","0"))</f>
        <v>715</v>
      </c>
      <c r="H7075" s="2" t="str">
        <f>IF(Table13456[[#This Row],[first]]="0",SUBSTITUTE(TRIM(MID(B7075, 5, 3))," ","0"),SUBSTITUTE(TRIM(MID(B7075, 4, 3))," ","0"))</f>
        <v>4</v>
      </c>
      <c r="I7075" s="2" t="str">
        <f>IF(Table13456[[#This Row],[first]]="0",SUBSTITUTE(TRIM(MID(B7075, 8, 3))," ","0"),SUBSTITUTE(TRIM(MID(B7075, 7, 3))," ","0"))</f>
        <v>25</v>
      </c>
      <c r="J7075" s="2">
        <v>1</v>
      </c>
      <c r="K7075" s="2" t="str">
        <f t="shared" si="330"/>
        <v>715</v>
      </c>
      <c r="L7075" s="2" t="str">
        <f t="shared" si="331"/>
        <v>004</v>
      </c>
      <c r="M7075" s="2" t="str">
        <f t="shared" si="332"/>
        <v>025</v>
      </c>
    </row>
    <row r="7076" spans="2:13" x14ac:dyDescent="0.25">
      <c r="B7076" s="2" t="s">
        <v>15074</v>
      </c>
      <c r="C7076" s="2" t="s">
        <v>15075</v>
      </c>
      <c r="D7076" s="6" t="str">
        <f>+_xlfn.CONCAT(Table13456[[#This Row],[phase1]],Table13456[[#This Row],[phase2]],Table13456[[#This Row],[phase3]],Table13456[[#This Row],[phase4]])</f>
        <v>1715004027</v>
      </c>
      <c r="E7076" s="2" t="str">
        <f>+Table13456[[#This Row],[DESCRIPTION]]</f>
        <v>LIGHT POLE COMPLETE, FURNISH &amp; INSTALL STANDARD POLE SPECIAL FOUND, WILDLIFE SENSITIVE LUMINAIRE 20' MOUNTING HEIGHT</v>
      </c>
      <c r="F7076" s="2" t="str">
        <f>+LEFT(Table13456[[#This Row],[PAY ITEM]],1)</f>
        <v>0</v>
      </c>
      <c r="G7076" s="2" t="str">
        <f>IF(Table13456[[#This Row],[first]]="0",SUBSTITUTE(TRIM(MID(B7076, 2, 3))," ","0"),SUBSTITUTE(TRIM(MID(B7076, 1, 3))," ","0"))</f>
        <v>715</v>
      </c>
      <c r="H7076" s="2" t="str">
        <f>IF(Table13456[[#This Row],[first]]="0",SUBSTITUTE(TRIM(MID(B7076, 5, 3))," ","0"),SUBSTITUTE(TRIM(MID(B7076, 4, 3))," ","0"))</f>
        <v>4</v>
      </c>
      <c r="I7076" s="2" t="str">
        <f>IF(Table13456[[#This Row],[first]]="0",SUBSTITUTE(TRIM(MID(B7076, 8, 3))," ","0"),SUBSTITUTE(TRIM(MID(B7076, 7, 3))," ","0"))</f>
        <v>27</v>
      </c>
      <c r="J7076" s="2">
        <v>1</v>
      </c>
      <c r="K7076" s="2" t="str">
        <f t="shared" si="330"/>
        <v>715</v>
      </c>
      <c r="L7076" s="2" t="str">
        <f t="shared" si="331"/>
        <v>004</v>
      </c>
      <c r="M7076" s="2" t="str">
        <f t="shared" si="332"/>
        <v>027</v>
      </c>
    </row>
    <row r="7077" spans="2:13" x14ac:dyDescent="0.25">
      <c r="B7077" s="2" t="s">
        <v>15076</v>
      </c>
      <c r="C7077" s="2" t="s">
        <v>15077</v>
      </c>
      <c r="D7077" s="6" t="str">
        <f>+_xlfn.CONCAT(Table13456[[#This Row],[phase1]],Table13456[[#This Row],[phase2]],Table13456[[#This Row],[phase3]],Table13456[[#This Row],[phase4]])</f>
        <v>1715004028</v>
      </c>
      <c r="E7077" s="2" t="str">
        <f>+Table13456[[#This Row],[DESCRIPTION]]</f>
        <v>LIGHT POLE COMPLETE, FURNISH &amp; INSTALL STANDARD POLE SPECIAL FOUND, WILDLIFE SENSITIVE LUMINAIRE 25' MOUNTING HEIGHT</v>
      </c>
      <c r="F7077" s="2" t="str">
        <f>+LEFT(Table13456[[#This Row],[PAY ITEM]],1)</f>
        <v>0</v>
      </c>
      <c r="G7077" s="2" t="str">
        <f>IF(Table13456[[#This Row],[first]]="0",SUBSTITUTE(TRIM(MID(B7077, 2, 3))," ","0"),SUBSTITUTE(TRIM(MID(B7077, 1, 3))," ","0"))</f>
        <v>715</v>
      </c>
      <c r="H7077" s="2" t="str">
        <f>IF(Table13456[[#This Row],[first]]="0",SUBSTITUTE(TRIM(MID(B7077, 5, 3))," ","0"),SUBSTITUTE(TRIM(MID(B7077, 4, 3))," ","0"))</f>
        <v>4</v>
      </c>
      <c r="I7077" s="2" t="str">
        <f>IF(Table13456[[#This Row],[first]]="0",SUBSTITUTE(TRIM(MID(B7077, 8, 3))," ","0"),SUBSTITUTE(TRIM(MID(B7077, 7, 3))," ","0"))</f>
        <v>28</v>
      </c>
      <c r="J7077" s="2">
        <v>1</v>
      </c>
      <c r="K7077" s="2" t="str">
        <f t="shared" si="330"/>
        <v>715</v>
      </c>
      <c r="L7077" s="2" t="str">
        <f t="shared" si="331"/>
        <v>004</v>
      </c>
      <c r="M7077" s="2" t="str">
        <f t="shared" si="332"/>
        <v>028</v>
      </c>
    </row>
    <row r="7078" spans="2:13" x14ac:dyDescent="0.25">
      <c r="B7078" s="2" t="s">
        <v>15078</v>
      </c>
      <c r="C7078" s="2" t="s">
        <v>15079</v>
      </c>
      <c r="D7078" s="6" t="str">
        <f>+_xlfn.CONCAT(Table13456[[#This Row],[phase1]],Table13456[[#This Row],[phase2]],Table13456[[#This Row],[phase3]],Table13456[[#This Row],[phase4]])</f>
        <v>1715004031</v>
      </c>
      <c r="E7078" s="2" t="str">
        <f>+Table13456[[#This Row],[DESCRIPTION]]</f>
        <v>LIGHT POLE COMPLETE, FURNISH &amp; INSTALL UTILITY CONFLICT POLE, INDEX 17515/715-002 FOUNDATION, 30' MOUNTING HEIGHT</v>
      </c>
      <c r="F7078" s="2" t="str">
        <f>+LEFT(Table13456[[#This Row],[PAY ITEM]],1)</f>
        <v>0</v>
      </c>
      <c r="G7078" s="2" t="str">
        <f>IF(Table13456[[#This Row],[first]]="0",SUBSTITUTE(TRIM(MID(B7078, 2, 3))," ","0"),SUBSTITUTE(TRIM(MID(B7078, 1, 3))," ","0"))</f>
        <v>715</v>
      </c>
      <c r="H7078" s="2" t="str">
        <f>IF(Table13456[[#This Row],[first]]="0",SUBSTITUTE(TRIM(MID(B7078, 5, 3))," ","0"),SUBSTITUTE(TRIM(MID(B7078, 4, 3))," ","0"))</f>
        <v>4</v>
      </c>
      <c r="I7078" s="2" t="str">
        <f>IF(Table13456[[#This Row],[first]]="0",SUBSTITUTE(TRIM(MID(B7078, 8, 3))," ","0"),SUBSTITUTE(TRIM(MID(B7078, 7, 3))," ","0"))</f>
        <v>31</v>
      </c>
      <c r="J7078" s="2">
        <v>1</v>
      </c>
      <c r="K7078" s="2" t="str">
        <f t="shared" si="330"/>
        <v>715</v>
      </c>
      <c r="L7078" s="2" t="str">
        <f t="shared" si="331"/>
        <v>004</v>
      </c>
      <c r="M7078" s="2" t="str">
        <f t="shared" si="332"/>
        <v>031</v>
      </c>
    </row>
    <row r="7079" spans="2:13" x14ac:dyDescent="0.25">
      <c r="B7079" s="2" t="s">
        <v>15080</v>
      </c>
      <c r="C7079" s="2" t="s">
        <v>15081</v>
      </c>
      <c r="D7079" s="6" t="str">
        <f>+_xlfn.CONCAT(Table13456[[#This Row],[phase1]],Table13456[[#This Row],[phase2]],Table13456[[#This Row],[phase3]],Table13456[[#This Row],[phase4]])</f>
        <v>1715004032</v>
      </c>
      <c r="E7079" s="2" t="str">
        <f>+Table13456[[#This Row],[DESCRIPTION]]</f>
        <v>LIGHT POLE COMPLETE, FURNISH &amp; INSTALL UTILITY CONFLICT POLE, INDEX 17515/715-002 FOUNDATION, 35' MOUNTING HEIGHT</v>
      </c>
      <c r="F7079" s="2" t="str">
        <f>+LEFT(Table13456[[#This Row],[PAY ITEM]],1)</f>
        <v>0</v>
      </c>
      <c r="G7079" s="2" t="str">
        <f>IF(Table13456[[#This Row],[first]]="0",SUBSTITUTE(TRIM(MID(B7079, 2, 3))," ","0"),SUBSTITUTE(TRIM(MID(B7079, 1, 3))," ","0"))</f>
        <v>715</v>
      </c>
      <c r="H7079" s="2" t="str">
        <f>IF(Table13456[[#This Row],[first]]="0",SUBSTITUTE(TRIM(MID(B7079, 5, 3))," ","0"),SUBSTITUTE(TRIM(MID(B7079, 4, 3))," ","0"))</f>
        <v>4</v>
      </c>
      <c r="I7079" s="2" t="str">
        <f>IF(Table13456[[#This Row],[first]]="0",SUBSTITUTE(TRIM(MID(B7079, 8, 3))," ","0"),SUBSTITUTE(TRIM(MID(B7079, 7, 3))," ","0"))</f>
        <v>32</v>
      </c>
      <c r="J7079" s="2">
        <v>1</v>
      </c>
      <c r="K7079" s="2" t="str">
        <f t="shared" si="330"/>
        <v>715</v>
      </c>
      <c r="L7079" s="2" t="str">
        <f t="shared" si="331"/>
        <v>004</v>
      </c>
      <c r="M7079" s="2" t="str">
        <f t="shared" si="332"/>
        <v>032</v>
      </c>
    </row>
    <row r="7080" spans="2:13" x14ac:dyDescent="0.25">
      <c r="B7080" s="2" t="s">
        <v>15082</v>
      </c>
      <c r="C7080" s="2" t="s">
        <v>15083</v>
      </c>
      <c r="D7080" s="6" t="str">
        <f>+_xlfn.CONCAT(Table13456[[#This Row],[phase1]],Table13456[[#This Row],[phase2]],Table13456[[#This Row],[phase3]],Table13456[[#This Row],[phase4]])</f>
        <v>1715004033</v>
      </c>
      <c r="E7080" s="2" t="str">
        <f>+Table13456[[#This Row],[DESCRIPTION]]</f>
        <v>LIGHT POLE COMPLETE, FURNISH &amp; INSTALL UTILITY CONFLICT POLE, INDEX 17515/715-002 FOUNDATION, 40' MOUNTING HEIGHT</v>
      </c>
      <c r="F7080" s="2" t="str">
        <f>+LEFT(Table13456[[#This Row],[PAY ITEM]],1)</f>
        <v>0</v>
      </c>
      <c r="G7080" s="2" t="str">
        <f>IF(Table13456[[#This Row],[first]]="0",SUBSTITUTE(TRIM(MID(B7080, 2, 3))," ","0"),SUBSTITUTE(TRIM(MID(B7080, 1, 3))," ","0"))</f>
        <v>715</v>
      </c>
      <c r="H7080" s="2" t="str">
        <f>IF(Table13456[[#This Row],[first]]="0",SUBSTITUTE(TRIM(MID(B7080, 5, 3))," ","0"),SUBSTITUTE(TRIM(MID(B7080, 4, 3))," ","0"))</f>
        <v>4</v>
      </c>
      <c r="I7080" s="2" t="str">
        <f>IF(Table13456[[#This Row],[first]]="0",SUBSTITUTE(TRIM(MID(B7080, 8, 3))," ","0"),SUBSTITUTE(TRIM(MID(B7080, 7, 3))," ","0"))</f>
        <v>33</v>
      </c>
      <c r="J7080" s="2">
        <v>1</v>
      </c>
      <c r="K7080" s="2" t="str">
        <f t="shared" si="330"/>
        <v>715</v>
      </c>
      <c r="L7080" s="2" t="str">
        <f t="shared" si="331"/>
        <v>004</v>
      </c>
      <c r="M7080" s="2" t="str">
        <f t="shared" si="332"/>
        <v>033</v>
      </c>
    </row>
    <row r="7081" spans="2:13" x14ac:dyDescent="0.25">
      <c r="B7081" s="2" t="s">
        <v>15084</v>
      </c>
      <c r="C7081" s="2" t="s">
        <v>15085</v>
      </c>
      <c r="D7081" s="6" t="str">
        <f>+_xlfn.CONCAT(Table13456[[#This Row],[phase1]],Table13456[[#This Row],[phase2]],Table13456[[#This Row],[phase3]],Table13456[[#This Row],[phase4]])</f>
        <v>1715004034</v>
      </c>
      <c r="E7081" s="2" t="str">
        <f>+Table13456[[#This Row],[DESCRIPTION]]</f>
        <v>LIGHT POLE COMPLETE, FURNISH &amp; INSTALL UTILITY CONFLICT POLE, INDEX 17515/715-002 FOUNDATION, 45' MOUNTING HEIGHT</v>
      </c>
      <c r="F7081" s="2" t="str">
        <f>+LEFT(Table13456[[#This Row],[PAY ITEM]],1)</f>
        <v>0</v>
      </c>
      <c r="G7081" s="2" t="str">
        <f>IF(Table13456[[#This Row],[first]]="0",SUBSTITUTE(TRIM(MID(B7081, 2, 3))," ","0"),SUBSTITUTE(TRIM(MID(B7081, 1, 3))," ","0"))</f>
        <v>715</v>
      </c>
      <c r="H7081" s="2" t="str">
        <f>IF(Table13456[[#This Row],[first]]="0",SUBSTITUTE(TRIM(MID(B7081, 5, 3))," ","0"),SUBSTITUTE(TRIM(MID(B7081, 4, 3))," ","0"))</f>
        <v>4</v>
      </c>
      <c r="I7081" s="2" t="str">
        <f>IF(Table13456[[#This Row],[first]]="0",SUBSTITUTE(TRIM(MID(B7081, 8, 3))," ","0"),SUBSTITUTE(TRIM(MID(B7081, 7, 3))," ","0"))</f>
        <v>34</v>
      </c>
      <c r="J7081" s="2">
        <v>1</v>
      </c>
      <c r="K7081" s="2" t="str">
        <f t="shared" si="330"/>
        <v>715</v>
      </c>
      <c r="L7081" s="2" t="str">
        <f t="shared" si="331"/>
        <v>004</v>
      </c>
      <c r="M7081" s="2" t="str">
        <f t="shared" si="332"/>
        <v>034</v>
      </c>
    </row>
    <row r="7082" spans="2:13" x14ac:dyDescent="0.25">
      <c r="B7082" s="2" t="s">
        <v>15086</v>
      </c>
      <c r="C7082" s="2" t="s">
        <v>15087</v>
      </c>
      <c r="D7082" s="6" t="str">
        <f>+_xlfn.CONCAT(Table13456[[#This Row],[phase1]],Table13456[[#This Row],[phase2]],Table13456[[#This Row],[phase3]],Table13456[[#This Row],[phase4]])</f>
        <v>1715004035</v>
      </c>
      <c r="E7082" s="2" t="str">
        <f>+Table13456[[#This Row],[DESCRIPTION]]</f>
        <v>LIGHT POLE COMPLETE, FURNISH &amp; INSTALL UTILITY CONFLICT POLE, INDEX 17515/715-002 FOUNDATION, 50' MOUNTING HEIGHT</v>
      </c>
      <c r="F7082" s="2" t="str">
        <f>+LEFT(Table13456[[#This Row],[PAY ITEM]],1)</f>
        <v>0</v>
      </c>
      <c r="G7082" s="2" t="str">
        <f>IF(Table13456[[#This Row],[first]]="0",SUBSTITUTE(TRIM(MID(B7082, 2, 3))," ","0"),SUBSTITUTE(TRIM(MID(B7082, 1, 3))," ","0"))</f>
        <v>715</v>
      </c>
      <c r="H7082" s="2" t="str">
        <f>IF(Table13456[[#This Row],[first]]="0",SUBSTITUTE(TRIM(MID(B7082, 5, 3))," ","0"),SUBSTITUTE(TRIM(MID(B7082, 4, 3))," ","0"))</f>
        <v>4</v>
      </c>
      <c r="I7082" s="2" t="str">
        <f>IF(Table13456[[#This Row],[first]]="0",SUBSTITUTE(TRIM(MID(B7082, 8, 3))," ","0"),SUBSTITUTE(TRIM(MID(B7082, 7, 3))," ","0"))</f>
        <v>35</v>
      </c>
      <c r="J7082" s="2">
        <v>1</v>
      </c>
      <c r="K7082" s="2" t="str">
        <f t="shared" si="330"/>
        <v>715</v>
      </c>
      <c r="L7082" s="2" t="str">
        <f t="shared" si="331"/>
        <v>004</v>
      </c>
      <c r="M7082" s="2" t="str">
        <f t="shared" si="332"/>
        <v>035</v>
      </c>
    </row>
    <row r="7083" spans="2:13" x14ac:dyDescent="0.25">
      <c r="B7083" s="2" t="s">
        <v>15088</v>
      </c>
      <c r="C7083" s="2" t="s">
        <v>15089</v>
      </c>
      <c r="D7083" s="6" t="str">
        <f>+_xlfn.CONCAT(Table13456[[#This Row],[phase1]],Table13456[[#This Row],[phase2]],Table13456[[#This Row],[phase3]],Table13456[[#This Row],[phase4]])</f>
        <v>1715004041</v>
      </c>
      <c r="E7083" s="2" t="str">
        <f>+Table13456[[#This Row],[DESCRIPTION]]</f>
        <v>LIGHT POLE COMPLETE, FURNISH &amp; INSTALL UTILITY CONFLICT POLE, SPECIAL FOUNDATION, 30' MOUNTING HEIGHT</v>
      </c>
      <c r="F7083" s="2" t="str">
        <f>+LEFT(Table13456[[#This Row],[PAY ITEM]],1)</f>
        <v>0</v>
      </c>
      <c r="G7083" s="2" t="str">
        <f>IF(Table13456[[#This Row],[first]]="0",SUBSTITUTE(TRIM(MID(B7083, 2, 3))," ","0"),SUBSTITUTE(TRIM(MID(B7083, 1, 3))," ","0"))</f>
        <v>715</v>
      </c>
      <c r="H7083" s="2" t="str">
        <f>IF(Table13456[[#This Row],[first]]="0",SUBSTITUTE(TRIM(MID(B7083, 5, 3))," ","0"),SUBSTITUTE(TRIM(MID(B7083, 4, 3))," ","0"))</f>
        <v>4</v>
      </c>
      <c r="I7083" s="2" t="str">
        <f>IF(Table13456[[#This Row],[first]]="0",SUBSTITUTE(TRIM(MID(B7083, 8, 3))," ","0"),SUBSTITUTE(TRIM(MID(B7083, 7, 3))," ","0"))</f>
        <v>41</v>
      </c>
      <c r="J7083" s="2">
        <v>1</v>
      </c>
      <c r="K7083" s="2" t="str">
        <f t="shared" si="330"/>
        <v>715</v>
      </c>
      <c r="L7083" s="2" t="str">
        <f t="shared" si="331"/>
        <v>004</v>
      </c>
      <c r="M7083" s="2" t="str">
        <f t="shared" si="332"/>
        <v>041</v>
      </c>
    </row>
    <row r="7084" spans="2:13" x14ac:dyDescent="0.25">
      <c r="B7084" s="2" t="s">
        <v>15090</v>
      </c>
      <c r="C7084" s="2" t="s">
        <v>15091</v>
      </c>
      <c r="D7084" s="6" t="str">
        <f>+_xlfn.CONCAT(Table13456[[#This Row],[phase1]],Table13456[[#This Row],[phase2]],Table13456[[#This Row],[phase3]],Table13456[[#This Row],[phase4]])</f>
        <v>1715004042</v>
      </c>
      <c r="E7084" s="2" t="str">
        <f>+Table13456[[#This Row],[DESCRIPTION]]</f>
        <v>LIGHT POLE COMPLETE, FURNISH &amp; INSTALL UTILITY CONFLICT POLE, SPECIAL FOUNDATION, 35' MOUNTING HEIGHT</v>
      </c>
      <c r="F7084" s="2" t="str">
        <f>+LEFT(Table13456[[#This Row],[PAY ITEM]],1)</f>
        <v>0</v>
      </c>
      <c r="G7084" s="2" t="str">
        <f>IF(Table13456[[#This Row],[first]]="0",SUBSTITUTE(TRIM(MID(B7084, 2, 3))," ","0"),SUBSTITUTE(TRIM(MID(B7084, 1, 3))," ","0"))</f>
        <v>715</v>
      </c>
      <c r="H7084" s="2" t="str">
        <f>IF(Table13456[[#This Row],[first]]="0",SUBSTITUTE(TRIM(MID(B7084, 5, 3))," ","0"),SUBSTITUTE(TRIM(MID(B7084, 4, 3))," ","0"))</f>
        <v>4</v>
      </c>
      <c r="I7084" s="2" t="str">
        <f>IF(Table13456[[#This Row],[first]]="0",SUBSTITUTE(TRIM(MID(B7084, 8, 3))," ","0"),SUBSTITUTE(TRIM(MID(B7084, 7, 3))," ","0"))</f>
        <v>42</v>
      </c>
      <c r="J7084" s="2">
        <v>1</v>
      </c>
      <c r="K7084" s="2" t="str">
        <f t="shared" si="330"/>
        <v>715</v>
      </c>
      <c r="L7084" s="2" t="str">
        <f t="shared" si="331"/>
        <v>004</v>
      </c>
      <c r="M7084" s="2" t="str">
        <f t="shared" si="332"/>
        <v>042</v>
      </c>
    </row>
    <row r="7085" spans="2:13" x14ac:dyDescent="0.25">
      <c r="B7085" s="2" t="s">
        <v>15092</v>
      </c>
      <c r="C7085" s="2" t="s">
        <v>15093</v>
      </c>
      <c r="D7085" s="6" t="str">
        <f>+_xlfn.CONCAT(Table13456[[#This Row],[phase1]],Table13456[[#This Row],[phase2]],Table13456[[#This Row],[phase3]],Table13456[[#This Row],[phase4]])</f>
        <v>1715004043</v>
      </c>
      <c r="E7085" s="2" t="str">
        <f>+Table13456[[#This Row],[DESCRIPTION]]</f>
        <v>LIGHT POLE COMPLETE, FURNISH &amp; INSTALL UTILITY CONFLICT POLE, SPECIAL FOUNDATION, 40' MOUNTING HEIGHT</v>
      </c>
      <c r="F7085" s="2" t="str">
        <f>+LEFT(Table13456[[#This Row],[PAY ITEM]],1)</f>
        <v>0</v>
      </c>
      <c r="G7085" s="2" t="str">
        <f>IF(Table13456[[#This Row],[first]]="0",SUBSTITUTE(TRIM(MID(B7085, 2, 3))," ","0"),SUBSTITUTE(TRIM(MID(B7085, 1, 3))," ","0"))</f>
        <v>715</v>
      </c>
      <c r="H7085" s="2" t="str">
        <f>IF(Table13456[[#This Row],[first]]="0",SUBSTITUTE(TRIM(MID(B7085, 5, 3))," ","0"),SUBSTITUTE(TRIM(MID(B7085, 4, 3))," ","0"))</f>
        <v>4</v>
      </c>
      <c r="I7085" s="2" t="str">
        <f>IF(Table13456[[#This Row],[first]]="0",SUBSTITUTE(TRIM(MID(B7085, 8, 3))," ","0"),SUBSTITUTE(TRIM(MID(B7085, 7, 3))," ","0"))</f>
        <v>43</v>
      </c>
      <c r="J7085" s="2">
        <v>1</v>
      </c>
      <c r="K7085" s="2" t="str">
        <f t="shared" si="330"/>
        <v>715</v>
      </c>
      <c r="L7085" s="2" t="str">
        <f t="shared" si="331"/>
        <v>004</v>
      </c>
      <c r="M7085" s="2" t="str">
        <f t="shared" si="332"/>
        <v>043</v>
      </c>
    </row>
    <row r="7086" spans="2:13" x14ac:dyDescent="0.25">
      <c r="B7086" s="2" t="s">
        <v>15094</v>
      </c>
      <c r="C7086" s="2" t="s">
        <v>15095</v>
      </c>
      <c r="D7086" s="6" t="str">
        <f>+_xlfn.CONCAT(Table13456[[#This Row],[phase1]],Table13456[[#This Row],[phase2]],Table13456[[#This Row],[phase3]],Table13456[[#This Row],[phase4]])</f>
        <v>1715004044</v>
      </c>
      <c r="E7086" s="2" t="str">
        <f>+Table13456[[#This Row],[DESCRIPTION]]</f>
        <v>LIGHT POLE COMPLETE, FURNISH &amp; INSTALL UTILITY CONFLICT POLE, SPECIAL FOUNDATION, 45' MOUNTING HEIGHT</v>
      </c>
      <c r="F7086" s="2" t="str">
        <f>+LEFT(Table13456[[#This Row],[PAY ITEM]],1)</f>
        <v>0</v>
      </c>
      <c r="G7086" s="2" t="str">
        <f>IF(Table13456[[#This Row],[first]]="0",SUBSTITUTE(TRIM(MID(B7086, 2, 3))," ","0"),SUBSTITUTE(TRIM(MID(B7086, 1, 3))," ","0"))</f>
        <v>715</v>
      </c>
      <c r="H7086" s="2" t="str">
        <f>IF(Table13456[[#This Row],[first]]="0",SUBSTITUTE(TRIM(MID(B7086, 5, 3))," ","0"),SUBSTITUTE(TRIM(MID(B7086, 4, 3))," ","0"))</f>
        <v>4</v>
      </c>
      <c r="I7086" s="2" t="str">
        <f>IF(Table13456[[#This Row],[first]]="0",SUBSTITUTE(TRIM(MID(B7086, 8, 3))," ","0"),SUBSTITUTE(TRIM(MID(B7086, 7, 3))," ","0"))</f>
        <v>44</v>
      </c>
      <c r="J7086" s="2">
        <v>1</v>
      </c>
      <c r="K7086" s="2" t="str">
        <f t="shared" si="330"/>
        <v>715</v>
      </c>
      <c r="L7086" s="2" t="str">
        <f t="shared" si="331"/>
        <v>004</v>
      </c>
      <c r="M7086" s="2" t="str">
        <f t="shared" si="332"/>
        <v>044</v>
      </c>
    </row>
    <row r="7087" spans="2:13" x14ac:dyDescent="0.25">
      <c r="B7087" s="2" t="s">
        <v>15096</v>
      </c>
      <c r="C7087" s="2" t="s">
        <v>15097</v>
      </c>
      <c r="D7087" s="6" t="str">
        <f>+_xlfn.CONCAT(Table13456[[#This Row],[phase1]],Table13456[[#This Row],[phase2]],Table13456[[#This Row],[phase3]],Table13456[[#This Row],[phase4]])</f>
        <v>1715004045</v>
      </c>
      <c r="E7087" s="2" t="str">
        <f>+Table13456[[#This Row],[DESCRIPTION]]</f>
        <v>LIGHT POLE COMPLETE, FURNISH &amp; INSTALL UTILITY CONFLICT POLE, SPECIAL FOUNDATION, 50' MOUNTING HEIGHT</v>
      </c>
      <c r="F7087" s="2" t="str">
        <f>+LEFT(Table13456[[#This Row],[PAY ITEM]],1)</f>
        <v>0</v>
      </c>
      <c r="G7087" s="2" t="str">
        <f>IF(Table13456[[#This Row],[first]]="0",SUBSTITUTE(TRIM(MID(B7087, 2, 3))," ","0"),SUBSTITUTE(TRIM(MID(B7087, 1, 3))," ","0"))</f>
        <v>715</v>
      </c>
      <c r="H7087" s="2" t="str">
        <f>IF(Table13456[[#This Row],[first]]="0",SUBSTITUTE(TRIM(MID(B7087, 5, 3))," ","0"),SUBSTITUTE(TRIM(MID(B7087, 4, 3))," ","0"))</f>
        <v>4</v>
      </c>
      <c r="I7087" s="2" t="str">
        <f>IF(Table13456[[#This Row],[first]]="0",SUBSTITUTE(TRIM(MID(B7087, 8, 3))," ","0"),SUBSTITUTE(TRIM(MID(B7087, 7, 3))," ","0"))</f>
        <v>45</v>
      </c>
      <c r="J7087" s="2">
        <v>1</v>
      </c>
      <c r="K7087" s="2" t="str">
        <f t="shared" si="330"/>
        <v>715</v>
      </c>
      <c r="L7087" s="2" t="str">
        <f t="shared" si="331"/>
        <v>004</v>
      </c>
      <c r="M7087" s="2" t="str">
        <f t="shared" si="332"/>
        <v>045</v>
      </c>
    </row>
    <row r="7088" spans="2:13" x14ac:dyDescent="0.25">
      <c r="B7088" s="2" t="s">
        <v>15098</v>
      </c>
      <c r="C7088" s="2" t="s">
        <v>15099</v>
      </c>
      <c r="D7088" s="6" t="str">
        <f>+_xlfn.CONCAT(Table13456[[#This Row],[phase1]],Table13456[[#This Row],[phase2]],Table13456[[#This Row],[phase3]],Table13456[[#This Row],[phase4]])</f>
        <v>1715004050</v>
      </c>
      <c r="E7088" s="2" t="str">
        <f>+Table13456[[#This Row],[DESCRIPTION]]</f>
        <v>LIGHT POLE COMPLETE, INSTALL</v>
      </c>
      <c r="F7088" s="2" t="str">
        <f>+LEFT(Table13456[[#This Row],[PAY ITEM]],1)</f>
        <v>0</v>
      </c>
      <c r="G7088" s="2" t="str">
        <f>IF(Table13456[[#This Row],[first]]="0",SUBSTITUTE(TRIM(MID(B7088, 2, 3))," ","0"),SUBSTITUTE(TRIM(MID(B7088, 1, 3))," ","0"))</f>
        <v>715</v>
      </c>
      <c r="H7088" s="2" t="str">
        <f>IF(Table13456[[#This Row],[first]]="0",SUBSTITUTE(TRIM(MID(B7088, 5, 3))," ","0"),SUBSTITUTE(TRIM(MID(B7088, 4, 3))," ","0"))</f>
        <v>4</v>
      </c>
      <c r="I7088" s="2" t="str">
        <f>IF(Table13456[[#This Row],[first]]="0",SUBSTITUTE(TRIM(MID(B7088, 8, 3))," ","0"),SUBSTITUTE(TRIM(MID(B7088, 7, 3))," ","0"))</f>
        <v>50</v>
      </c>
      <c r="J7088" s="2">
        <v>1</v>
      </c>
      <c r="K7088" s="2" t="str">
        <f t="shared" si="330"/>
        <v>715</v>
      </c>
      <c r="L7088" s="2" t="str">
        <f t="shared" si="331"/>
        <v>004</v>
      </c>
      <c r="M7088" s="2" t="str">
        <f t="shared" si="332"/>
        <v>050</v>
      </c>
    </row>
    <row r="7089" spans="2:13" x14ac:dyDescent="0.25">
      <c r="B7089" s="2" t="s">
        <v>4224</v>
      </c>
      <c r="C7089" s="2" t="s">
        <v>3486</v>
      </c>
      <c r="D7089" s="6" t="str">
        <f>+_xlfn.CONCAT(Table13456[[#This Row],[phase1]],Table13456[[#This Row],[phase2]],Table13456[[#This Row],[phase3]],Table13456[[#This Row],[phase4]])</f>
        <v>1715004060</v>
      </c>
      <c r="E7089" s="2" t="str">
        <f>+Table13456[[#This Row],[DESCRIPTION]]</f>
        <v>LIGHT POLE COMPLETE, RELOCATE</v>
      </c>
      <c r="F7089" s="2" t="str">
        <f>+LEFT(Table13456[[#This Row],[PAY ITEM]],1)</f>
        <v>0</v>
      </c>
      <c r="G7089" s="2" t="str">
        <f>IF(Table13456[[#This Row],[first]]="0",SUBSTITUTE(TRIM(MID(B7089, 2, 3))," ","0"),SUBSTITUTE(TRIM(MID(B7089, 1, 3))," ","0"))</f>
        <v>715</v>
      </c>
      <c r="H7089" s="2" t="str">
        <f>IF(Table13456[[#This Row],[first]]="0",SUBSTITUTE(TRIM(MID(B7089, 5, 3))," ","0"),SUBSTITUTE(TRIM(MID(B7089, 4, 3))," ","0"))</f>
        <v>4</v>
      </c>
      <c r="I7089" s="2" t="str">
        <f>IF(Table13456[[#This Row],[first]]="0",SUBSTITUTE(TRIM(MID(B7089, 8, 3))," ","0"),SUBSTITUTE(TRIM(MID(B7089, 7, 3))," ","0"))</f>
        <v>60</v>
      </c>
      <c r="J7089" s="2">
        <v>1</v>
      </c>
      <c r="K7089" s="2" t="str">
        <f t="shared" si="330"/>
        <v>715</v>
      </c>
      <c r="L7089" s="2" t="str">
        <f t="shared" si="331"/>
        <v>004</v>
      </c>
      <c r="M7089" s="2" t="str">
        <f t="shared" si="332"/>
        <v>060</v>
      </c>
    </row>
    <row r="7090" spans="2:13" x14ac:dyDescent="0.25">
      <c r="B7090" s="2" t="s">
        <v>4225</v>
      </c>
      <c r="C7090" s="2" t="s">
        <v>3488</v>
      </c>
      <c r="D7090" s="6" t="str">
        <f>+_xlfn.CONCAT(Table13456[[#This Row],[phase1]],Table13456[[#This Row],[phase2]],Table13456[[#This Row],[phase3]],Table13456[[#This Row],[phase4]])</f>
        <v>1715004070</v>
      </c>
      <c r="E7090" s="2" t="str">
        <f>+Table13456[[#This Row],[DESCRIPTION]]</f>
        <v>LIGHT POLE COMPLETE, REMOVE POLE AND FOUNDATION</v>
      </c>
      <c r="F7090" s="2" t="str">
        <f>+LEFT(Table13456[[#This Row],[PAY ITEM]],1)</f>
        <v>0</v>
      </c>
      <c r="G7090" s="2" t="str">
        <f>IF(Table13456[[#This Row],[first]]="0",SUBSTITUTE(TRIM(MID(B7090, 2, 3))," ","0"),SUBSTITUTE(TRIM(MID(B7090, 1, 3))," ","0"))</f>
        <v>715</v>
      </c>
      <c r="H7090" s="2" t="str">
        <f>IF(Table13456[[#This Row],[first]]="0",SUBSTITUTE(TRIM(MID(B7090, 5, 3))," ","0"),SUBSTITUTE(TRIM(MID(B7090, 4, 3))," ","0"))</f>
        <v>4</v>
      </c>
      <c r="I7090" s="2" t="str">
        <f>IF(Table13456[[#This Row],[first]]="0",SUBSTITUTE(TRIM(MID(B7090, 8, 3))," ","0"),SUBSTITUTE(TRIM(MID(B7090, 7, 3))," ","0"))</f>
        <v>70</v>
      </c>
      <c r="J7090" s="2">
        <v>1</v>
      </c>
      <c r="K7090" s="2" t="str">
        <f t="shared" si="330"/>
        <v>715</v>
      </c>
      <c r="L7090" s="2" t="str">
        <f t="shared" si="331"/>
        <v>004</v>
      </c>
      <c r="M7090" s="2" t="str">
        <f t="shared" si="332"/>
        <v>070</v>
      </c>
    </row>
    <row r="7091" spans="2:13" x14ac:dyDescent="0.25">
      <c r="B7091" s="2" t="s">
        <v>4226</v>
      </c>
      <c r="C7091" s="2" t="s">
        <v>3490</v>
      </c>
      <c r="D7091" s="6" t="str">
        <f>+_xlfn.CONCAT(Table13456[[#This Row],[phase1]],Table13456[[#This Row],[phase2]],Table13456[[#This Row],[phase3]],Table13456[[#This Row],[phase4]])</f>
        <v>1715004071</v>
      </c>
      <c r="E7091" s="2" t="str">
        <f>+Table13456[[#This Row],[DESCRIPTION]]</f>
        <v>LIGHT POLE COMPLETE, REMOVE POLE, FOUNDATION REMAINS</v>
      </c>
      <c r="F7091" s="2" t="str">
        <f>+LEFT(Table13456[[#This Row],[PAY ITEM]],1)</f>
        <v>0</v>
      </c>
      <c r="G7091" s="2" t="str">
        <f>IF(Table13456[[#This Row],[first]]="0",SUBSTITUTE(TRIM(MID(B7091, 2, 3))," ","0"),SUBSTITUTE(TRIM(MID(B7091, 1, 3))," ","0"))</f>
        <v>715</v>
      </c>
      <c r="H7091" s="2" t="str">
        <f>IF(Table13456[[#This Row],[first]]="0",SUBSTITUTE(TRIM(MID(B7091, 5, 3))," ","0"),SUBSTITUTE(TRIM(MID(B7091, 4, 3))," ","0"))</f>
        <v>4</v>
      </c>
      <c r="I7091" s="2" t="str">
        <f>IF(Table13456[[#This Row],[first]]="0",SUBSTITUTE(TRIM(MID(B7091, 8, 3))," ","0"),SUBSTITUTE(TRIM(MID(B7091, 7, 3))," ","0"))</f>
        <v>71</v>
      </c>
      <c r="J7091" s="2">
        <v>1</v>
      </c>
      <c r="K7091" s="2" t="str">
        <f t="shared" si="330"/>
        <v>715</v>
      </c>
      <c r="L7091" s="2" t="str">
        <f t="shared" si="331"/>
        <v>004</v>
      </c>
      <c r="M7091" s="2" t="str">
        <f t="shared" si="332"/>
        <v>071</v>
      </c>
    </row>
    <row r="7092" spans="2:13" x14ac:dyDescent="0.25">
      <c r="B7092" s="2" t="s">
        <v>15100</v>
      </c>
      <c r="C7092" s="2" t="s">
        <v>15101</v>
      </c>
      <c r="D7092" s="6" t="str">
        <f>+_xlfn.CONCAT(Table13456[[#This Row],[phase1]],Table13456[[#This Row],[phase2]],Table13456[[#This Row],[phase3]],Table13456[[#This Row],[phase4]])</f>
        <v>1715004011</v>
      </c>
      <c r="E7092" s="2" t="str">
        <f>+Table13456[[#This Row],[DESCRIPTION]]</f>
        <v>LIGHT POLE COMPLETE,F&amp;I, SPECIAL FOUNDATION,WIND SPEED 150, POLE HEIGHT 40'</v>
      </c>
      <c r="F7092" s="2" t="str">
        <f>+LEFT(Table13456[[#This Row],[PAY ITEM]],1)</f>
        <v>0</v>
      </c>
      <c r="G7092" s="2" t="str">
        <f>IF(Table13456[[#This Row],[first]]="0",SUBSTITUTE(TRIM(MID(B7092, 2, 3))," ","0"),SUBSTITUTE(TRIM(MID(B7092, 1, 3))," ","0"))</f>
        <v>715</v>
      </c>
      <c r="H7092" s="2" t="str">
        <f>IF(Table13456[[#This Row],[first]]="0",SUBSTITUTE(TRIM(MID(B7092, 5, 3))," ","0"),SUBSTITUTE(TRIM(MID(B7092, 4, 3))," ","0"))</f>
        <v>4</v>
      </c>
      <c r="I7092" s="2" t="str">
        <f>IF(Table13456[[#This Row],[first]]="0",SUBSTITUTE(TRIM(MID(B7092, 8, 3))," ","0"),SUBSTITUTE(TRIM(MID(B7092, 7, 3))," ","0"))</f>
        <v>011</v>
      </c>
      <c r="J7092" s="2">
        <v>1</v>
      </c>
      <c r="K7092" s="2" t="str">
        <f t="shared" si="330"/>
        <v>715</v>
      </c>
      <c r="L7092" s="2" t="str">
        <f t="shared" si="331"/>
        <v>004</v>
      </c>
      <c r="M7092" s="2" t="str">
        <f t="shared" si="332"/>
        <v>011</v>
      </c>
    </row>
    <row r="7093" spans="2:13" x14ac:dyDescent="0.25">
      <c r="B7093" s="2" t="s">
        <v>15102</v>
      </c>
      <c r="C7093" s="2" t="s">
        <v>15103</v>
      </c>
      <c r="D7093" s="6" t="str">
        <f>+_xlfn.CONCAT(Table13456[[#This Row],[phase1]],Table13456[[#This Row],[phase2]],Table13456[[#This Row],[phase3]],Table13456[[#This Row],[phase4]])</f>
        <v>1715004012</v>
      </c>
      <c r="E7093" s="2" t="str">
        <f>+Table13456[[#This Row],[DESCRIPTION]]</f>
        <v>LIGHT POLE COMPLETE,F&amp;I, SPECIAL FOUNDATION,WIND SPEED 150, POLE HEIGHT 45'</v>
      </c>
      <c r="F7093" s="2" t="str">
        <f>+LEFT(Table13456[[#This Row],[PAY ITEM]],1)</f>
        <v>0</v>
      </c>
      <c r="G7093" s="2" t="str">
        <f>IF(Table13456[[#This Row],[first]]="0",SUBSTITUTE(TRIM(MID(B7093, 2, 3))," ","0"),SUBSTITUTE(TRIM(MID(B7093, 1, 3))," ","0"))</f>
        <v>715</v>
      </c>
      <c r="H7093" s="2" t="str">
        <f>IF(Table13456[[#This Row],[first]]="0",SUBSTITUTE(TRIM(MID(B7093, 5, 3))," ","0"),SUBSTITUTE(TRIM(MID(B7093, 4, 3))," ","0"))</f>
        <v>4</v>
      </c>
      <c r="I7093" s="2" t="str">
        <f>IF(Table13456[[#This Row],[first]]="0",SUBSTITUTE(TRIM(MID(B7093, 8, 3))," ","0"),SUBSTITUTE(TRIM(MID(B7093, 7, 3))," ","0"))</f>
        <v>012</v>
      </c>
      <c r="J7093" s="2">
        <v>1</v>
      </c>
      <c r="K7093" s="2" t="str">
        <f t="shared" si="330"/>
        <v>715</v>
      </c>
      <c r="L7093" s="2" t="str">
        <f t="shared" si="331"/>
        <v>004</v>
      </c>
      <c r="M7093" s="2" t="str">
        <f t="shared" si="332"/>
        <v>012</v>
      </c>
    </row>
    <row r="7094" spans="2:13" x14ac:dyDescent="0.25">
      <c r="B7094" s="2" t="s">
        <v>15104</v>
      </c>
      <c r="C7094" s="2" t="s">
        <v>15105</v>
      </c>
      <c r="D7094" s="6" t="str">
        <f>+_xlfn.CONCAT(Table13456[[#This Row],[phase1]],Table13456[[#This Row],[phase2]],Table13456[[#This Row],[phase3]],Table13456[[#This Row],[phase4]])</f>
        <v>1715004013</v>
      </c>
      <c r="E7094" s="2" t="str">
        <f>+Table13456[[#This Row],[DESCRIPTION]]</f>
        <v>LIGHT POLE COMPLETE,F&amp;I, SPECIAL FOUNDATION,WIND SPEED 150, POLE HEIGHT 50'</v>
      </c>
      <c r="F7094" s="2" t="str">
        <f>+LEFT(Table13456[[#This Row],[PAY ITEM]],1)</f>
        <v>0</v>
      </c>
      <c r="G7094" s="2" t="str">
        <f>IF(Table13456[[#This Row],[first]]="0",SUBSTITUTE(TRIM(MID(B7094, 2, 3))," ","0"),SUBSTITUTE(TRIM(MID(B7094, 1, 3))," ","0"))</f>
        <v>715</v>
      </c>
      <c r="H7094" s="2" t="str">
        <f>IF(Table13456[[#This Row],[first]]="0",SUBSTITUTE(TRIM(MID(B7094, 5, 3))," ","0"),SUBSTITUTE(TRIM(MID(B7094, 4, 3))," ","0"))</f>
        <v>4</v>
      </c>
      <c r="I7094" s="2" t="str">
        <f>IF(Table13456[[#This Row],[first]]="0",SUBSTITUTE(TRIM(MID(B7094, 8, 3))," ","0"),SUBSTITUTE(TRIM(MID(B7094, 7, 3))," ","0"))</f>
        <v>013</v>
      </c>
      <c r="J7094" s="2">
        <v>1</v>
      </c>
      <c r="K7094" s="2" t="str">
        <f t="shared" si="330"/>
        <v>715</v>
      </c>
      <c r="L7094" s="2" t="str">
        <f t="shared" si="331"/>
        <v>004</v>
      </c>
      <c r="M7094" s="2" t="str">
        <f t="shared" si="332"/>
        <v>013</v>
      </c>
    </row>
    <row r="7095" spans="2:13" x14ac:dyDescent="0.25">
      <c r="B7095" s="2" t="s">
        <v>15106</v>
      </c>
      <c r="C7095" s="2" t="s">
        <v>15107</v>
      </c>
      <c r="D7095" s="6" t="str">
        <f>+_xlfn.CONCAT(Table13456[[#This Row],[phase1]],Table13456[[#This Row],[phase2]],Table13456[[#This Row],[phase3]],Table13456[[#This Row],[phase4]])</f>
        <v>1715004019</v>
      </c>
      <c r="E7095" s="2" t="str">
        <f>+Table13456[[#This Row],[DESCRIPTION]]</f>
        <v>LIGHT POLE COMPLETE,F&amp;I, SPECIAL FOUNDATION,WIND SPEED 150, CUSTOM HEIGHT</v>
      </c>
      <c r="F7095" s="2" t="str">
        <f>+LEFT(Table13456[[#This Row],[PAY ITEM]],1)</f>
        <v>0</v>
      </c>
      <c r="G7095" s="2" t="str">
        <f>IF(Table13456[[#This Row],[first]]="0",SUBSTITUTE(TRIM(MID(B7095, 2, 3))," ","0"),SUBSTITUTE(TRIM(MID(B7095, 1, 3))," ","0"))</f>
        <v>715</v>
      </c>
      <c r="H7095" s="2" t="str">
        <f>IF(Table13456[[#This Row],[first]]="0",SUBSTITUTE(TRIM(MID(B7095, 5, 3))," ","0"),SUBSTITUTE(TRIM(MID(B7095, 4, 3))," ","0"))</f>
        <v>4</v>
      </c>
      <c r="I7095" s="2" t="str">
        <f>IF(Table13456[[#This Row],[first]]="0",SUBSTITUTE(TRIM(MID(B7095, 8, 3))," ","0"),SUBSTITUTE(TRIM(MID(B7095, 7, 3))," ","0"))</f>
        <v>019</v>
      </c>
      <c r="J7095" s="2">
        <v>1</v>
      </c>
      <c r="K7095" s="2" t="str">
        <f t="shared" si="330"/>
        <v>715</v>
      </c>
      <c r="L7095" s="2" t="str">
        <f t="shared" si="331"/>
        <v>004</v>
      </c>
      <c r="M7095" s="2" t="str">
        <f t="shared" si="332"/>
        <v>019</v>
      </c>
    </row>
    <row r="7096" spans="2:13" x14ac:dyDescent="0.25">
      <c r="B7096" s="2" t="s">
        <v>15108</v>
      </c>
      <c r="C7096" s="2" t="s">
        <v>15109</v>
      </c>
      <c r="D7096" s="6" t="str">
        <f>+_xlfn.CONCAT(Table13456[[#This Row],[phase1]],Table13456[[#This Row],[phase2]],Table13456[[#This Row],[phase3]],Table13456[[#This Row],[phase4]])</f>
        <v>1715004021</v>
      </c>
      <c r="E7096" s="2" t="str">
        <f>+Table13456[[#This Row],[DESCRIPTION]]</f>
        <v>LIGHT POLE COMPLETE,F&amp;I, SPECIAL FOUNDATION,WIND SPEED 130,  POLE HEIGHT 40'</v>
      </c>
      <c r="F7096" s="2" t="str">
        <f>+LEFT(Table13456[[#This Row],[PAY ITEM]],1)</f>
        <v>0</v>
      </c>
      <c r="G7096" s="2" t="str">
        <f>IF(Table13456[[#This Row],[first]]="0",SUBSTITUTE(TRIM(MID(B7096, 2, 3))," ","0"),SUBSTITUTE(TRIM(MID(B7096, 1, 3))," ","0"))</f>
        <v>715</v>
      </c>
      <c r="H7096" s="2" t="str">
        <f>IF(Table13456[[#This Row],[first]]="0",SUBSTITUTE(TRIM(MID(B7096, 5, 3))," ","0"),SUBSTITUTE(TRIM(MID(B7096, 4, 3))," ","0"))</f>
        <v>4</v>
      </c>
      <c r="I7096" s="2" t="str">
        <f>IF(Table13456[[#This Row],[first]]="0",SUBSTITUTE(TRIM(MID(B7096, 8, 3))," ","0"),SUBSTITUTE(TRIM(MID(B7096, 7, 3))," ","0"))</f>
        <v>021</v>
      </c>
      <c r="J7096" s="2">
        <v>1</v>
      </c>
      <c r="K7096" s="2" t="str">
        <f t="shared" si="330"/>
        <v>715</v>
      </c>
      <c r="L7096" s="2" t="str">
        <f t="shared" si="331"/>
        <v>004</v>
      </c>
      <c r="M7096" s="2" t="str">
        <f t="shared" si="332"/>
        <v>021</v>
      </c>
    </row>
    <row r="7097" spans="2:13" x14ac:dyDescent="0.25">
      <c r="B7097" s="2" t="s">
        <v>15110</v>
      </c>
      <c r="C7097" s="2" t="s">
        <v>15111</v>
      </c>
      <c r="D7097" s="6" t="str">
        <f>+_xlfn.CONCAT(Table13456[[#This Row],[phase1]],Table13456[[#This Row],[phase2]],Table13456[[#This Row],[phase3]],Table13456[[#This Row],[phase4]])</f>
        <v>1715004022</v>
      </c>
      <c r="E7097" s="2" t="str">
        <f>+Table13456[[#This Row],[DESCRIPTION]]</f>
        <v>LIGHT POLE COMPLETE,F&amp;I, SPECIAL FOUNDATION, WIND SPEED 130,POLE HEIGHT 45'</v>
      </c>
      <c r="F7097" s="2" t="str">
        <f>+LEFT(Table13456[[#This Row],[PAY ITEM]],1)</f>
        <v>0</v>
      </c>
      <c r="G7097" s="2" t="str">
        <f>IF(Table13456[[#This Row],[first]]="0",SUBSTITUTE(TRIM(MID(B7097, 2, 3))," ","0"),SUBSTITUTE(TRIM(MID(B7097, 1, 3))," ","0"))</f>
        <v>715</v>
      </c>
      <c r="H7097" s="2" t="str">
        <f>IF(Table13456[[#This Row],[first]]="0",SUBSTITUTE(TRIM(MID(B7097, 5, 3))," ","0"),SUBSTITUTE(TRIM(MID(B7097, 4, 3))," ","0"))</f>
        <v>4</v>
      </c>
      <c r="I7097" s="2" t="str">
        <f>IF(Table13456[[#This Row],[first]]="0",SUBSTITUTE(TRIM(MID(B7097, 8, 3))," ","0"),SUBSTITUTE(TRIM(MID(B7097, 7, 3))," ","0"))</f>
        <v>022</v>
      </c>
      <c r="J7097" s="2">
        <v>1</v>
      </c>
      <c r="K7097" s="2" t="str">
        <f t="shared" si="330"/>
        <v>715</v>
      </c>
      <c r="L7097" s="2" t="str">
        <f t="shared" si="331"/>
        <v>004</v>
      </c>
      <c r="M7097" s="2" t="str">
        <f t="shared" si="332"/>
        <v>022</v>
      </c>
    </row>
    <row r="7098" spans="2:13" x14ac:dyDescent="0.25">
      <c r="B7098" s="2" t="s">
        <v>15112</v>
      </c>
      <c r="C7098" s="2" t="s">
        <v>15113</v>
      </c>
      <c r="D7098" s="6" t="str">
        <f>+_xlfn.CONCAT(Table13456[[#This Row],[phase1]],Table13456[[#This Row],[phase2]],Table13456[[#This Row],[phase3]],Table13456[[#This Row],[phase4]])</f>
        <v>1715004023</v>
      </c>
      <c r="E7098" s="2" t="str">
        <f>+Table13456[[#This Row],[DESCRIPTION]]</f>
        <v>LIGHT POLE COMPLETE,F&amp;I, SPECIAL FOUNDATION, WIND SPEED 130,POLE HEIGHT 50'</v>
      </c>
      <c r="F7098" s="2" t="str">
        <f>+LEFT(Table13456[[#This Row],[PAY ITEM]],1)</f>
        <v>0</v>
      </c>
      <c r="G7098" s="2" t="str">
        <f>IF(Table13456[[#This Row],[first]]="0",SUBSTITUTE(TRIM(MID(B7098, 2, 3))," ","0"),SUBSTITUTE(TRIM(MID(B7098, 1, 3))," ","0"))</f>
        <v>715</v>
      </c>
      <c r="H7098" s="2" t="str">
        <f>IF(Table13456[[#This Row],[first]]="0",SUBSTITUTE(TRIM(MID(B7098, 5, 3))," ","0"),SUBSTITUTE(TRIM(MID(B7098, 4, 3))," ","0"))</f>
        <v>4</v>
      </c>
      <c r="I7098" s="2" t="str">
        <f>IF(Table13456[[#This Row],[first]]="0",SUBSTITUTE(TRIM(MID(B7098, 8, 3))," ","0"),SUBSTITUTE(TRIM(MID(B7098, 7, 3))," ","0"))</f>
        <v>023</v>
      </c>
      <c r="J7098" s="2">
        <v>1</v>
      </c>
      <c r="K7098" s="2" t="str">
        <f t="shared" si="330"/>
        <v>715</v>
      </c>
      <c r="L7098" s="2" t="str">
        <f t="shared" si="331"/>
        <v>004</v>
      </c>
      <c r="M7098" s="2" t="str">
        <f t="shared" si="332"/>
        <v>023</v>
      </c>
    </row>
    <row r="7099" spans="2:13" x14ac:dyDescent="0.25">
      <c r="B7099" s="2" t="s">
        <v>15114</v>
      </c>
      <c r="C7099" s="2" t="s">
        <v>15115</v>
      </c>
      <c r="D7099" s="6" t="str">
        <f>+_xlfn.CONCAT(Table13456[[#This Row],[phase1]],Table13456[[#This Row],[phase2]],Table13456[[#This Row],[phase3]],Table13456[[#This Row],[phase4]])</f>
        <v>1715004029</v>
      </c>
      <c r="E7099" s="2" t="str">
        <f>+Table13456[[#This Row],[DESCRIPTION]]</f>
        <v>LIGHT POLE COMPLETE,F&amp;I, SPECIAL FOUNDATION, WIND SPEED 130, CUSTOM HEIGHT</v>
      </c>
      <c r="F7099" s="2" t="str">
        <f>+LEFT(Table13456[[#This Row],[PAY ITEM]],1)</f>
        <v>0</v>
      </c>
      <c r="G7099" s="2" t="str">
        <f>IF(Table13456[[#This Row],[first]]="0",SUBSTITUTE(TRIM(MID(B7099, 2, 3))," ","0"),SUBSTITUTE(TRIM(MID(B7099, 1, 3))," ","0"))</f>
        <v>715</v>
      </c>
      <c r="H7099" s="2" t="str">
        <f>IF(Table13456[[#This Row],[first]]="0",SUBSTITUTE(TRIM(MID(B7099, 5, 3))," ","0"),SUBSTITUTE(TRIM(MID(B7099, 4, 3))," ","0"))</f>
        <v>4</v>
      </c>
      <c r="I7099" s="2" t="str">
        <f>IF(Table13456[[#This Row],[first]]="0",SUBSTITUTE(TRIM(MID(B7099, 8, 3))," ","0"),SUBSTITUTE(TRIM(MID(B7099, 7, 3))," ","0"))</f>
        <v>029</v>
      </c>
      <c r="J7099" s="2">
        <v>1</v>
      </c>
      <c r="K7099" s="2" t="str">
        <f t="shared" si="330"/>
        <v>715</v>
      </c>
      <c r="L7099" s="2" t="str">
        <f t="shared" si="331"/>
        <v>004</v>
      </c>
      <c r="M7099" s="2" t="str">
        <f t="shared" si="332"/>
        <v>029</v>
      </c>
    </row>
    <row r="7100" spans="2:13" x14ac:dyDescent="0.25">
      <c r="B7100" s="2" t="s">
        <v>15116</v>
      </c>
      <c r="C7100" s="2" t="s">
        <v>15117</v>
      </c>
      <c r="D7100" s="6" t="str">
        <f>+_xlfn.CONCAT(Table13456[[#This Row],[phase1]],Table13456[[#This Row],[phase2]],Table13456[[#This Row],[phase3]],Table13456[[#This Row],[phase4]])</f>
        <v>1715004031</v>
      </c>
      <c r="E7100" s="2" t="str">
        <f>+Table13456[[#This Row],[DESCRIPTION]]</f>
        <v>LIGHT POLE COMPLETE, F&amp;I STANDARD POLE-SPECIAL FOUNDATION, WIND SPEED 110, POLE HEIGHT 40'</v>
      </c>
      <c r="F7100" s="2" t="str">
        <f>+LEFT(Table13456[[#This Row],[PAY ITEM]],1)</f>
        <v>0</v>
      </c>
      <c r="G7100" s="2" t="str">
        <f>IF(Table13456[[#This Row],[first]]="0",SUBSTITUTE(TRIM(MID(B7100, 2, 3))," ","0"),SUBSTITUTE(TRIM(MID(B7100, 1, 3))," ","0"))</f>
        <v>715</v>
      </c>
      <c r="H7100" s="2" t="str">
        <f>IF(Table13456[[#This Row],[first]]="0",SUBSTITUTE(TRIM(MID(B7100, 5, 3))," ","0"),SUBSTITUTE(TRIM(MID(B7100, 4, 3))," ","0"))</f>
        <v>4</v>
      </c>
      <c r="I7100" s="2" t="str">
        <f>IF(Table13456[[#This Row],[first]]="0",SUBSTITUTE(TRIM(MID(B7100, 8, 3))," ","0"),SUBSTITUTE(TRIM(MID(B7100, 7, 3))," ","0"))</f>
        <v>031</v>
      </c>
      <c r="J7100" s="2">
        <v>1</v>
      </c>
      <c r="K7100" s="2" t="str">
        <f t="shared" si="330"/>
        <v>715</v>
      </c>
      <c r="L7100" s="2" t="str">
        <f t="shared" si="331"/>
        <v>004</v>
      </c>
      <c r="M7100" s="2" t="str">
        <f t="shared" si="332"/>
        <v>031</v>
      </c>
    </row>
    <row r="7101" spans="2:13" x14ac:dyDescent="0.25">
      <c r="B7101" s="2" t="s">
        <v>15118</v>
      </c>
      <c r="C7101" s="2" t="s">
        <v>15119</v>
      </c>
      <c r="D7101" s="6" t="str">
        <f>+_xlfn.CONCAT(Table13456[[#This Row],[phase1]],Table13456[[#This Row],[phase2]],Table13456[[#This Row],[phase3]],Table13456[[#This Row],[phase4]])</f>
        <v>1715004032</v>
      </c>
      <c r="E7101" s="2" t="str">
        <f>+Table13456[[#This Row],[DESCRIPTION]]</f>
        <v>LIGHT POLE COMPLETE, F&amp;I STANDARD POLE-SPECIAL FOUNDATION, WIND SPEED 110, POLE HEIGHT 45'</v>
      </c>
      <c r="F7101" s="2" t="str">
        <f>+LEFT(Table13456[[#This Row],[PAY ITEM]],1)</f>
        <v>0</v>
      </c>
      <c r="G7101" s="2" t="str">
        <f>IF(Table13456[[#This Row],[first]]="0",SUBSTITUTE(TRIM(MID(B7101, 2, 3))," ","0"),SUBSTITUTE(TRIM(MID(B7101, 1, 3))," ","0"))</f>
        <v>715</v>
      </c>
      <c r="H7101" s="2" t="str">
        <f>IF(Table13456[[#This Row],[first]]="0",SUBSTITUTE(TRIM(MID(B7101, 5, 3))," ","0"),SUBSTITUTE(TRIM(MID(B7101, 4, 3))," ","0"))</f>
        <v>4</v>
      </c>
      <c r="I7101" s="2" t="str">
        <f>IF(Table13456[[#This Row],[first]]="0",SUBSTITUTE(TRIM(MID(B7101, 8, 3))," ","0"),SUBSTITUTE(TRIM(MID(B7101, 7, 3))," ","0"))</f>
        <v>032</v>
      </c>
      <c r="J7101" s="2">
        <v>1</v>
      </c>
      <c r="K7101" s="2" t="str">
        <f t="shared" si="330"/>
        <v>715</v>
      </c>
      <c r="L7101" s="2" t="str">
        <f t="shared" si="331"/>
        <v>004</v>
      </c>
      <c r="M7101" s="2" t="str">
        <f t="shared" si="332"/>
        <v>032</v>
      </c>
    </row>
    <row r="7102" spans="2:13" x14ac:dyDescent="0.25">
      <c r="B7102" s="2" t="s">
        <v>15120</v>
      </c>
      <c r="C7102" s="2" t="s">
        <v>15121</v>
      </c>
      <c r="D7102" s="6" t="str">
        <f>+_xlfn.CONCAT(Table13456[[#This Row],[phase1]],Table13456[[#This Row],[phase2]],Table13456[[#This Row],[phase3]],Table13456[[#This Row],[phase4]])</f>
        <v>1715004033</v>
      </c>
      <c r="E7102" s="2" t="str">
        <f>+Table13456[[#This Row],[DESCRIPTION]]</f>
        <v>LIGHT POLE COMPLETE,F&amp;I, SPECIAL FOUNDATION,WIND SPEED 110, POLE HEIGHT 50'</v>
      </c>
      <c r="F7102" s="2" t="str">
        <f>+LEFT(Table13456[[#This Row],[PAY ITEM]],1)</f>
        <v>0</v>
      </c>
      <c r="G7102" s="2" t="str">
        <f>IF(Table13456[[#This Row],[first]]="0",SUBSTITUTE(TRIM(MID(B7102, 2, 3))," ","0"),SUBSTITUTE(TRIM(MID(B7102, 1, 3))," ","0"))</f>
        <v>715</v>
      </c>
      <c r="H7102" s="2" t="str">
        <f>IF(Table13456[[#This Row],[first]]="0",SUBSTITUTE(TRIM(MID(B7102, 5, 3))," ","0"),SUBSTITUTE(TRIM(MID(B7102, 4, 3))," ","0"))</f>
        <v>4</v>
      </c>
      <c r="I7102" s="2" t="str">
        <f>IF(Table13456[[#This Row],[first]]="0",SUBSTITUTE(TRIM(MID(B7102, 8, 3))," ","0"),SUBSTITUTE(TRIM(MID(B7102, 7, 3))," ","0"))</f>
        <v>033</v>
      </c>
      <c r="J7102" s="2">
        <v>1</v>
      </c>
      <c r="K7102" s="2" t="str">
        <f t="shared" si="330"/>
        <v>715</v>
      </c>
      <c r="L7102" s="2" t="str">
        <f t="shared" si="331"/>
        <v>004</v>
      </c>
      <c r="M7102" s="2" t="str">
        <f t="shared" si="332"/>
        <v>033</v>
      </c>
    </row>
    <row r="7103" spans="2:13" x14ac:dyDescent="0.25">
      <c r="B7103" s="2" t="s">
        <v>15122</v>
      </c>
      <c r="C7103" s="2" t="s">
        <v>15123</v>
      </c>
      <c r="D7103" s="6" t="str">
        <f>+_xlfn.CONCAT(Table13456[[#This Row],[phase1]],Table13456[[#This Row],[phase2]],Table13456[[#This Row],[phase3]],Table13456[[#This Row],[phase4]])</f>
        <v>1715004111</v>
      </c>
      <c r="E7103" s="2" t="str">
        <f>+Table13456[[#This Row],[DESCRIPTION]]</f>
        <v>LIGHT POLE COMPLETE, F&amp;I, WIND SPEED 150, POLE - 40'</v>
      </c>
      <c r="F7103" s="2" t="str">
        <f>+LEFT(Table13456[[#This Row],[PAY ITEM]],1)</f>
        <v>0</v>
      </c>
      <c r="G7103" s="2" t="str">
        <f>IF(Table13456[[#This Row],[first]]="0",SUBSTITUTE(TRIM(MID(B7103, 2, 3))," ","0"),SUBSTITUTE(TRIM(MID(B7103, 1, 3))," ","0"))</f>
        <v>715</v>
      </c>
      <c r="H7103" s="2" t="str">
        <f>IF(Table13456[[#This Row],[first]]="0",SUBSTITUTE(TRIM(MID(B7103, 5, 3))," ","0"),SUBSTITUTE(TRIM(MID(B7103, 4, 3))," ","0"))</f>
        <v>4</v>
      </c>
      <c r="I7103" s="2" t="str">
        <f>IF(Table13456[[#This Row],[first]]="0",SUBSTITUTE(TRIM(MID(B7103, 8, 3))," ","0"),SUBSTITUTE(TRIM(MID(B7103, 7, 3))," ","0"))</f>
        <v>111</v>
      </c>
      <c r="J7103" s="2">
        <v>1</v>
      </c>
      <c r="K7103" s="2" t="str">
        <f t="shared" si="330"/>
        <v>715</v>
      </c>
      <c r="L7103" s="2" t="str">
        <f t="shared" si="331"/>
        <v>004</v>
      </c>
      <c r="M7103" s="2" t="str">
        <f t="shared" si="332"/>
        <v>111</v>
      </c>
    </row>
    <row r="7104" spans="2:13" x14ac:dyDescent="0.25">
      <c r="B7104" s="2" t="s">
        <v>15124</v>
      </c>
      <c r="C7104" s="2" t="s">
        <v>15125</v>
      </c>
      <c r="D7104" s="6" t="str">
        <f>+_xlfn.CONCAT(Table13456[[#This Row],[phase1]],Table13456[[#This Row],[phase2]],Table13456[[#This Row],[phase3]],Table13456[[#This Row],[phase4]])</f>
        <v>1715004112</v>
      </c>
      <c r="E7104" s="2" t="str">
        <f>+Table13456[[#This Row],[DESCRIPTION]]</f>
        <v>LIGHT POLE COMPLETE, F&amp;I, WIND SPEED 150, POLE - 45'</v>
      </c>
      <c r="F7104" s="2" t="str">
        <f>+LEFT(Table13456[[#This Row],[PAY ITEM]],1)</f>
        <v>0</v>
      </c>
      <c r="G7104" s="2" t="str">
        <f>IF(Table13456[[#This Row],[first]]="0",SUBSTITUTE(TRIM(MID(B7104, 2, 3))," ","0"),SUBSTITUTE(TRIM(MID(B7104, 1, 3))," ","0"))</f>
        <v>715</v>
      </c>
      <c r="H7104" s="2" t="str">
        <f>IF(Table13456[[#This Row],[first]]="0",SUBSTITUTE(TRIM(MID(B7104, 5, 3))," ","0"),SUBSTITUTE(TRIM(MID(B7104, 4, 3))," ","0"))</f>
        <v>4</v>
      </c>
      <c r="I7104" s="2" t="str">
        <f>IF(Table13456[[#This Row],[first]]="0",SUBSTITUTE(TRIM(MID(B7104, 8, 3))," ","0"),SUBSTITUTE(TRIM(MID(B7104, 7, 3))," ","0"))</f>
        <v>112</v>
      </c>
      <c r="J7104" s="2">
        <v>1</v>
      </c>
      <c r="K7104" s="2" t="str">
        <f t="shared" si="330"/>
        <v>715</v>
      </c>
      <c r="L7104" s="2" t="str">
        <f t="shared" si="331"/>
        <v>004</v>
      </c>
      <c r="M7104" s="2" t="str">
        <f t="shared" si="332"/>
        <v>112</v>
      </c>
    </row>
    <row r="7105" spans="2:13" x14ac:dyDescent="0.25">
      <c r="B7105" s="2" t="s">
        <v>15126</v>
      </c>
      <c r="C7105" s="2" t="s">
        <v>15127</v>
      </c>
      <c r="D7105" s="6" t="str">
        <f>+_xlfn.CONCAT(Table13456[[#This Row],[phase1]],Table13456[[#This Row],[phase2]],Table13456[[#This Row],[phase3]],Table13456[[#This Row],[phase4]])</f>
        <v>1715004113</v>
      </c>
      <c r="E7105" s="2" t="str">
        <f>+Table13456[[#This Row],[DESCRIPTION]]</f>
        <v>LIGHT POLE COMPLETE, F&amp;I, WIND SPEED 150, POLE HEIGHT- 50'</v>
      </c>
      <c r="F7105" s="2" t="str">
        <f>+LEFT(Table13456[[#This Row],[PAY ITEM]],1)</f>
        <v>0</v>
      </c>
      <c r="G7105" s="2" t="str">
        <f>IF(Table13456[[#This Row],[first]]="0",SUBSTITUTE(TRIM(MID(B7105, 2, 3))," ","0"),SUBSTITUTE(TRIM(MID(B7105, 1, 3))," ","0"))</f>
        <v>715</v>
      </c>
      <c r="H7105" s="2" t="str">
        <f>IF(Table13456[[#This Row],[first]]="0",SUBSTITUTE(TRIM(MID(B7105, 5, 3))," ","0"),SUBSTITUTE(TRIM(MID(B7105, 4, 3))," ","0"))</f>
        <v>4</v>
      </c>
      <c r="I7105" s="2" t="str">
        <f>IF(Table13456[[#This Row],[first]]="0",SUBSTITUTE(TRIM(MID(B7105, 8, 3))," ","0"),SUBSTITUTE(TRIM(MID(B7105, 7, 3))," ","0"))</f>
        <v>113</v>
      </c>
      <c r="J7105" s="2">
        <v>1</v>
      </c>
      <c r="K7105" s="2" t="str">
        <f t="shared" si="330"/>
        <v>715</v>
      </c>
      <c r="L7105" s="2" t="str">
        <f t="shared" si="331"/>
        <v>004</v>
      </c>
      <c r="M7105" s="2" t="str">
        <f t="shared" si="332"/>
        <v>113</v>
      </c>
    </row>
    <row r="7106" spans="2:13" x14ac:dyDescent="0.25">
      <c r="B7106" s="2" t="s">
        <v>15128</v>
      </c>
      <c r="C7106" s="2" t="s">
        <v>15129</v>
      </c>
      <c r="D7106" s="6" t="str">
        <f>+_xlfn.CONCAT(Table13456[[#This Row],[phase1]],Table13456[[#This Row],[phase2]],Table13456[[#This Row],[phase3]],Table13456[[#This Row],[phase4]])</f>
        <v>1715004119</v>
      </c>
      <c r="E7106" s="2" t="str">
        <f>+Table13456[[#This Row],[DESCRIPTION]]</f>
        <v>LIGHT POLE COMPLETE, F&amp;I, WIND SPEED 150, CUSTOM HEIGHT</v>
      </c>
      <c r="F7106" s="2" t="str">
        <f>+LEFT(Table13456[[#This Row],[PAY ITEM]],1)</f>
        <v>0</v>
      </c>
      <c r="G7106" s="2" t="str">
        <f>IF(Table13456[[#This Row],[first]]="0",SUBSTITUTE(TRIM(MID(B7106, 2, 3))," ","0"),SUBSTITUTE(TRIM(MID(B7106, 1, 3))," ","0"))</f>
        <v>715</v>
      </c>
      <c r="H7106" s="2" t="str">
        <f>IF(Table13456[[#This Row],[first]]="0",SUBSTITUTE(TRIM(MID(B7106, 5, 3))," ","0"),SUBSTITUTE(TRIM(MID(B7106, 4, 3))," ","0"))</f>
        <v>4</v>
      </c>
      <c r="I7106" s="2" t="str">
        <f>IF(Table13456[[#This Row],[first]]="0",SUBSTITUTE(TRIM(MID(B7106, 8, 3))," ","0"),SUBSTITUTE(TRIM(MID(B7106, 7, 3))," ","0"))</f>
        <v>119</v>
      </c>
      <c r="J7106" s="2">
        <v>1</v>
      </c>
      <c r="K7106" s="2" t="str">
        <f t="shared" si="330"/>
        <v>715</v>
      </c>
      <c r="L7106" s="2" t="str">
        <f t="shared" si="331"/>
        <v>004</v>
      </c>
      <c r="M7106" s="2" t="str">
        <f t="shared" si="332"/>
        <v>119</v>
      </c>
    </row>
    <row r="7107" spans="2:13" x14ac:dyDescent="0.25">
      <c r="B7107" s="2" t="s">
        <v>15130</v>
      </c>
      <c r="C7107" s="2" t="s">
        <v>15131</v>
      </c>
      <c r="D7107" s="6" t="str">
        <f>+_xlfn.CONCAT(Table13456[[#This Row],[phase1]],Table13456[[#This Row],[phase2]],Table13456[[#This Row],[phase3]],Table13456[[#This Row],[phase4]])</f>
        <v>1715004121</v>
      </c>
      <c r="E7107" s="2" t="str">
        <f>+Table13456[[#This Row],[DESCRIPTION]]</f>
        <v>LIGHT POLE COMPLETE, F&amp;I, WIND SPEED 130, POLE HEIGHT 40'</v>
      </c>
      <c r="F7107" s="2" t="str">
        <f>+LEFT(Table13456[[#This Row],[PAY ITEM]],1)</f>
        <v>0</v>
      </c>
      <c r="G7107" s="2" t="str">
        <f>IF(Table13456[[#This Row],[first]]="0",SUBSTITUTE(TRIM(MID(B7107, 2, 3))," ","0"),SUBSTITUTE(TRIM(MID(B7107, 1, 3))," ","0"))</f>
        <v>715</v>
      </c>
      <c r="H7107" s="2" t="str">
        <f>IF(Table13456[[#This Row],[first]]="0",SUBSTITUTE(TRIM(MID(B7107, 5, 3))," ","0"),SUBSTITUTE(TRIM(MID(B7107, 4, 3))," ","0"))</f>
        <v>4</v>
      </c>
      <c r="I7107" s="2" t="str">
        <f>IF(Table13456[[#This Row],[first]]="0",SUBSTITUTE(TRIM(MID(B7107, 8, 3))," ","0"),SUBSTITUTE(TRIM(MID(B7107, 7, 3))," ","0"))</f>
        <v>121</v>
      </c>
      <c r="J7107" s="2">
        <v>1</v>
      </c>
      <c r="K7107" s="2" t="str">
        <f t="shared" ref="K7107:K7170" si="333">IF(LEN(G7107) = 3, G7107, TEXT(IF(LEN(G7107) = 2, "0" &amp; G7107, "00" &amp; G7107), "000"))</f>
        <v>715</v>
      </c>
      <c r="L7107" s="2" t="str">
        <f t="shared" ref="L7107:L7170" si="334">IF(LEN(H7107) = 3, H7107, TEXT(IF(LEN(H7107) = 2, "0" &amp; H7107, "00" &amp; H7107), "000"))</f>
        <v>004</v>
      </c>
      <c r="M7107" s="2" t="str">
        <f t="shared" ref="M7107:M7170" si="335">IF(LEN(I7107) = 3, I7107, TEXT(IF(LEN(I7107) = 2, "0" &amp; I7107, "00" &amp; I7107), "000"))</f>
        <v>121</v>
      </c>
    </row>
    <row r="7108" spans="2:13" x14ac:dyDescent="0.25">
      <c r="B7108" s="2" t="s">
        <v>15132</v>
      </c>
      <c r="C7108" s="2" t="s">
        <v>15133</v>
      </c>
      <c r="D7108" s="6" t="str">
        <f>+_xlfn.CONCAT(Table13456[[#This Row],[phase1]],Table13456[[#This Row],[phase2]],Table13456[[#This Row],[phase3]],Table13456[[#This Row],[phase4]])</f>
        <v>1715004122</v>
      </c>
      <c r="E7108" s="2" t="str">
        <f>+Table13456[[#This Row],[DESCRIPTION]]</f>
        <v>LIGHT POLE COMPLETE, F&amp;I, WIND SPEED 130, POLE HEIGHT 45'</v>
      </c>
      <c r="F7108" s="2" t="str">
        <f>+LEFT(Table13456[[#This Row],[PAY ITEM]],1)</f>
        <v>0</v>
      </c>
      <c r="G7108" s="2" t="str">
        <f>IF(Table13456[[#This Row],[first]]="0",SUBSTITUTE(TRIM(MID(B7108, 2, 3))," ","0"),SUBSTITUTE(TRIM(MID(B7108, 1, 3))," ","0"))</f>
        <v>715</v>
      </c>
      <c r="H7108" s="2" t="str">
        <f>IF(Table13456[[#This Row],[first]]="0",SUBSTITUTE(TRIM(MID(B7108, 5, 3))," ","0"),SUBSTITUTE(TRIM(MID(B7108, 4, 3))," ","0"))</f>
        <v>4</v>
      </c>
      <c r="I7108" s="2" t="str">
        <f>IF(Table13456[[#This Row],[first]]="0",SUBSTITUTE(TRIM(MID(B7108, 8, 3))," ","0"),SUBSTITUTE(TRIM(MID(B7108, 7, 3))," ","0"))</f>
        <v>122</v>
      </c>
      <c r="J7108" s="2">
        <v>1</v>
      </c>
      <c r="K7108" s="2" t="str">
        <f t="shared" si="333"/>
        <v>715</v>
      </c>
      <c r="L7108" s="2" t="str">
        <f t="shared" si="334"/>
        <v>004</v>
      </c>
      <c r="M7108" s="2" t="str">
        <f t="shared" si="335"/>
        <v>122</v>
      </c>
    </row>
    <row r="7109" spans="2:13" x14ac:dyDescent="0.25">
      <c r="B7109" s="2" t="s">
        <v>15134</v>
      </c>
      <c r="C7109" s="2" t="s">
        <v>15135</v>
      </c>
      <c r="D7109" s="6" t="str">
        <f>+_xlfn.CONCAT(Table13456[[#This Row],[phase1]],Table13456[[#This Row],[phase2]],Table13456[[#This Row],[phase3]],Table13456[[#This Row],[phase4]])</f>
        <v>1715004123</v>
      </c>
      <c r="E7109" s="2" t="str">
        <f>+Table13456[[#This Row],[DESCRIPTION]]</f>
        <v>LIGHT POLE COMPLETE, F&amp;I, WIND SPEED 130, POLE HEIGHT 50'</v>
      </c>
      <c r="F7109" s="2" t="str">
        <f>+LEFT(Table13456[[#This Row],[PAY ITEM]],1)</f>
        <v>0</v>
      </c>
      <c r="G7109" s="2" t="str">
        <f>IF(Table13456[[#This Row],[first]]="0",SUBSTITUTE(TRIM(MID(B7109, 2, 3))," ","0"),SUBSTITUTE(TRIM(MID(B7109, 1, 3))," ","0"))</f>
        <v>715</v>
      </c>
      <c r="H7109" s="2" t="str">
        <f>IF(Table13456[[#This Row],[first]]="0",SUBSTITUTE(TRIM(MID(B7109, 5, 3))," ","0"),SUBSTITUTE(TRIM(MID(B7109, 4, 3))," ","0"))</f>
        <v>4</v>
      </c>
      <c r="I7109" s="2" t="str">
        <f>IF(Table13456[[#This Row],[first]]="0",SUBSTITUTE(TRIM(MID(B7109, 8, 3))," ","0"),SUBSTITUTE(TRIM(MID(B7109, 7, 3))," ","0"))</f>
        <v>123</v>
      </c>
      <c r="J7109" s="2">
        <v>1</v>
      </c>
      <c r="K7109" s="2" t="str">
        <f t="shared" si="333"/>
        <v>715</v>
      </c>
      <c r="L7109" s="2" t="str">
        <f t="shared" si="334"/>
        <v>004</v>
      </c>
      <c r="M7109" s="2" t="str">
        <f t="shared" si="335"/>
        <v>123</v>
      </c>
    </row>
    <row r="7110" spans="2:13" x14ac:dyDescent="0.25">
      <c r="B7110" s="2" t="s">
        <v>15136</v>
      </c>
      <c r="C7110" s="2" t="s">
        <v>15137</v>
      </c>
      <c r="D7110" s="6" t="str">
        <f>+_xlfn.CONCAT(Table13456[[#This Row],[phase1]],Table13456[[#This Row],[phase2]],Table13456[[#This Row],[phase3]],Table13456[[#This Row],[phase4]])</f>
        <v>1715004129</v>
      </c>
      <c r="E7110" s="2" t="str">
        <f>+Table13456[[#This Row],[DESCRIPTION]]</f>
        <v>LIGHT POLE COMPLETE, F&amp;I, WIND SPEED 130, CUSTOM HEIGHT</v>
      </c>
      <c r="F7110" s="2" t="str">
        <f>+LEFT(Table13456[[#This Row],[PAY ITEM]],1)</f>
        <v>0</v>
      </c>
      <c r="G7110" s="2" t="str">
        <f>IF(Table13456[[#This Row],[first]]="0",SUBSTITUTE(TRIM(MID(B7110, 2, 3))," ","0"),SUBSTITUTE(TRIM(MID(B7110, 1, 3))," ","0"))</f>
        <v>715</v>
      </c>
      <c r="H7110" s="2" t="str">
        <f>IF(Table13456[[#This Row],[first]]="0",SUBSTITUTE(TRIM(MID(B7110, 5, 3))," ","0"),SUBSTITUTE(TRIM(MID(B7110, 4, 3))," ","0"))</f>
        <v>4</v>
      </c>
      <c r="I7110" s="2" t="str">
        <f>IF(Table13456[[#This Row],[first]]="0",SUBSTITUTE(TRIM(MID(B7110, 8, 3))," ","0"),SUBSTITUTE(TRIM(MID(B7110, 7, 3))," ","0"))</f>
        <v>129</v>
      </c>
      <c r="J7110" s="2">
        <v>1</v>
      </c>
      <c r="K7110" s="2" t="str">
        <f t="shared" si="333"/>
        <v>715</v>
      </c>
      <c r="L7110" s="2" t="str">
        <f t="shared" si="334"/>
        <v>004</v>
      </c>
      <c r="M7110" s="2" t="str">
        <f t="shared" si="335"/>
        <v>129</v>
      </c>
    </row>
    <row r="7111" spans="2:13" x14ac:dyDescent="0.25">
      <c r="B7111" s="2" t="s">
        <v>15138</v>
      </c>
      <c r="C7111" s="2" t="s">
        <v>15139</v>
      </c>
      <c r="D7111" s="6" t="str">
        <f>+_xlfn.CONCAT(Table13456[[#This Row],[phase1]],Table13456[[#This Row],[phase2]],Table13456[[#This Row],[phase3]],Table13456[[#This Row],[phase4]])</f>
        <v>1715004131</v>
      </c>
      <c r="E7111" s="2" t="str">
        <f>+Table13456[[#This Row],[DESCRIPTION]]</f>
        <v>LIGHT POLE COMPLETE, F&amp;I, WIND SPEED 110, POLE HEIGHT 40'</v>
      </c>
      <c r="F7111" s="2" t="str">
        <f>+LEFT(Table13456[[#This Row],[PAY ITEM]],1)</f>
        <v>0</v>
      </c>
      <c r="G7111" s="2" t="str">
        <f>IF(Table13456[[#This Row],[first]]="0",SUBSTITUTE(TRIM(MID(B7111, 2, 3))," ","0"),SUBSTITUTE(TRIM(MID(B7111, 1, 3))," ","0"))</f>
        <v>715</v>
      </c>
      <c r="H7111" s="2" t="str">
        <f>IF(Table13456[[#This Row],[first]]="0",SUBSTITUTE(TRIM(MID(B7111, 5, 3))," ","0"),SUBSTITUTE(TRIM(MID(B7111, 4, 3))," ","0"))</f>
        <v>4</v>
      </c>
      <c r="I7111" s="2" t="str">
        <f>IF(Table13456[[#This Row],[first]]="0",SUBSTITUTE(TRIM(MID(B7111, 8, 3))," ","0"),SUBSTITUTE(TRIM(MID(B7111, 7, 3))," ","0"))</f>
        <v>131</v>
      </c>
      <c r="J7111" s="2">
        <v>1</v>
      </c>
      <c r="K7111" s="2" t="str">
        <f t="shared" si="333"/>
        <v>715</v>
      </c>
      <c r="L7111" s="2" t="str">
        <f t="shared" si="334"/>
        <v>004</v>
      </c>
      <c r="M7111" s="2" t="str">
        <f t="shared" si="335"/>
        <v>131</v>
      </c>
    </row>
    <row r="7112" spans="2:13" x14ac:dyDescent="0.25">
      <c r="B7112" s="2" t="s">
        <v>15140</v>
      </c>
      <c r="C7112" s="2" t="s">
        <v>15141</v>
      </c>
      <c r="D7112" s="6" t="str">
        <f>+_xlfn.CONCAT(Table13456[[#This Row],[phase1]],Table13456[[#This Row],[phase2]],Table13456[[#This Row],[phase3]],Table13456[[#This Row],[phase4]])</f>
        <v>1715004132</v>
      </c>
      <c r="E7112" s="2" t="str">
        <f>+Table13456[[#This Row],[DESCRIPTION]]</f>
        <v>LIGHT POLE COMPLETE, F&amp;I, WIND SPEED 110, POLE HEIGHT 45'</v>
      </c>
      <c r="F7112" s="2" t="str">
        <f>+LEFT(Table13456[[#This Row],[PAY ITEM]],1)</f>
        <v>0</v>
      </c>
      <c r="G7112" s="2" t="str">
        <f>IF(Table13456[[#This Row],[first]]="0",SUBSTITUTE(TRIM(MID(B7112, 2, 3))," ","0"),SUBSTITUTE(TRIM(MID(B7112, 1, 3))," ","0"))</f>
        <v>715</v>
      </c>
      <c r="H7112" s="2" t="str">
        <f>IF(Table13456[[#This Row],[first]]="0",SUBSTITUTE(TRIM(MID(B7112, 5, 3))," ","0"),SUBSTITUTE(TRIM(MID(B7112, 4, 3))," ","0"))</f>
        <v>4</v>
      </c>
      <c r="I7112" s="2" t="str">
        <f>IF(Table13456[[#This Row],[first]]="0",SUBSTITUTE(TRIM(MID(B7112, 8, 3))," ","0"),SUBSTITUTE(TRIM(MID(B7112, 7, 3))," ","0"))</f>
        <v>132</v>
      </c>
      <c r="J7112" s="2">
        <v>1</v>
      </c>
      <c r="K7112" s="2" t="str">
        <f t="shared" si="333"/>
        <v>715</v>
      </c>
      <c r="L7112" s="2" t="str">
        <f t="shared" si="334"/>
        <v>004</v>
      </c>
      <c r="M7112" s="2" t="str">
        <f t="shared" si="335"/>
        <v>132</v>
      </c>
    </row>
    <row r="7113" spans="2:13" x14ac:dyDescent="0.25">
      <c r="B7113" s="2" t="s">
        <v>15142</v>
      </c>
      <c r="C7113" s="2" t="s">
        <v>15143</v>
      </c>
      <c r="D7113" s="6" t="str">
        <f>+_xlfn.CONCAT(Table13456[[#This Row],[phase1]],Table13456[[#This Row],[phase2]],Table13456[[#This Row],[phase3]],Table13456[[#This Row],[phase4]])</f>
        <v>1715004133</v>
      </c>
      <c r="E7113" s="2" t="str">
        <f>+Table13456[[#This Row],[DESCRIPTION]]</f>
        <v>LIGHT POLE COMPLETE, F&amp;I, WIND SPEED 110, POLE HEIGHT 50'</v>
      </c>
      <c r="F7113" s="2" t="str">
        <f>+LEFT(Table13456[[#This Row],[PAY ITEM]],1)</f>
        <v>0</v>
      </c>
      <c r="G7113" s="2" t="str">
        <f>IF(Table13456[[#This Row],[first]]="0",SUBSTITUTE(TRIM(MID(B7113, 2, 3))," ","0"),SUBSTITUTE(TRIM(MID(B7113, 1, 3))," ","0"))</f>
        <v>715</v>
      </c>
      <c r="H7113" s="2" t="str">
        <f>IF(Table13456[[#This Row],[first]]="0",SUBSTITUTE(TRIM(MID(B7113, 5, 3))," ","0"),SUBSTITUTE(TRIM(MID(B7113, 4, 3))," ","0"))</f>
        <v>4</v>
      </c>
      <c r="I7113" s="2" t="str">
        <f>IF(Table13456[[#This Row],[first]]="0",SUBSTITUTE(TRIM(MID(B7113, 8, 3))," ","0"),SUBSTITUTE(TRIM(MID(B7113, 7, 3))," ","0"))</f>
        <v>133</v>
      </c>
      <c r="J7113" s="2">
        <v>1</v>
      </c>
      <c r="K7113" s="2" t="str">
        <f t="shared" si="333"/>
        <v>715</v>
      </c>
      <c r="L7113" s="2" t="str">
        <f t="shared" si="334"/>
        <v>004</v>
      </c>
      <c r="M7113" s="2" t="str">
        <f t="shared" si="335"/>
        <v>133</v>
      </c>
    </row>
    <row r="7114" spans="2:13" x14ac:dyDescent="0.25">
      <c r="B7114" s="2" t="s">
        <v>15144</v>
      </c>
      <c r="C7114" s="2" t="s">
        <v>15145</v>
      </c>
      <c r="D7114" s="6" t="str">
        <f>+_xlfn.CONCAT(Table13456[[#This Row],[phase1]],Table13456[[#This Row],[phase2]],Table13456[[#This Row],[phase3]],Table13456[[#This Row],[phase4]])</f>
        <v>1715004139</v>
      </c>
      <c r="E7114" s="2" t="str">
        <f>+Table13456[[#This Row],[DESCRIPTION]]</f>
        <v>LIGHT POLE COMPLETE, F&amp;I, WIND SPEED 110, CUSTOM HEIGHT</v>
      </c>
      <c r="F7114" s="2" t="str">
        <f>+LEFT(Table13456[[#This Row],[PAY ITEM]],1)</f>
        <v>0</v>
      </c>
      <c r="G7114" s="2" t="str">
        <f>IF(Table13456[[#This Row],[first]]="0",SUBSTITUTE(TRIM(MID(B7114, 2, 3))," ","0"),SUBSTITUTE(TRIM(MID(B7114, 1, 3))," ","0"))</f>
        <v>715</v>
      </c>
      <c r="H7114" s="2" t="str">
        <f>IF(Table13456[[#This Row],[first]]="0",SUBSTITUTE(TRIM(MID(B7114, 5, 3))," ","0"),SUBSTITUTE(TRIM(MID(B7114, 4, 3))," ","0"))</f>
        <v>4</v>
      </c>
      <c r="I7114" s="2" t="str">
        <f>IF(Table13456[[#This Row],[first]]="0",SUBSTITUTE(TRIM(MID(B7114, 8, 3))," ","0"),SUBSTITUTE(TRIM(MID(B7114, 7, 3))," ","0"))</f>
        <v>139</v>
      </c>
      <c r="J7114" s="2">
        <v>1</v>
      </c>
      <c r="K7114" s="2" t="str">
        <f t="shared" si="333"/>
        <v>715</v>
      </c>
      <c r="L7114" s="2" t="str">
        <f t="shared" si="334"/>
        <v>004</v>
      </c>
      <c r="M7114" s="2" t="str">
        <f t="shared" si="335"/>
        <v>139</v>
      </c>
    </row>
    <row r="7115" spans="2:13" x14ac:dyDescent="0.25">
      <c r="B7115" s="2" t="s">
        <v>15146</v>
      </c>
      <c r="C7115" s="2" t="s">
        <v>15099</v>
      </c>
      <c r="D7115" s="6" t="str">
        <f>+_xlfn.CONCAT(Table13456[[#This Row],[phase1]],Table13456[[#This Row],[phase2]],Table13456[[#This Row],[phase3]],Table13456[[#This Row],[phase4]])</f>
        <v>1715004300</v>
      </c>
      <c r="E7115" s="2" t="str">
        <f>+Table13456[[#This Row],[DESCRIPTION]]</f>
        <v>LIGHT POLE COMPLETE, INSTALL</v>
      </c>
      <c r="F7115" s="2" t="str">
        <f>+LEFT(Table13456[[#This Row],[PAY ITEM]],1)</f>
        <v>0</v>
      </c>
      <c r="G7115" s="2" t="str">
        <f>IF(Table13456[[#This Row],[first]]="0",SUBSTITUTE(TRIM(MID(B7115, 2, 3))," ","0"),SUBSTITUTE(TRIM(MID(B7115, 1, 3))," ","0"))</f>
        <v>715</v>
      </c>
      <c r="H7115" s="2" t="str">
        <f>IF(Table13456[[#This Row],[first]]="0",SUBSTITUTE(TRIM(MID(B7115, 5, 3))," ","0"),SUBSTITUTE(TRIM(MID(B7115, 4, 3))," ","0"))</f>
        <v>4</v>
      </c>
      <c r="I7115" s="2" t="str">
        <f>IF(Table13456[[#This Row],[first]]="0",SUBSTITUTE(TRIM(MID(B7115, 8, 3))," ","0"),SUBSTITUTE(TRIM(MID(B7115, 7, 3))," ","0"))</f>
        <v>300</v>
      </c>
      <c r="J7115" s="2">
        <v>1</v>
      </c>
      <c r="K7115" s="2" t="str">
        <f t="shared" si="333"/>
        <v>715</v>
      </c>
      <c r="L7115" s="2" t="str">
        <f t="shared" si="334"/>
        <v>004</v>
      </c>
      <c r="M7115" s="2" t="str">
        <f t="shared" si="335"/>
        <v>300</v>
      </c>
    </row>
    <row r="7116" spans="2:13" x14ac:dyDescent="0.25">
      <c r="B7116" s="2" t="s">
        <v>15147</v>
      </c>
      <c r="C7116" s="2" t="s">
        <v>3486</v>
      </c>
      <c r="D7116" s="6" t="str">
        <f>+_xlfn.CONCAT(Table13456[[#This Row],[phase1]],Table13456[[#This Row],[phase2]],Table13456[[#This Row],[phase3]],Table13456[[#This Row],[phase4]])</f>
        <v>1715004400</v>
      </c>
      <c r="E7116" s="2" t="str">
        <f>+Table13456[[#This Row],[DESCRIPTION]]</f>
        <v>LIGHT POLE COMPLETE, RELOCATE</v>
      </c>
      <c r="F7116" s="2" t="str">
        <f>+LEFT(Table13456[[#This Row],[PAY ITEM]],1)</f>
        <v>0</v>
      </c>
      <c r="G7116" s="2" t="str">
        <f>IF(Table13456[[#This Row],[first]]="0",SUBSTITUTE(TRIM(MID(B7116, 2, 3))," ","0"),SUBSTITUTE(TRIM(MID(B7116, 1, 3))," ","0"))</f>
        <v>715</v>
      </c>
      <c r="H7116" s="2" t="str">
        <f>IF(Table13456[[#This Row],[first]]="0",SUBSTITUTE(TRIM(MID(B7116, 5, 3))," ","0"),SUBSTITUTE(TRIM(MID(B7116, 4, 3))," ","0"))</f>
        <v>4</v>
      </c>
      <c r="I7116" s="2" t="str">
        <f>IF(Table13456[[#This Row],[first]]="0",SUBSTITUTE(TRIM(MID(B7116, 8, 3))," ","0"),SUBSTITUTE(TRIM(MID(B7116, 7, 3))," ","0"))</f>
        <v>400</v>
      </c>
      <c r="J7116" s="2">
        <v>1</v>
      </c>
      <c r="K7116" s="2" t="str">
        <f t="shared" si="333"/>
        <v>715</v>
      </c>
      <c r="L7116" s="2" t="str">
        <f t="shared" si="334"/>
        <v>004</v>
      </c>
      <c r="M7116" s="2" t="str">
        <f t="shared" si="335"/>
        <v>400</v>
      </c>
    </row>
    <row r="7117" spans="2:13" x14ac:dyDescent="0.25">
      <c r="B7117" s="2" t="s">
        <v>15148</v>
      </c>
      <c r="C7117" s="2" t="s">
        <v>15149</v>
      </c>
      <c r="D7117" s="6" t="str">
        <f>+_xlfn.CONCAT(Table13456[[#This Row],[phase1]],Table13456[[#This Row],[phase2]],Table13456[[#This Row],[phase3]],Table13456[[#This Row],[phase4]])</f>
        <v>1715004600</v>
      </c>
      <c r="E7117" s="2" t="str">
        <f>+Table13456[[#This Row],[DESCRIPTION]]</f>
        <v>LIGHT POLE COMPLETE, REMOVE</v>
      </c>
      <c r="F7117" s="2" t="str">
        <f>+LEFT(Table13456[[#This Row],[PAY ITEM]],1)</f>
        <v>0</v>
      </c>
      <c r="G7117" s="2" t="str">
        <f>IF(Table13456[[#This Row],[first]]="0",SUBSTITUTE(TRIM(MID(B7117, 2, 3))," ","0"),SUBSTITUTE(TRIM(MID(B7117, 1, 3))," ","0"))</f>
        <v>715</v>
      </c>
      <c r="H7117" s="2" t="str">
        <f>IF(Table13456[[#This Row],[first]]="0",SUBSTITUTE(TRIM(MID(B7117, 5, 3))," ","0"),SUBSTITUTE(TRIM(MID(B7117, 4, 3))," ","0"))</f>
        <v>4</v>
      </c>
      <c r="I7117" s="2" t="str">
        <f>IF(Table13456[[#This Row],[first]]="0",SUBSTITUTE(TRIM(MID(B7117, 8, 3))," ","0"),SUBSTITUTE(TRIM(MID(B7117, 7, 3))," ","0"))</f>
        <v>600</v>
      </c>
      <c r="J7117" s="2">
        <v>1</v>
      </c>
      <c r="K7117" s="2" t="str">
        <f t="shared" si="333"/>
        <v>715</v>
      </c>
      <c r="L7117" s="2" t="str">
        <f t="shared" si="334"/>
        <v>004</v>
      </c>
      <c r="M7117" s="2" t="str">
        <f t="shared" si="335"/>
        <v>600</v>
      </c>
    </row>
    <row r="7118" spans="2:13" x14ac:dyDescent="0.25">
      <c r="B7118" s="2" t="s">
        <v>15150</v>
      </c>
      <c r="C7118" s="2" t="s">
        <v>15151</v>
      </c>
      <c r="D7118" s="6" t="str">
        <f>+_xlfn.CONCAT(Table13456[[#This Row],[phase1]],Table13456[[#This Row],[phase2]],Table13456[[#This Row],[phase3]],Table13456[[#This Row],[phase4]])</f>
        <v>1715004801</v>
      </c>
      <c r="E7118" s="2" t="str">
        <f>+Table13456[[#This Row],[DESCRIPTION]]</f>
        <v>LIGHT POLE REPAIRS, F&amp;I STD POLE  DOUBLE ARM 45' MOUNT HEIGHT, REPLACE POLE ON EXISTING BARRIER- HURRICANE REPAIRS</v>
      </c>
      <c r="F7118" s="2" t="str">
        <f>+LEFT(Table13456[[#This Row],[PAY ITEM]],1)</f>
        <v>0</v>
      </c>
      <c r="G7118" s="2" t="str">
        <f>IF(Table13456[[#This Row],[first]]="0",SUBSTITUTE(TRIM(MID(B7118, 2, 3))," ","0"),SUBSTITUTE(TRIM(MID(B7118, 1, 3))," ","0"))</f>
        <v>715</v>
      </c>
      <c r="H7118" s="2" t="str">
        <f>IF(Table13456[[#This Row],[first]]="0",SUBSTITUTE(TRIM(MID(B7118, 5, 3))," ","0"),SUBSTITUTE(TRIM(MID(B7118, 4, 3))," ","0"))</f>
        <v>4</v>
      </c>
      <c r="I7118" s="2" t="str">
        <f>IF(Table13456[[#This Row],[first]]="0",SUBSTITUTE(TRIM(MID(B7118, 8, 3))," ","0"),SUBSTITUTE(TRIM(MID(B7118, 7, 3))," ","0"))</f>
        <v>801</v>
      </c>
      <c r="J7118" s="2">
        <v>1</v>
      </c>
      <c r="K7118" s="2" t="str">
        <f t="shared" si="333"/>
        <v>715</v>
      </c>
      <c r="L7118" s="2" t="str">
        <f t="shared" si="334"/>
        <v>004</v>
      </c>
      <c r="M7118" s="2" t="str">
        <f t="shared" si="335"/>
        <v>801</v>
      </c>
    </row>
    <row r="7119" spans="2:13" x14ac:dyDescent="0.25">
      <c r="B7119" s="2" t="s">
        <v>15152</v>
      </c>
      <c r="C7119" s="2" t="s">
        <v>15153</v>
      </c>
      <c r="D7119" s="6" t="str">
        <f>+_xlfn.CONCAT(Table13456[[#This Row],[phase1]],Table13456[[#This Row],[phase2]],Table13456[[#This Row],[phase3]],Table13456[[#This Row],[phase4]])</f>
        <v>1715004802</v>
      </c>
      <c r="E7119" s="2" t="str">
        <f>+Table13456[[#This Row],[DESCRIPTION]]</f>
        <v>LIGHT POLE COMPLETE, FURNISH &amp; INSTALL UTILITY CONFLICT POLE, INDEX 17515/715-002 FOUND, 30' HEIGHT, PROJECT 433511-2-52</v>
      </c>
      <c r="F7119" s="2" t="str">
        <f>+LEFT(Table13456[[#This Row],[PAY ITEM]],1)</f>
        <v>0</v>
      </c>
      <c r="G7119" s="2" t="str">
        <f>IF(Table13456[[#This Row],[first]]="0",SUBSTITUTE(TRIM(MID(B7119, 2, 3))," ","0"),SUBSTITUTE(TRIM(MID(B7119, 1, 3))," ","0"))</f>
        <v>715</v>
      </c>
      <c r="H7119" s="2" t="str">
        <f>IF(Table13456[[#This Row],[first]]="0",SUBSTITUTE(TRIM(MID(B7119, 5, 3))," ","0"),SUBSTITUTE(TRIM(MID(B7119, 4, 3))," ","0"))</f>
        <v>4</v>
      </c>
      <c r="I7119" s="2" t="str">
        <f>IF(Table13456[[#This Row],[first]]="0",SUBSTITUTE(TRIM(MID(B7119, 8, 3))," ","0"),SUBSTITUTE(TRIM(MID(B7119, 7, 3))," ","0"))</f>
        <v>802</v>
      </c>
      <c r="J7119" s="2">
        <v>1</v>
      </c>
      <c r="K7119" s="2" t="str">
        <f t="shared" si="333"/>
        <v>715</v>
      </c>
      <c r="L7119" s="2" t="str">
        <f t="shared" si="334"/>
        <v>004</v>
      </c>
      <c r="M7119" s="2" t="str">
        <f t="shared" si="335"/>
        <v>802</v>
      </c>
    </row>
    <row r="7120" spans="2:13" x14ac:dyDescent="0.25">
      <c r="B7120" s="2" t="s">
        <v>15154</v>
      </c>
      <c r="C7120" s="2" t="s">
        <v>15155</v>
      </c>
      <c r="D7120" s="6" t="str">
        <f>+_xlfn.CONCAT(Table13456[[#This Row],[phase1]],Table13456[[#This Row],[phase2]],Table13456[[#This Row],[phase3]],Table13456[[#This Row],[phase4]])</f>
        <v>1715004803</v>
      </c>
      <c r="E7120" s="2" t="str">
        <f>+Table13456[[#This Row],[DESCRIPTION]]</f>
        <v>LIGHT POLE COMPLETE, FURNISH &amp; INSTALL UTILITY CONFLICT POLE,SPECIAL FOUND, 35' HEIGHT, PROJECT 439909-1-52</v>
      </c>
      <c r="F7120" s="2" t="str">
        <f>+LEFT(Table13456[[#This Row],[PAY ITEM]],1)</f>
        <v>0</v>
      </c>
      <c r="G7120" s="2" t="str">
        <f>IF(Table13456[[#This Row],[first]]="0",SUBSTITUTE(TRIM(MID(B7120, 2, 3))," ","0"),SUBSTITUTE(TRIM(MID(B7120, 1, 3))," ","0"))</f>
        <v>715</v>
      </c>
      <c r="H7120" s="2" t="str">
        <f>IF(Table13456[[#This Row],[first]]="0",SUBSTITUTE(TRIM(MID(B7120, 5, 3))," ","0"),SUBSTITUTE(TRIM(MID(B7120, 4, 3))," ","0"))</f>
        <v>4</v>
      </c>
      <c r="I7120" s="2" t="str">
        <f>IF(Table13456[[#This Row],[first]]="0",SUBSTITUTE(TRIM(MID(B7120, 8, 3))," ","0"),SUBSTITUTE(TRIM(MID(B7120, 7, 3))," ","0"))</f>
        <v>803</v>
      </c>
      <c r="J7120" s="2">
        <v>1</v>
      </c>
      <c r="K7120" s="2" t="str">
        <f t="shared" si="333"/>
        <v>715</v>
      </c>
      <c r="L7120" s="2" t="str">
        <f t="shared" si="334"/>
        <v>004</v>
      </c>
      <c r="M7120" s="2" t="str">
        <f t="shared" si="335"/>
        <v>803</v>
      </c>
    </row>
    <row r="7121" spans="2:13" x14ac:dyDescent="0.25">
      <c r="B7121" s="2" t="s">
        <v>15156</v>
      </c>
      <c r="C7121" s="2" t="s">
        <v>15157</v>
      </c>
      <c r="D7121" s="6" t="str">
        <f>+_xlfn.CONCAT(Table13456[[#This Row],[phase1]],Table13456[[#This Row],[phase2]],Table13456[[#This Row],[phase3]],Table13456[[#This Row],[phase4]])</f>
        <v>1715004804</v>
      </c>
      <c r="E7121" s="2" t="str">
        <f>+Table13456[[#This Row],[DESCRIPTION]]</f>
        <v>LIGHT POLE COMPLETE, FURNISH &amp; INSTALL UTILITY CONFLICT POLE, INDEX 17515/715-002 FOUND, 35' HEIGHT, PROJECT 443309-1-52</v>
      </c>
      <c r="F7121" s="2" t="str">
        <f>+LEFT(Table13456[[#This Row],[PAY ITEM]],1)</f>
        <v>0</v>
      </c>
      <c r="G7121" s="2" t="str">
        <f>IF(Table13456[[#This Row],[first]]="0",SUBSTITUTE(TRIM(MID(B7121, 2, 3))," ","0"),SUBSTITUTE(TRIM(MID(B7121, 1, 3))," ","0"))</f>
        <v>715</v>
      </c>
      <c r="H7121" s="2" t="str">
        <f>IF(Table13456[[#This Row],[first]]="0",SUBSTITUTE(TRIM(MID(B7121, 5, 3))," ","0"),SUBSTITUTE(TRIM(MID(B7121, 4, 3))," ","0"))</f>
        <v>4</v>
      </c>
      <c r="I7121" s="2" t="str">
        <f>IF(Table13456[[#This Row],[first]]="0",SUBSTITUTE(TRIM(MID(B7121, 8, 3))," ","0"),SUBSTITUTE(TRIM(MID(B7121, 7, 3))," ","0"))</f>
        <v>804</v>
      </c>
      <c r="J7121" s="2">
        <v>1</v>
      </c>
      <c r="K7121" s="2" t="str">
        <f t="shared" si="333"/>
        <v>715</v>
      </c>
      <c r="L7121" s="2" t="str">
        <f t="shared" si="334"/>
        <v>004</v>
      </c>
      <c r="M7121" s="2" t="str">
        <f t="shared" si="335"/>
        <v>804</v>
      </c>
    </row>
    <row r="7122" spans="2:13" x14ac:dyDescent="0.25">
      <c r="B7122" s="2" t="s">
        <v>15158</v>
      </c>
      <c r="C7122" s="2" t="s">
        <v>15159</v>
      </c>
      <c r="D7122" s="6" t="str">
        <f>+_xlfn.CONCAT(Table13456[[#This Row],[phase1]],Table13456[[#This Row],[phase2]],Table13456[[#This Row],[phase3]],Table13456[[#This Row],[phase4]])</f>
        <v>1715004805</v>
      </c>
      <c r="E7122" s="2" t="str">
        <f>+Table13456[[#This Row],[DESCRIPTION]]</f>
        <v>LIGHT POLE COMPLETE, FURNISH &amp; INSTALL UTILITY CONFLICT POLE, INDEX 17515/715-002 FOUND, 50' HEIGHT, PROJECT 439910-1-52</v>
      </c>
      <c r="F7122" s="2" t="str">
        <f>+LEFT(Table13456[[#This Row],[PAY ITEM]],1)</f>
        <v>0</v>
      </c>
      <c r="G7122" s="2" t="str">
        <f>IF(Table13456[[#This Row],[first]]="0",SUBSTITUTE(TRIM(MID(B7122, 2, 3))," ","0"),SUBSTITUTE(TRIM(MID(B7122, 1, 3))," ","0"))</f>
        <v>715</v>
      </c>
      <c r="H7122" s="2" t="str">
        <f>IF(Table13456[[#This Row],[first]]="0",SUBSTITUTE(TRIM(MID(B7122, 5, 3))," ","0"),SUBSTITUTE(TRIM(MID(B7122, 4, 3))," ","0"))</f>
        <v>4</v>
      </c>
      <c r="I7122" s="2" t="str">
        <f>IF(Table13456[[#This Row],[first]]="0",SUBSTITUTE(TRIM(MID(B7122, 8, 3))," ","0"),SUBSTITUTE(TRIM(MID(B7122, 7, 3))," ","0"))</f>
        <v>805</v>
      </c>
      <c r="J7122" s="2">
        <v>1</v>
      </c>
      <c r="K7122" s="2" t="str">
        <f t="shared" si="333"/>
        <v>715</v>
      </c>
      <c r="L7122" s="2" t="str">
        <f t="shared" si="334"/>
        <v>004</v>
      </c>
      <c r="M7122" s="2" t="str">
        <f t="shared" si="335"/>
        <v>805</v>
      </c>
    </row>
    <row r="7123" spans="2:13" x14ac:dyDescent="0.25">
      <c r="B7123" s="2" t="s">
        <v>15160</v>
      </c>
      <c r="C7123" s="2" t="s">
        <v>15161</v>
      </c>
      <c r="D7123" s="6" t="str">
        <f>+_xlfn.CONCAT(Table13456[[#This Row],[phase1]],Table13456[[#This Row],[phase2]],Table13456[[#This Row],[phase3]],Table13456[[#This Row],[phase4]])</f>
        <v>1715004806</v>
      </c>
      <c r="E7123" s="2" t="str">
        <f>+Table13456[[#This Row],[DESCRIPTION]]</f>
        <v>LIGHT POLE COMPLETE, FURNISH &amp; INSTALL UTILITY CONFLICT POLE, INDEX 17515/715-002 FOUND, 35' HEIGHT, PROJ 442115-1-52-01</v>
      </c>
      <c r="F7123" s="2" t="str">
        <f>+LEFT(Table13456[[#This Row],[PAY ITEM]],1)</f>
        <v>0</v>
      </c>
      <c r="G7123" s="2" t="str">
        <f>IF(Table13456[[#This Row],[first]]="0",SUBSTITUTE(TRIM(MID(B7123, 2, 3))," ","0"),SUBSTITUTE(TRIM(MID(B7123, 1, 3))," ","0"))</f>
        <v>715</v>
      </c>
      <c r="H7123" s="2" t="str">
        <f>IF(Table13456[[#This Row],[first]]="0",SUBSTITUTE(TRIM(MID(B7123, 5, 3))," ","0"),SUBSTITUTE(TRIM(MID(B7123, 4, 3))," ","0"))</f>
        <v>4</v>
      </c>
      <c r="I7123" s="2" t="str">
        <f>IF(Table13456[[#This Row],[first]]="0",SUBSTITUTE(TRIM(MID(B7123, 8, 3))," ","0"),SUBSTITUTE(TRIM(MID(B7123, 7, 3))," ","0"))</f>
        <v>806</v>
      </c>
      <c r="J7123" s="2">
        <v>1</v>
      </c>
      <c r="K7123" s="2" t="str">
        <f t="shared" si="333"/>
        <v>715</v>
      </c>
      <c r="L7123" s="2" t="str">
        <f t="shared" si="334"/>
        <v>004</v>
      </c>
      <c r="M7123" s="2" t="str">
        <f t="shared" si="335"/>
        <v>806</v>
      </c>
    </row>
    <row r="7124" spans="2:13" x14ac:dyDescent="0.25">
      <c r="B7124" s="2" t="s">
        <v>15162</v>
      </c>
      <c r="C7124" s="2" t="s">
        <v>15163</v>
      </c>
      <c r="D7124" s="6" t="str">
        <f>+_xlfn.CONCAT(Table13456[[#This Row],[phase1]],Table13456[[#This Row],[phase2]],Table13456[[#This Row],[phase3]],Table13456[[#This Row],[phase4]])</f>
        <v>1715004807</v>
      </c>
      <c r="E7124" s="2" t="str">
        <f>+Table13456[[#This Row],[DESCRIPTION]]</f>
        <v>LIGHT POLE COMPLETE, FURNISH &amp; INSTALL UTILITY CONFLICT POLE, SPECIAL FOUND, 35' HEIGHT, PROJ 442115-1-52-01</v>
      </c>
      <c r="F7124" s="2" t="str">
        <f>+LEFT(Table13456[[#This Row],[PAY ITEM]],1)</f>
        <v>0</v>
      </c>
      <c r="G7124" s="2" t="str">
        <f>IF(Table13456[[#This Row],[first]]="0",SUBSTITUTE(TRIM(MID(B7124, 2, 3))," ","0"),SUBSTITUTE(TRIM(MID(B7124, 1, 3))," ","0"))</f>
        <v>715</v>
      </c>
      <c r="H7124" s="2" t="str">
        <f>IF(Table13456[[#This Row],[first]]="0",SUBSTITUTE(TRIM(MID(B7124, 5, 3))," ","0"),SUBSTITUTE(TRIM(MID(B7124, 4, 3))," ","0"))</f>
        <v>4</v>
      </c>
      <c r="I7124" s="2" t="str">
        <f>IF(Table13456[[#This Row],[first]]="0",SUBSTITUTE(TRIM(MID(B7124, 8, 3))," ","0"),SUBSTITUTE(TRIM(MID(B7124, 7, 3))," ","0"))</f>
        <v>807</v>
      </c>
      <c r="J7124" s="2">
        <v>1</v>
      </c>
      <c r="K7124" s="2" t="str">
        <f t="shared" si="333"/>
        <v>715</v>
      </c>
      <c r="L7124" s="2" t="str">
        <f t="shared" si="334"/>
        <v>004</v>
      </c>
      <c r="M7124" s="2" t="str">
        <f t="shared" si="335"/>
        <v>807</v>
      </c>
    </row>
    <row r="7125" spans="2:13" x14ac:dyDescent="0.25">
      <c r="B7125" s="2" t="s">
        <v>15164</v>
      </c>
      <c r="C7125" s="2" t="s">
        <v>15165</v>
      </c>
      <c r="D7125" s="6" t="str">
        <f>+_xlfn.CONCAT(Table13456[[#This Row],[phase1]],Table13456[[#This Row],[phase2]],Table13456[[#This Row],[phase3]],Table13456[[#This Row],[phase4]])</f>
        <v>1715004808</v>
      </c>
      <c r="E7125" s="2" t="str">
        <f>+Table13456[[#This Row],[DESCRIPTION]]</f>
        <v>LIGHT POLE COMPLETE, FURNISH &amp; INSTALL UTILITY CONFLICT POLE, INDEX 17515/715-002 FOUND, 35' HEIGHT, PROJ 442116-1-52-01</v>
      </c>
      <c r="F7125" s="2" t="str">
        <f>+LEFT(Table13456[[#This Row],[PAY ITEM]],1)</f>
        <v>0</v>
      </c>
      <c r="G7125" s="2" t="str">
        <f>IF(Table13456[[#This Row],[first]]="0",SUBSTITUTE(TRIM(MID(B7125, 2, 3))," ","0"),SUBSTITUTE(TRIM(MID(B7125, 1, 3))," ","0"))</f>
        <v>715</v>
      </c>
      <c r="H7125" s="2" t="str">
        <f>IF(Table13456[[#This Row],[first]]="0",SUBSTITUTE(TRIM(MID(B7125, 5, 3))," ","0"),SUBSTITUTE(TRIM(MID(B7125, 4, 3))," ","0"))</f>
        <v>4</v>
      </c>
      <c r="I7125" s="2" t="str">
        <f>IF(Table13456[[#This Row],[first]]="0",SUBSTITUTE(TRIM(MID(B7125, 8, 3))," ","0"),SUBSTITUTE(TRIM(MID(B7125, 7, 3))," ","0"))</f>
        <v>808</v>
      </c>
      <c r="J7125" s="2">
        <v>1</v>
      </c>
      <c r="K7125" s="2" t="str">
        <f t="shared" si="333"/>
        <v>715</v>
      </c>
      <c r="L7125" s="2" t="str">
        <f t="shared" si="334"/>
        <v>004</v>
      </c>
      <c r="M7125" s="2" t="str">
        <f t="shared" si="335"/>
        <v>808</v>
      </c>
    </row>
    <row r="7126" spans="2:13" x14ac:dyDescent="0.25">
      <c r="B7126" s="2" t="s">
        <v>15166</v>
      </c>
      <c r="C7126" s="2" t="s">
        <v>15167</v>
      </c>
      <c r="D7126" s="6" t="str">
        <f>+_xlfn.CONCAT(Table13456[[#This Row],[phase1]],Table13456[[#This Row],[phase2]],Table13456[[#This Row],[phase3]],Table13456[[#This Row],[phase4]])</f>
        <v>1715004809</v>
      </c>
      <c r="E7126" s="2" t="str">
        <f>+Table13456[[#This Row],[DESCRIPTION]]</f>
        <v>LIGHT POLE COMPLETE, FURNISH &amp; INSTALL UTILITY CONFLICT POLE, SPECIAL FOUND, 35' HEIGHT, PROJ 442116-1-52-01</v>
      </c>
      <c r="F7126" s="2" t="str">
        <f>+LEFT(Table13456[[#This Row],[PAY ITEM]],1)</f>
        <v>0</v>
      </c>
      <c r="G7126" s="2" t="str">
        <f>IF(Table13456[[#This Row],[first]]="0",SUBSTITUTE(TRIM(MID(B7126, 2, 3))," ","0"),SUBSTITUTE(TRIM(MID(B7126, 1, 3))," ","0"))</f>
        <v>715</v>
      </c>
      <c r="H7126" s="2" t="str">
        <f>IF(Table13456[[#This Row],[first]]="0",SUBSTITUTE(TRIM(MID(B7126, 5, 3))," ","0"),SUBSTITUTE(TRIM(MID(B7126, 4, 3))," ","0"))</f>
        <v>4</v>
      </c>
      <c r="I7126" s="2" t="str">
        <f>IF(Table13456[[#This Row],[first]]="0",SUBSTITUTE(TRIM(MID(B7126, 8, 3))," ","0"),SUBSTITUTE(TRIM(MID(B7126, 7, 3))," ","0"))</f>
        <v>809</v>
      </c>
      <c r="J7126" s="2">
        <v>1</v>
      </c>
      <c r="K7126" s="2" t="str">
        <f t="shared" si="333"/>
        <v>715</v>
      </c>
      <c r="L7126" s="2" t="str">
        <f t="shared" si="334"/>
        <v>004</v>
      </c>
      <c r="M7126" s="2" t="str">
        <f t="shared" si="335"/>
        <v>809</v>
      </c>
    </row>
    <row r="7127" spans="2:13" x14ac:dyDescent="0.25">
      <c r="B7127" s="2" t="s">
        <v>15168</v>
      </c>
      <c r="C7127" s="2" t="s">
        <v>15169</v>
      </c>
      <c r="D7127" s="6" t="str">
        <f>+_xlfn.CONCAT(Table13456[[#This Row],[phase1]],Table13456[[#This Row],[phase2]],Table13456[[#This Row],[phase3]],Table13456[[#This Row],[phase4]])</f>
        <v>1715004810</v>
      </c>
      <c r="E7127" s="2" t="str">
        <f>+Table13456[[#This Row],[DESCRIPTION]]</f>
        <v>LIGHT POLE COMPLETE, FURNISH &amp; INSTALL UTILITY CONFLICT POLE, INDEX 17515/715-002 FOUND, 35' HEIGHT, PROJ 442117-1-52-01</v>
      </c>
      <c r="F7127" s="2" t="str">
        <f>+LEFT(Table13456[[#This Row],[PAY ITEM]],1)</f>
        <v>0</v>
      </c>
      <c r="G7127" s="2" t="str">
        <f>IF(Table13456[[#This Row],[first]]="0",SUBSTITUTE(TRIM(MID(B7127, 2, 3))," ","0"),SUBSTITUTE(TRIM(MID(B7127, 1, 3))," ","0"))</f>
        <v>715</v>
      </c>
      <c r="H7127" s="2" t="str">
        <f>IF(Table13456[[#This Row],[first]]="0",SUBSTITUTE(TRIM(MID(B7127, 5, 3))," ","0"),SUBSTITUTE(TRIM(MID(B7127, 4, 3))," ","0"))</f>
        <v>4</v>
      </c>
      <c r="I7127" s="2" t="str">
        <f>IF(Table13456[[#This Row],[first]]="0",SUBSTITUTE(TRIM(MID(B7127, 8, 3))," ","0"),SUBSTITUTE(TRIM(MID(B7127, 7, 3))," ","0"))</f>
        <v>810</v>
      </c>
      <c r="J7127" s="2">
        <v>1</v>
      </c>
      <c r="K7127" s="2" t="str">
        <f t="shared" si="333"/>
        <v>715</v>
      </c>
      <c r="L7127" s="2" t="str">
        <f t="shared" si="334"/>
        <v>004</v>
      </c>
      <c r="M7127" s="2" t="str">
        <f t="shared" si="335"/>
        <v>810</v>
      </c>
    </row>
    <row r="7128" spans="2:13" x14ac:dyDescent="0.25">
      <c r="B7128" s="2" t="s">
        <v>15170</v>
      </c>
      <c r="C7128" s="2" t="s">
        <v>15171</v>
      </c>
      <c r="D7128" s="6" t="str">
        <f>+_xlfn.CONCAT(Table13456[[#This Row],[phase1]],Table13456[[#This Row],[phase2]],Table13456[[#This Row],[phase3]],Table13456[[#This Row],[phase4]])</f>
        <v>1715004811</v>
      </c>
      <c r="E7128" s="2" t="str">
        <f>+Table13456[[#This Row],[DESCRIPTION]]</f>
        <v>LIGHT POLE COMPLETE, FURNISH &amp; INSTALL UTILITY CONFLICT POLE, SPECIAL FOUND, 35' HEIGHT, PROJ 442117-1-52-01</v>
      </c>
      <c r="F7128" s="2" t="str">
        <f>+LEFT(Table13456[[#This Row],[PAY ITEM]],1)</f>
        <v>0</v>
      </c>
      <c r="G7128" s="2" t="str">
        <f>IF(Table13456[[#This Row],[first]]="0",SUBSTITUTE(TRIM(MID(B7128, 2, 3))," ","0"),SUBSTITUTE(TRIM(MID(B7128, 1, 3))," ","0"))</f>
        <v>715</v>
      </c>
      <c r="H7128" s="2" t="str">
        <f>IF(Table13456[[#This Row],[first]]="0",SUBSTITUTE(TRIM(MID(B7128, 5, 3))," ","0"),SUBSTITUTE(TRIM(MID(B7128, 4, 3))," ","0"))</f>
        <v>4</v>
      </c>
      <c r="I7128" s="2" t="str">
        <f>IF(Table13456[[#This Row],[first]]="0",SUBSTITUTE(TRIM(MID(B7128, 8, 3))," ","0"),SUBSTITUTE(TRIM(MID(B7128, 7, 3))," ","0"))</f>
        <v>811</v>
      </c>
      <c r="J7128" s="2">
        <v>1</v>
      </c>
      <c r="K7128" s="2" t="str">
        <f t="shared" si="333"/>
        <v>715</v>
      </c>
      <c r="L7128" s="2" t="str">
        <f t="shared" si="334"/>
        <v>004</v>
      </c>
      <c r="M7128" s="2" t="str">
        <f t="shared" si="335"/>
        <v>811</v>
      </c>
    </row>
    <row r="7129" spans="2:13" x14ac:dyDescent="0.25">
      <c r="B7129" s="2" t="s">
        <v>15172</v>
      </c>
      <c r="C7129" s="2" t="s">
        <v>15173</v>
      </c>
      <c r="D7129" s="6" t="str">
        <f>+_xlfn.CONCAT(Table13456[[#This Row],[phase1]],Table13456[[#This Row],[phase2]],Table13456[[#This Row],[phase3]],Table13456[[#This Row],[phase4]])</f>
        <v>1715004812</v>
      </c>
      <c r="E7129" s="2" t="str">
        <f>+Table13456[[#This Row],[DESCRIPTION]]</f>
        <v>LIGHT POLE COMPLETE, FURNISH &amp; INSTALL UTILITY CONFLICT POLE, INDEX 17515/715-002 FOUND, 30' HEIGHT, PROJ 440136-1-52-01</v>
      </c>
      <c r="F7129" s="2" t="str">
        <f>+LEFT(Table13456[[#This Row],[PAY ITEM]],1)</f>
        <v>0</v>
      </c>
      <c r="G7129" s="2" t="str">
        <f>IF(Table13456[[#This Row],[first]]="0",SUBSTITUTE(TRIM(MID(B7129, 2, 3))," ","0"),SUBSTITUTE(TRIM(MID(B7129, 1, 3))," ","0"))</f>
        <v>715</v>
      </c>
      <c r="H7129" s="2" t="str">
        <f>IF(Table13456[[#This Row],[first]]="0",SUBSTITUTE(TRIM(MID(B7129, 5, 3))," ","0"),SUBSTITUTE(TRIM(MID(B7129, 4, 3))," ","0"))</f>
        <v>4</v>
      </c>
      <c r="I7129" s="2" t="str">
        <f>IF(Table13456[[#This Row],[first]]="0",SUBSTITUTE(TRIM(MID(B7129, 8, 3))," ","0"),SUBSTITUTE(TRIM(MID(B7129, 7, 3))," ","0"))</f>
        <v>812</v>
      </c>
      <c r="J7129" s="2">
        <v>1</v>
      </c>
      <c r="K7129" s="2" t="str">
        <f t="shared" si="333"/>
        <v>715</v>
      </c>
      <c r="L7129" s="2" t="str">
        <f t="shared" si="334"/>
        <v>004</v>
      </c>
      <c r="M7129" s="2" t="str">
        <f t="shared" si="335"/>
        <v>812</v>
      </c>
    </row>
    <row r="7130" spans="2:13" x14ac:dyDescent="0.25">
      <c r="B7130" s="2" t="s">
        <v>15174</v>
      </c>
      <c r="C7130" s="2" t="s">
        <v>15175</v>
      </c>
      <c r="D7130" s="6" t="str">
        <f>+_xlfn.CONCAT(Table13456[[#This Row],[phase1]],Table13456[[#This Row],[phase2]],Table13456[[#This Row],[phase3]],Table13456[[#This Row],[phase4]])</f>
        <v>1715004813</v>
      </c>
      <c r="E7130" s="2" t="str">
        <f>+Table13456[[#This Row],[DESCRIPTION]]</f>
        <v>LIGHT POLE COMPLETE, FURNISH &amp; INSTALL UTILITY CONFLICT POLE, SPECIAL FOUND, 30' HEIGHT, PROJECT 440136-1-52-01</v>
      </c>
      <c r="F7130" s="2" t="str">
        <f>+LEFT(Table13456[[#This Row],[PAY ITEM]],1)</f>
        <v>0</v>
      </c>
      <c r="G7130" s="2" t="str">
        <f>IF(Table13456[[#This Row],[first]]="0",SUBSTITUTE(TRIM(MID(B7130, 2, 3))," ","0"),SUBSTITUTE(TRIM(MID(B7130, 1, 3))," ","0"))</f>
        <v>715</v>
      </c>
      <c r="H7130" s="2" t="str">
        <f>IF(Table13456[[#This Row],[first]]="0",SUBSTITUTE(TRIM(MID(B7130, 5, 3))," ","0"),SUBSTITUTE(TRIM(MID(B7130, 4, 3))," ","0"))</f>
        <v>4</v>
      </c>
      <c r="I7130" s="2" t="str">
        <f>IF(Table13456[[#This Row],[first]]="0",SUBSTITUTE(TRIM(MID(B7130, 8, 3))," ","0"),SUBSTITUTE(TRIM(MID(B7130, 7, 3))," ","0"))</f>
        <v>813</v>
      </c>
      <c r="J7130" s="2">
        <v>1</v>
      </c>
      <c r="K7130" s="2" t="str">
        <f t="shared" si="333"/>
        <v>715</v>
      </c>
      <c r="L7130" s="2" t="str">
        <f t="shared" si="334"/>
        <v>004</v>
      </c>
      <c r="M7130" s="2" t="str">
        <f t="shared" si="335"/>
        <v>813</v>
      </c>
    </row>
    <row r="7131" spans="2:13" x14ac:dyDescent="0.25">
      <c r="B7131" s="2" t="s">
        <v>15176</v>
      </c>
      <c r="C7131" s="2" t="s">
        <v>15177</v>
      </c>
      <c r="D7131" s="6" t="str">
        <f>+_xlfn.CONCAT(Table13456[[#This Row],[phase1]],Table13456[[#This Row],[phase2]],Table13456[[#This Row],[phase3]],Table13456[[#This Row],[phase4]])</f>
        <v>1715004814</v>
      </c>
      <c r="E7131" s="2" t="str">
        <f>+Table13456[[#This Row],[DESCRIPTION]]</f>
        <v>LIGHT POLE COMPLETE, FURNISH &amp; INSTALL UTILITY CONFLICT POLE, SPECIAL FOUND, 30' HEIGHT, PROJECT 433592-1-52-01</v>
      </c>
      <c r="F7131" s="2" t="str">
        <f>+LEFT(Table13456[[#This Row],[PAY ITEM]],1)</f>
        <v>0</v>
      </c>
      <c r="G7131" s="2" t="str">
        <f>IF(Table13456[[#This Row],[first]]="0",SUBSTITUTE(TRIM(MID(B7131, 2, 3))," ","0"),SUBSTITUTE(TRIM(MID(B7131, 1, 3))," ","0"))</f>
        <v>715</v>
      </c>
      <c r="H7131" s="2" t="str">
        <f>IF(Table13456[[#This Row],[first]]="0",SUBSTITUTE(TRIM(MID(B7131, 5, 3))," ","0"),SUBSTITUTE(TRIM(MID(B7131, 4, 3))," ","0"))</f>
        <v>4</v>
      </c>
      <c r="I7131" s="2" t="str">
        <f>IF(Table13456[[#This Row],[first]]="0",SUBSTITUTE(TRIM(MID(B7131, 8, 3))," ","0"),SUBSTITUTE(TRIM(MID(B7131, 7, 3))," ","0"))</f>
        <v>814</v>
      </c>
      <c r="J7131" s="2">
        <v>1</v>
      </c>
      <c r="K7131" s="2" t="str">
        <f t="shared" si="333"/>
        <v>715</v>
      </c>
      <c r="L7131" s="2" t="str">
        <f t="shared" si="334"/>
        <v>004</v>
      </c>
      <c r="M7131" s="2" t="str">
        <f t="shared" si="335"/>
        <v>814</v>
      </c>
    </row>
    <row r="7132" spans="2:13" x14ac:dyDescent="0.25">
      <c r="B7132" s="2" t="s">
        <v>15178</v>
      </c>
      <c r="C7132" s="2" t="s">
        <v>15179</v>
      </c>
      <c r="D7132" s="6" t="str">
        <f>+_xlfn.CONCAT(Table13456[[#This Row],[phase1]],Table13456[[#This Row],[phase2]],Table13456[[#This Row],[phase3]],Table13456[[#This Row],[phase4]])</f>
        <v>1715004815</v>
      </c>
      <c r="E7132" s="2" t="str">
        <f>+Table13456[[#This Row],[DESCRIPTION]]</f>
        <v>LIGHT POLE COMPLETE, FURNISH &amp; INSTALL UTILITY CONFLICT POLE, SPECIAL FOUND, 30' HEIGHT, PROJECT 433592-3-52-01</v>
      </c>
      <c r="F7132" s="2" t="str">
        <f>+LEFT(Table13456[[#This Row],[PAY ITEM]],1)</f>
        <v>0</v>
      </c>
      <c r="G7132" s="2" t="str">
        <f>IF(Table13456[[#This Row],[first]]="0",SUBSTITUTE(TRIM(MID(B7132, 2, 3))," ","0"),SUBSTITUTE(TRIM(MID(B7132, 1, 3))," ","0"))</f>
        <v>715</v>
      </c>
      <c r="H7132" s="2" t="str">
        <f>IF(Table13456[[#This Row],[first]]="0",SUBSTITUTE(TRIM(MID(B7132, 5, 3))," ","0"),SUBSTITUTE(TRIM(MID(B7132, 4, 3))," ","0"))</f>
        <v>4</v>
      </c>
      <c r="I7132" s="2" t="str">
        <f>IF(Table13456[[#This Row],[first]]="0",SUBSTITUTE(TRIM(MID(B7132, 8, 3))," ","0"),SUBSTITUTE(TRIM(MID(B7132, 7, 3))," ","0"))</f>
        <v>815</v>
      </c>
      <c r="J7132" s="2">
        <v>1</v>
      </c>
      <c r="K7132" s="2" t="str">
        <f t="shared" si="333"/>
        <v>715</v>
      </c>
      <c r="L7132" s="2" t="str">
        <f t="shared" si="334"/>
        <v>004</v>
      </c>
      <c r="M7132" s="2" t="str">
        <f t="shared" si="335"/>
        <v>815</v>
      </c>
    </row>
    <row r="7133" spans="2:13" x14ac:dyDescent="0.25">
      <c r="B7133" s="2" t="s">
        <v>15180</v>
      </c>
      <c r="C7133" s="2" t="s">
        <v>15181</v>
      </c>
      <c r="D7133" s="6" t="str">
        <f>+_xlfn.CONCAT(Table13456[[#This Row],[phase1]],Table13456[[#This Row],[phase2]],Table13456[[#This Row],[phase3]],Table13456[[#This Row],[phase4]])</f>
        <v>1715004816</v>
      </c>
      <c r="E7133" s="2" t="str">
        <f>+Table13456[[#This Row],[DESCRIPTION]]</f>
        <v>LIGHT POLE COMPLETE, FURNISH &amp; INSTALL UTILITY CONFLICT POLE, INDEX 715-002 FOUND 35' HEIGHT, PROJECT 255893-4-52-01</v>
      </c>
      <c r="F7133" s="2" t="str">
        <f>+LEFT(Table13456[[#This Row],[PAY ITEM]],1)</f>
        <v>0</v>
      </c>
      <c r="G7133" s="2" t="str">
        <f>IF(Table13456[[#This Row],[first]]="0",SUBSTITUTE(TRIM(MID(B7133, 2, 3))," ","0"),SUBSTITUTE(TRIM(MID(B7133, 1, 3))," ","0"))</f>
        <v>715</v>
      </c>
      <c r="H7133" s="2" t="str">
        <f>IF(Table13456[[#This Row],[first]]="0",SUBSTITUTE(TRIM(MID(B7133, 5, 3))," ","0"),SUBSTITUTE(TRIM(MID(B7133, 4, 3))," ","0"))</f>
        <v>4</v>
      </c>
      <c r="I7133" s="2" t="str">
        <f>IF(Table13456[[#This Row],[first]]="0",SUBSTITUTE(TRIM(MID(B7133, 8, 3))," ","0"),SUBSTITUTE(TRIM(MID(B7133, 7, 3))," ","0"))</f>
        <v>816</v>
      </c>
      <c r="J7133" s="2">
        <v>1</v>
      </c>
      <c r="K7133" s="2" t="str">
        <f t="shared" si="333"/>
        <v>715</v>
      </c>
      <c r="L7133" s="2" t="str">
        <f t="shared" si="334"/>
        <v>004</v>
      </c>
      <c r="M7133" s="2" t="str">
        <f t="shared" si="335"/>
        <v>816</v>
      </c>
    </row>
    <row r="7134" spans="2:13" x14ac:dyDescent="0.25">
      <c r="B7134" s="2" t="s">
        <v>15182</v>
      </c>
      <c r="C7134" s="2" t="s">
        <v>15183</v>
      </c>
      <c r="D7134" s="6" t="str">
        <f>+_xlfn.CONCAT(Table13456[[#This Row],[phase1]],Table13456[[#This Row],[phase2]],Table13456[[#This Row],[phase3]],Table13456[[#This Row],[phase4]])</f>
        <v>1715004817</v>
      </c>
      <c r="E7134" s="2" t="str">
        <f>+Table13456[[#This Row],[DESCRIPTION]]</f>
        <v>LIGHT POLE COMPLETE, FURNISH &amp; INSTALL UTILITY CONFLICT POLE, SPECIAL FOUND 35' HEIGHT, PROJECT 255893-4-52-01</v>
      </c>
      <c r="F7134" s="2" t="str">
        <f>+LEFT(Table13456[[#This Row],[PAY ITEM]],1)</f>
        <v>0</v>
      </c>
      <c r="G7134" s="2" t="str">
        <f>IF(Table13456[[#This Row],[first]]="0",SUBSTITUTE(TRIM(MID(B7134, 2, 3))," ","0"),SUBSTITUTE(TRIM(MID(B7134, 1, 3))," ","0"))</f>
        <v>715</v>
      </c>
      <c r="H7134" s="2" t="str">
        <f>IF(Table13456[[#This Row],[first]]="0",SUBSTITUTE(TRIM(MID(B7134, 5, 3))," ","0"),SUBSTITUTE(TRIM(MID(B7134, 4, 3))," ","0"))</f>
        <v>4</v>
      </c>
      <c r="I7134" s="2" t="str">
        <f>IF(Table13456[[#This Row],[first]]="0",SUBSTITUTE(TRIM(MID(B7134, 8, 3))," ","0"),SUBSTITUTE(TRIM(MID(B7134, 7, 3))," ","0"))</f>
        <v>817</v>
      </c>
      <c r="J7134" s="2">
        <v>1</v>
      </c>
      <c r="K7134" s="2" t="str">
        <f t="shared" si="333"/>
        <v>715</v>
      </c>
      <c r="L7134" s="2" t="str">
        <f t="shared" si="334"/>
        <v>004</v>
      </c>
      <c r="M7134" s="2" t="str">
        <f t="shared" si="335"/>
        <v>817</v>
      </c>
    </row>
    <row r="7135" spans="2:13" x14ac:dyDescent="0.25">
      <c r="B7135" s="2" t="s">
        <v>15184</v>
      </c>
      <c r="C7135" s="2" t="s">
        <v>15185</v>
      </c>
      <c r="D7135" s="6" t="str">
        <f>+_xlfn.CONCAT(Table13456[[#This Row],[phase1]],Table13456[[#This Row],[phase2]],Table13456[[#This Row],[phase3]],Table13456[[#This Row],[phase4]])</f>
        <v>1715004818</v>
      </c>
      <c r="E7135" s="2" t="str">
        <f>+Table13456[[#This Row],[DESCRIPTION]]</f>
        <v>LIGHT POLE COMPLETE, FURNISH &amp; INSTALL UTILITY CONFLICT POLE, INDEX 715-002 FOUND, 30' HEIGHT, PROJECT 440134-1-52-01</v>
      </c>
      <c r="F7135" s="2" t="str">
        <f>+LEFT(Table13456[[#This Row],[PAY ITEM]],1)</f>
        <v>0</v>
      </c>
      <c r="G7135" s="2" t="str">
        <f>IF(Table13456[[#This Row],[first]]="0",SUBSTITUTE(TRIM(MID(B7135, 2, 3))," ","0"),SUBSTITUTE(TRIM(MID(B7135, 1, 3))," ","0"))</f>
        <v>715</v>
      </c>
      <c r="H7135" s="2" t="str">
        <f>IF(Table13456[[#This Row],[first]]="0",SUBSTITUTE(TRIM(MID(B7135, 5, 3))," ","0"),SUBSTITUTE(TRIM(MID(B7135, 4, 3))," ","0"))</f>
        <v>4</v>
      </c>
      <c r="I7135" s="2" t="str">
        <f>IF(Table13456[[#This Row],[first]]="0",SUBSTITUTE(TRIM(MID(B7135, 8, 3))," ","0"),SUBSTITUTE(TRIM(MID(B7135, 7, 3))," ","0"))</f>
        <v>818</v>
      </c>
      <c r="J7135" s="2">
        <v>1</v>
      </c>
      <c r="K7135" s="2" t="str">
        <f t="shared" si="333"/>
        <v>715</v>
      </c>
      <c r="L7135" s="2" t="str">
        <f t="shared" si="334"/>
        <v>004</v>
      </c>
      <c r="M7135" s="2" t="str">
        <f t="shared" si="335"/>
        <v>818</v>
      </c>
    </row>
    <row r="7136" spans="2:13" x14ac:dyDescent="0.25">
      <c r="B7136" s="2" t="s">
        <v>15186</v>
      </c>
      <c r="C7136" s="2" t="s">
        <v>15187</v>
      </c>
      <c r="D7136" s="6" t="str">
        <f>+_xlfn.CONCAT(Table13456[[#This Row],[phase1]],Table13456[[#This Row],[phase2]],Table13456[[#This Row],[phase3]],Table13456[[#This Row],[phase4]])</f>
        <v>1715004819</v>
      </c>
      <c r="E7136" s="2" t="str">
        <f>+Table13456[[#This Row],[DESCRIPTION]]</f>
        <v>LIGHT POLE COMPLETE, FURNISH &amp; INSTALL UTILITY CONFLICT POLE, SPECIAL FOUND, 30' HEIGHT, PROJECT 440134-1-52-01</v>
      </c>
      <c r="F7136" s="2" t="str">
        <f>+LEFT(Table13456[[#This Row],[PAY ITEM]],1)</f>
        <v>0</v>
      </c>
      <c r="G7136" s="2" t="str">
        <f>IF(Table13456[[#This Row],[first]]="0",SUBSTITUTE(TRIM(MID(B7136, 2, 3))," ","0"),SUBSTITUTE(TRIM(MID(B7136, 1, 3))," ","0"))</f>
        <v>715</v>
      </c>
      <c r="H7136" s="2" t="str">
        <f>IF(Table13456[[#This Row],[first]]="0",SUBSTITUTE(TRIM(MID(B7136, 5, 3))," ","0"),SUBSTITUTE(TRIM(MID(B7136, 4, 3))," ","0"))</f>
        <v>4</v>
      </c>
      <c r="I7136" s="2" t="str">
        <f>IF(Table13456[[#This Row],[first]]="0",SUBSTITUTE(TRIM(MID(B7136, 8, 3))," ","0"),SUBSTITUTE(TRIM(MID(B7136, 7, 3))," ","0"))</f>
        <v>819</v>
      </c>
      <c r="J7136" s="2">
        <v>1</v>
      </c>
      <c r="K7136" s="2" t="str">
        <f t="shared" si="333"/>
        <v>715</v>
      </c>
      <c r="L7136" s="2" t="str">
        <f t="shared" si="334"/>
        <v>004</v>
      </c>
      <c r="M7136" s="2" t="str">
        <f t="shared" si="335"/>
        <v>819</v>
      </c>
    </row>
    <row r="7137" spans="2:13" x14ac:dyDescent="0.25">
      <c r="B7137" s="2" t="s">
        <v>15188</v>
      </c>
      <c r="C7137" s="2" t="s">
        <v>15189</v>
      </c>
      <c r="D7137" s="6" t="str">
        <f>+_xlfn.CONCAT(Table13456[[#This Row],[phase1]],Table13456[[#This Row],[phase2]],Table13456[[#This Row],[phase3]],Table13456[[#This Row],[phase4]])</f>
        <v>1715004820</v>
      </c>
      <c r="E7137" s="2" t="str">
        <f>+Table13456[[#This Row],[DESCRIPTION]]</f>
        <v>LIGHT POLE COMPLETE, FURNISH &amp; INSTALL UTILITY CONFLICT POLE, INDEX 715-002 FOUND, 30' HEIGHT, PROJECT 440251-1-52-01</v>
      </c>
      <c r="F7137" s="2" t="str">
        <f>+LEFT(Table13456[[#This Row],[PAY ITEM]],1)</f>
        <v>0</v>
      </c>
      <c r="G7137" s="2" t="str">
        <f>IF(Table13456[[#This Row],[first]]="0",SUBSTITUTE(TRIM(MID(B7137, 2, 3))," ","0"),SUBSTITUTE(TRIM(MID(B7137, 1, 3))," ","0"))</f>
        <v>715</v>
      </c>
      <c r="H7137" s="2" t="str">
        <f>IF(Table13456[[#This Row],[first]]="0",SUBSTITUTE(TRIM(MID(B7137, 5, 3))," ","0"),SUBSTITUTE(TRIM(MID(B7137, 4, 3))," ","0"))</f>
        <v>4</v>
      </c>
      <c r="I7137" s="2" t="str">
        <f>IF(Table13456[[#This Row],[first]]="0",SUBSTITUTE(TRIM(MID(B7137, 8, 3))," ","0"),SUBSTITUTE(TRIM(MID(B7137, 7, 3))," ","0"))</f>
        <v>820</v>
      </c>
      <c r="J7137" s="2">
        <v>1</v>
      </c>
      <c r="K7137" s="2" t="str">
        <f t="shared" si="333"/>
        <v>715</v>
      </c>
      <c r="L7137" s="2" t="str">
        <f t="shared" si="334"/>
        <v>004</v>
      </c>
      <c r="M7137" s="2" t="str">
        <f t="shared" si="335"/>
        <v>820</v>
      </c>
    </row>
    <row r="7138" spans="2:13" x14ac:dyDescent="0.25">
      <c r="B7138" s="2" t="s">
        <v>15190</v>
      </c>
      <c r="C7138" s="2" t="s">
        <v>15191</v>
      </c>
      <c r="D7138" s="6" t="str">
        <f>+_xlfn.CONCAT(Table13456[[#This Row],[phase1]],Table13456[[#This Row],[phase2]],Table13456[[#This Row],[phase3]],Table13456[[#This Row],[phase4]])</f>
        <v>1715004821</v>
      </c>
      <c r="E7138" s="2" t="str">
        <f>+Table13456[[#This Row],[DESCRIPTION]]</f>
        <v>LIGHT POLE COMPLETE, FURNISH &amp; INSTALL UTILITY CONFLICT POLE, INDEX 715-002 FOUND, 35' HEIGHT, PROJECT 440251-1-52-01</v>
      </c>
      <c r="F7138" s="2" t="str">
        <f>+LEFT(Table13456[[#This Row],[PAY ITEM]],1)</f>
        <v>0</v>
      </c>
      <c r="G7138" s="2" t="str">
        <f>IF(Table13456[[#This Row],[first]]="0",SUBSTITUTE(TRIM(MID(B7138, 2, 3))," ","0"),SUBSTITUTE(TRIM(MID(B7138, 1, 3))," ","0"))</f>
        <v>715</v>
      </c>
      <c r="H7138" s="2" t="str">
        <f>IF(Table13456[[#This Row],[first]]="0",SUBSTITUTE(TRIM(MID(B7138, 5, 3))," ","0"),SUBSTITUTE(TRIM(MID(B7138, 4, 3))," ","0"))</f>
        <v>4</v>
      </c>
      <c r="I7138" s="2" t="str">
        <f>IF(Table13456[[#This Row],[first]]="0",SUBSTITUTE(TRIM(MID(B7138, 8, 3))," ","0"),SUBSTITUTE(TRIM(MID(B7138, 7, 3))," ","0"))</f>
        <v>821</v>
      </c>
      <c r="J7138" s="2">
        <v>1</v>
      </c>
      <c r="K7138" s="2" t="str">
        <f t="shared" si="333"/>
        <v>715</v>
      </c>
      <c r="L7138" s="2" t="str">
        <f t="shared" si="334"/>
        <v>004</v>
      </c>
      <c r="M7138" s="2" t="str">
        <f t="shared" si="335"/>
        <v>821</v>
      </c>
    </row>
    <row r="7139" spans="2:13" x14ac:dyDescent="0.25">
      <c r="B7139" s="2" t="s">
        <v>15192</v>
      </c>
      <c r="C7139" s="2" t="s">
        <v>15193</v>
      </c>
      <c r="D7139" s="6" t="str">
        <f>+_xlfn.CONCAT(Table13456[[#This Row],[phase1]],Table13456[[#This Row],[phase2]],Table13456[[#This Row],[phase3]],Table13456[[#This Row],[phase4]])</f>
        <v>1715004822</v>
      </c>
      <c r="E7139" s="2" t="str">
        <f>+Table13456[[#This Row],[DESCRIPTION]]</f>
        <v>LIGHT POLE COMPLETE, FURNISH &amp; INSTALL UTILITY CONFLICT POLE, INDEX 715-002 FOUND, 35' HT, PROJECT 438059-1-52-01, ETC</v>
      </c>
      <c r="F7139" s="2" t="str">
        <f>+LEFT(Table13456[[#This Row],[PAY ITEM]],1)</f>
        <v>0</v>
      </c>
      <c r="G7139" s="2" t="str">
        <f>IF(Table13456[[#This Row],[first]]="0",SUBSTITUTE(TRIM(MID(B7139, 2, 3))," ","0"),SUBSTITUTE(TRIM(MID(B7139, 1, 3))," ","0"))</f>
        <v>715</v>
      </c>
      <c r="H7139" s="2" t="str">
        <f>IF(Table13456[[#This Row],[first]]="0",SUBSTITUTE(TRIM(MID(B7139, 5, 3))," ","0"),SUBSTITUTE(TRIM(MID(B7139, 4, 3))," ","0"))</f>
        <v>4</v>
      </c>
      <c r="I7139" s="2" t="str">
        <f>IF(Table13456[[#This Row],[first]]="0",SUBSTITUTE(TRIM(MID(B7139, 8, 3))," ","0"),SUBSTITUTE(TRIM(MID(B7139, 7, 3))," ","0"))</f>
        <v>822</v>
      </c>
      <c r="J7139" s="2">
        <v>1</v>
      </c>
      <c r="K7139" s="2" t="str">
        <f t="shared" si="333"/>
        <v>715</v>
      </c>
      <c r="L7139" s="2" t="str">
        <f t="shared" si="334"/>
        <v>004</v>
      </c>
      <c r="M7139" s="2" t="str">
        <f t="shared" si="335"/>
        <v>822</v>
      </c>
    </row>
    <row r="7140" spans="2:13" x14ac:dyDescent="0.25">
      <c r="B7140" s="2" t="s">
        <v>15194</v>
      </c>
      <c r="C7140" s="2" t="s">
        <v>15195</v>
      </c>
      <c r="D7140" s="6" t="str">
        <f>+_xlfn.CONCAT(Table13456[[#This Row],[phase1]],Table13456[[#This Row],[phase2]],Table13456[[#This Row],[phase3]],Table13456[[#This Row],[phase4]])</f>
        <v>1715004823</v>
      </c>
      <c r="E7140" s="2" t="str">
        <f>+Table13456[[#This Row],[DESCRIPTION]]</f>
        <v>LIGHT POLE COMPLETE, FURNISH &amp; INSTALL UTILITY CONFLICT POLE, INDEX 715-002 FOUND, 30' HT, PROJECT 447145-1-52-01</v>
      </c>
      <c r="F7140" s="2" t="str">
        <f>+LEFT(Table13456[[#This Row],[PAY ITEM]],1)</f>
        <v>0</v>
      </c>
      <c r="G7140" s="2" t="str">
        <f>IF(Table13456[[#This Row],[first]]="0",SUBSTITUTE(TRIM(MID(B7140, 2, 3))," ","0"),SUBSTITUTE(TRIM(MID(B7140, 1, 3))," ","0"))</f>
        <v>715</v>
      </c>
      <c r="H7140" s="2" t="str">
        <f>IF(Table13456[[#This Row],[first]]="0",SUBSTITUTE(TRIM(MID(B7140, 5, 3))," ","0"),SUBSTITUTE(TRIM(MID(B7140, 4, 3))," ","0"))</f>
        <v>4</v>
      </c>
      <c r="I7140" s="2" t="str">
        <f>IF(Table13456[[#This Row],[first]]="0",SUBSTITUTE(TRIM(MID(B7140, 8, 3))," ","0"),SUBSTITUTE(TRIM(MID(B7140, 7, 3))," ","0"))</f>
        <v>823</v>
      </c>
      <c r="J7140" s="2">
        <v>1</v>
      </c>
      <c r="K7140" s="2" t="str">
        <f t="shared" si="333"/>
        <v>715</v>
      </c>
      <c r="L7140" s="2" t="str">
        <f t="shared" si="334"/>
        <v>004</v>
      </c>
      <c r="M7140" s="2" t="str">
        <f t="shared" si="335"/>
        <v>823</v>
      </c>
    </row>
    <row r="7141" spans="2:13" x14ac:dyDescent="0.25">
      <c r="B7141" s="2" t="s">
        <v>15196</v>
      </c>
      <c r="C7141" s="2" t="s">
        <v>15197</v>
      </c>
      <c r="D7141" s="6" t="str">
        <f>+_xlfn.CONCAT(Table13456[[#This Row],[phase1]],Table13456[[#This Row],[phase2]],Table13456[[#This Row],[phase3]],Table13456[[#This Row],[phase4]])</f>
        <v>1715004824</v>
      </c>
      <c r="E7141" s="2" t="str">
        <f>+Table13456[[#This Row],[DESCRIPTION]]</f>
        <v>LIGHT POLE COMPLETE, FURNISH &amp; INSTALL UTILITY CONFLICT POLE, INDEX 715-002 FOUND, 30' HT, PROJECT 430949-2-52-01</v>
      </c>
      <c r="F7141" s="2" t="str">
        <f>+LEFT(Table13456[[#This Row],[PAY ITEM]],1)</f>
        <v>0</v>
      </c>
      <c r="G7141" s="2" t="str">
        <f>IF(Table13456[[#This Row],[first]]="0",SUBSTITUTE(TRIM(MID(B7141, 2, 3))," ","0"),SUBSTITUTE(TRIM(MID(B7141, 1, 3))," ","0"))</f>
        <v>715</v>
      </c>
      <c r="H7141" s="2" t="str">
        <f>IF(Table13456[[#This Row],[first]]="0",SUBSTITUTE(TRIM(MID(B7141, 5, 3))," ","0"),SUBSTITUTE(TRIM(MID(B7141, 4, 3))," ","0"))</f>
        <v>4</v>
      </c>
      <c r="I7141" s="2" t="str">
        <f>IF(Table13456[[#This Row],[first]]="0",SUBSTITUTE(TRIM(MID(B7141, 8, 3))," ","0"),SUBSTITUTE(TRIM(MID(B7141, 7, 3))," ","0"))</f>
        <v>824</v>
      </c>
      <c r="J7141" s="2">
        <v>1</v>
      </c>
      <c r="K7141" s="2" t="str">
        <f t="shared" si="333"/>
        <v>715</v>
      </c>
      <c r="L7141" s="2" t="str">
        <f t="shared" si="334"/>
        <v>004</v>
      </c>
      <c r="M7141" s="2" t="str">
        <f t="shared" si="335"/>
        <v>824</v>
      </c>
    </row>
    <row r="7142" spans="2:13" x14ac:dyDescent="0.25">
      <c r="B7142" s="2" t="s">
        <v>15198</v>
      </c>
      <c r="C7142" s="2" t="s">
        <v>15199</v>
      </c>
      <c r="D7142" s="6" t="str">
        <f>+_xlfn.CONCAT(Table13456[[#This Row],[phase1]],Table13456[[#This Row],[phase2]],Table13456[[#This Row],[phase3]],Table13456[[#This Row],[phase4]])</f>
        <v>1715004825</v>
      </c>
      <c r="E7142" s="2" t="str">
        <f>+Table13456[[#This Row],[DESCRIPTION]]</f>
        <v>LIGHT POLE COMPLETE, FURNISH &amp; INSTALL UTILITY CONFLICT POLE, INDEX 715-002 FOUND, 30' HT, PROJECT 440124-1-52-01</v>
      </c>
      <c r="F7142" s="2" t="str">
        <f>+LEFT(Table13456[[#This Row],[PAY ITEM]],1)</f>
        <v>0</v>
      </c>
      <c r="G7142" s="2" t="str">
        <f>IF(Table13456[[#This Row],[first]]="0",SUBSTITUTE(TRIM(MID(B7142, 2, 3))," ","0"),SUBSTITUTE(TRIM(MID(B7142, 1, 3))," ","0"))</f>
        <v>715</v>
      </c>
      <c r="H7142" s="2" t="str">
        <f>IF(Table13456[[#This Row],[first]]="0",SUBSTITUTE(TRIM(MID(B7142, 5, 3))," ","0"),SUBSTITUTE(TRIM(MID(B7142, 4, 3))," ","0"))</f>
        <v>4</v>
      </c>
      <c r="I7142" s="2" t="str">
        <f>IF(Table13456[[#This Row],[first]]="0",SUBSTITUTE(TRIM(MID(B7142, 8, 3))," ","0"),SUBSTITUTE(TRIM(MID(B7142, 7, 3))," ","0"))</f>
        <v>825</v>
      </c>
      <c r="J7142" s="2">
        <v>1</v>
      </c>
      <c r="K7142" s="2" t="str">
        <f t="shared" si="333"/>
        <v>715</v>
      </c>
      <c r="L7142" s="2" t="str">
        <f t="shared" si="334"/>
        <v>004</v>
      </c>
      <c r="M7142" s="2" t="str">
        <f t="shared" si="335"/>
        <v>825</v>
      </c>
    </row>
    <row r="7143" spans="2:13" x14ac:dyDescent="0.25">
      <c r="B7143" s="2" t="s">
        <v>15200</v>
      </c>
      <c r="C7143" s="2" t="s">
        <v>15201</v>
      </c>
      <c r="D7143" s="6" t="str">
        <f>+_xlfn.CONCAT(Table13456[[#This Row],[phase1]],Table13456[[#This Row],[phase2]],Table13456[[#This Row],[phase3]],Table13456[[#This Row],[phase4]])</f>
        <v>1715004826</v>
      </c>
      <c r="E7143" s="2" t="str">
        <f>+Table13456[[#This Row],[DESCRIPTION]]</f>
        <v>LIGHT POLE COMPLETE, FURNISH &amp; INSTALL UTILITY CONFLICT POLE, SPECIAL FOUND, 30' HT, PROJECT 440124-1-52-01</v>
      </c>
      <c r="F7143" s="2" t="str">
        <f>+LEFT(Table13456[[#This Row],[PAY ITEM]],1)</f>
        <v>0</v>
      </c>
      <c r="G7143" s="2" t="str">
        <f>IF(Table13456[[#This Row],[first]]="0",SUBSTITUTE(TRIM(MID(B7143, 2, 3))," ","0"),SUBSTITUTE(TRIM(MID(B7143, 1, 3))," ","0"))</f>
        <v>715</v>
      </c>
      <c r="H7143" s="2" t="str">
        <f>IF(Table13456[[#This Row],[first]]="0",SUBSTITUTE(TRIM(MID(B7143, 5, 3))," ","0"),SUBSTITUTE(TRIM(MID(B7143, 4, 3))," ","0"))</f>
        <v>4</v>
      </c>
      <c r="I7143" s="2" t="str">
        <f>IF(Table13456[[#This Row],[first]]="0",SUBSTITUTE(TRIM(MID(B7143, 8, 3))," ","0"),SUBSTITUTE(TRIM(MID(B7143, 7, 3))," ","0"))</f>
        <v>826</v>
      </c>
      <c r="J7143" s="2">
        <v>1</v>
      </c>
      <c r="K7143" s="2" t="str">
        <f t="shared" si="333"/>
        <v>715</v>
      </c>
      <c r="L7143" s="2" t="str">
        <f t="shared" si="334"/>
        <v>004</v>
      </c>
      <c r="M7143" s="2" t="str">
        <f t="shared" si="335"/>
        <v>826</v>
      </c>
    </row>
    <row r="7144" spans="2:13" x14ac:dyDescent="0.25">
      <c r="B7144" s="2" t="s">
        <v>15202</v>
      </c>
      <c r="C7144" s="2" t="s">
        <v>15203</v>
      </c>
      <c r="D7144" s="6" t="str">
        <f>+_xlfn.CONCAT(Table13456[[#This Row],[phase1]],Table13456[[#This Row],[phase2]],Table13456[[#This Row],[phase3]],Table13456[[#This Row],[phase4]])</f>
        <v>1715004827</v>
      </c>
      <c r="E7144" s="2" t="str">
        <f>+Table13456[[#This Row],[DESCRIPTION]]</f>
        <v>LIGHT POLE COMPLETE, FURNISH &amp; INSTALL UTILITY CONFLICT POLE, INDEX 715-002 FOUND, 40' HT, PROJECT 201277-3-52-01</v>
      </c>
      <c r="F7144" s="2" t="str">
        <f>+LEFT(Table13456[[#This Row],[PAY ITEM]],1)</f>
        <v>0</v>
      </c>
      <c r="G7144" s="2" t="str">
        <f>IF(Table13456[[#This Row],[first]]="0",SUBSTITUTE(TRIM(MID(B7144, 2, 3))," ","0"),SUBSTITUTE(TRIM(MID(B7144, 1, 3))," ","0"))</f>
        <v>715</v>
      </c>
      <c r="H7144" s="2" t="str">
        <f>IF(Table13456[[#This Row],[first]]="0",SUBSTITUTE(TRIM(MID(B7144, 5, 3))," ","0"),SUBSTITUTE(TRIM(MID(B7144, 4, 3))," ","0"))</f>
        <v>4</v>
      </c>
      <c r="I7144" s="2" t="str">
        <f>IF(Table13456[[#This Row],[first]]="0",SUBSTITUTE(TRIM(MID(B7144, 8, 3))," ","0"),SUBSTITUTE(TRIM(MID(B7144, 7, 3))," ","0"))</f>
        <v>827</v>
      </c>
      <c r="J7144" s="2">
        <v>1</v>
      </c>
      <c r="K7144" s="2" t="str">
        <f t="shared" si="333"/>
        <v>715</v>
      </c>
      <c r="L7144" s="2" t="str">
        <f t="shared" si="334"/>
        <v>004</v>
      </c>
      <c r="M7144" s="2" t="str">
        <f t="shared" si="335"/>
        <v>827</v>
      </c>
    </row>
    <row r="7145" spans="2:13" x14ac:dyDescent="0.25">
      <c r="B7145" s="2" t="s">
        <v>15204</v>
      </c>
      <c r="C7145" s="2" t="s">
        <v>15205</v>
      </c>
      <c r="D7145" s="6" t="str">
        <f>+_xlfn.CONCAT(Table13456[[#This Row],[phase1]],Table13456[[#This Row],[phase2]],Table13456[[#This Row],[phase3]],Table13456[[#This Row],[phase4]])</f>
        <v>1715004828</v>
      </c>
      <c r="E7145" s="2" t="str">
        <f>+Table13456[[#This Row],[DESCRIPTION]]</f>
        <v>LIGHT POLE COMPLETE, FURNISH &amp; INSTALL UTILITY CONFLICT POLE, SPECIAL FOUND, 40' HT, PROJECT 201277-3-52-01</v>
      </c>
      <c r="F7145" s="2" t="str">
        <f>+LEFT(Table13456[[#This Row],[PAY ITEM]],1)</f>
        <v>0</v>
      </c>
      <c r="G7145" s="2" t="str">
        <f>IF(Table13456[[#This Row],[first]]="0",SUBSTITUTE(TRIM(MID(B7145, 2, 3))," ","0"),SUBSTITUTE(TRIM(MID(B7145, 1, 3))," ","0"))</f>
        <v>715</v>
      </c>
      <c r="H7145" s="2" t="str">
        <f>IF(Table13456[[#This Row],[first]]="0",SUBSTITUTE(TRIM(MID(B7145, 5, 3))," ","0"),SUBSTITUTE(TRIM(MID(B7145, 4, 3))," ","0"))</f>
        <v>4</v>
      </c>
      <c r="I7145" s="2" t="str">
        <f>IF(Table13456[[#This Row],[first]]="0",SUBSTITUTE(TRIM(MID(B7145, 8, 3))," ","0"),SUBSTITUTE(TRIM(MID(B7145, 7, 3))," ","0"))</f>
        <v>828</v>
      </c>
      <c r="J7145" s="2">
        <v>1</v>
      </c>
      <c r="K7145" s="2" t="str">
        <f t="shared" si="333"/>
        <v>715</v>
      </c>
      <c r="L7145" s="2" t="str">
        <f t="shared" si="334"/>
        <v>004</v>
      </c>
      <c r="M7145" s="2" t="str">
        <f t="shared" si="335"/>
        <v>828</v>
      </c>
    </row>
    <row r="7146" spans="2:13" x14ac:dyDescent="0.25">
      <c r="B7146" s="2" t="s">
        <v>15206</v>
      </c>
      <c r="C7146" s="2" t="s">
        <v>15207</v>
      </c>
      <c r="D7146" s="6" t="str">
        <f>+_xlfn.CONCAT(Table13456[[#This Row],[phase1]],Table13456[[#This Row],[phase2]],Table13456[[#This Row],[phase3]],Table13456[[#This Row],[phase4]])</f>
        <v>1715004829</v>
      </c>
      <c r="E7146" s="2" t="str">
        <f>+Table13456[[#This Row],[DESCRIPTION]]</f>
        <v>LIGHT POLE COMPLETE, FURNISH &amp; INSTALL UTILITY CONFLICT POLE, SPECIAL FOUND, 30' HT, PROJECT 443995-1-52-01</v>
      </c>
      <c r="F7146" s="2" t="str">
        <f>+LEFT(Table13456[[#This Row],[PAY ITEM]],1)</f>
        <v>0</v>
      </c>
      <c r="G7146" s="2" t="str">
        <f>IF(Table13456[[#This Row],[first]]="0",SUBSTITUTE(TRIM(MID(B7146, 2, 3))," ","0"),SUBSTITUTE(TRIM(MID(B7146, 1, 3))," ","0"))</f>
        <v>715</v>
      </c>
      <c r="H7146" s="2" t="str">
        <f>IF(Table13456[[#This Row],[first]]="0",SUBSTITUTE(TRIM(MID(B7146, 5, 3))," ","0"),SUBSTITUTE(TRIM(MID(B7146, 4, 3))," ","0"))</f>
        <v>4</v>
      </c>
      <c r="I7146" s="2" t="str">
        <f>IF(Table13456[[#This Row],[first]]="0",SUBSTITUTE(TRIM(MID(B7146, 8, 3))," ","0"),SUBSTITUTE(TRIM(MID(B7146, 7, 3))," ","0"))</f>
        <v>829</v>
      </c>
      <c r="J7146" s="2">
        <v>1</v>
      </c>
      <c r="K7146" s="2" t="str">
        <f t="shared" si="333"/>
        <v>715</v>
      </c>
      <c r="L7146" s="2" t="str">
        <f t="shared" si="334"/>
        <v>004</v>
      </c>
      <c r="M7146" s="2" t="str">
        <f t="shared" si="335"/>
        <v>829</v>
      </c>
    </row>
    <row r="7147" spans="2:13" x14ac:dyDescent="0.25">
      <c r="B7147" s="2" t="s">
        <v>15208</v>
      </c>
      <c r="C7147" s="2" t="s">
        <v>15209</v>
      </c>
      <c r="D7147" s="6" t="str">
        <f>+_xlfn.CONCAT(Table13456[[#This Row],[phase1]],Table13456[[#This Row],[phase2]],Table13456[[#This Row],[phase3]],Table13456[[#This Row],[phase4]])</f>
        <v>1715004830</v>
      </c>
      <c r="E7147" s="2" t="str">
        <f>+Table13456[[#This Row],[DESCRIPTION]]</f>
        <v>LIGHT POLE COMPLETE, FURNISH &amp; INSTALL UTILITY CONFLICT POLE, SPECIAL FOUND, 35' HT, PROJECT 443995-1-52-01</v>
      </c>
      <c r="F7147" s="2" t="str">
        <f>+LEFT(Table13456[[#This Row],[PAY ITEM]],1)</f>
        <v>0</v>
      </c>
      <c r="G7147" s="2" t="str">
        <f>IF(Table13456[[#This Row],[first]]="0",SUBSTITUTE(TRIM(MID(B7147, 2, 3))," ","0"),SUBSTITUTE(TRIM(MID(B7147, 1, 3))," ","0"))</f>
        <v>715</v>
      </c>
      <c r="H7147" s="2" t="str">
        <f>IF(Table13456[[#This Row],[first]]="0",SUBSTITUTE(TRIM(MID(B7147, 5, 3))," ","0"),SUBSTITUTE(TRIM(MID(B7147, 4, 3))," ","0"))</f>
        <v>4</v>
      </c>
      <c r="I7147" s="2" t="str">
        <f>IF(Table13456[[#This Row],[first]]="0",SUBSTITUTE(TRIM(MID(B7147, 8, 3))," ","0"),SUBSTITUTE(TRIM(MID(B7147, 7, 3))," ","0"))</f>
        <v>830</v>
      </c>
      <c r="J7147" s="2">
        <v>1</v>
      </c>
      <c r="K7147" s="2" t="str">
        <f t="shared" si="333"/>
        <v>715</v>
      </c>
      <c r="L7147" s="2" t="str">
        <f t="shared" si="334"/>
        <v>004</v>
      </c>
      <c r="M7147" s="2" t="str">
        <f t="shared" si="335"/>
        <v>830</v>
      </c>
    </row>
    <row r="7148" spans="2:13" x14ac:dyDescent="0.25">
      <c r="B7148" s="2" t="s">
        <v>15210</v>
      </c>
      <c r="C7148" s="2" t="s">
        <v>15211</v>
      </c>
      <c r="D7148" s="6" t="str">
        <f>+_xlfn.CONCAT(Table13456[[#This Row],[phase1]],Table13456[[#This Row],[phase2]],Table13456[[#This Row],[phase3]],Table13456[[#This Row],[phase4]])</f>
        <v>1715004831</v>
      </c>
      <c r="E7148" s="2" t="str">
        <f>+Table13456[[#This Row],[DESCRIPTION]]</f>
        <v>LIGHT POLE COMPLETE, FURNISH &amp; INSTALL UTILITY CONFLICT POLE, INDEX 715-002 FOUND, 35' HT, PROJECT 433550-4-52-01</v>
      </c>
      <c r="F7148" s="2" t="str">
        <f>+LEFT(Table13456[[#This Row],[PAY ITEM]],1)</f>
        <v>0</v>
      </c>
      <c r="G7148" s="2" t="str">
        <f>IF(Table13456[[#This Row],[first]]="0",SUBSTITUTE(TRIM(MID(B7148, 2, 3))," ","0"),SUBSTITUTE(TRIM(MID(B7148, 1, 3))," ","0"))</f>
        <v>715</v>
      </c>
      <c r="H7148" s="2" t="str">
        <f>IF(Table13456[[#This Row],[first]]="0",SUBSTITUTE(TRIM(MID(B7148, 5, 3))," ","0"),SUBSTITUTE(TRIM(MID(B7148, 4, 3))," ","0"))</f>
        <v>4</v>
      </c>
      <c r="I7148" s="2" t="str">
        <f>IF(Table13456[[#This Row],[first]]="0",SUBSTITUTE(TRIM(MID(B7148, 8, 3))," ","0"),SUBSTITUTE(TRIM(MID(B7148, 7, 3))," ","0"))</f>
        <v>831</v>
      </c>
      <c r="J7148" s="2">
        <v>1</v>
      </c>
      <c r="K7148" s="2" t="str">
        <f t="shared" si="333"/>
        <v>715</v>
      </c>
      <c r="L7148" s="2" t="str">
        <f t="shared" si="334"/>
        <v>004</v>
      </c>
      <c r="M7148" s="2" t="str">
        <f t="shared" si="335"/>
        <v>831</v>
      </c>
    </row>
    <row r="7149" spans="2:13" x14ac:dyDescent="0.25">
      <c r="B7149" s="2" t="s">
        <v>15212</v>
      </c>
      <c r="C7149" s="2" t="s">
        <v>15213</v>
      </c>
      <c r="D7149" s="6" t="str">
        <f>+_xlfn.CONCAT(Table13456[[#This Row],[phase1]],Table13456[[#This Row],[phase2]],Table13456[[#This Row],[phase3]],Table13456[[#This Row],[phase4]])</f>
        <v>1715004832</v>
      </c>
      <c r="E7149" s="2" t="str">
        <f>+Table13456[[#This Row],[DESCRIPTION]]</f>
        <v>LIGHT POLE COMPLETE, FURNISH &amp; INSTALL UTILITY CONFLICT POLE, SPECIAL FOUND, 35' HT, PROJECT 433550-4-52-01</v>
      </c>
      <c r="F7149" s="2" t="str">
        <f>+LEFT(Table13456[[#This Row],[PAY ITEM]],1)</f>
        <v>0</v>
      </c>
      <c r="G7149" s="2" t="str">
        <f>IF(Table13456[[#This Row],[first]]="0",SUBSTITUTE(TRIM(MID(B7149, 2, 3))," ","0"),SUBSTITUTE(TRIM(MID(B7149, 1, 3))," ","0"))</f>
        <v>715</v>
      </c>
      <c r="H7149" s="2" t="str">
        <f>IF(Table13456[[#This Row],[first]]="0",SUBSTITUTE(TRIM(MID(B7149, 5, 3))," ","0"),SUBSTITUTE(TRIM(MID(B7149, 4, 3))," ","0"))</f>
        <v>4</v>
      </c>
      <c r="I7149" s="2" t="str">
        <f>IF(Table13456[[#This Row],[first]]="0",SUBSTITUTE(TRIM(MID(B7149, 8, 3))," ","0"),SUBSTITUTE(TRIM(MID(B7149, 7, 3))," ","0"))</f>
        <v>832</v>
      </c>
      <c r="J7149" s="2">
        <v>1</v>
      </c>
      <c r="K7149" s="2" t="str">
        <f t="shared" si="333"/>
        <v>715</v>
      </c>
      <c r="L7149" s="2" t="str">
        <f t="shared" si="334"/>
        <v>004</v>
      </c>
      <c r="M7149" s="2" t="str">
        <f t="shared" si="335"/>
        <v>832</v>
      </c>
    </row>
    <row r="7150" spans="2:13" x14ac:dyDescent="0.25">
      <c r="B7150" s="2" t="s">
        <v>15214</v>
      </c>
      <c r="C7150" s="2" t="s">
        <v>15215</v>
      </c>
      <c r="D7150" s="6" t="str">
        <f>+_xlfn.CONCAT(Table13456[[#This Row],[phase1]],Table13456[[#This Row],[phase2]],Table13456[[#This Row],[phase3]],Table13456[[#This Row],[phase4]])</f>
        <v>1715004833</v>
      </c>
      <c r="E7150" s="2" t="str">
        <f>+Table13456[[#This Row],[DESCRIPTION]]</f>
        <v>LIGHT POLE COMPLETE, FURNISH &amp; INSTALL UTILITY CONFLICT POLE, SPECIAL FOUNDATION, 30' HEIGHT, PROJECT 443992-1-52-01</v>
      </c>
      <c r="F7150" s="2" t="str">
        <f>+LEFT(Table13456[[#This Row],[PAY ITEM]],1)</f>
        <v>0</v>
      </c>
      <c r="G7150" s="2" t="str">
        <f>IF(Table13456[[#This Row],[first]]="0",SUBSTITUTE(TRIM(MID(B7150, 2, 3))," ","0"),SUBSTITUTE(TRIM(MID(B7150, 1, 3))," ","0"))</f>
        <v>715</v>
      </c>
      <c r="H7150" s="2" t="str">
        <f>IF(Table13456[[#This Row],[first]]="0",SUBSTITUTE(TRIM(MID(B7150, 5, 3))," ","0"),SUBSTITUTE(TRIM(MID(B7150, 4, 3))," ","0"))</f>
        <v>4</v>
      </c>
      <c r="I7150" s="2" t="str">
        <f>IF(Table13456[[#This Row],[first]]="0",SUBSTITUTE(TRIM(MID(B7150, 8, 3))," ","0"),SUBSTITUTE(TRIM(MID(B7150, 7, 3))," ","0"))</f>
        <v>833</v>
      </c>
      <c r="J7150" s="2">
        <v>1</v>
      </c>
      <c r="K7150" s="2" t="str">
        <f t="shared" si="333"/>
        <v>715</v>
      </c>
      <c r="L7150" s="2" t="str">
        <f t="shared" si="334"/>
        <v>004</v>
      </c>
      <c r="M7150" s="2" t="str">
        <f t="shared" si="335"/>
        <v>833</v>
      </c>
    </row>
    <row r="7151" spans="2:13" x14ac:dyDescent="0.25">
      <c r="B7151" s="2" t="s">
        <v>15216</v>
      </c>
      <c r="C7151" s="2" t="s">
        <v>15217</v>
      </c>
      <c r="D7151" s="6" t="str">
        <f>+_xlfn.CONCAT(Table13456[[#This Row],[phase1]],Table13456[[#This Row],[phase2]],Table13456[[#This Row],[phase3]],Table13456[[#This Row],[phase4]])</f>
        <v>1715004834</v>
      </c>
      <c r="E7151" s="2" t="str">
        <f>+Table13456[[#This Row],[DESCRIPTION]]</f>
        <v>LIGHT POLE COMPLETE, FURNISH &amp; INSTALL UTILITY CONFLICT POLE, SPECIAL FOUND, 30' HT, PROJECT 431752-6-52-01</v>
      </c>
      <c r="F7151" s="2" t="str">
        <f>+LEFT(Table13456[[#This Row],[PAY ITEM]],1)</f>
        <v>0</v>
      </c>
      <c r="G7151" s="2" t="str">
        <f>IF(Table13456[[#This Row],[first]]="0",SUBSTITUTE(TRIM(MID(B7151, 2, 3))," ","0"),SUBSTITUTE(TRIM(MID(B7151, 1, 3))," ","0"))</f>
        <v>715</v>
      </c>
      <c r="H7151" s="2" t="str">
        <f>IF(Table13456[[#This Row],[first]]="0",SUBSTITUTE(TRIM(MID(B7151, 5, 3))," ","0"),SUBSTITUTE(TRIM(MID(B7151, 4, 3))," ","0"))</f>
        <v>4</v>
      </c>
      <c r="I7151" s="2" t="str">
        <f>IF(Table13456[[#This Row],[first]]="0",SUBSTITUTE(TRIM(MID(B7151, 8, 3))," ","0"),SUBSTITUTE(TRIM(MID(B7151, 7, 3))," ","0"))</f>
        <v>834</v>
      </c>
      <c r="J7151" s="2">
        <v>1</v>
      </c>
      <c r="K7151" s="2" t="str">
        <f t="shared" si="333"/>
        <v>715</v>
      </c>
      <c r="L7151" s="2" t="str">
        <f t="shared" si="334"/>
        <v>004</v>
      </c>
      <c r="M7151" s="2" t="str">
        <f t="shared" si="335"/>
        <v>834</v>
      </c>
    </row>
    <row r="7152" spans="2:13" x14ac:dyDescent="0.25">
      <c r="B7152" s="2" t="s">
        <v>15218</v>
      </c>
      <c r="C7152" s="2" t="s">
        <v>15219</v>
      </c>
      <c r="D7152" s="6" t="str">
        <f>+_xlfn.CONCAT(Table13456[[#This Row],[phase1]],Table13456[[#This Row],[phase2]],Table13456[[#This Row],[phase3]],Table13456[[#This Row],[phase4]])</f>
        <v>1715004835</v>
      </c>
      <c r="E7152" s="2" t="str">
        <f>+Table13456[[#This Row],[DESCRIPTION]]</f>
        <v>LIGHT POLE COMPLETE, FURNISH &amp; INSTALL UTILITY CONFLICT POLE, SPECIAL FOUND, 30' HT, PROJECT 431752-5-52-01</v>
      </c>
      <c r="F7152" s="2" t="str">
        <f>+LEFT(Table13456[[#This Row],[PAY ITEM]],1)</f>
        <v>0</v>
      </c>
      <c r="G7152" s="2" t="str">
        <f>IF(Table13456[[#This Row],[first]]="0",SUBSTITUTE(TRIM(MID(B7152, 2, 3))," ","0"),SUBSTITUTE(TRIM(MID(B7152, 1, 3))," ","0"))</f>
        <v>715</v>
      </c>
      <c r="H7152" s="2" t="str">
        <f>IF(Table13456[[#This Row],[first]]="0",SUBSTITUTE(TRIM(MID(B7152, 5, 3))," ","0"),SUBSTITUTE(TRIM(MID(B7152, 4, 3))," ","0"))</f>
        <v>4</v>
      </c>
      <c r="I7152" s="2" t="str">
        <f>IF(Table13456[[#This Row],[first]]="0",SUBSTITUTE(TRIM(MID(B7152, 8, 3))," ","0"),SUBSTITUTE(TRIM(MID(B7152, 7, 3))," ","0"))</f>
        <v>835</v>
      </c>
      <c r="J7152" s="2">
        <v>1</v>
      </c>
      <c r="K7152" s="2" t="str">
        <f t="shared" si="333"/>
        <v>715</v>
      </c>
      <c r="L7152" s="2" t="str">
        <f t="shared" si="334"/>
        <v>004</v>
      </c>
      <c r="M7152" s="2" t="str">
        <f t="shared" si="335"/>
        <v>835</v>
      </c>
    </row>
    <row r="7153" spans="2:13" x14ac:dyDescent="0.25">
      <c r="B7153" s="2" t="s">
        <v>15220</v>
      </c>
      <c r="C7153" s="2" t="s">
        <v>15221</v>
      </c>
      <c r="D7153" s="6" t="str">
        <f>+_xlfn.CONCAT(Table13456[[#This Row],[phase1]],Table13456[[#This Row],[phase2]],Table13456[[#This Row],[phase3]],Table13456[[#This Row],[phase4]])</f>
        <v>1715004836</v>
      </c>
      <c r="E7153" s="2" t="str">
        <f>+Table13456[[#This Row],[DESCRIPTION]]</f>
        <v>LIGHT POLE COMPLETE, FURNISH &amp; INSTALL UTILITY CONFLICT POLE, SPECIAL FOUND, 30' HT, PROJECT 441517-1-52-02</v>
      </c>
      <c r="F7153" s="2" t="str">
        <f>+LEFT(Table13456[[#This Row],[PAY ITEM]],1)</f>
        <v>0</v>
      </c>
      <c r="G7153" s="2" t="str">
        <f>IF(Table13456[[#This Row],[first]]="0",SUBSTITUTE(TRIM(MID(B7153, 2, 3))," ","0"),SUBSTITUTE(TRIM(MID(B7153, 1, 3))," ","0"))</f>
        <v>715</v>
      </c>
      <c r="H7153" s="2" t="str">
        <f>IF(Table13456[[#This Row],[first]]="0",SUBSTITUTE(TRIM(MID(B7153, 5, 3))," ","0"),SUBSTITUTE(TRIM(MID(B7153, 4, 3))," ","0"))</f>
        <v>4</v>
      </c>
      <c r="I7153" s="2" t="str">
        <f>IF(Table13456[[#This Row],[first]]="0",SUBSTITUTE(TRIM(MID(B7153, 8, 3))," ","0"),SUBSTITUTE(TRIM(MID(B7153, 7, 3))," ","0"))</f>
        <v>836</v>
      </c>
      <c r="J7153" s="2">
        <v>1</v>
      </c>
      <c r="K7153" s="2" t="str">
        <f t="shared" si="333"/>
        <v>715</v>
      </c>
      <c r="L7153" s="2" t="str">
        <f t="shared" si="334"/>
        <v>004</v>
      </c>
      <c r="M7153" s="2" t="str">
        <f t="shared" si="335"/>
        <v>836</v>
      </c>
    </row>
    <row r="7154" spans="2:13" x14ac:dyDescent="0.25">
      <c r="B7154" s="2" t="s">
        <v>15222</v>
      </c>
      <c r="C7154" s="2" t="s">
        <v>15223</v>
      </c>
      <c r="D7154" s="6" t="str">
        <f>+_xlfn.CONCAT(Table13456[[#This Row],[phase1]],Table13456[[#This Row],[phase2]],Table13456[[#This Row],[phase3]],Table13456[[#This Row],[phase4]])</f>
        <v>1715004837</v>
      </c>
      <c r="E7154" s="2" t="str">
        <f>+Table13456[[#This Row],[DESCRIPTION]]</f>
        <v>LIGHT POLE COMPLETE, FURNISH &amp; INSTALL UTILITY CONFLICT POLE, INDEX 715-002 FOUND, 30' HEIGHT, PROJECT 441534-1-52-02</v>
      </c>
      <c r="F7154" s="2" t="str">
        <f>+LEFT(Table13456[[#This Row],[PAY ITEM]],1)</f>
        <v>0</v>
      </c>
      <c r="G7154" s="2" t="str">
        <f>IF(Table13456[[#This Row],[first]]="0",SUBSTITUTE(TRIM(MID(B7154, 2, 3))," ","0"),SUBSTITUTE(TRIM(MID(B7154, 1, 3))," ","0"))</f>
        <v>715</v>
      </c>
      <c r="H7154" s="2" t="str">
        <f>IF(Table13456[[#This Row],[first]]="0",SUBSTITUTE(TRIM(MID(B7154, 5, 3))," ","0"),SUBSTITUTE(TRIM(MID(B7154, 4, 3))," ","0"))</f>
        <v>4</v>
      </c>
      <c r="I7154" s="2" t="str">
        <f>IF(Table13456[[#This Row],[first]]="0",SUBSTITUTE(TRIM(MID(B7154, 8, 3))," ","0"),SUBSTITUTE(TRIM(MID(B7154, 7, 3))," ","0"))</f>
        <v>837</v>
      </c>
      <c r="J7154" s="2">
        <v>1</v>
      </c>
      <c r="K7154" s="2" t="str">
        <f t="shared" si="333"/>
        <v>715</v>
      </c>
      <c r="L7154" s="2" t="str">
        <f t="shared" si="334"/>
        <v>004</v>
      </c>
      <c r="M7154" s="2" t="str">
        <f t="shared" si="335"/>
        <v>837</v>
      </c>
    </row>
    <row r="7155" spans="2:13" x14ac:dyDescent="0.25">
      <c r="B7155" s="2" t="s">
        <v>15224</v>
      </c>
      <c r="C7155" s="2" t="s">
        <v>15225</v>
      </c>
      <c r="D7155" s="6" t="str">
        <f>+_xlfn.CONCAT(Table13456[[#This Row],[phase1]],Table13456[[#This Row],[phase2]],Table13456[[#This Row],[phase3]],Table13456[[#This Row],[phase4]])</f>
        <v>1715004838</v>
      </c>
      <c r="E7155" s="2" t="str">
        <f>+Table13456[[#This Row],[DESCRIPTION]]</f>
        <v>LIGHT POLE COMPLETE, FURNISH &amp; INSTALL UTILITY CONFLICT POLE, SPECIAL FOUND, 30' HEIGHT, PROJECT 443845-1-52-01</v>
      </c>
      <c r="F7155" s="2" t="str">
        <f>+LEFT(Table13456[[#This Row],[PAY ITEM]],1)</f>
        <v>0</v>
      </c>
      <c r="G7155" s="2" t="str">
        <f>IF(Table13456[[#This Row],[first]]="0",SUBSTITUTE(TRIM(MID(B7155, 2, 3))," ","0"),SUBSTITUTE(TRIM(MID(B7155, 1, 3))," ","0"))</f>
        <v>715</v>
      </c>
      <c r="H7155" s="2" t="str">
        <f>IF(Table13456[[#This Row],[first]]="0",SUBSTITUTE(TRIM(MID(B7155, 5, 3))," ","0"),SUBSTITUTE(TRIM(MID(B7155, 4, 3))," ","0"))</f>
        <v>4</v>
      </c>
      <c r="I7155" s="2" t="str">
        <f>IF(Table13456[[#This Row],[first]]="0",SUBSTITUTE(TRIM(MID(B7155, 8, 3))," ","0"),SUBSTITUTE(TRIM(MID(B7155, 7, 3))," ","0"))</f>
        <v>838</v>
      </c>
      <c r="J7155" s="2">
        <v>1</v>
      </c>
      <c r="K7155" s="2" t="str">
        <f t="shared" si="333"/>
        <v>715</v>
      </c>
      <c r="L7155" s="2" t="str">
        <f t="shared" si="334"/>
        <v>004</v>
      </c>
      <c r="M7155" s="2" t="str">
        <f t="shared" si="335"/>
        <v>838</v>
      </c>
    </row>
    <row r="7156" spans="2:13" x14ac:dyDescent="0.25">
      <c r="B7156" s="2" t="s">
        <v>15226</v>
      </c>
      <c r="C7156" s="2" t="s">
        <v>15227</v>
      </c>
      <c r="D7156" s="6" t="str">
        <f>+_xlfn.CONCAT(Table13456[[#This Row],[phase1]],Table13456[[#This Row],[phase2]],Table13456[[#This Row],[phase3]],Table13456[[#This Row],[phase4]])</f>
        <v>1715004839</v>
      </c>
      <c r="E7156" s="2" t="str">
        <f>+Table13456[[#This Row],[DESCRIPTION]]</f>
        <v>LIGHT POLE COMPLETE, FURNISH &amp; INSTALL UTILITY CONFLICT POLE, SPECIAL FOUND, 35' HT, PROJECT 441774-1-52-01</v>
      </c>
      <c r="F7156" s="2" t="str">
        <f>+LEFT(Table13456[[#This Row],[PAY ITEM]],1)</f>
        <v>0</v>
      </c>
      <c r="G7156" s="2" t="str">
        <f>IF(Table13456[[#This Row],[first]]="0",SUBSTITUTE(TRIM(MID(B7156, 2, 3))," ","0"),SUBSTITUTE(TRIM(MID(B7156, 1, 3))," ","0"))</f>
        <v>715</v>
      </c>
      <c r="H7156" s="2" t="str">
        <f>IF(Table13456[[#This Row],[first]]="0",SUBSTITUTE(TRIM(MID(B7156, 5, 3))," ","0"),SUBSTITUTE(TRIM(MID(B7156, 4, 3))," ","0"))</f>
        <v>4</v>
      </c>
      <c r="I7156" s="2" t="str">
        <f>IF(Table13456[[#This Row],[first]]="0",SUBSTITUTE(TRIM(MID(B7156, 8, 3))," ","0"),SUBSTITUTE(TRIM(MID(B7156, 7, 3))," ","0"))</f>
        <v>839</v>
      </c>
      <c r="J7156" s="2">
        <v>1</v>
      </c>
      <c r="K7156" s="2" t="str">
        <f t="shared" si="333"/>
        <v>715</v>
      </c>
      <c r="L7156" s="2" t="str">
        <f t="shared" si="334"/>
        <v>004</v>
      </c>
      <c r="M7156" s="2" t="str">
        <f t="shared" si="335"/>
        <v>839</v>
      </c>
    </row>
    <row r="7157" spans="2:13" x14ac:dyDescent="0.25">
      <c r="B7157" s="2" t="s">
        <v>15228</v>
      </c>
      <c r="C7157" s="2" t="s">
        <v>15229</v>
      </c>
      <c r="D7157" s="6" t="str">
        <f>+_xlfn.CONCAT(Table13456[[#This Row],[phase1]],Table13456[[#This Row],[phase2]],Table13456[[#This Row],[phase3]],Table13456[[#This Row],[phase4]])</f>
        <v>1715004840</v>
      </c>
      <c r="E7157" s="2" t="str">
        <f>+Table13456[[#This Row],[DESCRIPTION]]</f>
        <v>LIGHT POLE COMPLETE, FURNISH &amp; INSTALL UTILITY CONFLICT POLE, SPECIAL FOUND, 35' HT, PROJECT  423251-5-52-01</v>
      </c>
      <c r="F7157" s="2" t="str">
        <f>+LEFT(Table13456[[#This Row],[PAY ITEM]],1)</f>
        <v>0</v>
      </c>
      <c r="G7157" s="2" t="str">
        <f>IF(Table13456[[#This Row],[first]]="0",SUBSTITUTE(TRIM(MID(B7157, 2, 3))," ","0"),SUBSTITUTE(TRIM(MID(B7157, 1, 3))," ","0"))</f>
        <v>715</v>
      </c>
      <c r="H7157" s="2" t="str">
        <f>IF(Table13456[[#This Row],[first]]="0",SUBSTITUTE(TRIM(MID(B7157, 5, 3))," ","0"),SUBSTITUTE(TRIM(MID(B7157, 4, 3))," ","0"))</f>
        <v>4</v>
      </c>
      <c r="I7157" s="2" t="str">
        <f>IF(Table13456[[#This Row],[first]]="0",SUBSTITUTE(TRIM(MID(B7157, 8, 3))," ","0"),SUBSTITUTE(TRIM(MID(B7157, 7, 3))," ","0"))</f>
        <v>840</v>
      </c>
      <c r="J7157" s="2">
        <v>1</v>
      </c>
      <c r="K7157" s="2" t="str">
        <f t="shared" si="333"/>
        <v>715</v>
      </c>
      <c r="L7157" s="2" t="str">
        <f t="shared" si="334"/>
        <v>004</v>
      </c>
      <c r="M7157" s="2" t="str">
        <f t="shared" si="335"/>
        <v>840</v>
      </c>
    </row>
    <row r="7158" spans="2:13" x14ac:dyDescent="0.25">
      <c r="B7158" s="2" t="s">
        <v>15230</v>
      </c>
      <c r="C7158" s="2" t="s">
        <v>15231</v>
      </c>
      <c r="D7158" s="6" t="str">
        <f>+_xlfn.CONCAT(Table13456[[#This Row],[phase1]],Table13456[[#This Row],[phase2]],Table13456[[#This Row],[phase3]],Table13456[[#This Row],[phase4]])</f>
        <v>1715004841</v>
      </c>
      <c r="E7158" s="2" t="str">
        <f>+Table13456[[#This Row],[DESCRIPTION]]</f>
        <v>LIGHT POLE COMPLETE, FURNISH &amp; INSTALL UTILITY CONFLICT POLE, SPECIAL FOUND, 35' HT, PROJECT  429576-2-52-01</v>
      </c>
      <c r="F7158" s="2" t="str">
        <f>+LEFT(Table13456[[#This Row],[PAY ITEM]],1)</f>
        <v>0</v>
      </c>
      <c r="G7158" s="2" t="str">
        <f>IF(Table13456[[#This Row],[first]]="0",SUBSTITUTE(TRIM(MID(B7158, 2, 3))," ","0"),SUBSTITUTE(TRIM(MID(B7158, 1, 3))," ","0"))</f>
        <v>715</v>
      </c>
      <c r="H7158" s="2" t="str">
        <f>IF(Table13456[[#This Row],[first]]="0",SUBSTITUTE(TRIM(MID(B7158, 5, 3))," ","0"),SUBSTITUTE(TRIM(MID(B7158, 4, 3))," ","0"))</f>
        <v>4</v>
      </c>
      <c r="I7158" s="2" t="str">
        <f>IF(Table13456[[#This Row],[first]]="0",SUBSTITUTE(TRIM(MID(B7158, 8, 3))," ","0"),SUBSTITUTE(TRIM(MID(B7158, 7, 3))," ","0"))</f>
        <v>841</v>
      </c>
      <c r="J7158" s="2">
        <v>1</v>
      </c>
      <c r="K7158" s="2" t="str">
        <f t="shared" si="333"/>
        <v>715</v>
      </c>
      <c r="L7158" s="2" t="str">
        <f t="shared" si="334"/>
        <v>004</v>
      </c>
      <c r="M7158" s="2" t="str">
        <f t="shared" si="335"/>
        <v>841</v>
      </c>
    </row>
    <row r="7159" spans="2:13" x14ac:dyDescent="0.25">
      <c r="B7159" s="2" t="s">
        <v>15232</v>
      </c>
      <c r="C7159" s="2" t="s">
        <v>15233</v>
      </c>
      <c r="D7159" s="6" t="str">
        <f>+_xlfn.CONCAT(Table13456[[#This Row],[phase1]],Table13456[[#This Row],[phase2]],Table13456[[#This Row],[phase3]],Table13456[[#This Row],[phase4]])</f>
        <v>1715004842</v>
      </c>
      <c r="E7159" s="2" t="str">
        <f>+Table13456[[#This Row],[DESCRIPTION]]</f>
        <v>LIGHT POLE COMPLETE, FURNISH &amp; INSTALL UTILITY CONFLICT POLE, STANDARD FOUND, 35' HT, PROJECT  432066-9-52-01</v>
      </c>
      <c r="F7159" s="2" t="str">
        <f>+LEFT(Table13456[[#This Row],[PAY ITEM]],1)</f>
        <v>0</v>
      </c>
      <c r="G7159" s="2" t="str">
        <f>IF(Table13456[[#This Row],[first]]="0",SUBSTITUTE(TRIM(MID(B7159, 2, 3))," ","0"),SUBSTITUTE(TRIM(MID(B7159, 1, 3))," ","0"))</f>
        <v>715</v>
      </c>
      <c r="H7159" s="2" t="str">
        <f>IF(Table13456[[#This Row],[first]]="0",SUBSTITUTE(TRIM(MID(B7159, 5, 3))," ","0"),SUBSTITUTE(TRIM(MID(B7159, 4, 3))," ","0"))</f>
        <v>4</v>
      </c>
      <c r="I7159" s="2" t="str">
        <f>IF(Table13456[[#This Row],[first]]="0",SUBSTITUTE(TRIM(MID(B7159, 8, 3))," ","0"),SUBSTITUTE(TRIM(MID(B7159, 7, 3))," ","0"))</f>
        <v>842</v>
      </c>
      <c r="J7159" s="2">
        <v>1</v>
      </c>
      <c r="K7159" s="2" t="str">
        <f t="shared" si="333"/>
        <v>715</v>
      </c>
      <c r="L7159" s="2" t="str">
        <f t="shared" si="334"/>
        <v>004</v>
      </c>
      <c r="M7159" s="2" t="str">
        <f t="shared" si="335"/>
        <v>842</v>
      </c>
    </row>
    <row r="7160" spans="2:13" x14ac:dyDescent="0.25">
      <c r="B7160" s="2" t="s">
        <v>15234</v>
      </c>
      <c r="C7160" s="2" t="s">
        <v>15235</v>
      </c>
      <c r="D7160" s="6" t="str">
        <f>+_xlfn.CONCAT(Table13456[[#This Row],[phase1]],Table13456[[#This Row],[phase2]],Table13456[[#This Row],[phase3]],Table13456[[#This Row],[phase4]])</f>
        <v>1715004843</v>
      </c>
      <c r="E7160" s="2" t="str">
        <f>+Table13456[[#This Row],[DESCRIPTION]]</f>
        <v>LIGHT POLE COMPLETE, FURNISH &amp; INSTALL UTILITY CONFLICT POLE, SPECIAL FOUND, 30' HT, PROJECT 441721-1-52-01</v>
      </c>
      <c r="F7160" s="2" t="str">
        <f>+LEFT(Table13456[[#This Row],[PAY ITEM]],1)</f>
        <v>0</v>
      </c>
      <c r="G7160" s="2" t="str">
        <f>IF(Table13456[[#This Row],[first]]="0",SUBSTITUTE(TRIM(MID(B7160, 2, 3))," ","0"),SUBSTITUTE(TRIM(MID(B7160, 1, 3))," ","0"))</f>
        <v>715</v>
      </c>
      <c r="H7160" s="2" t="str">
        <f>IF(Table13456[[#This Row],[first]]="0",SUBSTITUTE(TRIM(MID(B7160, 5, 3))," ","0"),SUBSTITUTE(TRIM(MID(B7160, 4, 3))," ","0"))</f>
        <v>4</v>
      </c>
      <c r="I7160" s="2" t="str">
        <f>IF(Table13456[[#This Row],[first]]="0",SUBSTITUTE(TRIM(MID(B7160, 8, 3))," ","0"),SUBSTITUTE(TRIM(MID(B7160, 7, 3))," ","0"))</f>
        <v>843</v>
      </c>
      <c r="J7160" s="2">
        <v>1</v>
      </c>
      <c r="K7160" s="2" t="str">
        <f t="shared" si="333"/>
        <v>715</v>
      </c>
      <c r="L7160" s="2" t="str">
        <f t="shared" si="334"/>
        <v>004</v>
      </c>
      <c r="M7160" s="2" t="str">
        <f t="shared" si="335"/>
        <v>843</v>
      </c>
    </row>
    <row r="7161" spans="2:13" x14ac:dyDescent="0.25">
      <c r="B7161" s="2" t="s">
        <v>3299</v>
      </c>
      <c r="C7161" s="2" t="s">
        <v>3300</v>
      </c>
      <c r="D7161" s="6" t="str">
        <f>+_xlfn.CONCAT(Table13456[[#This Row],[phase1]],Table13456[[#This Row],[phase2]],Table13456[[#This Row],[phase3]],Table13456[[#This Row],[phase4]])</f>
        <v>1715004844</v>
      </c>
      <c r="E7161" s="2" t="str">
        <f>+Table13456[[#This Row],[DESCRIPTION]]</f>
        <v>LIGHT POLE COMPLETE, FURNISH &amp; INSTALL UTILITY CONFLICT POLE, SPECIAL FOUND, 30' HT, PROJECT 441141-1-52-01</v>
      </c>
      <c r="F7161" s="2" t="str">
        <f>+LEFT(Table13456[[#This Row],[PAY ITEM]],1)</f>
        <v>0</v>
      </c>
      <c r="G7161" s="2" t="str">
        <f>IF(Table13456[[#This Row],[first]]="0",SUBSTITUTE(TRIM(MID(B7161, 2, 3))," ","0"),SUBSTITUTE(TRIM(MID(B7161, 1, 3))," ","0"))</f>
        <v>715</v>
      </c>
      <c r="H7161" s="2" t="str">
        <f>IF(Table13456[[#This Row],[first]]="0",SUBSTITUTE(TRIM(MID(B7161, 5, 3))," ","0"),SUBSTITUTE(TRIM(MID(B7161, 4, 3))," ","0"))</f>
        <v>4</v>
      </c>
      <c r="I7161" s="2" t="str">
        <f>IF(Table13456[[#This Row],[first]]="0",SUBSTITUTE(TRIM(MID(B7161, 8, 3))," ","0"),SUBSTITUTE(TRIM(MID(B7161, 7, 3))," ","0"))</f>
        <v>844</v>
      </c>
      <c r="J7161" s="2">
        <v>1</v>
      </c>
      <c r="K7161" s="2" t="str">
        <f t="shared" si="333"/>
        <v>715</v>
      </c>
      <c r="L7161" s="2" t="str">
        <f t="shared" si="334"/>
        <v>004</v>
      </c>
      <c r="M7161" s="2" t="str">
        <f t="shared" si="335"/>
        <v>844</v>
      </c>
    </row>
    <row r="7162" spans="2:13" x14ac:dyDescent="0.25">
      <c r="B7162" s="2" t="s">
        <v>3301</v>
      </c>
      <c r="C7162" s="2" t="s">
        <v>3302</v>
      </c>
      <c r="D7162" s="6" t="str">
        <f>+_xlfn.CONCAT(Table13456[[#This Row],[phase1]],Table13456[[#This Row],[phase2]],Table13456[[#This Row],[phase3]],Table13456[[#This Row],[phase4]])</f>
        <v>1715004845</v>
      </c>
      <c r="E7162" s="2" t="str">
        <f>+Table13456[[#This Row],[DESCRIPTION]]</f>
        <v>LIGHT POLE COMPLETE, FURNISH &amp; INSTALL UTILITY CONFLICT POLE, INDEX 715-002 FOUND, 30' HT, PROJECT 441141-1-52-01</v>
      </c>
      <c r="F7162" s="2" t="str">
        <f>+LEFT(Table13456[[#This Row],[PAY ITEM]],1)</f>
        <v>0</v>
      </c>
      <c r="G7162" s="2" t="str">
        <f>IF(Table13456[[#This Row],[first]]="0",SUBSTITUTE(TRIM(MID(B7162, 2, 3))," ","0"),SUBSTITUTE(TRIM(MID(B7162, 1, 3))," ","0"))</f>
        <v>715</v>
      </c>
      <c r="H7162" s="2" t="str">
        <f>IF(Table13456[[#This Row],[first]]="0",SUBSTITUTE(TRIM(MID(B7162, 5, 3))," ","0"),SUBSTITUTE(TRIM(MID(B7162, 4, 3))," ","0"))</f>
        <v>4</v>
      </c>
      <c r="I7162" s="2" t="str">
        <f>IF(Table13456[[#This Row],[first]]="0",SUBSTITUTE(TRIM(MID(B7162, 8, 3))," ","0"),SUBSTITUTE(TRIM(MID(B7162, 7, 3))," ","0"))</f>
        <v>845</v>
      </c>
      <c r="J7162" s="2">
        <v>1</v>
      </c>
      <c r="K7162" s="2" t="str">
        <f t="shared" si="333"/>
        <v>715</v>
      </c>
      <c r="L7162" s="2" t="str">
        <f t="shared" si="334"/>
        <v>004</v>
      </c>
      <c r="M7162" s="2" t="str">
        <f t="shared" si="335"/>
        <v>845</v>
      </c>
    </row>
    <row r="7163" spans="2:13" x14ac:dyDescent="0.25">
      <c r="B7163" s="2" t="s">
        <v>15236</v>
      </c>
      <c r="C7163" s="2" t="s">
        <v>15237</v>
      </c>
      <c r="D7163" s="6" t="str">
        <f>+_xlfn.CONCAT(Table13456[[#This Row],[phase1]],Table13456[[#This Row],[phase2]],Table13456[[#This Row],[phase3]],Table13456[[#This Row],[phase4]])</f>
        <v>1715004846</v>
      </c>
      <c r="E7163" s="2" t="str">
        <f>+Table13456[[#This Row],[DESCRIPTION]]</f>
        <v>LIGHT POLE COMPLETE, FURNISH &amp; INSTALL UTILITY CONFLICT POLE, SPECIAL FOUND, 35' HT, PROJECT  443846-1-52-01</v>
      </c>
      <c r="F7163" s="2" t="str">
        <f>+LEFT(Table13456[[#This Row],[PAY ITEM]],1)</f>
        <v>0</v>
      </c>
      <c r="G7163" s="2" t="str">
        <f>IF(Table13456[[#This Row],[first]]="0",SUBSTITUTE(TRIM(MID(B7163, 2, 3))," ","0"),SUBSTITUTE(TRIM(MID(B7163, 1, 3))," ","0"))</f>
        <v>715</v>
      </c>
      <c r="H7163" s="2" t="str">
        <f>IF(Table13456[[#This Row],[first]]="0",SUBSTITUTE(TRIM(MID(B7163, 5, 3))," ","0"),SUBSTITUTE(TRIM(MID(B7163, 4, 3))," ","0"))</f>
        <v>4</v>
      </c>
      <c r="I7163" s="2" t="str">
        <f>IF(Table13456[[#This Row],[first]]="0",SUBSTITUTE(TRIM(MID(B7163, 8, 3))," ","0"),SUBSTITUTE(TRIM(MID(B7163, 7, 3))," ","0"))</f>
        <v>846</v>
      </c>
      <c r="J7163" s="2">
        <v>1</v>
      </c>
      <c r="K7163" s="2" t="str">
        <f t="shared" si="333"/>
        <v>715</v>
      </c>
      <c r="L7163" s="2" t="str">
        <f t="shared" si="334"/>
        <v>004</v>
      </c>
      <c r="M7163" s="2" t="str">
        <f t="shared" si="335"/>
        <v>846</v>
      </c>
    </row>
    <row r="7164" spans="2:13" x14ac:dyDescent="0.25">
      <c r="B7164" s="2" t="s">
        <v>15238</v>
      </c>
      <c r="C7164" s="2" t="s">
        <v>15239</v>
      </c>
      <c r="D7164" s="6" t="str">
        <f>+_xlfn.CONCAT(Table13456[[#This Row],[phase1]],Table13456[[#This Row],[phase2]],Table13456[[#This Row],[phase3]],Table13456[[#This Row],[phase4]])</f>
        <v>1715004847</v>
      </c>
      <c r="E7164" s="2" t="str">
        <f>+Table13456[[#This Row],[DESCRIPTION]]</f>
        <v>LIGHT POLE COMPLETE, F&amp;I UTILITY CONFLICT POLE, SPECIAL FOUND, 35' HT, PROJECTS 444265-1-52-01 AND 444265-1-52-02</v>
      </c>
      <c r="F7164" s="2" t="str">
        <f>+LEFT(Table13456[[#This Row],[PAY ITEM]],1)</f>
        <v>0</v>
      </c>
      <c r="G7164" s="2" t="str">
        <f>IF(Table13456[[#This Row],[first]]="0",SUBSTITUTE(TRIM(MID(B7164, 2, 3))," ","0"),SUBSTITUTE(TRIM(MID(B7164, 1, 3))," ","0"))</f>
        <v>715</v>
      </c>
      <c r="H7164" s="2" t="str">
        <f>IF(Table13456[[#This Row],[first]]="0",SUBSTITUTE(TRIM(MID(B7164, 5, 3))," ","0"),SUBSTITUTE(TRIM(MID(B7164, 4, 3))," ","0"))</f>
        <v>4</v>
      </c>
      <c r="I7164" s="2" t="str">
        <f>IF(Table13456[[#This Row],[first]]="0",SUBSTITUTE(TRIM(MID(B7164, 8, 3))," ","0"),SUBSTITUTE(TRIM(MID(B7164, 7, 3))," ","0"))</f>
        <v>847</v>
      </c>
      <c r="J7164" s="2">
        <v>1</v>
      </c>
      <c r="K7164" s="2" t="str">
        <f t="shared" si="333"/>
        <v>715</v>
      </c>
      <c r="L7164" s="2" t="str">
        <f t="shared" si="334"/>
        <v>004</v>
      </c>
      <c r="M7164" s="2" t="str">
        <f t="shared" si="335"/>
        <v>847</v>
      </c>
    </row>
    <row r="7165" spans="2:13" x14ac:dyDescent="0.25">
      <c r="B7165" s="2" t="s">
        <v>15240</v>
      </c>
      <c r="C7165" s="2" t="s">
        <v>15241</v>
      </c>
      <c r="D7165" s="6" t="str">
        <f>+_xlfn.CONCAT(Table13456[[#This Row],[phase1]],Table13456[[#This Row],[phase2]],Table13456[[#This Row],[phase3]],Table13456[[#This Row],[phase4]])</f>
        <v>1715004848</v>
      </c>
      <c r="E7165" s="2" t="str">
        <f>+Table13456[[#This Row],[DESCRIPTION]]</f>
        <v>LIGHT POLE COMPLETE, FURNISH &amp; INSTALL UTILITY CONFLICT POLE, SPECIAL FOUND, 35' HT, PROJECT 440685-1-52-01</v>
      </c>
      <c r="F7165" s="2" t="str">
        <f>+LEFT(Table13456[[#This Row],[PAY ITEM]],1)</f>
        <v>0</v>
      </c>
      <c r="G7165" s="2" t="str">
        <f>IF(Table13456[[#This Row],[first]]="0",SUBSTITUTE(TRIM(MID(B7165, 2, 3))," ","0"),SUBSTITUTE(TRIM(MID(B7165, 1, 3))," ","0"))</f>
        <v>715</v>
      </c>
      <c r="H7165" s="2" t="str">
        <f>IF(Table13456[[#This Row],[first]]="0",SUBSTITUTE(TRIM(MID(B7165, 5, 3))," ","0"),SUBSTITUTE(TRIM(MID(B7165, 4, 3))," ","0"))</f>
        <v>4</v>
      </c>
      <c r="I7165" s="2" t="str">
        <f>IF(Table13456[[#This Row],[first]]="0",SUBSTITUTE(TRIM(MID(B7165, 8, 3))," ","0"),SUBSTITUTE(TRIM(MID(B7165, 7, 3))," ","0"))</f>
        <v>848</v>
      </c>
      <c r="J7165" s="2">
        <v>1</v>
      </c>
      <c r="K7165" s="2" t="str">
        <f t="shared" si="333"/>
        <v>715</v>
      </c>
      <c r="L7165" s="2" t="str">
        <f t="shared" si="334"/>
        <v>004</v>
      </c>
      <c r="M7165" s="2" t="str">
        <f t="shared" si="335"/>
        <v>848</v>
      </c>
    </row>
    <row r="7166" spans="2:13" x14ac:dyDescent="0.25">
      <c r="B7166" s="2" t="s">
        <v>15242</v>
      </c>
      <c r="C7166" s="2" t="s">
        <v>15243</v>
      </c>
      <c r="D7166" s="6" t="str">
        <f>+_xlfn.CONCAT(Table13456[[#This Row],[phase1]],Table13456[[#This Row],[phase2]],Table13456[[#This Row],[phase3]],Table13456[[#This Row],[phase4]])</f>
        <v>1715004849</v>
      </c>
      <c r="E7166" s="2" t="str">
        <f>+Table13456[[#This Row],[DESCRIPTION]]</f>
        <v>LIGHT POLE COMPLETE, F&amp;I UTILITY CONFLICT POLE, INDEX 715-002 FOUND, 35' HT, PROJECT 443855-1-52-01</v>
      </c>
      <c r="F7166" s="2" t="str">
        <f>+LEFT(Table13456[[#This Row],[PAY ITEM]],1)</f>
        <v>0</v>
      </c>
      <c r="G7166" s="2" t="str">
        <f>IF(Table13456[[#This Row],[first]]="0",SUBSTITUTE(TRIM(MID(B7166, 2, 3))," ","0"),SUBSTITUTE(TRIM(MID(B7166, 1, 3))," ","0"))</f>
        <v>715</v>
      </c>
      <c r="H7166" s="2" t="str">
        <f>IF(Table13456[[#This Row],[first]]="0",SUBSTITUTE(TRIM(MID(B7166, 5, 3))," ","0"),SUBSTITUTE(TRIM(MID(B7166, 4, 3))," ","0"))</f>
        <v>4</v>
      </c>
      <c r="I7166" s="2" t="str">
        <f>IF(Table13456[[#This Row],[first]]="0",SUBSTITUTE(TRIM(MID(B7166, 8, 3))," ","0"),SUBSTITUTE(TRIM(MID(B7166, 7, 3))," ","0"))</f>
        <v>849</v>
      </c>
      <c r="J7166" s="2">
        <v>1</v>
      </c>
      <c r="K7166" s="2" t="str">
        <f t="shared" si="333"/>
        <v>715</v>
      </c>
      <c r="L7166" s="2" t="str">
        <f t="shared" si="334"/>
        <v>004</v>
      </c>
      <c r="M7166" s="2" t="str">
        <f t="shared" si="335"/>
        <v>849</v>
      </c>
    </row>
    <row r="7167" spans="2:13" x14ac:dyDescent="0.25">
      <c r="B7167" s="2" t="s">
        <v>15244</v>
      </c>
      <c r="C7167" s="2" t="s">
        <v>15245</v>
      </c>
      <c r="D7167" s="6" t="str">
        <f>+_xlfn.CONCAT(Table13456[[#This Row],[phase1]],Table13456[[#This Row],[phase2]],Table13456[[#This Row],[phase3]],Table13456[[#This Row],[phase4]])</f>
        <v>1715004850</v>
      </c>
      <c r="E7167" s="2" t="str">
        <f>+Table13456[[#This Row],[DESCRIPTION]]</f>
        <v>LIGHT POLE COMPLETE, F&amp;I UTILITY CONFLICT POLE, INDEX 715-002 FOUND, 15' HT, PROJECT 442764-1-52-01</v>
      </c>
      <c r="F7167" s="2" t="str">
        <f>+LEFT(Table13456[[#This Row],[PAY ITEM]],1)</f>
        <v>0</v>
      </c>
      <c r="G7167" s="2" t="str">
        <f>IF(Table13456[[#This Row],[first]]="0",SUBSTITUTE(TRIM(MID(B7167, 2, 3))," ","0"),SUBSTITUTE(TRIM(MID(B7167, 1, 3))," ","0"))</f>
        <v>715</v>
      </c>
      <c r="H7167" s="2" t="str">
        <f>IF(Table13456[[#This Row],[first]]="0",SUBSTITUTE(TRIM(MID(B7167, 5, 3))," ","0"),SUBSTITUTE(TRIM(MID(B7167, 4, 3))," ","0"))</f>
        <v>4</v>
      </c>
      <c r="I7167" s="2" t="str">
        <f>IF(Table13456[[#This Row],[first]]="0",SUBSTITUTE(TRIM(MID(B7167, 8, 3))," ","0"),SUBSTITUTE(TRIM(MID(B7167, 7, 3))," ","0"))</f>
        <v>850</v>
      </c>
      <c r="J7167" s="2">
        <v>1</v>
      </c>
      <c r="K7167" s="2" t="str">
        <f t="shared" si="333"/>
        <v>715</v>
      </c>
      <c r="L7167" s="2" t="str">
        <f t="shared" si="334"/>
        <v>004</v>
      </c>
      <c r="M7167" s="2" t="str">
        <f t="shared" si="335"/>
        <v>850</v>
      </c>
    </row>
    <row r="7168" spans="2:13" x14ac:dyDescent="0.25">
      <c r="B7168" s="2" t="s">
        <v>15246</v>
      </c>
      <c r="C7168" s="2" t="s">
        <v>15247</v>
      </c>
      <c r="D7168" s="6" t="str">
        <f>+_xlfn.CONCAT(Table13456[[#This Row],[phase1]],Table13456[[#This Row],[phase2]],Table13456[[#This Row],[phase3]],Table13456[[#This Row],[phase4]])</f>
        <v>1715004851</v>
      </c>
      <c r="E7168" s="2" t="str">
        <f>+Table13456[[#This Row],[DESCRIPTION]]</f>
        <v>LIGHT POLE COMPLETE, F&amp;I UTILITY CONFLICT POLE, INDEX 715-002 FOUND, 40' HT, PROJECT 445469-1-52-01</v>
      </c>
      <c r="F7168" s="2" t="str">
        <f>+LEFT(Table13456[[#This Row],[PAY ITEM]],1)</f>
        <v>0</v>
      </c>
      <c r="G7168" s="2" t="str">
        <f>IF(Table13456[[#This Row],[first]]="0",SUBSTITUTE(TRIM(MID(B7168, 2, 3))," ","0"),SUBSTITUTE(TRIM(MID(B7168, 1, 3))," ","0"))</f>
        <v>715</v>
      </c>
      <c r="H7168" s="2" t="str">
        <f>IF(Table13456[[#This Row],[first]]="0",SUBSTITUTE(TRIM(MID(B7168, 5, 3))," ","0"),SUBSTITUTE(TRIM(MID(B7168, 4, 3))," ","0"))</f>
        <v>4</v>
      </c>
      <c r="I7168" s="2" t="str">
        <f>IF(Table13456[[#This Row],[first]]="0",SUBSTITUTE(TRIM(MID(B7168, 8, 3))," ","0"),SUBSTITUTE(TRIM(MID(B7168, 7, 3))," ","0"))</f>
        <v>851</v>
      </c>
      <c r="J7168" s="2">
        <v>1</v>
      </c>
      <c r="K7168" s="2" t="str">
        <f t="shared" si="333"/>
        <v>715</v>
      </c>
      <c r="L7168" s="2" t="str">
        <f t="shared" si="334"/>
        <v>004</v>
      </c>
      <c r="M7168" s="2" t="str">
        <f t="shared" si="335"/>
        <v>851</v>
      </c>
    </row>
    <row r="7169" spans="2:13" x14ac:dyDescent="0.25">
      <c r="B7169" s="2" t="s">
        <v>15248</v>
      </c>
      <c r="C7169" s="2" t="s">
        <v>15249</v>
      </c>
      <c r="D7169" s="6" t="str">
        <f>+_xlfn.CONCAT(Table13456[[#This Row],[phase1]],Table13456[[#This Row],[phase2]],Table13456[[#This Row],[phase3]],Table13456[[#This Row],[phase4]])</f>
        <v>1715004852</v>
      </c>
      <c r="E7169" s="2" t="str">
        <f>+Table13456[[#This Row],[DESCRIPTION]]</f>
        <v>LIGHT POLE COMPLETE, F&amp;I UTILITY CONFLICT POLE, INDEX 715-002 FOUND, 30' HT, PROJECT 445800-1-52-01</v>
      </c>
      <c r="F7169" s="2" t="str">
        <f>+LEFT(Table13456[[#This Row],[PAY ITEM]],1)</f>
        <v>0</v>
      </c>
      <c r="G7169" s="2" t="str">
        <f>IF(Table13456[[#This Row],[first]]="0",SUBSTITUTE(TRIM(MID(B7169, 2, 3))," ","0"),SUBSTITUTE(TRIM(MID(B7169, 1, 3))," ","0"))</f>
        <v>715</v>
      </c>
      <c r="H7169" s="2" t="str">
        <f>IF(Table13456[[#This Row],[first]]="0",SUBSTITUTE(TRIM(MID(B7169, 5, 3))," ","0"),SUBSTITUTE(TRIM(MID(B7169, 4, 3))," ","0"))</f>
        <v>4</v>
      </c>
      <c r="I7169" s="2" t="str">
        <f>IF(Table13456[[#This Row],[first]]="0",SUBSTITUTE(TRIM(MID(B7169, 8, 3))," ","0"),SUBSTITUTE(TRIM(MID(B7169, 7, 3))," ","0"))</f>
        <v>852</v>
      </c>
      <c r="J7169" s="2">
        <v>1</v>
      </c>
      <c r="K7169" s="2" t="str">
        <f t="shared" si="333"/>
        <v>715</v>
      </c>
      <c r="L7169" s="2" t="str">
        <f t="shared" si="334"/>
        <v>004</v>
      </c>
      <c r="M7169" s="2" t="str">
        <f t="shared" si="335"/>
        <v>852</v>
      </c>
    </row>
    <row r="7170" spans="2:13" x14ac:dyDescent="0.25">
      <c r="B7170" s="2" t="s">
        <v>15250</v>
      </c>
      <c r="C7170" s="2" t="s">
        <v>15251</v>
      </c>
      <c r="D7170" s="6" t="str">
        <f>+_xlfn.CONCAT(Table13456[[#This Row],[phase1]],Table13456[[#This Row],[phase2]],Table13456[[#This Row],[phase3]],Table13456[[#This Row],[phase4]])</f>
        <v>1715004853</v>
      </c>
      <c r="E7170" s="2" t="str">
        <f>+Table13456[[#This Row],[DESCRIPTION]]</f>
        <v>LIGHT POLE COMPLETE, F&amp;I UTILITY CONFLICT POLE, SPECIAL FOUND, 30' HT, PROJECTS 444265-1-52-01 AND 444265-1-52-02</v>
      </c>
      <c r="F7170" s="2" t="str">
        <f>+LEFT(Table13456[[#This Row],[PAY ITEM]],1)</f>
        <v>0</v>
      </c>
      <c r="G7170" s="2" t="str">
        <f>IF(Table13456[[#This Row],[first]]="0",SUBSTITUTE(TRIM(MID(B7170, 2, 3))," ","0"),SUBSTITUTE(TRIM(MID(B7170, 1, 3))," ","0"))</f>
        <v>715</v>
      </c>
      <c r="H7170" s="2" t="str">
        <f>IF(Table13456[[#This Row],[first]]="0",SUBSTITUTE(TRIM(MID(B7170, 5, 3))," ","0"),SUBSTITUTE(TRIM(MID(B7170, 4, 3))," ","0"))</f>
        <v>4</v>
      </c>
      <c r="I7170" s="2" t="str">
        <f>IF(Table13456[[#This Row],[first]]="0",SUBSTITUTE(TRIM(MID(B7170, 8, 3))," ","0"),SUBSTITUTE(TRIM(MID(B7170, 7, 3))," ","0"))</f>
        <v>853</v>
      </c>
      <c r="J7170" s="2">
        <v>1</v>
      </c>
      <c r="K7170" s="2" t="str">
        <f t="shared" si="333"/>
        <v>715</v>
      </c>
      <c r="L7170" s="2" t="str">
        <f t="shared" si="334"/>
        <v>004</v>
      </c>
      <c r="M7170" s="2" t="str">
        <f t="shared" si="335"/>
        <v>853</v>
      </c>
    </row>
    <row r="7171" spans="2:13" x14ac:dyDescent="0.25">
      <c r="B7171" s="2" t="s">
        <v>15252</v>
      </c>
      <c r="C7171" s="2" t="s">
        <v>15253</v>
      </c>
      <c r="D7171" s="6" t="str">
        <f>+_xlfn.CONCAT(Table13456[[#This Row],[phase1]],Table13456[[#This Row],[phase2]],Table13456[[#This Row],[phase3]],Table13456[[#This Row],[phase4]])</f>
        <v>1715004854</v>
      </c>
      <c r="E7171" s="2" t="str">
        <f>+Table13456[[#This Row],[DESCRIPTION]]</f>
        <v>LIGHT POLE COMPLETE, F&amp;I UTILITY CONFLICT POLE, SPECIAL FOUND, 40' HT, PROJECT 437056-1-52-01</v>
      </c>
      <c r="F7171" s="2" t="str">
        <f>+LEFT(Table13456[[#This Row],[PAY ITEM]],1)</f>
        <v>0</v>
      </c>
      <c r="G7171" s="2" t="str">
        <f>IF(Table13456[[#This Row],[first]]="0",SUBSTITUTE(TRIM(MID(B7171, 2, 3))," ","0"),SUBSTITUTE(TRIM(MID(B7171, 1, 3))," ","0"))</f>
        <v>715</v>
      </c>
      <c r="H7171" s="2" t="str">
        <f>IF(Table13456[[#This Row],[first]]="0",SUBSTITUTE(TRIM(MID(B7171, 5, 3))," ","0"),SUBSTITUTE(TRIM(MID(B7171, 4, 3))," ","0"))</f>
        <v>4</v>
      </c>
      <c r="I7171" s="2" t="str">
        <f>IF(Table13456[[#This Row],[first]]="0",SUBSTITUTE(TRIM(MID(B7171, 8, 3))," ","0"),SUBSTITUTE(TRIM(MID(B7171, 7, 3))," ","0"))</f>
        <v>854</v>
      </c>
      <c r="J7171" s="2">
        <v>1</v>
      </c>
      <c r="K7171" s="2" t="str">
        <f t="shared" ref="K7171:K7234" si="336">IF(LEN(G7171) = 3, G7171, TEXT(IF(LEN(G7171) = 2, "0" &amp; G7171, "00" &amp; G7171), "000"))</f>
        <v>715</v>
      </c>
      <c r="L7171" s="2" t="str">
        <f t="shared" ref="L7171:L7234" si="337">IF(LEN(H7171) = 3, H7171, TEXT(IF(LEN(H7171) = 2, "0" &amp; H7171, "00" &amp; H7171), "000"))</f>
        <v>004</v>
      </c>
      <c r="M7171" s="2" t="str">
        <f t="shared" ref="M7171:M7234" si="338">IF(LEN(I7171) = 3, I7171, TEXT(IF(LEN(I7171) = 2, "0" &amp; I7171, "00" &amp; I7171), "000"))</f>
        <v>854</v>
      </c>
    </row>
    <row r="7172" spans="2:13" x14ac:dyDescent="0.25">
      <c r="B7172" s="2" t="s">
        <v>15254</v>
      </c>
      <c r="C7172" s="2" t="s">
        <v>15255</v>
      </c>
      <c r="D7172" s="6" t="str">
        <f>+_xlfn.CONCAT(Table13456[[#This Row],[phase1]],Table13456[[#This Row],[phase2]],Table13456[[#This Row],[phase3]],Table13456[[#This Row],[phase4]])</f>
        <v>1715004855</v>
      </c>
      <c r="E7172" s="2" t="str">
        <f>+Table13456[[#This Row],[DESCRIPTION]]</f>
        <v>LIGHT POLE COMPLETE, F&amp;I UTILITY CONFLICT POLE, INDEX 715-002 FOUND, 35' HT, PROJECT 415782-9-52-01</v>
      </c>
      <c r="F7172" s="2" t="str">
        <f>+LEFT(Table13456[[#This Row],[PAY ITEM]],1)</f>
        <v>0</v>
      </c>
      <c r="G7172" s="2" t="str">
        <f>IF(Table13456[[#This Row],[first]]="0",SUBSTITUTE(TRIM(MID(B7172, 2, 3))," ","0"),SUBSTITUTE(TRIM(MID(B7172, 1, 3))," ","0"))</f>
        <v>715</v>
      </c>
      <c r="H7172" s="2" t="str">
        <f>IF(Table13456[[#This Row],[first]]="0",SUBSTITUTE(TRIM(MID(B7172, 5, 3))," ","0"),SUBSTITUTE(TRIM(MID(B7172, 4, 3))," ","0"))</f>
        <v>4</v>
      </c>
      <c r="I7172" s="2" t="str">
        <f>IF(Table13456[[#This Row],[first]]="0",SUBSTITUTE(TRIM(MID(B7172, 8, 3))," ","0"),SUBSTITUTE(TRIM(MID(B7172, 7, 3))," ","0"))</f>
        <v>855</v>
      </c>
      <c r="J7172" s="2">
        <v>1</v>
      </c>
      <c r="K7172" s="2" t="str">
        <f t="shared" si="336"/>
        <v>715</v>
      </c>
      <c r="L7172" s="2" t="str">
        <f t="shared" si="337"/>
        <v>004</v>
      </c>
      <c r="M7172" s="2" t="str">
        <f t="shared" si="338"/>
        <v>855</v>
      </c>
    </row>
    <row r="7173" spans="2:13" x14ac:dyDescent="0.25">
      <c r="B7173" s="2" t="s">
        <v>15256</v>
      </c>
      <c r="C7173" s="2" t="s">
        <v>15257</v>
      </c>
      <c r="D7173" s="6" t="str">
        <f>+_xlfn.CONCAT(Table13456[[#This Row],[phase1]],Table13456[[#This Row],[phase2]],Table13456[[#This Row],[phase3]],Table13456[[#This Row],[phase4]])</f>
        <v>1715004856</v>
      </c>
      <c r="E7173" s="2" t="str">
        <f>+Table13456[[#This Row],[DESCRIPTION]]</f>
        <v>LIGHT POLE COMPLETE, F&amp;I UTILITY CONFLICT POLE, INDEX 715-002 FOUND, 30' HT, PROJECTS 447524-1-52-01 447525, 447526</v>
      </c>
      <c r="F7173" s="2" t="str">
        <f>+LEFT(Table13456[[#This Row],[PAY ITEM]],1)</f>
        <v>0</v>
      </c>
      <c r="G7173" s="2" t="str">
        <f>IF(Table13456[[#This Row],[first]]="0",SUBSTITUTE(TRIM(MID(B7173, 2, 3))," ","0"),SUBSTITUTE(TRIM(MID(B7173, 1, 3))," ","0"))</f>
        <v>715</v>
      </c>
      <c r="H7173" s="2" t="str">
        <f>IF(Table13456[[#This Row],[first]]="0",SUBSTITUTE(TRIM(MID(B7173, 5, 3))," ","0"),SUBSTITUTE(TRIM(MID(B7173, 4, 3))," ","0"))</f>
        <v>4</v>
      </c>
      <c r="I7173" s="2" t="str">
        <f>IF(Table13456[[#This Row],[first]]="0",SUBSTITUTE(TRIM(MID(B7173, 8, 3))," ","0"),SUBSTITUTE(TRIM(MID(B7173, 7, 3))," ","0"))</f>
        <v>856</v>
      </c>
      <c r="J7173" s="2">
        <v>1</v>
      </c>
      <c r="K7173" s="2" t="str">
        <f t="shared" si="336"/>
        <v>715</v>
      </c>
      <c r="L7173" s="2" t="str">
        <f t="shared" si="337"/>
        <v>004</v>
      </c>
      <c r="M7173" s="2" t="str">
        <f t="shared" si="338"/>
        <v>856</v>
      </c>
    </row>
    <row r="7174" spans="2:13" x14ac:dyDescent="0.25">
      <c r="B7174" s="2" t="s">
        <v>15258</v>
      </c>
      <c r="C7174" s="2" t="s">
        <v>5071</v>
      </c>
      <c r="D7174" s="6" t="str">
        <f>+_xlfn.CONCAT(Table13456[[#This Row],[phase1]],Table13456[[#This Row],[phase2]],Table13456[[#This Row],[phase3]],Table13456[[#This Row],[phase4]])</f>
        <v>1715005011</v>
      </c>
      <c r="E7174" s="2" t="str">
        <f>+Table13456[[#This Row],[DESCRIPTION]]</f>
        <v>LUMINAIRE &amp; BRACKET ARM, F&amp;I, ALUMINUM</v>
      </c>
      <c r="F7174" s="2" t="str">
        <f>+LEFT(Table13456[[#This Row],[PAY ITEM]],1)</f>
        <v>0</v>
      </c>
      <c r="G7174" s="2" t="str">
        <f>IF(Table13456[[#This Row],[first]]="0",SUBSTITUTE(TRIM(MID(B7174, 2, 3))," ","0"),SUBSTITUTE(TRIM(MID(B7174, 1, 3))," ","0"))</f>
        <v>715</v>
      </c>
      <c r="H7174" s="2" t="str">
        <f>IF(Table13456[[#This Row],[first]]="0",SUBSTITUTE(TRIM(MID(B7174, 5, 3))," ","0"),SUBSTITUTE(TRIM(MID(B7174, 4, 3))," ","0"))</f>
        <v>5</v>
      </c>
      <c r="I7174" s="2" t="str">
        <f>IF(Table13456[[#This Row],[first]]="0",SUBSTITUTE(TRIM(MID(B7174, 8, 3))," ","0"),SUBSTITUTE(TRIM(MID(B7174, 7, 3))," ","0"))</f>
        <v>11</v>
      </c>
      <c r="J7174" s="2">
        <v>1</v>
      </c>
      <c r="K7174" s="2" t="str">
        <f t="shared" si="336"/>
        <v>715</v>
      </c>
      <c r="L7174" s="2" t="str">
        <f t="shared" si="337"/>
        <v>005</v>
      </c>
      <c r="M7174" s="2" t="str">
        <f t="shared" si="338"/>
        <v>011</v>
      </c>
    </row>
    <row r="7175" spans="2:13" x14ac:dyDescent="0.25">
      <c r="B7175" s="2" t="s">
        <v>15259</v>
      </c>
      <c r="C7175" s="2" t="s">
        <v>15260</v>
      </c>
      <c r="D7175" s="6" t="str">
        <f>+_xlfn.CONCAT(Table13456[[#This Row],[phase1]],Table13456[[#This Row],[phase2]],Table13456[[#This Row],[phase3]],Table13456[[#This Row],[phase4]])</f>
        <v>1715005012</v>
      </c>
      <c r="E7175" s="2" t="str">
        <f>+Table13456[[#This Row],[DESCRIPTION]]</f>
        <v>LUMINAIRE &amp; BRACKET ARM, F&amp;I, GALVANIZED STEEL</v>
      </c>
      <c r="F7175" s="2" t="str">
        <f>+LEFT(Table13456[[#This Row],[PAY ITEM]],1)</f>
        <v>0</v>
      </c>
      <c r="G7175" s="2" t="str">
        <f>IF(Table13456[[#This Row],[first]]="0",SUBSTITUTE(TRIM(MID(B7175, 2, 3))," ","0"),SUBSTITUTE(TRIM(MID(B7175, 1, 3))," ","0"))</f>
        <v>715</v>
      </c>
      <c r="H7175" s="2" t="str">
        <f>IF(Table13456[[#This Row],[first]]="0",SUBSTITUTE(TRIM(MID(B7175, 5, 3))," ","0"),SUBSTITUTE(TRIM(MID(B7175, 4, 3))," ","0"))</f>
        <v>5</v>
      </c>
      <c r="I7175" s="2" t="str">
        <f>IF(Table13456[[#This Row],[first]]="0",SUBSTITUTE(TRIM(MID(B7175, 8, 3))," ","0"),SUBSTITUTE(TRIM(MID(B7175, 7, 3))," ","0"))</f>
        <v>12</v>
      </c>
      <c r="J7175" s="2">
        <v>1</v>
      </c>
      <c r="K7175" s="2" t="str">
        <f t="shared" si="336"/>
        <v>715</v>
      </c>
      <c r="L7175" s="2" t="str">
        <f t="shared" si="337"/>
        <v>005</v>
      </c>
      <c r="M7175" s="2" t="str">
        <f t="shared" si="338"/>
        <v>012</v>
      </c>
    </row>
    <row r="7176" spans="2:13" x14ac:dyDescent="0.25">
      <c r="B7176" s="2" t="s">
        <v>15261</v>
      </c>
      <c r="C7176" s="2" t="s">
        <v>15262</v>
      </c>
      <c r="D7176" s="6" t="str">
        <f>+_xlfn.CONCAT(Table13456[[#This Row],[phase1]],Table13456[[#This Row],[phase2]],Table13456[[#This Row],[phase3]],Table13456[[#This Row],[phase4]])</f>
        <v>1715005013</v>
      </c>
      <c r="E7176" s="2" t="str">
        <f>+Table13456[[#This Row],[DESCRIPTION]]</f>
        <v>ERROR LUMINAIRE- UNDERDECK PENDANT, F&amp;I, PROJECT 435265-1-52-01</v>
      </c>
      <c r="F7176" s="2" t="str">
        <f>+LEFT(Table13456[[#This Row],[PAY ITEM]],1)</f>
        <v>0</v>
      </c>
      <c r="G7176" s="2" t="str">
        <f>IF(Table13456[[#This Row],[first]]="0",SUBSTITUTE(TRIM(MID(B7176, 2, 3))," ","0"),SUBSTITUTE(TRIM(MID(B7176, 1, 3))," ","0"))</f>
        <v>715</v>
      </c>
      <c r="H7176" s="2" t="str">
        <f>IF(Table13456[[#This Row],[first]]="0",SUBSTITUTE(TRIM(MID(B7176, 5, 3))," ","0"),SUBSTITUTE(TRIM(MID(B7176, 4, 3))," ","0"))</f>
        <v>5</v>
      </c>
      <c r="I7176" s="2" t="str">
        <f>IF(Table13456[[#This Row],[first]]="0",SUBSTITUTE(TRIM(MID(B7176, 8, 3))," ","0"),SUBSTITUTE(TRIM(MID(B7176, 7, 3))," ","0"))</f>
        <v>13</v>
      </c>
      <c r="J7176" s="2">
        <v>1</v>
      </c>
      <c r="K7176" s="2" t="str">
        <f t="shared" si="336"/>
        <v>715</v>
      </c>
      <c r="L7176" s="2" t="str">
        <f t="shared" si="337"/>
        <v>005</v>
      </c>
      <c r="M7176" s="2" t="str">
        <f t="shared" si="338"/>
        <v>013</v>
      </c>
    </row>
    <row r="7177" spans="2:13" x14ac:dyDescent="0.25">
      <c r="B7177" s="2" t="s">
        <v>3303</v>
      </c>
      <c r="C7177" s="2" t="s">
        <v>3304</v>
      </c>
      <c r="D7177" s="6" t="str">
        <f>+_xlfn.CONCAT(Table13456[[#This Row],[phase1]],Table13456[[#This Row],[phase2]],Table13456[[#This Row],[phase3]],Table13456[[#This Row],[phase4]])</f>
        <v>1715005021</v>
      </c>
      <c r="E7177" s="2" t="str">
        <f>+Table13456[[#This Row],[DESCRIPTION]]</f>
        <v>LUMINAIRE &amp; BRACKET ARM, REPLACE LUMINAIRE AND ARM ON EXISTING POLE</v>
      </c>
      <c r="F7177" s="2" t="str">
        <f>+LEFT(Table13456[[#This Row],[PAY ITEM]],1)</f>
        <v>0</v>
      </c>
      <c r="G7177" s="2" t="str">
        <f>IF(Table13456[[#This Row],[first]]="0",SUBSTITUTE(TRIM(MID(B7177, 2, 3))," ","0"),SUBSTITUTE(TRIM(MID(B7177, 1, 3))," ","0"))</f>
        <v>715</v>
      </c>
      <c r="H7177" s="2" t="str">
        <f>IF(Table13456[[#This Row],[first]]="0",SUBSTITUTE(TRIM(MID(B7177, 5, 3))," ","0"),SUBSTITUTE(TRIM(MID(B7177, 4, 3))," ","0"))</f>
        <v>5</v>
      </c>
      <c r="I7177" s="2" t="str">
        <f>IF(Table13456[[#This Row],[first]]="0",SUBSTITUTE(TRIM(MID(B7177, 8, 3))," ","0"),SUBSTITUTE(TRIM(MID(B7177, 7, 3))," ","0"))</f>
        <v>21</v>
      </c>
      <c r="J7177" s="2">
        <v>1</v>
      </c>
      <c r="K7177" s="2" t="str">
        <f t="shared" si="336"/>
        <v>715</v>
      </c>
      <c r="L7177" s="2" t="str">
        <f t="shared" si="337"/>
        <v>005</v>
      </c>
      <c r="M7177" s="2" t="str">
        <f t="shared" si="338"/>
        <v>021</v>
      </c>
    </row>
    <row r="7178" spans="2:13" x14ac:dyDescent="0.25">
      <c r="B7178" s="2" t="s">
        <v>3305</v>
      </c>
      <c r="C7178" s="2" t="s">
        <v>3306</v>
      </c>
      <c r="D7178" s="6" t="str">
        <f>+_xlfn.CONCAT(Table13456[[#This Row],[phase1]],Table13456[[#This Row],[phase2]],Table13456[[#This Row],[phase3]],Table13456[[#This Row],[phase4]])</f>
        <v>1715005030</v>
      </c>
      <c r="E7178" s="2" t="str">
        <f>+Table13456[[#This Row],[DESCRIPTION]]</f>
        <v>LUMINAIRE &amp; BRACKET ARM, INSTALL</v>
      </c>
      <c r="F7178" s="2" t="str">
        <f>+LEFT(Table13456[[#This Row],[PAY ITEM]],1)</f>
        <v>0</v>
      </c>
      <c r="G7178" s="2" t="str">
        <f>IF(Table13456[[#This Row],[first]]="0",SUBSTITUTE(TRIM(MID(B7178, 2, 3))," ","0"),SUBSTITUTE(TRIM(MID(B7178, 1, 3))," ","0"))</f>
        <v>715</v>
      </c>
      <c r="H7178" s="2" t="str">
        <f>IF(Table13456[[#This Row],[first]]="0",SUBSTITUTE(TRIM(MID(B7178, 5, 3))," ","0"),SUBSTITUTE(TRIM(MID(B7178, 4, 3))," ","0"))</f>
        <v>5</v>
      </c>
      <c r="I7178" s="2" t="str">
        <f>IF(Table13456[[#This Row],[first]]="0",SUBSTITUTE(TRIM(MID(B7178, 8, 3))," ","0"),SUBSTITUTE(TRIM(MID(B7178, 7, 3))," ","0"))</f>
        <v>30</v>
      </c>
      <c r="J7178" s="2">
        <v>1</v>
      </c>
      <c r="K7178" s="2" t="str">
        <f t="shared" si="336"/>
        <v>715</v>
      </c>
      <c r="L7178" s="2" t="str">
        <f t="shared" si="337"/>
        <v>005</v>
      </c>
      <c r="M7178" s="2" t="str">
        <f t="shared" si="338"/>
        <v>030</v>
      </c>
    </row>
    <row r="7179" spans="2:13" x14ac:dyDescent="0.25">
      <c r="B7179" s="2" t="s">
        <v>3307</v>
      </c>
      <c r="C7179" s="2" t="s">
        <v>3308</v>
      </c>
      <c r="D7179" s="6" t="str">
        <f>+_xlfn.CONCAT(Table13456[[#This Row],[phase1]],Table13456[[#This Row],[phase2]],Table13456[[#This Row],[phase3]],Table13456[[#This Row],[phase4]])</f>
        <v>1715005031</v>
      </c>
      <c r="E7179" s="2" t="str">
        <f>+Table13456[[#This Row],[DESCRIPTION]]</f>
        <v>LUMINAIRE &amp; BRACKET ARM- ALUMINUM, FURNISH &amp; INSTALL NEW LUMINAIRE AND ARM ON NEW/EXISTING POLE</v>
      </c>
      <c r="F7179" s="2" t="str">
        <f>+LEFT(Table13456[[#This Row],[PAY ITEM]],1)</f>
        <v>0</v>
      </c>
      <c r="G7179" s="2" t="str">
        <f>IF(Table13456[[#This Row],[first]]="0",SUBSTITUTE(TRIM(MID(B7179, 2, 3))," ","0"),SUBSTITUTE(TRIM(MID(B7179, 1, 3))," ","0"))</f>
        <v>715</v>
      </c>
      <c r="H7179" s="2" t="str">
        <f>IF(Table13456[[#This Row],[first]]="0",SUBSTITUTE(TRIM(MID(B7179, 5, 3))," ","0"),SUBSTITUTE(TRIM(MID(B7179, 4, 3))," ","0"))</f>
        <v>5</v>
      </c>
      <c r="I7179" s="2" t="str">
        <f>IF(Table13456[[#This Row],[first]]="0",SUBSTITUTE(TRIM(MID(B7179, 8, 3))," ","0"),SUBSTITUTE(TRIM(MID(B7179, 7, 3))," ","0"))</f>
        <v>31</v>
      </c>
      <c r="J7179" s="2">
        <v>1</v>
      </c>
      <c r="K7179" s="2" t="str">
        <f t="shared" si="336"/>
        <v>715</v>
      </c>
      <c r="L7179" s="2" t="str">
        <f t="shared" si="337"/>
        <v>005</v>
      </c>
      <c r="M7179" s="2" t="str">
        <f t="shared" si="338"/>
        <v>031</v>
      </c>
    </row>
    <row r="7180" spans="2:13" x14ac:dyDescent="0.25">
      <c r="B7180" s="2" t="s">
        <v>3309</v>
      </c>
      <c r="C7180" s="2" t="s">
        <v>3310</v>
      </c>
      <c r="D7180" s="6" t="str">
        <f>+_xlfn.CONCAT(Table13456[[#This Row],[phase1]],Table13456[[#This Row],[phase2]],Table13456[[#This Row],[phase3]],Table13456[[#This Row],[phase4]])</f>
        <v>1715005032</v>
      </c>
      <c r="E7180" s="2" t="str">
        <f>+Table13456[[#This Row],[DESCRIPTION]]</f>
        <v>LUMINAIRE &amp; BRACKET ARM- GALV STEEL, FURNISH &amp; INSTALL NEW LUMINAIRE AND ARM ON NEW/EXISTING POLE</v>
      </c>
      <c r="F7180" s="2" t="str">
        <f>+LEFT(Table13456[[#This Row],[PAY ITEM]],1)</f>
        <v>0</v>
      </c>
      <c r="G7180" s="2" t="str">
        <f>IF(Table13456[[#This Row],[first]]="0",SUBSTITUTE(TRIM(MID(B7180, 2, 3))," ","0"),SUBSTITUTE(TRIM(MID(B7180, 1, 3))," ","0"))</f>
        <v>715</v>
      </c>
      <c r="H7180" s="2" t="str">
        <f>IF(Table13456[[#This Row],[first]]="0",SUBSTITUTE(TRIM(MID(B7180, 5, 3))," ","0"),SUBSTITUTE(TRIM(MID(B7180, 4, 3))," ","0"))</f>
        <v>5</v>
      </c>
      <c r="I7180" s="2" t="str">
        <f>IF(Table13456[[#This Row],[first]]="0",SUBSTITUTE(TRIM(MID(B7180, 8, 3))," ","0"),SUBSTITUTE(TRIM(MID(B7180, 7, 3))," ","0"))</f>
        <v>32</v>
      </c>
      <c r="J7180" s="2">
        <v>1</v>
      </c>
      <c r="K7180" s="2" t="str">
        <f t="shared" si="336"/>
        <v>715</v>
      </c>
      <c r="L7180" s="2" t="str">
        <f t="shared" si="337"/>
        <v>005</v>
      </c>
      <c r="M7180" s="2" t="str">
        <f t="shared" si="338"/>
        <v>032</v>
      </c>
    </row>
    <row r="7181" spans="2:13" x14ac:dyDescent="0.25">
      <c r="B7181" s="2" t="s">
        <v>15263</v>
      </c>
      <c r="C7181" s="2" t="s">
        <v>15264</v>
      </c>
      <c r="D7181" s="6" t="str">
        <f>+_xlfn.CONCAT(Table13456[[#This Row],[phase1]],Table13456[[#This Row],[phase2]],Table13456[[#This Row],[phase3]],Table13456[[#This Row],[phase4]])</f>
        <v>1715005040</v>
      </c>
      <c r="E7181" s="2" t="str">
        <f>+Table13456[[#This Row],[DESCRIPTION]]</f>
        <v>LUMINAIRE &amp; BRACKET ARM, RELOCATE</v>
      </c>
      <c r="F7181" s="2" t="str">
        <f>+LEFT(Table13456[[#This Row],[PAY ITEM]],1)</f>
        <v>0</v>
      </c>
      <c r="G7181" s="2" t="str">
        <f>IF(Table13456[[#This Row],[first]]="0",SUBSTITUTE(TRIM(MID(B7181, 2, 3))," ","0"),SUBSTITUTE(TRIM(MID(B7181, 1, 3))," ","0"))</f>
        <v>715</v>
      </c>
      <c r="H7181" s="2" t="str">
        <f>IF(Table13456[[#This Row],[first]]="0",SUBSTITUTE(TRIM(MID(B7181, 5, 3))," ","0"),SUBSTITUTE(TRIM(MID(B7181, 4, 3))," ","0"))</f>
        <v>5</v>
      </c>
      <c r="I7181" s="2" t="str">
        <f>IF(Table13456[[#This Row],[first]]="0",SUBSTITUTE(TRIM(MID(B7181, 8, 3))," ","0"),SUBSTITUTE(TRIM(MID(B7181, 7, 3))," ","0"))</f>
        <v>40</v>
      </c>
      <c r="J7181" s="2">
        <v>1</v>
      </c>
      <c r="K7181" s="2" t="str">
        <f t="shared" si="336"/>
        <v>715</v>
      </c>
      <c r="L7181" s="2" t="str">
        <f t="shared" si="337"/>
        <v>005</v>
      </c>
      <c r="M7181" s="2" t="str">
        <f t="shared" si="338"/>
        <v>040</v>
      </c>
    </row>
    <row r="7182" spans="2:13" x14ac:dyDescent="0.25">
      <c r="B7182" s="2" t="s">
        <v>15265</v>
      </c>
      <c r="C7182" s="2" t="s">
        <v>5072</v>
      </c>
      <c r="D7182" s="6" t="str">
        <f>+_xlfn.CONCAT(Table13456[[#This Row],[phase1]],Table13456[[#This Row],[phase2]],Table13456[[#This Row],[phase3]],Table13456[[#This Row],[phase4]])</f>
        <v>1715005050</v>
      </c>
      <c r="E7182" s="2" t="str">
        <f>+Table13456[[#This Row],[DESCRIPTION]]</f>
        <v>LUMINAIRE &amp; BRACKET ARM, REMOVE</v>
      </c>
      <c r="F7182" s="2" t="str">
        <f>+LEFT(Table13456[[#This Row],[PAY ITEM]],1)</f>
        <v>0</v>
      </c>
      <c r="G7182" s="2" t="str">
        <f>IF(Table13456[[#This Row],[first]]="0",SUBSTITUTE(TRIM(MID(B7182, 2, 3))," ","0"),SUBSTITUTE(TRIM(MID(B7182, 1, 3))," ","0"))</f>
        <v>715</v>
      </c>
      <c r="H7182" s="2" t="str">
        <f>IF(Table13456[[#This Row],[first]]="0",SUBSTITUTE(TRIM(MID(B7182, 5, 3))," ","0"),SUBSTITUTE(TRIM(MID(B7182, 4, 3))," ","0"))</f>
        <v>5</v>
      </c>
      <c r="I7182" s="2" t="str">
        <f>IF(Table13456[[#This Row],[first]]="0",SUBSTITUTE(TRIM(MID(B7182, 8, 3))," ","0"),SUBSTITUTE(TRIM(MID(B7182, 7, 3))," ","0"))</f>
        <v>50</v>
      </c>
      <c r="J7182" s="2">
        <v>1</v>
      </c>
      <c r="K7182" s="2" t="str">
        <f t="shared" si="336"/>
        <v>715</v>
      </c>
      <c r="L7182" s="2" t="str">
        <f t="shared" si="337"/>
        <v>005</v>
      </c>
      <c r="M7182" s="2" t="str">
        <f t="shared" si="338"/>
        <v>050</v>
      </c>
    </row>
    <row r="7183" spans="2:13" x14ac:dyDescent="0.25">
      <c r="B7183" s="2" t="s">
        <v>3311</v>
      </c>
      <c r="C7183" s="2" t="s">
        <v>3312</v>
      </c>
      <c r="D7183" s="6" t="str">
        <f>+_xlfn.CONCAT(Table13456[[#This Row],[phase1]],Table13456[[#This Row],[phase2]],Table13456[[#This Row],[phase3]],Table13456[[#This Row],[phase4]])</f>
        <v>1715005051</v>
      </c>
      <c r="E7183" s="2" t="str">
        <f>+Table13456[[#This Row],[DESCRIPTION]]</f>
        <v>LUMINAIRE &amp; BRACKET ARM, REMOVE LUMINAIRE AND ARM; POLE REMAINS</v>
      </c>
      <c r="F7183" s="2" t="str">
        <f>+LEFT(Table13456[[#This Row],[PAY ITEM]],1)</f>
        <v>0</v>
      </c>
      <c r="G7183" s="2" t="str">
        <f>IF(Table13456[[#This Row],[first]]="0",SUBSTITUTE(TRIM(MID(B7183, 2, 3))," ","0"),SUBSTITUTE(TRIM(MID(B7183, 1, 3))," ","0"))</f>
        <v>715</v>
      </c>
      <c r="H7183" s="2" t="str">
        <f>IF(Table13456[[#This Row],[first]]="0",SUBSTITUTE(TRIM(MID(B7183, 5, 3))," ","0"),SUBSTITUTE(TRIM(MID(B7183, 4, 3))," ","0"))</f>
        <v>5</v>
      </c>
      <c r="I7183" s="2" t="str">
        <f>IF(Table13456[[#This Row],[first]]="0",SUBSTITUTE(TRIM(MID(B7183, 8, 3))," ","0"),SUBSTITUTE(TRIM(MID(B7183, 7, 3))," ","0"))</f>
        <v>51</v>
      </c>
      <c r="J7183" s="2">
        <v>1</v>
      </c>
      <c r="K7183" s="2" t="str">
        <f t="shared" si="336"/>
        <v>715</v>
      </c>
      <c r="L7183" s="2" t="str">
        <f t="shared" si="337"/>
        <v>005</v>
      </c>
      <c r="M7183" s="2" t="str">
        <f t="shared" si="338"/>
        <v>051</v>
      </c>
    </row>
    <row r="7184" spans="2:13" x14ac:dyDescent="0.25">
      <c r="B7184" s="2" t="s">
        <v>3313</v>
      </c>
      <c r="C7184" s="2" t="s">
        <v>3314</v>
      </c>
      <c r="D7184" s="6" t="str">
        <f>+_xlfn.CONCAT(Table13456[[#This Row],[phase1]],Table13456[[#This Row],[phase2]],Table13456[[#This Row],[phase3]],Table13456[[#This Row],[phase4]])</f>
        <v>1715007011</v>
      </c>
      <c r="E7184" s="2" t="str">
        <f>+Table13456[[#This Row],[DESCRIPTION]]</f>
        <v>LOAD CENTER, F&amp;I, SECONDARY VOLTAGE</v>
      </c>
      <c r="F7184" s="2" t="str">
        <f>+LEFT(Table13456[[#This Row],[PAY ITEM]],1)</f>
        <v>0</v>
      </c>
      <c r="G7184" s="2" t="str">
        <f>IF(Table13456[[#This Row],[first]]="0",SUBSTITUTE(TRIM(MID(B7184, 2, 3))," ","0"),SUBSTITUTE(TRIM(MID(B7184, 1, 3))," ","0"))</f>
        <v>715</v>
      </c>
      <c r="H7184" s="2" t="str">
        <f>IF(Table13456[[#This Row],[first]]="0",SUBSTITUTE(TRIM(MID(B7184, 5, 3))," ","0"),SUBSTITUTE(TRIM(MID(B7184, 4, 3))," ","0"))</f>
        <v>7</v>
      </c>
      <c r="I7184" s="2" t="str">
        <f>IF(Table13456[[#This Row],[first]]="0",SUBSTITUTE(TRIM(MID(B7184, 8, 3))," ","0"),SUBSTITUTE(TRIM(MID(B7184, 7, 3))," ","0"))</f>
        <v>11</v>
      </c>
      <c r="J7184" s="2">
        <v>1</v>
      </c>
      <c r="K7184" s="2" t="str">
        <f t="shared" si="336"/>
        <v>715</v>
      </c>
      <c r="L7184" s="2" t="str">
        <f t="shared" si="337"/>
        <v>007</v>
      </c>
      <c r="M7184" s="2" t="str">
        <f t="shared" si="338"/>
        <v>011</v>
      </c>
    </row>
    <row r="7185" spans="2:13" x14ac:dyDescent="0.25">
      <c r="B7185" s="2" t="s">
        <v>3315</v>
      </c>
      <c r="C7185" s="2" t="s">
        <v>3316</v>
      </c>
      <c r="D7185" s="6" t="str">
        <f>+_xlfn.CONCAT(Table13456[[#This Row],[phase1]],Table13456[[#This Row],[phase2]],Table13456[[#This Row],[phase3]],Table13456[[#This Row],[phase4]])</f>
        <v>1715007012</v>
      </c>
      <c r="E7185" s="2" t="str">
        <f>+Table13456[[#This Row],[DESCRIPTION]]</f>
        <v>LOAD CENTER, F&amp;I, PRIMARY VOLTAGE</v>
      </c>
      <c r="F7185" s="2" t="str">
        <f>+LEFT(Table13456[[#This Row],[PAY ITEM]],1)</f>
        <v>0</v>
      </c>
      <c r="G7185" s="2" t="str">
        <f>IF(Table13456[[#This Row],[first]]="0",SUBSTITUTE(TRIM(MID(B7185, 2, 3))," ","0"),SUBSTITUTE(TRIM(MID(B7185, 1, 3))," ","0"))</f>
        <v>715</v>
      </c>
      <c r="H7185" s="2" t="str">
        <f>IF(Table13456[[#This Row],[first]]="0",SUBSTITUTE(TRIM(MID(B7185, 5, 3))," ","0"),SUBSTITUTE(TRIM(MID(B7185, 4, 3))," ","0"))</f>
        <v>7</v>
      </c>
      <c r="I7185" s="2" t="str">
        <f>IF(Table13456[[#This Row],[first]]="0",SUBSTITUTE(TRIM(MID(B7185, 8, 3))," ","0"),SUBSTITUTE(TRIM(MID(B7185, 7, 3))," ","0"))</f>
        <v>12</v>
      </c>
      <c r="J7185" s="2">
        <v>1</v>
      </c>
      <c r="K7185" s="2" t="str">
        <f t="shared" si="336"/>
        <v>715</v>
      </c>
      <c r="L7185" s="2" t="str">
        <f t="shared" si="337"/>
        <v>007</v>
      </c>
      <c r="M7185" s="2" t="str">
        <f t="shared" si="338"/>
        <v>012</v>
      </c>
    </row>
    <row r="7186" spans="2:13" x14ac:dyDescent="0.25">
      <c r="B7186" s="2" t="s">
        <v>3317</v>
      </c>
      <c r="C7186" s="2" t="s">
        <v>3318</v>
      </c>
      <c r="D7186" s="6" t="str">
        <f>+_xlfn.CONCAT(Table13456[[#This Row],[phase1]],Table13456[[#This Row],[phase2]],Table13456[[#This Row],[phase3]],Table13456[[#This Row],[phase4]])</f>
        <v>1715007021</v>
      </c>
      <c r="E7186" s="2" t="str">
        <f>+Table13456[[#This Row],[DESCRIPTION]]</f>
        <v>LOAD CENTER, REWORK, SECONDARY VOLTAGE</v>
      </c>
      <c r="F7186" s="2" t="str">
        <f>+LEFT(Table13456[[#This Row],[PAY ITEM]],1)</f>
        <v>0</v>
      </c>
      <c r="G7186" s="2" t="str">
        <f>IF(Table13456[[#This Row],[first]]="0",SUBSTITUTE(TRIM(MID(B7186, 2, 3))," ","0"),SUBSTITUTE(TRIM(MID(B7186, 1, 3))," ","0"))</f>
        <v>715</v>
      </c>
      <c r="H7186" s="2" t="str">
        <f>IF(Table13456[[#This Row],[first]]="0",SUBSTITUTE(TRIM(MID(B7186, 5, 3))," ","0"),SUBSTITUTE(TRIM(MID(B7186, 4, 3))," ","0"))</f>
        <v>7</v>
      </c>
      <c r="I7186" s="2" t="str">
        <f>IF(Table13456[[#This Row],[first]]="0",SUBSTITUTE(TRIM(MID(B7186, 8, 3))," ","0"),SUBSTITUTE(TRIM(MID(B7186, 7, 3))," ","0"))</f>
        <v>21</v>
      </c>
      <c r="J7186" s="2">
        <v>1</v>
      </c>
      <c r="K7186" s="2" t="str">
        <f t="shared" si="336"/>
        <v>715</v>
      </c>
      <c r="L7186" s="2" t="str">
        <f t="shared" si="337"/>
        <v>007</v>
      </c>
      <c r="M7186" s="2" t="str">
        <f t="shared" si="338"/>
        <v>021</v>
      </c>
    </row>
    <row r="7187" spans="2:13" x14ac:dyDescent="0.25">
      <c r="B7187" s="2" t="s">
        <v>3319</v>
      </c>
      <c r="C7187" s="2" t="s">
        <v>3320</v>
      </c>
      <c r="D7187" s="6" t="str">
        <f>+_xlfn.CONCAT(Table13456[[#This Row],[phase1]],Table13456[[#This Row],[phase2]],Table13456[[#This Row],[phase3]],Table13456[[#This Row],[phase4]])</f>
        <v>1715007031</v>
      </c>
      <c r="E7187" s="2" t="str">
        <f>+Table13456[[#This Row],[DESCRIPTION]]</f>
        <v>LOAD CENTER, RELOCATE, SECONDARY VOLTAGE</v>
      </c>
      <c r="F7187" s="2" t="str">
        <f>+LEFT(Table13456[[#This Row],[PAY ITEM]],1)</f>
        <v>0</v>
      </c>
      <c r="G7187" s="2" t="str">
        <f>IF(Table13456[[#This Row],[first]]="0",SUBSTITUTE(TRIM(MID(B7187, 2, 3))," ","0"),SUBSTITUTE(TRIM(MID(B7187, 1, 3))," ","0"))</f>
        <v>715</v>
      </c>
      <c r="H7187" s="2" t="str">
        <f>IF(Table13456[[#This Row],[first]]="0",SUBSTITUTE(TRIM(MID(B7187, 5, 3))," ","0"),SUBSTITUTE(TRIM(MID(B7187, 4, 3))," ","0"))</f>
        <v>7</v>
      </c>
      <c r="I7187" s="2" t="str">
        <f>IF(Table13456[[#This Row],[first]]="0",SUBSTITUTE(TRIM(MID(B7187, 8, 3))," ","0"),SUBSTITUTE(TRIM(MID(B7187, 7, 3))," ","0"))</f>
        <v>31</v>
      </c>
      <c r="J7187" s="2">
        <v>1</v>
      </c>
      <c r="K7187" s="2" t="str">
        <f t="shared" si="336"/>
        <v>715</v>
      </c>
      <c r="L7187" s="2" t="str">
        <f t="shared" si="337"/>
        <v>007</v>
      </c>
      <c r="M7187" s="2" t="str">
        <f t="shared" si="338"/>
        <v>031</v>
      </c>
    </row>
    <row r="7188" spans="2:13" x14ac:dyDescent="0.25">
      <c r="B7188" s="2" t="s">
        <v>15266</v>
      </c>
      <c r="C7188" s="2" t="s">
        <v>15267</v>
      </c>
      <c r="D7188" s="6" t="str">
        <f>+_xlfn.CONCAT(Table13456[[#This Row],[phase1]],Table13456[[#This Row],[phase2]],Table13456[[#This Row],[phase3]],Table13456[[#This Row],[phase4]])</f>
        <v>1715007032</v>
      </c>
      <c r="E7188" s="2" t="str">
        <f>+Table13456[[#This Row],[DESCRIPTION]]</f>
        <v>LOAD CENTER, RELOCATE, PRIMARY VOLTAGE</v>
      </c>
      <c r="F7188" s="2" t="str">
        <f>+LEFT(Table13456[[#This Row],[PAY ITEM]],1)</f>
        <v>0</v>
      </c>
      <c r="G7188" s="2" t="str">
        <f>IF(Table13456[[#This Row],[first]]="0",SUBSTITUTE(TRIM(MID(B7188, 2, 3))," ","0"),SUBSTITUTE(TRIM(MID(B7188, 1, 3))," ","0"))</f>
        <v>715</v>
      </c>
      <c r="H7188" s="2" t="str">
        <f>IF(Table13456[[#This Row],[first]]="0",SUBSTITUTE(TRIM(MID(B7188, 5, 3))," ","0"),SUBSTITUTE(TRIM(MID(B7188, 4, 3))," ","0"))</f>
        <v>7</v>
      </c>
      <c r="I7188" s="2" t="str">
        <f>IF(Table13456[[#This Row],[first]]="0",SUBSTITUTE(TRIM(MID(B7188, 8, 3))," ","0"),SUBSTITUTE(TRIM(MID(B7188, 7, 3))," ","0"))</f>
        <v>32</v>
      </c>
      <c r="J7188" s="2">
        <v>1</v>
      </c>
      <c r="K7188" s="2" t="str">
        <f t="shared" si="336"/>
        <v>715</v>
      </c>
      <c r="L7188" s="2" t="str">
        <f t="shared" si="337"/>
        <v>007</v>
      </c>
      <c r="M7188" s="2" t="str">
        <f t="shared" si="338"/>
        <v>032</v>
      </c>
    </row>
    <row r="7189" spans="2:13" x14ac:dyDescent="0.25">
      <c r="B7189" s="2" t="s">
        <v>3321</v>
      </c>
      <c r="C7189" s="2" t="s">
        <v>3322</v>
      </c>
      <c r="D7189" s="6" t="str">
        <f>+_xlfn.CONCAT(Table13456[[#This Row],[phase1]],Table13456[[#This Row],[phase2]],Table13456[[#This Row],[phase3]],Table13456[[#This Row],[phase4]])</f>
        <v>1715007041</v>
      </c>
      <c r="E7189" s="2" t="str">
        <f>+Table13456[[#This Row],[DESCRIPTION]]</f>
        <v>LOAD CENTER, REMOVE, SECONDARY VOLTAGE</v>
      </c>
      <c r="F7189" s="2" t="str">
        <f>+LEFT(Table13456[[#This Row],[PAY ITEM]],1)</f>
        <v>0</v>
      </c>
      <c r="G7189" s="2" t="str">
        <f>IF(Table13456[[#This Row],[first]]="0",SUBSTITUTE(TRIM(MID(B7189, 2, 3))," ","0"),SUBSTITUTE(TRIM(MID(B7189, 1, 3))," ","0"))</f>
        <v>715</v>
      </c>
      <c r="H7189" s="2" t="str">
        <f>IF(Table13456[[#This Row],[first]]="0",SUBSTITUTE(TRIM(MID(B7189, 5, 3))," ","0"),SUBSTITUTE(TRIM(MID(B7189, 4, 3))," ","0"))</f>
        <v>7</v>
      </c>
      <c r="I7189" s="2" t="str">
        <f>IF(Table13456[[#This Row],[first]]="0",SUBSTITUTE(TRIM(MID(B7189, 8, 3))," ","0"),SUBSTITUTE(TRIM(MID(B7189, 7, 3))," ","0"))</f>
        <v>41</v>
      </c>
      <c r="J7189" s="2">
        <v>1</v>
      </c>
      <c r="K7189" s="2" t="str">
        <f t="shared" si="336"/>
        <v>715</v>
      </c>
      <c r="L7189" s="2" t="str">
        <f t="shared" si="337"/>
        <v>007</v>
      </c>
      <c r="M7189" s="2" t="str">
        <f t="shared" si="338"/>
        <v>041</v>
      </c>
    </row>
    <row r="7190" spans="2:13" x14ac:dyDescent="0.25">
      <c r="B7190" s="2" t="s">
        <v>3323</v>
      </c>
      <c r="C7190" s="2" t="s">
        <v>3324</v>
      </c>
      <c r="D7190" s="6" t="str">
        <f>+_xlfn.CONCAT(Table13456[[#This Row],[phase1]],Table13456[[#This Row],[phase2]],Table13456[[#This Row],[phase3]],Table13456[[#This Row],[phase4]])</f>
        <v>1715007042</v>
      </c>
      <c r="E7190" s="2" t="str">
        <f>+Table13456[[#This Row],[DESCRIPTION]]</f>
        <v>LOAD CENTER, REMOVE, PRIMARY VOLTAGE</v>
      </c>
      <c r="F7190" s="2" t="str">
        <f>+LEFT(Table13456[[#This Row],[PAY ITEM]],1)</f>
        <v>0</v>
      </c>
      <c r="G7190" s="2" t="str">
        <f>IF(Table13456[[#This Row],[first]]="0",SUBSTITUTE(TRIM(MID(B7190, 2, 3))," ","0"),SUBSTITUTE(TRIM(MID(B7190, 1, 3))," ","0"))</f>
        <v>715</v>
      </c>
      <c r="H7190" s="2" t="str">
        <f>IF(Table13456[[#This Row],[first]]="0",SUBSTITUTE(TRIM(MID(B7190, 5, 3))," ","0"),SUBSTITUTE(TRIM(MID(B7190, 4, 3))," ","0"))</f>
        <v>7</v>
      </c>
      <c r="I7190" s="2" t="str">
        <f>IF(Table13456[[#This Row],[first]]="0",SUBSTITUTE(TRIM(MID(B7190, 8, 3))," ","0"),SUBSTITUTE(TRIM(MID(B7190, 7, 3))," ","0"))</f>
        <v>42</v>
      </c>
      <c r="J7190" s="2">
        <v>1</v>
      </c>
      <c r="K7190" s="2" t="str">
        <f t="shared" si="336"/>
        <v>715</v>
      </c>
      <c r="L7190" s="2" t="str">
        <f t="shared" si="337"/>
        <v>007</v>
      </c>
      <c r="M7190" s="2" t="str">
        <f t="shared" si="338"/>
        <v>042</v>
      </c>
    </row>
    <row r="7191" spans="2:13" x14ac:dyDescent="0.25">
      <c r="B7191" s="2" t="s">
        <v>15268</v>
      </c>
      <c r="C7191" s="2" t="s">
        <v>15269</v>
      </c>
      <c r="D7191" s="6" t="str">
        <f>+_xlfn.CONCAT(Table13456[[#This Row],[phase1]],Table13456[[#This Row],[phase2]],Table13456[[#This Row],[phase3]],Table13456[[#This Row],[phase4]])</f>
        <v>1715010002</v>
      </c>
      <c r="E7191" s="2" t="str">
        <f>+Table13456[[#This Row],[DESCRIPTION]]</f>
        <v>LIGHT POLE FOUNDATION, F&amp;I- MAINTENANCE USE ONLY</v>
      </c>
      <c r="F7191" s="2" t="str">
        <f>+LEFT(Table13456[[#This Row],[PAY ITEM]],1)</f>
        <v>0</v>
      </c>
      <c r="G7191" s="2" t="str">
        <f>IF(Table13456[[#This Row],[first]]="0",SUBSTITUTE(TRIM(MID(B7191, 2, 3))," ","0"),SUBSTITUTE(TRIM(MID(B7191, 1, 3))," ","0"))</f>
        <v>715</v>
      </c>
      <c r="H7191" s="2" t="str">
        <f>IF(Table13456[[#This Row],[first]]="0",SUBSTITUTE(TRIM(MID(B7191, 5, 3))," ","0"),SUBSTITUTE(TRIM(MID(B7191, 4, 3))," ","0"))</f>
        <v>10</v>
      </c>
      <c r="I7191" s="2" t="str">
        <f>IF(Table13456[[#This Row],[first]]="0",SUBSTITUTE(TRIM(MID(B7191, 8, 3))," ","0"),SUBSTITUTE(TRIM(MID(B7191, 7, 3))," ","0"))</f>
        <v>2</v>
      </c>
      <c r="J7191" s="2">
        <v>1</v>
      </c>
      <c r="K7191" s="2" t="str">
        <f t="shared" si="336"/>
        <v>715</v>
      </c>
      <c r="L7191" s="2" t="str">
        <f t="shared" si="337"/>
        <v>010</v>
      </c>
      <c r="M7191" s="2" t="str">
        <f t="shared" si="338"/>
        <v>002</v>
      </c>
    </row>
    <row r="7192" spans="2:13" x14ac:dyDescent="0.25">
      <c r="B7192" s="2" t="s">
        <v>15270</v>
      </c>
      <c r="C7192" s="2" t="s">
        <v>5073</v>
      </c>
      <c r="D7192" s="6" t="str">
        <f>+_xlfn.CONCAT(Table13456[[#This Row],[phase1]],Table13456[[#This Row],[phase2]],Table13456[[#This Row],[phase3]],Table13456[[#This Row],[phase4]])</f>
        <v>1715010003</v>
      </c>
      <c r="E7192" s="2" t="str">
        <f>+Table13456[[#This Row],[DESCRIPTION]]</f>
        <v>LIGHT POLE FOUNDATION, REPAIR</v>
      </c>
      <c r="F7192" s="2" t="str">
        <f>+LEFT(Table13456[[#This Row],[PAY ITEM]],1)</f>
        <v>0</v>
      </c>
      <c r="G7192" s="2" t="str">
        <f>IF(Table13456[[#This Row],[first]]="0",SUBSTITUTE(TRIM(MID(B7192, 2, 3))," ","0"),SUBSTITUTE(TRIM(MID(B7192, 1, 3))," ","0"))</f>
        <v>715</v>
      </c>
      <c r="H7192" s="2" t="str">
        <f>IF(Table13456[[#This Row],[first]]="0",SUBSTITUTE(TRIM(MID(B7192, 5, 3))," ","0"),SUBSTITUTE(TRIM(MID(B7192, 4, 3))," ","0"))</f>
        <v>10</v>
      </c>
      <c r="I7192" s="2" t="str">
        <f>IF(Table13456[[#This Row],[first]]="0",SUBSTITUTE(TRIM(MID(B7192, 8, 3))," ","0"),SUBSTITUTE(TRIM(MID(B7192, 7, 3))," ","0"))</f>
        <v>3</v>
      </c>
      <c r="J7192" s="2">
        <v>1</v>
      </c>
      <c r="K7192" s="2" t="str">
        <f t="shared" si="336"/>
        <v>715</v>
      </c>
      <c r="L7192" s="2" t="str">
        <f t="shared" si="337"/>
        <v>010</v>
      </c>
      <c r="M7192" s="2" t="str">
        <f t="shared" si="338"/>
        <v>003</v>
      </c>
    </row>
    <row r="7193" spans="2:13" x14ac:dyDescent="0.25">
      <c r="B7193" s="2" t="s">
        <v>15271</v>
      </c>
      <c r="C7193" s="2" t="s">
        <v>15272</v>
      </c>
      <c r="D7193" s="6" t="str">
        <f>+_xlfn.CONCAT(Table13456[[#This Row],[phase1]],Table13456[[#This Row],[phase2]],Table13456[[#This Row],[phase3]],Table13456[[#This Row],[phase4]])</f>
        <v>1715010004</v>
      </c>
      <c r="E7193" s="2" t="str">
        <f>+Table13456[[#This Row],[DESCRIPTION]]</f>
        <v>LIGHT POLE FOUNDATION, STRAIGHTEN EXISTING FOUNDATION</v>
      </c>
      <c r="F7193" s="2" t="str">
        <f>+LEFT(Table13456[[#This Row],[PAY ITEM]],1)</f>
        <v>0</v>
      </c>
      <c r="G7193" s="2" t="str">
        <f>IF(Table13456[[#This Row],[first]]="0",SUBSTITUTE(TRIM(MID(B7193, 2, 3))," ","0"),SUBSTITUTE(TRIM(MID(B7193, 1, 3))," ","0"))</f>
        <v>715</v>
      </c>
      <c r="H7193" s="2" t="str">
        <f>IF(Table13456[[#This Row],[first]]="0",SUBSTITUTE(TRIM(MID(B7193, 5, 3))," ","0"),SUBSTITUTE(TRIM(MID(B7193, 4, 3))," ","0"))</f>
        <v>10</v>
      </c>
      <c r="I7193" s="2" t="str">
        <f>IF(Table13456[[#This Row],[first]]="0",SUBSTITUTE(TRIM(MID(B7193, 8, 3))," ","0"),SUBSTITUTE(TRIM(MID(B7193, 7, 3))," ","0"))</f>
        <v>4</v>
      </c>
      <c r="J7193" s="2">
        <v>1</v>
      </c>
      <c r="K7193" s="2" t="str">
        <f t="shared" si="336"/>
        <v>715</v>
      </c>
      <c r="L7193" s="2" t="str">
        <f t="shared" si="337"/>
        <v>010</v>
      </c>
      <c r="M7193" s="2" t="str">
        <f t="shared" si="338"/>
        <v>004</v>
      </c>
    </row>
    <row r="7194" spans="2:13" x14ac:dyDescent="0.25">
      <c r="B7194" s="2" t="s">
        <v>15273</v>
      </c>
      <c r="C7194" s="2" t="s">
        <v>15274</v>
      </c>
      <c r="D7194" s="6" t="str">
        <f>+_xlfn.CONCAT(Table13456[[#This Row],[phase1]],Table13456[[#This Row],[phase2]],Table13456[[#This Row],[phase3]],Table13456[[#This Row],[phase4]])</f>
        <v>1715010005</v>
      </c>
      <c r="E7194" s="2" t="str">
        <f>+Table13456[[#This Row],[DESCRIPTION]]</f>
        <v>LIGHT POLE FOUNDATION, REMOVE FOUNDATION- NO EXISTING POLE</v>
      </c>
      <c r="F7194" s="2" t="str">
        <f>+LEFT(Table13456[[#This Row],[PAY ITEM]],1)</f>
        <v>0</v>
      </c>
      <c r="G7194" s="2" t="str">
        <f>IF(Table13456[[#This Row],[first]]="0",SUBSTITUTE(TRIM(MID(B7194, 2, 3))," ","0"),SUBSTITUTE(TRIM(MID(B7194, 1, 3))," ","0"))</f>
        <v>715</v>
      </c>
      <c r="H7194" s="2" t="str">
        <f>IF(Table13456[[#This Row],[first]]="0",SUBSTITUTE(TRIM(MID(B7194, 5, 3))," ","0"),SUBSTITUTE(TRIM(MID(B7194, 4, 3))," ","0"))</f>
        <v>10</v>
      </c>
      <c r="I7194" s="2" t="str">
        <f>IF(Table13456[[#This Row],[first]]="0",SUBSTITUTE(TRIM(MID(B7194, 8, 3))," ","0"),SUBSTITUTE(TRIM(MID(B7194, 7, 3))," ","0"))</f>
        <v>5</v>
      </c>
      <c r="J7194" s="2">
        <v>1</v>
      </c>
      <c r="K7194" s="2" t="str">
        <f t="shared" si="336"/>
        <v>715</v>
      </c>
      <c r="L7194" s="2" t="str">
        <f t="shared" si="337"/>
        <v>010</v>
      </c>
      <c r="M7194" s="2" t="str">
        <f t="shared" si="338"/>
        <v>005</v>
      </c>
    </row>
    <row r="7195" spans="2:13" x14ac:dyDescent="0.25">
      <c r="B7195" s="2" t="s">
        <v>15275</v>
      </c>
      <c r="C7195" s="2" t="s">
        <v>6633</v>
      </c>
      <c r="D7195" s="6" t="str">
        <f>+_xlfn.CONCAT(Table13456[[#This Row],[phase1]],Table13456[[#This Row],[phase2]],Table13456[[#This Row],[phase3]],Table13456[[#This Row],[phase4]])</f>
        <v>1715010006</v>
      </c>
      <c r="E7195" s="2" t="str">
        <f>+Table13456[[#This Row],[DESCRIPTION]]</f>
        <v>TEMP DUMMY PAYITEM FOR WT DATA MIGRATION</v>
      </c>
      <c r="F7195" s="2" t="str">
        <f>+LEFT(Table13456[[#This Row],[PAY ITEM]],1)</f>
        <v>0</v>
      </c>
      <c r="G7195" s="2" t="str">
        <f>IF(Table13456[[#This Row],[first]]="0",SUBSTITUTE(TRIM(MID(B7195, 2, 3))," ","0"),SUBSTITUTE(TRIM(MID(B7195, 1, 3))," ","0"))</f>
        <v>715</v>
      </c>
      <c r="H7195" s="2" t="str">
        <f>IF(Table13456[[#This Row],[first]]="0",SUBSTITUTE(TRIM(MID(B7195, 5, 3))," ","0"),SUBSTITUTE(TRIM(MID(B7195, 4, 3))," ","0"))</f>
        <v>10</v>
      </c>
      <c r="I7195" s="2" t="str">
        <f>IF(Table13456[[#This Row],[first]]="0",SUBSTITUTE(TRIM(MID(B7195, 8, 3))," ","0"),SUBSTITUTE(TRIM(MID(B7195, 7, 3))," ","0"))</f>
        <v>6</v>
      </c>
      <c r="J7195" s="2">
        <v>1</v>
      </c>
      <c r="K7195" s="2" t="str">
        <f t="shared" si="336"/>
        <v>715</v>
      </c>
      <c r="L7195" s="2" t="str">
        <f t="shared" si="337"/>
        <v>010</v>
      </c>
      <c r="M7195" s="2" t="str">
        <f t="shared" si="338"/>
        <v>006</v>
      </c>
    </row>
    <row r="7196" spans="2:13" x14ac:dyDescent="0.25">
      <c r="B7196" s="2" t="s">
        <v>15276</v>
      </c>
      <c r="C7196" s="2" t="s">
        <v>6633</v>
      </c>
      <c r="D7196" s="6" t="str">
        <f>+_xlfn.CONCAT(Table13456[[#This Row],[phase1]],Table13456[[#This Row],[phase2]],Table13456[[#This Row],[phase3]],Table13456[[#This Row],[phase4]])</f>
        <v>1715010008</v>
      </c>
      <c r="E7196" s="2" t="str">
        <f>+Table13456[[#This Row],[DESCRIPTION]]</f>
        <v>TEMP DUMMY PAYITEM FOR WT DATA MIGRATION</v>
      </c>
      <c r="F7196" s="2" t="str">
        <f>+LEFT(Table13456[[#This Row],[PAY ITEM]],1)</f>
        <v>0</v>
      </c>
      <c r="G7196" s="2" t="str">
        <f>IF(Table13456[[#This Row],[first]]="0",SUBSTITUTE(TRIM(MID(B7196, 2, 3))," ","0"),SUBSTITUTE(TRIM(MID(B7196, 1, 3))," ","0"))</f>
        <v>715</v>
      </c>
      <c r="H7196" s="2" t="str">
        <f>IF(Table13456[[#This Row],[first]]="0",SUBSTITUTE(TRIM(MID(B7196, 5, 3))," ","0"),SUBSTITUTE(TRIM(MID(B7196, 4, 3))," ","0"))</f>
        <v>10</v>
      </c>
      <c r="I7196" s="2" t="str">
        <f>IF(Table13456[[#This Row],[first]]="0",SUBSTITUTE(TRIM(MID(B7196, 8, 3))," ","0"),SUBSTITUTE(TRIM(MID(B7196, 7, 3))," ","0"))</f>
        <v>8</v>
      </c>
      <c r="J7196" s="2">
        <v>1</v>
      </c>
      <c r="K7196" s="2" t="str">
        <f t="shared" si="336"/>
        <v>715</v>
      </c>
      <c r="L7196" s="2" t="str">
        <f t="shared" si="337"/>
        <v>010</v>
      </c>
      <c r="M7196" s="2" t="str">
        <f t="shared" si="338"/>
        <v>008</v>
      </c>
    </row>
    <row r="7197" spans="2:13" x14ac:dyDescent="0.25">
      <c r="B7197" s="2" t="s">
        <v>15277</v>
      </c>
      <c r="C7197" s="2" t="s">
        <v>15278</v>
      </c>
      <c r="D7197" s="6" t="str">
        <f>+_xlfn.CONCAT(Table13456[[#This Row],[phase1]],Table13456[[#This Row],[phase2]],Table13456[[#This Row],[phase3]],Table13456[[#This Row],[phase4]])</f>
        <v>1715010100</v>
      </c>
      <c r="E7197" s="2" t="str">
        <f>+Table13456[[#This Row],[DESCRIPTION]]</f>
        <v>LIGHT POLE FOUNDATION, F&amp;I</v>
      </c>
      <c r="F7197" s="2" t="str">
        <f>+LEFT(Table13456[[#This Row],[PAY ITEM]],1)</f>
        <v>0</v>
      </c>
      <c r="G7197" s="2" t="str">
        <f>IF(Table13456[[#This Row],[first]]="0",SUBSTITUTE(TRIM(MID(B7197, 2, 3))," ","0"),SUBSTITUTE(TRIM(MID(B7197, 1, 3))," ","0"))</f>
        <v>715</v>
      </c>
      <c r="H7197" s="2" t="str">
        <f>IF(Table13456[[#This Row],[first]]="0",SUBSTITUTE(TRIM(MID(B7197, 5, 3))," ","0"),SUBSTITUTE(TRIM(MID(B7197, 4, 3))," ","0"))</f>
        <v>10</v>
      </c>
      <c r="I7197" s="2" t="str">
        <f>IF(Table13456[[#This Row],[first]]="0",SUBSTITUTE(TRIM(MID(B7197, 8, 3))," ","0"),SUBSTITUTE(TRIM(MID(B7197, 7, 3))," ","0"))</f>
        <v>100</v>
      </c>
      <c r="J7197" s="2">
        <v>1</v>
      </c>
      <c r="K7197" s="2" t="str">
        <f t="shared" si="336"/>
        <v>715</v>
      </c>
      <c r="L7197" s="2" t="str">
        <f t="shared" si="337"/>
        <v>010</v>
      </c>
      <c r="M7197" s="2" t="str">
        <f t="shared" si="338"/>
        <v>100</v>
      </c>
    </row>
    <row r="7198" spans="2:13" x14ac:dyDescent="0.25">
      <c r="B7198" s="2" t="s">
        <v>15279</v>
      </c>
      <c r="C7198" s="2" t="s">
        <v>15280</v>
      </c>
      <c r="D7198" s="6" t="str">
        <f>+_xlfn.CONCAT(Table13456[[#This Row],[phase1]],Table13456[[#This Row],[phase2]],Table13456[[#This Row],[phase3]],Table13456[[#This Row],[phase4]])</f>
        <v>1715011001</v>
      </c>
      <c r="E7198" s="2" t="str">
        <f>+Table13456[[#This Row],[DESCRIPTION]]</f>
        <v>LUMINAIRE, UNDER DECK PENDANT, F&amp;I PROJECT 406103-1-52-01</v>
      </c>
      <c r="F7198" s="2" t="str">
        <f>+LEFT(Table13456[[#This Row],[PAY ITEM]],1)</f>
        <v>0</v>
      </c>
      <c r="G7198" s="2" t="str">
        <f>IF(Table13456[[#This Row],[first]]="0",SUBSTITUTE(TRIM(MID(B7198, 2, 3))," ","0"),SUBSTITUTE(TRIM(MID(B7198, 1, 3))," ","0"))</f>
        <v>715</v>
      </c>
      <c r="H7198" s="2" t="str">
        <f>IF(Table13456[[#This Row],[first]]="0",SUBSTITUTE(TRIM(MID(B7198, 5, 3))," ","0"),SUBSTITUTE(TRIM(MID(B7198, 4, 3))," ","0"))</f>
        <v>11</v>
      </c>
      <c r="I7198" s="2" t="str">
        <f>IF(Table13456[[#This Row],[first]]="0",SUBSTITUTE(TRIM(MID(B7198, 8, 3))," ","0"),SUBSTITUTE(TRIM(MID(B7198, 7, 3))," ","0"))</f>
        <v>1</v>
      </c>
      <c r="J7198" s="2">
        <v>1</v>
      </c>
      <c r="K7198" s="2" t="str">
        <f t="shared" si="336"/>
        <v>715</v>
      </c>
      <c r="L7198" s="2" t="str">
        <f t="shared" si="337"/>
        <v>011</v>
      </c>
      <c r="M7198" s="2" t="str">
        <f t="shared" si="338"/>
        <v>001</v>
      </c>
    </row>
    <row r="7199" spans="2:13" x14ac:dyDescent="0.25">
      <c r="B7199" s="2" t="s">
        <v>15281</v>
      </c>
      <c r="C7199" s="2" t="s">
        <v>15282</v>
      </c>
      <c r="D7199" s="6" t="str">
        <f>+_xlfn.CONCAT(Table13456[[#This Row],[phase1]],Table13456[[#This Row],[phase2]],Table13456[[#This Row],[phase3]],Table13456[[#This Row],[phase4]])</f>
        <v>1715011002</v>
      </c>
      <c r="E7199" s="2" t="str">
        <f>+Table13456[[#This Row],[DESCRIPTION]]</f>
        <v>LUMINAIRE, UNDER DECK PENDANT, F&amp;I PROJECT 240200-2-52-01</v>
      </c>
      <c r="F7199" s="2" t="str">
        <f>+LEFT(Table13456[[#This Row],[PAY ITEM]],1)</f>
        <v>0</v>
      </c>
      <c r="G7199" s="2" t="str">
        <f>IF(Table13456[[#This Row],[first]]="0",SUBSTITUTE(TRIM(MID(B7199, 2, 3))," ","0"),SUBSTITUTE(TRIM(MID(B7199, 1, 3))," ","0"))</f>
        <v>715</v>
      </c>
      <c r="H7199" s="2" t="str">
        <f>IF(Table13456[[#This Row],[first]]="0",SUBSTITUTE(TRIM(MID(B7199, 5, 3))," ","0"),SUBSTITUTE(TRIM(MID(B7199, 4, 3))," ","0"))</f>
        <v>11</v>
      </c>
      <c r="I7199" s="2" t="str">
        <f>IF(Table13456[[#This Row],[first]]="0",SUBSTITUTE(TRIM(MID(B7199, 8, 3))," ","0"),SUBSTITUTE(TRIM(MID(B7199, 7, 3))," ","0"))</f>
        <v>2</v>
      </c>
      <c r="J7199" s="2">
        <v>1</v>
      </c>
      <c r="K7199" s="2" t="str">
        <f t="shared" si="336"/>
        <v>715</v>
      </c>
      <c r="L7199" s="2" t="str">
        <f t="shared" si="337"/>
        <v>011</v>
      </c>
      <c r="M7199" s="2" t="str">
        <f t="shared" si="338"/>
        <v>002</v>
      </c>
    </row>
    <row r="7200" spans="2:13" x14ac:dyDescent="0.25">
      <c r="B7200" s="2" t="s">
        <v>15283</v>
      </c>
      <c r="C7200" s="2" t="s">
        <v>15284</v>
      </c>
      <c r="D7200" s="6" t="str">
        <f>+_xlfn.CONCAT(Table13456[[#This Row],[phase1]],Table13456[[#This Row],[phase2]],Table13456[[#This Row],[phase3]],Table13456[[#This Row],[phase4]])</f>
        <v>1715011003</v>
      </c>
      <c r="E7200" s="2" t="str">
        <f>+Table13456[[#This Row],[DESCRIPTION]]</f>
        <v>LUMINAIRE, UNDER DECK PENDANT, F&amp;I PROJECT 434946-1-52-02</v>
      </c>
      <c r="F7200" s="2" t="str">
        <f>+LEFT(Table13456[[#This Row],[PAY ITEM]],1)</f>
        <v>0</v>
      </c>
      <c r="G7200" s="2" t="str">
        <f>IF(Table13456[[#This Row],[first]]="0",SUBSTITUTE(TRIM(MID(B7200, 2, 3))," ","0"),SUBSTITUTE(TRIM(MID(B7200, 1, 3))," ","0"))</f>
        <v>715</v>
      </c>
      <c r="H7200" s="2" t="str">
        <f>IF(Table13456[[#This Row],[first]]="0",SUBSTITUTE(TRIM(MID(B7200, 5, 3))," ","0"),SUBSTITUTE(TRIM(MID(B7200, 4, 3))," ","0"))</f>
        <v>11</v>
      </c>
      <c r="I7200" s="2" t="str">
        <f>IF(Table13456[[#This Row],[first]]="0",SUBSTITUTE(TRIM(MID(B7200, 8, 3))," ","0"),SUBSTITUTE(TRIM(MID(B7200, 7, 3))," ","0"))</f>
        <v>3</v>
      </c>
      <c r="J7200" s="2">
        <v>1</v>
      </c>
      <c r="K7200" s="2" t="str">
        <f t="shared" si="336"/>
        <v>715</v>
      </c>
      <c r="L7200" s="2" t="str">
        <f t="shared" si="337"/>
        <v>011</v>
      </c>
      <c r="M7200" s="2" t="str">
        <f t="shared" si="338"/>
        <v>003</v>
      </c>
    </row>
    <row r="7201" spans="2:13" x14ac:dyDescent="0.25">
      <c r="B7201" s="2" t="s">
        <v>15285</v>
      </c>
      <c r="C7201" s="2" t="s">
        <v>15286</v>
      </c>
      <c r="D7201" s="6" t="str">
        <f>+_xlfn.CONCAT(Table13456[[#This Row],[phase1]],Table13456[[#This Row],[phase2]],Table13456[[#This Row],[phase3]],Table13456[[#This Row],[phase4]])</f>
        <v>1715011004</v>
      </c>
      <c r="E7201" s="2" t="str">
        <f>+Table13456[[#This Row],[DESCRIPTION]]</f>
        <v>LUMINAIRE, UNDER DECK PENDANT, F&amp;I PROJECT 434946-3-52-01</v>
      </c>
      <c r="F7201" s="2" t="str">
        <f>+LEFT(Table13456[[#This Row],[PAY ITEM]],1)</f>
        <v>0</v>
      </c>
      <c r="G7201" s="2" t="str">
        <f>IF(Table13456[[#This Row],[first]]="0",SUBSTITUTE(TRIM(MID(B7201, 2, 3))," ","0"),SUBSTITUTE(TRIM(MID(B7201, 1, 3))," ","0"))</f>
        <v>715</v>
      </c>
      <c r="H7201" s="2" t="str">
        <f>IF(Table13456[[#This Row],[first]]="0",SUBSTITUTE(TRIM(MID(B7201, 5, 3))," ","0"),SUBSTITUTE(TRIM(MID(B7201, 4, 3))," ","0"))</f>
        <v>11</v>
      </c>
      <c r="I7201" s="2" t="str">
        <f>IF(Table13456[[#This Row],[first]]="0",SUBSTITUTE(TRIM(MID(B7201, 8, 3))," ","0"),SUBSTITUTE(TRIM(MID(B7201, 7, 3))," ","0"))</f>
        <v>4</v>
      </c>
      <c r="J7201" s="2">
        <v>1</v>
      </c>
      <c r="K7201" s="2" t="str">
        <f t="shared" si="336"/>
        <v>715</v>
      </c>
      <c r="L7201" s="2" t="str">
        <f t="shared" si="337"/>
        <v>011</v>
      </c>
      <c r="M7201" s="2" t="str">
        <f t="shared" si="338"/>
        <v>004</v>
      </c>
    </row>
    <row r="7202" spans="2:13" x14ac:dyDescent="0.25">
      <c r="B7202" s="2" t="s">
        <v>15287</v>
      </c>
      <c r="C7202" s="2" t="s">
        <v>15288</v>
      </c>
      <c r="D7202" s="6" t="str">
        <f>+_xlfn.CONCAT(Table13456[[#This Row],[phase1]],Table13456[[#This Row],[phase2]],Table13456[[#This Row],[phase3]],Table13456[[#This Row],[phase4]])</f>
        <v>1715011005</v>
      </c>
      <c r="E7202" s="2" t="str">
        <f>+Table13456[[#This Row],[DESCRIPTION]]</f>
        <v>LUMINAIRE, UNDER DECK PENDANT, F&amp;I PROJECT 434946-4-52-01</v>
      </c>
      <c r="F7202" s="2" t="str">
        <f>+LEFT(Table13456[[#This Row],[PAY ITEM]],1)</f>
        <v>0</v>
      </c>
      <c r="G7202" s="2" t="str">
        <f>IF(Table13456[[#This Row],[first]]="0",SUBSTITUTE(TRIM(MID(B7202, 2, 3))," ","0"),SUBSTITUTE(TRIM(MID(B7202, 1, 3))," ","0"))</f>
        <v>715</v>
      </c>
      <c r="H7202" s="2" t="str">
        <f>IF(Table13456[[#This Row],[first]]="0",SUBSTITUTE(TRIM(MID(B7202, 5, 3))," ","0"),SUBSTITUTE(TRIM(MID(B7202, 4, 3))," ","0"))</f>
        <v>11</v>
      </c>
      <c r="I7202" s="2" t="str">
        <f>IF(Table13456[[#This Row],[first]]="0",SUBSTITUTE(TRIM(MID(B7202, 8, 3))," ","0"),SUBSTITUTE(TRIM(MID(B7202, 7, 3))," ","0"))</f>
        <v>5</v>
      </c>
      <c r="J7202" s="2">
        <v>1</v>
      </c>
      <c r="K7202" s="2" t="str">
        <f t="shared" si="336"/>
        <v>715</v>
      </c>
      <c r="L7202" s="2" t="str">
        <f t="shared" si="337"/>
        <v>011</v>
      </c>
      <c r="M7202" s="2" t="str">
        <f t="shared" si="338"/>
        <v>005</v>
      </c>
    </row>
    <row r="7203" spans="2:13" x14ac:dyDescent="0.25">
      <c r="B7203" s="2" t="s">
        <v>15289</v>
      </c>
      <c r="C7203" s="2" t="s">
        <v>15290</v>
      </c>
      <c r="D7203" s="6" t="str">
        <f>+_xlfn.CONCAT(Table13456[[#This Row],[phase1]],Table13456[[#This Row],[phase2]],Table13456[[#This Row],[phase3]],Table13456[[#This Row],[phase4]])</f>
        <v>1715011006</v>
      </c>
      <c r="E7203" s="2" t="str">
        <f>+Table13456[[#This Row],[DESCRIPTION]]</f>
        <v>LUMINAIRE, NECKLACE LIGHT, FURNISH AND INSTALL, PROJECT 432270-1-52-01</v>
      </c>
      <c r="F7203" s="2" t="str">
        <f>+LEFT(Table13456[[#This Row],[PAY ITEM]],1)</f>
        <v>0</v>
      </c>
      <c r="G7203" s="2" t="str">
        <f>IF(Table13456[[#This Row],[first]]="0",SUBSTITUTE(TRIM(MID(B7203, 2, 3))," ","0"),SUBSTITUTE(TRIM(MID(B7203, 1, 3))," ","0"))</f>
        <v>715</v>
      </c>
      <c r="H7203" s="2" t="str">
        <f>IF(Table13456[[#This Row],[first]]="0",SUBSTITUTE(TRIM(MID(B7203, 5, 3))," ","0"),SUBSTITUTE(TRIM(MID(B7203, 4, 3))," ","0"))</f>
        <v>11</v>
      </c>
      <c r="I7203" s="2" t="str">
        <f>IF(Table13456[[#This Row],[first]]="0",SUBSTITUTE(TRIM(MID(B7203, 8, 3))," ","0"),SUBSTITUTE(TRIM(MID(B7203, 7, 3))," ","0"))</f>
        <v>6</v>
      </c>
      <c r="J7203" s="2">
        <v>1</v>
      </c>
      <c r="K7203" s="2" t="str">
        <f t="shared" si="336"/>
        <v>715</v>
      </c>
      <c r="L7203" s="2" t="str">
        <f t="shared" si="337"/>
        <v>011</v>
      </c>
      <c r="M7203" s="2" t="str">
        <f t="shared" si="338"/>
        <v>006</v>
      </c>
    </row>
    <row r="7204" spans="2:13" x14ac:dyDescent="0.25">
      <c r="B7204" s="2" t="s">
        <v>15291</v>
      </c>
      <c r="C7204" s="2" t="s">
        <v>15292</v>
      </c>
      <c r="D7204" s="6" t="str">
        <f>+_xlfn.CONCAT(Table13456[[#This Row],[phase1]],Table13456[[#This Row],[phase2]],Table13456[[#This Row],[phase3]],Table13456[[#This Row],[phase4]])</f>
        <v>1715011007</v>
      </c>
      <c r="E7204" s="2" t="str">
        <f>+Table13456[[#This Row],[DESCRIPTION]]</f>
        <v>LUMINAIRE, PIER LIGHT, FURNISH AND INSTALL, PROJECT 432270-1-52-01</v>
      </c>
      <c r="F7204" s="2" t="str">
        <f>+LEFT(Table13456[[#This Row],[PAY ITEM]],1)</f>
        <v>0</v>
      </c>
      <c r="G7204" s="2" t="str">
        <f>IF(Table13456[[#This Row],[first]]="0",SUBSTITUTE(TRIM(MID(B7204, 2, 3))," ","0"),SUBSTITUTE(TRIM(MID(B7204, 1, 3))," ","0"))</f>
        <v>715</v>
      </c>
      <c r="H7204" s="2" t="str">
        <f>IF(Table13456[[#This Row],[first]]="0",SUBSTITUTE(TRIM(MID(B7204, 5, 3))," ","0"),SUBSTITUTE(TRIM(MID(B7204, 4, 3))," ","0"))</f>
        <v>11</v>
      </c>
      <c r="I7204" s="2" t="str">
        <f>IF(Table13456[[#This Row],[first]]="0",SUBSTITUTE(TRIM(MID(B7204, 8, 3))," ","0"),SUBSTITUTE(TRIM(MID(B7204, 7, 3))," ","0"))</f>
        <v>7</v>
      </c>
      <c r="J7204" s="2">
        <v>1</v>
      </c>
      <c r="K7204" s="2" t="str">
        <f t="shared" si="336"/>
        <v>715</v>
      </c>
      <c r="L7204" s="2" t="str">
        <f t="shared" si="337"/>
        <v>011</v>
      </c>
      <c r="M7204" s="2" t="str">
        <f t="shared" si="338"/>
        <v>007</v>
      </c>
    </row>
    <row r="7205" spans="2:13" x14ac:dyDescent="0.25">
      <c r="B7205" s="2" t="s">
        <v>15293</v>
      </c>
      <c r="C7205" s="2" t="s">
        <v>15294</v>
      </c>
      <c r="D7205" s="6" t="str">
        <f>+_xlfn.CONCAT(Table13456[[#This Row],[phase1]],Table13456[[#This Row],[phase2]],Table13456[[#This Row],[phase3]],Table13456[[#This Row],[phase4]])</f>
        <v>1715011008</v>
      </c>
      <c r="E7205" s="2" t="str">
        <f>+Table13456[[#This Row],[DESCRIPTION]]</f>
        <v>LUMINAIRE, CONTROL SYSTEM, FURNISH AND INSTALL, PROJECT 432270-1-52-01</v>
      </c>
      <c r="F7205" s="2" t="str">
        <f>+LEFT(Table13456[[#This Row],[PAY ITEM]],1)</f>
        <v>0</v>
      </c>
      <c r="G7205" s="2" t="str">
        <f>IF(Table13456[[#This Row],[first]]="0",SUBSTITUTE(TRIM(MID(B7205, 2, 3))," ","0"),SUBSTITUTE(TRIM(MID(B7205, 1, 3))," ","0"))</f>
        <v>715</v>
      </c>
      <c r="H7205" s="2" t="str">
        <f>IF(Table13456[[#This Row],[first]]="0",SUBSTITUTE(TRIM(MID(B7205, 5, 3))," ","0"),SUBSTITUTE(TRIM(MID(B7205, 4, 3))," ","0"))</f>
        <v>11</v>
      </c>
      <c r="I7205" s="2" t="str">
        <f>IF(Table13456[[#This Row],[first]]="0",SUBSTITUTE(TRIM(MID(B7205, 8, 3))," ","0"),SUBSTITUTE(TRIM(MID(B7205, 7, 3))," ","0"))</f>
        <v>8</v>
      </c>
      <c r="J7205" s="2">
        <v>1</v>
      </c>
      <c r="K7205" s="2" t="str">
        <f t="shared" si="336"/>
        <v>715</v>
      </c>
      <c r="L7205" s="2" t="str">
        <f t="shared" si="337"/>
        <v>011</v>
      </c>
      <c r="M7205" s="2" t="str">
        <f t="shared" si="338"/>
        <v>008</v>
      </c>
    </row>
    <row r="7206" spans="2:13" x14ac:dyDescent="0.25">
      <c r="B7206" s="2" t="s">
        <v>15295</v>
      </c>
      <c r="C7206" s="2" t="s">
        <v>15296</v>
      </c>
      <c r="D7206" s="6" t="str">
        <f>+_xlfn.CONCAT(Table13456[[#This Row],[phase1]],Table13456[[#This Row],[phase2]],Table13456[[#This Row],[phase3]],Table13456[[#This Row],[phase4]])</f>
        <v>1715011009</v>
      </c>
      <c r="E7206" s="2" t="str">
        <f>+Table13456[[#This Row],[DESCRIPTION]]</f>
        <v>LUMINAIRE, UNDER DECK PENDANT, F&amp;I PROJECT 435059-1-52-01</v>
      </c>
      <c r="F7206" s="2" t="str">
        <f>+LEFT(Table13456[[#This Row],[PAY ITEM]],1)</f>
        <v>0</v>
      </c>
      <c r="G7206" s="2" t="str">
        <f>IF(Table13456[[#This Row],[first]]="0",SUBSTITUTE(TRIM(MID(B7206, 2, 3))," ","0"),SUBSTITUTE(TRIM(MID(B7206, 1, 3))," ","0"))</f>
        <v>715</v>
      </c>
      <c r="H7206" s="2" t="str">
        <f>IF(Table13456[[#This Row],[first]]="0",SUBSTITUTE(TRIM(MID(B7206, 5, 3))," ","0"),SUBSTITUTE(TRIM(MID(B7206, 4, 3))," ","0"))</f>
        <v>11</v>
      </c>
      <c r="I7206" s="2" t="str">
        <f>IF(Table13456[[#This Row],[first]]="0",SUBSTITUTE(TRIM(MID(B7206, 8, 3))," ","0"),SUBSTITUTE(TRIM(MID(B7206, 7, 3))," ","0"))</f>
        <v>9</v>
      </c>
      <c r="J7206" s="2">
        <v>1</v>
      </c>
      <c r="K7206" s="2" t="str">
        <f t="shared" si="336"/>
        <v>715</v>
      </c>
      <c r="L7206" s="2" t="str">
        <f t="shared" si="337"/>
        <v>011</v>
      </c>
      <c r="M7206" s="2" t="str">
        <f t="shared" si="338"/>
        <v>009</v>
      </c>
    </row>
    <row r="7207" spans="2:13" x14ac:dyDescent="0.25">
      <c r="B7207" s="2" t="s">
        <v>15297</v>
      </c>
      <c r="C7207" s="2" t="s">
        <v>15298</v>
      </c>
      <c r="D7207" s="6" t="str">
        <f>+_xlfn.CONCAT(Table13456[[#This Row],[phase1]],Table13456[[#This Row],[phase2]],Table13456[[#This Row],[phase3]],Table13456[[#This Row],[phase4]])</f>
        <v>1715011010</v>
      </c>
      <c r="E7207" s="2" t="str">
        <f>+Table13456[[#This Row],[DESCRIPTION]]</f>
        <v>LUMINAIRE, BULLET RAILING MOUNTED, F&amp;I PROJECT 436434-1-52-01</v>
      </c>
      <c r="F7207" s="2" t="str">
        <f>+LEFT(Table13456[[#This Row],[PAY ITEM]],1)</f>
        <v>0</v>
      </c>
      <c r="G7207" s="2" t="str">
        <f>IF(Table13456[[#This Row],[first]]="0",SUBSTITUTE(TRIM(MID(B7207, 2, 3))," ","0"),SUBSTITUTE(TRIM(MID(B7207, 1, 3))," ","0"))</f>
        <v>715</v>
      </c>
      <c r="H7207" s="2" t="str">
        <f>IF(Table13456[[#This Row],[first]]="0",SUBSTITUTE(TRIM(MID(B7207, 5, 3))," ","0"),SUBSTITUTE(TRIM(MID(B7207, 4, 3))," ","0"))</f>
        <v>11</v>
      </c>
      <c r="I7207" s="2" t="str">
        <f>IF(Table13456[[#This Row],[first]]="0",SUBSTITUTE(TRIM(MID(B7207, 8, 3))," ","0"),SUBSTITUTE(TRIM(MID(B7207, 7, 3))," ","0"))</f>
        <v>10</v>
      </c>
      <c r="J7207" s="2">
        <v>1</v>
      </c>
      <c r="K7207" s="2" t="str">
        <f t="shared" si="336"/>
        <v>715</v>
      </c>
      <c r="L7207" s="2" t="str">
        <f t="shared" si="337"/>
        <v>011</v>
      </c>
      <c r="M7207" s="2" t="str">
        <f t="shared" si="338"/>
        <v>010</v>
      </c>
    </row>
    <row r="7208" spans="2:13" x14ac:dyDescent="0.25">
      <c r="B7208" s="2" t="s">
        <v>15299</v>
      </c>
      <c r="C7208" s="2" t="s">
        <v>15300</v>
      </c>
      <c r="D7208" s="6" t="str">
        <f>+_xlfn.CONCAT(Table13456[[#This Row],[phase1]],Table13456[[#This Row],[phase2]],Table13456[[#This Row],[phase3]],Table13456[[#This Row],[phase4]])</f>
        <v>1715011011</v>
      </c>
      <c r="E7208" s="2" t="str">
        <f>+Table13456[[#This Row],[DESCRIPTION]]</f>
        <v>LUMINAIRE- LED WASH LIGHT, PROJECT 436527-1-52-01</v>
      </c>
      <c r="F7208" s="2" t="str">
        <f>+LEFT(Table13456[[#This Row],[PAY ITEM]],1)</f>
        <v>0</v>
      </c>
      <c r="G7208" s="2" t="str">
        <f>IF(Table13456[[#This Row],[first]]="0",SUBSTITUTE(TRIM(MID(B7208, 2, 3))," ","0"),SUBSTITUTE(TRIM(MID(B7208, 1, 3))," ","0"))</f>
        <v>715</v>
      </c>
      <c r="H7208" s="2" t="str">
        <f>IF(Table13456[[#This Row],[first]]="0",SUBSTITUTE(TRIM(MID(B7208, 5, 3))," ","0"),SUBSTITUTE(TRIM(MID(B7208, 4, 3))," ","0"))</f>
        <v>11</v>
      </c>
      <c r="I7208" s="2" t="str">
        <f>IF(Table13456[[#This Row],[first]]="0",SUBSTITUTE(TRIM(MID(B7208, 8, 3))," ","0"),SUBSTITUTE(TRIM(MID(B7208, 7, 3))," ","0"))</f>
        <v>11</v>
      </c>
      <c r="J7208" s="2">
        <v>1</v>
      </c>
      <c r="K7208" s="2" t="str">
        <f t="shared" si="336"/>
        <v>715</v>
      </c>
      <c r="L7208" s="2" t="str">
        <f t="shared" si="337"/>
        <v>011</v>
      </c>
      <c r="M7208" s="2" t="str">
        <f t="shared" si="338"/>
        <v>011</v>
      </c>
    </row>
    <row r="7209" spans="2:13" x14ac:dyDescent="0.25">
      <c r="B7209" s="2" t="s">
        <v>15301</v>
      </c>
      <c r="C7209" s="2" t="s">
        <v>15302</v>
      </c>
      <c r="D7209" s="6" t="str">
        <f>+_xlfn.CONCAT(Table13456[[#This Row],[phase1]],Table13456[[#This Row],[phase2]],Table13456[[#This Row],[phase3]],Table13456[[#This Row],[phase4]])</f>
        <v>1715011012</v>
      </c>
      <c r="E7209" s="2" t="str">
        <f>+Table13456[[#This Row],[DESCRIPTION]]</f>
        <v>LUMINAIRE- LED FLOOD LIGHT, PROJECT 436527-1-52-01</v>
      </c>
      <c r="F7209" s="2" t="str">
        <f>+LEFT(Table13456[[#This Row],[PAY ITEM]],1)</f>
        <v>0</v>
      </c>
      <c r="G7209" s="2" t="str">
        <f>IF(Table13456[[#This Row],[first]]="0",SUBSTITUTE(TRIM(MID(B7209, 2, 3))," ","0"),SUBSTITUTE(TRIM(MID(B7209, 1, 3))," ","0"))</f>
        <v>715</v>
      </c>
      <c r="H7209" s="2" t="str">
        <f>IF(Table13456[[#This Row],[first]]="0",SUBSTITUTE(TRIM(MID(B7209, 5, 3))," ","0"),SUBSTITUTE(TRIM(MID(B7209, 4, 3))," ","0"))</f>
        <v>11</v>
      </c>
      <c r="I7209" s="2" t="str">
        <f>IF(Table13456[[#This Row],[first]]="0",SUBSTITUTE(TRIM(MID(B7209, 8, 3))," ","0"),SUBSTITUTE(TRIM(MID(B7209, 7, 3))," ","0"))</f>
        <v>12</v>
      </c>
      <c r="J7209" s="2">
        <v>1</v>
      </c>
      <c r="K7209" s="2" t="str">
        <f t="shared" si="336"/>
        <v>715</v>
      </c>
      <c r="L7209" s="2" t="str">
        <f t="shared" si="337"/>
        <v>011</v>
      </c>
      <c r="M7209" s="2" t="str">
        <f t="shared" si="338"/>
        <v>012</v>
      </c>
    </row>
    <row r="7210" spans="2:13" x14ac:dyDescent="0.25">
      <c r="B7210" s="2" t="s">
        <v>15303</v>
      </c>
      <c r="C7210" s="2" t="s">
        <v>15304</v>
      </c>
      <c r="D7210" s="6" t="str">
        <f>+_xlfn.CONCAT(Table13456[[#This Row],[phase1]],Table13456[[#This Row],[phase2]],Table13456[[#This Row],[phase3]],Table13456[[#This Row],[phase4]])</f>
        <v>1715011013</v>
      </c>
      <c r="E7210" s="2" t="str">
        <f>+Table13456[[#This Row],[DESCRIPTION]]</f>
        <v>LUMINAIRE- UNDERDECK PENDANT, F&amp;I, PROJECT 435265-1-52-01</v>
      </c>
      <c r="F7210" s="2" t="str">
        <f>+LEFT(Table13456[[#This Row],[PAY ITEM]],1)</f>
        <v>0</v>
      </c>
      <c r="G7210" s="2" t="str">
        <f>IF(Table13456[[#This Row],[first]]="0",SUBSTITUTE(TRIM(MID(B7210, 2, 3))," ","0"),SUBSTITUTE(TRIM(MID(B7210, 1, 3))," ","0"))</f>
        <v>715</v>
      </c>
      <c r="H7210" s="2" t="str">
        <f>IF(Table13456[[#This Row],[first]]="0",SUBSTITUTE(TRIM(MID(B7210, 5, 3))," ","0"),SUBSTITUTE(TRIM(MID(B7210, 4, 3))," ","0"))</f>
        <v>11</v>
      </c>
      <c r="I7210" s="2" t="str">
        <f>IF(Table13456[[#This Row],[first]]="0",SUBSTITUTE(TRIM(MID(B7210, 8, 3))," ","0"),SUBSTITUTE(TRIM(MID(B7210, 7, 3))," ","0"))</f>
        <v>13</v>
      </c>
      <c r="J7210" s="2">
        <v>1</v>
      </c>
      <c r="K7210" s="2" t="str">
        <f t="shared" si="336"/>
        <v>715</v>
      </c>
      <c r="L7210" s="2" t="str">
        <f t="shared" si="337"/>
        <v>011</v>
      </c>
      <c r="M7210" s="2" t="str">
        <f t="shared" si="338"/>
        <v>013</v>
      </c>
    </row>
    <row r="7211" spans="2:13" x14ac:dyDescent="0.25">
      <c r="B7211" s="2" t="s">
        <v>15305</v>
      </c>
      <c r="C7211" s="2" t="s">
        <v>15306</v>
      </c>
      <c r="D7211" s="6" t="str">
        <f>+_xlfn.CONCAT(Table13456[[#This Row],[phase1]],Table13456[[#This Row],[phase2]],Table13456[[#This Row],[phase3]],Table13456[[#This Row],[phase4]])</f>
        <v>1715011014</v>
      </c>
      <c r="E7211" s="2" t="str">
        <f>+Table13456[[#This Row],[DESCRIPTION]]</f>
        <v>LUMINAIRE- BARRIER LIGHT REFURBISHMENT, PROJECT 436527-1-52-01</v>
      </c>
      <c r="F7211" s="2" t="str">
        <f>+LEFT(Table13456[[#This Row],[PAY ITEM]],1)</f>
        <v>0</v>
      </c>
      <c r="G7211" s="2" t="str">
        <f>IF(Table13456[[#This Row],[first]]="0",SUBSTITUTE(TRIM(MID(B7211, 2, 3))," ","0"),SUBSTITUTE(TRIM(MID(B7211, 1, 3))," ","0"))</f>
        <v>715</v>
      </c>
      <c r="H7211" s="2" t="str">
        <f>IF(Table13456[[#This Row],[first]]="0",SUBSTITUTE(TRIM(MID(B7211, 5, 3))," ","0"),SUBSTITUTE(TRIM(MID(B7211, 4, 3))," ","0"))</f>
        <v>11</v>
      </c>
      <c r="I7211" s="2" t="str">
        <f>IF(Table13456[[#This Row],[first]]="0",SUBSTITUTE(TRIM(MID(B7211, 8, 3))," ","0"),SUBSTITUTE(TRIM(MID(B7211, 7, 3))," ","0"))</f>
        <v>14</v>
      </c>
      <c r="J7211" s="2">
        <v>1</v>
      </c>
      <c r="K7211" s="2" t="str">
        <f t="shared" si="336"/>
        <v>715</v>
      </c>
      <c r="L7211" s="2" t="str">
        <f t="shared" si="337"/>
        <v>011</v>
      </c>
      <c r="M7211" s="2" t="str">
        <f t="shared" si="338"/>
        <v>014</v>
      </c>
    </row>
    <row r="7212" spans="2:13" x14ac:dyDescent="0.25">
      <c r="B7212" s="2" t="s">
        <v>15307</v>
      </c>
      <c r="C7212" s="2" t="s">
        <v>15308</v>
      </c>
      <c r="D7212" s="6" t="str">
        <f>+_xlfn.CONCAT(Table13456[[#This Row],[phase1]],Table13456[[#This Row],[phase2]],Table13456[[#This Row],[phase3]],Table13456[[#This Row],[phase4]])</f>
        <v>1715011015</v>
      </c>
      <c r="E7212" s="2" t="str">
        <f>+Table13456[[#This Row],[DESCRIPTION]]</f>
        <v>LUMINAIRE- LAMP REPLACEMENT, PROJECT 436527-1-52-01</v>
      </c>
      <c r="F7212" s="2" t="str">
        <f>+LEFT(Table13456[[#This Row],[PAY ITEM]],1)</f>
        <v>0</v>
      </c>
      <c r="G7212" s="2" t="str">
        <f>IF(Table13456[[#This Row],[first]]="0",SUBSTITUTE(TRIM(MID(B7212, 2, 3))," ","0"),SUBSTITUTE(TRIM(MID(B7212, 1, 3))," ","0"))</f>
        <v>715</v>
      </c>
      <c r="H7212" s="2" t="str">
        <f>IF(Table13456[[#This Row],[first]]="0",SUBSTITUTE(TRIM(MID(B7212, 5, 3))," ","0"),SUBSTITUTE(TRIM(MID(B7212, 4, 3))," ","0"))</f>
        <v>11</v>
      </c>
      <c r="I7212" s="2" t="str">
        <f>IF(Table13456[[#This Row],[first]]="0",SUBSTITUTE(TRIM(MID(B7212, 8, 3))," ","0"),SUBSTITUTE(TRIM(MID(B7212, 7, 3))," ","0"))</f>
        <v>15</v>
      </c>
      <c r="J7212" s="2">
        <v>1</v>
      </c>
      <c r="K7212" s="2" t="str">
        <f t="shared" si="336"/>
        <v>715</v>
      </c>
      <c r="L7212" s="2" t="str">
        <f t="shared" si="337"/>
        <v>011</v>
      </c>
      <c r="M7212" s="2" t="str">
        <f t="shared" si="338"/>
        <v>015</v>
      </c>
    </row>
    <row r="7213" spans="2:13" x14ac:dyDescent="0.25">
      <c r="B7213" s="2" t="s">
        <v>15309</v>
      </c>
      <c r="C7213" s="2" t="s">
        <v>15310</v>
      </c>
      <c r="D7213" s="6" t="str">
        <f>+_xlfn.CONCAT(Table13456[[#This Row],[phase1]],Table13456[[#This Row],[phase2]],Table13456[[#This Row],[phase3]],Table13456[[#This Row],[phase4]])</f>
        <v>1715011016</v>
      </c>
      <c r="E7213" s="2" t="str">
        <f>+Table13456[[#This Row],[DESCRIPTION]]</f>
        <v>LUMINAIRE- UNDERDECK PENDANT, FURNISH &amp; INSTALL, PROJECT 256323-1-52-01</v>
      </c>
      <c r="F7213" s="2" t="str">
        <f>+LEFT(Table13456[[#This Row],[PAY ITEM]],1)</f>
        <v>0</v>
      </c>
      <c r="G7213" s="2" t="str">
        <f>IF(Table13456[[#This Row],[first]]="0",SUBSTITUTE(TRIM(MID(B7213, 2, 3))," ","0"),SUBSTITUTE(TRIM(MID(B7213, 1, 3))," ","0"))</f>
        <v>715</v>
      </c>
      <c r="H7213" s="2" t="str">
        <f>IF(Table13456[[#This Row],[first]]="0",SUBSTITUTE(TRIM(MID(B7213, 5, 3))," ","0"),SUBSTITUTE(TRIM(MID(B7213, 4, 3))," ","0"))</f>
        <v>11</v>
      </c>
      <c r="I7213" s="2" t="str">
        <f>IF(Table13456[[#This Row],[first]]="0",SUBSTITUTE(TRIM(MID(B7213, 8, 3))," ","0"),SUBSTITUTE(TRIM(MID(B7213, 7, 3))," ","0"))</f>
        <v>16</v>
      </c>
      <c r="J7213" s="2">
        <v>1</v>
      </c>
      <c r="K7213" s="2" t="str">
        <f t="shared" si="336"/>
        <v>715</v>
      </c>
      <c r="L7213" s="2" t="str">
        <f t="shared" si="337"/>
        <v>011</v>
      </c>
      <c r="M7213" s="2" t="str">
        <f t="shared" si="338"/>
        <v>016</v>
      </c>
    </row>
    <row r="7214" spans="2:13" x14ac:dyDescent="0.25">
      <c r="B7214" s="2" t="s">
        <v>15311</v>
      </c>
      <c r="C7214" s="2" t="s">
        <v>15312</v>
      </c>
      <c r="D7214" s="6" t="str">
        <f>+_xlfn.CONCAT(Table13456[[#This Row],[phase1]],Table13456[[#This Row],[phase2]],Table13456[[#This Row],[phase3]],Table13456[[#This Row],[phase4]])</f>
        <v>1715011017</v>
      </c>
      <c r="E7214" s="2" t="str">
        <f>+Table13456[[#This Row],[DESCRIPTION]]</f>
        <v>LUMINAIRE- UNDERDECK PENDANT, FURNISH &amp; INSTALL, PROJECT 256774-3-52-01</v>
      </c>
      <c r="F7214" s="2" t="str">
        <f>+LEFT(Table13456[[#This Row],[PAY ITEM]],1)</f>
        <v>0</v>
      </c>
      <c r="G7214" s="2" t="str">
        <f>IF(Table13456[[#This Row],[first]]="0",SUBSTITUTE(TRIM(MID(B7214, 2, 3))," ","0"),SUBSTITUTE(TRIM(MID(B7214, 1, 3))," ","0"))</f>
        <v>715</v>
      </c>
      <c r="H7214" s="2" t="str">
        <f>IF(Table13456[[#This Row],[first]]="0",SUBSTITUTE(TRIM(MID(B7214, 5, 3))," ","0"),SUBSTITUTE(TRIM(MID(B7214, 4, 3))," ","0"))</f>
        <v>11</v>
      </c>
      <c r="I7214" s="2" t="str">
        <f>IF(Table13456[[#This Row],[first]]="0",SUBSTITUTE(TRIM(MID(B7214, 8, 3))," ","0"),SUBSTITUTE(TRIM(MID(B7214, 7, 3))," ","0"))</f>
        <v>17</v>
      </c>
      <c r="J7214" s="2">
        <v>1</v>
      </c>
      <c r="K7214" s="2" t="str">
        <f t="shared" si="336"/>
        <v>715</v>
      </c>
      <c r="L7214" s="2" t="str">
        <f t="shared" si="337"/>
        <v>011</v>
      </c>
      <c r="M7214" s="2" t="str">
        <f t="shared" si="338"/>
        <v>017</v>
      </c>
    </row>
    <row r="7215" spans="2:13" x14ac:dyDescent="0.25">
      <c r="B7215" s="2" t="s">
        <v>15313</v>
      </c>
      <c r="C7215" s="2" t="s">
        <v>15314</v>
      </c>
      <c r="D7215" s="6" t="str">
        <f>+_xlfn.CONCAT(Table13456[[#This Row],[phase1]],Table13456[[#This Row],[phase2]],Table13456[[#This Row],[phase3]],Table13456[[#This Row],[phase4]])</f>
        <v>1715011018</v>
      </c>
      <c r="E7215" s="2" t="str">
        <f>+Table13456[[#This Row],[DESCRIPTION]]</f>
        <v>LUMINAIRE- UNDERDECK PENDANT, FURNISH &amp; INSTALL, PROJECT 423251-5-52-01</v>
      </c>
      <c r="F7215" s="2" t="str">
        <f>+LEFT(Table13456[[#This Row],[PAY ITEM]],1)</f>
        <v>0</v>
      </c>
      <c r="G7215" s="2" t="str">
        <f>IF(Table13456[[#This Row],[first]]="0",SUBSTITUTE(TRIM(MID(B7215, 2, 3))," ","0"),SUBSTITUTE(TRIM(MID(B7215, 1, 3))," ","0"))</f>
        <v>715</v>
      </c>
      <c r="H7215" s="2" t="str">
        <f>IF(Table13456[[#This Row],[first]]="0",SUBSTITUTE(TRIM(MID(B7215, 5, 3))," ","0"),SUBSTITUTE(TRIM(MID(B7215, 4, 3))," ","0"))</f>
        <v>11</v>
      </c>
      <c r="I7215" s="2" t="str">
        <f>IF(Table13456[[#This Row],[first]]="0",SUBSTITUTE(TRIM(MID(B7215, 8, 3))," ","0"),SUBSTITUTE(TRIM(MID(B7215, 7, 3))," ","0"))</f>
        <v>18</v>
      </c>
      <c r="J7215" s="2">
        <v>1</v>
      </c>
      <c r="K7215" s="2" t="str">
        <f t="shared" si="336"/>
        <v>715</v>
      </c>
      <c r="L7215" s="2" t="str">
        <f t="shared" si="337"/>
        <v>011</v>
      </c>
      <c r="M7215" s="2" t="str">
        <f t="shared" si="338"/>
        <v>018</v>
      </c>
    </row>
    <row r="7216" spans="2:13" x14ac:dyDescent="0.25">
      <c r="B7216" s="2" t="s">
        <v>15315</v>
      </c>
      <c r="C7216" s="2" t="s">
        <v>15316</v>
      </c>
      <c r="D7216" s="6" t="str">
        <f>+_xlfn.CONCAT(Table13456[[#This Row],[phase1]],Table13456[[#This Row],[phase2]],Table13456[[#This Row],[phase3]],Table13456[[#This Row],[phase4]])</f>
        <v>1715011019</v>
      </c>
      <c r="E7216" s="2" t="str">
        <f>+Table13456[[#This Row],[DESCRIPTION]]</f>
        <v>LUMINAIRE- UNDERDECK PENDANT, FURNISH &amp; INSTALL, PROJECT 435542-1-52-01</v>
      </c>
      <c r="F7216" s="2" t="str">
        <f>+LEFT(Table13456[[#This Row],[PAY ITEM]],1)</f>
        <v>0</v>
      </c>
      <c r="G7216" s="2" t="str">
        <f>IF(Table13456[[#This Row],[first]]="0",SUBSTITUTE(TRIM(MID(B7216, 2, 3))," ","0"),SUBSTITUTE(TRIM(MID(B7216, 1, 3))," ","0"))</f>
        <v>715</v>
      </c>
      <c r="H7216" s="2" t="str">
        <f>IF(Table13456[[#This Row],[first]]="0",SUBSTITUTE(TRIM(MID(B7216, 5, 3))," ","0"),SUBSTITUTE(TRIM(MID(B7216, 4, 3))," ","0"))</f>
        <v>11</v>
      </c>
      <c r="I7216" s="2" t="str">
        <f>IF(Table13456[[#This Row],[first]]="0",SUBSTITUTE(TRIM(MID(B7216, 8, 3))," ","0"),SUBSTITUTE(TRIM(MID(B7216, 7, 3))," ","0"))</f>
        <v>19</v>
      </c>
      <c r="J7216" s="2">
        <v>1</v>
      </c>
      <c r="K7216" s="2" t="str">
        <f t="shared" si="336"/>
        <v>715</v>
      </c>
      <c r="L7216" s="2" t="str">
        <f t="shared" si="337"/>
        <v>011</v>
      </c>
      <c r="M7216" s="2" t="str">
        <f t="shared" si="338"/>
        <v>019</v>
      </c>
    </row>
    <row r="7217" spans="2:13" x14ac:dyDescent="0.25">
      <c r="B7217" s="2" t="s">
        <v>15317</v>
      </c>
      <c r="C7217" s="2" t="s">
        <v>15318</v>
      </c>
      <c r="D7217" s="6" t="str">
        <f>+_xlfn.CONCAT(Table13456[[#This Row],[phase1]],Table13456[[#This Row],[phase2]],Table13456[[#This Row],[phase3]],Table13456[[#This Row],[phase4]])</f>
        <v>1715011020</v>
      </c>
      <c r="E7217" s="2" t="str">
        <f>+Table13456[[#This Row],[DESCRIPTION]]</f>
        <v>LUMINAIRE- UNDERDECK PENDANT, FURNISH &amp; INSTALL, PROJECT 419243-4-52-01</v>
      </c>
      <c r="F7217" s="2" t="str">
        <f>+LEFT(Table13456[[#This Row],[PAY ITEM]],1)</f>
        <v>0</v>
      </c>
      <c r="G7217" s="2" t="str">
        <f>IF(Table13456[[#This Row],[first]]="0",SUBSTITUTE(TRIM(MID(B7217, 2, 3))," ","0"),SUBSTITUTE(TRIM(MID(B7217, 1, 3))," ","0"))</f>
        <v>715</v>
      </c>
      <c r="H7217" s="2" t="str">
        <f>IF(Table13456[[#This Row],[first]]="0",SUBSTITUTE(TRIM(MID(B7217, 5, 3))," ","0"),SUBSTITUTE(TRIM(MID(B7217, 4, 3))," ","0"))</f>
        <v>11</v>
      </c>
      <c r="I7217" s="2" t="str">
        <f>IF(Table13456[[#This Row],[first]]="0",SUBSTITUTE(TRIM(MID(B7217, 8, 3))," ","0"),SUBSTITUTE(TRIM(MID(B7217, 7, 3))," ","0"))</f>
        <v>20</v>
      </c>
      <c r="J7217" s="2">
        <v>1</v>
      </c>
      <c r="K7217" s="2" t="str">
        <f t="shared" si="336"/>
        <v>715</v>
      </c>
      <c r="L7217" s="2" t="str">
        <f t="shared" si="337"/>
        <v>011</v>
      </c>
      <c r="M7217" s="2" t="str">
        <f t="shared" si="338"/>
        <v>020</v>
      </c>
    </row>
    <row r="7218" spans="2:13" x14ac:dyDescent="0.25">
      <c r="B7218" s="2" t="s">
        <v>15319</v>
      </c>
      <c r="C7218" s="2" t="s">
        <v>15320</v>
      </c>
      <c r="D7218" s="6" t="str">
        <f>+_xlfn.CONCAT(Table13456[[#This Row],[phase1]],Table13456[[#This Row],[phase2]],Table13456[[#This Row],[phase3]],Table13456[[#This Row],[phase4]])</f>
        <v>1715011021</v>
      </c>
      <c r="E7218" s="2" t="str">
        <f>+Table13456[[#This Row],[DESCRIPTION]]</f>
        <v>LUMINAIRE- PIER LIGHT, F&amp;I, PROJECT  445018-4-H2-01</v>
      </c>
      <c r="F7218" s="2" t="str">
        <f>+LEFT(Table13456[[#This Row],[PAY ITEM]],1)</f>
        <v>0</v>
      </c>
      <c r="G7218" s="2" t="str">
        <f>IF(Table13456[[#This Row],[first]]="0",SUBSTITUTE(TRIM(MID(B7218, 2, 3))," ","0"),SUBSTITUTE(TRIM(MID(B7218, 1, 3))," ","0"))</f>
        <v>715</v>
      </c>
      <c r="H7218" s="2" t="str">
        <f>IF(Table13456[[#This Row],[first]]="0",SUBSTITUTE(TRIM(MID(B7218, 5, 3))," ","0"),SUBSTITUTE(TRIM(MID(B7218, 4, 3))," ","0"))</f>
        <v>11</v>
      </c>
      <c r="I7218" s="2" t="str">
        <f>IF(Table13456[[#This Row],[first]]="0",SUBSTITUTE(TRIM(MID(B7218, 8, 3))," ","0"),SUBSTITUTE(TRIM(MID(B7218, 7, 3))," ","0"))</f>
        <v>21</v>
      </c>
      <c r="J7218" s="2">
        <v>1</v>
      </c>
      <c r="K7218" s="2" t="str">
        <f t="shared" si="336"/>
        <v>715</v>
      </c>
      <c r="L7218" s="2" t="str">
        <f t="shared" si="337"/>
        <v>011</v>
      </c>
      <c r="M7218" s="2" t="str">
        <f t="shared" si="338"/>
        <v>021</v>
      </c>
    </row>
    <row r="7219" spans="2:13" x14ac:dyDescent="0.25">
      <c r="B7219" s="2" t="s">
        <v>15321</v>
      </c>
      <c r="C7219" s="2" t="s">
        <v>15322</v>
      </c>
      <c r="D7219" s="6" t="str">
        <f>+_xlfn.CONCAT(Table13456[[#This Row],[phase1]],Table13456[[#This Row],[phase2]],Table13456[[#This Row],[phase3]],Table13456[[#This Row],[phase4]])</f>
        <v>1715011022</v>
      </c>
      <c r="E7219" s="2" t="str">
        <f>+Table13456[[#This Row],[DESCRIPTION]]</f>
        <v>LUMINAIRE- CHANNEL NAVIGATION, F&amp;I, PROJECT 445018-4-H2-01</v>
      </c>
      <c r="F7219" s="2" t="str">
        <f>+LEFT(Table13456[[#This Row],[PAY ITEM]],1)</f>
        <v>0</v>
      </c>
      <c r="G7219" s="2" t="str">
        <f>IF(Table13456[[#This Row],[first]]="0",SUBSTITUTE(TRIM(MID(B7219, 2, 3))," ","0"),SUBSTITUTE(TRIM(MID(B7219, 1, 3))," ","0"))</f>
        <v>715</v>
      </c>
      <c r="H7219" s="2" t="str">
        <f>IF(Table13456[[#This Row],[first]]="0",SUBSTITUTE(TRIM(MID(B7219, 5, 3))," ","0"),SUBSTITUTE(TRIM(MID(B7219, 4, 3))," ","0"))</f>
        <v>11</v>
      </c>
      <c r="I7219" s="2" t="str">
        <f>IF(Table13456[[#This Row],[first]]="0",SUBSTITUTE(TRIM(MID(B7219, 8, 3))," ","0"),SUBSTITUTE(TRIM(MID(B7219, 7, 3))," ","0"))</f>
        <v>22</v>
      </c>
      <c r="J7219" s="2">
        <v>1</v>
      </c>
      <c r="K7219" s="2" t="str">
        <f t="shared" si="336"/>
        <v>715</v>
      </c>
      <c r="L7219" s="2" t="str">
        <f t="shared" si="337"/>
        <v>011</v>
      </c>
      <c r="M7219" s="2" t="str">
        <f t="shared" si="338"/>
        <v>022</v>
      </c>
    </row>
    <row r="7220" spans="2:13" x14ac:dyDescent="0.25">
      <c r="B7220" s="2" t="s">
        <v>15323</v>
      </c>
      <c r="C7220" s="2" t="s">
        <v>15324</v>
      </c>
      <c r="D7220" s="6" t="str">
        <f>+_xlfn.CONCAT(Table13456[[#This Row],[phase1]],Table13456[[#This Row],[phase2]],Table13456[[#This Row],[phase3]],Table13456[[#This Row],[phase4]])</f>
        <v>1715011023</v>
      </c>
      <c r="E7220" s="2" t="str">
        <f>+Table13456[[#This Row],[DESCRIPTION]]</f>
        <v>LUMINAIRE- MAINTENANCE LIGHTS, F&amp;I, PROJECT 445018-4-H2-01</v>
      </c>
      <c r="F7220" s="2" t="str">
        <f>+LEFT(Table13456[[#This Row],[PAY ITEM]],1)</f>
        <v>0</v>
      </c>
      <c r="G7220" s="2" t="str">
        <f>IF(Table13456[[#This Row],[first]]="0",SUBSTITUTE(TRIM(MID(B7220, 2, 3))," ","0"),SUBSTITUTE(TRIM(MID(B7220, 1, 3))," ","0"))</f>
        <v>715</v>
      </c>
      <c r="H7220" s="2" t="str">
        <f>IF(Table13456[[#This Row],[first]]="0",SUBSTITUTE(TRIM(MID(B7220, 5, 3))," ","0"),SUBSTITUTE(TRIM(MID(B7220, 4, 3))," ","0"))</f>
        <v>11</v>
      </c>
      <c r="I7220" s="2" t="str">
        <f>IF(Table13456[[#This Row],[first]]="0",SUBSTITUTE(TRIM(MID(B7220, 8, 3))," ","0"),SUBSTITUTE(TRIM(MID(B7220, 7, 3))," ","0"))</f>
        <v>23</v>
      </c>
      <c r="J7220" s="2">
        <v>1</v>
      </c>
      <c r="K7220" s="2" t="str">
        <f t="shared" si="336"/>
        <v>715</v>
      </c>
      <c r="L7220" s="2" t="str">
        <f t="shared" si="337"/>
        <v>011</v>
      </c>
      <c r="M7220" s="2" t="str">
        <f t="shared" si="338"/>
        <v>023</v>
      </c>
    </row>
    <row r="7221" spans="2:13" x14ac:dyDescent="0.25">
      <c r="B7221" s="2" t="s">
        <v>15325</v>
      </c>
      <c r="C7221" s="2" t="s">
        <v>15326</v>
      </c>
      <c r="D7221" s="6" t="str">
        <f>+_xlfn.CONCAT(Table13456[[#This Row],[phase1]],Table13456[[#This Row],[phase2]],Table13456[[#This Row],[phase3]],Table13456[[#This Row],[phase4]])</f>
        <v>1715011024</v>
      </c>
      <c r="E7221" s="2" t="str">
        <f>+Table13456[[#This Row],[DESCRIPTION]]</f>
        <v>LUMINAIRE- UNDERDECK PENDANT, FURNISH &amp; INSTALL, PROJECT 443817-1-52-01</v>
      </c>
      <c r="F7221" s="2" t="str">
        <f>+LEFT(Table13456[[#This Row],[PAY ITEM]],1)</f>
        <v>0</v>
      </c>
      <c r="G7221" s="2" t="str">
        <f>IF(Table13456[[#This Row],[first]]="0",SUBSTITUTE(TRIM(MID(B7221, 2, 3))," ","0"),SUBSTITUTE(TRIM(MID(B7221, 1, 3))," ","0"))</f>
        <v>715</v>
      </c>
      <c r="H7221" s="2" t="str">
        <f>IF(Table13456[[#This Row],[first]]="0",SUBSTITUTE(TRIM(MID(B7221, 5, 3))," ","0"),SUBSTITUTE(TRIM(MID(B7221, 4, 3))," ","0"))</f>
        <v>11</v>
      </c>
      <c r="I7221" s="2" t="str">
        <f>IF(Table13456[[#This Row],[first]]="0",SUBSTITUTE(TRIM(MID(B7221, 8, 3))," ","0"),SUBSTITUTE(TRIM(MID(B7221, 7, 3))," ","0"))</f>
        <v>24</v>
      </c>
      <c r="J7221" s="2">
        <v>1</v>
      </c>
      <c r="K7221" s="2" t="str">
        <f t="shared" si="336"/>
        <v>715</v>
      </c>
      <c r="L7221" s="2" t="str">
        <f t="shared" si="337"/>
        <v>011</v>
      </c>
      <c r="M7221" s="2" t="str">
        <f t="shared" si="338"/>
        <v>024</v>
      </c>
    </row>
    <row r="7222" spans="2:13" x14ac:dyDescent="0.25">
      <c r="B7222" s="2" t="s">
        <v>15327</v>
      </c>
      <c r="C7222" s="2" t="s">
        <v>15328</v>
      </c>
      <c r="D7222" s="6" t="str">
        <f>+_xlfn.CONCAT(Table13456[[#This Row],[phase1]],Table13456[[#This Row],[phase2]],Table13456[[#This Row],[phase3]],Table13456[[#This Row],[phase4]])</f>
        <v>1715011025</v>
      </c>
      <c r="E7222" s="2" t="str">
        <f>+Table13456[[#This Row],[DESCRIPTION]]</f>
        <v>LUMINAIRE- RETROFIT EXTERNAL SHIELD, 270 DEGREES 4", PROJECT 424027-2-58-01</v>
      </c>
      <c r="F7222" s="2" t="str">
        <f>+LEFT(Table13456[[#This Row],[PAY ITEM]],1)</f>
        <v>0</v>
      </c>
      <c r="G7222" s="2" t="str">
        <f>IF(Table13456[[#This Row],[first]]="0",SUBSTITUTE(TRIM(MID(B7222, 2, 3))," ","0"),SUBSTITUTE(TRIM(MID(B7222, 1, 3))," ","0"))</f>
        <v>715</v>
      </c>
      <c r="H7222" s="2" t="str">
        <f>IF(Table13456[[#This Row],[first]]="0",SUBSTITUTE(TRIM(MID(B7222, 5, 3))," ","0"),SUBSTITUTE(TRIM(MID(B7222, 4, 3))," ","0"))</f>
        <v>11</v>
      </c>
      <c r="I7222" s="2" t="str">
        <f>IF(Table13456[[#This Row],[first]]="0",SUBSTITUTE(TRIM(MID(B7222, 8, 3))," ","0"),SUBSTITUTE(TRIM(MID(B7222, 7, 3))," ","0"))</f>
        <v>25</v>
      </c>
      <c r="J7222" s="2">
        <v>1</v>
      </c>
      <c r="K7222" s="2" t="str">
        <f t="shared" si="336"/>
        <v>715</v>
      </c>
      <c r="L7222" s="2" t="str">
        <f t="shared" si="337"/>
        <v>011</v>
      </c>
      <c r="M7222" s="2" t="str">
        <f t="shared" si="338"/>
        <v>025</v>
      </c>
    </row>
    <row r="7223" spans="2:13" x14ac:dyDescent="0.25">
      <c r="B7223" s="2" t="s">
        <v>15329</v>
      </c>
      <c r="C7223" s="2" t="s">
        <v>15330</v>
      </c>
      <c r="D7223" s="6" t="str">
        <f>+_xlfn.CONCAT(Table13456[[#This Row],[phase1]],Table13456[[#This Row],[phase2]],Table13456[[#This Row],[phase3]],Table13456[[#This Row],[phase4]])</f>
        <v>1715011026</v>
      </c>
      <c r="E7223" s="2" t="str">
        <f>+Table13456[[#This Row],[DESCRIPTION]]</f>
        <v>LUMINAIRE- TRAFFIC RAILING MOUNT, F&amp;I, PROJECT 440043-1-52-01</v>
      </c>
      <c r="F7223" s="2" t="str">
        <f>+LEFT(Table13456[[#This Row],[PAY ITEM]],1)</f>
        <v>0</v>
      </c>
      <c r="G7223" s="2" t="str">
        <f>IF(Table13456[[#This Row],[first]]="0",SUBSTITUTE(TRIM(MID(B7223, 2, 3))," ","0"),SUBSTITUTE(TRIM(MID(B7223, 1, 3))," ","0"))</f>
        <v>715</v>
      </c>
      <c r="H7223" s="2" t="str">
        <f>IF(Table13456[[#This Row],[first]]="0",SUBSTITUTE(TRIM(MID(B7223, 5, 3))," ","0"),SUBSTITUTE(TRIM(MID(B7223, 4, 3))," ","0"))</f>
        <v>11</v>
      </c>
      <c r="I7223" s="2" t="str">
        <f>IF(Table13456[[#This Row],[first]]="0",SUBSTITUTE(TRIM(MID(B7223, 8, 3))," ","0"),SUBSTITUTE(TRIM(MID(B7223, 7, 3))," ","0"))</f>
        <v>26</v>
      </c>
      <c r="J7223" s="2">
        <v>1</v>
      </c>
      <c r="K7223" s="2" t="str">
        <f t="shared" si="336"/>
        <v>715</v>
      </c>
      <c r="L7223" s="2" t="str">
        <f t="shared" si="337"/>
        <v>011</v>
      </c>
      <c r="M7223" s="2" t="str">
        <f t="shared" si="338"/>
        <v>026</v>
      </c>
    </row>
    <row r="7224" spans="2:13" x14ac:dyDescent="0.25">
      <c r="B7224" s="2" t="s">
        <v>15331</v>
      </c>
      <c r="C7224" s="2" t="s">
        <v>15332</v>
      </c>
      <c r="D7224" s="6" t="str">
        <f>+_xlfn.CONCAT(Table13456[[#This Row],[phase1]],Table13456[[#This Row],[phase2]],Table13456[[#This Row],[phase3]],Table13456[[#This Row],[phase4]])</f>
        <v>1715011027</v>
      </c>
      <c r="E7224" s="2" t="str">
        <f>+Table13456[[#This Row],[DESCRIPTION]]</f>
        <v>LUMINAIRE- UNDERDECK PENDANT, FURNISH &amp; INSTALL, PROJECT 444315-1-52-01</v>
      </c>
      <c r="F7224" s="2" t="str">
        <f>+LEFT(Table13456[[#This Row],[PAY ITEM]],1)</f>
        <v>0</v>
      </c>
      <c r="G7224" s="2" t="str">
        <f>IF(Table13456[[#This Row],[first]]="0",SUBSTITUTE(TRIM(MID(B7224, 2, 3))," ","0"),SUBSTITUTE(TRIM(MID(B7224, 1, 3))," ","0"))</f>
        <v>715</v>
      </c>
      <c r="H7224" s="2" t="str">
        <f>IF(Table13456[[#This Row],[first]]="0",SUBSTITUTE(TRIM(MID(B7224, 5, 3))," ","0"),SUBSTITUTE(TRIM(MID(B7224, 4, 3))," ","0"))</f>
        <v>11</v>
      </c>
      <c r="I7224" s="2" t="str">
        <f>IF(Table13456[[#This Row],[first]]="0",SUBSTITUTE(TRIM(MID(B7224, 8, 3))," ","0"),SUBSTITUTE(TRIM(MID(B7224, 7, 3))," ","0"))</f>
        <v>27</v>
      </c>
      <c r="J7224" s="2">
        <v>1</v>
      </c>
      <c r="K7224" s="2" t="str">
        <f t="shared" si="336"/>
        <v>715</v>
      </c>
      <c r="L7224" s="2" t="str">
        <f t="shared" si="337"/>
        <v>011</v>
      </c>
      <c r="M7224" s="2" t="str">
        <f t="shared" si="338"/>
        <v>027</v>
      </c>
    </row>
    <row r="7225" spans="2:13" x14ac:dyDescent="0.25">
      <c r="B7225" s="2" t="s">
        <v>15333</v>
      </c>
      <c r="C7225" s="2" t="s">
        <v>15334</v>
      </c>
      <c r="D7225" s="6" t="str">
        <f>+_xlfn.CONCAT(Table13456[[#This Row],[phase1]],Table13456[[#This Row],[phase2]],Table13456[[#This Row],[phase3]],Table13456[[#This Row],[phase4]])</f>
        <v>1715011028</v>
      </c>
      <c r="E7225" s="2" t="str">
        <f>+Table13456[[#This Row],[DESCRIPTION]]</f>
        <v>LUMINAIRE- UNDERDECK PENDANT, FURNISH &amp; INSTALL, PROJECT 441113-1-52-01</v>
      </c>
      <c r="F7225" s="2" t="str">
        <f>+LEFT(Table13456[[#This Row],[PAY ITEM]],1)</f>
        <v>0</v>
      </c>
      <c r="G7225" s="2" t="str">
        <f>IF(Table13456[[#This Row],[first]]="0",SUBSTITUTE(TRIM(MID(B7225, 2, 3))," ","0"),SUBSTITUTE(TRIM(MID(B7225, 1, 3))," ","0"))</f>
        <v>715</v>
      </c>
      <c r="H7225" s="2" t="str">
        <f>IF(Table13456[[#This Row],[first]]="0",SUBSTITUTE(TRIM(MID(B7225, 5, 3))," ","0"),SUBSTITUTE(TRIM(MID(B7225, 4, 3))," ","0"))</f>
        <v>11</v>
      </c>
      <c r="I7225" s="2" t="str">
        <f>IF(Table13456[[#This Row],[first]]="0",SUBSTITUTE(TRIM(MID(B7225, 8, 3))," ","0"),SUBSTITUTE(TRIM(MID(B7225, 7, 3))," ","0"))</f>
        <v>28</v>
      </c>
      <c r="J7225" s="2">
        <v>1</v>
      </c>
      <c r="K7225" s="2" t="str">
        <f t="shared" si="336"/>
        <v>715</v>
      </c>
      <c r="L7225" s="2" t="str">
        <f t="shared" si="337"/>
        <v>011</v>
      </c>
      <c r="M7225" s="2" t="str">
        <f t="shared" si="338"/>
        <v>028</v>
      </c>
    </row>
    <row r="7226" spans="2:13" x14ac:dyDescent="0.25">
      <c r="B7226" s="2" t="s">
        <v>15335</v>
      </c>
      <c r="C7226" s="2" t="s">
        <v>15336</v>
      </c>
      <c r="D7226" s="6" t="str">
        <f>+_xlfn.CONCAT(Table13456[[#This Row],[phase1]],Table13456[[#This Row],[phase2]],Table13456[[#This Row],[phase3]],Table13456[[#This Row],[phase4]])</f>
        <v>1715011029</v>
      </c>
      <c r="E7226" s="2" t="str">
        <f>+Table13456[[#This Row],[DESCRIPTION]]</f>
        <v>LUMINAIRE- UNDERDECK PENDANT, FURNISH &amp; INSTALL, PROJECT 429936-2-52-01</v>
      </c>
      <c r="F7226" s="2" t="str">
        <f>+LEFT(Table13456[[#This Row],[PAY ITEM]],1)</f>
        <v>0</v>
      </c>
      <c r="G7226" s="2" t="str">
        <f>IF(Table13456[[#This Row],[first]]="0",SUBSTITUTE(TRIM(MID(B7226, 2, 3))," ","0"),SUBSTITUTE(TRIM(MID(B7226, 1, 3))," ","0"))</f>
        <v>715</v>
      </c>
      <c r="H7226" s="2" t="str">
        <f>IF(Table13456[[#This Row],[first]]="0",SUBSTITUTE(TRIM(MID(B7226, 5, 3))," ","0"),SUBSTITUTE(TRIM(MID(B7226, 4, 3))," ","0"))</f>
        <v>11</v>
      </c>
      <c r="I7226" s="2" t="str">
        <f>IF(Table13456[[#This Row],[first]]="0",SUBSTITUTE(TRIM(MID(B7226, 8, 3))," ","0"),SUBSTITUTE(TRIM(MID(B7226, 7, 3))," ","0"))</f>
        <v>29</v>
      </c>
      <c r="J7226" s="2">
        <v>1</v>
      </c>
      <c r="K7226" s="2" t="str">
        <f t="shared" si="336"/>
        <v>715</v>
      </c>
      <c r="L7226" s="2" t="str">
        <f t="shared" si="337"/>
        <v>011</v>
      </c>
      <c r="M7226" s="2" t="str">
        <f t="shared" si="338"/>
        <v>029</v>
      </c>
    </row>
    <row r="7227" spans="2:13" x14ac:dyDescent="0.25">
      <c r="B7227" s="2" t="s">
        <v>15337</v>
      </c>
      <c r="C7227" s="2" t="s">
        <v>15338</v>
      </c>
      <c r="D7227" s="6" t="str">
        <f>+_xlfn.CONCAT(Table13456[[#This Row],[phase1]],Table13456[[#This Row],[phase2]],Table13456[[#This Row],[phase3]],Table13456[[#This Row],[phase4]])</f>
        <v>1715011030</v>
      </c>
      <c r="E7227" s="2" t="str">
        <f>+Table13456[[#This Row],[DESCRIPTION]]</f>
        <v>LUMINAIRE WITH BRACKET, FURNISH &amp; INSTALL</v>
      </c>
      <c r="F7227" s="2" t="str">
        <f>+LEFT(Table13456[[#This Row],[PAY ITEM]],1)</f>
        <v>0</v>
      </c>
      <c r="G7227" s="2" t="str">
        <f>IF(Table13456[[#This Row],[first]]="0",SUBSTITUTE(TRIM(MID(B7227, 2, 3))," ","0"),SUBSTITUTE(TRIM(MID(B7227, 1, 3))," ","0"))</f>
        <v>715</v>
      </c>
      <c r="H7227" s="2" t="str">
        <f>IF(Table13456[[#This Row],[first]]="0",SUBSTITUTE(TRIM(MID(B7227, 5, 3))," ","0"),SUBSTITUTE(TRIM(MID(B7227, 4, 3))," ","0"))</f>
        <v>11</v>
      </c>
      <c r="I7227" s="2" t="str">
        <f>IF(Table13456[[#This Row],[first]]="0",SUBSTITUTE(TRIM(MID(B7227, 8, 3))," ","0"),SUBSTITUTE(TRIM(MID(B7227, 7, 3))," ","0"))</f>
        <v>30</v>
      </c>
      <c r="J7227" s="2">
        <v>1</v>
      </c>
      <c r="K7227" s="2" t="str">
        <f t="shared" si="336"/>
        <v>715</v>
      </c>
      <c r="L7227" s="2" t="str">
        <f t="shared" si="337"/>
        <v>011</v>
      </c>
      <c r="M7227" s="2" t="str">
        <f t="shared" si="338"/>
        <v>030</v>
      </c>
    </row>
    <row r="7228" spans="2:13" x14ac:dyDescent="0.25">
      <c r="B7228" s="2" t="s">
        <v>15339</v>
      </c>
      <c r="C7228" s="2" t="s">
        <v>15340</v>
      </c>
      <c r="D7228" s="6" t="str">
        <f>+_xlfn.CONCAT(Table13456[[#This Row],[phase1]],Table13456[[#This Row],[phase2]],Table13456[[#This Row],[phase3]],Table13456[[#This Row],[phase4]])</f>
        <v>1715011031</v>
      </c>
      <c r="E7228" s="2" t="str">
        <f>+Table13456[[#This Row],[DESCRIPTION]]</f>
        <v>LUMINAIRE WITHOUT BRACKET, FURNISH</v>
      </c>
      <c r="F7228" s="2" t="str">
        <f>+LEFT(Table13456[[#This Row],[PAY ITEM]],1)</f>
        <v>0</v>
      </c>
      <c r="G7228" s="2" t="str">
        <f>IF(Table13456[[#This Row],[first]]="0",SUBSTITUTE(TRIM(MID(B7228, 2, 3))," ","0"),SUBSTITUTE(TRIM(MID(B7228, 1, 3))," ","0"))</f>
        <v>715</v>
      </c>
      <c r="H7228" s="2" t="str">
        <f>IF(Table13456[[#This Row],[first]]="0",SUBSTITUTE(TRIM(MID(B7228, 5, 3))," ","0"),SUBSTITUTE(TRIM(MID(B7228, 4, 3))," ","0"))</f>
        <v>11</v>
      </c>
      <c r="I7228" s="2" t="str">
        <f>IF(Table13456[[#This Row],[first]]="0",SUBSTITUTE(TRIM(MID(B7228, 8, 3))," ","0"),SUBSTITUTE(TRIM(MID(B7228, 7, 3))," ","0"))</f>
        <v>31</v>
      </c>
      <c r="J7228" s="2">
        <v>1</v>
      </c>
      <c r="K7228" s="2" t="str">
        <f t="shared" si="336"/>
        <v>715</v>
      </c>
      <c r="L7228" s="2" t="str">
        <f t="shared" si="337"/>
        <v>011</v>
      </c>
      <c r="M7228" s="2" t="str">
        <f t="shared" si="338"/>
        <v>031</v>
      </c>
    </row>
    <row r="7229" spans="2:13" x14ac:dyDescent="0.25">
      <c r="B7229" s="2" t="s">
        <v>15341</v>
      </c>
      <c r="C7229" s="2" t="s">
        <v>15342</v>
      </c>
      <c r="D7229" s="6" t="str">
        <f>+_xlfn.CONCAT(Table13456[[#This Row],[phase1]],Table13456[[#This Row],[phase2]],Table13456[[#This Row],[phase3]],Table13456[[#This Row],[phase4]])</f>
        <v>1715011032</v>
      </c>
      <c r="E7229" s="2" t="str">
        <f>+Table13456[[#This Row],[DESCRIPTION]]</f>
        <v>LUMINAIRE- UNDERDECK PENDANT, FURNISH &amp; INSTALL, PROJECT 447526-1-52-01</v>
      </c>
      <c r="F7229" s="2" t="str">
        <f>+LEFT(Table13456[[#This Row],[PAY ITEM]],1)</f>
        <v>0</v>
      </c>
      <c r="G7229" s="2" t="str">
        <f>IF(Table13456[[#This Row],[first]]="0",SUBSTITUTE(TRIM(MID(B7229, 2, 3))," ","0"),SUBSTITUTE(TRIM(MID(B7229, 1, 3))," ","0"))</f>
        <v>715</v>
      </c>
      <c r="H7229" s="2" t="str">
        <f>IF(Table13456[[#This Row],[first]]="0",SUBSTITUTE(TRIM(MID(B7229, 5, 3))," ","0"),SUBSTITUTE(TRIM(MID(B7229, 4, 3))," ","0"))</f>
        <v>11</v>
      </c>
      <c r="I7229" s="2" t="str">
        <f>IF(Table13456[[#This Row],[first]]="0",SUBSTITUTE(TRIM(MID(B7229, 8, 3))," ","0"),SUBSTITUTE(TRIM(MID(B7229, 7, 3))," ","0"))</f>
        <v>32</v>
      </c>
      <c r="J7229" s="2">
        <v>1</v>
      </c>
      <c r="K7229" s="2" t="str">
        <f t="shared" si="336"/>
        <v>715</v>
      </c>
      <c r="L7229" s="2" t="str">
        <f t="shared" si="337"/>
        <v>011</v>
      </c>
      <c r="M7229" s="2" t="str">
        <f t="shared" si="338"/>
        <v>032</v>
      </c>
    </row>
    <row r="7230" spans="2:13" x14ac:dyDescent="0.25">
      <c r="B7230" s="2" t="s">
        <v>15343</v>
      </c>
      <c r="C7230" s="2" t="s">
        <v>15344</v>
      </c>
      <c r="D7230" s="6" t="str">
        <f>+_xlfn.CONCAT(Table13456[[#This Row],[phase1]],Table13456[[#This Row],[phase2]],Table13456[[#This Row],[phase3]],Table13456[[#This Row],[phase4]])</f>
        <v>1715011033</v>
      </c>
      <c r="E7230" s="2" t="str">
        <f>+Table13456[[#This Row],[DESCRIPTION]]</f>
        <v>LUMINAIRE- UNDERDECK PENDANT, FURNISH &amp; INSTALL, PROJECT 428358-8-52-01</v>
      </c>
      <c r="F7230" s="2" t="str">
        <f>+LEFT(Table13456[[#This Row],[PAY ITEM]],1)</f>
        <v>0</v>
      </c>
      <c r="G7230" s="2" t="str">
        <f>IF(Table13456[[#This Row],[first]]="0",SUBSTITUTE(TRIM(MID(B7230, 2, 3))," ","0"),SUBSTITUTE(TRIM(MID(B7230, 1, 3))," ","0"))</f>
        <v>715</v>
      </c>
      <c r="H7230" s="2" t="str">
        <f>IF(Table13456[[#This Row],[first]]="0",SUBSTITUTE(TRIM(MID(B7230, 5, 3))," ","0"),SUBSTITUTE(TRIM(MID(B7230, 4, 3))," ","0"))</f>
        <v>11</v>
      </c>
      <c r="I7230" s="2" t="str">
        <f>IF(Table13456[[#This Row],[first]]="0",SUBSTITUTE(TRIM(MID(B7230, 8, 3))," ","0"),SUBSTITUTE(TRIM(MID(B7230, 7, 3))," ","0"))</f>
        <v>33</v>
      </c>
      <c r="J7230" s="2">
        <v>1</v>
      </c>
      <c r="K7230" s="2" t="str">
        <f t="shared" si="336"/>
        <v>715</v>
      </c>
      <c r="L7230" s="2" t="str">
        <f t="shared" si="337"/>
        <v>011</v>
      </c>
      <c r="M7230" s="2" t="str">
        <f t="shared" si="338"/>
        <v>033</v>
      </c>
    </row>
    <row r="7231" spans="2:13" x14ac:dyDescent="0.25">
      <c r="B7231" s="2" t="s">
        <v>3325</v>
      </c>
      <c r="C7231" s="2" t="s">
        <v>3326</v>
      </c>
      <c r="D7231" s="6" t="str">
        <f>+_xlfn.CONCAT(Table13456[[#This Row],[phase1]],Table13456[[#This Row],[phase2]],Table13456[[#This Row],[phase3]],Table13456[[#This Row],[phase4]])</f>
        <v>1715011034</v>
      </c>
      <c r="E7231" s="2" t="str">
        <f>+Table13456[[#This Row],[DESCRIPTION]]</f>
        <v>LUMINAIRE- UNDERDECK PENDANT, FURNISH &amp; INSTALL, PROJECT 437053-2-52-01</v>
      </c>
      <c r="F7231" s="2" t="str">
        <f>+LEFT(Table13456[[#This Row],[PAY ITEM]],1)</f>
        <v>0</v>
      </c>
      <c r="G7231" s="2" t="str">
        <f>IF(Table13456[[#This Row],[first]]="0",SUBSTITUTE(TRIM(MID(B7231, 2, 3))," ","0"),SUBSTITUTE(TRIM(MID(B7231, 1, 3))," ","0"))</f>
        <v>715</v>
      </c>
      <c r="H7231" s="2" t="str">
        <f>IF(Table13456[[#This Row],[first]]="0",SUBSTITUTE(TRIM(MID(B7231, 5, 3))," ","0"),SUBSTITUTE(TRIM(MID(B7231, 4, 3))," ","0"))</f>
        <v>11</v>
      </c>
      <c r="I7231" s="2" t="str">
        <f>IF(Table13456[[#This Row],[first]]="0",SUBSTITUTE(TRIM(MID(B7231, 8, 3))," ","0"),SUBSTITUTE(TRIM(MID(B7231, 7, 3))," ","0"))</f>
        <v>34</v>
      </c>
      <c r="J7231" s="2">
        <v>1</v>
      </c>
      <c r="K7231" s="2" t="str">
        <f t="shared" si="336"/>
        <v>715</v>
      </c>
      <c r="L7231" s="2" t="str">
        <f t="shared" si="337"/>
        <v>011</v>
      </c>
      <c r="M7231" s="2" t="str">
        <f t="shared" si="338"/>
        <v>034</v>
      </c>
    </row>
    <row r="7232" spans="2:13" x14ac:dyDescent="0.25">
      <c r="B7232" s="2" t="s">
        <v>3327</v>
      </c>
      <c r="C7232" s="2" t="s">
        <v>3328</v>
      </c>
      <c r="D7232" s="6" t="str">
        <f>+_xlfn.CONCAT(Table13456[[#This Row],[phase1]],Table13456[[#This Row],[phase2]],Table13456[[#This Row],[phase3]],Table13456[[#This Row],[phase4]])</f>
        <v>1715011035</v>
      </c>
      <c r="E7232" s="2" t="str">
        <f>+Table13456[[#This Row],[DESCRIPTION]]</f>
        <v>LUMINAIRE-  F&amp;I, COLOR CHANGE LED FLOOD, UNDER DECK, WALL MOUNT, PROJECT 443517-1-52-01</v>
      </c>
      <c r="F7232" s="2" t="str">
        <f>+LEFT(Table13456[[#This Row],[PAY ITEM]],1)</f>
        <v>0</v>
      </c>
      <c r="G7232" s="2" t="str">
        <f>IF(Table13456[[#This Row],[first]]="0",SUBSTITUTE(TRIM(MID(B7232, 2, 3))," ","0"),SUBSTITUTE(TRIM(MID(B7232, 1, 3))," ","0"))</f>
        <v>715</v>
      </c>
      <c r="H7232" s="2" t="str">
        <f>IF(Table13456[[#This Row],[first]]="0",SUBSTITUTE(TRIM(MID(B7232, 5, 3))," ","0"),SUBSTITUTE(TRIM(MID(B7232, 4, 3))," ","0"))</f>
        <v>11</v>
      </c>
      <c r="I7232" s="2" t="str">
        <f>IF(Table13456[[#This Row],[first]]="0",SUBSTITUTE(TRIM(MID(B7232, 8, 3))," ","0"),SUBSTITUTE(TRIM(MID(B7232, 7, 3))," ","0"))</f>
        <v>35</v>
      </c>
      <c r="J7232" s="2">
        <v>1</v>
      </c>
      <c r="K7232" s="2" t="str">
        <f t="shared" si="336"/>
        <v>715</v>
      </c>
      <c r="L7232" s="2" t="str">
        <f t="shared" si="337"/>
        <v>011</v>
      </c>
      <c r="M7232" s="2" t="str">
        <f t="shared" si="338"/>
        <v>035</v>
      </c>
    </row>
    <row r="7233" spans="2:13" x14ac:dyDescent="0.25">
      <c r="B7233" s="2" t="s">
        <v>3329</v>
      </c>
      <c r="C7233" s="2" t="s">
        <v>3330</v>
      </c>
      <c r="D7233" s="6" t="str">
        <f>+_xlfn.CONCAT(Table13456[[#This Row],[phase1]],Table13456[[#This Row],[phase2]],Table13456[[#This Row],[phase3]],Table13456[[#This Row],[phase4]])</f>
        <v>1715011036</v>
      </c>
      <c r="E7233" s="2" t="str">
        <f>+Table13456[[#This Row],[DESCRIPTION]]</f>
        <v>LUMINAIRE- UNDERDECK PENDANT, FURNISH &amp; INSTALL, PROJECT 440473-1-52-01</v>
      </c>
      <c r="F7233" s="2" t="str">
        <f>+LEFT(Table13456[[#This Row],[PAY ITEM]],1)</f>
        <v>0</v>
      </c>
      <c r="G7233" s="2" t="str">
        <f>IF(Table13456[[#This Row],[first]]="0",SUBSTITUTE(TRIM(MID(B7233, 2, 3))," ","0"),SUBSTITUTE(TRIM(MID(B7233, 1, 3))," ","0"))</f>
        <v>715</v>
      </c>
      <c r="H7233" s="2" t="str">
        <f>IF(Table13456[[#This Row],[first]]="0",SUBSTITUTE(TRIM(MID(B7233, 5, 3))," ","0"),SUBSTITUTE(TRIM(MID(B7233, 4, 3))," ","0"))</f>
        <v>11</v>
      </c>
      <c r="I7233" s="2" t="str">
        <f>IF(Table13456[[#This Row],[first]]="0",SUBSTITUTE(TRIM(MID(B7233, 8, 3))," ","0"),SUBSTITUTE(TRIM(MID(B7233, 7, 3))," ","0"))</f>
        <v>36</v>
      </c>
      <c r="J7233" s="2">
        <v>1</v>
      </c>
      <c r="K7233" s="2" t="str">
        <f t="shared" si="336"/>
        <v>715</v>
      </c>
      <c r="L7233" s="2" t="str">
        <f t="shared" si="337"/>
        <v>011</v>
      </c>
      <c r="M7233" s="2" t="str">
        <f t="shared" si="338"/>
        <v>036</v>
      </c>
    </row>
    <row r="7234" spans="2:13" x14ac:dyDescent="0.25">
      <c r="B7234" s="2" t="s">
        <v>3331</v>
      </c>
      <c r="C7234" s="2" t="s">
        <v>3332</v>
      </c>
      <c r="D7234" s="6" t="str">
        <f>+_xlfn.CONCAT(Table13456[[#This Row],[phase1]],Table13456[[#This Row],[phase2]],Table13456[[#This Row],[phase3]],Table13456[[#This Row],[phase4]])</f>
        <v>1715011037</v>
      </c>
      <c r="E7234" s="2" t="str">
        <f>+Table13456[[#This Row],[DESCRIPTION]]</f>
        <v>LUMINAIRE- PIER LIGHT, FURNISH &amp; INSTALL, PROJECT 440473-1-52-01</v>
      </c>
      <c r="F7234" s="2" t="str">
        <f>+LEFT(Table13456[[#This Row],[PAY ITEM]],1)</f>
        <v>0</v>
      </c>
      <c r="G7234" s="2" t="str">
        <f>IF(Table13456[[#This Row],[first]]="0",SUBSTITUTE(TRIM(MID(B7234, 2, 3))," ","0"),SUBSTITUTE(TRIM(MID(B7234, 1, 3))," ","0"))</f>
        <v>715</v>
      </c>
      <c r="H7234" s="2" t="str">
        <f>IF(Table13456[[#This Row],[first]]="0",SUBSTITUTE(TRIM(MID(B7234, 5, 3))," ","0"),SUBSTITUTE(TRIM(MID(B7234, 4, 3))," ","0"))</f>
        <v>11</v>
      </c>
      <c r="I7234" s="2" t="str">
        <f>IF(Table13456[[#This Row],[first]]="0",SUBSTITUTE(TRIM(MID(B7234, 8, 3))," ","0"),SUBSTITUTE(TRIM(MID(B7234, 7, 3))," ","0"))</f>
        <v>37</v>
      </c>
      <c r="J7234" s="2">
        <v>1</v>
      </c>
      <c r="K7234" s="2" t="str">
        <f t="shared" si="336"/>
        <v>715</v>
      </c>
      <c r="L7234" s="2" t="str">
        <f t="shared" si="337"/>
        <v>011</v>
      </c>
      <c r="M7234" s="2" t="str">
        <f t="shared" si="338"/>
        <v>037</v>
      </c>
    </row>
    <row r="7235" spans="2:13" x14ac:dyDescent="0.25">
      <c r="B7235" s="2" t="s">
        <v>3333</v>
      </c>
      <c r="C7235" s="2" t="s">
        <v>3334</v>
      </c>
      <c r="D7235" s="6" t="str">
        <f>+_xlfn.CONCAT(Table13456[[#This Row],[phase1]],Table13456[[#This Row],[phase2]],Table13456[[#This Row],[phase3]],Table13456[[#This Row],[phase4]])</f>
        <v>1715011038</v>
      </c>
      <c r="E7235" s="2" t="str">
        <f>+Table13456[[#This Row],[DESCRIPTION]]</f>
        <v>LUMINAIRE- UNDERDECK PENDANT, FURNISH &amp; INSTALL, PROJECT 436963-1-52-01</v>
      </c>
      <c r="F7235" s="2" t="str">
        <f>+LEFT(Table13456[[#This Row],[PAY ITEM]],1)</f>
        <v>0</v>
      </c>
      <c r="G7235" s="2" t="str">
        <f>IF(Table13456[[#This Row],[first]]="0",SUBSTITUTE(TRIM(MID(B7235, 2, 3))," ","0"),SUBSTITUTE(TRIM(MID(B7235, 1, 3))," ","0"))</f>
        <v>715</v>
      </c>
      <c r="H7235" s="2" t="str">
        <f>IF(Table13456[[#This Row],[first]]="0",SUBSTITUTE(TRIM(MID(B7235, 5, 3))," ","0"),SUBSTITUTE(TRIM(MID(B7235, 4, 3))," ","0"))</f>
        <v>11</v>
      </c>
      <c r="I7235" s="2" t="str">
        <f>IF(Table13456[[#This Row],[first]]="0",SUBSTITUTE(TRIM(MID(B7235, 8, 3))," ","0"),SUBSTITUTE(TRIM(MID(B7235, 7, 3))," ","0"))</f>
        <v>38</v>
      </c>
      <c r="J7235" s="2">
        <v>1</v>
      </c>
      <c r="K7235" s="2" t="str">
        <f t="shared" ref="K7235:K7298" si="339">IF(LEN(G7235) = 3, G7235, TEXT(IF(LEN(G7235) = 2, "0" &amp; G7235, "00" &amp; G7235), "000"))</f>
        <v>715</v>
      </c>
      <c r="L7235" s="2" t="str">
        <f t="shared" ref="L7235:L7298" si="340">IF(LEN(H7235) = 3, H7235, TEXT(IF(LEN(H7235) = 2, "0" &amp; H7235, "00" &amp; H7235), "000"))</f>
        <v>011</v>
      </c>
      <c r="M7235" s="2" t="str">
        <f t="shared" ref="M7235:M7298" si="341">IF(LEN(I7235) = 3, I7235, TEXT(IF(LEN(I7235) = 2, "0" &amp; I7235, "00" &amp; I7235), "000"))</f>
        <v>038</v>
      </c>
    </row>
    <row r="7236" spans="2:13" x14ac:dyDescent="0.25">
      <c r="B7236" s="2" t="s">
        <v>3335</v>
      </c>
      <c r="C7236" s="2" t="s">
        <v>3336</v>
      </c>
      <c r="D7236" s="6" t="str">
        <f>+_xlfn.CONCAT(Table13456[[#This Row],[phase1]],Table13456[[#This Row],[phase2]],Table13456[[#This Row],[phase3]],Table13456[[#This Row],[phase4]])</f>
        <v>1715011039</v>
      </c>
      <c r="E7236" s="2" t="str">
        <f>+Table13456[[#This Row],[DESCRIPTION]]</f>
        <v>LUMINAIRE- UNDERDECK PENDANT, FURNISH &amp; INSTALL</v>
      </c>
      <c r="F7236" s="2" t="str">
        <f>+LEFT(Table13456[[#This Row],[PAY ITEM]],1)</f>
        <v>0</v>
      </c>
      <c r="G7236" s="2" t="str">
        <f>IF(Table13456[[#This Row],[first]]="0",SUBSTITUTE(TRIM(MID(B7236, 2, 3))," ","0"),SUBSTITUTE(TRIM(MID(B7236, 1, 3))," ","0"))</f>
        <v>715</v>
      </c>
      <c r="H7236" s="2" t="str">
        <f>IF(Table13456[[#This Row],[first]]="0",SUBSTITUTE(TRIM(MID(B7236, 5, 3))," ","0"),SUBSTITUTE(TRIM(MID(B7236, 4, 3))," ","0"))</f>
        <v>11</v>
      </c>
      <c r="I7236" s="2" t="str">
        <f>IF(Table13456[[#This Row],[first]]="0",SUBSTITUTE(TRIM(MID(B7236, 8, 3))," ","0"),SUBSTITUTE(TRIM(MID(B7236, 7, 3))," ","0"))</f>
        <v>39</v>
      </c>
      <c r="J7236" s="2">
        <v>1</v>
      </c>
      <c r="K7236" s="2" t="str">
        <f t="shared" si="339"/>
        <v>715</v>
      </c>
      <c r="L7236" s="2" t="str">
        <f t="shared" si="340"/>
        <v>011</v>
      </c>
      <c r="M7236" s="2" t="str">
        <f t="shared" si="341"/>
        <v>039</v>
      </c>
    </row>
    <row r="7237" spans="2:13" x14ac:dyDescent="0.25">
      <c r="B7237" s="2" t="s">
        <v>5074</v>
      </c>
      <c r="C7237" s="2" t="s">
        <v>15345</v>
      </c>
      <c r="D7237" s="6" t="str">
        <f>+_xlfn.CONCAT(Table13456[[#This Row],[phase1]],Table13456[[#This Row],[phase2]],Table13456[[#This Row],[phase3]],Table13456[[#This Row],[phase4]])</f>
        <v>1715011111</v>
      </c>
      <c r="E7237" s="2" t="str">
        <f>+Table13456[[#This Row],[DESCRIPTION]]</f>
        <v>LUMINAIRE, F&amp;I, ROADWAY, COBRA HEAD</v>
      </c>
      <c r="F7237" s="2" t="str">
        <f>+LEFT(Table13456[[#This Row],[PAY ITEM]],1)</f>
        <v>0</v>
      </c>
      <c r="G7237" s="2" t="str">
        <f>IF(Table13456[[#This Row],[first]]="0",SUBSTITUTE(TRIM(MID(B7237, 2, 3))," ","0"),SUBSTITUTE(TRIM(MID(B7237, 1, 3))," ","0"))</f>
        <v>715</v>
      </c>
      <c r="H7237" s="2" t="str">
        <f>IF(Table13456[[#This Row],[first]]="0",SUBSTITUTE(TRIM(MID(B7237, 5, 3))," ","0"),SUBSTITUTE(TRIM(MID(B7237, 4, 3))," ","0"))</f>
        <v>11</v>
      </c>
      <c r="I7237" s="2" t="str">
        <f>IF(Table13456[[#This Row],[first]]="0",SUBSTITUTE(TRIM(MID(B7237, 8, 3))," ","0"),SUBSTITUTE(TRIM(MID(B7237, 7, 3))," ","0"))</f>
        <v>111</v>
      </c>
      <c r="J7237" s="2">
        <v>1</v>
      </c>
      <c r="K7237" s="2" t="str">
        <f t="shared" si="339"/>
        <v>715</v>
      </c>
      <c r="L7237" s="2" t="str">
        <f t="shared" si="340"/>
        <v>011</v>
      </c>
      <c r="M7237" s="2" t="str">
        <f t="shared" si="341"/>
        <v>111</v>
      </c>
    </row>
    <row r="7238" spans="2:13" x14ac:dyDescent="0.25">
      <c r="B7238" s="2" t="s">
        <v>5075</v>
      </c>
      <c r="C7238" s="2" t="s">
        <v>5076</v>
      </c>
      <c r="D7238" s="6" t="str">
        <f>+_xlfn.CONCAT(Table13456[[#This Row],[phase1]],Table13456[[#This Row],[phase2]],Table13456[[#This Row],[phase3]],Table13456[[#This Row],[phase4]])</f>
        <v>1715011112</v>
      </c>
      <c r="E7238" s="2" t="str">
        <f>+Table13456[[#This Row],[DESCRIPTION]]</f>
        <v>LUMINAIRE, F&amp;I, ROADWAY, HIGH MAST</v>
      </c>
      <c r="F7238" s="2" t="str">
        <f>+LEFT(Table13456[[#This Row],[PAY ITEM]],1)</f>
        <v>0</v>
      </c>
      <c r="G7238" s="2" t="str">
        <f>IF(Table13456[[#This Row],[first]]="0",SUBSTITUTE(TRIM(MID(B7238, 2, 3))," ","0"),SUBSTITUTE(TRIM(MID(B7238, 1, 3))," ","0"))</f>
        <v>715</v>
      </c>
      <c r="H7238" s="2" t="str">
        <f>IF(Table13456[[#This Row],[first]]="0",SUBSTITUTE(TRIM(MID(B7238, 5, 3))," ","0"),SUBSTITUTE(TRIM(MID(B7238, 4, 3))," ","0"))</f>
        <v>11</v>
      </c>
      <c r="I7238" s="2" t="str">
        <f>IF(Table13456[[#This Row],[first]]="0",SUBSTITUTE(TRIM(MID(B7238, 8, 3))," ","0"),SUBSTITUTE(TRIM(MID(B7238, 7, 3))," ","0"))</f>
        <v>112</v>
      </c>
      <c r="J7238" s="2">
        <v>1</v>
      </c>
      <c r="K7238" s="2" t="str">
        <f t="shared" si="339"/>
        <v>715</v>
      </c>
      <c r="L7238" s="2" t="str">
        <f t="shared" si="340"/>
        <v>011</v>
      </c>
      <c r="M7238" s="2" t="str">
        <f t="shared" si="341"/>
        <v>112</v>
      </c>
    </row>
    <row r="7239" spans="2:13" x14ac:dyDescent="0.25">
      <c r="B7239" s="2" t="s">
        <v>5077</v>
      </c>
      <c r="C7239" s="2" t="s">
        <v>5078</v>
      </c>
      <c r="D7239" s="6" t="str">
        <f>+_xlfn.CONCAT(Table13456[[#This Row],[phase1]],Table13456[[#This Row],[phase2]],Table13456[[#This Row],[phase3]],Table13456[[#This Row],[phase4]])</f>
        <v>1715011113</v>
      </c>
      <c r="E7239" s="2" t="str">
        <f>+Table13456[[#This Row],[DESCRIPTION]]</f>
        <v>LUMINAIRE, F&amp;I, ROADWAY, POLE TOP</v>
      </c>
      <c r="F7239" s="2" t="str">
        <f>+LEFT(Table13456[[#This Row],[PAY ITEM]],1)</f>
        <v>0</v>
      </c>
      <c r="G7239" s="2" t="str">
        <f>IF(Table13456[[#This Row],[first]]="0",SUBSTITUTE(TRIM(MID(B7239, 2, 3))," ","0"),SUBSTITUTE(TRIM(MID(B7239, 1, 3))," ","0"))</f>
        <v>715</v>
      </c>
      <c r="H7239" s="2" t="str">
        <f>IF(Table13456[[#This Row],[first]]="0",SUBSTITUTE(TRIM(MID(B7239, 5, 3))," ","0"),SUBSTITUTE(TRIM(MID(B7239, 4, 3))," ","0"))</f>
        <v>11</v>
      </c>
      <c r="I7239" s="2" t="str">
        <f>IF(Table13456[[#This Row],[first]]="0",SUBSTITUTE(TRIM(MID(B7239, 8, 3))," ","0"),SUBSTITUTE(TRIM(MID(B7239, 7, 3))," ","0"))</f>
        <v>113</v>
      </c>
      <c r="J7239" s="2">
        <v>1</v>
      </c>
      <c r="K7239" s="2" t="str">
        <f t="shared" si="339"/>
        <v>715</v>
      </c>
      <c r="L7239" s="2" t="str">
        <f t="shared" si="340"/>
        <v>011</v>
      </c>
      <c r="M7239" s="2" t="str">
        <f t="shared" si="341"/>
        <v>113</v>
      </c>
    </row>
    <row r="7240" spans="2:13" x14ac:dyDescent="0.25">
      <c r="B7240" s="2" t="s">
        <v>15346</v>
      </c>
      <c r="C7240" s="2" t="s">
        <v>15347</v>
      </c>
      <c r="D7240" s="6" t="str">
        <f>+_xlfn.CONCAT(Table13456[[#This Row],[phase1]],Table13456[[#This Row],[phase2]],Table13456[[#This Row],[phase3]],Table13456[[#This Row],[phase4]])</f>
        <v>1715011114</v>
      </c>
      <c r="E7240" s="2" t="str">
        <f>+Table13456[[#This Row],[DESCRIPTION]]</f>
        <v>LUMINAIRE, F&amp;I, ROADWAY, SHOE BOX</v>
      </c>
      <c r="F7240" s="2" t="str">
        <f>+LEFT(Table13456[[#This Row],[PAY ITEM]],1)</f>
        <v>0</v>
      </c>
      <c r="G7240" s="2" t="str">
        <f>IF(Table13456[[#This Row],[first]]="0",SUBSTITUTE(TRIM(MID(B7240, 2, 3))," ","0"),SUBSTITUTE(TRIM(MID(B7240, 1, 3))," ","0"))</f>
        <v>715</v>
      </c>
      <c r="H7240" s="2" t="str">
        <f>IF(Table13456[[#This Row],[first]]="0",SUBSTITUTE(TRIM(MID(B7240, 5, 3))," ","0"),SUBSTITUTE(TRIM(MID(B7240, 4, 3))," ","0"))</f>
        <v>11</v>
      </c>
      <c r="I7240" s="2" t="str">
        <f>IF(Table13456[[#This Row],[first]]="0",SUBSTITUTE(TRIM(MID(B7240, 8, 3))," ","0"),SUBSTITUTE(TRIM(MID(B7240, 7, 3))," ","0"))</f>
        <v>114</v>
      </c>
      <c r="J7240" s="2">
        <v>1</v>
      </c>
      <c r="K7240" s="2" t="str">
        <f t="shared" si="339"/>
        <v>715</v>
      </c>
      <c r="L7240" s="2" t="str">
        <f t="shared" si="340"/>
        <v>011</v>
      </c>
      <c r="M7240" s="2" t="str">
        <f t="shared" si="341"/>
        <v>114</v>
      </c>
    </row>
    <row r="7241" spans="2:13" x14ac:dyDescent="0.25">
      <c r="B7241" s="2" t="s">
        <v>3337</v>
      </c>
      <c r="C7241" s="2" t="s">
        <v>3338</v>
      </c>
      <c r="D7241" s="6" t="str">
        <f>+_xlfn.CONCAT(Table13456[[#This Row],[phase1]],Table13456[[#This Row],[phase2]],Table13456[[#This Row],[phase3]],Table13456[[#This Row],[phase4]])</f>
        <v>1715011115</v>
      </c>
      <c r="E7241" s="2" t="str">
        <f>+Table13456[[#This Row],[DESCRIPTION]]</f>
        <v>LUMINAIRE, F&amp;I, ROADWAY, WALL MOUNT</v>
      </c>
      <c r="F7241" s="2" t="str">
        <f>+LEFT(Table13456[[#This Row],[PAY ITEM]],1)</f>
        <v>0</v>
      </c>
      <c r="G7241" s="2" t="str">
        <f>IF(Table13456[[#This Row],[first]]="0",SUBSTITUTE(TRIM(MID(B7241, 2, 3))," ","0"),SUBSTITUTE(TRIM(MID(B7241, 1, 3))," ","0"))</f>
        <v>715</v>
      </c>
      <c r="H7241" s="2" t="str">
        <f>IF(Table13456[[#This Row],[first]]="0",SUBSTITUTE(TRIM(MID(B7241, 5, 3))," ","0"),SUBSTITUTE(TRIM(MID(B7241, 4, 3))," ","0"))</f>
        <v>11</v>
      </c>
      <c r="I7241" s="2" t="str">
        <f>IF(Table13456[[#This Row],[first]]="0",SUBSTITUTE(TRIM(MID(B7241, 8, 3))," ","0"),SUBSTITUTE(TRIM(MID(B7241, 7, 3))," ","0"))</f>
        <v>115</v>
      </c>
      <c r="J7241" s="2">
        <v>1</v>
      </c>
      <c r="K7241" s="2" t="str">
        <f t="shared" si="339"/>
        <v>715</v>
      </c>
      <c r="L7241" s="2" t="str">
        <f t="shared" si="340"/>
        <v>011</v>
      </c>
      <c r="M7241" s="2" t="str">
        <f t="shared" si="341"/>
        <v>115</v>
      </c>
    </row>
    <row r="7242" spans="2:13" x14ac:dyDescent="0.25">
      <c r="B7242" s="2" t="s">
        <v>5079</v>
      </c>
      <c r="C7242" s="2" t="s">
        <v>5080</v>
      </c>
      <c r="D7242" s="6" t="str">
        <f>+_xlfn.CONCAT(Table13456[[#This Row],[phase1]],Table13456[[#This Row],[phase2]],Table13456[[#This Row],[phase3]],Table13456[[#This Row],[phase4]])</f>
        <v>1715011116</v>
      </c>
      <c r="E7242" s="2" t="str">
        <f>+Table13456[[#This Row],[DESCRIPTION]]</f>
        <v>LUMINAIRE, F&amp;I, ROADWAY, PENDANT HUNG</v>
      </c>
      <c r="F7242" s="2" t="str">
        <f>+LEFT(Table13456[[#This Row],[PAY ITEM]],1)</f>
        <v>0</v>
      </c>
      <c r="G7242" s="2" t="str">
        <f>IF(Table13456[[#This Row],[first]]="0",SUBSTITUTE(TRIM(MID(B7242, 2, 3))," ","0"),SUBSTITUTE(TRIM(MID(B7242, 1, 3))," ","0"))</f>
        <v>715</v>
      </c>
      <c r="H7242" s="2" t="str">
        <f>IF(Table13456[[#This Row],[first]]="0",SUBSTITUTE(TRIM(MID(B7242, 5, 3))," ","0"),SUBSTITUTE(TRIM(MID(B7242, 4, 3))," ","0"))</f>
        <v>11</v>
      </c>
      <c r="I7242" s="2" t="str">
        <f>IF(Table13456[[#This Row],[first]]="0",SUBSTITUTE(TRIM(MID(B7242, 8, 3))," ","0"),SUBSTITUTE(TRIM(MID(B7242, 7, 3))," ","0"))</f>
        <v>116</v>
      </c>
      <c r="J7242" s="2">
        <v>1</v>
      </c>
      <c r="K7242" s="2" t="str">
        <f t="shared" si="339"/>
        <v>715</v>
      </c>
      <c r="L7242" s="2" t="str">
        <f t="shared" si="340"/>
        <v>011</v>
      </c>
      <c r="M7242" s="2" t="str">
        <f t="shared" si="341"/>
        <v>116</v>
      </c>
    </row>
    <row r="7243" spans="2:13" x14ac:dyDescent="0.25">
      <c r="B7243" s="2" t="s">
        <v>4537</v>
      </c>
      <c r="C7243" s="2" t="s">
        <v>4538</v>
      </c>
      <c r="D7243" s="6" t="str">
        <f>+_xlfn.CONCAT(Table13456[[#This Row],[phase1]],Table13456[[#This Row],[phase2]],Table13456[[#This Row],[phase3]],Table13456[[#This Row],[phase4]])</f>
        <v>1715011118</v>
      </c>
      <c r="E7243" s="2" t="str">
        <f>+Table13456[[#This Row],[DESCRIPTION]]</f>
        <v>LUMINAIRE, F&amp;I, ROADWAY, FLOOD</v>
      </c>
      <c r="F7243" s="2" t="str">
        <f>+LEFT(Table13456[[#This Row],[PAY ITEM]],1)</f>
        <v>0</v>
      </c>
      <c r="G7243" s="2" t="str">
        <f>IF(Table13456[[#This Row],[first]]="0",SUBSTITUTE(TRIM(MID(B7243, 2, 3))," ","0"),SUBSTITUTE(TRIM(MID(B7243, 1, 3))," ","0"))</f>
        <v>715</v>
      </c>
      <c r="H7243" s="2" t="str">
        <f>IF(Table13456[[#This Row],[first]]="0",SUBSTITUTE(TRIM(MID(B7243, 5, 3))," ","0"),SUBSTITUTE(TRIM(MID(B7243, 4, 3))," ","0"))</f>
        <v>11</v>
      </c>
      <c r="I7243" s="2" t="str">
        <f>IF(Table13456[[#This Row],[first]]="0",SUBSTITUTE(TRIM(MID(B7243, 8, 3))," ","0"),SUBSTITUTE(TRIM(MID(B7243, 7, 3))," ","0"))</f>
        <v>118</v>
      </c>
      <c r="J7243" s="2">
        <v>1</v>
      </c>
      <c r="K7243" s="2" t="str">
        <f t="shared" si="339"/>
        <v>715</v>
      </c>
      <c r="L7243" s="2" t="str">
        <f t="shared" si="340"/>
        <v>011</v>
      </c>
      <c r="M7243" s="2" t="str">
        <f t="shared" si="341"/>
        <v>118</v>
      </c>
    </row>
    <row r="7244" spans="2:13" x14ac:dyDescent="0.25">
      <c r="B7244" s="2" t="s">
        <v>15348</v>
      </c>
      <c r="C7244" s="2" t="s">
        <v>15349</v>
      </c>
      <c r="D7244" s="6" t="str">
        <f>+_xlfn.CONCAT(Table13456[[#This Row],[phase1]],Table13456[[#This Row],[phase2]],Table13456[[#This Row],[phase3]],Table13456[[#This Row],[phase4]])</f>
        <v>1715011119</v>
      </c>
      <c r="E7244" s="2" t="str">
        <f>+Table13456[[#This Row],[DESCRIPTION]]</f>
        <v>LUMINAIRE, F&amp;I, ROADWAY  SPECIAL</v>
      </c>
      <c r="F7244" s="2" t="str">
        <f>+LEFT(Table13456[[#This Row],[PAY ITEM]],1)</f>
        <v>0</v>
      </c>
      <c r="G7244" s="2" t="str">
        <f>IF(Table13456[[#This Row],[first]]="0",SUBSTITUTE(TRIM(MID(B7244, 2, 3))," ","0"),SUBSTITUTE(TRIM(MID(B7244, 1, 3))," ","0"))</f>
        <v>715</v>
      </c>
      <c r="H7244" s="2" t="str">
        <f>IF(Table13456[[#This Row],[first]]="0",SUBSTITUTE(TRIM(MID(B7244, 5, 3))," ","0"),SUBSTITUTE(TRIM(MID(B7244, 4, 3))," ","0"))</f>
        <v>11</v>
      </c>
      <c r="I7244" s="2" t="str">
        <f>IF(Table13456[[#This Row],[first]]="0",SUBSTITUTE(TRIM(MID(B7244, 8, 3))," ","0"),SUBSTITUTE(TRIM(MID(B7244, 7, 3))," ","0"))</f>
        <v>119</v>
      </c>
      <c r="J7244" s="2">
        <v>1</v>
      </c>
      <c r="K7244" s="2" t="str">
        <f t="shared" si="339"/>
        <v>715</v>
      </c>
      <c r="L7244" s="2" t="str">
        <f t="shared" si="340"/>
        <v>011</v>
      </c>
      <c r="M7244" s="2" t="str">
        <f t="shared" si="341"/>
        <v>119</v>
      </c>
    </row>
    <row r="7245" spans="2:13" x14ac:dyDescent="0.25">
      <c r="B7245" s="2" t="s">
        <v>3339</v>
      </c>
      <c r="C7245" s="2" t="s">
        <v>3340</v>
      </c>
      <c r="D7245" s="6" t="str">
        <f>+_xlfn.CONCAT(Table13456[[#This Row],[phase1]],Table13456[[#This Row],[phase2]],Table13456[[#This Row],[phase3]],Table13456[[#This Row],[phase4]])</f>
        <v>1715011125</v>
      </c>
      <c r="E7245" s="2" t="str">
        <f>+Table13456[[#This Row],[DESCRIPTION]]</f>
        <v>LUMINAIRE, F&amp;I, UNDER DECK, WALL MOUNT</v>
      </c>
      <c r="F7245" s="2" t="str">
        <f>+LEFT(Table13456[[#This Row],[PAY ITEM]],1)</f>
        <v>0</v>
      </c>
      <c r="G7245" s="2" t="str">
        <f>IF(Table13456[[#This Row],[first]]="0",SUBSTITUTE(TRIM(MID(B7245, 2, 3))," ","0"),SUBSTITUTE(TRIM(MID(B7245, 1, 3))," ","0"))</f>
        <v>715</v>
      </c>
      <c r="H7245" s="2" t="str">
        <f>IF(Table13456[[#This Row],[first]]="0",SUBSTITUTE(TRIM(MID(B7245, 5, 3))," ","0"),SUBSTITUTE(TRIM(MID(B7245, 4, 3))," ","0"))</f>
        <v>11</v>
      </c>
      <c r="I7245" s="2" t="str">
        <f>IF(Table13456[[#This Row],[first]]="0",SUBSTITUTE(TRIM(MID(B7245, 8, 3))," ","0"),SUBSTITUTE(TRIM(MID(B7245, 7, 3))," ","0"))</f>
        <v>125</v>
      </c>
      <c r="J7245" s="2">
        <v>1</v>
      </c>
      <c r="K7245" s="2" t="str">
        <f t="shared" si="339"/>
        <v>715</v>
      </c>
      <c r="L7245" s="2" t="str">
        <f t="shared" si="340"/>
        <v>011</v>
      </c>
      <c r="M7245" s="2" t="str">
        <f t="shared" si="341"/>
        <v>125</v>
      </c>
    </row>
    <row r="7246" spans="2:13" x14ac:dyDescent="0.25">
      <c r="B7246" s="2" t="s">
        <v>15350</v>
      </c>
      <c r="C7246" s="2" t="s">
        <v>15351</v>
      </c>
      <c r="D7246" s="6" t="str">
        <f>+_xlfn.CONCAT(Table13456[[#This Row],[phase1]],Table13456[[#This Row],[phase2]],Table13456[[#This Row],[phase3]],Table13456[[#This Row],[phase4]])</f>
        <v>1715011126</v>
      </c>
      <c r="E7246" s="2" t="str">
        <f>+Table13456[[#This Row],[DESCRIPTION]]</f>
        <v>LUMINAIRE, F&amp;I, UNDER DECK, PENDANT HUNG</v>
      </c>
      <c r="F7246" s="2" t="str">
        <f>+LEFT(Table13456[[#This Row],[PAY ITEM]],1)</f>
        <v>0</v>
      </c>
      <c r="G7246" s="2" t="str">
        <f>IF(Table13456[[#This Row],[first]]="0",SUBSTITUTE(TRIM(MID(B7246, 2, 3))," ","0"),SUBSTITUTE(TRIM(MID(B7246, 1, 3))," ","0"))</f>
        <v>715</v>
      </c>
      <c r="H7246" s="2" t="str">
        <f>IF(Table13456[[#This Row],[first]]="0",SUBSTITUTE(TRIM(MID(B7246, 5, 3))," ","0"),SUBSTITUTE(TRIM(MID(B7246, 4, 3))," ","0"))</f>
        <v>11</v>
      </c>
      <c r="I7246" s="2" t="str">
        <f>IF(Table13456[[#This Row],[first]]="0",SUBSTITUTE(TRIM(MID(B7246, 8, 3))," ","0"),SUBSTITUTE(TRIM(MID(B7246, 7, 3))," ","0"))</f>
        <v>126</v>
      </c>
      <c r="J7246" s="2">
        <v>1</v>
      </c>
      <c r="K7246" s="2" t="str">
        <f t="shared" si="339"/>
        <v>715</v>
      </c>
      <c r="L7246" s="2" t="str">
        <f t="shared" si="340"/>
        <v>011</v>
      </c>
      <c r="M7246" s="2" t="str">
        <f t="shared" si="341"/>
        <v>126</v>
      </c>
    </row>
    <row r="7247" spans="2:13" x14ac:dyDescent="0.25">
      <c r="B7247" s="2" t="s">
        <v>15352</v>
      </c>
      <c r="C7247" s="2" t="s">
        <v>5082</v>
      </c>
      <c r="D7247" s="6" t="str">
        <f>+_xlfn.CONCAT(Table13456[[#This Row],[phase1]],Table13456[[#This Row],[phase2]],Table13456[[#This Row],[phase3]],Table13456[[#This Row],[phase4]])</f>
        <v>1715011127</v>
      </c>
      <c r="E7247" s="2" t="str">
        <f>+Table13456[[#This Row],[DESCRIPTION]]</f>
        <v>LUMINAIRE, F&amp;I, SIGN, SIGN MOUNT</v>
      </c>
      <c r="F7247" s="2" t="str">
        <f>+LEFT(Table13456[[#This Row],[PAY ITEM]],1)</f>
        <v>0</v>
      </c>
      <c r="G7247" s="2" t="str">
        <f>IF(Table13456[[#This Row],[first]]="0",SUBSTITUTE(TRIM(MID(B7247, 2, 3))," ","0"),SUBSTITUTE(TRIM(MID(B7247, 1, 3))," ","0"))</f>
        <v>715</v>
      </c>
      <c r="H7247" s="2" t="str">
        <f>IF(Table13456[[#This Row],[first]]="0",SUBSTITUTE(TRIM(MID(B7247, 5, 3))," ","0"),SUBSTITUTE(TRIM(MID(B7247, 4, 3))," ","0"))</f>
        <v>11</v>
      </c>
      <c r="I7247" s="2" t="str">
        <f>IF(Table13456[[#This Row],[first]]="0",SUBSTITUTE(TRIM(MID(B7247, 8, 3))," ","0"),SUBSTITUTE(TRIM(MID(B7247, 7, 3))," ","0"))</f>
        <v>127</v>
      </c>
      <c r="J7247" s="2">
        <v>1</v>
      </c>
      <c r="K7247" s="2" t="str">
        <f t="shared" si="339"/>
        <v>715</v>
      </c>
      <c r="L7247" s="2" t="str">
        <f t="shared" si="340"/>
        <v>011</v>
      </c>
      <c r="M7247" s="2" t="str">
        <f t="shared" si="341"/>
        <v>127</v>
      </c>
    </row>
    <row r="7248" spans="2:13" x14ac:dyDescent="0.25">
      <c r="B7248" s="2" t="s">
        <v>15353</v>
      </c>
      <c r="C7248" s="2" t="s">
        <v>15354</v>
      </c>
      <c r="D7248" s="6" t="str">
        <f>+_xlfn.CONCAT(Table13456[[#This Row],[phase1]],Table13456[[#This Row],[phase2]],Table13456[[#This Row],[phase3]],Table13456[[#This Row],[phase4]])</f>
        <v>1715011128</v>
      </c>
      <c r="E7248" s="2" t="str">
        <f>+Table13456[[#This Row],[DESCRIPTION]]</f>
        <v>LUMINAIRE, F&amp;I, UNDER DECK, FLOOD</v>
      </c>
      <c r="F7248" s="2" t="str">
        <f>+LEFT(Table13456[[#This Row],[PAY ITEM]],1)</f>
        <v>0</v>
      </c>
      <c r="G7248" s="2" t="str">
        <f>IF(Table13456[[#This Row],[first]]="0",SUBSTITUTE(TRIM(MID(B7248, 2, 3))," ","0"),SUBSTITUTE(TRIM(MID(B7248, 1, 3))," ","0"))</f>
        <v>715</v>
      </c>
      <c r="H7248" s="2" t="str">
        <f>IF(Table13456[[#This Row],[first]]="0",SUBSTITUTE(TRIM(MID(B7248, 5, 3))," ","0"),SUBSTITUTE(TRIM(MID(B7248, 4, 3))," ","0"))</f>
        <v>11</v>
      </c>
      <c r="I7248" s="2" t="str">
        <f>IF(Table13456[[#This Row],[first]]="0",SUBSTITUTE(TRIM(MID(B7248, 8, 3))," ","0"),SUBSTITUTE(TRIM(MID(B7248, 7, 3))," ","0"))</f>
        <v>128</v>
      </c>
      <c r="J7248" s="2">
        <v>1</v>
      </c>
      <c r="K7248" s="2" t="str">
        <f t="shared" si="339"/>
        <v>715</v>
      </c>
      <c r="L7248" s="2" t="str">
        <f t="shared" si="340"/>
        <v>011</v>
      </c>
      <c r="M7248" s="2" t="str">
        <f t="shared" si="341"/>
        <v>128</v>
      </c>
    </row>
    <row r="7249" spans="2:13" x14ac:dyDescent="0.25">
      <c r="B7249" s="2" t="s">
        <v>15355</v>
      </c>
      <c r="C7249" s="2" t="s">
        <v>15356</v>
      </c>
      <c r="D7249" s="6" t="str">
        <f>+_xlfn.CONCAT(Table13456[[#This Row],[phase1]],Table13456[[#This Row],[phase2]],Table13456[[#This Row],[phase3]],Table13456[[#This Row],[phase4]])</f>
        <v>1715011129</v>
      </c>
      <c r="E7249" s="2" t="str">
        <f>+Table13456[[#This Row],[DESCRIPTION]]</f>
        <v>LUMINAIRE, F&amp;I, UNDER DECK, SPECIAL</v>
      </c>
      <c r="F7249" s="2" t="str">
        <f>+LEFT(Table13456[[#This Row],[PAY ITEM]],1)</f>
        <v>0</v>
      </c>
      <c r="G7249" s="2" t="str">
        <f>IF(Table13456[[#This Row],[first]]="0",SUBSTITUTE(TRIM(MID(B7249, 2, 3))," ","0"),SUBSTITUTE(TRIM(MID(B7249, 1, 3))," ","0"))</f>
        <v>715</v>
      </c>
      <c r="H7249" s="2" t="str">
        <f>IF(Table13456[[#This Row],[first]]="0",SUBSTITUTE(TRIM(MID(B7249, 5, 3))," ","0"),SUBSTITUTE(TRIM(MID(B7249, 4, 3))," ","0"))</f>
        <v>11</v>
      </c>
      <c r="I7249" s="2" t="str">
        <f>IF(Table13456[[#This Row],[first]]="0",SUBSTITUTE(TRIM(MID(B7249, 8, 3))," ","0"),SUBSTITUTE(TRIM(MID(B7249, 7, 3))," ","0"))</f>
        <v>129</v>
      </c>
      <c r="J7249" s="2">
        <v>1</v>
      </c>
      <c r="K7249" s="2" t="str">
        <f t="shared" si="339"/>
        <v>715</v>
      </c>
      <c r="L7249" s="2" t="str">
        <f t="shared" si="340"/>
        <v>011</v>
      </c>
      <c r="M7249" s="2" t="str">
        <f t="shared" si="341"/>
        <v>129</v>
      </c>
    </row>
    <row r="7250" spans="2:13" x14ac:dyDescent="0.25">
      <c r="B7250" s="2" t="s">
        <v>15357</v>
      </c>
      <c r="C7250" s="2" t="s">
        <v>15358</v>
      </c>
      <c r="D7250" s="6" t="str">
        <f>+_xlfn.CONCAT(Table13456[[#This Row],[phase1]],Table13456[[#This Row],[phase2]],Table13456[[#This Row],[phase3]],Table13456[[#This Row],[phase4]])</f>
        <v>1715011131</v>
      </c>
      <c r="E7250" s="2" t="str">
        <f>+Table13456[[#This Row],[DESCRIPTION]]</f>
        <v>LUMINAIRE, F&amp;I- REPLACE EXISTING, COBRA HEAD FOR SIGN</v>
      </c>
      <c r="F7250" s="2" t="str">
        <f>+LEFT(Table13456[[#This Row],[PAY ITEM]],1)</f>
        <v>0</v>
      </c>
      <c r="G7250" s="2" t="str">
        <f>IF(Table13456[[#This Row],[first]]="0",SUBSTITUTE(TRIM(MID(B7250, 2, 3))," ","0"),SUBSTITUTE(TRIM(MID(B7250, 1, 3))," ","0"))</f>
        <v>715</v>
      </c>
      <c r="H7250" s="2" t="str">
        <f>IF(Table13456[[#This Row],[first]]="0",SUBSTITUTE(TRIM(MID(B7250, 5, 3))," ","0"),SUBSTITUTE(TRIM(MID(B7250, 4, 3))," ","0"))</f>
        <v>11</v>
      </c>
      <c r="I7250" s="2" t="str">
        <f>IF(Table13456[[#This Row],[first]]="0",SUBSTITUTE(TRIM(MID(B7250, 8, 3))," ","0"),SUBSTITUTE(TRIM(MID(B7250, 7, 3))," ","0"))</f>
        <v>131</v>
      </c>
      <c r="J7250" s="2">
        <v>1</v>
      </c>
      <c r="K7250" s="2" t="str">
        <f t="shared" si="339"/>
        <v>715</v>
      </c>
      <c r="L7250" s="2" t="str">
        <f t="shared" si="340"/>
        <v>011</v>
      </c>
      <c r="M7250" s="2" t="str">
        <f t="shared" si="341"/>
        <v>131</v>
      </c>
    </row>
    <row r="7251" spans="2:13" x14ac:dyDescent="0.25">
      <c r="B7251" s="2" t="s">
        <v>15359</v>
      </c>
      <c r="C7251" s="2" t="s">
        <v>15360</v>
      </c>
      <c r="D7251" s="6" t="str">
        <f>+_xlfn.CONCAT(Table13456[[#This Row],[phase1]],Table13456[[#This Row],[phase2]],Table13456[[#This Row],[phase3]],Table13456[[#This Row],[phase4]])</f>
        <v>1715011136</v>
      </c>
      <c r="E7251" s="2" t="str">
        <f>+Table13456[[#This Row],[DESCRIPTION]]</f>
        <v>LUMINAIRE, F&amp;I, SIGN, PENDANT HUNG</v>
      </c>
      <c r="F7251" s="2" t="str">
        <f>+LEFT(Table13456[[#This Row],[PAY ITEM]],1)</f>
        <v>0</v>
      </c>
      <c r="G7251" s="2" t="str">
        <f>IF(Table13456[[#This Row],[first]]="0",SUBSTITUTE(TRIM(MID(B7251, 2, 3))," ","0"),SUBSTITUTE(TRIM(MID(B7251, 1, 3))," ","0"))</f>
        <v>715</v>
      </c>
      <c r="H7251" s="2" t="str">
        <f>IF(Table13456[[#This Row],[first]]="0",SUBSTITUTE(TRIM(MID(B7251, 5, 3))," ","0"),SUBSTITUTE(TRIM(MID(B7251, 4, 3))," ","0"))</f>
        <v>11</v>
      </c>
      <c r="I7251" s="2" t="str">
        <f>IF(Table13456[[#This Row],[first]]="0",SUBSTITUTE(TRIM(MID(B7251, 8, 3))," ","0"),SUBSTITUTE(TRIM(MID(B7251, 7, 3))," ","0"))</f>
        <v>136</v>
      </c>
      <c r="J7251" s="2">
        <v>1</v>
      </c>
      <c r="K7251" s="2" t="str">
        <f t="shared" si="339"/>
        <v>715</v>
      </c>
      <c r="L7251" s="2" t="str">
        <f t="shared" si="340"/>
        <v>011</v>
      </c>
      <c r="M7251" s="2" t="str">
        <f t="shared" si="341"/>
        <v>136</v>
      </c>
    </row>
    <row r="7252" spans="2:13" x14ac:dyDescent="0.25">
      <c r="B7252" s="2" t="s">
        <v>5081</v>
      </c>
      <c r="C7252" s="2" t="s">
        <v>15361</v>
      </c>
      <c r="D7252" s="6" t="str">
        <f>+_xlfn.CONCAT(Table13456[[#This Row],[phase1]],Table13456[[#This Row],[phase2]],Table13456[[#This Row],[phase3]],Table13456[[#This Row],[phase4]])</f>
        <v>1715011137</v>
      </c>
      <c r="E7252" s="2" t="str">
        <f>+Table13456[[#This Row],[DESCRIPTION]]</f>
        <v>LUMINAIRE, F&amp;I, SIGN, SIGN MOUNT- MAINTENANCE USE ONLY</v>
      </c>
      <c r="F7252" s="2" t="str">
        <f>+LEFT(Table13456[[#This Row],[PAY ITEM]],1)</f>
        <v>0</v>
      </c>
      <c r="G7252" s="2" t="str">
        <f>IF(Table13456[[#This Row],[first]]="0",SUBSTITUTE(TRIM(MID(B7252, 2, 3))," ","0"),SUBSTITUTE(TRIM(MID(B7252, 1, 3))," ","0"))</f>
        <v>715</v>
      </c>
      <c r="H7252" s="2" t="str">
        <f>IF(Table13456[[#This Row],[first]]="0",SUBSTITUTE(TRIM(MID(B7252, 5, 3))," ","0"),SUBSTITUTE(TRIM(MID(B7252, 4, 3))," ","0"))</f>
        <v>11</v>
      </c>
      <c r="I7252" s="2" t="str">
        <f>IF(Table13456[[#This Row],[first]]="0",SUBSTITUTE(TRIM(MID(B7252, 8, 3))," ","0"),SUBSTITUTE(TRIM(MID(B7252, 7, 3))," ","0"))</f>
        <v>137</v>
      </c>
      <c r="J7252" s="2">
        <v>1</v>
      </c>
      <c r="K7252" s="2" t="str">
        <f t="shared" si="339"/>
        <v>715</v>
      </c>
      <c r="L7252" s="2" t="str">
        <f t="shared" si="340"/>
        <v>011</v>
      </c>
      <c r="M7252" s="2" t="str">
        <f t="shared" si="341"/>
        <v>137</v>
      </c>
    </row>
    <row r="7253" spans="2:13" x14ac:dyDescent="0.25">
      <c r="B7253" s="2" t="s">
        <v>15362</v>
      </c>
      <c r="C7253" s="2" t="s">
        <v>15363</v>
      </c>
      <c r="D7253" s="6" t="str">
        <f>+_xlfn.CONCAT(Table13456[[#This Row],[phase1]],Table13456[[#This Row],[phase2]],Table13456[[#This Row],[phase3]],Table13456[[#This Row],[phase4]])</f>
        <v>1715011138</v>
      </c>
      <c r="E7253" s="2" t="str">
        <f>+Table13456[[#This Row],[DESCRIPTION]]</f>
        <v>LUMINAIRE, F&amp;I, SIGN, FLOOD</v>
      </c>
      <c r="F7253" s="2" t="str">
        <f>+LEFT(Table13456[[#This Row],[PAY ITEM]],1)</f>
        <v>0</v>
      </c>
      <c r="G7253" s="2" t="str">
        <f>IF(Table13456[[#This Row],[first]]="0",SUBSTITUTE(TRIM(MID(B7253, 2, 3))," ","0"),SUBSTITUTE(TRIM(MID(B7253, 1, 3))," ","0"))</f>
        <v>715</v>
      </c>
      <c r="H7253" s="2" t="str">
        <f>IF(Table13456[[#This Row],[first]]="0",SUBSTITUTE(TRIM(MID(B7253, 5, 3))," ","0"),SUBSTITUTE(TRIM(MID(B7253, 4, 3))," ","0"))</f>
        <v>11</v>
      </c>
      <c r="I7253" s="2" t="str">
        <f>IF(Table13456[[#This Row],[first]]="0",SUBSTITUTE(TRIM(MID(B7253, 8, 3))," ","0"),SUBSTITUTE(TRIM(MID(B7253, 7, 3))," ","0"))</f>
        <v>138</v>
      </c>
      <c r="J7253" s="2">
        <v>1</v>
      </c>
      <c r="K7253" s="2" t="str">
        <f t="shared" si="339"/>
        <v>715</v>
      </c>
      <c r="L7253" s="2" t="str">
        <f t="shared" si="340"/>
        <v>011</v>
      </c>
      <c r="M7253" s="2" t="str">
        <f t="shared" si="341"/>
        <v>138</v>
      </c>
    </row>
    <row r="7254" spans="2:13" x14ac:dyDescent="0.25">
      <c r="B7254" s="2" t="s">
        <v>15364</v>
      </c>
      <c r="C7254" s="2" t="s">
        <v>15365</v>
      </c>
      <c r="D7254" s="6" t="str">
        <f>+_xlfn.CONCAT(Table13456[[#This Row],[phase1]],Table13456[[#This Row],[phase2]],Table13456[[#This Row],[phase3]],Table13456[[#This Row],[phase4]])</f>
        <v>1715011139</v>
      </c>
      <c r="E7254" s="2" t="str">
        <f>+Table13456[[#This Row],[DESCRIPTION]]</f>
        <v>LUMINAIRE, F&amp;I, SIGN, SPECIAL</v>
      </c>
      <c r="F7254" s="2" t="str">
        <f>+LEFT(Table13456[[#This Row],[PAY ITEM]],1)</f>
        <v>0</v>
      </c>
      <c r="G7254" s="2" t="str">
        <f>IF(Table13456[[#This Row],[first]]="0",SUBSTITUTE(TRIM(MID(B7254, 2, 3))," ","0"),SUBSTITUTE(TRIM(MID(B7254, 1, 3))," ","0"))</f>
        <v>715</v>
      </c>
      <c r="H7254" s="2" t="str">
        <f>IF(Table13456[[#This Row],[first]]="0",SUBSTITUTE(TRIM(MID(B7254, 5, 3))," ","0"),SUBSTITUTE(TRIM(MID(B7254, 4, 3))," ","0"))</f>
        <v>11</v>
      </c>
      <c r="I7254" s="2" t="str">
        <f>IF(Table13456[[#This Row],[first]]="0",SUBSTITUTE(TRIM(MID(B7254, 8, 3))," ","0"),SUBSTITUTE(TRIM(MID(B7254, 7, 3))," ","0"))</f>
        <v>139</v>
      </c>
      <c r="J7254" s="2">
        <v>1</v>
      </c>
      <c r="K7254" s="2" t="str">
        <f t="shared" si="339"/>
        <v>715</v>
      </c>
      <c r="L7254" s="2" t="str">
        <f t="shared" si="340"/>
        <v>011</v>
      </c>
      <c r="M7254" s="2" t="str">
        <f t="shared" si="341"/>
        <v>139</v>
      </c>
    </row>
    <row r="7255" spans="2:13" x14ac:dyDescent="0.25">
      <c r="B7255" s="2" t="s">
        <v>3341</v>
      </c>
      <c r="C7255" s="2" t="s">
        <v>3342</v>
      </c>
      <c r="D7255" s="6" t="str">
        <f>+_xlfn.CONCAT(Table13456[[#This Row],[phase1]],Table13456[[#This Row],[phase2]],Table13456[[#This Row],[phase3]],Table13456[[#This Row],[phase4]])</f>
        <v>1715011211</v>
      </c>
      <c r="E7255" s="2" t="str">
        <f>+Table13456[[#This Row],[DESCRIPTION]]</f>
        <v>LUMINAIRE, F&amp;I- REPLACE EXISTING LUMINAIRE ON EXISTING POLE/ARM, ROADWAY, COBRA HEAD</v>
      </c>
      <c r="F7255" s="2" t="str">
        <f>+LEFT(Table13456[[#This Row],[PAY ITEM]],1)</f>
        <v>0</v>
      </c>
      <c r="G7255" s="2" t="str">
        <f>IF(Table13456[[#This Row],[first]]="0",SUBSTITUTE(TRIM(MID(B7255, 2, 3))," ","0"),SUBSTITUTE(TRIM(MID(B7255, 1, 3))," ","0"))</f>
        <v>715</v>
      </c>
      <c r="H7255" s="2" t="str">
        <f>IF(Table13456[[#This Row],[first]]="0",SUBSTITUTE(TRIM(MID(B7255, 5, 3))," ","0"),SUBSTITUTE(TRIM(MID(B7255, 4, 3))," ","0"))</f>
        <v>11</v>
      </c>
      <c r="I7255" s="2" t="str">
        <f>IF(Table13456[[#This Row],[first]]="0",SUBSTITUTE(TRIM(MID(B7255, 8, 3))," ","0"),SUBSTITUTE(TRIM(MID(B7255, 7, 3))," ","0"))</f>
        <v>211</v>
      </c>
      <c r="J7255" s="2">
        <v>1</v>
      </c>
      <c r="K7255" s="2" t="str">
        <f t="shared" si="339"/>
        <v>715</v>
      </c>
      <c r="L7255" s="2" t="str">
        <f t="shared" si="340"/>
        <v>011</v>
      </c>
      <c r="M7255" s="2" t="str">
        <f t="shared" si="341"/>
        <v>211</v>
      </c>
    </row>
    <row r="7256" spans="2:13" x14ac:dyDescent="0.25">
      <c r="B7256" s="2" t="s">
        <v>3343</v>
      </c>
      <c r="C7256" s="2" t="s">
        <v>3344</v>
      </c>
      <c r="D7256" s="6" t="str">
        <f>+_xlfn.CONCAT(Table13456[[#This Row],[phase1]],Table13456[[#This Row],[phase2]],Table13456[[#This Row],[phase3]],Table13456[[#This Row],[phase4]])</f>
        <v>1715011212</v>
      </c>
      <c r="E7256" s="2" t="str">
        <f>+Table13456[[#This Row],[DESCRIPTION]]</f>
        <v>LUMINAIRE, F&amp;I- REPLACE EXISTING LUMINAIRE ON EXISTING POLE/ARM, ROADWAY HIGH MAST</v>
      </c>
      <c r="F7256" s="2" t="str">
        <f>+LEFT(Table13456[[#This Row],[PAY ITEM]],1)</f>
        <v>0</v>
      </c>
      <c r="G7256" s="2" t="str">
        <f>IF(Table13456[[#This Row],[first]]="0",SUBSTITUTE(TRIM(MID(B7256, 2, 3))," ","0"),SUBSTITUTE(TRIM(MID(B7256, 1, 3))," ","0"))</f>
        <v>715</v>
      </c>
      <c r="H7256" s="2" t="str">
        <f>IF(Table13456[[#This Row],[first]]="0",SUBSTITUTE(TRIM(MID(B7256, 5, 3))," ","0"),SUBSTITUTE(TRIM(MID(B7256, 4, 3))," ","0"))</f>
        <v>11</v>
      </c>
      <c r="I7256" s="2" t="str">
        <f>IF(Table13456[[#This Row],[first]]="0",SUBSTITUTE(TRIM(MID(B7256, 8, 3))," ","0"),SUBSTITUTE(TRIM(MID(B7256, 7, 3))," ","0"))</f>
        <v>212</v>
      </c>
      <c r="J7256" s="2">
        <v>1</v>
      </c>
      <c r="K7256" s="2" t="str">
        <f t="shared" si="339"/>
        <v>715</v>
      </c>
      <c r="L7256" s="2" t="str">
        <f t="shared" si="340"/>
        <v>011</v>
      </c>
      <c r="M7256" s="2" t="str">
        <f t="shared" si="341"/>
        <v>212</v>
      </c>
    </row>
    <row r="7257" spans="2:13" x14ac:dyDescent="0.25">
      <c r="B7257" s="2" t="s">
        <v>3345</v>
      </c>
      <c r="C7257" s="2" t="s">
        <v>3346</v>
      </c>
      <c r="D7257" s="6" t="str">
        <f>+_xlfn.CONCAT(Table13456[[#This Row],[phase1]],Table13456[[#This Row],[phase2]],Table13456[[#This Row],[phase3]],Table13456[[#This Row],[phase4]])</f>
        <v>1715011213</v>
      </c>
      <c r="E7257" s="2" t="str">
        <f>+Table13456[[#This Row],[DESCRIPTION]]</f>
        <v>LUMINAIRE, F&amp;I- REPLACE EXISTING LUMINAIRE ON EXISTING POLE/ARM, ROADWAY, POLE TOP</v>
      </c>
      <c r="F7257" s="2" t="str">
        <f>+LEFT(Table13456[[#This Row],[PAY ITEM]],1)</f>
        <v>0</v>
      </c>
      <c r="G7257" s="2" t="str">
        <f>IF(Table13456[[#This Row],[first]]="0",SUBSTITUTE(TRIM(MID(B7257, 2, 3))," ","0"),SUBSTITUTE(TRIM(MID(B7257, 1, 3))," ","0"))</f>
        <v>715</v>
      </c>
      <c r="H7257" s="2" t="str">
        <f>IF(Table13456[[#This Row],[first]]="0",SUBSTITUTE(TRIM(MID(B7257, 5, 3))," ","0"),SUBSTITUTE(TRIM(MID(B7257, 4, 3))," ","0"))</f>
        <v>11</v>
      </c>
      <c r="I7257" s="2" t="str">
        <f>IF(Table13456[[#This Row],[first]]="0",SUBSTITUTE(TRIM(MID(B7257, 8, 3))," ","0"),SUBSTITUTE(TRIM(MID(B7257, 7, 3))," ","0"))</f>
        <v>213</v>
      </c>
      <c r="J7257" s="2">
        <v>1</v>
      </c>
      <c r="K7257" s="2" t="str">
        <f t="shared" si="339"/>
        <v>715</v>
      </c>
      <c r="L7257" s="2" t="str">
        <f t="shared" si="340"/>
        <v>011</v>
      </c>
      <c r="M7257" s="2" t="str">
        <f t="shared" si="341"/>
        <v>213</v>
      </c>
    </row>
    <row r="7258" spans="2:13" x14ac:dyDescent="0.25">
      <c r="B7258" s="2" t="s">
        <v>3347</v>
      </c>
      <c r="C7258" s="2" t="s">
        <v>3348</v>
      </c>
      <c r="D7258" s="6" t="str">
        <f>+_xlfn.CONCAT(Table13456[[#This Row],[phase1]],Table13456[[#This Row],[phase2]],Table13456[[#This Row],[phase3]],Table13456[[#This Row],[phase4]])</f>
        <v>1715011214</v>
      </c>
      <c r="E7258" s="2" t="str">
        <f>+Table13456[[#This Row],[DESCRIPTION]]</f>
        <v>LUMINAIRE, F&amp;I- REPLACE EXISTING LUMINAIRE ON EXISTING POLE/ARM, ROADWAY, SHOEBOX</v>
      </c>
      <c r="F7258" s="2" t="str">
        <f>+LEFT(Table13456[[#This Row],[PAY ITEM]],1)</f>
        <v>0</v>
      </c>
      <c r="G7258" s="2" t="str">
        <f>IF(Table13456[[#This Row],[first]]="0",SUBSTITUTE(TRIM(MID(B7258, 2, 3))," ","0"),SUBSTITUTE(TRIM(MID(B7258, 1, 3))," ","0"))</f>
        <v>715</v>
      </c>
      <c r="H7258" s="2" t="str">
        <f>IF(Table13456[[#This Row],[first]]="0",SUBSTITUTE(TRIM(MID(B7258, 5, 3))," ","0"),SUBSTITUTE(TRIM(MID(B7258, 4, 3))," ","0"))</f>
        <v>11</v>
      </c>
      <c r="I7258" s="2" t="str">
        <f>IF(Table13456[[#This Row],[first]]="0",SUBSTITUTE(TRIM(MID(B7258, 8, 3))," ","0"),SUBSTITUTE(TRIM(MID(B7258, 7, 3))," ","0"))</f>
        <v>214</v>
      </c>
      <c r="J7258" s="2">
        <v>1</v>
      </c>
      <c r="K7258" s="2" t="str">
        <f t="shared" si="339"/>
        <v>715</v>
      </c>
      <c r="L7258" s="2" t="str">
        <f t="shared" si="340"/>
        <v>011</v>
      </c>
      <c r="M7258" s="2" t="str">
        <f t="shared" si="341"/>
        <v>214</v>
      </c>
    </row>
    <row r="7259" spans="2:13" x14ac:dyDescent="0.25">
      <c r="B7259" s="2" t="s">
        <v>3349</v>
      </c>
      <c r="C7259" s="2" t="s">
        <v>3350</v>
      </c>
      <c r="D7259" s="6" t="str">
        <f>+_xlfn.CONCAT(Table13456[[#This Row],[phase1]],Table13456[[#This Row],[phase2]],Table13456[[#This Row],[phase3]],Table13456[[#This Row],[phase4]])</f>
        <v>1715011216</v>
      </c>
      <c r="E7259" s="2" t="str">
        <f>+Table13456[[#This Row],[DESCRIPTION]]</f>
        <v>LUMINAIRE, F&amp;I- REPLACE EXISTING LUMINAIRE ON EXISTING POLE/ARM, ROADWAY, PENDANT/TEARDROP</v>
      </c>
      <c r="F7259" s="2" t="str">
        <f>+LEFT(Table13456[[#This Row],[PAY ITEM]],1)</f>
        <v>0</v>
      </c>
      <c r="G7259" s="2" t="str">
        <f>IF(Table13456[[#This Row],[first]]="0",SUBSTITUTE(TRIM(MID(B7259, 2, 3))," ","0"),SUBSTITUTE(TRIM(MID(B7259, 1, 3))," ","0"))</f>
        <v>715</v>
      </c>
      <c r="H7259" s="2" t="str">
        <f>IF(Table13456[[#This Row],[first]]="0",SUBSTITUTE(TRIM(MID(B7259, 5, 3))," ","0"),SUBSTITUTE(TRIM(MID(B7259, 4, 3))," ","0"))</f>
        <v>11</v>
      </c>
      <c r="I7259" s="2" t="str">
        <f>IF(Table13456[[#This Row],[first]]="0",SUBSTITUTE(TRIM(MID(B7259, 8, 3))," ","0"),SUBSTITUTE(TRIM(MID(B7259, 7, 3))," ","0"))</f>
        <v>216</v>
      </c>
      <c r="J7259" s="2">
        <v>1</v>
      </c>
      <c r="K7259" s="2" t="str">
        <f t="shared" si="339"/>
        <v>715</v>
      </c>
      <c r="L7259" s="2" t="str">
        <f t="shared" si="340"/>
        <v>011</v>
      </c>
      <c r="M7259" s="2" t="str">
        <f t="shared" si="341"/>
        <v>216</v>
      </c>
    </row>
    <row r="7260" spans="2:13" x14ac:dyDescent="0.25">
      <c r="B7260" s="2" t="s">
        <v>15366</v>
      </c>
      <c r="C7260" s="2" t="s">
        <v>15367</v>
      </c>
      <c r="D7260" s="6" t="str">
        <f>+_xlfn.CONCAT(Table13456[[#This Row],[phase1]],Table13456[[#This Row],[phase2]],Table13456[[#This Row],[phase3]],Table13456[[#This Row],[phase4]])</f>
        <v>1715011219</v>
      </c>
      <c r="E7260" s="2" t="str">
        <f>+Table13456[[#This Row],[DESCRIPTION]]</f>
        <v>LUMINAIRE - SPECIAL DESIGN, F&amp;I- REPLACE EXISTING LUMINAIRE ON EXISTING POLE/ARM, ROADWAY</v>
      </c>
      <c r="F7260" s="2" t="str">
        <f>+LEFT(Table13456[[#This Row],[PAY ITEM]],1)</f>
        <v>0</v>
      </c>
      <c r="G7260" s="2" t="str">
        <f>IF(Table13456[[#This Row],[first]]="0",SUBSTITUTE(TRIM(MID(B7260, 2, 3))," ","0"),SUBSTITUTE(TRIM(MID(B7260, 1, 3))," ","0"))</f>
        <v>715</v>
      </c>
      <c r="H7260" s="2" t="str">
        <f>IF(Table13456[[#This Row],[first]]="0",SUBSTITUTE(TRIM(MID(B7260, 5, 3))," ","0"),SUBSTITUTE(TRIM(MID(B7260, 4, 3))," ","0"))</f>
        <v>11</v>
      </c>
      <c r="I7260" s="2" t="str">
        <f>IF(Table13456[[#This Row],[first]]="0",SUBSTITUTE(TRIM(MID(B7260, 8, 3))," ","0"),SUBSTITUTE(TRIM(MID(B7260, 7, 3))," ","0"))</f>
        <v>219</v>
      </c>
      <c r="J7260" s="2">
        <v>1</v>
      </c>
      <c r="K7260" s="2" t="str">
        <f t="shared" si="339"/>
        <v>715</v>
      </c>
      <c r="L7260" s="2" t="str">
        <f t="shared" si="340"/>
        <v>011</v>
      </c>
      <c r="M7260" s="2" t="str">
        <f t="shared" si="341"/>
        <v>219</v>
      </c>
    </row>
    <row r="7261" spans="2:13" x14ac:dyDescent="0.25">
      <c r="B7261" s="2" t="s">
        <v>3351</v>
      </c>
      <c r="C7261" s="2" t="s">
        <v>3352</v>
      </c>
      <c r="D7261" s="6" t="str">
        <f>+_xlfn.CONCAT(Table13456[[#This Row],[phase1]],Table13456[[#This Row],[phase2]],Table13456[[#This Row],[phase3]],Table13456[[#This Row],[phase4]])</f>
        <v>1715011225</v>
      </c>
      <c r="E7261" s="2" t="str">
        <f>+Table13456[[#This Row],[DESCRIPTION]]</f>
        <v>LUMINAIRE, F&amp;I- REPLACE EXISTING LUMINAIRE, ROADWAY, WALL MOUNT</v>
      </c>
      <c r="F7261" s="2" t="str">
        <f>+LEFT(Table13456[[#This Row],[PAY ITEM]],1)</f>
        <v>0</v>
      </c>
      <c r="G7261" s="2" t="str">
        <f>IF(Table13456[[#This Row],[first]]="0",SUBSTITUTE(TRIM(MID(B7261, 2, 3))," ","0"),SUBSTITUTE(TRIM(MID(B7261, 1, 3))," ","0"))</f>
        <v>715</v>
      </c>
      <c r="H7261" s="2" t="str">
        <f>IF(Table13456[[#This Row],[first]]="0",SUBSTITUTE(TRIM(MID(B7261, 5, 3))," ","0"),SUBSTITUTE(TRIM(MID(B7261, 4, 3))," ","0"))</f>
        <v>11</v>
      </c>
      <c r="I7261" s="2" t="str">
        <f>IF(Table13456[[#This Row],[first]]="0",SUBSTITUTE(TRIM(MID(B7261, 8, 3))," ","0"),SUBSTITUTE(TRIM(MID(B7261, 7, 3))," ","0"))</f>
        <v>225</v>
      </c>
      <c r="J7261" s="2">
        <v>1</v>
      </c>
      <c r="K7261" s="2" t="str">
        <f t="shared" si="339"/>
        <v>715</v>
      </c>
      <c r="L7261" s="2" t="str">
        <f t="shared" si="340"/>
        <v>011</v>
      </c>
      <c r="M7261" s="2" t="str">
        <f t="shared" si="341"/>
        <v>225</v>
      </c>
    </row>
    <row r="7262" spans="2:13" x14ac:dyDescent="0.25">
      <c r="B7262" s="2" t="s">
        <v>15368</v>
      </c>
      <c r="C7262" s="2" t="s">
        <v>15369</v>
      </c>
      <c r="D7262" s="6" t="str">
        <f>+_xlfn.CONCAT(Table13456[[#This Row],[phase1]],Table13456[[#This Row],[phase2]],Table13456[[#This Row],[phase3]],Table13456[[#This Row],[phase4]])</f>
        <v>1715011237</v>
      </c>
      <c r="E7262" s="2" t="str">
        <f>+Table13456[[#This Row],[DESCRIPTION]]</f>
        <v>LUMINAIRE, F&amp;I- REPLACE EXISTING LUMINAIRE ON EXISTING POLE/ARM, SIGN, SIGN MOUNT</v>
      </c>
      <c r="F7262" s="2" t="str">
        <f>+LEFT(Table13456[[#This Row],[PAY ITEM]],1)</f>
        <v>0</v>
      </c>
      <c r="G7262" s="2" t="str">
        <f>IF(Table13456[[#This Row],[first]]="0",SUBSTITUTE(TRIM(MID(B7262, 2, 3))," ","0"),SUBSTITUTE(TRIM(MID(B7262, 1, 3))," ","0"))</f>
        <v>715</v>
      </c>
      <c r="H7262" s="2" t="str">
        <f>IF(Table13456[[#This Row],[first]]="0",SUBSTITUTE(TRIM(MID(B7262, 5, 3))," ","0"),SUBSTITUTE(TRIM(MID(B7262, 4, 3))," ","0"))</f>
        <v>11</v>
      </c>
      <c r="I7262" s="2" t="str">
        <f>IF(Table13456[[#This Row],[first]]="0",SUBSTITUTE(TRIM(MID(B7262, 8, 3))," ","0"),SUBSTITUTE(TRIM(MID(B7262, 7, 3))," ","0"))</f>
        <v>237</v>
      </c>
      <c r="J7262" s="2">
        <v>1</v>
      </c>
      <c r="K7262" s="2" t="str">
        <f t="shared" si="339"/>
        <v>715</v>
      </c>
      <c r="L7262" s="2" t="str">
        <f t="shared" si="340"/>
        <v>011</v>
      </c>
      <c r="M7262" s="2" t="str">
        <f t="shared" si="341"/>
        <v>237</v>
      </c>
    </row>
    <row r="7263" spans="2:13" x14ac:dyDescent="0.25">
      <c r="B7263" s="2" t="s">
        <v>15370</v>
      </c>
      <c r="C7263" s="2" t="s">
        <v>15371</v>
      </c>
      <c r="D7263" s="6" t="str">
        <f>+_xlfn.CONCAT(Table13456[[#This Row],[phase1]],Table13456[[#This Row],[phase2]],Table13456[[#This Row],[phase3]],Table13456[[#This Row],[phase4]])</f>
        <v>1715011300</v>
      </c>
      <c r="E7263" s="2" t="str">
        <f>+Table13456[[#This Row],[DESCRIPTION]]</f>
        <v>LUMINAIRE, INSTALL</v>
      </c>
      <c r="F7263" s="2" t="str">
        <f>+LEFT(Table13456[[#This Row],[PAY ITEM]],1)</f>
        <v>0</v>
      </c>
      <c r="G7263" s="2" t="str">
        <f>IF(Table13456[[#This Row],[first]]="0",SUBSTITUTE(TRIM(MID(B7263, 2, 3))," ","0"),SUBSTITUTE(TRIM(MID(B7263, 1, 3))," ","0"))</f>
        <v>715</v>
      </c>
      <c r="H7263" s="2" t="str">
        <f>IF(Table13456[[#This Row],[first]]="0",SUBSTITUTE(TRIM(MID(B7263, 5, 3))," ","0"),SUBSTITUTE(TRIM(MID(B7263, 4, 3))," ","0"))</f>
        <v>11</v>
      </c>
      <c r="I7263" s="2" t="str">
        <f>IF(Table13456[[#This Row],[first]]="0",SUBSTITUTE(TRIM(MID(B7263, 8, 3))," ","0"),SUBSTITUTE(TRIM(MID(B7263, 7, 3))," ","0"))</f>
        <v>300</v>
      </c>
      <c r="J7263" s="2">
        <v>1</v>
      </c>
      <c r="K7263" s="2" t="str">
        <f t="shared" si="339"/>
        <v>715</v>
      </c>
      <c r="L7263" s="2" t="str">
        <f t="shared" si="340"/>
        <v>011</v>
      </c>
      <c r="M7263" s="2" t="str">
        <f t="shared" si="341"/>
        <v>300</v>
      </c>
    </row>
    <row r="7264" spans="2:13" x14ac:dyDescent="0.25">
      <c r="B7264" s="2" t="s">
        <v>15372</v>
      </c>
      <c r="C7264" s="2" t="s">
        <v>6633</v>
      </c>
      <c r="D7264" s="6" t="str">
        <f>+_xlfn.CONCAT(Table13456[[#This Row],[phase1]],Table13456[[#This Row],[phase2]],Table13456[[#This Row],[phase3]],Table13456[[#This Row],[phase4]])</f>
        <v>1715011311</v>
      </c>
      <c r="E7264" s="2" t="str">
        <f>+Table13456[[#This Row],[DESCRIPTION]]</f>
        <v>TEMP DUMMY PAYITEM FOR WT DATA MIGRATION</v>
      </c>
      <c r="F7264" s="2" t="str">
        <f>+LEFT(Table13456[[#This Row],[PAY ITEM]],1)</f>
        <v>0</v>
      </c>
      <c r="G7264" s="2" t="str">
        <f>IF(Table13456[[#This Row],[first]]="0",SUBSTITUTE(TRIM(MID(B7264, 2, 3))," ","0"),SUBSTITUTE(TRIM(MID(B7264, 1, 3))," ","0"))</f>
        <v>715</v>
      </c>
      <c r="H7264" s="2" t="str">
        <f>IF(Table13456[[#This Row],[first]]="0",SUBSTITUTE(TRIM(MID(B7264, 5, 3))," ","0"),SUBSTITUTE(TRIM(MID(B7264, 4, 3))," ","0"))</f>
        <v>11</v>
      </c>
      <c r="I7264" s="2" t="str">
        <f>IF(Table13456[[#This Row],[first]]="0",SUBSTITUTE(TRIM(MID(B7264, 8, 3))," ","0"),SUBSTITUTE(TRIM(MID(B7264, 7, 3))," ","0"))</f>
        <v>311</v>
      </c>
      <c r="J7264" s="2">
        <v>1</v>
      </c>
      <c r="K7264" s="2" t="str">
        <f t="shared" si="339"/>
        <v>715</v>
      </c>
      <c r="L7264" s="2" t="str">
        <f t="shared" si="340"/>
        <v>011</v>
      </c>
      <c r="M7264" s="2" t="str">
        <f t="shared" si="341"/>
        <v>311</v>
      </c>
    </row>
    <row r="7265" spans="2:13" x14ac:dyDescent="0.25">
      <c r="B7265" s="2" t="s">
        <v>3353</v>
      </c>
      <c r="C7265" s="2" t="s">
        <v>3354</v>
      </c>
      <c r="D7265" s="6" t="str">
        <f>+_xlfn.CONCAT(Table13456[[#This Row],[phase1]],Table13456[[#This Row],[phase2]],Table13456[[#This Row],[phase3]],Table13456[[#This Row],[phase4]])</f>
        <v>1715011400</v>
      </c>
      <c r="E7265" s="2" t="str">
        <f>+Table13456[[#This Row],[DESCRIPTION]]</f>
        <v>LUMINAIRE, RELOCATE</v>
      </c>
      <c r="F7265" s="2" t="str">
        <f>+LEFT(Table13456[[#This Row],[PAY ITEM]],1)</f>
        <v>0</v>
      </c>
      <c r="G7265" s="2" t="str">
        <f>IF(Table13456[[#This Row],[first]]="0",SUBSTITUTE(TRIM(MID(B7265, 2, 3))," ","0"),SUBSTITUTE(TRIM(MID(B7265, 1, 3))," ","0"))</f>
        <v>715</v>
      </c>
      <c r="H7265" s="2" t="str">
        <f>IF(Table13456[[#This Row],[first]]="0",SUBSTITUTE(TRIM(MID(B7265, 5, 3))," ","0"),SUBSTITUTE(TRIM(MID(B7265, 4, 3))," ","0"))</f>
        <v>11</v>
      </c>
      <c r="I7265" s="2" t="str">
        <f>IF(Table13456[[#This Row],[first]]="0",SUBSTITUTE(TRIM(MID(B7265, 8, 3))," ","0"),SUBSTITUTE(TRIM(MID(B7265, 7, 3))," ","0"))</f>
        <v>400</v>
      </c>
      <c r="J7265" s="2">
        <v>1</v>
      </c>
      <c r="K7265" s="2" t="str">
        <f t="shared" si="339"/>
        <v>715</v>
      </c>
      <c r="L7265" s="2" t="str">
        <f t="shared" si="340"/>
        <v>011</v>
      </c>
      <c r="M7265" s="2" t="str">
        <f t="shared" si="341"/>
        <v>400</v>
      </c>
    </row>
    <row r="7266" spans="2:13" x14ac:dyDescent="0.25">
      <c r="B7266" s="2" t="s">
        <v>3355</v>
      </c>
      <c r="C7266" s="2" t="s">
        <v>3356</v>
      </c>
      <c r="D7266" s="6" t="str">
        <f>+_xlfn.CONCAT(Table13456[[#This Row],[phase1]],Table13456[[#This Row],[phase2]],Table13456[[#This Row],[phase3]],Table13456[[#This Row],[phase4]])</f>
        <v>1715011500</v>
      </c>
      <c r="E7266" s="2" t="str">
        <f>+Table13456[[#This Row],[DESCRIPTION]]</f>
        <v>LUMINAIRE, REMOVE</v>
      </c>
      <c r="F7266" s="2" t="str">
        <f>+LEFT(Table13456[[#This Row],[PAY ITEM]],1)</f>
        <v>0</v>
      </c>
      <c r="G7266" s="2" t="str">
        <f>IF(Table13456[[#This Row],[first]]="0",SUBSTITUTE(TRIM(MID(B7266, 2, 3))," ","0"),SUBSTITUTE(TRIM(MID(B7266, 1, 3))," ","0"))</f>
        <v>715</v>
      </c>
      <c r="H7266" s="2" t="str">
        <f>IF(Table13456[[#This Row],[first]]="0",SUBSTITUTE(TRIM(MID(B7266, 5, 3))," ","0"),SUBSTITUTE(TRIM(MID(B7266, 4, 3))," ","0"))</f>
        <v>11</v>
      </c>
      <c r="I7266" s="2" t="str">
        <f>IF(Table13456[[#This Row],[first]]="0",SUBSTITUTE(TRIM(MID(B7266, 8, 3))," ","0"),SUBSTITUTE(TRIM(MID(B7266, 7, 3))," ","0"))</f>
        <v>500</v>
      </c>
      <c r="J7266" s="2">
        <v>1</v>
      </c>
      <c r="K7266" s="2" t="str">
        <f t="shared" si="339"/>
        <v>715</v>
      </c>
      <c r="L7266" s="2" t="str">
        <f t="shared" si="340"/>
        <v>011</v>
      </c>
      <c r="M7266" s="2" t="str">
        <f t="shared" si="341"/>
        <v>500</v>
      </c>
    </row>
    <row r="7267" spans="2:13" x14ac:dyDescent="0.25">
      <c r="B7267" s="2" t="s">
        <v>15373</v>
      </c>
      <c r="C7267" s="2" t="s">
        <v>6633</v>
      </c>
      <c r="D7267" s="6" t="str">
        <f>+_xlfn.CONCAT(Table13456[[#This Row],[phase1]],Table13456[[#This Row],[phase2]],Table13456[[#This Row],[phase3]],Table13456[[#This Row],[phase4]])</f>
        <v>1715011526</v>
      </c>
      <c r="E7267" s="2" t="str">
        <f>+Table13456[[#This Row],[DESCRIPTION]]</f>
        <v>TEMP DUMMY PAYITEM FOR WT DATA MIGRATION</v>
      </c>
      <c r="F7267" s="2" t="str">
        <f>+LEFT(Table13456[[#This Row],[PAY ITEM]],1)</f>
        <v>0</v>
      </c>
      <c r="G7267" s="2" t="str">
        <f>IF(Table13456[[#This Row],[first]]="0",SUBSTITUTE(TRIM(MID(B7267, 2, 3))," ","0"),SUBSTITUTE(TRIM(MID(B7267, 1, 3))," ","0"))</f>
        <v>715</v>
      </c>
      <c r="H7267" s="2" t="str">
        <f>IF(Table13456[[#This Row],[first]]="0",SUBSTITUTE(TRIM(MID(B7267, 5, 3))," ","0"),SUBSTITUTE(TRIM(MID(B7267, 4, 3))," ","0"))</f>
        <v>11</v>
      </c>
      <c r="I7267" s="2" t="str">
        <f>IF(Table13456[[#This Row],[first]]="0",SUBSTITUTE(TRIM(MID(B7267, 8, 3))," ","0"),SUBSTITUTE(TRIM(MID(B7267, 7, 3))," ","0"))</f>
        <v>526</v>
      </c>
      <c r="J7267" s="2">
        <v>1</v>
      </c>
      <c r="K7267" s="2" t="str">
        <f t="shared" si="339"/>
        <v>715</v>
      </c>
      <c r="L7267" s="2" t="str">
        <f t="shared" si="340"/>
        <v>011</v>
      </c>
      <c r="M7267" s="2" t="str">
        <f t="shared" si="341"/>
        <v>526</v>
      </c>
    </row>
    <row r="7268" spans="2:13" x14ac:dyDescent="0.25">
      <c r="B7268" s="2" t="s">
        <v>4784</v>
      </c>
      <c r="C7268" s="2" t="s">
        <v>4785</v>
      </c>
      <c r="D7268" s="6" t="str">
        <f>+_xlfn.CONCAT(Table13456[[#This Row],[phase1]],Table13456[[#This Row],[phase2]],Table13456[[#This Row],[phase3]],Table13456[[#This Row],[phase4]])</f>
        <v>1715011600</v>
      </c>
      <c r="E7268" s="2" t="str">
        <f>+Table13456[[#This Row],[DESCRIPTION]]</f>
        <v>LUMINAIRE, REPAIR &amp; REINSTALL</v>
      </c>
      <c r="F7268" s="2" t="str">
        <f>+LEFT(Table13456[[#This Row],[PAY ITEM]],1)</f>
        <v>0</v>
      </c>
      <c r="G7268" s="2" t="str">
        <f>IF(Table13456[[#This Row],[first]]="0",SUBSTITUTE(TRIM(MID(B7268, 2, 3))," ","0"),SUBSTITUTE(TRIM(MID(B7268, 1, 3))," ","0"))</f>
        <v>715</v>
      </c>
      <c r="H7268" s="2" t="str">
        <f>IF(Table13456[[#This Row],[first]]="0",SUBSTITUTE(TRIM(MID(B7268, 5, 3))," ","0"),SUBSTITUTE(TRIM(MID(B7268, 4, 3))," ","0"))</f>
        <v>11</v>
      </c>
      <c r="I7268" s="2" t="str">
        <f>IF(Table13456[[#This Row],[first]]="0",SUBSTITUTE(TRIM(MID(B7268, 8, 3))," ","0"),SUBSTITUTE(TRIM(MID(B7268, 7, 3))," ","0"))</f>
        <v>600</v>
      </c>
      <c r="J7268" s="2">
        <v>1</v>
      </c>
      <c r="K7268" s="2" t="str">
        <f t="shared" si="339"/>
        <v>715</v>
      </c>
      <c r="L7268" s="2" t="str">
        <f t="shared" si="340"/>
        <v>011</v>
      </c>
      <c r="M7268" s="2" t="str">
        <f t="shared" si="341"/>
        <v>600</v>
      </c>
    </row>
    <row r="7269" spans="2:13" x14ac:dyDescent="0.25">
      <c r="B7269" s="2" t="s">
        <v>15374</v>
      </c>
      <c r="C7269" s="2" t="s">
        <v>6633</v>
      </c>
      <c r="D7269" s="6" t="str">
        <f>+_xlfn.CONCAT(Table13456[[#This Row],[phase1]],Table13456[[#This Row],[phase2]],Table13456[[#This Row],[phase3]],Table13456[[#This Row],[phase4]])</f>
        <v>1715011611</v>
      </c>
      <c r="E7269" s="2" t="str">
        <f>+Table13456[[#This Row],[DESCRIPTION]]</f>
        <v>TEMP DUMMY PAYITEM FOR WT DATA MIGRATION</v>
      </c>
      <c r="F7269" s="2" t="str">
        <f>+LEFT(Table13456[[#This Row],[PAY ITEM]],1)</f>
        <v>0</v>
      </c>
      <c r="G7269" s="2" t="str">
        <f>IF(Table13456[[#This Row],[first]]="0",SUBSTITUTE(TRIM(MID(B7269, 2, 3))," ","0"),SUBSTITUTE(TRIM(MID(B7269, 1, 3))," ","0"))</f>
        <v>715</v>
      </c>
      <c r="H7269" s="2" t="str">
        <f>IF(Table13456[[#This Row],[first]]="0",SUBSTITUTE(TRIM(MID(B7269, 5, 3))," ","0"),SUBSTITUTE(TRIM(MID(B7269, 4, 3))," ","0"))</f>
        <v>11</v>
      </c>
      <c r="I7269" s="2" t="str">
        <f>IF(Table13456[[#This Row],[first]]="0",SUBSTITUTE(TRIM(MID(B7269, 8, 3))," ","0"),SUBSTITUTE(TRIM(MID(B7269, 7, 3))," ","0"))</f>
        <v>611</v>
      </c>
      <c r="J7269" s="2">
        <v>1</v>
      </c>
      <c r="K7269" s="2" t="str">
        <f t="shared" si="339"/>
        <v>715</v>
      </c>
      <c r="L7269" s="2" t="str">
        <f t="shared" si="340"/>
        <v>011</v>
      </c>
      <c r="M7269" s="2" t="str">
        <f t="shared" si="341"/>
        <v>611</v>
      </c>
    </row>
    <row r="7270" spans="2:13" x14ac:dyDescent="0.25">
      <c r="B7270" s="2" t="s">
        <v>15375</v>
      </c>
      <c r="C7270" s="2" t="s">
        <v>6633</v>
      </c>
      <c r="D7270" s="6" t="str">
        <f>+_xlfn.CONCAT(Table13456[[#This Row],[phase1]],Table13456[[#This Row],[phase2]],Table13456[[#This Row],[phase3]],Table13456[[#This Row],[phase4]])</f>
        <v>1715011612</v>
      </c>
      <c r="E7270" s="2" t="str">
        <f>+Table13456[[#This Row],[DESCRIPTION]]</f>
        <v>TEMP DUMMY PAYITEM FOR WT DATA MIGRATION</v>
      </c>
      <c r="F7270" s="2" t="str">
        <f>+LEFT(Table13456[[#This Row],[PAY ITEM]],1)</f>
        <v>0</v>
      </c>
      <c r="G7270" s="2" t="str">
        <f>IF(Table13456[[#This Row],[first]]="0",SUBSTITUTE(TRIM(MID(B7270, 2, 3))," ","0"),SUBSTITUTE(TRIM(MID(B7270, 1, 3))," ","0"))</f>
        <v>715</v>
      </c>
      <c r="H7270" s="2" t="str">
        <f>IF(Table13456[[#This Row],[first]]="0",SUBSTITUTE(TRIM(MID(B7270, 5, 3))," ","0"),SUBSTITUTE(TRIM(MID(B7270, 4, 3))," ","0"))</f>
        <v>11</v>
      </c>
      <c r="I7270" s="2" t="str">
        <f>IF(Table13456[[#This Row],[first]]="0",SUBSTITUTE(TRIM(MID(B7270, 8, 3))," ","0"),SUBSTITUTE(TRIM(MID(B7270, 7, 3))," ","0"))</f>
        <v>612</v>
      </c>
      <c r="J7270" s="2">
        <v>1</v>
      </c>
      <c r="K7270" s="2" t="str">
        <f t="shared" si="339"/>
        <v>715</v>
      </c>
      <c r="L7270" s="2" t="str">
        <f t="shared" si="340"/>
        <v>011</v>
      </c>
      <c r="M7270" s="2" t="str">
        <f t="shared" si="341"/>
        <v>612</v>
      </c>
    </row>
    <row r="7271" spans="2:13" x14ac:dyDescent="0.25">
      <c r="B7271" s="2" t="s">
        <v>15376</v>
      </c>
      <c r="C7271" s="2" t="s">
        <v>6633</v>
      </c>
      <c r="D7271" s="6" t="str">
        <f>+_xlfn.CONCAT(Table13456[[#This Row],[phase1]],Table13456[[#This Row],[phase2]],Table13456[[#This Row],[phase3]],Table13456[[#This Row],[phase4]])</f>
        <v>1715011637</v>
      </c>
      <c r="E7271" s="2" t="str">
        <f>+Table13456[[#This Row],[DESCRIPTION]]</f>
        <v>TEMP DUMMY PAYITEM FOR WT DATA MIGRATION</v>
      </c>
      <c r="F7271" s="2" t="str">
        <f>+LEFT(Table13456[[#This Row],[PAY ITEM]],1)</f>
        <v>0</v>
      </c>
      <c r="G7271" s="2" t="str">
        <f>IF(Table13456[[#This Row],[first]]="0",SUBSTITUTE(TRIM(MID(B7271, 2, 3))," ","0"),SUBSTITUTE(TRIM(MID(B7271, 1, 3))," ","0"))</f>
        <v>715</v>
      </c>
      <c r="H7271" s="2" t="str">
        <f>IF(Table13456[[#This Row],[first]]="0",SUBSTITUTE(TRIM(MID(B7271, 5, 3))," ","0"),SUBSTITUTE(TRIM(MID(B7271, 4, 3))," ","0"))</f>
        <v>11</v>
      </c>
      <c r="I7271" s="2" t="str">
        <f>IF(Table13456[[#This Row],[first]]="0",SUBSTITUTE(TRIM(MID(B7271, 8, 3))," ","0"),SUBSTITUTE(TRIM(MID(B7271, 7, 3))," ","0"))</f>
        <v>637</v>
      </c>
      <c r="J7271" s="2">
        <v>1</v>
      </c>
      <c r="K7271" s="2" t="str">
        <f t="shared" si="339"/>
        <v>715</v>
      </c>
      <c r="L7271" s="2" t="str">
        <f t="shared" si="340"/>
        <v>011</v>
      </c>
      <c r="M7271" s="2" t="str">
        <f t="shared" si="341"/>
        <v>637</v>
      </c>
    </row>
    <row r="7272" spans="2:13" x14ac:dyDescent="0.25">
      <c r="B7272" s="2" t="s">
        <v>15377</v>
      </c>
      <c r="C7272" s="2" t="s">
        <v>15378</v>
      </c>
      <c r="D7272" s="6" t="str">
        <f>+_xlfn.CONCAT(Table13456[[#This Row],[phase1]],Table13456[[#This Row],[phase2]],Table13456[[#This Row],[phase3]],Table13456[[#This Row],[phase4]])</f>
        <v>1715014011</v>
      </c>
      <c r="E7272" s="2" t="str">
        <f>+Table13456[[#This Row],[DESCRIPTION]]</f>
        <v>LIGHTING - PULL BOX, F&amp;I, ROADSIDE-MOULDED</v>
      </c>
      <c r="F7272" s="2" t="str">
        <f>+LEFT(Table13456[[#This Row],[PAY ITEM]],1)</f>
        <v>0</v>
      </c>
      <c r="G7272" s="2" t="str">
        <f>IF(Table13456[[#This Row],[first]]="0",SUBSTITUTE(TRIM(MID(B7272, 2, 3))," ","0"),SUBSTITUTE(TRIM(MID(B7272, 1, 3))," ","0"))</f>
        <v>715</v>
      </c>
      <c r="H7272" s="2" t="str">
        <f>IF(Table13456[[#This Row],[first]]="0",SUBSTITUTE(TRIM(MID(B7272, 5, 3))," ","0"),SUBSTITUTE(TRIM(MID(B7272, 4, 3))," ","0"))</f>
        <v>14</v>
      </c>
      <c r="I7272" s="2" t="str">
        <f>IF(Table13456[[#This Row],[first]]="0",SUBSTITUTE(TRIM(MID(B7272, 8, 3))," ","0"),SUBSTITUTE(TRIM(MID(B7272, 7, 3))," ","0"))</f>
        <v>11</v>
      </c>
      <c r="J7272" s="2">
        <v>1</v>
      </c>
      <c r="K7272" s="2" t="str">
        <f t="shared" si="339"/>
        <v>715</v>
      </c>
      <c r="L7272" s="2" t="str">
        <f t="shared" si="340"/>
        <v>014</v>
      </c>
      <c r="M7272" s="2" t="str">
        <f t="shared" si="341"/>
        <v>011</v>
      </c>
    </row>
    <row r="7273" spans="2:13" x14ac:dyDescent="0.25">
      <c r="B7273" s="2" t="s">
        <v>15379</v>
      </c>
      <c r="C7273" s="2" t="s">
        <v>15380</v>
      </c>
      <c r="D7273" s="6" t="str">
        <f>+_xlfn.CONCAT(Table13456[[#This Row],[phase1]],Table13456[[#This Row],[phase2]],Table13456[[#This Row],[phase3]],Table13456[[#This Row],[phase4]])</f>
        <v>1715014012</v>
      </c>
      <c r="E7273" s="2" t="str">
        <f>+Table13456[[#This Row],[DESCRIPTION]]</f>
        <v>LIGHTING - PULL BOX, F&amp;I, SIDEWALK</v>
      </c>
      <c r="F7273" s="2" t="str">
        <f>+LEFT(Table13456[[#This Row],[PAY ITEM]],1)</f>
        <v>0</v>
      </c>
      <c r="G7273" s="2" t="str">
        <f>IF(Table13456[[#This Row],[first]]="0",SUBSTITUTE(TRIM(MID(B7273, 2, 3))," ","0"),SUBSTITUTE(TRIM(MID(B7273, 1, 3))," ","0"))</f>
        <v>715</v>
      </c>
      <c r="H7273" s="2" t="str">
        <f>IF(Table13456[[#This Row],[first]]="0",SUBSTITUTE(TRIM(MID(B7273, 5, 3))," ","0"),SUBSTITUTE(TRIM(MID(B7273, 4, 3))," ","0"))</f>
        <v>14</v>
      </c>
      <c r="I7273" s="2" t="str">
        <f>IF(Table13456[[#This Row],[first]]="0",SUBSTITUTE(TRIM(MID(B7273, 8, 3))," ","0"),SUBSTITUTE(TRIM(MID(B7273, 7, 3))," ","0"))</f>
        <v>12</v>
      </c>
      <c r="J7273" s="2">
        <v>1</v>
      </c>
      <c r="K7273" s="2" t="str">
        <f t="shared" si="339"/>
        <v>715</v>
      </c>
      <c r="L7273" s="2" t="str">
        <f t="shared" si="340"/>
        <v>014</v>
      </c>
      <c r="M7273" s="2" t="str">
        <f t="shared" si="341"/>
        <v>012</v>
      </c>
    </row>
    <row r="7274" spans="2:13" x14ac:dyDescent="0.25">
      <c r="B7274" s="2" t="s">
        <v>15381</v>
      </c>
      <c r="C7274" s="2" t="s">
        <v>15382</v>
      </c>
      <c r="D7274" s="6" t="str">
        <f>+_xlfn.CONCAT(Table13456[[#This Row],[phase1]],Table13456[[#This Row],[phase2]],Table13456[[#This Row],[phase3]],Table13456[[#This Row],[phase4]])</f>
        <v>1715014013</v>
      </c>
      <c r="E7274" s="2" t="str">
        <f>+Table13456[[#This Row],[DESCRIPTION]]</f>
        <v>LIGHTING - PULL BOX, F&amp;I, EMBEDDED BRIDGE</v>
      </c>
      <c r="F7274" s="2" t="str">
        <f>+LEFT(Table13456[[#This Row],[PAY ITEM]],1)</f>
        <v>0</v>
      </c>
      <c r="G7274" s="2" t="str">
        <f>IF(Table13456[[#This Row],[first]]="0",SUBSTITUTE(TRIM(MID(B7274, 2, 3))," ","0"),SUBSTITUTE(TRIM(MID(B7274, 1, 3))," ","0"))</f>
        <v>715</v>
      </c>
      <c r="H7274" s="2" t="str">
        <f>IF(Table13456[[#This Row],[first]]="0",SUBSTITUTE(TRIM(MID(B7274, 5, 3))," ","0"),SUBSTITUTE(TRIM(MID(B7274, 4, 3))," ","0"))</f>
        <v>14</v>
      </c>
      <c r="I7274" s="2" t="str">
        <f>IF(Table13456[[#This Row],[first]]="0",SUBSTITUTE(TRIM(MID(B7274, 8, 3))," ","0"),SUBSTITUTE(TRIM(MID(B7274, 7, 3))," ","0"))</f>
        <v>13</v>
      </c>
      <c r="J7274" s="2">
        <v>1</v>
      </c>
      <c r="K7274" s="2" t="str">
        <f t="shared" si="339"/>
        <v>715</v>
      </c>
      <c r="L7274" s="2" t="str">
        <f t="shared" si="340"/>
        <v>014</v>
      </c>
      <c r="M7274" s="2" t="str">
        <f t="shared" si="341"/>
        <v>013</v>
      </c>
    </row>
    <row r="7275" spans="2:13" x14ac:dyDescent="0.25">
      <c r="B7275" s="2" t="s">
        <v>15383</v>
      </c>
      <c r="C7275" s="2" t="s">
        <v>15384</v>
      </c>
      <c r="D7275" s="6" t="str">
        <f>+_xlfn.CONCAT(Table13456[[#This Row],[phase1]],Table13456[[#This Row],[phase2]],Table13456[[#This Row],[phase3]],Table13456[[#This Row],[phase4]])</f>
        <v>1715014014</v>
      </c>
      <c r="E7275" s="2" t="str">
        <f>+Table13456[[#This Row],[DESCRIPTION]]</f>
        <v>LIGHTING - PULL BOX, F&amp;I, SURFACE MOUNT</v>
      </c>
      <c r="F7275" s="2" t="str">
        <f>+LEFT(Table13456[[#This Row],[PAY ITEM]],1)</f>
        <v>0</v>
      </c>
      <c r="G7275" s="2" t="str">
        <f>IF(Table13456[[#This Row],[first]]="0",SUBSTITUTE(TRIM(MID(B7275, 2, 3))," ","0"),SUBSTITUTE(TRIM(MID(B7275, 1, 3))," ","0"))</f>
        <v>715</v>
      </c>
      <c r="H7275" s="2" t="str">
        <f>IF(Table13456[[#This Row],[first]]="0",SUBSTITUTE(TRIM(MID(B7275, 5, 3))," ","0"),SUBSTITUTE(TRIM(MID(B7275, 4, 3))," ","0"))</f>
        <v>14</v>
      </c>
      <c r="I7275" s="2" t="str">
        <f>IF(Table13456[[#This Row],[first]]="0",SUBSTITUTE(TRIM(MID(B7275, 8, 3))," ","0"),SUBSTITUTE(TRIM(MID(B7275, 7, 3))," ","0"))</f>
        <v>14</v>
      </c>
      <c r="J7275" s="2">
        <v>1</v>
      </c>
      <c r="K7275" s="2" t="str">
        <f t="shared" si="339"/>
        <v>715</v>
      </c>
      <c r="L7275" s="2" t="str">
        <f t="shared" si="340"/>
        <v>014</v>
      </c>
      <c r="M7275" s="2" t="str">
        <f t="shared" si="341"/>
        <v>014</v>
      </c>
    </row>
    <row r="7276" spans="2:13" x14ac:dyDescent="0.25">
      <c r="B7276" s="2" t="s">
        <v>15385</v>
      </c>
      <c r="C7276" s="2" t="s">
        <v>15386</v>
      </c>
      <c r="D7276" s="6" t="str">
        <f>+_xlfn.CONCAT(Table13456[[#This Row],[phase1]],Table13456[[#This Row],[phase2]],Table13456[[#This Row],[phase3]],Table13456[[#This Row],[phase4]])</f>
        <v>1715014041</v>
      </c>
      <c r="E7276" s="2" t="str">
        <f>+Table13456[[#This Row],[DESCRIPTION]]</f>
        <v>LIGHTING - PULL BOX, RELOCATE, ROADSIDE - MOULDED</v>
      </c>
      <c r="F7276" s="2" t="str">
        <f>+LEFT(Table13456[[#This Row],[PAY ITEM]],1)</f>
        <v>0</v>
      </c>
      <c r="G7276" s="2" t="str">
        <f>IF(Table13456[[#This Row],[first]]="0",SUBSTITUTE(TRIM(MID(B7276, 2, 3))," ","0"),SUBSTITUTE(TRIM(MID(B7276, 1, 3))," ","0"))</f>
        <v>715</v>
      </c>
      <c r="H7276" s="2" t="str">
        <f>IF(Table13456[[#This Row],[first]]="0",SUBSTITUTE(TRIM(MID(B7276, 5, 3))," ","0"),SUBSTITUTE(TRIM(MID(B7276, 4, 3))," ","0"))</f>
        <v>14</v>
      </c>
      <c r="I7276" s="2" t="str">
        <f>IF(Table13456[[#This Row],[first]]="0",SUBSTITUTE(TRIM(MID(B7276, 8, 3))," ","0"),SUBSTITUTE(TRIM(MID(B7276, 7, 3))," ","0"))</f>
        <v>41</v>
      </c>
      <c r="J7276" s="2">
        <v>1</v>
      </c>
      <c r="K7276" s="2" t="str">
        <f t="shared" si="339"/>
        <v>715</v>
      </c>
      <c r="L7276" s="2" t="str">
        <f t="shared" si="340"/>
        <v>014</v>
      </c>
      <c r="M7276" s="2" t="str">
        <f t="shared" si="341"/>
        <v>041</v>
      </c>
    </row>
    <row r="7277" spans="2:13" x14ac:dyDescent="0.25">
      <c r="B7277" s="2" t="s">
        <v>15387</v>
      </c>
      <c r="C7277" s="2" t="s">
        <v>15388</v>
      </c>
      <c r="D7277" s="6" t="str">
        <f>+_xlfn.CONCAT(Table13456[[#This Row],[phase1]],Table13456[[#This Row],[phase2]],Table13456[[#This Row],[phase3]],Table13456[[#This Row],[phase4]])</f>
        <v>1715014042</v>
      </c>
      <c r="E7277" s="2" t="str">
        <f>+Table13456[[#This Row],[DESCRIPTION]]</f>
        <v>LIGHTING - PULL BOX, RELOCATE, SIDEWALK</v>
      </c>
      <c r="F7277" s="2" t="str">
        <f>+LEFT(Table13456[[#This Row],[PAY ITEM]],1)</f>
        <v>0</v>
      </c>
      <c r="G7277" s="2" t="str">
        <f>IF(Table13456[[#This Row],[first]]="0",SUBSTITUTE(TRIM(MID(B7277, 2, 3))," ","0"),SUBSTITUTE(TRIM(MID(B7277, 1, 3))," ","0"))</f>
        <v>715</v>
      </c>
      <c r="H7277" s="2" t="str">
        <f>IF(Table13456[[#This Row],[first]]="0",SUBSTITUTE(TRIM(MID(B7277, 5, 3))," ","0"),SUBSTITUTE(TRIM(MID(B7277, 4, 3))," ","0"))</f>
        <v>14</v>
      </c>
      <c r="I7277" s="2" t="str">
        <f>IF(Table13456[[#This Row],[first]]="0",SUBSTITUTE(TRIM(MID(B7277, 8, 3))," ","0"),SUBSTITUTE(TRIM(MID(B7277, 7, 3))," ","0"))</f>
        <v>42</v>
      </c>
      <c r="J7277" s="2">
        <v>1</v>
      </c>
      <c r="K7277" s="2" t="str">
        <f t="shared" si="339"/>
        <v>715</v>
      </c>
      <c r="L7277" s="2" t="str">
        <f t="shared" si="340"/>
        <v>014</v>
      </c>
      <c r="M7277" s="2" t="str">
        <f t="shared" si="341"/>
        <v>042</v>
      </c>
    </row>
    <row r="7278" spans="2:13" x14ac:dyDescent="0.25">
      <c r="B7278" s="2" t="s">
        <v>15389</v>
      </c>
      <c r="C7278" s="2" t="s">
        <v>15390</v>
      </c>
      <c r="D7278" s="6" t="str">
        <f>+_xlfn.CONCAT(Table13456[[#This Row],[phase1]],Table13456[[#This Row],[phase2]],Table13456[[#This Row],[phase3]],Table13456[[#This Row],[phase4]])</f>
        <v>1715014051</v>
      </c>
      <c r="E7278" s="2" t="str">
        <f>+Table13456[[#This Row],[DESCRIPTION]]</f>
        <v>LIGHTING - PULL BOX, REMOVE, ROADSIDE, MOULDED</v>
      </c>
      <c r="F7278" s="2" t="str">
        <f>+LEFT(Table13456[[#This Row],[PAY ITEM]],1)</f>
        <v>0</v>
      </c>
      <c r="G7278" s="2" t="str">
        <f>IF(Table13456[[#This Row],[first]]="0",SUBSTITUTE(TRIM(MID(B7278, 2, 3))," ","0"),SUBSTITUTE(TRIM(MID(B7278, 1, 3))," ","0"))</f>
        <v>715</v>
      </c>
      <c r="H7278" s="2" t="str">
        <f>IF(Table13456[[#This Row],[first]]="0",SUBSTITUTE(TRIM(MID(B7278, 5, 3))," ","0"),SUBSTITUTE(TRIM(MID(B7278, 4, 3))," ","0"))</f>
        <v>14</v>
      </c>
      <c r="I7278" s="2" t="str">
        <f>IF(Table13456[[#This Row],[first]]="0",SUBSTITUTE(TRIM(MID(B7278, 8, 3))," ","0"),SUBSTITUTE(TRIM(MID(B7278, 7, 3))," ","0"))</f>
        <v>51</v>
      </c>
      <c r="J7278" s="2">
        <v>1</v>
      </c>
      <c r="K7278" s="2" t="str">
        <f t="shared" si="339"/>
        <v>715</v>
      </c>
      <c r="L7278" s="2" t="str">
        <f t="shared" si="340"/>
        <v>014</v>
      </c>
      <c r="M7278" s="2" t="str">
        <f t="shared" si="341"/>
        <v>051</v>
      </c>
    </row>
    <row r="7279" spans="2:13" x14ac:dyDescent="0.25">
      <c r="B7279" s="2" t="s">
        <v>15391</v>
      </c>
      <c r="C7279" s="2" t="s">
        <v>15392</v>
      </c>
      <c r="D7279" s="6" t="str">
        <f>+_xlfn.CONCAT(Table13456[[#This Row],[phase1]],Table13456[[#This Row],[phase2]],Table13456[[#This Row],[phase3]],Table13456[[#This Row],[phase4]])</f>
        <v>1715014052</v>
      </c>
      <c r="E7279" s="2" t="str">
        <f>+Table13456[[#This Row],[DESCRIPTION]]</f>
        <v>LIGHTING - PULL BOX, REMOVE, SIDEWALK</v>
      </c>
      <c r="F7279" s="2" t="str">
        <f>+LEFT(Table13456[[#This Row],[PAY ITEM]],1)</f>
        <v>0</v>
      </c>
      <c r="G7279" s="2" t="str">
        <f>IF(Table13456[[#This Row],[first]]="0",SUBSTITUTE(TRIM(MID(B7279, 2, 3))," ","0"),SUBSTITUTE(TRIM(MID(B7279, 1, 3))," ","0"))</f>
        <v>715</v>
      </c>
      <c r="H7279" s="2" t="str">
        <f>IF(Table13456[[#This Row],[first]]="0",SUBSTITUTE(TRIM(MID(B7279, 5, 3))," ","0"),SUBSTITUTE(TRIM(MID(B7279, 4, 3))," ","0"))</f>
        <v>14</v>
      </c>
      <c r="I7279" s="2" t="str">
        <f>IF(Table13456[[#This Row],[first]]="0",SUBSTITUTE(TRIM(MID(B7279, 8, 3))," ","0"),SUBSTITUTE(TRIM(MID(B7279, 7, 3))," ","0"))</f>
        <v>52</v>
      </c>
      <c r="J7279" s="2">
        <v>1</v>
      </c>
      <c r="K7279" s="2" t="str">
        <f t="shared" si="339"/>
        <v>715</v>
      </c>
      <c r="L7279" s="2" t="str">
        <f t="shared" si="340"/>
        <v>014</v>
      </c>
      <c r="M7279" s="2" t="str">
        <f t="shared" si="341"/>
        <v>052</v>
      </c>
    </row>
    <row r="7280" spans="2:13" x14ac:dyDescent="0.25">
      <c r="B7280" s="2" t="s">
        <v>15393</v>
      </c>
      <c r="C7280" s="2" t="s">
        <v>15394</v>
      </c>
      <c r="D7280" s="6" t="str">
        <f>+_xlfn.CONCAT(Table13456[[#This Row],[phase1]],Table13456[[#This Row],[phase2]],Table13456[[#This Row],[phase3]],Table13456[[#This Row],[phase4]])</f>
        <v>1715014054</v>
      </c>
      <c r="E7280" s="2" t="str">
        <f>+Table13456[[#This Row],[DESCRIPTION]]</f>
        <v>LIGHTING - PULL BOX, REMOVE, SURFACE MOUNT</v>
      </c>
      <c r="F7280" s="2" t="str">
        <f>+LEFT(Table13456[[#This Row],[PAY ITEM]],1)</f>
        <v>0</v>
      </c>
      <c r="G7280" s="2" t="str">
        <f>IF(Table13456[[#This Row],[first]]="0",SUBSTITUTE(TRIM(MID(B7280, 2, 3))," ","0"),SUBSTITUTE(TRIM(MID(B7280, 1, 3))," ","0"))</f>
        <v>715</v>
      </c>
      <c r="H7280" s="2" t="str">
        <f>IF(Table13456[[#This Row],[first]]="0",SUBSTITUTE(TRIM(MID(B7280, 5, 3))," ","0"),SUBSTITUTE(TRIM(MID(B7280, 4, 3))," ","0"))</f>
        <v>14</v>
      </c>
      <c r="I7280" s="2" t="str">
        <f>IF(Table13456[[#This Row],[first]]="0",SUBSTITUTE(TRIM(MID(B7280, 8, 3))," ","0"),SUBSTITUTE(TRIM(MID(B7280, 7, 3))," ","0"))</f>
        <v>54</v>
      </c>
      <c r="J7280" s="2">
        <v>1</v>
      </c>
      <c r="K7280" s="2" t="str">
        <f t="shared" si="339"/>
        <v>715</v>
      </c>
      <c r="L7280" s="2" t="str">
        <f t="shared" si="340"/>
        <v>014</v>
      </c>
      <c r="M7280" s="2" t="str">
        <f t="shared" si="341"/>
        <v>054</v>
      </c>
    </row>
    <row r="7281" spans="2:13" x14ac:dyDescent="0.25">
      <c r="B7281" s="2" t="s">
        <v>15395</v>
      </c>
      <c r="C7281" s="2" t="s">
        <v>15396</v>
      </c>
      <c r="D7281" s="6" t="str">
        <f>+_xlfn.CONCAT(Table13456[[#This Row],[phase1]],Table13456[[#This Row],[phase2]],Table13456[[#This Row],[phase3]],Table13456[[#This Row],[phase4]])</f>
        <v>1715014061</v>
      </c>
      <c r="E7281" s="2" t="str">
        <f>+Table13456[[#This Row],[DESCRIPTION]]</f>
        <v>LIGHTING - PULL BOX, F&amp;I COVER ONLY, ROADSIDE-MOULDED</v>
      </c>
      <c r="F7281" s="2" t="str">
        <f>+LEFT(Table13456[[#This Row],[PAY ITEM]],1)</f>
        <v>0</v>
      </c>
      <c r="G7281" s="2" t="str">
        <f>IF(Table13456[[#This Row],[first]]="0",SUBSTITUTE(TRIM(MID(B7281, 2, 3))," ","0"),SUBSTITUTE(TRIM(MID(B7281, 1, 3))," ","0"))</f>
        <v>715</v>
      </c>
      <c r="H7281" s="2" t="str">
        <f>IF(Table13456[[#This Row],[first]]="0",SUBSTITUTE(TRIM(MID(B7281, 5, 3))," ","0"),SUBSTITUTE(TRIM(MID(B7281, 4, 3))," ","0"))</f>
        <v>14</v>
      </c>
      <c r="I7281" s="2" t="str">
        <f>IF(Table13456[[#This Row],[first]]="0",SUBSTITUTE(TRIM(MID(B7281, 8, 3))," ","0"),SUBSTITUTE(TRIM(MID(B7281, 7, 3))," ","0"))</f>
        <v>61</v>
      </c>
      <c r="J7281" s="2">
        <v>1</v>
      </c>
      <c r="K7281" s="2" t="str">
        <f t="shared" si="339"/>
        <v>715</v>
      </c>
      <c r="L7281" s="2" t="str">
        <f t="shared" si="340"/>
        <v>014</v>
      </c>
      <c r="M7281" s="2" t="str">
        <f t="shared" si="341"/>
        <v>061</v>
      </c>
    </row>
    <row r="7282" spans="2:13" x14ac:dyDescent="0.25">
      <c r="B7282" s="2" t="s">
        <v>15397</v>
      </c>
      <c r="C7282" s="2" t="s">
        <v>15398</v>
      </c>
      <c r="D7282" s="6" t="str">
        <f>+_xlfn.CONCAT(Table13456[[#This Row],[phase1]],Table13456[[#This Row],[phase2]],Table13456[[#This Row],[phase3]],Table13456[[#This Row],[phase4]])</f>
        <v>1715014062</v>
      </c>
      <c r="E7282" s="2" t="str">
        <f>+Table13456[[#This Row],[DESCRIPTION]]</f>
        <v>LIGHTING - PULL BOX, F&amp;I COVER ONLY, SIDEWALK</v>
      </c>
      <c r="F7282" s="2" t="str">
        <f>+LEFT(Table13456[[#This Row],[PAY ITEM]],1)</f>
        <v>0</v>
      </c>
      <c r="G7282" s="2" t="str">
        <f>IF(Table13456[[#This Row],[first]]="0",SUBSTITUTE(TRIM(MID(B7282, 2, 3))," ","0"),SUBSTITUTE(TRIM(MID(B7282, 1, 3))," ","0"))</f>
        <v>715</v>
      </c>
      <c r="H7282" s="2" t="str">
        <f>IF(Table13456[[#This Row],[first]]="0",SUBSTITUTE(TRIM(MID(B7282, 5, 3))," ","0"),SUBSTITUTE(TRIM(MID(B7282, 4, 3))," ","0"))</f>
        <v>14</v>
      </c>
      <c r="I7282" s="2" t="str">
        <f>IF(Table13456[[#This Row],[first]]="0",SUBSTITUTE(TRIM(MID(B7282, 8, 3))," ","0"),SUBSTITUTE(TRIM(MID(B7282, 7, 3))," ","0"))</f>
        <v>62</v>
      </c>
      <c r="J7282" s="2">
        <v>1</v>
      </c>
      <c r="K7282" s="2" t="str">
        <f t="shared" si="339"/>
        <v>715</v>
      </c>
      <c r="L7282" s="2" t="str">
        <f t="shared" si="340"/>
        <v>014</v>
      </c>
      <c r="M7282" s="2" t="str">
        <f t="shared" si="341"/>
        <v>062</v>
      </c>
    </row>
    <row r="7283" spans="2:13" x14ac:dyDescent="0.25">
      <c r="B7283" s="2" t="s">
        <v>15399</v>
      </c>
      <c r="C7283" s="2" t="s">
        <v>15400</v>
      </c>
      <c r="D7283" s="6" t="str">
        <f>+_xlfn.CONCAT(Table13456[[#This Row],[phase1]],Table13456[[#This Row],[phase2]],Table13456[[#This Row],[phase3]],Table13456[[#This Row],[phase4]])</f>
        <v>1715014064</v>
      </c>
      <c r="E7283" s="2" t="str">
        <f>+Table13456[[#This Row],[DESCRIPTION]]</f>
        <v>LIGHTING - PULL BOX, F&amp;I COVER ONLY, SURFACE MOUNT</v>
      </c>
      <c r="F7283" s="2" t="str">
        <f>+LEFT(Table13456[[#This Row],[PAY ITEM]],1)</f>
        <v>0</v>
      </c>
      <c r="G7283" s="2" t="str">
        <f>IF(Table13456[[#This Row],[first]]="0",SUBSTITUTE(TRIM(MID(B7283, 2, 3))," ","0"),SUBSTITUTE(TRIM(MID(B7283, 1, 3))," ","0"))</f>
        <v>715</v>
      </c>
      <c r="H7283" s="2" t="str">
        <f>IF(Table13456[[#This Row],[first]]="0",SUBSTITUTE(TRIM(MID(B7283, 5, 3))," ","0"),SUBSTITUTE(TRIM(MID(B7283, 4, 3))," ","0"))</f>
        <v>14</v>
      </c>
      <c r="I7283" s="2" t="str">
        <f>IF(Table13456[[#This Row],[first]]="0",SUBSTITUTE(TRIM(MID(B7283, 8, 3))," ","0"),SUBSTITUTE(TRIM(MID(B7283, 7, 3))," ","0"))</f>
        <v>64</v>
      </c>
      <c r="J7283" s="2">
        <v>1</v>
      </c>
      <c r="K7283" s="2" t="str">
        <f t="shared" si="339"/>
        <v>715</v>
      </c>
      <c r="L7283" s="2" t="str">
        <f t="shared" si="340"/>
        <v>014</v>
      </c>
      <c r="M7283" s="2" t="str">
        <f t="shared" si="341"/>
        <v>064</v>
      </c>
    </row>
    <row r="7284" spans="2:13" x14ac:dyDescent="0.25">
      <c r="B7284" s="2" t="s">
        <v>15401</v>
      </c>
      <c r="C7284" s="2" t="s">
        <v>15402</v>
      </c>
      <c r="D7284" s="6" t="str">
        <f>+_xlfn.CONCAT(Table13456[[#This Row],[phase1]],Table13456[[#This Row],[phase2]],Table13456[[#This Row],[phase3]],Table13456[[#This Row],[phase4]])</f>
        <v>1715014071</v>
      </c>
      <c r="E7284" s="2" t="str">
        <f>+Table13456[[#This Row],[DESCRIPTION]]</f>
        <v>LIGHTING - PULL BOX, REPAIR, ROADSIDE-MOULDED</v>
      </c>
      <c r="F7284" s="2" t="str">
        <f>+LEFT(Table13456[[#This Row],[PAY ITEM]],1)</f>
        <v>0</v>
      </c>
      <c r="G7284" s="2" t="str">
        <f>IF(Table13456[[#This Row],[first]]="0",SUBSTITUTE(TRIM(MID(B7284, 2, 3))," ","0"),SUBSTITUTE(TRIM(MID(B7284, 1, 3))," ","0"))</f>
        <v>715</v>
      </c>
      <c r="H7284" s="2" t="str">
        <f>IF(Table13456[[#This Row],[first]]="0",SUBSTITUTE(TRIM(MID(B7284, 5, 3))," ","0"),SUBSTITUTE(TRIM(MID(B7284, 4, 3))," ","0"))</f>
        <v>14</v>
      </c>
      <c r="I7284" s="2" t="str">
        <f>IF(Table13456[[#This Row],[first]]="0",SUBSTITUTE(TRIM(MID(B7284, 8, 3))," ","0"),SUBSTITUTE(TRIM(MID(B7284, 7, 3))," ","0"))</f>
        <v>71</v>
      </c>
      <c r="J7284" s="2">
        <v>1</v>
      </c>
      <c r="K7284" s="2" t="str">
        <f t="shared" si="339"/>
        <v>715</v>
      </c>
      <c r="L7284" s="2" t="str">
        <f t="shared" si="340"/>
        <v>014</v>
      </c>
      <c r="M7284" s="2" t="str">
        <f t="shared" si="341"/>
        <v>071</v>
      </c>
    </row>
    <row r="7285" spans="2:13" x14ac:dyDescent="0.25">
      <c r="B7285" s="2" t="s">
        <v>15403</v>
      </c>
      <c r="C7285" s="2" t="s">
        <v>15404</v>
      </c>
      <c r="D7285" s="6" t="str">
        <f>+_xlfn.CONCAT(Table13456[[#This Row],[phase1]],Table13456[[#This Row],[phase2]],Table13456[[#This Row],[phase3]],Table13456[[#This Row],[phase4]])</f>
        <v>1715016005</v>
      </c>
      <c r="E7285" s="2" t="str">
        <f>+Table13456[[#This Row],[DESCRIPTION]]</f>
        <v>LIGHTING - BALLAST, REPLACE</v>
      </c>
      <c r="F7285" s="2" t="str">
        <f>+LEFT(Table13456[[#This Row],[PAY ITEM]],1)</f>
        <v>0</v>
      </c>
      <c r="G7285" s="2" t="str">
        <f>IF(Table13456[[#This Row],[first]]="0",SUBSTITUTE(TRIM(MID(B7285, 2, 3))," ","0"),SUBSTITUTE(TRIM(MID(B7285, 1, 3))," ","0"))</f>
        <v>715</v>
      </c>
      <c r="H7285" s="2" t="str">
        <f>IF(Table13456[[#This Row],[first]]="0",SUBSTITUTE(TRIM(MID(B7285, 5, 3))," ","0"),SUBSTITUTE(TRIM(MID(B7285, 4, 3))," ","0"))</f>
        <v>16</v>
      </c>
      <c r="I7285" s="2" t="str">
        <f>IF(Table13456[[#This Row],[first]]="0",SUBSTITUTE(TRIM(MID(B7285, 8, 3))," ","0"),SUBSTITUTE(TRIM(MID(B7285, 7, 3))," ","0"))</f>
        <v>5</v>
      </c>
      <c r="J7285" s="2">
        <v>1</v>
      </c>
      <c r="K7285" s="2" t="str">
        <f t="shared" si="339"/>
        <v>715</v>
      </c>
      <c r="L7285" s="2" t="str">
        <f t="shared" si="340"/>
        <v>016</v>
      </c>
      <c r="M7285" s="2" t="str">
        <f t="shared" si="341"/>
        <v>005</v>
      </c>
    </row>
    <row r="7286" spans="2:13" x14ac:dyDescent="0.25">
      <c r="B7286" s="2" t="s">
        <v>15405</v>
      </c>
      <c r="C7286" s="2" t="s">
        <v>15406</v>
      </c>
      <c r="D7286" s="6" t="str">
        <f>+_xlfn.CONCAT(Table13456[[#This Row],[phase1]],Table13456[[#This Row],[phase2]],Table13456[[#This Row],[phase3]],Table13456[[#This Row],[phase4]])</f>
        <v>1715017052</v>
      </c>
      <c r="E7286" s="2" t="str">
        <f>+Table13456[[#This Row],[DESCRIPTION]]</f>
        <v>LIGHTING - LAMP, REPLACE, MERCURY VAPOR</v>
      </c>
      <c r="F7286" s="2" t="str">
        <f>+LEFT(Table13456[[#This Row],[PAY ITEM]],1)</f>
        <v>0</v>
      </c>
      <c r="G7286" s="2" t="str">
        <f>IF(Table13456[[#This Row],[first]]="0",SUBSTITUTE(TRIM(MID(B7286, 2, 3))," ","0"),SUBSTITUTE(TRIM(MID(B7286, 1, 3))," ","0"))</f>
        <v>715</v>
      </c>
      <c r="H7286" s="2" t="str">
        <f>IF(Table13456[[#This Row],[first]]="0",SUBSTITUTE(TRIM(MID(B7286, 5, 3))," ","0"),SUBSTITUTE(TRIM(MID(B7286, 4, 3))," ","0"))</f>
        <v>17</v>
      </c>
      <c r="I7286" s="2" t="str">
        <f>IF(Table13456[[#This Row],[first]]="0",SUBSTITUTE(TRIM(MID(B7286, 8, 3))," ","0"),SUBSTITUTE(TRIM(MID(B7286, 7, 3))," ","0"))</f>
        <v>52</v>
      </c>
      <c r="J7286" s="2">
        <v>1</v>
      </c>
      <c r="K7286" s="2" t="str">
        <f t="shared" si="339"/>
        <v>715</v>
      </c>
      <c r="L7286" s="2" t="str">
        <f t="shared" si="340"/>
        <v>017</v>
      </c>
      <c r="M7286" s="2" t="str">
        <f t="shared" si="341"/>
        <v>052</v>
      </c>
    </row>
    <row r="7287" spans="2:13" x14ac:dyDescent="0.25">
      <c r="B7287" s="2" t="s">
        <v>15407</v>
      </c>
      <c r="C7287" s="2" t="s">
        <v>15408</v>
      </c>
      <c r="D7287" s="6" t="str">
        <f>+_xlfn.CONCAT(Table13456[[#This Row],[phase1]],Table13456[[#This Row],[phase2]],Table13456[[#This Row],[phase3]],Table13456[[#This Row],[phase4]])</f>
        <v>1715017053</v>
      </c>
      <c r="E7287" s="2" t="str">
        <f>+Table13456[[#This Row],[DESCRIPTION]]</f>
        <v>LIGHTING - LAMP, REPLACE, METAL HALIDE</v>
      </c>
      <c r="F7287" s="2" t="str">
        <f>+LEFT(Table13456[[#This Row],[PAY ITEM]],1)</f>
        <v>0</v>
      </c>
      <c r="G7287" s="2" t="str">
        <f>IF(Table13456[[#This Row],[first]]="0",SUBSTITUTE(TRIM(MID(B7287, 2, 3))," ","0"),SUBSTITUTE(TRIM(MID(B7287, 1, 3))," ","0"))</f>
        <v>715</v>
      </c>
      <c r="H7287" s="2" t="str">
        <f>IF(Table13456[[#This Row],[first]]="0",SUBSTITUTE(TRIM(MID(B7287, 5, 3))," ","0"),SUBSTITUTE(TRIM(MID(B7287, 4, 3))," ","0"))</f>
        <v>17</v>
      </c>
      <c r="I7287" s="2" t="str">
        <f>IF(Table13456[[#This Row],[first]]="0",SUBSTITUTE(TRIM(MID(B7287, 8, 3))," ","0"),SUBSTITUTE(TRIM(MID(B7287, 7, 3))," ","0"))</f>
        <v>53</v>
      </c>
      <c r="J7287" s="2">
        <v>1</v>
      </c>
      <c r="K7287" s="2" t="str">
        <f t="shared" si="339"/>
        <v>715</v>
      </c>
      <c r="L7287" s="2" t="str">
        <f t="shared" si="340"/>
        <v>017</v>
      </c>
      <c r="M7287" s="2" t="str">
        <f t="shared" si="341"/>
        <v>053</v>
      </c>
    </row>
    <row r="7288" spans="2:13" x14ac:dyDescent="0.25">
      <c r="B7288" s="2" t="s">
        <v>15409</v>
      </c>
      <c r="C7288" s="2" t="s">
        <v>15410</v>
      </c>
      <c r="D7288" s="6" t="str">
        <f>+_xlfn.CONCAT(Table13456[[#This Row],[phase1]],Table13456[[#This Row],[phase2]],Table13456[[#This Row],[phase3]],Table13456[[#This Row],[phase4]])</f>
        <v>1715017055</v>
      </c>
      <c r="E7288" s="2" t="str">
        <f>+Table13456[[#This Row],[DESCRIPTION]]</f>
        <v>LIGHTING - LAMP, REPLACE, LOW PRESSURE SODIUM</v>
      </c>
      <c r="F7288" s="2" t="str">
        <f>+LEFT(Table13456[[#This Row],[PAY ITEM]],1)</f>
        <v>0</v>
      </c>
      <c r="G7288" s="2" t="str">
        <f>IF(Table13456[[#This Row],[first]]="0",SUBSTITUTE(TRIM(MID(B7288, 2, 3))," ","0"),SUBSTITUTE(TRIM(MID(B7288, 1, 3))," ","0"))</f>
        <v>715</v>
      </c>
      <c r="H7288" s="2" t="str">
        <f>IF(Table13456[[#This Row],[first]]="0",SUBSTITUTE(TRIM(MID(B7288, 5, 3))," ","0"),SUBSTITUTE(TRIM(MID(B7288, 4, 3))," ","0"))</f>
        <v>17</v>
      </c>
      <c r="I7288" s="2" t="str">
        <f>IF(Table13456[[#This Row],[first]]="0",SUBSTITUTE(TRIM(MID(B7288, 8, 3))," ","0"),SUBSTITUTE(TRIM(MID(B7288, 7, 3))," ","0"))</f>
        <v>55</v>
      </c>
      <c r="J7288" s="2">
        <v>1</v>
      </c>
      <c r="K7288" s="2" t="str">
        <f t="shared" si="339"/>
        <v>715</v>
      </c>
      <c r="L7288" s="2" t="str">
        <f t="shared" si="340"/>
        <v>017</v>
      </c>
      <c r="M7288" s="2" t="str">
        <f t="shared" si="341"/>
        <v>055</v>
      </c>
    </row>
    <row r="7289" spans="2:13" x14ac:dyDescent="0.25">
      <c r="B7289" s="2" t="s">
        <v>15411</v>
      </c>
      <c r="C7289" s="2" t="s">
        <v>15412</v>
      </c>
      <c r="D7289" s="6" t="str">
        <f>+_xlfn.CONCAT(Table13456[[#This Row],[phase1]],Table13456[[#This Row],[phase2]],Table13456[[#This Row],[phase3]],Table13456[[#This Row],[phase4]])</f>
        <v>1715019001</v>
      </c>
      <c r="E7289" s="2" t="str">
        <f>+Table13456[[#This Row],[DESCRIPTION]]</f>
        <v>LIGHTING - SURGE PROTECTOR, POLE BASE</v>
      </c>
      <c r="F7289" s="2" t="str">
        <f>+LEFT(Table13456[[#This Row],[PAY ITEM]],1)</f>
        <v>0</v>
      </c>
      <c r="G7289" s="2" t="str">
        <f>IF(Table13456[[#This Row],[first]]="0",SUBSTITUTE(TRIM(MID(B7289, 2, 3))," ","0"),SUBSTITUTE(TRIM(MID(B7289, 1, 3))," ","0"))</f>
        <v>715</v>
      </c>
      <c r="H7289" s="2" t="str">
        <f>IF(Table13456[[#This Row],[first]]="0",SUBSTITUTE(TRIM(MID(B7289, 5, 3))," ","0"),SUBSTITUTE(TRIM(MID(B7289, 4, 3))," ","0"))</f>
        <v>19</v>
      </c>
      <c r="I7289" s="2" t="str">
        <f>IF(Table13456[[#This Row],[first]]="0",SUBSTITUTE(TRIM(MID(B7289, 8, 3))," ","0"),SUBSTITUTE(TRIM(MID(B7289, 7, 3))," ","0"))</f>
        <v>1</v>
      </c>
      <c r="J7289" s="2">
        <v>1</v>
      </c>
      <c r="K7289" s="2" t="str">
        <f t="shared" si="339"/>
        <v>715</v>
      </c>
      <c r="L7289" s="2" t="str">
        <f t="shared" si="340"/>
        <v>019</v>
      </c>
      <c r="M7289" s="2" t="str">
        <f t="shared" si="341"/>
        <v>001</v>
      </c>
    </row>
    <row r="7290" spans="2:13" x14ac:dyDescent="0.25">
      <c r="B7290" s="2" t="s">
        <v>15413</v>
      </c>
      <c r="C7290" s="2" t="s">
        <v>15414</v>
      </c>
      <c r="D7290" s="6" t="str">
        <f>+_xlfn.CONCAT(Table13456[[#This Row],[phase1]],Table13456[[#This Row],[phase2]],Table13456[[#This Row],[phase3]],Table13456[[#This Row],[phase4]])</f>
        <v>1715019003</v>
      </c>
      <c r="E7290" s="2" t="str">
        <f>+Table13456[[#This Row],[DESCRIPTION]]</f>
        <v>LIGHTING - REPLACE EXISTING SURGE PROTECTOR</v>
      </c>
      <c r="F7290" s="2" t="str">
        <f>+LEFT(Table13456[[#This Row],[PAY ITEM]],1)</f>
        <v>0</v>
      </c>
      <c r="G7290" s="2" t="str">
        <f>IF(Table13456[[#This Row],[first]]="0",SUBSTITUTE(TRIM(MID(B7290, 2, 3))," ","0"),SUBSTITUTE(TRIM(MID(B7290, 1, 3))," ","0"))</f>
        <v>715</v>
      </c>
      <c r="H7290" s="2" t="str">
        <f>IF(Table13456[[#This Row],[first]]="0",SUBSTITUTE(TRIM(MID(B7290, 5, 3))," ","0"),SUBSTITUTE(TRIM(MID(B7290, 4, 3))," ","0"))</f>
        <v>19</v>
      </c>
      <c r="I7290" s="2" t="str">
        <f>IF(Table13456[[#This Row],[first]]="0",SUBSTITUTE(TRIM(MID(B7290, 8, 3))," ","0"),SUBSTITUTE(TRIM(MID(B7290, 7, 3))," ","0"))</f>
        <v>3</v>
      </c>
      <c r="J7290" s="2">
        <v>1</v>
      </c>
      <c r="K7290" s="2" t="str">
        <f t="shared" si="339"/>
        <v>715</v>
      </c>
      <c r="L7290" s="2" t="str">
        <f t="shared" si="340"/>
        <v>019</v>
      </c>
      <c r="M7290" s="2" t="str">
        <f t="shared" si="341"/>
        <v>003</v>
      </c>
    </row>
    <row r="7291" spans="2:13" x14ac:dyDescent="0.25">
      <c r="B7291" s="2" t="s">
        <v>4539</v>
      </c>
      <c r="C7291" s="2" t="s">
        <v>15415</v>
      </c>
      <c r="D7291" s="6" t="str">
        <f>+_xlfn.CONCAT(Table13456[[#This Row],[phase1]],Table13456[[#This Row],[phase2]],Table13456[[#This Row],[phase3]],Table13456[[#This Row],[phase4]])</f>
        <v>1715019011</v>
      </c>
      <c r="E7291" s="2" t="str">
        <f>+Table13456[[#This Row],[DESCRIPTION]]</f>
        <v>HIGH MAST LIGHT POLE, FURNISH AND INSTALL, 80'</v>
      </c>
      <c r="F7291" s="2" t="str">
        <f>+LEFT(Table13456[[#This Row],[PAY ITEM]],1)</f>
        <v>0</v>
      </c>
      <c r="G7291" s="2" t="str">
        <f>IF(Table13456[[#This Row],[first]]="0",SUBSTITUTE(TRIM(MID(B7291, 2, 3))," ","0"),SUBSTITUTE(TRIM(MID(B7291, 1, 3))," ","0"))</f>
        <v>715</v>
      </c>
      <c r="H7291" s="2" t="str">
        <f>IF(Table13456[[#This Row],[first]]="0",SUBSTITUTE(TRIM(MID(B7291, 5, 3))," ","0"),SUBSTITUTE(TRIM(MID(B7291, 4, 3))," ","0"))</f>
        <v>19</v>
      </c>
      <c r="I7291" s="2" t="str">
        <f>IF(Table13456[[#This Row],[first]]="0",SUBSTITUTE(TRIM(MID(B7291, 8, 3))," ","0"),SUBSTITUTE(TRIM(MID(B7291, 7, 3))," ","0"))</f>
        <v>11</v>
      </c>
      <c r="J7291" s="2">
        <v>1</v>
      </c>
      <c r="K7291" s="2" t="str">
        <f t="shared" si="339"/>
        <v>715</v>
      </c>
      <c r="L7291" s="2" t="str">
        <f t="shared" si="340"/>
        <v>019</v>
      </c>
      <c r="M7291" s="2" t="str">
        <f t="shared" si="341"/>
        <v>011</v>
      </c>
    </row>
    <row r="7292" spans="2:13" x14ac:dyDescent="0.25">
      <c r="B7292" s="2" t="s">
        <v>3357</v>
      </c>
      <c r="C7292" s="2" t="s">
        <v>3358</v>
      </c>
      <c r="D7292" s="6" t="str">
        <f>+_xlfn.CONCAT(Table13456[[#This Row],[phase1]],Table13456[[#This Row],[phase2]],Table13456[[#This Row],[phase3]],Table13456[[#This Row],[phase4]])</f>
        <v>1715019012</v>
      </c>
      <c r="E7292" s="2" t="str">
        <f>+Table13456[[#This Row],[DESCRIPTION]]</f>
        <v>HIGH MAST LIGHT POLE, FURNISH AND INSTALL, 100'</v>
      </c>
      <c r="F7292" s="2" t="str">
        <f>+LEFT(Table13456[[#This Row],[PAY ITEM]],1)</f>
        <v>0</v>
      </c>
      <c r="G7292" s="2" t="str">
        <f>IF(Table13456[[#This Row],[first]]="0",SUBSTITUTE(TRIM(MID(B7292, 2, 3))," ","0"),SUBSTITUTE(TRIM(MID(B7292, 1, 3))," ","0"))</f>
        <v>715</v>
      </c>
      <c r="H7292" s="2" t="str">
        <f>IF(Table13456[[#This Row],[first]]="0",SUBSTITUTE(TRIM(MID(B7292, 5, 3))," ","0"),SUBSTITUTE(TRIM(MID(B7292, 4, 3))," ","0"))</f>
        <v>19</v>
      </c>
      <c r="I7292" s="2" t="str">
        <f>IF(Table13456[[#This Row],[first]]="0",SUBSTITUTE(TRIM(MID(B7292, 8, 3))," ","0"),SUBSTITUTE(TRIM(MID(B7292, 7, 3))," ","0"))</f>
        <v>12</v>
      </c>
      <c r="J7292" s="2">
        <v>1</v>
      </c>
      <c r="K7292" s="2" t="str">
        <f t="shared" si="339"/>
        <v>715</v>
      </c>
      <c r="L7292" s="2" t="str">
        <f t="shared" si="340"/>
        <v>019</v>
      </c>
      <c r="M7292" s="2" t="str">
        <f t="shared" si="341"/>
        <v>012</v>
      </c>
    </row>
    <row r="7293" spans="2:13" x14ac:dyDescent="0.25">
      <c r="B7293" s="2" t="s">
        <v>3359</v>
      </c>
      <c r="C7293" s="2" t="s">
        <v>3360</v>
      </c>
      <c r="D7293" s="6" t="str">
        <f>+_xlfn.CONCAT(Table13456[[#This Row],[phase1]],Table13456[[#This Row],[phase2]],Table13456[[#This Row],[phase3]],Table13456[[#This Row],[phase4]])</f>
        <v>1715019013</v>
      </c>
      <c r="E7293" s="2" t="str">
        <f>+Table13456[[#This Row],[DESCRIPTION]]</f>
        <v>HIGH MAST LIGHT POLE, FURNISH AND INSTALL, 120'</v>
      </c>
      <c r="F7293" s="2" t="str">
        <f>+LEFT(Table13456[[#This Row],[PAY ITEM]],1)</f>
        <v>0</v>
      </c>
      <c r="G7293" s="2" t="str">
        <f>IF(Table13456[[#This Row],[first]]="0",SUBSTITUTE(TRIM(MID(B7293, 2, 3))," ","0"),SUBSTITUTE(TRIM(MID(B7293, 1, 3))," ","0"))</f>
        <v>715</v>
      </c>
      <c r="H7293" s="2" t="str">
        <f>IF(Table13456[[#This Row],[first]]="0",SUBSTITUTE(TRIM(MID(B7293, 5, 3))," ","0"),SUBSTITUTE(TRIM(MID(B7293, 4, 3))," ","0"))</f>
        <v>19</v>
      </c>
      <c r="I7293" s="2" t="str">
        <f>IF(Table13456[[#This Row],[first]]="0",SUBSTITUTE(TRIM(MID(B7293, 8, 3))," ","0"),SUBSTITUTE(TRIM(MID(B7293, 7, 3))," ","0"))</f>
        <v>13</v>
      </c>
      <c r="J7293" s="2">
        <v>1</v>
      </c>
      <c r="K7293" s="2" t="str">
        <f t="shared" si="339"/>
        <v>715</v>
      </c>
      <c r="L7293" s="2" t="str">
        <f t="shared" si="340"/>
        <v>019</v>
      </c>
      <c r="M7293" s="2" t="str">
        <f t="shared" si="341"/>
        <v>013</v>
      </c>
    </row>
    <row r="7294" spans="2:13" x14ac:dyDescent="0.25">
      <c r="B7294" s="2" t="s">
        <v>4227</v>
      </c>
      <c r="C7294" s="2" t="s">
        <v>15416</v>
      </c>
      <c r="D7294" s="6" t="str">
        <f>+_xlfn.CONCAT(Table13456[[#This Row],[phase1]],Table13456[[#This Row],[phase2]],Table13456[[#This Row],[phase3]],Table13456[[#This Row],[phase4]])</f>
        <v>1715019043</v>
      </c>
      <c r="E7294" s="2" t="str">
        <f>+Table13456[[#This Row],[DESCRIPTION]]</f>
        <v>HIGH MAST LIGHT POLE, RELOCATE POLE- NEW FOUNDATION, 120'</v>
      </c>
      <c r="F7294" s="2" t="str">
        <f>+LEFT(Table13456[[#This Row],[PAY ITEM]],1)</f>
        <v>0</v>
      </c>
      <c r="G7294" s="2" t="str">
        <f>IF(Table13456[[#This Row],[first]]="0",SUBSTITUTE(TRIM(MID(B7294, 2, 3))," ","0"),SUBSTITUTE(TRIM(MID(B7294, 1, 3))," ","0"))</f>
        <v>715</v>
      </c>
      <c r="H7294" s="2" t="str">
        <f>IF(Table13456[[#This Row],[first]]="0",SUBSTITUTE(TRIM(MID(B7294, 5, 3))," ","0"),SUBSTITUTE(TRIM(MID(B7294, 4, 3))," ","0"))</f>
        <v>19</v>
      </c>
      <c r="I7294" s="2" t="str">
        <f>IF(Table13456[[#This Row],[first]]="0",SUBSTITUTE(TRIM(MID(B7294, 8, 3))," ","0"),SUBSTITUTE(TRIM(MID(B7294, 7, 3))," ","0"))</f>
        <v>43</v>
      </c>
      <c r="J7294" s="2">
        <v>1</v>
      </c>
      <c r="K7294" s="2" t="str">
        <f t="shared" si="339"/>
        <v>715</v>
      </c>
      <c r="L7294" s="2" t="str">
        <f t="shared" si="340"/>
        <v>019</v>
      </c>
      <c r="M7294" s="2" t="str">
        <f t="shared" si="341"/>
        <v>043</v>
      </c>
    </row>
    <row r="7295" spans="2:13" x14ac:dyDescent="0.25">
      <c r="B7295" s="2" t="s">
        <v>3361</v>
      </c>
      <c r="C7295" s="2" t="s">
        <v>3362</v>
      </c>
      <c r="D7295" s="6" t="str">
        <f>+_xlfn.CONCAT(Table13456[[#This Row],[phase1]],Table13456[[#This Row],[phase2]],Table13456[[#This Row],[phase3]],Table13456[[#This Row],[phase4]])</f>
        <v>1715019051</v>
      </c>
      <c r="E7295" s="2" t="str">
        <f>+Table13456[[#This Row],[DESCRIPTION]]</f>
        <v>HIGH MAST LIGHT POLE, REPLACE HPS LIGHT FIXTURE ON EXISTING POLE</v>
      </c>
      <c r="F7295" s="2" t="str">
        <f>+LEFT(Table13456[[#This Row],[PAY ITEM]],1)</f>
        <v>0</v>
      </c>
      <c r="G7295" s="2" t="str">
        <f>IF(Table13456[[#This Row],[first]]="0",SUBSTITUTE(TRIM(MID(B7295, 2, 3))," ","0"),SUBSTITUTE(TRIM(MID(B7295, 1, 3))," ","0"))</f>
        <v>715</v>
      </c>
      <c r="H7295" s="2" t="str">
        <f>IF(Table13456[[#This Row],[first]]="0",SUBSTITUTE(TRIM(MID(B7295, 5, 3))," ","0"),SUBSTITUTE(TRIM(MID(B7295, 4, 3))," ","0"))</f>
        <v>19</v>
      </c>
      <c r="I7295" s="2" t="str">
        <f>IF(Table13456[[#This Row],[first]]="0",SUBSTITUTE(TRIM(MID(B7295, 8, 3))," ","0"),SUBSTITUTE(TRIM(MID(B7295, 7, 3))," ","0"))</f>
        <v>51</v>
      </c>
      <c r="J7295" s="2">
        <v>1</v>
      </c>
      <c r="K7295" s="2" t="str">
        <f t="shared" si="339"/>
        <v>715</v>
      </c>
      <c r="L7295" s="2" t="str">
        <f t="shared" si="340"/>
        <v>019</v>
      </c>
      <c r="M7295" s="2" t="str">
        <f t="shared" si="341"/>
        <v>051</v>
      </c>
    </row>
    <row r="7296" spans="2:13" x14ac:dyDescent="0.25">
      <c r="B7296" s="2" t="s">
        <v>4228</v>
      </c>
      <c r="C7296" s="2" t="s">
        <v>15417</v>
      </c>
      <c r="D7296" s="6" t="str">
        <f>+_xlfn.CONCAT(Table13456[[#This Row],[phase1]],Table13456[[#This Row],[phase2]],Table13456[[#This Row],[phase3]],Table13456[[#This Row],[phase4]])</f>
        <v>1715019060</v>
      </c>
      <c r="E7296" s="2" t="str">
        <f>+Table13456[[#This Row],[DESCRIPTION]]</f>
        <v>HIGH MAST LIGHT POLE, REMOVE POLE AND FOUNDATION</v>
      </c>
      <c r="F7296" s="2" t="str">
        <f>+LEFT(Table13456[[#This Row],[PAY ITEM]],1)</f>
        <v>0</v>
      </c>
      <c r="G7296" s="2" t="str">
        <f>IF(Table13456[[#This Row],[first]]="0",SUBSTITUTE(TRIM(MID(B7296, 2, 3))," ","0"),SUBSTITUTE(TRIM(MID(B7296, 1, 3))," ","0"))</f>
        <v>715</v>
      </c>
      <c r="H7296" s="2" t="str">
        <f>IF(Table13456[[#This Row],[first]]="0",SUBSTITUTE(TRIM(MID(B7296, 5, 3))," ","0"),SUBSTITUTE(TRIM(MID(B7296, 4, 3))," ","0"))</f>
        <v>19</v>
      </c>
      <c r="I7296" s="2" t="str">
        <f>IF(Table13456[[#This Row],[first]]="0",SUBSTITUTE(TRIM(MID(B7296, 8, 3))," ","0"),SUBSTITUTE(TRIM(MID(B7296, 7, 3))," ","0"))</f>
        <v>60</v>
      </c>
      <c r="J7296" s="2">
        <v>1</v>
      </c>
      <c r="K7296" s="2" t="str">
        <f t="shared" si="339"/>
        <v>715</v>
      </c>
      <c r="L7296" s="2" t="str">
        <f t="shared" si="340"/>
        <v>019</v>
      </c>
      <c r="M7296" s="2" t="str">
        <f t="shared" si="341"/>
        <v>060</v>
      </c>
    </row>
    <row r="7297" spans="2:13" x14ac:dyDescent="0.25">
      <c r="B7297" s="2" t="s">
        <v>3363</v>
      </c>
      <c r="C7297" s="2" t="s">
        <v>3364</v>
      </c>
      <c r="D7297" s="6" t="str">
        <f>+_xlfn.CONCAT(Table13456[[#This Row],[phase1]],Table13456[[#This Row],[phase2]],Table13456[[#This Row],[phase3]],Table13456[[#This Row],[phase4]])</f>
        <v>1715019061</v>
      </c>
      <c r="E7297" s="2" t="str">
        <f>+Table13456[[#This Row],[DESCRIPTION]]</f>
        <v>HIGH MAST LIGHT POLE, REMOVE POLE- FOUNDATION REMAINS</v>
      </c>
      <c r="F7297" s="2" t="str">
        <f>+LEFT(Table13456[[#This Row],[PAY ITEM]],1)</f>
        <v>0</v>
      </c>
      <c r="G7297" s="2" t="str">
        <f>IF(Table13456[[#This Row],[first]]="0",SUBSTITUTE(TRIM(MID(B7297, 2, 3))," ","0"),SUBSTITUTE(TRIM(MID(B7297, 1, 3))," ","0"))</f>
        <v>715</v>
      </c>
      <c r="H7297" s="2" t="str">
        <f>IF(Table13456[[#This Row],[first]]="0",SUBSTITUTE(TRIM(MID(B7297, 5, 3))," ","0"),SUBSTITUTE(TRIM(MID(B7297, 4, 3))," ","0"))</f>
        <v>19</v>
      </c>
      <c r="I7297" s="2" t="str">
        <f>IF(Table13456[[#This Row],[first]]="0",SUBSTITUTE(TRIM(MID(B7297, 8, 3))," ","0"),SUBSTITUTE(TRIM(MID(B7297, 7, 3))," ","0"))</f>
        <v>61</v>
      </c>
      <c r="J7297" s="2">
        <v>1</v>
      </c>
      <c r="K7297" s="2" t="str">
        <f t="shared" si="339"/>
        <v>715</v>
      </c>
      <c r="L7297" s="2" t="str">
        <f t="shared" si="340"/>
        <v>019</v>
      </c>
      <c r="M7297" s="2" t="str">
        <f t="shared" si="341"/>
        <v>061</v>
      </c>
    </row>
    <row r="7298" spans="2:13" x14ac:dyDescent="0.25">
      <c r="B7298" s="2" t="s">
        <v>3365</v>
      </c>
      <c r="C7298" s="2" t="s">
        <v>3366</v>
      </c>
      <c r="D7298" s="6" t="str">
        <f>+_xlfn.CONCAT(Table13456[[#This Row],[phase1]],Table13456[[#This Row],[phase2]],Table13456[[#This Row],[phase3]],Table13456[[#This Row],[phase4]])</f>
        <v>1715019062</v>
      </c>
      <c r="E7298" s="2" t="str">
        <f>+Table13456[[#This Row],[DESCRIPTION]]</f>
        <v>HIGH MAST LIGHT POLE, SHALLOW FOUNDATION REMOVAL</v>
      </c>
      <c r="F7298" s="2" t="str">
        <f>+LEFT(Table13456[[#This Row],[PAY ITEM]],1)</f>
        <v>0</v>
      </c>
      <c r="G7298" s="2" t="str">
        <f>IF(Table13456[[#This Row],[first]]="0",SUBSTITUTE(TRIM(MID(B7298, 2, 3))," ","0"),SUBSTITUTE(TRIM(MID(B7298, 1, 3))," ","0"))</f>
        <v>715</v>
      </c>
      <c r="H7298" s="2" t="str">
        <f>IF(Table13456[[#This Row],[first]]="0",SUBSTITUTE(TRIM(MID(B7298, 5, 3))," ","0"),SUBSTITUTE(TRIM(MID(B7298, 4, 3))," ","0"))</f>
        <v>19</v>
      </c>
      <c r="I7298" s="2" t="str">
        <f>IF(Table13456[[#This Row],[first]]="0",SUBSTITUTE(TRIM(MID(B7298, 8, 3))," ","0"),SUBSTITUTE(TRIM(MID(B7298, 7, 3))," ","0"))</f>
        <v>62</v>
      </c>
      <c r="J7298" s="2">
        <v>1</v>
      </c>
      <c r="K7298" s="2" t="str">
        <f t="shared" si="339"/>
        <v>715</v>
      </c>
      <c r="L7298" s="2" t="str">
        <f t="shared" si="340"/>
        <v>019</v>
      </c>
      <c r="M7298" s="2" t="str">
        <f t="shared" si="341"/>
        <v>062</v>
      </c>
    </row>
    <row r="7299" spans="2:13" x14ac:dyDescent="0.25">
      <c r="B7299" s="2" t="s">
        <v>3367</v>
      </c>
      <c r="C7299" s="2" t="s">
        <v>3368</v>
      </c>
      <c r="D7299" s="6" t="str">
        <f>+_xlfn.CONCAT(Table13456[[#This Row],[phase1]],Table13456[[#This Row],[phase2]],Table13456[[#This Row],[phase3]],Table13456[[#This Row],[phase4]])</f>
        <v>1715019063</v>
      </c>
      <c r="E7299" s="2" t="str">
        <f>+Table13456[[#This Row],[DESCRIPTION]]</f>
        <v>HIGH MAST LIGHT POLE, DEEP FOUNDATION REMOVAL</v>
      </c>
      <c r="F7299" s="2" t="str">
        <f>+LEFT(Table13456[[#This Row],[PAY ITEM]],1)</f>
        <v>0</v>
      </c>
      <c r="G7299" s="2" t="str">
        <f>IF(Table13456[[#This Row],[first]]="0",SUBSTITUTE(TRIM(MID(B7299, 2, 3))," ","0"),SUBSTITUTE(TRIM(MID(B7299, 1, 3))," ","0"))</f>
        <v>715</v>
      </c>
      <c r="H7299" s="2" t="str">
        <f>IF(Table13456[[#This Row],[first]]="0",SUBSTITUTE(TRIM(MID(B7299, 5, 3))," ","0"),SUBSTITUTE(TRIM(MID(B7299, 4, 3))," ","0"))</f>
        <v>19</v>
      </c>
      <c r="I7299" s="2" t="str">
        <f>IF(Table13456[[#This Row],[first]]="0",SUBSTITUTE(TRIM(MID(B7299, 8, 3))," ","0"),SUBSTITUTE(TRIM(MID(B7299, 7, 3))," ","0"))</f>
        <v>63</v>
      </c>
      <c r="J7299" s="2">
        <v>1</v>
      </c>
      <c r="K7299" s="2" t="str">
        <f t="shared" ref="K7299:K7362" si="342">IF(LEN(G7299) = 3, G7299, TEXT(IF(LEN(G7299) = 2, "0" &amp; G7299, "00" &amp; G7299), "000"))</f>
        <v>715</v>
      </c>
      <c r="L7299" s="2" t="str">
        <f t="shared" ref="L7299:L7362" si="343">IF(LEN(H7299) = 3, H7299, TEXT(IF(LEN(H7299) = 2, "0" &amp; H7299, "00" &amp; H7299), "000"))</f>
        <v>019</v>
      </c>
      <c r="M7299" s="2" t="str">
        <f t="shared" ref="M7299:M7362" si="344">IF(LEN(I7299) = 3, I7299, TEXT(IF(LEN(I7299) = 2, "0" &amp; I7299, "00" &amp; I7299), "000"))</f>
        <v>063</v>
      </c>
    </row>
    <row r="7300" spans="2:13" x14ac:dyDescent="0.25">
      <c r="B7300" s="2" t="s">
        <v>15418</v>
      </c>
      <c r="C7300" s="2" t="s">
        <v>15419</v>
      </c>
      <c r="D7300" s="6" t="str">
        <f>+_xlfn.CONCAT(Table13456[[#This Row],[phase1]],Table13456[[#This Row],[phase2]],Table13456[[#This Row],[phase3]],Table13456[[#This Row],[phase4]])</f>
        <v>1715019111</v>
      </c>
      <c r="E7300" s="2" t="str">
        <f>+Table13456[[#This Row],[DESCRIPTION]]</f>
        <v>HIGH MAST LIGHT POLE, F&amp;I, WIND SPEED-150 MPH, POLE 80'</v>
      </c>
      <c r="F7300" s="2" t="str">
        <f>+LEFT(Table13456[[#This Row],[PAY ITEM]],1)</f>
        <v>0</v>
      </c>
      <c r="G7300" s="2" t="str">
        <f>IF(Table13456[[#This Row],[first]]="0",SUBSTITUTE(TRIM(MID(B7300, 2, 3))," ","0"),SUBSTITUTE(TRIM(MID(B7300, 1, 3))," ","0"))</f>
        <v>715</v>
      </c>
      <c r="H7300" s="2" t="str">
        <f>IF(Table13456[[#This Row],[first]]="0",SUBSTITUTE(TRIM(MID(B7300, 5, 3))," ","0"),SUBSTITUTE(TRIM(MID(B7300, 4, 3))," ","0"))</f>
        <v>19</v>
      </c>
      <c r="I7300" s="2" t="str">
        <f>IF(Table13456[[#This Row],[first]]="0",SUBSTITUTE(TRIM(MID(B7300, 8, 3))," ","0"),SUBSTITUTE(TRIM(MID(B7300, 7, 3))," ","0"))</f>
        <v>111</v>
      </c>
      <c r="J7300" s="2">
        <v>1</v>
      </c>
      <c r="K7300" s="2" t="str">
        <f t="shared" si="342"/>
        <v>715</v>
      </c>
      <c r="L7300" s="2" t="str">
        <f t="shared" si="343"/>
        <v>019</v>
      </c>
      <c r="M7300" s="2" t="str">
        <f t="shared" si="344"/>
        <v>111</v>
      </c>
    </row>
    <row r="7301" spans="2:13" x14ac:dyDescent="0.25">
      <c r="B7301" s="2" t="s">
        <v>5083</v>
      </c>
      <c r="C7301" s="2" t="s">
        <v>15420</v>
      </c>
      <c r="D7301" s="6" t="str">
        <f>+_xlfn.CONCAT(Table13456[[#This Row],[phase1]],Table13456[[#This Row],[phase2]],Table13456[[#This Row],[phase3]],Table13456[[#This Row],[phase4]])</f>
        <v>1715019112</v>
      </c>
      <c r="E7301" s="2" t="str">
        <f>+Table13456[[#This Row],[DESCRIPTION]]</f>
        <v>HIGH MAST LIGHT POLE, F&amp;I, WIND SPEED-150 MPH, POLE 100'</v>
      </c>
      <c r="F7301" s="2" t="str">
        <f>+LEFT(Table13456[[#This Row],[PAY ITEM]],1)</f>
        <v>0</v>
      </c>
      <c r="G7301" s="2" t="str">
        <f>IF(Table13456[[#This Row],[first]]="0",SUBSTITUTE(TRIM(MID(B7301, 2, 3))," ","0"),SUBSTITUTE(TRIM(MID(B7301, 1, 3))," ","0"))</f>
        <v>715</v>
      </c>
      <c r="H7301" s="2" t="str">
        <f>IF(Table13456[[#This Row],[first]]="0",SUBSTITUTE(TRIM(MID(B7301, 5, 3))," ","0"),SUBSTITUTE(TRIM(MID(B7301, 4, 3))," ","0"))</f>
        <v>19</v>
      </c>
      <c r="I7301" s="2" t="str">
        <f>IF(Table13456[[#This Row],[first]]="0",SUBSTITUTE(TRIM(MID(B7301, 8, 3))," ","0"),SUBSTITUTE(TRIM(MID(B7301, 7, 3))," ","0"))</f>
        <v>112</v>
      </c>
      <c r="J7301" s="2">
        <v>1</v>
      </c>
      <c r="K7301" s="2" t="str">
        <f t="shared" si="342"/>
        <v>715</v>
      </c>
      <c r="L7301" s="2" t="str">
        <f t="shared" si="343"/>
        <v>019</v>
      </c>
      <c r="M7301" s="2" t="str">
        <f t="shared" si="344"/>
        <v>112</v>
      </c>
    </row>
    <row r="7302" spans="2:13" x14ac:dyDescent="0.25">
      <c r="B7302" s="2" t="s">
        <v>15421</v>
      </c>
      <c r="C7302" s="2" t="s">
        <v>15422</v>
      </c>
      <c r="D7302" s="6" t="str">
        <f>+_xlfn.CONCAT(Table13456[[#This Row],[phase1]],Table13456[[#This Row],[phase2]],Table13456[[#This Row],[phase3]],Table13456[[#This Row],[phase4]])</f>
        <v>1715019113</v>
      </c>
      <c r="E7302" s="2" t="str">
        <f>+Table13456[[#This Row],[DESCRIPTION]]</f>
        <v>HIGH MAST LIGHT POLE, F&amp;I, WIND SPEED-150 MPH, POLE 120'</v>
      </c>
      <c r="F7302" s="2" t="str">
        <f>+LEFT(Table13456[[#This Row],[PAY ITEM]],1)</f>
        <v>0</v>
      </c>
      <c r="G7302" s="2" t="str">
        <f>IF(Table13456[[#This Row],[first]]="0",SUBSTITUTE(TRIM(MID(B7302, 2, 3))," ","0"),SUBSTITUTE(TRIM(MID(B7302, 1, 3))," ","0"))</f>
        <v>715</v>
      </c>
      <c r="H7302" s="2" t="str">
        <f>IF(Table13456[[#This Row],[first]]="0",SUBSTITUTE(TRIM(MID(B7302, 5, 3))," ","0"),SUBSTITUTE(TRIM(MID(B7302, 4, 3))," ","0"))</f>
        <v>19</v>
      </c>
      <c r="I7302" s="2" t="str">
        <f>IF(Table13456[[#This Row],[first]]="0",SUBSTITUTE(TRIM(MID(B7302, 8, 3))," ","0"),SUBSTITUTE(TRIM(MID(B7302, 7, 3))," ","0"))</f>
        <v>113</v>
      </c>
      <c r="J7302" s="2">
        <v>1</v>
      </c>
      <c r="K7302" s="2" t="str">
        <f t="shared" si="342"/>
        <v>715</v>
      </c>
      <c r="L7302" s="2" t="str">
        <f t="shared" si="343"/>
        <v>019</v>
      </c>
      <c r="M7302" s="2" t="str">
        <f t="shared" si="344"/>
        <v>113</v>
      </c>
    </row>
    <row r="7303" spans="2:13" x14ac:dyDescent="0.25">
      <c r="B7303" s="2" t="s">
        <v>15423</v>
      </c>
      <c r="C7303" s="2" t="s">
        <v>15424</v>
      </c>
      <c r="D7303" s="6" t="str">
        <f>+_xlfn.CONCAT(Table13456[[#This Row],[phase1]],Table13456[[#This Row],[phase2]],Table13456[[#This Row],[phase3]],Table13456[[#This Row],[phase4]])</f>
        <v>1715019119</v>
      </c>
      <c r="E7303" s="2" t="str">
        <f>+Table13456[[#This Row],[DESCRIPTION]]</f>
        <v>HIGH MAST LIGHT POLE, F&amp;I, WIND SPEED-150 MPH,  CUSTOM HEIGHT</v>
      </c>
      <c r="F7303" s="2" t="str">
        <f>+LEFT(Table13456[[#This Row],[PAY ITEM]],1)</f>
        <v>0</v>
      </c>
      <c r="G7303" s="2" t="str">
        <f>IF(Table13456[[#This Row],[first]]="0",SUBSTITUTE(TRIM(MID(B7303, 2, 3))," ","0"),SUBSTITUTE(TRIM(MID(B7303, 1, 3))," ","0"))</f>
        <v>715</v>
      </c>
      <c r="H7303" s="2" t="str">
        <f>IF(Table13456[[#This Row],[first]]="0",SUBSTITUTE(TRIM(MID(B7303, 5, 3))," ","0"),SUBSTITUTE(TRIM(MID(B7303, 4, 3))," ","0"))</f>
        <v>19</v>
      </c>
      <c r="I7303" s="2" t="str">
        <f>IF(Table13456[[#This Row],[first]]="0",SUBSTITUTE(TRIM(MID(B7303, 8, 3))," ","0"),SUBSTITUTE(TRIM(MID(B7303, 7, 3))," ","0"))</f>
        <v>119</v>
      </c>
      <c r="J7303" s="2">
        <v>1</v>
      </c>
      <c r="K7303" s="2" t="str">
        <f t="shared" si="342"/>
        <v>715</v>
      </c>
      <c r="L7303" s="2" t="str">
        <f t="shared" si="343"/>
        <v>019</v>
      </c>
      <c r="M7303" s="2" t="str">
        <f t="shared" si="344"/>
        <v>119</v>
      </c>
    </row>
    <row r="7304" spans="2:13" x14ac:dyDescent="0.25">
      <c r="B7304" s="2" t="s">
        <v>15425</v>
      </c>
      <c r="C7304" s="2" t="s">
        <v>15426</v>
      </c>
      <c r="D7304" s="6" t="str">
        <f>+_xlfn.CONCAT(Table13456[[#This Row],[phase1]],Table13456[[#This Row],[phase2]],Table13456[[#This Row],[phase3]],Table13456[[#This Row],[phase4]])</f>
        <v>1715019121</v>
      </c>
      <c r="E7304" s="2" t="str">
        <f>+Table13456[[#This Row],[DESCRIPTION]]</f>
        <v>HIGH MAST LIGHT POLE, F&amp;I, WIND SPEED-130 MPH, POLE 80'</v>
      </c>
      <c r="F7304" s="2" t="str">
        <f>+LEFT(Table13456[[#This Row],[PAY ITEM]],1)</f>
        <v>0</v>
      </c>
      <c r="G7304" s="2" t="str">
        <f>IF(Table13456[[#This Row],[first]]="0",SUBSTITUTE(TRIM(MID(B7304, 2, 3))," ","0"),SUBSTITUTE(TRIM(MID(B7304, 1, 3))," ","0"))</f>
        <v>715</v>
      </c>
      <c r="H7304" s="2" t="str">
        <f>IF(Table13456[[#This Row],[first]]="0",SUBSTITUTE(TRIM(MID(B7304, 5, 3))," ","0"),SUBSTITUTE(TRIM(MID(B7304, 4, 3))," ","0"))</f>
        <v>19</v>
      </c>
      <c r="I7304" s="2" t="str">
        <f>IF(Table13456[[#This Row],[first]]="0",SUBSTITUTE(TRIM(MID(B7304, 8, 3))," ","0"),SUBSTITUTE(TRIM(MID(B7304, 7, 3))," ","0"))</f>
        <v>121</v>
      </c>
      <c r="J7304" s="2">
        <v>1</v>
      </c>
      <c r="K7304" s="2" t="str">
        <f t="shared" si="342"/>
        <v>715</v>
      </c>
      <c r="L7304" s="2" t="str">
        <f t="shared" si="343"/>
        <v>019</v>
      </c>
      <c r="M7304" s="2" t="str">
        <f t="shared" si="344"/>
        <v>121</v>
      </c>
    </row>
    <row r="7305" spans="2:13" x14ac:dyDescent="0.25">
      <c r="B7305" s="2" t="s">
        <v>15427</v>
      </c>
      <c r="C7305" s="2" t="s">
        <v>15428</v>
      </c>
      <c r="D7305" s="6" t="str">
        <f>+_xlfn.CONCAT(Table13456[[#This Row],[phase1]],Table13456[[#This Row],[phase2]],Table13456[[#This Row],[phase3]],Table13456[[#This Row],[phase4]])</f>
        <v>1715019122</v>
      </c>
      <c r="E7305" s="2" t="str">
        <f>+Table13456[[#This Row],[DESCRIPTION]]</f>
        <v>HIGH MAST LIGHT POLE, F&amp;I, WIND SPEED-130 MPH, POLE 100'</v>
      </c>
      <c r="F7305" s="2" t="str">
        <f>+LEFT(Table13456[[#This Row],[PAY ITEM]],1)</f>
        <v>0</v>
      </c>
      <c r="G7305" s="2" t="str">
        <f>IF(Table13456[[#This Row],[first]]="0",SUBSTITUTE(TRIM(MID(B7305, 2, 3))," ","0"),SUBSTITUTE(TRIM(MID(B7305, 1, 3))," ","0"))</f>
        <v>715</v>
      </c>
      <c r="H7305" s="2" t="str">
        <f>IF(Table13456[[#This Row],[first]]="0",SUBSTITUTE(TRIM(MID(B7305, 5, 3))," ","0"),SUBSTITUTE(TRIM(MID(B7305, 4, 3))," ","0"))</f>
        <v>19</v>
      </c>
      <c r="I7305" s="2" t="str">
        <f>IF(Table13456[[#This Row],[first]]="0",SUBSTITUTE(TRIM(MID(B7305, 8, 3))," ","0"),SUBSTITUTE(TRIM(MID(B7305, 7, 3))," ","0"))</f>
        <v>122</v>
      </c>
      <c r="J7305" s="2">
        <v>1</v>
      </c>
      <c r="K7305" s="2" t="str">
        <f t="shared" si="342"/>
        <v>715</v>
      </c>
      <c r="L7305" s="2" t="str">
        <f t="shared" si="343"/>
        <v>019</v>
      </c>
      <c r="M7305" s="2" t="str">
        <f t="shared" si="344"/>
        <v>122</v>
      </c>
    </row>
    <row r="7306" spans="2:13" x14ac:dyDescent="0.25">
      <c r="B7306" s="2" t="s">
        <v>5084</v>
      </c>
      <c r="C7306" s="2" t="s">
        <v>15429</v>
      </c>
      <c r="D7306" s="6" t="str">
        <f>+_xlfn.CONCAT(Table13456[[#This Row],[phase1]],Table13456[[#This Row],[phase2]],Table13456[[#This Row],[phase3]],Table13456[[#This Row],[phase4]])</f>
        <v>1715019123</v>
      </c>
      <c r="E7306" s="2" t="str">
        <f>+Table13456[[#This Row],[DESCRIPTION]]</f>
        <v>HIGH MAST LIGHT POLE, F&amp;I, WIND SPEED-130 MPH, POLE 120'</v>
      </c>
      <c r="F7306" s="2" t="str">
        <f>+LEFT(Table13456[[#This Row],[PAY ITEM]],1)</f>
        <v>0</v>
      </c>
      <c r="G7306" s="2" t="str">
        <f>IF(Table13456[[#This Row],[first]]="0",SUBSTITUTE(TRIM(MID(B7306, 2, 3))," ","0"),SUBSTITUTE(TRIM(MID(B7306, 1, 3))," ","0"))</f>
        <v>715</v>
      </c>
      <c r="H7306" s="2" t="str">
        <f>IF(Table13456[[#This Row],[first]]="0",SUBSTITUTE(TRIM(MID(B7306, 5, 3))," ","0"),SUBSTITUTE(TRIM(MID(B7306, 4, 3))," ","0"))</f>
        <v>19</v>
      </c>
      <c r="I7306" s="2" t="str">
        <f>IF(Table13456[[#This Row],[first]]="0",SUBSTITUTE(TRIM(MID(B7306, 8, 3))," ","0"),SUBSTITUTE(TRIM(MID(B7306, 7, 3))," ","0"))</f>
        <v>123</v>
      </c>
      <c r="J7306" s="2">
        <v>1</v>
      </c>
      <c r="K7306" s="2" t="str">
        <f t="shared" si="342"/>
        <v>715</v>
      </c>
      <c r="L7306" s="2" t="str">
        <f t="shared" si="343"/>
        <v>019</v>
      </c>
      <c r="M7306" s="2" t="str">
        <f t="shared" si="344"/>
        <v>123</v>
      </c>
    </row>
    <row r="7307" spans="2:13" x14ac:dyDescent="0.25">
      <c r="B7307" s="2" t="s">
        <v>15430</v>
      </c>
      <c r="C7307" s="2" t="s">
        <v>15431</v>
      </c>
      <c r="D7307" s="6" t="str">
        <f>+_xlfn.CONCAT(Table13456[[#This Row],[phase1]],Table13456[[#This Row],[phase2]],Table13456[[#This Row],[phase3]],Table13456[[#This Row],[phase4]])</f>
        <v>1715019129</v>
      </c>
      <c r="E7307" s="2" t="str">
        <f>+Table13456[[#This Row],[DESCRIPTION]]</f>
        <v>HIGH MAST LIGHT POLE, F&amp;I, WIND SPEED-130 MPH, CUSTOM HEIGHT</v>
      </c>
      <c r="F7307" s="2" t="str">
        <f>+LEFT(Table13456[[#This Row],[PAY ITEM]],1)</f>
        <v>0</v>
      </c>
      <c r="G7307" s="2" t="str">
        <f>IF(Table13456[[#This Row],[first]]="0",SUBSTITUTE(TRIM(MID(B7307, 2, 3))," ","0"),SUBSTITUTE(TRIM(MID(B7307, 1, 3))," ","0"))</f>
        <v>715</v>
      </c>
      <c r="H7307" s="2" t="str">
        <f>IF(Table13456[[#This Row],[first]]="0",SUBSTITUTE(TRIM(MID(B7307, 5, 3))," ","0"),SUBSTITUTE(TRIM(MID(B7307, 4, 3))," ","0"))</f>
        <v>19</v>
      </c>
      <c r="I7307" s="2" t="str">
        <f>IF(Table13456[[#This Row],[first]]="0",SUBSTITUTE(TRIM(MID(B7307, 8, 3))," ","0"),SUBSTITUTE(TRIM(MID(B7307, 7, 3))," ","0"))</f>
        <v>129</v>
      </c>
      <c r="J7307" s="2">
        <v>1</v>
      </c>
      <c r="K7307" s="2" t="str">
        <f t="shared" si="342"/>
        <v>715</v>
      </c>
      <c r="L7307" s="2" t="str">
        <f t="shared" si="343"/>
        <v>019</v>
      </c>
      <c r="M7307" s="2" t="str">
        <f t="shared" si="344"/>
        <v>129</v>
      </c>
    </row>
    <row r="7308" spans="2:13" x14ac:dyDescent="0.25">
      <c r="B7308" s="2" t="s">
        <v>15432</v>
      </c>
      <c r="C7308" s="2" t="s">
        <v>15433</v>
      </c>
      <c r="D7308" s="6" t="str">
        <f>+_xlfn.CONCAT(Table13456[[#This Row],[phase1]],Table13456[[#This Row],[phase2]],Table13456[[#This Row],[phase3]],Table13456[[#This Row],[phase4]])</f>
        <v>1715019131</v>
      </c>
      <c r="E7308" s="2" t="str">
        <f>+Table13456[[#This Row],[DESCRIPTION]]</f>
        <v>HIGH MAST LIGHT POLE, F&amp;I, WIND SPEED-110 MPH, POLE 80'</v>
      </c>
      <c r="F7308" s="2" t="str">
        <f>+LEFT(Table13456[[#This Row],[PAY ITEM]],1)</f>
        <v>0</v>
      </c>
      <c r="G7308" s="2" t="str">
        <f>IF(Table13456[[#This Row],[first]]="0",SUBSTITUTE(TRIM(MID(B7308, 2, 3))," ","0"),SUBSTITUTE(TRIM(MID(B7308, 1, 3))," ","0"))</f>
        <v>715</v>
      </c>
      <c r="H7308" s="2" t="str">
        <f>IF(Table13456[[#This Row],[first]]="0",SUBSTITUTE(TRIM(MID(B7308, 5, 3))," ","0"),SUBSTITUTE(TRIM(MID(B7308, 4, 3))," ","0"))</f>
        <v>19</v>
      </c>
      <c r="I7308" s="2" t="str">
        <f>IF(Table13456[[#This Row],[first]]="0",SUBSTITUTE(TRIM(MID(B7308, 8, 3))," ","0"),SUBSTITUTE(TRIM(MID(B7308, 7, 3))," ","0"))</f>
        <v>131</v>
      </c>
      <c r="J7308" s="2">
        <v>1</v>
      </c>
      <c r="K7308" s="2" t="str">
        <f t="shared" si="342"/>
        <v>715</v>
      </c>
      <c r="L7308" s="2" t="str">
        <f t="shared" si="343"/>
        <v>019</v>
      </c>
      <c r="M7308" s="2" t="str">
        <f t="shared" si="344"/>
        <v>131</v>
      </c>
    </row>
    <row r="7309" spans="2:13" x14ac:dyDescent="0.25">
      <c r="B7309" s="2" t="s">
        <v>15434</v>
      </c>
      <c r="C7309" s="2" t="s">
        <v>15435</v>
      </c>
      <c r="D7309" s="6" t="str">
        <f>+_xlfn.CONCAT(Table13456[[#This Row],[phase1]],Table13456[[#This Row],[phase2]],Table13456[[#This Row],[phase3]],Table13456[[#This Row],[phase4]])</f>
        <v>1715019132</v>
      </c>
      <c r="E7309" s="2" t="str">
        <f>+Table13456[[#This Row],[DESCRIPTION]]</f>
        <v>HIGH MAST LIGHT POLE, F&amp;I, WIND SPEED-110 MPH, POLE 100'</v>
      </c>
      <c r="F7309" s="2" t="str">
        <f>+LEFT(Table13456[[#This Row],[PAY ITEM]],1)</f>
        <v>0</v>
      </c>
      <c r="G7309" s="2" t="str">
        <f>IF(Table13456[[#This Row],[first]]="0",SUBSTITUTE(TRIM(MID(B7309, 2, 3))," ","0"),SUBSTITUTE(TRIM(MID(B7309, 1, 3))," ","0"))</f>
        <v>715</v>
      </c>
      <c r="H7309" s="2" t="str">
        <f>IF(Table13456[[#This Row],[first]]="0",SUBSTITUTE(TRIM(MID(B7309, 5, 3))," ","0"),SUBSTITUTE(TRIM(MID(B7309, 4, 3))," ","0"))</f>
        <v>19</v>
      </c>
      <c r="I7309" s="2" t="str">
        <f>IF(Table13456[[#This Row],[first]]="0",SUBSTITUTE(TRIM(MID(B7309, 8, 3))," ","0"),SUBSTITUTE(TRIM(MID(B7309, 7, 3))," ","0"))</f>
        <v>132</v>
      </c>
      <c r="J7309" s="2">
        <v>1</v>
      </c>
      <c r="K7309" s="2" t="str">
        <f t="shared" si="342"/>
        <v>715</v>
      </c>
      <c r="L7309" s="2" t="str">
        <f t="shared" si="343"/>
        <v>019</v>
      </c>
      <c r="M7309" s="2" t="str">
        <f t="shared" si="344"/>
        <v>132</v>
      </c>
    </row>
    <row r="7310" spans="2:13" x14ac:dyDescent="0.25">
      <c r="B7310" s="2" t="s">
        <v>5085</v>
      </c>
      <c r="C7310" s="2" t="s">
        <v>15436</v>
      </c>
      <c r="D7310" s="6" t="str">
        <f>+_xlfn.CONCAT(Table13456[[#This Row],[phase1]],Table13456[[#This Row],[phase2]],Table13456[[#This Row],[phase3]],Table13456[[#This Row],[phase4]])</f>
        <v>1715019133</v>
      </c>
      <c r="E7310" s="2" t="str">
        <f>+Table13456[[#This Row],[DESCRIPTION]]</f>
        <v>HIGH MAST LIGHT POLE COMPLETE, F&amp;I, WIND SPEED-110 MPH, POLE HEIGHT 120'</v>
      </c>
      <c r="F7310" s="2" t="str">
        <f>+LEFT(Table13456[[#This Row],[PAY ITEM]],1)</f>
        <v>0</v>
      </c>
      <c r="G7310" s="2" t="str">
        <f>IF(Table13456[[#This Row],[first]]="0",SUBSTITUTE(TRIM(MID(B7310, 2, 3))," ","0"),SUBSTITUTE(TRIM(MID(B7310, 1, 3))," ","0"))</f>
        <v>715</v>
      </c>
      <c r="H7310" s="2" t="str">
        <f>IF(Table13456[[#This Row],[first]]="0",SUBSTITUTE(TRIM(MID(B7310, 5, 3))," ","0"),SUBSTITUTE(TRIM(MID(B7310, 4, 3))," ","0"))</f>
        <v>19</v>
      </c>
      <c r="I7310" s="2" t="str">
        <f>IF(Table13456[[#This Row],[first]]="0",SUBSTITUTE(TRIM(MID(B7310, 8, 3))," ","0"),SUBSTITUTE(TRIM(MID(B7310, 7, 3))," ","0"))</f>
        <v>133</v>
      </c>
      <c r="J7310" s="2">
        <v>1</v>
      </c>
      <c r="K7310" s="2" t="str">
        <f t="shared" si="342"/>
        <v>715</v>
      </c>
      <c r="L7310" s="2" t="str">
        <f t="shared" si="343"/>
        <v>019</v>
      </c>
      <c r="M7310" s="2" t="str">
        <f t="shared" si="344"/>
        <v>133</v>
      </c>
    </row>
    <row r="7311" spans="2:13" x14ac:dyDescent="0.25">
      <c r="B7311" s="2" t="s">
        <v>15437</v>
      </c>
      <c r="C7311" s="2" t="s">
        <v>15438</v>
      </c>
      <c r="D7311" s="6" t="str">
        <f>+_xlfn.CONCAT(Table13456[[#This Row],[phase1]],Table13456[[#This Row],[phase2]],Table13456[[#This Row],[phase3]],Table13456[[#This Row],[phase4]])</f>
        <v>1715019300</v>
      </c>
      <c r="E7311" s="2" t="str">
        <f>+Table13456[[#This Row],[DESCRIPTION]]</f>
        <v>HIGH MAST LIGHT POLE, INSTALL</v>
      </c>
      <c r="F7311" s="2" t="str">
        <f>+LEFT(Table13456[[#This Row],[PAY ITEM]],1)</f>
        <v>0</v>
      </c>
      <c r="G7311" s="2" t="str">
        <f>IF(Table13456[[#This Row],[first]]="0",SUBSTITUTE(TRIM(MID(B7311, 2, 3))," ","0"),SUBSTITUTE(TRIM(MID(B7311, 1, 3))," ","0"))</f>
        <v>715</v>
      </c>
      <c r="H7311" s="2" t="str">
        <f>IF(Table13456[[#This Row],[first]]="0",SUBSTITUTE(TRIM(MID(B7311, 5, 3))," ","0"),SUBSTITUTE(TRIM(MID(B7311, 4, 3))," ","0"))</f>
        <v>19</v>
      </c>
      <c r="I7311" s="2" t="str">
        <f>IF(Table13456[[#This Row],[first]]="0",SUBSTITUTE(TRIM(MID(B7311, 8, 3))," ","0"),SUBSTITUTE(TRIM(MID(B7311, 7, 3))," ","0"))</f>
        <v>300</v>
      </c>
      <c r="J7311" s="2">
        <v>1</v>
      </c>
      <c r="K7311" s="2" t="str">
        <f t="shared" si="342"/>
        <v>715</v>
      </c>
      <c r="L7311" s="2" t="str">
        <f t="shared" si="343"/>
        <v>019</v>
      </c>
      <c r="M7311" s="2" t="str">
        <f t="shared" si="344"/>
        <v>300</v>
      </c>
    </row>
    <row r="7312" spans="2:13" x14ac:dyDescent="0.25">
      <c r="B7312" s="2" t="s">
        <v>5086</v>
      </c>
      <c r="C7312" s="2" t="s">
        <v>15439</v>
      </c>
      <c r="D7312" s="6" t="str">
        <f>+_xlfn.CONCAT(Table13456[[#This Row],[phase1]],Table13456[[#This Row],[phase2]],Table13456[[#This Row],[phase3]],Table13456[[#This Row],[phase4]])</f>
        <v>1715019600</v>
      </c>
      <c r="E7312" s="2" t="str">
        <f>+Table13456[[#This Row],[DESCRIPTION]]</f>
        <v>HIGH MAST LIGHT POLE, REMOVE</v>
      </c>
      <c r="F7312" s="2" t="str">
        <f>+LEFT(Table13456[[#This Row],[PAY ITEM]],1)</f>
        <v>0</v>
      </c>
      <c r="G7312" s="2" t="str">
        <f>IF(Table13456[[#This Row],[first]]="0",SUBSTITUTE(TRIM(MID(B7312, 2, 3))," ","0"),SUBSTITUTE(TRIM(MID(B7312, 1, 3))," ","0"))</f>
        <v>715</v>
      </c>
      <c r="H7312" s="2" t="str">
        <f>IF(Table13456[[#This Row],[first]]="0",SUBSTITUTE(TRIM(MID(B7312, 5, 3))," ","0"),SUBSTITUTE(TRIM(MID(B7312, 4, 3))," ","0"))</f>
        <v>19</v>
      </c>
      <c r="I7312" s="2" t="str">
        <f>IF(Table13456[[#This Row],[first]]="0",SUBSTITUTE(TRIM(MID(B7312, 8, 3))," ","0"),SUBSTITUTE(TRIM(MID(B7312, 7, 3))," ","0"))</f>
        <v>600</v>
      </c>
      <c r="J7312" s="2">
        <v>1</v>
      </c>
      <c r="K7312" s="2" t="str">
        <f t="shared" si="342"/>
        <v>715</v>
      </c>
      <c r="L7312" s="2" t="str">
        <f t="shared" si="343"/>
        <v>019</v>
      </c>
      <c r="M7312" s="2" t="str">
        <f t="shared" si="344"/>
        <v>600</v>
      </c>
    </row>
    <row r="7313" spans="2:13" x14ac:dyDescent="0.25">
      <c r="B7313" s="2" t="s">
        <v>15440</v>
      </c>
      <c r="C7313" s="2" t="s">
        <v>15441</v>
      </c>
      <c r="D7313" s="6" t="str">
        <f>+_xlfn.CONCAT(Table13456[[#This Row],[phase1]],Table13456[[#This Row],[phase2]],Table13456[[#This Row],[phase3]],Table13456[[#This Row],[phase4]])</f>
        <v>1715020004</v>
      </c>
      <c r="E7313" s="2" t="str">
        <f>+Table13456[[#This Row],[DESCRIPTION]]</f>
        <v>LIGHTING - SCHEDULED CLEANING, HIGH MAST</v>
      </c>
      <c r="F7313" s="2" t="str">
        <f>+LEFT(Table13456[[#This Row],[PAY ITEM]],1)</f>
        <v>0</v>
      </c>
      <c r="G7313" s="2" t="str">
        <f>IF(Table13456[[#This Row],[first]]="0",SUBSTITUTE(TRIM(MID(B7313, 2, 3))," ","0"),SUBSTITUTE(TRIM(MID(B7313, 1, 3))," ","0"))</f>
        <v>715</v>
      </c>
      <c r="H7313" s="2" t="str">
        <f>IF(Table13456[[#This Row],[first]]="0",SUBSTITUTE(TRIM(MID(B7313, 5, 3))," ","0"),SUBSTITUTE(TRIM(MID(B7313, 4, 3))," ","0"))</f>
        <v>20</v>
      </c>
      <c r="I7313" s="2" t="str">
        <f>IF(Table13456[[#This Row],[first]]="0",SUBSTITUTE(TRIM(MID(B7313, 8, 3))," ","0"),SUBSTITUTE(TRIM(MID(B7313, 7, 3))," ","0"))</f>
        <v>4</v>
      </c>
      <c r="J7313" s="2">
        <v>1</v>
      </c>
      <c r="K7313" s="2" t="str">
        <f t="shared" si="342"/>
        <v>715</v>
      </c>
      <c r="L7313" s="2" t="str">
        <f t="shared" si="343"/>
        <v>020</v>
      </c>
      <c r="M7313" s="2" t="str">
        <f t="shared" si="344"/>
        <v>004</v>
      </c>
    </row>
    <row r="7314" spans="2:13" x14ac:dyDescent="0.25">
      <c r="B7314" s="2" t="s">
        <v>15442</v>
      </c>
      <c r="C7314" s="2" t="s">
        <v>15443</v>
      </c>
      <c r="D7314" s="6" t="str">
        <f>+_xlfn.CONCAT(Table13456[[#This Row],[phase1]],Table13456[[#This Row],[phase2]],Table13456[[#This Row],[phase3]],Table13456[[#This Row],[phase4]])</f>
        <v>1715021001</v>
      </c>
      <c r="E7314" s="2" t="str">
        <f>+Table13456[[#This Row],[DESCRIPTION]]</f>
        <v>LIGHTING REPAIRS- ELECTRICAL WORK</v>
      </c>
      <c r="F7314" s="2" t="str">
        <f>+LEFT(Table13456[[#This Row],[PAY ITEM]],1)</f>
        <v>0</v>
      </c>
      <c r="G7314" s="2" t="str">
        <f>IF(Table13456[[#This Row],[first]]="0",SUBSTITUTE(TRIM(MID(B7314, 2, 3))," ","0"),SUBSTITUTE(TRIM(MID(B7314, 1, 3))," ","0"))</f>
        <v>715</v>
      </c>
      <c r="H7314" s="2" t="str">
        <f>IF(Table13456[[#This Row],[first]]="0",SUBSTITUTE(TRIM(MID(B7314, 5, 3))," ","0"),SUBSTITUTE(TRIM(MID(B7314, 4, 3))," ","0"))</f>
        <v>21</v>
      </c>
      <c r="I7314" s="2" t="str">
        <f>IF(Table13456[[#This Row],[first]]="0",SUBSTITUTE(TRIM(MID(B7314, 8, 3))," ","0"),SUBSTITUTE(TRIM(MID(B7314, 7, 3))," ","0"))</f>
        <v>1</v>
      </c>
      <c r="J7314" s="2">
        <v>1</v>
      </c>
      <c r="K7314" s="2" t="str">
        <f t="shared" si="342"/>
        <v>715</v>
      </c>
      <c r="L7314" s="2" t="str">
        <f t="shared" si="343"/>
        <v>021</v>
      </c>
      <c r="M7314" s="2" t="str">
        <f t="shared" si="344"/>
        <v>001</v>
      </c>
    </row>
    <row r="7315" spans="2:13" x14ac:dyDescent="0.25">
      <c r="B7315" s="2" t="s">
        <v>3369</v>
      </c>
      <c r="C7315" s="2" t="s">
        <v>3370</v>
      </c>
      <c r="D7315" s="6" t="str">
        <f>+_xlfn.CONCAT(Table13456[[#This Row],[phase1]],Table13456[[#This Row],[phase2]],Table13456[[#This Row],[phase3]],Table13456[[#This Row],[phase4]])</f>
        <v>1715021002</v>
      </c>
      <c r="E7315" s="2" t="str">
        <f>+Table13456[[#This Row],[DESCRIPTION]]</f>
        <v>LIGHTING REPAIRS AND RETROFITS, LED RETROFIT KIT FOR EXISTING LUMINAIRE</v>
      </c>
      <c r="F7315" s="2" t="str">
        <f>+LEFT(Table13456[[#This Row],[PAY ITEM]],1)</f>
        <v>0</v>
      </c>
      <c r="G7315" s="2" t="str">
        <f>IF(Table13456[[#This Row],[first]]="0",SUBSTITUTE(TRIM(MID(B7315, 2, 3))," ","0"),SUBSTITUTE(TRIM(MID(B7315, 1, 3))," ","0"))</f>
        <v>715</v>
      </c>
      <c r="H7315" s="2" t="str">
        <f>IF(Table13456[[#This Row],[first]]="0",SUBSTITUTE(TRIM(MID(B7315, 5, 3))," ","0"),SUBSTITUTE(TRIM(MID(B7315, 4, 3))," ","0"))</f>
        <v>21</v>
      </c>
      <c r="I7315" s="2" t="str">
        <f>IF(Table13456[[#This Row],[first]]="0",SUBSTITUTE(TRIM(MID(B7315, 8, 3))," ","0"),SUBSTITUTE(TRIM(MID(B7315, 7, 3))," ","0"))</f>
        <v>2</v>
      </c>
      <c r="J7315" s="2">
        <v>1</v>
      </c>
      <c r="K7315" s="2" t="str">
        <f t="shared" si="342"/>
        <v>715</v>
      </c>
      <c r="L7315" s="2" t="str">
        <f t="shared" si="343"/>
        <v>021</v>
      </c>
      <c r="M7315" s="2" t="str">
        <f t="shared" si="344"/>
        <v>002</v>
      </c>
    </row>
    <row r="7316" spans="2:13" x14ac:dyDescent="0.25">
      <c r="B7316" s="2" t="s">
        <v>15444</v>
      </c>
      <c r="C7316" s="2" t="s">
        <v>15445</v>
      </c>
      <c r="D7316" s="6" t="str">
        <f>+_xlfn.CONCAT(Table13456[[#This Row],[phase1]],Table13456[[#This Row],[phase2]],Table13456[[#This Row],[phase3]],Table13456[[#This Row],[phase4]])</f>
        <v>1715021003</v>
      </c>
      <c r="E7316" s="2" t="str">
        <f>+Table13456[[#This Row],[DESCRIPTION]]</f>
        <v>LIGHTING REPAIRS- REPLACE HIGH MAST LOWERING DEVICE ON EXISTING POLE</v>
      </c>
      <c r="F7316" s="2" t="str">
        <f>+LEFT(Table13456[[#This Row],[PAY ITEM]],1)</f>
        <v>0</v>
      </c>
      <c r="G7316" s="2" t="str">
        <f>IF(Table13456[[#This Row],[first]]="0",SUBSTITUTE(TRIM(MID(B7316, 2, 3))," ","0"),SUBSTITUTE(TRIM(MID(B7316, 1, 3))," ","0"))</f>
        <v>715</v>
      </c>
      <c r="H7316" s="2" t="str">
        <f>IF(Table13456[[#This Row],[first]]="0",SUBSTITUTE(TRIM(MID(B7316, 5, 3))," ","0"),SUBSTITUTE(TRIM(MID(B7316, 4, 3))," ","0"))</f>
        <v>21</v>
      </c>
      <c r="I7316" s="2" t="str">
        <f>IF(Table13456[[#This Row],[first]]="0",SUBSTITUTE(TRIM(MID(B7316, 8, 3))," ","0"),SUBSTITUTE(TRIM(MID(B7316, 7, 3))," ","0"))</f>
        <v>3</v>
      </c>
      <c r="J7316" s="2">
        <v>1</v>
      </c>
      <c r="K7316" s="2" t="str">
        <f t="shared" si="342"/>
        <v>715</v>
      </c>
      <c r="L7316" s="2" t="str">
        <f t="shared" si="343"/>
        <v>021</v>
      </c>
      <c r="M7316" s="2" t="str">
        <f t="shared" si="344"/>
        <v>003</v>
      </c>
    </row>
    <row r="7317" spans="2:13" x14ac:dyDescent="0.25">
      <c r="B7317" s="2" t="s">
        <v>15446</v>
      </c>
      <c r="C7317" s="2" t="s">
        <v>15447</v>
      </c>
      <c r="D7317" s="6" t="str">
        <f>+_xlfn.CONCAT(Table13456[[#This Row],[phase1]],Table13456[[#This Row],[phase2]],Table13456[[#This Row],[phase3]],Table13456[[#This Row],[phase4]])</f>
        <v>1715021004</v>
      </c>
      <c r="E7317" s="2" t="str">
        <f>+Table13456[[#This Row],[DESCRIPTION]]</f>
        <v>LIGHTING REPAIRS- TRANSFORMER BASE, REPLACE BASE FOR EXISTING POLE</v>
      </c>
      <c r="F7317" s="2" t="str">
        <f>+LEFT(Table13456[[#This Row],[PAY ITEM]],1)</f>
        <v>0</v>
      </c>
      <c r="G7317" s="2" t="str">
        <f>IF(Table13456[[#This Row],[first]]="0",SUBSTITUTE(TRIM(MID(B7317, 2, 3))," ","0"),SUBSTITUTE(TRIM(MID(B7317, 1, 3))," ","0"))</f>
        <v>715</v>
      </c>
      <c r="H7317" s="2" t="str">
        <f>IF(Table13456[[#This Row],[first]]="0",SUBSTITUTE(TRIM(MID(B7317, 5, 3))," ","0"),SUBSTITUTE(TRIM(MID(B7317, 4, 3))," ","0"))</f>
        <v>21</v>
      </c>
      <c r="I7317" s="2" t="str">
        <f>IF(Table13456[[#This Row],[first]]="0",SUBSTITUTE(TRIM(MID(B7317, 8, 3))," ","0"),SUBSTITUTE(TRIM(MID(B7317, 7, 3))," ","0"))</f>
        <v>4</v>
      </c>
      <c r="J7317" s="2">
        <v>1</v>
      </c>
      <c r="K7317" s="2" t="str">
        <f t="shared" si="342"/>
        <v>715</v>
      </c>
      <c r="L7317" s="2" t="str">
        <f t="shared" si="343"/>
        <v>021</v>
      </c>
      <c r="M7317" s="2" t="str">
        <f t="shared" si="344"/>
        <v>004</v>
      </c>
    </row>
    <row r="7318" spans="2:13" x14ac:dyDescent="0.25">
      <c r="B7318" s="2" t="s">
        <v>4229</v>
      </c>
      <c r="C7318" s="2" t="s">
        <v>4386</v>
      </c>
      <c r="D7318" s="6" t="str">
        <f>+_xlfn.CONCAT(Table13456[[#This Row],[phase1]],Table13456[[#This Row],[phase2]],Table13456[[#This Row],[phase3]],Table13456[[#This Row],[phase4]])</f>
        <v>1715021005</v>
      </c>
      <c r="E7318" s="2" t="str">
        <f>+Table13456[[#This Row],[DESCRIPTION]]</f>
        <v>LUMINAIRE, PIER LIGHTS, REMOVE</v>
      </c>
      <c r="F7318" s="2" t="str">
        <f>+LEFT(Table13456[[#This Row],[PAY ITEM]],1)</f>
        <v>0</v>
      </c>
      <c r="G7318" s="2" t="str">
        <f>IF(Table13456[[#This Row],[first]]="0",SUBSTITUTE(TRIM(MID(B7318, 2, 3))," ","0"),SUBSTITUTE(TRIM(MID(B7318, 1, 3))," ","0"))</f>
        <v>715</v>
      </c>
      <c r="H7318" s="2" t="str">
        <f>IF(Table13456[[#This Row],[first]]="0",SUBSTITUTE(TRIM(MID(B7318, 5, 3))," ","0"),SUBSTITUTE(TRIM(MID(B7318, 4, 3))," ","0"))</f>
        <v>21</v>
      </c>
      <c r="I7318" s="2" t="str">
        <f>IF(Table13456[[#This Row],[first]]="0",SUBSTITUTE(TRIM(MID(B7318, 8, 3))," ","0"),SUBSTITUTE(TRIM(MID(B7318, 7, 3))," ","0"))</f>
        <v>5</v>
      </c>
      <c r="J7318" s="2">
        <v>1</v>
      </c>
      <c r="K7318" s="2" t="str">
        <f t="shared" si="342"/>
        <v>715</v>
      </c>
      <c r="L7318" s="2" t="str">
        <f t="shared" si="343"/>
        <v>021</v>
      </c>
      <c r="M7318" s="2" t="str">
        <f t="shared" si="344"/>
        <v>005</v>
      </c>
    </row>
    <row r="7319" spans="2:13" x14ac:dyDescent="0.25">
      <c r="B7319" s="2" t="s">
        <v>15448</v>
      </c>
      <c r="C7319" s="2" t="s">
        <v>15449</v>
      </c>
      <c r="D7319" s="6" t="str">
        <f>+_xlfn.CONCAT(Table13456[[#This Row],[phase1]],Table13456[[#This Row],[phase2]],Table13456[[#This Row],[phase3]],Table13456[[#This Row],[phase4]])</f>
        <v>1715021006</v>
      </c>
      <c r="E7319" s="2" t="str">
        <f>+Table13456[[#This Row],[DESCRIPTION]]</f>
        <v>LUMINAIRE, NAVIGATION LIGHTS, REMOVE</v>
      </c>
      <c r="F7319" s="2" t="str">
        <f>+LEFT(Table13456[[#This Row],[PAY ITEM]],1)</f>
        <v>0</v>
      </c>
      <c r="G7319" s="2" t="str">
        <f>IF(Table13456[[#This Row],[first]]="0",SUBSTITUTE(TRIM(MID(B7319, 2, 3))," ","0"),SUBSTITUTE(TRIM(MID(B7319, 1, 3))," ","0"))</f>
        <v>715</v>
      </c>
      <c r="H7319" s="2" t="str">
        <f>IF(Table13456[[#This Row],[first]]="0",SUBSTITUTE(TRIM(MID(B7319, 5, 3))," ","0"),SUBSTITUTE(TRIM(MID(B7319, 4, 3))," ","0"))</f>
        <v>21</v>
      </c>
      <c r="I7319" s="2" t="str">
        <f>IF(Table13456[[#This Row],[first]]="0",SUBSTITUTE(TRIM(MID(B7319, 8, 3))," ","0"),SUBSTITUTE(TRIM(MID(B7319, 7, 3))," ","0"))</f>
        <v>6</v>
      </c>
      <c r="J7319" s="2">
        <v>1</v>
      </c>
      <c r="K7319" s="2" t="str">
        <f t="shared" si="342"/>
        <v>715</v>
      </c>
      <c r="L7319" s="2" t="str">
        <f t="shared" si="343"/>
        <v>021</v>
      </c>
      <c r="M7319" s="2" t="str">
        <f t="shared" si="344"/>
        <v>006</v>
      </c>
    </row>
    <row r="7320" spans="2:13" x14ac:dyDescent="0.25">
      <c r="B7320" s="2" t="s">
        <v>4230</v>
      </c>
      <c r="C7320" s="2" t="s">
        <v>4387</v>
      </c>
      <c r="D7320" s="6" t="str">
        <f>+_xlfn.CONCAT(Table13456[[#This Row],[phase1]],Table13456[[#This Row],[phase2]],Table13456[[#This Row],[phase3]],Table13456[[#This Row],[phase4]])</f>
        <v>1715021007</v>
      </c>
      <c r="E7320" s="2" t="str">
        <f>+Table13456[[#This Row],[DESCRIPTION]]</f>
        <v>LUMINAIRE, MAINTENANCE LIGHTS, REMOVE</v>
      </c>
      <c r="F7320" s="2" t="str">
        <f>+LEFT(Table13456[[#This Row],[PAY ITEM]],1)</f>
        <v>0</v>
      </c>
      <c r="G7320" s="2" t="str">
        <f>IF(Table13456[[#This Row],[first]]="0",SUBSTITUTE(TRIM(MID(B7320, 2, 3))," ","0"),SUBSTITUTE(TRIM(MID(B7320, 1, 3))," ","0"))</f>
        <v>715</v>
      </c>
      <c r="H7320" s="2" t="str">
        <f>IF(Table13456[[#This Row],[first]]="0",SUBSTITUTE(TRIM(MID(B7320, 5, 3))," ","0"),SUBSTITUTE(TRIM(MID(B7320, 4, 3))," ","0"))</f>
        <v>21</v>
      </c>
      <c r="I7320" s="2" t="str">
        <f>IF(Table13456[[#This Row],[first]]="0",SUBSTITUTE(TRIM(MID(B7320, 8, 3))," ","0"),SUBSTITUTE(TRIM(MID(B7320, 7, 3))," ","0"))</f>
        <v>7</v>
      </c>
      <c r="J7320" s="2">
        <v>1</v>
      </c>
      <c r="K7320" s="2" t="str">
        <f t="shared" si="342"/>
        <v>715</v>
      </c>
      <c r="L7320" s="2" t="str">
        <f t="shared" si="343"/>
        <v>021</v>
      </c>
      <c r="M7320" s="2" t="str">
        <f t="shared" si="344"/>
        <v>007</v>
      </c>
    </row>
    <row r="7321" spans="2:13" x14ac:dyDescent="0.25">
      <c r="B7321" s="2" t="s">
        <v>15450</v>
      </c>
      <c r="C7321" s="2" t="s">
        <v>15451</v>
      </c>
      <c r="D7321" s="6" t="str">
        <f>+_xlfn.CONCAT(Table13456[[#This Row],[phase1]],Table13456[[#This Row],[phase2]],Table13456[[#This Row],[phase3]],Table13456[[#This Row],[phase4]])</f>
        <v>1715022000</v>
      </c>
      <c r="E7321" s="2" t="str">
        <f>+Table13456[[#This Row],[DESCRIPTION]]</f>
        <v>LIGHTING - GROUND ROD</v>
      </c>
      <c r="F7321" s="2" t="str">
        <f>+LEFT(Table13456[[#This Row],[PAY ITEM]],1)</f>
        <v>0</v>
      </c>
      <c r="G7321" s="2" t="str">
        <f>IF(Table13456[[#This Row],[first]]="0",SUBSTITUTE(TRIM(MID(B7321, 2, 3))," ","0"),SUBSTITUTE(TRIM(MID(B7321, 1, 3))," ","0"))</f>
        <v>715</v>
      </c>
      <c r="H7321" s="2" t="str">
        <f>IF(Table13456[[#This Row],[first]]="0",SUBSTITUTE(TRIM(MID(B7321, 5, 3))," ","0"),SUBSTITUTE(TRIM(MID(B7321, 4, 3))," ","0"))</f>
        <v>22</v>
      </c>
      <c r="I7321" s="2" t="str">
        <f>IF(Table13456[[#This Row],[first]]="0",SUBSTITUTE(TRIM(MID(B7321, 8, 3))," ","0"),SUBSTITUTE(TRIM(MID(B7321, 7, 3))," ","0"))</f>
        <v/>
      </c>
      <c r="J7321" s="2">
        <v>1</v>
      </c>
      <c r="K7321" s="2" t="str">
        <f t="shared" si="342"/>
        <v>715</v>
      </c>
      <c r="L7321" s="2" t="str">
        <f t="shared" si="343"/>
        <v>022</v>
      </c>
      <c r="M7321" s="2" t="str">
        <f t="shared" si="344"/>
        <v>000</v>
      </c>
    </row>
    <row r="7322" spans="2:13" x14ac:dyDescent="0.25">
      <c r="B7322" s="2" t="s">
        <v>15452</v>
      </c>
      <c r="C7322" s="2" t="s">
        <v>15453</v>
      </c>
      <c r="D7322" s="6" t="str">
        <f>+_xlfn.CONCAT(Table13456[[#This Row],[phase1]],Table13456[[#This Row],[phase2]],Table13456[[#This Row],[phase3]],Table13456[[#This Row],[phase4]])</f>
        <v>1715024005</v>
      </c>
      <c r="E7322" s="2" t="str">
        <f>+Table13456[[#This Row],[DESCRIPTION]]</f>
        <v>LIGHTING - FUSE- POLE BASE, REPLACE</v>
      </c>
      <c r="F7322" s="2" t="str">
        <f>+LEFT(Table13456[[#This Row],[PAY ITEM]],1)</f>
        <v>0</v>
      </c>
      <c r="G7322" s="2" t="str">
        <f>IF(Table13456[[#This Row],[first]]="0",SUBSTITUTE(TRIM(MID(B7322, 2, 3))," ","0"),SUBSTITUTE(TRIM(MID(B7322, 1, 3))," ","0"))</f>
        <v>715</v>
      </c>
      <c r="H7322" s="2" t="str">
        <f>IF(Table13456[[#This Row],[first]]="0",SUBSTITUTE(TRIM(MID(B7322, 5, 3))," ","0"),SUBSTITUTE(TRIM(MID(B7322, 4, 3))," ","0"))</f>
        <v>24</v>
      </c>
      <c r="I7322" s="2" t="str">
        <f>IF(Table13456[[#This Row],[first]]="0",SUBSTITUTE(TRIM(MID(B7322, 8, 3))," ","0"),SUBSTITUTE(TRIM(MID(B7322, 7, 3))," ","0"))</f>
        <v>5</v>
      </c>
      <c r="J7322" s="2">
        <v>1</v>
      </c>
      <c r="K7322" s="2" t="str">
        <f t="shared" si="342"/>
        <v>715</v>
      </c>
      <c r="L7322" s="2" t="str">
        <f t="shared" si="343"/>
        <v>024</v>
      </c>
      <c r="M7322" s="2" t="str">
        <f t="shared" si="344"/>
        <v>005</v>
      </c>
    </row>
    <row r="7323" spans="2:13" x14ac:dyDescent="0.25">
      <c r="B7323" s="2" t="s">
        <v>15454</v>
      </c>
      <c r="C7323" s="2" t="s">
        <v>15455</v>
      </c>
      <c r="D7323" s="6" t="str">
        <f>+_xlfn.CONCAT(Table13456[[#This Row],[phase1]],Table13456[[#This Row],[phase2]],Table13456[[#This Row],[phase3]],Table13456[[#This Row],[phase4]])</f>
        <v>1715026001</v>
      </c>
      <c r="E7323" s="2" t="str">
        <f>+Table13456[[#This Row],[DESCRIPTION]]</f>
        <v>QUICK DISCONNECT PLUG, SWITCH BOXING FOR SIGN</v>
      </c>
      <c r="F7323" s="2" t="str">
        <f>+LEFT(Table13456[[#This Row],[PAY ITEM]],1)</f>
        <v>0</v>
      </c>
      <c r="G7323" s="2" t="str">
        <f>IF(Table13456[[#This Row],[first]]="0",SUBSTITUTE(TRIM(MID(B7323, 2, 3))," ","0"),SUBSTITUTE(TRIM(MID(B7323, 1, 3))," ","0"))</f>
        <v>715</v>
      </c>
      <c r="H7323" s="2" t="str">
        <f>IF(Table13456[[#This Row],[first]]="0",SUBSTITUTE(TRIM(MID(B7323, 5, 3))," ","0"),SUBSTITUTE(TRIM(MID(B7323, 4, 3))," ","0"))</f>
        <v>26</v>
      </c>
      <c r="I7323" s="2" t="str">
        <f>IF(Table13456[[#This Row],[first]]="0",SUBSTITUTE(TRIM(MID(B7323, 8, 3))," ","0"),SUBSTITUTE(TRIM(MID(B7323, 7, 3))," ","0"))</f>
        <v>1</v>
      </c>
      <c r="J7323" s="2">
        <v>1</v>
      </c>
      <c r="K7323" s="2" t="str">
        <f t="shared" si="342"/>
        <v>715</v>
      </c>
      <c r="L7323" s="2" t="str">
        <f t="shared" si="343"/>
        <v>026</v>
      </c>
      <c r="M7323" s="2" t="str">
        <f t="shared" si="344"/>
        <v>001</v>
      </c>
    </row>
    <row r="7324" spans="2:13" x14ac:dyDescent="0.25">
      <c r="B7324" s="2" t="s">
        <v>15456</v>
      </c>
      <c r="C7324" s="2" t="s">
        <v>15457</v>
      </c>
      <c r="D7324" s="6" t="str">
        <f>+_xlfn.CONCAT(Table13456[[#This Row],[phase1]],Table13456[[#This Row],[phase2]],Table13456[[#This Row],[phase3]],Table13456[[#This Row],[phase4]])</f>
        <v>1715026002</v>
      </c>
      <c r="E7324" s="2" t="str">
        <f>+Table13456[[#This Row],[DESCRIPTION]]</f>
        <v>QUICK DISCONNECT PLUG,PLUG POLE BASE, HIGH MAST</v>
      </c>
      <c r="F7324" s="2" t="str">
        <f>+LEFT(Table13456[[#This Row],[PAY ITEM]],1)</f>
        <v>0</v>
      </c>
      <c r="G7324" s="2" t="str">
        <f>IF(Table13456[[#This Row],[first]]="0",SUBSTITUTE(TRIM(MID(B7324, 2, 3))," ","0"),SUBSTITUTE(TRIM(MID(B7324, 1, 3))," ","0"))</f>
        <v>715</v>
      </c>
      <c r="H7324" s="2" t="str">
        <f>IF(Table13456[[#This Row],[first]]="0",SUBSTITUTE(TRIM(MID(B7324, 5, 3))," ","0"),SUBSTITUTE(TRIM(MID(B7324, 4, 3))," ","0"))</f>
        <v>26</v>
      </c>
      <c r="I7324" s="2" t="str">
        <f>IF(Table13456[[#This Row],[first]]="0",SUBSTITUTE(TRIM(MID(B7324, 8, 3))," ","0"),SUBSTITUTE(TRIM(MID(B7324, 7, 3))," ","0"))</f>
        <v>2</v>
      </c>
      <c r="J7324" s="2">
        <v>1</v>
      </c>
      <c r="K7324" s="2" t="str">
        <f t="shared" si="342"/>
        <v>715</v>
      </c>
      <c r="L7324" s="2" t="str">
        <f t="shared" si="343"/>
        <v>026</v>
      </c>
      <c r="M7324" s="2" t="str">
        <f t="shared" si="344"/>
        <v>002</v>
      </c>
    </row>
    <row r="7325" spans="2:13" x14ac:dyDescent="0.25">
      <c r="B7325" s="2" t="s">
        <v>15458</v>
      </c>
      <c r="C7325" s="2" t="s">
        <v>15459</v>
      </c>
      <c r="D7325" s="6" t="str">
        <f>+_xlfn.CONCAT(Table13456[[#This Row],[phase1]],Table13456[[#This Row],[phase2]],Table13456[[#This Row],[phase3]],Table13456[[#This Row],[phase4]])</f>
        <v>1715030002</v>
      </c>
      <c r="E7325" s="2" t="str">
        <f>+Table13456[[#This Row],[DESCRIPTION]]</f>
        <v>LIGHTING- GROUP RELAMPING, HIGH PRESSURE SODIUM</v>
      </c>
      <c r="F7325" s="2" t="str">
        <f>+LEFT(Table13456[[#This Row],[PAY ITEM]],1)</f>
        <v>0</v>
      </c>
      <c r="G7325" s="2" t="str">
        <f>IF(Table13456[[#This Row],[first]]="0",SUBSTITUTE(TRIM(MID(B7325, 2, 3))," ","0"),SUBSTITUTE(TRIM(MID(B7325, 1, 3))," ","0"))</f>
        <v>715</v>
      </c>
      <c r="H7325" s="2" t="str">
        <f>IF(Table13456[[#This Row],[first]]="0",SUBSTITUTE(TRIM(MID(B7325, 5, 3))," ","0"),SUBSTITUTE(TRIM(MID(B7325, 4, 3))," ","0"))</f>
        <v>30</v>
      </c>
      <c r="I7325" s="2" t="str">
        <f>IF(Table13456[[#This Row],[first]]="0",SUBSTITUTE(TRIM(MID(B7325, 8, 3))," ","0"),SUBSTITUTE(TRIM(MID(B7325, 7, 3))," ","0"))</f>
        <v>2</v>
      </c>
      <c r="J7325" s="2">
        <v>1</v>
      </c>
      <c r="K7325" s="2" t="str">
        <f t="shared" si="342"/>
        <v>715</v>
      </c>
      <c r="L7325" s="2" t="str">
        <f t="shared" si="343"/>
        <v>030</v>
      </c>
      <c r="M7325" s="2" t="str">
        <f t="shared" si="344"/>
        <v>002</v>
      </c>
    </row>
    <row r="7326" spans="2:13" x14ac:dyDescent="0.25">
      <c r="B7326" s="2" t="s">
        <v>15460</v>
      </c>
      <c r="C7326" s="2" t="s">
        <v>15461</v>
      </c>
      <c r="D7326" s="6" t="str">
        <f>+_xlfn.CONCAT(Table13456[[#This Row],[phase1]],Table13456[[#This Row],[phase2]],Table13456[[#This Row],[phase3]],Table13456[[#This Row],[phase4]])</f>
        <v>1715030005</v>
      </c>
      <c r="E7326" s="2" t="str">
        <f>+Table13456[[#This Row],[DESCRIPTION]]</f>
        <v>GROUP RELAMPING, LIGHTING, HIGH MAST/HPS</v>
      </c>
      <c r="F7326" s="2" t="str">
        <f>+LEFT(Table13456[[#This Row],[PAY ITEM]],1)</f>
        <v>0</v>
      </c>
      <c r="G7326" s="2" t="str">
        <f>IF(Table13456[[#This Row],[first]]="0",SUBSTITUTE(TRIM(MID(B7326, 2, 3))," ","0"),SUBSTITUTE(TRIM(MID(B7326, 1, 3))," ","0"))</f>
        <v>715</v>
      </c>
      <c r="H7326" s="2" t="str">
        <f>IF(Table13456[[#This Row],[first]]="0",SUBSTITUTE(TRIM(MID(B7326, 5, 3))," ","0"),SUBSTITUTE(TRIM(MID(B7326, 4, 3))," ","0"))</f>
        <v>30</v>
      </c>
      <c r="I7326" s="2" t="str">
        <f>IF(Table13456[[#This Row],[first]]="0",SUBSTITUTE(TRIM(MID(B7326, 8, 3))," ","0"),SUBSTITUTE(TRIM(MID(B7326, 7, 3))," ","0"))</f>
        <v>5</v>
      </c>
      <c r="J7326" s="2">
        <v>1</v>
      </c>
      <c r="K7326" s="2" t="str">
        <f t="shared" si="342"/>
        <v>715</v>
      </c>
      <c r="L7326" s="2" t="str">
        <f t="shared" si="343"/>
        <v>030</v>
      </c>
      <c r="M7326" s="2" t="str">
        <f t="shared" si="344"/>
        <v>005</v>
      </c>
    </row>
    <row r="7327" spans="2:13" x14ac:dyDescent="0.25">
      <c r="B7327" s="2" t="s">
        <v>15462</v>
      </c>
      <c r="C7327" s="2" t="s">
        <v>15463</v>
      </c>
      <c r="D7327" s="6" t="str">
        <f>+_xlfn.CONCAT(Table13456[[#This Row],[phase1]],Table13456[[#This Row],[phase2]],Table13456[[#This Row],[phase3]],Table13456[[#This Row],[phase4]])</f>
        <v>1715031001</v>
      </c>
      <c r="E7327" s="2" t="str">
        <f>+Table13456[[#This Row],[DESCRIPTION]]</f>
        <v>ROUTINE LIGHTING MAINTAINANCE, SHOULDER, SINGLE ARM</v>
      </c>
      <c r="F7327" s="2" t="str">
        <f>+LEFT(Table13456[[#This Row],[PAY ITEM]],1)</f>
        <v>0</v>
      </c>
      <c r="G7327" s="2" t="str">
        <f>IF(Table13456[[#This Row],[first]]="0",SUBSTITUTE(TRIM(MID(B7327, 2, 3))," ","0"),SUBSTITUTE(TRIM(MID(B7327, 1, 3))," ","0"))</f>
        <v>715</v>
      </c>
      <c r="H7327" s="2" t="str">
        <f>IF(Table13456[[#This Row],[first]]="0",SUBSTITUTE(TRIM(MID(B7327, 5, 3))," ","0"),SUBSTITUTE(TRIM(MID(B7327, 4, 3))," ","0"))</f>
        <v>31</v>
      </c>
      <c r="I7327" s="2" t="str">
        <f>IF(Table13456[[#This Row],[first]]="0",SUBSTITUTE(TRIM(MID(B7327, 8, 3))," ","0"),SUBSTITUTE(TRIM(MID(B7327, 7, 3))," ","0"))</f>
        <v>1</v>
      </c>
      <c r="J7327" s="2">
        <v>1</v>
      </c>
      <c r="K7327" s="2" t="str">
        <f t="shared" si="342"/>
        <v>715</v>
      </c>
      <c r="L7327" s="2" t="str">
        <f t="shared" si="343"/>
        <v>031</v>
      </c>
      <c r="M7327" s="2" t="str">
        <f t="shared" si="344"/>
        <v>001</v>
      </c>
    </row>
    <row r="7328" spans="2:13" x14ac:dyDescent="0.25">
      <c r="B7328" s="2" t="s">
        <v>15464</v>
      </c>
      <c r="C7328" s="2" t="s">
        <v>15465</v>
      </c>
      <c r="D7328" s="6" t="str">
        <f>+_xlfn.CONCAT(Table13456[[#This Row],[phase1]],Table13456[[#This Row],[phase2]],Table13456[[#This Row],[phase3]],Table13456[[#This Row],[phase4]])</f>
        <v>1715031006</v>
      </c>
      <c r="E7328" s="2" t="str">
        <f>+Table13456[[#This Row],[DESCRIPTION]]</f>
        <v>ROUTINE LIGHTING MAINTAINANCE, UNDERDECK</v>
      </c>
      <c r="F7328" s="2" t="str">
        <f>+LEFT(Table13456[[#This Row],[PAY ITEM]],1)</f>
        <v>0</v>
      </c>
      <c r="G7328" s="2" t="str">
        <f>IF(Table13456[[#This Row],[first]]="0",SUBSTITUTE(TRIM(MID(B7328, 2, 3))," ","0"),SUBSTITUTE(TRIM(MID(B7328, 1, 3))," ","0"))</f>
        <v>715</v>
      </c>
      <c r="H7328" s="2" t="str">
        <f>IF(Table13456[[#This Row],[first]]="0",SUBSTITUTE(TRIM(MID(B7328, 5, 3))," ","0"),SUBSTITUTE(TRIM(MID(B7328, 4, 3))," ","0"))</f>
        <v>31</v>
      </c>
      <c r="I7328" s="2" t="str">
        <f>IF(Table13456[[#This Row],[first]]="0",SUBSTITUTE(TRIM(MID(B7328, 8, 3))," ","0"),SUBSTITUTE(TRIM(MID(B7328, 7, 3))," ","0"))</f>
        <v>6</v>
      </c>
      <c r="J7328" s="2">
        <v>1</v>
      </c>
      <c r="K7328" s="2" t="str">
        <f t="shared" si="342"/>
        <v>715</v>
      </c>
      <c r="L7328" s="2" t="str">
        <f t="shared" si="343"/>
        <v>031</v>
      </c>
      <c r="M7328" s="2" t="str">
        <f t="shared" si="344"/>
        <v>006</v>
      </c>
    </row>
    <row r="7329" spans="2:13" x14ac:dyDescent="0.25">
      <c r="B7329" s="2" t="s">
        <v>15466</v>
      </c>
      <c r="C7329" s="2" t="s">
        <v>15467</v>
      </c>
      <c r="D7329" s="6" t="str">
        <f>+_xlfn.CONCAT(Table13456[[#This Row],[phase1]],Table13456[[#This Row],[phase2]],Table13456[[#This Row],[phase3]],Table13456[[#This Row],[phase4]])</f>
        <v>1715032000</v>
      </c>
      <c r="E7329" s="2" t="str">
        <f>+Table13456[[#This Row],[DESCRIPTION]]</f>
        <v>LIGHTING- DIAGNOSTIC WORK</v>
      </c>
      <c r="F7329" s="2" t="str">
        <f>+LEFT(Table13456[[#This Row],[PAY ITEM]],1)</f>
        <v>0</v>
      </c>
      <c r="G7329" s="2" t="str">
        <f>IF(Table13456[[#This Row],[first]]="0",SUBSTITUTE(TRIM(MID(B7329, 2, 3))," ","0"),SUBSTITUTE(TRIM(MID(B7329, 1, 3))," ","0"))</f>
        <v>715</v>
      </c>
      <c r="H7329" s="2" t="str">
        <f>IF(Table13456[[#This Row],[first]]="0",SUBSTITUTE(TRIM(MID(B7329, 5, 3))," ","0"),SUBSTITUTE(TRIM(MID(B7329, 4, 3))," ","0"))</f>
        <v>32</v>
      </c>
      <c r="I7329" s="2" t="str">
        <f>IF(Table13456[[#This Row],[first]]="0",SUBSTITUTE(TRIM(MID(B7329, 8, 3))," ","0"),SUBSTITUTE(TRIM(MID(B7329, 7, 3))," ","0"))</f>
        <v/>
      </c>
      <c r="J7329" s="2">
        <v>1</v>
      </c>
      <c r="K7329" s="2" t="str">
        <f t="shared" si="342"/>
        <v>715</v>
      </c>
      <c r="L7329" s="2" t="str">
        <f t="shared" si="343"/>
        <v>032</v>
      </c>
      <c r="M7329" s="2" t="str">
        <f t="shared" si="344"/>
        <v>000</v>
      </c>
    </row>
    <row r="7330" spans="2:13" x14ac:dyDescent="0.25">
      <c r="B7330" s="2" t="s">
        <v>15468</v>
      </c>
      <c r="C7330" s="2" t="s">
        <v>6633</v>
      </c>
      <c r="D7330" s="6" t="str">
        <f>+_xlfn.CONCAT(Table13456[[#This Row],[phase1]],Table13456[[#This Row],[phase2]],Table13456[[#This Row],[phase3]],Table13456[[#This Row],[phase4]])</f>
        <v>1715035001</v>
      </c>
      <c r="E7330" s="2" t="str">
        <f>+Table13456[[#This Row],[DESCRIPTION]]</f>
        <v>TEMP DUMMY PAYITEM FOR WT DATA MIGRATION</v>
      </c>
      <c r="F7330" s="2" t="str">
        <f>+LEFT(Table13456[[#This Row],[PAY ITEM]],1)</f>
        <v>0</v>
      </c>
      <c r="G7330" s="2" t="str">
        <f>IF(Table13456[[#This Row],[first]]="0",SUBSTITUTE(TRIM(MID(B7330, 2, 3))," ","0"),SUBSTITUTE(TRIM(MID(B7330, 1, 3))," ","0"))</f>
        <v>715</v>
      </c>
      <c r="H7330" s="2" t="str">
        <f>IF(Table13456[[#This Row],[first]]="0",SUBSTITUTE(TRIM(MID(B7330, 5, 3))," ","0"),SUBSTITUTE(TRIM(MID(B7330, 4, 3))," ","0"))</f>
        <v>35</v>
      </c>
      <c r="I7330" s="2" t="str">
        <f>IF(Table13456[[#This Row],[first]]="0",SUBSTITUTE(TRIM(MID(B7330, 8, 3))," ","0"),SUBSTITUTE(TRIM(MID(B7330, 7, 3))," ","0"))</f>
        <v>1</v>
      </c>
      <c r="J7330" s="2">
        <v>1</v>
      </c>
      <c r="K7330" s="2" t="str">
        <f t="shared" si="342"/>
        <v>715</v>
      </c>
      <c r="L7330" s="2" t="str">
        <f t="shared" si="343"/>
        <v>035</v>
      </c>
      <c r="M7330" s="2" t="str">
        <f t="shared" si="344"/>
        <v>001</v>
      </c>
    </row>
    <row r="7331" spans="2:13" x14ac:dyDescent="0.25">
      <c r="B7331" s="2" t="s">
        <v>15469</v>
      </c>
      <c r="C7331" s="2" t="s">
        <v>6633</v>
      </c>
      <c r="D7331" s="6" t="str">
        <f>+_xlfn.CONCAT(Table13456[[#This Row],[phase1]],Table13456[[#This Row],[phase2]],Table13456[[#This Row],[phase3]],Table13456[[#This Row],[phase4]])</f>
        <v>1715035004</v>
      </c>
      <c r="E7331" s="2" t="str">
        <f>+Table13456[[#This Row],[DESCRIPTION]]</f>
        <v>TEMP DUMMY PAYITEM FOR WT DATA MIGRATION</v>
      </c>
      <c r="F7331" s="2" t="str">
        <f>+LEFT(Table13456[[#This Row],[PAY ITEM]],1)</f>
        <v>0</v>
      </c>
      <c r="G7331" s="2" t="str">
        <f>IF(Table13456[[#This Row],[first]]="0",SUBSTITUTE(TRIM(MID(B7331, 2, 3))," ","0"),SUBSTITUTE(TRIM(MID(B7331, 1, 3))," ","0"))</f>
        <v>715</v>
      </c>
      <c r="H7331" s="2" t="str">
        <f>IF(Table13456[[#This Row],[first]]="0",SUBSTITUTE(TRIM(MID(B7331, 5, 3))," ","0"),SUBSTITUTE(TRIM(MID(B7331, 4, 3))," ","0"))</f>
        <v>35</v>
      </c>
      <c r="I7331" s="2" t="str">
        <f>IF(Table13456[[#This Row],[first]]="0",SUBSTITUTE(TRIM(MID(B7331, 8, 3))," ","0"),SUBSTITUTE(TRIM(MID(B7331, 7, 3))," ","0"))</f>
        <v>4</v>
      </c>
      <c r="J7331" s="2">
        <v>1</v>
      </c>
      <c r="K7331" s="2" t="str">
        <f t="shared" si="342"/>
        <v>715</v>
      </c>
      <c r="L7331" s="2" t="str">
        <f t="shared" si="343"/>
        <v>035</v>
      </c>
      <c r="M7331" s="2" t="str">
        <f t="shared" si="344"/>
        <v>004</v>
      </c>
    </row>
    <row r="7332" spans="2:13" x14ac:dyDescent="0.25">
      <c r="B7332" s="2" t="s">
        <v>15470</v>
      </c>
      <c r="C7332" s="2" t="s">
        <v>6633</v>
      </c>
      <c r="D7332" s="6" t="str">
        <f>+_xlfn.CONCAT(Table13456[[#This Row],[phase1]],Table13456[[#This Row],[phase2]],Table13456[[#This Row],[phase3]],Table13456[[#This Row],[phase4]])</f>
        <v>1715036011</v>
      </c>
      <c r="E7332" s="2" t="str">
        <f>+Table13456[[#This Row],[DESCRIPTION]]</f>
        <v>TEMP DUMMY PAYITEM FOR WT DATA MIGRATION</v>
      </c>
      <c r="F7332" s="2" t="str">
        <f>+LEFT(Table13456[[#This Row],[PAY ITEM]],1)</f>
        <v>0</v>
      </c>
      <c r="G7332" s="2" t="str">
        <f>IF(Table13456[[#This Row],[first]]="0",SUBSTITUTE(TRIM(MID(B7332, 2, 3))," ","0"),SUBSTITUTE(TRIM(MID(B7332, 1, 3))," ","0"))</f>
        <v>715</v>
      </c>
      <c r="H7332" s="2" t="str">
        <f>IF(Table13456[[#This Row],[first]]="0",SUBSTITUTE(TRIM(MID(B7332, 5, 3))," ","0"),SUBSTITUTE(TRIM(MID(B7332, 4, 3))," ","0"))</f>
        <v>36</v>
      </c>
      <c r="I7332" s="2" t="str">
        <f>IF(Table13456[[#This Row],[first]]="0",SUBSTITUTE(TRIM(MID(B7332, 8, 3))," ","0"),SUBSTITUTE(TRIM(MID(B7332, 7, 3))," ","0"))</f>
        <v>11</v>
      </c>
      <c r="J7332" s="2">
        <v>1</v>
      </c>
      <c r="K7332" s="2" t="str">
        <f t="shared" si="342"/>
        <v>715</v>
      </c>
      <c r="L7332" s="2" t="str">
        <f t="shared" si="343"/>
        <v>036</v>
      </c>
      <c r="M7332" s="2" t="str">
        <f t="shared" si="344"/>
        <v>011</v>
      </c>
    </row>
    <row r="7333" spans="2:13" x14ac:dyDescent="0.25">
      <c r="B7333" s="2" t="s">
        <v>15471</v>
      </c>
      <c r="C7333" s="2" t="s">
        <v>15472</v>
      </c>
      <c r="D7333" s="6" t="str">
        <f>+_xlfn.CONCAT(Table13456[[#This Row],[phase1]],Table13456[[#This Row],[phase2]],Table13456[[#This Row],[phase3]],Table13456[[#This Row],[phase4]])</f>
        <v>1715036012</v>
      </c>
      <c r="E7333" s="2" t="str">
        <f>+Table13456[[#This Row],[DESCRIPTION]]</f>
        <v>LIGHT POLE, FRANGIBLE BASE, F&amp;I, TRANSFORMER BASE</v>
      </c>
      <c r="F7333" s="2" t="str">
        <f>+LEFT(Table13456[[#This Row],[PAY ITEM]],1)</f>
        <v>0</v>
      </c>
      <c r="G7333" s="2" t="str">
        <f>IF(Table13456[[#This Row],[first]]="0",SUBSTITUTE(TRIM(MID(B7333, 2, 3))," ","0"),SUBSTITUTE(TRIM(MID(B7333, 1, 3))," ","0"))</f>
        <v>715</v>
      </c>
      <c r="H7333" s="2" t="str">
        <f>IF(Table13456[[#This Row],[first]]="0",SUBSTITUTE(TRIM(MID(B7333, 5, 3))," ","0"),SUBSTITUTE(TRIM(MID(B7333, 4, 3))," ","0"))</f>
        <v>36</v>
      </c>
      <c r="I7333" s="2" t="str">
        <f>IF(Table13456[[#This Row],[first]]="0",SUBSTITUTE(TRIM(MID(B7333, 8, 3))," ","0"),SUBSTITUTE(TRIM(MID(B7333, 7, 3))," ","0"))</f>
        <v>12</v>
      </c>
      <c r="J7333" s="2">
        <v>1</v>
      </c>
      <c r="K7333" s="2" t="str">
        <f t="shared" si="342"/>
        <v>715</v>
      </c>
      <c r="L7333" s="2" t="str">
        <f t="shared" si="343"/>
        <v>036</v>
      </c>
      <c r="M7333" s="2" t="str">
        <f t="shared" si="344"/>
        <v>012</v>
      </c>
    </row>
    <row r="7334" spans="2:13" x14ac:dyDescent="0.25">
      <c r="B7334" s="2" t="s">
        <v>15473</v>
      </c>
      <c r="C7334" s="2" t="s">
        <v>6633</v>
      </c>
      <c r="D7334" s="6" t="str">
        <f>+_xlfn.CONCAT(Table13456[[#This Row],[phase1]],Table13456[[#This Row],[phase2]],Table13456[[#This Row],[phase3]],Table13456[[#This Row],[phase4]])</f>
        <v>1715036013</v>
      </c>
      <c r="E7334" s="2" t="str">
        <f>+Table13456[[#This Row],[DESCRIPTION]]</f>
        <v>TEMP DUMMY PAYITEM FOR WT DATA MIGRATION</v>
      </c>
      <c r="F7334" s="2" t="str">
        <f>+LEFT(Table13456[[#This Row],[PAY ITEM]],1)</f>
        <v>0</v>
      </c>
      <c r="G7334" s="2" t="str">
        <f>IF(Table13456[[#This Row],[first]]="0",SUBSTITUTE(TRIM(MID(B7334, 2, 3))," ","0"),SUBSTITUTE(TRIM(MID(B7334, 1, 3))," ","0"))</f>
        <v>715</v>
      </c>
      <c r="H7334" s="2" t="str">
        <f>IF(Table13456[[#This Row],[first]]="0",SUBSTITUTE(TRIM(MID(B7334, 5, 3))," ","0"),SUBSTITUTE(TRIM(MID(B7334, 4, 3))," ","0"))</f>
        <v>36</v>
      </c>
      <c r="I7334" s="2" t="str">
        <f>IF(Table13456[[#This Row],[first]]="0",SUBSTITUTE(TRIM(MID(B7334, 8, 3))," ","0"),SUBSTITUTE(TRIM(MID(B7334, 7, 3))," ","0"))</f>
        <v>13</v>
      </c>
      <c r="J7334" s="2">
        <v>1</v>
      </c>
      <c r="K7334" s="2" t="str">
        <f t="shared" si="342"/>
        <v>715</v>
      </c>
      <c r="L7334" s="2" t="str">
        <f t="shared" si="343"/>
        <v>036</v>
      </c>
      <c r="M7334" s="2" t="str">
        <f t="shared" si="344"/>
        <v>013</v>
      </c>
    </row>
    <row r="7335" spans="2:13" x14ac:dyDescent="0.25">
      <c r="B7335" s="2" t="s">
        <v>15474</v>
      </c>
      <c r="C7335" s="2" t="s">
        <v>15475</v>
      </c>
      <c r="D7335" s="6" t="str">
        <f>+_xlfn.CONCAT(Table13456[[#This Row],[phase1]],Table13456[[#This Row],[phase2]],Table13456[[#This Row],[phase3]],Table13456[[#This Row],[phase4]])</f>
        <v>1715036014</v>
      </c>
      <c r="E7335" s="2" t="str">
        <f>+Table13456[[#This Row],[DESCRIPTION]]</f>
        <v>LIGHT POLE, FRANGIBLE BASE, F&amp;I, DOOR ASSEMBLY</v>
      </c>
      <c r="F7335" s="2" t="str">
        <f>+LEFT(Table13456[[#This Row],[PAY ITEM]],1)</f>
        <v>0</v>
      </c>
      <c r="G7335" s="2" t="str">
        <f>IF(Table13456[[#This Row],[first]]="0",SUBSTITUTE(TRIM(MID(B7335, 2, 3))," ","0"),SUBSTITUTE(TRIM(MID(B7335, 1, 3))," ","0"))</f>
        <v>715</v>
      </c>
      <c r="H7335" s="2" t="str">
        <f>IF(Table13456[[#This Row],[first]]="0",SUBSTITUTE(TRIM(MID(B7335, 5, 3))," ","0"),SUBSTITUTE(TRIM(MID(B7335, 4, 3))," ","0"))</f>
        <v>36</v>
      </c>
      <c r="I7335" s="2" t="str">
        <f>IF(Table13456[[#This Row],[first]]="0",SUBSTITUTE(TRIM(MID(B7335, 8, 3))," ","0"),SUBSTITUTE(TRIM(MID(B7335, 7, 3))," ","0"))</f>
        <v>14</v>
      </c>
      <c r="J7335" s="2">
        <v>1</v>
      </c>
      <c r="K7335" s="2" t="str">
        <f t="shared" si="342"/>
        <v>715</v>
      </c>
      <c r="L7335" s="2" t="str">
        <f t="shared" si="343"/>
        <v>036</v>
      </c>
      <c r="M7335" s="2" t="str">
        <f t="shared" si="344"/>
        <v>014</v>
      </c>
    </row>
    <row r="7336" spans="2:13" x14ac:dyDescent="0.25">
      <c r="B7336" s="2" t="s">
        <v>15476</v>
      </c>
      <c r="C7336" s="2" t="s">
        <v>6633</v>
      </c>
      <c r="D7336" s="6" t="str">
        <f>+_xlfn.CONCAT(Table13456[[#This Row],[phase1]],Table13456[[#This Row],[phase2]],Table13456[[#This Row],[phase3]],Table13456[[#This Row],[phase4]])</f>
        <v>1715036032</v>
      </c>
      <c r="E7336" s="2" t="str">
        <f>+Table13456[[#This Row],[DESCRIPTION]]</f>
        <v>TEMP DUMMY PAYITEM FOR WT DATA MIGRATION</v>
      </c>
      <c r="F7336" s="2" t="str">
        <f>+LEFT(Table13456[[#This Row],[PAY ITEM]],1)</f>
        <v>0</v>
      </c>
      <c r="G7336" s="2" t="str">
        <f>IF(Table13456[[#This Row],[first]]="0",SUBSTITUTE(TRIM(MID(B7336, 2, 3))," ","0"),SUBSTITUTE(TRIM(MID(B7336, 1, 3))," ","0"))</f>
        <v>715</v>
      </c>
      <c r="H7336" s="2" t="str">
        <f>IF(Table13456[[#This Row],[first]]="0",SUBSTITUTE(TRIM(MID(B7336, 5, 3))," ","0"),SUBSTITUTE(TRIM(MID(B7336, 4, 3))," ","0"))</f>
        <v>36</v>
      </c>
      <c r="I7336" s="2" t="str">
        <f>IF(Table13456[[#This Row],[first]]="0",SUBSTITUTE(TRIM(MID(B7336, 8, 3))," ","0"),SUBSTITUTE(TRIM(MID(B7336, 7, 3))," ","0"))</f>
        <v>32</v>
      </c>
      <c r="J7336" s="2">
        <v>1</v>
      </c>
      <c r="K7336" s="2" t="str">
        <f t="shared" si="342"/>
        <v>715</v>
      </c>
      <c r="L7336" s="2" t="str">
        <f t="shared" si="343"/>
        <v>036</v>
      </c>
      <c r="M7336" s="2" t="str">
        <f t="shared" si="344"/>
        <v>032</v>
      </c>
    </row>
    <row r="7337" spans="2:13" x14ac:dyDescent="0.25">
      <c r="B7337" s="2" t="s">
        <v>15477</v>
      </c>
      <c r="C7337" s="2" t="s">
        <v>15478</v>
      </c>
      <c r="D7337" s="6" t="str">
        <f>+_xlfn.CONCAT(Table13456[[#This Row],[phase1]],Table13456[[#This Row],[phase2]],Table13456[[#This Row],[phase3]],Table13456[[#This Row],[phase4]])</f>
        <v>1715036042</v>
      </c>
      <c r="E7337" s="2" t="str">
        <f>+Table13456[[#This Row],[DESCRIPTION]]</f>
        <v>LIGHT POLE, FRANGIBLE BASE, REMOVE, TRANSFORMER BASE</v>
      </c>
      <c r="F7337" s="2" t="str">
        <f>+LEFT(Table13456[[#This Row],[PAY ITEM]],1)</f>
        <v>0</v>
      </c>
      <c r="G7337" s="2" t="str">
        <f>IF(Table13456[[#This Row],[first]]="0",SUBSTITUTE(TRIM(MID(B7337, 2, 3))," ","0"),SUBSTITUTE(TRIM(MID(B7337, 1, 3))," ","0"))</f>
        <v>715</v>
      </c>
      <c r="H7337" s="2" t="str">
        <f>IF(Table13456[[#This Row],[first]]="0",SUBSTITUTE(TRIM(MID(B7337, 5, 3))," ","0"),SUBSTITUTE(TRIM(MID(B7337, 4, 3))," ","0"))</f>
        <v>36</v>
      </c>
      <c r="I7337" s="2" t="str">
        <f>IF(Table13456[[#This Row],[first]]="0",SUBSTITUTE(TRIM(MID(B7337, 8, 3))," ","0"),SUBSTITUTE(TRIM(MID(B7337, 7, 3))," ","0"))</f>
        <v>42</v>
      </c>
      <c r="J7337" s="2">
        <v>1</v>
      </c>
      <c r="K7337" s="2" t="str">
        <f t="shared" si="342"/>
        <v>715</v>
      </c>
      <c r="L7337" s="2" t="str">
        <f t="shared" si="343"/>
        <v>036</v>
      </c>
      <c r="M7337" s="2" t="str">
        <f t="shared" si="344"/>
        <v>042</v>
      </c>
    </row>
    <row r="7338" spans="2:13" x14ac:dyDescent="0.25">
      <c r="B7338" s="2" t="s">
        <v>15479</v>
      </c>
      <c r="C7338" s="2" t="s">
        <v>15480</v>
      </c>
      <c r="D7338" s="6" t="str">
        <f>+_xlfn.CONCAT(Table13456[[#This Row],[phase1]],Table13456[[#This Row],[phase2]],Table13456[[#This Row],[phase3]],Table13456[[#This Row],[phase4]])</f>
        <v>1715036100</v>
      </c>
      <c r="E7338" s="2" t="str">
        <f>+Table13456[[#This Row],[DESCRIPTION]]</f>
        <v>FRANGIBLE BASE FOR LIGHT POLE, FURNISH AND INSTALL TRANSFORMER BASE, CONTRACT T1740</v>
      </c>
      <c r="F7338" s="2" t="str">
        <f>+LEFT(Table13456[[#This Row],[PAY ITEM]],1)</f>
        <v>0</v>
      </c>
      <c r="G7338" s="2" t="str">
        <f>IF(Table13456[[#This Row],[first]]="0",SUBSTITUTE(TRIM(MID(B7338, 2, 3))," ","0"),SUBSTITUTE(TRIM(MID(B7338, 1, 3))," ","0"))</f>
        <v>715</v>
      </c>
      <c r="H7338" s="2" t="str">
        <f>IF(Table13456[[#This Row],[first]]="0",SUBSTITUTE(TRIM(MID(B7338, 5, 3))," ","0"),SUBSTITUTE(TRIM(MID(B7338, 4, 3))," ","0"))</f>
        <v>36</v>
      </c>
      <c r="I7338" s="2" t="str">
        <f>IF(Table13456[[#This Row],[first]]="0",SUBSTITUTE(TRIM(MID(B7338, 8, 3))," ","0"),SUBSTITUTE(TRIM(MID(B7338, 7, 3))," ","0"))</f>
        <v>100</v>
      </c>
      <c r="J7338" s="2">
        <v>1</v>
      </c>
      <c r="K7338" s="2" t="str">
        <f t="shared" si="342"/>
        <v>715</v>
      </c>
      <c r="L7338" s="2" t="str">
        <f t="shared" si="343"/>
        <v>036</v>
      </c>
      <c r="M7338" s="2" t="str">
        <f t="shared" si="344"/>
        <v>100</v>
      </c>
    </row>
    <row r="7339" spans="2:13" x14ac:dyDescent="0.25">
      <c r="B7339" s="2" t="s">
        <v>15481</v>
      </c>
      <c r="C7339" s="2" t="s">
        <v>15482</v>
      </c>
      <c r="D7339" s="6" t="str">
        <f>+_xlfn.CONCAT(Table13456[[#This Row],[phase1]],Table13456[[#This Row],[phase2]],Table13456[[#This Row],[phase3]],Table13456[[#This Row],[phase4]])</f>
        <v>1715036101</v>
      </c>
      <c r="E7339" s="2" t="str">
        <f>+Table13456[[#This Row],[DESCRIPTION]]</f>
        <v>FRANGIBLE BASE FOR LIGHT POLE, FURNISH AND INSTALL DOOR ASSEMBLY, CONTRACT T1740</v>
      </c>
      <c r="F7339" s="2" t="str">
        <f>+LEFT(Table13456[[#This Row],[PAY ITEM]],1)</f>
        <v>0</v>
      </c>
      <c r="G7339" s="2" t="str">
        <f>IF(Table13456[[#This Row],[first]]="0",SUBSTITUTE(TRIM(MID(B7339, 2, 3))," ","0"),SUBSTITUTE(TRIM(MID(B7339, 1, 3))," ","0"))</f>
        <v>715</v>
      </c>
      <c r="H7339" s="2" t="str">
        <f>IF(Table13456[[#This Row],[first]]="0",SUBSTITUTE(TRIM(MID(B7339, 5, 3))," ","0"),SUBSTITUTE(TRIM(MID(B7339, 4, 3))," ","0"))</f>
        <v>36</v>
      </c>
      <c r="I7339" s="2" t="str">
        <f>IF(Table13456[[#This Row],[first]]="0",SUBSTITUTE(TRIM(MID(B7339, 8, 3))," ","0"),SUBSTITUTE(TRIM(MID(B7339, 7, 3))," ","0"))</f>
        <v>101</v>
      </c>
      <c r="J7339" s="2">
        <v>1</v>
      </c>
      <c r="K7339" s="2" t="str">
        <f t="shared" si="342"/>
        <v>715</v>
      </c>
      <c r="L7339" s="2" t="str">
        <f t="shared" si="343"/>
        <v>036</v>
      </c>
      <c r="M7339" s="2" t="str">
        <f t="shared" si="344"/>
        <v>101</v>
      </c>
    </row>
    <row r="7340" spans="2:13" x14ac:dyDescent="0.25">
      <c r="B7340" s="2" t="s">
        <v>15483</v>
      </c>
      <c r="C7340" s="2" t="s">
        <v>15484</v>
      </c>
      <c r="D7340" s="6" t="str">
        <f>+_xlfn.CONCAT(Table13456[[#This Row],[phase1]],Table13456[[#This Row],[phase2]],Table13456[[#This Row],[phase3]],Table13456[[#This Row],[phase4]])</f>
        <v>1715036102</v>
      </c>
      <c r="E7340" s="2" t="str">
        <f>+Table13456[[#This Row],[DESCRIPTION]]</f>
        <v>FRANGIBLE BASE FOR LIGHT POLE, REMOVE EXISTING TRANSFORMER BASE, CONTRACT T1740</v>
      </c>
      <c r="F7340" s="2" t="str">
        <f>+LEFT(Table13456[[#This Row],[PAY ITEM]],1)</f>
        <v>0</v>
      </c>
      <c r="G7340" s="2" t="str">
        <f>IF(Table13456[[#This Row],[first]]="0",SUBSTITUTE(TRIM(MID(B7340, 2, 3))," ","0"),SUBSTITUTE(TRIM(MID(B7340, 1, 3))," ","0"))</f>
        <v>715</v>
      </c>
      <c r="H7340" s="2" t="str">
        <f>IF(Table13456[[#This Row],[first]]="0",SUBSTITUTE(TRIM(MID(B7340, 5, 3))," ","0"),SUBSTITUTE(TRIM(MID(B7340, 4, 3))," ","0"))</f>
        <v>36</v>
      </c>
      <c r="I7340" s="2" t="str">
        <f>IF(Table13456[[#This Row],[first]]="0",SUBSTITUTE(TRIM(MID(B7340, 8, 3))," ","0"),SUBSTITUTE(TRIM(MID(B7340, 7, 3))," ","0"))</f>
        <v>102</v>
      </c>
      <c r="J7340" s="2">
        <v>1</v>
      </c>
      <c r="K7340" s="2" t="str">
        <f t="shared" si="342"/>
        <v>715</v>
      </c>
      <c r="L7340" s="2" t="str">
        <f t="shared" si="343"/>
        <v>036</v>
      </c>
      <c r="M7340" s="2" t="str">
        <f t="shared" si="344"/>
        <v>102</v>
      </c>
    </row>
    <row r="7341" spans="2:13" x14ac:dyDescent="0.25">
      <c r="B7341" s="2" t="s">
        <v>15485</v>
      </c>
      <c r="C7341" s="2" t="s">
        <v>15486</v>
      </c>
      <c r="D7341" s="6" t="str">
        <f>+_xlfn.CONCAT(Table13456[[#This Row],[phase1]],Table13456[[#This Row],[phase2]],Table13456[[#This Row],[phase3]],Table13456[[#This Row],[phase4]])</f>
        <v>1715036103</v>
      </c>
      <c r="E7341" s="2" t="str">
        <f>+Table13456[[#This Row],[DESCRIPTION]]</f>
        <v>FRANGIBLE BASE FOR LIGHT POLE, LIGHT POLE LEVELING, ALUMINUM/STEEL POST ON CONCRETE FOUNDATION, CONTRACT T1740</v>
      </c>
      <c r="F7341" s="2" t="str">
        <f>+LEFT(Table13456[[#This Row],[PAY ITEM]],1)</f>
        <v>0</v>
      </c>
      <c r="G7341" s="2" t="str">
        <f>IF(Table13456[[#This Row],[first]]="0",SUBSTITUTE(TRIM(MID(B7341, 2, 3))," ","0"),SUBSTITUTE(TRIM(MID(B7341, 1, 3))," ","0"))</f>
        <v>715</v>
      </c>
      <c r="H7341" s="2" t="str">
        <f>IF(Table13456[[#This Row],[first]]="0",SUBSTITUTE(TRIM(MID(B7341, 5, 3))," ","0"),SUBSTITUTE(TRIM(MID(B7341, 4, 3))," ","0"))</f>
        <v>36</v>
      </c>
      <c r="I7341" s="2" t="str">
        <f>IF(Table13456[[#This Row],[first]]="0",SUBSTITUTE(TRIM(MID(B7341, 8, 3))," ","0"),SUBSTITUTE(TRIM(MID(B7341, 7, 3))," ","0"))</f>
        <v>103</v>
      </c>
      <c r="J7341" s="2">
        <v>1</v>
      </c>
      <c r="K7341" s="2" t="str">
        <f t="shared" si="342"/>
        <v>715</v>
      </c>
      <c r="L7341" s="2" t="str">
        <f t="shared" si="343"/>
        <v>036</v>
      </c>
      <c r="M7341" s="2" t="str">
        <f t="shared" si="344"/>
        <v>103</v>
      </c>
    </row>
    <row r="7342" spans="2:13" x14ac:dyDescent="0.25">
      <c r="B7342" s="2" t="s">
        <v>15487</v>
      </c>
      <c r="C7342" s="2" t="s">
        <v>15488</v>
      </c>
      <c r="D7342" s="6" t="str">
        <f>+_xlfn.CONCAT(Table13456[[#This Row],[phase1]],Table13456[[#This Row],[phase2]],Table13456[[#This Row],[phase3]],Table13456[[#This Row],[phase4]])</f>
        <v>1715037001</v>
      </c>
      <c r="E7342" s="2" t="str">
        <f>+Table13456[[#This Row],[DESCRIPTION]]</f>
        <v>LIGHTING MAINTENANCE/REHAB- PHOTO ELECTRIC CONTROL ASSEMBLY, F&amp;I</v>
      </c>
      <c r="F7342" s="2" t="str">
        <f>+LEFT(Table13456[[#This Row],[PAY ITEM]],1)</f>
        <v>0</v>
      </c>
      <c r="G7342" s="2" t="str">
        <f>IF(Table13456[[#This Row],[first]]="0",SUBSTITUTE(TRIM(MID(B7342, 2, 3))," ","0"),SUBSTITUTE(TRIM(MID(B7342, 1, 3))," ","0"))</f>
        <v>715</v>
      </c>
      <c r="H7342" s="2" t="str">
        <f>IF(Table13456[[#This Row],[first]]="0",SUBSTITUTE(TRIM(MID(B7342, 5, 3))," ","0"),SUBSTITUTE(TRIM(MID(B7342, 4, 3))," ","0"))</f>
        <v>37</v>
      </c>
      <c r="I7342" s="2" t="str">
        <f>IF(Table13456[[#This Row],[first]]="0",SUBSTITUTE(TRIM(MID(B7342, 8, 3))," ","0"),SUBSTITUTE(TRIM(MID(B7342, 7, 3))," ","0"))</f>
        <v>1</v>
      </c>
      <c r="J7342" s="2">
        <v>1</v>
      </c>
      <c r="K7342" s="2" t="str">
        <f t="shared" si="342"/>
        <v>715</v>
      </c>
      <c r="L7342" s="2" t="str">
        <f t="shared" si="343"/>
        <v>037</v>
      </c>
      <c r="M7342" s="2" t="str">
        <f t="shared" si="344"/>
        <v>001</v>
      </c>
    </row>
    <row r="7343" spans="2:13" x14ac:dyDescent="0.25">
      <c r="B7343" s="2" t="s">
        <v>15489</v>
      </c>
      <c r="C7343" s="2" t="s">
        <v>15490</v>
      </c>
      <c r="D7343" s="6" t="str">
        <f>+_xlfn.CONCAT(Table13456[[#This Row],[phase1]],Table13456[[#This Row],[phase2]],Table13456[[#This Row],[phase3]],Table13456[[#This Row],[phase4]])</f>
        <v>1715040001</v>
      </c>
      <c r="E7343" s="2" t="str">
        <f>+Table13456[[#This Row],[DESCRIPTION]]</f>
        <v>LIGHTING FOR PEDESTRIAN BRIDGE, BARRIER WALL MOUNT FIXTURE, PROJECT 433511-2-52-01</v>
      </c>
      <c r="F7343" s="2" t="str">
        <f>+LEFT(Table13456[[#This Row],[PAY ITEM]],1)</f>
        <v>0</v>
      </c>
      <c r="G7343" s="2" t="str">
        <f>IF(Table13456[[#This Row],[first]]="0",SUBSTITUTE(TRIM(MID(B7343, 2, 3))," ","0"),SUBSTITUTE(TRIM(MID(B7343, 1, 3))," ","0"))</f>
        <v>715</v>
      </c>
      <c r="H7343" s="2" t="str">
        <f>IF(Table13456[[#This Row],[first]]="0",SUBSTITUTE(TRIM(MID(B7343, 5, 3))," ","0"),SUBSTITUTE(TRIM(MID(B7343, 4, 3))," ","0"))</f>
        <v>40</v>
      </c>
      <c r="I7343" s="2" t="str">
        <f>IF(Table13456[[#This Row],[first]]="0",SUBSTITUTE(TRIM(MID(B7343, 8, 3))," ","0"),SUBSTITUTE(TRIM(MID(B7343, 7, 3))," ","0"))</f>
        <v>1</v>
      </c>
      <c r="J7343" s="2">
        <v>1</v>
      </c>
      <c r="K7343" s="2" t="str">
        <f t="shared" si="342"/>
        <v>715</v>
      </c>
      <c r="L7343" s="2" t="str">
        <f t="shared" si="343"/>
        <v>040</v>
      </c>
      <c r="M7343" s="2" t="str">
        <f t="shared" si="344"/>
        <v>001</v>
      </c>
    </row>
    <row r="7344" spans="2:13" x14ac:dyDescent="0.25">
      <c r="B7344" s="2" t="s">
        <v>15491</v>
      </c>
      <c r="C7344" s="2" t="s">
        <v>15492</v>
      </c>
      <c r="D7344" s="6" t="str">
        <f>+_xlfn.CONCAT(Table13456[[#This Row],[phase1]],Table13456[[#This Row],[phase2]],Table13456[[#This Row],[phase3]],Table13456[[#This Row],[phase4]])</f>
        <v>1715040002</v>
      </c>
      <c r="E7344" s="2" t="str">
        <f>+Table13456[[#This Row],[DESCRIPTION]]</f>
        <v>LIGHTING FOR PEDESTRIAN BRIDGE, BARRIER WALL MOUNT FIXTURE, PROJECT 441475-1-52-01</v>
      </c>
      <c r="F7344" s="2" t="str">
        <f>+LEFT(Table13456[[#This Row],[PAY ITEM]],1)</f>
        <v>0</v>
      </c>
      <c r="G7344" s="2" t="str">
        <f>IF(Table13456[[#This Row],[first]]="0",SUBSTITUTE(TRIM(MID(B7344, 2, 3))," ","0"),SUBSTITUTE(TRIM(MID(B7344, 1, 3))," ","0"))</f>
        <v>715</v>
      </c>
      <c r="H7344" s="2" t="str">
        <f>IF(Table13456[[#This Row],[first]]="0",SUBSTITUTE(TRIM(MID(B7344, 5, 3))," ","0"),SUBSTITUTE(TRIM(MID(B7344, 4, 3))," ","0"))</f>
        <v>40</v>
      </c>
      <c r="I7344" s="2" t="str">
        <f>IF(Table13456[[#This Row],[first]]="0",SUBSTITUTE(TRIM(MID(B7344, 8, 3))," ","0"),SUBSTITUTE(TRIM(MID(B7344, 7, 3))," ","0"))</f>
        <v>2</v>
      </c>
      <c r="J7344" s="2">
        <v>1</v>
      </c>
      <c r="K7344" s="2" t="str">
        <f t="shared" si="342"/>
        <v>715</v>
      </c>
      <c r="L7344" s="2" t="str">
        <f t="shared" si="343"/>
        <v>040</v>
      </c>
      <c r="M7344" s="2" t="str">
        <f t="shared" si="344"/>
        <v>002</v>
      </c>
    </row>
    <row r="7345" spans="2:13" x14ac:dyDescent="0.25">
      <c r="B7345" s="2" t="s">
        <v>3371</v>
      </c>
      <c r="C7345" s="2" t="s">
        <v>3372</v>
      </c>
      <c r="D7345" s="6" t="str">
        <f>+_xlfn.CONCAT(Table13456[[#This Row],[phase1]],Table13456[[#This Row],[phase2]],Table13456[[#This Row],[phase3]],Table13456[[#This Row],[phase4]])</f>
        <v>1715040003</v>
      </c>
      <c r="E7345" s="2" t="str">
        <f>+Table13456[[#This Row],[DESCRIPTION]]</f>
        <v>LIGHTING FOR PEDESTRIAN BRIDGE, POLE MOUNTED, PROJECT 433899-2-52-01</v>
      </c>
      <c r="F7345" s="2" t="str">
        <f>+LEFT(Table13456[[#This Row],[PAY ITEM]],1)</f>
        <v>0</v>
      </c>
      <c r="G7345" s="2" t="str">
        <f>IF(Table13456[[#This Row],[first]]="0",SUBSTITUTE(TRIM(MID(B7345, 2, 3))," ","0"),SUBSTITUTE(TRIM(MID(B7345, 1, 3))," ","0"))</f>
        <v>715</v>
      </c>
      <c r="H7345" s="2" t="str">
        <f>IF(Table13456[[#This Row],[first]]="0",SUBSTITUTE(TRIM(MID(B7345, 5, 3))," ","0"),SUBSTITUTE(TRIM(MID(B7345, 4, 3))," ","0"))</f>
        <v>40</v>
      </c>
      <c r="I7345" s="2" t="str">
        <f>IF(Table13456[[#This Row],[first]]="0",SUBSTITUTE(TRIM(MID(B7345, 8, 3))," ","0"),SUBSTITUTE(TRIM(MID(B7345, 7, 3))," ","0"))</f>
        <v>3</v>
      </c>
      <c r="J7345" s="2">
        <v>1</v>
      </c>
      <c r="K7345" s="2" t="str">
        <f t="shared" si="342"/>
        <v>715</v>
      </c>
      <c r="L7345" s="2" t="str">
        <f t="shared" si="343"/>
        <v>040</v>
      </c>
      <c r="M7345" s="2" t="str">
        <f t="shared" si="344"/>
        <v>003</v>
      </c>
    </row>
    <row r="7346" spans="2:13" x14ac:dyDescent="0.25">
      <c r="B7346" s="2" t="s">
        <v>3373</v>
      </c>
      <c r="C7346" s="2" t="s">
        <v>3374</v>
      </c>
      <c r="D7346" s="6" t="str">
        <f>+_xlfn.CONCAT(Table13456[[#This Row],[phase1]],Table13456[[#This Row],[phase2]],Table13456[[#This Row],[phase3]],Table13456[[#This Row],[phase4]])</f>
        <v>1715040004</v>
      </c>
      <c r="E7346" s="2" t="str">
        <f>+Table13456[[#This Row],[DESCRIPTION]]</f>
        <v>LIGHTING FOR PEDESTRIAN BRIDGE, ENCLOSURE MOUNTED, PROJECT 433899-2-52-01</v>
      </c>
      <c r="F7346" s="2" t="str">
        <f>+LEFT(Table13456[[#This Row],[PAY ITEM]],1)</f>
        <v>0</v>
      </c>
      <c r="G7346" s="2" t="str">
        <f>IF(Table13456[[#This Row],[first]]="0",SUBSTITUTE(TRIM(MID(B7346, 2, 3))," ","0"),SUBSTITUTE(TRIM(MID(B7346, 1, 3))," ","0"))</f>
        <v>715</v>
      </c>
      <c r="H7346" s="2" t="str">
        <f>IF(Table13456[[#This Row],[first]]="0",SUBSTITUTE(TRIM(MID(B7346, 5, 3))," ","0"),SUBSTITUTE(TRIM(MID(B7346, 4, 3))," ","0"))</f>
        <v>40</v>
      </c>
      <c r="I7346" s="2" t="str">
        <f>IF(Table13456[[#This Row],[first]]="0",SUBSTITUTE(TRIM(MID(B7346, 8, 3))," ","0"),SUBSTITUTE(TRIM(MID(B7346, 7, 3))," ","0"))</f>
        <v>4</v>
      </c>
      <c r="J7346" s="2">
        <v>1</v>
      </c>
      <c r="K7346" s="2" t="str">
        <f t="shared" si="342"/>
        <v>715</v>
      </c>
      <c r="L7346" s="2" t="str">
        <f t="shared" si="343"/>
        <v>040</v>
      </c>
      <c r="M7346" s="2" t="str">
        <f t="shared" si="344"/>
        <v>004</v>
      </c>
    </row>
    <row r="7347" spans="2:13" x14ac:dyDescent="0.25">
      <c r="B7347" s="2" t="s">
        <v>3375</v>
      </c>
      <c r="C7347" s="2" t="s">
        <v>3376</v>
      </c>
      <c r="D7347" s="6" t="str">
        <f>+_xlfn.CONCAT(Table13456[[#This Row],[phase1]],Table13456[[#This Row],[phase2]],Table13456[[#This Row],[phase3]],Table13456[[#This Row],[phase4]])</f>
        <v>1715050000</v>
      </c>
      <c r="E7347" s="2" t="str">
        <f>+Table13456[[#This Row],[DESCRIPTION]]</f>
        <v>LIGHTING, INSIDE BOX GIRDER</v>
      </c>
      <c r="F7347" s="2" t="str">
        <f>+LEFT(Table13456[[#This Row],[PAY ITEM]],1)</f>
        <v>0</v>
      </c>
      <c r="G7347" s="2" t="str">
        <f>IF(Table13456[[#This Row],[first]]="0",SUBSTITUTE(TRIM(MID(B7347, 2, 3))," ","0"),SUBSTITUTE(TRIM(MID(B7347, 1, 3))," ","0"))</f>
        <v>715</v>
      </c>
      <c r="H7347" s="2" t="str">
        <f>IF(Table13456[[#This Row],[first]]="0",SUBSTITUTE(TRIM(MID(B7347, 5, 3))," ","0"),SUBSTITUTE(TRIM(MID(B7347, 4, 3))," ","0"))</f>
        <v>50</v>
      </c>
      <c r="I7347" s="2" t="str">
        <f>IF(Table13456[[#This Row],[first]]="0",SUBSTITUTE(TRIM(MID(B7347, 8, 3))," ","0"),SUBSTITUTE(TRIM(MID(B7347, 7, 3))," ","0"))</f>
        <v/>
      </c>
      <c r="J7347" s="2">
        <v>1</v>
      </c>
      <c r="K7347" s="2" t="str">
        <f t="shared" si="342"/>
        <v>715</v>
      </c>
      <c r="L7347" s="2" t="str">
        <f t="shared" si="343"/>
        <v>050</v>
      </c>
      <c r="M7347" s="2" t="str">
        <f t="shared" si="344"/>
        <v>000</v>
      </c>
    </row>
    <row r="7348" spans="2:13" x14ac:dyDescent="0.25">
      <c r="B7348" s="2" t="s">
        <v>15493</v>
      </c>
      <c r="C7348" s="2" t="s">
        <v>15494</v>
      </c>
      <c r="D7348" s="6" t="str">
        <f>+_xlfn.CONCAT(Table13456[[#This Row],[phase1]],Table13456[[#This Row],[phase2]],Table13456[[#This Row],[phase3]],Table13456[[#This Row],[phase4]])</f>
        <v>1715051000</v>
      </c>
      <c r="E7348" s="2" t="str">
        <f>+Table13456[[#This Row],[DESCRIPTION]]</f>
        <v>LIGHTING- TRANSFORMER FOR SPECIAL LIGHTING</v>
      </c>
      <c r="F7348" s="2" t="str">
        <f>+LEFT(Table13456[[#This Row],[PAY ITEM]],1)</f>
        <v>0</v>
      </c>
      <c r="G7348" s="2" t="str">
        <f>IF(Table13456[[#This Row],[first]]="0",SUBSTITUTE(TRIM(MID(B7348, 2, 3))," ","0"),SUBSTITUTE(TRIM(MID(B7348, 1, 3))," ","0"))</f>
        <v>715</v>
      </c>
      <c r="H7348" s="2" t="str">
        <f>IF(Table13456[[#This Row],[first]]="0",SUBSTITUTE(TRIM(MID(B7348, 5, 3))," ","0"),SUBSTITUTE(TRIM(MID(B7348, 4, 3))," ","0"))</f>
        <v>51</v>
      </c>
      <c r="I7348" s="2" t="str">
        <f>IF(Table13456[[#This Row],[first]]="0",SUBSTITUTE(TRIM(MID(B7348, 8, 3))," ","0"),SUBSTITUTE(TRIM(MID(B7348, 7, 3))," ","0"))</f>
        <v/>
      </c>
      <c r="J7348" s="2">
        <v>1</v>
      </c>
      <c r="K7348" s="2" t="str">
        <f t="shared" si="342"/>
        <v>715</v>
      </c>
      <c r="L7348" s="2" t="str">
        <f t="shared" si="343"/>
        <v>051</v>
      </c>
      <c r="M7348" s="2" t="str">
        <f t="shared" si="344"/>
        <v>000</v>
      </c>
    </row>
    <row r="7349" spans="2:13" x14ac:dyDescent="0.25">
      <c r="B7349" s="2" t="s">
        <v>15495</v>
      </c>
      <c r="C7349" s="2" t="s">
        <v>15496</v>
      </c>
      <c r="D7349" s="6" t="str">
        <f>+_xlfn.CONCAT(Table13456[[#This Row],[phase1]],Table13456[[#This Row],[phase2]],Table13456[[#This Row],[phase3]],Table13456[[#This Row],[phase4]])</f>
        <v>1715052000</v>
      </c>
      <c r="E7349" s="2" t="str">
        <f>+Table13456[[#This Row],[DESCRIPTION]]</f>
        <v>LIGHTING-SPECIAL LIGHTING SYSTEM, COMMUNICATION/CONTROL CABLE</v>
      </c>
      <c r="F7349" s="2" t="str">
        <f>+LEFT(Table13456[[#This Row],[PAY ITEM]],1)</f>
        <v>0</v>
      </c>
      <c r="G7349" s="2" t="str">
        <f>IF(Table13456[[#This Row],[first]]="0",SUBSTITUTE(TRIM(MID(B7349, 2, 3))," ","0"),SUBSTITUTE(TRIM(MID(B7349, 1, 3))," ","0"))</f>
        <v>715</v>
      </c>
      <c r="H7349" s="2" t="str">
        <f>IF(Table13456[[#This Row],[first]]="0",SUBSTITUTE(TRIM(MID(B7349, 5, 3))," ","0"),SUBSTITUTE(TRIM(MID(B7349, 4, 3))," ","0"))</f>
        <v>52</v>
      </c>
      <c r="I7349" s="2" t="str">
        <f>IF(Table13456[[#This Row],[first]]="0",SUBSTITUTE(TRIM(MID(B7349, 8, 3))," ","0"),SUBSTITUTE(TRIM(MID(B7349, 7, 3))," ","0"))</f>
        <v/>
      </c>
      <c r="J7349" s="2">
        <v>1</v>
      </c>
      <c r="K7349" s="2" t="str">
        <f t="shared" si="342"/>
        <v>715</v>
      </c>
      <c r="L7349" s="2" t="str">
        <f t="shared" si="343"/>
        <v>052</v>
      </c>
      <c r="M7349" s="2" t="str">
        <f t="shared" si="344"/>
        <v>000</v>
      </c>
    </row>
    <row r="7350" spans="2:13" x14ac:dyDescent="0.25">
      <c r="B7350" s="2" t="s">
        <v>15497</v>
      </c>
      <c r="C7350" s="2" t="s">
        <v>15498</v>
      </c>
      <c r="D7350" s="6" t="str">
        <f>+_xlfn.CONCAT(Table13456[[#This Row],[phase1]],Table13456[[#This Row],[phase2]],Table13456[[#This Row],[phase3]],Table13456[[#This Row],[phase4]])</f>
        <v>1715052001</v>
      </c>
      <c r="E7350" s="2" t="str">
        <f>+Table13456[[#This Row],[DESCRIPTION]]</f>
        <v>LIGHTING-SPECIAL LIGHTING SYSTEM COMPONENTS FOR SKYWAY BRIDGE, PROJECT 432270-1-52-01</v>
      </c>
      <c r="F7350" s="2" t="str">
        <f>+LEFT(Table13456[[#This Row],[PAY ITEM]],1)</f>
        <v>0</v>
      </c>
      <c r="G7350" s="2" t="str">
        <f>IF(Table13456[[#This Row],[first]]="0",SUBSTITUTE(TRIM(MID(B7350, 2, 3))," ","0"),SUBSTITUTE(TRIM(MID(B7350, 1, 3))," ","0"))</f>
        <v>715</v>
      </c>
      <c r="H7350" s="2" t="str">
        <f>IF(Table13456[[#This Row],[first]]="0",SUBSTITUTE(TRIM(MID(B7350, 5, 3))," ","0"),SUBSTITUTE(TRIM(MID(B7350, 4, 3))," ","0"))</f>
        <v>52</v>
      </c>
      <c r="I7350" s="2" t="str">
        <f>IF(Table13456[[#This Row],[first]]="0",SUBSTITUTE(TRIM(MID(B7350, 8, 3))," ","0"),SUBSTITUTE(TRIM(MID(B7350, 7, 3))," ","0"))</f>
        <v>1</v>
      </c>
      <c r="J7350" s="2">
        <v>1</v>
      </c>
      <c r="K7350" s="2" t="str">
        <f t="shared" si="342"/>
        <v>715</v>
      </c>
      <c r="L7350" s="2" t="str">
        <f t="shared" si="343"/>
        <v>052</v>
      </c>
      <c r="M7350" s="2" t="str">
        <f t="shared" si="344"/>
        <v>001</v>
      </c>
    </row>
    <row r="7351" spans="2:13" x14ac:dyDescent="0.25">
      <c r="B7351" s="2" t="s">
        <v>15499</v>
      </c>
      <c r="C7351" s="2" t="s">
        <v>15500</v>
      </c>
      <c r="D7351" s="6" t="str">
        <f>+_xlfn.CONCAT(Table13456[[#This Row],[phase1]],Table13456[[#This Row],[phase2]],Table13456[[#This Row],[phase3]],Table13456[[#This Row],[phase4]])</f>
        <v>1715052002</v>
      </c>
      <c r="E7351" s="2" t="str">
        <f>+Table13456[[#This Row],[DESCRIPTION]]</f>
        <v>LIGHTING-SPECIAL LIGHTING SYSTEM COMPONENTS, LIGHTING CONTROL UNIT, PROJECT 437300-2-52-01</v>
      </c>
      <c r="F7351" s="2" t="str">
        <f>+LEFT(Table13456[[#This Row],[PAY ITEM]],1)</f>
        <v>0</v>
      </c>
      <c r="G7351" s="2" t="str">
        <f>IF(Table13456[[#This Row],[first]]="0",SUBSTITUTE(TRIM(MID(B7351, 2, 3))," ","0"),SUBSTITUTE(TRIM(MID(B7351, 1, 3))," ","0"))</f>
        <v>715</v>
      </c>
      <c r="H7351" s="2" t="str">
        <f>IF(Table13456[[#This Row],[first]]="0",SUBSTITUTE(TRIM(MID(B7351, 5, 3))," ","0"),SUBSTITUTE(TRIM(MID(B7351, 4, 3))," ","0"))</f>
        <v>52</v>
      </c>
      <c r="I7351" s="2" t="str">
        <f>IF(Table13456[[#This Row],[first]]="0",SUBSTITUTE(TRIM(MID(B7351, 8, 3))," ","0"),SUBSTITUTE(TRIM(MID(B7351, 7, 3))," ","0"))</f>
        <v>2</v>
      </c>
      <c r="J7351" s="2">
        <v>1</v>
      </c>
      <c r="K7351" s="2" t="str">
        <f t="shared" si="342"/>
        <v>715</v>
      </c>
      <c r="L7351" s="2" t="str">
        <f t="shared" si="343"/>
        <v>052</v>
      </c>
      <c r="M7351" s="2" t="str">
        <f t="shared" si="344"/>
        <v>002</v>
      </c>
    </row>
    <row r="7352" spans="2:13" x14ac:dyDescent="0.25">
      <c r="B7352" s="2" t="s">
        <v>15501</v>
      </c>
      <c r="C7352" s="2" t="s">
        <v>15502</v>
      </c>
      <c r="D7352" s="6" t="str">
        <f>+_xlfn.CONCAT(Table13456[[#This Row],[phase1]],Table13456[[#This Row],[phase2]],Table13456[[#This Row],[phase3]],Table13456[[#This Row],[phase4]])</f>
        <v>1715052003</v>
      </c>
      <c r="E7352" s="2" t="str">
        <f>+Table13456[[#This Row],[DESCRIPTION]]</f>
        <v>LIGHTING-SPECIAL LIGHTING, AVIATION LIGHTS ON DAMES POINT BRIDGE, PROJECT 209722-5-52-01</v>
      </c>
      <c r="F7352" s="2" t="str">
        <f>+LEFT(Table13456[[#This Row],[PAY ITEM]],1)</f>
        <v>0</v>
      </c>
      <c r="G7352" s="2" t="str">
        <f>IF(Table13456[[#This Row],[first]]="0",SUBSTITUTE(TRIM(MID(B7352, 2, 3))," ","0"),SUBSTITUTE(TRIM(MID(B7352, 1, 3))," ","0"))</f>
        <v>715</v>
      </c>
      <c r="H7352" s="2" t="str">
        <f>IF(Table13456[[#This Row],[first]]="0",SUBSTITUTE(TRIM(MID(B7352, 5, 3))," ","0"),SUBSTITUTE(TRIM(MID(B7352, 4, 3))," ","0"))</f>
        <v>52</v>
      </c>
      <c r="I7352" s="2" t="str">
        <f>IF(Table13456[[#This Row],[first]]="0",SUBSTITUTE(TRIM(MID(B7352, 8, 3))," ","0"),SUBSTITUTE(TRIM(MID(B7352, 7, 3))," ","0"))</f>
        <v>3</v>
      </c>
      <c r="J7352" s="2">
        <v>1</v>
      </c>
      <c r="K7352" s="2" t="str">
        <f t="shared" si="342"/>
        <v>715</v>
      </c>
      <c r="L7352" s="2" t="str">
        <f t="shared" si="343"/>
        <v>052</v>
      </c>
      <c r="M7352" s="2" t="str">
        <f t="shared" si="344"/>
        <v>003</v>
      </c>
    </row>
    <row r="7353" spans="2:13" x14ac:dyDescent="0.25">
      <c r="B7353" s="2" t="s">
        <v>15503</v>
      </c>
      <c r="C7353" s="2" t="s">
        <v>15504</v>
      </c>
      <c r="D7353" s="6" t="str">
        <f>+_xlfn.CONCAT(Table13456[[#This Row],[phase1]],Table13456[[#This Row],[phase2]],Table13456[[#This Row],[phase3]],Table13456[[#This Row],[phase4]])</f>
        <v>1715052004</v>
      </c>
      <c r="E7353" s="2" t="str">
        <f>+Table13456[[#This Row],[DESCRIPTION]]</f>
        <v>LIGHTING-SPECIAL LIGHTING, ACCENT LIGHTING SYSTEM ON DAMES POINT BRIDGE, PROJECT 209722-5-52-01</v>
      </c>
      <c r="F7353" s="2" t="str">
        <f>+LEFT(Table13456[[#This Row],[PAY ITEM]],1)</f>
        <v>0</v>
      </c>
      <c r="G7353" s="2" t="str">
        <f>IF(Table13456[[#This Row],[first]]="0",SUBSTITUTE(TRIM(MID(B7353, 2, 3))," ","0"),SUBSTITUTE(TRIM(MID(B7353, 1, 3))," ","0"))</f>
        <v>715</v>
      </c>
      <c r="H7353" s="2" t="str">
        <f>IF(Table13456[[#This Row],[first]]="0",SUBSTITUTE(TRIM(MID(B7353, 5, 3))," ","0"),SUBSTITUTE(TRIM(MID(B7353, 4, 3))," ","0"))</f>
        <v>52</v>
      </c>
      <c r="I7353" s="2" t="str">
        <f>IF(Table13456[[#This Row],[first]]="0",SUBSTITUTE(TRIM(MID(B7353, 8, 3))," ","0"),SUBSTITUTE(TRIM(MID(B7353, 7, 3))," ","0"))</f>
        <v>4</v>
      </c>
      <c r="J7353" s="2">
        <v>1</v>
      </c>
      <c r="K7353" s="2" t="str">
        <f t="shared" si="342"/>
        <v>715</v>
      </c>
      <c r="L7353" s="2" t="str">
        <f t="shared" si="343"/>
        <v>052</v>
      </c>
      <c r="M7353" s="2" t="str">
        <f t="shared" si="344"/>
        <v>004</v>
      </c>
    </row>
    <row r="7354" spans="2:13" x14ac:dyDescent="0.25">
      <c r="B7354" s="2" t="s">
        <v>15505</v>
      </c>
      <c r="C7354" s="2" t="s">
        <v>15506</v>
      </c>
      <c r="D7354" s="6" t="str">
        <f>+_xlfn.CONCAT(Table13456[[#This Row],[phase1]],Table13456[[#This Row],[phase2]],Table13456[[#This Row],[phase3]],Table13456[[#This Row],[phase4]])</f>
        <v>1715052005</v>
      </c>
      <c r="E7354" s="2" t="str">
        <f>+Table13456[[#This Row],[DESCRIPTION]]</f>
        <v>LIGHTING-SPECIAL, ELECTRICAL EQUIPMENT REHABILITATION ON DAMES POINT BRIDGE, PROJECT 209722-5-52-01</v>
      </c>
      <c r="F7354" s="2" t="str">
        <f>+LEFT(Table13456[[#This Row],[PAY ITEM]],1)</f>
        <v>0</v>
      </c>
      <c r="G7354" s="2" t="str">
        <f>IF(Table13456[[#This Row],[first]]="0",SUBSTITUTE(TRIM(MID(B7354, 2, 3))," ","0"),SUBSTITUTE(TRIM(MID(B7354, 1, 3))," ","0"))</f>
        <v>715</v>
      </c>
      <c r="H7354" s="2" t="str">
        <f>IF(Table13456[[#This Row],[first]]="0",SUBSTITUTE(TRIM(MID(B7354, 5, 3))," ","0"),SUBSTITUTE(TRIM(MID(B7354, 4, 3))," ","0"))</f>
        <v>52</v>
      </c>
      <c r="I7354" s="2" t="str">
        <f>IF(Table13456[[#This Row],[first]]="0",SUBSTITUTE(TRIM(MID(B7354, 8, 3))," ","0"),SUBSTITUTE(TRIM(MID(B7354, 7, 3))," ","0"))</f>
        <v>5</v>
      </c>
      <c r="J7354" s="2">
        <v>1</v>
      </c>
      <c r="K7354" s="2" t="str">
        <f t="shared" si="342"/>
        <v>715</v>
      </c>
      <c r="L7354" s="2" t="str">
        <f t="shared" si="343"/>
        <v>052</v>
      </c>
      <c r="M7354" s="2" t="str">
        <f t="shared" si="344"/>
        <v>005</v>
      </c>
    </row>
    <row r="7355" spans="2:13" x14ac:dyDescent="0.25">
      <c r="B7355" s="2" t="s">
        <v>15507</v>
      </c>
      <c r="C7355" s="2" t="s">
        <v>15508</v>
      </c>
      <c r="D7355" s="6" t="str">
        <f>+_xlfn.CONCAT(Table13456[[#This Row],[phase1]],Table13456[[#This Row],[phase2]],Table13456[[#This Row],[phase3]],Table13456[[#This Row],[phase4]])</f>
        <v>1715052006</v>
      </c>
      <c r="E7355" s="2" t="str">
        <f>+Table13456[[#This Row],[DESCRIPTION]]</f>
        <v>LIGHTING, SPECIAL LIGHTING, PALM RING LIGHTING, PROJECT 437300-4-52-01</v>
      </c>
      <c r="F7355" s="2" t="str">
        <f>+LEFT(Table13456[[#This Row],[PAY ITEM]],1)</f>
        <v>0</v>
      </c>
      <c r="G7355" s="2" t="str">
        <f>IF(Table13456[[#This Row],[first]]="0",SUBSTITUTE(TRIM(MID(B7355, 2, 3))," ","0"),SUBSTITUTE(TRIM(MID(B7355, 1, 3))," ","0"))</f>
        <v>715</v>
      </c>
      <c r="H7355" s="2" t="str">
        <f>IF(Table13456[[#This Row],[first]]="0",SUBSTITUTE(TRIM(MID(B7355, 5, 3))," ","0"),SUBSTITUTE(TRIM(MID(B7355, 4, 3))," ","0"))</f>
        <v>52</v>
      </c>
      <c r="I7355" s="2" t="str">
        <f>IF(Table13456[[#This Row],[first]]="0",SUBSTITUTE(TRIM(MID(B7355, 8, 3))," ","0"),SUBSTITUTE(TRIM(MID(B7355, 7, 3))," ","0"))</f>
        <v>6</v>
      </c>
      <c r="J7355" s="2">
        <v>1</v>
      </c>
      <c r="K7355" s="2" t="str">
        <f t="shared" si="342"/>
        <v>715</v>
      </c>
      <c r="L7355" s="2" t="str">
        <f t="shared" si="343"/>
        <v>052</v>
      </c>
      <c r="M7355" s="2" t="str">
        <f t="shared" si="344"/>
        <v>006</v>
      </c>
    </row>
    <row r="7356" spans="2:13" x14ac:dyDescent="0.25">
      <c r="B7356" s="2" t="s">
        <v>15509</v>
      </c>
      <c r="C7356" s="2" t="s">
        <v>15510</v>
      </c>
      <c r="D7356" s="6" t="str">
        <f>+_xlfn.CONCAT(Table13456[[#This Row],[phase1]],Table13456[[#This Row],[phase2]],Table13456[[#This Row],[phase3]],Table13456[[#This Row],[phase4]])</f>
        <v>1715052007</v>
      </c>
      <c r="E7356" s="2" t="str">
        <f>+Table13456[[#This Row],[DESCRIPTION]]</f>
        <v>LIGHTING, SPECIAL LIGHTING, STEP LIGHTING, LS PROJECT 437300-4-52-01</v>
      </c>
      <c r="F7356" s="2" t="str">
        <f>+LEFT(Table13456[[#This Row],[PAY ITEM]],1)</f>
        <v>0</v>
      </c>
      <c r="G7356" s="2" t="str">
        <f>IF(Table13456[[#This Row],[first]]="0",SUBSTITUTE(TRIM(MID(B7356, 2, 3))," ","0"),SUBSTITUTE(TRIM(MID(B7356, 1, 3))," ","0"))</f>
        <v>715</v>
      </c>
      <c r="H7356" s="2" t="str">
        <f>IF(Table13456[[#This Row],[first]]="0",SUBSTITUTE(TRIM(MID(B7356, 5, 3))," ","0"),SUBSTITUTE(TRIM(MID(B7356, 4, 3))," ","0"))</f>
        <v>52</v>
      </c>
      <c r="I7356" s="2" t="str">
        <f>IF(Table13456[[#This Row],[first]]="0",SUBSTITUTE(TRIM(MID(B7356, 8, 3))," ","0"),SUBSTITUTE(TRIM(MID(B7356, 7, 3))," ","0"))</f>
        <v>7</v>
      </c>
      <c r="J7356" s="2">
        <v>1</v>
      </c>
      <c r="K7356" s="2" t="str">
        <f t="shared" si="342"/>
        <v>715</v>
      </c>
      <c r="L7356" s="2" t="str">
        <f t="shared" si="343"/>
        <v>052</v>
      </c>
      <c r="M7356" s="2" t="str">
        <f t="shared" si="344"/>
        <v>007</v>
      </c>
    </row>
    <row r="7357" spans="2:13" x14ac:dyDescent="0.25">
      <c r="B7357" s="2" t="s">
        <v>15511</v>
      </c>
      <c r="C7357" s="2" t="s">
        <v>15512</v>
      </c>
      <c r="D7357" s="6" t="str">
        <f>+_xlfn.CONCAT(Table13456[[#This Row],[phase1]],Table13456[[#This Row],[phase2]],Table13456[[#This Row],[phase3]],Table13456[[#This Row],[phase4]])</f>
        <v>1715052008</v>
      </c>
      <c r="E7357" s="2" t="str">
        <f>+Table13456[[#This Row],[DESCRIPTION]]</f>
        <v>LIGHTING, RECEPTACLE BOLLARD, PROJECT 436558-1-52-01</v>
      </c>
      <c r="F7357" s="2" t="str">
        <f>+LEFT(Table13456[[#This Row],[PAY ITEM]],1)</f>
        <v>0</v>
      </c>
      <c r="G7357" s="2" t="str">
        <f>IF(Table13456[[#This Row],[first]]="0",SUBSTITUTE(TRIM(MID(B7357, 2, 3))," ","0"),SUBSTITUTE(TRIM(MID(B7357, 1, 3))," ","0"))</f>
        <v>715</v>
      </c>
      <c r="H7357" s="2" t="str">
        <f>IF(Table13456[[#This Row],[first]]="0",SUBSTITUTE(TRIM(MID(B7357, 5, 3))," ","0"),SUBSTITUTE(TRIM(MID(B7357, 4, 3))," ","0"))</f>
        <v>52</v>
      </c>
      <c r="I7357" s="2" t="str">
        <f>IF(Table13456[[#This Row],[first]]="0",SUBSTITUTE(TRIM(MID(B7357, 8, 3))," ","0"),SUBSTITUTE(TRIM(MID(B7357, 7, 3))," ","0"))</f>
        <v>8</v>
      </c>
      <c r="J7357" s="2">
        <v>1</v>
      </c>
      <c r="K7357" s="2" t="str">
        <f t="shared" si="342"/>
        <v>715</v>
      </c>
      <c r="L7357" s="2" t="str">
        <f t="shared" si="343"/>
        <v>052</v>
      </c>
      <c r="M7357" s="2" t="str">
        <f t="shared" si="344"/>
        <v>008</v>
      </c>
    </row>
    <row r="7358" spans="2:13" x14ac:dyDescent="0.25">
      <c r="B7358" s="2" t="s">
        <v>15513</v>
      </c>
      <c r="C7358" s="2" t="s">
        <v>15514</v>
      </c>
      <c r="D7358" s="6" t="str">
        <f>+_xlfn.CONCAT(Table13456[[#This Row],[phase1]],Table13456[[#This Row],[phase2]],Table13456[[#This Row],[phase3]],Table13456[[#This Row],[phase4]])</f>
        <v>1715052009</v>
      </c>
      <c r="E7358" s="2" t="str">
        <f>+Table13456[[#This Row],[DESCRIPTION]]</f>
        <v>LIGHTING, PEDESTRIAN UNDERPASS LIGHTING SYSTEM, PROJECT 443360-1-52-01, DO NOT BID</v>
      </c>
      <c r="F7358" s="2" t="str">
        <f>+LEFT(Table13456[[#This Row],[PAY ITEM]],1)</f>
        <v>0</v>
      </c>
      <c r="G7358" s="2" t="str">
        <f>IF(Table13456[[#This Row],[first]]="0",SUBSTITUTE(TRIM(MID(B7358, 2, 3))," ","0"),SUBSTITUTE(TRIM(MID(B7358, 1, 3))," ","0"))</f>
        <v>715</v>
      </c>
      <c r="H7358" s="2" t="str">
        <f>IF(Table13456[[#This Row],[first]]="0",SUBSTITUTE(TRIM(MID(B7358, 5, 3))," ","0"),SUBSTITUTE(TRIM(MID(B7358, 4, 3))," ","0"))</f>
        <v>52</v>
      </c>
      <c r="I7358" s="2" t="str">
        <f>IF(Table13456[[#This Row],[first]]="0",SUBSTITUTE(TRIM(MID(B7358, 8, 3))," ","0"),SUBSTITUTE(TRIM(MID(B7358, 7, 3))," ","0"))</f>
        <v>9</v>
      </c>
      <c r="J7358" s="2">
        <v>1</v>
      </c>
      <c r="K7358" s="2" t="str">
        <f t="shared" si="342"/>
        <v>715</v>
      </c>
      <c r="L7358" s="2" t="str">
        <f t="shared" si="343"/>
        <v>052</v>
      </c>
      <c r="M7358" s="2" t="str">
        <f t="shared" si="344"/>
        <v>009</v>
      </c>
    </row>
    <row r="7359" spans="2:13" x14ac:dyDescent="0.25">
      <c r="B7359" s="2" t="s">
        <v>15515</v>
      </c>
      <c r="C7359" s="2" t="s">
        <v>15516</v>
      </c>
      <c r="D7359" s="6" t="str">
        <f>+_xlfn.CONCAT(Table13456[[#This Row],[phase1]],Table13456[[#This Row],[phase2]],Table13456[[#This Row],[phase3]],Table13456[[#This Row],[phase4]])</f>
        <v>1715052010</v>
      </c>
      <c r="E7359" s="2" t="str">
        <f>+Table13456[[#This Row],[DESCRIPTION]]</f>
        <v>LIGHTING-SPECIAL, UNDERDECK LIGHTING ON EDGEWOOD AVENUE S, PROJECT 443517-1-52-01</v>
      </c>
      <c r="F7359" s="2" t="str">
        <f>+LEFT(Table13456[[#This Row],[PAY ITEM]],1)</f>
        <v>0</v>
      </c>
      <c r="G7359" s="2" t="str">
        <f>IF(Table13456[[#This Row],[first]]="0",SUBSTITUTE(TRIM(MID(B7359, 2, 3))," ","0"),SUBSTITUTE(TRIM(MID(B7359, 1, 3))," ","0"))</f>
        <v>715</v>
      </c>
      <c r="H7359" s="2" t="str">
        <f>IF(Table13456[[#This Row],[first]]="0",SUBSTITUTE(TRIM(MID(B7359, 5, 3))," ","0"),SUBSTITUTE(TRIM(MID(B7359, 4, 3))," ","0"))</f>
        <v>52</v>
      </c>
      <c r="I7359" s="2" t="str">
        <f>IF(Table13456[[#This Row],[first]]="0",SUBSTITUTE(TRIM(MID(B7359, 8, 3))," ","0"),SUBSTITUTE(TRIM(MID(B7359, 7, 3))," ","0"))</f>
        <v>10</v>
      </c>
      <c r="J7359" s="2">
        <v>1</v>
      </c>
      <c r="K7359" s="2" t="str">
        <f t="shared" si="342"/>
        <v>715</v>
      </c>
      <c r="L7359" s="2" t="str">
        <f t="shared" si="343"/>
        <v>052</v>
      </c>
      <c r="M7359" s="2" t="str">
        <f t="shared" si="344"/>
        <v>010</v>
      </c>
    </row>
    <row r="7360" spans="2:13" x14ac:dyDescent="0.25">
      <c r="B7360" s="2" t="s">
        <v>15517</v>
      </c>
      <c r="C7360" s="2" t="s">
        <v>15518</v>
      </c>
      <c r="D7360" s="6" t="str">
        <f>+_xlfn.CONCAT(Table13456[[#This Row],[phase1]],Table13456[[#This Row],[phase2]],Table13456[[#This Row],[phase3]],Table13456[[#This Row],[phase4]])</f>
        <v>1715052012</v>
      </c>
      <c r="E7360" s="2" t="str">
        <f>+Table13456[[#This Row],[DESCRIPTION]]</f>
        <v>LIGHTING-SPECIAL, TUNNEL LIGHTING CONTROL SYSTEM, PROJECT 439714-1-52-01 AND 439714-1-52-02</v>
      </c>
      <c r="F7360" s="2" t="str">
        <f>+LEFT(Table13456[[#This Row],[PAY ITEM]],1)</f>
        <v>0</v>
      </c>
      <c r="G7360" s="2" t="str">
        <f>IF(Table13456[[#This Row],[first]]="0",SUBSTITUTE(TRIM(MID(B7360, 2, 3))," ","0"),SUBSTITUTE(TRIM(MID(B7360, 1, 3))," ","0"))</f>
        <v>715</v>
      </c>
      <c r="H7360" s="2" t="str">
        <f>IF(Table13456[[#This Row],[first]]="0",SUBSTITUTE(TRIM(MID(B7360, 5, 3))," ","0"),SUBSTITUTE(TRIM(MID(B7360, 4, 3))," ","0"))</f>
        <v>52</v>
      </c>
      <c r="I7360" s="2" t="str">
        <f>IF(Table13456[[#This Row],[first]]="0",SUBSTITUTE(TRIM(MID(B7360, 8, 3))," ","0"),SUBSTITUTE(TRIM(MID(B7360, 7, 3))," ","0"))</f>
        <v>12</v>
      </c>
      <c r="J7360" s="2">
        <v>1</v>
      </c>
      <c r="K7360" s="2" t="str">
        <f t="shared" si="342"/>
        <v>715</v>
      </c>
      <c r="L7360" s="2" t="str">
        <f t="shared" si="343"/>
        <v>052</v>
      </c>
      <c r="M7360" s="2" t="str">
        <f t="shared" si="344"/>
        <v>012</v>
      </c>
    </row>
    <row r="7361" spans="2:13" x14ac:dyDescent="0.25">
      <c r="B7361" s="2" t="s">
        <v>15519</v>
      </c>
      <c r="C7361" s="2" t="s">
        <v>15520</v>
      </c>
      <c r="D7361" s="6" t="str">
        <f>+_xlfn.CONCAT(Table13456[[#This Row],[phase1]],Table13456[[#This Row],[phase2]],Table13456[[#This Row],[phase3]],Table13456[[#This Row],[phase4]])</f>
        <v>1715052013</v>
      </c>
      <c r="E7361" s="2" t="str">
        <f>+Table13456[[#This Row],[DESCRIPTION]]</f>
        <v>LIGHTING-SPECIAL, TUNNEL LIGHTING- LED LUMINAIRE, PROJECT 439714-1-52-01 AND 439714-1-52-02</v>
      </c>
      <c r="F7361" s="2" t="str">
        <f>+LEFT(Table13456[[#This Row],[PAY ITEM]],1)</f>
        <v>0</v>
      </c>
      <c r="G7361" s="2" t="str">
        <f>IF(Table13456[[#This Row],[first]]="0",SUBSTITUTE(TRIM(MID(B7361, 2, 3))," ","0"),SUBSTITUTE(TRIM(MID(B7361, 1, 3))," ","0"))</f>
        <v>715</v>
      </c>
      <c r="H7361" s="2" t="str">
        <f>IF(Table13456[[#This Row],[first]]="0",SUBSTITUTE(TRIM(MID(B7361, 5, 3))," ","0"),SUBSTITUTE(TRIM(MID(B7361, 4, 3))," ","0"))</f>
        <v>52</v>
      </c>
      <c r="I7361" s="2" t="str">
        <f>IF(Table13456[[#This Row],[first]]="0",SUBSTITUTE(TRIM(MID(B7361, 8, 3))," ","0"),SUBSTITUTE(TRIM(MID(B7361, 7, 3))," ","0"))</f>
        <v>13</v>
      </c>
      <c r="J7361" s="2">
        <v>1</v>
      </c>
      <c r="K7361" s="2" t="str">
        <f t="shared" si="342"/>
        <v>715</v>
      </c>
      <c r="L7361" s="2" t="str">
        <f t="shared" si="343"/>
        <v>052</v>
      </c>
      <c r="M7361" s="2" t="str">
        <f t="shared" si="344"/>
        <v>013</v>
      </c>
    </row>
    <row r="7362" spans="2:13" x14ac:dyDescent="0.25">
      <c r="B7362" s="2" t="s">
        <v>15521</v>
      </c>
      <c r="C7362" s="2" t="s">
        <v>15522</v>
      </c>
      <c r="D7362" s="6" t="str">
        <f>+_xlfn.CONCAT(Table13456[[#This Row],[phase1]],Table13456[[#This Row],[phase2]],Table13456[[#This Row],[phase3]],Table13456[[#This Row],[phase4]])</f>
        <v>1715052014</v>
      </c>
      <c r="E7362" s="2" t="str">
        <f>+Table13456[[#This Row],[DESCRIPTION]]</f>
        <v>LIGHTING-SPECIAL, TUNNEL LIGHTING- PORTAL FACIA SIGN LUMINAIRE, PROJECT 439714-1-52-01 AND 439714-1-52-02</v>
      </c>
      <c r="F7362" s="2" t="str">
        <f>+LEFT(Table13456[[#This Row],[PAY ITEM]],1)</f>
        <v>0</v>
      </c>
      <c r="G7362" s="2" t="str">
        <f>IF(Table13456[[#This Row],[first]]="0",SUBSTITUTE(TRIM(MID(B7362, 2, 3))," ","0"),SUBSTITUTE(TRIM(MID(B7362, 1, 3))," ","0"))</f>
        <v>715</v>
      </c>
      <c r="H7362" s="2" t="str">
        <f>IF(Table13456[[#This Row],[first]]="0",SUBSTITUTE(TRIM(MID(B7362, 5, 3))," ","0"),SUBSTITUTE(TRIM(MID(B7362, 4, 3))," ","0"))</f>
        <v>52</v>
      </c>
      <c r="I7362" s="2" t="str">
        <f>IF(Table13456[[#This Row],[first]]="0",SUBSTITUTE(TRIM(MID(B7362, 8, 3))," ","0"),SUBSTITUTE(TRIM(MID(B7362, 7, 3))," ","0"))</f>
        <v>14</v>
      </c>
      <c r="J7362" s="2">
        <v>1</v>
      </c>
      <c r="K7362" s="2" t="str">
        <f t="shared" si="342"/>
        <v>715</v>
      </c>
      <c r="L7362" s="2" t="str">
        <f t="shared" si="343"/>
        <v>052</v>
      </c>
      <c r="M7362" s="2" t="str">
        <f t="shared" si="344"/>
        <v>014</v>
      </c>
    </row>
    <row r="7363" spans="2:13" x14ac:dyDescent="0.25">
      <c r="B7363" s="2" t="s">
        <v>15523</v>
      </c>
      <c r="C7363" s="2" t="s">
        <v>15524</v>
      </c>
      <c r="D7363" s="6" t="str">
        <f>+_xlfn.CONCAT(Table13456[[#This Row],[phase1]],Table13456[[#This Row],[phase2]],Table13456[[#This Row],[phase3]],Table13456[[#This Row],[phase4]])</f>
        <v>1715052015</v>
      </c>
      <c r="E7363" s="2" t="str">
        <f>+Table13456[[#This Row],[DESCRIPTION]]</f>
        <v>LIGHTING-SPECIAL, TUNNEL LIGHTING- PANELBOARD, PROJECT 439714-1-52-01</v>
      </c>
      <c r="F7363" s="2" t="str">
        <f>+LEFT(Table13456[[#This Row],[PAY ITEM]],1)</f>
        <v>0</v>
      </c>
      <c r="G7363" s="2" t="str">
        <f>IF(Table13456[[#This Row],[first]]="0",SUBSTITUTE(TRIM(MID(B7363, 2, 3))," ","0"),SUBSTITUTE(TRIM(MID(B7363, 1, 3))," ","0"))</f>
        <v>715</v>
      </c>
      <c r="H7363" s="2" t="str">
        <f>IF(Table13456[[#This Row],[first]]="0",SUBSTITUTE(TRIM(MID(B7363, 5, 3))," ","0"),SUBSTITUTE(TRIM(MID(B7363, 4, 3))," ","0"))</f>
        <v>52</v>
      </c>
      <c r="I7363" s="2" t="str">
        <f>IF(Table13456[[#This Row],[first]]="0",SUBSTITUTE(TRIM(MID(B7363, 8, 3))," ","0"),SUBSTITUTE(TRIM(MID(B7363, 7, 3))," ","0"))</f>
        <v>15</v>
      </c>
      <c r="J7363" s="2">
        <v>1</v>
      </c>
      <c r="K7363" s="2" t="str">
        <f t="shared" ref="K7363:K7426" si="345">IF(LEN(G7363) = 3, G7363, TEXT(IF(LEN(G7363) = 2, "0" &amp; G7363, "00" &amp; G7363), "000"))</f>
        <v>715</v>
      </c>
      <c r="L7363" s="2" t="str">
        <f t="shared" ref="L7363:L7426" si="346">IF(LEN(H7363) = 3, H7363, TEXT(IF(LEN(H7363) = 2, "0" &amp; H7363, "00" &amp; H7363), "000"))</f>
        <v>052</v>
      </c>
      <c r="M7363" s="2" t="str">
        <f t="shared" ref="M7363:M7426" si="347">IF(LEN(I7363) = 3, I7363, TEXT(IF(LEN(I7363) = 2, "0" &amp; I7363, "00" &amp; I7363), "000"))</f>
        <v>015</v>
      </c>
    </row>
    <row r="7364" spans="2:13" x14ac:dyDescent="0.25">
      <c r="B7364" s="2" t="s">
        <v>15525</v>
      </c>
      <c r="C7364" s="2" t="s">
        <v>15526</v>
      </c>
      <c r="D7364" s="6" t="str">
        <f>+_xlfn.CONCAT(Table13456[[#This Row],[phase1]],Table13456[[#This Row],[phase2]],Table13456[[#This Row],[phase3]],Table13456[[#This Row],[phase4]])</f>
        <v>1715052016</v>
      </c>
      <c r="E7364" s="2" t="str">
        <f>+Table13456[[#This Row],[DESCRIPTION]]</f>
        <v>LIGHTING-SPECIAL, TUNNEL LIGHTING- UPS, PROJECT 439714-1-52-01</v>
      </c>
      <c r="F7364" s="2" t="str">
        <f>+LEFT(Table13456[[#This Row],[PAY ITEM]],1)</f>
        <v>0</v>
      </c>
      <c r="G7364" s="2" t="str">
        <f>IF(Table13456[[#This Row],[first]]="0",SUBSTITUTE(TRIM(MID(B7364, 2, 3))," ","0"),SUBSTITUTE(TRIM(MID(B7364, 1, 3))," ","0"))</f>
        <v>715</v>
      </c>
      <c r="H7364" s="2" t="str">
        <f>IF(Table13456[[#This Row],[first]]="0",SUBSTITUTE(TRIM(MID(B7364, 5, 3))," ","0"),SUBSTITUTE(TRIM(MID(B7364, 4, 3))," ","0"))</f>
        <v>52</v>
      </c>
      <c r="I7364" s="2" t="str">
        <f>IF(Table13456[[#This Row],[first]]="0",SUBSTITUTE(TRIM(MID(B7364, 8, 3))," ","0"),SUBSTITUTE(TRIM(MID(B7364, 7, 3))," ","0"))</f>
        <v>16</v>
      </c>
      <c r="J7364" s="2">
        <v>1</v>
      </c>
      <c r="K7364" s="2" t="str">
        <f t="shared" si="345"/>
        <v>715</v>
      </c>
      <c r="L7364" s="2" t="str">
        <f t="shared" si="346"/>
        <v>052</v>
      </c>
      <c r="M7364" s="2" t="str">
        <f t="shared" si="347"/>
        <v>016</v>
      </c>
    </row>
    <row r="7365" spans="2:13" x14ac:dyDescent="0.25">
      <c r="B7365" s="2" t="s">
        <v>15527</v>
      </c>
      <c r="C7365" s="2" t="s">
        <v>15528</v>
      </c>
      <c r="D7365" s="6" t="str">
        <f>+_xlfn.CONCAT(Table13456[[#This Row],[phase1]],Table13456[[#This Row],[phase2]],Table13456[[#This Row],[phase3]],Table13456[[#This Row],[phase4]])</f>
        <v>1715052017</v>
      </c>
      <c r="E7365" s="2" t="str">
        <f>+Table13456[[#This Row],[DESCRIPTION]]</f>
        <v>LIGHTING-SPECIAL, TUNNEL LIGHTING- CONDUCTORS, PROJECT 439714-1-52-01 AND 439714-1-52-02</v>
      </c>
      <c r="F7365" s="2" t="str">
        <f>+LEFT(Table13456[[#This Row],[PAY ITEM]],1)</f>
        <v>0</v>
      </c>
      <c r="G7365" s="2" t="str">
        <f>IF(Table13456[[#This Row],[first]]="0",SUBSTITUTE(TRIM(MID(B7365, 2, 3))," ","0"),SUBSTITUTE(TRIM(MID(B7365, 1, 3))," ","0"))</f>
        <v>715</v>
      </c>
      <c r="H7365" s="2" t="str">
        <f>IF(Table13456[[#This Row],[first]]="0",SUBSTITUTE(TRIM(MID(B7365, 5, 3))," ","0"),SUBSTITUTE(TRIM(MID(B7365, 4, 3))," ","0"))</f>
        <v>52</v>
      </c>
      <c r="I7365" s="2" t="str">
        <f>IF(Table13456[[#This Row],[first]]="0",SUBSTITUTE(TRIM(MID(B7365, 8, 3))," ","0"),SUBSTITUTE(TRIM(MID(B7365, 7, 3))," ","0"))</f>
        <v>17</v>
      </c>
      <c r="J7365" s="2">
        <v>1</v>
      </c>
      <c r="K7365" s="2" t="str">
        <f t="shared" si="345"/>
        <v>715</v>
      </c>
      <c r="L7365" s="2" t="str">
        <f t="shared" si="346"/>
        <v>052</v>
      </c>
      <c r="M7365" s="2" t="str">
        <f t="shared" si="347"/>
        <v>017</v>
      </c>
    </row>
    <row r="7366" spans="2:13" x14ac:dyDescent="0.25">
      <c r="B7366" s="2" t="s">
        <v>15529</v>
      </c>
      <c r="C7366" s="2" t="s">
        <v>15530</v>
      </c>
      <c r="D7366" s="6" t="str">
        <f>+_xlfn.CONCAT(Table13456[[#This Row],[phase1]],Table13456[[#This Row],[phase2]],Table13456[[#This Row],[phase3]],Table13456[[#This Row],[phase4]])</f>
        <v>1715052018</v>
      </c>
      <c r="E7366" s="2" t="str">
        <f>+Table13456[[#This Row],[DESCRIPTION]]</f>
        <v>LIGHTING-SPECIAL, TUNNEL LIGHTING- CONDUIT EXPOSED PHENOLIC, PROJECT 439714-1-52-01 AND 439714-1-52-02</v>
      </c>
      <c r="F7366" s="2" t="str">
        <f>+LEFT(Table13456[[#This Row],[PAY ITEM]],1)</f>
        <v>0</v>
      </c>
      <c r="G7366" s="2" t="str">
        <f>IF(Table13456[[#This Row],[first]]="0",SUBSTITUTE(TRIM(MID(B7366, 2, 3))," ","0"),SUBSTITUTE(TRIM(MID(B7366, 1, 3))," ","0"))</f>
        <v>715</v>
      </c>
      <c r="H7366" s="2" t="str">
        <f>IF(Table13456[[#This Row],[first]]="0",SUBSTITUTE(TRIM(MID(B7366, 5, 3))," ","0"),SUBSTITUTE(TRIM(MID(B7366, 4, 3))," ","0"))</f>
        <v>52</v>
      </c>
      <c r="I7366" s="2" t="str">
        <f>IF(Table13456[[#This Row],[first]]="0",SUBSTITUTE(TRIM(MID(B7366, 8, 3))," ","0"),SUBSTITUTE(TRIM(MID(B7366, 7, 3))," ","0"))</f>
        <v>18</v>
      </c>
      <c r="J7366" s="2">
        <v>1</v>
      </c>
      <c r="K7366" s="2" t="str">
        <f t="shared" si="345"/>
        <v>715</v>
      </c>
      <c r="L7366" s="2" t="str">
        <f t="shared" si="346"/>
        <v>052</v>
      </c>
      <c r="M7366" s="2" t="str">
        <f t="shared" si="347"/>
        <v>018</v>
      </c>
    </row>
    <row r="7367" spans="2:13" x14ac:dyDescent="0.25">
      <c r="B7367" s="2" t="s">
        <v>15531</v>
      </c>
      <c r="C7367" s="2" t="s">
        <v>15532</v>
      </c>
      <c r="D7367" s="6" t="str">
        <f>+_xlfn.CONCAT(Table13456[[#This Row],[phase1]],Table13456[[#This Row],[phase2]],Table13456[[#This Row],[phase3]],Table13456[[#This Row],[phase4]])</f>
        <v>1715052019</v>
      </c>
      <c r="E7367" s="2" t="str">
        <f>+Table13456[[#This Row],[DESCRIPTION]]</f>
        <v>LIGHTING-SPECIAL, TUNNEL LIGHTING- CONDUIT FLEX METAL, PROJECT 439714-1-52-01 AND 439714-1-52-02</v>
      </c>
      <c r="F7367" s="2" t="str">
        <f>+LEFT(Table13456[[#This Row],[PAY ITEM]],1)</f>
        <v>0</v>
      </c>
      <c r="G7367" s="2" t="str">
        <f>IF(Table13456[[#This Row],[first]]="0",SUBSTITUTE(TRIM(MID(B7367, 2, 3))," ","0"),SUBSTITUTE(TRIM(MID(B7367, 1, 3))," ","0"))</f>
        <v>715</v>
      </c>
      <c r="H7367" s="2" t="str">
        <f>IF(Table13456[[#This Row],[first]]="0",SUBSTITUTE(TRIM(MID(B7367, 5, 3))," ","0"),SUBSTITUTE(TRIM(MID(B7367, 4, 3))," ","0"))</f>
        <v>52</v>
      </c>
      <c r="I7367" s="2" t="str">
        <f>IF(Table13456[[#This Row],[first]]="0",SUBSTITUTE(TRIM(MID(B7367, 8, 3))," ","0"),SUBSTITUTE(TRIM(MID(B7367, 7, 3))," ","0"))</f>
        <v>19</v>
      </c>
      <c r="J7367" s="2">
        <v>1</v>
      </c>
      <c r="K7367" s="2" t="str">
        <f t="shared" si="345"/>
        <v>715</v>
      </c>
      <c r="L7367" s="2" t="str">
        <f t="shared" si="346"/>
        <v>052</v>
      </c>
      <c r="M7367" s="2" t="str">
        <f t="shared" si="347"/>
        <v>019</v>
      </c>
    </row>
    <row r="7368" spans="2:13" x14ac:dyDescent="0.25">
      <c r="B7368" s="2" t="s">
        <v>15533</v>
      </c>
      <c r="C7368" s="2" t="s">
        <v>15534</v>
      </c>
      <c r="D7368" s="6" t="str">
        <f>+_xlfn.CONCAT(Table13456[[#This Row],[phase1]],Table13456[[#This Row],[phase2]],Table13456[[#This Row],[phase3]],Table13456[[#This Row],[phase4]])</f>
        <v>1715052020</v>
      </c>
      <c r="E7368" s="2" t="str">
        <f>+Table13456[[#This Row],[DESCRIPTION]]</f>
        <v>LIGHTING-SPECIAL, TUNNEL LIGHTING- JUNCTION BOX, PROJECT 439714-1-52-01 AND 439714-1-52-02</v>
      </c>
      <c r="F7368" s="2" t="str">
        <f>+LEFT(Table13456[[#This Row],[PAY ITEM]],1)</f>
        <v>0</v>
      </c>
      <c r="G7368" s="2" t="str">
        <f>IF(Table13456[[#This Row],[first]]="0",SUBSTITUTE(TRIM(MID(B7368, 2, 3))," ","0"),SUBSTITUTE(TRIM(MID(B7368, 1, 3))," ","0"))</f>
        <v>715</v>
      </c>
      <c r="H7368" s="2" t="str">
        <f>IF(Table13456[[#This Row],[first]]="0",SUBSTITUTE(TRIM(MID(B7368, 5, 3))," ","0"),SUBSTITUTE(TRIM(MID(B7368, 4, 3))," ","0"))</f>
        <v>52</v>
      </c>
      <c r="I7368" s="2" t="str">
        <f>IF(Table13456[[#This Row],[first]]="0",SUBSTITUTE(TRIM(MID(B7368, 8, 3))," ","0"),SUBSTITUTE(TRIM(MID(B7368, 7, 3))," ","0"))</f>
        <v>20</v>
      </c>
      <c r="J7368" s="2">
        <v>1</v>
      </c>
      <c r="K7368" s="2" t="str">
        <f t="shared" si="345"/>
        <v>715</v>
      </c>
      <c r="L7368" s="2" t="str">
        <f t="shared" si="346"/>
        <v>052</v>
      </c>
      <c r="M7368" s="2" t="str">
        <f t="shared" si="347"/>
        <v>020</v>
      </c>
    </row>
    <row r="7369" spans="2:13" x14ac:dyDescent="0.25">
      <c r="B7369" s="2" t="s">
        <v>15535</v>
      </c>
      <c r="C7369" s="2" t="s">
        <v>15536</v>
      </c>
      <c r="D7369" s="6" t="str">
        <f>+_xlfn.CONCAT(Table13456[[#This Row],[phase1]],Table13456[[#This Row],[phase2]],Table13456[[#This Row],[phase3]],Table13456[[#This Row],[phase4]])</f>
        <v>1715052021</v>
      </c>
      <c r="E7369" s="2" t="str">
        <f>+Table13456[[#This Row],[DESCRIPTION]]</f>
        <v>LIGHTING-SPECIAL, REMOVE EXISTING TUNNEL LIGHTING, PROJECT 439714-1-52-01 AND 439714-1-52-02</v>
      </c>
      <c r="F7369" s="2" t="str">
        <f>+LEFT(Table13456[[#This Row],[PAY ITEM]],1)</f>
        <v>0</v>
      </c>
      <c r="G7369" s="2" t="str">
        <f>IF(Table13456[[#This Row],[first]]="0",SUBSTITUTE(TRIM(MID(B7369, 2, 3))," ","0"),SUBSTITUTE(TRIM(MID(B7369, 1, 3))," ","0"))</f>
        <v>715</v>
      </c>
      <c r="H7369" s="2" t="str">
        <f>IF(Table13456[[#This Row],[first]]="0",SUBSTITUTE(TRIM(MID(B7369, 5, 3))," ","0"),SUBSTITUTE(TRIM(MID(B7369, 4, 3))," ","0"))</f>
        <v>52</v>
      </c>
      <c r="I7369" s="2" t="str">
        <f>IF(Table13456[[#This Row],[first]]="0",SUBSTITUTE(TRIM(MID(B7369, 8, 3))," ","0"),SUBSTITUTE(TRIM(MID(B7369, 7, 3))," ","0"))</f>
        <v>21</v>
      </c>
      <c r="J7369" s="2">
        <v>1</v>
      </c>
      <c r="K7369" s="2" t="str">
        <f t="shared" si="345"/>
        <v>715</v>
      </c>
      <c r="L7369" s="2" t="str">
        <f t="shared" si="346"/>
        <v>052</v>
      </c>
      <c r="M7369" s="2" t="str">
        <f t="shared" si="347"/>
        <v>021</v>
      </c>
    </row>
    <row r="7370" spans="2:13" x14ac:dyDescent="0.25">
      <c r="B7370" s="2" t="s">
        <v>15537</v>
      </c>
      <c r="C7370" s="2" t="s">
        <v>15538</v>
      </c>
      <c r="D7370" s="6" t="str">
        <f>+_xlfn.CONCAT(Table13456[[#This Row],[phase1]],Table13456[[#This Row],[phase2]],Table13456[[#This Row],[phase3]],Table13456[[#This Row],[phase4]])</f>
        <v>1715052023</v>
      </c>
      <c r="E7370" s="2" t="str">
        <f>+Table13456[[#This Row],[DESCRIPTION]]</f>
        <v>LIGHTING-SPECIAL, STANDARD POLE, FURNISH, DOUBLE ARM, 30' MOUNTING HEIGHT, PROJECT 430949-2-52-01</v>
      </c>
      <c r="F7370" s="2" t="str">
        <f>+LEFT(Table13456[[#This Row],[PAY ITEM]],1)</f>
        <v>0</v>
      </c>
      <c r="G7370" s="2" t="str">
        <f>IF(Table13456[[#This Row],[first]]="0",SUBSTITUTE(TRIM(MID(B7370, 2, 3))," ","0"),SUBSTITUTE(TRIM(MID(B7370, 1, 3))," ","0"))</f>
        <v>715</v>
      </c>
      <c r="H7370" s="2" t="str">
        <f>IF(Table13456[[#This Row],[first]]="0",SUBSTITUTE(TRIM(MID(B7370, 5, 3))," ","0"),SUBSTITUTE(TRIM(MID(B7370, 4, 3))," ","0"))</f>
        <v>52</v>
      </c>
      <c r="I7370" s="2" t="str">
        <f>IF(Table13456[[#This Row],[first]]="0",SUBSTITUTE(TRIM(MID(B7370, 8, 3))," ","0"),SUBSTITUTE(TRIM(MID(B7370, 7, 3))," ","0"))</f>
        <v>23</v>
      </c>
      <c r="J7370" s="2">
        <v>1</v>
      </c>
      <c r="K7370" s="2" t="str">
        <f t="shared" si="345"/>
        <v>715</v>
      </c>
      <c r="L7370" s="2" t="str">
        <f t="shared" si="346"/>
        <v>052</v>
      </c>
      <c r="M7370" s="2" t="str">
        <f t="shared" si="347"/>
        <v>023</v>
      </c>
    </row>
    <row r="7371" spans="2:13" x14ac:dyDescent="0.25">
      <c r="B7371" s="2" t="s">
        <v>15539</v>
      </c>
      <c r="C7371" s="2" t="s">
        <v>15540</v>
      </c>
      <c r="D7371" s="6" t="str">
        <f>+_xlfn.CONCAT(Table13456[[#This Row],[phase1]],Table13456[[#This Row],[phase2]],Table13456[[#This Row],[phase3]],Table13456[[#This Row],[phase4]])</f>
        <v>1715052024</v>
      </c>
      <c r="E7371" s="2" t="str">
        <f>+Table13456[[#This Row],[DESCRIPTION]]</f>
        <v>LIGHTING-SPECIAL, UTILITY CONFLICT POLE, FURNISH, 30' MOUNTING HEIGHT, PROJECT 430949-2-52-01</v>
      </c>
      <c r="F7371" s="2" t="str">
        <f>+LEFT(Table13456[[#This Row],[PAY ITEM]],1)</f>
        <v>0</v>
      </c>
      <c r="G7371" s="2" t="str">
        <f>IF(Table13456[[#This Row],[first]]="0",SUBSTITUTE(TRIM(MID(B7371, 2, 3))," ","0"),SUBSTITUTE(TRIM(MID(B7371, 1, 3))," ","0"))</f>
        <v>715</v>
      </c>
      <c r="H7371" s="2" t="str">
        <f>IF(Table13456[[#This Row],[first]]="0",SUBSTITUTE(TRIM(MID(B7371, 5, 3))," ","0"),SUBSTITUTE(TRIM(MID(B7371, 4, 3))," ","0"))</f>
        <v>52</v>
      </c>
      <c r="I7371" s="2" t="str">
        <f>IF(Table13456[[#This Row],[first]]="0",SUBSTITUTE(TRIM(MID(B7371, 8, 3))," ","0"),SUBSTITUTE(TRIM(MID(B7371, 7, 3))," ","0"))</f>
        <v>24</v>
      </c>
      <c r="J7371" s="2">
        <v>1</v>
      </c>
      <c r="K7371" s="2" t="str">
        <f t="shared" si="345"/>
        <v>715</v>
      </c>
      <c r="L7371" s="2" t="str">
        <f t="shared" si="346"/>
        <v>052</v>
      </c>
      <c r="M7371" s="2" t="str">
        <f t="shared" si="347"/>
        <v>024</v>
      </c>
    </row>
    <row r="7372" spans="2:13" x14ac:dyDescent="0.25">
      <c r="B7372" s="2" t="s">
        <v>15541</v>
      </c>
      <c r="C7372" s="2" t="s">
        <v>15542</v>
      </c>
      <c r="D7372" s="6" t="str">
        <f>+_xlfn.CONCAT(Table13456[[#This Row],[phase1]],Table13456[[#This Row],[phase2]],Table13456[[#This Row],[phase3]],Table13456[[#This Row],[phase4]])</f>
        <v>1715052025</v>
      </c>
      <c r="E7372" s="2" t="str">
        <f>+Table13456[[#This Row],[DESCRIPTION]]</f>
        <v>LIGHTING-SPECIAL, TURTLE FRIENDLY LUMINAIRE, FURNISH, PROJECT 430949-2-52-01</v>
      </c>
      <c r="F7372" s="2" t="str">
        <f>+LEFT(Table13456[[#This Row],[PAY ITEM]],1)</f>
        <v>0</v>
      </c>
      <c r="G7372" s="2" t="str">
        <f>IF(Table13456[[#This Row],[first]]="0",SUBSTITUTE(TRIM(MID(B7372, 2, 3))," ","0"),SUBSTITUTE(TRIM(MID(B7372, 1, 3))," ","0"))</f>
        <v>715</v>
      </c>
      <c r="H7372" s="2" t="str">
        <f>IF(Table13456[[#This Row],[first]]="0",SUBSTITUTE(TRIM(MID(B7372, 5, 3))," ","0"),SUBSTITUTE(TRIM(MID(B7372, 4, 3))," ","0"))</f>
        <v>52</v>
      </c>
      <c r="I7372" s="2" t="str">
        <f>IF(Table13456[[#This Row],[first]]="0",SUBSTITUTE(TRIM(MID(B7372, 8, 3))," ","0"),SUBSTITUTE(TRIM(MID(B7372, 7, 3))," ","0"))</f>
        <v>25</v>
      </c>
      <c r="J7372" s="2">
        <v>1</v>
      </c>
      <c r="K7372" s="2" t="str">
        <f t="shared" si="345"/>
        <v>715</v>
      </c>
      <c r="L7372" s="2" t="str">
        <f t="shared" si="346"/>
        <v>052</v>
      </c>
      <c r="M7372" s="2" t="str">
        <f t="shared" si="347"/>
        <v>025</v>
      </c>
    </row>
    <row r="7373" spans="2:13" x14ac:dyDescent="0.25">
      <c r="B7373" s="2" t="s">
        <v>3377</v>
      </c>
      <c r="C7373" s="2" t="s">
        <v>3378</v>
      </c>
      <c r="D7373" s="6" t="str">
        <f>+_xlfn.CONCAT(Table13456[[#This Row],[phase1]],Table13456[[#This Row],[phase2]],Table13456[[#This Row],[phase3]],Table13456[[#This Row],[phase4]])</f>
        <v>1715052026</v>
      </c>
      <c r="E7373" s="2" t="str">
        <f>+Table13456[[#This Row],[DESCRIPTION]]</f>
        <v>LIGHTING-SPECIAL LIGHTING SYSTEM COMPONENTS, LIGHTING CONTROL UNIT, DATA, PROJECT 443517-1-52-01</v>
      </c>
      <c r="F7373" s="2" t="str">
        <f>+LEFT(Table13456[[#This Row],[PAY ITEM]],1)</f>
        <v>0</v>
      </c>
      <c r="G7373" s="2" t="str">
        <f>IF(Table13456[[#This Row],[first]]="0",SUBSTITUTE(TRIM(MID(B7373, 2, 3))," ","0"),SUBSTITUTE(TRIM(MID(B7373, 1, 3))," ","0"))</f>
        <v>715</v>
      </c>
      <c r="H7373" s="2" t="str">
        <f>IF(Table13456[[#This Row],[first]]="0",SUBSTITUTE(TRIM(MID(B7373, 5, 3))," ","0"),SUBSTITUTE(TRIM(MID(B7373, 4, 3))," ","0"))</f>
        <v>52</v>
      </c>
      <c r="I7373" s="2" t="str">
        <f>IF(Table13456[[#This Row],[first]]="0",SUBSTITUTE(TRIM(MID(B7373, 8, 3))," ","0"),SUBSTITUTE(TRIM(MID(B7373, 7, 3))," ","0"))</f>
        <v>26</v>
      </c>
      <c r="J7373" s="2">
        <v>1</v>
      </c>
      <c r="K7373" s="2" t="str">
        <f t="shared" si="345"/>
        <v>715</v>
      </c>
      <c r="L7373" s="2" t="str">
        <f t="shared" si="346"/>
        <v>052</v>
      </c>
      <c r="M7373" s="2" t="str">
        <f t="shared" si="347"/>
        <v>026</v>
      </c>
    </row>
    <row r="7374" spans="2:13" x14ac:dyDescent="0.25">
      <c r="B7374" s="2" t="s">
        <v>3379</v>
      </c>
      <c r="C7374" s="2" t="s">
        <v>3380</v>
      </c>
      <c r="D7374" s="6" t="str">
        <f>+_xlfn.CONCAT(Table13456[[#This Row],[phase1]],Table13456[[#This Row],[phase2]],Table13456[[#This Row],[phase3]],Table13456[[#This Row],[phase4]])</f>
        <v>1715052027</v>
      </c>
      <c r="E7374" s="2" t="str">
        <f>+Table13456[[#This Row],[DESCRIPTION]]</f>
        <v>LIGHTING-SPECIAL LIGHTING SYSTEM COMPONENTS, LIGHTING CONTROL UNIT, MAIN, PROJECT 443517-1-52-01</v>
      </c>
      <c r="F7374" s="2" t="str">
        <f>+LEFT(Table13456[[#This Row],[PAY ITEM]],1)</f>
        <v>0</v>
      </c>
      <c r="G7374" s="2" t="str">
        <f>IF(Table13456[[#This Row],[first]]="0",SUBSTITUTE(TRIM(MID(B7374, 2, 3))," ","0"),SUBSTITUTE(TRIM(MID(B7374, 1, 3))," ","0"))</f>
        <v>715</v>
      </c>
      <c r="H7374" s="2" t="str">
        <f>IF(Table13456[[#This Row],[first]]="0",SUBSTITUTE(TRIM(MID(B7374, 5, 3))," ","0"),SUBSTITUTE(TRIM(MID(B7374, 4, 3))," ","0"))</f>
        <v>52</v>
      </c>
      <c r="I7374" s="2" t="str">
        <f>IF(Table13456[[#This Row],[first]]="0",SUBSTITUTE(TRIM(MID(B7374, 8, 3))," ","0"),SUBSTITUTE(TRIM(MID(B7374, 7, 3))," ","0"))</f>
        <v>27</v>
      </c>
      <c r="J7374" s="2">
        <v>1</v>
      </c>
      <c r="K7374" s="2" t="str">
        <f t="shared" si="345"/>
        <v>715</v>
      </c>
      <c r="L7374" s="2" t="str">
        <f t="shared" si="346"/>
        <v>052</v>
      </c>
      <c r="M7374" s="2" t="str">
        <f t="shared" si="347"/>
        <v>027</v>
      </c>
    </row>
    <row r="7375" spans="2:13" x14ac:dyDescent="0.25">
      <c r="B7375" s="2" t="s">
        <v>3381</v>
      </c>
      <c r="C7375" s="2" t="s">
        <v>3382</v>
      </c>
      <c r="D7375" s="6" t="str">
        <f>+_xlfn.CONCAT(Table13456[[#This Row],[phase1]],Table13456[[#This Row],[phase2]],Table13456[[#This Row],[phase3]],Table13456[[#This Row],[phase4]])</f>
        <v>1715052028</v>
      </c>
      <c r="E7375" s="2" t="str">
        <f>+Table13456[[#This Row],[DESCRIPTION]]</f>
        <v>LIGHTING-SPECIAL, LIGHTING SYSTEM COMPONENTS, LIGHTING CONTROL UNIT, MAIN</v>
      </c>
      <c r="F7375" s="2" t="str">
        <f>+LEFT(Table13456[[#This Row],[PAY ITEM]],1)</f>
        <v>0</v>
      </c>
      <c r="G7375" s="2" t="str">
        <f>IF(Table13456[[#This Row],[first]]="0",SUBSTITUTE(TRIM(MID(B7375, 2, 3))," ","0"),SUBSTITUTE(TRIM(MID(B7375, 1, 3))," ","0"))</f>
        <v>715</v>
      </c>
      <c r="H7375" s="2" t="str">
        <f>IF(Table13456[[#This Row],[first]]="0",SUBSTITUTE(TRIM(MID(B7375, 5, 3))," ","0"),SUBSTITUTE(TRIM(MID(B7375, 4, 3))," ","0"))</f>
        <v>52</v>
      </c>
      <c r="I7375" s="2" t="str">
        <f>IF(Table13456[[#This Row],[first]]="0",SUBSTITUTE(TRIM(MID(B7375, 8, 3))," ","0"),SUBSTITUTE(TRIM(MID(B7375, 7, 3))," ","0"))</f>
        <v>28</v>
      </c>
      <c r="J7375" s="2">
        <v>1</v>
      </c>
      <c r="K7375" s="2" t="str">
        <f t="shared" si="345"/>
        <v>715</v>
      </c>
      <c r="L7375" s="2" t="str">
        <f t="shared" si="346"/>
        <v>052</v>
      </c>
      <c r="M7375" s="2" t="str">
        <f t="shared" si="347"/>
        <v>028</v>
      </c>
    </row>
    <row r="7376" spans="2:13" x14ac:dyDescent="0.25">
      <c r="B7376" s="2" t="s">
        <v>3383</v>
      </c>
      <c r="C7376" s="2" t="s">
        <v>3384</v>
      </c>
      <c r="D7376" s="6" t="str">
        <f>+_xlfn.CONCAT(Table13456[[#This Row],[phase1]],Table13456[[#This Row],[phase2]],Table13456[[#This Row],[phase3]],Table13456[[#This Row],[phase4]])</f>
        <v>1715052029</v>
      </c>
      <c r="E7376" s="2" t="str">
        <f>+Table13456[[#This Row],[DESCRIPTION]]</f>
        <v>LIGHTING-SPECIAL, LIGHTING SYSTEM COMPONENTS, LIGHTING CONTROL UNIT ANTENNA</v>
      </c>
      <c r="F7376" s="2" t="str">
        <f>+LEFT(Table13456[[#This Row],[PAY ITEM]],1)</f>
        <v>0</v>
      </c>
      <c r="G7376" s="2" t="str">
        <f>IF(Table13456[[#This Row],[first]]="0",SUBSTITUTE(TRIM(MID(B7376, 2, 3))," ","0"),SUBSTITUTE(TRIM(MID(B7376, 1, 3))," ","0"))</f>
        <v>715</v>
      </c>
      <c r="H7376" s="2" t="str">
        <f>IF(Table13456[[#This Row],[first]]="0",SUBSTITUTE(TRIM(MID(B7376, 5, 3))," ","0"),SUBSTITUTE(TRIM(MID(B7376, 4, 3))," ","0"))</f>
        <v>52</v>
      </c>
      <c r="I7376" s="2" t="str">
        <f>IF(Table13456[[#This Row],[first]]="0",SUBSTITUTE(TRIM(MID(B7376, 8, 3))," ","0"),SUBSTITUTE(TRIM(MID(B7376, 7, 3))," ","0"))</f>
        <v>29</v>
      </c>
      <c r="J7376" s="2">
        <v>1</v>
      </c>
      <c r="K7376" s="2" t="str">
        <f t="shared" si="345"/>
        <v>715</v>
      </c>
      <c r="L7376" s="2" t="str">
        <f t="shared" si="346"/>
        <v>052</v>
      </c>
      <c r="M7376" s="2" t="str">
        <f t="shared" si="347"/>
        <v>029</v>
      </c>
    </row>
    <row r="7377" spans="2:13" x14ac:dyDescent="0.25">
      <c r="B7377" s="2" t="s">
        <v>3385</v>
      </c>
      <c r="C7377" s="2" t="s">
        <v>3386</v>
      </c>
      <c r="D7377" s="6" t="str">
        <f>+_xlfn.CONCAT(Table13456[[#This Row],[phase1]],Table13456[[#This Row],[phase2]],Table13456[[#This Row],[phase3]],Table13456[[#This Row],[phase4]])</f>
        <v>1715052030</v>
      </c>
      <c r="E7377" s="2" t="str">
        <f>+Table13456[[#This Row],[DESCRIPTION]]</f>
        <v>LIGHTING-SPECIAL, LIGHTING SYSTEM COMPONENTS, LIGHTING CONTROL UNIT, NODE</v>
      </c>
      <c r="F7377" s="2" t="str">
        <f>+LEFT(Table13456[[#This Row],[PAY ITEM]],1)</f>
        <v>0</v>
      </c>
      <c r="G7377" s="2" t="str">
        <f>IF(Table13456[[#This Row],[first]]="0",SUBSTITUTE(TRIM(MID(B7377, 2, 3))," ","0"),SUBSTITUTE(TRIM(MID(B7377, 1, 3))," ","0"))</f>
        <v>715</v>
      </c>
      <c r="H7377" s="2" t="str">
        <f>IF(Table13456[[#This Row],[first]]="0",SUBSTITUTE(TRIM(MID(B7377, 5, 3))," ","0"),SUBSTITUTE(TRIM(MID(B7377, 4, 3))," ","0"))</f>
        <v>52</v>
      </c>
      <c r="I7377" s="2" t="str">
        <f>IF(Table13456[[#This Row],[first]]="0",SUBSTITUTE(TRIM(MID(B7377, 8, 3))," ","0"),SUBSTITUTE(TRIM(MID(B7377, 7, 3))," ","0"))</f>
        <v>30</v>
      </c>
      <c r="J7377" s="2">
        <v>1</v>
      </c>
      <c r="K7377" s="2" t="str">
        <f t="shared" si="345"/>
        <v>715</v>
      </c>
      <c r="L7377" s="2" t="str">
        <f t="shared" si="346"/>
        <v>052</v>
      </c>
      <c r="M7377" s="2" t="str">
        <f t="shared" si="347"/>
        <v>030</v>
      </c>
    </row>
    <row r="7378" spans="2:13" x14ac:dyDescent="0.25">
      <c r="B7378" s="2" t="s">
        <v>15543</v>
      </c>
      <c r="C7378" s="2" t="s">
        <v>15544</v>
      </c>
      <c r="D7378" s="6" t="str">
        <f>+_xlfn.CONCAT(Table13456[[#This Row],[phase1]],Table13456[[#This Row],[phase2]],Table13456[[#This Row],[phase3]],Table13456[[#This Row],[phase4]])</f>
        <v>1715052040</v>
      </c>
      <c r="E7378" s="2" t="str">
        <f>+Table13456[[#This Row],[DESCRIPTION]]</f>
        <v>LIGHTING-SPECIAL, LIGHT POLE COMPLETE, F&amp;I, MEDIAN BARRIER MOUNT, 40' MOUNTING HEIGHT, 0' ARM LENGTH</v>
      </c>
      <c r="F7378" s="2" t="str">
        <f>+LEFT(Table13456[[#This Row],[PAY ITEM]],1)</f>
        <v>0</v>
      </c>
      <c r="G7378" s="2" t="str">
        <f>IF(Table13456[[#This Row],[first]]="0",SUBSTITUTE(TRIM(MID(B7378, 2, 3))," ","0"),SUBSTITUTE(TRIM(MID(B7378, 1, 3))," ","0"))</f>
        <v>715</v>
      </c>
      <c r="H7378" s="2" t="str">
        <f>IF(Table13456[[#This Row],[first]]="0",SUBSTITUTE(TRIM(MID(B7378, 5, 3))," ","0"),SUBSTITUTE(TRIM(MID(B7378, 4, 3))," ","0"))</f>
        <v>52</v>
      </c>
      <c r="I7378" s="2" t="str">
        <f>IF(Table13456[[#This Row],[first]]="0",SUBSTITUTE(TRIM(MID(B7378, 8, 3))," ","0"),SUBSTITUTE(TRIM(MID(B7378, 7, 3))," ","0"))</f>
        <v>40</v>
      </c>
      <c r="J7378" s="2">
        <v>1</v>
      </c>
      <c r="K7378" s="2" t="str">
        <f t="shared" si="345"/>
        <v>715</v>
      </c>
      <c r="L7378" s="2" t="str">
        <f t="shared" si="346"/>
        <v>052</v>
      </c>
      <c r="M7378" s="2" t="str">
        <f t="shared" si="347"/>
        <v>040</v>
      </c>
    </row>
    <row r="7379" spans="2:13" x14ac:dyDescent="0.25">
      <c r="B7379" s="2" t="s">
        <v>15495</v>
      </c>
      <c r="C7379" s="2" t="s">
        <v>15545</v>
      </c>
      <c r="D7379" s="6" t="str">
        <f>+_xlfn.CONCAT(Table13456[[#This Row],[phase1]],Table13456[[#This Row],[phase2]],Table13456[[#This Row],[phase3]],Table13456[[#This Row],[phase4]])</f>
        <v>1715052000</v>
      </c>
      <c r="E7379" s="2" t="str">
        <f>+Table13456[[#This Row],[DESCRIPTION]]</f>
        <v>ERROR: LIGHTING-SPECIAL LIGHTING SYSTEM COMPONENTS FOR SKYWAY BRIDGE, PROJECT 432270-1-52-01</v>
      </c>
      <c r="F7379" s="2" t="str">
        <f>+LEFT(Table13456[[#This Row],[PAY ITEM]],1)</f>
        <v>0</v>
      </c>
      <c r="G7379" s="2" t="str">
        <f>IF(Table13456[[#This Row],[first]]="0",SUBSTITUTE(TRIM(MID(B7379, 2, 3))," ","0"),SUBSTITUTE(TRIM(MID(B7379, 1, 3))," ","0"))</f>
        <v>715</v>
      </c>
      <c r="H7379" s="2" t="str">
        <f>IF(Table13456[[#This Row],[first]]="0",SUBSTITUTE(TRIM(MID(B7379, 5, 3))," ","0"),SUBSTITUTE(TRIM(MID(B7379, 4, 3))," ","0"))</f>
        <v>52</v>
      </c>
      <c r="I7379" s="2" t="str">
        <f>IF(Table13456[[#This Row],[first]]="0",SUBSTITUTE(TRIM(MID(B7379, 8, 3))," ","0"),SUBSTITUTE(TRIM(MID(B7379, 7, 3))," ","0"))</f>
        <v/>
      </c>
      <c r="J7379" s="2">
        <v>1</v>
      </c>
      <c r="K7379" s="2" t="str">
        <f t="shared" si="345"/>
        <v>715</v>
      </c>
      <c r="L7379" s="2" t="str">
        <f t="shared" si="346"/>
        <v>052</v>
      </c>
      <c r="M7379" s="2" t="str">
        <f t="shared" si="347"/>
        <v>000</v>
      </c>
    </row>
    <row r="7380" spans="2:13" x14ac:dyDescent="0.25">
      <c r="B7380" s="2" t="s">
        <v>15546</v>
      </c>
      <c r="C7380" s="2" t="s">
        <v>15547</v>
      </c>
      <c r="D7380" s="6" t="str">
        <f>+_xlfn.CONCAT(Table13456[[#This Row],[phase1]],Table13456[[#This Row],[phase2]],Table13456[[#This Row],[phase3]],Table13456[[#This Row],[phase4]])</f>
        <v>1715052100</v>
      </c>
      <c r="E7380" s="2" t="str">
        <f>+Table13456[[#This Row],[DESCRIPTION]]</f>
        <v>LIGHTING-HURRICANE REPAIRS, LIGHT POLE LEVELING (ALUM/STEEL POLE, CONCRETE FOUNDATION)</v>
      </c>
      <c r="F7380" s="2" t="str">
        <f>+LEFT(Table13456[[#This Row],[PAY ITEM]],1)</f>
        <v>0</v>
      </c>
      <c r="G7380" s="2" t="str">
        <f>IF(Table13456[[#This Row],[first]]="0",SUBSTITUTE(TRIM(MID(B7380, 2, 3))," ","0"),SUBSTITUTE(TRIM(MID(B7380, 1, 3))," ","0"))</f>
        <v>715</v>
      </c>
      <c r="H7380" s="2" t="str">
        <f>IF(Table13456[[#This Row],[first]]="0",SUBSTITUTE(TRIM(MID(B7380, 5, 3))," ","0"),SUBSTITUTE(TRIM(MID(B7380, 4, 3))," ","0"))</f>
        <v>52</v>
      </c>
      <c r="I7380" s="2" t="str">
        <f>IF(Table13456[[#This Row],[first]]="0",SUBSTITUTE(TRIM(MID(B7380, 8, 3))," ","0"),SUBSTITUTE(TRIM(MID(B7380, 7, 3))," ","0"))</f>
        <v>100</v>
      </c>
      <c r="J7380" s="2">
        <v>1</v>
      </c>
      <c r="K7380" s="2" t="str">
        <f t="shared" si="345"/>
        <v>715</v>
      </c>
      <c r="L7380" s="2" t="str">
        <f t="shared" si="346"/>
        <v>052</v>
      </c>
      <c r="M7380" s="2" t="str">
        <f t="shared" si="347"/>
        <v>100</v>
      </c>
    </row>
    <row r="7381" spans="2:13" x14ac:dyDescent="0.25">
      <c r="B7381" s="2" t="s">
        <v>15548</v>
      </c>
      <c r="C7381" s="2" t="s">
        <v>15549</v>
      </c>
      <c r="D7381" s="6" t="str">
        <f>+_xlfn.CONCAT(Table13456[[#This Row],[phase1]],Table13456[[#This Row],[phase2]],Table13456[[#This Row],[phase3]],Table13456[[#This Row],[phase4]])</f>
        <v>1715052102</v>
      </c>
      <c r="E7381" s="2" t="str">
        <f>+Table13456[[#This Row],[DESCRIPTION]]</f>
        <v>LIGHTING-HURRICANE REPAIRS, HIGH MAST PARTS (LUMINAIRE SUPPORT RING)</v>
      </c>
      <c r="F7381" s="2" t="str">
        <f>+LEFT(Table13456[[#This Row],[PAY ITEM]],1)</f>
        <v>0</v>
      </c>
      <c r="G7381" s="2" t="str">
        <f>IF(Table13456[[#This Row],[first]]="0",SUBSTITUTE(TRIM(MID(B7381, 2, 3))," ","0"),SUBSTITUTE(TRIM(MID(B7381, 1, 3))," ","0"))</f>
        <v>715</v>
      </c>
      <c r="H7381" s="2" t="str">
        <f>IF(Table13456[[#This Row],[first]]="0",SUBSTITUTE(TRIM(MID(B7381, 5, 3))," ","0"),SUBSTITUTE(TRIM(MID(B7381, 4, 3))," ","0"))</f>
        <v>52</v>
      </c>
      <c r="I7381" s="2" t="str">
        <f>IF(Table13456[[#This Row],[first]]="0",SUBSTITUTE(TRIM(MID(B7381, 8, 3))," ","0"),SUBSTITUTE(TRIM(MID(B7381, 7, 3))," ","0"))</f>
        <v>102</v>
      </c>
      <c r="J7381" s="2">
        <v>1</v>
      </c>
      <c r="K7381" s="2" t="str">
        <f t="shared" si="345"/>
        <v>715</v>
      </c>
      <c r="L7381" s="2" t="str">
        <f t="shared" si="346"/>
        <v>052</v>
      </c>
      <c r="M7381" s="2" t="str">
        <f t="shared" si="347"/>
        <v>102</v>
      </c>
    </row>
    <row r="7382" spans="2:13" x14ac:dyDescent="0.25">
      <c r="B7382" s="2" t="s">
        <v>15550</v>
      </c>
      <c r="C7382" s="2" t="s">
        <v>15551</v>
      </c>
      <c r="D7382" s="6" t="str">
        <f>+_xlfn.CONCAT(Table13456[[#This Row],[phase1]],Table13456[[#This Row],[phase2]],Table13456[[#This Row],[phase3]],Table13456[[#This Row],[phase4]])</f>
        <v>1715052103</v>
      </c>
      <c r="E7382" s="2" t="str">
        <f>+Table13456[[#This Row],[DESCRIPTION]]</f>
        <v>LIGHTING-HURRICANE REPAIRS, DIAGNOSTIC WORK (LOAD CENTER)</v>
      </c>
      <c r="F7382" s="2" t="str">
        <f>+LEFT(Table13456[[#This Row],[PAY ITEM]],1)</f>
        <v>0</v>
      </c>
      <c r="G7382" s="2" t="str">
        <f>IF(Table13456[[#This Row],[first]]="0",SUBSTITUTE(TRIM(MID(B7382, 2, 3))," ","0"),SUBSTITUTE(TRIM(MID(B7382, 1, 3))," ","0"))</f>
        <v>715</v>
      </c>
      <c r="H7382" s="2" t="str">
        <f>IF(Table13456[[#This Row],[first]]="0",SUBSTITUTE(TRIM(MID(B7382, 5, 3))," ","0"),SUBSTITUTE(TRIM(MID(B7382, 4, 3))," ","0"))</f>
        <v>52</v>
      </c>
      <c r="I7382" s="2" t="str">
        <f>IF(Table13456[[#This Row],[first]]="0",SUBSTITUTE(TRIM(MID(B7382, 8, 3))," ","0"),SUBSTITUTE(TRIM(MID(B7382, 7, 3))," ","0"))</f>
        <v>103</v>
      </c>
      <c r="J7382" s="2">
        <v>1</v>
      </c>
      <c r="K7382" s="2" t="str">
        <f t="shared" si="345"/>
        <v>715</v>
      </c>
      <c r="L7382" s="2" t="str">
        <f t="shared" si="346"/>
        <v>052</v>
      </c>
      <c r="M7382" s="2" t="str">
        <f t="shared" si="347"/>
        <v>103</v>
      </c>
    </row>
    <row r="7383" spans="2:13" x14ac:dyDescent="0.25">
      <c r="B7383" s="2" t="s">
        <v>3387</v>
      </c>
      <c r="C7383" s="2" t="s">
        <v>3388</v>
      </c>
      <c r="D7383" s="6" t="str">
        <f>+_xlfn.CONCAT(Table13456[[#This Row],[phase1]],Table13456[[#This Row],[phase2]],Table13456[[#This Row],[phase3]],Table13456[[#This Row],[phase4]])</f>
        <v>1715061100</v>
      </c>
      <c r="E7383" s="2" t="str">
        <f>+Table13456[[#This Row],[DESCRIPTION]]</f>
        <v>LIGHT POLE COMPLETE, F&amp;I, STANDARD POLE STANDARD FOUNDATION, 30' MOUNTING HEIGHT, 0' ARM LENGTH</v>
      </c>
      <c r="F7383" s="2" t="str">
        <f>+LEFT(Table13456[[#This Row],[PAY ITEM]],1)</f>
        <v>0</v>
      </c>
      <c r="G7383" s="2" t="str">
        <f>IF(Table13456[[#This Row],[first]]="0",SUBSTITUTE(TRIM(MID(B7383, 2, 3))," ","0"),SUBSTITUTE(TRIM(MID(B7383, 1, 3))," ","0"))</f>
        <v>715</v>
      </c>
      <c r="H7383" s="2" t="str">
        <f>IF(Table13456[[#This Row],[first]]="0",SUBSTITUTE(TRIM(MID(B7383, 5, 3))," ","0"),SUBSTITUTE(TRIM(MID(B7383, 4, 3))," ","0"))</f>
        <v>61</v>
      </c>
      <c r="I7383" s="2" t="str">
        <f>IF(Table13456[[#This Row],[first]]="0",SUBSTITUTE(TRIM(MID(B7383, 8, 3))," ","0"),SUBSTITUTE(TRIM(MID(B7383, 7, 3))," ","0"))</f>
        <v>100</v>
      </c>
      <c r="J7383" s="2">
        <v>1</v>
      </c>
      <c r="K7383" s="2" t="str">
        <f t="shared" si="345"/>
        <v>715</v>
      </c>
      <c r="L7383" s="2" t="str">
        <f t="shared" si="346"/>
        <v>061</v>
      </c>
      <c r="M7383" s="2" t="str">
        <f t="shared" si="347"/>
        <v>100</v>
      </c>
    </row>
    <row r="7384" spans="2:13" x14ac:dyDescent="0.25">
      <c r="B7384" s="2" t="s">
        <v>3389</v>
      </c>
      <c r="C7384" s="2" t="s">
        <v>3390</v>
      </c>
      <c r="D7384" s="6" t="str">
        <f>+_xlfn.CONCAT(Table13456[[#This Row],[phase1]],Table13456[[#This Row],[phase2]],Table13456[[#This Row],[phase3]],Table13456[[#This Row],[phase4]])</f>
        <v>1715061111</v>
      </c>
      <c r="E7384" s="2" t="str">
        <f>+Table13456[[#This Row],[DESCRIPTION]]</f>
        <v>LIGHT POLE COMPLETE, F&amp;I, STANDARD POLE STANDARD FOUNDATION, 30' MOUNTING HEIGHT, 8' ARM LENGTH</v>
      </c>
      <c r="F7384" s="2" t="str">
        <f>+LEFT(Table13456[[#This Row],[PAY ITEM]],1)</f>
        <v>0</v>
      </c>
      <c r="G7384" s="2" t="str">
        <f>IF(Table13456[[#This Row],[first]]="0",SUBSTITUTE(TRIM(MID(B7384, 2, 3))," ","0"),SUBSTITUTE(TRIM(MID(B7384, 1, 3))," ","0"))</f>
        <v>715</v>
      </c>
      <c r="H7384" s="2" t="str">
        <f>IF(Table13456[[#This Row],[first]]="0",SUBSTITUTE(TRIM(MID(B7384, 5, 3))," ","0"),SUBSTITUTE(TRIM(MID(B7384, 4, 3))," ","0"))</f>
        <v>61</v>
      </c>
      <c r="I7384" s="2" t="str">
        <f>IF(Table13456[[#This Row],[first]]="0",SUBSTITUTE(TRIM(MID(B7384, 8, 3))," ","0"),SUBSTITUTE(TRIM(MID(B7384, 7, 3))," ","0"))</f>
        <v>111</v>
      </c>
      <c r="J7384" s="2">
        <v>1</v>
      </c>
      <c r="K7384" s="2" t="str">
        <f t="shared" si="345"/>
        <v>715</v>
      </c>
      <c r="L7384" s="2" t="str">
        <f t="shared" si="346"/>
        <v>061</v>
      </c>
      <c r="M7384" s="2" t="str">
        <f t="shared" si="347"/>
        <v>111</v>
      </c>
    </row>
    <row r="7385" spans="2:13" x14ac:dyDescent="0.25">
      <c r="B7385" s="2" t="s">
        <v>3391</v>
      </c>
      <c r="C7385" s="2" t="s">
        <v>3392</v>
      </c>
      <c r="D7385" s="6" t="str">
        <f>+_xlfn.CONCAT(Table13456[[#This Row],[phase1]],Table13456[[#This Row],[phase2]],Table13456[[#This Row],[phase3]],Table13456[[#This Row],[phase4]])</f>
        <v>1715061121</v>
      </c>
      <c r="E7385" s="2" t="str">
        <f>+Table13456[[#This Row],[DESCRIPTION]]</f>
        <v>LIGHT POLE COMPLETE, F&amp;I, STANDARD POLE STANDARD FOUNDATION, 30' MOUNTING HEIGHT, 10' ARM LENGTH</v>
      </c>
      <c r="F7385" s="2" t="str">
        <f>+LEFT(Table13456[[#This Row],[PAY ITEM]],1)</f>
        <v>0</v>
      </c>
      <c r="G7385" s="2" t="str">
        <f>IF(Table13456[[#This Row],[first]]="0",SUBSTITUTE(TRIM(MID(B7385, 2, 3))," ","0"),SUBSTITUTE(TRIM(MID(B7385, 1, 3))," ","0"))</f>
        <v>715</v>
      </c>
      <c r="H7385" s="2" t="str">
        <f>IF(Table13456[[#This Row],[first]]="0",SUBSTITUTE(TRIM(MID(B7385, 5, 3))," ","0"),SUBSTITUTE(TRIM(MID(B7385, 4, 3))," ","0"))</f>
        <v>61</v>
      </c>
      <c r="I7385" s="2" t="str">
        <f>IF(Table13456[[#This Row],[first]]="0",SUBSTITUTE(TRIM(MID(B7385, 8, 3))," ","0"),SUBSTITUTE(TRIM(MID(B7385, 7, 3))," ","0"))</f>
        <v>121</v>
      </c>
      <c r="J7385" s="2">
        <v>1</v>
      </c>
      <c r="K7385" s="2" t="str">
        <f t="shared" si="345"/>
        <v>715</v>
      </c>
      <c r="L7385" s="2" t="str">
        <f t="shared" si="346"/>
        <v>061</v>
      </c>
      <c r="M7385" s="2" t="str">
        <f t="shared" si="347"/>
        <v>121</v>
      </c>
    </row>
    <row r="7386" spans="2:13" x14ac:dyDescent="0.25">
      <c r="B7386" s="2" t="s">
        <v>3393</v>
      </c>
      <c r="C7386" s="2" t="s">
        <v>3394</v>
      </c>
      <c r="D7386" s="6" t="str">
        <f>+_xlfn.CONCAT(Table13456[[#This Row],[phase1]],Table13456[[#This Row],[phase2]],Table13456[[#This Row],[phase3]],Table13456[[#This Row],[phase4]])</f>
        <v>1715061142</v>
      </c>
      <c r="E7386" s="2" t="str">
        <f>+Table13456[[#This Row],[DESCRIPTION]]</f>
        <v>LIGHT POLE COMPLETE, F&amp;I, STANDARD POLE STANDARD FOUNDATION, 30' MOUNTING HEIGHT, 12' ARM LENGTH</v>
      </c>
      <c r="F7386" s="2" t="str">
        <f>+LEFT(Table13456[[#This Row],[PAY ITEM]],1)</f>
        <v>0</v>
      </c>
      <c r="G7386" s="2" t="str">
        <f>IF(Table13456[[#This Row],[first]]="0",SUBSTITUTE(TRIM(MID(B7386, 2, 3))," ","0"),SUBSTITUTE(TRIM(MID(B7386, 1, 3))," ","0"))</f>
        <v>715</v>
      </c>
      <c r="H7386" s="2" t="str">
        <f>IF(Table13456[[#This Row],[first]]="0",SUBSTITUTE(TRIM(MID(B7386, 5, 3))," ","0"),SUBSTITUTE(TRIM(MID(B7386, 4, 3))," ","0"))</f>
        <v>61</v>
      </c>
      <c r="I7386" s="2" t="str">
        <f>IF(Table13456[[#This Row],[first]]="0",SUBSTITUTE(TRIM(MID(B7386, 8, 3))," ","0"),SUBSTITUTE(TRIM(MID(B7386, 7, 3))," ","0"))</f>
        <v>142</v>
      </c>
      <c r="J7386" s="2">
        <v>1</v>
      </c>
      <c r="K7386" s="2" t="str">
        <f t="shared" si="345"/>
        <v>715</v>
      </c>
      <c r="L7386" s="2" t="str">
        <f t="shared" si="346"/>
        <v>061</v>
      </c>
      <c r="M7386" s="2" t="str">
        <f t="shared" si="347"/>
        <v>142</v>
      </c>
    </row>
    <row r="7387" spans="2:13" x14ac:dyDescent="0.25">
      <c r="B7387" s="2" t="s">
        <v>3395</v>
      </c>
      <c r="C7387" s="2" t="s">
        <v>3396</v>
      </c>
      <c r="D7387" s="6" t="str">
        <f>+_xlfn.CONCAT(Table13456[[#This Row],[phase1]],Table13456[[#This Row],[phase2]],Table13456[[#This Row],[phase3]],Table13456[[#This Row],[phase4]])</f>
        <v>1715061152</v>
      </c>
      <c r="E7387" s="2" t="str">
        <f>+Table13456[[#This Row],[DESCRIPTION]]</f>
        <v>LIGHT POLE COMPLETE, F&amp;I, STANDARD POLE STANDARD FOUNDATION, 30' MOUNTING HEIGHT, 15' ARM LENGTH</v>
      </c>
      <c r="F7387" s="2" t="str">
        <f>+LEFT(Table13456[[#This Row],[PAY ITEM]],1)</f>
        <v>0</v>
      </c>
      <c r="G7387" s="2" t="str">
        <f>IF(Table13456[[#This Row],[first]]="0",SUBSTITUTE(TRIM(MID(B7387, 2, 3))," ","0"),SUBSTITUTE(TRIM(MID(B7387, 1, 3))," ","0"))</f>
        <v>715</v>
      </c>
      <c r="H7387" s="2" t="str">
        <f>IF(Table13456[[#This Row],[first]]="0",SUBSTITUTE(TRIM(MID(B7387, 5, 3))," ","0"),SUBSTITUTE(TRIM(MID(B7387, 4, 3))," ","0"))</f>
        <v>61</v>
      </c>
      <c r="I7387" s="2" t="str">
        <f>IF(Table13456[[#This Row],[first]]="0",SUBSTITUTE(TRIM(MID(B7387, 8, 3))," ","0"),SUBSTITUTE(TRIM(MID(B7387, 7, 3))," ","0"))</f>
        <v>152</v>
      </c>
      <c r="J7387" s="2">
        <v>1</v>
      </c>
      <c r="K7387" s="2" t="str">
        <f t="shared" si="345"/>
        <v>715</v>
      </c>
      <c r="L7387" s="2" t="str">
        <f t="shared" si="346"/>
        <v>061</v>
      </c>
      <c r="M7387" s="2" t="str">
        <f t="shared" si="347"/>
        <v>152</v>
      </c>
    </row>
    <row r="7388" spans="2:13" x14ac:dyDescent="0.25">
      <c r="B7388" s="2" t="s">
        <v>3397</v>
      </c>
      <c r="C7388" s="2" t="s">
        <v>3398</v>
      </c>
      <c r="D7388" s="6" t="str">
        <f>+_xlfn.CONCAT(Table13456[[#This Row],[phase1]],Table13456[[#This Row],[phase2]],Table13456[[#This Row],[phase3]],Table13456[[#This Row],[phase4]])</f>
        <v>1715061200</v>
      </c>
      <c r="E7388" s="2" t="str">
        <f>+Table13456[[#This Row],[DESCRIPTION]]</f>
        <v>LIGHT POLE COMPLETE, F&amp;I, STANDARD POLE STANDARD FOUNDATION, 35' MOUNTING HEIGHT, 0' ARM LENGTH</v>
      </c>
      <c r="F7388" s="2" t="str">
        <f>+LEFT(Table13456[[#This Row],[PAY ITEM]],1)</f>
        <v>0</v>
      </c>
      <c r="G7388" s="2" t="str">
        <f>IF(Table13456[[#This Row],[first]]="0",SUBSTITUTE(TRIM(MID(B7388, 2, 3))," ","0"),SUBSTITUTE(TRIM(MID(B7388, 1, 3))," ","0"))</f>
        <v>715</v>
      </c>
      <c r="H7388" s="2" t="str">
        <f>IF(Table13456[[#This Row],[first]]="0",SUBSTITUTE(TRIM(MID(B7388, 5, 3))," ","0"),SUBSTITUTE(TRIM(MID(B7388, 4, 3))," ","0"))</f>
        <v>61</v>
      </c>
      <c r="I7388" s="2" t="str">
        <f>IF(Table13456[[#This Row],[first]]="0",SUBSTITUTE(TRIM(MID(B7388, 8, 3))," ","0"),SUBSTITUTE(TRIM(MID(B7388, 7, 3))," ","0"))</f>
        <v>200</v>
      </c>
      <c r="J7388" s="2">
        <v>1</v>
      </c>
      <c r="K7388" s="2" t="str">
        <f t="shared" si="345"/>
        <v>715</v>
      </c>
      <c r="L7388" s="2" t="str">
        <f t="shared" si="346"/>
        <v>061</v>
      </c>
      <c r="M7388" s="2" t="str">
        <f t="shared" si="347"/>
        <v>200</v>
      </c>
    </row>
    <row r="7389" spans="2:13" x14ac:dyDescent="0.25">
      <c r="B7389" s="2" t="s">
        <v>3399</v>
      </c>
      <c r="C7389" s="2" t="s">
        <v>3400</v>
      </c>
      <c r="D7389" s="6" t="str">
        <f>+_xlfn.CONCAT(Table13456[[#This Row],[phase1]],Table13456[[#This Row],[phase2]],Table13456[[#This Row],[phase3]],Table13456[[#This Row],[phase4]])</f>
        <v>1715061211</v>
      </c>
      <c r="E7389" s="2" t="str">
        <f>+Table13456[[#This Row],[DESCRIPTION]]</f>
        <v>LIGHT POLE COMPLETE, F&amp;I, STANDARD POLE STANDARD FOUNDATION, 35' MOUNTING HEIGHT, 8' ARM LENGTH</v>
      </c>
      <c r="F7389" s="2" t="str">
        <f>+LEFT(Table13456[[#This Row],[PAY ITEM]],1)</f>
        <v>0</v>
      </c>
      <c r="G7389" s="2" t="str">
        <f>IF(Table13456[[#This Row],[first]]="0",SUBSTITUTE(TRIM(MID(B7389, 2, 3))," ","0"),SUBSTITUTE(TRIM(MID(B7389, 1, 3))," ","0"))</f>
        <v>715</v>
      </c>
      <c r="H7389" s="2" t="str">
        <f>IF(Table13456[[#This Row],[first]]="0",SUBSTITUTE(TRIM(MID(B7389, 5, 3))," ","0"),SUBSTITUTE(TRIM(MID(B7389, 4, 3))," ","0"))</f>
        <v>61</v>
      </c>
      <c r="I7389" s="2" t="str">
        <f>IF(Table13456[[#This Row],[first]]="0",SUBSTITUTE(TRIM(MID(B7389, 8, 3))," ","0"),SUBSTITUTE(TRIM(MID(B7389, 7, 3))," ","0"))</f>
        <v>211</v>
      </c>
      <c r="J7389" s="2">
        <v>1</v>
      </c>
      <c r="K7389" s="2" t="str">
        <f t="shared" si="345"/>
        <v>715</v>
      </c>
      <c r="L7389" s="2" t="str">
        <f t="shared" si="346"/>
        <v>061</v>
      </c>
      <c r="M7389" s="2" t="str">
        <f t="shared" si="347"/>
        <v>211</v>
      </c>
    </row>
    <row r="7390" spans="2:13" x14ac:dyDescent="0.25">
      <c r="B7390" s="2" t="s">
        <v>3401</v>
      </c>
      <c r="C7390" s="2" t="s">
        <v>3402</v>
      </c>
      <c r="D7390" s="6" t="str">
        <f>+_xlfn.CONCAT(Table13456[[#This Row],[phase1]],Table13456[[#This Row],[phase2]],Table13456[[#This Row],[phase3]],Table13456[[#This Row],[phase4]])</f>
        <v>1715061221</v>
      </c>
      <c r="E7390" s="2" t="str">
        <f>+Table13456[[#This Row],[DESCRIPTION]]</f>
        <v>LIGHT POLE COMPLETE, F&amp;I, STANDARD POLE STANDARD FOUNDATION, 35' MOUNTING HEIGHT, 10' ARM LENGTH</v>
      </c>
      <c r="F7390" s="2" t="str">
        <f>+LEFT(Table13456[[#This Row],[PAY ITEM]],1)</f>
        <v>0</v>
      </c>
      <c r="G7390" s="2" t="str">
        <f>IF(Table13456[[#This Row],[first]]="0",SUBSTITUTE(TRIM(MID(B7390, 2, 3))," ","0"),SUBSTITUTE(TRIM(MID(B7390, 1, 3))," ","0"))</f>
        <v>715</v>
      </c>
      <c r="H7390" s="2" t="str">
        <f>IF(Table13456[[#This Row],[first]]="0",SUBSTITUTE(TRIM(MID(B7390, 5, 3))," ","0"),SUBSTITUTE(TRIM(MID(B7390, 4, 3))," ","0"))</f>
        <v>61</v>
      </c>
      <c r="I7390" s="2" t="str">
        <f>IF(Table13456[[#This Row],[first]]="0",SUBSTITUTE(TRIM(MID(B7390, 8, 3))," ","0"),SUBSTITUTE(TRIM(MID(B7390, 7, 3))," ","0"))</f>
        <v>221</v>
      </c>
      <c r="J7390" s="2">
        <v>1</v>
      </c>
      <c r="K7390" s="2" t="str">
        <f t="shared" si="345"/>
        <v>715</v>
      </c>
      <c r="L7390" s="2" t="str">
        <f t="shared" si="346"/>
        <v>061</v>
      </c>
      <c r="M7390" s="2" t="str">
        <f t="shared" si="347"/>
        <v>221</v>
      </c>
    </row>
    <row r="7391" spans="2:13" x14ac:dyDescent="0.25">
      <c r="B7391" s="2" t="s">
        <v>3403</v>
      </c>
      <c r="C7391" s="2" t="s">
        <v>3404</v>
      </c>
      <c r="D7391" s="6" t="str">
        <f>+_xlfn.CONCAT(Table13456[[#This Row],[phase1]],Table13456[[#This Row],[phase2]],Table13456[[#This Row],[phase3]],Table13456[[#This Row],[phase4]])</f>
        <v>1715061242</v>
      </c>
      <c r="E7391" s="2" t="str">
        <f>+Table13456[[#This Row],[DESCRIPTION]]</f>
        <v>LIGHT POLE COMPLETE, F&amp;I, STANDARD POLE STANDARD FOUNDATION, 35' MOUNTING HEIGHT, 12' ARM LENGTH</v>
      </c>
      <c r="F7391" s="2" t="str">
        <f>+LEFT(Table13456[[#This Row],[PAY ITEM]],1)</f>
        <v>0</v>
      </c>
      <c r="G7391" s="2" t="str">
        <f>IF(Table13456[[#This Row],[first]]="0",SUBSTITUTE(TRIM(MID(B7391, 2, 3))," ","0"),SUBSTITUTE(TRIM(MID(B7391, 1, 3))," ","0"))</f>
        <v>715</v>
      </c>
      <c r="H7391" s="2" t="str">
        <f>IF(Table13456[[#This Row],[first]]="0",SUBSTITUTE(TRIM(MID(B7391, 5, 3))," ","0"),SUBSTITUTE(TRIM(MID(B7391, 4, 3))," ","0"))</f>
        <v>61</v>
      </c>
      <c r="I7391" s="2" t="str">
        <f>IF(Table13456[[#This Row],[first]]="0",SUBSTITUTE(TRIM(MID(B7391, 8, 3))," ","0"),SUBSTITUTE(TRIM(MID(B7391, 7, 3))," ","0"))</f>
        <v>242</v>
      </c>
      <c r="J7391" s="2">
        <v>1</v>
      </c>
      <c r="K7391" s="2" t="str">
        <f t="shared" si="345"/>
        <v>715</v>
      </c>
      <c r="L7391" s="2" t="str">
        <f t="shared" si="346"/>
        <v>061</v>
      </c>
      <c r="M7391" s="2" t="str">
        <f t="shared" si="347"/>
        <v>242</v>
      </c>
    </row>
    <row r="7392" spans="2:13" x14ac:dyDescent="0.25">
      <c r="B7392" s="2" t="s">
        <v>3405</v>
      </c>
      <c r="C7392" s="2" t="s">
        <v>3406</v>
      </c>
      <c r="D7392" s="6" t="str">
        <f>+_xlfn.CONCAT(Table13456[[#This Row],[phase1]],Table13456[[#This Row],[phase2]],Table13456[[#This Row],[phase3]],Table13456[[#This Row],[phase4]])</f>
        <v>1715061252</v>
      </c>
      <c r="E7392" s="2" t="str">
        <f>+Table13456[[#This Row],[DESCRIPTION]]</f>
        <v>LIGHT POLE COMPLETE, F&amp;I, STANDARD POLE STANDARD FOUNDATION, 35' MOUNTING HEIGHT, 15' ARM LENGTH</v>
      </c>
      <c r="F7392" s="2" t="str">
        <f>+LEFT(Table13456[[#This Row],[PAY ITEM]],1)</f>
        <v>0</v>
      </c>
      <c r="G7392" s="2" t="str">
        <f>IF(Table13456[[#This Row],[first]]="0",SUBSTITUTE(TRIM(MID(B7392, 2, 3))," ","0"),SUBSTITUTE(TRIM(MID(B7392, 1, 3))," ","0"))</f>
        <v>715</v>
      </c>
      <c r="H7392" s="2" t="str">
        <f>IF(Table13456[[#This Row],[first]]="0",SUBSTITUTE(TRIM(MID(B7392, 5, 3))," ","0"),SUBSTITUTE(TRIM(MID(B7392, 4, 3))," ","0"))</f>
        <v>61</v>
      </c>
      <c r="I7392" s="2" t="str">
        <f>IF(Table13456[[#This Row],[first]]="0",SUBSTITUTE(TRIM(MID(B7392, 8, 3))," ","0"),SUBSTITUTE(TRIM(MID(B7392, 7, 3))," ","0"))</f>
        <v>252</v>
      </c>
      <c r="J7392" s="2">
        <v>1</v>
      </c>
      <c r="K7392" s="2" t="str">
        <f t="shared" si="345"/>
        <v>715</v>
      </c>
      <c r="L7392" s="2" t="str">
        <f t="shared" si="346"/>
        <v>061</v>
      </c>
      <c r="M7392" s="2" t="str">
        <f t="shared" si="347"/>
        <v>252</v>
      </c>
    </row>
    <row r="7393" spans="2:13" x14ac:dyDescent="0.25">
      <c r="B7393" s="2" t="s">
        <v>3407</v>
      </c>
      <c r="C7393" s="2" t="s">
        <v>3408</v>
      </c>
      <c r="D7393" s="6" t="str">
        <f>+_xlfn.CONCAT(Table13456[[#This Row],[phase1]],Table13456[[#This Row],[phase2]],Table13456[[#This Row],[phase3]],Table13456[[#This Row],[phase4]])</f>
        <v>1715061300</v>
      </c>
      <c r="E7393" s="2" t="str">
        <f>+Table13456[[#This Row],[DESCRIPTION]]</f>
        <v>LIGHT POLE COMPLETE, F&amp;I, STANDARD POLE STANDARD FOUNDATION, 40' MOUNTING HEIGHT, 0' ARM LENGTH</v>
      </c>
      <c r="F7393" s="2" t="str">
        <f>+LEFT(Table13456[[#This Row],[PAY ITEM]],1)</f>
        <v>0</v>
      </c>
      <c r="G7393" s="2" t="str">
        <f>IF(Table13456[[#This Row],[first]]="0",SUBSTITUTE(TRIM(MID(B7393, 2, 3))," ","0"),SUBSTITUTE(TRIM(MID(B7393, 1, 3))," ","0"))</f>
        <v>715</v>
      </c>
      <c r="H7393" s="2" t="str">
        <f>IF(Table13456[[#This Row],[first]]="0",SUBSTITUTE(TRIM(MID(B7393, 5, 3))," ","0"),SUBSTITUTE(TRIM(MID(B7393, 4, 3))," ","0"))</f>
        <v>61</v>
      </c>
      <c r="I7393" s="2" t="str">
        <f>IF(Table13456[[#This Row],[first]]="0",SUBSTITUTE(TRIM(MID(B7393, 8, 3))," ","0"),SUBSTITUTE(TRIM(MID(B7393, 7, 3))," ","0"))</f>
        <v>300</v>
      </c>
      <c r="J7393" s="2">
        <v>1</v>
      </c>
      <c r="K7393" s="2" t="str">
        <f t="shared" si="345"/>
        <v>715</v>
      </c>
      <c r="L7393" s="2" t="str">
        <f t="shared" si="346"/>
        <v>061</v>
      </c>
      <c r="M7393" s="2" t="str">
        <f t="shared" si="347"/>
        <v>300</v>
      </c>
    </row>
    <row r="7394" spans="2:13" x14ac:dyDescent="0.25">
      <c r="B7394" s="2" t="s">
        <v>3409</v>
      </c>
      <c r="C7394" s="2" t="s">
        <v>3410</v>
      </c>
      <c r="D7394" s="6" t="str">
        <f>+_xlfn.CONCAT(Table13456[[#This Row],[phase1]],Table13456[[#This Row],[phase2]],Table13456[[#This Row],[phase3]],Table13456[[#This Row],[phase4]])</f>
        <v>1715061311</v>
      </c>
      <c r="E7394" s="2" t="str">
        <f>+Table13456[[#This Row],[DESCRIPTION]]</f>
        <v>LIGHT POLE COMPLETE, F&amp;I, STANDARD POLE STANDARD FOUNDATION, 40' MOUNTING HEIGHT, 8' ARM LENGTH</v>
      </c>
      <c r="F7394" s="2" t="str">
        <f>+LEFT(Table13456[[#This Row],[PAY ITEM]],1)</f>
        <v>0</v>
      </c>
      <c r="G7394" s="2" t="str">
        <f>IF(Table13456[[#This Row],[first]]="0",SUBSTITUTE(TRIM(MID(B7394, 2, 3))," ","0"),SUBSTITUTE(TRIM(MID(B7394, 1, 3))," ","0"))</f>
        <v>715</v>
      </c>
      <c r="H7394" s="2" t="str">
        <f>IF(Table13456[[#This Row],[first]]="0",SUBSTITUTE(TRIM(MID(B7394, 5, 3))," ","0"),SUBSTITUTE(TRIM(MID(B7394, 4, 3))," ","0"))</f>
        <v>61</v>
      </c>
      <c r="I7394" s="2" t="str">
        <f>IF(Table13456[[#This Row],[first]]="0",SUBSTITUTE(TRIM(MID(B7394, 8, 3))," ","0"),SUBSTITUTE(TRIM(MID(B7394, 7, 3))," ","0"))</f>
        <v>311</v>
      </c>
      <c r="J7394" s="2">
        <v>1</v>
      </c>
      <c r="K7394" s="2" t="str">
        <f t="shared" si="345"/>
        <v>715</v>
      </c>
      <c r="L7394" s="2" t="str">
        <f t="shared" si="346"/>
        <v>061</v>
      </c>
      <c r="M7394" s="2" t="str">
        <f t="shared" si="347"/>
        <v>311</v>
      </c>
    </row>
    <row r="7395" spans="2:13" x14ac:dyDescent="0.25">
      <c r="B7395" s="2" t="s">
        <v>3411</v>
      </c>
      <c r="C7395" s="2" t="s">
        <v>3412</v>
      </c>
      <c r="D7395" s="6" t="str">
        <f>+_xlfn.CONCAT(Table13456[[#This Row],[phase1]],Table13456[[#This Row],[phase2]],Table13456[[#This Row],[phase3]],Table13456[[#This Row],[phase4]])</f>
        <v>1715061321</v>
      </c>
      <c r="E7395" s="2" t="str">
        <f>+Table13456[[#This Row],[DESCRIPTION]]</f>
        <v>LIGHT POLE COMPLETE, F&amp;I, STANDARD POLE STANDARD FOUNDATION, 40' MOUNTING HEIGHT, 10' ARM LENGTH</v>
      </c>
      <c r="F7395" s="2" t="str">
        <f>+LEFT(Table13456[[#This Row],[PAY ITEM]],1)</f>
        <v>0</v>
      </c>
      <c r="G7395" s="2" t="str">
        <f>IF(Table13456[[#This Row],[first]]="0",SUBSTITUTE(TRIM(MID(B7395, 2, 3))," ","0"),SUBSTITUTE(TRIM(MID(B7395, 1, 3))," ","0"))</f>
        <v>715</v>
      </c>
      <c r="H7395" s="2" t="str">
        <f>IF(Table13456[[#This Row],[first]]="0",SUBSTITUTE(TRIM(MID(B7395, 5, 3))," ","0"),SUBSTITUTE(TRIM(MID(B7395, 4, 3))," ","0"))</f>
        <v>61</v>
      </c>
      <c r="I7395" s="2" t="str">
        <f>IF(Table13456[[#This Row],[first]]="0",SUBSTITUTE(TRIM(MID(B7395, 8, 3))," ","0"),SUBSTITUTE(TRIM(MID(B7395, 7, 3))," ","0"))</f>
        <v>321</v>
      </c>
      <c r="J7395" s="2">
        <v>1</v>
      </c>
      <c r="K7395" s="2" t="str">
        <f t="shared" si="345"/>
        <v>715</v>
      </c>
      <c r="L7395" s="2" t="str">
        <f t="shared" si="346"/>
        <v>061</v>
      </c>
      <c r="M7395" s="2" t="str">
        <f t="shared" si="347"/>
        <v>321</v>
      </c>
    </row>
    <row r="7396" spans="2:13" x14ac:dyDescent="0.25">
      <c r="B7396" s="2" t="s">
        <v>3413</v>
      </c>
      <c r="C7396" s="2" t="s">
        <v>3414</v>
      </c>
      <c r="D7396" s="6" t="str">
        <f>+_xlfn.CONCAT(Table13456[[#This Row],[phase1]],Table13456[[#This Row],[phase2]],Table13456[[#This Row],[phase3]],Table13456[[#This Row],[phase4]])</f>
        <v>1715061342</v>
      </c>
      <c r="E7396" s="2" t="str">
        <f>+Table13456[[#This Row],[DESCRIPTION]]</f>
        <v>LIGHT POLE COMPLETE, F&amp;I, STANDARD POLE STANDARD FOUNDATION, 40' MOUNTING HEIGHT, 12' ARM LENGTH</v>
      </c>
      <c r="F7396" s="2" t="str">
        <f>+LEFT(Table13456[[#This Row],[PAY ITEM]],1)</f>
        <v>0</v>
      </c>
      <c r="G7396" s="2" t="str">
        <f>IF(Table13456[[#This Row],[first]]="0",SUBSTITUTE(TRIM(MID(B7396, 2, 3))," ","0"),SUBSTITUTE(TRIM(MID(B7396, 1, 3))," ","0"))</f>
        <v>715</v>
      </c>
      <c r="H7396" s="2" t="str">
        <f>IF(Table13456[[#This Row],[first]]="0",SUBSTITUTE(TRIM(MID(B7396, 5, 3))," ","0"),SUBSTITUTE(TRIM(MID(B7396, 4, 3))," ","0"))</f>
        <v>61</v>
      </c>
      <c r="I7396" s="2" t="str">
        <f>IF(Table13456[[#This Row],[first]]="0",SUBSTITUTE(TRIM(MID(B7396, 8, 3))," ","0"),SUBSTITUTE(TRIM(MID(B7396, 7, 3))," ","0"))</f>
        <v>342</v>
      </c>
      <c r="J7396" s="2">
        <v>1</v>
      </c>
      <c r="K7396" s="2" t="str">
        <f t="shared" si="345"/>
        <v>715</v>
      </c>
      <c r="L7396" s="2" t="str">
        <f t="shared" si="346"/>
        <v>061</v>
      </c>
      <c r="M7396" s="2" t="str">
        <f t="shared" si="347"/>
        <v>342</v>
      </c>
    </row>
    <row r="7397" spans="2:13" x14ac:dyDescent="0.25">
      <c r="B7397" s="2" t="s">
        <v>3415</v>
      </c>
      <c r="C7397" s="2" t="s">
        <v>3416</v>
      </c>
      <c r="D7397" s="6" t="str">
        <f>+_xlfn.CONCAT(Table13456[[#This Row],[phase1]],Table13456[[#This Row],[phase2]],Table13456[[#This Row],[phase3]],Table13456[[#This Row],[phase4]])</f>
        <v>1715061352</v>
      </c>
      <c r="E7397" s="2" t="str">
        <f>+Table13456[[#This Row],[DESCRIPTION]]</f>
        <v>LIGHT POLE COMPLETE, F&amp;I, STANDARD POLE STANDARD FOUNDATION, 40' MOUNTING HEIGHT, 15' ARM LENGTH</v>
      </c>
      <c r="F7397" s="2" t="str">
        <f>+LEFT(Table13456[[#This Row],[PAY ITEM]],1)</f>
        <v>0</v>
      </c>
      <c r="G7397" s="2" t="str">
        <f>IF(Table13456[[#This Row],[first]]="0",SUBSTITUTE(TRIM(MID(B7397, 2, 3))," ","0"),SUBSTITUTE(TRIM(MID(B7397, 1, 3))," ","0"))</f>
        <v>715</v>
      </c>
      <c r="H7397" s="2" t="str">
        <f>IF(Table13456[[#This Row],[first]]="0",SUBSTITUTE(TRIM(MID(B7397, 5, 3))," ","0"),SUBSTITUTE(TRIM(MID(B7397, 4, 3))," ","0"))</f>
        <v>61</v>
      </c>
      <c r="I7397" s="2" t="str">
        <f>IF(Table13456[[#This Row],[first]]="0",SUBSTITUTE(TRIM(MID(B7397, 8, 3))," ","0"),SUBSTITUTE(TRIM(MID(B7397, 7, 3))," ","0"))</f>
        <v>352</v>
      </c>
      <c r="J7397" s="2">
        <v>1</v>
      </c>
      <c r="K7397" s="2" t="str">
        <f t="shared" si="345"/>
        <v>715</v>
      </c>
      <c r="L7397" s="2" t="str">
        <f t="shared" si="346"/>
        <v>061</v>
      </c>
      <c r="M7397" s="2" t="str">
        <f t="shared" si="347"/>
        <v>352</v>
      </c>
    </row>
    <row r="7398" spans="2:13" x14ac:dyDescent="0.25">
      <c r="B7398" s="2" t="s">
        <v>3417</v>
      </c>
      <c r="C7398" s="2" t="s">
        <v>3418</v>
      </c>
      <c r="D7398" s="6" t="str">
        <f>+_xlfn.CONCAT(Table13456[[#This Row],[phase1]],Table13456[[#This Row],[phase2]],Table13456[[#This Row],[phase3]],Table13456[[#This Row],[phase4]])</f>
        <v>1715061400</v>
      </c>
      <c r="E7398" s="2" t="str">
        <f>+Table13456[[#This Row],[DESCRIPTION]]</f>
        <v>LIGHT POLE COMPLETE, F&amp;I, STANDARD POLE STANDARD FOUNDATION, 45' MOUNTING HEIGHT, 0' ARM LENGTH</v>
      </c>
      <c r="F7398" s="2" t="str">
        <f>+LEFT(Table13456[[#This Row],[PAY ITEM]],1)</f>
        <v>0</v>
      </c>
      <c r="G7398" s="2" t="str">
        <f>IF(Table13456[[#This Row],[first]]="0",SUBSTITUTE(TRIM(MID(B7398, 2, 3))," ","0"),SUBSTITUTE(TRIM(MID(B7398, 1, 3))," ","0"))</f>
        <v>715</v>
      </c>
      <c r="H7398" s="2" t="str">
        <f>IF(Table13456[[#This Row],[first]]="0",SUBSTITUTE(TRIM(MID(B7398, 5, 3))," ","0"),SUBSTITUTE(TRIM(MID(B7398, 4, 3))," ","0"))</f>
        <v>61</v>
      </c>
      <c r="I7398" s="2" t="str">
        <f>IF(Table13456[[#This Row],[first]]="0",SUBSTITUTE(TRIM(MID(B7398, 8, 3))," ","0"),SUBSTITUTE(TRIM(MID(B7398, 7, 3))," ","0"))</f>
        <v>400</v>
      </c>
      <c r="J7398" s="2">
        <v>1</v>
      </c>
      <c r="K7398" s="2" t="str">
        <f t="shared" si="345"/>
        <v>715</v>
      </c>
      <c r="L7398" s="2" t="str">
        <f t="shared" si="346"/>
        <v>061</v>
      </c>
      <c r="M7398" s="2" t="str">
        <f t="shared" si="347"/>
        <v>400</v>
      </c>
    </row>
    <row r="7399" spans="2:13" x14ac:dyDescent="0.25">
      <c r="B7399" s="2" t="s">
        <v>3419</v>
      </c>
      <c r="C7399" s="2" t="s">
        <v>3420</v>
      </c>
      <c r="D7399" s="6" t="str">
        <f>+_xlfn.CONCAT(Table13456[[#This Row],[phase1]],Table13456[[#This Row],[phase2]],Table13456[[#This Row],[phase3]],Table13456[[#This Row],[phase4]])</f>
        <v>1715061411</v>
      </c>
      <c r="E7399" s="2" t="str">
        <f>+Table13456[[#This Row],[DESCRIPTION]]</f>
        <v>LIGHT POLE COMPLETE, F&amp;I, STANDARD POLE STANDARD FOUNDATION, 45' MOUNTING HEIGHT, 8' ARM LENGTH</v>
      </c>
      <c r="F7399" s="2" t="str">
        <f>+LEFT(Table13456[[#This Row],[PAY ITEM]],1)</f>
        <v>0</v>
      </c>
      <c r="G7399" s="2" t="str">
        <f>IF(Table13456[[#This Row],[first]]="0",SUBSTITUTE(TRIM(MID(B7399, 2, 3))," ","0"),SUBSTITUTE(TRIM(MID(B7399, 1, 3))," ","0"))</f>
        <v>715</v>
      </c>
      <c r="H7399" s="2" t="str">
        <f>IF(Table13456[[#This Row],[first]]="0",SUBSTITUTE(TRIM(MID(B7399, 5, 3))," ","0"),SUBSTITUTE(TRIM(MID(B7399, 4, 3))," ","0"))</f>
        <v>61</v>
      </c>
      <c r="I7399" s="2" t="str">
        <f>IF(Table13456[[#This Row],[first]]="0",SUBSTITUTE(TRIM(MID(B7399, 8, 3))," ","0"),SUBSTITUTE(TRIM(MID(B7399, 7, 3))," ","0"))</f>
        <v>411</v>
      </c>
      <c r="J7399" s="2">
        <v>1</v>
      </c>
      <c r="K7399" s="2" t="str">
        <f t="shared" si="345"/>
        <v>715</v>
      </c>
      <c r="L7399" s="2" t="str">
        <f t="shared" si="346"/>
        <v>061</v>
      </c>
      <c r="M7399" s="2" t="str">
        <f t="shared" si="347"/>
        <v>411</v>
      </c>
    </row>
    <row r="7400" spans="2:13" x14ac:dyDescent="0.25">
      <c r="B7400" s="2" t="s">
        <v>3421</v>
      </c>
      <c r="C7400" s="2" t="s">
        <v>3422</v>
      </c>
      <c r="D7400" s="6" t="str">
        <f>+_xlfn.CONCAT(Table13456[[#This Row],[phase1]],Table13456[[#This Row],[phase2]],Table13456[[#This Row],[phase3]],Table13456[[#This Row],[phase4]])</f>
        <v>1715061421</v>
      </c>
      <c r="E7400" s="2" t="str">
        <f>+Table13456[[#This Row],[DESCRIPTION]]</f>
        <v>LIGHT POLE COMPLETE, F&amp;I, STANDARD POLE STANDARD FOUNDATION, 45' MOUNTING HEIGHT, 10' ARM LENGTH</v>
      </c>
      <c r="F7400" s="2" t="str">
        <f>+LEFT(Table13456[[#This Row],[PAY ITEM]],1)</f>
        <v>0</v>
      </c>
      <c r="G7400" s="2" t="str">
        <f>IF(Table13456[[#This Row],[first]]="0",SUBSTITUTE(TRIM(MID(B7400, 2, 3))," ","0"),SUBSTITUTE(TRIM(MID(B7400, 1, 3))," ","0"))</f>
        <v>715</v>
      </c>
      <c r="H7400" s="2" t="str">
        <f>IF(Table13456[[#This Row],[first]]="0",SUBSTITUTE(TRIM(MID(B7400, 5, 3))," ","0"),SUBSTITUTE(TRIM(MID(B7400, 4, 3))," ","0"))</f>
        <v>61</v>
      </c>
      <c r="I7400" s="2" t="str">
        <f>IF(Table13456[[#This Row],[first]]="0",SUBSTITUTE(TRIM(MID(B7400, 8, 3))," ","0"),SUBSTITUTE(TRIM(MID(B7400, 7, 3))," ","0"))</f>
        <v>421</v>
      </c>
      <c r="J7400" s="2">
        <v>1</v>
      </c>
      <c r="K7400" s="2" t="str">
        <f t="shared" si="345"/>
        <v>715</v>
      </c>
      <c r="L7400" s="2" t="str">
        <f t="shared" si="346"/>
        <v>061</v>
      </c>
      <c r="M7400" s="2" t="str">
        <f t="shared" si="347"/>
        <v>421</v>
      </c>
    </row>
    <row r="7401" spans="2:13" x14ac:dyDescent="0.25">
      <c r="B7401" s="2" t="s">
        <v>3423</v>
      </c>
      <c r="C7401" s="2" t="s">
        <v>3424</v>
      </c>
      <c r="D7401" s="6" t="str">
        <f>+_xlfn.CONCAT(Table13456[[#This Row],[phase1]],Table13456[[#This Row],[phase2]],Table13456[[#This Row],[phase3]],Table13456[[#This Row],[phase4]])</f>
        <v>1715061442</v>
      </c>
      <c r="E7401" s="2" t="str">
        <f>+Table13456[[#This Row],[DESCRIPTION]]</f>
        <v>LIGHT POLE COMPLETE, F&amp;I, STANDARD POLE STANDARD FOUNDATION, 45' MOUNTING HEIGHT, 12' ARM LENGTH</v>
      </c>
      <c r="F7401" s="2" t="str">
        <f>+LEFT(Table13456[[#This Row],[PAY ITEM]],1)</f>
        <v>0</v>
      </c>
      <c r="G7401" s="2" t="str">
        <f>IF(Table13456[[#This Row],[first]]="0",SUBSTITUTE(TRIM(MID(B7401, 2, 3))," ","0"),SUBSTITUTE(TRIM(MID(B7401, 1, 3))," ","0"))</f>
        <v>715</v>
      </c>
      <c r="H7401" s="2" t="str">
        <f>IF(Table13456[[#This Row],[first]]="0",SUBSTITUTE(TRIM(MID(B7401, 5, 3))," ","0"),SUBSTITUTE(TRIM(MID(B7401, 4, 3))," ","0"))</f>
        <v>61</v>
      </c>
      <c r="I7401" s="2" t="str">
        <f>IF(Table13456[[#This Row],[first]]="0",SUBSTITUTE(TRIM(MID(B7401, 8, 3))," ","0"),SUBSTITUTE(TRIM(MID(B7401, 7, 3))," ","0"))</f>
        <v>442</v>
      </c>
      <c r="J7401" s="2">
        <v>1</v>
      </c>
      <c r="K7401" s="2" t="str">
        <f t="shared" si="345"/>
        <v>715</v>
      </c>
      <c r="L7401" s="2" t="str">
        <f t="shared" si="346"/>
        <v>061</v>
      </c>
      <c r="M7401" s="2" t="str">
        <f t="shared" si="347"/>
        <v>442</v>
      </c>
    </row>
    <row r="7402" spans="2:13" x14ac:dyDescent="0.25">
      <c r="B7402" s="2" t="s">
        <v>3425</v>
      </c>
      <c r="C7402" s="2" t="s">
        <v>3426</v>
      </c>
      <c r="D7402" s="6" t="str">
        <f>+_xlfn.CONCAT(Table13456[[#This Row],[phase1]],Table13456[[#This Row],[phase2]],Table13456[[#This Row],[phase3]],Table13456[[#This Row],[phase4]])</f>
        <v>1715061452</v>
      </c>
      <c r="E7402" s="2" t="str">
        <f>+Table13456[[#This Row],[DESCRIPTION]]</f>
        <v>LIGHT POLE COMPLETE, F&amp;I, STANDARD POLE STANDARD FOUNDATION, 45' MOUNTING HEIGHT, 15' ARM LENGTH</v>
      </c>
      <c r="F7402" s="2" t="str">
        <f>+LEFT(Table13456[[#This Row],[PAY ITEM]],1)</f>
        <v>0</v>
      </c>
      <c r="G7402" s="2" t="str">
        <f>IF(Table13456[[#This Row],[first]]="0",SUBSTITUTE(TRIM(MID(B7402, 2, 3))," ","0"),SUBSTITUTE(TRIM(MID(B7402, 1, 3))," ","0"))</f>
        <v>715</v>
      </c>
      <c r="H7402" s="2" t="str">
        <f>IF(Table13456[[#This Row],[first]]="0",SUBSTITUTE(TRIM(MID(B7402, 5, 3))," ","0"),SUBSTITUTE(TRIM(MID(B7402, 4, 3))," ","0"))</f>
        <v>61</v>
      </c>
      <c r="I7402" s="2" t="str">
        <f>IF(Table13456[[#This Row],[first]]="0",SUBSTITUTE(TRIM(MID(B7402, 8, 3))," ","0"),SUBSTITUTE(TRIM(MID(B7402, 7, 3))," ","0"))</f>
        <v>452</v>
      </c>
      <c r="J7402" s="2">
        <v>1</v>
      </c>
      <c r="K7402" s="2" t="str">
        <f t="shared" si="345"/>
        <v>715</v>
      </c>
      <c r="L7402" s="2" t="str">
        <f t="shared" si="346"/>
        <v>061</v>
      </c>
      <c r="M7402" s="2" t="str">
        <f t="shared" si="347"/>
        <v>452</v>
      </c>
    </row>
    <row r="7403" spans="2:13" x14ac:dyDescent="0.25">
      <c r="B7403" s="2" t="s">
        <v>3427</v>
      </c>
      <c r="C7403" s="2" t="s">
        <v>3428</v>
      </c>
      <c r="D7403" s="6" t="str">
        <f>+_xlfn.CONCAT(Table13456[[#This Row],[phase1]],Table13456[[#This Row],[phase2]],Table13456[[#This Row],[phase3]],Table13456[[#This Row],[phase4]])</f>
        <v>1715061500</v>
      </c>
      <c r="E7403" s="2" t="str">
        <f>+Table13456[[#This Row],[DESCRIPTION]]</f>
        <v>LIGHT POLE COMPLETE, F&amp;I, STANDARD POLE STANDARD FOUNDATION, 50' MOUNTING HEIGHT, 0' ARM LENGTH</v>
      </c>
      <c r="F7403" s="2" t="str">
        <f>+LEFT(Table13456[[#This Row],[PAY ITEM]],1)</f>
        <v>0</v>
      </c>
      <c r="G7403" s="2" t="str">
        <f>IF(Table13456[[#This Row],[first]]="0",SUBSTITUTE(TRIM(MID(B7403, 2, 3))," ","0"),SUBSTITUTE(TRIM(MID(B7403, 1, 3))," ","0"))</f>
        <v>715</v>
      </c>
      <c r="H7403" s="2" t="str">
        <f>IF(Table13456[[#This Row],[first]]="0",SUBSTITUTE(TRIM(MID(B7403, 5, 3))," ","0"),SUBSTITUTE(TRIM(MID(B7403, 4, 3))," ","0"))</f>
        <v>61</v>
      </c>
      <c r="I7403" s="2" t="str">
        <f>IF(Table13456[[#This Row],[first]]="0",SUBSTITUTE(TRIM(MID(B7403, 8, 3))," ","0"),SUBSTITUTE(TRIM(MID(B7403, 7, 3))," ","0"))</f>
        <v>500</v>
      </c>
      <c r="J7403" s="2">
        <v>1</v>
      </c>
      <c r="K7403" s="2" t="str">
        <f t="shared" si="345"/>
        <v>715</v>
      </c>
      <c r="L7403" s="2" t="str">
        <f t="shared" si="346"/>
        <v>061</v>
      </c>
      <c r="M7403" s="2" t="str">
        <f t="shared" si="347"/>
        <v>500</v>
      </c>
    </row>
    <row r="7404" spans="2:13" x14ac:dyDescent="0.25">
      <c r="B7404" s="2" t="s">
        <v>3429</v>
      </c>
      <c r="C7404" s="2" t="s">
        <v>3430</v>
      </c>
      <c r="D7404" s="6" t="str">
        <f>+_xlfn.CONCAT(Table13456[[#This Row],[phase1]],Table13456[[#This Row],[phase2]],Table13456[[#This Row],[phase3]],Table13456[[#This Row],[phase4]])</f>
        <v>1715061511</v>
      </c>
      <c r="E7404" s="2" t="str">
        <f>+Table13456[[#This Row],[DESCRIPTION]]</f>
        <v>LIGHT POLE COMPLETE, F&amp;I, STANDARD POLE STANDARD FOUNDATION, 50' MOUNTING HEIGHT, 8' ARM LENGTH</v>
      </c>
      <c r="F7404" s="2" t="str">
        <f>+LEFT(Table13456[[#This Row],[PAY ITEM]],1)</f>
        <v>0</v>
      </c>
      <c r="G7404" s="2" t="str">
        <f>IF(Table13456[[#This Row],[first]]="0",SUBSTITUTE(TRIM(MID(B7404, 2, 3))," ","0"),SUBSTITUTE(TRIM(MID(B7404, 1, 3))," ","0"))</f>
        <v>715</v>
      </c>
      <c r="H7404" s="2" t="str">
        <f>IF(Table13456[[#This Row],[first]]="0",SUBSTITUTE(TRIM(MID(B7404, 5, 3))," ","0"),SUBSTITUTE(TRIM(MID(B7404, 4, 3))," ","0"))</f>
        <v>61</v>
      </c>
      <c r="I7404" s="2" t="str">
        <f>IF(Table13456[[#This Row],[first]]="0",SUBSTITUTE(TRIM(MID(B7404, 8, 3))," ","0"),SUBSTITUTE(TRIM(MID(B7404, 7, 3))," ","0"))</f>
        <v>511</v>
      </c>
      <c r="J7404" s="2">
        <v>1</v>
      </c>
      <c r="K7404" s="2" t="str">
        <f t="shared" si="345"/>
        <v>715</v>
      </c>
      <c r="L7404" s="2" t="str">
        <f t="shared" si="346"/>
        <v>061</v>
      </c>
      <c r="M7404" s="2" t="str">
        <f t="shared" si="347"/>
        <v>511</v>
      </c>
    </row>
    <row r="7405" spans="2:13" x14ac:dyDescent="0.25">
      <c r="B7405" s="2" t="s">
        <v>15552</v>
      </c>
      <c r="C7405" s="2" t="s">
        <v>15553</v>
      </c>
      <c r="D7405" s="6" t="str">
        <f>+_xlfn.CONCAT(Table13456[[#This Row],[phase1]],Table13456[[#This Row],[phase2]],Table13456[[#This Row],[phase3]],Table13456[[#This Row],[phase4]])</f>
        <v>1715061521</v>
      </c>
      <c r="E7405" s="2" t="str">
        <f>+Table13456[[#This Row],[DESCRIPTION]]</f>
        <v>LIGHT POLE COMPLETE, F&amp;I, STANDARD POLE STANDARD FOUNDATION, 50' MOUNTING HEIGHT, 10' ARM LENGTH</v>
      </c>
      <c r="F7405" s="2" t="str">
        <f>+LEFT(Table13456[[#This Row],[PAY ITEM]],1)</f>
        <v>0</v>
      </c>
      <c r="G7405" s="2" t="str">
        <f>IF(Table13456[[#This Row],[first]]="0",SUBSTITUTE(TRIM(MID(B7405, 2, 3))," ","0"),SUBSTITUTE(TRIM(MID(B7405, 1, 3))," ","0"))</f>
        <v>715</v>
      </c>
      <c r="H7405" s="2" t="str">
        <f>IF(Table13456[[#This Row],[first]]="0",SUBSTITUTE(TRIM(MID(B7405, 5, 3))," ","0"),SUBSTITUTE(TRIM(MID(B7405, 4, 3))," ","0"))</f>
        <v>61</v>
      </c>
      <c r="I7405" s="2" t="str">
        <f>IF(Table13456[[#This Row],[first]]="0",SUBSTITUTE(TRIM(MID(B7405, 8, 3))," ","0"),SUBSTITUTE(TRIM(MID(B7405, 7, 3))," ","0"))</f>
        <v>521</v>
      </c>
      <c r="J7405" s="2">
        <v>1</v>
      </c>
      <c r="K7405" s="2" t="str">
        <f t="shared" si="345"/>
        <v>715</v>
      </c>
      <c r="L7405" s="2" t="str">
        <f t="shared" si="346"/>
        <v>061</v>
      </c>
      <c r="M7405" s="2" t="str">
        <f t="shared" si="347"/>
        <v>521</v>
      </c>
    </row>
    <row r="7406" spans="2:13" x14ac:dyDescent="0.25">
      <c r="B7406" s="2" t="s">
        <v>3431</v>
      </c>
      <c r="C7406" s="2" t="s">
        <v>3432</v>
      </c>
      <c r="D7406" s="6" t="str">
        <f>+_xlfn.CONCAT(Table13456[[#This Row],[phase1]],Table13456[[#This Row],[phase2]],Table13456[[#This Row],[phase3]],Table13456[[#This Row],[phase4]])</f>
        <v>1715061542</v>
      </c>
      <c r="E7406" s="2" t="str">
        <f>+Table13456[[#This Row],[DESCRIPTION]]</f>
        <v>LIGHT POLE COMPLETE, F&amp;I, STANDARD POLE STANDARD FOUNDATION, 50' MOUNTING HEIGHT, 12' ARM LENGTH</v>
      </c>
      <c r="F7406" s="2" t="str">
        <f>+LEFT(Table13456[[#This Row],[PAY ITEM]],1)</f>
        <v>0</v>
      </c>
      <c r="G7406" s="2" t="str">
        <f>IF(Table13456[[#This Row],[first]]="0",SUBSTITUTE(TRIM(MID(B7406, 2, 3))," ","0"),SUBSTITUTE(TRIM(MID(B7406, 1, 3))," ","0"))</f>
        <v>715</v>
      </c>
      <c r="H7406" s="2" t="str">
        <f>IF(Table13456[[#This Row],[first]]="0",SUBSTITUTE(TRIM(MID(B7406, 5, 3))," ","0"),SUBSTITUTE(TRIM(MID(B7406, 4, 3))," ","0"))</f>
        <v>61</v>
      </c>
      <c r="I7406" s="2" t="str">
        <f>IF(Table13456[[#This Row],[first]]="0",SUBSTITUTE(TRIM(MID(B7406, 8, 3))," ","0"),SUBSTITUTE(TRIM(MID(B7406, 7, 3))," ","0"))</f>
        <v>542</v>
      </c>
      <c r="J7406" s="2">
        <v>1</v>
      </c>
      <c r="K7406" s="2" t="str">
        <f t="shared" si="345"/>
        <v>715</v>
      </c>
      <c r="L7406" s="2" t="str">
        <f t="shared" si="346"/>
        <v>061</v>
      </c>
      <c r="M7406" s="2" t="str">
        <f t="shared" si="347"/>
        <v>542</v>
      </c>
    </row>
    <row r="7407" spans="2:13" x14ac:dyDescent="0.25">
      <c r="B7407" s="2" t="s">
        <v>3433</v>
      </c>
      <c r="C7407" s="2" t="s">
        <v>3434</v>
      </c>
      <c r="D7407" s="6" t="str">
        <f>+_xlfn.CONCAT(Table13456[[#This Row],[phase1]],Table13456[[#This Row],[phase2]],Table13456[[#This Row],[phase3]],Table13456[[#This Row],[phase4]])</f>
        <v>1715061552</v>
      </c>
      <c r="E7407" s="2" t="str">
        <f>+Table13456[[#This Row],[DESCRIPTION]]</f>
        <v>LIGHT POLE COMPLETE, F&amp;I, STANDARD POLE STANDARD FOUNDATION, 50' MOUNTING HEIGHT, 15' ARM LENGTH</v>
      </c>
      <c r="F7407" s="2" t="str">
        <f>+LEFT(Table13456[[#This Row],[PAY ITEM]],1)</f>
        <v>0</v>
      </c>
      <c r="G7407" s="2" t="str">
        <f>IF(Table13456[[#This Row],[first]]="0",SUBSTITUTE(TRIM(MID(B7407, 2, 3))," ","0"),SUBSTITUTE(TRIM(MID(B7407, 1, 3))," ","0"))</f>
        <v>715</v>
      </c>
      <c r="H7407" s="2" t="str">
        <f>IF(Table13456[[#This Row],[first]]="0",SUBSTITUTE(TRIM(MID(B7407, 5, 3))," ","0"),SUBSTITUTE(TRIM(MID(B7407, 4, 3))," ","0"))</f>
        <v>61</v>
      </c>
      <c r="I7407" s="2" t="str">
        <f>IF(Table13456[[#This Row],[first]]="0",SUBSTITUTE(TRIM(MID(B7407, 8, 3))," ","0"),SUBSTITUTE(TRIM(MID(B7407, 7, 3))," ","0"))</f>
        <v>552</v>
      </c>
      <c r="J7407" s="2">
        <v>1</v>
      </c>
      <c r="K7407" s="2" t="str">
        <f t="shared" si="345"/>
        <v>715</v>
      </c>
      <c r="L7407" s="2" t="str">
        <f t="shared" si="346"/>
        <v>061</v>
      </c>
      <c r="M7407" s="2" t="str">
        <f t="shared" si="347"/>
        <v>552</v>
      </c>
    </row>
    <row r="7408" spans="2:13" x14ac:dyDescent="0.25">
      <c r="B7408" s="2" t="s">
        <v>15554</v>
      </c>
      <c r="C7408" s="2" t="s">
        <v>15555</v>
      </c>
      <c r="D7408" s="6" t="str">
        <f>+_xlfn.CONCAT(Table13456[[#This Row],[phase1]],Table13456[[#This Row],[phase2]],Table13456[[#This Row],[phase3]],Table13456[[#This Row],[phase4]])</f>
        <v>1715061700</v>
      </c>
      <c r="E7408" s="2" t="str">
        <f>+Table13456[[#This Row],[DESCRIPTION]]</f>
        <v>LIGHT POLE COMPLETE, F&amp;I, STD POLE STD FOUNDATION, WILDLIFE SENSITIVE LUMINAIRE, 20' MOUNTING HEIGHT, 0' ARM LENGTH</v>
      </c>
      <c r="F7408" s="2" t="str">
        <f>+LEFT(Table13456[[#This Row],[PAY ITEM]],1)</f>
        <v>0</v>
      </c>
      <c r="G7408" s="2" t="str">
        <f>IF(Table13456[[#This Row],[first]]="0",SUBSTITUTE(TRIM(MID(B7408, 2, 3))," ","0"),SUBSTITUTE(TRIM(MID(B7408, 1, 3))," ","0"))</f>
        <v>715</v>
      </c>
      <c r="H7408" s="2" t="str">
        <f>IF(Table13456[[#This Row],[first]]="0",SUBSTITUTE(TRIM(MID(B7408, 5, 3))," ","0"),SUBSTITUTE(TRIM(MID(B7408, 4, 3))," ","0"))</f>
        <v>61</v>
      </c>
      <c r="I7408" s="2" t="str">
        <f>IF(Table13456[[#This Row],[first]]="0",SUBSTITUTE(TRIM(MID(B7408, 8, 3))," ","0"),SUBSTITUTE(TRIM(MID(B7408, 7, 3))," ","0"))</f>
        <v>700</v>
      </c>
      <c r="J7408" s="2">
        <v>1</v>
      </c>
      <c r="K7408" s="2" t="str">
        <f t="shared" si="345"/>
        <v>715</v>
      </c>
      <c r="L7408" s="2" t="str">
        <f t="shared" si="346"/>
        <v>061</v>
      </c>
      <c r="M7408" s="2" t="str">
        <f t="shared" si="347"/>
        <v>700</v>
      </c>
    </row>
    <row r="7409" spans="2:13" x14ac:dyDescent="0.25">
      <c r="B7409" s="2" t="s">
        <v>15556</v>
      </c>
      <c r="C7409" s="2" t="s">
        <v>15557</v>
      </c>
      <c r="D7409" s="6" t="str">
        <f>+_xlfn.CONCAT(Table13456[[#This Row],[phase1]],Table13456[[#This Row],[phase2]],Table13456[[#This Row],[phase3]],Table13456[[#This Row],[phase4]])</f>
        <v>1715061711</v>
      </c>
      <c r="E7409" s="2" t="str">
        <f>+Table13456[[#This Row],[DESCRIPTION]]</f>
        <v>LIGHT POLE COMPLETE, F&amp;I, STD POLE STD FOUNDATION, WILDLIFE SENSITIVE LUMINAIRE, 20' MOUNTING HEIGHT, 8' ARM LENGTH</v>
      </c>
      <c r="F7409" s="2" t="str">
        <f>+LEFT(Table13456[[#This Row],[PAY ITEM]],1)</f>
        <v>0</v>
      </c>
      <c r="G7409" s="2" t="str">
        <f>IF(Table13456[[#This Row],[first]]="0",SUBSTITUTE(TRIM(MID(B7409, 2, 3))," ","0"),SUBSTITUTE(TRIM(MID(B7409, 1, 3))," ","0"))</f>
        <v>715</v>
      </c>
      <c r="H7409" s="2" t="str">
        <f>IF(Table13456[[#This Row],[first]]="0",SUBSTITUTE(TRIM(MID(B7409, 5, 3))," ","0"),SUBSTITUTE(TRIM(MID(B7409, 4, 3))," ","0"))</f>
        <v>61</v>
      </c>
      <c r="I7409" s="2" t="str">
        <f>IF(Table13456[[#This Row],[first]]="0",SUBSTITUTE(TRIM(MID(B7409, 8, 3))," ","0"),SUBSTITUTE(TRIM(MID(B7409, 7, 3))," ","0"))</f>
        <v>711</v>
      </c>
      <c r="J7409" s="2">
        <v>1</v>
      </c>
      <c r="K7409" s="2" t="str">
        <f t="shared" si="345"/>
        <v>715</v>
      </c>
      <c r="L7409" s="2" t="str">
        <f t="shared" si="346"/>
        <v>061</v>
      </c>
      <c r="M7409" s="2" t="str">
        <f t="shared" si="347"/>
        <v>711</v>
      </c>
    </row>
    <row r="7410" spans="2:13" x14ac:dyDescent="0.25">
      <c r="B7410" s="2" t="s">
        <v>15558</v>
      </c>
      <c r="C7410" s="2" t="s">
        <v>15559</v>
      </c>
      <c r="D7410" s="6" t="str">
        <f>+_xlfn.CONCAT(Table13456[[#This Row],[phase1]],Table13456[[#This Row],[phase2]],Table13456[[#This Row],[phase3]],Table13456[[#This Row],[phase4]])</f>
        <v>1715061721</v>
      </c>
      <c r="E7410" s="2" t="str">
        <f>+Table13456[[#This Row],[DESCRIPTION]]</f>
        <v>LIGHT POLE COMPLETE, F&amp;I, STD POLE STD FOUNDATION, WILDLIFE SENSITIVE LUMINAIRE, 20' MOUNTING HEIGHT, 10' ARM LENGTH</v>
      </c>
      <c r="F7410" s="2" t="str">
        <f>+LEFT(Table13456[[#This Row],[PAY ITEM]],1)</f>
        <v>0</v>
      </c>
      <c r="G7410" s="2" t="str">
        <f>IF(Table13456[[#This Row],[first]]="0",SUBSTITUTE(TRIM(MID(B7410, 2, 3))," ","0"),SUBSTITUTE(TRIM(MID(B7410, 1, 3))," ","0"))</f>
        <v>715</v>
      </c>
      <c r="H7410" s="2" t="str">
        <f>IF(Table13456[[#This Row],[first]]="0",SUBSTITUTE(TRIM(MID(B7410, 5, 3))," ","0"),SUBSTITUTE(TRIM(MID(B7410, 4, 3))," ","0"))</f>
        <v>61</v>
      </c>
      <c r="I7410" s="2" t="str">
        <f>IF(Table13456[[#This Row],[first]]="0",SUBSTITUTE(TRIM(MID(B7410, 8, 3))," ","0"),SUBSTITUTE(TRIM(MID(B7410, 7, 3))," ","0"))</f>
        <v>721</v>
      </c>
      <c r="J7410" s="2">
        <v>1</v>
      </c>
      <c r="K7410" s="2" t="str">
        <f t="shared" si="345"/>
        <v>715</v>
      </c>
      <c r="L7410" s="2" t="str">
        <f t="shared" si="346"/>
        <v>061</v>
      </c>
      <c r="M7410" s="2" t="str">
        <f t="shared" si="347"/>
        <v>721</v>
      </c>
    </row>
    <row r="7411" spans="2:13" x14ac:dyDescent="0.25">
      <c r="B7411" s="2" t="s">
        <v>15560</v>
      </c>
      <c r="C7411" s="2" t="s">
        <v>15561</v>
      </c>
      <c r="D7411" s="6" t="str">
        <f>+_xlfn.CONCAT(Table13456[[#This Row],[phase1]],Table13456[[#This Row],[phase2]],Table13456[[#This Row],[phase3]],Table13456[[#This Row],[phase4]])</f>
        <v>1715061742</v>
      </c>
      <c r="E7411" s="2" t="str">
        <f>+Table13456[[#This Row],[DESCRIPTION]]</f>
        <v>LIGHT POLE COMPLETE, F&amp;I, STD POLE STD FOUNDATION, WILDLIFE SENSITIVE LUMINAIRE, 20' MOUNTING HEIGHT, 12' ARM LENGTH</v>
      </c>
      <c r="F7411" s="2" t="str">
        <f>+LEFT(Table13456[[#This Row],[PAY ITEM]],1)</f>
        <v>0</v>
      </c>
      <c r="G7411" s="2" t="str">
        <f>IF(Table13456[[#This Row],[first]]="0",SUBSTITUTE(TRIM(MID(B7411, 2, 3))," ","0"),SUBSTITUTE(TRIM(MID(B7411, 1, 3))," ","0"))</f>
        <v>715</v>
      </c>
      <c r="H7411" s="2" t="str">
        <f>IF(Table13456[[#This Row],[first]]="0",SUBSTITUTE(TRIM(MID(B7411, 5, 3))," ","0"),SUBSTITUTE(TRIM(MID(B7411, 4, 3))," ","0"))</f>
        <v>61</v>
      </c>
      <c r="I7411" s="2" t="str">
        <f>IF(Table13456[[#This Row],[first]]="0",SUBSTITUTE(TRIM(MID(B7411, 8, 3))," ","0"),SUBSTITUTE(TRIM(MID(B7411, 7, 3))," ","0"))</f>
        <v>742</v>
      </c>
      <c r="J7411" s="2">
        <v>1</v>
      </c>
      <c r="K7411" s="2" t="str">
        <f t="shared" si="345"/>
        <v>715</v>
      </c>
      <c r="L7411" s="2" t="str">
        <f t="shared" si="346"/>
        <v>061</v>
      </c>
      <c r="M7411" s="2" t="str">
        <f t="shared" si="347"/>
        <v>742</v>
      </c>
    </row>
    <row r="7412" spans="2:13" x14ac:dyDescent="0.25">
      <c r="B7412" s="2" t="s">
        <v>15562</v>
      </c>
      <c r="C7412" s="2" t="s">
        <v>15563</v>
      </c>
      <c r="D7412" s="6" t="str">
        <f>+_xlfn.CONCAT(Table13456[[#This Row],[phase1]],Table13456[[#This Row],[phase2]],Table13456[[#This Row],[phase3]],Table13456[[#This Row],[phase4]])</f>
        <v>1715061752</v>
      </c>
      <c r="E7412" s="2" t="str">
        <f>+Table13456[[#This Row],[DESCRIPTION]]</f>
        <v>LIGHT POLE COMPLETE, F&amp;I, STD POLE STD FOUNDATION, WILDLIFE SENSITIVE LUMINAIRE, 20' MOUNTING HEIGHT, 15' ARM LENGTH</v>
      </c>
      <c r="F7412" s="2" t="str">
        <f>+LEFT(Table13456[[#This Row],[PAY ITEM]],1)</f>
        <v>0</v>
      </c>
      <c r="G7412" s="2" t="str">
        <f>IF(Table13456[[#This Row],[first]]="0",SUBSTITUTE(TRIM(MID(B7412, 2, 3))," ","0"),SUBSTITUTE(TRIM(MID(B7412, 1, 3))," ","0"))</f>
        <v>715</v>
      </c>
      <c r="H7412" s="2" t="str">
        <f>IF(Table13456[[#This Row],[first]]="0",SUBSTITUTE(TRIM(MID(B7412, 5, 3))," ","0"),SUBSTITUTE(TRIM(MID(B7412, 4, 3))," ","0"))</f>
        <v>61</v>
      </c>
      <c r="I7412" s="2" t="str">
        <f>IF(Table13456[[#This Row],[first]]="0",SUBSTITUTE(TRIM(MID(B7412, 8, 3))," ","0"),SUBSTITUTE(TRIM(MID(B7412, 7, 3))," ","0"))</f>
        <v>752</v>
      </c>
      <c r="J7412" s="2">
        <v>1</v>
      </c>
      <c r="K7412" s="2" t="str">
        <f t="shared" si="345"/>
        <v>715</v>
      </c>
      <c r="L7412" s="2" t="str">
        <f t="shared" si="346"/>
        <v>061</v>
      </c>
      <c r="M7412" s="2" t="str">
        <f t="shared" si="347"/>
        <v>752</v>
      </c>
    </row>
    <row r="7413" spans="2:13" x14ac:dyDescent="0.25">
      <c r="B7413" s="2" t="s">
        <v>3435</v>
      </c>
      <c r="C7413" s="2" t="s">
        <v>3436</v>
      </c>
      <c r="D7413" s="6" t="str">
        <f>+_xlfn.CONCAT(Table13456[[#This Row],[phase1]],Table13456[[#This Row],[phase2]],Table13456[[#This Row],[phase3]],Table13456[[#This Row],[phase4]])</f>
        <v>1715061800</v>
      </c>
      <c r="E7413" s="2" t="str">
        <f>+Table13456[[#This Row],[DESCRIPTION]]</f>
        <v>LIGHT POLE COMPLETE, F&amp;I, STD POLE STD FOUNDATION, WILDLIFE SENSITIVE LUMINAIRE, 25' MOUNTING HEIGHT, 0' ARM LENGTH</v>
      </c>
      <c r="F7413" s="2" t="str">
        <f>+LEFT(Table13456[[#This Row],[PAY ITEM]],1)</f>
        <v>0</v>
      </c>
      <c r="G7413" s="2" t="str">
        <f>IF(Table13456[[#This Row],[first]]="0",SUBSTITUTE(TRIM(MID(B7413, 2, 3))," ","0"),SUBSTITUTE(TRIM(MID(B7413, 1, 3))," ","0"))</f>
        <v>715</v>
      </c>
      <c r="H7413" s="2" t="str">
        <f>IF(Table13456[[#This Row],[first]]="0",SUBSTITUTE(TRIM(MID(B7413, 5, 3))," ","0"),SUBSTITUTE(TRIM(MID(B7413, 4, 3))," ","0"))</f>
        <v>61</v>
      </c>
      <c r="I7413" s="2" t="str">
        <f>IF(Table13456[[#This Row],[first]]="0",SUBSTITUTE(TRIM(MID(B7413, 8, 3))," ","0"),SUBSTITUTE(TRIM(MID(B7413, 7, 3))," ","0"))</f>
        <v>800</v>
      </c>
      <c r="J7413" s="2">
        <v>1</v>
      </c>
      <c r="K7413" s="2" t="str">
        <f t="shared" si="345"/>
        <v>715</v>
      </c>
      <c r="L7413" s="2" t="str">
        <f t="shared" si="346"/>
        <v>061</v>
      </c>
      <c r="M7413" s="2" t="str">
        <f t="shared" si="347"/>
        <v>800</v>
      </c>
    </row>
    <row r="7414" spans="2:13" x14ac:dyDescent="0.25">
      <c r="B7414" s="2" t="s">
        <v>15564</v>
      </c>
      <c r="C7414" s="2" t="s">
        <v>15565</v>
      </c>
      <c r="D7414" s="6" t="str">
        <f>+_xlfn.CONCAT(Table13456[[#This Row],[phase1]],Table13456[[#This Row],[phase2]],Table13456[[#This Row],[phase3]],Table13456[[#This Row],[phase4]])</f>
        <v>1715061811</v>
      </c>
      <c r="E7414" s="2" t="str">
        <f>+Table13456[[#This Row],[DESCRIPTION]]</f>
        <v>LIGHT POLE COMPLETE, F&amp;I, STD POLE STD FOUNDATION, WILDLIFE SENSITIVE LUMINAIRE, 25' MOUNTING HEIGHT, 8' ARM LENGTH</v>
      </c>
      <c r="F7414" s="2" t="str">
        <f>+LEFT(Table13456[[#This Row],[PAY ITEM]],1)</f>
        <v>0</v>
      </c>
      <c r="G7414" s="2" t="str">
        <f>IF(Table13456[[#This Row],[first]]="0",SUBSTITUTE(TRIM(MID(B7414, 2, 3))," ","0"),SUBSTITUTE(TRIM(MID(B7414, 1, 3))," ","0"))</f>
        <v>715</v>
      </c>
      <c r="H7414" s="2" t="str">
        <f>IF(Table13456[[#This Row],[first]]="0",SUBSTITUTE(TRIM(MID(B7414, 5, 3))," ","0"),SUBSTITUTE(TRIM(MID(B7414, 4, 3))," ","0"))</f>
        <v>61</v>
      </c>
      <c r="I7414" s="2" t="str">
        <f>IF(Table13456[[#This Row],[first]]="0",SUBSTITUTE(TRIM(MID(B7414, 8, 3))," ","0"),SUBSTITUTE(TRIM(MID(B7414, 7, 3))," ","0"))</f>
        <v>811</v>
      </c>
      <c r="J7414" s="2">
        <v>1</v>
      </c>
      <c r="K7414" s="2" t="str">
        <f t="shared" si="345"/>
        <v>715</v>
      </c>
      <c r="L7414" s="2" t="str">
        <f t="shared" si="346"/>
        <v>061</v>
      </c>
      <c r="M7414" s="2" t="str">
        <f t="shared" si="347"/>
        <v>811</v>
      </c>
    </row>
    <row r="7415" spans="2:13" x14ac:dyDescent="0.25">
      <c r="B7415" s="2" t="s">
        <v>15566</v>
      </c>
      <c r="C7415" s="2" t="s">
        <v>15567</v>
      </c>
      <c r="D7415" s="6" t="str">
        <f>+_xlfn.CONCAT(Table13456[[#This Row],[phase1]],Table13456[[#This Row],[phase2]],Table13456[[#This Row],[phase3]],Table13456[[#This Row],[phase4]])</f>
        <v>1715061821</v>
      </c>
      <c r="E7415" s="2" t="str">
        <f>+Table13456[[#This Row],[DESCRIPTION]]</f>
        <v>LIGHT POLE COMPLETE, F&amp;I, STD POLE STD FOUNDATION, WILDLIFE SENSITIVE LUMINAIRE, 25' MOUNTING HEIGHT, 10' ARM LENGTH</v>
      </c>
      <c r="F7415" s="2" t="str">
        <f>+LEFT(Table13456[[#This Row],[PAY ITEM]],1)</f>
        <v>0</v>
      </c>
      <c r="G7415" s="2" t="str">
        <f>IF(Table13456[[#This Row],[first]]="0",SUBSTITUTE(TRIM(MID(B7415, 2, 3))," ","0"),SUBSTITUTE(TRIM(MID(B7415, 1, 3))," ","0"))</f>
        <v>715</v>
      </c>
      <c r="H7415" s="2" t="str">
        <f>IF(Table13456[[#This Row],[first]]="0",SUBSTITUTE(TRIM(MID(B7415, 5, 3))," ","0"),SUBSTITUTE(TRIM(MID(B7415, 4, 3))," ","0"))</f>
        <v>61</v>
      </c>
      <c r="I7415" s="2" t="str">
        <f>IF(Table13456[[#This Row],[first]]="0",SUBSTITUTE(TRIM(MID(B7415, 8, 3))," ","0"),SUBSTITUTE(TRIM(MID(B7415, 7, 3))," ","0"))</f>
        <v>821</v>
      </c>
      <c r="J7415" s="2">
        <v>1</v>
      </c>
      <c r="K7415" s="2" t="str">
        <f t="shared" si="345"/>
        <v>715</v>
      </c>
      <c r="L7415" s="2" t="str">
        <f t="shared" si="346"/>
        <v>061</v>
      </c>
      <c r="M7415" s="2" t="str">
        <f t="shared" si="347"/>
        <v>821</v>
      </c>
    </row>
    <row r="7416" spans="2:13" x14ac:dyDescent="0.25">
      <c r="B7416" s="2" t="s">
        <v>15568</v>
      </c>
      <c r="C7416" s="2" t="s">
        <v>15569</v>
      </c>
      <c r="D7416" s="6" t="str">
        <f>+_xlfn.CONCAT(Table13456[[#This Row],[phase1]],Table13456[[#This Row],[phase2]],Table13456[[#This Row],[phase3]],Table13456[[#This Row],[phase4]])</f>
        <v>1715061842</v>
      </c>
      <c r="E7416" s="2" t="str">
        <f>+Table13456[[#This Row],[DESCRIPTION]]</f>
        <v>LIGHT POLE COMPLETE, F&amp;I, STD POLE STD FOUNDATION, WILDLIFE SENSITIVE LUMINAIRE, 25' MOUNTING HEIGHT, 12' ARM LENGTH</v>
      </c>
      <c r="F7416" s="2" t="str">
        <f>+LEFT(Table13456[[#This Row],[PAY ITEM]],1)</f>
        <v>0</v>
      </c>
      <c r="G7416" s="2" t="str">
        <f>IF(Table13456[[#This Row],[first]]="0",SUBSTITUTE(TRIM(MID(B7416, 2, 3))," ","0"),SUBSTITUTE(TRIM(MID(B7416, 1, 3))," ","0"))</f>
        <v>715</v>
      </c>
      <c r="H7416" s="2" t="str">
        <f>IF(Table13456[[#This Row],[first]]="0",SUBSTITUTE(TRIM(MID(B7416, 5, 3))," ","0"),SUBSTITUTE(TRIM(MID(B7416, 4, 3))," ","0"))</f>
        <v>61</v>
      </c>
      <c r="I7416" s="2" t="str">
        <f>IF(Table13456[[#This Row],[first]]="0",SUBSTITUTE(TRIM(MID(B7416, 8, 3))," ","0"),SUBSTITUTE(TRIM(MID(B7416, 7, 3))," ","0"))</f>
        <v>842</v>
      </c>
      <c r="J7416" s="2">
        <v>1</v>
      </c>
      <c r="K7416" s="2" t="str">
        <f t="shared" si="345"/>
        <v>715</v>
      </c>
      <c r="L7416" s="2" t="str">
        <f t="shared" si="346"/>
        <v>061</v>
      </c>
      <c r="M7416" s="2" t="str">
        <f t="shared" si="347"/>
        <v>842</v>
      </c>
    </row>
    <row r="7417" spans="2:13" x14ac:dyDescent="0.25">
      <c r="B7417" s="2" t="s">
        <v>15570</v>
      </c>
      <c r="C7417" s="2" t="s">
        <v>15571</v>
      </c>
      <c r="D7417" s="6" t="str">
        <f>+_xlfn.CONCAT(Table13456[[#This Row],[phase1]],Table13456[[#This Row],[phase2]],Table13456[[#This Row],[phase3]],Table13456[[#This Row],[phase4]])</f>
        <v>1715061852</v>
      </c>
      <c r="E7417" s="2" t="str">
        <f>+Table13456[[#This Row],[DESCRIPTION]]</f>
        <v>LIGHT POLE COMPLETE, F&amp;I, STD POLE STD FOUNDATION, WILDLIFE SENSITIVE LUMINAIRE, 25' MOUNTING HEIGHT, 15' ARM LENGTH</v>
      </c>
      <c r="F7417" s="2" t="str">
        <f>+LEFT(Table13456[[#This Row],[PAY ITEM]],1)</f>
        <v>0</v>
      </c>
      <c r="G7417" s="2" t="str">
        <f>IF(Table13456[[#This Row],[first]]="0",SUBSTITUTE(TRIM(MID(B7417, 2, 3))," ","0"),SUBSTITUTE(TRIM(MID(B7417, 1, 3))," ","0"))</f>
        <v>715</v>
      </c>
      <c r="H7417" s="2" t="str">
        <f>IF(Table13456[[#This Row],[first]]="0",SUBSTITUTE(TRIM(MID(B7417, 5, 3))," ","0"),SUBSTITUTE(TRIM(MID(B7417, 4, 3))," ","0"))</f>
        <v>61</v>
      </c>
      <c r="I7417" s="2" t="str">
        <f>IF(Table13456[[#This Row],[first]]="0",SUBSTITUTE(TRIM(MID(B7417, 8, 3))," ","0"),SUBSTITUTE(TRIM(MID(B7417, 7, 3))," ","0"))</f>
        <v>852</v>
      </c>
      <c r="J7417" s="2">
        <v>1</v>
      </c>
      <c r="K7417" s="2" t="str">
        <f t="shared" si="345"/>
        <v>715</v>
      </c>
      <c r="L7417" s="2" t="str">
        <f t="shared" si="346"/>
        <v>061</v>
      </c>
      <c r="M7417" s="2" t="str">
        <f t="shared" si="347"/>
        <v>852</v>
      </c>
    </row>
    <row r="7418" spans="2:13" x14ac:dyDescent="0.25">
      <c r="B7418" s="2" t="s">
        <v>15572</v>
      </c>
      <c r="C7418" s="2" t="s">
        <v>15573</v>
      </c>
      <c r="D7418" s="6" t="str">
        <f>+_xlfn.CONCAT(Table13456[[#This Row],[phase1]],Table13456[[#This Row],[phase2]],Table13456[[#This Row],[phase3]],Table13456[[#This Row],[phase4]])</f>
        <v>1715062100</v>
      </c>
      <c r="E7418" s="2" t="str">
        <f>+Table13456[[#This Row],[DESCRIPTION]]</f>
        <v>LIGHT POLE COMPLETE, F&amp;I, STANDARD POLE SPECIAL FOUNDATION, 30' MOUNTING HEIGHT, 0' ARM LENGTH</v>
      </c>
      <c r="F7418" s="2" t="str">
        <f>+LEFT(Table13456[[#This Row],[PAY ITEM]],1)</f>
        <v>0</v>
      </c>
      <c r="G7418" s="2" t="str">
        <f>IF(Table13456[[#This Row],[first]]="0",SUBSTITUTE(TRIM(MID(B7418, 2, 3))," ","0"),SUBSTITUTE(TRIM(MID(B7418, 1, 3))," ","0"))</f>
        <v>715</v>
      </c>
      <c r="H7418" s="2" t="str">
        <f>IF(Table13456[[#This Row],[first]]="0",SUBSTITUTE(TRIM(MID(B7418, 5, 3))," ","0"),SUBSTITUTE(TRIM(MID(B7418, 4, 3))," ","0"))</f>
        <v>62</v>
      </c>
      <c r="I7418" s="2" t="str">
        <f>IF(Table13456[[#This Row],[first]]="0",SUBSTITUTE(TRIM(MID(B7418, 8, 3))," ","0"),SUBSTITUTE(TRIM(MID(B7418, 7, 3))," ","0"))</f>
        <v>100</v>
      </c>
      <c r="J7418" s="2">
        <v>1</v>
      </c>
      <c r="K7418" s="2" t="str">
        <f t="shared" si="345"/>
        <v>715</v>
      </c>
      <c r="L7418" s="2" t="str">
        <f t="shared" si="346"/>
        <v>062</v>
      </c>
      <c r="M7418" s="2" t="str">
        <f t="shared" si="347"/>
        <v>100</v>
      </c>
    </row>
    <row r="7419" spans="2:13" x14ac:dyDescent="0.25">
      <c r="B7419" s="2" t="s">
        <v>15574</v>
      </c>
      <c r="C7419" s="2" t="s">
        <v>15575</v>
      </c>
      <c r="D7419" s="6" t="str">
        <f>+_xlfn.CONCAT(Table13456[[#This Row],[phase1]],Table13456[[#This Row],[phase2]],Table13456[[#This Row],[phase3]],Table13456[[#This Row],[phase4]])</f>
        <v>1715062111</v>
      </c>
      <c r="E7419" s="2" t="str">
        <f>+Table13456[[#This Row],[DESCRIPTION]]</f>
        <v>LIGHT POLE COMPLETE, F&amp;I, STANDARD POLE SPECIAL FOUNDATION, 30' MOUNTING HEIGHT, 8' ARM LENGTH</v>
      </c>
      <c r="F7419" s="2" t="str">
        <f>+LEFT(Table13456[[#This Row],[PAY ITEM]],1)</f>
        <v>0</v>
      </c>
      <c r="G7419" s="2" t="str">
        <f>IF(Table13456[[#This Row],[first]]="0",SUBSTITUTE(TRIM(MID(B7419, 2, 3))," ","0"),SUBSTITUTE(TRIM(MID(B7419, 1, 3))," ","0"))</f>
        <v>715</v>
      </c>
      <c r="H7419" s="2" t="str">
        <f>IF(Table13456[[#This Row],[first]]="0",SUBSTITUTE(TRIM(MID(B7419, 5, 3))," ","0"),SUBSTITUTE(TRIM(MID(B7419, 4, 3))," ","0"))</f>
        <v>62</v>
      </c>
      <c r="I7419" s="2" t="str">
        <f>IF(Table13456[[#This Row],[first]]="0",SUBSTITUTE(TRIM(MID(B7419, 8, 3))," ","0"),SUBSTITUTE(TRIM(MID(B7419, 7, 3))," ","0"))</f>
        <v>111</v>
      </c>
      <c r="J7419" s="2">
        <v>1</v>
      </c>
      <c r="K7419" s="2" t="str">
        <f t="shared" si="345"/>
        <v>715</v>
      </c>
      <c r="L7419" s="2" t="str">
        <f t="shared" si="346"/>
        <v>062</v>
      </c>
      <c r="M7419" s="2" t="str">
        <f t="shared" si="347"/>
        <v>111</v>
      </c>
    </row>
    <row r="7420" spans="2:13" x14ac:dyDescent="0.25">
      <c r="B7420" s="2" t="s">
        <v>3437</v>
      </c>
      <c r="C7420" s="2" t="s">
        <v>3438</v>
      </c>
      <c r="D7420" s="6" t="str">
        <f>+_xlfn.CONCAT(Table13456[[#This Row],[phase1]],Table13456[[#This Row],[phase2]],Table13456[[#This Row],[phase3]],Table13456[[#This Row],[phase4]])</f>
        <v>1715062121</v>
      </c>
      <c r="E7420" s="2" t="str">
        <f>+Table13456[[#This Row],[DESCRIPTION]]</f>
        <v>LIGHT POLE COMPLETE, F&amp;I, STANDARD POLE SPECIAL FOUNDATION, 30' MOUNTING HEIGHT, 10' ARM LENGTH</v>
      </c>
      <c r="F7420" s="2" t="str">
        <f>+LEFT(Table13456[[#This Row],[PAY ITEM]],1)</f>
        <v>0</v>
      </c>
      <c r="G7420" s="2" t="str">
        <f>IF(Table13456[[#This Row],[first]]="0",SUBSTITUTE(TRIM(MID(B7420, 2, 3))," ","0"),SUBSTITUTE(TRIM(MID(B7420, 1, 3))," ","0"))</f>
        <v>715</v>
      </c>
      <c r="H7420" s="2" t="str">
        <f>IF(Table13456[[#This Row],[first]]="0",SUBSTITUTE(TRIM(MID(B7420, 5, 3))," ","0"),SUBSTITUTE(TRIM(MID(B7420, 4, 3))," ","0"))</f>
        <v>62</v>
      </c>
      <c r="I7420" s="2" t="str">
        <f>IF(Table13456[[#This Row],[first]]="0",SUBSTITUTE(TRIM(MID(B7420, 8, 3))," ","0"),SUBSTITUTE(TRIM(MID(B7420, 7, 3))," ","0"))</f>
        <v>121</v>
      </c>
      <c r="J7420" s="2">
        <v>1</v>
      </c>
      <c r="K7420" s="2" t="str">
        <f t="shared" si="345"/>
        <v>715</v>
      </c>
      <c r="L7420" s="2" t="str">
        <f t="shared" si="346"/>
        <v>062</v>
      </c>
      <c r="M7420" s="2" t="str">
        <f t="shared" si="347"/>
        <v>121</v>
      </c>
    </row>
    <row r="7421" spans="2:13" x14ac:dyDescent="0.25">
      <c r="B7421" s="2" t="s">
        <v>15576</v>
      </c>
      <c r="C7421" s="2" t="s">
        <v>15577</v>
      </c>
      <c r="D7421" s="6" t="str">
        <f>+_xlfn.CONCAT(Table13456[[#This Row],[phase1]],Table13456[[#This Row],[phase2]],Table13456[[#This Row],[phase3]],Table13456[[#This Row],[phase4]])</f>
        <v>1715062142</v>
      </c>
      <c r="E7421" s="2" t="str">
        <f>+Table13456[[#This Row],[DESCRIPTION]]</f>
        <v>LIGHT POLE COMPLETE, F&amp;I, STANDARD POLE SPECIAL FOUNDATION, 30' MOUNTING HEIGHT, 12' ARM LENGTH</v>
      </c>
      <c r="F7421" s="2" t="str">
        <f>+LEFT(Table13456[[#This Row],[PAY ITEM]],1)</f>
        <v>0</v>
      </c>
      <c r="G7421" s="2" t="str">
        <f>IF(Table13456[[#This Row],[first]]="0",SUBSTITUTE(TRIM(MID(B7421, 2, 3))," ","0"),SUBSTITUTE(TRIM(MID(B7421, 1, 3))," ","0"))</f>
        <v>715</v>
      </c>
      <c r="H7421" s="2" t="str">
        <f>IF(Table13456[[#This Row],[first]]="0",SUBSTITUTE(TRIM(MID(B7421, 5, 3))," ","0"),SUBSTITUTE(TRIM(MID(B7421, 4, 3))," ","0"))</f>
        <v>62</v>
      </c>
      <c r="I7421" s="2" t="str">
        <f>IF(Table13456[[#This Row],[first]]="0",SUBSTITUTE(TRIM(MID(B7421, 8, 3))," ","0"),SUBSTITUTE(TRIM(MID(B7421, 7, 3))," ","0"))</f>
        <v>142</v>
      </c>
      <c r="J7421" s="2">
        <v>1</v>
      </c>
      <c r="K7421" s="2" t="str">
        <f t="shared" si="345"/>
        <v>715</v>
      </c>
      <c r="L7421" s="2" t="str">
        <f t="shared" si="346"/>
        <v>062</v>
      </c>
      <c r="M7421" s="2" t="str">
        <f t="shared" si="347"/>
        <v>142</v>
      </c>
    </row>
    <row r="7422" spans="2:13" x14ac:dyDescent="0.25">
      <c r="B7422" s="2" t="s">
        <v>3439</v>
      </c>
      <c r="C7422" s="2" t="s">
        <v>3440</v>
      </c>
      <c r="D7422" s="6" t="str">
        <f>+_xlfn.CONCAT(Table13456[[#This Row],[phase1]],Table13456[[#This Row],[phase2]],Table13456[[#This Row],[phase3]],Table13456[[#This Row],[phase4]])</f>
        <v>1715062152</v>
      </c>
      <c r="E7422" s="2" t="str">
        <f>+Table13456[[#This Row],[DESCRIPTION]]</f>
        <v>LIGHT POLE COMPLETE, F&amp;I, STANDARD POLE SPECIAL FOUNDATION, 30' MOUNTING HEIGHT, 15' ARM LENGTH</v>
      </c>
      <c r="F7422" s="2" t="str">
        <f>+LEFT(Table13456[[#This Row],[PAY ITEM]],1)</f>
        <v>0</v>
      </c>
      <c r="G7422" s="2" t="str">
        <f>IF(Table13456[[#This Row],[first]]="0",SUBSTITUTE(TRIM(MID(B7422, 2, 3))," ","0"),SUBSTITUTE(TRIM(MID(B7422, 1, 3))," ","0"))</f>
        <v>715</v>
      </c>
      <c r="H7422" s="2" t="str">
        <f>IF(Table13456[[#This Row],[first]]="0",SUBSTITUTE(TRIM(MID(B7422, 5, 3))," ","0"),SUBSTITUTE(TRIM(MID(B7422, 4, 3))," ","0"))</f>
        <v>62</v>
      </c>
      <c r="I7422" s="2" t="str">
        <f>IF(Table13456[[#This Row],[first]]="0",SUBSTITUTE(TRIM(MID(B7422, 8, 3))," ","0"),SUBSTITUTE(TRIM(MID(B7422, 7, 3))," ","0"))</f>
        <v>152</v>
      </c>
      <c r="J7422" s="2">
        <v>1</v>
      </c>
      <c r="K7422" s="2" t="str">
        <f t="shared" si="345"/>
        <v>715</v>
      </c>
      <c r="L7422" s="2" t="str">
        <f t="shared" si="346"/>
        <v>062</v>
      </c>
      <c r="M7422" s="2" t="str">
        <f t="shared" si="347"/>
        <v>152</v>
      </c>
    </row>
    <row r="7423" spans="2:13" x14ac:dyDescent="0.25">
      <c r="B7423" s="2" t="s">
        <v>15578</v>
      </c>
      <c r="C7423" s="2" t="s">
        <v>15579</v>
      </c>
      <c r="D7423" s="6" t="str">
        <f>+_xlfn.CONCAT(Table13456[[#This Row],[phase1]],Table13456[[#This Row],[phase2]],Table13456[[#This Row],[phase3]],Table13456[[#This Row],[phase4]])</f>
        <v>1715062200</v>
      </c>
      <c r="E7423" s="2" t="str">
        <f>+Table13456[[#This Row],[DESCRIPTION]]</f>
        <v>LIGHT POLE COMPLETE, F&amp;I, STANDARD POLE SPECIAL FOUNDATION, 35' MOUNTING HEIGHT, 0' ARM LENGTH</v>
      </c>
      <c r="F7423" s="2" t="str">
        <f>+LEFT(Table13456[[#This Row],[PAY ITEM]],1)</f>
        <v>0</v>
      </c>
      <c r="G7423" s="2" t="str">
        <f>IF(Table13456[[#This Row],[first]]="0",SUBSTITUTE(TRIM(MID(B7423, 2, 3))," ","0"),SUBSTITUTE(TRIM(MID(B7423, 1, 3))," ","0"))</f>
        <v>715</v>
      </c>
      <c r="H7423" s="2" t="str">
        <f>IF(Table13456[[#This Row],[first]]="0",SUBSTITUTE(TRIM(MID(B7423, 5, 3))," ","0"),SUBSTITUTE(TRIM(MID(B7423, 4, 3))," ","0"))</f>
        <v>62</v>
      </c>
      <c r="I7423" s="2" t="str">
        <f>IF(Table13456[[#This Row],[first]]="0",SUBSTITUTE(TRIM(MID(B7423, 8, 3))," ","0"),SUBSTITUTE(TRIM(MID(B7423, 7, 3))," ","0"))</f>
        <v>200</v>
      </c>
      <c r="J7423" s="2">
        <v>1</v>
      </c>
      <c r="K7423" s="2" t="str">
        <f t="shared" si="345"/>
        <v>715</v>
      </c>
      <c r="L7423" s="2" t="str">
        <f t="shared" si="346"/>
        <v>062</v>
      </c>
      <c r="M7423" s="2" t="str">
        <f t="shared" si="347"/>
        <v>200</v>
      </c>
    </row>
    <row r="7424" spans="2:13" x14ac:dyDescent="0.25">
      <c r="B7424" s="2" t="s">
        <v>15580</v>
      </c>
      <c r="C7424" s="2" t="s">
        <v>15581</v>
      </c>
      <c r="D7424" s="6" t="str">
        <f>+_xlfn.CONCAT(Table13456[[#This Row],[phase1]],Table13456[[#This Row],[phase2]],Table13456[[#This Row],[phase3]],Table13456[[#This Row],[phase4]])</f>
        <v>1715062211</v>
      </c>
      <c r="E7424" s="2" t="str">
        <f>+Table13456[[#This Row],[DESCRIPTION]]</f>
        <v>LIGHT POLE COMPLETE, F&amp;I, STANDARD POLE SPECIAL FOUNDATION, 35' MOUNTING HEIGHT, 8' ARM LENGTH</v>
      </c>
      <c r="F7424" s="2" t="str">
        <f>+LEFT(Table13456[[#This Row],[PAY ITEM]],1)</f>
        <v>0</v>
      </c>
      <c r="G7424" s="2" t="str">
        <f>IF(Table13456[[#This Row],[first]]="0",SUBSTITUTE(TRIM(MID(B7424, 2, 3))," ","0"),SUBSTITUTE(TRIM(MID(B7424, 1, 3))," ","0"))</f>
        <v>715</v>
      </c>
      <c r="H7424" s="2" t="str">
        <f>IF(Table13456[[#This Row],[first]]="0",SUBSTITUTE(TRIM(MID(B7424, 5, 3))," ","0"),SUBSTITUTE(TRIM(MID(B7424, 4, 3))," ","0"))</f>
        <v>62</v>
      </c>
      <c r="I7424" s="2" t="str">
        <f>IF(Table13456[[#This Row],[first]]="0",SUBSTITUTE(TRIM(MID(B7424, 8, 3))," ","0"),SUBSTITUTE(TRIM(MID(B7424, 7, 3))," ","0"))</f>
        <v>211</v>
      </c>
      <c r="J7424" s="2">
        <v>1</v>
      </c>
      <c r="K7424" s="2" t="str">
        <f t="shared" si="345"/>
        <v>715</v>
      </c>
      <c r="L7424" s="2" t="str">
        <f t="shared" si="346"/>
        <v>062</v>
      </c>
      <c r="M7424" s="2" t="str">
        <f t="shared" si="347"/>
        <v>211</v>
      </c>
    </row>
    <row r="7425" spans="2:13" x14ac:dyDescent="0.25">
      <c r="B7425" s="2" t="s">
        <v>15582</v>
      </c>
      <c r="C7425" s="2" t="s">
        <v>15583</v>
      </c>
      <c r="D7425" s="6" t="str">
        <f>+_xlfn.CONCAT(Table13456[[#This Row],[phase1]],Table13456[[#This Row],[phase2]],Table13456[[#This Row],[phase3]],Table13456[[#This Row],[phase4]])</f>
        <v>1715062221</v>
      </c>
      <c r="E7425" s="2" t="str">
        <f>+Table13456[[#This Row],[DESCRIPTION]]</f>
        <v>LIGHT POLE COMPLETE, F&amp;I, STANDARD POLE SPECIAL FOUNDATION, 35' MOUNTING HEIGHT, 10' ARM LENGTH</v>
      </c>
      <c r="F7425" s="2" t="str">
        <f>+LEFT(Table13456[[#This Row],[PAY ITEM]],1)</f>
        <v>0</v>
      </c>
      <c r="G7425" s="2" t="str">
        <f>IF(Table13456[[#This Row],[first]]="0",SUBSTITUTE(TRIM(MID(B7425, 2, 3))," ","0"),SUBSTITUTE(TRIM(MID(B7425, 1, 3))," ","0"))</f>
        <v>715</v>
      </c>
      <c r="H7425" s="2" t="str">
        <f>IF(Table13456[[#This Row],[first]]="0",SUBSTITUTE(TRIM(MID(B7425, 5, 3))," ","0"),SUBSTITUTE(TRIM(MID(B7425, 4, 3))," ","0"))</f>
        <v>62</v>
      </c>
      <c r="I7425" s="2" t="str">
        <f>IF(Table13456[[#This Row],[first]]="0",SUBSTITUTE(TRIM(MID(B7425, 8, 3))," ","0"),SUBSTITUTE(TRIM(MID(B7425, 7, 3))," ","0"))</f>
        <v>221</v>
      </c>
      <c r="J7425" s="2">
        <v>1</v>
      </c>
      <c r="K7425" s="2" t="str">
        <f t="shared" si="345"/>
        <v>715</v>
      </c>
      <c r="L7425" s="2" t="str">
        <f t="shared" si="346"/>
        <v>062</v>
      </c>
      <c r="M7425" s="2" t="str">
        <f t="shared" si="347"/>
        <v>221</v>
      </c>
    </row>
    <row r="7426" spans="2:13" x14ac:dyDescent="0.25">
      <c r="B7426" s="2" t="s">
        <v>3441</v>
      </c>
      <c r="C7426" s="2" t="s">
        <v>3442</v>
      </c>
      <c r="D7426" s="6" t="str">
        <f>+_xlfn.CONCAT(Table13456[[#This Row],[phase1]],Table13456[[#This Row],[phase2]],Table13456[[#This Row],[phase3]],Table13456[[#This Row],[phase4]])</f>
        <v>1715062242</v>
      </c>
      <c r="E7426" s="2" t="str">
        <f>+Table13456[[#This Row],[DESCRIPTION]]</f>
        <v>LIGHT POLE COMPLETE, F&amp;I, STANDARD POLE SPECIAL FOUNDATION, 35' MOUNTING HEIGHT, 12' ARM LENGTH</v>
      </c>
      <c r="F7426" s="2" t="str">
        <f>+LEFT(Table13456[[#This Row],[PAY ITEM]],1)</f>
        <v>0</v>
      </c>
      <c r="G7426" s="2" t="str">
        <f>IF(Table13456[[#This Row],[first]]="0",SUBSTITUTE(TRIM(MID(B7426, 2, 3))," ","0"),SUBSTITUTE(TRIM(MID(B7426, 1, 3))," ","0"))</f>
        <v>715</v>
      </c>
      <c r="H7426" s="2" t="str">
        <f>IF(Table13456[[#This Row],[first]]="0",SUBSTITUTE(TRIM(MID(B7426, 5, 3))," ","0"),SUBSTITUTE(TRIM(MID(B7426, 4, 3))," ","0"))</f>
        <v>62</v>
      </c>
      <c r="I7426" s="2" t="str">
        <f>IF(Table13456[[#This Row],[first]]="0",SUBSTITUTE(TRIM(MID(B7426, 8, 3))," ","0"),SUBSTITUTE(TRIM(MID(B7426, 7, 3))," ","0"))</f>
        <v>242</v>
      </c>
      <c r="J7426" s="2">
        <v>1</v>
      </c>
      <c r="K7426" s="2" t="str">
        <f t="shared" si="345"/>
        <v>715</v>
      </c>
      <c r="L7426" s="2" t="str">
        <f t="shared" si="346"/>
        <v>062</v>
      </c>
      <c r="M7426" s="2" t="str">
        <f t="shared" si="347"/>
        <v>242</v>
      </c>
    </row>
    <row r="7427" spans="2:13" x14ac:dyDescent="0.25">
      <c r="B7427" s="2" t="s">
        <v>3443</v>
      </c>
      <c r="C7427" s="2" t="s">
        <v>3444</v>
      </c>
      <c r="D7427" s="6" t="str">
        <f>+_xlfn.CONCAT(Table13456[[#This Row],[phase1]],Table13456[[#This Row],[phase2]],Table13456[[#This Row],[phase3]],Table13456[[#This Row],[phase4]])</f>
        <v>1715062252</v>
      </c>
      <c r="E7427" s="2" t="str">
        <f>+Table13456[[#This Row],[DESCRIPTION]]</f>
        <v>LIGHT POLE COMPLETE, F&amp;I, STANDARD POLE SPECIAL FOUNDATION, 35' MOUNTING HEIGHT, 15' ARM LENGTH</v>
      </c>
      <c r="F7427" s="2" t="str">
        <f>+LEFT(Table13456[[#This Row],[PAY ITEM]],1)</f>
        <v>0</v>
      </c>
      <c r="G7427" s="2" t="str">
        <f>IF(Table13456[[#This Row],[first]]="0",SUBSTITUTE(TRIM(MID(B7427, 2, 3))," ","0"),SUBSTITUTE(TRIM(MID(B7427, 1, 3))," ","0"))</f>
        <v>715</v>
      </c>
      <c r="H7427" s="2" t="str">
        <f>IF(Table13456[[#This Row],[first]]="0",SUBSTITUTE(TRIM(MID(B7427, 5, 3))," ","0"),SUBSTITUTE(TRIM(MID(B7427, 4, 3))," ","0"))</f>
        <v>62</v>
      </c>
      <c r="I7427" s="2" t="str">
        <f>IF(Table13456[[#This Row],[first]]="0",SUBSTITUTE(TRIM(MID(B7427, 8, 3))," ","0"),SUBSTITUTE(TRIM(MID(B7427, 7, 3))," ","0"))</f>
        <v>252</v>
      </c>
      <c r="J7427" s="2">
        <v>1</v>
      </c>
      <c r="K7427" s="2" t="str">
        <f t="shared" ref="K7427:K7490" si="348">IF(LEN(G7427) = 3, G7427, TEXT(IF(LEN(G7427) = 2, "0" &amp; G7427, "00" &amp; G7427), "000"))</f>
        <v>715</v>
      </c>
      <c r="L7427" s="2" t="str">
        <f t="shared" ref="L7427:L7490" si="349">IF(LEN(H7427) = 3, H7427, TEXT(IF(LEN(H7427) = 2, "0" &amp; H7427, "00" &amp; H7427), "000"))</f>
        <v>062</v>
      </c>
      <c r="M7427" s="2" t="str">
        <f t="shared" ref="M7427:M7490" si="350">IF(LEN(I7427) = 3, I7427, TEXT(IF(LEN(I7427) = 2, "0" &amp; I7427, "00" &amp; I7427), "000"))</f>
        <v>252</v>
      </c>
    </row>
    <row r="7428" spans="2:13" x14ac:dyDescent="0.25">
      <c r="B7428" s="2" t="s">
        <v>15584</v>
      </c>
      <c r="C7428" s="2" t="s">
        <v>15585</v>
      </c>
      <c r="D7428" s="6" t="str">
        <f>+_xlfn.CONCAT(Table13456[[#This Row],[phase1]],Table13456[[#This Row],[phase2]],Table13456[[#This Row],[phase3]],Table13456[[#This Row],[phase4]])</f>
        <v>1715062300</v>
      </c>
      <c r="E7428" s="2" t="str">
        <f>+Table13456[[#This Row],[DESCRIPTION]]</f>
        <v>LIGHT POLE COMPLETE, F&amp;I, STANDARD POLE SPECIAL FOUNDATION, 40' MOUNTING HEIGHT, 0' ARM LENGTH</v>
      </c>
      <c r="F7428" s="2" t="str">
        <f>+LEFT(Table13456[[#This Row],[PAY ITEM]],1)</f>
        <v>0</v>
      </c>
      <c r="G7428" s="2" t="str">
        <f>IF(Table13456[[#This Row],[first]]="0",SUBSTITUTE(TRIM(MID(B7428, 2, 3))," ","0"),SUBSTITUTE(TRIM(MID(B7428, 1, 3))," ","0"))</f>
        <v>715</v>
      </c>
      <c r="H7428" s="2" t="str">
        <f>IF(Table13456[[#This Row],[first]]="0",SUBSTITUTE(TRIM(MID(B7428, 5, 3))," ","0"),SUBSTITUTE(TRIM(MID(B7428, 4, 3))," ","0"))</f>
        <v>62</v>
      </c>
      <c r="I7428" s="2" t="str">
        <f>IF(Table13456[[#This Row],[first]]="0",SUBSTITUTE(TRIM(MID(B7428, 8, 3))," ","0"),SUBSTITUTE(TRIM(MID(B7428, 7, 3))," ","0"))</f>
        <v>300</v>
      </c>
      <c r="J7428" s="2">
        <v>1</v>
      </c>
      <c r="K7428" s="2" t="str">
        <f t="shared" si="348"/>
        <v>715</v>
      </c>
      <c r="L7428" s="2" t="str">
        <f t="shared" si="349"/>
        <v>062</v>
      </c>
      <c r="M7428" s="2" t="str">
        <f t="shared" si="350"/>
        <v>300</v>
      </c>
    </row>
    <row r="7429" spans="2:13" x14ac:dyDescent="0.25">
      <c r="B7429" s="2" t="s">
        <v>3445</v>
      </c>
      <c r="C7429" s="2" t="s">
        <v>3446</v>
      </c>
      <c r="D7429" s="6" t="str">
        <f>+_xlfn.CONCAT(Table13456[[#This Row],[phase1]],Table13456[[#This Row],[phase2]],Table13456[[#This Row],[phase3]],Table13456[[#This Row],[phase4]])</f>
        <v>1715062311</v>
      </c>
      <c r="E7429" s="2" t="str">
        <f>+Table13456[[#This Row],[DESCRIPTION]]</f>
        <v>LIGHT POLE COMPLETE, F&amp;I, STANDARD POLE SPECIAL FOUNDATION, 40' MOUNTING HEIGHT, 8' ARM LENGTH</v>
      </c>
      <c r="F7429" s="2" t="str">
        <f>+LEFT(Table13456[[#This Row],[PAY ITEM]],1)</f>
        <v>0</v>
      </c>
      <c r="G7429" s="2" t="str">
        <f>IF(Table13456[[#This Row],[first]]="0",SUBSTITUTE(TRIM(MID(B7429, 2, 3))," ","0"),SUBSTITUTE(TRIM(MID(B7429, 1, 3))," ","0"))</f>
        <v>715</v>
      </c>
      <c r="H7429" s="2" t="str">
        <f>IF(Table13456[[#This Row],[first]]="0",SUBSTITUTE(TRIM(MID(B7429, 5, 3))," ","0"),SUBSTITUTE(TRIM(MID(B7429, 4, 3))," ","0"))</f>
        <v>62</v>
      </c>
      <c r="I7429" s="2" t="str">
        <f>IF(Table13456[[#This Row],[first]]="0",SUBSTITUTE(TRIM(MID(B7429, 8, 3))," ","0"),SUBSTITUTE(TRIM(MID(B7429, 7, 3))," ","0"))</f>
        <v>311</v>
      </c>
      <c r="J7429" s="2">
        <v>1</v>
      </c>
      <c r="K7429" s="2" t="str">
        <f t="shared" si="348"/>
        <v>715</v>
      </c>
      <c r="L7429" s="2" t="str">
        <f t="shared" si="349"/>
        <v>062</v>
      </c>
      <c r="M7429" s="2" t="str">
        <f t="shared" si="350"/>
        <v>311</v>
      </c>
    </row>
    <row r="7430" spans="2:13" x14ac:dyDescent="0.25">
      <c r="B7430" s="2" t="s">
        <v>3447</v>
      </c>
      <c r="C7430" s="2" t="s">
        <v>3448</v>
      </c>
      <c r="D7430" s="6" t="str">
        <f>+_xlfn.CONCAT(Table13456[[#This Row],[phase1]],Table13456[[#This Row],[phase2]],Table13456[[#This Row],[phase3]],Table13456[[#This Row],[phase4]])</f>
        <v>1715062321</v>
      </c>
      <c r="E7430" s="2" t="str">
        <f>+Table13456[[#This Row],[DESCRIPTION]]</f>
        <v>LIGHT POLE COMPLETE, F&amp;I, STANDARD POLE SPECIAL FOUNDATION, 40' MOUNTING HEIGHT, 10' ARM LENGTH</v>
      </c>
      <c r="F7430" s="2" t="str">
        <f>+LEFT(Table13456[[#This Row],[PAY ITEM]],1)</f>
        <v>0</v>
      </c>
      <c r="G7430" s="2" t="str">
        <f>IF(Table13456[[#This Row],[first]]="0",SUBSTITUTE(TRIM(MID(B7430, 2, 3))," ","0"),SUBSTITUTE(TRIM(MID(B7430, 1, 3))," ","0"))</f>
        <v>715</v>
      </c>
      <c r="H7430" s="2" t="str">
        <f>IF(Table13456[[#This Row],[first]]="0",SUBSTITUTE(TRIM(MID(B7430, 5, 3))," ","0"),SUBSTITUTE(TRIM(MID(B7430, 4, 3))," ","0"))</f>
        <v>62</v>
      </c>
      <c r="I7430" s="2" t="str">
        <f>IF(Table13456[[#This Row],[first]]="0",SUBSTITUTE(TRIM(MID(B7430, 8, 3))," ","0"),SUBSTITUTE(TRIM(MID(B7430, 7, 3))," ","0"))</f>
        <v>321</v>
      </c>
      <c r="J7430" s="2">
        <v>1</v>
      </c>
      <c r="K7430" s="2" t="str">
        <f t="shared" si="348"/>
        <v>715</v>
      </c>
      <c r="L7430" s="2" t="str">
        <f t="shared" si="349"/>
        <v>062</v>
      </c>
      <c r="M7430" s="2" t="str">
        <f t="shared" si="350"/>
        <v>321</v>
      </c>
    </row>
    <row r="7431" spans="2:13" x14ac:dyDescent="0.25">
      <c r="B7431" s="2" t="s">
        <v>3449</v>
      </c>
      <c r="C7431" s="2" t="s">
        <v>3450</v>
      </c>
      <c r="D7431" s="6" t="str">
        <f>+_xlfn.CONCAT(Table13456[[#This Row],[phase1]],Table13456[[#This Row],[phase2]],Table13456[[#This Row],[phase3]],Table13456[[#This Row],[phase4]])</f>
        <v>1715062342</v>
      </c>
      <c r="E7431" s="2" t="str">
        <f>+Table13456[[#This Row],[DESCRIPTION]]</f>
        <v>LIGHT POLE COMPLETE, F&amp;I, STANDARD POLE SPECIAL FOUNDATION, 40' MOUNTING HEIGHT, 12' ARM LENGTH</v>
      </c>
      <c r="F7431" s="2" t="str">
        <f>+LEFT(Table13456[[#This Row],[PAY ITEM]],1)</f>
        <v>0</v>
      </c>
      <c r="G7431" s="2" t="str">
        <f>IF(Table13456[[#This Row],[first]]="0",SUBSTITUTE(TRIM(MID(B7431, 2, 3))," ","0"),SUBSTITUTE(TRIM(MID(B7431, 1, 3))," ","0"))</f>
        <v>715</v>
      </c>
      <c r="H7431" s="2" t="str">
        <f>IF(Table13456[[#This Row],[first]]="0",SUBSTITUTE(TRIM(MID(B7431, 5, 3))," ","0"),SUBSTITUTE(TRIM(MID(B7431, 4, 3))," ","0"))</f>
        <v>62</v>
      </c>
      <c r="I7431" s="2" t="str">
        <f>IF(Table13456[[#This Row],[first]]="0",SUBSTITUTE(TRIM(MID(B7431, 8, 3))," ","0"),SUBSTITUTE(TRIM(MID(B7431, 7, 3))," ","0"))</f>
        <v>342</v>
      </c>
      <c r="J7431" s="2">
        <v>1</v>
      </c>
      <c r="K7431" s="2" t="str">
        <f t="shared" si="348"/>
        <v>715</v>
      </c>
      <c r="L7431" s="2" t="str">
        <f t="shared" si="349"/>
        <v>062</v>
      </c>
      <c r="M7431" s="2" t="str">
        <f t="shared" si="350"/>
        <v>342</v>
      </c>
    </row>
    <row r="7432" spans="2:13" x14ac:dyDescent="0.25">
      <c r="B7432" s="2" t="s">
        <v>3451</v>
      </c>
      <c r="C7432" s="2" t="s">
        <v>3452</v>
      </c>
      <c r="D7432" s="6" t="str">
        <f>+_xlfn.CONCAT(Table13456[[#This Row],[phase1]],Table13456[[#This Row],[phase2]],Table13456[[#This Row],[phase3]],Table13456[[#This Row],[phase4]])</f>
        <v>1715062352</v>
      </c>
      <c r="E7432" s="2" t="str">
        <f>+Table13456[[#This Row],[DESCRIPTION]]</f>
        <v>LIGHT POLE COMPLETE, F&amp;I, STANDARD POLE SPECIAL FOUNDATION, 40' MOUNTING HEIGHT, 15' ARM LENGTH</v>
      </c>
      <c r="F7432" s="2" t="str">
        <f>+LEFT(Table13456[[#This Row],[PAY ITEM]],1)</f>
        <v>0</v>
      </c>
      <c r="G7432" s="2" t="str">
        <f>IF(Table13456[[#This Row],[first]]="0",SUBSTITUTE(TRIM(MID(B7432, 2, 3))," ","0"),SUBSTITUTE(TRIM(MID(B7432, 1, 3))," ","0"))</f>
        <v>715</v>
      </c>
      <c r="H7432" s="2" t="str">
        <f>IF(Table13456[[#This Row],[first]]="0",SUBSTITUTE(TRIM(MID(B7432, 5, 3))," ","0"),SUBSTITUTE(TRIM(MID(B7432, 4, 3))," ","0"))</f>
        <v>62</v>
      </c>
      <c r="I7432" s="2" t="str">
        <f>IF(Table13456[[#This Row],[first]]="0",SUBSTITUTE(TRIM(MID(B7432, 8, 3))," ","0"),SUBSTITUTE(TRIM(MID(B7432, 7, 3))," ","0"))</f>
        <v>352</v>
      </c>
      <c r="J7432" s="2">
        <v>1</v>
      </c>
      <c r="K7432" s="2" t="str">
        <f t="shared" si="348"/>
        <v>715</v>
      </c>
      <c r="L7432" s="2" t="str">
        <f t="shared" si="349"/>
        <v>062</v>
      </c>
      <c r="M7432" s="2" t="str">
        <f t="shared" si="350"/>
        <v>352</v>
      </c>
    </row>
    <row r="7433" spans="2:13" x14ac:dyDescent="0.25">
      <c r="B7433" s="2" t="s">
        <v>15586</v>
      </c>
      <c r="C7433" s="2" t="s">
        <v>15587</v>
      </c>
      <c r="D7433" s="6" t="str">
        <f>+_xlfn.CONCAT(Table13456[[#This Row],[phase1]],Table13456[[#This Row],[phase2]],Table13456[[#This Row],[phase3]],Table13456[[#This Row],[phase4]])</f>
        <v>1715062400</v>
      </c>
      <c r="E7433" s="2" t="str">
        <f>+Table13456[[#This Row],[DESCRIPTION]]</f>
        <v>LIGHT POLE COMPLETE, F&amp;I, STANDARD POLE SPECIAL FOUNDATION, 45' MOUNTING HEIGHT, 0' ARM LENGTH</v>
      </c>
      <c r="F7433" s="2" t="str">
        <f>+LEFT(Table13456[[#This Row],[PAY ITEM]],1)</f>
        <v>0</v>
      </c>
      <c r="G7433" s="2" t="str">
        <f>IF(Table13456[[#This Row],[first]]="0",SUBSTITUTE(TRIM(MID(B7433, 2, 3))," ","0"),SUBSTITUTE(TRIM(MID(B7433, 1, 3))," ","0"))</f>
        <v>715</v>
      </c>
      <c r="H7433" s="2" t="str">
        <f>IF(Table13456[[#This Row],[first]]="0",SUBSTITUTE(TRIM(MID(B7433, 5, 3))," ","0"),SUBSTITUTE(TRIM(MID(B7433, 4, 3))," ","0"))</f>
        <v>62</v>
      </c>
      <c r="I7433" s="2" t="str">
        <f>IF(Table13456[[#This Row],[first]]="0",SUBSTITUTE(TRIM(MID(B7433, 8, 3))," ","0"),SUBSTITUTE(TRIM(MID(B7433, 7, 3))," ","0"))</f>
        <v>400</v>
      </c>
      <c r="J7433" s="2">
        <v>1</v>
      </c>
      <c r="K7433" s="2" t="str">
        <f t="shared" si="348"/>
        <v>715</v>
      </c>
      <c r="L7433" s="2" t="str">
        <f t="shared" si="349"/>
        <v>062</v>
      </c>
      <c r="M7433" s="2" t="str">
        <f t="shared" si="350"/>
        <v>400</v>
      </c>
    </row>
    <row r="7434" spans="2:13" x14ac:dyDescent="0.25">
      <c r="B7434" s="2" t="s">
        <v>3453</v>
      </c>
      <c r="C7434" s="2" t="s">
        <v>3454</v>
      </c>
      <c r="D7434" s="6" t="str">
        <f>+_xlfn.CONCAT(Table13456[[#This Row],[phase1]],Table13456[[#This Row],[phase2]],Table13456[[#This Row],[phase3]],Table13456[[#This Row],[phase4]])</f>
        <v>1715062411</v>
      </c>
      <c r="E7434" s="2" t="str">
        <f>+Table13456[[#This Row],[DESCRIPTION]]</f>
        <v>LIGHT POLE COMPLETE, F&amp;I, STANDARD POLE SPECIAL FOUNDATION, 45' MOUNTING HEIGHT, 8' ARM LENGTH</v>
      </c>
      <c r="F7434" s="2" t="str">
        <f>+LEFT(Table13456[[#This Row],[PAY ITEM]],1)</f>
        <v>0</v>
      </c>
      <c r="G7434" s="2" t="str">
        <f>IF(Table13456[[#This Row],[first]]="0",SUBSTITUTE(TRIM(MID(B7434, 2, 3))," ","0"),SUBSTITUTE(TRIM(MID(B7434, 1, 3))," ","0"))</f>
        <v>715</v>
      </c>
      <c r="H7434" s="2" t="str">
        <f>IF(Table13456[[#This Row],[first]]="0",SUBSTITUTE(TRIM(MID(B7434, 5, 3))," ","0"),SUBSTITUTE(TRIM(MID(B7434, 4, 3))," ","0"))</f>
        <v>62</v>
      </c>
      <c r="I7434" s="2" t="str">
        <f>IF(Table13456[[#This Row],[first]]="0",SUBSTITUTE(TRIM(MID(B7434, 8, 3))," ","0"),SUBSTITUTE(TRIM(MID(B7434, 7, 3))," ","0"))</f>
        <v>411</v>
      </c>
      <c r="J7434" s="2">
        <v>1</v>
      </c>
      <c r="K7434" s="2" t="str">
        <f t="shared" si="348"/>
        <v>715</v>
      </c>
      <c r="L7434" s="2" t="str">
        <f t="shared" si="349"/>
        <v>062</v>
      </c>
      <c r="M7434" s="2" t="str">
        <f t="shared" si="350"/>
        <v>411</v>
      </c>
    </row>
    <row r="7435" spans="2:13" x14ac:dyDescent="0.25">
      <c r="B7435" s="2" t="s">
        <v>3455</v>
      </c>
      <c r="C7435" s="2" t="s">
        <v>3456</v>
      </c>
      <c r="D7435" s="6" t="str">
        <f>+_xlfn.CONCAT(Table13456[[#This Row],[phase1]],Table13456[[#This Row],[phase2]],Table13456[[#This Row],[phase3]],Table13456[[#This Row],[phase4]])</f>
        <v>1715062421</v>
      </c>
      <c r="E7435" s="2" t="str">
        <f>+Table13456[[#This Row],[DESCRIPTION]]</f>
        <v>LIGHT POLE COMPLETE, F&amp;I, STANDARD POLE SPECIAL FOUNDATION, 45' MOUNTING HEIGHT, 10' ARM LENGTH</v>
      </c>
      <c r="F7435" s="2" t="str">
        <f>+LEFT(Table13456[[#This Row],[PAY ITEM]],1)</f>
        <v>0</v>
      </c>
      <c r="G7435" s="2" t="str">
        <f>IF(Table13456[[#This Row],[first]]="0",SUBSTITUTE(TRIM(MID(B7435, 2, 3))," ","0"),SUBSTITUTE(TRIM(MID(B7435, 1, 3))," ","0"))</f>
        <v>715</v>
      </c>
      <c r="H7435" s="2" t="str">
        <f>IF(Table13456[[#This Row],[first]]="0",SUBSTITUTE(TRIM(MID(B7435, 5, 3))," ","0"),SUBSTITUTE(TRIM(MID(B7435, 4, 3))," ","0"))</f>
        <v>62</v>
      </c>
      <c r="I7435" s="2" t="str">
        <f>IF(Table13456[[#This Row],[first]]="0",SUBSTITUTE(TRIM(MID(B7435, 8, 3))," ","0"),SUBSTITUTE(TRIM(MID(B7435, 7, 3))," ","0"))</f>
        <v>421</v>
      </c>
      <c r="J7435" s="2">
        <v>1</v>
      </c>
      <c r="K7435" s="2" t="str">
        <f t="shared" si="348"/>
        <v>715</v>
      </c>
      <c r="L7435" s="2" t="str">
        <f t="shared" si="349"/>
        <v>062</v>
      </c>
      <c r="M7435" s="2" t="str">
        <f t="shared" si="350"/>
        <v>421</v>
      </c>
    </row>
    <row r="7436" spans="2:13" x14ac:dyDescent="0.25">
      <c r="B7436" s="2" t="s">
        <v>3457</v>
      </c>
      <c r="C7436" s="2" t="s">
        <v>3458</v>
      </c>
      <c r="D7436" s="6" t="str">
        <f>+_xlfn.CONCAT(Table13456[[#This Row],[phase1]],Table13456[[#This Row],[phase2]],Table13456[[#This Row],[phase3]],Table13456[[#This Row],[phase4]])</f>
        <v>1715062442</v>
      </c>
      <c r="E7436" s="2" t="str">
        <f>+Table13456[[#This Row],[DESCRIPTION]]</f>
        <v>LIGHT POLE COMPLETE, F&amp;I, STANDARD POLE SPECIAL FOUNDATION, 45' MOUNTING HEIGHT, 12' ARM LENGTH</v>
      </c>
      <c r="F7436" s="2" t="str">
        <f>+LEFT(Table13456[[#This Row],[PAY ITEM]],1)</f>
        <v>0</v>
      </c>
      <c r="G7436" s="2" t="str">
        <f>IF(Table13456[[#This Row],[first]]="0",SUBSTITUTE(TRIM(MID(B7436, 2, 3))," ","0"),SUBSTITUTE(TRIM(MID(B7436, 1, 3))," ","0"))</f>
        <v>715</v>
      </c>
      <c r="H7436" s="2" t="str">
        <f>IF(Table13456[[#This Row],[first]]="0",SUBSTITUTE(TRIM(MID(B7436, 5, 3))," ","0"),SUBSTITUTE(TRIM(MID(B7436, 4, 3))," ","0"))</f>
        <v>62</v>
      </c>
      <c r="I7436" s="2" t="str">
        <f>IF(Table13456[[#This Row],[first]]="0",SUBSTITUTE(TRIM(MID(B7436, 8, 3))," ","0"),SUBSTITUTE(TRIM(MID(B7436, 7, 3))," ","0"))</f>
        <v>442</v>
      </c>
      <c r="J7436" s="2">
        <v>1</v>
      </c>
      <c r="K7436" s="2" t="str">
        <f t="shared" si="348"/>
        <v>715</v>
      </c>
      <c r="L7436" s="2" t="str">
        <f t="shared" si="349"/>
        <v>062</v>
      </c>
      <c r="M7436" s="2" t="str">
        <f t="shared" si="350"/>
        <v>442</v>
      </c>
    </row>
    <row r="7437" spans="2:13" x14ac:dyDescent="0.25">
      <c r="B7437" s="2" t="s">
        <v>3459</v>
      </c>
      <c r="C7437" s="2" t="s">
        <v>3460</v>
      </c>
      <c r="D7437" s="6" t="str">
        <f>+_xlfn.CONCAT(Table13456[[#This Row],[phase1]],Table13456[[#This Row],[phase2]],Table13456[[#This Row],[phase3]],Table13456[[#This Row],[phase4]])</f>
        <v>1715062452</v>
      </c>
      <c r="E7437" s="2" t="str">
        <f>+Table13456[[#This Row],[DESCRIPTION]]</f>
        <v>LIGHT POLE COMPLETE, F&amp;I, STANDARD POLE SPECIAL FOUNDATION, 45' MOUNTING HEIGHT, 15' ARM LENGTH</v>
      </c>
      <c r="F7437" s="2" t="str">
        <f>+LEFT(Table13456[[#This Row],[PAY ITEM]],1)</f>
        <v>0</v>
      </c>
      <c r="G7437" s="2" t="str">
        <f>IF(Table13456[[#This Row],[first]]="0",SUBSTITUTE(TRIM(MID(B7437, 2, 3))," ","0"),SUBSTITUTE(TRIM(MID(B7437, 1, 3))," ","0"))</f>
        <v>715</v>
      </c>
      <c r="H7437" s="2" t="str">
        <f>IF(Table13456[[#This Row],[first]]="0",SUBSTITUTE(TRIM(MID(B7437, 5, 3))," ","0"),SUBSTITUTE(TRIM(MID(B7437, 4, 3))," ","0"))</f>
        <v>62</v>
      </c>
      <c r="I7437" s="2" t="str">
        <f>IF(Table13456[[#This Row],[first]]="0",SUBSTITUTE(TRIM(MID(B7437, 8, 3))," ","0"),SUBSTITUTE(TRIM(MID(B7437, 7, 3))," ","0"))</f>
        <v>452</v>
      </c>
      <c r="J7437" s="2">
        <v>1</v>
      </c>
      <c r="K7437" s="2" t="str">
        <f t="shared" si="348"/>
        <v>715</v>
      </c>
      <c r="L7437" s="2" t="str">
        <f t="shared" si="349"/>
        <v>062</v>
      </c>
      <c r="M7437" s="2" t="str">
        <f t="shared" si="350"/>
        <v>452</v>
      </c>
    </row>
    <row r="7438" spans="2:13" x14ac:dyDescent="0.25">
      <c r="B7438" s="2" t="s">
        <v>15588</v>
      </c>
      <c r="C7438" s="2" t="s">
        <v>15589</v>
      </c>
      <c r="D7438" s="6" t="str">
        <f>+_xlfn.CONCAT(Table13456[[#This Row],[phase1]],Table13456[[#This Row],[phase2]],Table13456[[#This Row],[phase3]],Table13456[[#This Row],[phase4]])</f>
        <v>1715062500</v>
      </c>
      <c r="E7438" s="2" t="str">
        <f>+Table13456[[#This Row],[DESCRIPTION]]</f>
        <v>LIGHT POLE COMPLETE, F&amp;I, STANDARD POLE SPECIAL FOUNDATION, 50' MOUNTING HEIGHT, 0' ARM LENGTH</v>
      </c>
      <c r="F7438" s="2" t="str">
        <f>+LEFT(Table13456[[#This Row],[PAY ITEM]],1)</f>
        <v>0</v>
      </c>
      <c r="G7438" s="2" t="str">
        <f>IF(Table13456[[#This Row],[first]]="0",SUBSTITUTE(TRIM(MID(B7438, 2, 3))," ","0"),SUBSTITUTE(TRIM(MID(B7438, 1, 3))," ","0"))</f>
        <v>715</v>
      </c>
      <c r="H7438" s="2" t="str">
        <f>IF(Table13456[[#This Row],[first]]="0",SUBSTITUTE(TRIM(MID(B7438, 5, 3))," ","0"),SUBSTITUTE(TRIM(MID(B7438, 4, 3))," ","0"))</f>
        <v>62</v>
      </c>
      <c r="I7438" s="2" t="str">
        <f>IF(Table13456[[#This Row],[first]]="0",SUBSTITUTE(TRIM(MID(B7438, 8, 3))," ","0"),SUBSTITUTE(TRIM(MID(B7438, 7, 3))," ","0"))</f>
        <v>500</v>
      </c>
      <c r="J7438" s="2">
        <v>1</v>
      </c>
      <c r="K7438" s="2" t="str">
        <f t="shared" si="348"/>
        <v>715</v>
      </c>
      <c r="L7438" s="2" t="str">
        <f t="shared" si="349"/>
        <v>062</v>
      </c>
      <c r="M7438" s="2" t="str">
        <f t="shared" si="350"/>
        <v>500</v>
      </c>
    </row>
    <row r="7439" spans="2:13" x14ac:dyDescent="0.25">
      <c r="B7439" s="2" t="s">
        <v>15590</v>
      </c>
      <c r="C7439" s="2" t="s">
        <v>15591</v>
      </c>
      <c r="D7439" s="6" t="str">
        <f>+_xlfn.CONCAT(Table13456[[#This Row],[phase1]],Table13456[[#This Row],[phase2]],Table13456[[#This Row],[phase3]],Table13456[[#This Row],[phase4]])</f>
        <v>1715062511</v>
      </c>
      <c r="E7439" s="2" t="str">
        <f>+Table13456[[#This Row],[DESCRIPTION]]</f>
        <v>LIGHT POLE COMPLETE, F&amp;I, STANDARD POLE SPECIAL FOUNDATION, 50' MOUNTING HEIGHT, 8' ARM LENGTH</v>
      </c>
      <c r="F7439" s="2" t="str">
        <f>+LEFT(Table13456[[#This Row],[PAY ITEM]],1)</f>
        <v>0</v>
      </c>
      <c r="G7439" s="2" t="str">
        <f>IF(Table13456[[#This Row],[first]]="0",SUBSTITUTE(TRIM(MID(B7439, 2, 3))," ","0"),SUBSTITUTE(TRIM(MID(B7439, 1, 3))," ","0"))</f>
        <v>715</v>
      </c>
      <c r="H7439" s="2" t="str">
        <f>IF(Table13456[[#This Row],[first]]="0",SUBSTITUTE(TRIM(MID(B7439, 5, 3))," ","0"),SUBSTITUTE(TRIM(MID(B7439, 4, 3))," ","0"))</f>
        <v>62</v>
      </c>
      <c r="I7439" s="2" t="str">
        <f>IF(Table13456[[#This Row],[first]]="0",SUBSTITUTE(TRIM(MID(B7439, 8, 3))," ","0"),SUBSTITUTE(TRIM(MID(B7439, 7, 3))," ","0"))</f>
        <v>511</v>
      </c>
      <c r="J7439" s="2">
        <v>1</v>
      </c>
      <c r="K7439" s="2" t="str">
        <f t="shared" si="348"/>
        <v>715</v>
      </c>
      <c r="L7439" s="2" t="str">
        <f t="shared" si="349"/>
        <v>062</v>
      </c>
      <c r="M7439" s="2" t="str">
        <f t="shared" si="350"/>
        <v>511</v>
      </c>
    </row>
    <row r="7440" spans="2:13" x14ac:dyDescent="0.25">
      <c r="B7440" s="2" t="s">
        <v>15592</v>
      </c>
      <c r="C7440" s="2" t="s">
        <v>15593</v>
      </c>
      <c r="D7440" s="6" t="str">
        <f>+_xlfn.CONCAT(Table13456[[#This Row],[phase1]],Table13456[[#This Row],[phase2]],Table13456[[#This Row],[phase3]],Table13456[[#This Row],[phase4]])</f>
        <v>1715062521</v>
      </c>
      <c r="E7440" s="2" t="str">
        <f>+Table13456[[#This Row],[DESCRIPTION]]</f>
        <v>LIGHT POLE COMPLETE, F&amp;I, STANDARD POLE SPECIAL FOUNDATION, 50' MOUNTING HEIGHT, 10' ARM LENGTH</v>
      </c>
      <c r="F7440" s="2" t="str">
        <f>+LEFT(Table13456[[#This Row],[PAY ITEM]],1)</f>
        <v>0</v>
      </c>
      <c r="G7440" s="2" t="str">
        <f>IF(Table13456[[#This Row],[first]]="0",SUBSTITUTE(TRIM(MID(B7440, 2, 3))," ","0"),SUBSTITUTE(TRIM(MID(B7440, 1, 3))," ","0"))</f>
        <v>715</v>
      </c>
      <c r="H7440" s="2" t="str">
        <f>IF(Table13456[[#This Row],[first]]="0",SUBSTITUTE(TRIM(MID(B7440, 5, 3))," ","0"),SUBSTITUTE(TRIM(MID(B7440, 4, 3))," ","0"))</f>
        <v>62</v>
      </c>
      <c r="I7440" s="2" t="str">
        <f>IF(Table13456[[#This Row],[first]]="0",SUBSTITUTE(TRIM(MID(B7440, 8, 3))," ","0"),SUBSTITUTE(TRIM(MID(B7440, 7, 3))," ","0"))</f>
        <v>521</v>
      </c>
      <c r="J7440" s="2">
        <v>1</v>
      </c>
      <c r="K7440" s="2" t="str">
        <f t="shared" si="348"/>
        <v>715</v>
      </c>
      <c r="L7440" s="2" t="str">
        <f t="shared" si="349"/>
        <v>062</v>
      </c>
      <c r="M7440" s="2" t="str">
        <f t="shared" si="350"/>
        <v>521</v>
      </c>
    </row>
    <row r="7441" spans="2:13" x14ac:dyDescent="0.25">
      <c r="B7441" s="2" t="s">
        <v>3461</v>
      </c>
      <c r="C7441" s="2" t="s">
        <v>3462</v>
      </c>
      <c r="D7441" s="6" t="str">
        <f>+_xlfn.CONCAT(Table13456[[#This Row],[phase1]],Table13456[[#This Row],[phase2]],Table13456[[#This Row],[phase3]],Table13456[[#This Row],[phase4]])</f>
        <v>1715062542</v>
      </c>
      <c r="E7441" s="2" t="str">
        <f>+Table13456[[#This Row],[DESCRIPTION]]</f>
        <v>LIGHT POLE COMPLETE, F&amp;I, STANDARD POLE SPECIAL FOUNDATION, 50' MOUNTING HEIGHT, 12' ARM LENGTH</v>
      </c>
      <c r="F7441" s="2" t="str">
        <f>+LEFT(Table13456[[#This Row],[PAY ITEM]],1)</f>
        <v>0</v>
      </c>
      <c r="G7441" s="2" t="str">
        <f>IF(Table13456[[#This Row],[first]]="0",SUBSTITUTE(TRIM(MID(B7441, 2, 3))," ","0"),SUBSTITUTE(TRIM(MID(B7441, 1, 3))," ","0"))</f>
        <v>715</v>
      </c>
      <c r="H7441" s="2" t="str">
        <f>IF(Table13456[[#This Row],[first]]="0",SUBSTITUTE(TRIM(MID(B7441, 5, 3))," ","0"),SUBSTITUTE(TRIM(MID(B7441, 4, 3))," ","0"))</f>
        <v>62</v>
      </c>
      <c r="I7441" s="2" t="str">
        <f>IF(Table13456[[#This Row],[first]]="0",SUBSTITUTE(TRIM(MID(B7441, 8, 3))," ","0"),SUBSTITUTE(TRIM(MID(B7441, 7, 3))," ","0"))</f>
        <v>542</v>
      </c>
      <c r="J7441" s="2">
        <v>1</v>
      </c>
      <c r="K7441" s="2" t="str">
        <f t="shared" si="348"/>
        <v>715</v>
      </c>
      <c r="L7441" s="2" t="str">
        <f t="shared" si="349"/>
        <v>062</v>
      </c>
      <c r="M7441" s="2" t="str">
        <f t="shared" si="350"/>
        <v>542</v>
      </c>
    </row>
    <row r="7442" spans="2:13" x14ac:dyDescent="0.25">
      <c r="B7442" s="2" t="s">
        <v>3463</v>
      </c>
      <c r="C7442" s="2" t="s">
        <v>3464</v>
      </c>
      <c r="D7442" s="6" t="str">
        <f>+_xlfn.CONCAT(Table13456[[#This Row],[phase1]],Table13456[[#This Row],[phase2]],Table13456[[#This Row],[phase3]],Table13456[[#This Row],[phase4]])</f>
        <v>1715062552</v>
      </c>
      <c r="E7442" s="2" t="str">
        <f>+Table13456[[#This Row],[DESCRIPTION]]</f>
        <v>LIGHT POLE COMPLETE, F&amp;I, STANDARD POLE SPECIAL FOUNDATION, 50' MOUNTING HEIGHT, 15' ARM LENGTH</v>
      </c>
      <c r="F7442" s="2" t="str">
        <f>+LEFT(Table13456[[#This Row],[PAY ITEM]],1)</f>
        <v>0</v>
      </c>
      <c r="G7442" s="2" t="str">
        <f>IF(Table13456[[#This Row],[first]]="0",SUBSTITUTE(TRIM(MID(B7442, 2, 3))," ","0"),SUBSTITUTE(TRIM(MID(B7442, 1, 3))," ","0"))</f>
        <v>715</v>
      </c>
      <c r="H7442" s="2" t="str">
        <f>IF(Table13456[[#This Row],[first]]="0",SUBSTITUTE(TRIM(MID(B7442, 5, 3))," ","0"),SUBSTITUTE(TRIM(MID(B7442, 4, 3))," ","0"))</f>
        <v>62</v>
      </c>
      <c r="I7442" s="2" t="str">
        <f>IF(Table13456[[#This Row],[first]]="0",SUBSTITUTE(TRIM(MID(B7442, 8, 3))," ","0"),SUBSTITUTE(TRIM(MID(B7442, 7, 3))," ","0"))</f>
        <v>552</v>
      </c>
      <c r="J7442" s="2">
        <v>1</v>
      </c>
      <c r="K7442" s="2" t="str">
        <f t="shared" si="348"/>
        <v>715</v>
      </c>
      <c r="L7442" s="2" t="str">
        <f t="shared" si="349"/>
        <v>062</v>
      </c>
      <c r="M7442" s="2" t="str">
        <f t="shared" si="350"/>
        <v>552</v>
      </c>
    </row>
    <row r="7443" spans="2:13" x14ac:dyDescent="0.25">
      <c r="B7443" s="2" t="s">
        <v>15594</v>
      </c>
      <c r="C7443" s="2" t="s">
        <v>15595</v>
      </c>
      <c r="D7443" s="6" t="str">
        <f>+_xlfn.CONCAT(Table13456[[#This Row],[phase1]],Table13456[[#This Row],[phase2]],Table13456[[#This Row],[phase3]],Table13456[[#This Row],[phase4]])</f>
        <v>1715062700</v>
      </c>
      <c r="E7443" s="2" t="str">
        <f>+Table13456[[#This Row],[DESCRIPTION]]</f>
        <v>LIGHT POLE COMPLETE, F&amp;I, STD POLE SPECIAL FOUNDATION, WILDLIFE SENSITIVE LUMINAIRE, 20' MOUNTING HEIGHT, 0' ARM LENGTH</v>
      </c>
      <c r="F7443" s="2" t="str">
        <f>+LEFT(Table13456[[#This Row],[PAY ITEM]],1)</f>
        <v>0</v>
      </c>
      <c r="G7443" s="2" t="str">
        <f>IF(Table13456[[#This Row],[first]]="0",SUBSTITUTE(TRIM(MID(B7443, 2, 3))," ","0"),SUBSTITUTE(TRIM(MID(B7443, 1, 3))," ","0"))</f>
        <v>715</v>
      </c>
      <c r="H7443" s="2" t="str">
        <f>IF(Table13456[[#This Row],[first]]="0",SUBSTITUTE(TRIM(MID(B7443, 5, 3))," ","0"),SUBSTITUTE(TRIM(MID(B7443, 4, 3))," ","0"))</f>
        <v>62</v>
      </c>
      <c r="I7443" s="2" t="str">
        <f>IF(Table13456[[#This Row],[first]]="0",SUBSTITUTE(TRIM(MID(B7443, 8, 3))," ","0"),SUBSTITUTE(TRIM(MID(B7443, 7, 3))," ","0"))</f>
        <v>700</v>
      </c>
      <c r="J7443" s="2">
        <v>1</v>
      </c>
      <c r="K7443" s="2" t="str">
        <f t="shared" si="348"/>
        <v>715</v>
      </c>
      <c r="L7443" s="2" t="str">
        <f t="shared" si="349"/>
        <v>062</v>
      </c>
      <c r="M7443" s="2" t="str">
        <f t="shared" si="350"/>
        <v>700</v>
      </c>
    </row>
    <row r="7444" spans="2:13" x14ac:dyDescent="0.25">
      <c r="B7444" s="2" t="s">
        <v>15596</v>
      </c>
      <c r="C7444" s="2" t="s">
        <v>15597</v>
      </c>
      <c r="D7444" s="6" t="str">
        <f>+_xlfn.CONCAT(Table13456[[#This Row],[phase1]],Table13456[[#This Row],[phase2]],Table13456[[#This Row],[phase3]],Table13456[[#This Row],[phase4]])</f>
        <v>1715062711</v>
      </c>
      <c r="E7444" s="2" t="str">
        <f>+Table13456[[#This Row],[DESCRIPTION]]</f>
        <v>LIGHT POLE COMPLETE, F&amp;I, STD POLE SPECIAL FOUNDATION, WILDLIFE SENSITIVE LUMINAIRE, 20' MOUNTING HEIGHT, 8' ARM LENGTH</v>
      </c>
      <c r="F7444" s="2" t="str">
        <f>+LEFT(Table13456[[#This Row],[PAY ITEM]],1)</f>
        <v>0</v>
      </c>
      <c r="G7444" s="2" t="str">
        <f>IF(Table13456[[#This Row],[first]]="0",SUBSTITUTE(TRIM(MID(B7444, 2, 3))," ","0"),SUBSTITUTE(TRIM(MID(B7444, 1, 3))," ","0"))</f>
        <v>715</v>
      </c>
      <c r="H7444" s="2" t="str">
        <f>IF(Table13456[[#This Row],[first]]="0",SUBSTITUTE(TRIM(MID(B7444, 5, 3))," ","0"),SUBSTITUTE(TRIM(MID(B7444, 4, 3))," ","0"))</f>
        <v>62</v>
      </c>
      <c r="I7444" s="2" t="str">
        <f>IF(Table13456[[#This Row],[first]]="0",SUBSTITUTE(TRIM(MID(B7444, 8, 3))," ","0"),SUBSTITUTE(TRIM(MID(B7444, 7, 3))," ","0"))</f>
        <v>711</v>
      </c>
      <c r="J7444" s="2">
        <v>1</v>
      </c>
      <c r="K7444" s="2" t="str">
        <f t="shared" si="348"/>
        <v>715</v>
      </c>
      <c r="L7444" s="2" t="str">
        <f t="shared" si="349"/>
        <v>062</v>
      </c>
      <c r="M7444" s="2" t="str">
        <f t="shared" si="350"/>
        <v>711</v>
      </c>
    </row>
    <row r="7445" spans="2:13" x14ac:dyDescent="0.25">
      <c r="B7445" s="2" t="s">
        <v>15598</v>
      </c>
      <c r="C7445" s="2" t="s">
        <v>15599</v>
      </c>
      <c r="D7445" s="6" t="str">
        <f>+_xlfn.CONCAT(Table13456[[#This Row],[phase1]],Table13456[[#This Row],[phase2]],Table13456[[#This Row],[phase3]],Table13456[[#This Row],[phase4]])</f>
        <v>1715062721</v>
      </c>
      <c r="E7445" s="2" t="str">
        <f>+Table13456[[#This Row],[DESCRIPTION]]</f>
        <v>LIGHT POLE COMPLETE, F&amp;I, STD POLE SPECIAL FOUNDATION, WILDLIFE SENSITIVE LUMINAIRE, 20' MOUNTING HEIGHT, 10' ARM LENGTH</v>
      </c>
      <c r="F7445" s="2" t="str">
        <f>+LEFT(Table13456[[#This Row],[PAY ITEM]],1)</f>
        <v>0</v>
      </c>
      <c r="G7445" s="2" t="str">
        <f>IF(Table13456[[#This Row],[first]]="0",SUBSTITUTE(TRIM(MID(B7445, 2, 3))," ","0"),SUBSTITUTE(TRIM(MID(B7445, 1, 3))," ","0"))</f>
        <v>715</v>
      </c>
      <c r="H7445" s="2" t="str">
        <f>IF(Table13456[[#This Row],[first]]="0",SUBSTITUTE(TRIM(MID(B7445, 5, 3))," ","0"),SUBSTITUTE(TRIM(MID(B7445, 4, 3))," ","0"))</f>
        <v>62</v>
      </c>
      <c r="I7445" s="2" t="str">
        <f>IF(Table13456[[#This Row],[first]]="0",SUBSTITUTE(TRIM(MID(B7445, 8, 3))," ","0"),SUBSTITUTE(TRIM(MID(B7445, 7, 3))," ","0"))</f>
        <v>721</v>
      </c>
      <c r="J7445" s="2">
        <v>1</v>
      </c>
      <c r="K7445" s="2" t="str">
        <f t="shared" si="348"/>
        <v>715</v>
      </c>
      <c r="L7445" s="2" t="str">
        <f t="shared" si="349"/>
        <v>062</v>
      </c>
      <c r="M7445" s="2" t="str">
        <f t="shared" si="350"/>
        <v>721</v>
      </c>
    </row>
    <row r="7446" spans="2:13" x14ac:dyDescent="0.25">
      <c r="B7446" s="2" t="s">
        <v>15600</v>
      </c>
      <c r="C7446" s="2" t="s">
        <v>15601</v>
      </c>
      <c r="D7446" s="6" t="str">
        <f>+_xlfn.CONCAT(Table13456[[#This Row],[phase1]],Table13456[[#This Row],[phase2]],Table13456[[#This Row],[phase3]],Table13456[[#This Row],[phase4]])</f>
        <v>1715062742</v>
      </c>
      <c r="E7446" s="2" t="str">
        <f>+Table13456[[#This Row],[DESCRIPTION]]</f>
        <v>LIGHT POLE COMPLETE, F&amp;I, STD POLE SPECIAL FOUNDATION, WILDLIFE SENSITIVE LUMINAIRE, 20' MOUNTING HEIGHT, 12' ARM LENGTH</v>
      </c>
      <c r="F7446" s="2" t="str">
        <f>+LEFT(Table13456[[#This Row],[PAY ITEM]],1)</f>
        <v>0</v>
      </c>
      <c r="G7446" s="2" t="str">
        <f>IF(Table13456[[#This Row],[first]]="0",SUBSTITUTE(TRIM(MID(B7446, 2, 3))," ","0"),SUBSTITUTE(TRIM(MID(B7446, 1, 3))," ","0"))</f>
        <v>715</v>
      </c>
      <c r="H7446" s="2" t="str">
        <f>IF(Table13456[[#This Row],[first]]="0",SUBSTITUTE(TRIM(MID(B7446, 5, 3))," ","0"),SUBSTITUTE(TRIM(MID(B7446, 4, 3))," ","0"))</f>
        <v>62</v>
      </c>
      <c r="I7446" s="2" t="str">
        <f>IF(Table13456[[#This Row],[first]]="0",SUBSTITUTE(TRIM(MID(B7446, 8, 3))," ","0"),SUBSTITUTE(TRIM(MID(B7446, 7, 3))," ","0"))</f>
        <v>742</v>
      </c>
      <c r="J7446" s="2">
        <v>1</v>
      </c>
      <c r="K7446" s="2" t="str">
        <f t="shared" si="348"/>
        <v>715</v>
      </c>
      <c r="L7446" s="2" t="str">
        <f t="shared" si="349"/>
        <v>062</v>
      </c>
      <c r="M7446" s="2" t="str">
        <f t="shared" si="350"/>
        <v>742</v>
      </c>
    </row>
    <row r="7447" spans="2:13" x14ac:dyDescent="0.25">
      <c r="B7447" s="2" t="s">
        <v>15602</v>
      </c>
      <c r="C7447" s="2" t="s">
        <v>15603</v>
      </c>
      <c r="D7447" s="6" t="str">
        <f>+_xlfn.CONCAT(Table13456[[#This Row],[phase1]],Table13456[[#This Row],[phase2]],Table13456[[#This Row],[phase3]],Table13456[[#This Row],[phase4]])</f>
        <v>1715062752</v>
      </c>
      <c r="E7447" s="2" t="str">
        <f>+Table13456[[#This Row],[DESCRIPTION]]</f>
        <v>LIGHT POLE COMPLETE, F&amp;I, STD POLE SPECIAL FOUNDATION, WILDLIFE SENSITIVE LUMINAIRE, 20' MOUNTING HEIGHT, 15' ARM LENGTH</v>
      </c>
      <c r="F7447" s="2" t="str">
        <f>+LEFT(Table13456[[#This Row],[PAY ITEM]],1)</f>
        <v>0</v>
      </c>
      <c r="G7447" s="2" t="str">
        <f>IF(Table13456[[#This Row],[first]]="0",SUBSTITUTE(TRIM(MID(B7447, 2, 3))," ","0"),SUBSTITUTE(TRIM(MID(B7447, 1, 3))," ","0"))</f>
        <v>715</v>
      </c>
      <c r="H7447" s="2" t="str">
        <f>IF(Table13456[[#This Row],[first]]="0",SUBSTITUTE(TRIM(MID(B7447, 5, 3))," ","0"),SUBSTITUTE(TRIM(MID(B7447, 4, 3))," ","0"))</f>
        <v>62</v>
      </c>
      <c r="I7447" s="2" t="str">
        <f>IF(Table13456[[#This Row],[first]]="0",SUBSTITUTE(TRIM(MID(B7447, 8, 3))," ","0"),SUBSTITUTE(TRIM(MID(B7447, 7, 3))," ","0"))</f>
        <v>752</v>
      </c>
      <c r="J7447" s="2">
        <v>1</v>
      </c>
      <c r="K7447" s="2" t="str">
        <f t="shared" si="348"/>
        <v>715</v>
      </c>
      <c r="L7447" s="2" t="str">
        <f t="shared" si="349"/>
        <v>062</v>
      </c>
      <c r="M7447" s="2" t="str">
        <f t="shared" si="350"/>
        <v>752</v>
      </c>
    </row>
    <row r="7448" spans="2:13" x14ac:dyDescent="0.25">
      <c r="B7448" s="2" t="s">
        <v>15604</v>
      </c>
      <c r="C7448" s="2" t="s">
        <v>15605</v>
      </c>
      <c r="D7448" s="6" t="str">
        <f>+_xlfn.CONCAT(Table13456[[#This Row],[phase1]],Table13456[[#This Row],[phase2]],Table13456[[#This Row],[phase3]],Table13456[[#This Row],[phase4]])</f>
        <v>1715062800</v>
      </c>
      <c r="E7448" s="2" t="str">
        <f>+Table13456[[#This Row],[DESCRIPTION]]</f>
        <v>LIGHT POLE COMPLETE, F&amp;I, STD POLE SPECIAL FOUNDATION, WILDLIFE SENSITIVE LUMINAIRE, 25' MOUNTING HEIGHT, 0' ARM LENGTH</v>
      </c>
      <c r="F7448" s="2" t="str">
        <f>+LEFT(Table13456[[#This Row],[PAY ITEM]],1)</f>
        <v>0</v>
      </c>
      <c r="G7448" s="2" t="str">
        <f>IF(Table13456[[#This Row],[first]]="0",SUBSTITUTE(TRIM(MID(B7448, 2, 3))," ","0"),SUBSTITUTE(TRIM(MID(B7448, 1, 3))," ","0"))</f>
        <v>715</v>
      </c>
      <c r="H7448" s="2" t="str">
        <f>IF(Table13456[[#This Row],[first]]="0",SUBSTITUTE(TRIM(MID(B7448, 5, 3))," ","0"),SUBSTITUTE(TRIM(MID(B7448, 4, 3))," ","0"))</f>
        <v>62</v>
      </c>
      <c r="I7448" s="2" t="str">
        <f>IF(Table13456[[#This Row],[first]]="0",SUBSTITUTE(TRIM(MID(B7448, 8, 3))," ","0"),SUBSTITUTE(TRIM(MID(B7448, 7, 3))," ","0"))</f>
        <v>800</v>
      </c>
      <c r="J7448" s="2">
        <v>1</v>
      </c>
      <c r="K7448" s="2" t="str">
        <f t="shared" si="348"/>
        <v>715</v>
      </c>
      <c r="L7448" s="2" t="str">
        <f t="shared" si="349"/>
        <v>062</v>
      </c>
      <c r="M7448" s="2" t="str">
        <f t="shared" si="350"/>
        <v>800</v>
      </c>
    </row>
    <row r="7449" spans="2:13" x14ac:dyDescent="0.25">
      <c r="B7449" s="2" t="s">
        <v>15606</v>
      </c>
      <c r="C7449" s="2" t="s">
        <v>15607</v>
      </c>
      <c r="D7449" s="6" t="str">
        <f>+_xlfn.CONCAT(Table13456[[#This Row],[phase1]],Table13456[[#This Row],[phase2]],Table13456[[#This Row],[phase3]],Table13456[[#This Row],[phase4]])</f>
        <v>1715062811</v>
      </c>
      <c r="E7449" s="2" t="str">
        <f>+Table13456[[#This Row],[DESCRIPTION]]</f>
        <v>LIGHT POLE COMPLETE, F&amp;I, STD POLE SPECIAL FOUNDATION, WILDLIFE SENSITIVE LUMINAIRE, 25' MOUNTING HEIGHT, 8' ARM LENGTH</v>
      </c>
      <c r="F7449" s="2" t="str">
        <f>+LEFT(Table13456[[#This Row],[PAY ITEM]],1)</f>
        <v>0</v>
      </c>
      <c r="G7449" s="2" t="str">
        <f>IF(Table13456[[#This Row],[first]]="0",SUBSTITUTE(TRIM(MID(B7449, 2, 3))," ","0"),SUBSTITUTE(TRIM(MID(B7449, 1, 3))," ","0"))</f>
        <v>715</v>
      </c>
      <c r="H7449" s="2" t="str">
        <f>IF(Table13456[[#This Row],[first]]="0",SUBSTITUTE(TRIM(MID(B7449, 5, 3))," ","0"),SUBSTITUTE(TRIM(MID(B7449, 4, 3))," ","0"))</f>
        <v>62</v>
      </c>
      <c r="I7449" s="2" t="str">
        <f>IF(Table13456[[#This Row],[first]]="0",SUBSTITUTE(TRIM(MID(B7449, 8, 3))," ","0"),SUBSTITUTE(TRIM(MID(B7449, 7, 3))," ","0"))</f>
        <v>811</v>
      </c>
      <c r="J7449" s="2">
        <v>1</v>
      </c>
      <c r="K7449" s="2" t="str">
        <f t="shared" si="348"/>
        <v>715</v>
      </c>
      <c r="L7449" s="2" t="str">
        <f t="shared" si="349"/>
        <v>062</v>
      </c>
      <c r="M7449" s="2" t="str">
        <f t="shared" si="350"/>
        <v>811</v>
      </c>
    </row>
    <row r="7450" spans="2:13" x14ac:dyDescent="0.25">
      <c r="B7450" s="2" t="s">
        <v>15608</v>
      </c>
      <c r="C7450" s="2" t="s">
        <v>15609</v>
      </c>
      <c r="D7450" s="6" t="str">
        <f>+_xlfn.CONCAT(Table13456[[#This Row],[phase1]],Table13456[[#This Row],[phase2]],Table13456[[#This Row],[phase3]],Table13456[[#This Row],[phase4]])</f>
        <v>1715062821</v>
      </c>
      <c r="E7450" s="2" t="str">
        <f>+Table13456[[#This Row],[DESCRIPTION]]</f>
        <v>LIGHT POLE COMPLETE, F&amp;I, STD POLE SPECIAL FOUNDATION, WILDLIFE SENSITIVE LUMINAIRE, 25' MOUNTING HEIGHT, 10' ARM LENGTH</v>
      </c>
      <c r="F7450" s="2" t="str">
        <f>+LEFT(Table13456[[#This Row],[PAY ITEM]],1)</f>
        <v>0</v>
      </c>
      <c r="G7450" s="2" t="str">
        <f>IF(Table13456[[#This Row],[first]]="0",SUBSTITUTE(TRIM(MID(B7450, 2, 3))," ","0"),SUBSTITUTE(TRIM(MID(B7450, 1, 3))," ","0"))</f>
        <v>715</v>
      </c>
      <c r="H7450" s="2" t="str">
        <f>IF(Table13456[[#This Row],[first]]="0",SUBSTITUTE(TRIM(MID(B7450, 5, 3))," ","0"),SUBSTITUTE(TRIM(MID(B7450, 4, 3))," ","0"))</f>
        <v>62</v>
      </c>
      <c r="I7450" s="2" t="str">
        <f>IF(Table13456[[#This Row],[first]]="0",SUBSTITUTE(TRIM(MID(B7450, 8, 3))," ","0"),SUBSTITUTE(TRIM(MID(B7450, 7, 3))," ","0"))</f>
        <v>821</v>
      </c>
      <c r="J7450" s="2">
        <v>1</v>
      </c>
      <c r="K7450" s="2" t="str">
        <f t="shared" si="348"/>
        <v>715</v>
      </c>
      <c r="L7450" s="2" t="str">
        <f t="shared" si="349"/>
        <v>062</v>
      </c>
      <c r="M7450" s="2" t="str">
        <f t="shared" si="350"/>
        <v>821</v>
      </c>
    </row>
    <row r="7451" spans="2:13" x14ac:dyDescent="0.25">
      <c r="B7451" s="2" t="s">
        <v>15610</v>
      </c>
      <c r="C7451" s="2" t="s">
        <v>15611</v>
      </c>
      <c r="D7451" s="6" t="str">
        <f>+_xlfn.CONCAT(Table13456[[#This Row],[phase1]],Table13456[[#This Row],[phase2]],Table13456[[#This Row],[phase3]],Table13456[[#This Row],[phase4]])</f>
        <v>1715062842</v>
      </c>
      <c r="E7451" s="2" t="str">
        <f>+Table13456[[#This Row],[DESCRIPTION]]</f>
        <v>LIGHT POLE COMPLETE, F&amp;I, STD POLE SPECIAL FOUNDATION, WILDLIFE SENSITIVE LUMINAIRE, 25' MOUNTING HEIGHT, 12' ARM LENGTH</v>
      </c>
      <c r="F7451" s="2" t="str">
        <f>+LEFT(Table13456[[#This Row],[PAY ITEM]],1)</f>
        <v>0</v>
      </c>
      <c r="G7451" s="2" t="str">
        <f>IF(Table13456[[#This Row],[first]]="0",SUBSTITUTE(TRIM(MID(B7451, 2, 3))," ","0"),SUBSTITUTE(TRIM(MID(B7451, 1, 3))," ","0"))</f>
        <v>715</v>
      </c>
      <c r="H7451" s="2" t="str">
        <f>IF(Table13456[[#This Row],[first]]="0",SUBSTITUTE(TRIM(MID(B7451, 5, 3))," ","0"),SUBSTITUTE(TRIM(MID(B7451, 4, 3))," ","0"))</f>
        <v>62</v>
      </c>
      <c r="I7451" s="2" t="str">
        <f>IF(Table13456[[#This Row],[first]]="0",SUBSTITUTE(TRIM(MID(B7451, 8, 3))," ","0"),SUBSTITUTE(TRIM(MID(B7451, 7, 3))," ","0"))</f>
        <v>842</v>
      </c>
      <c r="J7451" s="2">
        <v>1</v>
      </c>
      <c r="K7451" s="2" t="str">
        <f t="shared" si="348"/>
        <v>715</v>
      </c>
      <c r="L7451" s="2" t="str">
        <f t="shared" si="349"/>
        <v>062</v>
      </c>
      <c r="M7451" s="2" t="str">
        <f t="shared" si="350"/>
        <v>842</v>
      </c>
    </row>
    <row r="7452" spans="2:13" x14ac:dyDescent="0.25">
      <c r="B7452" s="2" t="s">
        <v>15612</v>
      </c>
      <c r="C7452" s="2" t="s">
        <v>15613</v>
      </c>
      <c r="D7452" s="6" t="str">
        <f>+_xlfn.CONCAT(Table13456[[#This Row],[phase1]],Table13456[[#This Row],[phase2]],Table13456[[#This Row],[phase3]],Table13456[[#This Row],[phase4]])</f>
        <v>1715062852</v>
      </c>
      <c r="E7452" s="2" t="str">
        <f>+Table13456[[#This Row],[DESCRIPTION]]</f>
        <v>LIGHT POLE COMPLETE, F&amp;I, STD POLE SPECIAL FOUNDATION, WILDLIFE SENSITIVE LUMINAIRE, 25' MOUNTING HEIGHT, 15' ARM LENGTH</v>
      </c>
      <c r="F7452" s="2" t="str">
        <f>+LEFT(Table13456[[#This Row],[PAY ITEM]],1)</f>
        <v>0</v>
      </c>
      <c r="G7452" s="2" t="str">
        <f>IF(Table13456[[#This Row],[first]]="0",SUBSTITUTE(TRIM(MID(B7452, 2, 3))," ","0"),SUBSTITUTE(TRIM(MID(B7452, 1, 3))," ","0"))</f>
        <v>715</v>
      </c>
      <c r="H7452" s="2" t="str">
        <f>IF(Table13456[[#This Row],[first]]="0",SUBSTITUTE(TRIM(MID(B7452, 5, 3))," ","0"),SUBSTITUTE(TRIM(MID(B7452, 4, 3))," ","0"))</f>
        <v>62</v>
      </c>
      <c r="I7452" s="2" t="str">
        <f>IF(Table13456[[#This Row],[first]]="0",SUBSTITUTE(TRIM(MID(B7452, 8, 3))," ","0"),SUBSTITUTE(TRIM(MID(B7452, 7, 3))," ","0"))</f>
        <v>852</v>
      </c>
      <c r="J7452" s="2">
        <v>1</v>
      </c>
      <c r="K7452" s="2" t="str">
        <f t="shared" si="348"/>
        <v>715</v>
      </c>
      <c r="L7452" s="2" t="str">
        <f t="shared" si="349"/>
        <v>062</v>
      </c>
      <c r="M7452" s="2" t="str">
        <f t="shared" si="350"/>
        <v>852</v>
      </c>
    </row>
    <row r="7453" spans="2:13" x14ac:dyDescent="0.25">
      <c r="B7453" s="2" t="s">
        <v>15614</v>
      </c>
      <c r="C7453" s="2" t="s">
        <v>15615</v>
      </c>
      <c r="D7453" s="6" t="str">
        <f>+_xlfn.CONCAT(Table13456[[#This Row],[phase1]],Table13456[[#This Row],[phase2]],Table13456[[#This Row],[phase3]],Table13456[[#This Row],[phase4]])</f>
        <v>1715063311</v>
      </c>
      <c r="E7453" s="2" t="str">
        <f>+Table13456[[#This Row],[DESCRIPTION]]</f>
        <v>LIGHT POLE COMPLETE, F&amp;I, DOUBLE ARM POLE, MEDIAN BARRIER OR TRAFFIC RAILING MOUNT, 40' MOUNTING HEIGHT, 8' ARM LENGTHS</v>
      </c>
      <c r="F7453" s="2" t="str">
        <f>+LEFT(Table13456[[#This Row],[PAY ITEM]],1)</f>
        <v>0</v>
      </c>
      <c r="G7453" s="2" t="str">
        <f>IF(Table13456[[#This Row],[first]]="0",SUBSTITUTE(TRIM(MID(B7453, 2, 3))," ","0"),SUBSTITUTE(TRIM(MID(B7453, 1, 3))," ","0"))</f>
        <v>715</v>
      </c>
      <c r="H7453" s="2" t="str">
        <f>IF(Table13456[[#This Row],[first]]="0",SUBSTITUTE(TRIM(MID(B7453, 5, 3))," ","0"),SUBSTITUTE(TRIM(MID(B7453, 4, 3))," ","0"))</f>
        <v>63</v>
      </c>
      <c r="I7453" s="2" t="str">
        <f>IF(Table13456[[#This Row],[first]]="0",SUBSTITUTE(TRIM(MID(B7453, 8, 3))," ","0"),SUBSTITUTE(TRIM(MID(B7453, 7, 3))," ","0"))</f>
        <v>311</v>
      </c>
      <c r="J7453" s="2">
        <v>1</v>
      </c>
      <c r="K7453" s="2" t="str">
        <f t="shared" si="348"/>
        <v>715</v>
      </c>
      <c r="L7453" s="2" t="str">
        <f t="shared" si="349"/>
        <v>063</v>
      </c>
      <c r="M7453" s="2" t="str">
        <f t="shared" si="350"/>
        <v>311</v>
      </c>
    </row>
    <row r="7454" spans="2:13" x14ac:dyDescent="0.25">
      <c r="B7454" s="2" t="s">
        <v>3465</v>
      </c>
      <c r="C7454" s="2" t="s">
        <v>3466</v>
      </c>
      <c r="D7454" s="6" t="str">
        <f>+_xlfn.CONCAT(Table13456[[#This Row],[phase1]],Table13456[[#This Row],[phase2]],Table13456[[#This Row],[phase3]],Table13456[[#This Row],[phase4]])</f>
        <v>1715063321</v>
      </c>
      <c r="E7454" s="2" t="str">
        <f>+Table13456[[#This Row],[DESCRIPTION]]</f>
        <v>LIGHT POLE COMPLETE, F&amp;I, DOUBLE ARM POLE, MEDIAN BARRIER OR TRAFFIC RAILING MOUNT, 40' MOUNTING HEIGHT, 10' ARM LENGTHS</v>
      </c>
      <c r="F7454" s="2" t="str">
        <f>+LEFT(Table13456[[#This Row],[PAY ITEM]],1)</f>
        <v>0</v>
      </c>
      <c r="G7454" s="2" t="str">
        <f>IF(Table13456[[#This Row],[first]]="0",SUBSTITUTE(TRIM(MID(B7454, 2, 3))," ","0"),SUBSTITUTE(TRIM(MID(B7454, 1, 3))," ","0"))</f>
        <v>715</v>
      </c>
      <c r="H7454" s="2" t="str">
        <f>IF(Table13456[[#This Row],[first]]="0",SUBSTITUTE(TRIM(MID(B7454, 5, 3))," ","0"),SUBSTITUTE(TRIM(MID(B7454, 4, 3))," ","0"))</f>
        <v>63</v>
      </c>
      <c r="I7454" s="2" t="str">
        <f>IF(Table13456[[#This Row],[first]]="0",SUBSTITUTE(TRIM(MID(B7454, 8, 3))," ","0"),SUBSTITUTE(TRIM(MID(B7454, 7, 3))," ","0"))</f>
        <v>321</v>
      </c>
      <c r="J7454" s="2">
        <v>1</v>
      </c>
      <c r="K7454" s="2" t="str">
        <f t="shared" si="348"/>
        <v>715</v>
      </c>
      <c r="L7454" s="2" t="str">
        <f t="shared" si="349"/>
        <v>063</v>
      </c>
      <c r="M7454" s="2" t="str">
        <f t="shared" si="350"/>
        <v>321</v>
      </c>
    </row>
    <row r="7455" spans="2:13" x14ac:dyDescent="0.25">
      <c r="B7455" s="2" t="s">
        <v>3467</v>
      </c>
      <c r="C7455" s="2" t="s">
        <v>3468</v>
      </c>
      <c r="D7455" s="6" t="str">
        <f>+_xlfn.CONCAT(Table13456[[#This Row],[phase1]],Table13456[[#This Row],[phase2]],Table13456[[#This Row],[phase3]],Table13456[[#This Row],[phase4]])</f>
        <v>1715063342</v>
      </c>
      <c r="E7455" s="2" t="str">
        <f>+Table13456[[#This Row],[DESCRIPTION]]</f>
        <v>LIGHT POLE COMPLETE, F&amp;I, DOUBLE ARM POLE, MEDIAN BARRIER OR TRAFFIC RAILING MOUNT, 40' MOUNTING HEIGHT, 12' ARM LENGTHS</v>
      </c>
      <c r="F7455" s="2" t="str">
        <f>+LEFT(Table13456[[#This Row],[PAY ITEM]],1)</f>
        <v>0</v>
      </c>
      <c r="G7455" s="2" t="str">
        <f>IF(Table13456[[#This Row],[first]]="0",SUBSTITUTE(TRIM(MID(B7455, 2, 3))," ","0"),SUBSTITUTE(TRIM(MID(B7455, 1, 3))," ","0"))</f>
        <v>715</v>
      </c>
      <c r="H7455" s="2" t="str">
        <f>IF(Table13456[[#This Row],[first]]="0",SUBSTITUTE(TRIM(MID(B7455, 5, 3))," ","0"),SUBSTITUTE(TRIM(MID(B7455, 4, 3))," ","0"))</f>
        <v>63</v>
      </c>
      <c r="I7455" s="2" t="str">
        <f>IF(Table13456[[#This Row],[first]]="0",SUBSTITUTE(TRIM(MID(B7455, 8, 3))," ","0"),SUBSTITUTE(TRIM(MID(B7455, 7, 3))," ","0"))</f>
        <v>342</v>
      </c>
      <c r="J7455" s="2">
        <v>1</v>
      </c>
      <c r="K7455" s="2" t="str">
        <f t="shared" si="348"/>
        <v>715</v>
      </c>
      <c r="L7455" s="2" t="str">
        <f t="shared" si="349"/>
        <v>063</v>
      </c>
      <c r="M7455" s="2" t="str">
        <f t="shared" si="350"/>
        <v>342</v>
      </c>
    </row>
    <row r="7456" spans="2:13" x14ac:dyDescent="0.25">
      <c r="B7456" s="2" t="s">
        <v>3469</v>
      </c>
      <c r="C7456" s="2" t="s">
        <v>3470</v>
      </c>
      <c r="D7456" s="6" t="str">
        <f>+_xlfn.CONCAT(Table13456[[#This Row],[phase1]],Table13456[[#This Row],[phase2]],Table13456[[#This Row],[phase3]],Table13456[[#This Row],[phase4]])</f>
        <v>1715065166</v>
      </c>
      <c r="E7456" s="2" t="str">
        <f>+Table13456[[#This Row],[DESCRIPTION]]</f>
        <v>LIGHT POLE COMPLETE, F&amp;I, UTILITY CONFLICT POLE STANDARD FOUNDATION, 30' MOUNTING HEIGHT, 16' ARM LENGTH</v>
      </c>
      <c r="F7456" s="2" t="str">
        <f>+LEFT(Table13456[[#This Row],[PAY ITEM]],1)</f>
        <v>0</v>
      </c>
      <c r="G7456" s="2" t="str">
        <f>IF(Table13456[[#This Row],[first]]="0",SUBSTITUTE(TRIM(MID(B7456, 2, 3))," ","0"),SUBSTITUTE(TRIM(MID(B7456, 1, 3))," ","0"))</f>
        <v>715</v>
      </c>
      <c r="H7456" s="2" t="str">
        <f>IF(Table13456[[#This Row],[first]]="0",SUBSTITUTE(TRIM(MID(B7456, 5, 3))," ","0"),SUBSTITUTE(TRIM(MID(B7456, 4, 3))," ","0"))</f>
        <v>65</v>
      </c>
      <c r="I7456" s="2" t="str">
        <f>IF(Table13456[[#This Row],[first]]="0",SUBSTITUTE(TRIM(MID(B7456, 8, 3))," ","0"),SUBSTITUTE(TRIM(MID(B7456, 7, 3))," ","0"))</f>
        <v>166</v>
      </c>
      <c r="J7456" s="2">
        <v>1</v>
      </c>
      <c r="K7456" s="2" t="str">
        <f t="shared" si="348"/>
        <v>715</v>
      </c>
      <c r="L7456" s="2" t="str">
        <f t="shared" si="349"/>
        <v>065</v>
      </c>
      <c r="M7456" s="2" t="str">
        <f t="shared" si="350"/>
        <v>166</v>
      </c>
    </row>
    <row r="7457" spans="2:13" x14ac:dyDescent="0.25">
      <c r="B7457" s="2" t="s">
        <v>3471</v>
      </c>
      <c r="C7457" s="2" t="s">
        <v>3472</v>
      </c>
      <c r="D7457" s="6" t="str">
        <f>+_xlfn.CONCAT(Table13456[[#This Row],[phase1]],Table13456[[#This Row],[phase2]],Table13456[[#This Row],[phase3]],Table13456[[#This Row],[phase4]])</f>
        <v>1715065266</v>
      </c>
      <c r="E7457" s="2" t="str">
        <f>+Table13456[[#This Row],[DESCRIPTION]]</f>
        <v>LIGHT POLE COMPLETE, F&amp;I, UTILITY CONFLICT POLE STANDARD FOUNDATION, 35' MOUNTING HEIGHT, 16' ARM LENGTH</v>
      </c>
      <c r="F7457" s="2" t="str">
        <f>+LEFT(Table13456[[#This Row],[PAY ITEM]],1)</f>
        <v>0</v>
      </c>
      <c r="G7457" s="2" t="str">
        <f>IF(Table13456[[#This Row],[first]]="0",SUBSTITUTE(TRIM(MID(B7457, 2, 3))," ","0"),SUBSTITUTE(TRIM(MID(B7457, 1, 3))," ","0"))</f>
        <v>715</v>
      </c>
      <c r="H7457" s="2" t="str">
        <f>IF(Table13456[[#This Row],[first]]="0",SUBSTITUTE(TRIM(MID(B7457, 5, 3))," ","0"),SUBSTITUTE(TRIM(MID(B7457, 4, 3))," ","0"))</f>
        <v>65</v>
      </c>
      <c r="I7457" s="2" t="str">
        <f>IF(Table13456[[#This Row],[first]]="0",SUBSTITUTE(TRIM(MID(B7457, 8, 3))," ","0"),SUBSTITUTE(TRIM(MID(B7457, 7, 3))," ","0"))</f>
        <v>266</v>
      </c>
      <c r="J7457" s="2">
        <v>1</v>
      </c>
      <c r="K7457" s="2" t="str">
        <f t="shared" si="348"/>
        <v>715</v>
      </c>
      <c r="L7457" s="2" t="str">
        <f t="shared" si="349"/>
        <v>065</v>
      </c>
      <c r="M7457" s="2" t="str">
        <f t="shared" si="350"/>
        <v>266</v>
      </c>
    </row>
    <row r="7458" spans="2:13" x14ac:dyDescent="0.25">
      <c r="B7458" s="2" t="s">
        <v>3473</v>
      </c>
      <c r="C7458" s="2" t="s">
        <v>3474</v>
      </c>
      <c r="D7458" s="6" t="str">
        <f>+_xlfn.CONCAT(Table13456[[#This Row],[phase1]],Table13456[[#This Row],[phase2]],Table13456[[#This Row],[phase3]],Table13456[[#This Row],[phase4]])</f>
        <v>1715065366</v>
      </c>
      <c r="E7458" s="2" t="str">
        <f>+Table13456[[#This Row],[DESCRIPTION]]</f>
        <v>LIGHT POLE COMPLETE, F&amp;I, UTILITY CONFLICT POLE STANDARD FOUNDATION, 40' MOUNTING HEIGHT, 16' ARM LENGTH</v>
      </c>
      <c r="F7458" s="2" t="str">
        <f>+LEFT(Table13456[[#This Row],[PAY ITEM]],1)</f>
        <v>0</v>
      </c>
      <c r="G7458" s="2" t="str">
        <f>IF(Table13456[[#This Row],[first]]="0",SUBSTITUTE(TRIM(MID(B7458, 2, 3))," ","0"),SUBSTITUTE(TRIM(MID(B7458, 1, 3))," ","0"))</f>
        <v>715</v>
      </c>
      <c r="H7458" s="2" t="str">
        <f>IF(Table13456[[#This Row],[first]]="0",SUBSTITUTE(TRIM(MID(B7458, 5, 3))," ","0"),SUBSTITUTE(TRIM(MID(B7458, 4, 3))," ","0"))</f>
        <v>65</v>
      </c>
      <c r="I7458" s="2" t="str">
        <f>IF(Table13456[[#This Row],[first]]="0",SUBSTITUTE(TRIM(MID(B7458, 8, 3))," ","0"),SUBSTITUTE(TRIM(MID(B7458, 7, 3))," ","0"))</f>
        <v>366</v>
      </c>
      <c r="J7458" s="2">
        <v>1</v>
      </c>
      <c r="K7458" s="2" t="str">
        <f t="shared" si="348"/>
        <v>715</v>
      </c>
      <c r="L7458" s="2" t="str">
        <f t="shared" si="349"/>
        <v>065</v>
      </c>
      <c r="M7458" s="2" t="str">
        <f t="shared" si="350"/>
        <v>366</v>
      </c>
    </row>
    <row r="7459" spans="2:13" x14ac:dyDescent="0.25">
      <c r="B7459" s="2" t="s">
        <v>3475</v>
      </c>
      <c r="C7459" s="2" t="s">
        <v>3476</v>
      </c>
      <c r="D7459" s="6" t="str">
        <f>+_xlfn.CONCAT(Table13456[[#This Row],[phase1]],Table13456[[#This Row],[phase2]],Table13456[[#This Row],[phase3]],Table13456[[#This Row],[phase4]])</f>
        <v>1715065466</v>
      </c>
      <c r="E7459" s="2" t="str">
        <f>+Table13456[[#This Row],[DESCRIPTION]]</f>
        <v>LIGHT POLE COMPLETE, F&amp;I, UTILITY CONFLICT POLE STANDARD FOUNDATION, 45' MOUNTING HEIGHT, 16' ARM LENGTH</v>
      </c>
      <c r="F7459" s="2" t="str">
        <f>+LEFT(Table13456[[#This Row],[PAY ITEM]],1)</f>
        <v>0</v>
      </c>
      <c r="G7459" s="2" t="str">
        <f>IF(Table13456[[#This Row],[first]]="0",SUBSTITUTE(TRIM(MID(B7459, 2, 3))," ","0"),SUBSTITUTE(TRIM(MID(B7459, 1, 3))," ","0"))</f>
        <v>715</v>
      </c>
      <c r="H7459" s="2" t="str">
        <f>IF(Table13456[[#This Row],[first]]="0",SUBSTITUTE(TRIM(MID(B7459, 5, 3))," ","0"),SUBSTITUTE(TRIM(MID(B7459, 4, 3))," ","0"))</f>
        <v>65</v>
      </c>
      <c r="I7459" s="2" t="str">
        <f>IF(Table13456[[#This Row],[first]]="0",SUBSTITUTE(TRIM(MID(B7459, 8, 3))," ","0"),SUBSTITUTE(TRIM(MID(B7459, 7, 3))," ","0"))</f>
        <v>466</v>
      </c>
      <c r="J7459" s="2">
        <v>1</v>
      </c>
      <c r="K7459" s="2" t="str">
        <f t="shared" si="348"/>
        <v>715</v>
      </c>
      <c r="L7459" s="2" t="str">
        <f t="shared" si="349"/>
        <v>065</v>
      </c>
      <c r="M7459" s="2" t="str">
        <f t="shared" si="350"/>
        <v>466</v>
      </c>
    </row>
    <row r="7460" spans="2:13" x14ac:dyDescent="0.25">
      <c r="B7460" s="2" t="s">
        <v>15616</v>
      </c>
      <c r="C7460" s="2" t="s">
        <v>15617</v>
      </c>
      <c r="D7460" s="6" t="str">
        <f>+_xlfn.CONCAT(Table13456[[#This Row],[phase1]],Table13456[[#This Row],[phase2]],Table13456[[#This Row],[phase3]],Table13456[[#This Row],[phase4]])</f>
        <v>1715065566</v>
      </c>
      <c r="E7460" s="2" t="str">
        <f>+Table13456[[#This Row],[DESCRIPTION]]</f>
        <v>LIGHT POLE COMPLETE, F&amp;I, UTILITY CONFLICT POLE STANDARD FOUNDATION, 50' MOUNTING HEIGHT, 16' ARM LENGTH</v>
      </c>
      <c r="F7460" s="2" t="str">
        <f>+LEFT(Table13456[[#This Row],[PAY ITEM]],1)</f>
        <v>0</v>
      </c>
      <c r="G7460" s="2" t="str">
        <f>IF(Table13456[[#This Row],[first]]="0",SUBSTITUTE(TRIM(MID(B7460, 2, 3))," ","0"),SUBSTITUTE(TRIM(MID(B7460, 1, 3))," ","0"))</f>
        <v>715</v>
      </c>
      <c r="H7460" s="2" t="str">
        <f>IF(Table13456[[#This Row],[first]]="0",SUBSTITUTE(TRIM(MID(B7460, 5, 3))," ","0"),SUBSTITUTE(TRIM(MID(B7460, 4, 3))," ","0"))</f>
        <v>65</v>
      </c>
      <c r="I7460" s="2" t="str">
        <f>IF(Table13456[[#This Row],[first]]="0",SUBSTITUTE(TRIM(MID(B7460, 8, 3))," ","0"),SUBSTITUTE(TRIM(MID(B7460, 7, 3))," ","0"))</f>
        <v>566</v>
      </c>
      <c r="J7460" s="2">
        <v>1</v>
      </c>
      <c r="K7460" s="2" t="str">
        <f t="shared" si="348"/>
        <v>715</v>
      </c>
      <c r="L7460" s="2" t="str">
        <f t="shared" si="349"/>
        <v>065</v>
      </c>
      <c r="M7460" s="2" t="str">
        <f t="shared" si="350"/>
        <v>566</v>
      </c>
    </row>
    <row r="7461" spans="2:13" x14ac:dyDescent="0.25">
      <c r="B7461" s="2" t="s">
        <v>3477</v>
      </c>
      <c r="C7461" s="2" t="s">
        <v>3478</v>
      </c>
      <c r="D7461" s="6" t="str">
        <f>+_xlfn.CONCAT(Table13456[[#This Row],[phase1]],Table13456[[#This Row],[phase2]],Table13456[[#This Row],[phase3]],Table13456[[#This Row],[phase4]])</f>
        <v>1715066166</v>
      </c>
      <c r="E7461" s="2" t="str">
        <f>+Table13456[[#This Row],[DESCRIPTION]]</f>
        <v>LIGHT POLE COMPLETE, F&amp;I, UTILITY CONFLICT POLE SPECIAL FOUNDATION, 30' MOUNTING HEIGHT, 16' ARM LENGTH</v>
      </c>
      <c r="F7461" s="2" t="str">
        <f>+LEFT(Table13456[[#This Row],[PAY ITEM]],1)</f>
        <v>0</v>
      </c>
      <c r="G7461" s="2" t="str">
        <f>IF(Table13456[[#This Row],[first]]="0",SUBSTITUTE(TRIM(MID(B7461, 2, 3))," ","0"),SUBSTITUTE(TRIM(MID(B7461, 1, 3))," ","0"))</f>
        <v>715</v>
      </c>
      <c r="H7461" s="2" t="str">
        <f>IF(Table13456[[#This Row],[first]]="0",SUBSTITUTE(TRIM(MID(B7461, 5, 3))," ","0"),SUBSTITUTE(TRIM(MID(B7461, 4, 3))," ","0"))</f>
        <v>66</v>
      </c>
      <c r="I7461" s="2" t="str">
        <f>IF(Table13456[[#This Row],[first]]="0",SUBSTITUTE(TRIM(MID(B7461, 8, 3))," ","0"),SUBSTITUTE(TRIM(MID(B7461, 7, 3))," ","0"))</f>
        <v>166</v>
      </c>
      <c r="J7461" s="2">
        <v>1</v>
      </c>
      <c r="K7461" s="2" t="str">
        <f t="shared" si="348"/>
        <v>715</v>
      </c>
      <c r="L7461" s="2" t="str">
        <f t="shared" si="349"/>
        <v>066</v>
      </c>
      <c r="M7461" s="2" t="str">
        <f t="shared" si="350"/>
        <v>166</v>
      </c>
    </row>
    <row r="7462" spans="2:13" x14ac:dyDescent="0.25">
      <c r="B7462" s="2" t="s">
        <v>3479</v>
      </c>
      <c r="C7462" s="2" t="s">
        <v>3480</v>
      </c>
      <c r="D7462" s="6" t="str">
        <f>+_xlfn.CONCAT(Table13456[[#This Row],[phase1]],Table13456[[#This Row],[phase2]],Table13456[[#This Row],[phase3]],Table13456[[#This Row],[phase4]])</f>
        <v>1715066266</v>
      </c>
      <c r="E7462" s="2" t="str">
        <f>+Table13456[[#This Row],[DESCRIPTION]]</f>
        <v>LIGHT POLE COMPLETE, F&amp;I, UTILITY CONFLICT POLE SPECIAL FOUNDATION, 35' MOUNTING HEIGHT, 16' ARM LENGTH</v>
      </c>
      <c r="F7462" s="2" t="str">
        <f>+LEFT(Table13456[[#This Row],[PAY ITEM]],1)</f>
        <v>0</v>
      </c>
      <c r="G7462" s="2" t="str">
        <f>IF(Table13456[[#This Row],[first]]="0",SUBSTITUTE(TRIM(MID(B7462, 2, 3))," ","0"),SUBSTITUTE(TRIM(MID(B7462, 1, 3))," ","0"))</f>
        <v>715</v>
      </c>
      <c r="H7462" s="2" t="str">
        <f>IF(Table13456[[#This Row],[first]]="0",SUBSTITUTE(TRIM(MID(B7462, 5, 3))," ","0"),SUBSTITUTE(TRIM(MID(B7462, 4, 3))," ","0"))</f>
        <v>66</v>
      </c>
      <c r="I7462" s="2" t="str">
        <f>IF(Table13456[[#This Row],[first]]="0",SUBSTITUTE(TRIM(MID(B7462, 8, 3))," ","0"),SUBSTITUTE(TRIM(MID(B7462, 7, 3))," ","0"))</f>
        <v>266</v>
      </c>
      <c r="J7462" s="2">
        <v>1</v>
      </c>
      <c r="K7462" s="2" t="str">
        <f t="shared" si="348"/>
        <v>715</v>
      </c>
      <c r="L7462" s="2" t="str">
        <f t="shared" si="349"/>
        <v>066</v>
      </c>
      <c r="M7462" s="2" t="str">
        <f t="shared" si="350"/>
        <v>266</v>
      </c>
    </row>
    <row r="7463" spans="2:13" x14ac:dyDescent="0.25">
      <c r="B7463" s="2" t="s">
        <v>3481</v>
      </c>
      <c r="C7463" s="2" t="s">
        <v>3482</v>
      </c>
      <c r="D7463" s="6" t="str">
        <f>+_xlfn.CONCAT(Table13456[[#This Row],[phase1]],Table13456[[#This Row],[phase2]],Table13456[[#This Row],[phase3]],Table13456[[#This Row],[phase4]])</f>
        <v>1715066366</v>
      </c>
      <c r="E7463" s="2" t="str">
        <f>+Table13456[[#This Row],[DESCRIPTION]]</f>
        <v>LIGHT POLE COMPLETE, F&amp;I, UTILITY CONFLICT POLE SPECIAL FOUNDATION, 40' MOUNTING HEIGHT, 16' ARM LENGTH</v>
      </c>
      <c r="F7463" s="2" t="str">
        <f>+LEFT(Table13456[[#This Row],[PAY ITEM]],1)</f>
        <v>0</v>
      </c>
      <c r="G7463" s="2" t="str">
        <f>IF(Table13456[[#This Row],[first]]="0",SUBSTITUTE(TRIM(MID(B7463, 2, 3))," ","0"),SUBSTITUTE(TRIM(MID(B7463, 1, 3))," ","0"))</f>
        <v>715</v>
      </c>
      <c r="H7463" s="2" t="str">
        <f>IF(Table13456[[#This Row],[first]]="0",SUBSTITUTE(TRIM(MID(B7463, 5, 3))," ","0"),SUBSTITUTE(TRIM(MID(B7463, 4, 3))," ","0"))</f>
        <v>66</v>
      </c>
      <c r="I7463" s="2" t="str">
        <f>IF(Table13456[[#This Row],[first]]="0",SUBSTITUTE(TRIM(MID(B7463, 8, 3))," ","0"),SUBSTITUTE(TRIM(MID(B7463, 7, 3))," ","0"))</f>
        <v>366</v>
      </c>
      <c r="J7463" s="2">
        <v>1</v>
      </c>
      <c r="K7463" s="2" t="str">
        <f t="shared" si="348"/>
        <v>715</v>
      </c>
      <c r="L7463" s="2" t="str">
        <f t="shared" si="349"/>
        <v>066</v>
      </c>
      <c r="M7463" s="2" t="str">
        <f t="shared" si="350"/>
        <v>366</v>
      </c>
    </row>
    <row r="7464" spans="2:13" x14ac:dyDescent="0.25">
      <c r="B7464" s="2" t="s">
        <v>3483</v>
      </c>
      <c r="C7464" s="2" t="s">
        <v>3484</v>
      </c>
      <c r="D7464" s="6" t="str">
        <f>+_xlfn.CONCAT(Table13456[[#This Row],[phase1]],Table13456[[#This Row],[phase2]],Table13456[[#This Row],[phase3]],Table13456[[#This Row],[phase4]])</f>
        <v>1715066466</v>
      </c>
      <c r="E7464" s="2" t="str">
        <f>+Table13456[[#This Row],[DESCRIPTION]]</f>
        <v>LIGHT POLE COMPLETE, F&amp;I, UTILITY CONFLICT POLE SPECIAL FOUNDATION, 45' MOUNTING HEIGHT, 16' ARM LENGTH</v>
      </c>
      <c r="F7464" s="2" t="str">
        <f>+LEFT(Table13456[[#This Row],[PAY ITEM]],1)</f>
        <v>0</v>
      </c>
      <c r="G7464" s="2" t="str">
        <f>IF(Table13456[[#This Row],[first]]="0",SUBSTITUTE(TRIM(MID(B7464, 2, 3))," ","0"),SUBSTITUTE(TRIM(MID(B7464, 1, 3))," ","0"))</f>
        <v>715</v>
      </c>
      <c r="H7464" s="2" t="str">
        <f>IF(Table13456[[#This Row],[first]]="0",SUBSTITUTE(TRIM(MID(B7464, 5, 3))," ","0"),SUBSTITUTE(TRIM(MID(B7464, 4, 3))," ","0"))</f>
        <v>66</v>
      </c>
      <c r="I7464" s="2" t="str">
        <f>IF(Table13456[[#This Row],[first]]="0",SUBSTITUTE(TRIM(MID(B7464, 8, 3))," ","0"),SUBSTITUTE(TRIM(MID(B7464, 7, 3))," ","0"))</f>
        <v>466</v>
      </c>
      <c r="J7464" s="2">
        <v>1</v>
      </c>
      <c r="K7464" s="2" t="str">
        <f t="shared" si="348"/>
        <v>715</v>
      </c>
      <c r="L7464" s="2" t="str">
        <f t="shared" si="349"/>
        <v>066</v>
      </c>
      <c r="M7464" s="2" t="str">
        <f t="shared" si="350"/>
        <v>466</v>
      </c>
    </row>
    <row r="7465" spans="2:13" x14ac:dyDescent="0.25">
      <c r="B7465" s="2" t="s">
        <v>15618</v>
      </c>
      <c r="C7465" s="2" t="s">
        <v>15619</v>
      </c>
      <c r="D7465" s="6" t="str">
        <f>+_xlfn.CONCAT(Table13456[[#This Row],[phase1]],Table13456[[#This Row],[phase2]],Table13456[[#This Row],[phase3]],Table13456[[#This Row],[phase4]])</f>
        <v>1715066566</v>
      </c>
      <c r="E7465" s="2" t="str">
        <f>+Table13456[[#This Row],[DESCRIPTION]]</f>
        <v>LIGHT POLE COMPLETE, F&amp;I, UTILITY CONFLICT POLE SPECIAL FOUNDATION, 50' MOUNTING HEIGHT, 16' ARM LENGTH</v>
      </c>
      <c r="F7465" s="2" t="str">
        <f>+LEFT(Table13456[[#This Row],[PAY ITEM]],1)</f>
        <v>0</v>
      </c>
      <c r="G7465" s="2" t="str">
        <f>IF(Table13456[[#This Row],[first]]="0",SUBSTITUTE(TRIM(MID(B7465, 2, 3))," ","0"),SUBSTITUTE(TRIM(MID(B7465, 1, 3))," ","0"))</f>
        <v>715</v>
      </c>
      <c r="H7465" s="2" t="str">
        <f>IF(Table13456[[#This Row],[first]]="0",SUBSTITUTE(TRIM(MID(B7465, 5, 3))," ","0"),SUBSTITUTE(TRIM(MID(B7465, 4, 3))," ","0"))</f>
        <v>66</v>
      </c>
      <c r="I7465" s="2" t="str">
        <f>IF(Table13456[[#This Row],[first]]="0",SUBSTITUTE(TRIM(MID(B7465, 8, 3))," ","0"),SUBSTITUTE(TRIM(MID(B7465, 7, 3))," ","0"))</f>
        <v>566</v>
      </c>
      <c r="J7465" s="2">
        <v>1</v>
      </c>
      <c r="K7465" s="2" t="str">
        <f t="shared" si="348"/>
        <v>715</v>
      </c>
      <c r="L7465" s="2" t="str">
        <f t="shared" si="349"/>
        <v>066</v>
      </c>
      <c r="M7465" s="2" t="str">
        <f t="shared" si="350"/>
        <v>566</v>
      </c>
    </row>
    <row r="7466" spans="2:13" x14ac:dyDescent="0.25">
      <c r="B7466" s="2" t="s">
        <v>15620</v>
      </c>
      <c r="C7466" s="2" t="s">
        <v>15099</v>
      </c>
      <c r="D7466" s="6" t="str">
        <f>+_xlfn.CONCAT(Table13456[[#This Row],[phase1]],Table13456[[#This Row],[phase2]],Table13456[[#This Row],[phase3]],Table13456[[#This Row],[phase4]])</f>
        <v>1715067000</v>
      </c>
      <c r="E7466" s="2" t="str">
        <f>+Table13456[[#This Row],[DESCRIPTION]]</f>
        <v>LIGHT POLE COMPLETE, INSTALL</v>
      </c>
      <c r="F7466" s="2" t="str">
        <f>+LEFT(Table13456[[#This Row],[PAY ITEM]],1)</f>
        <v>0</v>
      </c>
      <c r="G7466" s="2" t="str">
        <f>IF(Table13456[[#This Row],[first]]="0",SUBSTITUTE(TRIM(MID(B7466, 2, 3))," ","0"),SUBSTITUTE(TRIM(MID(B7466, 1, 3))," ","0"))</f>
        <v>715</v>
      </c>
      <c r="H7466" s="2" t="str">
        <f>IF(Table13456[[#This Row],[first]]="0",SUBSTITUTE(TRIM(MID(B7466, 5, 3))," ","0"),SUBSTITUTE(TRIM(MID(B7466, 4, 3))," ","0"))</f>
        <v>67</v>
      </c>
      <c r="I7466" s="2" t="str">
        <f>IF(Table13456[[#This Row],[first]]="0",SUBSTITUTE(TRIM(MID(B7466, 8, 3))," ","0"),SUBSTITUTE(TRIM(MID(B7466, 7, 3))," ","0"))</f>
        <v>000</v>
      </c>
      <c r="J7466" s="2">
        <v>1</v>
      </c>
      <c r="K7466" s="2" t="str">
        <f t="shared" si="348"/>
        <v>715</v>
      </c>
      <c r="L7466" s="2" t="str">
        <f t="shared" si="349"/>
        <v>067</v>
      </c>
      <c r="M7466" s="2" t="str">
        <f t="shared" si="350"/>
        <v>000</v>
      </c>
    </row>
    <row r="7467" spans="2:13" x14ac:dyDescent="0.25">
      <c r="B7467" s="2" t="s">
        <v>3485</v>
      </c>
      <c r="C7467" s="2" t="s">
        <v>3486</v>
      </c>
      <c r="D7467" s="6" t="str">
        <f>+_xlfn.CONCAT(Table13456[[#This Row],[phase1]],Table13456[[#This Row],[phase2]],Table13456[[#This Row],[phase3]],Table13456[[#This Row],[phase4]])</f>
        <v>1715068000</v>
      </c>
      <c r="E7467" s="2" t="str">
        <f>+Table13456[[#This Row],[DESCRIPTION]]</f>
        <v>LIGHT POLE COMPLETE, RELOCATE</v>
      </c>
      <c r="F7467" s="2" t="str">
        <f>+LEFT(Table13456[[#This Row],[PAY ITEM]],1)</f>
        <v>0</v>
      </c>
      <c r="G7467" s="2" t="str">
        <f>IF(Table13456[[#This Row],[first]]="0",SUBSTITUTE(TRIM(MID(B7467, 2, 3))," ","0"),SUBSTITUTE(TRIM(MID(B7467, 1, 3))," ","0"))</f>
        <v>715</v>
      </c>
      <c r="H7467" s="2" t="str">
        <f>IF(Table13456[[#This Row],[first]]="0",SUBSTITUTE(TRIM(MID(B7467, 5, 3))," ","0"),SUBSTITUTE(TRIM(MID(B7467, 4, 3))," ","0"))</f>
        <v>68</v>
      </c>
      <c r="I7467" s="2" t="str">
        <f>IF(Table13456[[#This Row],[first]]="0",SUBSTITUTE(TRIM(MID(B7467, 8, 3))," ","0"),SUBSTITUTE(TRIM(MID(B7467, 7, 3))," ","0"))</f>
        <v>000</v>
      </c>
      <c r="J7467" s="2">
        <v>1</v>
      </c>
      <c r="K7467" s="2" t="str">
        <f t="shared" si="348"/>
        <v>715</v>
      </c>
      <c r="L7467" s="2" t="str">
        <f t="shared" si="349"/>
        <v>068</v>
      </c>
      <c r="M7467" s="2" t="str">
        <f t="shared" si="350"/>
        <v>000</v>
      </c>
    </row>
    <row r="7468" spans="2:13" x14ac:dyDescent="0.25">
      <c r="B7468" s="2" t="s">
        <v>3487</v>
      </c>
      <c r="C7468" s="2" t="s">
        <v>3488</v>
      </c>
      <c r="D7468" s="6" t="str">
        <f>+_xlfn.CONCAT(Table13456[[#This Row],[phase1]],Table13456[[#This Row],[phase2]],Table13456[[#This Row],[phase3]],Table13456[[#This Row],[phase4]])</f>
        <v>1715069000</v>
      </c>
      <c r="E7468" s="2" t="str">
        <f>+Table13456[[#This Row],[DESCRIPTION]]</f>
        <v>LIGHT POLE COMPLETE, REMOVE POLE AND FOUNDATION</v>
      </c>
      <c r="F7468" s="2" t="str">
        <f>+LEFT(Table13456[[#This Row],[PAY ITEM]],1)</f>
        <v>0</v>
      </c>
      <c r="G7468" s="2" t="str">
        <f>IF(Table13456[[#This Row],[first]]="0",SUBSTITUTE(TRIM(MID(B7468, 2, 3))," ","0"),SUBSTITUTE(TRIM(MID(B7468, 1, 3))," ","0"))</f>
        <v>715</v>
      </c>
      <c r="H7468" s="2" t="str">
        <f>IF(Table13456[[#This Row],[first]]="0",SUBSTITUTE(TRIM(MID(B7468, 5, 3))," ","0"),SUBSTITUTE(TRIM(MID(B7468, 4, 3))," ","0"))</f>
        <v>69</v>
      </c>
      <c r="I7468" s="2" t="str">
        <f>IF(Table13456[[#This Row],[first]]="0",SUBSTITUTE(TRIM(MID(B7468, 8, 3))," ","0"),SUBSTITUTE(TRIM(MID(B7468, 7, 3))," ","0"))</f>
        <v>000</v>
      </c>
      <c r="J7468" s="2">
        <v>1</v>
      </c>
      <c r="K7468" s="2" t="str">
        <f t="shared" si="348"/>
        <v>715</v>
      </c>
      <c r="L7468" s="2" t="str">
        <f t="shared" si="349"/>
        <v>069</v>
      </c>
      <c r="M7468" s="2" t="str">
        <f t="shared" si="350"/>
        <v>000</v>
      </c>
    </row>
    <row r="7469" spans="2:13" x14ac:dyDescent="0.25">
      <c r="B7469" s="2" t="s">
        <v>3489</v>
      </c>
      <c r="C7469" s="2" t="s">
        <v>3490</v>
      </c>
      <c r="D7469" s="6" t="str">
        <f>+_xlfn.CONCAT(Table13456[[#This Row],[phase1]],Table13456[[#This Row],[phase2]],Table13456[[#This Row],[phase3]],Table13456[[#This Row],[phase4]])</f>
        <v>1715069001</v>
      </c>
      <c r="E7469" s="2" t="str">
        <f>+Table13456[[#This Row],[DESCRIPTION]]</f>
        <v>LIGHT POLE COMPLETE, REMOVE POLE, FOUNDATION REMAINS</v>
      </c>
      <c r="F7469" s="2" t="str">
        <f>+LEFT(Table13456[[#This Row],[PAY ITEM]],1)</f>
        <v>0</v>
      </c>
      <c r="G7469" s="2" t="str">
        <f>IF(Table13456[[#This Row],[first]]="0",SUBSTITUTE(TRIM(MID(B7469, 2, 3))," ","0"),SUBSTITUTE(TRIM(MID(B7469, 1, 3))," ","0"))</f>
        <v>715</v>
      </c>
      <c r="H7469" s="2" t="str">
        <f>IF(Table13456[[#This Row],[first]]="0",SUBSTITUTE(TRIM(MID(B7469, 5, 3))," ","0"),SUBSTITUTE(TRIM(MID(B7469, 4, 3))," ","0"))</f>
        <v>69</v>
      </c>
      <c r="I7469" s="2" t="str">
        <f>IF(Table13456[[#This Row],[first]]="0",SUBSTITUTE(TRIM(MID(B7469, 8, 3))," ","0"),SUBSTITUTE(TRIM(MID(B7469, 7, 3))," ","0"))</f>
        <v>001</v>
      </c>
      <c r="J7469" s="2">
        <v>1</v>
      </c>
      <c r="K7469" s="2" t="str">
        <f t="shared" si="348"/>
        <v>715</v>
      </c>
      <c r="L7469" s="2" t="str">
        <f t="shared" si="349"/>
        <v>069</v>
      </c>
      <c r="M7469" s="2" t="str">
        <f t="shared" si="350"/>
        <v>001</v>
      </c>
    </row>
    <row r="7470" spans="2:13" x14ac:dyDescent="0.25">
      <c r="B7470" s="2" t="s">
        <v>15621</v>
      </c>
      <c r="C7470" s="2" t="s">
        <v>15622</v>
      </c>
      <c r="D7470" s="6" t="str">
        <f>+_xlfn.CONCAT(Table13456[[#This Row],[phase1]],Table13456[[#This Row],[phase2]],Table13456[[#This Row],[phase3]],Table13456[[#This Row],[phase4]])</f>
        <v>1715100001</v>
      </c>
      <c r="E7470" s="2" t="str">
        <f>+Table13456[[#This Row],[DESCRIPTION]]</f>
        <v>LIGHT POLE COMPLETE- 30' TO 50 STANDARD FOUNDATION, PRE-EVENT CONTRACT ONLY</v>
      </c>
      <c r="F7470" s="2" t="str">
        <f>+LEFT(Table13456[[#This Row],[PAY ITEM]],1)</f>
        <v>0</v>
      </c>
      <c r="G7470" s="2" t="str">
        <f>IF(Table13456[[#This Row],[first]]="0",SUBSTITUTE(TRIM(MID(B7470, 2, 3))," ","0"),SUBSTITUTE(TRIM(MID(B7470, 1, 3))," ","0"))</f>
        <v>715</v>
      </c>
      <c r="H7470" s="2" t="str">
        <f>IF(Table13456[[#This Row],[first]]="0",SUBSTITUTE(TRIM(MID(B7470, 5, 3))," ","0"),SUBSTITUTE(TRIM(MID(B7470, 4, 3))," ","0"))</f>
        <v>100</v>
      </c>
      <c r="I7470" s="2" t="str">
        <f>IF(Table13456[[#This Row],[first]]="0",SUBSTITUTE(TRIM(MID(B7470, 8, 3))," ","0"),SUBSTITUTE(TRIM(MID(B7470, 7, 3))," ","0"))</f>
        <v>1</v>
      </c>
      <c r="J7470" s="2">
        <v>1</v>
      </c>
      <c r="K7470" s="2" t="str">
        <f t="shared" si="348"/>
        <v>715</v>
      </c>
      <c r="L7470" s="2" t="str">
        <f t="shared" si="349"/>
        <v>100</v>
      </c>
      <c r="M7470" s="2" t="str">
        <f t="shared" si="350"/>
        <v>001</v>
      </c>
    </row>
    <row r="7471" spans="2:13" x14ac:dyDescent="0.25">
      <c r="B7471" s="2" t="s">
        <v>15623</v>
      </c>
      <c r="C7471" s="2" t="s">
        <v>15624</v>
      </c>
      <c r="D7471" s="6" t="str">
        <f>+_xlfn.CONCAT(Table13456[[#This Row],[phase1]],Table13456[[#This Row],[phase2]],Table13456[[#This Row],[phase3]],Table13456[[#This Row],[phase4]])</f>
        <v>1715100002</v>
      </c>
      <c r="E7471" s="2" t="str">
        <f>+Table13456[[#This Row],[DESCRIPTION]]</f>
        <v>LIGHT POLE COMPLETE- 30' TO 50 SPECIAL FOUNDATION, PRE-EVENT CONTRACT ONLY</v>
      </c>
      <c r="F7471" s="2" t="str">
        <f>+LEFT(Table13456[[#This Row],[PAY ITEM]],1)</f>
        <v>0</v>
      </c>
      <c r="G7471" s="2" t="str">
        <f>IF(Table13456[[#This Row],[first]]="0",SUBSTITUTE(TRIM(MID(B7471, 2, 3))," ","0"),SUBSTITUTE(TRIM(MID(B7471, 1, 3))," ","0"))</f>
        <v>715</v>
      </c>
      <c r="H7471" s="2" t="str">
        <f>IF(Table13456[[#This Row],[first]]="0",SUBSTITUTE(TRIM(MID(B7471, 5, 3))," ","0"),SUBSTITUTE(TRIM(MID(B7471, 4, 3))," ","0"))</f>
        <v>100</v>
      </c>
      <c r="I7471" s="2" t="str">
        <f>IF(Table13456[[#This Row],[first]]="0",SUBSTITUTE(TRIM(MID(B7471, 8, 3))," ","0"),SUBSTITUTE(TRIM(MID(B7471, 7, 3))," ","0"))</f>
        <v>2</v>
      </c>
      <c r="J7471" s="2">
        <v>1</v>
      </c>
      <c r="K7471" s="2" t="str">
        <f t="shared" si="348"/>
        <v>715</v>
      </c>
      <c r="L7471" s="2" t="str">
        <f t="shared" si="349"/>
        <v>100</v>
      </c>
      <c r="M7471" s="2" t="str">
        <f t="shared" si="350"/>
        <v>002</v>
      </c>
    </row>
    <row r="7472" spans="2:13" x14ac:dyDescent="0.25">
      <c r="B7472" s="2" t="s">
        <v>15625</v>
      </c>
      <c r="C7472" s="2" t="s">
        <v>15626</v>
      </c>
      <c r="D7472" s="6" t="str">
        <f>+_xlfn.CONCAT(Table13456[[#This Row],[phase1]],Table13456[[#This Row],[phase2]],Table13456[[#This Row],[phase3]],Table13456[[#This Row],[phase4]])</f>
        <v>1715100003</v>
      </c>
      <c r="E7472" s="2" t="str">
        <f>+Table13456[[#This Row],[DESCRIPTION]]</f>
        <v>LIGHT POLE REPLACE ON EXISTING FOUNDATION- 30' TO 50', PRE-EVENT CONTRACT ONLY</v>
      </c>
      <c r="F7472" s="2" t="str">
        <f>+LEFT(Table13456[[#This Row],[PAY ITEM]],1)</f>
        <v>0</v>
      </c>
      <c r="G7472" s="2" t="str">
        <f>IF(Table13456[[#This Row],[first]]="0",SUBSTITUTE(TRIM(MID(B7472, 2, 3))," ","0"),SUBSTITUTE(TRIM(MID(B7472, 1, 3))," ","0"))</f>
        <v>715</v>
      </c>
      <c r="H7472" s="2" t="str">
        <f>IF(Table13456[[#This Row],[first]]="0",SUBSTITUTE(TRIM(MID(B7472, 5, 3))," ","0"),SUBSTITUTE(TRIM(MID(B7472, 4, 3))," ","0"))</f>
        <v>100</v>
      </c>
      <c r="I7472" s="2" t="str">
        <f>IF(Table13456[[#This Row],[first]]="0",SUBSTITUTE(TRIM(MID(B7472, 8, 3))," ","0"),SUBSTITUTE(TRIM(MID(B7472, 7, 3))," ","0"))</f>
        <v>3</v>
      </c>
      <c r="J7472" s="2">
        <v>1</v>
      </c>
      <c r="K7472" s="2" t="str">
        <f t="shared" si="348"/>
        <v>715</v>
      </c>
      <c r="L7472" s="2" t="str">
        <f t="shared" si="349"/>
        <v>100</v>
      </c>
      <c r="M7472" s="2" t="str">
        <f t="shared" si="350"/>
        <v>003</v>
      </c>
    </row>
    <row r="7473" spans="2:13" x14ac:dyDescent="0.25">
      <c r="B7473" s="2" t="s">
        <v>3491</v>
      </c>
      <c r="C7473" s="2" t="s">
        <v>3492</v>
      </c>
      <c r="D7473" s="6" t="str">
        <f>+_xlfn.CONCAT(Table13456[[#This Row],[phase1]],Table13456[[#This Row],[phase2]],Table13456[[#This Row],[phase3]],Table13456[[#This Row],[phase4]])</f>
        <v>1715500001</v>
      </c>
      <c r="E7473" s="2" t="str">
        <f>+Table13456[[#This Row],[DESCRIPTION]]</f>
        <v>POLE CABLE DISTRIBUTION SYSTEM, FURNISH AND INSTALL, CONVENTIONAL</v>
      </c>
      <c r="F7473" s="2" t="str">
        <f>+LEFT(Table13456[[#This Row],[PAY ITEM]],1)</f>
        <v>0</v>
      </c>
      <c r="G7473" s="2" t="str">
        <f>IF(Table13456[[#This Row],[first]]="0",SUBSTITUTE(TRIM(MID(B7473, 2, 3))," ","0"),SUBSTITUTE(TRIM(MID(B7473, 1, 3))," ","0"))</f>
        <v>715</v>
      </c>
      <c r="H7473" s="2" t="str">
        <f>IF(Table13456[[#This Row],[first]]="0",SUBSTITUTE(TRIM(MID(B7473, 5, 3))," ","0"),SUBSTITUTE(TRIM(MID(B7473, 4, 3))," ","0"))</f>
        <v>500</v>
      </c>
      <c r="I7473" s="2" t="str">
        <f>IF(Table13456[[#This Row],[first]]="0",SUBSTITUTE(TRIM(MID(B7473, 8, 3))," ","0"),SUBSTITUTE(TRIM(MID(B7473, 7, 3))," ","0"))</f>
        <v>1</v>
      </c>
      <c r="J7473" s="2">
        <v>1</v>
      </c>
      <c r="K7473" s="2" t="str">
        <f t="shared" si="348"/>
        <v>715</v>
      </c>
      <c r="L7473" s="2" t="str">
        <f t="shared" si="349"/>
        <v>500</v>
      </c>
      <c r="M7473" s="2" t="str">
        <f t="shared" si="350"/>
        <v>001</v>
      </c>
    </row>
    <row r="7474" spans="2:13" x14ac:dyDescent="0.25">
      <c r="B7474" s="2" t="s">
        <v>3493</v>
      </c>
      <c r="C7474" s="2" t="s">
        <v>3494</v>
      </c>
      <c r="D7474" s="6" t="str">
        <f>+_xlfn.CONCAT(Table13456[[#This Row],[phase1]],Table13456[[#This Row],[phase2]],Table13456[[#This Row],[phase3]],Table13456[[#This Row],[phase4]])</f>
        <v>1715500002</v>
      </c>
      <c r="E7474" s="2" t="str">
        <f>+Table13456[[#This Row],[DESCRIPTION]]</f>
        <v>POLE CABLE DISTRIBUTION SYSTEM, FURNISH &amp; INSTALL, HIGH MAST</v>
      </c>
      <c r="F7474" s="2" t="str">
        <f>+LEFT(Table13456[[#This Row],[PAY ITEM]],1)</f>
        <v>0</v>
      </c>
      <c r="G7474" s="2" t="str">
        <f>IF(Table13456[[#This Row],[first]]="0",SUBSTITUTE(TRIM(MID(B7474, 2, 3))," ","0"),SUBSTITUTE(TRIM(MID(B7474, 1, 3))," ","0"))</f>
        <v>715</v>
      </c>
      <c r="H7474" s="2" t="str">
        <f>IF(Table13456[[#This Row],[first]]="0",SUBSTITUTE(TRIM(MID(B7474, 5, 3))," ","0"),SUBSTITUTE(TRIM(MID(B7474, 4, 3))," ","0"))</f>
        <v>500</v>
      </c>
      <c r="I7474" s="2" t="str">
        <f>IF(Table13456[[#This Row],[first]]="0",SUBSTITUTE(TRIM(MID(B7474, 8, 3))," ","0"),SUBSTITUTE(TRIM(MID(B7474, 7, 3))," ","0"))</f>
        <v>2</v>
      </c>
      <c r="J7474" s="2">
        <v>1</v>
      </c>
      <c r="K7474" s="2" t="str">
        <f t="shared" si="348"/>
        <v>715</v>
      </c>
      <c r="L7474" s="2" t="str">
        <f t="shared" si="349"/>
        <v>500</v>
      </c>
      <c r="M7474" s="2" t="str">
        <f t="shared" si="350"/>
        <v>002</v>
      </c>
    </row>
    <row r="7475" spans="2:13" x14ac:dyDescent="0.25">
      <c r="B7475" s="2" t="s">
        <v>3495</v>
      </c>
      <c r="C7475" s="2" t="s">
        <v>3496</v>
      </c>
      <c r="D7475" s="6" t="str">
        <f>+_xlfn.CONCAT(Table13456[[#This Row],[phase1]],Table13456[[#This Row],[phase2]],Table13456[[#This Row],[phase3]],Table13456[[#This Row],[phase4]])</f>
        <v>1715500003</v>
      </c>
      <c r="E7475" s="2" t="str">
        <f>+Table13456[[#This Row],[DESCRIPTION]]</f>
        <v>POLE CABLE DISTRIBUTION SYSTEM, WALL MOUNT</v>
      </c>
      <c r="F7475" s="2" t="str">
        <f>+LEFT(Table13456[[#This Row],[PAY ITEM]],1)</f>
        <v>0</v>
      </c>
      <c r="G7475" s="2" t="str">
        <f>IF(Table13456[[#This Row],[first]]="0",SUBSTITUTE(TRIM(MID(B7475, 2, 3))," ","0"),SUBSTITUTE(TRIM(MID(B7475, 1, 3))," ","0"))</f>
        <v>715</v>
      </c>
      <c r="H7475" s="2" t="str">
        <f>IF(Table13456[[#This Row],[first]]="0",SUBSTITUTE(TRIM(MID(B7475, 5, 3))," ","0"),SUBSTITUTE(TRIM(MID(B7475, 4, 3))," ","0"))</f>
        <v>500</v>
      </c>
      <c r="I7475" s="2" t="str">
        <f>IF(Table13456[[#This Row],[first]]="0",SUBSTITUTE(TRIM(MID(B7475, 8, 3))," ","0"),SUBSTITUTE(TRIM(MID(B7475, 7, 3))," ","0"))</f>
        <v>3</v>
      </c>
      <c r="J7475" s="2">
        <v>1</v>
      </c>
      <c r="K7475" s="2" t="str">
        <f t="shared" si="348"/>
        <v>715</v>
      </c>
      <c r="L7475" s="2" t="str">
        <f t="shared" si="349"/>
        <v>500</v>
      </c>
      <c r="M7475" s="2" t="str">
        <f t="shared" si="350"/>
        <v>003</v>
      </c>
    </row>
    <row r="7476" spans="2:13" x14ac:dyDescent="0.25">
      <c r="B7476" s="2" t="s">
        <v>3497</v>
      </c>
      <c r="C7476" s="2" t="s">
        <v>3498</v>
      </c>
      <c r="D7476" s="6" t="str">
        <f>+_xlfn.CONCAT(Table13456[[#This Row],[phase1]],Table13456[[#This Row],[phase2]],Table13456[[#This Row],[phase3]],Table13456[[#This Row],[phase4]])</f>
        <v>1715500011</v>
      </c>
      <c r="E7476" s="2" t="str">
        <f>+Table13456[[#This Row],[DESCRIPTION]]</f>
        <v>POLE CABLE DISTRIBUTION SYSTEM, FURNISH AND INSTALL ALTERNATE SYSTEM, CONVENTIONAL</v>
      </c>
      <c r="F7476" s="2" t="str">
        <f>+LEFT(Table13456[[#This Row],[PAY ITEM]],1)</f>
        <v>0</v>
      </c>
      <c r="G7476" s="2" t="str">
        <f>IF(Table13456[[#This Row],[first]]="0",SUBSTITUTE(TRIM(MID(B7476, 2, 3))," ","0"),SUBSTITUTE(TRIM(MID(B7476, 1, 3))," ","0"))</f>
        <v>715</v>
      </c>
      <c r="H7476" s="2" t="str">
        <f>IF(Table13456[[#This Row],[first]]="0",SUBSTITUTE(TRIM(MID(B7476, 5, 3))," ","0"),SUBSTITUTE(TRIM(MID(B7476, 4, 3))," ","0"))</f>
        <v>500</v>
      </c>
      <c r="I7476" s="2" t="str">
        <f>IF(Table13456[[#This Row],[first]]="0",SUBSTITUTE(TRIM(MID(B7476, 8, 3))," ","0"),SUBSTITUTE(TRIM(MID(B7476, 7, 3))," ","0"))</f>
        <v>11</v>
      </c>
      <c r="J7476" s="2">
        <v>1</v>
      </c>
      <c r="K7476" s="2" t="str">
        <f t="shared" si="348"/>
        <v>715</v>
      </c>
      <c r="L7476" s="2" t="str">
        <f t="shared" si="349"/>
        <v>500</v>
      </c>
      <c r="M7476" s="2" t="str">
        <f t="shared" si="350"/>
        <v>011</v>
      </c>
    </row>
    <row r="7477" spans="2:13" x14ac:dyDescent="0.25">
      <c r="B7477" s="2" t="s">
        <v>5087</v>
      </c>
      <c r="C7477" s="2" t="s">
        <v>5088</v>
      </c>
      <c r="D7477" s="6" t="str">
        <f>+_xlfn.CONCAT(Table13456[[#This Row],[phase1]],Table13456[[#This Row],[phase2]],Table13456[[#This Row],[phase3]],Table13456[[#This Row],[phase4]])</f>
        <v>1715500030</v>
      </c>
      <c r="E7477" s="2" t="str">
        <f>+Table13456[[#This Row],[DESCRIPTION]]</f>
        <v>POLE CABLE DISTRIBUTION SYSTEM, INSTALL</v>
      </c>
      <c r="F7477" s="2" t="str">
        <f>+LEFT(Table13456[[#This Row],[PAY ITEM]],1)</f>
        <v>0</v>
      </c>
      <c r="G7477" s="2" t="str">
        <f>IF(Table13456[[#This Row],[first]]="0",SUBSTITUTE(TRIM(MID(B7477, 2, 3))," ","0"),SUBSTITUTE(TRIM(MID(B7477, 1, 3))," ","0"))</f>
        <v>715</v>
      </c>
      <c r="H7477" s="2" t="str">
        <f>IF(Table13456[[#This Row],[first]]="0",SUBSTITUTE(TRIM(MID(B7477, 5, 3))," ","0"),SUBSTITUTE(TRIM(MID(B7477, 4, 3))," ","0"))</f>
        <v>500</v>
      </c>
      <c r="I7477" s="2" t="str">
        <f>IF(Table13456[[#This Row],[first]]="0",SUBSTITUTE(TRIM(MID(B7477, 8, 3))," ","0"),SUBSTITUTE(TRIM(MID(B7477, 7, 3))," ","0"))</f>
        <v>30</v>
      </c>
      <c r="J7477" s="2">
        <v>1</v>
      </c>
      <c r="K7477" s="2" t="str">
        <f t="shared" si="348"/>
        <v>715</v>
      </c>
      <c r="L7477" s="2" t="str">
        <f t="shared" si="349"/>
        <v>500</v>
      </c>
      <c r="M7477" s="2" t="str">
        <f t="shared" si="350"/>
        <v>030</v>
      </c>
    </row>
    <row r="7478" spans="2:13" x14ac:dyDescent="0.25">
      <c r="B7478" s="2" t="s">
        <v>15627</v>
      </c>
      <c r="C7478" s="2" t="s">
        <v>15628</v>
      </c>
      <c r="D7478" s="6" t="str">
        <f>+_xlfn.CONCAT(Table13456[[#This Row],[phase1]],Table13456[[#This Row],[phase2]],Table13456[[#This Row],[phase3]],Table13456[[#This Row],[phase4]])</f>
        <v>1715500100</v>
      </c>
      <c r="E7478" s="2" t="str">
        <f>+Table13456[[#This Row],[DESCRIPTION]]</f>
        <v>POLE CABLE DISTRIBUTION SYSTEM, ALTERNATE SYSTEM, PROPOSAL T6459</v>
      </c>
      <c r="F7478" s="2" t="str">
        <f>+LEFT(Table13456[[#This Row],[PAY ITEM]],1)</f>
        <v>0</v>
      </c>
      <c r="G7478" s="2" t="str">
        <f>IF(Table13456[[#This Row],[first]]="0",SUBSTITUTE(TRIM(MID(B7478, 2, 3))," ","0"),SUBSTITUTE(TRIM(MID(B7478, 1, 3))," ","0"))</f>
        <v>715</v>
      </c>
      <c r="H7478" s="2" t="str">
        <f>IF(Table13456[[#This Row],[first]]="0",SUBSTITUTE(TRIM(MID(B7478, 5, 3))," ","0"),SUBSTITUTE(TRIM(MID(B7478, 4, 3))," ","0"))</f>
        <v>500</v>
      </c>
      <c r="I7478" s="2" t="str">
        <f>IF(Table13456[[#This Row],[first]]="0",SUBSTITUTE(TRIM(MID(B7478, 8, 3))," ","0"),SUBSTITUTE(TRIM(MID(B7478, 7, 3))," ","0"))</f>
        <v>100</v>
      </c>
      <c r="J7478" s="2">
        <v>1</v>
      </c>
      <c r="K7478" s="2" t="str">
        <f t="shared" si="348"/>
        <v>715</v>
      </c>
      <c r="L7478" s="2" t="str">
        <f t="shared" si="349"/>
        <v>500</v>
      </c>
      <c r="M7478" s="2" t="str">
        <f t="shared" si="350"/>
        <v>100</v>
      </c>
    </row>
    <row r="7479" spans="2:13" x14ac:dyDescent="0.25">
      <c r="B7479" s="2" t="s">
        <v>15629</v>
      </c>
      <c r="C7479" s="2" t="s">
        <v>15630</v>
      </c>
      <c r="D7479" s="6" t="str">
        <f>+_xlfn.CONCAT(Table13456[[#This Row],[phase1]],Table13456[[#This Row],[phase2]],Table13456[[#This Row],[phase3]],Table13456[[#This Row],[phase4]])</f>
        <v>1715510130</v>
      </c>
      <c r="E7479" s="2" t="str">
        <f>+Table13456[[#This Row],[DESCRIPTION]]</f>
        <v>LIGHT POLE- SPECIAL DESIGN, F&amp;I NEW POLE ON EXISTING FOUNDATION, ALUMINUM, 30'</v>
      </c>
      <c r="F7479" s="2" t="str">
        <f>+LEFT(Table13456[[#This Row],[PAY ITEM]],1)</f>
        <v>0</v>
      </c>
      <c r="G7479" s="2" t="str">
        <f>IF(Table13456[[#This Row],[first]]="0",SUBSTITUTE(TRIM(MID(B7479, 2, 3))," ","0"),SUBSTITUTE(TRIM(MID(B7479, 1, 3))," ","0"))</f>
        <v>715</v>
      </c>
      <c r="H7479" s="2" t="str">
        <f>IF(Table13456[[#This Row],[first]]="0",SUBSTITUTE(TRIM(MID(B7479, 5, 3))," ","0"),SUBSTITUTE(TRIM(MID(B7479, 4, 3))," ","0"))</f>
        <v>510</v>
      </c>
      <c r="I7479" s="2" t="str">
        <f>IF(Table13456[[#This Row],[first]]="0",SUBSTITUTE(TRIM(MID(B7479, 8, 3))," ","0"),SUBSTITUTE(TRIM(MID(B7479, 7, 3))," ","0"))</f>
        <v>130</v>
      </c>
      <c r="J7479" s="2">
        <v>1</v>
      </c>
      <c r="K7479" s="2" t="str">
        <f t="shared" si="348"/>
        <v>715</v>
      </c>
      <c r="L7479" s="2" t="str">
        <f t="shared" si="349"/>
        <v>510</v>
      </c>
      <c r="M7479" s="2" t="str">
        <f t="shared" si="350"/>
        <v>130</v>
      </c>
    </row>
    <row r="7480" spans="2:13" x14ac:dyDescent="0.25">
      <c r="B7480" s="2" t="s">
        <v>15631</v>
      </c>
      <c r="C7480" s="2" t="s">
        <v>15632</v>
      </c>
      <c r="D7480" s="6" t="str">
        <f>+_xlfn.CONCAT(Table13456[[#This Row],[phase1]],Table13456[[#This Row],[phase2]],Table13456[[#This Row],[phase3]],Table13456[[#This Row],[phase4]])</f>
        <v>1715510150</v>
      </c>
      <c r="E7480" s="2" t="str">
        <f>+Table13456[[#This Row],[DESCRIPTION]]</f>
        <v>LIGHT POLE- SPECIAL DESIGN, F&amp;I NEW POLE ON EXISTING FOUNDATION, ALUMINUM, 50'</v>
      </c>
      <c r="F7480" s="2" t="str">
        <f>+LEFT(Table13456[[#This Row],[PAY ITEM]],1)</f>
        <v>0</v>
      </c>
      <c r="G7480" s="2" t="str">
        <f>IF(Table13456[[#This Row],[first]]="0",SUBSTITUTE(TRIM(MID(B7480, 2, 3))," ","0"),SUBSTITUTE(TRIM(MID(B7480, 1, 3))," ","0"))</f>
        <v>715</v>
      </c>
      <c r="H7480" s="2" t="str">
        <f>IF(Table13456[[#This Row],[first]]="0",SUBSTITUTE(TRIM(MID(B7480, 5, 3))," ","0"),SUBSTITUTE(TRIM(MID(B7480, 4, 3))," ","0"))</f>
        <v>510</v>
      </c>
      <c r="I7480" s="2" t="str">
        <f>IF(Table13456[[#This Row],[first]]="0",SUBSTITUTE(TRIM(MID(B7480, 8, 3))," ","0"),SUBSTITUTE(TRIM(MID(B7480, 7, 3))," ","0"))</f>
        <v>150</v>
      </c>
      <c r="J7480" s="2">
        <v>1</v>
      </c>
      <c r="K7480" s="2" t="str">
        <f t="shared" si="348"/>
        <v>715</v>
      </c>
      <c r="L7480" s="2" t="str">
        <f t="shared" si="349"/>
        <v>510</v>
      </c>
      <c r="M7480" s="2" t="str">
        <f t="shared" si="350"/>
        <v>150</v>
      </c>
    </row>
    <row r="7481" spans="2:13" x14ac:dyDescent="0.25">
      <c r="B7481" s="2" t="s">
        <v>15633</v>
      </c>
      <c r="C7481" s="2" t="s">
        <v>15634</v>
      </c>
      <c r="D7481" s="6" t="str">
        <f>+_xlfn.CONCAT(Table13456[[#This Row],[phase1]],Table13456[[#This Row],[phase2]],Table13456[[#This Row],[phase3]],Table13456[[#This Row],[phase4]])</f>
        <v>1715510230</v>
      </c>
      <c r="E7481" s="2" t="str">
        <f>+Table13456[[#This Row],[DESCRIPTION]]</f>
        <v>LIGHT POLE- SPECIAL DESIGN, F&amp;I NEW POLE ON EXISTING FOUNDATION, GALVANIZED STEEL, 30'</v>
      </c>
      <c r="F7481" s="2" t="str">
        <f>+LEFT(Table13456[[#This Row],[PAY ITEM]],1)</f>
        <v>0</v>
      </c>
      <c r="G7481" s="2" t="str">
        <f>IF(Table13456[[#This Row],[first]]="0",SUBSTITUTE(TRIM(MID(B7481, 2, 3))," ","0"),SUBSTITUTE(TRIM(MID(B7481, 1, 3))," ","0"))</f>
        <v>715</v>
      </c>
      <c r="H7481" s="2" t="str">
        <f>IF(Table13456[[#This Row],[first]]="0",SUBSTITUTE(TRIM(MID(B7481, 5, 3))," ","0"),SUBSTITUTE(TRIM(MID(B7481, 4, 3))," ","0"))</f>
        <v>510</v>
      </c>
      <c r="I7481" s="2" t="str">
        <f>IF(Table13456[[#This Row],[first]]="0",SUBSTITUTE(TRIM(MID(B7481, 8, 3))," ","0"),SUBSTITUTE(TRIM(MID(B7481, 7, 3))," ","0"))</f>
        <v>230</v>
      </c>
      <c r="J7481" s="2">
        <v>1</v>
      </c>
      <c r="K7481" s="2" t="str">
        <f t="shared" si="348"/>
        <v>715</v>
      </c>
      <c r="L7481" s="2" t="str">
        <f t="shared" si="349"/>
        <v>510</v>
      </c>
      <c r="M7481" s="2" t="str">
        <f t="shared" si="350"/>
        <v>230</v>
      </c>
    </row>
    <row r="7482" spans="2:13" x14ac:dyDescent="0.25">
      <c r="B7482" s="2" t="s">
        <v>4231</v>
      </c>
      <c r="C7482" s="2" t="s">
        <v>15635</v>
      </c>
      <c r="D7482" s="6" t="str">
        <f>+_xlfn.CONCAT(Table13456[[#This Row],[phase1]],Table13456[[#This Row],[phase2]],Table13456[[#This Row],[phase3]],Table13456[[#This Row],[phase4]])</f>
        <v>1715511115</v>
      </c>
      <c r="E7482" s="2" t="str">
        <f>+Table13456[[#This Row],[DESCRIPTION]]</f>
        <v>LIGHT POLE COMPLETE- SPECIAL DESIGN, F&amp;I, SINGLE ARM SHOULDER MOUNT, ALUMINUM, 15'</v>
      </c>
      <c r="F7482" s="2" t="str">
        <f>+LEFT(Table13456[[#This Row],[PAY ITEM]],1)</f>
        <v>0</v>
      </c>
      <c r="G7482" s="2" t="str">
        <f>IF(Table13456[[#This Row],[first]]="0",SUBSTITUTE(TRIM(MID(B7482, 2, 3))," ","0"),SUBSTITUTE(TRIM(MID(B7482, 1, 3))," ","0"))</f>
        <v>715</v>
      </c>
      <c r="H7482" s="2" t="str">
        <f>IF(Table13456[[#This Row],[first]]="0",SUBSTITUTE(TRIM(MID(B7482, 5, 3))," ","0"),SUBSTITUTE(TRIM(MID(B7482, 4, 3))," ","0"))</f>
        <v>511</v>
      </c>
      <c r="I7482" s="2" t="str">
        <f>IF(Table13456[[#This Row],[first]]="0",SUBSTITUTE(TRIM(MID(B7482, 8, 3))," ","0"),SUBSTITUTE(TRIM(MID(B7482, 7, 3))," ","0"))</f>
        <v>115</v>
      </c>
      <c r="J7482" s="2">
        <v>1</v>
      </c>
      <c r="K7482" s="2" t="str">
        <f t="shared" si="348"/>
        <v>715</v>
      </c>
      <c r="L7482" s="2" t="str">
        <f t="shared" si="349"/>
        <v>511</v>
      </c>
      <c r="M7482" s="2" t="str">
        <f t="shared" si="350"/>
        <v>115</v>
      </c>
    </row>
    <row r="7483" spans="2:13" x14ac:dyDescent="0.25">
      <c r="B7483" s="2" t="s">
        <v>4232</v>
      </c>
      <c r="C7483" s="2" t="s">
        <v>15636</v>
      </c>
      <c r="D7483" s="6" t="str">
        <f>+_xlfn.CONCAT(Table13456[[#This Row],[phase1]],Table13456[[#This Row],[phase2]],Table13456[[#This Row],[phase3]],Table13456[[#This Row],[phase4]])</f>
        <v>1715511120</v>
      </c>
      <c r="E7483" s="2" t="str">
        <f>+Table13456[[#This Row],[DESCRIPTION]]</f>
        <v>LIGHT POLE COMPLETE- SPECIAL DESIGN, F&amp;I, SINGLE ARM SHOULDER MOUNT, ALUMINUM, 20'</v>
      </c>
      <c r="F7483" s="2" t="str">
        <f>+LEFT(Table13456[[#This Row],[PAY ITEM]],1)</f>
        <v>0</v>
      </c>
      <c r="G7483" s="2" t="str">
        <f>IF(Table13456[[#This Row],[first]]="0",SUBSTITUTE(TRIM(MID(B7483, 2, 3))," ","0"),SUBSTITUTE(TRIM(MID(B7483, 1, 3))," ","0"))</f>
        <v>715</v>
      </c>
      <c r="H7483" s="2" t="str">
        <f>IF(Table13456[[#This Row],[first]]="0",SUBSTITUTE(TRIM(MID(B7483, 5, 3))," ","0"),SUBSTITUTE(TRIM(MID(B7483, 4, 3))," ","0"))</f>
        <v>511</v>
      </c>
      <c r="I7483" s="2" t="str">
        <f>IF(Table13456[[#This Row],[first]]="0",SUBSTITUTE(TRIM(MID(B7483, 8, 3))," ","0"),SUBSTITUTE(TRIM(MID(B7483, 7, 3))," ","0"))</f>
        <v>120</v>
      </c>
      <c r="J7483" s="2">
        <v>1</v>
      </c>
      <c r="K7483" s="2" t="str">
        <f t="shared" si="348"/>
        <v>715</v>
      </c>
      <c r="L7483" s="2" t="str">
        <f t="shared" si="349"/>
        <v>511</v>
      </c>
      <c r="M7483" s="2" t="str">
        <f t="shared" si="350"/>
        <v>120</v>
      </c>
    </row>
    <row r="7484" spans="2:13" x14ac:dyDescent="0.25">
      <c r="B7484" s="2" t="s">
        <v>3499</v>
      </c>
      <c r="C7484" s="2" t="s">
        <v>3500</v>
      </c>
      <c r="D7484" s="6" t="str">
        <f>+_xlfn.CONCAT(Table13456[[#This Row],[phase1]],Table13456[[#This Row],[phase2]],Table13456[[#This Row],[phase3]],Table13456[[#This Row],[phase4]])</f>
        <v>1715511125</v>
      </c>
      <c r="E7484" s="2" t="str">
        <f>+Table13456[[#This Row],[DESCRIPTION]]</f>
        <v>LIGHT POLE COMPLETE- SPECIAL DESIGN, F&amp;I, SINGLE ARM SHOULDER MOUNT, ALUMINUM, 25'</v>
      </c>
      <c r="F7484" s="2" t="str">
        <f>+LEFT(Table13456[[#This Row],[PAY ITEM]],1)</f>
        <v>0</v>
      </c>
      <c r="G7484" s="2" t="str">
        <f>IF(Table13456[[#This Row],[first]]="0",SUBSTITUTE(TRIM(MID(B7484, 2, 3))," ","0"),SUBSTITUTE(TRIM(MID(B7484, 1, 3))," ","0"))</f>
        <v>715</v>
      </c>
      <c r="H7484" s="2" t="str">
        <f>IF(Table13456[[#This Row],[first]]="0",SUBSTITUTE(TRIM(MID(B7484, 5, 3))," ","0"),SUBSTITUTE(TRIM(MID(B7484, 4, 3))," ","0"))</f>
        <v>511</v>
      </c>
      <c r="I7484" s="2" t="str">
        <f>IF(Table13456[[#This Row],[first]]="0",SUBSTITUTE(TRIM(MID(B7484, 8, 3))," ","0"),SUBSTITUTE(TRIM(MID(B7484, 7, 3))," ","0"))</f>
        <v>125</v>
      </c>
      <c r="J7484" s="2">
        <v>1</v>
      </c>
      <c r="K7484" s="2" t="str">
        <f t="shared" si="348"/>
        <v>715</v>
      </c>
      <c r="L7484" s="2" t="str">
        <f t="shared" si="349"/>
        <v>511</v>
      </c>
      <c r="M7484" s="2" t="str">
        <f t="shared" si="350"/>
        <v>125</v>
      </c>
    </row>
    <row r="7485" spans="2:13" x14ac:dyDescent="0.25">
      <c r="B7485" s="2" t="s">
        <v>3501</v>
      </c>
      <c r="C7485" s="2" t="s">
        <v>3502</v>
      </c>
      <c r="D7485" s="6" t="str">
        <f>+_xlfn.CONCAT(Table13456[[#This Row],[phase1]],Table13456[[#This Row],[phase2]],Table13456[[#This Row],[phase3]],Table13456[[#This Row],[phase4]])</f>
        <v>1715511130</v>
      </c>
      <c r="E7485" s="2" t="str">
        <f>+Table13456[[#This Row],[DESCRIPTION]]</f>
        <v>LIGHT POLE COMPLETE- SPECIAL DESIGN, F&amp;I,  SINGLE ARM SHOULDER MOUNT, ALUMINUM, 30'</v>
      </c>
      <c r="F7485" s="2" t="str">
        <f>+LEFT(Table13456[[#This Row],[PAY ITEM]],1)</f>
        <v>0</v>
      </c>
      <c r="G7485" s="2" t="str">
        <f>IF(Table13456[[#This Row],[first]]="0",SUBSTITUTE(TRIM(MID(B7485, 2, 3))," ","0"),SUBSTITUTE(TRIM(MID(B7485, 1, 3))," ","0"))</f>
        <v>715</v>
      </c>
      <c r="H7485" s="2" t="str">
        <f>IF(Table13456[[#This Row],[first]]="0",SUBSTITUTE(TRIM(MID(B7485, 5, 3))," ","0"),SUBSTITUTE(TRIM(MID(B7485, 4, 3))," ","0"))</f>
        <v>511</v>
      </c>
      <c r="I7485" s="2" t="str">
        <f>IF(Table13456[[#This Row],[first]]="0",SUBSTITUTE(TRIM(MID(B7485, 8, 3))," ","0"),SUBSTITUTE(TRIM(MID(B7485, 7, 3))," ","0"))</f>
        <v>130</v>
      </c>
      <c r="J7485" s="2">
        <v>1</v>
      </c>
      <c r="K7485" s="2" t="str">
        <f t="shared" si="348"/>
        <v>715</v>
      </c>
      <c r="L7485" s="2" t="str">
        <f t="shared" si="349"/>
        <v>511</v>
      </c>
      <c r="M7485" s="2" t="str">
        <f t="shared" si="350"/>
        <v>130</v>
      </c>
    </row>
    <row r="7486" spans="2:13" x14ac:dyDescent="0.25">
      <c r="B7486" s="2" t="s">
        <v>3503</v>
      </c>
      <c r="C7486" s="2" t="s">
        <v>3504</v>
      </c>
      <c r="D7486" s="6" t="str">
        <f>+_xlfn.CONCAT(Table13456[[#This Row],[phase1]],Table13456[[#This Row],[phase2]],Table13456[[#This Row],[phase3]],Table13456[[#This Row],[phase4]])</f>
        <v>1715511135</v>
      </c>
      <c r="E7486" s="2" t="str">
        <f>+Table13456[[#This Row],[DESCRIPTION]]</f>
        <v>LIGHT POLE COMPLETE- SPECIAL DESIGN, F&amp;I, SINGLE ARM SHOULDER MOUNT, ALUMINUM, 35'</v>
      </c>
      <c r="F7486" s="2" t="str">
        <f>+LEFT(Table13456[[#This Row],[PAY ITEM]],1)</f>
        <v>0</v>
      </c>
      <c r="G7486" s="2" t="str">
        <f>IF(Table13456[[#This Row],[first]]="0",SUBSTITUTE(TRIM(MID(B7486, 2, 3))," ","0"),SUBSTITUTE(TRIM(MID(B7486, 1, 3))," ","0"))</f>
        <v>715</v>
      </c>
      <c r="H7486" s="2" t="str">
        <f>IF(Table13456[[#This Row],[first]]="0",SUBSTITUTE(TRIM(MID(B7486, 5, 3))," ","0"),SUBSTITUTE(TRIM(MID(B7486, 4, 3))," ","0"))</f>
        <v>511</v>
      </c>
      <c r="I7486" s="2" t="str">
        <f>IF(Table13456[[#This Row],[first]]="0",SUBSTITUTE(TRIM(MID(B7486, 8, 3))," ","0"),SUBSTITUTE(TRIM(MID(B7486, 7, 3))," ","0"))</f>
        <v>135</v>
      </c>
      <c r="J7486" s="2">
        <v>1</v>
      </c>
      <c r="K7486" s="2" t="str">
        <f t="shared" si="348"/>
        <v>715</v>
      </c>
      <c r="L7486" s="2" t="str">
        <f t="shared" si="349"/>
        <v>511</v>
      </c>
      <c r="M7486" s="2" t="str">
        <f t="shared" si="350"/>
        <v>135</v>
      </c>
    </row>
    <row r="7487" spans="2:13" x14ac:dyDescent="0.25">
      <c r="B7487" s="2" t="s">
        <v>3505</v>
      </c>
      <c r="C7487" s="2" t="s">
        <v>3506</v>
      </c>
      <c r="D7487" s="6" t="str">
        <f>+_xlfn.CONCAT(Table13456[[#This Row],[phase1]],Table13456[[#This Row],[phase2]],Table13456[[#This Row],[phase3]],Table13456[[#This Row],[phase4]])</f>
        <v>1715511140</v>
      </c>
      <c r="E7487" s="2" t="str">
        <f>+Table13456[[#This Row],[DESCRIPTION]]</f>
        <v>LIGHT POLE COMPLETE- SPECIAL DESIGN, F&amp;I, SINGLE ARM SHOULDER MOUNT, ALUMINUM, 40'</v>
      </c>
      <c r="F7487" s="2" t="str">
        <f>+LEFT(Table13456[[#This Row],[PAY ITEM]],1)</f>
        <v>0</v>
      </c>
      <c r="G7487" s="2" t="str">
        <f>IF(Table13456[[#This Row],[first]]="0",SUBSTITUTE(TRIM(MID(B7487, 2, 3))," ","0"),SUBSTITUTE(TRIM(MID(B7487, 1, 3))," ","0"))</f>
        <v>715</v>
      </c>
      <c r="H7487" s="2" t="str">
        <f>IF(Table13456[[#This Row],[first]]="0",SUBSTITUTE(TRIM(MID(B7487, 5, 3))," ","0"),SUBSTITUTE(TRIM(MID(B7487, 4, 3))," ","0"))</f>
        <v>511</v>
      </c>
      <c r="I7487" s="2" t="str">
        <f>IF(Table13456[[#This Row],[first]]="0",SUBSTITUTE(TRIM(MID(B7487, 8, 3))," ","0"),SUBSTITUTE(TRIM(MID(B7487, 7, 3))," ","0"))</f>
        <v>140</v>
      </c>
      <c r="J7487" s="2">
        <v>1</v>
      </c>
      <c r="K7487" s="2" t="str">
        <f t="shared" si="348"/>
        <v>715</v>
      </c>
      <c r="L7487" s="2" t="str">
        <f t="shared" si="349"/>
        <v>511</v>
      </c>
      <c r="M7487" s="2" t="str">
        <f t="shared" si="350"/>
        <v>140</v>
      </c>
    </row>
    <row r="7488" spans="2:13" x14ac:dyDescent="0.25">
      <c r="B7488" s="2" t="s">
        <v>3507</v>
      </c>
      <c r="C7488" s="2" t="s">
        <v>3508</v>
      </c>
      <c r="D7488" s="6" t="str">
        <f>+_xlfn.CONCAT(Table13456[[#This Row],[phase1]],Table13456[[#This Row],[phase2]],Table13456[[#This Row],[phase3]],Table13456[[#This Row],[phase4]])</f>
        <v>1715511145</v>
      </c>
      <c r="E7488" s="2" t="str">
        <f>+Table13456[[#This Row],[DESCRIPTION]]</f>
        <v>LIGHT POLE COMPLETE- SPECIAL DESIGN, F&amp;I, SINGLE ARM SHOULDER MOUNT, ALUMINUM, 45'</v>
      </c>
      <c r="F7488" s="2" t="str">
        <f>+LEFT(Table13456[[#This Row],[PAY ITEM]],1)</f>
        <v>0</v>
      </c>
      <c r="G7488" s="2" t="str">
        <f>IF(Table13456[[#This Row],[first]]="0",SUBSTITUTE(TRIM(MID(B7488, 2, 3))," ","0"),SUBSTITUTE(TRIM(MID(B7488, 1, 3))," ","0"))</f>
        <v>715</v>
      </c>
      <c r="H7488" s="2" t="str">
        <f>IF(Table13456[[#This Row],[first]]="0",SUBSTITUTE(TRIM(MID(B7488, 5, 3))," ","0"),SUBSTITUTE(TRIM(MID(B7488, 4, 3))," ","0"))</f>
        <v>511</v>
      </c>
      <c r="I7488" s="2" t="str">
        <f>IF(Table13456[[#This Row],[first]]="0",SUBSTITUTE(TRIM(MID(B7488, 8, 3))," ","0"),SUBSTITUTE(TRIM(MID(B7488, 7, 3))," ","0"))</f>
        <v>145</v>
      </c>
      <c r="J7488" s="2">
        <v>1</v>
      </c>
      <c r="K7488" s="2" t="str">
        <f t="shared" si="348"/>
        <v>715</v>
      </c>
      <c r="L7488" s="2" t="str">
        <f t="shared" si="349"/>
        <v>511</v>
      </c>
      <c r="M7488" s="2" t="str">
        <f t="shared" si="350"/>
        <v>145</v>
      </c>
    </row>
    <row r="7489" spans="2:13" x14ac:dyDescent="0.25">
      <c r="B7489" s="2" t="s">
        <v>15637</v>
      </c>
      <c r="C7489" s="2" t="s">
        <v>15638</v>
      </c>
      <c r="D7489" s="6" t="str">
        <f>+_xlfn.CONCAT(Table13456[[#This Row],[phase1]],Table13456[[#This Row],[phase2]],Table13456[[#This Row],[phase3]],Table13456[[#This Row],[phase4]])</f>
        <v>1715511150</v>
      </c>
      <c r="E7489" s="2" t="str">
        <f>+Table13456[[#This Row],[DESCRIPTION]]</f>
        <v>LIGHT POLE COMPLETE SPECIAL DESIGN , F&amp;I, SINGLE ARM SHOULDER MOUNT, ALUMINUM, 50'</v>
      </c>
      <c r="F7489" s="2" t="str">
        <f>+LEFT(Table13456[[#This Row],[PAY ITEM]],1)</f>
        <v>0</v>
      </c>
      <c r="G7489" s="2" t="str">
        <f>IF(Table13456[[#This Row],[first]]="0",SUBSTITUTE(TRIM(MID(B7489, 2, 3))," ","0"),SUBSTITUTE(TRIM(MID(B7489, 1, 3))," ","0"))</f>
        <v>715</v>
      </c>
      <c r="H7489" s="2" t="str">
        <f>IF(Table13456[[#This Row],[first]]="0",SUBSTITUTE(TRIM(MID(B7489, 5, 3))," ","0"),SUBSTITUTE(TRIM(MID(B7489, 4, 3))," ","0"))</f>
        <v>511</v>
      </c>
      <c r="I7489" s="2" t="str">
        <f>IF(Table13456[[#This Row],[first]]="0",SUBSTITUTE(TRIM(MID(B7489, 8, 3))," ","0"),SUBSTITUTE(TRIM(MID(B7489, 7, 3))," ","0"))</f>
        <v>150</v>
      </c>
      <c r="J7489" s="2">
        <v>1</v>
      </c>
      <c r="K7489" s="2" t="str">
        <f t="shared" si="348"/>
        <v>715</v>
      </c>
      <c r="L7489" s="2" t="str">
        <f t="shared" si="349"/>
        <v>511</v>
      </c>
      <c r="M7489" s="2" t="str">
        <f t="shared" si="350"/>
        <v>150</v>
      </c>
    </row>
    <row r="7490" spans="2:13" x14ac:dyDescent="0.25">
      <c r="B7490" s="2" t="s">
        <v>3509</v>
      </c>
      <c r="C7490" s="2" t="s">
        <v>3510</v>
      </c>
      <c r="D7490" s="6" t="str">
        <f>+_xlfn.CONCAT(Table13456[[#This Row],[phase1]],Table13456[[#This Row],[phase2]],Table13456[[#This Row],[phase3]],Table13456[[#This Row],[phase4]])</f>
        <v>1715511220</v>
      </c>
      <c r="E7490" s="2" t="str">
        <f>+Table13456[[#This Row],[DESCRIPTION]]</f>
        <v>LIGHT POLE COMPLETE- SPECIAL DESIGN, F&amp;I, SINGLE ARM SHOULDER MOUNT, GALVANIZED STEEL, 20'</v>
      </c>
      <c r="F7490" s="2" t="str">
        <f>+LEFT(Table13456[[#This Row],[PAY ITEM]],1)</f>
        <v>0</v>
      </c>
      <c r="G7490" s="2" t="str">
        <f>IF(Table13456[[#This Row],[first]]="0",SUBSTITUTE(TRIM(MID(B7490, 2, 3))," ","0"),SUBSTITUTE(TRIM(MID(B7490, 1, 3))," ","0"))</f>
        <v>715</v>
      </c>
      <c r="H7490" s="2" t="str">
        <f>IF(Table13456[[#This Row],[first]]="0",SUBSTITUTE(TRIM(MID(B7490, 5, 3))," ","0"),SUBSTITUTE(TRIM(MID(B7490, 4, 3))," ","0"))</f>
        <v>511</v>
      </c>
      <c r="I7490" s="2" t="str">
        <f>IF(Table13456[[#This Row],[first]]="0",SUBSTITUTE(TRIM(MID(B7490, 8, 3))," ","0"),SUBSTITUTE(TRIM(MID(B7490, 7, 3))," ","0"))</f>
        <v>220</v>
      </c>
      <c r="J7490" s="2">
        <v>1</v>
      </c>
      <c r="K7490" s="2" t="str">
        <f t="shared" si="348"/>
        <v>715</v>
      </c>
      <c r="L7490" s="2" t="str">
        <f t="shared" si="349"/>
        <v>511</v>
      </c>
      <c r="M7490" s="2" t="str">
        <f t="shared" si="350"/>
        <v>220</v>
      </c>
    </row>
    <row r="7491" spans="2:13" x14ac:dyDescent="0.25">
      <c r="B7491" s="2" t="s">
        <v>15639</v>
      </c>
      <c r="C7491" s="2" t="s">
        <v>15640</v>
      </c>
      <c r="D7491" s="6" t="str">
        <f>+_xlfn.CONCAT(Table13456[[#This Row],[phase1]],Table13456[[#This Row],[phase2]],Table13456[[#This Row],[phase3]],Table13456[[#This Row],[phase4]])</f>
        <v>1715511225</v>
      </c>
      <c r="E7491" s="2" t="str">
        <f>+Table13456[[#This Row],[DESCRIPTION]]</f>
        <v>LIGHT POLE COMPLETE- SPECIAL DESIGN, F&amp;I, SINGLE ARM SHOULDER MOUNT, GALVANIZED STEEL, 25'</v>
      </c>
      <c r="F7491" s="2" t="str">
        <f>+LEFT(Table13456[[#This Row],[PAY ITEM]],1)</f>
        <v>0</v>
      </c>
      <c r="G7491" s="2" t="str">
        <f>IF(Table13456[[#This Row],[first]]="0",SUBSTITUTE(TRIM(MID(B7491, 2, 3))," ","0"),SUBSTITUTE(TRIM(MID(B7491, 1, 3))," ","0"))</f>
        <v>715</v>
      </c>
      <c r="H7491" s="2" t="str">
        <f>IF(Table13456[[#This Row],[first]]="0",SUBSTITUTE(TRIM(MID(B7491, 5, 3))," ","0"),SUBSTITUTE(TRIM(MID(B7491, 4, 3))," ","0"))</f>
        <v>511</v>
      </c>
      <c r="I7491" s="2" t="str">
        <f>IF(Table13456[[#This Row],[first]]="0",SUBSTITUTE(TRIM(MID(B7491, 8, 3))," ","0"),SUBSTITUTE(TRIM(MID(B7491, 7, 3))," ","0"))</f>
        <v>225</v>
      </c>
      <c r="J7491" s="2">
        <v>1</v>
      </c>
      <c r="K7491" s="2" t="str">
        <f t="shared" ref="K7491:K7554" si="351">IF(LEN(G7491) = 3, G7491, TEXT(IF(LEN(G7491) = 2, "0" &amp; G7491, "00" &amp; G7491), "000"))</f>
        <v>715</v>
      </c>
      <c r="L7491" s="2" t="str">
        <f t="shared" ref="L7491:L7554" si="352">IF(LEN(H7491) = 3, H7491, TEXT(IF(LEN(H7491) = 2, "0" &amp; H7491, "00" &amp; H7491), "000"))</f>
        <v>511</v>
      </c>
      <c r="M7491" s="2" t="str">
        <f t="shared" ref="M7491:M7554" si="353">IF(LEN(I7491) = 3, I7491, TEXT(IF(LEN(I7491) = 2, "0" &amp; I7491, "00" &amp; I7491), "000"))</f>
        <v>225</v>
      </c>
    </row>
    <row r="7492" spans="2:13" x14ac:dyDescent="0.25">
      <c r="B7492" s="2" t="s">
        <v>4713</v>
      </c>
      <c r="C7492" s="2" t="s">
        <v>15641</v>
      </c>
      <c r="D7492" s="6" t="str">
        <f>+_xlfn.CONCAT(Table13456[[#This Row],[phase1]],Table13456[[#This Row],[phase2]],Table13456[[#This Row],[phase3]],Table13456[[#This Row],[phase4]])</f>
        <v>1715511230</v>
      </c>
      <c r="E7492" s="2" t="str">
        <f>+Table13456[[#This Row],[DESCRIPTION]]</f>
        <v>LIGHT POLE COMPLETE- SPECIAL DESIGN, F&amp;I, SINGLE ARM SHOULDER MOUNT, GALVANIZED STEEL, 30'</v>
      </c>
      <c r="F7492" s="2" t="str">
        <f>+LEFT(Table13456[[#This Row],[PAY ITEM]],1)</f>
        <v>0</v>
      </c>
      <c r="G7492" s="2" t="str">
        <f>IF(Table13456[[#This Row],[first]]="0",SUBSTITUTE(TRIM(MID(B7492, 2, 3))," ","0"),SUBSTITUTE(TRIM(MID(B7492, 1, 3))," ","0"))</f>
        <v>715</v>
      </c>
      <c r="H7492" s="2" t="str">
        <f>IF(Table13456[[#This Row],[first]]="0",SUBSTITUTE(TRIM(MID(B7492, 5, 3))," ","0"),SUBSTITUTE(TRIM(MID(B7492, 4, 3))," ","0"))</f>
        <v>511</v>
      </c>
      <c r="I7492" s="2" t="str">
        <f>IF(Table13456[[#This Row],[first]]="0",SUBSTITUTE(TRIM(MID(B7492, 8, 3))," ","0"),SUBSTITUTE(TRIM(MID(B7492, 7, 3))," ","0"))</f>
        <v>230</v>
      </c>
      <c r="J7492" s="2">
        <v>1</v>
      </c>
      <c r="K7492" s="2" t="str">
        <f t="shared" si="351"/>
        <v>715</v>
      </c>
      <c r="L7492" s="2" t="str">
        <f t="shared" si="352"/>
        <v>511</v>
      </c>
      <c r="M7492" s="2" t="str">
        <f t="shared" si="353"/>
        <v>230</v>
      </c>
    </row>
    <row r="7493" spans="2:13" x14ac:dyDescent="0.25">
      <c r="B7493" s="2" t="s">
        <v>15642</v>
      </c>
      <c r="C7493" s="2" t="s">
        <v>15643</v>
      </c>
      <c r="D7493" s="6" t="str">
        <f>+_xlfn.CONCAT(Table13456[[#This Row],[phase1]],Table13456[[#This Row],[phase2]],Table13456[[#This Row],[phase3]],Table13456[[#This Row],[phase4]])</f>
        <v>1715511235</v>
      </c>
      <c r="E7493" s="2" t="str">
        <f>+Table13456[[#This Row],[DESCRIPTION]]</f>
        <v>LIGHT POLE COMPLETE- SPECIAL DESIGN, F&amp;I, SINGLE ARM SHOULDER MOUNT, GALVANIZED STEEL, 35'</v>
      </c>
      <c r="F7493" s="2" t="str">
        <f>+LEFT(Table13456[[#This Row],[PAY ITEM]],1)</f>
        <v>0</v>
      </c>
      <c r="G7493" s="2" t="str">
        <f>IF(Table13456[[#This Row],[first]]="0",SUBSTITUTE(TRIM(MID(B7493, 2, 3))," ","0"),SUBSTITUTE(TRIM(MID(B7493, 1, 3))," ","0"))</f>
        <v>715</v>
      </c>
      <c r="H7493" s="2" t="str">
        <f>IF(Table13456[[#This Row],[first]]="0",SUBSTITUTE(TRIM(MID(B7493, 5, 3))," ","0"),SUBSTITUTE(TRIM(MID(B7493, 4, 3))," ","0"))</f>
        <v>511</v>
      </c>
      <c r="I7493" s="2" t="str">
        <f>IF(Table13456[[#This Row],[first]]="0",SUBSTITUTE(TRIM(MID(B7493, 8, 3))," ","0"),SUBSTITUTE(TRIM(MID(B7493, 7, 3))," ","0"))</f>
        <v>235</v>
      </c>
      <c r="J7493" s="2">
        <v>1</v>
      </c>
      <c r="K7493" s="2" t="str">
        <f t="shared" si="351"/>
        <v>715</v>
      </c>
      <c r="L7493" s="2" t="str">
        <f t="shared" si="352"/>
        <v>511</v>
      </c>
      <c r="M7493" s="2" t="str">
        <f t="shared" si="353"/>
        <v>235</v>
      </c>
    </row>
    <row r="7494" spans="2:13" x14ac:dyDescent="0.25">
      <c r="B7494" s="2" t="s">
        <v>15644</v>
      </c>
      <c r="C7494" s="2" t="s">
        <v>15645</v>
      </c>
      <c r="D7494" s="6" t="str">
        <f>+_xlfn.CONCAT(Table13456[[#This Row],[phase1]],Table13456[[#This Row],[phase2]],Table13456[[#This Row],[phase3]],Table13456[[#This Row],[phase4]])</f>
        <v>1715511240</v>
      </c>
      <c r="E7494" s="2" t="str">
        <f>+Table13456[[#This Row],[DESCRIPTION]]</f>
        <v>LIGHT POLE COMPLETE- SPECIAL DESIGN, F&amp;I, SINGLE ARM SHOULDER MOUNT, GALVANIZED STEEL, 40'</v>
      </c>
      <c r="F7494" s="2" t="str">
        <f>+LEFT(Table13456[[#This Row],[PAY ITEM]],1)</f>
        <v>0</v>
      </c>
      <c r="G7494" s="2" t="str">
        <f>IF(Table13456[[#This Row],[first]]="0",SUBSTITUTE(TRIM(MID(B7494, 2, 3))," ","0"),SUBSTITUTE(TRIM(MID(B7494, 1, 3))," ","0"))</f>
        <v>715</v>
      </c>
      <c r="H7494" s="2" t="str">
        <f>IF(Table13456[[#This Row],[first]]="0",SUBSTITUTE(TRIM(MID(B7494, 5, 3))," ","0"),SUBSTITUTE(TRIM(MID(B7494, 4, 3))," ","0"))</f>
        <v>511</v>
      </c>
      <c r="I7494" s="2" t="str">
        <f>IF(Table13456[[#This Row],[first]]="0",SUBSTITUTE(TRIM(MID(B7494, 8, 3))," ","0"),SUBSTITUTE(TRIM(MID(B7494, 7, 3))," ","0"))</f>
        <v>240</v>
      </c>
      <c r="J7494" s="2">
        <v>1</v>
      </c>
      <c r="K7494" s="2" t="str">
        <f t="shared" si="351"/>
        <v>715</v>
      </c>
      <c r="L7494" s="2" t="str">
        <f t="shared" si="352"/>
        <v>511</v>
      </c>
      <c r="M7494" s="2" t="str">
        <f t="shared" si="353"/>
        <v>240</v>
      </c>
    </row>
    <row r="7495" spans="2:13" x14ac:dyDescent="0.25">
      <c r="B7495" s="2" t="s">
        <v>15646</v>
      </c>
      <c r="C7495" s="2" t="s">
        <v>15647</v>
      </c>
      <c r="D7495" s="6" t="str">
        <f>+_xlfn.CONCAT(Table13456[[#This Row],[phase1]],Table13456[[#This Row],[phase2]],Table13456[[#This Row],[phase3]],Table13456[[#This Row],[phase4]])</f>
        <v>1715511245</v>
      </c>
      <c r="E7495" s="2" t="str">
        <f>+Table13456[[#This Row],[DESCRIPTION]]</f>
        <v>LIGHT POLE COMPLETE- SPECIAL DESIGN, F&amp;I, SINGLE ARM SHOULDER MOUNT, GALVANIZED STEEL, 45'</v>
      </c>
      <c r="F7495" s="2" t="str">
        <f>+LEFT(Table13456[[#This Row],[PAY ITEM]],1)</f>
        <v>0</v>
      </c>
      <c r="G7495" s="2" t="str">
        <f>IF(Table13456[[#This Row],[first]]="0",SUBSTITUTE(TRIM(MID(B7495, 2, 3))," ","0"),SUBSTITUTE(TRIM(MID(B7495, 1, 3))," ","0"))</f>
        <v>715</v>
      </c>
      <c r="H7495" s="2" t="str">
        <f>IF(Table13456[[#This Row],[first]]="0",SUBSTITUTE(TRIM(MID(B7495, 5, 3))," ","0"),SUBSTITUTE(TRIM(MID(B7495, 4, 3))," ","0"))</f>
        <v>511</v>
      </c>
      <c r="I7495" s="2" t="str">
        <f>IF(Table13456[[#This Row],[first]]="0",SUBSTITUTE(TRIM(MID(B7495, 8, 3))," ","0"),SUBSTITUTE(TRIM(MID(B7495, 7, 3))," ","0"))</f>
        <v>245</v>
      </c>
      <c r="J7495" s="2">
        <v>1</v>
      </c>
      <c r="K7495" s="2" t="str">
        <f t="shared" si="351"/>
        <v>715</v>
      </c>
      <c r="L7495" s="2" t="str">
        <f t="shared" si="352"/>
        <v>511</v>
      </c>
      <c r="M7495" s="2" t="str">
        <f t="shared" si="353"/>
        <v>245</v>
      </c>
    </row>
    <row r="7496" spans="2:13" x14ac:dyDescent="0.25">
      <c r="B7496" s="2" t="s">
        <v>5089</v>
      </c>
      <c r="C7496" s="2" t="s">
        <v>15648</v>
      </c>
      <c r="D7496" s="6" t="str">
        <f>+_xlfn.CONCAT(Table13456[[#This Row],[phase1]],Table13456[[#This Row],[phase2]],Table13456[[#This Row],[phase3]],Table13456[[#This Row],[phase4]])</f>
        <v>1715511250</v>
      </c>
      <c r="E7496" s="2" t="str">
        <f>+Table13456[[#This Row],[DESCRIPTION]]</f>
        <v>LIGHT POLE COMPLETE- SPECIAL DESIGN, F&amp;I, SINGLE ARM SHOULDER MOUNT, GALVANIZED STEEL, 50'</v>
      </c>
      <c r="F7496" s="2" t="str">
        <f>+LEFT(Table13456[[#This Row],[PAY ITEM]],1)</f>
        <v>0</v>
      </c>
      <c r="G7496" s="2" t="str">
        <f>IF(Table13456[[#This Row],[first]]="0",SUBSTITUTE(TRIM(MID(B7496, 2, 3))," ","0"),SUBSTITUTE(TRIM(MID(B7496, 1, 3))," ","0"))</f>
        <v>715</v>
      </c>
      <c r="H7496" s="2" t="str">
        <f>IF(Table13456[[#This Row],[first]]="0",SUBSTITUTE(TRIM(MID(B7496, 5, 3))," ","0"),SUBSTITUTE(TRIM(MID(B7496, 4, 3))," ","0"))</f>
        <v>511</v>
      </c>
      <c r="I7496" s="2" t="str">
        <f>IF(Table13456[[#This Row],[first]]="0",SUBSTITUTE(TRIM(MID(B7496, 8, 3))," ","0"),SUBSTITUTE(TRIM(MID(B7496, 7, 3))," ","0"))</f>
        <v>250</v>
      </c>
      <c r="J7496" s="2">
        <v>1</v>
      </c>
      <c r="K7496" s="2" t="str">
        <f t="shared" si="351"/>
        <v>715</v>
      </c>
      <c r="L7496" s="2" t="str">
        <f t="shared" si="352"/>
        <v>511</v>
      </c>
      <c r="M7496" s="2" t="str">
        <f t="shared" si="353"/>
        <v>250</v>
      </c>
    </row>
    <row r="7497" spans="2:13" x14ac:dyDescent="0.25">
      <c r="B7497" s="2" t="s">
        <v>4786</v>
      </c>
      <c r="C7497" s="2" t="s">
        <v>15649</v>
      </c>
      <c r="D7497" s="6" t="str">
        <f>+_xlfn.CONCAT(Table13456[[#This Row],[phase1]],Table13456[[#This Row],[phase2]],Table13456[[#This Row],[phase3]],Table13456[[#This Row],[phase4]])</f>
        <v>1715511315</v>
      </c>
      <c r="E7497" s="2" t="str">
        <f>+Table13456[[#This Row],[DESCRIPTION]]</f>
        <v>LIGHT POLE COMPLETE- SPECIAL DESIGN, F&amp;I, SINGLE ARM SHOULDER MOUNT, CONCRETE, 15'</v>
      </c>
      <c r="F7497" s="2" t="str">
        <f>+LEFT(Table13456[[#This Row],[PAY ITEM]],1)</f>
        <v>0</v>
      </c>
      <c r="G7497" s="2" t="str">
        <f>IF(Table13456[[#This Row],[first]]="0",SUBSTITUTE(TRIM(MID(B7497, 2, 3))," ","0"),SUBSTITUTE(TRIM(MID(B7497, 1, 3))," ","0"))</f>
        <v>715</v>
      </c>
      <c r="H7497" s="2" t="str">
        <f>IF(Table13456[[#This Row],[first]]="0",SUBSTITUTE(TRIM(MID(B7497, 5, 3))," ","0"),SUBSTITUTE(TRIM(MID(B7497, 4, 3))," ","0"))</f>
        <v>511</v>
      </c>
      <c r="I7497" s="2" t="str">
        <f>IF(Table13456[[#This Row],[first]]="0",SUBSTITUTE(TRIM(MID(B7497, 8, 3))," ","0"),SUBSTITUTE(TRIM(MID(B7497, 7, 3))," ","0"))</f>
        <v>315</v>
      </c>
      <c r="J7497" s="2">
        <v>1</v>
      </c>
      <c r="K7497" s="2" t="str">
        <f t="shared" si="351"/>
        <v>715</v>
      </c>
      <c r="L7497" s="2" t="str">
        <f t="shared" si="352"/>
        <v>511</v>
      </c>
      <c r="M7497" s="2" t="str">
        <f t="shared" si="353"/>
        <v>315</v>
      </c>
    </row>
    <row r="7498" spans="2:13" x14ac:dyDescent="0.25">
      <c r="B7498" s="2" t="s">
        <v>3511</v>
      </c>
      <c r="C7498" s="2" t="s">
        <v>3512</v>
      </c>
      <c r="D7498" s="6" t="str">
        <f>+_xlfn.CONCAT(Table13456[[#This Row],[phase1]],Table13456[[#This Row],[phase2]],Table13456[[#This Row],[phase3]],Table13456[[#This Row],[phase4]])</f>
        <v>1715511320</v>
      </c>
      <c r="E7498" s="2" t="str">
        <f>+Table13456[[#This Row],[DESCRIPTION]]</f>
        <v>LIGHT POLE COMPLETE- SPECIAL DESIGN, F&amp;I, SINGLE ARM SHOULDER MOUNT, CONCRETE, 20'</v>
      </c>
      <c r="F7498" s="2" t="str">
        <f>+LEFT(Table13456[[#This Row],[PAY ITEM]],1)</f>
        <v>0</v>
      </c>
      <c r="G7498" s="2" t="str">
        <f>IF(Table13456[[#This Row],[first]]="0",SUBSTITUTE(TRIM(MID(B7498, 2, 3))," ","0"),SUBSTITUTE(TRIM(MID(B7498, 1, 3))," ","0"))</f>
        <v>715</v>
      </c>
      <c r="H7498" s="2" t="str">
        <f>IF(Table13456[[#This Row],[first]]="0",SUBSTITUTE(TRIM(MID(B7498, 5, 3))," ","0"),SUBSTITUTE(TRIM(MID(B7498, 4, 3))," ","0"))</f>
        <v>511</v>
      </c>
      <c r="I7498" s="2" t="str">
        <f>IF(Table13456[[#This Row],[first]]="0",SUBSTITUTE(TRIM(MID(B7498, 8, 3))," ","0"),SUBSTITUTE(TRIM(MID(B7498, 7, 3))," ","0"))</f>
        <v>320</v>
      </c>
      <c r="J7498" s="2">
        <v>1</v>
      </c>
      <c r="K7498" s="2" t="str">
        <f t="shared" si="351"/>
        <v>715</v>
      </c>
      <c r="L7498" s="2" t="str">
        <f t="shared" si="352"/>
        <v>511</v>
      </c>
      <c r="M7498" s="2" t="str">
        <f t="shared" si="353"/>
        <v>320</v>
      </c>
    </row>
    <row r="7499" spans="2:13" x14ac:dyDescent="0.25">
      <c r="B7499" s="2" t="s">
        <v>5090</v>
      </c>
      <c r="C7499" s="2" t="s">
        <v>15650</v>
      </c>
      <c r="D7499" s="6" t="str">
        <f>+_xlfn.CONCAT(Table13456[[#This Row],[phase1]],Table13456[[#This Row],[phase2]],Table13456[[#This Row],[phase3]],Table13456[[#This Row],[phase4]])</f>
        <v>1715511325</v>
      </c>
      <c r="E7499" s="2" t="str">
        <f>+Table13456[[#This Row],[DESCRIPTION]]</f>
        <v>LIGHT POLE COMPLETE- SPECIAL DESIGN, F&amp;I, SINGLE ARM SHOULDER MOUNT, CONCRETE, 25'</v>
      </c>
      <c r="F7499" s="2" t="str">
        <f>+LEFT(Table13456[[#This Row],[PAY ITEM]],1)</f>
        <v>0</v>
      </c>
      <c r="G7499" s="2" t="str">
        <f>IF(Table13456[[#This Row],[first]]="0",SUBSTITUTE(TRIM(MID(B7499, 2, 3))," ","0"),SUBSTITUTE(TRIM(MID(B7499, 1, 3))," ","0"))</f>
        <v>715</v>
      </c>
      <c r="H7499" s="2" t="str">
        <f>IF(Table13456[[#This Row],[first]]="0",SUBSTITUTE(TRIM(MID(B7499, 5, 3))," ","0"),SUBSTITUTE(TRIM(MID(B7499, 4, 3))," ","0"))</f>
        <v>511</v>
      </c>
      <c r="I7499" s="2" t="str">
        <f>IF(Table13456[[#This Row],[first]]="0",SUBSTITUTE(TRIM(MID(B7499, 8, 3))," ","0"),SUBSTITUTE(TRIM(MID(B7499, 7, 3))," ","0"))</f>
        <v>325</v>
      </c>
      <c r="J7499" s="2">
        <v>1</v>
      </c>
      <c r="K7499" s="2" t="str">
        <f t="shared" si="351"/>
        <v>715</v>
      </c>
      <c r="L7499" s="2" t="str">
        <f t="shared" si="352"/>
        <v>511</v>
      </c>
      <c r="M7499" s="2" t="str">
        <f t="shared" si="353"/>
        <v>325</v>
      </c>
    </row>
    <row r="7500" spans="2:13" x14ac:dyDescent="0.25">
      <c r="B7500" s="2" t="s">
        <v>3513</v>
      </c>
      <c r="C7500" s="2" t="s">
        <v>3514</v>
      </c>
      <c r="D7500" s="6" t="str">
        <f>+_xlfn.CONCAT(Table13456[[#This Row],[phase1]],Table13456[[#This Row],[phase2]],Table13456[[#This Row],[phase3]],Table13456[[#This Row],[phase4]])</f>
        <v>1715511330</v>
      </c>
      <c r="E7500" s="2" t="str">
        <f>+Table13456[[#This Row],[DESCRIPTION]]</f>
        <v>LIGHT POLE COMPLETE- SPECIAL DESIGN, F&amp;I, SINGLE ARM SHOULDER MOUNT, CONCRETE, 30'</v>
      </c>
      <c r="F7500" s="2" t="str">
        <f>+LEFT(Table13456[[#This Row],[PAY ITEM]],1)</f>
        <v>0</v>
      </c>
      <c r="G7500" s="2" t="str">
        <f>IF(Table13456[[#This Row],[first]]="0",SUBSTITUTE(TRIM(MID(B7500, 2, 3))," ","0"),SUBSTITUTE(TRIM(MID(B7500, 1, 3))," ","0"))</f>
        <v>715</v>
      </c>
      <c r="H7500" s="2" t="str">
        <f>IF(Table13456[[#This Row],[first]]="0",SUBSTITUTE(TRIM(MID(B7500, 5, 3))," ","0"),SUBSTITUTE(TRIM(MID(B7500, 4, 3))," ","0"))</f>
        <v>511</v>
      </c>
      <c r="I7500" s="2" t="str">
        <f>IF(Table13456[[#This Row],[first]]="0",SUBSTITUTE(TRIM(MID(B7500, 8, 3))," ","0"),SUBSTITUTE(TRIM(MID(B7500, 7, 3))," ","0"))</f>
        <v>330</v>
      </c>
      <c r="J7500" s="2">
        <v>1</v>
      </c>
      <c r="K7500" s="2" t="str">
        <f t="shared" si="351"/>
        <v>715</v>
      </c>
      <c r="L7500" s="2" t="str">
        <f t="shared" si="352"/>
        <v>511</v>
      </c>
      <c r="M7500" s="2" t="str">
        <f t="shared" si="353"/>
        <v>330</v>
      </c>
    </row>
    <row r="7501" spans="2:13" x14ac:dyDescent="0.25">
      <c r="B7501" s="2" t="s">
        <v>4233</v>
      </c>
      <c r="C7501" s="2" t="s">
        <v>15651</v>
      </c>
      <c r="D7501" s="6" t="str">
        <f>+_xlfn.CONCAT(Table13456[[#This Row],[phase1]],Table13456[[#This Row],[phase2]],Table13456[[#This Row],[phase3]],Table13456[[#This Row],[phase4]])</f>
        <v>1715511335</v>
      </c>
      <c r="E7501" s="2" t="str">
        <f>+Table13456[[#This Row],[DESCRIPTION]]</f>
        <v>LIGHT POLE COMPLETE- SPECIAL DESIGN, F&amp;I, SINGLE ARM SHOULDER MOUNT, CONCRETE, 35'</v>
      </c>
      <c r="F7501" s="2" t="str">
        <f>+LEFT(Table13456[[#This Row],[PAY ITEM]],1)</f>
        <v>0</v>
      </c>
      <c r="G7501" s="2" t="str">
        <f>IF(Table13456[[#This Row],[first]]="0",SUBSTITUTE(TRIM(MID(B7501, 2, 3))," ","0"),SUBSTITUTE(TRIM(MID(B7501, 1, 3))," ","0"))</f>
        <v>715</v>
      </c>
      <c r="H7501" s="2" t="str">
        <f>IF(Table13456[[#This Row],[first]]="0",SUBSTITUTE(TRIM(MID(B7501, 5, 3))," ","0"),SUBSTITUTE(TRIM(MID(B7501, 4, 3))," ","0"))</f>
        <v>511</v>
      </c>
      <c r="I7501" s="2" t="str">
        <f>IF(Table13456[[#This Row],[first]]="0",SUBSTITUTE(TRIM(MID(B7501, 8, 3))," ","0"),SUBSTITUTE(TRIM(MID(B7501, 7, 3))," ","0"))</f>
        <v>335</v>
      </c>
      <c r="J7501" s="2">
        <v>1</v>
      </c>
      <c r="K7501" s="2" t="str">
        <f t="shared" si="351"/>
        <v>715</v>
      </c>
      <c r="L7501" s="2" t="str">
        <f t="shared" si="352"/>
        <v>511</v>
      </c>
      <c r="M7501" s="2" t="str">
        <f t="shared" si="353"/>
        <v>335</v>
      </c>
    </row>
    <row r="7502" spans="2:13" x14ac:dyDescent="0.25">
      <c r="B7502" s="2" t="s">
        <v>15652</v>
      </c>
      <c r="C7502" s="2" t="s">
        <v>15653</v>
      </c>
      <c r="D7502" s="6" t="str">
        <f>+_xlfn.CONCAT(Table13456[[#This Row],[phase1]],Table13456[[#This Row],[phase2]],Table13456[[#This Row],[phase3]],Table13456[[#This Row],[phase4]])</f>
        <v>1715511340</v>
      </c>
      <c r="E7502" s="2" t="str">
        <f>+Table13456[[#This Row],[DESCRIPTION]]</f>
        <v>LIGHT POLE COMPLETE- SPECIAL DESIGN, F&amp;I, SINGLE ARM SHOULDER MOUNT, CONCRETE, 40'</v>
      </c>
      <c r="F7502" s="2" t="str">
        <f>+LEFT(Table13456[[#This Row],[PAY ITEM]],1)</f>
        <v>0</v>
      </c>
      <c r="G7502" s="2" t="str">
        <f>IF(Table13456[[#This Row],[first]]="0",SUBSTITUTE(TRIM(MID(B7502, 2, 3))," ","0"),SUBSTITUTE(TRIM(MID(B7502, 1, 3))," ","0"))</f>
        <v>715</v>
      </c>
      <c r="H7502" s="2" t="str">
        <f>IF(Table13456[[#This Row],[first]]="0",SUBSTITUTE(TRIM(MID(B7502, 5, 3))," ","0"),SUBSTITUTE(TRIM(MID(B7502, 4, 3))," ","0"))</f>
        <v>511</v>
      </c>
      <c r="I7502" s="2" t="str">
        <f>IF(Table13456[[#This Row],[first]]="0",SUBSTITUTE(TRIM(MID(B7502, 8, 3))," ","0"),SUBSTITUTE(TRIM(MID(B7502, 7, 3))," ","0"))</f>
        <v>340</v>
      </c>
      <c r="J7502" s="2">
        <v>1</v>
      </c>
      <c r="K7502" s="2" t="str">
        <f t="shared" si="351"/>
        <v>715</v>
      </c>
      <c r="L7502" s="2" t="str">
        <f t="shared" si="352"/>
        <v>511</v>
      </c>
      <c r="M7502" s="2" t="str">
        <f t="shared" si="353"/>
        <v>340</v>
      </c>
    </row>
    <row r="7503" spans="2:13" x14ac:dyDescent="0.25">
      <c r="B7503" s="2" t="s">
        <v>15654</v>
      </c>
      <c r="C7503" s="2" t="s">
        <v>15655</v>
      </c>
      <c r="D7503" s="6" t="str">
        <f>+_xlfn.CONCAT(Table13456[[#This Row],[phase1]],Table13456[[#This Row],[phase2]],Table13456[[#This Row],[phase3]],Table13456[[#This Row],[phase4]])</f>
        <v>1715511345</v>
      </c>
      <c r="E7503" s="2" t="str">
        <f>+Table13456[[#This Row],[DESCRIPTION]]</f>
        <v>LIGHT POLE COMPLETE- SPECIAL DESIGN, F&amp;I, SINGLE ARM SHOULDER MOUNT, CONCRETE, 45'</v>
      </c>
      <c r="F7503" s="2" t="str">
        <f>+LEFT(Table13456[[#This Row],[PAY ITEM]],1)</f>
        <v>0</v>
      </c>
      <c r="G7503" s="2" t="str">
        <f>IF(Table13456[[#This Row],[first]]="0",SUBSTITUTE(TRIM(MID(B7503, 2, 3))," ","0"),SUBSTITUTE(TRIM(MID(B7503, 1, 3))," ","0"))</f>
        <v>715</v>
      </c>
      <c r="H7503" s="2" t="str">
        <f>IF(Table13456[[#This Row],[first]]="0",SUBSTITUTE(TRIM(MID(B7503, 5, 3))," ","0"),SUBSTITUTE(TRIM(MID(B7503, 4, 3))," ","0"))</f>
        <v>511</v>
      </c>
      <c r="I7503" s="2" t="str">
        <f>IF(Table13456[[#This Row],[first]]="0",SUBSTITUTE(TRIM(MID(B7503, 8, 3))," ","0"),SUBSTITUTE(TRIM(MID(B7503, 7, 3))," ","0"))</f>
        <v>345</v>
      </c>
      <c r="J7503" s="2">
        <v>1</v>
      </c>
      <c r="K7503" s="2" t="str">
        <f t="shared" si="351"/>
        <v>715</v>
      </c>
      <c r="L7503" s="2" t="str">
        <f t="shared" si="352"/>
        <v>511</v>
      </c>
      <c r="M7503" s="2" t="str">
        <f t="shared" si="353"/>
        <v>345</v>
      </c>
    </row>
    <row r="7504" spans="2:13" x14ac:dyDescent="0.25">
      <c r="B7504" s="2" t="s">
        <v>4714</v>
      </c>
      <c r="C7504" s="2" t="s">
        <v>15656</v>
      </c>
      <c r="D7504" s="6" t="str">
        <f>+_xlfn.CONCAT(Table13456[[#This Row],[phase1]],Table13456[[#This Row],[phase2]],Table13456[[#This Row],[phase3]],Table13456[[#This Row],[phase4]])</f>
        <v>1715511350</v>
      </c>
      <c r="E7504" s="2" t="str">
        <f>+Table13456[[#This Row],[DESCRIPTION]]</f>
        <v>LIGHT POLE COMPLETE- SPECIAL DESIGN, F&amp;I, SINGLE ARM SHOULDER MOUNT, CONCRETE, 50'</v>
      </c>
      <c r="F7504" s="2" t="str">
        <f>+LEFT(Table13456[[#This Row],[PAY ITEM]],1)</f>
        <v>0</v>
      </c>
      <c r="G7504" s="2" t="str">
        <f>IF(Table13456[[#This Row],[first]]="0",SUBSTITUTE(TRIM(MID(B7504, 2, 3))," ","0"),SUBSTITUTE(TRIM(MID(B7504, 1, 3))," ","0"))</f>
        <v>715</v>
      </c>
      <c r="H7504" s="2" t="str">
        <f>IF(Table13456[[#This Row],[first]]="0",SUBSTITUTE(TRIM(MID(B7504, 5, 3))," ","0"),SUBSTITUTE(TRIM(MID(B7504, 4, 3))," ","0"))</f>
        <v>511</v>
      </c>
      <c r="I7504" s="2" t="str">
        <f>IF(Table13456[[#This Row],[first]]="0",SUBSTITUTE(TRIM(MID(B7504, 8, 3))," ","0"),SUBSTITUTE(TRIM(MID(B7504, 7, 3))," ","0"))</f>
        <v>350</v>
      </c>
      <c r="J7504" s="2">
        <v>1</v>
      </c>
      <c r="K7504" s="2" t="str">
        <f t="shared" si="351"/>
        <v>715</v>
      </c>
      <c r="L7504" s="2" t="str">
        <f t="shared" si="352"/>
        <v>511</v>
      </c>
      <c r="M7504" s="2" t="str">
        <f t="shared" si="353"/>
        <v>350</v>
      </c>
    </row>
    <row r="7505" spans="2:13" x14ac:dyDescent="0.25">
      <c r="B7505" s="2" t="s">
        <v>15657</v>
      </c>
      <c r="C7505" s="2" t="s">
        <v>15658</v>
      </c>
      <c r="D7505" s="6" t="str">
        <f>+_xlfn.CONCAT(Table13456[[#This Row],[phase1]],Table13456[[#This Row],[phase2]],Table13456[[#This Row],[phase3]],Table13456[[#This Row],[phase4]])</f>
        <v>1715511540</v>
      </c>
      <c r="E7505" s="2" t="str">
        <f>+Table13456[[#This Row],[DESCRIPTION]]</f>
        <v>LIGHT POLE COMPLETE- SPECIAL DESIGN, F&amp;I, SINGLE ARM SHOULDER MOUNT, WOOD, 40'</v>
      </c>
      <c r="F7505" s="2" t="str">
        <f>+LEFT(Table13456[[#This Row],[PAY ITEM]],1)</f>
        <v>0</v>
      </c>
      <c r="G7505" s="2" t="str">
        <f>IF(Table13456[[#This Row],[first]]="0",SUBSTITUTE(TRIM(MID(B7505, 2, 3))," ","0"),SUBSTITUTE(TRIM(MID(B7505, 1, 3))," ","0"))</f>
        <v>715</v>
      </c>
      <c r="H7505" s="2" t="str">
        <f>IF(Table13456[[#This Row],[first]]="0",SUBSTITUTE(TRIM(MID(B7505, 5, 3))," ","0"),SUBSTITUTE(TRIM(MID(B7505, 4, 3))," ","0"))</f>
        <v>511</v>
      </c>
      <c r="I7505" s="2" t="str">
        <f>IF(Table13456[[#This Row],[first]]="0",SUBSTITUTE(TRIM(MID(B7505, 8, 3))," ","0"),SUBSTITUTE(TRIM(MID(B7505, 7, 3))," ","0"))</f>
        <v>540</v>
      </c>
      <c r="J7505" s="2">
        <v>1</v>
      </c>
      <c r="K7505" s="2" t="str">
        <f t="shared" si="351"/>
        <v>715</v>
      </c>
      <c r="L7505" s="2" t="str">
        <f t="shared" si="352"/>
        <v>511</v>
      </c>
      <c r="M7505" s="2" t="str">
        <f t="shared" si="353"/>
        <v>540</v>
      </c>
    </row>
    <row r="7506" spans="2:13" x14ac:dyDescent="0.25">
      <c r="B7506" s="2" t="s">
        <v>15659</v>
      </c>
      <c r="C7506" s="2" t="s">
        <v>15660</v>
      </c>
      <c r="D7506" s="6" t="str">
        <f>+_xlfn.CONCAT(Table13456[[#This Row],[phase1]],Table13456[[#This Row],[phase2]],Table13456[[#This Row],[phase3]],Table13456[[#This Row],[phase4]])</f>
        <v>1715511550</v>
      </c>
      <c r="E7506" s="2" t="str">
        <f>+Table13456[[#This Row],[DESCRIPTION]]</f>
        <v>LIGHT POLE COMPLETE- SPECIAL DESIGN, F&amp;I, SINGLE ARM SHOULDER MOUNT, WOOD, 50'</v>
      </c>
      <c r="F7506" s="2" t="str">
        <f>+LEFT(Table13456[[#This Row],[PAY ITEM]],1)</f>
        <v>0</v>
      </c>
      <c r="G7506" s="2" t="str">
        <f>IF(Table13456[[#This Row],[first]]="0",SUBSTITUTE(TRIM(MID(B7506, 2, 3))," ","0"),SUBSTITUTE(TRIM(MID(B7506, 1, 3))," ","0"))</f>
        <v>715</v>
      </c>
      <c r="H7506" s="2" t="str">
        <f>IF(Table13456[[#This Row],[first]]="0",SUBSTITUTE(TRIM(MID(B7506, 5, 3))," ","0"),SUBSTITUTE(TRIM(MID(B7506, 4, 3))," ","0"))</f>
        <v>511</v>
      </c>
      <c r="I7506" s="2" t="str">
        <f>IF(Table13456[[#This Row],[first]]="0",SUBSTITUTE(TRIM(MID(B7506, 8, 3))," ","0"),SUBSTITUTE(TRIM(MID(B7506, 7, 3))," ","0"))</f>
        <v>550</v>
      </c>
      <c r="J7506" s="2">
        <v>1</v>
      </c>
      <c r="K7506" s="2" t="str">
        <f t="shared" si="351"/>
        <v>715</v>
      </c>
      <c r="L7506" s="2" t="str">
        <f t="shared" si="352"/>
        <v>511</v>
      </c>
      <c r="M7506" s="2" t="str">
        <f t="shared" si="353"/>
        <v>550</v>
      </c>
    </row>
    <row r="7507" spans="2:13" x14ac:dyDescent="0.25">
      <c r="B7507" s="2" t="s">
        <v>4540</v>
      </c>
      <c r="C7507" s="2" t="s">
        <v>15661</v>
      </c>
      <c r="D7507" s="6" t="str">
        <f>+_xlfn.CONCAT(Table13456[[#This Row],[phase1]],Table13456[[#This Row],[phase2]],Table13456[[#This Row],[phase3]],Table13456[[#This Row],[phase4]])</f>
        <v>1715511735</v>
      </c>
      <c r="E7507" s="2" t="str">
        <f>+Table13456[[#This Row],[DESCRIPTION]]</f>
        <v>LIGHT POLE COMPLETE- SPECIAL DESIGN, F&amp;I, SINGLE ARM SHOULDER MOUNT, STAINLESS STEEL, 35'</v>
      </c>
      <c r="F7507" s="2" t="str">
        <f>+LEFT(Table13456[[#This Row],[PAY ITEM]],1)</f>
        <v>0</v>
      </c>
      <c r="G7507" s="2" t="str">
        <f>IF(Table13456[[#This Row],[first]]="0",SUBSTITUTE(TRIM(MID(B7507, 2, 3))," ","0"),SUBSTITUTE(TRIM(MID(B7507, 1, 3))," ","0"))</f>
        <v>715</v>
      </c>
      <c r="H7507" s="2" t="str">
        <f>IF(Table13456[[#This Row],[first]]="0",SUBSTITUTE(TRIM(MID(B7507, 5, 3))," ","0"),SUBSTITUTE(TRIM(MID(B7507, 4, 3))," ","0"))</f>
        <v>511</v>
      </c>
      <c r="I7507" s="2" t="str">
        <f>IF(Table13456[[#This Row],[first]]="0",SUBSTITUTE(TRIM(MID(B7507, 8, 3))," ","0"),SUBSTITUTE(TRIM(MID(B7507, 7, 3))," ","0"))</f>
        <v>735</v>
      </c>
      <c r="J7507" s="2">
        <v>1</v>
      </c>
      <c r="K7507" s="2" t="str">
        <f t="shared" si="351"/>
        <v>715</v>
      </c>
      <c r="L7507" s="2" t="str">
        <f t="shared" si="352"/>
        <v>511</v>
      </c>
      <c r="M7507" s="2" t="str">
        <f t="shared" si="353"/>
        <v>735</v>
      </c>
    </row>
    <row r="7508" spans="2:13" x14ac:dyDescent="0.25">
      <c r="B7508" s="2" t="s">
        <v>4715</v>
      </c>
      <c r="C7508" s="2" t="s">
        <v>15662</v>
      </c>
      <c r="D7508" s="6" t="str">
        <f>+_xlfn.CONCAT(Table13456[[#This Row],[phase1]],Table13456[[#This Row],[phase2]],Table13456[[#This Row],[phase3]],Table13456[[#This Row],[phase4]])</f>
        <v>1715511740</v>
      </c>
      <c r="E7508" s="2" t="str">
        <f>+Table13456[[#This Row],[DESCRIPTION]]</f>
        <v>LIGHT POLE COMPLETE- SPECIAL DESIGN, F&amp;I, SINGLE ARM SHOULDER MOUNT, STAINLESS STEEL, 40'</v>
      </c>
      <c r="F7508" s="2" t="str">
        <f>+LEFT(Table13456[[#This Row],[PAY ITEM]],1)</f>
        <v>0</v>
      </c>
      <c r="G7508" s="2" t="str">
        <f>IF(Table13456[[#This Row],[first]]="0",SUBSTITUTE(TRIM(MID(B7508, 2, 3))," ","0"),SUBSTITUTE(TRIM(MID(B7508, 1, 3))," ","0"))</f>
        <v>715</v>
      </c>
      <c r="H7508" s="2" t="str">
        <f>IF(Table13456[[#This Row],[first]]="0",SUBSTITUTE(TRIM(MID(B7508, 5, 3))," ","0"),SUBSTITUTE(TRIM(MID(B7508, 4, 3))," ","0"))</f>
        <v>511</v>
      </c>
      <c r="I7508" s="2" t="str">
        <f>IF(Table13456[[#This Row],[first]]="0",SUBSTITUTE(TRIM(MID(B7508, 8, 3))," ","0"),SUBSTITUTE(TRIM(MID(B7508, 7, 3))," ","0"))</f>
        <v>740</v>
      </c>
      <c r="J7508" s="2">
        <v>1</v>
      </c>
      <c r="K7508" s="2" t="str">
        <f t="shared" si="351"/>
        <v>715</v>
      </c>
      <c r="L7508" s="2" t="str">
        <f t="shared" si="352"/>
        <v>511</v>
      </c>
      <c r="M7508" s="2" t="str">
        <f t="shared" si="353"/>
        <v>740</v>
      </c>
    </row>
    <row r="7509" spans="2:13" x14ac:dyDescent="0.25">
      <c r="B7509" s="2" t="s">
        <v>15663</v>
      </c>
      <c r="C7509" s="2" t="s">
        <v>15664</v>
      </c>
      <c r="D7509" s="6" t="str">
        <f>+_xlfn.CONCAT(Table13456[[#This Row],[phase1]],Table13456[[#This Row],[phase2]],Table13456[[#This Row],[phase3]],Table13456[[#This Row],[phase4]])</f>
        <v>1715511825</v>
      </c>
      <c r="E7509" s="2" t="str">
        <f>+Table13456[[#This Row],[DESCRIPTION]]</f>
        <v>LIGHT POLE COMPLETE- SPECIAL DESIGN, F&amp;I, SINGLE ARM SHOULDER MOUNT, PAINTED STEEL, 25'</v>
      </c>
      <c r="F7509" s="2" t="str">
        <f>+LEFT(Table13456[[#This Row],[PAY ITEM]],1)</f>
        <v>0</v>
      </c>
      <c r="G7509" s="2" t="str">
        <f>IF(Table13456[[#This Row],[first]]="0",SUBSTITUTE(TRIM(MID(B7509, 2, 3))," ","0"),SUBSTITUTE(TRIM(MID(B7509, 1, 3))," ","0"))</f>
        <v>715</v>
      </c>
      <c r="H7509" s="2" t="str">
        <f>IF(Table13456[[#This Row],[first]]="0",SUBSTITUTE(TRIM(MID(B7509, 5, 3))," ","0"),SUBSTITUTE(TRIM(MID(B7509, 4, 3))," ","0"))</f>
        <v>511</v>
      </c>
      <c r="I7509" s="2" t="str">
        <f>IF(Table13456[[#This Row],[first]]="0",SUBSTITUTE(TRIM(MID(B7509, 8, 3))," ","0"),SUBSTITUTE(TRIM(MID(B7509, 7, 3))," ","0"))</f>
        <v>825</v>
      </c>
      <c r="J7509" s="2">
        <v>1</v>
      </c>
      <c r="K7509" s="2" t="str">
        <f t="shared" si="351"/>
        <v>715</v>
      </c>
      <c r="L7509" s="2" t="str">
        <f t="shared" si="352"/>
        <v>511</v>
      </c>
      <c r="M7509" s="2" t="str">
        <f t="shared" si="353"/>
        <v>825</v>
      </c>
    </row>
    <row r="7510" spans="2:13" x14ac:dyDescent="0.25">
      <c r="B7510" s="2" t="s">
        <v>15665</v>
      </c>
      <c r="C7510" s="2" t="s">
        <v>15666</v>
      </c>
      <c r="D7510" s="6" t="str">
        <f>+_xlfn.CONCAT(Table13456[[#This Row],[phase1]],Table13456[[#This Row],[phase2]],Table13456[[#This Row],[phase3]],Table13456[[#This Row],[phase4]])</f>
        <v>1715511830</v>
      </c>
      <c r="E7510" s="2" t="str">
        <f>+Table13456[[#This Row],[DESCRIPTION]]</f>
        <v>LIGHT POLE COMPLETE- SPECIAL DESIGN, F&amp;I, SINGLE ARM SHOULDER MOUNT, PAINTED STEEL, 30'</v>
      </c>
      <c r="F7510" s="2" t="str">
        <f>+LEFT(Table13456[[#This Row],[PAY ITEM]],1)</f>
        <v>0</v>
      </c>
      <c r="G7510" s="2" t="str">
        <f>IF(Table13456[[#This Row],[first]]="0",SUBSTITUTE(TRIM(MID(B7510, 2, 3))," ","0"),SUBSTITUTE(TRIM(MID(B7510, 1, 3))," ","0"))</f>
        <v>715</v>
      </c>
      <c r="H7510" s="2" t="str">
        <f>IF(Table13456[[#This Row],[first]]="0",SUBSTITUTE(TRIM(MID(B7510, 5, 3))," ","0"),SUBSTITUTE(TRIM(MID(B7510, 4, 3))," ","0"))</f>
        <v>511</v>
      </c>
      <c r="I7510" s="2" t="str">
        <f>IF(Table13456[[#This Row],[first]]="0",SUBSTITUTE(TRIM(MID(B7510, 8, 3))," ","0"),SUBSTITUTE(TRIM(MID(B7510, 7, 3))," ","0"))</f>
        <v>830</v>
      </c>
      <c r="J7510" s="2">
        <v>1</v>
      </c>
      <c r="K7510" s="2" t="str">
        <f t="shared" si="351"/>
        <v>715</v>
      </c>
      <c r="L7510" s="2" t="str">
        <f t="shared" si="352"/>
        <v>511</v>
      </c>
      <c r="M7510" s="2" t="str">
        <f t="shared" si="353"/>
        <v>830</v>
      </c>
    </row>
    <row r="7511" spans="2:13" x14ac:dyDescent="0.25">
      <c r="B7511" s="2" t="s">
        <v>15667</v>
      </c>
      <c r="C7511" s="2" t="s">
        <v>15668</v>
      </c>
      <c r="D7511" s="6" t="str">
        <f>+_xlfn.CONCAT(Table13456[[#This Row],[phase1]],Table13456[[#This Row],[phase2]],Table13456[[#This Row],[phase3]],Table13456[[#This Row],[phase4]])</f>
        <v>1715511835</v>
      </c>
      <c r="E7511" s="2" t="str">
        <f>+Table13456[[#This Row],[DESCRIPTION]]</f>
        <v>LIGHT POLE COMPLETE- SPECIAL DESIGN, F&amp;I, SINGLE ARM SHOULDER MOUNT, PAINTED STEEL, 35'</v>
      </c>
      <c r="F7511" s="2" t="str">
        <f>+LEFT(Table13456[[#This Row],[PAY ITEM]],1)</f>
        <v>0</v>
      </c>
      <c r="G7511" s="2" t="str">
        <f>IF(Table13456[[#This Row],[first]]="0",SUBSTITUTE(TRIM(MID(B7511, 2, 3))," ","0"),SUBSTITUTE(TRIM(MID(B7511, 1, 3))," ","0"))</f>
        <v>715</v>
      </c>
      <c r="H7511" s="2" t="str">
        <f>IF(Table13456[[#This Row],[first]]="0",SUBSTITUTE(TRIM(MID(B7511, 5, 3))," ","0"),SUBSTITUTE(TRIM(MID(B7511, 4, 3))," ","0"))</f>
        <v>511</v>
      </c>
      <c r="I7511" s="2" t="str">
        <f>IF(Table13456[[#This Row],[first]]="0",SUBSTITUTE(TRIM(MID(B7511, 8, 3))," ","0"),SUBSTITUTE(TRIM(MID(B7511, 7, 3))," ","0"))</f>
        <v>835</v>
      </c>
      <c r="J7511" s="2">
        <v>1</v>
      </c>
      <c r="K7511" s="2" t="str">
        <f t="shared" si="351"/>
        <v>715</v>
      </c>
      <c r="L7511" s="2" t="str">
        <f t="shared" si="352"/>
        <v>511</v>
      </c>
      <c r="M7511" s="2" t="str">
        <f t="shared" si="353"/>
        <v>835</v>
      </c>
    </row>
    <row r="7512" spans="2:13" x14ac:dyDescent="0.25">
      <c r="B7512" s="2" t="s">
        <v>15669</v>
      </c>
      <c r="C7512" s="2" t="s">
        <v>15670</v>
      </c>
      <c r="D7512" s="6" t="str">
        <f>+_xlfn.CONCAT(Table13456[[#This Row],[phase1]],Table13456[[#This Row],[phase2]],Table13456[[#This Row],[phase3]],Table13456[[#This Row],[phase4]])</f>
        <v>1715512115</v>
      </c>
      <c r="E7512" s="2" t="str">
        <f>+Table13456[[#This Row],[DESCRIPTION]]</f>
        <v>LIGHT POLE COMPLETE- SPECIAL DESIGN, F&amp;I, DOUBLE ARM SHOULDER MOUNT, ALUMINUM, 15'</v>
      </c>
      <c r="F7512" s="2" t="str">
        <f>+LEFT(Table13456[[#This Row],[PAY ITEM]],1)</f>
        <v>0</v>
      </c>
      <c r="G7512" s="2" t="str">
        <f>IF(Table13456[[#This Row],[first]]="0",SUBSTITUTE(TRIM(MID(B7512, 2, 3))," ","0"),SUBSTITUTE(TRIM(MID(B7512, 1, 3))," ","0"))</f>
        <v>715</v>
      </c>
      <c r="H7512" s="2" t="str">
        <f>IF(Table13456[[#This Row],[first]]="0",SUBSTITUTE(TRIM(MID(B7512, 5, 3))," ","0"),SUBSTITUTE(TRIM(MID(B7512, 4, 3))," ","0"))</f>
        <v>512</v>
      </c>
      <c r="I7512" s="2" t="str">
        <f>IF(Table13456[[#This Row],[first]]="0",SUBSTITUTE(TRIM(MID(B7512, 8, 3))," ","0"),SUBSTITUTE(TRIM(MID(B7512, 7, 3))," ","0"))</f>
        <v>115</v>
      </c>
      <c r="J7512" s="2">
        <v>1</v>
      </c>
      <c r="K7512" s="2" t="str">
        <f t="shared" si="351"/>
        <v>715</v>
      </c>
      <c r="L7512" s="2" t="str">
        <f t="shared" si="352"/>
        <v>512</v>
      </c>
      <c r="M7512" s="2" t="str">
        <f t="shared" si="353"/>
        <v>115</v>
      </c>
    </row>
    <row r="7513" spans="2:13" x14ac:dyDescent="0.25">
      <c r="B7513" s="2" t="s">
        <v>5091</v>
      </c>
      <c r="C7513" s="2" t="s">
        <v>15671</v>
      </c>
      <c r="D7513" s="6" t="str">
        <f>+_xlfn.CONCAT(Table13456[[#This Row],[phase1]],Table13456[[#This Row],[phase2]],Table13456[[#This Row],[phase3]],Table13456[[#This Row],[phase4]])</f>
        <v>1715512125</v>
      </c>
      <c r="E7513" s="2" t="str">
        <f>+Table13456[[#This Row],[DESCRIPTION]]</f>
        <v>LIGHT POLE COMPLETE- SPECIAL DESIGN, F&amp;I, DOUBLE ARM SHOULDER MOUNT, ALUMINUM, 25'</v>
      </c>
      <c r="F7513" s="2" t="str">
        <f>+LEFT(Table13456[[#This Row],[PAY ITEM]],1)</f>
        <v>0</v>
      </c>
      <c r="G7513" s="2" t="str">
        <f>IF(Table13456[[#This Row],[first]]="0",SUBSTITUTE(TRIM(MID(B7513, 2, 3))," ","0"),SUBSTITUTE(TRIM(MID(B7513, 1, 3))," ","0"))</f>
        <v>715</v>
      </c>
      <c r="H7513" s="2" t="str">
        <f>IF(Table13456[[#This Row],[first]]="0",SUBSTITUTE(TRIM(MID(B7513, 5, 3))," ","0"),SUBSTITUTE(TRIM(MID(B7513, 4, 3))," ","0"))</f>
        <v>512</v>
      </c>
      <c r="I7513" s="2" t="str">
        <f>IF(Table13456[[#This Row],[first]]="0",SUBSTITUTE(TRIM(MID(B7513, 8, 3))," ","0"),SUBSTITUTE(TRIM(MID(B7513, 7, 3))," ","0"))</f>
        <v>125</v>
      </c>
      <c r="J7513" s="2">
        <v>1</v>
      </c>
      <c r="K7513" s="2" t="str">
        <f t="shared" si="351"/>
        <v>715</v>
      </c>
      <c r="L7513" s="2" t="str">
        <f t="shared" si="352"/>
        <v>512</v>
      </c>
      <c r="M7513" s="2" t="str">
        <f t="shared" si="353"/>
        <v>125</v>
      </c>
    </row>
    <row r="7514" spans="2:13" x14ac:dyDescent="0.25">
      <c r="B7514" s="2" t="s">
        <v>4787</v>
      </c>
      <c r="C7514" s="2" t="s">
        <v>15672</v>
      </c>
      <c r="D7514" s="6" t="str">
        <f>+_xlfn.CONCAT(Table13456[[#This Row],[phase1]],Table13456[[#This Row],[phase2]],Table13456[[#This Row],[phase3]],Table13456[[#This Row],[phase4]])</f>
        <v>1715512130</v>
      </c>
      <c r="E7514" s="2" t="str">
        <f>+Table13456[[#This Row],[DESCRIPTION]]</f>
        <v>LIGHT POLE COMPLETE- SPECIAL DESIGN, F&amp;I, DOUBLE ARM SHOULDER MOUNT, ALUMINUM, 30'</v>
      </c>
      <c r="F7514" s="2" t="str">
        <f>+LEFT(Table13456[[#This Row],[PAY ITEM]],1)</f>
        <v>0</v>
      </c>
      <c r="G7514" s="2" t="str">
        <f>IF(Table13456[[#This Row],[first]]="0",SUBSTITUTE(TRIM(MID(B7514, 2, 3))," ","0"),SUBSTITUTE(TRIM(MID(B7514, 1, 3))," ","0"))</f>
        <v>715</v>
      </c>
      <c r="H7514" s="2" t="str">
        <f>IF(Table13456[[#This Row],[first]]="0",SUBSTITUTE(TRIM(MID(B7514, 5, 3))," ","0"),SUBSTITUTE(TRIM(MID(B7514, 4, 3))," ","0"))</f>
        <v>512</v>
      </c>
      <c r="I7514" s="2" t="str">
        <f>IF(Table13456[[#This Row],[first]]="0",SUBSTITUTE(TRIM(MID(B7514, 8, 3))," ","0"),SUBSTITUTE(TRIM(MID(B7514, 7, 3))," ","0"))</f>
        <v>130</v>
      </c>
      <c r="J7514" s="2">
        <v>1</v>
      </c>
      <c r="K7514" s="2" t="str">
        <f t="shared" si="351"/>
        <v>715</v>
      </c>
      <c r="L7514" s="2" t="str">
        <f t="shared" si="352"/>
        <v>512</v>
      </c>
      <c r="M7514" s="2" t="str">
        <f t="shared" si="353"/>
        <v>130</v>
      </c>
    </row>
    <row r="7515" spans="2:13" x14ac:dyDescent="0.25">
      <c r="B7515" s="2" t="s">
        <v>4541</v>
      </c>
      <c r="C7515" s="2" t="s">
        <v>15673</v>
      </c>
      <c r="D7515" s="6" t="str">
        <f>+_xlfn.CONCAT(Table13456[[#This Row],[phase1]],Table13456[[#This Row],[phase2]],Table13456[[#This Row],[phase3]],Table13456[[#This Row],[phase4]])</f>
        <v>1715512135</v>
      </c>
      <c r="E7515" s="2" t="str">
        <f>+Table13456[[#This Row],[DESCRIPTION]]</f>
        <v>LIGHT POLE COMPLETE- SPECIAL DESIGN, F&amp;I, DOUBLE ARM SHOULDER MOUNT, ALUMINUM, 35'</v>
      </c>
      <c r="F7515" s="2" t="str">
        <f>+LEFT(Table13456[[#This Row],[PAY ITEM]],1)</f>
        <v>0</v>
      </c>
      <c r="G7515" s="2" t="str">
        <f>IF(Table13456[[#This Row],[first]]="0",SUBSTITUTE(TRIM(MID(B7515, 2, 3))," ","0"),SUBSTITUTE(TRIM(MID(B7515, 1, 3))," ","0"))</f>
        <v>715</v>
      </c>
      <c r="H7515" s="2" t="str">
        <f>IF(Table13456[[#This Row],[first]]="0",SUBSTITUTE(TRIM(MID(B7515, 5, 3))," ","0"),SUBSTITUTE(TRIM(MID(B7515, 4, 3))," ","0"))</f>
        <v>512</v>
      </c>
      <c r="I7515" s="2" t="str">
        <f>IF(Table13456[[#This Row],[first]]="0",SUBSTITUTE(TRIM(MID(B7515, 8, 3))," ","0"),SUBSTITUTE(TRIM(MID(B7515, 7, 3))," ","0"))</f>
        <v>135</v>
      </c>
      <c r="J7515" s="2">
        <v>1</v>
      </c>
      <c r="K7515" s="2" t="str">
        <f t="shared" si="351"/>
        <v>715</v>
      </c>
      <c r="L7515" s="2" t="str">
        <f t="shared" si="352"/>
        <v>512</v>
      </c>
      <c r="M7515" s="2" t="str">
        <f t="shared" si="353"/>
        <v>135</v>
      </c>
    </row>
    <row r="7516" spans="2:13" x14ac:dyDescent="0.25">
      <c r="B7516" s="2" t="s">
        <v>3515</v>
      </c>
      <c r="C7516" s="2" t="s">
        <v>3516</v>
      </c>
      <c r="D7516" s="6" t="str">
        <f>+_xlfn.CONCAT(Table13456[[#This Row],[phase1]],Table13456[[#This Row],[phase2]],Table13456[[#This Row],[phase3]],Table13456[[#This Row],[phase4]])</f>
        <v>1715512140</v>
      </c>
      <c r="E7516" s="2" t="str">
        <f>+Table13456[[#This Row],[DESCRIPTION]]</f>
        <v>LIGHT POLE COMPLETE- SPECIAL DESIGN, F&amp;I, DOUBLE ARM SHOULDER MOUNT, ALUMINUM, 40'</v>
      </c>
      <c r="F7516" s="2" t="str">
        <f>+LEFT(Table13456[[#This Row],[PAY ITEM]],1)</f>
        <v>0</v>
      </c>
      <c r="G7516" s="2" t="str">
        <f>IF(Table13456[[#This Row],[first]]="0",SUBSTITUTE(TRIM(MID(B7516, 2, 3))," ","0"),SUBSTITUTE(TRIM(MID(B7516, 1, 3))," ","0"))</f>
        <v>715</v>
      </c>
      <c r="H7516" s="2" t="str">
        <f>IF(Table13456[[#This Row],[first]]="0",SUBSTITUTE(TRIM(MID(B7516, 5, 3))," ","0"),SUBSTITUTE(TRIM(MID(B7516, 4, 3))," ","0"))</f>
        <v>512</v>
      </c>
      <c r="I7516" s="2" t="str">
        <f>IF(Table13456[[#This Row],[first]]="0",SUBSTITUTE(TRIM(MID(B7516, 8, 3))," ","0"),SUBSTITUTE(TRIM(MID(B7516, 7, 3))," ","0"))</f>
        <v>140</v>
      </c>
      <c r="J7516" s="2">
        <v>1</v>
      </c>
      <c r="K7516" s="2" t="str">
        <f t="shared" si="351"/>
        <v>715</v>
      </c>
      <c r="L7516" s="2" t="str">
        <f t="shared" si="352"/>
        <v>512</v>
      </c>
      <c r="M7516" s="2" t="str">
        <f t="shared" si="353"/>
        <v>140</v>
      </c>
    </row>
    <row r="7517" spans="2:13" x14ac:dyDescent="0.25">
      <c r="B7517" s="2" t="s">
        <v>3517</v>
      </c>
      <c r="C7517" s="2" t="s">
        <v>3518</v>
      </c>
      <c r="D7517" s="6" t="str">
        <f>+_xlfn.CONCAT(Table13456[[#This Row],[phase1]],Table13456[[#This Row],[phase2]],Table13456[[#This Row],[phase3]],Table13456[[#This Row],[phase4]])</f>
        <v>1715512145</v>
      </c>
      <c r="E7517" s="2" t="str">
        <f>+Table13456[[#This Row],[DESCRIPTION]]</f>
        <v>LIGHT POLE COMPLETE- SPECIAL DESIGN, F&amp;I, DOUBLE ARM SHOULDER MOUNT, ALUMINUM, 45'</v>
      </c>
      <c r="F7517" s="2" t="str">
        <f>+LEFT(Table13456[[#This Row],[PAY ITEM]],1)</f>
        <v>0</v>
      </c>
      <c r="G7517" s="2" t="str">
        <f>IF(Table13456[[#This Row],[first]]="0",SUBSTITUTE(TRIM(MID(B7517, 2, 3))," ","0"),SUBSTITUTE(TRIM(MID(B7517, 1, 3))," ","0"))</f>
        <v>715</v>
      </c>
      <c r="H7517" s="2" t="str">
        <f>IF(Table13456[[#This Row],[first]]="0",SUBSTITUTE(TRIM(MID(B7517, 5, 3))," ","0"),SUBSTITUTE(TRIM(MID(B7517, 4, 3))," ","0"))</f>
        <v>512</v>
      </c>
      <c r="I7517" s="2" t="str">
        <f>IF(Table13456[[#This Row],[first]]="0",SUBSTITUTE(TRIM(MID(B7517, 8, 3))," ","0"),SUBSTITUTE(TRIM(MID(B7517, 7, 3))," ","0"))</f>
        <v>145</v>
      </c>
      <c r="J7517" s="2">
        <v>1</v>
      </c>
      <c r="K7517" s="2" t="str">
        <f t="shared" si="351"/>
        <v>715</v>
      </c>
      <c r="L7517" s="2" t="str">
        <f t="shared" si="352"/>
        <v>512</v>
      </c>
      <c r="M7517" s="2" t="str">
        <f t="shared" si="353"/>
        <v>145</v>
      </c>
    </row>
    <row r="7518" spans="2:13" x14ac:dyDescent="0.25">
      <c r="B7518" s="2" t="s">
        <v>4542</v>
      </c>
      <c r="C7518" s="2" t="s">
        <v>15674</v>
      </c>
      <c r="D7518" s="6" t="str">
        <f>+_xlfn.CONCAT(Table13456[[#This Row],[phase1]],Table13456[[#This Row],[phase2]],Table13456[[#This Row],[phase3]],Table13456[[#This Row],[phase4]])</f>
        <v>1715512150</v>
      </c>
      <c r="E7518" s="2" t="str">
        <f>+Table13456[[#This Row],[DESCRIPTION]]</f>
        <v>LIGHT POLE COMPLETE- SPECIAL DESIGN, F&amp;I, DOUBLE ARM SHOULDER MOUNT, ALUMINUM, 50'</v>
      </c>
      <c r="F7518" s="2" t="str">
        <f>+LEFT(Table13456[[#This Row],[PAY ITEM]],1)</f>
        <v>0</v>
      </c>
      <c r="G7518" s="2" t="str">
        <f>IF(Table13456[[#This Row],[first]]="0",SUBSTITUTE(TRIM(MID(B7518, 2, 3))," ","0"),SUBSTITUTE(TRIM(MID(B7518, 1, 3))," ","0"))</f>
        <v>715</v>
      </c>
      <c r="H7518" s="2" t="str">
        <f>IF(Table13456[[#This Row],[first]]="0",SUBSTITUTE(TRIM(MID(B7518, 5, 3))," ","0"),SUBSTITUTE(TRIM(MID(B7518, 4, 3))," ","0"))</f>
        <v>512</v>
      </c>
      <c r="I7518" s="2" t="str">
        <f>IF(Table13456[[#This Row],[first]]="0",SUBSTITUTE(TRIM(MID(B7518, 8, 3))," ","0"),SUBSTITUTE(TRIM(MID(B7518, 7, 3))," ","0"))</f>
        <v>150</v>
      </c>
      <c r="J7518" s="2">
        <v>1</v>
      </c>
      <c r="K7518" s="2" t="str">
        <f t="shared" si="351"/>
        <v>715</v>
      </c>
      <c r="L7518" s="2" t="str">
        <f t="shared" si="352"/>
        <v>512</v>
      </c>
      <c r="M7518" s="2" t="str">
        <f t="shared" si="353"/>
        <v>150</v>
      </c>
    </row>
    <row r="7519" spans="2:13" x14ac:dyDescent="0.25">
      <c r="B7519" s="2" t="s">
        <v>4788</v>
      </c>
      <c r="C7519" s="2" t="s">
        <v>15675</v>
      </c>
      <c r="D7519" s="6" t="str">
        <f>+_xlfn.CONCAT(Table13456[[#This Row],[phase1]],Table13456[[#This Row],[phase2]],Table13456[[#This Row],[phase3]],Table13456[[#This Row],[phase4]])</f>
        <v>1715512155</v>
      </c>
      <c r="E7519" s="2" t="str">
        <f>+Table13456[[#This Row],[DESCRIPTION]]</f>
        <v>LIGHT POLE COMPLETE- SPECIAL DESIGN, F&amp;I, DOUBLE ARM SHOULDER MOUNT, ALUMINUM, 55'</v>
      </c>
      <c r="F7519" s="2" t="str">
        <f>+LEFT(Table13456[[#This Row],[PAY ITEM]],1)</f>
        <v>0</v>
      </c>
      <c r="G7519" s="2" t="str">
        <f>IF(Table13456[[#This Row],[first]]="0",SUBSTITUTE(TRIM(MID(B7519, 2, 3))," ","0"),SUBSTITUTE(TRIM(MID(B7519, 1, 3))," ","0"))</f>
        <v>715</v>
      </c>
      <c r="H7519" s="2" t="str">
        <f>IF(Table13456[[#This Row],[first]]="0",SUBSTITUTE(TRIM(MID(B7519, 5, 3))," ","0"),SUBSTITUTE(TRIM(MID(B7519, 4, 3))," ","0"))</f>
        <v>512</v>
      </c>
      <c r="I7519" s="2" t="str">
        <f>IF(Table13456[[#This Row],[first]]="0",SUBSTITUTE(TRIM(MID(B7519, 8, 3))," ","0"),SUBSTITUTE(TRIM(MID(B7519, 7, 3))," ","0"))</f>
        <v>155</v>
      </c>
      <c r="J7519" s="2">
        <v>1</v>
      </c>
      <c r="K7519" s="2" t="str">
        <f t="shared" si="351"/>
        <v>715</v>
      </c>
      <c r="L7519" s="2" t="str">
        <f t="shared" si="352"/>
        <v>512</v>
      </c>
      <c r="M7519" s="2" t="str">
        <f t="shared" si="353"/>
        <v>155</v>
      </c>
    </row>
    <row r="7520" spans="2:13" x14ac:dyDescent="0.25">
      <c r="B7520" s="2" t="s">
        <v>4789</v>
      </c>
      <c r="C7520" s="2" t="s">
        <v>15676</v>
      </c>
      <c r="D7520" s="6" t="str">
        <f>+_xlfn.CONCAT(Table13456[[#This Row],[phase1]],Table13456[[#This Row],[phase2]],Table13456[[#This Row],[phase3]],Table13456[[#This Row],[phase4]])</f>
        <v>1715512160</v>
      </c>
      <c r="E7520" s="2" t="str">
        <f>+Table13456[[#This Row],[DESCRIPTION]]</f>
        <v>LIGHT POLE COMPLETE- SPECIAL DESIGN, F&amp;I, DOUBLE ARM SHOULDER MOUNT, ALUMINUM, 60'</v>
      </c>
      <c r="F7520" s="2" t="str">
        <f>+LEFT(Table13456[[#This Row],[PAY ITEM]],1)</f>
        <v>0</v>
      </c>
      <c r="G7520" s="2" t="str">
        <f>IF(Table13456[[#This Row],[first]]="0",SUBSTITUTE(TRIM(MID(B7520, 2, 3))," ","0"),SUBSTITUTE(TRIM(MID(B7520, 1, 3))," ","0"))</f>
        <v>715</v>
      </c>
      <c r="H7520" s="2" t="str">
        <f>IF(Table13456[[#This Row],[first]]="0",SUBSTITUTE(TRIM(MID(B7520, 5, 3))," ","0"),SUBSTITUTE(TRIM(MID(B7520, 4, 3))," ","0"))</f>
        <v>512</v>
      </c>
      <c r="I7520" s="2" t="str">
        <f>IF(Table13456[[#This Row],[first]]="0",SUBSTITUTE(TRIM(MID(B7520, 8, 3))," ","0"),SUBSTITUTE(TRIM(MID(B7520, 7, 3))," ","0"))</f>
        <v>160</v>
      </c>
      <c r="J7520" s="2">
        <v>1</v>
      </c>
      <c r="K7520" s="2" t="str">
        <f t="shared" si="351"/>
        <v>715</v>
      </c>
      <c r="L7520" s="2" t="str">
        <f t="shared" si="352"/>
        <v>512</v>
      </c>
      <c r="M7520" s="2" t="str">
        <f t="shared" si="353"/>
        <v>160</v>
      </c>
    </row>
    <row r="7521" spans="2:13" x14ac:dyDescent="0.25">
      <c r="B7521" s="2" t="s">
        <v>3519</v>
      </c>
      <c r="C7521" s="2" t="s">
        <v>3520</v>
      </c>
      <c r="D7521" s="6" t="str">
        <f>+_xlfn.CONCAT(Table13456[[#This Row],[phase1]],Table13456[[#This Row],[phase2]],Table13456[[#This Row],[phase3]],Table13456[[#This Row],[phase4]])</f>
        <v>1715512240</v>
      </c>
      <c r="E7521" s="2" t="str">
        <f>+Table13456[[#This Row],[DESCRIPTION]]</f>
        <v>LIGHT POLE COMPLETE- SPECIAL DESIGN, F&amp;I, DOUBLE ARM SHOULDER MOUNT, GALVANIZED STEEL, 40'</v>
      </c>
      <c r="F7521" s="2" t="str">
        <f>+LEFT(Table13456[[#This Row],[PAY ITEM]],1)</f>
        <v>0</v>
      </c>
      <c r="G7521" s="2" t="str">
        <f>IF(Table13456[[#This Row],[first]]="0",SUBSTITUTE(TRIM(MID(B7521, 2, 3))," ","0"),SUBSTITUTE(TRIM(MID(B7521, 1, 3))," ","0"))</f>
        <v>715</v>
      </c>
      <c r="H7521" s="2" t="str">
        <f>IF(Table13456[[#This Row],[first]]="0",SUBSTITUTE(TRIM(MID(B7521, 5, 3))," ","0"),SUBSTITUTE(TRIM(MID(B7521, 4, 3))," ","0"))</f>
        <v>512</v>
      </c>
      <c r="I7521" s="2" t="str">
        <f>IF(Table13456[[#This Row],[first]]="0",SUBSTITUTE(TRIM(MID(B7521, 8, 3))," ","0"),SUBSTITUTE(TRIM(MID(B7521, 7, 3))," ","0"))</f>
        <v>240</v>
      </c>
      <c r="J7521" s="2">
        <v>1</v>
      </c>
      <c r="K7521" s="2" t="str">
        <f t="shared" si="351"/>
        <v>715</v>
      </c>
      <c r="L7521" s="2" t="str">
        <f t="shared" si="352"/>
        <v>512</v>
      </c>
      <c r="M7521" s="2" t="str">
        <f t="shared" si="353"/>
        <v>240</v>
      </c>
    </row>
    <row r="7522" spans="2:13" x14ac:dyDescent="0.25">
      <c r="B7522" s="2" t="s">
        <v>4543</v>
      </c>
      <c r="C7522" s="2" t="s">
        <v>15677</v>
      </c>
      <c r="D7522" s="6" t="str">
        <f>+_xlfn.CONCAT(Table13456[[#This Row],[phase1]],Table13456[[#This Row],[phase2]],Table13456[[#This Row],[phase3]],Table13456[[#This Row],[phase4]])</f>
        <v>1715512315</v>
      </c>
      <c r="E7522" s="2" t="str">
        <f>+Table13456[[#This Row],[DESCRIPTION]]</f>
        <v>LIGHT POLE COMPLETE- SPECIAL DESIGN, F&amp;I, DOUBLE ARM SHOULDER MOUNT, CONCRETE, 15'</v>
      </c>
      <c r="F7522" s="2" t="str">
        <f>+LEFT(Table13456[[#This Row],[PAY ITEM]],1)</f>
        <v>0</v>
      </c>
      <c r="G7522" s="2" t="str">
        <f>IF(Table13456[[#This Row],[first]]="0",SUBSTITUTE(TRIM(MID(B7522, 2, 3))," ","0"),SUBSTITUTE(TRIM(MID(B7522, 1, 3))," ","0"))</f>
        <v>715</v>
      </c>
      <c r="H7522" s="2" t="str">
        <f>IF(Table13456[[#This Row],[first]]="0",SUBSTITUTE(TRIM(MID(B7522, 5, 3))," ","0"),SUBSTITUTE(TRIM(MID(B7522, 4, 3))," ","0"))</f>
        <v>512</v>
      </c>
      <c r="I7522" s="2" t="str">
        <f>IF(Table13456[[#This Row],[first]]="0",SUBSTITUTE(TRIM(MID(B7522, 8, 3))," ","0"),SUBSTITUTE(TRIM(MID(B7522, 7, 3))," ","0"))</f>
        <v>315</v>
      </c>
      <c r="J7522" s="2">
        <v>1</v>
      </c>
      <c r="K7522" s="2" t="str">
        <f t="shared" si="351"/>
        <v>715</v>
      </c>
      <c r="L7522" s="2" t="str">
        <f t="shared" si="352"/>
        <v>512</v>
      </c>
      <c r="M7522" s="2" t="str">
        <f t="shared" si="353"/>
        <v>315</v>
      </c>
    </row>
    <row r="7523" spans="2:13" x14ac:dyDescent="0.25">
      <c r="B7523" s="2" t="s">
        <v>15678</v>
      </c>
      <c r="C7523" s="2" t="s">
        <v>15679</v>
      </c>
      <c r="D7523" s="6" t="str">
        <f>+_xlfn.CONCAT(Table13456[[#This Row],[phase1]],Table13456[[#This Row],[phase2]],Table13456[[#This Row],[phase3]],Table13456[[#This Row],[phase4]])</f>
        <v>1715512320</v>
      </c>
      <c r="E7523" s="2" t="str">
        <f>+Table13456[[#This Row],[DESCRIPTION]]</f>
        <v>LIGHT POLE COMPLETE- SPECIAL DESIGN, F&amp;I, DOUBLE ARM SHOULDER MOUNT, CONCRETE, 20'</v>
      </c>
      <c r="F7523" s="2" t="str">
        <f>+LEFT(Table13456[[#This Row],[PAY ITEM]],1)</f>
        <v>0</v>
      </c>
      <c r="G7523" s="2" t="str">
        <f>IF(Table13456[[#This Row],[first]]="0",SUBSTITUTE(TRIM(MID(B7523, 2, 3))," ","0"),SUBSTITUTE(TRIM(MID(B7523, 1, 3))," ","0"))</f>
        <v>715</v>
      </c>
      <c r="H7523" s="2" t="str">
        <f>IF(Table13456[[#This Row],[first]]="0",SUBSTITUTE(TRIM(MID(B7523, 5, 3))," ","0"),SUBSTITUTE(TRIM(MID(B7523, 4, 3))," ","0"))</f>
        <v>512</v>
      </c>
      <c r="I7523" s="2" t="str">
        <f>IF(Table13456[[#This Row],[first]]="0",SUBSTITUTE(TRIM(MID(B7523, 8, 3))," ","0"),SUBSTITUTE(TRIM(MID(B7523, 7, 3))," ","0"))</f>
        <v>320</v>
      </c>
      <c r="J7523" s="2">
        <v>1</v>
      </c>
      <c r="K7523" s="2" t="str">
        <f t="shared" si="351"/>
        <v>715</v>
      </c>
      <c r="L7523" s="2" t="str">
        <f t="shared" si="352"/>
        <v>512</v>
      </c>
      <c r="M7523" s="2" t="str">
        <f t="shared" si="353"/>
        <v>320</v>
      </c>
    </row>
    <row r="7524" spans="2:13" x14ac:dyDescent="0.25">
      <c r="B7524" s="2" t="s">
        <v>4544</v>
      </c>
      <c r="C7524" s="2" t="s">
        <v>15680</v>
      </c>
      <c r="D7524" s="6" t="str">
        <f>+_xlfn.CONCAT(Table13456[[#This Row],[phase1]],Table13456[[#This Row],[phase2]],Table13456[[#This Row],[phase3]],Table13456[[#This Row],[phase4]])</f>
        <v>1715512325</v>
      </c>
      <c r="E7524" s="2" t="str">
        <f>+Table13456[[#This Row],[DESCRIPTION]]</f>
        <v>LIGHT POLE COMPLETE- SPECIAL DESIGN, F&amp;I, DOUBLE ARM SHOULDER MOUNT, CONCRETE, 25'</v>
      </c>
      <c r="F7524" s="2" t="str">
        <f>+LEFT(Table13456[[#This Row],[PAY ITEM]],1)</f>
        <v>0</v>
      </c>
      <c r="G7524" s="2" t="str">
        <f>IF(Table13456[[#This Row],[first]]="0",SUBSTITUTE(TRIM(MID(B7524, 2, 3))," ","0"),SUBSTITUTE(TRIM(MID(B7524, 1, 3))," ","0"))</f>
        <v>715</v>
      </c>
      <c r="H7524" s="2" t="str">
        <f>IF(Table13456[[#This Row],[first]]="0",SUBSTITUTE(TRIM(MID(B7524, 5, 3))," ","0"),SUBSTITUTE(TRIM(MID(B7524, 4, 3))," ","0"))</f>
        <v>512</v>
      </c>
      <c r="I7524" s="2" t="str">
        <f>IF(Table13456[[#This Row],[first]]="0",SUBSTITUTE(TRIM(MID(B7524, 8, 3))," ","0"),SUBSTITUTE(TRIM(MID(B7524, 7, 3))," ","0"))</f>
        <v>325</v>
      </c>
      <c r="J7524" s="2">
        <v>1</v>
      </c>
      <c r="K7524" s="2" t="str">
        <f t="shared" si="351"/>
        <v>715</v>
      </c>
      <c r="L7524" s="2" t="str">
        <f t="shared" si="352"/>
        <v>512</v>
      </c>
      <c r="M7524" s="2" t="str">
        <f t="shared" si="353"/>
        <v>325</v>
      </c>
    </row>
    <row r="7525" spans="2:13" x14ac:dyDescent="0.25">
      <c r="B7525" s="2" t="s">
        <v>15681</v>
      </c>
      <c r="C7525" s="2" t="s">
        <v>15682</v>
      </c>
      <c r="D7525" s="6" t="str">
        <f>+_xlfn.CONCAT(Table13456[[#This Row],[phase1]],Table13456[[#This Row],[phase2]],Table13456[[#This Row],[phase3]],Table13456[[#This Row],[phase4]])</f>
        <v>1715512330</v>
      </c>
      <c r="E7525" s="2" t="str">
        <f>+Table13456[[#This Row],[DESCRIPTION]]</f>
        <v>LIGHT POLE COMPLETE- SPECIAL DESIGN, F&amp;I, DOUBLE ARM SHOULDER MOUNT, CONCRETE, 30'</v>
      </c>
      <c r="F7525" s="2" t="str">
        <f>+LEFT(Table13456[[#This Row],[PAY ITEM]],1)</f>
        <v>0</v>
      </c>
      <c r="G7525" s="2" t="str">
        <f>IF(Table13456[[#This Row],[first]]="0",SUBSTITUTE(TRIM(MID(B7525, 2, 3))," ","0"),SUBSTITUTE(TRIM(MID(B7525, 1, 3))," ","0"))</f>
        <v>715</v>
      </c>
      <c r="H7525" s="2" t="str">
        <f>IF(Table13456[[#This Row],[first]]="0",SUBSTITUTE(TRIM(MID(B7525, 5, 3))," ","0"),SUBSTITUTE(TRIM(MID(B7525, 4, 3))," ","0"))</f>
        <v>512</v>
      </c>
      <c r="I7525" s="2" t="str">
        <f>IF(Table13456[[#This Row],[first]]="0",SUBSTITUTE(TRIM(MID(B7525, 8, 3))," ","0"),SUBSTITUTE(TRIM(MID(B7525, 7, 3))," ","0"))</f>
        <v>330</v>
      </c>
      <c r="J7525" s="2">
        <v>1</v>
      </c>
      <c r="K7525" s="2" t="str">
        <f t="shared" si="351"/>
        <v>715</v>
      </c>
      <c r="L7525" s="2" t="str">
        <f t="shared" si="352"/>
        <v>512</v>
      </c>
      <c r="M7525" s="2" t="str">
        <f t="shared" si="353"/>
        <v>330</v>
      </c>
    </row>
    <row r="7526" spans="2:13" x14ac:dyDescent="0.25">
      <c r="B7526" s="2" t="s">
        <v>15683</v>
      </c>
      <c r="C7526" s="2" t="s">
        <v>15684</v>
      </c>
      <c r="D7526" s="6" t="str">
        <f>+_xlfn.CONCAT(Table13456[[#This Row],[phase1]],Table13456[[#This Row],[phase2]],Table13456[[#This Row],[phase3]],Table13456[[#This Row],[phase4]])</f>
        <v>1715512335</v>
      </c>
      <c r="E7526" s="2" t="str">
        <f>+Table13456[[#This Row],[DESCRIPTION]]</f>
        <v>LIGHT POLE COMPLETE- SPECIAL DESIGN, F&amp;I, DOUBLE ARM SHOULDER MOUNT, CONCRETE, 35'</v>
      </c>
      <c r="F7526" s="2" t="str">
        <f>+LEFT(Table13456[[#This Row],[PAY ITEM]],1)</f>
        <v>0</v>
      </c>
      <c r="G7526" s="2" t="str">
        <f>IF(Table13456[[#This Row],[first]]="0",SUBSTITUTE(TRIM(MID(B7526, 2, 3))," ","0"),SUBSTITUTE(TRIM(MID(B7526, 1, 3))," ","0"))</f>
        <v>715</v>
      </c>
      <c r="H7526" s="2" t="str">
        <f>IF(Table13456[[#This Row],[first]]="0",SUBSTITUTE(TRIM(MID(B7526, 5, 3))," ","0"),SUBSTITUTE(TRIM(MID(B7526, 4, 3))," ","0"))</f>
        <v>512</v>
      </c>
      <c r="I7526" s="2" t="str">
        <f>IF(Table13456[[#This Row],[first]]="0",SUBSTITUTE(TRIM(MID(B7526, 8, 3))," ","0"),SUBSTITUTE(TRIM(MID(B7526, 7, 3))," ","0"))</f>
        <v>335</v>
      </c>
      <c r="J7526" s="2">
        <v>1</v>
      </c>
      <c r="K7526" s="2" t="str">
        <f t="shared" si="351"/>
        <v>715</v>
      </c>
      <c r="L7526" s="2" t="str">
        <f t="shared" si="352"/>
        <v>512</v>
      </c>
      <c r="M7526" s="2" t="str">
        <f t="shared" si="353"/>
        <v>335</v>
      </c>
    </row>
    <row r="7527" spans="2:13" x14ac:dyDescent="0.25">
      <c r="B7527" s="2" t="s">
        <v>4545</v>
      </c>
      <c r="C7527" s="2" t="s">
        <v>15685</v>
      </c>
      <c r="D7527" s="6" t="str">
        <f>+_xlfn.CONCAT(Table13456[[#This Row],[phase1]],Table13456[[#This Row],[phase2]],Table13456[[#This Row],[phase3]],Table13456[[#This Row],[phase4]])</f>
        <v>1715512340</v>
      </c>
      <c r="E7527" s="2" t="str">
        <f>+Table13456[[#This Row],[DESCRIPTION]]</f>
        <v>LIGHT POLE COMPLETE- SPECIAL DESIGN, F&amp;I, DOUBLE ARM SHOULDER MOUNT, CONCRETE, 40'</v>
      </c>
      <c r="F7527" s="2" t="str">
        <f>+LEFT(Table13456[[#This Row],[PAY ITEM]],1)</f>
        <v>0</v>
      </c>
      <c r="G7527" s="2" t="str">
        <f>IF(Table13456[[#This Row],[first]]="0",SUBSTITUTE(TRIM(MID(B7527, 2, 3))," ","0"),SUBSTITUTE(TRIM(MID(B7527, 1, 3))," ","0"))</f>
        <v>715</v>
      </c>
      <c r="H7527" s="2" t="str">
        <f>IF(Table13456[[#This Row],[first]]="0",SUBSTITUTE(TRIM(MID(B7527, 5, 3))," ","0"),SUBSTITUTE(TRIM(MID(B7527, 4, 3))," ","0"))</f>
        <v>512</v>
      </c>
      <c r="I7527" s="2" t="str">
        <f>IF(Table13456[[#This Row],[first]]="0",SUBSTITUTE(TRIM(MID(B7527, 8, 3))," ","0"),SUBSTITUTE(TRIM(MID(B7527, 7, 3))," ","0"))</f>
        <v>340</v>
      </c>
      <c r="J7527" s="2">
        <v>1</v>
      </c>
      <c r="K7527" s="2" t="str">
        <f t="shared" si="351"/>
        <v>715</v>
      </c>
      <c r="L7527" s="2" t="str">
        <f t="shared" si="352"/>
        <v>512</v>
      </c>
      <c r="M7527" s="2" t="str">
        <f t="shared" si="353"/>
        <v>340</v>
      </c>
    </row>
    <row r="7528" spans="2:13" x14ac:dyDescent="0.25">
      <c r="B7528" s="2" t="s">
        <v>4716</v>
      </c>
      <c r="C7528" s="2" t="s">
        <v>15686</v>
      </c>
      <c r="D7528" s="6" t="str">
        <f>+_xlfn.CONCAT(Table13456[[#This Row],[phase1]],Table13456[[#This Row],[phase2]],Table13456[[#This Row],[phase3]],Table13456[[#This Row],[phase4]])</f>
        <v>1715512350</v>
      </c>
      <c r="E7528" s="2" t="str">
        <f>+Table13456[[#This Row],[DESCRIPTION]]</f>
        <v>LIGHT POLE COMPLETE- SPECIAL DESIGN, F&amp;I, DOUBLE ARM SHOULDER MOUNT, CONCRETE, 50'</v>
      </c>
      <c r="F7528" s="2" t="str">
        <f>+LEFT(Table13456[[#This Row],[PAY ITEM]],1)</f>
        <v>0</v>
      </c>
      <c r="G7528" s="2" t="str">
        <f>IF(Table13456[[#This Row],[first]]="0",SUBSTITUTE(TRIM(MID(B7528, 2, 3))," ","0"),SUBSTITUTE(TRIM(MID(B7528, 1, 3))," ","0"))</f>
        <v>715</v>
      </c>
      <c r="H7528" s="2" t="str">
        <f>IF(Table13456[[#This Row],[first]]="0",SUBSTITUTE(TRIM(MID(B7528, 5, 3))," ","0"),SUBSTITUTE(TRIM(MID(B7528, 4, 3))," ","0"))</f>
        <v>512</v>
      </c>
      <c r="I7528" s="2" t="str">
        <f>IF(Table13456[[#This Row],[first]]="0",SUBSTITUTE(TRIM(MID(B7528, 8, 3))," ","0"),SUBSTITUTE(TRIM(MID(B7528, 7, 3))," ","0"))</f>
        <v>350</v>
      </c>
      <c r="J7528" s="2">
        <v>1</v>
      </c>
      <c r="K7528" s="2" t="str">
        <f t="shared" si="351"/>
        <v>715</v>
      </c>
      <c r="L7528" s="2" t="str">
        <f t="shared" si="352"/>
        <v>512</v>
      </c>
      <c r="M7528" s="2" t="str">
        <f t="shared" si="353"/>
        <v>350</v>
      </c>
    </row>
    <row r="7529" spans="2:13" x14ac:dyDescent="0.25">
      <c r="B7529" s="2" t="s">
        <v>4790</v>
      </c>
      <c r="C7529" s="2" t="s">
        <v>15687</v>
      </c>
      <c r="D7529" s="6" t="str">
        <f>+_xlfn.CONCAT(Table13456[[#This Row],[phase1]],Table13456[[#This Row],[phase2]],Table13456[[#This Row],[phase3]],Table13456[[#This Row],[phase4]])</f>
        <v>1715512615</v>
      </c>
      <c r="E7529" s="2" t="str">
        <f>+Table13456[[#This Row],[DESCRIPTION]]</f>
        <v>LIGHT POLE COMPLETE- SPECIAL DESIGN, F&amp;I, DOUBLE ARM SHOULDER MOUNT, CAST IRON, 15'</v>
      </c>
      <c r="F7529" s="2" t="str">
        <f>+LEFT(Table13456[[#This Row],[PAY ITEM]],1)</f>
        <v>0</v>
      </c>
      <c r="G7529" s="2" t="str">
        <f>IF(Table13456[[#This Row],[first]]="0",SUBSTITUTE(TRIM(MID(B7529, 2, 3))," ","0"),SUBSTITUTE(TRIM(MID(B7529, 1, 3))," ","0"))</f>
        <v>715</v>
      </c>
      <c r="H7529" s="2" t="str">
        <f>IF(Table13456[[#This Row],[first]]="0",SUBSTITUTE(TRIM(MID(B7529, 5, 3))," ","0"),SUBSTITUTE(TRIM(MID(B7529, 4, 3))," ","0"))</f>
        <v>512</v>
      </c>
      <c r="I7529" s="2" t="str">
        <f>IF(Table13456[[#This Row],[first]]="0",SUBSTITUTE(TRIM(MID(B7529, 8, 3))," ","0"),SUBSTITUTE(TRIM(MID(B7529, 7, 3))," ","0"))</f>
        <v>615</v>
      </c>
      <c r="J7529" s="2">
        <v>1</v>
      </c>
      <c r="K7529" s="2" t="str">
        <f t="shared" si="351"/>
        <v>715</v>
      </c>
      <c r="L7529" s="2" t="str">
        <f t="shared" si="352"/>
        <v>512</v>
      </c>
      <c r="M7529" s="2" t="str">
        <f t="shared" si="353"/>
        <v>615</v>
      </c>
    </row>
    <row r="7530" spans="2:13" x14ac:dyDescent="0.25">
      <c r="B7530" s="2" t="s">
        <v>15688</v>
      </c>
      <c r="C7530" s="2" t="s">
        <v>15685</v>
      </c>
      <c r="D7530" s="6" t="str">
        <f>+_xlfn.CONCAT(Table13456[[#This Row],[phase1]],Table13456[[#This Row],[phase2]],Table13456[[#This Row],[phase3]],Table13456[[#This Row],[phase4]])</f>
        <v>1715512940</v>
      </c>
      <c r="E7530" s="2" t="str">
        <f>+Table13456[[#This Row],[DESCRIPTION]]</f>
        <v>LIGHT POLE COMPLETE- SPECIAL DESIGN, F&amp;I, DOUBLE ARM SHOULDER MOUNT, CONCRETE, 40'</v>
      </c>
      <c r="F7530" s="2" t="str">
        <f>+LEFT(Table13456[[#This Row],[PAY ITEM]],1)</f>
        <v>0</v>
      </c>
      <c r="G7530" s="2" t="str">
        <f>IF(Table13456[[#This Row],[first]]="0",SUBSTITUTE(TRIM(MID(B7530, 2, 3))," ","0"),SUBSTITUTE(TRIM(MID(B7530, 1, 3))," ","0"))</f>
        <v>715</v>
      </c>
      <c r="H7530" s="2" t="str">
        <f>IF(Table13456[[#This Row],[first]]="0",SUBSTITUTE(TRIM(MID(B7530, 5, 3))," ","0"),SUBSTITUTE(TRIM(MID(B7530, 4, 3))," ","0"))</f>
        <v>512</v>
      </c>
      <c r="I7530" s="2" t="str">
        <f>IF(Table13456[[#This Row],[first]]="0",SUBSTITUTE(TRIM(MID(B7530, 8, 3))," ","0"),SUBSTITUTE(TRIM(MID(B7530, 7, 3))," ","0"))</f>
        <v>940</v>
      </c>
      <c r="J7530" s="2">
        <v>1</v>
      </c>
      <c r="K7530" s="2" t="str">
        <f t="shared" si="351"/>
        <v>715</v>
      </c>
      <c r="L7530" s="2" t="str">
        <f t="shared" si="352"/>
        <v>512</v>
      </c>
      <c r="M7530" s="2" t="str">
        <f t="shared" si="353"/>
        <v>940</v>
      </c>
    </row>
    <row r="7531" spans="2:13" x14ac:dyDescent="0.25">
      <c r="B7531" s="2" t="s">
        <v>15689</v>
      </c>
      <c r="C7531" s="2" t="s">
        <v>15690</v>
      </c>
      <c r="D7531" s="6" t="str">
        <f>+_xlfn.CONCAT(Table13456[[#This Row],[phase1]],Table13456[[#This Row],[phase2]],Table13456[[#This Row],[phase3]],Table13456[[#This Row],[phase4]])</f>
        <v>1715513115</v>
      </c>
      <c r="E7531" s="2" t="str">
        <f>+Table13456[[#This Row],[DESCRIPTION]]</f>
        <v>LIGHT POLE COMPLETE- SPECIAL DESIGN, F&amp;I, SINGLE ARM WALL MOUNT, ALUMINUM, 15'</v>
      </c>
      <c r="F7531" s="2" t="str">
        <f>+LEFT(Table13456[[#This Row],[PAY ITEM]],1)</f>
        <v>0</v>
      </c>
      <c r="G7531" s="2" t="str">
        <f>IF(Table13456[[#This Row],[first]]="0",SUBSTITUTE(TRIM(MID(B7531, 2, 3))," ","0"),SUBSTITUTE(TRIM(MID(B7531, 1, 3))," ","0"))</f>
        <v>715</v>
      </c>
      <c r="H7531" s="2" t="str">
        <f>IF(Table13456[[#This Row],[first]]="0",SUBSTITUTE(TRIM(MID(B7531, 5, 3))," ","0"),SUBSTITUTE(TRIM(MID(B7531, 4, 3))," ","0"))</f>
        <v>513</v>
      </c>
      <c r="I7531" s="2" t="str">
        <f>IF(Table13456[[#This Row],[first]]="0",SUBSTITUTE(TRIM(MID(B7531, 8, 3))," ","0"),SUBSTITUTE(TRIM(MID(B7531, 7, 3))," ","0"))</f>
        <v>115</v>
      </c>
      <c r="J7531" s="2">
        <v>1</v>
      </c>
      <c r="K7531" s="2" t="str">
        <f t="shared" si="351"/>
        <v>715</v>
      </c>
      <c r="L7531" s="2" t="str">
        <f t="shared" si="352"/>
        <v>513</v>
      </c>
      <c r="M7531" s="2" t="str">
        <f t="shared" si="353"/>
        <v>115</v>
      </c>
    </row>
    <row r="7532" spans="2:13" x14ac:dyDescent="0.25">
      <c r="B7532" s="2" t="s">
        <v>5092</v>
      </c>
      <c r="C7532" s="2" t="s">
        <v>15691</v>
      </c>
      <c r="D7532" s="6" t="str">
        <f>+_xlfn.CONCAT(Table13456[[#This Row],[phase1]],Table13456[[#This Row],[phase2]],Table13456[[#This Row],[phase3]],Table13456[[#This Row],[phase4]])</f>
        <v>1715513125</v>
      </c>
      <c r="E7532" s="2" t="str">
        <f>+Table13456[[#This Row],[DESCRIPTION]]</f>
        <v>LIGHT POLE COMPLETE- SPECIAL DESIGN, F&amp;I, SINGLE ARM WALL MOUNT, ALUMINUM, 25'</v>
      </c>
      <c r="F7532" s="2" t="str">
        <f>+LEFT(Table13456[[#This Row],[PAY ITEM]],1)</f>
        <v>0</v>
      </c>
      <c r="G7532" s="2" t="str">
        <f>IF(Table13456[[#This Row],[first]]="0",SUBSTITUTE(TRIM(MID(B7532, 2, 3))," ","0"),SUBSTITUTE(TRIM(MID(B7532, 1, 3))," ","0"))</f>
        <v>715</v>
      </c>
      <c r="H7532" s="2" t="str">
        <f>IF(Table13456[[#This Row],[first]]="0",SUBSTITUTE(TRIM(MID(B7532, 5, 3))," ","0"),SUBSTITUTE(TRIM(MID(B7532, 4, 3))," ","0"))</f>
        <v>513</v>
      </c>
      <c r="I7532" s="2" t="str">
        <f>IF(Table13456[[#This Row],[first]]="0",SUBSTITUTE(TRIM(MID(B7532, 8, 3))," ","0"),SUBSTITUTE(TRIM(MID(B7532, 7, 3))," ","0"))</f>
        <v>125</v>
      </c>
      <c r="J7532" s="2">
        <v>1</v>
      </c>
      <c r="K7532" s="2" t="str">
        <f t="shared" si="351"/>
        <v>715</v>
      </c>
      <c r="L7532" s="2" t="str">
        <f t="shared" si="352"/>
        <v>513</v>
      </c>
      <c r="M7532" s="2" t="str">
        <f t="shared" si="353"/>
        <v>125</v>
      </c>
    </row>
    <row r="7533" spans="2:13" x14ac:dyDescent="0.25">
      <c r="B7533" s="2" t="s">
        <v>15692</v>
      </c>
      <c r="C7533" s="2" t="s">
        <v>15693</v>
      </c>
      <c r="D7533" s="6" t="str">
        <f>+_xlfn.CONCAT(Table13456[[#This Row],[phase1]],Table13456[[#This Row],[phase2]],Table13456[[#This Row],[phase3]],Table13456[[#This Row],[phase4]])</f>
        <v>1715513130</v>
      </c>
      <c r="E7533" s="2" t="str">
        <f>+Table13456[[#This Row],[DESCRIPTION]]</f>
        <v>LIGHT POLE COMPLETE- SPECIAL DESIGN, F&amp;I, SINGLE ARM WALL MOUNT, ALUMINUM, 30'</v>
      </c>
      <c r="F7533" s="2" t="str">
        <f>+LEFT(Table13456[[#This Row],[PAY ITEM]],1)</f>
        <v>0</v>
      </c>
      <c r="G7533" s="2" t="str">
        <f>IF(Table13456[[#This Row],[first]]="0",SUBSTITUTE(TRIM(MID(B7533, 2, 3))," ","0"),SUBSTITUTE(TRIM(MID(B7533, 1, 3))," ","0"))</f>
        <v>715</v>
      </c>
      <c r="H7533" s="2" t="str">
        <f>IF(Table13456[[#This Row],[first]]="0",SUBSTITUTE(TRIM(MID(B7533, 5, 3))," ","0"),SUBSTITUTE(TRIM(MID(B7533, 4, 3))," ","0"))</f>
        <v>513</v>
      </c>
      <c r="I7533" s="2" t="str">
        <f>IF(Table13456[[#This Row],[first]]="0",SUBSTITUTE(TRIM(MID(B7533, 8, 3))," ","0"),SUBSTITUTE(TRIM(MID(B7533, 7, 3))," ","0"))</f>
        <v>130</v>
      </c>
      <c r="J7533" s="2">
        <v>1</v>
      </c>
      <c r="K7533" s="2" t="str">
        <f t="shared" si="351"/>
        <v>715</v>
      </c>
      <c r="L7533" s="2" t="str">
        <f t="shared" si="352"/>
        <v>513</v>
      </c>
      <c r="M7533" s="2" t="str">
        <f t="shared" si="353"/>
        <v>130</v>
      </c>
    </row>
    <row r="7534" spans="2:13" x14ac:dyDescent="0.25">
      <c r="B7534" s="2" t="s">
        <v>4717</v>
      </c>
      <c r="C7534" s="2" t="s">
        <v>15694</v>
      </c>
      <c r="D7534" s="6" t="str">
        <f>+_xlfn.CONCAT(Table13456[[#This Row],[phase1]],Table13456[[#This Row],[phase2]],Table13456[[#This Row],[phase3]],Table13456[[#This Row],[phase4]])</f>
        <v>1715513135</v>
      </c>
      <c r="E7534" s="2" t="str">
        <f>+Table13456[[#This Row],[DESCRIPTION]]</f>
        <v>LIGHT POLE COMPLETE- SPECIAL DESIGN, F&amp;I, SINGLE ARM WALL MOUNT, ALUMINUM, 35'</v>
      </c>
      <c r="F7534" s="2" t="str">
        <f>+LEFT(Table13456[[#This Row],[PAY ITEM]],1)</f>
        <v>0</v>
      </c>
      <c r="G7534" s="2" t="str">
        <f>IF(Table13456[[#This Row],[first]]="0",SUBSTITUTE(TRIM(MID(B7534, 2, 3))," ","0"),SUBSTITUTE(TRIM(MID(B7534, 1, 3))," ","0"))</f>
        <v>715</v>
      </c>
      <c r="H7534" s="2" t="str">
        <f>IF(Table13456[[#This Row],[first]]="0",SUBSTITUTE(TRIM(MID(B7534, 5, 3))," ","0"),SUBSTITUTE(TRIM(MID(B7534, 4, 3))," ","0"))</f>
        <v>513</v>
      </c>
      <c r="I7534" s="2" t="str">
        <f>IF(Table13456[[#This Row],[first]]="0",SUBSTITUTE(TRIM(MID(B7534, 8, 3))," ","0"),SUBSTITUTE(TRIM(MID(B7534, 7, 3))," ","0"))</f>
        <v>135</v>
      </c>
      <c r="J7534" s="2">
        <v>1</v>
      </c>
      <c r="K7534" s="2" t="str">
        <f t="shared" si="351"/>
        <v>715</v>
      </c>
      <c r="L7534" s="2" t="str">
        <f t="shared" si="352"/>
        <v>513</v>
      </c>
      <c r="M7534" s="2" t="str">
        <f t="shared" si="353"/>
        <v>135</v>
      </c>
    </row>
    <row r="7535" spans="2:13" x14ac:dyDescent="0.25">
      <c r="B7535" s="2" t="s">
        <v>4546</v>
      </c>
      <c r="C7535" s="2" t="s">
        <v>15695</v>
      </c>
      <c r="D7535" s="6" t="str">
        <f>+_xlfn.CONCAT(Table13456[[#This Row],[phase1]],Table13456[[#This Row],[phase2]],Table13456[[#This Row],[phase3]],Table13456[[#This Row],[phase4]])</f>
        <v>1715513140</v>
      </c>
      <c r="E7535" s="2" t="str">
        <f>+Table13456[[#This Row],[DESCRIPTION]]</f>
        <v>LIGHT POLE COMPLETE- SPECIAL DESIGN, F&amp;I, SINGLE ARM WALL MOUNT, ALUMINUM, 40'</v>
      </c>
      <c r="F7535" s="2" t="str">
        <f>+LEFT(Table13456[[#This Row],[PAY ITEM]],1)</f>
        <v>0</v>
      </c>
      <c r="G7535" s="2" t="str">
        <f>IF(Table13456[[#This Row],[first]]="0",SUBSTITUTE(TRIM(MID(B7535, 2, 3))," ","0"),SUBSTITUTE(TRIM(MID(B7535, 1, 3))," ","0"))</f>
        <v>715</v>
      </c>
      <c r="H7535" s="2" t="str">
        <f>IF(Table13456[[#This Row],[first]]="0",SUBSTITUTE(TRIM(MID(B7535, 5, 3))," ","0"),SUBSTITUTE(TRIM(MID(B7535, 4, 3))," ","0"))</f>
        <v>513</v>
      </c>
      <c r="I7535" s="2" t="str">
        <f>IF(Table13456[[#This Row],[first]]="0",SUBSTITUTE(TRIM(MID(B7535, 8, 3))," ","0"),SUBSTITUTE(TRIM(MID(B7535, 7, 3))," ","0"))</f>
        <v>140</v>
      </c>
      <c r="J7535" s="2">
        <v>1</v>
      </c>
      <c r="K7535" s="2" t="str">
        <f t="shared" si="351"/>
        <v>715</v>
      </c>
      <c r="L7535" s="2" t="str">
        <f t="shared" si="352"/>
        <v>513</v>
      </c>
      <c r="M7535" s="2" t="str">
        <f t="shared" si="353"/>
        <v>140</v>
      </c>
    </row>
    <row r="7536" spans="2:13" x14ac:dyDescent="0.25">
      <c r="B7536" s="2" t="s">
        <v>4234</v>
      </c>
      <c r="C7536" s="2" t="s">
        <v>15696</v>
      </c>
      <c r="D7536" s="6" t="str">
        <f>+_xlfn.CONCAT(Table13456[[#This Row],[phase1]],Table13456[[#This Row],[phase2]],Table13456[[#This Row],[phase3]],Table13456[[#This Row],[phase4]])</f>
        <v>1715513145</v>
      </c>
      <c r="E7536" s="2" t="str">
        <f>+Table13456[[#This Row],[DESCRIPTION]]</f>
        <v>LIGHT POLE COMPLETE- SPECIAL DESIGN, F&amp;I, SINGLE ARM WALL MOUNT, ALUMINUM, 45'</v>
      </c>
      <c r="F7536" s="2" t="str">
        <f>+LEFT(Table13456[[#This Row],[PAY ITEM]],1)</f>
        <v>0</v>
      </c>
      <c r="G7536" s="2" t="str">
        <f>IF(Table13456[[#This Row],[first]]="0",SUBSTITUTE(TRIM(MID(B7536, 2, 3))," ","0"),SUBSTITUTE(TRIM(MID(B7536, 1, 3))," ","0"))</f>
        <v>715</v>
      </c>
      <c r="H7536" s="2" t="str">
        <f>IF(Table13456[[#This Row],[first]]="0",SUBSTITUTE(TRIM(MID(B7536, 5, 3))," ","0"),SUBSTITUTE(TRIM(MID(B7536, 4, 3))," ","0"))</f>
        <v>513</v>
      </c>
      <c r="I7536" s="2" t="str">
        <f>IF(Table13456[[#This Row],[first]]="0",SUBSTITUTE(TRIM(MID(B7536, 8, 3))," ","0"),SUBSTITUTE(TRIM(MID(B7536, 7, 3))," ","0"))</f>
        <v>145</v>
      </c>
      <c r="J7536" s="2">
        <v>1</v>
      </c>
      <c r="K7536" s="2" t="str">
        <f t="shared" si="351"/>
        <v>715</v>
      </c>
      <c r="L7536" s="2" t="str">
        <f t="shared" si="352"/>
        <v>513</v>
      </c>
      <c r="M7536" s="2" t="str">
        <f t="shared" si="353"/>
        <v>145</v>
      </c>
    </row>
    <row r="7537" spans="2:13" x14ac:dyDescent="0.25">
      <c r="B7537" s="2" t="s">
        <v>15697</v>
      </c>
      <c r="C7537" s="2" t="s">
        <v>15698</v>
      </c>
      <c r="D7537" s="6" t="str">
        <f>+_xlfn.CONCAT(Table13456[[#This Row],[phase1]],Table13456[[#This Row],[phase2]],Table13456[[#This Row],[phase3]],Table13456[[#This Row],[phase4]])</f>
        <v>1715513150</v>
      </c>
      <c r="E7537" s="2" t="str">
        <f>+Table13456[[#This Row],[DESCRIPTION]]</f>
        <v>LIGHT POLE COMPLETE- SPECIAL DESIGN, F&amp;I, SINGLE ARM WALL MOUNT, ALUMINUM, 50'</v>
      </c>
      <c r="F7537" s="2" t="str">
        <f>+LEFT(Table13456[[#This Row],[PAY ITEM]],1)</f>
        <v>0</v>
      </c>
      <c r="G7537" s="2" t="str">
        <f>IF(Table13456[[#This Row],[first]]="0",SUBSTITUTE(TRIM(MID(B7537, 2, 3))," ","0"),SUBSTITUTE(TRIM(MID(B7537, 1, 3))," ","0"))</f>
        <v>715</v>
      </c>
      <c r="H7537" s="2" t="str">
        <f>IF(Table13456[[#This Row],[first]]="0",SUBSTITUTE(TRIM(MID(B7537, 5, 3))," ","0"),SUBSTITUTE(TRIM(MID(B7537, 4, 3))," ","0"))</f>
        <v>513</v>
      </c>
      <c r="I7537" s="2" t="str">
        <f>IF(Table13456[[#This Row],[first]]="0",SUBSTITUTE(TRIM(MID(B7537, 8, 3))," ","0"),SUBSTITUTE(TRIM(MID(B7537, 7, 3))," ","0"))</f>
        <v>150</v>
      </c>
      <c r="J7537" s="2">
        <v>1</v>
      </c>
      <c r="K7537" s="2" t="str">
        <f t="shared" si="351"/>
        <v>715</v>
      </c>
      <c r="L7537" s="2" t="str">
        <f t="shared" si="352"/>
        <v>513</v>
      </c>
      <c r="M7537" s="2" t="str">
        <f t="shared" si="353"/>
        <v>150</v>
      </c>
    </row>
    <row r="7538" spans="2:13" x14ac:dyDescent="0.25">
      <c r="B7538" s="2" t="s">
        <v>15699</v>
      </c>
      <c r="C7538" s="2" t="s">
        <v>15700</v>
      </c>
      <c r="D7538" s="6" t="str">
        <f>+_xlfn.CONCAT(Table13456[[#This Row],[phase1]],Table13456[[#This Row],[phase2]],Table13456[[#This Row],[phase3]],Table13456[[#This Row],[phase4]])</f>
        <v>1715513215</v>
      </c>
      <c r="E7538" s="2" t="str">
        <f>+Table13456[[#This Row],[DESCRIPTION]]</f>
        <v>LIGHT POLE COMPLETE- SPECIAL DESIGN, F&amp;I, SINGLE ARM WALL MOUNT, GALVANIZED STEEL, 15'</v>
      </c>
      <c r="F7538" s="2" t="str">
        <f>+LEFT(Table13456[[#This Row],[PAY ITEM]],1)</f>
        <v>0</v>
      </c>
      <c r="G7538" s="2" t="str">
        <f>IF(Table13456[[#This Row],[first]]="0",SUBSTITUTE(TRIM(MID(B7538, 2, 3))," ","0"),SUBSTITUTE(TRIM(MID(B7538, 1, 3))," ","0"))</f>
        <v>715</v>
      </c>
      <c r="H7538" s="2" t="str">
        <f>IF(Table13456[[#This Row],[first]]="0",SUBSTITUTE(TRIM(MID(B7538, 5, 3))," ","0"),SUBSTITUTE(TRIM(MID(B7538, 4, 3))," ","0"))</f>
        <v>513</v>
      </c>
      <c r="I7538" s="2" t="str">
        <f>IF(Table13456[[#This Row],[first]]="0",SUBSTITUTE(TRIM(MID(B7538, 8, 3))," ","0"),SUBSTITUTE(TRIM(MID(B7538, 7, 3))," ","0"))</f>
        <v>215</v>
      </c>
      <c r="J7538" s="2">
        <v>1</v>
      </c>
      <c r="K7538" s="2" t="str">
        <f t="shared" si="351"/>
        <v>715</v>
      </c>
      <c r="L7538" s="2" t="str">
        <f t="shared" si="352"/>
        <v>513</v>
      </c>
      <c r="M7538" s="2" t="str">
        <f t="shared" si="353"/>
        <v>215</v>
      </c>
    </row>
    <row r="7539" spans="2:13" x14ac:dyDescent="0.25">
      <c r="B7539" s="2" t="s">
        <v>15701</v>
      </c>
      <c r="C7539" s="2" t="s">
        <v>15702</v>
      </c>
      <c r="D7539" s="6" t="str">
        <f>+_xlfn.CONCAT(Table13456[[#This Row],[phase1]],Table13456[[#This Row],[phase2]],Table13456[[#This Row],[phase3]],Table13456[[#This Row],[phase4]])</f>
        <v>1715513240</v>
      </c>
      <c r="E7539" s="2" t="str">
        <f>+Table13456[[#This Row],[DESCRIPTION]]</f>
        <v>LIGHT POLE COMPLETE- SPECIAL DESIGN, F&amp;I, SINGLE ARM WALL MOUNT, GALVANIZED STEEL, 40'</v>
      </c>
      <c r="F7539" s="2" t="str">
        <f>+LEFT(Table13456[[#This Row],[PAY ITEM]],1)</f>
        <v>0</v>
      </c>
      <c r="G7539" s="2" t="str">
        <f>IF(Table13456[[#This Row],[first]]="0",SUBSTITUTE(TRIM(MID(B7539, 2, 3))," ","0"),SUBSTITUTE(TRIM(MID(B7539, 1, 3))," ","0"))</f>
        <v>715</v>
      </c>
      <c r="H7539" s="2" t="str">
        <f>IF(Table13456[[#This Row],[first]]="0",SUBSTITUTE(TRIM(MID(B7539, 5, 3))," ","0"),SUBSTITUTE(TRIM(MID(B7539, 4, 3))," ","0"))</f>
        <v>513</v>
      </c>
      <c r="I7539" s="2" t="str">
        <f>IF(Table13456[[#This Row],[first]]="0",SUBSTITUTE(TRIM(MID(B7539, 8, 3))," ","0"),SUBSTITUTE(TRIM(MID(B7539, 7, 3))," ","0"))</f>
        <v>240</v>
      </c>
      <c r="J7539" s="2">
        <v>1</v>
      </c>
      <c r="K7539" s="2" t="str">
        <f t="shared" si="351"/>
        <v>715</v>
      </c>
      <c r="L7539" s="2" t="str">
        <f t="shared" si="352"/>
        <v>513</v>
      </c>
      <c r="M7539" s="2" t="str">
        <f t="shared" si="353"/>
        <v>240</v>
      </c>
    </row>
    <row r="7540" spans="2:13" x14ac:dyDescent="0.25">
      <c r="B7540" s="2" t="s">
        <v>15703</v>
      </c>
      <c r="C7540" s="2" t="s">
        <v>15704</v>
      </c>
      <c r="D7540" s="6" t="str">
        <f>+_xlfn.CONCAT(Table13456[[#This Row],[phase1]],Table13456[[#This Row],[phase2]],Table13456[[#This Row],[phase3]],Table13456[[#This Row],[phase4]])</f>
        <v>1715513245</v>
      </c>
      <c r="E7540" s="2" t="str">
        <f>+Table13456[[#This Row],[DESCRIPTION]]</f>
        <v>LIGHT POLE COMPLETE- SPECIAL DESIGN, F&amp;I, SINGLE ARM WALL MOUNT, GALVANIZED STEEL, 45'</v>
      </c>
      <c r="F7540" s="2" t="str">
        <f>+LEFT(Table13456[[#This Row],[PAY ITEM]],1)</f>
        <v>0</v>
      </c>
      <c r="G7540" s="2" t="str">
        <f>IF(Table13456[[#This Row],[first]]="0",SUBSTITUTE(TRIM(MID(B7540, 2, 3))," ","0"),SUBSTITUTE(TRIM(MID(B7540, 1, 3))," ","0"))</f>
        <v>715</v>
      </c>
      <c r="H7540" s="2" t="str">
        <f>IF(Table13456[[#This Row],[first]]="0",SUBSTITUTE(TRIM(MID(B7540, 5, 3))," ","0"),SUBSTITUTE(TRIM(MID(B7540, 4, 3))," ","0"))</f>
        <v>513</v>
      </c>
      <c r="I7540" s="2" t="str">
        <f>IF(Table13456[[#This Row],[first]]="0",SUBSTITUTE(TRIM(MID(B7540, 8, 3))," ","0"),SUBSTITUTE(TRIM(MID(B7540, 7, 3))," ","0"))</f>
        <v>245</v>
      </c>
      <c r="J7540" s="2">
        <v>1</v>
      </c>
      <c r="K7540" s="2" t="str">
        <f t="shared" si="351"/>
        <v>715</v>
      </c>
      <c r="L7540" s="2" t="str">
        <f t="shared" si="352"/>
        <v>513</v>
      </c>
      <c r="M7540" s="2" t="str">
        <f t="shared" si="353"/>
        <v>245</v>
      </c>
    </row>
    <row r="7541" spans="2:13" x14ac:dyDescent="0.25">
      <c r="B7541" s="2" t="s">
        <v>15705</v>
      </c>
      <c r="C7541" s="2" t="s">
        <v>15706</v>
      </c>
      <c r="D7541" s="6" t="str">
        <f>+_xlfn.CONCAT(Table13456[[#This Row],[phase1]],Table13456[[#This Row],[phase2]],Table13456[[#This Row],[phase3]],Table13456[[#This Row],[phase4]])</f>
        <v>1715513250</v>
      </c>
      <c r="E7541" s="2" t="str">
        <f>+Table13456[[#This Row],[DESCRIPTION]]</f>
        <v>LIGHT POLE COMPLETE- SPECIAL DESIGN, F&amp;I, SINGLE ARM WALL MOUNT, GALVANIZED STEEL, 50'</v>
      </c>
      <c r="F7541" s="2" t="str">
        <f>+LEFT(Table13456[[#This Row],[PAY ITEM]],1)</f>
        <v>0</v>
      </c>
      <c r="G7541" s="2" t="str">
        <f>IF(Table13456[[#This Row],[first]]="0",SUBSTITUTE(TRIM(MID(B7541, 2, 3))," ","0"),SUBSTITUTE(TRIM(MID(B7541, 1, 3))," ","0"))</f>
        <v>715</v>
      </c>
      <c r="H7541" s="2" t="str">
        <f>IF(Table13456[[#This Row],[first]]="0",SUBSTITUTE(TRIM(MID(B7541, 5, 3))," ","0"),SUBSTITUTE(TRIM(MID(B7541, 4, 3))," ","0"))</f>
        <v>513</v>
      </c>
      <c r="I7541" s="2" t="str">
        <f>IF(Table13456[[#This Row],[first]]="0",SUBSTITUTE(TRIM(MID(B7541, 8, 3))," ","0"),SUBSTITUTE(TRIM(MID(B7541, 7, 3))," ","0"))</f>
        <v>250</v>
      </c>
      <c r="J7541" s="2">
        <v>1</v>
      </c>
      <c r="K7541" s="2" t="str">
        <f t="shared" si="351"/>
        <v>715</v>
      </c>
      <c r="L7541" s="2" t="str">
        <f t="shared" si="352"/>
        <v>513</v>
      </c>
      <c r="M7541" s="2" t="str">
        <f t="shared" si="353"/>
        <v>250</v>
      </c>
    </row>
    <row r="7542" spans="2:13" x14ac:dyDescent="0.25">
      <c r="B7542" s="2" t="s">
        <v>15707</v>
      </c>
      <c r="C7542" s="2" t="s">
        <v>15708</v>
      </c>
      <c r="D7542" s="6" t="str">
        <f>+_xlfn.CONCAT(Table13456[[#This Row],[phase1]],Table13456[[#This Row],[phase2]],Table13456[[#This Row],[phase3]],Table13456[[#This Row],[phase4]])</f>
        <v>1715513330</v>
      </c>
      <c r="E7542" s="2" t="str">
        <f>+Table13456[[#This Row],[DESCRIPTION]]</f>
        <v>LIGHT POLE COMPLETE- SPECIAL DESIGN, F&amp;I, SINGLE ARM WALL MNT-CONCRETE, 30'</v>
      </c>
      <c r="F7542" s="2" t="str">
        <f>+LEFT(Table13456[[#This Row],[PAY ITEM]],1)</f>
        <v>0</v>
      </c>
      <c r="G7542" s="2" t="str">
        <f>IF(Table13456[[#This Row],[first]]="0",SUBSTITUTE(TRIM(MID(B7542, 2, 3))," ","0"),SUBSTITUTE(TRIM(MID(B7542, 1, 3))," ","0"))</f>
        <v>715</v>
      </c>
      <c r="H7542" s="2" t="str">
        <f>IF(Table13456[[#This Row],[first]]="0",SUBSTITUTE(TRIM(MID(B7542, 5, 3))," ","0"),SUBSTITUTE(TRIM(MID(B7542, 4, 3))," ","0"))</f>
        <v>513</v>
      </c>
      <c r="I7542" s="2" t="str">
        <f>IF(Table13456[[#This Row],[first]]="0",SUBSTITUTE(TRIM(MID(B7542, 8, 3))," ","0"),SUBSTITUTE(TRIM(MID(B7542, 7, 3))," ","0"))</f>
        <v>330</v>
      </c>
      <c r="J7542" s="2">
        <v>1</v>
      </c>
      <c r="K7542" s="2" t="str">
        <f t="shared" si="351"/>
        <v>715</v>
      </c>
      <c r="L7542" s="2" t="str">
        <f t="shared" si="352"/>
        <v>513</v>
      </c>
      <c r="M7542" s="2" t="str">
        <f t="shared" si="353"/>
        <v>330</v>
      </c>
    </row>
    <row r="7543" spans="2:13" x14ac:dyDescent="0.25">
      <c r="B7543" s="2" t="s">
        <v>15709</v>
      </c>
      <c r="C7543" s="2" t="s">
        <v>15710</v>
      </c>
      <c r="D7543" s="6" t="str">
        <f>+_xlfn.CONCAT(Table13456[[#This Row],[phase1]],Table13456[[#This Row],[phase2]],Table13456[[#This Row],[phase3]],Table13456[[#This Row],[phase4]])</f>
        <v>1715514115</v>
      </c>
      <c r="E7543" s="2" t="str">
        <f>+Table13456[[#This Row],[DESCRIPTION]]</f>
        <v>LIGHT POLE COMPLETE- SPECIAL DESIGN, F&amp;I, DOUBLE ARM WALL MOUNT, ALUMINUM, 15'</v>
      </c>
      <c r="F7543" s="2" t="str">
        <f>+LEFT(Table13456[[#This Row],[PAY ITEM]],1)</f>
        <v>0</v>
      </c>
      <c r="G7543" s="2" t="str">
        <f>IF(Table13456[[#This Row],[first]]="0",SUBSTITUTE(TRIM(MID(B7543, 2, 3))," ","0"),SUBSTITUTE(TRIM(MID(B7543, 1, 3))," ","0"))</f>
        <v>715</v>
      </c>
      <c r="H7543" s="2" t="str">
        <f>IF(Table13456[[#This Row],[first]]="0",SUBSTITUTE(TRIM(MID(B7543, 5, 3))," ","0"),SUBSTITUTE(TRIM(MID(B7543, 4, 3))," ","0"))</f>
        <v>514</v>
      </c>
      <c r="I7543" s="2" t="str">
        <f>IF(Table13456[[#This Row],[first]]="0",SUBSTITUTE(TRIM(MID(B7543, 8, 3))," ","0"),SUBSTITUTE(TRIM(MID(B7543, 7, 3))," ","0"))</f>
        <v>115</v>
      </c>
      <c r="J7543" s="2">
        <v>1</v>
      </c>
      <c r="K7543" s="2" t="str">
        <f t="shared" si="351"/>
        <v>715</v>
      </c>
      <c r="L7543" s="2" t="str">
        <f t="shared" si="352"/>
        <v>514</v>
      </c>
      <c r="M7543" s="2" t="str">
        <f t="shared" si="353"/>
        <v>115</v>
      </c>
    </row>
    <row r="7544" spans="2:13" x14ac:dyDescent="0.25">
      <c r="B7544" s="2" t="s">
        <v>15711</v>
      </c>
      <c r="C7544" s="2" t="s">
        <v>15712</v>
      </c>
      <c r="D7544" s="6" t="str">
        <f>+_xlfn.CONCAT(Table13456[[#This Row],[phase1]],Table13456[[#This Row],[phase2]],Table13456[[#This Row],[phase3]],Table13456[[#This Row],[phase4]])</f>
        <v>1715514120</v>
      </c>
      <c r="E7544" s="2" t="str">
        <f>+Table13456[[#This Row],[DESCRIPTION]]</f>
        <v>LIGHT POLE COMPLETE- SPECIAL DESIGN, F&amp;I, DOUBLE ARM WALL MOUNT, ALUMINUM, 20'</v>
      </c>
      <c r="F7544" s="2" t="str">
        <f>+LEFT(Table13456[[#This Row],[PAY ITEM]],1)</f>
        <v>0</v>
      </c>
      <c r="G7544" s="2" t="str">
        <f>IF(Table13456[[#This Row],[first]]="0",SUBSTITUTE(TRIM(MID(B7544, 2, 3))," ","0"),SUBSTITUTE(TRIM(MID(B7544, 1, 3))," ","0"))</f>
        <v>715</v>
      </c>
      <c r="H7544" s="2" t="str">
        <f>IF(Table13456[[#This Row],[first]]="0",SUBSTITUTE(TRIM(MID(B7544, 5, 3))," ","0"),SUBSTITUTE(TRIM(MID(B7544, 4, 3))," ","0"))</f>
        <v>514</v>
      </c>
      <c r="I7544" s="2" t="str">
        <f>IF(Table13456[[#This Row],[first]]="0",SUBSTITUTE(TRIM(MID(B7544, 8, 3))," ","0"),SUBSTITUTE(TRIM(MID(B7544, 7, 3))," ","0"))</f>
        <v>120</v>
      </c>
      <c r="J7544" s="2">
        <v>1</v>
      </c>
      <c r="K7544" s="2" t="str">
        <f t="shared" si="351"/>
        <v>715</v>
      </c>
      <c r="L7544" s="2" t="str">
        <f t="shared" si="352"/>
        <v>514</v>
      </c>
      <c r="M7544" s="2" t="str">
        <f t="shared" si="353"/>
        <v>120</v>
      </c>
    </row>
    <row r="7545" spans="2:13" x14ac:dyDescent="0.25">
      <c r="B7545" s="2" t="s">
        <v>4547</v>
      </c>
      <c r="C7545" s="2" t="s">
        <v>15713</v>
      </c>
      <c r="D7545" s="6" t="str">
        <f>+_xlfn.CONCAT(Table13456[[#This Row],[phase1]],Table13456[[#This Row],[phase2]],Table13456[[#This Row],[phase3]],Table13456[[#This Row],[phase4]])</f>
        <v>1715514125</v>
      </c>
      <c r="E7545" s="2" t="str">
        <f>+Table13456[[#This Row],[DESCRIPTION]]</f>
        <v>LIGHT POLE COMPLETE- SPECIAL DESIGN, F&amp;I, DOUBLE ARM WALL MOUNT, ALUMINUM, 25'</v>
      </c>
      <c r="F7545" s="2" t="str">
        <f>+LEFT(Table13456[[#This Row],[PAY ITEM]],1)</f>
        <v>0</v>
      </c>
      <c r="G7545" s="2" t="str">
        <f>IF(Table13456[[#This Row],[first]]="0",SUBSTITUTE(TRIM(MID(B7545, 2, 3))," ","0"),SUBSTITUTE(TRIM(MID(B7545, 1, 3))," ","0"))</f>
        <v>715</v>
      </c>
      <c r="H7545" s="2" t="str">
        <f>IF(Table13456[[#This Row],[first]]="0",SUBSTITUTE(TRIM(MID(B7545, 5, 3))," ","0"),SUBSTITUTE(TRIM(MID(B7545, 4, 3))," ","0"))</f>
        <v>514</v>
      </c>
      <c r="I7545" s="2" t="str">
        <f>IF(Table13456[[#This Row],[first]]="0",SUBSTITUTE(TRIM(MID(B7545, 8, 3))," ","0"),SUBSTITUTE(TRIM(MID(B7545, 7, 3))," ","0"))</f>
        <v>125</v>
      </c>
      <c r="J7545" s="2">
        <v>1</v>
      </c>
      <c r="K7545" s="2" t="str">
        <f t="shared" si="351"/>
        <v>715</v>
      </c>
      <c r="L7545" s="2" t="str">
        <f t="shared" si="352"/>
        <v>514</v>
      </c>
      <c r="M7545" s="2" t="str">
        <f t="shared" si="353"/>
        <v>125</v>
      </c>
    </row>
    <row r="7546" spans="2:13" x14ac:dyDescent="0.25">
      <c r="B7546" s="2" t="s">
        <v>15714</v>
      </c>
      <c r="C7546" s="2" t="s">
        <v>15715</v>
      </c>
      <c r="D7546" s="6" t="str">
        <f>+_xlfn.CONCAT(Table13456[[#This Row],[phase1]],Table13456[[#This Row],[phase2]],Table13456[[#This Row],[phase3]],Table13456[[#This Row],[phase4]])</f>
        <v>1715514130</v>
      </c>
      <c r="E7546" s="2" t="str">
        <f>+Table13456[[#This Row],[DESCRIPTION]]</f>
        <v>LIGHT POLE COMPLETE- SPECIAL DESIGN, F&amp;I, DOUBLE ARM WALL MOUNT, ALUMINUM, 30'</v>
      </c>
      <c r="F7546" s="2" t="str">
        <f>+LEFT(Table13456[[#This Row],[PAY ITEM]],1)</f>
        <v>0</v>
      </c>
      <c r="G7546" s="2" t="str">
        <f>IF(Table13456[[#This Row],[first]]="0",SUBSTITUTE(TRIM(MID(B7546, 2, 3))," ","0"),SUBSTITUTE(TRIM(MID(B7546, 1, 3))," ","0"))</f>
        <v>715</v>
      </c>
      <c r="H7546" s="2" t="str">
        <f>IF(Table13456[[#This Row],[first]]="0",SUBSTITUTE(TRIM(MID(B7546, 5, 3))," ","0"),SUBSTITUTE(TRIM(MID(B7546, 4, 3))," ","0"))</f>
        <v>514</v>
      </c>
      <c r="I7546" s="2" t="str">
        <f>IF(Table13456[[#This Row],[first]]="0",SUBSTITUTE(TRIM(MID(B7546, 8, 3))," ","0"),SUBSTITUTE(TRIM(MID(B7546, 7, 3))," ","0"))</f>
        <v>130</v>
      </c>
      <c r="J7546" s="2">
        <v>1</v>
      </c>
      <c r="K7546" s="2" t="str">
        <f t="shared" si="351"/>
        <v>715</v>
      </c>
      <c r="L7546" s="2" t="str">
        <f t="shared" si="352"/>
        <v>514</v>
      </c>
      <c r="M7546" s="2" t="str">
        <f t="shared" si="353"/>
        <v>130</v>
      </c>
    </row>
    <row r="7547" spans="2:13" x14ac:dyDescent="0.25">
      <c r="B7547" s="2" t="s">
        <v>15716</v>
      </c>
      <c r="C7547" s="2" t="s">
        <v>15717</v>
      </c>
      <c r="D7547" s="6" t="str">
        <f>+_xlfn.CONCAT(Table13456[[#This Row],[phase1]],Table13456[[#This Row],[phase2]],Table13456[[#This Row],[phase3]],Table13456[[#This Row],[phase4]])</f>
        <v>1715514135</v>
      </c>
      <c r="E7547" s="2" t="str">
        <f>+Table13456[[#This Row],[DESCRIPTION]]</f>
        <v>LIGHT POLE COMPLETE- SPECIAL DESIGN, F&amp;I, DOUBLE ARM  WALL MOUNT, ALUMINUM, 35'</v>
      </c>
      <c r="F7547" s="2" t="str">
        <f>+LEFT(Table13456[[#This Row],[PAY ITEM]],1)</f>
        <v>0</v>
      </c>
      <c r="G7547" s="2" t="str">
        <f>IF(Table13456[[#This Row],[first]]="0",SUBSTITUTE(TRIM(MID(B7547, 2, 3))," ","0"),SUBSTITUTE(TRIM(MID(B7547, 1, 3))," ","0"))</f>
        <v>715</v>
      </c>
      <c r="H7547" s="2" t="str">
        <f>IF(Table13456[[#This Row],[first]]="0",SUBSTITUTE(TRIM(MID(B7547, 5, 3))," ","0"),SUBSTITUTE(TRIM(MID(B7547, 4, 3))," ","0"))</f>
        <v>514</v>
      </c>
      <c r="I7547" s="2" t="str">
        <f>IF(Table13456[[#This Row],[first]]="0",SUBSTITUTE(TRIM(MID(B7547, 8, 3))," ","0"),SUBSTITUTE(TRIM(MID(B7547, 7, 3))," ","0"))</f>
        <v>135</v>
      </c>
      <c r="J7547" s="2">
        <v>1</v>
      </c>
      <c r="K7547" s="2" t="str">
        <f t="shared" si="351"/>
        <v>715</v>
      </c>
      <c r="L7547" s="2" t="str">
        <f t="shared" si="352"/>
        <v>514</v>
      </c>
      <c r="M7547" s="2" t="str">
        <f t="shared" si="353"/>
        <v>135</v>
      </c>
    </row>
    <row r="7548" spans="2:13" x14ac:dyDescent="0.25">
      <c r="B7548" s="2" t="s">
        <v>15718</v>
      </c>
      <c r="C7548" s="2" t="s">
        <v>15719</v>
      </c>
      <c r="D7548" s="6" t="str">
        <f>+_xlfn.CONCAT(Table13456[[#This Row],[phase1]],Table13456[[#This Row],[phase2]],Table13456[[#This Row],[phase3]],Table13456[[#This Row],[phase4]])</f>
        <v>1715514140</v>
      </c>
      <c r="E7548" s="2" t="str">
        <f>+Table13456[[#This Row],[DESCRIPTION]]</f>
        <v>LIGHT POLE COMPLETE- SPECIAL DESIGN, F&amp;I, DOUBLE ARM  WALL MOUNT, ALUMINUM, 40'</v>
      </c>
      <c r="F7548" s="2" t="str">
        <f>+LEFT(Table13456[[#This Row],[PAY ITEM]],1)</f>
        <v>0</v>
      </c>
      <c r="G7548" s="2" t="str">
        <f>IF(Table13456[[#This Row],[first]]="0",SUBSTITUTE(TRIM(MID(B7548, 2, 3))," ","0"),SUBSTITUTE(TRIM(MID(B7548, 1, 3))," ","0"))</f>
        <v>715</v>
      </c>
      <c r="H7548" s="2" t="str">
        <f>IF(Table13456[[#This Row],[first]]="0",SUBSTITUTE(TRIM(MID(B7548, 5, 3))," ","0"),SUBSTITUTE(TRIM(MID(B7548, 4, 3))," ","0"))</f>
        <v>514</v>
      </c>
      <c r="I7548" s="2" t="str">
        <f>IF(Table13456[[#This Row],[first]]="0",SUBSTITUTE(TRIM(MID(B7548, 8, 3))," ","0"),SUBSTITUTE(TRIM(MID(B7548, 7, 3))," ","0"))</f>
        <v>140</v>
      </c>
      <c r="J7548" s="2">
        <v>1</v>
      </c>
      <c r="K7548" s="2" t="str">
        <f t="shared" si="351"/>
        <v>715</v>
      </c>
      <c r="L7548" s="2" t="str">
        <f t="shared" si="352"/>
        <v>514</v>
      </c>
      <c r="M7548" s="2" t="str">
        <f t="shared" si="353"/>
        <v>140</v>
      </c>
    </row>
    <row r="7549" spans="2:13" x14ac:dyDescent="0.25">
      <c r="B7549" s="2" t="s">
        <v>5093</v>
      </c>
      <c r="C7549" s="2" t="s">
        <v>15720</v>
      </c>
      <c r="D7549" s="6" t="str">
        <f>+_xlfn.CONCAT(Table13456[[#This Row],[phase1]],Table13456[[#This Row],[phase2]],Table13456[[#This Row],[phase3]],Table13456[[#This Row],[phase4]])</f>
        <v>1715514145</v>
      </c>
      <c r="E7549" s="2" t="str">
        <f>+Table13456[[#This Row],[DESCRIPTION]]</f>
        <v>LIGHT POLE COMP- SPECIAL DESIGN, F&amp;I, DOUBLE ARM  WALL MOUNT, ALUMINUM, 45'</v>
      </c>
      <c r="F7549" s="2" t="str">
        <f>+LEFT(Table13456[[#This Row],[PAY ITEM]],1)</f>
        <v>0</v>
      </c>
      <c r="G7549" s="2" t="str">
        <f>IF(Table13456[[#This Row],[first]]="0",SUBSTITUTE(TRIM(MID(B7549, 2, 3))," ","0"),SUBSTITUTE(TRIM(MID(B7549, 1, 3))," ","0"))</f>
        <v>715</v>
      </c>
      <c r="H7549" s="2" t="str">
        <f>IF(Table13456[[#This Row],[first]]="0",SUBSTITUTE(TRIM(MID(B7549, 5, 3))," ","0"),SUBSTITUTE(TRIM(MID(B7549, 4, 3))," ","0"))</f>
        <v>514</v>
      </c>
      <c r="I7549" s="2" t="str">
        <f>IF(Table13456[[#This Row],[first]]="0",SUBSTITUTE(TRIM(MID(B7549, 8, 3))," ","0"),SUBSTITUTE(TRIM(MID(B7549, 7, 3))," ","0"))</f>
        <v>145</v>
      </c>
      <c r="J7549" s="2">
        <v>1</v>
      </c>
      <c r="K7549" s="2" t="str">
        <f t="shared" si="351"/>
        <v>715</v>
      </c>
      <c r="L7549" s="2" t="str">
        <f t="shared" si="352"/>
        <v>514</v>
      </c>
      <c r="M7549" s="2" t="str">
        <f t="shared" si="353"/>
        <v>145</v>
      </c>
    </row>
    <row r="7550" spans="2:13" x14ac:dyDescent="0.25">
      <c r="B7550" s="2" t="s">
        <v>15721</v>
      </c>
      <c r="C7550" s="2" t="s">
        <v>15722</v>
      </c>
      <c r="D7550" s="6" t="str">
        <f>+_xlfn.CONCAT(Table13456[[#This Row],[phase1]],Table13456[[#This Row],[phase2]],Table13456[[#This Row],[phase3]],Table13456[[#This Row],[phase4]])</f>
        <v>1715514150</v>
      </c>
      <c r="E7550" s="2" t="str">
        <f>+Table13456[[#This Row],[DESCRIPTION]]</f>
        <v>LIGHT POLE COMPLETE- SPECIAL DESIGN, F&amp;I,  DOUBLE ARM WALL MOUNT, ALUMINUM, 50'</v>
      </c>
      <c r="F7550" s="2" t="str">
        <f>+LEFT(Table13456[[#This Row],[PAY ITEM]],1)</f>
        <v>0</v>
      </c>
      <c r="G7550" s="2" t="str">
        <f>IF(Table13456[[#This Row],[first]]="0",SUBSTITUTE(TRIM(MID(B7550, 2, 3))," ","0"),SUBSTITUTE(TRIM(MID(B7550, 1, 3))," ","0"))</f>
        <v>715</v>
      </c>
      <c r="H7550" s="2" t="str">
        <f>IF(Table13456[[#This Row],[first]]="0",SUBSTITUTE(TRIM(MID(B7550, 5, 3))," ","0"),SUBSTITUTE(TRIM(MID(B7550, 4, 3))," ","0"))</f>
        <v>514</v>
      </c>
      <c r="I7550" s="2" t="str">
        <f>IF(Table13456[[#This Row],[first]]="0",SUBSTITUTE(TRIM(MID(B7550, 8, 3))," ","0"),SUBSTITUTE(TRIM(MID(B7550, 7, 3))," ","0"))</f>
        <v>150</v>
      </c>
      <c r="J7550" s="2">
        <v>1</v>
      </c>
      <c r="K7550" s="2" t="str">
        <f t="shared" si="351"/>
        <v>715</v>
      </c>
      <c r="L7550" s="2" t="str">
        <f t="shared" si="352"/>
        <v>514</v>
      </c>
      <c r="M7550" s="2" t="str">
        <f t="shared" si="353"/>
        <v>150</v>
      </c>
    </row>
    <row r="7551" spans="2:13" x14ac:dyDescent="0.25">
      <c r="B7551" s="2" t="s">
        <v>5094</v>
      </c>
      <c r="C7551" s="2" t="s">
        <v>15723</v>
      </c>
      <c r="D7551" s="6" t="str">
        <f>+_xlfn.CONCAT(Table13456[[#This Row],[phase1]],Table13456[[#This Row],[phase2]],Table13456[[#This Row],[phase3]],Table13456[[#This Row],[phase4]])</f>
        <v>1715514325</v>
      </c>
      <c r="E7551" s="2" t="str">
        <f>+Table13456[[#This Row],[DESCRIPTION]]</f>
        <v>LIGHT POLE COMPLETE- SPECIAL DESIGN, F&amp;I, DOUBLE ARM WALL MOUNT, CONCRETE, 25'</v>
      </c>
      <c r="F7551" s="2" t="str">
        <f>+LEFT(Table13456[[#This Row],[PAY ITEM]],1)</f>
        <v>0</v>
      </c>
      <c r="G7551" s="2" t="str">
        <f>IF(Table13456[[#This Row],[first]]="0",SUBSTITUTE(TRIM(MID(B7551, 2, 3))," ","0"),SUBSTITUTE(TRIM(MID(B7551, 1, 3))," ","0"))</f>
        <v>715</v>
      </c>
      <c r="H7551" s="2" t="str">
        <f>IF(Table13456[[#This Row],[first]]="0",SUBSTITUTE(TRIM(MID(B7551, 5, 3))," ","0"),SUBSTITUTE(TRIM(MID(B7551, 4, 3))," ","0"))</f>
        <v>514</v>
      </c>
      <c r="I7551" s="2" t="str">
        <f>IF(Table13456[[#This Row],[first]]="0",SUBSTITUTE(TRIM(MID(B7551, 8, 3))," ","0"),SUBSTITUTE(TRIM(MID(B7551, 7, 3))," ","0"))</f>
        <v>325</v>
      </c>
      <c r="J7551" s="2">
        <v>1</v>
      </c>
      <c r="K7551" s="2" t="str">
        <f t="shared" si="351"/>
        <v>715</v>
      </c>
      <c r="L7551" s="2" t="str">
        <f t="shared" si="352"/>
        <v>514</v>
      </c>
      <c r="M7551" s="2" t="str">
        <f t="shared" si="353"/>
        <v>325</v>
      </c>
    </row>
    <row r="7552" spans="2:13" x14ac:dyDescent="0.25">
      <c r="B7552" s="2" t="s">
        <v>15724</v>
      </c>
      <c r="C7552" s="2" t="s">
        <v>15725</v>
      </c>
      <c r="D7552" s="6" t="str">
        <f>+_xlfn.CONCAT(Table13456[[#This Row],[phase1]],Table13456[[#This Row],[phase2]],Table13456[[#This Row],[phase3]],Table13456[[#This Row],[phase4]])</f>
        <v>1715515115</v>
      </c>
      <c r="E7552" s="2" t="str">
        <f>+Table13456[[#This Row],[DESCRIPTION]]</f>
        <v>LIGHT POLE COMPLETE- SPECIAL DESIGN, F&amp;I, SINGLE ARM BRIDGE MOUNT-ALUMINUM, 15'</v>
      </c>
      <c r="F7552" s="2" t="str">
        <f>+LEFT(Table13456[[#This Row],[PAY ITEM]],1)</f>
        <v>0</v>
      </c>
      <c r="G7552" s="2" t="str">
        <f>IF(Table13456[[#This Row],[first]]="0",SUBSTITUTE(TRIM(MID(B7552, 2, 3))," ","0"),SUBSTITUTE(TRIM(MID(B7552, 1, 3))," ","0"))</f>
        <v>715</v>
      </c>
      <c r="H7552" s="2" t="str">
        <f>IF(Table13456[[#This Row],[first]]="0",SUBSTITUTE(TRIM(MID(B7552, 5, 3))," ","0"),SUBSTITUTE(TRIM(MID(B7552, 4, 3))," ","0"))</f>
        <v>515</v>
      </c>
      <c r="I7552" s="2" t="str">
        <f>IF(Table13456[[#This Row],[first]]="0",SUBSTITUTE(TRIM(MID(B7552, 8, 3))," ","0"),SUBSTITUTE(TRIM(MID(B7552, 7, 3))," ","0"))</f>
        <v>115</v>
      </c>
      <c r="J7552" s="2">
        <v>1</v>
      </c>
      <c r="K7552" s="2" t="str">
        <f t="shared" si="351"/>
        <v>715</v>
      </c>
      <c r="L7552" s="2" t="str">
        <f t="shared" si="352"/>
        <v>515</v>
      </c>
      <c r="M7552" s="2" t="str">
        <f t="shared" si="353"/>
        <v>115</v>
      </c>
    </row>
    <row r="7553" spans="2:13" x14ac:dyDescent="0.25">
      <c r="B7553" s="2" t="s">
        <v>4718</v>
      </c>
      <c r="C7553" s="2" t="s">
        <v>15726</v>
      </c>
      <c r="D7553" s="6" t="str">
        <f>+_xlfn.CONCAT(Table13456[[#This Row],[phase1]],Table13456[[#This Row],[phase2]],Table13456[[#This Row],[phase3]],Table13456[[#This Row],[phase4]])</f>
        <v>1715515120</v>
      </c>
      <c r="E7553" s="2" t="str">
        <f>+Table13456[[#This Row],[DESCRIPTION]]</f>
        <v>LIGHT POLE COMPLETE- SPECIAL DESIGN, F&amp;I, SINGLE ARM BRIDGE MOUNT-ALUMINUM, 20' MOUNTING HEIGHT</v>
      </c>
      <c r="F7553" s="2" t="str">
        <f>+LEFT(Table13456[[#This Row],[PAY ITEM]],1)</f>
        <v>0</v>
      </c>
      <c r="G7553" s="2" t="str">
        <f>IF(Table13456[[#This Row],[first]]="0",SUBSTITUTE(TRIM(MID(B7553, 2, 3))," ","0"),SUBSTITUTE(TRIM(MID(B7553, 1, 3))," ","0"))</f>
        <v>715</v>
      </c>
      <c r="H7553" s="2" t="str">
        <f>IF(Table13456[[#This Row],[first]]="0",SUBSTITUTE(TRIM(MID(B7553, 5, 3))," ","0"),SUBSTITUTE(TRIM(MID(B7553, 4, 3))," ","0"))</f>
        <v>515</v>
      </c>
      <c r="I7553" s="2" t="str">
        <f>IF(Table13456[[#This Row],[first]]="0",SUBSTITUTE(TRIM(MID(B7553, 8, 3))," ","0"),SUBSTITUTE(TRIM(MID(B7553, 7, 3))," ","0"))</f>
        <v>120</v>
      </c>
      <c r="J7553" s="2">
        <v>1</v>
      </c>
      <c r="K7553" s="2" t="str">
        <f t="shared" si="351"/>
        <v>715</v>
      </c>
      <c r="L7553" s="2" t="str">
        <f t="shared" si="352"/>
        <v>515</v>
      </c>
      <c r="M7553" s="2" t="str">
        <f t="shared" si="353"/>
        <v>120</v>
      </c>
    </row>
    <row r="7554" spans="2:13" x14ac:dyDescent="0.25">
      <c r="B7554" s="2" t="s">
        <v>4719</v>
      </c>
      <c r="C7554" s="2" t="s">
        <v>15727</v>
      </c>
      <c r="D7554" s="6" t="str">
        <f>+_xlfn.CONCAT(Table13456[[#This Row],[phase1]],Table13456[[#This Row],[phase2]],Table13456[[#This Row],[phase3]],Table13456[[#This Row],[phase4]])</f>
        <v>1715515125</v>
      </c>
      <c r="E7554" s="2" t="str">
        <f>+Table13456[[#This Row],[DESCRIPTION]]</f>
        <v>LIGHT POLE COMPLETE- SPECIAL DESIGN, F&amp;I, SINGLE ARM BRIDGE MOUNT-ALUMINUM, 25'</v>
      </c>
      <c r="F7554" s="2" t="str">
        <f>+LEFT(Table13456[[#This Row],[PAY ITEM]],1)</f>
        <v>0</v>
      </c>
      <c r="G7554" s="2" t="str">
        <f>IF(Table13456[[#This Row],[first]]="0",SUBSTITUTE(TRIM(MID(B7554, 2, 3))," ","0"),SUBSTITUTE(TRIM(MID(B7554, 1, 3))," ","0"))</f>
        <v>715</v>
      </c>
      <c r="H7554" s="2" t="str">
        <f>IF(Table13456[[#This Row],[first]]="0",SUBSTITUTE(TRIM(MID(B7554, 5, 3))," ","0"),SUBSTITUTE(TRIM(MID(B7554, 4, 3))," ","0"))</f>
        <v>515</v>
      </c>
      <c r="I7554" s="2" t="str">
        <f>IF(Table13456[[#This Row],[first]]="0",SUBSTITUTE(TRIM(MID(B7554, 8, 3))," ","0"),SUBSTITUTE(TRIM(MID(B7554, 7, 3))," ","0"))</f>
        <v>125</v>
      </c>
      <c r="J7554" s="2">
        <v>1</v>
      </c>
      <c r="K7554" s="2" t="str">
        <f t="shared" si="351"/>
        <v>715</v>
      </c>
      <c r="L7554" s="2" t="str">
        <f t="shared" si="352"/>
        <v>515</v>
      </c>
      <c r="M7554" s="2" t="str">
        <f t="shared" si="353"/>
        <v>125</v>
      </c>
    </row>
    <row r="7555" spans="2:13" x14ac:dyDescent="0.25">
      <c r="B7555" s="2" t="s">
        <v>15728</v>
      </c>
      <c r="C7555" s="2" t="s">
        <v>15729</v>
      </c>
      <c r="D7555" s="6" t="str">
        <f>+_xlfn.CONCAT(Table13456[[#This Row],[phase1]],Table13456[[#This Row],[phase2]],Table13456[[#This Row],[phase3]],Table13456[[#This Row],[phase4]])</f>
        <v>1715515130</v>
      </c>
      <c r="E7555" s="2" t="str">
        <f>+Table13456[[#This Row],[DESCRIPTION]]</f>
        <v>LIGHT POLE COMPLETE- SPECIAL DESIGN, F&amp;I, SIGLE ARM BRIDGE MOUNT-ALUMINUM, 30'</v>
      </c>
      <c r="F7555" s="2" t="str">
        <f>+LEFT(Table13456[[#This Row],[PAY ITEM]],1)</f>
        <v>0</v>
      </c>
      <c r="G7555" s="2" t="str">
        <f>IF(Table13456[[#This Row],[first]]="0",SUBSTITUTE(TRIM(MID(B7555, 2, 3))," ","0"),SUBSTITUTE(TRIM(MID(B7555, 1, 3))," ","0"))</f>
        <v>715</v>
      </c>
      <c r="H7555" s="2" t="str">
        <f>IF(Table13456[[#This Row],[first]]="0",SUBSTITUTE(TRIM(MID(B7555, 5, 3))," ","0"),SUBSTITUTE(TRIM(MID(B7555, 4, 3))," ","0"))</f>
        <v>515</v>
      </c>
      <c r="I7555" s="2" t="str">
        <f>IF(Table13456[[#This Row],[first]]="0",SUBSTITUTE(TRIM(MID(B7555, 8, 3))," ","0"),SUBSTITUTE(TRIM(MID(B7555, 7, 3))," ","0"))</f>
        <v>130</v>
      </c>
      <c r="J7555" s="2">
        <v>1</v>
      </c>
      <c r="K7555" s="2" t="str">
        <f t="shared" ref="K7555:K7618" si="354">IF(LEN(G7555) = 3, G7555, TEXT(IF(LEN(G7555) = 2, "0" &amp; G7555, "00" &amp; G7555), "000"))</f>
        <v>715</v>
      </c>
      <c r="L7555" s="2" t="str">
        <f t="shared" ref="L7555:L7618" si="355">IF(LEN(H7555) = 3, H7555, TEXT(IF(LEN(H7555) = 2, "0" &amp; H7555, "00" &amp; H7555), "000"))</f>
        <v>515</v>
      </c>
      <c r="M7555" s="2" t="str">
        <f t="shared" ref="M7555:M7618" si="356">IF(LEN(I7555) = 3, I7555, TEXT(IF(LEN(I7555) = 2, "0" &amp; I7555, "00" &amp; I7555), "000"))</f>
        <v>130</v>
      </c>
    </row>
    <row r="7556" spans="2:13" x14ac:dyDescent="0.25">
      <c r="B7556" s="2" t="s">
        <v>3521</v>
      </c>
      <c r="C7556" s="2" t="s">
        <v>3522</v>
      </c>
      <c r="D7556" s="6" t="str">
        <f>+_xlfn.CONCAT(Table13456[[#This Row],[phase1]],Table13456[[#This Row],[phase2]],Table13456[[#This Row],[phase3]],Table13456[[#This Row],[phase4]])</f>
        <v>1715515135</v>
      </c>
      <c r="E7556" s="2" t="str">
        <f>+Table13456[[#This Row],[DESCRIPTION]]</f>
        <v>LIGHT POLE COMPLETE- SEPCIAL DESIGN, F&amp;I, SINGLE ARM BRIDGE MOUNT-ALUMINUM, 35'</v>
      </c>
      <c r="F7556" s="2" t="str">
        <f>+LEFT(Table13456[[#This Row],[PAY ITEM]],1)</f>
        <v>0</v>
      </c>
      <c r="G7556" s="2" t="str">
        <f>IF(Table13456[[#This Row],[first]]="0",SUBSTITUTE(TRIM(MID(B7556, 2, 3))," ","0"),SUBSTITUTE(TRIM(MID(B7556, 1, 3))," ","0"))</f>
        <v>715</v>
      </c>
      <c r="H7556" s="2" t="str">
        <f>IF(Table13456[[#This Row],[first]]="0",SUBSTITUTE(TRIM(MID(B7556, 5, 3))," ","0"),SUBSTITUTE(TRIM(MID(B7556, 4, 3))," ","0"))</f>
        <v>515</v>
      </c>
      <c r="I7556" s="2" t="str">
        <f>IF(Table13456[[#This Row],[first]]="0",SUBSTITUTE(TRIM(MID(B7556, 8, 3))," ","0"),SUBSTITUTE(TRIM(MID(B7556, 7, 3))," ","0"))</f>
        <v>135</v>
      </c>
      <c r="J7556" s="2">
        <v>1</v>
      </c>
      <c r="K7556" s="2" t="str">
        <f t="shared" si="354"/>
        <v>715</v>
      </c>
      <c r="L7556" s="2" t="str">
        <f t="shared" si="355"/>
        <v>515</v>
      </c>
      <c r="M7556" s="2" t="str">
        <f t="shared" si="356"/>
        <v>135</v>
      </c>
    </row>
    <row r="7557" spans="2:13" x14ac:dyDescent="0.25">
      <c r="B7557" s="2" t="s">
        <v>4548</v>
      </c>
      <c r="C7557" s="2" t="s">
        <v>15730</v>
      </c>
      <c r="D7557" s="6" t="str">
        <f>+_xlfn.CONCAT(Table13456[[#This Row],[phase1]],Table13456[[#This Row],[phase2]],Table13456[[#This Row],[phase3]],Table13456[[#This Row],[phase4]])</f>
        <v>1715515140</v>
      </c>
      <c r="E7557" s="2" t="str">
        <f>+Table13456[[#This Row],[DESCRIPTION]]</f>
        <v>LIGHT POLE COMPLETE- SEPCIAL DESIGN, F&amp;I, SINGLE ARM BRIDGE MOUNT, NON-STD ALUMINUM, 40'</v>
      </c>
      <c r="F7557" s="2" t="str">
        <f>+LEFT(Table13456[[#This Row],[PAY ITEM]],1)</f>
        <v>0</v>
      </c>
      <c r="G7557" s="2" t="str">
        <f>IF(Table13456[[#This Row],[first]]="0",SUBSTITUTE(TRIM(MID(B7557, 2, 3))," ","0"),SUBSTITUTE(TRIM(MID(B7557, 1, 3))," ","0"))</f>
        <v>715</v>
      </c>
      <c r="H7557" s="2" t="str">
        <f>IF(Table13456[[#This Row],[first]]="0",SUBSTITUTE(TRIM(MID(B7557, 5, 3))," ","0"),SUBSTITUTE(TRIM(MID(B7557, 4, 3))," ","0"))</f>
        <v>515</v>
      </c>
      <c r="I7557" s="2" t="str">
        <f>IF(Table13456[[#This Row],[first]]="0",SUBSTITUTE(TRIM(MID(B7557, 8, 3))," ","0"),SUBSTITUTE(TRIM(MID(B7557, 7, 3))," ","0"))</f>
        <v>140</v>
      </c>
      <c r="J7557" s="2">
        <v>1</v>
      </c>
      <c r="K7557" s="2" t="str">
        <f t="shared" si="354"/>
        <v>715</v>
      </c>
      <c r="L7557" s="2" t="str">
        <f t="shared" si="355"/>
        <v>515</v>
      </c>
      <c r="M7557" s="2" t="str">
        <f t="shared" si="356"/>
        <v>140</v>
      </c>
    </row>
    <row r="7558" spans="2:13" x14ac:dyDescent="0.25">
      <c r="B7558" s="2" t="s">
        <v>4235</v>
      </c>
      <c r="C7558" s="2" t="s">
        <v>15731</v>
      </c>
      <c r="D7558" s="6" t="str">
        <f>+_xlfn.CONCAT(Table13456[[#This Row],[phase1]],Table13456[[#This Row],[phase2]],Table13456[[#This Row],[phase3]],Table13456[[#This Row],[phase4]])</f>
        <v>1715515145</v>
      </c>
      <c r="E7558" s="2" t="str">
        <f>+Table13456[[#This Row],[DESCRIPTION]]</f>
        <v>LIGHT POLE COMPLETE- SPECIAL DESIGN, F&amp;I, SINGLE ARM BRIDGE MOUNT-ALUMINUM, 45'</v>
      </c>
      <c r="F7558" s="2" t="str">
        <f>+LEFT(Table13456[[#This Row],[PAY ITEM]],1)</f>
        <v>0</v>
      </c>
      <c r="G7558" s="2" t="str">
        <f>IF(Table13456[[#This Row],[first]]="0",SUBSTITUTE(TRIM(MID(B7558, 2, 3))," ","0"),SUBSTITUTE(TRIM(MID(B7558, 1, 3))," ","0"))</f>
        <v>715</v>
      </c>
      <c r="H7558" s="2" t="str">
        <f>IF(Table13456[[#This Row],[first]]="0",SUBSTITUTE(TRIM(MID(B7558, 5, 3))," ","0"),SUBSTITUTE(TRIM(MID(B7558, 4, 3))," ","0"))</f>
        <v>515</v>
      </c>
      <c r="I7558" s="2" t="str">
        <f>IF(Table13456[[#This Row],[first]]="0",SUBSTITUTE(TRIM(MID(B7558, 8, 3))," ","0"),SUBSTITUTE(TRIM(MID(B7558, 7, 3))," ","0"))</f>
        <v>145</v>
      </c>
      <c r="J7558" s="2">
        <v>1</v>
      </c>
      <c r="K7558" s="2" t="str">
        <f t="shared" si="354"/>
        <v>715</v>
      </c>
      <c r="L7558" s="2" t="str">
        <f t="shared" si="355"/>
        <v>515</v>
      </c>
      <c r="M7558" s="2" t="str">
        <f t="shared" si="356"/>
        <v>145</v>
      </c>
    </row>
    <row r="7559" spans="2:13" x14ac:dyDescent="0.25">
      <c r="B7559" s="2" t="s">
        <v>15732</v>
      </c>
      <c r="C7559" s="2" t="s">
        <v>15733</v>
      </c>
      <c r="D7559" s="6" t="str">
        <f>+_xlfn.CONCAT(Table13456[[#This Row],[phase1]],Table13456[[#This Row],[phase2]],Table13456[[#This Row],[phase3]],Table13456[[#This Row],[phase4]])</f>
        <v>1715515150</v>
      </c>
      <c r="E7559" s="2" t="str">
        <f>+Table13456[[#This Row],[DESCRIPTION]]</f>
        <v>LIGHT POLE COMPLETE- SPECIAL DESIGN, F&amp;I, SINGLE ARM BRIDGE MOUNT-ALUMINUM, 50'</v>
      </c>
      <c r="F7559" s="2" t="str">
        <f>+LEFT(Table13456[[#This Row],[PAY ITEM]],1)</f>
        <v>0</v>
      </c>
      <c r="G7559" s="2" t="str">
        <f>IF(Table13456[[#This Row],[first]]="0",SUBSTITUTE(TRIM(MID(B7559, 2, 3))," ","0"),SUBSTITUTE(TRIM(MID(B7559, 1, 3))," ","0"))</f>
        <v>715</v>
      </c>
      <c r="H7559" s="2" t="str">
        <f>IF(Table13456[[#This Row],[first]]="0",SUBSTITUTE(TRIM(MID(B7559, 5, 3))," ","0"),SUBSTITUTE(TRIM(MID(B7559, 4, 3))," ","0"))</f>
        <v>515</v>
      </c>
      <c r="I7559" s="2" t="str">
        <f>IF(Table13456[[#This Row],[first]]="0",SUBSTITUTE(TRIM(MID(B7559, 8, 3))," ","0"),SUBSTITUTE(TRIM(MID(B7559, 7, 3))," ","0"))</f>
        <v>150</v>
      </c>
      <c r="J7559" s="2">
        <v>1</v>
      </c>
      <c r="K7559" s="2" t="str">
        <f t="shared" si="354"/>
        <v>715</v>
      </c>
      <c r="L7559" s="2" t="str">
        <f t="shared" si="355"/>
        <v>515</v>
      </c>
      <c r="M7559" s="2" t="str">
        <f t="shared" si="356"/>
        <v>150</v>
      </c>
    </row>
    <row r="7560" spans="2:13" x14ac:dyDescent="0.25">
      <c r="B7560" s="2" t="s">
        <v>5095</v>
      </c>
      <c r="C7560" s="2" t="s">
        <v>15734</v>
      </c>
      <c r="D7560" s="6" t="str">
        <f>+_xlfn.CONCAT(Table13456[[#This Row],[phase1]],Table13456[[#This Row],[phase2]],Table13456[[#This Row],[phase3]],Table13456[[#This Row],[phase4]])</f>
        <v>1715515225</v>
      </c>
      <c r="E7560" s="2" t="str">
        <f>+Table13456[[#This Row],[DESCRIPTION]]</f>
        <v>LIGHT POLE COMPLETE- SPECIAL DESIGN, F&amp;I, SINGLE ARM BRIDGE MOUNT-GALVANIZED STEEL, 25'</v>
      </c>
      <c r="F7560" s="2" t="str">
        <f>+LEFT(Table13456[[#This Row],[PAY ITEM]],1)</f>
        <v>0</v>
      </c>
      <c r="G7560" s="2" t="str">
        <f>IF(Table13456[[#This Row],[first]]="0",SUBSTITUTE(TRIM(MID(B7560, 2, 3))," ","0"),SUBSTITUTE(TRIM(MID(B7560, 1, 3))," ","0"))</f>
        <v>715</v>
      </c>
      <c r="H7560" s="2" t="str">
        <f>IF(Table13456[[#This Row],[first]]="0",SUBSTITUTE(TRIM(MID(B7560, 5, 3))," ","0"),SUBSTITUTE(TRIM(MID(B7560, 4, 3))," ","0"))</f>
        <v>515</v>
      </c>
      <c r="I7560" s="2" t="str">
        <f>IF(Table13456[[#This Row],[first]]="0",SUBSTITUTE(TRIM(MID(B7560, 8, 3))," ","0"),SUBSTITUTE(TRIM(MID(B7560, 7, 3))," ","0"))</f>
        <v>225</v>
      </c>
      <c r="J7560" s="2">
        <v>1</v>
      </c>
      <c r="K7560" s="2" t="str">
        <f t="shared" si="354"/>
        <v>715</v>
      </c>
      <c r="L7560" s="2" t="str">
        <f t="shared" si="355"/>
        <v>515</v>
      </c>
      <c r="M7560" s="2" t="str">
        <f t="shared" si="356"/>
        <v>225</v>
      </c>
    </row>
    <row r="7561" spans="2:13" x14ac:dyDescent="0.25">
      <c r="B7561" s="2" t="s">
        <v>15735</v>
      </c>
      <c r="C7561" s="2" t="s">
        <v>15736</v>
      </c>
      <c r="D7561" s="6" t="str">
        <f>+_xlfn.CONCAT(Table13456[[#This Row],[phase1]],Table13456[[#This Row],[phase2]],Table13456[[#This Row],[phase3]],Table13456[[#This Row],[phase4]])</f>
        <v>1715515230</v>
      </c>
      <c r="E7561" s="2" t="str">
        <f>+Table13456[[#This Row],[DESCRIPTION]]</f>
        <v>LIGHT POLE COMPLETE- SPECIAL DESIGN, F&amp;I, SINGLE ARM BRIDGE MOUNT-GALVANIZED STEEL, 30</v>
      </c>
      <c r="F7561" s="2" t="str">
        <f>+LEFT(Table13456[[#This Row],[PAY ITEM]],1)</f>
        <v>0</v>
      </c>
      <c r="G7561" s="2" t="str">
        <f>IF(Table13456[[#This Row],[first]]="0",SUBSTITUTE(TRIM(MID(B7561, 2, 3))," ","0"),SUBSTITUTE(TRIM(MID(B7561, 1, 3))," ","0"))</f>
        <v>715</v>
      </c>
      <c r="H7561" s="2" t="str">
        <f>IF(Table13456[[#This Row],[first]]="0",SUBSTITUTE(TRIM(MID(B7561, 5, 3))," ","0"),SUBSTITUTE(TRIM(MID(B7561, 4, 3))," ","0"))</f>
        <v>515</v>
      </c>
      <c r="I7561" s="2" t="str">
        <f>IF(Table13456[[#This Row],[first]]="0",SUBSTITUTE(TRIM(MID(B7561, 8, 3))," ","0"),SUBSTITUTE(TRIM(MID(B7561, 7, 3))," ","0"))</f>
        <v>230</v>
      </c>
      <c r="J7561" s="2">
        <v>1</v>
      </c>
      <c r="K7561" s="2" t="str">
        <f t="shared" si="354"/>
        <v>715</v>
      </c>
      <c r="L7561" s="2" t="str">
        <f t="shared" si="355"/>
        <v>515</v>
      </c>
      <c r="M7561" s="2" t="str">
        <f t="shared" si="356"/>
        <v>230</v>
      </c>
    </row>
    <row r="7562" spans="2:13" x14ac:dyDescent="0.25">
      <c r="B7562" s="2" t="s">
        <v>15737</v>
      </c>
      <c r="C7562" s="2" t="s">
        <v>15738</v>
      </c>
      <c r="D7562" s="6" t="str">
        <f>+_xlfn.CONCAT(Table13456[[#This Row],[phase1]],Table13456[[#This Row],[phase2]],Table13456[[#This Row],[phase3]],Table13456[[#This Row],[phase4]])</f>
        <v>1715515235</v>
      </c>
      <c r="E7562" s="2" t="str">
        <f>+Table13456[[#This Row],[DESCRIPTION]]</f>
        <v>LIGHT POLE COMPLETE- SPECIAL DESIGN, F&amp;I, SINGLE ARM BRIDGE MOUNT-GALVANIZED STEEL, 35'</v>
      </c>
      <c r="F7562" s="2" t="str">
        <f>+LEFT(Table13456[[#This Row],[PAY ITEM]],1)</f>
        <v>0</v>
      </c>
      <c r="G7562" s="2" t="str">
        <f>IF(Table13456[[#This Row],[first]]="0",SUBSTITUTE(TRIM(MID(B7562, 2, 3))," ","0"),SUBSTITUTE(TRIM(MID(B7562, 1, 3))," ","0"))</f>
        <v>715</v>
      </c>
      <c r="H7562" s="2" t="str">
        <f>IF(Table13456[[#This Row],[first]]="0",SUBSTITUTE(TRIM(MID(B7562, 5, 3))," ","0"),SUBSTITUTE(TRIM(MID(B7562, 4, 3))," ","0"))</f>
        <v>515</v>
      </c>
      <c r="I7562" s="2" t="str">
        <f>IF(Table13456[[#This Row],[first]]="0",SUBSTITUTE(TRIM(MID(B7562, 8, 3))," ","0"),SUBSTITUTE(TRIM(MID(B7562, 7, 3))," ","0"))</f>
        <v>235</v>
      </c>
      <c r="J7562" s="2">
        <v>1</v>
      </c>
      <c r="K7562" s="2" t="str">
        <f t="shared" si="354"/>
        <v>715</v>
      </c>
      <c r="L7562" s="2" t="str">
        <f t="shared" si="355"/>
        <v>515</v>
      </c>
      <c r="M7562" s="2" t="str">
        <f t="shared" si="356"/>
        <v>235</v>
      </c>
    </row>
    <row r="7563" spans="2:13" x14ac:dyDescent="0.25">
      <c r="B7563" s="2" t="s">
        <v>15739</v>
      </c>
      <c r="C7563" s="2" t="s">
        <v>15740</v>
      </c>
      <c r="D7563" s="6" t="str">
        <f>+_xlfn.CONCAT(Table13456[[#This Row],[phase1]],Table13456[[#This Row],[phase2]],Table13456[[#This Row],[phase3]],Table13456[[#This Row],[phase4]])</f>
        <v>1715515240</v>
      </c>
      <c r="E7563" s="2" t="str">
        <f>+Table13456[[#This Row],[DESCRIPTION]]</f>
        <v>LIGHT POLE COMPLETE- SPECIAL DESIGN, F&amp;I, SINGLE ARM BRIDGE MOUNT-GALVANIZED STEEL, 40'</v>
      </c>
      <c r="F7563" s="2" t="str">
        <f>+LEFT(Table13456[[#This Row],[PAY ITEM]],1)</f>
        <v>0</v>
      </c>
      <c r="G7563" s="2" t="str">
        <f>IF(Table13456[[#This Row],[first]]="0",SUBSTITUTE(TRIM(MID(B7563, 2, 3))," ","0"),SUBSTITUTE(TRIM(MID(B7563, 1, 3))," ","0"))</f>
        <v>715</v>
      </c>
      <c r="H7563" s="2" t="str">
        <f>IF(Table13456[[#This Row],[first]]="0",SUBSTITUTE(TRIM(MID(B7563, 5, 3))," ","0"),SUBSTITUTE(TRIM(MID(B7563, 4, 3))," ","0"))</f>
        <v>515</v>
      </c>
      <c r="I7563" s="2" t="str">
        <f>IF(Table13456[[#This Row],[first]]="0",SUBSTITUTE(TRIM(MID(B7563, 8, 3))," ","0"),SUBSTITUTE(TRIM(MID(B7563, 7, 3))," ","0"))</f>
        <v>240</v>
      </c>
      <c r="J7563" s="2">
        <v>1</v>
      </c>
      <c r="K7563" s="2" t="str">
        <f t="shared" si="354"/>
        <v>715</v>
      </c>
      <c r="L7563" s="2" t="str">
        <f t="shared" si="355"/>
        <v>515</v>
      </c>
      <c r="M7563" s="2" t="str">
        <f t="shared" si="356"/>
        <v>240</v>
      </c>
    </row>
    <row r="7564" spans="2:13" x14ac:dyDescent="0.25">
      <c r="B7564" s="2" t="s">
        <v>15741</v>
      </c>
      <c r="C7564" s="2" t="s">
        <v>15742</v>
      </c>
      <c r="D7564" s="6" t="str">
        <f>+_xlfn.CONCAT(Table13456[[#This Row],[phase1]],Table13456[[#This Row],[phase2]],Table13456[[#This Row],[phase3]],Table13456[[#This Row],[phase4]])</f>
        <v>1715515245</v>
      </c>
      <c r="E7564" s="2" t="str">
        <f>+Table13456[[#This Row],[DESCRIPTION]]</f>
        <v>LIGHT POLE COMPLETE- SPECIAL DESIGN, F&amp;I, SINGLE ARM BRIDGE MOUNT-GALVANIZED STEEL, 45'</v>
      </c>
      <c r="F7564" s="2" t="str">
        <f>+LEFT(Table13456[[#This Row],[PAY ITEM]],1)</f>
        <v>0</v>
      </c>
      <c r="G7564" s="2" t="str">
        <f>IF(Table13456[[#This Row],[first]]="0",SUBSTITUTE(TRIM(MID(B7564, 2, 3))," ","0"),SUBSTITUTE(TRIM(MID(B7564, 1, 3))," ","0"))</f>
        <v>715</v>
      </c>
      <c r="H7564" s="2" t="str">
        <f>IF(Table13456[[#This Row],[first]]="0",SUBSTITUTE(TRIM(MID(B7564, 5, 3))," ","0"),SUBSTITUTE(TRIM(MID(B7564, 4, 3))," ","0"))</f>
        <v>515</v>
      </c>
      <c r="I7564" s="2" t="str">
        <f>IF(Table13456[[#This Row],[first]]="0",SUBSTITUTE(TRIM(MID(B7564, 8, 3))," ","0"),SUBSTITUTE(TRIM(MID(B7564, 7, 3))," ","0"))</f>
        <v>245</v>
      </c>
      <c r="J7564" s="2">
        <v>1</v>
      </c>
      <c r="K7564" s="2" t="str">
        <f t="shared" si="354"/>
        <v>715</v>
      </c>
      <c r="L7564" s="2" t="str">
        <f t="shared" si="355"/>
        <v>515</v>
      </c>
      <c r="M7564" s="2" t="str">
        <f t="shared" si="356"/>
        <v>245</v>
      </c>
    </row>
    <row r="7565" spans="2:13" x14ac:dyDescent="0.25">
      <c r="B7565" s="2" t="s">
        <v>15743</v>
      </c>
      <c r="C7565" s="2" t="s">
        <v>15744</v>
      </c>
      <c r="D7565" s="6" t="str">
        <f>+_xlfn.CONCAT(Table13456[[#This Row],[phase1]],Table13456[[#This Row],[phase2]],Table13456[[#This Row],[phase3]],Table13456[[#This Row],[phase4]])</f>
        <v>1715515250</v>
      </c>
      <c r="E7565" s="2" t="str">
        <f>+Table13456[[#This Row],[DESCRIPTION]]</f>
        <v>LIGHT POLE COMPLETE- SPECIAL DESIGN, F&amp;I, SINGLE ARM BRIDGE MOUNT-GALVANIZED STEEL, 50'</v>
      </c>
      <c r="F7565" s="2" t="str">
        <f>+LEFT(Table13456[[#This Row],[PAY ITEM]],1)</f>
        <v>0</v>
      </c>
      <c r="G7565" s="2" t="str">
        <f>IF(Table13456[[#This Row],[first]]="0",SUBSTITUTE(TRIM(MID(B7565, 2, 3))," ","0"),SUBSTITUTE(TRIM(MID(B7565, 1, 3))," ","0"))</f>
        <v>715</v>
      </c>
      <c r="H7565" s="2" t="str">
        <f>IF(Table13456[[#This Row],[first]]="0",SUBSTITUTE(TRIM(MID(B7565, 5, 3))," ","0"),SUBSTITUTE(TRIM(MID(B7565, 4, 3))," ","0"))</f>
        <v>515</v>
      </c>
      <c r="I7565" s="2" t="str">
        <f>IF(Table13456[[#This Row],[first]]="0",SUBSTITUTE(TRIM(MID(B7565, 8, 3))," ","0"),SUBSTITUTE(TRIM(MID(B7565, 7, 3))," ","0"))</f>
        <v>250</v>
      </c>
      <c r="J7565" s="2">
        <v>1</v>
      </c>
      <c r="K7565" s="2" t="str">
        <f t="shared" si="354"/>
        <v>715</v>
      </c>
      <c r="L7565" s="2" t="str">
        <f t="shared" si="355"/>
        <v>515</v>
      </c>
      <c r="M7565" s="2" t="str">
        <f t="shared" si="356"/>
        <v>250</v>
      </c>
    </row>
    <row r="7566" spans="2:13" x14ac:dyDescent="0.25">
      <c r="B7566" s="2" t="s">
        <v>3523</v>
      </c>
      <c r="C7566" s="2" t="s">
        <v>3524</v>
      </c>
      <c r="D7566" s="6" t="str">
        <f>+_xlfn.CONCAT(Table13456[[#This Row],[phase1]],Table13456[[#This Row],[phase2]],Table13456[[#This Row],[phase3]],Table13456[[#This Row],[phase4]])</f>
        <v>1715516115</v>
      </c>
      <c r="E7566" s="2" t="str">
        <f>+Table13456[[#This Row],[DESCRIPTION]]</f>
        <v>LIGHT POLE COMPLETE-SPECIAL DESIGN, F&amp;I,  POLE TOP MOUNT, ALUMINUM, 15'</v>
      </c>
      <c r="F7566" s="2" t="str">
        <f>+LEFT(Table13456[[#This Row],[PAY ITEM]],1)</f>
        <v>0</v>
      </c>
      <c r="G7566" s="2" t="str">
        <f>IF(Table13456[[#This Row],[first]]="0",SUBSTITUTE(TRIM(MID(B7566, 2, 3))," ","0"),SUBSTITUTE(TRIM(MID(B7566, 1, 3))," ","0"))</f>
        <v>715</v>
      </c>
      <c r="H7566" s="2" t="str">
        <f>IF(Table13456[[#This Row],[first]]="0",SUBSTITUTE(TRIM(MID(B7566, 5, 3))," ","0"),SUBSTITUTE(TRIM(MID(B7566, 4, 3))," ","0"))</f>
        <v>516</v>
      </c>
      <c r="I7566" s="2" t="str">
        <f>IF(Table13456[[#This Row],[first]]="0",SUBSTITUTE(TRIM(MID(B7566, 8, 3))," ","0"),SUBSTITUTE(TRIM(MID(B7566, 7, 3))," ","0"))</f>
        <v>115</v>
      </c>
      <c r="J7566" s="2">
        <v>1</v>
      </c>
      <c r="K7566" s="2" t="str">
        <f t="shared" si="354"/>
        <v>715</v>
      </c>
      <c r="L7566" s="2" t="str">
        <f t="shared" si="355"/>
        <v>516</v>
      </c>
      <c r="M7566" s="2" t="str">
        <f t="shared" si="356"/>
        <v>115</v>
      </c>
    </row>
    <row r="7567" spans="2:13" x14ac:dyDescent="0.25">
      <c r="B7567" s="2" t="s">
        <v>4549</v>
      </c>
      <c r="C7567" s="2" t="s">
        <v>15745</v>
      </c>
      <c r="D7567" s="6" t="str">
        <f>+_xlfn.CONCAT(Table13456[[#This Row],[phase1]],Table13456[[#This Row],[phase2]],Table13456[[#This Row],[phase3]],Table13456[[#This Row],[phase4]])</f>
        <v>1715516120</v>
      </c>
      <c r="E7567" s="2" t="str">
        <f>+Table13456[[#This Row],[DESCRIPTION]]</f>
        <v>LIGHT POLE COMPLETE-SPECIAL DESIGN, F&amp;I,  POLE TOP MOUNT, ALUMINUM, 20'</v>
      </c>
      <c r="F7567" s="2" t="str">
        <f>+LEFT(Table13456[[#This Row],[PAY ITEM]],1)</f>
        <v>0</v>
      </c>
      <c r="G7567" s="2" t="str">
        <f>IF(Table13456[[#This Row],[first]]="0",SUBSTITUTE(TRIM(MID(B7567, 2, 3))," ","0"),SUBSTITUTE(TRIM(MID(B7567, 1, 3))," ","0"))</f>
        <v>715</v>
      </c>
      <c r="H7567" s="2" t="str">
        <f>IF(Table13456[[#This Row],[first]]="0",SUBSTITUTE(TRIM(MID(B7567, 5, 3))," ","0"),SUBSTITUTE(TRIM(MID(B7567, 4, 3))," ","0"))</f>
        <v>516</v>
      </c>
      <c r="I7567" s="2" t="str">
        <f>IF(Table13456[[#This Row],[first]]="0",SUBSTITUTE(TRIM(MID(B7567, 8, 3))," ","0"),SUBSTITUTE(TRIM(MID(B7567, 7, 3))," ","0"))</f>
        <v>120</v>
      </c>
      <c r="J7567" s="2">
        <v>1</v>
      </c>
      <c r="K7567" s="2" t="str">
        <f t="shared" si="354"/>
        <v>715</v>
      </c>
      <c r="L7567" s="2" t="str">
        <f t="shared" si="355"/>
        <v>516</v>
      </c>
      <c r="M7567" s="2" t="str">
        <f t="shared" si="356"/>
        <v>120</v>
      </c>
    </row>
    <row r="7568" spans="2:13" x14ac:dyDescent="0.25">
      <c r="B7568" s="2" t="s">
        <v>4236</v>
      </c>
      <c r="C7568" s="2" t="s">
        <v>15746</v>
      </c>
      <c r="D7568" s="6" t="str">
        <f>+_xlfn.CONCAT(Table13456[[#This Row],[phase1]],Table13456[[#This Row],[phase2]],Table13456[[#This Row],[phase3]],Table13456[[#This Row],[phase4]])</f>
        <v>1715516125</v>
      </c>
      <c r="E7568" s="2" t="str">
        <f>+Table13456[[#This Row],[DESCRIPTION]]</f>
        <v>LIGHT POLE COMPLETE- SPECIAL DESIGN, F&amp;I, POLE TOP MOUNT-ALUMINUM, 25'</v>
      </c>
      <c r="F7568" s="2" t="str">
        <f>+LEFT(Table13456[[#This Row],[PAY ITEM]],1)</f>
        <v>0</v>
      </c>
      <c r="G7568" s="2" t="str">
        <f>IF(Table13456[[#This Row],[first]]="0",SUBSTITUTE(TRIM(MID(B7568, 2, 3))," ","0"),SUBSTITUTE(TRIM(MID(B7568, 1, 3))," ","0"))</f>
        <v>715</v>
      </c>
      <c r="H7568" s="2" t="str">
        <f>IF(Table13456[[#This Row],[first]]="0",SUBSTITUTE(TRIM(MID(B7568, 5, 3))," ","0"),SUBSTITUTE(TRIM(MID(B7568, 4, 3))," ","0"))</f>
        <v>516</v>
      </c>
      <c r="I7568" s="2" t="str">
        <f>IF(Table13456[[#This Row],[first]]="0",SUBSTITUTE(TRIM(MID(B7568, 8, 3))," ","0"),SUBSTITUTE(TRIM(MID(B7568, 7, 3))," ","0"))</f>
        <v>125</v>
      </c>
      <c r="J7568" s="2">
        <v>1</v>
      </c>
      <c r="K7568" s="2" t="str">
        <f t="shared" si="354"/>
        <v>715</v>
      </c>
      <c r="L7568" s="2" t="str">
        <f t="shared" si="355"/>
        <v>516</v>
      </c>
      <c r="M7568" s="2" t="str">
        <f t="shared" si="356"/>
        <v>125</v>
      </c>
    </row>
    <row r="7569" spans="2:13" x14ac:dyDescent="0.25">
      <c r="B7569" s="2" t="s">
        <v>15747</v>
      </c>
      <c r="C7569" s="2" t="s">
        <v>15748</v>
      </c>
      <c r="D7569" s="6" t="str">
        <f>+_xlfn.CONCAT(Table13456[[#This Row],[phase1]],Table13456[[#This Row],[phase2]],Table13456[[#This Row],[phase3]],Table13456[[#This Row],[phase4]])</f>
        <v>1715516130</v>
      </c>
      <c r="E7569" s="2" t="str">
        <f>+Table13456[[#This Row],[DESCRIPTION]]</f>
        <v>LIGHT POLE COMPLETE- SPECIAL DESIGN, F&amp;I, POLE TOP MOUNT-ALUMINUM, 30'</v>
      </c>
      <c r="F7569" s="2" t="str">
        <f>+LEFT(Table13456[[#This Row],[PAY ITEM]],1)</f>
        <v>0</v>
      </c>
      <c r="G7569" s="2" t="str">
        <f>IF(Table13456[[#This Row],[first]]="0",SUBSTITUTE(TRIM(MID(B7569, 2, 3))," ","0"),SUBSTITUTE(TRIM(MID(B7569, 1, 3))," ","0"))</f>
        <v>715</v>
      </c>
      <c r="H7569" s="2" t="str">
        <f>IF(Table13456[[#This Row],[first]]="0",SUBSTITUTE(TRIM(MID(B7569, 5, 3))," ","0"),SUBSTITUTE(TRIM(MID(B7569, 4, 3))," ","0"))</f>
        <v>516</v>
      </c>
      <c r="I7569" s="2" t="str">
        <f>IF(Table13456[[#This Row],[first]]="0",SUBSTITUTE(TRIM(MID(B7569, 8, 3))," ","0"),SUBSTITUTE(TRIM(MID(B7569, 7, 3))," ","0"))</f>
        <v>130</v>
      </c>
      <c r="J7569" s="2">
        <v>1</v>
      </c>
      <c r="K7569" s="2" t="str">
        <f t="shared" si="354"/>
        <v>715</v>
      </c>
      <c r="L7569" s="2" t="str">
        <f t="shared" si="355"/>
        <v>516</v>
      </c>
      <c r="M7569" s="2" t="str">
        <f t="shared" si="356"/>
        <v>130</v>
      </c>
    </row>
    <row r="7570" spans="2:13" x14ac:dyDescent="0.25">
      <c r="B7570" s="2" t="s">
        <v>4237</v>
      </c>
      <c r="C7570" s="2" t="s">
        <v>15749</v>
      </c>
      <c r="D7570" s="6" t="str">
        <f>+_xlfn.CONCAT(Table13456[[#This Row],[phase1]],Table13456[[#This Row],[phase2]],Table13456[[#This Row],[phase3]],Table13456[[#This Row],[phase4]])</f>
        <v>1715516135</v>
      </c>
      <c r="E7570" s="2" t="str">
        <f>+Table13456[[#This Row],[DESCRIPTION]]</f>
        <v>LIGHT POLE COMPLETE- SPECIAL DESIGN, F&amp;I, POLE TOP MOUNT-ALUMINUM, 35'</v>
      </c>
      <c r="F7570" s="2" t="str">
        <f>+LEFT(Table13456[[#This Row],[PAY ITEM]],1)</f>
        <v>0</v>
      </c>
      <c r="G7570" s="2" t="str">
        <f>IF(Table13456[[#This Row],[first]]="0",SUBSTITUTE(TRIM(MID(B7570, 2, 3))," ","0"),SUBSTITUTE(TRIM(MID(B7570, 1, 3))," ","0"))</f>
        <v>715</v>
      </c>
      <c r="H7570" s="2" t="str">
        <f>IF(Table13456[[#This Row],[first]]="0",SUBSTITUTE(TRIM(MID(B7570, 5, 3))," ","0"),SUBSTITUTE(TRIM(MID(B7570, 4, 3))," ","0"))</f>
        <v>516</v>
      </c>
      <c r="I7570" s="2" t="str">
        <f>IF(Table13456[[#This Row],[first]]="0",SUBSTITUTE(TRIM(MID(B7570, 8, 3))," ","0"),SUBSTITUTE(TRIM(MID(B7570, 7, 3))," ","0"))</f>
        <v>135</v>
      </c>
      <c r="J7570" s="2">
        <v>1</v>
      </c>
      <c r="K7570" s="2" t="str">
        <f t="shared" si="354"/>
        <v>715</v>
      </c>
      <c r="L7570" s="2" t="str">
        <f t="shared" si="355"/>
        <v>516</v>
      </c>
      <c r="M7570" s="2" t="str">
        <f t="shared" si="356"/>
        <v>135</v>
      </c>
    </row>
    <row r="7571" spans="2:13" x14ac:dyDescent="0.25">
      <c r="B7571" s="2" t="s">
        <v>3525</v>
      </c>
      <c r="C7571" s="2" t="s">
        <v>3526</v>
      </c>
      <c r="D7571" s="6" t="str">
        <f>+_xlfn.CONCAT(Table13456[[#This Row],[phase1]],Table13456[[#This Row],[phase2]],Table13456[[#This Row],[phase3]],Table13456[[#This Row],[phase4]])</f>
        <v>1715516140</v>
      </c>
      <c r="E7571" s="2" t="str">
        <f>+Table13456[[#This Row],[DESCRIPTION]]</f>
        <v>LIGHT POLE COMPLETE- SPECIAL DESIGN, F&amp;I, POLE TOP MNT-ALUMINUM, 40'</v>
      </c>
      <c r="F7571" s="2" t="str">
        <f>+LEFT(Table13456[[#This Row],[PAY ITEM]],1)</f>
        <v>0</v>
      </c>
      <c r="G7571" s="2" t="str">
        <f>IF(Table13456[[#This Row],[first]]="0",SUBSTITUTE(TRIM(MID(B7571, 2, 3))," ","0"),SUBSTITUTE(TRIM(MID(B7571, 1, 3))," ","0"))</f>
        <v>715</v>
      </c>
      <c r="H7571" s="2" t="str">
        <f>IF(Table13456[[#This Row],[first]]="0",SUBSTITUTE(TRIM(MID(B7571, 5, 3))," ","0"),SUBSTITUTE(TRIM(MID(B7571, 4, 3))," ","0"))</f>
        <v>516</v>
      </c>
      <c r="I7571" s="2" t="str">
        <f>IF(Table13456[[#This Row],[first]]="0",SUBSTITUTE(TRIM(MID(B7571, 8, 3))," ","0"),SUBSTITUTE(TRIM(MID(B7571, 7, 3))," ","0"))</f>
        <v>140</v>
      </c>
      <c r="J7571" s="2">
        <v>1</v>
      </c>
      <c r="K7571" s="2" t="str">
        <f t="shared" si="354"/>
        <v>715</v>
      </c>
      <c r="L7571" s="2" t="str">
        <f t="shared" si="355"/>
        <v>516</v>
      </c>
      <c r="M7571" s="2" t="str">
        <f t="shared" si="356"/>
        <v>140</v>
      </c>
    </row>
    <row r="7572" spans="2:13" x14ac:dyDescent="0.25">
      <c r="B7572" s="2" t="s">
        <v>4791</v>
      </c>
      <c r="C7572" s="2" t="s">
        <v>15750</v>
      </c>
      <c r="D7572" s="6" t="str">
        <f>+_xlfn.CONCAT(Table13456[[#This Row],[phase1]],Table13456[[#This Row],[phase2]],Table13456[[#This Row],[phase3]],Table13456[[#This Row],[phase4]])</f>
        <v>1715516145</v>
      </c>
      <c r="E7572" s="2" t="str">
        <f>+Table13456[[#This Row],[DESCRIPTION]]</f>
        <v>LIGHT POLE COMPLETE- SPECIAL DESIGN, F&amp;I, POLE TOP MOUNT, ALUMINUM, 45'</v>
      </c>
      <c r="F7572" s="2" t="str">
        <f>+LEFT(Table13456[[#This Row],[PAY ITEM]],1)</f>
        <v>0</v>
      </c>
      <c r="G7572" s="2" t="str">
        <f>IF(Table13456[[#This Row],[first]]="0",SUBSTITUTE(TRIM(MID(B7572, 2, 3))," ","0"),SUBSTITUTE(TRIM(MID(B7572, 1, 3))," ","0"))</f>
        <v>715</v>
      </c>
      <c r="H7572" s="2" t="str">
        <f>IF(Table13456[[#This Row],[first]]="0",SUBSTITUTE(TRIM(MID(B7572, 5, 3))," ","0"),SUBSTITUTE(TRIM(MID(B7572, 4, 3))," ","0"))</f>
        <v>516</v>
      </c>
      <c r="I7572" s="2" t="str">
        <f>IF(Table13456[[#This Row],[first]]="0",SUBSTITUTE(TRIM(MID(B7572, 8, 3))," ","0"),SUBSTITUTE(TRIM(MID(B7572, 7, 3))," ","0"))</f>
        <v>145</v>
      </c>
      <c r="J7572" s="2">
        <v>1</v>
      </c>
      <c r="K7572" s="2" t="str">
        <f t="shared" si="354"/>
        <v>715</v>
      </c>
      <c r="L7572" s="2" t="str">
        <f t="shared" si="355"/>
        <v>516</v>
      </c>
      <c r="M7572" s="2" t="str">
        <f t="shared" si="356"/>
        <v>145</v>
      </c>
    </row>
    <row r="7573" spans="2:13" x14ac:dyDescent="0.25">
      <c r="B7573" s="2" t="s">
        <v>5096</v>
      </c>
      <c r="C7573" s="2" t="s">
        <v>15751</v>
      </c>
      <c r="D7573" s="6" t="str">
        <f>+_xlfn.CONCAT(Table13456[[#This Row],[phase1]],Table13456[[#This Row],[phase2]],Table13456[[#This Row],[phase3]],Table13456[[#This Row],[phase4]])</f>
        <v>1715516150</v>
      </c>
      <c r="E7573" s="2" t="str">
        <f>+Table13456[[#This Row],[DESCRIPTION]]</f>
        <v>LIGHT POLE COMPLETE- SPECIAL DESIGN, F&amp;I, POLE TOP MOUNT, ALUMINUM, 50'</v>
      </c>
      <c r="F7573" s="2" t="str">
        <f>+LEFT(Table13456[[#This Row],[PAY ITEM]],1)</f>
        <v>0</v>
      </c>
      <c r="G7573" s="2" t="str">
        <f>IF(Table13456[[#This Row],[first]]="0",SUBSTITUTE(TRIM(MID(B7573, 2, 3))," ","0"),SUBSTITUTE(TRIM(MID(B7573, 1, 3))," ","0"))</f>
        <v>715</v>
      </c>
      <c r="H7573" s="2" t="str">
        <f>IF(Table13456[[#This Row],[first]]="0",SUBSTITUTE(TRIM(MID(B7573, 5, 3))," ","0"),SUBSTITUTE(TRIM(MID(B7573, 4, 3))," ","0"))</f>
        <v>516</v>
      </c>
      <c r="I7573" s="2" t="str">
        <f>IF(Table13456[[#This Row],[first]]="0",SUBSTITUTE(TRIM(MID(B7573, 8, 3))," ","0"),SUBSTITUTE(TRIM(MID(B7573, 7, 3))," ","0"))</f>
        <v>150</v>
      </c>
      <c r="J7573" s="2">
        <v>1</v>
      </c>
      <c r="K7573" s="2" t="str">
        <f t="shared" si="354"/>
        <v>715</v>
      </c>
      <c r="L7573" s="2" t="str">
        <f t="shared" si="355"/>
        <v>516</v>
      </c>
      <c r="M7573" s="2" t="str">
        <f t="shared" si="356"/>
        <v>150</v>
      </c>
    </row>
    <row r="7574" spans="2:13" x14ac:dyDescent="0.25">
      <c r="B7574" s="2" t="s">
        <v>4720</v>
      </c>
      <c r="C7574" s="2" t="s">
        <v>15752</v>
      </c>
      <c r="D7574" s="6" t="str">
        <f>+_xlfn.CONCAT(Table13456[[#This Row],[phase1]],Table13456[[#This Row],[phase2]],Table13456[[#This Row],[phase3]],Table13456[[#This Row],[phase4]])</f>
        <v>1715516210</v>
      </c>
      <c r="E7574" s="2" t="str">
        <f>+Table13456[[#This Row],[DESCRIPTION]]</f>
        <v>LIGHT POLE COMPLETE- SPECIAL DESIGN, F&amp;I, POLE TOP MNT-GALVANIZED STEEL, 10'</v>
      </c>
      <c r="F7574" s="2" t="str">
        <f>+LEFT(Table13456[[#This Row],[PAY ITEM]],1)</f>
        <v>0</v>
      </c>
      <c r="G7574" s="2" t="str">
        <f>IF(Table13456[[#This Row],[first]]="0",SUBSTITUTE(TRIM(MID(B7574, 2, 3))," ","0"),SUBSTITUTE(TRIM(MID(B7574, 1, 3))," ","0"))</f>
        <v>715</v>
      </c>
      <c r="H7574" s="2" t="str">
        <f>IF(Table13456[[#This Row],[first]]="0",SUBSTITUTE(TRIM(MID(B7574, 5, 3))," ","0"),SUBSTITUTE(TRIM(MID(B7574, 4, 3))," ","0"))</f>
        <v>516</v>
      </c>
      <c r="I7574" s="2" t="str">
        <f>IF(Table13456[[#This Row],[first]]="0",SUBSTITUTE(TRIM(MID(B7574, 8, 3))," ","0"),SUBSTITUTE(TRIM(MID(B7574, 7, 3))," ","0"))</f>
        <v>210</v>
      </c>
      <c r="J7574" s="2">
        <v>1</v>
      </c>
      <c r="K7574" s="2" t="str">
        <f t="shared" si="354"/>
        <v>715</v>
      </c>
      <c r="L7574" s="2" t="str">
        <f t="shared" si="355"/>
        <v>516</v>
      </c>
      <c r="M7574" s="2" t="str">
        <f t="shared" si="356"/>
        <v>210</v>
      </c>
    </row>
    <row r="7575" spans="2:13" x14ac:dyDescent="0.25">
      <c r="B7575" s="2" t="s">
        <v>4238</v>
      </c>
      <c r="C7575" s="2" t="s">
        <v>15753</v>
      </c>
      <c r="D7575" s="6" t="str">
        <f>+_xlfn.CONCAT(Table13456[[#This Row],[phase1]],Table13456[[#This Row],[phase2]],Table13456[[#This Row],[phase3]],Table13456[[#This Row],[phase4]])</f>
        <v>1715516315</v>
      </c>
      <c r="E7575" s="2" t="str">
        <f>+Table13456[[#This Row],[DESCRIPTION]]</f>
        <v>LIGHT POLE COMPLETE- SPECIAL DESIGN, F&amp;I ,POLE TOP MOUNT, CONCRETE, 15'</v>
      </c>
      <c r="F7575" s="2" t="str">
        <f>+LEFT(Table13456[[#This Row],[PAY ITEM]],1)</f>
        <v>0</v>
      </c>
      <c r="G7575" s="2" t="str">
        <f>IF(Table13456[[#This Row],[first]]="0",SUBSTITUTE(TRIM(MID(B7575, 2, 3))," ","0"),SUBSTITUTE(TRIM(MID(B7575, 1, 3))," ","0"))</f>
        <v>715</v>
      </c>
      <c r="H7575" s="2" t="str">
        <f>IF(Table13456[[#This Row],[first]]="0",SUBSTITUTE(TRIM(MID(B7575, 5, 3))," ","0"),SUBSTITUTE(TRIM(MID(B7575, 4, 3))," ","0"))</f>
        <v>516</v>
      </c>
      <c r="I7575" s="2" t="str">
        <f>IF(Table13456[[#This Row],[first]]="0",SUBSTITUTE(TRIM(MID(B7575, 8, 3))," ","0"),SUBSTITUTE(TRIM(MID(B7575, 7, 3))," ","0"))</f>
        <v>315</v>
      </c>
      <c r="J7575" s="2">
        <v>1</v>
      </c>
      <c r="K7575" s="2" t="str">
        <f t="shared" si="354"/>
        <v>715</v>
      </c>
      <c r="L7575" s="2" t="str">
        <f t="shared" si="355"/>
        <v>516</v>
      </c>
      <c r="M7575" s="2" t="str">
        <f t="shared" si="356"/>
        <v>315</v>
      </c>
    </row>
    <row r="7576" spans="2:13" x14ac:dyDescent="0.25">
      <c r="B7576" s="2" t="s">
        <v>3527</v>
      </c>
      <c r="C7576" s="2" t="s">
        <v>3528</v>
      </c>
      <c r="D7576" s="6" t="str">
        <f>+_xlfn.CONCAT(Table13456[[#This Row],[phase1]],Table13456[[#This Row],[phase2]],Table13456[[#This Row],[phase3]],Table13456[[#This Row],[phase4]])</f>
        <v>1715516320</v>
      </c>
      <c r="E7576" s="2" t="str">
        <f>+Table13456[[#This Row],[DESCRIPTION]]</f>
        <v>LIGHT POLE COMPLETE- SPECIAL DESIGN, F&amp;I ,POLE TOP MOUNT, CONCRETE, 20'</v>
      </c>
      <c r="F7576" s="2" t="str">
        <f>+LEFT(Table13456[[#This Row],[PAY ITEM]],1)</f>
        <v>0</v>
      </c>
      <c r="G7576" s="2" t="str">
        <f>IF(Table13456[[#This Row],[first]]="0",SUBSTITUTE(TRIM(MID(B7576, 2, 3))," ","0"),SUBSTITUTE(TRIM(MID(B7576, 1, 3))," ","0"))</f>
        <v>715</v>
      </c>
      <c r="H7576" s="2" t="str">
        <f>IF(Table13456[[#This Row],[first]]="0",SUBSTITUTE(TRIM(MID(B7576, 5, 3))," ","0"),SUBSTITUTE(TRIM(MID(B7576, 4, 3))," ","0"))</f>
        <v>516</v>
      </c>
      <c r="I7576" s="2" t="str">
        <f>IF(Table13456[[#This Row],[first]]="0",SUBSTITUTE(TRIM(MID(B7576, 8, 3))," ","0"),SUBSTITUTE(TRIM(MID(B7576, 7, 3))," ","0"))</f>
        <v>320</v>
      </c>
      <c r="J7576" s="2">
        <v>1</v>
      </c>
      <c r="K7576" s="2" t="str">
        <f t="shared" si="354"/>
        <v>715</v>
      </c>
      <c r="L7576" s="2" t="str">
        <f t="shared" si="355"/>
        <v>516</v>
      </c>
      <c r="M7576" s="2" t="str">
        <f t="shared" si="356"/>
        <v>320</v>
      </c>
    </row>
    <row r="7577" spans="2:13" x14ac:dyDescent="0.25">
      <c r="B7577" s="2" t="s">
        <v>4239</v>
      </c>
      <c r="C7577" s="2" t="s">
        <v>15754</v>
      </c>
      <c r="D7577" s="6" t="str">
        <f>+_xlfn.CONCAT(Table13456[[#This Row],[phase1]],Table13456[[#This Row],[phase2]],Table13456[[#This Row],[phase3]],Table13456[[#This Row],[phase4]])</f>
        <v>1715516325</v>
      </c>
      <c r="E7577" s="2" t="str">
        <f>+Table13456[[#This Row],[DESCRIPTION]]</f>
        <v>LIGHT POLE COMPLETE- SPECIAL DESIGN, F&amp;I, POLE TOP MOUNT-CONCRETE, 25'</v>
      </c>
      <c r="F7577" s="2" t="str">
        <f>+LEFT(Table13456[[#This Row],[PAY ITEM]],1)</f>
        <v>0</v>
      </c>
      <c r="G7577" s="2" t="str">
        <f>IF(Table13456[[#This Row],[first]]="0",SUBSTITUTE(TRIM(MID(B7577, 2, 3))," ","0"),SUBSTITUTE(TRIM(MID(B7577, 1, 3))," ","0"))</f>
        <v>715</v>
      </c>
      <c r="H7577" s="2" t="str">
        <f>IF(Table13456[[#This Row],[first]]="0",SUBSTITUTE(TRIM(MID(B7577, 5, 3))," ","0"),SUBSTITUTE(TRIM(MID(B7577, 4, 3))," ","0"))</f>
        <v>516</v>
      </c>
      <c r="I7577" s="2" t="str">
        <f>IF(Table13456[[#This Row],[first]]="0",SUBSTITUTE(TRIM(MID(B7577, 8, 3))," ","0"),SUBSTITUTE(TRIM(MID(B7577, 7, 3))," ","0"))</f>
        <v>325</v>
      </c>
      <c r="J7577" s="2">
        <v>1</v>
      </c>
      <c r="K7577" s="2" t="str">
        <f t="shared" si="354"/>
        <v>715</v>
      </c>
      <c r="L7577" s="2" t="str">
        <f t="shared" si="355"/>
        <v>516</v>
      </c>
      <c r="M7577" s="2" t="str">
        <f t="shared" si="356"/>
        <v>325</v>
      </c>
    </row>
    <row r="7578" spans="2:13" x14ac:dyDescent="0.25">
      <c r="B7578" s="2" t="s">
        <v>4240</v>
      </c>
      <c r="C7578" s="2" t="s">
        <v>15755</v>
      </c>
      <c r="D7578" s="6" t="str">
        <f>+_xlfn.CONCAT(Table13456[[#This Row],[phase1]],Table13456[[#This Row],[phase2]],Table13456[[#This Row],[phase3]],Table13456[[#This Row],[phase4]])</f>
        <v>1715516330</v>
      </c>
      <c r="E7578" s="2" t="str">
        <f>+Table13456[[#This Row],[DESCRIPTION]]</f>
        <v>LIGHT POLE COMPLETE- SPECIAL DESIGN, F&amp;I, POLE TOP MNT-CONCRETE, 30'</v>
      </c>
      <c r="F7578" s="2" t="str">
        <f>+LEFT(Table13456[[#This Row],[PAY ITEM]],1)</f>
        <v>0</v>
      </c>
      <c r="G7578" s="2" t="str">
        <f>IF(Table13456[[#This Row],[first]]="0",SUBSTITUTE(TRIM(MID(B7578, 2, 3))," ","0"),SUBSTITUTE(TRIM(MID(B7578, 1, 3))," ","0"))</f>
        <v>715</v>
      </c>
      <c r="H7578" s="2" t="str">
        <f>IF(Table13456[[#This Row],[first]]="0",SUBSTITUTE(TRIM(MID(B7578, 5, 3))," ","0"),SUBSTITUTE(TRIM(MID(B7578, 4, 3))," ","0"))</f>
        <v>516</v>
      </c>
      <c r="I7578" s="2" t="str">
        <f>IF(Table13456[[#This Row],[first]]="0",SUBSTITUTE(TRIM(MID(B7578, 8, 3))," ","0"),SUBSTITUTE(TRIM(MID(B7578, 7, 3))," ","0"))</f>
        <v>330</v>
      </c>
      <c r="J7578" s="2">
        <v>1</v>
      </c>
      <c r="K7578" s="2" t="str">
        <f t="shared" si="354"/>
        <v>715</v>
      </c>
      <c r="L7578" s="2" t="str">
        <f t="shared" si="355"/>
        <v>516</v>
      </c>
      <c r="M7578" s="2" t="str">
        <f t="shared" si="356"/>
        <v>330</v>
      </c>
    </row>
    <row r="7579" spans="2:13" x14ac:dyDescent="0.25">
      <c r="B7579" s="2" t="s">
        <v>4550</v>
      </c>
      <c r="C7579" s="2" t="s">
        <v>15756</v>
      </c>
      <c r="D7579" s="6" t="str">
        <f>+_xlfn.CONCAT(Table13456[[#This Row],[phase1]],Table13456[[#This Row],[phase2]],Table13456[[#This Row],[phase3]],Table13456[[#This Row],[phase4]])</f>
        <v>1715516345</v>
      </c>
      <c r="E7579" s="2" t="str">
        <f>+Table13456[[#This Row],[DESCRIPTION]]</f>
        <v>LIGHT POLE COMPLETE- SPECIAL DESIGN, F&amp;I, POLE TOP MNT-CONCRETE, 45'</v>
      </c>
      <c r="F7579" s="2" t="str">
        <f>+LEFT(Table13456[[#This Row],[PAY ITEM]],1)</f>
        <v>0</v>
      </c>
      <c r="G7579" s="2" t="str">
        <f>IF(Table13456[[#This Row],[first]]="0",SUBSTITUTE(TRIM(MID(B7579, 2, 3))," ","0"),SUBSTITUTE(TRIM(MID(B7579, 1, 3))," ","0"))</f>
        <v>715</v>
      </c>
      <c r="H7579" s="2" t="str">
        <f>IF(Table13456[[#This Row],[first]]="0",SUBSTITUTE(TRIM(MID(B7579, 5, 3))," ","0"),SUBSTITUTE(TRIM(MID(B7579, 4, 3))," ","0"))</f>
        <v>516</v>
      </c>
      <c r="I7579" s="2" t="str">
        <f>IF(Table13456[[#This Row],[first]]="0",SUBSTITUTE(TRIM(MID(B7579, 8, 3))," ","0"),SUBSTITUTE(TRIM(MID(B7579, 7, 3))," ","0"))</f>
        <v>345</v>
      </c>
      <c r="J7579" s="2">
        <v>1</v>
      </c>
      <c r="K7579" s="2" t="str">
        <f t="shared" si="354"/>
        <v>715</v>
      </c>
      <c r="L7579" s="2" t="str">
        <f t="shared" si="355"/>
        <v>516</v>
      </c>
      <c r="M7579" s="2" t="str">
        <f t="shared" si="356"/>
        <v>345</v>
      </c>
    </row>
    <row r="7580" spans="2:13" x14ac:dyDescent="0.25">
      <c r="B7580" s="2" t="s">
        <v>15757</v>
      </c>
      <c r="C7580" s="2" t="s">
        <v>15758</v>
      </c>
      <c r="D7580" s="6" t="str">
        <f>+_xlfn.CONCAT(Table13456[[#This Row],[phase1]],Table13456[[#This Row],[phase2]],Table13456[[#This Row],[phase3]],Table13456[[#This Row],[phase4]])</f>
        <v>1715516350</v>
      </c>
      <c r="E7580" s="2" t="str">
        <f>+Table13456[[#This Row],[DESCRIPTION]]</f>
        <v>LIGHT POLE COMPLETE- SPECIAL DESIGN, F&amp;I, POLE TOP MNT-CONCRETE, 50'</v>
      </c>
      <c r="F7580" s="2" t="str">
        <f>+LEFT(Table13456[[#This Row],[PAY ITEM]],1)</f>
        <v>0</v>
      </c>
      <c r="G7580" s="2" t="str">
        <f>IF(Table13456[[#This Row],[first]]="0",SUBSTITUTE(TRIM(MID(B7580, 2, 3))," ","0"),SUBSTITUTE(TRIM(MID(B7580, 1, 3))," ","0"))</f>
        <v>715</v>
      </c>
      <c r="H7580" s="2" t="str">
        <f>IF(Table13456[[#This Row],[first]]="0",SUBSTITUTE(TRIM(MID(B7580, 5, 3))," ","0"),SUBSTITUTE(TRIM(MID(B7580, 4, 3))," ","0"))</f>
        <v>516</v>
      </c>
      <c r="I7580" s="2" t="str">
        <f>IF(Table13456[[#This Row],[first]]="0",SUBSTITUTE(TRIM(MID(B7580, 8, 3))," ","0"),SUBSTITUTE(TRIM(MID(B7580, 7, 3))," ","0"))</f>
        <v>350</v>
      </c>
      <c r="J7580" s="2">
        <v>1</v>
      </c>
      <c r="K7580" s="2" t="str">
        <f t="shared" si="354"/>
        <v>715</v>
      </c>
      <c r="L7580" s="2" t="str">
        <f t="shared" si="355"/>
        <v>516</v>
      </c>
      <c r="M7580" s="2" t="str">
        <f t="shared" si="356"/>
        <v>350</v>
      </c>
    </row>
    <row r="7581" spans="2:13" x14ac:dyDescent="0.25">
      <c r="B7581" s="2" t="s">
        <v>4792</v>
      </c>
      <c r="C7581" s="2" t="s">
        <v>15759</v>
      </c>
      <c r="D7581" s="6" t="str">
        <f>+_xlfn.CONCAT(Table13456[[#This Row],[phase1]],Table13456[[#This Row],[phase2]],Table13456[[#This Row],[phase3]],Table13456[[#This Row],[phase4]])</f>
        <v>1715516615</v>
      </c>
      <c r="E7581" s="2" t="str">
        <f>+Table13456[[#This Row],[DESCRIPTION]]</f>
        <v>LIGHT POLE COMPLETE-SPECIAL DESIGN, F&amp;I,  POLE TOP MOUNT,CAST IRON, 15'</v>
      </c>
      <c r="F7581" s="2" t="str">
        <f>+LEFT(Table13456[[#This Row],[PAY ITEM]],1)</f>
        <v>0</v>
      </c>
      <c r="G7581" s="2" t="str">
        <f>IF(Table13456[[#This Row],[first]]="0",SUBSTITUTE(TRIM(MID(B7581, 2, 3))," ","0"),SUBSTITUTE(TRIM(MID(B7581, 1, 3))," ","0"))</f>
        <v>715</v>
      </c>
      <c r="H7581" s="2" t="str">
        <f>IF(Table13456[[#This Row],[first]]="0",SUBSTITUTE(TRIM(MID(B7581, 5, 3))," ","0"),SUBSTITUTE(TRIM(MID(B7581, 4, 3))," ","0"))</f>
        <v>516</v>
      </c>
      <c r="I7581" s="2" t="str">
        <f>IF(Table13456[[#This Row],[first]]="0",SUBSTITUTE(TRIM(MID(B7581, 8, 3))," ","0"),SUBSTITUTE(TRIM(MID(B7581, 7, 3))," ","0"))</f>
        <v>615</v>
      </c>
      <c r="J7581" s="2">
        <v>1</v>
      </c>
      <c r="K7581" s="2" t="str">
        <f t="shared" si="354"/>
        <v>715</v>
      </c>
      <c r="L7581" s="2" t="str">
        <f t="shared" si="355"/>
        <v>516</v>
      </c>
      <c r="M7581" s="2" t="str">
        <f t="shared" si="356"/>
        <v>615</v>
      </c>
    </row>
    <row r="7582" spans="2:13" x14ac:dyDescent="0.25">
      <c r="B7582" s="2" t="s">
        <v>15760</v>
      </c>
      <c r="C7582" s="2" t="s">
        <v>15761</v>
      </c>
      <c r="D7582" s="6" t="str">
        <f>+_xlfn.CONCAT(Table13456[[#This Row],[phase1]],Table13456[[#This Row],[phase2]],Table13456[[#This Row],[phase3]],Table13456[[#This Row],[phase4]])</f>
        <v>1715517110</v>
      </c>
      <c r="E7582" s="2" t="str">
        <f>+Table13456[[#This Row],[DESCRIPTION]]</f>
        <v>LIGHT POLE COMPLETE- SPECIAL DESIGN, F&amp;I, DOUBLE ARM BRIDGE MOUNT, ALUMINUM, 10'</v>
      </c>
      <c r="F7582" s="2" t="str">
        <f>+LEFT(Table13456[[#This Row],[PAY ITEM]],1)</f>
        <v>0</v>
      </c>
      <c r="G7582" s="2" t="str">
        <f>IF(Table13456[[#This Row],[first]]="0",SUBSTITUTE(TRIM(MID(B7582, 2, 3))," ","0"),SUBSTITUTE(TRIM(MID(B7582, 1, 3))," ","0"))</f>
        <v>715</v>
      </c>
      <c r="H7582" s="2" t="str">
        <f>IF(Table13456[[#This Row],[first]]="0",SUBSTITUTE(TRIM(MID(B7582, 5, 3))," ","0"),SUBSTITUTE(TRIM(MID(B7582, 4, 3))," ","0"))</f>
        <v>517</v>
      </c>
      <c r="I7582" s="2" t="str">
        <f>IF(Table13456[[#This Row],[first]]="0",SUBSTITUTE(TRIM(MID(B7582, 8, 3))," ","0"),SUBSTITUTE(TRIM(MID(B7582, 7, 3))," ","0"))</f>
        <v>110</v>
      </c>
      <c r="J7582" s="2">
        <v>1</v>
      </c>
      <c r="K7582" s="2" t="str">
        <f t="shared" si="354"/>
        <v>715</v>
      </c>
      <c r="L7582" s="2" t="str">
        <f t="shared" si="355"/>
        <v>517</v>
      </c>
      <c r="M7582" s="2" t="str">
        <f t="shared" si="356"/>
        <v>110</v>
      </c>
    </row>
    <row r="7583" spans="2:13" x14ac:dyDescent="0.25">
      <c r="B7583" s="2" t="s">
        <v>15762</v>
      </c>
      <c r="C7583" s="2" t="s">
        <v>15763</v>
      </c>
      <c r="D7583" s="6" t="str">
        <f>+_xlfn.CONCAT(Table13456[[#This Row],[phase1]],Table13456[[#This Row],[phase2]],Table13456[[#This Row],[phase3]],Table13456[[#This Row],[phase4]])</f>
        <v>1715517115</v>
      </c>
      <c r="E7583" s="2" t="str">
        <f>+Table13456[[#This Row],[DESCRIPTION]]</f>
        <v>LIGHT POLE COMPLETE- SPECIAL DESIGN, F&amp;I, DOUBLE ARM BRIDGE MOUNT, ALUMINUM, 15'</v>
      </c>
      <c r="F7583" s="2" t="str">
        <f>+LEFT(Table13456[[#This Row],[PAY ITEM]],1)</f>
        <v>0</v>
      </c>
      <c r="G7583" s="2" t="str">
        <f>IF(Table13456[[#This Row],[first]]="0",SUBSTITUTE(TRIM(MID(B7583, 2, 3))," ","0"),SUBSTITUTE(TRIM(MID(B7583, 1, 3))," ","0"))</f>
        <v>715</v>
      </c>
      <c r="H7583" s="2" t="str">
        <f>IF(Table13456[[#This Row],[first]]="0",SUBSTITUTE(TRIM(MID(B7583, 5, 3))," ","0"),SUBSTITUTE(TRIM(MID(B7583, 4, 3))," ","0"))</f>
        <v>517</v>
      </c>
      <c r="I7583" s="2" t="str">
        <f>IF(Table13456[[#This Row],[first]]="0",SUBSTITUTE(TRIM(MID(B7583, 8, 3))," ","0"),SUBSTITUTE(TRIM(MID(B7583, 7, 3))," ","0"))</f>
        <v>115</v>
      </c>
      <c r="J7583" s="2">
        <v>1</v>
      </c>
      <c r="K7583" s="2" t="str">
        <f t="shared" si="354"/>
        <v>715</v>
      </c>
      <c r="L7583" s="2" t="str">
        <f t="shared" si="355"/>
        <v>517</v>
      </c>
      <c r="M7583" s="2" t="str">
        <f t="shared" si="356"/>
        <v>115</v>
      </c>
    </row>
    <row r="7584" spans="2:13" x14ac:dyDescent="0.25">
      <c r="B7584" s="2" t="s">
        <v>4551</v>
      </c>
      <c r="C7584" s="2" t="s">
        <v>15764</v>
      </c>
      <c r="D7584" s="6" t="str">
        <f>+_xlfn.CONCAT(Table13456[[#This Row],[phase1]],Table13456[[#This Row],[phase2]],Table13456[[#This Row],[phase3]],Table13456[[#This Row],[phase4]])</f>
        <v>1715517125</v>
      </c>
      <c r="E7584" s="2" t="str">
        <f>+Table13456[[#This Row],[DESCRIPTION]]</f>
        <v>LIGHT POLE COMPLETE- SPECIAL DESIGN, F&amp;I, DOUBLE ARM BRIDGE MOUNT, ALUMINUM, 25'</v>
      </c>
      <c r="F7584" s="2" t="str">
        <f>+LEFT(Table13456[[#This Row],[PAY ITEM]],1)</f>
        <v>0</v>
      </c>
      <c r="G7584" s="2" t="str">
        <f>IF(Table13456[[#This Row],[first]]="0",SUBSTITUTE(TRIM(MID(B7584, 2, 3))," ","0"),SUBSTITUTE(TRIM(MID(B7584, 1, 3))," ","0"))</f>
        <v>715</v>
      </c>
      <c r="H7584" s="2" t="str">
        <f>IF(Table13456[[#This Row],[first]]="0",SUBSTITUTE(TRIM(MID(B7584, 5, 3))," ","0"),SUBSTITUTE(TRIM(MID(B7584, 4, 3))," ","0"))</f>
        <v>517</v>
      </c>
      <c r="I7584" s="2" t="str">
        <f>IF(Table13456[[#This Row],[first]]="0",SUBSTITUTE(TRIM(MID(B7584, 8, 3))," ","0"),SUBSTITUTE(TRIM(MID(B7584, 7, 3))," ","0"))</f>
        <v>125</v>
      </c>
      <c r="J7584" s="2">
        <v>1</v>
      </c>
      <c r="K7584" s="2" t="str">
        <f t="shared" si="354"/>
        <v>715</v>
      </c>
      <c r="L7584" s="2" t="str">
        <f t="shared" si="355"/>
        <v>517</v>
      </c>
      <c r="M7584" s="2" t="str">
        <f t="shared" si="356"/>
        <v>125</v>
      </c>
    </row>
    <row r="7585" spans="2:13" x14ac:dyDescent="0.25">
      <c r="B7585" s="2" t="s">
        <v>15765</v>
      </c>
      <c r="C7585" s="2" t="s">
        <v>15766</v>
      </c>
      <c r="D7585" s="6" t="str">
        <f>+_xlfn.CONCAT(Table13456[[#This Row],[phase1]],Table13456[[#This Row],[phase2]],Table13456[[#This Row],[phase3]],Table13456[[#This Row],[phase4]])</f>
        <v>1715517135</v>
      </c>
      <c r="E7585" s="2" t="str">
        <f>+Table13456[[#This Row],[DESCRIPTION]]</f>
        <v>LIGHT POLE COMPLETE- SPECIAL DESIGN, F&amp;I, DOUBLE ARM BRIDGE MOUNT, ALUMINUM, 35'</v>
      </c>
      <c r="F7585" s="2" t="str">
        <f>+LEFT(Table13456[[#This Row],[PAY ITEM]],1)</f>
        <v>0</v>
      </c>
      <c r="G7585" s="2" t="str">
        <f>IF(Table13456[[#This Row],[first]]="0",SUBSTITUTE(TRIM(MID(B7585, 2, 3))," ","0"),SUBSTITUTE(TRIM(MID(B7585, 1, 3))," ","0"))</f>
        <v>715</v>
      </c>
      <c r="H7585" s="2" t="str">
        <f>IF(Table13456[[#This Row],[first]]="0",SUBSTITUTE(TRIM(MID(B7585, 5, 3))," ","0"),SUBSTITUTE(TRIM(MID(B7585, 4, 3))," ","0"))</f>
        <v>517</v>
      </c>
      <c r="I7585" s="2" t="str">
        <f>IF(Table13456[[#This Row],[first]]="0",SUBSTITUTE(TRIM(MID(B7585, 8, 3))," ","0"),SUBSTITUTE(TRIM(MID(B7585, 7, 3))," ","0"))</f>
        <v>135</v>
      </c>
      <c r="J7585" s="2">
        <v>1</v>
      </c>
      <c r="K7585" s="2" t="str">
        <f t="shared" si="354"/>
        <v>715</v>
      </c>
      <c r="L7585" s="2" t="str">
        <f t="shared" si="355"/>
        <v>517</v>
      </c>
      <c r="M7585" s="2" t="str">
        <f t="shared" si="356"/>
        <v>135</v>
      </c>
    </row>
    <row r="7586" spans="2:13" x14ac:dyDescent="0.25">
      <c r="B7586" s="2" t="s">
        <v>15767</v>
      </c>
      <c r="C7586" s="2" t="s">
        <v>15768</v>
      </c>
      <c r="D7586" s="6" t="str">
        <f>+_xlfn.CONCAT(Table13456[[#This Row],[phase1]],Table13456[[#This Row],[phase2]],Table13456[[#This Row],[phase3]],Table13456[[#This Row],[phase4]])</f>
        <v>1715517140</v>
      </c>
      <c r="E7586" s="2" t="str">
        <f>+Table13456[[#This Row],[DESCRIPTION]]</f>
        <v>LIGHT POLE COMPLETE- SPECIAL DESIGN, F&amp;I, DOUBLE ARM BRIDGE MOUNT, ALUMINUM, 40'</v>
      </c>
      <c r="F7586" s="2" t="str">
        <f>+LEFT(Table13456[[#This Row],[PAY ITEM]],1)</f>
        <v>0</v>
      </c>
      <c r="G7586" s="2" t="str">
        <f>IF(Table13456[[#This Row],[first]]="0",SUBSTITUTE(TRIM(MID(B7586, 2, 3))," ","0"),SUBSTITUTE(TRIM(MID(B7586, 1, 3))," ","0"))</f>
        <v>715</v>
      </c>
      <c r="H7586" s="2" t="str">
        <f>IF(Table13456[[#This Row],[first]]="0",SUBSTITUTE(TRIM(MID(B7586, 5, 3))," ","0"),SUBSTITUTE(TRIM(MID(B7586, 4, 3))," ","0"))</f>
        <v>517</v>
      </c>
      <c r="I7586" s="2" t="str">
        <f>IF(Table13456[[#This Row],[first]]="0",SUBSTITUTE(TRIM(MID(B7586, 8, 3))," ","0"),SUBSTITUTE(TRIM(MID(B7586, 7, 3))," ","0"))</f>
        <v>140</v>
      </c>
      <c r="J7586" s="2">
        <v>1</v>
      </c>
      <c r="K7586" s="2" t="str">
        <f t="shared" si="354"/>
        <v>715</v>
      </c>
      <c r="L7586" s="2" t="str">
        <f t="shared" si="355"/>
        <v>517</v>
      </c>
      <c r="M7586" s="2" t="str">
        <f t="shared" si="356"/>
        <v>140</v>
      </c>
    </row>
    <row r="7587" spans="2:13" x14ac:dyDescent="0.25">
      <c r="B7587" s="2" t="s">
        <v>15769</v>
      </c>
      <c r="C7587" s="2" t="s">
        <v>15770</v>
      </c>
      <c r="D7587" s="6" t="str">
        <f>+_xlfn.CONCAT(Table13456[[#This Row],[phase1]],Table13456[[#This Row],[phase2]],Table13456[[#This Row],[phase3]],Table13456[[#This Row],[phase4]])</f>
        <v>1715517145</v>
      </c>
      <c r="E7587" s="2" t="str">
        <f>+Table13456[[#This Row],[DESCRIPTION]]</f>
        <v>LIGHT POLE COMPLETE- SPECIAL DESIGN, F&amp;I, DOUBLE ARM BRIDGE MOUNT, ALUMINUM, 45'</v>
      </c>
      <c r="F7587" s="2" t="str">
        <f>+LEFT(Table13456[[#This Row],[PAY ITEM]],1)</f>
        <v>0</v>
      </c>
      <c r="G7587" s="2" t="str">
        <f>IF(Table13456[[#This Row],[first]]="0",SUBSTITUTE(TRIM(MID(B7587, 2, 3))," ","0"),SUBSTITUTE(TRIM(MID(B7587, 1, 3))," ","0"))</f>
        <v>715</v>
      </c>
      <c r="H7587" s="2" t="str">
        <f>IF(Table13456[[#This Row],[first]]="0",SUBSTITUTE(TRIM(MID(B7587, 5, 3))," ","0"),SUBSTITUTE(TRIM(MID(B7587, 4, 3))," ","0"))</f>
        <v>517</v>
      </c>
      <c r="I7587" s="2" t="str">
        <f>IF(Table13456[[#This Row],[first]]="0",SUBSTITUTE(TRIM(MID(B7587, 8, 3))," ","0"),SUBSTITUTE(TRIM(MID(B7587, 7, 3))," ","0"))</f>
        <v>145</v>
      </c>
      <c r="J7587" s="2">
        <v>1</v>
      </c>
      <c r="K7587" s="2" t="str">
        <f t="shared" si="354"/>
        <v>715</v>
      </c>
      <c r="L7587" s="2" t="str">
        <f t="shared" si="355"/>
        <v>517</v>
      </c>
      <c r="M7587" s="2" t="str">
        <f t="shared" si="356"/>
        <v>145</v>
      </c>
    </row>
    <row r="7588" spans="2:13" x14ac:dyDescent="0.25">
      <c r="B7588" s="2" t="s">
        <v>4721</v>
      </c>
      <c r="C7588" s="2" t="s">
        <v>15771</v>
      </c>
      <c r="D7588" s="6" t="str">
        <f>+_xlfn.CONCAT(Table13456[[#This Row],[phase1]],Table13456[[#This Row],[phase2]],Table13456[[#This Row],[phase3]],Table13456[[#This Row],[phase4]])</f>
        <v>1715517150</v>
      </c>
      <c r="E7588" s="2" t="str">
        <f>+Table13456[[#This Row],[DESCRIPTION]]</f>
        <v>LIGHT POLE COMPLETE- SPECIAL DESIGN, F&amp;I, DOUBLE ARM BRIDGE MOUNT, ALUMINUM, 50'</v>
      </c>
      <c r="F7588" s="2" t="str">
        <f>+LEFT(Table13456[[#This Row],[PAY ITEM]],1)</f>
        <v>0</v>
      </c>
      <c r="G7588" s="2" t="str">
        <f>IF(Table13456[[#This Row],[first]]="0",SUBSTITUTE(TRIM(MID(B7588, 2, 3))," ","0"),SUBSTITUTE(TRIM(MID(B7588, 1, 3))," ","0"))</f>
        <v>715</v>
      </c>
      <c r="H7588" s="2" t="str">
        <f>IF(Table13456[[#This Row],[first]]="0",SUBSTITUTE(TRIM(MID(B7588, 5, 3))," ","0"),SUBSTITUTE(TRIM(MID(B7588, 4, 3))," ","0"))</f>
        <v>517</v>
      </c>
      <c r="I7588" s="2" t="str">
        <f>IF(Table13456[[#This Row],[first]]="0",SUBSTITUTE(TRIM(MID(B7588, 8, 3))," ","0"),SUBSTITUTE(TRIM(MID(B7588, 7, 3))," ","0"))</f>
        <v>150</v>
      </c>
      <c r="J7588" s="2">
        <v>1</v>
      </c>
      <c r="K7588" s="2" t="str">
        <f t="shared" si="354"/>
        <v>715</v>
      </c>
      <c r="L7588" s="2" t="str">
        <f t="shared" si="355"/>
        <v>517</v>
      </c>
      <c r="M7588" s="2" t="str">
        <f t="shared" si="356"/>
        <v>150</v>
      </c>
    </row>
    <row r="7589" spans="2:13" x14ac:dyDescent="0.25">
      <c r="B7589" s="2" t="s">
        <v>5097</v>
      </c>
      <c r="C7589" s="2" t="s">
        <v>15772</v>
      </c>
      <c r="D7589" s="6" t="str">
        <f>+_xlfn.CONCAT(Table13456[[#This Row],[phase1]],Table13456[[#This Row],[phase2]],Table13456[[#This Row],[phase3]],Table13456[[#This Row],[phase4]])</f>
        <v>1715517325</v>
      </c>
      <c r="E7589" s="2" t="str">
        <f>+Table13456[[#This Row],[DESCRIPTION]]</f>
        <v>LIGHT POLE COMPLETE- SPECIAL DESIGN, F&amp;I, DOUBLE ARM BRIDGE MOUNT, CONCRETE, 25'</v>
      </c>
      <c r="F7589" s="2" t="str">
        <f>+LEFT(Table13456[[#This Row],[PAY ITEM]],1)</f>
        <v>0</v>
      </c>
      <c r="G7589" s="2" t="str">
        <f>IF(Table13456[[#This Row],[first]]="0",SUBSTITUTE(TRIM(MID(B7589, 2, 3))," ","0"),SUBSTITUTE(TRIM(MID(B7589, 1, 3))," ","0"))</f>
        <v>715</v>
      </c>
      <c r="H7589" s="2" t="str">
        <f>IF(Table13456[[#This Row],[first]]="0",SUBSTITUTE(TRIM(MID(B7589, 5, 3))," ","0"),SUBSTITUTE(TRIM(MID(B7589, 4, 3))," ","0"))</f>
        <v>517</v>
      </c>
      <c r="I7589" s="2" t="str">
        <f>IF(Table13456[[#This Row],[first]]="0",SUBSTITUTE(TRIM(MID(B7589, 8, 3))," ","0"),SUBSTITUTE(TRIM(MID(B7589, 7, 3))," ","0"))</f>
        <v>325</v>
      </c>
      <c r="J7589" s="2">
        <v>1</v>
      </c>
      <c r="K7589" s="2" t="str">
        <f t="shared" si="354"/>
        <v>715</v>
      </c>
      <c r="L7589" s="2" t="str">
        <f t="shared" si="355"/>
        <v>517</v>
      </c>
      <c r="M7589" s="2" t="str">
        <f t="shared" si="356"/>
        <v>325</v>
      </c>
    </row>
    <row r="7590" spans="2:13" x14ac:dyDescent="0.25">
      <c r="B7590" s="2" t="s">
        <v>4241</v>
      </c>
      <c r="C7590" s="2" t="s">
        <v>15773</v>
      </c>
      <c r="D7590" s="6" t="str">
        <f>+_xlfn.CONCAT(Table13456[[#This Row],[phase1]],Table13456[[#This Row],[phase2]],Table13456[[#This Row],[phase3]],Table13456[[#This Row],[phase4]])</f>
        <v>1715518115</v>
      </c>
      <c r="E7590" s="2" t="str">
        <f>+Table13456[[#This Row],[DESCRIPTION]]</f>
        <v>LIGHT POLE COMP- SPECIAL DESIGN, F&amp;I, DOUBLE ARM, POLE TOP MOUNT, ALUMINUM, 15'</v>
      </c>
      <c r="F7590" s="2" t="str">
        <f>+LEFT(Table13456[[#This Row],[PAY ITEM]],1)</f>
        <v>0</v>
      </c>
      <c r="G7590" s="2" t="str">
        <f>IF(Table13456[[#This Row],[first]]="0",SUBSTITUTE(TRIM(MID(B7590, 2, 3))," ","0"),SUBSTITUTE(TRIM(MID(B7590, 1, 3))," ","0"))</f>
        <v>715</v>
      </c>
      <c r="H7590" s="2" t="str">
        <f>IF(Table13456[[#This Row],[first]]="0",SUBSTITUTE(TRIM(MID(B7590, 5, 3))," ","0"),SUBSTITUTE(TRIM(MID(B7590, 4, 3))," ","0"))</f>
        <v>518</v>
      </c>
      <c r="I7590" s="2" t="str">
        <f>IF(Table13456[[#This Row],[first]]="0",SUBSTITUTE(TRIM(MID(B7590, 8, 3))," ","0"),SUBSTITUTE(TRIM(MID(B7590, 7, 3))," ","0"))</f>
        <v>115</v>
      </c>
      <c r="J7590" s="2">
        <v>1</v>
      </c>
      <c r="K7590" s="2" t="str">
        <f t="shared" si="354"/>
        <v>715</v>
      </c>
      <c r="L7590" s="2" t="str">
        <f t="shared" si="355"/>
        <v>518</v>
      </c>
      <c r="M7590" s="2" t="str">
        <f t="shared" si="356"/>
        <v>115</v>
      </c>
    </row>
    <row r="7591" spans="2:13" x14ac:dyDescent="0.25">
      <c r="B7591" s="2" t="s">
        <v>15774</v>
      </c>
      <c r="C7591" s="2" t="s">
        <v>15775</v>
      </c>
      <c r="D7591" s="6" t="str">
        <f>+_xlfn.CONCAT(Table13456[[#This Row],[phase1]],Table13456[[#This Row],[phase2]],Table13456[[#This Row],[phase3]],Table13456[[#This Row],[phase4]])</f>
        <v>1715518120</v>
      </c>
      <c r="E7591" s="2" t="str">
        <f>+Table13456[[#This Row],[DESCRIPTION]]</f>
        <v>LIGHT POLE COMP- SPECIAL DESIGN, F&amp;I, DOUBLE ARM, POLE TOP MOUNT, ALUMINUM, 20'</v>
      </c>
      <c r="F7591" s="2" t="str">
        <f>+LEFT(Table13456[[#This Row],[PAY ITEM]],1)</f>
        <v>0</v>
      </c>
      <c r="G7591" s="2" t="str">
        <f>IF(Table13456[[#This Row],[first]]="0",SUBSTITUTE(TRIM(MID(B7591, 2, 3))," ","0"),SUBSTITUTE(TRIM(MID(B7591, 1, 3))," ","0"))</f>
        <v>715</v>
      </c>
      <c r="H7591" s="2" t="str">
        <f>IF(Table13456[[#This Row],[first]]="0",SUBSTITUTE(TRIM(MID(B7591, 5, 3))," ","0"),SUBSTITUTE(TRIM(MID(B7591, 4, 3))," ","0"))</f>
        <v>518</v>
      </c>
      <c r="I7591" s="2" t="str">
        <f>IF(Table13456[[#This Row],[first]]="0",SUBSTITUTE(TRIM(MID(B7591, 8, 3))," ","0"),SUBSTITUTE(TRIM(MID(B7591, 7, 3))," ","0"))</f>
        <v>120</v>
      </c>
      <c r="J7591" s="2">
        <v>1</v>
      </c>
      <c r="K7591" s="2" t="str">
        <f t="shared" si="354"/>
        <v>715</v>
      </c>
      <c r="L7591" s="2" t="str">
        <f t="shared" si="355"/>
        <v>518</v>
      </c>
      <c r="M7591" s="2" t="str">
        <f t="shared" si="356"/>
        <v>120</v>
      </c>
    </row>
    <row r="7592" spans="2:13" x14ac:dyDescent="0.25">
      <c r="B7592" s="2" t="s">
        <v>15776</v>
      </c>
      <c r="C7592" s="2" t="s">
        <v>15777</v>
      </c>
      <c r="D7592" s="6" t="str">
        <f>+_xlfn.CONCAT(Table13456[[#This Row],[phase1]],Table13456[[#This Row],[phase2]],Table13456[[#This Row],[phase3]],Table13456[[#This Row],[phase4]])</f>
        <v>1715518125</v>
      </c>
      <c r="E7592" s="2" t="str">
        <f>+Table13456[[#This Row],[DESCRIPTION]]</f>
        <v>LIGHT POLE COMP- SPECIAL DESIGN, F&amp;I, DOUBLE ARM, POLE TOP MOUNT, ALUMINUM, 25'</v>
      </c>
      <c r="F7592" s="2" t="str">
        <f>+LEFT(Table13456[[#This Row],[PAY ITEM]],1)</f>
        <v>0</v>
      </c>
      <c r="G7592" s="2" t="str">
        <f>IF(Table13456[[#This Row],[first]]="0",SUBSTITUTE(TRIM(MID(B7592, 2, 3))," ","0"),SUBSTITUTE(TRIM(MID(B7592, 1, 3))," ","0"))</f>
        <v>715</v>
      </c>
      <c r="H7592" s="2" t="str">
        <f>IF(Table13456[[#This Row],[first]]="0",SUBSTITUTE(TRIM(MID(B7592, 5, 3))," ","0"),SUBSTITUTE(TRIM(MID(B7592, 4, 3))," ","0"))</f>
        <v>518</v>
      </c>
      <c r="I7592" s="2" t="str">
        <f>IF(Table13456[[#This Row],[first]]="0",SUBSTITUTE(TRIM(MID(B7592, 8, 3))," ","0"),SUBSTITUTE(TRIM(MID(B7592, 7, 3))," ","0"))</f>
        <v>125</v>
      </c>
      <c r="J7592" s="2">
        <v>1</v>
      </c>
      <c r="K7592" s="2" t="str">
        <f t="shared" si="354"/>
        <v>715</v>
      </c>
      <c r="L7592" s="2" t="str">
        <f t="shared" si="355"/>
        <v>518</v>
      </c>
      <c r="M7592" s="2" t="str">
        <f t="shared" si="356"/>
        <v>125</v>
      </c>
    </row>
    <row r="7593" spans="2:13" x14ac:dyDescent="0.25">
      <c r="B7593" s="2" t="s">
        <v>4793</v>
      </c>
      <c r="C7593" s="2" t="s">
        <v>15778</v>
      </c>
      <c r="D7593" s="6" t="str">
        <f>+_xlfn.CONCAT(Table13456[[#This Row],[phase1]],Table13456[[#This Row],[phase2]],Table13456[[#This Row],[phase3]],Table13456[[#This Row],[phase4]])</f>
        <v>1715518130</v>
      </c>
      <c r="E7593" s="2" t="str">
        <f>+Table13456[[#This Row],[DESCRIPTION]]</f>
        <v>LIGHT POLE COMP- SPECIAL DESIGN, F&amp;I, DOUBLE ARM, POLE TOP MOUNT, ALUMINUM, 30'</v>
      </c>
      <c r="F7593" s="2" t="str">
        <f>+LEFT(Table13456[[#This Row],[PAY ITEM]],1)</f>
        <v>0</v>
      </c>
      <c r="G7593" s="2" t="str">
        <f>IF(Table13456[[#This Row],[first]]="0",SUBSTITUTE(TRIM(MID(B7593, 2, 3))," ","0"),SUBSTITUTE(TRIM(MID(B7593, 1, 3))," ","0"))</f>
        <v>715</v>
      </c>
      <c r="H7593" s="2" t="str">
        <f>IF(Table13456[[#This Row],[first]]="0",SUBSTITUTE(TRIM(MID(B7593, 5, 3))," ","0"),SUBSTITUTE(TRIM(MID(B7593, 4, 3))," ","0"))</f>
        <v>518</v>
      </c>
      <c r="I7593" s="2" t="str">
        <f>IF(Table13456[[#This Row],[first]]="0",SUBSTITUTE(TRIM(MID(B7593, 8, 3))," ","0"),SUBSTITUTE(TRIM(MID(B7593, 7, 3))," ","0"))</f>
        <v>130</v>
      </c>
      <c r="J7593" s="2">
        <v>1</v>
      </c>
      <c r="K7593" s="2" t="str">
        <f t="shared" si="354"/>
        <v>715</v>
      </c>
      <c r="L7593" s="2" t="str">
        <f t="shared" si="355"/>
        <v>518</v>
      </c>
      <c r="M7593" s="2" t="str">
        <f t="shared" si="356"/>
        <v>130</v>
      </c>
    </row>
    <row r="7594" spans="2:13" x14ac:dyDescent="0.25">
      <c r="B7594" s="2" t="s">
        <v>4242</v>
      </c>
      <c r="C7594" s="2" t="s">
        <v>15779</v>
      </c>
      <c r="D7594" s="6" t="str">
        <f>+_xlfn.CONCAT(Table13456[[#This Row],[phase1]],Table13456[[#This Row],[phase2]],Table13456[[#This Row],[phase3]],Table13456[[#This Row],[phase4]])</f>
        <v>1715518135</v>
      </c>
      <c r="E7594" s="2" t="str">
        <f>+Table13456[[#This Row],[DESCRIPTION]]</f>
        <v>LIGHT POLE COMP- SPECIAL DESIGN, F&amp;I, DOUBLE ARM, POLE TOP MOUNT, ALUMINUM, 35'</v>
      </c>
      <c r="F7594" s="2" t="str">
        <f>+LEFT(Table13456[[#This Row],[PAY ITEM]],1)</f>
        <v>0</v>
      </c>
      <c r="G7594" s="2" t="str">
        <f>IF(Table13456[[#This Row],[first]]="0",SUBSTITUTE(TRIM(MID(B7594, 2, 3))," ","0"),SUBSTITUTE(TRIM(MID(B7594, 1, 3))," ","0"))</f>
        <v>715</v>
      </c>
      <c r="H7594" s="2" t="str">
        <f>IF(Table13456[[#This Row],[first]]="0",SUBSTITUTE(TRIM(MID(B7594, 5, 3))," ","0"),SUBSTITUTE(TRIM(MID(B7594, 4, 3))," ","0"))</f>
        <v>518</v>
      </c>
      <c r="I7594" s="2" t="str">
        <f>IF(Table13456[[#This Row],[first]]="0",SUBSTITUTE(TRIM(MID(B7594, 8, 3))," ","0"),SUBSTITUTE(TRIM(MID(B7594, 7, 3))," ","0"))</f>
        <v>135</v>
      </c>
      <c r="J7594" s="2">
        <v>1</v>
      </c>
      <c r="K7594" s="2" t="str">
        <f t="shared" si="354"/>
        <v>715</v>
      </c>
      <c r="L7594" s="2" t="str">
        <f t="shared" si="355"/>
        <v>518</v>
      </c>
      <c r="M7594" s="2" t="str">
        <f t="shared" si="356"/>
        <v>135</v>
      </c>
    </row>
    <row r="7595" spans="2:13" x14ac:dyDescent="0.25">
      <c r="B7595" s="2" t="s">
        <v>4552</v>
      </c>
      <c r="C7595" s="2" t="s">
        <v>15780</v>
      </c>
      <c r="D7595" s="6" t="str">
        <f>+_xlfn.CONCAT(Table13456[[#This Row],[phase1]],Table13456[[#This Row],[phase2]],Table13456[[#This Row],[phase3]],Table13456[[#This Row],[phase4]])</f>
        <v>1715518140</v>
      </c>
      <c r="E7595" s="2" t="str">
        <f>+Table13456[[#This Row],[DESCRIPTION]]</f>
        <v>LIGHT POLE COMP- SPECIAL DESIGN, F&amp;I, DOUBLE ARM, POLE TOP MOUNT, ALUMINUM, 40'</v>
      </c>
      <c r="F7595" s="2" t="str">
        <f>+LEFT(Table13456[[#This Row],[PAY ITEM]],1)</f>
        <v>0</v>
      </c>
      <c r="G7595" s="2" t="str">
        <f>IF(Table13456[[#This Row],[first]]="0",SUBSTITUTE(TRIM(MID(B7595, 2, 3))," ","0"),SUBSTITUTE(TRIM(MID(B7595, 1, 3))," ","0"))</f>
        <v>715</v>
      </c>
      <c r="H7595" s="2" t="str">
        <f>IF(Table13456[[#This Row],[first]]="0",SUBSTITUTE(TRIM(MID(B7595, 5, 3))," ","0"),SUBSTITUTE(TRIM(MID(B7595, 4, 3))," ","0"))</f>
        <v>518</v>
      </c>
      <c r="I7595" s="2" t="str">
        <f>IF(Table13456[[#This Row],[first]]="0",SUBSTITUTE(TRIM(MID(B7595, 8, 3))," ","0"),SUBSTITUTE(TRIM(MID(B7595, 7, 3))," ","0"))</f>
        <v>140</v>
      </c>
      <c r="J7595" s="2">
        <v>1</v>
      </c>
      <c r="K7595" s="2" t="str">
        <f t="shared" si="354"/>
        <v>715</v>
      </c>
      <c r="L7595" s="2" t="str">
        <f t="shared" si="355"/>
        <v>518</v>
      </c>
      <c r="M7595" s="2" t="str">
        <f t="shared" si="356"/>
        <v>140</v>
      </c>
    </row>
    <row r="7596" spans="2:13" x14ac:dyDescent="0.25">
      <c r="B7596" s="2" t="s">
        <v>5098</v>
      </c>
      <c r="C7596" s="2" t="s">
        <v>15781</v>
      </c>
      <c r="D7596" s="6" t="str">
        <f>+_xlfn.CONCAT(Table13456[[#This Row],[phase1]],Table13456[[#This Row],[phase2]],Table13456[[#This Row],[phase3]],Table13456[[#This Row],[phase4]])</f>
        <v>1715518145</v>
      </c>
      <c r="E7596" s="2" t="str">
        <f>+Table13456[[#This Row],[DESCRIPTION]]</f>
        <v>LIGHT POLE COMPLETE- SPECIAL DESIGN, F&amp;I, DOUBLE ARM, POLE TOP MOUNT, ALUMINUM, 45'</v>
      </c>
      <c r="F7596" s="2" t="str">
        <f>+LEFT(Table13456[[#This Row],[PAY ITEM]],1)</f>
        <v>0</v>
      </c>
      <c r="G7596" s="2" t="str">
        <f>IF(Table13456[[#This Row],[first]]="0",SUBSTITUTE(TRIM(MID(B7596, 2, 3))," ","0"),SUBSTITUTE(TRIM(MID(B7596, 1, 3))," ","0"))</f>
        <v>715</v>
      </c>
      <c r="H7596" s="2" t="str">
        <f>IF(Table13456[[#This Row],[first]]="0",SUBSTITUTE(TRIM(MID(B7596, 5, 3))," ","0"),SUBSTITUTE(TRIM(MID(B7596, 4, 3))," ","0"))</f>
        <v>518</v>
      </c>
      <c r="I7596" s="2" t="str">
        <f>IF(Table13456[[#This Row],[first]]="0",SUBSTITUTE(TRIM(MID(B7596, 8, 3))," ","0"),SUBSTITUTE(TRIM(MID(B7596, 7, 3))," ","0"))</f>
        <v>145</v>
      </c>
      <c r="J7596" s="2">
        <v>1</v>
      </c>
      <c r="K7596" s="2" t="str">
        <f t="shared" si="354"/>
        <v>715</v>
      </c>
      <c r="L7596" s="2" t="str">
        <f t="shared" si="355"/>
        <v>518</v>
      </c>
      <c r="M7596" s="2" t="str">
        <f t="shared" si="356"/>
        <v>145</v>
      </c>
    </row>
    <row r="7597" spans="2:13" x14ac:dyDescent="0.25">
      <c r="B7597" s="2" t="s">
        <v>3529</v>
      </c>
      <c r="C7597" s="2" t="s">
        <v>3530</v>
      </c>
      <c r="D7597" s="6" t="str">
        <f>+_xlfn.CONCAT(Table13456[[#This Row],[phase1]],Table13456[[#This Row],[phase2]],Table13456[[#This Row],[phase3]],Table13456[[#This Row],[phase4]])</f>
        <v>1715518150</v>
      </c>
      <c r="E7597" s="2" t="str">
        <f>+Table13456[[#This Row],[DESCRIPTION]]</f>
        <v>LIGHT POLE COMP- SPECIAL DESIGN, F&amp;I, DOUBLE ARM, POLE TOP MOUNT, ALUMINUM, 50'</v>
      </c>
      <c r="F7597" s="2" t="str">
        <f>+LEFT(Table13456[[#This Row],[PAY ITEM]],1)</f>
        <v>0</v>
      </c>
      <c r="G7597" s="2" t="str">
        <f>IF(Table13456[[#This Row],[first]]="0",SUBSTITUTE(TRIM(MID(B7597, 2, 3))," ","0"),SUBSTITUTE(TRIM(MID(B7597, 1, 3))," ","0"))</f>
        <v>715</v>
      </c>
      <c r="H7597" s="2" t="str">
        <f>IF(Table13456[[#This Row],[first]]="0",SUBSTITUTE(TRIM(MID(B7597, 5, 3))," ","0"),SUBSTITUTE(TRIM(MID(B7597, 4, 3))," ","0"))</f>
        <v>518</v>
      </c>
      <c r="I7597" s="2" t="str">
        <f>IF(Table13456[[#This Row],[first]]="0",SUBSTITUTE(TRIM(MID(B7597, 8, 3))," ","0"),SUBSTITUTE(TRIM(MID(B7597, 7, 3))," ","0"))</f>
        <v>150</v>
      </c>
      <c r="J7597" s="2">
        <v>1</v>
      </c>
      <c r="K7597" s="2" t="str">
        <f t="shared" si="354"/>
        <v>715</v>
      </c>
      <c r="L7597" s="2" t="str">
        <f t="shared" si="355"/>
        <v>518</v>
      </c>
      <c r="M7597" s="2" t="str">
        <f t="shared" si="356"/>
        <v>150</v>
      </c>
    </row>
    <row r="7598" spans="2:13" x14ac:dyDescent="0.25">
      <c r="B7598" s="2" t="s">
        <v>15782</v>
      </c>
      <c r="C7598" s="2" t="s">
        <v>15783</v>
      </c>
      <c r="D7598" s="6" t="str">
        <f>+_xlfn.CONCAT(Table13456[[#This Row],[phase1]],Table13456[[#This Row],[phase2]],Table13456[[#This Row],[phase3]],Table13456[[#This Row],[phase4]])</f>
        <v>1715518250</v>
      </c>
      <c r="E7598" s="2" t="str">
        <f>+Table13456[[#This Row],[DESCRIPTION]]</f>
        <v>LIGHT POLE COMP- SPECIAL DESIGN, F&amp;I, DOUBLE ARM, POLE TOP MOUNT, GALVANIZED STEEL 50'</v>
      </c>
      <c r="F7598" s="2" t="str">
        <f>+LEFT(Table13456[[#This Row],[PAY ITEM]],1)</f>
        <v>0</v>
      </c>
      <c r="G7598" s="2" t="str">
        <f>IF(Table13456[[#This Row],[first]]="0",SUBSTITUTE(TRIM(MID(B7598, 2, 3))," ","0"),SUBSTITUTE(TRIM(MID(B7598, 1, 3))," ","0"))</f>
        <v>715</v>
      </c>
      <c r="H7598" s="2" t="str">
        <f>IF(Table13456[[#This Row],[first]]="0",SUBSTITUTE(TRIM(MID(B7598, 5, 3))," ","0"),SUBSTITUTE(TRIM(MID(B7598, 4, 3))," ","0"))</f>
        <v>518</v>
      </c>
      <c r="I7598" s="2" t="str">
        <f>IF(Table13456[[#This Row],[first]]="0",SUBSTITUTE(TRIM(MID(B7598, 8, 3))," ","0"),SUBSTITUTE(TRIM(MID(B7598, 7, 3))," ","0"))</f>
        <v>250</v>
      </c>
      <c r="J7598" s="2">
        <v>1</v>
      </c>
      <c r="K7598" s="2" t="str">
        <f t="shared" si="354"/>
        <v>715</v>
      </c>
      <c r="L7598" s="2" t="str">
        <f t="shared" si="355"/>
        <v>518</v>
      </c>
      <c r="M7598" s="2" t="str">
        <f t="shared" si="356"/>
        <v>250</v>
      </c>
    </row>
    <row r="7599" spans="2:13" x14ac:dyDescent="0.25">
      <c r="B7599" s="2" t="s">
        <v>4243</v>
      </c>
      <c r="C7599" s="2" t="s">
        <v>15784</v>
      </c>
      <c r="D7599" s="6" t="str">
        <f>+_xlfn.CONCAT(Table13456[[#This Row],[phase1]],Table13456[[#This Row],[phase2]],Table13456[[#This Row],[phase3]],Table13456[[#This Row],[phase4]])</f>
        <v>1715518315</v>
      </c>
      <c r="E7599" s="2" t="str">
        <f>+Table13456[[#This Row],[DESCRIPTION]]</f>
        <v>LIGHT POLE COMPLETE-SPECIAL DESIGN, FURNISH &amp; INSTALL DOUBLE ARM POLE TOP MOUNT, CONCRETE, 15'</v>
      </c>
      <c r="F7599" s="2" t="str">
        <f>+LEFT(Table13456[[#This Row],[PAY ITEM]],1)</f>
        <v>0</v>
      </c>
      <c r="G7599" s="2" t="str">
        <f>IF(Table13456[[#This Row],[first]]="0",SUBSTITUTE(TRIM(MID(B7599, 2, 3))," ","0"),SUBSTITUTE(TRIM(MID(B7599, 1, 3))," ","0"))</f>
        <v>715</v>
      </c>
      <c r="H7599" s="2" t="str">
        <f>IF(Table13456[[#This Row],[first]]="0",SUBSTITUTE(TRIM(MID(B7599, 5, 3))," ","0"),SUBSTITUTE(TRIM(MID(B7599, 4, 3))," ","0"))</f>
        <v>518</v>
      </c>
      <c r="I7599" s="2" t="str">
        <f>IF(Table13456[[#This Row],[first]]="0",SUBSTITUTE(TRIM(MID(B7599, 8, 3))," ","0"),SUBSTITUTE(TRIM(MID(B7599, 7, 3))," ","0"))</f>
        <v>315</v>
      </c>
      <c r="J7599" s="2">
        <v>1</v>
      </c>
      <c r="K7599" s="2" t="str">
        <f t="shared" si="354"/>
        <v>715</v>
      </c>
      <c r="L7599" s="2" t="str">
        <f t="shared" si="355"/>
        <v>518</v>
      </c>
      <c r="M7599" s="2" t="str">
        <f t="shared" si="356"/>
        <v>315</v>
      </c>
    </row>
    <row r="7600" spans="2:13" x14ac:dyDescent="0.25">
      <c r="B7600" s="2" t="s">
        <v>4244</v>
      </c>
      <c r="C7600" s="2" t="s">
        <v>15785</v>
      </c>
      <c r="D7600" s="6" t="str">
        <f>+_xlfn.CONCAT(Table13456[[#This Row],[phase1]],Table13456[[#This Row],[phase2]],Table13456[[#This Row],[phase3]],Table13456[[#This Row],[phase4]])</f>
        <v>1715518330</v>
      </c>
      <c r="E7600" s="2" t="str">
        <f>+Table13456[[#This Row],[DESCRIPTION]]</f>
        <v>LIGHT POLE COMPLETE-SPECIAL DESIGN, FURNISH &amp; INSTALL DOUBLE ARM POLE TOP MOUNT, CONCRETE, 30'</v>
      </c>
      <c r="F7600" s="2" t="str">
        <f>+LEFT(Table13456[[#This Row],[PAY ITEM]],1)</f>
        <v>0</v>
      </c>
      <c r="G7600" s="2" t="str">
        <f>IF(Table13456[[#This Row],[first]]="0",SUBSTITUTE(TRIM(MID(B7600, 2, 3))," ","0"),SUBSTITUTE(TRIM(MID(B7600, 1, 3))," ","0"))</f>
        <v>715</v>
      </c>
      <c r="H7600" s="2" t="str">
        <f>IF(Table13456[[#This Row],[first]]="0",SUBSTITUTE(TRIM(MID(B7600, 5, 3))," ","0"),SUBSTITUTE(TRIM(MID(B7600, 4, 3))," ","0"))</f>
        <v>518</v>
      </c>
      <c r="I7600" s="2" t="str">
        <f>IF(Table13456[[#This Row],[first]]="0",SUBSTITUTE(TRIM(MID(B7600, 8, 3))," ","0"),SUBSTITUTE(TRIM(MID(B7600, 7, 3))," ","0"))</f>
        <v>330</v>
      </c>
      <c r="J7600" s="2">
        <v>1</v>
      </c>
      <c r="K7600" s="2" t="str">
        <f t="shared" si="354"/>
        <v>715</v>
      </c>
      <c r="L7600" s="2" t="str">
        <f t="shared" si="355"/>
        <v>518</v>
      </c>
      <c r="M7600" s="2" t="str">
        <f t="shared" si="356"/>
        <v>330</v>
      </c>
    </row>
    <row r="7601" spans="2:13" x14ac:dyDescent="0.25">
      <c r="B7601" s="2" t="s">
        <v>4245</v>
      </c>
      <c r="C7601" s="2" t="s">
        <v>15786</v>
      </c>
      <c r="D7601" s="6" t="str">
        <f>+_xlfn.CONCAT(Table13456[[#This Row],[phase1]],Table13456[[#This Row],[phase2]],Table13456[[#This Row],[phase3]],Table13456[[#This Row],[phase4]])</f>
        <v>1715519115</v>
      </c>
      <c r="E7601" s="2" t="str">
        <f>+Table13456[[#This Row],[DESCRIPTION]]</f>
        <v>LIGHT POLE COMP- SPECIAL DESIGN, F&amp;I, TRIPLE ARM,  ALUMINUM, 15'</v>
      </c>
      <c r="F7601" s="2" t="str">
        <f>+LEFT(Table13456[[#This Row],[PAY ITEM]],1)</f>
        <v>0</v>
      </c>
      <c r="G7601" s="2" t="str">
        <f>IF(Table13456[[#This Row],[first]]="0",SUBSTITUTE(TRIM(MID(B7601, 2, 3))," ","0"),SUBSTITUTE(TRIM(MID(B7601, 1, 3))," ","0"))</f>
        <v>715</v>
      </c>
      <c r="H7601" s="2" t="str">
        <f>IF(Table13456[[#This Row],[first]]="0",SUBSTITUTE(TRIM(MID(B7601, 5, 3))," ","0"),SUBSTITUTE(TRIM(MID(B7601, 4, 3))," ","0"))</f>
        <v>519</v>
      </c>
      <c r="I7601" s="2" t="str">
        <f>IF(Table13456[[#This Row],[first]]="0",SUBSTITUTE(TRIM(MID(B7601, 8, 3))," ","0"),SUBSTITUTE(TRIM(MID(B7601, 7, 3))," ","0"))</f>
        <v>115</v>
      </c>
      <c r="J7601" s="2">
        <v>1</v>
      </c>
      <c r="K7601" s="2" t="str">
        <f t="shared" si="354"/>
        <v>715</v>
      </c>
      <c r="L7601" s="2" t="str">
        <f t="shared" si="355"/>
        <v>519</v>
      </c>
      <c r="M7601" s="2" t="str">
        <f t="shared" si="356"/>
        <v>115</v>
      </c>
    </row>
    <row r="7602" spans="2:13" x14ac:dyDescent="0.25">
      <c r="B7602" s="2" t="s">
        <v>15787</v>
      </c>
      <c r="C7602" s="2" t="s">
        <v>15788</v>
      </c>
      <c r="D7602" s="6" t="str">
        <f>+_xlfn.CONCAT(Table13456[[#This Row],[phase1]],Table13456[[#This Row],[phase2]],Table13456[[#This Row],[phase3]],Table13456[[#This Row],[phase4]])</f>
        <v>1715521135</v>
      </c>
      <c r="E7602" s="2" t="str">
        <f>+Table13456[[#This Row],[DESCRIPTION]]</f>
        <v>LIGHT POLE COMPLETE- SPECIAL DESIGN, FURNISH,  SINGLE ARM SHOULDER MOUNT, ALUMINUM, 35'</v>
      </c>
      <c r="F7602" s="2" t="str">
        <f>+LEFT(Table13456[[#This Row],[PAY ITEM]],1)</f>
        <v>0</v>
      </c>
      <c r="G7602" s="2" t="str">
        <f>IF(Table13456[[#This Row],[first]]="0",SUBSTITUTE(TRIM(MID(B7602, 2, 3))," ","0"),SUBSTITUTE(TRIM(MID(B7602, 1, 3))," ","0"))</f>
        <v>715</v>
      </c>
      <c r="H7602" s="2" t="str">
        <f>IF(Table13456[[#This Row],[first]]="0",SUBSTITUTE(TRIM(MID(B7602, 5, 3))," ","0"),SUBSTITUTE(TRIM(MID(B7602, 4, 3))," ","0"))</f>
        <v>521</v>
      </c>
      <c r="I7602" s="2" t="str">
        <f>IF(Table13456[[#This Row],[first]]="0",SUBSTITUTE(TRIM(MID(B7602, 8, 3))," ","0"),SUBSTITUTE(TRIM(MID(B7602, 7, 3))," ","0"))</f>
        <v>135</v>
      </c>
      <c r="J7602" s="2">
        <v>1</v>
      </c>
      <c r="K7602" s="2" t="str">
        <f t="shared" si="354"/>
        <v>715</v>
      </c>
      <c r="L7602" s="2" t="str">
        <f t="shared" si="355"/>
        <v>521</v>
      </c>
      <c r="M7602" s="2" t="str">
        <f t="shared" si="356"/>
        <v>135</v>
      </c>
    </row>
    <row r="7603" spans="2:13" x14ac:dyDescent="0.25">
      <c r="B7603" s="2" t="s">
        <v>15789</v>
      </c>
      <c r="C7603" s="2" t="s">
        <v>15790</v>
      </c>
      <c r="D7603" s="6" t="str">
        <f>+_xlfn.CONCAT(Table13456[[#This Row],[phase1]],Table13456[[#This Row],[phase2]],Table13456[[#This Row],[phase3]],Table13456[[#This Row],[phase4]])</f>
        <v>1715521140</v>
      </c>
      <c r="E7603" s="2" t="str">
        <f>+Table13456[[#This Row],[DESCRIPTION]]</f>
        <v>LIGHT POLE COMPLETE- SPECIAL DESIGN, FURNISH,  SINGLE ARM SHOULDER MOUNT, ALUMINUM, 40'</v>
      </c>
      <c r="F7603" s="2" t="str">
        <f>+LEFT(Table13456[[#This Row],[PAY ITEM]],1)</f>
        <v>0</v>
      </c>
      <c r="G7603" s="2" t="str">
        <f>IF(Table13456[[#This Row],[first]]="0",SUBSTITUTE(TRIM(MID(B7603, 2, 3))," ","0"),SUBSTITUTE(TRIM(MID(B7603, 1, 3))," ","0"))</f>
        <v>715</v>
      </c>
      <c r="H7603" s="2" t="str">
        <f>IF(Table13456[[#This Row],[first]]="0",SUBSTITUTE(TRIM(MID(B7603, 5, 3))," ","0"),SUBSTITUTE(TRIM(MID(B7603, 4, 3))," ","0"))</f>
        <v>521</v>
      </c>
      <c r="I7603" s="2" t="str">
        <f>IF(Table13456[[#This Row],[first]]="0",SUBSTITUTE(TRIM(MID(B7603, 8, 3))," ","0"),SUBSTITUTE(TRIM(MID(B7603, 7, 3))," ","0"))</f>
        <v>140</v>
      </c>
      <c r="J7603" s="2">
        <v>1</v>
      </c>
      <c r="K7603" s="2" t="str">
        <f t="shared" si="354"/>
        <v>715</v>
      </c>
      <c r="L7603" s="2" t="str">
        <f t="shared" si="355"/>
        <v>521</v>
      </c>
      <c r="M7603" s="2" t="str">
        <f t="shared" si="356"/>
        <v>140</v>
      </c>
    </row>
    <row r="7604" spans="2:13" x14ac:dyDescent="0.25">
      <c r="B7604" s="2" t="s">
        <v>15791</v>
      </c>
      <c r="C7604" s="2" t="s">
        <v>15792</v>
      </c>
      <c r="D7604" s="6" t="str">
        <f>+_xlfn.CONCAT(Table13456[[#This Row],[phase1]],Table13456[[#This Row],[phase2]],Table13456[[#This Row],[phase3]],Table13456[[#This Row],[phase4]])</f>
        <v>1715521330</v>
      </c>
      <c r="E7604" s="2" t="str">
        <f>+Table13456[[#This Row],[DESCRIPTION]]</f>
        <v>LIGHT POLE COMPLETE- SPECIAL DESIGN,FURNISH, SINGLE ARM SHOULDER MOUNT, CONCRETE, 30'</v>
      </c>
      <c r="F7604" s="2" t="str">
        <f>+LEFT(Table13456[[#This Row],[PAY ITEM]],1)</f>
        <v>0</v>
      </c>
      <c r="G7604" s="2" t="str">
        <f>IF(Table13456[[#This Row],[first]]="0",SUBSTITUTE(TRIM(MID(B7604, 2, 3))," ","0"),SUBSTITUTE(TRIM(MID(B7604, 1, 3))," ","0"))</f>
        <v>715</v>
      </c>
      <c r="H7604" s="2" t="str">
        <f>IF(Table13456[[#This Row],[first]]="0",SUBSTITUTE(TRIM(MID(B7604, 5, 3))," ","0"),SUBSTITUTE(TRIM(MID(B7604, 4, 3))," ","0"))</f>
        <v>521</v>
      </c>
      <c r="I7604" s="2" t="str">
        <f>IF(Table13456[[#This Row],[first]]="0",SUBSTITUTE(TRIM(MID(B7604, 8, 3))," ","0"),SUBSTITUTE(TRIM(MID(B7604, 7, 3))," ","0"))</f>
        <v>330</v>
      </c>
      <c r="J7604" s="2">
        <v>1</v>
      </c>
      <c r="K7604" s="2" t="str">
        <f t="shared" si="354"/>
        <v>715</v>
      </c>
      <c r="L7604" s="2" t="str">
        <f t="shared" si="355"/>
        <v>521</v>
      </c>
      <c r="M7604" s="2" t="str">
        <f t="shared" si="356"/>
        <v>330</v>
      </c>
    </row>
    <row r="7605" spans="2:13" x14ac:dyDescent="0.25">
      <c r="B7605" s="2" t="s">
        <v>15793</v>
      </c>
      <c r="C7605" s="2" t="s">
        <v>15794</v>
      </c>
      <c r="D7605" s="6" t="str">
        <f>+_xlfn.CONCAT(Table13456[[#This Row],[phase1]],Table13456[[#This Row],[phase2]],Table13456[[#This Row],[phase3]],Table13456[[#This Row],[phase4]])</f>
        <v>1715522315</v>
      </c>
      <c r="E7605" s="2" t="str">
        <f>+Table13456[[#This Row],[DESCRIPTION]]</f>
        <v>LIGHT POLE COMPLETE- SPECIAL DESIGN,FURNISH, DOUBLE ARM SHOULDER MOUNT, CONCRETE, 15'</v>
      </c>
      <c r="F7605" s="2" t="str">
        <f>+LEFT(Table13456[[#This Row],[PAY ITEM]],1)</f>
        <v>0</v>
      </c>
      <c r="G7605" s="2" t="str">
        <f>IF(Table13456[[#This Row],[first]]="0",SUBSTITUTE(TRIM(MID(B7605, 2, 3))," ","0"),SUBSTITUTE(TRIM(MID(B7605, 1, 3))," ","0"))</f>
        <v>715</v>
      </c>
      <c r="H7605" s="2" t="str">
        <f>IF(Table13456[[#This Row],[first]]="0",SUBSTITUTE(TRIM(MID(B7605, 5, 3))," ","0"),SUBSTITUTE(TRIM(MID(B7605, 4, 3))," ","0"))</f>
        <v>522</v>
      </c>
      <c r="I7605" s="2" t="str">
        <f>IF(Table13456[[#This Row],[first]]="0",SUBSTITUTE(TRIM(MID(B7605, 8, 3))," ","0"),SUBSTITUTE(TRIM(MID(B7605, 7, 3))," ","0"))</f>
        <v>315</v>
      </c>
      <c r="J7605" s="2">
        <v>1</v>
      </c>
      <c r="K7605" s="2" t="str">
        <f t="shared" si="354"/>
        <v>715</v>
      </c>
      <c r="L7605" s="2" t="str">
        <f t="shared" si="355"/>
        <v>522</v>
      </c>
      <c r="M7605" s="2" t="str">
        <f t="shared" si="356"/>
        <v>315</v>
      </c>
    </row>
    <row r="7606" spans="2:13" x14ac:dyDescent="0.25">
      <c r="B7606" s="2" t="s">
        <v>15795</v>
      </c>
      <c r="C7606" s="2" t="s">
        <v>15796</v>
      </c>
      <c r="D7606" s="6" t="str">
        <f>+_xlfn.CONCAT(Table13456[[#This Row],[phase1]],Table13456[[#This Row],[phase2]],Table13456[[#This Row],[phase3]],Table13456[[#This Row],[phase4]])</f>
        <v>1715522330</v>
      </c>
      <c r="E7606" s="2" t="str">
        <f>+Table13456[[#This Row],[DESCRIPTION]]</f>
        <v>LIGHT POLE COMPLETE- SPECIAL DESIGN,FURNISH, DOUBLE ARM SHOULDER MOUNT, CONCRETE, 30'</v>
      </c>
      <c r="F7606" s="2" t="str">
        <f>+LEFT(Table13456[[#This Row],[PAY ITEM]],1)</f>
        <v>0</v>
      </c>
      <c r="G7606" s="2" t="str">
        <f>IF(Table13456[[#This Row],[first]]="0",SUBSTITUTE(TRIM(MID(B7606, 2, 3))," ","0"),SUBSTITUTE(TRIM(MID(B7606, 1, 3))," ","0"))</f>
        <v>715</v>
      </c>
      <c r="H7606" s="2" t="str">
        <f>IF(Table13456[[#This Row],[first]]="0",SUBSTITUTE(TRIM(MID(B7606, 5, 3))," ","0"),SUBSTITUTE(TRIM(MID(B7606, 4, 3))," ","0"))</f>
        <v>522</v>
      </c>
      <c r="I7606" s="2" t="str">
        <f>IF(Table13456[[#This Row],[first]]="0",SUBSTITUTE(TRIM(MID(B7606, 8, 3))," ","0"),SUBSTITUTE(TRIM(MID(B7606, 7, 3))," ","0"))</f>
        <v>330</v>
      </c>
      <c r="J7606" s="2">
        <v>1</v>
      </c>
      <c r="K7606" s="2" t="str">
        <f t="shared" si="354"/>
        <v>715</v>
      </c>
      <c r="L7606" s="2" t="str">
        <f t="shared" si="355"/>
        <v>522</v>
      </c>
      <c r="M7606" s="2" t="str">
        <f t="shared" si="356"/>
        <v>330</v>
      </c>
    </row>
    <row r="7607" spans="2:13" x14ac:dyDescent="0.25">
      <c r="B7607" s="2" t="s">
        <v>15797</v>
      </c>
      <c r="C7607" s="2" t="s">
        <v>15798</v>
      </c>
      <c r="D7607" s="6" t="str">
        <f>+_xlfn.CONCAT(Table13456[[#This Row],[phase1]],Table13456[[#This Row],[phase2]],Table13456[[#This Row],[phase3]],Table13456[[#This Row],[phase4]])</f>
        <v>1715530000</v>
      </c>
      <c r="E7607" s="2" t="str">
        <f>+Table13456[[#This Row],[DESCRIPTION]]</f>
        <v>LIGHT POLE COMPLETE- SPECIAL DESIGN, INSTALL WITH MICROPILE FOUNDATION, 40' POLE</v>
      </c>
      <c r="F7607" s="2" t="str">
        <f>+LEFT(Table13456[[#This Row],[PAY ITEM]],1)</f>
        <v>0</v>
      </c>
      <c r="G7607" s="2" t="str">
        <f>IF(Table13456[[#This Row],[first]]="0",SUBSTITUTE(TRIM(MID(B7607, 2, 3))," ","0"),SUBSTITUTE(TRIM(MID(B7607, 1, 3))," ","0"))</f>
        <v>715</v>
      </c>
      <c r="H7607" s="2" t="str">
        <f>IF(Table13456[[#This Row],[first]]="0",SUBSTITUTE(TRIM(MID(B7607, 5, 3))," ","0"),SUBSTITUTE(TRIM(MID(B7607, 4, 3))," ","0"))</f>
        <v>530</v>
      </c>
      <c r="I7607" s="2" t="str">
        <f>IF(Table13456[[#This Row],[first]]="0",SUBSTITUTE(TRIM(MID(B7607, 8, 3))," ","0"),SUBSTITUTE(TRIM(MID(B7607, 7, 3))," ","0"))</f>
        <v/>
      </c>
      <c r="J7607" s="2">
        <v>1</v>
      </c>
      <c r="K7607" s="2" t="str">
        <f t="shared" si="354"/>
        <v>715</v>
      </c>
      <c r="L7607" s="2" t="str">
        <f t="shared" si="355"/>
        <v>530</v>
      </c>
      <c r="M7607" s="2" t="str">
        <f t="shared" si="356"/>
        <v>000</v>
      </c>
    </row>
    <row r="7608" spans="2:13" x14ac:dyDescent="0.25">
      <c r="B7608" s="2" t="s">
        <v>15799</v>
      </c>
      <c r="C7608" s="2" t="s">
        <v>15800</v>
      </c>
      <c r="D7608" s="6" t="str">
        <f>+_xlfn.CONCAT(Table13456[[#This Row],[phase1]],Table13456[[#This Row],[phase2]],Table13456[[#This Row],[phase3]],Table13456[[#This Row],[phase4]])</f>
        <v>1715530100</v>
      </c>
      <c r="E7608" s="2" t="str">
        <f>+Table13456[[#This Row],[DESCRIPTION]]</f>
        <v>LIGHT POLE COMPLETE- SPECIAL DESIGN, INSTALL WITH MICROPILE FOUNDATION, 12' POLE</v>
      </c>
      <c r="F7608" s="2" t="str">
        <f>+LEFT(Table13456[[#This Row],[PAY ITEM]],1)</f>
        <v>0</v>
      </c>
      <c r="G7608" s="2" t="str">
        <f>IF(Table13456[[#This Row],[first]]="0",SUBSTITUTE(TRIM(MID(B7608, 2, 3))," ","0"),SUBSTITUTE(TRIM(MID(B7608, 1, 3))," ","0"))</f>
        <v>715</v>
      </c>
      <c r="H7608" s="2" t="str">
        <f>IF(Table13456[[#This Row],[first]]="0",SUBSTITUTE(TRIM(MID(B7608, 5, 3))," ","0"),SUBSTITUTE(TRIM(MID(B7608, 4, 3))," ","0"))</f>
        <v>530</v>
      </c>
      <c r="I7608" s="2" t="str">
        <f>IF(Table13456[[#This Row],[first]]="0",SUBSTITUTE(TRIM(MID(B7608, 8, 3))," ","0"),SUBSTITUTE(TRIM(MID(B7608, 7, 3))," ","0"))</f>
        <v>100</v>
      </c>
      <c r="J7608" s="2">
        <v>1</v>
      </c>
      <c r="K7608" s="2" t="str">
        <f t="shared" si="354"/>
        <v>715</v>
      </c>
      <c r="L7608" s="2" t="str">
        <f t="shared" si="355"/>
        <v>530</v>
      </c>
      <c r="M7608" s="2" t="str">
        <f t="shared" si="356"/>
        <v>100</v>
      </c>
    </row>
    <row r="7609" spans="2:13" x14ac:dyDescent="0.25">
      <c r="B7609" s="2" t="s">
        <v>15801</v>
      </c>
      <c r="C7609" s="2" t="s">
        <v>15798</v>
      </c>
      <c r="D7609" s="6" t="str">
        <f>+_xlfn.CONCAT(Table13456[[#This Row],[phase1]],Table13456[[#This Row],[phase2]],Table13456[[#This Row],[phase3]],Table13456[[#This Row],[phase4]])</f>
        <v>1715530101</v>
      </c>
      <c r="E7609" s="2" t="str">
        <f>+Table13456[[#This Row],[DESCRIPTION]]</f>
        <v>LIGHT POLE COMPLETE- SPECIAL DESIGN, INSTALL WITH MICROPILE FOUNDATION, 40' POLE</v>
      </c>
      <c r="F7609" s="2" t="str">
        <f>+LEFT(Table13456[[#This Row],[PAY ITEM]],1)</f>
        <v>0</v>
      </c>
      <c r="G7609" s="2" t="str">
        <f>IF(Table13456[[#This Row],[first]]="0",SUBSTITUTE(TRIM(MID(B7609, 2, 3))," ","0"),SUBSTITUTE(TRIM(MID(B7609, 1, 3))," ","0"))</f>
        <v>715</v>
      </c>
      <c r="H7609" s="2" t="str">
        <f>IF(Table13456[[#This Row],[first]]="0",SUBSTITUTE(TRIM(MID(B7609, 5, 3))," ","0"),SUBSTITUTE(TRIM(MID(B7609, 4, 3))," ","0"))</f>
        <v>530</v>
      </c>
      <c r="I7609" s="2" t="str">
        <f>IF(Table13456[[#This Row],[first]]="0",SUBSTITUTE(TRIM(MID(B7609, 8, 3))," ","0"),SUBSTITUTE(TRIM(MID(B7609, 7, 3))," ","0"))</f>
        <v>101</v>
      </c>
      <c r="J7609" s="2">
        <v>1</v>
      </c>
      <c r="K7609" s="2" t="str">
        <f t="shared" si="354"/>
        <v>715</v>
      </c>
      <c r="L7609" s="2" t="str">
        <f t="shared" si="355"/>
        <v>530</v>
      </c>
      <c r="M7609" s="2" t="str">
        <f t="shared" si="356"/>
        <v>101</v>
      </c>
    </row>
    <row r="7610" spans="2:13" x14ac:dyDescent="0.25">
      <c r="B7610" s="2" t="s">
        <v>15802</v>
      </c>
      <c r="C7610" s="2" t="s">
        <v>15803</v>
      </c>
      <c r="D7610" s="6" t="str">
        <f>+_xlfn.CONCAT(Table13456[[#This Row],[phase1]],Table13456[[#This Row],[phase2]],Table13456[[#This Row],[phase3]],Table13456[[#This Row],[phase4]])</f>
        <v>1715530102</v>
      </c>
      <c r="E7610" s="2" t="str">
        <f>+Table13456[[#This Row],[DESCRIPTION]]</f>
        <v>LIGHT POLE COMPLETE- SPECIAL DESIGN, INSTALL WITH DRILLED SHAFT FOUNDATION, 12' POLE</v>
      </c>
      <c r="F7610" s="2" t="str">
        <f>+LEFT(Table13456[[#This Row],[PAY ITEM]],1)</f>
        <v>0</v>
      </c>
      <c r="G7610" s="2" t="str">
        <f>IF(Table13456[[#This Row],[first]]="0",SUBSTITUTE(TRIM(MID(B7610, 2, 3))," ","0"),SUBSTITUTE(TRIM(MID(B7610, 1, 3))," ","0"))</f>
        <v>715</v>
      </c>
      <c r="H7610" s="2" t="str">
        <f>IF(Table13456[[#This Row],[first]]="0",SUBSTITUTE(TRIM(MID(B7610, 5, 3))," ","0"),SUBSTITUTE(TRIM(MID(B7610, 4, 3))," ","0"))</f>
        <v>530</v>
      </c>
      <c r="I7610" s="2" t="str">
        <f>IF(Table13456[[#This Row],[first]]="0",SUBSTITUTE(TRIM(MID(B7610, 8, 3))," ","0"),SUBSTITUTE(TRIM(MID(B7610, 7, 3))," ","0"))</f>
        <v>102</v>
      </c>
      <c r="J7610" s="2">
        <v>1</v>
      </c>
      <c r="K7610" s="2" t="str">
        <f t="shared" si="354"/>
        <v>715</v>
      </c>
      <c r="L7610" s="2" t="str">
        <f t="shared" si="355"/>
        <v>530</v>
      </c>
      <c r="M7610" s="2" t="str">
        <f t="shared" si="356"/>
        <v>102</v>
      </c>
    </row>
    <row r="7611" spans="2:13" x14ac:dyDescent="0.25">
      <c r="B7611" s="2" t="s">
        <v>15804</v>
      </c>
      <c r="C7611" s="2" t="s">
        <v>15805</v>
      </c>
      <c r="D7611" s="6" t="str">
        <f>+_xlfn.CONCAT(Table13456[[#This Row],[phase1]],Table13456[[#This Row],[phase2]],Table13456[[#This Row],[phase3]],Table13456[[#This Row],[phase4]])</f>
        <v>1715530103</v>
      </c>
      <c r="E7611" s="2" t="str">
        <f>+Table13456[[#This Row],[DESCRIPTION]]</f>
        <v>LIGHT POLE COMPLETE- SPECIAL DESIGN, INSTALL WITH DRILLED SHAFT FOUNDATION, 40' POLE</v>
      </c>
      <c r="F7611" s="2" t="str">
        <f>+LEFT(Table13456[[#This Row],[PAY ITEM]],1)</f>
        <v>0</v>
      </c>
      <c r="G7611" s="2" t="str">
        <f>IF(Table13456[[#This Row],[first]]="0",SUBSTITUTE(TRIM(MID(B7611, 2, 3))," ","0"),SUBSTITUTE(TRIM(MID(B7611, 1, 3))," ","0"))</f>
        <v>715</v>
      </c>
      <c r="H7611" s="2" t="str">
        <f>IF(Table13456[[#This Row],[first]]="0",SUBSTITUTE(TRIM(MID(B7611, 5, 3))," ","0"),SUBSTITUTE(TRIM(MID(B7611, 4, 3))," ","0"))</f>
        <v>530</v>
      </c>
      <c r="I7611" s="2" t="str">
        <f>IF(Table13456[[#This Row],[first]]="0",SUBSTITUTE(TRIM(MID(B7611, 8, 3))," ","0"),SUBSTITUTE(TRIM(MID(B7611, 7, 3))," ","0"))</f>
        <v>103</v>
      </c>
      <c r="J7611" s="2">
        <v>1</v>
      </c>
      <c r="K7611" s="2" t="str">
        <f t="shared" si="354"/>
        <v>715</v>
      </c>
      <c r="L7611" s="2" t="str">
        <f t="shared" si="355"/>
        <v>530</v>
      </c>
      <c r="M7611" s="2" t="str">
        <f t="shared" si="356"/>
        <v>103</v>
      </c>
    </row>
    <row r="7612" spans="2:13" x14ac:dyDescent="0.25">
      <c r="B7612" s="2" t="s">
        <v>15806</v>
      </c>
      <c r="C7612" s="2" t="s">
        <v>15807</v>
      </c>
      <c r="D7612" s="6" t="str">
        <f>+_xlfn.CONCAT(Table13456[[#This Row],[phase1]],Table13456[[#This Row],[phase2]],Table13456[[#This Row],[phase3]],Table13456[[#This Row],[phase4]])</f>
        <v>1715530104</v>
      </c>
      <c r="E7612" s="2" t="str">
        <f>+Table13456[[#This Row],[DESCRIPTION]]</f>
        <v>LIGHT POLE COMPLETE- SPECIAL DESIGN, INSTALL WITH SPREAD FOOTER FOUNDATION, 12' POLE</v>
      </c>
      <c r="F7612" s="2" t="str">
        <f>+LEFT(Table13456[[#This Row],[PAY ITEM]],1)</f>
        <v>0</v>
      </c>
      <c r="G7612" s="2" t="str">
        <f>IF(Table13456[[#This Row],[first]]="0",SUBSTITUTE(TRIM(MID(B7612, 2, 3))," ","0"),SUBSTITUTE(TRIM(MID(B7612, 1, 3))," ","0"))</f>
        <v>715</v>
      </c>
      <c r="H7612" s="2" t="str">
        <f>IF(Table13456[[#This Row],[first]]="0",SUBSTITUTE(TRIM(MID(B7612, 5, 3))," ","0"),SUBSTITUTE(TRIM(MID(B7612, 4, 3))," ","0"))</f>
        <v>530</v>
      </c>
      <c r="I7612" s="2" t="str">
        <f>IF(Table13456[[#This Row],[first]]="0",SUBSTITUTE(TRIM(MID(B7612, 8, 3))," ","0"),SUBSTITUTE(TRIM(MID(B7612, 7, 3))," ","0"))</f>
        <v>104</v>
      </c>
      <c r="J7612" s="2">
        <v>1</v>
      </c>
      <c r="K7612" s="2" t="str">
        <f t="shared" si="354"/>
        <v>715</v>
      </c>
      <c r="L7612" s="2" t="str">
        <f t="shared" si="355"/>
        <v>530</v>
      </c>
      <c r="M7612" s="2" t="str">
        <f t="shared" si="356"/>
        <v>104</v>
      </c>
    </row>
    <row r="7613" spans="2:13" x14ac:dyDescent="0.25">
      <c r="B7613" s="2" t="s">
        <v>15808</v>
      </c>
      <c r="C7613" s="2" t="s">
        <v>15809</v>
      </c>
      <c r="D7613" s="6" t="str">
        <f>+_xlfn.CONCAT(Table13456[[#This Row],[phase1]],Table13456[[#This Row],[phase2]],Table13456[[#This Row],[phase3]],Table13456[[#This Row],[phase4]])</f>
        <v>1715530105</v>
      </c>
      <c r="E7613" s="2" t="str">
        <f>+Table13456[[#This Row],[DESCRIPTION]]</f>
        <v>LIGHT POLE COMPLETE- SPECIAL DESIGN, INSTALL WITH SPREAD FOOTER FOUNDATION, 40' POLE</v>
      </c>
      <c r="F7613" s="2" t="str">
        <f>+LEFT(Table13456[[#This Row],[PAY ITEM]],1)</f>
        <v>0</v>
      </c>
      <c r="G7613" s="2" t="str">
        <f>IF(Table13456[[#This Row],[first]]="0",SUBSTITUTE(TRIM(MID(B7613, 2, 3))," ","0"),SUBSTITUTE(TRIM(MID(B7613, 1, 3))," ","0"))</f>
        <v>715</v>
      </c>
      <c r="H7613" s="2" t="str">
        <f>IF(Table13456[[#This Row],[first]]="0",SUBSTITUTE(TRIM(MID(B7613, 5, 3))," ","0"),SUBSTITUTE(TRIM(MID(B7613, 4, 3))," ","0"))</f>
        <v>530</v>
      </c>
      <c r="I7613" s="2" t="str">
        <f>IF(Table13456[[#This Row],[first]]="0",SUBSTITUTE(TRIM(MID(B7613, 8, 3))," ","0"),SUBSTITUTE(TRIM(MID(B7613, 7, 3))," ","0"))</f>
        <v>105</v>
      </c>
      <c r="J7613" s="2">
        <v>1</v>
      </c>
      <c r="K7613" s="2" t="str">
        <f t="shared" si="354"/>
        <v>715</v>
      </c>
      <c r="L7613" s="2" t="str">
        <f t="shared" si="355"/>
        <v>530</v>
      </c>
      <c r="M7613" s="2" t="str">
        <f t="shared" si="356"/>
        <v>105</v>
      </c>
    </row>
    <row r="7614" spans="2:13" x14ac:dyDescent="0.25">
      <c r="B7614" s="2" t="s">
        <v>15810</v>
      </c>
      <c r="C7614" s="2" t="s">
        <v>6633</v>
      </c>
      <c r="D7614" s="6" t="str">
        <f>+_xlfn.CONCAT(Table13456[[#This Row],[phase1]],Table13456[[#This Row],[phase2]],Table13456[[#This Row],[phase3]],Table13456[[#This Row],[phase4]])</f>
        <v>1715531130</v>
      </c>
      <c r="E7614" s="2" t="str">
        <f>+Table13456[[#This Row],[DESCRIPTION]]</f>
        <v>TEMP DUMMY PAYITEM FOR WT DATA MIGRATION</v>
      </c>
      <c r="F7614" s="2" t="str">
        <f>+LEFT(Table13456[[#This Row],[PAY ITEM]],1)</f>
        <v>0</v>
      </c>
      <c r="G7614" s="2" t="str">
        <f>IF(Table13456[[#This Row],[first]]="0",SUBSTITUTE(TRIM(MID(B7614, 2, 3))," ","0"),SUBSTITUTE(TRIM(MID(B7614, 1, 3))," ","0"))</f>
        <v>715</v>
      </c>
      <c r="H7614" s="2" t="str">
        <f>IF(Table13456[[#This Row],[first]]="0",SUBSTITUTE(TRIM(MID(B7614, 5, 3))," ","0"),SUBSTITUTE(TRIM(MID(B7614, 4, 3))," ","0"))</f>
        <v>531</v>
      </c>
      <c r="I7614" s="2" t="str">
        <f>IF(Table13456[[#This Row],[first]]="0",SUBSTITUTE(TRIM(MID(B7614, 8, 3))," ","0"),SUBSTITUTE(TRIM(MID(B7614, 7, 3))," ","0"))</f>
        <v>130</v>
      </c>
      <c r="J7614" s="2">
        <v>1</v>
      </c>
      <c r="K7614" s="2" t="str">
        <f t="shared" si="354"/>
        <v>715</v>
      </c>
      <c r="L7614" s="2" t="str">
        <f t="shared" si="355"/>
        <v>531</v>
      </c>
      <c r="M7614" s="2" t="str">
        <f t="shared" si="356"/>
        <v>130</v>
      </c>
    </row>
    <row r="7615" spans="2:13" x14ac:dyDescent="0.25">
      <c r="B7615" s="2" t="s">
        <v>15811</v>
      </c>
      <c r="C7615" s="2" t="s">
        <v>6633</v>
      </c>
      <c r="D7615" s="6" t="str">
        <f>+_xlfn.CONCAT(Table13456[[#This Row],[phase1]],Table13456[[#This Row],[phase2]],Table13456[[#This Row],[phase3]],Table13456[[#This Row],[phase4]])</f>
        <v>1715531140</v>
      </c>
      <c r="E7615" s="2" t="str">
        <f>+Table13456[[#This Row],[DESCRIPTION]]</f>
        <v>TEMP DUMMY PAYITEM FOR WT DATA MIGRATION</v>
      </c>
      <c r="F7615" s="2" t="str">
        <f>+LEFT(Table13456[[#This Row],[PAY ITEM]],1)</f>
        <v>0</v>
      </c>
      <c r="G7615" s="2" t="str">
        <f>IF(Table13456[[#This Row],[first]]="0",SUBSTITUTE(TRIM(MID(B7615, 2, 3))," ","0"),SUBSTITUTE(TRIM(MID(B7615, 1, 3))," ","0"))</f>
        <v>715</v>
      </c>
      <c r="H7615" s="2" t="str">
        <f>IF(Table13456[[#This Row],[first]]="0",SUBSTITUTE(TRIM(MID(B7615, 5, 3))," ","0"),SUBSTITUTE(TRIM(MID(B7615, 4, 3))," ","0"))</f>
        <v>531</v>
      </c>
      <c r="I7615" s="2" t="str">
        <f>IF(Table13456[[#This Row],[first]]="0",SUBSTITUTE(TRIM(MID(B7615, 8, 3))," ","0"),SUBSTITUTE(TRIM(MID(B7615, 7, 3))," ","0"))</f>
        <v>140</v>
      </c>
      <c r="J7615" s="2">
        <v>1</v>
      </c>
      <c r="K7615" s="2" t="str">
        <f t="shared" si="354"/>
        <v>715</v>
      </c>
      <c r="L7615" s="2" t="str">
        <f t="shared" si="355"/>
        <v>531</v>
      </c>
      <c r="M7615" s="2" t="str">
        <f t="shared" si="356"/>
        <v>140</v>
      </c>
    </row>
    <row r="7616" spans="2:13" x14ac:dyDescent="0.25">
      <c r="B7616" s="2" t="s">
        <v>15812</v>
      </c>
      <c r="C7616" s="2" t="s">
        <v>6633</v>
      </c>
      <c r="D7616" s="6" t="str">
        <f>+_xlfn.CONCAT(Table13456[[#This Row],[phase1]],Table13456[[#This Row],[phase2]],Table13456[[#This Row],[phase3]],Table13456[[#This Row],[phase4]])</f>
        <v>1715531145</v>
      </c>
      <c r="E7616" s="2" t="str">
        <f>+Table13456[[#This Row],[DESCRIPTION]]</f>
        <v>TEMP DUMMY PAYITEM FOR WT DATA MIGRATION</v>
      </c>
      <c r="F7616" s="2" t="str">
        <f>+LEFT(Table13456[[#This Row],[PAY ITEM]],1)</f>
        <v>0</v>
      </c>
      <c r="G7616" s="2" t="str">
        <f>IF(Table13456[[#This Row],[first]]="0",SUBSTITUTE(TRIM(MID(B7616, 2, 3))," ","0"),SUBSTITUTE(TRIM(MID(B7616, 1, 3))," ","0"))</f>
        <v>715</v>
      </c>
      <c r="H7616" s="2" t="str">
        <f>IF(Table13456[[#This Row],[first]]="0",SUBSTITUTE(TRIM(MID(B7616, 5, 3))," ","0"),SUBSTITUTE(TRIM(MID(B7616, 4, 3))," ","0"))</f>
        <v>531</v>
      </c>
      <c r="I7616" s="2" t="str">
        <f>IF(Table13456[[#This Row],[first]]="0",SUBSTITUTE(TRIM(MID(B7616, 8, 3))," ","0"),SUBSTITUTE(TRIM(MID(B7616, 7, 3))," ","0"))</f>
        <v>145</v>
      </c>
      <c r="J7616" s="2">
        <v>1</v>
      </c>
      <c r="K7616" s="2" t="str">
        <f t="shared" si="354"/>
        <v>715</v>
      </c>
      <c r="L7616" s="2" t="str">
        <f t="shared" si="355"/>
        <v>531</v>
      </c>
      <c r="M7616" s="2" t="str">
        <f t="shared" si="356"/>
        <v>145</v>
      </c>
    </row>
    <row r="7617" spans="2:13" x14ac:dyDescent="0.25">
      <c r="B7617" s="2" t="s">
        <v>15813</v>
      </c>
      <c r="C7617" s="2" t="s">
        <v>6633</v>
      </c>
      <c r="D7617" s="6" t="str">
        <f>+_xlfn.CONCAT(Table13456[[#This Row],[phase1]],Table13456[[#This Row],[phase2]],Table13456[[#This Row],[phase3]],Table13456[[#This Row],[phase4]])</f>
        <v>1715534150</v>
      </c>
      <c r="E7617" s="2" t="str">
        <f>+Table13456[[#This Row],[DESCRIPTION]]</f>
        <v>TEMP DUMMY PAYITEM FOR WT DATA MIGRATION</v>
      </c>
      <c r="F7617" s="2" t="str">
        <f>+LEFT(Table13456[[#This Row],[PAY ITEM]],1)</f>
        <v>0</v>
      </c>
      <c r="G7617" s="2" t="str">
        <f>IF(Table13456[[#This Row],[first]]="0",SUBSTITUTE(TRIM(MID(B7617, 2, 3))," ","0"),SUBSTITUTE(TRIM(MID(B7617, 1, 3))," ","0"))</f>
        <v>715</v>
      </c>
      <c r="H7617" s="2" t="str">
        <f>IF(Table13456[[#This Row],[first]]="0",SUBSTITUTE(TRIM(MID(B7617, 5, 3))," ","0"),SUBSTITUTE(TRIM(MID(B7617, 4, 3))," ","0"))</f>
        <v>534</v>
      </c>
      <c r="I7617" s="2" t="str">
        <f>IF(Table13456[[#This Row],[first]]="0",SUBSTITUTE(TRIM(MID(B7617, 8, 3))," ","0"),SUBSTITUTE(TRIM(MID(B7617, 7, 3))," ","0"))</f>
        <v>150</v>
      </c>
      <c r="J7617" s="2">
        <v>1</v>
      </c>
      <c r="K7617" s="2" t="str">
        <f t="shared" si="354"/>
        <v>715</v>
      </c>
      <c r="L7617" s="2" t="str">
        <f t="shared" si="355"/>
        <v>534</v>
      </c>
      <c r="M7617" s="2" t="str">
        <f t="shared" si="356"/>
        <v>150</v>
      </c>
    </row>
    <row r="7618" spans="2:13" x14ac:dyDescent="0.25">
      <c r="B7618" s="2" t="s">
        <v>15814</v>
      </c>
      <c r="C7618" s="2" t="s">
        <v>15815</v>
      </c>
      <c r="D7618" s="6" t="str">
        <f>+_xlfn.CONCAT(Table13456[[#This Row],[phase1]],Table13456[[#This Row],[phase2]],Table13456[[#This Row],[phase3]],Table13456[[#This Row],[phase4]])</f>
        <v>1715536115</v>
      </c>
      <c r="E7618" s="2" t="str">
        <f>+Table13456[[#This Row],[DESCRIPTION]]</f>
        <v>LIGHT POLE COMPLETE-SPECIAL DESIGN, INSTALL POLE TOP MOUNT, ALUMINUM,NON-STANDARD DESIGNS, 15'</v>
      </c>
      <c r="F7618" s="2" t="str">
        <f>+LEFT(Table13456[[#This Row],[PAY ITEM]],1)</f>
        <v>0</v>
      </c>
      <c r="G7618" s="2" t="str">
        <f>IF(Table13456[[#This Row],[first]]="0",SUBSTITUTE(TRIM(MID(B7618, 2, 3))," ","0"),SUBSTITUTE(TRIM(MID(B7618, 1, 3))," ","0"))</f>
        <v>715</v>
      </c>
      <c r="H7618" s="2" t="str">
        <f>IF(Table13456[[#This Row],[first]]="0",SUBSTITUTE(TRIM(MID(B7618, 5, 3))," ","0"),SUBSTITUTE(TRIM(MID(B7618, 4, 3))," ","0"))</f>
        <v>536</v>
      </c>
      <c r="I7618" s="2" t="str">
        <f>IF(Table13456[[#This Row],[first]]="0",SUBSTITUTE(TRIM(MID(B7618, 8, 3))," ","0"),SUBSTITUTE(TRIM(MID(B7618, 7, 3))," ","0"))</f>
        <v>115</v>
      </c>
      <c r="J7618" s="2">
        <v>1</v>
      </c>
      <c r="K7618" s="2" t="str">
        <f t="shared" si="354"/>
        <v>715</v>
      </c>
      <c r="L7618" s="2" t="str">
        <f t="shared" si="355"/>
        <v>536</v>
      </c>
      <c r="M7618" s="2" t="str">
        <f t="shared" si="356"/>
        <v>115</v>
      </c>
    </row>
    <row r="7619" spans="2:13" x14ac:dyDescent="0.25">
      <c r="B7619" s="2" t="s">
        <v>15816</v>
      </c>
      <c r="C7619" s="2" t="s">
        <v>15817</v>
      </c>
      <c r="D7619" s="6" t="str">
        <f>+_xlfn.CONCAT(Table13456[[#This Row],[phase1]],Table13456[[#This Row],[phase2]],Table13456[[#This Row],[phase3]],Table13456[[#This Row],[phase4]])</f>
        <v>1715536215</v>
      </c>
      <c r="E7619" s="2" t="str">
        <f>+Table13456[[#This Row],[DESCRIPTION]]</f>
        <v>LIGHT POLE COMPLETE-SPECIAL DESIGN, INSTALL POLE TOP MOUNT, GALVANIZED STEEL, 15'</v>
      </c>
      <c r="F7619" s="2" t="str">
        <f>+LEFT(Table13456[[#This Row],[PAY ITEM]],1)</f>
        <v>0</v>
      </c>
      <c r="G7619" s="2" t="str">
        <f>IF(Table13456[[#This Row],[first]]="0",SUBSTITUTE(TRIM(MID(B7619, 2, 3))," ","0"),SUBSTITUTE(TRIM(MID(B7619, 1, 3))," ","0"))</f>
        <v>715</v>
      </c>
      <c r="H7619" s="2" t="str">
        <f>IF(Table13456[[#This Row],[first]]="0",SUBSTITUTE(TRIM(MID(B7619, 5, 3))," ","0"),SUBSTITUTE(TRIM(MID(B7619, 4, 3))," ","0"))</f>
        <v>536</v>
      </c>
      <c r="I7619" s="2" t="str">
        <f>IF(Table13456[[#This Row],[first]]="0",SUBSTITUTE(TRIM(MID(B7619, 8, 3))," ","0"),SUBSTITUTE(TRIM(MID(B7619, 7, 3))," ","0"))</f>
        <v>215</v>
      </c>
      <c r="J7619" s="2">
        <v>1</v>
      </c>
      <c r="K7619" s="2" t="str">
        <f t="shared" ref="K7619:K7682" si="357">IF(LEN(G7619) = 3, G7619, TEXT(IF(LEN(G7619) = 2, "0" &amp; G7619, "00" &amp; G7619), "000"))</f>
        <v>715</v>
      </c>
      <c r="L7619" s="2" t="str">
        <f t="shared" ref="L7619:L7682" si="358">IF(LEN(H7619) = 3, H7619, TEXT(IF(LEN(H7619) = 2, "0" &amp; H7619, "00" &amp; H7619), "000"))</f>
        <v>536</v>
      </c>
      <c r="M7619" s="2" t="str">
        <f t="shared" ref="M7619:M7682" si="359">IF(LEN(I7619) = 3, I7619, TEXT(IF(LEN(I7619) = 2, "0" &amp; I7619, "00" &amp; I7619), "000"))</f>
        <v>215</v>
      </c>
    </row>
    <row r="7620" spans="2:13" x14ac:dyDescent="0.25">
      <c r="B7620" s="2" t="s">
        <v>3531</v>
      </c>
      <c r="C7620" s="2" t="s">
        <v>3532</v>
      </c>
      <c r="D7620" s="6" t="str">
        <f>+_xlfn.CONCAT(Table13456[[#This Row],[phase1]],Table13456[[#This Row],[phase2]],Table13456[[#This Row],[phase3]],Table13456[[#This Row],[phase4]])</f>
        <v>1715540000</v>
      </c>
      <c r="E7620" s="2" t="str">
        <f>+Table13456[[#This Row],[DESCRIPTION]]</f>
        <v>LIGHT POLE COMPLETE- SPECIAL DESIGN, RELOCATE</v>
      </c>
      <c r="F7620" s="2" t="str">
        <f>+LEFT(Table13456[[#This Row],[PAY ITEM]],1)</f>
        <v>0</v>
      </c>
      <c r="G7620" s="2" t="str">
        <f>IF(Table13456[[#This Row],[first]]="0",SUBSTITUTE(TRIM(MID(B7620, 2, 3))," ","0"),SUBSTITUTE(TRIM(MID(B7620, 1, 3))," ","0"))</f>
        <v>715</v>
      </c>
      <c r="H7620" s="2" t="str">
        <f>IF(Table13456[[#This Row],[first]]="0",SUBSTITUTE(TRIM(MID(B7620, 5, 3))," ","0"),SUBSTITUTE(TRIM(MID(B7620, 4, 3))," ","0"))</f>
        <v>540</v>
      </c>
      <c r="I7620" s="2" t="str">
        <f>IF(Table13456[[#This Row],[first]]="0",SUBSTITUTE(TRIM(MID(B7620, 8, 3))," ","0"),SUBSTITUTE(TRIM(MID(B7620, 7, 3))," ","0"))</f>
        <v>000</v>
      </c>
      <c r="J7620" s="2">
        <v>1</v>
      </c>
      <c r="K7620" s="2" t="str">
        <f t="shared" si="357"/>
        <v>715</v>
      </c>
      <c r="L7620" s="2" t="str">
        <f t="shared" si="358"/>
        <v>540</v>
      </c>
      <c r="M7620" s="2" t="str">
        <f t="shared" si="359"/>
        <v>000</v>
      </c>
    </row>
    <row r="7621" spans="2:13" x14ac:dyDescent="0.25">
      <c r="B7621" s="2" t="s">
        <v>3533</v>
      </c>
      <c r="C7621" s="2" t="s">
        <v>3534</v>
      </c>
      <c r="D7621" s="6" t="str">
        <f>+_xlfn.CONCAT(Table13456[[#This Row],[phase1]],Table13456[[#This Row],[phase2]],Table13456[[#This Row],[phase3]],Table13456[[#This Row],[phase4]])</f>
        <v>1715550000</v>
      </c>
      <c r="E7621" s="2" t="str">
        <f>+Table13456[[#This Row],[DESCRIPTION]]</f>
        <v>LIGHT POLE COMPLETE- SPECIAL DESIGN, REMOVE</v>
      </c>
      <c r="F7621" s="2" t="str">
        <f>+LEFT(Table13456[[#This Row],[PAY ITEM]],1)</f>
        <v>0</v>
      </c>
      <c r="G7621" s="2" t="str">
        <f>IF(Table13456[[#This Row],[first]]="0",SUBSTITUTE(TRIM(MID(B7621, 2, 3))," ","0"),SUBSTITUTE(TRIM(MID(B7621, 1, 3))," ","0"))</f>
        <v>715</v>
      </c>
      <c r="H7621" s="2" t="str">
        <f>IF(Table13456[[#This Row],[first]]="0",SUBSTITUTE(TRIM(MID(B7621, 5, 3))," ","0"),SUBSTITUTE(TRIM(MID(B7621, 4, 3))," ","0"))</f>
        <v>550</v>
      </c>
      <c r="I7621" s="2" t="str">
        <f>IF(Table13456[[#This Row],[first]]="0",SUBSTITUTE(TRIM(MID(B7621, 8, 3))," ","0"),SUBSTITUTE(TRIM(MID(B7621, 7, 3))," ","0"))</f>
        <v>000</v>
      </c>
      <c r="J7621" s="2">
        <v>1</v>
      </c>
      <c r="K7621" s="2" t="str">
        <f t="shared" si="357"/>
        <v>715</v>
      </c>
      <c r="L7621" s="2" t="str">
        <f t="shared" si="358"/>
        <v>550</v>
      </c>
      <c r="M7621" s="2" t="str">
        <f t="shared" si="359"/>
        <v>000</v>
      </c>
    </row>
    <row r="7622" spans="2:13" x14ac:dyDescent="0.25">
      <c r="B7622" s="2" t="s">
        <v>5099</v>
      </c>
      <c r="C7622" s="2" t="s">
        <v>15818</v>
      </c>
      <c r="D7622" s="6" t="str">
        <f>+_xlfn.CONCAT(Table13456[[#This Row],[phase1]],Table13456[[#This Row],[phase2]],Table13456[[#This Row],[phase3]],Table13456[[#This Row],[phase4]])</f>
        <v>1715560000</v>
      </c>
      <c r="E7622" s="2" t="str">
        <f>+Table13456[[#This Row],[DESCRIPTION]]</f>
        <v>LIGHT POLE COMPLETE- SPECIAL DESIGN, REPAIR &amp; REINSTALL</v>
      </c>
      <c r="F7622" s="2" t="str">
        <f>+LEFT(Table13456[[#This Row],[PAY ITEM]],1)</f>
        <v>0</v>
      </c>
      <c r="G7622" s="2" t="str">
        <f>IF(Table13456[[#This Row],[first]]="0",SUBSTITUTE(TRIM(MID(B7622, 2, 3))," ","0"),SUBSTITUTE(TRIM(MID(B7622, 1, 3))," ","0"))</f>
        <v>715</v>
      </c>
      <c r="H7622" s="2" t="str">
        <f>IF(Table13456[[#This Row],[first]]="0",SUBSTITUTE(TRIM(MID(B7622, 5, 3))," ","0"),SUBSTITUTE(TRIM(MID(B7622, 4, 3))," ","0"))</f>
        <v>560</v>
      </c>
      <c r="I7622" s="2" t="str">
        <f>IF(Table13456[[#This Row],[first]]="0",SUBSTITUTE(TRIM(MID(B7622, 8, 3))," ","0"),SUBSTITUTE(TRIM(MID(B7622, 7, 3))," ","0"))</f>
        <v>000</v>
      </c>
      <c r="J7622" s="2">
        <v>1</v>
      </c>
      <c r="K7622" s="2" t="str">
        <f t="shared" si="357"/>
        <v>715</v>
      </c>
      <c r="L7622" s="2" t="str">
        <f t="shared" si="358"/>
        <v>560</v>
      </c>
      <c r="M7622" s="2" t="str">
        <f t="shared" si="359"/>
        <v>000</v>
      </c>
    </row>
    <row r="7623" spans="2:13" x14ac:dyDescent="0.25">
      <c r="B7623" s="2" t="s">
        <v>15819</v>
      </c>
      <c r="C7623" s="2" t="s">
        <v>6633</v>
      </c>
      <c r="D7623" s="6" t="str">
        <f>+_xlfn.CONCAT(Table13456[[#This Row],[phase1]],Table13456[[#This Row],[phase2]],Table13456[[#This Row],[phase3]],Table13456[[#This Row],[phase4]])</f>
        <v>1715561130</v>
      </c>
      <c r="E7623" s="2" t="str">
        <f>+Table13456[[#This Row],[DESCRIPTION]]</f>
        <v>TEMP DUMMY PAYITEM FOR WT DATA MIGRATION</v>
      </c>
      <c r="F7623" s="2" t="str">
        <f>+LEFT(Table13456[[#This Row],[PAY ITEM]],1)</f>
        <v>0</v>
      </c>
      <c r="G7623" s="2" t="str">
        <f>IF(Table13456[[#This Row],[first]]="0",SUBSTITUTE(TRIM(MID(B7623, 2, 3))," ","0"),SUBSTITUTE(TRIM(MID(B7623, 1, 3))," ","0"))</f>
        <v>715</v>
      </c>
      <c r="H7623" s="2" t="str">
        <f>IF(Table13456[[#This Row],[first]]="0",SUBSTITUTE(TRIM(MID(B7623, 5, 3))," ","0"),SUBSTITUTE(TRIM(MID(B7623, 4, 3))," ","0"))</f>
        <v>561</v>
      </c>
      <c r="I7623" s="2" t="str">
        <f>IF(Table13456[[#This Row],[first]]="0",SUBSTITUTE(TRIM(MID(B7623, 8, 3))," ","0"),SUBSTITUTE(TRIM(MID(B7623, 7, 3))," ","0"))</f>
        <v>130</v>
      </c>
      <c r="J7623" s="2">
        <v>1</v>
      </c>
      <c r="K7623" s="2" t="str">
        <f t="shared" si="357"/>
        <v>715</v>
      </c>
      <c r="L7623" s="2" t="str">
        <f t="shared" si="358"/>
        <v>561</v>
      </c>
      <c r="M7623" s="2" t="str">
        <f t="shared" si="359"/>
        <v>130</v>
      </c>
    </row>
    <row r="7624" spans="2:13" x14ac:dyDescent="0.25">
      <c r="B7624" s="2" t="s">
        <v>15820</v>
      </c>
      <c r="C7624" s="2" t="s">
        <v>6633</v>
      </c>
      <c r="D7624" s="6" t="str">
        <f>+_xlfn.CONCAT(Table13456[[#This Row],[phase1]],Table13456[[#This Row],[phase2]],Table13456[[#This Row],[phase3]],Table13456[[#This Row],[phase4]])</f>
        <v>1715561140</v>
      </c>
      <c r="E7624" s="2" t="str">
        <f>+Table13456[[#This Row],[DESCRIPTION]]</f>
        <v>TEMP DUMMY PAYITEM FOR WT DATA MIGRATION</v>
      </c>
      <c r="F7624" s="2" t="str">
        <f>+LEFT(Table13456[[#This Row],[PAY ITEM]],1)</f>
        <v>0</v>
      </c>
      <c r="G7624" s="2" t="str">
        <f>IF(Table13456[[#This Row],[first]]="0",SUBSTITUTE(TRIM(MID(B7624, 2, 3))," ","0"),SUBSTITUTE(TRIM(MID(B7624, 1, 3))," ","0"))</f>
        <v>715</v>
      </c>
      <c r="H7624" s="2" t="str">
        <f>IF(Table13456[[#This Row],[first]]="0",SUBSTITUTE(TRIM(MID(B7624, 5, 3))," ","0"),SUBSTITUTE(TRIM(MID(B7624, 4, 3))," ","0"))</f>
        <v>561</v>
      </c>
      <c r="I7624" s="2" t="str">
        <f>IF(Table13456[[#This Row],[first]]="0",SUBSTITUTE(TRIM(MID(B7624, 8, 3))," ","0"),SUBSTITUTE(TRIM(MID(B7624, 7, 3))," ","0"))</f>
        <v>140</v>
      </c>
      <c r="J7624" s="2">
        <v>1</v>
      </c>
      <c r="K7624" s="2" t="str">
        <f t="shared" si="357"/>
        <v>715</v>
      </c>
      <c r="L7624" s="2" t="str">
        <f t="shared" si="358"/>
        <v>561</v>
      </c>
      <c r="M7624" s="2" t="str">
        <f t="shared" si="359"/>
        <v>140</v>
      </c>
    </row>
    <row r="7625" spans="2:13" x14ac:dyDescent="0.25">
      <c r="B7625" s="2" t="s">
        <v>15821</v>
      </c>
      <c r="C7625" s="2" t="s">
        <v>6633</v>
      </c>
      <c r="D7625" s="6" t="str">
        <f>+_xlfn.CONCAT(Table13456[[#This Row],[phase1]],Table13456[[#This Row],[phase2]],Table13456[[#This Row],[phase3]],Table13456[[#This Row],[phase4]])</f>
        <v>1715571145</v>
      </c>
      <c r="E7625" s="2" t="str">
        <f>+Table13456[[#This Row],[DESCRIPTION]]</f>
        <v>TEMP DUMMY PAYITEM FOR WT DATA MIGRATION</v>
      </c>
      <c r="F7625" s="2" t="str">
        <f>+LEFT(Table13456[[#This Row],[PAY ITEM]],1)</f>
        <v>0</v>
      </c>
      <c r="G7625" s="2" t="str">
        <f>IF(Table13456[[#This Row],[first]]="0",SUBSTITUTE(TRIM(MID(B7625, 2, 3))," ","0"),SUBSTITUTE(TRIM(MID(B7625, 1, 3))," ","0"))</f>
        <v>715</v>
      </c>
      <c r="H7625" s="2" t="str">
        <f>IF(Table13456[[#This Row],[first]]="0",SUBSTITUTE(TRIM(MID(B7625, 5, 3))," ","0"),SUBSTITUTE(TRIM(MID(B7625, 4, 3))," ","0"))</f>
        <v>571</v>
      </c>
      <c r="I7625" s="2" t="str">
        <f>IF(Table13456[[#This Row],[first]]="0",SUBSTITUTE(TRIM(MID(B7625, 8, 3))," ","0"),SUBSTITUTE(TRIM(MID(B7625, 7, 3))," ","0"))</f>
        <v>145</v>
      </c>
      <c r="J7625" s="2">
        <v>1</v>
      </c>
      <c r="K7625" s="2" t="str">
        <f t="shared" si="357"/>
        <v>715</v>
      </c>
      <c r="L7625" s="2" t="str">
        <f t="shared" si="358"/>
        <v>571</v>
      </c>
      <c r="M7625" s="2" t="str">
        <f t="shared" si="359"/>
        <v>145</v>
      </c>
    </row>
    <row r="7626" spans="2:13" x14ac:dyDescent="0.25">
      <c r="B7626" s="2" t="s">
        <v>15822</v>
      </c>
      <c r="C7626" s="2" t="s">
        <v>6633</v>
      </c>
      <c r="D7626" s="6" t="str">
        <f>+_xlfn.CONCAT(Table13456[[#This Row],[phase1]],Table13456[[#This Row],[phase2]],Table13456[[#This Row],[phase3]],Table13456[[#This Row],[phase4]])</f>
        <v>1715573135</v>
      </c>
      <c r="E7626" s="2" t="str">
        <f>+Table13456[[#This Row],[DESCRIPTION]]</f>
        <v>TEMP DUMMY PAYITEM FOR WT DATA MIGRATION</v>
      </c>
      <c r="F7626" s="2" t="str">
        <f>+LEFT(Table13456[[#This Row],[PAY ITEM]],1)</f>
        <v>0</v>
      </c>
      <c r="G7626" s="2" t="str">
        <f>IF(Table13456[[#This Row],[first]]="0",SUBSTITUTE(TRIM(MID(B7626, 2, 3))," ","0"),SUBSTITUTE(TRIM(MID(B7626, 1, 3))," ","0"))</f>
        <v>715</v>
      </c>
      <c r="H7626" s="2" t="str">
        <f>IF(Table13456[[#This Row],[first]]="0",SUBSTITUTE(TRIM(MID(B7626, 5, 3))," ","0"),SUBSTITUTE(TRIM(MID(B7626, 4, 3))," ","0"))</f>
        <v>573</v>
      </c>
      <c r="I7626" s="2" t="str">
        <f>IF(Table13456[[#This Row],[first]]="0",SUBSTITUTE(TRIM(MID(B7626, 8, 3))," ","0"),SUBSTITUTE(TRIM(MID(B7626, 7, 3))," ","0"))</f>
        <v>135</v>
      </c>
      <c r="J7626" s="2">
        <v>1</v>
      </c>
      <c r="K7626" s="2" t="str">
        <f t="shared" si="357"/>
        <v>715</v>
      </c>
      <c r="L7626" s="2" t="str">
        <f t="shared" si="358"/>
        <v>573</v>
      </c>
      <c r="M7626" s="2" t="str">
        <f t="shared" si="359"/>
        <v>135</v>
      </c>
    </row>
    <row r="7627" spans="2:13" x14ac:dyDescent="0.25">
      <c r="B7627" s="2" t="s">
        <v>15823</v>
      </c>
      <c r="C7627" s="2" t="s">
        <v>6633</v>
      </c>
      <c r="D7627" s="6" t="str">
        <f>+_xlfn.CONCAT(Table13456[[#This Row],[phase1]],Table13456[[#This Row],[phase2]],Table13456[[#This Row],[phase3]],Table13456[[#This Row],[phase4]])</f>
        <v>1715573145</v>
      </c>
      <c r="E7627" s="2" t="str">
        <f>+Table13456[[#This Row],[DESCRIPTION]]</f>
        <v>TEMP DUMMY PAYITEM FOR WT DATA MIGRATION</v>
      </c>
      <c r="F7627" s="2" t="str">
        <f>+LEFT(Table13456[[#This Row],[PAY ITEM]],1)</f>
        <v>0</v>
      </c>
      <c r="G7627" s="2" t="str">
        <f>IF(Table13456[[#This Row],[first]]="0",SUBSTITUTE(TRIM(MID(B7627, 2, 3))," ","0"),SUBSTITUTE(TRIM(MID(B7627, 1, 3))," ","0"))</f>
        <v>715</v>
      </c>
      <c r="H7627" s="2" t="str">
        <f>IF(Table13456[[#This Row],[first]]="0",SUBSTITUTE(TRIM(MID(B7627, 5, 3))," ","0"),SUBSTITUTE(TRIM(MID(B7627, 4, 3))," ","0"))</f>
        <v>573</v>
      </c>
      <c r="I7627" s="2" t="str">
        <f>IF(Table13456[[#This Row],[first]]="0",SUBSTITUTE(TRIM(MID(B7627, 8, 3))," ","0"),SUBSTITUTE(TRIM(MID(B7627, 7, 3))," ","0"))</f>
        <v>145</v>
      </c>
      <c r="J7627" s="2">
        <v>1</v>
      </c>
      <c r="K7627" s="2" t="str">
        <f t="shared" si="357"/>
        <v>715</v>
      </c>
      <c r="L7627" s="2" t="str">
        <f t="shared" si="358"/>
        <v>573</v>
      </c>
      <c r="M7627" s="2" t="str">
        <f t="shared" si="359"/>
        <v>145</v>
      </c>
    </row>
    <row r="7628" spans="2:13" x14ac:dyDescent="0.25">
      <c r="B7628" s="2" t="s">
        <v>15824</v>
      </c>
      <c r="C7628" s="2" t="s">
        <v>6633</v>
      </c>
      <c r="D7628" s="6" t="str">
        <f>+_xlfn.CONCAT(Table13456[[#This Row],[phase1]],Table13456[[#This Row],[phase2]],Table13456[[#This Row],[phase3]],Table13456[[#This Row],[phase4]])</f>
        <v>1715575135</v>
      </c>
      <c r="E7628" s="2" t="str">
        <f>+Table13456[[#This Row],[DESCRIPTION]]</f>
        <v>TEMP DUMMY PAYITEM FOR WT DATA MIGRATION</v>
      </c>
      <c r="F7628" s="2" t="str">
        <f>+LEFT(Table13456[[#This Row],[PAY ITEM]],1)</f>
        <v>0</v>
      </c>
      <c r="G7628" s="2" t="str">
        <f>IF(Table13456[[#This Row],[first]]="0",SUBSTITUTE(TRIM(MID(B7628, 2, 3))," ","0"),SUBSTITUTE(TRIM(MID(B7628, 1, 3))," ","0"))</f>
        <v>715</v>
      </c>
      <c r="H7628" s="2" t="str">
        <f>IF(Table13456[[#This Row],[first]]="0",SUBSTITUTE(TRIM(MID(B7628, 5, 3))," ","0"),SUBSTITUTE(TRIM(MID(B7628, 4, 3))," ","0"))</f>
        <v>575</v>
      </c>
      <c r="I7628" s="2" t="str">
        <f>IF(Table13456[[#This Row],[first]]="0",SUBSTITUTE(TRIM(MID(B7628, 8, 3))," ","0"),SUBSTITUTE(TRIM(MID(B7628, 7, 3))," ","0"))</f>
        <v>135</v>
      </c>
      <c r="J7628" s="2">
        <v>1</v>
      </c>
      <c r="K7628" s="2" t="str">
        <f t="shared" si="357"/>
        <v>715</v>
      </c>
      <c r="L7628" s="2" t="str">
        <f t="shared" si="358"/>
        <v>575</v>
      </c>
      <c r="M7628" s="2" t="str">
        <f t="shared" si="359"/>
        <v>135</v>
      </c>
    </row>
    <row r="7629" spans="2:13" x14ac:dyDescent="0.25">
      <c r="B7629" s="2" t="s">
        <v>15825</v>
      </c>
      <c r="C7629" s="2" t="s">
        <v>6633</v>
      </c>
      <c r="D7629" s="6" t="str">
        <f>+_xlfn.CONCAT(Table13456[[#This Row],[phase1]],Table13456[[#This Row],[phase2]],Table13456[[#This Row],[phase3]],Table13456[[#This Row],[phase4]])</f>
        <v>1715575140</v>
      </c>
      <c r="E7629" s="2" t="str">
        <f>+Table13456[[#This Row],[DESCRIPTION]]</f>
        <v>TEMP DUMMY PAYITEM FOR WT DATA MIGRATION</v>
      </c>
      <c r="F7629" s="2" t="str">
        <f>+LEFT(Table13456[[#This Row],[PAY ITEM]],1)</f>
        <v>0</v>
      </c>
      <c r="G7629" s="2" t="str">
        <f>IF(Table13456[[#This Row],[first]]="0",SUBSTITUTE(TRIM(MID(B7629, 2, 3))," ","0"),SUBSTITUTE(TRIM(MID(B7629, 1, 3))," ","0"))</f>
        <v>715</v>
      </c>
      <c r="H7629" s="2" t="str">
        <f>IF(Table13456[[#This Row],[first]]="0",SUBSTITUTE(TRIM(MID(B7629, 5, 3))," ","0"),SUBSTITUTE(TRIM(MID(B7629, 4, 3))," ","0"))</f>
        <v>575</v>
      </c>
      <c r="I7629" s="2" t="str">
        <f>IF(Table13456[[#This Row],[first]]="0",SUBSTITUTE(TRIM(MID(B7629, 8, 3))," ","0"),SUBSTITUTE(TRIM(MID(B7629, 7, 3))," ","0"))</f>
        <v>140</v>
      </c>
      <c r="J7629" s="2">
        <v>1</v>
      </c>
      <c r="K7629" s="2" t="str">
        <f t="shared" si="357"/>
        <v>715</v>
      </c>
      <c r="L7629" s="2" t="str">
        <f t="shared" si="358"/>
        <v>575</v>
      </c>
      <c r="M7629" s="2" t="str">
        <f t="shared" si="359"/>
        <v>140</v>
      </c>
    </row>
    <row r="7630" spans="2:13" x14ac:dyDescent="0.25">
      <c r="B7630" s="2" t="s">
        <v>15826</v>
      </c>
      <c r="C7630" s="2" t="s">
        <v>6633</v>
      </c>
      <c r="D7630" s="6" t="str">
        <f>+_xlfn.CONCAT(Table13456[[#This Row],[phase1]],Table13456[[#This Row],[phase2]],Table13456[[#This Row],[phase3]],Table13456[[#This Row],[phase4]])</f>
        <v>1715575145</v>
      </c>
      <c r="E7630" s="2" t="str">
        <f>+Table13456[[#This Row],[DESCRIPTION]]</f>
        <v>TEMP DUMMY PAYITEM FOR WT DATA MIGRATION</v>
      </c>
      <c r="F7630" s="2" t="str">
        <f>+LEFT(Table13456[[#This Row],[PAY ITEM]],1)</f>
        <v>0</v>
      </c>
      <c r="G7630" s="2" t="str">
        <f>IF(Table13456[[#This Row],[first]]="0",SUBSTITUTE(TRIM(MID(B7630, 2, 3))," ","0"),SUBSTITUTE(TRIM(MID(B7630, 1, 3))," ","0"))</f>
        <v>715</v>
      </c>
      <c r="H7630" s="2" t="str">
        <f>IF(Table13456[[#This Row],[first]]="0",SUBSTITUTE(TRIM(MID(B7630, 5, 3))," ","0"),SUBSTITUTE(TRIM(MID(B7630, 4, 3))," ","0"))</f>
        <v>575</v>
      </c>
      <c r="I7630" s="2" t="str">
        <f>IF(Table13456[[#This Row],[first]]="0",SUBSTITUTE(TRIM(MID(B7630, 8, 3))," ","0"),SUBSTITUTE(TRIM(MID(B7630, 7, 3))," ","0"))</f>
        <v>145</v>
      </c>
      <c r="J7630" s="2">
        <v>1</v>
      </c>
      <c r="K7630" s="2" t="str">
        <f t="shared" si="357"/>
        <v>715</v>
      </c>
      <c r="L7630" s="2" t="str">
        <f t="shared" si="358"/>
        <v>575</v>
      </c>
      <c r="M7630" s="2" t="str">
        <f t="shared" si="359"/>
        <v>145</v>
      </c>
    </row>
    <row r="7631" spans="2:13" x14ac:dyDescent="0.25">
      <c r="B7631" s="2" t="s">
        <v>15827</v>
      </c>
      <c r="C7631" s="2" t="s">
        <v>6633</v>
      </c>
      <c r="D7631" s="6" t="str">
        <f>+_xlfn.CONCAT(Table13456[[#This Row],[phase1]],Table13456[[#This Row],[phase2]],Table13456[[#This Row],[phase3]],Table13456[[#This Row],[phase4]])</f>
        <v>1715575150</v>
      </c>
      <c r="E7631" s="2" t="str">
        <f>+Table13456[[#This Row],[DESCRIPTION]]</f>
        <v>TEMP DUMMY PAYITEM FOR WT DATA MIGRATION</v>
      </c>
      <c r="F7631" s="2" t="str">
        <f>+LEFT(Table13456[[#This Row],[PAY ITEM]],1)</f>
        <v>0</v>
      </c>
      <c r="G7631" s="2" t="str">
        <f>IF(Table13456[[#This Row],[first]]="0",SUBSTITUTE(TRIM(MID(B7631, 2, 3))," ","0"),SUBSTITUTE(TRIM(MID(B7631, 1, 3))," ","0"))</f>
        <v>715</v>
      </c>
      <c r="H7631" s="2" t="str">
        <f>IF(Table13456[[#This Row],[first]]="0",SUBSTITUTE(TRIM(MID(B7631, 5, 3))," ","0"),SUBSTITUTE(TRIM(MID(B7631, 4, 3))," ","0"))</f>
        <v>575</v>
      </c>
      <c r="I7631" s="2" t="str">
        <f>IF(Table13456[[#This Row],[first]]="0",SUBSTITUTE(TRIM(MID(B7631, 8, 3))," ","0"),SUBSTITUTE(TRIM(MID(B7631, 7, 3))," ","0"))</f>
        <v>150</v>
      </c>
      <c r="J7631" s="2">
        <v>1</v>
      </c>
      <c r="K7631" s="2" t="str">
        <f t="shared" si="357"/>
        <v>715</v>
      </c>
      <c r="L7631" s="2" t="str">
        <f t="shared" si="358"/>
        <v>575</v>
      </c>
      <c r="M7631" s="2" t="str">
        <f t="shared" si="359"/>
        <v>150</v>
      </c>
    </row>
    <row r="7632" spans="2:13" x14ac:dyDescent="0.25">
      <c r="B7632" s="2" t="s">
        <v>15828</v>
      </c>
      <c r="C7632" s="2" t="s">
        <v>6633</v>
      </c>
      <c r="D7632" s="6" t="str">
        <f>+_xlfn.CONCAT(Table13456[[#This Row],[phase1]],Table13456[[#This Row],[phase2]],Table13456[[#This Row],[phase3]],Table13456[[#This Row],[phase4]])</f>
        <v>1715577150</v>
      </c>
      <c r="E7632" s="2" t="str">
        <f>+Table13456[[#This Row],[DESCRIPTION]]</f>
        <v>TEMP DUMMY PAYITEM FOR WT DATA MIGRATION</v>
      </c>
      <c r="F7632" s="2" t="str">
        <f>+LEFT(Table13456[[#This Row],[PAY ITEM]],1)</f>
        <v>0</v>
      </c>
      <c r="G7632" s="2" t="str">
        <f>IF(Table13456[[#This Row],[first]]="0",SUBSTITUTE(TRIM(MID(B7632, 2, 3))," ","0"),SUBSTITUTE(TRIM(MID(B7632, 1, 3))," ","0"))</f>
        <v>715</v>
      </c>
      <c r="H7632" s="2" t="str">
        <f>IF(Table13456[[#This Row],[first]]="0",SUBSTITUTE(TRIM(MID(B7632, 5, 3))," ","0"),SUBSTITUTE(TRIM(MID(B7632, 4, 3))," ","0"))</f>
        <v>577</v>
      </c>
      <c r="I7632" s="2" t="str">
        <f>IF(Table13456[[#This Row],[first]]="0",SUBSTITUTE(TRIM(MID(B7632, 8, 3))," ","0"),SUBSTITUTE(TRIM(MID(B7632, 7, 3))," ","0"))</f>
        <v>150</v>
      </c>
      <c r="J7632" s="2">
        <v>1</v>
      </c>
      <c r="K7632" s="2" t="str">
        <f t="shared" si="357"/>
        <v>715</v>
      </c>
      <c r="L7632" s="2" t="str">
        <f t="shared" si="358"/>
        <v>577</v>
      </c>
      <c r="M7632" s="2" t="str">
        <f t="shared" si="359"/>
        <v>150</v>
      </c>
    </row>
    <row r="7633" spans="2:13" x14ac:dyDescent="0.25">
      <c r="B7633" s="2" t="s">
        <v>15829</v>
      </c>
      <c r="C7633" s="2" t="s">
        <v>15830</v>
      </c>
      <c r="D7633" s="6" t="str">
        <f>+_xlfn.CONCAT(Table13456[[#This Row],[phase1]],Table13456[[#This Row],[phase2]],Table13456[[#This Row],[phase3]],Table13456[[#This Row],[phase4]])</f>
        <v>1721070011</v>
      </c>
      <c r="E7633" s="2" t="str">
        <f>+Table13456[[#This Row],[DESCRIPTION]]</f>
        <v>PASSENGER SHELTER-ALUMINUM, PRE-FABRICATED</v>
      </c>
      <c r="F7633" s="2" t="str">
        <f>+LEFT(Table13456[[#This Row],[PAY ITEM]],1)</f>
        <v>0</v>
      </c>
      <c r="G7633" s="2" t="str">
        <f>IF(Table13456[[#This Row],[first]]="0",SUBSTITUTE(TRIM(MID(B7633, 2, 3))," ","0"),SUBSTITUTE(TRIM(MID(B7633, 1, 3))," ","0"))</f>
        <v>721</v>
      </c>
      <c r="H7633" s="2" t="str">
        <f>IF(Table13456[[#This Row],[first]]="0",SUBSTITUTE(TRIM(MID(B7633, 5, 3))," ","0"),SUBSTITUTE(TRIM(MID(B7633, 4, 3))," ","0"))</f>
        <v>70</v>
      </c>
      <c r="I7633" s="2" t="str">
        <f>IF(Table13456[[#This Row],[first]]="0",SUBSTITUTE(TRIM(MID(B7633, 8, 3))," ","0"),SUBSTITUTE(TRIM(MID(B7633, 7, 3))," ","0"))</f>
        <v>11</v>
      </c>
      <c r="J7633" s="2">
        <v>1</v>
      </c>
      <c r="K7633" s="2" t="str">
        <f t="shared" si="357"/>
        <v>721</v>
      </c>
      <c r="L7633" s="2" t="str">
        <f t="shared" si="358"/>
        <v>070</v>
      </c>
      <c r="M7633" s="2" t="str">
        <f t="shared" si="359"/>
        <v>011</v>
      </c>
    </row>
    <row r="7634" spans="2:13" x14ac:dyDescent="0.25">
      <c r="B7634" s="2" t="s">
        <v>15831</v>
      </c>
      <c r="C7634" s="2" t="s">
        <v>15832</v>
      </c>
      <c r="D7634" s="6" t="str">
        <f>+_xlfn.CONCAT(Table13456[[#This Row],[phase1]],Table13456[[#This Row],[phase2]],Table13456[[#This Row],[phase3]],Table13456[[#This Row],[phase4]])</f>
        <v>1721074001</v>
      </c>
      <c r="E7634" s="2" t="str">
        <f>+Table13456[[#This Row],[DESCRIPTION]]</f>
        <v>TRASH RECEPTACLE, PRE-FABRICATED</v>
      </c>
      <c r="F7634" s="2" t="str">
        <f>+LEFT(Table13456[[#This Row],[PAY ITEM]],1)</f>
        <v>0</v>
      </c>
      <c r="G7634" s="2" t="str">
        <f>IF(Table13456[[#This Row],[first]]="0",SUBSTITUTE(TRIM(MID(B7634, 2, 3))," ","0"),SUBSTITUTE(TRIM(MID(B7634, 1, 3))," ","0"))</f>
        <v>721</v>
      </c>
      <c r="H7634" s="2" t="str">
        <f>IF(Table13456[[#This Row],[first]]="0",SUBSTITUTE(TRIM(MID(B7634, 5, 3))," ","0"),SUBSTITUTE(TRIM(MID(B7634, 4, 3))," ","0"))</f>
        <v>74</v>
      </c>
      <c r="I7634" s="2" t="str">
        <f>IF(Table13456[[#This Row],[first]]="0",SUBSTITUTE(TRIM(MID(B7634, 8, 3))," ","0"),SUBSTITUTE(TRIM(MID(B7634, 7, 3))," ","0"))</f>
        <v>1</v>
      </c>
      <c r="J7634" s="2">
        <v>1</v>
      </c>
      <c r="K7634" s="2" t="str">
        <f t="shared" si="357"/>
        <v>721</v>
      </c>
      <c r="L7634" s="2" t="str">
        <f t="shared" si="358"/>
        <v>074</v>
      </c>
      <c r="M7634" s="2" t="str">
        <f t="shared" si="359"/>
        <v>001</v>
      </c>
    </row>
    <row r="7635" spans="2:13" x14ac:dyDescent="0.25">
      <c r="B7635" s="2" t="s">
        <v>15833</v>
      </c>
      <c r="C7635" s="2" t="s">
        <v>15834</v>
      </c>
      <c r="D7635" s="6" t="str">
        <f>+_xlfn.CONCAT(Table13456[[#This Row],[phase1]],Table13456[[#This Row],[phase2]],Table13456[[#This Row],[phase3]],Table13456[[#This Row],[phase4]])</f>
        <v>1721075001</v>
      </c>
      <c r="E7635" s="2" t="str">
        <f>+Table13456[[#This Row],[DESCRIPTION]]</f>
        <v>BENCHES, PRE-FABRICATED</v>
      </c>
      <c r="F7635" s="2" t="str">
        <f>+LEFT(Table13456[[#This Row],[PAY ITEM]],1)</f>
        <v>0</v>
      </c>
      <c r="G7635" s="2" t="str">
        <f>IF(Table13456[[#This Row],[first]]="0",SUBSTITUTE(TRIM(MID(B7635, 2, 3))," ","0"),SUBSTITUTE(TRIM(MID(B7635, 1, 3))," ","0"))</f>
        <v>721</v>
      </c>
      <c r="H7635" s="2" t="str">
        <f>IF(Table13456[[#This Row],[first]]="0",SUBSTITUTE(TRIM(MID(B7635, 5, 3))," ","0"),SUBSTITUTE(TRIM(MID(B7635, 4, 3))," ","0"))</f>
        <v>75</v>
      </c>
      <c r="I7635" s="2" t="str">
        <f>IF(Table13456[[#This Row],[first]]="0",SUBSTITUTE(TRIM(MID(B7635, 8, 3))," ","0"),SUBSTITUTE(TRIM(MID(B7635, 7, 3))," ","0"))</f>
        <v>1</v>
      </c>
      <c r="J7635" s="2">
        <v>1</v>
      </c>
      <c r="K7635" s="2" t="str">
        <f t="shared" si="357"/>
        <v>721</v>
      </c>
      <c r="L7635" s="2" t="str">
        <f t="shared" si="358"/>
        <v>075</v>
      </c>
      <c r="M7635" s="2" t="str">
        <f t="shared" si="359"/>
        <v>001</v>
      </c>
    </row>
    <row r="7636" spans="2:13" x14ac:dyDescent="0.25">
      <c r="B7636" s="2" t="s">
        <v>15835</v>
      </c>
      <c r="C7636" s="2" t="s">
        <v>15836</v>
      </c>
      <c r="D7636" s="6" t="str">
        <f>+_xlfn.CONCAT(Table13456[[#This Row],[phase1]],Table13456[[#This Row],[phase2]],Table13456[[#This Row],[phase3]],Table13456[[#This Row],[phase4]])</f>
        <v>1721077000</v>
      </c>
      <c r="E7636" s="2" t="str">
        <f>+Table13456[[#This Row],[DESCRIPTION]]</f>
        <v>BICYCLE PARKING RACK</v>
      </c>
      <c r="F7636" s="2" t="str">
        <f>+LEFT(Table13456[[#This Row],[PAY ITEM]],1)</f>
        <v>0</v>
      </c>
      <c r="G7636" s="2" t="str">
        <f>IF(Table13456[[#This Row],[first]]="0",SUBSTITUTE(TRIM(MID(B7636, 2, 3))," ","0"),SUBSTITUTE(TRIM(MID(B7636, 1, 3))," ","0"))</f>
        <v>721</v>
      </c>
      <c r="H7636" s="2" t="str">
        <f>IF(Table13456[[#This Row],[first]]="0",SUBSTITUTE(TRIM(MID(B7636, 5, 3))," ","0"),SUBSTITUTE(TRIM(MID(B7636, 4, 3))," ","0"))</f>
        <v>77</v>
      </c>
      <c r="I7636" s="2" t="str">
        <f>IF(Table13456[[#This Row],[first]]="0",SUBSTITUTE(TRIM(MID(B7636, 8, 3))," ","0"),SUBSTITUTE(TRIM(MID(B7636, 7, 3))," ","0"))</f>
        <v/>
      </c>
      <c r="J7636" s="2">
        <v>1</v>
      </c>
      <c r="K7636" s="2" t="str">
        <f t="shared" si="357"/>
        <v>721</v>
      </c>
      <c r="L7636" s="2" t="str">
        <f t="shared" si="358"/>
        <v>077</v>
      </c>
      <c r="M7636" s="2" t="str">
        <f t="shared" si="359"/>
        <v>000</v>
      </c>
    </row>
    <row r="7637" spans="2:13" x14ac:dyDescent="0.25">
      <c r="B7637" s="2" t="s">
        <v>15837</v>
      </c>
      <c r="C7637" s="2" t="s">
        <v>15838</v>
      </c>
      <c r="D7637" s="6" t="str">
        <f>+_xlfn.CONCAT(Table13456[[#This Row],[phase1]],Table13456[[#This Row],[phase2]],Table13456[[#This Row],[phase3]],Table13456[[#This Row],[phase4]])</f>
        <v>1721080000</v>
      </c>
      <c r="E7637" s="2" t="str">
        <f>+Table13456[[#This Row],[DESCRIPTION]]</f>
        <v>PEDESTRIAN PLAZA</v>
      </c>
      <c r="F7637" s="2" t="str">
        <f>+LEFT(Table13456[[#This Row],[PAY ITEM]],1)</f>
        <v>0</v>
      </c>
      <c r="G7637" s="2" t="str">
        <f>IF(Table13456[[#This Row],[first]]="0",SUBSTITUTE(TRIM(MID(B7637, 2, 3))," ","0"),SUBSTITUTE(TRIM(MID(B7637, 1, 3))," ","0"))</f>
        <v>721</v>
      </c>
      <c r="H7637" s="2" t="str">
        <f>IF(Table13456[[#This Row],[first]]="0",SUBSTITUTE(TRIM(MID(B7637, 5, 3))," ","0"),SUBSTITUTE(TRIM(MID(B7637, 4, 3))," ","0"))</f>
        <v>80</v>
      </c>
      <c r="I7637" s="2" t="str">
        <f>IF(Table13456[[#This Row],[first]]="0",SUBSTITUTE(TRIM(MID(B7637, 8, 3))," ","0"),SUBSTITUTE(TRIM(MID(B7637, 7, 3))," ","0"))</f>
        <v/>
      </c>
      <c r="J7637" s="2">
        <v>1</v>
      </c>
      <c r="K7637" s="2" t="str">
        <f t="shared" si="357"/>
        <v>721</v>
      </c>
      <c r="L7637" s="2" t="str">
        <f t="shared" si="358"/>
        <v>080</v>
      </c>
      <c r="M7637" s="2" t="str">
        <f t="shared" si="359"/>
        <v>000</v>
      </c>
    </row>
    <row r="7638" spans="2:13" x14ac:dyDescent="0.25">
      <c r="B7638" s="2" t="s">
        <v>15839</v>
      </c>
      <c r="C7638" s="2" t="s">
        <v>15840</v>
      </c>
      <c r="D7638" s="6" t="str">
        <f>+_xlfn.CONCAT(Table13456[[#This Row],[phase1]],Table13456[[#This Row],[phase2]],Table13456[[#This Row],[phase3]],Table13456[[#This Row],[phase4]])</f>
        <v>1730076101</v>
      </c>
      <c r="E7638" s="2" t="str">
        <f>+Table13456[[#This Row],[DESCRIPTION]]</f>
        <v>STEEL CASING, OPEN TRENCH, F&amp;I, 2"</v>
      </c>
      <c r="F7638" s="2" t="str">
        <f>+LEFT(Table13456[[#This Row],[PAY ITEM]],1)</f>
        <v>0</v>
      </c>
      <c r="G7638" s="2" t="str">
        <f>IF(Table13456[[#This Row],[first]]="0",SUBSTITUTE(TRIM(MID(B7638, 2, 3))," ","0"),SUBSTITUTE(TRIM(MID(B7638, 1, 3))," ","0"))</f>
        <v>730</v>
      </c>
      <c r="H7638" s="2" t="str">
        <f>IF(Table13456[[#This Row],[first]]="0",SUBSTITUTE(TRIM(MID(B7638, 5, 3))," ","0"),SUBSTITUTE(TRIM(MID(B7638, 4, 3))," ","0"))</f>
        <v>76</v>
      </c>
      <c r="I7638" s="2" t="str">
        <f>IF(Table13456[[#This Row],[first]]="0",SUBSTITUTE(TRIM(MID(B7638, 8, 3))," ","0"),SUBSTITUTE(TRIM(MID(B7638, 7, 3))," ","0"))</f>
        <v>101</v>
      </c>
      <c r="J7638" s="2">
        <v>1</v>
      </c>
      <c r="K7638" s="2" t="str">
        <f t="shared" si="357"/>
        <v>730</v>
      </c>
      <c r="L7638" s="2" t="str">
        <f t="shared" si="358"/>
        <v>076</v>
      </c>
      <c r="M7638" s="2" t="str">
        <f t="shared" si="359"/>
        <v>101</v>
      </c>
    </row>
    <row r="7639" spans="2:13" x14ac:dyDescent="0.25">
      <c r="B7639" s="2" t="s">
        <v>15841</v>
      </c>
      <c r="C7639" s="2" t="s">
        <v>15842</v>
      </c>
      <c r="D7639" s="6" t="str">
        <f>+_xlfn.CONCAT(Table13456[[#This Row],[phase1]],Table13456[[#This Row],[phase2]],Table13456[[#This Row],[phase3]],Table13456[[#This Row],[phase4]])</f>
        <v>1730076103</v>
      </c>
      <c r="E7639" s="2" t="str">
        <f>+Table13456[[#This Row],[DESCRIPTION]]</f>
        <v>STEEL CASING, OPEN TRENCH, F&amp;I, 4"</v>
      </c>
      <c r="F7639" s="2" t="str">
        <f>+LEFT(Table13456[[#This Row],[PAY ITEM]],1)</f>
        <v>0</v>
      </c>
      <c r="G7639" s="2" t="str">
        <f>IF(Table13456[[#This Row],[first]]="0",SUBSTITUTE(TRIM(MID(B7639, 2, 3))," ","0"),SUBSTITUTE(TRIM(MID(B7639, 1, 3))," ","0"))</f>
        <v>730</v>
      </c>
      <c r="H7639" s="2" t="str">
        <f>IF(Table13456[[#This Row],[first]]="0",SUBSTITUTE(TRIM(MID(B7639, 5, 3))," ","0"),SUBSTITUTE(TRIM(MID(B7639, 4, 3))," ","0"))</f>
        <v>76</v>
      </c>
      <c r="I7639" s="2" t="str">
        <f>IF(Table13456[[#This Row],[first]]="0",SUBSTITUTE(TRIM(MID(B7639, 8, 3))," ","0"),SUBSTITUTE(TRIM(MID(B7639, 7, 3))," ","0"))</f>
        <v>103</v>
      </c>
      <c r="J7639" s="2">
        <v>1</v>
      </c>
      <c r="K7639" s="2" t="str">
        <f t="shared" si="357"/>
        <v>730</v>
      </c>
      <c r="L7639" s="2" t="str">
        <f t="shared" si="358"/>
        <v>076</v>
      </c>
      <c r="M7639" s="2" t="str">
        <f t="shared" si="359"/>
        <v>103</v>
      </c>
    </row>
    <row r="7640" spans="2:13" x14ac:dyDescent="0.25">
      <c r="B7640" s="2" t="s">
        <v>15843</v>
      </c>
      <c r="C7640" s="2" t="s">
        <v>15844</v>
      </c>
      <c r="D7640" s="6" t="str">
        <f>+_xlfn.CONCAT(Table13456[[#This Row],[phase1]],Table13456[[#This Row],[phase2]],Table13456[[#This Row],[phase3]],Table13456[[#This Row],[phase4]])</f>
        <v>1730076104</v>
      </c>
      <c r="E7640" s="2" t="str">
        <f>+Table13456[[#This Row],[DESCRIPTION]]</f>
        <v>STEEL CASING, OPEN TRENCH, F&amp;I, 6"</v>
      </c>
      <c r="F7640" s="2" t="str">
        <f>+LEFT(Table13456[[#This Row],[PAY ITEM]],1)</f>
        <v>0</v>
      </c>
      <c r="G7640" s="2" t="str">
        <f>IF(Table13456[[#This Row],[first]]="0",SUBSTITUTE(TRIM(MID(B7640, 2, 3))," ","0"),SUBSTITUTE(TRIM(MID(B7640, 1, 3))," ","0"))</f>
        <v>730</v>
      </c>
      <c r="H7640" s="2" t="str">
        <f>IF(Table13456[[#This Row],[first]]="0",SUBSTITUTE(TRIM(MID(B7640, 5, 3))," ","0"),SUBSTITUTE(TRIM(MID(B7640, 4, 3))," ","0"))</f>
        <v>76</v>
      </c>
      <c r="I7640" s="2" t="str">
        <f>IF(Table13456[[#This Row],[first]]="0",SUBSTITUTE(TRIM(MID(B7640, 8, 3))," ","0"),SUBSTITUTE(TRIM(MID(B7640, 7, 3))," ","0"))</f>
        <v>104</v>
      </c>
      <c r="J7640" s="2">
        <v>1</v>
      </c>
      <c r="K7640" s="2" t="str">
        <f t="shared" si="357"/>
        <v>730</v>
      </c>
      <c r="L7640" s="2" t="str">
        <f t="shared" si="358"/>
        <v>076</v>
      </c>
      <c r="M7640" s="2" t="str">
        <f t="shared" si="359"/>
        <v>104</v>
      </c>
    </row>
    <row r="7641" spans="2:13" x14ac:dyDescent="0.25">
      <c r="B7641" s="2" t="s">
        <v>15845</v>
      </c>
      <c r="C7641" s="2" t="s">
        <v>15846</v>
      </c>
      <c r="D7641" s="6" t="str">
        <f>+_xlfn.CONCAT(Table13456[[#This Row],[phase1]],Table13456[[#This Row],[phase2]],Table13456[[#This Row],[phase3]],Table13456[[#This Row],[phase4]])</f>
        <v>1730076105</v>
      </c>
      <c r="E7641" s="2" t="str">
        <f>+Table13456[[#This Row],[DESCRIPTION]]</f>
        <v>STEEL CASING, OPEN TRENCH, F&amp;I, 8"</v>
      </c>
      <c r="F7641" s="2" t="str">
        <f>+LEFT(Table13456[[#This Row],[PAY ITEM]],1)</f>
        <v>0</v>
      </c>
      <c r="G7641" s="2" t="str">
        <f>IF(Table13456[[#This Row],[first]]="0",SUBSTITUTE(TRIM(MID(B7641, 2, 3))," ","0"),SUBSTITUTE(TRIM(MID(B7641, 1, 3))," ","0"))</f>
        <v>730</v>
      </c>
      <c r="H7641" s="2" t="str">
        <f>IF(Table13456[[#This Row],[first]]="0",SUBSTITUTE(TRIM(MID(B7641, 5, 3))," ","0"),SUBSTITUTE(TRIM(MID(B7641, 4, 3))," ","0"))</f>
        <v>76</v>
      </c>
      <c r="I7641" s="2" t="str">
        <f>IF(Table13456[[#This Row],[first]]="0",SUBSTITUTE(TRIM(MID(B7641, 8, 3))," ","0"),SUBSTITUTE(TRIM(MID(B7641, 7, 3))," ","0"))</f>
        <v>105</v>
      </c>
      <c r="J7641" s="2">
        <v>1</v>
      </c>
      <c r="K7641" s="2" t="str">
        <f t="shared" si="357"/>
        <v>730</v>
      </c>
      <c r="L7641" s="2" t="str">
        <f t="shared" si="358"/>
        <v>076</v>
      </c>
      <c r="M7641" s="2" t="str">
        <f t="shared" si="359"/>
        <v>105</v>
      </c>
    </row>
    <row r="7642" spans="2:13" x14ac:dyDescent="0.25">
      <c r="B7642" s="2" t="s">
        <v>15847</v>
      </c>
      <c r="C7642" s="2" t="s">
        <v>15848</v>
      </c>
      <c r="D7642" s="6" t="str">
        <f>+_xlfn.CONCAT(Table13456[[#This Row],[phase1]],Table13456[[#This Row],[phase2]],Table13456[[#This Row],[phase3]],Table13456[[#This Row],[phase4]])</f>
        <v>1730076107</v>
      </c>
      <c r="E7642" s="2" t="str">
        <f>+Table13456[[#This Row],[DESCRIPTION]]</f>
        <v>STEEL CASING, OPEN TRENCH, F&amp;I, 12"</v>
      </c>
      <c r="F7642" s="2" t="str">
        <f>+LEFT(Table13456[[#This Row],[PAY ITEM]],1)</f>
        <v>0</v>
      </c>
      <c r="G7642" s="2" t="str">
        <f>IF(Table13456[[#This Row],[first]]="0",SUBSTITUTE(TRIM(MID(B7642, 2, 3))," ","0"),SUBSTITUTE(TRIM(MID(B7642, 1, 3))," ","0"))</f>
        <v>730</v>
      </c>
      <c r="H7642" s="2" t="str">
        <f>IF(Table13456[[#This Row],[first]]="0",SUBSTITUTE(TRIM(MID(B7642, 5, 3))," ","0"),SUBSTITUTE(TRIM(MID(B7642, 4, 3))," ","0"))</f>
        <v>76</v>
      </c>
      <c r="I7642" s="2" t="str">
        <f>IF(Table13456[[#This Row],[first]]="0",SUBSTITUTE(TRIM(MID(B7642, 8, 3))," ","0"),SUBSTITUTE(TRIM(MID(B7642, 7, 3))," ","0"))</f>
        <v>107</v>
      </c>
      <c r="J7642" s="2">
        <v>1</v>
      </c>
      <c r="K7642" s="2" t="str">
        <f t="shared" si="357"/>
        <v>730</v>
      </c>
      <c r="L7642" s="2" t="str">
        <f t="shared" si="358"/>
        <v>076</v>
      </c>
      <c r="M7642" s="2" t="str">
        <f t="shared" si="359"/>
        <v>107</v>
      </c>
    </row>
    <row r="7643" spans="2:13" x14ac:dyDescent="0.25">
      <c r="B7643" s="2" t="s">
        <v>15849</v>
      </c>
      <c r="C7643" s="2" t="s">
        <v>15850</v>
      </c>
      <c r="D7643" s="6" t="str">
        <f>+_xlfn.CONCAT(Table13456[[#This Row],[phase1]],Table13456[[#This Row],[phase2]],Table13456[[#This Row],[phase3]],Table13456[[#This Row],[phase4]])</f>
        <v>1730076108</v>
      </c>
      <c r="E7643" s="2" t="str">
        <f>+Table13456[[#This Row],[DESCRIPTION]]</f>
        <v>STEEL CASING, OPEN TRENCH, F&amp;I, 14"</v>
      </c>
      <c r="F7643" s="2" t="str">
        <f>+LEFT(Table13456[[#This Row],[PAY ITEM]],1)</f>
        <v>0</v>
      </c>
      <c r="G7643" s="2" t="str">
        <f>IF(Table13456[[#This Row],[first]]="0",SUBSTITUTE(TRIM(MID(B7643, 2, 3))," ","0"),SUBSTITUTE(TRIM(MID(B7643, 1, 3))," ","0"))</f>
        <v>730</v>
      </c>
      <c r="H7643" s="2" t="str">
        <f>IF(Table13456[[#This Row],[first]]="0",SUBSTITUTE(TRIM(MID(B7643, 5, 3))," ","0"),SUBSTITUTE(TRIM(MID(B7643, 4, 3))," ","0"))</f>
        <v>76</v>
      </c>
      <c r="I7643" s="2" t="str">
        <f>IF(Table13456[[#This Row],[first]]="0",SUBSTITUTE(TRIM(MID(B7643, 8, 3))," ","0"),SUBSTITUTE(TRIM(MID(B7643, 7, 3))," ","0"))</f>
        <v>108</v>
      </c>
      <c r="J7643" s="2">
        <v>1</v>
      </c>
      <c r="K7643" s="2" t="str">
        <f t="shared" si="357"/>
        <v>730</v>
      </c>
      <c r="L7643" s="2" t="str">
        <f t="shared" si="358"/>
        <v>076</v>
      </c>
      <c r="M7643" s="2" t="str">
        <f t="shared" si="359"/>
        <v>108</v>
      </c>
    </row>
    <row r="7644" spans="2:13" x14ac:dyDescent="0.25">
      <c r="B7644" s="2" t="s">
        <v>15851</v>
      </c>
      <c r="C7644" s="2" t="s">
        <v>15852</v>
      </c>
      <c r="D7644" s="6" t="str">
        <f>+_xlfn.CONCAT(Table13456[[#This Row],[phase1]],Table13456[[#This Row],[phase2]],Table13456[[#This Row],[phase3]],Table13456[[#This Row],[phase4]])</f>
        <v>1730076109</v>
      </c>
      <c r="E7644" s="2" t="str">
        <f>+Table13456[[#This Row],[DESCRIPTION]]</f>
        <v>STEEL CASING, OPEN TRENCH, F&amp;I, 16"</v>
      </c>
      <c r="F7644" s="2" t="str">
        <f>+LEFT(Table13456[[#This Row],[PAY ITEM]],1)</f>
        <v>0</v>
      </c>
      <c r="G7644" s="2" t="str">
        <f>IF(Table13456[[#This Row],[first]]="0",SUBSTITUTE(TRIM(MID(B7644, 2, 3))," ","0"),SUBSTITUTE(TRIM(MID(B7644, 1, 3))," ","0"))</f>
        <v>730</v>
      </c>
      <c r="H7644" s="2" t="str">
        <f>IF(Table13456[[#This Row],[first]]="0",SUBSTITUTE(TRIM(MID(B7644, 5, 3))," ","0"),SUBSTITUTE(TRIM(MID(B7644, 4, 3))," ","0"))</f>
        <v>76</v>
      </c>
      <c r="I7644" s="2" t="str">
        <f>IF(Table13456[[#This Row],[first]]="0",SUBSTITUTE(TRIM(MID(B7644, 8, 3))," ","0"),SUBSTITUTE(TRIM(MID(B7644, 7, 3))," ","0"))</f>
        <v>109</v>
      </c>
      <c r="J7644" s="2">
        <v>1</v>
      </c>
      <c r="K7644" s="2" t="str">
        <f t="shared" si="357"/>
        <v>730</v>
      </c>
      <c r="L7644" s="2" t="str">
        <f t="shared" si="358"/>
        <v>076</v>
      </c>
      <c r="M7644" s="2" t="str">
        <f t="shared" si="359"/>
        <v>109</v>
      </c>
    </row>
    <row r="7645" spans="2:13" x14ac:dyDescent="0.25">
      <c r="B7645" s="2" t="s">
        <v>15853</v>
      </c>
      <c r="C7645" s="2" t="s">
        <v>15854</v>
      </c>
      <c r="D7645" s="6" t="str">
        <f>+_xlfn.CONCAT(Table13456[[#This Row],[phase1]],Table13456[[#This Row],[phase2]],Table13456[[#This Row],[phase3]],Table13456[[#This Row],[phase4]])</f>
        <v>1730076110</v>
      </c>
      <c r="E7645" s="2" t="str">
        <f>+Table13456[[#This Row],[DESCRIPTION]]</f>
        <v>STEEL CASING, OPEN TRENCH, F&amp;I, 18"</v>
      </c>
      <c r="F7645" s="2" t="str">
        <f>+LEFT(Table13456[[#This Row],[PAY ITEM]],1)</f>
        <v>0</v>
      </c>
      <c r="G7645" s="2" t="str">
        <f>IF(Table13456[[#This Row],[first]]="0",SUBSTITUTE(TRIM(MID(B7645, 2, 3))," ","0"),SUBSTITUTE(TRIM(MID(B7645, 1, 3))," ","0"))</f>
        <v>730</v>
      </c>
      <c r="H7645" s="2" t="str">
        <f>IF(Table13456[[#This Row],[first]]="0",SUBSTITUTE(TRIM(MID(B7645, 5, 3))," ","0"),SUBSTITUTE(TRIM(MID(B7645, 4, 3))," ","0"))</f>
        <v>76</v>
      </c>
      <c r="I7645" s="2" t="str">
        <f>IF(Table13456[[#This Row],[first]]="0",SUBSTITUTE(TRIM(MID(B7645, 8, 3))," ","0"),SUBSTITUTE(TRIM(MID(B7645, 7, 3))," ","0"))</f>
        <v>110</v>
      </c>
      <c r="J7645" s="2">
        <v>1</v>
      </c>
      <c r="K7645" s="2" t="str">
        <f t="shared" si="357"/>
        <v>730</v>
      </c>
      <c r="L7645" s="2" t="str">
        <f t="shared" si="358"/>
        <v>076</v>
      </c>
      <c r="M7645" s="2" t="str">
        <f t="shared" si="359"/>
        <v>110</v>
      </c>
    </row>
    <row r="7646" spans="2:13" x14ac:dyDescent="0.25">
      <c r="B7646" s="2" t="s">
        <v>15855</v>
      </c>
      <c r="C7646" s="2" t="s">
        <v>15856</v>
      </c>
      <c r="D7646" s="6" t="str">
        <f>+_xlfn.CONCAT(Table13456[[#This Row],[phase1]],Table13456[[#This Row],[phase2]],Table13456[[#This Row],[phase3]],Table13456[[#This Row],[phase4]])</f>
        <v>1730076111</v>
      </c>
      <c r="E7646" s="2" t="str">
        <f>+Table13456[[#This Row],[DESCRIPTION]]</f>
        <v>STEEL CASING, OPEN TRENCH, F&amp;I, 20"</v>
      </c>
      <c r="F7646" s="2" t="str">
        <f>+LEFT(Table13456[[#This Row],[PAY ITEM]],1)</f>
        <v>0</v>
      </c>
      <c r="G7646" s="2" t="str">
        <f>IF(Table13456[[#This Row],[first]]="0",SUBSTITUTE(TRIM(MID(B7646, 2, 3))," ","0"),SUBSTITUTE(TRIM(MID(B7646, 1, 3))," ","0"))</f>
        <v>730</v>
      </c>
      <c r="H7646" s="2" t="str">
        <f>IF(Table13456[[#This Row],[first]]="0",SUBSTITUTE(TRIM(MID(B7646, 5, 3))," ","0"),SUBSTITUTE(TRIM(MID(B7646, 4, 3))," ","0"))</f>
        <v>76</v>
      </c>
      <c r="I7646" s="2" t="str">
        <f>IF(Table13456[[#This Row],[first]]="0",SUBSTITUTE(TRIM(MID(B7646, 8, 3))," ","0"),SUBSTITUTE(TRIM(MID(B7646, 7, 3))," ","0"))</f>
        <v>111</v>
      </c>
      <c r="J7646" s="2">
        <v>1</v>
      </c>
      <c r="K7646" s="2" t="str">
        <f t="shared" si="357"/>
        <v>730</v>
      </c>
      <c r="L7646" s="2" t="str">
        <f t="shared" si="358"/>
        <v>076</v>
      </c>
      <c r="M7646" s="2" t="str">
        <f t="shared" si="359"/>
        <v>111</v>
      </c>
    </row>
    <row r="7647" spans="2:13" x14ac:dyDescent="0.25">
      <c r="B7647" s="2" t="s">
        <v>15857</v>
      </c>
      <c r="C7647" s="2" t="s">
        <v>15858</v>
      </c>
      <c r="D7647" s="6" t="str">
        <f>+_xlfn.CONCAT(Table13456[[#This Row],[phase1]],Table13456[[#This Row],[phase2]],Table13456[[#This Row],[phase3]],Table13456[[#This Row],[phase4]])</f>
        <v>1730076113</v>
      </c>
      <c r="E7647" s="2" t="str">
        <f>+Table13456[[#This Row],[DESCRIPTION]]</f>
        <v>STEEL CASING, OPEN TRENCH, F&amp;I, 24"</v>
      </c>
      <c r="F7647" s="2" t="str">
        <f>+LEFT(Table13456[[#This Row],[PAY ITEM]],1)</f>
        <v>0</v>
      </c>
      <c r="G7647" s="2" t="str">
        <f>IF(Table13456[[#This Row],[first]]="0",SUBSTITUTE(TRIM(MID(B7647, 2, 3))," ","0"),SUBSTITUTE(TRIM(MID(B7647, 1, 3))," ","0"))</f>
        <v>730</v>
      </c>
      <c r="H7647" s="2" t="str">
        <f>IF(Table13456[[#This Row],[first]]="0",SUBSTITUTE(TRIM(MID(B7647, 5, 3))," ","0"),SUBSTITUTE(TRIM(MID(B7647, 4, 3))," ","0"))</f>
        <v>76</v>
      </c>
      <c r="I7647" s="2" t="str">
        <f>IF(Table13456[[#This Row],[first]]="0",SUBSTITUTE(TRIM(MID(B7647, 8, 3))," ","0"),SUBSTITUTE(TRIM(MID(B7647, 7, 3))," ","0"))</f>
        <v>113</v>
      </c>
      <c r="J7647" s="2">
        <v>1</v>
      </c>
      <c r="K7647" s="2" t="str">
        <f t="shared" si="357"/>
        <v>730</v>
      </c>
      <c r="L7647" s="2" t="str">
        <f t="shared" si="358"/>
        <v>076</v>
      </c>
      <c r="M7647" s="2" t="str">
        <f t="shared" si="359"/>
        <v>113</v>
      </c>
    </row>
    <row r="7648" spans="2:13" x14ac:dyDescent="0.25">
      <c r="B7648" s="2" t="s">
        <v>15859</v>
      </c>
      <c r="C7648" s="2" t="s">
        <v>15860</v>
      </c>
      <c r="D7648" s="6" t="str">
        <f>+_xlfn.CONCAT(Table13456[[#This Row],[phase1]],Table13456[[#This Row],[phase2]],Table13456[[#This Row],[phase3]],Table13456[[#This Row],[phase4]])</f>
        <v>1730076115</v>
      </c>
      <c r="E7648" s="2" t="str">
        <f>+Table13456[[#This Row],[DESCRIPTION]]</f>
        <v>STEEL CASING, OPEN TRENCH, F&amp;I, 28"</v>
      </c>
      <c r="F7648" s="2" t="str">
        <f>+LEFT(Table13456[[#This Row],[PAY ITEM]],1)</f>
        <v>0</v>
      </c>
      <c r="G7648" s="2" t="str">
        <f>IF(Table13456[[#This Row],[first]]="0",SUBSTITUTE(TRIM(MID(B7648, 2, 3))," ","0"),SUBSTITUTE(TRIM(MID(B7648, 1, 3))," ","0"))</f>
        <v>730</v>
      </c>
      <c r="H7648" s="2" t="str">
        <f>IF(Table13456[[#This Row],[first]]="0",SUBSTITUTE(TRIM(MID(B7648, 5, 3))," ","0"),SUBSTITUTE(TRIM(MID(B7648, 4, 3))," ","0"))</f>
        <v>76</v>
      </c>
      <c r="I7648" s="2" t="str">
        <f>IF(Table13456[[#This Row],[first]]="0",SUBSTITUTE(TRIM(MID(B7648, 8, 3))," ","0"),SUBSTITUTE(TRIM(MID(B7648, 7, 3))," ","0"))</f>
        <v>115</v>
      </c>
      <c r="J7648" s="2">
        <v>1</v>
      </c>
      <c r="K7648" s="2" t="str">
        <f t="shared" si="357"/>
        <v>730</v>
      </c>
      <c r="L7648" s="2" t="str">
        <f t="shared" si="358"/>
        <v>076</v>
      </c>
      <c r="M7648" s="2" t="str">
        <f t="shared" si="359"/>
        <v>115</v>
      </c>
    </row>
    <row r="7649" spans="2:13" x14ac:dyDescent="0.25">
      <c r="B7649" s="2" t="s">
        <v>15861</v>
      </c>
      <c r="C7649" s="2" t="s">
        <v>15862</v>
      </c>
      <c r="D7649" s="6" t="str">
        <f>+_xlfn.CONCAT(Table13456[[#This Row],[phase1]],Table13456[[#This Row],[phase2]],Table13456[[#This Row],[phase3]],Table13456[[#This Row],[phase4]])</f>
        <v>1730076116</v>
      </c>
      <c r="E7649" s="2" t="str">
        <f>+Table13456[[#This Row],[DESCRIPTION]]</f>
        <v>STEEL CASING, OPEN TRENCH, F&amp;I, 30"</v>
      </c>
      <c r="F7649" s="2" t="str">
        <f>+LEFT(Table13456[[#This Row],[PAY ITEM]],1)</f>
        <v>0</v>
      </c>
      <c r="G7649" s="2" t="str">
        <f>IF(Table13456[[#This Row],[first]]="0",SUBSTITUTE(TRIM(MID(B7649, 2, 3))," ","0"),SUBSTITUTE(TRIM(MID(B7649, 1, 3))," ","0"))</f>
        <v>730</v>
      </c>
      <c r="H7649" s="2" t="str">
        <f>IF(Table13456[[#This Row],[first]]="0",SUBSTITUTE(TRIM(MID(B7649, 5, 3))," ","0"),SUBSTITUTE(TRIM(MID(B7649, 4, 3))," ","0"))</f>
        <v>76</v>
      </c>
      <c r="I7649" s="2" t="str">
        <f>IF(Table13456[[#This Row],[first]]="0",SUBSTITUTE(TRIM(MID(B7649, 8, 3))," ","0"),SUBSTITUTE(TRIM(MID(B7649, 7, 3))," ","0"))</f>
        <v>116</v>
      </c>
      <c r="J7649" s="2">
        <v>1</v>
      </c>
      <c r="K7649" s="2" t="str">
        <f t="shared" si="357"/>
        <v>730</v>
      </c>
      <c r="L7649" s="2" t="str">
        <f t="shared" si="358"/>
        <v>076</v>
      </c>
      <c r="M7649" s="2" t="str">
        <f t="shared" si="359"/>
        <v>116</v>
      </c>
    </row>
    <row r="7650" spans="2:13" x14ac:dyDescent="0.25">
      <c r="B7650" s="2" t="s">
        <v>15863</v>
      </c>
      <c r="C7650" s="2" t="s">
        <v>15864</v>
      </c>
      <c r="D7650" s="6" t="str">
        <f>+_xlfn.CONCAT(Table13456[[#This Row],[phase1]],Table13456[[#This Row],[phase2]],Table13456[[#This Row],[phase3]],Table13456[[#This Row],[phase4]])</f>
        <v>1730076118</v>
      </c>
      <c r="E7650" s="2" t="str">
        <f>+Table13456[[#This Row],[DESCRIPTION]]</f>
        <v>STEEL CASING, OPEN TRENCH, F&amp;I, 34"</v>
      </c>
      <c r="F7650" s="2" t="str">
        <f>+LEFT(Table13456[[#This Row],[PAY ITEM]],1)</f>
        <v>0</v>
      </c>
      <c r="G7650" s="2" t="str">
        <f>IF(Table13456[[#This Row],[first]]="0",SUBSTITUTE(TRIM(MID(B7650, 2, 3))," ","0"),SUBSTITUTE(TRIM(MID(B7650, 1, 3))," ","0"))</f>
        <v>730</v>
      </c>
      <c r="H7650" s="2" t="str">
        <f>IF(Table13456[[#This Row],[first]]="0",SUBSTITUTE(TRIM(MID(B7650, 5, 3))," ","0"),SUBSTITUTE(TRIM(MID(B7650, 4, 3))," ","0"))</f>
        <v>76</v>
      </c>
      <c r="I7650" s="2" t="str">
        <f>IF(Table13456[[#This Row],[first]]="0",SUBSTITUTE(TRIM(MID(B7650, 8, 3))," ","0"),SUBSTITUTE(TRIM(MID(B7650, 7, 3))," ","0"))</f>
        <v>118</v>
      </c>
      <c r="J7650" s="2">
        <v>1</v>
      </c>
      <c r="K7650" s="2" t="str">
        <f t="shared" si="357"/>
        <v>730</v>
      </c>
      <c r="L7650" s="2" t="str">
        <f t="shared" si="358"/>
        <v>076</v>
      </c>
      <c r="M7650" s="2" t="str">
        <f t="shared" si="359"/>
        <v>118</v>
      </c>
    </row>
    <row r="7651" spans="2:13" x14ac:dyDescent="0.25">
      <c r="B7651" s="2" t="s">
        <v>15865</v>
      </c>
      <c r="C7651" s="2" t="s">
        <v>15866</v>
      </c>
      <c r="D7651" s="6" t="str">
        <f>+_xlfn.CONCAT(Table13456[[#This Row],[phase1]],Table13456[[#This Row],[phase2]],Table13456[[#This Row],[phase3]],Table13456[[#This Row],[phase4]])</f>
        <v>1730076119</v>
      </c>
      <c r="E7651" s="2" t="str">
        <f>+Table13456[[#This Row],[DESCRIPTION]]</f>
        <v>STEEL CASING, OPEN TRENCH, F&amp;I, 36"</v>
      </c>
      <c r="F7651" s="2" t="str">
        <f>+LEFT(Table13456[[#This Row],[PAY ITEM]],1)</f>
        <v>0</v>
      </c>
      <c r="G7651" s="2" t="str">
        <f>IF(Table13456[[#This Row],[first]]="0",SUBSTITUTE(TRIM(MID(B7651, 2, 3))," ","0"),SUBSTITUTE(TRIM(MID(B7651, 1, 3))," ","0"))</f>
        <v>730</v>
      </c>
      <c r="H7651" s="2" t="str">
        <f>IF(Table13456[[#This Row],[first]]="0",SUBSTITUTE(TRIM(MID(B7651, 5, 3))," ","0"),SUBSTITUTE(TRIM(MID(B7651, 4, 3))," ","0"))</f>
        <v>76</v>
      </c>
      <c r="I7651" s="2" t="str">
        <f>IF(Table13456[[#This Row],[first]]="0",SUBSTITUTE(TRIM(MID(B7651, 8, 3))," ","0"),SUBSTITUTE(TRIM(MID(B7651, 7, 3))," ","0"))</f>
        <v>119</v>
      </c>
      <c r="J7651" s="2">
        <v>1</v>
      </c>
      <c r="K7651" s="2" t="str">
        <f t="shared" si="357"/>
        <v>730</v>
      </c>
      <c r="L7651" s="2" t="str">
        <f t="shared" si="358"/>
        <v>076</v>
      </c>
      <c r="M7651" s="2" t="str">
        <f t="shared" si="359"/>
        <v>119</v>
      </c>
    </row>
    <row r="7652" spans="2:13" x14ac:dyDescent="0.25">
      <c r="B7652" s="2" t="s">
        <v>15867</v>
      </c>
      <c r="C7652" s="2" t="s">
        <v>15868</v>
      </c>
      <c r="D7652" s="6" t="str">
        <f>+_xlfn.CONCAT(Table13456[[#This Row],[phase1]],Table13456[[#This Row],[phase2]],Table13456[[#This Row],[phase3]],Table13456[[#This Row],[phase4]])</f>
        <v>1730076121</v>
      </c>
      <c r="E7652" s="2" t="str">
        <f>+Table13456[[#This Row],[DESCRIPTION]]</f>
        <v>STEEL CASING, OPEN TRENCH, F&amp;I, 40"</v>
      </c>
      <c r="F7652" s="2" t="str">
        <f>+LEFT(Table13456[[#This Row],[PAY ITEM]],1)</f>
        <v>0</v>
      </c>
      <c r="G7652" s="2" t="str">
        <f>IF(Table13456[[#This Row],[first]]="0",SUBSTITUTE(TRIM(MID(B7652, 2, 3))," ","0"),SUBSTITUTE(TRIM(MID(B7652, 1, 3))," ","0"))</f>
        <v>730</v>
      </c>
      <c r="H7652" s="2" t="str">
        <f>IF(Table13456[[#This Row],[first]]="0",SUBSTITUTE(TRIM(MID(B7652, 5, 3))," ","0"),SUBSTITUTE(TRIM(MID(B7652, 4, 3))," ","0"))</f>
        <v>76</v>
      </c>
      <c r="I7652" s="2" t="str">
        <f>IF(Table13456[[#This Row],[first]]="0",SUBSTITUTE(TRIM(MID(B7652, 8, 3))," ","0"),SUBSTITUTE(TRIM(MID(B7652, 7, 3))," ","0"))</f>
        <v>121</v>
      </c>
      <c r="J7652" s="2">
        <v>1</v>
      </c>
      <c r="K7652" s="2" t="str">
        <f t="shared" si="357"/>
        <v>730</v>
      </c>
      <c r="L7652" s="2" t="str">
        <f t="shared" si="358"/>
        <v>076</v>
      </c>
      <c r="M7652" s="2" t="str">
        <f t="shared" si="359"/>
        <v>121</v>
      </c>
    </row>
    <row r="7653" spans="2:13" x14ac:dyDescent="0.25">
      <c r="B7653" s="2" t="s">
        <v>15869</v>
      </c>
      <c r="C7653" s="2" t="s">
        <v>15870</v>
      </c>
      <c r="D7653" s="6" t="str">
        <f>+_xlfn.CONCAT(Table13456[[#This Row],[phase1]],Table13456[[#This Row],[phase2]],Table13456[[#This Row],[phase3]],Table13456[[#This Row],[phase4]])</f>
        <v>1730076122</v>
      </c>
      <c r="E7653" s="2" t="str">
        <f>+Table13456[[#This Row],[DESCRIPTION]]</f>
        <v>STEEL CASING, OPEN TRENCH, F&amp;I, 42"</v>
      </c>
      <c r="F7653" s="2" t="str">
        <f>+LEFT(Table13456[[#This Row],[PAY ITEM]],1)</f>
        <v>0</v>
      </c>
      <c r="G7653" s="2" t="str">
        <f>IF(Table13456[[#This Row],[first]]="0",SUBSTITUTE(TRIM(MID(B7653, 2, 3))," ","0"),SUBSTITUTE(TRIM(MID(B7653, 1, 3))," ","0"))</f>
        <v>730</v>
      </c>
      <c r="H7653" s="2" t="str">
        <f>IF(Table13456[[#This Row],[first]]="0",SUBSTITUTE(TRIM(MID(B7653, 5, 3))," ","0"),SUBSTITUTE(TRIM(MID(B7653, 4, 3))," ","0"))</f>
        <v>76</v>
      </c>
      <c r="I7653" s="2" t="str">
        <f>IF(Table13456[[#This Row],[first]]="0",SUBSTITUTE(TRIM(MID(B7653, 8, 3))," ","0"),SUBSTITUTE(TRIM(MID(B7653, 7, 3))," ","0"))</f>
        <v>122</v>
      </c>
      <c r="J7653" s="2">
        <v>1</v>
      </c>
      <c r="K7653" s="2" t="str">
        <f t="shared" si="357"/>
        <v>730</v>
      </c>
      <c r="L7653" s="2" t="str">
        <f t="shared" si="358"/>
        <v>076</v>
      </c>
      <c r="M7653" s="2" t="str">
        <f t="shared" si="359"/>
        <v>122</v>
      </c>
    </row>
    <row r="7654" spans="2:13" x14ac:dyDescent="0.25">
      <c r="B7654" s="2" t="s">
        <v>15871</v>
      </c>
      <c r="C7654" s="2" t="s">
        <v>15872</v>
      </c>
      <c r="D7654" s="6" t="str">
        <f>+_xlfn.CONCAT(Table13456[[#This Row],[phase1]],Table13456[[#This Row],[phase2]],Table13456[[#This Row],[phase3]],Table13456[[#This Row],[phase4]])</f>
        <v>1730076123</v>
      </c>
      <c r="E7654" s="2" t="str">
        <f>+Table13456[[#This Row],[DESCRIPTION]]</f>
        <v>STEEL CASING, OPEN TRENCH, F&amp;I, 48"</v>
      </c>
      <c r="F7654" s="2" t="str">
        <f>+LEFT(Table13456[[#This Row],[PAY ITEM]],1)</f>
        <v>0</v>
      </c>
      <c r="G7654" s="2" t="str">
        <f>IF(Table13456[[#This Row],[first]]="0",SUBSTITUTE(TRIM(MID(B7654, 2, 3))," ","0"),SUBSTITUTE(TRIM(MID(B7654, 1, 3))," ","0"))</f>
        <v>730</v>
      </c>
      <c r="H7654" s="2" t="str">
        <f>IF(Table13456[[#This Row],[first]]="0",SUBSTITUTE(TRIM(MID(B7654, 5, 3))," ","0"),SUBSTITUTE(TRIM(MID(B7654, 4, 3))," ","0"))</f>
        <v>76</v>
      </c>
      <c r="I7654" s="2" t="str">
        <f>IF(Table13456[[#This Row],[first]]="0",SUBSTITUTE(TRIM(MID(B7654, 8, 3))," ","0"),SUBSTITUTE(TRIM(MID(B7654, 7, 3))," ","0"))</f>
        <v>123</v>
      </c>
      <c r="J7654" s="2">
        <v>1</v>
      </c>
      <c r="K7654" s="2" t="str">
        <f t="shared" si="357"/>
        <v>730</v>
      </c>
      <c r="L7654" s="2" t="str">
        <f t="shared" si="358"/>
        <v>076</v>
      </c>
      <c r="M7654" s="2" t="str">
        <f t="shared" si="359"/>
        <v>123</v>
      </c>
    </row>
    <row r="7655" spans="2:13" x14ac:dyDescent="0.25">
      <c r="B7655" s="2" t="s">
        <v>15873</v>
      </c>
      <c r="C7655" s="2" t="s">
        <v>15874</v>
      </c>
      <c r="D7655" s="6" t="str">
        <f>+_xlfn.CONCAT(Table13456[[#This Row],[phase1]],Table13456[[#This Row],[phase2]],Table13456[[#This Row],[phase3]],Table13456[[#This Row],[phase4]])</f>
        <v>1730076124</v>
      </c>
      <c r="E7655" s="2" t="str">
        <f>+Table13456[[#This Row],[DESCRIPTION]]</f>
        <v>STEEL CASING, OPEN TRENCH, F&amp;I, 54"</v>
      </c>
      <c r="F7655" s="2" t="str">
        <f>+LEFT(Table13456[[#This Row],[PAY ITEM]],1)</f>
        <v>0</v>
      </c>
      <c r="G7655" s="2" t="str">
        <f>IF(Table13456[[#This Row],[first]]="0",SUBSTITUTE(TRIM(MID(B7655, 2, 3))," ","0"),SUBSTITUTE(TRIM(MID(B7655, 1, 3))," ","0"))</f>
        <v>730</v>
      </c>
      <c r="H7655" s="2" t="str">
        <f>IF(Table13456[[#This Row],[first]]="0",SUBSTITUTE(TRIM(MID(B7655, 5, 3))," ","0"),SUBSTITUTE(TRIM(MID(B7655, 4, 3))," ","0"))</f>
        <v>76</v>
      </c>
      <c r="I7655" s="2" t="str">
        <f>IF(Table13456[[#This Row],[first]]="0",SUBSTITUTE(TRIM(MID(B7655, 8, 3))," ","0"),SUBSTITUTE(TRIM(MID(B7655, 7, 3))," ","0"))</f>
        <v>124</v>
      </c>
      <c r="J7655" s="2">
        <v>1</v>
      </c>
      <c r="K7655" s="2" t="str">
        <f t="shared" si="357"/>
        <v>730</v>
      </c>
      <c r="L7655" s="2" t="str">
        <f t="shared" si="358"/>
        <v>076</v>
      </c>
      <c r="M7655" s="2" t="str">
        <f t="shared" si="359"/>
        <v>124</v>
      </c>
    </row>
    <row r="7656" spans="2:13" x14ac:dyDescent="0.25">
      <c r="B7656" s="2" t="s">
        <v>15875</v>
      </c>
      <c r="C7656" s="2" t="s">
        <v>15876</v>
      </c>
      <c r="D7656" s="6" t="str">
        <f>+_xlfn.CONCAT(Table13456[[#This Row],[phase1]],Table13456[[#This Row],[phase2]],Table13456[[#This Row],[phase3]],Table13456[[#This Row],[phase4]])</f>
        <v>1730076126</v>
      </c>
      <c r="E7656" s="2" t="str">
        <f>+Table13456[[#This Row],[DESCRIPTION]]</f>
        <v>STEEL CASING, OPEN TRENCH, F&amp;I, 66"</v>
      </c>
      <c r="F7656" s="2" t="str">
        <f>+LEFT(Table13456[[#This Row],[PAY ITEM]],1)</f>
        <v>0</v>
      </c>
      <c r="G7656" s="2" t="str">
        <f>IF(Table13456[[#This Row],[first]]="0",SUBSTITUTE(TRIM(MID(B7656, 2, 3))," ","0"),SUBSTITUTE(TRIM(MID(B7656, 1, 3))," ","0"))</f>
        <v>730</v>
      </c>
      <c r="H7656" s="2" t="str">
        <f>IF(Table13456[[#This Row],[first]]="0",SUBSTITUTE(TRIM(MID(B7656, 5, 3))," ","0"),SUBSTITUTE(TRIM(MID(B7656, 4, 3))," ","0"))</f>
        <v>76</v>
      </c>
      <c r="I7656" s="2" t="str">
        <f>IF(Table13456[[#This Row],[first]]="0",SUBSTITUTE(TRIM(MID(B7656, 8, 3))," ","0"),SUBSTITUTE(TRIM(MID(B7656, 7, 3))," ","0"))</f>
        <v>126</v>
      </c>
      <c r="J7656" s="2">
        <v>1</v>
      </c>
      <c r="K7656" s="2" t="str">
        <f t="shared" si="357"/>
        <v>730</v>
      </c>
      <c r="L7656" s="2" t="str">
        <f t="shared" si="358"/>
        <v>076</v>
      </c>
      <c r="M7656" s="2" t="str">
        <f t="shared" si="359"/>
        <v>126</v>
      </c>
    </row>
    <row r="7657" spans="2:13" x14ac:dyDescent="0.25">
      <c r="B7657" s="2" t="s">
        <v>15877</v>
      </c>
      <c r="C7657" s="2" t="s">
        <v>15878</v>
      </c>
      <c r="D7657" s="6" t="str">
        <f>+_xlfn.CONCAT(Table13456[[#This Row],[phase1]],Table13456[[#This Row],[phase2]],Table13456[[#This Row],[phase3]],Table13456[[#This Row],[phase4]])</f>
        <v>1730076130</v>
      </c>
      <c r="E7657" s="2" t="str">
        <f>+Table13456[[#This Row],[DESCRIPTION]]</f>
        <v>STEEL CASING, OPEN TRENCH, F&amp;I, 72"</v>
      </c>
      <c r="F7657" s="2" t="str">
        <f>+LEFT(Table13456[[#This Row],[PAY ITEM]],1)</f>
        <v>0</v>
      </c>
      <c r="G7657" s="2" t="str">
        <f>IF(Table13456[[#This Row],[first]]="0",SUBSTITUTE(TRIM(MID(B7657, 2, 3))," ","0"),SUBSTITUTE(TRIM(MID(B7657, 1, 3))," ","0"))</f>
        <v>730</v>
      </c>
      <c r="H7657" s="2" t="str">
        <f>IF(Table13456[[#This Row],[first]]="0",SUBSTITUTE(TRIM(MID(B7657, 5, 3))," ","0"),SUBSTITUTE(TRIM(MID(B7657, 4, 3))," ","0"))</f>
        <v>76</v>
      </c>
      <c r="I7657" s="2" t="str">
        <f>IF(Table13456[[#This Row],[first]]="0",SUBSTITUTE(TRIM(MID(B7657, 8, 3))," ","0"),SUBSTITUTE(TRIM(MID(B7657, 7, 3))," ","0"))</f>
        <v>130</v>
      </c>
      <c r="J7657" s="2">
        <v>1</v>
      </c>
      <c r="K7657" s="2" t="str">
        <f t="shared" si="357"/>
        <v>730</v>
      </c>
      <c r="L7657" s="2" t="str">
        <f t="shared" si="358"/>
        <v>076</v>
      </c>
      <c r="M7657" s="2" t="str">
        <f t="shared" si="359"/>
        <v>130</v>
      </c>
    </row>
    <row r="7658" spans="2:13" x14ac:dyDescent="0.25">
      <c r="B7658" s="2" t="s">
        <v>15879</v>
      </c>
      <c r="C7658" s="2" t="s">
        <v>15880</v>
      </c>
      <c r="D7658" s="6" t="str">
        <f>+_xlfn.CONCAT(Table13456[[#This Row],[phase1]],Table13456[[#This Row],[phase2]],Table13456[[#This Row],[phase3]],Table13456[[#This Row],[phase4]])</f>
        <v>1730077001</v>
      </c>
      <c r="E7658" s="2" t="str">
        <f>+Table13456[[#This Row],[DESCRIPTION]]</f>
        <v>CASING SPACERS, 2" CARRIER SIZE</v>
      </c>
      <c r="F7658" s="2" t="str">
        <f>+LEFT(Table13456[[#This Row],[PAY ITEM]],1)</f>
        <v>0</v>
      </c>
      <c r="G7658" s="2" t="str">
        <f>IF(Table13456[[#This Row],[first]]="0",SUBSTITUTE(TRIM(MID(B7658, 2, 3))," ","0"),SUBSTITUTE(TRIM(MID(B7658, 1, 3))," ","0"))</f>
        <v>730</v>
      </c>
      <c r="H7658" s="2" t="str">
        <f>IF(Table13456[[#This Row],[first]]="0",SUBSTITUTE(TRIM(MID(B7658, 5, 3))," ","0"),SUBSTITUTE(TRIM(MID(B7658, 4, 3))," ","0"))</f>
        <v>77</v>
      </c>
      <c r="I7658" s="2" t="str">
        <f>IF(Table13456[[#This Row],[first]]="0",SUBSTITUTE(TRIM(MID(B7658, 8, 3))," ","0"),SUBSTITUTE(TRIM(MID(B7658, 7, 3))," ","0"))</f>
        <v>1</v>
      </c>
      <c r="J7658" s="2">
        <v>1</v>
      </c>
      <c r="K7658" s="2" t="str">
        <f t="shared" si="357"/>
        <v>730</v>
      </c>
      <c r="L7658" s="2" t="str">
        <f t="shared" si="358"/>
        <v>077</v>
      </c>
      <c r="M7658" s="2" t="str">
        <f t="shared" si="359"/>
        <v>001</v>
      </c>
    </row>
    <row r="7659" spans="2:13" x14ac:dyDescent="0.25">
      <c r="B7659" s="2" t="s">
        <v>15881</v>
      </c>
      <c r="C7659" s="2" t="s">
        <v>15882</v>
      </c>
      <c r="D7659" s="6" t="str">
        <f>+_xlfn.CONCAT(Table13456[[#This Row],[phase1]],Table13456[[#This Row],[phase2]],Table13456[[#This Row],[phase3]],Table13456[[#This Row],[phase4]])</f>
        <v>1730083004</v>
      </c>
      <c r="E7659" s="2" t="str">
        <f>+Table13456[[#This Row],[DESCRIPTION]]</f>
        <v>WELL, TO 250' DEPTH,  4" CASING</v>
      </c>
      <c r="F7659" s="2" t="str">
        <f>+LEFT(Table13456[[#This Row],[PAY ITEM]],1)</f>
        <v>0</v>
      </c>
      <c r="G7659" s="2" t="str">
        <f>IF(Table13456[[#This Row],[first]]="0",SUBSTITUTE(TRIM(MID(B7659, 2, 3))," ","0"),SUBSTITUTE(TRIM(MID(B7659, 1, 3))," ","0"))</f>
        <v>730</v>
      </c>
      <c r="H7659" s="2" t="str">
        <f>IF(Table13456[[#This Row],[first]]="0",SUBSTITUTE(TRIM(MID(B7659, 5, 3))," ","0"),SUBSTITUTE(TRIM(MID(B7659, 4, 3))," ","0"))</f>
        <v>83</v>
      </c>
      <c r="I7659" s="2" t="str">
        <f>IF(Table13456[[#This Row],[first]]="0",SUBSTITUTE(TRIM(MID(B7659, 8, 3))," ","0"),SUBSTITUTE(TRIM(MID(B7659, 7, 3))," ","0"))</f>
        <v>4</v>
      </c>
      <c r="J7659" s="2">
        <v>1</v>
      </c>
      <c r="K7659" s="2" t="str">
        <f t="shared" si="357"/>
        <v>730</v>
      </c>
      <c r="L7659" s="2" t="str">
        <f t="shared" si="358"/>
        <v>083</v>
      </c>
      <c r="M7659" s="2" t="str">
        <f t="shared" si="359"/>
        <v>004</v>
      </c>
    </row>
    <row r="7660" spans="2:13" x14ac:dyDescent="0.25">
      <c r="B7660" s="2" t="s">
        <v>15883</v>
      </c>
      <c r="C7660" s="2" t="s">
        <v>15884</v>
      </c>
      <c r="D7660" s="6" t="str">
        <f>+_xlfn.CONCAT(Table13456[[#This Row],[phase1]],Table13456[[#This Row],[phase2]],Table13456[[#This Row],[phase3]],Table13456[[#This Row],[phase4]])</f>
        <v>1730083006</v>
      </c>
      <c r="E7660" s="2" t="str">
        <f>+Table13456[[#This Row],[DESCRIPTION]]</f>
        <v>WELL, TO 250' DEPTH,  6" CASING</v>
      </c>
      <c r="F7660" s="2" t="str">
        <f>+LEFT(Table13456[[#This Row],[PAY ITEM]],1)</f>
        <v>0</v>
      </c>
      <c r="G7660" s="2" t="str">
        <f>IF(Table13456[[#This Row],[first]]="0",SUBSTITUTE(TRIM(MID(B7660, 2, 3))," ","0"),SUBSTITUTE(TRIM(MID(B7660, 1, 3))," ","0"))</f>
        <v>730</v>
      </c>
      <c r="H7660" s="2" t="str">
        <f>IF(Table13456[[#This Row],[first]]="0",SUBSTITUTE(TRIM(MID(B7660, 5, 3))," ","0"),SUBSTITUTE(TRIM(MID(B7660, 4, 3))," ","0"))</f>
        <v>83</v>
      </c>
      <c r="I7660" s="2" t="str">
        <f>IF(Table13456[[#This Row],[first]]="0",SUBSTITUTE(TRIM(MID(B7660, 8, 3))," ","0"),SUBSTITUTE(TRIM(MID(B7660, 7, 3))," ","0"))</f>
        <v>6</v>
      </c>
      <c r="J7660" s="2">
        <v>1</v>
      </c>
      <c r="K7660" s="2" t="str">
        <f t="shared" si="357"/>
        <v>730</v>
      </c>
      <c r="L7660" s="2" t="str">
        <f t="shared" si="358"/>
        <v>083</v>
      </c>
      <c r="M7660" s="2" t="str">
        <f t="shared" si="359"/>
        <v>006</v>
      </c>
    </row>
    <row r="7661" spans="2:13" x14ac:dyDescent="0.25">
      <c r="B7661" s="2" t="s">
        <v>15885</v>
      </c>
      <c r="C7661" s="2" t="s">
        <v>15886</v>
      </c>
      <c r="D7661" s="6" t="str">
        <f>+_xlfn.CONCAT(Table13456[[#This Row],[phase1]],Table13456[[#This Row],[phase2]],Table13456[[#This Row],[phase3]],Table13456[[#This Row],[phase4]])</f>
        <v>1730088000</v>
      </c>
      <c r="E7661" s="2" t="str">
        <f>+Table13456[[#This Row],[DESCRIPTION]]</f>
        <v>PUMPING SYSTEM</v>
      </c>
      <c r="F7661" s="2" t="str">
        <f>+LEFT(Table13456[[#This Row],[PAY ITEM]],1)</f>
        <v>0</v>
      </c>
      <c r="G7661" s="2" t="str">
        <f>IF(Table13456[[#This Row],[first]]="0",SUBSTITUTE(TRIM(MID(B7661, 2, 3))," ","0"),SUBSTITUTE(TRIM(MID(B7661, 1, 3))," ","0"))</f>
        <v>730</v>
      </c>
      <c r="H7661" s="2" t="str">
        <f>IF(Table13456[[#This Row],[first]]="0",SUBSTITUTE(TRIM(MID(B7661, 5, 3))," ","0"),SUBSTITUTE(TRIM(MID(B7661, 4, 3))," ","0"))</f>
        <v>88</v>
      </c>
      <c r="I7661" s="2" t="str">
        <f>IF(Table13456[[#This Row],[first]]="0",SUBSTITUTE(TRIM(MID(B7661, 8, 3))," ","0"),SUBSTITUTE(TRIM(MID(B7661, 7, 3))," ","0"))</f>
        <v/>
      </c>
      <c r="J7661" s="2">
        <v>1</v>
      </c>
      <c r="K7661" s="2" t="str">
        <f t="shared" si="357"/>
        <v>730</v>
      </c>
      <c r="L7661" s="2" t="str">
        <f t="shared" si="358"/>
        <v>088</v>
      </c>
      <c r="M7661" s="2" t="str">
        <f t="shared" si="359"/>
        <v>000</v>
      </c>
    </row>
    <row r="7662" spans="2:13" x14ac:dyDescent="0.25">
      <c r="B7662" s="2" t="s">
        <v>15887</v>
      </c>
      <c r="C7662" s="2" t="s">
        <v>15888</v>
      </c>
      <c r="D7662" s="6" t="str">
        <f>+_xlfn.CONCAT(Table13456[[#This Row],[phase1]],Table13456[[#This Row],[phase2]],Table13456[[#This Row],[phase3]],Table13456[[#This Row],[phase4]])</f>
        <v>1735001001</v>
      </c>
      <c r="E7662" s="2" t="str">
        <f>+Table13456[[#This Row],[DESCRIPTION]]</f>
        <v>TOLL GANTRY, NON-ACCESSIBLE, FURNISH AND INSTALL, CANTILEVER, 41-50', PROJECT 440857-1-52-01</v>
      </c>
      <c r="F7662" s="2" t="str">
        <f>+LEFT(Table13456[[#This Row],[PAY ITEM]],1)</f>
        <v>0</v>
      </c>
      <c r="G7662" s="2" t="str">
        <f>IF(Table13456[[#This Row],[first]]="0",SUBSTITUTE(TRIM(MID(B7662, 2, 3))," ","0"),SUBSTITUTE(TRIM(MID(B7662, 1, 3))," ","0"))</f>
        <v>735</v>
      </c>
      <c r="H7662" s="2" t="str">
        <f>IF(Table13456[[#This Row],[first]]="0",SUBSTITUTE(TRIM(MID(B7662, 5, 3))," ","0"),SUBSTITUTE(TRIM(MID(B7662, 4, 3))," ","0"))</f>
        <v>1</v>
      </c>
      <c r="I7662" s="2" t="str">
        <f>IF(Table13456[[#This Row],[first]]="0",SUBSTITUTE(TRIM(MID(B7662, 8, 3))," ","0"),SUBSTITUTE(TRIM(MID(B7662, 7, 3))," ","0"))</f>
        <v>1</v>
      </c>
      <c r="J7662" s="2">
        <v>1</v>
      </c>
      <c r="K7662" s="2" t="str">
        <f t="shared" si="357"/>
        <v>735</v>
      </c>
      <c r="L7662" s="2" t="str">
        <f t="shared" si="358"/>
        <v>001</v>
      </c>
      <c r="M7662" s="2" t="str">
        <f t="shared" si="359"/>
        <v>001</v>
      </c>
    </row>
    <row r="7663" spans="2:13" x14ac:dyDescent="0.25">
      <c r="B7663" s="2" t="s">
        <v>15889</v>
      </c>
      <c r="C7663" s="2" t="s">
        <v>15890</v>
      </c>
      <c r="D7663" s="6" t="str">
        <f>+_xlfn.CONCAT(Table13456[[#This Row],[phase1]],Table13456[[#This Row],[phase2]],Table13456[[#This Row],[phase3]],Table13456[[#This Row],[phase4]])</f>
        <v>1735001002</v>
      </c>
      <c r="E7663" s="2" t="str">
        <f>+Table13456[[#This Row],[DESCRIPTION]]</f>
        <v>TOLL GANTRY, NON-ACCESSIBLE, FURNISH AND INSTALL, SPAN, 51-100', PROJECT 440857-1-52-01</v>
      </c>
      <c r="F7663" s="2" t="str">
        <f>+LEFT(Table13456[[#This Row],[PAY ITEM]],1)</f>
        <v>0</v>
      </c>
      <c r="G7663" s="2" t="str">
        <f>IF(Table13456[[#This Row],[first]]="0",SUBSTITUTE(TRIM(MID(B7663, 2, 3))," ","0"),SUBSTITUTE(TRIM(MID(B7663, 1, 3))," ","0"))</f>
        <v>735</v>
      </c>
      <c r="H7663" s="2" t="str">
        <f>IF(Table13456[[#This Row],[first]]="0",SUBSTITUTE(TRIM(MID(B7663, 5, 3))," ","0"),SUBSTITUTE(TRIM(MID(B7663, 4, 3))," ","0"))</f>
        <v>1</v>
      </c>
      <c r="I7663" s="2" t="str">
        <f>IF(Table13456[[#This Row],[first]]="0",SUBSTITUTE(TRIM(MID(B7663, 8, 3))," ","0"),SUBSTITUTE(TRIM(MID(B7663, 7, 3))," ","0"))</f>
        <v>2</v>
      </c>
      <c r="J7663" s="2">
        <v>1</v>
      </c>
      <c r="K7663" s="2" t="str">
        <f t="shared" si="357"/>
        <v>735</v>
      </c>
      <c r="L7663" s="2" t="str">
        <f t="shared" si="358"/>
        <v>001</v>
      </c>
      <c r="M7663" s="2" t="str">
        <f t="shared" si="359"/>
        <v>002</v>
      </c>
    </row>
    <row r="7664" spans="2:13" x14ac:dyDescent="0.25">
      <c r="B7664" s="2" t="s">
        <v>15891</v>
      </c>
      <c r="C7664" s="2" t="s">
        <v>15892</v>
      </c>
      <c r="D7664" s="6" t="str">
        <f>+_xlfn.CONCAT(Table13456[[#This Row],[phase1]],Table13456[[#This Row],[phase2]],Table13456[[#This Row],[phase3]],Table13456[[#This Row],[phase4]])</f>
        <v>1735001003</v>
      </c>
      <c r="E7664" s="2" t="str">
        <f>+Table13456[[#This Row],[DESCRIPTION]]</f>
        <v>TOLL GANTRY, ACCESSIBLE, FURNISH AND INSTALL, SPAN, 151-200', PROJECT 440857-1-52-01</v>
      </c>
      <c r="F7664" s="2" t="str">
        <f>+LEFT(Table13456[[#This Row],[PAY ITEM]],1)</f>
        <v>0</v>
      </c>
      <c r="G7664" s="2" t="str">
        <f>IF(Table13456[[#This Row],[first]]="0",SUBSTITUTE(TRIM(MID(B7664, 2, 3))," ","0"),SUBSTITUTE(TRIM(MID(B7664, 1, 3))," ","0"))</f>
        <v>735</v>
      </c>
      <c r="H7664" s="2" t="str">
        <f>IF(Table13456[[#This Row],[first]]="0",SUBSTITUTE(TRIM(MID(B7664, 5, 3))," ","0"),SUBSTITUTE(TRIM(MID(B7664, 4, 3))," ","0"))</f>
        <v>1</v>
      </c>
      <c r="I7664" s="2" t="str">
        <f>IF(Table13456[[#This Row],[first]]="0",SUBSTITUTE(TRIM(MID(B7664, 8, 3))," ","0"),SUBSTITUTE(TRIM(MID(B7664, 7, 3))," ","0"))</f>
        <v>3</v>
      </c>
      <c r="J7664" s="2">
        <v>1</v>
      </c>
      <c r="K7664" s="2" t="str">
        <f t="shared" si="357"/>
        <v>735</v>
      </c>
      <c r="L7664" s="2" t="str">
        <f t="shared" si="358"/>
        <v>001</v>
      </c>
      <c r="M7664" s="2" t="str">
        <f t="shared" si="359"/>
        <v>003</v>
      </c>
    </row>
    <row r="7665" spans="2:13" x14ac:dyDescent="0.25">
      <c r="B7665" s="2" t="s">
        <v>15893</v>
      </c>
      <c r="C7665" s="2" t="s">
        <v>15894</v>
      </c>
      <c r="D7665" s="6" t="str">
        <f>+_xlfn.CONCAT(Table13456[[#This Row],[phase1]],Table13456[[#This Row],[phase2]],Table13456[[#This Row],[phase3]],Table13456[[#This Row],[phase4]])</f>
        <v>1735001004</v>
      </c>
      <c r="E7665" s="2" t="str">
        <f>+Table13456[[#This Row],[DESCRIPTION]]</f>
        <v>TOLL GANTRY, NON-ACCESSIBLE, FURNISH AND INSTALL, CANTILEVER, 48', PROJECT 435784-1-52-01</v>
      </c>
      <c r="F7665" s="2" t="str">
        <f>+LEFT(Table13456[[#This Row],[PAY ITEM]],1)</f>
        <v>0</v>
      </c>
      <c r="G7665" s="2" t="str">
        <f>IF(Table13456[[#This Row],[first]]="0",SUBSTITUTE(TRIM(MID(B7665, 2, 3))," ","0"),SUBSTITUTE(TRIM(MID(B7665, 1, 3))," ","0"))</f>
        <v>735</v>
      </c>
      <c r="H7665" s="2" t="str">
        <f>IF(Table13456[[#This Row],[first]]="0",SUBSTITUTE(TRIM(MID(B7665, 5, 3))," ","0"),SUBSTITUTE(TRIM(MID(B7665, 4, 3))," ","0"))</f>
        <v>1</v>
      </c>
      <c r="I7665" s="2" t="str">
        <f>IF(Table13456[[#This Row],[first]]="0",SUBSTITUTE(TRIM(MID(B7665, 8, 3))," ","0"),SUBSTITUTE(TRIM(MID(B7665, 7, 3))," ","0"))</f>
        <v>4</v>
      </c>
      <c r="J7665" s="2">
        <v>1</v>
      </c>
      <c r="K7665" s="2" t="str">
        <f t="shared" si="357"/>
        <v>735</v>
      </c>
      <c r="L7665" s="2" t="str">
        <f t="shared" si="358"/>
        <v>001</v>
      </c>
      <c r="M7665" s="2" t="str">
        <f t="shared" si="359"/>
        <v>004</v>
      </c>
    </row>
    <row r="7666" spans="2:13" x14ac:dyDescent="0.25">
      <c r="B7666" s="2" t="s">
        <v>15895</v>
      </c>
      <c r="C7666" s="2" t="s">
        <v>15896</v>
      </c>
      <c r="D7666" s="6" t="str">
        <f>+_xlfn.CONCAT(Table13456[[#This Row],[phase1]],Table13456[[#This Row],[phase2]],Table13456[[#This Row],[phase3]],Table13456[[#This Row],[phase4]])</f>
        <v>1735001005</v>
      </c>
      <c r="E7666" s="2" t="str">
        <f>+Table13456[[#This Row],[DESCRIPTION]]</f>
        <v>TOLL GANTRY, NON-ACCESSIBLE, FURNISH AND INSTALL, CANTILEVER, 41-50', PROJECT 433633-1-52-01</v>
      </c>
      <c r="F7666" s="2" t="str">
        <f>+LEFT(Table13456[[#This Row],[PAY ITEM]],1)</f>
        <v>0</v>
      </c>
      <c r="G7666" s="2" t="str">
        <f>IF(Table13456[[#This Row],[first]]="0",SUBSTITUTE(TRIM(MID(B7666, 2, 3))," ","0"),SUBSTITUTE(TRIM(MID(B7666, 1, 3))," ","0"))</f>
        <v>735</v>
      </c>
      <c r="H7666" s="2" t="str">
        <f>IF(Table13456[[#This Row],[first]]="0",SUBSTITUTE(TRIM(MID(B7666, 5, 3))," ","0"),SUBSTITUTE(TRIM(MID(B7666, 4, 3))," ","0"))</f>
        <v>1</v>
      </c>
      <c r="I7666" s="2" t="str">
        <f>IF(Table13456[[#This Row],[first]]="0",SUBSTITUTE(TRIM(MID(B7666, 8, 3))," ","0"),SUBSTITUTE(TRIM(MID(B7666, 7, 3))," ","0"))</f>
        <v>5</v>
      </c>
      <c r="J7666" s="2">
        <v>1</v>
      </c>
      <c r="K7666" s="2" t="str">
        <f t="shared" si="357"/>
        <v>735</v>
      </c>
      <c r="L7666" s="2" t="str">
        <f t="shared" si="358"/>
        <v>001</v>
      </c>
      <c r="M7666" s="2" t="str">
        <f t="shared" si="359"/>
        <v>005</v>
      </c>
    </row>
    <row r="7667" spans="2:13" x14ac:dyDescent="0.25">
      <c r="B7667" s="2" t="s">
        <v>15897</v>
      </c>
      <c r="C7667" s="2" t="s">
        <v>15898</v>
      </c>
      <c r="D7667" s="6" t="str">
        <f>+_xlfn.CONCAT(Table13456[[#This Row],[phase1]],Table13456[[#This Row],[phase2]],Table13456[[#This Row],[phase3]],Table13456[[#This Row],[phase4]])</f>
        <v>1735001007</v>
      </c>
      <c r="E7667" s="2" t="str">
        <f>+Table13456[[#This Row],[DESCRIPTION]]</f>
        <v>TOLL GANTRY, ACCESSIBLE, FURNISH AND INSTALL, SPAN 162', PROJECT 435786-1-52-01</v>
      </c>
      <c r="F7667" s="2" t="str">
        <f>+LEFT(Table13456[[#This Row],[PAY ITEM]],1)</f>
        <v>0</v>
      </c>
      <c r="G7667" s="2" t="str">
        <f>IF(Table13456[[#This Row],[first]]="0",SUBSTITUTE(TRIM(MID(B7667, 2, 3))," ","0"),SUBSTITUTE(TRIM(MID(B7667, 1, 3))," ","0"))</f>
        <v>735</v>
      </c>
      <c r="H7667" s="2" t="str">
        <f>IF(Table13456[[#This Row],[first]]="0",SUBSTITUTE(TRIM(MID(B7667, 5, 3))," ","0"),SUBSTITUTE(TRIM(MID(B7667, 4, 3))," ","0"))</f>
        <v>1</v>
      </c>
      <c r="I7667" s="2" t="str">
        <f>IF(Table13456[[#This Row],[first]]="0",SUBSTITUTE(TRIM(MID(B7667, 8, 3))," ","0"),SUBSTITUTE(TRIM(MID(B7667, 7, 3))," ","0"))</f>
        <v>7</v>
      </c>
      <c r="J7667" s="2">
        <v>1</v>
      </c>
      <c r="K7667" s="2" t="str">
        <f t="shared" si="357"/>
        <v>735</v>
      </c>
      <c r="L7667" s="2" t="str">
        <f t="shared" si="358"/>
        <v>001</v>
      </c>
      <c r="M7667" s="2" t="str">
        <f t="shared" si="359"/>
        <v>007</v>
      </c>
    </row>
    <row r="7668" spans="2:13" x14ac:dyDescent="0.25">
      <c r="B7668" s="2" t="s">
        <v>3535</v>
      </c>
      <c r="C7668" s="2" t="s">
        <v>3536</v>
      </c>
      <c r="D7668" s="6" t="str">
        <f>+_xlfn.CONCAT(Table13456[[#This Row],[phase1]],Table13456[[#This Row],[phase2]],Table13456[[#This Row],[phase3]],Table13456[[#This Row],[phase4]])</f>
        <v>1735001008</v>
      </c>
      <c r="E7668" s="2" t="str">
        <f>+Table13456[[#This Row],[DESCRIPTION]]</f>
        <v>TOLL GANTRY, ACCESSIBLE, FURNISH AND INSTALL, SPAN 162', PROJECT 440897-2-52-01</v>
      </c>
      <c r="F7668" s="2" t="str">
        <f>+LEFT(Table13456[[#This Row],[PAY ITEM]],1)</f>
        <v>0</v>
      </c>
      <c r="G7668" s="2" t="str">
        <f>IF(Table13456[[#This Row],[first]]="0",SUBSTITUTE(TRIM(MID(B7668, 2, 3))," ","0"),SUBSTITUTE(TRIM(MID(B7668, 1, 3))," ","0"))</f>
        <v>735</v>
      </c>
      <c r="H7668" s="2" t="str">
        <f>IF(Table13456[[#This Row],[first]]="0",SUBSTITUTE(TRIM(MID(B7668, 5, 3))," ","0"),SUBSTITUTE(TRIM(MID(B7668, 4, 3))," ","0"))</f>
        <v>1</v>
      </c>
      <c r="I7668" s="2" t="str">
        <f>IF(Table13456[[#This Row],[first]]="0",SUBSTITUTE(TRIM(MID(B7668, 8, 3))," ","0"),SUBSTITUTE(TRIM(MID(B7668, 7, 3))," ","0"))</f>
        <v>8</v>
      </c>
      <c r="J7668" s="2">
        <v>1</v>
      </c>
      <c r="K7668" s="2" t="str">
        <f t="shared" si="357"/>
        <v>735</v>
      </c>
      <c r="L7668" s="2" t="str">
        <f t="shared" si="358"/>
        <v>001</v>
      </c>
      <c r="M7668" s="2" t="str">
        <f t="shared" si="359"/>
        <v>008</v>
      </c>
    </row>
    <row r="7669" spans="2:13" x14ac:dyDescent="0.25">
      <c r="B7669" s="2" t="s">
        <v>15899</v>
      </c>
      <c r="C7669" s="2" t="s">
        <v>15900</v>
      </c>
      <c r="D7669" s="6" t="str">
        <f>+_xlfn.CONCAT(Table13456[[#This Row],[phase1]],Table13456[[#This Row],[phase2]],Table13456[[#This Row],[phase3]],Table13456[[#This Row],[phase4]])</f>
        <v>1735001009</v>
      </c>
      <c r="E7669" s="2" t="str">
        <f>+Table13456[[#This Row],[DESCRIPTION]]</f>
        <v>TOLL GANTRY, NON-ACCESSIBLE, FURNISH AND INSTALL, CANTILEVER, 42', PROJECT 442764-1-52-01</v>
      </c>
      <c r="F7669" s="2" t="str">
        <f>+LEFT(Table13456[[#This Row],[PAY ITEM]],1)</f>
        <v>0</v>
      </c>
      <c r="G7669" s="2" t="str">
        <f>IF(Table13456[[#This Row],[first]]="0",SUBSTITUTE(TRIM(MID(B7669, 2, 3))," ","0"),SUBSTITUTE(TRIM(MID(B7669, 1, 3))," ","0"))</f>
        <v>735</v>
      </c>
      <c r="H7669" s="2" t="str">
        <f>IF(Table13456[[#This Row],[first]]="0",SUBSTITUTE(TRIM(MID(B7669, 5, 3))," ","0"),SUBSTITUTE(TRIM(MID(B7669, 4, 3))," ","0"))</f>
        <v>1</v>
      </c>
      <c r="I7669" s="2" t="str">
        <f>IF(Table13456[[#This Row],[first]]="0",SUBSTITUTE(TRIM(MID(B7669, 8, 3))," ","0"),SUBSTITUTE(TRIM(MID(B7669, 7, 3))," ","0"))</f>
        <v>9</v>
      </c>
      <c r="J7669" s="2">
        <v>1</v>
      </c>
      <c r="K7669" s="2" t="str">
        <f t="shared" si="357"/>
        <v>735</v>
      </c>
      <c r="L7669" s="2" t="str">
        <f t="shared" si="358"/>
        <v>001</v>
      </c>
      <c r="M7669" s="2" t="str">
        <f t="shared" si="359"/>
        <v>009</v>
      </c>
    </row>
    <row r="7670" spans="2:13" x14ac:dyDescent="0.25">
      <c r="B7670" s="2" t="s">
        <v>15901</v>
      </c>
      <c r="C7670" s="2" t="s">
        <v>15902</v>
      </c>
      <c r="D7670" s="6" t="str">
        <f>+_xlfn.CONCAT(Table13456[[#This Row],[phase1]],Table13456[[#This Row],[phase2]],Table13456[[#This Row],[phase3]],Table13456[[#This Row],[phase4]])</f>
        <v>1735001113</v>
      </c>
      <c r="E7670" s="2" t="str">
        <f>+Table13456[[#This Row],[DESCRIPTION]]</f>
        <v>TOLL GANTRY, NON-ACCESSIBLE, FURNISH AND INSTALL, CANTILEVER, 31' TO 40'</v>
      </c>
      <c r="F7670" s="2" t="str">
        <f>+LEFT(Table13456[[#This Row],[PAY ITEM]],1)</f>
        <v>0</v>
      </c>
      <c r="G7670" s="2" t="str">
        <f>IF(Table13456[[#This Row],[first]]="0",SUBSTITUTE(TRIM(MID(B7670, 2, 3))," ","0"),SUBSTITUTE(TRIM(MID(B7670, 1, 3))," ","0"))</f>
        <v>735</v>
      </c>
      <c r="H7670" s="2" t="str">
        <f>IF(Table13456[[#This Row],[first]]="0",SUBSTITUTE(TRIM(MID(B7670, 5, 3))," ","0"),SUBSTITUTE(TRIM(MID(B7670, 4, 3))," ","0"))</f>
        <v>1</v>
      </c>
      <c r="I7670" s="2" t="str">
        <f>IF(Table13456[[#This Row],[first]]="0",SUBSTITUTE(TRIM(MID(B7670, 8, 3))," ","0"),SUBSTITUTE(TRIM(MID(B7670, 7, 3))," ","0"))</f>
        <v>113</v>
      </c>
      <c r="J7670" s="2">
        <v>1</v>
      </c>
      <c r="K7670" s="2" t="str">
        <f t="shared" si="357"/>
        <v>735</v>
      </c>
      <c r="L7670" s="2" t="str">
        <f t="shared" si="358"/>
        <v>001</v>
      </c>
      <c r="M7670" s="2" t="str">
        <f t="shared" si="359"/>
        <v>113</v>
      </c>
    </row>
    <row r="7671" spans="2:13" x14ac:dyDescent="0.25">
      <c r="B7671" s="2" t="s">
        <v>15903</v>
      </c>
      <c r="C7671" s="2" t="s">
        <v>15904</v>
      </c>
      <c r="D7671" s="6" t="str">
        <f>+_xlfn.CONCAT(Table13456[[#This Row],[phase1]],Table13456[[#This Row],[phase2]],Table13456[[#This Row],[phase3]],Table13456[[#This Row],[phase4]])</f>
        <v>1735001114</v>
      </c>
      <c r="E7671" s="2" t="str">
        <f>+Table13456[[#This Row],[DESCRIPTION]]</f>
        <v>TOLL GANTRY, NON-ACCESSIBLE, FURNISH AND INSTALL, CANTILEVER, 41' TO 50'</v>
      </c>
      <c r="F7671" s="2" t="str">
        <f>+LEFT(Table13456[[#This Row],[PAY ITEM]],1)</f>
        <v>0</v>
      </c>
      <c r="G7671" s="2" t="str">
        <f>IF(Table13456[[#This Row],[first]]="0",SUBSTITUTE(TRIM(MID(B7671, 2, 3))," ","0"),SUBSTITUTE(TRIM(MID(B7671, 1, 3))," ","0"))</f>
        <v>735</v>
      </c>
      <c r="H7671" s="2" t="str">
        <f>IF(Table13456[[#This Row],[first]]="0",SUBSTITUTE(TRIM(MID(B7671, 5, 3))," ","0"),SUBSTITUTE(TRIM(MID(B7671, 4, 3))," ","0"))</f>
        <v>1</v>
      </c>
      <c r="I7671" s="2" t="str">
        <f>IF(Table13456[[#This Row],[first]]="0",SUBSTITUTE(TRIM(MID(B7671, 8, 3))," ","0"),SUBSTITUTE(TRIM(MID(B7671, 7, 3))," ","0"))</f>
        <v>114</v>
      </c>
      <c r="J7671" s="2">
        <v>1</v>
      </c>
      <c r="K7671" s="2" t="str">
        <f t="shared" si="357"/>
        <v>735</v>
      </c>
      <c r="L7671" s="2" t="str">
        <f t="shared" si="358"/>
        <v>001</v>
      </c>
      <c r="M7671" s="2" t="str">
        <f t="shared" si="359"/>
        <v>114</v>
      </c>
    </row>
    <row r="7672" spans="2:13" x14ac:dyDescent="0.25">
      <c r="B7672" s="2" t="s">
        <v>15905</v>
      </c>
      <c r="C7672" s="2" t="s">
        <v>15906</v>
      </c>
      <c r="D7672" s="6" t="str">
        <f>+_xlfn.CONCAT(Table13456[[#This Row],[phase1]],Table13456[[#This Row],[phase2]],Table13456[[#This Row],[phase3]],Table13456[[#This Row],[phase4]])</f>
        <v>1735001124</v>
      </c>
      <c r="E7672" s="2" t="str">
        <f>+Table13456[[#This Row],[DESCRIPTION]]</f>
        <v>TOLL GANTRY, NON-ACCESSIBLE, FURNISH AND INSTALL, SPAN, 41' TO 50'</v>
      </c>
      <c r="F7672" s="2" t="str">
        <f>+LEFT(Table13456[[#This Row],[PAY ITEM]],1)</f>
        <v>0</v>
      </c>
      <c r="G7672" s="2" t="str">
        <f>IF(Table13456[[#This Row],[first]]="0",SUBSTITUTE(TRIM(MID(B7672, 2, 3))," ","0"),SUBSTITUTE(TRIM(MID(B7672, 1, 3))," ","0"))</f>
        <v>735</v>
      </c>
      <c r="H7672" s="2" t="str">
        <f>IF(Table13456[[#This Row],[first]]="0",SUBSTITUTE(TRIM(MID(B7672, 5, 3))," ","0"),SUBSTITUTE(TRIM(MID(B7672, 4, 3))," ","0"))</f>
        <v>1</v>
      </c>
      <c r="I7672" s="2" t="str">
        <f>IF(Table13456[[#This Row],[first]]="0",SUBSTITUTE(TRIM(MID(B7672, 8, 3))," ","0"),SUBSTITUTE(TRIM(MID(B7672, 7, 3))," ","0"))</f>
        <v>124</v>
      </c>
      <c r="J7672" s="2">
        <v>1</v>
      </c>
      <c r="K7672" s="2" t="str">
        <f t="shared" si="357"/>
        <v>735</v>
      </c>
      <c r="L7672" s="2" t="str">
        <f t="shared" si="358"/>
        <v>001</v>
      </c>
      <c r="M7672" s="2" t="str">
        <f t="shared" si="359"/>
        <v>124</v>
      </c>
    </row>
    <row r="7673" spans="2:13" x14ac:dyDescent="0.25">
      <c r="B7673" s="2" t="s">
        <v>3537</v>
      </c>
      <c r="C7673" s="2" t="s">
        <v>3538</v>
      </c>
      <c r="D7673" s="6" t="str">
        <f>+_xlfn.CONCAT(Table13456[[#This Row],[phase1]],Table13456[[#This Row],[phase2]],Table13456[[#This Row],[phase3]],Table13456[[#This Row],[phase4]])</f>
        <v>1735001125</v>
      </c>
      <c r="E7673" s="2" t="str">
        <f>+Table13456[[#This Row],[DESCRIPTION]]</f>
        <v>TOLL GANTRY, NON-ACCESSIBLE, FURNISH AND INSTALL, SPAN, 51' TO 100'</v>
      </c>
      <c r="F7673" s="2" t="str">
        <f>+LEFT(Table13456[[#This Row],[PAY ITEM]],1)</f>
        <v>0</v>
      </c>
      <c r="G7673" s="2" t="str">
        <f>IF(Table13456[[#This Row],[first]]="0",SUBSTITUTE(TRIM(MID(B7673, 2, 3))," ","0"),SUBSTITUTE(TRIM(MID(B7673, 1, 3))," ","0"))</f>
        <v>735</v>
      </c>
      <c r="H7673" s="2" t="str">
        <f>IF(Table13456[[#This Row],[first]]="0",SUBSTITUTE(TRIM(MID(B7673, 5, 3))," ","0"),SUBSTITUTE(TRIM(MID(B7673, 4, 3))," ","0"))</f>
        <v>1</v>
      </c>
      <c r="I7673" s="2" t="str">
        <f>IF(Table13456[[#This Row],[first]]="0",SUBSTITUTE(TRIM(MID(B7673, 8, 3))," ","0"),SUBSTITUTE(TRIM(MID(B7673, 7, 3))," ","0"))</f>
        <v>125</v>
      </c>
      <c r="J7673" s="2">
        <v>1</v>
      </c>
      <c r="K7673" s="2" t="str">
        <f t="shared" si="357"/>
        <v>735</v>
      </c>
      <c r="L7673" s="2" t="str">
        <f t="shared" si="358"/>
        <v>001</v>
      </c>
      <c r="M7673" s="2" t="str">
        <f t="shared" si="359"/>
        <v>125</v>
      </c>
    </row>
    <row r="7674" spans="2:13" x14ac:dyDescent="0.25">
      <c r="B7674" s="2" t="s">
        <v>15907</v>
      </c>
      <c r="C7674" s="2" t="s">
        <v>15908</v>
      </c>
      <c r="D7674" s="6" t="str">
        <f>+_xlfn.CONCAT(Table13456[[#This Row],[phase1]],Table13456[[#This Row],[phase2]],Table13456[[#This Row],[phase3]],Table13456[[#This Row],[phase4]])</f>
        <v>1735001225</v>
      </c>
      <c r="E7674" s="2" t="str">
        <f>+Table13456[[#This Row],[DESCRIPTION]]</f>
        <v>TOLL GANTRY, ACCESSIBLE, FURNISH AND INSTALL, SPAN, 51' TO 100'</v>
      </c>
      <c r="F7674" s="2" t="str">
        <f>+LEFT(Table13456[[#This Row],[PAY ITEM]],1)</f>
        <v>0</v>
      </c>
      <c r="G7674" s="2" t="str">
        <f>IF(Table13456[[#This Row],[first]]="0",SUBSTITUTE(TRIM(MID(B7674, 2, 3))," ","0"),SUBSTITUTE(TRIM(MID(B7674, 1, 3))," ","0"))</f>
        <v>735</v>
      </c>
      <c r="H7674" s="2" t="str">
        <f>IF(Table13456[[#This Row],[first]]="0",SUBSTITUTE(TRIM(MID(B7674, 5, 3))," ","0"),SUBSTITUTE(TRIM(MID(B7674, 4, 3))," ","0"))</f>
        <v>1</v>
      </c>
      <c r="I7674" s="2" t="str">
        <f>IF(Table13456[[#This Row],[first]]="0",SUBSTITUTE(TRIM(MID(B7674, 8, 3))," ","0"),SUBSTITUTE(TRIM(MID(B7674, 7, 3))," ","0"))</f>
        <v>225</v>
      </c>
      <c r="J7674" s="2">
        <v>1</v>
      </c>
      <c r="K7674" s="2" t="str">
        <f t="shared" si="357"/>
        <v>735</v>
      </c>
      <c r="L7674" s="2" t="str">
        <f t="shared" si="358"/>
        <v>001</v>
      </c>
      <c r="M7674" s="2" t="str">
        <f t="shared" si="359"/>
        <v>225</v>
      </c>
    </row>
    <row r="7675" spans="2:13" x14ac:dyDescent="0.25">
      <c r="B7675" s="2" t="s">
        <v>15909</v>
      </c>
      <c r="C7675" s="2" t="s">
        <v>15910</v>
      </c>
      <c r="D7675" s="6" t="str">
        <f>+_xlfn.CONCAT(Table13456[[#This Row],[phase1]],Table13456[[#This Row],[phase2]],Table13456[[#This Row],[phase3]],Table13456[[#This Row],[phase4]])</f>
        <v>1735001226</v>
      </c>
      <c r="E7675" s="2" t="str">
        <f>+Table13456[[#This Row],[DESCRIPTION]]</f>
        <v>TOLL GANTRY, ACCESSIBLE, FURNISH AND INSTALL, SPAN, 101' TO 150'</v>
      </c>
      <c r="F7675" s="2" t="str">
        <f>+LEFT(Table13456[[#This Row],[PAY ITEM]],1)</f>
        <v>0</v>
      </c>
      <c r="G7675" s="2" t="str">
        <f>IF(Table13456[[#This Row],[first]]="0",SUBSTITUTE(TRIM(MID(B7675, 2, 3))," ","0"),SUBSTITUTE(TRIM(MID(B7675, 1, 3))," ","0"))</f>
        <v>735</v>
      </c>
      <c r="H7675" s="2" t="str">
        <f>IF(Table13456[[#This Row],[first]]="0",SUBSTITUTE(TRIM(MID(B7675, 5, 3))," ","0"),SUBSTITUTE(TRIM(MID(B7675, 4, 3))," ","0"))</f>
        <v>1</v>
      </c>
      <c r="I7675" s="2" t="str">
        <f>IF(Table13456[[#This Row],[first]]="0",SUBSTITUTE(TRIM(MID(B7675, 8, 3))," ","0"),SUBSTITUTE(TRIM(MID(B7675, 7, 3))," ","0"))</f>
        <v>226</v>
      </c>
      <c r="J7675" s="2">
        <v>1</v>
      </c>
      <c r="K7675" s="2" t="str">
        <f t="shared" si="357"/>
        <v>735</v>
      </c>
      <c r="L7675" s="2" t="str">
        <f t="shared" si="358"/>
        <v>001</v>
      </c>
      <c r="M7675" s="2" t="str">
        <f t="shared" si="359"/>
        <v>226</v>
      </c>
    </row>
    <row r="7676" spans="2:13" x14ac:dyDescent="0.25">
      <c r="B7676" s="2" t="s">
        <v>15911</v>
      </c>
      <c r="C7676" s="2" t="s">
        <v>15912</v>
      </c>
      <c r="D7676" s="6" t="str">
        <f>+_xlfn.CONCAT(Table13456[[#This Row],[phase1]],Table13456[[#This Row],[phase2]],Table13456[[#This Row],[phase3]],Table13456[[#This Row],[phase4]])</f>
        <v>1735001227</v>
      </c>
      <c r="E7676" s="2" t="str">
        <f>+Table13456[[#This Row],[DESCRIPTION]]</f>
        <v>TOLL GANTRY, ACCESSIBLE, FURNISH AND INSTALL, SPAN, 151' TO 200'</v>
      </c>
      <c r="F7676" s="2" t="str">
        <f>+LEFT(Table13456[[#This Row],[PAY ITEM]],1)</f>
        <v>0</v>
      </c>
      <c r="G7676" s="2" t="str">
        <f>IF(Table13456[[#This Row],[first]]="0",SUBSTITUTE(TRIM(MID(B7676, 2, 3))," ","0"),SUBSTITUTE(TRIM(MID(B7676, 1, 3))," ","0"))</f>
        <v>735</v>
      </c>
      <c r="H7676" s="2" t="str">
        <f>IF(Table13456[[#This Row],[first]]="0",SUBSTITUTE(TRIM(MID(B7676, 5, 3))," ","0"),SUBSTITUTE(TRIM(MID(B7676, 4, 3))," ","0"))</f>
        <v>1</v>
      </c>
      <c r="I7676" s="2" t="str">
        <f>IF(Table13456[[#This Row],[first]]="0",SUBSTITUTE(TRIM(MID(B7676, 8, 3))," ","0"),SUBSTITUTE(TRIM(MID(B7676, 7, 3))," ","0"))</f>
        <v>227</v>
      </c>
      <c r="J7676" s="2">
        <v>1</v>
      </c>
      <c r="K7676" s="2" t="str">
        <f t="shared" si="357"/>
        <v>735</v>
      </c>
      <c r="L7676" s="2" t="str">
        <f t="shared" si="358"/>
        <v>001</v>
      </c>
      <c r="M7676" s="2" t="str">
        <f t="shared" si="359"/>
        <v>227</v>
      </c>
    </row>
    <row r="7677" spans="2:13" x14ac:dyDescent="0.25">
      <c r="B7677" s="2" t="s">
        <v>3539</v>
      </c>
      <c r="C7677" s="2" t="s">
        <v>3540</v>
      </c>
      <c r="D7677" s="6" t="str">
        <f>+_xlfn.CONCAT(Table13456[[#This Row],[phase1]],Table13456[[#This Row],[phase2]],Table13456[[#This Row],[phase3]],Table13456[[#This Row],[phase4]])</f>
        <v>1735074000</v>
      </c>
      <c r="E7677" s="2" t="str">
        <f>+Table13456[[#This Row],[DESCRIPTION]]</f>
        <v>TOLL PLAZA, SINGLE LOCATION</v>
      </c>
      <c r="F7677" s="2" t="str">
        <f>+LEFT(Table13456[[#This Row],[PAY ITEM]],1)</f>
        <v>0</v>
      </c>
      <c r="G7677" s="2" t="str">
        <f>IF(Table13456[[#This Row],[first]]="0",SUBSTITUTE(TRIM(MID(B7677, 2, 3))," ","0"),SUBSTITUTE(TRIM(MID(B7677, 1, 3))," ","0"))</f>
        <v>735</v>
      </c>
      <c r="H7677" s="2" t="str">
        <f>IF(Table13456[[#This Row],[first]]="0",SUBSTITUTE(TRIM(MID(B7677, 5, 3))," ","0"),SUBSTITUTE(TRIM(MID(B7677, 4, 3))," ","0"))</f>
        <v>74</v>
      </c>
      <c r="I7677" s="2" t="str">
        <f>IF(Table13456[[#This Row],[first]]="0",SUBSTITUTE(TRIM(MID(B7677, 8, 3))," ","0"),SUBSTITUTE(TRIM(MID(B7677, 7, 3))," ","0"))</f>
        <v/>
      </c>
      <c r="J7677" s="2">
        <v>1</v>
      </c>
      <c r="K7677" s="2" t="str">
        <f t="shared" si="357"/>
        <v>735</v>
      </c>
      <c r="L7677" s="2" t="str">
        <f t="shared" si="358"/>
        <v>074</v>
      </c>
      <c r="M7677" s="2" t="str">
        <f t="shared" si="359"/>
        <v>000</v>
      </c>
    </row>
    <row r="7678" spans="2:13" x14ac:dyDescent="0.25">
      <c r="B7678" s="2" t="s">
        <v>3541</v>
      </c>
      <c r="C7678" s="2" t="s">
        <v>3542</v>
      </c>
      <c r="D7678" s="6" t="str">
        <f>+_xlfn.CONCAT(Table13456[[#This Row],[phase1]],Table13456[[#This Row],[phase2]],Table13456[[#This Row],[phase3]],Table13456[[#This Row],[phase4]])</f>
        <v>1735074001</v>
      </c>
      <c r="E7678" s="2" t="str">
        <f>+Table13456[[#This Row],[DESCRIPTION]]</f>
        <v>TOLL PLAZA, LOCATION 1</v>
      </c>
      <c r="F7678" s="2" t="str">
        <f>+LEFT(Table13456[[#This Row],[PAY ITEM]],1)</f>
        <v>0</v>
      </c>
      <c r="G7678" s="2" t="str">
        <f>IF(Table13456[[#This Row],[first]]="0",SUBSTITUTE(TRIM(MID(B7678, 2, 3))," ","0"),SUBSTITUTE(TRIM(MID(B7678, 1, 3))," ","0"))</f>
        <v>735</v>
      </c>
      <c r="H7678" s="2" t="str">
        <f>IF(Table13456[[#This Row],[first]]="0",SUBSTITUTE(TRIM(MID(B7678, 5, 3))," ","0"),SUBSTITUTE(TRIM(MID(B7678, 4, 3))," ","0"))</f>
        <v>74</v>
      </c>
      <c r="I7678" s="2" t="str">
        <f>IF(Table13456[[#This Row],[first]]="0",SUBSTITUTE(TRIM(MID(B7678, 8, 3))," ","0"),SUBSTITUTE(TRIM(MID(B7678, 7, 3))," ","0"))</f>
        <v>1</v>
      </c>
      <c r="J7678" s="2">
        <v>1</v>
      </c>
      <c r="K7678" s="2" t="str">
        <f t="shared" si="357"/>
        <v>735</v>
      </c>
      <c r="L7678" s="2" t="str">
        <f t="shared" si="358"/>
        <v>074</v>
      </c>
      <c r="M7678" s="2" t="str">
        <f t="shared" si="359"/>
        <v>001</v>
      </c>
    </row>
    <row r="7679" spans="2:13" x14ac:dyDescent="0.25">
      <c r="B7679" s="2" t="s">
        <v>4246</v>
      </c>
      <c r="C7679" s="2" t="s">
        <v>4388</v>
      </c>
      <c r="D7679" s="6" t="str">
        <f>+_xlfn.CONCAT(Table13456[[#This Row],[phase1]],Table13456[[#This Row],[phase2]],Table13456[[#This Row],[phase3]],Table13456[[#This Row],[phase4]])</f>
        <v>1735074002</v>
      </c>
      <c r="E7679" s="2" t="str">
        <f>+Table13456[[#This Row],[DESCRIPTION]]</f>
        <v>TOLL PLAZA, LOCATION 2</v>
      </c>
      <c r="F7679" s="2" t="str">
        <f>+LEFT(Table13456[[#This Row],[PAY ITEM]],1)</f>
        <v>0</v>
      </c>
      <c r="G7679" s="2" t="str">
        <f>IF(Table13456[[#This Row],[first]]="0",SUBSTITUTE(TRIM(MID(B7679, 2, 3))," ","0"),SUBSTITUTE(TRIM(MID(B7679, 1, 3))," ","0"))</f>
        <v>735</v>
      </c>
      <c r="H7679" s="2" t="str">
        <f>IF(Table13456[[#This Row],[first]]="0",SUBSTITUTE(TRIM(MID(B7679, 5, 3))," ","0"),SUBSTITUTE(TRIM(MID(B7679, 4, 3))," ","0"))</f>
        <v>74</v>
      </c>
      <c r="I7679" s="2" t="str">
        <f>IF(Table13456[[#This Row],[first]]="0",SUBSTITUTE(TRIM(MID(B7679, 8, 3))," ","0"),SUBSTITUTE(TRIM(MID(B7679, 7, 3))," ","0"))</f>
        <v>2</v>
      </c>
      <c r="J7679" s="2">
        <v>1</v>
      </c>
      <c r="K7679" s="2" t="str">
        <f t="shared" si="357"/>
        <v>735</v>
      </c>
      <c r="L7679" s="2" t="str">
        <f t="shared" si="358"/>
        <v>074</v>
      </c>
      <c r="M7679" s="2" t="str">
        <f t="shared" si="359"/>
        <v>002</v>
      </c>
    </row>
    <row r="7680" spans="2:13" x14ac:dyDescent="0.25">
      <c r="B7680" s="2" t="s">
        <v>4247</v>
      </c>
      <c r="C7680" s="2" t="s">
        <v>4389</v>
      </c>
      <c r="D7680" s="6" t="str">
        <f>+_xlfn.CONCAT(Table13456[[#This Row],[phase1]],Table13456[[#This Row],[phase2]],Table13456[[#This Row],[phase3]],Table13456[[#This Row],[phase4]])</f>
        <v>1735074003</v>
      </c>
      <c r="E7680" s="2" t="str">
        <f>+Table13456[[#This Row],[DESCRIPTION]]</f>
        <v>TOLL PLAZA, LOCATION 3</v>
      </c>
      <c r="F7680" s="2" t="str">
        <f>+LEFT(Table13456[[#This Row],[PAY ITEM]],1)</f>
        <v>0</v>
      </c>
      <c r="G7680" s="2" t="str">
        <f>IF(Table13456[[#This Row],[first]]="0",SUBSTITUTE(TRIM(MID(B7680, 2, 3))," ","0"),SUBSTITUTE(TRIM(MID(B7680, 1, 3))," ","0"))</f>
        <v>735</v>
      </c>
      <c r="H7680" s="2" t="str">
        <f>IF(Table13456[[#This Row],[first]]="0",SUBSTITUTE(TRIM(MID(B7680, 5, 3))," ","0"),SUBSTITUTE(TRIM(MID(B7680, 4, 3))," ","0"))</f>
        <v>74</v>
      </c>
      <c r="I7680" s="2" t="str">
        <f>IF(Table13456[[#This Row],[first]]="0",SUBSTITUTE(TRIM(MID(B7680, 8, 3))," ","0"),SUBSTITUTE(TRIM(MID(B7680, 7, 3))," ","0"))</f>
        <v>3</v>
      </c>
      <c r="J7680" s="2">
        <v>1</v>
      </c>
      <c r="K7680" s="2" t="str">
        <f t="shared" si="357"/>
        <v>735</v>
      </c>
      <c r="L7680" s="2" t="str">
        <f t="shared" si="358"/>
        <v>074</v>
      </c>
      <c r="M7680" s="2" t="str">
        <f t="shared" si="359"/>
        <v>003</v>
      </c>
    </row>
    <row r="7681" spans="2:13" x14ac:dyDescent="0.25">
      <c r="B7681" s="2" t="s">
        <v>15913</v>
      </c>
      <c r="C7681" s="2" t="s">
        <v>4553</v>
      </c>
      <c r="D7681" s="6" t="str">
        <f>+_xlfn.CONCAT(Table13456[[#This Row],[phase1]],Table13456[[#This Row],[phase2]],Table13456[[#This Row],[phase3]],Table13456[[#This Row],[phase4]])</f>
        <v>1735074004</v>
      </c>
      <c r="E7681" s="2" t="str">
        <f>+Table13456[[#This Row],[DESCRIPTION]]</f>
        <v>TOLL PLAZA, LOCATION 4</v>
      </c>
      <c r="F7681" s="2" t="str">
        <f>+LEFT(Table13456[[#This Row],[PAY ITEM]],1)</f>
        <v>0</v>
      </c>
      <c r="G7681" s="2" t="str">
        <f>IF(Table13456[[#This Row],[first]]="0",SUBSTITUTE(TRIM(MID(B7681, 2, 3))," ","0"),SUBSTITUTE(TRIM(MID(B7681, 1, 3))," ","0"))</f>
        <v>735</v>
      </c>
      <c r="H7681" s="2" t="str">
        <f>IF(Table13456[[#This Row],[first]]="0",SUBSTITUTE(TRIM(MID(B7681, 5, 3))," ","0"),SUBSTITUTE(TRIM(MID(B7681, 4, 3))," ","0"))</f>
        <v>74</v>
      </c>
      <c r="I7681" s="2" t="str">
        <f>IF(Table13456[[#This Row],[first]]="0",SUBSTITUTE(TRIM(MID(B7681, 8, 3))," ","0"),SUBSTITUTE(TRIM(MID(B7681, 7, 3))," ","0"))</f>
        <v>4</v>
      </c>
      <c r="J7681" s="2">
        <v>1</v>
      </c>
      <c r="K7681" s="2" t="str">
        <f t="shared" si="357"/>
        <v>735</v>
      </c>
      <c r="L7681" s="2" t="str">
        <f t="shared" si="358"/>
        <v>074</v>
      </c>
      <c r="M7681" s="2" t="str">
        <f t="shared" si="359"/>
        <v>004</v>
      </c>
    </row>
    <row r="7682" spans="2:13" x14ac:dyDescent="0.25">
      <c r="B7682" s="2" t="s">
        <v>15914</v>
      </c>
      <c r="C7682" s="2" t="s">
        <v>4554</v>
      </c>
      <c r="D7682" s="6" t="str">
        <f>+_xlfn.CONCAT(Table13456[[#This Row],[phase1]],Table13456[[#This Row],[phase2]],Table13456[[#This Row],[phase3]],Table13456[[#This Row],[phase4]])</f>
        <v>1735074005</v>
      </c>
      <c r="E7682" s="2" t="str">
        <f>+Table13456[[#This Row],[DESCRIPTION]]</f>
        <v>TOLL PLAZA, LOCATION 5</v>
      </c>
      <c r="F7682" s="2" t="str">
        <f>+LEFT(Table13456[[#This Row],[PAY ITEM]],1)</f>
        <v>0</v>
      </c>
      <c r="G7682" s="2" t="str">
        <f>IF(Table13456[[#This Row],[first]]="0",SUBSTITUTE(TRIM(MID(B7682, 2, 3))," ","0"),SUBSTITUTE(TRIM(MID(B7682, 1, 3))," ","0"))</f>
        <v>735</v>
      </c>
      <c r="H7682" s="2" t="str">
        <f>IF(Table13456[[#This Row],[first]]="0",SUBSTITUTE(TRIM(MID(B7682, 5, 3))," ","0"),SUBSTITUTE(TRIM(MID(B7682, 4, 3))," ","0"))</f>
        <v>74</v>
      </c>
      <c r="I7682" s="2" t="str">
        <f>IF(Table13456[[#This Row],[first]]="0",SUBSTITUTE(TRIM(MID(B7682, 8, 3))," ","0"),SUBSTITUTE(TRIM(MID(B7682, 7, 3))," ","0"))</f>
        <v>5</v>
      </c>
      <c r="J7682" s="2">
        <v>1</v>
      </c>
      <c r="K7682" s="2" t="str">
        <f t="shared" si="357"/>
        <v>735</v>
      </c>
      <c r="L7682" s="2" t="str">
        <f t="shared" si="358"/>
        <v>074</v>
      </c>
      <c r="M7682" s="2" t="str">
        <f t="shared" si="359"/>
        <v>005</v>
      </c>
    </row>
    <row r="7683" spans="2:13" x14ac:dyDescent="0.25">
      <c r="B7683" s="2" t="s">
        <v>15915</v>
      </c>
      <c r="C7683" s="2" t="s">
        <v>4555</v>
      </c>
      <c r="D7683" s="6" t="str">
        <f>+_xlfn.CONCAT(Table13456[[#This Row],[phase1]],Table13456[[#This Row],[phase2]],Table13456[[#This Row],[phase3]],Table13456[[#This Row],[phase4]])</f>
        <v>1735074006</v>
      </c>
      <c r="E7683" s="2" t="str">
        <f>+Table13456[[#This Row],[DESCRIPTION]]</f>
        <v>TOLL PLAZA, LOCATION 6</v>
      </c>
      <c r="F7683" s="2" t="str">
        <f>+LEFT(Table13456[[#This Row],[PAY ITEM]],1)</f>
        <v>0</v>
      </c>
      <c r="G7683" s="2" t="str">
        <f>IF(Table13456[[#This Row],[first]]="0",SUBSTITUTE(TRIM(MID(B7683, 2, 3))," ","0"),SUBSTITUTE(TRIM(MID(B7683, 1, 3))," ","0"))</f>
        <v>735</v>
      </c>
      <c r="H7683" s="2" t="str">
        <f>IF(Table13456[[#This Row],[first]]="0",SUBSTITUTE(TRIM(MID(B7683, 5, 3))," ","0"),SUBSTITUTE(TRIM(MID(B7683, 4, 3))," ","0"))</f>
        <v>74</v>
      </c>
      <c r="I7683" s="2" t="str">
        <f>IF(Table13456[[#This Row],[first]]="0",SUBSTITUTE(TRIM(MID(B7683, 8, 3))," ","0"),SUBSTITUTE(TRIM(MID(B7683, 7, 3))," ","0"))</f>
        <v>6</v>
      </c>
      <c r="J7683" s="2">
        <v>1</v>
      </c>
      <c r="K7683" s="2" t="str">
        <f t="shared" ref="K7683:K7746" si="360">IF(LEN(G7683) = 3, G7683, TEXT(IF(LEN(G7683) = 2, "0" &amp; G7683, "00" &amp; G7683), "000"))</f>
        <v>735</v>
      </c>
      <c r="L7683" s="2" t="str">
        <f t="shared" ref="L7683:L7746" si="361">IF(LEN(H7683) = 3, H7683, TEXT(IF(LEN(H7683) = 2, "0" &amp; H7683, "00" &amp; H7683), "000"))</f>
        <v>074</v>
      </c>
      <c r="M7683" s="2" t="str">
        <f t="shared" ref="M7683:M7746" si="362">IF(LEN(I7683) = 3, I7683, TEXT(IF(LEN(I7683) = 2, "0" &amp; I7683, "00" &amp; I7683), "000"))</f>
        <v>006</v>
      </c>
    </row>
    <row r="7684" spans="2:13" x14ac:dyDescent="0.25">
      <c r="B7684" s="2" t="s">
        <v>15916</v>
      </c>
      <c r="C7684" s="2" t="s">
        <v>4556</v>
      </c>
      <c r="D7684" s="6" t="str">
        <f>+_xlfn.CONCAT(Table13456[[#This Row],[phase1]],Table13456[[#This Row],[phase2]],Table13456[[#This Row],[phase3]],Table13456[[#This Row],[phase4]])</f>
        <v>1735074007</v>
      </c>
      <c r="E7684" s="2" t="str">
        <f>+Table13456[[#This Row],[DESCRIPTION]]</f>
        <v>TOLL PLAZA, LOCATION 7</v>
      </c>
      <c r="F7684" s="2" t="str">
        <f>+LEFT(Table13456[[#This Row],[PAY ITEM]],1)</f>
        <v>0</v>
      </c>
      <c r="G7684" s="2" t="str">
        <f>IF(Table13456[[#This Row],[first]]="0",SUBSTITUTE(TRIM(MID(B7684, 2, 3))," ","0"),SUBSTITUTE(TRIM(MID(B7684, 1, 3))," ","0"))</f>
        <v>735</v>
      </c>
      <c r="H7684" s="2" t="str">
        <f>IF(Table13456[[#This Row],[first]]="0",SUBSTITUTE(TRIM(MID(B7684, 5, 3))," ","0"),SUBSTITUTE(TRIM(MID(B7684, 4, 3))," ","0"))</f>
        <v>74</v>
      </c>
      <c r="I7684" s="2" t="str">
        <f>IF(Table13456[[#This Row],[first]]="0",SUBSTITUTE(TRIM(MID(B7684, 8, 3))," ","0"),SUBSTITUTE(TRIM(MID(B7684, 7, 3))," ","0"))</f>
        <v>7</v>
      </c>
      <c r="J7684" s="2">
        <v>1</v>
      </c>
      <c r="K7684" s="2" t="str">
        <f t="shared" si="360"/>
        <v>735</v>
      </c>
      <c r="L7684" s="2" t="str">
        <f t="shared" si="361"/>
        <v>074</v>
      </c>
      <c r="M7684" s="2" t="str">
        <f t="shared" si="362"/>
        <v>007</v>
      </c>
    </row>
    <row r="7685" spans="2:13" x14ac:dyDescent="0.25">
      <c r="B7685" s="2" t="s">
        <v>15917</v>
      </c>
      <c r="C7685" s="2" t="s">
        <v>4557</v>
      </c>
      <c r="D7685" s="6" t="str">
        <f>+_xlfn.CONCAT(Table13456[[#This Row],[phase1]],Table13456[[#This Row],[phase2]],Table13456[[#This Row],[phase3]],Table13456[[#This Row],[phase4]])</f>
        <v>1735074008</v>
      </c>
      <c r="E7685" s="2" t="str">
        <f>+Table13456[[#This Row],[DESCRIPTION]]</f>
        <v>TOLL PLAZA, LOCATION 8</v>
      </c>
      <c r="F7685" s="2" t="str">
        <f>+LEFT(Table13456[[#This Row],[PAY ITEM]],1)</f>
        <v>0</v>
      </c>
      <c r="G7685" s="2" t="str">
        <f>IF(Table13456[[#This Row],[first]]="0",SUBSTITUTE(TRIM(MID(B7685, 2, 3))," ","0"),SUBSTITUTE(TRIM(MID(B7685, 1, 3))," ","0"))</f>
        <v>735</v>
      </c>
      <c r="H7685" s="2" t="str">
        <f>IF(Table13456[[#This Row],[first]]="0",SUBSTITUTE(TRIM(MID(B7685, 5, 3))," ","0"),SUBSTITUTE(TRIM(MID(B7685, 4, 3))," ","0"))</f>
        <v>74</v>
      </c>
      <c r="I7685" s="2" t="str">
        <f>IF(Table13456[[#This Row],[first]]="0",SUBSTITUTE(TRIM(MID(B7685, 8, 3))," ","0"),SUBSTITUTE(TRIM(MID(B7685, 7, 3))," ","0"))</f>
        <v>8</v>
      </c>
      <c r="J7685" s="2">
        <v>1</v>
      </c>
      <c r="K7685" s="2" t="str">
        <f t="shared" si="360"/>
        <v>735</v>
      </c>
      <c r="L7685" s="2" t="str">
        <f t="shared" si="361"/>
        <v>074</v>
      </c>
      <c r="M7685" s="2" t="str">
        <f t="shared" si="362"/>
        <v>008</v>
      </c>
    </row>
    <row r="7686" spans="2:13" x14ac:dyDescent="0.25">
      <c r="B7686" s="2" t="s">
        <v>15918</v>
      </c>
      <c r="C7686" s="2" t="s">
        <v>4558</v>
      </c>
      <c r="D7686" s="6" t="str">
        <f>+_xlfn.CONCAT(Table13456[[#This Row],[phase1]],Table13456[[#This Row],[phase2]],Table13456[[#This Row],[phase3]],Table13456[[#This Row],[phase4]])</f>
        <v>1735074009</v>
      </c>
      <c r="E7686" s="2" t="str">
        <f>+Table13456[[#This Row],[DESCRIPTION]]</f>
        <v>TOLL PLAZA, LOCATION 9</v>
      </c>
      <c r="F7686" s="2" t="str">
        <f>+LEFT(Table13456[[#This Row],[PAY ITEM]],1)</f>
        <v>0</v>
      </c>
      <c r="G7686" s="2" t="str">
        <f>IF(Table13456[[#This Row],[first]]="0",SUBSTITUTE(TRIM(MID(B7686, 2, 3))," ","0"),SUBSTITUTE(TRIM(MID(B7686, 1, 3))," ","0"))</f>
        <v>735</v>
      </c>
      <c r="H7686" s="2" t="str">
        <f>IF(Table13456[[#This Row],[first]]="0",SUBSTITUTE(TRIM(MID(B7686, 5, 3))," ","0"),SUBSTITUTE(TRIM(MID(B7686, 4, 3))," ","0"))</f>
        <v>74</v>
      </c>
      <c r="I7686" s="2" t="str">
        <f>IF(Table13456[[#This Row],[first]]="0",SUBSTITUTE(TRIM(MID(B7686, 8, 3))," ","0"),SUBSTITUTE(TRIM(MID(B7686, 7, 3))," ","0"))</f>
        <v>9</v>
      </c>
      <c r="J7686" s="2">
        <v>1</v>
      </c>
      <c r="K7686" s="2" t="str">
        <f t="shared" si="360"/>
        <v>735</v>
      </c>
      <c r="L7686" s="2" t="str">
        <f t="shared" si="361"/>
        <v>074</v>
      </c>
      <c r="M7686" s="2" t="str">
        <f t="shared" si="362"/>
        <v>009</v>
      </c>
    </row>
    <row r="7687" spans="2:13" x14ac:dyDescent="0.25">
      <c r="B7687" s="2" t="s">
        <v>4559</v>
      </c>
      <c r="C7687" s="2" t="s">
        <v>4560</v>
      </c>
      <c r="D7687" s="6" t="str">
        <f>+_xlfn.CONCAT(Table13456[[#This Row],[phase1]],Table13456[[#This Row],[phase2]],Table13456[[#This Row],[phase3]],Table13456[[#This Row],[phase4]])</f>
        <v>1735074010</v>
      </c>
      <c r="E7687" s="2" t="str">
        <f>+Table13456[[#This Row],[DESCRIPTION]]</f>
        <v>TOLL PLAZA, LOCATION 10</v>
      </c>
      <c r="F7687" s="2" t="str">
        <f>+LEFT(Table13456[[#This Row],[PAY ITEM]],1)</f>
        <v>0</v>
      </c>
      <c r="G7687" s="2" t="str">
        <f>IF(Table13456[[#This Row],[first]]="0",SUBSTITUTE(TRIM(MID(B7687, 2, 3))," ","0"),SUBSTITUTE(TRIM(MID(B7687, 1, 3))," ","0"))</f>
        <v>735</v>
      </c>
      <c r="H7687" s="2" t="str">
        <f>IF(Table13456[[#This Row],[first]]="0",SUBSTITUTE(TRIM(MID(B7687, 5, 3))," ","0"),SUBSTITUTE(TRIM(MID(B7687, 4, 3))," ","0"))</f>
        <v>74</v>
      </c>
      <c r="I7687" s="2" t="str">
        <f>IF(Table13456[[#This Row],[first]]="0",SUBSTITUTE(TRIM(MID(B7687, 8, 3))," ","0"),SUBSTITUTE(TRIM(MID(B7687, 7, 3))," ","0"))</f>
        <v>10</v>
      </c>
      <c r="J7687" s="2">
        <v>1</v>
      </c>
      <c r="K7687" s="2" t="str">
        <f t="shared" si="360"/>
        <v>735</v>
      </c>
      <c r="L7687" s="2" t="str">
        <f t="shared" si="361"/>
        <v>074</v>
      </c>
      <c r="M7687" s="2" t="str">
        <f t="shared" si="362"/>
        <v>010</v>
      </c>
    </row>
    <row r="7688" spans="2:13" x14ac:dyDescent="0.25">
      <c r="B7688" s="2" t="s">
        <v>4561</v>
      </c>
      <c r="C7688" s="2" t="s">
        <v>4562</v>
      </c>
      <c r="D7688" s="6" t="str">
        <f>+_xlfn.CONCAT(Table13456[[#This Row],[phase1]],Table13456[[#This Row],[phase2]],Table13456[[#This Row],[phase3]],Table13456[[#This Row],[phase4]])</f>
        <v>1735074011</v>
      </c>
      <c r="E7688" s="2" t="str">
        <f>+Table13456[[#This Row],[DESCRIPTION]]</f>
        <v>TOLL PLAZA, LOCATION 11</v>
      </c>
      <c r="F7688" s="2" t="str">
        <f>+LEFT(Table13456[[#This Row],[PAY ITEM]],1)</f>
        <v>0</v>
      </c>
      <c r="G7688" s="2" t="str">
        <f>IF(Table13456[[#This Row],[first]]="0",SUBSTITUTE(TRIM(MID(B7688, 2, 3))," ","0"),SUBSTITUTE(TRIM(MID(B7688, 1, 3))," ","0"))</f>
        <v>735</v>
      </c>
      <c r="H7688" s="2" t="str">
        <f>IF(Table13456[[#This Row],[first]]="0",SUBSTITUTE(TRIM(MID(B7688, 5, 3))," ","0"),SUBSTITUTE(TRIM(MID(B7688, 4, 3))," ","0"))</f>
        <v>74</v>
      </c>
      <c r="I7688" s="2" t="str">
        <f>IF(Table13456[[#This Row],[first]]="0",SUBSTITUTE(TRIM(MID(B7688, 8, 3))," ","0"),SUBSTITUTE(TRIM(MID(B7688, 7, 3))," ","0"))</f>
        <v>11</v>
      </c>
      <c r="J7688" s="2">
        <v>1</v>
      </c>
      <c r="K7688" s="2" t="str">
        <f t="shared" si="360"/>
        <v>735</v>
      </c>
      <c r="L7688" s="2" t="str">
        <f t="shared" si="361"/>
        <v>074</v>
      </c>
      <c r="M7688" s="2" t="str">
        <f t="shared" si="362"/>
        <v>011</v>
      </c>
    </row>
    <row r="7689" spans="2:13" x14ac:dyDescent="0.25">
      <c r="B7689" s="2" t="s">
        <v>4563</v>
      </c>
      <c r="C7689" s="2" t="s">
        <v>4564</v>
      </c>
      <c r="D7689" s="6" t="str">
        <f>+_xlfn.CONCAT(Table13456[[#This Row],[phase1]],Table13456[[#This Row],[phase2]],Table13456[[#This Row],[phase3]],Table13456[[#This Row],[phase4]])</f>
        <v>1735074012</v>
      </c>
      <c r="E7689" s="2" t="str">
        <f>+Table13456[[#This Row],[DESCRIPTION]]</f>
        <v>TOLL PLAZA, LOCATION 12</v>
      </c>
      <c r="F7689" s="2" t="str">
        <f>+LEFT(Table13456[[#This Row],[PAY ITEM]],1)</f>
        <v>0</v>
      </c>
      <c r="G7689" s="2" t="str">
        <f>IF(Table13456[[#This Row],[first]]="0",SUBSTITUTE(TRIM(MID(B7689, 2, 3))," ","0"),SUBSTITUTE(TRIM(MID(B7689, 1, 3))," ","0"))</f>
        <v>735</v>
      </c>
      <c r="H7689" s="2" t="str">
        <f>IF(Table13456[[#This Row],[first]]="0",SUBSTITUTE(TRIM(MID(B7689, 5, 3))," ","0"),SUBSTITUTE(TRIM(MID(B7689, 4, 3))," ","0"))</f>
        <v>74</v>
      </c>
      <c r="I7689" s="2" t="str">
        <f>IF(Table13456[[#This Row],[first]]="0",SUBSTITUTE(TRIM(MID(B7689, 8, 3))," ","0"),SUBSTITUTE(TRIM(MID(B7689, 7, 3))," ","0"))</f>
        <v>12</v>
      </c>
      <c r="J7689" s="2">
        <v>1</v>
      </c>
      <c r="K7689" s="2" t="str">
        <f t="shared" si="360"/>
        <v>735</v>
      </c>
      <c r="L7689" s="2" t="str">
        <f t="shared" si="361"/>
        <v>074</v>
      </c>
      <c r="M7689" s="2" t="str">
        <f t="shared" si="362"/>
        <v>012</v>
      </c>
    </row>
    <row r="7690" spans="2:13" x14ac:dyDescent="0.25">
      <c r="B7690" s="2" t="s">
        <v>15919</v>
      </c>
      <c r="C7690" s="2" t="s">
        <v>15920</v>
      </c>
      <c r="D7690" s="6" t="str">
        <f>+_xlfn.CONCAT(Table13456[[#This Row],[phase1]],Table13456[[#This Row],[phase2]],Table13456[[#This Row],[phase3]],Table13456[[#This Row],[phase4]])</f>
        <v>1735074013</v>
      </c>
      <c r="E7690" s="2" t="str">
        <f>+Table13456[[#This Row],[DESCRIPTION]]</f>
        <v>TOLL PLAZA, LOCATION 13</v>
      </c>
      <c r="F7690" s="2" t="str">
        <f>+LEFT(Table13456[[#This Row],[PAY ITEM]],1)</f>
        <v>0</v>
      </c>
      <c r="G7690" s="2" t="str">
        <f>IF(Table13456[[#This Row],[first]]="0",SUBSTITUTE(TRIM(MID(B7690, 2, 3))," ","0"),SUBSTITUTE(TRIM(MID(B7690, 1, 3))," ","0"))</f>
        <v>735</v>
      </c>
      <c r="H7690" s="2" t="str">
        <f>IF(Table13456[[#This Row],[first]]="0",SUBSTITUTE(TRIM(MID(B7690, 5, 3))," ","0"),SUBSTITUTE(TRIM(MID(B7690, 4, 3))," ","0"))</f>
        <v>74</v>
      </c>
      <c r="I7690" s="2" t="str">
        <f>IF(Table13456[[#This Row],[first]]="0",SUBSTITUTE(TRIM(MID(B7690, 8, 3))," ","0"),SUBSTITUTE(TRIM(MID(B7690, 7, 3))," ","0"))</f>
        <v>13</v>
      </c>
      <c r="J7690" s="2">
        <v>1</v>
      </c>
      <c r="K7690" s="2" t="str">
        <f t="shared" si="360"/>
        <v>735</v>
      </c>
      <c r="L7690" s="2" t="str">
        <f t="shared" si="361"/>
        <v>074</v>
      </c>
      <c r="M7690" s="2" t="str">
        <f t="shared" si="362"/>
        <v>013</v>
      </c>
    </row>
    <row r="7691" spans="2:13" x14ac:dyDescent="0.25">
      <c r="B7691" s="2" t="s">
        <v>15921</v>
      </c>
      <c r="C7691" s="2" t="s">
        <v>15922</v>
      </c>
      <c r="D7691" s="6" t="str">
        <f>+_xlfn.CONCAT(Table13456[[#This Row],[phase1]],Table13456[[#This Row],[phase2]],Table13456[[#This Row],[phase3]],Table13456[[#This Row],[phase4]])</f>
        <v>1735074014</v>
      </c>
      <c r="E7691" s="2" t="str">
        <f>+Table13456[[#This Row],[DESCRIPTION]]</f>
        <v>TOLL PLAZA, LOCATION 14</v>
      </c>
      <c r="F7691" s="2" t="str">
        <f>+LEFT(Table13456[[#This Row],[PAY ITEM]],1)</f>
        <v>0</v>
      </c>
      <c r="G7691" s="2" t="str">
        <f>IF(Table13456[[#This Row],[first]]="0",SUBSTITUTE(TRIM(MID(B7691, 2, 3))," ","0"),SUBSTITUTE(TRIM(MID(B7691, 1, 3))," ","0"))</f>
        <v>735</v>
      </c>
      <c r="H7691" s="2" t="str">
        <f>IF(Table13456[[#This Row],[first]]="0",SUBSTITUTE(TRIM(MID(B7691, 5, 3))," ","0"),SUBSTITUTE(TRIM(MID(B7691, 4, 3))," ","0"))</f>
        <v>74</v>
      </c>
      <c r="I7691" s="2" t="str">
        <f>IF(Table13456[[#This Row],[first]]="0",SUBSTITUTE(TRIM(MID(B7691, 8, 3))," ","0"),SUBSTITUTE(TRIM(MID(B7691, 7, 3))," ","0"))</f>
        <v>14</v>
      </c>
      <c r="J7691" s="2">
        <v>1</v>
      </c>
      <c r="K7691" s="2" t="str">
        <f t="shared" si="360"/>
        <v>735</v>
      </c>
      <c r="L7691" s="2" t="str">
        <f t="shared" si="361"/>
        <v>074</v>
      </c>
      <c r="M7691" s="2" t="str">
        <f t="shared" si="362"/>
        <v>014</v>
      </c>
    </row>
    <row r="7692" spans="2:13" x14ac:dyDescent="0.25">
      <c r="B7692" s="2" t="s">
        <v>15923</v>
      </c>
      <c r="C7692" s="2" t="s">
        <v>15924</v>
      </c>
      <c r="D7692" s="6" t="str">
        <f>+_xlfn.CONCAT(Table13456[[#This Row],[phase1]],Table13456[[#This Row],[phase2]],Table13456[[#This Row],[phase3]],Table13456[[#This Row],[phase4]])</f>
        <v>1735074015</v>
      </c>
      <c r="E7692" s="2" t="str">
        <f>+Table13456[[#This Row],[DESCRIPTION]]</f>
        <v>TOLL PLAZA, LOCATION 15</v>
      </c>
      <c r="F7692" s="2" t="str">
        <f>+LEFT(Table13456[[#This Row],[PAY ITEM]],1)</f>
        <v>0</v>
      </c>
      <c r="G7692" s="2" t="str">
        <f>IF(Table13456[[#This Row],[first]]="0",SUBSTITUTE(TRIM(MID(B7692, 2, 3))," ","0"),SUBSTITUTE(TRIM(MID(B7692, 1, 3))," ","0"))</f>
        <v>735</v>
      </c>
      <c r="H7692" s="2" t="str">
        <f>IF(Table13456[[#This Row],[first]]="0",SUBSTITUTE(TRIM(MID(B7692, 5, 3))," ","0"),SUBSTITUTE(TRIM(MID(B7692, 4, 3))," ","0"))</f>
        <v>74</v>
      </c>
      <c r="I7692" s="2" t="str">
        <f>IF(Table13456[[#This Row],[first]]="0",SUBSTITUTE(TRIM(MID(B7692, 8, 3))," ","0"),SUBSTITUTE(TRIM(MID(B7692, 7, 3))," ","0"))</f>
        <v>15</v>
      </c>
      <c r="J7692" s="2">
        <v>1</v>
      </c>
      <c r="K7692" s="2" t="str">
        <f t="shared" si="360"/>
        <v>735</v>
      </c>
      <c r="L7692" s="2" t="str">
        <f t="shared" si="361"/>
        <v>074</v>
      </c>
      <c r="M7692" s="2" t="str">
        <f t="shared" si="362"/>
        <v>015</v>
      </c>
    </row>
    <row r="7693" spans="2:13" x14ac:dyDescent="0.25">
      <c r="B7693" s="2" t="s">
        <v>15925</v>
      </c>
      <c r="C7693" s="2" t="s">
        <v>15926</v>
      </c>
      <c r="D7693" s="6" t="str">
        <f>+_xlfn.CONCAT(Table13456[[#This Row],[phase1]],Table13456[[#This Row],[phase2]],Table13456[[#This Row],[phase3]],Table13456[[#This Row],[phase4]])</f>
        <v>1735079000</v>
      </c>
      <c r="E7693" s="2" t="str">
        <f>+Table13456[[#This Row],[DESCRIPTION]]</f>
        <v>SERVICE PLAZA- SEWAGE AND WATER MODIFICATIONS</v>
      </c>
      <c r="F7693" s="2" t="str">
        <f>+LEFT(Table13456[[#This Row],[PAY ITEM]],1)</f>
        <v>0</v>
      </c>
      <c r="G7693" s="2" t="str">
        <f>IF(Table13456[[#This Row],[first]]="0",SUBSTITUTE(TRIM(MID(B7693, 2, 3))," ","0"),SUBSTITUTE(TRIM(MID(B7693, 1, 3))," ","0"))</f>
        <v>735</v>
      </c>
      <c r="H7693" s="2" t="str">
        <f>IF(Table13456[[#This Row],[first]]="0",SUBSTITUTE(TRIM(MID(B7693, 5, 3))," ","0"),SUBSTITUTE(TRIM(MID(B7693, 4, 3))," ","0"))</f>
        <v>79</v>
      </c>
      <c r="I7693" s="2" t="str">
        <f>IF(Table13456[[#This Row],[first]]="0",SUBSTITUTE(TRIM(MID(B7693, 8, 3))," ","0"),SUBSTITUTE(TRIM(MID(B7693, 7, 3))," ","0"))</f>
        <v/>
      </c>
      <c r="J7693" s="2">
        <v>1</v>
      </c>
      <c r="K7693" s="2" t="str">
        <f t="shared" si="360"/>
        <v>735</v>
      </c>
      <c r="L7693" s="2" t="str">
        <f t="shared" si="361"/>
        <v>079</v>
      </c>
      <c r="M7693" s="2" t="str">
        <f t="shared" si="362"/>
        <v>000</v>
      </c>
    </row>
    <row r="7694" spans="2:13" x14ac:dyDescent="0.25">
      <c r="B7694" s="2" t="s">
        <v>15927</v>
      </c>
      <c r="C7694" s="2" t="s">
        <v>15928</v>
      </c>
      <c r="D7694" s="6" t="str">
        <f>+_xlfn.CONCAT(Table13456[[#This Row],[phase1]],Table13456[[#This Row],[phase2]],Table13456[[#This Row],[phase3]],Table13456[[#This Row],[phase4]])</f>
        <v>1735084003</v>
      </c>
      <c r="E7694" s="2" t="str">
        <f>+Table13456[[#This Row],[DESCRIPTION]]</f>
        <v>TOLL PLAZA ISLAND, REMOVE</v>
      </c>
      <c r="F7694" s="2" t="str">
        <f>+LEFT(Table13456[[#This Row],[PAY ITEM]],1)</f>
        <v>0</v>
      </c>
      <c r="G7694" s="2" t="str">
        <f>IF(Table13456[[#This Row],[first]]="0",SUBSTITUTE(TRIM(MID(B7694, 2, 3))," ","0"),SUBSTITUTE(TRIM(MID(B7694, 1, 3))," ","0"))</f>
        <v>735</v>
      </c>
      <c r="H7694" s="2" t="str">
        <f>IF(Table13456[[#This Row],[first]]="0",SUBSTITUTE(TRIM(MID(B7694, 5, 3))," ","0"),SUBSTITUTE(TRIM(MID(B7694, 4, 3))," ","0"))</f>
        <v>84</v>
      </c>
      <c r="I7694" s="2" t="str">
        <f>IF(Table13456[[#This Row],[first]]="0",SUBSTITUTE(TRIM(MID(B7694, 8, 3))," ","0"),SUBSTITUTE(TRIM(MID(B7694, 7, 3))," ","0"))</f>
        <v>3</v>
      </c>
      <c r="J7694" s="2">
        <v>1</v>
      </c>
      <c r="K7694" s="2" t="str">
        <f t="shared" si="360"/>
        <v>735</v>
      </c>
      <c r="L7694" s="2" t="str">
        <f t="shared" si="361"/>
        <v>084</v>
      </c>
      <c r="M7694" s="2" t="str">
        <f t="shared" si="362"/>
        <v>003</v>
      </c>
    </row>
    <row r="7695" spans="2:13" x14ac:dyDescent="0.25">
      <c r="B7695" s="2" t="s">
        <v>3543</v>
      </c>
      <c r="C7695" s="2" t="s">
        <v>3544</v>
      </c>
      <c r="D7695" s="6" t="str">
        <f>+_xlfn.CONCAT(Table13456[[#This Row],[phase1]],Table13456[[#This Row],[phase2]],Table13456[[#This Row],[phase3]],Table13456[[#This Row],[phase4]])</f>
        <v>1735088000</v>
      </c>
      <c r="E7695" s="2" t="str">
        <f>+Table13456[[#This Row],[DESCRIPTION]]</f>
        <v>TOLL PLAZA MODIFY EXISTING</v>
      </c>
      <c r="F7695" s="2" t="str">
        <f>+LEFT(Table13456[[#This Row],[PAY ITEM]],1)</f>
        <v>0</v>
      </c>
      <c r="G7695" s="2" t="str">
        <f>IF(Table13456[[#This Row],[first]]="0",SUBSTITUTE(TRIM(MID(B7695, 2, 3))," ","0"),SUBSTITUTE(TRIM(MID(B7695, 1, 3))," ","0"))</f>
        <v>735</v>
      </c>
      <c r="H7695" s="2" t="str">
        <f>IF(Table13456[[#This Row],[first]]="0",SUBSTITUTE(TRIM(MID(B7695, 5, 3))," ","0"),SUBSTITUTE(TRIM(MID(B7695, 4, 3))," ","0"))</f>
        <v>88</v>
      </c>
      <c r="I7695" s="2" t="str">
        <f>IF(Table13456[[#This Row],[first]]="0",SUBSTITUTE(TRIM(MID(B7695, 8, 3))," ","0"),SUBSTITUTE(TRIM(MID(B7695, 7, 3))," ","0"))</f>
        <v/>
      </c>
      <c r="J7695" s="2">
        <v>1</v>
      </c>
      <c r="K7695" s="2" t="str">
        <f t="shared" si="360"/>
        <v>735</v>
      </c>
      <c r="L7695" s="2" t="str">
        <f t="shared" si="361"/>
        <v>088</v>
      </c>
      <c r="M7695" s="2" t="str">
        <f t="shared" si="362"/>
        <v>000</v>
      </c>
    </row>
    <row r="7696" spans="2:13" x14ac:dyDescent="0.25">
      <c r="B7696" s="2" t="s">
        <v>4248</v>
      </c>
      <c r="C7696" s="2" t="s">
        <v>4390</v>
      </c>
      <c r="D7696" s="6" t="str">
        <f>+_xlfn.CONCAT(Table13456[[#This Row],[phase1]],Table13456[[#This Row],[phase2]],Table13456[[#This Row],[phase3]],Table13456[[#This Row],[phase4]])</f>
        <v>1735088001</v>
      </c>
      <c r="E7696" s="2" t="str">
        <f>+Table13456[[#This Row],[DESCRIPTION]]</f>
        <v>TOLL PLAZA MODIFY EXISTING, LOCATION 1</v>
      </c>
      <c r="F7696" s="2" t="str">
        <f>+LEFT(Table13456[[#This Row],[PAY ITEM]],1)</f>
        <v>0</v>
      </c>
      <c r="G7696" s="2" t="str">
        <f>IF(Table13456[[#This Row],[first]]="0",SUBSTITUTE(TRIM(MID(B7696, 2, 3))," ","0"),SUBSTITUTE(TRIM(MID(B7696, 1, 3))," ","0"))</f>
        <v>735</v>
      </c>
      <c r="H7696" s="2" t="str">
        <f>IF(Table13456[[#This Row],[first]]="0",SUBSTITUTE(TRIM(MID(B7696, 5, 3))," ","0"),SUBSTITUTE(TRIM(MID(B7696, 4, 3))," ","0"))</f>
        <v>88</v>
      </c>
      <c r="I7696" s="2" t="str">
        <f>IF(Table13456[[#This Row],[first]]="0",SUBSTITUTE(TRIM(MID(B7696, 8, 3))," ","0"),SUBSTITUTE(TRIM(MID(B7696, 7, 3))," ","0"))</f>
        <v>1</v>
      </c>
      <c r="J7696" s="2">
        <v>1</v>
      </c>
      <c r="K7696" s="2" t="str">
        <f t="shared" si="360"/>
        <v>735</v>
      </c>
      <c r="L7696" s="2" t="str">
        <f t="shared" si="361"/>
        <v>088</v>
      </c>
      <c r="M7696" s="2" t="str">
        <f t="shared" si="362"/>
        <v>001</v>
      </c>
    </row>
    <row r="7697" spans="2:13" x14ac:dyDescent="0.25">
      <c r="B7697" s="2" t="s">
        <v>4249</v>
      </c>
      <c r="C7697" s="2" t="s">
        <v>4391</v>
      </c>
      <c r="D7697" s="6" t="str">
        <f>+_xlfn.CONCAT(Table13456[[#This Row],[phase1]],Table13456[[#This Row],[phase2]],Table13456[[#This Row],[phase3]],Table13456[[#This Row],[phase4]])</f>
        <v>1735088002</v>
      </c>
      <c r="E7697" s="2" t="str">
        <f>+Table13456[[#This Row],[DESCRIPTION]]</f>
        <v>TOLL PLAZA MODIFY EXISTING, LOCATION 2</v>
      </c>
      <c r="F7697" s="2" t="str">
        <f>+LEFT(Table13456[[#This Row],[PAY ITEM]],1)</f>
        <v>0</v>
      </c>
      <c r="G7697" s="2" t="str">
        <f>IF(Table13456[[#This Row],[first]]="0",SUBSTITUTE(TRIM(MID(B7697, 2, 3))," ","0"),SUBSTITUTE(TRIM(MID(B7697, 1, 3))," ","0"))</f>
        <v>735</v>
      </c>
      <c r="H7697" s="2" t="str">
        <f>IF(Table13456[[#This Row],[first]]="0",SUBSTITUTE(TRIM(MID(B7697, 5, 3))," ","0"),SUBSTITUTE(TRIM(MID(B7697, 4, 3))," ","0"))</f>
        <v>88</v>
      </c>
      <c r="I7697" s="2" t="str">
        <f>IF(Table13456[[#This Row],[first]]="0",SUBSTITUTE(TRIM(MID(B7697, 8, 3))," ","0"),SUBSTITUTE(TRIM(MID(B7697, 7, 3))," ","0"))</f>
        <v>2</v>
      </c>
      <c r="J7697" s="2">
        <v>1</v>
      </c>
      <c r="K7697" s="2" t="str">
        <f t="shared" si="360"/>
        <v>735</v>
      </c>
      <c r="L7697" s="2" t="str">
        <f t="shared" si="361"/>
        <v>088</v>
      </c>
      <c r="M7697" s="2" t="str">
        <f t="shared" si="362"/>
        <v>002</v>
      </c>
    </row>
    <row r="7698" spans="2:13" x14ac:dyDescent="0.25">
      <c r="B7698" s="2" t="s">
        <v>4250</v>
      </c>
      <c r="C7698" s="2" t="s">
        <v>4392</v>
      </c>
      <c r="D7698" s="6" t="str">
        <f>+_xlfn.CONCAT(Table13456[[#This Row],[phase1]],Table13456[[#This Row],[phase2]],Table13456[[#This Row],[phase3]],Table13456[[#This Row],[phase4]])</f>
        <v>1735088003</v>
      </c>
      <c r="E7698" s="2" t="str">
        <f>+Table13456[[#This Row],[DESCRIPTION]]</f>
        <v>TOLL PLAZA MODIFY EXISTING, LOCATION 3</v>
      </c>
      <c r="F7698" s="2" t="str">
        <f>+LEFT(Table13456[[#This Row],[PAY ITEM]],1)</f>
        <v>0</v>
      </c>
      <c r="G7698" s="2" t="str">
        <f>IF(Table13456[[#This Row],[first]]="0",SUBSTITUTE(TRIM(MID(B7698, 2, 3))," ","0"),SUBSTITUTE(TRIM(MID(B7698, 1, 3))," ","0"))</f>
        <v>735</v>
      </c>
      <c r="H7698" s="2" t="str">
        <f>IF(Table13456[[#This Row],[first]]="0",SUBSTITUTE(TRIM(MID(B7698, 5, 3))," ","0"),SUBSTITUTE(TRIM(MID(B7698, 4, 3))," ","0"))</f>
        <v>88</v>
      </c>
      <c r="I7698" s="2" t="str">
        <f>IF(Table13456[[#This Row],[first]]="0",SUBSTITUTE(TRIM(MID(B7698, 8, 3))," ","0"),SUBSTITUTE(TRIM(MID(B7698, 7, 3))," ","0"))</f>
        <v>3</v>
      </c>
      <c r="J7698" s="2">
        <v>1</v>
      </c>
      <c r="K7698" s="2" t="str">
        <f t="shared" si="360"/>
        <v>735</v>
      </c>
      <c r="L7698" s="2" t="str">
        <f t="shared" si="361"/>
        <v>088</v>
      </c>
      <c r="M7698" s="2" t="str">
        <f t="shared" si="362"/>
        <v>003</v>
      </c>
    </row>
    <row r="7699" spans="2:13" x14ac:dyDescent="0.25">
      <c r="B7699" s="2" t="s">
        <v>4251</v>
      </c>
      <c r="C7699" s="2" t="s">
        <v>4393</v>
      </c>
      <c r="D7699" s="6" t="str">
        <f>+_xlfn.CONCAT(Table13456[[#This Row],[phase1]],Table13456[[#This Row],[phase2]],Table13456[[#This Row],[phase3]],Table13456[[#This Row],[phase4]])</f>
        <v>1735088004</v>
      </c>
      <c r="E7699" s="2" t="str">
        <f>+Table13456[[#This Row],[DESCRIPTION]]</f>
        <v>TOLL PLAZA MODIFY EXISTING, LOCATION 4</v>
      </c>
      <c r="F7699" s="2" t="str">
        <f>+LEFT(Table13456[[#This Row],[PAY ITEM]],1)</f>
        <v>0</v>
      </c>
      <c r="G7699" s="2" t="str">
        <f>IF(Table13456[[#This Row],[first]]="0",SUBSTITUTE(TRIM(MID(B7699, 2, 3))," ","0"),SUBSTITUTE(TRIM(MID(B7699, 1, 3))," ","0"))</f>
        <v>735</v>
      </c>
      <c r="H7699" s="2" t="str">
        <f>IF(Table13456[[#This Row],[first]]="0",SUBSTITUTE(TRIM(MID(B7699, 5, 3))," ","0"),SUBSTITUTE(TRIM(MID(B7699, 4, 3))," ","0"))</f>
        <v>88</v>
      </c>
      <c r="I7699" s="2" t="str">
        <f>IF(Table13456[[#This Row],[first]]="0",SUBSTITUTE(TRIM(MID(B7699, 8, 3))," ","0"),SUBSTITUTE(TRIM(MID(B7699, 7, 3))," ","0"))</f>
        <v>4</v>
      </c>
      <c r="J7699" s="2">
        <v>1</v>
      </c>
      <c r="K7699" s="2" t="str">
        <f t="shared" si="360"/>
        <v>735</v>
      </c>
      <c r="L7699" s="2" t="str">
        <f t="shared" si="361"/>
        <v>088</v>
      </c>
      <c r="M7699" s="2" t="str">
        <f t="shared" si="362"/>
        <v>004</v>
      </c>
    </row>
    <row r="7700" spans="2:13" x14ac:dyDescent="0.25">
      <c r="B7700" s="2" t="s">
        <v>4252</v>
      </c>
      <c r="C7700" s="2" t="s">
        <v>4394</v>
      </c>
      <c r="D7700" s="6" t="str">
        <f>+_xlfn.CONCAT(Table13456[[#This Row],[phase1]],Table13456[[#This Row],[phase2]],Table13456[[#This Row],[phase3]],Table13456[[#This Row],[phase4]])</f>
        <v>1735088005</v>
      </c>
      <c r="E7700" s="2" t="str">
        <f>+Table13456[[#This Row],[DESCRIPTION]]</f>
        <v>TOLL PLAZA MODIFY EXISTING, LOCATION 5</v>
      </c>
      <c r="F7700" s="2" t="str">
        <f>+LEFT(Table13456[[#This Row],[PAY ITEM]],1)</f>
        <v>0</v>
      </c>
      <c r="G7700" s="2" t="str">
        <f>IF(Table13456[[#This Row],[first]]="0",SUBSTITUTE(TRIM(MID(B7700, 2, 3))," ","0"),SUBSTITUTE(TRIM(MID(B7700, 1, 3))," ","0"))</f>
        <v>735</v>
      </c>
      <c r="H7700" s="2" t="str">
        <f>IF(Table13456[[#This Row],[first]]="0",SUBSTITUTE(TRIM(MID(B7700, 5, 3))," ","0"),SUBSTITUTE(TRIM(MID(B7700, 4, 3))," ","0"))</f>
        <v>88</v>
      </c>
      <c r="I7700" s="2" t="str">
        <f>IF(Table13456[[#This Row],[first]]="0",SUBSTITUTE(TRIM(MID(B7700, 8, 3))," ","0"),SUBSTITUTE(TRIM(MID(B7700, 7, 3))," ","0"))</f>
        <v>5</v>
      </c>
      <c r="J7700" s="2">
        <v>1</v>
      </c>
      <c r="K7700" s="2" t="str">
        <f t="shared" si="360"/>
        <v>735</v>
      </c>
      <c r="L7700" s="2" t="str">
        <f t="shared" si="361"/>
        <v>088</v>
      </c>
      <c r="M7700" s="2" t="str">
        <f t="shared" si="362"/>
        <v>005</v>
      </c>
    </row>
    <row r="7701" spans="2:13" x14ac:dyDescent="0.25">
      <c r="B7701" s="2" t="s">
        <v>4253</v>
      </c>
      <c r="C7701" s="2" t="s">
        <v>4395</v>
      </c>
      <c r="D7701" s="6" t="str">
        <f>+_xlfn.CONCAT(Table13456[[#This Row],[phase1]],Table13456[[#This Row],[phase2]],Table13456[[#This Row],[phase3]],Table13456[[#This Row],[phase4]])</f>
        <v>1735088006</v>
      </c>
      <c r="E7701" s="2" t="str">
        <f>+Table13456[[#This Row],[DESCRIPTION]]</f>
        <v>TOLL PLAZA MODIFY EXISTING, LOCATION 6</v>
      </c>
      <c r="F7701" s="2" t="str">
        <f>+LEFT(Table13456[[#This Row],[PAY ITEM]],1)</f>
        <v>0</v>
      </c>
      <c r="G7701" s="2" t="str">
        <f>IF(Table13456[[#This Row],[first]]="0",SUBSTITUTE(TRIM(MID(B7701, 2, 3))," ","0"),SUBSTITUTE(TRIM(MID(B7701, 1, 3))," ","0"))</f>
        <v>735</v>
      </c>
      <c r="H7701" s="2" t="str">
        <f>IF(Table13456[[#This Row],[first]]="0",SUBSTITUTE(TRIM(MID(B7701, 5, 3))," ","0"),SUBSTITUTE(TRIM(MID(B7701, 4, 3))," ","0"))</f>
        <v>88</v>
      </c>
      <c r="I7701" s="2" t="str">
        <f>IF(Table13456[[#This Row],[first]]="0",SUBSTITUTE(TRIM(MID(B7701, 8, 3))," ","0"),SUBSTITUTE(TRIM(MID(B7701, 7, 3))," ","0"))</f>
        <v>6</v>
      </c>
      <c r="J7701" s="2">
        <v>1</v>
      </c>
      <c r="K7701" s="2" t="str">
        <f t="shared" si="360"/>
        <v>735</v>
      </c>
      <c r="L7701" s="2" t="str">
        <f t="shared" si="361"/>
        <v>088</v>
      </c>
      <c r="M7701" s="2" t="str">
        <f t="shared" si="362"/>
        <v>006</v>
      </c>
    </row>
    <row r="7702" spans="2:13" x14ac:dyDescent="0.25">
      <c r="B7702" s="2" t="s">
        <v>4254</v>
      </c>
      <c r="C7702" s="2" t="s">
        <v>4396</v>
      </c>
      <c r="D7702" s="6" t="str">
        <f>+_xlfn.CONCAT(Table13456[[#This Row],[phase1]],Table13456[[#This Row],[phase2]],Table13456[[#This Row],[phase3]],Table13456[[#This Row],[phase4]])</f>
        <v>1735088007</v>
      </c>
      <c r="E7702" s="2" t="str">
        <f>+Table13456[[#This Row],[DESCRIPTION]]</f>
        <v>TOLL PLAZA MODIFY EXISTING, LOCATION 7</v>
      </c>
      <c r="F7702" s="2" t="str">
        <f>+LEFT(Table13456[[#This Row],[PAY ITEM]],1)</f>
        <v>0</v>
      </c>
      <c r="G7702" s="2" t="str">
        <f>IF(Table13456[[#This Row],[first]]="0",SUBSTITUTE(TRIM(MID(B7702, 2, 3))," ","0"),SUBSTITUTE(TRIM(MID(B7702, 1, 3))," ","0"))</f>
        <v>735</v>
      </c>
      <c r="H7702" s="2" t="str">
        <f>IF(Table13456[[#This Row],[first]]="0",SUBSTITUTE(TRIM(MID(B7702, 5, 3))," ","0"),SUBSTITUTE(TRIM(MID(B7702, 4, 3))," ","0"))</f>
        <v>88</v>
      </c>
      <c r="I7702" s="2" t="str">
        <f>IF(Table13456[[#This Row],[first]]="0",SUBSTITUTE(TRIM(MID(B7702, 8, 3))," ","0"),SUBSTITUTE(TRIM(MID(B7702, 7, 3))," ","0"))</f>
        <v>7</v>
      </c>
      <c r="J7702" s="2">
        <v>1</v>
      </c>
      <c r="K7702" s="2" t="str">
        <f t="shared" si="360"/>
        <v>735</v>
      </c>
      <c r="L7702" s="2" t="str">
        <f t="shared" si="361"/>
        <v>088</v>
      </c>
      <c r="M7702" s="2" t="str">
        <f t="shared" si="362"/>
        <v>007</v>
      </c>
    </row>
    <row r="7703" spans="2:13" x14ac:dyDescent="0.25">
      <c r="B7703" s="2" t="s">
        <v>4255</v>
      </c>
      <c r="C7703" s="2" t="s">
        <v>4397</v>
      </c>
      <c r="D7703" s="6" t="str">
        <f>+_xlfn.CONCAT(Table13456[[#This Row],[phase1]],Table13456[[#This Row],[phase2]],Table13456[[#This Row],[phase3]],Table13456[[#This Row],[phase4]])</f>
        <v>1735088008</v>
      </c>
      <c r="E7703" s="2" t="str">
        <f>+Table13456[[#This Row],[DESCRIPTION]]</f>
        <v>TOLL PLAZA MODIFY EXISTING, LOCATION 8</v>
      </c>
      <c r="F7703" s="2" t="str">
        <f>+LEFT(Table13456[[#This Row],[PAY ITEM]],1)</f>
        <v>0</v>
      </c>
      <c r="G7703" s="2" t="str">
        <f>IF(Table13456[[#This Row],[first]]="0",SUBSTITUTE(TRIM(MID(B7703, 2, 3))," ","0"),SUBSTITUTE(TRIM(MID(B7703, 1, 3))," ","0"))</f>
        <v>735</v>
      </c>
      <c r="H7703" s="2" t="str">
        <f>IF(Table13456[[#This Row],[first]]="0",SUBSTITUTE(TRIM(MID(B7703, 5, 3))," ","0"),SUBSTITUTE(TRIM(MID(B7703, 4, 3))," ","0"))</f>
        <v>88</v>
      </c>
      <c r="I7703" s="2" t="str">
        <f>IF(Table13456[[#This Row],[first]]="0",SUBSTITUTE(TRIM(MID(B7703, 8, 3))," ","0"),SUBSTITUTE(TRIM(MID(B7703, 7, 3))," ","0"))</f>
        <v>8</v>
      </c>
      <c r="J7703" s="2">
        <v>1</v>
      </c>
      <c r="K7703" s="2" t="str">
        <f t="shared" si="360"/>
        <v>735</v>
      </c>
      <c r="L7703" s="2" t="str">
        <f t="shared" si="361"/>
        <v>088</v>
      </c>
      <c r="M7703" s="2" t="str">
        <f t="shared" si="362"/>
        <v>008</v>
      </c>
    </row>
    <row r="7704" spans="2:13" x14ac:dyDescent="0.25">
      <c r="B7704" s="2" t="s">
        <v>4256</v>
      </c>
      <c r="C7704" s="2" t="s">
        <v>4398</v>
      </c>
      <c r="D7704" s="6" t="str">
        <f>+_xlfn.CONCAT(Table13456[[#This Row],[phase1]],Table13456[[#This Row],[phase2]],Table13456[[#This Row],[phase3]],Table13456[[#This Row],[phase4]])</f>
        <v>1735088009</v>
      </c>
      <c r="E7704" s="2" t="str">
        <f>+Table13456[[#This Row],[DESCRIPTION]]</f>
        <v>TOLL PLAZA MODIFY EXISTING, LOCATION 9</v>
      </c>
      <c r="F7704" s="2" t="str">
        <f>+LEFT(Table13456[[#This Row],[PAY ITEM]],1)</f>
        <v>0</v>
      </c>
      <c r="G7704" s="2" t="str">
        <f>IF(Table13456[[#This Row],[first]]="0",SUBSTITUTE(TRIM(MID(B7704, 2, 3))," ","0"),SUBSTITUTE(TRIM(MID(B7704, 1, 3))," ","0"))</f>
        <v>735</v>
      </c>
      <c r="H7704" s="2" t="str">
        <f>IF(Table13456[[#This Row],[first]]="0",SUBSTITUTE(TRIM(MID(B7704, 5, 3))," ","0"),SUBSTITUTE(TRIM(MID(B7704, 4, 3))," ","0"))</f>
        <v>88</v>
      </c>
      <c r="I7704" s="2" t="str">
        <f>IF(Table13456[[#This Row],[first]]="0",SUBSTITUTE(TRIM(MID(B7704, 8, 3))," ","0"),SUBSTITUTE(TRIM(MID(B7704, 7, 3))," ","0"))</f>
        <v>9</v>
      </c>
      <c r="J7704" s="2">
        <v>1</v>
      </c>
      <c r="K7704" s="2" t="str">
        <f t="shared" si="360"/>
        <v>735</v>
      </c>
      <c r="L7704" s="2" t="str">
        <f t="shared" si="361"/>
        <v>088</v>
      </c>
      <c r="M7704" s="2" t="str">
        <f t="shared" si="362"/>
        <v>009</v>
      </c>
    </row>
    <row r="7705" spans="2:13" x14ac:dyDescent="0.25">
      <c r="B7705" s="2" t="s">
        <v>4257</v>
      </c>
      <c r="C7705" s="2" t="s">
        <v>4399</v>
      </c>
      <c r="D7705" s="6" t="str">
        <f>+_xlfn.CONCAT(Table13456[[#This Row],[phase1]],Table13456[[#This Row],[phase2]],Table13456[[#This Row],[phase3]],Table13456[[#This Row],[phase4]])</f>
        <v>1735088010</v>
      </c>
      <c r="E7705" s="2" t="str">
        <f>+Table13456[[#This Row],[DESCRIPTION]]</f>
        <v>TOLL PLAZA MODIFY EXISTING, LOCATION 10</v>
      </c>
      <c r="F7705" s="2" t="str">
        <f>+LEFT(Table13456[[#This Row],[PAY ITEM]],1)</f>
        <v>0</v>
      </c>
      <c r="G7705" s="2" t="str">
        <f>IF(Table13456[[#This Row],[first]]="0",SUBSTITUTE(TRIM(MID(B7705, 2, 3))," ","0"),SUBSTITUTE(TRIM(MID(B7705, 1, 3))," ","0"))</f>
        <v>735</v>
      </c>
      <c r="H7705" s="2" t="str">
        <f>IF(Table13456[[#This Row],[first]]="0",SUBSTITUTE(TRIM(MID(B7705, 5, 3))," ","0"),SUBSTITUTE(TRIM(MID(B7705, 4, 3))," ","0"))</f>
        <v>88</v>
      </c>
      <c r="I7705" s="2" t="str">
        <f>IF(Table13456[[#This Row],[first]]="0",SUBSTITUTE(TRIM(MID(B7705, 8, 3))," ","0"),SUBSTITUTE(TRIM(MID(B7705, 7, 3))," ","0"))</f>
        <v>10</v>
      </c>
      <c r="J7705" s="2">
        <v>1</v>
      </c>
      <c r="K7705" s="2" t="str">
        <f t="shared" si="360"/>
        <v>735</v>
      </c>
      <c r="L7705" s="2" t="str">
        <f t="shared" si="361"/>
        <v>088</v>
      </c>
      <c r="M7705" s="2" t="str">
        <f t="shared" si="362"/>
        <v>010</v>
      </c>
    </row>
    <row r="7706" spans="2:13" x14ac:dyDescent="0.25">
      <c r="B7706" s="2" t="s">
        <v>4258</v>
      </c>
      <c r="C7706" s="2" t="s">
        <v>4400</v>
      </c>
      <c r="D7706" s="6" t="str">
        <f>+_xlfn.CONCAT(Table13456[[#This Row],[phase1]],Table13456[[#This Row],[phase2]],Table13456[[#This Row],[phase3]],Table13456[[#This Row],[phase4]])</f>
        <v>1735088011</v>
      </c>
      <c r="E7706" s="2" t="str">
        <f>+Table13456[[#This Row],[DESCRIPTION]]</f>
        <v>TOLL PLAZA MODIFY EXISTING, LOCATION 11</v>
      </c>
      <c r="F7706" s="2" t="str">
        <f>+LEFT(Table13456[[#This Row],[PAY ITEM]],1)</f>
        <v>0</v>
      </c>
      <c r="G7706" s="2" t="str">
        <f>IF(Table13456[[#This Row],[first]]="0",SUBSTITUTE(TRIM(MID(B7706, 2, 3))," ","0"),SUBSTITUTE(TRIM(MID(B7706, 1, 3))," ","0"))</f>
        <v>735</v>
      </c>
      <c r="H7706" s="2" t="str">
        <f>IF(Table13456[[#This Row],[first]]="0",SUBSTITUTE(TRIM(MID(B7706, 5, 3))," ","0"),SUBSTITUTE(TRIM(MID(B7706, 4, 3))," ","0"))</f>
        <v>88</v>
      </c>
      <c r="I7706" s="2" t="str">
        <f>IF(Table13456[[#This Row],[first]]="0",SUBSTITUTE(TRIM(MID(B7706, 8, 3))," ","0"),SUBSTITUTE(TRIM(MID(B7706, 7, 3))," ","0"))</f>
        <v>11</v>
      </c>
      <c r="J7706" s="2">
        <v>1</v>
      </c>
      <c r="K7706" s="2" t="str">
        <f t="shared" si="360"/>
        <v>735</v>
      </c>
      <c r="L7706" s="2" t="str">
        <f t="shared" si="361"/>
        <v>088</v>
      </c>
      <c r="M7706" s="2" t="str">
        <f t="shared" si="362"/>
        <v>011</v>
      </c>
    </row>
    <row r="7707" spans="2:13" x14ac:dyDescent="0.25">
      <c r="B7707" s="2" t="s">
        <v>4259</v>
      </c>
      <c r="C7707" s="2" t="s">
        <v>4401</v>
      </c>
      <c r="D7707" s="6" t="str">
        <f>+_xlfn.CONCAT(Table13456[[#This Row],[phase1]],Table13456[[#This Row],[phase2]],Table13456[[#This Row],[phase3]],Table13456[[#This Row],[phase4]])</f>
        <v>1735088012</v>
      </c>
      <c r="E7707" s="2" t="str">
        <f>+Table13456[[#This Row],[DESCRIPTION]]</f>
        <v>TOLL PLAZA MODIFY EXISTING, LOCATION 12</v>
      </c>
      <c r="F7707" s="2" t="str">
        <f>+LEFT(Table13456[[#This Row],[PAY ITEM]],1)</f>
        <v>0</v>
      </c>
      <c r="G7707" s="2" t="str">
        <f>IF(Table13456[[#This Row],[first]]="0",SUBSTITUTE(TRIM(MID(B7707, 2, 3))," ","0"),SUBSTITUTE(TRIM(MID(B7707, 1, 3))," ","0"))</f>
        <v>735</v>
      </c>
      <c r="H7707" s="2" t="str">
        <f>IF(Table13456[[#This Row],[first]]="0",SUBSTITUTE(TRIM(MID(B7707, 5, 3))," ","0"),SUBSTITUTE(TRIM(MID(B7707, 4, 3))," ","0"))</f>
        <v>88</v>
      </c>
      <c r="I7707" s="2" t="str">
        <f>IF(Table13456[[#This Row],[first]]="0",SUBSTITUTE(TRIM(MID(B7707, 8, 3))," ","0"),SUBSTITUTE(TRIM(MID(B7707, 7, 3))," ","0"))</f>
        <v>12</v>
      </c>
      <c r="J7707" s="2">
        <v>1</v>
      </c>
      <c r="K7707" s="2" t="str">
        <f t="shared" si="360"/>
        <v>735</v>
      </c>
      <c r="L7707" s="2" t="str">
        <f t="shared" si="361"/>
        <v>088</v>
      </c>
      <c r="M7707" s="2" t="str">
        <f t="shared" si="362"/>
        <v>012</v>
      </c>
    </row>
    <row r="7708" spans="2:13" x14ac:dyDescent="0.25">
      <c r="B7708" s="2" t="s">
        <v>4260</v>
      </c>
      <c r="C7708" s="2" t="s">
        <v>4402</v>
      </c>
      <c r="D7708" s="6" t="str">
        <f>+_xlfn.CONCAT(Table13456[[#This Row],[phase1]],Table13456[[#This Row],[phase2]],Table13456[[#This Row],[phase3]],Table13456[[#This Row],[phase4]])</f>
        <v>1735088013</v>
      </c>
      <c r="E7708" s="2" t="str">
        <f>+Table13456[[#This Row],[DESCRIPTION]]</f>
        <v>TOLL PLAZA MODIFY EXISTING, LOCATION 13</v>
      </c>
      <c r="F7708" s="2" t="str">
        <f>+LEFT(Table13456[[#This Row],[PAY ITEM]],1)</f>
        <v>0</v>
      </c>
      <c r="G7708" s="2" t="str">
        <f>IF(Table13456[[#This Row],[first]]="0",SUBSTITUTE(TRIM(MID(B7708, 2, 3))," ","0"),SUBSTITUTE(TRIM(MID(B7708, 1, 3))," ","0"))</f>
        <v>735</v>
      </c>
      <c r="H7708" s="2" t="str">
        <f>IF(Table13456[[#This Row],[first]]="0",SUBSTITUTE(TRIM(MID(B7708, 5, 3))," ","0"),SUBSTITUTE(TRIM(MID(B7708, 4, 3))," ","0"))</f>
        <v>88</v>
      </c>
      <c r="I7708" s="2" t="str">
        <f>IF(Table13456[[#This Row],[first]]="0",SUBSTITUTE(TRIM(MID(B7708, 8, 3))," ","0"),SUBSTITUTE(TRIM(MID(B7708, 7, 3))," ","0"))</f>
        <v>13</v>
      </c>
      <c r="J7708" s="2">
        <v>1</v>
      </c>
      <c r="K7708" s="2" t="str">
        <f t="shared" si="360"/>
        <v>735</v>
      </c>
      <c r="L7708" s="2" t="str">
        <f t="shared" si="361"/>
        <v>088</v>
      </c>
      <c r="M7708" s="2" t="str">
        <f t="shared" si="362"/>
        <v>013</v>
      </c>
    </row>
    <row r="7709" spans="2:13" x14ac:dyDescent="0.25">
      <c r="B7709" s="2" t="s">
        <v>15929</v>
      </c>
      <c r="C7709" s="2" t="s">
        <v>6633</v>
      </c>
      <c r="D7709" s="6" t="str">
        <f>+_xlfn.CONCAT(Table13456[[#This Row],[phase1]],Table13456[[#This Row],[phase2]],Table13456[[#This Row],[phase3]],Table13456[[#This Row],[phase4]])</f>
        <v>1737070001</v>
      </c>
      <c r="E7709" s="2" t="str">
        <f>+Table13456[[#This Row],[DESCRIPTION]]</f>
        <v>TEMP DUMMY PAYITEM FOR WT DATA MIGRATION</v>
      </c>
      <c r="F7709" s="2" t="str">
        <f>+LEFT(Table13456[[#This Row],[PAY ITEM]],1)</f>
        <v>0</v>
      </c>
      <c r="G7709" s="2" t="str">
        <f>IF(Table13456[[#This Row],[first]]="0",SUBSTITUTE(TRIM(MID(B7709, 2, 3))," ","0"),SUBSTITUTE(TRIM(MID(B7709, 1, 3))," ","0"))</f>
        <v>737</v>
      </c>
      <c r="H7709" s="2" t="str">
        <f>IF(Table13456[[#This Row],[first]]="0",SUBSTITUTE(TRIM(MID(B7709, 5, 3))," ","0"),SUBSTITUTE(TRIM(MID(B7709, 4, 3))," ","0"))</f>
        <v>70</v>
      </c>
      <c r="I7709" s="2" t="str">
        <f>IF(Table13456[[#This Row],[first]]="0",SUBSTITUTE(TRIM(MID(B7709, 8, 3))," ","0"),SUBSTITUTE(TRIM(MID(B7709, 7, 3))," ","0"))</f>
        <v>1</v>
      </c>
      <c r="J7709" s="2">
        <v>1</v>
      </c>
      <c r="K7709" s="2" t="str">
        <f t="shared" si="360"/>
        <v>737</v>
      </c>
      <c r="L7709" s="2" t="str">
        <f t="shared" si="361"/>
        <v>070</v>
      </c>
      <c r="M7709" s="2" t="str">
        <f t="shared" si="362"/>
        <v>001</v>
      </c>
    </row>
    <row r="7710" spans="2:13" x14ac:dyDescent="0.25">
      <c r="B7710" s="2" t="s">
        <v>15930</v>
      </c>
      <c r="C7710" s="2" t="s">
        <v>15931</v>
      </c>
      <c r="D7710" s="6" t="str">
        <f>+_xlfn.CONCAT(Table13456[[#This Row],[phase1]],Table13456[[#This Row],[phase2]],Table13456[[#This Row],[phase3]],Table13456[[#This Row],[phase4]])</f>
        <v>1740071500</v>
      </c>
      <c r="E7710" s="2" t="str">
        <f>+Table13456[[#This Row],[DESCRIPTION]]</f>
        <v>WALL, REHABILITATION</v>
      </c>
      <c r="F7710" s="2" t="str">
        <f>+LEFT(Table13456[[#This Row],[PAY ITEM]],1)</f>
        <v>0</v>
      </c>
      <c r="G7710" s="2" t="str">
        <f>IF(Table13456[[#This Row],[first]]="0",SUBSTITUTE(TRIM(MID(B7710, 2, 3))," ","0"),SUBSTITUTE(TRIM(MID(B7710, 1, 3))," ","0"))</f>
        <v>740</v>
      </c>
      <c r="H7710" s="2" t="str">
        <f>IF(Table13456[[#This Row],[first]]="0",SUBSTITUTE(TRIM(MID(B7710, 5, 3))," ","0"),SUBSTITUTE(TRIM(MID(B7710, 4, 3))," ","0"))</f>
        <v>71</v>
      </c>
      <c r="I7710" s="2" t="str">
        <f>IF(Table13456[[#This Row],[first]]="0",SUBSTITUTE(TRIM(MID(B7710, 8, 3))," ","0"),SUBSTITUTE(TRIM(MID(B7710, 7, 3))," ","0"))</f>
        <v>500</v>
      </c>
      <c r="J7710" s="2">
        <v>1</v>
      </c>
      <c r="K7710" s="2" t="str">
        <f t="shared" si="360"/>
        <v>740</v>
      </c>
      <c r="L7710" s="2" t="str">
        <f t="shared" si="361"/>
        <v>071</v>
      </c>
      <c r="M7710" s="2" t="str">
        <f t="shared" si="362"/>
        <v>500</v>
      </c>
    </row>
    <row r="7711" spans="2:13" x14ac:dyDescent="0.25">
      <c r="B7711" s="2" t="s">
        <v>15932</v>
      </c>
      <c r="C7711" s="2" t="s">
        <v>15933</v>
      </c>
      <c r="D7711" s="6" t="str">
        <f>+_xlfn.CONCAT(Table13456[[#This Row],[phase1]],Table13456[[#This Row],[phase2]],Table13456[[#This Row],[phase3]],Table13456[[#This Row],[phase4]])</f>
        <v>1741001011</v>
      </c>
      <c r="E7711" s="2" t="str">
        <f>+Table13456[[#This Row],[DESCRIPTION]]</f>
        <v>TRAFFIC MONITORING SITE VEHICLE SENSOR-NON-WEIGHT, FURNISH &amp; INSTALL, TYPE 1 AXLE SENSOR- IN ROAD</v>
      </c>
      <c r="F7711" s="2" t="str">
        <f>+LEFT(Table13456[[#This Row],[PAY ITEM]],1)</f>
        <v>0</v>
      </c>
      <c r="G7711" s="2" t="str">
        <f>IF(Table13456[[#This Row],[first]]="0",SUBSTITUTE(TRIM(MID(B7711, 2, 3))," ","0"),SUBSTITUTE(TRIM(MID(B7711, 1, 3))," ","0"))</f>
        <v>741</v>
      </c>
      <c r="H7711" s="2" t="str">
        <f>IF(Table13456[[#This Row],[first]]="0",SUBSTITUTE(TRIM(MID(B7711, 5, 3))," ","0"),SUBSTITUTE(TRIM(MID(B7711, 4, 3))," ","0"))</f>
        <v>1</v>
      </c>
      <c r="I7711" s="2" t="str">
        <f>IF(Table13456[[#This Row],[first]]="0",SUBSTITUTE(TRIM(MID(B7711, 8, 3))," ","0"),SUBSTITUTE(TRIM(MID(B7711, 7, 3))," ","0"))</f>
        <v>11</v>
      </c>
      <c r="J7711" s="2">
        <v>1</v>
      </c>
      <c r="K7711" s="2" t="str">
        <f t="shared" si="360"/>
        <v>741</v>
      </c>
      <c r="L7711" s="2" t="str">
        <f t="shared" si="361"/>
        <v>001</v>
      </c>
      <c r="M7711" s="2" t="str">
        <f t="shared" si="362"/>
        <v>011</v>
      </c>
    </row>
    <row r="7712" spans="2:13" x14ac:dyDescent="0.25">
      <c r="B7712" s="2" t="s">
        <v>15934</v>
      </c>
      <c r="C7712" s="2" t="s">
        <v>15935</v>
      </c>
      <c r="D7712" s="6" t="str">
        <f>+_xlfn.CONCAT(Table13456[[#This Row],[phase1]],Table13456[[#This Row],[phase2]],Table13456[[#This Row],[phase3]],Table13456[[#This Row],[phase4]])</f>
        <v>1741001012</v>
      </c>
      <c r="E7712" s="2" t="str">
        <f>+Table13456[[#This Row],[DESCRIPTION]]</f>
        <v>TRAFFIC MONITORING SITE VEHICLE SENSOR-NON-WEIGHT, FURNISH &amp; INSTALL, TYPE II- WIRELESS, OFF ROAD</v>
      </c>
      <c r="F7712" s="2" t="str">
        <f>+LEFT(Table13456[[#This Row],[PAY ITEM]],1)</f>
        <v>0</v>
      </c>
      <c r="G7712" s="2" t="str">
        <f>IF(Table13456[[#This Row],[first]]="0",SUBSTITUTE(TRIM(MID(B7712, 2, 3))," ","0"),SUBSTITUTE(TRIM(MID(B7712, 1, 3))," ","0"))</f>
        <v>741</v>
      </c>
      <c r="H7712" s="2" t="str">
        <f>IF(Table13456[[#This Row],[first]]="0",SUBSTITUTE(TRIM(MID(B7712, 5, 3))," ","0"),SUBSTITUTE(TRIM(MID(B7712, 4, 3))," ","0"))</f>
        <v>1</v>
      </c>
      <c r="I7712" s="2" t="str">
        <f>IF(Table13456[[#This Row],[first]]="0",SUBSTITUTE(TRIM(MID(B7712, 8, 3))," ","0"),SUBSTITUTE(TRIM(MID(B7712, 7, 3))," ","0"))</f>
        <v>12</v>
      </c>
      <c r="J7712" s="2">
        <v>1</v>
      </c>
      <c r="K7712" s="2" t="str">
        <f t="shared" si="360"/>
        <v>741</v>
      </c>
      <c r="L7712" s="2" t="str">
        <f t="shared" si="361"/>
        <v>001</v>
      </c>
      <c r="M7712" s="2" t="str">
        <f t="shared" si="362"/>
        <v>012</v>
      </c>
    </row>
    <row r="7713" spans="2:13" x14ac:dyDescent="0.25">
      <c r="B7713" s="2" t="s">
        <v>15936</v>
      </c>
      <c r="C7713" s="2" t="s">
        <v>6633</v>
      </c>
      <c r="D7713" s="6" t="str">
        <f>+_xlfn.CONCAT(Table13456[[#This Row],[phase1]],Table13456[[#This Row],[phase2]],Table13456[[#This Row],[phase3]],Table13456[[#This Row],[phase4]])</f>
        <v>1741070111</v>
      </c>
      <c r="E7713" s="2" t="str">
        <f>+Table13456[[#This Row],[DESCRIPTION]]</f>
        <v>TEMP DUMMY PAYITEM FOR WT DATA MIGRATION</v>
      </c>
      <c r="F7713" s="2" t="str">
        <f>+LEFT(Table13456[[#This Row],[PAY ITEM]],1)</f>
        <v>0</v>
      </c>
      <c r="G7713" s="2" t="str">
        <f>IF(Table13456[[#This Row],[first]]="0",SUBSTITUTE(TRIM(MID(B7713, 2, 3))," ","0"),SUBSTITUTE(TRIM(MID(B7713, 1, 3))," ","0"))</f>
        <v>741</v>
      </c>
      <c r="H7713" s="2" t="str">
        <f>IF(Table13456[[#This Row],[first]]="0",SUBSTITUTE(TRIM(MID(B7713, 5, 3))," ","0"),SUBSTITUTE(TRIM(MID(B7713, 4, 3))," ","0"))</f>
        <v>70</v>
      </c>
      <c r="I7713" s="2" t="str">
        <f>IF(Table13456[[#This Row],[first]]="0",SUBSTITUTE(TRIM(MID(B7713, 8, 3))," ","0"),SUBSTITUTE(TRIM(MID(B7713, 7, 3))," ","0"))</f>
        <v>111</v>
      </c>
      <c r="J7713" s="2">
        <v>1</v>
      </c>
      <c r="K7713" s="2" t="str">
        <f t="shared" si="360"/>
        <v>741</v>
      </c>
      <c r="L7713" s="2" t="str">
        <f t="shared" si="361"/>
        <v>070</v>
      </c>
      <c r="M7713" s="2" t="str">
        <f t="shared" si="362"/>
        <v>111</v>
      </c>
    </row>
    <row r="7714" spans="2:13" x14ac:dyDescent="0.25">
      <c r="B7714" s="2" t="s">
        <v>15937</v>
      </c>
      <c r="C7714" s="2" t="s">
        <v>15938</v>
      </c>
      <c r="D7714" s="6" t="str">
        <f>+_xlfn.CONCAT(Table13456[[#This Row],[phase1]],Table13456[[#This Row],[phase2]],Table13456[[#This Row],[phase3]],Table13456[[#This Row],[phase4]])</f>
        <v>1742001001</v>
      </c>
      <c r="E7714" s="2" t="str">
        <f>+Table13456[[#This Row],[DESCRIPTION]]</f>
        <v>TMS WEIGH- IN- MOTION, ELECTRONICS UNIT,F&amp;I</v>
      </c>
      <c r="F7714" s="2" t="str">
        <f>+LEFT(Table13456[[#This Row],[PAY ITEM]],1)</f>
        <v>0</v>
      </c>
      <c r="G7714" s="2" t="str">
        <f>IF(Table13456[[#This Row],[first]]="0",SUBSTITUTE(TRIM(MID(B7714, 2, 3))," ","0"),SUBSTITUTE(TRIM(MID(B7714, 1, 3))," ","0"))</f>
        <v>742</v>
      </c>
      <c r="H7714" s="2" t="str">
        <f>IF(Table13456[[#This Row],[first]]="0",SUBSTITUTE(TRIM(MID(B7714, 5, 3))," ","0"),SUBSTITUTE(TRIM(MID(B7714, 4, 3))," ","0"))</f>
        <v>1</v>
      </c>
      <c r="I7714" s="2" t="str">
        <f>IF(Table13456[[#This Row],[first]]="0",SUBSTITUTE(TRIM(MID(B7714, 8, 3))," ","0"),SUBSTITUTE(TRIM(MID(B7714, 7, 3))," ","0"))</f>
        <v>1</v>
      </c>
      <c r="J7714" s="2">
        <v>1</v>
      </c>
      <c r="K7714" s="2" t="str">
        <f t="shared" si="360"/>
        <v>742</v>
      </c>
      <c r="L7714" s="2" t="str">
        <f t="shared" si="361"/>
        <v>001</v>
      </c>
      <c r="M7714" s="2" t="str">
        <f t="shared" si="362"/>
        <v>001</v>
      </c>
    </row>
    <row r="7715" spans="2:13" x14ac:dyDescent="0.25">
      <c r="B7715" s="2" t="s">
        <v>15939</v>
      </c>
      <c r="C7715" s="2" t="s">
        <v>15940</v>
      </c>
      <c r="D7715" s="6" t="str">
        <f>+_xlfn.CONCAT(Table13456[[#This Row],[phase1]],Table13456[[#This Row],[phase2]],Table13456[[#This Row],[phase3]],Table13456[[#This Row],[phase4]])</f>
        <v>1742002011</v>
      </c>
      <c r="E7715" s="2" t="str">
        <f>+Table13456[[#This Row],[DESCRIPTION]]</f>
        <v>TMS WEIGH- IN- MOTION, ELECTRONICS SENSORS,F&amp;I BENDING PLATE</v>
      </c>
      <c r="F7715" s="2" t="str">
        <f>+LEFT(Table13456[[#This Row],[PAY ITEM]],1)</f>
        <v>0</v>
      </c>
      <c r="G7715" s="2" t="str">
        <f>IF(Table13456[[#This Row],[first]]="0",SUBSTITUTE(TRIM(MID(B7715, 2, 3))," ","0"),SUBSTITUTE(TRIM(MID(B7715, 1, 3))," ","0"))</f>
        <v>742</v>
      </c>
      <c r="H7715" s="2" t="str">
        <f>IF(Table13456[[#This Row],[first]]="0",SUBSTITUTE(TRIM(MID(B7715, 5, 3))," ","0"),SUBSTITUTE(TRIM(MID(B7715, 4, 3))," ","0"))</f>
        <v>2</v>
      </c>
      <c r="I7715" s="2" t="str">
        <f>IF(Table13456[[#This Row],[first]]="0",SUBSTITUTE(TRIM(MID(B7715, 8, 3))," ","0"),SUBSTITUTE(TRIM(MID(B7715, 7, 3))," ","0"))</f>
        <v>11</v>
      </c>
      <c r="J7715" s="2">
        <v>1</v>
      </c>
      <c r="K7715" s="2" t="str">
        <f t="shared" si="360"/>
        <v>742</v>
      </c>
      <c r="L7715" s="2" t="str">
        <f t="shared" si="361"/>
        <v>002</v>
      </c>
      <c r="M7715" s="2" t="str">
        <f t="shared" si="362"/>
        <v>011</v>
      </c>
    </row>
    <row r="7716" spans="2:13" x14ac:dyDescent="0.25">
      <c r="B7716" s="2" t="s">
        <v>15941</v>
      </c>
      <c r="C7716" s="2" t="s">
        <v>15942</v>
      </c>
      <c r="D7716" s="6" t="str">
        <f>+_xlfn.CONCAT(Table13456[[#This Row],[phase1]],Table13456[[#This Row],[phase2]],Table13456[[#This Row],[phase3]],Table13456[[#This Row],[phase4]])</f>
        <v>1742002012</v>
      </c>
      <c r="E7716" s="2" t="str">
        <f>+Table13456[[#This Row],[DESCRIPTION]]</f>
        <v>TMS WEIGH- IN- MOTION, ELECTRONICS SENSORS,F&amp;I PIZOELECTRIC/QUARTZ PEIZOELECTRIC</v>
      </c>
      <c r="F7716" s="2" t="str">
        <f>+LEFT(Table13456[[#This Row],[PAY ITEM]],1)</f>
        <v>0</v>
      </c>
      <c r="G7716" s="2" t="str">
        <f>IF(Table13456[[#This Row],[first]]="0",SUBSTITUTE(TRIM(MID(B7716, 2, 3))," ","0"),SUBSTITUTE(TRIM(MID(B7716, 1, 3))," ","0"))</f>
        <v>742</v>
      </c>
      <c r="H7716" s="2" t="str">
        <f>IF(Table13456[[#This Row],[first]]="0",SUBSTITUTE(TRIM(MID(B7716, 5, 3))," ","0"),SUBSTITUTE(TRIM(MID(B7716, 4, 3))," ","0"))</f>
        <v>2</v>
      </c>
      <c r="I7716" s="2" t="str">
        <f>IF(Table13456[[#This Row],[first]]="0",SUBSTITUTE(TRIM(MID(B7716, 8, 3))," ","0"),SUBSTITUTE(TRIM(MID(B7716, 7, 3))," ","0"))</f>
        <v>12</v>
      </c>
      <c r="J7716" s="2">
        <v>1</v>
      </c>
      <c r="K7716" s="2" t="str">
        <f t="shared" si="360"/>
        <v>742</v>
      </c>
      <c r="L7716" s="2" t="str">
        <f t="shared" si="361"/>
        <v>002</v>
      </c>
      <c r="M7716" s="2" t="str">
        <f t="shared" si="362"/>
        <v>012</v>
      </c>
    </row>
    <row r="7717" spans="2:13" x14ac:dyDescent="0.25">
      <c r="B7717" s="2" t="s">
        <v>15943</v>
      </c>
      <c r="C7717" s="2" t="s">
        <v>15944</v>
      </c>
      <c r="D7717" s="6" t="str">
        <f>+_xlfn.CONCAT(Table13456[[#This Row],[phase1]],Table13456[[#This Row],[phase2]],Table13456[[#This Row],[phase3]],Table13456[[#This Row],[phase4]])</f>
        <v>1743070011</v>
      </c>
      <c r="E7717" s="2" t="str">
        <f>+Table13456[[#This Row],[DESCRIPTION]]</f>
        <v>TMS VEHICLE SPEED/CLASS. UNIT, F&amp;I, ELECTRONICS UNIT WITH EQUIPMENT CABLE</v>
      </c>
      <c r="F7717" s="2" t="str">
        <f>+LEFT(Table13456[[#This Row],[PAY ITEM]],1)</f>
        <v>0</v>
      </c>
      <c r="G7717" s="2" t="str">
        <f>IF(Table13456[[#This Row],[first]]="0",SUBSTITUTE(TRIM(MID(B7717, 2, 3))," ","0"),SUBSTITUTE(TRIM(MID(B7717, 1, 3))," ","0"))</f>
        <v>743</v>
      </c>
      <c r="H7717" s="2" t="str">
        <f>IF(Table13456[[#This Row],[first]]="0",SUBSTITUTE(TRIM(MID(B7717, 5, 3))," ","0"),SUBSTITUTE(TRIM(MID(B7717, 4, 3))," ","0"))</f>
        <v>70</v>
      </c>
      <c r="I7717" s="2" t="str">
        <f>IF(Table13456[[#This Row],[first]]="0",SUBSTITUTE(TRIM(MID(B7717, 8, 3))," ","0"),SUBSTITUTE(TRIM(MID(B7717, 7, 3))," ","0"))</f>
        <v>11</v>
      </c>
      <c r="J7717" s="2">
        <v>1</v>
      </c>
      <c r="K7717" s="2" t="str">
        <f t="shared" si="360"/>
        <v>743</v>
      </c>
      <c r="L7717" s="2" t="str">
        <f t="shared" si="361"/>
        <v>070</v>
      </c>
      <c r="M7717" s="2" t="str">
        <f t="shared" si="362"/>
        <v>011</v>
      </c>
    </row>
    <row r="7718" spans="2:13" x14ac:dyDescent="0.25">
      <c r="B7718" s="2" t="s">
        <v>15945</v>
      </c>
      <c r="C7718" s="2" t="s">
        <v>15946</v>
      </c>
      <c r="D7718" s="6" t="str">
        <f>+_xlfn.CONCAT(Table13456[[#This Row],[phase1]],Table13456[[#This Row],[phase2]],Table13456[[#This Row],[phase3]],Table13456[[#This Row],[phase4]])</f>
        <v>1744070011</v>
      </c>
      <c r="E7718" s="2" t="str">
        <f>+Table13456[[#This Row],[DESCRIPTION]]</f>
        <v>TMS SOLAR POWER UNIT, F&amp;I, NEW POLE</v>
      </c>
      <c r="F7718" s="2" t="str">
        <f>+LEFT(Table13456[[#This Row],[PAY ITEM]],1)</f>
        <v>0</v>
      </c>
      <c r="G7718" s="2" t="str">
        <f>IF(Table13456[[#This Row],[first]]="0",SUBSTITUTE(TRIM(MID(B7718, 2, 3))," ","0"),SUBSTITUTE(TRIM(MID(B7718, 1, 3))," ","0"))</f>
        <v>744</v>
      </c>
      <c r="H7718" s="2" t="str">
        <f>IF(Table13456[[#This Row],[first]]="0",SUBSTITUTE(TRIM(MID(B7718, 5, 3))," ","0"),SUBSTITUTE(TRIM(MID(B7718, 4, 3))," ","0"))</f>
        <v>70</v>
      </c>
      <c r="I7718" s="2" t="str">
        <f>IF(Table13456[[#This Row],[first]]="0",SUBSTITUTE(TRIM(MID(B7718, 8, 3))," ","0"),SUBSTITUTE(TRIM(MID(B7718, 7, 3))," ","0"))</f>
        <v>11</v>
      </c>
      <c r="J7718" s="2">
        <v>1</v>
      </c>
      <c r="K7718" s="2" t="str">
        <f t="shared" si="360"/>
        <v>744</v>
      </c>
      <c r="L7718" s="2" t="str">
        <f t="shared" si="361"/>
        <v>070</v>
      </c>
      <c r="M7718" s="2" t="str">
        <f t="shared" si="362"/>
        <v>011</v>
      </c>
    </row>
    <row r="7719" spans="2:13" x14ac:dyDescent="0.25">
      <c r="B7719" s="2" t="s">
        <v>15947</v>
      </c>
      <c r="C7719" s="2" t="s">
        <v>15948</v>
      </c>
      <c r="D7719" s="6" t="str">
        <f>+_xlfn.CONCAT(Table13456[[#This Row],[phase1]],Table13456[[#This Row],[phase2]],Table13456[[#This Row],[phase3]],Table13456[[#This Row],[phase4]])</f>
        <v>1744070012</v>
      </c>
      <c r="E7719" s="2" t="str">
        <f>+Table13456[[#This Row],[DESCRIPTION]]</f>
        <v>TMS SOLAR POWER UNIT, F&amp;I, EXISTING  POLE</v>
      </c>
      <c r="F7719" s="2" t="str">
        <f>+LEFT(Table13456[[#This Row],[PAY ITEM]],1)</f>
        <v>0</v>
      </c>
      <c r="G7719" s="2" t="str">
        <f>IF(Table13456[[#This Row],[first]]="0",SUBSTITUTE(TRIM(MID(B7719, 2, 3))," ","0"),SUBSTITUTE(TRIM(MID(B7719, 1, 3))," ","0"))</f>
        <v>744</v>
      </c>
      <c r="H7719" s="2" t="str">
        <f>IF(Table13456[[#This Row],[first]]="0",SUBSTITUTE(TRIM(MID(B7719, 5, 3))," ","0"),SUBSTITUTE(TRIM(MID(B7719, 4, 3))," ","0"))</f>
        <v>70</v>
      </c>
      <c r="I7719" s="2" t="str">
        <f>IF(Table13456[[#This Row],[first]]="0",SUBSTITUTE(TRIM(MID(B7719, 8, 3))," ","0"),SUBSTITUTE(TRIM(MID(B7719, 7, 3))," ","0"))</f>
        <v>12</v>
      </c>
      <c r="J7719" s="2">
        <v>1</v>
      </c>
      <c r="K7719" s="2" t="str">
        <f t="shared" si="360"/>
        <v>744</v>
      </c>
      <c r="L7719" s="2" t="str">
        <f t="shared" si="361"/>
        <v>070</v>
      </c>
      <c r="M7719" s="2" t="str">
        <f t="shared" si="362"/>
        <v>012</v>
      </c>
    </row>
    <row r="7720" spans="2:13" x14ac:dyDescent="0.25">
      <c r="B7720" s="2" t="s">
        <v>15949</v>
      </c>
      <c r="C7720" s="2" t="s">
        <v>15950</v>
      </c>
      <c r="D7720" s="6" t="str">
        <f>+_xlfn.CONCAT(Table13456[[#This Row],[phase1]],Table13456[[#This Row],[phase2]],Table13456[[#This Row],[phase3]],Table13456[[#This Row],[phase4]])</f>
        <v>1744070042</v>
      </c>
      <c r="E7720" s="2" t="str">
        <f>+Table13456[[#This Row],[DESCRIPTION]]</f>
        <v>TMS SOLAR POWER UNIT, RELOCATE, EXISTING  POLE</v>
      </c>
      <c r="F7720" s="2" t="str">
        <f>+LEFT(Table13456[[#This Row],[PAY ITEM]],1)</f>
        <v>0</v>
      </c>
      <c r="G7720" s="2" t="str">
        <f>IF(Table13456[[#This Row],[first]]="0",SUBSTITUTE(TRIM(MID(B7720, 2, 3))," ","0"),SUBSTITUTE(TRIM(MID(B7720, 1, 3))," ","0"))</f>
        <v>744</v>
      </c>
      <c r="H7720" s="2" t="str">
        <f>IF(Table13456[[#This Row],[first]]="0",SUBSTITUTE(TRIM(MID(B7720, 5, 3))," ","0"),SUBSTITUTE(TRIM(MID(B7720, 4, 3))," ","0"))</f>
        <v>70</v>
      </c>
      <c r="I7720" s="2" t="str">
        <f>IF(Table13456[[#This Row],[first]]="0",SUBSTITUTE(TRIM(MID(B7720, 8, 3))," ","0"),SUBSTITUTE(TRIM(MID(B7720, 7, 3))," ","0"))</f>
        <v>42</v>
      </c>
      <c r="J7720" s="2">
        <v>1</v>
      </c>
      <c r="K7720" s="2" t="str">
        <f t="shared" si="360"/>
        <v>744</v>
      </c>
      <c r="L7720" s="2" t="str">
        <f t="shared" si="361"/>
        <v>070</v>
      </c>
      <c r="M7720" s="2" t="str">
        <f t="shared" si="362"/>
        <v>042</v>
      </c>
    </row>
    <row r="7721" spans="2:13" x14ac:dyDescent="0.25">
      <c r="B7721" s="2" t="s">
        <v>15951</v>
      </c>
      <c r="C7721" s="2" t="s">
        <v>15952</v>
      </c>
      <c r="D7721" s="6" t="str">
        <f>+_xlfn.CONCAT(Table13456[[#This Row],[phase1]],Table13456[[#This Row],[phase2]],Table13456[[#This Row],[phase3]],Table13456[[#This Row],[phase4]])</f>
        <v>1745070011</v>
      </c>
      <c r="E7721" s="2" t="str">
        <f>+Table13456[[#This Row],[DESCRIPTION]]</f>
        <v>TMS INDUCTIVE LOOP ASSEMBLY, F&amp;I, 1 LOOP / LANE</v>
      </c>
      <c r="F7721" s="2" t="str">
        <f>+LEFT(Table13456[[#This Row],[PAY ITEM]],1)</f>
        <v>0</v>
      </c>
      <c r="G7721" s="2" t="str">
        <f>IF(Table13456[[#This Row],[first]]="0",SUBSTITUTE(TRIM(MID(B7721, 2, 3))," ","0"),SUBSTITUTE(TRIM(MID(B7721, 1, 3))," ","0"))</f>
        <v>745</v>
      </c>
      <c r="H7721" s="2" t="str">
        <f>IF(Table13456[[#This Row],[first]]="0",SUBSTITUTE(TRIM(MID(B7721, 5, 3))," ","0"),SUBSTITUTE(TRIM(MID(B7721, 4, 3))," ","0"))</f>
        <v>70</v>
      </c>
      <c r="I7721" s="2" t="str">
        <f>IF(Table13456[[#This Row],[first]]="0",SUBSTITUTE(TRIM(MID(B7721, 8, 3))," ","0"),SUBSTITUTE(TRIM(MID(B7721, 7, 3))," ","0"))</f>
        <v>11</v>
      </c>
      <c r="J7721" s="2">
        <v>1</v>
      </c>
      <c r="K7721" s="2" t="str">
        <f t="shared" si="360"/>
        <v>745</v>
      </c>
      <c r="L7721" s="2" t="str">
        <f t="shared" si="361"/>
        <v>070</v>
      </c>
      <c r="M7721" s="2" t="str">
        <f t="shared" si="362"/>
        <v>011</v>
      </c>
    </row>
    <row r="7722" spans="2:13" x14ac:dyDescent="0.25">
      <c r="B7722" s="2" t="s">
        <v>15953</v>
      </c>
      <c r="C7722" s="2" t="s">
        <v>15954</v>
      </c>
      <c r="D7722" s="6" t="str">
        <f>+_xlfn.CONCAT(Table13456[[#This Row],[phase1]],Table13456[[#This Row],[phase2]],Table13456[[#This Row],[phase3]],Table13456[[#This Row],[phase4]])</f>
        <v>1745070012</v>
      </c>
      <c r="E7722" s="2" t="str">
        <f>+Table13456[[#This Row],[DESCRIPTION]]</f>
        <v>TMS INDUCTIVE LOOP ASSEM, F&amp;I, 2 LOOPS / LANE</v>
      </c>
      <c r="F7722" s="2" t="str">
        <f>+LEFT(Table13456[[#This Row],[PAY ITEM]],1)</f>
        <v>0</v>
      </c>
      <c r="G7722" s="2" t="str">
        <f>IF(Table13456[[#This Row],[first]]="0",SUBSTITUTE(TRIM(MID(B7722, 2, 3))," ","0"),SUBSTITUTE(TRIM(MID(B7722, 1, 3))," ","0"))</f>
        <v>745</v>
      </c>
      <c r="H7722" s="2" t="str">
        <f>IF(Table13456[[#This Row],[first]]="0",SUBSTITUTE(TRIM(MID(B7722, 5, 3))," ","0"),SUBSTITUTE(TRIM(MID(B7722, 4, 3))," ","0"))</f>
        <v>70</v>
      </c>
      <c r="I7722" s="2" t="str">
        <f>IF(Table13456[[#This Row],[first]]="0",SUBSTITUTE(TRIM(MID(B7722, 8, 3))," ","0"),SUBSTITUTE(TRIM(MID(B7722, 7, 3))," ","0"))</f>
        <v>12</v>
      </c>
      <c r="J7722" s="2">
        <v>1</v>
      </c>
      <c r="K7722" s="2" t="str">
        <f t="shared" si="360"/>
        <v>745</v>
      </c>
      <c r="L7722" s="2" t="str">
        <f t="shared" si="361"/>
        <v>070</v>
      </c>
      <c r="M7722" s="2" t="str">
        <f t="shared" si="362"/>
        <v>012</v>
      </c>
    </row>
    <row r="7723" spans="2:13" x14ac:dyDescent="0.25">
      <c r="B7723" s="2" t="s">
        <v>15955</v>
      </c>
      <c r="C7723" s="2" t="s">
        <v>15956</v>
      </c>
      <c r="D7723" s="6" t="str">
        <f>+_xlfn.CONCAT(Table13456[[#This Row],[phase1]],Table13456[[#This Row],[phase2]],Table13456[[#This Row],[phase3]],Table13456[[#This Row],[phase4]])</f>
        <v>1746071111</v>
      </c>
      <c r="E7723" s="2" t="str">
        <f>+Table13456[[#This Row],[DESCRIPTION]]</f>
        <v>TMS CABINET, F&amp;I, TYPE III, BASE MOUNT, 1 BACKPLANE</v>
      </c>
      <c r="F7723" s="2" t="str">
        <f>+LEFT(Table13456[[#This Row],[PAY ITEM]],1)</f>
        <v>0</v>
      </c>
      <c r="G7723" s="2" t="str">
        <f>IF(Table13456[[#This Row],[first]]="0",SUBSTITUTE(TRIM(MID(B7723, 2, 3))," ","0"),SUBSTITUTE(TRIM(MID(B7723, 1, 3))," ","0"))</f>
        <v>746</v>
      </c>
      <c r="H7723" s="2" t="str">
        <f>IF(Table13456[[#This Row],[first]]="0",SUBSTITUTE(TRIM(MID(B7723, 5, 3))," ","0"),SUBSTITUTE(TRIM(MID(B7723, 4, 3))," ","0"))</f>
        <v>71</v>
      </c>
      <c r="I7723" s="2" t="str">
        <f>IF(Table13456[[#This Row],[first]]="0",SUBSTITUTE(TRIM(MID(B7723, 8, 3))," ","0"),SUBSTITUTE(TRIM(MID(B7723, 7, 3))," ","0"))</f>
        <v>111</v>
      </c>
      <c r="J7723" s="2">
        <v>1</v>
      </c>
      <c r="K7723" s="2" t="str">
        <f t="shared" si="360"/>
        <v>746</v>
      </c>
      <c r="L7723" s="2" t="str">
        <f t="shared" si="361"/>
        <v>071</v>
      </c>
      <c r="M7723" s="2" t="str">
        <f t="shared" si="362"/>
        <v>111</v>
      </c>
    </row>
    <row r="7724" spans="2:13" x14ac:dyDescent="0.25">
      <c r="B7724" s="2" t="s">
        <v>15957</v>
      </c>
      <c r="C7724" s="2" t="s">
        <v>15958</v>
      </c>
      <c r="D7724" s="6" t="str">
        <f>+_xlfn.CONCAT(Table13456[[#This Row],[phase1]],Table13456[[#This Row],[phase2]],Table13456[[#This Row],[phase3]],Table13456[[#This Row],[phase4]])</f>
        <v>1746071112</v>
      </c>
      <c r="E7724" s="2" t="str">
        <f>+Table13456[[#This Row],[DESCRIPTION]]</f>
        <v>TMS CABINET, F&amp;I, TYPE III, BASE MOUNT, 2 BACKPLANE</v>
      </c>
      <c r="F7724" s="2" t="str">
        <f>+LEFT(Table13456[[#This Row],[PAY ITEM]],1)</f>
        <v>0</v>
      </c>
      <c r="G7724" s="2" t="str">
        <f>IF(Table13456[[#This Row],[first]]="0",SUBSTITUTE(TRIM(MID(B7724, 2, 3))," ","0"),SUBSTITUTE(TRIM(MID(B7724, 1, 3))," ","0"))</f>
        <v>746</v>
      </c>
      <c r="H7724" s="2" t="str">
        <f>IF(Table13456[[#This Row],[first]]="0",SUBSTITUTE(TRIM(MID(B7724, 5, 3))," ","0"),SUBSTITUTE(TRIM(MID(B7724, 4, 3))," ","0"))</f>
        <v>71</v>
      </c>
      <c r="I7724" s="2" t="str">
        <f>IF(Table13456[[#This Row],[first]]="0",SUBSTITUTE(TRIM(MID(B7724, 8, 3))," ","0"),SUBSTITUTE(TRIM(MID(B7724, 7, 3))," ","0"))</f>
        <v>112</v>
      </c>
      <c r="J7724" s="2">
        <v>1</v>
      </c>
      <c r="K7724" s="2" t="str">
        <f t="shared" si="360"/>
        <v>746</v>
      </c>
      <c r="L7724" s="2" t="str">
        <f t="shared" si="361"/>
        <v>071</v>
      </c>
      <c r="M7724" s="2" t="str">
        <f t="shared" si="362"/>
        <v>112</v>
      </c>
    </row>
    <row r="7725" spans="2:13" x14ac:dyDescent="0.25">
      <c r="B7725" s="2" t="s">
        <v>15959</v>
      </c>
      <c r="C7725" s="2" t="s">
        <v>15960</v>
      </c>
      <c r="D7725" s="6" t="str">
        <f>+_xlfn.CONCAT(Table13456[[#This Row],[phase1]],Table13456[[#This Row],[phase2]],Table13456[[#This Row],[phase3]],Table13456[[#This Row],[phase4]])</f>
        <v>1746071121</v>
      </c>
      <c r="E7725" s="2" t="str">
        <f>+Table13456[[#This Row],[DESCRIPTION]]</f>
        <v>TRAFFIC MONITORING SYSTEM CABINET, F&amp;I, TYPE III, POLE MOUNT, 1 BACKPLANE</v>
      </c>
      <c r="F7725" s="2" t="str">
        <f>+LEFT(Table13456[[#This Row],[PAY ITEM]],1)</f>
        <v>0</v>
      </c>
      <c r="G7725" s="2" t="str">
        <f>IF(Table13456[[#This Row],[first]]="0",SUBSTITUTE(TRIM(MID(B7725, 2, 3))," ","0"),SUBSTITUTE(TRIM(MID(B7725, 1, 3))," ","0"))</f>
        <v>746</v>
      </c>
      <c r="H7725" s="2" t="str">
        <f>IF(Table13456[[#This Row],[first]]="0",SUBSTITUTE(TRIM(MID(B7725, 5, 3))," ","0"),SUBSTITUTE(TRIM(MID(B7725, 4, 3))," ","0"))</f>
        <v>71</v>
      </c>
      <c r="I7725" s="2" t="str">
        <f>IF(Table13456[[#This Row],[first]]="0",SUBSTITUTE(TRIM(MID(B7725, 8, 3))," ","0"),SUBSTITUTE(TRIM(MID(B7725, 7, 3))," ","0"))</f>
        <v>121</v>
      </c>
      <c r="J7725" s="2">
        <v>1</v>
      </c>
      <c r="K7725" s="2" t="str">
        <f t="shared" si="360"/>
        <v>746</v>
      </c>
      <c r="L7725" s="2" t="str">
        <f t="shared" si="361"/>
        <v>071</v>
      </c>
      <c r="M7725" s="2" t="str">
        <f t="shared" si="362"/>
        <v>121</v>
      </c>
    </row>
    <row r="7726" spans="2:13" x14ac:dyDescent="0.25">
      <c r="B7726" s="2" t="s">
        <v>15961</v>
      </c>
      <c r="C7726" s="2" t="s">
        <v>15962</v>
      </c>
      <c r="D7726" s="6" t="str">
        <f>+_xlfn.CONCAT(Table13456[[#This Row],[phase1]],Table13456[[#This Row],[phase2]],Table13456[[#This Row],[phase3]],Table13456[[#This Row],[phase4]])</f>
        <v>1746071122</v>
      </c>
      <c r="E7726" s="2" t="str">
        <f>+Table13456[[#This Row],[DESCRIPTION]]</f>
        <v>TRAFFIC MONITORING SYSTEM CABINET, F&amp;I, TYPE III, POLE MOUNT, 2 BACKPLANE</v>
      </c>
      <c r="F7726" s="2" t="str">
        <f>+LEFT(Table13456[[#This Row],[PAY ITEM]],1)</f>
        <v>0</v>
      </c>
      <c r="G7726" s="2" t="str">
        <f>IF(Table13456[[#This Row],[first]]="0",SUBSTITUTE(TRIM(MID(B7726, 2, 3))," ","0"),SUBSTITUTE(TRIM(MID(B7726, 1, 3))," ","0"))</f>
        <v>746</v>
      </c>
      <c r="H7726" s="2" t="str">
        <f>IF(Table13456[[#This Row],[first]]="0",SUBSTITUTE(TRIM(MID(B7726, 5, 3))," ","0"),SUBSTITUTE(TRIM(MID(B7726, 4, 3))," ","0"))</f>
        <v>71</v>
      </c>
      <c r="I7726" s="2" t="str">
        <f>IF(Table13456[[#This Row],[first]]="0",SUBSTITUTE(TRIM(MID(B7726, 8, 3))," ","0"),SUBSTITUTE(TRIM(MID(B7726, 7, 3))," ","0"))</f>
        <v>122</v>
      </c>
      <c r="J7726" s="2">
        <v>1</v>
      </c>
      <c r="K7726" s="2" t="str">
        <f t="shared" si="360"/>
        <v>746</v>
      </c>
      <c r="L7726" s="2" t="str">
        <f t="shared" si="361"/>
        <v>071</v>
      </c>
      <c r="M7726" s="2" t="str">
        <f t="shared" si="362"/>
        <v>122</v>
      </c>
    </row>
    <row r="7727" spans="2:13" x14ac:dyDescent="0.25">
      <c r="B7727" s="2" t="s">
        <v>15963</v>
      </c>
      <c r="C7727" s="2" t="s">
        <v>15964</v>
      </c>
      <c r="D7727" s="6" t="str">
        <f>+_xlfn.CONCAT(Table13456[[#This Row],[phase1]],Table13456[[#This Row],[phase2]],Table13456[[#This Row],[phase3]],Table13456[[#This Row],[phase4]])</f>
        <v>1746071131</v>
      </c>
      <c r="E7727" s="2" t="str">
        <f>+Table13456[[#This Row],[DESCRIPTION]]</f>
        <v>TMS CABINET,F&amp;I, TYPE III, PEDESTAL MNT, 1 BACKPLANE</v>
      </c>
      <c r="F7727" s="2" t="str">
        <f>+LEFT(Table13456[[#This Row],[PAY ITEM]],1)</f>
        <v>0</v>
      </c>
      <c r="G7727" s="2" t="str">
        <f>IF(Table13456[[#This Row],[first]]="0",SUBSTITUTE(TRIM(MID(B7727, 2, 3))," ","0"),SUBSTITUTE(TRIM(MID(B7727, 1, 3))," ","0"))</f>
        <v>746</v>
      </c>
      <c r="H7727" s="2" t="str">
        <f>IF(Table13456[[#This Row],[first]]="0",SUBSTITUTE(TRIM(MID(B7727, 5, 3))," ","0"),SUBSTITUTE(TRIM(MID(B7727, 4, 3))," ","0"))</f>
        <v>71</v>
      </c>
      <c r="I7727" s="2" t="str">
        <f>IF(Table13456[[#This Row],[first]]="0",SUBSTITUTE(TRIM(MID(B7727, 8, 3))," ","0"),SUBSTITUTE(TRIM(MID(B7727, 7, 3))," ","0"))</f>
        <v>131</v>
      </c>
      <c r="J7727" s="2">
        <v>1</v>
      </c>
      <c r="K7727" s="2" t="str">
        <f t="shared" si="360"/>
        <v>746</v>
      </c>
      <c r="L7727" s="2" t="str">
        <f t="shared" si="361"/>
        <v>071</v>
      </c>
      <c r="M7727" s="2" t="str">
        <f t="shared" si="362"/>
        <v>131</v>
      </c>
    </row>
    <row r="7728" spans="2:13" x14ac:dyDescent="0.25">
      <c r="B7728" s="2" t="s">
        <v>15965</v>
      </c>
      <c r="C7728" s="2" t="s">
        <v>15966</v>
      </c>
      <c r="D7728" s="6" t="str">
        <f>+_xlfn.CONCAT(Table13456[[#This Row],[phase1]],Table13456[[#This Row],[phase2]],Table13456[[#This Row],[phase3]],Table13456[[#This Row],[phase4]])</f>
        <v>1746071132</v>
      </c>
      <c r="E7728" s="2" t="str">
        <f>+Table13456[[#This Row],[DESCRIPTION]]</f>
        <v>TMS CABINET,F&amp;I, TYPE III, PEDESTAL MNT, 2 BACKPLANE</v>
      </c>
      <c r="F7728" s="2" t="str">
        <f>+LEFT(Table13456[[#This Row],[PAY ITEM]],1)</f>
        <v>0</v>
      </c>
      <c r="G7728" s="2" t="str">
        <f>IF(Table13456[[#This Row],[first]]="0",SUBSTITUTE(TRIM(MID(B7728, 2, 3))," ","0"),SUBSTITUTE(TRIM(MID(B7728, 1, 3))," ","0"))</f>
        <v>746</v>
      </c>
      <c r="H7728" s="2" t="str">
        <f>IF(Table13456[[#This Row],[first]]="0",SUBSTITUTE(TRIM(MID(B7728, 5, 3))," ","0"),SUBSTITUTE(TRIM(MID(B7728, 4, 3))," ","0"))</f>
        <v>71</v>
      </c>
      <c r="I7728" s="2" t="str">
        <f>IF(Table13456[[#This Row],[first]]="0",SUBSTITUTE(TRIM(MID(B7728, 8, 3))," ","0"),SUBSTITUTE(TRIM(MID(B7728, 7, 3))," ","0"))</f>
        <v>132</v>
      </c>
      <c r="J7728" s="2">
        <v>1</v>
      </c>
      <c r="K7728" s="2" t="str">
        <f t="shared" si="360"/>
        <v>746</v>
      </c>
      <c r="L7728" s="2" t="str">
        <f t="shared" si="361"/>
        <v>071</v>
      </c>
      <c r="M7728" s="2" t="str">
        <f t="shared" si="362"/>
        <v>132</v>
      </c>
    </row>
    <row r="7729" spans="2:13" x14ac:dyDescent="0.25">
      <c r="B7729" s="2" t="s">
        <v>15967</v>
      </c>
      <c r="C7729" s="2" t="s">
        <v>15968</v>
      </c>
      <c r="D7729" s="6" t="str">
        <f>+_xlfn.CONCAT(Table13456[[#This Row],[phase1]],Table13456[[#This Row],[phase2]],Table13456[[#This Row],[phase3]],Table13456[[#This Row],[phase4]])</f>
        <v>1746071133</v>
      </c>
      <c r="E7729" s="2" t="str">
        <f>+Table13456[[#This Row],[DESCRIPTION]]</f>
        <v>TMS CABINET,F&amp;I, TYPE V, PEDESTAL MOUNT, NONE</v>
      </c>
      <c r="F7729" s="2" t="str">
        <f>+LEFT(Table13456[[#This Row],[PAY ITEM]],1)</f>
        <v>0</v>
      </c>
      <c r="G7729" s="2" t="str">
        <f>IF(Table13456[[#This Row],[first]]="0",SUBSTITUTE(TRIM(MID(B7729, 2, 3))," ","0"),SUBSTITUTE(TRIM(MID(B7729, 1, 3))," ","0"))</f>
        <v>746</v>
      </c>
      <c r="H7729" s="2" t="str">
        <f>IF(Table13456[[#This Row],[first]]="0",SUBSTITUTE(TRIM(MID(B7729, 5, 3))," ","0"),SUBSTITUTE(TRIM(MID(B7729, 4, 3))," ","0"))</f>
        <v>71</v>
      </c>
      <c r="I7729" s="2" t="str">
        <f>IF(Table13456[[#This Row],[first]]="0",SUBSTITUTE(TRIM(MID(B7729, 8, 3))," ","0"),SUBSTITUTE(TRIM(MID(B7729, 7, 3))," ","0"))</f>
        <v>133</v>
      </c>
      <c r="J7729" s="2">
        <v>1</v>
      </c>
      <c r="K7729" s="2" t="str">
        <f t="shared" si="360"/>
        <v>746</v>
      </c>
      <c r="L7729" s="2" t="str">
        <f t="shared" si="361"/>
        <v>071</v>
      </c>
      <c r="M7729" s="2" t="str">
        <f t="shared" si="362"/>
        <v>133</v>
      </c>
    </row>
    <row r="7730" spans="2:13" x14ac:dyDescent="0.25">
      <c r="B7730" s="2" t="s">
        <v>15969</v>
      </c>
      <c r="C7730" s="2" t="s">
        <v>15970</v>
      </c>
      <c r="D7730" s="6" t="str">
        <f>+_xlfn.CONCAT(Table13456[[#This Row],[phase1]],Table13456[[#This Row],[phase2]],Table13456[[#This Row],[phase3]],Table13456[[#This Row],[phase4]])</f>
        <v>1746071211</v>
      </c>
      <c r="E7730" s="2" t="str">
        <f>+Table13456[[#This Row],[DESCRIPTION]]</f>
        <v>TMS CABINET, F&amp;I, TYPE IV, BASE MOUNT, 1 BACKPLANE</v>
      </c>
      <c r="F7730" s="2" t="str">
        <f>+LEFT(Table13456[[#This Row],[PAY ITEM]],1)</f>
        <v>0</v>
      </c>
      <c r="G7730" s="2" t="str">
        <f>IF(Table13456[[#This Row],[first]]="0",SUBSTITUTE(TRIM(MID(B7730, 2, 3))," ","0"),SUBSTITUTE(TRIM(MID(B7730, 1, 3))," ","0"))</f>
        <v>746</v>
      </c>
      <c r="H7730" s="2" t="str">
        <f>IF(Table13456[[#This Row],[first]]="0",SUBSTITUTE(TRIM(MID(B7730, 5, 3))," ","0"),SUBSTITUTE(TRIM(MID(B7730, 4, 3))," ","0"))</f>
        <v>71</v>
      </c>
      <c r="I7730" s="2" t="str">
        <f>IF(Table13456[[#This Row],[first]]="0",SUBSTITUTE(TRIM(MID(B7730, 8, 3))," ","0"),SUBSTITUTE(TRIM(MID(B7730, 7, 3))," ","0"))</f>
        <v>211</v>
      </c>
      <c r="J7730" s="2">
        <v>1</v>
      </c>
      <c r="K7730" s="2" t="str">
        <f t="shared" si="360"/>
        <v>746</v>
      </c>
      <c r="L7730" s="2" t="str">
        <f t="shared" si="361"/>
        <v>071</v>
      </c>
      <c r="M7730" s="2" t="str">
        <f t="shared" si="362"/>
        <v>211</v>
      </c>
    </row>
    <row r="7731" spans="2:13" x14ac:dyDescent="0.25">
      <c r="B7731" s="2" t="s">
        <v>15971</v>
      </c>
      <c r="C7731" s="2" t="s">
        <v>15972</v>
      </c>
      <c r="D7731" s="6" t="str">
        <f>+_xlfn.CONCAT(Table13456[[#This Row],[phase1]],Table13456[[#This Row],[phase2]],Table13456[[#This Row],[phase3]],Table13456[[#This Row],[phase4]])</f>
        <v>1746071212</v>
      </c>
      <c r="E7731" s="2" t="str">
        <f>+Table13456[[#This Row],[DESCRIPTION]]</f>
        <v>TMS CABINET,F&amp;I, TYPE IV, BASE MNT, 2 BACKPLANE</v>
      </c>
      <c r="F7731" s="2" t="str">
        <f>+LEFT(Table13456[[#This Row],[PAY ITEM]],1)</f>
        <v>0</v>
      </c>
      <c r="G7731" s="2" t="str">
        <f>IF(Table13456[[#This Row],[first]]="0",SUBSTITUTE(TRIM(MID(B7731, 2, 3))," ","0"),SUBSTITUTE(TRIM(MID(B7731, 1, 3))," ","0"))</f>
        <v>746</v>
      </c>
      <c r="H7731" s="2" t="str">
        <f>IF(Table13456[[#This Row],[first]]="0",SUBSTITUTE(TRIM(MID(B7731, 5, 3))," ","0"),SUBSTITUTE(TRIM(MID(B7731, 4, 3))," ","0"))</f>
        <v>71</v>
      </c>
      <c r="I7731" s="2" t="str">
        <f>IF(Table13456[[#This Row],[first]]="0",SUBSTITUTE(TRIM(MID(B7731, 8, 3))," ","0"),SUBSTITUTE(TRIM(MID(B7731, 7, 3))," ","0"))</f>
        <v>212</v>
      </c>
      <c r="J7731" s="2">
        <v>1</v>
      </c>
      <c r="K7731" s="2" t="str">
        <f t="shared" si="360"/>
        <v>746</v>
      </c>
      <c r="L7731" s="2" t="str">
        <f t="shared" si="361"/>
        <v>071</v>
      </c>
      <c r="M7731" s="2" t="str">
        <f t="shared" si="362"/>
        <v>212</v>
      </c>
    </row>
    <row r="7732" spans="2:13" x14ac:dyDescent="0.25">
      <c r="B7732" s="2" t="s">
        <v>15973</v>
      </c>
      <c r="C7732" s="2" t="s">
        <v>15974</v>
      </c>
      <c r="D7732" s="6" t="str">
        <f>+_xlfn.CONCAT(Table13456[[#This Row],[phase1]],Table13456[[#This Row],[phase2]],Table13456[[#This Row],[phase3]],Table13456[[#This Row],[phase4]])</f>
        <v>1746071221</v>
      </c>
      <c r="E7732" s="2" t="str">
        <f>+Table13456[[#This Row],[DESCRIPTION]]</f>
        <v>TRAFFIC MONITORING SYSTEM CABINET,  F&amp;I, TYPE IV, POLE MOUNT, 1 BACKPLANE</v>
      </c>
      <c r="F7732" s="2" t="str">
        <f>+LEFT(Table13456[[#This Row],[PAY ITEM]],1)</f>
        <v>0</v>
      </c>
      <c r="G7732" s="2" t="str">
        <f>IF(Table13456[[#This Row],[first]]="0",SUBSTITUTE(TRIM(MID(B7732, 2, 3))," ","0"),SUBSTITUTE(TRIM(MID(B7732, 1, 3))," ","0"))</f>
        <v>746</v>
      </c>
      <c r="H7732" s="2" t="str">
        <f>IF(Table13456[[#This Row],[first]]="0",SUBSTITUTE(TRIM(MID(B7732, 5, 3))," ","0"),SUBSTITUTE(TRIM(MID(B7732, 4, 3))," ","0"))</f>
        <v>71</v>
      </c>
      <c r="I7732" s="2" t="str">
        <f>IF(Table13456[[#This Row],[first]]="0",SUBSTITUTE(TRIM(MID(B7732, 8, 3))," ","0"),SUBSTITUTE(TRIM(MID(B7732, 7, 3))," ","0"))</f>
        <v>221</v>
      </c>
      <c r="J7732" s="2">
        <v>1</v>
      </c>
      <c r="K7732" s="2" t="str">
        <f t="shared" si="360"/>
        <v>746</v>
      </c>
      <c r="L7732" s="2" t="str">
        <f t="shared" si="361"/>
        <v>071</v>
      </c>
      <c r="M7732" s="2" t="str">
        <f t="shared" si="362"/>
        <v>221</v>
      </c>
    </row>
    <row r="7733" spans="2:13" x14ac:dyDescent="0.25">
      <c r="B7733" s="2" t="s">
        <v>15975</v>
      </c>
      <c r="C7733" s="2" t="s">
        <v>15976</v>
      </c>
      <c r="D7733" s="6" t="str">
        <f>+_xlfn.CONCAT(Table13456[[#This Row],[phase1]],Table13456[[#This Row],[phase2]],Table13456[[#This Row],[phase3]],Table13456[[#This Row],[phase4]])</f>
        <v>1746071222</v>
      </c>
      <c r="E7733" s="2" t="str">
        <f>+Table13456[[#This Row],[DESCRIPTION]]</f>
        <v>TMS CABINET,F&amp;I, TYPE IV, POLE MOUNT, 2 BACKPLANE</v>
      </c>
      <c r="F7733" s="2" t="str">
        <f>+LEFT(Table13456[[#This Row],[PAY ITEM]],1)</f>
        <v>0</v>
      </c>
      <c r="G7733" s="2" t="str">
        <f>IF(Table13456[[#This Row],[first]]="0",SUBSTITUTE(TRIM(MID(B7733, 2, 3))," ","0"),SUBSTITUTE(TRIM(MID(B7733, 1, 3))," ","0"))</f>
        <v>746</v>
      </c>
      <c r="H7733" s="2" t="str">
        <f>IF(Table13456[[#This Row],[first]]="0",SUBSTITUTE(TRIM(MID(B7733, 5, 3))," ","0"),SUBSTITUTE(TRIM(MID(B7733, 4, 3))," ","0"))</f>
        <v>71</v>
      </c>
      <c r="I7733" s="2" t="str">
        <f>IF(Table13456[[#This Row],[first]]="0",SUBSTITUTE(TRIM(MID(B7733, 8, 3))," ","0"),SUBSTITUTE(TRIM(MID(B7733, 7, 3))," ","0"))</f>
        <v>222</v>
      </c>
      <c r="J7733" s="2">
        <v>1</v>
      </c>
      <c r="K7733" s="2" t="str">
        <f t="shared" si="360"/>
        <v>746</v>
      </c>
      <c r="L7733" s="2" t="str">
        <f t="shared" si="361"/>
        <v>071</v>
      </c>
      <c r="M7733" s="2" t="str">
        <f t="shared" si="362"/>
        <v>222</v>
      </c>
    </row>
    <row r="7734" spans="2:13" x14ac:dyDescent="0.25">
      <c r="B7734" s="2" t="s">
        <v>15977</v>
      </c>
      <c r="C7734" s="2" t="s">
        <v>15978</v>
      </c>
      <c r="D7734" s="6" t="str">
        <f>+_xlfn.CONCAT(Table13456[[#This Row],[phase1]],Table13456[[#This Row],[phase2]],Table13456[[#This Row],[phase3]],Table13456[[#This Row],[phase4]])</f>
        <v>1746071311</v>
      </c>
      <c r="E7734" s="2" t="str">
        <f>+Table13456[[#This Row],[DESCRIPTION]]</f>
        <v>TMS CABINET, F&amp;I, TYPE V, BASE MOUNT, 1 BACKPLANE</v>
      </c>
      <c r="F7734" s="2" t="str">
        <f>+LEFT(Table13456[[#This Row],[PAY ITEM]],1)</f>
        <v>0</v>
      </c>
      <c r="G7734" s="2" t="str">
        <f>IF(Table13456[[#This Row],[first]]="0",SUBSTITUTE(TRIM(MID(B7734, 2, 3))," ","0"),SUBSTITUTE(TRIM(MID(B7734, 1, 3))," ","0"))</f>
        <v>746</v>
      </c>
      <c r="H7734" s="2" t="str">
        <f>IF(Table13456[[#This Row],[first]]="0",SUBSTITUTE(TRIM(MID(B7734, 5, 3))," ","0"),SUBSTITUTE(TRIM(MID(B7734, 4, 3))," ","0"))</f>
        <v>71</v>
      </c>
      <c r="I7734" s="2" t="str">
        <f>IF(Table13456[[#This Row],[first]]="0",SUBSTITUTE(TRIM(MID(B7734, 8, 3))," ","0"),SUBSTITUTE(TRIM(MID(B7734, 7, 3))," ","0"))</f>
        <v>311</v>
      </c>
      <c r="J7734" s="2">
        <v>1</v>
      </c>
      <c r="K7734" s="2" t="str">
        <f t="shared" si="360"/>
        <v>746</v>
      </c>
      <c r="L7734" s="2" t="str">
        <f t="shared" si="361"/>
        <v>071</v>
      </c>
      <c r="M7734" s="2" t="str">
        <f t="shared" si="362"/>
        <v>311</v>
      </c>
    </row>
    <row r="7735" spans="2:13" x14ac:dyDescent="0.25">
      <c r="B7735" s="2" t="s">
        <v>15979</v>
      </c>
      <c r="C7735" s="2" t="s">
        <v>15980</v>
      </c>
      <c r="D7735" s="6" t="str">
        <f>+_xlfn.CONCAT(Table13456[[#This Row],[phase1]],Table13456[[#This Row],[phase2]],Table13456[[#This Row],[phase3]],Table13456[[#This Row],[phase4]])</f>
        <v>1746071312</v>
      </c>
      <c r="E7735" s="2" t="str">
        <f>+Table13456[[#This Row],[DESCRIPTION]]</f>
        <v>TMS CABINET, F&amp;I, TYPE V, BASE MOUNT, 2 BACKPLANE</v>
      </c>
      <c r="F7735" s="2" t="str">
        <f>+LEFT(Table13456[[#This Row],[PAY ITEM]],1)</f>
        <v>0</v>
      </c>
      <c r="G7735" s="2" t="str">
        <f>IF(Table13456[[#This Row],[first]]="0",SUBSTITUTE(TRIM(MID(B7735, 2, 3))," ","0"),SUBSTITUTE(TRIM(MID(B7735, 1, 3))," ","0"))</f>
        <v>746</v>
      </c>
      <c r="H7735" s="2" t="str">
        <f>IF(Table13456[[#This Row],[first]]="0",SUBSTITUTE(TRIM(MID(B7735, 5, 3))," ","0"),SUBSTITUTE(TRIM(MID(B7735, 4, 3))," ","0"))</f>
        <v>71</v>
      </c>
      <c r="I7735" s="2" t="str">
        <f>IF(Table13456[[#This Row],[first]]="0",SUBSTITUTE(TRIM(MID(B7735, 8, 3))," ","0"),SUBSTITUTE(TRIM(MID(B7735, 7, 3))," ","0"))</f>
        <v>312</v>
      </c>
      <c r="J7735" s="2">
        <v>1</v>
      </c>
      <c r="K7735" s="2" t="str">
        <f t="shared" si="360"/>
        <v>746</v>
      </c>
      <c r="L7735" s="2" t="str">
        <f t="shared" si="361"/>
        <v>071</v>
      </c>
      <c r="M7735" s="2" t="str">
        <f t="shared" si="362"/>
        <v>312</v>
      </c>
    </row>
    <row r="7736" spans="2:13" x14ac:dyDescent="0.25">
      <c r="B7736" s="2" t="s">
        <v>15981</v>
      </c>
      <c r="C7736" s="2" t="s">
        <v>15982</v>
      </c>
      <c r="D7736" s="6" t="str">
        <f>+_xlfn.CONCAT(Table13456[[#This Row],[phase1]],Table13456[[#This Row],[phase2]],Table13456[[#This Row],[phase3]],Table13456[[#This Row],[phase4]])</f>
        <v>1746071423</v>
      </c>
      <c r="E7736" s="2" t="str">
        <f>+Table13456[[#This Row],[DESCRIPTION]]</f>
        <v>TMS CABINET, F&amp;I, TYPE II, POLE MOUNT, WO BACKPLANE</v>
      </c>
      <c r="F7736" s="2" t="str">
        <f>+LEFT(Table13456[[#This Row],[PAY ITEM]],1)</f>
        <v>0</v>
      </c>
      <c r="G7736" s="2" t="str">
        <f>IF(Table13456[[#This Row],[first]]="0",SUBSTITUTE(TRIM(MID(B7736, 2, 3))," ","0"),SUBSTITUTE(TRIM(MID(B7736, 1, 3))," ","0"))</f>
        <v>746</v>
      </c>
      <c r="H7736" s="2" t="str">
        <f>IF(Table13456[[#This Row],[first]]="0",SUBSTITUTE(TRIM(MID(B7736, 5, 3))," ","0"),SUBSTITUTE(TRIM(MID(B7736, 4, 3))," ","0"))</f>
        <v>71</v>
      </c>
      <c r="I7736" s="2" t="str">
        <f>IF(Table13456[[#This Row],[first]]="0",SUBSTITUTE(TRIM(MID(B7736, 8, 3))," ","0"),SUBSTITUTE(TRIM(MID(B7736, 7, 3))," ","0"))</f>
        <v>423</v>
      </c>
      <c r="J7736" s="2">
        <v>1</v>
      </c>
      <c r="K7736" s="2" t="str">
        <f t="shared" si="360"/>
        <v>746</v>
      </c>
      <c r="L7736" s="2" t="str">
        <f t="shared" si="361"/>
        <v>071</v>
      </c>
      <c r="M7736" s="2" t="str">
        <f t="shared" si="362"/>
        <v>423</v>
      </c>
    </row>
    <row r="7737" spans="2:13" x14ac:dyDescent="0.25">
      <c r="B7737" s="2" t="s">
        <v>15983</v>
      </c>
      <c r="C7737" s="2" t="s">
        <v>15984</v>
      </c>
      <c r="D7737" s="6" t="str">
        <f>+_xlfn.CONCAT(Table13456[[#This Row],[phase1]],Table13456[[#This Row],[phase2]],Table13456[[#This Row],[phase3]],Table13456[[#This Row],[phase4]])</f>
        <v>1746073000</v>
      </c>
      <c r="E7737" s="2" t="str">
        <f>+Table13456[[#This Row],[DESCRIPTION]]</f>
        <v>TMS CABINET, INSTALL</v>
      </c>
      <c r="F7737" s="2" t="str">
        <f>+LEFT(Table13456[[#This Row],[PAY ITEM]],1)</f>
        <v>0</v>
      </c>
      <c r="G7737" s="2" t="str">
        <f>IF(Table13456[[#This Row],[first]]="0",SUBSTITUTE(TRIM(MID(B7737, 2, 3))," ","0"),SUBSTITUTE(TRIM(MID(B7737, 1, 3))," ","0"))</f>
        <v>746</v>
      </c>
      <c r="H7737" s="2" t="str">
        <f>IF(Table13456[[#This Row],[first]]="0",SUBSTITUTE(TRIM(MID(B7737, 5, 3))," ","0"),SUBSTITUTE(TRIM(MID(B7737, 4, 3))," ","0"))</f>
        <v>73</v>
      </c>
      <c r="I7737" s="2" t="str">
        <f>IF(Table13456[[#This Row],[first]]="0",SUBSTITUTE(TRIM(MID(B7737, 8, 3))," ","0"),SUBSTITUTE(TRIM(MID(B7737, 7, 3))," ","0"))</f>
        <v/>
      </c>
      <c r="J7737" s="2">
        <v>1</v>
      </c>
      <c r="K7737" s="2" t="str">
        <f t="shared" si="360"/>
        <v>746</v>
      </c>
      <c r="L7737" s="2" t="str">
        <f t="shared" si="361"/>
        <v>073</v>
      </c>
      <c r="M7737" s="2" t="str">
        <f t="shared" si="362"/>
        <v>000</v>
      </c>
    </row>
    <row r="7738" spans="2:13" x14ac:dyDescent="0.25">
      <c r="B7738" s="2" t="s">
        <v>15985</v>
      </c>
      <c r="C7738" s="2" t="s">
        <v>15986</v>
      </c>
      <c r="D7738" s="6" t="str">
        <f>+_xlfn.CONCAT(Table13456[[#This Row],[phase1]],Table13456[[#This Row],[phase2]],Table13456[[#This Row],[phase3]],Table13456[[#This Row],[phase4]])</f>
        <v>1746074000</v>
      </c>
      <c r="E7738" s="2" t="str">
        <f>+Table13456[[#This Row],[DESCRIPTION]]</f>
        <v>TMS CABINET, MODIFY</v>
      </c>
      <c r="F7738" s="2" t="str">
        <f>+LEFT(Table13456[[#This Row],[PAY ITEM]],1)</f>
        <v>0</v>
      </c>
      <c r="G7738" s="2" t="str">
        <f>IF(Table13456[[#This Row],[first]]="0",SUBSTITUTE(TRIM(MID(B7738, 2, 3))," ","0"),SUBSTITUTE(TRIM(MID(B7738, 1, 3))," ","0"))</f>
        <v>746</v>
      </c>
      <c r="H7738" s="2" t="str">
        <f>IF(Table13456[[#This Row],[first]]="0",SUBSTITUTE(TRIM(MID(B7738, 5, 3))," ","0"),SUBSTITUTE(TRIM(MID(B7738, 4, 3))," ","0"))</f>
        <v>74</v>
      </c>
      <c r="I7738" s="2" t="str">
        <f>IF(Table13456[[#This Row],[first]]="0",SUBSTITUTE(TRIM(MID(B7738, 8, 3))," ","0"),SUBSTITUTE(TRIM(MID(B7738, 7, 3))," ","0"))</f>
        <v/>
      </c>
      <c r="J7738" s="2">
        <v>1</v>
      </c>
      <c r="K7738" s="2" t="str">
        <f t="shared" si="360"/>
        <v>746</v>
      </c>
      <c r="L7738" s="2" t="str">
        <f t="shared" si="361"/>
        <v>074</v>
      </c>
      <c r="M7738" s="2" t="str">
        <f t="shared" si="362"/>
        <v>000</v>
      </c>
    </row>
    <row r="7739" spans="2:13" x14ac:dyDescent="0.25">
      <c r="B7739" s="2" t="s">
        <v>15987</v>
      </c>
      <c r="C7739" s="2" t="s">
        <v>15988</v>
      </c>
      <c r="D7739" s="6" t="str">
        <f>+_xlfn.CONCAT(Table13456[[#This Row],[phase1]],Table13456[[#This Row],[phase2]],Table13456[[#This Row],[phase3]],Table13456[[#This Row],[phase4]])</f>
        <v>1746075000</v>
      </c>
      <c r="E7739" s="2" t="str">
        <f>+Table13456[[#This Row],[DESCRIPTION]]</f>
        <v>TMS CABINET, RELOCATE</v>
      </c>
      <c r="F7739" s="2" t="str">
        <f>+LEFT(Table13456[[#This Row],[PAY ITEM]],1)</f>
        <v>0</v>
      </c>
      <c r="G7739" s="2" t="str">
        <f>IF(Table13456[[#This Row],[first]]="0",SUBSTITUTE(TRIM(MID(B7739, 2, 3))," ","0"),SUBSTITUTE(TRIM(MID(B7739, 1, 3))," ","0"))</f>
        <v>746</v>
      </c>
      <c r="H7739" s="2" t="str">
        <f>IF(Table13456[[#This Row],[first]]="0",SUBSTITUTE(TRIM(MID(B7739, 5, 3))," ","0"),SUBSTITUTE(TRIM(MID(B7739, 4, 3))," ","0"))</f>
        <v>75</v>
      </c>
      <c r="I7739" s="2" t="str">
        <f>IF(Table13456[[#This Row],[first]]="0",SUBSTITUTE(TRIM(MID(B7739, 8, 3))," ","0"),SUBSTITUTE(TRIM(MID(B7739, 7, 3))," ","0"))</f>
        <v/>
      </c>
      <c r="J7739" s="2">
        <v>1</v>
      </c>
      <c r="K7739" s="2" t="str">
        <f t="shared" si="360"/>
        <v>746</v>
      </c>
      <c r="L7739" s="2" t="str">
        <f t="shared" si="361"/>
        <v>075</v>
      </c>
      <c r="M7739" s="2" t="str">
        <f t="shared" si="362"/>
        <v>000</v>
      </c>
    </row>
    <row r="7740" spans="2:13" x14ac:dyDescent="0.25">
      <c r="B7740" s="2" t="s">
        <v>15989</v>
      </c>
      <c r="C7740" s="2" t="s">
        <v>4380</v>
      </c>
      <c r="D7740" s="6" t="str">
        <f>+_xlfn.CONCAT(Table13456[[#This Row],[phase1]],Table13456[[#This Row],[phase2]],Table13456[[#This Row],[phase3]],Table13456[[#This Row],[phase4]])</f>
        <v>1746076000</v>
      </c>
      <c r="E7740" s="2" t="str">
        <f>+Table13456[[#This Row],[DESCRIPTION]]</f>
        <v>TMS CABINET, REMOVE</v>
      </c>
      <c r="F7740" s="2" t="str">
        <f>+LEFT(Table13456[[#This Row],[PAY ITEM]],1)</f>
        <v>0</v>
      </c>
      <c r="G7740" s="2" t="str">
        <f>IF(Table13456[[#This Row],[first]]="0",SUBSTITUTE(TRIM(MID(B7740, 2, 3))," ","0"),SUBSTITUTE(TRIM(MID(B7740, 1, 3))," ","0"))</f>
        <v>746</v>
      </c>
      <c r="H7740" s="2" t="str">
        <f>IF(Table13456[[#This Row],[first]]="0",SUBSTITUTE(TRIM(MID(B7740, 5, 3))," ","0"),SUBSTITUTE(TRIM(MID(B7740, 4, 3))," ","0"))</f>
        <v>76</v>
      </c>
      <c r="I7740" s="2" t="str">
        <f>IF(Table13456[[#This Row],[first]]="0",SUBSTITUTE(TRIM(MID(B7740, 8, 3))," ","0"),SUBSTITUTE(TRIM(MID(B7740, 7, 3))," ","0"))</f>
        <v/>
      </c>
      <c r="J7740" s="2">
        <v>1</v>
      </c>
      <c r="K7740" s="2" t="str">
        <f t="shared" si="360"/>
        <v>746</v>
      </c>
      <c r="L7740" s="2" t="str">
        <f t="shared" si="361"/>
        <v>076</v>
      </c>
      <c r="M7740" s="2" t="str">
        <f t="shared" si="362"/>
        <v>000</v>
      </c>
    </row>
    <row r="7741" spans="2:13" x14ac:dyDescent="0.25">
      <c r="B7741" s="2" t="s">
        <v>15990</v>
      </c>
      <c r="C7741" s="2" t="s">
        <v>15991</v>
      </c>
      <c r="D7741" s="6" t="str">
        <f>+_xlfn.CONCAT(Table13456[[#This Row],[phase1]],Table13456[[#This Row],[phase2]],Table13456[[#This Row],[phase3]],Table13456[[#This Row],[phase4]])</f>
        <v>1747070011</v>
      </c>
      <c r="E7741" s="2" t="str">
        <f>+Table13456[[#This Row],[DESCRIPTION]]</f>
        <v>TRAFFIC MONITORING SITE MODEM, F&amp;I</v>
      </c>
      <c r="F7741" s="2" t="str">
        <f>+LEFT(Table13456[[#This Row],[PAY ITEM]],1)</f>
        <v>0</v>
      </c>
      <c r="G7741" s="2" t="str">
        <f>IF(Table13456[[#This Row],[first]]="0",SUBSTITUTE(TRIM(MID(B7741, 2, 3))," ","0"),SUBSTITUTE(TRIM(MID(B7741, 1, 3))," ","0"))</f>
        <v>747</v>
      </c>
      <c r="H7741" s="2" t="str">
        <f>IF(Table13456[[#This Row],[first]]="0",SUBSTITUTE(TRIM(MID(B7741, 5, 3))," ","0"),SUBSTITUTE(TRIM(MID(B7741, 4, 3))," ","0"))</f>
        <v>70</v>
      </c>
      <c r="I7741" s="2" t="str">
        <f>IF(Table13456[[#This Row],[first]]="0",SUBSTITUTE(TRIM(MID(B7741, 8, 3))," ","0"),SUBSTITUTE(TRIM(MID(B7741, 7, 3))," ","0"))</f>
        <v>11</v>
      </c>
      <c r="J7741" s="2">
        <v>1</v>
      </c>
      <c r="K7741" s="2" t="str">
        <f t="shared" si="360"/>
        <v>747</v>
      </c>
      <c r="L7741" s="2" t="str">
        <f t="shared" si="361"/>
        <v>070</v>
      </c>
      <c r="M7741" s="2" t="str">
        <f t="shared" si="362"/>
        <v>011</v>
      </c>
    </row>
    <row r="7742" spans="2:13" x14ac:dyDescent="0.25">
      <c r="B7742" s="2" t="s">
        <v>15992</v>
      </c>
      <c r="C7742" s="2" t="s">
        <v>15993</v>
      </c>
      <c r="D7742" s="6" t="str">
        <f>+_xlfn.CONCAT(Table13456[[#This Row],[phase1]],Table13456[[#This Row],[phase2]],Table13456[[#This Row],[phase3]],Table13456[[#This Row],[phase4]])</f>
        <v>1747070031</v>
      </c>
      <c r="E7742" s="2" t="str">
        <f>+Table13456[[#This Row],[DESCRIPTION]]</f>
        <v>TMS MODEM, INSTALL</v>
      </c>
      <c r="F7742" s="2" t="str">
        <f>+LEFT(Table13456[[#This Row],[PAY ITEM]],1)</f>
        <v>0</v>
      </c>
      <c r="G7742" s="2" t="str">
        <f>IF(Table13456[[#This Row],[first]]="0",SUBSTITUTE(TRIM(MID(B7742, 2, 3))," ","0"),SUBSTITUTE(TRIM(MID(B7742, 1, 3))," ","0"))</f>
        <v>747</v>
      </c>
      <c r="H7742" s="2" t="str">
        <f>IF(Table13456[[#This Row],[first]]="0",SUBSTITUTE(TRIM(MID(B7742, 5, 3))," ","0"),SUBSTITUTE(TRIM(MID(B7742, 4, 3))," ","0"))</f>
        <v>70</v>
      </c>
      <c r="I7742" s="2" t="str">
        <f>IF(Table13456[[#This Row],[first]]="0",SUBSTITUTE(TRIM(MID(B7742, 8, 3))," ","0"),SUBSTITUTE(TRIM(MID(B7742, 7, 3))," ","0"))</f>
        <v>31</v>
      </c>
      <c r="J7742" s="2">
        <v>1</v>
      </c>
      <c r="K7742" s="2" t="str">
        <f t="shared" si="360"/>
        <v>747</v>
      </c>
      <c r="L7742" s="2" t="str">
        <f t="shared" si="361"/>
        <v>070</v>
      </c>
      <c r="M7742" s="2" t="str">
        <f t="shared" si="362"/>
        <v>031</v>
      </c>
    </row>
    <row r="7743" spans="2:13" x14ac:dyDescent="0.25">
      <c r="B7743" s="2" t="s">
        <v>3545</v>
      </c>
      <c r="C7743" s="2" t="s">
        <v>3546</v>
      </c>
      <c r="D7743" s="6" t="str">
        <f>+_xlfn.CONCAT(Table13456[[#This Row],[phase1]],Table13456[[#This Row],[phase2]],Table13456[[#This Row],[phase3]],Table13456[[#This Row],[phase4]])</f>
        <v>1750001011</v>
      </c>
      <c r="E7743" s="2" t="str">
        <f>+Table13456[[#This Row],[DESCRIPTION]]</f>
        <v>ARCHITECTURAL, BUILDING, NEW, REST AREA</v>
      </c>
      <c r="F7743" s="2" t="str">
        <f>+LEFT(Table13456[[#This Row],[PAY ITEM]],1)</f>
        <v>0</v>
      </c>
      <c r="G7743" s="2" t="str">
        <f>IF(Table13456[[#This Row],[first]]="0",SUBSTITUTE(TRIM(MID(B7743, 2, 3))," ","0"),SUBSTITUTE(TRIM(MID(B7743, 1, 3))," ","0"))</f>
        <v>750</v>
      </c>
      <c r="H7743" s="2" t="str">
        <f>IF(Table13456[[#This Row],[first]]="0",SUBSTITUTE(TRIM(MID(B7743, 5, 3))," ","0"),SUBSTITUTE(TRIM(MID(B7743, 4, 3))," ","0"))</f>
        <v>1</v>
      </c>
      <c r="I7743" s="2" t="str">
        <f>IF(Table13456[[#This Row],[first]]="0",SUBSTITUTE(TRIM(MID(B7743, 8, 3))," ","0"),SUBSTITUTE(TRIM(MID(B7743, 7, 3))," ","0"))</f>
        <v>11</v>
      </c>
      <c r="J7743" s="2">
        <v>1</v>
      </c>
      <c r="K7743" s="2" t="str">
        <f t="shared" si="360"/>
        <v>750</v>
      </c>
      <c r="L7743" s="2" t="str">
        <f t="shared" si="361"/>
        <v>001</v>
      </c>
      <c r="M7743" s="2" t="str">
        <f t="shared" si="362"/>
        <v>011</v>
      </c>
    </row>
    <row r="7744" spans="2:13" x14ac:dyDescent="0.25">
      <c r="B7744" s="2" t="s">
        <v>15994</v>
      </c>
      <c r="C7744" s="2" t="s">
        <v>15995</v>
      </c>
      <c r="D7744" s="6" t="str">
        <f>+_xlfn.CONCAT(Table13456[[#This Row],[phase1]],Table13456[[#This Row],[phase2]],Table13456[[#This Row],[phase3]],Table13456[[#This Row],[phase4]])</f>
        <v>1750001013</v>
      </c>
      <c r="E7744" s="2" t="str">
        <f>+Table13456[[#This Row],[DESCRIPTION]]</f>
        <v>ARCHITECTURAL, BUILDING, NEW, WEIGH STATION</v>
      </c>
      <c r="F7744" s="2" t="str">
        <f>+LEFT(Table13456[[#This Row],[PAY ITEM]],1)</f>
        <v>0</v>
      </c>
      <c r="G7744" s="2" t="str">
        <f>IF(Table13456[[#This Row],[first]]="0",SUBSTITUTE(TRIM(MID(B7744, 2, 3))," ","0"),SUBSTITUTE(TRIM(MID(B7744, 1, 3))," ","0"))</f>
        <v>750</v>
      </c>
      <c r="H7744" s="2" t="str">
        <f>IF(Table13456[[#This Row],[first]]="0",SUBSTITUTE(TRIM(MID(B7744, 5, 3))," ","0"),SUBSTITUTE(TRIM(MID(B7744, 4, 3))," ","0"))</f>
        <v>1</v>
      </c>
      <c r="I7744" s="2" t="str">
        <f>IF(Table13456[[#This Row],[first]]="0",SUBSTITUTE(TRIM(MID(B7744, 8, 3))," ","0"),SUBSTITUTE(TRIM(MID(B7744, 7, 3))," ","0"))</f>
        <v>13</v>
      </c>
      <c r="J7744" s="2">
        <v>1</v>
      </c>
      <c r="K7744" s="2" t="str">
        <f t="shared" si="360"/>
        <v>750</v>
      </c>
      <c r="L7744" s="2" t="str">
        <f t="shared" si="361"/>
        <v>001</v>
      </c>
      <c r="M7744" s="2" t="str">
        <f t="shared" si="362"/>
        <v>013</v>
      </c>
    </row>
    <row r="7745" spans="2:13" x14ac:dyDescent="0.25">
      <c r="B7745" s="2" t="s">
        <v>15996</v>
      </c>
      <c r="C7745" s="2" t="s">
        <v>15997</v>
      </c>
      <c r="D7745" s="6" t="str">
        <f>+_xlfn.CONCAT(Table13456[[#This Row],[phase1]],Table13456[[#This Row],[phase2]],Table13456[[#This Row],[phase3]],Table13456[[#This Row],[phase4]])</f>
        <v>1750001015</v>
      </c>
      <c r="E7745" s="2" t="str">
        <f>+Table13456[[#This Row],[DESCRIPTION]]</f>
        <v>ARCHITECTURAL, BUILDING, NEW, OFFICE</v>
      </c>
      <c r="F7745" s="2" t="str">
        <f>+LEFT(Table13456[[#This Row],[PAY ITEM]],1)</f>
        <v>0</v>
      </c>
      <c r="G7745" s="2" t="str">
        <f>IF(Table13456[[#This Row],[first]]="0",SUBSTITUTE(TRIM(MID(B7745, 2, 3))," ","0"),SUBSTITUTE(TRIM(MID(B7745, 1, 3))," ","0"))</f>
        <v>750</v>
      </c>
      <c r="H7745" s="2" t="str">
        <f>IF(Table13456[[#This Row],[first]]="0",SUBSTITUTE(TRIM(MID(B7745, 5, 3))," ","0"),SUBSTITUTE(TRIM(MID(B7745, 4, 3))," ","0"))</f>
        <v>1</v>
      </c>
      <c r="I7745" s="2" t="str">
        <f>IF(Table13456[[#This Row],[first]]="0",SUBSTITUTE(TRIM(MID(B7745, 8, 3))," ","0"),SUBSTITUTE(TRIM(MID(B7745, 7, 3))," ","0"))</f>
        <v>15</v>
      </c>
      <c r="J7745" s="2">
        <v>1</v>
      </c>
      <c r="K7745" s="2" t="str">
        <f t="shared" si="360"/>
        <v>750</v>
      </c>
      <c r="L7745" s="2" t="str">
        <f t="shared" si="361"/>
        <v>001</v>
      </c>
      <c r="M7745" s="2" t="str">
        <f t="shared" si="362"/>
        <v>015</v>
      </c>
    </row>
    <row r="7746" spans="2:13" x14ac:dyDescent="0.25">
      <c r="B7746" s="2" t="s">
        <v>15998</v>
      </c>
      <c r="C7746" s="2" t="s">
        <v>15999</v>
      </c>
      <c r="D7746" s="6" t="str">
        <f>+_xlfn.CONCAT(Table13456[[#This Row],[phase1]],Table13456[[#This Row],[phase2]],Table13456[[#This Row],[phase3]],Table13456[[#This Row],[phase4]])</f>
        <v>1750001017</v>
      </c>
      <c r="E7746" s="2" t="str">
        <f>+Table13456[[#This Row],[DESCRIPTION]]</f>
        <v>ARCHITECTURAL, BUILDING, NEW, STORAGE/MECHANICAL</v>
      </c>
      <c r="F7746" s="2" t="str">
        <f>+LEFT(Table13456[[#This Row],[PAY ITEM]],1)</f>
        <v>0</v>
      </c>
      <c r="G7746" s="2" t="str">
        <f>IF(Table13456[[#This Row],[first]]="0",SUBSTITUTE(TRIM(MID(B7746, 2, 3))," ","0"),SUBSTITUTE(TRIM(MID(B7746, 1, 3))," ","0"))</f>
        <v>750</v>
      </c>
      <c r="H7746" s="2" t="str">
        <f>IF(Table13456[[#This Row],[first]]="0",SUBSTITUTE(TRIM(MID(B7746, 5, 3))," ","0"),SUBSTITUTE(TRIM(MID(B7746, 4, 3))," ","0"))</f>
        <v>1</v>
      </c>
      <c r="I7746" s="2" t="str">
        <f>IF(Table13456[[#This Row],[first]]="0",SUBSTITUTE(TRIM(MID(B7746, 8, 3))," ","0"),SUBSTITUTE(TRIM(MID(B7746, 7, 3))," ","0"))</f>
        <v>17</v>
      </c>
      <c r="J7746" s="2">
        <v>1</v>
      </c>
      <c r="K7746" s="2" t="str">
        <f t="shared" si="360"/>
        <v>750</v>
      </c>
      <c r="L7746" s="2" t="str">
        <f t="shared" si="361"/>
        <v>001</v>
      </c>
      <c r="M7746" s="2" t="str">
        <f t="shared" si="362"/>
        <v>017</v>
      </c>
    </row>
    <row r="7747" spans="2:13" x14ac:dyDescent="0.25">
      <c r="B7747" s="2" t="s">
        <v>16000</v>
      </c>
      <c r="C7747" s="2" t="s">
        <v>16001</v>
      </c>
      <c r="D7747" s="6" t="str">
        <f>+_xlfn.CONCAT(Table13456[[#This Row],[phase1]],Table13456[[#This Row],[phase2]],Table13456[[#This Row],[phase3]],Table13456[[#This Row],[phase4]])</f>
        <v>1750001018</v>
      </c>
      <c r="E7747" s="2" t="str">
        <f>+Table13456[[#This Row],[DESCRIPTION]]</f>
        <v>ARCHITECTURAL, BUILDING, NEW, UNCOVERED STORAGE</v>
      </c>
      <c r="F7747" s="2" t="str">
        <f>+LEFT(Table13456[[#This Row],[PAY ITEM]],1)</f>
        <v>0</v>
      </c>
      <c r="G7747" s="2" t="str">
        <f>IF(Table13456[[#This Row],[first]]="0",SUBSTITUTE(TRIM(MID(B7747, 2, 3))," ","0"),SUBSTITUTE(TRIM(MID(B7747, 1, 3))," ","0"))</f>
        <v>750</v>
      </c>
      <c r="H7747" s="2" t="str">
        <f>IF(Table13456[[#This Row],[first]]="0",SUBSTITUTE(TRIM(MID(B7747, 5, 3))," ","0"),SUBSTITUTE(TRIM(MID(B7747, 4, 3))," ","0"))</f>
        <v>1</v>
      </c>
      <c r="I7747" s="2" t="str">
        <f>IF(Table13456[[#This Row],[first]]="0",SUBSTITUTE(TRIM(MID(B7747, 8, 3))," ","0"),SUBSTITUTE(TRIM(MID(B7747, 7, 3))," ","0"))</f>
        <v>18</v>
      </c>
      <c r="J7747" s="2">
        <v>1</v>
      </c>
      <c r="K7747" s="2" t="str">
        <f t="shared" ref="K7747:K7810" si="363">IF(LEN(G7747) = 3, G7747, TEXT(IF(LEN(G7747) = 2, "0" &amp; G7747, "00" &amp; G7747), "000"))</f>
        <v>750</v>
      </c>
      <c r="L7747" s="2" t="str">
        <f t="shared" ref="L7747:L7810" si="364">IF(LEN(H7747) = 3, H7747, TEXT(IF(LEN(H7747) = 2, "0" &amp; H7747, "00" &amp; H7747), "000"))</f>
        <v>001</v>
      </c>
      <c r="M7747" s="2" t="str">
        <f t="shared" ref="M7747:M7810" si="365">IF(LEN(I7747) = 3, I7747, TEXT(IF(LEN(I7747) = 2, "0" &amp; I7747, "00" &amp; I7747), "000"))</f>
        <v>018</v>
      </c>
    </row>
    <row r="7748" spans="2:13" x14ac:dyDescent="0.25">
      <c r="B7748" s="2" t="s">
        <v>16002</v>
      </c>
      <c r="C7748" s="2" t="s">
        <v>16003</v>
      </c>
      <c r="D7748" s="6" t="str">
        <f>+_xlfn.CONCAT(Table13456[[#This Row],[phase1]],Table13456[[#This Row],[phase2]],Table13456[[#This Row],[phase3]],Table13456[[#This Row],[phase4]])</f>
        <v>1750001019</v>
      </c>
      <c r="E7748" s="2" t="str">
        <f>+Table13456[[#This Row],[DESCRIPTION]]</f>
        <v>ARCHITECTURAL, BUILDING, NEW, OTHER BUILDING</v>
      </c>
      <c r="F7748" s="2" t="str">
        <f>+LEFT(Table13456[[#This Row],[PAY ITEM]],1)</f>
        <v>0</v>
      </c>
      <c r="G7748" s="2" t="str">
        <f>IF(Table13456[[#This Row],[first]]="0",SUBSTITUTE(TRIM(MID(B7748, 2, 3))," ","0"),SUBSTITUTE(TRIM(MID(B7748, 1, 3))," ","0"))</f>
        <v>750</v>
      </c>
      <c r="H7748" s="2" t="str">
        <f>IF(Table13456[[#This Row],[first]]="0",SUBSTITUTE(TRIM(MID(B7748, 5, 3))," ","0"),SUBSTITUTE(TRIM(MID(B7748, 4, 3))," ","0"))</f>
        <v>1</v>
      </c>
      <c r="I7748" s="2" t="str">
        <f>IF(Table13456[[#This Row],[first]]="0",SUBSTITUTE(TRIM(MID(B7748, 8, 3))," ","0"),SUBSTITUTE(TRIM(MID(B7748, 7, 3))," ","0"))</f>
        <v>19</v>
      </c>
      <c r="J7748" s="2">
        <v>1</v>
      </c>
      <c r="K7748" s="2" t="str">
        <f t="shared" si="363"/>
        <v>750</v>
      </c>
      <c r="L7748" s="2" t="str">
        <f t="shared" si="364"/>
        <v>001</v>
      </c>
      <c r="M7748" s="2" t="str">
        <f t="shared" si="365"/>
        <v>019</v>
      </c>
    </row>
    <row r="7749" spans="2:13" x14ac:dyDescent="0.25">
      <c r="B7749" s="2" t="s">
        <v>16004</v>
      </c>
      <c r="C7749" s="2" t="s">
        <v>16005</v>
      </c>
      <c r="D7749" s="6" t="str">
        <f>+_xlfn.CONCAT(Table13456[[#This Row],[phase1]],Table13456[[#This Row],[phase2]],Table13456[[#This Row],[phase3]],Table13456[[#This Row],[phase4]])</f>
        <v>1750001051</v>
      </c>
      <c r="E7749" s="2" t="str">
        <f>+Table13456[[#This Row],[DESCRIPTION]]</f>
        <v>ARCHITECTURAL, BUILDING, REHAB, REST AREA</v>
      </c>
      <c r="F7749" s="2" t="str">
        <f>+LEFT(Table13456[[#This Row],[PAY ITEM]],1)</f>
        <v>0</v>
      </c>
      <c r="G7749" s="2" t="str">
        <f>IF(Table13456[[#This Row],[first]]="0",SUBSTITUTE(TRIM(MID(B7749, 2, 3))," ","0"),SUBSTITUTE(TRIM(MID(B7749, 1, 3))," ","0"))</f>
        <v>750</v>
      </c>
      <c r="H7749" s="2" t="str">
        <f>IF(Table13456[[#This Row],[first]]="0",SUBSTITUTE(TRIM(MID(B7749, 5, 3))," ","0"),SUBSTITUTE(TRIM(MID(B7749, 4, 3))," ","0"))</f>
        <v>1</v>
      </c>
      <c r="I7749" s="2" t="str">
        <f>IF(Table13456[[#This Row],[first]]="0",SUBSTITUTE(TRIM(MID(B7749, 8, 3))," ","0"),SUBSTITUTE(TRIM(MID(B7749, 7, 3))," ","0"))</f>
        <v>51</v>
      </c>
      <c r="J7749" s="2">
        <v>1</v>
      </c>
      <c r="K7749" s="2" t="str">
        <f t="shared" si="363"/>
        <v>750</v>
      </c>
      <c r="L7749" s="2" t="str">
        <f t="shared" si="364"/>
        <v>001</v>
      </c>
      <c r="M7749" s="2" t="str">
        <f t="shared" si="365"/>
        <v>051</v>
      </c>
    </row>
    <row r="7750" spans="2:13" x14ac:dyDescent="0.25">
      <c r="B7750" s="2" t="s">
        <v>16006</v>
      </c>
      <c r="C7750" s="2" t="s">
        <v>16007</v>
      </c>
      <c r="D7750" s="6" t="str">
        <f>+_xlfn.CONCAT(Table13456[[#This Row],[phase1]],Table13456[[#This Row],[phase2]],Table13456[[#This Row],[phase3]],Table13456[[#This Row],[phase4]])</f>
        <v>1750001053</v>
      </c>
      <c r="E7750" s="2" t="str">
        <f>+Table13456[[#This Row],[DESCRIPTION]]</f>
        <v>ARCHITECTURAL, BUILDING, REHAB, WEIGH STATION</v>
      </c>
      <c r="F7750" s="2" t="str">
        <f>+LEFT(Table13456[[#This Row],[PAY ITEM]],1)</f>
        <v>0</v>
      </c>
      <c r="G7750" s="2" t="str">
        <f>IF(Table13456[[#This Row],[first]]="0",SUBSTITUTE(TRIM(MID(B7750, 2, 3))," ","0"),SUBSTITUTE(TRIM(MID(B7750, 1, 3))," ","0"))</f>
        <v>750</v>
      </c>
      <c r="H7750" s="2" t="str">
        <f>IF(Table13456[[#This Row],[first]]="0",SUBSTITUTE(TRIM(MID(B7750, 5, 3))," ","0"),SUBSTITUTE(TRIM(MID(B7750, 4, 3))," ","0"))</f>
        <v>1</v>
      </c>
      <c r="I7750" s="2" t="str">
        <f>IF(Table13456[[#This Row],[first]]="0",SUBSTITUTE(TRIM(MID(B7750, 8, 3))," ","0"),SUBSTITUTE(TRIM(MID(B7750, 7, 3))," ","0"))</f>
        <v>53</v>
      </c>
      <c r="J7750" s="2">
        <v>1</v>
      </c>
      <c r="K7750" s="2" t="str">
        <f t="shared" si="363"/>
        <v>750</v>
      </c>
      <c r="L7750" s="2" t="str">
        <f t="shared" si="364"/>
        <v>001</v>
      </c>
      <c r="M7750" s="2" t="str">
        <f t="shared" si="365"/>
        <v>053</v>
      </c>
    </row>
    <row r="7751" spans="2:13" x14ac:dyDescent="0.25">
      <c r="B7751" s="2" t="s">
        <v>16008</v>
      </c>
      <c r="C7751" s="2" t="s">
        <v>16009</v>
      </c>
      <c r="D7751" s="6" t="str">
        <f>+_xlfn.CONCAT(Table13456[[#This Row],[phase1]],Table13456[[#This Row],[phase2]],Table13456[[#This Row],[phase3]],Table13456[[#This Row],[phase4]])</f>
        <v>1750001055</v>
      </c>
      <c r="E7751" s="2" t="str">
        <f>+Table13456[[#This Row],[DESCRIPTION]]</f>
        <v>ARCHITECTURAL, BUILDING, REHAB, OFFICE</v>
      </c>
      <c r="F7751" s="2" t="str">
        <f>+LEFT(Table13456[[#This Row],[PAY ITEM]],1)</f>
        <v>0</v>
      </c>
      <c r="G7751" s="2" t="str">
        <f>IF(Table13456[[#This Row],[first]]="0",SUBSTITUTE(TRIM(MID(B7751, 2, 3))," ","0"),SUBSTITUTE(TRIM(MID(B7751, 1, 3))," ","0"))</f>
        <v>750</v>
      </c>
      <c r="H7751" s="2" t="str">
        <f>IF(Table13456[[#This Row],[first]]="0",SUBSTITUTE(TRIM(MID(B7751, 5, 3))," ","0"),SUBSTITUTE(TRIM(MID(B7751, 4, 3))," ","0"))</f>
        <v>1</v>
      </c>
      <c r="I7751" s="2" t="str">
        <f>IF(Table13456[[#This Row],[first]]="0",SUBSTITUTE(TRIM(MID(B7751, 8, 3))," ","0"),SUBSTITUTE(TRIM(MID(B7751, 7, 3))," ","0"))</f>
        <v>55</v>
      </c>
      <c r="J7751" s="2">
        <v>1</v>
      </c>
      <c r="K7751" s="2" t="str">
        <f t="shared" si="363"/>
        <v>750</v>
      </c>
      <c r="L7751" s="2" t="str">
        <f t="shared" si="364"/>
        <v>001</v>
      </c>
      <c r="M7751" s="2" t="str">
        <f t="shared" si="365"/>
        <v>055</v>
      </c>
    </row>
    <row r="7752" spans="2:13" x14ac:dyDescent="0.25">
      <c r="B7752" s="2" t="s">
        <v>16010</v>
      </c>
      <c r="C7752" s="2" t="s">
        <v>16011</v>
      </c>
      <c r="D7752" s="6" t="str">
        <f>+_xlfn.CONCAT(Table13456[[#This Row],[phase1]],Table13456[[#This Row],[phase2]],Table13456[[#This Row],[phase3]],Table13456[[#This Row],[phase4]])</f>
        <v>1750001057</v>
      </c>
      <c r="E7752" s="2" t="str">
        <f>+Table13456[[#This Row],[DESCRIPTION]]</f>
        <v>ARCHITECTURAL, BUILDING, REHABILITATION, STORAGE/MECHANICAL</v>
      </c>
      <c r="F7752" s="2" t="str">
        <f>+LEFT(Table13456[[#This Row],[PAY ITEM]],1)</f>
        <v>0</v>
      </c>
      <c r="G7752" s="2" t="str">
        <f>IF(Table13456[[#This Row],[first]]="0",SUBSTITUTE(TRIM(MID(B7752, 2, 3))," ","0"),SUBSTITUTE(TRIM(MID(B7752, 1, 3))," ","0"))</f>
        <v>750</v>
      </c>
      <c r="H7752" s="2" t="str">
        <f>IF(Table13456[[#This Row],[first]]="0",SUBSTITUTE(TRIM(MID(B7752, 5, 3))," ","0"),SUBSTITUTE(TRIM(MID(B7752, 4, 3))," ","0"))</f>
        <v>1</v>
      </c>
      <c r="I7752" s="2" t="str">
        <f>IF(Table13456[[#This Row],[first]]="0",SUBSTITUTE(TRIM(MID(B7752, 8, 3))," ","0"),SUBSTITUTE(TRIM(MID(B7752, 7, 3))," ","0"))</f>
        <v>57</v>
      </c>
      <c r="J7752" s="2">
        <v>1</v>
      </c>
      <c r="K7752" s="2" t="str">
        <f t="shared" si="363"/>
        <v>750</v>
      </c>
      <c r="L7752" s="2" t="str">
        <f t="shared" si="364"/>
        <v>001</v>
      </c>
      <c r="M7752" s="2" t="str">
        <f t="shared" si="365"/>
        <v>057</v>
      </c>
    </row>
    <row r="7753" spans="2:13" x14ac:dyDescent="0.25">
      <c r="B7753" s="2" t="s">
        <v>16012</v>
      </c>
      <c r="C7753" s="2" t="s">
        <v>16013</v>
      </c>
      <c r="D7753" s="6" t="str">
        <f>+_xlfn.CONCAT(Table13456[[#This Row],[phase1]],Table13456[[#This Row],[phase2]],Table13456[[#This Row],[phase3]],Table13456[[#This Row],[phase4]])</f>
        <v>1750001059</v>
      </c>
      <c r="E7753" s="2" t="str">
        <f>+Table13456[[#This Row],[DESCRIPTION]]</f>
        <v>ARCHITECTURAL, BUILDING, REHAB, OTHER BUILDING</v>
      </c>
      <c r="F7753" s="2" t="str">
        <f>+LEFT(Table13456[[#This Row],[PAY ITEM]],1)</f>
        <v>0</v>
      </c>
      <c r="G7753" s="2" t="str">
        <f>IF(Table13456[[#This Row],[first]]="0",SUBSTITUTE(TRIM(MID(B7753, 2, 3))," ","0"),SUBSTITUTE(TRIM(MID(B7753, 1, 3))," ","0"))</f>
        <v>750</v>
      </c>
      <c r="H7753" s="2" t="str">
        <f>IF(Table13456[[#This Row],[first]]="0",SUBSTITUTE(TRIM(MID(B7753, 5, 3))," ","0"),SUBSTITUTE(TRIM(MID(B7753, 4, 3))," ","0"))</f>
        <v>1</v>
      </c>
      <c r="I7753" s="2" t="str">
        <f>IF(Table13456[[#This Row],[first]]="0",SUBSTITUTE(TRIM(MID(B7753, 8, 3))," ","0"),SUBSTITUTE(TRIM(MID(B7753, 7, 3))," ","0"))</f>
        <v>59</v>
      </c>
      <c r="J7753" s="2">
        <v>1</v>
      </c>
      <c r="K7753" s="2" t="str">
        <f t="shared" si="363"/>
        <v>750</v>
      </c>
      <c r="L7753" s="2" t="str">
        <f t="shared" si="364"/>
        <v>001</v>
      </c>
      <c r="M7753" s="2" t="str">
        <f t="shared" si="365"/>
        <v>059</v>
      </c>
    </row>
    <row r="7754" spans="2:13" x14ac:dyDescent="0.25">
      <c r="B7754" s="2" t="s">
        <v>3547</v>
      </c>
      <c r="C7754" s="2" t="s">
        <v>3548</v>
      </c>
      <c r="D7754" s="6" t="str">
        <f>+_xlfn.CONCAT(Table13456[[#This Row],[phase1]],Table13456[[#This Row],[phase2]],Table13456[[#This Row],[phase3]],Table13456[[#This Row],[phase4]])</f>
        <v>1750001060</v>
      </c>
      <c r="E7754" s="2" t="str">
        <f>+Table13456[[#This Row],[DESCRIPTION]]</f>
        <v>ARCHITECTURAL, BUILDING, REMOVE</v>
      </c>
      <c r="F7754" s="2" t="str">
        <f>+LEFT(Table13456[[#This Row],[PAY ITEM]],1)</f>
        <v>0</v>
      </c>
      <c r="G7754" s="2" t="str">
        <f>IF(Table13456[[#This Row],[first]]="0",SUBSTITUTE(TRIM(MID(B7754, 2, 3))," ","0"),SUBSTITUTE(TRIM(MID(B7754, 1, 3))," ","0"))</f>
        <v>750</v>
      </c>
      <c r="H7754" s="2" t="str">
        <f>IF(Table13456[[#This Row],[first]]="0",SUBSTITUTE(TRIM(MID(B7754, 5, 3))," ","0"),SUBSTITUTE(TRIM(MID(B7754, 4, 3))," ","0"))</f>
        <v>1</v>
      </c>
      <c r="I7754" s="2" t="str">
        <f>IF(Table13456[[#This Row],[first]]="0",SUBSTITUTE(TRIM(MID(B7754, 8, 3))," ","0"),SUBSTITUTE(TRIM(MID(B7754, 7, 3))," ","0"))</f>
        <v>60</v>
      </c>
      <c r="J7754" s="2">
        <v>1</v>
      </c>
      <c r="K7754" s="2" t="str">
        <f t="shared" si="363"/>
        <v>750</v>
      </c>
      <c r="L7754" s="2" t="str">
        <f t="shared" si="364"/>
        <v>001</v>
      </c>
      <c r="M7754" s="2" t="str">
        <f t="shared" si="365"/>
        <v>060</v>
      </c>
    </row>
    <row r="7755" spans="2:13" x14ac:dyDescent="0.25">
      <c r="B7755" s="2" t="s">
        <v>16014</v>
      </c>
      <c r="C7755" s="2" t="s">
        <v>16015</v>
      </c>
      <c r="D7755" s="6" t="str">
        <f>+_xlfn.CONCAT(Table13456[[#This Row],[phase1]],Table13456[[#This Row],[phase2]],Table13456[[#This Row],[phase3]],Table13456[[#This Row],[phase4]])</f>
        <v>1750001067</v>
      </c>
      <c r="E7755" s="2" t="str">
        <f>+Table13456[[#This Row],[DESCRIPTION]]</f>
        <v>ARCHITECTURAL, BUILDING, REMOVE, STORAGE/MECHANICAL</v>
      </c>
      <c r="F7755" s="2" t="str">
        <f>+LEFT(Table13456[[#This Row],[PAY ITEM]],1)</f>
        <v>0</v>
      </c>
      <c r="G7755" s="2" t="str">
        <f>IF(Table13456[[#This Row],[first]]="0",SUBSTITUTE(TRIM(MID(B7755, 2, 3))," ","0"),SUBSTITUTE(TRIM(MID(B7755, 1, 3))," ","0"))</f>
        <v>750</v>
      </c>
      <c r="H7755" s="2" t="str">
        <f>IF(Table13456[[#This Row],[first]]="0",SUBSTITUTE(TRIM(MID(B7755, 5, 3))," ","0"),SUBSTITUTE(TRIM(MID(B7755, 4, 3))," ","0"))</f>
        <v>1</v>
      </c>
      <c r="I7755" s="2" t="str">
        <f>IF(Table13456[[#This Row],[first]]="0",SUBSTITUTE(TRIM(MID(B7755, 8, 3))," ","0"),SUBSTITUTE(TRIM(MID(B7755, 7, 3))," ","0"))</f>
        <v>67</v>
      </c>
      <c r="J7755" s="2">
        <v>1</v>
      </c>
      <c r="K7755" s="2" t="str">
        <f t="shared" si="363"/>
        <v>750</v>
      </c>
      <c r="L7755" s="2" t="str">
        <f t="shared" si="364"/>
        <v>001</v>
      </c>
      <c r="M7755" s="2" t="str">
        <f t="shared" si="365"/>
        <v>067</v>
      </c>
    </row>
    <row r="7756" spans="2:13" x14ac:dyDescent="0.25">
      <c r="B7756" s="2" t="s">
        <v>16016</v>
      </c>
      <c r="C7756" s="2" t="s">
        <v>16017</v>
      </c>
      <c r="D7756" s="6" t="str">
        <f>+_xlfn.CONCAT(Table13456[[#This Row],[phase1]],Table13456[[#This Row],[phase2]],Table13456[[#This Row],[phase3]],Table13456[[#This Row],[phase4]])</f>
        <v>1750001101</v>
      </c>
      <c r="E7756" s="2" t="str">
        <f>+Table13456[[#This Row],[DESCRIPTION]]</f>
        <v>ARCHITECTURAL- BUILDING, SUNTRAX PROJECT  437300-4-52-01, BUILDING 1</v>
      </c>
      <c r="F7756" s="2" t="str">
        <f>+LEFT(Table13456[[#This Row],[PAY ITEM]],1)</f>
        <v>0</v>
      </c>
      <c r="G7756" s="2" t="str">
        <f>IF(Table13456[[#This Row],[first]]="0",SUBSTITUTE(TRIM(MID(B7756, 2, 3))," ","0"),SUBSTITUTE(TRIM(MID(B7756, 1, 3))," ","0"))</f>
        <v>750</v>
      </c>
      <c r="H7756" s="2" t="str">
        <f>IF(Table13456[[#This Row],[first]]="0",SUBSTITUTE(TRIM(MID(B7756, 5, 3))," ","0"),SUBSTITUTE(TRIM(MID(B7756, 4, 3))," ","0"))</f>
        <v>1</v>
      </c>
      <c r="I7756" s="2" t="str">
        <f>IF(Table13456[[#This Row],[first]]="0",SUBSTITUTE(TRIM(MID(B7756, 8, 3))," ","0"),SUBSTITUTE(TRIM(MID(B7756, 7, 3))," ","0"))</f>
        <v>101</v>
      </c>
      <c r="J7756" s="2">
        <v>1</v>
      </c>
      <c r="K7756" s="2" t="str">
        <f t="shared" si="363"/>
        <v>750</v>
      </c>
      <c r="L7756" s="2" t="str">
        <f t="shared" si="364"/>
        <v>001</v>
      </c>
      <c r="M7756" s="2" t="str">
        <f t="shared" si="365"/>
        <v>101</v>
      </c>
    </row>
    <row r="7757" spans="2:13" x14ac:dyDescent="0.25">
      <c r="B7757" s="2" t="s">
        <v>16018</v>
      </c>
      <c r="C7757" s="2" t="s">
        <v>16019</v>
      </c>
      <c r="D7757" s="6" t="str">
        <f>+_xlfn.CONCAT(Table13456[[#This Row],[phase1]],Table13456[[#This Row],[phase2]],Table13456[[#This Row],[phase3]],Table13456[[#This Row],[phase4]])</f>
        <v>1750001102</v>
      </c>
      <c r="E7757" s="2" t="str">
        <f>+Table13456[[#This Row],[DESCRIPTION]]</f>
        <v>ARCHITECTURAL- BUILDING, SUNTRAX PROJECT  437300-4-52-01, BUILDING 2</v>
      </c>
      <c r="F7757" s="2" t="str">
        <f>+LEFT(Table13456[[#This Row],[PAY ITEM]],1)</f>
        <v>0</v>
      </c>
      <c r="G7757" s="2" t="str">
        <f>IF(Table13456[[#This Row],[first]]="0",SUBSTITUTE(TRIM(MID(B7757, 2, 3))," ","0"),SUBSTITUTE(TRIM(MID(B7757, 1, 3))," ","0"))</f>
        <v>750</v>
      </c>
      <c r="H7757" s="2" t="str">
        <f>IF(Table13456[[#This Row],[first]]="0",SUBSTITUTE(TRIM(MID(B7757, 5, 3))," ","0"),SUBSTITUTE(TRIM(MID(B7757, 4, 3))," ","0"))</f>
        <v>1</v>
      </c>
      <c r="I7757" s="2" t="str">
        <f>IF(Table13456[[#This Row],[first]]="0",SUBSTITUTE(TRIM(MID(B7757, 8, 3))," ","0"),SUBSTITUTE(TRIM(MID(B7757, 7, 3))," ","0"))</f>
        <v>102</v>
      </c>
      <c r="J7757" s="2">
        <v>1</v>
      </c>
      <c r="K7757" s="2" t="str">
        <f t="shared" si="363"/>
        <v>750</v>
      </c>
      <c r="L7757" s="2" t="str">
        <f t="shared" si="364"/>
        <v>001</v>
      </c>
      <c r="M7757" s="2" t="str">
        <f t="shared" si="365"/>
        <v>102</v>
      </c>
    </row>
    <row r="7758" spans="2:13" x14ac:dyDescent="0.25">
      <c r="B7758" s="2" t="s">
        <v>16020</v>
      </c>
      <c r="C7758" s="2" t="s">
        <v>16021</v>
      </c>
      <c r="D7758" s="6" t="str">
        <f>+_xlfn.CONCAT(Table13456[[#This Row],[phase1]],Table13456[[#This Row],[phase2]],Table13456[[#This Row],[phase3]],Table13456[[#This Row],[phase4]])</f>
        <v>1750001103</v>
      </c>
      <c r="E7758" s="2" t="str">
        <f>+Table13456[[#This Row],[DESCRIPTION]]</f>
        <v>ARCHITECTURAL- BUILDING, SUNTRAX PROJECT  437300-4-52-01, BUILDING 3</v>
      </c>
      <c r="F7758" s="2" t="str">
        <f>+LEFT(Table13456[[#This Row],[PAY ITEM]],1)</f>
        <v>0</v>
      </c>
      <c r="G7758" s="2" t="str">
        <f>IF(Table13456[[#This Row],[first]]="0",SUBSTITUTE(TRIM(MID(B7758, 2, 3))," ","0"),SUBSTITUTE(TRIM(MID(B7758, 1, 3))," ","0"))</f>
        <v>750</v>
      </c>
      <c r="H7758" s="2" t="str">
        <f>IF(Table13456[[#This Row],[first]]="0",SUBSTITUTE(TRIM(MID(B7758, 5, 3))," ","0"),SUBSTITUTE(TRIM(MID(B7758, 4, 3))," ","0"))</f>
        <v>1</v>
      </c>
      <c r="I7758" s="2" t="str">
        <f>IF(Table13456[[#This Row],[first]]="0",SUBSTITUTE(TRIM(MID(B7758, 8, 3))," ","0"),SUBSTITUTE(TRIM(MID(B7758, 7, 3))," ","0"))</f>
        <v>103</v>
      </c>
      <c r="J7758" s="2">
        <v>1</v>
      </c>
      <c r="K7758" s="2" t="str">
        <f t="shared" si="363"/>
        <v>750</v>
      </c>
      <c r="L7758" s="2" t="str">
        <f t="shared" si="364"/>
        <v>001</v>
      </c>
      <c r="M7758" s="2" t="str">
        <f t="shared" si="365"/>
        <v>103</v>
      </c>
    </row>
    <row r="7759" spans="2:13" x14ac:dyDescent="0.25">
      <c r="B7759" s="2" t="s">
        <v>16022</v>
      </c>
      <c r="C7759" s="2" t="s">
        <v>16023</v>
      </c>
      <c r="D7759" s="6" t="str">
        <f>+_xlfn.CONCAT(Table13456[[#This Row],[phase1]],Table13456[[#This Row],[phase2]],Table13456[[#This Row],[phase3]],Table13456[[#This Row],[phase4]])</f>
        <v>1750001104</v>
      </c>
      <c r="E7759" s="2" t="str">
        <f>+Table13456[[#This Row],[DESCRIPTION]]</f>
        <v>ARCHITECTURAL- BUILDING, SUNTRAX PROJECT  437300-4-52-01, BUILDING 4</v>
      </c>
      <c r="F7759" s="2" t="str">
        <f>+LEFT(Table13456[[#This Row],[PAY ITEM]],1)</f>
        <v>0</v>
      </c>
      <c r="G7759" s="2" t="str">
        <f>IF(Table13456[[#This Row],[first]]="0",SUBSTITUTE(TRIM(MID(B7759, 2, 3))," ","0"),SUBSTITUTE(TRIM(MID(B7759, 1, 3))," ","0"))</f>
        <v>750</v>
      </c>
      <c r="H7759" s="2" t="str">
        <f>IF(Table13456[[#This Row],[first]]="0",SUBSTITUTE(TRIM(MID(B7759, 5, 3))," ","0"),SUBSTITUTE(TRIM(MID(B7759, 4, 3))," ","0"))</f>
        <v>1</v>
      </c>
      <c r="I7759" s="2" t="str">
        <f>IF(Table13456[[#This Row],[first]]="0",SUBSTITUTE(TRIM(MID(B7759, 8, 3))," ","0"),SUBSTITUTE(TRIM(MID(B7759, 7, 3))," ","0"))</f>
        <v>104</v>
      </c>
      <c r="J7759" s="2">
        <v>1</v>
      </c>
      <c r="K7759" s="2" t="str">
        <f t="shared" si="363"/>
        <v>750</v>
      </c>
      <c r="L7759" s="2" t="str">
        <f t="shared" si="364"/>
        <v>001</v>
      </c>
      <c r="M7759" s="2" t="str">
        <f t="shared" si="365"/>
        <v>104</v>
      </c>
    </row>
    <row r="7760" spans="2:13" x14ac:dyDescent="0.25">
      <c r="B7760" s="2" t="s">
        <v>16024</v>
      </c>
      <c r="C7760" s="2" t="s">
        <v>16025</v>
      </c>
      <c r="D7760" s="6" t="str">
        <f>+_xlfn.CONCAT(Table13456[[#This Row],[phase1]],Table13456[[#This Row],[phase2]],Table13456[[#This Row],[phase3]],Table13456[[#This Row],[phase4]])</f>
        <v>1750001105</v>
      </c>
      <c r="E7760" s="2" t="str">
        <f>+Table13456[[#This Row],[DESCRIPTION]]</f>
        <v>ARCHITECTURAL- BUILDING, SUNTRAX PROJECT  437300-4-52-01, BUILDING 5</v>
      </c>
      <c r="F7760" s="2" t="str">
        <f>+LEFT(Table13456[[#This Row],[PAY ITEM]],1)</f>
        <v>0</v>
      </c>
      <c r="G7760" s="2" t="str">
        <f>IF(Table13456[[#This Row],[first]]="0",SUBSTITUTE(TRIM(MID(B7760, 2, 3))," ","0"),SUBSTITUTE(TRIM(MID(B7760, 1, 3))," ","0"))</f>
        <v>750</v>
      </c>
      <c r="H7760" s="2" t="str">
        <f>IF(Table13456[[#This Row],[first]]="0",SUBSTITUTE(TRIM(MID(B7760, 5, 3))," ","0"),SUBSTITUTE(TRIM(MID(B7760, 4, 3))," ","0"))</f>
        <v>1</v>
      </c>
      <c r="I7760" s="2" t="str">
        <f>IF(Table13456[[#This Row],[first]]="0",SUBSTITUTE(TRIM(MID(B7760, 8, 3))," ","0"),SUBSTITUTE(TRIM(MID(B7760, 7, 3))," ","0"))</f>
        <v>105</v>
      </c>
      <c r="J7760" s="2">
        <v>1</v>
      </c>
      <c r="K7760" s="2" t="str">
        <f t="shared" si="363"/>
        <v>750</v>
      </c>
      <c r="L7760" s="2" t="str">
        <f t="shared" si="364"/>
        <v>001</v>
      </c>
      <c r="M7760" s="2" t="str">
        <f t="shared" si="365"/>
        <v>105</v>
      </c>
    </row>
    <row r="7761" spans="2:13" x14ac:dyDescent="0.25">
      <c r="B7761" s="2" t="s">
        <v>16026</v>
      </c>
      <c r="C7761" s="2" t="s">
        <v>16027</v>
      </c>
      <c r="D7761" s="6" t="str">
        <f>+_xlfn.CONCAT(Table13456[[#This Row],[phase1]],Table13456[[#This Row],[phase2]],Table13456[[#This Row],[phase3]],Table13456[[#This Row],[phase4]])</f>
        <v>1750001106</v>
      </c>
      <c r="E7761" s="2" t="str">
        <f>+Table13456[[#This Row],[DESCRIPTION]]</f>
        <v>ARCHITECTURAL- BUILDING, SUNTRAX PROJECT  437300-4-52-01, BUILDING 6</v>
      </c>
      <c r="F7761" s="2" t="str">
        <f>+LEFT(Table13456[[#This Row],[PAY ITEM]],1)</f>
        <v>0</v>
      </c>
      <c r="G7761" s="2" t="str">
        <f>IF(Table13456[[#This Row],[first]]="0",SUBSTITUTE(TRIM(MID(B7761, 2, 3))," ","0"),SUBSTITUTE(TRIM(MID(B7761, 1, 3))," ","0"))</f>
        <v>750</v>
      </c>
      <c r="H7761" s="2" t="str">
        <f>IF(Table13456[[#This Row],[first]]="0",SUBSTITUTE(TRIM(MID(B7761, 5, 3))," ","0"),SUBSTITUTE(TRIM(MID(B7761, 4, 3))," ","0"))</f>
        <v>1</v>
      </c>
      <c r="I7761" s="2" t="str">
        <f>IF(Table13456[[#This Row],[first]]="0",SUBSTITUTE(TRIM(MID(B7761, 8, 3))," ","0"),SUBSTITUTE(TRIM(MID(B7761, 7, 3))," ","0"))</f>
        <v>106</v>
      </c>
      <c r="J7761" s="2">
        <v>1</v>
      </c>
      <c r="K7761" s="2" t="str">
        <f t="shared" si="363"/>
        <v>750</v>
      </c>
      <c r="L7761" s="2" t="str">
        <f t="shared" si="364"/>
        <v>001</v>
      </c>
      <c r="M7761" s="2" t="str">
        <f t="shared" si="365"/>
        <v>106</v>
      </c>
    </row>
    <row r="7762" spans="2:13" x14ac:dyDescent="0.25">
      <c r="B7762" s="2" t="s">
        <v>16028</v>
      </c>
      <c r="C7762" s="2" t="s">
        <v>16029</v>
      </c>
      <c r="D7762" s="6" t="str">
        <f>+_xlfn.CONCAT(Table13456[[#This Row],[phase1]],Table13456[[#This Row],[phase2]],Table13456[[#This Row],[phase3]],Table13456[[#This Row],[phase4]])</f>
        <v>1750001107</v>
      </c>
      <c r="E7762" s="2" t="str">
        <f>+Table13456[[#This Row],[DESCRIPTION]]</f>
        <v>ARCHITECTURAL- BUILDING, SUNTRAX PROJECT  437300-4-52-01, BUILDING 7</v>
      </c>
      <c r="F7762" s="2" t="str">
        <f>+LEFT(Table13456[[#This Row],[PAY ITEM]],1)</f>
        <v>0</v>
      </c>
      <c r="G7762" s="2" t="str">
        <f>IF(Table13456[[#This Row],[first]]="0",SUBSTITUTE(TRIM(MID(B7762, 2, 3))," ","0"),SUBSTITUTE(TRIM(MID(B7762, 1, 3))," ","0"))</f>
        <v>750</v>
      </c>
      <c r="H7762" s="2" t="str">
        <f>IF(Table13456[[#This Row],[first]]="0",SUBSTITUTE(TRIM(MID(B7762, 5, 3))," ","0"),SUBSTITUTE(TRIM(MID(B7762, 4, 3))," ","0"))</f>
        <v>1</v>
      </c>
      <c r="I7762" s="2" t="str">
        <f>IF(Table13456[[#This Row],[first]]="0",SUBSTITUTE(TRIM(MID(B7762, 8, 3))," ","0"),SUBSTITUTE(TRIM(MID(B7762, 7, 3))," ","0"))</f>
        <v>107</v>
      </c>
      <c r="J7762" s="2">
        <v>1</v>
      </c>
      <c r="K7762" s="2" t="str">
        <f t="shared" si="363"/>
        <v>750</v>
      </c>
      <c r="L7762" s="2" t="str">
        <f t="shared" si="364"/>
        <v>001</v>
      </c>
      <c r="M7762" s="2" t="str">
        <f t="shared" si="365"/>
        <v>107</v>
      </c>
    </row>
    <row r="7763" spans="2:13" x14ac:dyDescent="0.25">
      <c r="B7763" s="2" t="s">
        <v>16030</v>
      </c>
      <c r="C7763" s="2" t="s">
        <v>16031</v>
      </c>
      <c r="D7763" s="6" t="str">
        <f>+_xlfn.CONCAT(Table13456[[#This Row],[phase1]],Table13456[[#This Row],[phase2]],Table13456[[#This Row],[phase3]],Table13456[[#This Row],[phase4]])</f>
        <v>1750001108</v>
      </c>
      <c r="E7763" s="2" t="str">
        <f>+Table13456[[#This Row],[DESCRIPTION]]</f>
        <v>ARCHITECTURAL- BUILDING, SUNTRAX PROJECT  437300-4-52-01, BUILDING 8</v>
      </c>
      <c r="F7763" s="2" t="str">
        <f>+LEFT(Table13456[[#This Row],[PAY ITEM]],1)</f>
        <v>0</v>
      </c>
      <c r="G7763" s="2" t="str">
        <f>IF(Table13456[[#This Row],[first]]="0",SUBSTITUTE(TRIM(MID(B7763, 2, 3))," ","0"),SUBSTITUTE(TRIM(MID(B7763, 1, 3))," ","0"))</f>
        <v>750</v>
      </c>
      <c r="H7763" s="2" t="str">
        <f>IF(Table13456[[#This Row],[first]]="0",SUBSTITUTE(TRIM(MID(B7763, 5, 3))," ","0"),SUBSTITUTE(TRIM(MID(B7763, 4, 3))," ","0"))</f>
        <v>1</v>
      </c>
      <c r="I7763" s="2" t="str">
        <f>IF(Table13456[[#This Row],[first]]="0",SUBSTITUTE(TRIM(MID(B7763, 8, 3))," ","0"),SUBSTITUTE(TRIM(MID(B7763, 7, 3))," ","0"))</f>
        <v>108</v>
      </c>
      <c r="J7763" s="2">
        <v>1</v>
      </c>
      <c r="K7763" s="2" t="str">
        <f t="shared" si="363"/>
        <v>750</v>
      </c>
      <c r="L7763" s="2" t="str">
        <f t="shared" si="364"/>
        <v>001</v>
      </c>
      <c r="M7763" s="2" t="str">
        <f t="shared" si="365"/>
        <v>108</v>
      </c>
    </row>
    <row r="7764" spans="2:13" x14ac:dyDescent="0.25">
      <c r="B7764" s="2" t="s">
        <v>16032</v>
      </c>
      <c r="C7764" s="2" t="s">
        <v>16033</v>
      </c>
      <c r="D7764" s="6" t="str">
        <f>+_xlfn.CONCAT(Table13456[[#This Row],[phase1]],Table13456[[#This Row],[phase2]],Table13456[[#This Row],[phase3]],Table13456[[#This Row],[phase4]])</f>
        <v>1750001109</v>
      </c>
      <c r="E7764" s="2" t="str">
        <f>+Table13456[[#This Row],[DESCRIPTION]]</f>
        <v>ARCHITECTURAL- BUILDING, SUNTRAX PROJECT  437300-4-52-01, BUILDING 9</v>
      </c>
      <c r="F7764" s="2" t="str">
        <f>+LEFT(Table13456[[#This Row],[PAY ITEM]],1)</f>
        <v>0</v>
      </c>
      <c r="G7764" s="2" t="str">
        <f>IF(Table13456[[#This Row],[first]]="0",SUBSTITUTE(TRIM(MID(B7764, 2, 3))," ","0"),SUBSTITUTE(TRIM(MID(B7764, 1, 3))," ","0"))</f>
        <v>750</v>
      </c>
      <c r="H7764" s="2" t="str">
        <f>IF(Table13456[[#This Row],[first]]="0",SUBSTITUTE(TRIM(MID(B7764, 5, 3))," ","0"),SUBSTITUTE(TRIM(MID(B7764, 4, 3))," ","0"))</f>
        <v>1</v>
      </c>
      <c r="I7764" s="2" t="str">
        <f>IF(Table13456[[#This Row],[first]]="0",SUBSTITUTE(TRIM(MID(B7764, 8, 3))," ","0"),SUBSTITUTE(TRIM(MID(B7764, 7, 3))," ","0"))</f>
        <v>109</v>
      </c>
      <c r="J7764" s="2">
        <v>1</v>
      </c>
      <c r="K7764" s="2" t="str">
        <f t="shared" si="363"/>
        <v>750</v>
      </c>
      <c r="L7764" s="2" t="str">
        <f t="shared" si="364"/>
        <v>001</v>
      </c>
      <c r="M7764" s="2" t="str">
        <f t="shared" si="365"/>
        <v>109</v>
      </c>
    </row>
    <row r="7765" spans="2:13" x14ac:dyDescent="0.25">
      <c r="B7765" s="2" t="s">
        <v>16034</v>
      </c>
      <c r="C7765" s="2" t="s">
        <v>16035</v>
      </c>
      <c r="D7765" s="6" t="str">
        <f>+_xlfn.CONCAT(Table13456[[#This Row],[phase1]],Table13456[[#This Row],[phase2]],Table13456[[#This Row],[phase3]],Table13456[[#This Row],[phase4]])</f>
        <v>1750001110</v>
      </c>
      <c r="E7765" s="2" t="str">
        <f>+Table13456[[#This Row],[DESCRIPTION]]</f>
        <v>ARCHITECTURAL- BUILDING, SUNTRAX PROJECT  437300-4-52-01, BUILDING 10</v>
      </c>
      <c r="F7765" s="2" t="str">
        <f>+LEFT(Table13456[[#This Row],[PAY ITEM]],1)</f>
        <v>0</v>
      </c>
      <c r="G7765" s="2" t="str">
        <f>IF(Table13456[[#This Row],[first]]="0",SUBSTITUTE(TRIM(MID(B7765, 2, 3))," ","0"),SUBSTITUTE(TRIM(MID(B7765, 1, 3))," ","0"))</f>
        <v>750</v>
      </c>
      <c r="H7765" s="2" t="str">
        <f>IF(Table13456[[#This Row],[first]]="0",SUBSTITUTE(TRIM(MID(B7765, 5, 3))," ","0"),SUBSTITUTE(TRIM(MID(B7765, 4, 3))," ","0"))</f>
        <v>1</v>
      </c>
      <c r="I7765" s="2" t="str">
        <f>IF(Table13456[[#This Row],[first]]="0",SUBSTITUTE(TRIM(MID(B7765, 8, 3))," ","0"),SUBSTITUTE(TRIM(MID(B7765, 7, 3))," ","0"))</f>
        <v>110</v>
      </c>
      <c r="J7765" s="2">
        <v>1</v>
      </c>
      <c r="K7765" s="2" t="str">
        <f t="shared" si="363"/>
        <v>750</v>
      </c>
      <c r="L7765" s="2" t="str">
        <f t="shared" si="364"/>
        <v>001</v>
      </c>
      <c r="M7765" s="2" t="str">
        <f t="shared" si="365"/>
        <v>110</v>
      </c>
    </row>
    <row r="7766" spans="2:13" x14ac:dyDescent="0.25">
      <c r="B7766" s="2" t="s">
        <v>16036</v>
      </c>
      <c r="C7766" s="2" t="s">
        <v>16037</v>
      </c>
      <c r="D7766" s="6" t="str">
        <f>+_xlfn.CONCAT(Table13456[[#This Row],[phase1]],Table13456[[#This Row],[phase2]],Table13456[[#This Row],[phase3]],Table13456[[#This Row],[phase4]])</f>
        <v>1750001111</v>
      </c>
      <c r="E7766" s="2" t="str">
        <f>+Table13456[[#This Row],[DESCRIPTION]]</f>
        <v>ARCHITECTURAL- BUILDING, SUNTRAX PROJECT  437300-4-52-01, BUILDING 11</v>
      </c>
      <c r="F7766" s="2" t="str">
        <f>+LEFT(Table13456[[#This Row],[PAY ITEM]],1)</f>
        <v>0</v>
      </c>
      <c r="G7766" s="2" t="str">
        <f>IF(Table13456[[#This Row],[first]]="0",SUBSTITUTE(TRIM(MID(B7766, 2, 3))," ","0"),SUBSTITUTE(TRIM(MID(B7766, 1, 3))," ","0"))</f>
        <v>750</v>
      </c>
      <c r="H7766" s="2" t="str">
        <f>IF(Table13456[[#This Row],[first]]="0",SUBSTITUTE(TRIM(MID(B7766, 5, 3))," ","0"),SUBSTITUTE(TRIM(MID(B7766, 4, 3))," ","0"))</f>
        <v>1</v>
      </c>
      <c r="I7766" s="2" t="str">
        <f>IF(Table13456[[#This Row],[first]]="0",SUBSTITUTE(TRIM(MID(B7766, 8, 3))," ","0"),SUBSTITUTE(TRIM(MID(B7766, 7, 3))," ","0"))</f>
        <v>111</v>
      </c>
      <c r="J7766" s="2">
        <v>1</v>
      </c>
      <c r="K7766" s="2" t="str">
        <f t="shared" si="363"/>
        <v>750</v>
      </c>
      <c r="L7766" s="2" t="str">
        <f t="shared" si="364"/>
        <v>001</v>
      </c>
      <c r="M7766" s="2" t="str">
        <f t="shared" si="365"/>
        <v>111</v>
      </c>
    </row>
    <row r="7767" spans="2:13" x14ac:dyDescent="0.25">
      <c r="B7767" s="2" t="s">
        <v>16038</v>
      </c>
      <c r="C7767" s="2" t="s">
        <v>16039</v>
      </c>
      <c r="D7767" s="6" t="str">
        <f>+_xlfn.CONCAT(Table13456[[#This Row],[phase1]],Table13456[[#This Row],[phase2]],Table13456[[#This Row],[phase3]],Table13456[[#This Row],[phase4]])</f>
        <v>1750001112</v>
      </c>
      <c r="E7767" s="2" t="str">
        <f>+Table13456[[#This Row],[DESCRIPTION]]</f>
        <v>ARCHITECTURAL- BUILDING, SUNTRAX PROJECT  437300-4-52-01, BUILDING 12</v>
      </c>
      <c r="F7767" s="2" t="str">
        <f>+LEFT(Table13456[[#This Row],[PAY ITEM]],1)</f>
        <v>0</v>
      </c>
      <c r="G7767" s="2" t="str">
        <f>IF(Table13456[[#This Row],[first]]="0",SUBSTITUTE(TRIM(MID(B7767, 2, 3))," ","0"),SUBSTITUTE(TRIM(MID(B7767, 1, 3))," ","0"))</f>
        <v>750</v>
      </c>
      <c r="H7767" s="2" t="str">
        <f>IF(Table13456[[#This Row],[first]]="0",SUBSTITUTE(TRIM(MID(B7767, 5, 3))," ","0"),SUBSTITUTE(TRIM(MID(B7767, 4, 3))," ","0"))</f>
        <v>1</v>
      </c>
      <c r="I7767" s="2" t="str">
        <f>IF(Table13456[[#This Row],[first]]="0",SUBSTITUTE(TRIM(MID(B7767, 8, 3))," ","0"),SUBSTITUTE(TRIM(MID(B7767, 7, 3))," ","0"))</f>
        <v>112</v>
      </c>
      <c r="J7767" s="2">
        <v>1</v>
      </c>
      <c r="K7767" s="2" t="str">
        <f t="shared" si="363"/>
        <v>750</v>
      </c>
      <c r="L7767" s="2" t="str">
        <f t="shared" si="364"/>
        <v>001</v>
      </c>
      <c r="M7767" s="2" t="str">
        <f t="shared" si="365"/>
        <v>112</v>
      </c>
    </row>
    <row r="7768" spans="2:13" x14ac:dyDescent="0.25">
      <c r="B7768" s="2" t="s">
        <v>16040</v>
      </c>
      <c r="C7768" s="2" t="s">
        <v>16041</v>
      </c>
      <c r="D7768" s="6" t="str">
        <f>+_xlfn.CONCAT(Table13456[[#This Row],[phase1]],Table13456[[#This Row],[phase2]],Table13456[[#This Row],[phase3]],Table13456[[#This Row],[phase4]])</f>
        <v>1750001113</v>
      </c>
      <c r="E7768" s="2" t="str">
        <f>+Table13456[[#This Row],[DESCRIPTION]]</f>
        <v>ARCHITECTURAL- BUILDING, SUNTRAX PROJECT  437300-4-52-01, BUILDING 13</v>
      </c>
      <c r="F7768" s="2" t="str">
        <f>+LEFT(Table13456[[#This Row],[PAY ITEM]],1)</f>
        <v>0</v>
      </c>
      <c r="G7768" s="2" t="str">
        <f>IF(Table13456[[#This Row],[first]]="0",SUBSTITUTE(TRIM(MID(B7768, 2, 3))," ","0"),SUBSTITUTE(TRIM(MID(B7768, 1, 3))," ","0"))</f>
        <v>750</v>
      </c>
      <c r="H7768" s="2" t="str">
        <f>IF(Table13456[[#This Row],[first]]="0",SUBSTITUTE(TRIM(MID(B7768, 5, 3))," ","0"),SUBSTITUTE(TRIM(MID(B7768, 4, 3))," ","0"))</f>
        <v>1</v>
      </c>
      <c r="I7768" s="2" t="str">
        <f>IF(Table13456[[#This Row],[first]]="0",SUBSTITUTE(TRIM(MID(B7768, 8, 3))," ","0"),SUBSTITUTE(TRIM(MID(B7768, 7, 3))," ","0"))</f>
        <v>113</v>
      </c>
      <c r="J7768" s="2">
        <v>1</v>
      </c>
      <c r="K7768" s="2" t="str">
        <f t="shared" si="363"/>
        <v>750</v>
      </c>
      <c r="L7768" s="2" t="str">
        <f t="shared" si="364"/>
        <v>001</v>
      </c>
      <c r="M7768" s="2" t="str">
        <f t="shared" si="365"/>
        <v>113</v>
      </c>
    </row>
    <row r="7769" spans="2:13" x14ac:dyDescent="0.25">
      <c r="B7769" s="2" t="s">
        <v>16042</v>
      </c>
      <c r="C7769" s="2" t="s">
        <v>16043</v>
      </c>
      <c r="D7769" s="6" t="str">
        <f>+_xlfn.CONCAT(Table13456[[#This Row],[phase1]],Table13456[[#This Row],[phase2]],Table13456[[#This Row],[phase3]],Table13456[[#This Row],[phase4]])</f>
        <v>1750011033</v>
      </c>
      <c r="E7769" s="2" t="str">
        <f>+Table13456[[#This Row],[DESCRIPTION]]</f>
        <v>ERROR: ARCHITECTURAL- SPECIAL,</v>
      </c>
      <c r="F7769" s="2" t="str">
        <f>+LEFT(Table13456[[#This Row],[PAY ITEM]],1)</f>
        <v>0</v>
      </c>
      <c r="G7769" s="2" t="str">
        <f>IF(Table13456[[#This Row],[first]]="0",SUBSTITUTE(TRIM(MID(B7769, 2, 3))," ","0"),SUBSTITUTE(TRIM(MID(B7769, 1, 3))," ","0"))</f>
        <v>750</v>
      </c>
      <c r="H7769" s="2" t="str">
        <f>IF(Table13456[[#This Row],[first]]="0",SUBSTITUTE(TRIM(MID(B7769, 5, 3))," ","0"),SUBSTITUTE(TRIM(MID(B7769, 4, 3))," ","0"))</f>
        <v>11</v>
      </c>
      <c r="I7769" s="2" t="str">
        <f>IF(Table13456[[#This Row],[first]]="0",SUBSTITUTE(TRIM(MID(B7769, 8, 3))," ","0"),SUBSTITUTE(TRIM(MID(B7769, 7, 3))," ","0"))</f>
        <v>33</v>
      </c>
      <c r="J7769" s="2">
        <v>1</v>
      </c>
      <c r="K7769" s="2" t="str">
        <f t="shared" si="363"/>
        <v>750</v>
      </c>
      <c r="L7769" s="2" t="str">
        <f t="shared" si="364"/>
        <v>011</v>
      </c>
      <c r="M7769" s="2" t="str">
        <f t="shared" si="365"/>
        <v>033</v>
      </c>
    </row>
    <row r="7770" spans="2:13" x14ac:dyDescent="0.25">
      <c r="B7770" s="2" t="s">
        <v>16044</v>
      </c>
      <c r="C7770" s="2" t="s">
        <v>6633</v>
      </c>
      <c r="D7770" s="6" t="str">
        <f>+_xlfn.CONCAT(Table13456[[#This Row],[phase1]],Table13456[[#This Row],[phase2]],Table13456[[#This Row],[phase3]],Table13456[[#This Row],[phase4]])</f>
        <v>1750071000</v>
      </c>
      <c r="E7770" s="2" t="str">
        <f>+Table13456[[#This Row],[DESCRIPTION]]</f>
        <v>TEMP DUMMY PAYITEM FOR WT DATA MIGRATION</v>
      </c>
      <c r="F7770" s="2" t="str">
        <f>+LEFT(Table13456[[#This Row],[PAY ITEM]],1)</f>
        <v>0</v>
      </c>
      <c r="G7770" s="2" t="str">
        <f>IF(Table13456[[#This Row],[first]]="0",SUBSTITUTE(TRIM(MID(B7770, 2, 3))," ","0"),SUBSTITUTE(TRIM(MID(B7770, 1, 3))," ","0"))</f>
        <v>750</v>
      </c>
      <c r="H7770" s="2" t="str">
        <f>IF(Table13456[[#This Row],[first]]="0",SUBSTITUTE(TRIM(MID(B7770, 5, 3))," ","0"),SUBSTITUTE(TRIM(MID(B7770, 4, 3))," ","0"))</f>
        <v>71</v>
      </c>
      <c r="I7770" s="2" t="str">
        <f>IF(Table13456[[#This Row],[first]]="0",SUBSTITUTE(TRIM(MID(B7770, 8, 3))," ","0"),SUBSTITUTE(TRIM(MID(B7770, 7, 3))," ","0"))</f>
        <v/>
      </c>
      <c r="J7770" s="2">
        <v>1</v>
      </c>
      <c r="K7770" s="2" t="str">
        <f t="shared" si="363"/>
        <v>750</v>
      </c>
      <c r="L7770" s="2" t="str">
        <f t="shared" si="364"/>
        <v>071</v>
      </c>
      <c r="M7770" s="2" t="str">
        <f t="shared" si="365"/>
        <v>000</v>
      </c>
    </row>
    <row r="7771" spans="2:13" x14ac:dyDescent="0.25">
      <c r="B7771" s="2" t="s">
        <v>16045</v>
      </c>
      <c r="C7771" s="2" t="s">
        <v>6633</v>
      </c>
      <c r="D7771" s="6" t="str">
        <f>+_xlfn.CONCAT(Table13456[[#This Row],[phase1]],Table13456[[#This Row],[phase2]],Table13456[[#This Row],[phase3]],Table13456[[#This Row],[phase4]])</f>
        <v>1750079000</v>
      </c>
      <c r="E7771" s="2" t="str">
        <f>+Table13456[[#This Row],[DESCRIPTION]]</f>
        <v>TEMP DUMMY PAYITEM FOR WT DATA MIGRATION</v>
      </c>
      <c r="F7771" s="2" t="str">
        <f>+LEFT(Table13456[[#This Row],[PAY ITEM]],1)</f>
        <v>0</v>
      </c>
      <c r="G7771" s="2" t="str">
        <f>IF(Table13456[[#This Row],[first]]="0",SUBSTITUTE(TRIM(MID(B7771, 2, 3))," ","0"),SUBSTITUTE(TRIM(MID(B7771, 1, 3))," ","0"))</f>
        <v>750</v>
      </c>
      <c r="H7771" s="2" t="str">
        <f>IF(Table13456[[#This Row],[first]]="0",SUBSTITUTE(TRIM(MID(B7771, 5, 3))," ","0"),SUBSTITUTE(TRIM(MID(B7771, 4, 3))," ","0"))</f>
        <v>79</v>
      </c>
      <c r="I7771" s="2" t="str">
        <f>IF(Table13456[[#This Row],[first]]="0",SUBSTITUTE(TRIM(MID(B7771, 8, 3))," ","0"),SUBSTITUTE(TRIM(MID(B7771, 7, 3))," ","0"))</f>
        <v/>
      </c>
      <c r="J7771" s="2">
        <v>1</v>
      </c>
      <c r="K7771" s="2" t="str">
        <f t="shared" si="363"/>
        <v>750</v>
      </c>
      <c r="L7771" s="2" t="str">
        <f t="shared" si="364"/>
        <v>079</v>
      </c>
      <c r="M7771" s="2" t="str">
        <f t="shared" si="365"/>
        <v>000</v>
      </c>
    </row>
    <row r="7772" spans="2:13" x14ac:dyDescent="0.25">
      <c r="B7772" s="2" t="s">
        <v>16046</v>
      </c>
      <c r="C7772" s="2" t="s">
        <v>16047</v>
      </c>
      <c r="D7772" s="6" t="str">
        <f>+_xlfn.CONCAT(Table13456[[#This Row],[phase1]],Table13456[[#This Row],[phase2]],Table13456[[#This Row],[phase3]],Table13456[[#This Row],[phase4]])</f>
        <v>1751001016</v>
      </c>
      <c r="E7772" s="2" t="str">
        <f>+Table13456[[#This Row],[DESCRIPTION]]</f>
        <v>ERROR: ARCHITECTURAL- ELEVATOR REPAIRS, PROJECT 442040-1-52-01</v>
      </c>
      <c r="F7772" s="2" t="str">
        <f>+LEFT(Table13456[[#This Row],[PAY ITEM]],1)</f>
        <v>0</v>
      </c>
      <c r="G7772" s="2" t="str">
        <f>IF(Table13456[[#This Row],[first]]="0",SUBSTITUTE(TRIM(MID(B7772, 2, 3))," ","0"),SUBSTITUTE(TRIM(MID(B7772, 1, 3))," ","0"))</f>
        <v>751</v>
      </c>
      <c r="H7772" s="2" t="str">
        <f>IF(Table13456[[#This Row],[first]]="0",SUBSTITUTE(TRIM(MID(B7772, 5, 3))," ","0"),SUBSTITUTE(TRIM(MID(B7772, 4, 3))," ","0"))</f>
        <v>1</v>
      </c>
      <c r="I7772" s="2" t="str">
        <f>IF(Table13456[[#This Row],[first]]="0",SUBSTITUTE(TRIM(MID(B7772, 8, 3))," ","0"),SUBSTITUTE(TRIM(MID(B7772, 7, 3))," ","0"))</f>
        <v>16</v>
      </c>
      <c r="J7772" s="2">
        <v>1</v>
      </c>
      <c r="K7772" s="2" t="str">
        <f t="shared" si="363"/>
        <v>751</v>
      </c>
      <c r="L7772" s="2" t="str">
        <f t="shared" si="364"/>
        <v>001</v>
      </c>
      <c r="M7772" s="2" t="str">
        <f t="shared" si="365"/>
        <v>016</v>
      </c>
    </row>
    <row r="7773" spans="2:13" x14ac:dyDescent="0.25">
      <c r="B7773" s="2" t="s">
        <v>16048</v>
      </c>
      <c r="C7773" s="2" t="s">
        <v>16049</v>
      </c>
      <c r="D7773" s="6" t="str">
        <f>+_xlfn.CONCAT(Table13456[[#This Row],[phase1]],Table13456[[#This Row],[phase2]],Table13456[[#This Row],[phase3]],Table13456[[#This Row],[phase4]])</f>
        <v>1751001067</v>
      </c>
      <c r="E7773" s="2" t="str">
        <f>+Table13456[[#This Row],[DESCRIPTION]]</f>
        <v>ERROR ARCHITECTURAL, BUILDING,</v>
      </c>
      <c r="F7773" s="2" t="str">
        <f>+LEFT(Table13456[[#This Row],[PAY ITEM]],1)</f>
        <v>0</v>
      </c>
      <c r="G7773" s="2" t="str">
        <f>IF(Table13456[[#This Row],[first]]="0",SUBSTITUTE(TRIM(MID(B7773, 2, 3))," ","0"),SUBSTITUTE(TRIM(MID(B7773, 1, 3))," ","0"))</f>
        <v>751</v>
      </c>
      <c r="H7773" s="2" t="str">
        <f>IF(Table13456[[#This Row],[first]]="0",SUBSTITUTE(TRIM(MID(B7773, 5, 3))," ","0"),SUBSTITUTE(TRIM(MID(B7773, 4, 3))," ","0"))</f>
        <v>1</v>
      </c>
      <c r="I7773" s="2" t="str">
        <f>IF(Table13456[[#This Row],[first]]="0",SUBSTITUTE(TRIM(MID(B7773, 8, 3))," ","0"),SUBSTITUTE(TRIM(MID(B7773, 7, 3))," ","0"))</f>
        <v>67</v>
      </c>
      <c r="J7773" s="2">
        <v>1</v>
      </c>
      <c r="K7773" s="2" t="str">
        <f t="shared" si="363"/>
        <v>751</v>
      </c>
      <c r="L7773" s="2" t="str">
        <f t="shared" si="364"/>
        <v>001</v>
      </c>
      <c r="M7773" s="2" t="str">
        <f t="shared" si="365"/>
        <v>067</v>
      </c>
    </row>
    <row r="7774" spans="2:13" x14ac:dyDescent="0.25">
      <c r="B7774" s="2" t="s">
        <v>16050</v>
      </c>
      <c r="C7774" s="2" t="s">
        <v>16051</v>
      </c>
      <c r="D7774" s="6" t="str">
        <f>+_xlfn.CONCAT(Table13456[[#This Row],[phase1]],Table13456[[#This Row],[phase2]],Table13456[[#This Row],[phase3]],Table13456[[#This Row],[phase4]])</f>
        <v>1751001102</v>
      </c>
      <c r="E7774" s="2" t="str">
        <f>+Table13456[[#This Row],[DESCRIPTION]]</f>
        <v>ERROR: ARCHITECTURAL- SPECIAL, SCREEN WALL, PROJECT 440857-1-52-01</v>
      </c>
      <c r="F7774" s="2" t="str">
        <f>+LEFT(Table13456[[#This Row],[PAY ITEM]],1)</f>
        <v>0</v>
      </c>
      <c r="G7774" s="2" t="str">
        <f>IF(Table13456[[#This Row],[first]]="0",SUBSTITUTE(TRIM(MID(B7774, 2, 3))," ","0"),SUBSTITUTE(TRIM(MID(B7774, 1, 3))," ","0"))</f>
        <v>751</v>
      </c>
      <c r="H7774" s="2" t="str">
        <f>IF(Table13456[[#This Row],[first]]="0",SUBSTITUTE(TRIM(MID(B7774, 5, 3))," ","0"),SUBSTITUTE(TRIM(MID(B7774, 4, 3))," ","0"))</f>
        <v>1</v>
      </c>
      <c r="I7774" s="2" t="str">
        <f>IF(Table13456[[#This Row],[first]]="0",SUBSTITUTE(TRIM(MID(B7774, 8, 3))," ","0"),SUBSTITUTE(TRIM(MID(B7774, 7, 3))," ","0"))</f>
        <v>102</v>
      </c>
      <c r="J7774" s="2">
        <v>1</v>
      </c>
      <c r="K7774" s="2" t="str">
        <f t="shared" si="363"/>
        <v>751</v>
      </c>
      <c r="L7774" s="2" t="str">
        <f t="shared" si="364"/>
        <v>001</v>
      </c>
      <c r="M7774" s="2" t="str">
        <f t="shared" si="365"/>
        <v>102</v>
      </c>
    </row>
    <row r="7775" spans="2:13" x14ac:dyDescent="0.25">
      <c r="B7775" s="2" t="s">
        <v>3549</v>
      </c>
      <c r="C7775" s="2" t="s">
        <v>3550</v>
      </c>
      <c r="D7775" s="6" t="str">
        <f>+_xlfn.CONCAT(Table13456[[#This Row],[phase1]],Table13456[[#This Row],[phase2]],Table13456[[#This Row],[phase3]],Table13456[[#This Row],[phase4]])</f>
        <v>1751002000</v>
      </c>
      <c r="E7775" s="2" t="str">
        <f>+Table13456[[#This Row],[DESCRIPTION]]</f>
        <v>ARCHITECTURAL - ELECTRICAL/POWER</v>
      </c>
      <c r="F7775" s="2" t="str">
        <f>+LEFT(Table13456[[#This Row],[PAY ITEM]],1)</f>
        <v>0</v>
      </c>
      <c r="G7775" s="2" t="str">
        <f>IF(Table13456[[#This Row],[first]]="0",SUBSTITUTE(TRIM(MID(B7775, 2, 3))," ","0"),SUBSTITUTE(TRIM(MID(B7775, 1, 3))," ","0"))</f>
        <v>751</v>
      </c>
      <c r="H7775" s="2" t="str">
        <f>IF(Table13456[[#This Row],[first]]="0",SUBSTITUTE(TRIM(MID(B7775, 5, 3))," ","0"),SUBSTITUTE(TRIM(MID(B7775, 4, 3))," ","0"))</f>
        <v>2</v>
      </c>
      <c r="I7775" s="2" t="str">
        <f>IF(Table13456[[#This Row],[first]]="0",SUBSTITUTE(TRIM(MID(B7775, 8, 3))," ","0"),SUBSTITUTE(TRIM(MID(B7775, 7, 3))," ","0"))</f>
        <v/>
      </c>
      <c r="J7775" s="2">
        <v>1</v>
      </c>
      <c r="K7775" s="2" t="str">
        <f t="shared" si="363"/>
        <v>751</v>
      </c>
      <c r="L7775" s="2" t="str">
        <f t="shared" si="364"/>
        <v>002</v>
      </c>
      <c r="M7775" s="2" t="str">
        <f t="shared" si="365"/>
        <v>000</v>
      </c>
    </row>
    <row r="7776" spans="2:13" x14ac:dyDescent="0.25">
      <c r="B7776" s="2" t="s">
        <v>16052</v>
      </c>
      <c r="C7776" s="2" t="s">
        <v>16053</v>
      </c>
      <c r="D7776" s="6" t="str">
        <f>+_xlfn.CONCAT(Table13456[[#This Row],[phase1]],Table13456[[#This Row],[phase2]],Table13456[[#This Row],[phase3]],Table13456[[#This Row],[phase4]])</f>
        <v>1751002100</v>
      </c>
      <c r="E7776" s="2" t="str">
        <f>+Table13456[[#This Row],[DESCRIPTION]]</f>
        <v>ARCHITECTURAL - ELECTRICAL/POWER, TOLL SITE LOCATION, PROJECT 440857-1-52-01</v>
      </c>
      <c r="F7776" s="2" t="str">
        <f>+LEFT(Table13456[[#This Row],[PAY ITEM]],1)</f>
        <v>0</v>
      </c>
      <c r="G7776" s="2" t="str">
        <f>IF(Table13456[[#This Row],[first]]="0",SUBSTITUTE(TRIM(MID(B7776, 2, 3))," ","0"),SUBSTITUTE(TRIM(MID(B7776, 1, 3))," ","0"))</f>
        <v>751</v>
      </c>
      <c r="H7776" s="2" t="str">
        <f>IF(Table13456[[#This Row],[first]]="0",SUBSTITUTE(TRIM(MID(B7776, 5, 3))," ","0"),SUBSTITUTE(TRIM(MID(B7776, 4, 3))," ","0"))</f>
        <v>2</v>
      </c>
      <c r="I7776" s="2" t="str">
        <f>IF(Table13456[[#This Row],[first]]="0",SUBSTITUTE(TRIM(MID(B7776, 8, 3))," ","0"),SUBSTITUTE(TRIM(MID(B7776, 7, 3))," ","0"))</f>
        <v>100</v>
      </c>
      <c r="J7776" s="2">
        <v>1</v>
      </c>
      <c r="K7776" s="2" t="str">
        <f t="shared" si="363"/>
        <v>751</v>
      </c>
      <c r="L7776" s="2" t="str">
        <f t="shared" si="364"/>
        <v>002</v>
      </c>
      <c r="M7776" s="2" t="str">
        <f t="shared" si="365"/>
        <v>100</v>
      </c>
    </row>
    <row r="7777" spans="2:13" x14ac:dyDescent="0.25">
      <c r="B7777" s="2" t="s">
        <v>16054</v>
      </c>
      <c r="C7777" s="2" t="s">
        <v>16055</v>
      </c>
      <c r="D7777" s="6" t="str">
        <f>+_xlfn.CONCAT(Table13456[[#This Row],[phase1]],Table13456[[#This Row],[phase2]],Table13456[[#This Row],[phase3]],Table13456[[#This Row],[phase4]])</f>
        <v>1751002101</v>
      </c>
      <c r="E7777" s="2" t="str">
        <f>+Table13456[[#This Row],[DESCRIPTION]]</f>
        <v>ARCHITECTURAL - ELECTRICAL/POWER, TOLL SECONDARY POWER, PROJECT 435784-1-52-01</v>
      </c>
      <c r="F7777" s="2" t="str">
        <f>+LEFT(Table13456[[#This Row],[PAY ITEM]],1)</f>
        <v>0</v>
      </c>
      <c r="G7777" s="2" t="str">
        <f>IF(Table13456[[#This Row],[first]]="0",SUBSTITUTE(TRIM(MID(B7777, 2, 3))," ","0"),SUBSTITUTE(TRIM(MID(B7777, 1, 3))," ","0"))</f>
        <v>751</v>
      </c>
      <c r="H7777" s="2" t="str">
        <f>IF(Table13456[[#This Row],[first]]="0",SUBSTITUTE(TRIM(MID(B7777, 5, 3))," ","0"),SUBSTITUTE(TRIM(MID(B7777, 4, 3))," ","0"))</f>
        <v>2</v>
      </c>
      <c r="I7777" s="2" t="str">
        <f>IF(Table13456[[#This Row],[first]]="0",SUBSTITUTE(TRIM(MID(B7777, 8, 3))," ","0"),SUBSTITUTE(TRIM(MID(B7777, 7, 3))," ","0"))</f>
        <v>101</v>
      </c>
      <c r="J7777" s="2">
        <v>1</v>
      </c>
      <c r="K7777" s="2" t="str">
        <f t="shared" si="363"/>
        <v>751</v>
      </c>
      <c r="L7777" s="2" t="str">
        <f t="shared" si="364"/>
        <v>002</v>
      </c>
      <c r="M7777" s="2" t="str">
        <f t="shared" si="365"/>
        <v>101</v>
      </c>
    </row>
    <row r="7778" spans="2:13" x14ac:dyDescent="0.25">
      <c r="B7778" s="2" t="s">
        <v>16056</v>
      </c>
      <c r="C7778" s="2" t="s">
        <v>16057</v>
      </c>
      <c r="D7778" s="6" t="str">
        <f>+_xlfn.CONCAT(Table13456[[#This Row],[phase1]],Table13456[[#This Row],[phase2]],Table13456[[#This Row],[phase3]],Table13456[[#This Row],[phase4]])</f>
        <v>1751002102</v>
      </c>
      <c r="E7778" s="2" t="str">
        <f>+Table13456[[#This Row],[DESCRIPTION]]</f>
        <v>ARCHITECTURAL - ELECTRICAL/POWER, TOLL SECONDARY POWER, PROJECT 433663-1-52-01</v>
      </c>
      <c r="F7778" s="2" t="str">
        <f>+LEFT(Table13456[[#This Row],[PAY ITEM]],1)</f>
        <v>0</v>
      </c>
      <c r="G7778" s="2" t="str">
        <f>IF(Table13456[[#This Row],[first]]="0",SUBSTITUTE(TRIM(MID(B7778, 2, 3))," ","0"),SUBSTITUTE(TRIM(MID(B7778, 1, 3))," ","0"))</f>
        <v>751</v>
      </c>
      <c r="H7778" s="2" t="str">
        <f>IF(Table13456[[#This Row],[first]]="0",SUBSTITUTE(TRIM(MID(B7778, 5, 3))," ","0"),SUBSTITUTE(TRIM(MID(B7778, 4, 3))," ","0"))</f>
        <v>2</v>
      </c>
      <c r="I7778" s="2" t="str">
        <f>IF(Table13456[[#This Row],[first]]="0",SUBSTITUTE(TRIM(MID(B7778, 8, 3))," ","0"),SUBSTITUTE(TRIM(MID(B7778, 7, 3))," ","0"))</f>
        <v>102</v>
      </c>
      <c r="J7778" s="2">
        <v>1</v>
      </c>
      <c r="K7778" s="2" t="str">
        <f t="shared" si="363"/>
        <v>751</v>
      </c>
      <c r="L7778" s="2" t="str">
        <f t="shared" si="364"/>
        <v>002</v>
      </c>
      <c r="M7778" s="2" t="str">
        <f t="shared" si="365"/>
        <v>102</v>
      </c>
    </row>
    <row r="7779" spans="2:13" x14ac:dyDescent="0.25">
      <c r="B7779" s="2" t="s">
        <v>16058</v>
      </c>
      <c r="C7779" s="2" t="s">
        <v>16059</v>
      </c>
      <c r="D7779" s="6" t="str">
        <f>+_xlfn.CONCAT(Table13456[[#This Row],[phase1]],Table13456[[#This Row],[phase2]],Table13456[[#This Row],[phase3]],Table13456[[#This Row],[phase4]])</f>
        <v>1751002103</v>
      </c>
      <c r="E7779" s="2" t="str">
        <f>+Table13456[[#This Row],[DESCRIPTION]]</f>
        <v>ARCHITECTURAL - ELECTRICAL/POWER, TOLL SECONDARY POWER, PROJECT 435786-1-52-01</v>
      </c>
      <c r="F7779" s="2" t="str">
        <f>+LEFT(Table13456[[#This Row],[PAY ITEM]],1)</f>
        <v>0</v>
      </c>
      <c r="G7779" s="2" t="str">
        <f>IF(Table13456[[#This Row],[first]]="0",SUBSTITUTE(TRIM(MID(B7779, 2, 3))," ","0"),SUBSTITUTE(TRIM(MID(B7779, 1, 3))," ","0"))</f>
        <v>751</v>
      </c>
      <c r="H7779" s="2" t="str">
        <f>IF(Table13456[[#This Row],[first]]="0",SUBSTITUTE(TRIM(MID(B7779, 5, 3))," ","0"),SUBSTITUTE(TRIM(MID(B7779, 4, 3))," ","0"))</f>
        <v>2</v>
      </c>
      <c r="I7779" s="2" t="str">
        <f>IF(Table13456[[#This Row],[first]]="0",SUBSTITUTE(TRIM(MID(B7779, 8, 3))," ","0"),SUBSTITUTE(TRIM(MID(B7779, 7, 3))," ","0"))</f>
        <v>103</v>
      </c>
      <c r="J7779" s="2">
        <v>1</v>
      </c>
      <c r="K7779" s="2" t="str">
        <f t="shared" si="363"/>
        <v>751</v>
      </c>
      <c r="L7779" s="2" t="str">
        <f t="shared" si="364"/>
        <v>002</v>
      </c>
      <c r="M7779" s="2" t="str">
        <f t="shared" si="365"/>
        <v>103</v>
      </c>
    </row>
    <row r="7780" spans="2:13" x14ac:dyDescent="0.25">
      <c r="B7780" s="2" t="s">
        <v>3551</v>
      </c>
      <c r="C7780" s="2" t="s">
        <v>3552</v>
      </c>
      <c r="D7780" s="6" t="str">
        <f>+_xlfn.CONCAT(Table13456[[#This Row],[phase1]],Table13456[[#This Row],[phase2]],Table13456[[#This Row],[phase3]],Table13456[[#This Row],[phase4]])</f>
        <v>1751002104</v>
      </c>
      <c r="E7780" s="2" t="str">
        <f>+Table13456[[#This Row],[DESCRIPTION]]</f>
        <v>ARCHITECTURAL - ELECTRICAL/POWER, TOLL SECONDARY POWER, PROJECT 440897-2-52-01</v>
      </c>
      <c r="F7780" s="2" t="str">
        <f>+LEFT(Table13456[[#This Row],[PAY ITEM]],1)</f>
        <v>0</v>
      </c>
      <c r="G7780" s="2" t="str">
        <f>IF(Table13456[[#This Row],[first]]="0",SUBSTITUTE(TRIM(MID(B7780, 2, 3))," ","0"),SUBSTITUTE(TRIM(MID(B7780, 1, 3))," ","0"))</f>
        <v>751</v>
      </c>
      <c r="H7780" s="2" t="str">
        <f>IF(Table13456[[#This Row],[first]]="0",SUBSTITUTE(TRIM(MID(B7780, 5, 3))," ","0"),SUBSTITUTE(TRIM(MID(B7780, 4, 3))," ","0"))</f>
        <v>2</v>
      </c>
      <c r="I7780" s="2" t="str">
        <f>IF(Table13456[[#This Row],[first]]="0",SUBSTITUTE(TRIM(MID(B7780, 8, 3))," ","0"),SUBSTITUTE(TRIM(MID(B7780, 7, 3))," ","0"))</f>
        <v>104</v>
      </c>
      <c r="J7780" s="2">
        <v>1</v>
      </c>
      <c r="K7780" s="2" t="str">
        <f t="shared" si="363"/>
        <v>751</v>
      </c>
      <c r="L7780" s="2" t="str">
        <f t="shared" si="364"/>
        <v>002</v>
      </c>
      <c r="M7780" s="2" t="str">
        <f t="shared" si="365"/>
        <v>104</v>
      </c>
    </row>
    <row r="7781" spans="2:13" x14ac:dyDescent="0.25">
      <c r="B7781" s="2" t="s">
        <v>16060</v>
      </c>
      <c r="C7781" s="2" t="s">
        <v>16061</v>
      </c>
      <c r="D7781" s="6" t="str">
        <f>+_xlfn.CONCAT(Table13456[[#This Row],[phase1]],Table13456[[#This Row],[phase2]],Table13456[[#This Row],[phase3]],Table13456[[#This Row],[phase4]])</f>
        <v>1751002105</v>
      </c>
      <c r="E7781" s="2" t="str">
        <f>+Table13456[[#This Row],[DESCRIPTION]]</f>
        <v>ARCHITECTURAL - ELECTRICAL/POWER, TOLL SECONDARY POWER, PROJECT 442764-1-52-01</v>
      </c>
      <c r="F7781" s="2" t="str">
        <f>+LEFT(Table13456[[#This Row],[PAY ITEM]],1)</f>
        <v>0</v>
      </c>
      <c r="G7781" s="2" t="str">
        <f>IF(Table13456[[#This Row],[first]]="0",SUBSTITUTE(TRIM(MID(B7781, 2, 3))," ","0"),SUBSTITUTE(TRIM(MID(B7781, 1, 3))," ","0"))</f>
        <v>751</v>
      </c>
      <c r="H7781" s="2" t="str">
        <f>IF(Table13456[[#This Row],[first]]="0",SUBSTITUTE(TRIM(MID(B7781, 5, 3))," ","0"),SUBSTITUTE(TRIM(MID(B7781, 4, 3))," ","0"))</f>
        <v>2</v>
      </c>
      <c r="I7781" s="2" t="str">
        <f>IF(Table13456[[#This Row],[first]]="0",SUBSTITUTE(TRIM(MID(B7781, 8, 3))," ","0"),SUBSTITUTE(TRIM(MID(B7781, 7, 3))," ","0"))</f>
        <v>105</v>
      </c>
      <c r="J7781" s="2">
        <v>1</v>
      </c>
      <c r="K7781" s="2" t="str">
        <f t="shared" si="363"/>
        <v>751</v>
      </c>
      <c r="L7781" s="2" t="str">
        <f t="shared" si="364"/>
        <v>002</v>
      </c>
      <c r="M7781" s="2" t="str">
        <f t="shared" si="365"/>
        <v>105</v>
      </c>
    </row>
    <row r="7782" spans="2:13" x14ac:dyDescent="0.25">
      <c r="B7782" s="2" t="s">
        <v>16062</v>
      </c>
      <c r="C7782" s="2" t="s">
        <v>16063</v>
      </c>
      <c r="D7782" s="6" t="str">
        <f>+_xlfn.CONCAT(Table13456[[#This Row],[phase1]],Table13456[[#This Row],[phase2]],Table13456[[#This Row],[phase3]],Table13456[[#This Row],[phase4]])</f>
        <v>1751003000</v>
      </c>
      <c r="E7782" s="2" t="str">
        <f>+Table13456[[#This Row],[DESCRIPTION]]</f>
        <v>ARCHITECTURAL - TELEPHONE/COMMUNICATION</v>
      </c>
      <c r="F7782" s="2" t="str">
        <f>+LEFT(Table13456[[#This Row],[PAY ITEM]],1)</f>
        <v>0</v>
      </c>
      <c r="G7782" s="2" t="str">
        <f>IF(Table13456[[#This Row],[first]]="0",SUBSTITUTE(TRIM(MID(B7782, 2, 3))," ","0"),SUBSTITUTE(TRIM(MID(B7782, 1, 3))," ","0"))</f>
        <v>751</v>
      </c>
      <c r="H7782" s="2" t="str">
        <f>IF(Table13456[[#This Row],[first]]="0",SUBSTITUTE(TRIM(MID(B7782, 5, 3))," ","0"),SUBSTITUTE(TRIM(MID(B7782, 4, 3))," ","0"))</f>
        <v>3</v>
      </c>
      <c r="I7782" s="2" t="str">
        <f>IF(Table13456[[#This Row],[first]]="0",SUBSTITUTE(TRIM(MID(B7782, 8, 3))," ","0"),SUBSTITUTE(TRIM(MID(B7782, 7, 3))," ","0"))</f>
        <v/>
      </c>
      <c r="J7782" s="2">
        <v>1</v>
      </c>
      <c r="K7782" s="2" t="str">
        <f t="shared" si="363"/>
        <v>751</v>
      </c>
      <c r="L7782" s="2" t="str">
        <f t="shared" si="364"/>
        <v>003</v>
      </c>
      <c r="M7782" s="2" t="str">
        <f t="shared" si="365"/>
        <v>000</v>
      </c>
    </row>
    <row r="7783" spans="2:13" x14ac:dyDescent="0.25">
      <c r="B7783" s="2" t="s">
        <v>16064</v>
      </c>
      <c r="C7783" s="2" t="s">
        <v>16065</v>
      </c>
      <c r="D7783" s="6" t="str">
        <f>+_xlfn.CONCAT(Table13456[[#This Row],[phase1]],Table13456[[#This Row],[phase2]],Table13456[[#This Row],[phase3]],Table13456[[#This Row],[phase4]])</f>
        <v>1751004000</v>
      </c>
      <c r="E7783" s="2" t="str">
        <f>+Table13456[[#This Row],[DESCRIPTION]]</f>
        <v>ARCHITECTURAL - WATER/SEWER INTERIOR</v>
      </c>
      <c r="F7783" s="2" t="str">
        <f>+LEFT(Table13456[[#This Row],[PAY ITEM]],1)</f>
        <v>0</v>
      </c>
      <c r="G7783" s="2" t="str">
        <f>IF(Table13456[[#This Row],[first]]="0",SUBSTITUTE(TRIM(MID(B7783, 2, 3))," ","0"),SUBSTITUTE(TRIM(MID(B7783, 1, 3))," ","0"))</f>
        <v>751</v>
      </c>
      <c r="H7783" s="2" t="str">
        <f>IF(Table13456[[#This Row],[first]]="0",SUBSTITUTE(TRIM(MID(B7783, 5, 3))," ","0"),SUBSTITUTE(TRIM(MID(B7783, 4, 3))," ","0"))</f>
        <v>4</v>
      </c>
      <c r="I7783" s="2" t="str">
        <f>IF(Table13456[[#This Row],[first]]="0",SUBSTITUTE(TRIM(MID(B7783, 8, 3))," ","0"),SUBSTITUTE(TRIM(MID(B7783, 7, 3))," ","0"))</f>
        <v/>
      </c>
      <c r="J7783" s="2">
        <v>1</v>
      </c>
      <c r="K7783" s="2" t="str">
        <f t="shared" si="363"/>
        <v>751</v>
      </c>
      <c r="L7783" s="2" t="str">
        <f t="shared" si="364"/>
        <v>004</v>
      </c>
      <c r="M7783" s="2" t="str">
        <f t="shared" si="365"/>
        <v>000</v>
      </c>
    </row>
    <row r="7784" spans="2:13" x14ac:dyDescent="0.25">
      <c r="B7784" s="2" t="s">
        <v>16066</v>
      </c>
      <c r="C7784" s="2" t="s">
        <v>16067</v>
      </c>
      <c r="D7784" s="6" t="str">
        <f>+_xlfn.CONCAT(Table13456[[#This Row],[phase1]],Table13456[[#This Row],[phase2]],Table13456[[#This Row],[phase3]],Table13456[[#This Row],[phase4]])</f>
        <v>1751005000</v>
      </c>
      <c r="E7784" s="2" t="str">
        <f>+Table13456[[#This Row],[DESCRIPTION]]</f>
        <v>ARCHITECTURAL-WATER, SANITARY SEWER/SEWAGE  TREATMENT</v>
      </c>
      <c r="F7784" s="2" t="str">
        <f>+LEFT(Table13456[[#This Row],[PAY ITEM]],1)</f>
        <v>0</v>
      </c>
      <c r="G7784" s="2" t="str">
        <f>IF(Table13456[[#This Row],[first]]="0",SUBSTITUTE(TRIM(MID(B7784, 2, 3))," ","0"),SUBSTITUTE(TRIM(MID(B7784, 1, 3))," ","0"))</f>
        <v>751</v>
      </c>
      <c r="H7784" s="2" t="str">
        <f>IF(Table13456[[#This Row],[first]]="0",SUBSTITUTE(TRIM(MID(B7784, 5, 3))," ","0"),SUBSTITUTE(TRIM(MID(B7784, 4, 3))," ","0"))</f>
        <v>5</v>
      </c>
      <c r="I7784" s="2" t="str">
        <f>IF(Table13456[[#This Row],[first]]="0",SUBSTITUTE(TRIM(MID(B7784, 8, 3))," ","0"),SUBSTITUTE(TRIM(MID(B7784, 7, 3))," ","0"))</f>
        <v/>
      </c>
      <c r="J7784" s="2">
        <v>1</v>
      </c>
      <c r="K7784" s="2" t="str">
        <f t="shared" si="363"/>
        <v>751</v>
      </c>
      <c r="L7784" s="2" t="str">
        <f t="shared" si="364"/>
        <v>005</v>
      </c>
      <c r="M7784" s="2" t="str">
        <f t="shared" si="365"/>
        <v>000</v>
      </c>
    </row>
    <row r="7785" spans="2:13" x14ac:dyDescent="0.25">
      <c r="B7785" s="2" t="s">
        <v>16068</v>
      </c>
      <c r="C7785" s="2" t="s">
        <v>4565</v>
      </c>
      <c r="D7785" s="6" t="str">
        <f>+_xlfn.CONCAT(Table13456[[#This Row],[phase1]],Table13456[[#This Row],[phase2]],Table13456[[#This Row],[phase3]],Table13456[[#This Row],[phase4]])</f>
        <v>1751006000</v>
      </c>
      <c r="E7785" s="2" t="str">
        <f>+Table13456[[#This Row],[DESCRIPTION]]</f>
        <v>ARCHITECTURAL- HVAC</v>
      </c>
      <c r="F7785" s="2" t="str">
        <f>+LEFT(Table13456[[#This Row],[PAY ITEM]],1)</f>
        <v>0</v>
      </c>
      <c r="G7785" s="2" t="str">
        <f>IF(Table13456[[#This Row],[first]]="0",SUBSTITUTE(TRIM(MID(B7785, 2, 3))," ","0"),SUBSTITUTE(TRIM(MID(B7785, 1, 3))," ","0"))</f>
        <v>751</v>
      </c>
      <c r="H7785" s="2" t="str">
        <f>IF(Table13456[[#This Row],[first]]="0",SUBSTITUTE(TRIM(MID(B7785, 5, 3))," ","0"),SUBSTITUTE(TRIM(MID(B7785, 4, 3))," ","0"))</f>
        <v>6</v>
      </c>
      <c r="I7785" s="2" t="str">
        <f>IF(Table13456[[#This Row],[first]]="0",SUBSTITUTE(TRIM(MID(B7785, 8, 3))," ","0"),SUBSTITUTE(TRIM(MID(B7785, 7, 3))," ","0"))</f>
        <v/>
      </c>
      <c r="J7785" s="2">
        <v>1</v>
      </c>
      <c r="K7785" s="2" t="str">
        <f t="shared" si="363"/>
        <v>751</v>
      </c>
      <c r="L7785" s="2" t="str">
        <f t="shared" si="364"/>
        <v>006</v>
      </c>
      <c r="M7785" s="2" t="str">
        <f t="shared" si="365"/>
        <v>000</v>
      </c>
    </row>
    <row r="7786" spans="2:13" x14ac:dyDescent="0.25">
      <c r="B7786" s="2" t="s">
        <v>16069</v>
      </c>
      <c r="C7786" s="2" t="s">
        <v>4566</v>
      </c>
      <c r="D7786" s="6" t="str">
        <f>+_xlfn.CONCAT(Table13456[[#This Row],[phase1]],Table13456[[#This Row],[phase2]],Table13456[[#This Row],[phase3]],Table13456[[#This Row],[phase4]])</f>
        <v>1751007000</v>
      </c>
      <c r="E7786" s="2" t="str">
        <f>+Table13456[[#This Row],[DESCRIPTION]]</f>
        <v>ARCHITECTURAL- ROOF REPAIRS</v>
      </c>
      <c r="F7786" s="2" t="str">
        <f>+LEFT(Table13456[[#This Row],[PAY ITEM]],1)</f>
        <v>0</v>
      </c>
      <c r="G7786" s="2" t="str">
        <f>IF(Table13456[[#This Row],[first]]="0",SUBSTITUTE(TRIM(MID(B7786, 2, 3))," ","0"),SUBSTITUTE(TRIM(MID(B7786, 1, 3))," ","0"))</f>
        <v>751</v>
      </c>
      <c r="H7786" s="2" t="str">
        <f>IF(Table13456[[#This Row],[first]]="0",SUBSTITUTE(TRIM(MID(B7786, 5, 3))," ","0"),SUBSTITUTE(TRIM(MID(B7786, 4, 3))," ","0"))</f>
        <v>7</v>
      </c>
      <c r="I7786" s="2" t="str">
        <f>IF(Table13456[[#This Row],[first]]="0",SUBSTITUTE(TRIM(MID(B7786, 8, 3))," ","0"),SUBSTITUTE(TRIM(MID(B7786, 7, 3))," ","0"))</f>
        <v/>
      </c>
      <c r="J7786" s="2">
        <v>1</v>
      </c>
      <c r="K7786" s="2" t="str">
        <f t="shared" si="363"/>
        <v>751</v>
      </c>
      <c r="L7786" s="2" t="str">
        <f t="shared" si="364"/>
        <v>007</v>
      </c>
      <c r="M7786" s="2" t="str">
        <f t="shared" si="365"/>
        <v>000</v>
      </c>
    </row>
    <row r="7787" spans="2:13" x14ac:dyDescent="0.25">
      <c r="B7787" s="2" t="s">
        <v>16070</v>
      </c>
      <c r="C7787" s="2" t="s">
        <v>16071</v>
      </c>
      <c r="D7787" s="6" t="str">
        <f>+_xlfn.CONCAT(Table13456[[#This Row],[phase1]],Table13456[[#This Row],[phase2]],Table13456[[#This Row],[phase3]],Table13456[[#This Row],[phase4]])</f>
        <v>1751011001</v>
      </c>
      <c r="E7787" s="2" t="str">
        <f>+Table13456[[#This Row],[DESCRIPTION]]</f>
        <v>ARCHITECTURAL- SPECIAL,WALLS/TOWERS</v>
      </c>
      <c r="F7787" s="2" t="str">
        <f>+LEFT(Table13456[[#This Row],[PAY ITEM]],1)</f>
        <v>0</v>
      </c>
      <c r="G7787" s="2" t="str">
        <f>IF(Table13456[[#This Row],[first]]="0",SUBSTITUTE(TRIM(MID(B7787, 2, 3))," ","0"),SUBSTITUTE(TRIM(MID(B7787, 1, 3))," ","0"))</f>
        <v>751</v>
      </c>
      <c r="H7787" s="2" t="str">
        <f>IF(Table13456[[#This Row],[first]]="0",SUBSTITUTE(TRIM(MID(B7787, 5, 3))," ","0"),SUBSTITUTE(TRIM(MID(B7787, 4, 3))," ","0"))</f>
        <v>11</v>
      </c>
      <c r="I7787" s="2" t="str">
        <f>IF(Table13456[[#This Row],[first]]="0",SUBSTITUTE(TRIM(MID(B7787, 8, 3))," ","0"),SUBSTITUTE(TRIM(MID(B7787, 7, 3))," ","0"))</f>
        <v>1</v>
      </c>
      <c r="J7787" s="2">
        <v>1</v>
      </c>
      <c r="K7787" s="2" t="str">
        <f t="shared" si="363"/>
        <v>751</v>
      </c>
      <c r="L7787" s="2" t="str">
        <f t="shared" si="364"/>
        <v>011</v>
      </c>
      <c r="M7787" s="2" t="str">
        <f t="shared" si="365"/>
        <v>001</v>
      </c>
    </row>
    <row r="7788" spans="2:13" x14ac:dyDescent="0.25">
      <c r="B7788" s="2" t="s">
        <v>16072</v>
      </c>
      <c r="C7788" s="2" t="s">
        <v>16073</v>
      </c>
      <c r="D7788" s="6" t="str">
        <f>+_xlfn.CONCAT(Table13456[[#This Row],[phase1]],Table13456[[#This Row],[phase2]],Table13456[[#This Row],[phase3]],Table13456[[#This Row],[phase4]])</f>
        <v>1751011002</v>
      </c>
      <c r="E7788" s="2" t="str">
        <f>+Table13456[[#This Row],[DESCRIPTION]]</f>
        <v>ARCHITECTURAL- SPECIAL, FLORIDA ROADSIDE TOWERS WITH SIGN</v>
      </c>
      <c r="F7788" s="2" t="str">
        <f>+LEFT(Table13456[[#This Row],[PAY ITEM]],1)</f>
        <v>0</v>
      </c>
      <c r="G7788" s="2" t="str">
        <f>IF(Table13456[[#This Row],[first]]="0",SUBSTITUTE(TRIM(MID(B7788, 2, 3))," ","0"),SUBSTITUTE(TRIM(MID(B7788, 1, 3))," ","0"))</f>
        <v>751</v>
      </c>
      <c r="H7788" s="2" t="str">
        <f>IF(Table13456[[#This Row],[first]]="0",SUBSTITUTE(TRIM(MID(B7788, 5, 3))," ","0"),SUBSTITUTE(TRIM(MID(B7788, 4, 3))," ","0"))</f>
        <v>11</v>
      </c>
      <c r="I7788" s="2" t="str">
        <f>IF(Table13456[[#This Row],[first]]="0",SUBSTITUTE(TRIM(MID(B7788, 8, 3))," ","0"),SUBSTITUTE(TRIM(MID(B7788, 7, 3))," ","0"))</f>
        <v>2</v>
      </c>
      <c r="J7788" s="2">
        <v>1</v>
      </c>
      <c r="K7788" s="2" t="str">
        <f t="shared" si="363"/>
        <v>751</v>
      </c>
      <c r="L7788" s="2" t="str">
        <f t="shared" si="364"/>
        <v>011</v>
      </c>
      <c r="M7788" s="2" t="str">
        <f t="shared" si="365"/>
        <v>002</v>
      </c>
    </row>
    <row r="7789" spans="2:13" x14ac:dyDescent="0.25">
      <c r="B7789" s="2" t="s">
        <v>16074</v>
      </c>
      <c r="C7789" s="2" t="s">
        <v>16075</v>
      </c>
      <c r="D7789" s="6" t="str">
        <f>+_xlfn.CONCAT(Table13456[[#This Row],[phase1]],Table13456[[#This Row],[phase2]],Table13456[[#This Row],[phase3]],Table13456[[#This Row],[phase4]])</f>
        <v>1751011003</v>
      </c>
      <c r="E7789" s="2" t="str">
        <f>+Table13456[[#This Row],[DESCRIPTION]]</f>
        <v>ARCHITECTURAL- SPECIAL, FLORIDA PHOTO-OP TOWERS WITH SIGN</v>
      </c>
      <c r="F7789" s="2" t="str">
        <f>+LEFT(Table13456[[#This Row],[PAY ITEM]],1)</f>
        <v>0</v>
      </c>
      <c r="G7789" s="2" t="str">
        <f>IF(Table13456[[#This Row],[first]]="0",SUBSTITUTE(TRIM(MID(B7789, 2, 3))," ","0"),SUBSTITUTE(TRIM(MID(B7789, 1, 3))," ","0"))</f>
        <v>751</v>
      </c>
      <c r="H7789" s="2" t="str">
        <f>IF(Table13456[[#This Row],[first]]="0",SUBSTITUTE(TRIM(MID(B7789, 5, 3))," ","0"),SUBSTITUTE(TRIM(MID(B7789, 4, 3))," ","0"))</f>
        <v>11</v>
      </c>
      <c r="I7789" s="2" t="str">
        <f>IF(Table13456[[#This Row],[first]]="0",SUBSTITUTE(TRIM(MID(B7789, 8, 3))," ","0"),SUBSTITUTE(TRIM(MID(B7789, 7, 3))," ","0"))</f>
        <v>3</v>
      </c>
      <c r="J7789" s="2">
        <v>1</v>
      </c>
      <c r="K7789" s="2" t="str">
        <f t="shared" si="363"/>
        <v>751</v>
      </c>
      <c r="L7789" s="2" t="str">
        <f t="shared" si="364"/>
        <v>011</v>
      </c>
      <c r="M7789" s="2" t="str">
        <f t="shared" si="365"/>
        <v>003</v>
      </c>
    </row>
    <row r="7790" spans="2:13" x14ac:dyDescent="0.25">
      <c r="B7790" s="2" t="s">
        <v>16076</v>
      </c>
      <c r="C7790" s="2" t="s">
        <v>16077</v>
      </c>
      <c r="D7790" s="6" t="str">
        <f>+_xlfn.CONCAT(Table13456[[#This Row],[phase1]],Table13456[[#This Row],[phase2]],Table13456[[#This Row],[phase3]],Table13456[[#This Row],[phase4]])</f>
        <v>1751011004</v>
      </c>
      <c r="E7790" s="2" t="str">
        <f>+Table13456[[#This Row],[DESCRIPTION]]</f>
        <v>ARCHITECTURAL- SPECIAL, GATEWAY WALL REMOVE</v>
      </c>
      <c r="F7790" s="2" t="str">
        <f>+LEFT(Table13456[[#This Row],[PAY ITEM]],1)</f>
        <v>0</v>
      </c>
      <c r="G7790" s="2" t="str">
        <f>IF(Table13456[[#This Row],[first]]="0",SUBSTITUTE(TRIM(MID(B7790, 2, 3))," ","0"),SUBSTITUTE(TRIM(MID(B7790, 1, 3))," ","0"))</f>
        <v>751</v>
      </c>
      <c r="H7790" s="2" t="str">
        <f>IF(Table13456[[#This Row],[first]]="0",SUBSTITUTE(TRIM(MID(B7790, 5, 3))," ","0"),SUBSTITUTE(TRIM(MID(B7790, 4, 3))," ","0"))</f>
        <v>11</v>
      </c>
      <c r="I7790" s="2" t="str">
        <f>IF(Table13456[[#This Row],[first]]="0",SUBSTITUTE(TRIM(MID(B7790, 8, 3))," ","0"),SUBSTITUTE(TRIM(MID(B7790, 7, 3))," ","0"))</f>
        <v>4</v>
      </c>
      <c r="J7790" s="2">
        <v>1</v>
      </c>
      <c r="K7790" s="2" t="str">
        <f t="shared" si="363"/>
        <v>751</v>
      </c>
      <c r="L7790" s="2" t="str">
        <f t="shared" si="364"/>
        <v>011</v>
      </c>
      <c r="M7790" s="2" t="str">
        <f t="shared" si="365"/>
        <v>004</v>
      </c>
    </row>
    <row r="7791" spans="2:13" x14ac:dyDescent="0.25">
      <c r="B7791" s="2" t="s">
        <v>16078</v>
      </c>
      <c r="C7791" s="2" t="s">
        <v>16079</v>
      </c>
      <c r="D7791" s="6" t="str">
        <f>+_xlfn.CONCAT(Table13456[[#This Row],[phase1]],Table13456[[#This Row],[phase2]],Table13456[[#This Row],[phase3]],Table13456[[#This Row],[phase4]])</f>
        <v>1751011005</v>
      </c>
      <c r="E7791" s="2" t="str">
        <f>+Table13456[[#This Row],[DESCRIPTION]]</f>
        <v>ARCHITECTURAL- SPECIAL, RELOCATE SIGN PANEL  FOR MALL ENTRANCE</v>
      </c>
      <c r="F7791" s="2" t="str">
        <f>+LEFT(Table13456[[#This Row],[PAY ITEM]],1)</f>
        <v>0</v>
      </c>
      <c r="G7791" s="2" t="str">
        <f>IF(Table13456[[#This Row],[first]]="0",SUBSTITUTE(TRIM(MID(B7791, 2, 3))," ","0"),SUBSTITUTE(TRIM(MID(B7791, 1, 3))," ","0"))</f>
        <v>751</v>
      </c>
      <c r="H7791" s="2" t="str">
        <f>IF(Table13456[[#This Row],[first]]="0",SUBSTITUTE(TRIM(MID(B7791, 5, 3))," ","0"),SUBSTITUTE(TRIM(MID(B7791, 4, 3))," ","0"))</f>
        <v>11</v>
      </c>
      <c r="I7791" s="2" t="str">
        <f>IF(Table13456[[#This Row],[first]]="0",SUBSTITUTE(TRIM(MID(B7791, 8, 3))," ","0"),SUBSTITUTE(TRIM(MID(B7791, 7, 3))," ","0"))</f>
        <v>5</v>
      </c>
      <c r="J7791" s="2">
        <v>1</v>
      </c>
      <c r="K7791" s="2" t="str">
        <f t="shared" si="363"/>
        <v>751</v>
      </c>
      <c r="L7791" s="2" t="str">
        <f t="shared" si="364"/>
        <v>011</v>
      </c>
      <c r="M7791" s="2" t="str">
        <f t="shared" si="365"/>
        <v>005</v>
      </c>
    </row>
    <row r="7792" spans="2:13" x14ac:dyDescent="0.25">
      <c r="B7792" s="2" t="s">
        <v>16080</v>
      </c>
      <c r="C7792" s="2" t="s">
        <v>16081</v>
      </c>
      <c r="D7792" s="6" t="str">
        <f>+_xlfn.CONCAT(Table13456[[#This Row],[phase1]],Table13456[[#This Row],[phase2]],Table13456[[#This Row],[phase3]],Table13456[[#This Row],[phase4]])</f>
        <v>1751011006</v>
      </c>
      <c r="E7792" s="2" t="str">
        <f>+Table13456[[#This Row],[DESCRIPTION]]</f>
        <v>ARCHITECTURAL- SPECIAL, GATEWAY WALL MODIFY</v>
      </c>
      <c r="F7792" s="2" t="str">
        <f>+LEFT(Table13456[[#This Row],[PAY ITEM]],1)</f>
        <v>0</v>
      </c>
      <c r="G7792" s="2" t="str">
        <f>IF(Table13456[[#This Row],[first]]="0",SUBSTITUTE(TRIM(MID(B7792, 2, 3))," ","0"),SUBSTITUTE(TRIM(MID(B7792, 1, 3))," ","0"))</f>
        <v>751</v>
      </c>
      <c r="H7792" s="2" t="str">
        <f>IF(Table13456[[#This Row],[first]]="0",SUBSTITUTE(TRIM(MID(B7792, 5, 3))," ","0"),SUBSTITUTE(TRIM(MID(B7792, 4, 3))," ","0"))</f>
        <v>11</v>
      </c>
      <c r="I7792" s="2" t="str">
        <f>IF(Table13456[[#This Row],[first]]="0",SUBSTITUTE(TRIM(MID(B7792, 8, 3))," ","0"),SUBSTITUTE(TRIM(MID(B7792, 7, 3))," ","0"))</f>
        <v>6</v>
      </c>
      <c r="J7792" s="2">
        <v>1</v>
      </c>
      <c r="K7792" s="2" t="str">
        <f t="shared" si="363"/>
        <v>751</v>
      </c>
      <c r="L7792" s="2" t="str">
        <f t="shared" si="364"/>
        <v>011</v>
      </c>
      <c r="M7792" s="2" t="str">
        <f t="shared" si="365"/>
        <v>006</v>
      </c>
    </row>
    <row r="7793" spans="2:13" x14ac:dyDescent="0.25">
      <c r="B7793" s="2" t="s">
        <v>16082</v>
      </c>
      <c r="C7793" s="2" t="s">
        <v>16083</v>
      </c>
      <c r="D7793" s="6" t="str">
        <f>+_xlfn.CONCAT(Table13456[[#This Row],[phase1]],Table13456[[#This Row],[phase2]],Table13456[[#This Row],[phase3]],Table13456[[#This Row],[phase4]])</f>
        <v>1751011007</v>
      </c>
      <c r="E7793" s="2" t="str">
        <f>+Table13456[[#This Row],[DESCRIPTION]]</f>
        <v>ARCHITECTURAL- SPECIAL, TOWN SIGN</v>
      </c>
      <c r="F7793" s="2" t="str">
        <f>+LEFT(Table13456[[#This Row],[PAY ITEM]],1)</f>
        <v>0</v>
      </c>
      <c r="G7793" s="2" t="str">
        <f>IF(Table13456[[#This Row],[first]]="0",SUBSTITUTE(TRIM(MID(B7793, 2, 3))," ","0"),SUBSTITUTE(TRIM(MID(B7793, 1, 3))," ","0"))</f>
        <v>751</v>
      </c>
      <c r="H7793" s="2" t="str">
        <f>IF(Table13456[[#This Row],[first]]="0",SUBSTITUTE(TRIM(MID(B7793, 5, 3))," ","0"),SUBSTITUTE(TRIM(MID(B7793, 4, 3))," ","0"))</f>
        <v>11</v>
      </c>
      <c r="I7793" s="2" t="str">
        <f>IF(Table13456[[#This Row],[first]]="0",SUBSTITUTE(TRIM(MID(B7793, 8, 3))," ","0"),SUBSTITUTE(TRIM(MID(B7793, 7, 3))," ","0"))</f>
        <v>7</v>
      </c>
      <c r="J7793" s="2">
        <v>1</v>
      </c>
      <c r="K7793" s="2" t="str">
        <f t="shared" si="363"/>
        <v>751</v>
      </c>
      <c r="L7793" s="2" t="str">
        <f t="shared" si="364"/>
        <v>011</v>
      </c>
      <c r="M7793" s="2" t="str">
        <f t="shared" si="365"/>
        <v>007</v>
      </c>
    </row>
    <row r="7794" spans="2:13" x14ac:dyDescent="0.25">
      <c r="B7794" s="2" t="s">
        <v>16084</v>
      </c>
      <c r="C7794" s="2" t="s">
        <v>16085</v>
      </c>
      <c r="D7794" s="6" t="str">
        <f>+_xlfn.CONCAT(Table13456[[#This Row],[phase1]],Table13456[[#This Row],[phase2]],Table13456[[#This Row],[phase3]],Table13456[[#This Row],[phase4]])</f>
        <v>1751011010</v>
      </c>
      <c r="E7794" s="2" t="str">
        <f>+Table13456[[#This Row],[DESCRIPTION]]</f>
        <v>ARCHITECTURAL- SPECIAL, RELOCATE AIRPORT SIGN, PROJECT 424464-5-52-01</v>
      </c>
      <c r="F7794" s="2" t="str">
        <f>+LEFT(Table13456[[#This Row],[PAY ITEM]],1)</f>
        <v>0</v>
      </c>
      <c r="G7794" s="2" t="str">
        <f>IF(Table13456[[#This Row],[first]]="0",SUBSTITUTE(TRIM(MID(B7794, 2, 3))," ","0"),SUBSTITUTE(TRIM(MID(B7794, 1, 3))," ","0"))</f>
        <v>751</v>
      </c>
      <c r="H7794" s="2" t="str">
        <f>IF(Table13456[[#This Row],[first]]="0",SUBSTITUTE(TRIM(MID(B7794, 5, 3))," ","0"),SUBSTITUTE(TRIM(MID(B7794, 4, 3))," ","0"))</f>
        <v>11</v>
      </c>
      <c r="I7794" s="2" t="str">
        <f>IF(Table13456[[#This Row],[first]]="0",SUBSTITUTE(TRIM(MID(B7794, 8, 3))," ","0"),SUBSTITUTE(TRIM(MID(B7794, 7, 3))," ","0"))</f>
        <v>10</v>
      </c>
      <c r="J7794" s="2">
        <v>1</v>
      </c>
      <c r="K7794" s="2" t="str">
        <f t="shared" si="363"/>
        <v>751</v>
      </c>
      <c r="L7794" s="2" t="str">
        <f t="shared" si="364"/>
        <v>011</v>
      </c>
      <c r="M7794" s="2" t="str">
        <f t="shared" si="365"/>
        <v>010</v>
      </c>
    </row>
    <row r="7795" spans="2:13" x14ac:dyDescent="0.25">
      <c r="B7795" s="2" t="s">
        <v>16086</v>
      </c>
      <c r="C7795" s="2" t="s">
        <v>16087</v>
      </c>
      <c r="D7795" s="6" t="str">
        <f>+_xlfn.CONCAT(Table13456[[#This Row],[phase1]],Table13456[[#This Row],[phase2]],Table13456[[#This Row],[phase3]],Table13456[[#This Row],[phase4]])</f>
        <v>1751011011</v>
      </c>
      <c r="E7795" s="2" t="str">
        <f>+Table13456[[#This Row],[DESCRIPTION]]</f>
        <v>ARCHITECTURAL- SPECIAL, TYNDALL WELCOME SIGN, PROJECT 431684-1-52-01 DB</v>
      </c>
      <c r="F7795" s="2" t="str">
        <f>+LEFT(Table13456[[#This Row],[PAY ITEM]],1)</f>
        <v>0</v>
      </c>
      <c r="G7795" s="2" t="str">
        <f>IF(Table13456[[#This Row],[first]]="0",SUBSTITUTE(TRIM(MID(B7795, 2, 3))," ","0"),SUBSTITUTE(TRIM(MID(B7795, 1, 3))," ","0"))</f>
        <v>751</v>
      </c>
      <c r="H7795" s="2" t="str">
        <f>IF(Table13456[[#This Row],[first]]="0",SUBSTITUTE(TRIM(MID(B7795, 5, 3))," ","0"),SUBSTITUTE(TRIM(MID(B7795, 4, 3))," ","0"))</f>
        <v>11</v>
      </c>
      <c r="I7795" s="2" t="str">
        <f>IF(Table13456[[#This Row],[first]]="0",SUBSTITUTE(TRIM(MID(B7795, 8, 3))," ","0"),SUBSTITUTE(TRIM(MID(B7795, 7, 3))," ","0"))</f>
        <v>11</v>
      </c>
      <c r="J7795" s="2">
        <v>1</v>
      </c>
      <c r="K7795" s="2" t="str">
        <f t="shared" si="363"/>
        <v>751</v>
      </c>
      <c r="L7795" s="2" t="str">
        <f t="shared" si="364"/>
        <v>011</v>
      </c>
      <c r="M7795" s="2" t="str">
        <f t="shared" si="365"/>
        <v>011</v>
      </c>
    </row>
    <row r="7796" spans="2:13" x14ac:dyDescent="0.25">
      <c r="B7796" s="2" t="s">
        <v>16088</v>
      </c>
      <c r="C7796" s="2" t="s">
        <v>16089</v>
      </c>
      <c r="D7796" s="6" t="str">
        <f>+_xlfn.CONCAT(Table13456[[#This Row],[phase1]],Table13456[[#This Row],[phase2]],Table13456[[#This Row],[phase3]],Table13456[[#This Row],[phase4]])</f>
        <v>1751011013</v>
      </c>
      <c r="E7796" s="2" t="str">
        <f>+Table13456[[#This Row],[DESCRIPTION]]</f>
        <v>ARCHITECTURAL- SPECIAL, CITY ENTRANCE SIGN, PROJECT 431318-1-52-01</v>
      </c>
      <c r="F7796" s="2" t="str">
        <f>+LEFT(Table13456[[#This Row],[PAY ITEM]],1)</f>
        <v>0</v>
      </c>
      <c r="G7796" s="2" t="str">
        <f>IF(Table13456[[#This Row],[first]]="0",SUBSTITUTE(TRIM(MID(B7796, 2, 3))," ","0"),SUBSTITUTE(TRIM(MID(B7796, 1, 3))," ","0"))</f>
        <v>751</v>
      </c>
      <c r="H7796" s="2" t="str">
        <f>IF(Table13456[[#This Row],[first]]="0",SUBSTITUTE(TRIM(MID(B7796, 5, 3))," ","0"),SUBSTITUTE(TRIM(MID(B7796, 4, 3))," ","0"))</f>
        <v>11</v>
      </c>
      <c r="I7796" s="2" t="str">
        <f>IF(Table13456[[#This Row],[first]]="0",SUBSTITUTE(TRIM(MID(B7796, 8, 3))," ","0"),SUBSTITUTE(TRIM(MID(B7796, 7, 3))," ","0"))</f>
        <v>13</v>
      </c>
      <c r="J7796" s="2">
        <v>1</v>
      </c>
      <c r="K7796" s="2" t="str">
        <f t="shared" si="363"/>
        <v>751</v>
      </c>
      <c r="L7796" s="2" t="str">
        <f t="shared" si="364"/>
        <v>011</v>
      </c>
      <c r="M7796" s="2" t="str">
        <f t="shared" si="365"/>
        <v>013</v>
      </c>
    </row>
    <row r="7797" spans="2:13" x14ac:dyDescent="0.25">
      <c r="B7797" s="2" t="s">
        <v>16090</v>
      </c>
      <c r="C7797" s="2" t="s">
        <v>16091</v>
      </c>
      <c r="D7797" s="6" t="str">
        <f>+_xlfn.CONCAT(Table13456[[#This Row],[phase1]],Table13456[[#This Row],[phase2]],Table13456[[#This Row],[phase3]],Table13456[[#This Row],[phase4]])</f>
        <v>1751011014</v>
      </c>
      <c r="E7797" s="2" t="str">
        <f>+Table13456[[#This Row],[DESCRIPTION]]</f>
        <v>ARCHITECTURAL- SPECIAL, CITY ENTRANCE SIGN, PROJECT 431299-1-52-01</v>
      </c>
      <c r="F7797" s="2" t="str">
        <f>+LEFT(Table13456[[#This Row],[PAY ITEM]],1)</f>
        <v>0</v>
      </c>
      <c r="G7797" s="2" t="str">
        <f>IF(Table13456[[#This Row],[first]]="0",SUBSTITUTE(TRIM(MID(B7797, 2, 3))," ","0"),SUBSTITUTE(TRIM(MID(B7797, 1, 3))," ","0"))</f>
        <v>751</v>
      </c>
      <c r="H7797" s="2" t="str">
        <f>IF(Table13456[[#This Row],[first]]="0",SUBSTITUTE(TRIM(MID(B7797, 5, 3))," ","0"),SUBSTITUTE(TRIM(MID(B7797, 4, 3))," ","0"))</f>
        <v>11</v>
      </c>
      <c r="I7797" s="2" t="str">
        <f>IF(Table13456[[#This Row],[first]]="0",SUBSTITUTE(TRIM(MID(B7797, 8, 3))," ","0"),SUBSTITUTE(TRIM(MID(B7797, 7, 3))," ","0"))</f>
        <v>14</v>
      </c>
      <c r="J7797" s="2">
        <v>1</v>
      </c>
      <c r="K7797" s="2" t="str">
        <f t="shared" si="363"/>
        <v>751</v>
      </c>
      <c r="L7797" s="2" t="str">
        <f t="shared" si="364"/>
        <v>011</v>
      </c>
      <c r="M7797" s="2" t="str">
        <f t="shared" si="365"/>
        <v>014</v>
      </c>
    </row>
    <row r="7798" spans="2:13" x14ac:dyDescent="0.25">
      <c r="B7798" s="2" t="s">
        <v>16092</v>
      </c>
      <c r="C7798" s="2" t="s">
        <v>16093</v>
      </c>
      <c r="D7798" s="6" t="str">
        <f>+_xlfn.CONCAT(Table13456[[#This Row],[phase1]],Table13456[[#This Row],[phase2]],Table13456[[#This Row],[phase3]],Table13456[[#This Row],[phase4]])</f>
        <v>1751011015</v>
      </c>
      <c r="E7798" s="2" t="str">
        <f>+Table13456[[#This Row],[DESCRIPTION]]</f>
        <v>ARCHITECTURAL- SPECIAL, RELOCATE HISTORIC BILLBOARD, PROJECT 410251-1-52-01</v>
      </c>
      <c r="F7798" s="2" t="str">
        <f>+LEFT(Table13456[[#This Row],[PAY ITEM]],1)</f>
        <v>0</v>
      </c>
      <c r="G7798" s="2" t="str">
        <f>IF(Table13456[[#This Row],[first]]="0",SUBSTITUTE(TRIM(MID(B7798, 2, 3))," ","0"),SUBSTITUTE(TRIM(MID(B7798, 1, 3))," ","0"))</f>
        <v>751</v>
      </c>
      <c r="H7798" s="2" t="str">
        <f>IF(Table13456[[#This Row],[first]]="0",SUBSTITUTE(TRIM(MID(B7798, 5, 3))," ","0"),SUBSTITUTE(TRIM(MID(B7798, 4, 3))," ","0"))</f>
        <v>11</v>
      </c>
      <c r="I7798" s="2" t="str">
        <f>IF(Table13456[[#This Row],[first]]="0",SUBSTITUTE(TRIM(MID(B7798, 8, 3))," ","0"),SUBSTITUTE(TRIM(MID(B7798, 7, 3))," ","0"))</f>
        <v>15</v>
      </c>
      <c r="J7798" s="2">
        <v>1</v>
      </c>
      <c r="K7798" s="2" t="str">
        <f t="shared" si="363"/>
        <v>751</v>
      </c>
      <c r="L7798" s="2" t="str">
        <f t="shared" si="364"/>
        <v>011</v>
      </c>
      <c r="M7798" s="2" t="str">
        <f t="shared" si="365"/>
        <v>015</v>
      </c>
    </row>
    <row r="7799" spans="2:13" x14ac:dyDescent="0.25">
      <c r="B7799" s="2" t="s">
        <v>16094</v>
      </c>
      <c r="C7799" s="2" t="s">
        <v>16095</v>
      </c>
      <c r="D7799" s="6" t="str">
        <f>+_xlfn.CONCAT(Table13456[[#This Row],[phase1]],Table13456[[#This Row],[phase2]],Table13456[[#This Row],[phase3]],Table13456[[#This Row],[phase4]])</f>
        <v>1751011016</v>
      </c>
      <c r="E7799" s="2" t="str">
        <f>+Table13456[[#This Row],[DESCRIPTION]]</f>
        <v>ARCHITECTURAL- ELEVATOR REPAIRS, PROJECT 442040-1-52-01</v>
      </c>
      <c r="F7799" s="2" t="str">
        <f>+LEFT(Table13456[[#This Row],[PAY ITEM]],1)</f>
        <v>0</v>
      </c>
      <c r="G7799" s="2" t="str">
        <f>IF(Table13456[[#This Row],[first]]="0",SUBSTITUTE(TRIM(MID(B7799, 2, 3))," ","0"),SUBSTITUTE(TRIM(MID(B7799, 1, 3))," ","0"))</f>
        <v>751</v>
      </c>
      <c r="H7799" s="2" t="str">
        <f>IF(Table13456[[#This Row],[first]]="0",SUBSTITUTE(TRIM(MID(B7799, 5, 3))," ","0"),SUBSTITUTE(TRIM(MID(B7799, 4, 3))," ","0"))</f>
        <v>11</v>
      </c>
      <c r="I7799" s="2" t="str">
        <f>IF(Table13456[[#This Row],[first]]="0",SUBSTITUTE(TRIM(MID(B7799, 8, 3))," ","0"),SUBSTITUTE(TRIM(MID(B7799, 7, 3))," ","0"))</f>
        <v>16</v>
      </c>
      <c r="J7799" s="2">
        <v>1</v>
      </c>
      <c r="K7799" s="2" t="str">
        <f t="shared" si="363"/>
        <v>751</v>
      </c>
      <c r="L7799" s="2" t="str">
        <f t="shared" si="364"/>
        <v>011</v>
      </c>
      <c r="M7799" s="2" t="str">
        <f t="shared" si="365"/>
        <v>016</v>
      </c>
    </row>
    <row r="7800" spans="2:13" x14ac:dyDescent="0.25">
      <c r="B7800" s="2" t="s">
        <v>16096</v>
      </c>
      <c r="C7800" s="2" t="s">
        <v>16097</v>
      </c>
      <c r="D7800" s="6" t="str">
        <f>+_xlfn.CONCAT(Table13456[[#This Row],[phase1]],Table13456[[#This Row],[phase2]],Table13456[[#This Row],[phase3]],Table13456[[#This Row],[phase4]])</f>
        <v>1751011017</v>
      </c>
      <c r="E7800" s="2" t="str">
        <f>+Table13456[[#This Row],[DESCRIPTION]]</f>
        <v>ARCHITECTURAL- BRIDGE PIER, PROJECT 436558-1-52-01</v>
      </c>
      <c r="F7800" s="2" t="str">
        <f>+LEFT(Table13456[[#This Row],[PAY ITEM]],1)</f>
        <v>0</v>
      </c>
      <c r="G7800" s="2" t="str">
        <f>IF(Table13456[[#This Row],[first]]="0",SUBSTITUTE(TRIM(MID(B7800, 2, 3))," ","0"),SUBSTITUTE(TRIM(MID(B7800, 1, 3))," ","0"))</f>
        <v>751</v>
      </c>
      <c r="H7800" s="2" t="str">
        <f>IF(Table13456[[#This Row],[first]]="0",SUBSTITUTE(TRIM(MID(B7800, 5, 3))," ","0"),SUBSTITUTE(TRIM(MID(B7800, 4, 3))," ","0"))</f>
        <v>11</v>
      </c>
      <c r="I7800" s="2" t="str">
        <f>IF(Table13456[[#This Row],[first]]="0",SUBSTITUTE(TRIM(MID(B7800, 8, 3))," ","0"),SUBSTITUTE(TRIM(MID(B7800, 7, 3))," ","0"))</f>
        <v>17</v>
      </c>
      <c r="J7800" s="2">
        <v>1</v>
      </c>
      <c r="K7800" s="2" t="str">
        <f t="shared" si="363"/>
        <v>751</v>
      </c>
      <c r="L7800" s="2" t="str">
        <f t="shared" si="364"/>
        <v>011</v>
      </c>
      <c r="M7800" s="2" t="str">
        <f t="shared" si="365"/>
        <v>017</v>
      </c>
    </row>
    <row r="7801" spans="2:13" x14ac:dyDescent="0.25">
      <c r="B7801" s="2" t="s">
        <v>16098</v>
      </c>
      <c r="C7801" s="2" t="s">
        <v>16099</v>
      </c>
      <c r="D7801" s="6" t="str">
        <f>+_xlfn.CONCAT(Table13456[[#This Row],[phase1]],Table13456[[#This Row],[phase2]],Table13456[[#This Row],[phase3]],Table13456[[#This Row],[phase4]])</f>
        <v>1751011018</v>
      </c>
      <c r="E7801" s="2" t="str">
        <f>+Table13456[[#This Row],[DESCRIPTION]]</f>
        <v>ARCHITECTURAL- DECK, PROJECT 437300-4-52-01</v>
      </c>
      <c r="F7801" s="2" t="str">
        <f>+LEFT(Table13456[[#This Row],[PAY ITEM]],1)</f>
        <v>0</v>
      </c>
      <c r="G7801" s="2" t="str">
        <f>IF(Table13456[[#This Row],[first]]="0",SUBSTITUTE(TRIM(MID(B7801, 2, 3))," ","0"),SUBSTITUTE(TRIM(MID(B7801, 1, 3))," ","0"))</f>
        <v>751</v>
      </c>
      <c r="H7801" s="2" t="str">
        <f>IF(Table13456[[#This Row],[first]]="0",SUBSTITUTE(TRIM(MID(B7801, 5, 3))," ","0"),SUBSTITUTE(TRIM(MID(B7801, 4, 3))," ","0"))</f>
        <v>11</v>
      </c>
      <c r="I7801" s="2" t="str">
        <f>IF(Table13456[[#This Row],[first]]="0",SUBSTITUTE(TRIM(MID(B7801, 8, 3))," ","0"),SUBSTITUTE(TRIM(MID(B7801, 7, 3))," ","0"))</f>
        <v>18</v>
      </c>
      <c r="J7801" s="2">
        <v>1</v>
      </c>
      <c r="K7801" s="2" t="str">
        <f t="shared" si="363"/>
        <v>751</v>
      </c>
      <c r="L7801" s="2" t="str">
        <f t="shared" si="364"/>
        <v>011</v>
      </c>
      <c r="M7801" s="2" t="str">
        <f t="shared" si="365"/>
        <v>018</v>
      </c>
    </row>
    <row r="7802" spans="2:13" x14ac:dyDescent="0.25">
      <c r="B7802" s="2" t="s">
        <v>16100</v>
      </c>
      <c r="C7802" s="2" t="s">
        <v>16101</v>
      </c>
      <c r="D7802" s="6" t="str">
        <f>+_xlfn.CONCAT(Table13456[[#This Row],[phase1]],Table13456[[#This Row],[phase2]],Table13456[[#This Row],[phase3]],Table13456[[#This Row],[phase4]])</f>
        <v>1751011019</v>
      </c>
      <c r="E7802" s="2" t="str">
        <f>+Table13456[[#This Row],[DESCRIPTION]]</f>
        <v>ARCHITECTURAL- SHIPPING CONTAINER, 40', PROJECT 437300-4-52-01</v>
      </c>
      <c r="F7802" s="2" t="str">
        <f>+LEFT(Table13456[[#This Row],[PAY ITEM]],1)</f>
        <v>0</v>
      </c>
      <c r="G7802" s="2" t="str">
        <f>IF(Table13456[[#This Row],[first]]="0",SUBSTITUTE(TRIM(MID(B7802, 2, 3))," ","0"),SUBSTITUTE(TRIM(MID(B7802, 1, 3))," ","0"))</f>
        <v>751</v>
      </c>
      <c r="H7802" s="2" t="str">
        <f>IF(Table13456[[#This Row],[first]]="0",SUBSTITUTE(TRIM(MID(B7802, 5, 3))," ","0"),SUBSTITUTE(TRIM(MID(B7802, 4, 3))," ","0"))</f>
        <v>11</v>
      </c>
      <c r="I7802" s="2" t="str">
        <f>IF(Table13456[[#This Row],[first]]="0",SUBSTITUTE(TRIM(MID(B7802, 8, 3))," ","0"),SUBSTITUTE(TRIM(MID(B7802, 7, 3))," ","0"))</f>
        <v>19</v>
      </c>
      <c r="J7802" s="2">
        <v>1</v>
      </c>
      <c r="K7802" s="2" t="str">
        <f t="shared" si="363"/>
        <v>751</v>
      </c>
      <c r="L7802" s="2" t="str">
        <f t="shared" si="364"/>
        <v>011</v>
      </c>
      <c r="M7802" s="2" t="str">
        <f t="shared" si="365"/>
        <v>019</v>
      </c>
    </row>
    <row r="7803" spans="2:13" x14ac:dyDescent="0.25">
      <c r="B7803" s="2" t="s">
        <v>16102</v>
      </c>
      <c r="C7803" s="2" t="s">
        <v>16103</v>
      </c>
      <c r="D7803" s="6" t="str">
        <f>+_xlfn.CONCAT(Table13456[[#This Row],[phase1]],Table13456[[#This Row],[phase2]],Table13456[[#This Row],[phase3]],Table13456[[#This Row],[phase4]])</f>
        <v>1751011020</v>
      </c>
      <c r="E7803" s="2" t="str">
        <f>+Table13456[[#This Row],[DESCRIPTION]]</f>
        <v>ARCHITECTURAL- SHIPPING CONTAINER, 45', PROJECT 437300-4-52-01</v>
      </c>
      <c r="F7803" s="2" t="str">
        <f>+LEFT(Table13456[[#This Row],[PAY ITEM]],1)</f>
        <v>0</v>
      </c>
      <c r="G7803" s="2" t="str">
        <f>IF(Table13456[[#This Row],[first]]="0",SUBSTITUTE(TRIM(MID(B7803, 2, 3))," ","0"),SUBSTITUTE(TRIM(MID(B7803, 1, 3))," ","0"))</f>
        <v>751</v>
      </c>
      <c r="H7803" s="2" t="str">
        <f>IF(Table13456[[#This Row],[first]]="0",SUBSTITUTE(TRIM(MID(B7803, 5, 3))," ","0"),SUBSTITUTE(TRIM(MID(B7803, 4, 3))," ","0"))</f>
        <v>11</v>
      </c>
      <c r="I7803" s="2" t="str">
        <f>IF(Table13456[[#This Row],[first]]="0",SUBSTITUTE(TRIM(MID(B7803, 8, 3))," ","0"),SUBSTITUTE(TRIM(MID(B7803, 7, 3))," ","0"))</f>
        <v>20</v>
      </c>
      <c r="J7803" s="2">
        <v>1</v>
      </c>
      <c r="K7803" s="2" t="str">
        <f t="shared" si="363"/>
        <v>751</v>
      </c>
      <c r="L7803" s="2" t="str">
        <f t="shared" si="364"/>
        <v>011</v>
      </c>
      <c r="M7803" s="2" t="str">
        <f t="shared" si="365"/>
        <v>020</v>
      </c>
    </row>
    <row r="7804" spans="2:13" x14ac:dyDescent="0.25">
      <c r="B7804" s="2" t="s">
        <v>16104</v>
      </c>
      <c r="C7804" s="2" t="s">
        <v>16105</v>
      </c>
      <c r="D7804" s="6" t="str">
        <f>+_xlfn.CONCAT(Table13456[[#This Row],[phase1]],Table13456[[#This Row],[phase2]],Table13456[[#This Row],[phase3]],Table13456[[#This Row],[phase4]])</f>
        <v>1751011021</v>
      </c>
      <c r="E7804" s="2" t="str">
        <f>+Table13456[[#This Row],[DESCRIPTION]]</f>
        <v>ARCHITECTURAL- F&amp;I, DECK, PROJECT 437300-4-52-01</v>
      </c>
      <c r="F7804" s="2" t="str">
        <f>+LEFT(Table13456[[#This Row],[PAY ITEM]],1)</f>
        <v>0</v>
      </c>
      <c r="G7804" s="2" t="str">
        <f>IF(Table13456[[#This Row],[first]]="0",SUBSTITUTE(TRIM(MID(B7804, 2, 3))," ","0"),SUBSTITUTE(TRIM(MID(B7804, 1, 3))," ","0"))</f>
        <v>751</v>
      </c>
      <c r="H7804" s="2" t="str">
        <f>IF(Table13456[[#This Row],[first]]="0",SUBSTITUTE(TRIM(MID(B7804, 5, 3))," ","0"),SUBSTITUTE(TRIM(MID(B7804, 4, 3))," ","0"))</f>
        <v>11</v>
      </c>
      <c r="I7804" s="2" t="str">
        <f>IF(Table13456[[#This Row],[first]]="0",SUBSTITUTE(TRIM(MID(B7804, 8, 3))," ","0"),SUBSTITUTE(TRIM(MID(B7804, 7, 3))," ","0"))</f>
        <v>21</v>
      </c>
      <c r="J7804" s="2">
        <v>1</v>
      </c>
      <c r="K7804" s="2" t="str">
        <f t="shared" si="363"/>
        <v>751</v>
      </c>
      <c r="L7804" s="2" t="str">
        <f t="shared" si="364"/>
        <v>011</v>
      </c>
      <c r="M7804" s="2" t="str">
        <f t="shared" si="365"/>
        <v>021</v>
      </c>
    </row>
    <row r="7805" spans="2:13" x14ac:dyDescent="0.25">
      <c r="B7805" s="2" t="s">
        <v>16106</v>
      </c>
      <c r="C7805" s="2" t="s">
        <v>16107</v>
      </c>
      <c r="D7805" s="6" t="str">
        <f>+_xlfn.CONCAT(Table13456[[#This Row],[phase1]],Table13456[[#This Row],[phase2]],Table13456[[#This Row],[phase3]],Table13456[[#This Row],[phase4]])</f>
        <v>1751011022</v>
      </c>
      <c r="E7805" s="2" t="str">
        <f>+Table13456[[#This Row],[DESCRIPTION]]</f>
        <v>ARCHITECTURAL- SPECIAL, F&amp;I, SCUPPER OUTFALL, PROJECT 437300-4-52-01</v>
      </c>
      <c r="F7805" s="2" t="str">
        <f>+LEFT(Table13456[[#This Row],[PAY ITEM]],1)</f>
        <v>0</v>
      </c>
      <c r="G7805" s="2" t="str">
        <f>IF(Table13456[[#This Row],[first]]="0",SUBSTITUTE(TRIM(MID(B7805, 2, 3))," ","0"),SUBSTITUTE(TRIM(MID(B7805, 1, 3))," ","0"))</f>
        <v>751</v>
      </c>
      <c r="H7805" s="2" t="str">
        <f>IF(Table13456[[#This Row],[first]]="0",SUBSTITUTE(TRIM(MID(B7805, 5, 3))," ","0"),SUBSTITUTE(TRIM(MID(B7805, 4, 3))," ","0"))</f>
        <v>11</v>
      </c>
      <c r="I7805" s="2" t="str">
        <f>IF(Table13456[[#This Row],[first]]="0",SUBSTITUTE(TRIM(MID(B7805, 8, 3))," ","0"),SUBSTITUTE(TRIM(MID(B7805, 7, 3))," ","0"))</f>
        <v>22</v>
      </c>
      <c r="J7805" s="2">
        <v>1</v>
      </c>
      <c r="K7805" s="2" t="str">
        <f t="shared" si="363"/>
        <v>751</v>
      </c>
      <c r="L7805" s="2" t="str">
        <f t="shared" si="364"/>
        <v>011</v>
      </c>
      <c r="M7805" s="2" t="str">
        <f t="shared" si="365"/>
        <v>022</v>
      </c>
    </row>
    <row r="7806" spans="2:13" x14ac:dyDescent="0.25">
      <c r="B7806" s="2" t="s">
        <v>16108</v>
      </c>
      <c r="C7806" s="2" t="s">
        <v>16109</v>
      </c>
      <c r="D7806" s="6" t="str">
        <f>+_xlfn.CONCAT(Table13456[[#This Row],[phase1]],Table13456[[#This Row],[phase2]],Table13456[[#This Row],[phase3]],Table13456[[#This Row],[phase4]])</f>
        <v>1751011023</v>
      </c>
      <c r="E7806" s="2" t="str">
        <f>+Table13456[[#This Row],[DESCRIPTION]]</f>
        <v>ARCHITECTURAL- SPECIAL, F&amp;I, WATER FEATURE, RECIRCULATING, PROJECT 437300-4-52-01</v>
      </c>
      <c r="F7806" s="2" t="str">
        <f>+LEFT(Table13456[[#This Row],[PAY ITEM]],1)</f>
        <v>0</v>
      </c>
      <c r="G7806" s="2" t="str">
        <f>IF(Table13456[[#This Row],[first]]="0",SUBSTITUTE(TRIM(MID(B7806, 2, 3))," ","0"),SUBSTITUTE(TRIM(MID(B7806, 1, 3))," ","0"))</f>
        <v>751</v>
      </c>
      <c r="H7806" s="2" t="str">
        <f>IF(Table13456[[#This Row],[first]]="0",SUBSTITUTE(TRIM(MID(B7806, 5, 3))," ","0"),SUBSTITUTE(TRIM(MID(B7806, 4, 3))," ","0"))</f>
        <v>11</v>
      </c>
      <c r="I7806" s="2" t="str">
        <f>IF(Table13456[[#This Row],[first]]="0",SUBSTITUTE(TRIM(MID(B7806, 8, 3))," ","0"),SUBSTITUTE(TRIM(MID(B7806, 7, 3))," ","0"))</f>
        <v>23</v>
      </c>
      <c r="J7806" s="2">
        <v>1</v>
      </c>
      <c r="K7806" s="2" t="str">
        <f t="shared" si="363"/>
        <v>751</v>
      </c>
      <c r="L7806" s="2" t="str">
        <f t="shared" si="364"/>
        <v>011</v>
      </c>
      <c r="M7806" s="2" t="str">
        <f t="shared" si="365"/>
        <v>023</v>
      </c>
    </row>
    <row r="7807" spans="2:13" x14ac:dyDescent="0.25">
      <c r="B7807" s="2" t="s">
        <v>16110</v>
      </c>
      <c r="C7807" s="2" t="s">
        <v>16111</v>
      </c>
      <c r="D7807" s="6" t="str">
        <f>+_xlfn.CONCAT(Table13456[[#This Row],[phase1]],Table13456[[#This Row],[phase2]],Table13456[[#This Row],[phase3]],Table13456[[#This Row],[phase4]])</f>
        <v>1751011024</v>
      </c>
      <c r="E7807" s="2" t="str">
        <f>+Table13456[[#This Row],[DESCRIPTION]]</f>
        <v>ARCHITECTURAL- SPECIAL, TOWER, PROJECT 443360-1-52-01</v>
      </c>
      <c r="F7807" s="2" t="str">
        <f>+LEFT(Table13456[[#This Row],[PAY ITEM]],1)</f>
        <v>0</v>
      </c>
      <c r="G7807" s="2" t="str">
        <f>IF(Table13456[[#This Row],[first]]="0",SUBSTITUTE(TRIM(MID(B7807, 2, 3))," ","0"),SUBSTITUTE(TRIM(MID(B7807, 1, 3))," ","0"))</f>
        <v>751</v>
      </c>
      <c r="H7807" s="2" t="str">
        <f>IF(Table13456[[#This Row],[first]]="0",SUBSTITUTE(TRIM(MID(B7807, 5, 3))," ","0"),SUBSTITUTE(TRIM(MID(B7807, 4, 3))," ","0"))</f>
        <v>11</v>
      </c>
      <c r="I7807" s="2" t="str">
        <f>IF(Table13456[[#This Row],[first]]="0",SUBSTITUTE(TRIM(MID(B7807, 8, 3))," ","0"),SUBSTITUTE(TRIM(MID(B7807, 7, 3))," ","0"))</f>
        <v>24</v>
      </c>
      <c r="J7807" s="2">
        <v>1</v>
      </c>
      <c r="K7807" s="2" t="str">
        <f t="shared" si="363"/>
        <v>751</v>
      </c>
      <c r="L7807" s="2" t="str">
        <f t="shared" si="364"/>
        <v>011</v>
      </c>
      <c r="M7807" s="2" t="str">
        <f t="shared" si="365"/>
        <v>024</v>
      </c>
    </row>
    <row r="7808" spans="2:13" x14ac:dyDescent="0.25">
      <c r="B7808" s="2" t="s">
        <v>16112</v>
      </c>
      <c r="C7808" s="2" t="s">
        <v>16113</v>
      </c>
      <c r="D7808" s="6" t="str">
        <f>+_xlfn.CONCAT(Table13456[[#This Row],[phase1]],Table13456[[#This Row],[phase2]],Table13456[[#This Row],[phase3]],Table13456[[#This Row],[phase4]])</f>
        <v>1751011025</v>
      </c>
      <c r="E7808" s="2" t="str">
        <f>+Table13456[[#This Row],[DESCRIPTION]]</f>
        <v>ARCHITECTURAL- SPECIAL, SCREEN WALL, PROJECT 440857-1-52-01</v>
      </c>
      <c r="F7808" s="2" t="str">
        <f>+LEFT(Table13456[[#This Row],[PAY ITEM]],1)</f>
        <v>0</v>
      </c>
      <c r="G7808" s="2" t="str">
        <f>IF(Table13456[[#This Row],[first]]="0",SUBSTITUTE(TRIM(MID(B7808, 2, 3))," ","0"),SUBSTITUTE(TRIM(MID(B7808, 1, 3))," ","0"))</f>
        <v>751</v>
      </c>
      <c r="H7808" s="2" t="str">
        <f>IF(Table13456[[#This Row],[first]]="0",SUBSTITUTE(TRIM(MID(B7808, 5, 3))," ","0"),SUBSTITUTE(TRIM(MID(B7808, 4, 3))," ","0"))</f>
        <v>11</v>
      </c>
      <c r="I7808" s="2" t="str">
        <f>IF(Table13456[[#This Row],[first]]="0",SUBSTITUTE(TRIM(MID(B7808, 8, 3))," ","0"),SUBSTITUTE(TRIM(MID(B7808, 7, 3))," ","0"))</f>
        <v>25</v>
      </c>
      <c r="J7808" s="2">
        <v>1</v>
      </c>
      <c r="K7808" s="2" t="str">
        <f t="shared" si="363"/>
        <v>751</v>
      </c>
      <c r="L7808" s="2" t="str">
        <f t="shared" si="364"/>
        <v>011</v>
      </c>
      <c r="M7808" s="2" t="str">
        <f t="shared" si="365"/>
        <v>025</v>
      </c>
    </row>
    <row r="7809" spans="2:13" x14ac:dyDescent="0.25">
      <c r="B7809" s="2" t="s">
        <v>16114</v>
      </c>
      <c r="C7809" s="2" t="s">
        <v>16115</v>
      </c>
      <c r="D7809" s="6" t="str">
        <f>+_xlfn.CONCAT(Table13456[[#This Row],[phase1]],Table13456[[#This Row],[phase2]],Table13456[[#This Row],[phase3]],Table13456[[#This Row],[phase4]])</f>
        <v>1751011026</v>
      </c>
      <c r="E7809" s="2" t="str">
        <f>+Table13456[[#This Row],[DESCRIPTION]]</f>
        <v>ARCHITECTURAL- SPECIAL, STAINLESS STEEL ARCHITECTURAL MESH FOR LIGHTING SYSTEM, PROJECT 443360-1-52-01</v>
      </c>
      <c r="F7809" s="2" t="str">
        <f>+LEFT(Table13456[[#This Row],[PAY ITEM]],1)</f>
        <v>0</v>
      </c>
      <c r="G7809" s="2" t="str">
        <f>IF(Table13456[[#This Row],[first]]="0",SUBSTITUTE(TRIM(MID(B7809, 2, 3))," ","0"),SUBSTITUTE(TRIM(MID(B7809, 1, 3))," ","0"))</f>
        <v>751</v>
      </c>
      <c r="H7809" s="2" t="str">
        <f>IF(Table13456[[#This Row],[first]]="0",SUBSTITUTE(TRIM(MID(B7809, 5, 3))," ","0"),SUBSTITUTE(TRIM(MID(B7809, 4, 3))," ","0"))</f>
        <v>11</v>
      </c>
      <c r="I7809" s="2" t="str">
        <f>IF(Table13456[[#This Row],[first]]="0",SUBSTITUTE(TRIM(MID(B7809, 8, 3))," ","0"),SUBSTITUTE(TRIM(MID(B7809, 7, 3))," ","0"))</f>
        <v>26</v>
      </c>
      <c r="J7809" s="2">
        <v>1</v>
      </c>
      <c r="K7809" s="2" t="str">
        <f t="shared" si="363"/>
        <v>751</v>
      </c>
      <c r="L7809" s="2" t="str">
        <f t="shared" si="364"/>
        <v>011</v>
      </c>
      <c r="M7809" s="2" t="str">
        <f t="shared" si="365"/>
        <v>026</v>
      </c>
    </row>
    <row r="7810" spans="2:13" x14ac:dyDescent="0.25">
      <c r="B7810" s="2" t="s">
        <v>16116</v>
      </c>
      <c r="C7810" s="2" t="s">
        <v>16117</v>
      </c>
      <c r="D7810" s="6" t="str">
        <f>+_xlfn.CONCAT(Table13456[[#This Row],[phase1]],Table13456[[#This Row],[phase2]],Table13456[[#This Row],[phase3]],Table13456[[#This Row],[phase4]])</f>
        <v>1751011027</v>
      </c>
      <c r="E7810" s="2" t="str">
        <f>+Table13456[[#This Row],[DESCRIPTION]]</f>
        <v>ARCHITECTURAL- SPECIAL, SCREEN WALL, PROJECT 435784-1-52-01</v>
      </c>
      <c r="F7810" s="2" t="str">
        <f>+LEFT(Table13456[[#This Row],[PAY ITEM]],1)</f>
        <v>0</v>
      </c>
      <c r="G7810" s="2" t="str">
        <f>IF(Table13456[[#This Row],[first]]="0",SUBSTITUTE(TRIM(MID(B7810, 2, 3))," ","0"),SUBSTITUTE(TRIM(MID(B7810, 1, 3))," ","0"))</f>
        <v>751</v>
      </c>
      <c r="H7810" s="2" t="str">
        <f>IF(Table13456[[#This Row],[first]]="0",SUBSTITUTE(TRIM(MID(B7810, 5, 3))," ","0"),SUBSTITUTE(TRIM(MID(B7810, 4, 3))," ","0"))</f>
        <v>11</v>
      </c>
      <c r="I7810" s="2" t="str">
        <f>IF(Table13456[[#This Row],[first]]="0",SUBSTITUTE(TRIM(MID(B7810, 8, 3))," ","0"),SUBSTITUTE(TRIM(MID(B7810, 7, 3))," ","0"))</f>
        <v>27</v>
      </c>
      <c r="J7810" s="2">
        <v>1</v>
      </c>
      <c r="K7810" s="2" t="str">
        <f t="shared" si="363"/>
        <v>751</v>
      </c>
      <c r="L7810" s="2" t="str">
        <f t="shared" si="364"/>
        <v>011</v>
      </c>
      <c r="M7810" s="2" t="str">
        <f t="shared" si="365"/>
        <v>027</v>
      </c>
    </row>
    <row r="7811" spans="2:13" x14ac:dyDescent="0.25">
      <c r="B7811" s="2" t="s">
        <v>16118</v>
      </c>
      <c r="C7811" s="2" t="s">
        <v>16119</v>
      </c>
      <c r="D7811" s="6" t="str">
        <f>+_xlfn.CONCAT(Table13456[[#This Row],[phase1]],Table13456[[#This Row],[phase2]],Table13456[[#This Row],[phase3]],Table13456[[#This Row],[phase4]])</f>
        <v>1751011028</v>
      </c>
      <c r="E7811" s="2" t="str">
        <f>+Table13456[[#This Row],[DESCRIPTION]]</f>
        <v>ARCHITECTURAL- SPECIAL, SCREEN WALL, PROJECT 433663-1-52-01</v>
      </c>
      <c r="F7811" s="2" t="str">
        <f>+LEFT(Table13456[[#This Row],[PAY ITEM]],1)</f>
        <v>0</v>
      </c>
      <c r="G7811" s="2" t="str">
        <f>IF(Table13456[[#This Row],[first]]="0",SUBSTITUTE(TRIM(MID(B7811, 2, 3))," ","0"),SUBSTITUTE(TRIM(MID(B7811, 1, 3))," ","0"))</f>
        <v>751</v>
      </c>
      <c r="H7811" s="2" t="str">
        <f>IF(Table13456[[#This Row],[first]]="0",SUBSTITUTE(TRIM(MID(B7811, 5, 3))," ","0"),SUBSTITUTE(TRIM(MID(B7811, 4, 3))," ","0"))</f>
        <v>11</v>
      </c>
      <c r="I7811" s="2" t="str">
        <f>IF(Table13456[[#This Row],[first]]="0",SUBSTITUTE(TRIM(MID(B7811, 8, 3))," ","0"),SUBSTITUTE(TRIM(MID(B7811, 7, 3))," ","0"))</f>
        <v>28</v>
      </c>
      <c r="J7811" s="2">
        <v>1</v>
      </c>
      <c r="K7811" s="2" t="str">
        <f t="shared" ref="K7811:K7874" si="366">IF(LEN(G7811) = 3, G7811, TEXT(IF(LEN(G7811) = 2, "0" &amp; G7811, "00" &amp; G7811), "000"))</f>
        <v>751</v>
      </c>
      <c r="L7811" s="2" t="str">
        <f t="shared" ref="L7811:L7874" si="367">IF(LEN(H7811) = 3, H7811, TEXT(IF(LEN(H7811) = 2, "0" &amp; H7811, "00" &amp; H7811), "000"))</f>
        <v>011</v>
      </c>
      <c r="M7811" s="2" t="str">
        <f t="shared" ref="M7811:M7874" si="368">IF(LEN(I7811) = 3, I7811, TEXT(IF(LEN(I7811) = 2, "0" &amp; I7811, "00" &amp; I7811), "000"))</f>
        <v>028</v>
      </c>
    </row>
    <row r="7812" spans="2:13" x14ac:dyDescent="0.25">
      <c r="B7812" s="2" t="s">
        <v>16120</v>
      </c>
      <c r="C7812" s="2" t="s">
        <v>16121</v>
      </c>
      <c r="D7812" s="6" t="str">
        <f>+_xlfn.CONCAT(Table13456[[#This Row],[phase1]],Table13456[[#This Row],[phase2]],Table13456[[#This Row],[phase3]],Table13456[[#This Row],[phase4]])</f>
        <v>1751011029</v>
      </c>
      <c r="E7812" s="2" t="str">
        <f>+Table13456[[#This Row],[DESCRIPTION]]</f>
        <v>ARCHITECTURAL- SPECIAL, FOREST SERVICE SIGN, PROJECT 442835-1-52-01</v>
      </c>
      <c r="F7812" s="2" t="str">
        <f>+LEFT(Table13456[[#This Row],[PAY ITEM]],1)</f>
        <v>0</v>
      </c>
      <c r="G7812" s="2" t="str">
        <f>IF(Table13456[[#This Row],[first]]="0",SUBSTITUTE(TRIM(MID(B7812, 2, 3))," ","0"),SUBSTITUTE(TRIM(MID(B7812, 1, 3))," ","0"))</f>
        <v>751</v>
      </c>
      <c r="H7812" s="2" t="str">
        <f>IF(Table13456[[#This Row],[first]]="0",SUBSTITUTE(TRIM(MID(B7812, 5, 3))," ","0"),SUBSTITUTE(TRIM(MID(B7812, 4, 3))," ","0"))</f>
        <v>11</v>
      </c>
      <c r="I7812" s="2" t="str">
        <f>IF(Table13456[[#This Row],[first]]="0",SUBSTITUTE(TRIM(MID(B7812, 8, 3))," ","0"),SUBSTITUTE(TRIM(MID(B7812, 7, 3))," ","0"))</f>
        <v>29</v>
      </c>
      <c r="J7812" s="2">
        <v>1</v>
      </c>
      <c r="K7812" s="2" t="str">
        <f t="shared" si="366"/>
        <v>751</v>
      </c>
      <c r="L7812" s="2" t="str">
        <f t="shared" si="367"/>
        <v>011</v>
      </c>
      <c r="M7812" s="2" t="str">
        <f t="shared" si="368"/>
        <v>029</v>
      </c>
    </row>
    <row r="7813" spans="2:13" x14ac:dyDescent="0.25">
      <c r="B7813" s="2" t="s">
        <v>16122</v>
      </c>
      <c r="C7813" s="2" t="s">
        <v>16123</v>
      </c>
      <c r="D7813" s="6" t="str">
        <f>+_xlfn.CONCAT(Table13456[[#This Row],[phase1]],Table13456[[#This Row],[phase2]],Table13456[[#This Row],[phase3]],Table13456[[#This Row],[phase4]])</f>
        <v>1751011030</v>
      </c>
      <c r="E7813" s="2" t="str">
        <f>+Table13456[[#This Row],[DESCRIPTION]]</f>
        <v>ARCHITECTURAL- SPECIAL, CEILING PREP AND COATING, PROJECT 439714-1-52-01</v>
      </c>
      <c r="F7813" s="2" t="str">
        <f>+LEFT(Table13456[[#This Row],[PAY ITEM]],1)</f>
        <v>0</v>
      </c>
      <c r="G7813" s="2" t="str">
        <f>IF(Table13456[[#This Row],[first]]="0",SUBSTITUTE(TRIM(MID(B7813, 2, 3))," ","0"),SUBSTITUTE(TRIM(MID(B7813, 1, 3))," ","0"))</f>
        <v>751</v>
      </c>
      <c r="H7813" s="2" t="str">
        <f>IF(Table13456[[#This Row],[first]]="0",SUBSTITUTE(TRIM(MID(B7813, 5, 3))," ","0"),SUBSTITUTE(TRIM(MID(B7813, 4, 3))," ","0"))</f>
        <v>11</v>
      </c>
      <c r="I7813" s="2" t="str">
        <f>IF(Table13456[[#This Row],[first]]="0",SUBSTITUTE(TRIM(MID(B7813, 8, 3))," ","0"),SUBSTITUTE(TRIM(MID(B7813, 7, 3))," ","0"))</f>
        <v>30</v>
      </c>
      <c r="J7813" s="2">
        <v>1</v>
      </c>
      <c r="K7813" s="2" t="str">
        <f t="shared" si="366"/>
        <v>751</v>
      </c>
      <c r="L7813" s="2" t="str">
        <f t="shared" si="367"/>
        <v>011</v>
      </c>
      <c r="M7813" s="2" t="str">
        <f t="shared" si="368"/>
        <v>030</v>
      </c>
    </row>
    <row r="7814" spans="2:13" x14ac:dyDescent="0.25">
      <c r="B7814" s="2" t="s">
        <v>16124</v>
      </c>
      <c r="C7814" s="2" t="s">
        <v>16125</v>
      </c>
      <c r="D7814" s="6" t="str">
        <f>+_xlfn.CONCAT(Table13456[[#This Row],[phase1]],Table13456[[#This Row],[phase2]],Table13456[[#This Row],[phase3]],Table13456[[#This Row],[phase4]])</f>
        <v>1751011031</v>
      </c>
      <c r="E7814" s="2" t="str">
        <f>+Table13456[[#This Row],[DESCRIPTION]]</f>
        <v>ARCHITECTURAL- SPECIAL, CEILING TILE REMOVAL, PROJECT 439714-1-52-01</v>
      </c>
      <c r="F7814" s="2" t="str">
        <f>+LEFT(Table13456[[#This Row],[PAY ITEM]],1)</f>
        <v>0</v>
      </c>
      <c r="G7814" s="2" t="str">
        <f>IF(Table13456[[#This Row],[first]]="0",SUBSTITUTE(TRIM(MID(B7814, 2, 3))," ","0"),SUBSTITUTE(TRIM(MID(B7814, 1, 3))," ","0"))</f>
        <v>751</v>
      </c>
      <c r="H7814" s="2" t="str">
        <f>IF(Table13456[[#This Row],[first]]="0",SUBSTITUTE(TRIM(MID(B7814, 5, 3))," ","0"),SUBSTITUTE(TRIM(MID(B7814, 4, 3))," ","0"))</f>
        <v>11</v>
      </c>
      <c r="I7814" s="2" t="str">
        <f>IF(Table13456[[#This Row],[first]]="0",SUBSTITUTE(TRIM(MID(B7814, 8, 3))," ","0"),SUBSTITUTE(TRIM(MID(B7814, 7, 3))," ","0"))</f>
        <v>31</v>
      </c>
      <c r="J7814" s="2">
        <v>1</v>
      </c>
      <c r="K7814" s="2" t="str">
        <f t="shared" si="366"/>
        <v>751</v>
      </c>
      <c r="L7814" s="2" t="str">
        <f t="shared" si="367"/>
        <v>011</v>
      </c>
      <c r="M7814" s="2" t="str">
        <f t="shared" si="368"/>
        <v>031</v>
      </c>
    </row>
    <row r="7815" spans="2:13" x14ac:dyDescent="0.25">
      <c r="B7815" s="2" t="s">
        <v>16126</v>
      </c>
      <c r="C7815" s="2" t="s">
        <v>16127</v>
      </c>
      <c r="D7815" s="6" t="str">
        <f>+_xlfn.CONCAT(Table13456[[#This Row],[phase1]],Table13456[[#This Row],[phase2]],Table13456[[#This Row],[phase3]],Table13456[[#This Row],[phase4]])</f>
        <v>1751011032</v>
      </c>
      <c r="E7815" s="2" t="str">
        <f>+Table13456[[#This Row],[DESCRIPTION]]</f>
        <v>ARCHITECTURAL- SPECIAL, SOUTH PORTAL TUNNEL LETTERING, PROJECT 439714-1-52-01</v>
      </c>
      <c r="F7815" s="2" t="str">
        <f>+LEFT(Table13456[[#This Row],[PAY ITEM]],1)</f>
        <v>0</v>
      </c>
      <c r="G7815" s="2" t="str">
        <f>IF(Table13456[[#This Row],[first]]="0",SUBSTITUTE(TRIM(MID(B7815, 2, 3))," ","0"),SUBSTITUTE(TRIM(MID(B7815, 1, 3))," ","0"))</f>
        <v>751</v>
      </c>
      <c r="H7815" s="2" t="str">
        <f>IF(Table13456[[#This Row],[first]]="0",SUBSTITUTE(TRIM(MID(B7815, 5, 3))," ","0"),SUBSTITUTE(TRIM(MID(B7815, 4, 3))," ","0"))</f>
        <v>11</v>
      </c>
      <c r="I7815" s="2" t="str">
        <f>IF(Table13456[[#This Row],[first]]="0",SUBSTITUTE(TRIM(MID(B7815, 8, 3))," ","0"),SUBSTITUTE(TRIM(MID(B7815, 7, 3))," ","0"))</f>
        <v>32</v>
      </c>
      <c r="J7815" s="2">
        <v>1</v>
      </c>
      <c r="K7815" s="2" t="str">
        <f t="shared" si="366"/>
        <v>751</v>
      </c>
      <c r="L7815" s="2" t="str">
        <f t="shared" si="367"/>
        <v>011</v>
      </c>
      <c r="M7815" s="2" t="str">
        <f t="shared" si="368"/>
        <v>032</v>
      </c>
    </row>
    <row r="7816" spans="2:13" x14ac:dyDescent="0.25">
      <c r="B7816" s="2" t="s">
        <v>16128</v>
      </c>
      <c r="C7816" s="2" t="s">
        <v>16129</v>
      </c>
      <c r="D7816" s="6" t="str">
        <f>+_xlfn.CONCAT(Table13456[[#This Row],[phase1]],Table13456[[#This Row],[phase2]],Table13456[[#This Row],[phase3]],Table13456[[#This Row],[phase4]])</f>
        <v>1751011033</v>
      </c>
      <c r="E7816" s="2" t="str">
        <f>+Table13456[[#This Row],[DESCRIPTION]]</f>
        <v>ARCHITECTURAL- SPECIAL, VENT SHAFT ACCESS HATCH, PROJECT 439714-1-52-01</v>
      </c>
      <c r="F7816" s="2" t="str">
        <f>+LEFT(Table13456[[#This Row],[PAY ITEM]],1)</f>
        <v>0</v>
      </c>
      <c r="G7816" s="2" t="str">
        <f>IF(Table13456[[#This Row],[first]]="0",SUBSTITUTE(TRIM(MID(B7816, 2, 3))," ","0"),SUBSTITUTE(TRIM(MID(B7816, 1, 3))," ","0"))</f>
        <v>751</v>
      </c>
      <c r="H7816" s="2" t="str">
        <f>IF(Table13456[[#This Row],[first]]="0",SUBSTITUTE(TRIM(MID(B7816, 5, 3))," ","0"),SUBSTITUTE(TRIM(MID(B7816, 4, 3))," ","0"))</f>
        <v>11</v>
      </c>
      <c r="I7816" s="2" t="str">
        <f>IF(Table13456[[#This Row],[first]]="0",SUBSTITUTE(TRIM(MID(B7816, 8, 3))," ","0"),SUBSTITUTE(TRIM(MID(B7816, 7, 3))," ","0"))</f>
        <v>33</v>
      </c>
      <c r="J7816" s="2">
        <v>1</v>
      </c>
      <c r="K7816" s="2" t="str">
        <f t="shared" si="366"/>
        <v>751</v>
      </c>
      <c r="L7816" s="2" t="str">
        <f t="shared" si="367"/>
        <v>011</v>
      </c>
      <c r="M7816" s="2" t="str">
        <f t="shared" si="368"/>
        <v>033</v>
      </c>
    </row>
    <row r="7817" spans="2:13" x14ac:dyDescent="0.25">
      <c r="B7817" s="2" t="s">
        <v>16130</v>
      </c>
      <c r="C7817" s="2" t="s">
        <v>16131</v>
      </c>
      <c r="D7817" s="6" t="str">
        <f>+_xlfn.CONCAT(Table13456[[#This Row],[phase1]],Table13456[[#This Row],[phase2]],Table13456[[#This Row],[phase3]],Table13456[[#This Row],[phase4]])</f>
        <v>1751011034</v>
      </c>
      <c r="E7817" s="2" t="str">
        <f>+Table13456[[#This Row],[DESCRIPTION]]</f>
        <v>ARCHITECTURAL- SPECIAL, POST INSTALLED TIE-OFF ANCHOR, PROJECT 439714-1-52-01</v>
      </c>
      <c r="F7817" s="2" t="str">
        <f>+LEFT(Table13456[[#This Row],[PAY ITEM]],1)</f>
        <v>0</v>
      </c>
      <c r="G7817" s="2" t="str">
        <f>IF(Table13456[[#This Row],[first]]="0",SUBSTITUTE(TRIM(MID(B7817, 2, 3))," ","0"),SUBSTITUTE(TRIM(MID(B7817, 1, 3))," ","0"))</f>
        <v>751</v>
      </c>
      <c r="H7817" s="2" t="str">
        <f>IF(Table13456[[#This Row],[first]]="0",SUBSTITUTE(TRIM(MID(B7817, 5, 3))," ","0"),SUBSTITUTE(TRIM(MID(B7817, 4, 3))," ","0"))</f>
        <v>11</v>
      </c>
      <c r="I7817" s="2" t="str">
        <f>IF(Table13456[[#This Row],[first]]="0",SUBSTITUTE(TRIM(MID(B7817, 8, 3))," ","0"),SUBSTITUTE(TRIM(MID(B7817, 7, 3))," ","0"))</f>
        <v>34</v>
      </c>
      <c r="J7817" s="2">
        <v>1</v>
      </c>
      <c r="K7817" s="2" t="str">
        <f t="shared" si="366"/>
        <v>751</v>
      </c>
      <c r="L7817" s="2" t="str">
        <f t="shared" si="367"/>
        <v>011</v>
      </c>
      <c r="M7817" s="2" t="str">
        <f t="shared" si="368"/>
        <v>034</v>
      </c>
    </row>
    <row r="7818" spans="2:13" x14ac:dyDescent="0.25">
      <c r="B7818" s="2" t="s">
        <v>16132</v>
      </c>
      <c r="C7818" s="2" t="s">
        <v>16133</v>
      </c>
      <c r="D7818" s="6" t="str">
        <f>+_xlfn.CONCAT(Table13456[[#This Row],[phase1]],Table13456[[#This Row],[phase2]],Table13456[[#This Row],[phase3]],Table13456[[#This Row],[phase4]])</f>
        <v>1751011035</v>
      </c>
      <c r="E7818" s="2" t="str">
        <f>+Table13456[[#This Row],[DESCRIPTION]]</f>
        <v>ARCHITECTURAL- SPECIAL, SIDEWALK COVER PLATE, PROJECT 439714-1-52-01</v>
      </c>
      <c r="F7818" s="2" t="str">
        <f>+LEFT(Table13456[[#This Row],[PAY ITEM]],1)</f>
        <v>0</v>
      </c>
      <c r="G7818" s="2" t="str">
        <f>IF(Table13456[[#This Row],[first]]="0",SUBSTITUTE(TRIM(MID(B7818, 2, 3))," ","0"),SUBSTITUTE(TRIM(MID(B7818, 1, 3))," ","0"))</f>
        <v>751</v>
      </c>
      <c r="H7818" s="2" t="str">
        <f>IF(Table13456[[#This Row],[first]]="0",SUBSTITUTE(TRIM(MID(B7818, 5, 3))," ","0"),SUBSTITUTE(TRIM(MID(B7818, 4, 3))," ","0"))</f>
        <v>11</v>
      </c>
      <c r="I7818" s="2" t="str">
        <f>IF(Table13456[[#This Row],[first]]="0",SUBSTITUTE(TRIM(MID(B7818, 8, 3))," ","0"),SUBSTITUTE(TRIM(MID(B7818, 7, 3))," ","0"))</f>
        <v>35</v>
      </c>
      <c r="J7818" s="2">
        <v>1</v>
      </c>
      <c r="K7818" s="2" t="str">
        <f t="shared" si="366"/>
        <v>751</v>
      </c>
      <c r="L7818" s="2" t="str">
        <f t="shared" si="367"/>
        <v>011</v>
      </c>
      <c r="M7818" s="2" t="str">
        <f t="shared" si="368"/>
        <v>035</v>
      </c>
    </row>
    <row r="7819" spans="2:13" x14ac:dyDescent="0.25">
      <c r="B7819" s="2" t="s">
        <v>16134</v>
      </c>
      <c r="C7819" s="2" t="s">
        <v>16135</v>
      </c>
      <c r="D7819" s="6" t="str">
        <f>+_xlfn.CONCAT(Table13456[[#This Row],[phase1]],Table13456[[#This Row],[phase2]],Table13456[[#This Row],[phase3]],Table13456[[#This Row],[phase4]])</f>
        <v>1751011036</v>
      </c>
      <c r="E7819" s="2" t="str">
        <f>+Table13456[[#This Row],[DESCRIPTION]]</f>
        <v>ARCHITECTURAL- SPECIAL, COUPLED STORM WATER CENTRIFUGAL PUMP, PROJECT 439714-1-52-01</v>
      </c>
      <c r="F7819" s="2" t="str">
        <f>+LEFT(Table13456[[#This Row],[PAY ITEM]],1)</f>
        <v>0</v>
      </c>
      <c r="G7819" s="2" t="str">
        <f>IF(Table13456[[#This Row],[first]]="0",SUBSTITUTE(TRIM(MID(B7819, 2, 3))," ","0"),SUBSTITUTE(TRIM(MID(B7819, 1, 3))," ","0"))</f>
        <v>751</v>
      </c>
      <c r="H7819" s="2" t="str">
        <f>IF(Table13456[[#This Row],[first]]="0",SUBSTITUTE(TRIM(MID(B7819, 5, 3))," ","0"),SUBSTITUTE(TRIM(MID(B7819, 4, 3))," ","0"))</f>
        <v>11</v>
      </c>
      <c r="I7819" s="2" t="str">
        <f>IF(Table13456[[#This Row],[first]]="0",SUBSTITUTE(TRIM(MID(B7819, 8, 3))," ","0"),SUBSTITUTE(TRIM(MID(B7819, 7, 3))," ","0"))</f>
        <v>36</v>
      </c>
      <c r="J7819" s="2">
        <v>1</v>
      </c>
      <c r="K7819" s="2" t="str">
        <f t="shared" si="366"/>
        <v>751</v>
      </c>
      <c r="L7819" s="2" t="str">
        <f t="shared" si="367"/>
        <v>011</v>
      </c>
      <c r="M7819" s="2" t="str">
        <f t="shared" si="368"/>
        <v>036</v>
      </c>
    </row>
    <row r="7820" spans="2:13" x14ac:dyDescent="0.25">
      <c r="B7820" s="2" t="s">
        <v>16136</v>
      </c>
      <c r="C7820" s="2" t="s">
        <v>16137</v>
      </c>
      <c r="D7820" s="6" t="str">
        <f>+_xlfn.CONCAT(Table13456[[#This Row],[phase1]],Table13456[[#This Row],[phase2]],Table13456[[#This Row],[phase3]],Table13456[[#This Row],[phase4]])</f>
        <v>1751011037</v>
      </c>
      <c r="E7820" s="2" t="str">
        <f>+Table13456[[#This Row],[DESCRIPTION]]</f>
        <v>ARCHITECTURAL- SPECIAL, HYDROCARBON DETECTION SYSTEM, PROJECT 439714-1-52-01</v>
      </c>
      <c r="F7820" s="2" t="str">
        <f>+LEFT(Table13456[[#This Row],[PAY ITEM]],1)</f>
        <v>0</v>
      </c>
      <c r="G7820" s="2" t="str">
        <f>IF(Table13456[[#This Row],[first]]="0",SUBSTITUTE(TRIM(MID(B7820, 2, 3))," ","0"),SUBSTITUTE(TRIM(MID(B7820, 1, 3))," ","0"))</f>
        <v>751</v>
      </c>
      <c r="H7820" s="2" t="str">
        <f>IF(Table13456[[#This Row],[first]]="0",SUBSTITUTE(TRIM(MID(B7820, 5, 3))," ","0"),SUBSTITUTE(TRIM(MID(B7820, 4, 3))," ","0"))</f>
        <v>11</v>
      </c>
      <c r="I7820" s="2" t="str">
        <f>IF(Table13456[[#This Row],[first]]="0",SUBSTITUTE(TRIM(MID(B7820, 8, 3))," ","0"),SUBSTITUTE(TRIM(MID(B7820, 7, 3))," ","0"))</f>
        <v>37</v>
      </c>
      <c r="J7820" s="2">
        <v>1</v>
      </c>
      <c r="K7820" s="2" t="str">
        <f t="shared" si="366"/>
        <v>751</v>
      </c>
      <c r="L7820" s="2" t="str">
        <f t="shared" si="367"/>
        <v>011</v>
      </c>
      <c r="M7820" s="2" t="str">
        <f t="shared" si="368"/>
        <v>037</v>
      </c>
    </row>
    <row r="7821" spans="2:13" x14ac:dyDescent="0.25">
      <c r="B7821" s="2" t="s">
        <v>16138</v>
      </c>
      <c r="C7821" s="2" t="s">
        <v>16139</v>
      </c>
      <c r="D7821" s="6" t="str">
        <f>+_xlfn.CONCAT(Table13456[[#This Row],[phase1]],Table13456[[#This Row],[phase2]],Table13456[[#This Row],[phase3]],Table13456[[#This Row],[phase4]])</f>
        <v>1751011038</v>
      </c>
      <c r="E7821" s="2" t="str">
        <f>+Table13456[[#This Row],[DESCRIPTION]]</f>
        <v>ARCHITECTURAL- SPECIAL, MECHANICAL DEMOLITION, PROJECT 439714-1-52-01</v>
      </c>
      <c r="F7821" s="2" t="str">
        <f>+LEFT(Table13456[[#This Row],[PAY ITEM]],1)</f>
        <v>0</v>
      </c>
      <c r="G7821" s="2" t="str">
        <f>IF(Table13456[[#This Row],[first]]="0",SUBSTITUTE(TRIM(MID(B7821, 2, 3))," ","0"),SUBSTITUTE(TRIM(MID(B7821, 1, 3))," ","0"))</f>
        <v>751</v>
      </c>
      <c r="H7821" s="2" t="str">
        <f>IF(Table13456[[#This Row],[first]]="0",SUBSTITUTE(TRIM(MID(B7821, 5, 3))," ","0"),SUBSTITUTE(TRIM(MID(B7821, 4, 3))," ","0"))</f>
        <v>11</v>
      </c>
      <c r="I7821" s="2" t="str">
        <f>IF(Table13456[[#This Row],[first]]="0",SUBSTITUTE(TRIM(MID(B7821, 8, 3))," ","0"),SUBSTITUTE(TRIM(MID(B7821, 7, 3))," ","0"))</f>
        <v>38</v>
      </c>
      <c r="J7821" s="2">
        <v>1</v>
      </c>
      <c r="K7821" s="2" t="str">
        <f t="shared" si="366"/>
        <v>751</v>
      </c>
      <c r="L7821" s="2" t="str">
        <f t="shared" si="367"/>
        <v>011</v>
      </c>
      <c r="M7821" s="2" t="str">
        <f t="shared" si="368"/>
        <v>038</v>
      </c>
    </row>
    <row r="7822" spans="2:13" x14ac:dyDescent="0.25">
      <c r="B7822" s="2" t="s">
        <v>16140</v>
      </c>
      <c r="C7822" s="2" t="s">
        <v>16141</v>
      </c>
      <c r="D7822" s="6" t="str">
        <f>+_xlfn.CONCAT(Table13456[[#This Row],[phase1]],Table13456[[#This Row],[phase2]],Table13456[[#This Row],[phase3]],Table13456[[#This Row],[phase4]])</f>
        <v>1751011039</v>
      </c>
      <c r="E7822" s="2" t="str">
        <f>+Table13456[[#This Row],[DESCRIPTION]]</f>
        <v>ARCHITECTURAL- SPECIAL, MECHANICAL ANCHORS AND SUPPORTS, PROJECT 439714-1-52-01</v>
      </c>
      <c r="F7822" s="2" t="str">
        <f>+LEFT(Table13456[[#This Row],[PAY ITEM]],1)</f>
        <v>0</v>
      </c>
      <c r="G7822" s="2" t="str">
        <f>IF(Table13456[[#This Row],[first]]="0",SUBSTITUTE(TRIM(MID(B7822, 2, 3))," ","0"),SUBSTITUTE(TRIM(MID(B7822, 1, 3))," ","0"))</f>
        <v>751</v>
      </c>
      <c r="H7822" s="2" t="str">
        <f>IF(Table13456[[#This Row],[first]]="0",SUBSTITUTE(TRIM(MID(B7822, 5, 3))," ","0"),SUBSTITUTE(TRIM(MID(B7822, 4, 3))," ","0"))</f>
        <v>11</v>
      </c>
      <c r="I7822" s="2" t="str">
        <f>IF(Table13456[[#This Row],[first]]="0",SUBSTITUTE(TRIM(MID(B7822, 8, 3))," ","0"),SUBSTITUTE(TRIM(MID(B7822, 7, 3))," ","0"))</f>
        <v>39</v>
      </c>
      <c r="J7822" s="2">
        <v>1</v>
      </c>
      <c r="K7822" s="2" t="str">
        <f t="shared" si="366"/>
        <v>751</v>
      </c>
      <c r="L7822" s="2" t="str">
        <f t="shared" si="367"/>
        <v>011</v>
      </c>
      <c r="M7822" s="2" t="str">
        <f t="shared" si="368"/>
        <v>039</v>
      </c>
    </row>
    <row r="7823" spans="2:13" x14ac:dyDescent="0.25">
      <c r="B7823" s="2" t="s">
        <v>16142</v>
      </c>
      <c r="C7823" s="2" t="s">
        <v>16143</v>
      </c>
      <c r="D7823" s="6" t="str">
        <f>+_xlfn.CONCAT(Table13456[[#This Row],[phase1]],Table13456[[#This Row],[phase2]],Table13456[[#This Row],[phase3]],Table13456[[#This Row],[phase4]])</f>
        <v>1751011040</v>
      </c>
      <c r="E7823" s="2" t="str">
        <f>+Table13456[[#This Row],[DESCRIPTION]]</f>
        <v>ARCHITECTURAL- SPECIAL, MECHANICAL INSULLATION, PROJECT 439714-1-52-01</v>
      </c>
      <c r="F7823" s="2" t="str">
        <f>+LEFT(Table13456[[#This Row],[PAY ITEM]],1)</f>
        <v>0</v>
      </c>
      <c r="G7823" s="2" t="str">
        <f>IF(Table13456[[#This Row],[first]]="0",SUBSTITUTE(TRIM(MID(B7823, 2, 3))," ","0"),SUBSTITUTE(TRIM(MID(B7823, 1, 3))," ","0"))</f>
        <v>751</v>
      </c>
      <c r="H7823" s="2" t="str">
        <f>IF(Table13456[[#This Row],[first]]="0",SUBSTITUTE(TRIM(MID(B7823, 5, 3))," ","0"),SUBSTITUTE(TRIM(MID(B7823, 4, 3))," ","0"))</f>
        <v>11</v>
      </c>
      <c r="I7823" s="2" t="str">
        <f>IF(Table13456[[#This Row],[first]]="0",SUBSTITUTE(TRIM(MID(B7823, 8, 3))," ","0"),SUBSTITUTE(TRIM(MID(B7823, 7, 3))," ","0"))</f>
        <v>40</v>
      </c>
      <c r="J7823" s="2">
        <v>1</v>
      </c>
      <c r="K7823" s="2" t="str">
        <f t="shared" si="366"/>
        <v>751</v>
      </c>
      <c r="L7823" s="2" t="str">
        <f t="shared" si="367"/>
        <v>011</v>
      </c>
      <c r="M7823" s="2" t="str">
        <f t="shared" si="368"/>
        <v>040</v>
      </c>
    </row>
    <row r="7824" spans="2:13" x14ac:dyDescent="0.25">
      <c r="B7824" s="2" t="s">
        <v>16144</v>
      </c>
      <c r="C7824" s="2" t="s">
        <v>16145</v>
      </c>
      <c r="D7824" s="6" t="str">
        <f>+_xlfn.CONCAT(Table13456[[#This Row],[phase1]],Table13456[[#This Row],[phase2]],Table13456[[#This Row],[phase3]],Table13456[[#This Row],[phase4]])</f>
        <v>1751011041</v>
      </c>
      <c r="E7824" s="2" t="str">
        <f>+Table13456[[#This Row],[DESCRIPTION]]</f>
        <v>ARCHITECTURAL- SPECIAL, EMERGENCY SHOWER AND EYEWASH STATION, PROJECT 439714-1-52-01</v>
      </c>
      <c r="F7824" s="2" t="str">
        <f>+LEFT(Table13456[[#This Row],[PAY ITEM]],1)</f>
        <v>0</v>
      </c>
      <c r="G7824" s="2" t="str">
        <f>IF(Table13456[[#This Row],[first]]="0",SUBSTITUTE(TRIM(MID(B7824, 2, 3))," ","0"),SUBSTITUTE(TRIM(MID(B7824, 1, 3))," ","0"))</f>
        <v>751</v>
      </c>
      <c r="H7824" s="2" t="str">
        <f>IF(Table13456[[#This Row],[first]]="0",SUBSTITUTE(TRIM(MID(B7824, 5, 3))," ","0"),SUBSTITUTE(TRIM(MID(B7824, 4, 3))," ","0"))</f>
        <v>11</v>
      </c>
      <c r="I7824" s="2" t="str">
        <f>IF(Table13456[[#This Row],[first]]="0",SUBSTITUTE(TRIM(MID(B7824, 8, 3))," ","0"),SUBSTITUTE(TRIM(MID(B7824, 7, 3))," ","0"))</f>
        <v>41</v>
      </c>
      <c r="J7824" s="2">
        <v>1</v>
      </c>
      <c r="K7824" s="2" t="str">
        <f t="shared" si="366"/>
        <v>751</v>
      </c>
      <c r="L7824" s="2" t="str">
        <f t="shared" si="367"/>
        <v>011</v>
      </c>
      <c r="M7824" s="2" t="str">
        <f t="shared" si="368"/>
        <v>041</v>
      </c>
    </row>
    <row r="7825" spans="2:13" x14ac:dyDescent="0.25">
      <c r="B7825" s="2" t="s">
        <v>16146</v>
      </c>
      <c r="C7825" s="2" t="s">
        <v>16147</v>
      </c>
      <c r="D7825" s="6" t="str">
        <f>+_xlfn.CONCAT(Table13456[[#This Row],[phase1]],Table13456[[#This Row],[phase2]],Table13456[[#This Row],[phase3]],Table13456[[#This Row],[phase4]])</f>
        <v>1751011042</v>
      </c>
      <c r="E7825" s="2" t="str">
        <f>+Table13456[[#This Row],[DESCRIPTION]]</f>
        <v>ARCHITECTURAL- SPECIAL, TUNNEL VENTILATION FAN WITH SOUND ATTENUATION, PROJECT 439714-1-52-01</v>
      </c>
      <c r="F7825" s="2" t="str">
        <f>+LEFT(Table13456[[#This Row],[PAY ITEM]],1)</f>
        <v>0</v>
      </c>
      <c r="G7825" s="2" t="str">
        <f>IF(Table13456[[#This Row],[first]]="0",SUBSTITUTE(TRIM(MID(B7825, 2, 3))," ","0"),SUBSTITUTE(TRIM(MID(B7825, 1, 3))," ","0"))</f>
        <v>751</v>
      </c>
      <c r="H7825" s="2" t="str">
        <f>IF(Table13456[[#This Row],[first]]="0",SUBSTITUTE(TRIM(MID(B7825, 5, 3))," ","0"),SUBSTITUTE(TRIM(MID(B7825, 4, 3))," ","0"))</f>
        <v>11</v>
      </c>
      <c r="I7825" s="2" t="str">
        <f>IF(Table13456[[#This Row],[first]]="0",SUBSTITUTE(TRIM(MID(B7825, 8, 3))," ","0"),SUBSTITUTE(TRIM(MID(B7825, 7, 3))," ","0"))</f>
        <v>42</v>
      </c>
      <c r="J7825" s="2">
        <v>1</v>
      </c>
      <c r="K7825" s="2" t="str">
        <f t="shared" si="366"/>
        <v>751</v>
      </c>
      <c r="L7825" s="2" t="str">
        <f t="shared" si="367"/>
        <v>011</v>
      </c>
      <c r="M7825" s="2" t="str">
        <f t="shared" si="368"/>
        <v>042</v>
      </c>
    </row>
    <row r="7826" spans="2:13" x14ac:dyDescent="0.25">
      <c r="B7826" s="2" t="s">
        <v>16148</v>
      </c>
      <c r="C7826" s="2" t="s">
        <v>16149</v>
      </c>
      <c r="D7826" s="6" t="str">
        <f>+_xlfn.CONCAT(Table13456[[#This Row],[phase1]],Table13456[[#This Row],[phase2]],Table13456[[#This Row],[phase3]],Table13456[[#This Row],[phase4]])</f>
        <v>1751011043</v>
      </c>
      <c r="E7826" s="2" t="str">
        <f>+Table13456[[#This Row],[DESCRIPTION]]</f>
        <v>ARCHITECTURAL- SPECIAL, TUNNEL VENTILLATION DUCTWORK, PROJECT 439714-1-52-01</v>
      </c>
      <c r="F7826" s="2" t="str">
        <f>+LEFT(Table13456[[#This Row],[PAY ITEM]],1)</f>
        <v>0</v>
      </c>
      <c r="G7826" s="2" t="str">
        <f>IF(Table13456[[#This Row],[first]]="0",SUBSTITUTE(TRIM(MID(B7826, 2, 3))," ","0"),SUBSTITUTE(TRIM(MID(B7826, 1, 3))," ","0"))</f>
        <v>751</v>
      </c>
      <c r="H7826" s="2" t="str">
        <f>IF(Table13456[[#This Row],[first]]="0",SUBSTITUTE(TRIM(MID(B7826, 5, 3))," ","0"),SUBSTITUTE(TRIM(MID(B7826, 4, 3))," ","0"))</f>
        <v>11</v>
      </c>
      <c r="I7826" s="2" t="str">
        <f>IF(Table13456[[#This Row],[first]]="0",SUBSTITUTE(TRIM(MID(B7826, 8, 3))," ","0"),SUBSTITUTE(TRIM(MID(B7826, 7, 3))," ","0"))</f>
        <v>43</v>
      </c>
      <c r="J7826" s="2">
        <v>1</v>
      </c>
      <c r="K7826" s="2" t="str">
        <f t="shared" si="366"/>
        <v>751</v>
      </c>
      <c r="L7826" s="2" t="str">
        <f t="shared" si="367"/>
        <v>011</v>
      </c>
      <c r="M7826" s="2" t="str">
        <f t="shared" si="368"/>
        <v>043</v>
      </c>
    </row>
    <row r="7827" spans="2:13" x14ac:dyDescent="0.25">
      <c r="B7827" s="2" t="s">
        <v>16150</v>
      </c>
      <c r="C7827" s="2" t="s">
        <v>16151</v>
      </c>
      <c r="D7827" s="6" t="str">
        <f>+_xlfn.CONCAT(Table13456[[#This Row],[phase1]],Table13456[[#This Row],[phase2]],Table13456[[#This Row],[phase3]],Table13456[[#This Row],[phase4]])</f>
        <v>1751011044</v>
      </c>
      <c r="E7827" s="2" t="str">
        <f>+Table13456[[#This Row],[DESCRIPTION]]</f>
        <v>ARCHITECTURAL- SPECIAL, AIR QUALITY MONITORING SYSTEM, PROJECT 439714-1-52-01</v>
      </c>
      <c r="F7827" s="2" t="str">
        <f>+LEFT(Table13456[[#This Row],[PAY ITEM]],1)</f>
        <v>0</v>
      </c>
      <c r="G7827" s="2" t="str">
        <f>IF(Table13456[[#This Row],[first]]="0",SUBSTITUTE(TRIM(MID(B7827, 2, 3))," ","0"),SUBSTITUTE(TRIM(MID(B7827, 1, 3))," ","0"))</f>
        <v>751</v>
      </c>
      <c r="H7827" s="2" t="str">
        <f>IF(Table13456[[#This Row],[first]]="0",SUBSTITUTE(TRIM(MID(B7827, 5, 3))," ","0"),SUBSTITUTE(TRIM(MID(B7827, 4, 3))," ","0"))</f>
        <v>11</v>
      </c>
      <c r="I7827" s="2" t="str">
        <f>IF(Table13456[[#This Row],[first]]="0",SUBSTITUTE(TRIM(MID(B7827, 8, 3))," ","0"),SUBSTITUTE(TRIM(MID(B7827, 7, 3))," ","0"))</f>
        <v>44</v>
      </c>
      <c r="J7827" s="2">
        <v>1</v>
      </c>
      <c r="K7827" s="2" t="str">
        <f t="shared" si="366"/>
        <v>751</v>
      </c>
      <c r="L7827" s="2" t="str">
        <f t="shared" si="367"/>
        <v>011</v>
      </c>
      <c r="M7827" s="2" t="str">
        <f t="shared" si="368"/>
        <v>044</v>
      </c>
    </row>
    <row r="7828" spans="2:13" x14ac:dyDescent="0.25">
      <c r="B7828" s="2" t="s">
        <v>16152</v>
      </c>
      <c r="C7828" s="2" t="s">
        <v>16153</v>
      </c>
      <c r="D7828" s="6" t="str">
        <f>+_xlfn.CONCAT(Table13456[[#This Row],[phase1]],Table13456[[#This Row],[phase2]],Table13456[[#This Row],[phase3]],Table13456[[#This Row],[phase4]])</f>
        <v>1751011045</v>
      </c>
      <c r="E7828" s="2" t="str">
        <f>+Table13456[[#This Row],[DESCRIPTION]]</f>
        <v>ARCHITECTURAL- SPECIAL, MECHANICAL COMMISSIONING, PROJECT 439714-1-52-01</v>
      </c>
      <c r="F7828" s="2" t="str">
        <f>+LEFT(Table13456[[#This Row],[PAY ITEM]],1)</f>
        <v>0</v>
      </c>
      <c r="G7828" s="2" t="str">
        <f>IF(Table13456[[#This Row],[first]]="0",SUBSTITUTE(TRIM(MID(B7828, 2, 3))," ","0"),SUBSTITUTE(TRIM(MID(B7828, 1, 3))," ","0"))</f>
        <v>751</v>
      </c>
      <c r="H7828" s="2" t="str">
        <f>IF(Table13456[[#This Row],[first]]="0",SUBSTITUTE(TRIM(MID(B7828, 5, 3))," ","0"),SUBSTITUTE(TRIM(MID(B7828, 4, 3))," ","0"))</f>
        <v>11</v>
      </c>
      <c r="I7828" s="2" t="str">
        <f>IF(Table13456[[#This Row],[first]]="0",SUBSTITUTE(TRIM(MID(B7828, 8, 3))," ","0"),SUBSTITUTE(TRIM(MID(B7828, 7, 3))," ","0"))</f>
        <v>45</v>
      </c>
      <c r="J7828" s="2">
        <v>1</v>
      </c>
      <c r="K7828" s="2" t="str">
        <f t="shared" si="366"/>
        <v>751</v>
      </c>
      <c r="L7828" s="2" t="str">
        <f t="shared" si="367"/>
        <v>011</v>
      </c>
      <c r="M7828" s="2" t="str">
        <f t="shared" si="368"/>
        <v>045</v>
      </c>
    </row>
    <row r="7829" spans="2:13" x14ac:dyDescent="0.25">
      <c r="B7829" s="2" t="s">
        <v>16154</v>
      </c>
      <c r="C7829" s="2" t="s">
        <v>16155</v>
      </c>
      <c r="D7829" s="6" t="str">
        <f>+_xlfn.CONCAT(Table13456[[#This Row],[phase1]],Table13456[[#This Row],[phase2]],Table13456[[#This Row],[phase3]],Table13456[[#This Row],[phase4]])</f>
        <v>1751011046</v>
      </c>
      <c r="E7829" s="2" t="str">
        <f>+Table13456[[#This Row],[DESCRIPTION]]</f>
        <v>ARCHITECTURAL- SPECIAL, FIBER OPTIC FIRE TEMPERATURE SYSTEM, PROJECT 439714-1-52-01</v>
      </c>
      <c r="F7829" s="2" t="str">
        <f>+LEFT(Table13456[[#This Row],[PAY ITEM]],1)</f>
        <v>0</v>
      </c>
      <c r="G7829" s="2" t="str">
        <f>IF(Table13456[[#This Row],[first]]="0",SUBSTITUTE(TRIM(MID(B7829, 2, 3))," ","0"),SUBSTITUTE(TRIM(MID(B7829, 1, 3))," ","0"))</f>
        <v>751</v>
      </c>
      <c r="H7829" s="2" t="str">
        <f>IF(Table13456[[#This Row],[first]]="0",SUBSTITUTE(TRIM(MID(B7829, 5, 3))," ","0"),SUBSTITUTE(TRIM(MID(B7829, 4, 3))," ","0"))</f>
        <v>11</v>
      </c>
      <c r="I7829" s="2" t="str">
        <f>IF(Table13456[[#This Row],[first]]="0",SUBSTITUTE(TRIM(MID(B7829, 8, 3))," ","0"),SUBSTITUTE(TRIM(MID(B7829, 7, 3))," ","0"))</f>
        <v>46</v>
      </c>
      <c r="J7829" s="2">
        <v>1</v>
      </c>
      <c r="K7829" s="2" t="str">
        <f t="shared" si="366"/>
        <v>751</v>
      </c>
      <c r="L7829" s="2" t="str">
        <f t="shared" si="367"/>
        <v>011</v>
      </c>
      <c r="M7829" s="2" t="str">
        <f t="shared" si="368"/>
        <v>046</v>
      </c>
    </row>
    <row r="7830" spans="2:13" x14ac:dyDescent="0.25">
      <c r="B7830" s="2" t="s">
        <v>16156</v>
      </c>
      <c r="C7830" s="2" t="s">
        <v>16157</v>
      </c>
      <c r="D7830" s="6" t="str">
        <f>+_xlfn.CONCAT(Table13456[[#This Row],[phase1]],Table13456[[#This Row],[phase2]],Table13456[[#This Row],[phase3]],Table13456[[#This Row],[phase4]])</f>
        <v>1751011047</v>
      </c>
      <c r="E7830" s="2" t="str">
        <f>+Table13456[[#This Row],[DESCRIPTION]]</f>
        <v>ARCHITECTURAL- SPECIAL, TUNNEL CONTROL SYSTEM HARDWARE, PROJECT 439714-1-52-01</v>
      </c>
      <c r="F7830" s="2" t="str">
        <f>+LEFT(Table13456[[#This Row],[PAY ITEM]],1)</f>
        <v>0</v>
      </c>
      <c r="G7830" s="2" t="str">
        <f>IF(Table13456[[#This Row],[first]]="0",SUBSTITUTE(TRIM(MID(B7830, 2, 3))," ","0"),SUBSTITUTE(TRIM(MID(B7830, 1, 3))," ","0"))</f>
        <v>751</v>
      </c>
      <c r="H7830" s="2" t="str">
        <f>IF(Table13456[[#This Row],[first]]="0",SUBSTITUTE(TRIM(MID(B7830, 5, 3))," ","0"),SUBSTITUTE(TRIM(MID(B7830, 4, 3))," ","0"))</f>
        <v>11</v>
      </c>
      <c r="I7830" s="2" t="str">
        <f>IF(Table13456[[#This Row],[first]]="0",SUBSTITUTE(TRIM(MID(B7830, 8, 3))," ","0"),SUBSTITUTE(TRIM(MID(B7830, 7, 3))," ","0"))</f>
        <v>47</v>
      </c>
      <c r="J7830" s="2">
        <v>1</v>
      </c>
      <c r="K7830" s="2" t="str">
        <f t="shared" si="366"/>
        <v>751</v>
      </c>
      <c r="L7830" s="2" t="str">
        <f t="shared" si="367"/>
        <v>011</v>
      </c>
      <c r="M7830" s="2" t="str">
        <f t="shared" si="368"/>
        <v>047</v>
      </c>
    </row>
    <row r="7831" spans="2:13" x14ac:dyDescent="0.25">
      <c r="B7831" s="2" t="s">
        <v>16158</v>
      </c>
      <c r="C7831" s="2" t="s">
        <v>16159</v>
      </c>
      <c r="D7831" s="6" t="str">
        <f>+_xlfn.CONCAT(Table13456[[#This Row],[phase1]],Table13456[[#This Row],[phase2]],Table13456[[#This Row],[phase3]],Table13456[[#This Row],[phase4]])</f>
        <v>1751011048</v>
      </c>
      <c r="E7831" s="2" t="str">
        <f>+Table13456[[#This Row],[DESCRIPTION]]</f>
        <v>ARCHITECTURAL- SPECIAL, TUNNEL CONTROL SYSTEM SOFTWARE, PROJECT 439714-1-52-01</v>
      </c>
      <c r="F7831" s="2" t="str">
        <f>+LEFT(Table13456[[#This Row],[PAY ITEM]],1)</f>
        <v>0</v>
      </c>
      <c r="G7831" s="2" t="str">
        <f>IF(Table13456[[#This Row],[first]]="0",SUBSTITUTE(TRIM(MID(B7831, 2, 3))," ","0"),SUBSTITUTE(TRIM(MID(B7831, 1, 3))," ","0"))</f>
        <v>751</v>
      </c>
      <c r="H7831" s="2" t="str">
        <f>IF(Table13456[[#This Row],[first]]="0",SUBSTITUTE(TRIM(MID(B7831, 5, 3))," ","0"),SUBSTITUTE(TRIM(MID(B7831, 4, 3))," ","0"))</f>
        <v>11</v>
      </c>
      <c r="I7831" s="2" t="str">
        <f>IF(Table13456[[#This Row],[first]]="0",SUBSTITUTE(TRIM(MID(B7831, 8, 3))," ","0"),SUBSTITUTE(TRIM(MID(B7831, 7, 3))," ","0"))</f>
        <v>48</v>
      </c>
      <c r="J7831" s="2">
        <v>1</v>
      </c>
      <c r="K7831" s="2" t="str">
        <f t="shared" si="366"/>
        <v>751</v>
      </c>
      <c r="L7831" s="2" t="str">
        <f t="shared" si="367"/>
        <v>011</v>
      </c>
      <c r="M7831" s="2" t="str">
        <f t="shared" si="368"/>
        <v>048</v>
      </c>
    </row>
    <row r="7832" spans="2:13" x14ac:dyDescent="0.25">
      <c r="B7832" s="2" t="s">
        <v>16160</v>
      </c>
      <c r="C7832" s="2" t="s">
        <v>16161</v>
      </c>
      <c r="D7832" s="6" t="str">
        <f>+_xlfn.CONCAT(Table13456[[#This Row],[phase1]],Table13456[[#This Row],[phase2]],Table13456[[#This Row],[phase3]],Table13456[[#This Row],[phase4]])</f>
        <v>1751011049</v>
      </c>
      <c r="E7832" s="2" t="str">
        <f>+Table13456[[#This Row],[DESCRIPTION]]</f>
        <v>ARCHITECTURAL- SPECIAL, TUNNEL FIRE EVACUATION SIGN, PROJECT 439714-1-52-01</v>
      </c>
      <c r="F7832" s="2" t="str">
        <f>+LEFT(Table13456[[#This Row],[PAY ITEM]],1)</f>
        <v>0</v>
      </c>
      <c r="G7832" s="2" t="str">
        <f>IF(Table13456[[#This Row],[first]]="0",SUBSTITUTE(TRIM(MID(B7832, 2, 3))," ","0"),SUBSTITUTE(TRIM(MID(B7832, 1, 3))," ","0"))</f>
        <v>751</v>
      </c>
      <c r="H7832" s="2" t="str">
        <f>IF(Table13456[[#This Row],[first]]="0",SUBSTITUTE(TRIM(MID(B7832, 5, 3))," ","0"),SUBSTITUTE(TRIM(MID(B7832, 4, 3))," ","0"))</f>
        <v>11</v>
      </c>
      <c r="I7832" s="2" t="str">
        <f>IF(Table13456[[#This Row],[first]]="0",SUBSTITUTE(TRIM(MID(B7832, 8, 3))," ","0"),SUBSTITUTE(TRIM(MID(B7832, 7, 3))," ","0"))</f>
        <v>49</v>
      </c>
      <c r="J7832" s="2">
        <v>1</v>
      </c>
      <c r="K7832" s="2" t="str">
        <f t="shared" si="366"/>
        <v>751</v>
      </c>
      <c r="L7832" s="2" t="str">
        <f t="shared" si="367"/>
        <v>011</v>
      </c>
      <c r="M7832" s="2" t="str">
        <f t="shared" si="368"/>
        <v>049</v>
      </c>
    </row>
    <row r="7833" spans="2:13" x14ac:dyDescent="0.25">
      <c r="B7833" s="2" t="s">
        <v>16162</v>
      </c>
      <c r="C7833" s="2" t="s">
        <v>16163</v>
      </c>
      <c r="D7833" s="6" t="str">
        <f>+_xlfn.CONCAT(Table13456[[#This Row],[phase1]],Table13456[[#This Row],[phase2]],Table13456[[#This Row],[phase3]],Table13456[[#This Row],[phase4]])</f>
        <v>1751011050</v>
      </c>
      <c r="E7833" s="2" t="str">
        <f>+Table13456[[#This Row],[DESCRIPTION]]</f>
        <v>ARCHITECTURAL- SPECIAL, TUNNEL FIRE ALARM SYSTEM, PROJECT 439714-1-52-01</v>
      </c>
      <c r="F7833" s="2" t="str">
        <f>+LEFT(Table13456[[#This Row],[PAY ITEM]],1)</f>
        <v>0</v>
      </c>
      <c r="G7833" s="2" t="str">
        <f>IF(Table13456[[#This Row],[first]]="0",SUBSTITUTE(TRIM(MID(B7833, 2, 3))," ","0"),SUBSTITUTE(TRIM(MID(B7833, 1, 3))," ","0"))</f>
        <v>751</v>
      </c>
      <c r="H7833" s="2" t="str">
        <f>IF(Table13456[[#This Row],[first]]="0",SUBSTITUTE(TRIM(MID(B7833, 5, 3))," ","0"),SUBSTITUTE(TRIM(MID(B7833, 4, 3))," ","0"))</f>
        <v>11</v>
      </c>
      <c r="I7833" s="2" t="str">
        <f>IF(Table13456[[#This Row],[first]]="0",SUBSTITUTE(TRIM(MID(B7833, 8, 3))," ","0"),SUBSTITUTE(TRIM(MID(B7833, 7, 3))," ","0"))</f>
        <v>50</v>
      </c>
      <c r="J7833" s="2">
        <v>1</v>
      </c>
      <c r="K7833" s="2" t="str">
        <f t="shared" si="366"/>
        <v>751</v>
      </c>
      <c r="L7833" s="2" t="str">
        <f t="shared" si="367"/>
        <v>011</v>
      </c>
      <c r="M7833" s="2" t="str">
        <f t="shared" si="368"/>
        <v>050</v>
      </c>
    </row>
    <row r="7834" spans="2:13" x14ac:dyDescent="0.25">
      <c r="B7834" s="2" t="s">
        <v>16164</v>
      </c>
      <c r="C7834" s="2" t="s">
        <v>16165</v>
      </c>
      <c r="D7834" s="6" t="str">
        <f>+_xlfn.CONCAT(Table13456[[#This Row],[phase1]],Table13456[[#This Row],[phase2]],Table13456[[#This Row],[phase3]],Table13456[[#This Row],[phase4]])</f>
        <v>1751011051</v>
      </c>
      <c r="E7834" s="2" t="str">
        <f>+Table13456[[#This Row],[DESCRIPTION]]</f>
        <v>ARCHITECTURAL- SPECIAL, TUNNEL DRYWELL WATER LEAK DETECTION STSTEM, PROJECT 439714-1-52-01</v>
      </c>
      <c r="F7834" s="2" t="str">
        <f>+LEFT(Table13456[[#This Row],[PAY ITEM]],1)</f>
        <v>0</v>
      </c>
      <c r="G7834" s="2" t="str">
        <f>IF(Table13456[[#This Row],[first]]="0",SUBSTITUTE(TRIM(MID(B7834, 2, 3))," ","0"),SUBSTITUTE(TRIM(MID(B7834, 1, 3))," ","0"))</f>
        <v>751</v>
      </c>
      <c r="H7834" s="2" t="str">
        <f>IF(Table13456[[#This Row],[first]]="0",SUBSTITUTE(TRIM(MID(B7834, 5, 3))," ","0"),SUBSTITUTE(TRIM(MID(B7834, 4, 3))," ","0"))</f>
        <v>11</v>
      </c>
      <c r="I7834" s="2" t="str">
        <f>IF(Table13456[[#This Row],[first]]="0",SUBSTITUTE(TRIM(MID(B7834, 8, 3))," ","0"),SUBSTITUTE(TRIM(MID(B7834, 7, 3))," ","0"))</f>
        <v>51</v>
      </c>
      <c r="J7834" s="2">
        <v>1</v>
      </c>
      <c r="K7834" s="2" t="str">
        <f t="shared" si="366"/>
        <v>751</v>
      </c>
      <c r="L7834" s="2" t="str">
        <f t="shared" si="367"/>
        <v>011</v>
      </c>
      <c r="M7834" s="2" t="str">
        <f t="shared" si="368"/>
        <v>051</v>
      </c>
    </row>
    <row r="7835" spans="2:13" x14ac:dyDescent="0.25">
      <c r="B7835" s="2" t="s">
        <v>16166</v>
      </c>
      <c r="C7835" s="2" t="s">
        <v>16167</v>
      </c>
      <c r="D7835" s="6" t="str">
        <f>+_xlfn.CONCAT(Table13456[[#This Row],[phase1]],Table13456[[#This Row],[phase2]],Table13456[[#This Row],[phase3]],Table13456[[#This Row],[phase4]])</f>
        <v>1751011053</v>
      </c>
      <c r="E7835" s="2" t="str">
        <f>+Table13456[[#This Row],[DESCRIPTION]]</f>
        <v>ARCHITECTURAL- SPECIAL, TUNNEL CONTROL SYSTEM NETWORK, PROJECT 439714-1-52-01</v>
      </c>
      <c r="F7835" s="2" t="str">
        <f>+LEFT(Table13456[[#This Row],[PAY ITEM]],1)</f>
        <v>0</v>
      </c>
      <c r="G7835" s="2" t="str">
        <f>IF(Table13456[[#This Row],[first]]="0",SUBSTITUTE(TRIM(MID(B7835, 2, 3))," ","0"),SUBSTITUTE(TRIM(MID(B7835, 1, 3))," ","0"))</f>
        <v>751</v>
      </c>
      <c r="H7835" s="2" t="str">
        <f>IF(Table13456[[#This Row],[first]]="0",SUBSTITUTE(TRIM(MID(B7835, 5, 3))," ","0"),SUBSTITUTE(TRIM(MID(B7835, 4, 3))," ","0"))</f>
        <v>11</v>
      </c>
      <c r="I7835" s="2" t="str">
        <f>IF(Table13456[[#This Row],[first]]="0",SUBSTITUTE(TRIM(MID(B7835, 8, 3))," ","0"),SUBSTITUTE(TRIM(MID(B7835, 7, 3))," ","0"))</f>
        <v>53</v>
      </c>
      <c r="J7835" s="2">
        <v>1</v>
      </c>
      <c r="K7835" s="2" t="str">
        <f t="shared" si="366"/>
        <v>751</v>
      </c>
      <c r="L7835" s="2" t="str">
        <f t="shared" si="367"/>
        <v>011</v>
      </c>
      <c r="M7835" s="2" t="str">
        <f t="shared" si="368"/>
        <v>053</v>
      </c>
    </row>
    <row r="7836" spans="2:13" x14ac:dyDescent="0.25">
      <c r="B7836" s="2" t="s">
        <v>16168</v>
      </c>
      <c r="C7836" s="2" t="s">
        <v>16169</v>
      </c>
      <c r="D7836" s="6" t="str">
        <f>+_xlfn.CONCAT(Table13456[[#This Row],[phase1]],Table13456[[#This Row],[phase2]],Table13456[[#This Row],[phase3]],Table13456[[#This Row],[phase4]])</f>
        <v>1751011054</v>
      </c>
      <c r="E7836" s="2" t="str">
        <f>+Table13456[[#This Row],[DESCRIPTION]]</f>
        <v>ARCHITECTURAL- SPECIAL, SOUTH PUMP ROOM ELECTRICAL, PROJECT 439714-1-52-01</v>
      </c>
      <c r="F7836" s="2" t="str">
        <f>+LEFT(Table13456[[#This Row],[PAY ITEM]],1)</f>
        <v>0</v>
      </c>
      <c r="G7836" s="2" t="str">
        <f>IF(Table13456[[#This Row],[first]]="0",SUBSTITUTE(TRIM(MID(B7836, 2, 3))," ","0"),SUBSTITUTE(TRIM(MID(B7836, 1, 3))," ","0"))</f>
        <v>751</v>
      </c>
      <c r="H7836" s="2" t="str">
        <f>IF(Table13456[[#This Row],[first]]="0",SUBSTITUTE(TRIM(MID(B7836, 5, 3))," ","0"),SUBSTITUTE(TRIM(MID(B7836, 4, 3))," ","0"))</f>
        <v>11</v>
      </c>
      <c r="I7836" s="2" t="str">
        <f>IF(Table13456[[#This Row],[first]]="0",SUBSTITUTE(TRIM(MID(B7836, 8, 3))," ","0"),SUBSTITUTE(TRIM(MID(B7836, 7, 3))," ","0"))</f>
        <v>54</v>
      </c>
      <c r="J7836" s="2">
        <v>1</v>
      </c>
      <c r="K7836" s="2" t="str">
        <f t="shared" si="366"/>
        <v>751</v>
      </c>
      <c r="L7836" s="2" t="str">
        <f t="shared" si="367"/>
        <v>011</v>
      </c>
      <c r="M7836" s="2" t="str">
        <f t="shared" si="368"/>
        <v>054</v>
      </c>
    </row>
    <row r="7837" spans="2:13" x14ac:dyDescent="0.25">
      <c r="B7837" s="2" t="s">
        <v>16170</v>
      </c>
      <c r="C7837" s="2" t="s">
        <v>16171</v>
      </c>
      <c r="D7837" s="6" t="str">
        <f>+_xlfn.CONCAT(Table13456[[#This Row],[phase1]],Table13456[[#This Row],[phase2]],Table13456[[#This Row],[phase3]],Table13456[[#This Row],[phase4]])</f>
        <v>1751011055</v>
      </c>
      <c r="E7837" s="2" t="str">
        <f>+Table13456[[#This Row],[DESCRIPTION]]</f>
        <v>ARCHITECTURAL- SPECIAL, SOUTH VENTILATION BUILDING ELECTRICAL, PROJECT 439714-1-52-01</v>
      </c>
      <c r="F7837" s="2" t="str">
        <f>+LEFT(Table13456[[#This Row],[PAY ITEM]],1)</f>
        <v>0</v>
      </c>
      <c r="G7837" s="2" t="str">
        <f>IF(Table13456[[#This Row],[first]]="0",SUBSTITUTE(TRIM(MID(B7837, 2, 3))," ","0"),SUBSTITUTE(TRIM(MID(B7837, 1, 3))," ","0"))</f>
        <v>751</v>
      </c>
      <c r="H7837" s="2" t="str">
        <f>IF(Table13456[[#This Row],[first]]="0",SUBSTITUTE(TRIM(MID(B7837, 5, 3))," ","0"),SUBSTITUTE(TRIM(MID(B7837, 4, 3))," ","0"))</f>
        <v>11</v>
      </c>
      <c r="I7837" s="2" t="str">
        <f>IF(Table13456[[#This Row],[first]]="0",SUBSTITUTE(TRIM(MID(B7837, 8, 3))," ","0"),SUBSTITUTE(TRIM(MID(B7837, 7, 3))," ","0"))</f>
        <v>55</v>
      </c>
      <c r="J7837" s="2">
        <v>1</v>
      </c>
      <c r="K7837" s="2" t="str">
        <f t="shared" si="366"/>
        <v>751</v>
      </c>
      <c r="L7837" s="2" t="str">
        <f t="shared" si="367"/>
        <v>011</v>
      </c>
      <c r="M7837" s="2" t="str">
        <f t="shared" si="368"/>
        <v>055</v>
      </c>
    </row>
    <row r="7838" spans="2:13" x14ac:dyDescent="0.25">
      <c r="B7838" s="2" t="s">
        <v>16172</v>
      </c>
      <c r="C7838" s="2" t="s">
        <v>16173</v>
      </c>
      <c r="D7838" s="6" t="str">
        <f>+_xlfn.CONCAT(Table13456[[#This Row],[phase1]],Table13456[[#This Row],[phase2]],Table13456[[#This Row],[phase3]],Table13456[[#This Row],[phase4]])</f>
        <v>1751011056</v>
      </c>
      <c r="E7838" s="2" t="str">
        <f>+Table13456[[#This Row],[DESCRIPTION]]</f>
        <v>ARCHITECTURAL- SPECIAL, NORTH PUMP ROOM ELECTRICAL, PROJECT 439714-1-52-01</v>
      </c>
      <c r="F7838" s="2" t="str">
        <f>+LEFT(Table13456[[#This Row],[PAY ITEM]],1)</f>
        <v>0</v>
      </c>
      <c r="G7838" s="2" t="str">
        <f>IF(Table13456[[#This Row],[first]]="0",SUBSTITUTE(TRIM(MID(B7838, 2, 3))," ","0"),SUBSTITUTE(TRIM(MID(B7838, 1, 3))," ","0"))</f>
        <v>751</v>
      </c>
      <c r="H7838" s="2" t="str">
        <f>IF(Table13456[[#This Row],[first]]="0",SUBSTITUTE(TRIM(MID(B7838, 5, 3))," ","0"),SUBSTITUTE(TRIM(MID(B7838, 4, 3))," ","0"))</f>
        <v>11</v>
      </c>
      <c r="I7838" s="2" t="str">
        <f>IF(Table13456[[#This Row],[first]]="0",SUBSTITUTE(TRIM(MID(B7838, 8, 3))," ","0"),SUBSTITUTE(TRIM(MID(B7838, 7, 3))," ","0"))</f>
        <v>56</v>
      </c>
      <c r="J7838" s="2">
        <v>1</v>
      </c>
      <c r="K7838" s="2" t="str">
        <f t="shared" si="366"/>
        <v>751</v>
      </c>
      <c r="L7838" s="2" t="str">
        <f t="shared" si="367"/>
        <v>011</v>
      </c>
      <c r="M7838" s="2" t="str">
        <f t="shared" si="368"/>
        <v>056</v>
      </c>
    </row>
    <row r="7839" spans="2:13" x14ac:dyDescent="0.25">
      <c r="B7839" s="2" t="s">
        <v>16174</v>
      </c>
      <c r="C7839" s="2" t="s">
        <v>16175</v>
      </c>
      <c r="D7839" s="6" t="str">
        <f>+_xlfn.CONCAT(Table13456[[#This Row],[phase1]],Table13456[[#This Row],[phase2]],Table13456[[#This Row],[phase3]],Table13456[[#This Row],[phase4]])</f>
        <v>1751011057</v>
      </c>
      <c r="E7839" s="2" t="str">
        <f>+Table13456[[#This Row],[DESCRIPTION]]</f>
        <v>ARCHITECTURAL- SPECIAL, NORTH VENTILATION BUILDING ELECTRICAL, PROJECT 439714-1-52-01</v>
      </c>
      <c r="F7839" s="2" t="str">
        <f>+LEFT(Table13456[[#This Row],[PAY ITEM]],1)</f>
        <v>0</v>
      </c>
      <c r="G7839" s="2" t="str">
        <f>IF(Table13456[[#This Row],[first]]="0",SUBSTITUTE(TRIM(MID(B7839, 2, 3))," ","0"),SUBSTITUTE(TRIM(MID(B7839, 1, 3))," ","0"))</f>
        <v>751</v>
      </c>
      <c r="H7839" s="2" t="str">
        <f>IF(Table13456[[#This Row],[first]]="0",SUBSTITUTE(TRIM(MID(B7839, 5, 3))," ","0"),SUBSTITUTE(TRIM(MID(B7839, 4, 3))," ","0"))</f>
        <v>11</v>
      </c>
      <c r="I7839" s="2" t="str">
        <f>IF(Table13456[[#This Row],[first]]="0",SUBSTITUTE(TRIM(MID(B7839, 8, 3))," ","0"),SUBSTITUTE(TRIM(MID(B7839, 7, 3))," ","0"))</f>
        <v>57</v>
      </c>
      <c r="J7839" s="2">
        <v>1</v>
      </c>
      <c r="K7839" s="2" t="str">
        <f t="shared" si="366"/>
        <v>751</v>
      </c>
      <c r="L7839" s="2" t="str">
        <f t="shared" si="367"/>
        <v>011</v>
      </c>
      <c r="M7839" s="2" t="str">
        <f t="shared" si="368"/>
        <v>057</v>
      </c>
    </row>
    <row r="7840" spans="2:13" x14ac:dyDescent="0.25">
      <c r="B7840" s="2" t="s">
        <v>16176</v>
      </c>
      <c r="C7840" s="2" t="s">
        <v>16177</v>
      </c>
      <c r="D7840" s="6" t="str">
        <f>+_xlfn.CONCAT(Table13456[[#This Row],[phase1]],Table13456[[#This Row],[phase2]],Table13456[[#This Row],[phase3]],Table13456[[#This Row],[phase4]])</f>
        <v>1751011058</v>
      </c>
      <c r="E7840" s="2" t="str">
        <f>+Table13456[[#This Row],[DESCRIPTION]]</f>
        <v>ARCHITECTURAL- SPECIAL, CERAMIC WALL TILE, PROJECT 439714-1-52-01</v>
      </c>
      <c r="F7840" s="2" t="str">
        <f>+LEFT(Table13456[[#This Row],[PAY ITEM]],1)</f>
        <v>0</v>
      </c>
      <c r="G7840" s="2" t="str">
        <f>IF(Table13456[[#This Row],[first]]="0",SUBSTITUTE(TRIM(MID(B7840, 2, 3))," ","0"),SUBSTITUTE(TRIM(MID(B7840, 1, 3))," ","0"))</f>
        <v>751</v>
      </c>
      <c r="H7840" s="2" t="str">
        <f>IF(Table13456[[#This Row],[first]]="0",SUBSTITUTE(TRIM(MID(B7840, 5, 3))," ","0"),SUBSTITUTE(TRIM(MID(B7840, 4, 3))," ","0"))</f>
        <v>11</v>
      </c>
      <c r="I7840" s="2" t="str">
        <f>IF(Table13456[[#This Row],[first]]="0",SUBSTITUTE(TRIM(MID(B7840, 8, 3))," ","0"),SUBSTITUTE(TRIM(MID(B7840, 7, 3))," ","0"))</f>
        <v>58</v>
      </c>
      <c r="J7840" s="2">
        <v>1</v>
      </c>
      <c r="K7840" s="2" t="str">
        <f t="shared" si="366"/>
        <v>751</v>
      </c>
      <c r="L7840" s="2" t="str">
        <f t="shared" si="367"/>
        <v>011</v>
      </c>
      <c r="M7840" s="2" t="str">
        <f t="shared" si="368"/>
        <v>058</v>
      </c>
    </row>
    <row r="7841" spans="2:13" x14ac:dyDescent="0.25">
      <c r="B7841" s="2" t="s">
        <v>16178</v>
      </c>
      <c r="C7841" s="2" t="s">
        <v>16179</v>
      </c>
      <c r="D7841" s="6" t="str">
        <f>+_xlfn.CONCAT(Table13456[[#This Row],[phase1]],Table13456[[#This Row],[phase2]],Table13456[[#This Row],[phase3]],Table13456[[#This Row],[phase4]])</f>
        <v>1751011059</v>
      </c>
      <c r="E7841" s="2" t="str">
        <f>+Table13456[[#This Row],[DESCRIPTION]]</f>
        <v>ARCHITECTURAL- SPECIAL, PORCELAIN TILE RAIN SCREEN, PROJECT 439714-1-52-01</v>
      </c>
      <c r="F7841" s="2" t="str">
        <f>+LEFT(Table13456[[#This Row],[PAY ITEM]],1)</f>
        <v>0</v>
      </c>
      <c r="G7841" s="2" t="str">
        <f>IF(Table13456[[#This Row],[first]]="0",SUBSTITUTE(TRIM(MID(B7841, 2, 3))," ","0"),SUBSTITUTE(TRIM(MID(B7841, 1, 3))," ","0"))</f>
        <v>751</v>
      </c>
      <c r="H7841" s="2" t="str">
        <f>IF(Table13456[[#This Row],[first]]="0",SUBSTITUTE(TRIM(MID(B7841, 5, 3))," ","0"),SUBSTITUTE(TRIM(MID(B7841, 4, 3))," ","0"))</f>
        <v>11</v>
      </c>
      <c r="I7841" s="2" t="str">
        <f>IF(Table13456[[#This Row],[first]]="0",SUBSTITUTE(TRIM(MID(B7841, 8, 3))," ","0"),SUBSTITUTE(TRIM(MID(B7841, 7, 3))," ","0"))</f>
        <v>59</v>
      </c>
      <c r="J7841" s="2">
        <v>1</v>
      </c>
      <c r="K7841" s="2" t="str">
        <f t="shared" si="366"/>
        <v>751</v>
      </c>
      <c r="L7841" s="2" t="str">
        <f t="shared" si="367"/>
        <v>011</v>
      </c>
      <c r="M7841" s="2" t="str">
        <f t="shared" si="368"/>
        <v>059</v>
      </c>
    </row>
    <row r="7842" spans="2:13" x14ac:dyDescent="0.25">
      <c r="B7842" s="2" t="s">
        <v>16180</v>
      </c>
      <c r="C7842" s="2" t="s">
        <v>16181</v>
      </c>
      <c r="D7842" s="6" t="str">
        <f>+_xlfn.CONCAT(Table13456[[#This Row],[phase1]],Table13456[[#This Row],[phase2]],Table13456[[#This Row],[phase3]],Table13456[[#This Row],[phase4]])</f>
        <v>1751011060</v>
      </c>
      <c r="E7842" s="2" t="str">
        <f>+Table13456[[#This Row],[DESCRIPTION]]</f>
        <v>ARCHITECTURAL- SPECIAL, CROSS PASSAGE AND MISC DOOR REPLACEMENT, PROJECT 439714-1-52-01</v>
      </c>
      <c r="F7842" s="2" t="str">
        <f>+LEFT(Table13456[[#This Row],[PAY ITEM]],1)</f>
        <v>0</v>
      </c>
      <c r="G7842" s="2" t="str">
        <f>IF(Table13456[[#This Row],[first]]="0",SUBSTITUTE(TRIM(MID(B7842, 2, 3))," ","0"),SUBSTITUTE(TRIM(MID(B7842, 1, 3))," ","0"))</f>
        <v>751</v>
      </c>
      <c r="H7842" s="2" t="str">
        <f>IF(Table13456[[#This Row],[first]]="0",SUBSTITUTE(TRIM(MID(B7842, 5, 3))," ","0"),SUBSTITUTE(TRIM(MID(B7842, 4, 3))," ","0"))</f>
        <v>11</v>
      </c>
      <c r="I7842" s="2" t="str">
        <f>IF(Table13456[[#This Row],[first]]="0",SUBSTITUTE(TRIM(MID(B7842, 8, 3))," ","0"),SUBSTITUTE(TRIM(MID(B7842, 7, 3))," ","0"))</f>
        <v>60</v>
      </c>
      <c r="J7842" s="2">
        <v>1</v>
      </c>
      <c r="K7842" s="2" t="str">
        <f t="shared" si="366"/>
        <v>751</v>
      </c>
      <c r="L7842" s="2" t="str">
        <f t="shared" si="367"/>
        <v>011</v>
      </c>
      <c r="M7842" s="2" t="str">
        <f t="shared" si="368"/>
        <v>060</v>
      </c>
    </row>
    <row r="7843" spans="2:13" x14ac:dyDescent="0.25">
      <c r="B7843" s="2" t="s">
        <v>16182</v>
      </c>
      <c r="C7843" s="2" t="s">
        <v>16183</v>
      </c>
      <c r="D7843" s="6" t="str">
        <f>+_xlfn.CONCAT(Table13456[[#This Row],[phase1]],Table13456[[#This Row],[phase2]],Table13456[[#This Row],[phase3]],Table13456[[#This Row],[phase4]])</f>
        <v>1751011061</v>
      </c>
      <c r="E7843" s="2" t="str">
        <f>+Table13456[[#This Row],[DESCRIPTION]]</f>
        <v>ARCHITECTURAL- SPECIAL, FIRE PROTECTION CONNECTION, PROJECT 439714-1-52-01</v>
      </c>
      <c r="F7843" s="2" t="str">
        <f>+LEFT(Table13456[[#This Row],[PAY ITEM]],1)</f>
        <v>0</v>
      </c>
      <c r="G7843" s="2" t="str">
        <f>IF(Table13456[[#This Row],[first]]="0",SUBSTITUTE(TRIM(MID(B7843, 2, 3))," ","0"),SUBSTITUTE(TRIM(MID(B7843, 1, 3))," ","0"))</f>
        <v>751</v>
      </c>
      <c r="H7843" s="2" t="str">
        <f>IF(Table13456[[#This Row],[first]]="0",SUBSTITUTE(TRIM(MID(B7843, 5, 3))," ","0"),SUBSTITUTE(TRIM(MID(B7843, 4, 3))," ","0"))</f>
        <v>11</v>
      </c>
      <c r="I7843" s="2" t="str">
        <f>IF(Table13456[[#This Row],[first]]="0",SUBSTITUTE(TRIM(MID(B7843, 8, 3))," ","0"),SUBSTITUTE(TRIM(MID(B7843, 7, 3))," ","0"))</f>
        <v>61</v>
      </c>
      <c r="J7843" s="2">
        <v>1</v>
      </c>
      <c r="K7843" s="2" t="str">
        <f t="shared" si="366"/>
        <v>751</v>
      </c>
      <c r="L7843" s="2" t="str">
        <f t="shared" si="367"/>
        <v>011</v>
      </c>
      <c r="M7843" s="2" t="str">
        <f t="shared" si="368"/>
        <v>061</v>
      </c>
    </row>
    <row r="7844" spans="2:13" x14ac:dyDescent="0.25">
      <c r="B7844" s="2" t="s">
        <v>16184</v>
      </c>
      <c r="C7844" s="2" t="s">
        <v>16185</v>
      </c>
      <c r="D7844" s="6" t="str">
        <f>+_xlfn.CONCAT(Table13456[[#This Row],[phase1]],Table13456[[#This Row],[phase2]],Table13456[[#This Row],[phase3]],Table13456[[#This Row],[phase4]])</f>
        <v>1751011062</v>
      </c>
      <c r="E7844" s="2" t="str">
        <f>+Table13456[[#This Row],[DESCRIPTION]]</f>
        <v>ARCHITECTURAL- EDUCATIONAL SIGNS, PROJECT 439714-1-52-01</v>
      </c>
      <c r="F7844" s="2" t="str">
        <f>+LEFT(Table13456[[#This Row],[PAY ITEM]],1)</f>
        <v>0</v>
      </c>
      <c r="G7844" s="2" t="str">
        <f>IF(Table13456[[#This Row],[first]]="0",SUBSTITUTE(TRIM(MID(B7844, 2, 3))," ","0"),SUBSTITUTE(TRIM(MID(B7844, 1, 3))," ","0"))</f>
        <v>751</v>
      </c>
      <c r="H7844" s="2" t="str">
        <f>IF(Table13456[[#This Row],[first]]="0",SUBSTITUTE(TRIM(MID(B7844, 5, 3))," ","0"),SUBSTITUTE(TRIM(MID(B7844, 4, 3))," ","0"))</f>
        <v>11</v>
      </c>
      <c r="I7844" s="2" t="str">
        <f>IF(Table13456[[#This Row],[first]]="0",SUBSTITUTE(TRIM(MID(B7844, 8, 3))," ","0"),SUBSTITUTE(TRIM(MID(B7844, 7, 3))," ","0"))</f>
        <v>62</v>
      </c>
      <c r="J7844" s="2">
        <v>1</v>
      </c>
      <c r="K7844" s="2" t="str">
        <f t="shared" si="366"/>
        <v>751</v>
      </c>
      <c r="L7844" s="2" t="str">
        <f t="shared" si="367"/>
        <v>011</v>
      </c>
      <c r="M7844" s="2" t="str">
        <f t="shared" si="368"/>
        <v>062</v>
      </c>
    </row>
    <row r="7845" spans="2:13" x14ac:dyDescent="0.25">
      <c r="B7845" s="2" t="s">
        <v>16186</v>
      </c>
      <c r="C7845" s="2" t="s">
        <v>16187</v>
      </c>
      <c r="D7845" s="6" t="str">
        <f>+_xlfn.CONCAT(Table13456[[#This Row],[phase1]],Table13456[[#This Row],[phase2]],Table13456[[#This Row],[phase3]],Table13456[[#This Row],[phase4]])</f>
        <v>1751011063</v>
      </c>
      <c r="E7845" s="2" t="str">
        <f>+Table13456[[#This Row],[DESCRIPTION]]</f>
        <v>ARCHITECTURAL- INTERPRETIVE PANEL, PROJECT 439714-1-52-01 AND 439714-1-52-02</v>
      </c>
      <c r="F7845" s="2" t="str">
        <f>+LEFT(Table13456[[#This Row],[PAY ITEM]],1)</f>
        <v>0</v>
      </c>
      <c r="G7845" s="2" t="str">
        <f>IF(Table13456[[#This Row],[first]]="0",SUBSTITUTE(TRIM(MID(B7845, 2, 3))," ","0"),SUBSTITUTE(TRIM(MID(B7845, 1, 3))," ","0"))</f>
        <v>751</v>
      </c>
      <c r="H7845" s="2" t="str">
        <f>IF(Table13456[[#This Row],[first]]="0",SUBSTITUTE(TRIM(MID(B7845, 5, 3))," ","0"),SUBSTITUTE(TRIM(MID(B7845, 4, 3))," ","0"))</f>
        <v>11</v>
      </c>
      <c r="I7845" s="2" t="str">
        <f>IF(Table13456[[#This Row],[first]]="0",SUBSTITUTE(TRIM(MID(B7845, 8, 3))," ","0"),SUBSTITUTE(TRIM(MID(B7845, 7, 3))," ","0"))</f>
        <v>63</v>
      </c>
      <c r="J7845" s="2">
        <v>1</v>
      </c>
      <c r="K7845" s="2" t="str">
        <f t="shared" si="366"/>
        <v>751</v>
      </c>
      <c r="L7845" s="2" t="str">
        <f t="shared" si="367"/>
        <v>011</v>
      </c>
      <c r="M7845" s="2" t="str">
        <f t="shared" si="368"/>
        <v>063</v>
      </c>
    </row>
    <row r="7846" spans="2:13" x14ac:dyDescent="0.25">
      <c r="B7846" s="2" t="s">
        <v>16188</v>
      </c>
      <c r="C7846" s="2" t="s">
        <v>16189</v>
      </c>
      <c r="D7846" s="6" t="str">
        <f>+_xlfn.CONCAT(Table13456[[#This Row],[phase1]],Table13456[[#This Row],[phase2]],Table13456[[#This Row],[phase3]],Table13456[[#This Row],[phase4]])</f>
        <v>1751011064</v>
      </c>
      <c r="E7846" s="2" t="str">
        <f>+Table13456[[#This Row],[DESCRIPTION]]</f>
        <v>ARCHITECTURAL- SPECIAL, SCREEN WALL, PROJECT 435786-1-52-01</v>
      </c>
      <c r="F7846" s="2" t="str">
        <f>+LEFT(Table13456[[#This Row],[PAY ITEM]],1)</f>
        <v>0</v>
      </c>
      <c r="G7846" s="2" t="str">
        <f>IF(Table13456[[#This Row],[first]]="0",SUBSTITUTE(TRIM(MID(B7846, 2, 3))," ","0"),SUBSTITUTE(TRIM(MID(B7846, 1, 3))," ","0"))</f>
        <v>751</v>
      </c>
      <c r="H7846" s="2" t="str">
        <f>IF(Table13456[[#This Row],[first]]="0",SUBSTITUTE(TRIM(MID(B7846, 5, 3))," ","0"),SUBSTITUTE(TRIM(MID(B7846, 4, 3))," ","0"))</f>
        <v>11</v>
      </c>
      <c r="I7846" s="2" t="str">
        <f>IF(Table13456[[#This Row],[first]]="0",SUBSTITUTE(TRIM(MID(B7846, 8, 3))," ","0"),SUBSTITUTE(TRIM(MID(B7846, 7, 3))," ","0"))</f>
        <v>64</v>
      </c>
      <c r="J7846" s="2">
        <v>1</v>
      </c>
      <c r="K7846" s="2" t="str">
        <f t="shared" si="366"/>
        <v>751</v>
      </c>
      <c r="L7846" s="2" t="str">
        <f t="shared" si="367"/>
        <v>011</v>
      </c>
      <c r="M7846" s="2" t="str">
        <f t="shared" si="368"/>
        <v>064</v>
      </c>
    </row>
    <row r="7847" spans="2:13" x14ac:dyDescent="0.25">
      <c r="B7847" s="2" t="s">
        <v>3553</v>
      </c>
      <c r="C7847" s="2" t="s">
        <v>3554</v>
      </c>
      <c r="D7847" s="6" t="str">
        <f>+_xlfn.CONCAT(Table13456[[#This Row],[phase1]],Table13456[[#This Row],[phase2]],Table13456[[#This Row],[phase3]],Table13456[[#This Row],[phase4]])</f>
        <v>1751011065</v>
      </c>
      <c r="E7847" s="2" t="str">
        <f>+Table13456[[#This Row],[DESCRIPTION]]</f>
        <v>ARCHITECTURAL- SPECIAL, F&amp;I BRIDGE ENCLOSURE, PROJECT 433899-2-52-01</v>
      </c>
      <c r="F7847" s="2" t="str">
        <f>+LEFT(Table13456[[#This Row],[PAY ITEM]],1)</f>
        <v>0</v>
      </c>
      <c r="G7847" s="2" t="str">
        <f>IF(Table13456[[#This Row],[first]]="0",SUBSTITUTE(TRIM(MID(B7847, 2, 3))," ","0"),SUBSTITUTE(TRIM(MID(B7847, 1, 3))," ","0"))</f>
        <v>751</v>
      </c>
      <c r="H7847" s="2" t="str">
        <f>IF(Table13456[[#This Row],[first]]="0",SUBSTITUTE(TRIM(MID(B7847, 5, 3))," ","0"),SUBSTITUTE(TRIM(MID(B7847, 4, 3))," ","0"))</f>
        <v>11</v>
      </c>
      <c r="I7847" s="2" t="str">
        <f>IF(Table13456[[#This Row],[first]]="0",SUBSTITUTE(TRIM(MID(B7847, 8, 3))," ","0"),SUBSTITUTE(TRIM(MID(B7847, 7, 3))," ","0"))</f>
        <v>65</v>
      </c>
      <c r="J7847" s="2">
        <v>1</v>
      </c>
      <c r="K7847" s="2" t="str">
        <f t="shared" si="366"/>
        <v>751</v>
      </c>
      <c r="L7847" s="2" t="str">
        <f t="shared" si="367"/>
        <v>011</v>
      </c>
      <c r="M7847" s="2" t="str">
        <f t="shared" si="368"/>
        <v>065</v>
      </c>
    </row>
    <row r="7848" spans="2:13" x14ac:dyDescent="0.25">
      <c r="B7848" s="2" t="s">
        <v>3555</v>
      </c>
      <c r="C7848" s="2" t="s">
        <v>3556</v>
      </c>
      <c r="D7848" s="6" t="str">
        <f>+_xlfn.CONCAT(Table13456[[#This Row],[phase1]],Table13456[[#This Row],[phase2]],Table13456[[#This Row],[phase3]],Table13456[[#This Row],[phase4]])</f>
        <v>1751011066</v>
      </c>
      <c r="E7848" s="2" t="str">
        <f>+Table13456[[#This Row],[DESCRIPTION]]</f>
        <v>ARCHITECTURAL- SPECIAL, F&amp;I WINDOW ACCENT DETAIL, PROJECT 433899-2-52-01</v>
      </c>
      <c r="F7848" s="2" t="str">
        <f>+LEFT(Table13456[[#This Row],[PAY ITEM]],1)</f>
        <v>0</v>
      </c>
      <c r="G7848" s="2" t="str">
        <f>IF(Table13456[[#This Row],[first]]="0",SUBSTITUTE(TRIM(MID(B7848, 2, 3))," ","0"),SUBSTITUTE(TRIM(MID(B7848, 1, 3))," ","0"))</f>
        <v>751</v>
      </c>
      <c r="H7848" s="2" t="str">
        <f>IF(Table13456[[#This Row],[first]]="0",SUBSTITUTE(TRIM(MID(B7848, 5, 3))," ","0"),SUBSTITUTE(TRIM(MID(B7848, 4, 3))," ","0"))</f>
        <v>11</v>
      </c>
      <c r="I7848" s="2" t="str">
        <f>IF(Table13456[[#This Row],[first]]="0",SUBSTITUTE(TRIM(MID(B7848, 8, 3))," ","0"),SUBSTITUTE(TRIM(MID(B7848, 7, 3))," ","0"))</f>
        <v>66</v>
      </c>
      <c r="J7848" s="2">
        <v>1</v>
      </c>
      <c r="K7848" s="2" t="str">
        <f t="shared" si="366"/>
        <v>751</v>
      </c>
      <c r="L7848" s="2" t="str">
        <f t="shared" si="367"/>
        <v>011</v>
      </c>
      <c r="M7848" s="2" t="str">
        <f t="shared" si="368"/>
        <v>066</v>
      </c>
    </row>
    <row r="7849" spans="2:13" x14ac:dyDescent="0.25">
      <c r="B7849" s="2" t="s">
        <v>3557</v>
      </c>
      <c r="C7849" s="2" t="s">
        <v>3558</v>
      </c>
      <c r="D7849" s="6" t="str">
        <f>+_xlfn.CONCAT(Table13456[[#This Row],[phase1]],Table13456[[#This Row],[phase2]],Table13456[[#This Row],[phase3]],Table13456[[#This Row],[phase4]])</f>
        <v>1751011067</v>
      </c>
      <c r="E7849" s="2" t="str">
        <f>+Table13456[[#This Row],[DESCRIPTION]]</f>
        <v>ARCHITECTURAL- SPECIAL, F&amp;I GATEWAY ICON SIGN, PROJECT 433899-2-52-01</v>
      </c>
      <c r="F7849" s="2" t="str">
        <f>+LEFT(Table13456[[#This Row],[PAY ITEM]],1)</f>
        <v>0</v>
      </c>
      <c r="G7849" s="2" t="str">
        <f>IF(Table13456[[#This Row],[first]]="0",SUBSTITUTE(TRIM(MID(B7849, 2, 3))," ","0"),SUBSTITUTE(TRIM(MID(B7849, 1, 3))," ","0"))</f>
        <v>751</v>
      </c>
      <c r="H7849" s="2" t="str">
        <f>IF(Table13456[[#This Row],[first]]="0",SUBSTITUTE(TRIM(MID(B7849, 5, 3))," ","0"),SUBSTITUTE(TRIM(MID(B7849, 4, 3))," ","0"))</f>
        <v>11</v>
      </c>
      <c r="I7849" s="2" t="str">
        <f>IF(Table13456[[#This Row],[first]]="0",SUBSTITUTE(TRIM(MID(B7849, 8, 3))," ","0"),SUBSTITUTE(TRIM(MID(B7849, 7, 3))," ","0"))</f>
        <v>67</v>
      </c>
      <c r="J7849" s="2">
        <v>1</v>
      </c>
      <c r="K7849" s="2" t="str">
        <f t="shared" si="366"/>
        <v>751</v>
      </c>
      <c r="L7849" s="2" t="str">
        <f t="shared" si="367"/>
        <v>011</v>
      </c>
      <c r="M7849" s="2" t="str">
        <f t="shared" si="368"/>
        <v>067</v>
      </c>
    </row>
    <row r="7850" spans="2:13" x14ac:dyDescent="0.25">
      <c r="B7850" s="2" t="s">
        <v>3559</v>
      </c>
      <c r="C7850" s="2" t="s">
        <v>3560</v>
      </c>
      <c r="D7850" s="6" t="str">
        <f>+_xlfn.CONCAT(Table13456[[#This Row],[phase1]],Table13456[[#This Row],[phase2]],Table13456[[#This Row],[phase3]],Table13456[[#This Row],[phase4]])</f>
        <v>1751011100</v>
      </c>
      <c r="E7850" s="2" t="str">
        <f>+Table13456[[#This Row],[DESCRIPTION]]</f>
        <v>ARCHITECTURAL- SPECIAL, FURNISH AND INSTALL</v>
      </c>
      <c r="F7850" s="2" t="str">
        <f>+LEFT(Table13456[[#This Row],[PAY ITEM]],1)</f>
        <v>0</v>
      </c>
      <c r="G7850" s="2" t="str">
        <f>IF(Table13456[[#This Row],[first]]="0",SUBSTITUTE(TRIM(MID(B7850, 2, 3))," ","0"),SUBSTITUTE(TRIM(MID(B7850, 1, 3))," ","0"))</f>
        <v>751</v>
      </c>
      <c r="H7850" s="2" t="str">
        <f>IF(Table13456[[#This Row],[first]]="0",SUBSTITUTE(TRIM(MID(B7850, 5, 3))," ","0"),SUBSTITUTE(TRIM(MID(B7850, 4, 3))," ","0"))</f>
        <v>11</v>
      </c>
      <c r="I7850" s="2" t="str">
        <f>IF(Table13456[[#This Row],[first]]="0",SUBSTITUTE(TRIM(MID(B7850, 8, 3))," ","0"),SUBSTITUTE(TRIM(MID(B7850, 7, 3))," ","0"))</f>
        <v>100</v>
      </c>
      <c r="J7850" s="2">
        <v>1</v>
      </c>
      <c r="K7850" s="2" t="str">
        <f t="shared" si="366"/>
        <v>751</v>
      </c>
      <c r="L7850" s="2" t="str">
        <f t="shared" si="367"/>
        <v>011</v>
      </c>
      <c r="M7850" s="2" t="str">
        <f t="shared" si="368"/>
        <v>100</v>
      </c>
    </row>
    <row r="7851" spans="2:13" x14ac:dyDescent="0.25">
      <c r="B7851" s="2" t="s">
        <v>16190</v>
      </c>
      <c r="C7851" s="2" t="s">
        <v>3560</v>
      </c>
      <c r="D7851" s="6" t="str">
        <f>+_xlfn.CONCAT(Table13456[[#This Row],[phase1]],Table13456[[#This Row],[phase2]],Table13456[[#This Row],[phase3]],Table13456[[#This Row],[phase4]])</f>
        <v>1751011101</v>
      </c>
      <c r="E7851" s="2" t="str">
        <f>+Table13456[[#This Row],[DESCRIPTION]]</f>
        <v>ARCHITECTURAL- SPECIAL, FURNISH AND INSTALL</v>
      </c>
      <c r="F7851" s="2" t="str">
        <f>+LEFT(Table13456[[#This Row],[PAY ITEM]],1)</f>
        <v>0</v>
      </c>
      <c r="G7851" s="2" t="str">
        <f>IF(Table13456[[#This Row],[first]]="0",SUBSTITUTE(TRIM(MID(B7851, 2, 3))," ","0"),SUBSTITUTE(TRIM(MID(B7851, 1, 3))," ","0"))</f>
        <v>751</v>
      </c>
      <c r="H7851" s="2" t="str">
        <f>IF(Table13456[[#This Row],[first]]="0",SUBSTITUTE(TRIM(MID(B7851, 5, 3))," ","0"),SUBSTITUTE(TRIM(MID(B7851, 4, 3))," ","0"))</f>
        <v>11</v>
      </c>
      <c r="I7851" s="2" t="str">
        <f>IF(Table13456[[#This Row],[first]]="0",SUBSTITUTE(TRIM(MID(B7851, 8, 3))," ","0"),SUBSTITUTE(TRIM(MID(B7851, 7, 3))," ","0"))</f>
        <v>101</v>
      </c>
      <c r="J7851" s="2">
        <v>1</v>
      </c>
      <c r="K7851" s="2" t="str">
        <f t="shared" si="366"/>
        <v>751</v>
      </c>
      <c r="L7851" s="2" t="str">
        <f t="shared" si="367"/>
        <v>011</v>
      </c>
      <c r="M7851" s="2" t="str">
        <f t="shared" si="368"/>
        <v>101</v>
      </c>
    </row>
    <row r="7852" spans="2:13" x14ac:dyDescent="0.25">
      <c r="B7852" s="2" t="s">
        <v>3561</v>
      </c>
      <c r="C7852" s="2" t="s">
        <v>3560</v>
      </c>
      <c r="D7852" s="6" t="str">
        <f>+_xlfn.CONCAT(Table13456[[#This Row],[phase1]],Table13456[[#This Row],[phase2]],Table13456[[#This Row],[phase3]],Table13456[[#This Row],[phase4]])</f>
        <v>1751011102</v>
      </c>
      <c r="E7852" s="2" t="str">
        <f>+Table13456[[#This Row],[DESCRIPTION]]</f>
        <v>ARCHITECTURAL- SPECIAL, FURNISH AND INSTALL</v>
      </c>
      <c r="F7852" s="2" t="str">
        <f>+LEFT(Table13456[[#This Row],[PAY ITEM]],1)</f>
        <v>0</v>
      </c>
      <c r="G7852" s="2" t="str">
        <f>IF(Table13456[[#This Row],[first]]="0",SUBSTITUTE(TRIM(MID(B7852, 2, 3))," ","0"),SUBSTITUTE(TRIM(MID(B7852, 1, 3))," ","0"))</f>
        <v>751</v>
      </c>
      <c r="H7852" s="2" t="str">
        <f>IF(Table13456[[#This Row],[first]]="0",SUBSTITUTE(TRIM(MID(B7852, 5, 3))," ","0"),SUBSTITUTE(TRIM(MID(B7852, 4, 3))," ","0"))</f>
        <v>11</v>
      </c>
      <c r="I7852" s="2" t="str">
        <f>IF(Table13456[[#This Row],[first]]="0",SUBSTITUTE(TRIM(MID(B7852, 8, 3))," ","0"),SUBSTITUTE(TRIM(MID(B7852, 7, 3))," ","0"))</f>
        <v>102</v>
      </c>
      <c r="J7852" s="2">
        <v>1</v>
      </c>
      <c r="K7852" s="2" t="str">
        <f t="shared" si="366"/>
        <v>751</v>
      </c>
      <c r="L7852" s="2" t="str">
        <f t="shared" si="367"/>
        <v>011</v>
      </c>
      <c r="M7852" s="2" t="str">
        <f t="shared" si="368"/>
        <v>102</v>
      </c>
    </row>
    <row r="7853" spans="2:13" x14ac:dyDescent="0.25">
      <c r="B7853" s="2" t="s">
        <v>16191</v>
      </c>
      <c r="C7853" s="2" t="s">
        <v>16192</v>
      </c>
      <c r="D7853" s="6" t="str">
        <f>+_xlfn.CONCAT(Table13456[[#This Row],[phase1]],Table13456[[#This Row],[phase2]],Table13456[[#This Row],[phase3]],Table13456[[#This Row],[phase4]])</f>
        <v>1751011400</v>
      </c>
      <c r="E7853" s="2" t="str">
        <f>+Table13456[[#This Row],[DESCRIPTION]]</f>
        <v>ARCHITECTURAL- SPECIAL, REPLACE</v>
      </c>
      <c r="F7853" s="2" t="str">
        <f>+LEFT(Table13456[[#This Row],[PAY ITEM]],1)</f>
        <v>0</v>
      </c>
      <c r="G7853" s="2" t="str">
        <f>IF(Table13456[[#This Row],[first]]="0",SUBSTITUTE(TRIM(MID(B7853, 2, 3))," ","0"),SUBSTITUTE(TRIM(MID(B7853, 1, 3))," ","0"))</f>
        <v>751</v>
      </c>
      <c r="H7853" s="2" t="str">
        <f>IF(Table13456[[#This Row],[first]]="0",SUBSTITUTE(TRIM(MID(B7853, 5, 3))," ","0"),SUBSTITUTE(TRIM(MID(B7853, 4, 3))," ","0"))</f>
        <v>11</v>
      </c>
      <c r="I7853" s="2" t="str">
        <f>IF(Table13456[[#This Row],[first]]="0",SUBSTITUTE(TRIM(MID(B7853, 8, 3))," ","0"),SUBSTITUTE(TRIM(MID(B7853, 7, 3))," ","0"))</f>
        <v>400</v>
      </c>
      <c r="J7853" s="2">
        <v>1</v>
      </c>
      <c r="K7853" s="2" t="str">
        <f t="shared" si="366"/>
        <v>751</v>
      </c>
      <c r="L7853" s="2" t="str">
        <f t="shared" si="367"/>
        <v>011</v>
      </c>
      <c r="M7853" s="2" t="str">
        <f t="shared" si="368"/>
        <v>400</v>
      </c>
    </row>
    <row r="7854" spans="2:13" x14ac:dyDescent="0.25">
      <c r="B7854" s="2" t="s">
        <v>16193</v>
      </c>
      <c r="C7854" s="2" t="s">
        <v>16192</v>
      </c>
      <c r="D7854" s="6" t="str">
        <f>+_xlfn.CONCAT(Table13456[[#This Row],[phase1]],Table13456[[#This Row],[phase2]],Table13456[[#This Row],[phase3]],Table13456[[#This Row],[phase4]])</f>
        <v>1751011401</v>
      </c>
      <c r="E7854" s="2" t="str">
        <f>+Table13456[[#This Row],[DESCRIPTION]]</f>
        <v>ARCHITECTURAL- SPECIAL, REPLACE</v>
      </c>
      <c r="F7854" s="2" t="str">
        <f>+LEFT(Table13456[[#This Row],[PAY ITEM]],1)</f>
        <v>0</v>
      </c>
      <c r="G7854" s="2" t="str">
        <f>IF(Table13456[[#This Row],[first]]="0",SUBSTITUTE(TRIM(MID(B7854, 2, 3))," ","0"),SUBSTITUTE(TRIM(MID(B7854, 1, 3))," ","0"))</f>
        <v>751</v>
      </c>
      <c r="H7854" s="2" t="str">
        <f>IF(Table13456[[#This Row],[first]]="0",SUBSTITUTE(TRIM(MID(B7854, 5, 3))," ","0"),SUBSTITUTE(TRIM(MID(B7854, 4, 3))," ","0"))</f>
        <v>11</v>
      </c>
      <c r="I7854" s="2" t="str">
        <f>IF(Table13456[[#This Row],[first]]="0",SUBSTITUTE(TRIM(MID(B7854, 8, 3))," ","0"),SUBSTITUTE(TRIM(MID(B7854, 7, 3))," ","0"))</f>
        <v>401</v>
      </c>
      <c r="J7854" s="2">
        <v>1</v>
      </c>
      <c r="K7854" s="2" t="str">
        <f t="shared" si="366"/>
        <v>751</v>
      </c>
      <c r="L7854" s="2" t="str">
        <f t="shared" si="367"/>
        <v>011</v>
      </c>
      <c r="M7854" s="2" t="str">
        <f t="shared" si="368"/>
        <v>401</v>
      </c>
    </row>
    <row r="7855" spans="2:13" x14ac:dyDescent="0.25">
      <c r="B7855" s="2" t="s">
        <v>16194</v>
      </c>
      <c r="C7855" s="2" t="s">
        <v>16192</v>
      </c>
      <c r="D7855" s="6" t="str">
        <f>+_xlfn.CONCAT(Table13456[[#This Row],[phase1]],Table13456[[#This Row],[phase2]],Table13456[[#This Row],[phase3]],Table13456[[#This Row],[phase4]])</f>
        <v>1751011402</v>
      </c>
      <c r="E7855" s="2" t="str">
        <f>+Table13456[[#This Row],[DESCRIPTION]]</f>
        <v>ARCHITECTURAL- SPECIAL, REPLACE</v>
      </c>
      <c r="F7855" s="2" t="str">
        <f>+LEFT(Table13456[[#This Row],[PAY ITEM]],1)</f>
        <v>0</v>
      </c>
      <c r="G7855" s="2" t="str">
        <f>IF(Table13456[[#This Row],[first]]="0",SUBSTITUTE(TRIM(MID(B7855, 2, 3))," ","0"),SUBSTITUTE(TRIM(MID(B7855, 1, 3))," ","0"))</f>
        <v>751</v>
      </c>
      <c r="H7855" s="2" t="str">
        <f>IF(Table13456[[#This Row],[first]]="0",SUBSTITUTE(TRIM(MID(B7855, 5, 3))," ","0"),SUBSTITUTE(TRIM(MID(B7855, 4, 3))," ","0"))</f>
        <v>11</v>
      </c>
      <c r="I7855" s="2" t="str">
        <f>IF(Table13456[[#This Row],[first]]="0",SUBSTITUTE(TRIM(MID(B7855, 8, 3))," ","0"),SUBSTITUTE(TRIM(MID(B7855, 7, 3))," ","0"))</f>
        <v>402</v>
      </c>
      <c r="J7855" s="2">
        <v>1</v>
      </c>
      <c r="K7855" s="2" t="str">
        <f t="shared" si="366"/>
        <v>751</v>
      </c>
      <c r="L7855" s="2" t="str">
        <f t="shared" si="367"/>
        <v>011</v>
      </c>
      <c r="M7855" s="2" t="str">
        <f t="shared" si="368"/>
        <v>402</v>
      </c>
    </row>
    <row r="7856" spans="2:13" x14ac:dyDescent="0.25">
      <c r="B7856" s="2" t="s">
        <v>16195</v>
      </c>
      <c r="C7856" s="2" t="s">
        <v>16196</v>
      </c>
      <c r="D7856" s="6" t="str">
        <f>+_xlfn.CONCAT(Table13456[[#This Row],[phase1]],Table13456[[#This Row],[phase2]],Table13456[[#This Row],[phase3]],Table13456[[#This Row],[phase4]])</f>
        <v>1751011500</v>
      </c>
      <c r="E7856" s="2" t="str">
        <f>+Table13456[[#This Row],[DESCRIPTION]]</f>
        <v>ARCHITECTURAL- SPECIAL, MODIFY</v>
      </c>
      <c r="F7856" s="2" t="str">
        <f>+LEFT(Table13456[[#This Row],[PAY ITEM]],1)</f>
        <v>0</v>
      </c>
      <c r="G7856" s="2" t="str">
        <f>IF(Table13456[[#This Row],[first]]="0",SUBSTITUTE(TRIM(MID(B7856, 2, 3))," ","0"),SUBSTITUTE(TRIM(MID(B7856, 1, 3))," ","0"))</f>
        <v>751</v>
      </c>
      <c r="H7856" s="2" t="str">
        <f>IF(Table13456[[#This Row],[first]]="0",SUBSTITUTE(TRIM(MID(B7856, 5, 3))," ","0"),SUBSTITUTE(TRIM(MID(B7856, 4, 3))," ","0"))</f>
        <v>11</v>
      </c>
      <c r="I7856" s="2" t="str">
        <f>IF(Table13456[[#This Row],[first]]="0",SUBSTITUTE(TRIM(MID(B7856, 8, 3))," ","0"),SUBSTITUTE(TRIM(MID(B7856, 7, 3))," ","0"))</f>
        <v>500</v>
      </c>
      <c r="J7856" s="2">
        <v>1</v>
      </c>
      <c r="K7856" s="2" t="str">
        <f t="shared" si="366"/>
        <v>751</v>
      </c>
      <c r="L7856" s="2" t="str">
        <f t="shared" si="367"/>
        <v>011</v>
      </c>
      <c r="M7856" s="2" t="str">
        <f t="shared" si="368"/>
        <v>500</v>
      </c>
    </row>
    <row r="7857" spans="2:13" x14ac:dyDescent="0.25">
      <c r="B7857" s="2" t="s">
        <v>16197</v>
      </c>
      <c r="C7857" s="2" t="s">
        <v>16196</v>
      </c>
      <c r="D7857" s="6" t="str">
        <f>+_xlfn.CONCAT(Table13456[[#This Row],[phase1]],Table13456[[#This Row],[phase2]],Table13456[[#This Row],[phase3]],Table13456[[#This Row],[phase4]])</f>
        <v>1751011501</v>
      </c>
      <c r="E7857" s="2" t="str">
        <f>+Table13456[[#This Row],[DESCRIPTION]]</f>
        <v>ARCHITECTURAL- SPECIAL, MODIFY</v>
      </c>
      <c r="F7857" s="2" t="str">
        <f>+LEFT(Table13456[[#This Row],[PAY ITEM]],1)</f>
        <v>0</v>
      </c>
      <c r="G7857" s="2" t="str">
        <f>IF(Table13456[[#This Row],[first]]="0",SUBSTITUTE(TRIM(MID(B7857, 2, 3))," ","0"),SUBSTITUTE(TRIM(MID(B7857, 1, 3))," ","0"))</f>
        <v>751</v>
      </c>
      <c r="H7857" s="2" t="str">
        <f>IF(Table13456[[#This Row],[first]]="0",SUBSTITUTE(TRIM(MID(B7857, 5, 3))," ","0"),SUBSTITUTE(TRIM(MID(B7857, 4, 3))," ","0"))</f>
        <v>11</v>
      </c>
      <c r="I7857" s="2" t="str">
        <f>IF(Table13456[[#This Row],[first]]="0",SUBSTITUTE(TRIM(MID(B7857, 8, 3))," ","0"),SUBSTITUTE(TRIM(MID(B7857, 7, 3))," ","0"))</f>
        <v>501</v>
      </c>
      <c r="J7857" s="2">
        <v>1</v>
      </c>
      <c r="K7857" s="2" t="str">
        <f t="shared" si="366"/>
        <v>751</v>
      </c>
      <c r="L7857" s="2" t="str">
        <f t="shared" si="367"/>
        <v>011</v>
      </c>
      <c r="M7857" s="2" t="str">
        <f t="shared" si="368"/>
        <v>501</v>
      </c>
    </row>
    <row r="7858" spans="2:13" x14ac:dyDescent="0.25">
      <c r="B7858" s="2" t="s">
        <v>16198</v>
      </c>
      <c r="C7858" s="2" t="s">
        <v>16196</v>
      </c>
      <c r="D7858" s="6" t="str">
        <f>+_xlfn.CONCAT(Table13456[[#This Row],[phase1]],Table13456[[#This Row],[phase2]],Table13456[[#This Row],[phase3]],Table13456[[#This Row],[phase4]])</f>
        <v>1751011502</v>
      </c>
      <c r="E7858" s="2" t="str">
        <f>+Table13456[[#This Row],[DESCRIPTION]]</f>
        <v>ARCHITECTURAL- SPECIAL, MODIFY</v>
      </c>
      <c r="F7858" s="2" t="str">
        <f>+LEFT(Table13456[[#This Row],[PAY ITEM]],1)</f>
        <v>0</v>
      </c>
      <c r="G7858" s="2" t="str">
        <f>IF(Table13456[[#This Row],[first]]="0",SUBSTITUTE(TRIM(MID(B7858, 2, 3))," ","0"),SUBSTITUTE(TRIM(MID(B7858, 1, 3))," ","0"))</f>
        <v>751</v>
      </c>
      <c r="H7858" s="2" t="str">
        <f>IF(Table13456[[#This Row],[first]]="0",SUBSTITUTE(TRIM(MID(B7858, 5, 3))," ","0"),SUBSTITUTE(TRIM(MID(B7858, 4, 3))," ","0"))</f>
        <v>11</v>
      </c>
      <c r="I7858" s="2" t="str">
        <f>IF(Table13456[[#This Row],[first]]="0",SUBSTITUTE(TRIM(MID(B7858, 8, 3))," ","0"),SUBSTITUTE(TRIM(MID(B7858, 7, 3))," ","0"))</f>
        <v>502</v>
      </c>
      <c r="J7858" s="2">
        <v>1</v>
      </c>
      <c r="K7858" s="2" t="str">
        <f t="shared" si="366"/>
        <v>751</v>
      </c>
      <c r="L7858" s="2" t="str">
        <f t="shared" si="367"/>
        <v>011</v>
      </c>
      <c r="M7858" s="2" t="str">
        <f t="shared" si="368"/>
        <v>502</v>
      </c>
    </row>
    <row r="7859" spans="2:13" x14ac:dyDescent="0.25">
      <c r="B7859" s="2" t="s">
        <v>16199</v>
      </c>
      <c r="C7859" s="2" t="s">
        <v>16200</v>
      </c>
      <c r="D7859" s="6" t="str">
        <f>+_xlfn.CONCAT(Table13456[[#This Row],[phase1]],Table13456[[#This Row],[phase2]],Table13456[[#This Row],[phase3]],Table13456[[#This Row],[phase4]])</f>
        <v>1751011600</v>
      </c>
      <c r="E7859" s="2" t="str">
        <f>+Table13456[[#This Row],[DESCRIPTION]]</f>
        <v>ARCHITECTURAL- SPECIAL, REMOVE</v>
      </c>
      <c r="F7859" s="2" t="str">
        <f>+LEFT(Table13456[[#This Row],[PAY ITEM]],1)</f>
        <v>0</v>
      </c>
      <c r="G7859" s="2" t="str">
        <f>IF(Table13456[[#This Row],[first]]="0",SUBSTITUTE(TRIM(MID(B7859, 2, 3))," ","0"),SUBSTITUTE(TRIM(MID(B7859, 1, 3))," ","0"))</f>
        <v>751</v>
      </c>
      <c r="H7859" s="2" t="str">
        <f>IF(Table13456[[#This Row],[first]]="0",SUBSTITUTE(TRIM(MID(B7859, 5, 3))," ","0"),SUBSTITUTE(TRIM(MID(B7859, 4, 3))," ","0"))</f>
        <v>11</v>
      </c>
      <c r="I7859" s="2" t="str">
        <f>IF(Table13456[[#This Row],[first]]="0",SUBSTITUTE(TRIM(MID(B7859, 8, 3))," ","0"),SUBSTITUTE(TRIM(MID(B7859, 7, 3))," ","0"))</f>
        <v>600</v>
      </c>
      <c r="J7859" s="2">
        <v>1</v>
      </c>
      <c r="K7859" s="2" t="str">
        <f t="shared" si="366"/>
        <v>751</v>
      </c>
      <c r="L7859" s="2" t="str">
        <f t="shared" si="367"/>
        <v>011</v>
      </c>
      <c r="M7859" s="2" t="str">
        <f t="shared" si="368"/>
        <v>600</v>
      </c>
    </row>
    <row r="7860" spans="2:13" x14ac:dyDescent="0.25">
      <c r="B7860" s="2" t="s">
        <v>16201</v>
      </c>
      <c r="C7860" s="2" t="s">
        <v>16200</v>
      </c>
      <c r="D7860" s="6" t="str">
        <f>+_xlfn.CONCAT(Table13456[[#This Row],[phase1]],Table13456[[#This Row],[phase2]],Table13456[[#This Row],[phase3]],Table13456[[#This Row],[phase4]])</f>
        <v>1751011601</v>
      </c>
      <c r="E7860" s="2" t="str">
        <f>+Table13456[[#This Row],[DESCRIPTION]]</f>
        <v>ARCHITECTURAL- SPECIAL, REMOVE</v>
      </c>
      <c r="F7860" s="2" t="str">
        <f>+LEFT(Table13456[[#This Row],[PAY ITEM]],1)</f>
        <v>0</v>
      </c>
      <c r="G7860" s="2" t="str">
        <f>IF(Table13456[[#This Row],[first]]="0",SUBSTITUTE(TRIM(MID(B7860, 2, 3))," ","0"),SUBSTITUTE(TRIM(MID(B7860, 1, 3))," ","0"))</f>
        <v>751</v>
      </c>
      <c r="H7860" s="2" t="str">
        <f>IF(Table13456[[#This Row],[first]]="0",SUBSTITUTE(TRIM(MID(B7860, 5, 3))," ","0"),SUBSTITUTE(TRIM(MID(B7860, 4, 3))," ","0"))</f>
        <v>11</v>
      </c>
      <c r="I7860" s="2" t="str">
        <f>IF(Table13456[[#This Row],[first]]="0",SUBSTITUTE(TRIM(MID(B7860, 8, 3))," ","0"),SUBSTITUTE(TRIM(MID(B7860, 7, 3))," ","0"))</f>
        <v>601</v>
      </c>
      <c r="J7860" s="2">
        <v>1</v>
      </c>
      <c r="K7860" s="2" t="str">
        <f t="shared" si="366"/>
        <v>751</v>
      </c>
      <c r="L7860" s="2" t="str">
        <f t="shared" si="367"/>
        <v>011</v>
      </c>
      <c r="M7860" s="2" t="str">
        <f t="shared" si="368"/>
        <v>601</v>
      </c>
    </row>
    <row r="7861" spans="2:13" x14ac:dyDescent="0.25">
      <c r="B7861" s="2" t="s">
        <v>16202</v>
      </c>
      <c r="C7861" s="2" t="s">
        <v>16200</v>
      </c>
      <c r="D7861" s="6" t="str">
        <f>+_xlfn.CONCAT(Table13456[[#This Row],[phase1]],Table13456[[#This Row],[phase2]],Table13456[[#This Row],[phase3]],Table13456[[#This Row],[phase4]])</f>
        <v>1751011602</v>
      </c>
      <c r="E7861" s="2" t="str">
        <f>+Table13456[[#This Row],[DESCRIPTION]]</f>
        <v>ARCHITECTURAL- SPECIAL, REMOVE</v>
      </c>
      <c r="F7861" s="2" t="str">
        <f>+LEFT(Table13456[[#This Row],[PAY ITEM]],1)</f>
        <v>0</v>
      </c>
      <c r="G7861" s="2" t="str">
        <f>IF(Table13456[[#This Row],[first]]="0",SUBSTITUTE(TRIM(MID(B7861, 2, 3))," ","0"),SUBSTITUTE(TRIM(MID(B7861, 1, 3))," ","0"))</f>
        <v>751</v>
      </c>
      <c r="H7861" s="2" t="str">
        <f>IF(Table13456[[#This Row],[first]]="0",SUBSTITUTE(TRIM(MID(B7861, 5, 3))," ","0"),SUBSTITUTE(TRIM(MID(B7861, 4, 3))," ","0"))</f>
        <v>11</v>
      </c>
      <c r="I7861" s="2" t="str">
        <f>IF(Table13456[[#This Row],[first]]="0",SUBSTITUTE(TRIM(MID(B7861, 8, 3))," ","0"),SUBSTITUTE(TRIM(MID(B7861, 7, 3))," ","0"))</f>
        <v>602</v>
      </c>
      <c r="J7861" s="2">
        <v>1</v>
      </c>
      <c r="K7861" s="2" t="str">
        <f t="shared" si="366"/>
        <v>751</v>
      </c>
      <c r="L7861" s="2" t="str">
        <f t="shared" si="367"/>
        <v>011</v>
      </c>
      <c r="M7861" s="2" t="str">
        <f t="shared" si="368"/>
        <v>602</v>
      </c>
    </row>
    <row r="7862" spans="2:13" x14ac:dyDescent="0.25">
      <c r="B7862" s="2" t="s">
        <v>16203</v>
      </c>
      <c r="C7862" s="2" t="s">
        <v>3563</v>
      </c>
      <c r="D7862" s="6" t="str">
        <f>+_xlfn.CONCAT(Table13456[[#This Row],[phase1]],Table13456[[#This Row],[phase2]],Table13456[[#This Row],[phase3]],Table13456[[#This Row],[phase4]])</f>
        <v>1751011610</v>
      </c>
      <c r="E7862" s="2" t="str">
        <f>+Table13456[[#This Row],[DESCRIPTION]]</f>
        <v>ARCHITECTURAL- SPECIAL, REMOVE &amp; RELOCATE</v>
      </c>
      <c r="F7862" s="2" t="str">
        <f>+LEFT(Table13456[[#This Row],[PAY ITEM]],1)</f>
        <v>0</v>
      </c>
      <c r="G7862" s="2" t="str">
        <f>IF(Table13456[[#This Row],[first]]="0",SUBSTITUTE(TRIM(MID(B7862, 2, 3))," ","0"),SUBSTITUTE(TRIM(MID(B7862, 1, 3))," ","0"))</f>
        <v>751</v>
      </c>
      <c r="H7862" s="2" t="str">
        <f>IF(Table13456[[#This Row],[first]]="0",SUBSTITUTE(TRIM(MID(B7862, 5, 3))," ","0"),SUBSTITUTE(TRIM(MID(B7862, 4, 3))," ","0"))</f>
        <v>11</v>
      </c>
      <c r="I7862" s="2" t="str">
        <f>IF(Table13456[[#This Row],[first]]="0",SUBSTITUTE(TRIM(MID(B7862, 8, 3))," ","0"),SUBSTITUTE(TRIM(MID(B7862, 7, 3))," ","0"))</f>
        <v>610</v>
      </c>
      <c r="J7862" s="2">
        <v>1</v>
      </c>
      <c r="K7862" s="2" t="str">
        <f t="shared" si="366"/>
        <v>751</v>
      </c>
      <c r="L7862" s="2" t="str">
        <f t="shared" si="367"/>
        <v>011</v>
      </c>
      <c r="M7862" s="2" t="str">
        <f t="shared" si="368"/>
        <v>610</v>
      </c>
    </row>
    <row r="7863" spans="2:13" x14ac:dyDescent="0.25">
      <c r="B7863" s="2" t="s">
        <v>3562</v>
      </c>
      <c r="C7863" s="2" t="s">
        <v>3563</v>
      </c>
      <c r="D7863" s="6" t="str">
        <f>+_xlfn.CONCAT(Table13456[[#This Row],[phase1]],Table13456[[#This Row],[phase2]],Table13456[[#This Row],[phase3]],Table13456[[#This Row],[phase4]])</f>
        <v>1751011611</v>
      </c>
      <c r="E7863" s="2" t="str">
        <f>+Table13456[[#This Row],[DESCRIPTION]]</f>
        <v>ARCHITECTURAL- SPECIAL, REMOVE &amp; RELOCATE</v>
      </c>
      <c r="F7863" s="2" t="str">
        <f>+LEFT(Table13456[[#This Row],[PAY ITEM]],1)</f>
        <v>0</v>
      </c>
      <c r="G7863" s="2" t="str">
        <f>IF(Table13456[[#This Row],[first]]="0",SUBSTITUTE(TRIM(MID(B7863, 2, 3))," ","0"),SUBSTITUTE(TRIM(MID(B7863, 1, 3))," ","0"))</f>
        <v>751</v>
      </c>
      <c r="H7863" s="2" t="str">
        <f>IF(Table13456[[#This Row],[first]]="0",SUBSTITUTE(TRIM(MID(B7863, 5, 3))," ","0"),SUBSTITUTE(TRIM(MID(B7863, 4, 3))," ","0"))</f>
        <v>11</v>
      </c>
      <c r="I7863" s="2" t="str">
        <f>IF(Table13456[[#This Row],[first]]="0",SUBSTITUTE(TRIM(MID(B7863, 8, 3))," ","0"),SUBSTITUTE(TRIM(MID(B7863, 7, 3))," ","0"))</f>
        <v>611</v>
      </c>
      <c r="J7863" s="2">
        <v>1</v>
      </c>
      <c r="K7863" s="2" t="str">
        <f t="shared" si="366"/>
        <v>751</v>
      </c>
      <c r="L7863" s="2" t="str">
        <f t="shared" si="367"/>
        <v>011</v>
      </c>
      <c r="M7863" s="2" t="str">
        <f t="shared" si="368"/>
        <v>611</v>
      </c>
    </row>
    <row r="7864" spans="2:13" x14ac:dyDescent="0.25">
      <c r="B7864" s="2" t="s">
        <v>16204</v>
      </c>
      <c r="C7864" s="2" t="s">
        <v>3563</v>
      </c>
      <c r="D7864" s="6" t="str">
        <f>+_xlfn.CONCAT(Table13456[[#This Row],[phase1]],Table13456[[#This Row],[phase2]],Table13456[[#This Row],[phase3]],Table13456[[#This Row],[phase4]])</f>
        <v>1751011612</v>
      </c>
      <c r="E7864" s="2" t="str">
        <f>+Table13456[[#This Row],[DESCRIPTION]]</f>
        <v>ARCHITECTURAL- SPECIAL, REMOVE &amp; RELOCATE</v>
      </c>
      <c r="F7864" s="2" t="str">
        <f>+LEFT(Table13456[[#This Row],[PAY ITEM]],1)</f>
        <v>0</v>
      </c>
      <c r="G7864" s="2" t="str">
        <f>IF(Table13456[[#This Row],[first]]="0",SUBSTITUTE(TRIM(MID(B7864, 2, 3))," ","0"),SUBSTITUTE(TRIM(MID(B7864, 1, 3))," ","0"))</f>
        <v>751</v>
      </c>
      <c r="H7864" s="2" t="str">
        <f>IF(Table13456[[#This Row],[first]]="0",SUBSTITUTE(TRIM(MID(B7864, 5, 3))," ","0"),SUBSTITUTE(TRIM(MID(B7864, 4, 3))," ","0"))</f>
        <v>11</v>
      </c>
      <c r="I7864" s="2" t="str">
        <f>IF(Table13456[[#This Row],[first]]="0",SUBSTITUTE(TRIM(MID(B7864, 8, 3))," ","0"),SUBSTITUTE(TRIM(MID(B7864, 7, 3))," ","0"))</f>
        <v>612</v>
      </c>
      <c r="J7864" s="2">
        <v>1</v>
      </c>
      <c r="K7864" s="2" t="str">
        <f t="shared" si="366"/>
        <v>751</v>
      </c>
      <c r="L7864" s="2" t="str">
        <f t="shared" si="367"/>
        <v>011</v>
      </c>
      <c r="M7864" s="2" t="str">
        <f t="shared" si="368"/>
        <v>612</v>
      </c>
    </row>
    <row r="7865" spans="2:13" x14ac:dyDescent="0.25">
      <c r="B7865" s="2" t="s">
        <v>16205</v>
      </c>
      <c r="C7865" s="2" t="s">
        <v>16206</v>
      </c>
      <c r="D7865" s="6" t="str">
        <f>+_xlfn.CONCAT(Table13456[[#This Row],[phase1]],Table13456[[#This Row],[phase2]],Table13456[[#This Row],[phase3]],Table13456[[#This Row],[phase4]])</f>
        <v>1751020001</v>
      </c>
      <c r="E7865" s="2" t="str">
        <f>+Table13456[[#This Row],[DESCRIPTION]]</f>
        <v>ARCHITECTURAL -LIGHTNING PROTECTION SYSTEM, POINT OF  DISCHARGE</v>
      </c>
      <c r="F7865" s="2" t="str">
        <f>+LEFT(Table13456[[#This Row],[PAY ITEM]],1)</f>
        <v>0</v>
      </c>
      <c r="G7865" s="2" t="str">
        <f>IF(Table13456[[#This Row],[first]]="0",SUBSTITUTE(TRIM(MID(B7865, 2, 3))," ","0"),SUBSTITUTE(TRIM(MID(B7865, 1, 3))," ","0"))</f>
        <v>751</v>
      </c>
      <c r="H7865" s="2" t="str">
        <f>IF(Table13456[[#This Row],[first]]="0",SUBSTITUTE(TRIM(MID(B7865, 5, 3))," ","0"),SUBSTITUTE(TRIM(MID(B7865, 4, 3))," ","0"))</f>
        <v>20</v>
      </c>
      <c r="I7865" s="2" t="str">
        <f>IF(Table13456[[#This Row],[first]]="0",SUBSTITUTE(TRIM(MID(B7865, 8, 3))," ","0"),SUBSTITUTE(TRIM(MID(B7865, 7, 3))," ","0"))</f>
        <v>1</v>
      </c>
      <c r="J7865" s="2">
        <v>1</v>
      </c>
      <c r="K7865" s="2" t="str">
        <f t="shared" si="366"/>
        <v>751</v>
      </c>
      <c r="L7865" s="2" t="str">
        <f t="shared" si="367"/>
        <v>020</v>
      </c>
      <c r="M7865" s="2" t="str">
        <f t="shared" si="368"/>
        <v>001</v>
      </c>
    </row>
    <row r="7866" spans="2:13" x14ac:dyDescent="0.25">
      <c r="B7866" s="2" t="s">
        <v>16207</v>
      </c>
      <c r="C7866" s="2" t="s">
        <v>16208</v>
      </c>
      <c r="D7866" s="6" t="str">
        <f>+_xlfn.CONCAT(Table13456[[#This Row],[phase1]],Table13456[[#This Row],[phase2]],Table13456[[#This Row],[phase3]],Table13456[[#This Row],[phase4]])</f>
        <v>1751020003</v>
      </c>
      <c r="E7866" s="2" t="str">
        <f>+Table13456[[#This Row],[DESCRIPTION]]</f>
        <v>ARCHITECTURAL -LIGHTNING PROTECTION SYSTEM, SURGE  SUPPRESSION</v>
      </c>
      <c r="F7866" s="2" t="str">
        <f>+LEFT(Table13456[[#This Row],[PAY ITEM]],1)</f>
        <v>0</v>
      </c>
      <c r="G7866" s="2" t="str">
        <f>IF(Table13456[[#This Row],[first]]="0",SUBSTITUTE(TRIM(MID(B7866, 2, 3))," ","0"),SUBSTITUTE(TRIM(MID(B7866, 1, 3))," ","0"))</f>
        <v>751</v>
      </c>
      <c r="H7866" s="2" t="str">
        <f>IF(Table13456[[#This Row],[first]]="0",SUBSTITUTE(TRIM(MID(B7866, 5, 3))," ","0"),SUBSTITUTE(TRIM(MID(B7866, 4, 3))," ","0"))</f>
        <v>20</v>
      </c>
      <c r="I7866" s="2" t="str">
        <f>IF(Table13456[[#This Row],[first]]="0",SUBSTITUTE(TRIM(MID(B7866, 8, 3))," ","0"),SUBSTITUTE(TRIM(MID(B7866, 7, 3))," ","0"))</f>
        <v>3</v>
      </c>
      <c r="J7866" s="2">
        <v>1</v>
      </c>
      <c r="K7866" s="2" t="str">
        <f t="shared" si="366"/>
        <v>751</v>
      </c>
      <c r="L7866" s="2" t="str">
        <f t="shared" si="367"/>
        <v>020</v>
      </c>
      <c r="M7866" s="2" t="str">
        <f t="shared" si="368"/>
        <v>003</v>
      </c>
    </row>
    <row r="7867" spans="2:13" x14ac:dyDescent="0.25">
      <c r="B7867" s="2" t="s">
        <v>3564</v>
      </c>
      <c r="C7867" s="2" t="s">
        <v>3565</v>
      </c>
      <c r="D7867" s="6" t="str">
        <f>+_xlfn.CONCAT(Table13456[[#This Row],[phase1]],Table13456[[#This Row],[phase2]],Table13456[[#This Row],[phase3]],Table13456[[#This Row],[phase4]])</f>
        <v>1751030001</v>
      </c>
      <c r="E7867" s="2" t="str">
        <f>+Table13456[[#This Row],[DESCRIPTION]]</f>
        <v>ARCHITECTURAL, PICNIC PAVILION, SMALL</v>
      </c>
      <c r="F7867" s="2" t="str">
        <f>+LEFT(Table13456[[#This Row],[PAY ITEM]],1)</f>
        <v>0</v>
      </c>
      <c r="G7867" s="2" t="str">
        <f>IF(Table13456[[#This Row],[first]]="0",SUBSTITUTE(TRIM(MID(B7867, 2, 3))," ","0"),SUBSTITUTE(TRIM(MID(B7867, 1, 3))," ","0"))</f>
        <v>751</v>
      </c>
      <c r="H7867" s="2" t="str">
        <f>IF(Table13456[[#This Row],[first]]="0",SUBSTITUTE(TRIM(MID(B7867, 5, 3))," ","0"),SUBSTITUTE(TRIM(MID(B7867, 4, 3))," ","0"))</f>
        <v>30</v>
      </c>
      <c r="I7867" s="2" t="str">
        <f>IF(Table13456[[#This Row],[first]]="0",SUBSTITUTE(TRIM(MID(B7867, 8, 3))," ","0"),SUBSTITUTE(TRIM(MID(B7867, 7, 3))," ","0"))</f>
        <v>1</v>
      </c>
      <c r="J7867" s="2">
        <v>1</v>
      </c>
      <c r="K7867" s="2" t="str">
        <f t="shared" si="366"/>
        <v>751</v>
      </c>
      <c r="L7867" s="2" t="str">
        <f t="shared" si="367"/>
        <v>030</v>
      </c>
      <c r="M7867" s="2" t="str">
        <f t="shared" si="368"/>
        <v>001</v>
      </c>
    </row>
    <row r="7868" spans="2:13" x14ac:dyDescent="0.25">
      <c r="B7868" s="2" t="s">
        <v>16209</v>
      </c>
      <c r="C7868" s="2" t="s">
        <v>16210</v>
      </c>
      <c r="D7868" s="6" t="str">
        <f>+_xlfn.CONCAT(Table13456[[#This Row],[phase1]],Table13456[[#This Row],[phase2]],Table13456[[#This Row],[phase3]],Table13456[[#This Row],[phase4]])</f>
        <v>1751030002</v>
      </c>
      <c r="E7868" s="2" t="str">
        <f>+Table13456[[#This Row],[DESCRIPTION]]</f>
        <v>ARCHITECTURAL, PICNIC PAVILION, LARGE</v>
      </c>
      <c r="F7868" s="2" t="str">
        <f>+LEFT(Table13456[[#This Row],[PAY ITEM]],1)</f>
        <v>0</v>
      </c>
      <c r="G7868" s="2" t="str">
        <f>IF(Table13456[[#This Row],[first]]="0",SUBSTITUTE(TRIM(MID(B7868, 2, 3))," ","0"),SUBSTITUTE(TRIM(MID(B7868, 1, 3))," ","0"))</f>
        <v>751</v>
      </c>
      <c r="H7868" s="2" t="str">
        <f>IF(Table13456[[#This Row],[first]]="0",SUBSTITUTE(TRIM(MID(B7868, 5, 3))," ","0"),SUBSTITUTE(TRIM(MID(B7868, 4, 3))," ","0"))</f>
        <v>30</v>
      </c>
      <c r="I7868" s="2" t="str">
        <f>IF(Table13456[[#This Row],[first]]="0",SUBSTITUTE(TRIM(MID(B7868, 8, 3))," ","0"),SUBSTITUTE(TRIM(MID(B7868, 7, 3))," ","0"))</f>
        <v>2</v>
      </c>
      <c r="J7868" s="2">
        <v>1</v>
      </c>
      <c r="K7868" s="2" t="str">
        <f t="shared" si="366"/>
        <v>751</v>
      </c>
      <c r="L7868" s="2" t="str">
        <f t="shared" si="367"/>
        <v>030</v>
      </c>
      <c r="M7868" s="2" t="str">
        <f t="shared" si="368"/>
        <v>002</v>
      </c>
    </row>
    <row r="7869" spans="2:13" x14ac:dyDescent="0.25">
      <c r="B7869" s="2" t="s">
        <v>4794</v>
      </c>
      <c r="C7869" s="2" t="s">
        <v>16211</v>
      </c>
      <c r="D7869" s="6" t="str">
        <f>+_xlfn.CONCAT(Table13456[[#This Row],[phase1]],Table13456[[#This Row],[phase2]],Table13456[[#This Row],[phase3]],Table13456[[#This Row],[phase4]])</f>
        <v>1751031011</v>
      </c>
      <c r="E7869" s="2" t="str">
        <f>+Table13456[[#This Row],[DESCRIPTION]]</f>
        <v>KIOSK, ROADSIDE/SHARED USE DISPLAY</v>
      </c>
      <c r="F7869" s="2" t="str">
        <f>+LEFT(Table13456[[#This Row],[PAY ITEM]],1)</f>
        <v>0</v>
      </c>
      <c r="G7869" s="2" t="str">
        <f>IF(Table13456[[#This Row],[first]]="0",SUBSTITUTE(TRIM(MID(B7869, 2, 3))," ","0"),SUBSTITUTE(TRIM(MID(B7869, 1, 3))," ","0"))</f>
        <v>751</v>
      </c>
      <c r="H7869" s="2" t="str">
        <f>IF(Table13456[[#This Row],[first]]="0",SUBSTITUTE(TRIM(MID(B7869, 5, 3))," ","0"),SUBSTITUTE(TRIM(MID(B7869, 4, 3))," ","0"))</f>
        <v>31</v>
      </c>
      <c r="I7869" s="2" t="str">
        <f>IF(Table13456[[#This Row],[first]]="0",SUBSTITUTE(TRIM(MID(B7869, 8, 3))," ","0"),SUBSTITUTE(TRIM(MID(B7869, 7, 3))," ","0"))</f>
        <v>11</v>
      </c>
      <c r="J7869" s="2">
        <v>1</v>
      </c>
      <c r="K7869" s="2" t="str">
        <f t="shared" si="366"/>
        <v>751</v>
      </c>
      <c r="L7869" s="2" t="str">
        <f t="shared" si="367"/>
        <v>031</v>
      </c>
      <c r="M7869" s="2" t="str">
        <f t="shared" si="368"/>
        <v>011</v>
      </c>
    </row>
    <row r="7870" spans="2:13" x14ac:dyDescent="0.25">
      <c r="B7870" s="2" t="s">
        <v>16212</v>
      </c>
      <c r="C7870" s="2" t="s">
        <v>16213</v>
      </c>
      <c r="D7870" s="6" t="str">
        <f>+_xlfn.CONCAT(Table13456[[#This Row],[phase1]],Table13456[[#This Row],[phase2]],Table13456[[#This Row],[phase3]],Table13456[[#This Row],[phase4]])</f>
        <v>1751031012</v>
      </c>
      <c r="E7870" s="2" t="str">
        <f>+Table13456[[#This Row],[DESCRIPTION]]</f>
        <v>TRANSIT KIOSK, FURNISH AND INSTALL SYSTEM</v>
      </c>
      <c r="F7870" s="2" t="str">
        <f>+LEFT(Table13456[[#This Row],[PAY ITEM]],1)</f>
        <v>0</v>
      </c>
      <c r="G7870" s="2" t="str">
        <f>IF(Table13456[[#This Row],[first]]="0",SUBSTITUTE(TRIM(MID(B7870, 2, 3))," ","0"),SUBSTITUTE(TRIM(MID(B7870, 1, 3))," ","0"))</f>
        <v>751</v>
      </c>
      <c r="H7870" s="2" t="str">
        <f>IF(Table13456[[#This Row],[first]]="0",SUBSTITUTE(TRIM(MID(B7870, 5, 3))," ","0"),SUBSTITUTE(TRIM(MID(B7870, 4, 3))," ","0"))</f>
        <v>31</v>
      </c>
      <c r="I7870" s="2" t="str">
        <f>IF(Table13456[[#This Row],[first]]="0",SUBSTITUTE(TRIM(MID(B7870, 8, 3))," ","0"),SUBSTITUTE(TRIM(MID(B7870, 7, 3))," ","0"))</f>
        <v>12</v>
      </c>
      <c r="J7870" s="2">
        <v>1</v>
      </c>
      <c r="K7870" s="2" t="str">
        <f t="shared" si="366"/>
        <v>751</v>
      </c>
      <c r="L7870" s="2" t="str">
        <f t="shared" si="367"/>
        <v>031</v>
      </c>
      <c r="M7870" s="2" t="str">
        <f t="shared" si="368"/>
        <v>012</v>
      </c>
    </row>
    <row r="7871" spans="2:13" x14ac:dyDescent="0.25">
      <c r="B7871" s="2" t="s">
        <v>4795</v>
      </c>
      <c r="C7871" s="2" t="s">
        <v>4796</v>
      </c>
      <c r="D7871" s="6" t="str">
        <f>+_xlfn.CONCAT(Table13456[[#This Row],[phase1]],Table13456[[#This Row],[phase2]],Table13456[[#This Row],[phase3]],Table13456[[#This Row],[phase4]])</f>
        <v>1751032011</v>
      </c>
      <c r="E7871" s="2" t="str">
        <f>+Table13456[[#This Row],[DESCRIPTION]]</f>
        <v>PLANTER, CONCRETE, 0-6 CUBIC FEET</v>
      </c>
      <c r="F7871" s="2" t="str">
        <f>+LEFT(Table13456[[#This Row],[PAY ITEM]],1)</f>
        <v>0</v>
      </c>
      <c r="G7871" s="2" t="str">
        <f>IF(Table13456[[#This Row],[first]]="0",SUBSTITUTE(TRIM(MID(B7871, 2, 3))," ","0"),SUBSTITUTE(TRIM(MID(B7871, 1, 3))," ","0"))</f>
        <v>751</v>
      </c>
      <c r="H7871" s="2" t="str">
        <f>IF(Table13456[[#This Row],[first]]="0",SUBSTITUTE(TRIM(MID(B7871, 5, 3))," ","0"),SUBSTITUTE(TRIM(MID(B7871, 4, 3))," ","0"))</f>
        <v>32</v>
      </c>
      <c r="I7871" s="2" t="str">
        <f>IF(Table13456[[#This Row],[first]]="0",SUBSTITUTE(TRIM(MID(B7871, 8, 3))," ","0"),SUBSTITUTE(TRIM(MID(B7871, 7, 3))," ","0"))</f>
        <v>11</v>
      </c>
      <c r="J7871" s="2">
        <v>1</v>
      </c>
      <c r="K7871" s="2" t="str">
        <f t="shared" si="366"/>
        <v>751</v>
      </c>
      <c r="L7871" s="2" t="str">
        <f t="shared" si="367"/>
        <v>032</v>
      </c>
      <c r="M7871" s="2" t="str">
        <f t="shared" si="368"/>
        <v>011</v>
      </c>
    </row>
    <row r="7872" spans="2:13" x14ac:dyDescent="0.25">
      <c r="B7872" s="2" t="s">
        <v>4797</v>
      </c>
      <c r="C7872" s="2" t="s">
        <v>4798</v>
      </c>
      <c r="D7872" s="6" t="str">
        <f>+_xlfn.CONCAT(Table13456[[#This Row],[phase1]],Table13456[[#This Row],[phase2]],Table13456[[#This Row],[phase3]],Table13456[[#This Row],[phase4]])</f>
        <v>1751032012</v>
      </c>
      <c r="E7872" s="2" t="str">
        <f>+Table13456[[#This Row],[DESCRIPTION]]</f>
        <v>PLANTER, CONCRETE, 7-10 CUBIC FEET</v>
      </c>
      <c r="F7872" s="2" t="str">
        <f>+LEFT(Table13456[[#This Row],[PAY ITEM]],1)</f>
        <v>0</v>
      </c>
      <c r="G7872" s="2" t="str">
        <f>IF(Table13456[[#This Row],[first]]="0",SUBSTITUTE(TRIM(MID(B7872, 2, 3))," ","0"),SUBSTITUTE(TRIM(MID(B7872, 1, 3))," ","0"))</f>
        <v>751</v>
      </c>
      <c r="H7872" s="2" t="str">
        <f>IF(Table13456[[#This Row],[first]]="0",SUBSTITUTE(TRIM(MID(B7872, 5, 3))," ","0"),SUBSTITUTE(TRIM(MID(B7872, 4, 3))," ","0"))</f>
        <v>32</v>
      </c>
      <c r="I7872" s="2" t="str">
        <f>IF(Table13456[[#This Row],[first]]="0",SUBSTITUTE(TRIM(MID(B7872, 8, 3))," ","0"),SUBSTITUTE(TRIM(MID(B7872, 7, 3))," ","0"))</f>
        <v>12</v>
      </c>
      <c r="J7872" s="2">
        <v>1</v>
      </c>
      <c r="K7872" s="2" t="str">
        <f t="shared" si="366"/>
        <v>751</v>
      </c>
      <c r="L7872" s="2" t="str">
        <f t="shared" si="367"/>
        <v>032</v>
      </c>
      <c r="M7872" s="2" t="str">
        <f t="shared" si="368"/>
        <v>012</v>
      </c>
    </row>
    <row r="7873" spans="2:13" x14ac:dyDescent="0.25">
      <c r="B7873" s="2" t="s">
        <v>4799</v>
      </c>
      <c r="C7873" s="2" t="s">
        <v>4800</v>
      </c>
      <c r="D7873" s="6" t="str">
        <f>+_xlfn.CONCAT(Table13456[[#This Row],[phase1]],Table13456[[#This Row],[phase2]],Table13456[[#This Row],[phase3]],Table13456[[#This Row],[phase4]])</f>
        <v>1751032013</v>
      </c>
      <c r="E7873" s="2" t="str">
        <f>+Table13456[[#This Row],[DESCRIPTION]]</f>
        <v>PLANTER, CONCRETE, 11-20 CUBIC FEET</v>
      </c>
      <c r="F7873" s="2" t="str">
        <f>+LEFT(Table13456[[#This Row],[PAY ITEM]],1)</f>
        <v>0</v>
      </c>
      <c r="G7873" s="2" t="str">
        <f>IF(Table13456[[#This Row],[first]]="0",SUBSTITUTE(TRIM(MID(B7873, 2, 3))," ","0"),SUBSTITUTE(TRIM(MID(B7873, 1, 3))," ","0"))</f>
        <v>751</v>
      </c>
      <c r="H7873" s="2" t="str">
        <f>IF(Table13456[[#This Row],[first]]="0",SUBSTITUTE(TRIM(MID(B7873, 5, 3))," ","0"),SUBSTITUTE(TRIM(MID(B7873, 4, 3))," ","0"))</f>
        <v>32</v>
      </c>
      <c r="I7873" s="2" t="str">
        <f>IF(Table13456[[#This Row],[first]]="0",SUBSTITUTE(TRIM(MID(B7873, 8, 3))," ","0"),SUBSTITUTE(TRIM(MID(B7873, 7, 3))," ","0"))</f>
        <v>13</v>
      </c>
      <c r="J7873" s="2">
        <v>1</v>
      </c>
      <c r="K7873" s="2" t="str">
        <f t="shared" si="366"/>
        <v>751</v>
      </c>
      <c r="L7873" s="2" t="str">
        <f t="shared" si="367"/>
        <v>032</v>
      </c>
      <c r="M7873" s="2" t="str">
        <f t="shared" si="368"/>
        <v>013</v>
      </c>
    </row>
    <row r="7874" spans="2:13" x14ac:dyDescent="0.25">
      <c r="B7874" s="2" t="s">
        <v>4801</v>
      </c>
      <c r="C7874" s="2" t="s">
        <v>4802</v>
      </c>
      <c r="D7874" s="6" t="str">
        <f>+_xlfn.CONCAT(Table13456[[#This Row],[phase1]],Table13456[[#This Row],[phase2]],Table13456[[#This Row],[phase3]],Table13456[[#This Row],[phase4]])</f>
        <v>1751032014</v>
      </c>
      <c r="E7874" s="2" t="str">
        <f>+Table13456[[#This Row],[DESCRIPTION]]</f>
        <v>PLANTER, CONCRETE, 21-30 CUBIC FEET</v>
      </c>
      <c r="F7874" s="2" t="str">
        <f>+LEFT(Table13456[[#This Row],[PAY ITEM]],1)</f>
        <v>0</v>
      </c>
      <c r="G7874" s="2" t="str">
        <f>IF(Table13456[[#This Row],[first]]="0",SUBSTITUTE(TRIM(MID(B7874, 2, 3))," ","0"),SUBSTITUTE(TRIM(MID(B7874, 1, 3))," ","0"))</f>
        <v>751</v>
      </c>
      <c r="H7874" s="2" t="str">
        <f>IF(Table13456[[#This Row],[first]]="0",SUBSTITUTE(TRIM(MID(B7874, 5, 3))," ","0"),SUBSTITUTE(TRIM(MID(B7874, 4, 3))," ","0"))</f>
        <v>32</v>
      </c>
      <c r="I7874" s="2" t="str">
        <f>IF(Table13456[[#This Row],[first]]="0",SUBSTITUTE(TRIM(MID(B7874, 8, 3))," ","0"),SUBSTITUTE(TRIM(MID(B7874, 7, 3))," ","0"))</f>
        <v>14</v>
      </c>
      <c r="J7874" s="2">
        <v>1</v>
      </c>
      <c r="K7874" s="2" t="str">
        <f t="shared" si="366"/>
        <v>751</v>
      </c>
      <c r="L7874" s="2" t="str">
        <f t="shared" si="367"/>
        <v>032</v>
      </c>
      <c r="M7874" s="2" t="str">
        <f t="shared" si="368"/>
        <v>014</v>
      </c>
    </row>
    <row r="7875" spans="2:13" x14ac:dyDescent="0.25">
      <c r="B7875" s="2" t="s">
        <v>4803</v>
      </c>
      <c r="C7875" s="2" t="s">
        <v>4804</v>
      </c>
      <c r="D7875" s="6" t="str">
        <f>+_xlfn.CONCAT(Table13456[[#This Row],[phase1]],Table13456[[#This Row],[phase2]],Table13456[[#This Row],[phase3]],Table13456[[#This Row],[phase4]])</f>
        <v>1751032015</v>
      </c>
      <c r="E7875" s="2" t="str">
        <f>+Table13456[[#This Row],[DESCRIPTION]]</f>
        <v>PLANTER, CONCRETE, 31-40 CUBIC FEET</v>
      </c>
      <c r="F7875" s="2" t="str">
        <f>+LEFT(Table13456[[#This Row],[PAY ITEM]],1)</f>
        <v>0</v>
      </c>
      <c r="G7875" s="2" t="str">
        <f>IF(Table13456[[#This Row],[first]]="0",SUBSTITUTE(TRIM(MID(B7875, 2, 3))," ","0"),SUBSTITUTE(TRIM(MID(B7875, 1, 3))," ","0"))</f>
        <v>751</v>
      </c>
      <c r="H7875" s="2" t="str">
        <f>IF(Table13456[[#This Row],[first]]="0",SUBSTITUTE(TRIM(MID(B7875, 5, 3))," ","0"),SUBSTITUTE(TRIM(MID(B7875, 4, 3))," ","0"))</f>
        <v>32</v>
      </c>
      <c r="I7875" s="2" t="str">
        <f>IF(Table13456[[#This Row],[first]]="0",SUBSTITUTE(TRIM(MID(B7875, 8, 3))," ","0"),SUBSTITUTE(TRIM(MID(B7875, 7, 3))," ","0"))</f>
        <v>15</v>
      </c>
      <c r="J7875" s="2">
        <v>1</v>
      </c>
      <c r="K7875" s="2" t="str">
        <f t="shared" ref="K7875:K7938" si="369">IF(LEN(G7875) = 3, G7875, TEXT(IF(LEN(G7875) = 2, "0" &amp; G7875, "00" &amp; G7875), "000"))</f>
        <v>751</v>
      </c>
      <c r="L7875" s="2" t="str">
        <f t="shared" ref="L7875:L7938" si="370">IF(LEN(H7875) = 3, H7875, TEXT(IF(LEN(H7875) = 2, "0" &amp; H7875, "00" &amp; H7875), "000"))</f>
        <v>032</v>
      </c>
      <c r="M7875" s="2" t="str">
        <f t="shared" ref="M7875:M7938" si="371">IF(LEN(I7875) = 3, I7875, TEXT(IF(LEN(I7875) = 2, "0" &amp; I7875, "00" &amp; I7875), "000"))</f>
        <v>015</v>
      </c>
    </row>
    <row r="7876" spans="2:13" x14ac:dyDescent="0.25">
      <c r="B7876" s="2" t="s">
        <v>16214</v>
      </c>
      <c r="C7876" s="2" t="s">
        <v>16215</v>
      </c>
      <c r="D7876" s="6" t="str">
        <f>+_xlfn.CONCAT(Table13456[[#This Row],[phase1]],Table13456[[#This Row],[phase2]],Table13456[[#This Row],[phase3]],Table13456[[#This Row],[phase4]])</f>
        <v>1751032042</v>
      </c>
      <c r="E7876" s="2" t="str">
        <f>+Table13456[[#This Row],[DESCRIPTION]]</f>
        <v>PLANTER, SPECIAL, 7-10 CUBIC FEET</v>
      </c>
      <c r="F7876" s="2" t="str">
        <f>+LEFT(Table13456[[#This Row],[PAY ITEM]],1)</f>
        <v>0</v>
      </c>
      <c r="G7876" s="2" t="str">
        <f>IF(Table13456[[#This Row],[first]]="0",SUBSTITUTE(TRIM(MID(B7876, 2, 3))," ","0"),SUBSTITUTE(TRIM(MID(B7876, 1, 3))," ","0"))</f>
        <v>751</v>
      </c>
      <c r="H7876" s="2" t="str">
        <f>IF(Table13456[[#This Row],[first]]="0",SUBSTITUTE(TRIM(MID(B7876, 5, 3))," ","0"),SUBSTITUTE(TRIM(MID(B7876, 4, 3))," ","0"))</f>
        <v>32</v>
      </c>
      <c r="I7876" s="2" t="str">
        <f>IF(Table13456[[#This Row],[first]]="0",SUBSTITUTE(TRIM(MID(B7876, 8, 3))," ","0"),SUBSTITUTE(TRIM(MID(B7876, 7, 3))," ","0"))</f>
        <v>42</v>
      </c>
      <c r="J7876" s="2">
        <v>1</v>
      </c>
      <c r="K7876" s="2" t="str">
        <f t="shared" si="369"/>
        <v>751</v>
      </c>
      <c r="L7876" s="2" t="str">
        <f t="shared" si="370"/>
        <v>032</v>
      </c>
      <c r="M7876" s="2" t="str">
        <f t="shared" si="371"/>
        <v>042</v>
      </c>
    </row>
    <row r="7877" spans="2:13" x14ac:dyDescent="0.25">
      <c r="B7877" s="2" t="s">
        <v>16216</v>
      </c>
      <c r="C7877" s="2" t="s">
        <v>16217</v>
      </c>
      <c r="D7877" s="6" t="str">
        <f>+_xlfn.CONCAT(Table13456[[#This Row],[phase1]],Table13456[[#This Row],[phase2]],Table13456[[#This Row],[phase3]],Table13456[[#This Row],[phase4]])</f>
        <v>1751033100</v>
      </c>
      <c r="E7877" s="2" t="str">
        <f>+Table13456[[#This Row],[DESCRIPTION]]</f>
        <v>ARCHITECTURAL, SPECIAL, TABLE WITH SEATING - PROJECT 437300-4-52-01</v>
      </c>
      <c r="F7877" s="2" t="str">
        <f>+LEFT(Table13456[[#This Row],[PAY ITEM]],1)</f>
        <v>0</v>
      </c>
      <c r="G7877" s="2" t="str">
        <f>IF(Table13456[[#This Row],[first]]="0",SUBSTITUTE(TRIM(MID(B7877, 2, 3))," ","0"),SUBSTITUTE(TRIM(MID(B7877, 1, 3))," ","0"))</f>
        <v>751</v>
      </c>
      <c r="H7877" s="2" t="str">
        <f>IF(Table13456[[#This Row],[first]]="0",SUBSTITUTE(TRIM(MID(B7877, 5, 3))," ","0"),SUBSTITUTE(TRIM(MID(B7877, 4, 3))," ","0"))</f>
        <v>33</v>
      </c>
      <c r="I7877" s="2" t="str">
        <f>IF(Table13456[[#This Row],[first]]="0",SUBSTITUTE(TRIM(MID(B7877, 8, 3))," ","0"),SUBSTITUTE(TRIM(MID(B7877, 7, 3))," ","0"))</f>
        <v>100</v>
      </c>
      <c r="J7877" s="2">
        <v>1</v>
      </c>
      <c r="K7877" s="2" t="str">
        <f t="shared" si="369"/>
        <v>751</v>
      </c>
      <c r="L7877" s="2" t="str">
        <f t="shared" si="370"/>
        <v>033</v>
      </c>
      <c r="M7877" s="2" t="str">
        <f t="shared" si="371"/>
        <v>100</v>
      </c>
    </row>
    <row r="7878" spans="2:13" x14ac:dyDescent="0.25">
      <c r="B7878" s="2" t="s">
        <v>16218</v>
      </c>
      <c r="C7878" s="2" t="s">
        <v>16219</v>
      </c>
      <c r="D7878" s="6" t="str">
        <f>+_xlfn.CONCAT(Table13456[[#This Row],[phase1]],Table13456[[#This Row],[phase2]],Table13456[[#This Row],[phase3]],Table13456[[#This Row],[phase4]])</f>
        <v>1751033101</v>
      </c>
      <c r="E7878" s="2" t="str">
        <f>+Table13456[[#This Row],[DESCRIPTION]]</f>
        <v>PICNIC TABLE, 6’ RECYCLED PLASTIC,  PROJECT 437934-2-52-01</v>
      </c>
      <c r="F7878" s="2" t="str">
        <f>+LEFT(Table13456[[#This Row],[PAY ITEM]],1)</f>
        <v>0</v>
      </c>
      <c r="G7878" s="2" t="str">
        <f>IF(Table13456[[#This Row],[first]]="0",SUBSTITUTE(TRIM(MID(B7878, 2, 3))," ","0"),SUBSTITUTE(TRIM(MID(B7878, 1, 3))," ","0"))</f>
        <v>751</v>
      </c>
      <c r="H7878" s="2" t="str">
        <f>IF(Table13456[[#This Row],[first]]="0",SUBSTITUTE(TRIM(MID(B7878, 5, 3))," ","0"),SUBSTITUTE(TRIM(MID(B7878, 4, 3))," ","0"))</f>
        <v>33</v>
      </c>
      <c r="I7878" s="2" t="str">
        <f>IF(Table13456[[#This Row],[first]]="0",SUBSTITUTE(TRIM(MID(B7878, 8, 3))," ","0"),SUBSTITUTE(TRIM(MID(B7878, 7, 3))," ","0"))</f>
        <v>101</v>
      </c>
      <c r="J7878" s="2">
        <v>1</v>
      </c>
      <c r="K7878" s="2" t="str">
        <f t="shared" si="369"/>
        <v>751</v>
      </c>
      <c r="L7878" s="2" t="str">
        <f t="shared" si="370"/>
        <v>033</v>
      </c>
      <c r="M7878" s="2" t="str">
        <f t="shared" si="371"/>
        <v>101</v>
      </c>
    </row>
    <row r="7879" spans="2:13" x14ac:dyDescent="0.25">
      <c r="B7879" s="2" t="s">
        <v>16220</v>
      </c>
      <c r="C7879" s="2" t="s">
        <v>16221</v>
      </c>
      <c r="D7879" s="6" t="str">
        <f>+_xlfn.CONCAT(Table13456[[#This Row],[phase1]],Table13456[[#This Row],[phase2]],Table13456[[#This Row],[phase3]],Table13456[[#This Row],[phase4]])</f>
        <v>1751034001</v>
      </c>
      <c r="E7879" s="2" t="str">
        <f>+Table13456[[#This Row],[DESCRIPTION]]</f>
        <v>PARKING LOT AVAILABILITY SYSTEM</v>
      </c>
      <c r="F7879" s="2" t="str">
        <f>+LEFT(Table13456[[#This Row],[PAY ITEM]],1)</f>
        <v>0</v>
      </c>
      <c r="G7879" s="2" t="str">
        <f>IF(Table13456[[#This Row],[first]]="0",SUBSTITUTE(TRIM(MID(B7879, 2, 3))," ","0"),SUBSTITUTE(TRIM(MID(B7879, 1, 3))," ","0"))</f>
        <v>751</v>
      </c>
      <c r="H7879" s="2" t="str">
        <f>IF(Table13456[[#This Row],[first]]="0",SUBSTITUTE(TRIM(MID(B7879, 5, 3))," ","0"),SUBSTITUTE(TRIM(MID(B7879, 4, 3))," ","0"))</f>
        <v>34</v>
      </c>
      <c r="I7879" s="2" t="str">
        <f>IF(Table13456[[#This Row],[first]]="0",SUBSTITUTE(TRIM(MID(B7879, 8, 3))," ","0"),SUBSTITUTE(TRIM(MID(B7879, 7, 3))," ","0"))</f>
        <v>1</v>
      </c>
      <c r="J7879" s="2">
        <v>1</v>
      </c>
      <c r="K7879" s="2" t="str">
        <f t="shared" si="369"/>
        <v>751</v>
      </c>
      <c r="L7879" s="2" t="str">
        <f t="shared" si="370"/>
        <v>034</v>
      </c>
      <c r="M7879" s="2" t="str">
        <f t="shared" si="371"/>
        <v>001</v>
      </c>
    </row>
    <row r="7880" spans="2:13" x14ac:dyDescent="0.25">
      <c r="B7880" s="2" t="s">
        <v>16222</v>
      </c>
      <c r="C7880" s="2" t="s">
        <v>16223</v>
      </c>
      <c r="D7880" s="6" t="str">
        <f>+_xlfn.CONCAT(Table13456[[#This Row],[phase1]],Table13456[[#This Row],[phase2]],Table13456[[#This Row],[phase3]],Table13456[[#This Row],[phase4]])</f>
        <v>1751034002</v>
      </c>
      <c r="E7880" s="2" t="str">
        <f>+Table13456[[#This Row],[DESCRIPTION]]</f>
        <v>PARKING LOT- GATE ARM SYSTEM</v>
      </c>
      <c r="F7880" s="2" t="str">
        <f>+LEFT(Table13456[[#This Row],[PAY ITEM]],1)</f>
        <v>0</v>
      </c>
      <c r="G7880" s="2" t="str">
        <f>IF(Table13456[[#This Row],[first]]="0",SUBSTITUTE(TRIM(MID(B7880, 2, 3))," ","0"),SUBSTITUTE(TRIM(MID(B7880, 1, 3))," ","0"))</f>
        <v>751</v>
      </c>
      <c r="H7880" s="2" t="str">
        <f>IF(Table13456[[#This Row],[first]]="0",SUBSTITUTE(TRIM(MID(B7880, 5, 3))," ","0"),SUBSTITUTE(TRIM(MID(B7880, 4, 3))," ","0"))</f>
        <v>34</v>
      </c>
      <c r="I7880" s="2" t="str">
        <f>IF(Table13456[[#This Row],[first]]="0",SUBSTITUTE(TRIM(MID(B7880, 8, 3))," ","0"),SUBSTITUTE(TRIM(MID(B7880, 7, 3))," ","0"))</f>
        <v>2</v>
      </c>
      <c r="J7880" s="2">
        <v>1</v>
      </c>
      <c r="K7880" s="2" t="str">
        <f t="shared" si="369"/>
        <v>751</v>
      </c>
      <c r="L7880" s="2" t="str">
        <f t="shared" si="370"/>
        <v>034</v>
      </c>
      <c r="M7880" s="2" t="str">
        <f t="shared" si="371"/>
        <v>002</v>
      </c>
    </row>
    <row r="7881" spans="2:13" x14ac:dyDescent="0.25">
      <c r="B7881" s="2" t="s">
        <v>4567</v>
      </c>
      <c r="C7881" s="2" t="s">
        <v>16224</v>
      </c>
      <c r="D7881" s="6" t="str">
        <f>+_xlfn.CONCAT(Table13456[[#This Row],[phase1]],Table13456[[#This Row],[phase2]],Table13456[[#This Row],[phase3]],Table13456[[#This Row],[phase4]])</f>
        <v>1751035011</v>
      </c>
      <c r="E7881" s="2" t="str">
        <f>+Table13456[[#This Row],[DESCRIPTION]]</f>
        <v>BUS SHELTER, F&amp;I, UP TO 50 SF</v>
      </c>
      <c r="F7881" s="2" t="str">
        <f>+LEFT(Table13456[[#This Row],[PAY ITEM]],1)</f>
        <v>0</v>
      </c>
      <c r="G7881" s="2" t="str">
        <f>IF(Table13456[[#This Row],[first]]="0",SUBSTITUTE(TRIM(MID(B7881, 2, 3))," ","0"),SUBSTITUTE(TRIM(MID(B7881, 1, 3))," ","0"))</f>
        <v>751</v>
      </c>
      <c r="H7881" s="2" t="str">
        <f>IF(Table13456[[#This Row],[first]]="0",SUBSTITUTE(TRIM(MID(B7881, 5, 3))," ","0"),SUBSTITUTE(TRIM(MID(B7881, 4, 3))," ","0"))</f>
        <v>35</v>
      </c>
      <c r="I7881" s="2" t="str">
        <f>IF(Table13456[[#This Row],[first]]="0",SUBSTITUTE(TRIM(MID(B7881, 8, 3))," ","0"),SUBSTITUTE(TRIM(MID(B7881, 7, 3))," ","0"))</f>
        <v>11</v>
      </c>
      <c r="J7881" s="2">
        <v>1</v>
      </c>
      <c r="K7881" s="2" t="str">
        <f t="shared" si="369"/>
        <v>751</v>
      </c>
      <c r="L7881" s="2" t="str">
        <f t="shared" si="370"/>
        <v>035</v>
      </c>
      <c r="M7881" s="2" t="str">
        <f t="shared" si="371"/>
        <v>011</v>
      </c>
    </row>
    <row r="7882" spans="2:13" x14ac:dyDescent="0.25">
      <c r="B7882" s="2" t="s">
        <v>4568</v>
      </c>
      <c r="C7882" s="2" t="s">
        <v>16225</v>
      </c>
      <c r="D7882" s="6" t="str">
        <f>+_xlfn.CONCAT(Table13456[[#This Row],[phase1]],Table13456[[#This Row],[phase2]],Table13456[[#This Row],[phase3]],Table13456[[#This Row],[phase4]])</f>
        <v>1751035012</v>
      </c>
      <c r="E7882" s="2" t="str">
        <f>+Table13456[[#This Row],[DESCRIPTION]]</f>
        <v>ARCHITECTURAL, BUS SHELTER, F&amp;I, 50-100 SF</v>
      </c>
      <c r="F7882" s="2" t="str">
        <f>+LEFT(Table13456[[#This Row],[PAY ITEM]],1)</f>
        <v>0</v>
      </c>
      <c r="G7882" s="2" t="str">
        <f>IF(Table13456[[#This Row],[first]]="0",SUBSTITUTE(TRIM(MID(B7882, 2, 3))," ","0"),SUBSTITUTE(TRIM(MID(B7882, 1, 3))," ","0"))</f>
        <v>751</v>
      </c>
      <c r="H7882" s="2" t="str">
        <f>IF(Table13456[[#This Row],[first]]="0",SUBSTITUTE(TRIM(MID(B7882, 5, 3))," ","0"),SUBSTITUTE(TRIM(MID(B7882, 4, 3))," ","0"))</f>
        <v>35</v>
      </c>
      <c r="I7882" s="2" t="str">
        <f>IF(Table13456[[#This Row],[first]]="0",SUBSTITUTE(TRIM(MID(B7882, 8, 3))," ","0"),SUBSTITUTE(TRIM(MID(B7882, 7, 3))," ","0"))</f>
        <v>12</v>
      </c>
      <c r="J7882" s="2">
        <v>1</v>
      </c>
      <c r="K7882" s="2" t="str">
        <f t="shared" si="369"/>
        <v>751</v>
      </c>
      <c r="L7882" s="2" t="str">
        <f t="shared" si="370"/>
        <v>035</v>
      </c>
      <c r="M7882" s="2" t="str">
        <f t="shared" si="371"/>
        <v>012</v>
      </c>
    </row>
    <row r="7883" spans="2:13" x14ac:dyDescent="0.25">
      <c r="B7883" s="2" t="s">
        <v>4261</v>
      </c>
      <c r="C7883" s="2" t="s">
        <v>16226</v>
      </c>
      <c r="D7883" s="6" t="str">
        <f>+_xlfn.CONCAT(Table13456[[#This Row],[phase1]],Table13456[[#This Row],[phase2]],Table13456[[#This Row],[phase3]],Table13456[[#This Row],[phase4]])</f>
        <v>1751035013</v>
      </c>
      <c r="E7883" s="2" t="str">
        <f>+Table13456[[#This Row],[DESCRIPTION]]</f>
        <v>ARCHITECTURAL, BUS SHELTER, F&amp;I, 101-150 SF</v>
      </c>
      <c r="F7883" s="2" t="str">
        <f>+LEFT(Table13456[[#This Row],[PAY ITEM]],1)</f>
        <v>0</v>
      </c>
      <c r="G7883" s="2" t="str">
        <f>IF(Table13456[[#This Row],[first]]="0",SUBSTITUTE(TRIM(MID(B7883, 2, 3))," ","0"),SUBSTITUTE(TRIM(MID(B7883, 1, 3))," ","0"))</f>
        <v>751</v>
      </c>
      <c r="H7883" s="2" t="str">
        <f>IF(Table13456[[#This Row],[first]]="0",SUBSTITUTE(TRIM(MID(B7883, 5, 3))," ","0"),SUBSTITUTE(TRIM(MID(B7883, 4, 3))," ","0"))</f>
        <v>35</v>
      </c>
      <c r="I7883" s="2" t="str">
        <f>IF(Table13456[[#This Row],[first]]="0",SUBSTITUTE(TRIM(MID(B7883, 8, 3))," ","0"),SUBSTITUTE(TRIM(MID(B7883, 7, 3))," ","0"))</f>
        <v>13</v>
      </c>
      <c r="J7883" s="2">
        <v>1</v>
      </c>
      <c r="K7883" s="2" t="str">
        <f t="shared" si="369"/>
        <v>751</v>
      </c>
      <c r="L7883" s="2" t="str">
        <f t="shared" si="370"/>
        <v>035</v>
      </c>
      <c r="M7883" s="2" t="str">
        <f t="shared" si="371"/>
        <v>013</v>
      </c>
    </row>
    <row r="7884" spans="2:13" x14ac:dyDescent="0.25">
      <c r="B7884" s="2" t="s">
        <v>16227</v>
      </c>
      <c r="C7884" s="2" t="s">
        <v>16228</v>
      </c>
      <c r="D7884" s="6" t="str">
        <f>+_xlfn.CONCAT(Table13456[[#This Row],[phase1]],Table13456[[#This Row],[phase2]],Table13456[[#This Row],[phase3]],Table13456[[#This Row],[phase4]])</f>
        <v>1751035014</v>
      </c>
      <c r="E7884" s="2" t="str">
        <f>+Table13456[[#This Row],[DESCRIPTION]]</f>
        <v>ARCHITECTURAL, BUS SHELTER, F&amp;I, 151-200 SF</v>
      </c>
      <c r="F7884" s="2" t="str">
        <f>+LEFT(Table13456[[#This Row],[PAY ITEM]],1)</f>
        <v>0</v>
      </c>
      <c r="G7884" s="2" t="str">
        <f>IF(Table13456[[#This Row],[first]]="0",SUBSTITUTE(TRIM(MID(B7884, 2, 3))," ","0"),SUBSTITUTE(TRIM(MID(B7884, 1, 3))," ","0"))</f>
        <v>751</v>
      </c>
      <c r="H7884" s="2" t="str">
        <f>IF(Table13456[[#This Row],[first]]="0",SUBSTITUTE(TRIM(MID(B7884, 5, 3))," ","0"),SUBSTITUTE(TRIM(MID(B7884, 4, 3))," ","0"))</f>
        <v>35</v>
      </c>
      <c r="I7884" s="2" t="str">
        <f>IF(Table13456[[#This Row],[first]]="0",SUBSTITUTE(TRIM(MID(B7884, 8, 3))," ","0"),SUBSTITUTE(TRIM(MID(B7884, 7, 3))," ","0"))</f>
        <v>14</v>
      </c>
      <c r="J7884" s="2">
        <v>1</v>
      </c>
      <c r="K7884" s="2" t="str">
        <f t="shared" si="369"/>
        <v>751</v>
      </c>
      <c r="L7884" s="2" t="str">
        <f t="shared" si="370"/>
        <v>035</v>
      </c>
      <c r="M7884" s="2" t="str">
        <f t="shared" si="371"/>
        <v>014</v>
      </c>
    </row>
    <row r="7885" spans="2:13" x14ac:dyDescent="0.25">
      <c r="B7885" s="2" t="s">
        <v>4262</v>
      </c>
      <c r="C7885" s="2" t="s">
        <v>16229</v>
      </c>
      <c r="D7885" s="6" t="str">
        <f>+_xlfn.CONCAT(Table13456[[#This Row],[phase1]],Table13456[[#This Row],[phase2]],Table13456[[#This Row],[phase3]],Table13456[[#This Row],[phase4]])</f>
        <v>1751035015</v>
      </c>
      <c r="E7885" s="2" t="str">
        <f>+Table13456[[#This Row],[DESCRIPTION]]</f>
        <v>ARCHITECTURAL, BUS SHELTER, F&amp;I, GREATER THAN 200 SF</v>
      </c>
      <c r="F7885" s="2" t="str">
        <f>+LEFT(Table13456[[#This Row],[PAY ITEM]],1)</f>
        <v>0</v>
      </c>
      <c r="G7885" s="2" t="str">
        <f>IF(Table13456[[#This Row],[first]]="0",SUBSTITUTE(TRIM(MID(B7885, 2, 3))," ","0"),SUBSTITUTE(TRIM(MID(B7885, 1, 3))," ","0"))</f>
        <v>751</v>
      </c>
      <c r="H7885" s="2" t="str">
        <f>IF(Table13456[[#This Row],[first]]="0",SUBSTITUTE(TRIM(MID(B7885, 5, 3))," ","0"),SUBSTITUTE(TRIM(MID(B7885, 4, 3))," ","0"))</f>
        <v>35</v>
      </c>
      <c r="I7885" s="2" t="str">
        <f>IF(Table13456[[#This Row],[first]]="0",SUBSTITUTE(TRIM(MID(B7885, 8, 3))," ","0"),SUBSTITUTE(TRIM(MID(B7885, 7, 3))," ","0"))</f>
        <v>15</v>
      </c>
      <c r="J7885" s="2">
        <v>1</v>
      </c>
      <c r="K7885" s="2" t="str">
        <f t="shared" si="369"/>
        <v>751</v>
      </c>
      <c r="L7885" s="2" t="str">
        <f t="shared" si="370"/>
        <v>035</v>
      </c>
      <c r="M7885" s="2" t="str">
        <f t="shared" si="371"/>
        <v>015</v>
      </c>
    </row>
    <row r="7886" spans="2:13" x14ac:dyDescent="0.25">
      <c r="B7886" s="2" t="s">
        <v>4263</v>
      </c>
      <c r="C7886" s="2" t="s">
        <v>16230</v>
      </c>
      <c r="D7886" s="6" t="str">
        <f>+_xlfn.CONCAT(Table13456[[#This Row],[phase1]],Table13456[[#This Row],[phase2]],Table13456[[#This Row],[phase3]],Table13456[[#This Row],[phase4]])</f>
        <v>1751035042</v>
      </c>
      <c r="E7886" s="2" t="str">
        <f>+Table13456[[#This Row],[DESCRIPTION]]</f>
        <v>ARCHITECTURAL, BUS SHELTER, RELOCATE, 50-100 SF</v>
      </c>
      <c r="F7886" s="2" t="str">
        <f>+LEFT(Table13456[[#This Row],[PAY ITEM]],1)</f>
        <v>0</v>
      </c>
      <c r="G7886" s="2" t="str">
        <f>IF(Table13456[[#This Row],[first]]="0",SUBSTITUTE(TRIM(MID(B7886, 2, 3))," ","0"),SUBSTITUTE(TRIM(MID(B7886, 1, 3))," ","0"))</f>
        <v>751</v>
      </c>
      <c r="H7886" s="2" t="str">
        <f>IF(Table13456[[#This Row],[first]]="0",SUBSTITUTE(TRIM(MID(B7886, 5, 3))," ","0"),SUBSTITUTE(TRIM(MID(B7886, 4, 3))," ","0"))</f>
        <v>35</v>
      </c>
      <c r="I7886" s="2" t="str">
        <f>IF(Table13456[[#This Row],[first]]="0",SUBSTITUTE(TRIM(MID(B7886, 8, 3))," ","0"),SUBSTITUTE(TRIM(MID(B7886, 7, 3))," ","0"))</f>
        <v>42</v>
      </c>
      <c r="J7886" s="2">
        <v>1</v>
      </c>
      <c r="K7886" s="2" t="str">
        <f t="shared" si="369"/>
        <v>751</v>
      </c>
      <c r="L7886" s="2" t="str">
        <f t="shared" si="370"/>
        <v>035</v>
      </c>
      <c r="M7886" s="2" t="str">
        <f t="shared" si="371"/>
        <v>042</v>
      </c>
    </row>
    <row r="7887" spans="2:13" x14ac:dyDescent="0.25">
      <c r="B7887" s="2" t="s">
        <v>3566</v>
      </c>
      <c r="C7887" s="2" t="s">
        <v>3567</v>
      </c>
      <c r="D7887" s="6" t="str">
        <f>+_xlfn.CONCAT(Table13456[[#This Row],[phase1]],Table13456[[#This Row],[phase2]],Table13456[[#This Row],[phase3]],Table13456[[#This Row],[phase4]])</f>
        <v>1751035043</v>
      </c>
      <c r="E7887" s="2" t="str">
        <f>+Table13456[[#This Row],[DESCRIPTION]]</f>
        <v>ARCHITECTURAL, BUS SHELTER, RELOCATE, 101-150 SF</v>
      </c>
      <c r="F7887" s="2" t="str">
        <f>+LEFT(Table13456[[#This Row],[PAY ITEM]],1)</f>
        <v>0</v>
      </c>
      <c r="G7887" s="2" t="str">
        <f>IF(Table13456[[#This Row],[first]]="0",SUBSTITUTE(TRIM(MID(B7887, 2, 3))," ","0"),SUBSTITUTE(TRIM(MID(B7887, 1, 3))," ","0"))</f>
        <v>751</v>
      </c>
      <c r="H7887" s="2" t="str">
        <f>IF(Table13456[[#This Row],[first]]="0",SUBSTITUTE(TRIM(MID(B7887, 5, 3))," ","0"),SUBSTITUTE(TRIM(MID(B7887, 4, 3))," ","0"))</f>
        <v>35</v>
      </c>
      <c r="I7887" s="2" t="str">
        <f>IF(Table13456[[#This Row],[first]]="0",SUBSTITUTE(TRIM(MID(B7887, 8, 3))," ","0"),SUBSTITUTE(TRIM(MID(B7887, 7, 3))," ","0"))</f>
        <v>43</v>
      </c>
      <c r="J7887" s="2">
        <v>1</v>
      </c>
      <c r="K7887" s="2" t="str">
        <f t="shared" si="369"/>
        <v>751</v>
      </c>
      <c r="L7887" s="2" t="str">
        <f t="shared" si="370"/>
        <v>035</v>
      </c>
      <c r="M7887" s="2" t="str">
        <f t="shared" si="371"/>
        <v>043</v>
      </c>
    </row>
    <row r="7888" spans="2:13" x14ac:dyDescent="0.25">
      <c r="B7888" s="2" t="s">
        <v>4264</v>
      </c>
      <c r="C7888" s="2" t="s">
        <v>16231</v>
      </c>
      <c r="D7888" s="6" t="str">
        <f>+_xlfn.CONCAT(Table13456[[#This Row],[phase1]],Table13456[[#This Row],[phase2]],Table13456[[#This Row],[phase3]],Table13456[[#This Row],[phase4]])</f>
        <v>1751036011</v>
      </c>
      <c r="E7888" s="2" t="str">
        <f>+Table13456[[#This Row],[DESCRIPTION]]</f>
        <v>BICYCLE RACK, FURNISH &amp; INSTALL, 1-2 BICYCLES</v>
      </c>
      <c r="F7888" s="2" t="str">
        <f>+LEFT(Table13456[[#This Row],[PAY ITEM]],1)</f>
        <v>0</v>
      </c>
      <c r="G7888" s="2" t="str">
        <f>IF(Table13456[[#This Row],[first]]="0",SUBSTITUTE(TRIM(MID(B7888, 2, 3))," ","0"),SUBSTITUTE(TRIM(MID(B7888, 1, 3))," ","0"))</f>
        <v>751</v>
      </c>
      <c r="H7888" s="2" t="str">
        <f>IF(Table13456[[#This Row],[first]]="0",SUBSTITUTE(TRIM(MID(B7888, 5, 3))," ","0"),SUBSTITUTE(TRIM(MID(B7888, 4, 3))," ","0"))</f>
        <v>36</v>
      </c>
      <c r="I7888" s="2" t="str">
        <f>IF(Table13456[[#This Row],[first]]="0",SUBSTITUTE(TRIM(MID(B7888, 8, 3))," ","0"),SUBSTITUTE(TRIM(MID(B7888, 7, 3))," ","0"))</f>
        <v>11</v>
      </c>
      <c r="J7888" s="2">
        <v>1</v>
      </c>
      <c r="K7888" s="2" t="str">
        <f t="shared" si="369"/>
        <v>751</v>
      </c>
      <c r="L7888" s="2" t="str">
        <f t="shared" si="370"/>
        <v>036</v>
      </c>
      <c r="M7888" s="2" t="str">
        <f t="shared" si="371"/>
        <v>011</v>
      </c>
    </row>
    <row r="7889" spans="2:13" x14ac:dyDescent="0.25">
      <c r="B7889" s="2" t="s">
        <v>3568</v>
      </c>
      <c r="C7889" s="2" t="s">
        <v>3569</v>
      </c>
      <c r="D7889" s="6" t="str">
        <f>+_xlfn.CONCAT(Table13456[[#This Row],[phase1]],Table13456[[#This Row],[phase2]],Table13456[[#This Row],[phase3]],Table13456[[#This Row],[phase4]])</f>
        <v>1751036012</v>
      </c>
      <c r="E7889" s="2" t="str">
        <f>+Table13456[[#This Row],[DESCRIPTION]]</f>
        <v>BICYCLE RACK, FURNISH &amp; INSTALL, 2-6 BICYCLES</v>
      </c>
      <c r="F7889" s="2" t="str">
        <f>+LEFT(Table13456[[#This Row],[PAY ITEM]],1)</f>
        <v>0</v>
      </c>
      <c r="G7889" s="2" t="str">
        <f>IF(Table13456[[#This Row],[first]]="0",SUBSTITUTE(TRIM(MID(B7889, 2, 3))," ","0"),SUBSTITUTE(TRIM(MID(B7889, 1, 3))," ","0"))</f>
        <v>751</v>
      </c>
      <c r="H7889" s="2" t="str">
        <f>IF(Table13456[[#This Row],[first]]="0",SUBSTITUTE(TRIM(MID(B7889, 5, 3))," ","0"),SUBSTITUTE(TRIM(MID(B7889, 4, 3))," ","0"))</f>
        <v>36</v>
      </c>
      <c r="I7889" s="2" t="str">
        <f>IF(Table13456[[#This Row],[first]]="0",SUBSTITUTE(TRIM(MID(B7889, 8, 3))," ","0"),SUBSTITUTE(TRIM(MID(B7889, 7, 3))," ","0"))</f>
        <v>12</v>
      </c>
      <c r="J7889" s="2">
        <v>1</v>
      </c>
      <c r="K7889" s="2" t="str">
        <f t="shared" si="369"/>
        <v>751</v>
      </c>
      <c r="L7889" s="2" t="str">
        <f t="shared" si="370"/>
        <v>036</v>
      </c>
      <c r="M7889" s="2" t="str">
        <f t="shared" si="371"/>
        <v>012</v>
      </c>
    </row>
    <row r="7890" spans="2:13" x14ac:dyDescent="0.25">
      <c r="B7890" s="2" t="s">
        <v>4265</v>
      </c>
      <c r="C7890" s="2" t="s">
        <v>16232</v>
      </c>
      <c r="D7890" s="6" t="str">
        <f>+_xlfn.CONCAT(Table13456[[#This Row],[phase1]],Table13456[[#This Row],[phase2]],Table13456[[#This Row],[phase3]],Table13456[[#This Row],[phase4]])</f>
        <v>1751036013</v>
      </c>
      <c r="E7890" s="2" t="str">
        <f>+Table13456[[#This Row],[DESCRIPTION]]</f>
        <v>BICYCLE RACK, FURNISH &amp; INSTALL, 7-10 BICYCLES</v>
      </c>
      <c r="F7890" s="2" t="str">
        <f>+LEFT(Table13456[[#This Row],[PAY ITEM]],1)</f>
        <v>0</v>
      </c>
      <c r="G7890" s="2" t="str">
        <f>IF(Table13456[[#This Row],[first]]="0",SUBSTITUTE(TRIM(MID(B7890, 2, 3))," ","0"),SUBSTITUTE(TRIM(MID(B7890, 1, 3))," ","0"))</f>
        <v>751</v>
      </c>
      <c r="H7890" s="2" t="str">
        <f>IF(Table13456[[#This Row],[first]]="0",SUBSTITUTE(TRIM(MID(B7890, 5, 3))," ","0"),SUBSTITUTE(TRIM(MID(B7890, 4, 3))," ","0"))</f>
        <v>36</v>
      </c>
      <c r="I7890" s="2" t="str">
        <f>IF(Table13456[[#This Row],[first]]="0",SUBSTITUTE(TRIM(MID(B7890, 8, 3))," ","0"),SUBSTITUTE(TRIM(MID(B7890, 7, 3))," ","0"))</f>
        <v>13</v>
      </c>
      <c r="J7890" s="2">
        <v>1</v>
      </c>
      <c r="K7890" s="2" t="str">
        <f t="shared" si="369"/>
        <v>751</v>
      </c>
      <c r="L7890" s="2" t="str">
        <f t="shared" si="370"/>
        <v>036</v>
      </c>
      <c r="M7890" s="2" t="str">
        <f t="shared" si="371"/>
        <v>013</v>
      </c>
    </row>
    <row r="7891" spans="2:13" x14ac:dyDescent="0.25">
      <c r="B7891" s="2" t="s">
        <v>16233</v>
      </c>
      <c r="C7891" s="2" t="s">
        <v>16234</v>
      </c>
      <c r="D7891" s="6" t="str">
        <f>+_xlfn.CONCAT(Table13456[[#This Row],[phase1]],Table13456[[#This Row],[phase2]],Table13456[[#This Row],[phase3]],Table13456[[#This Row],[phase4]])</f>
        <v>1751036014</v>
      </c>
      <c r="E7891" s="2" t="str">
        <f>+Table13456[[#This Row],[DESCRIPTION]]</f>
        <v>BICYCLE RACK, FURNISH &amp; INSTALL,  MORE THAN 10 BICYCLES</v>
      </c>
      <c r="F7891" s="2" t="str">
        <f>+LEFT(Table13456[[#This Row],[PAY ITEM]],1)</f>
        <v>0</v>
      </c>
      <c r="G7891" s="2" t="str">
        <f>IF(Table13456[[#This Row],[first]]="0",SUBSTITUTE(TRIM(MID(B7891, 2, 3))," ","0"),SUBSTITUTE(TRIM(MID(B7891, 1, 3))," ","0"))</f>
        <v>751</v>
      </c>
      <c r="H7891" s="2" t="str">
        <f>IF(Table13456[[#This Row],[first]]="0",SUBSTITUTE(TRIM(MID(B7891, 5, 3))," ","0"),SUBSTITUTE(TRIM(MID(B7891, 4, 3))," ","0"))</f>
        <v>36</v>
      </c>
      <c r="I7891" s="2" t="str">
        <f>IF(Table13456[[#This Row],[first]]="0",SUBSTITUTE(TRIM(MID(B7891, 8, 3))," ","0"),SUBSTITUTE(TRIM(MID(B7891, 7, 3))," ","0"))</f>
        <v>14</v>
      </c>
      <c r="J7891" s="2">
        <v>1</v>
      </c>
      <c r="K7891" s="2" t="str">
        <f t="shared" si="369"/>
        <v>751</v>
      </c>
      <c r="L7891" s="2" t="str">
        <f t="shared" si="370"/>
        <v>036</v>
      </c>
      <c r="M7891" s="2" t="str">
        <f t="shared" si="371"/>
        <v>014</v>
      </c>
    </row>
    <row r="7892" spans="2:13" x14ac:dyDescent="0.25">
      <c r="B7892" s="2" t="s">
        <v>16235</v>
      </c>
      <c r="C7892" s="2" t="s">
        <v>16236</v>
      </c>
      <c r="D7892" s="6" t="str">
        <f>+_xlfn.CONCAT(Table13456[[#This Row],[phase1]],Table13456[[#This Row],[phase2]],Table13456[[#This Row],[phase3]],Table13456[[#This Row],[phase4]])</f>
        <v>1751036042</v>
      </c>
      <c r="E7892" s="2" t="str">
        <f>+Table13456[[#This Row],[DESCRIPTION]]</f>
        <v>BICYCLE RACK, RELOCATE, 2-6 BICYCLES</v>
      </c>
      <c r="F7892" s="2" t="str">
        <f>+LEFT(Table13456[[#This Row],[PAY ITEM]],1)</f>
        <v>0</v>
      </c>
      <c r="G7892" s="2" t="str">
        <f>IF(Table13456[[#This Row],[first]]="0",SUBSTITUTE(TRIM(MID(B7892, 2, 3))," ","0"),SUBSTITUTE(TRIM(MID(B7892, 1, 3))," ","0"))</f>
        <v>751</v>
      </c>
      <c r="H7892" s="2" t="str">
        <f>IF(Table13456[[#This Row],[first]]="0",SUBSTITUTE(TRIM(MID(B7892, 5, 3))," ","0"),SUBSTITUTE(TRIM(MID(B7892, 4, 3))," ","0"))</f>
        <v>36</v>
      </c>
      <c r="I7892" s="2" t="str">
        <f>IF(Table13456[[#This Row],[first]]="0",SUBSTITUTE(TRIM(MID(B7892, 8, 3))," ","0"),SUBSTITUTE(TRIM(MID(B7892, 7, 3))," ","0"))</f>
        <v>42</v>
      </c>
      <c r="J7892" s="2">
        <v>1</v>
      </c>
      <c r="K7892" s="2" t="str">
        <f t="shared" si="369"/>
        <v>751</v>
      </c>
      <c r="L7892" s="2" t="str">
        <f t="shared" si="370"/>
        <v>036</v>
      </c>
      <c r="M7892" s="2" t="str">
        <f t="shared" si="371"/>
        <v>042</v>
      </c>
    </row>
    <row r="7893" spans="2:13" x14ac:dyDescent="0.25">
      <c r="B7893" s="2" t="s">
        <v>3570</v>
      </c>
      <c r="C7893" s="2" t="s">
        <v>3571</v>
      </c>
      <c r="D7893" s="6" t="str">
        <f>+_xlfn.CONCAT(Table13456[[#This Row],[phase1]],Table13456[[#This Row],[phase2]],Table13456[[#This Row],[phase3]],Table13456[[#This Row],[phase4]])</f>
        <v>1751037000</v>
      </c>
      <c r="E7893" s="2" t="str">
        <f>+Table13456[[#This Row],[DESCRIPTION]]</f>
        <v>TRASH RECEPTACLE</v>
      </c>
      <c r="F7893" s="2" t="str">
        <f>+LEFT(Table13456[[#This Row],[PAY ITEM]],1)</f>
        <v>0</v>
      </c>
      <c r="G7893" s="2" t="str">
        <f>IF(Table13456[[#This Row],[first]]="0",SUBSTITUTE(TRIM(MID(B7893, 2, 3))," ","0"),SUBSTITUTE(TRIM(MID(B7893, 1, 3))," ","0"))</f>
        <v>751</v>
      </c>
      <c r="H7893" s="2" t="str">
        <f>IF(Table13456[[#This Row],[first]]="0",SUBSTITUTE(TRIM(MID(B7893, 5, 3))," ","0"),SUBSTITUTE(TRIM(MID(B7893, 4, 3))," ","0"))</f>
        <v>37</v>
      </c>
      <c r="I7893" s="2" t="str">
        <f>IF(Table13456[[#This Row],[first]]="0",SUBSTITUTE(TRIM(MID(B7893, 8, 3))," ","0"),SUBSTITUTE(TRIM(MID(B7893, 7, 3))," ","0"))</f>
        <v/>
      </c>
      <c r="J7893" s="2">
        <v>1</v>
      </c>
      <c r="K7893" s="2" t="str">
        <f t="shared" si="369"/>
        <v>751</v>
      </c>
      <c r="L7893" s="2" t="str">
        <f t="shared" si="370"/>
        <v>037</v>
      </c>
      <c r="M7893" s="2" t="str">
        <f t="shared" si="371"/>
        <v>000</v>
      </c>
    </row>
    <row r="7894" spans="2:13" x14ac:dyDescent="0.25">
      <c r="B7894" s="2" t="s">
        <v>16237</v>
      </c>
      <c r="C7894" s="2" t="s">
        <v>4569</v>
      </c>
      <c r="D7894" s="6" t="str">
        <f>+_xlfn.CONCAT(Table13456[[#This Row],[phase1]],Table13456[[#This Row],[phase2]],Table13456[[#This Row],[phase3]],Table13456[[#This Row],[phase4]])</f>
        <v>1751037001</v>
      </c>
      <c r="E7894" s="2" t="str">
        <f>+Table13456[[#This Row],[DESCRIPTION]]</f>
        <v>TRASH RECEPTACLE- ASH URN</v>
      </c>
      <c r="F7894" s="2" t="str">
        <f>+LEFT(Table13456[[#This Row],[PAY ITEM]],1)</f>
        <v>0</v>
      </c>
      <c r="G7894" s="2" t="str">
        <f>IF(Table13456[[#This Row],[first]]="0",SUBSTITUTE(TRIM(MID(B7894, 2, 3))," ","0"),SUBSTITUTE(TRIM(MID(B7894, 1, 3))," ","0"))</f>
        <v>751</v>
      </c>
      <c r="H7894" s="2" t="str">
        <f>IF(Table13456[[#This Row],[first]]="0",SUBSTITUTE(TRIM(MID(B7894, 5, 3))," ","0"),SUBSTITUTE(TRIM(MID(B7894, 4, 3))," ","0"))</f>
        <v>37</v>
      </c>
      <c r="I7894" s="2" t="str">
        <f>IF(Table13456[[#This Row],[first]]="0",SUBSTITUTE(TRIM(MID(B7894, 8, 3))," ","0"),SUBSTITUTE(TRIM(MID(B7894, 7, 3))," ","0"))</f>
        <v>1</v>
      </c>
      <c r="J7894" s="2">
        <v>1</v>
      </c>
      <c r="K7894" s="2" t="str">
        <f t="shared" si="369"/>
        <v>751</v>
      </c>
      <c r="L7894" s="2" t="str">
        <f t="shared" si="370"/>
        <v>037</v>
      </c>
      <c r="M7894" s="2" t="str">
        <f t="shared" si="371"/>
        <v>001</v>
      </c>
    </row>
    <row r="7895" spans="2:13" x14ac:dyDescent="0.25">
      <c r="B7895" s="2" t="s">
        <v>16238</v>
      </c>
      <c r="C7895" s="2" t="s">
        <v>16239</v>
      </c>
      <c r="D7895" s="6" t="str">
        <f>+_xlfn.CONCAT(Table13456[[#This Row],[phase1]],Table13456[[#This Row],[phase2]],Table13456[[#This Row],[phase3]],Table13456[[#This Row],[phase4]])</f>
        <v>1751037002</v>
      </c>
      <c r="E7895" s="2" t="str">
        <f>+Table13456[[#This Row],[DESCRIPTION]]</f>
        <v>TRASH RECEPTACLE- DOG WASTE</v>
      </c>
      <c r="F7895" s="2" t="str">
        <f>+LEFT(Table13456[[#This Row],[PAY ITEM]],1)</f>
        <v>0</v>
      </c>
      <c r="G7895" s="2" t="str">
        <f>IF(Table13456[[#This Row],[first]]="0",SUBSTITUTE(TRIM(MID(B7895, 2, 3))," ","0"),SUBSTITUTE(TRIM(MID(B7895, 1, 3))," ","0"))</f>
        <v>751</v>
      </c>
      <c r="H7895" s="2" t="str">
        <f>IF(Table13456[[#This Row],[first]]="0",SUBSTITUTE(TRIM(MID(B7895, 5, 3))," ","0"),SUBSTITUTE(TRIM(MID(B7895, 4, 3))," ","0"))</f>
        <v>37</v>
      </c>
      <c r="I7895" s="2" t="str">
        <f>IF(Table13456[[#This Row],[first]]="0",SUBSTITUTE(TRIM(MID(B7895, 8, 3))," ","0"),SUBSTITUTE(TRIM(MID(B7895, 7, 3))," ","0"))</f>
        <v>2</v>
      </c>
      <c r="J7895" s="2">
        <v>1</v>
      </c>
      <c r="K7895" s="2" t="str">
        <f t="shared" si="369"/>
        <v>751</v>
      </c>
      <c r="L7895" s="2" t="str">
        <f t="shared" si="370"/>
        <v>037</v>
      </c>
      <c r="M7895" s="2" t="str">
        <f t="shared" si="371"/>
        <v>002</v>
      </c>
    </row>
    <row r="7896" spans="2:13" x14ac:dyDescent="0.25">
      <c r="B7896" s="2" t="s">
        <v>16240</v>
      </c>
      <c r="C7896" s="2" t="s">
        <v>16241</v>
      </c>
      <c r="D7896" s="6" t="str">
        <f>+_xlfn.CONCAT(Table13456[[#This Row],[phase1]],Table13456[[#This Row],[phase2]],Table13456[[#This Row],[phase3]],Table13456[[#This Row],[phase4]])</f>
        <v>1751038010</v>
      </c>
      <c r="E7896" s="2" t="str">
        <f>+Table13456[[#This Row],[DESCRIPTION]]</f>
        <v>BENCH, F&amp;I, PROPRIETARY PRODUCTS</v>
      </c>
      <c r="F7896" s="2" t="str">
        <f>+LEFT(Table13456[[#This Row],[PAY ITEM]],1)</f>
        <v>0</v>
      </c>
      <c r="G7896" s="2" t="str">
        <f>IF(Table13456[[#This Row],[first]]="0",SUBSTITUTE(TRIM(MID(B7896, 2, 3))," ","0"),SUBSTITUTE(TRIM(MID(B7896, 1, 3))," ","0"))</f>
        <v>751</v>
      </c>
      <c r="H7896" s="2" t="str">
        <f>IF(Table13456[[#This Row],[first]]="0",SUBSTITUTE(TRIM(MID(B7896, 5, 3))," ","0"),SUBSTITUTE(TRIM(MID(B7896, 4, 3))," ","0"))</f>
        <v>38</v>
      </c>
      <c r="I7896" s="2" t="str">
        <f>IF(Table13456[[#This Row],[first]]="0",SUBSTITUTE(TRIM(MID(B7896, 8, 3))," ","0"),SUBSTITUTE(TRIM(MID(B7896, 7, 3))," ","0"))</f>
        <v>10</v>
      </c>
      <c r="J7896" s="2">
        <v>1</v>
      </c>
      <c r="K7896" s="2" t="str">
        <f t="shared" si="369"/>
        <v>751</v>
      </c>
      <c r="L7896" s="2" t="str">
        <f t="shared" si="370"/>
        <v>038</v>
      </c>
      <c r="M7896" s="2" t="str">
        <f t="shared" si="371"/>
        <v>010</v>
      </c>
    </row>
    <row r="7897" spans="2:13" x14ac:dyDescent="0.25">
      <c r="B7897" s="2" t="s">
        <v>4570</v>
      </c>
      <c r="C7897" s="2" t="s">
        <v>4571</v>
      </c>
      <c r="D7897" s="6" t="str">
        <f>+_xlfn.CONCAT(Table13456[[#This Row],[phase1]],Table13456[[#This Row],[phase2]],Table13456[[#This Row],[phase3]],Table13456[[#This Row],[phase4]])</f>
        <v>1751038011</v>
      </c>
      <c r="E7897" s="2" t="str">
        <f>+Table13456[[#This Row],[DESCRIPTION]]</f>
        <v>BENCH, F&amp;I, ALUMINUM</v>
      </c>
      <c r="F7897" s="2" t="str">
        <f>+LEFT(Table13456[[#This Row],[PAY ITEM]],1)</f>
        <v>0</v>
      </c>
      <c r="G7897" s="2" t="str">
        <f>IF(Table13456[[#This Row],[first]]="0",SUBSTITUTE(TRIM(MID(B7897, 2, 3))," ","0"),SUBSTITUTE(TRIM(MID(B7897, 1, 3))," ","0"))</f>
        <v>751</v>
      </c>
      <c r="H7897" s="2" t="str">
        <f>IF(Table13456[[#This Row],[first]]="0",SUBSTITUTE(TRIM(MID(B7897, 5, 3))," ","0"),SUBSTITUTE(TRIM(MID(B7897, 4, 3))," ","0"))</f>
        <v>38</v>
      </c>
      <c r="I7897" s="2" t="str">
        <f>IF(Table13456[[#This Row],[first]]="0",SUBSTITUTE(TRIM(MID(B7897, 8, 3))," ","0"),SUBSTITUTE(TRIM(MID(B7897, 7, 3))," ","0"))</f>
        <v>11</v>
      </c>
      <c r="J7897" s="2">
        <v>1</v>
      </c>
      <c r="K7897" s="2" t="str">
        <f t="shared" si="369"/>
        <v>751</v>
      </c>
      <c r="L7897" s="2" t="str">
        <f t="shared" si="370"/>
        <v>038</v>
      </c>
      <c r="M7897" s="2" t="str">
        <f t="shared" si="371"/>
        <v>011</v>
      </c>
    </row>
    <row r="7898" spans="2:13" x14ac:dyDescent="0.25">
      <c r="B7898" s="2" t="s">
        <v>3572</v>
      </c>
      <c r="C7898" s="2" t="s">
        <v>3573</v>
      </c>
      <c r="D7898" s="6" t="str">
        <f>+_xlfn.CONCAT(Table13456[[#This Row],[phase1]],Table13456[[#This Row],[phase2]],Table13456[[#This Row],[phase3]],Table13456[[#This Row],[phase4]])</f>
        <v>1751038013</v>
      </c>
      <c r="E7898" s="2" t="str">
        <f>+Table13456[[#This Row],[DESCRIPTION]]</f>
        <v>BENCH, F&amp;I, CONCRETE</v>
      </c>
      <c r="F7898" s="2" t="str">
        <f>+LEFT(Table13456[[#This Row],[PAY ITEM]],1)</f>
        <v>0</v>
      </c>
      <c r="G7898" s="2" t="str">
        <f>IF(Table13456[[#This Row],[first]]="0",SUBSTITUTE(TRIM(MID(B7898, 2, 3))," ","0"),SUBSTITUTE(TRIM(MID(B7898, 1, 3))," ","0"))</f>
        <v>751</v>
      </c>
      <c r="H7898" s="2" t="str">
        <f>IF(Table13456[[#This Row],[first]]="0",SUBSTITUTE(TRIM(MID(B7898, 5, 3))," ","0"),SUBSTITUTE(TRIM(MID(B7898, 4, 3))," ","0"))</f>
        <v>38</v>
      </c>
      <c r="I7898" s="2" t="str">
        <f>IF(Table13456[[#This Row],[first]]="0",SUBSTITUTE(TRIM(MID(B7898, 8, 3))," ","0"),SUBSTITUTE(TRIM(MID(B7898, 7, 3))," ","0"))</f>
        <v>13</v>
      </c>
      <c r="J7898" s="2">
        <v>1</v>
      </c>
      <c r="K7898" s="2" t="str">
        <f t="shared" si="369"/>
        <v>751</v>
      </c>
      <c r="L7898" s="2" t="str">
        <f t="shared" si="370"/>
        <v>038</v>
      </c>
      <c r="M7898" s="2" t="str">
        <f t="shared" si="371"/>
        <v>013</v>
      </c>
    </row>
    <row r="7899" spans="2:13" x14ac:dyDescent="0.25">
      <c r="B7899" s="2" t="s">
        <v>4572</v>
      </c>
      <c r="C7899" s="2" t="s">
        <v>4573</v>
      </c>
      <c r="D7899" s="6" t="str">
        <f>+_xlfn.CONCAT(Table13456[[#This Row],[phase1]],Table13456[[#This Row],[phase2]],Table13456[[#This Row],[phase3]],Table13456[[#This Row],[phase4]])</f>
        <v>1751038014</v>
      </c>
      <c r="E7899" s="2" t="str">
        <f>+Table13456[[#This Row],[DESCRIPTION]]</f>
        <v>BENCH, F&amp;I, STEEL</v>
      </c>
      <c r="F7899" s="2" t="str">
        <f>+LEFT(Table13456[[#This Row],[PAY ITEM]],1)</f>
        <v>0</v>
      </c>
      <c r="G7899" s="2" t="str">
        <f>IF(Table13456[[#This Row],[first]]="0",SUBSTITUTE(TRIM(MID(B7899, 2, 3))," ","0"),SUBSTITUTE(TRIM(MID(B7899, 1, 3))," ","0"))</f>
        <v>751</v>
      </c>
      <c r="H7899" s="2" t="str">
        <f>IF(Table13456[[#This Row],[first]]="0",SUBSTITUTE(TRIM(MID(B7899, 5, 3))," ","0"),SUBSTITUTE(TRIM(MID(B7899, 4, 3))," ","0"))</f>
        <v>38</v>
      </c>
      <c r="I7899" s="2" t="str">
        <f>IF(Table13456[[#This Row],[first]]="0",SUBSTITUTE(TRIM(MID(B7899, 8, 3))," ","0"),SUBSTITUTE(TRIM(MID(B7899, 7, 3))," ","0"))</f>
        <v>14</v>
      </c>
      <c r="J7899" s="2">
        <v>1</v>
      </c>
      <c r="K7899" s="2" t="str">
        <f t="shared" si="369"/>
        <v>751</v>
      </c>
      <c r="L7899" s="2" t="str">
        <f t="shared" si="370"/>
        <v>038</v>
      </c>
      <c r="M7899" s="2" t="str">
        <f t="shared" si="371"/>
        <v>014</v>
      </c>
    </row>
    <row r="7900" spans="2:13" x14ac:dyDescent="0.25">
      <c r="B7900" s="2" t="s">
        <v>16242</v>
      </c>
      <c r="C7900" s="2" t="s">
        <v>16243</v>
      </c>
      <c r="D7900" s="6" t="str">
        <f>+_xlfn.CONCAT(Table13456[[#This Row],[phase1]],Table13456[[#This Row],[phase2]],Table13456[[#This Row],[phase3]],Table13456[[#This Row],[phase4]])</f>
        <v>1751038015</v>
      </c>
      <c r="E7900" s="2" t="str">
        <f>+Table13456[[#This Row],[DESCRIPTION]]</f>
        <v>BENCH, F&amp;I, RECYCLED PLASTIC</v>
      </c>
      <c r="F7900" s="2" t="str">
        <f>+LEFT(Table13456[[#This Row],[PAY ITEM]],1)</f>
        <v>0</v>
      </c>
      <c r="G7900" s="2" t="str">
        <f>IF(Table13456[[#This Row],[first]]="0",SUBSTITUTE(TRIM(MID(B7900, 2, 3))," ","0"),SUBSTITUTE(TRIM(MID(B7900, 1, 3))," ","0"))</f>
        <v>751</v>
      </c>
      <c r="H7900" s="2" t="str">
        <f>IF(Table13456[[#This Row],[first]]="0",SUBSTITUTE(TRIM(MID(B7900, 5, 3))," ","0"),SUBSTITUTE(TRIM(MID(B7900, 4, 3))," ","0"))</f>
        <v>38</v>
      </c>
      <c r="I7900" s="2" t="str">
        <f>IF(Table13456[[#This Row],[first]]="0",SUBSTITUTE(TRIM(MID(B7900, 8, 3))," ","0"),SUBSTITUTE(TRIM(MID(B7900, 7, 3))," ","0"))</f>
        <v>15</v>
      </c>
      <c r="J7900" s="2">
        <v>1</v>
      </c>
      <c r="K7900" s="2" t="str">
        <f t="shared" si="369"/>
        <v>751</v>
      </c>
      <c r="L7900" s="2" t="str">
        <f t="shared" si="370"/>
        <v>038</v>
      </c>
      <c r="M7900" s="2" t="str">
        <f t="shared" si="371"/>
        <v>015</v>
      </c>
    </row>
    <row r="7901" spans="2:13" x14ac:dyDescent="0.25">
      <c r="B7901" s="2" t="s">
        <v>16244</v>
      </c>
      <c r="C7901" s="2" t="s">
        <v>16245</v>
      </c>
      <c r="D7901" s="6" t="str">
        <f>+_xlfn.CONCAT(Table13456[[#This Row],[phase1]],Table13456[[#This Row],[phase2]],Table13456[[#This Row],[phase3]],Table13456[[#This Row],[phase4]])</f>
        <v>1751038030</v>
      </c>
      <c r="E7901" s="2" t="str">
        <f>+Table13456[[#This Row],[DESCRIPTION]]</f>
        <v>BENCH, INSTALL</v>
      </c>
      <c r="F7901" s="2" t="str">
        <f>+LEFT(Table13456[[#This Row],[PAY ITEM]],1)</f>
        <v>0</v>
      </c>
      <c r="G7901" s="2" t="str">
        <f>IF(Table13456[[#This Row],[first]]="0",SUBSTITUTE(TRIM(MID(B7901, 2, 3))," ","0"),SUBSTITUTE(TRIM(MID(B7901, 1, 3))," ","0"))</f>
        <v>751</v>
      </c>
      <c r="H7901" s="2" t="str">
        <f>IF(Table13456[[#This Row],[first]]="0",SUBSTITUTE(TRIM(MID(B7901, 5, 3))," ","0"),SUBSTITUTE(TRIM(MID(B7901, 4, 3))," ","0"))</f>
        <v>38</v>
      </c>
      <c r="I7901" s="2" t="str">
        <f>IF(Table13456[[#This Row],[first]]="0",SUBSTITUTE(TRIM(MID(B7901, 8, 3))," ","0"),SUBSTITUTE(TRIM(MID(B7901, 7, 3))," ","0"))</f>
        <v>30</v>
      </c>
      <c r="J7901" s="2">
        <v>1</v>
      </c>
      <c r="K7901" s="2" t="str">
        <f t="shared" si="369"/>
        <v>751</v>
      </c>
      <c r="L7901" s="2" t="str">
        <f t="shared" si="370"/>
        <v>038</v>
      </c>
      <c r="M7901" s="2" t="str">
        <f t="shared" si="371"/>
        <v>030</v>
      </c>
    </row>
    <row r="7902" spans="2:13" x14ac:dyDescent="0.25">
      <c r="B7902" s="2" t="s">
        <v>3574</v>
      </c>
      <c r="C7902" s="2" t="s">
        <v>3575</v>
      </c>
      <c r="D7902" s="6" t="str">
        <f>+_xlfn.CONCAT(Table13456[[#This Row],[phase1]],Table13456[[#This Row],[phase2]],Table13456[[#This Row],[phase3]],Table13456[[#This Row],[phase4]])</f>
        <v>1751038050</v>
      </c>
      <c r="E7902" s="2" t="str">
        <f>+Table13456[[#This Row],[DESCRIPTION]]</f>
        <v>BENCH, RELOCATE</v>
      </c>
      <c r="F7902" s="2" t="str">
        <f>+LEFT(Table13456[[#This Row],[PAY ITEM]],1)</f>
        <v>0</v>
      </c>
      <c r="G7902" s="2" t="str">
        <f>IF(Table13456[[#This Row],[first]]="0",SUBSTITUTE(TRIM(MID(B7902, 2, 3))," ","0"),SUBSTITUTE(TRIM(MID(B7902, 1, 3))," ","0"))</f>
        <v>751</v>
      </c>
      <c r="H7902" s="2" t="str">
        <f>IF(Table13456[[#This Row],[first]]="0",SUBSTITUTE(TRIM(MID(B7902, 5, 3))," ","0"),SUBSTITUTE(TRIM(MID(B7902, 4, 3))," ","0"))</f>
        <v>38</v>
      </c>
      <c r="I7902" s="2" t="str">
        <f>IF(Table13456[[#This Row],[first]]="0",SUBSTITUTE(TRIM(MID(B7902, 8, 3))," ","0"),SUBSTITUTE(TRIM(MID(B7902, 7, 3))," ","0"))</f>
        <v>50</v>
      </c>
      <c r="J7902" s="2">
        <v>1</v>
      </c>
      <c r="K7902" s="2" t="str">
        <f t="shared" si="369"/>
        <v>751</v>
      </c>
      <c r="L7902" s="2" t="str">
        <f t="shared" si="370"/>
        <v>038</v>
      </c>
      <c r="M7902" s="2" t="str">
        <f t="shared" si="371"/>
        <v>050</v>
      </c>
    </row>
    <row r="7903" spans="2:13" x14ac:dyDescent="0.25">
      <c r="B7903" s="2" t="s">
        <v>16246</v>
      </c>
      <c r="C7903" s="2" t="s">
        <v>16247</v>
      </c>
      <c r="D7903" s="6" t="str">
        <f>+_xlfn.CONCAT(Table13456[[#This Row],[phase1]],Table13456[[#This Row],[phase2]],Table13456[[#This Row],[phase3]],Table13456[[#This Row],[phase4]])</f>
        <v>1751039001</v>
      </c>
      <c r="E7903" s="2" t="str">
        <f>+Table13456[[#This Row],[DESCRIPTION]]</f>
        <v>PEDESTRIAN PLAZA AMENITIES, PROJECT 439714-1-52-01 AND 439714-1-52-02</v>
      </c>
      <c r="F7903" s="2" t="str">
        <f>+LEFT(Table13456[[#This Row],[PAY ITEM]],1)</f>
        <v>0</v>
      </c>
      <c r="G7903" s="2" t="str">
        <f>IF(Table13456[[#This Row],[first]]="0",SUBSTITUTE(TRIM(MID(B7903, 2, 3))," ","0"),SUBSTITUTE(TRIM(MID(B7903, 1, 3))," ","0"))</f>
        <v>751</v>
      </c>
      <c r="H7903" s="2" t="str">
        <f>IF(Table13456[[#This Row],[first]]="0",SUBSTITUTE(TRIM(MID(B7903, 5, 3))," ","0"),SUBSTITUTE(TRIM(MID(B7903, 4, 3))," ","0"))</f>
        <v>39</v>
      </c>
      <c r="I7903" s="2" t="str">
        <f>IF(Table13456[[#This Row],[first]]="0",SUBSTITUTE(TRIM(MID(B7903, 8, 3))," ","0"),SUBSTITUTE(TRIM(MID(B7903, 7, 3))," ","0"))</f>
        <v>1</v>
      </c>
      <c r="J7903" s="2">
        <v>1</v>
      </c>
      <c r="K7903" s="2" t="str">
        <f t="shared" si="369"/>
        <v>751</v>
      </c>
      <c r="L7903" s="2" t="str">
        <f t="shared" si="370"/>
        <v>039</v>
      </c>
      <c r="M7903" s="2" t="str">
        <f t="shared" si="371"/>
        <v>001</v>
      </c>
    </row>
    <row r="7904" spans="2:13" x14ac:dyDescent="0.25">
      <c r="B7904" s="2" t="s">
        <v>16248</v>
      </c>
      <c r="C7904" s="2" t="s">
        <v>16249</v>
      </c>
      <c r="D7904" s="6" t="str">
        <f>+_xlfn.CONCAT(Table13456[[#This Row],[phase1]],Table13456[[#This Row],[phase2]],Table13456[[#This Row],[phase3]],Table13456[[#This Row],[phase4]])</f>
        <v>1751040001</v>
      </c>
      <c r="E7904" s="2" t="str">
        <f>+Table13456[[#This Row],[DESCRIPTION]]</f>
        <v>ARCHITECTURAL/DECORATIVE WALL,  PROJECT 433688-1-</v>
      </c>
      <c r="F7904" s="2" t="str">
        <f>+LEFT(Table13456[[#This Row],[PAY ITEM]],1)</f>
        <v>0</v>
      </c>
      <c r="G7904" s="2" t="str">
        <f>IF(Table13456[[#This Row],[first]]="0",SUBSTITUTE(TRIM(MID(B7904, 2, 3))," ","0"),SUBSTITUTE(TRIM(MID(B7904, 1, 3))," ","0"))</f>
        <v>751</v>
      </c>
      <c r="H7904" s="2" t="str">
        <f>IF(Table13456[[#This Row],[first]]="0",SUBSTITUTE(TRIM(MID(B7904, 5, 3))," ","0"),SUBSTITUTE(TRIM(MID(B7904, 4, 3))," ","0"))</f>
        <v>40</v>
      </c>
      <c r="I7904" s="2" t="str">
        <f>IF(Table13456[[#This Row],[first]]="0",SUBSTITUTE(TRIM(MID(B7904, 8, 3))," ","0"),SUBSTITUTE(TRIM(MID(B7904, 7, 3))," ","0"))</f>
        <v>1</v>
      </c>
      <c r="J7904" s="2">
        <v>1</v>
      </c>
      <c r="K7904" s="2" t="str">
        <f t="shared" si="369"/>
        <v>751</v>
      </c>
      <c r="L7904" s="2" t="str">
        <f t="shared" si="370"/>
        <v>040</v>
      </c>
      <c r="M7904" s="2" t="str">
        <f t="shared" si="371"/>
        <v>001</v>
      </c>
    </row>
    <row r="7905" spans="2:13" x14ac:dyDescent="0.25">
      <c r="B7905" s="2" t="s">
        <v>16250</v>
      </c>
      <c r="C7905" s="2" t="s">
        <v>16251</v>
      </c>
      <c r="D7905" s="6" t="str">
        <f>+_xlfn.CONCAT(Table13456[[#This Row],[phase1]],Table13456[[#This Row],[phase2]],Table13456[[#This Row],[phase3]],Table13456[[#This Row],[phase4]])</f>
        <v>1751040002</v>
      </c>
      <c r="E7905" s="2" t="str">
        <f>+Table13456[[#This Row],[DESCRIPTION]]</f>
        <v>ARCHITECTURAL/DECORATIVE WALL, PROJECT 428383-1-</v>
      </c>
      <c r="F7905" s="2" t="str">
        <f>+LEFT(Table13456[[#This Row],[PAY ITEM]],1)</f>
        <v>0</v>
      </c>
      <c r="G7905" s="2" t="str">
        <f>IF(Table13456[[#This Row],[first]]="0",SUBSTITUTE(TRIM(MID(B7905, 2, 3))," ","0"),SUBSTITUTE(TRIM(MID(B7905, 1, 3))," ","0"))</f>
        <v>751</v>
      </c>
      <c r="H7905" s="2" t="str">
        <f>IF(Table13456[[#This Row],[first]]="0",SUBSTITUTE(TRIM(MID(B7905, 5, 3))," ","0"),SUBSTITUTE(TRIM(MID(B7905, 4, 3))," ","0"))</f>
        <v>40</v>
      </c>
      <c r="I7905" s="2" t="str">
        <f>IF(Table13456[[#This Row],[first]]="0",SUBSTITUTE(TRIM(MID(B7905, 8, 3))," ","0"),SUBSTITUTE(TRIM(MID(B7905, 7, 3))," ","0"))</f>
        <v>2</v>
      </c>
      <c r="J7905" s="2">
        <v>1</v>
      </c>
      <c r="K7905" s="2" t="str">
        <f t="shared" si="369"/>
        <v>751</v>
      </c>
      <c r="L7905" s="2" t="str">
        <f t="shared" si="370"/>
        <v>040</v>
      </c>
      <c r="M7905" s="2" t="str">
        <f t="shared" si="371"/>
        <v>002</v>
      </c>
    </row>
    <row r="7906" spans="2:13" x14ac:dyDescent="0.25">
      <c r="B7906" s="2" t="s">
        <v>16252</v>
      </c>
      <c r="C7906" s="2" t="s">
        <v>16253</v>
      </c>
      <c r="D7906" s="6" t="str">
        <f>+_xlfn.CONCAT(Table13456[[#This Row],[phase1]],Table13456[[#This Row],[phase2]],Table13456[[#This Row],[phase3]],Table13456[[#This Row],[phase4]])</f>
        <v>1751040003</v>
      </c>
      <c r="E7906" s="2" t="str">
        <f>+Table13456[[#This Row],[DESCRIPTION]]</f>
        <v>ARCHITECTURAL/DECORATIVE WALL, F&amp;I, FACADE PANEL, GLASS, PROJECT 437300-4</v>
      </c>
      <c r="F7906" s="2" t="str">
        <f>+LEFT(Table13456[[#This Row],[PAY ITEM]],1)</f>
        <v>0</v>
      </c>
      <c r="G7906" s="2" t="str">
        <f>IF(Table13456[[#This Row],[first]]="0",SUBSTITUTE(TRIM(MID(B7906, 2, 3))," ","0"),SUBSTITUTE(TRIM(MID(B7906, 1, 3))," ","0"))</f>
        <v>751</v>
      </c>
      <c r="H7906" s="2" t="str">
        <f>IF(Table13456[[#This Row],[first]]="0",SUBSTITUTE(TRIM(MID(B7906, 5, 3))," ","0"),SUBSTITUTE(TRIM(MID(B7906, 4, 3))," ","0"))</f>
        <v>40</v>
      </c>
      <c r="I7906" s="2" t="str">
        <f>IF(Table13456[[#This Row],[first]]="0",SUBSTITUTE(TRIM(MID(B7906, 8, 3))," ","0"),SUBSTITUTE(TRIM(MID(B7906, 7, 3))," ","0"))</f>
        <v>3</v>
      </c>
      <c r="J7906" s="2">
        <v>1</v>
      </c>
      <c r="K7906" s="2" t="str">
        <f t="shared" si="369"/>
        <v>751</v>
      </c>
      <c r="L7906" s="2" t="str">
        <f t="shared" si="370"/>
        <v>040</v>
      </c>
      <c r="M7906" s="2" t="str">
        <f t="shared" si="371"/>
        <v>003</v>
      </c>
    </row>
    <row r="7907" spans="2:13" x14ac:dyDescent="0.25">
      <c r="B7907" s="2" t="s">
        <v>16254</v>
      </c>
      <c r="C7907" s="2" t="s">
        <v>16255</v>
      </c>
      <c r="D7907" s="6" t="str">
        <f>+_xlfn.CONCAT(Table13456[[#This Row],[phase1]],Table13456[[#This Row],[phase2]],Table13456[[#This Row],[phase3]],Table13456[[#This Row],[phase4]])</f>
        <v>1751040004</v>
      </c>
      <c r="E7907" s="2" t="str">
        <f>+Table13456[[#This Row],[DESCRIPTION]]</f>
        <v>ARCHITECTURAL/DECORATIVE WALL, F&amp;I, FACADE PANEL, MASONARY, PROJECT 437300-4</v>
      </c>
      <c r="F7907" s="2" t="str">
        <f>+LEFT(Table13456[[#This Row],[PAY ITEM]],1)</f>
        <v>0</v>
      </c>
      <c r="G7907" s="2" t="str">
        <f>IF(Table13456[[#This Row],[first]]="0",SUBSTITUTE(TRIM(MID(B7907, 2, 3))," ","0"),SUBSTITUTE(TRIM(MID(B7907, 1, 3))," ","0"))</f>
        <v>751</v>
      </c>
      <c r="H7907" s="2" t="str">
        <f>IF(Table13456[[#This Row],[first]]="0",SUBSTITUTE(TRIM(MID(B7907, 5, 3))," ","0"),SUBSTITUTE(TRIM(MID(B7907, 4, 3))," ","0"))</f>
        <v>40</v>
      </c>
      <c r="I7907" s="2" t="str">
        <f>IF(Table13456[[#This Row],[first]]="0",SUBSTITUTE(TRIM(MID(B7907, 8, 3))," ","0"),SUBSTITUTE(TRIM(MID(B7907, 7, 3))," ","0"))</f>
        <v>4</v>
      </c>
      <c r="J7907" s="2">
        <v>1</v>
      </c>
      <c r="K7907" s="2" t="str">
        <f t="shared" si="369"/>
        <v>751</v>
      </c>
      <c r="L7907" s="2" t="str">
        <f t="shared" si="370"/>
        <v>040</v>
      </c>
      <c r="M7907" s="2" t="str">
        <f t="shared" si="371"/>
        <v>004</v>
      </c>
    </row>
    <row r="7908" spans="2:13" x14ac:dyDescent="0.25">
      <c r="B7908" s="2" t="s">
        <v>16256</v>
      </c>
      <c r="C7908" s="2" t="s">
        <v>16257</v>
      </c>
      <c r="D7908" s="6" t="str">
        <f>+_xlfn.CONCAT(Table13456[[#This Row],[phase1]],Table13456[[#This Row],[phase2]],Table13456[[#This Row],[phase3]],Table13456[[#This Row],[phase4]])</f>
        <v>1751040005</v>
      </c>
      <c r="E7908" s="2" t="str">
        <f>+Table13456[[#This Row],[DESCRIPTION]]</f>
        <v>ARCHITECTURAL/DECORATIVE WALL, F&amp;I, FACADE PANEL, CORRUGATED METAL, PROJECT 437300-4</v>
      </c>
      <c r="F7908" s="2" t="str">
        <f>+LEFT(Table13456[[#This Row],[PAY ITEM]],1)</f>
        <v>0</v>
      </c>
      <c r="G7908" s="2" t="str">
        <f>IF(Table13456[[#This Row],[first]]="0",SUBSTITUTE(TRIM(MID(B7908, 2, 3))," ","0"),SUBSTITUTE(TRIM(MID(B7908, 1, 3))," ","0"))</f>
        <v>751</v>
      </c>
      <c r="H7908" s="2" t="str">
        <f>IF(Table13456[[#This Row],[first]]="0",SUBSTITUTE(TRIM(MID(B7908, 5, 3))," ","0"),SUBSTITUTE(TRIM(MID(B7908, 4, 3))," ","0"))</f>
        <v>40</v>
      </c>
      <c r="I7908" s="2" t="str">
        <f>IF(Table13456[[#This Row],[first]]="0",SUBSTITUTE(TRIM(MID(B7908, 8, 3))," ","0"),SUBSTITUTE(TRIM(MID(B7908, 7, 3))," ","0"))</f>
        <v>5</v>
      </c>
      <c r="J7908" s="2">
        <v>1</v>
      </c>
      <c r="K7908" s="2" t="str">
        <f t="shared" si="369"/>
        <v>751</v>
      </c>
      <c r="L7908" s="2" t="str">
        <f t="shared" si="370"/>
        <v>040</v>
      </c>
      <c r="M7908" s="2" t="str">
        <f t="shared" si="371"/>
        <v>005</v>
      </c>
    </row>
    <row r="7909" spans="2:13" x14ac:dyDescent="0.25">
      <c r="B7909" s="2" t="s">
        <v>16258</v>
      </c>
      <c r="C7909" s="2" t="s">
        <v>16259</v>
      </c>
      <c r="D7909" s="6" t="str">
        <f>+_xlfn.CONCAT(Table13456[[#This Row],[phase1]],Table13456[[#This Row],[phase2]],Table13456[[#This Row],[phase3]],Table13456[[#This Row],[phase4]])</f>
        <v>1751040006</v>
      </c>
      <c r="E7909" s="2" t="str">
        <f>+Table13456[[#This Row],[DESCRIPTION]]</f>
        <v>ARCHITECTURAL/DECORATIVE WALL, F&amp;I, FACADE PANEL, FLAT METAL, PROJECT 437300-4</v>
      </c>
      <c r="F7909" s="2" t="str">
        <f>+LEFT(Table13456[[#This Row],[PAY ITEM]],1)</f>
        <v>0</v>
      </c>
      <c r="G7909" s="2" t="str">
        <f>IF(Table13456[[#This Row],[first]]="0",SUBSTITUTE(TRIM(MID(B7909, 2, 3))," ","0"),SUBSTITUTE(TRIM(MID(B7909, 1, 3))," ","0"))</f>
        <v>751</v>
      </c>
      <c r="H7909" s="2" t="str">
        <f>IF(Table13456[[#This Row],[first]]="0",SUBSTITUTE(TRIM(MID(B7909, 5, 3))," ","0"),SUBSTITUTE(TRIM(MID(B7909, 4, 3))," ","0"))</f>
        <v>40</v>
      </c>
      <c r="I7909" s="2" t="str">
        <f>IF(Table13456[[#This Row],[first]]="0",SUBSTITUTE(TRIM(MID(B7909, 8, 3))," ","0"),SUBSTITUTE(TRIM(MID(B7909, 7, 3))," ","0"))</f>
        <v>6</v>
      </c>
      <c r="J7909" s="2">
        <v>1</v>
      </c>
      <c r="K7909" s="2" t="str">
        <f t="shared" si="369"/>
        <v>751</v>
      </c>
      <c r="L7909" s="2" t="str">
        <f t="shared" si="370"/>
        <v>040</v>
      </c>
      <c r="M7909" s="2" t="str">
        <f t="shared" si="371"/>
        <v>006</v>
      </c>
    </row>
    <row r="7910" spans="2:13" x14ac:dyDescent="0.25">
      <c r="B7910" s="2" t="s">
        <v>16260</v>
      </c>
      <c r="C7910" s="2" t="s">
        <v>16261</v>
      </c>
      <c r="D7910" s="6" t="str">
        <f>+_xlfn.CONCAT(Table13456[[#This Row],[phase1]],Table13456[[#This Row],[phase2]],Table13456[[#This Row],[phase3]],Table13456[[#This Row],[phase4]])</f>
        <v>1751040007</v>
      </c>
      <c r="E7910" s="2" t="str">
        <f>+Table13456[[#This Row],[DESCRIPTION]]</f>
        <v>ARCHITECTURAL/DECORATIVE WALL, F&amp;I, FACADE PANEL, STONE TILE, FURNISH, PROJECT 437300-4</v>
      </c>
      <c r="F7910" s="2" t="str">
        <f>+LEFT(Table13456[[#This Row],[PAY ITEM]],1)</f>
        <v>0</v>
      </c>
      <c r="G7910" s="2" t="str">
        <f>IF(Table13456[[#This Row],[first]]="0",SUBSTITUTE(TRIM(MID(B7910, 2, 3))," ","0"),SUBSTITUTE(TRIM(MID(B7910, 1, 3))," ","0"))</f>
        <v>751</v>
      </c>
      <c r="H7910" s="2" t="str">
        <f>IF(Table13456[[#This Row],[first]]="0",SUBSTITUTE(TRIM(MID(B7910, 5, 3))," ","0"),SUBSTITUTE(TRIM(MID(B7910, 4, 3))," ","0"))</f>
        <v>40</v>
      </c>
      <c r="I7910" s="2" t="str">
        <f>IF(Table13456[[#This Row],[first]]="0",SUBSTITUTE(TRIM(MID(B7910, 8, 3))," ","0"),SUBSTITUTE(TRIM(MID(B7910, 7, 3))," ","0"))</f>
        <v>7</v>
      </c>
      <c r="J7910" s="2">
        <v>1</v>
      </c>
      <c r="K7910" s="2" t="str">
        <f t="shared" si="369"/>
        <v>751</v>
      </c>
      <c r="L7910" s="2" t="str">
        <f t="shared" si="370"/>
        <v>040</v>
      </c>
      <c r="M7910" s="2" t="str">
        <f t="shared" si="371"/>
        <v>007</v>
      </c>
    </row>
    <row r="7911" spans="2:13" x14ac:dyDescent="0.25">
      <c r="B7911" s="2" t="s">
        <v>16262</v>
      </c>
      <c r="C7911" s="2" t="s">
        <v>16263</v>
      </c>
      <c r="D7911" s="6" t="str">
        <f>+_xlfn.CONCAT(Table13456[[#This Row],[phase1]],Table13456[[#This Row],[phase2]],Table13456[[#This Row],[phase3]],Table13456[[#This Row],[phase4]])</f>
        <v>1751040008</v>
      </c>
      <c r="E7911" s="2" t="str">
        <f>+Table13456[[#This Row],[DESCRIPTION]]</f>
        <v>ARCHITECTURAL/DECORATIVE WALL, F&amp;I, FACADE PANEL, WOOD, FURNISH, PROJECT 437300-4</v>
      </c>
      <c r="F7911" s="2" t="str">
        <f>+LEFT(Table13456[[#This Row],[PAY ITEM]],1)</f>
        <v>0</v>
      </c>
      <c r="G7911" s="2" t="str">
        <f>IF(Table13456[[#This Row],[first]]="0",SUBSTITUTE(TRIM(MID(B7911, 2, 3))," ","0"),SUBSTITUTE(TRIM(MID(B7911, 1, 3))," ","0"))</f>
        <v>751</v>
      </c>
      <c r="H7911" s="2" t="str">
        <f>IF(Table13456[[#This Row],[first]]="0",SUBSTITUTE(TRIM(MID(B7911, 5, 3))," ","0"),SUBSTITUTE(TRIM(MID(B7911, 4, 3))," ","0"))</f>
        <v>40</v>
      </c>
      <c r="I7911" s="2" t="str">
        <f>IF(Table13456[[#This Row],[first]]="0",SUBSTITUTE(TRIM(MID(B7911, 8, 3))," ","0"),SUBSTITUTE(TRIM(MID(B7911, 7, 3))," ","0"))</f>
        <v>8</v>
      </c>
      <c r="J7911" s="2">
        <v>1</v>
      </c>
      <c r="K7911" s="2" t="str">
        <f t="shared" si="369"/>
        <v>751</v>
      </c>
      <c r="L7911" s="2" t="str">
        <f t="shared" si="370"/>
        <v>040</v>
      </c>
      <c r="M7911" s="2" t="str">
        <f t="shared" si="371"/>
        <v>008</v>
      </c>
    </row>
    <row r="7912" spans="2:13" x14ac:dyDescent="0.25">
      <c r="B7912" s="2" t="s">
        <v>16264</v>
      </c>
      <c r="C7912" s="2" t="s">
        <v>16265</v>
      </c>
      <c r="D7912" s="6" t="str">
        <f>+_xlfn.CONCAT(Table13456[[#This Row],[phase1]],Table13456[[#This Row],[phase2]],Table13456[[#This Row],[phase3]],Table13456[[#This Row],[phase4]])</f>
        <v>1751040009</v>
      </c>
      <c r="E7912" s="2" t="str">
        <f>+Table13456[[#This Row],[DESCRIPTION]]</f>
        <v>ARCHITECTURAL/DECORATIVE WALL, F&amp;I, FACADE PANEL, EIFS, FURNISH, PROJECT 437300-4</v>
      </c>
      <c r="F7912" s="2" t="str">
        <f>+LEFT(Table13456[[#This Row],[PAY ITEM]],1)</f>
        <v>0</v>
      </c>
      <c r="G7912" s="2" t="str">
        <f>IF(Table13456[[#This Row],[first]]="0",SUBSTITUTE(TRIM(MID(B7912, 2, 3))," ","0"),SUBSTITUTE(TRIM(MID(B7912, 1, 3))," ","0"))</f>
        <v>751</v>
      </c>
      <c r="H7912" s="2" t="str">
        <f>IF(Table13456[[#This Row],[first]]="0",SUBSTITUTE(TRIM(MID(B7912, 5, 3))," ","0"),SUBSTITUTE(TRIM(MID(B7912, 4, 3))," ","0"))</f>
        <v>40</v>
      </c>
      <c r="I7912" s="2" t="str">
        <f>IF(Table13456[[#This Row],[first]]="0",SUBSTITUTE(TRIM(MID(B7912, 8, 3))," ","0"),SUBSTITUTE(TRIM(MID(B7912, 7, 3))," ","0"))</f>
        <v>9</v>
      </c>
      <c r="J7912" s="2">
        <v>1</v>
      </c>
      <c r="K7912" s="2" t="str">
        <f t="shared" si="369"/>
        <v>751</v>
      </c>
      <c r="L7912" s="2" t="str">
        <f t="shared" si="370"/>
        <v>040</v>
      </c>
      <c r="M7912" s="2" t="str">
        <f t="shared" si="371"/>
        <v>009</v>
      </c>
    </row>
    <row r="7913" spans="2:13" x14ac:dyDescent="0.25">
      <c r="B7913" s="2" t="s">
        <v>16266</v>
      </c>
      <c r="C7913" s="2" t="s">
        <v>16267</v>
      </c>
      <c r="D7913" s="6" t="str">
        <f>+_xlfn.CONCAT(Table13456[[#This Row],[phase1]],Table13456[[#This Row],[phase2]],Table13456[[#This Row],[phase3]],Table13456[[#This Row],[phase4]])</f>
        <v>1751040010</v>
      </c>
      <c r="E7913" s="2" t="str">
        <f>+Table13456[[#This Row],[DESCRIPTION]]</f>
        <v>ARCHITECTURAL/DECORATIVE WALL, F&amp;I, FACADE PANEL, CEMENTIOUS, FURNISH, PROJECT 437300-4</v>
      </c>
      <c r="F7913" s="2" t="str">
        <f>+LEFT(Table13456[[#This Row],[PAY ITEM]],1)</f>
        <v>0</v>
      </c>
      <c r="G7913" s="2" t="str">
        <f>IF(Table13456[[#This Row],[first]]="0",SUBSTITUTE(TRIM(MID(B7913, 2, 3))," ","0"),SUBSTITUTE(TRIM(MID(B7913, 1, 3))," ","0"))</f>
        <v>751</v>
      </c>
      <c r="H7913" s="2" t="str">
        <f>IF(Table13456[[#This Row],[first]]="0",SUBSTITUTE(TRIM(MID(B7913, 5, 3))," ","0"),SUBSTITUTE(TRIM(MID(B7913, 4, 3))," ","0"))</f>
        <v>40</v>
      </c>
      <c r="I7913" s="2" t="str">
        <f>IF(Table13456[[#This Row],[first]]="0",SUBSTITUTE(TRIM(MID(B7913, 8, 3))," ","0"),SUBSTITUTE(TRIM(MID(B7913, 7, 3))," ","0"))</f>
        <v>10</v>
      </c>
      <c r="J7913" s="2">
        <v>1</v>
      </c>
      <c r="K7913" s="2" t="str">
        <f t="shared" si="369"/>
        <v>751</v>
      </c>
      <c r="L7913" s="2" t="str">
        <f t="shared" si="370"/>
        <v>040</v>
      </c>
      <c r="M7913" s="2" t="str">
        <f t="shared" si="371"/>
        <v>010</v>
      </c>
    </row>
    <row r="7914" spans="2:13" x14ac:dyDescent="0.25">
      <c r="B7914" s="2" t="s">
        <v>16268</v>
      </c>
      <c r="C7914" s="2" t="s">
        <v>16269</v>
      </c>
      <c r="D7914" s="6" t="str">
        <f>+_xlfn.CONCAT(Table13456[[#This Row],[phase1]],Table13456[[#This Row],[phase2]],Table13456[[#This Row],[phase3]],Table13456[[#This Row],[phase4]])</f>
        <v>1751040011</v>
      </c>
      <c r="E7914" s="2" t="str">
        <f>+Table13456[[#This Row],[DESCRIPTION]]</f>
        <v>ARCHITECTURAL/DECORATIVE WALL, SEGMENTAL BLOCK W/CAP, 30" EXPOSED HEIGHT</v>
      </c>
      <c r="F7914" s="2" t="str">
        <f>+LEFT(Table13456[[#This Row],[PAY ITEM]],1)</f>
        <v>0</v>
      </c>
      <c r="G7914" s="2" t="str">
        <f>IF(Table13456[[#This Row],[first]]="0",SUBSTITUTE(TRIM(MID(B7914, 2, 3))," ","0"),SUBSTITUTE(TRIM(MID(B7914, 1, 3))," ","0"))</f>
        <v>751</v>
      </c>
      <c r="H7914" s="2" t="str">
        <f>IF(Table13456[[#This Row],[first]]="0",SUBSTITUTE(TRIM(MID(B7914, 5, 3))," ","0"),SUBSTITUTE(TRIM(MID(B7914, 4, 3))," ","0"))</f>
        <v>40</v>
      </c>
      <c r="I7914" s="2" t="str">
        <f>IF(Table13456[[#This Row],[first]]="0",SUBSTITUTE(TRIM(MID(B7914, 8, 3))," ","0"),SUBSTITUTE(TRIM(MID(B7914, 7, 3))," ","0"))</f>
        <v>11</v>
      </c>
      <c r="J7914" s="2">
        <v>1</v>
      </c>
      <c r="K7914" s="2" t="str">
        <f t="shared" si="369"/>
        <v>751</v>
      </c>
      <c r="L7914" s="2" t="str">
        <f t="shared" si="370"/>
        <v>040</v>
      </c>
      <c r="M7914" s="2" t="str">
        <f t="shared" si="371"/>
        <v>011</v>
      </c>
    </row>
    <row r="7915" spans="2:13" x14ac:dyDescent="0.25">
      <c r="B7915" s="2" t="s">
        <v>16270</v>
      </c>
      <c r="C7915" s="2" t="s">
        <v>16271</v>
      </c>
      <c r="D7915" s="6" t="str">
        <f>+_xlfn.CONCAT(Table13456[[#This Row],[phase1]],Table13456[[#This Row],[phase2]],Table13456[[#This Row],[phase3]],Table13456[[#This Row],[phase4]])</f>
        <v>1751040004</v>
      </c>
      <c r="E7915" s="2" t="str">
        <f>+Table13456[[#This Row],[DESCRIPTION]]</f>
        <v>ERROR: ARCHITECTURAL/DECORATIVE WALL, FACADE PANEL, MASONARY, PROJECT 437300-4</v>
      </c>
      <c r="F7915" s="2" t="str">
        <f>+LEFT(Table13456[[#This Row],[PAY ITEM]],1)</f>
        <v>0</v>
      </c>
      <c r="G7915" s="2" t="str">
        <f>IF(Table13456[[#This Row],[first]]="0",SUBSTITUTE(TRIM(MID(B7915, 2, 3))," ","0"),SUBSTITUTE(TRIM(MID(B7915, 1, 3))," ","0"))</f>
        <v>751</v>
      </c>
      <c r="H7915" s="2" t="str">
        <f>IF(Table13456[[#This Row],[first]]="0",SUBSTITUTE(TRIM(MID(B7915, 5, 3))," ","0"),SUBSTITUTE(TRIM(MID(B7915, 4, 3))," ","0"))</f>
        <v>40</v>
      </c>
      <c r="I7915" s="2" t="str">
        <f>IF(Table13456[[#This Row],[first]]="0",SUBSTITUTE(TRIM(MID(B7915, 8, 3))," ","0"),SUBSTITUTE(TRIM(MID(B7915, 7, 3))," ","0"))</f>
        <v>4</v>
      </c>
      <c r="J7915" s="2">
        <v>1</v>
      </c>
      <c r="K7915" s="2" t="str">
        <f t="shared" si="369"/>
        <v>751</v>
      </c>
      <c r="L7915" s="2" t="str">
        <f t="shared" si="370"/>
        <v>040</v>
      </c>
      <c r="M7915" s="2" t="str">
        <f t="shared" si="371"/>
        <v>004</v>
      </c>
    </row>
    <row r="7916" spans="2:13" x14ac:dyDescent="0.25">
      <c r="B7916" s="2" t="s">
        <v>16272</v>
      </c>
      <c r="C7916" s="2" t="s">
        <v>16273</v>
      </c>
      <c r="D7916" s="6" t="str">
        <f>+_xlfn.CONCAT(Table13456[[#This Row],[phase1]],Table13456[[#This Row],[phase2]],Table13456[[#This Row],[phase3]],Table13456[[#This Row],[phase4]])</f>
        <v>1751041000</v>
      </c>
      <c r="E7916" s="2" t="str">
        <f>+Table13456[[#This Row],[DESCRIPTION]]</f>
        <v>ARCHITECTURAL- BEACH SHOWER</v>
      </c>
      <c r="F7916" s="2" t="str">
        <f>+LEFT(Table13456[[#This Row],[PAY ITEM]],1)</f>
        <v>0</v>
      </c>
      <c r="G7916" s="2" t="str">
        <f>IF(Table13456[[#This Row],[first]]="0",SUBSTITUTE(TRIM(MID(B7916, 2, 3))," ","0"),SUBSTITUTE(TRIM(MID(B7916, 1, 3))," ","0"))</f>
        <v>751</v>
      </c>
      <c r="H7916" s="2" t="str">
        <f>IF(Table13456[[#This Row],[first]]="0",SUBSTITUTE(TRIM(MID(B7916, 5, 3))," ","0"),SUBSTITUTE(TRIM(MID(B7916, 4, 3))," ","0"))</f>
        <v>41</v>
      </c>
      <c r="I7916" s="2" t="str">
        <f>IF(Table13456[[#This Row],[first]]="0",SUBSTITUTE(TRIM(MID(B7916, 8, 3))," ","0"),SUBSTITUTE(TRIM(MID(B7916, 7, 3))," ","0"))</f>
        <v/>
      </c>
      <c r="J7916" s="2">
        <v>1</v>
      </c>
      <c r="K7916" s="2" t="str">
        <f t="shared" si="369"/>
        <v>751</v>
      </c>
      <c r="L7916" s="2" t="str">
        <f t="shared" si="370"/>
        <v>041</v>
      </c>
      <c r="M7916" s="2" t="str">
        <f t="shared" si="371"/>
        <v>000</v>
      </c>
    </row>
    <row r="7917" spans="2:13" x14ac:dyDescent="0.25">
      <c r="B7917" s="2" t="s">
        <v>16274</v>
      </c>
      <c r="C7917" s="2" t="s">
        <v>16275</v>
      </c>
      <c r="D7917" s="6" t="str">
        <f>+_xlfn.CONCAT(Table13456[[#This Row],[phase1]],Table13456[[#This Row],[phase2]],Table13456[[#This Row],[phase3]],Table13456[[#This Row],[phase4]])</f>
        <v>1751042000</v>
      </c>
      <c r="E7917" s="2" t="str">
        <f>+Table13456[[#This Row],[DESCRIPTION]]</f>
        <v>BAT ABODE</v>
      </c>
      <c r="F7917" s="2" t="str">
        <f>+LEFT(Table13456[[#This Row],[PAY ITEM]],1)</f>
        <v>0</v>
      </c>
      <c r="G7917" s="2" t="str">
        <f>IF(Table13456[[#This Row],[first]]="0",SUBSTITUTE(TRIM(MID(B7917, 2, 3))," ","0"),SUBSTITUTE(TRIM(MID(B7917, 1, 3))," ","0"))</f>
        <v>751</v>
      </c>
      <c r="H7917" s="2" t="str">
        <f>IF(Table13456[[#This Row],[first]]="0",SUBSTITUTE(TRIM(MID(B7917, 5, 3))," ","0"),SUBSTITUTE(TRIM(MID(B7917, 4, 3))," ","0"))</f>
        <v>42</v>
      </c>
      <c r="I7917" s="2" t="str">
        <f>IF(Table13456[[#This Row],[first]]="0",SUBSTITUTE(TRIM(MID(B7917, 8, 3))," ","0"),SUBSTITUTE(TRIM(MID(B7917, 7, 3))," ","0"))</f>
        <v/>
      </c>
      <c r="J7917" s="2">
        <v>1</v>
      </c>
      <c r="K7917" s="2" t="str">
        <f t="shared" si="369"/>
        <v>751</v>
      </c>
      <c r="L7917" s="2" t="str">
        <f t="shared" si="370"/>
        <v>042</v>
      </c>
      <c r="M7917" s="2" t="str">
        <f t="shared" si="371"/>
        <v>000</v>
      </c>
    </row>
    <row r="7918" spans="2:13" x14ac:dyDescent="0.25">
      <c r="B7918" s="2" t="s">
        <v>16276</v>
      </c>
      <c r="C7918" s="2" t="s">
        <v>4805</v>
      </c>
      <c r="D7918" s="6" t="str">
        <f>+_xlfn.CONCAT(Table13456[[#This Row],[phase1]],Table13456[[#This Row],[phase2]],Table13456[[#This Row],[phase3]],Table13456[[#This Row],[phase4]])</f>
        <v>1751042001</v>
      </c>
      <c r="E7918" s="2" t="str">
        <f>+Table13456[[#This Row],[DESCRIPTION]]</f>
        <v>BIRD HOUSE</v>
      </c>
      <c r="F7918" s="2" t="str">
        <f>+LEFT(Table13456[[#This Row],[PAY ITEM]],1)</f>
        <v>0</v>
      </c>
      <c r="G7918" s="2" t="str">
        <f>IF(Table13456[[#This Row],[first]]="0",SUBSTITUTE(TRIM(MID(B7918, 2, 3))," ","0"),SUBSTITUTE(TRIM(MID(B7918, 1, 3))," ","0"))</f>
        <v>751</v>
      </c>
      <c r="H7918" s="2" t="str">
        <f>IF(Table13456[[#This Row],[first]]="0",SUBSTITUTE(TRIM(MID(B7918, 5, 3))," ","0"),SUBSTITUTE(TRIM(MID(B7918, 4, 3))," ","0"))</f>
        <v>42</v>
      </c>
      <c r="I7918" s="2" t="str">
        <f>IF(Table13456[[#This Row],[first]]="0",SUBSTITUTE(TRIM(MID(B7918, 8, 3))," ","0"),SUBSTITUTE(TRIM(MID(B7918, 7, 3))," ","0"))</f>
        <v>1</v>
      </c>
      <c r="J7918" s="2">
        <v>1</v>
      </c>
      <c r="K7918" s="2" t="str">
        <f t="shared" si="369"/>
        <v>751</v>
      </c>
      <c r="L7918" s="2" t="str">
        <f t="shared" si="370"/>
        <v>042</v>
      </c>
      <c r="M7918" s="2" t="str">
        <f t="shared" si="371"/>
        <v>001</v>
      </c>
    </row>
    <row r="7919" spans="2:13" x14ac:dyDescent="0.25">
      <c r="B7919" s="2" t="s">
        <v>16277</v>
      </c>
      <c r="C7919" s="2" t="s">
        <v>16278</v>
      </c>
      <c r="D7919" s="6" t="str">
        <f>+_xlfn.CONCAT(Table13456[[#This Row],[phase1]],Table13456[[#This Row],[phase2]],Table13456[[#This Row],[phase3]],Table13456[[#This Row],[phase4]])</f>
        <v>1751043001</v>
      </c>
      <c r="E7919" s="2" t="str">
        <f>+Table13456[[#This Row],[DESCRIPTION]]</f>
        <v>WILDLIFE SHELF</v>
      </c>
      <c r="F7919" s="2" t="str">
        <f>+LEFT(Table13456[[#This Row],[PAY ITEM]],1)</f>
        <v>0</v>
      </c>
      <c r="G7919" s="2" t="str">
        <f>IF(Table13456[[#This Row],[first]]="0",SUBSTITUTE(TRIM(MID(B7919, 2, 3))," ","0"),SUBSTITUTE(TRIM(MID(B7919, 1, 3))," ","0"))</f>
        <v>751</v>
      </c>
      <c r="H7919" s="2" t="str">
        <f>IF(Table13456[[#This Row],[first]]="0",SUBSTITUTE(TRIM(MID(B7919, 5, 3))," ","0"),SUBSTITUTE(TRIM(MID(B7919, 4, 3))," ","0"))</f>
        <v>43</v>
      </c>
      <c r="I7919" s="2" t="str">
        <f>IF(Table13456[[#This Row],[first]]="0",SUBSTITUTE(TRIM(MID(B7919, 8, 3))," ","0"),SUBSTITUTE(TRIM(MID(B7919, 7, 3))," ","0"))</f>
        <v>1</v>
      </c>
      <c r="J7919" s="2">
        <v>1</v>
      </c>
      <c r="K7919" s="2" t="str">
        <f t="shared" si="369"/>
        <v>751</v>
      </c>
      <c r="L7919" s="2" t="str">
        <f t="shared" si="370"/>
        <v>043</v>
      </c>
      <c r="M7919" s="2" t="str">
        <f t="shared" si="371"/>
        <v>001</v>
      </c>
    </row>
    <row r="7920" spans="2:13" x14ac:dyDescent="0.25">
      <c r="B7920" s="2" t="s">
        <v>16279</v>
      </c>
      <c r="C7920" s="2" t="s">
        <v>16280</v>
      </c>
      <c r="D7920" s="6" t="str">
        <f>+_xlfn.CONCAT(Table13456[[#This Row],[phase1]],Table13456[[#This Row],[phase2]],Table13456[[#This Row],[phase3]],Table13456[[#This Row],[phase4]])</f>
        <v>1751044001</v>
      </c>
      <c r="E7920" s="2" t="str">
        <f>+Table13456[[#This Row],[DESCRIPTION]]</f>
        <v>FLAG POLE, UP TO 25'</v>
      </c>
      <c r="F7920" s="2" t="str">
        <f>+LEFT(Table13456[[#This Row],[PAY ITEM]],1)</f>
        <v>0</v>
      </c>
      <c r="G7920" s="2" t="str">
        <f>IF(Table13456[[#This Row],[first]]="0",SUBSTITUTE(TRIM(MID(B7920, 2, 3))," ","0"),SUBSTITUTE(TRIM(MID(B7920, 1, 3))," ","0"))</f>
        <v>751</v>
      </c>
      <c r="H7920" s="2" t="str">
        <f>IF(Table13456[[#This Row],[first]]="0",SUBSTITUTE(TRIM(MID(B7920, 5, 3))," ","0"),SUBSTITUTE(TRIM(MID(B7920, 4, 3))," ","0"))</f>
        <v>44</v>
      </c>
      <c r="I7920" s="2" t="str">
        <f>IF(Table13456[[#This Row],[first]]="0",SUBSTITUTE(TRIM(MID(B7920, 8, 3))," ","0"),SUBSTITUTE(TRIM(MID(B7920, 7, 3))," ","0"))</f>
        <v>1</v>
      </c>
      <c r="J7920" s="2">
        <v>1</v>
      </c>
      <c r="K7920" s="2" t="str">
        <f t="shared" si="369"/>
        <v>751</v>
      </c>
      <c r="L7920" s="2" t="str">
        <f t="shared" si="370"/>
        <v>044</v>
      </c>
      <c r="M7920" s="2" t="str">
        <f t="shared" si="371"/>
        <v>001</v>
      </c>
    </row>
    <row r="7921" spans="2:13" x14ac:dyDescent="0.25">
      <c r="B7921" s="2" t="s">
        <v>16281</v>
      </c>
      <c r="C7921" s="2" t="s">
        <v>16282</v>
      </c>
      <c r="D7921" s="6" t="str">
        <f>+_xlfn.CONCAT(Table13456[[#This Row],[phase1]],Table13456[[#This Row],[phase2]],Table13456[[#This Row],[phase3]],Table13456[[#This Row],[phase4]])</f>
        <v>1751044002</v>
      </c>
      <c r="E7921" s="2" t="str">
        <f>+Table13456[[#This Row],[DESCRIPTION]]</f>
        <v>FLAG POLE, 26-35'</v>
      </c>
      <c r="F7921" s="2" t="str">
        <f>+LEFT(Table13456[[#This Row],[PAY ITEM]],1)</f>
        <v>0</v>
      </c>
      <c r="G7921" s="2" t="str">
        <f>IF(Table13456[[#This Row],[first]]="0",SUBSTITUTE(TRIM(MID(B7921, 2, 3))," ","0"),SUBSTITUTE(TRIM(MID(B7921, 1, 3))," ","0"))</f>
        <v>751</v>
      </c>
      <c r="H7921" s="2" t="str">
        <f>IF(Table13456[[#This Row],[first]]="0",SUBSTITUTE(TRIM(MID(B7921, 5, 3))," ","0"),SUBSTITUTE(TRIM(MID(B7921, 4, 3))," ","0"))</f>
        <v>44</v>
      </c>
      <c r="I7921" s="2" t="str">
        <f>IF(Table13456[[#This Row],[first]]="0",SUBSTITUTE(TRIM(MID(B7921, 8, 3))," ","0"),SUBSTITUTE(TRIM(MID(B7921, 7, 3))," ","0"))</f>
        <v>2</v>
      </c>
      <c r="J7921" s="2">
        <v>1</v>
      </c>
      <c r="K7921" s="2" t="str">
        <f t="shared" si="369"/>
        <v>751</v>
      </c>
      <c r="L7921" s="2" t="str">
        <f t="shared" si="370"/>
        <v>044</v>
      </c>
      <c r="M7921" s="2" t="str">
        <f t="shared" si="371"/>
        <v>002</v>
      </c>
    </row>
    <row r="7922" spans="2:13" x14ac:dyDescent="0.25">
      <c r="B7922" s="2" t="s">
        <v>16283</v>
      </c>
      <c r="C7922" s="2" t="s">
        <v>16284</v>
      </c>
      <c r="D7922" s="6" t="str">
        <f>+_xlfn.CONCAT(Table13456[[#This Row],[phase1]],Table13456[[#This Row],[phase2]],Table13456[[#This Row],[phase3]],Table13456[[#This Row],[phase4]])</f>
        <v>1751045001</v>
      </c>
      <c r="E7922" s="2" t="str">
        <f>+Table13456[[#This Row],[DESCRIPTION]]</f>
        <v>EMERGENCY PHONE TOWER WITH SOLAR PANEL, PROJECT 435855-1-52-01</v>
      </c>
      <c r="F7922" s="2" t="str">
        <f>+LEFT(Table13456[[#This Row],[PAY ITEM]],1)</f>
        <v>0</v>
      </c>
      <c r="G7922" s="2" t="str">
        <f>IF(Table13456[[#This Row],[first]]="0",SUBSTITUTE(TRIM(MID(B7922, 2, 3))," ","0"),SUBSTITUTE(TRIM(MID(B7922, 1, 3))," ","0"))</f>
        <v>751</v>
      </c>
      <c r="H7922" s="2" t="str">
        <f>IF(Table13456[[#This Row],[first]]="0",SUBSTITUTE(TRIM(MID(B7922, 5, 3))," ","0"),SUBSTITUTE(TRIM(MID(B7922, 4, 3))," ","0"))</f>
        <v>45</v>
      </c>
      <c r="I7922" s="2" t="str">
        <f>IF(Table13456[[#This Row],[first]]="0",SUBSTITUTE(TRIM(MID(B7922, 8, 3))," ","0"),SUBSTITUTE(TRIM(MID(B7922, 7, 3))," ","0"))</f>
        <v>1</v>
      </c>
      <c r="J7922" s="2">
        <v>1</v>
      </c>
      <c r="K7922" s="2" t="str">
        <f t="shared" si="369"/>
        <v>751</v>
      </c>
      <c r="L7922" s="2" t="str">
        <f t="shared" si="370"/>
        <v>045</v>
      </c>
      <c r="M7922" s="2" t="str">
        <f t="shared" si="371"/>
        <v>001</v>
      </c>
    </row>
    <row r="7923" spans="2:13" x14ac:dyDescent="0.25">
      <c r="B7923" s="2" t="s">
        <v>16285</v>
      </c>
      <c r="C7923" s="2" t="s">
        <v>16286</v>
      </c>
      <c r="D7923" s="6" t="str">
        <f>+_xlfn.CONCAT(Table13456[[#This Row],[phase1]],Table13456[[#This Row],[phase2]],Table13456[[#This Row],[phase3]],Table13456[[#This Row],[phase4]])</f>
        <v>1751046011</v>
      </c>
      <c r="E7923" s="2" t="str">
        <f>+Table13456[[#This Row],[DESCRIPTION]]</f>
        <v>WINDSHIELD WASH STATION, FURNISH &amp; INSTALL, STATION ASSEMBLY</v>
      </c>
      <c r="F7923" s="2" t="str">
        <f>+LEFT(Table13456[[#This Row],[PAY ITEM]],1)</f>
        <v>0</v>
      </c>
      <c r="G7923" s="2" t="str">
        <f>IF(Table13456[[#This Row],[first]]="0",SUBSTITUTE(TRIM(MID(B7923, 2, 3))," ","0"),SUBSTITUTE(TRIM(MID(B7923, 1, 3))," ","0"))</f>
        <v>751</v>
      </c>
      <c r="H7923" s="2" t="str">
        <f>IF(Table13456[[#This Row],[first]]="0",SUBSTITUTE(TRIM(MID(B7923, 5, 3))," ","0"),SUBSTITUTE(TRIM(MID(B7923, 4, 3))," ","0"))</f>
        <v>46</v>
      </c>
      <c r="I7923" s="2" t="str">
        <f>IF(Table13456[[#This Row],[first]]="0",SUBSTITUTE(TRIM(MID(B7923, 8, 3))," ","0"),SUBSTITUTE(TRIM(MID(B7923, 7, 3))," ","0"))</f>
        <v>11</v>
      </c>
      <c r="J7923" s="2">
        <v>1</v>
      </c>
      <c r="K7923" s="2" t="str">
        <f t="shared" si="369"/>
        <v>751</v>
      </c>
      <c r="L7923" s="2" t="str">
        <f t="shared" si="370"/>
        <v>046</v>
      </c>
      <c r="M7923" s="2" t="str">
        <f t="shared" si="371"/>
        <v>011</v>
      </c>
    </row>
    <row r="7924" spans="2:13" x14ac:dyDescent="0.25">
      <c r="B7924" s="2" t="s">
        <v>16287</v>
      </c>
      <c r="C7924" s="2" t="s">
        <v>16288</v>
      </c>
      <c r="D7924" s="6" t="str">
        <f>+_xlfn.CONCAT(Table13456[[#This Row],[phase1]],Table13456[[#This Row],[phase2]],Table13456[[#This Row],[phase3]],Table13456[[#This Row],[phase4]])</f>
        <v>1751046012</v>
      </c>
      <c r="E7924" s="2" t="str">
        <f>+Table13456[[#This Row],[DESCRIPTION]]</f>
        <v>WINDSHIELD WASH STATION, FURNISH &amp; INSTALL, WATER LINE</v>
      </c>
      <c r="F7924" s="2" t="str">
        <f>+LEFT(Table13456[[#This Row],[PAY ITEM]],1)</f>
        <v>0</v>
      </c>
      <c r="G7924" s="2" t="str">
        <f>IF(Table13456[[#This Row],[first]]="0",SUBSTITUTE(TRIM(MID(B7924, 2, 3))," ","0"),SUBSTITUTE(TRIM(MID(B7924, 1, 3))," ","0"))</f>
        <v>751</v>
      </c>
      <c r="H7924" s="2" t="str">
        <f>IF(Table13456[[#This Row],[first]]="0",SUBSTITUTE(TRIM(MID(B7924, 5, 3))," ","0"),SUBSTITUTE(TRIM(MID(B7924, 4, 3))," ","0"))</f>
        <v>46</v>
      </c>
      <c r="I7924" s="2" t="str">
        <f>IF(Table13456[[#This Row],[first]]="0",SUBSTITUTE(TRIM(MID(B7924, 8, 3))," ","0"),SUBSTITUTE(TRIM(MID(B7924, 7, 3))," ","0"))</f>
        <v>12</v>
      </c>
      <c r="J7924" s="2">
        <v>1</v>
      </c>
      <c r="K7924" s="2" t="str">
        <f t="shared" si="369"/>
        <v>751</v>
      </c>
      <c r="L7924" s="2" t="str">
        <f t="shared" si="370"/>
        <v>046</v>
      </c>
      <c r="M7924" s="2" t="str">
        <f t="shared" si="371"/>
        <v>012</v>
      </c>
    </row>
    <row r="7925" spans="2:13" x14ac:dyDescent="0.25">
      <c r="B7925" s="2" t="s">
        <v>16289</v>
      </c>
      <c r="C7925" s="2" t="s">
        <v>16290</v>
      </c>
      <c r="D7925" s="6" t="str">
        <f>+_xlfn.CONCAT(Table13456[[#This Row],[phase1]],Table13456[[#This Row],[phase2]],Table13456[[#This Row],[phase3]],Table13456[[#This Row],[phase4]])</f>
        <v>1751046100</v>
      </c>
      <c r="E7925" s="2" t="str">
        <f>+Table13456[[#This Row],[DESCRIPTION]]</f>
        <v>WINDSHIELD WASH STATION, PROJECT 441593-1-52-02</v>
      </c>
      <c r="F7925" s="2" t="str">
        <f>+LEFT(Table13456[[#This Row],[PAY ITEM]],1)</f>
        <v>0</v>
      </c>
      <c r="G7925" s="2" t="str">
        <f>IF(Table13456[[#This Row],[first]]="0",SUBSTITUTE(TRIM(MID(B7925, 2, 3))," ","0"),SUBSTITUTE(TRIM(MID(B7925, 1, 3))," ","0"))</f>
        <v>751</v>
      </c>
      <c r="H7925" s="2" t="str">
        <f>IF(Table13456[[#This Row],[first]]="0",SUBSTITUTE(TRIM(MID(B7925, 5, 3))," ","0"),SUBSTITUTE(TRIM(MID(B7925, 4, 3))," ","0"))</f>
        <v>46</v>
      </c>
      <c r="I7925" s="2" t="str">
        <f>IF(Table13456[[#This Row],[first]]="0",SUBSTITUTE(TRIM(MID(B7925, 8, 3))," ","0"),SUBSTITUTE(TRIM(MID(B7925, 7, 3))," ","0"))</f>
        <v>100</v>
      </c>
      <c r="J7925" s="2">
        <v>1</v>
      </c>
      <c r="K7925" s="2" t="str">
        <f t="shared" si="369"/>
        <v>751</v>
      </c>
      <c r="L7925" s="2" t="str">
        <f t="shared" si="370"/>
        <v>046</v>
      </c>
      <c r="M7925" s="2" t="str">
        <f t="shared" si="371"/>
        <v>100</v>
      </c>
    </row>
    <row r="7926" spans="2:13" x14ac:dyDescent="0.25">
      <c r="B7926" s="2" t="s">
        <v>16291</v>
      </c>
      <c r="C7926" s="2" t="s">
        <v>16292</v>
      </c>
      <c r="D7926" s="6" t="str">
        <f>+_xlfn.CONCAT(Table13456[[#This Row],[phase1]],Table13456[[#This Row],[phase2]],Table13456[[#This Row],[phase3]],Table13456[[#This Row],[phase4]])</f>
        <v>1751047001</v>
      </c>
      <c r="E7926" s="2" t="str">
        <f>+Table13456[[#This Row],[DESCRIPTION]]</f>
        <v>CONCRETE BASE FOR SCULPTURE, 16' L x 9' W x 1.5' H, PROJECT 437934-2-52-01</v>
      </c>
      <c r="F7926" s="2" t="str">
        <f>+LEFT(Table13456[[#This Row],[PAY ITEM]],1)</f>
        <v>0</v>
      </c>
      <c r="G7926" s="2" t="str">
        <f>IF(Table13456[[#This Row],[first]]="0",SUBSTITUTE(TRIM(MID(B7926, 2, 3))," ","0"),SUBSTITUTE(TRIM(MID(B7926, 1, 3))," ","0"))</f>
        <v>751</v>
      </c>
      <c r="H7926" s="2" t="str">
        <f>IF(Table13456[[#This Row],[first]]="0",SUBSTITUTE(TRIM(MID(B7926, 5, 3))," ","0"),SUBSTITUTE(TRIM(MID(B7926, 4, 3))," ","0"))</f>
        <v>47</v>
      </c>
      <c r="I7926" s="2" t="str">
        <f>IF(Table13456[[#This Row],[first]]="0",SUBSTITUTE(TRIM(MID(B7926, 8, 3))," ","0"),SUBSTITUTE(TRIM(MID(B7926, 7, 3))," ","0"))</f>
        <v>1</v>
      </c>
      <c r="J7926" s="2">
        <v>1</v>
      </c>
      <c r="K7926" s="2" t="str">
        <f t="shared" si="369"/>
        <v>751</v>
      </c>
      <c r="L7926" s="2" t="str">
        <f t="shared" si="370"/>
        <v>047</v>
      </c>
      <c r="M7926" s="2" t="str">
        <f t="shared" si="371"/>
        <v>001</v>
      </c>
    </row>
    <row r="7927" spans="2:13" x14ac:dyDescent="0.25">
      <c r="B7927" s="2" t="s">
        <v>16293</v>
      </c>
      <c r="C7927" s="2" t="s">
        <v>16294</v>
      </c>
      <c r="D7927" s="6" t="str">
        <f>+_xlfn.CONCAT(Table13456[[#This Row],[phase1]],Table13456[[#This Row],[phase2]],Table13456[[#This Row],[phase3]],Table13456[[#This Row],[phase4]])</f>
        <v>1751049000</v>
      </c>
      <c r="E7927" s="2" t="str">
        <f>+Table13456[[#This Row],[DESCRIPTION]]</f>
        <v>TIMBER PEDESTRIAN BRIDGE</v>
      </c>
      <c r="F7927" s="2" t="str">
        <f>+LEFT(Table13456[[#This Row],[PAY ITEM]],1)</f>
        <v>0</v>
      </c>
      <c r="G7927" s="2" t="str">
        <f>IF(Table13456[[#This Row],[first]]="0",SUBSTITUTE(TRIM(MID(B7927, 2, 3))," ","0"),SUBSTITUTE(TRIM(MID(B7927, 1, 3))," ","0"))</f>
        <v>751</v>
      </c>
      <c r="H7927" s="2" t="str">
        <f>IF(Table13456[[#This Row],[first]]="0",SUBSTITUTE(TRIM(MID(B7927, 5, 3))," ","0"),SUBSTITUTE(TRIM(MID(B7927, 4, 3))," ","0"))</f>
        <v>49</v>
      </c>
      <c r="I7927" s="2" t="str">
        <f>IF(Table13456[[#This Row],[first]]="0",SUBSTITUTE(TRIM(MID(B7927, 8, 3))," ","0"),SUBSTITUTE(TRIM(MID(B7927, 7, 3))," ","0"))</f>
        <v/>
      </c>
      <c r="J7927" s="2">
        <v>1</v>
      </c>
      <c r="K7927" s="2" t="str">
        <f t="shared" si="369"/>
        <v>751</v>
      </c>
      <c r="L7927" s="2" t="str">
        <f t="shared" si="370"/>
        <v>049</v>
      </c>
      <c r="M7927" s="2" t="str">
        <f t="shared" si="371"/>
        <v>000</v>
      </c>
    </row>
    <row r="7928" spans="2:13" x14ac:dyDescent="0.25">
      <c r="B7928" s="2" t="s">
        <v>16295</v>
      </c>
      <c r="C7928" s="2" t="s">
        <v>16296</v>
      </c>
      <c r="D7928" s="6" t="str">
        <f>+_xlfn.CONCAT(Table13456[[#This Row],[phase1]],Table13456[[#This Row],[phase2]],Table13456[[#This Row],[phase3]],Table13456[[#This Row],[phase4]])</f>
        <v>1751049100</v>
      </c>
      <c r="E7928" s="2" t="str">
        <f>+Table13456[[#This Row],[DESCRIPTION]]</f>
        <v>PEDESTRIAN BOARDWALK- FIBER REINFORCED POLYMER COMPOSITE DECKING, PROJECT 439926-3-52-01</v>
      </c>
      <c r="F7928" s="2" t="str">
        <f>+LEFT(Table13456[[#This Row],[PAY ITEM]],1)</f>
        <v>0</v>
      </c>
      <c r="G7928" s="2" t="str">
        <f>IF(Table13456[[#This Row],[first]]="0",SUBSTITUTE(TRIM(MID(B7928, 2, 3))," ","0"),SUBSTITUTE(TRIM(MID(B7928, 1, 3))," ","0"))</f>
        <v>751</v>
      </c>
      <c r="H7928" s="2" t="str">
        <f>IF(Table13456[[#This Row],[first]]="0",SUBSTITUTE(TRIM(MID(B7928, 5, 3))," ","0"),SUBSTITUTE(TRIM(MID(B7928, 4, 3))," ","0"))</f>
        <v>49</v>
      </c>
      <c r="I7928" s="2" t="str">
        <f>IF(Table13456[[#This Row],[first]]="0",SUBSTITUTE(TRIM(MID(B7928, 8, 3))," ","0"),SUBSTITUTE(TRIM(MID(B7928, 7, 3))," ","0"))</f>
        <v>100</v>
      </c>
      <c r="J7928" s="2">
        <v>1</v>
      </c>
      <c r="K7928" s="2" t="str">
        <f t="shared" si="369"/>
        <v>751</v>
      </c>
      <c r="L7928" s="2" t="str">
        <f t="shared" si="370"/>
        <v>049</v>
      </c>
      <c r="M7928" s="2" t="str">
        <f t="shared" si="371"/>
        <v>100</v>
      </c>
    </row>
    <row r="7929" spans="2:13" x14ac:dyDescent="0.25">
      <c r="B7929" s="2" t="s">
        <v>16297</v>
      </c>
      <c r="C7929" s="2" t="s">
        <v>16298</v>
      </c>
      <c r="D7929" s="6" t="str">
        <f>+_xlfn.CONCAT(Table13456[[#This Row],[phase1]],Table13456[[#This Row],[phase2]],Table13456[[#This Row],[phase3]],Table13456[[#This Row],[phase4]])</f>
        <v>1751049101</v>
      </c>
      <c r="E7929" s="2" t="str">
        <f>+Table13456[[#This Row],[DESCRIPTION]]</f>
        <v>PEDESTRIAN BOARDWALK- FIBER REINFORCED POLYMER COMPOSITE DECKING</v>
      </c>
      <c r="F7929" s="2" t="str">
        <f>+LEFT(Table13456[[#This Row],[PAY ITEM]],1)</f>
        <v>0</v>
      </c>
      <c r="G7929" s="2" t="str">
        <f>IF(Table13456[[#This Row],[first]]="0",SUBSTITUTE(TRIM(MID(B7929, 2, 3))," ","0"),SUBSTITUTE(TRIM(MID(B7929, 1, 3))," ","0"))</f>
        <v>751</v>
      </c>
      <c r="H7929" s="2" t="str">
        <f>IF(Table13456[[#This Row],[first]]="0",SUBSTITUTE(TRIM(MID(B7929, 5, 3))," ","0"),SUBSTITUTE(TRIM(MID(B7929, 4, 3))," ","0"))</f>
        <v>49</v>
      </c>
      <c r="I7929" s="2" t="str">
        <f>IF(Table13456[[#This Row],[first]]="0",SUBSTITUTE(TRIM(MID(B7929, 8, 3))," ","0"),SUBSTITUTE(TRIM(MID(B7929, 7, 3))," ","0"))</f>
        <v>101</v>
      </c>
      <c r="J7929" s="2">
        <v>1</v>
      </c>
      <c r="K7929" s="2" t="str">
        <f t="shared" si="369"/>
        <v>751</v>
      </c>
      <c r="L7929" s="2" t="str">
        <f t="shared" si="370"/>
        <v>049</v>
      </c>
      <c r="M7929" s="2" t="str">
        <f t="shared" si="371"/>
        <v>101</v>
      </c>
    </row>
    <row r="7930" spans="2:13" x14ac:dyDescent="0.25">
      <c r="B7930" s="2" t="s">
        <v>16299</v>
      </c>
      <c r="C7930" s="2" t="s">
        <v>16300</v>
      </c>
      <c r="D7930" s="6" t="str">
        <f>+_xlfn.CONCAT(Table13456[[#This Row],[phase1]],Table13456[[#This Row],[phase2]],Table13456[[#This Row],[phase3]],Table13456[[#This Row],[phase4]])</f>
        <v>1751050001</v>
      </c>
      <c r="E7930" s="2" t="str">
        <f>+Table13456[[#This Row],[DESCRIPTION]]</f>
        <v>EMERGENCY DECAL FOR TRAILS, PROJECT 435450-1-52-01</v>
      </c>
      <c r="F7930" s="2" t="str">
        <f>+LEFT(Table13456[[#This Row],[PAY ITEM]],1)</f>
        <v>0</v>
      </c>
      <c r="G7930" s="2" t="str">
        <f>IF(Table13456[[#This Row],[first]]="0",SUBSTITUTE(TRIM(MID(B7930, 2, 3))," ","0"),SUBSTITUTE(TRIM(MID(B7930, 1, 3))," ","0"))</f>
        <v>751</v>
      </c>
      <c r="H7930" s="2" t="str">
        <f>IF(Table13456[[#This Row],[first]]="0",SUBSTITUTE(TRIM(MID(B7930, 5, 3))," ","0"),SUBSTITUTE(TRIM(MID(B7930, 4, 3))," ","0"))</f>
        <v>50</v>
      </c>
      <c r="I7930" s="2" t="str">
        <f>IF(Table13456[[#This Row],[first]]="0",SUBSTITUTE(TRIM(MID(B7930, 8, 3))," ","0"),SUBSTITUTE(TRIM(MID(B7930, 7, 3))," ","0"))</f>
        <v>1</v>
      </c>
      <c r="J7930" s="2">
        <v>1</v>
      </c>
      <c r="K7930" s="2" t="str">
        <f t="shared" si="369"/>
        <v>751</v>
      </c>
      <c r="L7930" s="2" t="str">
        <f t="shared" si="370"/>
        <v>050</v>
      </c>
      <c r="M7930" s="2" t="str">
        <f t="shared" si="371"/>
        <v>001</v>
      </c>
    </row>
    <row r="7931" spans="2:13" x14ac:dyDescent="0.25">
      <c r="B7931" s="2" t="s">
        <v>16301</v>
      </c>
      <c r="C7931" s="2" t="s">
        <v>16302</v>
      </c>
      <c r="D7931" s="6" t="str">
        <f>+_xlfn.CONCAT(Table13456[[#This Row],[phase1]],Table13456[[#This Row],[phase2]],Table13456[[#This Row],[phase3]],Table13456[[#This Row],[phase4]])</f>
        <v>1751051001</v>
      </c>
      <c r="E7931" s="2" t="str">
        <f>+Table13456[[#This Row],[DESCRIPTION]]</f>
        <v>ARCHITECTURAL MARKER- BRONZE BRIDGE MARKER, PROJECT 424407-1-52-01</v>
      </c>
      <c r="F7931" s="2" t="str">
        <f>+LEFT(Table13456[[#This Row],[PAY ITEM]],1)</f>
        <v>0</v>
      </c>
      <c r="G7931" s="2" t="str">
        <f>IF(Table13456[[#This Row],[first]]="0",SUBSTITUTE(TRIM(MID(B7931, 2, 3))," ","0"),SUBSTITUTE(TRIM(MID(B7931, 1, 3))," ","0"))</f>
        <v>751</v>
      </c>
      <c r="H7931" s="2" t="str">
        <f>IF(Table13456[[#This Row],[first]]="0",SUBSTITUTE(TRIM(MID(B7931, 5, 3))," ","0"),SUBSTITUTE(TRIM(MID(B7931, 4, 3))," ","0"))</f>
        <v>51</v>
      </c>
      <c r="I7931" s="2" t="str">
        <f>IF(Table13456[[#This Row],[first]]="0",SUBSTITUTE(TRIM(MID(B7931, 8, 3))," ","0"),SUBSTITUTE(TRIM(MID(B7931, 7, 3))," ","0"))</f>
        <v>1</v>
      </c>
      <c r="J7931" s="2">
        <v>1</v>
      </c>
      <c r="K7931" s="2" t="str">
        <f t="shared" si="369"/>
        <v>751</v>
      </c>
      <c r="L7931" s="2" t="str">
        <f t="shared" si="370"/>
        <v>051</v>
      </c>
      <c r="M7931" s="2" t="str">
        <f t="shared" si="371"/>
        <v>001</v>
      </c>
    </row>
    <row r="7932" spans="2:13" x14ac:dyDescent="0.25">
      <c r="B7932" s="2" t="s">
        <v>16303</v>
      </c>
      <c r="C7932" s="2" t="s">
        <v>16304</v>
      </c>
      <c r="D7932" s="6" t="str">
        <f>+_xlfn.CONCAT(Table13456[[#This Row],[phase1]],Table13456[[#This Row],[phase2]],Table13456[[#This Row],[phase3]],Table13456[[#This Row],[phase4]])</f>
        <v>1751051002</v>
      </c>
      <c r="E7932" s="2" t="str">
        <f>+Table13456[[#This Row],[DESCRIPTION]]</f>
        <v>ARCHITECTURAL MARKER- HISTORICAL MARKER, PROJECT 424407-1-52-01</v>
      </c>
      <c r="F7932" s="2" t="str">
        <f>+LEFT(Table13456[[#This Row],[PAY ITEM]],1)</f>
        <v>0</v>
      </c>
      <c r="G7932" s="2" t="str">
        <f>IF(Table13456[[#This Row],[first]]="0",SUBSTITUTE(TRIM(MID(B7932, 2, 3))," ","0"),SUBSTITUTE(TRIM(MID(B7932, 1, 3))," ","0"))</f>
        <v>751</v>
      </c>
      <c r="H7932" s="2" t="str">
        <f>IF(Table13456[[#This Row],[first]]="0",SUBSTITUTE(TRIM(MID(B7932, 5, 3))," ","0"),SUBSTITUTE(TRIM(MID(B7932, 4, 3))," ","0"))</f>
        <v>51</v>
      </c>
      <c r="I7932" s="2" t="str">
        <f>IF(Table13456[[#This Row],[first]]="0",SUBSTITUTE(TRIM(MID(B7932, 8, 3))," ","0"),SUBSTITUTE(TRIM(MID(B7932, 7, 3))," ","0"))</f>
        <v>2</v>
      </c>
      <c r="J7932" s="2">
        <v>1</v>
      </c>
      <c r="K7932" s="2" t="str">
        <f t="shared" si="369"/>
        <v>751</v>
      </c>
      <c r="L7932" s="2" t="str">
        <f t="shared" si="370"/>
        <v>051</v>
      </c>
      <c r="M7932" s="2" t="str">
        <f t="shared" si="371"/>
        <v>002</v>
      </c>
    </row>
    <row r="7933" spans="2:13" x14ac:dyDescent="0.25">
      <c r="B7933" s="2" t="s">
        <v>16305</v>
      </c>
      <c r="C7933" s="2" t="s">
        <v>16306</v>
      </c>
      <c r="D7933" s="6" t="str">
        <f>+_xlfn.CONCAT(Table13456[[#This Row],[phase1]],Table13456[[#This Row],[phase2]],Table13456[[#This Row],[phase3]],Table13456[[#This Row],[phase4]])</f>
        <v>1751052001</v>
      </c>
      <c r="E7933" s="2" t="str">
        <f>+Table13456[[#This Row],[DESCRIPTION]]</f>
        <v>GRAVEL DRIVE/PARKING AREA, PROJECT 436366-1-52-01</v>
      </c>
      <c r="F7933" s="2" t="str">
        <f>+LEFT(Table13456[[#This Row],[PAY ITEM]],1)</f>
        <v>0</v>
      </c>
      <c r="G7933" s="2" t="str">
        <f>IF(Table13456[[#This Row],[first]]="0",SUBSTITUTE(TRIM(MID(B7933, 2, 3))," ","0"),SUBSTITUTE(TRIM(MID(B7933, 1, 3))," ","0"))</f>
        <v>751</v>
      </c>
      <c r="H7933" s="2" t="str">
        <f>IF(Table13456[[#This Row],[first]]="0",SUBSTITUTE(TRIM(MID(B7933, 5, 3))," ","0"),SUBSTITUTE(TRIM(MID(B7933, 4, 3))," ","0"))</f>
        <v>52</v>
      </c>
      <c r="I7933" s="2" t="str">
        <f>IF(Table13456[[#This Row],[first]]="0",SUBSTITUTE(TRIM(MID(B7933, 8, 3))," ","0"),SUBSTITUTE(TRIM(MID(B7933, 7, 3))," ","0"))</f>
        <v>1</v>
      </c>
      <c r="J7933" s="2">
        <v>1</v>
      </c>
      <c r="K7933" s="2" t="str">
        <f t="shared" si="369"/>
        <v>751</v>
      </c>
      <c r="L7933" s="2" t="str">
        <f t="shared" si="370"/>
        <v>052</v>
      </c>
      <c r="M7933" s="2" t="str">
        <f t="shared" si="371"/>
        <v>001</v>
      </c>
    </row>
    <row r="7934" spans="2:13" x14ac:dyDescent="0.25">
      <c r="B7934" s="2" t="s">
        <v>16307</v>
      </c>
      <c r="C7934" s="2" t="s">
        <v>16308</v>
      </c>
      <c r="D7934" s="6" t="str">
        <f>+_xlfn.CONCAT(Table13456[[#This Row],[phase1]],Table13456[[#This Row],[phase2]],Table13456[[#This Row],[phase3]],Table13456[[#This Row],[phase4]])</f>
        <v>1751053001</v>
      </c>
      <c r="E7934" s="2" t="str">
        <f>+Table13456[[#This Row],[DESCRIPTION]]</f>
        <v>BOAT RAMP- 9" PUSH SLAB, PROJECT 218764-2-52-01</v>
      </c>
      <c r="F7934" s="2" t="str">
        <f>+LEFT(Table13456[[#This Row],[PAY ITEM]],1)</f>
        <v>0</v>
      </c>
      <c r="G7934" s="2" t="str">
        <f>IF(Table13456[[#This Row],[first]]="0",SUBSTITUTE(TRIM(MID(B7934, 2, 3))," ","0"),SUBSTITUTE(TRIM(MID(B7934, 1, 3))," ","0"))</f>
        <v>751</v>
      </c>
      <c r="H7934" s="2" t="str">
        <f>IF(Table13456[[#This Row],[first]]="0",SUBSTITUTE(TRIM(MID(B7934, 5, 3))," ","0"),SUBSTITUTE(TRIM(MID(B7934, 4, 3))," ","0"))</f>
        <v>53</v>
      </c>
      <c r="I7934" s="2" t="str">
        <f>IF(Table13456[[#This Row],[first]]="0",SUBSTITUTE(TRIM(MID(B7934, 8, 3))," ","0"),SUBSTITUTE(TRIM(MID(B7934, 7, 3))," ","0"))</f>
        <v>1</v>
      </c>
      <c r="J7934" s="2">
        <v>1</v>
      </c>
      <c r="K7934" s="2" t="str">
        <f t="shared" si="369"/>
        <v>751</v>
      </c>
      <c r="L7934" s="2" t="str">
        <f t="shared" si="370"/>
        <v>053</v>
      </c>
      <c r="M7934" s="2" t="str">
        <f t="shared" si="371"/>
        <v>001</v>
      </c>
    </row>
    <row r="7935" spans="2:13" x14ac:dyDescent="0.25">
      <c r="B7935" s="2" t="s">
        <v>16309</v>
      </c>
      <c r="C7935" s="2" t="s">
        <v>16310</v>
      </c>
      <c r="D7935" s="6" t="str">
        <f>+_xlfn.CONCAT(Table13456[[#This Row],[phase1]],Table13456[[#This Row],[phase2]],Table13456[[#This Row],[phase3]],Table13456[[#This Row],[phase4]])</f>
        <v>1751053002</v>
      </c>
      <c r="E7935" s="2" t="str">
        <f>+Table13456[[#This Row],[DESCRIPTION]]</f>
        <v>FERRY RAMP, DRAYTON ISLAND PROJECT 437418-1-52-01</v>
      </c>
      <c r="F7935" s="2" t="str">
        <f>+LEFT(Table13456[[#This Row],[PAY ITEM]],1)</f>
        <v>0</v>
      </c>
      <c r="G7935" s="2" t="str">
        <f>IF(Table13456[[#This Row],[first]]="0",SUBSTITUTE(TRIM(MID(B7935, 2, 3))," ","0"),SUBSTITUTE(TRIM(MID(B7935, 1, 3))," ","0"))</f>
        <v>751</v>
      </c>
      <c r="H7935" s="2" t="str">
        <f>IF(Table13456[[#This Row],[first]]="0",SUBSTITUTE(TRIM(MID(B7935, 5, 3))," ","0"),SUBSTITUTE(TRIM(MID(B7935, 4, 3))," ","0"))</f>
        <v>53</v>
      </c>
      <c r="I7935" s="2" t="str">
        <f>IF(Table13456[[#This Row],[first]]="0",SUBSTITUTE(TRIM(MID(B7935, 8, 3))," ","0"),SUBSTITUTE(TRIM(MID(B7935, 7, 3))," ","0"))</f>
        <v>2</v>
      </c>
      <c r="J7935" s="2">
        <v>1</v>
      </c>
      <c r="K7935" s="2" t="str">
        <f t="shared" si="369"/>
        <v>751</v>
      </c>
      <c r="L7935" s="2" t="str">
        <f t="shared" si="370"/>
        <v>053</v>
      </c>
      <c r="M7935" s="2" t="str">
        <f t="shared" si="371"/>
        <v>002</v>
      </c>
    </row>
    <row r="7936" spans="2:13" x14ac:dyDescent="0.25">
      <c r="B7936" s="2" t="s">
        <v>16311</v>
      </c>
      <c r="C7936" s="2" t="s">
        <v>16312</v>
      </c>
      <c r="D7936" s="6" t="str">
        <f>+_xlfn.CONCAT(Table13456[[#This Row],[phase1]],Table13456[[#This Row],[phase2]],Table13456[[#This Row],[phase3]],Table13456[[#This Row],[phase4]])</f>
        <v>1751054101</v>
      </c>
      <c r="E7936" s="2" t="str">
        <f>+Table13456[[#This Row],[DESCRIPTION]]</f>
        <v>KEY DEER STRUCTURE, PROJECT 443897-1-52-01</v>
      </c>
      <c r="F7936" s="2" t="str">
        <f>+LEFT(Table13456[[#This Row],[PAY ITEM]],1)</f>
        <v>0</v>
      </c>
      <c r="G7936" s="2" t="str">
        <f>IF(Table13456[[#This Row],[first]]="0",SUBSTITUTE(TRIM(MID(B7936, 2, 3))," ","0"),SUBSTITUTE(TRIM(MID(B7936, 1, 3))," ","0"))</f>
        <v>751</v>
      </c>
      <c r="H7936" s="2" t="str">
        <f>IF(Table13456[[#This Row],[first]]="0",SUBSTITUTE(TRIM(MID(B7936, 5, 3))," ","0"),SUBSTITUTE(TRIM(MID(B7936, 4, 3))," ","0"))</f>
        <v>54</v>
      </c>
      <c r="I7936" s="2" t="str">
        <f>IF(Table13456[[#This Row],[first]]="0",SUBSTITUTE(TRIM(MID(B7936, 8, 3))," ","0"),SUBSTITUTE(TRIM(MID(B7936, 7, 3))," ","0"))</f>
        <v>101</v>
      </c>
      <c r="J7936" s="2">
        <v>1</v>
      </c>
      <c r="K7936" s="2" t="str">
        <f t="shared" si="369"/>
        <v>751</v>
      </c>
      <c r="L7936" s="2" t="str">
        <f t="shared" si="370"/>
        <v>054</v>
      </c>
      <c r="M7936" s="2" t="str">
        <f t="shared" si="371"/>
        <v>101</v>
      </c>
    </row>
    <row r="7937" spans="2:13" x14ac:dyDescent="0.25">
      <c r="B7937" s="2" t="s">
        <v>16313</v>
      </c>
      <c r="C7937" s="2" t="s">
        <v>16314</v>
      </c>
      <c r="D7937" s="6" t="str">
        <f>+_xlfn.CONCAT(Table13456[[#This Row],[phase1]],Table13456[[#This Row],[phase2]],Table13456[[#This Row],[phase3]],Table13456[[#This Row],[phase4]])</f>
        <v>1751060001</v>
      </c>
      <c r="E7937" s="2" t="str">
        <f>+Table13456[[#This Row],[DESCRIPTION]]</f>
        <v>TRAIL ROAD, NO 57 STONE, 6" MINIMUM, PROJECT 220495-8-52-01</v>
      </c>
      <c r="F7937" s="2" t="str">
        <f>+LEFT(Table13456[[#This Row],[PAY ITEM]],1)</f>
        <v>0</v>
      </c>
      <c r="G7937" s="2" t="str">
        <f>IF(Table13456[[#This Row],[first]]="0",SUBSTITUTE(TRIM(MID(B7937, 2, 3))," ","0"),SUBSTITUTE(TRIM(MID(B7937, 1, 3))," ","0"))</f>
        <v>751</v>
      </c>
      <c r="H7937" s="2" t="str">
        <f>IF(Table13456[[#This Row],[first]]="0",SUBSTITUTE(TRIM(MID(B7937, 5, 3))," ","0"),SUBSTITUTE(TRIM(MID(B7937, 4, 3))," ","0"))</f>
        <v>60</v>
      </c>
      <c r="I7937" s="2" t="str">
        <f>IF(Table13456[[#This Row],[first]]="0",SUBSTITUTE(TRIM(MID(B7937, 8, 3))," ","0"),SUBSTITUTE(TRIM(MID(B7937, 7, 3))," ","0"))</f>
        <v>1</v>
      </c>
      <c r="J7937" s="2">
        <v>1</v>
      </c>
      <c r="K7937" s="2" t="str">
        <f t="shared" si="369"/>
        <v>751</v>
      </c>
      <c r="L7937" s="2" t="str">
        <f t="shared" si="370"/>
        <v>060</v>
      </c>
      <c r="M7937" s="2" t="str">
        <f t="shared" si="371"/>
        <v>001</v>
      </c>
    </row>
    <row r="7938" spans="2:13" x14ac:dyDescent="0.25">
      <c r="B7938" s="2" t="s">
        <v>16315</v>
      </c>
      <c r="C7938" s="2" t="s">
        <v>16316</v>
      </c>
      <c r="D7938" s="6" t="str">
        <f>+_xlfn.CONCAT(Table13456[[#This Row],[phase1]],Table13456[[#This Row],[phase2]],Table13456[[#This Row],[phase3]],Table13456[[#This Row],[phase4]])</f>
        <v>1770001101</v>
      </c>
      <c r="E7938" s="2" t="str">
        <f>+Table13456[[#This Row],[DESCRIPTION]]</f>
        <v>MCSAW BUILDING, FURNISH &amp; INSTALL, ENFORCEMENT/ADMINISTRATION</v>
      </c>
      <c r="F7938" s="2" t="str">
        <f>+LEFT(Table13456[[#This Row],[PAY ITEM]],1)</f>
        <v>0</v>
      </c>
      <c r="G7938" s="2" t="str">
        <f>IF(Table13456[[#This Row],[first]]="0",SUBSTITUTE(TRIM(MID(B7938, 2, 3))," ","0"),SUBSTITUTE(TRIM(MID(B7938, 1, 3))," ","0"))</f>
        <v>770</v>
      </c>
      <c r="H7938" s="2" t="str">
        <f>IF(Table13456[[#This Row],[first]]="0",SUBSTITUTE(TRIM(MID(B7938, 5, 3))," ","0"),SUBSTITUTE(TRIM(MID(B7938, 4, 3))," ","0"))</f>
        <v>1</v>
      </c>
      <c r="I7938" s="2" t="str">
        <f>IF(Table13456[[#This Row],[first]]="0",SUBSTITUTE(TRIM(MID(B7938, 8, 3))," ","0"),SUBSTITUTE(TRIM(MID(B7938, 7, 3))," ","0"))</f>
        <v>101</v>
      </c>
      <c r="J7938" s="2">
        <v>1</v>
      </c>
      <c r="K7938" s="2" t="str">
        <f t="shared" si="369"/>
        <v>770</v>
      </c>
      <c r="L7938" s="2" t="str">
        <f t="shared" si="370"/>
        <v>001</v>
      </c>
      <c r="M7938" s="2" t="str">
        <f t="shared" si="371"/>
        <v>101</v>
      </c>
    </row>
    <row r="7939" spans="2:13" x14ac:dyDescent="0.25">
      <c r="B7939" s="2" t="s">
        <v>16317</v>
      </c>
      <c r="C7939" s="2" t="s">
        <v>16318</v>
      </c>
      <c r="D7939" s="6" t="str">
        <f>+_xlfn.CONCAT(Table13456[[#This Row],[phase1]],Table13456[[#This Row],[phase2]],Table13456[[#This Row],[phase3]],Table13456[[#This Row],[phase4]])</f>
        <v>1770001102</v>
      </c>
      <c r="E7939" s="2" t="str">
        <f>+Table13456[[#This Row],[DESCRIPTION]]</f>
        <v>MCSAW BUILDING, FURNISH &amp; INSTALL, COMFORT STATION</v>
      </c>
      <c r="F7939" s="2" t="str">
        <f>+LEFT(Table13456[[#This Row],[PAY ITEM]],1)</f>
        <v>0</v>
      </c>
      <c r="G7939" s="2" t="str">
        <f>IF(Table13456[[#This Row],[first]]="0",SUBSTITUTE(TRIM(MID(B7939, 2, 3))," ","0"),SUBSTITUTE(TRIM(MID(B7939, 1, 3))," ","0"))</f>
        <v>770</v>
      </c>
      <c r="H7939" s="2" t="str">
        <f>IF(Table13456[[#This Row],[first]]="0",SUBSTITUTE(TRIM(MID(B7939, 5, 3))," ","0"),SUBSTITUTE(TRIM(MID(B7939, 4, 3))," ","0"))</f>
        <v>1</v>
      </c>
      <c r="I7939" s="2" t="str">
        <f>IF(Table13456[[#This Row],[first]]="0",SUBSTITUTE(TRIM(MID(B7939, 8, 3))," ","0"),SUBSTITUTE(TRIM(MID(B7939, 7, 3))," ","0"))</f>
        <v>102</v>
      </c>
      <c r="J7939" s="2">
        <v>1</v>
      </c>
      <c r="K7939" s="2" t="str">
        <f t="shared" ref="K7939:K8002" si="372">IF(LEN(G7939) = 3, G7939, TEXT(IF(LEN(G7939) = 2, "0" &amp; G7939, "00" &amp; G7939), "000"))</f>
        <v>770</v>
      </c>
      <c r="L7939" s="2" t="str">
        <f t="shared" ref="L7939:L8002" si="373">IF(LEN(H7939) = 3, H7939, TEXT(IF(LEN(H7939) = 2, "0" &amp; H7939, "00" &amp; H7939), "000"))</f>
        <v>001</v>
      </c>
      <c r="M7939" s="2" t="str">
        <f t="shared" ref="M7939:M8002" si="374">IF(LEN(I7939) = 3, I7939, TEXT(IF(LEN(I7939) = 2, "0" &amp; I7939, "00" &amp; I7939), "000"))</f>
        <v>102</v>
      </c>
    </row>
    <row r="7940" spans="2:13" x14ac:dyDescent="0.25">
      <c r="B7940" s="2" t="s">
        <v>16319</v>
      </c>
      <c r="C7940" s="2" t="s">
        <v>16320</v>
      </c>
      <c r="D7940" s="6" t="str">
        <f>+_xlfn.CONCAT(Table13456[[#This Row],[phase1]],Table13456[[#This Row],[phase2]],Table13456[[#This Row],[phase3]],Table13456[[#This Row],[phase4]])</f>
        <v>1770001103</v>
      </c>
      <c r="E7940" s="2" t="str">
        <f>+Table13456[[#This Row],[DESCRIPTION]]</f>
        <v>MCSAW BUILDING, FURNISH &amp; INSTALL, INSPECTION BARN</v>
      </c>
      <c r="F7940" s="2" t="str">
        <f>+LEFT(Table13456[[#This Row],[PAY ITEM]],1)</f>
        <v>0</v>
      </c>
      <c r="G7940" s="2" t="str">
        <f>IF(Table13456[[#This Row],[first]]="0",SUBSTITUTE(TRIM(MID(B7940, 2, 3))," ","0"),SUBSTITUTE(TRIM(MID(B7940, 1, 3))," ","0"))</f>
        <v>770</v>
      </c>
      <c r="H7940" s="2" t="str">
        <f>IF(Table13456[[#This Row],[first]]="0",SUBSTITUTE(TRIM(MID(B7940, 5, 3))," ","0"),SUBSTITUTE(TRIM(MID(B7940, 4, 3))," ","0"))</f>
        <v>1</v>
      </c>
      <c r="I7940" s="2" t="str">
        <f>IF(Table13456[[#This Row],[first]]="0",SUBSTITUTE(TRIM(MID(B7940, 8, 3))," ","0"),SUBSTITUTE(TRIM(MID(B7940, 7, 3))," ","0"))</f>
        <v>103</v>
      </c>
      <c r="J7940" s="2">
        <v>1</v>
      </c>
      <c r="K7940" s="2" t="str">
        <f t="shared" si="372"/>
        <v>770</v>
      </c>
      <c r="L7940" s="2" t="str">
        <f t="shared" si="373"/>
        <v>001</v>
      </c>
      <c r="M7940" s="2" t="str">
        <f t="shared" si="374"/>
        <v>103</v>
      </c>
    </row>
    <row r="7941" spans="2:13" x14ac:dyDescent="0.25">
      <c r="B7941" s="2" t="s">
        <v>16321</v>
      </c>
      <c r="C7941" s="2" t="s">
        <v>16322</v>
      </c>
      <c r="D7941" s="6" t="str">
        <f>+_xlfn.CONCAT(Table13456[[#This Row],[phase1]],Table13456[[#This Row],[phase2]],Table13456[[#This Row],[phase3]],Table13456[[#This Row],[phase4]])</f>
        <v>1770001210</v>
      </c>
      <c r="E7941" s="2" t="str">
        <f>+Table13456[[#This Row],[DESCRIPTION]]</f>
        <v>MCSAW BUILDING, REHABILITATION, ARCHITECTURAL/STRUCTURAL</v>
      </c>
      <c r="F7941" s="2" t="str">
        <f>+LEFT(Table13456[[#This Row],[PAY ITEM]],1)</f>
        <v>0</v>
      </c>
      <c r="G7941" s="2" t="str">
        <f>IF(Table13456[[#This Row],[first]]="0",SUBSTITUTE(TRIM(MID(B7941, 2, 3))," ","0"),SUBSTITUTE(TRIM(MID(B7941, 1, 3))," ","0"))</f>
        <v>770</v>
      </c>
      <c r="H7941" s="2" t="str">
        <f>IF(Table13456[[#This Row],[first]]="0",SUBSTITUTE(TRIM(MID(B7941, 5, 3))," ","0"),SUBSTITUTE(TRIM(MID(B7941, 4, 3))," ","0"))</f>
        <v>1</v>
      </c>
      <c r="I7941" s="2" t="str">
        <f>IF(Table13456[[#This Row],[first]]="0",SUBSTITUTE(TRIM(MID(B7941, 8, 3))," ","0"),SUBSTITUTE(TRIM(MID(B7941, 7, 3))," ","0"))</f>
        <v>210</v>
      </c>
      <c r="J7941" s="2">
        <v>1</v>
      </c>
      <c r="K7941" s="2" t="str">
        <f t="shared" si="372"/>
        <v>770</v>
      </c>
      <c r="L7941" s="2" t="str">
        <f t="shared" si="373"/>
        <v>001</v>
      </c>
      <c r="M7941" s="2" t="str">
        <f t="shared" si="374"/>
        <v>210</v>
      </c>
    </row>
    <row r="7942" spans="2:13" x14ac:dyDescent="0.25">
      <c r="B7942" s="2" t="s">
        <v>16323</v>
      </c>
      <c r="C7942" s="2" t="s">
        <v>16324</v>
      </c>
      <c r="D7942" s="6" t="str">
        <f>+_xlfn.CONCAT(Table13456[[#This Row],[phase1]],Table13456[[#This Row],[phase2]],Table13456[[#This Row],[phase3]],Table13456[[#This Row],[phase4]])</f>
        <v>1770001220</v>
      </c>
      <c r="E7942" s="2" t="str">
        <f>+Table13456[[#This Row],[DESCRIPTION]]</f>
        <v>MCSAW BUILDING, REHABILITATION, HVAC</v>
      </c>
      <c r="F7942" s="2" t="str">
        <f>+LEFT(Table13456[[#This Row],[PAY ITEM]],1)</f>
        <v>0</v>
      </c>
      <c r="G7942" s="2" t="str">
        <f>IF(Table13456[[#This Row],[first]]="0",SUBSTITUTE(TRIM(MID(B7942, 2, 3))," ","0"),SUBSTITUTE(TRIM(MID(B7942, 1, 3))," ","0"))</f>
        <v>770</v>
      </c>
      <c r="H7942" s="2" t="str">
        <f>IF(Table13456[[#This Row],[first]]="0",SUBSTITUTE(TRIM(MID(B7942, 5, 3))," ","0"),SUBSTITUTE(TRIM(MID(B7942, 4, 3))," ","0"))</f>
        <v>1</v>
      </c>
      <c r="I7942" s="2" t="str">
        <f>IF(Table13456[[#This Row],[first]]="0",SUBSTITUTE(TRIM(MID(B7942, 8, 3))," ","0"),SUBSTITUTE(TRIM(MID(B7942, 7, 3))," ","0"))</f>
        <v>220</v>
      </c>
      <c r="J7942" s="2">
        <v>1</v>
      </c>
      <c r="K7942" s="2" t="str">
        <f t="shared" si="372"/>
        <v>770</v>
      </c>
      <c r="L7942" s="2" t="str">
        <f t="shared" si="373"/>
        <v>001</v>
      </c>
      <c r="M7942" s="2" t="str">
        <f t="shared" si="374"/>
        <v>220</v>
      </c>
    </row>
    <row r="7943" spans="2:13" x14ac:dyDescent="0.25">
      <c r="B7943" s="2" t="s">
        <v>16325</v>
      </c>
      <c r="C7943" s="2" t="s">
        <v>16326</v>
      </c>
      <c r="D7943" s="6" t="str">
        <f>+_xlfn.CONCAT(Table13456[[#This Row],[phase1]],Table13456[[#This Row],[phase2]],Table13456[[#This Row],[phase3]],Table13456[[#This Row],[phase4]])</f>
        <v>1770001230</v>
      </c>
      <c r="E7943" s="2" t="str">
        <f>+Table13456[[#This Row],[DESCRIPTION]]</f>
        <v>MCSAW BUILDING, REHABILITATION, ELECTRICAL</v>
      </c>
      <c r="F7943" s="2" t="str">
        <f>+LEFT(Table13456[[#This Row],[PAY ITEM]],1)</f>
        <v>0</v>
      </c>
      <c r="G7943" s="2" t="str">
        <f>IF(Table13456[[#This Row],[first]]="0",SUBSTITUTE(TRIM(MID(B7943, 2, 3))," ","0"),SUBSTITUTE(TRIM(MID(B7943, 1, 3))," ","0"))</f>
        <v>770</v>
      </c>
      <c r="H7943" s="2" t="str">
        <f>IF(Table13456[[#This Row],[first]]="0",SUBSTITUTE(TRIM(MID(B7943, 5, 3))," ","0"),SUBSTITUTE(TRIM(MID(B7943, 4, 3))," ","0"))</f>
        <v>1</v>
      </c>
      <c r="I7943" s="2" t="str">
        <f>IF(Table13456[[#This Row],[first]]="0",SUBSTITUTE(TRIM(MID(B7943, 8, 3))," ","0"),SUBSTITUTE(TRIM(MID(B7943, 7, 3))," ","0"))</f>
        <v>230</v>
      </c>
      <c r="J7943" s="2">
        <v>1</v>
      </c>
      <c r="K7943" s="2" t="str">
        <f t="shared" si="372"/>
        <v>770</v>
      </c>
      <c r="L7943" s="2" t="str">
        <f t="shared" si="373"/>
        <v>001</v>
      </c>
      <c r="M7943" s="2" t="str">
        <f t="shared" si="374"/>
        <v>230</v>
      </c>
    </row>
    <row r="7944" spans="2:13" x14ac:dyDescent="0.25">
      <c r="B7944" s="2" t="s">
        <v>16327</v>
      </c>
      <c r="C7944" s="2" t="s">
        <v>16328</v>
      </c>
      <c r="D7944" s="6" t="str">
        <f>+_xlfn.CONCAT(Table13456[[#This Row],[phase1]],Table13456[[#This Row],[phase2]],Table13456[[#This Row],[phase3]],Table13456[[#This Row],[phase4]])</f>
        <v>1770001240</v>
      </c>
      <c r="E7944" s="2" t="str">
        <f>+Table13456[[#This Row],[DESCRIPTION]]</f>
        <v>MCSAW BUILDING, REHABILITATION, SECURITY</v>
      </c>
      <c r="F7944" s="2" t="str">
        <f>+LEFT(Table13456[[#This Row],[PAY ITEM]],1)</f>
        <v>0</v>
      </c>
      <c r="G7944" s="2" t="str">
        <f>IF(Table13456[[#This Row],[first]]="0",SUBSTITUTE(TRIM(MID(B7944, 2, 3))," ","0"),SUBSTITUTE(TRIM(MID(B7944, 1, 3))," ","0"))</f>
        <v>770</v>
      </c>
      <c r="H7944" s="2" t="str">
        <f>IF(Table13456[[#This Row],[first]]="0",SUBSTITUTE(TRIM(MID(B7944, 5, 3))," ","0"),SUBSTITUTE(TRIM(MID(B7944, 4, 3))," ","0"))</f>
        <v>1</v>
      </c>
      <c r="I7944" s="2" t="str">
        <f>IF(Table13456[[#This Row],[first]]="0",SUBSTITUTE(TRIM(MID(B7944, 8, 3))," ","0"),SUBSTITUTE(TRIM(MID(B7944, 7, 3))," ","0"))</f>
        <v>240</v>
      </c>
      <c r="J7944" s="2">
        <v>1</v>
      </c>
      <c r="K7944" s="2" t="str">
        <f t="shared" si="372"/>
        <v>770</v>
      </c>
      <c r="L7944" s="2" t="str">
        <f t="shared" si="373"/>
        <v>001</v>
      </c>
      <c r="M7944" s="2" t="str">
        <f t="shared" si="374"/>
        <v>240</v>
      </c>
    </row>
    <row r="7945" spans="2:13" x14ac:dyDescent="0.25">
      <c r="B7945" s="2" t="s">
        <v>16329</v>
      </c>
      <c r="C7945" s="2" t="s">
        <v>16330</v>
      </c>
      <c r="D7945" s="6" t="str">
        <f>+_xlfn.CONCAT(Table13456[[#This Row],[phase1]],Table13456[[#This Row],[phase2]],Table13456[[#This Row],[phase3]],Table13456[[#This Row],[phase4]])</f>
        <v>1770001250</v>
      </c>
      <c r="E7945" s="2" t="str">
        <f>+Table13456[[#This Row],[DESCRIPTION]]</f>
        <v>MCSAW BUILDING, REHABILITATION, PLUMBING</v>
      </c>
      <c r="F7945" s="2" t="str">
        <f>+LEFT(Table13456[[#This Row],[PAY ITEM]],1)</f>
        <v>0</v>
      </c>
      <c r="G7945" s="2" t="str">
        <f>IF(Table13456[[#This Row],[first]]="0",SUBSTITUTE(TRIM(MID(B7945, 2, 3))," ","0"),SUBSTITUTE(TRIM(MID(B7945, 1, 3))," ","0"))</f>
        <v>770</v>
      </c>
      <c r="H7945" s="2" t="str">
        <f>IF(Table13456[[#This Row],[first]]="0",SUBSTITUTE(TRIM(MID(B7945, 5, 3))," ","0"),SUBSTITUTE(TRIM(MID(B7945, 4, 3))," ","0"))</f>
        <v>1</v>
      </c>
      <c r="I7945" s="2" t="str">
        <f>IF(Table13456[[#This Row],[first]]="0",SUBSTITUTE(TRIM(MID(B7945, 8, 3))," ","0"),SUBSTITUTE(TRIM(MID(B7945, 7, 3))," ","0"))</f>
        <v>250</v>
      </c>
      <c r="J7945" s="2">
        <v>1</v>
      </c>
      <c r="K7945" s="2" t="str">
        <f t="shared" si="372"/>
        <v>770</v>
      </c>
      <c r="L7945" s="2" t="str">
        <f t="shared" si="373"/>
        <v>001</v>
      </c>
      <c r="M7945" s="2" t="str">
        <f t="shared" si="374"/>
        <v>250</v>
      </c>
    </row>
    <row r="7946" spans="2:13" x14ac:dyDescent="0.25">
      <c r="B7946" s="2" t="s">
        <v>16331</v>
      </c>
      <c r="C7946" s="2" t="s">
        <v>16332</v>
      </c>
      <c r="D7946" s="6" t="str">
        <f>+_xlfn.CONCAT(Table13456[[#This Row],[phase1]],Table13456[[#This Row],[phase2]],Table13456[[#This Row],[phase3]],Table13456[[#This Row],[phase4]])</f>
        <v>1770001260</v>
      </c>
      <c r="E7946" s="2" t="str">
        <f>+Table13456[[#This Row],[DESCRIPTION]]</f>
        <v>MCSAW BUILDING, REHABILITATION, FIRE PROTECTION</v>
      </c>
      <c r="F7946" s="2" t="str">
        <f>+LEFT(Table13456[[#This Row],[PAY ITEM]],1)</f>
        <v>0</v>
      </c>
      <c r="G7946" s="2" t="str">
        <f>IF(Table13456[[#This Row],[first]]="0",SUBSTITUTE(TRIM(MID(B7946, 2, 3))," ","0"),SUBSTITUTE(TRIM(MID(B7946, 1, 3))," ","0"))</f>
        <v>770</v>
      </c>
      <c r="H7946" s="2" t="str">
        <f>IF(Table13456[[#This Row],[first]]="0",SUBSTITUTE(TRIM(MID(B7946, 5, 3))," ","0"),SUBSTITUTE(TRIM(MID(B7946, 4, 3))," ","0"))</f>
        <v>1</v>
      </c>
      <c r="I7946" s="2" t="str">
        <f>IF(Table13456[[#This Row],[first]]="0",SUBSTITUTE(TRIM(MID(B7946, 8, 3))," ","0"),SUBSTITUTE(TRIM(MID(B7946, 7, 3))," ","0"))</f>
        <v>260</v>
      </c>
      <c r="J7946" s="2">
        <v>1</v>
      </c>
      <c r="K7946" s="2" t="str">
        <f t="shared" si="372"/>
        <v>770</v>
      </c>
      <c r="L7946" s="2" t="str">
        <f t="shared" si="373"/>
        <v>001</v>
      </c>
      <c r="M7946" s="2" t="str">
        <f t="shared" si="374"/>
        <v>260</v>
      </c>
    </row>
    <row r="7947" spans="2:13" x14ac:dyDescent="0.25">
      <c r="B7947" s="2" t="s">
        <v>16333</v>
      </c>
      <c r="C7947" s="2" t="s">
        <v>16334</v>
      </c>
      <c r="D7947" s="6" t="str">
        <f>+_xlfn.CONCAT(Table13456[[#This Row],[phase1]],Table13456[[#This Row],[phase2]],Table13456[[#This Row],[phase3]],Table13456[[#This Row],[phase4]])</f>
        <v>1770001310</v>
      </c>
      <c r="E7947" s="2" t="str">
        <f>+Table13456[[#This Row],[DESCRIPTION]]</f>
        <v>MCSAW BUILDING, RETROFIT, ARCHITECTURAL/STRUCTURAL</v>
      </c>
      <c r="F7947" s="2" t="str">
        <f>+LEFT(Table13456[[#This Row],[PAY ITEM]],1)</f>
        <v>0</v>
      </c>
      <c r="G7947" s="2" t="str">
        <f>IF(Table13456[[#This Row],[first]]="0",SUBSTITUTE(TRIM(MID(B7947, 2, 3))," ","0"),SUBSTITUTE(TRIM(MID(B7947, 1, 3))," ","0"))</f>
        <v>770</v>
      </c>
      <c r="H7947" s="2" t="str">
        <f>IF(Table13456[[#This Row],[first]]="0",SUBSTITUTE(TRIM(MID(B7947, 5, 3))," ","0"),SUBSTITUTE(TRIM(MID(B7947, 4, 3))," ","0"))</f>
        <v>1</v>
      </c>
      <c r="I7947" s="2" t="str">
        <f>IF(Table13456[[#This Row],[first]]="0",SUBSTITUTE(TRIM(MID(B7947, 8, 3))," ","0"),SUBSTITUTE(TRIM(MID(B7947, 7, 3))," ","0"))</f>
        <v>310</v>
      </c>
      <c r="J7947" s="2">
        <v>1</v>
      </c>
      <c r="K7947" s="2" t="str">
        <f t="shared" si="372"/>
        <v>770</v>
      </c>
      <c r="L7947" s="2" t="str">
        <f t="shared" si="373"/>
        <v>001</v>
      </c>
      <c r="M7947" s="2" t="str">
        <f t="shared" si="374"/>
        <v>310</v>
      </c>
    </row>
    <row r="7948" spans="2:13" x14ac:dyDescent="0.25">
      <c r="B7948" s="2" t="s">
        <v>16335</v>
      </c>
      <c r="C7948" s="2" t="s">
        <v>16336</v>
      </c>
      <c r="D7948" s="6" t="str">
        <f>+_xlfn.CONCAT(Table13456[[#This Row],[phase1]],Table13456[[#This Row],[phase2]],Table13456[[#This Row],[phase3]],Table13456[[#This Row],[phase4]])</f>
        <v>1770001320</v>
      </c>
      <c r="E7948" s="2" t="str">
        <f>+Table13456[[#This Row],[DESCRIPTION]]</f>
        <v>MCSAW BUILDING, RETROFIT, HVAC</v>
      </c>
      <c r="F7948" s="2" t="str">
        <f>+LEFT(Table13456[[#This Row],[PAY ITEM]],1)</f>
        <v>0</v>
      </c>
      <c r="G7948" s="2" t="str">
        <f>IF(Table13456[[#This Row],[first]]="0",SUBSTITUTE(TRIM(MID(B7948, 2, 3))," ","0"),SUBSTITUTE(TRIM(MID(B7948, 1, 3))," ","0"))</f>
        <v>770</v>
      </c>
      <c r="H7948" s="2" t="str">
        <f>IF(Table13456[[#This Row],[first]]="0",SUBSTITUTE(TRIM(MID(B7948, 5, 3))," ","0"),SUBSTITUTE(TRIM(MID(B7948, 4, 3))," ","0"))</f>
        <v>1</v>
      </c>
      <c r="I7948" s="2" t="str">
        <f>IF(Table13456[[#This Row],[first]]="0",SUBSTITUTE(TRIM(MID(B7948, 8, 3))," ","0"),SUBSTITUTE(TRIM(MID(B7948, 7, 3))," ","0"))</f>
        <v>320</v>
      </c>
      <c r="J7948" s="2">
        <v>1</v>
      </c>
      <c r="K7948" s="2" t="str">
        <f t="shared" si="372"/>
        <v>770</v>
      </c>
      <c r="L7948" s="2" t="str">
        <f t="shared" si="373"/>
        <v>001</v>
      </c>
      <c r="M7948" s="2" t="str">
        <f t="shared" si="374"/>
        <v>320</v>
      </c>
    </row>
    <row r="7949" spans="2:13" x14ac:dyDescent="0.25">
      <c r="B7949" s="2" t="s">
        <v>16337</v>
      </c>
      <c r="C7949" s="2" t="s">
        <v>16338</v>
      </c>
      <c r="D7949" s="6" t="str">
        <f>+_xlfn.CONCAT(Table13456[[#This Row],[phase1]],Table13456[[#This Row],[phase2]],Table13456[[#This Row],[phase3]],Table13456[[#This Row],[phase4]])</f>
        <v>1770001330</v>
      </c>
      <c r="E7949" s="2" t="str">
        <f>+Table13456[[#This Row],[DESCRIPTION]]</f>
        <v>MCSAW BUILDING, RETROFIT, ELECTRICAL</v>
      </c>
      <c r="F7949" s="2" t="str">
        <f>+LEFT(Table13456[[#This Row],[PAY ITEM]],1)</f>
        <v>0</v>
      </c>
      <c r="G7949" s="2" t="str">
        <f>IF(Table13456[[#This Row],[first]]="0",SUBSTITUTE(TRIM(MID(B7949, 2, 3))," ","0"),SUBSTITUTE(TRIM(MID(B7949, 1, 3))," ","0"))</f>
        <v>770</v>
      </c>
      <c r="H7949" s="2" t="str">
        <f>IF(Table13456[[#This Row],[first]]="0",SUBSTITUTE(TRIM(MID(B7949, 5, 3))," ","0"),SUBSTITUTE(TRIM(MID(B7949, 4, 3))," ","0"))</f>
        <v>1</v>
      </c>
      <c r="I7949" s="2" t="str">
        <f>IF(Table13456[[#This Row],[first]]="0",SUBSTITUTE(TRIM(MID(B7949, 8, 3))," ","0"),SUBSTITUTE(TRIM(MID(B7949, 7, 3))," ","0"))</f>
        <v>330</v>
      </c>
      <c r="J7949" s="2">
        <v>1</v>
      </c>
      <c r="K7949" s="2" t="str">
        <f t="shared" si="372"/>
        <v>770</v>
      </c>
      <c r="L7949" s="2" t="str">
        <f t="shared" si="373"/>
        <v>001</v>
      </c>
      <c r="M7949" s="2" t="str">
        <f t="shared" si="374"/>
        <v>330</v>
      </c>
    </row>
    <row r="7950" spans="2:13" x14ac:dyDescent="0.25">
      <c r="B7950" s="2" t="s">
        <v>16339</v>
      </c>
      <c r="C7950" s="2" t="s">
        <v>16340</v>
      </c>
      <c r="D7950" s="6" t="str">
        <f>+_xlfn.CONCAT(Table13456[[#This Row],[phase1]],Table13456[[#This Row],[phase2]],Table13456[[#This Row],[phase3]],Table13456[[#This Row],[phase4]])</f>
        <v>1770001340</v>
      </c>
      <c r="E7950" s="2" t="str">
        <f>+Table13456[[#This Row],[DESCRIPTION]]</f>
        <v>MCSAW BUILDING, RETROFIT, SECURITY</v>
      </c>
      <c r="F7950" s="2" t="str">
        <f>+LEFT(Table13456[[#This Row],[PAY ITEM]],1)</f>
        <v>0</v>
      </c>
      <c r="G7950" s="2" t="str">
        <f>IF(Table13456[[#This Row],[first]]="0",SUBSTITUTE(TRIM(MID(B7950, 2, 3))," ","0"),SUBSTITUTE(TRIM(MID(B7950, 1, 3))," ","0"))</f>
        <v>770</v>
      </c>
      <c r="H7950" s="2" t="str">
        <f>IF(Table13456[[#This Row],[first]]="0",SUBSTITUTE(TRIM(MID(B7950, 5, 3))," ","0"),SUBSTITUTE(TRIM(MID(B7950, 4, 3))," ","0"))</f>
        <v>1</v>
      </c>
      <c r="I7950" s="2" t="str">
        <f>IF(Table13456[[#This Row],[first]]="0",SUBSTITUTE(TRIM(MID(B7950, 8, 3))," ","0"),SUBSTITUTE(TRIM(MID(B7950, 7, 3))," ","0"))</f>
        <v>340</v>
      </c>
      <c r="J7950" s="2">
        <v>1</v>
      </c>
      <c r="K7950" s="2" t="str">
        <f t="shared" si="372"/>
        <v>770</v>
      </c>
      <c r="L7950" s="2" t="str">
        <f t="shared" si="373"/>
        <v>001</v>
      </c>
      <c r="M7950" s="2" t="str">
        <f t="shared" si="374"/>
        <v>340</v>
      </c>
    </row>
    <row r="7951" spans="2:13" x14ac:dyDescent="0.25">
      <c r="B7951" s="2" t="s">
        <v>16341</v>
      </c>
      <c r="C7951" s="2" t="s">
        <v>16342</v>
      </c>
      <c r="D7951" s="6" t="str">
        <f>+_xlfn.CONCAT(Table13456[[#This Row],[phase1]],Table13456[[#This Row],[phase2]],Table13456[[#This Row],[phase3]],Table13456[[#This Row],[phase4]])</f>
        <v>1770001350</v>
      </c>
      <c r="E7951" s="2" t="str">
        <f>+Table13456[[#This Row],[DESCRIPTION]]</f>
        <v>MCSAW BUILDING, RETROFIT, PLUMBING</v>
      </c>
      <c r="F7951" s="2" t="str">
        <f>+LEFT(Table13456[[#This Row],[PAY ITEM]],1)</f>
        <v>0</v>
      </c>
      <c r="G7951" s="2" t="str">
        <f>IF(Table13456[[#This Row],[first]]="0",SUBSTITUTE(TRIM(MID(B7951, 2, 3))," ","0"),SUBSTITUTE(TRIM(MID(B7951, 1, 3))," ","0"))</f>
        <v>770</v>
      </c>
      <c r="H7951" s="2" t="str">
        <f>IF(Table13456[[#This Row],[first]]="0",SUBSTITUTE(TRIM(MID(B7951, 5, 3))," ","0"),SUBSTITUTE(TRIM(MID(B7951, 4, 3))," ","0"))</f>
        <v>1</v>
      </c>
      <c r="I7951" s="2" t="str">
        <f>IF(Table13456[[#This Row],[first]]="0",SUBSTITUTE(TRIM(MID(B7951, 8, 3))," ","0"),SUBSTITUTE(TRIM(MID(B7951, 7, 3))," ","0"))</f>
        <v>350</v>
      </c>
      <c r="J7951" s="2">
        <v>1</v>
      </c>
      <c r="K7951" s="2" t="str">
        <f t="shared" si="372"/>
        <v>770</v>
      </c>
      <c r="L7951" s="2" t="str">
        <f t="shared" si="373"/>
        <v>001</v>
      </c>
      <c r="M7951" s="2" t="str">
        <f t="shared" si="374"/>
        <v>350</v>
      </c>
    </row>
    <row r="7952" spans="2:13" x14ac:dyDescent="0.25">
      <c r="B7952" s="2" t="s">
        <v>16343</v>
      </c>
      <c r="C7952" s="2" t="s">
        <v>16344</v>
      </c>
      <c r="D7952" s="6" t="str">
        <f>+_xlfn.CONCAT(Table13456[[#This Row],[phase1]],Table13456[[#This Row],[phase2]],Table13456[[#This Row],[phase3]],Table13456[[#This Row],[phase4]])</f>
        <v>1770001360</v>
      </c>
      <c r="E7952" s="2" t="str">
        <f>+Table13456[[#This Row],[DESCRIPTION]]</f>
        <v>MCSAW BUILDING, RETROFIT, FIRE PROTECTION</v>
      </c>
      <c r="F7952" s="2" t="str">
        <f>+LEFT(Table13456[[#This Row],[PAY ITEM]],1)</f>
        <v>0</v>
      </c>
      <c r="G7952" s="2" t="str">
        <f>IF(Table13456[[#This Row],[first]]="0",SUBSTITUTE(TRIM(MID(B7952, 2, 3))," ","0"),SUBSTITUTE(TRIM(MID(B7952, 1, 3))," ","0"))</f>
        <v>770</v>
      </c>
      <c r="H7952" s="2" t="str">
        <f>IF(Table13456[[#This Row],[first]]="0",SUBSTITUTE(TRIM(MID(B7952, 5, 3))," ","0"),SUBSTITUTE(TRIM(MID(B7952, 4, 3))," ","0"))</f>
        <v>1</v>
      </c>
      <c r="I7952" s="2" t="str">
        <f>IF(Table13456[[#This Row],[first]]="0",SUBSTITUTE(TRIM(MID(B7952, 8, 3))," ","0"),SUBSTITUTE(TRIM(MID(B7952, 7, 3))," ","0"))</f>
        <v>360</v>
      </c>
      <c r="J7952" s="2">
        <v>1</v>
      </c>
      <c r="K7952" s="2" t="str">
        <f t="shared" si="372"/>
        <v>770</v>
      </c>
      <c r="L7952" s="2" t="str">
        <f t="shared" si="373"/>
        <v>001</v>
      </c>
      <c r="M7952" s="2" t="str">
        <f t="shared" si="374"/>
        <v>360</v>
      </c>
    </row>
    <row r="7953" spans="2:13" x14ac:dyDescent="0.25">
      <c r="B7953" s="2" t="s">
        <v>16345</v>
      </c>
      <c r="C7953" s="2" t="s">
        <v>16346</v>
      </c>
      <c r="D7953" s="6" t="str">
        <f>+_xlfn.CONCAT(Table13456[[#This Row],[phase1]],Table13456[[#This Row],[phase2]],Table13456[[#This Row],[phase3]],Table13456[[#This Row],[phase4]])</f>
        <v>1770076000</v>
      </c>
      <c r="E7953" s="2" t="str">
        <f>+Table13456[[#This Row],[DESCRIPTION]]</f>
        <v>WEIGH IN MOTION SYSTEM</v>
      </c>
      <c r="F7953" s="2" t="str">
        <f>+LEFT(Table13456[[#This Row],[PAY ITEM]],1)</f>
        <v>0</v>
      </c>
      <c r="G7953" s="2" t="str">
        <f>IF(Table13456[[#This Row],[first]]="0",SUBSTITUTE(TRIM(MID(B7953, 2, 3))," ","0"),SUBSTITUTE(TRIM(MID(B7953, 1, 3))," ","0"))</f>
        <v>770</v>
      </c>
      <c r="H7953" s="2" t="str">
        <f>IF(Table13456[[#This Row],[first]]="0",SUBSTITUTE(TRIM(MID(B7953, 5, 3))," ","0"),SUBSTITUTE(TRIM(MID(B7953, 4, 3))," ","0"))</f>
        <v>76</v>
      </c>
      <c r="I7953" s="2" t="str">
        <f>IF(Table13456[[#This Row],[first]]="0",SUBSTITUTE(TRIM(MID(B7953, 8, 3))," ","0"),SUBSTITUTE(TRIM(MID(B7953, 7, 3))," ","0"))</f>
        <v/>
      </c>
      <c r="J7953" s="2">
        <v>1</v>
      </c>
      <c r="K7953" s="2" t="str">
        <f t="shared" si="372"/>
        <v>770</v>
      </c>
      <c r="L7953" s="2" t="str">
        <f t="shared" si="373"/>
        <v>076</v>
      </c>
      <c r="M7953" s="2" t="str">
        <f t="shared" si="374"/>
        <v>000</v>
      </c>
    </row>
    <row r="7954" spans="2:13" x14ac:dyDescent="0.25">
      <c r="B7954" s="2" t="s">
        <v>16347</v>
      </c>
      <c r="C7954" s="2" t="s">
        <v>16348</v>
      </c>
      <c r="D7954" s="6" t="str">
        <f>+_xlfn.CONCAT(Table13456[[#This Row],[phase1]],Table13456[[#This Row],[phase2]],Table13456[[#This Row],[phase3]],Table13456[[#This Row],[phase4]])</f>
        <v>1770076100</v>
      </c>
      <c r="E7954" s="2" t="str">
        <f>+Table13456[[#This Row],[DESCRIPTION]]</f>
        <v>WEIGH IN MOTION SYSTEM, FURNISH AND INSTALL, PIEZOELECTRIC SENSOR PAIR</v>
      </c>
      <c r="F7954" s="2" t="str">
        <f>+LEFT(Table13456[[#This Row],[PAY ITEM]],1)</f>
        <v>0</v>
      </c>
      <c r="G7954" s="2" t="str">
        <f>IF(Table13456[[#This Row],[first]]="0",SUBSTITUTE(TRIM(MID(B7954, 2, 3))," ","0"),SUBSTITUTE(TRIM(MID(B7954, 1, 3))," ","0"))</f>
        <v>770</v>
      </c>
      <c r="H7954" s="2" t="str">
        <f>IF(Table13456[[#This Row],[first]]="0",SUBSTITUTE(TRIM(MID(B7954, 5, 3))," ","0"),SUBSTITUTE(TRIM(MID(B7954, 4, 3))," ","0"))</f>
        <v>76</v>
      </c>
      <c r="I7954" s="2" t="str">
        <f>IF(Table13456[[#This Row],[first]]="0",SUBSTITUTE(TRIM(MID(B7954, 8, 3))," ","0"),SUBSTITUTE(TRIM(MID(B7954, 7, 3))," ","0"))</f>
        <v>100</v>
      </c>
      <c r="J7954" s="2">
        <v>1</v>
      </c>
      <c r="K7954" s="2" t="str">
        <f t="shared" si="372"/>
        <v>770</v>
      </c>
      <c r="L7954" s="2" t="str">
        <f t="shared" si="373"/>
        <v>076</v>
      </c>
      <c r="M7954" s="2" t="str">
        <f t="shared" si="374"/>
        <v>100</v>
      </c>
    </row>
    <row r="7955" spans="2:13" x14ac:dyDescent="0.25">
      <c r="B7955" s="2" t="s">
        <v>16349</v>
      </c>
      <c r="C7955" s="2" t="s">
        <v>16350</v>
      </c>
      <c r="D7955" s="6" t="str">
        <f>+_xlfn.CONCAT(Table13456[[#This Row],[phase1]],Table13456[[#This Row],[phase2]],Table13456[[#This Row],[phase3]],Table13456[[#This Row],[phase4]])</f>
        <v>1770076101</v>
      </c>
      <c r="E7955" s="2" t="str">
        <f>+Table13456[[#This Row],[DESCRIPTION]]</f>
        <v>WEIGH IN MOTION SYSTEM, FURNISH AND INSTALL, LOOP</v>
      </c>
      <c r="F7955" s="2" t="str">
        <f>+LEFT(Table13456[[#This Row],[PAY ITEM]],1)</f>
        <v>0</v>
      </c>
      <c r="G7955" s="2" t="str">
        <f>IF(Table13456[[#This Row],[first]]="0",SUBSTITUTE(TRIM(MID(B7955, 2, 3))," ","0"),SUBSTITUTE(TRIM(MID(B7955, 1, 3))," ","0"))</f>
        <v>770</v>
      </c>
      <c r="H7955" s="2" t="str">
        <f>IF(Table13456[[#This Row],[first]]="0",SUBSTITUTE(TRIM(MID(B7955, 5, 3))," ","0"),SUBSTITUTE(TRIM(MID(B7955, 4, 3))," ","0"))</f>
        <v>76</v>
      </c>
      <c r="I7955" s="2" t="str">
        <f>IF(Table13456[[#This Row],[first]]="0",SUBSTITUTE(TRIM(MID(B7955, 8, 3))," ","0"),SUBSTITUTE(TRIM(MID(B7955, 7, 3))," ","0"))</f>
        <v>101</v>
      </c>
      <c r="J7955" s="2">
        <v>1</v>
      </c>
      <c r="K7955" s="2" t="str">
        <f t="shared" si="372"/>
        <v>770</v>
      </c>
      <c r="L7955" s="2" t="str">
        <f t="shared" si="373"/>
        <v>076</v>
      </c>
      <c r="M7955" s="2" t="str">
        <f t="shared" si="374"/>
        <v>101</v>
      </c>
    </row>
    <row r="7956" spans="2:13" x14ac:dyDescent="0.25">
      <c r="B7956" s="2" t="s">
        <v>16351</v>
      </c>
      <c r="C7956" s="2" t="s">
        <v>16352</v>
      </c>
      <c r="D7956" s="6" t="str">
        <f>+_xlfn.CONCAT(Table13456[[#This Row],[phase1]],Table13456[[#This Row],[phase2]],Table13456[[#This Row],[phase3]],Table13456[[#This Row],[phase4]])</f>
        <v>1770077000</v>
      </c>
      <c r="E7956" s="2" t="str">
        <f>+Table13456[[#This Row],[DESCRIPTION]]</f>
        <v>UNWIRED CABINET FOR PORTABLE WEIGHT SCALE</v>
      </c>
      <c r="F7956" s="2" t="str">
        <f>+LEFT(Table13456[[#This Row],[PAY ITEM]],1)</f>
        <v>0</v>
      </c>
      <c r="G7956" s="2" t="str">
        <f>IF(Table13456[[#This Row],[first]]="0",SUBSTITUTE(TRIM(MID(B7956, 2, 3))," ","0"),SUBSTITUTE(TRIM(MID(B7956, 1, 3))," ","0"))</f>
        <v>770</v>
      </c>
      <c r="H7956" s="2" t="str">
        <f>IF(Table13456[[#This Row],[first]]="0",SUBSTITUTE(TRIM(MID(B7956, 5, 3))," ","0"),SUBSTITUTE(TRIM(MID(B7956, 4, 3))," ","0"))</f>
        <v>77</v>
      </c>
      <c r="I7956" s="2" t="str">
        <f>IF(Table13456[[#This Row],[first]]="0",SUBSTITUTE(TRIM(MID(B7956, 8, 3))," ","0"),SUBSTITUTE(TRIM(MID(B7956, 7, 3))," ","0"))</f>
        <v/>
      </c>
      <c r="J7956" s="2">
        <v>1</v>
      </c>
      <c r="K7956" s="2" t="str">
        <f t="shared" si="372"/>
        <v>770</v>
      </c>
      <c r="L7956" s="2" t="str">
        <f t="shared" si="373"/>
        <v>077</v>
      </c>
      <c r="M7956" s="2" t="str">
        <f t="shared" si="374"/>
        <v>000</v>
      </c>
    </row>
    <row r="7957" spans="2:13" x14ac:dyDescent="0.25">
      <c r="B7957" s="2" t="s">
        <v>4574</v>
      </c>
      <c r="C7957" s="2" t="s">
        <v>4575</v>
      </c>
      <c r="D7957" s="6" t="str">
        <f>+_xlfn.CONCAT(Table13456[[#This Row],[phase1]],Table13456[[#This Row],[phase2]],Table13456[[#This Row],[phase3]],Table13456[[#This Row],[phase4]])</f>
        <v>1770078000</v>
      </c>
      <c r="E7957" s="2" t="str">
        <f>+Table13456[[#This Row],[DESCRIPTION]]</f>
        <v>STATIC / WEIGH-IN-MOTION SCALE SYSTEM</v>
      </c>
      <c r="F7957" s="2" t="str">
        <f>+LEFT(Table13456[[#This Row],[PAY ITEM]],1)</f>
        <v>0</v>
      </c>
      <c r="G7957" s="2" t="str">
        <f>IF(Table13456[[#This Row],[first]]="0",SUBSTITUTE(TRIM(MID(B7957, 2, 3))," ","0"),SUBSTITUTE(TRIM(MID(B7957, 1, 3))," ","0"))</f>
        <v>770</v>
      </c>
      <c r="H7957" s="2" t="str">
        <f>IF(Table13456[[#This Row],[first]]="0",SUBSTITUTE(TRIM(MID(B7957, 5, 3))," ","0"),SUBSTITUTE(TRIM(MID(B7957, 4, 3))," ","0"))</f>
        <v>78</v>
      </c>
      <c r="I7957" s="2" t="str">
        <f>IF(Table13456[[#This Row],[first]]="0",SUBSTITUTE(TRIM(MID(B7957, 8, 3))," ","0"),SUBSTITUTE(TRIM(MID(B7957, 7, 3))," ","0"))</f>
        <v/>
      </c>
      <c r="J7957" s="2">
        <v>1</v>
      </c>
      <c r="K7957" s="2" t="str">
        <f t="shared" si="372"/>
        <v>770</v>
      </c>
      <c r="L7957" s="2" t="str">
        <f t="shared" si="373"/>
        <v>078</v>
      </c>
      <c r="M7957" s="2" t="str">
        <f t="shared" si="374"/>
        <v>000</v>
      </c>
    </row>
    <row r="7958" spans="2:13" x14ac:dyDescent="0.25">
      <c r="B7958" s="2" t="s">
        <v>16353</v>
      </c>
      <c r="C7958" s="2" t="s">
        <v>16354</v>
      </c>
      <c r="D7958" s="6" t="str">
        <f>+_xlfn.CONCAT(Table13456[[#This Row],[phase1]],Table13456[[#This Row],[phase2]],Table13456[[#This Row],[phase3]],Table13456[[#This Row],[phase4]])</f>
        <v>1770079000</v>
      </c>
      <c r="E7958" s="2" t="str">
        <f>+Table13456[[#This Row],[DESCRIPTION]]</f>
        <v>WEIGH STATION</v>
      </c>
      <c r="F7958" s="2" t="str">
        <f>+LEFT(Table13456[[#This Row],[PAY ITEM]],1)</f>
        <v>0</v>
      </c>
      <c r="G7958" s="2" t="str">
        <f>IF(Table13456[[#This Row],[first]]="0",SUBSTITUTE(TRIM(MID(B7958, 2, 3))," ","0"),SUBSTITUTE(TRIM(MID(B7958, 1, 3))," ","0"))</f>
        <v>770</v>
      </c>
      <c r="H7958" s="2" t="str">
        <f>IF(Table13456[[#This Row],[first]]="0",SUBSTITUTE(TRIM(MID(B7958, 5, 3))," ","0"),SUBSTITUTE(TRIM(MID(B7958, 4, 3))," ","0"))</f>
        <v>79</v>
      </c>
      <c r="I7958" s="2" t="str">
        <f>IF(Table13456[[#This Row],[first]]="0",SUBSTITUTE(TRIM(MID(B7958, 8, 3))," ","0"),SUBSTITUTE(TRIM(MID(B7958, 7, 3))," ","0"))</f>
        <v/>
      </c>
      <c r="J7958" s="2">
        <v>1</v>
      </c>
      <c r="K7958" s="2" t="str">
        <f t="shared" si="372"/>
        <v>770</v>
      </c>
      <c r="L7958" s="2" t="str">
        <f t="shared" si="373"/>
        <v>079</v>
      </c>
      <c r="M7958" s="2" t="str">
        <f t="shared" si="374"/>
        <v>000</v>
      </c>
    </row>
    <row r="7959" spans="2:13" x14ac:dyDescent="0.25">
      <c r="B7959" s="2" t="s">
        <v>16355</v>
      </c>
      <c r="C7959" s="2" t="s">
        <v>6633</v>
      </c>
      <c r="D7959" s="6" t="str">
        <f>+_xlfn.CONCAT(Table13456[[#This Row],[phase1]],Table13456[[#This Row],[phase2]],Table13456[[#This Row],[phase3]],Table13456[[#This Row],[phase4]])</f>
        <v>1780001011</v>
      </c>
      <c r="E7959" s="2" t="str">
        <f>+Table13456[[#This Row],[DESCRIPTION]]</f>
        <v>TEMP DUMMY PAYITEM FOR WT DATA MIGRATION</v>
      </c>
      <c r="F7959" s="2" t="str">
        <f>+LEFT(Table13456[[#This Row],[PAY ITEM]],1)</f>
        <v>0</v>
      </c>
      <c r="G7959" s="2" t="str">
        <f>IF(Table13456[[#This Row],[first]]="0",SUBSTITUTE(TRIM(MID(B7959, 2, 3))," ","0"),SUBSTITUTE(TRIM(MID(B7959, 1, 3))," ","0"))</f>
        <v>780</v>
      </c>
      <c r="H7959" s="2" t="str">
        <f>IF(Table13456[[#This Row],[first]]="0",SUBSTITUTE(TRIM(MID(B7959, 5, 3))," ","0"),SUBSTITUTE(TRIM(MID(B7959, 4, 3))," ","0"))</f>
        <v>1</v>
      </c>
      <c r="I7959" s="2" t="str">
        <f>IF(Table13456[[#This Row],[first]]="0",SUBSTITUTE(TRIM(MID(B7959, 8, 3))," ","0"),SUBSTITUTE(TRIM(MID(B7959, 7, 3))," ","0"))</f>
        <v>11</v>
      </c>
      <c r="J7959" s="2">
        <v>1</v>
      </c>
      <c r="K7959" s="2" t="str">
        <f t="shared" si="372"/>
        <v>780</v>
      </c>
      <c r="L7959" s="2" t="str">
        <f t="shared" si="373"/>
        <v>001</v>
      </c>
      <c r="M7959" s="2" t="str">
        <f t="shared" si="374"/>
        <v>011</v>
      </c>
    </row>
    <row r="7960" spans="2:13" x14ac:dyDescent="0.25">
      <c r="B7960" s="2" t="s">
        <v>16356</v>
      </c>
      <c r="C7960" s="2" t="s">
        <v>6633</v>
      </c>
      <c r="D7960" s="6" t="str">
        <f>+_xlfn.CONCAT(Table13456[[#This Row],[phase1]],Table13456[[#This Row],[phase2]],Table13456[[#This Row],[phase3]],Table13456[[#This Row],[phase4]])</f>
        <v>1780001012</v>
      </c>
      <c r="E7960" s="2" t="str">
        <f>+Table13456[[#This Row],[DESCRIPTION]]</f>
        <v>TEMP DUMMY PAYITEM FOR WT DATA MIGRATION</v>
      </c>
      <c r="F7960" s="2" t="str">
        <f>+LEFT(Table13456[[#This Row],[PAY ITEM]],1)</f>
        <v>0</v>
      </c>
      <c r="G7960" s="2" t="str">
        <f>IF(Table13456[[#This Row],[first]]="0",SUBSTITUTE(TRIM(MID(B7960, 2, 3))," ","0"),SUBSTITUTE(TRIM(MID(B7960, 1, 3))," ","0"))</f>
        <v>780</v>
      </c>
      <c r="H7960" s="2" t="str">
        <f>IF(Table13456[[#This Row],[first]]="0",SUBSTITUTE(TRIM(MID(B7960, 5, 3))," ","0"),SUBSTITUTE(TRIM(MID(B7960, 4, 3))," ","0"))</f>
        <v>1</v>
      </c>
      <c r="I7960" s="2" t="str">
        <f>IF(Table13456[[#This Row],[first]]="0",SUBSTITUTE(TRIM(MID(B7960, 8, 3))," ","0"),SUBSTITUTE(TRIM(MID(B7960, 7, 3))," ","0"))</f>
        <v>12</v>
      </c>
      <c r="J7960" s="2">
        <v>1</v>
      </c>
      <c r="K7960" s="2" t="str">
        <f t="shared" si="372"/>
        <v>780</v>
      </c>
      <c r="L7960" s="2" t="str">
        <f t="shared" si="373"/>
        <v>001</v>
      </c>
      <c r="M7960" s="2" t="str">
        <f t="shared" si="374"/>
        <v>012</v>
      </c>
    </row>
    <row r="7961" spans="2:13" x14ac:dyDescent="0.25">
      <c r="B7961" s="2" t="s">
        <v>16357</v>
      </c>
      <c r="C7961" s="2" t="s">
        <v>6633</v>
      </c>
      <c r="D7961" s="6" t="str">
        <f>+_xlfn.CONCAT(Table13456[[#This Row],[phase1]],Table13456[[#This Row],[phase2]],Table13456[[#This Row],[phase3]],Table13456[[#This Row],[phase4]])</f>
        <v>1780001013</v>
      </c>
      <c r="E7961" s="2" t="str">
        <f>+Table13456[[#This Row],[DESCRIPTION]]</f>
        <v>TEMP DUMMY PAYITEM FOR WT DATA MIGRATION</v>
      </c>
      <c r="F7961" s="2" t="str">
        <f>+LEFT(Table13456[[#This Row],[PAY ITEM]],1)</f>
        <v>0</v>
      </c>
      <c r="G7961" s="2" t="str">
        <f>IF(Table13456[[#This Row],[first]]="0",SUBSTITUTE(TRIM(MID(B7961, 2, 3))," ","0"),SUBSTITUTE(TRIM(MID(B7961, 1, 3))," ","0"))</f>
        <v>780</v>
      </c>
      <c r="H7961" s="2" t="str">
        <f>IF(Table13456[[#This Row],[first]]="0",SUBSTITUTE(TRIM(MID(B7961, 5, 3))," ","0"),SUBSTITUTE(TRIM(MID(B7961, 4, 3))," ","0"))</f>
        <v>1</v>
      </c>
      <c r="I7961" s="2" t="str">
        <f>IF(Table13456[[#This Row],[first]]="0",SUBSTITUTE(TRIM(MID(B7961, 8, 3))," ","0"),SUBSTITUTE(TRIM(MID(B7961, 7, 3))," ","0"))</f>
        <v>13</v>
      </c>
      <c r="J7961" s="2">
        <v>1</v>
      </c>
      <c r="K7961" s="2" t="str">
        <f t="shared" si="372"/>
        <v>780</v>
      </c>
      <c r="L7961" s="2" t="str">
        <f t="shared" si="373"/>
        <v>001</v>
      </c>
      <c r="M7961" s="2" t="str">
        <f t="shared" si="374"/>
        <v>013</v>
      </c>
    </row>
    <row r="7962" spans="2:13" x14ac:dyDescent="0.25">
      <c r="B7962" s="2" t="s">
        <v>16358</v>
      </c>
      <c r="C7962" s="2" t="s">
        <v>6633</v>
      </c>
      <c r="D7962" s="6" t="str">
        <f>+_xlfn.CONCAT(Table13456[[#This Row],[phase1]],Table13456[[#This Row],[phase2]],Table13456[[#This Row],[phase3]],Table13456[[#This Row],[phase4]])</f>
        <v>1780001042</v>
      </c>
      <c r="E7962" s="2" t="str">
        <f>+Table13456[[#This Row],[DESCRIPTION]]</f>
        <v>TEMP DUMMY PAYITEM FOR WT DATA MIGRATION</v>
      </c>
      <c r="F7962" s="2" t="str">
        <f>+LEFT(Table13456[[#This Row],[PAY ITEM]],1)</f>
        <v>0</v>
      </c>
      <c r="G7962" s="2" t="str">
        <f>IF(Table13456[[#This Row],[first]]="0",SUBSTITUTE(TRIM(MID(B7962, 2, 3))," ","0"),SUBSTITUTE(TRIM(MID(B7962, 1, 3))," ","0"))</f>
        <v>780</v>
      </c>
      <c r="H7962" s="2" t="str">
        <f>IF(Table13456[[#This Row],[first]]="0",SUBSTITUTE(TRIM(MID(B7962, 5, 3))," ","0"),SUBSTITUTE(TRIM(MID(B7962, 4, 3))," ","0"))</f>
        <v>1</v>
      </c>
      <c r="I7962" s="2" t="str">
        <f>IF(Table13456[[#This Row],[first]]="0",SUBSTITUTE(TRIM(MID(B7962, 8, 3))," ","0"),SUBSTITUTE(TRIM(MID(B7962, 7, 3))," ","0"))</f>
        <v>42</v>
      </c>
      <c r="J7962" s="2">
        <v>1</v>
      </c>
      <c r="K7962" s="2" t="str">
        <f t="shared" si="372"/>
        <v>780</v>
      </c>
      <c r="L7962" s="2" t="str">
        <f t="shared" si="373"/>
        <v>001</v>
      </c>
      <c r="M7962" s="2" t="str">
        <f t="shared" si="374"/>
        <v>042</v>
      </c>
    </row>
    <row r="7963" spans="2:13" x14ac:dyDescent="0.25">
      <c r="B7963" s="2" t="s">
        <v>16359</v>
      </c>
      <c r="C7963" s="2" t="s">
        <v>6633</v>
      </c>
      <c r="D7963" s="6" t="str">
        <f>+_xlfn.CONCAT(Table13456[[#This Row],[phase1]],Table13456[[#This Row],[phase2]],Table13456[[#This Row],[phase3]],Table13456[[#This Row],[phase4]])</f>
        <v>1780001062</v>
      </c>
      <c r="E7963" s="2" t="str">
        <f>+Table13456[[#This Row],[DESCRIPTION]]</f>
        <v>TEMP DUMMY PAYITEM FOR WT DATA MIGRATION</v>
      </c>
      <c r="F7963" s="2" t="str">
        <f>+LEFT(Table13456[[#This Row],[PAY ITEM]],1)</f>
        <v>0</v>
      </c>
      <c r="G7963" s="2" t="str">
        <f>IF(Table13456[[#This Row],[first]]="0",SUBSTITUTE(TRIM(MID(B7963, 2, 3))," ","0"),SUBSTITUTE(TRIM(MID(B7963, 1, 3))," ","0"))</f>
        <v>780</v>
      </c>
      <c r="H7963" s="2" t="str">
        <f>IF(Table13456[[#This Row],[first]]="0",SUBSTITUTE(TRIM(MID(B7963, 5, 3))," ","0"),SUBSTITUTE(TRIM(MID(B7963, 4, 3))," ","0"))</f>
        <v>1</v>
      </c>
      <c r="I7963" s="2" t="str">
        <f>IF(Table13456[[#This Row],[first]]="0",SUBSTITUTE(TRIM(MID(B7963, 8, 3))," ","0"),SUBSTITUTE(TRIM(MID(B7963, 7, 3))," ","0"))</f>
        <v>62</v>
      </c>
      <c r="J7963" s="2">
        <v>1</v>
      </c>
      <c r="K7963" s="2" t="str">
        <f t="shared" si="372"/>
        <v>780</v>
      </c>
      <c r="L7963" s="2" t="str">
        <f t="shared" si="373"/>
        <v>001</v>
      </c>
      <c r="M7963" s="2" t="str">
        <f t="shared" si="374"/>
        <v>062</v>
      </c>
    </row>
    <row r="7964" spans="2:13" x14ac:dyDescent="0.25">
      <c r="B7964" s="2" t="s">
        <v>16360</v>
      </c>
      <c r="C7964" s="2" t="s">
        <v>16361</v>
      </c>
      <c r="D7964" s="6" t="str">
        <f>+_xlfn.CONCAT(Table13456[[#This Row],[phase1]],Table13456[[#This Row],[phase2]],Table13456[[#This Row],[phase3]],Table13456[[#This Row],[phase4]])</f>
        <v>1781002011</v>
      </c>
      <c r="E7964" s="2" t="str">
        <f>+Table13456[[#This Row],[DESCRIPTION]]</f>
        <v>ITS HIGHWAY ADVISORY RADIO, FURNISH &amp; INSTALL, SOLAR POWER</v>
      </c>
      <c r="F7964" s="2" t="str">
        <f>+LEFT(Table13456[[#This Row],[PAY ITEM]],1)</f>
        <v>0</v>
      </c>
      <c r="G7964" s="2" t="str">
        <f>IF(Table13456[[#This Row],[first]]="0",SUBSTITUTE(TRIM(MID(B7964, 2, 3))," ","0"),SUBSTITUTE(TRIM(MID(B7964, 1, 3))," ","0"))</f>
        <v>781</v>
      </c>
      <c r="H7964" s="2" t="str">
        <f>IF(Table13456[[#This Row],[first]]="0",SUBSTITUTE(TRIM(MID(B7964, 5, 3))," ","0"),SUBSTITUTE(TRIM(MID(B7964, 4, 3))," ","0"))</f>
        <v>2</v>
      </c>
      <c r="I7964" s="2" t="str">
        <f>IF(Table13456[[#This Row],[first]]="0",SUBSTITUTE(TRIM(MID(B7964, 8, 3))," ","0"),SUBSTITUTE(TRIM(MID(B7964, 7, 3))," ","0"))</f>
        <v>11</v>
      </c>
      <c r="J7964" s="2">
        <v>1</v>
      </c>
      <c r="K7964" s="2" t="str">
        <f t="shared" si="372"/>
        <v>781</v>
      </c>
      <c r="L7964" s="2" t="str">
        <f t="shared" si="373"/>
        <v>002</v>
      </c>
      <c r="M7964" s="2" t="str">
        <f t="shared" si="374"/>
        <v>011</v>
      </c>
    </row>
    <row r="7965" spans="2:13" x14ac:dyDescent="0.25">
      <c r="B7965" s="2" t="s">
        <v>16362</v>
      </c>
      <c r="C7965" s="2" t="s">
        <v>16363</v>
      </c>
      <c r="D7965" s="6" t="str">
        <f>+_xlfn.CONCAT(Table13456[[#This Row],[phase1]],Table13456[[#This Row],[phase2]],Table13456[[#This Row],[phase3]],Table13456[[#This Row],[phase4]])</f>
        <v>1781002012</v>
      </c>
      <c r="E7965" s="2" t="str">
        <f>+Table13456[[#This Row],[DESCRIPTION]]</f>
        <v>ITS HIGHWAY ADVISORY RADIO, F&amp;I, AC POWER</v>
      </c>
      <c r="F7965" s="2" t="str">
        <f>+LEFT(Table13456[[#This Row],[PAY ITEM]],1)</f>
        <v>0</v>
      </c>
      <c r="G7965" s="2" t="str">
        <f>IF(Table13456[[#This Row],[first]]="0",SUBSTITUTE(TRIM(MID(B7965, 2, 3))," ","0"),SUBSTITUTE(TRIM(MID(B7965, 1, 3))," ","0"))</f>
        <v>781</v>
      </c>
      <c r="H7965" s="2" t="str">
        <f>IF(Table13456[[#This Row],[first]]="0",SUBSTITUTE(TRIM(MID(B7965, 5, 3))," ","0"),SUBSTITUTE(TRIM(MID(B7965, 4, 3))," ","0"))</f>
        <v>2</v>
      </c>
      <c r="I7965" s="2" t="str">
        <f>IF(Table13456[[#This Row],[first]]="0",SUBSTITUTE(TRIM(MID(B7965, 8, 3))," ","0"),SUBSTITUTE(TRIM(MID(B7965, 7, 3))," ","0"))</f>
        <v>12</v>
      </c>
      <c r="J7965" s="2">
        <v>1</v>
      </c>
      <c r="K7965" s="2" t="str">
        <f t="shared" si="372"/>
        <v>781</v>
      </c>
      <c r="L7965" s="2" t="str">
        <f t="shared" si="373"/>
        <v>002</v>
      </c>
      <c r="M7965" s="2" t="str">
        <f t="shared" si="374"/>
        <v>012</v>
      </c>
    </row>
    <row r="7966" spans="2:13" x14ac:dyDescent="0.25">
      <c r="B7966" s="2" t="s">
        <v>16364</v>
      </c>
      <c r="C7966" s="2" t="s">
        <v>16365</v>
      </c>
      <c r="D7966" s="6" t="str">
        <f>+_xlfn.CONCAT(Table13456[[#This Row],[phase1]],Table13456[[#This Row],[phase2]],Table13456[[#This Row],[phase3]],Table13456[[#This Row],[phase4]])</f>
        <v>1781002041</v>
      </c>
      <c r="E7966" s="2" t="str">
        <f>+Table13456[[#This Row],[DESCRIPTION]]</f>
        <v>ITS HIGHWAY ADVISORY RADIO, RELOCATE, SOLAR POWER</v>
      </c>
      <c r="F7966" s="2" t="str">
        <f>+LEFT(Table13456[[#This Row],[PAY ITEM]],1)</f>
        <v>0</v>
      </c>
      <c r="G7966" s="2" t="str">
        <f>IF(Table13456[[#This Row],[first]]="0",SUBSTITUTE(TRIM(MID(B7966, 2, 3))," ","0"),SUBSTITUTE(TRIM(MID(B7966, 1, 3))," ","0"))</f>
        <v>781</v>
      </c>
      <c r="H7966" s="2" t="str">
        <f>IF(Table13456[[#This Row],[first]]="0",SUBSTITUTE(TRIM(MID(B7966, 5, 3))," ","0"),SUBSTITUTE(TRIM(MID(B7966, 4, 3))," ","0"))</f>
        <v>2</v>
      </c>
      <c r="I7966" s="2" t="str">
        <f>IF(Table13456[[#This Row],[first]]="0",SUBSTITUTE(TRIM(MID(B7966, 8, 3))," ","0"),SUBSTITUTE(TRIM(MID(B7966, 7, 3))," ","0"))</f>
        <v>41</v>
      </c>
      <c r="J7966" s="2">
        <v>1</v>
      </c>
      <c r="K7966" s="2" t="str">
        <f t="shared" si="372"/>
        <v>781</v>
      </c>
      <c r="L7966" s="2" t="str">
        <f t="shared" si="373"/>
        <v>002</v>
      </c>
      <c r="M7966" s="2" t="str">
        <f t="shared" si="374"/>
        <v>041</v>
      </c>
    </row>
    <row r="7967" spans="2:13" x14ac:dyDescent="0.25">
      <c r="B7967" s="2" t="s">
        <v>16366</v>
      </c>
      <c r="C7967" s="2" t="s">
        <v>16367</v>
      </c>
      <c r="D7967" s="6" t="str">
        <f>+_xlfn.CONCAT(Table13456[[#This Row],[phase1]],Table13456[[#This Row],[phase2]],Table13456[[#This Row],[phase3]],Table13456[[#This Row],[phase4]])</f>
        <v>1781002042</v>
      </c>
      <c r="E7967" s="2" t="str">
        <f>+Table13456[[#This Row],[DESCRIPTION]]</f>
        <v>ITS HIGHWAY ADVISORY RADIO, RELOCATE, AC</v>
      </c>
      <c r="F7967" s="2" t="str">
        <f>+LEFT(Table13456[[#This Row],[PAY ITEM]],1)</f>
        <v>0</v>
      </c>
      <c r="G7967" s="2" t="str">
        <f>IF(Table13456[[#This Row],[first]]="0",SUBSTITUTE(TRIM(MID(B7967, 2, 3))," ","0"),SUBSTITUTE(TRIM(MID(B7967, 1, 3))," ","0"))</f>
        <v>781</v>
      </c>
      <c r="H7967" s="2" t="str">
        <f>IF(Table13456[[#This Row],[first]]="0",SUBSTITUTE(TRIM(MID(B7967, 5, 3))," ","0"),SUBSTITUTE(TRIM(MID(B7967, 4, 3))," ","0"))</f>
        <v>2</v>
      </c>
      <c r="I7967" s="2" t="str">
        <f>IF(Table13456[[#This Row],[first]]="0",SUBSTITUTE(TRIM(MID(B7967, 8, 3))," ","0"),SUBSTITUTE(TRIM(MID(B7967, 7, 3))," ","0"))</f>
        <v>42</v>
      </c>
      <c r="J7967" s="2">
        <v>1</v>
      </c>
      <c r="K7967" s="2" t="str">
        <f t="shared" si="372"/>
        <v>781</v>
      </c>
      <c r="L7967" s="2" t="str">
        <f t="shared" si="373"/>
        <v>002</v>
      </c>
      <c r="M7967" s="2" t="str">
        <f t="shared" si="374"/>
        <v>042</v>
      </c>
    </row>
    <row r="7968" spans="2:13" x14ac:dyDescent="0.25">
      <c r="B7968" s="2" t="s">
        <v>16368</v>
      </c>
      <c r="C7968" s="2" t="s">
        <v>16369</v>
      </c>
      <c r="D7968" s="6" t="str">
        <f>+_xlfn.CONCAT(Table13456[[#This Row],[phase1]],Table13456[[#This Row],[phase2]],Table13456[[#This Row],[phase3]],Table13456[[#This Row],[phase4]])</f>
        <v>1781002052</v>
      </c>
      <c r="E7968" s="2" t="str">
        <f>+Table13456[[#This Row],[DESCRIPTION]]</f>
        <v>ITS HIGHWAY ADVISORY RADIO, ADJUST/MODIFY, AC</v>
      </c>
      <c r="F7968" s="2" t="str">
        <f>+LEFT(Table13456[[#This Row],[PAY ITEM]],1)</f>
        <v>0</v>
      </c>
      <c r="G7968" s="2" t="str">
        <f>IF(Table13456[[#This Row],[first]]="0",SUBSTITUTE(TRIM(MID(B7968, 2, 3))," ","0"),SUBSTITUTE(TRIM(MID(B7968, 1, 3))," ","0"))</f>
        <v>781</v>
      </c>
      <c r="H7968" s="2" t="str">
        <f>IF(Table13456[[#This Row],[first]]="0",SUBSTITUTE(TRIM(MID(B7968, 5, 3))," ","0"),SUBSTITUTE(TRIM(MID(B7968, 4, 3))," ","0"))</f>
        <v>2</v>
      </c>
      <c r="I7968" s="2" t="str">
        <f>IF(Table13456[[#This Row],[first]]="0",SUBSTITUTE(TRIM(MID(B7968, 8, 3))," ","0"),SUBSTITUTE(TRIM(MID(B7968, 7, 3))," ","0"))</f>
        <v>52</v>
      </c>
      <c r="J7968" s="2">
        <v>1</v>
      </c>
      <c r="K7968" s="2" t="str">
        <f t="shared" si="372"/>
        <v>781</v>
      </c>
      <c r="L7968" s="2" t="str">
        <f t="shared" si="373"/>
        <v>002</v>
      </c>
      <c r="M7968" s="2" t="str">
        <f t="shared" si="374"/>
        <v>052</v>
      </c>
    </row>
    <row r="7969" spans="2:13" x14ac:dyDescent="0.25">
      <c r="B7969" s="2" t="s">
        <v>16370</v>
      </c>
      <c r="C7969" s="2" t="s">
        <v>16371</v>
      </c>
      <c r="D7969" s="6" t="str">
        <f>+_xlfn.CONCAT(Table13456[[#This Row],[phase1]],Table13456[[#This Row],[phase2]],Table13456[[#This Row],[phase3]],Table13456[[#This Row],[phase4]])</f>
        <v>1781002080</v>
      </c>
      <c r="E7969" s="2" t="str">
        <f>+Table13456[[#This Row],[DESCRIPTION]]</f>
        <v>ITS HIGHWAY ADVISORY RADIO, PREVENTATIVE MAINTENANCE</v>
      </c>
      <c r="F7969" s="2" t="str">
        <f>+LEFT(Table13456[[#This Row],[PAY ITEM]],1)</f>
        <v>0</v>
      </c>
      <c r="G7969" s="2" t="str">
        <f>IF(Table13456[[#This Row],[first]]="0",SUBSTITUTE(TRIM(MID(B7969, 2, 3))," ","0"),SUBSTITUTE(TRIM(MID(B7969, 1, 3))," ","0"))</f>
        <v>781</v>
      </c>
      <c r="H7969" s="2" t="str">
        <f>IF(Table13456[[#This Row],[first]]="0",SUBSTITUTE(TRIM(MID(B7969, 5, 3))," ","0"),SUBSTITUTE(TRIM(MID(B7969, 4, 3))," ","0"))</f>
        <v>2</v>
      </c>
      <c r="I7969" s="2" t="str">
        <f>IF(Table13456[[#This Row],[first]]="0",SUBSTITUTE(TRIM(MID(B7969, 8, 3))," ","0"),SUBSTITUTE(TRIM(MID(B7969, 7, 3))," ","0"))</f>
        <v>80</v>
      </c>
      <c r="J7969" s="2">
        <v>1</v>
      </c>
      <c r="K7969" s="2" t="str">
        <f t="shared" si="372"/>
        <v>781</v>
      </c>
      <c r="L7969" s="2" t="str">
        <f t="shared" si="373"/>
        <v>002</v>
      </c>
      <c r="M7969" s="2" t="str">
        <f t="shared" si="374"/>
        <v>080</v>
      </c>
    </row>
    <row r="7970" spans="2:13" x14ac:dyDescent="0.25">
      <c r="B7970" s="2" t="s">
        <v>16372</v>
      </c>
      <c r="C7970" s="2" t="s">
        <v>16373</v>
      </c>
      <c r="D7970" s="6" t="str">
        <f>+_xlfn.CONCAT(Table13456[[#This Row],[phase1]],Table13456[[#This Row],[phase2]],Table13456[[#This Row],[phase3]],Table13456[[#This Row],[phase4]])</f>
        <v>1781002090</v>
      </c>
      <c r="E7970" s="2" t="str">
        <f>+Table13456[[#This Row],[DESCRIPTION]]</f>
        <v>ITS HIGHWAY ADVISORY RADIO, DIAGNOSTIC AND MISCELLANEOUS REPAIR</v>
      </c>
      <c r="F7970" s="2" t="str">
        <f>+LEFT(Table13456[[#This Row],[PAY ITEM]],1)</f>
        <v>0</v>
      </c>
      <c r="G7970" s="2" t="str">
        <f>IF(Table13456[[#This Row],[first]]="0",SUBSTITUTE(TRIM(MID(B7970, 2, 3))," ","0"),SUBSTITUTE(TRIM(MID(B7970, 1, 3))," ","0"))</f>
        <v>781</v>
      </c>
      <c r="H7970" s="2" t="str">
        <f>IF(Table13456[[#This Row],[first]]="0",SUBSTITUTE(TRIM(MID(B7970, 5, 3))," ","0"),SUBSTITUTE(TRIM(MID(B7970, 4, 3))," ","0"))</f>
        <v>2</v>
      </c>
      <c r="I7970" s="2" t="str">
        <f>IF(Table13456[[#This Row],[first]]="0",SUBSTITUTE(TRIM(MID(B7970, 8, 3))," ","0"),SUBSTITUTE(TRIM(MID(B7970, 7, 3))," ","0"))</f>
        <v>90</v>
      </c>
      <c r="J7970" s="2">
        <v>1</v>
      </c>
      <c r="K7970" s="2" t="str">
        <f t="shared" si="372"/>
        <v>781</v>
      </c>
      <c r="L7970" s="2" t="str">
        <f t="shared" si="373"/>
        <v>002</v>
      </c>
      <c r="M7970" s="2" t="str">
        <f t="shared" si="374"/>
        <v>090</v>
      </c>
    </row>
    <row r="7971" spans="2:13" x14ac:dyDescent="0.25">
      <c r="B7971" s="2" t="s">
        <v>16374</v>
      </c>
      <c r="C7971" s="2" t="s">
        <v>16375</v>
      </c>
      <c r="D7971" s="6" t="str">
        <f>+_xlfn.CONCAT(Table13456[[#This Row],[phase1]],Table13456[[#This Row],[phase2]],Table13456[[#This Row],[phase3]],Table13456[[#This Row],[phase4]])</f>
        <v>1781002601</v>
      </c>
      <c r="E7971" s="2" t="str">
        <f>+Table13456[[#This Row],[DESCRIPTION]]</f>
        <v>ITS HIGHWAY ADVISORY RADIO,REPLACE TRANSMITTER</v>
      </c>
      <c r="F7971" s="2" t="str">
        <f>+LEFT(Table13456[[#This Row],[PAY ITEM]],1)</f>
        <v>0</v>
      </c>
      <c r="G7971" s="2" t="str">
        <f>IF(Table13456[[#This Row],[first]]="0",SUBSTITUTE(TRIM(MID(B7971, 2, 3))," ","0"),SUBSTITUTE(TRIM(MID(B7971, 1, 3))," ","0"))</f>
        <v>781</v>
      </c>
      <c r="H7971" s="2" t="str">
        <f>IF(Table13456[[#This Row],[first]]="0",SUBSTITUTE(TRIM(MID(B7971, 5, 3))," ","0"),SUBSTITUTE(TRIM(MID(B7971, 4, 3))," ","0"))</f>
        <v>2</v>
      </c>
      <c r="I7971" s="2" t="str">
        <f>IF(Table13456[[#This Row],[first]]="0",SUBSTITUTE(TRIM(MID(B7971, 8, 3))," ","0"),SUBSTITUTE(TRIM(MID(B7971, 7, 3))," ","0"))</f>
        <v>601</v>
      </c>
      <c r="J7971" s="2">
        <v>1</v>
      </c>
      <c r="K7971" s="2" t="str">
        <f t="shared" si="372"/>
        <v>781</v>
      </c>
      <c r="L7971" s="2" t="str">
        <f t="shared" si="373"/>
        <v>002</v>
      </c>
      <c r="M7971" s="2" t="str">
        <f t="shared" si="374"/>
        <v>601</v>
      </c>
    </row>
    <row r="7972" spans="2:13" x14ac:dyDescent="0.25">
      <c r="B7972" s="2" t="s">
        <v>16376</v>
      </c>
      <c r="C7972" s="2" t="s">
        <v>16377</v>
      </c>
      <c r="D7972" s="6" t="str">
        <f>+_xlfn.CONCAT(Table13456[[#This Row],[phase1]],Table13456[[#This Row],[phase2]],Table13456[[#This Row],[phase3]],Table13456[[#This Row],[phase4]])</f>
        <v>1781002602</v>
      </c>
      <c r="E7972" s="2" t="str">
        <f>+Table13456[[#This Row],[DESCRIPTION]]</f>
        <v>ITS HIGHWAY ADVISORY RADIO,REPLACE DIGITAL RECORDER AND PLAYBACK UNIT</v>
      </c>
      <c r="F7972" s="2" t="str">
        <f>+LEFT(Table13456[[#This Row],[PAY ITEM]],1)</f>
        <v>0</v>
      </c>
      <c r="G7972" s="2" t="str">
        <f>IF(Table13456[[#This Row],[first]]="0",SUBSTITUTE(TRIM(MID(B7972, 2, 3))," ","0"),SUBSTITUTE(TRIM(MID(B7972, 1, 3))," ","0"))</f>
        <v>781</v>
      </c>
      <c r="H7972" s="2" t="str">
        <f>IF(Table13456[[#This Row],[first]]="0",SUBSTITUTE(TRIM(MID(B7972, 5, 3))," ","0"),SUBSTITUTE(TRIM(MID(B7972, 4, 3))," ","0"))</f>
        <v>2</v>
      </c>
      <c r="I7972" s="2" t="str">
        <f>IF(Table13456[[#This Row],[first]]="0",SUBSTITUTE(TRIM(MID(B7972, 8, 3))," ","0"),SUBSTITUTE(TRIM(MID(B7972, 7, 3))," ","0"))</f>
        <v>602</v>
      </c>
      <c r="J7972" s="2">
        <v>1</v>
      </c>
      <c r="K7972" s="2" t="str">
        <f t="shared" si="372"/>
        <v>781</v>
      </c>
      <c r="L7972" s="2" t="str">
        <f t="shared" si="373"/>
        <v>002</v>
      </c>
      <c r="M7972" s="2" t="str">
        <f t="shared" si="374"/>
        <v>602</v>
      </c>
    </row>
    <row r="7973" spans="2:13" x14ac:dyDescent="0.25">
      <c r="B7973" s="2" t="s">
        <v>16378</v>
      </c>
      <c r="C7973" s="2" t="s">
        <v>16379</v>
      </c>
      <c r="D7973" s="6" t="str">
        <f>+_xlfn.CONCAT(Table13456[[#This Row],[phase1]],Table13456[[#This Row],[phase2]],Table13456[[#This Row],[phase3]],Table13456[[#This Row],[phase4]])</f>
        <v>1781002603</v>
      </c>
      <c r="E7973" s="2" t="str">
        <f>+Table13456[[#This Row],[DESCRIPTION]]</f>
        <v>ITS HIGHWAY ADVISORY RADIO,REPLACE ANTENNA ASSEMBLY</v>
      </c>
      <c r="F7973" s="2" t="str">
        <f>+LEFT(Table13456[[#This Row],[PAY ITEM]],1)</f>
        <v>0</v>
      </c>
      <c r="G7973" s="2" t="str">
        <f>IF(Table13456[[#This Row],[first]]="0",SUBSTITUTE(TRIM(MID(B7973, 2, 3))," ","0"),SUBSTITUTE(TRIM(MID(B7973, 1, 3))," ","0"))</f>
        <v>781</v>
      </c>
      <c r="H7973" s="2" t="str">
        <f>IF(Table13456[[#This Row],[first]]="0",SUBSTITUTE(TRIM(MID(B7973, 5, 3))," ","0"),SUBSTITUTE(TRIM(MID(B7973, 4, 3))," ","0"))</f>
        <v>2</v>
      </c>
      <c r="I7973" s="2" t="str">
        <f>IF(Table13456[[#This Row],[first]]="0",SUBSTITUTE(TRIM(MID(B7973, 8, 3))," ","0"),SUBSTITUTE(TRIM(MID(B7973, 7, 3))," ","0"))</f>
        <v>603</v>
      </c>
      <c r="J7973" s="2">
        <v>1</v>
      </c>
      <c r="K7973" s="2" t="str">
        <f t="shared" si="372"/>
        <v>781</v>
      </c>
      <c r="L7973" s="2" t="str">
        <f t="shared" si="373"/>
        <v>002</v>
      </c>
      <c r="M7973" s="2" t="str">
        <f t="shared" si="374"/>
        <v>603</v>
      </c>
    </row>
    <row r="7974" spans="2:13" x14ac:dyDescent="0.25">
      <c r="B7974" s="2" t="s">
        <v>16380</v>
      </c>
      <c r="C7974" s="2" t="s">
        <v>16381</v>
      </c>
      <c r="D7974" s="6" t="str">
        <f>+_xlfn.CONCAT(Table13456[[#This Row],[phase1]],Table13456[[#This Row],[phase2]],Table13456[[#This Row],[phase3]],Table13456[[#This Row],[phase4]])</f>
        <v>1781002604</v>
      </c>
      <c r="E7974" s="2" t="str">
        <f>+Table13456[[#This Row],[DESCRIPTION]]</f>
        <v>ITS HIGHWAY ADVISORY RADIO,REPLACE GROUND PLANE</v>
      </c>
      <c r="F7974" s="2" t="str">
        <f>+LEFT(Table13456[[#This Row],[PAY ITEM]],1)</f>
        <v>0</v>
      </c>
      <c r="G7974" s="2" t="str">
        <f>IF(Table13456[[#This Row],[first]]="0",SUBSTITUTE(TRIM(MID(B7974, 2, 3))," ","0"),SUBSTITUTE(TRIM(MID(B7974, 1, 3))," ","0"))</f>
        <v>781</v>
      </c>
      <c r="H7974" s="2" t="str">
        <f>IF(Table13456[[#This Row],[first]]="0",SUBSTITUTE(TRIM(MID(B7974, 5, 3))," ","0"),SUBSTITUTE(TRIM(MID(B7974, 4, 3))," ","0"))</f>
        <v>2</v>
      </c>
      <c r="I7974" s="2" t="str">
        <f>IF(Table13456[[#This Row],[first]]="0",SUBSTITUTE(TRIM(MID(B7974, 8, 3))," ","0"),SUBSTITUTE(TRIM(MID(B7974, 7, 3))," ","0"))</f>
        <v>604</v>
      </c>
      <c r="J7974" s="2">
        <v>1</v>
      </c>
      <c r="K7974" s="2" t="str">
        <f t="shared" si="372"/>
        <v>781</v>
      </c>
      <c r="L7974" s="2" t="str">
        <f t="shared" si="373"/>
        <v>002</v>
      </c>
      <c r="M7974" s="2" t="str">
        <f t="shared" si="374"/>
        <v>604</v>
      </c>
    </row>
    <row r="7975" spans="2:13" x14ac:dyDescent="0.25">
      <c r="B7975" s="2" t="s">
        <v>16382</v>
      </c>
      <c r="C7975" s="2" t="s">
        <v>16383</v>
      </c>
      <c r="D7975" s="6" t="str">
        <f>+_xlfn.CONCAT(Table13456[[#This Row],[phase1]],Table13456[[#This Row],[phase2]],Table13456[[#This Row],[phase3]],Table13456[[#This Row],[phase4]])</f>
        <v>1781002605</v>
      </c>
      <c r="E7975" s="2" t="str">
        <f>+Table13456[[#This Row],[DESCRIPTION]]</f>
        <v>ITS HIGHWAY ADVISORY RADIO,REPLACE SURGE PROTECTIVE DEVICES</v>
      </c>
      <c r="F7975" s="2" t="str">
        <f>+LEFT(Table13456[[#This Row],[PAY ITEM]],1)</f>
        <v>0</v>
      </c>
      <c r="G7975" s="2" t="str">
        <f>IF(Table13456[[#This Row],[first]]="0",SUBSTITUTE(TRIM(MID(B7975, 2, 3))," ","0"),SUBSTITUTE(TRIM(MID(B7975, 1, 3))," ","0"))</f>
        <v>781</v>
      </c>
      <c r="H7975" s="2" t="str">
        <f>IF(Table13456[[#This Row],[first]]="0",SUBSTITUTE(TRIM(MID(B7975, 5, 3))," ","0"),SUBSTITUTE(TRIM(MID(B7975, 4, 3))," ","0"))</f>
        <v>2</v>
      </c>
      <c r="I7975" s="2" t="str">
        <f>IF(Table13456[[#This Row],[first]]="0",SUBSTITUTE(TRIM(MID(B7975, 8, 3))," ","0"),SUBSTITUTE(TRIM(MID(B7975, 7, 3))," ","0"))</f>
        <v>605</v>
      </c>
      <c r="J7975" s="2">
        <v>1</v>
      </c>
      <c r="K7975" s="2" t="str">
        <f t="shared" si="372"/>
        <v>781</v>
      </c>
      <c r="L7975" s="2" t="str">
        <f t="shared" si="373"/>
        <v>002</v>
      </c>
      <c r="M7975" s="2" t="str">
        <f t="shared" si="374"/>
        <v>605</v>
      </c>
    </row>
    <row r="7976" spans="2:13" x14ac:dyDescent="0.25">
      <c r="B7976" s="2" t="s">
        <v>16384</v>
      </c>
      <c r="C7976" s="2" t="s">
        <v>16385</v>
      </c>
      <c r="D7976" s="6" t="str">
        <f>+_xlfn.CONCAT(Table13456[[#This Row],[phase1]],Table13456[[#This Row],[phase2]],Table13456[[#This Row],[phase3]],Table13456[[#This Row],[phase4]])</f>
        <v>1781002606</v>
      </c>
      <c r="E7976" s="2" t="str">
        <f>+Table13456[[#This Row],[DESCRIPTION]]</f>
        <v>ITS HIGHWAY ADVISORY RADIO,REPLACE POWER SUPPLY</v>
      </c>
      <c r="F7976" s="2" t="str">
        <f>+LEFT(Table13456[[#This Row],[PAY ITEM]],1)</f>
        <v>0</v>
      </c>
      <c r="G7976" s="2" t="str">
        <f>IF(Table13456[[#This Row],[first]]="0",SUBSTITUTE(TRIM(MID(B7976, 2, 3))," ","0"),SUBSTITUTE(TRIM(MID(B7976, 1, 3))," ","0"))</f>
        <v>781</v>
      </c>
      <c r="H7976" s="2" t="str">
        <f>IF(Table13456[[#This Row],[first]]="0",SUBSTITUTE(TRIM(MID(B7976, 5, 3))," ","0"),SUBSTITUTE(TRIM(MID(B7976, 4, 3))," ","0"))</f>
        <v>2</v>
      </c>
      <c r="I7976" s="2" t="str">
        <f>IF(Table13456[[#This Row],[first]]="0",SUBSTITUTE(TRIM(MID(B7976, 8, 3))," ","0"),SUBSTITUTE(TRIM(MID(B7976, 7, 3))," ","0"))</f>
        <v>606</v>
      </c>
      <c r="J7976" s="2">
        <v>1</v>
      </c>
      <c r="K7976" s="2" t="str">
        <f t="shared" si="372"/>
        <v>781</v>
      </c>
      <c r="L7976" s="2" t="str">
        <f t="shared" si="373"/>
        <v>002</v>
      </c>
      <c r="M7976" s="2" t="str">
        <f t="shared" si="374"/>
        <v>606</v>
      </c>
    </row>
    <row r="7977" spans="2:13" x14ac:dyDescent="0.25">
      <c r="B7977" s="2" t="s">
        <v>16386</v>
      </c>
      <c r="C7977" s="2" t="s">
        <v>16387</v>
      </c>
      <c r="D7977" s="6" t="str">
        <f>+_xlfn.CONCAT(Table13456[[#This Row],[phase1]],Table13456[[#This Row],[phase2]],Table13456[[#This Row],[phase3]],Table13456[[#This Row],[phase4]])</f>
        <v>1781002607</v>
      </c>
      <c r="E7977" s="2" t="str">
        <f>+Table13456[[#This Row],[DESCRIPTION]]</f>
        <v>ITS HIGHWAY ADVISORY RADIO,REPLACE DIGITAL CONTROLLER CARD</v>
      </c>
      <c r="F7977" s="2" t="str">
        <f>+LEFT(Table13456[[#This Row],[PAY ITEM]],1)</f>
        <v>0</v>
      </c>
      <c r="G7977" s="2" t="str">
        <f>IF(Table13456[[#This Row],[first]]="0",SUBSTITUTE(TRIM(MID(B7977, 2, 3))," ","0"),SUBSTITUTE(TRIM(MID(B7977, 1, 3))," ","0"))</f>
        <v>781</v>
      </c>
      <c r="H7977" s="2" t="str">
        <f>IF(Table13456[[#This Row],[first]]="0",SUBSTITUTE(TRIM(MID(B7977, 5, 3))," ","0"),SUBSTITUTE(TRIM(MID(B7977, 4, 3))," ","0"))</f>
        <v>2</v>
      </c>
      <c r="I7977" s="2" t="str">
        <f>IF(Table13456[[#This Row],[first]]="0",SUBSTITUTE(TRIM(MID(B7977, 8, 3))," ","0"),SUBSTITUTE(TRIM(MID(B7977, 7, 3))," ","0"))</f>
        <v>607</v>
      </c>
      <c r="J7977" s="2">
        <v>1</v>
      </c>
      <c r="K7977" s="2" t="str">
        <f t="shared" si="372"/>
        <v>781</v>
      </c>
      <c r="L7977" s="2" t="str">
        <f t="shared" si="373"/>
        <v>002</v>
      </c>
      <c r="M7977" s="2" t="str">
        <f t="shared" si="374"/>
        <v>607</v>
      </c>
    </row>
    <row r="7978" spans="2:13" x14ac:dyDescent="0.25">
      <c r="B7978" s="2" t="s">
        <v>16388</v>
      </c>
      <c r="C7978" s="2" t="s">
        <v>16389</v>
      </c>
      <c r="D7978" s="6" t="str">
        <f>+_xlfn.CONCAT(Table13456[[#This Row],[phase1]],Table13456[[#This Row],[phase2]],Table13456[[#This Row],[phase3]],Table13456[[#This Row],[phase4]])</f>
        <v>1781002608</v>
      </c>
      <c r="E7978" s="2" t="str">
        <f>+Table13456[[#This Row],[DESCRIPTION]]</f>
        <v>ITS HIGHWAY ADVISORY RADIO,REPLACE GPS CARD</v>
      </c>
      <c r="F7978" s="2" t="str">
        <f>+LEFT(Table13456[[#This Row],[PAY ITEM]],1)</f>
        <v>0</v>
      </c>
      <c r="G7978" s="2" t="str">
        <f>IF(Table13456[[#This Row],[first]]="0",SUBSTITUTE(TRIM(MID(B7978, 2, 3))," ","0"),SUBSTITUTE(TRIM(MID(B7978, 1, 3))," ","0"))</f>
        <v>781</v>
      </c>
      <c r="H7978" s="2" t="str">
        <f>IF(Table13456[[#This Row],[first]]="0",SUBSTITUTE(TRIM(MID(B7978, 5, 3))," ","0"),SUBSTITUTE(TRIM(MID(B7978, 4, 3))," ","0"))</f>
        <v>2</v>
      </c>
      <c r="I7978" s="2" t="str">
        <f>IF(Table13456[[#This Row],[first]]="0",SUBSTITUTE(TRIM(MID(B7978, 8, 3))," ","0"),SUBSTITUTE(TRIM(MID(B7978, 7, 3))," ","0"))</f>
        <v>608</v>
      </c>
      <c r="J7978" s="2">
        <v>1</v>
      </c>
      <c r="K7978" s="2" t="str">
        <f t="shared" si="372"/>
        <v>781</v>
      </c>
      <c r="L7978" s="2" t="str">
        <f t="shared" si="373"/>
        <v>002</v>
      </c>
      <c r="M7978" s="2" t="str">
        <f t="shared" si="374"/>
        <v>608</v>
      </c>
    </row>
    <row r="7979" spans="2:13" x14ac:dyDescent="0.25">
      <c r="B7979" s="2" t="s">
        <v>16390</v>
      </c>
      <c r="C7979" s="2" t="s">
        <v>16391</v>
      </c>
      <c r="D7979" s="6" t="str">
        <f>+_xlfn.CONCAT(Table13456[[#This Row],[phase1]],Table13456[[#This Row],[phase2]],Table13456[[#This Row],[phase3]],Table13456[[#This Row],[phase4]])</f>
        <v>1781002701</v>
      </c>
      <c r="E7979" s="2" t="str">
        <f>+Table13456[[#This Row],[DESCRIPTION]]</f>
        <v>ITS HIGHWAY ADVISORY RADIO, REMOVE AND INSTALL TRANSMITTER</v>
      </c>
      <c r="F7979" s="2" t="str">
        <f>+LEFT(Table13456[[#This Row],[PAY ITEM]],1)</f>
        <v>0</v>
      </c>
      <c r="G7979" s="2" t="str">
        <f>IF(Table13456[[#This Row],[first]]="0",SUBSTITUTE(TRIM(MID(B7979, 2, 3))," ","0"),SUBSTITUTE(TRIM(MID(B7979, 1, 3))," ","0"))</f>
        <v>781</v>
      </c>
      <c r="H7979" s="2" t="str">
        <f>IF(Table13456[[#This Row],[first]]="0",SUBSTITUTE(TRIM(MID(B7979, 5, 3))," ","0"),SUBSTITUTE(TRIM(MID(B7979, 4, 3))," ","0"))</f>
        <v>2</v>
      </c>
      <c r="I7979" s="2" t="str">
        <f>IF(Table13456[[#This Row],[first]]="0",SUBSTITUTE(TRIM(MID(B7979, 8, 3))," ","0"),SUBSTITUTE(TRIM(MID(B7979, 7, 3))," ","0"))</f>
        <v>701</v>
      </c>
      <c r="J7979" s="2">
        <v>1</v>
      </c>
      <c r="K7979" s="2" t="str">
        <f t="shared" si="372"/>
        <v>781</v>
      </c>
      <c r="L7979" s="2" t="str">
        <f t="shared" si="373"/>
        <v>002</v>
      </c>
      <c r="M7979" s="2" t="str">
        <f t="shared" si="374"/>
        <v>701</v>
      </c>
    </row>
    <row r="7980" spans="2:13" x14ac:dyDescent="0.25">
      <c r="B7980" s="2" t="s">
        <v>16392</v>
      </c>
      <c r="C7980" s="2" t="s">
        <v>16393</v>
      </c>
      <c r="D7980" s="6" t="str">
        <f>+_xlfn.CONCAT(Table13456[[#This Row],[phase1]],Table13456[[#This Row],[phase2]],Table13456[[#This Row],[phase3]],Table13456[[#This Row],[phase4]])</f>
        <v>1781002702</v>
      </c>
      <c r="E7980" s="2" t="str">
        <f>+Table13456[[#This Row],[DESCRIPTION]]</f>
        <v>ITS HIGHWAY ADVISORY RADIO, REMOVE AND INSTALL DIGITAL RECORDER AND PLAYBACK UNIT</v>
      </c>
      <c r="F7980" s="2" t="str">
        <f>+LEFT(Table13456[[#This Row],[PAY ITEM]],1)</f>
        <v>0</v>
      </c>
      <c r="G7980" s="2" t="str">
        <f>IF(Table13456[[#This Row],[first]]="0",SUBSTITUTE(TRIM(MID(B7980, 2, 3))," ","0"),SUBSTITUTE(TRIM(MID(B7980, 1, 3))," ","0"))</f>
        <v>781</v>
      </c>
      <c r="H7980" s="2" t="str">
        <f>IF(Table13456[[#This Row],[first]]="0",SUBSTITUTE(TRIM(MID(B7980, 5, 3))," ","0"),SUBSTITUTE(TRIM(MID(B7980, 4, 3))," ","0"))</f>
        <v>2</v>
      </c>
      <c r="I7980" s="2" t="str">
        <f>IF(Table13456[[#This Row],[first]]="0",SUBSTITUTE(TRIM(MID(B7980, 8, 3))," ","0"),SUBSTITUTE(TRIM(MID(B7980, 7, 3))," ","0"))</f>
        <v>702</v>
      </c>
      <c r="J7980" s="2">
        <v>1</v>
      </c>
      <c r="K7980" s="2" t="str">
        <f t="shared" si="372"/>
        <v>781</v>
      </c>
      <c r="L7980" s="2" t="str">
        <f t="shared" si="373"/>
        <v>002</v>
      </c>
      <c r="M7980" s="2" t="str">
        <f t="shared" si="374"/>
        <v>702</v>
      </c>
    </row>
    <row r="7981" spans="2:13" x14ac:dyDescent="0.25">
      <c r="B7981" s="2" t="s">
        <v>16394</v>
      </c>
      <c r="C7981" s="2" t="s">
        <v>16395</v>
      </c>
      <c r="D7981" s="6" t="str">
        <f>+_xlfn.CONCAT(Table13456[[#This Row],[phase1]],Table13456[[#This Row],[phase2]],Table13456[[#This Row],[phase3]],Table13456[[#This Row],[phase4]])</f>
        <v>1781002706</v>
      </c>
      <c r="E7981" s="2" t="str">
        <f>+Table13456[[#This Row],[DESCRIPTION]]</f>
        <v>ITS HIGHWAY ADVISORY RADIO,REMOVE AND INSTALL, POWER SUPPLY</v>
      </c>
      <c r="F7981" s="2" t="str">
        <f>+LEFT(Table13456[[#This Row],[PAY ITEM]],1)</f>
        <v>0</v>
      </c>
      <c r="G7981" s="2" t="str">
        <f>IF(Table13456[[#This Row],[first]]="0",SUBSTITUTE(TRIM(MID(B7981, 2, 3))," ","0"),SUBSTITUTE(TRIM(MID(B7981, 1, 3))," ","0"))</f>
        <v>781</v>
      </c>
      <c r="H7981" s="2" t="str">
        <f>IF(Table13456[[#This Row],[first]]="0",SUBSTITUTE(TRIM(MID(B7981, 5, 3))," ","0"),SUBSTITUTE(TRIM(MID(B7981, 4, 3))," ","0"))</f>
        <v>2</v>
      </c>
      <c r="I7981" s="2" t="str">
        <f>IF(Table13456[[#This Row],[first]]="0",SUBSTITUTE(TRIM(MID(B7981, 8, 3))," ","0"),SUBSTITUTE(TRIM(MID(B7981, 7, 3))," ","0"))</f>
        <v>706</v>
      </c>
      <c r="J7981" s="2">
        <v>1</v>
      </c>
      <c r="K7981" s="2" t="str">
        <f t="shared" si="372"/>
        <v>781</v>
      </c>
      <c r="L7981" s="2" t="str">
        <f t="shared" si="373"/>
        <v>002</v>
      </c>
      <c r="M7981" s="2" t="str">
        <f t="shared" si="374"/>
        <v>706</v>
      </c>
    </row>
    <row r="7982" spans="2:13" x14ac:dyDescent="0.25">
      <c r="B7982" s="2" t="s">
        <v>16396</v>
      </c>
      <c r="C7982" s="2" t="s">
        <v>16397</v>
      </c>
      <c r="D7982" s="6" t="str">
        <f>+_xlfn.CONCAT(Table13456[[#This Row],[phase1]],Table13456[[#This Row],[phase2]],Table13456[[#This Row],[phase3]],Table13456[[#This Row],[phase4]])</f>
        <v>1781002707</v>
      </c>
      <c r="E7982" s="2" t="str">
        <f>+Table13456[[#This Row],[DESCRIPTION]]</f>
        <v>ITS HIGHWAY ADVISORY RADIO,REMOV AND INSTALL DIGITAL CONTROLLER CARD</v>
      </c>
      <c r="F7982" s="2" t="str">
        <f>+LEFT(Table13456[[#This Row],[PAY ITEM]],1)</f>
        <v>0</v>
      </c>
      <c r="G7982" s="2" t="str">
        <f>IF(Table13456[[#This Row],[first]]="0",SUBSTITUTE(TRIM(MID(B7982, 2, 3))," ","0"),SUBSTITUTE(TRIM(MID(B7982, 1, 3))," ","0"))</f>
        <v>781</v>
      </c>
      <c r="H7982" s="2" t="str">
        <f>IF(Table13456[[#This Row],[first]]="0",SUBSTITUTE(TRIM(MID(B7982, 5, 3))," ","0"),SUBSTITUTE(TRIM(MID(B7982, 4, 3))," ","0"))</f>
        <v>2</v>
      </c>
      <c r="I7982" s="2" t="str">
        <f>IF(Table13456[[#This Row],[first]]="0",SUBSTITUTE(TRIM(MID(B7982, 8, 3))," ","0"),SUBSTITUTE(TRIM(MID(B7982, 7, 3))," ","0"))</f>
        <v>707</v>
      </c>
      <c r="J7982" s="2">
        <v>1</v>
      </c>
      <c r="K7982" s="2" t="str">
        <f t="shared" si="372"/>
        <v>781</v>
      </c>
      <c r="L7982" s="2" t="str">
        <f t="shared" si="373"/>
        <v>002</v>
      </c>
      <c r="M7982" s="2" t="str">
        <f t="shared" si="374"/>
        <v>707</v>
      </c>
    </row>
    <row r="7983" spans="2:13" x14ac:dyDescent="0.25">
      <c r="B7983" s="2" t="s">
        <v>16398</v>
      </c>
      <c r="C7983" s="2" t="s">
        <v>16399</v>
      </c>
      <c r="D7983" s="6" t="str">
        <f>+_xlfn.CONCAT(Table13456[[#This Row],[phase1]],Table13456[[#This Row],[phase2]],Table13456[[#This Row],[phase3]],Table13456[[#This Row],[phase4]])</f>
        <v>1781002708</v>
      </c>
      <c r="E7983" s="2" t="str">
        <f>+Table13456[[#This Row],[DESCRIPTION]]</f>
        <v>ITS HIGHWAY ADVISORY RADIO,REMOVE AND INSTALL, GPS CARD</v>
      </c>
      <c r="F7983" s="2" t="str">
        <f>+LEFT(Table13456[[#This Row],[PAY ITEM]],1)</f>
        <v>0</v>
      </c>
      <c r="G7983" s="2" t="str">
        <f>IF(Table13456[[#This Row],[first]]="0",SUBSTITUTE(TRIM(MID(B7983, 2, 3))," ","0"),SUBSTITUTE(TRIM(MID(B7983, 1, 3))," ","0"))</f>
        <v>781</v>
      </c>
      <c r="H7983" s="2" t="str">
        <f>IF(Table13456[[#This Row],[first]]="0",SUBSTITUTE(TRIM(MID(B7983, 5, 3))," ","0"),SUBSTITUTE(TRIM(MID(B7983, 4, 3))," ","0"))</f>
        <v>2</v>
      </c>
      <c r="I7983" s="2" t="str">
        <f>IF(Table13456[[#This Row],[first]]="0",SUBSTITUTE(TRIM(MID(B7983, 8, 3))," ","0"),SUBSTITUTE(TRIM(MID(B7983, 7, 3))," ","0"))</f>
        <v>708</v>
      </c>
      <c r="J7983" s="2">
        <v>1</v>
      </c>
      <c r="K7983" s="2" t="str">
        <f t="shared" si="372"/>
        <v>781</v>
      </c>
      <c r="L7983" s="2" t="str">
        <f t="shared" si="373"/>
        <v>002</v>
      </c>
      <c r="M7983" s="2" t="str">
        <f t="shared" si="374"/>
        <v>708</v>
      </c>
    </row>
    <row r="7984" spans="2:13" x14ac:dyDescent="0.25">
      <c r="B7984" s="2" t="s">
        <v>16400</v>
      </c>
      <c r="C7984" s="2" t="s">
        <v>16401</v>
      </c>
      <c r="D7984" s="6" t="str">
        <f>+_xlfn.CONCAT(Table13456[[#This Row],[phase1]],Table13456[[#This Row],[phase2]],Table13456[[#This Row],[phase3]],Table13456[[#This Row],[phase4]])</f>
        <v>1781003111</v>
      </c>
      <c r="E7984" s="2" t="str">
        <f>+Table13456[[#This Row],[DESCRIPTION]]</f>
        <v>ITS ROAD WEATHER INFORMATION SYSTEM, FURNISH &amp; INSTALL, FIELD HARDWARE, NEW TOWER INCLUDED</v>
      </c>
      <c r="F7984" s="2" t="str">
        <f>+LEFT(Table13456[[#This Row],[PAY ITEM]],1)</f>
        <v>0</v>
      </c>
      <c r="G7984" s="2" t="str">
        <f>IF(Table13456[[#This Row],[first]]="0",SUBSTITUTE(TRIM(MID(B7984, 2, 3))," ","0"),SUBSTITUTE(TRIM(MID(B7984, 1, 3))," ","0"))</f>
        <v>781</v>
      </c>
      <c r="H7984" s="2" t="str">
        <f>IF(Table13456[[#This Row],[first]]="0",SUBSTITUTE(TRIM(MID(B7984, 5, 3))," ","0"),SUBSTITUTE(TRIM(MID(B7984, 4, 3))," ","0"))</f>
        <v>3</v>
      </c>
      <c r="I7984" s="2" t="str">
        <f>IF(Table13456[[#This Row],[first]]="0",SUBSTITUTE(TRIM(MID(B7984, 8, 3))," ","0"),SUBSTITUTE(TRIM(MID(B7984, 7, 3))," ","0"))</f>
        <v>111</v>
      </c>
      <c r="J7984" s="2">
        <v>1</v>
      </c>
      <c r="K7984" s="2" t="str">
        <f t="shared" si="372"/>
        <v>781</v>
      </c>
      <c r="L7984" s="2" t="str">
        <f t="shared" si="373"/>
        <v>003</v>
      </c>
      <c r="M7984" s="2" t="str">
        <f t="shared" si="374"/>
        <v>111</v>
      </c>
    </row>
    <row r="7985" spans="2:13" x14ac:dyDescent="0.25">
      <c r="B7985" s="2" t="s">
        <v>16402</v>
      </c>
      <c r="C7985" s="2" t="s">
        <v>16403</v>
      </c>
      <c r="D7985" s="6" t="str">
        <f>+_xlfn.CONCAT(Table13456[[#This Row],[phase1]],Table13456[[#This Row],[phase2]],Table13456[[#This Row],[phase3]],Table13456[[#This Row],[phase4]])</f>
        <v>1781003112</v>
      </c>
      <c r="E7985" s="2" t="str">
        <f>+Table13456[[#This Row],[DESCRIPTION]]</f>
        <v>ITS ROAD WEATHER INFORMATION SYSTEM, FURNISH &amp; INSTALL, FIELD HARDWARE, MOUNTED TO EXISTING STRUCTURE</v>
      </c>
      <c r="F7985" s="2" t="str">
        <f>+LEFT(Table13456[[#This Row],[PAY ITEM]],1)</f>
        <v>0</v>
      </c>
      <c r="G7985" s="2" t="str">
        <f>IF(Table13456[[#This Row],[first]]="0",SUBSTITUTE(TRIM(MID(B7985, 2, 3))," ","0"),SUBSTITUTE(TRIM(MID(B7985, 1, 3))," ","0"))</f>
        <v>781</v>
      </c>
      <c r="H7985" s="2" t="str">
        <f>IF(Table13456[[#This Row],[first]]="0",SUBSTITUTE(TRIM(MID(B7985, 5, 3))," ","0"),SUBSTITUTE(TRIM(MID(B7985, 4, 3))," ","0"))</f>
        <v>3</v>
      </c>
      <c r="I7985" s="2" t="str">
        <f>IF(Table13456[[#This Row],[first]]="0",SUBSTITUTE(TRIM(MID(B7985, 8, 3))," ","0"),SUBSTITUTE(TRIM(MID(B7985, 7, 3))," ","0"))</f>
        <v>112</v>
      </c>
      <c r="J7985" s="2">
        <v>1</v>
      </c>
      <c r="K7985" s="2" t="str">
        <f t="shared" si="372"/>
        <v>781</v>
      </c>
      <c r="L7985" s="2" t="str">
        <f t="shared" si="373"/>
        <v>003</v>
      </c>
      <c r="M7985" s="2" t="str">
        <f t="shared" si="374"/>
        <v>112</v>
      </c>
    </row>
    <row r="7986" spans="2:13" x14ac:dyDescent="0.25">
      <c r="B7986" s="2" t="s">
        <v>16404</v>
      </c>
      <c r="C7986" s="2" t="s">
        <v>16405</v>
      </c>
      <c r="D7986" s="6" t="str">
        <f>+_xlfn.CONCAT(Table13456[[#This Row],[phase1]],Table13456[[#This Row],[phase2]],Table13456[[#This Row],[phase3]],Table13456[[#This Row],[phase4]])</f>
        <v>1781003121</v>
      </c>
      <c r="E7986" s="2" t="str">
        <f>+Table13456[[#This Row],[DESCRIPTION]]</f>
        <v>ITS ROAD WEATHER INFORMATION SYSTEM, FURNISH &amp; INSTALL, CTRL MONITOR/PROC EQIP, NEW TOWER MOUNT</v>
      </c>
      <c r="F7986" s="2" t="str">
        <f>+LEFT(Table13456[[#This Row],[PAY ITEM]],1)</f>
        <v>0</v>
      </c>
      <c r="G7986" s="2" t="str">
        <f>IF(Table13456[[#This Row],[first]]="0",SUBSTITUTE(TRIM(MID(B7986, 2, 3))," ","0"),SUBSTITUTE(TRIM(MID(B7986, 1, 3))," ","0"))</f>
        <v>781</v>
      </c>
      <c r="H7986" s="2" t="str">
        <f>IF(Table13456[[#This Row],[first]]="0",SUBSTITUTE(TRIM(MID(B7986, 5, 3))," ","0"),SUBSTITUTE(TRIM(MID(B7986, 4, 3))," ","0"))</f>
        <v>3</v>
      </c>
      <c r="I7986" s="2" t="str">
        <f>IF(Table13456[[#This Row],[first]]="0",SUBSTITUTE(TRIM(MID(B7986, 8, 3))," ","0"),SUBSTITUTE(TRIM(MID(B7986, 7, 3))," ","0"))</f>
        <v>121</v>
      </c>
      <c r="J7986" s="2">
        <v>1</v>
      </c>
      <c r="K7986" s="2" t="str">
        <f t="shared" si="372"/>
        <v>781</v>
      </c>
      <c r="L7986" s="2" t="str">
        <f t="shared" si="373"/>
        <v>003</v>
      </c>
      <c r="M7986" s="2" t="str">
        <f t="shared" si="374"/>
        <v>121</v>
      </c>
    </row>
    <row r="7987" spans="2:13" x14ac:dyDescent="0.25">
      <c r="B7987" s="2" t="s">
        <v>16406</v>
      </c>
      <c r="C7987" s="2" t="s">
        <v>16407</v>
      </c>
      <c r="D7987" s="6" t="str">
        <f>+_xlfn.CONCAT(Table13456[[#This Row],[phase1]],Table13456[[#This Row],[phase2]],Table13456[[#This Row],[phase3]],Table13456[[#This Row],[phase4]])</f>
        <v>1781003300</v>
      </c>
      <c r="E7987" s="2" t="str">
        <f>+Table13456[[#This Row],[DESCRIPTION]]</f>
        <v>ITS ROAD WEATHER INFORMATION SYSTEM, INSTALL</v>
      </c>
      <c r="F7987" s="2" t="str">
        <f>+LEFT(Table13456[[#This Row],[PAY ITEM]],1)</f>
        <v>0</v>
      </c>
      <c r="G7987" s="2" t="str">
        <f>IF(Table13456[[#This Row],[first]]="0",SUBSTITUTE(TRIM(MID(B7987, 2, 3))," ","0"),SUBSTITUTE(TRIM(MID(B7987, 1, 3))," ","0"))</f>
        <v>781</v>
      </c>
      <c r="H7987" s="2" t="str">
        <f>IF(Table13456[[#This Row],[first]]="0",SUBSTITUTE(TRIM(MID(B7987, 5, 3))," ","0"),SUBSTITUTE(TRIM(MID(B7987, 4, 3))," ","0"))</f>
        <v>3</v>
      </c>
      <c r="I7987" s="2" t="str">
        <f>IF(Table13456[[#This Row],[first]]="0",SUBSTITUTE(TRIM(MID(B7987, 8, 3))," ","0"),SUBSTITUTE(TRIM(MID(B7987, 7, 3))," ","0"))</f>
        <v>300</v>
      </c>
      <c r="J7987" s="2">
        <v>1</v>
      </c>
      <c r="K7987" s="2" t="str">
        <f t="shared" si="372"/>
        <v>781</v>
      </c>
      <c r="L7987" s="2" t="str">
        <f t="shared" si="373"/>
        <v>003</v>
      </c>
      <c r="M7987" s="2" t="str">
        <f t="shared" si="374"/>
        <v>300</v>
      </c>
    </row>
    <row r="7988" spans="2:13" x14ac:dyDescent="0.25">
      <c r="B7988" s="2" t="s">
        <v>16408</v>
      </c>
      <c r="C7988" s="2" t="s">
        <v>16409</v>
      </c>
      <c r="D7988" s="6" t="str">
        <f>+_xlfn.CONCAT(Table13456[[#This Row],[phase1]],Table13456[[#This Row],[phase2]],Table13456[[#This Row],[phase3]],Table13456[[#This Row],[phase4]])</f>
        <v>1781005113</v>
      </c>
      <c r="E7988" s="2" t="str">
        <f>+Table13456[[#This Row],[DESCRIPTION]]</f>
        <v>ITS DYNAMIC MESSAGE SIGN SUPPORT STRUCTURE, F&amp;I,  SPAN, 51-100'</v>
      </c>
      <c r="F7988" s="2" t="str">
        <f>+LEFT(Table13456[[#This Row],[PAY ITEM]],1)</f>
        <v>0</v>
      </c>
      <c r="G7988" s="2" t="str">
        <f>IF(Table13456[[#This Row],[first]]="0",SUBSTITUTE(TRIM(MID(B7988, 2, 3))," ","0"),SUBSTITUTE(TRIM(MID(B7988, 1, 3))," ","0"))</f>
        <v>781</v>
      </c>
      <c r="H7988" s="2" t="str">
        <f>IF(Table13456[[#This Row],[first]]="0",SUBSTITUTE(TRIM(MID(B7988, 5, 3))," ","0"),SUBSTITUTE(TRIM(MID(B7988, 4, 3))," ","0"))</f>
        <v>5</v>
      </c>
      <c r="I7988" s="2" t="str">
        <f>IF(Table13456[[#This Row],[first]]="0",SUBSTITUTE(TRIM(MID(B7988, 8, 3))," ","0"),SUBSTITUTE(TRIM(MID(B7988, 7, 3))," ","0"))</f>
        <v>113</v>
      </c>
      <c r="J7988" s="2">
        <v>1</v>
      </c>
      <c r="K7988" s="2" t="str">
        <f t="shared" si="372"/>
        <v>781</v>
      </c>
      <c r="L7988" s="2" t="str">
        <f t="shared" si="373"/>
        <v>005</v>
      </c>
      <c r="M7988" s="2" t="str">
        <f t="shared" si="374"/>
        <v>113</v>
      </c>
    </row>
    <row r="7989" spans="2:13" x14ac:dyDescent="0.25">
      <c r="B7989" s="2" t="s">
        <v>16410</v>
      </c>
      <c r="C7989" s="2" t="s">
        <v>16411</v>
      </c>
      <c r="D7989" s="6" t="str">
        <f>+_xlfn.CONCAT(Table13456[[#This Row],[phase1]],Table13456[[#This Row],[phase2]],Table13456[[#This Row],[phase3]],Table13456[[#This Row],[phase4]])</f>
        <v>1781005114</v>
      </c>
      <c r="E7989" s="2" t="str">
        <f>+Table13456[[#This Row],[DESCRIPTION]]</f>
        <v>ITS DYNAMIC MESSAGE SIGN SUPPORT STRUCTURE, F&amp;I,  SPAN, 101-150'</v>
      </c>
      <c r="F7989" s="2" t="str">
        <f>+LEFT(Table13456[[#This Row],[PAY ITEM]],1)</f>
        <v>0</v>
      </c>
      <c r="G7989" s="2" t="str">
        <f>IF(Table13456[[#This Row],[first]]="0",SUBSTITUTE(TRIM(MID(B7989, 2, 3))," ","0"),SUBSTITUTE(TRIM(MID(B7989, 1, 3))," ","0"))</f>
        <v>781</v>
      </c>
      <c r="H7989" s="2" t="str">
        <f>IF(Table13456[[#This Row],[first]]="0",SUBSTITUTE(TRIM(MID(B7989, 5, 3))," ","0"),SUBSTITUTE(TRIM(MID(B7989, 4, 3))," ","0"))</f>
        <v>5</v>
      </c>
      <c r="I7989" s="2" t="str">
        <f>IF(Table13456[[#This Row],[first]]="0",SUBSTITUTE(TRIM(MID(B7989, 8, 3))," ","0"),SUBSTITUTE(TRIM(MID(B7989, 7, 3))," ","0"))</f>
        <v>114</v>
      </c>
      <c r="J7989" s="2">
        <v>1</v>
      </c>
      <c r="K7989" s="2" t="str">
        <f t="shared" si="372"/>
        <v>781</v>
      </c>
      <c r="L7989" s="2" t="str">
        <f t="shared" si="373"/>
        <v>005</v>
      </c>
      <c r="M7989" s="2" t="str">
        <f t="shared" si="374"/>
        <v>114</v>
      </c>
    </row>
    <row r="7990" spans="2:13" x14ac:dyDescent="0.25">
      <c r="B7990" s="2" t="s">
        <v>16412</v>
      </c>
      <c r="C7990" s="2" t="s">
        <v>16413</v>
      </c>
      <c r="D7990" s="6" t="str">
        <f>+_xlfn.CONCAT(Table13456[[#This Row],[phase1]],Table13456[[#This Row],[phase2]],Table13456[[#This Row],[phase3]],Table13456[[#This Row],[phase4]])</f>
        <v>1781005121</v>
      </c>
      <c r="E7990" s="2" t="str">
        <f>+Table13456[[#This Row],[DESCRIPTION]]</f>
        <v>ITS DYNAMIC MESSAGE SIGN SUPPORT STRUCTURE, F&amp;I,  CANTILEVER, UP TO 25'</v>
      </c>
      <c r="F7990" s="2" t="str">
        <f>+LEFT(Table13456[[#This Row],[PAY ITEM]],1)</f>
        <v>0</v>
      </c>
      <c r="G7990" s="2" t="str">
        <f>IF(Table13456[[#This Row],[first]]="0",SUBSTITUTE(TRIM(MID(B7990, 2, 3))," ","0"),SUBSTITUTE(TRIM(MID(B7990, 1, 3))," ","0"))</f>
        <v>781</v>
      </c>
      <c r="H7990" s="2" t="str">
        <f>IF(Table13456[[#This Row],[first]]="0",SUBSTITUTE(TRIM(MID(B7990, 5, 3))," ","0"),SUBSTITUTE(TRIM(MID(B7990, 4, 3))," ","0"))</f>
        <v>5</v>
      </c>
      <c r="I7990" s="2" t="str">
        <f>IF(Table13456[[#This Row],[first]]="0",SUBSTITUTE(TRIM(MID(B7990, 8, 3))," ","0"),SUBSTITUTE(TRIM(MID(B7990, 7, 3))," ","0"))</f>
        <v>121</v>
      </c>
      <c r="J7990" s="2">
        <v>1</v>
      </c>
      <c r="K7990" s="2" t="str">
        <f t="shared" si="372"/>
        <v>781</v>
      </c>
      <c r="L7990" s="2" t="str">
        <f t="shared" si="373"/>
        <v>005</v>
      </c>
      <c r="M7990" s="2" t="str">
        <f t="shared" si="374"/>
        <v>121</v>
      </c>
    </row>
    <row r="7991" spans="2:13" x14ac:dyDescent="0.25">
      <c r="B7991" s="2" t="s">
        <v>16414</v>
      </c>
      <c r="C7991" s="2" t="s">
        <v>16415</v>
      </c>
      <c r="D7991" s="6" t="str">
        <f>+_xlfn.CONCAT(Table13456[[#This Row],[phase1]],Table13456[[#This Row],[phase2]],Table13456[[#This Row],[phase3]],Table13456[[#This Row],[phase4]])</f>
        <v>1781005122</v>
      </c>
      <c r="E7991" s="2" t="str">
        <f>+Table13456[[#This Row],[DESCRIPTION]]</f>
        <v>ITS DYNAMIC MESSAGE SIGN SUPPORT STRUCTURE, F&amp;I,  CANTILEVER, 26-50'</v>
      </c>
      <c r="F7991" s="2" t="str">
        <f>+LEFT(Table13456[[#This Row],[PAY ITEM]],1)</f>
        <v>0</v>
      </c>
      <c r="G7991" s="2" t="str">
        <f>IF(Table13456[[#This Row],[first]]="0",SUBSTITUTE(TRIM(MID(B7991, 2, 3))," ","0"),SUBSTITUTE(TRIM(MID(B7991, 1, 3))," ","0"))</f>
        <v>781</v>
      </c>
      <c r="H7991" s="2" t="str">
        <f>IF(Table13456[[#This Row],[first]]="0",SUBSTITUTE(TRIM(MID(B7991, 5, 3))," ","0"),SUBSTITUTE(TRIM(MID(B7991, 4, 3))," ","0"))</f>
        <v>5</v>
      </c>
      <c r="I7991" s="2" t="str">
        <f>IF(Table13456[[#This Row],[first]]="0",SUBSTITUTE(TRIM(MID(B7991, 8, 3))," ","0"),SUBSTITUTE(TRIM(MID(B7991, 7, 3))," ","0"))</f>
        <v>122</v>
      </c>
      <c r="J7991" s="2">
        <v>1</v>
      </c>
      <c r="K7991" s="2" t="str">
        <f t="shared" si="372"/>
        <v>781</v>
      </c>
      <c r="L7991" s="2" t="str">
        <f t="shared" si="373"/>
        <v>005</v>
      </c>
      <c r="M7991" s="2" t="str">
        <f t="shared" si="374"/>
        <v>122</v>
      </c>
    </row>
    <row r="7992" spans="2:13" x14ac:dyDescent="0.25">
      <c r="B7992" s="2" t="s">
        <v>16416</v>
      </c>
      <c r="C7992" s="2" t="s">
        <v>16417</v>
      </c>
      <c r="D7992" s="6" t="str">
        <f>+_xlfn.CONCAT(Table13456[[#This Row],[phase1]],Table13456[[#This Row],[phase2]],Table13456[[#This Row],[phase3]],Table13456[[#This Row],[phase4]])</f>
        <v>1781005123</v>
      </c>
      <c r="E7992" s="2" t="str">
        <f>+Table13456[[#This Row],[DESCRIPTION]]</f>
        <v>ITS DYNAMIC MESSAGE SIGN SUPPORT STRUCTURE, F&amp;I,  CANTILEVER, 51-100'</v>
      </c>
      <c r="F7992" s="2" t="str">
        <f>+LEFT(Table13456[[#This Row],[PAY ITEM]],1)</f>
        <v>0</v>
      </c>
      <c r="G7992" s="2" t="str">
        <f>IF(Table13456[[#This Row],[first]]="0",SUBSTITUTE(TRIM(MID(B7992, 2, 3))," ","0"),SUBSTITUTE(TRIM(MID(B7992, 1, 3))," ","0"))</f>
        <v>781</v>
      </c>
      <c r="H7992" s="2" t="str">
        <f>IF(Table13456[[#This Row],[first]]="0",SUBSTITUTE(TRIM(MID(B7992, 5, 3))," ","0"),SUBSTITUTE(TRIM(MID(B7992, 4, 3))," ","0"))</f>
        <v>5</v>
      </c>
      <c r="I7992" s="2" t="str">
        <f>IF(Table13456[[#This Row],[first]]="0",SUBSTITUTE(TRIM(MID(B7992, 8, 3))," ","0"),SUBSTITUTE(TRIM(MID(B7992, 7, 3))," ","0"))</f>
        <v>123</v>
      </c>
      <c r="J7992" s="2">
        <v>1</v>
      </c>
      <c r="K7992" s="2" t="str">
        <f t="shared" si="372"/>
        <v>781</v>
      </c>
      <c r="L7992" s="2" t="str">
        <f t="shared" si="373"/>
        <v>005</v>
      </c>
      <c r="M7992" s="2" t="str">
        <f t="shared" si="374"/>
        <v>123</v>
      </c>
    </row>
    <row r="7993" spans="2:13" x14ac:dyDescent="0.25">
      <c r="B7993" s="2" t="s">
        <v>16418</v>
      </c>
      <c r="C7993" s="2" t="s">
        <v>16419</v>
      </c>
      <c r="D7993" s="6" t="str">
        <f>+_xlfn.CONCAT(Table13456[[#This Row],[phase1]],Table13456[[#This Row],[phase2]],Table13456[[#This Row],[phase3]],Table13456[[#This Row],[phase4]])</f>
        <v>1781005141</v>
      </c>
      <c r="E7993" s="2" t="str">
        <f>+Table13456[[#This Row],[DESCRIPTION]]</f>
        <v>ITS DYNAMIC MESSAGE SIGN SUPPORT STRUCTURE, F&amp;I,  MULTI-POST, UP TO 25'</v>
      </c>
      <c r="F7993" s="2" t="str">
        <f>+LEFT(Table13456[[#This Row],[PAY ITEM]],1)</f>
        <v>0</v>
      </c>
      <c r="G7993" s="2" t="str">
        <f>IF(Table13456[[#This Row],[first]]="0",SUBSTITUTE(TRIM(MID(B7993, 2, 3))," ","0"),SUBSTITUTE(TRIM(MID(B7993, 1, 3))," ","0"))</f>
        <v>781</v>
      </c>
      <c r="H7993" s="2" t="str">
        <f>IF(Table13456[[#This Row],[first]]="0",SUBSTITUTE(TRIM(MID(B7993, 5, 3))," ","0"),SUBSTITUTE(TRIM(MID(B7993, 4, 3))," ","0"))</f>
        <v>5</v>
      </c>
      <c r="I7993" s="2" t="str">
        <f>IF(Table13456[[#This Row],[first]]="0",SUBSTITUTE(TRIM(MID(B7993, 8, 3))," ","0"),SUBSTITUTE(TRIM(MID(B7993, 7, 3))," ","0"))</f>
        <v>141</v>
      </c>
      <c r="J7993" s="2">
        <v>1</v>
      </c>
      <c r="K7993" s="2" t="str">
        <f t="shared" si="372"/>
        <v>781</v>
      </c>
      <c r="L7993" s="2" t="str">
        <f t="shared" si="373"/>
        <v>005</v>
      </c>
      <c r="M7993" s="2" t="str">
        <f t="shared" si="374"/>
        <v>141</v>
      </c>
    </row>
    <row r="7994" spans="2:13" x14ac:dyDescent="0.25">
      <c r="B7994" s="2" t="s">
        <v>16420</v>
      </c>
      <c r="C7994" s="2" t="s">
        <v>16421</v>
      </c>
      <c r="D7994" s="6" t="str">
        <f>+_xlfn.CONCAT(Table13456[[#This Row],[phase1]],Table13456[[#This Row],[phase2]],Table13456[[#This Row],[phase3]],Table13456[[#This Row],[phase4]])</f>
        <v>1781005400</v>
      </c>
      <c r="E7994" s="2" t="str">
        <f>+Table13456[[#This Row],[DESCRIPTION]]</f>
        <v>ITS DYNAMIC MESSAGE SIGN SUPPORT STRUCTURE, RELOCATE</v>
      </c>
      <c r="F7994" s="2" t="str">
        <f>+LEFT(Table13456[[#This Row],[PAY ITEM]],1)</f>
        <v>0</v>
      </c>
      <c r="G7994" s="2" t="str">
        <f>IF(Table13456[[#This Row],[first]]="0",SUBSTITUTE(TRIM(MID(B7994, 2, 3))," ","0"),SUBSTITUTE(TRIM(MID(B7994, 1, 3))," ","0"))</f>
        <v>781</v>
      </c>
      <c r="H7994" s="2" t="str">
        <f>IF(Table13456[[#This Row],[first]]="0",SUBSTITUTE(TRIM(MID(B7994, 5, 3))," ","0"),SUBSTITUTE(TRIM(MID(B7994, 4, 3))," ","0"))</f>
        <v>5</v>
      </c>
      <c r="I7994" s="2" t="str">
        <f>IF(Table13456[[#This Row],[first]]="0",SUBSTITUTE(TRIM(MID(B7994, 8, 3))," ","0"),SUBSTITUTE(TRIM(MID(B7994, 7, 3))," ","0"))</f>
        <v>400</v>
      </c>
      <c r="J7994" s="2">
        <v>1</v>
      </c>
      <c r="K7994" s="2" t="str">
        <f t="shared" si="372"/>
        <v>781</v>
      </c>
      <c r="L7994" s="2" t="str">
        <f t="shared" si="373"/>
        <v>005</v>
      </c>
      <c r="M7994" s="2" t="str">
        <f t="shared" si="374"/>
        <v>400</v>
      </c>
    </row>
    <row r="7995" spans="2:13" x14ac:dyDescent="0.25">
      <c r="B7995" s="2" t="s">
        <v>16422</v>
      </c>
      <c r="C7995" s="2" t="s">
        <v>16423</v>
      </c>
      <c r="D7995" s="6" t="str">
        <f>+_xlfn.CONCAT(Table13456[[#This Row],[phase1]],Table13456[[#This Row],[phase2]],Table13456[[#This Row],[phase3]],Table13456[[#This Row],[phase4]])</f>
        <v>1781005600</v>
      </c>
      <c r="E7995" s="2" t="str">
        <f>+Table13456[[#This Row],[DESCRIPTION]]</f>
        <v>ITS DYNAMIC MESSAGE SIGN SUPPORT STRUCTURE, REMOVE</v>
      </c>
      <c r="F7995" s="2" t="str">
        <f>+LEFT(Table13456[[#This Row],[PAY ITEM]],1)</f>
        <v>0</v>
      </c>
      <c r="G7995" s="2" t="str">
        <f>IF(Table13456[[#This Row],[first]]="0",SUBSTITUTE(TRIM(MID(B7995, 2, 3))," ","0"),SUBSTITUTE(TRIM(MID(B7995, 1, 3))," ","0"))</f>
        <v>781</v>
      </c>
      <c r="H7995" s="2" t="str">
        <f>IF(Table13456[[#This Row],[first]]="0",SUBSTITUTE(TRIM(MID(B7995, 5, 3))," ","0"),SUBSTITUTE(TRIM(MID(B7995, 4, 3))," ","0"))</f>
        <v>5</v>
      </c>
      <c r="I7995" s="2" t="str">
        <f>IF(Table13456[[#This Row],[first]]="0",SUBSTITUTE(TRIM(MID(B7995, 8, 3))," ","0"),SUBSTITUTE(TRIM(MID(B7995, 7, 3))," ","0"))</f>
        <v>600</v>
      </c>
      <c r="J7995" s="2">
        <v>1</v>
      </c>
      <c r="K7995" s="2" t="str">
        <f t="shared" si="372"/>
        <v>781</v>
      </c>
      <c r="L7995" s="2" t="str">
        <f t="shared" si="373"/>
        <v>005</v>
      </c>
      <c r="M7995" s="2" t="str">
        <f t="shared" si="374"/>
        <v>600</v>
      </c>
    </row>
    <row r="7996" spans="2:13" x14ac:dyDescent="0.25">
      <c r="B7996" s="2" t="s">
        <v>16424</v>
      </c>
      <c r="C7996" s="2" t="s">
        <v>16425</v>
      </c>
      <c r="D7996" s="6" t="str">
        <f>+_xlfn.CONCAT(Table13456[[#This Row],[phase1]],Table13456[[#This Row],[phase2]],Table13456[[#This Row],[phase3]],Table13456[[#This Row],[phase4]])</f>
        <v>1781006012</v>
      </c>
      <c r="E7996" s="2" t="str">
        <f>+Table13456[[#This Row],[DESCRIPTION]]</f>
        <v>ITS GREENHOUSE GAS MONITORING SYSTEM, F&amp;I, MOUNTED TO EXISTING STRUCTURE</v>
      </c>
      <c r="F7996" s="2" t="str">
        <f>+LEFT(Table13456[[#This Row],[PAY ITEM]],1)</f>
        <v>0</v>
      </c>
      <c r="G7996" s="2" t="str">
        <f>IF(Table13456[[#This Row],[first]]="0",SUBSTITUTE(TRIM(MID(B7996, 2, 3))," ","0"),SUBSTITUTE(TRIM(MID(B7996, 1, 3))," ","0"))</f>
        <v>781</v>
      </c>
      <c r="H7996" s="2" t="str">
        <f>IF(Table13456[[#This Row],[first]]="0",SUBSTITUTE(TRIM(MID(B7996, 5, 3))," ","0"),SUBSTITUTE(TRIM(MID(B7996, 4, 3))," ","0"))</f>
        <v>6</v>
      </c>
      <c r="I7996" s="2" t="str">
        <f>IF(Table13456[[#This Row],[first]]="0",SUBSTITUTE(TRIM(MID(B7996, 8, 3))," ","0"),SUBSTITUTE(TRIM(MID(B7996, 7, 3))," ","0"))</f>
        <v>12</v>
      </c>
      <c r="J7996" s="2">
        <v>1</v>
      </c>
      <c r="K7996" s="2" t="str">
        <f t="shared" si="372"/>
        <v>781</v>
      </c>
      <c r="L7996" s="2" t="str">
        <f t="shared" si="373"/>
        <v>006</v>
      </c>
      <c r="M7996" s="2" t="str">
        <f t="shared" si="374"/>
        <v>012</v>
      </c>
    </row>
    <row r="7997" spans="2:13" x14ac:dyDescent="0.25">
      <c r="B7997" s="2" t="s">
        <v>16426</v>
      </c>
      <c r="C7997" s="2" t="s">
        <v>6633</v>
      </c>
      <c r="D7997" s="6" t="str">
        <f>+_xlfn.CONCAT(Table13456[[#This Row],[phase1]],Table13456[[#This Row],[phase2]],Table13456[[#This Row],[phase3]],Table13456[[#This Row],[phase4]])</f>
        <v>1781011231</v>
      </c>
      <c r="E7997" s="2" t="str">
        <f>+Table13456[[#This Row],[DESCRIPTION]]</f>
        <v>TEMP DUMMY PAYITEM FOR WT DATA MIGRATION</v>
      </c>
      <c r="F7997" s="2" t="str">
        <f>+LEFT(Table13456[[#This Row],[PAY ITEM]],1)</f>
        <v>0</v>
      </c>
      <c r="G7997" s="2" t="str">
        <f>IF(Table13456[[#This Row],[first]]="0",SUBSTITUTE(TRIM(MID(B7997, 2, 3))," ","0"),SUBSTITUTE(TRIM(MID(B7997, 1, 3))," ","0"))</f>
        <v>781</v>
      </c>
      <c r="H7997" s="2" t="str">
        <f>IF(Table13456[[#This Row],[first]]="0",SUBSTITUTE(TRIM(MID(B7997, 5, 3))," ","0"),SUBSTITUTE(TRIM(MID(B7997, 4, 3))," ","0"))</f>
        <v>11</v>
      </c>
      <c r="I7997" s="2" t="str">
        <f>IF(Table13456[[#This Row],[first]]="0",SUBSTITUTE(TRIM(MID(B7997, 8, 3))," ","0"),SUBSTITUTE(TRIM(MID(B7997, 7, 3))," ","0"))</f>
        <v>231</v>
      </c>
      <c r="J7997" s="2">
        <v>1</v>
      </c>
      <c r="K7997" s="2" t="str">
        <f t="shared" si="372"/>
        <v>781</v>
      </c>
      <c r="L7997" s="2" t="str">
        <f t="shared" si="373"/>
        <v>011</v>
      </c>
      <c r="M7997" s="2" t="str">
        <f t="shared" si="374"/>
        <v>231</v>
      </c>
    </row>
    <row r="7998" spans="2:13" x14ac:dyDescent="0.25">
      <c r="B7998" s="2" t="s">
        <v>16427</v>
      </c>
      <c r="C7998" s="2" t="s">
        <v>6633</v>
      </c>
      <c r="D7998" s="6" t="str">
        <f>+_xlfn.CONCAT(Table13456[[#This Row],[phase1]],Table13456[[#This Row],[phase2]],Table13456[[#This Row],[phase3]],Table13456[[#This Row],[phase4]])</f>
        <v>1781011232</v>
      </c>
      <c r="E7998" s="2" t="str">
        <f>+Table13456[[#This Row],[DESCRIPTION]]</f>
        <v>TEMP DUMMY PAYITEM FOR WT DATA MIGRATION</v>
      </c>
      <c r="F7998" s="2" t="str">
        <f>+LEFT(Table13456[[#This Row],[PAY ITEM]],1)</f>
        <v>0</v>
      </c>
      <c r="G7998" s="2" t="str">
        <f>IF(Table13456[[#This Row],[first]]="0",SUBSTITUTE(TRIM(MID(B7998, 2, 3))," ","0"),SUBSTITUTE(TRIM(MID(B7998, 1, 3))," ","0"))</f>
        <v>781</v>
      </c>
      <c r="H7998" s="2" t="str">
        <f>IF(Table13456[[#This Row],[first]]="0",SUBSTITUTE(TRIM(MID(B7998, 5, 3))," ","0"),SUBSTITUTE(TRIM(MID(B7998, 4, 3))," ","0"))</f>
        <v>11</v>
      </c>
      <c r="I7998" s="2" t="str">
        <f>IF(Table13456[[#This Row],[first]]="0",SUBSTITUTE(TRIM(MID(B7998, 8, 3))," ","0"),SUBSTITUTE(TRIM(MID(B7998, 7, 3))," ","0"))</f>
        <v>232</v>
      </c>
      <c r="J7998" s="2">
        <v>1</v>
      </c>
      <c r="K7998" s="2" t="str">
        <f t="shared" si="372"/>
        <v>781</v>
      </c>
      <c r="L7998" s="2" t="str">
        <f t="shared" si="373"/>
        <v>011</v>
      </c>
      <c r="M7998" s="2" t="str">
        <f t="shared" si="374"/>
        <v>232</v>
      </c>
    </row>
    <row r="7999" spans="2:13" x14ac:dyDescent="0.25">
      <c r="B7999" s="2" t="s">
        <v>16428</v>
      </c>
      <c r="C7999" s="2" t="s">
        <v>6633</v>
      </c>
      <c r="D7999" s="6" t="str">
        <f>+_xlfn.CONCAT(Table13456[[#This Row],[phase1]],Table13456[[#This Row],[phase2]],Table13456[[#This Row],[phase3]],Table13456[[#This Row],[phase4]])</f>
        <v>1781011233</v>
      </c>
      <c r="E7999" s="2" t="str">
        <f>+Table13456[[#This Row],[DESCRIPTION]]</f>
        <v>TEMP DUMMY PAYITEM FOR WT DATA MIGRATION</v>
      </c>
      <c r="F7999" s="2" t="str">
        <f>+LEFT(Table13456[[#This Row],[PAY ITEM]],1)</f>
        <v>0</v>
      </c>
      <c r="G7999" s="2" t="str">
        <f>IF(Table13456[[#This Row],[first]]="0",SUBSTITUTE(TRIM(MID(B7999, 2, 3))," ","0"),SUBSTITUTE(TRIM(MID(B7999, 1, 3))," ","0"))</f>
        <v>781</v>
      </c>
      <c r="H7999" s="2" t="str">
        <f>IF(Table13456[[#This Row],[first]]="0",SUBSTITUTE(TRIM(MID(B7999, 5, 3))," ","0"),SUBSTITUTE(TRIM(MID(B7999, 4, 3))," ","0"))</f>
        <v>11</v>
      </c>
      <c r="I7999" s="2" t="str">
        <f>IF(Table13456[[#This Row],[first]]="0",SUBSTITUTE(TRIM(MID(B7999, 8, 3))," ","0"),SUBSTITUTE(TRIM(MID(B7999, 7, 3))," ","0"))</f>
        <v>233</v>
      </c>
      <c r="J7999" s="2">
        <v>1</v>
      </c>
      <c r="K7999" s="2" t="str">
        <f t="shared" si="372"/>
        <v>781</v>
      </c>
      <c r="L7999" s="2" t="str">
        <f t="shared" si="373"/>
        <v>011</v>
      </c>
      <c r="M7999" s="2" t="str">
        <f t="shared" si="374"/>
        <v>233</v>
      </c>
    </row>
    <row r="8000" spans="2:13" x14ac:dyDescent="0.25">
      <c r="B8000" s="2" t="s">
        <v>16429</v>
      </c>
      <c r="C8000" s="2" t="s">
        <v>6633</v>
      </c>
      <c r="D8000" s="6" t="str">
        <f>+_xlfn.CONCAT(Table13456[[#This Row],[phase1]],Table13456[[#This Row],[phase2]],Table13456[[#This Row],[phase3]],Table13456[[#This Row],[phase4]])</f>
        <v>1781011240</v>
      </c>
      <c r="E8000" s="2" t="str">
        <f>+Table13456[[#This Row],[DESCRIPTION]]</f>
        <v>TEMP DUMMY PAYITEM FOR WT DATA MIGRATION</v>
      </c>
      <c r="F8000" s="2" t="str">
        <f>+LEFT(Table13456[[#This Row],[PAY ITEM]],1)</f>
        <v>0</v>
      </c>
      <c r="G8000" s="2" t="str">
        <f>IF(Table13456[[#This Row],[first]]="0",SUBSTITUTE(TRIM(MID(B8000, 2, 3))," ","0"),SUBSTITUTE(TRIM(MID(B8000, 1, 3))," ","0"))</f>
        <v>781</v>
      </c>
      <c r="H8000" s="2" t="str">
        <f>IF(Table13456[[#This Row],[first]]="0",SUBSTITUTE(TRIM(MID(B8000, 5, 3))," ","0"),SUBSTITUTE(TRIM(MID(B8000, 4, 3))," ","0"))</f>
        <v>11</v>
      </c>
      <c r="I8000" s="2" t="str">
        <f>IF(Table13456[[#This Row],[first]]="0",SUBSTITUTE(TRIM(MID(B8000, 8, 3))," ","0"),SUBSTITUTE(TRIM(MID(B8000, 7, 3))," ","0"))</f>
        <v>240</v>
      </c>
      <c r="J8000" s="2">
        <v>1</v>
      </c>
      <c r="K8000" s="2" t="str">
        <f t="shared" si="372"/>
        <v>781</v>
      </c>
      <c r="L8000" s="2" t="str">
        <f t="shared" si="373"/>
        <v>011</v>
      </c>
      <c r="M8000" s="2" t="str">
        <f t="shared" si="374"/>
        <v>240</v>
      </c>
    </row>
    <row r="8001" spans="2:13" x14ac:dyDescent="0.25">
      <c r="B8001" s="2" t="s">
        <v>16430</v>
      </c>
      <c r="C8001" s="2" t="s">
        <v>6633</v>
      </c>
      <c r="D8001" s="6" t="str">
        <f>+_xlfn.CONCAT(Table13456[[#This Row],[phase1]],Table13456[[#This Row],[phase2]],Table13456[[#This Row],[phase3]],Table13456[[#This Row],[phase4]])</f>
        <v>1781013213</v>
      </c>
      <c r="E8001" s="2" t="str">
        <f>+Table13456[[#This Row],[DESCRIPTION]]</f>
        <v>TEMP DUMMY PAYITEM FOR WT DATA MIGRATION</v>
      </c>
      <c r="F8001" s="2" t="str">
        <f>+LEFT(Table13456[[#This Row],[PAY ITEM]],1)</f>
        <v>0</v>
      </c>
      <c r="G8001" s="2" t="str">
        <f>IF(Table13456[[#This Row],[first]]="0",SUBSTITUTE(TRIM(MID(B8001, 2, 3))," ","0"),SUBSTITUTE(TRIM(MID(B8001, 1, 3))," ","0"))</f>
        <v>781</v>
      </c>
      <c r="H8001" s="2" t="str">
        <f>IF(Table13456[[#This Row],[first]]="0",SUBSTITUTE(TRIM(MID(B8001, 5, 3))," ","0"),SUBSTITUTE(TRIM(MID(B8001, 4, 3))," ","0"))</f>
        <v>13</v>
      </c>
      <c r="I8001" s="2" t="str">
        <f>IF(Table13456[[#This Row],[first]]="0",SUBSTITUTE(TRIM(MID(B8001, 8, 3))," ","0"),SUBSTITUTE(TRIM(MID(B8001, 7, 3))," ","0"))</f>
        <v>213</v>
      </c>
      <c r="J8001" s="2">
        <v>1</v>
      </c>
      <c r="K8001" s="2" t="str">
        <f t="shared" si="372"/>
        <v>781</v>
      </c>
      <c r="L8001" s="2" t="str">
        <f t="shared" si="373"/>
        <v>013</v>
      </c>
      <c r="M8001" s="2" t="str">
        <f t="shared" si="374"/>
        <v>213</v>
      </c>
    </row>
    <row r="8002" spans="2:13" x14ac:dyDescent="0.25">
      <c r="B8002" s="2" t="s">
        <v>16431</v>
      </c>
      <c r="C8002" s="2" t="s">
        <v>6633</v>
      </c>
      <c r="D8002" s="6" t="str">
        <f>+_xlfn.CONCAT(Table13456[[#This Row],[phase1]],Table13456[[#This Row],[phase2]],Table13456[[#This Row],[phase3]],Table13456[[#This Row],[phase4]])</f>
        <v>1781019214</v>
      </c>
      <c r="E8002" s="2" t="str">
        <f>+Table13456[[#This Row],[DESCRIPTION]]</f>
        <v>TEMP DUMMY PAYITEM FOR WT DATA MIGRATION</v>
      </c>
      <c r="F8002" s="2" t="str">
        <f>+LEFT(Table13456[[#This Row],[PAY ITEM]],1)</f>
        <v>0</v>
      </c>
      <c r="G8002" s="2" t="str">
        <f>IF(Table13456[[#This Row],[first]]="0",SUBSTITUTE(TRIM(MID(B8002, 2, 3))," ","0"),SUBSTITUTE(TRIM(MID(B8002, 1, 3))," ","0"))</f>
        <v>781</v>
      </c>
      <c r="H8002" s="2" t="str">
        <f>IF(Table13456[[#This Row],[first]]="0",SUBSTITUTE(TRIM(MID(B8002, 5, 3))," ","0"),SUBSTITUTE(TRIM(MID(B8002, 4, 3))," ","0"))</f>
        <v>19</v>
      </c>
      <c r="I8002" s="2" t="str">
        <f>IF(Table13456[[#This Row],[first]]="0",SUBSTITUTE(TRIM(MID(B8002, 8, 3))," ","0"),SUBSTITUTE(TRIM(MID(B8002, 7, 3))," ","0"))</f>
        <v>214</v>
      </c>
      <c r="J8002" s="2">
        <v>1</v>
      </c>
      <c r="K8002" s="2" t="str">
        <f t="shared" si="372"/>
        <v>781</v>
      </c>
      <c r="L8002" s="2" t="str">
        <f t="shared" si="373"/>
        <v>019</v>
      </c>
      <c r="M8002" s="2" t="str">
        <f t="shared" si="374"/>
        <v>214</v>
      </c>
    </row>
    <row r="8003" spans="2:13" x14ac:dyDescent="0.25">
      <c r="B8003" s="2" t="s">
        <v>16432</v>
      </c>
      <c r="C8003" s="2" t="s">
        <v>6633</v>
      </c>
      <c r="D8003" s="6" t="str">
        <f>+_xlfn.CONCAT(Table13456[[#This Row],[phase1]],Table13456[[#This Row],[phase2]],Table13456[[#This Row],[phase3]],Table13456[[#This Row],[phase4]])</f>
        <v>1781019232</v>
      </c>
      <c r="E8003" s="2" t="str">
        <f>+Table13456[[#This Row],[DESCRIPTION]]</f>
        <v>TEMP DUMMY PAYITEM FOR WT DATA MIGRATION</v>
      </c>
      <c r="F8003" s="2" t="str">
        <f>+LEFT(Table13456[[#This Row],[PAY ITEM]],1)</f>
        <v>0</v>
      </c>
      <c r="G8003" s="2" t="str">
        <f>IF(Table13456[[#This Row],[first]]="0",SUBSTITUTE(TRIM(MID(B8003, 2, 3))," ","0"),SUBSTITUTE(TRIM(MID(B8003, 1, 3))," ","0"))</f>
        <v>781</v>
      </c>
      <c r="H8003" s="2" t="str">
        <f>IF(Table13456[[#This Row],[first]]="0",SUBSTITUTE(TRIM(MID(B8003, 5, 3))," ","0"),SUBSTITUTE(TRIM(MID(B8003, 4, 3))," ","0"))</f>
        <v>19</v>
      </c>
      <c r="I8003" s="2" t="str">
        <f>IF(Table13456[[#This Row],[first]]="0",SUBSTITUTE(TRIM(MID(B8003, 8, 3))," ","0"),SUBSTITUTE(TRIM(MID(B8003, 7, 3))," ","0"))</f>
        <v>232</v>
      </c>
      <c r="J8003" s="2">
        <v>1</v>
      </c>
      <c r="K8003" s="2" t="str">
        <f t="shared" ref="K8003:K8066" si="375">IF(LEN(G8003) = 3, G8003, TEXT(IF(LEN(G8003) = 2, "0" &amp; G8003, "00" &amp; G8003), "000"))</f>
        <v>781</v>
      </c>
      <c r="L8003" s="2" t="str">
        <f t="shared" ref="L8003:L8066" si="376">IF(LEN(H8003) = 3, H8003, TEXT(IF(LEN(H8003) = 2, "0" &amp; H8003, "00" &amp; H8003), "000"))</f>
        <v>019</v>
      </c>
      <c r="M8003" s="2" t="str">
        <f t="shared" ref="M8003:M8066" si="377">IF(LEN(I8003) = 3, I8003, TEXT(IF(LEN(I8003) = 2, "0" &amp; I8003, "00" &amp; I8003), "000"))</f>
        <v>232</v>
      </c>
    </row>
    <row r="8004" spans="2:13" x14ac:dyDescent="0.25">
      <c r="B8004" s="2" t="s">
        <v>16433</v>
      </c>
      <c r="C8004" s="2" t="s">
        <v>16434</v>
      </c>
      <c r="D8004" s="6" t="str">
        <f>+_xlfn.CONCAT(Table13456[[#This Row],[phase1]],Table13456[[#This Row],[phase2]],Table13456[[#This Row],[phase3]],Table13456[[#This Row],[phase4]])</f>
        <v>1781020051</v>
      </c>
      <c r="E8004" s="2" t="str">
        <f>+Table13456[[#This Row],[DESCRIPTION]]</f>
        <v>ITS CB RADIO ADVISORY SYSTEM, REPLACE, COMPLETE ANTENNA ASSEMBLY</v>
      </c>
      <c r="F8004" s="2" t="str">
        <f>+LEFT(Table13456[[#This Row],[PAY ITEM]],1)</f>
        <v>0</v>
      </c>
      <c r="G8004" s="2" t="str">
        <f>IF(Table13456[[#This Row],[first]]="0",SUBSTITUTE(TRIM(MID(B8004, 2, 3))," ","0"),SUBSTITUTE(TRIM(MID(B8004, 1, 3))," ","0"))</f>
        <v>781</v>
      </c>
      <c r="H8004" s="2" t="str">
        <f>IF(Table13456[[#This Row],[first]]="0",SUBSTITUTE(TRIM(MID(B8004, 5, 3))," ","0"),SUBSTITUTE(TRIM(MID(B8004, 4, 3))," ","0"))</f>
        <v>20</v>
      </c>
      <c r="I8004" s="2" t="str">
        <f>IF(Table13456[[#This Row],[first]]="0",SUBSTITUTE(TRIM(MID(B8004, 8, 3))," ","0"),SUBSTITUTE(TRIM(MID(B8004, 7, 3))," ","0"))</f>
        <v>51</v>
      </c>
      <c r="J8004" s="2">
        <v>1</v>
      </c>
      <c r="K8004" s="2" t="str">
        <f t="shared" si="375"/>
        <v>781</v>
      </c>
      <c r="L8004" s="2" t="str">
        <f t="shared" si="376"/>
        <v>020</v>
      </c>
      <c r="M8004" s="2" t="str">
        <f t="shared" si="377"/>
        <v>051</v>
      </c>
    </row>
    <row r="8005" spans="2:13" x14ac:dyDescent="0.25">
      <c r="B8005" s="2" t="s">
        <v>16435</v>
      </c>
      <c r="C8005" s="2" t="s">
        <v>16436</v>
      </c>
      <c r="D8005" s="6" t="str">
        <f>+_xlfn.CONCAT(Table13456[[#This Row],[phase1]],Table13456[[#This Row],[phase2]],Table13456[[#This Row],[phase3]],Table13456[[#This Row],[phase4]])</f>
        <v>1781020062</v>
      </c>
      <c r="E8005" s="2" t="str">
        <f>+Table13456[[#This Row],[DESCRIPTION]]</f>
        <v>ITS CB RADIO ADVISORY SYSTEM, REMOVE AND INSTALL,  CONTROLLER</v>
      </c>
      <c r="F8005" s="2" t="str">
        <f>+LEFT(Table13456[[#This Row],[PAY ITEM]],1)</f>
        <v>0</v>
      </c>
      <c r="G8005" s="2" t="str">
        <f>IF(Table13456[[#This Row],[first]]="0",SUBSTITUTE(TRIM(MID(B8005, 2, 3))," ","0"),SUBSTITUTE(TRIM(MID(B8005, 1, 3))," ","0"))</f>
        <v>781</v>
      </c>
      <c r="H8005" s="2" t="str">
        <f>IF(Table13456[[#This Row],[first]]="0",SUBSTITUTE(TRIM(MID(B8005, 5, 3))," ","0"),SUBSTITUTE(TRIM(MID(B8005, 4, 3))," ","0"))</f>
        <v>20</v>
      </c>
      <c r="I8005" s="2" t="str">
        <f>IF(Table13456[[#This Row],[first]]="0",SUBSTITUTE(TRIM(MID(B8005, 8, 3))," ","0"),SUBSTITUTE(TRIM(MID(B8005, 7, 3))," ","0"))</f>
        <v>62</v>
      </c>
      <c r="J8005" s="2">
        <v>1</v>
      </c>
      <c r="K8005" s="2" t="str">
        <f t="shared" si="375"/>
        <v>781</v>
      </c>
      <c r="L8005" s="2" t="str">
        <f t="shared" si="376"/>
        <v>020</v>
      </c>
      <c r="M8005" s="2" t="str">
        <f t="shared" si="377"/>
        <v>062</v>
      </c>
    </row>
    <row r="8006" spans="2:13" x14ac:dyDescent="0.25">
      <c r="B8006" s="2" t="s">
        <v>16437</v>
      </c>
      <c r="C8006" s="2" t="s">
        <v>16438</v>
      </c>
      <c r="D8006" s="6" t="str">
        <f>+_xlfn.CONCAT(Table13456[[#This Row],[phase1]],Table13456[[#This Row],[phase2]],Table13456[[#This Row],[phase3]],Table13456[[#This Row],[phase4]])</f>
        <v>1781020080</v>
      </c>
      <c r="E8006" s="2" t="str">
        <f>+Table13456[[#This Row],[DESCRIPTION]]</f>
        <v>ITS CB RADIO ADVISORY SYSTEM, PREVENTATIVE MAINTENANCE</v>
      </c>
      <c r="F8006" s="2" t="str">
        <f>+LEFT(Table13456[[#This Row],[PAY ITEM]],1)</f>
        <v>0</v>
      </c>
      <c r="G8006" s="2" t="str">
        <f>IF(Table13456[[#This Row],[first]]="0",SUBSTITUTE(TRIM(MID(B8006, 2, 3))," ","0"),SUBSTITUTE(TRIM(MID(B8006, 1, 3))," ","0"))</f>
        <v>781</v>
      </c>
      <c r="H8006" s="2" t="str">
        <f>IF(Table13456[[#This Row],[first]]="0",SUBSTITUTE(TRIM(MID(B8006, 5, 3))," ","0"),SUBSTITUTE(TRIM(MID(B8006, 4, 3))," ","0"))</f>
        <v>20</v>
      </c>
      <c r="I8006" s="2" t="str">
        <f>IF(Table13456[[#This Row],[first]]="0",SUBSTITUTE(TRIM(MID(B8006, 8, 3))," ","0"),SUBSTITUTE(TRIM(MID(B8006, 7, 3))," ","0"))</f>
        <v>80</v>
      </c>
      <c r="J8006" s="2">
        <v>1</v>
      </c>
      <c r="K8006" s="2" t="str">
        <f t="shared" si="375"/>
        <v>781</v>
      </c>
      <c r="L8006" s="2" t="str">
        <f t="shared" si="376"/>
        <v>020</v>
      </c>
      <c r="M8006" s="2" t="str">
        <f t="shared" si="377"/>
        <v>080</v>
      </c>
    </row>
    <row r="8007" spans="2:13" x14ac:dyDescent="0.25">
      <c r="B8007" s="2" t="s">
        <v>16439</v>
      </c>
      <c r="C8007" s="2" t="s">
        <v>16440</v>
      </c>
      <c r="D8007" s="6" t="str">
        <f>+_xlfn.CONCAT(Table13456[[#This Row],[phase1]],Table13456[[#This Row],[phase2]],Table13456[[#This Row],[phase3]],Table13456[[#This Row],[phase4]])</f>
        <v>1781020090</v>
      </c>
      <c r="E8007" s="2" t="str">
        <f>+Table13456[[#This Row],[DESCRIPTION]]</f>
        <v>ITS CB RADIO ADVISORY SYSTEM, DIAGNOSTIC AND MISCELLANEOUS REPAIR</v>
      </c>
      <c r="F8007" s="2" t="str">
        <f>+LEFT(Table13456[[#This Row],[PAY ITEM]],1)</f>
        <v>0</v>
      </c>
      <c r="G8007" s="2" t="str">
        <f>IF(Table13456[[#This Row],[first]]="0",SUBSTITUTE(TRIM(MID(B8007, 2, 3))," ","0"),SUBSTITUTE(TRIM(MID(B8007, 1, 3))," ","0"))</f>
        <v>781</v>
      </c>
      <c r="H8007" s="2" t="str">
        <f>IF(Table13456[[#This Row],[first]]="0",SUBSTITUTE(TRIM(MID(B8007, 5, 3))," ","0"),SUBSTITUTE(TRIM(MID(B8007, 4, 3))," ","0"))</f>
        <v>20</v>
      </c>
      <c r="I8007" s="2" t="str">
        <f>IF(Table13456[[#This Row],[first]]="0",SUBSTITUTE(TRIM(MID(B8007, 8, 3))," ","0"),SUBSTITUTE(TRIM(MID(B8007, 7, 3))," ","0"))</f>
        <v>90</v>
      </c>
      <c r="J8007" s="2">
        <v>1</v>
      </c>
      <c r="K8007" s="2" t="str">
        <f t="shared" si="375"/>
        <v>781</v>
      </c>
      <c r="L8007" s="2" t="str">
        <f t="shared" si="376"/>
        <v>020</v>
      </c>
      <c r="M8007" s="2" t="str">
        <f t="shared" si="377"/>
        <v>090</v>
      </c>
    </row>
    <row r="8008" spans="2:13" x14ac:dyDescent="0.25">
      <c r="B8008" s="2" t="s">
        <v>16441</v>
      </c>
      <c r="C8008" s="2" t="s">
        <v>16442</v>
      </c>
      <c r="D8008" s="6" t="str">
        <f>+_xlfn.CONCAT(Table13456[[#This Row],[phase1]],Table13456[[#This Row],[phase2]],Table13456[[#This Row],[phase3]],Table13456[[#This Row],[phase4]])</f>
        <v>1781040501</v>
      </c>
      <c r="E8008" s="2" t="str">
        <f>+Table13456[[#This Row],[DESCRIPTION]]</f>
        <v>ITS DYNAMIC MESSAGE SIGN, REPLACE LED DISPLAY PANEL / DRIVER BOARD</v>
      </c>
      <c r="F8008" s="2" t="str">
        <f>+LEFT(Table13456[[#This Row],[PAY ITEM]],1)</f>
        <v>0</v>
      </c>
      <c r="G8008" s="2" t="str">
        <f>IF(Table13456[[#This Row],[first]]="0",SUBSTITUTE(TRIM(MID(B8008, 2, 3))," ","0"),SUBSTITUTE(TRIM(MID(B8008, 1, 3))," ","0"))</f>
        <v>781</v>
      </c>
      <c r="H8008" s="2" t="str">
        <f>IF(Table13456[[#This Row],[first]]="0",SUBSTITUTE(TRIM(MID(B8008, 5, 3))," ","0"),SUBSTITUTE(TRIM(MID(B8008, 4, 3))," ","0"))</f>
        <v>40</v>
      </c>
      <c r="I8008" s="2" t="str">
        <f>IF(Table13456[[#This Row],[first]]="0",SUBSTITUTE(TRIM(MID(B8008, 8, 3))," ","0"),SUBSTITUTE(TRIM(MID(B8008, 7, 3))," ","0"))</f>
        <v>501</v>
      </c>
      <c r="J8008" s="2">
        <v>1</v>
      </c>
      <c r="K8008" s="2" t="str">
        <f t="shared" si="375"/>
        <v>781</v>
      </c>
      <c r="L8008" s="2" t="str">
        <f t="shared" si="376"/>
        <v>040</v>
      </c>
      <c r="M8008" s="2" t="str">
        <f t="shared" si="377"/>
        <v>501</v>
      </c>
    </row>
    <row r="8009" spans="2:13" x14ac:dyDescent="0.25">
      <c r="B8009" s="2" t="s">
        <v>16443</v>
      </c>
      <c r="C8009" s="2" t="s">
        <v>16444</v>
      </c>
      <c r="D8009" s="6" t="str">
        <f>+_xlfn.CONCAT(Table13456[[#This Row],[phase1]],Table13456[[#This Row],[phase2]],Table13456[[#This Row],[phase3]],Table13456[[#This Row],[phase4]])</f>
        <v>1781040502</v>
      </c>
      <c r="E8009" s="2" t="str">
        <f>+Table13456[[#This Row],[DESCRIPTION]]</f>
        <v>ITS DYNAMIC MESSAGE SIGN, REPLACE POWER SUPPLY</v>
      </c>
      <c r="F8009" s="2" t="str">
        <f>+LEFT(Table13456[[#This Row],[PAY ITEM]],1)</f>
        <v>0</v>
      </c>
      <c r="G8009" s="2" t="str">
        <f>IF(Table13456[[#This Row],[first]]="0",SUBSTITUTE(TRIM(MID(B8009, 2, 3))," ","0"),SUBSTITUTE(TRIM(MID(B8009, 1, 3))," ","0"))</f>
        <v>781</v>
      </c>
      <c r="H8009" s="2" t="str">
        <f>IF(Table13456[[#This Row],[first]]="0",SUBSTITUTE(TRIM(MID(B8009, 5, 3))," ","0"),SUBSTITUTE(TRIM(MID(B8009, 4, 3))," ","0"))</f>
        <v>40</v>
      </c>
      <c r="I8009" s="2" t="str">
        <f>IF(Table13456[[#This Row],[first]]="0",SUBSTITUTE(TRIM(MID(B8009, 8, 3))," ","0"),SUBSTITUTE(TRIM(MID(B8009, 7, 3))," ","0"))</f>
        <v>502</v>
      </c>
      <c r="J8009" s="2">
        <v>1</v>
      </c>
      <c r="K8009" s="2" t="str">
        <f t="shared" si="375"/>
        <v>781</v>
      </c>
      <c r="L8009" s="2" t="str">
        <f t="shared" si="376"/>
        <v>040</v>
      </c>
      <c r="M8009" s="2" t="str">
        <f t="shared" si="377"/>
        <v>502</v>
      </c>
    </row>
    <row r="8010" spans="2:13" x14ac:dyDescent="0.25">
      <c r="B8010" s="2" t="s">
        <v>16445</v>
      </c>
      <c r="C8010" s="2" t="s">
        <v>16446</v>
      </c>
      <c r="D8010" s="6" t="str">
        <f>+_xlfn.CONCAT(Table13456[[#This Row],[phase1]],Table13456[[#This Row],[phase2]],Table13456[[#This Row],[phase3]],Table13456[[#This Row],[phase4]])</f>
        <v>1781040503</v>
      </c>
      <c r="E8010" s="2" t="str">
        <f>+Table13456[[#This Row],[DESCRIPTION]]</f>
        <v>ITS DYNAMIC MESSAGE SIGN, REPLACE CONTROLLER</v>
      </c>
      <c r="F8010" s="2" t="str">
        <f>+LEFT(Table13456[[#This Row],[PAY ITEM]],1)</f>
        <v>0</v>
      </c>
      <c r="G8010" s="2" t="str">
        <f>IF(Table13456[[#This Row],[first]]="0",SUBSTITUTE(TRIM(MID(B8010, 2, 3))," ","0"),SUBSTITUTE(TRIM(MID(B8010, 1, 3))," ","0"))</f>
        <v>781</v>
      </c>
      <c r="H8010" s="2" t="str">
        <f>IF(Table13456[[#This Row],[first]]="0",SUBSTITUTE(TRIM(MID(B8010, 5, 3))," ","0"),SUBSTITUTE(TRIM(MID(B8010, 4, 3))," ","0"))</f>
        <v>40</v>
      </c>
      <c r="I8010" s="2" t="str">
        <f>IF(Table13456[[#This Row],[first]]="0",SUBSTITUTE(TRIM(MID(B8010, 8, 3))," ","0"),SUBSTITUTE(TRIM(MID(B8010, 7, 3))," ","0"))</f>
        <v>503</v>
      </c>
      <c r="J8010" s="2">
        <v>1</v>
      </c>
      <c r="K8010" s="2" t="str">
        <f t="shared" si="375"/>
        <v>781</v>
      </c>
      <c r="L8010" s="2" t="str">
        <f t="shared" si="376"/>
        <v>040</v>
      </c>
      <c r="M8010" s="2" t="str">
        <f t="shared" si="377"/>
        <v>503</v>
      </c>
    </row>
    <row r="8011" spans="2:13" x14ac:dyDescent="0.25">
      <c r="B8011" s="2" t="s">
        <v>16447</v>
      </c>
      <c r="C8011" s="2" t="s">
        <v>16448</v>
      </c>
      <c r="D8011" s="6" t="str">
        <f>+_xlfn.CONCAT(Table13456[[#This Row],[phase1]],Table13456[[#This Row],[phase2]],Table13456[[#This Row],[phase3]],Table13456[[#This Row],[phase4]])</f>
        <v>1781040509</v>
      </c>
      <c r="E8011" s="2" t="str">
        <f>+Table13456[[#This Row],[DESCRIPTION]]</f>
        <v>ITS DYNAMIC MESSAGE SIGN, REPLACE MISCELLANEOUS COMPONENT</v>
      </c>
      <c r="F8011" s="2" t="str">
        <f>+LEFT(Table13456[[#This Row],[PAY ITEM]],1)</f>
        <v>0</v>
      </c>
      <c r="G8011" s="2" t="str">
        <f>IF(Table13456[[#This Row],[first]]="0",SUBSTITUTE(TRIM(MID(B8011, 2, 3))," ","0"),SUBSTITUTE(TRIM(MID(B8011, 1, 3))," ","0"))</f>
        <v>781</v>
      </c>
      <c r="H8011" s="2" t="str">
        <f>IF(Table13456[[#This Row],[first]]="0",SUBSTITUTE(TRIM(MID(B8011, 5, 3))," ","0"),SUBSTITUTE(TRIM(MID(B8011, 4, 3))," ","0"))</f>
        <v>40</v>
      </c>
      <c r="I8011" s="2" t="str">
        <f>IF(Table13456[[#This Row],[first]]="0",SUBSTITUTE(TRIM(MID(B8011, 8, 3))," ","0"),SUBSTITUTE(TRIM(MID(B8011, 7, 3))," ","0"))</f>
        <v>509</v>
      </c>
      <c r="J8011" s="2">
        <v>1</v>
      </c>
      <c r="K8011" s="2" t="str">
        <f t="shared" si="375"/>
        <v>781</v>
      </c>
      <c r="L8011" s="2" t="str">
        <f t="shared" si="376"/>
        <v>040</v>
      </c>
      <c r="M8011" s="2" t="str">
        <f t="shared" si="377"/>
        <v>509</v>
      </c>
    </row>
    <row r="8012" spans="2:13" x14ac:dyDescent="0.25">
      <c r="B8012" s="2" t="s">
        <v>16449</v>
      </c>
      <c r="C8012" s="2" t="s">
        <v>16450</v>
      </c>
      <c r="D8012" s="6" t="str">
        <f>+_xlfn.CONCAT(Table13456[[#This Row],[phase1]],Table13456[[#This Row],[phase2]],Table13456[[#This Row],[phase3]],Table13456[[#This Row],[phase4]])</f>
        <v>1781040601</v>
      </c>
      <c r="E8012" s="2" t="str">
        <f>+Table13456[[#This Row],[DESCRIPTION]]</f>
        <v>ITS DYNAMIC MESSAGE SIGN, REMOVE AND INSTALL LED DISPLAY PANEL / DRIVER BOARD</v>
      </c>
      <c r="F8012" s="2" t="str">
        <f>+LEFT(Table13456[[#This Row],[PAY ITEM]],1)</f>
        <v>0</v>
      </c>
      <c r="G8012" s="2" t="str">
        <f>IF(Table13456[[#This Row],[first]]="0",SUBSTITUTE(TRIM(MID(B8012, 2, 3))," ","0"),SUBSTITUTE(TRIM(MID(B8012, 1, 3))," ","0"))</f>
        <v>781</v>
      </c>
      <c r="H8012" s="2" t="str">
        <f>IF(Table13456[[#This Row],[first]]="0",SUBSTITUTE(TRIM(MID(B8012, 5, 3))," ","0"),SUBSTITUTE(TRIM(MID(B8012, 4, 3))," ","0"))</f>
        <v>40</v>
      </c>
      <c r="I8012" s="2" t="str">
        <f>IF(Table13456[[#This Row],[first]]="0",SUBSTITUTE(TRIM(MID(B8012, 8, 3))," ","0"),SUBSTITUTE(TRIM(MID(B8012, 7, 3))," ","0"))</f>
        <v>601</v>
      </c>
      <c r="J8012" s="2">
        <v>1</v>
      </c>
      <c r="K8012" s="2" t="str">
        <f t="shared" si="375"/>
        <v>781</v>
      </c>
      <c r="L8012" s="2" t="str">
        <f t="shared" si="376"/>
        <v>040</v>
      </c>
      <c r="M8012" s="2" t="str">
        <f t="shared" si="377"/>
        <v>601</v>
      </c>
    </row>
    <row r="8013" spans="2:13" x14ac:dyDescent="0.25">
      <c r="B8013" s="2" t="s">
        <v>16451</v>
      </c>
      <c r="C8013" s="2" t="s">
        <v>16452</v>
      </c>
      <c r="D8013" s="6" t="str">
        <f>+_xlfn.CONCAT(Table13456[[#This Row],[phase1]],Table13456[[#This Row],[phase2]],Table13456[[#This Row],[phase3]],Table13456[[#This Row],[phase4]])</f>
        <v>1781040602</v>
      </c>
      <c r="E8013" s="2" t="str">
        <f>+Table13456[[#This Row],[DESCRIPTION]]</f>
        <v>ITS DYNAMIC MESSAGE SIGN, REMOVE &amp; INSTALL POWER SUPPLY</v>
      </c>
      <c r="F8013" s="2" t="str">
        <f>+LEFT(Table13456[[#This Row],[PAY ITEM]],1)</f>
        <v>0</v>
      </c>
      <c r="G8013" s="2" t="str">
        <f>IF(Table13456[[#This Row],[first]]="0",SUBSTITUTE(TRIM(MID(B8013, 2, 3))," ","0"),SUBSTITUTE(TRIM(MID(B8013, 1, 3))," ","0"))</f>
        <v>781</v>
      </c>
      <c r="H8013" s="2" t="str">
        <f>IF(Table13456[[#This Row],[first]]="0",SUBSTITUTE(TRIM(MID(B8013, 5, 3))," ","0"),SUBSTITUTE(TRIM(MID(B8013, 4, 3))," ","0"))</f>
        <v>40</v>
      </c>
      <c r="I8013" s="2" t="str">
        <f>IF(Table13456[[#This Row],[first]]="0",SUBSTITUTE(TRIM(MID(B8013, 8, 3))," ","0"),SUBSTITUTE(TRIM(MID(B8013, 7, 3))," ","0"))</f>
        <v>602</v>
      </c>
      <c r="J8013" s="2">
        <v>1</v>
      </c>
      <c r="K8013" s="2" t="str">
        <f t="shared" si="375"/>
        <v>781</v>
      </c>
      <c r="L8013" s="2" t="str">
        <f t="shared" si="376"/>
        <v>040</v>
      </c>
      <c r="M8013" s="2" t="str">
        <f t="shared" si="377"/>
        <v>602</v>
      </c>
    </row>
    <row r="8014" spans="2:13" x14ac:dyDescent="0.25">
      <c r="B8014" s="2" t="s">
        <v>16453</v>
      </c>
      <c r="C8014" s="2" t="s">
        <v>16454</v>
      </c>
      <c r="D8014" s="6" t="str">
        <f>+_xlfn.CONCAT(Table13456[[#This Row],[phase1]],Table13456[[#This Row],[phase2]],Table13456[[#This Row],[phase3]],Table13456[[#This Row],[phase4]])</f>
        <v>1781040603</v>
      </c>
      <c r="E8014" s="2" t="str">
        <f>+Table13456[[#This Row],[DESCRIPTION]]</f>
        <v>ITS DYNAMIC MESSAGE SIGN, REMOVE AND INSTALL CONTROLLER</v>
      </c>
      <c r="F8014" s="2" t="str">
        <f>+LEFT(Table13456[[#This Row],[PAY ITEM]],1)</f>
        <v>0</v>
      </c>
      <c r="G8014" s="2" t="str">
        <f>IF(Table13456[[#This Row],[first]]="0",SUBSTITUTE(TRIM(MID(B8014, 2, 3))," ","0"),SUBSTITUTE(TRIM(MID(B8014, 1, 3))," ","0"))</f>
        <v>781</v>
      </c>
      <c r="H8014" s="2" t="str">
        <f>IF(Table13456[[#This Row],[first]]="0",SUBSTITUTE(TRIM(MID(B8014, 5, 3))," ","0"),SUBSTITUTE(TRIM(MID(B8014, 4, 3))," ","0"))</f>
        <v>40</v>
      </c>
      <c r="I8014" s="2" t="str">
        <f>IF(Table13456[[#This Row],[first]]="0",SUBSTITUTE(TRIM(MID(B8014, 8, 3))," ","0"),SUBSTITUTE(TRIM(MID(B8014, 7, 3))," ","0"))</f>
        <v>603</v>
      </c>
      <c r="J8014" s="2">
        <v>1</v>
      </c>
      <c r="K8014" s="2" t="str">
        <f t="shared" si="375"/>
        <v>781</v>
      </c>
      <c r="L8014" s="2" t="str">
        <f t="shared" si="376"/>
        <v>040</v>
      </c>
      <c r="M8014" s="2" t="str">
        <f t="shared" si="377"/>
        <v>603</v>
      </c>
    </row>
    <row r="8015" spans="2:13" x14ac:dyDescent="0.25">
      <c r="B8015" s="2" t="s">
        <v>16455</v>
      </c>
      <c r="C8015" s="2" t="s">
        <v>16456</v>
      </c>
      <c r="D8015" s="6" t="str">
        <f>+_xlfn.CONCAT(Table13456[[#This Row],[phase1]],Table13456[[#This Row],[phase2]],Table13456[[#This Row],[phase3]],Table13456[[#This Row],[phase4]])</f>
        <v>1781040609</v>
      </c>
      <c r="E8015" s="2" t="str">
        <f>+Table13456[[#This Row],[DESCRIPTION]]</f>
        <v>ITS DYNAMIC MESSAGE SIGN, REMOVE AND INSTALL MISCELLANEOUS COMPONENT</v>
      </c>
      <c r="F8015" s="2" t="str">
        <f>+LEFT(Table13456[[#This Row],[PAY ITEM]],1)</f>
        <v>0</v>
      </c>
      <c r="G8015" s="2" t="str">
        <f>IF(Table13456[[#This Row],[first]]="0",SUBSTITUTE(TRIM(MID(B8015, 2, 3))," ","0"),SUBSTITUTE(TRIM(MID(B8015, 1, 3))," ","0"))</f>
        <v>781</v>
      </c>
      <c r="H8015" s="2" t="str">
        <f>IF(Table13456[[#This Row],[first]]="0",SUBSTITUTE(TRIM(MID(B8015, 5, 3))," ","0"),SUBSTITUTE(TRIM(MID(B8015, 4, 3))," ","0"))</f>
        <v>40</v>
      </c>
      <c r="I8015" s="2" t="str">
        <f>IF(Table13456[[#This Row],[first]]="0",SUBSTITUTE(TRIM(MID(B8015, 8, 3))," ","0"),SUBSTITUTE(TRIM(MID(B8015, 7, 3))," ","0"))</f>
        <v>609</v>
      </c>
      <c r="J8015" s="2">
        <v>1</v>
      </c>
      <c r="K8015" s="2" t="str">
        <f t="shared" si="375"/>
        <v>781</v>
      </c>
      <c r="L8015" s="2" t="str">
        <f t="shared" si="376"/>
        <v>040</v>
      </c>
      <c r="M8015" s="2" t="str">
        <f t="shared" si="377"/>
        <v>609</v>
      </c>
    </row>
    <row r="8016" spans="2:13" x14ac:dyDescent="0.25">
      <c r="B8016" s="2" t="s">
        <v>16457</v>
      </c>
      <c r="C8016" s="2" t="s">
        <v>16458</v>
      </c>
      <c r="D8016" s="6" t="str">
        <f>+_xlfn.CONCAT(Table13456[[#This Row],[phase1]],Table13456[[#This Row],[phase2]],Table13456[[#This Row],[phase3]],Table13456[[#This Row],[phase4]])</f>
        <v>1781041111</v>
      </c>
      <c r="E8016" s="2" t="str">
        <f>+Table13456[[#This Row],[DESCRIPTION]]</f>
        <v>ITS DYNAMIC MESSAGE SIGN, F&amp;I WITH UPS, FRONT ACCESS, MONOCHROME, UP TO 25 SF</v>
      </c>
      <c r="F8016" s="2" t="str">
        <f>+LEFT(Table13456[[#This Row],[PAY ITEM]],1)</f>
        <v>0</v>
      </c>
      <c r="G8016" s="2" t="str">
        <f>IF(Table13456[[#This Row],[first]]="0",SUBSTITUTE(TRIM(MID(B8016, 2, 3))," ","0"),SUBSTITUTE(TRIM(MID(B8016, 1, 3))," ","0"))</f>
        <v>781</v>
      </c>
      <c r="H8016" s="2" t="str">
        <f>IF(Table13456[[#This Row],[first]]="0",SUBSTITUTE(TRIM(MID(B8016, 5, 3))," ","0"),SUBSTITUTE(TRIM(MID(B8016, 4, 3))," ","0"))</f>
        <v>41</v>
      </c>
      <c r="I8016" s="2" t="str">
        <f>IF(Table13456[[#This Row],[first]]="0",SUBSTITUTE(TRIM(MID(B8016, 8, 3))," ","0"),SUBSTITUTE(TRIM(MID(B8016, 7, 3))," ","0"))</f>
        <v>111</v>
      </c>
      <c r="J8016" s="2">
        <v>1</v>
      </c>
      <c r="K8016" s="2" t="str">
        <f t="shared" si="375"/>
        <v>781</v>
      </c>
      <c r="L8016" s="2" t="str">
        <f t="shared" si="376"/>
        <v>041</v>
      </c>
      <c r="M8016" s="2" t="str">
        <f t="shared" si="377"/>
        <v>111</v>
      </c>
    </row>
    <row r="8017" spans="2:13" x14ac:dyDescent="0.25">
      <c r="B8017" s="2" t="s">
        <v>16459</v>
      </c>
      <c r="C8017" s="2" t="s">
        <v>16460</v>
      </c>
      <c r="D8017" s="6" t="str">
        <f>+_xlfn.CONCAT(Table13456[[#This Row],[phase1]],Table13456[[#This Row],[phase2]],Table13456[[#This Row],[phase3]],Table13456[[#This Row],[phase4]])</f>
        <v>1781041112</v>
      </c>
      <c r="E8017" s="2" t="str">
        <f>+Table13456[[#This Row],[DESCRIPTION]]</f>
        <v>ITS DYNAMIC MESSAGE SIGN, F&amp;I WITH UPS, FRONT ACCESS, MONOCHROME, 26-50 SF</v>
      </c>
      <c r="F8017" s="2" t="str">
        <f>+LEFT(Table13456[[#This Row],[PAY ITEM]],1)</f>
        <v>0</v>
      </c>
      <c r="G8017" s="2" t="str">
        <f>IF(Table13456[[#This Row],[first]]="0",SUBSTITUTE(TRIM(MID(B8017, 2, 3))," ","0"),SUBSTITUTE(TRIM(MID(B8017, 1, 3))," ","0"))</f>
        <v>781</v>
      </c>
      <c r="H8017" s="2" t="str">
        <f>IF(Table13456[[#This Row],[first]]="0",SUBSTITUTE(TRIM(MID(B8017, 5, 3))," ","0"),SUBSTITUTE(TRIM(MID(B8017, 4, 3))," ","0"))</f>
        <v>41</v>
      </c>
      <c r="I8017" s="2" t="str">
        <f>IF(Table13456[[#This Row],[first]]="0",SUBSTITUTE(TRIM(MID(B8017, 8, 3))," ","0"),SUBSTITUTE(TRIM(MID(B8017, 7, 3))," ","0"))</f>
        <v>112</v>
      </c>
      <c r="J8017" s="2">
        <v>1</v>
      </c>
      <c r="K8017" s="2" t="str">
        <f t="shared" si="375"/>
        <v>781</v>
      </c>
      <c r="L8017" s="2" t="str">
        <f t="shared" si="376"/>
        <v>041</v>
      </c>
      <c r="M8017" s="2" t="str">
        <f t="shared" si="377"/>
        <v>112</v>
      </c>
    </row>
    <row r="8018" spans="2:13" x14ac:dyDescent="0.25">
      <c r="B8018" s="2" t="s">
        <v>16461</v>
      </c>
      <c r="C8018" s="2" t="s">
        <v>16462</v>
      </c>
      <c r="D8018" s="6" t="str">
        <f>+_xlfn.CONCAT(Table13456[[#This Row],[phase1]],Table13456[[#This Row],[phase2]],Table13456[[#This Row],[phase3]],Table13456[[#This Row],[phase4]])</f>
        <v>1781041113</v>
      </c>
      <c r="E8018" s="2" t="str">
        <f>+Table13456[[#This Row],[DESCRIPTION]]</f>
        <v>ITS DYNAMIC MESSAGE SIGN, F&amp;I WITH UPS, FRONT ACCESS, MONOCHROME, 51-100 SF</v>
      </c>
      <c r="F8018" s="2" t="str">
        <f>+LEFT(Table13456[[#This Row],[PAY ITEM]],1)</f>
        <v>0</v>
      </c>
      <c r="G8018" s="2" t="str">
        <f>IF(Table13456[[#This Row],[first]]="0",SUBSTITUTE(TRIM(MID(B8018, 2, 3))," ","0"),SUBSTITUTE(TRIM(MID(B8018, 1, 3))," ","0"))</f>
        <v>781</v>
      </c>
      <c r="H8018" s="2" t="str">
        <f>IF(Table13456[[#This Row],[first]]="0",SUBSTITUTE(TRIM(MID(B8018, 5, 3))," ","0"),SUBSTITUTE(TRIM(MID(B8018, 4, 3))," ","0"))</f>
        <v>41</v>
      </c>
      <c r="I8018" s="2" t="str">
        <f>IF(Table13456[[#This Row],[first]]="0",SUBSTITUTE(TRIM(MID(B8018, 8, 3))," ","0"),SUBSTITUTE(TRIM(MID(B8018, 7, 3))," ","0"))</f>
        <v>113</v>
      </c>
      <c r="J8018" s="2">
        <v>1</v>
      </c>
      <c r="K8018" s="2" t="str">
        <f t="shared" si="375"/>
        <v>781</v>
      </c>
      <c r="L8018" s="2" t="str">
        <f t="shared" si="376"/>
        <v>041</v>
      </c>
      <c r="M8018" s="2" t="str">
        <f t="shared" si="377"/>
        <v>113</v>
      </c>
    </row>
    <row r="8019" spans="2:13" x14ac:dyDescent="0.25">
      <c r="B8019" s="2" t="s">
        <v>16463</v>
      </c>
      <c r="C8019" s="2" t="s">
        <v>16464</v>
      </c>
      <c r="D8019" s="6" t="str">
        <f>+_xlfn.CONCAT(Table13456[[#This Row],[phase1]],Table13456[[#This Row],[phase2]],Table13456[[#This Row],[phase3]],Table13456[[#This Row],[phase4]])</f>
        <v>1781041132</v>
      </c>
      <c r="E8019" s="2" t="str">
        <f>+Table13456[[#This Row],[DESCRIPTION]]</f>
        <v>ITS DYNAMIC MESSAGE SIGN, F&amp;I WITH UPS, FRONT ACCESS, FULL COLOR, 26-50 SF</v>
      </c>
      <c r="F8019" s="2" t="str">
        <f>+LEFT(Table13456[[#This Row],[PAY ITEM]],1)</f>
        <v>0</v>
      </c>
      <c r="G8019" s="2" t="str">
        <f>IF(Table13456[[#This Row],[first]]="0",SUBSTITUTE(TRIM(MID(B8019, 2, 3))," ","0"),SUBSTITUTE(TRIM(MID(B8019, 1, 3))," ","0"))</f>
        <v>781</v>
      </c>
      <c r="H8019" s="2" t="str">
        <f>IF(Table13456[[#This Row],[first]]="0",SUBSTITUTE(TRIM(MID(B8019, 5, 3))," ","0"),SUBSTITUTE(TRIM(MID(B8019, 4, 3))," ","0"))</f>
        <v>41</v>
      </c>
      <c r="I8019" s="2" t="str">
        <f>IF(Table13456[[#This Row],[first]]="0",SUBSTITUTE(TRIM(MID(B8019, 8, 3))," ","0"),SUBSTITUTE(TRIM(MID(B8019, 7, 3))," ","0"))</f>
        <v>132</v>
      </c>
      <c r="J8019" s="2">
        <v>1</v>
      </c>
      <c r="K8019" s="2" t="str">
        <f t="shared" si="375"/>
        <v>781</v>
      </c>
      <c r="L8019" s="2" t="str">
        <f t="shared" si="376"/>
        <v>041</v>
      </c>
      <c r="M8019" s="2" t="str">
        <f t="shared" si="377"/>
        <v>132</v>
      </c>
    </row>
    <row r="8020" spans="2:13" x14ac:dyDescent="0.25">
      <c r="B8020" s="2" t="s">
        <v>16465</v>
      </c>
      <c r="C8020" s="2" t="s">
        <v>16466</v>
      </c>
      <c r="D8020" s="6" t="str">
        <f>+_xlfn.CONCAT(Table13456[[#This Row],[phase1]],Table13456[[#This Row],[phase2]],Table13456[[#This Row],[phase3]],Table13456[[#This Row],[phase4]])</f>
        <v>1781041133</v>
      </c>
      <c r="E8020" s="2" t="str">
        <f>+Table13456[[#This Row],[DESCRIPTION]]</f>
        <v>ITS DYNAMIC MESSAGE SIGN, F&amp;I WITH UPS, FRONT ACCESS, FULL COLOR, 51-100 SF</v>
      </c>
      <c r="F8020" s="2" t="str">
        <f>+LEFT(Table13456[[#This Row],[PAY ITEM]],1)</f>
        <v>0</v>
      </c>
      <c r="G8020" s="2" t="str">
        <f>IF(Table13456[[#This Row],[first]]="0",SUBSTITUTE(TRIM(MID(B8020, 2, 3))," ","0"),SUBSTITUTE(TRIM(MID(B8020, 1, 3))," ","0"))</f>
        <v>781</v>
      </c>
      <c r="H8020" s="2" t="str">
        <f>IF(Table13456[[#This Row],[first]]="0",SUBSTITUTE(TRIM(MID(B8020, 5, 3))," ","0"),SUBSTITUTE(TRIM(MID(B8020, 4, 3))," ","0"))</f>
        <v>41</v>
      </c>
      <c r="I8020" s="2" t="str">
        <f>IF(Table13456[[#This Row],[first]]="0",SUBSTITUTE(TRIM(MID(B8020, 8, 3))," ","0"),SUBSTITUTE(TRIM(MID(B8020, 7, 3))," ","0"))</f>
        <v>133</v>
      </c>
      <c r="J8020" s="2">
        <v>1</v>
      </c>
      <c r="K8020" s="2" t="str">
        <f t="shared" si="375"/>
        <v>781</v>
      </c>
      <c r="L8020" s="2" t="str">
        <f t="shared" si="376"/>
        <v>041</v>
      </c>
      <c r="M8020" s="2" t="str">
        <f t="shared" si="377"/>
        <v>133</v>
      </c>
    </row>
    <row r="8021" spans="2:13" x14ac:dyDescent="0.25">
      <c r="B8021" s="2" t="s">
        <v>16467</v>
      </c>
      <c r="C8021" s="2" t="s">
        <v>16468</v>
      </c>
      <c r="D8021" s="6" t="str">
        <f>+_xlfn.CONCAT(Table13456[[#This Row],[phase1]],Table13456[[#This Row],[phase2]],Table13456[[#This Row],[phase3]],Table13456[[#This Row],[phase4]])</f>
        <v>1781041214</v>
      </c>
      <c r="E8021" s="2" t="str">
        <f>+Table13456[[#This Row],[DESCRIPTION]]</f>
        <v>ITS DYNAMIC MESSAGE SIGN, F&amp;I WITH UPS, WALK-IN, MONOCHROME, 101 TO 200 SF</v>
      </c>
      <c r="F8021" s="2" t="str">
        <f>+LEFT(Table13456[[#This Row],[PAY ITEM]],1)</f>
        <v>0</v>
      </c>
      <c r="G8021" s="2" t="str">
        <f>IF(Table13456[[#This Row],[first]]="0",SUBSTITUTE(TRIM(MID(B8021, 2, 3))," ","0"),SUBSTITUTE(TRIM(MID(B8021, 1, 3))," ","0"))</f>
        <v>781</v>
      </c>
      <c r="H8021" s="2" t="str">
        <f>IF(Table13456[[#This Row],[first]]="0",SUBSTITUTE(TRIM(MID(B8021, 5, 3))," ","0"),SUBSTITUTE(TRIM(MID(B8021, 4, 3))," ","0"))</f>
        <v>41</v>
      </c>
      <c r="I8021" s="2" t="str">
        <f>IF(Table13456[[#This Row],[first]]="0",SUBSTITUTE(TRIM(MID(B8021, 8, 3))," ","0"),SUBSTITUTE(TRIM(MID(B8021, 7, 3))," ","0"))</f>
        <v>214</v>
      </c>
      <c r="J8021" s="2">
        <v>1</v>
      </c>
      <c r="K8021" s="2" t="str">
        <f t="shared" si="375"/>
        <v>781</v>
      </c>
      <c r="L8021" s="2" t="str">
        <f t="shared" si="376"/>
        <v>041</v>
      </c>
      <c r="M8021" s="2" t="str">
        <f t="shared" si="377"/>
        <v>214</v>
      </c>
    </row>
    <row r="8022" spans="2:13" x14ac:dyDescent="0.25">
      <c r="B8022" s="2" t="s">
        <v>16469</v>
      </c>
      <c r="C8022" s="2" t="s">
        <v>16470</v>
      </c>
      <c r="D8022" s="6" t="str">
        <f>+_xlfn.CONCAT(Table13456[[#This Row],[phase1]],Table13456[[#This Row],[phase2]],Table13456[[#This Row],[phase3]],Table13456[[#This Row],[phase4]])</f>
        <v>1781041215</v>
      </c>
      <c r="E8022" s="2" t="str">
        <f>+Table13456[[#This Row],[DESCRIPTION]]</f>
        <v>ITS DYNAMIC MESSAGE SIGN, F&amp;I WITH UPS, WALK-IN, MONOCHROME, 201-300 SF</v>
      </c>
      <c r="F8022" s="2" t="str">
        <f>+LEFT(Table13456[[#This Row],[PAY ITEM]],1)</f>
        <v>0</v>
      </c>
      <c r="G8022" s="2" t="str">
        <f>IF(Table13456[[#This Row],[first]]="0",SUBSTITUTE(TRIM(MID(B8022, 2, 3))," ","0"),SUBSTITUTE(TRIM(MID(B8022, 1, 3))," ","0"))</f>
        <v>781</v>
      </c>
      <c r="H8022" s="2" t="str">
        <f>IF(Table13456[[#This Row],[first]]="0",SUBSTITUTE(TRIM(MID(B8022, 5, 3))," ","0"),SUBSTITUTE(TRIM(MID(B8022, 4, 3))," ","0"))</f>
        <v>41</v>
      </c>
      <c r="I8022" s="2" t="str">
        <f>IF(Table13456[[#This Row],[first]]="0",SUBSTITUTE(TRIM(MID(B8022, 8, 3))," ","0"),SUBSTITUTE(TRIM(MID(B8022, 7, 3))," ","0"))</f>
        <v>215</v>
      </c>
      <c r="J8022" s="2">
        <v>1</v>
      </c>
      <c r="K8022" s="2" t="str">
        <f t="shared" si="375"/>
        <v>781</v>
      </c>
      <c r="L8022" s="2" t="str">
        <f t="shared" si="376"/>
        <v>041</v>
      </c>
      <c r="M8022" s="2" t="str">
        <f t="shared" si="377"/>
        <v>215</v>
      </c>
    </row>
    <row r="8023" spans="2:13" x14ac:dyDescent="0.25">
      <c r="B8023" s="2" t="s">
        <v>16471</v>
      </c>
      <c r="C8023" s="2" t="s">
        <v>16472</v>
      </c>
      <c r="D8023" s="6" t="str">
        <f>+_xlfn.CONCAT(Table13456[[#This Row],[phase1]],Table13456[[#This Row],[phase2]],Table13456[[#This Row],[phase3]],Table13456[[#This Row],[phase4]])</f>
        <v>1781041235</v>
      </c>
      <c r="E8023" s="2" t="str">
        <f>+Table13456[[#This Row],[DESCRIPTION]]</f>
        <v>ITS DYNAMIC MESSAGE SIGN, F&amp;I WITH UPS, WALK-IN, FULL COLOR, 201-300 SF</v>
      </c>
      <c r="F8023" s="2" t="str">
        <f>+LEFT(Table13456[[#This Row],[PAY ITEM]],1)</f>
        <v>0</v>
      </c>
      <c r="G8023" s="2" t="str">
        <f>IF(Table13456[[#This Row],[first]]="0",SUBSTITUTE(TRIM(MID(B8023, 2, 3))," ","0"),SUBSTITUTE(TRIM(MID(B8023, 1, 3))," ","0"))</f>
        <v>781</v>
      </c>
      <c r="H8023" s="2" t="str">
        <f>IF(Table13456[[#This Row],[first]]="0",SUBSTITUTE(TRIM(MID(B8023, 5, 3))," ","0"),SUBSTITUTE(TRIM(MID(B8023, 4, 3))," ","0"))</f>
        <v>41</v>
      </c>
      <c r="I8023" s="2" t="str">
        <f>IF(Table13456[[#This Row],[first]]="0",SUBSTITUTE(TRIM(MID(B8023, 8, 3))," ","0"),SUBSTITUTE(TRIM(MID(B8023, 7, 3))," ","0"))</f>
        <v>235</v>
      </c>
      <c r="J8023" s="2">
        <v>1</v>
      </c>
      <c r="K8023" s="2" t="str">
        <f t="shared" si="375"/>
        <v>781</v>
      </c>
      <c r="L8023" s="2" t="str">
        <f t="shared" si="376"/>
        <v>041</v>
      </c>
      <c r="M8023" s="2" t="str">
        <f t="shared" si="377"/>
        <v>235</v>
      </c>
    </row>
    <row r="8024" spans="2:13" x14ac:dyDescent="0.25">
      <c r="B8024" s="2" t="s">
        <v>16473</v>
      </c>
      <c r="C8024" s="2" t="s">
        <v>16474</v>
      </c>
      <c r="D8024" s="6" t="str">
        <f>+_xlfn.CONCAT(Table13456[[#This Row],[phase1]],Table13456[[#This Row],[phase2]],Table13456[[#This Row],[phase3]],Table13456[[#This Row],[phase4]])</f>
        <v>1781041311</v>
      </c>
      <c r="E8024" s="2" t="str">
        <f>+Table13456[[#This Row],[DESCRIPTION]]</f>
        <v>ITS DYNAMIC MESSAGE SIGN, F&amp;I WITH UPS, EMBEDDED, MONOCHROME, UP TO 25 SF</v>
      </c>
      <c r="F8024" s="2" t="str">
        <f>+LEFT(Table13456[[#This Row],[PAY ITEM]],1)</f>
        <v>0</v>
      </c>
      <c r="G8024" s="2" t="str">
        <f>IF(Table13456[[#This Row],[first]]="0",SUBSTITUTE(TRIM(MID(B8024, 2, 3))," ","0"),SUBSTITUTE(TRIM(MID(B8024, 1, 3))," ","0"))</f>
        <v>781</v>
      </c>
      <c r="H8024" s="2" t="str">
        <f>IF(Table13456[[#This Row],[first]]="0",SUBSTITUTE(TRIM(MID(B8024, 5, 3))," ","0"),SUBSTITUTE(TRIM(MID(B8024, 4, 3))," ","0"))</f>
        <v>41</v>
      </c>
      <c r="I8024" s="2" t="str">
        <f>IF(Table13456[[#This Row],[first]]="0",SUBSTITUTE(TRIM(MID(B8024, 8, 3))," ","0"),SUBSTITUTE(TRIM(MID(B8024, 7, 3))," ","0"))</f>
        <v>311</v>
      </c>
      <c r="J8024" s="2">
        <v>1</v>
      </c>
      <c r="K8024" s="2" t="str">
        <f t="shared" si="375"/>
        <v>781</v>
      </c>
      <c r="L8024" s="2" t="str">
        <f t="shared" si="376"/>
        <v>041</v>
      </c>
      <c r="M8024" s="2" t="str">
        <f t="shared" si="377"/>
        <v>311</v>
      </c>
    </row>
    <row r="8025" spans="2:13" x14ac:dyDescent="0.25">
      <c r="B8025" s="2" t="s">
        <v>16475</v>
      </c>
      <c r="C8025" s="2" t="s">
        <v>16476</v>
      </c>
      <c r="D8025" s="6" t="str">
        <f>+_xlfn.CONCAT(Table13456[[#This Row],[phase1]],Table13456[[#This Row],[phase2]],Table13456[[#This Row],[phase3]],Table13456[[#This Row],[phase4]])</f>
        <v>1781041312</v>
      </c>
      <c r="E8025" s="2" t="str">
        <f>+Table13456[[#This Row],[DESCRIPTION]]</f>
        <v>ITS DYNAMIC MESSAGE SIGN, F&amp;I WITH UPS, EMBEDDED, MONOCHROME, 26-50 SF</v>
      </c>
      <c r="F8025" s="2" t="str">
        <f>+LEFT(Table13456[[#This Row],[PAY ITEM]],1)</f>
        <v>0</v>
      </c>
      <c r="G8025" s="2" t="str">
        <f>IF(Table13456[[#This Row],[first]]="0",SUBSTITUTE(TRIM(MID(B8025, 2, 3))," ","0"),SUBSTITUTE(TRIM(MID(B8025, 1, 3))," ","0"))</f>
        <v>781</v>
      </c>
      <c r="H8025" s="2" t="str">
        <f>IF(Table13456[[#This Row],[first]]="0",SUBSTITUTE(TRIM(MID(B8025, 5, 3))," ","0"),SUBSTITUTE(TRIM(MID(B8025, 4, 3))," ","0"))</f>
        <v>41</v>
      </c>
      <c r="I8025" s="2" t="str">
        <f>IF(Table13456[[#This Row],[first]]="0",SUBSTITUTE(TRIM(MID(B8025, 8, 3))," ","0"),SUBSTITUTE(TRIM(MID(B8025, 7, 3))," ","0"))</f>
        <v>312</v>
      </c>
      <c r="J8025" s="2">
        <v>1</v>
      </c>
      <c r="K8025" s="2" t="str">
        <f t="shared" si="375"/>
        <v>781</v>
      </c>
      <c r="L8025" s="2" t="str">
        <f t="shared" si="376"/>
        <v>041</v>
      </c>
      <c r="M8025" s="2" t="str">
        <f t="shared" si="377"/>
        <v>312</v>
      </c>
    </row>
    <row r="8026" spans="2:13" x14ac:dyDescent="0.25">
      <c r="B8026" s="2" t="s">
        <v>16477</v>
      </c>
      <c r="C8026" s="2" t="s">
        <v>16478</v>
      </c>
      <c r="D8026" s="6" t="str">
        <f>+_xlfn.CONCAT(Table13456[[#This Row],[phase1]],Table13456[[#This Row],[phase2]],Table13456[[#This Row],[phase3]],Table13456[[#This Row],[phase4]])</f>
        <v>1781042111</v>
      </c>
      <c r="E8026" s="2" t="str">
        <f>+Table13456[[#This Row],[DESCRIPTION]]</f>
        <v>ITS DYNAMIC MESSAGE SIGN, F&amp;I WITHOUT UPS, FRONT ACCESS, MONOCHROME, UP TO 25 SF</v>
      </c>
      <c r="F8026" s="2" t="str">
        <f>+LEFT(Table13456[[#This Row],[PAY ITEM]],1)</f>
        <v>0</v>
      </c>
      <c r="G8026" s="2" t="str">
        <f>IF(Table13456[[#This Row],[first]]="0",SUBSTITUTE(TRIM(MID(B8026, 2, 3))," ","0"),SUBSTITUTE(TRIM(MID(B8026, 1, 3))," ","0"))</f>
        <v>781</v>
      </c>
      <c r="H8026" s="2" t="str">
        <f>IF(Table13456[[#This Row],[first]]="0",SUBSTITUTE(TRIM(MID(B8026, 5, 3))," ","0"),SUBSTITUTE(TRIM(MID(B8026, 4, 3))," ","0"))</f>
        <v>42</v>
      </c>
      <c r="I8026" s="2" t="str">
        <f>IF(Table13456[[#This Row],[first]]="0",SUBSTITUTE(TRIM(MID(B8026, 8, 3))," ","0"),SUBSTITUTE(TRIM(MID(B8026, 7, 3))," ","0"))</f>
        <v>111</v>
      </c>
      <c r="J8026" s="2">
        <v>1</v>
      </c>
      <c r="K8026" s="2" t="str">
        <f t="shared" si="375"/>
        <v>781</v>
      </c>
      <c r="L8026" s="2" t="str">
        <f t="shared" si="376"/>
        <v>042</v>
      </c>
      <c r="M8026" s="2" t="str">
        <f t="shared" si="377"/>
        <v>111</v>
      </c>
    </row>
    <row r="8027" spans="2:13" x14ac:dyDescent="0.25">
      <c r="B8027" s="2" t="s">
        <v>16479</v>
      </c>
      <c r="C8027" s="2" t="s">
        <v>16480</v>
      </c>
      <c r="D8027" s="6" t="str">
        <f>+_xlfn.CONCAT(Table13456[[#This Row],[phase1]],Table13456[[#This Row],[phase2]],Table13456[[#This Row],[phase3]],Table13456[[#This Row],[phase4]])</f>
        <v>1781042114</v>
      </c>
      <c r="E8027" s="2" t="str">
        <f>+Table13456[[#This Row],[DESCRIPTION]]</f>
        <v>DYNAMIC MESSAGE SIGN, F&amp;I WITHOUT UPS, FRONT ACCESS, MONOCHROME, 101 TO 200 SF</v>
      </c>
      <c r="F8027" s="2" t="str">
        <f>+LEFT(Table13456[[#This Row],[PAY ITEM]],1)</f>
        <v>0</v>
      </c>
      <c r="G8027" s="2" t="str">
        <f>IF(Table13456[[#This Row],[first]]="0",SUBSTITUTE(TRIM(MID(B8027, 2, 3))," ","0"),SUBSTITUTE(TRIM(MID(B8027, 1, 3))," ","0"))</f>
        <v>781</v>
      </c>
      <c r="H8027" s="2" t="str">
        <f>IF(Table13456[[#This Row],[first]]="0",SUBSTITUTE(TRIM(MID(B8027, 5, 3))," ","0"),SUBSTITUTE(TRIM(MID(B8027, 4, 3))," ","0"))</f>
        <v>42</v>
      </c>
      <c r="I8027" s="2" t="str">
        <f>IF(Table13456[[#This Row],[first]]="0",SUBSTITUTE(TRIM(MID(B8027, 8, 3))," ","0"),SUBSTITUTE(TRIM(MID(B8027, 7, 3))," ","0"))</f>
        <v>114</v>
      </c>
      <c r="J8027" s="2">
        <v>1</v>
      </c>
      <c r="K8027" s="2" t="str">
        <f t="shared" si="375"/>
        <v>781</v>
      </c>
      <c r="L8027" s="2" t="str">
        <f t="shared" si="376"/>
        <v>042</v>
      </c>
      <c r="M8027" s="2" t="str">
        <f t="shared" si="377"/>
        <v>114</v>
      </c>
    </row>
    <row r="8028" spans="2:13" x14ac:dyDescent="0.25">
      <c r="B8028" s="2" t="s">
        <v>16481</v>
      </c>
      <c r="C8028" s="2" t="s">
        <v>16482</v>
      </c>
      <c r="D8028" s="6" t="str">
        <f>+_xlfn.CONCAT(Table13456[[#This Row],[phase1]],Table13456[[#This Row],[phase2]],Table13456[[#This Row],[phase3]],Table13456[[#This Row],[phase4]])</f>
        <v>1781042121</v>
      </c>
      <c r="E8028" s="2" t="str">
        <f>+Table13456[[#This Row],[DESCRIPTION]]</f>
        <v>ITS DYNAMIC MESSAGE SIGN, F&amp;I WITHOUT UPS, FRONT ACCESS, TRI  COLOR, UP TO 25 SF</v>
      </c>
      <c r="F8028" s="2" t="str">
        <f>+LEFT(Table13456[[#This Row],[PAY ITEM]],1)</f>
        <v>0</v>
      </c>
      <c r="G8028" s="2" t="str">
        <f>IF(Table13456[[#This Row],[first]]="0",SUBSTITUTE(TRIM(MID(B8028, 2, 3))," ","0"),SUBSTITUTE(TRIM(MID(B8028, 1, 3))," ","0"))</f>
        <v>781</v>
      </c>
      <c r="H8028" s="2" t="str">
        <f>IF(Table13456[[#This Row],[first]]="0",SUBSTITUTE(TRIM(MID(B8028, 5, 3))," ","0"),SUBSTITUTE(TRIM(MID(B8028, 4, 3))," ","0"))</f>
        <v>42</v>
      </c>
      <c r="I8028" s="2" t="str">
        <f>IF(Table13456[[#This Row],[first]]="0",SUBSTITUTE(TRIM(MID(B8028, 8, 3))," ","0"),SUBSTITUTE(TRIM(MID(B8028, 7, 3))," ","0"))</f>
        <v>121</v>
      </c>
      <c r="J8028" s="2">
        <v>1</v>
      </c>
      <c r="K8028" s="2" t="str">
        <f t="shared" si="375"/>
        <v>781</v>
      </c>
      <c r="L8028" s="2" t="str">
        <f t="shared" si="376"/>
        <v>042</v>
      </c>
      <c r="M8028" s="2" t="str">
        <f t="shared" si="377"/>
        <v>121</v>
      </c>
    </row>
    <row r="8029" spans="2:13" x14ac:dyDescent="0.25">
      <c r="B8029" s="2" t="s">
        <v>16483</v>
      </c>
      <c r="C8029" s="2" t="s">
        <v>16484</v>
      </c>
      <c r="D8029" s="6" t="str">
        <f>+_xlfn.CONCAT(Table13456[[#This Row],[phase1]],Table13456[[#This Row],[phase2]],Table13456[[#This Row],[phase3]],Table13456[[#This Row],[phase4]])</f>
        <v>1781042133</v>
      </c>
      <c r="E8029" s="2" t="str">
        <f>+Table13456[[#This Row],[DESCRIPTION]]</f>
        <v>ITS DYNAMIC MESSAGE SIGN, F&amp;I WITHOUT UPS, FRONT ACCESS, FULL COLOR, 51-100 SF</v>
      </c>
      <c r="F8029" s="2" t="str">
        <f>+LEFT(Table13456[[#This Row],[PAY ITEM]],1)</f>
        <v>0</v>
      </c>
      <c r="G8029" s="2" t="str">
        <f>IF(Table13456[[#This Row],[first]]="0",SUBSTITUTE(TRIM(MID(B8029, 2, 3))," ","0"),SUBSTITUTE(TRIM(MID(B8029, 1, 3))," ","0"))</f>
        <v>781</v>
      </c>
      <c r="H8029" s="2" t="str">
        <f>IF(Table13456[[#This Row],[first]]="0",SUBSTITUTE(TRIM(MID(B8029, 5, 3))," ","0"),SUBSTITUTE(TRIM(MID(B8029, 4, 3))," ","0"))</f>
        <v>42</v>
      </c>
      <c r="I8029" s="2" t="str">
        <f>IF(Table13456[[#This Row],[first]]="0",SUBSTITUTE(TRIM(MID(B8029, 8, 3))," ","0"),SUBSTITUTE(TRIM(MID(B8029, 7, 3))," ","0"))</f>
        <v>133</v>
      </c>
      <c r="J8029" s="2">
        <v>1</v>
      </c>
      <c r="K8029" s="2" t="str">
        <f t="shared" si="375"/>
        <v>781</v>
      </c>
      <c r="L8029" s="2" t="str">
        <f t="shared" si="376"/>
        <v>042</v>
      </c>
      <c r="M8029" s="2" t="str">
        <f t="shared" si="377"/>
        <v>133</v>
      </c>
    </row>
    <row r="8030" spans="2:13" x14ac:dyDescent="0.25">
      <c r="B8030" s="2" t="s">
        <v>16485</v>
      </c>
      <c r="C8030" s="2" t="s">
        <v>16486</v>
      </c>
      <c r="D8030" s="6" t="str">
        <f>+_xlfn.CONCAT(Table13456[[#This Row],[phase1]],Table13456[[#This Row],[phase2]],Table13456[[#This Row],[phase3]],Table13456[[#This Row],[phase4]])</f>
        <v>1781042215</v>
      </c>
      <c r="E8030" s="2" t="str">
        <f>+Table13456[[#This Row],[DESCRIPTION]]</f>
        <v>ITS DYNAMIC MESSAGE SIGN, F&amp;I WITHOUT UPS, WALK-IN, MONOCHROME, 201-300 SF</v>
      </c>
      <c r="F8030" s="2" t="str">
        <f>+LEFT(Table13456[[#This Row],[PAY ITEM]],1)</f>
        <v>0</v>
      </c>
      <c r="G8030" s="2" t="str">
        <f>IF(Table13456[[#This Row],[first]]="0",SUBSTITUTE(TRIM(MID(B8030, 2, 3))," ","0"),SUBSTITUTE(TRIM(MID(B8030, 1, 3))," ","0"))</f>
        <v>781</v>
      </c>
      <c r="H8030" s="2" t="str">
        <f>IF(Table13456[[#This Row],[first]]="0",SUBSTITUTE(TRIM(MID(B8030, 5, 3))," ","0"),SUBSTITUTE(TRIM(MID(B8030, 4, 3))," ","0"))</f>
        <v>42</v>
      </c>
      <c r="I8030" s="2" t="str">
        <f>IF(Table13456[[#This Row],[first]]="0",SUBSTITUTE(TRIM(MID(B8030, 8, 3))," ","0"),SUBSTITUTE(TRIM(MID(B8030, 7, 3))," ","0"))</f>
        <v>215</v>
      </c>
      <c r="J8030" s="2">
        <v>1</v>
      </c>
      <c r="K8030" s="2" t="str">
        <f t="shared" si="375"/>
        <v>781</v>
      </c>
      <c r="L8030" s="2" t="str">
        <f t="shared" si="376"/>
        <v>042</v>
      </c>
      <c r="M8030" s="2" t="str">
        <f t="shared" si="377"/>
        <v>215</v>
      </c>
    </row>
    <row r="8031" spans="2:13" x14ac:dyDescent="0.25">
      <c r="B8031" s="2" t="s">
        <v>16487</v>
      </c>
      <c r="C8031" s="2" t="s">
        <v>16488</v>
      </c>
      <c r="D8031" s="6" t="str">
        <f>+_xlfn.CONCAT(Table13456[[#This Row],[phase1]],Table13456[[#This Row],[phase2]],Table13456[[#This Row],[phase3]],Table13456[[#This Row],[phase4]])</f>
        <v>1781042235</v>
      </c>
      <c r="E8031" s="2" t="str">
        <f>+Table13456[[#This Row],[DESCRIPTION]]</f>
        <v>ITS DYNAMIC MESSAGE SIGN, F&amp;I WITHOUT UPS, WALK-IN, FULL COLOR, 201-300 SF</v>
      </c>
      <c r="F8031" s="2" t="str">
        <f>+LEFT(Table13456[[#This Row],[PAY ITEM]],1)</f>
        <v>0</v>
      </c>
      <c r="G8031" s="2" t="str">
        <f>IF(Table13456[[#This Row],[first]]="0",SUBSTITUTE(TRIM(MID(B8031, 2, 3))," ","0"),SUBSTITUTE(TRIM(MID(B8031, 1, 3))," ","0"))</f>
        <v>781</v>
      </c>
      <c r="H8031" s="2" t="str">
        <f>IF(Table13456[[#This Row],[first]]="0",SUBSTITUTE(TRIM(MID(B8031, 5, 3))," ","0"),SUBSTITUTE(TRIM(MID(B8031, 4, 3))," ","0"))</f>
        <v>42</v>
      </c>
      <c r="I8031" s="2" t="str">
        <f>IF(Table13456[[#This Row],[first]]="0",SUBSTITUTE(TRIM(MID(B8031, 8, 3))," ","0"),SUBSTITUTE(TRIM(MID(B8031, 7, 3))," ","0"))</f>
        <v>235</v>
      </c>
      <c r="J8031" s="2">
        <v>1</v>
      </c>
      <c r="K8031" s="2" t="str">
        <f t="shared" si="375"/>
        <v>781</v>
      </c>
      <c r="L8031" s="2" t="str">
        <f t="shared" si="376"/>
        <v>042</v>
      </c>
      <c r="M8031" s="2" t="str">
        <f t="shared" si="377"/>
        <v>235</v>
      </c>
    </row>
    <row r="8032" spans="2:13" x14ac:dyDescent="0.25">
      <c r="B8032" s="2" t="s">
        <v>16489</v>
      </c>
      <c r="C8032" s="2" t="s">
        <v>16490</v>
      </c>
      <c r="D8032" s="6" t="str">
        <f>+_xlfn.CONCAT(Table13456[[#This Row],[phase1]],Table13456[[#This Row],[phase2]],Table13456[[#This Row],[phase3]],Table13456[[#This Row],[phase4]])</f>
        <v>1781042605</v>
      </c>
      <c r="E8032" s="2" t="str">
        <f>+Table13456[[#This Row],[DESCRIPTION]]</f>
        <v>ITS DYNAMIC MESSAGE SIGN, REMOVE 201-300 SF</v>
      </c>
      <c r="F8032" s="2" t="str">
        <f>+LEFT(Table13456[[#This Row],[PAY ITEM]],1)</f>
        <v>0</v>
      </c>
      <c r="G8032" s="2" t="str">
        <f>IF(Table13456[[#This Row],[first]]="0",SUBSTITUTE(TRIM(MID(B8032, 2, 3))," ","0"),SUBSTITUTE(TRIM(MID(B8032, 1, 3))," ","0"))</f>
        <v>781</v>
      </c>
      <c r="H8032" s="2" t="str">
        <f>IF(Table13456[[#This Row],[first]]="0",SUBSTITUTE(TRIM(MID(B8032, 5, 3))," ","0"),SUBSTITUTE(TRIM(MID(B8032, 4, 3))," ","0"))</f>
        <v>42</v>
      </c>
      <c r="I8032" s="2" t="str">
        <f>IF(Table13456[[#This Row],[first]]="0",SUBSTITUTE(TRIM(MID(B8032, 8, 3))," ","0"),SUBSTITUTE(TRIM(MID(B8032, 7, 3))," ","0"))</f>
        <v>605</v>
      </c>
      <c r="J8032" s="2">
        <v>1</v>
      </c>
      <c r="K8032" s="2" t="str">
        <f t="shared" si="375"/>
        <v>781</v>
      </c>
      <c r="L8032" s="2" t="str">
        <f t="shared" si="376"/>
        <v>042</v>
      </c>
      <c r="M8032" s="2" t="str">
        <f t="shared" si="377"/>
        <v>605</v>
      </c>
    </row>
    <row r="8033" spans="2:13" x14ac:dyDescent="0.25">
      <c r="B8033" s="2" t="s">
        <v>16491</v>
      </c>
      <c r="C8033" s="2" t="s">
        <v>16492</v>
      </c>
      <c r="D8033" s="6" t="str">
        <f>+_xlfn.CONCAT(Table13456[[#This Row],[phase1]],Table13456[[#This Row],[phase2]],Table13456[[#This Row],[phase3]],Table13456[[#This Row],[phase4]])</f>
        <v>1781043113</v>
      </c>
      <c r="E8033" s="2" t="str">
        <f>+Table13456[[#This Row],[DESCRIPTION]]</f>
        <v>ITS DYNAMIC MESSAGE SIGN, INSTALL, FRONT ACCESS MONOCHROME, 51-100 SF</v>
      </c>
      <c r="F8033" s="2" t="str">
        <f>+LEFT(Table13456[[#This Row],[PAY ITEM]],1)</f>
        <v>0</v>
      </c>
      <c r="G8033" s="2" t="str">
        <f>IF(Table13456[[#This Row],[first]]="0",SUBSTITUTE(TRIM(MID(B8033, 2, 3))," ","0"),SUBSTITUTE(TRIM(MID(B8033, 1, 3))," ","0"))</f>
        <v>781</v>
      </c>
      <c r="H8033" s="2" t="str">
        <f>IF(Table13456[[#This Row],[first]]="0",SUBSTITUTE(TRIM(MID(B8033, 5, 3))," ","0"),SUBSTITUTE(TRIM(MID(B8033, 4, 3))," ","0"))</f>
        <v>43</v>
      </c>
      <c r="I8033" s="2" t="str">
        <f>IF(Table13456[[#This Row],[first]]="0",SUBSTITUTE(TRIM(MID(B8033, 8, 3))," ","0"),SUBSTITUTE(TRIM(MID(B8033, 7, 3))," ","0"))</f>
        <v>113</v>
      </c>
      <c r="J8033" s="2">
        <v>1</v>
      </c>
      <c r="K8033" s="2" t="str">
        <f t="shared" si="375"/>
        <v>781</v>
      </c>
      <c r="L8033" s="2" t="str">
        <f t="shared" si="376"/>
        <v>043</v>
      </c>
      <c r="M8033" s="2" t="str">
        <f t="shared" si="377"/>
        <v>113</v>
      </c>
    </row>
    <row r="8034" spans="2:13" x14ac:dyDescent="0.25">
      <c r="B8034" s="2" t="s">
        <v>16493</v>
      </c>
      <c r="C8034" s="2" t="s">
        <v>16494</v>
      </c>
      <c r="D8034" s="6" t="str">
        <f>+_xlfn.CONCAT(Table13456[[#This Row],[phase1]],Table13456[[#This Row],[phase2]],Table13456[[#This Row],[phase3]],Table13456[[#This Row],[phase4]])</f>
        <v>1781043234</v>
      </c>
      <c r="E8034" s="2" t="str">
        <f>+Table13456[[#This Row],[DESCRIPTION]]</f>
        <v>ITS DYNAMIC MESSAGE SIGN, INSTALL, WALK IN FULL COLOR, 101-200 SF</v>
      </c>
      <c r="F8034" s="2" t="str">
        <f>+LEFT(Table13456[[#This Row],[PAY ITEM]],1)</f>
        <v>0</v>
      </c>
      <c r="G8034" s="2" t="str">
        <f>IF(Table13456[[#This Row],[first]]="0",SUBSTITUTE(TRIM(MID(B8034, 2, 3))," ","0"),SUBSTITUTE(TRIM(MID(B8034, 1, 3))," ","0"))</f>
        <v>781</v>
      </c>
      <c r="H8034" s="2" t="str">
        <f>IF(Table13456[[#This Row],[first]]="0",SUBSTITUTE(TRIM(MID(B8034, 5, 3))," ","0"),SUBSTITUTE(TRIM(MID(B8034, 4, 3))," ","0"))</f>
        <v>43</v>
      </c>
      <c r="I8034" s="2" t="str">
        <f>IF(Table13456[[#This Row],[first]]="0",SUBSTITUTE(TRIM(MID(B8034, 8, 3))," ","0"),SUBSTITUTE(TRIM(MID(B8034, 7, 3))," ","0"))</f>
        <v>234</v>
      </c>
      <c r="J8034" s="2">
        <v>1</v>
      </c>
      <c r="K8034" s="2" t="str">
        <f t="shared" si="375"/>
        <v>781</v>
      </c>
      <c r="L8034" s="2" t="str">
        <f t="shared" si="376"/>
        <v>043</v>
      </c>
      <c r="M8034" s="2" t="str">
        <f t="shared" si="377"/>
        <v>234</v>
      </c>
    </row>
    <row r="8035" spans="2:13" x14ac:dyDescent="0.25">
      <c r="B8035" s="2" t="s">
        <v>16495</v>
      </c>
      <c r="C8035" s="2" t="s">
        <v>16496</v>
      </c>
      <c r="D8035" s="6" t="str">
        <f>+_xlfn.CONCAT(Table13456[[#This Row],[phase1]],Table13456[[#This Row],[phase2]],Table13456[[#This Row],[phase3]],Table13456[[#This Row],[phase4]])</f>
        <v>1781044001</v>
      </c>
      <c r="E8035" s="2" t="str">
        <f>+Table13456[[#This Row],[DESCRIPTION]]</f>
        <v>ITS DYNAMIC MESSAGE SIGN, RELOCATE SIGN UP TO 25 SF</v>
      </c>
      <c r="F8035" s="2" t="str">
        <f>+LEFT(Table13456[[#This Row],[PAY ITEM]],1)</f>
        <v>0</v>
      </c>
      <c r="G8035" s="2" t="str">
        <f>IF(Table13456[[#This Row],[first]]="0",SUBSTITUTE(TRIM(MID(B8035, 2, 3))," ","0"),SUBSTITUTE(TRIM(MID(B8035, 1, 3))," ","0"))</f>
        <v>781</v>
      </c>
      <c r="H8035" s="2" t="str">
        <f>IF(Table13456[[#This Row],[first]]="0",SUBSTITUTE(TRIM(MID(B8035, 5, 3))," ","0"),SUBSTITUTE(TRIM(MID(B8035, 4, 3))," ","0"))</f>
        <v>44</v>
      </c>
      <c r="I8035" s="2" t="str">
        <f>IF(Table13456[[#This Row],[first]]="0",SUBSTITUTE(TRIM(MID(B8035, 8, 3))," ","0"),SUBSTITUTE(TRIM(MID(B8035, 7, 3))," ","0"))</f>
        <v>001</v>
      </c>
      <c r="J8035" s="2">
        <v>1</v>
      </c>
      <c r="K8035" s="2" t="str">
        <f t="shared" si="375"/>
        <v>781</v>
      </c>
      <c r="L8035" s="2" t="str">
        <f t="shared" si="376"/>
        <v>044</v>
      </c>
      <c r="M8035" s="2" t="str">
        <f t="shared" si="377"/>
        <v>001</v>
      </c>
    </row>
    <row r="8036" spans="2:13" x14ac:dyDescent="0.25">
      <c r="B8036" s="2" t="s">
        <v>16497</v>
      </c>
      <c r="C8036" s="2" t="s">
        <v>16498</v>
      </c>
      <c r="D8036" s="6" t="str">
        <f>+_xlfn.CONCAT(Table13456[[#This Row],[phase1]],Table13456[[#This Row],[phase2]],Table13456[[#This Row],[phase3]],Table13456[[#This Row],[phase4]])</f>
        <v>1781044002</v>
      </c>
      <c r="E8036" s="2" t="str">
        <f>+Table13456[[#This Row],[DESCRIPTION]]</f>
        <v>ITS DYNAMIC MESSAGE SIGN, RELOCATE SIGN 26-50 SF</v>
      </c>
      <c r="F8036" s="2" t="str">
        <f>+LEFT(Table13456[[#This Row],[PAY ITEM]],1)</f>
        <v>0</v>
      </c>
      <c r="G8036" s="2" t="str">
        <f>IF(Table13456[[#This Row],[first]]="0",SUBSTITUTE(TRIM(MID(B8036, 2, 3))," ","0"),SUBSTITUTE(TRIM(MID(B8036, 1, 3))," ","0"))</f>
        <v>781</v>
      </c>
      <c r="H8036" s="2" t="str">
        <f>IF(Table13456[[#This Row],[first]]="0",SUBSTITUTE(TRIM(MID(B8036, 5, 3))," ","0"),SUBSTITUTE(TRIM(MID(B8036, 4, 3))," ","0"))</f>
        <v>44</v>
      </c>
      <c r="I8036" s="2" t="str">
        <f>IF(Table13456[[#This Row],[first]]="0",SUBSTITUTE(TRIM(MID(B8036, 8, 3))," ","0"),SUBSTITUTE(TRIM(MID(B8036, 7, 3))," ","0"))</f>
        <v>002</v>
      </c>
      <c r="J8036" s="2">
        <v>1</v>
      </c>
      <c r="K8036" s="2" t="str">
        <f t="shared" si="375"/>
        <v>781</v>
      </c>
      <c r="L8036" s="2" t="str">
        <f t="shared" si="376"/>
        <v>044</v>
      </c>
      <c r="M8036" s="2" t="str">
        <f t="shared" si="377"/>
        <v>002</v>
      </c>
    </row>
    <row r="8037" spans="2:13" x14ac:dyDescent="0.25">
      <c r="B8037" s="2" t="s">
        <v>16499</v>
      </c>
      <c r="C8037" s="2" t="s">
        <v>16500</v>
      </c>
      <c r="D8037" s="6" t="str">
        <f>+_xlfn.CONCAT(Table13456[[#This Row],[phase1]],Table13456[[#This Row],[phase2]],Table13456[[#This Row],[phase3]],Table13456[[#This Row],[phase4]])</f>
        <v>1781044003</v>
      </c>
      <c r="E8037" s="2" t="str">
        <f>+Table13456[[#This Row],[DESCRIPTION]]</f>
        <v>ITS DYNAMIC MESSAGE SIGN, RELOCATE SIGN 51-100 SF</v>
      </c>
      <c r="F8037" s="2" t="str">
        <f>+LEFT(Table13456[[#This Row],[PAY ITEM]],1)</f>
        <v>0</v>
      </c>
      <c r="G8037" s="2" t="str">
        <f>IF(Table13456[[#This Row],[first]]="0",SUBSTITUTE(TRIM(MID(B8037, 2, 3))," ","0"),SUBSTITUTE(TRIM(MID(B8037, 1, 3))," ","0"))</f>
        <v>781</v>
      </c>
      <c r="H8037" s="2" t="str">
        <f>IF(Table13456[[#This Row],[first]]="0",SUBSTITUTE(TRIM(MID(B8037, 5, 3))," ","0"),SUBSTITUTE(TRIM(MID(B8037, 4, 3))," ","0"))</f>
        <v>44</v>
      </c>
      <c r="I8037" s="2" t="str">
        <f>IF(Table13456[[#This Row],[first]]="0",SUBSTITUTE(TRIM(MID(B8037, 8, 3))," ","0"),SUBSTITUTE(TRIM(MID(B8037, 7, 3))," ","0"))</f>
        <v>003</v>
      </c>
      <c r="J8037" s="2">
        <v>1</v>
      </c>
      <c r="K8037" s="2" t="str">
        <f t="shared" si="375"/>
        <v>781</v>
      </c>
      <c r="L8037" s="2" t="str">
        <f t="shared" si="376"/>
        <v>044</v>
      </c>
      <c r="M8037" s="2" t="str">
        <f t="shared" si="377"/>
        <v>003</v>
      </c>
    </row>
    <row r="8038" spans="2:13" x14ac:dyDescent="0.25">
      <c r="B8038" s="2" t="s">
        <v>16501</v>
      </c>
      <c r="C8038" s="2" t="s">
        <v>16502</v>
      </c>
      <c r="D8038" s="6" t="str">
        <f>+_xlfn.CONCAT(Table13456[[#This Row],[phase1]],Table13456[[#This Row],[phase2]],Table13456[[#This Row],[phase3]],Table13456[[#This Row],[phase4]])</f>
        <v>1781044005</v>
      </c>
      <c r="E8038" s="2" t="str">
        <f>+Table13456[[#This Row],[DESCRIPTION]]</f>
        <v>ITS DYNAMIC MESSAGE SIGN, RELOCATE SIGN 201-300 SF</v>
      </c>
      <c r="F8038" s="2" t="str">
        <f>+LEFT(Table13456[[#This Row],[PAY ITEM]],1)</f>
        <v>0</v>
      </c>
      <c r="G8038" s="2" t="str">
        <f>IF(Table13456[[#This Row],[first]]="0",SUBSTITUTE(TRIM(MID(B8038, 2, 3))," ","0"),SUBSTITUTE(TRIM(MID(B8038, 1, 3))," ","0"))</f>
        <v>781</v>
      </c>
      <c r="H8038" s="2" t="str">
        <f>IF(Table13456[[#This Row],[first]]="0",SUBSTITUTE(TRIM(MID(B8038, 5, 3))," ","0"),SUBSTITUTE(TRIM(MID(B8038, 4, 3))," ","0"))</f>
        <v>44</v>
      </c>
      <c r="I8038" s="2" t="str">
        <f>IF(Table13456[[#This Row],[first]]="0",SUBSTITUTE(TRIM(MID(B8038, 8, 3))," ","0"),SUBSTITUTE(TRIM(MID(B8038, 7, 3))," ","0"))</f>
        <v>005</v>
      </c>
      <c r="J8038" s="2">
        <v>1</v>
      </c>
      <c r="K8038" s="2" t="str">
        <f t="shared" si="375"/>
        <v>781</v>
      </c>
      <c r="L8038" s="2" t="str">
        <f t="shared" si="376"/>
        <v>044</v>
      </c>
      <c r="M8038" s="2" t="str">
        <f t="shared" si="377"/>
        <v>005</v>
      </c>
    </row>
    <row r="8039" spans="2:13" x14ac:dyDescent="0.25">
      <c r="B8039" s="2" t="s">
        <v>16503</v>
      </c>
      <c r="C8039" s="2" t="s">
        <v>16504</v>
      </c>
      <c r="D8039" s="6" t="str">
        <f>+_xlfn.CONCAT(Table13456[[#This Row],[phase1]],Table13456[[#This Row],[phase2]],Table13456[[#This Row],[phase3]],Table13456[[#This Row],[phase4]])</f>
        <v>1781046000</v>
      </c>
      <c r="E8039" s="2" t="str">
        <f>+Table13456[[#This Row],[DESCRIPTION]]</f>
        <v>ITS DYNAMIC MESSAGE SIGN, REMOVE</v>
      </c>
      <c r="F8039" s="2" t="str">
        <f>+LEFT(Table13456[[#This Row],[PAY ITEM]],1)</f>
        <v>0</v>
      </c>
      <c r="G8039" s="2" t="str">
        <f>IF(Table13456[[#This Row],[first]]="0",SUBSTITUTE(TRIM(MID(B8039, 2, 3))," ","0"),SUBSTITUTE(TRIM(MID(B8039, 1, 3))," ","0"))</f>
        <v>781</v>
      </c>
      <c r="H8039" s="2" t="str">
        <f>IF(Table13456[[#This Row],[first]]="0",SUBSTITUTE(TRIM(MID(B8039, 5, 3))," ","0"),SUBSTITUTE(TRIM(MID(B8039, 4, 3))," ","0"))</f>
        <v>46</v>
      </c>
      <c r="I8039" s="2" t="str">
        <f>IF(Table13456[[#This Row],[first]]="0",SUBSTITUTE(TRIM(MID(B8039, 8, 3))," ","0"),SUBSTITUTE(TRIM(MID(B8039, 7, 3))," ","0"))</f>
        <v/>
      </c>
      <c r="J8039" s="2">
        <v>1</v>
      </c>
      <c r="K8039" s="2" t="str">
        <f t="shared" si="375"/>
        <v>781</v>
      </c>
      <c r="L8039" s="2" t="str">
        <f t="shared" si="376"/>
        <v>046</v>
      </c>
      <c r="M8039" s="2" t="str">
        <f t="shared" si="377"/>
        <v>000</v>
      </c>
    </row>
    <row r="8040" spans="2:13" x14ac:dyDescent="0.25">
      <c r="B8040" s="2" t="s">
        <v>16505</v>
      </c>
      <c r="C8040" s="2" t="s">
        <v>16506</v>
      </c>
      <c r="D8040" s="6" t="str">
        <f>+_xlfn.CONCAT(Table13456[[#This Row],[phase1]],Table13456[[#This Row],[phase2]],Table13456[[#This Row],[phase3]],Table13456[[#This Row],[phase4]])</f>
        <v>1781046001</v>
      </c>
      <c r="E8040" s="2" t="str">
        <f>+Table13456[[#This Row],[DESCRIPTION]]</f>
        <v>ITS DYNAMIC MESSAGE SIGN, REMOVE, UP TO 25 SF</v>
      </c>
      <c r="F8040" s="2" t="str">
        <f>+LEFT(Table13456[[#This Row],[PAY ITEM]],1)</f>
        <v>0</v>
      </c>
      <c r="G8040" s="2" t="str">
        <f>IF(Table13456[[#This Row],[first]]="0",SUBSTITUTE(TRIM(MID(B8040, 2, 3))," ","0"),SUBSTITUTE(TRIM(MID(B8040, 1, 3))," ","0"))</f>
        <v>781</v>
      </c>
      <c r="H8040" s="2" t="str">
        <f>IF(Table13456[[#This Row],[first]]="0",SUBSTITUTE(TRIM(MID(B8040, 5, 3))," ","0"),SUBSTITUTE(TRIM(MID(B8040, 4, 3))," ","0"))</f>
        <v>46</v>
      </c>
      <c r="I8040" s="2" t="str">
        <f>IF(Table13456[[#This Row],[first]]="0",SUBSTITUTE(TRIM(MID(B8040, 8, 3))," ","0"),SUBSTITUTE(TRIM(MID(B8040, 7, 3))," ","0"))</f>
        <v>001</v>
      </c>
      <c r="J8040" s="2">
        <v>1</v>
      </c>
      <c r="K8040" s="2" t="str">
        <f t="shared" si="375"/>
        <v>781</v>
      </c>
      <c r="L8040" s="2" t="str">
        <f t="shared" si="376"/>
        <v>046</v>
      </c>
      <c r="M8040" s="2" t="str">
        <f t="shared" si="377"/>
        <v>001</v>
      </c>
    </row>
    <row r="8041" spans="2:13" x14ac:dyDescent="0.25">
      <c r="B8041" s="2" t="s">
        <v>16507</v>
      </c>
      <c r="C8041" s="2" t="s">
        <v>13073</v>
      </c>
      <c r="D8041" s="6" t="str">
        <f>+_xlfn.CONCAT(Table13456[[#This Row],[phase1]],Table13456[[#This Row],[phase2]],Table13456[[#This Row],[phase3]],Table13456[[#This Row],[phase4]])</f>
        <v>1782001011</v>
      </c>
      <c r="E8041" s="2" t="str">
        <f>+Table13456[[#This Row],[DESCRIPTION]]</f>
        <v>ITS CCTV  CAMERA, F&amp;I, DOME ENCLOSURE - PRESSURIZED</v>
      </c>
      <c r="F8041" s="2" t="str">
        <f>+LEFT(Table13456[[#This Row],[PAY ITEM]],1)</f>
        <v>0</v>
      </c>
      <c r="G8041" s="2" t="str">
        <f>IF(Table13456[[#This Row],[first]]="0",SUBSTITUTE(TRIM(MID(B8041, 2, 3))," ","0"),SUBSTITUTE(TRIM(MID(B8041, 1, 3))," ","0"))</f>
        <v>782</v>
      </c>
      <c r="H8041" s="2" t="str">
        <f>IF(Table13456[[#This Row],[first]]="0",SUBSTITUTE(TRIM(MID(B8041, 5, 3))," ","0"),SUBSTITUTE(TRIM(MID(B8041, 4, 3))," ","0"))</f>
        <v>1</v>
      </c>
      <c r="I8041" s="2" t="str">
        <f>IF(Table13456[[#This Row],[first]]="0",SUBSTITUTE(TRIM(MID(B8041, 8, 3))," ","0"),SUBSTITUTE(TRIM(MID(B8041, 7, 3))," ","0"))</f>
        <v>11</v>
      </c>
      <c r="J8041" s="2">
        <v>1</v>
      </c>
      <c r="K8041" s="2" t="str">
        <f t="shared" si="375"/>
        <v>782</v>
      </c>
      <c r="L8041" s="2" t="str">
        <f t="shared" si="376"/>
        <v>001</v>
      </c>
      <c r="M8041" s="2" t="str">
        <f t="shared" si="377"/>
        <v>011</v>
      </c>
    </row>
    <row r="8042" spans="2:13" x14ac:dyDescent="0.25">
      <c r="B8042" s="2" t="s">
        <v>16508</v>
      </c>
      <c r="C8042" s="2" t="s">
        <v>13075</v>
      </c>
      <c r="D8042" s="6" t="str">
        <f>+_xlfn.CONCAT(Table13456[[#This Row],[phase1]],Table13456[[#This Row],[phase2]],Table13456[[#This Row],[phase3]],Table13456[[#This Row],[phase4]])</f>
        <v>1782001012</v>
      </c>
      <c r="E8042" s="2" t="str">
        <f>+Table13456[[#This Row],[DESCRIPTION]]</f>
        <v>ITS CCTV  CAMERA, F&amp;I, EXTERNAL POSITIONER - PRESSURIZED</v>
      </c>
      <c r="F8042" s="2" t="str">
        <f>+LEFT(Table13456[[#This Row],[PAY ITEM]],1)</f>
        <v>0</v>
      </c>
      <c r="G8042" s="2" t="str">
        <f>IF(Table13456[[#This Row],[first]]="0",SUBSTITUTE(TRIM(MID(B8042, 2, 3))," ","0"),SUBSTITUTE(TRIM(MID(B8042, 1, 3))," ","0"))</f>
        <v>782</v>
      </c>
      <c r="H8042" s="2" t="str">
        <f>IF(Table13456[[#This Row],[first]]="0",SUBSTITUTE(TRIM(MID(B8042, 5, 3))," ","0"),SUBSTITUTE(TRIM(MID(B8042, 4, 3))," ","0"))</f>
        <v>1</v>
      </c>
      <c r="I8042" s="2" t="str">
        <f>IF(Table13456[[#This Row],[first]]="0",SUBSTITUTE(TRIM(MID(B8042, 8, 3))," ","0"),SUBSTITUTE(TRIM(MID(B8042, 7, 3))," ","0"))</f>
        <v>12</v>
      </c>
      <c r="J8042" s="2">
        <v>1</v>
      </c>
      <c r="K8042" s="2" t="str">
        <f t="shared" si="375"/>
        <v>782</v>
      </c>
      <c r="L8042" s="2" t="str">
        <f t="shared" si="376"/>
        <v>001</v>
      </c>
      <c r="M8042" s="2" t="str">
        <f t="shared" si="377"/>
        <v>012</v>
      </c>
    </row>
    <row r="8043" spans="2:13" x14ac:dyDescent="0.25">
      <c r="B8043" s="2" t="s">
        <v>16509</v>
      </c>
      <c r="C8043" s="2" t="s">
        <v>13077</v>
      </c>
      <c r="D8043" s="6" t="str">
        <f>+_xlfn.CONCAT(Table13456[[#This Row],[phase1]],Table13456[[#This Row],[phase2]],Table13456[[#This Row],[phase3]],Table13456[[#This Row],[phase4]])</f>
        <v>1782001013</v>
      </c>
      <c r="E8043" s="2" t="str">
        <f>+Table13456[[#This Row],[DESCRIPTION]]</f>
        <v>ITS CCTV CAMERA, F&amp;I, DOME ENCLOSURE - NON PRESSURIZED</v>
      </c>
      <c r="F8043" s="2" t="str">
        <f>+LEFT(Table13456[[#This Row],[PAY ITEM]],1)</f>
        <v>0</v>
      </c>
      <c r="G8043" s="2" t="str">
        <f>IF(Table13456[[#This Row],[first]]="0",SUBSTITUTE(TRIM(MID(B8043, 2, 3))," ","0"),SUBSTITUTE(TRIM(MID(B8043, 1, 3))," ","0"))</f>
        <v>782</v>
      </c>
      <c r="H8043" s="2" t="str">
        <f>IF(Table13456[[#This Row],[first]]="0",SUBSTITUTE(TRIM(MID(B8043, 5, 3))," ","0"),SUBSTITUTE(TRIM(MID(B8043, 4, 3))," ","0"))</f>
        <v>1</v>
      </c>
      <c r="I8043" s="2" t="str">
        <f>IF(Table13456[[#This Row],[first]]="0",SUBSTITUTE(TRIM(MID(B8043, 8, 3))," ","0"),SUBSTITUTE(TRIM(MID(B8043, 7, 3))," ","0"))</f>
        <v>13</v>
      </c>
      <c r="J8043" s="2">
        <v>1</v>
      </c>
      <c r="K8043" s="2" t="str">
        <f t="shared" si="375"/>
        <v>782</v>
      </c>
      <c r="L8043" s="2" t="str">
        <f t="shared" si="376"/>
        <v>001</v>
      </c>
      <c r="M8043" s="2" t="str">
        <f t="shared" si="377"/>
        <v>013</v>
      </c>
    </row>
    <row r="8044" spans="2:13" x14ac:dyDescent="0.25">
      <c r="B8044" s="2" t="s">
        <v>16510</v>
      </c>
      <c r="C8044" s="2" t="s">
        <v>13079</v>
      </c>
      <c r="D8044" s="6" t="str">
        <f>+_xlfn.CONCAT(Table13456[[#This Row],[phase1]],Table13456[[#This Row],[phase2]],Table13456[[#This Row],[phase3]],Table13456[[#This Row],[phase4]])</f>
        <v>1782001014</v>
      </c>
      <c r="E8044" s="2" t="str">
        <f>+Table13456[[#This Row],[DESCRIPTION]]</f>
        <v>ITS CCTV  CAMERA, F&amp;I, EXTERNAL POSITIONER , NON-PRESSURIZED</v>
      </c>
      <c r="F8044" s="2" t="str">
        <f>+LEFT(Table13456[[#This Row],[PAY ITEM]],1)</f>
        <v>0</v>
      </c>
      <c r="G8044" s="2" t="str">
        <f>IF(Table13456[[#This Row],[first]]="0",SUBSTITUTE(TRIM(MID(B8044, 2, 3))," ","0"),SUBSTITUTE(TRIM(MID(B8044, 1, 3))," ","0"))</f>
        <v>782</v>
      </c>
      <c r="H8044" s="2" t="str">
        <f>IF(Table13456[[#This Row],[first]]="0",SUBSTITUTE(TRIM(MID(B8044, 5, 3))," ","0"),SUBSTITUTE(TRIM(MID(B8044, 4, 3))," ","0"))</f>
        <v>1</v>
      </c>
      <c r="I8044" s="2" t="str">
        <f>IF(Table13456[[#This Row],[first]]="0",SUBSTITUTE(TRIM(MID(B8044, 8, 3))," ","0"),SUBSTITUTE(TRIM(MID(B8044, 7, 3))," ","0"))</f>
        <v>14</v>
      </c>
      <c r="J8044" s="2">
        <v>1</v>
      </c>
      <c r="K8044" s="2" t="str">
        <f t="shared" si="375"/>
        <v>782</v>
      </c>
      <c r="L8044" s="2" t="str">
        <f t="shared" si="376"/>
        <v>001</v>
      </c>
      <c r="M8044" s="2" t="str">
        <f t="shared" si="377"/>
        <v>014</v>
      </c>
    </row>
    <row r="8045" spans="2:13" x14ac:dyDescent="0.25">
      <c r="B8045" s="2" t="s">
        <v>16511</v>
      </c>
      <c r="C8045" s="2" t="s">
        <v>2626</v>
      </c>
      <c r="D8045" s="6" t="str">
        <f>+_xlfn.CONCAT(Table13456[[#This Row],[phase1]],Table13456[[#This Row],[phase2]],Table13456[[#This Row],[phase3]],Table13456[[#This Row],[phase4]])</f>
        <v>1782001030</v>
      </c>
      <c r="E8045" s="2" t="str">
        <f>+Table13456[[#This Row],[DESCRIPTION]]</f>
        <v>ITS CCTV  CAMERA, INSTALL</v>
      </c>
      <c r="F8045" s="2" t="str">
        <f>+LEFT(Table13456[[#This Row],[PAY ITEM]],1)</f>
        <v>0</v>
      </c>
      <c r="G8045" s="2" t="str">
        <f>IF(Table13456[[#This Row],[first]]="0",SUBSTITUTE(TRIM(MID(B8045, 2, 3))," ","0"),SUBSTITUTE(TRIM(MID(B8045, 1, 3))," ","0"))</f>
        <v>782</v>
      </c>
      <c r="H8045" s="2" t="str">
        <f>IF(Table13456[[#This Row],[first]]="0",SUBSTITUTE(TRIM(MID(B8045, 5, 3))," ","0"),SUBSTITUTE(TRIM(MID(B8045, 4, 3))," ","0"))</f>
        <v>1</v>
      </c>
      <c r="I8045" s="2" t="str">
        <f>IF(Table13456[[#This Row],[first]]="0",SUBSTITUTE(TRIM(MID(B8045, 8, 3))," ","0"),SUBSTITUTE(TRIM(MID(B8045, 7, 3))," ","0"))</f>
        <v>30</v>
      </c>
      <c r="J8045" s="2">
        <v>1</v>
      </c>
      <c r="K8045" s="2" t="str">
        <f t="shared" si="375"/>
        <v>782</v>
      </c>
      <c r="L8045" s="2" t="str">
        <f t="shared" si="376"/>
        <v>001</v>
      </c>
      <c r="M8045" s="2" t="str">
        <f t="shared" si="377"/>
        <v>030</v>
      </c>
    </row>
    <row r="8046" spans="2:13" x14ac:dyDescent="0.25">
      <c r="B8046" s="2" t="s">
        <v>16512</v>
      </c>
      <c r="C8046" s="2" t="s">
        <v>2628</v>
      </c>
      <c r="D8046" s="6" t="str">
        <f>+_xlfn.CONCAT(Table13456[[#This Row],[phase1]],Table13456[[#This Row],[phase2]],Table13456[[#This Row],[phase3]],Table13456[[#This Row],[phase4]])</f>
        <v>1782001040</v>
      </c>
      <c r="E8046" s="2" t="str">
        <f>+Table13456[[#This Row],[DESCRIPTION]]</f>
        <v>ITS CCTV  CAMERA, RELOCATE</v>
      </c>
      <c r="F8046" s="2" t="str">
        <f>+LEFT(Table13456[[#This Row],[PAY ITEM]],1)</f>
        <v>0</v>
      </c>
      <c r="G8046" s="2" t="str">
        <f>IF(Table13456[[#This Row],[first]]="0",SUBSTITUTE(TRIM(MID(B8046, 2, 3))," ","0"),SUBSTITUTE(TRIM(MID(B8046, 1, 3))," ","0"))</f>
        <v>782</v>
      </c>
      <c r="H8046" s="2" t="str">
        <f>IF(Table13456[[#This Row],[first]]="0",SUBSTITUTE(TRIM(MID(B8046, 5, 3))," ","0"),SUBSTITUTE(TRIM(MID(B8046, 4, 3))," ","0"))</f>
        <v>1</v>
      </c>
      <c r="I8046" s="2" t="str">
        <f>IF(Table13456[[#This Row],[first]]="0",SUBSTITUTE(TRIM(MID(B8046, 8, 3))," ","0"),SUBSTITUTE(TRIM(MID(B8046, 7, 3))," ","0"))</f>
        <v>40</v>
      </c>
      <c r="J8046" s="2">
        <v>1</v>
      </c>
      <c r="K8046" s="2" t="str">
        <f t="shared" si="375"/>
        <v>782</v>
      </c>
      <c r="L8046" s="2" t="str">
        <f t="shared" si="376"/>
        <v>001</v>
      </c>
      <c r="M8046" s="2" t="str">
        <f t="shared" si="377"/>
        <v>040</v>
      </c>
    </row>
    <row r="8047" spans="2:13" x14ac:dyDescent="0.25">
      <c r="B8047" s="2" t="s">
        <v>16513</v>
      </c>
      <c r="C8047" s="2" t="s">
        <v>6633</v>
      </c>
      <c r="D8047" s="6" t="str">
        <f>+_xlfn.CONCAT(Table13456[[#This Row],[phase1]],Table13456[[#This Row],[phase2]],Table13456[[#This Row],[phase3]],Table13456[[#This Row],[phase4]])</f>
        <v>1782001041</v>
      </c>
      <c r="E8047" s="2" t="str">
        <f>+Table13456[[#This Row],[DESCRIPTION]]</f>
        <v>TEMP DUMMY PAYITEM FOR WT DATA MIGRATION</v>
      </c>
      <c r="F8047" s="2" t="str">
        <f>+LEFT(Table13456[[#This Row],[PAY ITEM]],1)</f>
        <v>0</v>
      </c>
      <c r="G8047" s="2" t="str">
        <f>IF(Table13456[[#This Row],[first]]="0",SUBSTITUTE(TRIM(MID(B8047, 2, 3))," ","0"),SUBSTITUTE(TRIM(MID(B8047, 1, 3))," ","0"))</f>
        <v>782</v>
      </c>
      <c r="H8047" s="2" t="str">
        <f>IF(Table13456[[#This Row],[first]]="0",SUBSTITUTE(TRIM(MID(B8047, 5, 3))," ","0"),SUBSTITUTE(TRIM(MID(B8047, 4, 3))," ","0"))</f>
        <v>1</v>
      </c>
      <c r="I8047" s="2" t="str">
        <f>IF(Table13456[[#This Row],[first]]="0",SUBSTITUTE(TRIM(MID(B8047, 8, 3))," ","0"),SUBSTITUTE(TRIM(MID(B8047, 7, 3))," ","0"))</f>
        <v>41</v>
      </c>
      <c r="J8047" s="2">
        <v>1</v>
      </c>
      <c r="K8047" s="2" t="str">
        <f t="shared" si="375"/>
        <v>782</v>
      </c>
      <c r="L8047" s="2" t="str">
        <f t="shared" si="376"/>
        <v>001</v>
      </c>
      <c r="M8047" s="2" t="str">
        <f t="shared" si="377"/>
        <v>041</v>
      </c>
    </row>
    <row r="8048" spans="2:13" x14ac:dyDescent="0.25">
      <c r="B8048" s="2" t="s">
        <v>16514</v>
      </c>
      <c r="C8048" s="2" t="s">
        <v>2630</v>
      </c>
      <c r="D8048" s="6" t="str">
        <f>+_xlfn.CONCAT(Table13456[[#This Row],[phase1]],Table13456[[#This Row],[phase2]],Table13456[[#This Row],[phase3]],Table13456[[#This Row],[phase4]])</f>
        <v>1782001050</v>
      </c>
      <c r="E8048" s="2" t="str">
        <f>+Table13456[[#This Row],[DESCRIPTION]]</f>
        <v>ITS CCTV  CAMERA, ADJUST/MODIFY</v>
      </c>
      <c r="F8048" s="2" t="str">
        <f>+LEFT(Table13456[[#This Row],[PAY ITEM]],1)</f>
        <v>0</v>
      </c>
      <c r="G8048" s="2" t="str">
        <f>IF(Table13456[[#This Row],[first]]="0",SUBSTITUTE(TRIM(MID(B8048, 2, 3))," ","0"),SUBSTITUTE(TRIM(MID(B8048, 1, 3))," ","0"))</f>
        <v>782</v>
      </c>
      <c r="H8048" s="2" t="str">
        <f>IF(Table13456[[#This Row],[first]]="0",SUBSTITUTE(TRIM(MID(B8048, 5, 3))," ","0"),SUBSTITUTE(TRIM(MID(B8048, 4, 3))," ","0"))</f>
        <v>1</v>
      </c>
      <c r="I8048" s="2" t="str">
        <f>IF(Table13456[[#This Row],[first]]="0",SUBSTITUTE(TRIM(MID(B8048, 8, 3))," ","0"),SUBSTITUTE(TRIM(MID(B8048, 7, 3))," ","0"))</f>
        <v>50</v>
      </c>
      <c r="J8048" s="2">
        <v>1</v>
      </c>
      <c r="K8048" s="2" t="str">
        <f t="shared" si="375"/>
        <v>782</v>
      </c>
      <c r="L8048" s="2" t="str">
        <f t="shared" si="376"/>
        <v>001</v>
      </c>
      <c r="M8048" s="2" t="str">
        <f t="shared" si="377"/>
        <v>050</v>
      </c>
    </row>
    <row r="8049" spans="2:13" x14ac:dyDescent="0.25">
      <c r="B8049" s="2" t="s">
        <v>16515</v>
      </c>
      <c r="C8049" s="2" t="s">
        <v>13084</v>
      </c>
      <c r="D8049" s="6" t="str">
        <f>+_xlfn.CONCAT(Table13456[[#This Row],[phase1]],Table13456[[#This Row],[phase2]],Table13456[[#This Row],[phase3]],Table13456[[#This Row],[phase4]])</f>
        <v>1782001060</v>
      </c>
      <c r="E8049" s="2" t="str">
        <f>+Table13456[[#This Row],[DESCRIPTION]]</f>
        <v>ITS CCTV  CAMERA,, REMOVE &amp; DISPOSAL</v>
      </c>
      <c r="F8049" s="2" t="str">
        <f>+LEFT(Table13456[[#This Row],[PAY ITEM]],1)</f>
        <v>0</v>
      </c>
      <c r="G8049" s="2" t="str">
        <f>IF(Table13456[[#This Row],[first]]="0",SUBSTITUTE(TRIM(MID(B8049, 2, 3))," ","0"),SUBSTITUTE(TRIM(MID(B8049, 1, 3))," ","0"))</f>
        <v>782</v>
      </c>
      <c r="H8049" s="2" t="str">
        <f>IF(Table13456[[#This Row],[first]]="0",SUBSTITUTE(TRIM(MID(B8049, 5, 3))," ","0"),SUBSTITUTE(TRIM(MID(B8049, 4, 3))," ","0"))</f>
        <v>1</v>
      </c>
      <c r="I8049" s="2" t="str">
        <f>IF(Table13456[[#This Row],[first]]="0",SUBSTITUTE(TRIM(MID(B8049, 8, 3))," ","0"),SUBSTITUTE(TRIM(MID(B8049, 7, 3))," ","0"))</f>
        <v>60</v>
      </c>
      <c r="J8049" s="2">
        <v>1</v>
      </c>
      <c r="K8049" s="2" t="str">
        <f t="shared" si="375"/>
        <v>782</v>
      </c>
      <c r="L8049" s="2" t="str">
        <f t="shared" si="376"/>
        <v>001</v>
      </c>
      <c r="M8049" s="2" t="str">
        <f t="shared" si="377"/>
        <v>060</v>
      </c>
    </row>
    <row r="8050" spans="2:13" x14ac:dyDescent="0.25">
      <c r="B8050" s="2" t="s">
        <v>16516</v>
      </c>
      <c r="C8050" s="2" t="s">
        <v>13086</v>
      </c>
      <c r="D8050" s="6" t="str">
        <f>+_xlfn.CONCAT(Table13456[[#This Row],[phase1]],Table13456[[#This Row],[phase2]],Table13456[[#This Row],[phase3]],Table13456[[#This Row],[phase4]])</f>
        <v>1782001070</v>
      </c>
      <c r="E8050" s="2" t="str">
        <f>+Table13456[[#This Row],[DESCRIPTION]]</f>
        <v>ITS CCTV  CAMERA,  REM0VE &amp; STOCKPILE</v>
      </c>
      <c r="F8050" s="2" t="str">
        <f>+LEFT(Table13456[[#This Row],[PAY ITEM]],1)</f>
        <v>0</v>
      </c>
      <c r="G8050" s="2" t="str">
        <f>IF(Table13456[[#This Row],[first]]="0",SUBSTITUTE(TRIM(MID(B8050, 2, 3))," ","0"),SUBSTITUTE(TRIM(MID(B8050, 1, 3))," ","0"))</f>
        <v>782</v>
      </c>
      <c r="H8050" s="2" t="str">
        <f>IF(Table13456[[#This Row],[first]]="0",SUBSTITUTE(TRIM(MID(B8050, 5, 3))," ","0"),SUBSTITUTE(TRIM(MID(B8050, 4, 3))," ","0"))</f>
        <v>1</v>
      </c>
      <c r="I8050" s="2" t="str">
        <f>IF(Table13456[[#This Row],[first]]="0",SUBSTITUTE(TRIM(MID(B8050, 8, 3))," ","0"),SUBSTITUTE(TRIM(MID(B8050, 7, 3))," ","0"))</f>
        <v>70</v>
      </c>
      <c r="J8050" s="2">
        <v>1</v>
      </c>
      <c r="K8050" s="2" t="str">
        <f t="shared" si="375"/>
        <v>782</v>
      </c>
      <c r="L8050" s="2" t="str">
        <f t="shared" si="376"/>
        <v>001</v>
      </c>
      <c r="M8050" s="2" t="str">
        <f t="shared" si="377"/>
        <v>070</v>
      </c>
    </row>
    <row r="8051" spans="2:13" x14ac:dyDescent="0.25">
      <c r="B8051" s="2" t="s">
        <v>16517</v>
      </c>
      <c r="C8051" s="2" t="s">
        <v>16518</v>
      </c>
      <c r="D8051" s="6" t="str">
        <f>+_xlfn.CONCAT(Table13456[[#This Row],[phase1]],Table13456[[#This Row],[phase2]],Table13456[[#This Row],[phase3]],Table13456[[#This Row],[phase4]])</f>
        <v>1782002121</v>
      </c>
      <c r="E8051" s="2" t="str">
        <f>+Table13456[[#This Row],[DESCRIPTION]]</f>
        <v>ITS VIDEO DISPLAY, F&amp;I, WORK STATION, LIQUID CRYSTAL DISPLAY</v>
      </c>
      <c r="F8051" s="2" t="str">
        <f>+LEFT(Table13456[[#This Row],[PAY ITEM]],1)</f>
        <v>0</v>
      </c>
      <c r="G8051" s="2" t="str">
        <f>IF(Table13456[[#This Row],[first]]="0",SUBSTITUTE(TRIM(MID(B8051, 2, 3))," ","0"),SUBSTITUTE(TRIM(MID(B8051, 1, 3))," ","0"))</f>
        <v>782</v>
      </c>
      <c r="H8051" s="2" t="str">
        <f>IF(Table13456[[#This Row],[first]]="0",SUBSTITUTE(TRIM(MID(B8051, 5, 3))," ","0"),SUBSTITUTE(TRIM(MID(B8051, 4, 3))," ","0"))</f>
        <v>2</v>
      </c>
      <c r="I8051" s="2" t="str">
        <f>IF(Table13456[[#This Row],[first]]="0",SUBSTITUTE(TRIM(MID(B8051, 8, 3))," ","0"),SUBSTITUTE(TRIM(MID(B8051, 7, 3))," ","0"))</f>
        <v>121</v>
      </c>
      <c r="J8051" s="2">
        <v>1</v>
      </c>
      <c r="K8051" s="2" t="str">
        <f t="shared" si="375"/>
        <v>782</v>
      </c>
      <c r="L8051" s="2" t="str">
        <f t="shared" si="376"/>
        <v>002</v>
      </c>
      <c r="M8051" s="2" t="str">
        <f t="shared" si="377"/>
        <v>121</v>
      </c>
    </row>
    <row r="8052" spans="2:13" x14ac:dyDescent="0.25">
      <c r="B8052" s="2" t="s">
        <v>16519</v>
      </c>
      <c r="C8052" s="2" t="s">
        <v>16520</v>
      </c>
      <c r="D8052" s="6" t="str">
        <f>+_xlfn.CONCAT(Table13456[[#This Row],[phase1]],Table13456[[#This Row],[phase2]],Table13456[[#This Row],[phase3]],Table13456[[#This Row],[phase4]])</f>
        <v>1782002131</v>
      </c>
      <c r="E8052" s="2" t="str">
        <f>+Table13456[[#This Row],[DESCRIPTION]]</f>
        <v>ITS VIDEO DISPLAY, F&amp;I, MONITOR, LIQUID CRYSTAL DISPLAY</v>
      </c>
      <c r="F8052" s="2" t="str">
        <f>+LEFT(Table13456[[#This Row],[PAY ITEM]],1)</f>
        <v>0</v>
      </c>
      <c r="G8052" s="2" t="str">
        <f>IF(Table13456[[#This Row],[first]]="0",SUBSTITUTE(TRIM(MID(B8052, 2, 3))," ","0"),SUBSTITUTE(TRIM(MID(B8052, 1, 3))," ","0"))</f>
        <v>782</v>
      </c>
      <c r="H8052" s="2" t="str">
        <f>IF(Table13456[[#This Row],[first]]="0",SUBSTITUTE(TRIM(MID(B8052, 5, 3))," ","0"),SUBSTITUTE(TRIM(MID(B8052, 4, 3))," ","0"))</f>
        <v>2</v>
      </c>
      <c r="I8052" s="2" t="str">
        <f>IF(Table13456[[#This Row],[first]]="0",SUBSTITUTE(TRIM(MID(B8052, 8, 3))," ","0"),SUBSTITUTE(TRIM(MID(B8052, 7, 3))," ","0"))</f>
        <v>131</v>
      </c>
      <c r="J8052" s="2">
        <v>1</v>
      </c>
      <c r="K8052" s="2" t="str">
        <f t="shared" si="375"/>
        <v>782</v>
      </c>
      <c r="L8052" s="2" t="str">
        <f t="shared" si="376"/>
        <v>002</v>
      </c>
      <c r="M8052" s="2" t="str">
        <f t="shared" si="377"/>
        <v>131</v>
      </c>
    </row>
    <row r="8053" spans="2:13" x14ac:dyDescent="0.25">
      <c r="B8053" s="2" t="s">
        <v>16521</v>
      </c>
      <c r="C8053" s="2" t="s">
        <v>16522</v>
      </c>
      <c r="D8053" s="6" t="str">
        <f>+_xlfn.CONCAT(Table13456[[#This Row],[phase1]],Table13456[[#This Row],[phase2]],Table13456[[#This Row],[phase3]],Table13456[[#This Row],[phase4]])</f>
        <v>1782002140</v>
      </c>
      <c r="E8053" s="2" t="str">
        <f>+Table13456[[#This Row],[DESCRIPTION]]</f>
        <v>ITS VIDEO DISPLAY, F&amp;I, CONTROLLER</v>
      </c>
      <c r="F8053" s="2" t="str">
        <f>+LEFT(Table13456[[#This Row],[PAY ITEM]],1)</f>
        <v>0</v>
      </c>
      <c r="G8053" s="2" t="str">
        <f>IF(Table13456[[#This Row],[first]]="0",SUBSTITUTE(TRIM(MID(B8053, 2, 3))," ","0"),SUBSTITUTE(TRIM(MID(B8053, 1, 3))," ","0"))</f>
        <v>782</v>
      </c>
      <c r="H8053" s="2" t="str">
        <f>IF(Table13456[[#This Row],[first]]="0",SUBSTITUTE(TRIM(MID(B8053, 5, 3))," ","0"),SUBSTITUTE(TRIM(MID(B8053, 4, 3))," ","0"))</f>
        <v>2</v>
      </c>
      <c r="I8053" s="2" t="str">
        <f>IF(Table13456[[#This Row],[first]]="0",SUBSTITUTE(TRIM(MID(B8053, 8, 3))," ","0"),SUBSTITUTE(TRIM(MID(B8053, 7, 3))," ","0"))</f>
        <v>140</v>
      </c>
      <c r="J8053" s="2">
        <v>1</v>
      </c>
      <c r="K8053" s="2" t="str">
        <f t="shared" si="375"/>
        <v>782</v>
      </c>
      <c r="L8053" s="2" t="str">
        <f t="shared" si="376"/>
        <v>002</v>
      </c>
      <c r="M8053" s="2" t="str">
        <f t="shared" si="377"/>
        <v>140</v>
      </c>
    </row>
    <row r="8054" spans="2:13" x14ac:dyDescent="0.25">
      <c r="B8054" s="2" t="s">
        <v>16523</v>
      </c>
      <c r="C8054" s="2" t="s">
        <v>16524</v>
      </c>
      <c r="D8054" s="6" t="str">
        <f>+_xlfn.CONCAT(Table13456[[#This Row],[phase1]],Table13456[[#This Row],[phase2]],Table13456[[#This Row],[phase3]],Table13456[[#This Row],[phase4]])</f>
        <v>1782003001</v>
      </c>
      <c r="E8054" s="2" t="str">
        <f>+Table13456[[#This Row],[DESCRIPTION]]</f>
        <v>ITS REST AREA INFORMATION SYSTEMS, F&amp;I</v>
      </c>
      <c r="F8054" s="2" t="str">
        <f>+LEFT(Table13456[[#This Row],[PAY ITEM]],1)</f>
        <v>0</v>
      </c>
      <c r="G8054" s="2" t="str">
        <f>IF(Table13456[[#This Row],[first]]="0",SUBSTITUTE(TRIM(MID(B8054, 2, 3))," ","0"),SUBSTITUTE(TRIM(MID(B8054, 1, 3))," ","0"))</f>
        <v>782</v>
      </c>
      <c r="H8054" s="2" t="str">
        <f>IF(Table13456[[#This Row],[first]]="0",SUBSTITUTE(TRIM(MID(B8054, 5, 3))," ","0"),SUBSTITUTE(TRIM(MID(B8054, 4, 3))," ","0"))</f>
        <v>3</v>
      </c>
      <c r="I8054" s="2" t="str">
        <f>IF(Table13456[[#This Row],[first]]="0",SUBSTITUTE(TRIM(MID(B8054, 8, 3))," ","0"),SUBSTITUTE(TRIM(MID(B8054, 7, 3))," ","0"))</f>
        <v>1</v>
      </c>
      <c r="J8054" s="2">
        <v>1</v>
      </c>
      <c r="K8054" s="2" t="str">
        <f t="shared" si="375"/>
        <v>782</v>
      </c>
      <c r="L8054" s="2" t="str">
        <f t="shared" si="376"/>
        <v>003</v>
      </c>
      <c r="M8054" s="2" t="str">
        <f t="shared" si="377"/>
        <v>001</v>
      </c>
    </row>
    <row r="8055" spans="2:13" x14ac:dyDescent="0.25">
      <c r="B8055" s="2" t="s">
        <v>16525</v>
      </c>
      <c r="C8055" s="2" t="s">
        <v>16526</v>
      </c>
      <c r="D8055" s="6" t="str">
        <f>+_xlfn.CONCAT(Table13456[[#This Row],[phase1]],Table13456[[#This Row],[phase2]],Table13456[[#This Row],[phase3]],Table13456[[#This Row],[phase4]])</f>
        <v>1782004050</v>
      </c>
      <c r="E8055" s="2" t="str">
        <f>+Table13456[[#This Row],[DESCRIPTION]]</f>
        <v>ITS CCTV  CAMERA, REPLACE, COMPLETE ASSEMBLY</v>
      </c>
      <c r="F8055" s="2" t="str">
        <f>+LEFT(Table13456[[#This Row],[PAY ITEM]],1)</f>
        <v>0</v>
      </c>
      <c r="G8055" s="2" t="str">
        <f>IF(Table13456[[#This Row],[first]]="0",SUBSTITUTE(TRIM(MID(B8055, 2, 3))," ","0"),SUBSTITUTE(TRIM(MID(B8055, 1, 3))," ","0"))</f>
        <v>782</v>
      </c>
      <c r="H8055" s="2" t="str">
        <f>IF(Table13456[[#This Row],[first]]="0",SUBSTITUTE(TRIM(MID(B8055, 5, 3))," ","0"),SUBSTITUTE(TRIM(MID(B8055, 4, 3))," ","0"))</f>
        <v>4</v>
      </c>
      <c r="I8055" s="2" t="str">
        <f>IF(Table13456[[#This Row],[first]]="0",SUBSTITUTE(TRIM(MID(B8055, 8, 3))," ","0"),SUBSTITUTE(TRIM(MID(B8055, 7, 3))," ","0"))</f>
        <v>50</v>
      </c>
      <c r="J8055" s="2">
        <v>1</v>
      </c>
      <c r="K8055" s="2" t="str">
        <f t="shared" si="375"/>
        <v>782</v>
      </c>
      <c r="L8055" s="2" t="str">
        <f t="shared" si="376"/>
        <v>004</v>
      </c>
      <c r="M8055" s="2" t="str">
        <f t="shared" si="377"/>
        <v>050</v>
      </c>
    </row>
    <row r="8056" spans="2:13" x14ac:dyDescent="0.25">
      <c r="B8056" s="2" t="s">
        <v>16527</v>
      </c>
      <c r="C8056" s="2" t="s">
        <v>16528</v>
      </c>
      <c r="D8056" s="6" t="str">
        <f>+_xlfn.CONCAT(Table13456[[#This Row],[phase1]],Table13456[[#This Row],[phase2]],Table13456[[#This Row],[phase3]],Table13456[[#This Row],[phase4]])</f>
        <v>1782004051</v>
      </c>
      <c r="E8056" s="2" t="str">
        <f>+Table13456[[#This Row],[DESCRIPTION]]</f>
        <v>ITS CCTV  CAMERA, REPLACE, CABLE 0-75 FT</v>
      </c>
      <c r="F8056" s="2" t="str">
        <f>+LEFT(Table13456[[#This Row],[PAY ITEM]],1)</f>
        <v>0</v>
      </c>
      <c r="G8056" s="2" t="str">
        <f>IF(Table13456[[#This Row],[first]]="0",SUBSTITUTE(TRIM(MID(B8056, 2, 3))," ","0"),SUBSTITUTE(TRIM(MID(B8056, 1, 3))," ","0"))</f>
        <v>782</v>
      </c>
      <c r="H8056" s="2" t="str">
        <f>IF(Table13456[[#This Row],[first]]="0",SUBSTITUTE(TRIM(MID(B8056, 5, 3))," ","0"),SUBSTITUTE(TRIM(MID(B8056, 4, 3))," ","0"))</f>
        <v>4</v>
      </c>
      <c r="I8056" s="2" t="str">
        <f>IF(Table13456[[#This Row],[first]]="0",SUBSTITUTE(TRIM(MID(B8056, 8, 3))," ","0"),SUBSTITUTE(TRIM(MID(B8056, 7, 3))," ","0"))</f>
        <v>51</v>
      </c>
      <c r="J8056" s="2">
        <v>1</v>
      </c>
      <c r="K8056" s="2" t="str">
        <f t="shared" si="375"/>
        <v>782</v>
      </c>
      <c r="L8056" s="2" t="str">
        <f t="shared" si="376"/>
        <v>004</v>
      </c>
      <c r="M8056" s="2" t="str">
        <f t="shared" si="377"/>
        <v>051</v>
      </c>
    </row>
    <row r="8057" spans="2:13" x14ac:dyDescent="0.25">
      <c r="B8057" s="2" t="s">
        <v>16529</v>
      </c>
      <c r="C8057" s="2" t="s">
        <v>16530</v>
      </c>
      <c r="D8057" s="6" t="str">
        <f>+_xlfn.CONCAT(Table13456[[#This Row],[phase1]],Table13456[[#This Row],[phase2]],Table13456[[#This Row],[phase3]],Table13456[[#This Row],[phase4]])</f>
        <v>1782004052</v>
      </c>
      <c r="E8057" s="2" t="str">
        <f>+Table13456[[#This Row],[DESCRIPTION]]</f>
        <v>ITS CCTV  CAMERA, REPLACE, SURGE PROTECTOR</v>
      </c>
      <c r="F8057" s="2" t="str">
        <f>+LEFT(Table13456[[#This Row],[PAY ITEM]],1)</f>
        <v>0</v>
      </c>
      <c r="G8057" s="2" t="str">
        <f>IF(Table13456[[#This Row],[first]]="0",SUBSTITUTE(TRIM(MID(B8057, 2, 3))," ","0"),SUBSTITUTE(TRIM(MID(B8057, 1, 3))," ","0"))</f>
        <v>782</v>
      </c>
      <c r="H8057" s="2" t="str">
        <f>IF(Table13456[[#This Row],[first]]="0",SUBSTITUTE(TRIM(MID(B8057, 5, 3))," ","0"),SUBSTITUTE(TRIM(MID(B8057, 4, 3))," ","0"))</f>
        <v>4</v>
      </c>
      <c r="I8057" s="2" t="str">
        <f>IF(Table13456[[#This Row],[first]]="0",SUBSTITUTE(TRIM(MID(B8057, 8, 3))," ","0"),SUBSTITUTE(TRIM(MID(B8057, 7, 3))," ","0"))</f>
        <v>52</v>
      </c>
      <c r="J8057" s="2">
        <v>1</v>
      </c>
      <c r="K8057" s="2" t="str">
        <f t="shared" si="375"/>
        <v>782</v>
      </c>
      <c r="L8057" s="2" t="str">
        <f t="shared" si="376"/>
        <v>004</v>
      </c>
      <c r="M8057" s="2" t="str">
        <f t="shared" si="377"/>
        <v>052</v>
      </c>
    </row>
    <row r="8058" spans="2:13" x14ac:dyDescent="0.25">
      <c r="B8058" s="2" t="s">
        <v>16531</v>
      </c>
      <c r="C8058" s="2" t="s">
        <v>16532</v>
      </c>
      <c r="D8058" s="6" t="str">
        <f>+_xlfn.CONCAT(Table13456[[#This Row],[phase1]],Table13456[[#This Row],[phase2]],Table13456[[#This Row],[phase3]],Table13456[[#This Row],[phase4]])</f>
        <v>1782004053</v>
      </c>
      <c r="E8058" s="2" t="str">
        <f>+Table13456[[#This Row],[DESCRIPTION]]</f>
        <v>ITS CCTV  CAMERA, REPLACE, POWER SUPPLY</v>
      </c>
      <c r="F8058" s="2" t="str">
        <f>+LEFT(Table13456[[#This Row],[PAY ITEM]],1)</f>
        <v>0</v>
      </c>
      <c r="G8058" s="2" t="str">
        <f>IF(Table13456[[#This Row],[first]]="0",SUBSTITUTE(TRIM(MID(B8058, 2, 3))," ","0"),SUBSTITUTE(TRIM(MID(B8058, 1, 3))," ","0"))</f>
        <v>782</v>
      </c>
      <c r="H8058" s="2" t="str">
        <f>IF(Table13456[[#This Row],[first]]="0",SUBSTITUTE(TRIM(MID(B8058, 5, 3))," ","0"),SUBSTITUTE(TRIM(MID(B8058, 4, 3))," ","0"))</f>
        <v>4</v>
      </c>
      <c r="I8058" s="2" t="str">
        <f>IF(Table13456[[#This Row],[first]]="0",SUBSTITUTE(TRIM(MID(B8058, 8, 3))," ","0"),SUBSTITUTE(TRIM(MID(B8058, 7, 3))," ","0"))</f>
        <v>53</v>
      </c>
      <c r="J8058" s="2">
        <v>1</v>
      </c>
      <c r="K8058" s="2" t="str">
        <f t="shared" si="375"/>
        <v>782</v>
      </c>
      <c r="L8058" s="2" t="str">
        <f t="shared" si="376"/>
        <v>004</v>
      </c>
      <c r="M8058" s="2" t="str">
        <f t="shared" si="377"/>
        <v>053</v>
      </c>
    </row>
    <row r="8059" spans="2:13" x14ac:dyDescent="0.25">
      <c r="B8059" s="2" t="s">
        <v>16533</v>
      </c>
      <c r="C8059" s="2" t="s">
        <v>16534</v>
      </c>
      <c r="D8059" s="6" t="str">
        <f>+_xlfn.CONCAT(Table13456[[#This Row],[phase1]],Table13456[[#This Row],[phase2]],Table13456[[#This Row],[phase3]],Table13456[[#This Row],[phase4]])</f>
        <v>1782004060</v>
      </c>
      <c r="E8059" s="2" t="str">
        <f>+Table13456[[#This Row],[DESCRIPTION]]</f>
        <v>ITS CCTV  CAMERA, REMOVE AND INSTALL, COMPLETE ASSEMBLY</v>
      </c>
      <c r="F8059" s="2" t="str">
        <f>+LEFT(Table13456[[#This Row],[PAY ITEM]],1)</f>
        <v>0</v>
      </c>
      <c r="G8059" s="2" t="str">
        <f>IF(Table13456[[#This Row],[first]]="0",SUBSTITUTE(TRIM(MID(B8059, 2, 3))," ","0"),SUBSTITUTE(TRIM(MID(B8059, 1, 3))," ","0"))</f>
        <v>782</v>
      </c>
      <c r="H8059" s="2" t="str">
        <f>IF(Table13456[[#This Row],[first]]="0",SUBSTITUTE(TRIM(MID(B8059, 5, 3))," ","0"),SUBSTITUTE(TRIM(MID(B8059, 4, 3))," ","0"))</f>
        <v>4</v>
      </c>
      <c r="I8059" s="2" t="str">
        <f>IF(Table13456[[#This Row],[first]]="0",SUBSTITUTE(TRIM(MID(B8059, 8, 3))," ","0"),SUBSTITUTE(TRIM(MID(B8059, 7, 3))," ","0"))</f>
        <v>60</v>
      </c>
      <c r="J8059" s="2">
        <v>1</v>
      </c>
      <c r="K8059" s="2" t="str">
        <f t="shared" si="375"/>
        <v>782</v>
      </c>
      <c r="L8059" s="2" t="str">
        <f t="shared" si="376"/>
        <v>004</v>
      </c>
      <c r="M8059" s="2" t="str">
        <f t="shared" si="377"/>
        <v>060</v>
      </c>
    </row>
    <row r="8060" spans="2:13" x14ac:dyDescent="0.25">
      <c r="B8060" s="2" t="s">
        <v>16535</v>
      </c>
      <c r="C8060" s="2" t="s">
        <v>16536</v>
      </c>
      <c r="D8060" s="6" t="str">
        <f>+_xlfn.CONCAT(Table13456[[#This Row],[phase1]],Table13456[[#This Row],[phase2]],Table13456[[#This Row],[phase3]],Table13456[[#This Row],[phase4]])</f>
        <v>1782004080</v>
      </c>
      <c r="E8060" s="2" t="str">
        <f>+Table13456[[#This Row],[DESCRIPTION]]</f>
        <v>ITS CCTV  CAMERA, PREVENTATIVE MAINTENANCE</v>
      </c>
      <c r="F8060" s="2" t="str">
        <f>+LEFT(Table13456[[#This Row],[PAY ITEM]],1)</f>
        <v>0</v>
      </c>
      <c r="G8060" s="2" t="str">
        <f>IF(Table13456[[#This Row],[first]]="0",SUBSTITUTE(TRIM(MID(B8060, 2, 3))," ","0"),SUBSTITUTE(TRIM(MID(B8060, 1, 3))," ","0"))</f>
        <v>782</v>
      </c>
      <c r="H8060" s="2" t="str">
        <f>IF(Table13456[[#This Row],[first]]="0",SUBSTITUTE(TRIM(MID(B8060, 5, 3))," ","0"),SUBSTITUTE(TRIM(MID(B8060, 4, 3))," ","0"))</f>
        <v>4</v>
      </c>
      <c r="I8060" s="2" t="str">
        <f>IF(Table13456[[#This Row],[first]]="0",SUBSTITUTE(TRIM(MID(B8060, 8, 3))," ","0"),SUBSTITUTE(TRIM(MID(B8060, 7, 3))," ","0"))</f>
        <v>80</v>
      </c>
      <c r="J8060" s="2">
        <v>1</v>
      </c>
      <c r="K8060" s="2" t="str">
        <f t="shared" si="375"/>
        <v>782</v>
      </c>
      <c r="L8060" s="2" t="str">
        <f t="shared" si="376"/>
        <v>004</v>
      </c>
      <c r="M8060" s="2" t="str">
        <f t="shared" si="377"/>
        <v>080</v>
      </c>
    </row>
    <row r="8061" spans="2:13" x14ac:dyDescent="0.25">
      <c r="B8061" s="2" t="s">
        <v>16537</v>
      </c>
      <c r="C8061" s="2" t="s">
        <v>16538</v>
      </c>
      <c r="D8061" s="6" t="str">
        <f>+_xlfn.CONCAT(Table13456[[#This Row],[phase1]],Table13456[[#This Row],[phase2]],Table13456[[#This Row],[phase3]],Table13456[[#This Row],[phase4]])</f>
        <v>1782004090</v>
      </c>
      <c r="E8061" s="2" t="str">
        <f>+Table13456[[#This Row],[DESCRIPTION]]</f>
        <v>ITS CCTV  CAMERA, DIAGNOSTIC AND MISCELLANEOUS REPAIR</v>
      </c>
      <c r="F8061" s="2" t="str">
        <f>+LEFT(Table13456[[#This Row],[PAY ITEM]],1)</f>
        <v>0</v>
      </c>
      <c r="G8061" s="2" t="str">
        <f>IF(Table13456[[#This Row],[first]]="0",SUBSTITUTE(TRIM(MID(B8061, 2, 3))," ","0"),SUBSTITUTE(TRIM(MID(B8061, 1, 3))," ","0"))</f>
        <v>782</v>
      </c>
      <c r="H8061" s="2" t="str">
        <f>IF(Table13456[[#This Row],[first]]="0",SUBSTITUTE(TRIM(MID(B8061, 5, 3))," ","0"),SUBSTITUTE(TRIM(MID(B8061, 4, 3))," ","0"))</f>
        <v>4</v>
      </c>
      <c r="I8061" s="2" t="str">
        <f>IF(Table13456[[#This Row],[first]]="0",SUBSTITUTE(TRIM(MID(B8061, 8, 3))," ","0"),SUBSTITUTE(TRIM(MID(B8061, 7, 3))," ","0"))</f>
        <v>90</v>
      </c>
      <c r="J8061" s="2">
        <v>1</v>
      </c>
      <c r="K8061" s="2" t="str">
        <f t="shared" si="375"/>
        <v>782</v>
      </c>
      <c r="L8061" s="2" t="str">
        <f t="shared" si="376"/>
        <v>004</v>
      </c>
      <c r="M8061" s="2" t="str">
        <f t="shared" si="377"/>
        <v>090</v>
      </c>
    </row>
    <row r="8062" spans="2:13" x14ac:dyDescent="0.25">
      <c r="B8062" s="2" t="s">
        <v>16539</v>
      </c>
      <c r="C8062" s="2" t="s">
        <v>16540</v>
      </c>
      <c r="D8062" s="6" t="str">
        <f>+_xlfn.CONCAT(Table13456[[#This Row],[phase1]],Table13456[[#This Row],[phase2]],Table13456[[#This Row],[phase3]],Table13456[[#This Row],[phase4]])</f>
        <v>1783001111</v>
      </c>
      <c r="E8062" s="2" t="str">
        <f>+Table13456[[#This Row],[DESCRIPTION]]</f>
        <v>ITS FIBER OPTIC CABLE, F&amp; I, OVERHEAD, 2 -12 FIBERS</v>
      </c>
      <c r="F8062" s="2" t="str">
        <f>+LEFT(Table13456[[#This Row],[PAY ITEM]],1)</f>
        <v>0</v>
      </c>
      <c r="G8062" s="2" t="str">
        <f>IF(Table13456[[#This Row],[first]]="0",SUBSTITUTE(TRIM(MID(B8062, 2, 3))," ","0"),SUBSTITUTE(TRIM(MID(B8062, 1, 3))," ","0"))</f>
        <v>783</v>
      </c>
      <c r="H8062" s="2" t="str">
        <f>IF(Table13456[[#This Row],[first]]="0",SUBSTITUTE(TRIM(MID(B8062, 5, 3))," ","0"),SUBSTITUTE(TRIM(MID(B8062, 4, 3))," ","0"))</f>
        <v>1</v>
      </c>
      <c r="I8062" s="2" t="str">
        <f>IF(Table13456[[#This Row],[first]]="0",SUBSTITUTE(TRIM(MID(B8062, 8, 3))," ","0"),SUBSTITUTE(TRIM(MID(B8062, 7, 3))," ","0"))</f>
        <v>111</v>
      </c>
      <c r="J8062" s="2">
        <v>1</v>
      </c>
      <c r="K8062" s="2" t="str">
        <f t="shared" si="375"/>
        <v>783</v>
      </c>
      <c r="L8062" s="2" t="str">
        <f t="shared" si="376"/>
        <v>001</v>
      </c>
      <c r="M8062" s="2" t="str">
        <f t="shared" si="377"/>
        <v>111</v>
      </c>
    </row>
    <row r="8063" spans="2:13" x14ac:dyDescent="0.25">
      <c r="B8063" s="2" t="s">
        <v>16541</v>
      </c>
      <c r="C8063" s="2" t="s">
        <v>16542</v>
      </c>
      <c r="D8063" s="6" t="str">
        <f>+_xlfn.CONCAT(Table13456[[#This Row],[phase1]],Table13456[[#This Row],[phase2]],Table13456[[#This Row],[phase3]],Table13456[[#This Row],[phase4]])</f>
        <v>1783001112</v>
      </c>
      <c r="E8063" s="2" t="str">
        <f>+Table13456[[#This Row],[DESCRIPTION]]</f>
        <v>ITS FIBER OPTIC CABLE, F&amp; I, OVERHEAD, 13 - 48 FIBERS</v>
      </c>
      <c r="F8063" s="2" t="str">
        <f>+LEFT(Table13456[[#This Row],[PAY ITEM]],1)</f>
        <v>0</v>
      </c>
      <c r="G8063" s="2" t="str">
        <f>IF(Table13456[[#This Row],[first]]="0",SUBSTITUTE(TRIM(MID(B8063, 2, 3))," ","0"),SUBSTITUTE(TRIM(MID(B8063, 1, 3))," ","0"))</f>
        <v>783</v>
      </c>
      <c r="H8063" s="2" t="str">
        <f>IF(Table13456[[#This Row],[first]]="0",SUBSTITUTE(TRIM(MID(B8063, 5, 3))," ","0"),SUBSTITUTE(TRIM(MID(B8063, 4, 3))," ","0"))</f>
        <v>1</v>
      </c>
      <c r="I8063" s="2" t="str">
        <f>IF(Table13456[[#This Row],[first]]="0",SUBSTITUTE(TRIM(MID(B8063, 8, 3))," ","0"),SUBSTITUTE(TRIM(MID(B8063, 7, 3))," ","0"))</f>
        <v>112</v>
      </c>
      <c r="J8063" s="2">
        <v>1</v>
      </c>
      <c r="K8063" s="2" t="str">
        <f t="shared" si="375"/>
        <v>783</v>
      </c>
      <c r="L8063" s="2" t="str">
        <f t="shared" si="376"/>
        <v>001</v>
      </c>
      <c r="M8063" s="2" t="str">
        <f t="shared" si="377"/>
        <v>112</v>
      </c>
    </row>
    <row r="8064" spans="2:13" x14ac:dyDescent="0.25">
      <c r="B8064" s="2" t="s">
        <v>16543</v>
      </c>
      <c r="C8064" s="2" t="s">
        <v>16544</v>
      </c>
      <c r="D8064" s="6" t="str">
        <f>+_xlfn.CONCAT(Table13456[[#This Row],[phase1]],Table13456[[#This Row],[phase2]],Table13456[[#This Row],[phase3]],Table13456[[#This Row],[phase4]])</f>
        <v>1783001113</v>
      </c>
      <c r="E8064" s="2" t="str">
        <f>+Table13456[[#This Row],[DESCRIPTION]]</f>
        <v>ITS FIBER OPTIC CABLE, F&amp; I, OVERHEAD, 49-96 FIBERS</v>
      </c>
      <c r="F8064" s="2" t="str">
        <f>+LEFT(Table13456[[#This Row],[PAY ITEM]],1)</f>
        <v>0</v>
      </c>
      <c r="G8064" s="2" t="str">
        <f>IF(Table13456[[#This Row],[first]]="0",SUBSTITUTE(TRIM(MID(B8064, 2, 3))," ","0"),SUBSTITUTE(TRIM(MID(B8064, 1, 3))," ","0"))</f>
        <v>783</v>
      </c>
      <c r="H8064" s="2" t="str">
        <f>IF(Table13456[[#This Row],[first]]="0",SUBSTITUTE(TRIM(MID(B8064, 5, 3))," ","0"),SUBSTITUTE(TRIM(MID(B8064, 4, 3))," ","0"))</f>
        <v>1</v>
      </c>
      <c r="I8064" s="2" t="str">
        <f>IF(Table13456[[#This Row],[first]]="0",SUBSTITUTE(TRIM(MID(B8064, 8, 3))," ","0"),SUBSTITUTE(TRIM(MID(B8064, 7, 3))," ","0"))</f>
        <v>113</v>
      </c>
      <c r="J8064" s="2">
        <v>1</v>
      </c>
      <c r="K8064" s="2" t="str">
        <f t="shared" si="375"/>
        <v>783</v>
      </c>
      <c r="L8064" s="2" t="str">
        <f t="shared" si="376"/>
        <v>001</v>
      </c>
      <c r="M8064" s="2" t="str">
        <f t="shared" si="377"/>
        <v>113</v>
      </c>
    </row>
    <row r="8065" spans="2:13" x14ac:dyDescent="0.25">
      <c r="B8065" s="2" t="s">
        <v>16545</v>
      </c>
      <c r="C8065" s="2" t="s">
        <v>16546</v>
      </c>
      <c r="D8065" s="6" t="str">
        <f>+_xlfn.CONCAT(Table13456[[#This Row],[phase1]],Table13456[[#This Row],[phase2]],Table13456[[#This Row],[phase3]],Table13456[[#This Row],[phase4]])</f>
        <v>1783001121</v>
      </c>
      <c r="E8065" s="2" t="str">
        <f>+Table13456[[#This Row],[DESCRIPTION]]</f>
        <v>ITS FIBER OPTIC CABLE, F&amp; I, UNDERGROUND, 2 -12 FIBERS</v>
      </c>
      <c r="F8065" s="2" t="str">
        <f>+LEFT(Table13456[[#This Row],[PAY ITEM]],1)</f>
        <v>0</v>
      </c>
      <c r="G8065" s="2" t="str">
        <f>IF(Table13456[[#This Row],[first]]="0",SUBSTITUTE(TRIM(MID(B8065, 2, 3))," ","0"),SUBSTITUTE(TRIM(MID(B8065, 1, 3))," ","0"))</f>
        <v>783</v>
      </c>
      <c r="H8065" s="2" t="str">
        <f>IF(Table13456[[#This Row],[first]]="0",SUBSTITUTE(TRIM(MID(B8065, 5, 3))," ","0"),SUBSTITUTE(TRIM(MID(B8065, 4, 3))," ","0"))</f>
        <v>1</v>
      </c>
      <c r="I8065" s="2" t="str">
        <f>IF(Table13456[[#This Row],[first]]="0",SUBSTITUTE(TRIM(MID(B8065, 8, 3))," ","0"),SUBSTITUTE(TRIM(MID(B8065, 7, 3))," ","0"))</f>
        <v>121</v>
      </c>
      <c r="J8065" s="2">
        <v>1</v>
      </c>
      <c r="K8065" s="2" t="str">
        <f t="shared" si="375"/>
        <v>783</v>
      </c>
      <c r="L8065" s="2" t="str">
        <f t="shared" si="376"/>
        <v>001</v>
      </c>
      <c r="M8065" s="2" t="str">
        <f t="shared" si="377"/>
        <v>121</v>
      </c>
    </row>
    <row r="8066" spans="2:13" x14ac:dyDescent="0.25">
      <c r="B8066" s="2" t="s">
        <v>16547</v>
      </c>
      <c r="C8066" s="2" t="s">
        <v>16548</v>
      </c>
      <c r="D8066" s="6" t="str">
        <f>+_xlfn.CONCAT(Table13456[[#This Row],[phase1]],Table13456[[#This Row],[phase2]],Table13456[[#This Row],[phase3]],Table13456[[#This Row],[phase4]])</f>
        <v>1783001122</v>
      </c>
      <c r="E8066" s="2" t="str">
        <f>+Table13456[[#This Row],[DESCRIPTION]]</f>
        <v>ITS FIBER OPTIC CABLE, F&amp; I, UNDERGROUND, 13 -48 FIBERS</v>
      </c>
      <c r="F8066" s="2" t="str">
        <f>+LEFT(Table13456[[#This Row],[PAY ITEM]],1)</f>
        <v>0</v>
      </c>
      <c r="G8066" s="2" t="str">
        <f>IF(Table13456[[#This Row],[first]]="0",SUBSTITUTE(TRIM(MID(B8066, 2, 3))," ","0"),SUBSTITUTE(TRIM(MID(B8066, 1, 3))," ","0"))</f>
        <v>783</v>
      </c>
      <c r="H8066" s="2" t="str">
        <f>IF(Table13456[[#This Row],[first]]="0",SUBSTITUTE(TRIM(MID(B8066, 5, 3))," ","0"),SUBSTITUTE(TRIM(MID(B8066, 4, 3))," ","0"))</f>
        <v>1</v>
      </c>
      <c r="I8066" s="2" t="str">
        <f>IF(Table13456[[#This Row],[first]]="0",SUBSTITUTE(TRIM(MID(B8066, 8, 3))," ","0"),SUBSTITUTE(TRIM(MID(B8066, 7, 3))," ","0"))</f>
        <v>122</v>
      </c>
      <c r="J8066" s="2">
        <v>1</v>
      </c>
      <c r="K8066" s="2" t="str">
        <f t="shared" si="375"/>
        <v>783</v>
      </c>
      <c r="L8066" s="2" t="str">
        <f t="shared" si="376"/>
        <v>001</v>
      </c>
      <c r="M8066" s="2" t="str">
        <f t="shared" si="377"/>
        <v>122</v>
      </c>
    </row>
    <row r="8067" spans="2:13" x14ac:dyDescent="0.25">
      <c r="B8067" s="2" t="s">
        <v>16549</v>
      </c>
      <c r="C8067" s="2" t="s">
        <v>16550</v>
      </c>
      <c r="D8067" s="6" t="str">
        <f>+_xlfn.CONCAT(Table13456[[#This Row],[phase1]],Table13456[[#This Row],[phase2]],Table13456[[#This Row],[phase3]],Table13456[[#This Row],[phase4]])</f>
        <v>1783001123</v>
      </c>
      <c r="E8067" s="2" t="str">
        <f>+Table13456[[#This Row],[DESCRIPTION]]</f>
        <v>ITS FIBER OPTIC CABLE, F&amp; I, UNDERGROUND, 49 - 96 FIBERS</v>
      </c>
      <c r="F8067" s="2" t="str">
        <f>+LEFT(Table13456[[#This Row],[PAY ITEM]],1)</f>
        <v>0</v>
      </c>
      <c r="G8067" s="2" t="str">
        <f>IF(Table13456[[#This Row],[first]]="0",SUBSTITUTE(TRIM(MID(B8067, 2, 3))," ","0"),SUBSTITUTE(TRIM(MID(B8067, 1, 3))," ","0"))</f>
        <v>783</v>
      </c>
      <c r="H8067" s="2" t="str">
        <f>IF(Table13456[[#This Row],[first]]="0",SUBSTITUTE(TRIM(MID(B8067, 5, 3))," ","0"),SUBSTITUTE(TRIM(MID(B8067, 4, 3))," ","0"))</f>
        <v>1</v>
      </c>
      <c r="I8067" s="2" t="str">
        <f>IF(Table13456[[#This Row],[first]]="0",SUBSTITUTE(TRIM(MID(B8067, 8, 3))," ","0"),SUBSTITUTE(TRIM(MID(B8067, 7, 3))," ","0"))</f>
        <v>123</v>
      </c>
      <c r="J8067" s="2">
        <v>1</v>
      </c>
      <c r="K8067" s="2" t="str">
        <f t="shared" ref="K8067:K8130" si="378">IF(LEN(G8067) = 3, G8067, TEXT(IF(LEN(G8067) = 2, "0" &amp; G8067, "00" &amp; G8067), "000"))</f>
        <v>783</v>
      </c>
      <c r="L8067" s="2" t="str">
        <f t="shared" ref="L8067:L8130" si="379">IF(LEN(H8067) = 3, H8067, TEXT(IF(LEN(H8067) = 2, "0" &amp; H8067, "00" &amp; H8067), "000"))</f>
        <v>001</v>
      </c>
      <c r="M8067" s="2" t="str">
        <f t="shared" ref="M8067:M8130" si="380">IF(LEN(I8067) = 3, I8067, TEXT(IF(LEN(I8067) = 2, "0" &amp; I8067, "00" &amp; I8067), "000"))</f>
        <v>123</v>
      </c>
    </row>
    <row r="8068" spans="2:13" x14ac:dyDescent="0.25">
      <c r="B8068" s="2" t="s">
        <v>16551</v>
      </c>
      <c r="C8068" s="2" t="s">
        <v>16552</v>
      </c>
      <c r="D8068" s="6" t="str">
        <f>+_xlfn.CONCAT(Table13456[[#This Row],[phase1]],Table13456[[#This Row],[phase2]],Table13456[[#This Row],[phase3]],Table13456[[#This Row],[phase4]])</f>
        <v>1783001124</v>
      </c>
      <c r="E8068" s="2" t="str">
        <f>+Table13456[[#This Row],[DESCRIPTION]]</f>
        <v>ITS FIBER OPTIC CABLE, F&amp; I, UNDERGROUND, 97-144 FIBERS</v>
      </c>
      <c r="F8068" s="2" t="str">
        <f>+LEFT(Table13456[[#This Row],[PAY ITEM]],1)</f>
        <v>0</v>
      </c>
      <c r="G8068" s="2" t="str">
        <f>IF(Table13456[[#This Row],[first]]="0",SUBSTITUTE(TRIM(MID(B8068, 2, 3))," ","0"),SUBSTITUTE(TRIM(MID(B8068, 1, 3))," ","0"))</f>
        <v>783</v>
      </c>
      <c r="H8068" s="2" t="str">
        <f>IF(Table13456[[#This Row],[first]]="0",SUBSTITUTE(TRIM(MID(B8068, 5, 3))," ","0"),SUBSTITUTE(TRIM(MID(B8068, 4, 3))," ","0"))</f>
        <v>1</v>
      </c>
      <c r="I8068" s="2" t="str">
        <f>IF(Table13456[[#This Row],[first]]="0",SUBSTITUTE(TRIM(MID(B8068, 8, 3))," ","0"),SUBSTITUTE(TRIM(MID(B8068, 7, 3))," ","0"))</f>
        <v>124</v>
      </c>
      <c r="J8068" s="2">
        <v>1</v>
      </c>
      <c r="K8068" s="2" t="str">
        <f t="shared" si="378"/>
        <v>783</v>
      </c>
      <c r="L8068" s="2" t="str">
        <f t="shared" si="379"/>
        <v>001</v>
      </c>
      <c r="M8068" s="2" t="str">
        <f t="shared" si="380"/>
        <v>124</v>
      </c>
    </row>
    <row r="8069" spans="2:13" x14ac:dyDescent="0.25">
      <c r="B8069" s="2" t="s">
        <v>16553</v>
      </c>
      <c r="C8069" s="2" t="s">
        <v>16554</v>
      </c>
      <c r="D8069" s="6" t="str">
        <f>+_xlfn.CONCAT(Table13456[[#This Row],[phase1]],Table13456[[#This Row],[phase2]],Table13456[[#This Row],[phase3]],Table13456[[#This Row],[phase4]])</f>
        <v>1783001221</v>
      </c>
      <c r="E8069" s="2" t="str">
        <f>+Table13456[[#This Row],[DESCRIPTION]]</f>
        <v>ITS FIBER OPTIC CABLE, REPLACE, UNDERGROUND, 2-12 FIBERS</v>
      </c>
      <c r="F8069" s="2" t="str">
        <f>+LEFT(Table13456[[#This Row],[PAY ITEM]],1)</f>
        <v>0</v>
      </c>
      <c r="G8069" s="2" t="str">
        <f>IF(Table13456[[#This Row],[first]]="0",SUBSTITUTE(TRIM(MID(B8069, 2, 3))," ","0"),SUBSTITUTE(TRIM(MID(B8069, 1, 3))," ","0"))</f>
        <v>783</v>
      </c>
      <c r="H8069" s="2" t="str">
        <f>IF(Table13456[[#This Row],[first]]="0",SUBSTITUTE(TRIM(MID(B8069, 5, 3))," ","0"),SUBSTITUTE(TRIM(MID(B8069, 4, 3))," ","0"))</f>
        <v>1</v>
      </c>
      <c r="I8069" s="2" t="str">
        <f>IF(Table13456[[#This Row],[first]]="0",SUBSTITUTE(TRIM(MID(B8069, 8, 3))," ","0"),SUBSTITUTE(TRIM(MID(B8069, 7, 3))," ","0"))</f>
        <v>221</v>
      </c>
      <c r="J8069" s="2">
        <v>1</v>
      </c>
      <c r="K8069" s="2" t="str">
        <f t="shared" si="378"/>
        <v>783</v>
      </c>
      <c r="L8069" s="2" t="str">
        <f t="shared" si="379"/>
        <v>001</v>
      </c>
      <c r="M8069" s="2" t="str">
        <f t="shared" si="380"/>
        <v>221</v>
      </c>
    </row>
    <row r="8070" spans="2:13" x14ac:dyDescent="0.25">
      <c r="B8070" s="2" t="s">
        <v>16555</v>
      </c>
      <c r="C8070" s="2" t="s">
        <v>16556</v>
      </c>
      <c r="D8070" s="6" t="str">
        <f>+_xlfn.CONCAT(Table13456[[#This Row],[phase1]],Table13456[[#This Row],[phase2]],Table13456[[#This Row],[phase3]],Table13456[[#This Row],[phase4]])</f>
        <v>1783001222</v>
      </c>
      <c r="E8070" s="2" t="str">
        <f>+Table13456[[#This Row],[DESCRIPTION]]</f>
        <v>ITS FIBER OPTIC CABLE, REPLACE, UNDERGROUND, 13-48 FIBERS</v>
      </c>
      <c r="F8070" s="2" t="str">
        <f>+LEFT(Table13456[[#This Row],[PAY ITEM]],1)</f>
        <v>0</v>
      </c>
      <c r="G8070" s="2" t="str">
        <f>IF(Table13456[[#This Row],[first]]="0",SUBSTITUTE(TRIM(MID(B8070, 2, 3))," ","0"),SUBSTITUTE(TRIM(MID(B8070, 1, 3))," ","0"))</f>
        <v>783</v>
      </c>
      <c r="H8070" s="2" t="str">
        <f>IF(Table13456[[#This Row],[first]]="0",SUBSTITUTE(TRIM(MID(B8070, 5, 3))," ","0"),SUBSTITUTE(TRIM(MID(B8070, 4, 3))," ","0"))</f>
        <v>1</v>
      </c>
      <c r="I8070" s="2" t="str">
        <f>IF(Table13456[[#This Row],[first]]="0",SUBSTITUTE(TRIM(MID(B8070, 8, 3))," ","0"),SUBSTITUTE(TRIM(MID(B8070, 7, 3))," ","0"))</f>
        <v>222</v>
      </c>
      <c r="J8070" s="2">
        <v>1</v>
      </c>
      <c r="K8070" s="2" t="str">
        <f t="shared" si="378"/>
        <v>783</v>
      </c>
      <c r="L8070" s="2" t="str">
        <f t="shared" si="379"/>
        <v>001</v>
      </c>
      <c r="M8070" s="2" t="str">
        <f t="shared" si="380"/>
        <v>222</v>
      </c>
    </row>
    <row r="8071" spans="2:13" x14ac:dyDescent="0.25">
      <c r="B8071" s="2" t="s">
        <v>16557</v>
      </c>
      <c r="C8071" s="2" t="s">
        <v>16558</v>
      </c>
      <c r="D8071" s="6" t="str">
        <f>+_xlfn.CONCAT(Table13456[[#This Row],[phase1]],Table13456[[#This Row],[phase2]],Table13456[[#This Row],[phase3]],Table13456[[#This Row],[phase4]])</f>
        <v>1783001223</v>
      </c>
      <c r="E8071" s="2" t="str">
        <f>+Table13456[[#This Row],[DESCRIPTION]]</f>
        <v>ITS FIBER OPTIC CABLE, REPLACE, UNDERGROUND, 49 - 96 FIBERS</v>
      </c>
      <c r="F8071" s="2" t="str">
        <f>+LEFT(Table13456[[#This Row],[PAY ITEM]],1)</f>
        <v>0</v>
      </c>
      <c r="G8071" s="2" t="str">
        <f>IF(Table13456[[#This Row],[first]]="0",SUBSTITUTE(TRIM(MID(B8071, 2, 3))," ","0"),SUBSTITUTE(TRIM(MID(B8071, 1, 3))," ","0"))</f>
        <v>783</v>
      </c>
      <c r="H8071" s="2" t="str">
        <f>IF(Table13456[[#This Row],[first]]="0",SUBSTITUTE(TRIM(MID(B8071, 5, 3))," ","0"),SUBSTITUTE(TRIM(MID(B8071, 4, 3))," ","0"))</f>
        <v>1</v>
      </c>
      <c r="I8071" s="2" t="str">
        <f>IF(Table13456[[#This Row],[first]]="0",SUBSTITUTE(TRIM(MID(B8071, 8, 3))," ","0"),SUBSTITUTE(TRIM(MID(B8071, 7, 3))," ","0"))</f>
        <v>223</v>
      </c>
      <c r="J8071" s="2">
        <v>1</v>
      </c>
      <c r="K8071" s="2" t="str">
        <f t="shared" si="378"/>
        <v>783</v>
      </c>
      <c r="L8071" s="2" t="str">
        <f t="shared" si="379"/>
        <v>001</v>
      </c>
      <c r="M8071" s="2" t="str">
        <f t="shared" si="380"/>
        <v>223</v>
      </c>
    </row>
    <row r="8072" spans="2:13" x14ac:dyDescent="0.25">
      <c r="B8072" s="2" t="s">
        <v>16559</v>
      </c>
      <c r="C8072" s="2" t="s">
        <v>16560</v>
      </c>
      <c r="D8072" s="6" t="str">
        <f>+_xlfn.CONCAT(Table13456[[#This Row],[phase1]],Table13456[[#This Row],[phase2]],Table13456[[#This Row],[phase3]],Table13456[[#This Row],[phase4]])</f>
        <v>1783001224</v>
      </c>
      <c r="E8072" s="2" t="str">
        <f>+Table13456[[#This Row],[DESCRIPTION]]</f>
        <v>ITS FIBER OPTIC CABLE, REPLACE, UNDERGROUND, 97-144 FIBERS</v>
      </c>
      <c r="F8072" s="2" t="str">
        <f>+LEFT(Table13456[[#This Row],[PAY ITEM]],1)</f>
        <v>0</v>
      </c>
      <c r="G8072" s="2" t="str">
        <f>IF(Table13456[[#This Row],[first]]="0",SUBSTITUTE(TRIM(MID(B8072, 2, 3))," ","0"),SUBSTITUTE(TRIM(MID(B8072, 1, 3))," ","0"))</f>
        <v>783</v>
      </c>
      <c r="H8072" s="2" t="str">
        <f>IF(Table13456[[#This Row],[first]]="0",SUBSTITUTE(TRIM(MID(B8072, 5, 3))," ","0"),SUBSTITUTE(TRIM(MID(B8072, 4, 3))," ","0"))</f>
        <v>1</v>
      </c>
      <c r="I8072" s="2" t="str">
        <f>IF(Table13456[[#This Row],[first]]="0",SUBSTITUTE(TRIM(MID(B8072, 8, 3))," ","0"),SUBSTITUTE(TRIM(MID(B8072, 7, 3))," ","0"))</f>
        <v>224</v>
      </c>
      <c r="J8072" s="2">
        <v>1</v>
      </c>
      <c r="K8072" s="2" t="str">
        <f t="shared" si="378"/>
        <v>783</v>
      </c>
      <c r="L8072" s="2" t="str">
        <f t="shared" si="379"/>
        <v>001</v>
      </c>
      <c r="M8072" s="2" t="str">
        <f t="shared" si="380"/>
        <v>224</v>
      </c>
    </row>
    <row r="8073" spans="2:13" x14ac:dyDescent="0.25">
      <c r="B8073" s="2" t="s">
        <v>16561</v>
      </c>
      <c r="C8073" s="2" t="s">
        <v>16562</v>
      </c>
      <c r="D8073" s="6" t="str">
        <f>+_xlfn.CONCAT(Table13456[[#This Row],[phase1]],Table13456[[#This Row],[phase2]],Table13456[[#This Row],[phase3]],Table13456[[#This Row],[phase4]])</f>
        <v>1783001321</v>
      </c>
      <c r="E8073" s="2" t="str">
        <f>+Table13456[[#This Row],[DESCRIPTION]]</f>
        <v>ITS FIBER OPTIC CABLE, INSTALL, UNDERGROUND, 2-12 FIBERS</v>
      </c>
      <c r="F8073" s="2" t="str">
        <f>+LEFT(Table13456[[#This Row],[PAY ITEM]],1)</f>
        <v>0</v>
      </c>
      <c r="G8073" s="2" t="str">
        <f>IF(Table13456[[#This Row],[first]]="0",SUBSTITUTE(TRIM(MID(B8073, 2, 3))," ","0"),SUBSTITUTE(TRIM(MID(B8073, 1, 3))," ","0"))</f>
        <v>783</v>
      </c>
      <c r="H8073" s="2" t="str">
        <f>IF(Table13456[[#This Row],[first]]="0",SUBSTITUTE(TRIM(MID(B8073, 5, 3))," ","0"),SUBSTITUTE(TRIM(MID(B8073, 4, 3))," ","0"))</f>
        <v>1</v>
      </c>
      <c r="I8073" s="2" t="str">
        <f>IF(Table13456[[#This Row],[first]]="0",SUBSTITUTE(TRIM(MID(B8073, 8, 3))," ","0"),SUBSTITUTE(TRIM(MID(B8073, 7, 3))," ","0"))</f>
        <v>321</v>
      </c>
      <c r="J8073" s="2">
        <v>1</v>
      </c>
      <c r="K8073" s="2" t="str">
        <f t="shared" si="378"/>
        <v>783</v>
      </c>
      <c r="L8073" s="2" t="str">
        <f t="shared" si="379"/>
        <v>001</v>
      </c>
      <c r="M8073" s="2" t="str">
        <f t="shared" si="380"/>
        <v>321</v>
      </c>
    </row>
    <row r="8074" spans="2:13" x14ac:dyDescent="0.25">
      <c r="B8074" s="2" t="s">
        <v>16563</v>
      </c>
      <c r="C8074" s="2" t="s">
        <v>16564</v>
      </c>
      <c r="D8074" s="6" t="str">
        <f>+_xlfn.CONCAT(Table13456[[#This Row],[phase1]],Table13456[[#This Row],[phase2]],Table13456[[#This Row],[phase3]],Table13456[[#This Row],[phase4]])</f>
        <v>1783001322</v>
      </c>
      <c r="E8074" s="2" t="str">
        <f>+Table13456[[#This Row],[DESCRIPTION]]</f>
        <v>ITS FIBER OPTIC CABLE, INSTALL, UNDERGROUND, 13-48 FIBERS</v>
      </c>
      <c r="F8074" s="2" t="str">
        <f>+LEFT(Table13456[[#This Row],[PAY ITEM]],1)</f>
        <v>0</v>
      </c>
      <c r="G8074" s="2" t="str">
        <f>IF(Table13456[[#This Row],[first]]="0",SUBSTITUTE(TRIM(MID(B8074, 2, 3))," ","0"),SUBSTITUTE(TRIM(MID(B8074, 1, 3))," ","0"))</f>
        <v>783</v>
      </c>
      <c r="H8074" s="2" t="str">
        <f>IF(Table13456[[#This Row],[first]]="0",SUBSTITUTE(TRIM(MID(B8074, 5, 3))," ","0"),SUBSTITUTE(TRIM(MID(B8074, 4, 3))," ","0"))</f>
        <v>1</v>
      </c>
      <c r="I8074" s="2" t="str">
        <f>IF(Table13456[[#This Row],[first]]="0",SUBSTITUTE(TRIM(MID(B8074, 8, 3))," ","0"),SUBSTITUTE(TRIM(MID(B8074, 7, 3))," ","0"))</f>
        <v>322</v>
      </c>
      <c r="J8074" s="2">
        <v>1</v>
      </c>
      <c r="K8074" s="2" t="str">
        <f t="shared" si="378"/>
        <v>783</v>
      </c>
      <c r="L8074" s="2" t="str">
        <f t="shared" si="379"/>
        <v>001</v>
      </c>
      <c r="M8074" s="2" t="str">
        <f t="shared" si="380"/>
        <v>322</v>
      </c>
    </row>
    <row r="8075" spans="2:13" x14ac:dyDescent="0.25">
      <c r="B8075" s="2" t="s">
        <v>16565</v>
      </c>
      <c r="C8075" s="2" t="s">
        <v>16566</v>
      </c>
      <c r="D8075" s="6" t="str">
        <f>+_xlfn.CONCAT(Table13456[[#This Row],[phase1]],Table13456[[#This Row],[phase2]],Table13456[[#This Row],[phase3]],Table13456[[#This Row],[phase4]])</f>
        <v>1783001323</v>
      </c>
      <c r="E8075" s="2" t="str">
        <f>+Table13456[[#This Row],[DESCRIPTION]]</f>
        <v>ITS FIBER OPTIC CABLE, INSTALL, UNDERGROUND, 49 - 96 FIBERS</v>
      </c>
      <c r="F8075" s="2" t="str">
        <f>+LEFT(Table13456[[#This Row],[PAY ITEM]],1)</f>
        <v>0</v>
      </c>
      <c r="G8075" s="2" t="str">
        <f>IF(Table13456[[#This Row],[first]]="0",SUBSTITUTE(TRIM(MID(B8075, 2, 3))," ","0"),SUBSTITUTE(TRIM(MID(B8075, 1, 3))," ","0"))</f>
        <v>783</v>
      </c>
      <c r="H8075" s="2" t="str">
        <f>IF(Table13456[[#This Row],[first]]="0",SUBSTITUTE(TRIM(MID(B8075, 5, 3))," ","0"),SUBSTITUTE(TRIM(MID(B8075, 4, 3))," ","0"))</f>
        <v>1</v>
      </c>
      <c r="I8075" s="2" t="str">
        <f>IF(Table13456[[#This Row],[first]]="0",SUBSTITUTE(TRIM(MID(B8075, 8, 3))," ","0"),SUBSTITUTE(TRIM(MID(B8075, 7, 3))," ","0"))</f>
        <v>323</v>
      </c>
      <c r="J8075" s="2">
        <v>1</v>
      </c>
      <c r="K8075" s="2" t="str">
        <f t="shared" si="378"/>
        <v>783</v>
      </c>
      <c r="L8075" s="2" t="str">
        <f t="shared" si="379"/>
        <v>001</v>
      </c>
      <c r="M8075" s="2" t="str">
        <f t="shared" si="380"/>
        <v>323</v>
      </c>
    </row>
    <row r="8076" spans="2:13" x14ac:dyDescent="0.25">
      <c r="B8076" s="2" t="s">
        <v>16567</v>
      </c>
      <c r="C8076" s="2" t="s">
        <v>16568</v>
      </c>
      <c r="D8076" s="6" t="str">
        <f>+_xlfn.CONCAT(Table13456[[#This Row],[phase1]],Table13456[[#This Row],[phase2]],Table13456[[#This Row],[phase3]],Table13456[[#This Row],[phase4]])</f>
        <v>1783001410</v>
      </c>
      <c r="E8076" s="2" t="str">
        <f>+Table13456[[#This Row],[DESCRIPTION]]</f>
        <v>ITS FIBER OPTIC CABLE, RELOCATE, OVERHEAD</v>
      </c>
      <c r="F8076" s="2" t="str">
        <f>+LEFT(Table13456[[#This Row],[PAY ITEM]],1)</f>
        <v>0</v>
      </c>
      <c r="G8076" s="2" t="str">
        <f>IF(Table13456[[#This Row],[first]]="0",SUBSTITUTE(TRIM(MID(B8076, 2, 3))," ","0"),SUBSTITUTE(TRIM(MID(B8076, 1, 3))," ","0"))</f>
        <v>783</v>
      </c>
      <c r="H8076" s="2" t="str">
        <f>IF(Table13456[[#This Row],[first]]="0",SUBSTITUTE(TRIM(MID(B8076, 5, 3))," ","0"),SUBSTITUTE(TRIM(MID(B8076, 4, 3))," ","0"))</f>
        <v>1</v>
      </c>
      <c r="I8076" s="2" t="str">
        <f>IF(Table13456[[#This Row],[first]]="0",SUBSTITUTE(TRIM(MID(B8076, 8, 3))," ","0"),SUBSTITUTE(TRIM(MID(B8076, 7, 3))," ","0"))</f>
        <v>410</v>
      </c>
      <c r="J8076" s="2">
        <v>1</v>
      </c>
      <c r="K8076" s="2" t="str">
        <f t="shared" si="378"/>
        <v>783</v>
      </c>
      <c r="L8076" s="2" t="str">
        <f t="shared" si="379"/>
        <v>001</v>
      </c>
      <c r="M8076" s="2" t="str">
        <f t="shared" si="380"/>
        <v>410</v>
      </c>
    </row>
    <row r="8077" spans="2:13" x14ac:dyDescent="0.25">
      <c r="B8077" s="2" t="s">
        <v>16569</v>
      </c>
      <c r="C8077" s="2" t="s">
        <v>16570</v>
      </c>
      <c r="D8077" s="6" t="str">
        <f>+_xlfn.CONCAT(Table13456[[#This Row],[phase1]],Table13456[[#This Row],[phase2]],Table13456[[#This Row],[phase3]],Table13456[[#This Row],[phase4]])</f>
        <v>1783001420</v>
      </c>
      <c r="E8077" s="2" t="str">
        <f>+Table13456[[#This Row],[DESCRIPTION]]</f>
        <v>ITS FIBER OPTIC CABLE,RELOCATE,UNDERGROUND</v>
      </c>
      <c r="F8077" s="2" t="str">
        <f>+LEFT(Table13456[[#This Row],[PAY ITEM]],1)</f>
        <v>0</v>
      </c>
      <c r="G8077" s="2" t="str">
        <f>IF(Table13456[[#This Row],[first]]="0",SUBSTITUTE(TRIM(MID(B8077, 2, 3))," ","0"),SUBSTITUTE(TRIM(MID(B8077, 1, 3))," ","0"))</f>
        <v>783</v>
      </c>
      <c r="H8077" s="2" t="str">
        <f>IF(Table13456[[#This Row],[first]]="0",SUBSTITUTE(TRIM(MID(B8077, 5, 3))," ","0"),SUBSTITUTE(TRIM(MID(B8077, 4, 3))," ","0"))</f>
        <v>1</v>
      </c>
      <c r="I8077" s="2" t="str">
        <f>IF(Table13456[[#This Row],[first]]="0",SUBSTITUTE(TRIM(MID(B8077, 8, 3))," ","0"),SUBSTITUTE(TRIM(MID(B8077, 7, 3))," ","0"))</f>
        <v>420</v>
      </c>
      <c r="J8077" s="2">
        <v>1</v>
      </c>
      <c r="K8077" s="2" t="str">
        <f t="shared" si="378"/>
        <v>783</v>
      </c>
      <c r="L8077" s="2" t="str">
        <f t="shared" si="379"/>
        <v>001</v>
      </c>
      <c r="M8077" s="2" t="str">
        <f t="shared" si="380"/>
        <v>420</v>
      </c>
    </row>
    <row r="8078" spans="2:13" x14ac:dyDescent="0.25">
      <c r="B8078" s="2" t="s">
        <v>16571</v>
      </c>
      <c r="C8078" s="2" t="s">
        <v>16572</v>
      </c>
      <c r="D8078" s="6" t="str">
        <f>+_xlfn.CONCAT(Table13456[[#This Row],[phase1]],Table13456[[#This Row],[phase2]],Table13456[[#This Row],[phase3]],Table13456[[#This Row],[phase4]])</f>
        <v>1783001510</v>
      </c>
      <c r="E8078" s="2" t="str">
        <f>+Table13456[[#This Row],[DESCRIPTION]]</f>
        <v>ITS FIBER OPTIC CABLE, ADJUST/MODIFY, OVERHEAD</v>
      </c>
      <c r="F8078" s="2" t="str">
        <f>+LEFT(Table13456[[#This Row],[PAY ITEM]],1)</f>
        <v>0</v>
      </c>
      <c r="G8078" s="2" t="str">
        <f>IF(Table13456[[#This Row],[first]]="0",SUBSTITUTE(TRIM(MID(B8078, 2, 3))," ","0"),SUBSTITUTE(TRIM(MID(B8078, 1, 3))," ","0"))</f>
        <v>783</v>
      </c>
      <c r="H8078" s="2" t="str">
        <f>IF(Table13456[[#This Row],[first]]="0",SUBSTITUTE(TRIM(MID(B8078, 5, 3))," ","0"),SUBSTITUTE(TRIM(MID(B8078, 4, 3))," ","0"))</f>
        <v>1</v>
      </c>
      <c r="I8078" s="2" t="str">
        <f>IF(Table13456[[#This Row],[first]]="0",SUBSTITUTE(TRIM(MID(B8078, 8, 3))," ","0"),SUBSTITUTE(TRIM(MID(B8078, 7, 3))," ","0"))</f>
        <v>510</v>
      </c>
      <c r="J8078" s="2">
        <v>1</v>
      </c>
      <c r="K8078" s="2" t="str">
        <f t="shared" si="378"/>
        <v>783</v>
      </c>
      <c r="L8078" s="2" t="str">
        <f t="shared" si="379"/>
        <v>001</v>
      </c>
      <c r="M8078" s="2" t="str">
        <f t="shared" si="380"/>
        <v>510</v>
      </c>
    </row>
    <row r="8079" spans="2:13" x14ac:dyDescent="0.25">
      <c r="B8079" s="2" t="s">
        <v>16573</v>
      </c>
      <c r="C8079" s="2" t="s">
        <v>16574</v>
      </c>
      <c r="D8079" s="6" t="str">
        <f>+_xlfn.CONCAT(Table13456[[#This Row],[phase1]],Table13456[[#This Row],[phase2]],Table13456[[#This Row],[phase3]],Table13456[[#This Row],[phase4]])</f>
        <v>1783001520</v>
      </c>
      <c r="E8079" s="2" t="str">
        <f>+Table13456[[#This Row],[DESCRIPTION]]</f>
        <v>ITS FIBER OPTIC CABLE, ADJUST/MODIFY, UNDERGROUND</v>
      </c>
      <c r="F8079" s="2" t="str">
        <f>+LEFT(Table13456[[#This Row],[PAY ITEM]],1)</f>
        <v>0</v>
      </c>
      <c r="G8079" s="2" t="str">
        <f>IF(Table13456[[#This Row],[first]]="0",SUBSTITUTE(TRIM(MID(B8079, 2, 3))," ","0"),SUBSTITUTE(TRIM(MID(B8079, 1, 3))," ","0"))</f>
        <v>783</v>
      </c>
      <c r="H8079" s="2" t="str">
        <f>IF(Table13456[[#This Row],[first]]="0",SUBSTITUTE(TRIM(MID(B8079, 5, 3))," ","0"),SUBSTITUTE(TRIM(MID(B8079, 4, 3))," ","0"))</f>
        <v>1</v>
      </c>
      <c r="I8079" s="2" t="str">
        <f>IF(Table13456[[#This Row],[first]]="0",SUBSTITUTE(TRIM(MID(B8079, 8, 3))," ","0"),SUBSTITUTE(TRIM(MID(B8079, 7, 3))," ","0"))</f>
        <v>520</v>
      </c>
      <c r="J8079" s="2">
        <v>1</v>
      </c>
      <c r="K8079" s="2" t="str">
        <f t="shared" si="378"/>
        <v>783</v>
      </c>
      <c r="L8079" s="2" t="str">
        <f t="shared" si="379"/>
        <v>001</v>
      </c>
      <c r="M8079" s="2" t="str">
        <f t="shared" si="380"/>
        <v>520</v>
      </c>
    </row>
    <row r="8080" spans="2:13" x14ac:dyDescent="0.25">
      <c r="B8080" s="2" t="s">
        <v>16575</v>
      </c>
      <c r="C8080" s="2" t="s">
        <v>16576</v>
      </c>
      <c r="D8080" s="6" t="str">
        <f>+_xlfn.CONCAT(Table13456[[#This Row],[phase1]],Table13456[[#This Row],[phase2]],Table13456[[#This Row],[phase3]],Table13456[[#This Row],[phase4]])</f>
        <v>1783001600</v>
      </c>
      <c r="E8080" s="2" t="str">
        <f>+Table13456[[#This Row],[DESCRIPTION]]</f>
        <v>ITS FIBER OPTIC CABLE, REMOVE</v>
      </c>
      <c r="F8080" s="2" t="str">
        <f>+LEFT(Table13456[[#This Row],[PAY ITEM]],1)</f>
        <v>0</v>
      </c>
      <c r="G8080" s="2" t="str">
        <f>IF(Table13456[[#This Row],[first]]="0",SUBSTITUTE(TRIM(MID(B8080, 2, 3))," ","0"),SUBSTITUTE(TRIM(MID(B8080, 1, 3))," ","0"))</f>
        <v>783</v>
      </c>
      <c r="H8080" s="2" t="str">
        <f>IF(Table13456[[#This Row],[first]]="0",SUBSTITUTE(TRIM(MID(B8080, 5, 3))," ","0"),SUBSTITUTE(TRIM(MID(B8080, 4, 3))," ","0"))</f>
        <v>1</v>
      </c>
      <c r="I8080" s="2" t="str">
        <f>IF(Table13456[[#This Row],[first]]="0",SUBSTITUTE(TRIM(MID(B8080, 8, 3))," ","0"),SUBSTITUTE(TRIM(MID(B8080, 7, 3))," ","0"))</f>
        <v>600</v>
      </c>
      <c r="J8080" s="2">
        <v>1</v>
      </c>
      <c r="K8080" s="2" t="str">
        <f t="shared" si="378"/>
        <v>783</v>
      </c>
      <c r="L8080" s="2" t="str">
        <f t="shared" si="379"/>
        <v>001</v>
      </c>
      <c r="M8080" s="2" t="str">
        <f t="shared" si="380"/>
        <v>600</v>
      </c>
    </row>
    <row r="8081" spans="2:13" x14ac:dyDescent="0.25">
      <c r="B8081" s="2" t="s">
        <v>16577</v>
      </c>
      <c r="C8081" s="2" t="s">
        <v>16578</v>
      </c>
      <c r="D8081" s="6" t="str">
        <f>+_xlfn.CONCAT(Table13456[[#This Row],[phase1]],Table13456[[#This Row],[phase2]],Table13456[[#This Row],[phase3]],Table13456[[#This Row],[phase4]])</f>
        <v>1783001700</v>
      </c>
      <c r="E8081" s="2" t="str">
        <f>+Table13456[[#This Row],[DESCRIPTION]]</f>
        <v>ITS FIBER OPTIC CABLE, REMOVE &amp; STOCKPILE</v>
      </c>
      <c r="F8081" s="2" t="str">
        <f>+LEFT(Table13456[[#This Row],[PAY ITEM]],1)</f>
        <v>0</v>
      </c>
      <c r="G8081" s="2" t="str">
        <f>IF(Table13456[[#This Row],[first]]="0",SUBSTITUTE(TRIM(MID(B8081, 2, 3))," ","0"),SUBSTITUTE(TRIM(MID(B8081, 1, 3))," ","0"))</f>
        <v>783</v>
      </c>
      <c r="H8081" s="2" t="str">
        <f>IF(Table13456[[#This Row],[first]]="0",SUBSTITUTE(TRIM(MID(B8081, 5, 3))," ","0"),SUBSTITUTE(TRIM(MID(B8081, 4, 3))," ","0"))</f>
        <v>1</v>
      </c>
      <c r="I8081" s="2" t="str">
        <f>IF(Table13456[[#This Row],[first]]="0",SUBSTITUTE(TRIM(MID(B8081, 8, 3))," ","0"),SUBSTITUTE(TRIM(MID(B8081, 7, 3))," ","0"))</f>
        <v>700</v>
      </c>
      <c r="J8081" s="2">
        <v>1</v>
      </c>
      <c r="K8081" s="2" t="str">
        <f t="shared" si="378"/>
        <v>783</v>
      </c>
      <c r="L8081" s="2" t="str">
        <f t="shared" si="379"/>
        <v>001</v>
      </c>
      <c r="M8081" s="2" t="str">
        <f t="shared" si="380"/>
        <v>700</v>
      </c>
    </row>
    <row r="8082" spans="2:13" x14ac:dyDescent="0.25">
      <c r="B8082" s="2" t="s">
        <v>16579</v>
      </c>
      <c r="C8082" s="2" t="s">
        <v>16580</v>
      </c>
      <c r="D8082" s="6" t="str">
        <f>+_xlfn.CONCAT(Table13456[[#This Row],[phase1]],Table13456[[#This Row],[phase2]],Table13456[[#This Row],[phase3]],Table13456[[#This Row],[phase4]])</f>
        <v>1783002031</v>
      </c>
      <c r="E8082" s="2" t="str">
        <f>+Table13456[[#This Row],[DESCRIPTION]]</f>
        <v>ITS FIBER OPTIC CONNECTION, INSTALL, SPLICE</v>
      </c>
      <c r="F8082" s="2" t="str">
        <f>+LEFT(Table13456[[#This Row],[PAY ITEM]],1)</f>
        <v>0</v>
      </c>
      <c r="G8082" s="2" t="str">
        <f>IF(Table13456[[#This Row],[first]]="0",SUBSTITUTE(TRIM(MID(B8082, 2, 3))," ","0"),SUBSTITUTE(TRIM(MID(B8082, 1, 3))," ","0"))</f>
        <v>783</v>
      </c>
      <c r="H8082" s="2" t="str">
        <f>IF(Table13456[[#This Row],[first]]="0",SUBSTITUTE(TRIM(MID(B8082, 5, 3))," ","0"),SUBSTITUTE(TRIM(MID(B8082, 4, 3))," ","0"))</f>
        <v>2</v>
      </c>
      <c r="I8082" s="2" t="str">
        <f>IF(Table13456[[#This Row],[first]]="0",SUBSTITUTE(TRIM(MID(B8082, 8, 3))," ","0"),SUBSTITUTE(TRIM(MID(B8082, 7, 3))," ","0"))</f>
        <v>31</v>
      </c>
      <c r="J8082" s="2">
        <v>1</v>
      </c>
      <c r="K8082" s="2" t="str">
        <f t="shared" si="378"/>
        <v>783</v>
      </c>
      <c r="L8082" s="2" t="str">
        <f t="shared" si="379"/>
        <v>002</v>
      </c>
      <c r="M8082" s="2" t="str">
        <f t="shared" si="380"/>
        <v>031</v>
      </c>
    </row>
    <row r="8083" spans="2:13" x14ac:dyDescent="0.25">
      <c r="B8083" s="2" t="s">
        <v>16581</v>
      </c>
      <c r="C8083" s="2" t="s">
        <v>16582</v>
      </c>
      <c r="D8083" s="6" t="str">
        <f>+_xlfn.CONCAT(Table13456[[#This Row],[phase1]],Table13456[[#This Row],[phase2]],Table13456[[#This Row],[phase3]],Table13456[[#This Row],[phase4]])</f>
        <v>1783002032</v>
      </c>
      <c r="E8083" s="2" t="str">
        <f>+Table13456[[#This Row],[DESCRIPTION]]</f>
        <v>ITS FIBER OPTIC CONNECTION, INSTALL, TERMINATION</v>
      </c>
      <c r="F8083" s="2" t="str">
        <f>+LEFT(Table13456[[#This Row],[PAY ITEM]],1)</f>
        <v>0</v>
      </c>
      <c r="G8083" s="2" t="str">
        <f>IF(Table13456[[#This Row],[first]]="0",SUBSTITUTE(TRIM(MID(B8083, 2, 3))," ","0"),SUBSTITUTE(TRIM(MID(B8083, 1, 3))," ","0"))</f>
        <v>783</v>
      </c>
      <c r="H8083" s="2" t="str">
        <f>IF(Table13456[[#This Row],[first]]="0",SUBSTITUTE(TRIM(MID(B8083, 5, 3))," ","0"),SUBSTITUTE(TRIM(MID(B8083, 4, 3))," ","0"))</f>
        <v>2</v>
      </c>
      <c r="I8083" s="2" t="str">
        <f>IF(Table13456[[#This Row],[first]]="0",SUBSTITUTE(TRIM(MID(B8083, 8, 3))," ","0"),SUBSTITUTE(TRIM(MID(B8083, 7, 3))," ","0"))</f>
        <v>32</v>
      </c>
      <c r="J8083" s="2">
        <v>1</v>
      </c>
      <c r="K8083" s="2" t="str">
        <f t="shared" si="378"/>
        <v>783</v>
      </c>
      <c r="L8083" s="2" t="str">
        <f t="shared" si="379"/>
        <v>002</v>
      </c>
      <c r="M8083" s="2" t="str">
        <f t="shared" si="380"/>
        <v>032</v>
      </c>
    </row>
    <row r="8084" spans="2:13" x14ac:dyDescent="0.25">
      <c r="B8084" s="2" t="s">
        <v>16583</v>
      </c>
      <c r="C8084" s="2" t="s">
        <v>16584</v>
      </c>
      <c r="D8084" s="6" t="str">
        <f>+_xlfn.CONCAT(Table13456[[#This Row],[phase1]],Table13456[[#This Row],[phase2]],Table13456[[#This Row],[phase3]],Table13456[[#This Row],[phase4]])</f>
        <v>1783002041</v>
      </c>
      <c r="E8084" s="2" t="str">
        <f>+Table13456[[#This Row],[DESCRIPTION]]</f>
        <v>ITS FIBER OPTIC CONNECTION, RELOCATE, SPLICE</v>
      </c>
      <c r="F8084" s="2" t="str">
        <f>+LEFT(Table13456[[#This Row],[PAY ITEM]],1)</f>
        <v>0</v>
      </c>
      <c r="G8084" s="2" t="str">
        <f>IF(Table13456[[#This Row],[first]]="0",SUBSTITUTE(TRIM(MID(B8084, 2, 3))," ","0"),SUBSTITUTE(TRIM(MID(B8084, 1, 3))," ","0"))</f>
        <v>783</v>
      </c>
      <c r="H8084" s="2" t="str">
        <f>IF(Table13456[[#This Row],[first]]="0",SUBSTITUTE(TRIM(MID(B8084, 5, 3))," ","0"),SUBSTITUTE(TRIM(MID(B8084, 4, 3))," ","0"))</f>
        <v>2</v>
      </c>
      <c r="I8084" s="2" t="str">
        <f>IF(Table13456[[#This Row],[first]]="0",SUBSTITUTE(TRIM(MID(B8084, 8, 3))," ","0"),SUBSTITUTE(TRIM(MID(B8084, 7, 3))," ","0"))</f>
        <v>41</v>
      </c>
      <c r="J8084" s="2">
        <v>1</v>
      </c>
      <c r="K8084" s="2" t="str">
        <f t="shared" si="378"/>
        <v>783</v>
      </c>
      <c r="L8084" s="2" t="str">
        <f t="shared" si="379"/>
        <v>002</v>
      </c>
      <c r="M8084" s="2" t="str">
        <f t="shared" si="380"/>
        <v>041</v>
      </c>
    </row>
    <row r="8085" spans="2:13" x14ac:dyDescent="0.25">
      <c r="B8085" s="2" t="s">
        <v>16585</v>
      </c>
      <c r="C8085" s="2" t="s">
        <v>16586</v>
      </c>
      <c r="D8085" s="6" t="str">
        <f>+_xlfn.CONCAT(Table13456[[#This Row],[phase1]],Table13456[[#This Row],[phase2]],Table13456[[#This Row],[phase3]],Table13456[[#This Row],[phase4]])</f>
        <v>1783002042</v>
      </c>
      <c r="E8085" s="2" t="str">
        <f>+Table13456[[#This Row],[DESCRIPTION]]</f>
        <v>ITS FIBER OPTIC CONNECTION, RELOCATE, TERMINATION</v>
      </c>
      <c r="F8085" s="2" t="str">
        <f>+LEFT(Table13456[[#This Row],[PAY ITEM]],1)</f>
        <v>0</v>
      </c>
      <c r="G8085" s="2" t="str">
        <f>IF(Table13456[[#This Row],[first]]="0",SUBSTITUTE(TRIM(MID(B8085, 2, 3))," ","0"),SUBSTITUTE(TRIM(MID(B8085, 1, 3))," ","0"))</f>
        <v>783</v>
      </c>
      <c r="H8085" s="2" t="str">
        <f>IF(Table13456[[#This Row],[first]]="0",SUBSTITUTE(TRIM(MID(B8085, 5, 3))," ","0"),SUBSTITUTE(TRIM(MID(B8085, 4, 3))," ","0"))</f>
        <v>2</v>
      </c>
      <c r="I8085" s="2" t="str">
        <f>IF(Table13456[[#This Row],[first]]="0",SUBSTITUTE(TRIM(MID(B8085, 8, 3))," ","0"),SUBSTITUTE(TRIM(MID(B8085, 7, 3))," ","0"))</f>
        <v>42</v>
      </c>
      <c r="J8085" s="2">
        <v>1</v>
      </c>
      <c r="K8085" s="2" t="str">
        <f t="shared" si="378"/>
        <v>783</v>
      </c>
      <c r="L8085" s="2" t="str">
        <f t="shared" si="379"/>
        <v>002</v>
      </c>
      <c r="M8085" s="2" t="str">
        <f t="shared" si="380"/>
        <v>042</v>
      </c>
    </row>
    <row r="8086" spans="2:13" x14ac:dyDescent="0.25">
      <c r="B8086" s="2" t="s">
        <v>16587</v>
      </c>
      <c r="C8086" s="2" t="s">
        <v>16588</v>
      </c>
      <c r="D8086" s="6" t="str">
        <f>+_xlfn.CONCAT(Table13456[[#This Row],[phase1]],Table13456[[#This Row],[phase2]],Table13456[[#This Row],[phase3]],Table13456[[#This Row],[phase4]])</f>
        <v>1783002051</v>
      </c>
      <c r="E8086" s="2" t="str">
        <f>+Table13456[[#This Row],[DESCRIPTION]]</f>
        <v>ITS FIBER OPTIC CONNECTION,ADJUST/MODIFY, SPLICE</v>
      </c>
      <c r="F8086" s="2" t="str">
        <f>+LEFT(Table13456[[#This Row],[PAY ITEM]],1)</f>
        <v>0</v>
      </c>
      <c r="G8086" s="2" t="str">
        <f>IF(Table13456[[#This Row],[first]]="0",SUBSTITUTE(TRIM(MID(B8086, 2, 3))," ","0"),SUBSTITUTE(TRIM(MID(B8086, 1, 3))," ","0"))</f>
        <v>783</v>
      </c>
      <c r="H8086" s="2" t="str">
        <f>IF(Table13456[[#This Row],[first]]="0",SUBSTITUTE(TRIM(MID(B8086, 5, 3))," ","0"),SUBSTITUTE(TRIM(MID(B8086, 4, 3))," ","0"))</f>
        <v>2</v>
      </c>
      <c r="I8086" s="2" t="str">
        <f>IF(Table13456[[#This Row],[first]]="0",SUBSTITUTE(TRIM(MID(B8086, 8, 3))," ","0"),SUBSTITUTE(TRIM(MID(B8086, 7, 3))," ","0"))</f>
        <v>51</v>
      </c>
      <c r="J8086" s="2">
        <v>1</v>
      </c>
      <c r="K8086" s="2" t="str">
        <f t="shared" si="378"/>
        <v>783</v>
      </c>
      <c r="L8086" s="2" t="str">
        <f t="shared" si="379"/>
        <v>002</v>
      </c>
      <c r="M8086" s="2" t="str">
        <f t="shared" si="380"/>
        <v>051</v>
      </c>
    </row>
    <row r="8087" spans="2:13" x14ac:dyDescent="0.25">
      <c r="B8087" s="2" t="s">
        <v>16589</v>
      </c>
      <c r="C8087" s="2" t="s">
        <v>16590</v>
      </c>
      <c r="D8087" s="6" t="str">
        <f>+_xlfn.CONCAT(Table13456[[#This Row],[phase1]],Table13456[[#This Row],[phase2]],Table13456[[#This Row],[phase3]],Table13456[[#This Row],[phase4]])</f>
        <v>1783002052</v>
      </c>
      <c r="E8087" s="2" t="str">
        <f>+Table13456[[#This Row],[DESCRIPTION]]</f>
        <v>ITS FIBER OPTIC CONNECTION,ADJUST/MODIFY, TERMINATION</v>
      </c>
      <c r="F8087" s="2" t="str">
        <f>+LEFT(Table13456[[#This Row],[PAY ITEM]],1)</f>
        <v>0</v>
      </c>
      <c r="G8087" s="2" t="str">
        <f>IF(Table13456[[#This Row],[first]]="0",SUBSTITUTE(TRIM(MID(B8087, 2, 3))," ","0"),SUBSTITUTE(TRIM(MID(B8087, 1, 3))," ","0"))</f>
        <v>783</v>
      </c>
      <c r="H8087" s="2" t="str">
        <f>IF(Table13456[[#This Row],[first]]="0",SUBSTITUTE(TRIM(MID(B8087, 5, 3))," ","0"),SUBSTITUTE(TRIM(MID(B8087, 4, 3))," ","0"))</f>
        <v>2</v>
      </c>
      <c r="I8087" s="2" t="str">
        <f>IF(Table13456[[#This Row],[first]]="0",SUBSTITUTE(TRIM(MID(B8087, 8, 3))," ","0"),SUBSTITUTE(TRIM(MID(B8087, 7, 3))," ","0"))</f>
        <v>52</v>
      </c>
      <c r="J8087" s="2">
        <v>1</v>
      </c>
      <c r="K8087" s="2" t="str">
        <f t="shared" si="378"/>
        <v>783</v>
      </c>
      <c r="L8087" s="2" t="str">
        <f t="shared" si="379"/>
        <v>002</v>
      </c>
      <c r="M8087" s="2" t="str">
        <f t="shared" si="380"/>
        <v>052</v>
      </c>
    </row>
    <row r="8088" spans="2:13" x14ac:dyDescent="0.25">
      <c r="B8088" s="2" t="s">
        <v>16591</v>
      </c>
      <c r="C8088" s="2" t="s">
        <v>16592</v>
      </c>
      <c r="D8088" s="6" t="str">
        <f>+_xlfn.CONCAT(Table13456[[#This Row],[phase1]],Table13456[[#This Row],[phase2]],Table13456[[#This Row],[phase3]],Table13456[[#This Row],[phase4]])</f>
        <v>1783003011</v>
      </c>
      <c r="E8088" s="2" t="str">
        <f>+Table13456[[#This Row],[DESCRIPTION]]</f>
        <v>ITS FIBER OPTIC CONNECTION HARDWARE, F&amp;I, SPLICE  ENCLOSURE</v>
      </c>
      <c r="F8088" s="2" t="str">
        <f>+LEFT(Table13456[[#This Row],[PAY ITEM]],1)</f>
        <v>0</v>
      </c>
      <c r="G8088" s="2" t="str">
        <f>IF(Table13456[[#This Row],[first]]="0",SUBSTITUTE(TRIM(MID(B8088, 2, 3))," ","0"),SUBSTITUTE(TRIM(MID(B8088, 1, 3))," ","0"))</f>
        <v>783</v>
      </c>
      <c r="H8088" s="2" t="str">
        <f>IF(Table13456[[#This Row],[first]]="0",SUBSTITUTE(TRIM(MID(B8088, 5, 3))," ","0"),SUBSTITUTE(TRIM(MID(B8088, 4, 3))," ","0"))</f>
        <v>3</v>
      </c>
      <c r="I8088" s="2" t="str">
        <f>IF(Table13456[[#This Row],[first]]="0",SUBSTITUTE(TRIM(MID(B8088, 8, 3))," ","0"),SUBSTITUTE(TRIM(MID(B8088, 7, 3))," ","0"))</f>
        <v>11</v>
      </c>
      <c r="J8088" s="2">
        <v>1</v>
      </c>
      <c r="K8088" s="2" t="str">
        <f t="shared" si="378"/>
        <v>783</v>
      </c>
      <c r="L8088" s="2" t="str">
        <f t="shared" si="379"/>
        <v>003</v>
      </c>
      <c r="M8088" s="2" t="str">
        <f t="shared" si="380"/>
        <v>011</v>
      </c>
    </row>
    <row r="8089" spans="2:13" x14ac:dyDescent="0.25">
      <c r="B8089" s="2" t="s">
        <v>16593</v>
      </c>
      <c r="C8089" s="2" t="s">
        <v>16594</v>
      </c>
      <c r="D8089" s="6" t="str">
        <f>+_xlfn.CONCAT(Table13456[[#This Row],[phase1]],Table13456[[#This Row],[phase2]],Table13456[[#This Row],[phase3]],Table13456[[#This Row],[phase4]])</f>
        <v>1783003012</v>
      </c>
      <c r="E8089" s="2" t="str">
        <f>+Table13456[[#This Row],[DESCRIPTION]]</f>
        <v>ITS FIBER OPTIC CONNECTION HARDWARE, F&amp;I, SPLICE, TRAY</v>
      </c>
      <c r="F8089" s="2" t="str">
        <f>+LEFT(Table13456[[#This Row],[PAY ITEM]],1)</f>
        <v>0</v>
      </c>
      <c r="G8089" s="2" t="str">
        <f>IF(Table13456[[#This Row],[first]]="0",SUBSTITUTE(TRIM(MID(B8089, 2, 3))," ","0"),SUBSTITUTE(TRIM(MID(B8089, 1, 3))," ","0"))</f>
        <v>783</v>
      </c>
      <c r="H8089" s="2" t="str">
        <f>IF(Table13456[[#This Row],[first]]="0",SUBSTITUTE(TRIM(MID(B8089, 5, 3))," ","0"),SUBSTITUTE(TRIM(MID(B8089, 4, 3))," ","0"))</f>
        <v>3</v>
      </c>
      <c r="I8089" s="2" t="str">
        <f>IF(Table13456[[#This Row],[first]]="0",SUBSTITUTE(TRIM(MID(B8089, 8, 3))," ","0"),SUBSTITUTE(TRIM(MID(B8089, 7, 3))," ","0"))</f>
        <v>12</v>
      </c>
      <c r="J8089" s="2">
        <v>1</v>
      </c>
      <c r="K8089" s="2" t="str">
        <f t="shared" si="378"/>
        <v>783</v>
      </c>
      <c r="L8089" s="2" t="str">
        <f t="shared" si="379"/>
        <v>003</v>
      </c>
      <c r="M8089" s="2" t="str">
        <f t="shared" si="380"/>
        <v>012</v>
      </c>
    </row>
    <row r="8090" spans="2:13" x14ac:dyDescent="0.25">
      <c r="B8090" s="2" t="s">
        <v>16595</v>
      </c>
      <c r="C8090" s="2" t="s">
        <v>16596</v>
      </c>
      <c r="D8090" s="6" t="str">
        <f>+_xlfn.CONCAT(Table13456[[#This Row],[phase1]],Table13456[[#This Row],[phase2]],Table13456[[#This Row],[phase3]],Table13456[[#This Row],[phase4]])</f>
        <v>1783003013</v>
      </c>
      <c r="E8090" s="2" t="str">
        <f>+Table13456[[#This Row],[DESCRIPTION]]</f>
        <v>ITS FIBER OPTIC CONNECTION HARDWARE, F&amp;I, PRETERMINATED CONNECTOR ASSEMBLY</v>
      </c>
      <c r="F8090" s="2" t="str">
        <f>+LEFT(Table13456[[#This Row],[PAY ITEM]],1)</f>
        <v>0</v>
      </c>
      <c r="G8090" s="2" t="str">
        <f>IF(Table13456[[#This Row],[first]]="0",SUBSTITUTE(TRIM(MID(B8090, 2, 3))," ","0"),SUBSTITUTE(TRIM(MID(B8090, 1, 3))," ","0"))</f>
        <v>783</v>
      </c>
      <c r="H8090" s="2" t="str">
        <f>IF(Table13456[[#This Row],[first]]="0",SUBSTITUTE(TRIM(MID(B8090, 5, 3))," ","0"),SUBSTITUTE(TRIM(MID(B8090, 4, 3))," ","0"))</f>
        <v>3</v>
      </c>
      <c r="I8090" s="2" t="str">
        <f>IF(Table13456[[#This Row],[first]]="0",SUBSTITUTE(TRIM(MID(B8090, 8, 3))," ","0"),SUBSTITUTE(TRIM(MID(B8090, 7, 3))," ","0"))</f>
        <v>13</v>
      </c>
      <c r="J8090" s="2">
        <v>1</v>
      </c>
      <c r="K8090" s="2" t="str">
        <f t="shared" si="378"/>
        <v>783</v>
      </c>
      <c r="L8090" s="2" t="str">
        <f t="shared" si="379"/>
        <v>003</v>
      </c>
      <c r="M8090" s="2" t="str">
        <f t="shared" si="380"/>
        <v>013</v>
      </c>
    </row>
    <row r="8091" spans="2:13" x14ac:dyDescent="0.25">
      <c r="B8091" s="2" t="s">
        <v>16597</v>
      </c>
      <c r="C8091" s="2" t="s">
        <v>16598</v>
      </c>
      <c r="D8091" s="6" t="str">
        <f>+_xlfn.CONCAT(Table13456[[#This Row],[phase1]],Table13456[[#This Row],[phase2]],Table13456[[#This Row],[phase3]],Table13456[[#This Row],[phase4]])</f>
        <v>1783003014</v>
      </c>
      <c r="E8091" s="2" t="str">
        <f>+Table13456[[#This Row],[DESCRIPTION]]</f>
        <v>ITS FIBER OPTIC CONNECTION HARDWARE, F&amp;I, BUFFER TUBE  FAN OUT KIT</v>
      </c>
      <c r="F8091" s="2" t="str">
        <f>+LEFT(Table13456[[#This Row],[PAY ITEM]],1)</f>
        <v>0</v>
      </c>
      <c r="G8091" s="2" t="str">
        <f>IF(Table13456[[#This Row],[first]]="0",SUBSTITUTE(TRIM(MID(B8091, 2, 3))," ","0"),SUBSTITUTE(TRIM(MID(B8091, 1, 3))," ","0"))</f>
        <v>783</v>
      </c>
      <c r="H8091" s="2" t="str">
        <f>IF(Table13456[[#This Row],[first]]="0",SUBSTITUTE(TRIM(MID(B8091, 5, 3))," ","0"),SUBSTITUTE(TRIM(MID(B8091, 4, 3))," ","0"))</f>
        <v>3</v>
      </c>
      <c r="I8091" s="2" t="str">
        <f>IF(Table13456[[#This Row],[first]]="0",SUBSTITUTE(TRIM(MID(B8091, 8, 3))," ","0"),SUBSTITUTE(TRIM(MID(B8091, 7, 3))," ","0"))</f>
        <v>14</v>
      </c>
      <c r="J8091" s="2">
        <v>1</v>
      </c>
      <c r="K8091" s="2" t="str">
        <f t="shared" si="378"/>
        <v>783</v>
      </c>
      <c r="L8091" s="2" t="str">
        <f t="shared" si="379"/>
        <v>003</v>
      </c>
      <c r="M8091" s="2" t="str">
        <f t="shared" si="380"/>
        <v>014</v>
      </c>
    </row>
    <row r="8092" spans="2:13" x14ac:dyDescent="0.25">
      <c r="B8092" s="2" t="s">
        <v>16599</v>
      </c>
      <c r="C8092" s="2" t="s">
        <v>16600</v>
      </c>
      <c r="D8092" s="6" t="str">
        <f>+_xlfn.CONCAT(Table13456[[#This Row],[phase1]],Table13456[[#This Row],[phase2]],Table13456[[#This Row],[phase3]],Table13456[[#This Row],[phase4]])</f>
        <v>1783003015</v>
      </c>
      <c r="E8092" s="2" t="str">
        <f>+Table13456[[#This Row],[DESCRIPTION]]</f>
        <v>ITS FIBER OPTIC CONNECTION HARDWARE, F&amp;I, PATCH PANEL, PRETERMINATED</v>
      </c>
      <c r="F8092" s="2" t="str">
        <f>+LEFT(Table13456[[#This Row],[PAY ITEM]],1)</f>
        <v>0</v>
      </c>
      <c r="G8092" s="2" t="str">
        <f>IF(Table13456[[#This Row],[first]]="0",SUBSTITUTE(TRIM(MID(B8092, 2, 3))," ","0"),SUBSTITUTE(TRIM(MID(B8092, 1, 3))," ","0"))</f>
        <v>783</v>
      </c>
      <c r="H8092" s="2" t="str">
        <f>IF(Table13456[[#This Row],[first]]="0",SUBSTITUTE(TRIM(MID(B8092, 5, 3))," ","0"),SUBSTITUTE(TRIM(MID(B8092, 4, 3))," ","0"))</f>
        <v>3</v>
      </c>
      <c r="I8092" s="2" t="str">
        <f>IF(Table13456[[#This Row],[first]]="0",SUBSTITUTE(TRIM(MID(B8092, 8, 3))," ","0"),SUBSTITUTE(TRIM(MID(B8092, 7, 3))," ","0"))</f>
        <v>15</v>
      </c>
      <c r="J8092" s="2">
        <v>1</v>
      </c>
      <c r="K8092" s="2" t="str">
        <f t="shared" si="378"/>
        <v>783</v>
      </c>
      <c r="L8092" s="2" t="str">
        <f t="shared" si="379"/>
        <v>003</v>
      </c>
      <c r="M8092" s="2" t="str">
        <f t="shared" si="380"/>
        <v>015</v>
      </c>
    </row>
    <row r="8093" spans="2:13" x14ac:dyDescent="0.25">
      <c r="B8093" s="2" t="s">
        <v>16601</v>
      </c>
      <c r="C8093" s="2" t="s">
        <v>16602</v>
      </c>
      <c r="D8093" s="6" t="str">
        <f>+_xlfn.CONCAT(Table13456[[#This Row],[phase1]],Table13456[[#This Row],[phase2]],Table13456[[#This Row],[phase3]],Table13456[[#This Row],[phase4]])</f>
        <v>1783003016</v>
      </c>
      <c r="E8093" s="2" t="str">
        <f>+Table13456[[#This Row],[DESCRIPTION]]</f>
        <v>ITS FIBER OPTIC CONNECTION HARDWARE, F&amp;I, PATCH PANEL. FIELD TERMINATED</v>
      </c>
      <c r="F8093" s="2" t="str">
        <f>+LEFT(Table13456[[#This Row],[PAY ITEM]],1)</f>
        <v>0</v>
      </c>
      <c r="G8093" s="2" t="str">
        <f>IF(Table13456[[#This Row],[first]]="0",SUBSTITUTE(TRIM(MID(B8093, 2, 3))," ","0"),SUBSTITUTE(TRIM(MID(B8093, 1, 3))," ","0"))</f>
        <v>783</v>
      </c>
      <c r="H8093" s="2" t="str">
        <f>IF(Table13456[[#This Row],[first]]="0",SUBSTITUTE(TRIM(MID(B8093, 5, 3))," ","0"),SUBSTITUTE(TRIM(MID(B8093, 4, 3))," ","0"))</f>
        <v>3</v>
      </c>
      <c r="I8093" s="2" t="str">
        <f>IF(Table13456[[#This Row],[first]]="0",SUBSTITUTE(TRIM(MID(B8093, 8, 3))," ","0"),SUBSTITUTE(TRIM(MID(B8093, 7, 3))," ","0"))</f>
        <v>16</v>
      </c>
      <c r="J8093" s="2">
        <v>1</v>
      </c>
      <c r="K8093" s="2" t="str">
        <f t="shared" si="378"/>
        <v>783</v>
      </c>
      <c r="L8093" s="2" t="str">
        <f t="shared" si="379"/>
        <v>003</v>
      </c>
      <c r="M8093" s="2" t="str">
        <f t="shared" si="380"/>
        <v>016</v>
      </c>
    </row>
    <row r="8094" spans="2:13" x14ac:dyDescent="0.25">
      <c r="B8094" s="2" t="s">
        <v>16603</v>
      </c>
      <c r="C8094" s="2" t="s">
        <v>16604</v>
      </c>
      <c r="D8094" s="6" t="str">
        <f>+_xlfn.CONCAT(Table13456[[#This Row],[phase1]],Table13456[[#This Row],[phase2]],Table13456[[#This Row],[phase3]],Table13456[[#This Row],[phase4]])</f>
        <v>1783003017</v>
      </c>
      <c r="E8094" s="2" t="str">
        <f>+Table13456[[#This Row],[DESCRIPTION]]</f>
        <v>ITS FIBER OPTIC CONNECTION HARDWARE, F&amp;I, CONNECTOR PANEL</v>
      </c>
      <c r="F8094" s="2" t="str">
        <f>+LEFT(Table13456[[#This Row],[PAY ITEM]],1)</f>
        <v>0</v>
      </c>
      <c r="G8094" s="2" t="str">
        <f>IF(Table13456[[#This Row],[first]]="0",SUBSTITUTE(TRIM(MID(B8094, 2, 3))," ","0"),SUBSTITUTE(TRIM(MID(B8094, 1, 3))," ","0"))</f>
        <v>783</v>
      </c>
      <c r="H8094" s="2" t="str">
        <f>IF(Table13456[[#This Row],[first]]="0",SUBSTITUTE(TRIM(MID(B8094, 5, 3))," ","0"),SUBSTITUTE(TRIM(MID(B8094, 4, 3))," ","0"))</f>
        <v>3</v>
      </c>
      <c r="I8094" s="2" t="str">
        <f>IF(Table13456[[#This Row],[first]]="0",SUBSTITUTE(TRIM(MID(B8094, 8, 3))," ","0"),SUBSTITUTE(TRIM(MID(B8094, 7, 3))," ","0"))</f>
        <v>17</v>
      </c>
      <c r="J8094" s="2">
        <v>1</v>
      </c>
      <c r="K8094" s="2" t="str">
        <f t="shared" si="378"/>
        <v>783</v>
      </c>
      <c r="L8094" s="2" t="str">
        <f t="shared" si="379"/>
        <v>003</v>
      </c>
      <c r="M8094" s="2" t="str">
        <f t="shared" si="380"/>
        <v>017</v>
      </c>
    </row>
    <row r="8095" spans="2:13" x14ac:dyDescent="0.25">
      <c r="B8095" s="2" t="s">
        <v>16605</v>
      </c>
      <c r="C8095" s="2" t="s">
        <v>16606</v>
      </c>
      <c r="D8095" s="6" t="str">
        <f>+_xlfn.CONCAT(Table13456[[#This Row],[phase1]],Table13456[[#This Row],[phase2]],Table13456[[#This Row],[phase3]],Table13456[[#This Row],[phase4]])</f>
        <v>1783003021</v>
      </c>
      <c r="E8095" s="2" t="str">
        <f>+Table13456[[#This Row],[DESCRIPTION]]</f>
        <v>ITS FIBER OPTIC CONNECTION HARDWARE, REPLACE, SPLICE ENCLOSURE</v>
      </c>
      <c r="F8095" s="2" t="str">
        <f>+LEFT(Table13456[[#This Row],[PAY ITEM]],1)</f>
        <v>0</v>
      </c>
      <c r="G8095" s="2" t="str">
        <f>IF(Table13456[[#This Row],[first]]="0",SUBSTITUTE(TRIM(MID(B8095, 2, 3))," ","0"),SUBSTITUTE(TRIM(MID(B8095, 1, 3))," ","0"))</f>
        <v>783</v>
      </c>
      <c r="H8095" s="2" t="str">
        <f>IF(Table13456[[#This Row],[first]]="0",SUBSTITUTE(TRIM(MID(B8095, 5, 3))," ","0"),SUBSTITUTE(TRIM(MID(B8095, 4, 3))," ","0"))</f>
        <v>3</v>
      </c>
      <c r="I8095" s="2" t="str">
        <f>IF(Table13456[[#This Row],[first]]="0",SUBSTITUTE(TRIM(MID(B8095, 8, 3))," ","0"),SUBSTITUTE(TRIM(MID(B8095, 7, 3))," ","0"))</f>
        <v>21</v>
      </c>
      <c r="J8095" s="2">
        <v>1</v>
      </c>
      <c r="K8095" s="2" t="str">
        <f t="shared" si="378"/>
        <v>783</v>
      </c>
      <c r="L8095" s="2" t="str">
        <f t="shared" si="379"/>
        <v>003</v>
      </c>
      <c r="M8095" s="2" t="str">
        <f t="shared" si="380"/>
        <v>021</v>
      </c>
    </row>
    <row r="8096" spans="2:13" x14ac:dyDescent="0.25">
      <c r="B8096" s="2" t="s">
        <v>16607</v>
      </c>
      <c r="C8096" s="2" t="s">
        <v>16608</v>
      </c>
      <c r="D8096" s="6" t="str">
        <f>+_xlfn.CONCAT(Table13456[[#This Row],[phase1]],Table13456[[#This Row],[phase2]],Table13456[[#This Row],[phase3]],Table13456[[#This Row],[phase4]])</f>
        <v>1783003032</v>
      </c>
      <c r="E8096" s="2" t="str">
        <f>+Table13456[[#This Row],[DESCRIPTION]]</f>
        <v>ITS FIBER OPTIC CONNECTION HARDWARE, INSTALL, SPLICE TRAY</v>
      </c>
      <c r="F8096" s="2" t="str">
        <f>+LEFT(Table13456[[#This Row],[PAY ITEM]],1)</f>
        <v>0</v>
      </c>
      <c r="G8096" s="2" t="str">
        <f>IF(Table13456[[#This Row],[first]]="0",SUBSTITUTE(TRIM(MID(B8096, 2, 3))," ","0"),SUBSTITUTE(TRIM(MID(B8096, 1, 3))," ","0"))</f>
        <v>783</v>
      </c>
      <c r="H8096" s="2" t="str">
        <f>IF(Table13456[[#This Row],[first]]="0",SUBSTITUTE(TRIM(MID(B8096, 5, 3))," ","0"),SUBSTITUTE(TRIM(MID(B8096, 4, 3))," ","0"))</f>
        <v>3</v>
      </c>
      <c r="I8096" s="2" t="str">
        <f>IF(Table13456[[#This Row],[first]]="0",SUBSTITUTE(TRIM(MID(B8096, 8, 3))," ","0"),SUBSTITUTE(TRIM(MID(B8096, 7, 3))," ","0"))</f>
        <v>32</v>
      </c>
      <c r="J8096" s="2">
        <v>1</v>
      </c>
      <c r="K8096" s="2" t="str">
        <f t="shared" si="378"/>
        <v>783</v>
      </c>
      <c r="L8096" s="2" t="str">
        <f t="shared" si="379"/>
        <v>003</v>
      </c>
      <c r="M8096" s="2" t="str">
        <f t="shared" si="380"/>
        <v>032</v>
      </c>
    </row>
    <row r="8097" spans="2:13" x14ac:dyDescent="0.25">
      <c r="B8097" s="2" t="s">
        <v>16609</v>
      </c>
      <c r="C8097" s="2" t="s">
        <v>16610</v>
      </c>
      <c r="D8097" s="6" t="str">
        <f>+_xlfn.CONCAT(Table13456[[#This Row],[phase1]],Table13456[[#This Row],[phase2]],Table13456[[#This Row],[phase3]],Table13456[[#This Row],[phase4]])</f>
        <v>1783003041</v>
      </c>
      <c r="E8097" s="2" t="str">
        <f>+Table13456[[#This Row],[DESCRIPTION]]</f>
        <v>ITS FIBER OPTIC CONNECTION HARDWARE, RELOCATEI, SPLICE ENCLOSURE</v>
      </c>
      <c r="F8097" s="2" t="str">
        <f>+LEFT(Table13456[[#This Row],[PAY ITEM]],1)</f>
        <v>0</v>
      </c>
      <c r="G8097" s="2" t="str">
        <f>IF(Table13456[[#This Row],[first]]="0",SUBSTITUTE(TRIM(MID(B8097, 2, 3))," ","0"),SUBSTITUTE(TRIM(MID(B8097, 1, 3))," ","0"))</f>
        <v>783</v>
      </c>
      <c r="H8097" s="2" t="str">
        <f>IF(Table13456[[#This Row],[first]]="0",SUBSTITUTE(TRIM(MID(B8097, 5, 3))," ","0"),SUBSTITUTE(TRIM(MID(B8097, 4, 3))," ","0"))</f>
        <v>3</v>
      </c>
      <c r="I8097" s="2" t="str">
        <f>IF(Table13456[[#This Row],[first]]="0",SUBSTITUTE(TRIM(MID(B8097, 8, 3))," ","0"),SUBSTITUTE(TRIM(MID(B8097, 7, 3))," ","0"))</f>
        <v>41</v>
      </c>
      <c r="J8097" s="2">
        <v>1</v>
      </c>
      <c r="K8097" s="2" t="str">
        <f t="shared" si="378"/>
        <v>783</v>
      </c>
      <c r="L8097" s="2" t="str">
        <f t="shared" si="379"/>
        <v>003</v>
      </c>
      <c r="M8097" s="2" t="str">
        <f t="shared" si="380"/>
        <v>041</v>
      </c>
    </row>
    <row r="8098" spans="2:13" x14ac:dyDescent="0.25">
      <c r="B8098" s="2" t="s">
        <v>16611</v>
      </c>
      <c r="C8098" s="2" t="s">
        <v>16612</v>
      </c>
      <c r="D8098" s="6" t="str">
        <f>+_xlfn.CONCAT(Table13456[[#This Row],[phase1]],Table13456[[#This Row],[phase2]],Table13456[[#This Row],[phase3]],Table13456[[#This Row],[phase4]])</f>
        <v>1783003042</v>
      </c>
      <c r="E8098" s="2" t="str">
        <f>+Table13456[[#This Row],[DESCRIPTION]]</f>
        <v>ITS FIBER OPTIC CONNECTION HARDWARE, RELOCATE, SPLICE, TRAY</v>
      </c>
      <c r="F8098" s="2" t="str">
        <f>+LEFT(Table13456[[#This Row],[PAY ITEM]],1)</f>
        <v>0</v>
      </c>
      <c r="G8098" s="2" t="str">
        <f>IF(Table13456[[#This Row],[first]]="0",SUBSTITUTE(TRIM(MID(B8098, 2, 3))," ","0"),SUBSTITUTE(TRIM(MID(B8098, 1, 3))," ","0"))</f>
        <v>783</v>
      </c>
      <c r="H8098" s="2" t="str">
        <f>IF(Table13456[[#This Row],[first]]="0",SUBSTITUTE(TRIM(MID(B8098, 5, 3))," ","0"),SUBSTITUTE(TRIM(MID(B8098, 4, 3))," ","0"))</f>
        <v>3</v>
      </c>
      <c r="I8098" s="2" t="str">
        <f>IF(Table13456[[#This Row],[first]]="0",SUBSTITUTE(TRIM(MID(B8098, 8, 3))," ","0"),SUBSTITUTE(TRIM(MID(B8098, 7, 3))," ","0"))</f>
        <v>42</v>
      </c>
      <c r="J8098" s="2">
        <v>1</v>
      </c>
      <c r="K8098" s="2" t="str">
        <f t="shared" si="378"/>
        <v>783</v>
      </c>
      <c r="L8098" s="2" t="str">
        <f t="shared" si="379"/>
        <v>003</v>
      </c>
      <c r="M8098" s="2" t="str">
        <f t="shared" si="380"/>
        <v>042</v>
      </c>
    </row>
    <row r="8099" spans="2:13" x14ac:dyDescent="0.25">
      <c r="B8099" s="2" t="s">
        <v>16613</v>
      </c>
      <c r="C8099" s="2" t="s">
        <v>16614</v>
      </c>
      <c r="D8099" s="6" t="str">
        <f>+_xlfn.CONCAT(Table13456[[#This Row],[phase1]],Table13456[[#This Row],[phase2]],Table13456[[#This Row],[phase3]],Table13456[[#This Row],[phase4]])</f>
        <v>1783003043</v>
      </c>
      <c r="E8099" s="2" t="str">
        <f>+Table13456[[#This Row],[DESCRIPTION]]</f>
        <v>ITS FIBER OPTIC CONNECTION HARDWARE, RELOCATE,  PRETERMINATED CONNECTOR ASSEMBLY</v>
      </c>
      <c r="F8099" s="2" t="str">
        <f>+LEFT(Table13456[[#This Row],[PAY ITEM]],1)</f>
        <v>0</v>
      </c>
      <c r="G8099" s="2" t="str">
        <f>IF(Table13456[[#This Row],[first]]="0",SUBSTITUTE(TRIM(MID(B8099, 2, 3))," ","0"),SUBSTITUTE(TRIM(MID(B8099, 1, 3))," ","0"))</f>
        <v>783</v>
      </c>
      <c r="H8099" s="2" t="str">
        <f>IF(Table13456[[#This Row],[first]]="0",SUBSTITUTE(TRIM(MID(B8099, 5, 3))," ","0"),SUBSTITUTE(TRIM(MID(B8099, 4, 3))," ","0"))</f>
        <v>3</v>
      </c>
      <c r="I8099" s="2" t="str">
        <f>IF(Table13456[[#This Row],[first]]="0",SUBSTITUTE(TRIM(MID(B8099, 8, 3))," ","0"),SUBSTITUTE(TRIM(MID(B8099, 7, 3))," ","0"))</f>
        <v>43</v>
      </c>
      <c r="J8099" s="2">
        <v>1</v>
      </c>
      <c r="K8099" s="2" t="str">
        <f t="shared" si="378"/>
        <v>783</v>
      </c>
      <c r="L8099" s="2" t="str">
        <f t="shared" si="379"/>
        <v>003</v>
      </c>
      <c r="M8099" s="2" t="str">
        <f t="shared" si="380"/>
        <v>043</v>
      </c>
    </row>
    <row r="8100" spans="2:13" x14ac:dyDescent="0.25">
      <c r="B8100" s="2" t="s">
        <v>16615</v>
      </c>
      <c r="C8100" s="2" t="s">
        <v>16616</v>
      </c>
      <c r="D8100" s="6" t="str">
        <f>+_xlfn.CONCAT(Table13456[[#This Row],[phase1]],Table13456[[#This Row],[phase2]],Table13456[[#This Row],[phase3]],Table13456[[#This Row],[phase4]])</f>
        <v>1783003045</v>
      </c>
      <c r="E8100" s="2" t="str">
        <f>+Table13456[[#This Row],[DESCRIPTION]]</f>
        <v>ITS FIBER OPTIC CONNECTION HARDWARE, REL, PATCH PANEL, PRETERMINATED</v>
      </c>
      <c r="F8100" s="2" t="str">
        <f>+LEFT(Table13456[[#This Row],[PAY ITEM]],1)</f>
        <v>0</v>
      </c>
      <c r="G8100" s="2" t="str">
        <f>IF(Table13456[[#This Row],[first]]="0",SUBSTITUTE(TRIM(MID(B8100, 2, 3))," ","0"),SUBSTITUTE(TRIM(MID(B8100, 1, 3))," ","0"))</f>
        <v>783</v>
      </c>
      <c r="H8100" s="2" t="str">
        <f>IF(Table13456[[#This Row],[first]]="0",SUBSTITUTE(TRIM(MID(B8100, 5, 3))," ","0"),SUBSTITUTE(TRIM(MID(B8100, 4, 3))," ","0"))</f>
        <v>3</v>
      </c>
      <c r="I8100" s="2" t="str">
        <f>IF(Table13456[[#This Row],[first]]="0",SUBSTITUTE(TRIM(MID(B8100, 8, 3))," ","0"),SUBSTITUTE(TRIM(MID(B8100, 7, 3))," ","0"))</f>
        <v>45</v>
      </c>
      <c r="J8100" s="2">
        <v>1</v>
      </c>
      <c r="K8100" s="2" t="str">
        <f t="shared" si="378"/>
        <v>783</v>
      </c>
      <c r="L8100" s="2" t="str">
        <f t="shared" si="379"/>
        <v>003</v>
      </c>
      <c r="M8100" s="2" t="str">
        <f t="shared" si="380"/>
        <v>045</v>
      </c>
    </row>
    <row r="8101" spans="2:13" x14ac:dyDescent="0.25">
      <c r="B8101" s="2" t="s">
        <v>16617</v>
      </c>
      <c r="C8101" s="2" t="s">
        <v>16618</v>
      </c>
      <c r="D8101" s="6" t="str">
        <f>+_xlfn.CONCAT(Table13456[[#This Row],[phase1]],Table13456[[#This Row],[phase2]],Table13456[[#This Row],[phase3]],Table13456[[#This Row],[phase4]])</f>
        <v>1783003046</v>
      </c>
      <c r="E8101" s="2" t="str">
        <f>+Table13456[[#This Row],[DESCRIPTION]]</f>
        <v>ITS FIBER OPTIC CONNECTION HARDWARE, RELOCATE  PATCH PANEL. FIELD TERMINATED</v>
      </c>
      <c r="F8101" s="2" t="str">
        <f>+LEFT(Table13456[[#This Row],[PAY ITEM]],1)</f>
        <v>0</v>
      </c>
      <c r="G8101" s="2" t="str">
        <f>IF(Table13456[[#This Row],[first]]="0",SUBSTITUTE(TRIM(MID(B8101, 2, 3))," ","0"),SUBSTITUTE(TRIM(MID(B8101, 1, 3))," ","0"))</f>
        <v>783</v>
      </c>
      <c r="H8101" s="2" t="str">
        <f>IF(Table13456[[#This Row],[first]]="0",SUBSTITUTE(TRIM(MID(B8101, 5, 3))," ","0"),SUBSTITUTE(TRIM(MID(B8101, 4, 3))," ","0"))</f>
        <v>3</v>
      </c>
      <c r="I8101" s="2" t="str">
        <f>IF(Table13456[[#This Row],[first]]="0",SUBSTITUTE(TRIM(MID(B8101, 8, 3))," ","0"),SUBSTITUTE(TRIM(MID(B8101, 7, 3))," ","0"))</f>
        <v>46</v>
      </c>
      <c r="J8101" s="2">
        <v>1</v>
      </c>
      <c r="K8101" s="2" t="str">
        <f t="shared" si="378"/>
        <v>783</v>
      </c>
      <c r="L8101" s="2" t="str">
        <f t="shared" si="379"/>
        <v>003</v>
      </c>
      <c r="M8101" s="2" t="str">
        <f t="shared" si="380"/>
        <v>046</v>
      </c>
    </row>
    <row r="8102" spans="2:13" x14ac:dyDescent="0.25">
      <c r="B8102" s="2" t="s">
        <v>16619</v>
      </c>
      <c r="C8102" s="2" t="s">
        <v>16620</v>
      </c>
      <c r="D8102" s="6" t="str">
        <f>+_xlfn.CONCAT(Table13456[[#This Row],[phase1]],Table13456[[#This Row],[phase2]],Table13456[[#This Row],[phase3]],Table13456[[#This Row],[phase4]])</f>
        <v>1783003047</v>
      </c>
      <c r="E8102" s="2" t="str">
        <f>+Table13456[[#This Row],[DESCRIPTION]]</f>
        <v>ITS FIBER OPTIC CONNECTION HARDWARE, RELOCATE CONNECTOR PANEL</v>
      </c>
      <c r="F8102" s="2" t="str">
        <f>+LEFT(Table13456[[#This Row],[PAY ITEM]],1)</f>
        <v>0</v>
      </c>
      <c r="G8102" s="2" t="str">
        <f>IF(Table13456[[#This Row],[first]]="0",SUBSTITUTE(TRIM(MID(B8102, 2, 3))," ","0"),SUBSTITUTE(TRIM(MID(B8102, 1, 3))," ","0"))</f>
        <v>783</v>
      </c>
      <c r="H8102" s="2" t="str">
        <f>IF(Table13456[[#This Row],[first]]="0",SUBSTITUTE(TRIM(MID(B8102, 5, 3))," ","0"),SUBSTITUTE(TRIM(MID(B8102, 4, 3))," ","0"))</f>
        <v>3</v>
      </c>
      <c r="I8102" s="2" t="str">
        <f>IF(Table13456[[#This Row],[first]]="0",SUBSTITUTE(TRIM(MID(B8102, 8, 3))," ","0"),SUBSTITUTE(TRIM(MID(B8102, 7, 3))," ","0"))</f>
        <v>47</v>
      </c>
      <c r="J8102" s="2">
        <v>1</v>
      </c>
      <c r="K8102" s="2" t="str">
        <f t="shared" si="378"/>
        <v>783</v>
      </c>
      <c r="L8102" s="2" t="str">
        <f t="shared" si="379"/>
        <v>003</v>
      </c>
      <c r="M8102" s="2" t="str">
        <f t="shared" si="380"/>
        <v>047</v>
      </c>
    </row>
    <row r="8103" spans="2:13" x14ac:dyDescent="0.25">
      <c r="B8103" s="2" t="s">
        <v>16621</v>
      </c>
      <c r="C8103" s="2" t="s">
        <v>16622</v>
      </c>
      <c r="D8103" s="6" t="str">
        <f>+_xlfn.CONCAT(Table13456[[#This Row],[phase1]],Table13456[[#This Row],[phase2]],Table13456[[#This Row],[phase3]],Table13456[[#This Row],[phase4]])</f>
        <v>1783003051</v>
      </c>
      <c r="E8103" s="2" t="str">
        <f>+Table13456[[#This Row],[DESCRIPTION]]</f>
        <v>ITS FIBER OPTIC CONNECTION HARDWARE, ADJUST/MODIFY, SPLICE ENCLOSURE</v>
      </c>
      <c r="F8103" s="2" t="str">
        <f>+LEFT(Table13456[[#This Row],[PAY ITEM]],1)</f>
        <v>0</v>
      </c>
      <c r="G8103" s="2" t="str">
        <f>IF(Table13456[[#This Row],[first]]="0",SUBSTITUTE(TRIM(MID(B8103, 2, 3))," ","0"),SUBSTITUTE(TRIM(MID(B8103, 1, 3))," ","0"))</f>
        <v>783</v>
      </c>
      <c r="H8103" s="2" t="str">
        <f>IF(Table13456[[#This Row],[first]]="0",SUBSTITUTE(TRIM(MID(B8103, 5, 3))," ","0"),SUBSTITUTE(TRIM(MID(B8103, 4, 3))," ","0"))</f>
        <v>3</v>
      </c>
      <c r="I8103" s="2" t="str">
        <f>IF(Table13456[[#This Row],[first]]="0",SUBSTITUTE(TRIM(MID(B8103, 8, 3))," ","0"),SUBSTITUTE(TRIM(MID(B8103, 7, 3))," ","0"))</f>
        <v>51</v>
      </c>
      <c r="J8103" s="2">
        <v>1</v>
      </c>
      <c r="K8103" s="2" t="str">
        <f t="shared" si="378"/>
        <v>783</v>
      </c>
      <c r="L8103" s="2" t="str">
        <f t="shared" si="379"/>
        <v>003</v>
      </c>
      <c r="M8103" s="2" t="str">
        <f t="shared" si="380"/>
        <v>051</v>
      </c>
    </row>
    <row r="8104" spans="2:13" x14ac:dyDescent="0.25">
      <c r="B8104" s="2" t="s">
        <v>16623</v>
      </c>
      <c r="C8104" s="2" t="s">
        <v>16624</v>
      </c>
      <c r="D8104" s="6" t="str">
        <f>+_xlfn.CONCAT(Table13456[[#This Row],[phase1]],Table13456[[#This Row],[phase2]],Table13456[[#This Row],[phase3]],Table13456[[#This Row],[phase4]])</f>
        <v>1783003052</v>
      </c>
      <c r="E8104" s="2" t="str">
        <f>+Table13456[[#This Row],[DESCRIPTION]]</f>
        <v>ITS FIBER OPTIC CONNECTION HARDWARE, ADJUST &amp; MODIFY, SPLICE, TRAY</v>
      </c>
      <c r="F8104" s="2" t="str">
        <f>+LEFT(Table13456[[#This Row],[PAY ITEM]],1)</f>
        <v>0</v>
      </c>
      <c r="G8104" s="2" t="str">
        <f>IF(Table13456[[#This Row],[first]]="0",SUBSTITUTE(TRIM(MID(B8104, 2, 3))," ","0"),SUBSTITUTE(TRIM(MID(B8104, 1, 3))," ","0"))</f>
        <v>783</v>
      </c>
      <c r="H8104" s="2" t="str">
        <f>IF(Table13456[[#This Row],[first]]="0",SUBSTITUTE(TRIM(MID(B8104, 5, 3))," ","0"),SUBSTITUTE(TRIM(MID(B8104, 4, 3))," ","0"))</f>
        <v>3</v>
      </c>
      <c r="I8104" s="2" t="str">
        <f>IF(Table13456[[#This Row],[first]]="0",SUBSTITUTE(TRIM(MID(B8104, 8, 3))," ","0"),SUBSTITUTE(TRIM(MID(B8104, 7, 3))," ","0"))</f>
        <v>52</v>
      </c>
      <c r="J8104" s="2">
        <v>1</v>
      </c>
      <c r="K8104" s="2" t="str">
        <f t="shared" si="378"/>
        <v>783</v>
      </c>
      <c r="L8104" s="2" t="str">
        <f t="shared" si="379"/>
        <v>003</v>
      </c>
      <c r="M8104" s="2" t="str">
        <f t="shared" si="380"/>
        <v>052</v>
      </c>
    </row>
    <row r="8105" spans="2:13" x14ac:dyDescent="0.25">
      <c r="B8105" s="2" t="s">
        <v>16625</v>
      </c>
      <c r="C8105" s="2" t="s">
        <v>16626</v>
      </c>
      <c r="D8105" s="6" t="str">
        <f>+_xlfn.CONCAT(Table13456[[#This Row],[phase1]],Table13456[[#This Row],[phase2]],Table13456[[#This Row],[phase3]],Table13456[[#This Row],[phase4]])</f>
        <v>1783003055</v>
      </c>
      <c r="E8105" s="2" t="str">
        <f>+Table13456[[#This Row],[DESCRIPTION]]</f>
        <v>ITS FIBER OPTIC CONNECTION HARDWARE, ADJUST &amp; MODIFY, PATCH PANEL, PRETERMINATED</v>
      </c>
      <c r="F8105" s="2" t="str">
        <f>+LEFT(Table13456[[#This Row],[PAY ITEM]],1)</f>
        <v>0</v>
      </c>
      <c r="G8105" s="2" t="str">
        <f>IF(Table13456[[#This Row],[first]]="0",SUBSTITUTE(TRIM(MID(B8105, 2, 3))," ","0"),SUBSTITUTE(TRIM(MID(B8105, 1, 3))," ","0"))</f>
        <v>783</v>
      </c>
      <c r="H8105" s="2" t="str">
        <f>IF(Table13456[[#This Row],[first]]="0",SUBSTITUTE(TRIM(MID(B8105, 5, 3))," ","0"),SUBSTITUTE(TRIM(MID(B8105, 4, 3))," ","0"))</f>
        <v>3</v>
      </c>
      <c r="I8105" s="2" t="str">
        <f>IF(Table13456[[#This Row],[first]]="0",SUBSTITUTE(TRIM(MID(B8105, 8, 3))," ","0"),SUBSTITUTE(TRIM(MID(B8105, 7, 3))," ","0"))</f>
        <v>55</v>
      </c>
      <c r="J8105" s="2">
        <v>1</v>
      </c>
      <c r="K8105" s="2" t="str">
        <f t="shared" si="378"/>
        <v>783</v>
      </c>
      <c r="L8105" s="2" t="str">
        <f t="shared" si="379"/>
        <v>003</v>
      </c>
      <c r="M8105" s="2" t="str">
        <f t="shared" si="380"/>
        <v>055</v>
      </c>
    </row>
    <row r="8106" spans="2:13" x14ac:dyDescent="0.25">
      <c r="B8106" s="2" t="s">
        <v>16627</v>
      </c>
      <c r="C8106" s="2" t="s">
        <v>16628</v>
      </c>
      <c r="D8106" s="6" t="str">
        <f>+_xlfn.CONCAT(Table13456[[#This Row],[phase1]],Table13456[[#This Row],[phase2]],Table13456[[#This Row],[phase3]],Table13456[[#This Row],[phase4]])</f>
        <v>1783003056</v>
      </c>
      <c r="E8106" s="2" t="str">
        <f>+Table13456[[#This Row],[DESCRIPTION]]</f>
        <v>ITS FIBER OPTIC CONNECTION HARDWARE, ADJUST &amp; MODIFY PATCH PANEL FIELD TERMINATED</v>
      </c>
      <c r="F8106" s="2" t="str">
        <f>+LEFT(Table13456[[#This Row],[PAY ITEM]],1)</f>
        <v>0</v>
      </c>
      <c r="G8106" s="2" t="str">
        <f>IF(Table13456[[#This Row],[first]]="0",SUBSTITUTE(TRIM(MID(B8106, 2, 3))," ","0"),SUBSTITUTE(TRIM(MID(B8106, 1, 3))," ","0"))</f>
        <v>783</v>
      </c>
      <c r="H8106" s="2" t="str">
        <f>IF(Table13456[[#This Row],[first]]="0",SUBSTITUTE(TRIM(MID(B8106, 5, 3))," ","0"),SUBSTITUTE(TRIM(MID(B8106, 4, 3))," ","0"))</f>
        <v>3</v>
      </c>
      <c r="I8106" s="2" t="str">
        <f>IF(Table13456[[#This Row],[first]]="0",SUBSTITUTE(TRIM(MID(B8106, 8, 3))," ","0"),SUBSTITUTE(TRIM(MID(B8106, 7, 3))," ","0"))</f>
        <v>56</v>
      </c>
      <c r="J8106" s="2">
        <v>1</v>
      </c>
      <c r="K8106" s="2" t="str">
        <f t="shared" si="378"/>
        <v>783</v>
      </c>
      <c r="L8106" s="2" t="str">
        <f t="shared" si="379"/>
        <v>003</v>
      </c>
      <c r="M8106" s="2" t="str">
        <f t="shared" si="380"/>
        <v>056</v>
      </c>
    </row>
    <row r="8107" spans="2:13" x14ac:dyDescent="0.25">
      <c r="B8107" s="2" t="s">
        <v>16629</v>
      </c>
      <c r="C8107" s="2" t="s">
        <v>16630</v>
      </c>
      <c r="D8107" s="6" t="str">
        <f>+_xlfn.CONCAT(Table13456[[#This Row],[phase1]],Table13456[[#This Row],[phase2]],Table13456[[#This Row],[phase3]],Table13456[[#This Row],[phase4]])</f>
        <v>1783004011</v>
      </c>
      <c r="E8107" s="2" t="str">
        <f>+Table13456[[#This Row],[DESCRIPTION]]</f>
        <v>ITS CONDUIT, F&amp; I, ABOVEGROUND</v>
      </c>
      <c r="F8107" s="2" t="str">
        <f>+LEFT(Table13456[[#This Row],[PAY ITEM]],1)</f>
        <v>0</v>
      </c>
      <c r="G8107" s="2" t="str">
        <f>IF(Table13456[[#This Row],[first]]="0",SUBSTITUTE(TRIM(MID(B8107, 2, 3))," ","0"),SUBSTITUTE(TRIM(MID(B8107, 1, 3))," ","0"))</f>
        <v>783</v>
      </c>
      <c r="H8107" s="2" t="str">
        <f>IF(Table13456[[#This Row],[first]]="0",SUBSTITUTE(TRIM(MID(B8107, 5, 3))," ","0"),SUBSTITUTE(TRIM(MID(B8107, 4, 3))," ","0"))</f>
        <v>4</v>
      </c>
      <c r="I8107" s="2" t="str">
        <f>IF(Table13456[[#This Row],[first]]="0",SUBSTITUTE(TRIM(MID(B8107, 8, 3))," ","0"),SUBSTITUTE(TRIM(MID(B8107, 7, 3))," ","0"))</f>
        <v>11</v>
      </c>
      <c r="J8107" s="2">
        <v>1</v>
      </c>
      <c r="K8107" s="2" t="str">
        <f t="shared" si="378"/>
        <v>783</v>
      </c>
      <c r="L8107" s="2" t="str">
        <f t="shared" si="379"/>
        <v>004</v>
      </c>
      <c r="M8107" s="2" t="str">
        <f t="shared" si="380"/>
        <v>011</v>
      </c>
    </row>
    <row r="8108" spans="2:13" x14ac:dyDescent="0.25">
      <c r="B8108" s="2" t="s">
        <v>16631</v>
      </c>
      <c r="C8108" s="2" t="s">
        <v>16632</v>
      </c>
      <c r="D8108" s="6" t="str">
        <f>+_xlfn.CONCAT(Table13456[[#This Row],[phase1]],Table13456[[#This Row],[phase2]],Table13456[[#This Row],[phase3]],Table13456[[#This Row],[phase4]])</f>
        <v>1783004012</v>
      </c>
      <c r="E8108" s="2" t="str">
        <f>+Table13456[[#This Row],[DESCRIPTION]]</f>
        <v>ITS CONDUIT, F&amp; I, UNDERGROUND</v>
      </c>
      <c r="F8108" s="2" t="str">
        <f>+LEFT(Table13456[[#This Row],[PAY ITEM]],1)</f>
        <v>0</v>
      </c>
      <c r="G8108" s="2" t="str">
        <f>IF(Table13456[[#This Row],[first]]="0",SUBSTITUTE(TRIM(MID(B8108, 2, 3))," ","0"),SUBSTITUTE(TRIM(MID(B8108, 1, 3))," ","0"))</f>
        <v>783</v>
      </c>
      <c r="H8108" s="2" t="str">
        <f>IF(Table13456[[#This Row],[first]]="0",SUBSTITUTE(TRIM(MID(B8108, 5, 3))," ","0"),SUBSTITUTE(TRIM(MID(B8108, 4, 3))," ","0"))</f>
        <v>4</v>
      </c>
      <c r="I8108" s="2" t="str">
        <f>IF(Table13456[[#This Row],[first]]="0",SUBSTITUTE(TRIM(MID(B8108, 8, 3))," ","0"),SUBSTITUTE(TRIM(MID(B8108, 7, 3))," ","0"))</f>
        <v>12</v>
      </c>
      <c r="J8108" s="2">
        <v>1</v>
      </c>
      <c r="K8108" s="2" t="str">
        <f t="shared" si="378"/>
        <v>783</v>
      </c>
      <c r="L8108" s="2" t="str">
        <f t="shared" si="379"/>
        <v>004</v>
      </c>
      <c r="M8108" s="2" t="str">
        <f t="shared" si="380"/>
        <v>012</v>
      </c>
    </row>
    <row r="8109" spans="2:13" x14ac:dyDescent="0.25">
      <c r="B8109" s="2" t="s">
        <v>16633</v>
      </c>
      <c r="C8109" s="2" t="s">
        <v>16634</v>
      </c>
      <c r="D8109" s="6" t="str">
        <f>+_xlfn.CONCAT(Table13456[[#This Row],[phase1]],Table13456[[#This Row],[phase2]],Table13456[[#This Row],[phase3]],Table13456[[#This Row],[phase4]])</f>
        <v>1783004013</v>
      </c>
      <c r="E8109" s="2" t="str">
        <f>+Table13456[[#This Row],[DESCRIPTION]]</f>
        <v>ITS CONDUIT, F&amp; I, UNDER EXISTING PAVEMENT SAWCUT</v>
      </c>
      <c r="F8109" s="2" t="str">
        <f>+LEFT(Table13456[[#This Row],[PAY ITEM]],1)</f>
        <v>0</v>
      </c>
      <c r="G8109" s="2" t="str">
        <f>IF(Table13456[[#This Row],[first]]="0",SUBSTITUTE(TRIM(MID(B8109, 2, 3))," ","0"),SUBSTITUTE(TRIM(MID(B8109, 1, 3))," ","0"))</f>
        <v>783</v>
      </c>
      <c r="H8109" s="2" t="str">
        <f>IF(Table13456[[#This Row],[first]]="0",SUBSTITUTE(TRIM(MID(B8109, 5, 3))," ","0"),SUBSTITUTE(TRIM(MID(B8109, 4, 3))," ","0"))</f>
        <v>4</v>
      </c>
      <c r="I8109" s="2" t="str">
        <f>IF(Table13456[[#This Row],[first]]="0",SUBSTITUTE(TRIM(MID(B8109, 8, 3))," ","0"),SUBSTITUTE(TRIM(MID(B8109, 7, 3))," ","0"))</f>
        <v>13</v>
      </c>
      <c r="J8109" s="2">
        <v>1</v>
      </c>
      <c r="K8109" s="2" t="str">
        <f t="shared" si="378"/>
        <v>783</v>
      </c>
      <c r="L8109" s="2" t="str">
        <f t="shared" si="379"/>
        <v>004</v>
      </c>
      <c r="M8109" s="2" t="str">
        <f t="shared" si="380"/>
        <v>013</v>
      </c>
    </row>
    <row r="8110" spans="2:13" x14ac:dyDescent="0.25">
      <c r="B8110" s="2" t="s">
        <v>16635</v>
      </c>
      <c r="C8110" s="2" t="s">
        <v>16636</v>
      </c>
      <c r="D8110" s="6" t="str">
        <f>+_xlfn.CONCAT(Table13456[[#This Row],[phase1]],Table13456[[#This Row],[phase2]],Table13456[[#This Row],[phase3]],Table13456[[#This Row],[phase4]])</f>
        <v>1783004032</v>
      </c>
      <c r="E8110" s="2" t="str">
        <f>+Table13456[[#This Row],[DESCRIPTION]]</f>
        <v>ITS CONDUIT, INSTALL, UNDERGROUND</v>
      </c>
      <c r="F8110" s="2" t="str">
        <f>+LEFT(Table13456[[#This Row],[PAY ITEM]],1)</f>
        <v>0</v>
      </c>
      <c r="G8110" s="2" t="str">
        <f>IF(Table13456[[#This Row],[first]]="0",SUBSTITUTE(TRIM(MID(B8110, 2, 3))," ","0"),SUBSTITUTE(TRIM(MID(B8110, 1, 3))," ","0"))</f>
        <v>783</v>
      </c>
      <c r="H8110" s="2" t="str">
        <f>IF(Table13456[[#This Row],[first]]="0",SUBSTITUTE(TRIM(MID(B8110, 5, 3))," ","0"),SUBSTITUTE(TRIM(MID(B8110, 4, 3))," ","0"))</f>
        <v>4</v>
      </c>
      <c r="I8110" s="2" t="str">
        <f>IF(Table13456[[#This Row],[first]]="0",SUBSTITUTE(TRIM(MID(B8110, 8, 3))," ","0"),SUBSTITUTE(TRIM(MID(B8110, 7, 3))," ","0"))</f>
        <v>32</v>
      </c>
      <c r="J8110" s="2">
        <v>1</v>
      </c>
      <c r="K8110" s="2" t="str">
        <f t="shared" si="378"/>
        <v>783</v>
      </c>
      <c r="L8110" s="2" t="str">
        <f t="shared" si="379"/>
        <v>004</v>
      </c>
      <c r="M8110" s="2" t="str">
        <f t="shared" si="380"/>
        <v>032</v>
      </c>
    </row>
    <row r="8111" spans="2:13" x14ac:dyDescent="0.25">
      <c r="B8111" s="2" t="s">
        <v>16637</v>
      </c>
      <c r="C8111" s="2" t="s">
        <v>16638</v>
      </c>
      <c r="D8111" s="6" t="str">
        <f>+_xlfn.CONCAT(Table13456[[#This Row],[phase1]],Table13456[[#This Row],[phase2]],Table13456[[#This Row],[phase3]],Table13456[[#This Row],[phase4]])</f>
        <v>1783004042</v>
      </c>
      <c r="E8111" s="2" t="str">
        <f>+Table13456[[#This Row],[DESCRIPTION]]</f>
        <v>ITS CONDUIT, RELOCATE, UNDERGROUND</v>
      </c>
      <c r="F8111" s="2" t="str">
        <f>+LEFT(Table13456[[#This Row],[PAY ITEM]],1)</f>
        <v>0</v>
      </c>
      <c r="G8111" s="2" t="str">
        <f>IF(Table13456[[#This Row],[first]]="0",SUBSTITUTE(TRIM(MID(B8111, 2, 3))," ","0"),SUBSTITUTE(TRIM(MID(B8111, 1, 3))," ","0"))</f>
        <v>783</v>
      </c>
      <c r="H8111" s="2" t="str">
        <f>IF(Table13456[[#This Row],[first]]="0",SUBSTITUTE(TRIM(MID(B8111, 5, 3))," ","0"),SUBSTITUTE(TRIM(MID(B8111, 4, 3))," ","0"))</f>
        <v>4</v>
      </c>
      <c r="I8111" s="2" t="str">
        <f>IF(Table13456[[#This Row],[first]]="0",SUBSTITUTE(TRIM(MID(B8111, 8, 3))," ","0"),SUBSTITUTE(TRIM(MID(B8111, 7, 3))," ","0"))</f>
        <v>42</v>
      </c>
      <c r="J8111" s="2">
        <v>1</v>
      </c>
      <c r="K8111" s="2" t="str">
        <f t="shared" si="378"/>
        <v>783</v>
      </c>
      <c r="L8111" s="2" t="str">
        <f t="shared" si="379"/>
        <v>004</v>
      </c>
      <c r="M8111" s="2" t="str">
        <f t="shared" si="380"/>
        <v>042</v>
      </c>
    </row>
    <row r="8112" spans="2:13" x14ac:dyDescent="0.25">
      <c r="B8112" s="2" t="s">
        <v>16639</v>
      </c>
      <c r="C8112" s="2" t="s">
        <v>16640</v>
      </c>
      <c r="D8112" s="6" t="str">
        <f>+_xlfn.CONCAT(Table13456[[#This Row],[phase1]],Table13456[[#This Row],[phase2]],Table13456[[#This Row],[phase3]],Table13456[[#This Row],[phase4]])</f>
        <v>1783004052</v>
      </c>
      <c r="E8112" s="2" t="str">
        <f>+Table13456[[#This Row],[DESCRIPTION]]</f>
        <v>ITS CONDUIT, ADJUST/MODIFY, UNDERGROUND</v>
      </c>
      <c r="F8112" s="2" t="str">
        <f>+LEFT(Table13456[[#This Row],[PAY ITEM]],1)</f>
        <v>0</v>
      </c>
      <c r="G8112" s="2" t="str">
        <f>IF(Table13456[[#This Row],[first]]="0",SUBSTITUTE(TRIM(MID(B8112, 2, 3))," ","0"),SUBSTITUTE(TRIM(MID(B8112, 1, 3))," ","0"))</f>
        <v>783</v>
      </c>
      <c r="H8112" s="2" t="str">
        <f>IF(Table13456[[#This Row],[first]]="0",SUBSTITUTE(TRIM(MID(B8112, 5, 3))," ","0"),SUBSTITUTE(TRIM(MID(B8112, 4, 3))," ","0"))</f>
        <v>4</v>
      </c>
      <c r="I8112" s="2" t="str">
        <f>IF(Table13456[[#This Row],[first]]="0",SUBSTITUTE(TRIM(MID(B8112, 8, 3))," ","0"),SUBSTITUTE(TRIM(MID(B8112, 7, 3))," ","0"))</f>
        <v>52</v>
      </c>
      <c r="J8112" s="2">
        <v>1</v>
      </c>
      <c r="K8112" s="2" t="str">
        <f t="shared" si="378"/>
        <v>783</v>
      </c>
      <c r="L8112" s="2" t="str">
        <f t="shared" si="379"/>
        <v>004</v>
      </c>
      <c r="M8112" s="2" t="str">
        <f t="shared" si="380"/>
        <v>052</v>
      </c>
    </row>
    <row r="8113" spans="2:13" x14ac:dyDescent="0.25">
      <c r="B8113" s="2" t="s">
        <v>16641</v>
      </c>
      <c r="C8113" s="2" t="s">
        <v>16642</v>
      </c>
      <c r="D8113" s="6" t="str">
        <f>+_xlfn.CONCAT(Table13456[[#This Row],[phase1]],Table13456[[#This Row],[phase2]],Table13456[[#This Row],[phase3]],Table13456[[#This Row],[phase4]])</f>
        <v>1783004060</v>
      </c>
      <c r="E8113" s="2" t="str">
        <f>+Table13456[[#This Row],[DESCRIPTION]]</f>
        <v>ITS CONDUIT, REMOVE AND DISPOSE</v>
      </c>
      <c r="F8113" s="2" t="str">
        <f>+LEFT(Table13456[[#This Row],[PAY ITEM]],1)</f>
        <v>0</v>
      </c>
      <c r="G8113" s="2" t="str">
        <f>IF(Table13456[[#This Row],[first]]="0",SUBSTITUTE(TRIM(MID(B8113, 2, 3))," ","0"),SUBSTITUTE(TRIM(MID(B8113, 1, 3))," ","0"))</f>
        <v>783</v>
      </c>
      <c r="H8113" s="2" t="str">
        <f>IF(Table13456[[#This Row],[first]]="0",SUBSTITUTE(TRIM(MID(B8113, 5, 3))," ","0"),SUBSTITUTE(TRIM(MID(B8113, 4, 3))," ","0"))</f>
        <v>4</v>
      </c>
      <c r="I8113" s="2" t="str">
        <f>IF(Table13456[[#This Row],[first]]="0",SUBSTITUTE(TRIM(MID(B8113, 8, 3))," ","0"),SUBSTITUTE(TRIM(MID(B8113, 7, 3))," ","0"))</f>
        <v>60</v>
      </c>
      <c r="J8113" s="2">
        <v>1</v>
      </c>
      <c r="K8113" s="2" t="str">
        <f t="shared" si="378"/>
        <v>783</v>
      </c>
      <c r="L8113" s="2" t="str">
        <f t="shared" si="379"/>
        <v>004</v>
      </c>
      <c r="M8113" s="2" t="str">
        <f t="shared" si="380"/>
        <v>060</v>
      </c>
    </row>
    <row r="8114" spans="2:13" x14ac:dyDescent="0.25">
      <c r="B8114" s="2" t="s">
        <v>16643</v>
      </c>
      <c r="C8114" s="2" t="s">
        <v>16630</v>
      </c>
      <c r="D8114" s="6" t="str">
        <f>+_xlfn.CONCAT(Table13456[[#This Row],[phase1]],Table13456[[#This Row],[phase2]],Table13456[[#This Row],[phase3]],Table13456[[#This Row],[phase4]])</f>
        <v>1783004111</v>
      </c>
      <c r="E8114" s="2" t="str">
        <f>+Table13456[[#This Row],[DESCRIPTION]]</f>
        <v>ITS CONDUIT, F&amp; I, ABOVEGROUND</v>
      </c>
      <c r="F8114" s="2" t="str">
        <f>+LEFT(Table13456[[#This Row],[PAY ITEM]],1)</f>
        <v>0</v>
      </c>
      <c r="G8114" s="2" t="str">
        <f>IF(Table13456[[#This Row],[first]]="0",SUBSTITUTE(TRIM(MID(B8114, 2, 3))," ","0"),SUBSTITUTE(TRIM(MID(B8114, 1, 3))," ","0"))</f>
        <v>783</v>
      </c>
      <c r="H8114" s="2" t="str">
        <f>IF(Table13456[[#This Row],[first]]="0",SUBSTITUTE(TRIM(MID(B8114, 5, 3))," ","0"),SUBSTITUTE(TRIM(MID(B8114, 4, 3))," ","0"))</f>
        <v>4</v>
      </c>
      <c r="I8114" s="2" t="str">
        <f>IF(Table13456[[#This Row],[first]]="0",SUBSTITUTE(TRIM(MID(B8114, 8, 3))," ","0"),SUBSTITUTE(TRIM(MID(B8114, 7, 3))," ","0"))</f>
        <v>111</v>
      </c>
      <c r="J8114" s="2">
        <v>1</v>
      </c>
      <c r="K8114" s="2" t="str">
        <f t="shared" si="378"/>
        <v>783</v>
      </c>
      <c r="L8114" s="2" t="str">
        <f t="shared" si="379"/>
        <v>004</v>
      </c>
      <c r="M8114" s="2" t="str">
        <f t="shared" si="380"/>
        <v>111</v>
      </c>
    </row>
    <row r="8115" spans="2:13" x14ac:dyDescent="0.25">
      <c r="B8115" s="2" t="s">
        <v>16644</v>
      </c>
      <c r="C8115" s="2" t="s">
        <v>16632</v>
      </c>
      <c r="D8115" s="6" t="str">
        <f>+_xlfn.CONCAT(Table13456[[#This Row],[phase1]],Table13456[[#This Row],[phase2]],Table13456[[#This Row],[phase3]],Table13456[[#This Row],[phase4]])</f>
        <v>1783004112</v>
      </c>
      <c r="E8115" s="2" t="str">
        <f>+Table13456[[#This Row],[DESCRIPTION]]</f>
        <v>ITS CONDUIT, F&amp; I, UNDERGROUND</v>
      </c>
      <c r="F8115" s="2" t="str">
        <f>+LEFT(Table13456[[#This Row],[PAY ITEM]],1)</f>
        <v>0</v>
      </c>
      <c r="G8115" s="2" t="str">
        <f>IF(Table13456[[#This Row],[first]]="0",SUBSTITUTE(TRIM(MID(B8115, 2, 3))," ","0"),SUBSTITUTE(TRIM(MID(B8115, 1, 3))," ","0"))</f>
        <v>783</v>
      </c>
      <c r="H8115" s="2" t="str">
        <f>IF(Table13456[[#This Row],[first]]="0",SUBSTITUTE(TRIM(MID(B8115, 5, 3))," ","0"),SUBSTITUTE(TRIM(MID(B8115, 4, 3))," ","0"))</f>
        <v>4</v>
      </c>
      <c r="I8115" s="2" t="str">
        <f>IF(Table13456[[#This Row],[first]]="0",SUBSTITUTE(TRIM(MID(B8115, 8, 3))," ","0"),SUBSTITUTE(TRIM(MID(B8115, 7, 3))," ","0"))</f>
        <v>112</v>
      </c>
      <c r="J8115" s="2">
        <v>1</v>
      </c>
      <c r="K8115" s="2" t="str">
        <f t="shared" si="378"/>
        <v>783</v>
      </c>
      <c r="L8115" s="2" t="str">
        <f t="shared" si="379"/>
        <v>004</v>
      </c>
      <c r="M8115" s="2" t="str">
        <f t="shared" si="380"/>
        <v>112</v>
      </c>
    </row>
    <row r="8116" spans="2:13" x14ac:dyDescent="0.25">
      <c r="B8116" s="2" t="s">
        <v>16645</v>
      </c>
      <c r="C8116" s="2" t="s">
        <v>16634</v>
      </c>
      <c r="D8116" s="6" t="str">
        <f>+_xlfn.CONCAT(Table13456[[#This Row],[phase1]],Table13456[[#This Row],[phase2]],Table13456[[#This Row],[phase3]],Table13456[[#This Row],[phase4]])</f>
        <v>1783004113</v>
      </c>
      <c r="E8116" s="2" t="str">
        <f>+Table13456[[#This Row],[DESCRIPTION]]</f>
        <v>ITS CONDUIT, F&amp; I, UNDER EXISTING PAVEMENT SAWCUT</v>
      </c>
      <c r="F8116" s="2" t="str">
        <f>+LEFT(Table13456[[#This Row],[PAY ITEM]],1)</f>
        <v>0</v>
      </c>
      <c r="G8116" s="2" t="str">
        <f>IF(Table13456[[#This Row],[first]]="0",SUBSTITUTE(TRIM(MID(B8116, 2, 3))," ","0"),SUBSTITUTE(TRIM(MID(B8116, 1, 3))," ","0"))</f>
        <v>783</v>
      </c>
      <c r="H8116" s="2" t="str">
        <f>IF(Table13456[[#This Row],[first]]="0",SUBSTITUTE(TRIM(MID(B8116, 5, 3))," ","0"),SUBSTITUTE(TRIM(MID(B8116, 4, 3))," ","0"))</f>
        <v>4</v>
      </c>
      <c r="I8116" s="2" t="str">
        <f>IF(Table13456[[#This Row],[first]]="0",SUBSTITUTE(TRIM(MID(B8116, 8, 3))," ","0"),SUBSTITUTE(TRIM(MID(B8116, 7, 3))," ","0"))</f>
        <v>113</v>
      </c>
      <c r="J8116" s="2">
        <v>1</v>
      </c>
      <c r="K8116" s="2" t="str">
        <f t="shared" si="378"/>
        <v>783</v>
      </c>
      <c r="L8116" s="2" t="str">
        <f t="shared" si="379"/>
        <v>004</v>
      </c>
      <c r="M8116" s="2" t="str">
        <f t="shared" si="380"/>
        <v>113</v>
      </c>
    </row>
    <row r="8117" spans="2:13" x14ac:dyDescent="0.25">
      <c r="B8117" s="2" t="s">
        <v>16646</v>
      </c>
      <c r="C8117" s="2" t="s">
        <v>16636</v>
      </c>
      <c r="D8117" s="6" t="str">
        <f>+_xlfn.CONCAT(Table13456[[#This Row],[phase1]],Table13456[[#This Row],[phase2]],Table13456[[#This Row],[phase3]],Table13456[[#This Row],[phase4]])</f>
        <v>1783004132</v>
      </c>
      <c r="E8117" s="2" t="str">
        <f>+Table13456[[#This Row],[DESCRIPTION]]</f>
        <v>ITS CONDUIT, INSTALL, UNDERGROUND</v>
      </c>
      <c r="F8117" s="2" t="str">
        <f>+LEFT(Table13456[[#This Row],[PAY ITEM]],1)</f>
        <v>0</v>
      </c>
      <c r="G8117" s="2" t="str">
        <f>IF(Table13456[[#This Row],[first]]="0",SUBSTITUTE(TRIM(MID(B8117, 2, 3))," ","0"),SUBSTITUTE(TRIM(MID(B8117, 1, 3))," ","0"))</f>
        <v>783</v>
      </c>
      <c r="H8117" s="2" t="str">
        <f>IF(Table13456[[#This Row],[first]]="0",SUBSTITUTE(TRIM(MID(B8117, 5, 3))," ","0"),SUBSTITUTE(TRIM(MID(B8117, 4, 3))," ","0"))</f>
        <v>4</v>
      </c>
      <c r="I8117" s="2" t="str">
        <f>IF(Table13456[[#This Row],[first]]="0",SUBSTITUTE(TRIM(MID(B8117, 8, 3))," ","0"),SUBSTITUTE(TRIM(MID(B8117, 7, 3))," ","0"))</f>
        <v>132</v>
      </c>
      <c r="J8117" s="2">
        <v>1</v>
      </c>
      <c r="K8117" s="2" t="str">
        <f t="shared" si="378"/>
        <v>783</v>
      </c>
      <c r="L8117" s="2" t="str">
        <f t="shared" si="379"/>
        <v>004</v>
      </c>
      <c r="M8117" s="2" t="str">
        <f t="shared" si="380"/>
        <v>132</v>
      </c>
    </row>
    <row r="8118" spans="2:13" x14ac:dyDescent="0.25">
      <c r="B8118" s="2" t="s">
        <v>16647</v>
      </c>
      <c r="C8118" s="2" t="s">
        <v>16648</v>
      </c>
      <c r="D8118" s="6" t="str">
        <f>+_xlfn.CONCAT(Table13456[[#This Row],[phase1]],Table13456[[#This Row],[phase2]],Table13456[[#This Row],[phase3]],Table13456[[#This Row],[phase4]])</f>
        <v>1783004133</v>
      </c>
      <c r="E8118" s="2" t="str">
        <f>+Table13456[[#This Row],[DESCRIPTION]]</f>
        <v>ITS CONDUIT, INSTALL, UNDER EXISTING PAVEMENT SAWCUT</v>
      </c>
      <c r="F8118" s="2" t="str">
        <f>+LEFT(Table13456[[#This Row],[PAY ITEM]],1)</f>
        <v>0</v>
      </c>
      <c r="G8118" s="2" t="str">
        <f>IF(Table13456[[#This Row],[first]]="0",SUBSTITUTE(TRIM(MID(B8118, 2, 3))," ","0"),SUBSTITUTE(TRIM(MID(B8118, 1, 3))," ","0"))</f>
        <v>783</v>
      </c>
      <c r="H8118" s="2" t="str">
        <f>IF(Table13456[[#This Row],[first]]="0",SUBSTITUTE(TRIM(MID(B8118, 5, 3))," ","0"),SUBSTITUTE(TRIM(MID(B8118, 4, 3))," ","0"))</f>
        <v>4</v>
      </c>
      <c r="I8118" s="2" t="str">
        <f>IF(Table13456[[#This Row],[first]]="0",SUBSTITUTE(TRIM(MID(B8118, 8, 3))," ","0"),SUBSTITUTE(TRIM(MID(B8118, 7, 3))," ","0"))</f>
        <v>133</v>
      </c>
      <c r="J8118" s="2">
        <v>1</v>
      </c>
      <c r="K8118" s="2" t="str">
        <f t="shared" si="378"/>
        <v>783</v>
      </c>
      <c r="L8118" s="2" t="str">
        <f t="shared" si="379"/>
        <v>004</v>
      </c>
      <c r="M8118" s="2" t="str">
        <f t="shared" si="380"/>
        <v>133</v>
      </c>
    </row>
    <row r="8119" spans="2:13" x14ac:dyDescent="0.25">
      <c r="B8119" s="2" t="s">
        <v>16649</v>
      </c>
      <c r="C8119" s="2" t="s">
        <v>16650</v>
      </c>
      <c r="D8119" s="6" t="str">
        <f>+_xlfn.CONCAT(Table13456[[#This Row],[phase1]],Table13456[[#This Row],[phase2]],Table13456[[#This Row],[phase3]],Table13456[[#This Row],[phase4]])</f>
        <v>1783004141</v>
      </c>
      <c r="E8119" s="2" t="str">
        <f>+Table13456[[#This Row],[DESCRIPTION]]</f>
        <v>ITS CONDUIT, RELOCATE, ABOVE GROUND</v>
      </c>
      <c r="F8119" s="2" t="str">
        <f>+LEFT(Table13456[[#This Row],[PAY ITEM]],1)</f>
        <v>0</v>
      </c>
      <c r="G8119" s="2" t="str">
        <f>IF(Table13456[[#This Row],[first]]="0",SUBSTITUTE(TRIM(MID(B8119, 2, 3))," ","0"),SUBSTITUTE(TRIM(MID(B8119, 1, 3))," ","0"))</f>
        <v>783</v>
      </c>
      <c r="H8119" s="2" t="str">
        <f>IF(Table13456[[#This Row],[first]]="0",SUBSTITUTE(TRIM(MID(B8119, 5, 3))," ","0"),SUBSTITUTE(TRIM(MID(B8119, 4, 3))," ","0"))</f>
        <v>4</v>
      </c>
      <c r="I8119" s="2" t="str">
        <f>IF(Table13456[[#This Row],[first]]="0",SUBSTITUTE(TRIM(MID(B8119, 8, 3))," ","0"),SUBSTITUTE(TRIM(MID(B8119, 7, 3))," ","0"))</f>
        <v>141</v>
      </c>
      <c r="J8119" s="2">
        <v>1</v>
      </c>
      <c r="K8119" s="2" t="str">
        <f t="shared" si="378"/>
        <v>783</v>
      </c>
      <c r="L8119" s="2" t="str">
        <f t="shared" si="379"/>
        <v>004</v>
      </c>
      <c r="M8119" s="2" t="str">
        <f t="shared" si="380"/>
        <v>141</v>
      </c>
    </row>
    <row r="8120" spans="2:13" x14ac:dyDescent="0.25">
      <c r="B8120" s="2" t="s">
        <v>16651</v>
      </c>
      <c r="C8120" s="2" t="s">
        <v>16652</v>
      </c>
      <c r="D8120" s="6" t="str">
        <f>+_xlfn.CONCAT(Table13456[[#This Row],[phase1]],Table13456[[#This Row],[phase2]],Table13456[[#This Row],[phase3]],Table13456[[#This Row],[phase4]])</f>
        <v>1783004142</v>
      </c>
      <c r="E8120" s="2" t="str">
        <f>+Table13456[[#This Row],[DESCRIPTION]]</f>
        <v>ITS CONDUIT, RELOCATEI, UNDERGROUND</v>
      </c>
      <c r="F8120" s="2" t="str">
        <f>+LEFT(Table13456[[#This Row],[PAY ITEM]],1)</f>
        <v>0</v>
      </c>
      <c r="G8120" s="2" t="str">
        <f>IF(Table13456[[#This Row],[first]]="0",SUBSTITUTE(TRIM(MID(B8120, 2, 3))," ","0"),SUBSTITUTE(TRIM(MID(B8120, 1, 3))," ","0"))</f>
        <v>783</v>
      </c>
      <c r="H8120" s="2" t="str">
        <f>IF(Table13456[[#This Row],[first]]="0",SUBSTITUTE(TRIM(MID(B8120, 5, 3))," ","0"),SUBSTITUTE(TRIM(MID(B8120, 4, 3))," ","0"))</f>
        <v>4</v>
      </c>
      <c r="I8120" s="2" t="str">
        <f>IF(Table13456[[#This Row],[first]]="0",SUBSTITUTE(TRIM(MID(B8120, 8, 3))," ","0"),SUBSTITUTE(TRIM(MID(B8120, 7, 3))," ","0"))</f>
        <v>142</v>
      </c>
      <c r="J8120" s="2">
        <v>1</v>
      </c>
      <c r="K8120" s="2" t="str">
        <f t="shared" si="378"/>
        <v>783</v>
      </c>
      <c r="L8120" s="2" t="str">
        <f t="shared" si="379"/>
        <v>004</v>
      </c>
      <c r="M8120" s="2" t="str">
        <f t="shared" si="380"/>
        <v>142</v>
      </c>
    </row>
    <row r="8121" spans="2:13" x14ac:dyDescent="0.25">
      <c r="B8121" s="2" t="s">
        <v>16653</v>
      </c>
      <c r="C8121" s="2" t="s">
        <v>16640</v>
      </c>
      <c r="D8121" s="6" t="str">
        <f>+_xlfn.CONCAT(Table13456[[#This Row],[phase1]],Table13456[[#This Row],[phase2]],Table13456[[#This Row],[phase3]],Table13456[[#This Row],[phase4]])</f>
        <v>1783004152</v>
      </c>
      <c r="E8121" s="2" t="str">
        <f>+Table13456[[#This Row],[DESCRIPTION]]</f>
        <v>ITS CONDUIT, ADJUST/MODIFY, UNDERGROUND</v>
      </c>
      <c r="F8121" s="2" t="str">
        <f>+LEFT(Table13456[[#This Row],[PAY ITEM]],1)</f>
        <v>0</v>
      </c>
      <c r="G8121" s="2" t="str">
        <f>IF(Table13456[[#This Row],[first]]="0",SUBSTITUTE(TRIM(MID(B8121, 2, 3))," ","0"),SUBSTITUTE(TRIM(MID(B8121, 1, 3))," ","0"))</f>
        <v>783</v>
      </c>
      <c r="H8121" s="2" t="str">
        <f>IF(Table13456[[#This Row],[first]]="0",SUBSTITUTE(TRIM(MID(B8121, 5, 3))," ","0"),SUBSTITUTE(TRIM(MID(B8121, 4, 3))," ","0"))</f>
        <v>4</v>
      </c>
      <c r="I8121" s="2" t="str">
        <f>IF(Table13456[[#This Row],[first]]="0",SUBSTITUTE(TRIM(MID(B8121, 8, 3))," ","0"),SUBSTITUTE(TRIM(MID(B8121, 7, 3))," ","0"))</f>
        <v>152</v>
      </c>
      <c r="J8121" s="2">
        <v>1</v>
      </c>
      <c r="K8121" s="2" t="str">
        <f t="shared" si="378"/>
        <v>783</v>
      </c>
      <c r="L8121" s="2" t="str">
        <f t="shared" si="379"/>
        <v>004</v>
      </c>
      <c r="M8121" s="2" t="str">
        <f t="shared" si="380"/>
        <v>152</v>
      </c>
    </row>
    <row r="8122" spans="2:13" x14ac:dyDescent="0.25">
      <c r="B8122" s="2" t="s">
        <v>16654</v>
      </c>
      <c r="C8122" s="2" t="s">
        <v>16655</v>
      </c>
      <c r="D8122" s="6" t="str">
        <f>+_xlfn.CONCAT(Table13456[[#This Row],[phase1]],Table13456[[#This Row],[phase2]],Table13456[[#This Row],[phase3]],Table13456[[#This Row],[phase4]])</f>
        <v>1783004160</v>
      </c>
      <c r="E8122" s="2" t="str">
        <f>+Table13456[[#This Row],[DESCRIPTION]]</f>
        <v>ITS CONDUIT, REMOVE&amp;DISPOSE</v>
      </c>
      <c r="F8122" s="2" t="str">
        <f>+LEFT(Table13456[[#This Row],[PAY ITEM]],1)</f>
        <v>0</v>
      </c>
      <c r="G8122" s="2" t="str">
        <f>IF(Table13456[[#This Row],[first]]="0",SUBSTITUTE(TRIM(MID(B8122, 2, 3))," ","0"),SUBSTITUTE(TRIM(MID(B8122, 1, 3))," ","0"))</f>
        <v>783</v>
      </c>
      <c r="H8122" s="2" t="str">
        <f>IF(Table13456[[#This Row],[first]]="0",SUBSTITUTE(TRIM(MID(B8122, 5, 3))," ","0"),SUBSTITUTE(TRIM(MID(B8122, 4, 3))," ","0"))</f>
        <v>4</v>
      </c>
      <c r="I8122" s="2" t="str">
        <f>IF(Table13456[[#This Row],[first]]="0",SUBSTITUTE(TRIM(MID(B8122, 8, 3))," ","0"),SUBSTITUTE(TRIM(MID(B8122, 7, 3))," ","0"))</f>
        <v>160</v>
      </c>
      <c r="J8122" s="2">
        <v>1</v>
      </c>
      <c r="K8122" s="2" t="str">
        <f t="shared" si="378"/>
        <v>783</v>
      </c>
      <c r="L8122" s="2" t="str">
        <f t="shared" si="379"/>
        <v>004</v>
      </c>
      <c r="M8122" s="2" t="str">
        <f t="shared" si="380"/>
        <v>160</v>
      </c>
    </row>
    <row r="8123" spans="2:13" x14ac:dyDescent="0.25">
      <c r="B8123" s="2" t="s">
        <v>16656</v>
      </c>
      <c r="C8123" s="2" t="s">
        <v>16657</v>
      </c>
      <c r="D8123" s="6" t="str">
        <f>+_xlfn.CONCAT(Table13456[[#This Row],[phase1]],Table13456[[#This Row],[phase2]],Table13456[[#This Row],[phase3]],Table13456[[#This Row],[phase4]])</f>
        <v>1783005001</v>
      </c>
      <c r="E8123" s="2" t="str">
        <f>+Table13456[[#This Row],[DESCRIPTION]]</f>
        <v>ITS PULL BOX FOR FIBER OPTIC CABLE, FURNISH AND INSTALL</v>
      </c>
      <c r="F8123" s="2" t="str">
        <f>+LEFT(Table13456[[#This Row],[PAY ITEM]],1)</f>
        <v>0</v>
      </c>
      <c r="G8123" s="2" t="str">
        <f>IF(Table13456[[#This Row],[first]]="0",SUBSTITUTE(TRIM(MID(B8123, 2, 3))," ","0"),SUBSTITUTE(TRIM(MID(B8123, 1, 3))," ","0"))</f>
        <v>783</v>
      </c>
      <c r="H8123" s="2" t="str">
        <f>IF(Table13456[[#This Row],[first]]="0",SUBSTITUTE(TRIM(MID(B8123, 5, 3))," ","0"),SUBSTITUTE(TRIM(MID(B8123, 4, 3))," ","0"))</f>
        <v>5</v>
      </c>
      <c r="I8123" s="2" t="str">
        <f>IF(Table13456[[#This Row],[first]]="0",SUBSTITUTE(TRIM(MID(B8123, 8, 3))," ","0"),SUBSTITUTE(TRIM(MID(B8123, 7, 3))," ","0"))</f>
        <v>1</v>
      </c>
      <c r="J8123" s="2">
        <v>1</v>
      </c>
      <c r="K8123" s="2" t="str">
        <f t="shared" si="378"/>
        <v>783</v>
      </c>
      <c r="L8123" s="2" t="str">
        <f t="shared" si="379"/>
        <v>005</v>
      </c>
      <c r="M8123" s="2" t="str">
        <f t="shared" si="380"/>
        <v>001</v>
      </c>
    </row>
    <row r="8124" spans="2:13" x14ac:dyDescent="0.25">
      <c r="B8124" s="2" t="s">
        <v>16658</v>
      </c>
      <c r="C8124" s="2" t="s">
        <v>16659</v>
      </c>
      <c r="D8124" s="6" t="str">
        <f>+_xlfn.CONCAT(Table13456[[#This Row],[phase1]],Table13456[[#This Row],[phase2]],Table13456[[#This Row],[phase3]],Table13456[[#This Row],[phase4]])</f>
        <v>1783005004</v>
      </c>
      <c r="E8124" s="2" t="str">
        <f>+Table13456[[#This Row],[DESCRIPTION]]</f>
        <v>ITS PULL BOX FOR FIBER OPTIC CABLE, RELOCATE</v>
      </c>
      <c r="F8124" s="2" t="str">
        <f>+LEFT(Table13456[[#This Row],[PAY ITEM]],1)</f>
        <v>0</v>
      </c>
      <c r="G8124" s="2" t="str">
        <f>IF(Table13456[[#This Row],[first]]="0",SUBSTITUTE(TRIM(MID(B8124, 2, 3))," ","0"),SUBSTITUTE(TRIM(MID(B8124, 1, 3))," ","0"))</f>
        <v>783</v>
      </c>
      <c r="H8124" s="2" t="str">
        <f>IF(Table13456[[#This Row],[first]]="0",SUBSTITUTE(TRIM(MID(B8124, 5, 3))," ","0"),SUBSTITUTE(TRIM(MID(B8124, 4, 3))," ","0"))</f>
        <v>5</v>
      </c>
      <c r="I8124" s="2" t="str">
        <f>IF(Table13456[[#This Row],[first]]="0",SUBSTITUTE(TRIM(MID(B8124, 8, 3))," ","0"),SUBSTITUTE(TRIM(MID(B8124, 7, 3))," ","0"))</f>
        <v>4</v>
      </c>
      <c r="J8124" s="2">
        <v>1</v>
      </c>
      <c r="K8124" s="2" t="str">
        <f t="shared" si="378"/>
        <v>783</v>
      </c>
      <c r="L8124" s="2" t="str">
        <f t="shared" si="379"/>
        <v>005</v>
      </c>
      <c r="M8124" s="2" t="str">
        <f t="shared" si="380"/>
        <v>004</v>
      </c>
    </row>
    <row r="8125" spans="2:13" x14ac:dyDescent="0.25">
      <c r="B8125" s="2" t="s">
        <v>16660</v>
      </c>
      <c r="C8125" s="2" t="s">
        <v>16661</v>
      </c>
      <c r="D8125" s="6" t="str">
        <f>+_xlfn.CONCAT(Table13456[[#This Row],[phase1]],Table13456[[#This Row],[phase2]],Table13456[[#This Row],[phase3]],Table13456[[#This Row],[phase4]])</f>
        <v>1783005005</v>
      </c>
      <c r="E8125" s="2" t="str">
        <f>+Table13456[[#This Row],[DESCRIPTION]]</f>
        <v>ITS PULL BOX FOR FIBER OPTIC CABLE, ADJUST AND MODIFY</v>
      </c>
      <c r="F8125" s="2" t="str">
        <f>+LEFT(Table13456[[#This Row],[PAY ITEM]],1)</f>
        <v>0</v>
      </c>
      <c r="G8125" s="2" t="str">
        <f>IF(Table13456[[#This Row],[first]]="0",SUBSTITUTE(TRIM(MID(B8125, 2, 3))," ","0"),SUBSTITUTE(TRIM(MID(B8125, 1, 3))," ","0"))</f>
        <v>783</v>
      </c>
      <c r="H8125" s="2" t="str">
        <f>IF(Table13456[[#This Row],[first]]="0",SUBSTITUTE(TRIM(MID(B8125, 5, 3))," ","0"),SUBSTITUTE(TRIM(MID(B8125, 4, 3))," ","0"))</f>
        <v>5</v>
      </c>
      <c r="I8125" s="2" t="str">
        <f>IF(Table13456[[#This Row],[first]]="0",SUBSTITUTE(TRIM(MID(B8125, 8, 3))," ","0"),SUBSTITUTE(TRIM(MID(B8125, 7, 3))," ","0"))</f>
        <v>5</v>
      </c>
      <c r="J8125" s="2">
        <v>1</v>
      </c>
      <c r="K8125" s="2" t="str">
        <f t="shared" si="378"/>
        <v>783</v>
      </c>
      <c r="L8125" s="2" t="str">
        <f t="shared" si="379"/>
        <v>005</v>
      </c>
      <c r="M8125" s="2" t="str">
        <f t="shared" si="380"/>
        <v>005</v>
      </c>
    </row>
    <row r="8126" spans="2:13" x14ac:dyDescent="0.25">
      <c r="B8126" s="2" t="s">
        <v>16662</v>
      </c>
      <c r="C8126" s="2" t="s">
        <v>16663</v>
      </c>
      <c r="D8126" s="6" t="str">
        <f>+_xlfn.CONCAT(Table13456[[#This Row],[phase1]],Table13456[[#This Row],[phase2]],Table13456[[#This Row],[phase3]],Table13456[[#This Row],[phase4]])</f>
        <v>1783006001</v>
      </c>
      <c r="E8126" s="2" t="str">
        <f>+Table13456[[#This Row],[DESCRIPTION]]</f>
        <v>ITS SPLICE BOX FOR FIBER OPTIC CABLE, F &amp; I</v>
      </c>
      <c r="F8126" s="2" t="str">
        <f>+LEFT(Table13456[[#This Row],[PAY ITEM]],1)</f>
        <v>0</v>
      </c>
      <c r="G8126" s="2" t="str">
        <f>IF(Table13456[[#This Row],[first]]="0",SUBSTITUTE(TRIM(MID(B8126, 2, 3))," ","0"),SUBSTITUTE(TRIM(MID(B8126, 1, 3))," ","0"))</f>
        <v>783</v>
      </c>
      <c r="H8126" s="2" t="str">
        <f>IF(Table13456[[#This Row],[first]]="0",SUBSTITUTE(TRIM(MID(B8126, 5, 3))," ","0"),SUBSTITUTE(TRIM(MID(B8126, 4, 3))," ","0"))</f>
        <v>6</v>
      </c>
      <c r="I8126" s="2" t="str">
        <f>IF(Table13456[[#This Row],[first]]="0",SUBSTITUTE(TRIM(MID(B8126, 8, 3))," ","0"),SUBSTITUTE(TRIM(MID(B8126, 7, 3))," ","0"))</f>
        <v>1</v>
      </c>
      <c r="J8126" s="2">
        <v>1</v>
      </c>
      <c r="K8126" s="2" t="str">
        <f t="shared" si="378"/>
        <v>783</v>
      </c>
      <c r="L8126" s="2" t="str">
        <f t="shared" si="379"/>
        <v>006</v>
      </c>
      <c r="M8126" s="2" t="str">
        <f t="shared" si="380"/>
        <v>001</v>
      </c>
    </row>
    <row r="8127" spans="2:13" x14ac:dyDescent="0.25">
      <c r="B8127" s="2" t="s">
        <v>16664</v>
      </c>
      <c r="C8127" s="2" t="s">
        <v>16665</v>
      </c>
      <c r="D8127" s="6" t="str">
        <f>+_xlfn.CONCAT(Table13456[[#This Row],[phase1]],Table13456[[#This Row],[phase2]],Table13456[[#This Row],[phase3]],Table13456[[#This Row],[phase4]])</f>
        <v>1783006003</v>
      </c>
      <c r="E8127" s="2" t="str">
        <f>+Table13456[[#This Row],[DESCRIPTION]]</f>
        <v>ITS SPLICE BOX FOR FIBER OPTIC , INSTALL</v>
      </c>
      <c r="F8127" s="2" t="str">
        <f>+LEFT(Table13456[[#This Row],[PAY ITEM]],1)</f>
        <v>0</v>
      </c>
      <c r="G8127" s="2" t="str">
        <f>IF(Table13456[[#This Row],[first]]="0",SUBSTITUTE(TRIM(MID(B8127, 2, 3))," ","0"),SUBSTITUTE(TRIM(MID(B8127, 1, 3))," ","0"))</f>
        <v>783</v>
      </c>
      <c r="H8127" s="2" t="str">
        <f>IF(Table13456[[#This Row],[first]]="0",SUBSTITUTE(TRIM(MID(B8127, 5, 3))," ","0"),SUBSTITUTE(TRIM(MID(B8127, 4, 3))," ","0"))</f>
        <v>6</v>
      </c>
      <c r="I8127" s="2" t="str">
        <f>IF(Table13456[[#This Row],[first]]="0",SUBSTITUTE(TRIM(MID(B8127, 8, 3))," ","0"),SUBSTITUTE(TRIM(MID(B8127, 7, 3))," ","0"))</f>
        <v>3</v>
      </c>
      <c r="J8127" s="2">
        <v>1</v>
      </c>
      <c r="K8127" s="2" t="str">
        <f t="shared" si="378"/>
        <v>783</v>
      </c>
      <c r="L8127" s="2" t="str">
        <f t="shared" si="379"/>
        <v>006</v>
      </c>
      <c r="M8127" s="2" t="str">
        <f t="shared" si="380"/>
        <v>003</v>
      </c>
    </row>
    <row r="8128" spans="2:13" x14ac:dyDescent="0.25">
      <c r="B8128" s="2" t="s">
        <v>16666</v>
      </c>
      <c r="C8128" s="2" t="s">
        <v>16667</v>
      </c>
      <c r="D8128" s="6" t="str">
        <f>+_xlfn.CONCAT(Table13456[[#This Row],[phase1]],Table13456[[#This Row],[phase2]],Table13456[[#This Row],[phase3]],Table13456[[#This Row],[phase4]])</f>
        <v>1783006004</v>
      </c>
      <c r="E8128" s="2" t="str">
        <f>+Table13456[[#This Row],[DESCRIPTION]]</f>
        <v>ITS SPLICE BOX FOR FIBER OPTIC CABLE, RELOCATE</v>
      </c>
      <c r="F8128" s="2" t="str">
        <f>+LEFT(Table13456[[#This Row],[PAY ITEM]],1)</f>
        <v>0</v>
      </c>
      <c r="G8128" s="2" t="str">
        <f>IF(Table13456[[#This Row],[first]]="0",SUBSTITUTE(TRIM(MID(B8128, 2, 3))," ","0"),SUBSTITUTE(TRIM(MID(B8128, 1, 3))," ","0"))</f>
        <v>783</v>
      </c>
      <c r="H8128" s="2" t="str">
        <f>IF(Table13456[[#This Row],[first]]="0",SUBSTITUTE(TRIM(MID(B8128, 5, 3))," ","0"),SUBSTITUTE(TRIM(MID(B8128, 4, 3))," ","0"))</f>
        <v>6</v>
      </c>
      <c r="I8128" s="2" t="str">
        <f>IF(Table13456[[#This Row],[first]]="0",SUBSTITUTE(TRIM(MID(B8128, 8, 3))," ","0"),SUBSTITUTE(TRIM(MID(B8128, 7, 3))," ","0"))</f>
        <v>4</v>
      </c>
      <c r="J8128" s="2">
        <v>1</v>
      </c>
      <c r="K8128" s="2" t="str">
        <f t="shared" si="378"/>
        <v>783</v>
      </c>
      <c r="L8128" s="2" t="str">
        <f t="shared" si="379"/>
        <v>006</v>
      </c>
      <c r="M8128" s="2" t="str">
        <f t="shared" si="380"/>
        <v>004</v>
      </c>
    </row>
    <row r="8129" spans="2:13" x14ac:dyDescent="0.25">
      <c r="B8129" s="2" t="s">
        <v>16668</v>
      </c>
      <c r="C8129" s="2" t="s">
        <v>16669</v>
      </c>
      <c r="D8129" s="6" t="str">
        <f>+_xlfn.CONCAT(Table13456[[#This Row],[phase1]],Table13456[[#This Row],[phase2]],Table13456[[#This Row],[phase3]],Table13456[[#This Row],[phase4]])</f>
        <v>1783006005</v>
      </c>
      <c r="E8129" s="2" t="str">
        <f>+Table13456[[#This Row],[DESCRIPTION]]</f>
        <v>ITS SPLICE BOX FOR FIBER OPTIC CABLE, ADJUST/ MODIFY</v>
      </c>
      <c r="F8129" s="2" t="str">
        <f>+LEFT(Table13456[[#This Row],[PAY ITEM]],1)</f>
        <v>0</v>
      </c>
      <c r="G8129" s="2" t="str">
        <f>IF(Table13456[[#This Row],[first]]="0",SUBSTITUTE(TRIM(MID(B8129, 2, 3))," ","0"),SUBSTITUTE(TRIM(MID(B8129, 1, 3))," ","0"))</f>
        <v>783</v>
      </c>
      <c r="H8129" s="2" t="str">
        <f>IF(Table13456[[#This Row],[first]]="0",SUBSTITUTE(TRIM(MID(B8129, 5, 3))," ","0"),SUBSTITUTE(TRIM(MID(B8129, 4, 3))," ","0"))</f>
        <v>6</v>
      </c>
      <c r="I8129" s="2" t="str">
        <f>IF(Table13456[[#This Row],[first]]="0",SUBSTITUTE(TRIM(MID(B8129, 8, 3))," ","0"),SUBSTITUTE(TRIM(MID(B8129, 7, 3))," ","0"))</f>
        <v>5</v>
      </c>
      <c r="J8129" s="2">
        <v>1</v>
      </c>
      <c r="K8129" s="2" t="str">
        <f t="shared" si="378"/>
        <v>783</v>
      </c>
      <c r="L8129" s="2" t="str">
        <f t="shared" si="379"/>
        <v>006</v>
      </c>
      <c r="M8129" s="2" t="str">
        <f t="shared" si="380"/>
        <v>005</v>
      </c>
    </row>
    <row r="8130" spans="2:13" x14ac:dyDescent="0.25">
      <c r="B8130" s="2" t="s">
        <v>16670</v>
      </c>
      <c r="C8130" s="2" t="s">
        <v>16671</v>
      </c>
      <c r="D8130" s="6" t="str">
        <f>+_xlfn.CONCAT(Table13456[[#This Row],[phase1]],Table13456[[#This Row],[phase2]],Table13456[[#This Row],[phase3]],Table13456[[#This Row],[phase4]])</f>
        <v>1783006006</v>
      </c>
      <c r="E8130" s="2" t="str">
        <f>+Table13456[[#This Row],[DESCRIPTION]]</f>
        <v>ITS SPLICE BOX FOR FIBER OPTIC CABLE, REMOVE AND DISPOSE</v>
      </c>
      <c r="F8130" s="2" t="str">
        <f>+LEFT(Table13456[[#This Row],[PAY ITEM]],1)</f>
        <v>0</v>
      </c>
      <c r="G8130" s="2" t="str">
        <f>IF(Table13456[[#This Row],[first]]="0",SUBSTITUTE(TRIM(MID(B8130, 2, 3))," ","0"),SUBSTITUTE(TRIM(MID(B8130, 1, 3))," ","0"))</f>
        <v>783</v>
      </c>
      <c r="H8130" s="2" t="str">
        <f>IF(Table13456[[#This Row],[first]]="0",SUBSTITUTE(TRIM(MID(B8130, 5, 3))," ","0"),SUBSTITUTE(TRIM(MID(B8130, 4, 3))," ","0"))</f>
        <v>6</v>
      </c>
      <c r="I8130" s="2" t="str">
        <f>IF(Table13456[[#This Row],[first]]="0",SUBSTITUTE(TRIM(MID(B8130, 8, 3))," ","0"),SUBSTITUTE(TRIM(MID(B8130, 7, 3))," ","0"))</f>
        <v>6</v>
      </c>
      <c r="J8130" s="2">
        <v>1</v>
      </c>
      <c r="K8130" s="2" t="str">
        <f t="shared" si="378"/>
        <v>783</v>
      </c>
      <c r="L8130" s="2" t="str">
        <f t="shared" si="379"/>
        <v>006</v>
      </c>
      <c r="M8130" s="2" t="str">
        <f t="shared" si="380"/>
        <v>006</v>
      </c>
    </row>
    <row r="8131" spans="2:13" x14ac:dyDescent="0.25">
      <c r="B8131" s="2" t="s">
        <v>16672</v>
      </c>
      <c r="C8131" s="2" t="s">
        <v>16673</v>
      </c>
      <c r="D8131" s="6" t="str">
        <f>+_xlfn.CONCAT(Table13456[[#This Row],[phase1]],Table13456[[#This Row],[phase2]],Table13456[[#This Row],[phase3]],Table13456[[#This Row],[phase4]])</f>
        <v>1783006007</v>
      </c>
      <c r="E8131" s="2" t="str">
        <f>+Table13456[[#This Row],[DESCRIPTION]]</f>
        <v>ITS SPLICE BOX FOR FIBER OPTIC CABLE,  REPLACE</v>
      </c>
      <c r="F8131" s="2" t="str">
        <f>+LEFT(Table13456[[#This Row],[PAY ITEM]],1)</f>
        <v>0</v>
      </c>
      <c r="G8131" s="2" t="str">
        <f>IF(Table13456[[#This Row],[first]]="0",SUBSTITUTE(TRIM(MID(B8131, 2, 3))," ","0"),SUBSTITUTE(TRIM(MID(B8131, 1, 3))," ","0"))</f>
        <v>783</v>
      </c>
      <c r="H8131" s="2" t="str">
        <f>IF(Table13456[[#This Row],[first]]="0",SUBSTITUTE(TRIM(MID(B8131, 5, 3))," ","0"),SUBSTITUTE(TRIM(MID(B8131, 4, 3))," ","0"))</f>
        <v>6</v>
      </c>
      <c r="I8131" s="2" t="str">
        <f>IF(Table13456[[#This Row],[first]]="0",SUBSTITUTE(TRIM(MID(B8131, 8, 3))," ","0"),SUBSTITUTE(TRIM(MID(B8131, 7, 3))," ","0"))</f>
        <v>7</v>
      </c>
      <c r="J8131" s="2">
        <v>1</v>
      </c>
      <c r="K8131" s="2" t="str">
        <f t="shared" ref="K8131:K8194" si="381">IF(LEN(G8131) = 3, G8131, TEXT(IF(LEN(G8131) = 2, "0" &amp; G8131, "00" &amp; G8131), "000"))</f>
        <v>783</v>
      </c>
      <c r="L8131" s="2" t="str">
        <f t="shared" ref="L8131:L8194" si="382">IF(LEN(H8131) = 3, H8131, TEXT(IF(LEN(H8131) = 2, "0" &amp; H8131, "00" &amp; H8131), "000"))</f>
        <v>006</v>
      </c>
      <c r="M8131" s="2" t="str">
        <f t="shared" ref="M8131:M8194" si="383">IF(LEN(I8131) = 3, I8131, TEXT(IF(LEN(I8131) = 2, "0" &amp; I8131, "00" &amp; I8131), "000"))</f>
        <v>007</v>
      </c>
    </row>
    <row r="8132" spans="2:13" x14ac:dyDescent="0.25">
      <c r="B8132" s="2" t="s">
        <v>16674</v>
      </c>
      <c r="C8132" s="2" t="s">
        <v>16675</v>
      </c>
      <c r="D8132" s="6" t="str">
        <f>+_xlfn.CONCAT(Table13456[[#This Row],[phase1]],Table13456[[#This Row],[phase2]],Table13456[[#This Row],[phase3]],Table13456[[#This Row],[phase4]])</f>
        <v>1783007001</v>
      </c>
      <c r="E8132" s="2" t="str">
        <f>+Table13456[[#This Row],[DESCRIPTION]]</f>
        <v>ITS PULL &amp; JUNCTION BOX, FURNISH AND INSTALL</v>
      </c>
      <c r="F8132" s="2" t="str">
        <f>+LEFT(Table13456[[#This Row],[PAY ITEM]],1)</f>
        <v>0</v>
      </c>
      <c r="G8132" s="2" t="str">
        <f>IF(Table13456[[#This Row],[first]]="0",SUBSTITUTE(TRIM(MID(B8132, 2, 3))," ","0"),SUBSTITUTE(TRIM(MID(B8132, 1, 3))," ","0"))</f>
        <v>783</v>
      </c>
      <c r="H8132" s="2" t="str">
        <f>IF(Table13456[[#This Row],[first]]="0",SUBSTITUTE(TRIM(MID(B8132, 5, 3))," ","0"),SUBSTITUTE(TRIM(MID(B8132, 4, 3))," ","0"))</f>
        <v>7</v>
      </c>
      <c r="I8132" s="2" t="str">
        <f>IF(Table13456[[#This Row],[first]]="0",SUBSTITUTE(TRIM(MID(B8132, 8, 3))," ","0"),SUBSTITUTE(TRIM(MID(B8132, 7, 3))," ","0"))</f>
        <v>1</v>
      </c>
      <c r="J8132" s="2">
        <v>1</v>
      </c>
      <c r="K8132" s="2" t="str">
        <f t="shared" si="381"/>
        <v>783</v>
      </c>
      <c r="L8132" s="2" t="str">
        <f t="shared" si="382"/>
        <v>007</v>
      </c>
      <c r="M8132" s="2" t="str">
        <f t="shared" si="383"/>
        <v>001</v>
      </c>
    </row>
    <row r="8133" spans="2:13" x14ac:dyDescent="0.25">
      <c r="B8133" s="2" t="s">
        <v>16676</v>
      </c>
      <c r="C8133" s="2" t="s">
        <v>16677</v>
      </c>
      <c r="D8133" s="6" t="str">
        <f>+_xlfn.CONCAT(Table13456[[#This Row],[phase1]],Table13456[[#This Row],[phase2]],Table13456[[#This Row],[phase3]],Table13456[[#This Row],[phase4]])</f>
        <v>1783007003</v>
      </c>
      <c r="E8133" s="2" t="str">
        <f>+Table13456[[#This Row],[DESCRIPTION]]</f>
        <v>ITS PULL &amp; JUNCTION BOX, INSTALL</v>
      </c>
      <c r="F8133" s="2" t="str">
        <f>+LEFT(Table13456[[#This Row],[PAY ITEM]],1)</f>
        <v>0</v>
      </c>
      <c r="G8133" s="2" t="str">
        <f>IF(Table13456[[#This Row],[first]]="0",SUBSTITUTE(TRIM(MID(B8133, 2, 3))," ","0"),SUBSTITUTE(TRIM(MID(B8133, 1, 3))," ","0"))</f>
        <v>783</v>
      </c>
      <c r="H8133" s="2" t="str">
        <f>IF(Table13456[[#This Row],[first]]="0",SUBSTITUTE(TRIM(MID(B8133, 5, 3))," ","0"),SUBSTITUTE(TRIM(MID(B8133, 4, 3))," ","0"))</f>
        <v>7</v>
      </c>
      <c r="I8133" s="2" t="str">
        <f>IF(Table13456[[#This Row],[first]]="0",SUBSTITUTE(TRIM(MID(B8133, 8, 3))," ","0"),SUBSTITUTE(TRIM(MID(B8133, 7, 3))," ","0"))</f>
        <v>3</v>
      </c>
      <c r="J8133" s="2">
        <v>1</v>
      </c>
      <c r="K8133" s="2" t="str">
        <f t="shared" si="381"/>
        <v>783</v>
      </c>
      <c r="L8133" s="2" t="str">
        <f t="shared" si="382"/>
        <v>007</v>
      </c>
      <c r="M8133" s="2" t="str">
        <f t="shared" si="383"/>
        <v>003</v>
      </c>
    </row>
    <row r="8134" spans="2:13" x14ac:dyDescent="0.25">
      <c r="B8134" s="2" t="s">
        <v>16678</v>
      </c>
      <c r="C8134" s="2" t="s">
        <v>16679</v>
      </c>
      <c r="D8134" s="6" t="str">
        <f>+_xlfn.CONCAT(Table13456[[#This Row],[phase1]],Table13456[[#This Row],[phase2]],Table13456[[#This Row],[phase3]],Table13456[[#This Row],[phase4]])</f>
        <v>1783007004</v>
      </c>
      <c r="E8134" s="2" t="str">
        <f>+Table13456[[#This Row],[DESCRIPTION]]</f>
        <v>ITS PULL &amp; JUNCTION BOX, RELOCATE</v>
      </c>
      <c r="F8134" s="2" t="str">
        <f>+LEFT(Table13456[[#This Row],[PAY ITEM]],1)</f>
        <v>0</v>
      </c>
      <c r="G8134" s="2" t="str">
        <f>IF(Table13456[[#This Row],[first]]="0",SUBSTITUTE(TRIM(MID(B8134, 2, 3))," ","0"),SUBSTITUTE(TRIM(MID(B8134, 1, 3))," ","0"))</f>
        <v>783</v>
      </c>
      <c r="H8134" s="2" t="str">
        <f>IF(Table13456[[#This Row],[first]]="0",SUBSTITUTE(TRIM(MID(B8134, 5, 3))," ","0"),SUBSTITUTE(TRIM(MID(B8134, 4, 3))," ","0"))</f>
        <v>7</v>
      </c>
      <c r="I8134" s="2" t="str">
        <f>IF(Table13456[[#This Row],[first]]="0",SUBSTITUTE(TRIM(MID(B8134, 8, 3))," ","0"),SUBSTITUTE(TRIM(MID(B8134, 7, 3))," ","0"))</f>
        <v>4</v>
      </c>
      <c r="J8134" s="2">
        <v>1</v>
      </c>
      <c r="K8134" s="2" t="str">
        <f t="shared" si="381"/>
        <v>783</v>
      </c>
      <c r="L8134" s="2" t="str">
        <f t="shared" si="382"/>
        <v>007</v>
      </c>
      <c r="M8134" s="2" t="str">
        <f t="shared" si="383"/>
        <v>004</v>
      </c>
    </row>
    <row r="8135" spans="2:13" x14ac:dyDescent="0.25">
      <c r="B8135" s="2" t="s">
        <v>16680</v>
      </c>
      <c r="C8135" s="2" t="s">
        <v>16681</v>
      </c>
      <c r="D8135" s="6" t="str">
        <f>+_xlfn.CONCAT(Table13456[[#This Row],[phase1]],Table13456[[#This Row],[phase2]],Table13456[[#This Row],[phase3]],Table13456[[#This Row],[phase4]])</f>
        <v>1783007005</v>
      </c>
      <c r="E8135" s="2" t="str">
        <f>+Table13456[[#This Row],[DESCRIPTION]]</f>
        <v>ITS PULL &amp; JUNCTION BOX, ADJUST/MODIFY</v>
      </c>
      <c r="F8135" s="2" t="str">
        <f>+LEFT(Table13456[[#This Row],[PAY ITEM]],1)</f>
        <v>0</v>
      </c>
      <c r="G8135" s="2" t="str">
        <f>IF(Table13456[[#This Row],[first]]="0",SUBSTITUTE(TRIM(MID(B8135, 2, 3))," ","0"),SUBSTITUTE(TRIM(MID(B8135, 1, 3))," ","0"))</f>
        <v>783</v>
      </c>
      <c r="H8135" s="2" t="str">
        <f>IF(Table13456[[#This Row],[first]]="0",SUBSTITUTE(TRIM(MID(B8135, 5, 3))," ","0"),SUBSTITUTE(TRIM(MID(B8135, 4, 3))," ","0"))</f>
        <v>7</v>
      </c>
      <c r="I8135" s="2" t="str">
        <f>IF(Table13456[[#This Row],[first]]="0",SUBSTITUTE(TRIM(MID(B8135, 8, 3))," ","0"),SUBSTITUTE(TRIM(MID(B8135, 7, 3))," ","0"))</f>
        <v>5</v>
      </c>
      <c r="J8135" s="2">
        <v>1</v>
      </c>
      <c r="K8135" s="2" t="str">
        <f t="shared" si="381"/>
        <v>783</v>
      </c>
      <c r="L8135" s="2" t="str">
        <f t="shared" si="382"/>
        <v>007</v>
      </c>
      <c r="M8135" s="2" t="str">
        <f t="shared" si="383"/>
        <v>005</v>
      </c>
    </row>
    <row r="8136" spans="2:13" x14ac:dyDescent="0.25">
      <c r="B8136" s="2" t="s">
        <v>16682</v>
      </c>
      <c r="C8136" s="2" t="s">
        <v>16683</v>
      </c>
      <c r="D8136" s="6" t="str">
        <f>+_xlfn.CONCAT(Table13456[[#This Row],[phase1]],Table13456[[#This Row],[phase2]],Table13456[[#This Row],[phase3]],Table13456[[#This Row],[phase4]])</f>
        <v>1783007007</v>
      </c>
      <c r="E8136" s="2" t="str">
        <f>+Table13456[[#This Row],[DESCRIPTION]]</f>
        <v>ITS PULL &amp; JUNCTION BOX, REMOVE &amp; STOCKPILE</v>
      </c>
      <c r="F8136" s="2" t="str">
        <f>+LEFT(Table13456[[#This Row],[PAY ITEM]],1)</f>
        <v>0</v>
      </c>
      <c r="G8136" s="2" t="str">
        <f>IF(Table13456[[#This Row],[first]]="0",SUBSTITUTE(TRIM(MID(B8136, 2, 3))," ","0"),SUBSTITUTE(TRIM(MID(B8136, 1, 3))," ","0"))</f>
        <v>783</v>
      </c>
      <c r="H8136" s="2" t="str">
        <f>IF(Table13456[[#This Row],[first]]="0",SUBSTITUTE(TRIM(MID(B8136, 5, 3))," ","0"),SUBSTITUTE(TRIM(MID(B8136, 4, 3))," ","0"))</f>
        <v>7</v>
      </c>
      <c r="I8136" s="2" t="str">
        <f>IF(Table13456[[#This Row],[first]]="0",SUBSTITUTE(TRIM(MID(B8136, 8, 3))," ","0"),SUBSTITUTE(TRIM(MID(B8136, 7, 3))," ","0"))</f>
        <v>7</v>
      </c>
      <c r="J8136" s="2">
        <v>1</v>
      </c>
      <c r="K8136" s="2" t="str">
        <f t="shared" si="381"/>
        <v>783</v>
      </c>
      <c r="L8136" s="2" t="str">
        <f t="shared" si="382"/>
        <v>007</v>
      </c>
      <c r="M8136" s="2" t="str">
        <f t="shared" si="383"/>
        <v>007</v>
      </c>
    </row>
    <row r="8137" spans="2:13" x14ac:dyDescent="0.25">
      <c r="B8137" s="2" t="s">
        <v>16684</v>
      </c>
      <c r="C8137" s="2" t="s">
        <v>16685</v>
      </c>
      <c r="D8137" s="6" t="str">
        <f>+_xlfn.CONCAT(Table13456[[#This Row],[phase1]],Table13456[[#This Row],[phase2]],Table13456[[#This Row],[phase3]],Table13456[[#This Row],[phase4]])</f>
        <v>1783008001</v>
      </c>
      <c r="E8137" s="2" t="str">
        <f>+Table13456[[#This Row],[DESCRIPTION]]</f>
        <v>ITS MULTI-CONDUCTOR COMMUNICATION CABLE, F&amp;I</v>
      </c>
      <c r="F8137" s="2" t="str">
        <f>+LEFT(Table13456[[#This Row],[PAY ITEM]],1)</f>
        <v>0</v>
      </c>
      <c r="G8137" s="2" t="str">
        <f>IF(Table13456[[#This Row],[first]]="0",SUBSTITUTE(TRIM(MID(B8137, 2, 3))," ","0"),SUBSTITUTE(TRIM(MID(B8137, 1, 3))," ","0"))</f>
        <v>783</v>
      </c>
      <c r="H8137" s="2" t="str">
        <f>IF(Table13456[[#This Row],[first]]="0",SUBSTITUTE(TRIM(MID(B8137, 5, 3))," ","0"),SUBSTITUTE(TRIM(MID(B8137, 4, 3))," ","0"))</f>
        <v>8</v>
      </c>
      <c r="I8137" s="2" t="str">
        <f>IF(Table13456[[#This Row],[first]]="0",SUBSTITUTE(TRIM(MID(B8137, 8, 3))," ","0"),SUBSTITUTE(TRIM(MID(B8137, 7, 3))," ","0"))</f>
        <v>1</v>
      </c>
      <c r="J8137" s="2">
        <v>1</v>
      </c>
      <c r="K8137" s="2" t="str">
        <f t="shared" si="381"/>
        <v>783</v>
      </c>
      <c r="L8137" s="2" t="str">
        <f t="shared" si="382"/>
        <v>008</v>
      </c>
      <c r="M8137" s="2" t="str">
        <f t="shared" si="383"/>
        <v>001</v>
      </c>
    </row>
    <row r="8138" spans="2:13" x14ac:dyDescent="0.25">
      <c r="B8138" s="2" t="s">
        <v>16686</v>
      </c>
      <c r="C8138" s="2" t="s">
        <v>16687</v>
      </c>
      <c r="D8138" s="6" t="str">
        <f>+_xlfn.CONCAT(Table13456[[#This Row],[phase1]],Table13456[[#This Row],[phase2]],Table13456[[#This Row],[phase3]],Table13456[[#This Row],[phase4]])</f>
        <v>1783008003</v>
      </c>
      <c r="E8138" s="2" t="str">
        <f>+Table13456[[#This Row],[DESCRIPTION]]</f>
        <v>ITS MULTI-CONDUCTOR COMMUNICATION CABLE, INSTALL</v>
      </c>
      <c r="F8138" s="2" t="str">
        <f>+LEFT(Table13456[[#This Row],[PAY ITEM]],1)</f>
        <v>0</v>
      </c>
      <c r="G8138" s="2" t="str">
        <f>IF(Table13456[[#This Row],[first]]="0",SUBSTITUTE(TRIM(MID(B8138, 2, 3))," ","0"),SUBSTITUTE(TRIM(MID(B8138, 1, 3))," ","0"))</f>
        <v>783</v>
      </c>
      <c r="H8138" s="2" t="str">
        <f>IF(Table13456[[#This Row],[first]]="0",SUBSTITUTE(TRIM(MID(B8138, 5, 3))," ","0"),SUBSTITUTE(TRIM(MID(B8138, 4, 3))," ","0"))</f>
        <v>8</v>
      </c>
      <c r="I8138" s="2" t="str">
        <f>IF(Table13456[[#This Row],[first]]="0",SUBSTITUTE(TRIM(MID(B8138, 8, 3))," ","0"),SUBSTITUTE(TRIM(MID(B8138, 7, 3))," ","0"))</f>
        <v>3</v>
      </c>
      <c r="J8138" s="2">
        <v>1</v>
      </c>
      <c r="K8138" s="2" t="str">
        <f t="shared" si="381"/>
        <v>783</v>
      </c>
      <c r="L8138" s="2" t="str">
        <f t="shared" si="382"/>
        <v>008</v>
      </c>
      <c r="M8138" s="2" t="str">
        <f t="shared" si="383"/>
        <v>003</v>
      </c>
    </row>
    <row r="8139" spans="2:13" x14ac:dyDescent="0.25">
      <c r="B8139" s="2" t="s">
        <v>16688</v>
      </c>
      <c r="C8139" s="2" t="s">
        <v>16689</v>
      </c>
      <c r="D8139" s="6" t="str">
        <f>+_xlfn.CONCAT(Table13456[[#This Row],[phase1]],Table13456[[#This Row],[phase2]],Table13456[[#This Row],[phase3]],Table13456[[#This Row],[phase4]])</f>
        <v>1783008004</v>
      </c>
      <c r="E8139" s="2" t="str">
        <f>+Table13456[[#This Row],[DESCRIPTION]]</f>
        <v>ITS MULTI-CONDUCTOR COMMUNICATION CABLE, RELOCATE</v>
      </c>
      <c r="F8139" s="2" t="str">
        <f>+LEFT(Table13456[[#This Row],[PAY ITEM]],1)</f>
        <v>0</v>
      </c>
      <c r="G8139" s="2" t="str">
        <f>IF(Table13456[[#This Row],[first]]="0",SUBSTITUTE(TRIM(MID(B8139, 2, 3))," ","0"),SUBSTITUTE(TRIM(MID(B8139, 1, 3))," ","0"))</f>
        <v>783</v>
      </c>
      <c r="H8139" s="2" t="str">
        <f>IF(Table13456[[#This Row],[first]]="0",SUBSTITUTE(TRIM(MID(B8139, 5, 3))," ","0"),SUBSTITUTE(TRIM(MID(B8139, 4, 3))," ","0"))</f>
        <v>8</v>
      </c>
      <c r="I8139" s="2" t="str">
        <f>IF(Table13456[[#This Row],[first]]="0",SUBSTITUTE(TRIM(MID(B8139, 8, 3))," ","0"),SUBSTITUTE(TRIM(MID(B8139, 7, 3))," ","0"))</f>
        <v>4</v>
      </c>
      <c r="J8139" s="2">
        <v>1</v>
      </c>
      <c r="K8139" s="2" t="str">
        <f t="shared" si="381"/>
        <v>783</v>
      </c>
      <c r="L8139" s="2" t="str">
        <f t="shared" si="382"/>
        <v>008</v>
      </c>
      <c r="M8139" s="2" t="str">
        <f t="shared" si="383"/>
        <v>004</v>
      </c>
    </row>
    <row r="8140" spans="2:13" x14ac:dyDescent="0.25">
      <c r="B8140" s="2" t="s">
        <v>16690</v>
      </c>
      <c r="C8140" s="2" t="s">
        <v>16691</v>
      </c>
      <c r="D8140" s="6" t="str">
        <f>+_xlfn.CONCAT(Table13456[[#This Row],[phase1]],Table13456[[#This Row],[phase2]],Table13456[[#This Row],[phase3]],Table13456[[#This Row],[phase4]])</f>
        <v>1783008005</v>
      </c>
      <c r="E8140" s="2" t="str">
        <f>+Table13456[[#This Row],[DESCRIPTION]]</f>
        <v>ITS MULTI-CONDUCTOR COMMUNICATION CABLE, ADJUST/MODIFY</v>
      </c>
      <c r="F8140" s="2" t="str">
        <f>+LEFT(Table13456[[#This Row],[PAY ITEM]],1)</f>
        <v>0</v>
      </c>
      <c r="G8140" s="2" t="str">
        <f>IF(Table13456[[#This Row],[first]]="0",SUBSTITUTE(TRIM(MID(B8140, 2, 3))," ","0"),SUBSTITUTE(TRIM(MID(B8140, 1, 3))," ","0"))</f>
        <v>783</v>
      </c>
      <c r="H8140" s="2" t="str">
        <f>IF(Table13456[[#This Row],[first]]="0",SUBSTITUTE(TRIM(MID(B8140, 5, 3))," ","0"),SUBSTITUTE(TRIM(MID(B8140, 4, 3))," ","0"))</f>
        <v>8</v>
      </c>
      <c r="I8140" s="2" t="str">
        <f>IF(Table13456[[#This Row],[first]]="0",SUBSTITUTE(TRIM(MID(B8140, 8, 3))," ","0"),SUBSTITUTE(TRIM(MID(B8140, 7, 3))," ","0"))</f>
        <v>5</v>
      </c>
      <c r="J8140" s="2">
        <v>1</v>
      </c>
      <c r="K8140" s="2" t="str">
        <f t="shared" si="381"/>
        <v>783</v>
      </c>
      <c r="L8140" s="2" t="str">
        <f t="shared" si="382"/>
        <v>008</v>
      </c>
      <c r="M8140" s="2" t="str">
        <f t="shared" si="383"/>
        <v>005</v>
      </c>
    </row>
    <row r="8141" spans="2:13" x14ac:dyDescent="0.25">
      <c r="B8141" s="2" t="s">
        <v>16692</v>
      </c>
      <c r="C8141" s="2" t="s">
        <v>16693</v>
      </c>
      <c r="D8141" s="6" t="str">
        <f>+_xlfn.CONCAT(Table13456[[#This Row],[phase1]],Table13456[[#This Row],[phase2]],Table13456[[#This Row],[phase3]],Table13456[[#This Row],[phase4]])</f>
        <v>1783009011</v>
      </c>
      <c r="E8141" s="2" t="str">
        <f>+Table13456[[#This Row],[DESCRIPTION]]</f>
        <v>ITS LOCATE SYSTEM ELECTRONIC EQUIPMENT, TRANSMITTER</v>
      </c>
      <c r="F8141" s="2" t="str">
        <f>+LEFT(Table13456[[#This Row],[PAY ITEM]],1)</f>
        <v>0</v>
      </c>
      <c r="G8141" s="2" t="str">
        <f>IF(Table13456[[#This Row],[first]]="0",SUBSTITUTE(TRIM(MID(B8141, 2, 3))," ","0"),SUBSTITUTE(TRIM(MID(B8141, 1, 3))," ","0"))</f>
        <v>783</v>
      </c>
      <c r="H8141" s="2" t="str">
        <f>IF(Table13456[[#This Row],[first]]="0",SUBSTITUTE(TRIM(MID(B8141, 5, 3))," ","0"),SUBSTITUTE(TRIM(MID(B8141, 4, 3))," ","0"))</f>
        <v>9</v>
      </c>
      <c r="I8141" s="2" t="str">
        <f>IF(Table13456[[#This Row],[first]]="0",SUBSTITUTE(TRIM(MID(B8141, 8, 3))," ","0"),SUBSTITUTE(TRIM(MID(B8141, 7, 3))," ","0"))</f>
        <v>11</v>
      </c>
      <c r="J8141" s="2">
        <v>1</v>
      </c>
      <c r="K8141" s="2" t="str">
        <f t="shared" si="381"/>
        <v>783</v>
      </c>
      <c r="L8141" s="2" t="str">
        <f t="shared" si="382"/>
        <v>009</v>
      </c>
      <c r="M8141" s="2" t="str">
        <f t="shared" si="383"/>
        <v>011</v>
      </c>
    </row>
    <row r="8142" spans="2:13" x14ac:dyDescent="0.25">
      <c r="B8142" s="2" t="s">
        <v>16694</v>
      </c>
      <c r="C8142" s="2" t="s">
        <v>16695</v>
      </c>
      <c r="D8142" s="6" t="str">
        <f>+_xlfn.CONCAT(Table13456[[#This Row],[phase1]],Table13456[[#This Row],[phase2]],Table13456[[#This Row],[phase3]],Table13456[[#This Row],[phase4]])</f>
        <v>1783009012</v>
      </c>
      <c r="E8142" s="2" t="str">
        <f>+Table13456[[#This Row],[DESCRIPTION]]</f>
        <v>ITS LOCATE SYSTEM ELECTRONIC EQUIPMENT, RECEIVER</v>
      </c>
      <c r="F8142" s="2" t="str">
        <f>+LEFT(Table13456[[#This Row],[PAY ITEM]],1)</f>
        <v>0</v>
      </c>
      <c r="G8142" s="2" t="str">
        <f>IF(Table13456[[#This Row],[first]]="0",SUBSTITUTE(TRIM(MID(B8142, 2, 3))," ","0"),SUBSTITUTE(TRIM(MID(B8142, 1, 3))," ","0"))</f>
        <v>783</v>
      </c>
      <c r="H8142" s="2" t="str">
        <f>IF(Table13456[[#This Row],[first]]="0",SUBSTITUTE(TRIM(MID(B8142, 5, 3))," ","0"),SUBSTITUTE(TRIM(MID(B8142, 4, 3))," ","0"))</f>
        <v>9</v>
      </c>
      <c r="I8142" s="2" t="str">
        <f>IF(Table13456[[#This Row],[first]]="0",SUBSTITUTE(TRIM(MID(B8142, 8, 3))," ","0"),SUBSTITUTE(TRIM(MID(B8142, 7, 3))," ","0"))</f>
        <v>12</v>
      </c>
      <c r="J8142" s="2">
        <v>1</v>
      </c>
      <c r="K8142" s="2" t="str">
        <f t="shared" si="381"/>
        <v>783</v>
      </c>
      <c r="L8142" s="2" t="str">
        <f t="shared" si="382"/>
        <v>009</v>
      </c>
      <c r="M8142" s="2" t="str">
        <f t="shared" si="383"/>
        <v>012</v>
      </c>
    </row>
    <row r="8143" spans="2:13" x14ac:dyDescent="0.25">
      <c r="B8143" s="2" t="s">
        <v>16696</v>
      </c>
      <c r="C8143" s="2" t="s">
        <v>16697</v>
      </c>
      <c r="D8143" s="6" t="str">
        <f>+_xlfn.CONCAT(Table13456[[#This Row],[phase1]],Table13456[[#This Row],[phase2]],Table13456[[#This Row],[phase3]],Table13456[[#This Row],[phase4]])</f>
        <v>1783009013</v>
      </c>
      <c r="E8143" s="2" t="str">
        <f>+Table13456[[#This Row],[DESCRIPTION]]</f>
        <v>ITS LOCATE SYSTEM ELECTRONIC EQUIPMENT, BOX MARKER</v>
      </c>
      <c r="F8143" s="2" t="str">
        <f>+LEFT(Table13456[[#This Row],[PAY ITEM]],1)</f>
        <v>0</v>
      </c>
      <c r="G8143" s="2" t="str">
        <f>IF(Table13456[[#This Row],[first]]="0",SUBSTITUTE(TRIM(MID(B8143, 2, 3))," ","0"),SUBSTITUTE(TRIM(MID(B8143, 1, 3))," ","0"))</f>
        <v>783</v>
      </c>
      <c r="H8143" s="2" t="str">
        <f>IF(Table13456[[#This Row],[first]]="0",SUBSTITUTE(TRIM(MID(B8143, 5, 3))," ","0"),SUBSTITUTE(TRIM(MID(B8143, 4, 3))," ","0"))</f>
        <v>9</v>
      </c>
      <c r="I8143" s="2" t="str">
        <f>IF(Table13456[[#This Row],[first]]="0",SUBSTITUTE(TRIM(MID(B8143, 8, 3))," ","0"),SUBSTITUTE(TRIM(MID(B8143, 7, 3))," ","0"))</f>
        <v>13</v>
      </c>
      <c r="J8143" s="2">
        <v>1</v>
      </c>
      <c r="K8143" s="2" t="str">
        <f t="shared" si="381"/>
        <v>783</v>
      </c>
      <c r="L8143" s="2" t="str">
        <f t="shared" si="382"/>
        <v>009</v>
      </c>
      <c r="M8143" s="2" t="str">
        <f t="shared" si="383"/>
        <v>013</v>
      </c>
    </row>
    <row r="8144" spans="2:13" x14ac:dyDescent="0.25">
      <c r="B8144" s="2" t="s">
        <v>16698</v>
      </c>
      <c r="C8144" s="2" t="s">
        <v>16699</v>
      </c>
      <c r="D8144" s="6" t="str">
        <f>+_xlfn.CONCAT(Table13456[[#This Row],[phase1]],Table13456[[#This Row],[phase2]],Table13456[[#This Row],[phase3]],Table13456[[#This Row],[phase4]])</f>
        <v>1784001001</v>
      </c>
      <c r="E8144" s="2" t="str">
        <f>+Table13456[[#This Row],[DESCRIPTION]]</f>
        <v>ITS MANAGED FIELD ETHERNET SWITCH, F&amp;I</v>
      </c>
      <c r="F8144" s="2" t="str">
        <f>+LEFT(Table13456[[#This Row],[PAY ITEM]],1)</f>
        <v>0</v>
      </c>
      <c r="G8144" s="2" t="str">
        <f>IF(Table13456[[#This Row],[first]]="0",SUBSTITUTE(TRIM(MID(B8144, 2, 3))," ","0"),SUBSTITUTE(TRIM(MID(B8144, 1, 3))," ","0"))</f>
        <v>784</v>
      </c>
      <c r="H8144" s="2" t="str">
        <f>IF(Table13456[[#This Row],[first]]="0",SUBSTITUTE(TRIM(MID(B8144, 5, 3))," ","0"),SUBSTITUTE(TRIM(MID(B8144, 4, 3))," ","0"))</f>
        <v>1</v>
      </c>
      <c r="I8144" s="2" t="str">
        <f>IF(Table13456[[#This Row],[first]]="0",SUBSTITUTE(TRIM(MID(B8144, 8, 3))," ","0"),SUBSTITUTE(TRIM(MID(B8144, 7, 3))," ","0"))</f>
        <v>1</v>
      </c>
      <c r="J8144" s="2">
        <v>1</v>
      </c>
      <c r="K8144" s="2" t="str">
        <f t="shared" si="381"/>
        <v>784</v>
      </c>
      <c r="L8144" s="2" t="str">
        <f t="shared" si="382"/>
        <v>001</v>
      </c>
      <c r="M8144" s="2" t="str">
        <f t="shared" si="383"/>
        <v>001</v>
      </c>
    </row>
    <row r="8145" spans="2:13" x14ac:dyDescent="0.25">
      <c r="B8145" s="2" t="s">
        <v>16700</v>
      </c>
      <c r="C8145" s="2" t="s">
        <v>16701</v>
      </c>
      <c r="D8145" s="6" t="str">
        <f>+_xlfn.CONCAT(Table13456[[#This Row],[phase1]],Table13456[[#This Row],[phase2]],Table13456[[#This Row],[phase3]],Table13456[[#This Row],[phase4]])</f>
        <v>1784001003</v>
      </c>
      <c r="E8145" s="2" t="str">
        <f>+Table13456[[#This Row],[DESCRIPTION]]</f>
        <v>ITS MANAGED FIELD ETHERNET SWITCH, INSTALL</v>
      </c>
      <c r="F8145" s="2" t="str">
        <f>+LEFT(Table13456[[#This Row],[PAY ITEM]],1)</f>
        <v>0</v>
      </c>
      <c r="G8145" s="2" t="str">
        <f>IF(Table13456[[#This Row],[first]]="0",SUBSTITUTE(TRIM(MID(B8145, 2, 3))," ","0"),SUBSTITUTE(TRIM(MID(B8145, 1, 3))," ","0"))</f>
        <v>784</v>
      </c>
      <c r="H8145" s="2" t="str">
        <f>IF(Table13456[[#This Row],[first]]="0",SUBSTITUTE(TRIM(MID(B8145, 5, 3))," ","0"),SUBSTITUTE(TRIM(MID(B8145, 4, 3))," ","0"))</f>
        <v>1</v>
      </c>
      <c r="I8145" s="2" t="str">
        <f>IF(Table13456[[#This Row],[first]]="0",SUBSTITUTE(TRIM(MID(B8145, 8, 3))," ","0"),SUBSTITUTE(TRIM(MID(B8145, 7, 3))," ","0"))</f>
        <v>3</v>
      </c>
      <c r="J8145" s="2">
        <v>1</v>
      </c>
      <c r="K8145" s="2" t="str">
        <f t="shared" si="381"/>
        <v>784</v>
      </c>
      <c r="L8145" s="2" t="str">
        <f t="shared" si="382"/>
        <v>001</v>
      </c>
      <c r="M8145" s="2" t="str">
        <f t="shared" si="383"/>
        <v>003</v>
      </c>
    </row>
    <row r="8146" spans="2:13" x14ac:dyDescent="0.25">
      <c r="B8146" s="2" t="s">
        <v>16702</v>
      </c>
      <c r="C8146" s="2" t="s">
        <v>16703</v>
      </c>
      <c r="D8146" s="6" t="str">
        <f>+_xlfn.CONCAT(Table13456[[#This Row],[phase1]],Table13456[[#This Row],[phase2]],Table13456[[#This Row],[phase3]],Table13456[[#This Row],[phase4]])</f>
        <v>1784001004</v>
      </c>
      <c r="E8146" s="2" t="str">
        <f>+Table13456[[#This Row],[DESCRIPTION]]</f>
        <v>ITS MANAGED FIELD ETHERNET SWITCH, RELOCATE</v>
      </c>
      <c r="F8146" s="2" t="str">
        <f>+LEFT(Table13456[[#This Row],[PAY ITEM]],1)</f>
        <v>0</v>
      </c>
      <c r="G8146" s="2" t="str">
        <f>IF(Table13456[[#This Row],[first]]="0",SUBSTITUTE(TRIM(MID(B8146, 2, 3))," ","0"),SUBSTITUTE(TRIM(MID(B8146, 1, 3))," ","0"))</f>
        <v>784</v>
      </c>
      <c r="H8146" s="2" t="str">
        <f>IF(Table13456[[#This Row],[first]]="0",SUBSTITUTE(TRIM(MID(B8146, 5, 3))," ","0"),SUBSTITUTE(TRIM(MID(B8146, 4, 3))," ","0"))</f>
        <v>1</v>
      </c>
      <c r="I8146" s="2" t="str">
        <f>IF(Table13456[[#This Row],[first]]="0",SUBSTITUTE(TRIM(MID(B8146, 8, 3))," ","0"),SUBSTITUTE(TRIM(MID(B8146, 7, 3))," ","0"))</f>
        <v>4</v>
      </c>
      <c r="J8146" s="2">
        <v>1</v>
      </c>
      <c r="K8146" s="2" t="str">
        <f t="shared" si="381"/>
        <v>784</v>
      </c>
      <c r="L8146" s="2" t="str">
        <f t="shared" si="382"/>
        <v>001</v>
      </c>
      <c r="M8146" s="2" t="str">
        <f t="shared" si="383"/>
        <v>004</v>
      </c>
    </row>
    <row r="8147" spans="2:13" x14ac:dyDescent="0.25">
      <c r="B8147" s="2" t="s">
        <v>16704</v>
      </c>
      <c r="C8147" s="2" t="s">
        <v>16705</v>
      </c>
      <c r="D8147" s="6" t="str">
        <f>+_xlfn.CONCAT(Table13456[[#This Row],[phase1]],Table13456[[#This Row],[phase2]],Table13456[[#This Row],[phase3]],Table13456[[#This Row],[phase4]])</f>
        <v>1784001005</v>
      </c>
      <c r="E8147" s="2" t="str">
        <f>+Table13456[[#This Row],[DESCRIPTION]]</f>
        <v>ITS MANAGED FIELD ETHERNET SWITCH, ADJUST/MODIFY</v>
      </c>
      <c r="F8147" s="2" t="str">
        <f>+LEFT(Table13456[[#This Row],[PAY ITEM]],1)</f>
        <v>0</v>
      </c>
      <c r="G8147" s="2" t="str">
        <f>IF(Table13456[[#This Row],[first]]="0",SUBSTITUTE(TRIM(MID(B8147, 2, 3))," ","0"),SUBSTITUTE(TRIM(MID(B8147, 1, 3))," ","0"))</f>
        <v>784</v>
      </c>
      <c r="H8147" s="2" t="str">
        <f>IF(Table13456[[#This Row],[first]]="0",SUBSTITUTE(TRIM(MID(B8147, 5, 3))," ","0"),SUBSTITUTE(TRIM(MID(B8147, 4, 3))," ","0"))</f>
        <v>1</v>
      </c>
      <c r="I8147" s="2" t="str">
        <f>IF(Table13456[[#This Row],[first]]="0",SUBSTITUTE(TRIM(MID(B8147, 8, 3))," ","0"),SUBSTITUTE(TRIM(MID(B8147, 7, 3))," ","0"))</f>
        <v>5</v>
      </c>
      <c r="J8147" s="2">
        <v>1</v>
      </c>
      <c r="K8147" s="2" t="str">
        <f t="shared" si="381"/>
        <v>784</v>
      </c>
      <c r="L8147" s="2" t="str">
        <f t="shared" si="382"/>
        <v>001</v>
      </c>
      <c r="M8147" s="2" t="str">
        <f t="shared" si="383"/>
        <v>005</v>
      </c>
    </row>
    <row r="8148" spans="2:13" x14ac:dyDescent="0.25">
      <c r="B8148" s="2" t="s">
        <v>16706</v>
      </c>
      <c r="C8148" s="2" t="s">
        <v>16707</v>
      </c>
      <c r="D8148" s="6" t="str">
        <f>+_xlfn.CONCAT(Table13456[[#This Row],[phase1]],Table13456[[#This Row],[phase2]],Table13456[[#This Row],[phase3]],Table13456[[#This Row],[phase4]])</f>
        <v>1784001006</v>
      </c>
      <c r="E8148" s="2" t="str">
        <f>+Table13456[[#This Row],[DESCRIPTION]]</f>
        <v>ITS MANAGED FIELD ETHERNET SWITCH, REMOVE &amp; DISPOSE, CONTRACTOR TAKE OWNERSHIP</v>
      </c>
      <c r="F8148" s="2" t="str">
        <f>+LEFT(Table13456[[#This Row],[PAY ITEM]],1)</f>
        <v>0</v>
      </c>
      <c r="G8148" s="2" t="str">
        <f>IF(Table13456[[#This Row],[first]]="0",SUBSTITUTE(TRIM(MID(B8148, 2, 3))," ","0"),SUBSTITUTE(TRIM(MID(B8148, 1, 3))," ","0"))</f>
        <v>784</v>
      </c>
      <c r="H8148" s="2" t="str">
        <f>IF(Table13456[[#This Row],[first]]="0",SUBSTITUTE(TRIM(MID(B8148, 5, 3))," ","0"),SUBSTITUTE(TRIM(MID(B8148, 4, 3))," ","0"))</f>
        <v>1</v>
      </c>
      <c r="I8148" s="2" t="str">
        <f>IF(Table13456[[#This Row],[first]]="0",SUBSTITUTE(TRIM(MID(B8148, 8, 3))," ","0"),SUBSTITUTE(TRIM(MID(B8148, 7, 3))," ","0"))</f>
        <v>6</v>
      </c>
      <c r="J8148" s="2">
        <v>1</v>
      </c>
      <c r="K8148" s="2" t="str">
        <f t="shared" si="381"/>
        <v>784</v>
      </c>
      <c r="L8148" s="2" t="str">
        <f t="shared" si="382"/>
        <v>001</v>
      </c>
      <c r="M8148" s="2" t="str">
        <f t="shared" si="383"/>
        <v>006</v>
      </c>
    </row>
    <row r="8149" spans="2:13" x14ac:dyDescent="0.25">
      <c r="B8149" s="2" t="s">
        <v>16708</v>
      </c>
      <c r="C8149" s="2" t="s">
        <v>16709</v>
      </c>
      <c r="D8149" s="6" t="str">
        <f>+_xlfn.CONCAT(Table13456[[#This Row],[phase1]],Table13456[[#This Row],[phase2]],Table13456[[#This Row],[phase3]],Table13456[[#This Row],[phase4]])</f>
        <v>1784001007</v>
      </c>
      <c r="E8149" s="2" t="str">
        <f>+Table13456[[#This Row],[DESCRIPTION]]</f>
        <v>ITS MANAGED FIELD ETHERNET SWITCH, REPLACE</v>
      </c>
      <c r="F8149" s="2" t="str">
        <f>+LEFT(Table13456[[#This Row],[PAY ITEM]],1)</f>
        <v>0</v>
      </c>
      <c r="G8149" s="2" t="str">
        <f>IF(Table13456[[#This Row],[first]]="0",SUBSTITUTE(TRIM(MID(B8149, 2, 3))," ","0"),SUBSTITUTE(TRIM(MID(B8149, 1, 3))," ","0"))</f>
        <v>784</v>
      </c>
      <c r="H8149" s="2" t="str">
        <f>IF(Table13456[[#This Row],[first]]="0",SUBSTITUTE(TRIM(MID(B8149, 5, 3))," ","0"),SUBSTITUTE(TRIM(MID(B8149, 4, 3))," ","0"))</f>
        <v>1</v>
      </c>
      <c r="I8149" s="2" t="str">
        <f>IF(Table13456[[#This Row],[first]]="0",SUBSTITUTE(TRIM(MID(B8149, 8, 3))," ","0"),SUBSTITUTE(TRIM(MID(B8149, 7, 3))," ","0"))</f>
        <v>7</v>
      </c>
      <c r="J8149" s="2">
        <v>1</v>
      </c>
      <c r="K8149" s="2" t="str">
        <f t="shared" si="381"/>
        <v>784</v>
      </c>
      <c r="L8149" s="2" t="str">
        <f t="shared" si="382"/>
        <v>001</v>
      </c>
      <c r="M8149" s="2" t="str">
        <f t="shared" si="383"/>
        <v>007</v>
      </c>
    </row>
    <row r="8150" spans="2:13" x14ac:dyDescent="0.25">
      <c r="B8150" s="2" t="s">
        <v>16710</v>
      </c>
      <c r="C8150" s="2" t="s">
        <v>16711</v>
      </c>
      <c r="D8150" s="6" t="str">
        <f>+_xlfn.CONCAT(Table13456[[#This Row],[phase1]],Table13456[[#This Row],[phase2]],Table13456[[#This Row],[phase3]],Table13456[[#This Row],[phase4]])</f>
        <v>1784001008</v>
      </c>
      <c r="E8150" s="2" t="str">
        <f>+Table13456[[#This Row],[DESCRIPTION]]</f>
        <v>ITS MANAGED FIELD ETHERNET SWITCH, REMOVE AND INSTALL</v>
      </c>
      <c r="F8150" s="2" t="str">
        <f>+LEFT(Table13456[[#This Row],[PAY ITEM]],1)</f>
        <v>0</v>
      </c>
      <c r="G8150" s="2" t="str">
        <f>IF(Table13456[[#This Row],[first]]="0",SUBSTITUTE(TRIM(MID(B8150, 2, 3))," ","0"),SUBSTITUTE(TRIM(MID(B8150, 1, 3))," ","0"))</f>
        <v>784</v>
      </c>
      <c r="H8150" s="2" t="str">
        <f>IF(Table13456[[#This Row],[first]]="0",SUBSTITUTE(TRIM(MID(B8150, 5, 3))," ","0"),SUBSTITUTE(TRIM(MID(B8150, 4, 3))," ","0"))</f>
        <v>1</v>
      </c>
      <c r="I8150" s="2" t="str">
        <f>IF(Table13456[[#This Row],[first]]="0",SUBSTITUTE(TRIM(MID(B8150, 8, 3))," ","0"),SUBSTITUTE(TRIM(MID(B8150, 7, 3))," ","0"))</f>
        <v>8</v>
      </c>
      <c r="J8150" s="2">
        <v>1</v>
      </c>
      <c r="K8150" s="2" t="str">
        <f t="shared" si="381"/>
        <v>784</v>
      </c>
      <c r="L8150" s="2" t="str">
        <f t="shared" si="382"/>
        <v>001</v>
      </c>
      <c r="M8150" s="2" t="str">
        <f t="shared" si="383"/>
        <v>008</v>
      </c>
    </row>
    <row r="8151" spans="2:13" x14ac:dyDescent="0.25">
      <c r="B8151" s="2" t="s">
        <v>16712</v>
      </c>
      <c r="C8151" s="2" t="s">
        <v>16713</v>
      </c>
      <c r="D8151" s="6" t="str">
        <f>+_xlfn.CONCAT(Table13456[[#This Row],[phase1]],Table13456[[#This Row],[phase2]],Table13456[[#This Row],[phase3]],Table13456[[#This Row],[phase4]])</f>
        <v>1784002001</v>
      </c>
      <c r="E8151" s="2" t="str">
        <f>+Table13456[[#This Row],[DESCRIPTION]]</f>
        <v>ITS DEVICE SERVER, F&amp;I</v>
      </c>
      <c r="F8151" s="2" t="str">
        <f>+LEFT(Table13456[[#This Row],[PAY ITEM]],1)</f>
        <v>0</v>
      </c>
      <c r="G8151" s="2" t="str">
        <f>IF(Table13456[[#This Row],[first]]="0",SUBSTITUTE(TRIM(MID(B8151, 2, 3))," ","0"),SUBSTITUTE(TRIM(MID(B8151, 1, 3))," ","0"))</f>
        <v>784</v>
      </c>
      <c r="H8151" s="2" t="str">
        <f>IF(Table13456[[#This Row],[first]]="0",SUBSTITUTE(TRIM(MID(B8151, 5, 3))," ","0"),SUBSTITUTE(TRIM(MID(B8151, 4, 3))," ","0"))</f>
        <v>2</v>
      </c>
      <c r="I8151" s="2" t="str">
        <f>IF(Table13456[[#This Row],[first]]="0",SUBSTITUTE(TRIM(MID(B8151, 8, 3))," ","0"),SUBSTITUTE(TRIM(MID(B8151, 7, 3))," ","0"))</f>
        <v>1</v>
      </c>
      <c r="J8151" s="2">
        <v>1</v>
      </c>
      <c r="K8151" s="2" t="str">
        <f t="shared" si="381"/>
        <v>784</v>
      </c>
      <c r="L8151" s="2" t="str">
        <f t="shared" si="382"/>
        <v>002</v>
      </c>
      <c r="M8151" s="2" t="str">
        <f t="shared" si="383"/>
        <v>001</v>
      </c>
    </row>
    <row r="8152" spans="2:13" x14ac:dyDescent="0.25">
      <c r="B8152" s="2" t="s">
        <v>16714</v>
      </c>
      <c r="C8152" s="2" t="s">
        <v>16715</v>
      </c>
      <c r="D8152" s="6" t="str">
        <f>+_xlfn.CONCAT(Table13456[[#This Row],[phase1]],Table13456[[#This Row],[phase2]],Table13456[[#This Row],[phase3]],Table13456[[#This Row],[phase4]])</f>
        <v>1784002002</v>
      </c>
      <c r="E8152" s="2" t="str">
        <f>+Table13456[[#This Row],[DESCRIPTION]]</f>
        <v>ITS DEVICE SERVER, REPLACE WITH FDOT FURNISHED</v>
      </c>
      <c r="F8152" s="2" t="str">
        <f>+LEFT(Table13456[[#This Row],[PAY ITEM]],1)</f>
        <v>0</v>
      </c>
      <c r="G8152" s="2" t="str">
        <f>IF(Table13456[[#This Row],[first]]="0",SUBSTITUTE(TRIM(MID(B8152, 2, 3))," ","0"),SUBSTITUTE(TRIM(MID(B8152, 1, 3))," ","0"))</f>
        <v>784</v>
      </c>
      <c r="H8152" s="2" t="str">
        <f>IF(Table13456[[#This Row],[first]]="0",SUBSTITUTE(TRIM(MID(B8152, 5, 3))," ","0"),SUBSTITUTE(TRIM(MID(B8152, 4, 3))," ","0"))</f>
        <v>2</v>
      </c>
      <c r="I8152" s="2" t="str">
        <f>IF(Table13456[[#This Row],[first]]="0",SUBSTITUTE(TRIM(MID(B8152, 8, 3))," ","0"),SUBSTITUTE(TRIM(MID(B8152, 7, 3))," ","0"))</f>
        <v>2</v>
      </c>
      <c r="J8152" s="2">
        <v>1</v>
      </c>
      <c r="K8152" s="2" t="str">
        <f t="shared" si="381"/>
        <v>784</v>
      </c>
      <c r="L8152" s="2" t="str">
        <f t="shared" si="382"/>
        <v>002</v>
      </c>
      <c r="M8152" s="2" t="str">
        <f t="shared" si="383"/>
        <v>002</v>
      </c>
    </row>
    <row r="8153" spans="2:13" x14ac:dyDescent="0.25">
      <c r="B8153" s="2" t="s">
        <v>16716</v>
      </c>
      <c r="C8153" s="2" t="s">
        <v>16717</v>
      </c>
      <c r="D8153" s="6" t="str">
        <f>+_xlfn.CONCAT(Table13456[[#This Row],[phase1]],Table13456[[#This Row],[phase2]],Table13456[[#This Row],[phase3]],Table13456[[#This Row],[phase4]])</f>
        <v>1784002003</v>
      </c>
      <c r="E8153" s="2" t="str">
        <f>+Table13456[[#This Row],[DESCRIPTION]]</f>
        <v>ITS DEVICE SERVER, INSTALL</v>
      </c>
      <c r="F8153" s="2" t="str">
        <f>+LEFT(Table13456[[#This Row],[PAY ITEM]],1)</f>
        <v>0</v>
      </c>
      <c r="G8153" s="2" t="str">
        <f>IF(Table13456[[#This Row],[first]]="0",SUBSTITUTE(TRIM(MID(B8153, 2, 3))," ","0"),SUBSTITUTE(TRIM(MID(B8153, 1, 3))," ","0"))</f>
        <v>784</v>
      </c>
      <c r="H8153" s="2" t="str">
        <f>IF(Table13456[[#This Row],[first]]="0",SUBSTITUTE(TRIM(MID(B8153, 5, 3))," ","0"),SUBSTITUTE(TRIM(MID(B8153, 4, 3))," ","0"))</f>
        <v>2</v>
      </c>
      <c r="I8153" s="2" t="str">
        <f>IF(Table13456[[#This Row],[first]]="0",SUBSTITUTE(TRIM(MID(B8153, 8, 3))," ","0"),SUBSTITUTE(TRIM(MID(B8153, 7, 3))," ","0"))</f>
        <v>3</v>
      </c>
      <c r="J8153" s="2">
        <v>1</v>
      </c>
      <c r="K8153" s="2" t="str">
        <f t="shared" si="381"/>
        <v>784</v>
      </c>
      <c r="L8153" s="2" t="str">
        <f t="shared" si="382"/>
        <v>002</v>
      </c>
      <c r="M8153" s="2" t="str">
        <f t="shared" si="383"/>
        <v>003</v>
      </c>
    </row>
    <row r="8154" spans="2:13" x14ac:dyDescent="0.25">
      <c r="B8154" s="2" t="s">
        <v>16718</v>
      </c>
      <c r="C8154" s="2" t="s">
        <v>16719</v>
      </c>
      <c r="D8154" s="6" t="str">
        <f>+_xlfn.CONCAT(Table13456[[#This Row],[phase1]],Table13456[[#This Row],[phase2]],Table13456[[#This Row],[phase3]],Table13456[[#This Row],[phase4]])</f>
        <v>1784002004</v>
      </c>
      <c r="E8154" s="2" t="str">
        <f>+Table13456[[#This Row],[DESCRIPTION]]</f>
        <v>ITS DEVICE SERVER, ADJUST/MODIFY</v>
      </c>
      <c r="F8154" s="2" t="str">
        <f>+LEFT(Table13456[[#This Row],[PAY ITEM]],1)</f>
        <v>0</v>
      </c>
      <c r="G8154" s="2" t="str">
        <f>IF(Table13456[[#This Row],[first]]="0",SUBSTITUTE(TRIM(MID(B8154, 2, 3))," ","0"),SUBSTITUTE(TRIM(MID(B8154, 1, 3))," ","0"))</f>
        <v>784</v>
      </c>
      <c r="H8154" s="2" t="str">
        <f>IF(Table13456[[#This Row],[first]]="0",SUBSTITUTE(TRIM(MID(B8154, 5, 3))," ","0"),SUBSTITUTE(TRIM(MID(B8154, 4, 3))," ","0"))</f>
        <v>2</v>
      </c>
      <c r="I8154" s="2" t="str">
        <f>IF(Table13456[[#This Row],[first]]="0",SUBSTITUTE(TRIM(MID(B8154, 8, 3))," ","0"),SUBSTITUTE(TRIM(MID(B8154, 7, 3))," ","0"))</f>
        <v>4</v>
      </c>
      <c r="J8154" s="2">
        <v>1</v>
      </c>
      <c r="K8154" s="2" t="str">
        <f t="shared" si="381"/>
        <v>784</v>
      </c>
      <c r="L8154" s="2" t="str">
        <f t="shared" si="382"/>
        <v>002</v>
      </c>
      <c r="M8154" s="2" t="str">
        <f t="shared" si="383"/>
        <v>004</v>
      </c>
    </row>
    <row r="8155" spans="2:13" x14ac:dyDescent="0.25">
      <c r="B8155" s="2" t="s">
        <v>16720</v>
      </c>
      <c r="C8155" s="2" t="s">
        <v>16721</v>
      </c>
      <c r="D8155" s="6" t="str">
        <f>+_xlfn.CONCAT(Table13456[[#This Row],[phase1]],Table13456[[#This Row],[phase2]],Table13456[[#This Row],[phase3]],Table13456[[#This Row],[phase4]])</f>
        <v>1784002005</v>
      </c>
      <c r="E8155" s="2" t="str">
        <f>+Table13456[[#This Row],[DESCRIPTION]]</f>
        <v>ITS DEVICE SERVER, RELOCATE</v>
      </c>
      <c r="F8155" s="2" t="str">
        <f>+LEFT(Table13456[[#This Row],[PAY ITEM]],1)</f>
        <v>0</v>
      </c>
      <c r="G8155" s="2" t="str">
        <f>IF(Table13456[[#This Row],[first]]="0",SUBSTITUTE(TRIM(MID(B8155, 2, 3))," ","0"),SUBSTITUTE(TRIM(MID(B8155, 1, 3))," ","0"))</f>
        <v>784</v>
      </c>
      <c r="H8155" s="2" t="str">
        <f>IF(Table13456[[#This Row],[first]]="0",SUBSTITUTE(TRIM(MID(B8155, 5, 3))," ","0"),SUBSTITUTE(TRIM(MID(B8155, 4, 3))," ","0"))</f>
        <v>2</v>
      </c>
      <c r="I8155" s="2" t="str">
        <f>IF(Table13456[[#This Row],[first]]="0",SUBSTITUTE(TRIM(MID(B8155, 8, 3))," ","0"),SUBSTITUTE(TRIM(MID(B8155, 7, 3))," ","0"))</f>
        <v>5</v>
      </c>
      <c r="J8155" s="2">
        <v>1</v>
      </c>
      <c r="K8155" s="2" t="str">
        <f t="shared" si="381"/>
        <v>784</v>
      </c>
      <c r="L8155" s="2" t="str">
        <f t="shared" si="382"/>
        <v>002</v>
      </c>
      <c r="M8155" s="2" t="str">
        <f t="shared" si="383"/>
        <v>005</v>
      </c>
    </row>
    <row r="8156" spans="2:13" x14ac:dyDescent="0.25">
      <c r="B8156" s="2" t="s">
        <v>16722</v>
      </c>
      <c r="C8156" s="2" t="s">
        <v>16723</v>
      </c>
      <c r="D8156" s="6" t="str">
        <f>+_xlfn.CONCAT(Table13456[[#This Row],[phase1]],Table13456[[#This Row],[phase2]],Table13456[[#This Row],[phase3]],Table13456[[#This Row],[phase4]])</f>
        <v>1784002007</v>
      </c>
      <c r="E8156" s="2" t="str">
        <f>+Table13456[[#This Row],[DESCRIPTION]]</f>
        <v>ITS DEVICE SERVER, REPLACE</v>
      </c>
      <c r="F8156" s="2" t="str">
        <f>+LEFT(Table13456[[#This Row],[PAY ITEM]],1)</f>
        <v>0</v>
      </c>
      <c r="G8156" s="2" t="str">
        <f>IF(Table13456[[#This Row],[first]]="0",SUBSTITUTE(TRIM(MID(B8156, 2, 3))," ","0"),SUBSTITUTE(TRIM(MID(B8156, 1, 3))," ","0"))</f>
        <v>784</v>
      </c>
      <c r="H8156" s="2" t="str">
        <f>IF(Table13456[[#This Row],[first]]="0",SUBSTITUTE(TRIM(MID(B8156, 5, 3))," ","0"),SUBSTITUTE(TRIM(MID(B8156, 4, 3))," ","0"))</f>
        <v>2</v>
      </c>
      <c r="I8156" s="2" t="str">
        <f>IF(Table13456[[#This Row],[first]]="0",SUBSTITUTE(TRIM(MID(B8156, 8, 3))," ","0"),SUBSTITUTE(TRIM(MID(B8156, 7, 3))," ","0"))</f>
        <v>7</v>
      </c>
      <c r="J8156" s="2">
        <v>1</v>
      </c>
      <c r="K8156" s="2" t="str">
        <f t="shared" si="381"/>
        <v>784</v>
      </c>
      <c r="L8156" s="2" t="str">
        <f t="shared" si="382"/>
        <v>002</v>
      </c>
      <c r="M8156" s="2" t="str">
        <f t="shared" si="383"/>
        <v>007</v>
      </c>
    </row>
    <row r="8157" spans="2:13" x14ac:dyDescent="0.25">
      <c r="B8157" s="2" t="s">
        <v>16724</v>
      </c>
      <c r="C8157" s="2" t="s">
        <v>16725</v>
      </c>
      <c r="D8157" s="6" t="str">
        <f>+_xlfn.CONCAT(Table13456[[#This Row],[phase1]],Table13456[[#This Row],[phase2]],Table13456[[#This Row],[phase3]],Table13456[[#This Row],[phase4]])</f>
        <v>1784003011</v>
      </c>
      <c r="E8157" s="2" t="str">
        <f>+Table13456[[#This Row],[DESCRIPTION]]</f>
        <v>ITS DIGITAL VIDEO ENCODER WITH SOFTWARE DECODER, F&amp;I,  HARDENED ENCODER</v>
      </c>
      <c r="F8157" s="2" t="str">
        <f>+LEFT(Table13456[[#This Row],[PAY ITEM]],1)</f>
        <v>0</v>
      </c>
      <c r="G8157" s="2" t="str">
        <f>IF(Table13456[[#This Row],[first]]="0",SUBSTITUTE(TRIM(MID(B8157, 2, 3))," ","0"),SUBSTITUTE(TRIM(MID(B8157, 1, 3))," ","0"))</f>
        <v>784</v>
      </c>
      <c r="H8157" s="2" t="str">
        <f>IF(Table13456[[#This Row],[first]]="0",SUBSTITUTE(TRIM(MID(B8157, 5, 3))," ","0"),SUBSTITUTE(TRIM(MID(B8157, 4, 3))," ","0"))</f>
        <v>3</v>
      </c>
      <c r="I8157" s="2" t="str">
        <f>IF(Table13456[[#This Row],[first]]="0",SUBSTITUTE(TRIM(MID(B8157, 8, 3))," ","0"),SUBSTITUTE(TRIM(MID(B8157, 7, 3))," ","0"))</f>
        <v>11</v>
      </c>
      <c r="J8157" s="2">
        <v>1</v>
      </c>
      <c r="K8157" s="2" t="str">
        <f t="shared" si="381"/>
        <v>784</v>
      </c>
      <c r="L8157" s="2" t="str">
        <f t="shared" si="382"/>
        <v>003</v>
      </c>
      <c r="M8157" s="2" t="str">
        <f t="shared" si="383"/>
        <v>011</v>
      </c>
    </row>
    <row r="8158" spans="2:13" x14ac:dyDescent="0.25">
      <c r="B8158" s="2" t="s">
        <v>16726</v>
      </c>
      <c r="C8158" s="2" t="s">
        <v>16727</v>
      </c>
      <c r="D8158" s="6" t="str">
        <f>+_xlfn.CONCAT(Table13456[[#This Row],[phase1]],Table13456[[#This Row],[phase2]],Table13456[[#This Row],[phase3]],Table13456[[#This Row],[phase4]])</f>
        <v>1784003020</v>
      </c>
      <c r="E8158" s="2" t="str">
        <f>+Table13456[[#This Row],[DESCRIPTION]]</f>
        <v>ITS DIGITAL VIDEO ENCODER WITH SOFTWARE DECODER, REPLACE</v>
      </c>
      <c r="F8158" s="2" t="str">
        <f>+LEFT(Table13456[[#This Row],[PAY ITEM]],1)</f>
        <v>0</v>
      </c>
      <c r="G8158" s="2" t="str">
        <f>IF(Table13456[[#This Row],[first]]="0",SUBSTITUTE(TRIM(MID(B8158, 2, 3))," ","0"),SUBSTITUTE(TRIM(MID(B8158, 1, 3))," ","0"))</f>
        <v>784</v>
      </c>
      <c r="H8158" s="2" t="str">
        <f>IF(Table13456[[#This Row],[first]]="0",SUBSTITUTE(TRIM(MID(B8158, 5, 3))," ","0"),SUBSTITUTE(TRIM(MID(B8158, 4, 3))," ","0"))</f>
        <v>3</v>
      </c>
      <c r="I8158" s="2" t="str">
        <f>IF(Table13456[[#This Row],[first]]="0",SUBSTITUTE(TRIM(MID(B8158, 8, 3))," ","0"),SUBSTITUTE(TRIM(MID(B8158, 7, 3))," ","0"))</f>
        <v>20</v>
      </c>
      <c r="J8158" s="2">
        <v>1</v>
      </c>
      <c r="K8158" s="2" t="str">
        <f t="shared" si="381"/>
        <v>784</v>
      </c>
      <c r="L8158" s="2" t="str">
        <f t="shared" si="382"/>
        <v>003</v>
      </c>
      <c r="M8158" s="2" t="str">
        <f t="shared" si="383"/>
        <v>020</v>
      </c>
    </row>
    <row r="8159" spans="2:13" x14ac:dyDescent="0.25">
      <c r="B8159" s="2" t="s">
        <v>16728</v>
      </c>
      <c r="C8159" s="2" t="s">
        <v>16729</v>
      </c>
      <c r="D8159" s="6" t="str">
        <f>+_xlfn.CONCAT(Table13456[[#This Row],[phase1]],Table13456[[#This Row],[phase2]],Table13456[[#This Row],[phase3]],Table13456[[#This Row],[phase4]])</f>
        <v>1784003030</v>
      </c>
      <c r="E8159" s="2" t="str">
        <f>+Table13456[[#This Row],[DESCRIPTION]]</f>
        <v>ITS DIGITAL VIDEO ENCODER WITH SOFTWARE DECODER, INSTALL</v>
      </c>
      <c r="F8159" s="2" t="str">
        <f>+LEFT(Table13456[[#This Row],[PAY ITEM]],1)</f>
        <v>0</v>
      </c>
      <c r="G8159" s="2" t="str">
        <f>IF(Table13456[[#This Row],[first]]="0",SUBSTITUTE(TRIM(MID(B8159, 2, 3))," ","0"),SUBSTITUTE(TRIM(MID(B8159, 1, 3))," ","0"))</f>
        <v>784</v>
      </c>
      <c r="H8159" s="2" t="str">
        <f>IF(Table13456[[#This Row],[first]]="0",SUBSTITUTE(TRIM(MID(B8159, 5, 3))," ","0"),SUBSTITUTE(TRIM(MID(B8159, 4, 3))," ","0"))</f>
        <v>3</v>
      </c>
      <c r="I8159" s="2" t="str">
        <f>IF(Table13456[[#This Row],[first]]="0",SUBSTITUTE(TRIM(MID(B8159, 8, 3))," ","0"),SUBSTITUTE(TRIM(MID(B8159, 7, 3))," ","0"))</f>
        <v>30</v>
      </c>
      <c r="J8159" s="2">
        <v>1</v>
      </c>
      <c r="K8159" s="2" t="str">
        <f t="shared" si="381"/>
        <v>784</v>
      </c>
      <c r="L8159" s="2" t="str">
        <f t="shared" si="382"/>
        <v>003</v>
      </c>
      <c r="M8159" s="2" t="str">
        <f t="shared" si="383"/>
        <v>030</v>
      </c>
    </row>
    <row r="8160" spans="2:13" x14ac:dyDescent="0.25">
      <c r="B8160" s="2" t="s">
        <v>16730</v>
      </c>
      <c r="C8160" s="2" t="s">
        <v>16731</v>
      </c>
      <c r="D8160" s="6" t="str">
        <f>+_xlfn.CONCAT(Table13456[[#This Row],[phase1]],Table13456[[#This Row],[phase2]],Table13456[[#This Row],[phase3]],Table13456[[#This Row],[phase4]])</f>
        <v>1784003040</v>
      </c>
      <c r="E8160" s="2" t="str">
        <f>+Table13456[[#This Row],[DESCRIPTION]]</f>
        <v>ITS DIGITAL VIDEO ENCODER WITH SOFTWARE DECODER, RELOCATE</v>
      </c>
      <c r="F8160" s="2" t="str">
        <f>+LEFT(Table13456[[#This Row],[PAY ITEM]],1)</f>
        <v>0</v>
      </c>
      <c r="G8160" s="2" t="str">
        <f>IF(Table13456[[#This Row],[first]]="0",SUBSTITUTE(TRIM(MID(B8160, 2, 3))," ","0"),SUBSTITUTE(TRIM(MID(B8160, 1, 3))," ","0"))</f>
        <v>784</v>
      </c>
      <c r="H8160" s="2" t="str">
        <f>IF(Table13456[[#This Row],[first]]="0",SUBSTITUTE(TRIM(MID(B8160, 5, 3))," ","0"),SUBSTITUTE(TRIM(MID(B8160, 4, 3))," ","0"))</f>
        <v>3</v>
      </c>
      <c r="I8160" s="2" t="str">
        <f>IF(Table13456[[#This Row],[first]]="0",SUBSTITUTE(TRIM(MID(B8160, 8, 3))," ","0"),SUBSTITUTE(TRIM(MID(B8160, 7, 3))," ","0"))</f>
        <v>40</v>
      </c>
      <c r="J8160" s="2">
        <v>1</v>
      </c>
      <c r="K8160" s="2" t="str">
        <f t="shared" si="381"/>
        <v>784</v>
      </c>
      <c r="L8160" s="2" t="str">
        <f t="shared" si="382"/>
        <v>003</v>
      </c>
      <c r="M8160" s="2" t="str">
        <f t="shared" si="383"/>
        <v>040</v>
      </c>
    </row>
    <row r="8161" spans="2:13" x14ac:dyDescent="0.25">
      <c r="B8161" s="2" t="s">
        <v>16732</v>
      </c>
      <c r="C8161" s="2" t="s">
        <v>16733</v>
      </c>
      <c r="D8161" s="6" t="str">
        <f>+_xlfn.CONCAT(Table13456[[#This Row],[phase1]],Table13456[[#This Row],[phase2]],Table13456[[#This Row],[phase3]],Table13456[[#This Row],[phase4]])</f>
        <v>1784003050</v>
      </c>
      <c r="E8161" s="2" t="str">
        <f>+Table13456[[#This Row],[DESCRIPTION]]</f>
        <v>ITS DIGITAL VIDEO ENCODER WITH SOFTWARE DECODER, REMOVE AND INSTALL</v>
      </c>
      <c r="F8161" s="2" t="str">
        <f>+LEFT(Table13456[[#This Row],[PAY ITEM]],1)</f>
        <v>0</v>
      </c>
      <c r="G8161" s="2" t="str">
        <f>IF(Table13456[[#This Row],[first]]="0",SUBSTITUTE(TRIM(MID(B8161, 2, 3))," ","0"),SUBSTITUTE(TRIM(MID(B8161, 1, 3))," ","0"))</f>
        <v>784</v>
      </c>
      <c r="H8161" s="2" t="str">
        <f>IF(Table13456[[#This Row],[first]]="0",SUBSTITUTE(TRIM(MID(B8161, 5, 3))," ","0"),SUBSTITUTE(TRIM(MID(B8161, 4, 3))," ","0"))</f>
        <v>3</v>
      </c>
      <c r="I8161" s="2" t="str">
        <f>IF(Table13456[[#This Row],[first]]="0",SUBSTITUTE(TRIM(MID(B8161, 8, 3))," ","0"),SUBSTITUTE(TRIM(MID(B8161, 7, 3))," ","0"))</f>
        <v>50</v>
      </c>
      <c r="J8161" s="2">
        <v>1</v>
      </c>
      <c r="K8161" s="2" t="str">
        <f t="shared" si="381"/>
        <v>784</v>
      </c>
      <c r="L8161" s="2" t="str">
        <f t="shared" si="382"/>
        <v>003</v>
      </c>
      <c r="M8161" s="2" t="str">
        <f t="shared" si="383"/>
        <v>050</v>
      </c>
    </row>
    <row r="8162" spans="2:13" x14ac:dyDescent="0.25">
      <c r="B8162" s="2" t="s">
        <v>16734</v>
      </c>
      <c r="C8162" s="2" t="s">
        <v>16735</v>
      </c>
      <c r="D8162" s="6" t="str">
        <f>+_xlfn.CONCAT(Table13456[[#This Row],[phase1]],Table13456[[#This Row],[phase2]],Table13456[[#This Row],[phase3]],Table13456[[#This Row],[phase4]])</f>
        <v>1784003060</v>
      </c>
      <c r="E8162" s="2" t="str">
        <f>+Table13456[[#This Row],[DESCRIPTION]]</f>
        <v>ITS DIGITAL VIDEO ENCODER WITH SOFTWARE DECODER, REMOVE &amp; DISPOSE, HARDENED ENCODER</v>
      </c>
      <c r="F8162" s="2" t="str">
        <f>+LEFT(Table13456[[#This Row],[PAY ITEM]],1)</f>
        <v>0</v>
      </c>
      <c r="G8162" s="2" t="str">
        <f>IF(Table13456[[#This Row],[first]]="0",SUBSTITUTE(TRIM(MID(B8162, 2, 3))," ","0"),SUBSTITUTE(TRIM(MID(B8162, 1, 3))," ","0"))</f>
        <v>784</v>
      </c>
      <c r="H8162" s="2" t="str">
        <f>IF(Table13456[[#This Row],[first]]="0",SUBSTITUTE(TRIM(MID(B8162, 5, 3))," ","0"),SUBSTITUTE(TRIM(MID(B8162, 4, 3))," ","0"))</f>
        <v>3</v>
      </c>
      <c r="I8162" s="2" t="str">
        <f>IF(Table13456[[#This Row],[first]]="0",SUBSTITUTE(TRIM(MID(B8162, 8, 3))," ","0"),SUBSTITUTE(TRIM(MID(B8162, 7, 3))," ","0"))</f>
        <v>60</v>
      </c>
      <c r="J8162" s="2">
        <v>1</v>
      </c>
      <c r="K8162" s="2" t="str">
        <f t="shared" si="381"/>
        <v>784</v>
      </c>
      <c r="L8162" s="2" t="str">
        <f t="shared" si="382"/>
        <v>003</v>
      </c>
      <c r="M8162" s="2" t="str">
        <f t="shared" si="383"/>
        <v>060</v>
      </c>
    </row>
    <row r="8163" spans="2:13" x14ac:dyDescent="0.25">
      <c r="B8163" s="2" t="s">
        <v>16736</v>
      </c>
      <c r="C8163" s="2" t="s">
        <v>16737</v>
      </c>
      <c r="D8163" s="6" t="str">
        <f>+_xlfn.CONCAT(Table13456[[#This Row],[phase1]],Table13456[[#This Row],[phase2]],Table13456[[#This Row],[phase3]],Table13456[[#This Row],[phase4]])</f>
        <v>1784003090</v>
      </c>
      <c r="E8163" s="2" t="str">
        <f>+Table13456[[#This Row],[DESCRIPTION]]</f>
        <v>ITS DIGITAL VIDEO ENCODER WITH SOFTWARE DECODER, DIAGNOSTIC &amp; MISCELLANEOUS REPAIR</v>
      </c>
      <c r="F8163" s="2" t="str">
        <f>+LEFT(Table13456[[#This Row],[PAY ITEM]],1)</f>
        <v>0</v>
      </c>
      <c r="G8163" s="2" t="str">
        <f>IF(Table13456[[#This Row],[first]]="0",SUBSTITUTE(TRIM(MID(B8163, 2, 3))," ","0"),SUBSTITUTE(TRIM(MID(B8163, 1, 3))," ","0"))</f>
        <v>784</v>
      </c>
      <c r="H8163" s="2" t="str">
        <f>IF(Table13456[[#This Row],[first]]="0",SUBSTITUTE(TRIM(MID(B8163, 5, 3))," ","0"),SUBSTITUTE(TRIM(MID(B8163, 4, 3))," ","0"))</f>
        <v>3</v>
      </c>
      <c r="I8163" s="2" t="str">
        <f>IF(Table13456[[#This Row],[first]]="0",SUBSTITUTE(TRIM(MID(B8163, 8, 3))," ","0"),SUBSTITUTE(TRIM(MID(B8163, 7, 3))," ","0"))</f>
        <v>90</v>
      </c>
      <c r="J8163" s="2">
        <v>1</v>
      </c>
      <c r="K8163" s="2" t="str">
        <f t="shared" si="381"/>
        <v>784</v>
      </c>
      <c r="L8163" s="2" t="str">
        <f t="shared" si="382"/>
        <v>003</v>
      </c>
      <c r="M8163" s="2" t="str">
        <f t="shared" si="383"/>
        <v>090</v>
      </c>
    </row>
    <row r="8164" spans="2:13" x14ac:dyDescent="0.25">
      <c r="B8164" s="2" t="s">
        <v>16738</v>
      </c>
      <c r="C8164" s="2" t="s">
        <v>16739</v>
      </c>
      <c r="D8164" s="6" t="str">
        <f>+_xlfn.CONCAT(Table13456[[#This Row],[phase1]],Table13456[[#This Row],[phase2]],Table13456[[#This Row],[phase3]],Table13456[[#This Row],[phase4]])</f>
        <v>1784005011</v>
      </c>
      <c r="E8164" s="2" t="str">
        <f>+Table13456[[#This Row],[DESCRIPTION]]</f>
        <v>ITS MANAGED ETHERNET HUB SWITCH,F&amp;I, LONG HAUL</v>
      </c>
      <c r="F8164" s="2" t="str">
        <f>+LEFT(Table13456[[#This Row],[PAY ITEM]],1)</f>
        <v>0</v>
      </c>
      <c r="G8164" s="2" t="str">
        <f>IF(Table13456[[#This Row],[first]]="0",SUBSTITUTE(TRIM(MID(B8164, 2, 3))," ","0"),SUBSTITUTE(TRIM(MID(B8164, 1, 3))," ","0"))</f>
        <v>784</v>
      </c>
      <c r="H8164" s="2" t="str">
        <f>IF(Table13456[[#This Row],[first]]="0",SUBSTITUTE(TRIM(MID(B8164, 5, 3))," ","0"),SUBSTITUTE(TRIM(MID(B8164, 4, 3))," ","0"))</f>
        <v>5</v>
      </c>
      <c r="I8164" s="2" t="str">
        <f>IF(Table13456[[#This Row],[first]]="0",SUBSTITUTE(TRIM(MID(B8164, 8, 3))," ","0"),SUBSTITUTE(TRIM(MID(B8164, 7, 3))," ","0"))</f>
        <v>11</v>
      </c>
      <c r="J8164" s="2">
        <v>1</v>
      </c>
      <c r="K8164" s="2" t="str">
        <f t="shared" si="381"/>
        <v>784</v>
      </c>
      <c r="L8164" s="2" t="str">
        <f t="shared" si="382"/>
        <v>005</v>
      </c>
      <c r="M8164" s="2" t="str">
        <f t="shared" si="383"/>
        <v>011</v>
      </c>
    </row>
    <row r="8165" spans="2:13" x14ac:dyDescent="0.25">
      <c r="B8165" s="2" t="s">
        <v>16740</v>
      </c>
      <c r="C8165" s="2" t="s">
        <v>16741</v>
      </c>
      <c r="D8165" s="6" t="str">
        <f>+_xlfn.CONCAT(Table13456[[#This Row],[phase1]],Table13456[[#This Row],[phase2]],Table13456[[#This Row],[phase3]],Table13456[[#This Row],[phase4]])</f>
        <v>1784005012</v>
      </c>
      <c r="E8165" s="2" t="str">
        <f>+Table13456[[#This Row],[DESCRIPTION]]</f>
        <v>ITS MANAGED ETHERNET HUB SWITCH,F&amp;I, SHORT HAUL</v>
      </c>
      <c r="F8165" s="2" t="str">
        <f>+LEFT(Table13456[[#This Row],[PAY ITEM]],1)</f>
        <v>0</v>
      </c>
      <c r="G8165" s="2" t="str">
        <f>IF(Table13456[[#This Row],[first]]="0",SUBSTITUTE(TRIM(MID(B8165, 2, 3))," ","0"),SUBSTITUTE(TRIM(MID(B8165, 1, 3))," ","0"))</f>
        <v>784</v>
      </c>
      <c r="H8165" s="2" t="str">
        <f>IF(Table13456[[#This Row],[first]]="0",SUBSTITUTE(TRIM(MID(B8165, 5, 3))," ","0"),SUBSTITUTE(TRIM(MID(B8165, 4, 3))," ","0"))</f>
        <v>5</v>
      </c>
      <c r="I8165" s="2" t="str">
        <f>IF(Table13456[[#This Row],[first]]="0",SUBSTITUTE(TRIM(MID(B8165, 8, 3))," ","0"),SUBSTITUTE(TRIM(MID(B8165, 7, 3))," ","0"))</f>
        <v>12</v>
      </c>
      <c r="J8165" s="2">
        <v>1</v>
      </c>
      <c r="K8165" s="2" t="str">
        <f t="shared" si="381"/>
        <v>784</v>
      </c>
      <c r="L8165" s="2" t="str">
        <f t="shared" si="382"/>
        <v>005</v>
      </c>
      <c r="M8165" s="2" t="str">
        <f t="shared" si="383"/>
        <v>012</v>
      </c>
    </row>
    <row r="8166" spans="2:13" x14ac:dyDescent="0.25">
      <c r="B8166" s="2" t="s">
        <v>16742</v>
      </c>
      <c r="C8166" s="2" t="s">
        <v>16743</v>
      </c>
      <c r="D8166" s="6" t="str">
        <f>+_xlfn.CONCAT(Table13456[[#This Row],[phase1]],Table13456[[#This Row],[phase2]],Table13456[[#This Row],[phase3]],Table13456[[#This Row],[phase4]])</f>
        <v>1784005030</v>
      </c>
      <c r="E8166" s="2" t="str">
        <f>+Table13456[[#This Row],[DESCRIPTION]]</f>
        <v>ITS MANAGED ETHERNET HUB SWITCH,INSTALL</v>
      </c>
      <c r="F8166" s="2" t="str">
        <f>+LEFT(Table13456[[#This Row],[PAY ITEM]],1)</f>
        <v>0</v>
      </c>
      <c r="G8166" s="2" t="str">
        <f>IF(Table13456[[#This Row],[first]]="0",SUBSTITUTE(TRIM(MID(B8166, 2, 3))," ","0"),SUBSTITUTE(TRIM(MID(B8166, 1, 3))," ","0"))</f>
        <v>784</v>
      </c>
      <c r="H8166" s="2" t="str">
        <f>IF(Table13456[[#This Row],[first]]="0",SUBSTITUTE(TRIM(MID(B8166, 5, 3))," ","0"),SUBSTITUTE(TRIM(MID(B8166, 4, 3))," ","0"))</f>
        <v>5</v>
      </c>
      <c r="I8166" s="2" t="str">
        <f>IF(Table13456[[#This Row],[first]]="0",SUBSTITUTE(TRIM(MID(B8166, 8, 3))," ","0"),SUBSTITUTE(TRIM(MID(B8166, 7, 3))," ","0"))</f>
        <v>30</v>
      </c>
      <c r="J8166" s="2">
        <v>1</v>
      </c>
      <c r="K8166" s="2" t="str">
        <f t="shared" si="381"/>
        <v>784</v>
      </c>
      <c r="L8166" s="2" t="str">
        <f t="shared" si="382"/>
        <v>005</v>
      </c>
      <c r="M8166" s="2" t="str">
        <f t="shared" si="383"/>
        <v>030</v>
      </c>
    </row>
    <row r="8167" spans="2:13" x14ac:dyDescent="0.25">
      <c r="B8167" s="2" t="s">
        <v>16744</v>
      </c>
      <c r="C8167" s="2" t="s">
        <v>16745</v>
      </c>
      <c r="D8167" s="6" t="str">
        <f>+_xlfn.CONCAT(Table13456[[#This Row],[phase1]],Table13456[[#This Row],[phase2]],Table13456[[#This Row],[phase3]],Table13456[[#This Row],[phase4]])</f>
        <v>1784005051</v>
      </c>
      <c r="E8167" s="2" t="str">
        <f>+Table13456[[#This Row],[DESCRIPTION]]</f>
        <v>ITS MANAGED ETHERNET HUB SWITCH, ADJUST/MODIFY,  LONG HAUL</v>
      </c>
      <c r="F8167" s="2" t="str">
        <f>+LEFT(Table13456[[#This Row],[PAY ITEM]],1)</f>
        <v>0</v>
      </c>
      <c r="G8167" s="2" t="str">
        <f>IF(Table13456[[#This Row],[first]]="0",SUBSTITUTE(TRIM(MID(B8167, 2, 3))," ","0"),SUBSTITUTE(TRIM(MID(B8167, 1, 3))," ","0"))</f>
        <v>784</v>
      </c>
      <c r="H8167" s="2" t="str">
        <f>IF(Table13456[[#This Row],[first]]="0",SUBSTITUTE(TRIM(MID(B8167, 5, 3))," ","0"),SUBSTITUTE(TRIM(MID(B8167, 4, 3))," ","0"))</f>
        <v>5</v>
      </c>
      <c r="I8167" s="2" t="str">
        <f>IF(Table13456[[#This Row],[first]]="0",SUBSTITUTE(TRIM(MID(B8167, 8, 3))," ","0"),SUBSTITUTE(TRIM(MID(B8167, 7, 3))," ","0"))</f>
        <v>51</v>
      </c>
      <c r="J8167" s="2">
        <v>1</v>
      </c>
      <c r="K8167" s="2" t="str">
        <f t="shared" si="381"/>
        <v>784</v>
      </c>
      <c r="L8167" s="2" t="str">
        <f t="shared" si="382"/>
        <v>005</v>
      </c>
      <c r="M8167" s="2" t="str">
        <f t="shared" si="383"/>
        <v>051</v>
      </c>
    </row>
    <row r="8168" spans="2:13" x14ac:dyDescent="0.25">
      <c r="B8168" s="2" t="s">
        <v>16746</v>
      </c>
      <c r="C8168" s="2" t="s">
        <v>16747</v>
      </c>
      <c r="D8168" s="6" t="str">
        <f>+_xlfn.CONCAT(Table13456[[#This Row],[phase1]],Table13456[[#This Row],[phase2]],Table13456[[#This Row],[phase3]],Table13456[[#This Row],[phase4]])</f>
        <v>1784006011</v>
      </c>
      <c r="E8168" s="2" t="str">
        <f>+Table13456[[#This Row],[DESCRIPTION]]</f>
        <v>ITS WIRELESS COMMUNICATION DEVICE,F&amp;I,ETHERNET ACCESS POINT</v>
      </c>
      <c r="F8168" s="2" t="str">
        <f>+LEFT(Table13456[[#This Row],[PAY ITEM]],1)</f>
        <v>0</v>
      </c>
      <c r="G8168" s="2" t="str">
        <f>IF(Table13456[[#This Row],[first]]="0",SUBSTITUTE(TRIM(MID(B8168, 2, 3))," ","0"),SUBSTITUTE(TRIM(MID(B8168, 1, 3))," ","0"))</f>
        <v>784</v>
      </c>
      <c r="H8168" s="2" t="str">
        <f>IF(Table13456[[#This Row],[first]]="0",SUBSTITUTE(TRIM(MID(B8168, 5, 3))," ","0"),SUBSTITUTE(TRIM(MID(B8168, 4, 3))," ","0"))</f>
        <v>6</v>
      </c>
      <c r="I8168" s="2" t="str">
        <f>IF(Table13456[[#This Row],[first]]="0",SUBSTITUTE(TRIM(MID(B8168, 8, 3))," ","0"),SUBSTITUTE(TRIM(MID(B8168, 7, 3))," ","0"))</f>
        <v>11</v>
      </c>
      <c r="J8168" s="2">
        <v>1</v>
      </c>
      <c r="K8168" s="2" t="str">
        <f t="shared" si="381"/>
        <v>784</v>
      </c>
      <c r="L8168" s="2" t="str">
        <f t="shared" si="382"/>
        <v>006</v>
      </c>
      <c r="M8168" s="2" t="str">
        <f t="shared" si="383"/>
        <v>011</v>
      </c>
    </row>
    <row r="8169" spans="2:13" x14ac:dyDescent="0.25">
      <c r="B8169" s="2" t="s">
        <v>16748</v>
      </c>
      <c r="C8169" s="2" t="s">
        <v>16749</v>
      </c>
      <c r="D8169" s="6" t="str">
        <f>+_xlfn.CONCAT(Table13456[[#This Row],[phase1]],Table13456[[#This Row],[phase2]],Table13456[[#This Row],[phase3]],Table13456[[#This Row],[phase4]])</f>
        <v>1784006012</v>
      </c>
      <c r="E8169" s="2" t="str">
        <f>+Table13456[[#This Row],[DESCRIPTION]]</f>
        <v>ITS WIRELESS COMMUNICATION DEVICE, F&amp;I, ETHERNET SUBSCRIBER UNIT</v>
      </c>
      <c r="F8169" s="2" t="str">
        <f>+LEFT(Table13456[[#This Row],[PAY ITEM]],1)</f>
        <v>0</v>
      </c>
      <c r="G8169" s="2" t="str">
        <f>IF(Table13456[[#This Row],[first]]="0",SUBSTITUTE(TRIM(MID(B8169, 2, 3))," ","0"),SUBSTITUTE(TRIM(MID(B8169, 1, 3))," ","0"))</f>
        <v>784</v>
      </c>
      <c r="H8169" s="2" t="str">
        <f>IF(Table13456[[#This Row],[first]]="0",SUBSTITUTE(TRIM(MID(B8169, 5, 3))," ","0"),SUBSTITUTE(TRIM(MID(B8169, 4, 3))," ","0"))</f>
        <v>6</v>
      </c>
      <c r="I8169" s="2" t="str">
        <f>IF(Table13456[[#This Row],[first]]="0",SUBSTITUTE(TRIM(MID(B8169, 8, 3))," ","0"),SUBSTITUTE(TRIM(MID(B8169, 7, 3))," ","0"))</f>
        <v>12</v>
      </c>
      <c r="J8169" s="2">
        <v>1</v>
      </c>
      <c r="K8169" s="2" t="str">
        <f t="shared" si="381"/>
        <v>784</v>
      </c>
      <c r="L8169" s="2" t="str">
        <f t="shared" si="382"/>
        <v>006</v>
      </c>
      <c r="M8169" s="2" t="str">
        <f t="shared" si="383"/>
        <v>012</v>
      </c>
    </row>
    <row r="8170" spans="2:13" x14ac:dyDescent="0.25">
      <c r="B8170" s="2" t="s">
        <v>16750</v>
      </c>
      <c r="C8170" s="2" t="s">
        <v>16751</v>
      </c>
      <c r="D8170" s="6" t="str">
        <f>+_xlfn.CONCAT(Table13456[[#This Row],[phase1]],Table13456[[#This Row],[phase2]],Table13456[[#This Row],[phase3]],Table13456[[#This Row],[phase4]])</f>
        <v>1784006030</v>
      </c>
      <c r="E8170" s="2" t="str">
        <f>+Table13456[[#This Row],[DESCRIPTION]]</f>
        <v>ITS WIRELESS COMMUNICATION DEVICE, INSTALL</v>
      </c>
      <c r="F8170" s="2" t="str">
        <f>+LEFT(Table13456[[#This Row],[PAY ITEM]],1)</f>
        <v>0</v>
      </c>
      <c r="G8170" s="2" t="str">
        <f>IF(Table13456[[#This Row],[first]]="0",SUBSTITUTE(TRIM(MID(B8170, 2, 3))," ","0"),SUBSTITUTE(TRIM(MID(B8170, 1, 3))," ","0"))</f>
        <v>784</v>
      </c>
      <c r="H8170" s="2" t="str">
        <f>IF(Table13456[[#This Row],[first]]="0",SUBSTITUTE(TRIM(MID(B8170, 5, 3))," ","0"),SUBSTITUTE(TRIM(MID(B8170, 4, 3))," ","0"))</f>
        <v>6</v>
      </c>
      <c r="I8170" s="2" t="str">
        <f>IF(Table13456[[#This Row],[first]]="0",SUBSTITUTE(TRIM(MID(B8170, 8, 3))," ","0"),SUBSTITUTE(TRIM(MID(B8170, 7, 3))," ","0"))</f>
        <v>30</v>
      </c>
      <c r="J8170" s="2">
        <v>1</v>
      </c>
      <c r="K8170" s="2" t="str">
        <f t="shared" si="381"/>
        <v>784</v>
      </c>
      <c r="L8170" s="2" t="str">
        <f t="shared" si="382"/>
        <v>006</v>
      </c>
      <c r="M8170" s="2" t="str">
        <f t="shared" si="383"/>
        <v>030</v>
      </c>
    </row>
    <row r="8171" spans="2:13" x14ac:dyDescent="0.25">
      <c r="B8171" s="2" t="s">
        <v>16752</v>
      </c>
      <c r="C8171" s="2" t="s">
        <v>16753</v>
      </c>
      <c r="D8171" s="6" t="str">
        <f>+_xlfn.CONCAT(Table13456[[#This Row],[phase1]],Table13456[[#This Row],[phase2]],Table13456[[#This Row],[phase3]],Table13456[[#This Row],[phase4]])</f>
        <v>1784006040</v>
      </c>
      <c r="E8171" s="2" t="str">
        <f>+Table13456[[#This Row],[DESCRIPTION]]</f>
        <v>ITS WIRELESS COMMUNICATION DEVICE, RELOCATE</v>
      </c>
      <c r="F8171" s="2" t="str">
        <f>+LEFT(Table13456[[#This Row],[PAY ITEM]],1)</f>
        <v>0</v>
      </c>
      <c r="G8171" s="2" t="str">
        <f>IF(Table13456[[#This Row],[first]]="0",SUBSTITUTE(TRIM(MID(B8171, 2, 3))," ","0"),SUBSTITUTE(TRIM(MID(B8171, 1, 3))," ","0"))</f>
        <v>784</v>
      </c>
      <c r="H8171" s="2" t="str">
        <f>IF(Table13456[[#This Row],[first]]="0",SUBSTITUTE(TRIM(MID(B8171, 5, 3))," ","0"),SUBSTITUTE(TRIM(MID(B8171, 4, 3))," ","0"))</f>
        <v>6</v>
      </c>
      <c r="I8171" s="2" t="str">
        <f>IF(Table13456[[#This Row],[first]]="0",SUBSTITUTE(TRIM(MID(B8171, 8, 3))," ","0"),SUBSTITUTE(TRIM(MID(B8171, 7, 3))," ","0"))</f>
        <v>40</v>
      </c>
      <c r="J8171" s="2">
        <v>1</v>
      </c>
      <c r="K8171" s="2" t="str">
        <f t="shared" si="381"/>
        <v>784</v>
      </c>
      <c r="L8171" s="2" t="str">
        <f t="shared" si="382"/>
        <v>006</v>
      </c>
      <c r="M8171" s="2" t="str">
        <f t="shared" si="383"/>
        <v>040</v>
      </c>
    </row>
    <row r="8172" spans="2:13" x14ac:dyDescent="0.25">
      <c r="B8172" s="2" t="s">
        <v>16754</v>
      </c>
      <c r="C8172" s="2" t="s">
        <v>16755</v>
      </c>
      <c r="D8172" s="6" t="str">
        <f>+_xlfn.CONCAT(Table13456[[#This Row],[phase1]],Table13456[[#This Row],[phase2]],Table13456[[#This Row],[phase3]],Table13456[[#This Row],[phase4]])</f>
        <v>1784006060</v>
      </c>
      <c r="E8172" s="2" t="str">
        <f>+Table13456[[#This Row],[DESCRIPTION]]</f>
        <v>ITS WIRELESS COMMUNICATION DEVICE,REMOVE &amp; DISPOSE</v>
      </c>
      <c r="F8172" s="2" t="str">
        <f>+LEFT(Table13456[[#This Row],[PAY ITEM]],1)</f>
        <v>0</v>
      </c>
      <c r="G8172" s="2" t="str">
        <f>IF(Table13456[[#This Row],[first]]="0",SUBSTITUTE(TRIM(MID(B8172, 2, 3))," ","0"),SUBSTITUTE(TRIM(MID(B8172, 1, 3))," ","0"))</f>
        <v>784</v>
      </c>
      <c r="H8172" s="2" t="str">
        <f>IF(Table13456[[#This Row],[first]]="0",SUBSTITUTE(TRIM(MID(B8172, 5, 3))," ","0"),SUBSTITUTE(TRIM(MID(B8172, 4, 3))," ","0"))</f>
        <v>6</v>
      </c>
      <c r="I8172" s="2" t="str">
        <f>IF(Table13456[[#This Row],[first]]="0",SUBSTITUTE(TRIM(MID(B8172, 8, 3))," ","0"),SUBSTITUTE(TRIM(MID(B8172, 7, 3))," ","0"))</f>
        <v>60</v>
      </c>
      <c r="J8172" s="2">
        <v>1</v>
      </c>
      <c r="K8172" s="2" t="str">
        <f t="shared" si="381"/>
        <v>784</v>
      </c>
      <c r="L8172" s="2" t="str">
        <f t="shared" si="382"/>
        <v>006</v>
      </c>
      <c r="M8172" s="2" t="str">
        <f t="shared" si="383"/>
        <v>060</v>
      </c>
    </row>
    <row r="8173" spans="2:13" x14ac:dyDescent="0.25">
      <c r="B8173" s="2" t="s">
        <v>16756</v>
      </c>
      <c r="C8173" s="2" t="s">
        <v>16757</v>
      </c>
      <c r="D8173" s="6" t="str">
        <f>+_xlfn.CONCAT(Table13456[[#This Row],[phase1]],Table13456[[#This Row],[phase2]],Table13456[[#This Row],[phase3]],Table13456[[#This Row],[phase4]])</f>
        <v>1784006090</v>
      </c>
      <c r="E8173" s="2" t="str">
        <f>+Table13456[[#This Row],[DESCRIPTION]]</f>
        <v>ITS WIRELESS COMMUNICATION DEVICE, DIAGNOSTIC &amp; MISCELLANEOUS REPAIR</v>
      </c>
      <c r="F8173" s="2" t="str">
        <f>+LEFT(Table13456[[#This Row],[PAY ITEM]],1)</f>
        <v>0</v>
      </c>
      <c r="G8173" s="2" t="str">
        <f>IF(Table13456[[#This Row],[first]]="0",SUBSTITUTE(TRIM(MID(B8173, 2, 3))," ","0"),SUBSTITUTE(TRIM(MID(B8173, 1, 3))," ","0"))</f>
        <v>784</v>
      </c>
      <c r="H8173" s="2" t="str">
        <f>IF(Table13456[[#This Row],[first]]="0",SUBSTITUTE(TRIM(MID(B8173, 5, 3))," ","0"),SUBSTITUTE(TRIM(MID(B8173, 4, 3))," ","0"))</f>
        <v>6</v>
      </c>
      <c r="I8173" s="2" t="str">
        <f>IF(Table13456[[#This Row],[first]]="0",SUBSTITUTE(TRIM(MID(B8173, 8, 3))," ","0"),SUBSTITUTE(TRIM(MID(B8173, 7, 3))," ","0"))</f>
        <v>90</v>
      </c>
      <c r="J8173" s="2">
        <v>1</v>
      </c>
      <c r="K8173" s="2" t="str">
        <f t="shared" si="381"/>
        <v>784</v>
      </c>
      <c r="L8173" s="2" t="str">
        <f t="shared" si="382"/>
        <v>006</v>
      </c>
      <c r="M8173" s="2" t="str">
        <f t="shared" si="383"/>
        <v>090</v>
      </c>
    </row>
    <row r="8174" spans="2:13" x14ac:dyDescent="0.25">
      <c r="B8174" s="2" t="s">
        <v>16758</v>
      </c>
      <c r="C8174" s="2" t="s">
        <v>16759</v>
      </c>
      <c r="D8174" s="6" t="str">
        <f>+_xlfn.CONCAT(Table13456[[#This Row],[phase1]],Table13456[[#This Row],[phase2]],Table13456[[#This Row],[phase3]],Table13456[[#This Row],[phase4]])</f>
        <v>1784010051</v>
      </c>
      <c r="E8174" s="2" t="str">
        <f>+Table13456[[#This Row],[DESCRIPTION]]</f>
        <v>ITS MANAGED FIELD ETHERNET SWITCH, REPLACE POWER SUPPLY</v>
      </c>
      <c r="F8174" s="2" t="str">
        <f>+LEFT(Table13456[[#This Row],[PAY ITEM]],1)</f>
        <v>0</v>
      </c>
      <c r="G8174" s="2" t="str">
        <f>IF(Table13456[[#This Row],[first]]="0",SUBSTITUTE(TRIM(MID(B8174, 2, 3))," ","0"),SUBSTITUTE(TRIM(MID(B8174, 1, 3))," ","0"))</f>
        <v>784</v>
      </c>
      <c r="H8174" s="2" t="str">
        <f>IF(Table13456[[#This Row],[first]]="0",SUBSTITUTE(TRIM(MID(B8174, 5, 3))," ","0"),SUBSTITUTE(TRIM(MID(B8174, 4, 3))," ","0"))</f>
        <v>10</v>
      </c>
      <c r="I8174" s="2" t="str">
        <f>IF(Table13456[[#This Row],[first]]="0",SUBSTITUTE(TRIM(MID(B8174, 8, 3))," ","0"),SUBSTITUTE(TRIM(MID(B8174, 7, 3))," ","0"))</f>
        <v>51</v>
      </c>
      <c r="J8174" s="2">
        <v>1</v>
      </c>
      <c r="K8174" s="2" t="str">
        <f t="shared" si="381"/>
        <v>784</v>
      </c>
      <c r="L8174" s="2" t="str">
        <f t="shared" si="382"/>
        <v>010</v>
      </c>
      <c r="M8174" s="2" t="str">
        <f t="shared" si="383"/>
        <v>051</v>
      </c>
    </row>
    <row r="8175" spans="2:13" x14ac:dyDescent="0.25">
      <c r="B8175" s="2" t="s">
        <v>16760</v>
      </c>
      <c r="C8175" s="2" t="s">
        <v>16761</v>
      </c>
      <c r="D8175" s="6" t="str">
        <f>+_xlfn.CONCAT(Table13456[[#This Row],[phase1]],Table13456[[#This Row],[phase2]],Table13456[[#This Row],[phase3]],Table13456[[#This Row],[phase4]])</f>
        <v>1784010052</v>
      </c>
      <c r="E8175" s="2" t="str">
        <f>+Table13456[[#This Row],[DESCRIPTION]]</f>
        <v>ITS MANAGED FIELD ETHERNET SWITCH, REPLACE OPTICS</v>
      </c>
      <c r="F8175" s="2" t="str">
        <f>+LEFT(Table13456[[#This Row],[PAY ITEM]],1)</f>
        <v>0</v>
      </c>
      <c r="G8175" s="2" t="str">
        <f>IF(Table13456[[#This Row],[first]]="0",SUBSTITUTE(TRIM(MID(B8175, 2, 3))," ","0"),SUBSTITUTE(TRIM(MID(B8175, 1, 3))," ","0"))</f>
        <v>784</v>
      </c>
      <c r="H8175" s="2" t="str">
        <f>IF(Table13456[[#This Row],[first]]="0",SUBSTITUTE(TRIM(MID(B8175, 5, 3))," ","0"),SUBSTITUTE(TRIM(MID(B8175, 4, 3))," ","0"))</f>
        <v>10</v>
      </c>
      <c r="I8175" s="2" t="str">
        <f>IF(Table13456[[#This Row],[first]]="0",SUBSTITUTE(TRIM(MID(B8175, 8, 3))," ","0"),SUBSTITUTE(TRIM(MID(B8175, 7, 3))," ","0"))</f>
        <v>52</v>
      </c>
      <c r="J8175" s="2">
        <v>1</v>
      </c>
      <c r="K8175" s="2" t="str">
        <f t="shared" si="381"/>
        <v>784</v>
      </c>
      <c r="L8175" s="2" t="str">
        <f t="shared" si="382"/>
        <v>010</v>
      </c>
      <c r="M8175" s="2" t="str">
        <f t="shared" si="383"/>
        <v>052</v>
      </c>
    </row>
    <row r="8176" spans="2:13" x14ac:dyDescent="0.25">
      <c r="B8176" s="2" t="s">
        <v>16762</v>
      </c>
      <c r="C8176" s="2" t="s">
        <v>16763</v>
      </c>
      <c r="D8176" s="6" t="str">
        <f>+_xlfn.CONCAT(Table13456[[#This Row],[phase1]],Table13456[[#This Row],[phase2]],Table13456[[#This Row],[phase3]],Table13456[[#This Row],[phase4]])</f>
        <v>1785001011</v>
      </c>
      <c r="E8176" s="2" t="str">
        <f>+Table13456[[#This Row],[DESCRIPTION]]</f>
        <v>ITS POLE, F&amp;I, CONCRETE - WITH LOWERING DEVICE</v>
      </c>
      <c r="F8176" s="2" t="str">
        <f>+LEFT(Table13456[[#This Row],[PAY ITEM]],1)</f>
        <v>0</v>
      </c>
      <c r="G8176" s="2" t="str">
        <f>IF(Table13456[[#This Row],[first]]="0",SUBSTITUTE(TRIM(MID(B8176, 2, 3))," ","0"),SUBSTITUTE(TRIM(MID(B8176, 1, 3))," ","0"))</f>
        <v>785</v>
      </c>
      <c r="H8176" s="2" t="str">
        <f>IF(Table13456[[#This Row],[first]]="0",SUBSTITUTE(TRIM(MID(B8176, 5, 3))," ","0"),SUBSTITUTE(TRIM(MID(B8176, 4, 3))," ","0"))</f>
        <v>1</v>
      </c>
      <c r="I8176" s="2" t="str">
        <f>IF(Table13456[[#This Row],[first]]="0",SUBSTITUTE(TRIM(MID(B8176, 8, 3))," ","0"),SUBSTITUTE(TRIM(MID(B8176, 7, 3))," ","0"))</f>
        <v>11</v>
      </c>
      <c r="J8176" s="2">
        <v>1</v>
      </c>
      <c r="K8176" s="2" t="str">
        <f t="shared" si="381"/>
        <v>785</v>
      </c>
      <c r="L8176" s="2" t="str">
        <f t="shared" si="382"/>
        <v>001</v>
      </c>
      <c r="M8176" s="2" t="str">
        <f t="shared" si="383"/>
        <v>011</v>
      </c>
    </row>
    <row r="8177" spans="2:13" x14ac:dyDescent="0.25">
      <c r="B8177" s="2" t="s">
        <v>16764</v>
      </c>
      <c r="C8177" s="2" t="s">
        <v>16765</v>
      </c>
      <c r="D8177" s="6" t="str">
        <f>+_xlfn.CONCAT(Table13456[[#This Row],[phase1]],Table13456[[#This Row],[phase2]],Table13456[[#This Row],[phase3]],Table13456[[#This Row],[phase4]])</f>
        <v>1785001012</v>
      </c>
      <c r="E8177" s="2" t="str">
        <f>+Table13456[[#This Row],[DESCRIPTION]]</f>
        <v>ITS POLE, F&amp;I, STEEL WITH LOWERING DEVICE</v>
      </c>
      <c r="F8177" s="2" t="str">
        <f>+LEFT(Table13456[[#This Row],[PAY ITEM]],1)</f>
        <v>0</v>
      </c>
      <c r="G8177" s="2" t="str">
        <f>IF(Table13456[[#This Row],[first]]="0",SUBSTITUTE(TRIM(MID(B8177, 2, 3))," ","0"),SUBSTITUTE(TRIM(MID(B8177, 1, 3))," ","0"))</f>
        <v>785</v>
      </c>
      <c r="H8177" s="2" t="str">
        <f>IF(Table13456[[#This Row],[first]]="0",SUBSTITUTE(TRIM(MID(B8177, 5, 3))," ","0"),SUBSTITUTE(TRIM(MID(B8177, 4, 3))," ","0"))</f>
        <v>1</v>
      </c>
      <c r="I8177" s="2" t="str">
        <f>IF(Table13456[[#This Row],[first]]="0",SUBSTITUTE(TRIM(MID(B8177, 8, 3))," ","0"),SUBSTITUTE(TRIM(MID(B8177, 7, 3))," ","0"))</f>
        <v>12</v>
      </c>
      <c r="J8177" s="2">
        <v>1</v>
      </c>
      <c r="K8177" s="2" t="str">
        <f t="shared" si="381"/>
        <v>785</v>
      </c>
      <c r="L8177" s="2" t="str">
        <f t="shared" si="382"/>
        <v>001</v>
      </c>
      <c r="M8177" s="2" t="str">
        <f t="shared" si="383"/>
        <v>012</v>
      </c>
    </row>
    <row r="8178" spans="2:13" x14ac:dyDescent="0.25">
      <c r="B8178" s="2" t="s">
        <v>16766</v>
      </c>
      <c r="C8178" s="2" t="s">
        <v>16767</v>
      </c>
      <c r="D8178" s="6" t="str">
        <f>+_xlfn.CONCAT(Table13456[[#This Row],[phase1]],Table13456[[#This Row],[phase2]],Table13456[[#This Row],[phase3]],Table13456[[#This Row],[phase4]])</f>
        <v>1785001013</v>
      </c>
      <c r="E8178" s="2" t="str">
        <f>+Table13456[[#This Row],[DESCRIPTION]]</f>
        <v>ITS POLE, F&amp;I, CONCRETE WITHOUT LOWERING DEVICE</v>
      </c>
      <c r="F8178" s="2" t="str">
        <f>+LEFT(Table13456[[#This Row],[PAY ITEM]],1)</f>
        <v>0</v>
      </c>
      <c r="G8178" s="2" t="str">
        <f>IF(Table13456[[#This Row],[first]]="0",SUBSTITUTE(TRIM(MID(B8178, 2, 3))," ","0"),SUBSTITUTE(TRIM(MID(B8178, 1, 3))," ","0"))</f>
        <v>785</v>
      </c>
      <c r="H8178" s="2" t="str">
        <f>IF(Table13456[[#This Row],[first]]="0",SUBSTITUTE(TRIM(MID(B8178, 5, 3))," ","0"),SUBSTITUTE(TRIM(MID(B8178, 4, 3))," ","0"))</f>
        <v>1</v>
      </c>
      <c r="I8178" s="2" t="str">
        <f>IF(Table13456[[#This Row],[first]]="0",SUBSTITUTE(TRIM(MID(B8178, 8, 3))," ","0"),SUBSTITUTE(TRIM(MID(B8178, 7, 3))," ","0"))</f>
        <v>13</v>
      </c>
      <c r="J8178" s="2">
        <v>1</v>
      </c>
      <c r="K8178" s="2" t="str">
        <f t="shared" si="381"/>
        <v>785</v>
      </c>
      <c r="L8178" s="2" t="str">
        <f t="shared" si="382"/>
        <v>001</v>
      </c>
      <c r="M8178" s="2" t="str">
        <f t="shared" si="383"/>
        <v>013</v>
      </c>
    </row>
    <row r="8179" spans="2:13" x14ac:dyDescent="0.25">
      <c r="B8179" s="2" t="s">
        <v>16768</v>
      </c>
      <c r="C8179" s="2" t="s">
        <v>16769</v>
      </c>
      <c r="D8179" s="6" t="str">
        <f>+_xlfn.CONCAT(Table13456[[#This Row],[phase1]],Table13456[[#This Row],[phase2]],Table13456[[#This Row],[phase3]],Table13456[[#This Row],[phase4]])</f>
        <v>1785001014</v>
      </c>
      <c r="E8179" s="2" t="str">
        <f>+Table13456[[#This Row],[DESCRIPTION]]</f>
        <v>ITS POLE, F&amp;I, STEEL WITHOUT LOWERING DEVICE</v>
      </c>
      <c r="F8179" s="2" t="str">
        <f>+LEFT(Table13456[[#This Row],[PAY ITEM]],1)</f>
        <v>0</v>
      </c>
      <c r="G8179" s="2" t="str">
        <f>IF(Table13456[[#This Row],[first]]="0",SUBSTITUTE(TRIM(MID(B8179, 2, 3))," ","0"),SUBSTITUTE(TRIM(MID(B8179, 1, 3))," ","0"))</f>
        <v>785</v>
      </c>
      <c r="H8179" s="2" t="str">
        <f>IF(Table13456[[#This Row],[first]]="0",SUBSTITUTE(TRIM(MID(B8179, 5, 3))," ","0"),SUBSTITUTE(TRIM(MID(B8179, 4, 3))," ","0"))</f>
        <v>1</v>
      </c>
      <c r="I8179" s="2" t="str">
        <f>IF(Table13456[[#This Row],[first]]="0",SUBSTITUTE(TRIM(MID(B8179, 8, 3))," ","0"),SUBSTITUTE(TRIM(MID(B8179, 7, 3))," ","0"))</f>
        <v>14</v>
      </c>
      <c r="J8179" s="2">
        <v>1</v>
      </c>
      <c r="K8179" s="2" t="str">
        <f t="shared" si="381"/>
        <v>785</v>
      </c>
      <c r="L8179" s="2" t="str">
        <f t="shared" si="382"/>
        <v>001</v>
      </c>
      <c r="M8179" s="2" t="str">
        <f t="shared" si="383"/>
        <v>014</v>
      </c>
    </row>
    <row r="8180" spans="2:13" x14ac:dyDescent="0.25">
      <c r="B8180" s="2" t="s">
        <v>16770</v>
      </c>
      <c r="C8180" s="2" t="s">
        <v>16771</v>
      </c>
      <c r="D8180" s="6" t="str">
        <f>+_xlfn.CONCAT(Table13456[[#This Row],[phase1]],Table13456[[#This Row],[phase2]],Table13456[[#This Row],[phase3]],Table13456[[#This Row],[phase4]])</f>
        <v>1785001023</v>
      </c>
      <c r="E8180" s="2" t="str">
        <f>+Table13456[[#This Row],[DESCRIPTION]]</f>
        <v>ITS POLE, REPLACE, CONCRETE WITHOUT LOWERING DEVICE</v>
      </c>
      <c r="F8180" s="2" t="str">
        <f>+LEFT(Table13456[[#This Row],[PAY ITEM]],1)</f>
        <v>0</v>
      </c>
      <c r="G8180" s="2" t="str">
        <f>IF(Table13456[[#This Row],[first]]="0",SUBSTITUTE(TRIM(MID(B8180, 2, 3))," ","0"),SUBSTITUTE(TRIM(MID(B8180, 1, 3))," ","0"))</f>
        <v>785</v>
      </c>
      <c r="H8180" s="2" t="str">
        <f>IF(Table13456[[#This Row],[first]]="0",SUBSTITUTE(TRIM(MID(B8180, 5, 3))," ","0"),SUBSTITUTE(TRIM(MID(B8180, 4, 3))," ","0"))</f>
        <v>1</v>
      </c>
      <c r="I8180" s="2" t="str">
        <f>IF(Table13456[[#This Row],[first]]="0",SUBSTITUTE(TRIM(MID(B8180, 8, 3))," ","0"),SUBSTITUTE(TRIM(MID(B8180, 7, 3))," ","0"))</f>
        <v>23</v>
      </c>
      <c r="J8180" s="2">
        <v>1</v>
      </c>
      <c r="K8180" s="2" t="str">
        <f t="shared" si="381"/>
        <v>785</v>
      </c>
      <c r="L8180" s="2" t="str">
        <f t="shared" si="382"/>
        <v>001</v>
      </c>
      <c r="M8180" s="2" t="str">
        <f t="shared" si="383"/>
        <v>023</v>
      </c>
    </row>
    <row r="8181" spans="2:13" x14ac:dyDescent="0.25">
      <c r="B8181" s="2" t="s">
        <v>16772</v>
      </c>
      <c r="C8181" s="2" t="s">
        <v>16773</v>
      </c>
      <c r="D8181" s="6" t="str">
        <f>+_xlfn.CONCAT(Table13456[[#This Row],[phase1]],Table13456[[#This Row],[phase2]],Table13456[[#This Row],[phase3]],Table13456[[#This Row],[phase4]])</f>
        <v>1785001040</v>
      </c>
      <c r="E8181" s="2" t="str">
        <f>+Table13456[[#This Row],[DESCRIPTION]]</f>
        <v>ITS POLE, RELOCATE</v>
      </c>
      <c r="F8181" s="2" t="str">
        <f>+LEFT(Table13456[[#This Row],[PAY ITEM]],1)</f>
        <v>0</v>
      </c>
      <c r="G8181" s="2" t="str">
        <f>IF(Table13456[[#This Row],[first]]="0",SUBSTITUTE(TRIM(MID(B8181, 2, 3))," ","0"),SUBSTITUTE(TRIM(MID(B8181, 1, 3))," ","0"))</f>
        <v>785</v>
      </c>
      <c r="H8181" s="2" t="str">
        <f>IF(Table13456[[#This Row],[first]]="0",SUBSTITUTE(TRIM(MID(B8181, 5, 3))," ","0"),SUBSTITUTE(TRIM(MID(B8181, 4, 3))," ","0"))</f>
        <v>1</v>
      </c>
      <c r="I8181" s="2" t="str">
        <f>IF(Table13456[[#This Row],[first]]="0",SUBSTITUTE(TRIM(MID(B8181, 8, 3))," ","0"),SUBSTITUTE(TRIM(MID(B8181, 7, 3))," ","0"))</f>
        <v>40</v>
      </c>
      <c r="J8181" s="2">
        <v>1</v>
      </c>
      <c r="K8181" s="2" t="str">
        <f t="shared" si="381"/>
        <v>785</v>
      </c>
      <c r="L8181" s="2" t="str">
        <f t="shared" si="382"/>
        <v>001</v>
      </c>
      <c r="M8181" s="2" t="str">
        <f t="shared" si="383"/>
        <v>040</v>
      </c>
    </row>
    <row r="8182" spans="2:13" x14ac:dyDescent="0.25">
      <c r="B8182" s="2" t="s">
        <v>16774</v>
      </c>
      <c r="C8182" s="2" t="s">
        <v>16775</v>
      </c>
      <c r="D8182" s="6" t="str">
        <f>+_xlfn.CONCAT(Table13456[[#This Row],[phase1]],Table13456[[#This Row],[phase2]],Table13456[[#This Row],[phase3]],Table13456[[#This Row],[phase4]])</f>
        <v>1785001060</v>
      </c>
      <c r="E8182" s="2" t="str">
        <f>+Table13456[[#This Row],[DESCRIPTION]]</f>
        <v>ITS POLE, REMOVE</v>
      </c>
      <c r="F8182" s="2" t="str">
        <f>+LEFT(Table13456[[#This Row],[PAY ITEM]],1)</f>
        <v>0</v>
      </c>
      <c r="G8182" s="2" t="str">
        <f>IF(Table13456[[#This Row],[first]]="0",SUBSTITUTE(TRIM(MID(B8182, 2, 3))," ","0"),SUBSTITUTE(TRIM(MID(B8182, 1, 3))," ","0"))</f>
        <v>785</v>
      </c>
      <c r="H8182" s="2" t="str">
        <f>IF(Table13456[[#This Row],[first]]="0",SUBSTITUTE(TRIM(MID(B8182, 5, 3))," ","0"),SUBSTITUTE(TRIM(MID(B8182, 4, 3))," ","0"))</f>
        <v>1</v>
      </c>
      <c r="I8182" s="2" t="str">
        <f>IF(Table13456[[#This Row],[first]]="0",SUBSTITUTE(TRIM(MID(B8182, 8, 3))," ","0"),SUBSTITUTE(TRIM(MID(B8182, 7, 3))," ","0"))</f>
        <v>60</v>
      </c>
      <c r="J8182" s="2">
        <v>1</v>
      </c>
      <c r="K8182" s="2" t="str">
        <f t="shared" si="381"/>
        <v>785</v>
      </c>
      <c r="L8182" s="2" t="str">
        <f t="shared" si="382"/>
        <v>001</v>
      </c>
      <c r="M8182" s="2" t="str">
        <f t="shared" si="383"/>
        <v>060</v>
      </c>
    </row>
    <row r="8183" spans="2:13" x14ac:dyDescent="0.25">
      <c r="B8183" s="2" t="s">
        <v>16776</v>
      </c>
      <c r="C8183" s="2" t="s">
        <v>6633</v>
      </c>
      <c r="D8183" s="6" t="str">
        <f>+_xlfn.CONCAT(Table13456[[#This Row],[phase1]],Table13456[[#This Row],[phase2]],Table13456[[#This Row],[phase3]],Table13456[[#This Row],[phase4]])</f>
        <v>1785002012</v>
      </c>
      <c r="E8183" s="2" t="str">
        <f>+Table13456[[#This Row],[DESCRIPTION]]</f>
        <v>TEMP DUMMY PAYITEM FOR WT DATA MIGRATION</v>
      </c>
      <c r="F8183" s="2" t="str">
        <f>+LEFT(Table13456[[#This Row],[PAY ITEM]],1)</f>
        <v>0</v>
      </c>
      <c r="G8183" s="2" t="str">
        <f>IF(Table13456[[#This Row],[first]]="0",SUBSTITUTE(TRIM(MID(B8183, 2, 3))," ","0"),SUBSTITUTE(TRIM(MID(B8183, 1, 3))," ","0"))</f>
        <v>785</v>
      </c>
      <c r="H8183" s="2" t="str">
        <f>IF(Table13456[[#This Row],[first]]="0",SUBSTITUTE(TRIM(MID(B8183, 5, 3))," ","0"),SUBSTITUTE(TRIM(MID(B8183, 4, 3))," ","0"))</f>
        <v>2</v>
      </c>
      <c r="I8183" s="2" t="str">
        <f>IF(Table13456[[#This Row],[first]]="0",SUBSTITUTE(TRIM(MID(B8183, 8, 3))," ","0"),SUBSTITUTE(TRIM(MID(B8183, 7, 3))," ","0"))</f>
        <v>12</v>
      </c>
      <c r="J8183" s="2">
        <v>1</v>
      </c>
      <c r="K8183" s="2" t="str">
        <f t="shared" si="381"/>
        <v>785</v>
      </c>
      <c r="L8183" s="2" t="str">
        <f t="shared" si="382"/>
        <v>002</v>
      </c>
      <c r="M8183" s="2" t="str">
        <f t="shared" si="383"/>
        <v>012</v>
      </c>
    </row>
    <row r="8184" spans="2:13" x14ac:dyDescent="0.25">
      <c r="B8184" s="2" t="s">
        <v>16777</v>
      </c>
      <c r="C8184" s="2" t="s">
        <v>16778</v>
      </c>
      <c r="D8184" s="6" t="str">
        <f>+_xlfn.CONCAT(Table13456[[#This Row],[phase1]],Table13456[[#This Row],[phase2]],Table13456[[#This Row],[phase3]],Table13456[[#This Row],[phase4]])</f>
        <v>1785002111</v>
      </c>
      <c r="E8184" s="2" t="str">
        <f>+Table13456[[#This Row],[DESCRIPTION]]</f>
        <v>ITS FIELD CABINET, F&amp;I, TYPE 336, POLE MOUNT</v>
      </c>
      <c r="F8184" s="2" t="str">
        <f>+LEFT(Table13456[[#This Row],[PAY ITEM]],1)</f>
        <v>0</v>
      </c>
      <c r="G8184" s="2" t="str">
        <f>IF(Table13456[[#This Row],[first]]="0",SUBSTITUTE(TRIM(MID(B8184, 2, 3))," ","0"),SUBSTITUTE(TRIM(MID(B8184, 1, 3))," ","0"))</f>
        <v>785</v>
      </c>
      <c r="H8184" s="2" t="str">
        <f>IF(Table13456[[#This Row],[first]]="0",SUBSTITUTE(TRIM(MID(B8184, 5, 3))," ","0"),SUBSTITUTE(TRIM(MID(B8184, 4, 3))," ","0"))</f>
        <v>2</v>
      </c>
      <c r="I8184" s="2" t="str">
        <f>IF(Table13456[[#This Row],[first]]="0",SUBSTITUTE(TRIM(MID(B8184, 8, 3))," ","0"),SUBSTITUTE(TRIM(MID(B8184, 7, 3))," ","0"))</f>
        <v>111</v>
      </c>
      <c r="J8184" s="2">
        <v>1</v>
      </c>
      <c r="K8184" s="2" t="str">
        <f t="shared" si="381"/>
        <v>785</v>
      </c>
      <c r="L8184" s="2" t="str">
        <f t="shared" si="382"/>
        <v>002</v>
      </c>
      <c r="M8184" s="2" t="str">
        <f t="shared" si="383"/>
        <v>111</v>
      </c>
    </row>
    <row r="8185" spans="2:13" x14ac:dyDescent="0.25">
      <c r="B8185" s="2" t="s">
        <v>16779</v>
      </c>
      <c r="C8185" s="2" t="s">
        <v>16780</v>
      </c>
      <c r="D8185" s="6" t="str">
        <f>+_xlfn.CONCAT(Table13456[[#This Row],[phase1]],Table13456[[#This Row],[phase2]],Table13456[[#This Row],[phase3]],Table13456[[#This Row],[phase4]])</f>
        <v>1785002112</v>
      </c>
      <c r="E8185" s="2" t="str">
        <f>+Table13456[[#This Row],[DESCRIPTION]]</f>
        <v>ITS FIELD CABINET, F&amp;I, TYPE 336, GROUND MOUNT</v>
      </c>
      <c r="F8185" s="2" t="str">
        <f>+LEFT(Table13456[[#This Row],[PAY ITEM]],1)</f>
        <v>0</v>
      </c>
      <c r="G8185" s="2" t="str">
        <f>IF(Table13456[[#This Row],[first]]="0",SUBSTITUTE(TRIM(MID(B8185, 2, 3))," ","0"),SUBSTITUTE(TRIM(MID(B8185, 1, 3))," ","0"))</f>
        <v>785</v>
      </c>
      <c r="H8185" s="2" t="str">
        <f>IF(Table13456[[#This Row],[first]]="0",SUBSTITUTE(TRIM(MID(B8185, 5, 3))," ","0"),SUBSTITUTE(TRIM(MID(B8185, 4, 3))," ","0"))</f>
        <v>2</v>
      </c>
      <c r="I8185" s="2" t="str">
        <f>IF(Table13456[[#This Row],[first]]="0",SUBSTITUTE(TRIM(MID(B8185, 8, 3))," ","0"),SUBSTITUTE(TRIM(MID(B8185, 7, 3))," ","0"))</f>
        <v>112</v>
      </c>
      <c r="J8185" s="2">
        <v>1</v>
      </c>
      <c r="K8185" s="2" t="str">
        <f t="shared" si="381"/>
        <v>785</v>
      </c>
      <c r="L8185" s="2" t="str">
        <f t="shared" si="382"/>
        <v>002</v>
      </c>
      <c r="M8185" s="2" t="str">
        <f t="shared" si="383"/>
        <v>112</v>
      </c>
    </row>
    <row r="8186" spans="2:13" x14ac:dyDescent="0.25">
      <c r="B8186" s="2" t="s">
        <v>16781</v>
      </c>
      <c r="C8186" s="2" t="s">
        <v>16782</v>
      </c>
      <c r="D8186" s="6" t="str">
        <f>+_xlfn.CONCAT(Table13456[[#This Row],[phase1]],Table13456[[#This Row],[phase2]],Table13456[[#This Row],[phase3]],Table13456[[#This Row],[phase4]])</f>
        <v>1785002121</v>
      </c>
      <c r="E8186" s="2" t="str">
        <f>+Table13456[[#This Row],[DESCRIPTION]]</f>
        <v>ITS FIELD CABINET, F&amp;I, TYPE 336 WITH SUNSHIELDS, POLE MOUNT</v>
      </c>
      <c r="F8186" s="2" t="str">
        <f>+LEFT(Table13456[[#This Row],[PAY ITEM]],1)</f>
        <v>0</v>
      </c>
      <c r="G8186" s="2" t="str">
        <f>IF(Table13456[[#This Row],[first]]="0",SUBSTITUTE(TRIM(MID(B8186, 2, 3))," ","0"),SUBSTITUTE(TRIM(MID(B8186, 1, 3))," ","0"))</f>
        <v>785</v>
      </c>
      <c r="H8186" s="2" t="str">
        <f>IF(Table13456[[#This Row],[first]]="0",SUBSTITUTE(TRIM(MID(B8186, 5, 3))," ","0"),SUBSTITUTE(TRIM(MID(B8186, 4, 3))," ","0"))</f>
        <v>2</v>
      </c>
      <c r="I8186" s="2" t="str">
        <f>IF(Table13456[[#This Row],[first]]="0",SUBSTITUTE(TRIM(MID(B8186, 8, 3))," ","0"),SUBSTITUTE(TRIM(MID(B8186, 7, 3))," ","0"))</f>
        <v>121</v>
      </c>
      <c r="J8186" s="2">
        <v>1</v>
      </c>
      <c r="K8186" s="2" t="str">
        <f t="shared" si="381"/>
        <v>785</v>
      </c>
      <c r="L8186" s="2" t="str">
        <f t="shared" si="382"/>
        <v>002</v>
      </c>
      <c r="M8186" s="2" t="str">
        <f t="shared" si="383"/>
        <v>121</v>
      </c>
    </row>
    <row r="8187" spans="2:13" x14ac:dyDescent="0.25">
      <c r="B8187" s="2" t="s">
        <v>16783</v>
      </c>
      <c r="C8187" s="2" t="s">
        <v>16784</v>
      </c>
      <c r="D8187" s="6" t="str">
        <f>+_xlfn.CONCAT(Table13456[[#This Row],[phase1]],Table13456[[#This Row],[phase2]],Table13456[[#This Row],[phase3]],Table13456[[#This Row],[phase4]])</f>
        <v>1785002122</v>
      </c>
      <c r="E8187" s="2" t="str">
        <f>+Table13456[[#This Row],[DESCRIPTION]]</f>
        <v>ITS FIELD CABINET, F&amp;I, TYPE 336 WITH SUNSHIELDS, GROUND MOUNT</v>
      </c>
      <c r="F8187" s="2" t="str">
        <f>+LEFT(Table13456[[#This Row],[PAY ITEM]],1)</f>
        <v>0</v>
      </c>
      <c r="G8187" s="2" t="str">
        <f>IF(Table13456[[#This Row],[first]]="0",SUBSTITUTE(TRIM(MID(B8187, 2, 3))," ","0"),SUBSTITUTE(TRIM(MID(B8187, 1, 3))," ","0"))</f>
        <v>785</v>
      </c>
      <c r="H8187" s="2" t="str">
        <f>IF(Table13456[[#This Row],[first]]="0",SUBSTITUTE(TRIM(MID(B8187, 5, 3))," ","0"),SUBSTITUTE(TRIM(MID(B8187, 4, 3))," ","0"))</f>
        <v>2</v>
      </c>
      <c r="I8187" s="2" t="str">
        <f>IF(Table13456[[#This Row],[first]]="0",SUBSTITUTE(TRIM(MID(B8187, 8, 3))," ","0"),SUBSTITUTE(TRIM(MID(B8187, 7, 3))," ","0"))</f>
        <v>122</v>
      </c>
      <c r="J8187" s="2">
        <v>1</v>
      </c>
      <c r="K8187" s="2" t="str">
        <f t="shared" si="381"/>
        <v>785</v>
      </c>
      <c r="L8187" s="2" t="str">
        <f t="shared" si="382"/>
        <v>002</v>
      </c>
      <c r="M8187" s="2" t="str">
        <f t="shared" si="383"/>
        <v>122</v>
      </c>
    </row>
    <row r="8188" spans="2:13" x14ac:dyDescent="0.25">
      <c r="B8188" s="2" t="s">
        <v>16785</v>
      </c>
      <c r="C8188" s="2" t="s">
        <v>16786</v>
      </c>
      <c r="D8188" s="6" t="str">
        <f>+_xlfn.CONCAT(Table13456[[#This Row],[phase1]],Table13456[[#This Row],[phase2]],Table13456[[#This Row],[phase3]],Table13456[[#This Row],[phase4]])</f>
        <v>1785002131</v>
      </c>
      <c r="E8188" s="2" t="str">
        <f>+Table13456[[#This Row],[DESCRIPTION]]</f>
        <v>ITS FIELD CABINET, F&amp;I, TYPE 336S, POLE MOUNT</v>
      </c>
      <c r="F8188" s="2" t="str">
        <f>+LEFT(Table13456[[#This Row],[PAY ITEM]],1)</f>
        <v>0</v>
      </c>
      <c r="G8188" s="2" t="str">
        <f>IF(Table13456[[#This Row],[first]]="0",SUBSTITUTE(TRIM(MID(B8188, 2, 3))," ","0"),SUBSTITUTE(TRIM(MID(B8188, 1, 3))," ","0"))</f>
        <v>785</v>
      </c>
      <c r="H8188" s="2" t="str">
        <f>IF(Table13456[[#This Row],[first]]="0",SUBSTITUTE(TRIM(MID(B8188, 5, 3))," ","0"),SUBSTITUTE(TRIM(MID(B8188, 4, 3))," ","0"))</f>
        <v>2</v>
      </c>
      <c r="I8188" s="2" t="str">
        <f>IF(Table13456[[#This Row],[first]]="0",SUBSTITUTE(TRIM(MID(B8188, 8, 3))," ","0"),SUBSTITUTE(TRIM(MID(B8188, 7, 3))," ","0"))</f>
        <v>131</v>
      </c>
      <c r="J8188" s="2">
        <v>1</v>
      </c>
      <c r="K8188" s="2" t="str">
        <f t="shared" si="381"/>
        <v>785</v>
      </c>
      <c r="L8188" s="2" t="str">
        <f t="shared" si="382"/>
        <v>002</v>
      </c>
      <c r="M8188" s="2" t="str">
        <f t="shared" si="383"/>
        <v>131</v>
      </c>
    </row>
    <row r="8189" spans="2:13" x14ac:dyDescent="0.25">
      <c r="B8189" s="2" t="s">
        <v>16787</v>
      </c>
      <c r="C8189" s="2" t="s">
        <v>16788</v>
      </c>
      <c r="D8189" s="6" t="str">
        <f>+_xlfn.CONCAT(Table13456[[#This Row],[phase1]],Table13456[[#This Row],[phase2]],Table13456[[#This Row],[phase3]],Table13456[[#This Row],[phase4]])</f>
        <v>1785002132</v>
      </c>
      <c r="E8189" s="2" t="str">
        <f>+Table13456[[#This Row],[DESCRIPTION]]</f>
        <v>ITS FIELD CABINET, F&amp;I, TYPE 336S, GROUND MOUNT</v>
      </c>
      <c r="F8189" s="2" t="str">
        <f>+LEFT(Table13456[[#This Row],[PAY ITEM]],1)</f>
        <v>0</v>
      </c>
      <c r="G8189" s="2" t="str">
        <f>IF(Table13456[[#This Row],[first]]="0",SUBSTITUTE(TRIM(MID(B8189, 2, 3))," ","0"),SUBSTITUTE(TRIM(MID(B8189, 1, 3))," ","0"))</f>
        <v>785</v>
      </c>
      <c r="H8189" s="2" t="str">
        <f>IF(Table13456[[#This Row],[first]]="0",SUBSTITUTE(TRIM(MID(B8189, 5, 3))," ","0"),SUBSTITUTE(TRIM(MID(B8189, 4, 3))," ","0"))</f>
        <v>2</v>
      </c>
      <c r="I8189" s="2" t="str">
        <f>IF(Table13456[[#This Row],[first]]="0",SUBSTITUTE(TRIM(MID(B8189, 8, 3))," ","0"),SUBSTITUTE(TRIM(MID(B8189, 7, 3))," ","0"))</f>
        <v>132</v>
      </c>
      <c r="J8189" s="2">
        <v>1</v>
      </c>
      <c r="K8189" s="2" t="str">
        <f t="shared" si="381"/>
        <v>785</v>
      </c>
      <c r="L8189" s="2" t="str">
        <f t="shared" si="382"/>
        <v>002</v>
      </c>
      <c r="M8189" s="2" t="str">
        <f t="shared" si="383"/>
        <v>132</v>
      </c>
    </row>
    <row r="8190" spans="2:13" x14ac:dyDescent="0.25">
      <c r="B8190" s="2" t="s">
        <v>16789</v>
      </c>
      <c r="C8190" s="2" t="s">
        <v>16790</v>
      </c>
      <c r="D8190" s="6" t="str">
        <f>+_xlfn.CONCAT(Table13456[[#This Row],[phase1]],Table13456[[#This Row],[phase2]],Table13456[[#This Row],[phase3]],Table13456[[#This Row],[phase4]])</f>
        <v>1785002141</v>
      </c>
      <c r="E8190" s="2" t="str">
        <f>+Table13456[[#This Row],[DESCRIPTION]]</f>
        <v>ITS FIELD CABINET, F&amp;I, TYPE 336S WITH SUNSHIELDS, POLE MOUNT</v>
      </c>
      <c r="F8190" s="2" t="str">
        <f>+LEFT(Table13456[[#This Row],[PAY ITEM]],1)</f>
        <v>0</v>
      </c>
      <c r="G8190" s="2" t="str">
        <f>IF(Table13456[[#This Row],[first]]="0",SUBSTITUTE(TRIM(MID(B8190, 2, 3))," ","0"),SUBSTITUTE(TRIM(MID(B8190, 1, 3))," ","0"))</f>
        <v>785</v>
      </c>
      <c r="H8190" s="2" t="str">
        <f>IF(Table13456[[#This Row],[first]]="0",SUBSTITUTE(TRIM(MID(B8190, 5, 3))," ","0"),SUBSTITUTE(TRIM(MID(B8190, 4, 3))," ","0"))</f>
        <v>2</v>
      </c>
      <c r="I8190" s="2" t="str">
        <f>IF(Table13456[[#This Row],[first]]="0",SUBSTITUTE(TRIM(MID(B8190, 8, 3))," ","0"),SUBSTITUTE(TRIM(MID(B8190, 7, 3))," ","0"))</f>
        <v>141</v>
      </c>
      <c r="J8190" s="2">
        <v>1</v>
      </c>
      <c r="K8190" s="2" t="str">
        <f t="shared" si="381"/>
        <v>785</v>
      </c>
      <c r="L8190" s="2" t="str">
        <f t="shared" si="382"/>
        <v>002</v>
      </c>
      <c r="M8190" s="2" t="str">
        <f t="shared" si="383"/>
        <v>141</v>
      </c>
    </row>
    <row r="8191" spans="2:13" x14ac:dyDescent="0.25">
      <c r="B8191" s="2" t="s">
        <v>16791</v>
      </c>
      <c r="C8191" s="2" t="s">
        <v>16792</v>
      </c>
      <c r="D8191" s="6" t="str">
        <f>+_xlfn.CONCAT(Table13456[[#This Row],[phase1]],Table13456[[#This Row],[phase2]],Table13456[[#This Row],[phase3]],Table13456[[#This Row],[phase4]])</f>
        <v>1785002142</v>
      </c>
      <c r="E8191" s="2" t="str">
        <f>+Table13456[[#This Row],[DESCRIPTION]]</f>
        <v>ITS FIELD CABINET, F&amp;I, TYPE 336S WITH SUNSHIELDS,  GROUND MOUNT</v>
      </c>
      <c r="F8191" s="2" t="str">
        <f>+LEFT(Table13456[[#This Row],[PAY ITEM]],1)</f>
        <v>0</v>
      </c>
      <c r="G8191" s="2" t="str">
        <f>IF(Table13456[[#This Row],[first]]="0",SUBSTITUTE(TRIM(MID(B8191, 2, 3))," ","0"),SUBSTITUTE(TRIM(MID(B8191, 1, 3))," ","0"))</f>
        <v>785</v>
      </c>
      <c r="H8191" s="2" t="str">
        <f>IF(Table13456[[#This Row],[first]]="0",SUBSTITUTE(TRIM(MID(B8191, 5, 3))," ","0"),SUBSTITUTE(TRIM(MID(B8191, 4, 3))," ","0"))</f>
        <v>2</v>
      </c>
      <c r="I8191" s="2" t="str">
        <f>IF(Table13456[[#This Row],[first]]="0",SUBSTITUTE(TRIM(MID(B8191, 8, 3))," ","0"),SUBSTITUTE(TRIM(MID(B8191, 7, 3))," ","0"))</f>
        <v>142</v>
      </c>
      <c r="J8191" s="2">
        <v>1</v>
      </c>
      <c r="K8191" s="2" t="str">
        <f t="shared" si="381"/>
        <v>785</v>
      </c>
      <c r="L8191" s="2" t="str">
        <f t="shared" si="382"/>
        <v>002</v>
      </c>
      <c r="M8191" s="2" t="str">
        <f t="shared" si="383"/>
        <v>142</v>
      </c>
    </row>
    <row r="8192" spans="2:13" x14ac:dyDescent="0.25">
      <c r="B8192" s="2" t="s">
        <v>16793</v>
      </c>
      <c r="C8192" s="2" t="s">
        <v>16794</v>
      </c>
      <c r="D8192" s="6" t="str">
        <f>+_xlfn.CONCAT(Table13456[[#This Row],[phase1]],Table13456[[#This Row],[phase2]],Table13456[[#This Row],[phase3]],Table13456[[#This Row],[phase4]])</f>
        <v>1785002161</v>
      </c>
      <c r="E8192" s="2" t="str">
        <f>+Table13456[[#This Row],[DESCRIPTION]]</f>
        <v>ITS FIELD CABINET, F&amp;I, TYPE 334 W/SUNSHIELDS, POLE MOUNT</v>
      </c>
      <c r="F8192" s="2" t="str">
        <f>+LEFT(Table13456[[#This Row],[PAY ITEM]],1)</f>
        <v>0</v>
      </c>
      <c r="G8192" s="2" t="str">
        <f>IF(Table13456[[#This Row],[first]]="0",SUBSTITUTE(TRIM(MID(B8192, 2, 3))," ","0"),SUBSTITUTE(TRIM(MID(B8192, 1, 3))," ","0"))</f>
        <v>785</v>
      </c>
      <c r="H8192" s="2" t="str">
        <f>IF(Table13456[[#This Row],[first]]="0",SUBSTITUTE(TRIM(MID(B8192, 5, 3))," ","0"),SUBSTITUTE(TRIM(MID(B8192, 4, 3))," ","0"))</f>
        <v>2</v>
      </c>
      <c r="I8192" s="2" t="str">
        <f>IF(Table13456[[#This Row],[first]]="0",SUBSTITUTE(TRIM(MID(B8192, 8, 3))," ","0"),SUBSTITUTE(TRIM(MID(B8192, 7, 3))," ","0"))</f>
        <v>161</v>
      </c>
      <c r="J8192" s="2">
        <v>1</v>
      </c>
      <c r="K8192" s="2" t="str">
        <f t="shared" si="381"/>
        <v>785</v>
      </c>
      <c r="L8192" s="2" t="str">
        <f t="shared" si="382"/>
        <v>002</v>
      </c>
      <c r="M8192" s="2" t="str">
        <f t="shared" si="383"/>
        <v>161</v>
      </c>
    </row>
    <row r="8193" spans="2:13" x14ac:dyDescent="0.25">
      <c r="B8193" s="2" t="s">
        <v>16795</v>
      </c>
      <c r="C8193" s="2" t="s">
        <v>16796</v>
      </c>
      <c r="D8193" s="6" t="str">
        <f>+_xlfn.CONCAT(Table13456[[#This Row],[phase1]],Table13456[[#This Row],[phase2]],Table13456[[#This Row],[phase3]],Table13456[[#This Row],[phase4]])</f>
        <v>1785002162</v>
      </c>
      <c r="E8193" s="2" t="str">
        <f>+Table13456[[#This Row],[DESCRIPTION]]</f>
        <v>ITS FIELD CABINET, F&amp;I, TYPE 334 W/SUNSHIELDS, GROUND MOUNT</v>
      </c>
      <c r="F8193" s="2" t="str">
        <f>+LEFT(Table13456[[#This Row],[PAY ITEM]],1)</f>
        <v>0</v>
      </c>
      <c r="G8193" s="2" t="str">
        <f>IF(Table13456[[#This Row],[first]]="0",SUBSTITUTE(TRIM(MID(B8193, 2, 3))," ","0"),SUBSTITUTE(TRIM(MID(B8193, 1, 3))," ","0"))</f>
        <v>785</v>
      </c>
      <c r="H8193" s="2" t="str">
        <f>IF(Table13456[[#This Row],[first]]="0",SUBSTITUTE(TRIM(MID(B8193, 5, 3))," ","0"),SUBSTITUTE(TRIM(MID(B8193, 4, 3))," ","0"))</f>
        <v>2</v>
      </c>
      <c r="I8193" s="2" t="str">
        <f>IF(Table13456[[#This Row],[first]]="0",SUBSTITUTE(TRIM(MID(B8193, 8, 3))," ","0"),SUBSTITUTE(TRIM(MID(B8193, 7, 3))," ","0"))</f>
        <v>162</v>
      </c>
      <c r="J8193" s="2">
        <v>1</v>
      </c>
      <c r="K8193" s="2" t="str">
        <f t="shared" si="381"/>
        <v>785</v>
      </c>
      <c r="L8193" s="2" t="str">
        <f t="shared" si="382"/>
        <v>002</v>
      </c>
      <c r="M8193" s="2" t="str">
        <f t="shared" si="383"/>
        <v>162</v>
      </c>
    </row>
    <row r="8194" spans="2:13" x14ac:dyDescent="0.25">
      <c r="B8194" s="2" t="s">
        <v>16797</v>
      </c>
      <c r="C8194" s="2" t="s">
        <v>16798</v>
      </c>
      <c r="D8194" s="6" t="str">
        <f>+_xlfn.CONCAT(Table13456[[#This Row],[phase1]],Table13456[[#This Row],[phase2]],Table13456[[#This Row],[phase3]],Table13456[[#This Row],[phase4]])</f>
        <v>1785002191</v>
      </c>
      <c r="E8194" s="2" t="str">
        <f>+Table13456[[#This Row],[DESCRIPTION]]</f>
        <v>ITS FIELD CABINET, F&amp;I, SPECIAL, POLE MOUNT</v>
      </c>
      <c r="F8194" s="2" t="str">
        <f>+LEFT(Table13456[[#This Row],[PAY ITEM]],1)</f>
        <v>0</v>
      </c>
      <c r="G8194" s="2" t="str">
        <f>IF(Table13456[[#This Row],[first]]="0",SUBSTITUTE(TRIM(MID(B8194, 2, 3))," ","0"),SUBSTITUTE(TRIM(MID(B8194, 1, 3))," ","0"))</f>
        <v>785</v>
      </c>
      <c r="H8194" s="2" t="str">
        <f>IF(Table13456[[#This Row],[first]]="0",SUBSTITUTE(TRIM(MID(B8194, 5, 3))," ","0"),SUBSTITUTE(TRIM(MID(B8194, 4, 3))," ","0"))</f>
        <v>2</v>
      </c>
      <c r="I8194" s="2" t="str">
        <f>IF(Table13456[[#This Row],[first]]="0",SUBSTITUTE(TRIM(MID(B8194, 8, 3))," ","0"),SUBSTITUTE(TRIM(MID(B8194, 7, 3))," ","0"))</f>
        <v>191</v>
      </c>
      <c r="J8194" s="2">
        <v>1</v>
      </c>
      <c r="K8194" s="2" t="str">
        <f t="shared" si="381"/>
        <v>785</v>
      </c>
      <c r="L8194" s="2" t="str">
        <f t="shared" si="382"/>
        <v>002</v>
      </c>
      <c r="M8194" s="2" t="str">
        <f t="shared" si="383"/>
        <v>191</v>
      </c>
    </row>
    <row r="8195" spans="2:13" x14ac:dyDescent="0.25">
      <c r="B8195" s="2" t="s">
        <v>16799</v>
      </c>
      <c r="C8195" s="2" t="s">
        <v>16800</v>
      </c>
      <c r="D8195" s="6" t="str">
        <f>+_xlfn.CONCAT(Table13456[[#This Row],[phase1]],Table13456[[#This Row],[phase2]],Table13456[[#This Row],[phase3]],Table13456[[#This Row],[phase4]])</f>
        <v>1785002192</v>
      </c>
      <c r="E8195" s="2" t="str">
        <f>+Table13456[[#This Row],[DESCRIPTION]]</f>
        <v>ITS FIELD CABINET, F&amp;I, SPECIAL, GROUND MOUNT</v>
      </c>
      <c r="F8195" s="2" t="str">
        <f>+LEFT(Table13456[[#This Row],[PAY ITEM]],1)</f>
        <v>0</v>
      </c>
      <c r="G8195" s="2" t="str">
        <f>IF(Table13456[[#This Row],[first]]="0",SUBSTITUTE(TRIM(MID(B8195, 2, 3))," ","0"),SUBSTITUTE(TRIM(MID(B8195, 1, 3))," ","0"))</f>
        <v>785</v>
      </c>
      <c r="H8195" s="2" t="str">
        <f>IF(Table13456[[#This Row],[first]]="0",SUBSTITUTE(TRIM(MID(B8195, 5, 3))," ","0"),SUBSTITUTE(TRIM(MID(B8195, 4, 3))," ","0"))</f>
        <v>2</v>
      </c>
      <c r="I8195" s="2" t="str">
        <f>IF(Table13456[[#This Row],[first]]="0",SUBSTITUTE(TRIM(MID(B8195, 8, 3))," ","0"),SUBSTITUTE(TRIM(MID(B8195, 7, 3))," ","0"))</f>
        <v>192</v>
      </c>
      <c r="J8195" s="2">
        <v>1</v>
      </c>
      <c r="K8195" s="2" t="str">
        <f t="shared" ref="K8195:K8258" si="384">IF(LEN(G8195) = 3, G8195, TEXT(IF(LEN(G8195) = 2, "0" &amp; G8195, "00" &amp; G8195), "000"))</f>
        <v>785</v>
      </c>
      <c r="L8195" s="2" t="str">
        <f t="shared" ref="L8195:L8258" si="385">IF(LEN(H8195) = 3, H8195, TEXT(IF(LEN(H8195) = 2, "0" &amp; H8195, "00" &amp; H8195), "000"))</f>
        <v>002</v>
      </c>
      <c r="M8195" s="2" t="str">
        <f t="shared" ref="M8195:M8258" si="386">IF(LEN(I8195) = 3, I8195, TEXT(IF(LEN(I8195) = 2, "0" &amp; I8195, "00" &amp; I8195), "000"))</f>
        <v>192</v>
      </c>
    </row>
    <row r="8196" spans="2:13" x14ac:dyDescent="0.25">
      <c r="B8196" s="2" t="s">
        <v>16801</v>
      </c>
      <c r="C8196" s="2" t="s">
        <v>16802</v>
      </c>
      <c r="D8196" s="6" t="str">
        <f>+_xlfn.CONCAT(Table13456[[#This Row],[phase1]],Table13456[[#This Row],[phase2]],Table13456[[#This Row],[phase3]],Table13456[[#This Row],[phase4]])</f>
        <v>1785002300</v>
      </c>
      <c r="E8196" s="2" t="str">
        <f>+Table13456[[#This Row],[DESCRIPTION]]</f>
        <v>ITS FIELD CABINET, INSTALL</v>
      </c>
      <c r="F8196" s="2" t="str">
        <f>+LEFT(Table13456[[#This Row],[PAY ITEM]],1)</f>
        <v>0</v>
      </c>
      <c r="G8196" s="2" t="str">
        <f>IF(Table13456[[#This Row],[first]]="0",SUBSTITUTE(TRIM(MID(B8196, 2, 3))," ","0"),SUBSTITUTE(TRIM(MID(B8196, 1, 3))," ","0"))</f>
        <v>785</v>
      </c>
      <c r="H8196" s="2" t="str">
        <f>IF(Table13456[[#This Row],[first]]="0",SUBSTITUTE(TRIM(MID(B8196, 5, 3))," ","0"),SUBSTITUTE(TRIM(MID(B8196, 4, 3))," ","0"))</f>
        <v>2</v>
      </c>
      <c r="I8196" s="2" t="str">
        <f>IF(Table13456[[#This Row],[first]]="0",SUBSTITUTE(TRIM(MID(B8196, 8, 3))," ","0"),SUBSTITUTE(TRIM(MID(B8196, 7, 3))," ","0"))</f>
        <v>300</v>
      </c>
      <c r="J8196" s="2">
        <v>1</v>
      </c>
      <c r="K8196" s="2" t="str">
        <f t="shared" si="384"/>
        <v>785</v>
      </c>
      <c r="L8196" s="2" t="str">
        <f t="shared" si="385"/>
        <v>002</v>
      </c>
      <c r="M8196" s="2" t="str">
        <f t="shared" si="386"/>
        <v>300</v>
      </c>
    </row>
    <row r="8197" spans="2:13" x14ac:dyDescent="0.25">
      <c r="B8197" s="2" t="s">
        <v>16803</v>
      </c>
      <c r="C8197" s="2" t="s">
        <v>16804</v>
      </c>
      <c r="D8197" s="6" t="str">
        <f>+_xlfn.CONCAT(Table13456[[#This Row],[phase1]],Table13456[[#This Row],[phase2]],Table13456[[#This Row],[phase3]],Table13456[[#This Row],[phase4]])</f>
        <v>1785002400</v>
      </c>
      <c r="E8197" s="2" t="str">
        <f>+Table13456[[#This Row],[DESCRIPTION]]</f>
        <v>ITS FIELD CABINET, RELOCATE</v>
      </c>
      <c r="F8197" s="2" t="str">
        <f>+LEFT(Table13456[[#This Row],[PAY ITEM]],1)</f>
        <v>0</v>
      </c>
      <c r="G8197" s="2" t="str">
        <f>IF(Table13456[[#This Row],[first]]="0",SUBSTITUTE(TRIM(MID(B8197, 2, 3))," ","0"),SUBSTITUTE(TRIM(MID(B8197, 1, 3))," ","0"))</f>
        <v>785</v>
      </c>
      <c r="H8197" s="2" t="str">
        <f>IF(Table13456[[#This Row],[first]]="0",SUBSTITUTE(TRIM(MID(B8197, 5, 3))," ","0"),SUBSTITUTE(TRIM(MID(B8197, 4, 3))," ","0"))</f>
        <v>2</v>
      </c>
      <c r="I8197" s="2" t="str">
        <f>IF(Table13456[[#This Row],[first]]="0",SUBSTITUTE(TRIM(MID(B8197, 8, 3))," ","0"),SUBSTITUTE(TRIM(MID(B8197, 7, 3))," ","0"))</f>
        <v>400</v>
      </c>
      <c r="J8197" s="2">
        <v>1</v>
      </c>
      <c r="K8197" s="2" t="str">
        <f t="shared" si="384"/>
        <v>785</v>
      </c>
      <c r="L8197" s="2" t="str">
        <f t="shared" si="385"/>
        <v>002</v>
      </c>
      <c r="M8197" s="2" t="str">
        <f t="shared" si="386"/>
        <v>400</v>
      </c>
    </row>
    <row r="8198" spans="2:13" x14ac:dyDescent="0.25">
      <c r="B8198" s="2" t="s">
        <v>16805</v>
      </c>
      <c r="C8198" s="2" t="s">
        <v>16806</v>
      </c>
      <c r="D8198" s="6" t="str">
        <f>+_xlfn.CONCAT(Table13456[[#This Row],[phase1]],Table13456[[#This Row],[phase2]],Table13456[[#This Row],[phase3]],Table13456[[#This Row],[phase4]])</f>
        <v>1785002500</v>
      </c>
      <c r="E8198" s="2" t="str">
        <f>+Table13456[[#This Row],[DESCRIPTION]]</f>
        <v>ITS FIELD CABINET, ADJUST/MODIFY</v>
      </c>
      <c r="F8198" s="2" t="str">
        <f>+LEFT(Table13456[[#This Row],[PAY ITEM]],1)</f>
        <v>0</v>
      </c>
      <c r="G8198" s="2" t="str">
        <f>IF(Table13456[[#This Row],[first]]="0",SUBSTITUTE(TRIM(MID(B8198, 2, 3))," ","0"),SUBSTITUTE(TRIM(MID(B8198, 1, 3))," ","0"))</f>
        <v>785</v>
      </c>
      <c r="H8198" s="2" t="str">
        <f>IF(Table13456[[#This Row],[first]]="0",SUBSTITUTE(TRIM(MID(B8198, 5, 3))," ","0"),SUBSTITUTE(TRIM(MID(B8198, 4, 3))," ","0"))</f>
        <v>2</v>
      </c>
      <c r="I8198" s="2" t="str">
        <f>IF(Table13456[[#This Row],[first]]="0",SUBSTITUTE(TRIM(MID(B8198, 8, 3))," ","0"),SUBSTITUTE(TRIM(MID(B8198, 7, 3))," ","0"))</f>
        <v>500</v>
      </c>
      <c r="J8198" s="2">
        <v>1</v>
      </c>
      <c r="K8198" s="2" t="str">
        <f t="shared" si="384"/>
        <v>785</v>
      </c>
      <c r="L8198" s="2" t="str">
        <f t="shared" si="385"/>
        <v>002</v>
      </c>
      <c r="M8198" s="2" t="str">
        <f t="shared" si="386"/>
        <v>500</v>
      </c>
    </row>
    <row r="8199" spans="2:13" x14ac:dyDescent="0.25">
      <c r="B8199" s="2" t="s">
        <v>16807</v>
      </c>
      <c r="C8199" s="2" t="s">
        <v>16808</v>
      </c>
      <c r="D8199" s="6" t="str">
        <f>+_xlfn.CONCAT(Table13456[[#This Row],[phase1]],Table13456[[#This Row],[phase2]],Table13456[[#This Row],[phase3]],Table13456[[#This Row],[phase4]])</f>
        <v>1785002600</v>
      </c>
      <c r="E8199" s="2" t="str">
        <f>+Table13456[[#This Row],[DESCRIPTION]]</f>
        <v>ITS CABINET, REMOVE &amp; DISPOSE</v>
      </c>
      <c r="F8199" s="2" t="str">
        <f>+LEFT(Table13456[[#This Row],[PAY ITEM]],1)</f>
        <v>0</v>
      </c>
      <c r="G8199" s="2" t="str">
        <f>IF(Table13456[[#This Row],[first]]="0",SUBSTITUTE(TRIM(MID(B8199, 2, 3))," ","0"),SUBSTITUTE(TRIM(MID(B8199, 1, 3))," ","0"))</f>
        <v>785</v>
      </c>
      <c r="H8199" s="2" t="str">
        <f>IF(Table13456[[#This Row],[first]]="0",SUBSTITUTE(TRIM(MID(B8199, 5, 3))," ","0"),SUBSTITUTE(TRIM(MID(B8199, 4, 3))," ","0"))</f>
        <v>2</v>
      </c>
      <c r="I8199" s="2" t="str">
        <f>IF(Table13456[[#This Row],[first]]="0",SUBSTITUTE(TRIM(MID(B8199, 8, 3))," ","0"),SUBSTITUTE(TRIM(MID(B8199, 7, 3))," ","0"))</f>
        <v>600</v>
      </c>
      <c r="J8199" s="2">
        <v>1</v>
      </c>
      <c r="K8199" s="2" t="str">
        <f t="shared" si="384"/>
        <v>785</v>
      </c>
      <c r="L8199" s="2" t="str">
        <f t="shared" si="385"/>
        <v>002</v>
      </c>
      <c r="M8199" s="2" t="str">
        <f t="shared" si="386"/>
        <v>600</v>
      </c>
    </row>
    <row r="8200" spans="2:13" x14ac:dyDescent="0.25">
      <c r="B8200" s="2" t="s">
        <v>16809</v>
      </c>
      <c r="C8200" s="2" t="s">
        <v>16810</v>
      </c>
      <c r="D8200" s="6" t="str">
        <f>+_xlfn.CONCAT(Table13456[[#This Row],[phase1]],Table13456[[#This Row],[phase2]],Table13456[[#This Row],[phase3]],Table13456[[#This Row],[phase4]])</f>
        <v>1785003111</v>
      </c>
      <c r="E8200" s="2" t="str">
        <f>+Table13456[[#This Row],[DESCRIPTION]]</f>
        <v>ITS EQUIPMENT SHELTER, F&amp;I, 120 SQUARE FEET OR LESS 8' INTERIOR CEILING HEIGHT</v>
      </c>
      <c r="F8200" s="2" t="str">
        <f>+LEFT(Table13456[[#This Row],[PAY ITEM]],1)</f>
        <v>0</v>
      </c>
      <c r="G8200" s="2" t="str">
        <f>IF(Table13456[[#This Row],[first]]="0",SUBSTITUTE(TRIM(MID(B8200, 2, 3))," ","0"),SUBSTITUTE(TRIM(MID(B8200, 1, 3))," ","0"))</f>
        <v>785</v>
      </c>
      <c r="H8200" s="2" t="str">
        <f>IF(Table13456[[#This Row],[first]]="0",SUBSTITUTE(TRIM(MID(B8200, 5, 3))," ","0"),SUBSTITUTE(TRIM(MID(B8200, 4, 3))," ","0"))</f>
        <v>3</v>
      </c>
      <c r="I8200" s="2" t="str">
        <f>IF(Table13456[[#This Row],[first]]="0",SUBSTITUTE(TRIM(MID(B8200, 8, 3))," ","0"),SUBSTITUTE(TRIM(MID(B8200, 7, 3))," ","0"))</f>
        <v>111</v>
      </c>
      <c r="J8200" s="2">
        <v>1</v>
      </c>
      <c r="K8200" s="2" t="str">
        <f t="shared" si="384"/>
        <v>785</v>
      </c>
      <c r="L8200" s="2" t="str">
        <f t="shared" si="385"/>
        <v>003</v>
      </c>
      <c r="M8200" s="2" t="str">
        <f t="shared" si="386"/>
        <v>111</v>
      </c>
    </row>
    <row r="8201" spans="2:13" x14ac:dyDescent="0.25">
      <c r="B8201" s="2" t="s">
        <v>16811</v>
      </c>
      <c r="C8201" s="2" t="s">
        <v>16812</v>
      </c>
      <c r="D8201" s="6" t="str">
        <f>+_xlfn.CONCAT(Table13456[[#This Row],[phase1]],Table13456[[#This Row],[phase2]],Table13456[[#This Row],[phase3]],Table13456[[#This Row],[phase4]])</f>
        <v>1785003112</v>
      </c>
      <c r="E8201" s="2" t="str">
        <f>+Table13456[[#This Row],[DESCRIPTION]]</f>
        <v>ITS EQUIPMENT SHELTER, F&amp;I, 120 SQUARE FEET OR LESS 9' INTERIOR CEILING HEIGHT</v>
      </c>
      <c r="F8201" s="2" t="str">
        <f>+LEFT(Table13456[[#This Row],[PAY ITEM]],1)</f>
        <v>0</v>
      </c>
      <c r="G8201" s="2" t="str">
        <f>IF(Table13456[[#This Row],[first]]="0",SUBSTITUTE(TRIM(MID(B8201, 2, 3))," ","0"),SUBSTITUTE(TRIM(MID(B8201, 1, 3))," ","0"))</f>
        <v>785</v>
      </c>
      <c r="H8201" s="2" t="str">
        <f>IF(Table13456[[#This Row],[first]]="0",SUBSTITUTE(TRIM(MID(B8201, 5, 3))," ","0"),SUBSTITUTE(TRIM(MID(B8201, 4, 3))," ","0"))</f>
        <v>3</v>
      </c>
      <c r="I8201" s="2" t="str">
        <f>IF(Table13456[[#This Row],[first]]="0",SUBSTITUTE(TRIM(MID(B8201, 8, 3))," ","0"),SUBSTITUTE(TRIM(MID(B8201, 7, 3))," ","0"))</f>
        <v>112</v>
      </c>
      <c r="J8201" s="2">
        <v>1</v>
      </c>
      <c r="K8201" s="2" t="str">
        <f t="shared" si="384"/>
        <v>785</v>
      </c>
      <c r="L8201" s="2" t="str">
        <f t="shared" si="385"/>
        <v>003</v>
      </c>
      <c r="M8201" s="2" t="str">
        <f t="shared" si="386"/>
        <v>112</v>
      </c>
    </row>
    <row r="8202" spans="2:13" x14ac:dyDescent="0.25">
      <c r="B8202" s="2" t="s">
        <v>16813</v>
      </c>
      <c r="C8202" s="2" t="s">
        <v>16814</v>
      </c>
      <c r="D8202" s="6" t="str">
        <f>+_xlfn.CONCAT(Table13456[[#This Row],[phase1]],Table13456[[#This Row],[phase2]],Table13456[[#This Row],[phase3]],Table13456[[#This Row],[phase4]])</f>
        <v>1785003142</v>
      </c>
      <c r="E8202" s="2" t="str">
        <f>+Table13456[[#This Row],[DESCRIPTION]]</f>
        <v>ITS EQUIPMENT SHELTER, F&amp;I, GREATERH THAN 250 SF, 9' INTERIOR CEILING HEIGHT</v>
      </c>
      <c r="F8202" s="2" t="str">
        <f>+LEFT(Table13456[[#This Row],[PAY ITEM]],1)</f>
        <v>0</v>
      </c>
      <c r="G8202" s="2" t="str">
        <f>IF(Table13456[[#This Row],[first]]="0",SUBSTITUTE(TRIM(MID(B8202, 2, 3))," ","0"),SUBSTITUTE(TRIM(MID(B8202, 1, 3))," ","0"))</f>
        <v>785</v>
      </c>
      <c r="H8202" s="2" t="str">
        <f>IF(Table13456[[#This Row],[first]]="0",SUBSTITUTE(TRIM(MID(B8202, 5, 3))," ","0"),SUBSTITUTE(TRIM(MID(B8202, 4, 3))," ","0"))</f>
        <v>3</v>
      </c>
      <c r="I8202" s="2" t="str">
        <f>IF(Table13456[[#This Row],[first]]="0",SUBSTITUTE(TRIM(MID(B8202, 8, 3))," ","0"),SUBSTITUTE(TRIM(MID(B8202, 7, 3))," ","0"))</f>
        <v>142</v>
      </c>
      <c r="J8202" s="2">
        <v>1</v>
      </c>
      <c r="K8202" s="2" t="str">
        <f t="shared" si="384"/>
        <v>785</v>
      </c>
      <c r="L8202" s="2" t="str">
        <f t="shared" si="385"/>
        <v>003</v>
      </c>
      <c r="M8202" s="2" t="str">
        <f t="shared" si="386"/>
        <v>142</v>
      </c>
    </row>
    <row r="8203" spans="2:13" x14ac:dyDescent="0.25">
      <c r="B8203" s="2" t="s">
        <v>16815</v>
      </c>
      <c r="C8203" s="2" t="s">
        <v>16816</v>
      </c>
      <c r="D8203" s="6" t="str">
        <f>+_xlfn.CONCAT(Table13456[[#This Row],[phase1]],Table13456[[#This Row],[phase2]],Table13456[[#This Row],[phase3]],Table13456[[#This Row],[phase4]])</f>
        <v>1785003900</v>
      </c>
      <c r="E8203" s="2" t="str">
        <f>+Table13456[[#This Row],[DESCRIPTION]]</f>
        <v>ITS EQUIPMENT SHELTER, PREVENTATIVE MAINTENANCE</v>
      </c>
      <c r="F8203" s="2" t="str">
        <f>+LEFT(Table13456[[#This Row],[PAY ITEM]],1)</f>
        <v>0</v>
      </c>
      <c r="G8203" s="2" t="str">
        <f>IF(Table13456[[#This Row],[first]]="0",SUBSTITUTE(TRIM(MID(B8203, 2, 3))," ","0"),SUBSTITUTE(TRIM(MID(B8203, 1, 3))," ","0"))</f>
        <v>785</v>
      </c>
      <c r="H8203" s="2" t="str">
        <f>IF(Table13456[[#This Row],[first]]="0",SUBSTITUTE(TRIM(MID(B8203, 5, 3))," ","0"),SUBSTITUTE(TRIM(MID(B8203, 4, 3))," ","0"))</f>
        <v>3</v>
      </c>
      <c r="I8203" s="2" t="str">
        <f>IF(Table13456[[#This Row],[first]]="0",SUBSTITUTE(TRIM(MID(B8203, 8, 3))," ","0"),SUBSTITUTE(TRIM(MID(B8203, 7, 3))," ","0"))</f>
        <v>900</v>
      </c>
      <c r="J8203" s="2">
        <v>1</v>
      </c>
      <c r="K8203" s="2" t="str">
        <f t="shared" si="384"/>
        <v>785</v>
      </c>
      <c r="L8203" s="2" t="str">
        <f t="shared" si="385"/>
        <v>003</v>
      </c>
      <c r="M8203" s="2" t="str">
        <f t="shared" si="386"/>
        <v>900</v>
      </c>
    </row>
    <row r="8204" spans="2:13" x14ac:dyDescent="0.25">
      <c r="B8204" s="2" t="s">
        <v>16817</v>
      </c>
      <c r="C8204" s="2" t="s">
        <v>16818</v>
      </c>
      <c r="D8204" s="6" t="str">
        <f>+_xlfn.CONCAT(Table13456[[#This Row],[phase1]],Table13456[[#This Row],[phase2]],Table13456[[#This Row],[phase3]],Table13456[[#This Row],[phase4]])</f>
        <v>1786001011</v>
      </c>
      <c r="E8204" s="2" t="str">
        <f>+Table13456[[#This Row],[DESCRIPTION]]</f>
        <v>ITS VEHICLE DETECTION SYSTEM, F&amp;I, MICROWAVE</v>
      </c>
      <c r="F8204" s="2" t="str">
        <f>+LEFT(Table13456[[#This Row],[PAY ITEM]],1)</f>
        <v>0</v>
      </c>
      <c r="G8204" s="2" t="str">
        <f>IF(Table13456[[#This Row],[first]]="0",SUBSTITUTE(TRIM(MID(B8204, 2, 3))," ","0"),SUBSTITUTE(TRIM(MID(B8204, 1, 3))," ","0"))</f>
        <v>786</v>
      </c>
      <c r="H8204" s="2" t="str">
        <f>IF(Table13456[[#This Row],[first]]="0",SUBSTITUTE(TRIM(MID(B8204, 5, 3))," ","0"),SUBSTITUTE(TRIM(MID(B8204, 4, 3))," ","0"))</f>
        <v>1</v>
      </c>
      <c r="I8204" s="2" t="str">
        <f>IF(Table13456[[#This Row],[first]]="0",SUBSTITUTE(TRIM(MID(B8204, 8, 3))," ","0"),SUBSTITUTE(TRIM(MID(B8204, 7, 3))," ","0"))</f>
        <v>11</v>
      </c>
      <c r="J8204" s="2">
        <v>1</v>
      </c>
      <c r="K8204" s="2" t="str">
        <f t="shared" si="384"/>
        <v>786</v>
      </c>
      <c r="L8204" s="2" t="str">
        <f t="shared" si="385"/>
        <v>001</v>
      </c>
      <c r="M8204" s="2" t="str">
        <f t="shared" si="386"/>
        <v>011</v>
      </c>
    </row>
    <row r="8205" spans="2:13" x14ac:dyDescent="0.25">
      <c r="B8205" s="2" t="s">
        <v>16819</v>
      </c>
      <c r="C8205" s="2" t="s">
        <v>16820</v>
      </c>
      <c r="D8205" s="6" t="str">
        <f>+_xlfn.CONCAT(Table13456[[#This Row],[phase1]],Table13456[[#This Row],[phase2]],Table13456[[#This Row],[phase3]],Table13456[[#This Row],[phase4]])</f>
        <v>1786001012</v>
      </c>
      <c r="E8205" s="2" t="str">
        <f>+Table13456[[#This Row],[DESCRIPTION]]</f>
        <v>ITS VEHICLE DETECTION SYSTEM, F&amp;I, VIDEO DETECTOR</v>
      </c>
      <c r="F8205" s="2" t="str">
        <f>+LEFT(Table13456[[#This Row],[PAY ITEM]],1)</f>
        <v>0</v>
      </c>
      <c r="G8205" s="2" t="str">
        <f>IF(Table13456[[#This Row],[first]]="0",SUBSTITUTE(TRIM(MID(B8205, 2, 3))," ","0"),SUBSTITUTE(TRIM(MID(B8205, 1, 3))," ","0"))</f>
        <v>786</v>
      </c>
      <c r="H8205" s="2" t="str">
        <f>IF(Table13456[[#This Row],[first]]="0",SUBSTITUTE(TRIM(MID(B8205, 5, 3))," ","0"),SUBSTITUTE(TRIM(MID(B8205, 4, 3))," ","0"))</f>
        <v>1</v>
      </c>
      <c r="I8205" s="2" t="str">
        <f>IF(Table13456[[#This Row],[first]]="0",SUBSTITUTE(TRIM(MID(B8205, 8, 3))," ","0"),SUBSTITUTE(TRIM(MID(B8205, 7, 3))," ","0"))</f>
        <v>12</v>
      </c>
      <c r="J8205" s="2">
        <v>1</v>
      </c>
      <c r="K8205" s="2" t="str">
        <f t="shared" si="384"/>
        <v>786</v>
      </c>
      <c r="L8205" s="2" t="str">
        <f t="shared" si="385"/>
        <v>001</v>
      </c>
      <c r="M8205" s="2" t="str">
        <f t="shared" si="386"/>
        <v>012</v>
      </c>
    </row>
    <row r="8206" spans="2:13" x14ac:dyDescent="0.25">
      <c r="B8206" s="2" t="s">
        <v>16821</v>
      </c>
      <c r="C8206" s="2" t="s">
        <v>16822</v>
      </c>
      <c r="D8206" s="6" t="str">
        <f>+_xlfn.CONCAT(Table13456[[#This Row],[phase1]],Table13456[[#This Row],[phase2]],Table13456[[#This Row],[phase3]],Table13456[[#This Row],[phase4]])</f>
        <v>1786001013</v>
      </c>
      <c r="E8206" s="2" t="str">
        <f>+Table13456[[#This Row],[DESCRIPTION]]</f>
        <v>ITS VEHICLE DETECTION SYSTEM, F&amp;I,  MAGNETIC DETECTOR</v>
      </c>
      <c r="F8206" s="2" t="str">
        <f>+LEFT(Table13456[[#This Row],[PAY ITEM]],1)</f>
        <v>0</v>
      </c>
      <c r="G8206" s="2" t="str">
        <f>IF(Table13456[[#This Row],[first]]="0",SUBSTITUTE(TRIM(MID(B8206, 2, 3))," ","0"),SUBSTITUTE(TRIM(MID(B8206, 1, 3))," ","0"))</f>
        <v>786</v>
      </c>
      <c r="H8206" s="2" t="str">
        <f>IF(Table13456[[#This Row],[first]]="0",SUBSTITUTE(TRIM(MID(B8206, 5, 3))," ","0"),SUBSTITUTE(TRIM(MID(B8206, 4, 3))," ","0"))</f>
        <v>1</v>
      </c>
      <c r="I8206" s="2" t="str">
        <f>IF(Table13456[[#This Row],[first]]="0",SUBSTITUTE(TRIM(MID(B8206, 8, 3))," ","0"),SUBSTITUTE(TRIM(MID(B8206, 7, 3))," ","0"))</f>
        <v>13</v>
      </c>
      <c r="J8206" s="2">
        <v>1</v>
      </c>
      <c r="K8206" s="2" t="str">
        <f t="shared" si="384"/>
        <v>786</v>
      </c>
      <c r="L8206" s="2" t="str">
        <f t="shared" si="385"/>
        <v>001</v>
      </c>
      <c r="M8206" s="2" t="str">
        <f t="shared" si="386"/>
        <v>013</v>
      </c>
    </row>
    <row r="8207" spans="2:13" x14ac:dyDescent="0.25">
      <c r="B8207" s="2" t="s">
        <v>16823</v>
      </c>
      <c r="C8207" s="2" t="s">
        <v>16824</v>
      </c>
      <c r="D8207" s="6" t="str">
        <f>+_xlfn.CONCAT(Table13456[[#This Row],[phase1]],Table13456[[#This Row],[phase2]],Table13456[[#This Row],[phase3]],Table13456[[#This Row],[phase4]])</f>
        <v>1786001019</v>
      </c>
      <c r="E8207" s="2" t="str">
        <f>+Table13456[[#This Row],[DESCRIPTION]]</f>
        <v>ITS VEHICLE DETECTION SYSTEM, F&amp;I, SPECIAL</v>
      </c>
      <c r="F8207" s="2" t="str">
        <f>+LEFT(Table13456[[#This Row],[PAY ITEM]],1)</f>
        <v>0</v>
      </c>
      <c r="G8207" s="2" t="str">
        <f>IF(Table13456[[#This Row],[first]]="0",SUBSTITUTE(TRIM(MID(B8207, 2, 3))," ","0"),SUBSTITUTE(TRIM(MID(B8207, 1, 3))," ","0"))</f>
        <v>786</v>
      </c>
      <c r="H8207" s="2" t="str">
        <f>IF(Table13456[[#This Row],[first]]="0",SUBSTITUTE(TRIM(MID(B8207, 5, 3))," ","0"),SUBSTITUTE(TRIM(MID(B8207, 4, 3))," ","0"))</f>
        <v>1</v>
      </c>
      <c r="I8207" s="2" t="str">
        <f>IF(Table13456[[#This Row],[first]]="0",SUBSTITUTE(TRIM(MID(B8207, 8, 3))," ","0"),SUBSTITUTE(TRIM(MID(B8207, 7, 3))," ","0"))</f>
        <v>19</v>
      </c>
      <c r="J8207" s="2">
        <v>1</v>
      </c>
      <c r="K8207" s="2" t="str">
        <f t="shared" si="384"/>
        <v>786</v>
      </c>
      <c r="L8207" s="2" t="str">
        <f t="shared" si="385"/>
        <v>001</v>
      </c>
      <c r="M8207" s="2" t="str">
        <f t="shared" si="386"/>
        <v>019</v>
      </c>
    </row>
    <row r="8208" spans="2:13" x14ac:dyDescent="0.25">
      <c r="B8208" s="2" t="s">
        <v>16825</v>
      </c>
      <c r="C8208" s="2" t="s">
        <v>16826</v>
      </c>
      <c r="D8208" s="6" t="str">
        <f>+_xlfn.CONCAT(Table13456[[#This Row],[phase1]],Table13456[[#This Row],[phase2]],Table13456[[#This Row],[phase3]],Table13456[[#This Row],[phase4]])</f>
        <v>1786001030</v>
      </c>
      <c r="E8208" s="2" t="str">
        <f>+Table13456[[#This Row],[DESCRIPTION]]</f>
        <v>ITS VEHICLE DETECTION SYSTEM, INSTALL</v>
      </c>
      <c r="F8208" s="2" t="str">
        <f>+LEFT(Table13456[[#This Row],[PAY ITEM]],1)</f>
        <v>0</v>
      </c>
      <c r="G8208" s="2" t="str">
        <f>IF(Table13456[[#This Row],[first]]="0",SUBSTITUTE(TRIM(MID(B8208, 2, 3))," ","0"),SUBSTITUTE(TRIM(MID(B8208, 1, 3))," ","0"))</f>
        <v>786</v>
      </c>
      <c r="H8208" s="2" t="str">
        <f>IF(Table13456[[#This Row],[first]]="0",SUBSTITUTE(TRIM(MID(B8208, 5, 3))," ","0"),SUBSTITUTE(TRIM(MID(B8208, 4, 3))," ","0"))</f>
        <v>1</v>
      </c>
      <c r="I8208" s="2" t="str">
        <f>IF(Table13456[[#This Row],[first]]="0",SUBSTITUTE(TRIM(MID(B8208, 8, 3))," ","0"),SUBSTITUTE(TRIM(MID(B8208, 7, 3))," ","0"))</f>
        <v>30</v>
      </c>
      <c r="J8208" s="2">
        <v>1</v>
      </c>
      <c r="K8208" s="2" t="str">
        <f t="shared" si="384"/>
        <v>786</v>
      </c>
      <c r="L8208" s="2" t="str">
        <f t="shared" si="385"/>
        <v>001</v>
      </c>
      <c r="M8208" s="2" t="str">
        <f t="shared" si="386"/>
        <v>030</v>
      </c>
    </row>
    <row r="8209" spans="2:13" x14ac:dyDescent="0.25">
      <c r="B8209" s="2" t="s">
        <v>16827</v>
      </c>
      <c r="C8209" s="2" t="s">
        <v>16828</v>
      </c>
      <c r="D8209" s="6" t="str">
        <f>+_xlfn.CONCAT(Table13456[[#This Row],[phase1]],Table13456[[#This Row],[phase2]],Table13456[[#This Row],[phase3]],Table13456[[#This Row],[phase4]])</f>
        <v>1786001040</v>
      </c>
      <c r="E8209" s="2" t="str">
        <f>+Table13456[[#This Row],[DESCRIPTION]]</f>
        <v>ITS VEHICLE DETECTION SYSTEM, RELOCATE</v>
      </c>
      <c r="F8209" s="2" t="str">
        <f>+LEFT(Table13456[[#This Row],[PAY ITEM]],1)</f>
        <v>0</v>
      </c>
      <c r="G8209" s="2" t="str">
        <f>IF(Table13456[[#This Row],[first]]="0",SUBSTITUTE(TRIM(MID(B8209, 2, 3))," ","0"),SUBSTITUTE(TRIM(MID(B8209, 1, 3))," ","0"))</f>
        <v>786</v>
      </c>
      <c r="H8209" s="2" t="str">
        <f>IF(Table13456[[#This Row],[first]]="0",SUBSTITUTE(TRIM(MID(B8209, 5, 3))," ","0"),SUBSTITUTE(TRIM(MID(B8209, 4, 3))," ","0"))</f>
        <v>1</v>
      </c>
      <c r="I8209" s="2" t="str">
        <f>IF(Table13456[[#This Row],[first]]="0",SUBSTITUTE(TRIM(MID(B8209, 8, 3))," ","0"),SUBSTITUTE(TRIM(MID(B8209, 7, 3))," ","0"))</f>
        <v>40</v>
      </c>
      <c r="J8209" s="2">
        <v>1</v>
      </c>
      <c r="K8209" s="2" t="str">
        <f t="shared" si="384"/>
        <v>786</v>
      </c>
      <c r="L8209" s="2" t="str">
        <f t="shared" si="385"/>
        <v>001</v>
      </c>
      <c r="M8209" s="2" t="str">
        <f t="shared" si="386"/>
        <v>040</v>
      </c>
    </row>
    <row r="8210" spans="2:13" x14ac:dyDescent="0.25">
      <c r="B8210" s="2" t="s">
        <v>16829</v>
      </c>
      <c r="C8210" s="2" t="s">
        <v>6633</v>
      </c>
      <c r="D8210" s="6" t="str">
        <f>+_xlfn.CONCAT(Table13456[[#This Row],[phase1]],Table13456[[#This Row],[phase2]],Table13456[[#This Row],[phase3]],Table13456[[#This Row],[phase4]])</f>
        <v>1786001041</v>
      </c>
      <c r="E8210" s="2" t="str">
        <f>+Table13456[[#This Row],[DESCRIPTION]]</f>
        <v>TEMP DUMMY PAYITEM FOR WT DATA MIGRATION</v>
      </c>
      <c r="F8210" s="2" t="str">
        <f>+LEFT(Table13456[[#This Row],[PAY ITEM]],1)</f>
        <v>0</v>
      </c>
      <c r="G8210" s="2" t="str">
        <f>IF(Table13456[[#This Row],[first]]="0",SUBSTITUTE(TRIM(MID(B8210, 2, 3))," ","0"),SUBSTITUTE(TRIM(MID(B8210, 1, 3))," ","0"))</f>
        <v>786</v>
      </c>
      <c r="H8210" s="2" t="str">
        <f>IF(Table13456[[#This Row],[first]]="0",SUBSTITUTE(TRIM(MID(B8210, 5, 3))," ","0"),SUBSTITUTE(TRIM(MID(B8210, 4, 3))," ","0"))</f>
        <v>1</v>
      </c>
      <c r="I8210" s="2" t="str">
        <f>IF(Table13456[[#This Row],[first]]="0",SUBSTITUTE(TRIM(MID(B8210, 8, 3))," ","0"),SUBSTITUTE(TRIM(MID(B8210, 7, 3))," ","0"))</f>
        <v>41</v>
      </c>
      <c r="J8210" s="2">
        <v>1</v>
      </c>
      <c r="K8210" s="2" t="str">
        <f t="shared" si="384"/>
        <v>786</v>
      </c>
      <c r="L8210" s="2" t="str">
        <f t="shared" si="385"/>
        <v>001</v>
      </c>
      <c r="M8210" s="2" t="str">
        <f t="shared" si="386"/>
        <v>041</v>
      </c>
    </row>
    <row r="8211" spans="2:13" x14ac:dyDescent="0.25">
      <c r="B8211" s="2" t="s">
        <v>16830</v>
      </c>
      <c r="C8211" s="2" t="s">
        <v>16831</v>
      </c>
      <c r="D8211" s="6" t="str">
        <f>+_xlfn.CONCAT(Table13456[[#This Row],[phase1]],Table13456[[#This Row],[phase2]],Table13456[[#This Row],[phase3]],Table13456[[#This Row],[phase4]])</f>
        <v>1786001050</v>
      </c>
      <c r="E8211" s="2" t="str">
        <f>+Table13456[[#This Row],[DESCRIPTION]]</f>
        <v>ITS VEHICLE DETECTION SYSTEM, ADJUST &amp; MODIFY</v>
      </c>
      <c r="F8211" s="2" t="str">
        <f>+LEFT(Table13456[[#This Row],[PAY ITEM]],1)</f>
        <v>0</v>
      </c>
      <c r="G8211" s="2" t="str">
        <f>IF(Table13456[[#This Row],[first]]="0",SUBSTITUTE(TRIM(MID(B8211, 2, 3))," ","0"),SUBSTITUTE(TRIM(MID(B8211, 1, 3))," ","0"))</f>
        <v>786</v>
      </c>
      <c r="H8211" s="2" t="str">
        <f>IF(Table13456[[#This Row],[first]]="0",SUBSTITUTE(TRIM(MID(B8211, 5, 3))," ","0"),SUBSTITUTE(TRIM(MID(B8211, 4, 3))," ","0"))</f>
        <v>1</v>
      </c>
      <c r="I8211" s="2" t="str">
        <f>IF(Table13456[[#This Row],[first]]="0",SUBSTITUTE(TRIM(MID(B8211, 8, 3))," ","0"),SUBSTITUTE(TRIM(MID(B8211, 7, 3))," ","0"))</f>
        <v>50</v>
      </c>
      <c r="J8211" s="2">
        <v>1</v>
      </c>
      <c r="K8211" s="2" t="str">
        <f t="shared" si="384"/>
        <v>786</v>
      </c>
      <c r="L8211" s="2" t="str">
        <f t="shared" si="385"/>
        <v>001</v>
      </c>
      <c r="M8211" s="2" t="str">
        <f t="shared" si="386"/>
        <v>050</v>
      </c>
    </row>
    <row r="8212" spans="2:13" x14ac:dyDescent="0.25">
      <c r="B8212" s="2" t="s">
        <v>16832</v>
      </c>
      <c r="C8212" s="2" t="s">
        <v>16833</v>
      </c>
      <c r="D8212" s="6" t="str">
        <f>+_xlfn.CONCAT(Table13456[[#This Row],[phase1]],Table13456[[#This Row],[phase2]],Table13456[[#This Row],[phase3]],Table13456[[#This Row],[phase4]])</f>
        <v>1786001061</v>
      </c>
      <c r="E8212" s="2" t="str">
        <f>+Table13456[[#This Row],[DESCRIPTION]]</f>
        <v>ITS VEHICLE DETECTION SYSTEM, REMOVE AND INSTALL, MICROWAVE</v>
      </c>
      <c r="F8212" s="2" t="str">
        <f>+LEFT(Table13456[[#This Row],[PAY ITEM]],1)</f>
        <v>0</v>
      </c>
      <c r="G8212" s="2" t="str">
        <f>IF(Table13456[[#This Row],[first]]="0",SUBSTITUTE(TRIM(MID(B8212, 2, 3))," ","0"),SUBSTITUTE(TRIM(MID(B8212, 1, 3))," ","0"))</f>
        <v>786</v>
      </c>
      <c r="H8212" s="2" t="str">
        <f>IF(Table13456[[#This Row],[first]]="0",SUBSTITUTE(TRIM(MID(B8212, 5, 3))," ","0"),SUBSTITUTE(TRIM(MID(B8212, 4, 3))," ","0"))</f>
        <v>1</v>
      </c>
      <c r="I8212" s="2" t="str">
        <f>IF(Table13456[[#This Row],[first]]="0",SUBSTITUTE(TRIM(MID(B8212, 8, 3))," ","0"),SUBSTITUTE(TRIM(MID(B8212, 7, 3))," ","0"))</f>
        <v>61</v>
      </c>
      <c r="J8212" s="2">
        <v>1</v>
      </c>
      <c r="K8212" s="2" t="str">
        <f t="shared" si="384"/>
        <v>786</v>
      </c>
      <c r="L8212" s="2" t="str">
        <f t="shared" si="385"/>
        <v>001</v>
      </c>
      <c r="M8212" s="2" t="str">
        <f t="shared" si="386"/>
        <v>061</v>
      </c>
    </row>
    <row r="8213" spans="2:13" x14ac:dyDescent="0.25">
      <c r="B8213" s="2" t="s">
        <v>16834</v>
      </c>
      <c r="C8213" s="2" t="s">
        <v>16835</v>
      </c>
      <c r="D8213" s="6" t="str">
        <f>+_xlfn.CONCAT(Table13456[[#This Row],[phase1]],Table13456[[#This Row],[phase2]],Table13456[[#This Row],[phase3]],Table13456[[#This Row],[phase4]])</f>
        <v>1818712003</v>
      </c>
      <c r="E8213" s="2" t="str">
        <f>+Table13456[[#This Row],[DESCRIPTION]]</f>
        <v>ERROR: INTEGRATED MULTI-POLYMER PAVEMENT MARKINGS, WHITE, 10-30 SKIP 6", PROJECT 424285-4-52-01</v>
      </c>
      <c r="F8213" s="2" t="str">
        <f>+LEFT(Table13456[[#This Row],[PAY ITEM]],1)</f>
        <v>0</v>
      </c>
      <c r="G8213" s="2" t="str">
        <f>IF(Table13456[[#This Row],[first]]="0",SUBSTITUTE(TRIM(MID(B8213, 2, 3))," ","0"),SUBSTITUTE(TRIM(MID(B8213, 1, 3))," ","0"))</f>
        <v>818</v>
      </c>
      <c r="H8213" s="2" t="str">
        <f>IF(Table13456[[#This Row],[first]]="0",SUBSTITUTE(TRIM(MID(B8213, 5, 3))," ","0"),SUBSTITUTE(TRIM(MID(B8213, 4, 3))," ","0"))</f>
        <v>712</v>
      </c>
      <c r="I8213" s="2" t="str">
        <f>IF(Table13456[[#This Row],[first]]="0",SUBSTITUTE(TRIM(MID(B8213, 8, 3))," ","0"),SUBSTITUTE(TRIM(MID(B8213, 7, 3))," ","0"))</f>
        <v>3</v>
      </c>
      <c r="J8213" s="2">
        <v>1</v>
      </c>
      <c r="K8213" s="2" t="str">
        <f t="shared" si="384"/>
        <v>818</v>
      </c>
      <c r="L8213" s="2" t="str">
        <f t="shared" si="385"/>
        <v>712</v>
      </c>
      <c r="M8213" s="2" t="str">
        <f t="shared" si="386"/>
        <v>003</v>
      </c>
    </row>
    <row r="8214" spans="2:13" x14ac:dyDescent="0.25">
      <c r="B8214" s="2" t="s">
        <v>16836</v>
      </c>
      <c r="C8214" s="2" t="s">
        <v>16837</v>
      </c>
      <c r="D8214" s="6" t="str">
        <f>+_xlfn.CONCAT(Table13456[[#This Row],[phase1]],Table13456[[#This Row],[phase2]],Table13456[[#This Row],[phase3]],Table13456[[#This Row],[phase4]])</f>
        <v>1823011006</v>
      </c>
      <c r="E8214" s="2" t="str">
        <f>+Table13456[[#This Row],[DESCRIPTION]]</f>
        <v>MASS TRANSIT- SUBBALLAST, F&amp;I, 6 IN DEPTH</v>
      </c>
      <c r="F8214" s="2" t="str">
        <f>+LEFT(Table13456[[#This Row],[PAY ITEM]],1)</f>
        <v>0</v>
      </c>
      <c r="G8214" s="2" t="str">
        <f>IF(Table13456[[#This Row],[first]]="0",SUBSTITUTE(TRIM(MID(B8214, 2, 3))," ","0"),SUBSTITUTE(TRIM(MID(B8214, 1, 3))," ","0"))</f>
        <v>823</v>
      </c>
      <c r="H8214" s="2" t="str">
        <f>IF(Table13456[[#This Row],[first]]="0",SUBSTITUTE(TRIM(MID(B8214, 5, 3))," ","0"),SUBSTITUTE(TRIM(MID(B8214, 4, 3))," ","0"))</f>
        <v>11</v>
      </c>
      <c r="I8214" s="2" t="str">
        <f>IF(Table13456[[#This Row],[first]]="0",SUBSTITUTE(TRIM(MID(B8214, 8, 3))," ","0"),SUBSTITUTE(TRIM(MID(B8214, 7, 3))," ","0"))</f>
        <v>6</v>
      </c>
      <c r="J8214" s="2">
        <v>1</v>
      </c>
      <c r="K8214" s="2" t="str">
        <f t="shared" si="384"/>
        <v>823</v>
      </c>
      <c r="L8214" s="2" t="str">
        <f t="shared" si="385"/>
        <v>011</v>
      </c>
      <c r="M8214" s="2" t="str">
        <f t="shared" si="386"/>
        <v>006</v>
      </c>
    </row>
    <row r="8215" spans="2:13" x14ac:dyDescent="0.25">
      <c r="B8215" s="2" t="s">
        <v>4266</v>
      </c>
      <c r="C8215" s="2" t="s">
        <v>16838</v>
      </c>
      <c r="D8215" s="6" t="str">
        <f>+_xlfn.CONCAT(Table13456[[#This Row],[phase1]],Table13456[[#This Row],[phase2]],Table13456[[#This Row],[phase3]],Table13456[[#This Row],[phase4]])</f>
        <v>1823011008</v>
      </c>
      <c r="E8215" s="2" t="str">
        <f>+Table13456[[#This Row],[DESCRIPTION]]</f>
        <v>MASS TRANSIT- SUBBALLAST, F&amp;I, 8 IN DEPTH</v>
      </c>
      <c r="F8215" s="2" t="str">
        <f>+LEFT(Table13456[[#This Row],[PAY ITEM]],1)</f>
        <v>0</v>
      </c>
      <c r="G8215" s="2" t="str">
        <f>IF(Table13456[[#This Row],[first]]="0",SUBSTITUTE(TRIM(MID(B8215, 2, 3))," ","0"),SUBSTITUTE(TRIM(MID(B8215, 1, 3))," ","0"))</f>
        <v>823</v>
      </c>
      <c r="H8215" s="2" t="str">
        <f>IF(Table13456[[#This Row],[first]]="0",SUBSTITUTE(TRIM(MID(B8215, 5, 3))," ","0"),SUBSTITUTE(TRIM(MID(B8215, 4, 3))," ","0"))</f>
        <v>11</v>
      </c>
      <c r="I8215" s="2" t="str">
        <f>IF(Table13456[[#This Row],[first]]="0",SUBSTITUTE(TRIM(MID(B8215, 8, 3))," ","0"),SUBSTITUTE(TRIM(MID(B8215, 7, 3))," ","0"))</f>
        <v>8</v>
      </c>
      <c r="J8215" s="2">
        <v>1</v>
      </c>
      <c r="K8215" s="2" t="str">
        <f t="shared" si="384"/>
        <v>823</v>
      </c>
      <c r="L8215" s="2" t="str">
        <f t="shared" si="385"/>
        <v>011</v>
      </c>
      <c r="M8215" s="2" t="str">
        <f t="shared" si="386"/>
        <v>008</v>
      </c>
    </row>
    <row r="8216" spans="2:13" x14ac:dyDescent="0.25">
      <c r="B8216" s="2" t="s">
        <v>16839</v>
      </c>
      <c r="C8216" s="2" t="s">
        <v>16840</v>
      </c>
      <c r="D8216" s="6" t="str">
        <f>+_xlfn.CONCAT(Table13456[[#This Row],[phase1]],Table13456[[#This Row],[phase2]],Table13456[[#This Row],[phase3]],Table13456[[#This Row],[phase4]])</f>
        <v>1823011012</v>
      </c>
      <c r="E8216" s="2" t="str">
        <f>+Table13456[[#This Row],[DESCRIPTION]]</f>
        <v>MASS TRANSIT- SUBBALLAST, F&amp;I, 12 IN DEPTH</v>
      </c>
      <c r="F8216" s="2" t="str">
        <f>+LEFT(Table13456[[#This Row],[PAY ITEM]],1)</f>
        <v>0</v>
      </c>
      <c r="G8216" s="2" t="str">
        <f>IF(Table13456[[#This Row],[first]]="0",SUBSTITUTE(TRIM(MID(B8216, 2, 3))," ","0"),SUBSTITUTE(TRIM(MID(B8216, 1, 3))," ","0"))</f>
        <v>823</v>
      </c>
      <c r="H8216" s="2" t="str">
        <f>IF(Table13456[[#This Row],[first]]="0",SUBSTITUTE(TRIM(MID(B8216, 5, 3))," ","0"),SUBSTITUTE(TRIM(MID(B8216, 4, 3))," ","0"))</f>
        <v>11</v>
      </c>
      <c r="I8216" s="2" t="str">
        <f>IF(Table13456[[#This Row],[first]]="0",SUBSTITUTE(TRIM(MID(B8216, 8, 3))," ","0"),SUBSTITUTE(TRIM(MID(B8216, 7, 3))," ","0"))</f>
        <v>12</v>
      </c>
      <c r="J8216" s="2">
        <v>1</v>
      </c>
      <c r="K8216" s="2" t="str">
        <f t="shared" si="384"/>
        <v>823</v>
      </c>
      <c r="L8216" s="2" t="str">
        <f t="shared" si="385"/>
        <v>011</v>
      </c>
      <c r="M8216" s="2" t="str">
        <f t="shared" si="386"/>
        <v>012</v>
      </c>
    </row>
    <row r="8217" spans="2:13" x14ac:dyDescent="0.25">
      <c r="B8217" s="2" t="s">
        <v>16841</v>
      </c>
      <c r="C8217" s="2" t="s">
        <v>16842</v>
      </c>
      <c r="D8217" s="6" t="str">
        <f>+_xlfn.CONCAT(Table13456[[#This Row],[phase1]],Table13456[[#This Row],[phase2]],Table13456[[#This Row],[phase3]],Table13456[[#This Row],[phase4]])</f>
        <v>1823013008</v>
      </c>
      <c r="E8217" s="2" t="str">
        <f>+Table13456[[#This Row],[DESCRIPTION]]</f>
        <v>MASS TRANSIT- SUBBALLAST, INSTALL, 8 IN DEPTH</v>
      </c>
      <c r="F8217" s="2" t="str">
        <f>+LEFT(Table13456[[#This Row],[PAY ITEM]],1)</f>
        <v>0</v>
      </c>
      <c r="G8217" s="2" t="str">
        <f>IF(Table13456[[#This Row],[first]]="0",SUBSTITUTE(TRIM(MID(B8217, 2, 3))," ","0"),SUBSTITUTE(TRIM(MID(B8217, 1, 3))," ","0"))</f>
        <v>823</v>
      </c>
      <c r="H8217" s="2" t="str">
        <f>IF(Table13456[[#This Row],[first]]="0",SUBSTITUTE(TRIM(MID(B8217, 5, 3))," ","0"),SUBSTITUTE(TRIM(MID(B8217, 4, 3))," ","0"))</f>
        <v>13</v>
      </c>
      <c r="I8217" s="2" t="str">
        <f>IF(Table13456[[#This Row],[first]]="0",SUBSTITUTE(TRIM(MID(B8217, 8, 3))," ","0"),SUBSTITUTE(TRIM(MID(B8217, 7, 3))," ","0"))</f>
        <v>8</v>
      </c>
      <c r="J8217" s="2">
        <v>1</v>
      </c>
      <c r="K8217" s="2" t="str">
        <f t="shared" si="384"/>
        <v>823</v>
      </c>
      <c r="L8217" s="2" t="str">
        <f t="shared" si="385"/>
        <v>013</v>
      </c>
      <c r="M8217" s="2" t="str">
        <f t="shared" si="386"/>
        <v>008</v>
      </c>
    </row>
    <row r="8218" spans="2:13" x14ac:dyDescent="0.25">
      <c r="B8218" s="2" t="s">
        <v>16843</v>
      </c>
      <c r="C8218" s="2" t="s">
        <v>16844</v>
      </c>
      <c r="D8218" s="6" t="str">
        <f>+_xlfn.CONCAT(Table13456[[#This Row],[phase1]],Table13456[[#This Row],[phase2]],Table13456[[#This Row],[phase3]],Table13456[[#This Row],[phase4]])</f>
        <v>1823013008</v>
      </c>
      <c r="E8218" s="2" t="str">
        <f>+Table13456[[#This Row],[DESCRIPTION]]</f>
        <v>ERROR: MASS TRANSIT-</v>
      </c>
      <c r="F8218" s="2" t="str">
        <f>+LEFT(Table13456[[#This Row],[PAY ITEM]],1)</f>
        <v>0</v>
      </c>
      <c r="G8218" s="2" t="str">
        <f>IF(Table13456[[#This Row],[first]]="0",SUBSTITUTE(TRIM(MID(B8218, 2, 3))," ","0"),SUBSTITUTE(TRIM(MID(B8218, 1, 3))," ","0"))</f>
        <v>823</v>
      </c>
      <c r="H8218" s="2" t="str">
        <f>IF(Table13456[[#This Row],[first]]="0",SUBSTITUTE(TRIM(MID(B8218, 5, 3))," ","0"),SUBSTITUTE(TRIM(MID(B8218, 4, 3))," ","0"))</f>
        <v>13</v>
      </c>
      <c r="I8218" s="2" t="str">
        <f>IF(Table13456[[#This Row],[first]]="0",SUBSTITUTE(TRIM(MID(B8218, 8, 3))," ","0"),SUBSTITUTE(TRIM(MID(B8218, 7, 3))," ","0"))</f>
        <v>08</v>
      </c>
      <c r="J8218" s="2">
        <v>1</v>
      </c>
      <c r="K8218" s="2" t="str">
        <f t="shared" si="384"/>
        <v>823</v>
      </c>
      <c r="L8218" s="2" t="str">
        <f t="shared" si="385"/>
        <v>013</v>
      </c>
      <c r="M8218" s="2" t="str">
        <f t="shared" si="386"/>
        <v>008</v>
      </c>
    </row>
    <row r="8219" spans="2:13" x14ac:dyDescent="0.25">
      <c r="B8219" s="2" t="s">
        <v>16845</v>
      </c>
      <c r="C8219" s="2" t="s">
        <v>16846</v>
      </c>
      <c r="D8219" s="6" t="str">
        <f>+_xlfn.CONCAT(Table13456[[#This Row],[phase1]],Table13456[[#This Row],[phase2]],Table13456[[#This Row],[phase3]],Table13456[[#This Row],[phase4]])</f>
        <v>1823013012</v>
      </c>
      <c r="E8219" s="2" t="str">
        <f>+Table13456[[#This Row],[DESCRIPTION]]</f>
        <v>MASS TRANSIT- SUBBALLAST, INSTALL, 12 IN DEPTH</v>
      </c>
      <c r="F8219" s="2" t="str">
        <f>+LEFT(Table13456[[#This Row],[PAY ITEM]],1)</f>
        <v>0</v>
      </c>
      <c r="G8219" s="2" t="str">
        <f>IF(Table13456[[#This Row],[first]]="0",SUBSTITUTE(TRIM(MID(B8219, 2, 3))," ","0"),SUBSTITUTE(TRIM(MID(B8219, 1, 3))," ","0"))</f>
        <v>823</v>
      </c>
      <c r="H8219" s="2" t="str">
        <f>IF(Table13456[[#This Row],[first]]="0",SUBSTITUTE(TRIM(MID(B8219, 5, 3))," ","0"),SUBSTITUTE(TRIM(MID(B8219, 4, 3))," ","0"))</f>
        <v>13</v>
      </c>
      <c r="I8219" s="2" t="str">
        <f>IF(Table13456[[#This Row],[first]]="0",SUBSTITUTE(TRIM(MID(B8219, 8, 3))," ","0"),SUBSTITUTE(TRIM(MID(B8219, 7, 3))," ","0"))</f>
        <v>12</v>
      </c>
      <c r="J8219" s="2">
        <v>1</v>
      </c>
      <c r="K8219" s="2" t="str">
        <f t="shared" si="384"/>
        <v>823</v>
      </c>
      <c r="L8219" s="2" t="str">
        <f t="shared" si="385"/>
        <v>013</v>
      </c>
      <c r="M8219" s="2" t="str">
        <f t="shared" si="386"/>
        <v>012</v>
      </c>
    </row>
    <row r="8220" spans="2:13" x14ac:dyDescent="0.25">
      <c r="B8220" s="2" t="s">
        <v>16847</v>
      </c>
      <c r="C8220" s="2" t="s">
        <v>16848</v>
      </c>
      <c r="D8220" s="6" t="str">
        <f>+_xlfn.CONCAT(Table13456[[#This Row],[phase1]],Table13456[[#This Row],[phase2]],Table13456[[#This Row],[phase3]],Table13456[[#This Row],[phase4]])</f>
        <v>1825112110</v>
      </c>
      <c r="E8220" s="2" t="str">
        <f>+Table13456[[#This Row],[DESCRIPTION]]</f>
        <v>MASS TRANSIT-TRACK, F&amp;I, 115 LB/YD, CONTINUOUS WELDED RAIL, TIMBER TIE, STANDARD RAIL HEAD</v>
      </c>
      <c r="F8220" s="2" t="str">
        <f>+LEFT(Table13456[[#This Row],[PAY ITEM]],1)</f>
        <v>0</v>
      </c>
      <c r="G8220" s="2" t="str">
        <f>IF(Table13456[[#This Row],[first]]="0",SUBSTITUTE(TRIM(MID(B8220, 2, 3))," ","0"),SUBSTITUTE(TRIM(MID(B8220, 1, 3))," ","0"))</f>
        <v>825</v>
      </c>
      <c r="H8220" s="2" t="str">
        <f>IF(Table13456[[#This Row],[first]]="0",SUBSTITUTE(TRIM(MID(B8220, 5, 3))," ","0"),SUBSTITUTE(TRIM(MID(B8220, 4, 3))," ","0"))</f>
        <v>112</v>
      </c>
      <c r="I8220" s="2" t="str">
        <f>IF(Table13456[[#This Row],[first]]="0",SUBSTITUTE(TRIM(MID(B8220, 8, 3))," ","0"),SUBSTITUTE(TRIM(MID(B8220, 7, 3))," ","0"))</f>
        <v>110</v>
      </c>
      <c r="J8220" s="2">
        <v>1</v>
      </c>
      <c r="K8220" s="2" t="str">
        <f t="shared" si="384"/>
        <v>825</v>
      </c>
      <c r="L8220" s="2" t="str">
        <f t="shared" si="385"/>
        <v>112</v>
      </c>
      <c r="M8220" s="2" t="str">
        <f t="shared" si="386"/>
        <v>110</v>
      </c>
    </row>
    <row r="8221" spans="2:13" x14ac:dyDescent="0.25">
      <c r="B8221" s="2" t="s">
        <v>16849</v>
      </c>
      <c r="C8221" s="2" t="s">
        <v>16850</v>
      </c>
      <c r="D8221" s="6" t="str">
        <f>+_xlfn.CONCAT(Table13456[[#This Row],[phase1]],Table13456[[#This Row],[phase2]],Table13456[[#This Row],[phase3]],Table13456[[#This Row],[phase4]])</f>
        <v>1825112130</v>
      </c>
      <c r="E8221" s="2" t="str">
        <f>+Table13456[[#This Row],[DESCRIPTION]]</f>
        <v>MASS TRANSIT-TRACK, F&amp;I, 115 LB/YD, CONTINUOUS WELDED RAIL, STEEL TIE, STANDARD RAIL HEAD</v>
      </c>
      <c r="F8221" s="2" t="str">
        <f>+LEFT(Table13456[[#This Row],[PAY ITEM]],1)</f>
        <v>0</v>
      </c>
      <c r="G8221" s="2" t="str">
        <f>IF(Table13456[[#This Row],[first]]="0",SUBSTITUTE(TRIM(MID(B8221, 2, 3))," ","0"),SUBSTITUTE(TRIM(MID(B8221, 1, 3))," ","0"))</f>
        <v>825</v>
      </c>
      <c r="H8221" s="2" t="str">
        <f>IF(Table13456[[#This Row],[first]]="0",SUBSTITUTE(TRIM(MID(B8221, 5, 3))," ","0"),SUBSTITUTE(TRIM(MID(B8221, 4, 3))," ","0"))</f>
        <v>112</v>
      </c>
      <c r="I8221" s="2" t="str">
        <f>IF(Table13456[[#This Row],[first]]="0",SUBSTITUTE(TRIM(MID(B8221, 8, 3))," ","0"),SUBSTITUTE(TRIM(MID(B8221, 7, 3))," ","0"))</f>
        <v>130</v>
      </c>
      <c r="J8221" s="2">
        <v>1</v>
      </c>
      <c r="K8221" s="2" t="str">
        <f t="shared" si="384"/>
        <v>825</v>
      </c>
      <c r="L8221" s="2" t="str">
        <f t="shared" si="385"/>
        <v>112</v>
      </c>
      <c r="M8221" s="2" t="str">
        <f t="shared" si="386"/>
        <v>130</v>
      </c>
    </row>
    <row r="8222" spans="2:13" x14ac:dyDescent="0.25">
      <c r="B8222" s="2" t="s">
        <v>16851</v>
      </c>
      <c r="C8222" s="2" t="s">
        <v>16852</v>
      </c>
      <c r="D8222" s="6" t="str">
        <f>+_xlfn.CONCAT(Table13456[[#This Row],[phase1]],Table13456[[#This Row],[phase2]],Table13456[[#This Row],[phase3]],Table13456[[#This Row],[phase4]])</f>
        <v>1825114111</v>
      </c>
      <c r="E8222" s="2" t="str">
        <f>+Table13456[[#This Row],[DESCRIPTION]]</f>
        <v>MASS TRANSIT-TRACK, F&amp;I, 132 LB/YD, CONTINUOUS WELDED RAIL, TIMBER TIE, HARDENED RAIL HEAD</v>
      </c>
      <c r="F8222" s="2" t="str">
        <f>+LEFT(Table13456[[#This Row],[PAY ITEM]],1)</f>
        <v>0</v>
      </c>
      <c r="G8222" s="2" t="str">
        <f>IF(Table13456[[#This Row],[first]]="0",SUBSTITUTE(TRIM(MID(B8222, 2, 3))," ","0"),SUBSTITUTE(TRIM(MID(B8222, 1, 3))," ","0"))</f>
        <v>825</v>
      </c>
      <c r="H8222" s="2" t="str">
        <f>IF(Table13456[[#This Row],[first]]="0",SUBSTITUTE(TRIM(MID(B8222, 5, 3))," ","0"),SUBSTITUTE(TRIM(MID(B8222, 4, 3))," ","0"))</f>
        <v>114</v>
      </c>
      <c r="I8222" s="2" t="str">
        <f>IF(Table13456[[#This Row],[first]]="0",SUBSTITUTE(TRIM(MID(B8222, 8, 3))," ","0"),SUBSTITUTE(TRIM(MID(B8222, 7, 3))," ","0"))</f>
        <v>111</v>
      </c>
      <c r="J8222" s="2">
        <v>1</v>
      </c>
      <c r="K8222" s="2" t="str">
        <f t="shared" si="384"/>
        <v>825</v>
      </c>
      <c r="L8222" s="2" t="str">
        <f t="shared" si="385"/>
        <v>114</v>
      </c>
      <c r="M8222" s="2" t="str">
        <f t="shared" si="386"/>
        <v>111</v>
      </c>
    </row>
    <row r="8223" spans="2:13" x14ac:dyDescent="0.25">
      <c r="B8223" s="2" t="s">
        <v>16853</v>
      </c>
      <c r="C8223" s="2" t="s">
        <v>16854</v>
      </c>
      <c r="D8223" s="6" t="str">
        <f>+_xlfn.CONCAT(Table13456[[#This Row],[phase1]],Table13456[[#This Row],[phase2]],Table13456[[#This Row],[phase3]],Table13456[[#This Row],[phase4]])</f>
        <v>1825116110</v>
      </c>
      <c r="E8223" s="2" t="str">
        <f>+Table13456[[#This Row],[DESCRIPTION]]</f>
        <v>MASS TRANSIT-TRACK, F&amp;I, 136 LB/YD, CONTINUOUS WELDED RAIL, TIMBER TIE, STANDARD RAIL HEAD</v>
      </c>
      <c r="F8223" s="2" t="str">
        <f>+LEFT(Table13456[[#This Row],[PAY ITEM]],1)</f>
        <v>0</v>
      </c>
      <c r="G8223" s="2" t="str">
        <f>IF(Table13456[[#This Row],[first]]="0",SUBSTITUTE(TRIM(MID(B8223, 2, 3))," ","0"),SUBSTITUTE(TRIM(MID(B8223, 1, 3))," ","0"))</f>
        <v>825</v>
      </c>
      <c r="H8223" s="2" t="str">
        <f>IF(Table13456[[#This Row],[first]]="0",SUBSTITUTE(TRIM(MID(B8223, 5, 3))," ","0"),SUBSTITUTE(TRIM(MID(B8223, 4, 3))," ","0"))</f>
        <v>116</v>
      </c>
      <c r="I8223" s="2" t="str">
        <f>IF(Table13456[[#This Row],[first]]="0",SUBSTITUTE(TRIM(MID(B8223, 8, 3))," ","0"),SUBSTITUTE(TRIM(MID(B8223, 7, 3))," ","0"))</f>
        <v>110</v>
      </c>
      <c r="J8223" s="2">
        <v>1</v>
      </c>
      <c r="K8223" s="2" t="str">
        <f t="shared" si="384"/>
        <v>825</v>
      </c>
      <c r="L8223" s="2" t="str">
        <f t="shared" si="385"/>
        <v>116</v>
      </c>
      <c r="M8223" s="2" t="str">
        <f t="shared" si="386"/>
        <v>110</v>
      </c>
    </row>
    <row r="8224" spans="2:13" x14ac:dyDescent="0.25">
      <c r="B8224" s="2" t="s">
        <v>16855</v>
      </c>
      <c r="C8224" s="2" t="s">
        <v>16856</v>
      </c>
      <c r="D8224" s="6" t="str">
        <f>+_xlfn.CONCAT(Table13456[[#This Row],[phase1]],Table13456[[#This Row],[phase2]],Table13456[[#This Row],[phase3]],Table13456[[#This Row],[phase4]])</f>
        <v>1825116120</v>
      </c>
      <c r="E8224" s="2" t="str">
        <f>+Table13456[[#This Row],[DESCRIPTION]]</f>
        <v>MASS TRANSIT-TRACK, F&amp;I, 136 LB/YD, CONTINUOUS WELDED RAIL, CONCRETE TIE, STANDARD RAIL HEAD</v>
      </c>
      <c r="F8224" s="2" t="str">
        <f>+LEFT(Table13456[[#This Row],[PAY ITEM]],1)</f>
        <v>0</v>
      </c>
      <c r="G8224" s="2" t="str">
        <f>IF(Table13456[[#This Row],[first]]="0",SUBSTITUTE(TRIM(MID(B8224, 2, 3))," ","0"),SUBSTITUTE(TRIM(MID(B8224, 1, 3))," ","0"))</f>
        <v>825</v>
      </c>
      <c r="H8224" s="2" t="str">
        <f>IF(Table13456[[#This Row],[first]]="0",SUBSTITUTE(TRIM(MID(B8224, 5, 3))," ","0"),SUBSTITUTE(TRIM(MID(B8224, 4, 3))," ","0"))</f>
        <v>116</v>
      </c>
      <c r="I8224" s="2" t="str">
        <f>IF(Table13456[[#This Row],[first]]="0",SUBSTITUTE(TRIM(MID(B8224, 8, 3))," ","0"),SUBSTITUTE(TRIM(MID(B8224, 7, 3))," ","0"))</f>
        <v>120</v>
      </c>
      <c r="J8224" s="2">
        <v>1</v>
      </c>
      <c r="K8224" s="2" t="str">
        <f t="shared" si="384"/>
        <v>825</v>
      </c>
      <c r="L8224" s="2" t="str">
        <f t="shared" si="385"/>
        <v>116</v>
      </c>
      <c r="M8224" s="2" t="str">
        <f t="shared" si="386"/>
        <v>120</v>
      </c>
    </row>
    <row r="8225" spans="2:13" x14ac:dyDescent="0.25">
      <c r="B8225" s="2" t="s">
        <v>4267</v>
      </c>
      <c r="C8225" s="2" t="s">
        <v>16857</v>
      </c>
      <c r="D8225" s="6" t="str">
        <f>+_xlfn.CONCAT(Table13456[[#This Row],[phase1]],Table13456[[#This Row],[phase2]],Table13456[[#This Row],[phase3]],Table13456[[#This Row],[phase4]])</f>
        <v>1825136110</v>
      </c>
      <c r="E8225" s="2" t="str">
        <f>+Table13456[[#This Row],[DESCRIPTION]]</f>
        <v>MASS TRANSIT-TRACK, INSTALL, 136 LB/YD, CONTINUOUS WELDED RAIL, TIMBER TIE, STANDARD RAIL HEAD</v>
      </c>
      <c r="F8225" s="2" t="str">
        <f>+LEFT(Table13456[[#This Row],[PAY ITEM]],1)</f>
        <v>0</v>
      </c>
      <c r="G8225" s="2" t="str">
        <f>IF(Table13456[[#This Row],[first]]="0",SUBSTITUTE(TRIM(MID(B8225, 2, 3))," ","0"),SUBSTITUTE(TRIM(MID(B8225, 1, 3))," ","0"))</f>
        <v>825</v>
      </c>
      <c r="H8225" s="2" t="str">
        <f>IF(Table13456[[#This Row],[first]]="0",SUBSTITUTE(TRIM(MID(B8225, 5, 3))," ","0"),SUBSTITUTE(TRIM(MID(B8225, 4, 3))," ","0"))</f>
        <v>136</v>
      </c>
      <c r="I8225" s="2" t="str">
        <f>IF(Table13456[[#This Row],[first]]="0",SUBSTITUTE(TRIM(MID(B8225, 8, 3))," ","0"),SUBSTITUTE(TRIM(MID(B8225, 7, 3))," ","0"))</f>
        <v>110</v>
      </c>
      <c r="J8225" s="2">
        <v>1</v>
      </c>
      <c r="K8225" s="2" t="str">
        <f t="shared" si="384"/>
        <v>825</v>
      </c>
      <c r="L8225" s="2" t="str">
        <f t="shared" si="385"/>
        <v>136</v>
      </c>
      <c r="M8225" s="2" t="str">
        <f t="shared" si="386"/>
        <v>110</v>
      </c>
    </row>
    <row r="8226" spans="2:13" x14ac:dyDescent="0.25">
      <c r="B8226" s="2" t="s">
        <v>4268</v>
      </c>
      <c r="C8226" s="2" t="s">
        <v>16858</v>
      </c>
      <c r="D8226" s="6" t="str">
        <f>+_xlfn.CONCAT(Table13456[[#This Row],[phase1]],Table13456[[#This Row],[phase2]],Table13456[[#This Row],[phase3]],Table13456[[#This Row],[phase4]])</f>
        <v>1825139001</v>
      </c>
      <c r="E8226" s="2" t="str">
        <f>+Table13456[[#This Row],[DESCRIPTION]]</f>
        <v>MASS TRANSIT-TRACK, INSTALL, INNER GUARD RAIL</v>
      </c>
      <c r="F8226" s="2" t="str">
        <f>+LEFT(Table13456[[#This Row],[PAY ITEM]],1)</f>
        <v>0</v>
      </c>
      <c r="G8226" s="2" t="str">
        <f>IF(Table13456[[#This Row],[first]]="0",SUBSTITUTE(TRIM(MID(B8226, 2, 3))," ","0"),SUBSTITUTE(TRIM(MID(B8226, 1, 3))," ","0"))</f>
        <v>825</v>
      </c>
      <c r="H8226" s="2" t="str">
        <f>IF(Table13456[[#This Row],[first]]="0",SUBSTITUTE(TRIM(MID(B8226, 5, 3))," ","0"),SUBSTITUTE(TRIM(MID(B8226, 4, 3))," ","0"))</f>
        <v>139</v>
      </c>
      <c r="I8226" s="2" t="str">
        <f>IF(Table13456[[#This Row],[first]]="0",SUBSTITUTE(TRIM(MID(B8226, 8, 3))," ","0"),SUBSTITUTE(TRIM(MID(B8226, 7, 3))," ","0"))</f>
        <v>1</v>
      </c>
      <c r="J8226" s="2">
        <v>1</v>
      </c>
      <c r="K8226" s="2" t="str">
        <f t="shared" si="384"/>
        <v>825</v>
      </c>
      <c r="L8226" s="2" t="str">
        <f t="shared" si="385"/>
        <v>139</v>
      </c>
      <c r="M8226" s="2" t="str">
        <f t="shared" si="386"/>
        <v>001</v>
      </c>
    </row>
    <row r="8227" spans="2:13" x14ac:dyDescent="0.25">
      <c r="B8227" s="2" t="s">
        <v>16859</v>
      </c>
      <c r="C8227" s="2" t="s">
        <v>16860</v>
      </c>
      <c r="D8227" s="6" t="str">
        <f>+_xlfn.CONCAT(Table13456[[#This Row],[phase1]],Table13456[[#This Row],[phase2]],Table13456[[#This Row],[phase3]],Table13456[[#This Row],[phase4]])</f>
        <v>1825144111</v>
      </c>
      <c r="E8227" s="2" t="str">
        <f>+Table13456[[#This Row],[DESCRIPTION]]</f>
        <v>MASS TRANSIT-TRACK,RELOCATE, 132 LB/YD, CONTINUOUS WELDED  RAIL, TIMBER TIE, HARDENED RAIL HEAD</v>
      </c>
      <c r="F8227" s="2" t="str">
        <f>+LEFT(Table13456[[#This Row],[PAY ITEM]],1)</f>
        <v>0</v>
      </c>
      <c r="G8227" s="2" t="str">
        <f>IF(Table13456[[#This Row],[first]]="0",SUBSTITUTE(TRIM(MID(B8227, 2, 3))," ","0"),SUBSTITUTE(TRIM(MID(B8227, 1, 3))," ","0"))</f>
        <v>825</v>
      </c>
      <c r="H8227" s="2" t="str">
        <f>IF(Table13456[[#This Row],[first]]="0",SUBSTITUTE(TRIM(MID(B8227, 5, 3))," ","0"),SUBSTITUTE(TRIM(MID(B8227, 4, 3))," ","0"))</f>
        <v>144</v>
      </c>
      <c r="I8227" s="2" t="str">
        <f>IF(Table13456[[#This Row],[first]]="0",SUBSTITUTE(TRIM(MID(B8227, 8, 3))," ","0"),SUBSTITUTE(TRIM(MID(B8227, 7, 3))," ","0"))</f>
        <v>111</v>
      </c>
      <c r="J8227" s="2">
        <v>1</v>
      </c>
      <c r="K8227" s="2" t="str">
        <f t="shared" si="384"/>
        <v>825</v>
      </c>
      <c r="L8227" s="2" t="str">
        <f t="shared" si="385"/>
        <v>144</v>
      </c>
      <c r="M8227" s="2" t="str">
        <f t="shared" si="386"/>
        <v>111</v>
      </c>
    </row>
    <row r="8228" spans="2:13" x14ac:dyDescent="0.25">
      <c r="B8228" s="2" t="s">
        <v>16861</v>
      </c>
      <c r="C8228" s="2" t="s">
        <v>16862</v>
      </c>
      <c r="D8228" s="6" t="str">
        <f>+_xlfn.CONCAT(Table13456[[#This Row],[phase1]],Table13456[[#This Row],[phase2]],Table13456[[#This Row],[phase3]],Table13456[[#This Row],[phase4]])</f>
        <v>1825146120</v>
      </c>
      <c r="E8228" s="2" t="str">
        <f>+Table13456[[#This Row],[DESCRIPTION]]</f>
        <v>MASS TRANSIT-TRACK,RELOCATE, 136 LB/YD, CONTINUOUS WELDED  RAIL, CONCRETE TIE, STANDARD RAIL HEAD</v>
      </c>
      <c r="F8228" s="2" t="str">
        <f>+LEFT(Table13456[[#This Row],[PAY ITEM]],1)</f>
        <v>0</v>
      </c>
      <c r="G8228" s="2" t="str">
        <f>IF(Table13456[[#This Row],[first]]="0",SUBSTITUTE(TRIM(MID(B8228, 2, 3))," ","0"),SUBSTITUTE(TRIM(MID(B8228, 1, 3))," ","0"))</f>
        <v>825</v>
      </c>
      <c r="H8228" s="2" t="str">
        <f>IF(Table13456[[#This Row],[first]]="0",SUBSTITUTE(TRIM(MID(B8228, 5, 3))," ","0"),SUBSTITUTE(TRIM(MID(B8228, 4, 3))," ","0"))</f>
        <v>146</v>
      </c>
      <c r="I8228" s="2" t="str">
        <f>IF(Table13456[[#This Row],[first]]="0",SUBSTITUTE(TRIM(MID(B8228, 8, 3))," ","0"),SUBSTITUTE(TRIM(MID(B8228, 7, 3))," ","0"))</f>
        <v>120</v>
      </c>
      <c r="J8228" s="2">
        <v>1</v>
      </c>
      <c r="K8228" s="2" t="str">
        <f t="shared" si="384"/>
        <v>825</v>
      </c>
      <c r="L8228" s="2" t="str">
        <f t="shared" si="385"/>
        <v>146</v>
      </c>
      <c r="M8228" s="2" t="str">
        <f t="shared" si="386"/>
        <v>120</v>
      </c>
    </row>
    <row r="8229" spans="2:13" x14ac:dyDescent="0.25">
      <c r="B8229" s="2" t="s">
        <v>16863</v>
      </c>
      <c r="C8229" s="2" t="s">
        <v>16864</v>
      </c>
      <c r="D8229" s="6" t="str">
        <f>+_xlfn.CONCAT(Table13456[[#This Row],[phase1]],Table13456[[#This Row],[phase2]],Table13456[[#This Row],[phase3]],Table13456[[#This Row],[phase4]])</f>
        <v>1825152110</v>
      </c>
      <c r="E8229" s="2" t="str">
        <f>+Table13456[[#This Row],[DESCRIPTION]]</f>
        <v>MASS TRANSIT-TRACK, ADJUST/MODIFY, 100 LB/YD, CONTINUOUS WELDED RAIL, TIMBER TIE, STANDARD RAIL HEAD</v>
      </c>
      <c r="F8229" s="2" t="str">
        <f>+LEFT(Table13456[[#This Row],[PAY ITEM]],1)</f>
        <v>0</v>
      </c>
      <c r="G8229" s="2" t="str">
        <f>IF(Table13456[[#This Row],[first]]="0",SUBSTITUTE(TRIM(MID(B8229, 2, 3))," ","0"),SUBSTITUTE(TRIM(MID(B8229, 1, 3))," ","0"))</f>
        <v>825</v>
      </c>
      <c r="H8229" s="2" t="str">
        <f>IF(Table13456[[#This Row],[first]]="0",SUBSTITUTE(TRIM(MID(B8229, 5, 3))," ","0"),SUBSTITUTE(TRIM(MID(B8229, 4, 3))," ","0"))</f>
        <v>152</v>
      </c>
      <c r="I8229" s="2" t="str">
        <f>IF(Table13456[[#This Row],[first]]="0",SUBSTITUTE(TRIM(MID(B8229, 8, 3))," ","0"),SUBSTITUTE(TRIM(MID(B8229, 7, 3))," ","0"))</f>
        <v>110</v>
      </c>
      <c r="J8229" s="2">
        <v>1</v>
      </c>
      <c r="K8229" s="2" t="str">
        <f t="shared" si="384"/>
        <v>825</v>
      </c>
      <c r="L8229" s="2" t="str">
        <f t="shared" si="385"/>
        <v>152</v>
      </c>
      <c r="M8229" s="2" t="str">
        <f t="shared" si="386"/>
        <v>110</v>
      </c>
    </row>
    <row r="8230" spans="2:13" x14ac:dyDescent="0.25">
      <c r="B8230" s="2" t="s">
        <v>16865</v>
      </c>
      <c r="C8230" s="2" t="s">
        <v>16866</v>
      </c>
      <c r="D8230" s="6" t="str">
        <f>+_xlfn.CONCAT(Table13456[[#This Row],[phase1]],Table13456[[#This Row],[phase2]],Table13456[[#This Row],[phase3]],Table13456[[#This Row],[phase4]])</f>
        <v>1825154111</v>
      </c>
      <c r="E8230" s="2" t="str">
        <f>+Table13456[[#This Row],[DESCRIPTION]]</f>
        <v>MASS TRANSIT-TRACK,ADJUST/MODIFY, 132 LB/YD, CONTINUOUS WELDED RAIL, TIMBER TIE, HARDENED RAIL HEAD</v>
      </c>
      <c r="F8230" s="2" t="str">
        <f>+LEFT(Table13456[[#This Row],[PAY ITEM]],1)</f>
        <v>0</v>
      </c>
      <c r="G8230" s="2" t="str">
        <f>IF(Table13456[[#This Row],[first]]="0",SUBSTITUTE(TRIM(MID(B8230, 2, 3))," ","0"),SUBSTITUTE(TRIM(MID(B8230, 1, 3))," ","0"))</f>
        <v>825</v>
      </c>
      <c r="H8230" s="2" t="str">
        <f>IF(Table13456[[#This Row],[first]]="0",SUBSTITUTE(TRIM(MID(B8230, 5, 3))," ","0"),SUBSTITUTE(TRIM(MID(B8230, 4, 3))," ","0"))</f>
        <v>154</v>
      </c>
      <c r="I8230" s="2" t="str">
        <f>IF(Table13456[[#This Row],[first]]="0",SUBSTITUTE(TRIM(MID(B8230, 8, 3))," ","0"),SUBSTITUTE(TRIM(MID(B8230, 7, 3))," ","0"))</f>
        <v>111</v>
      </c>
      <c r="J8230" s="2">
        <v>1</v>
      </c>
      <c r="K8230" s="2" t="str">
        <f t="shared" si="384"/>
        <v>825</v>
      </c>
      <c r="L8230" s="2" t="str">
        <f t="shared" si="385"/>
        <v>154</v>
      </c>
      <c r="M8230" s="2" t="str">
        <f t="shared" si="386"/>
        <v>111</v>
      </c>
    </row>
    <row r="8231" spans="2:13" x14ac:dyDescent="0.25">
      <c r="B8231" s="2" t="s">
        <v>16867</v>
      </c>
      <c r="C8231" s="2" t="s">
        <v>16868</v>
      </c>
      <c r="D8231" s="6" t="str">
        <f>+_xlfn.CONCAT(Table13456[[#This Row],[phase1]],Table13456[[#This Row],[phase2]],Table13456[[#This Row],[phase3]],Table13456[[#This Row],[phase4]])</f>
        <v>1825156110</v>
      </c>
      <c r="E8231" s="2" t="str">
        <f>+Table13456[[#This Row],[DESCRIPTION]]</f>
        <v>MASS TRANSIT-TRACK, ADJUST/MODIFY, 136 LB/YD, CONTINUOUS WELDED RAIL, TIMBER TIE, STANDARD RAIL HEAD</v>
      </c>
      <c r="F8231" s="2" t="str">
        <f>+LEFT(Table13456[[#This Row],[PAY ITEM]],1)</f>
        <v>0</v>
      </c>
      <c r="G8231" s="2" t="str">
        <f>IF(Table13456[[#This Row],[first]]="0",SUBSTITUTE(TRIM(MID(B8231, 2, 3))," ","0"),SUBSTITUTE(TRIM(MID(B8231, 1, 3))," ","0"))</f>
        <v>825</v>
      </c>
      <c r="H8231" s="2" t="str">
        <f>IF(Table13456[[#This Row],[first]]="0",SUBSTITUTE(TRIM(MID(B8231, 5, 3))," ","0"),SUBSTITUTE(TRIM(MID(B8231, 4, 3))," ","0"))</f>
        <v>156</v>
      </c>
      <c r="I8231" s="2" t="str">
        <f>IF(Table13456[[#This Row],[first]]="0",SUBSTITUTE(TRIM(MID(B8231, 8, 3))," ","0"),SUBSTITUTE(TRIM(MID(B8231, 7, 3))," ","0"))</f>
        <v>110</v>
      </c>
      <c r="J8231" s="2">
        <v>1</v>
      </c>
      <c r="K8231" s="2" t="str">
        <f t="shared" si="384"/>
        <v>825</v>
      </c>
      <c r="L8231" s="2" t="str">
        <f t="shared" si="385"/>
        <v>156</v>
      </c>
      <c r="M8231" s="2" t="str">
        <f t="shared" si="386"/>
        <v>110</v>
      </c>
    </row>
    <row r="8232" spans="2:13" x14ac:dyDescent="0.25">
      <c r="B8232" s="2" t="s">
        <v>16869</v>
      </c>
      <c r="C8232" s="2" t="s">
        <v>16870</v>
      </c>
      <c r="D8232" s="6" t="str">
        <f>+_xlfn.CONCAT(Table13456[[#This Row],[phase1]],Table13456[[#This Row],[phase2]],Table13456[[#This Row],[phase3]],Table13456[[#This Row],[phase4]])</f>
        <v>1825162110</v>
      </c>
      <c r="E8232" s="2" t="str">
        <f>+Table13456[[#This Row],[DESCRIPTION]]</f>
        <v>MASS TRANSIT-TRACK,REMOVE, 115 LB/YD, CONTINUOUS WELDED RAIL, TIMBER TIE, STANDARD RAIL HEAD</v>
      </c>
      <c r="F8232" s="2" t="str">
        <f>+LEFT(Table13456[[#This Row],[PAY ITEM]],1)</f>
        <v>0</v>
      </c>
      <c r="G8232" s="2" t="str">
        <f>IF(Table13456[[#This Row],[first]]="0",SUBSTITUTE(TRIM(MID(B8232, 2, 3))," ","0"),SUBSTITUTE(TRIM(MID(B8232, 1, 3))," ","0"))</f>
        <v>825</v>
      </c>
      <c r="H8232" s="2" t="str">
        <f>IF(Table13456[[#This Row],[first]]="0",SUBSTITUTE(TRIM(MID(B8232, 5, 3))," ","0"),SUBSTITUTE(TRIM(MID(B8232, 4, 3))," ","0"))</f>
        <v>162</v>
      </c>
      <c r="I8232" s="2" t="str">
        <f>IF(Table13456[[#This Row],[first]]="0",SUBSTITUTE(TRIM(MID(B8232, 8, 3))," ","0"),SUBSTITUTE(TRIM(MID(B8232, 7, 3))," ","0"))</f>
        <v>110</v>
      </c>
      <c r="J8232" s="2">
        <v>1</v>
      </c>
      <c r="K8232" s="2" t="str">
        <f t="shared" si="384"/>
        <v>825</v>
      </c>
      <c r="L8232" s="2" t="str">
        <f t="shared" si="385"/>
        <v>162</v>
      </c>
      <c r="M8232" s="2" t="str">
        <f t="shared" si="386"/>
        <v>110</v>
      </c>
    </row>
    <row r="8233" spans="2:13" x14ac:dyDescent="0.25">
      <c r="B8233" s="2" t="s">
        <v>16871</v>
      </c>
      <c r="C8233" s="2" t="s">
        <v>16872</v>
      </c>
      <c r="D8233" s="6" t="str">
        <f>+_xlfn.CONCAT(Table13456[[#This Row],[phase1]],Table13456[[#This Row],[phase2]],Table13456[[#This Row],[phase3]],Table13456[[#This Row],[phase4]])</f>
        <v>1825164111</v>
      </c>
      <c r="E8233" s="2" t="str">
        <f>+Table13456[[#This Row],[DESCRIPTION]]</f>
        <v>MASS TRANSIT-TRACK,REMOVE, 132 LB/YD, CONTINUOUS WELDED  RAIL, TIMBER TIE, HARDENED RAIL HEAD</v>
      </c>
      <c r="F8233" s="2" t="str">
        <f>+LEFT(Table13456[[#This Row],[PAY ITEM]],1)</f>
        <v>0</v>
      </c>
      <c r="G8233" s="2" t="str">
        <f>IF(Table13456[[#This Row],[first]]="0",SUBSTITUTE(TRIM(MID(B8233, 2, 3))," ","0"),SUBSTITUTE(TRIM(MID(B8233, 1, 3))," ","0"))</f>
        <v>825</v>
      </c>
      <c r="H8233" s="2" t="str">
        <f>IF(Table13456[[#This Row],[first]]="0",SUBSTITUTE(TRIM(MID(B8233, 5, 3))," ","0"),SUBSTITUTE(TRIM(MID(B8233, 4, 3))," ","0"))</f>
        <v>164</v>
      </c>
      <c r="I8233" s="2" t="str">
        <f>IF(Table13456[[#This Row],[first]]="0",SUBSTITUTE(TRIM(MID(B8233, 8, 3))," ","0"),SUBSTITUTE(TRIM(MID(B8233, 7, 3))," ","0"))</f>
        <v>111</v>
      </c>
      <c r="J8233" s="2">
        <v>1</v>
      </c>
      <c r="K8233" s="2" t="str">
        <f t="shared" si="384"/>
        <v>825</v>
      </c>
      <c r="L8233" s="2" t="str">
        <f t="shared" si="385"/>
        <v>164</v>
      </c>
      <c r="M8233" s="2" t="str">
        <f t="shared" si="386"/>
        <v>111</v>
      </c>
    </row>
    <row r="8234" spans="2:13" x14ac:dyDescent="0.25">
      <c r="B8234" s="2" t="s">
        <v>16873</v>
      </c>
      <c r="C8234" s="2" t="s">
        <v>16874</v>
      </c>
      <c r="D8234" s="6" t="str">
        <f>+_xlfn.CONCAT(Table13456[[#This Row],[phase1]],Table13456[[#This Row],[phase2]],Table13456[[#This Row],[phase3]],Table13456[[#This Row],[phase4]])</f>
        <v>1825166110</v>
      </c>
      <c r="E8234" s="2" t="str">
        <f>+Table13456[[#This Row],[DESCRIPTION]]</f>
        <v>MASS TRANSIT-TRACK, REMOVE, 136 LB/YD, CONTINUOUS WELDED RAIL, TIMBER TIE, STANDARD RAIL HEAD</v>
      </c>
      <c r="F8234" s="2" t="str">
        <f>+LEFT(Table13456[[#This Row],[PAY ITEM]],1)</f>
        <v>0</v>
      </c>
      <c r="G8234" s="2" t="str">
        <f>IF(Table13456[[#This Row],[first]]="0",SUBSTITUTE(TRIM(MID(B8234, 2, 3))," ","0"),SUBSTITUTE(TRIM(MID(B8234, 1, 3))," ","0"))</f>
        <v>825</v>
      </c>
      <c r="H8234" s="2" t="str">
        <f>IF(Table13456[[#This Row],[first]]="0",SUBSTITUTE(TRIM(MID(B8234, 5, 3))," ","0"),SUBSTITUTE(TRIM(MID(B8234, 4, 3))," ","0"))</f>
        <v>166</v>
      </c>
      <c r="I8234" s="2" t="str">
        <f>IF(Table13456[[#This Row],[first]]="0",SUBSTITUTE(TRIM(MID(B8234, 8, 3))," ","0"),SUBSTITUTE(TRIM(MID(B8234, 7, 3))," ","0"))</f>
        <v>110</v>
      </c>
      <c r="J8234" s="2">
        <v>1</v>
      </c>
      <c r="K8234" s="2" t="str">
        <f t="shared" si="384"/>
        <v>825</v>
      </c>
      <c r="L8234" s="2" t="str">
        <f t="shared" si="385"/>
        <v>166</v>
      </c>
      <c r="M8234" s="2" t="str">
        <f t="shared" si="386"/>
        <v>110</v>
      </c>
    </row>
    <row r="8235" spans="2:13" x14ac:dyDescent="0.25">
      <c r="B8235" s="2" t="s">
        <v>16875</v>
      </c>
      <c r="C8235" s="2" t="s">
        <v>16876</v>
      </c>
      <c r="D8235" s="6" t="str">
        <f>+_xlfn.CONCAT(Table13456[[#This Row],[phase1]],Table13456[[#This Row],[phase2]],Table13456[[#This Row],[phase3]],Table13456[[#This Row],[phase4]])</f>
        <v>1825166120</v>
      </c>
      <c r="E8235" s="2" t="str">
        <f>+Table13456[[#This Row],[DESCRIPTION]]</f>
        <v>MASS TRANSIT-TRACK,REMOVE, 136 LB/YD, CONTINUOUS WELDED RAIL, CONCRETE TIE, STANDARD RAIL HEAD</v>
      </c>
      <c r="F8235" s="2" t="str">
        <f>+LEFT(Table13456[[#This Row],[PAY ITEM]],1)</f>
        <v>0</v>
      </c>
      <c r="G8235" s="2" t="str">
        <f>IF(Table13456[[#This Row],[first]]="0",SUBSTITUTE(TRIM(MID(B8235, 2, 3))," ","0"),SUBSTITUTE(TRIM(MID(B8235, 1, 3))," ","0"))</f>
        <v>825</v>
      </c>
      <c r="H8235" s="2" t="str">
        <f>IF(Table13456[[#This Row],[first]]="0",SUBSTITUTE(TRIM(MID(B8235, 5, 3))," ","0"),SUBSTITUTE(TRIM(MID(B8235, 4, 3))," ","0"))</f>
        <v>166</v>
      </c>
      <c r="I8235" s="2" t="str">
        <f>IF(Table13456[[#This Row],[first]]="0",SUBSTITUTE(TRIM(MID(B8235, 8, 3))," ","0"),SUBSTITUTE(TRIM(MID(B8235, 7, 3))," ","0"))</f>
        <v>120</v>
      </c>
      <c r="J8235" s="2">
        <v>1</v>
      </c>
      <c r="K8235" s="2" t="str">
        <f t="shared" si="384"/>
        <v>825</v>
      </c>
      <c r="L8235" s="2" t="str">
        <f t="shared" si="385"/>
        <v>166</v>
      </c>
      <c r="M8235" s="2" t="str">
        <f t="shared" si="386"/>
        <v>120</v>
      </c>
    </row>
    <row r="8236" spans="2:13" x14ac:dyDescent="0.25">
      <c r="B8236" s="2" t="s">
        <v>16877</v>
      </c>
      <c r="C8236" s="2" t="s">
        <v>16878</v>
      </c>
      <c r="D8236" s="6" t="str">
        <f>+_xlfn.CONCAT(Table13456[[#This Row],[phase1]],Table13456[[#This Row],[phase2]],Table13456[[#This Row],[phase3]],Table13456[[#This Row],[phase4]])</f>
        <v>1825311005</v>
      </c>
      <c r="E8236" s="2" t="str">
        <f>+Table13456[[#This Row],[DESCRIPTION]]</f>
        <v>MASS TRANSIT-TRACK RAISING, CONTINUOUS WELDED RAIL, TIMBER, 5 IN</v>
      </c>
      <c r="F8236" s="2" t="str">
        <f>+LEFT(Table13456[[#This Row],[PAY ITEM]],1)</f>
        <v>0</v>
      </c>
      <c r="G8236" s="2" t="str">
        <f>IF(Table13456[[#This Row],[first]]="0",SUBSTITUTE(TRIM(MID(B8236, 2, 3))," ","0"),SUBSTITUTE(TRIM(MID(B8236, 1, 3))," ","0"))</f>
        <v>825</v>
      </c>
      <c r="H8236" s="2" t="str">
        <f>IF(Table13456[[#This Row],[first]]="0",SUBSTITUTE(TRIM(MID(B8236, 5, 3))," ","0"),SUBSTITUTE(TRIM(MID(B8236, 4, 3))," ","0"))</f>
        <v>311</v>
      </c>
      <c r="I8236" s="2" t="str">
        <f>IF(Table13456[[#This Row],[first]]="0",SUBSTITUTE(TRIM(MID(B8236, 8, 3))," ","0"),SUBSTITUTE(TRIM(MID(B8236, 7, 3))," ","0"))</f>
        <v>5</v>
      </c>
      <c r="J8236" s="2">
        <v>1</v>
      </c>
      <c r="K8236" s="2" t="str">
        <f t="shared" si="384"/>
        <v>825</v>
      </c>
      <c r="L8236" s="2" t="str">
        <f t="shared" si="385"/>
        <v>311</v>
      </c>
      <c r="M8236" s="2" t="str">
        <f t="shared" si="386"/>
        <v>005</v>
      </c>
    </row>
    <row r="8237" spans="2:13" x14ac:dyDescent="0.25">
      <c r="B8237" s="2" t="s">
        <v>16879</v>
      </c>
      <c r="C8237" s="2" t="s">
        <v>16880</v>
      </c>
      <c r="D8237" s="6" t="str">
        <f>+_xlfn.CONCAT(Table13456[[#This Row],[phase1]],Table13456[[#This Row],[phase2]],Table13456[[#This Row],[phase3]],Table13456[[#This Row],[phase4]])</f>
        <v>1825311036</v>
      </c>
      <c r="E8237" s="2" t="str">
        <f>+Table13456[[#This Row],[DESCRIPTION]]</f>
        <v>MASS TRANSIT-TRACK RAISING, CONTINUOUS WELDED RAIL, TIMBER, 36 IN</v>
      </c>
      <c r="F8237" s="2" t="str">
        <f>+LEFT(Table13456[[#This Row],[PAY ITEM]],1)</f>
        <v>0</v>
      </c>
      <c r="G8237" s="2" t="str">
        <f>IF(Table13456[[#This Row],[first]]="0",SUBSTITUTE(TRIM(MID(B8237, 2, 3))," ","0"),SUBSTITUTE(TRIM(MID(B8237, 1, 3))," ","0"))</f>
        <v>825</v>
      </c>
      <c r="H8237" s="2" t="str">
        <f>IF(Table13456[[#This Row],[first]]="0",SUBSTITUTE(TRIM(MID(B8237, 5, 3))," ","0"),SUBSTITUTE(TRIM(MID(B8237, 4, 3))," ","0"))</f>
        <v>311</v>
      </c>
      <c r="I8237" s="2" t="str">
        <f>IF(Table13456[[#This Row],[first]]="0",SUBSTITUTE(TRIM(MID(B8237, 8, 3))," ","0"),SUBSTITUTE(TRIM(MID(B8237, 7, 3))," ","0"))</f>
        <v>36</v>
      </c>
      <c r="J8237" s="2">
        <v>1</v>
      </c>
      <c r="K8237" s="2" t="str">
        <f t="shared" si="384"/>
        <v>825</v>
      </c>
      <c r="L8237" s="2" t="str">
        <f t="shared" si="385"/>
        <v>311</v>
      </c>
      <c r="M8237" s="2" t="str">
        <f t="shared" si="386"/>
        <v>036</v>
      </c>
    </row>
    <row r="8238" spans="2:13" x14ac:dyDescent="0.25">
      <c r="B8238" s="2" t="s">
        <v>16881</v>
      </c>
      <c r="C8238" s="2" t="s">
        <v>16882</v>
      </c>
      <c r="D8238" s="6" t="str">
        <f>+_xlfn.CONCAT(Table13456[[#This Row],[phase1]],Table13456[[#This Row],[phase2]],Table13456[[#This Row],[phase3]],Table13456[[#This Row],[phase4]])</f>
        <v>1825312003</v>
      </c>
      <c r="E8238" s="2" t="str">
        <f>+Table13456[[#This Row],[DESCRIPTION]]</f>
        <v>MASS TRANSIT-TRACK RAISING, CONTINUOUS WELDED RAIL, CONCRETE, 3 IN</v>
      </c>
      <c r="F8238" s="2" t="str">
        <f>+LEFT(Table13456[[#This Row],[PAY ITEM]],1)</f>
        <v>0</v>
      </c>
      <c r="G8238" s="2" t="str">
        <f>IF(Table13456[[#This Row],[first]]="0",SUBSTITUTE(TRIM(MID(B8238, 2, 3))," ","0"),SUBSTITUTE(TRIM(MID(B8238, 1, 3))," ","0"))</f>
        <v>825</v>
      </c>
      <c r="H8238" s="2" t="str">
        <f>IF(Table13456[[#This Row],[first]]="0",SUBSTITUTE(TRIM(MID(B8238, 5, 3))," ","0"),SUBSTITUTE(TRIM(MID(B8238, 4, 3))," ","0"))</f>
        <v>312</v>
      </c>
      <c r="I8238" s="2" t="str">
        <f>IF(Table13456[[#This Row],[first]]="0",SUBSTITUTE(TRIM(MID(B8238, 8, 3))," ","0"),SUBSTITUTE(TRIM(MID(B8238, 7, 3))," ","0"))</f>
        <v>3</v>
      </c>
      <c r="J8238" s="2">
        <v>1</v>
      </c>
      <c r="K8238" s="2" t="str">
        <f t="shared" si="384"/>
        <v>825</v>
      </c>
      <c r="L8238" s="2" t="str">
        <f t="shared" si="385"/>
        <v>312</v>
      </c>
      <c r="M8238" s="2" t="str">
        <f t="shared" si="386"/>
        <v>003</v>
      </c>
    </row>
    <row r="8239" spans="2:13" x14ac:dyDescent="0.25">
      <c r="B8239" s="2" t="s">
        <v>16883</v>
      </c>
      <c r="C8239" s="2" t="s">
        <v>16884</v>
      </c>
      <c r="D8239" s="6" t="str">
        <f>+_xlfn.CONCAT(Table13456[[#This Row],[phase1]],Table13456[[#This Row],[phase2]],Table13456[[#This Row],[phase3]],Table13456[[#This Row],[phase4]])</f>
        <v>1825441001</v>
      </c>
      <c r="E8239" s="2" t="str">
        <f>+Table13456[[#This Row],[DESCRIPTION]]</f>
        <v>MASS TRANSIT-LINE &amp; SURFACE, 132 LB/YD RAIL,  CONTINUOUS WELDED RAIL, TIMBER TIE</v>
      </c>
      <c r="F8239" s="2" t="str">
        <f>+LEFT(Table13456[[#This Row],[PAY ITEM]],1)</f>
        <v>0</v>
      </c>
      <c r="G8239" s="2" t="str">
        <f>IF(Table13456[[#This Row],[first]]="0",SUBSTITUTE(TRIM(MID(B8239, 2, 3))," ","0"),SUBSTITUTE(TRIM(MID(B8239, 1, 3))," ","0"))</f>
        <v>825</v>
      </c>
      <c r="H8239" s="2" t="str">
        <f>IF(Table13456[[#This Row],[first]]="0",SUBSTITUTE(TRIM(MID(B8239, 5, 3))," ","0"),SUBSTITUTE(TRIM(MID(B8239, 4, 3))," ","0"))</f>
        <v>441</v>
      </c>
      <c r="I8239" s="2" t="str">
        <f>IF(Table13456[[#This Row],[first]]="0",SUBSTITUTE(TRIM(MID(B8239, 8, 3))," ","0"),SUBSTITUTE(TRIM(MID(B8239, 7, 3))," ","0"))</f>
        <v>1</v>
      </c>
      <c r="J8239" s="2">
        <v>1</v>
      </c>
      <c r="K8239" s="2" t="str">
        <f t="shared" si="384"/>
        <v>825</v>
      </c>
      <c r="L8239" s="2" t="str">
        <f t="shared" si="385"/>
        <v>441</v>
      </c>
      <c r="M8239" s="2" t="str">
        <f t="shared" si="386"/>
        <v>001</v>
      </c>
    </row>
    <row r="8240" spans="2:13" x14ac:dyDescent="0.25">
      <c r="B8240" s="2" t="s">
        <v>4269</v>
      </c>
      <c r="C8240" s="2" t="s">
        <v>16885</v>
      </c>
      <c r="D8240" s="6" t="str">
        <f>+_xlfn.CONCAT(Table13456[[#This Row],[phase1]],Table13456[[#This Row],[phase2]],Table13456[[#This Row],[phase3]],Table13456[[#This Row],[phase4]])</f>
        <v>1825461001</v>
      </c>
      <c r="E8240" s="2" t="str">
        <f>+Table13456[[#This Row],[DESCRIPTION]]</f>
        <v>MASS TRANSIT-LINE &amp; SURFACE, 136 LB/YD RAIL, CONTINUOUS WELDED RAIL, TIMBER TIE</v>
      </c>
      <c r="F8240" s="2" t="str">
        <f>+LEFT(Table13456[[#This Row],[PAY ITEM]],1)</f>
        <v>0</v>
      </c>
      <c r="G8240" s="2" t="str">
        <f>IF(Table13456[[#This Row],[first]]="0",SUBSTITUTE(TRIM(MID(B8240, 2, 3))," ","0"),SUBSTITUTE(TRIM(MID(B8240, 1, 3))," ","0"))</f>
        <v>825</v>
      </c>
      <c r="H8240" s="2" t="str">
        <f>IF(Table13456[[#This Row],[first]]="0",SUBSTITUTE(TRIM(MID(B8240, 5, 3))," ","0"),SUBSTITUTE(TRIM(MID(B8240, 4, 3))," ","0"))</f>
        <v>461</v>
      </c>
      <c r="I8240" s="2" t="str">
        <f>IF(Table13456[[#This Row],[first]]="0",SUBSTITUTE(TRIM(MID(B8240, 8, 3))," ","0"),SUBSTITUTE(TRIM(MID(B8240, 7, 3))," ","0"))</f>
        <v>1</v>
      </c>
      <c r="J8240" s="2">
        <v>1</v>
      </c>
      <c r="K8240" s="2" t="str">
        <f t="shared" si="384"/>
        <v>825</v>
      </c>
      <c r="L8240" s="2" t="str">
        <f t="shared" si="385"/>
        <v>461</v>
      </c>
      <c r="M8240" s="2" t="str">
        <f t="shared" si="386"/>
        <v>001</v>
      </c>
    </row>
    <row r="8241" spans="2:13" x14ac:dyDescent="0.25">
      <c r="B8241" s="2" t="s">
        <v>16886</v>
      </c>
      <c r="C8241" s="2" t="s">
        <v>16887</v>
      </c>
      <c r="D8241" s="6" t="str">
        <f>+_xlfn.CONCAT(Table13456[[#This Row],[phase1]],Table13456[[#This Row],[phase2]],Table13456[[#This Row],[phase3]],Table13456[[#This Row],[phase4]])</f>
        <v>1825461002</v>
      </c>
      <c r="E8241" s="2" t="str">
        <f>+Table13456[[#This Row],[DESCRIPTION]]</f>
        <v>MASS TRANSIT-LINE &amp; SURFACE, 136 LB/YD RAIL, CONTINUOUS WELDED RAIL, CONCRETE TIE</v>
      </c>
      <c r="F8241" s="2" t="str">
        <f>+LEFT(Table13456[[#This Row],[PAY ITEM]],1)</f>
        <v>0</v>
      </c>
      <c r="G8241" s="2" t="str">
        <f>IF(Table13456[[#This Row],[first]]="0",SUBSTITUTE(TRIM(MID(B8241, 2, 3))," ","0"),SUBSTITUTE(TRIM(MID(B8241, 1, 3))," ","0"))</f>
        <v>825</v>
      </c>
      <c r="H8241" s="2" t="str">
        <f>IF(Table13456[[#This Row],[first]]="0",SUBSTITUTE(TRIM(MID(B8241, 5, 3))," ","0"),SUBSTITUTE(TRIM(MID(B8241, 4, 3))," ","0"))</f>
        <v>461</v>
      </c>
      <c r="I8241" s="2" t="str">
        <f>IF(Table13456[[#This Row],[first]]="0",SUBSTITUTE(TRIM(MID(B8241, 8, 3))," ","0"),SUBSTITUTE(TRIM(MID(B8241, 7, 3))," ","0"))</f>
        <v>2</v>
      </c>
      <c r="J8241" s="2">
        <v>1</v>
      </c>
      <c r="K8241" s="2" t="str">
        <f t="shared" si="384"/>
        <v>825</v>
      </c>
      <c r="L8241" s="2" t="str">
        <f t="shared" si="385"/>
        <v>461</v>
      </c>
      <c r="M8241" s="2" t="str">
        <f t="shared" si="386"/>
        <v>002</v>
      </c>
    </row>
    <row r="8242" spans="2:13" x14ac:dyDescent="0.25">
      <c r="B8242" s="2" t="s">
        <v>16888</v>
      </c>
      <c r="C8242" s="2" t="s">
        <v>16889</v>
      </c>
      <c r="D8242" s="6" t="str">
        <f>+_xlfn.CONCAT(Table13456[[#This Row],[phase1]],Table13456[[#This Row],[phase2]],Table13456[[#This Row],[phase3]],Table13456[[#This Row],[phase4]])</f>
        <v>1825512113</v>
      </c>
      <c r="E8242" s="2" t="str">
        <f>+Table13456[[#This Row],[DESCRIPTION]]</f>
        <v>MASS TRANSIT-TURNOUT, F&amp;I, 115 LB/YD RAIL, RIGHT HAND, SIZE NO. 8 , STEEL TIE</v>
      </c>
      <c r="F8242" s="2" t="str">
        <f>+LEFT(Table13456[[#This Row],[PAY ITEM]],1)</f>
        <v>0</v>
      </c>
      <c r="G8242" s="2" t="str">
        <f>IF(Table13456[[#This Row],[first]]="0",SUBSTITUTE(TRIM(MID(B8242, 2, 3))," ","0"),SUBSTITUTE(TRIM(MID(B8242, 1, 3))," ","0"))</f>
        <v>825</v>
      </c>
      <c r="H8242" s="2" t="str">
        <f>IF(Table13456[[#This Row],[first]]="0",SUBSTITUTE(TRIM(MID(B8242, 5, 3))," ","0"),SUBSTITUTE(TRIM(MID(B8242, 4, 3))," ","0"))</f>
        <v>512</v>
      </c>
      <c r="I8242" s="2" t="str">
        <f>IF(Table13456[[#This Row],[first]]="0",SUBSTITUTE(TRIM(MID(B8242, 8, 3))," ","0"),SUBSTITUTE(TRIM(MID(B8242, 7, 3))," ","0"))</f>
        <v>113</v>
      </c>
      <c r="J8242" s="2">
        <v>1</v>
      </c>
      <c r="K8242" s="2" t="str">
        <f t="shared" si="384"/>
        <v>825</v>
      </c>
      <c r="L8242" s="2" t="str">
        <f t="shared" si="385"/>
        <v>512</v>
      </c>
      <c r="M8242" s="2" t="str">
        <f t="shared" si="386"/>
        <v>113</v>
      </c>
    </row>
    <row r="8243" spans="2:13" x14ac:dyDescent="0.25">
      <c r="B8243" s="2" t="s">
        <v>16890</v>
      </c>
      <c r="C8243" s="2" t="s">
        <v>16891</v>
      </c>
      <c r="D8243" s="6" t="str">
        <f>+_xlfn.CONCAT(Table13456[[#This Row],[phase1]],Table13456[[#This Row],[phase2]],Table13456[[#This Row],[phase3]],Table13456[[#This Row],[phase4]])</f>
        <v>1825512213</v>
      </c>
      <c r="E8243" s="2" t="str">
        <f>+Table13456[[#This Row],[DESCRIPTION]]</f>
        <v>MASS TRANSIT-TURNOUT, F&amp;I, 115 LB/YD RAIL, LEFT HAND, SIZE NO. 8 , STEEL TIE</v>
      </c>
      <c r="F8243" s="2" t="str">
        <f>+LEFT(Table13456[[#This Row],[PAY ITEM]],1)</f>
        <v>0</v>
      </c>
      <c r="G8243" s="2" t="str">
        <f>IF(Table13456[[#This Row],[first]]="0",SUBSTITUTE(TRIM(MID(B8243, 2, 3))," ","0"),SUBSTITUTE(TRIM(MID(B8243, 1, 3))," ","0"))</f>
        <v>825</v>
      </c>
      <c r="H8243" s="2" t="str">
        <f>IF(Table13456[[#This Row],[first]]="0",SUBSTITUTE(TRIM(MID(B8243, 5, 3))," ","0"),SUBSTITUTE(TRIM(MID(B8243, 4, 3))," ","0"))</f>
        <v>512</v>
      </c>
      <c r="I8243" s="2" t="str">
        <f>IF(Table13456[[#This Row],[first]]="0",SUBSTITUTE(TRIM(MID(B8243, 8, 3))," ","0"),SUBSTITUTE(TRIM(MID(B8243, 7, 3))," ","0"))</f>
        <v>213</v>
      </c>
      <c r="J8243" s="2">
        <v>1</v>
      </c>
      <c r="K8243" s="2" t="str">
        <f t="shared" si="384"/>
        <v>825</v>
      </c>
      <c r="L8243" s="2" t="str">
        <f t="shared" si="385"/>
        <v>512</v>
      </c>
      <c r="M8243" s="2" t="str">
        <f t="shared" si="386"/>
        <v>213</v>
      </c>
    </row>
    <row r="8244" spans="2:13" x14ac:dyDescent="0.25">
      <c r="B8244" s="2" t="s">
        <v>16892</v>
      </c>
      <c r="C8244" s="2" t="s">
        <v>16893</v>
      </c>
      <c r="D8244" s="6" t="str">
        <f>+_xlfn.CONCAT(Table13456[[#This Row],[phase1]],Table13456[[#This Row],[phase2]],Table13456[[#This Row],[phase3]],Table13456[[#This Row],[phase4]])</f>
        <v>1825514121</v>
      </c>
      <c r="E8244" s="2" t="str">
        <f>+Table13456[[#This Row],[DESCRIPTION]]</f>
        <v>MASS TRANSIT-TURNOUT, F&amp;I, 132 LB/YD RAIL, RIGHT HAND, SIZE NO. 10 , TIMBER TIE</v>
      </c>
      <c r="F8244" s="2" t="str">
        <f>+LEFT(Table13456[[#This Row],[PAY ITEM]],1)</f>
        <v>0</v>
      </c>
      <c r="G8244" s="2" t="str">
        <f>IF(Table13456[[#This Row],[first]]="0",SUBSTITUTE(TRIM(MID(B8244, 2, 3))," ","0"),SUBSTITUTE(TRIM(MID(B8244, 1, 3))," ","0"))</f>
        <v>825</v>
      </c>
      <c r="H8244" s="2" t="str">
        <f>IF(Table13456[[#This Row],[first]]="0",SUBSTITUTE(TRIM(MID(B8244, 5, 3))," ","0"),SUBSTITUTE(TRIM(MID(B8244, 4, 3))," ","0"))</f>
        <v>514</v>
      </c>
      <c r="I8244" s="2" t="str">
        <f>IF(Table13456[[#This Row],[first]]="0",SUBSTITUTE(TRIM(MID(B8244, 8, 3))," ","0"),SUBSTITUTE(TRIM(MID(B8244, 7, 3))," ","0"))</f>
        <v>121</v>
      </c>
      <c r="J8244" s="2">
        <v>1</v>
      </c>
      <c r="K8244" s="2" t="str">
        <f t="shared" si="384"/>
        <v>825</v>
      </c>
      <c r="L8244" s="2" t="str">
        <f t="shared" si="385"/>
        <v>514</v>
      </c>
      <c r="M8244" s="2" t="str">
        <f t="shared" si="386"/>
        <v>121</v>
      </c>
    </row>
    <row r="8245" spans="2:13" x14ac:dyDescent="0.25">
      <c r="B8245" s="2" t="s">
        <v>16894</v>
      </c>
      <c r="C8245" s="2" t="s">
        <v>16895</v>
      </c>
      <c r="D8245" s="6" t="str">
        <f>+_xlfn.CONCAT(Table13456[[#This Row],[phase1]],Table13456[[#This Row],[phase2]],Table13456[[#This Row],[phase3]],Table13456[[#This Row],[phase4]])</f>
        <v>1825516122</v>
      </c>
      <c r="E8245" s="2" t="str">
        <f>+Table13456[[#This Row],[DESCRIPTION]]</f>
        <v>MASS TRANSIT-TURNOUT, F&amp;I, 136 LB/YD RAIL, RIGHT HAND, SIZE NO. 10 , CONCRETE TIE</v>
      </c>
      <c r="F8245" s="2" t="str">
        <f>+LEFT(Table13456[[#This Row],[PAY ITEM]],1)</f>
        <v>0</v>
      </c>
      <c r="G8245" s="2" t="str">
        <f>IF(Table13456[[#This Row],[first]]="0",SUBSTITUTE(TRIM(MID(B8245, 2, 3))," ","0"),SUBSTITUTE(TRIM(MID(B8245, 1, 3))," ","0"))</f>
        <v>825</v>
      </c>
      <c r="H8245" s="2" t="str">
        <f>IF(Table13456[[#This Row],[first]]="0",SUBSTITUTE(TRIM(MID(B8245, 5, 3))," ","0"),SUBSTITUTE(TRIM(MID(B8245, 4, 3))," ","0"))</f>
        <v>516</v>
      </c>
      <c r="I8245" s="2" t="str">
        <f>IF(Table13456[[#This Row],[first]]="0",SUBSTITUTE(TRIM(MID(B8245, 8, 3))," ","0"),SUBSTITUTE(TRIM(MID(B8245, 7, 3))," ","0"))</f>
        <v>122</v>
      </c>
      <c r="J8245" s="2">
        <v>1</v>
      </c>
      <c r="K8245" s="2" t="str">
        <f t="shared" si="384"/>
        <v>825</v>
      </c>
      <c r="L8245" s="2" t="str">
        <f t="shared" si="385"/>
        <v>516</v>
      </c>
      <c r="M8245" s="2" t="str">
        <f t="shared" si="386"/>
        <v>122</v>
      </c>
    </row>
    <row r="8246" spans="2:13" x14ac:dyDescent="0.25">
      <c r="B8246" s="2" t="s">
        <v>16896</v>
      </c>
      <c r="C8246" s="2" t="s">
        <v>16897</v>
      </c>
      <c r="D8246" s="6" t="str">
        <f>+_xlfn.CONCAT(Table13456[[#This Row],[phase1]],Table13456[[#This Row],[phase2]],Table13456[[#This Row],[phase3]],Table13456[[#This Row],[phase4]])</f>
        <v>1825516152</v>
      </c>
      <c r="E8246" s="2" t="str">
        <f>+Table13456[[#This Row],[DESCRIPTION]]</f>
        <v>MASS TRANSIT-TURNOUT, F&amp;I, 136 LB/YD RAIL, RIGHT HAND, SIZE NO. 15 , CONCRETE TIE</v>
      </c>
      <c r="F8246" s="2" t="str">
        <f>+LEFT(Table13456[[#This Row],[PAY ITEM]],1)</f>
        <v>0</v>
      </c>
      <c r="G8246" s="2" t="str">
        <f>IF(Table13456[[#This Row],[first]]="0",SUBSTITUTE(TRIM(MID(B8246, 2, 3))," ","0"),SUBSTITUTE(TRIM(MID(B8246, 1, 3))," ","0"))</f>
        <v>825</v>
      </c>
      <c r="H8246" s="2" t="str">
        <f>IF(Table13456[[#This Row],[first]]="0",SUBSTITUTE(TRIM(MID(B8246, 5, 3))," ","0"),SUBSTITUTE(TRIM(MID(B8246, 4, 3))," ","0"))</f>
        <v>516</v>
      </c>
      <c r="I8246" s="2" t="str">
        <f>IF(Table13456[[#This Row],[first]]="0",SUBSTITUTE(TRIM(MID(B8246, 8, 3))," ","0"),SUBSTITUTE(TRIM(MID(B8246, 7, 3))," ","0"))</f>
        <v>152</v>
      </c>
      <c r="J8246" s="2">
        <v>1</v>
      </c>
      <c r="K8246" s="2" t="str">
        <f t="shared" si="384"/>
        <v>825</v>
      </c>
      <c r="L8246" s="2" t="str">
        <f t="shared" si="385"/>
        <v>516</v>
      </c>
      <c r="M8246" s="2" t="str">
        <f t="shared" si="386"/>
        <v>152</v>
      </c>
    </row>
    <row r="8247" spans="2:13" x14ac:dyDescent="0.25">
      <c r="B8247" s="2" t="s">
        <v>16898</v>
      </c>
      <c r="C8247" s="2" t="s">
        <v>16899</v>
      </c>
      <c r="D8247" s="6" t="str">
        <f>+_xlfn.CONCAT(Table13456[[#This Row],[phase1]],Table13456[[#This Row],[phase2]],Table13456[[#This Row],[phase3]],Table13456[[#This Row],[phase4]])</f>
        <v>1825516182</v>
      </c>
      <c r="E8247" s="2" t="str">
        <f>+Table13456[[#This Row],[DESCRIPTION]]</f>
        <v>MASS TRANSIT-TURNOUT, F&amp;I, 136 LB/YD RAIL, RIGHT HAND, SIZE NO. 20 , CONCRETE TIE</v>
      </c>
      <c r="F8247" s="2" t="str">
        <f>+LEFT(Table13456[[#This Row],[PAY ITEM]],1)</f>
        <v>0</v>
      </c>
      <c r="G8247" s="2" t="str">
        <f>IF(Table13456[[#This Row],[first]]="0",SUBSTITUTE(TRIM(MID(B8247, 2, 3))," ","0"),SUBSTITUTE(TRIM(MID(B8247, 1, 3))," ","0"))</f>
        <v>825</v>
      </c>
      <c r="H8247" s="2" t="str">
        <f>IF(Table13456[[#This Row],[first]]="0",SUBSTITUTE(TRIM(MID(B8247, 5, 3))," ","0"),SUBSTITUTE(TRIM(MID(B8247, 4, 3))," ","0"))</f>
        <v>516</v>
      </c>
      <c r="I8247" s="2" t="str">
        <f>IF(Table13456[[#This Row],[first]]="0",SUBSTITUTE(TRIM(MID(B8247, 8, 3))," ","0"),SUBSTITUTE(TRIM(MID(B8247, 7, 3))," ","0"))</f>
        <v>182</v>
      </c>
      <c r="J8247" s="2">
        <v>1</v>
      </c>
      <c r="K8247" s="2" t="str">
        <f t="shared" si="384"/>
        <v>825</v>
      </c>
      <c r="L8247" s="2" t="str">
        <f t="shared" si="385"/>
        <v>516</v>
      </c>
      <c r="M8247" s="2" t="str">
        <f t="shared" si="386"/>
        <v>182</v>
      </c>
    </row>
    <row r="8248" spans="2:13" x14ac:dyDescent="0.25">
      <c r="B8248" s="2" t="s">
        <v>16900</v>
      </c>
      <c r="C8248" s="2" t="s">
        <v>16901</v>
      </c>
      <c r="D8248" s="6" t="str">
        <f>+_xlfn.CONCAT(Table13456[[#This Row],[phase1]],Table13456[[#This Row],[phase2]],Table13456[[#This Row],[phase3]],Table13456[[#This Row],[phase4]])</f>
        <v>1825516222</v>
      </c>
      <c r="E8248" s="2" t="str">
        <f>+Table13456[[#This Row],[DESCRIPTION]]</f>
        <v>MASS TRANSIT-TURNOUT, F&amp;I, 136 LB/YD RAIL, LEFT HAND, SIZE NO. 10 , CONCRETE TIE</v>
      </c>
      <c r="F8248" s="2" t="str">
        <f>+LEFT(Table13456[[#This Row],[PAY ITEM]],1)</f>
        <v>0</v>
      </c>
      <c r="G8248" s="2" t="str">
        <f>IF(Table13456[[#This Row],[first]]="0",SUBSTITUTE(TRIM(MID(B8248, 2, 3))," ","0"),SUBSTITUTE(TRIM(MID(B8248, 1, 3))," ","0"))</f>
        <v>825</v>
      </c>
      <c r="H8248" s="2" t="str">
        <f>IF(Table13456[[#This Row],[first]]="0",SUBSTITUTE(TRIM(MID(B8248, 5, 3))," ","0"),SUBSTITUTE(TRIM(MID(B8248, 4, 3))," ","0"))</f>
        <v>516</v>
      </c>
      <c r="I8248" s="2" t="str">
        <f>IF(Table13456[[#This Row],[first]]="0",SUBSTITUTE(TRIM(MID(B8248, 8, 3))," ","0"),SUBSTITUTE(TRIM(MID(B8248, 7, 3))," ","0"))</f>
        <v>222</v>
      </c>
      <c r="J8248" s="2">
        <v>1</v>
      </c>
      <c r="K8248" s="2" t="str">
        <f t="shared" si="384"/>
        <v>825</v>
      </c>
      <c r="L8248" s="2" t="str">
        <f t="shared" si="385"/>
        <v>516</v>
      </c>
      <c r="M8248" s="2" t="str">
        <f t="shared" si="386"/>
        <v>222</v>
      </c>
    </row>
    <row r="8249" spans="2:13" x14ac:dyDescent="0.25">
      <c r="B8249" s="2" t="s">
        <v>16902</v>
      </c>
      <c r="C8249" s="2" t="s">
        <v>16903</v>
      </c>
      <c r="D8249" s="6" t="str">
        <f>+_xlfn.CONCAT(Table13456[[#This Row],[phase1]],Table13456[[#This Row],[phase2]],Table13456[[#This Row],[phase3]],Table13456[[#This Row],[phase4]])</f>
        <v>1825516252</v>
      </c>
      <c r="E8249" s="2" t="str">
        <f>+Table13456[[#This Row],[DESCRIPTION]]</f>
        <v>MASS TRANSIT-TURNOUT, F&amp;I, 136 LB/YD RAIL, LEFT HAND, SIZE NO. 15 , CONCRETE TIE</v>
      </c>
      <c r="F8249" s="2" t="str">
        <f>+LEFT(Table13456[[#This Row],[PAY ITEM]],1)</f>
        <v>0</v>
      </c>
      <c r="G8249" s="2" t="str">
        <f>IF(Table13456[[#This Row],[first]]="0",SUBSTITUTE(TRIM(MID(B8249, 2, 3))," ","0"),SUBSTITUTE(TRIM(MID(B8249, 1, 3))," ","0"))</f>
        <v>825</v>
      </c>
      <c r="H8249" s="2" t="str">
        <f>IF(Table13456[[#This Row],[first]]="0",SUBSTITUTE(TRIM(MID(B8249, 5, 3))," ","0"),SUBSTITUTE(TRIM(MID(B8249, 4, 3))," ","0"))</f>
        <v>516</v>
      </c>
      <c r="I8249" s="2" t="str">
        <f>IF(Table13456[[#This Row],[first]]="0",SUBSTITUTE(TRIM(MID(B8249, 8, 3))," ","0"),SUBSTITUTE(TRIM(MID(B8249, 7, 3))," ","0"))</f>
        <v>252</v>
      </c>
      <c r="J8249" s="2">
        <v>1</v>
      </c>
      <c r="K8249" s="2" t="str">
        <f t="shared" si="384"/>
        <v>825</v>
      </c>
      <c r="L8249" s="2" t="str">
        <f t="shared" si="385"/>
        <v>516</v>
      </c>
      <c r="M8249" s="2" t="str">
        <f t="shared" si="386"/>
        <v>252</v>
      </c>
    </row>
    <row r="8250" spans="2:13" x14ac:dyDescent="0.25">
      <c r="B8250" s="2" t="s">
        <v>16904</v>
      </c>
      <c r="C8250" s="2" t="s">
        <v>16905</v>
      </c>
      <c r="D8250" s="6" t="str">
        <f>+_xlfn.CONCAT(Table13456[[#This Row],[phase1]],Table13456[[#This Row],[phase2]],Table13456[[#This Row],[phase3]],Table13456[[#This Row],[phase4]])</f>
        <v>1825556222</v>
      </c>
      <c r="E8250" s="2" t="str">
        <f>+Table13456[[#This Row],[DESCRIPTION]]</f>
        <v>MASS TRANSIT-TURNOUT, MODIFY, 136 LB/YD RAIL, LEFT HAND, SIZE NO. 10 , CONCRETE TIE</v>
      </c>
      <c r="F8250" s="2" t="str">
        <f>+LEFT(Table13456[[#This Row],[PAY ITEM]],1)</f>
        <v>0</v>
      </c>
      <c r="G8250" s="2" t="str">
        <f>IF(Table13456[[#This Row],[first]]="0",SUBSTITUTE(TRIM(MID(B8250, 2, 3))," ","0"),SUBSTITUTE(TRIM(MID(B8250, 1, 3))," ","0"))</f>
        <v>825</v>
      </c>
      <c r="H8250" s="2" t="str">
        <f>IF(Table13456[[#This Row],[first]]="0",SUBSTITUTE(TRIM(MID(B8250, 5, 3))," ","0"),SUBSTITUTE(TRIM(MID(B8250, 4, 3))," ","0"))</f>
        <v>556</v>
      </c>
      <c r="I8250" s="2" t="str">
        <f>IF(Table13456[[#This Row],[first]]="0",SUBSTITUTE(TRIM(MID(B8250, 8, 3))," ","0"),SUBSTITUTE(TRIM(MID(B8250, 7, 3))," ","0"))</f>
        <v>222</v>
      </c>
      <c r="J8250" s="2">
        <v>1</v>
      </c>
      <c r="K8250" s="2" t="str">
        <f t="shared" si="384"/>
        <v>825</v>
      </c>
      <c r="L8250" s="2" t="str">
        <f t="shared" si="385"/>
        <v>556</v>
      </c>
      <c r="M8250" s="2" t="str">
        <f t="shared" si="386"/>
        <v>222</v>
      </c>
    </row>
    <row r="8251" spans="2:13" x14ac:dyDescent="0.25">
      <c r="B8251" s="2" t="s">
        <v>16906</v>
      </c>
      <c r="C8251" s="2" t="s">
        <v>16907</v>
      </c>
      <c r="D8251" s="6" t="str">
        <f>+_xlfn.CONCAT(Table13456[[#This Row],[phase1]],Table13456[[#This Row],[phase2]],Table13456[[#This Row],[phase3]],Table13456[[#This Row],[phase4]])</f>
        <v>1825612123</v>
      </c>
      <c r="E8251" s="2" t="str">
        <f>+Table13456[[#This Row],[DESCRIPTION]]</f>
        <v>RAIL- CROSSOVER, F&amp;I, 115 LB/YD RAIL, RIGHT HAND, NO. 10, STEEL TIE</v>
      </c>
      <c r="F8251" s="2" t="str">
        <f>+LEFT(Table13456[[#This Row],[PAY ITEM]],1)</f>
        <v>0</v>
      </c>
      <c r="G8251" s="2" t="str">
        <f>IF(Table13456[[#This Row],[first]]="0",SUBSTITUTE(TRIM(MID(B8251, 2, 3))," ","0"),SUBSTITUTE(TRIM(MID(B8251, 1, 3))," ","0"))</f>
        <v>825</v>
      </c>
      <c r="H8251" s="2" t="str">
        <f>IF(Table13456[[#This Row],[first]]="0",SUBSTITUTE(TRIM(MID(B8251, 5, 3))," ","0"),SUBSTITUTE(TRIM(MID(B8251, 4, 3))," ","0"))</f>
        <v>612</v>
      </c>
      <c r="I8251" s="2" t="str">
        <f>IF(Table13456[[#This Row],[first]]="0",SUBSTITUTE(TRIM(MID(B8251, 8, 3))," ","0"),SUBSTITUTE(TRIM(MID(B8251, 7, 3))," ","0"))</f>
        <v>123</v>
      </c>
      <c r="J8251" s="2">
        <v>1</v>
      </c>
      <c r="K8251" s="2" t="str">
        <f t="shared" si="384"/>
        <v>825</v>
      </c>
      <c r="L8251" s="2" t="str">
        <f t="shared" si="385"/>
        <v>612</v>
      </c>
      <c r="M8251" s="2" t="str">
        <f t="shared" si="386"/>
        <v>123</v>
      </c>
    </row>
    <row r="8252" spans="2:13" x14ac:dyDescent="0.25">
      <c r="B8252" s="2" t="s">
        <v>16908</v>
      </c>
      <c r="C8252" s="2" t="s">
        <v>16909</v>
      </c>
      <c r="D8252" s="6" t="str">
        <f>+_xlfn.CONCAT(Table13456[[#This Row],[phase1]],Table13456[[#This Row],[phase2]],Table13456[[#This Row],[phase3]],Table13456[[#This Row],[phase4]])</f>
        <v>1825616152</v>
      </c>
      <c r="E8252" s="2" t="str">
        <f>+Table13456[[#This Row],[DESCRIPTION]]</f>
        <v>RAIL- CROSSOVER, F&amp;I, 136 LB/YD RAIL, RIGHT HAND, NO. 15, CONCRETE TIE</v>
      </c>
      <c r="F8252" s="2" t="str">
        <f>+LEFT(Table13456[[#This Row],[PAY ITEM]],1)</f>
        <v>0</v>
      </c>
      <c r="G8252" s="2" t="str">
        <f>IF(Table13456[[#This Row],[first]]="0",SUBSTITUTE(TRIM(MID(B8252, 2, 3))," ","0"),SUBSTITUTE(TRIM(MID(B8252, 1, 3))," ","0"))</f>
        <v>825</v>
      </c>
      <c r="H8252" s="2" t="str">
        <f>IF(Table13456[[#This Row],[first]]="0",SUBSTITUTE(TRIM(MID(B8252, 5, 3))," ","0"),SUBSTITUTE(TRIM(MID(B8252, 4, 3))," ","0"))</f>
        <v>616</v>
      </c>
      <c r="I8252" s="2" t="str">
        <f>IF(Table13456[[#This Row],[first]]="0",SUBSTITUTE(TRIM(MID(B8252, 8, 3))," ","0"),SUBSTITUTE(TRIM(MID(B8252, 7, 3))," ","0"))</f>
        <v>152</v>
      </c>
      <c r="J8252" s="2">
        <v>1</v>
      </c>
      <c r="K8252" s="2" t="str">
        <f t="shared" si="384"/>
        <v>825</v>
      </c>
      <c r="L8252" s="2" t="str">
        <f t="shared" si="385"/>
        <v>616</v>
      </c>
      <c r="M8252" s="2" t="str">
        <f t="shared" si="386"/>
        <v>152</v>
      </c>
    </row>
    <row r="8253" spans="2:13" x14ac:dyDescent="0.25">
      <c r="B8253" s="2" t="s">
        <v>16910</v>
      </c>
      <c r="C8253" s="2" t="s">
        <v>16911</v>
      </c>
      <c r="D8253" s="6" t="str">
        <f>+_xlfn.CONCAT(Table13456[[#This Row],[phase1]],Table13456[[#This Row],[phase2]],Table13456[[#This Row],[phase3]],Table13456[[#This Row],[phase4]])</f>
        <v>1825616252</v>
      </c>
      <c r="E8253" s="2" t="str">
        <f>+Table13456[[#This Row],[DESCRIPTION]]</f>
        <v>RAIL- CROSSOVER, F&amp;I, 136 LB/YD RAIL, LEFT HAND, NO. 15, CONCRETE TIE</v>
      </c>
      <c r="F8253" s="2" t="str">
        <f>+LEFT(Table13456[[#This Row],[PAY ITEM]],1)</f>
        <v>0</v>
      </c>
      <c r="G8253" s="2" t="str">
        <f>IF(Table13456[[#This Row],[first]]="0",SUBSTITUTE(TRIM(MID(B8253, 2, 3))," ","0"),SUBSTITUTE(TRIM(MID(B8253, 1, 3))," ","0"))</f>
        <v>825</v>
      </c>
      <c r="H8253" s="2" t="str">
        <f>IF(Table13456[[#This Row],[first]]="0",SUBSTITUTE(TRIM(MID(B8253, 5, 3))," ","0"),SUBSTITUTE(TRIM(MID(B8253, 4, 3))," ","0"))</f>
        <v>616</v>
      </c>
      <c r="I8253" s="2" t="str">
        <f>IF(Table13456[[#This Row],[first]]="0",SUBSTITUTE(TRIM(MID(B8253, 8, 3))," ","0"),SUBSTITUTE(TRIM(MID(B8253, 7, 3))," ","0"))</f>
        <v>252</v>
      </c>
      <c r="J8253" s="2">
        <v>1</v>
      </c>
      <c r="K8253" s="2" t="str">
        <f t="shared" si="384"/>
        <v>825</v>
      </c>
      <c r="L8253" s="2" t="str">
        <f t="shared" si="385"/>
        <v>616</v>
      </c>
      <c r="M8253" s="2" t="str">
        <f t="shared" si="386"/>
        <v>252</v>
      </c>
    </row>
    <row r="8254" spans="2:13" x14ac:dyDescent="0.25">
      <c r="B8254" s="2" t="s">
        <v>16912</v>
      </c>
      <c r="C8254" s="2" t="s">
        <v>16913</v>
      </c>
      <c r="D8254" s="6" t="str">
        <f>+_xlfn.CONCAT(Table13456[[#This Row],[phase1]],Table13456[[#This Row],[phase2]],Table13456[[#This Row],[phase3]],Table13456[[#This Row],[phase4]])</f>
        <v>1825711000</v>
      </c>
      <c r="E8254" s="2" t="str">
        <f>+Table13456[[#This Row],[DESCRIPTION]]</f>
        <v>RAIL TIE, FURNISH AND INSTALL, TIMBER TIE</v>
      </c>
      <c r="F8254" s="2" t="str">
        <f>+LEFT(Table13456[[#This Row],[PAY ITEM]],1)</f>
        <v>0</v>
      </c>
      <c r="G8254" s="2" t="str">
        <f>IF(Table13456[[#This Row],[first]]="0",SUBSTITUTE(TRIM(MID(B8254, 2, 3))," ","0"),SUBSTITUTE(TRIM(MID(B8254, 1, 3))," ","0"))</f>
        <v>825</v>
      </c>
      <c r="H8254" s="2" t="str">
        <f>IF(Table13456[[#This Row],[first]]="0",SUBSTITUTE(TRIM(MID(B8254, 5, 3))," ","0"),SUBSTITUTE(TRIM(MID(B8254, 4, 3))," ","0"))</f>
        <v>711</v>
      </c>
      <c r="I8254" s="2" t="str">
        <f>IF(Table13456[[#This Row],[first]]="0",SUBSTITUTE(TRIM(MID(B8254, 8, 3))," ","0"),SUBSTITUTE(TRIM(MID(B8254, 7, 3))," ","0"))</f>
        <v/>
      </c>
      <c r="J8254" s="2">
        <v>1</v>
      </c>
      <c r="K8254" s="2" t="str">
        <f t="shared" si="384"/>
        <v>825</v>
      </c>
      <c r="L8254" s="2" t="str">
        <f t="shared" si="385"/>
        <v>711</v>
      </c>
      <c r="M8254" s="2" t="str">
        <f t="shared" si="386"/>
        <v>000</v>
      </c>
    </row>
    <row r="8255" spans="2:13" x14ac:dyDescent="0.25">
      <c r="B8255" s="2" t="s">
        <v>16914</v>
      </c>
      <c r="C8255" s="2" t="s">
        <v>16915</v>
      </c>
      <c r="D8255" s="6" t="str">
        <f>+_xlfn.CONCAT(Table13456[[#This Row],[phase1]],Table13456[[#This Row],[phase2]],Table13456[[#This Row],[phase3]],Table13456[[#This Row],[phase4]])</f>
        <v>1825712000</v>
      </c>
      <c r="E8255" s="2" t="str">
        <f>+Table13456[[#This Row],[DESCRIPTION]]</f>
        <v>RAIL TIE, FURNISH AND INSTALL, CONCRETE TIE</v>
      </c>
      <c r="F8255" s="2" t="str">
        <f>+LEFT(Table13456[[#This Row],[PAY ITEM]],1)</f>
        <v>0</v>
      </c>
      <c r="G8255" s="2" t="str">
        <f>IF(Table13456[[#This Row],[first]]="0",SUBSTITUTE(TRIM(MID(B8255, 2, 3))," ","0"),SUBSTITUTE(TRIM(MID(B8255, 1, 3))," ","0"))</f>
        <v>825</v>
      </c>
      <c r="H8255" s="2" t="str">
        <f>IF(Table13456[[#This Row],[first]]="0",SUBSTITUTE(TRIM(MID(B8255, 5, 3))," ","0"),SUBSTITUTE(TRIM(MID(B8255, 4, 3))," ","0"))</f>
        <v>712</v>
      </c>
      <c r="I8255" s="2" t="str">
        <f>IF(Table13456[[#This Row],[first]]="0",SUBSTITUTE(TRIM(MID(B8255, 8, 3))," ","0"),SUBSTITUTE(TRIM(MID(B8255, 7, 3))," ","0"))</f>
        <v/>
      </c>
      <c r="J8255" s="2">
        <v>1</v>
      </c>
      <c r="K8255" s="2" t="str">
        <f t="shared" si="384"/>
        <v>825</v>
      </c>
      <c r="L8255" s="2" t="str">
        <f t="shared" si="385"/>
        <v>712</v>
      </c>
      <c r="M8255" s="2" t="str">
        <f t="shared" si="386"/>
        <v>000</v>
      </c>
    </row>
    <row r="8256" spans="2:13" x14ac:dyDescent="0.25">
      <c r="B8256" s="2" t="s">
        <v>16916</v>
      </c>
      <c r="C8256" s="2" t="s">
        <v>16917</v>
      </c>
      <c r="D8256" s="6" t="str">
        <f>+_xlfn.CONCAT(Table13456[[#This Row],[phase1]],Table13456[[#This Row],[phase2]],Table13456[[#This Row],[phase3]],Table13456[[#This Row],[phase4]])</f>
        <v>1825811000</v>
      </c>
      <c r="E8256" s="2" t="str">
        <f>+Table13456[[#This Row],[DESCRIPTION]]</f>
        <v>RAIL CROSSING, FURNISH AND INSTALL, DIAMOND</v>
      </c>
      <c r="F8256" s="2" t="str">
        <f>+LEFT(Table13456[[#This Row],[PAY ITEM]],1)</f>
        <v>0</v>
      </c>
      <c r="G8256" s="2" t="str">
        <f>IF(Table13456[[#This Row],[first]]="0",SUBSTITUTE(TRIM(MID(B8256, 2, 3))," ","0"),SUBSTITUTE(TRIM(MID(B8256, 1, 3))," ","0"))</f>
        <v>825</v>
      </c>
      <c r="H8256" s="2" t="str">
        <f>IF(Table13456[[#This Row],[first]]="0",SUBSTITUTE(TRIM(MID(B8256, 5, 3))," ","0"),SUBSTITUTE(TRIM(MID(B8256, 4, 3))," ","0"))</f>
        <v>811</v>
      </c>
      <c r="I8256" s="2" t="str">
        <f>IF(Table13456[[#This Row],[first]]="0",SUBSTITUTE(TRIM(MID(B8256, 8, 3))," ","0"),SUBSTITUTE(TRIM(MID(B8256, 7, 3))," ","0"))</f>
        <v/>
      </c>
      <c r="J8256" s="2">
        <v>1</v>
      </c>
      <c r="K8256" s="2" t="str">
        <f t="shared" si="384"/>
        <v>825</v>
      </c>
      <c r="L8256" s="2" t="str">
        <f t="shared" si="385"/>
        <v>811</v>
      </c>
      <c r="M8256" s="2" t="str">
        <f t="shared" si="386"/>
        <v>000</v>
      </c>
    </row>
    <row r="8257" spans="2:13" x14ac:dyDescent="0.25">
      <c r="B8257" s="2" t="s">
        <v>16918</v>
      </c>
      <c r="C8257" s="2" t="s">
        <v>16919</v>
      </c>
      <c r="D8257" s="6" t="str">
        <f>+_xlfn.CONCAT(Table13456[[#This Row],[phase1]],Table13456[[#This Row],[phase2]],Table13456[[#This Row],[phase3]],Table13456[[#This Row],[phase4]])</f>
        <v>1827001141</v>
      </c>
      <c r="E8257" s="2" t="str">
        <f>+Table13456[[#This Row],[DESCRIPTION]]</f>
        <v>MASS TRANSIT- DERAIL, F&amp;I, 132 LB/YD RAIL, MANUAL DERAIL</v>
      </c>
      <c r="F8257" s="2" t="str">
        <f>+LEFT(Table13456[[#This Row],[PAY ITEM]],1)</f>
        <v>0</v>
      </c>
      <c r="G8257" s="2" t="str">
        <f>IF(Table13456[[#This Row],[first]]="0",SUBSTITUTE(TRIM(MID(B8257, 2, 3))," ","0"),SUBSTITUTE(TRIM(MID(B8257, 1, 3))," ","0"))</f>
        <v>827</v>
      </c>
      <c r="H8257" s="2" t="str">
        <f>IF(Table13456[[#This Row],[first]]="0",SUBSTITUTE(TRIM(MID(B8257, 5, 3))," ","0"),SUBSTITUTE(TRIM(MID(B8257, 4, 3))," ","0"))</f>
        <v>1</v>
      </c>
      <c r="I8257" s="2" t="str">
        <f>IF(Table13456[[#This Row],[first]]="0",SUBSTITUTE(TRIM(MID(B8257, 8, 3))," ","0"),SUBSTITUTE(TRIM(MID(B8257, 7, 3))," ","0"))</f>
        <v>141</v>
      </c>
      <c r="J8257" s="2">
        <v>1</v>
      </c>
      <c r="K8257" s="2" t="str">
        <f t="shared" si="384"/>
        <v>827</v>
      </c>
      <c r="L8257" s="2" t="str">
        <f t="shared" si="385"/>
        <v>001</v>
      </c>
      <c r="M8257" s="2" t="str">
        <f t="shared" si="386"/>
        <v>141</v>
      </c>
    </row>
    <row r="8258" spans="2:13" x14ac:dyDescent="0.25">
      <c r="B8258" s="2" t="s">
        <v>16920</v>
      </c>
      <c r="C8258" s="2" t="s">
        <v>16921</v>
      </c>
      <c r="D8258" s="6" t="str">
        <f>+_xlfn.CONCAT(Table13456[[#This Row],[phase1]],Table13456[[#This Row],[phase2]],Table13456[[#This Row],[phase3]],Table13456[[#This Row],[phase4]])</f>
        <v>1830110211</v>
      </c>
      <c r="E8258" s="2" t="str">
        <f>+Table13456[[#This Row],[DESCRIPTION]]</f>
        <v>MASS TRANSIT- GRADE CROSSING, F&amp;I, TEMPORARY, 115 LB/YD RAIL, CONT WELD RAIL, TIMBER TIE</v>
      </c>
      <c r="F8258" s="2" t="str">
        <f>+LEFT(Table13456[[#This Row],[PAY ITEM]],1)</f>
        <v>0</v>
      </c>
      <c r="G8258" s="2" t="str">
        <f>IF(Table13456[[#This Row],[first]]="0",SUBSTITUTE(TRIM(MID(B8258, 2, 3))," ","0"),SUBSTITUTE(TRIM(MID(B8258, 1, 3))," ","0"))</f>
        <v>830</v>
      </c>
      <c r="H8258" s="2" t="str">
        <f>IF(Table13456[[#This Row],[first]]="0",SUBSTITUTE(TRIM(MID(B8258, 5, 3))," ","0"),SUBSTITUTE(TRIM(MID(B8258, 4, 3))," ","0"))</f>
        <v>110</v>
      </c>
      <c r="I8258" s="2" t="str">
        <f>IF(Table13456[[#This Row],[first]]="0",SUBSTITUTE(TRIM(MID(B8258, 8, 3))," ","0"),SUBSTITUTE(TRIM(MID(B8258, 7, 3))," ","0"))</f>
        <v>211</v>
      </c>
      <c r="J8258" s="2">
        <v>1</v>
      </c>
      <c r="K8258" s="2" t="str">
        <f t="shared" si="384"/>
        <v>830</v>
      </c>
      <c r="L8258" s="2" t="str">
        <f t="shared" si="385"/>
        <v>110</v>
      </c>
      <c r="M8258" s="2" t="str">
        <f t="shared" si="386"/>
        <v>211</v>
      </c>
    </row>
    <row r="8259" spans="2:13" x14ac:dyDescent="0.25">
      <c r="B8259" s="2" t="s">
        <v>16922</v>
      </c>
      <c r="C8259" s="2" t="s">
        <v>16923</v>
      </c>
      <c r="D8259" s="6" t="str">
        <f>+_xlfn.CONCAT(Table13456[[#This Row],[phase1]],Table13456[[#This Row],[phase2]],Table13456[[#This Row],[phase3]],Table13456[[#This Row],[phase4]])</f>
        <v>1830110611</v>
      </c>
      <c r="E8259" s="2" t="str">
        <f>+Table13456[[#This Row],[DESCRIPTION]]</f>
        <v>MASS TRANSIT- GRADE CROSSING, F&amp;I, TEMPORARY 136 LB/YD RAIL, CONT WELD RAIL, TIMBER TIE</v>
      </c>
      <c r="F8259" s="2" t="str">
        <f>+LEFT(Table13456[[#This Row],[PAY ITEM]],1)</f>
        <v>0</v>
      </c>
      <c r="G8259" s="2" t="str">
        <f>IF(Table13456[[#This Row],[first]]="0",SUBSTITUTE(TRIM(MID(B8259, 2, 3))," ","0"),SUBSTITUTE(TRIM(MID(B8259, 1, 3))," ","0"))</f>
        <v>830</v>
      </c>
      <c r="H8259" s="2" t="str">
        <f>IF(Table13456[[#This Row],[first]]="0",SUBSTITUTE(TRIM(MID(B8259, 5, 3))," ","0"),SUBSTITUTE(TRIM(MID(B8259, 4, 3))," ","0"))</f>
        <v>110</v>
      </c>
      <c r="I8259" s="2" t="str">
        <f>IF(Table13456[[#This Row],[first]]="0",SUBSTITUTE(TRIM(MID(B8259, 8, 3))," ","0"),SUBSTITUTE(TRIM(MID(B8259, 7, 3))," ","0"))</f>
        <v>611</v>
      </c>
      <c r="J8259" s="2">
        <v>1</v>
      </c>
      <c r="K8259" s="2" t="str">
        <f t="shared" ref="K8259:K8322" si="387">IF(LEN(G8259) = 3, G8259, TEXT(IF(LEN(G8259) = 2, "0" &amp; G8259, "00" &amp; G8259), "000"))</f>
        <v>830</v>
      </c>
      <c r="L8259" s="2" t="str">
        <f t="shared" ref="L8259:L8322" si="388">IF(LEN(H8259) = 3, H8259, TEXT(IF(LEN(H8259) = 2, "0" &amp; H8259, "00" &amp; H8259), "000"))</f>
        <v>110</v>
      </c>
      <c r="M8259" s="2" t="str">
        <f t="shared" ref="M8259:M8322" si="389">IF(LEN(I8259) = 3, I8259, TEXT(IF(LEN(I8259) = 2, "0" &amp; I8259, "00" &amp; I8259), "000"))</f>
        <v>611</v>
      </c>
    </row>
    <row r="8260" spans="2:13" x14ac:dyDescent="0.25">
      <c r="B8260" s="2" t="s">
        <v>16924</v>
      </c>
      <c r="C8260" s="2" t="s">
        <v>16925</v>
      </c>
      <c r="D8260" s="6" t="str">
        <f>+_xlfn.CONCAT(Table13456[[#This Row],[phase1]],Table13456[[#This Row],[phase2]],Table13456[[#This Row],[phase3]],Table13456[[#This Row],[phase4]])</f>
        <v>1830111411</v>
      </c>
      <c r="E8260" s="2" t="str">
        <f>+Table13456[[#This Row],[DESCRIPTION]]</f>
        <v>MASS TRANSIT- GRADE CROSSING, F&amp;I, CONCRETE GRADE,  132 LB/YD RAIL, CONT WELD RAIL, TIMBER TIE</v>
      </c>
      <c r="F8260" s="2" t="str">
        <f>+LEFT(Table13456[[#This Row],[PAY ITEM]],1)</f>
        <v>0</v>
      </c>
      <c r="G8260" s="2" t="str">
        <f>IF(Table13456[[#This Row],[first]]="0",SUBSTITUTE(TRIM(MID(B8260, 2, 3))," ","0"),SUBSTITUTE(TRIM(MID(B8260, 1, 3))," ","0"))</f>
        <v>830</v>
      </c>
      <c r="H8260" s="2" t="str">
        <f>IF(Table13456[[#This Row],[first]]="0",SUBSTITUTE(TRIM(MID(B8260, 5, 3))," ","0"),SUBSTITUTE(TRIM(MID(B8260, 4, 3))," ","0"))</f>
        <v>111</v>
      </c>
      <c r="I8260" s="2" t="str">
        <f>IF(Table13456[[#This Row],[first]]="0",SUBSTITUTE(TRIM(MID(B8260, 8, 3))," ","0"),SUBSTITUTE(TRIM(MID(B8260, 7, 3))," ","0"))</f>
        <v>411</v>
      </c>
      <c r="J8260" s="2">
        <v>1</v>
      </c>
      <c r="K8260" s="2" t="str">
        <f t="shared" si="387"/>
        <v>830</v>
      </c>
      <c r="L8260" s="2" t="str">
        <f t="shared" si="388"/>
        <v>111</v>
      </c>
      <c r="M8260" s="2" t="str">
        <f t="shared" si="389"/>
        <v>411</v>
      </c>
    </row>
    <row r="8261" spans="2:13" x14ac:dyDescent="0.25">
      <c r="B8261" s="2" t="s">
        <v>16926</v>
      </c>
      <c r="C8261" s="2" t="s">
        <v>16927</v>
      </c>
      <c r="D8261" s="6" t="str">
        <f>+_xlfn.CONCAT(Table13456[[#This Row],[phase1]],Table13456[[#This Row],[phase2]],Table13456[[#This Row],[phase3]],Table13456[[#This Row],[phase4]])</f>
        <v>1830111611</v>
      </c>
      <c r="E8261" s="2" t="str">
        <f>+Table13456[[#This Row],[DESCRIPTION]]</f>
        <v>MASS TRANSIT- GRADE CROSSING, F&amp;I, CONCRETE GRADE, 136 LB/YD RAIL, CONT WELD RAIL, TIMBER TIE</v>
      </c>
      <c r="F8261" s="2" t="str">
        <f>+LEFT(Table13456[[#This Row],[PAY ITEM]],1)</f>
        <v>0</v>
      </c>
      <c r="G8261" s="2" t="str">
        <f>IF(Table13456[[#This Row],[first]]="0",SUBSTITUTE(TRIM(MID(B8261, 2, 3))," ","0"),SUBSTITUTE(TRIM(MID(B8261, 1, 3))," ","0"))</f>
        <v>830</v>
      </c>
      <c r="H8261" s="2" t="str">
        <f>IF(Table13456[[#This Row],[first]]="0",SUBSTITUTE(TRIM(MID(B8261, 5, 3))," ","0"),SUBSTITUTE(TRIM(MID(B8261, 4, 3))," ","0"))</f>
        <v>111</v>
      </c>
      <c r="I8261" s="2" t="str">
        <f>IF(Table13456[[#This Row],[first]]="0",SUBSTITUTE(TRIM(MID(B8261, 8, 3))," ","0"),SUBSTITUTE(TRIM(MID(B8261, 7, 3))," ","0"))</f>
        <v>611</v>
      </c>
      <c r="J8261" s="2">
        <v>1</v>
      </c>
      <c r="K8261" s="2" t="str">
        <f t="shared" si="387"/>
        <v>830</v>
      </c>
      <c r="L8261" s="2" t="str">
        <f t="shared" si="388"/>
        <v>111</v>
      </c>
      <c r="M8261" s="2" t="str">
        <f t="shared" si="389"/>
        <v>611</v>
      </c>
    </row>
    <row r="8262" spans="2:13" x14ac:dyDescent="0.25">
      <c r="B8262" s="2" t="s">
        <v>16928</v>
      </c>
      <c r="C8262" s="2" t="s">
        <v>16929</v>
      </c>
      <c r="D8262" s="6" t="str">
        <f>+_xlfn.CONCAT(Table13456[[#This Row],[phase1]],Table13456[[#This Row],[phase2]],Table13456[[#This Row],[phase3]],Table13456[[#This Row],[phase4]])</f>
        <v>1830117212</v>
      </c>
      <c r="E8262" s="2" t="str">
        <f>+Table13456[[#This Row],[DESCRIPTION]]</f>
        <v>MASS TRANSIT- GRADE CROSSING, F&amp;I, SPECIAL, 115 LB/YD RAIL, CONT WELD RAIL, CONCRETE</v>
      </c>
      <c r="F8262" s="2" t="str">
        <f>+LEFT(Table13456[[#This Row],[PAY ITEM]],1)</f>
        <v>0</v>
      </c>
      <c r="G8262" s="2" t="str">
        <f>IF(Table13456[[#This Row],[first]]="0",SUBSTITUTE(TRIM(MID(B8262, 2, 3))," ","0"),SUBSTITUTE(TRIM(MID(B8262, 1, 3))," ","0"))</f>
        <v>830</v>
      </c>
      <c r="H8262" s="2" t="str">
        <f>IF(Table13456[[#This Row],[first]]="0",SUBSTITUTE(TRIM(MID(B8262, 5, 3))," ","0"),SUBSTITUTE(TRIM(MID(B8262, 4, 3))," ","0"))</f>
        <v>117</v>
      </c>
      <c r="I8262" s="2" t="str">
        <f>IF(Table13456[[#This Row],[first]]="0",SUBSTITUTE(TRIM(MID(B8262, 8, 3))," ","0"),SUBSTITUTE(TRIM(MID(B8262, 7, 3))," ","0"))</f>
        <v>212</v>
      </c>
      <c r="J8262" s="2">
        <v>1</v>
      </c>
      <c r="K8262" s="2" t="str">
        <f t="shared" si="387"/>
        <v>830</v>
      </c>
      <c r="L8262" s="2" t="str">
        <f t="shared" si="388"/>
        <v>117</v>
      </c>
      <c r="M8262" s="2" t="str">
        <f t="shared" si="389"/>
        <v>212</v>
      </c>
    </row>
    <row r="8263" spans="2:13" x14ac:dyDescent="0.25">
      <c r="B8263" s="2" t="s">
        <v>16930</v>
      </c>
      <c r="C8263" s="2" t="s">
        <v>16931</v>
      </c>
      <c r="D8263" s="6" t="str">
        <f>+_xlfn.CONCAT(Table13456[[#This Row],[phase1]],Table13456[[#This Row],[phase2]],Table13456[[#This Row],[phase3]],Table13456[[#This Row],[phase4]])</f>
        <v>1830140211</v>
      </c>
      <c r="E8263" s="2" t="str">
        <f>+Table13456[[#This Row],[DESCRIPTION]]</f>
        <v>GRADE CROSSING, REMOVE, TEMPORARY, 115 LB/YD , CONTINUOUS  RAIL,CWR,T IMBER TIE</v>
      </c>
      <c r="F8263" s="2" t="str">
        <f>+LEFT(Table13456[[#This Row],[PAY ITEM]],1)</f>
        <v>0</v>
      </c>
      <c r="G8263" s="2" t="str">
        <f>IF(Table13456[[#This Row],[first]]="0",SUBSTITUTE(TRIM(MID(B8263, 2, 3))," ","0"),SUBSTITUTE(TRIM(MID(B8263, 1, 3))," ","0"))</f>
        <v>830</v>
      </c>
      <c r="H8263" s="2" t="str">
        <f>IF(Table13456[[#This Row],[first]]="0",SUBSTITUTE(TRIM(MID(B8263, 5, 3))," ","0"),SUBSTITUTE(TRIM(MID(B8263, 4, 3))," ","0"))</f>
        <v>140</v>
      </c>
      <c r="I8263" s="2" t="str">
        <f>IF(Table13456[[#This Row],[first]]="0",SUBSTITUTE(TRIM(MID(B8263, 8, 3))," ","0"),SUBSTITUTE(TRIM(MID(B8263, 7, 3))," ","0"))</f>
        <v>211</v>
      </c>
      <c r="J8263" s="2">
        <v>1</v>
      </c>
      <c r="K8263" s="2" t="str">
        <f t="shared" si="387"/>
        <v>830</v>
      </c>
      <c r="L8263" s="2" t="str">
        <f t="shared" si="388"/>
        <v>140</v>
      </c>
      <c r="M8263" s="2" t="str">
        <f t="shared" si="389"/>
        <v>211</v>
      </c>
    </row>
    <row r="8264" spans="2:13" x14ac:dyDescent="0.25">
      <c r="B8264" s="2" t="s">
        <v>16932</v>
      </c>
      <c r="C8264" s="2" t="s">
        <v>16933</v>
      </c>
      <c r="D8264" s="6" t="str">
        <f>+_xlfn.CONCAT(Table13456[[#This Row],[phase1]],Table13456[[#This Row],[phase2]],Table13456[[#This Row],[phase3]],Table13456[[#This Row],[phase4]])</f>
        <v>1831001001</v>
      </c>
      <c r="E8264" s="2" t="str">
        <f>+Table13456[[#This Row],[DESCRIPTION]]</f>
        <v>STONE WITHIN RR RIGHT OF WAY, PROJECT 256323-1-52-01, NO 5 OR 57 STONE, 4" DEPTH)</v>
      </c>
      <c r="F8264" s="2" t="str">
        <f>+LEFT(Table13456[[#This Row],[PAY ITEM]],1)</f>
        <v>0</v>
      </c>
      <c r="G8264" s="2" t="str">
        <f>IF(Table13456[[#This Row],[first]]="0",SUBSTITUTE(TRIM(MID(B8264, 2, 3))," ","0"),SUBSTITUTE(TRIM(MID(B8264, 1, 3))," ","0"))</f>
        <v>831</v>
      </c>
      <c r="H8264" s="2" t="str">
        <f>IF(Table13456[[#This Row],[first]]="0",SUBSTITUTE(TRIM(MID(B8264, 5, 3))," ","0"),SUBSTITUTE(TRIM(MID(B8264, 4, 3))," ","0"))</f>
        <v>1</v>
      </c>
      <c r="I8264" s="2" t="str">
        <f>IF(Table13456[[#This Row],[first]]="0",SUBSTITUTE(TRIM(MID(B8264, 8, 3))," ","0"),SUBSTITUTE(TRIM(MID(B8264, 7, 3))," ","0"))</f>
        <v>1</v>
      </c>
      <c r="J8264" s="2">
        <v>1</v>
      </c>
      <c r="K8264" s="2" t="str">
        <f t="shared" si="387"/>
        <v>831</v>
      </c>
      <c r="L8264" s="2" t="str">
        <f t="shared" si="388"/>
        <v>001</v>
      </c>
      <c r="M8264" s="2" t="str">
        <f t="shared" si="389"/>
        <v>001</v>
      </c>
    </row>
    <row r="8265" spans="2:13" x14ac:dyDescent="0.25">
      <c r="B8265" s="2" t="s">
        <v>16934</v>
      </c>
      <c r="C8265" s="2" t="s">
        <v>16935</v>
      </c>
      <c r="D8265" s="6" t="str">
        <f>+_xlfn.CONCAT(Table13456[[#This Row],[phase1]],Table13456[[#This Row],[phase2]],Table13456[[#This Row],[phase3]],Table13456[[#This Row],[phase4]])</f>
        <v>1832002002</v>
      </c>
      <c r="E8265" s="2" t="str">
        <f>+Table13456[[#This Row],[DESCRIPTION]]</f>
        <v>MASS TRANSIT- THERMITE WELD, 115 LB/YD RAIL</v>
      </c>
      <c r="F8265" s="2" t="str">
        <f>+LEFT(Table13456[[#This Row],[PAY ITEM]],1)</f>
        <v>0</v>
      </c>
      <c r="G8265" s="2" t="str">
        <f>IF(Table13456[[#This Row],[first]]="0",SUBSTITUTE(TRIM(MID(B8265, 2, 3))," ","0"),SUBSTITUTE(TRIM(MID(B8265, 1, 3))," ","0"))</f>
        <v>832</v>
      </c>
      <c r="H8265" s="2" t="str">
        <f>IF(Table13456[[#This Row],[first]]="0",SUBSTITUTE(TRIM(MID(B8265, 5, 3))," ","0"),SUBSTITUTE(TRIM(MID(B8265, 4, 3))," ","0"))</f>
        <v>2</v>
      </c>
      <c r="I8265" s="2" t="str">
        <f>IF(Table13456[[#This Row],[first]]="0",SUBSTITUTE(TRIM(MID(B8265, 8, 3))," ","0"),SUBSTITUTE(TRIM(MID(B8265, 7, 3))," ","0"))</f>
        <v>2</v>
      </c>
      <c r="J8265" s="2">
        <v>1</v>
      </c>
      <c r="K8265" s="2" t="str">
        <f t="shared" si="387"/>
        <v>832</v>
      </c>
      <c r="L8265" s="2" t="str">
        <f t="shared" si="388"/>
        <v>002</v>
      </c>
      <c r="M8265" s="2" t="str">
        <f t="shared" si="389"/>
        <v>002</v>
      </c>
    </row>
    <row r="8266" spans="2:13" x14ac:dyDescent="0.25">
      <c r="B8266" s="2" t="s">
        <v>16936</v>
      </c>
      <c r="C8266" s="2" t="s">
        <v>16937</v>
      </c>
      <c r="D8266" s="6" t="str">
        <f>+_xlfn.CONCAT(Table13456[[#This Row],[phase1]],Table13456[[#This Row],[phase2]],Table13456[[#This Row],[phase3]],Table13456[[#This Row],[phase4]])</f>
        <v>1832002004</v>
      </c>
      <c r="E8266" s="2" t="str">
        <f>+Table13456[[#This Row],[DESCRIPTION]]</f>
        <v>MASS TRANSIT- THERMITE WELD, 132 LB/YD RAIL</v>
      </c>
      <c r="F8266" s="2" t="str">
        <f>+LEFT(Table13456[[#This Row],[PAY ITEM]],1)</f>
        <v>0</v>
      </c>
      <c r="G8266" s="2" t="str">
        <f>IF(Table13456[[#This Row],[first]]="0",SUBSTITUTE(TRIM(MID(B8266, 2, 3))," ","0"),SUBSTITUTE(TRIM(MID(B8266, 1, 3))," ","0"))</f>
        <v>832</v>
      </c>
      <c r="H8266" s="2" t="str">
        <f>IF(Table13456[[#This Row],[first]]="0",SUBSTITUTE(TRIM(MID(B8266, 5, 3))," ","0"),SUBSTITUTE(TRIM(MID(B8266, 4, 3))," ","0"))</f>
        <v>2</v>
      </c>
      <c r="I8266" s="2" t="str">
        <f>IF(Table13456[[#This Row],[first]]="0",SUBSTITUTE(TRIM(MID(B8266, 8, 3))," ","0"),SUBSTITUTE(TRIM(MID(B8266, 7, 3))," ","0"))</f>
        <v>4</v>
      </c>
      <c r="J8266" s="2">
        <v>1</v>
      </c>
      <c r="K8266" s="2" t="str">
        <f t="shared" si="387"/>
        <v>832</v>
      </c>
      <c r="L8266" s="2" t="str">
        <f t="shared" si="388"/>
        <v>002</v>
      </c>
      <c r="M8266" s="2" t="str">
        <f t="shared" si="389"/>
        <v>004</v>
      </c>
    </row>
    <row r="8267" spans="2:13" x14ac:dyDescent="0.25">
      <c r="B8267" s="2" t="s">
        <v>16938</v>
      </c>
      <c r="C8267" s="2" t="s">
        <v>16939</v>
      </c>
      <c r="D8267" s="6" t="str">
        <f>+_xlfn.CONCAT(Table13456[[#This Row],[phase1]],Table13456[[#This Row],[phase2]],Table13456[[#This Row],[phase3]],Table13456[[#This Row],[phase4]])</f>
        <v>1832002006</v>
      </c>
      <c r="E8267" s="2" t="str">
        <f>+Table13456[[#This Row],[DESCRIPTION]]</f>
        <v>MASS TRANSIT- THERMITE WELD, 136 LB/YD RAIL</v>
      </c>
      <c r="F8267" s="2" t="str">
        <f>+LEFT(Table13456[[#This Row],[PAY ITEM]],1)</f>
        <v>0</v>
      </c>
      <c r="G8267" s="2" t="str">
        <f>IF(Table13456[[#This Row],[first]]="0",SUBSTITUTE(TRIM(MID(B8267, 2, 3))," ","0"),SUBSTITUTE(TRIM(MID(B8267, 1, 3))," ","0"))</f>
        <v>832</v>
      </c>
      <c r="H8267" s="2" t="str">
        <f>IF(Table13456[[#This Row],[first]]="0",SUBSTITUTE(TRIM(MID(B8267, 5, 3))," ","0"),SUBSTITUTE(TRIM(MID(B8267, 4, 3))," ","0"))</f>
        <v>2</v>
      </c>
      <c r="I8267" s="2" t="str">
        <f>IF(Table13456[[#This Row],[first]]="0",SUBSTITUTE(TRIM(MID(B8267, 8, 3))," ","0"),SUBSTITUTE(TRIM(MID(B8267, 7, 3))," ","0"))</f>
        <v>6</v>
      </c>
      <c r="J8267" s="2">
        <v>1</v>
      </c>
      <c r="K8267" s="2" t="str">
        <f t="shared" si="387"/>
        <v>832</v>
      </c>
      <c r="L8267" s="2" t="str">
        <f t="shared" si="388"/>
        <v>002</v>
      </c>
      <c r="M8267" s="2" t="str">
        <f t="shared" si="389"/>
        <v>006</v>
      </c>
    </row>
    <row r="8268" spans="2:13" x14ac:dyDescent="0.25">
      <c r="B8268" s="2" t="s">
        <v>16940</v>
      </c>
      <c r="C8268" s="2" t="s">
        <v>16941</v>
      </c>
      <c r="D8268" s="6" t="str">
        <f>+_xlfn.CONCAT(Table13456[[#This Row],[phase1]],Table13456[[#This Row],[phase2]],Table13456[[#This Row],[phase3]],Table13456[[#This Row],[phase4]])</f>
        <v>1836111411</v>
      </c>
      <c r="E8268" s="2" t="str">
        <f>+Table13456[[#This Row],[DESCRIPTION]]</f>
        <v>MASS TRANSIT- INSULATED JOINTS, F&amp;I, FACTORY PREFAB BONDED PLUG, 132 LB/YD TRACK, CONT WELDED RAIL, TIMBER TIE</v>
      </c>
      <c r="F8268" s="2" t="str">
        <f>+LEFT(Table13456[[#This Row],[PAY ITEM]],1)</f>
        <v>0</v>
      </c>
      <c r="G8268" s="2" t="str">
        <f>IF(Table13456[[#This Row],[first]]="0",SUBSTITUTE(TRIM(MID(B8268, 2, 3))," ","0"),SUBSTITUTE(TRIM(MID(B8268, 1, 3))," ","0"))</f>
        <v>836</v>
      </c>
      <c r="H8268" s="2" t="str">
        <f>IF(Table13456[[#This Row],[first]]="0",SUBSTITUTE(TRIM(MID(B8268, 5, 3))," ","0"),SUBSTITUTE(TRIM(MID(B8268, 4, 3))," ","0"))</f>
        <v>111</v>
      </c>
      <c r="I8268" s="2" t="str">
        <f>IF(Table13456[[#This Row],[first]]="0",SUBSTITUTE(TRIM(MID(B8268, 8, 3))," ","0"),SUBSTITUTE(TRIM(MID(B8268, 7, 3))," ","0"))</f>
        <v>411</v>
      </c>
      <c r="J8268" s="2">
        <v>1</v>
      </c>
      <c r="K8268" s="2" t="str">
        <f t="shared" si="387"/>
        <v>836</v>
      </c>
      <c r="L8268" s="2" t="str">
        <f t="shared" si="388"/>
        <v>111</v>
      </c>
      <c r="M8268" s="2" t="str">
        <f t="shared" si="389"/>
        <v>411</v>
      </c>
    </row>
    <row r="8269" spans="2:13" x14ac:dyDescent="0.25">
      <c r="B8269" s="2" t="s">
        <v>16942</v>
      </c>
      <c r="C8269" s="2" t="s">
        <v>16943</v>
      </c>
      <c r="D8269" s="6" t="str">
        <f>+_xlfn.CONCAT(Table13456[[#This Row],[phase1]],Table13456[[#This Row],[phase2]],Table13456[[#This Row],[phase3]],Table13456[[#This Row],[phase4]])</f>
        <v>1836111611</v>
      </c>
      <c r="E8269" s="2" t="str">
        <f>+Table13456[[#This Row],[DESCRIPTION]]</f>
        <v>MASS TRANSIT- INSULATED JOINTS, F&amp;I, FACTORY PREFAB BONDED PLUG, 136 LB/YD TRACK, CONT WELDED RAIL, TIMBER TIE</v>
      </c>
      <c r="F8269" s="2" t="str">
        <f>+LEFT(Table13456[[#This Row],[PAY ITEM]],1)</f>
        <v>0</v>
      </c>
      <c r="G8269" s="2" t="str">
        <f>IF(Table13456[[#This Row],[first]]="0",SUBSTITUTE(TRIM(MID(B8269, 2, 3))," ","0"),SUBSTITUTE(TRIM(MID(B8269, 1, 3))," ","0"))</f>
        <v>836</v>
      </c>
      <c r="H8269" s="2" t="str">
        <f>IF(Table13456[[#This Row],[first]]="0",SUBSTITUTE(TRIM(MID(B8269, 5, 3))," ","0"),SUBSTITUTE(TRIM(MID(B8269, 4, 3))," ","0"))</f>
        <v>111</v>
      </c>
      <c r="I8269" s="2" t="str">
        <f>IF(Table13456[[#This Row],[first]]="0",SUBSTITUTE(TRIM(MID(B8269, 8, 3))," ","0"),SUBSTITUTE(TRIM(MID(B8269, 7, 3))," ","0"))</f>
        <v>611</v>
      </c>
      <c r="J8269" s="2">
        <v>1</v>
      </c>
      <c r="K8269" s="2" t="str">
        <f t="shared" si="387"/>
        <v>836</v>
      </c>
      <c r="L8269" s="2" t="str">
        <f t="shared" si="388"/>
        <v>111</v>
      </c>
      <c r="M8269" s="2" t="str">
        <f t="shared" si="389"/>
        <v>611</v>
      </c>
    </row>
    <row r="8270" spans="2:13" x14ac:dyDescent="0.25">
      <c r="B8270" s="2" t="s">
        <v>16944</v>
      </c>
      <c r="C8270" s="2" t="s">
        <v>16945</v>
      </c>
      <c r="D8270" s="6" t="str">
        <f>+_xlfn.CONCAT(Table13456[[#This Row],[phase1]],Table13456[[#This Row],[phase2]],Table13456[[#This Row],[phase3]],Table13456[[#This Row],[phase4]])</f>
        <v>1836111612</v>
      </c>
      <c r="E8270" s="2" t="str">
        <f>+Table13456[[#This Row],[DESCRIPTION]]</f>
        <v>MASS TRANSIT- INSULATED JOINTS, F&amp;I, FACTORY PREFAB BONDED PLUG, 136 LB/YD TRACK, CONT WELDED RAIL, CONCRETE TIE</v>
      </c>
      <c r="F8270" s="2" t="str">
        <f>+LEFT(Table13456[[#This Row],[PAY ITEM]],1)</f>
        <v>0</v>
      </c>
      <c r="G8270" s="2" t="str">
        <f>IF(Table13456[[#This Row],[first]]="0",SUBSTITUTE(TRIM(MID(B8270, 2, 3))," ","0"),SUBSTITUTE(TRIM(MID(B8270, 1, 3))," ","0"))</f>
        <v>836</v>
      </c>
      <c r="H8270" s="2" t="str">
        <f>IF(Table13456[[#This Row],[first]]="0",SUBSTITUTE(TRIM(MID(B8270, 5, 3))," ","0"),SUBSTITUTE(TRIM(MID(B8270, 4, 3))," ","0"))</f>
        <v>111</v>
      </c>
      <c r="I8270" s="2" t="str">
        <f>IF(Table13456[[#This Row],[first]]="0",SUBSTITUTE(TRIM(MID(B8270, 8, 3))," ","0"),SUBSTITUTE(TRIM(MID(B8270, 7, 3))," ","0"))</f>
        <v>612</v>
      </c>
      <c r="J8270" s="2">
        <v>1</v>
      </c>
      <c r="K8270" s="2" t="str">
        <f t="shared" si="387"/>
        <v>836</v>
      </c>
      <c r="L8270" s="2" t="str">
        <f t="shared" si="388"/>
        <v>111</v>
      </c>
      <c r="M8270" s="2" t="str">
        <f t="shared" si="389"/>
        <v>612</v>
      </c>
    </row>
    <row r="8271" spans="2:13" x14ac:dyDescent="0.25">
      <c r="B8271" s="2" t="s">
        <v>16946</v>
      </c>
      <c r="C8271" s="2" t="s">
        <v>16947</v>
      </c>
      <c r="D8271" s="6" t="str">
        <f>+_xlfn.CONCAT(Table13456[[#This Row],[phase1]],Table13456[[#This Row],[phase2]],Table13456[[#This Row],[phase3]],Table13456[[#This Row],[phase4]])</f>
        <v>1837001001</v>
      </c>
      <c r="E8271" s="2" t="str">
        <f>+Table13456[[#This Row],[DESCRIPTION]]</f>
        <v>RAIL LUBRICATOR</v>
      </c>
      <c r="F8271" s="2" t="str">
        <f>+LEFT(Table13456[[#This Row],[PAY ITEM]],1)</f>
        <v>0</v>
      </c>
      <c r="G8271" s="2" t="str">
        <f>IF(Table13456[[#This Row],[first]]="0",SUBSTITUTE(TRIM(MID(B8271, 2, 3))," ","0"),SUBSTITUTE(TRIM(MID(B8271, 1, 3))," ","0"))</f>
        <v>837</v>
      </c>
      <c r="H8271" s="2" t="str">
        <f>IF(Table13456[[#This Row],[first]]="0",SUBSTITUTE(TRIM(MID(B8271, 5, 3))," ","0"),SUBSTITUTE(TRIM(MID(B8271, 4, 3))," ","0"))</f>
        <v>1</v>
      </c>
      <c r="I8271" s="2" t="str">
        <f>IF(Table13456[[#This Row],[first]]="0",SUBSTITUTE(TRIM(MID(B8271, 8, 3))," ","0"),SUBSTITUTE(TRIM(MID(B8271, 7, 3))," ","0"))</f>
        <v>1</v>
      </c>
      <c r="J8271" s="2">
        <v>1</v>
      </c>
      <c r="K8271" s="2" t="str">
        <f t="shared" si="387"/>
        <v>837</v>
      </c>
      <c r="L8271" s="2" t="str">
        <f t="shared" si="388"/>
        <v>001</v>
      </c>
      <c r="M8271" s="2" t="str">
        <f t="shared" si="389"/>
        <v>001</v>
      </c>
    </row>
    <row r="8272" spans="2:13" x14ac:dyDescent="0.25">
      <c r="B8272" s="2" t="s">
        <v>16948</v>
      </c>
      <c r="C8272" s="2" t="s">
        <v>16949</v>
      </c>
      <c r="D8272" s="6" t="str">
        <f>+_xlfn.CONCAT(Table13456[[#This Row],[phase1]],Table13456[[#This Row],[phase2]],Table13456[[#This Row],[phase3]],Table13456[[#This Row],[phase4]])</f>
        <v>1839001001</v>
      </c>
      <c r="E8272" s="2" t="str">
        <f>+Table13456[[#This Row],[DESCRIPTION]]</f>
        <v>MASS TRANSIT- RAILROAD BRIDGE, WATERPROOFING BRIDGE DECK, PROJECT 201217-8-52-01</v>
      </c>
      <c r="F8272" s="2" t="str">
        <f>+LEFT(Table13456[[#This Row],[PAY ITEM]],1)</f>
        <v>0</v>
      </c>
      <c r="G8272" s="2" t="str">
        <f>IF(Table13456[[#This Row],[first]]="0",SUBSTITUTE(TRIM(MID(B8272, 2, 3))," ","0"),SUBSTITUTE(TRIM(MID(B8272, 1, 3))," ","0"))</f>
        <v>839</v>
      </c>
      <c r="H8272" s="2" t="str">
        <f>IF(Table13456[[#This Row],[first]]="0",SUBSTITUTE(TRIM(MID(B8272, 5, 3))," ","0"),SUBSTITUTE(TRIM(MID(B8272, 4, 3))," ","0"))</f>
        <v>1</v>
      </c>
      <c r="I8272" s="2" t="str">
        <f>IF(Table13456[[#This Row],[first]]="0",SUBSTITUTE(TRIM(MID(B8272, 8, 3))," ","0"),SUBSTITUTE(TRIM(MID(B8272, 7, 3))," ","0"))</f>
        <v>1</v>
      </c>
      <c r="J8272" s="2">
        <v>1</v>
      </c>
      <c r="K8272" s="2" t="str">
        <f t="shared" si="387"/>
        <v>839</v>
      </c>
      <c r="L8272" s="2" t="str">
        <f t="shared" si="388"/>
        <v>001</v>
      </c>
      <c r="M8272" s="2" t="str">
        <f t="shared" si="389"/>
        <v>001</v>
      </c>
    </row>
    <row r="8273" spans="2:13" x14ac:dyDescent="0.25">
      <c r="B8273" s="2" t="s">
        <v>16950</v>
      </c>
      <c r="C8273" s="2" t="s">
        <v>16951</v>
      </c>
      <c r="D8273" s="6" t="str">
        <f>+_xlfn.CONCAT(Table13456[[#This Row],[phase1]],Table13456[[#This Row],[phase2]],Table13456[[#This Row],[phase3]],Table13456[[#This Row],[phase4]])</f>
        <v>1839001002</v>
      </c>
      <c r="E8273" s="2" t="str">
        <f>+Table13456[[#This Row],[DESCRIPTION]]</f>
        <v>MASS TRANSIT- RAILROAD BRIDGE, DAMPPROOFING BRIDGE DECK, PROJECT 201217-8-52-01</v>
      </c>
      <c r="F8273" s="2" t="str">
        <f>+LEFT(Table13456[[#This Row],[PAY ITEM]],1)</f>
        <v>0</v>
      </c>
      <c r="G8273" s="2" t="str">
        <f>IF(Table13456[[#This Row],[first]]="0",SUBSTITUTE(TRIM(MID(B8273, 2, 3))," ","0"),SUBSTITUTE(TRIM(MID(B8273, 1, 3))," ","0"))</f>
        <v>839</v>
      </c>
      <c r="H8273" s="2" t="str">
        <f>IF(Table13456[[#This Row],[first]]="0",SUBSTITUTE(TRIM(MID(B8273, 5, 3))," ","0"),SUBSTITUTE(TRIM(MID(B8273, 4, 3))," ","0"))</f>
        <v>1</v>
      </c>
      <c r="I8273" s="2" t="str">
        <f>IF(Table13456[[#This Row],[first]]="0",SUBSTITUTE(TRIM(MID(B8273, 8, 3))," ","0"),SUBSTITUTE(TRIM(MID(B8273, 7, 3))," ","0"))</f>
        <v>2</v>
      </c>
      <c r="J8273" s="2">
        <v>1</v>
      </c>
      <c r="K8273" s="2" t="str">
        <f t="shared" si="387"/>
        <v>839</v>
      </c>
      <c r="L8273" s="2" t="str">
        <f t="shared" si="388"/>
        <v>001</v>
      </c>
      <c r="M8273" s="2" t="str">
        <f t="shared" si="389"/>
        <v>002</v>
      </c>
    </row>
    <row r="8274" spans="2:13" x14ac:dyDescent="0.25">
      <c r="B8274" s="2" t="s">
        <v>16952</v>
      </c>
      <c r="C8274" s="2" t="s">
        <v>16953</v>
      </c>
      <c r="D8274" s="6" t="str">
        <f>+_xlfn.CONCAT(Table13456[[#This Row],[phase1]],Table13456[[#This Row],[phase2]],Table13456[[#This Row],[phase3]],Table13456[[#This Row],[phase4]])</f>
        <v>1839001003</v>
      </c>
      <c r="E8274" s="2" t="str">
        <f>+Table13456[[#This Row],[DESCRIPTION]]</f>
        <v>MASS TRANSIT- RAILROAD BRIDGE, WATERPROOFING BRIDGE DECK JOINT, PROJECT 201217-8-52-01</v>
      </c>
      <c r="F8274" s="2" t="str">
        <f>+LEFT(Table13456[[#This Row],[PAY ITEM]],1)</f>
        <v>0</v>
      </c>
      <c r="G8274" s="2" t="str">
        <f>IF(Table13456[[#This Row],[first]]="0",SUBSTITUTE(TRIM(MID(B8274, 2, 3))," ","0"),SUBSTITUTE(TRIM(MID(B8274, 1, 3))," ","0"))</f>
        <v>839</v>
      </c>
      <c r="H8274" s="2" t="str">
        <f>IF(Table13456[[#This Row],[first]]="0",SUBSTITUTE(TRIM(MID(B8274, 5, 3))," ","0"),SUBSTITUTE(TRIM(MID(B8274, 4, 3))," ","0"))</f>
        <v>1</v>
      </c>
      <c r="I8274" s="2" t="str">
        <f>IF(Table13456[[#This Row],[first]]="0",SUBSTITUTE(TRIM(MID(B8274, 8, 3))," ","0"),SUBSTITUTE(TRIM(MID(B8274, 7, 3))," ","0"))</f>
        <v>3</v>
      </c>
      <c r="J8274" s="2">
        <v>1</v>
      </c>
      <c r="K8274" s="2" t="str">
        <f t="shared" si="387"/>
        <v>839</v>
      </c>
      <c r="L8274" s="2" t="str">
        <f t="shared" si="388"/>
        <v>001</v>
      </c>
      <c r="M8274" s="2" t="str">
        <f t="shared" si="389"/>
        <v>003</v>
      </c>
    </row>
    <row r="8275" spans="2:13" x14ac:dyDescent="0.25">
      <c r="B8275" s="2" t="s">
        <v>16954</v>
      </c>
      <c r="C8275" s="2" t="s">
        <v>16955</v>
      </c>
      <c r="D8275" s="6" t="str">
        <f>+_xlfn.CONCAT(Table13456[[#This Row],[phase1]],Table13456[[#This Row],[phase2]],Table13456[[#This Row],[phase3]],Table13456[[#This Row],[phase4]])</f>
        <v>1839001010</v>
      </c>
      <c r="E8275" s="2" t="str">
        <f>+Table13456[[#This Row],[DESCRIPTION]]</f>
        <v>MASS TRANSIT- RAILROAD BRIDGE, WATERPROOFING SYSTEM</v>
      </c>
      <c r="F8275" s="2" t="str">
        <f>+LEFT(Table13456[[#This Row],[PAY ITEM]],1)</f>
        <v>0</v>
      </c>
      <c r="G8275" s="2" t="str">
        <f>IF(Table13456[[#This Row],[first]]="0",SUBSTITUTE(TRIM(MID(B8275, 2, 3))," ","0"),SUBSTITUTE(TRIM(MID(B8275, 1, 3))," ","0"))</f>
        <v>839</v>
      </c>
      <c r="H8275" s="2" t="str">
        <f>IF(Table13456[[#This Row],[first]]="0",SUBSTITUTE(TRIM(MID(B8275, 5, 3))," ","0"),SUBSTITUTE(TRIM(MID(B8275, 4, 3))," ","0"))</f>
        <v>1</v>
      </c>
      <c r="I8275" s="2" t="str">
        <f>IF(Table13456[[#This Row],[first]]="0",SUBSTITUTE(TRIM(MID(B8275, 8, 3))," ","0"),SUBSTITUTE(TRIM(MID(B8275, 7, 3))," ","0"))</f>
        <v>10</v>
      </c>
      <c r="J8275" s="2">
        <v>1</v>
      </c>
      <c r="K8275" s="2" t="str">
        <f t="shared" si="387"/>
        <v>839</v>
      </c>
      <c r="L8275" s="2" t="str">
        <f t="shared" si="388"/>
        <v>001</v>
      </c>
      <c r="M8275" s="2" t="str">
        <f t="shared" si="389"/>
        <v>010</v>
      </c>
    </row>
    <row r="8276" spans="2:13" x14ac:dyDescent="0.25">
      <c r="B8276" s="2" t="s">
        <v>16956</v>
      </c>
      <c r="C8276" s="2" t="s">
        <v>16957</v>
      </c>
      <c r="D8276" s="6" t="str">
        <f>+_xlfn.CONCAT(Table13456[[#This Row],[phase1]],Table13456[[#This Row],[phase2]],Table13456[[#This Row],[phase3]],Table13456[[#This Row],[phase4]])</f>
        <v>1839001011</v>
      </c>
      <c r="E8276" s="2" t="str">
        <f>+Table13456[[#This Row],[DESCRIPTION]]</f>
        <v>MASS TRANSIT- RAILROAD BRIDGE, SEALING CONCRETE ELEMENTS</v>
      </c>
      <c r="F8276" s="2" t="str">
        <f>+LEFT(Table13456[[#This Row],[PAY ITEM]],1)</f>
        <v>0</v>
      </c>
      <c r="G8276" s="2" t="str">
        <f>IF(Table13456[[#This Row],[first]]="0",SUBSTITUTE(TRIM(MID(B8276, 2, 3))," ","0"),SUBSTITUTE(TRIM(MID(B8276, 1, 3))," ","0"))</f>
        <v>839</v>
      </c>
      <c r="H8276" s="2" t="str">
        <f>IF(Table13456[[#This Row],[first]]="0",SUBSTITUTE(TRIM(MID(B8276, 5, 3))," ","0"),SUBSTITUTE(TRIM(MID(B8276, 4, 3))," ","0"))</f>
        <v>1</v>
      </c>
      <c r="I8276" s="2" t="str">
        <f>IF(Table13456[[#This Row],[first]]="0",SUBSTITUTE(TRIM(MID(B8276, 8, 3))," ","0"),SUBSTITUTE(TRIM(MID(B8276, 7, 3))," ","0"))</f>
        <v>11</v>
      </c>
      <c r="J8276" s="2">
        <v>1</v>
      </c>
      <c r="K8276" s="2" t="str">
        <f t="shared" si="387"/>
        <v>839</v>
      </c>
      <c r="L8276" s="2" t="str">
        <f t="shared" si="388"/>
        <v>001</v>
      </c>
      <c r="M8276" s="2" t="str">
        <f t="shared" si="389"/>
        <v>011</v>
      </c>
    </row>
    <row r="8277" spans="2:13" x14ac:dyDescent="0.25">
      <c r="B8277" s="2" t="s">
        <v>16958</v>
      </c>
      <c r="C8277" s="2" t="s">
        <v>16959</v>
      </c>
      <c r="D8277" s="6" t="str">
        <f>+_xlfn.CONCAT(Table13456[[#This Row],[phase1]],Table13456[[#This Row],[phase2]],Table13456[[#This Row],[phase3]],Table13456[[#This Row],[phase4]])</f>
        <v>1850004283</v>
      </c>
      <c r="E8277" s="2" t="str">
        <f>+Table13456[[#This Row],[DESCRIPTION]]</f>
        <v>LANDSCAPE- ERROR</v>
      </c>
      <c r="F8277" s="2" t="str">
        <f>+LEFT(Table13456[[#This Row],[PAY ITEM]],1)</f>
        <v>0</v>
      </c>
      <c r="G8277" s="2" t="str">
        <f>IF(Table13456[[#This Row],[first]]="0",SUBSTITUTE(TRIM(MID(B8277, 2, 3))," ","0"),SUBSTITUTE(TRIM(MID(B8277, 1, 3))," ","0"))</f>
        <v>850</v>
      </c>
      <c r="H8277" s="2" t="str">
        <f>IF(Table13456[[#This Row],[first]]="0",SUBSTITUTE(TRIM(MID(B8277, 5, 3))," ","0"),SUBSTITUTE(TRIM(MID(B8277, 4, 3))," ","0"))</f>
        <v>4</v>
      </c>
      <c r="I8277" s="2" t="str">
        <f>IF(Table13456[[#This Row],[first]]="0",SUBSTITUTE(TRIM(MID(B8277, 8, 3))," ","0"),SUBSTITUTE(TRIM(MID(B8277, 7, 3))," ","0"))</f>
        <v>283</v>
      </c>
      <c r="J8277" s="2">
        <v>1</v>
      </c>
      <c r="K8277" s="2" t="str">
        <f t="shared" si="387"/>
        <v>850</v>
      </c>
      <c r="L8277" s="2" t="str">
        <f t="shared" si="388"/>
        <v>004</v>
      </c>
      <c r="M8277" s="2" t="str">
        <f t="shared" si="389"/>
        <v>283</v>
      </c>
    </row>
    <row r="8278" spans="2:13" x14ac:dyDescent="0.25">
      <c r="B8278" s="2" t="s">
        <v>16960</v>
      </c>
      <c r="C8278" s="2" t="s">
        <v>16961</v>
      </c>
      <c r="D8278" s="6" t="str">
        <f>+_xlfn.CONCAT(Table13456[[#This Row],[phase1]],Table13456[[#This Row],[phase2]],Table13456[[#This Row],[phase3]],Table13456[[#This Row],[phase4]])</f>
        <v>1904439002</v>
      </c>
      <c r="E8278" s="2" t="str">
        <f>+Table13456[[#This Row],[DESCRIPTION]]</f>
        <v>SYNTHETIC SUBSURFACE DRAINAGE LAYER,DOUBLE SIDED</v>
      </c>
      <c r="F8278" s="2" t="str">
        <f>+LEFT(Table13456[[#This Row],[PAY ITEM]],1)</f>
        <v>0</v>
      </c>
      <c r="G8278" s="2" t="str">
        <f>IF(Table13456[[#This Row],[first]]="0",SUBSTITUTE(TRIM(MID(B8278, 2, 3))," ","0"),SUBSTITUTE(TRIM(MID(B8278, 1, 3))," ","0"))</f>
        <v>904</v>
      </c>
      <c r="H8278" s="2" t="str">
        <f>IF(Table13456[[#This Row],[first]]="0",SUBSTITUTE(TRIM(MID(B8278, 5, 3))," ","0"),SUBSTITUTE(TRIM(MID(B8278, 4, 3))," ","0"))</f>
        <v>439</v>
      </c>
      <c r="I8278" s="2" t="str">
        <f>IF(Table13456[[#This Row],[first]]="0",SUBSTITUTE(TRIM(MID(B8278, 8, 3))," ","0"),SUBSTITUTE(TRIM(MID(B8278, 7, 3))," ","0"))</f>
        <v>2</v>
      </c>
      <c r="J8278" s="2">
        <v>1</v>
      </c>
      <c r="K8278" s="2" t="str">
        <f t="shared" si="387"/>
        <v>904</v>
      </c>
      <c r="L8278" s="2" t="str">
        <f t="shared" si="388"/>
        <v>439</v>
      </c>
      <c r="M8278" s="2" t="str">
        <f t="shared" si="389"/>
        <v>002</v>
      </c>
    </row>
    <row r="8279" spans="2:13" x14ac:dyDescent="0.25">
      <c r="B8279" s="2" t="s">
        <v>16962</v>
      </c>
      <c r="C8279" s="2" t="s">
        <v>16963</v>
      </c>
      <c r="D8279" s="6" t="str">
        <f>+_xlfn.CONCAT(Table13456[[#This Row],[phase1]],Table13456[[#This Row],[phase2]],Table13456[[#This Row],[phase3]],Table13456[[#This Row],[phase4]])</f>
        <v>1904540002</v>
      </c>
      <c r="E8279" s="2" t="str">
        <f>+Table13456[[#This Row],[DESCRIPTION]]</f>
        <v>HIGH TENSION CABLE BARRIER SYSTEM - SOCKETED POST</v>
      </c>
      <c r="F8279" s="2" t="str">
        <f>+LEFT(Table13456[[#This Row],[PAY ITEM]],1)</f>
        <v>0</v>
      </c>
      <c r="G8279" s="2" t="str">
        <f>IF(Table13456[[#This Row],[first]]="0",SUBSTITUTE(TRIM(MID(B8279, 2, 3))," ","0"),SUBSTITUTE(TRIM(MID(B8279, 1, 3))," ","0"))</f>
        <v>904</v>
      </c>
      <c r="H8279" s="2" t="str">
        <f>IF(Table13456[[#This Row],[first]]="0",SUBSTITUTE(TRIM(MID(B8279, 5, 3))," ","0"),SUBSTITUTE(TRIM(MID(B8279, 4, 3))," ","0"))</f>
        <v>540</v>
      </c>
      <c r="I8279" s="2" t="str">
        <f>IF(Table13456[[#This Row],[first]]="0",SUBSTITUTE(TRIM(MID(B8279, 8, 3))," ","0"),SUBSTITUTE(TRIM(MID(B8279, 7, 3))," ","0"))</f>
        <v>2</v>
      </c>
      <c r="J8279" s="2">
        <v>1</v>
      </c>
      <c r="K8279" s="2" t="str">
        <f t="shared" si="387"/>
        <v>904</v>
      </c>
      <c r="L8279" s="2" t="str">
        <f t="shared" si="388"/>
        <v>540</v>
      </c>
      <c r="M8279" s="2" t="str">
        <f t="shared" si="389"/>
        <v>002</v>
      </c>
    </row>
    <row r="8280" spans="2:13" x14ac:dyDescent="0.25">
      <c r="B8280" s="2" t="s">
        <v>16964</v>
      </c>
      <c r="C8280" s="2" t="s">
        <v>3579</v>
      </c>
      <c r="D8280" s="6" t="str">
        <f>+_xlfn.CONCAT(Table13456[[#This Row],[phase1]],Table13456[[#This Row],[phase2]],Table13456[[#This Row],[phase3]],Table13456[[#This Row],[phase4]])</f>
        <v>1904540004</v>
      </c>
      <c r="E8280" s="2" t="str">
        <f>+Table13456[[#This Row],[DESCRIPTION]]</f>
        <v>HIGH TENSION CABLE BARRIER SYSTEM - END TERMINAL</v>
      </c>
      <c r="F8280" s="2" t="str">
        <f>+LEFT(Table13456[[#This Row],[PAY ITEM]],1)</f>
        <v>0</v>
      </c>
      <c r="G8280" s="2" t="str">
        <f>IF(Table13456[[#This Row],[first]]="0",SUBSTITUTE(TRIM(MID(B8280, 2, 3))," ","0"),SUBSTITUTE(TRIM(MID(B8280, 1, 3))," ","0"))</f>
        <v>904</v>
      </c>
      <c r="H8280" s="2" t="str">
        <f>IF(Table13456[[#This Row],[first]]="0",SUBSTITUTE(TRIM(MID(B8280, 5, 3))," ","0"),SUBSTITUTE(TRIM(MID(B8280, 4, 3))," ","0"))</f>
        <v>540</v>
      </c>
      <c r="I8280" s="2" t="str">
        <f>IF(Table13456[[#This Row],[first]]="0",SUBSTITUTE(TRIM(MID(B8280, 8, 3))," ","0"),SUBSTITUTE(TRIM(MID(B8280, 7, 3))," ","0"))</f>
        <v>4</v>
      </c>
      <c r="J8280" s="2">
        <v>1</v>
      </c>
      <c r="K8280" s="2" t="str">
        <f t="shared" si="387"/>
        <v>904</v>
      </c>
      <c r="L8280" s="2" t="str">
        <f t="shared" si="388"/>
        <v>540</v>
      </c>
      <c r="M8280" s="2" t="str">
        <f t="shared" si="389"/>
        <v>004</v>
      </c>
    </row>
    <row r="8281" spans="2:13" x14ac:dyDescent="0.25">
      <c r="B8281" s="2" t="s">
        <v>16965</v>
      </c>
      <c r="C8281" s="2" t="s">
        <v>16966</v>
      </c>
      <c r="D8281" s="6" t="str">
        <f>+_xlfn.CONCAT(Table13456[[#This Row],[phase1]],Table13456[[#This Row],[phase2]],Table13456[[#This Row],[phase3]],Table13456[[#This Row],[phase4]])</f>
        <v>1904540005</v>
      </c>
      <c r="E8281" s="2" t="str">
        <f>+Table13456[[#This Row],[DESCRIPTION]]</f>
        <v>HIGH TENSION CABLE BARRIER SYSTEM - RESET EXISTING SYSTEM</v>
      </c>
      <c r="F8281" s="2" t="str">
        <f>+LEFT(Table13456[[#This Row],[PAY ITEM]],1)</f>
        <v>0</v>
      </c>
      <c r="G8281" s="2" t="str">
        <f>IF(Table13456[[#This Row],[first]]="0",SUBSTITUTE(TRIM(MID(B8281, 2, 3))," ","0"),SUBSTITUTE(TRIM(MID(B8281, 1, 3))," ","0"))</f>
        <v>904</v>
      </c>
      <c r="H8281" s="2" t="str">
        <f>IF(Table13456[[#This Row],[first]]="0",SUBSTITUTE(TRIM(MID(B8281, 5, 3))," ","0"),SUBSTITUTE(TRIM(MID(B8281, 4, 3))," ","0"))</f>
        <v>540</v>
      </c>
      <c r="I8281" s="2" t="str">
        <f>IF(Table13456[[#This Row],[first]]="0",SUBSTITUTE(TRIM(MID(B8281, 8, 3))," ","0"),SUBSTITUTE(TRIM(MID(B8281, 7, 3))," ","0"))</f>
        <v>5</v>
      </c>
      <c r="J8281" s="2">
        <v>1</v>
      </c>
      <c r="K8281" s="2" t="str">
        <f t="shared" si="387"/>
        <v>904</v>
      </c>
      <c r="L8281" s="2" t="str">
        <f t="shared" si="388"/>
        <v>540</v>
      </c>
      <c r="M8281" s="2" t="str">
        <f t="shared" si="389"/>
        <v>005</v>
      </c>
    </row>
    <row r="8282" spans="2:13" x14ac:dyDescent="0.25">
      <c r="B8282" s="2" t="s">
        <v>16967</v>
      </c>
      <c r="C8282" s="2" t="s">
        <v>16968</v>
      </c>
      <c r="D8282" s="6" t="str">
        <f>+_xlfn.CONCAT(Table13456[[#This Row],[phase1]],Table13456[[#This Row],[phase2]],Table13456[[#This Row],[phase3]],Table13456[[#This Row],[phase4]])</f>
        <v>1904540006</v>
      </c>
      <c r="E8282" s="2" t="str">
        <f>+Table13456[[#This Row],[DESCRIPTION]]</f>
        <v>HIGH TENSION CABLE BARRIER SYSTEM - RESET EXISTING END TERMINAL</v>
      </c>
      <c r="F8282" s="2" t="str">
        <f>+LEFT(Table13456[[#This Row],[PAY ITEM]],1)</f>
        <v>0</v>
      </c>
      <c r="G8282" s="2" t="str">
        <f>IF(Table13456[[#This Row],[first]]="0",SUBSTITUTE(TRIM(MID(B8282, 2, 3))," ","0"),SUBSTITUTE(TRIM(MID(B8282, 1, 3))," ","0"))</f>
        <v>904</v>
      </c>
      <c r="H8282" s="2" t="str">
        <f>IF(Table13456[[#This Row],[first]]="0",SUBSTITUTE(TRIM(MID(B8282, 5, 3))," ","0"),SUBSTITUTE(TRIM(MID(B8282, 4, 3))," ","0"))</f>
        <v>540</v>
      </c>
      <c r="I8282" s="2" t="str">
        <f>IF(Table13456[[#This Row],[first]]="0",SUBSTITUTE(TRIM(MID(B8282, 8, 3))," ","0"),SUBSTITUTE(TRIM(MID(B8282, 7, 3))," ","0"))</f>
        <v>6</v>
      </c>
      <c r="J8282" s="2">
        <v>1</v>
      </c>
      <c r="K8282" s="2" t="str">
        <f t="shared" si="387"/>
        <v>904</v>
      </c>
      <c r="L8282" s="2" t="str">
        <f t="shared" si="388"/>
        <v>540</v>
      </c>
      <c r="M8282" s="2" t="str">
        <f t="shared" si="389"/>
        <v>006</v>
      </c>
    </row>
    <row r="8283" spans="2:13" x14ac:dyDescent="0.25">
      <c r="B8283" s="2" t="s">
        <v>16969</v>
      </c>
      <c r="C8283" s="2" t="s">
        <v>3579</v>
      </c>
      <c r="D8283" s="6" t="str">
        <f>+_xlfn.CONCAT(Table13456[[#This Row],[phase1]],Table13456[[#This Row],[phase2]],Table13456[[#This Row],[phase3]],Table13456[[#This Row],[phase4]])</f>
        <v>1904540007</v>
      </c>
      <c r="E8283" s="2" t="str">
        <f>+Table13456[[#This Row],[DESCRIPTION]]</f>
        <v>HIGH TENSION CABLE BARRIER SYSTEM - END TERMINAL</v>
      </c>
      <c r="F8283" s="2" t="str">
        <f>+LEFT(Table13456[[#This Row],[PAY ITEM]],1)</f>
        <v>0</v>
      </c>
      <c r="G8283" s="2" t="str">
        <f>IF(Table13456[[#This Row],[first]]="0",SUBSTITUTE(TRIM(MID(B8283, 2, 3))," ","0"),SUBSTITUTE(TRIM(MID(B8283, 1, 3))," ","0"))</f>
        <v>904</v>
      </c>
      <c r="H8283" s="2" t="str">
        <f>IF(Table13456[[#This Row],[first]]="0",SUBSTITUTE(TRIM(MID(B8283, 5, 3))," ","0"),SUBSTITUTE(TRIM(MID(B8283, 4, 3))," ","0"))</f>
        <v>540</v>
      </c>
      <c r="I8283" s="2" t="str">
        <f>IF(Table13456[[#This Row],[first]]="0",SUBSTITUTE(TRIM(MID(B8283, 8, 3))," ","0"),SUBSTITUTE(TRIM(MID(B8283, 7, 3))," ","0"))</f>
        <v>7</v>
      </c>
      <c r="J8283" s="2">
        <v>1</v>
      </c>
      <c r="K8283" s="2" t="str">
        <f t="shared" si="387"/>
        <v>904</v>
      </c>
      <c r="L8283" s="2" t="str">
        <f t="shared" si="388"/>
        <v>540</v>
      </c>
      <c r="M8283" s="2" t="str">
        <f t="shared" si="389"/>
        <v>007</v>
      </c>
    </row>
    <row r="8284" spans="2:13" x14ac:dyDescent="0.25">
      <c r="B8284" s="2" t="s">
        <v>16970</v>
      </c>
      <c r="C8284" s="2" t="s">
        <v>16971</v>
      </c>
      <c r="D8284" s="6" t="str">
        <f>+_xlfn.CONCAT(Table13456[[#This Row],[phase1]],Table13456[[#This Row],[phase2]],Table13456[[#This Row],[phase3]],Table13456[[#This Row],[phase4]])</f>
        <v>1904540010</v>
      </c>
      <c r="E8284" s="2" t="str">
        <f>+Table13456[[#This Row],[DESCRIPTION]]</f>
        <v>HIGH TENSION CABLE BARRIER SYSTEM - RELOCATE</v>
      </c>
      <c r="F8284" s="2" t="str">
        <f>+LEFT(Table13456[[#This Row],[PAY ITEM]],1)</f>
        <v>0</v>
      </c>
      <c r="G8284" s="2" t="str">
        <f>IF(Table13456[[#This Row],[first]]="0",SUBSTITUTE(TRIM(MID(B8284, 2, 3))," ","0"),SUBSTITUTE(TRIM(MID(B8284, 1, 3))," ","0"))</f>
        <v>904</v>
      </c>
      <c r="H8284" s="2" t="str">
        <f>IF(Table13456[[#This Row],[first]]="0",SUBSTITUTE(TRIM(MID(B8284, 5, 3))," ","0"),SUBSTITUTE(TRIM(MID(B8284, 4, 3))," ","0"))</f>
        <v>540</v>
      </c>
      <c r="I8284" s="2" t="str">
        <f>IF(Table13456[[#This Row],[first]]="0",SUBSTITUTE(TRIM(MID(B8284, 8, 3))," ","0"),SUBSTITUTE(TRIM(MID(B8284, 7, 3))," ","0"))</f>
        <v>10</v>
      </c>
      <c r="J8284" s="2">
        <v>1</v>
      </c>
      <c r="K8284" s="2" t="str">
        <f t="shared" si="387"/>
        <v>904</v>
      </c>
      <c r="L8284" s="2" t="str">
        <f t="shared" si="388"/>
        <v>540</v>
      </c>
      <c r="M8284" s="2" t="str">
        <f t="shared" si="389"/>
        <v>010</v>
      </c>
    </row>
    <row r="8285" spans="2:13" x14ac:dyDescent="0.25">
      <c r="B8285" s="2" t="s">
        <v>4576</v>
      </c>
      <c r="C8285" s="2" t="s">
        <v>16972</v>
      </c>
      <c r="D8285" s="6" t="str">
        <f>+_xlfn.CONCAT(Table13456[[#This Row],[phase1]],Table13456[[#This Row],[phase2]],Table13456[[#This Row],[phase3]],Table13456[[#This Row],[phase4]])</f>
        <v>1904540011</v>
      </c>
      <c r="E8285" s="2" t="str">
        <f>+Table13456[[#This Row],[DESCRIPTION]]</f>
        <v>HIGH TENSION CABLE BARRIER SYSTEM - REMOVE</v>
      </c>
      <c r="F8285" s="2" t="str">
        <f>+LEFT(Table13456[[#This Row],[PAY ITEM]],1)</f>
        <v>0</v>
      </c>
      <c r="G8285" s="2" t="str">
        <f>IF(Table13456[[#This Row],[first]]="0",SUBSTITUTE(TRIM(MID(B8285, 2, 3))," ","0"),SUBSTITUTE(TRIM(MID(B8285, 1, 3))," ","0"))</f>
        <v>904</v>
      </c>
      <c r="H8285" s="2" t="str">
        <f>IF(Table13456[[#This Row],[first]]="0",SUBSTITUTE(TRIM(MID(B8285, 5, 3))," ","0"),SUBSTITUTE(TRIM(MID(B8285, 4, 3))," ","0"))</f>
        <v>540</v>
      </c>
      <c r="I8285" s="2" t="str">
        <f>IF(Table13456[[#This Row],[first]]="0",SUBSTITUTE(TRIM(MID(B8285, 8, 3))," ","0"),SUBSTITUTE(TRIM(MID(B8285, 7, 3))," ","0"))</f>
        <v>11</v>
      </c>
      <c r="J8285" s="2">
        <v>1</v>
      </c>
      <c r="K8285" s="2" t="str">
        <f t="shared" si="387"/>
        <v>904</v>
      </c>
      <c r="L8285" s="2" t="str">
        <f t="shared" si="388"/>
        <v>540</v>
      </c>
      <c r="M8285" s="2" t="str">
        <f t="shared" si="389"/>
        <v>011</v>
      </c>
    </row>
    <row r="8286" spans="2:13" x14ac:dyDescent="0.25">
      <c r="B8286" s="2" t="s">
        <v>3576</v>
      </c>
      <c r="C8286" s="2" t="s">
        <v>3577</v>
      </c>
      <c r="D8286" s="6" t="str">
        <f>+_xlfn.CONCAT(Table13456[[#This Row],[phase1]],Table13456[[#This Row],[phase2]],Table13456[[#This Row],[phase3]],Table13456[[#This Row],[phase4]])</f>
        <v>1904540013</v>
      </c>
      <c r="E8286" s="2" t="str">
        <f>+Table13456[[#This Row],[DESCRIPTION]]</f>
        <v>HIGH TENSION CABLE BARRIER SYSTEM - LENGTH OF NEED SEGMENT</v>
      </c>
      <c r="F8286" s="2" t="str">
        <f>+LEFT(Table13456[[#This Row],[PAY ITEM]],1)</f>
        <v>0</v>
      </c>
      <c r="G8286" s="2" t="str">
        <f>IF(Table13456[[#This Row],[first]]="0",SUBSTITUTE(TRIM(MID(B8286, 2, 3))," ","0"),SUBSTITUTE(TRIM(MID(B8286, 1, 3))," ","0"))</f>
        <v>904</v>
      </c>
      <c r="H8286" s="2" t="str">
        <f>IF(Table13456[[#This Row],[first]]="0",SUBSTITUTE(TRIM(MID(B8286, 5, 3))," ","0"),SUBSTITUTE(TRIM(MID(B8286, 4, 3))," ","0"))</f>
        <v>540</v>
      </c>
      <c r="I8286" s="2" t="str">
        <f>IF(Table13456[[#This Row],[first]]="0",SUBSTITUTE(TRIM(MID(B8286, 8, 3))," ","0"),SUBSTITUTE(TRIM(MID(B8286, 7, 3))," ","0"))</f>
        <v>13</v>
      </c>
      <c r="J8286" s="2">
        <v>1</v>
      </c>
      <c r="K8286" s="2" t="str">
        <f t="shared" si="387"/>
        <v>904</v>
      </c>
      <c r="L8286" s="2" t="str">
        <f t="shared" si="388"/>
        <v>540</v>
      </c>
      <c r="M8286" s="2" t="str">
        <f t="shared" si="389"/>
        <v>013</v>
      </c>
    </row>
    <row r="8287" spans="2:13" x14ac:dyDescent="0.25">
      <c r="B8287" s="2" t="s">
        <v>3578</v>
      </c>
      <c r="C8287" s="2" t="s">
        <v>3579</v>
      </c>
      <c r="D8287" s="6" t="str">
        <f>+_xlfn.CONCAT(Table13456[[#This Row],[phase1]],Table13456[[#This Row],[phase2]],Table13456[[#This Row],[phase3]],Table13456[[#This Row],[phase4]])</f>
        <v>1904540014</v>
      </c>
      <c r="E8287" s="2" t="str">
        <f>+Table13456[[#This Row],[DESCRIPTION]]</f>
        <v>HIGH TENSION CABLE BARRIER SYSTEM - END TERMINAL</v>
      </c>
      <c r="F8287" s="2" t="str">
        <f>+LEFT(Table13456[[#This Row],[PAY ITEM]],1)</f>
        <v>0</v>
      </c>
      <c r="G8287" s="2" t="str">
        <f>IF(Table13456[[#This Row],[first]]="0",SUBSTITUTE(TRIM(MID(B8287, 2, 3))," ","0"),SUBSTITUTE(TRIM(MID(B8287, 1, 3))," ","0"))</f>
        <v>904</v>
      </c>
      <c r="H8287" s="2" t="str">
        <f>IF(Table13456[[#This Row],[first]]="0",SUBSTITUTE(TRIM(MID(B8287, 5, 3))," ","0"),SUBSTITUTE(TRIM(MID(B8287, 4, 3))," ","0"))</f>
        <v>540</v>
      </c>
      <c r="I8287" s="2" t="str">
        <f>IF(Table13456[[#This Row],[first]]="0",SUBSTITUTE(TRIM(MID(B8287, 8, 3))," ","0"),SUBSTITUTE(TRIM(MID(B8287, 7, 3))," ","0"))</f>
        <v>14</v>
      </c>
      <c r="J8287" s="2">
        <v>1</v>
      </c>
      <c r="K8287" s="2" t="str">
        <f t="shared" si="387"/>
        <v>904</v>
      </c>
      <c r="L8287" s="2" t="str">
        <f t="shared" si="388"/>
        <v>540</v>
      </c>
      <c r="M8287" s="2" t="str">
        <f t="shared" si="389"/>
        <v>014</v>
      </c>
    </row>
    <row r="8288" spans="2:13" x14ac:dyDescent="0.25">
      <c r="B8288" s="2" t="s">
        <v>3580</v>
      </c>
      <c r="C8288" s="2" t="s">
        <v>3581</v>
      </c>
      <c r="D8288" s="6" t="str">
        <f>+_xlfn.CONCAT(Table13456[[#This Row],[phase1]],Table13456[[#This Row],[phase2]],Table13456[[#This Row],[phase3]],Table13456[[#This Row],[phase4]])</f>
        <v>1904540015</v>
      </c>
      <c r="E8288" s="2" t="str">
        <f>+Table13456[[#This Row],[DESCRIPTION]]</f>
        <v>HIGH TENSION CABLE BARRIER SYSTEM, END TERMINAL FOUNDATION- MISCELLANEOUS DRILLED SHAFT</v>
      </c>
      <c r="F8288" s="2" t="str">
        <f>+LEFT(Table13456[[#This Row],[PAY ITEM]],1)</f>
        <v>0</v>
      </c>
      <c r="G8288" s="2" t="str">
        <f>IF(Table13456[[#This Row],[first]]="0",SUBSTITUTE(TRIM(MID(B8288, 2, 3))," ","0"),SUBSTITUTE(TRIM(MID(B8288, 1, 3))," ","0"))</f>
        <v>904</v>
      </c>
      <c r="H8288" s="2" t="str">
        <f>IF(Table13456[[#This Row],[first]]="0",SUBSTITUTE(TRIM(MID(B8288, 5, 3))," ","0"),SUBSTITUTE(TRIM(MID(B8288, 4, 3))," ","0"))</f>
        <v>540</v>
      </c>
      <c r="I8288" s="2" t="str">
        <f>IF(Table13456[[#This Row],[first]]="0",SUBSTITUTE(TRIM(MID(B8288, 8, 3))," ","0"),SUBSTITUTE(TRIM(MID(B8288, 7, 3))," ","0"))</f>
        <v>15</v>
      </c>
      <c r="J8288" s="2">
        <v>1</v>
      </c>
      <c r="K8288" s="2" t="str">
        <f t="shared" si="387"/>
        <v>904</v>
      </c>
      <c r="L8288" s="2" t="str">
        <f t="shared" si="388"/>
        <v>540</v>
      </c>
      <c r="M8288" s="2" t="str">
        <f t="shared" si="389"/>
        <v>015</v>
      </c>
    </row>
    <row r="8289" spans="2:13" x14ac:dyDescent="0.25">
      <c r="B8289" s="2" t="s">
        <v>4577</v>
      </c>
      <c r="C8289" s="2" t="s">
        <v>16973</v>
      </c>
      <c r="D8289" s="6" t="str">
        <f>+_xlfn.CONCAT(Table13456[[#This Row],[phase1]],Table13456[[#This Row],[phase2]],Table13456[[#This Row],[phase3]],Table13456[[#This Row],[phase4]])</f>
        <v>1904540016</v>
      </c>
      <c r="E8289" s="2" t="str">
        <f>+Table13456[[#This Row],[DESCRIPTION]]</f>
        <v>HIGH TENSION CABLE BARRIER SYSTEM, CONCRETE MOW STRIP</v>
      </c>
      <c r="F8289" s="2" t="str">
        <f>+LEFT(Table13456[[#This Row],[PAY ITEM]],1)</f>
        <v>0</v>
      </c>
      <c r="G8289" s="2" t="str">
        <f>IF(Table13456[[#This Row],[first]]="0",SUBSTITUTE(TRIM(MID(B8289, 2, 3))," ","0"),SUBSTITUTE(TRIM(MID(B8289, 1, 3))," ","0"))</f>
        <v>904</v>
      </c>
      <c r="H8289" s="2" t="str">
        <f>IF(Table13456[[#This Row],[first]]="0",SUBSTITUTE(TRIM(MID(B8289, 5, 3))," ","0"),SUBSTITUTE(TRIM(MID(B8289, 4, 3))," ","0"))</f>
        <v>540</v>
      </c>
      <c r="I8289" s="2" t="str">
        <f>IF(Table13456[[#This Row],[first]]="0",SUBSTITUTE(TRIM(MID(B8289, 8, 3))," ","0"),SUBSTITUTE(TRIM(MID(B8289, 7, 3))," ","0"))</f>
        <v>16</v>
      </c>
      <c r="J8289" s="2">
        <v>1</v>
      </c>
      <c r="K8289" s="2" t="str">
        <f t="shared" si="387"/>
        <v>904</v>
      </c>
      <c r="L8289" s="2" t="str">
        <f t="shared" si="388"/>
        <v>540</v>
      </c>
      <c r="M8289" s="2" t="str">
        <f t="shared" si="389"/>
        <v>016</v>
      </c>
    </row>
    <row r="8290" spans="2:13" x14ac:dyDescent="0.25">
      <c r="B8290" s="2" t="s">
        <v>16974</v>
      </c>
      <c r="C8290" s="2" t="s">
        <v>16975</v>
      </c>
      <c r="D8290" s="6" t="str">
        <f>+_xlfn.CONCAT(Table13456[[#This Row],[phase1]],Table13456[[#This Row],[phase2]],Table13456[[#This Row],[phase3]],Table13456[[#This Row],[phase4]])</f>
        <v>1904540017</v>
      </c>
      <c r="E8290" s="2" t="str">
        <f>+Table13456[[#This Row],[DESCRIPTION]]</f>
        <v>HIGH TENSION CABLE BARRIER SYSTEM, RESET EXISTING SYSTEM</v>
      </c>
      <c r="F8290" s="2" t="str">
        <f>+LEFT(Table13456[[#This Row],[PAY ITEM]],1)</f>
        <v>0</v>
      </c>
      <c r="G8290" s="2" t="str">
        <f>IF(Table13456[[#This Row],[first]]="0",SUBSTITUTE(TRIM(MID(B8290, 2, 3))," ","0"),SUBSTITUTE(TRIM(MID(B8290, 1, 3))," ","0"))</f>
        <v>904</v>
      </c>
      <c r="H8290" s="2" t="str">
        <f>IF(Table13456[[#This Row],[first]]="0",SUBSTITUTE(TRIM(MID(B8290, 5, 3))," ","0"),SUBSTITUTE(TRIM(MID(B8290, 4, 3))," ","0"))</f>
        <v>540</v>
      </c>
      <c r="I8290" s="2" t="str">
        <f>IF(Table13456[[#This Row],[first]]="0",SUBSTITUTE(TRIM(MID(B8290, 8, 3))," ","0"),SUBSTITUTE(TRIM(MID(B8290, 7, 3))," ","0"))</f>
        <v>17</v>
      </c>
      <c r="J8290" s="2">
        <v>1</v>
      </c>
      <c r="K8290" s="2" t="str">
        <f t="shared" si="387"/>
        <v>904</v>
      </c>
      <c r="L8290" s="2" t="str">
        <f t="shared" si="388"/>
        <v>540</v>
      </c>
      <c r="M8290" s="2" t="str">
        <f t="shared" si="389"/>
        <v>017</v>
      </c>
    </row>
    <row r="8291" spans="2:13" x14ac:dyDescent="0.25">
      <c r="B8291" s="2" t="s">
        <v>3582</v>
      </c>
      <c r="C8291" s="2" t="s">
        <v>3583</v>
      </c>
      <c r="D8291" s="6" t="str">
        <f>+_xlfn.CONCAT(Table13456[[#This Row],[phase1]],Table13456[[#This Row],[phase2]],Table13456[[#This Row],[phase3]],Table13456[[#This Row],[phase4]])</f>
        <v>1904540018</v>
      </c>
      <c r="E8291" s="2" t="str">
        <f>+Table13456[[#This Row],[DESCRIPTION]]</f>
        <v>HIGH TENSION CABLE BARRIER SYSTEM, LENGTH OF NEED SEGMENT - SPECIAL DESIGN</v>
      </c>
      <c r="F8291" s="2" t="str">
        <f>+LEFT(Table13456[[#This Row],[PAY ITEM]],1)</f>
        <v>0</v>
      </c>
      <c r="G8291" s="2" t="str">
        <f>IF(Table13456[[#This Row],[first]]="0",SUBSTITUTE(TRIM(MID(B8291, 2, 3))," ","0"),SUBSTITUTE(TRIM(MID(B8291, 1, 3))," ","0"))</f>
        <v>904</v>
      </c>
      <c r="H8291" s="2" t="str">
        <f>IF(Table13456[[#This Row],[first]]="0",SUBSTITUTE(TRIM(MID(B8291, 5, 3))," ","0"),SUBSTITUTE(TRIM(MID(B8291, 4, 3))," ","0"))</f>
        <v>540</v>
      </c>
      <c r="I8291" s="2" t="str">
        <f>IF(Table13456[[#This Row],[first]]="0",SUBSTITUTE(TRIM(MID(B8291, 8, 3))," ","0"),SUBSTITUTE(TRIM(MID(B8291, 7, 3))," ","0"))</f>
        <v>18</v>
      </c>
      <c r="J8291" s="2">
        <v>1</v>
      </c>
      <c r="K8291" s="2" t="str">
        <f t="shared" si="387"/>
        <v>904</v>
      </c>
      <c r="L8291" s="2" t="str">
        <f t="shared" si="388"/>
        <v>540</v>
      </c>
      <c r="M8291" s="2" t="str">
        <f t="shared" si="389"/>
        <v>018</v>
      </c>
    </row>
    <row r="8292" spans="2:13" x14ac:dyDescent="0.25">
      <c r="B8292" s="2" t="s">
        <v>16976</v>
      </c>
      <c r="C8292" s="2" t="s">
        <v>16977</v>
      </c>
      <c r="D8292" s="6" t="str">
        <f>+_xlfn.CONCAT(Table13456[[#This Row],[phase1]],Table13456[[#This Row],[phase2]],Table13456[[#This Row],[phase3]],Table13456[[#This Row],[phase4]])</f>
        <v>1904550013</v>
      </c>
      <c r="E8292" s="2" t="str">
        <f>+Table13456[[#This Row],[DESCRIPTION]]</f>
        <v>ERROR: FENCING- PEDESTRIAN BARRIER, FURNISH AND INSTALL, PROJECT xxxx</v>
      </c>
      <c r="F8292" s="2" t="str">
        <f>+LEFT(Table13456[[#This Row],[PAY ITEM]],1)</f>
        <v>0</v>
      </c>
      <c r="G8292" s="2" t="str">
        <f>IF(Table13456[[#This Row],[first]]="0",SUBSTITUTE(TRIM(MID(B8292, 2, 3))," ","0"),SUBSTITUTE(TRIM(MID(B8292, 1, 3))," ","0"))</f>
        <v>904</v>
      </c>
      <c r="H8292" s="2" t="str">
        <f>IF(Table13456[[#This Row],[first]]="0",SUBSTITUTE(TRIM(MID(B8292, 5, 3))," ","0"),SUBSTITUTE(TRIM(MID(B8292, 4, 3))," ","0"))</f>
        <v>550</v>
      </c>
      <c r="I8292" s="2" t="str">
        <f>IF(Table13456[[#This Row],[first]]="0",SUBSTITUTE(TRIM(MID(B8292, 8, 3))," ","0"),SUBSTITUTE(TRIM(MID(B8292, 7, 3))," ","0"))</f>
        <v>13</v>
      </c>
      <c r="J8292" s="2">
        <v>1</v>
      </c>
      <c r="K8292" s="2" t="str">
        <f t="shared" si="387"/>
        <v>904</v>
      </c>
      <c r="L8292" s="2" t="str">
        <f t="shared" si="388"/>
        <v>550</v>
      </c>
      <c r="M8292" s="2" t="str">
        <f t="shared" si="389"/>
        <v>013</v>
      </c>
    </row>
    <row r="8293" spans="2:13" x14ac:dyDescent="0.25">
      <c r="B8293" s="2" t="s">
        <v>16978</v>
      </c>
      <c r="C8293" s="2" t="s">
        <v>16979</v>
      </c>
      <c r="D8293" s="6" t="str">
        <f>+_xlfn.CONCAT(Table13456[[#This Row],[phase1]],Table13456[[#This Row],[phase2]],Table13456[[#This Row],[phase3]],Table13456[[#This Row],[phase4]])</f>
        <v>1905324001</v>
      </c>
      <c r="E8293" s="2" t="str">
        <f>+Table13456[[#This Row],[DESCRIPTION]]</f>
        <v>REWORKED ASPHALT CONCRETE</v>
      </c>
      <c r="F8293" s="2" t="str">
        <f>+LEFT(Table13456[[#This Row],[PAY ITEM]],1)</f>
        <v>0</v>
      </c>
      <c r="G8293" s="2" t="str">
        <f>IF(Table13456[[#This Row],[first]]="0",SUBSTITUTE(TRIM(MID(B8293, 2, 3))," ","0"),SUBSTITUTE(TRIM(MID(B8293, 1, 3))," ","0"))</f>
        <v>905</v>
      </c>
      <c r="H8293" s="2" t="str">
        <f>IF(Table13456[[#This Row],[first]]="0",SUBSTITUTE(TRIM(MID(B8293, 5, 3))," ","0"),SUBSTITUTE(TRIM(MID(B8293, 4, 3))," ","0"))</f>
        <v>324</v>
      </c>
      <c r="I8293" s="2" t="str">
        <f>IF(Table13456[[#This Row],[first]]="0",SUBSTITUTE(TRIM(MID(B8293, 8, 3))," ","0"),SUBSTITUTE(TRIM(MID(B8293, 7, 3))," ","0"))</f>
        <v>1</v>
      </c>
      <c r="J8293" s="2">
        <v>1</v>
      </c>
      <c r="K8293" s="2" t="str">
        <f t="shared" si="387"/>
        <v>905</v>
      </c>
      <c r="L8293" s="2" t="str">
        <f t="shared" si="388"/>
        <v>324</v>
      </c>
      <c r="M8293" s="2" t="str">
        <f t="shared" si="389"/>
        <v>001</v>
      </c>
    </row>
    <row r="8294" spans="2:13" x14ac:dyDescent="0.25">
      <c r="B8294" s="2" t="s">
        <v>16980</v>
      </c>
      <c r="C8294" s="2" t="s">
        <v>5100</v>
      </c>
      <c r="D8294" s="6" t="str">
        <f>+_xlfn.CONCAT(Table13456[[#This Row],[phase1]],Table13456[[#This Row],[phase2]],Table13456[[#This Row],[phase3]],Table13456[[#This Row],[phase4]])</f>
        <v>1906173001</v>
      </c>
      <c r="E8294" s="2" t="str">
        <f>+Table13456[[#This Row],[DESCRIPTION]]</f>
        <v>SINGLE COMPONENT POLYURETHANE INJECTION</v>
      </c>
      <c r="F8294" s="2" t="str">
        <f>+LEFT(Table13456[[#This Row],[PAY ITEM]],1)</f>
        <v>0</v>
      </c>
      <c r="G8294" s="2" t="str">
        <f>IF(Table13456[[#This Row],[first]]="0",SUBSTITUTE(TRIM(MID(B8294, 2, 3))," ","0"),SUBSTITUTE(TRIM(MID(B8294, 1, 3))," ","0"))</f>
        <v>906</v>
      </c>
      <c r="H8294" s="2" t="str">
        <f>IF(Table13456[[#This Row],[first]]="0",SUBSTITUTE(TRIM(MID(B8294, 5, 3))," ","0"),SUBSTITUTE(TRIM(MID(B8294, 4, 3))," ","0"))</f>
        <v>173</v>
      </c>
      <c r="I8294" s="2" t="str">
        <f>IF(Table13456[[#This Row],[first]]="0",SUBSTITUTE(TRIM(MID(B8294, 8, 3))," ","0"),SUBSTITUTE(TRIM(MID(B8294, 7, 3))," ","0"))</f>
        <v>1</v>
      </c>
      <c r="J8294" s="2">
        <v>1</v>
      </c>
      <c r="K8294" s="2" t="str">
        <f t="shared" si="387"/>
        <v>906</v>
      </c>
      <c r="L8294" s="2" t="str">
        <f t="shared" si="388"/>
        <v>173</v>
      </c>
      <c r="M8294" s="2" t="str">
        <f t="shared" si="389"/>
        <v>001</v>
      </c>
    </row>
    <row r="8295" spans="2:13" x14ac:dyDescent="0.25">
      <c r="B8295" s="2" t="s">
        <v>16981</v>
      </c>
      <c r="C8295" s="2" t="s">
        <v>16982</v>
      </c>
      <c r="D8295" s="6" t="str">
        <f>+_xlfn.CONCAT(Table13456[[#This Row],[phase1]],Table13456[[#This Row],[phase2]],Table13456[[#This Row],[phase3]],Table13456[[#This Row],[phase4]])</f>
        <v>1906173002</v>
      </c>
      <c r="E8295" s="2" t="str">
        <f>+Table13456[[#This Row],[DESCRIPTION]]</f>
        <v>POLYURETHANE INJECTION AT BRIDGE APPROACH SLAB</v>
      </c>
      <c r="F8295" s="2" t="str">
        <f>+LEFT(Table13456[[#This Row],[PAY ITEM]],1)</f>
        <v>0</v>
      </c>
      <c r="G8295" s="2" t="str">
        <f>IF(Table13456[[#This Row],[first]]="0",SUBSTITUTE(TRIM(MID(B8295, 2, 3))," ","0"),SUBSTITUTE(TRIM(MID(B8295, 1, 3))," ","0"))</f>
        <v>906</v>
      </c>
      <c r="H8295" s="2" t="str">
        <f>IF(Table13456[[#This Row],[first]]="0",SUBSTITUTE(TRIM(MID(B8295, 5, 3))," ","0"),SUBSTITUTE(TRIM(MID(B8295, 4, 3))," ","0"))</f>
        <v>173</v>
      </c>
      <c r="I8295" s="2" t="str">
        <f>IF(Table13456[[#This Row],[first]]="0",SUBSTITUTE(TRIM(MID(B8295, 8, 3))," ","0"),SUBSTITUTE(TRIM(MID(B8295, 7, 3))," ","0"))</f>
        <v>2</v>
      </c>
      <c r="J8295" s="2">
        <v>1</v>
      </c>
      <c r="K8295" s="2" t="str">
        <f t="shared" si="387"/>
        <v>906</v>
      </c>
      <c r="L8295" s="2" t="str">
        <f t="shared" si="388"/>
        <v>173</v>
      </c>
      <c r="M8295" s="2" t="str">
        <f t="shared" si="389"/>
        <v>002</v>
      </c>
    </row>
    <row r="8296" spans="2:13" x14ac:dyDescent="0.25">
      <c r="B8296" s="2" t="s">
        <v>16983</v>
      </c>
      <c r="C8296" s="2" t="s">
        <v>16984</v>
      </c>
      <c r="D8296" s="6" t="str">
        <f>+_xlfn.CONCAT(Table13456[[#This Row],[phase1]],Table13456[[#This Row],[phase2]],Table13456[[#This Row],[phase3]],Table13456[[#This Row],[phase4]])</f>
        <v>1906173003</v>
      </c>
      <c r="E8296" s="2" t="str">
        <f>+Table13456[[#This Row],[DESCRIPTION]]</f>
        <v>POLYURETHANE INJECTION SHALLOW POLYURETHANE INJECTION, DEPTH &lt;30'</v>
      </c>
      <c r="F8296" s="2" t="str">
        <f>+LEFT(Table13456[[#This Row],[PAY ITEM]],1)</f>
        <v>0</v>
      </c>
      <c r="G8296" s="2" t="str">
        <f>IF(Table13456[[#This Row],[first]]="0",SUBSTITUTE(TRIM(MID(B8296, 2, 3))," ","0"),SUBSTITUTE(TRIM(MID(B8296, 1, 3))," ","0"))</f>
        <v>906</v>
      </c>
      <c r="H8296" s="2" t="str">
        <f>IF(Table13456[[#This Row],[first]]="0",SUBSTITUTE(TRIM(MID(B8296, 5, 3))," ","0"),SUBSTITUTE(TRIM(MID(B8296, 4, 3))," ","0"))</f>
        <v>173</v>
      </c>
      <c r="I8296" s="2" t="str">
        <f>IF(Table13456[[#This Row],[first]]="0",SUBSTITUTE(TRIM(MID(B8296, 8, 3))," ","0"),SUBSTITUTE(TRIM(MID(B8296, 7, 3))," ","0"))</f>
        <v>3</v>
      </c>
      <c r="J8296" s="2">
        <v>1</v>
      </c>
      <c r="K8296" s="2" t="str">
        <f t="shared" si="387"/>
        <v>906</v>
      </c>
      <c r="L8296" s="2" t="str">
        <f t="shared" si="388"/>
        <v>173</v>
      </c>
      <c r="M8296" s="2" t="str">
        <f t="shared" si="389"/>
        <v>003</v>
      </c>
    </row>
    <row r="8297" spans="2:13" x14ac:dyDescent="0.25">
      <c r="B8297" s="2" t="s">
        <v>16985</v>
      </c>
      <c r="C8297" s="2" t="s">
        <v>16986</v>
      </c>
      <c r="D8297" s="6" t="str">
        <f>+_xlfn.CONCAT(Table13456[[#This Row],[phase1]],Table13456[[#This Row],[phase2]],Table13456[[#This Row],[phase3]],Table13456[[#This Row],[phase4]])</f>
        <v>1906173004</v>
      </c>
      <c r="E8297" s="2" t="str">
        <f>+Table13456[[#This Row],[DESCRIPTION]]</f>
        <v>POLYURETHANE INJECTION FOR DESIGN BUILD PROJECT</v>
      </c>
      <c r="F8297" s="2" t="str">
        <f>+LEFT(Table13456[[#This Row],[PAY ITEM]],1)</f>
        <v>0</v>
      </c>
      <c r="G8297" s="2" t="str">
        <f>IF(Table13456[[#This Row],[first]]="0",SUBSTITUTE(TRIM(MID(B8297, 2, 3))," ","0"),SUBSTITUTE(TRIM(MID(B8297, 1, 3))," ","0"))</f>
        <v>906</v>
      </c>
      <c r="H8297" s="2" t="str">
        <f>IF(Table13456[[#This Row],[first]]="0",SUBSTITUTE(TRIM(MID(B8297, 5, 3))," ","0"),SUBSTITUTE(TRIM(MID(B8297, 4, 3))," ","0"))</f>
        <v>173</v>
      </c>
      <c r="I8297" s="2" t="str">
        <f>IF(Table13456[[#This Row],[first]]="0",SUBSTITUTE(TRIM(MID(B8297, 8, 3))," ","0"),SUBSTITUTE(TRIM(MID(B8297, 7, 3))," ","0"))</f>
        <v>4</v>
      </c>
      <c r="J8297" s="2">
        <v>1</v>
      </c>
      <c r="K8297" s="2" t="str">
        <f t="shared" si="387"/>
        <v>906</v>
      </c>
      <c r="L8297" s="2" t="str">
        <f t="shared" si="388"/>
        <v>173</v>
      </c>
      <c r="M8297" s="2" t="str">
        <f t="shared" si="389"/>
        <v>004</v>
      </c>
    </row>
    <row r="8298" spans="2:13" x14ac:dyDescent="0.25">
      <c r="B8298" s="2" t="s">
        <v>16987</v>
      </c>
      <c r="C8298" s="2" t="s">
        <v>16988</v>
      </c>
      <c r="D8298" s="6" t="str">
        <f>+_xlfn.CONCAT(Table13456[[#This Row],[phase1]],Table13456[[#This Row],[phase2]],Table13456[[#This Row],[phase3]],Table13456[[#This Row],[phase4]])</f>
        <v>1906173005</v>
      </c>
      <c r="E8298" s="2" t="str">
        <f>+Table13456[[#This Row],[DESCRIPTION]]</f>
        <v>POLYURETHANE INJECTION AT DRAINAGE STRUCTURE</v>
      </c>
      <c r="F8298" s="2" t="str">
        <f>+LEFT(Table13456[[#This Row],[PAY ITEM]],1)</f>
        <v>0</v>
      </c>
      <c r="G8298" s="2" t="str">
        <f>IF(Table13456[[#This Row],[first]]="0",SUBSTITUTE(TRIM(MID(B8298, 2, 3))," ","0"),SUBSTITUTE(TRIM(MID(B8298, 1, 3))," ","0"))</f>
        <v>906</v>
      </c>
      <c r="H8298" s="2" t="str">
        <f>IF(Table13456[[#This Row],[first]]="0",SUBSTITUTE(TRIM(MID(B8298, 5, 3))," ","0"),SUBSTITUTE(TRIM(MID(B8298, 4, 3))," ","0"))</f>
        <v>173</v>
      </c>
      <c r="I8298" s="2" t="str">
        <f>IF(Table13456[[#This Row],[first]]="0",SUBSTITUTE(TRIM(MID(B8298, 8, 3))," ","0"),SUBSTITUTE(TRIM(MID(B8298, 7, 3))," ","0"))</f>
        <v>5</v>
      </c>
      <c r="J8298" s="2">
        <v>1</v>
      </c>
      <c r="K8298" s="2" t="str">
        <f t="shared" si="387"/>
        <v>906</v>
      </c>
      <c r="L8298" s="2" t="str">
        <f t="shared" si="388"/>
        <v>173</v>
      </c>
      <c r="M8298" s="2" t="str">
        <f t="shared" si="389"/>
        <v>005</v>
      </c>
    </row>
    <row r="8299" spans="2:13" x14ac:dyDescent="0.25">
      <c r="B8299" s="2" t="s">
        <v>16989</v>
      </c>
      <c r="C8299" s="2" t="s">
        <v>16984</v>
      </c>
      <c r="D8299" s="6" t="str">
        <f>+_xlfn.CONCAT(Table13456[[#This Row],[phase1]],Table13456[[#This Row],[phase2]],Table13456[[#This Row],[phase3]],Table13456[[#This Row],[phase4]])</f>
        <v>1906173006</v>
      </c>
      <c r="E8299" s="2" t="str">
        <f>+Table13456[[#This Row],[DESCRIPTION]]</f>
        <v>POLYURETHANE INJECTION SHALLOW POLYURETHANE INJECTION, DEPTH &lt;30'</v>
      </c>
      <c r="F8299" s="2" t="str">
        <f>+LEFT(Table13456[[#This Row],[PAY ITEM]],1)</f>
        <v>0</v>
      </c>
      <c r="G8299" s="2" t="str">
        <f>IF(Table13456[[#This Row],[first]]="0",SUBSTITUTE(TRIM(MID(B8299, 2, 3))," ","0"),SUBSTITUTE(TRIM(MID(B8299, 1, 3))," ","0"))</f>
        <v>906</v>
      </c>
      <c r="H8299" s="2" t="str">
        <f>IF(Table13456[[#This Row],[first]]="0",SUBSTITUTE(TRIM(MID(B8299, 5, 3))," ","0"),SUBSTITUTE(TRIM(MID(B8299, 4, 3))," ","0"))</f>
        <v>173</v>
      </c>
      <c r="I8299" s="2" t="str">
        <f>IF(Table13456[[#This Row],[first]]="0",SUBSTITUTE(TRIM(MID(B8299, 8, 3))," ","0"),SUBSTITUTE(TRIM(MID(B8299, 7, 3))," ","0"))</f>
        <v>6</v>
      </c>
      <c r="J8299" s="2">
        <v>1</v>
      </c>
      <c r="K8299" s="2" t="str">
        <f t="shared" si="387"/>
        <v>906</v>
      </c>
      <c r="L8299" s="2" t="str">
        <f t="shared" si="388"/>
        <v>173</v>
      </c>
      <c r="M8299" s="2" t="str">
        <f t="shared" si="389"/>
        <v>006</v>
      </c>
    </row>
    <row r="8300" spans="2:13" x14ac:dyDescent="0.25">
      <c r="B8300" s="2" t="s">
        <v>16990</v>
      </c>
      <c r="C8300" s="2" t="s">
        <v>5100</v>
      </c>
      <c r="D8300" s="6" t="str">
        <f>+_xlfn.CONCAT(Table13456[[#This Row],[phase1]],Table13456[[#This Row],[phase2]],Table13456[[#This Row],[phase3]],Table13456[[#This Row],[phase4]])</f>
        <v>1906173007</v>
      </c>
      <c r="E8300" s="2" t="str">
        <f>+Table13456[[#This Row],[DESCRIPTION]]</f>
        <v>SINGLE COMPONENT POLYURETHANE INJECTION</v>
      </c>
      <c r="F8300" s="2" t="str">
        <f>+LEFT(Table13456[[#This Row],[PAY ITEM]],1)</f>
        <v>0</v>
      </c>
      <c r="G8300" s="2" t="str">
        <f>IF(Table13456[[#This Row],[first]]="0",SUBSTITUTE(TRIM(MID(B8300, 2, 3))," ","0"),SUBSTITUTE(TRIM(MID(B8300, 1, 3))," ","0"))</f>
        <v>906</v>
      </c>
      <c r="H8300" s="2" t="str">
        <f>IF(Table13456[[#This Row],[first]]="0",SUBSTITUTE(TRIM(MID(B8300, 5, 3))," ","0"),SUBSTITUTE(TRIM(MID(B8300, 4, 3))," ","0"))</f>
        <v>173</v>
      </c>
      <c r="I8300" s="2" t="str">
        <f>IF(Table13456[[#This Row],[first]]="0",SUBSTITUTE(TRIM(MID(B8300, 8, 3))," ","0"),SUBSTITUTE(TRIM(MID(B8300, 7, 3))," ","0"))</f>
        <v>7</v>
      </c>
      <c r="J8300" s="2">
        <v>1</v>
      </c>
      <c r="K8300" s="2" t="str">
        <f t="shared" si="387"/>
        <v>906</v>
      </c>
      <c r="L8300" s="2" t="str">
        <f t="shared" si="388"/>
        <v>173</v>
      </c>
      <c r="M8300" s="2" t="str">
        <f t="shared" si="389"/>
        <v>007</v>
      </c>
    </row>
    <row r="8301" spans="2:13" x14ac:dyDescent="0.25">
      <c r="B8301" s="2" t="s">
        <v>16991</v>
      </c>
      <c r="C8301" s="2" t="s">
        <v>3587</v>
      </c>
      <c r="D8301" s="6" t="str">
        <f>+_xlfn.CONCAT(Table13456[[#This Row],[phase1]],Table13456[[#This Row],[phase2]],Table13456[[#This Row],[phase3]],Table13456[[#This Row],[phase4]])</f>
        <v>1906173008</v>
      </c>
      <c r="E8301" s="2" t="str">
        <f>+Table13456[[#This Row],[DESCRIPTION]]</f>
        <v>TWO COMPONENT POLYURETHANE INJECTION</v>
      </c>
      <c r="F8301" s="2" t="str">
        <f>+LEFT(Table13456[[#This Row],[PAY ITEM]],1)</f>
        <v>0</v>
      </c>
      <c r="G8301" s="2" t="str">
        <f>IF(Table13456[[#This Row],[first]]="0",SUBSTITUTE(TRIM(MID(B8301, 2, 3))," ","0"),SUBSTITUTE(TRIM(MID(B8301, 1, 3))," ","0"))</f>
        <v>906</v>
      </c>
      <c r="H8301" s="2" t="str">
        <f>IF(Table13456[[#This Row],[first]]="0",SUBSTITUTE(TRIM(MID(B8301, 5, 3))," ","0"),SUBSTITUTE(TRIM(MID(B8301, 4, 3))," ","0"))</f>
        <v>173</v>
      </c>
      <c r="I8301" s="2" t="str">
        <f>IF(Table13456[[#This Row],[first]]="0",SUBSTITUTE(TRIM(MID(B8301, 8, 3))," ","0"),SUBSTITUTE(TRIM(MID(B8301, 7, 3))," ","0"))</f>
        <v>8</v>
      </c>
      <c r="J8301" s="2">
        <v>1</v>
      </c>
      <c r="K8301" s="2" t="str">
        <f t="shared" si="387"/>
        <v>906</v>
      </c>
      <c r="L8301" s="2" t="str">
        <f t="shared" si="388"/>
        <v>173</v>
      </c>
      <c r="M8301" s="2" t="str">
        <f t="shared" si="389"/>
        <v>008</v>
      </c>
    </row>
    <row r="8302" spans="2:13" x14ac:dyDescent="0.25">
      <c r="B8302" s="2" t="s">
        <v>16992</v>
      </c>
      <c r="C8302" s="2" t="s">
        <v>16993</v>
      </c>
      <c r="D8302" s="6" t="str">
        <f>+_xlfn.CONCAT(Table13456[[#This Row],[phase1]],Table13456[[#This Row],[phase2]],Table13456[[#This Row],[phase3]],Table13456[[#This Row],[phase4]])</f>
        <v>1906173009</v>
      </c>
      <c r="E8302" s="2" t="str">
        <f>+Table13456[[#This Row],[DESCRIPTION]]</f>
        <v>PRE-PRODUCTION POLYURETHANE INJECTION PERFORMANCE TESTING</v>
      </c>
      <c r="F8302" s="2" t="str">
        <f>+LEFT(Table13456[[#This Row],[PAY ITEM]],1)</f>
        <v>0</v>
      </c>
      <c r="G8302" s="2" t="str">
        <f>IF(Table13456[[#This Row],[first]]="0",SUBSTITUTE(TRIM(MID(B8302, 2, 3))," ","0"),SUBSTITUTE(TRIM(MID(B8302, 1, 3))," ","0"))</f>
        <v>906</v>
      </c>
      <c r="H8302" s="2" t="str">
        <f>IF(Table13456[[#This Row],[first]]="0",SUBSTITUTE(TRIM(MID(B8302, 5, 3))," ","0"),SUBSTITUTE(TRIM(MID(B8302, 4, 3))," ","0"))</f>
        <v>173</v>
      </c>
      <c r="I8302" s="2" t="str">
        <f>IF(Table13456[[#This Row],[first]]="0",SUBSTITUTE(TRIM(MID(B8302, 8, 3))," ","0"),SUBSTITUTE(TRIM(MID(B8302, 7, 3))," ","0"))</f>
        <v>9</v>
      </c>
      <c r="J8302" s="2">
        <v>1</v>
      </c>
      <c r="K8302" s="2" t="str">
        <f t="shared" si="387"/>
        <v>906</v>
      </c>
      <c r="L8302" s="2" t="str">
        <f t="shared" si="388"/>
        <v>173</v>
      </c>
      <c r="M8302" s="2" t="str">
        <f t="shared" si="389"/>
        <v>009</v>
      </c>
    </row>
    <row r="8303" spans="2:13" x14ac:dyDescent="0.25">
      <c r="B8303" s="2" t="s">
        <v>16994</v>
      </c>
      <c r="C8303" s="2" t="s">
        <v>16995</v>
      </c>
      <c r="D8303" s="6" t="str">
        <f>+_xlfn.CONCAT(Table13456[[#This Row],[phase1]],Table13456[[#This Row],[phase2]],Table13456[[#This Row],[phase3]],Table13456[[#This Row],[phase4]])</f>
        <v>1906173010</v>
      </c>
      <c r="E8303" s="2" t="str">
        <f>+Table13456[[#This Row],[DESCRIPTION]]</f>
        <v>SINGLE COMPONENT POLYURETHANE INJECTION, PROJECT 440789-1-52-01, ETC.</v>
      </c>
      <c r="F8303" s="2" t="str">
        <f>+LEFT(Table13456[[#This Row],[PAY ITEM]],1)</f>
        <v>0</v>
      </c>
      <c r="G8303" s="2" t="str">
        <f>IF(Table13456[[#This Row],[first]]="0",SUBSTITUTE(TRIM(MID(B8303, 2, 3))," ","0"),SUBSTITUTE(TRIM(MID(B8303, 1, 3))," ","0"))</f>
        <v>906</v>
      </c>
      <c r="H8303" s="2" t="str">
        <f>IF(Table13456[[#This Row],[first]]="0",SUBSTITUTE(TRIM(MID(B8303, 5, 3))," ","0"),SUBSTITUTE(TRIM(MID(B8303, 4, 3))," ","0"))</f>
        <v>173</v>
      </c>
      <c r="I8303" s="2" t="str">
        <f>IF(Table13456[[#This Row],[first]]="0",SUBSTITUTE(TRIM(MID(B8303, 8, 3))," ","0"),SUBSTITUTE(TRIM(MID(B8303, 7, 3))," ","0"))</f>
        <v>10</v>
      </c>
      <c r="J8303" s="2">
        <v>1</v>
      </c>
      <c r="K8303" s="2" t="str">
        <f t="shared" si="387"/>
        <v>906</v>
      </c>
      <c r="L8303" s="2" t="str">
        <f t="shared" si="388"/>
        <v>173</v>
      </c>
      <c r="M8303" s="2" t="str">
        <f t="shared" si="389"/>
        <v>010</v>
      </c>
    </row>
    <row r="8304" spans="2:13" x14ac:dyDescent="0.25">
      <c r="B8304" s="2" t="s">
        <v>16996</v>
      </c>
      <c r="C8304" s="2" t="s">
        <v>16997</v>
      </c>
      <c r="D8304" s="6" t="str">
        <f>+_xlfn.CONCAT(Table13456[[#This Row],[phase1]],Table13456[[#This Row],[phase2]],Table13456[[#This Row],[phase3]],Table13456[[#This Row],[phase4]])</f>
        <v>1906173011</v>
      </c>
      <c r="E8304" s="2" t="str">
        <f>+Table13456[[#This Row],[DESCRIPTION]]</f>
        <v>SINGLE COMPONENT POLYURETHANE INJECTION, PROJECT 437929-1-72-01</v>
      </c>
      <c r="F8304" s="2" t="str">
        <f>+LEFT(Table13456[[#This Row],[PAY ITEM]],1)</f>
        <v>0</v>
      </c>
      <c r="G8304" s="2" t="str">
        <f>IF(Table13456[[#This Row],[first]]="0",SUBSTITUTE(TRIM(MID(B8304, 2, 3))," ","0"),SUBSTITUTE(TRIM(MID(B8304, 1, 3))," ","0"))</f>
        <v>906</v>
      </c>
      <c r="H8304" s="2" t="str">
        <f>IF(Table13456[[#This Row],[first]]="0",SUBSTITUTE(TRIM(MID(B8304, 5, 3))," ","0"),SUBSTITUTE(TRIM(MID(B8304, 4, 3))," ","0"))</f>
        <v>173</v>
      </c>
      <c r="I8304" s="2" t="str">
        <f>IF(Table13456[[#This Row],[first]]="0",SUBSTITUTE(TRIM(MID(B8304, 8, 3))," ","0"),SUBSTITUTE(TRIM(MID(B8304, 7, 3))," ","0"))</f>
        <v>11</v>
      </c>
      <c r="J8304" s="2">
        <v>1</v>
      </c>
      <c r="K8304" s="2" t="str">
        <f t="shared" si="387"/>
        <v>906</v>
      </c>
      <c r="L8304" s="2" t="str">
        <f t="shared" si="388"/>
        <v>173</v>
      </c>
      <c r="M8304" s="2" t="str">
        <f t="shared" si="389"/>
        <v>011</v>
      </c>
    </row>
    <row r="8305" spans="2:13" x14ac:dyDescent="0.25">
      <c r="B8305" s="2" t="s">
        <v>16998</v>
      </c>
      <c r="C8305" s="2" t="s">
        <v>16999</v>
      </c>
      <c r="D8305" s="6" t="str">
        <f>+_xlfn.CONCAT(Table13456[[#This Row],[phase1]],Table13456[[#This Row],[phase2]],Table13456[[#This Row],[phase3]],Table13456[[#This Row],[phase4]])</f>
        <v>1906173012</v>
      </c>
      <c r="E8305" s="2" t="str">
        <f>+Table13456[[#This Row],[DESCRIPTION]]</f>
        <v>TWO COMPONENT POLYURETHANE INJECTION, PROJECT 437929-1-72-28</v>
      </c>
      <c r="F8305" s="2" t="str">
        <f>+LEFT(Table13456[[#This Row],[PAY ITEM]],1)</f>
        <v>0</v>
      </c>
      <c r="G8305" s="2" t="str">
        <f>IF(Table13456[[#This Row],[first]]="0",SUBSTITUTE(TRIM(MID(B8305, 2, 3))," ","0"),SUBSTITUTE(TRIM(MID(B8305, 1, 3))," ","0"))</f>
        <v>906</v>
      </c>
      <c r="H8305" s="2" t="str">
        <f>IF(Table13456[[#This Row],[first]]="0",SUBSTITUTE(TRIM(MID(B8305, 5, 3))," ","0"),SUBSTITUTE(TRIM(MID(B8305, 4, 3))," ","0"))</f>
        <v>173</v>
      </c>
      <c r="I8305" s="2" t="str">
        <f>IF(Table13456[[#This Row],[first]]="0",SUBSTITUTE(TRIM(MID(B8305, 8, 3))," ","0"),SUBSTITUTE(TRIM(MID(B8305, 7, 3))," ","0"))</f>
        <v>12</v>
      </c>
      <c r="J8305" s="2">
        <v>1</v>
      </c>
      <c r="K8305" s="2" t="str">
        <f t="shared" si="387"/>
        <v>906</v>
      </c>
      <c r="L8305" s="2" t="str">
        <f t="shared" si="388"/>
        <v>173</v>
      </c>
      <c r="M8305" s="2" t="str">
        <f t="shared" si="389"/>
        <v>012</v>
      </c>
    </row>
    <row r="8306" spans="2:13" x14ac:dyDescent="0.25">
      <c r="B8306" s="2" t="s">
        <v>17000</v>
      </c>
      <c r="C8306" s="2" t="s">
        <v>17001</v>
      </c>
      <c r="D8306" s="6" t="str">
        <f>+_xlfn.CONCAT(Table13456[[#This Row],[phase1]],Table13456[[#This Row],[phase2]],Table13456[[#This Row],[phase3]],Table13456[[#This Row],[phase4]])</f>
        <v>1906173013</v>
      </c>
      <c r="E8306" s="2" t="str">
        <f>+Table13456[[#This Row],[DESCRIPTION]]</f>
        <v>SINGLE COMPONENT POLYURETHANE INJECTION, PROJECT 410212-3-52-01</v>
      </c>
      <c r="F8306" s="2" t="str">
        <f>+LEFT(Table13456[[#This Row],[PAY ITEM]],1)</f>
        <v>0</v>
      </c>
      <c r="G8306" s="2" t="str">
        <f>IF(Table13456[[#This Row],[first]]="0",SUBSTITUTE(TRIM(MID(B8306, 2, 3))," ","0"),SUBSTITUTE(TRIM(MID(B8306, 1, 3))," ","0"))</f>
        <v>906</v>
      </c>
      <c r="H8306" s="2" t="str">
        <f>IF(Table13456[[#This Row],[first]]="0",SUBSTITUTE(TRIM(MID(B8306, 5, 3))," ","0"),SUBSTITUTE(TRIM(MID(B8306, 4, 3))," ","0"))</f>
        <v>173</v>
      </c>
      <c r="I8306" s="2" t="str">
        <f>IF(Table13456[[#This Row],[first]]="0",SUBSTITUTE(TRIM(MID(B8306, 8, 3))," ","0"),SUBSTITUTE(TRIM(MID(B8306, 7, 3))," ","0"))</f>
        <v>13</v>
      </c>
      <c r="J8306" s="2">
        <v>1</v>
      </c>
      <c r="K8306" s="2" t="str">
        <f t="shared" si="387"/>
        <v>906</v>
      </c>
      <c r="L8306" s="2" t="str">
        <f t="shared" si="388"/>
        <v>173</v>
      </c>
      <c r="M8306" s="2" t="str">
        <f t="shared" si="389"/>
        <v>013</v>
      </c>
    </row>
    <row r="8307" spans="2:13" x14ac:dyDescent="0.25">
      <c r="B8307" s="2" t="s">
        <v>17002</v>
      </c>
      <c r="C8307" s="2" t="s">
        <v>17003</v>
      </c>
      <c r="D8307" s="6" t="str">
        <f>+_xlfn.CONCAT(Table13456[[#This Row],[phase1]],Table13456[[#This Row],[phase2]],Table13456[[#This Row],[phase3]],Table13456[[#This Row],[phase4]])</f>
        <v>1906173014</v>
      </c>
      <c r="E8307" s="2" t="str">
        <f>+Table13456[[#This Row],[DESCRIPTION]]</f>
        <v>TWO COMPONENT POLYURETHANE INJECTION, PROJECT 443850-1-52-01</v>
      </c>
      <c r="F8307" s="2" t="str">
        <f>+LEFT(Table13456[[#This Row],[PAY ITEM]],1)</f>
        <v>0</v>
      </c>
      <c r="G8307" s="2" t="str">
        <f>IF(Table13456[[#This Row],[first]]="0",SUBSTITUTE(TRIM(MID(B8307, 2, 3))," ","0"),SUBSTITUTE(TRIM(MID(B8307, 1, 3))," ","0"))</f>
        <v>906</v>
      </c>
      <c r="H8307" s="2" t="str">
        <f>IF(Table13456[[#This Row],[first]]="0",SUBSTITUTE(TRIM(MID(B8307, 5, 3))," ","0"),SUBSTITUTE(TRIM(MID(B8307, 4, 3))," ","0"))</f>
        <v>173</v>
      </c>
      <c r="I8307" s="2" t="str">
        <f>IF(Table13456[[#This Row],[first]]="0",SUBSTITUTE(TRIM(MID(B8307, 8, 3))," ","0"),SUBSTITUTE(TRIM(MID(B8307, 7, 3))," ","0"))</f>
        <v>14</v>
      </c>
      <c r="J8307" s="2">
        <v>1</v>
      </c>
      <c r="K8307" s="2" t="str">
        <f t="shared" si="387"/>
        <v>906</v>
      </c>
      <c r="L8307" s="2" t="str">
        <f t="shared" si="388"/>
        <v>173</v>
      </c>
      <c r="M8307" s="2" t="str">
        <f t="shared" si="389"/>
        <v>014</v>
      </c>
    </row>
    <row r="8308" spans="2:13" x14ac:dyDescent="0.25">
      <c r="B8308" s="2" t="s">
        <v>17004</v>
      </c>
      <c r="C8308" s="2" t="s">
        <v>17005</v>
      </c>
      <c r="D8308" s="6" t="str">
        <f>+_xlfn.CONCAT(Table13456[[#This Row],[phase1]],Table13456[[#This Row],[phase2]],Table13456[[#This Row],[phase3]],Table13456[[#This Row],[phase4]])</f>
        <v>1906173017</v>
      </c>
      <c r="E8308" s="2" t="str">
        <f>+Table13456[[#This Row],[DESCRIPTION]]</f>
        <v>SINGLE COMPONENT POLYURETHANE INJECTION, PROJECT 419127-1-52-16</v>
      </c>
      <c r="F8308" s="2" t="str">
        <f>+LEFT(Table13456[[#This Row],[PAY ITEM]],1)</f>
        <v>0</v>
      </c>
      <c r="G8308" s="2" t="str">
        <f>IF(Table13456[[#This Row],[first]]="0",SUBSTITUTE(TRIM(MID(B8308, 2, 3))," ","0"),SUBSTITUTE(TRIM(MID(B8308, 1, 3))," ","0"))</f>
        <v>906</v>
      </c>
      <c r="H8308" s="2" t="str">
        <f>IF(Table13456[[#This Row],[first]]="0",SUBSTITUTE(TRIM(MID(B8308, 5, 3))," ","0"),SUBSTITUTE(TRIM(MID(B8308, 4, 3))," ","0"))</f>
        <v>173</v>
      </c>
      <c r="I8308" s="2" t="str">
        <f>IF(Table13456[[#This Row],[first]]="0",SUBSTITUTE(TRIM(MID(B8308, 8, 3))," ","0"),SUBSTITUTE(TRIM(MID(B8308, 7, 3))," ","0"))</f>
        <v>17</v>
      </c>
      <c r="J8308" s="2">
        <v>1</v>
      </c>
      <c r="K8308" s="2" t="str">
        <f t="shared" si="387"/>
        <v>906</v>
      </c>
      <c r="L8308" s="2" t="str">
        <f t="shared" si="388"/>
        <v>173</v>
      </c>
      <c r="M8308" s="2" t="str">
        <f t="shared" si="389"/>
        <v>017</v>
      </c>
    </row>
    <row r="8309" spans="2:13" x14ac:dyDescent="0.25">
      <c r="B8309" s="2" t="s">
        <v>17006</v>
      </c>
      <c r="C8309" s="2" t="s">
        <v>17007</v>
      </c>
      <c r="D8309" s="6" t="str">
        <f>+_xlfn.CONCAT(Table13456[[#This Row],[phase1]],Table13456[[#This Row],[phase2]],Table13456[[#This Row],[phase3]],Table13456[[#This Row],[phase4]])</f>
        <v>1906173018</v>
      </c>
      <c r="E8309" s="2" t="str">
        <f>+Table13456[[#This Row],[DESCRIPTION]]</f>
        <v>TWO COMPONENT POLYURETHANE INJECTION, PROJECT 419127-1-52-16</v>
      </c>
      <c r="F8309" s="2" t="str">
        <f>+LEFT(Table13456[[#This Row],[PAY ITEM]],1)</f>
        <v>0</v>
      </c>
      <c r="G8309" s="2" t="str">
        <f>IF(Table13456[[#This Row],[first]]="0",SUBSTITUTE(TRIM(MID(B8309, 2, 3))," ","0"),SUBSTITUTE(TRIM(MID(B8309, 1, 3))," ","0"))</f>
        <v>906</v>
      </c>
      <c r="H8309" s="2" t="str">
        <f>IF(Table13456[[#This Row],[first]]="0",SUBSTITUTE(TRIM(MID(B8309, 5, 3))," ","0"),SUBSTITUTE(TRIM(MID(B8309, 4, 3))," ","0"))</f>
        <v>173</v>
      </c>
      <c r="I8309" s="2" t="str">
        <f>IF(Table13456[[#This Row],[first]]="0",SUBSTITUTE(TRIM(MID(B8309, 8, 3))," ","0"),SUBSTITUTE(TRIM(MID(B8309, 7, 3))," ","0"))</f>
        <v>18</v>
      </c>
      <c r="J8309" s="2">
        <v>1</v>
      </c>
      <c r="K8309" s="2" t="str">
        <f t="shared" si="387"/>
        <v>906</v>
      </c>
      <c r="L8309" s="2" t="str">
        <f t="shared" si="388"/>
        <v>173</v>
      </c>
      <c r="M8309" s="2" t="str">
        <f t="shared" si="389"/>
        <v>018</v>
      </c>
    </row>
    <row r="8310" spans="2:13" x14ac:dyDescent="0.25">
      <c r="B8310" s="2" t="s">
        <v>17008</v>
      </c>
      <c r="C8310" s="2" t="s">
        <v>17009</v>
      </c>
      <c r="D8310" s="6" t="str">
        <f>+_xlfn.CONCAT(Table13456[[#This Row],[phase1]],Table13456[[#This Row],[phase2]],Table13456[[#This Row],[phase3]],Table13456[[#This Row],[phase4]])</f>
        <v>1906173021</v>
      </c>
      <c r="E8310" s="2" t="str">
        <f>+Table13456[[#This Row],[DESCRIPTION]]</f>
        <v>TWO COMPONENT POLYURETHANE INJECTION, PROJECT 437610-1-52-01</v>
      </c>
      <c r="F8310" s="2" t="str">
        <f>+LEFT(Table13456[[#This Row],[PAY ITEM]],1)</f>
        <v>0</v>
      </c>
      <c r="G8310" s="2" t="str">
        <f>IF(Table13456[[#This Row],[first]]="0",SUBSTITUTE(TRIM(MID(B8310, 2, 3))," ","0"),SUBSTITUTE(TRIM(MID(B8310, 1, 3))," ","0"))</f>
        <v>906</v>
      </c>
      <c r="H8310" s="2" t="str">
        <f>IF(Table13456[[#This Row],[first]]="0",SUBSTITUTE(TRIM(MID(B8310, 5, 3))," ","0"),SUBSTITUTE(TRIM(MID(B8310, 4, 3))," ","0"))</f>
        <v>173</v>
      </c>
      <c r="I8310" s="2" t="str">
        <f>IF(Table13456[[#This Row],[first]]="0",SUBSTITUTE(TRIM(MID(B8310, 8, 3))," ","0"),SUBSTITUTE(TRIM(MID(B8310, 7, 3))," ","0"))</f>
        <v>21</v>
      </c>
      <c r="J8310" s="2">
        <v>1</v>
      </c>
      <c r="K8310" s="2" t="str">
        <f t="shared" si="387"/>
        <v>906</v>
      </c>
      <c r="L8310" s="2" t="str">
        <f t="shared" si="388"/>
        <v>173</v>
      </c>
      <c r="M8310" s="2" t="str">
        <f t="shared" si="389"/>
        <v>021</v>
      </c>
    </row>
    <row r="8311" spans="2:13" x14ac:dyDescent="0.25">
      <c r="B8311" s="2" t="s">
        <v>17010</v>
      </c>
      <c r="C8311" s="2" t="s">
        <v>17011</v>
      </c>
      <c r="D8311" s="6" t="str">
        <f>+_xlfn.CONCAT(Table13456[[#This Row],[phase1]],Table13456[[#This Row],[phase2]],Table13456[[#This Row],[phase3]],Table13456[[#This Row],[phase4]])</f>
        <v>1906173022</v>
      </c>
      <c r="E8311" s="2" t="str">
        <f>+Table13456[[#This Row],[DESCRIPTION]]</f>
        <v>TWO COMPONENT POLYURETHANE INJECTION, PROJECT 432728-1-72-92</v>
      </c>
      <c r="F8311" s="2" t="str">
        <f>+LEFT(Table13456[[#This Row],[PAY ITEM]],1)</f>
        <v>0</v>
      </c>
      <c r="G8311" s="2" t="str">
        <f>IF(Table13456[[#This Row],[first]]="0",SUBSTITUTE(TRIM(MID(B8311, 2, 3))," ","0"),SUBSTITUTE(TRIM(MID(B8311, 1, 3))," ","0"))</f>
        <v>906</v>
      </c>
      <c r="H8311" s="2" t="str">
        <f>IF(Table13456[[#This Row],[first]]="0",SUBSTITUTE(TRIM(MID(B8311, 5, 3))," ","0"),SUBSTITUTE(TRIM(MID(B8311, 4, 3))," ","0"))</f>
        <v>173</v>
      </c>
      <c r="I8311" s="2" t="str">
        <f>IF(Table13456[[#This Row],[first]]="0",SUBSTITUTE(TRIM(MID(B8311, 8, 3))," ","0"),SUBSTITUTE(TRIM(MID(B8311, 7, 3))," ","0"))</f>
        <v>22</v>
      </c>
      <c r="J8311" s="2">
        <v>1</v>
      </c>
      <c r="K8311" s="2" t="str">
        <f t="shared" si="387"/>
        <v>906</v>
      </c>
      <c r="L8311" s="2" t="str">
        <f t="shared" si="388"/>
        <v>173</v>
      </c>
      <c r="M8311" s="2" t="str">
        <f t="shared" si="389"/>
        <v>022</v>
      </c>
    </row>
    <row r="8312" spans="2:13" x14ac:dyDescent="0.25">
      <c r="B8312" s="2" t="s">
        <v>17012</v>
      </c>
      <c r="C8312" s="2" t="s">
        <v>17013</v>
      </c>
      <c r="D8312" s="6" t="str">
        <f>+_xlfn.CONCAT(Table13456[[#This Row],[phase1]],Table13456[[#This Row],[phase2]],Table13456[[#This Row],[phase3]],Table13456[[#This Row],[phase4]])</f>
        <v>1906173023</v>
      </c>
      <c r="E8312" s="2" t="str">
        <f>+Table13456[[#This Row],[DESCRIPTION]]</f>
        <v>TWO COMPONENT POLYURETHANE INJECTION, PROJECT 427956-1-72-34</v>
      </c>
      <c r="F8312" s="2" t="str">
        <f>+LEFT(Table13456[[#This Row],[PAY ITEM]],1)</f>
        <v>0</v>
      </c>
      <c r="G8312" s="2" t="str">
        <f>IF(Table13456[[#This Row],[first]]="0",SUBSTITUTE(TRIM(MID(B8312, 2, 3))," ","0"),SUBSTITUTE(TRIM(MID(B8312, 1, 3))," ","0"))</f>
        <v>906</v>
      </c>
      <c r="H8312" s="2" t="str">
        <f>IF(Table13456[[#This Row],[first]]="0",SUBSTITUTE(TRIM(MID(B8312, 5, 3))," ","0"),SUBSTITUTE(TRIM(MID(B8312, 4, 3))," ","0"))</f>
        <v>173</v>
      </c>
      <c r="I8312" s="2" t="str">
        <f>IF(Table13456[[#This Row],[first]]="0",SUBSTITUTE(TRIM(MID(B8312, 8, 3))," ","0"),SUBSTITUTE(TRIM(MID(B8312, 7, 3))," ","0"))</f>
        <v>23</v>
      </c>
      <c r="J8312" s="2">
        <v>1</v>
      </c>
      <c r="K8312" s="2" t="str">
        <f t="shared" si="387"/>
        <v>906</v>
      </c>
      <c r="L8312" s="2" t="str">
        <f t="shared" si="388"/>
        <v>173</v>
      </c>
      <c r="M8312" s="2" t="str">
        <f t="shared" si="389"/>
        <v>023</v>
      </c>
    </row>
    <row r="8313" spans="2:13" x14ac:dyDescent="0.25">
      <c r="B8313" s="2" t="s">
        <v>17014</v>
      </c>
      <c r="C8313" s="2" t="s">
        <v>17015</v>
      </c>
      <c r="D8313" s="6" t="str">
        <f>+_xlfn.CONCAT(Table13456[[#This Row],[phase1]],Table13456[[#This Row],[phase2]],Table13456[[#This Row],[phase3]],Table13456[[#This Row],[phase4]])</f>
        <v>1906173024</v>
      </c>
      <c r="E8313" s="2" t="str">
        <f>+Table13456[[#This Row],[DESCRIPTION]]</f>
        <v>SINGLE COMPONENT POLYURETHANE INJECTION, PROJECT 419127-1-52-18</v>
      </c>
      <c r="F8313" s="2" t="str">
        <f>+LEFT(Table13456[[#This Row],[PAY ITEM]],1)</f>
        <v>0</v>
      </c>
      <c r="G8313" s="2" t="str">
        <f>IF(Table13456[[#This Row],[first]]="0",SUBSTITUTE(TRIM(MID(B8313, 2, 3))," ","0"),SUBSTITUTE(TRIM(MID(B8313, 1, 3))," ","0"))</f>
        <v>906</v>
      </c>
      <c r="H8313" s="2" t="str">
        <f>IF(Table13456[[#This Row],[first]]="0",SUBSTITUTE(TRIM(MID(B8313, 5, 3))," ","0"),SUBSTITUTE(TRIM(MID(B8313, 4, 3))," ","0"))</f>
        <v>173</v>
      </c>
      <c r="I8313" s="2" t="str">
        <f>IF(Table13456[[#This Row],[first]]="0",SUBSTITUTE(TRIM(MID(B8313, 8, 3))," ","0"),SUBSTITUTE(TRIM(MID(B8313, 7, 3))," ","0"))</f>
        <v>24</v>
      </c>
      <c r="J8313" s="2">
        <v>1</v>
      </c>
      <c r="K8313" s="2" t="str">
        <f t="shared" si="387"/>
        <v>906</v>
      </c>
      <c r="L8313" s="2" t="str">
        <f t="shared" si="388"/>
        <v>173</v>
      </c>
      <c r="M8313" s="2" t="str">
        <f t="shared" si="389"/>
        <v>024</v>
      </c>
    </row>
    <row r="8314" spans="2:13" x14ac:dyDescent="0.25">
      <c r="B8314" s="2" t="s">
        <v>17016</v>
      </c>
      <c r="C8314" s="2" t="s">
        <v>17017</v>
      </c>
      <c r="D8314" s="6" t="str">
        <f>+_xlfn.CONCAT(Table13456[[#This Row],[phase1]],Table13456[[#This Row],[phase2]],Table13456[[#This Row],[phase3]],Table13456[[#This Row],[phase4]])</f>
        <v>1906173025</v>
      </c>
      <c r="E8314" s="2" t="str">
        <f>+Table13456[[#This Row],[DESCRIPTION]]</f>
        <v>TWO COMPONENT POLYURETHANE INJECTION, PROJECT 419127-1-52-18</v>
      </c>
      <c r="F8314" s="2" t="str">
        <f>+LEFT(Table13456[[#This Row],[PAY ITEM]],1)</f>
        <v>0</v>
      </c>
      <c r="G8314" s="2" t="str">
        <f>IF(Table13456[[#This Row],[first]]="0",SUBSTITUTE(TRIM(MID(B8314, 2, 3))," ","0"),SUBSTITUTE(TRIM(MID(B8314, 1, 3))," ","0"))</f>
        <v>906</v>
      </c>
      <c r="H8314" s="2" t="str">
        <f>IF(Table13456[[#This Row],[first]]="0",SUBSTITUTE(TRIM(MID(B8314, 5, 3))," ","0"),SUBSTITUTE(TRIM(MID(B8314, 4, 3))," ","0"))</f>
        <v>173</v>
      </c>
      <c r="I8314" s="2" t="str">
        <f>IF(Table13456[[#This Row],[first]]="0",SUBSTITUTE(TRIM(MID(B8314, 8, 3))," ","0"),SUBSTITUTE(TRIM(MID(B8314, 7, 3))," ","0"))</f>
        <v>25</v>
      </c>
      <c r="J8314" s="2">
        <v>1</v>
      </c>
      <c r="K8314" s="2" t="str">
        <f t="shared" si="387"/>
        <v>906</v>
      </c>
      <c r="L8314" s="2" t="str">
        <f t="shared" si="388"/>
        <v>173</v>
      </c>
      <c r="M8314" s="2" t="str">
        <f t="shared" si="389"/>
        <v>025</v>
      </c>
    </row>
    <row r="8315" spans="2:13" x14ac:dyDescent="0.25">
      <c r="B8315" s="2" t="s">
        <v>17018</v>
      </c>
      <c r="C8315" s="2" t="s">
        <v>17019</v>
      </c>
      <c r="D8315" s="6" t="str">
        <f>+_xlfn.CONCAT(Table13456[[#This Row],[phase1]],Table13456[[#This Row],[phase2]],Table13456[[#This Row],[phase3]],Table13456[[#This Row],[phase4]])</f>
        <v>1906173026</v>
      </c>
      <c r="E8315" s="2" t="str">
        <f>+Table13456[[#This Row],[DESCRIPTION]]</f>
        <v>TWO COMPONENT POLYURETHANE INJECTION, PROJECT 436168-1-52-01</v>
      </c>
      <c r="F8315" s="2" t="str">
        <f>+LEFT(Table13456[[#This Row],[PAY ITEM]],1)</f>
        <v>0</v>
      </c>
      <c r="G8315" s="2" t="str">
        <f>IF(Table13456[[#This Row],[first]]="0",SUBSTITUTE(TRIM(MID(B8315, 2, 3))," ","0"),SUBSTITUTE(TRIM(MID(B8315, 1, 3))," ","0"))</f>
        <v>906</v>
      </c>
      <c r="H8315" s="2" t="str">
        <f>IF(Table13456[[#This Row],[first]]="0",SUBSTITUTE(TRIM(MID(B8315, 5, 3))," ","0"),SUBSTITUTE(TRIM(MID(B8315, 4, 3))," ","0"))</f>
        <v>173</v>
      </c>
      <c r="I8315" s="2" t="str">
        <f>IF(Table13456[[#This Row],[first]]="0",SUBSTITUTE(TRIM(MID(B8315, 8, 3))," ","0"),SUBSTITUTE(TRIM(MID(B8315, 7, 3))," ","0"))</f>
        <v>26</v>
      </c>
      <c r="J8315" s="2">
        <v>1</v>
      </c>
      <c r="K8315" s="2" t="str">
        <f t="shared" si="387"/>
        <v>906</v>
      </c>
      <c r="L8315" s="2" t="str">
        <f t="shared" si="388"/>
        <v>173</v>
      </c>
      <c r="M8315" s="2" t="str">
        <f t="shared" si="389"/>
        <v>026</v>
      </c>
    </row>
    <row r="8316" spans="2:13" x14ac:dyDescent="0.25">
      <c r="B8316" s="2" t="s">
        <v>17020</v>
      </c>
      <c r="C8316" s="2" t="s">
        <v>17021</v>
      </c>
      <c r="D8316" s="6" t="str">
        <f>+_xlfn.CONCAT(Table13456[[#This Row],[phase1]],Table13456[[#This Row],[phase2]],Table13456[[#This Row],[phase3]],Table13456[[#This Row],[phase4]])</f>
        <v>1906173027</v>
      </c>
      <c r="E8316" s="2" t="str">
        <f>+Table13456[[#This Row],[DESCRIPTION]]</f>
        <v>SINGLE COMPONENT POLYURETHANE INJECTION, PROJECT 432729-1-72-50</v>
      </c>
      <c r="F8316" s="2" t="str">
        <f>+LEFT(Table13456[[#This Row],[PAY ITEM]],1)</f>
        <v>0</v>
      </c>
      <c r="G8316" s="2" t="str">
        <f>IF(Table13456[[#This Row],[first]]="0",SUBSTITUTE(TRIM(MID(B8316, 2, 3))," ","0"),SUBSTITUTE(TRIM(MID(B8316, 1, 3))," ","0"))</f>
        <v>906</v>
      </c>
      <c r="H8316" s="2" t="str">
        <f>IF(Table13456[[#This Row],[first]]="0",SUBSTITUTE(TRIM(MID(B8316, 5, 3))," ","0"),SUBSTITUTE(TRIM(MID(B8316, 4, 3))," ","0"))</f>
        <v>173</v>
      </c>
      <c r="I8316" s="2" t="str">
        <f>IF(Table13456[[#This Row],[first]]="0",SUBSTITUTE(TRIM(MID(B8316, 8, 3))," ","0"),SUBSTITUTE(TRIM(MID(B8316, 7, 3))," ","0"))</f>
        <v>27</v>
      </c>
      <c r="J8316" s="2">
        <v>1</v>
      </c>
      <c r="K8316" s="2" t="str">
        <f t="shared" si="387"/>
        <v>906</v>
      </c>
      <c r="L8316" s="2" t="str">
        <f t="shared" si="388"/>
        <v>173</v>
      </c>
      <c r="M8316" s="2" t="str">
        <f t="shared" si="389"/>
        <v>027</v>
      </c>
    </row>
    <row r="8317" spans="2:13" x14ac:dyDescent="0.25">
      <c r="B8317" s="2" t="s">
        <v>17022</v>
      </c>
      <c r="C8317" s="2" t="s">
        <v>17023</v>
      </c>
      <c r="D8317" s="6" t="str">
        <f>+_xlfn.CONCAT(Table13456[[#This Row],[phase1]],Table13456[[#This Row],[phase2]],Table13456[[#This Row],[phase3]],Table13456[[#This Row],[phase4]])</f>
        <v>1906173028</v>
      </c>
      <c r="E8317" s="2" t="str">
        <f>+Table13456[[#This Row],[DESCRIPTION]]</f>
        <v>TWO COMPONENT POLYURETHANE INJECTION, PROJECT 432729-1-72-50</v>
      </c>
      <c r="F8317" s="2" t="str">
        <f>+LEFT(Table13456[[#This Row],[PAY ITEM]],1)</f>
        <v>0</v>
      </c>
      <c r="G8317" s="2" t="str">
        <f>IF(Table13456[[#This Row],[first]]="0",SUBSTITUTE(TRIM(MID(B8317, 2, 3))," ","0"),SUBSTITUTE(TRIM(MID(B8317, 1, 3))," ","0"))</f>
        <v>906</v>
      </c>
      <c r="H8317" s="2" t="str">
        <f>IF(Table13456[[#This Row],[first]]="0",SUBSTITUTE(TRIM(MID(B8317, 5, 3))," ","0"),SUBSTITUTE(TRIM(MID(B8317, 4, 3))," ","0"))</f>
        <v>173</v>
      </c>
      <c r="I8317" s="2" t="str">
        <f>IF(Table13456[[#This Row],[first]]="0",SUBSTITUTE(TRIM(MID(B8317, 8, 3))," ","0"),SUBSTITUTE(TRIM(MID(B8317, 7, 3))," ","0"))</f>
        <v>28</v>
      </c>
      <c r="J8317" s="2">
        <v>1</v>
      </c>
      <c r="K8317" s="2" t="str">
        <f t="shared" si="387"/>
        <v>906</v>
      </c>
      <c r="L8317" s="2" t="str">
        <f t="shared" si="388"/>
        <v>173</v>
      </c>
      <c r="M8317" s="2" t="str">
        <f t="shared" si="389"/>
        <v>028</v>
      </c>
    </row>
    <row r="8318" spans="2:13" x14ac:dyDescent="0.25">
      <c r="B8318" s="2" t="s">
        <v>17024</v>
      </c>
      <c r="C8318" s="2" t="s">
        <v>17025</v>
      </c>
      <c r="D8318" s="6" t="str">
        <f>+_xlfn.CONCAT(Table13456[[#This Row],[phase1]],Table13456[[#This Row],[phase2]],Table13456[[#This Row],[phase3]],Table13456[[#This Row],[phase4]])</f>
        <v>1906173029</v>
      </c>
      <c r="E8318" s="2" t="str">
        <f>+Table13456[[#This Row],[DESCRIPTION]]</f>
        <v>SINGLE COMPONENT POLYURETHANE INJECTION, PROJECT 445897-1-52-01</v>
      </c>
      <c r="F8318" s="2" t="str">
        <f>+LEFT(Table13456[[#This Row],[PAY ITEM]],1)</f>
        <v>0</v>
      </c>
      <c r="G8318" s="2" t="str">
        <f>IF(Table13456[[#This Row],[first]]="0",SUBSTITUTE(TRIM(MID(B8318, 2, 3))," ","0"),SUBSTITUTE(TRIM(MID(B8318, 1, 3))," ","0"))</f>
        <v>906</v>
      </c>
      <c r="H8318" s="2" t="str">
        <f>IF(Table13456[[#This Row],[first]]="0",SUBSTITUTE(TRIM(MID(B8318, 5, 3))," ","0"),SUBSTITUTE(TRIM(MID(B8318, 4, 3))," ","0"))</f>
        <v>173</v>
      </c>
      <c r="I8318" s="2" t="str">
        <f>IF(Table13456[[#This Row],[first]]="0",SUBSTITUTE(TRIM(MID(B8318, 8, 3))," ","0"),SUBSTITUTE(TRIM(MID(B8318, 7, 3))," ","0"))</f>
        <v>29</v>
      </c>
      <c r="J8318" s="2">
        <v>1</v>
      </c>
      <c r="K8318" s="2" t="str">
        <f t="shared" si="387"/>
        <v>906</v>
      </c>
      <c r="L8318" s="2" t="str">
        <f t="shared" si="388"/>
        <v>173</v>
      </c>
      <c r="M8318" s="2" t="str">
        <f t="shared" si="389"/>
        <v>029</v>
      </c>
    </row>
    <row r="8319" spans="2:13" x14ac:dyDescent="0.25">
      <c r="B8319" s="2" t="s">
        <v>17026</v>
      </c>
      <c r="C8319" s="2" t="s">
        <v>17027</v>
      </c>
      <c r="D8319" s="6" t="str">
        <f>+_xlfn.CONCAT(Table13456[[#This Row],[phase1]],Table13456[[#This Row],[phase2]],Table13456[[#This Row],[phase3]],Table13456[[#This Row],[phase4]])</f>
        <v>1906173030</v>
      </c>
      <c r="E8319" s="2" t="str">
        <f>+Table13456[[#This Row],[DESCRIPTION]]</f>
        <v>TWO COMPONENT POLYURETHANE INJECTION, PROJECT 445897-1-52-01</v>
      </c>
      <c r="F8319" s="2" t="str">
        <f>+LEFT(Table13456[[#This Row],[PAY ITEM]],1)</f>
        <v>0</v>
      </c>
      <c r="G8319" s="2" t="str">
        <f>IF(Table13456[[#This Row],[first]]="0",SUBSTITUTE(TRIM(MID(B8319, 2, 3))," ","0"),SUBSTITUTE(TRIM(MID(B8319, 1, 3))," ","0"))</f>
        <v>906</v>
      </c>
      <c r="H8319" s="2" t="str">
        <f>IF(Table13456[[#This Row],[first]]="0",SUBSTITUTE(TRIM(MID(B8319, 5, 3))," ","0"),SUBSTITUTE(TRIM(MID(B8319, 4, 3))," ","0"))</f>
        <v>173</v>
      </c>
      <c r="I8319" s="2" t="str">
        <f>IF(Table13456[[#This Row],[first]]="0",SUBSTITUTE(TRIM(MID(B8319, 8, 3))," ","0"),SUBSTITUTE(TRIM(MID(B8319, 7, 3))," ","0"))</f>
        <v>30</v>
      </c>
      <c r="J8319" s="2">
        <v>1</v>
      </c>
      <c r="K8319" s="2" t="str">
        <f t="shared" si="387"/>
        <v>906</v>
      </c>
      <c r="L8319" s="2" t="str">
        <f t="shared" si="388"/>
        <v>173</v>
      </c>
      <c r="M8319" s="2" t="str">
        <f t="shared" si="389"/>
        <v>030</v>
      </c>
    </row>
    <row r="8320" spans="2:13" x14ac:dyDescent="0.25">
      <c r="B8320" s="2" t="s">
        <v>17028</v>
      </c>
      <c r="C8320" s="2" t="s">
        <v>17029</v>
      </c>
      <c r="D8320" s="6" t="str">
        <f>+_xlfn.CONCAT(Table13456[[#This Row],[phase1]],Table13456[[#This Row],[phase2]],Table13456[[#This Row],[phase3]],Table13456[[#This Row],[phase4]])</f>
        <v>1906173031</v>
      </c>
      <c r="E8320" s="2" t="str">
        <f>+Table13456[[#This Row],[DESCRIPTION]]</f>
        <v>TWO COMPONENT POLYURETHANE INJECTION, PROJECT 410212-5-72-31</v>
      </c>
      <c r="F8320" s="2" t="str">
        <f>+LEFT(Table13456[[#This Row],[PAY ITEM]],1)</f>
        <v>0</v>
      </c>
      <c r="G8320" s="2" t="str">
        <f>IF(Table13456[[#This Row],[first]]="0",SUBSTITUTE(TRIM(MID(B8320, 2, 3))," ","0"),SUBSTITUTE(TRIM(MID(B8320, 1, 3))," ","0"))</f>
        <v>906</v>
      </c>
      <c r="H8320" s="2" t="str">
        <f>IF(Table13456[[#This Row],[first]]="0",SUBSTITUTE(TRIM(MID(B8320, 5, 3))," ","0"),SUBSTITUTE(TRIM(MID(B8320, 4, 3))," ","0"))</f>
        <v>173</v>
      </c>
      <c r="I8320" s="2" t="str">
        <f>IF(Table13456[[#This Row],[first]]="0",SUBSTITUTE(TRIM(MID(B8320, 8, 3))," ","0"),SUBSTITUTE(TRIM(MID(B8320, 7, 3))," ","0"))</f>
        <v>31</v>
      </c>
      <c r="J8320" s="2">
        <v>1</v>
      </c>
      <c r="K8320" s="2" t="str">
        <f t="shared" si="387"/>
        <v>906</v>
      </c>
      <c r="L8320" s="2" t="str">
        <f t="shared" si="388"/>
        <v>173</v>
      </c>
      <c r="M8320" s="2" t="str">
        <f t="shared" si="389"/>
        <v>031</v>
      </c>
    </row>
    <row r="8321" spans="2:13" x14ac:dyDescent="0.25">
      <c r="B8321" s="2" t="s">
        <v>17030</v>
      </c>
      <c r="C8321" s="2" t="s">
        <v>17031</v>
      </c>
      <c r="D8321" s="6" t="str">
        <f>+_xlfn.CONCAT(Table13456[[#This Row],[phase1]],Table13456[[#This Row],[phase2]],Table13456[[#This Row],[phase3]],Table13456[[#This Row],[phase4]])</f>
        <v>1906173032</v>
      </c>
      <c r="E8321" s="2" t="str">
        <f>+Table13456[[#This Row],[DESCRIPTION]]</f>
        <v>TWO COMPONENT POLYURETHANE INJECTION, PROJECT 441493-1-52-01</v>
      </c>
      <c r="F8321" s="2" t="str">
        <f>+LEFT(Table13456[[#This Row],[PAY ITEM]],1)</f>
        <v>0</v>
      </c>
      <c r="G8321" s="2" t="str">
        <f>IF(Table13456[[#This Row],[first]]="0",SUBSTITUTE(TRIM(MID(B8321, 2, 3))," ","0"),SUBSTITUTE(TRIM(MID(B8321, 1, 3))," ","0"))</f>
        <v>906</v>
      </c>
      <c r="H8321" s="2" t="str">
        <f>IF(Table13456[[#This Row],[first]]="0",SUBSTITUTE(TRIM(MID(B8321, 5, 3))," ","0"),SUBSTITUTE(TRIM(MID(B8321, 4, 3))," ","0"))</f>
        <v>173</v>
      </c>
      <c r="I8321" s="2" t="str">
        <f>IF(Table13456[[#This Row],[first]]="0",SUBSTITUTE(TRIM(MID(B8321, 8, 3))," ","0"),SUBSTITUTE(TRIM(MID(B8321, 7, 3))," ","0"))</f>
        <v>32</v>
      </c>
      <c r="J8321" s="2">
        <v>1</v>
      </c>
      <c r="K8321" s="2" t="str">
        <f t="shared" si="387"/>
        <v>906</v>
      </c>
      <c r="L8321" s="2" t="str">
        <f t="shared" si="388"/>
        <v>173</v>
      </c>
      <c r="M8321" s="2" t="str">
        <f t="shared" si="389"/>
        <v>032</v>
      </c>
    </row>
    <row r="8322" spans="2:13" x14ac:dyDescent="0.25">
      <c r="B8322" s="2" t="s">
        <v>17032</v>
      </c>
      <c r="C8322" s="2" t="s">
        <v>17033</v>
      </c>
      <c r="D8322" s="6" t="str">
        <f>+_xlfn.CONCAT(Table13456[[#This Row],[phase1]],Table13456[[#This Row],[phase2]],Table13456[[#This Row],[phase3]],Table13456[[#This Row],[phase4]])</f>
        <v>1906173033</v>
      </c>
      <c r="E8322" s="2" t="str">
        <f>+Table13456[[#This Row],[DESCRIPTION]]</f>
        <v>SINGLE COMPONENT POLYURETHANE INJECTION, PROJECT 429157-1-72-19</v>
      </c>
      <c r="F8322" s="2" t="str">
        <f>+LEFT(Table13456[[#This Row],[PAY ITEM]],1)</f>
        <v>0</v>
      </c>
      <c r="G8322" s="2" t="str">
        <f>IF(Table13456[[#This Row],[first]]="0",SUBSTITUTE(TRIM(MID(B8322, 2, 3))," ","0"),SUBSTITUTE(TRIM(MID(B8322, 1, 3))," ","0"))</f>
        <v>906</v>
      </c>
      <c r="H8322" s="2" t="str">
        <f>IF(Table13456[[#This Row],[first]]="0",SUBSTITUTE(TRIM(MID(B8322, 5, 3))," ","0"),SUBSTITUTE(TRIM(MID(B8322, 4, 3))," ","0"))</f>
        <v>173</v>
      </c>
      <c r="I8322" s="2" t="str">
        <f>IF(Table13456[[#This Row],[first]]="0",SUBSTITUTE(TRIM(MID(B8322, 8, 3))," ","0"),SUBSTITUTE(TRIM(MID(B8322, 7, 3))," ","0"))</f>
        <v>33</v>
      </c>
      <c r="J8322" s="2">
        <v>1</v>
      </c>
      <c r="K8322" s="2" t="str">
        <f t="shared" si="387"/>
        <v>906</v>
      </c>
      <c r="L8322" s="2" t="str">
        <f t="shared" si="388"/>
        <v>173</v>
      </c>
      <c r="M8322" s="2" t="str">
        <f t="shared" si="389"/>
        <v>033</v>
      </c>
    </row>
    <row r="8323" spans="2:13" x14ac:dyDescent="0.25">
      <c r="B8323" s="2" t="s">
        <v>17034</v>
      </c>
      <c r="C8323" s="2" t="s">
        <v>17035</v>
      </c>
      <c r="D8323" s="6" t="str">
        <f>+_xlfn.CONCAT(Table13456[[#This Row],[phase1]],Table13456[[#This Row],[phase2]],Table13456[[#This Row],[phase3]],Table13456[[#This Row],[phase4]])</f>
        <v>1906173034</v>
      </c>
      <c r="E8323" s="2" t="str">
        <f>+Table13456[[#This Row],[DESCRIPTION]]</f>
        <v>SINGLE COMPONENT POLYURETHANE INJECTION, PROJECT 437929-1-72-24</v>
      </c>
      <c r="F8323" s="2" t="str">
        <f>+LEFT(Table13456[[#This Row],[PAY ITEM]],1)</f>
        <v>0</v>
      </c>
      <c r="G8323" s="2" t="str">
        <f>IF(Table13456[[#This Row],[first]]="0",SUBSTITUTE(TRIM(MID(B8323, 2, 3))," ","0"),SUBSTITUTE(TRIM(MID(B8323, 1, 3))," ","0"))</f>
        <v>906</v>
      </c>
      <c r="H8323" s="2" t="str">
        <f>IF(Table13456[[#This Row],[first]]="0",SUBSTITUTE(TRIM(MID(B8323, 5, 3))," ","0"),SUBSTITUTE(TRIM(MID(B8323, 4, 3))," ","0"))</f>
        <v>173</v>
      </c>
      <c r="I8323" s="2" t="str">
        <f>IF(Table13456[[#This Row],[first]]="0",SUBSTITUTE(TRIM(MID(B8323, 8, 3))," ","0"),SUBSTITUTE(TRIM(MID(B8323, 7, 3))," ","0"))</f>
        <v>34</v>
      </c>
      <c r="J8323" s="2">
        <v>1</v>
      </c>
      <c r="K8323" s="2" t="str">
        <f t="shared" ref="K8323:K8386" si="390">IF(LEN(G8323) = 3, G8323, TEXT(IF(LEN(G8323) = 2, "0" &amp; G8323, "00" &amp; G8323), "000"))</f>
        <v>906</v>
      </c>
      <c r="L8323" s="2" t="str">
        <f t="shared" ref="L8323:L8386" si="391">IF(LEN(H8323) = 3, H8323, TEXT(IF(LEN(H8323) = 2, "0" &amp; H8323, "00" &amp; H8323), "000"))</f>
        <v>173</v>
      </c>
      <c r="M8323" s="2" t="str">
        <f t="shared" ref="M8323:M8386" si="392">IF(LEN(I8323) = 3, I8323, TEXT(IF(LEN(I8323) = 2, "0" &amp; I8323, "00" &amp; I8323), "000"))</f>
        <v>034</v>
      </c>
    </row>
    <row r="8324" spans="2:13" x14ac:dyDescent="0.25">
      <c r="B8324" s="2" t="s">
        <v>17036</v>
      </c>
      <c r="C8324" s="2" t="s">
        <v>17037</v>
      </c>
      <c r="D8324" s="6" t="str">
        <f>+_xlfn.CONCAT(Table13456[[#This Row],[phase1]],Table13456[[#This Row],[phase2]],Table13456[[#This Row],[phase3]],Table13456[[#This Row],[phase4]])</f>
        <v>1906173035</v>
      </c>
      <c r="E8324" s="2" t="str">
        <f>+Table13456[[#This Row],[DESCRIPTION]]</f>
        <v>TWO COMPONENT POLYURETHANE INJECTION, PROJECT 437929-1-72-24</v>
      </c>
      <c r="F8324" s="2" t="str">
        <f>+LEFT(Table13456[[#This Row],[PAY ITEM]],1)</f>
        <v>0</v>
      </c>
      <c r="G8324" s="2" t="str">
        <f>IF(Table13456[[#This Row],[first]]="0",SUBSTITUTE(TRIM(MID(B8324, 2, 3))," ","0"),SUBSTITUTE(TRIM(MID(B8324, 1, 3))," ","0"))</f>
        <v>906</v>
      </c>
      <c r="H8324" s="2" t="str">
        <f>IF(Table13456[[#This Row],[first]]="0",SUBSTITUTE(TRIM(MID(B8324, 5, 3))," ","0"),SUBSTITUTE(TRIM(MID(B8324, 4, 3))," ","0"))</f>
        <v>173</v>
      </c>
      <c r="I8324" s="2" t="str">
        <f>IF(Table13456[[#This Row],[first]]="0",SUBSTITUTE(TRIM(MID(B8324, 8, 3))," ","0"),SUBSTITUTE(TRIM(MID(B8324, 7, 3))," ","0"))</f>
        <v>35</v>
      </c>
      <c r="J8324" s="2">
        <v>1</v>
      </c>
      <c r="K8324" s="2" t="str">
        <f t="shared" si="390"/>
        <v>906</v>
      </c>
      <c r="L8324" s="2" t="str">
        <f t="shared" si="391"/>
        <v>173</v>
      </c>
      <c r="M8324" s="2" t="str">
        <f t="shared" si="392"/>
        <v>035</v>
      </c>
    </row>
    <row r="8325" spans="2:13" x14ac:dyDescent="0.25">
      <c r="B8325" s="2" t="s">
        <v>17038</v>
      </c>
      <c r="C8325" s="2" t="s">
        <v>17039</v>
      </c>
      <c r="D8325" s="6" t="str">
        <f>+_xlfn.CONCAT(Table13456[[#This Row],[phase1]],Table13456[[#This Row],[phase2]],Table13456[[#This Row],[phase3]],Table13456[[#This Row],[phase4]])</f>
        <v>1906173036</v>
      </c>
      <c r="E8325" s="2" t="str">
        <f>+Table13456[[#This Row],[DESCRIPTION]]</f>
        <v>SINGLE COMPONENT POLYURETHANE INJECTION, PROJECT 432729-1-72-92</v>
      </c>
      <c r="F8325" s="2" t="str">
        <f>+LEFT(Table13456[[#This Row],[PAY ITEM]],1)</f>
        <v>0</v>
      </c>
      <c r="G8325" s="2" t="str">
        <f>IF(Table13456[[#This Row],[first]]="0",SUBSTITUTE(TRIM(MID(B8325, 2, 3))," ","0"),SUBSTITUTE(TRIM(MID(B8325, 1, 3))," ","0"))</f>
        <v>906</v>
      </c>
      <c r="H8325" s="2" t="str">
        <f>IF(Table13456[[#This Row],[first]]="0",SUBSTITUTE(TRIM(MID(B8325, 5, 3))," ","0"),SUBSTITUTE(TRIM(MID(B8325, 4, 3))," ","0"))</f>
        <v>173</v>
      </c>
      <c r="I8325" s="2" t="str">
        <f>IF(Table13456[[#This Row],[first]]="0",SUBSTITUTE(TRIM(MID(B8325, 8, 3))," ","0"),SUBSTITUTE(TRIM(MID(B8325, 7, 3))," ","0"))</f>
        <v>36</v>
      </c>
      <c r="J8325" s="2">
        <v>1</v>
      </c>
      <c r="K8325" s="2" t="str">
        <f t="shared" si="390"/>
        <v>906</v>
      </c>
      <c r="L8325" s="2" t="str">
        <f t="shared" si="391"/>
        <v>173</v>
      </c>
      <c r="M8325" s="2" t="str">
        <f t="shared" si="392"/>
        <v>036</v>
      </c>
    </row>
    <row r="8326" spans="2:13" x14ac:dyDescent="0.25">
      <c r="B8326" s="2" t="s">
        <v>17040</v>
      </c>
      <c r="C8326" s="2" t="s">
        <v>17041</v>
      </c>
      <c r="D8326" s="6" t="str">
        <f>+_xlfn.CONCAT(Table13456[[#This Row],[phase1]],Table13456[[#This Row],[phase2]],Table13456[[#This Row],[phase3]],Table13456[[#This Row],[phase4]])</f>
        <v>1906173037</v>
      </c>
      <c r="E8326" s="2" t="str">
        <f>+Table13456[[#This Row],[DESCRIPTION]]</f>
        <v>TWO COMPONENT POLYURETHANE INJECTION, PROJECT 432729-1-72-92</v>
      </c>
      <c r="F8326" s="2" t="str">
        <f>+LEFT(Table13456[[#This Row],[PAY ITEM]],1)</f>
        <v>0</v>
      </c>
      <c r="G8326" s="2" t="str">
        <f>IF(Table13456[[#This Row],[first]]="0",SUBSTITUTE(TRIM(MID(B8326, 2, 3))," ","0"),SUBSTITUTE(TRIM(MID(B8326, 1, 3))," ","0"))</f>
        <v>906</v>
      </c>
      <c r="H8326" s="2" t="str">
        <f>IF(Table13456[[#This Row],[first]]="0",SUBSTITUTE(TRIM(MID(B8326, 5, 3))," ","0"),SUBSTITUTE(TRIM(MID(B8326, 4, 3))," ","0"))</f>
        <v>173</v>
      </c>
      <c r="I8326" s="2" t="str">
        <f>IF(Table13456[[#This Row],[first]]="0",SUBSTITUTE(TRIM(MID(B8326, 8, 3))," ","0"),SUBSTITUTE(TRIM(MID(B8326, 7, 3))," ","0"))</f>
        <v>37</v>
      </c>
      <c r="J8326" s="2">
        <v>1</v>
      </c>
      <c r="K8326" s="2" t="str">
        <f t="shared" si="390"/>
        <v>906</v>
      </c>
      <c r="L8326" s="2" t="str">
        <f t="shared" si="391"/>
        <v>173</v>
      </c>
      <c r="M8326" s="2" t="str">
        <f t="shared" si="392"/>
        <v>037</v>
      </c>
    </row>
    <row r="8327" spans="2:13" x14ac:dyDescent="0.25">
      <c r="B8327" s="2" t="s">
        <v>17042</v>
      </c>
      <c r="C8327" s="2" t="s">
        <v>17043</v>
      </c>
      <c r="D8327" s="6" t="str">
        <f>+_xlfn.CONCAT(Table13456[[#This Row],[phase1]],Table13456[[#This Row],[phase2]],Table13456[[#This Row],[phase3]],Table13456[[#This Row],[phase4]])</f>
        <v>1906173038</v>
      </c>
      <c r="E8327" s="2" t="str">
        <f>+Table13456[[#This Row],[DESCRIPTION]]</f>
        <v>SINGLE COMPONENT POLYURETHANE INJECTION, PROJECT (411423-1-52-01</v>
      </c>
      <c r="F8327" s="2" t="str">
        <f>+LEFT(Table13456[[#This Row],[PAY ITEM]],1)</f>
        <v>0</v>
      </c>
      <c r="G8327" s="2" t="str">
        <f>IF(Table13456[[#This Row],[first]]="0",SUBSTITUTE(TRIM(MID(B8327, 2, 3))," ","0"),SUBSTITUTE(TRIM(MID(B8327, 1, 3))," ","0"))</f>
        <v>906</v>
      </c>
      <c r="H8327" s="2" t="str">
        <f>IF(Table13456[[#This Row],[first]]="0",SUBSTITUTE(TRIM(MID(B8327, 5, 3))," ","0"),SUBSTITUTE(TRIM(MID(B8327, 4, 3))," ","0"))</f>
        <v>173</v>
      </c>
      <c r="I8327" s="2" t="str">
        <f>IF(Table13456[[#This Row],[first]]="0",SUBSTITUTE(TRIM(MID(B8327, 8, 3))," ","0"),SUBSTITUTE(TRIM(MID(B8327, 7, 3))," ","0"))</f>
        <v>38</v>
      </c>
      <c r="J8327" s="2">
        <v>1</v>
      </c>
      <c r="K8327" s="2" t="str">
        <f t="shared" si="390"/>
        <v>906</v>
      </c>
      <c r="L8327" s="2" t="str">
        <f t="shared" si="391"/>
        <v>173</v>
      </c>
      <c r="M8327" s="2" t="str">
        <f t="shared" si="392"/>
        <v>038</v>
      </c>
    </row>
    <row r="8328" spans="2:13" x14ac:dyDescent="0.25">
      <c r="B8328" s="2" t="s">
        <v>17044</v>
      </c>
      <c r="C8328" s="2" t="s">
        <v>17045</v>
      </c>
      <c r="D8328" s="6" t="str">
        <f>+_xlfn.CONCAT(Table13456[[#This Row],[phase1]],Table13456[[#This Row],[phase2]],Table13456[[#This Row],[phase3]],Table13456[[#This Row],[phase4]])</f>
        <v>1906173041</v>
      </c>
      <c r="E8328" s="2" t="str">
        <f>+Table13456[[#This Row],[DESCRIPTION]]</f>
        <v>TWO COMPONENT POLYURETHANE INJECTION, PROJECT 441469-1-52-01</v>
      </c>
      <c r="F8328" s="2" t="str">
        <f>+LEFT(Table13456[[#This Row],[PAY ITEM]],1)</f>
        <v>0</v>
      </c>
      <c r="G8328" s="2" t="str">
        <f>IF(Table13456[[#This Row],[first]]="0",SUBSTITUTE(TRIM(MID(B8328, 2, 3))," ","0"),SUBSTITUTE(TRIM(MID(B8328, 1, 3))," ","0"))</f>
        <v>906</v>
      </c>
      <c r="H8328" s="2" t="str">
        <f>IF(Table13456[[#This Row],[first]]="0",SUBSTITUTE(TRIM(MID(B8328, 5, 3))," ","0"),SUBSTITUTE(TRIM(MID(B8328, 4, 3))," ","0"))</f>
        <v>173</v>
      </c>
      <c r="I8328" s="2" t="str">
        <f>IF(Table13456[[#This Row],[first]]="0",SUBSTITUTE(TRIM(MID(B8328, 8, 3))," ","0"),SUBSTITUTE(TRIM(MID(B8328, 7, 3))," ","0"))</f>
        <v>41</v>
      </c>
      <c r="J8328" s="2">
        <v>1</v>
      </c>
      <c r="K8328" s="2" t="str">
        <f t="shared" si="390"/>
        <v>906</v>
      </c>
      <c r="L8328" s="2" t="str">
        <f t="shared" si="391"/>
        <v>173</v>
      </c>
      <c r="M8328" s="2" t="str">
        <f t="shared" si="392"/>
        <v>041</v>
      </c>
    </row>
    <row r="8329" spans="2:13" x14ac:dyDescent="0.25">
      <c r="B8329" s="2" t="s">
        <v>17046</v>
      </c>
      <c r="C8329" s="2" t="s">
        <v>17047</v>
      </c>
      <c r="D8329" s="6" t="str">
        <f>+_xlfn.CONCAT(Table13456[[#This Row],[phase1]],Table13456[[#This Row],[phase2]],Table13456[[#This Row],[phase3]],Table13456[[#This Row],[phase4]])</f>
        <v>1906173042</v>
      </c>
      <c r="E8329" s="2" t="str">
        <f>+Table13456[[#This Row],[DESCRIPTION]]</f>
        <v>SINGLE COMPONENT POLYURETHANE INJECTION, PROJECT 441493-1-52-01</v>
      </c>
      <c r="F8329" s="2" t="str">
        <f>+LEFT(Table13456[[#This Row],[PAY ITEM]],1)</f>
        <v>0</v>
      </c>
      <c r="G8329" s="2" t="str">
        <f>IF(Table13456[[#This Row],[first]]="0",SUBSTITUTE(TRIM(MID(B8329, 2, 3))," ","0"),SUBSTITUTE(TRIM(MID(B8329, 1, 3))," ","0"))</f>
        <v>906</v>
      </c>
      <c r="H8329" s="2" t="str">
        <f>IF(Table13456[[#This Row],[first]]="0",SUBSTITUTE(TRIM(MID(B8329, 5, 3))," ","0"),SUBSTITUTE(TRIM(MID(B8329, 4, 3))," ","0"))</f>
        <v>173</v>
      </c>
      <c r="I8329" s="2" t="str">
        <f>IF(Table13456[[#This Row],[first]]="0",SUBSTITUTE(TRIM(MID(B8329, 8, 3))," ","0"),SUBSTITUTE(TRIM(MID(B8329, 7, 3))," ","0"))</f>
        <v>42</v>
      </c>
      <c r="J8329" s="2">
        <v>1</v>
      </c>
      <c r="K8329" s="2" t="str">
        <f t="shared" si="390"/>
        <v>906</v>
      </c>
      <c r="L8329" s="2" t="str">
        <f t="shared" si="391"/>
        <v>173</v>
      </c>
      <c r="M8329" s="2" t="str">
        <f t="shared" si="392"/>
        <v>042</v>
      </c>
    </row>
    <row r="8330" spans="2:13" x14ac:dyDescent="0.25">
      <c r="B8330" s="2" t="s">
        <v>17048</v>
      </c>
      <c r="C8330" s="2" t="s">
        <v>17049</v>
      </c>
      <c r="D8330" s="6" t="str">
        <f>+_xlfn.CONCAT(Table13456[[#This Row],[phase1]],Table13456[[#This Row],[phase2]],Table13456[[#This Row],[phase3]],Table13456[[#This Row],[phase4]])</f>
        <v>1906173043</v>
      </c>
      <c r="E8330" s="2" t="str">
        <f>+Table13456[[#This Row],[DESCRIPTION]]</f>
        <v>TWO COMPONENT POLYURETHANE INJECTION, PROJECT 434807-3-52-01</v>
      </c>
      <c r="F8330" s="2" t="str">
        <f>+LEFT(Table13456[[#This Row],[PAY ITEM]],1)</f>
        <v>0</v>
      </c>
      <c r="G8330" s="2" t="str">
        <f>IF(Table13456[[#This Row],[first]]="0",SUBSTITUTE(TRIM(MID(B8330, 2, 3))," ","0"),SUBSTITUTE(TRIM(MID(B8330, 1, 3))," ","0"))</f>
        <v>906</v>
      </c>
      <c r="H8330" s="2" t="str">
        <f>IF(Table13456[[#This Row],[first]]="0",SUBSTITUTE(TRIM(MID(B8330, 5, 3))," ","0"),SUBSTITUTE(TRIM(MID(B8330, 4, 3))," ","0"))</f>
        <v>173</v>
      </c>
      <c r="I8330" s="2" t="str">
        <f>IF(Table13456[[#This Row],[first]]="0",SUBSTITUTE(TRIM(MID(B8330, 8, 3))," ","0"),SUBSTITUTE(TRIM(MID(B8330, 7, 3))," ","0"))</f>
        <v>43</v>
      </c>
      <c r="J8330" s="2">
        <v>1</v>
      </c>
      <c r="K8330" s="2" t="str">
        <f t="shared" si="390"/>
        <v>906</v>
      </c>
      <c r="L8330" s="2" t="str">
        <f t="shared" si="391"/>
        <v>173</v>
      </c>
      <c r="M8330" s="2" t="str">
        <f t="shared" si="392"/>
        <v>043</v>
      </c>
    </row>
    <row r="8331" spans="2:13" x14ac:dyDescent="0.25">
      <c r="B8331" s="2" t="s">
        <v>17050</v>
      </c>
      <c r="C8331" s="2" t="s">
        <v>17051</v>
      </c>
      <c r="D8331" s="6" t="str">
        <f>+_xlfn.CONCAT(Table13456[[#This Row],[phase1]],Table13456[[#This Row],[phase2]],Table13456[[#This Row],[phase3]],Table13456[[#This Row],[phase4]])</f>
        <v>1906173044</v>
      </c>
      <c r="E8331" s="2" t="str">
        <f>+Table13456[[#This Row],[DESCRIPTION]]</f>
        <v>SINGLE COMPONENT POLYURETHANE INJECTION, PROJECT 450207-1-52-01</v>
      </c>
      <c r="F8331" s="2" t="str">
        <f>+LEFT(Table13456[[#This Row],[PAY ITEM]],1)</f>
        <v>0</v>
      </c>
      <c r="G8331" s="2" t="str">
        <f>IF(Table13456[[#This Row],[first]]="0",SUBSTITUTE(TRIM(MID(B8331, 2, 3))," ","0"),SUBSTITUTE(TRIM(MID(B8331, 1, 3))," ","0"))</f>
        <v>906</v>
      </c>
      <c r="H8331" s="2" t="str">
        <f>IF(Table13456[[#This Row],[first]]="0",SUBSTITUTE(TRIM(MID(B8331, 5, 3))," ","0"),SUBSTITUTE(TRIM(MID(B8331, 4, 3))," ","0"))</f>
        <v>173</v>
      </c>
      <c r="I8331" s="2" t="str">
        <f>IF(Table13456[[#This Row],[first]]="0",SUBSTITUTE(TRIM(MID(B8331, 8, 3))," ","0"),SUBSTITUTE(TRIM(MID(B8331, 7, 3))," ","0"))</f>
        <v>44</v>
      </c>
      <c r="J8331" s="2">
        <v>1</v>
      </c>
      <c r="K8331" s="2" t="str">
        <f t="shared" si="390"/>
        <v>906</v>
      </c>
      <c r="L8331" s="2" t="str">
        <f t="shared" si="391"/>
        <v>173</v>
      </c>
      <c r="M8331" s="2" t="str">
        <f t="shared" si="392"/>
        <v>044</v>
      </c>
    </row>
    <row r="8332" spans="2:13" x14ac:dyDescent="0.25">
      <c r="B8332" s="2" t="s">
        <v>17052</v>
      </c>
      <c r="C8332" s="2" t="s">
        <v>17053</v>
      </c>
      <c r="D8332" s="6" t="str">
        <f>+_xlfn.CONCAT(Table13456[[#This Row],[phase1]],Table13456[[#This Row],[phase2]],Table13456[[#This Row],[phase3]],Table13456[[#This Row],[phase4]])</f>
        <v>1906173045</v>
      </c>
      <c r="E8332" s="2" t="str">
        <f>+Table13456[[#This Row],[DESCRIPTION]]</f>
        <v>TWO COMPONENT POLYURETHANE INJECTION, PROJECT 450207-1-52-01</v>
      </c>
      <c r="F8332" s="2" t="str">
        <f>+LEFT(Table13456[[#This Row],[PAY ITEM]],1)</f>
        <v>0</v>
      </c>
      <c r="G8332" s="2" t="str">
        <f>IF(Table13456[[#This Row],[first]]="0",SUBSTITUTE(TRIM(MID(B8332, 2, 3))," ","0"),SUBSTITUTE(TRIM(MID(B8332, 1, 3))," ","0"))</f>
        <v>906</v>
      </c>
      <c r="H8332" s="2" t="str">
        <f>IF(Table13456[[#This Row],[first]]="0",SUBSTITUTE(TRIM(MID(B8332, 5, 3))," ","0"),SUBSTITUTE(TRIM(MID(B8332, 4, 3))," ","0"))</f>
        <v>173</v>
      </c>
      <c r="I8332" s="2" t="str">
        <f>IF(Table13456[[#This Row],[first]]="0",SUBSTITUTE(TRIM(MID(B8332, 8, 3))," ","0"),SUBSTITUTE(TRIM(MID(B8332, 7, 3))," ","0"))</f>
        <v>45</v>
      </c>
      <c r="J8332" s="2">
        <v>1</v>
      </c>
      <c r="K8332" s="2" t="str">
        <f t="shared" si="390"/>
        <v>906</v>
      </c>
      <c r="L8332" s="2" t="str">
        <f t="shared" si="391"/>
        <v>173</v>
      </c>
      <c r="M8332" s="2" t="str">
        <f t="shared" si="392"/>
        <v>045</v>
      </c>
    </row>
    <row r="8333" spans="2:13" x14ac:dyDescent="0.25">
      <c r="B8333" s="2" t="s">
        <v>3584</v>
      </c>
      <c r="C8333" s="2" t="s">
        <v>3585</v>
      </c>
      <c r="D8333" s="6" t="str">
        <f>+_xlfn.CONCAT(Table13456[[#This Row],[phase1]],Table13456[[#This Row],[phase2]],Table13456[[#This Row],[phase3]],Table13456[[#This Row],[phase4]])</f>
        <v>1906173046</v>
      </c>
      <c r="E8333" s="2" t="str">
        <f>+Table13456[[#This Row],[DESCRIPTION]]</f>
        <v>SINGLE COMPONENT POLYURETHANE INJECTION, PROJECT 441659-1-52-01</v>
      </c>
      <c r="F8333" s="2" t="str">
        <f>+LEFT(Table13456[[#This Row],[PAY ITEM]],1)</f>
        <v>0</v>
      </c>
      <c r="G8333" s="2" t="str">
        <f>IF(Table13456[[#This Row],[first]]="0",SUBSTITUTE(TRIM(MID(B8333, 2, 3))," ","0"),SUBSTITUTE(TRIM(MID(B8333, 1, 3))," ","0"))</f>
        <v>906</v>
      </c>
      <c r="H8333" s="2" t="str">
        <f>IF(Table13456[[#This Row],[first]]="0",SUBSTITUTE(TRIM(MID(B8333, 5, 3))," ","0"),SUBSTITUTE(TRIM(MID(B8333, 4, 3))," ","0"))</f>
        <v>173</v>
      </c>
      <c r="I8333" s="2" t="str">
        <f>IF(Table13456[[#This Row],[first]]="0",SUBSTITUTE(TRIM(MID(B8333, 8, 3))," ","0"),SUBSTITUTE(TRIM(MID(B8333, 7, 3))," ","0"))</f>
        <v>46</v>
      </c>
      <c r="J8333" s="2">
        <v>1</v>
      </c>
      <c r="K8333" s="2" t="str">
        <f t="shared" si="390"/>
        <v>906</v>
      </c>
      <c r="L8333" s="2" t="str">
        <f t="shared" si="391"/>
        <v>173</v>
      </c>
      <c r="M8333" s="2" t="str">
        <f t="shared" si="392"/>
        <v>046</v>
      </c>
    </row>
    <row r="8334" spans="2:13" x14ac:dyDescent="0.25">
      <c r="B8334" s="2" t="s">
        <v>17054</v>
      </c>
      <c r="C8334" s="2" t="s">
        <v>17055</v>
      </c>
      <c r="D8334" s="6" t="str">
        <f>+_xlfn.CONCAT(Table13456[[#This Row],[phase1]],Table13456[[#This Row],[phase2]],Table13456[[#This Row],[phase3]],Table13456[[#This Row],[phase4]])</f>
        <v>1906173047</v>
      </c>
      <c r="E8334" s="2" t="str">
        <f>+Table13456[[#This Row],[DESCRIPTION]]</f>
        <v>TWO COMPONENT POLYURETHANE INJECTION, PROJECT 432728-2-72-05</v>
      </c>
      <c r="F8334" s="2" t="str">
        <f>+LEFT(Table13456[[#This Row],[PAY ITEM]],1)</f>
        <v>0</v>
      </c>
      <c r="G8334" s="2" t="str">
        <f>IF(Table13456[[#This Row],[first]]="0",SUBSTITUTE(TRIM(MID(B8334, 2, 3))," ","0"),SUBSTITUTE(TRIM(MID(B8334, 1, 3))," ","0"))</f>
        <v>906</v>
      </c>
      <c r="H8334" s="2" t="str">
        <f>IF(Table13456[[#This Row],[first]]="0",SUBSTITUTE(TRIM(MID(B8334, 5, 3))," ","0"),SUBSTITUTE(TRIM(MID(B8334, 4, 3))," ","0"))</f>
        <v>173</v>
      </c>
      <c r="I8334" s="2" t="str">
        <f>IF(Table13456[[#This Row],[first]]="0",SUBSTITUTE(TRIM(MID(B8334, 8, 3))," ","0"),SUBSTITUTE(TRIM(MID(B8334, 7, 3))," ","0"))</f>
        <v>47</v>
      </c>
      <c r="J8334" s="2">
        <v>1</v>
      </c>
      <c r="K8334" s="2" t="str">
        <f t="shared" si="390"/>
        <v>906</v>
      </c>
      <c r="L8334" s="2" t="str">
        <f t="shared" si="391"/>
        <v>173</v>
      </c>
      <c r="M8334" s="2" t="str">
        <f t="shared" si="392"/>
        <v>047</v>
      </c>
    </row>
    <row r="8335" spans="2:13" x14ac:dyDescent="0.25">
      <c r="B8335" s="2" t="s">
        <v>17056</v>
      </c>
      <c r="C8335" s="2" t="s">
        <v>17057</v>
      </c>
      <c r="D8335" s="6" t="str">
        <f>+_xlfn.CONCAT(Table13456[[#This Row],[phase1]],Table13456[[#This Row],[phase2]],Table13456[[#This Row],[phase3]],Table13456[[#This Row],[phase4]])</f>
        <v>1906173048</v>
      </c>
      <c r="E8335" s="2" t="str">
        <f>+Table13456[[#This Row],[DESCRIPTION]]</f>
        <v>TWO COMPONENT POLYURETHANE INJECTION, PROJECT 416026-1-72-80</v>
      </c>
      <c r="F8335" s="2" t="str">
        <f>+LEFT(Table13456[[#This Row],[PAY ITEM]],1)</f>
        <v>0</v>
      </c>
      <c r="G8335" s="2" t="str">
        <f>IF(Table13456[[#This Row],[first]]="0",SUBSTITUTE(TRIM(MID(B8335, 2, 3))," ","0"),SUBSTITUTE(TRIM(MID(B8335, 1, 3))," ","0"))</f>
        <v>906</v>
      </c>
      <c r="H8335" s="2" t="str">
        <f>IF(Table13456[[#This Row],[first]]="0",SUBSTITUTE(TRIM(MID(B8335, 5, 3))," ","0"),SUBSTITUTE(TRIM(MID(B8335, 4, 3))," ","0"))</f>
        <v>173</v>
      </c>
      <c r="I8335" s="2" t="str">
        <f>IF(Table13456[[#This Row],[first]]="0",SUBSTITUTE(TRIM(MID(B8335, 8, 3))," ","0"),SUBSTITUTE(TRIM(MID(B8335, 7, 3))," ","0"))</f>
        <v>48</v>
      </c>
      <c r="J8335" s="2">
        <v>1</v>
      </c>
      <c r="K8335" s="2" t="str">
        <f t="shared" si="390"/>
        <v>906</v>
      </c>
      <c r="L8335" s="2" t="str">
        <f t="shared" si="391"/>
        <v>173</v>
      </c>
      <c r="M8335" s="2" t="str">
        <f t="shared" si="392"/>
        <v>048</v>
      </c>
    </row>
    <row r="8336" spans="2:13" x14ac:dyDescent="0.25">
      <c r="B8336" s="2" t="s">
        <v>17058</v>
      </c>
      <c r="C8336" s="2" t="s">
        <v>17059</v>
      </c>
      <c r="D8336" s="6" t="str">
        <f>+_xlfn.CONCAT(Table13456[[#This Row],[phase1]],Table13456[[#This Row],[phase2]],Table13456[[#This Row],[phase3]],Table13456[[#This Row],[phase4]])</f>
        <v>1906173049</v>
      </c>
      <c r="E8336" s="2" t="str">
        <f>+Table13456[[#This Row],[DESCRIPTION]]</f>
        <v>TWO COMPONENT POLYURETHANE INJECTION, PROJECT 432729-1-72-99</v>
      </c>
      <c r="F8336" s="2" t="str">
        <f>+LEFT(Table13456[[#This Row],[PAY ITEM]],1)</f>
        <v>0</v>
      </c>
      <c r="G8336" s="2" t="str">
        <f>IF(Table13456[[#This Row],[first]]="0",SUBSTITUTE(TRIM(MID(B8336, 2, 3))," ","0"),SUBSTITUTE(TRIM(MID(B8336, 1, 3))," ","0"))</f>
        <v>906</v>
      </c>
      <c r="H8336" s="2" t="str">
        <f>IF(Table13456[[#This Row],[first]]="0",SUBSTITUTE(TRIM(MID(B8336, 5, 3))," ","0"),SUBSTITUTE(TRIM(MID(B8336, 4, 3))," ","0"))</f>
        <v>173</v>
      </c>
      <c r="I8336" s="2" t="str">
        <f>IF(Table13456[[#This Row],[first]]="0",SUBSTITUTE(TRIM(MID(B8336, 8, 3))," ","0"),SUBSTITUTE(TRIM(MID(B8336, 7, 3))," ","0"))</f>
        <v>49</v>
      </c>
      <c r="J8336" s="2">
        <v>1</v>
      </c>
      <c r="K8336" s="2" t="str">
        <f t="shared" si="390"/>
        <v>906</v>
      </c>
      <c r="L8336" s="2" t="str">
        <f t="shared" si="391"/>
        <v>173</v>
      </c>
      <c r="M8336" s="2" t="str">
        <f t="shared" si="392"/>
        <v>049</v>
      </c>
    </row>
    <row r="8337" spans="2:13" x14ac:dyDescent="0.25">
      <c r="B8337" s="2" t="s">
        <v>17060</v>
      </c>
      <c r="C8337" s="2" t="s">
        <v>17061</v>
      </c>
      <c r="D8337" s="6" t="str">
        <f>+_xlfn.CONCAT(Table13456[[#This Row],[phase1]],Table13456[[#This Row],[phase2]],Table13456[[#This Row],[phase3]],Table13456[[#This Row],[phase4]])</f>
        <v>1906173050</v>
      </c>
      <c r="E8337" s="2" t="str">
        <f>+Table13456[[#This Row],[DESCRIPTION]]</f>
        <v>SINGLE COMPONENT POLYURETHANE INJECTION, PROJECT 432729-1-72-99</v>
      </c>
      <c r="F8337" s="2" t="str">
        <f>+LEFT(Table13456[[#This Row],[PAY ITEM]],1)</f>
        <v>0</v>
      </c>
      <c r="G8337" s="2" t="str">
        <f>IF(Table13456[[#This Row],[first]]="0",SUBSTITUTE(TRIM(MID(B8337, 2, 3))," ","0"),SUBSTITUTE(TRIM(MID(B8337, 1, 3))," ","0"))</f>
        <v>906</v>
      </c>
      <c r="H8337" s="2" t="str">
        <f>IF(Table13456[[#This Row],[first]]="0",SUBSTITUTE(TRIM(MID(B8337, 5, 3))," ","0"),SUBSTITUTE(TRIM(MID(B8337, 4, 3))," ","0"))</f>
        <v>173</v>
      </c>
      <c r="I8337" s="2" t="str">
        <f>IF(Table13456[[#This Row],[first]]="0",SUBSTITUTE(TRIM(MID(B8337, 8, 3))," ","0"),SUBSTITUTE(TRIM(MID(B8337, 7, 3))," ","0"))</f>
        <v>50</v>
      </c>
      <c r="J8337" s="2">
        <v>1</v>
      </c>
      <c r="K8337" s="2" t="str">
        <f t="shared" si="390"/>
        <v>906</v>
      </c>
      <c r="L8337" s="2" t="str">
        <f t="shared" si="391"/>
        <v>173</v>
      </c>
      <c r="M8337" s="2" t="str">
        <f t="shared" si="392"/>
        <v>050</v>
      </c>
    </row>
    <row r="8338" spans="2:13" x14ac:dyDescent="0.25">
      <c r="B8338" s="2" t="s">
        <v>17062</v>
      </c>
      <c r="C8338" s="2" t="s">
        <v>5100</v>
      </c>
      <c r="D8338" s="6" t="str">
        <f>+_xlfn.CONCAT(Table13456[[#This Row],[phase1]],Table13456[[#This Row],[phase2]],Table13456[[#This Row],[phase3]],Table13456[[#This Row],[phase4]])</f>
        <v>1906173100</v>
      </c>
      <c r="E8338" s="2" t="str">
        <f>+Table13456[[#This Row],[DESCRIPTION]]</f>
        <v>SINGLE COMPONENT POLYURETHANE INJECTION</v>
      </c>
      <c r="F8338" s="2" t="str">
        <f>+LEFT(Table13456[[#This Row],[PAY ITEM]],1)</f>
        <v>0</v>
      </c>
      <c r="G8338" s="2" t="str">
        <f>IF(Table13456[[#This Row],[first]]="0",SUBSTITUTE(TRIM(MID(B8338, 2, 3))," ","0"),SUBSTITUTE(TRIM(MID(B8338, 1, 3))," ","0"))</f>
        <v>906</v>
      </c>
      <c r="H8338" s="2" t="str">
        <f>IF(Table13456[[#This Row],[first]]="0",SUBSTITUTE(TRIM(MID(B8338, 5, 3))," ","0"),SUBSTITUTE(TRIM(MID(B8338, 4, 3))," ","0"))</f>
        <v>173</v>
      </c>
      <c r="I8338" s="2" t="str">
        <f>IF(Table13456[[#This Row],[first]]="0",SUBSTITUTE(TRIM(MID(B8338, 8, 3))," ","0"),SUBSTITUTE(TRIM(MID(B8338, 7, 3))," ","0"))</f>
        <v>100</v>
      </c>
      <c r="J8338" s="2">
        <v>1</v>
      </c>
      <c r="K8338" s="2" t="str">
        <f t="shared" si="390"/>
        <v>906</v>
      </c>
      <c r="L8338" s="2" t="str">
        <f t="shared" si="391"/>
        <v>173</v>
      </c>
      <c r="M8338" s="2" t="str">
        <f t="shared" si="392"/>
        <v>100</v>
      </c>
    </row>
    <row r="8339" spans="2:13" x14ac:dyDescent="0.25">
      <c r="B8339" s="2" t="s">
        <v>3586</v>
      </c>
      <c r="C8339" s="2" t="s">
        <v>3587</v>
      </c>
      <c r="D8339" s="6" t="str">
        <f>+_xlfn.CONCAT(Table13456[[#This Row],[phase1]],Table13456[[#This Row],[phase2]],Table13456[[#This Row],[phase3]],Table13456[[#This Row],[phase4]])</f>
        <v>1906173200</v>
      </c>
      <c r="E8339" s="2" t="str">
        <f>+Table13456[[#This Row],[DESCRIPTION]]</f>
        <v>TWO COMPONENT POLYURETHANE INJECTION</v>
      </c>
      <c r="F8339" s="2" t="str">
        <f>+LEFT(Table13456[[#This Row],[PAY ITEM]],1)</f>
        <v>0</v>
      </c>
      <c r="G8339" s="2" t="str">
        <f>IF(Table13456[[#This Row],[first]]="0",SUBSTITUTE(TRIM(MID(B8339, 2, 3))," ","0"),SUBSTITUTE(TRIM(MID(B8339, 1, 3))," ","0"))</f>
        <v>906</v>
      </c>
      <c r="H8339" s="2" t="str">
        <f>IF(Table13456[[#This Row],[first]]="0",SUBSTITUTE(TRIM(MID(B8339, 5, 3))," ","0"),SUBSTITUTE(TRIM(MID(B8339, 4, 3))," ","0"))</f>
        <v>173</v>
      </c>
      <c r="I8339" s="2" t="str">
        <f>IF(Table13456[[#This Row],[first]]="0",SUBSTITUTE(TRIM(MID(B8339, 8, 3))," ","0"),SUBSTITUTE(TRIM(MID(B8339, 7, 3))," ","0"))</f>
        <v>200</v>
      </c>
      <c r="J8339" s="2">
        <v>1</v>
      </c>
      <c r="K8339" s="2" t="str">
        <f t="shared" si="390"/>
        <v>906</v>
      </c>
      <c r="L8339" s="2" t="str">
        <f t="shared" si="391"/>
        <v>173</v>
      </c>
      <c r="M8339" s="2" t="str">
        <f t="shared" si="392"/>
        <v>200</v>
      </c>
    </row>
    <row r="8340" spans="2:13" x14ac:dyDescent="0.25">
      <c r="B8340" s="2" t="s">
        <v>17063</v>
      </c>
      <c r="C8340" s="2" t="s">
        <v>17064</v>
      </c>
      <c r="D8340" s="6" t="str">
        <f>+_xlfn.CONCAT(Table13456[[#This Row],[phase1]],Table13456[[#This Row],[phase2]],Table13456[[#This Row],[phase3]],Table13456[[#This Row],[phase4]])</f>
        <v>1906280001</v>
      </c>
      <c r="E8340" s="2" t="str">
        <f>+Table13456[[#This Row],[DESCRIPTION]]</f>
        <v>CHEMICAL GROUT INJECTION PIPE</v>
      </c>
      <c r="F8340" s="2" t="str">
        <f>+LEFT(Table13456[[#This Row],[PAY ITEM]],1)</f>
        <v>0</v>
      </c>
      <c r="G8340" s="2" t="str">
        <f>IF(Table13456[[#This Row],[first]]="0",SUBSTITUTE(TRIM(MID(B8340, 2, 3))," ","0"),SUBSTITUTE(TRIM(MID(B8340, 1, 3))," ","0"))</f>
        <v>906</v>
      </c>
      <c r="H8340" s="2" t="str">
        <f>IF(Table13456[[#This Row],[first]]="0",SUBSTITUTE(TRIM(MID(B8340, 5, 3))," ","0"),SUBSTITUTE(TRIM(MID(B8340, 4, 3))," ","0"))</f>
        <v>280</v>
      </c>
      <c r="I8340" s="2" t="str">
        <f>IF(Table13456[[#This Row],[first]]="0",SUBSTITUTE(TRIM(MID(B8340, 8, 3))," ","0"),SUBSTITUTE(TRIM(MID(B8340, 7, 3))," ","0"))</f>
        <v>1</v>
      </c>
      <c r="J8340" s="2">
        <v>1</v>
      </c>
      <c r="K8340" s="2" t="str">
        <f t="shared" si="390"/>
        <v>906</v>
      </c>
      <c r="L8340" s="2" t="str">
        <f t="shared" si="391"/>
        <v>280</v>
      </c>
      <c r="M8340" s="2" t="str">
        <f t="shared" si="392"/>
        <v>001</v>
      </c>
    </row>
    <row r="8341" spans="2:13" x14ac:dyDescent="0.25">
      <c r="B8341" s="2" t="s">
        <v>17065</v>
      </c>
      <c r="C8341" s="2" t="s">
        <v>17066</v>
      </c>
      <c r="D8341" s="6" t="str">
        <f>+_xlfn.CONCAT(Table13456[[#This Row],[phase1]],Table13456[[#This Row],[phase2]],Table13456[[#This Row],[phase3]],Table13456[[#This Row],[phase4]])</f>
        <v>1906280002</v>
      </c>
      <c r="E8341" s="2" t="str">
        <f>+Table13456[[#This Row],[DESCRIPTION]]</f>
        <v>POTASSIUM CHLORIDE SOLUTION</v>
      </c>
      <c r="F8341" s="2" t="str">
        <f>+LEFT(Table13456[[#This Row],[PAY ITEM]],1)</f>
        <v>0</v>
      </c>
      <c r="G8341" s="2" t="str">
        <f>IF(Table13456[[#This Row],[first]]="0",SUBSTITUTE(TRIM(MID(B8341, 2, 3))," ","0"),SUBSTITUTE(TRIM(MID(B8341, 1, 3))," ","0"))</f>
        <v>906</v>
      </c>
      <c r="H8341" s="2" t="str">
        <f>IF(Table13456[[#This Row],[first]]="0",SUBSTITUTE(TRIM(MID(B8341, 5, 3))," ","0"),SUBSTITUTE(TRIM(MID(B8341, 4, 3))," ","0"))</f>
        <v>280</v>
      </c>
      <c r="I8341" s="2" t="str">
        <f>IF(Table13456[[#This Row],[first]]="0",SUBSTITUTE(TRIM(MID(B8341, 8, 3))," ","0"),SUBSTITUTE(TRIM(MID(B8341, 7, 3))," ","0"))</f>
        <v>2</v>
      </c>
      <c r="J8341" s="2">
        <v>1</v>
      </c>
      <c r="K8341" s="2" t="str">
        <f t="shared" si="390"/>
        <v>906</v>
      </c>
      <c r="L8341" s="2" t="str">
        <f t="shared" si="391"/>
        <v>280</v>
      </c>
      <c r="M8341" s="2" t="str">
        <f t="shared" si="392"/>
        <v>002</v>
      </c>
    </row>
    <row r="8342" spans="2:13" x14ac:dyDescent="0.25">
      <c r="B8342" s="2" t="s">
        <v>17067</v>
      </c>
      <c r="C8342" s="2" t="s">
        <v>17068</v>
      </c>
      <c r="D8342" s="6" t="str">
        <f>+_xlfn.CONCAT(Table13456[[#This Row],[phase1]],Table13456[[#This Row],[phase2]],Table13456[[#This Row],[phase3]],Table13456[[#This Row],[phase4]])</f>
        <v>1906548002</v>
      </c>
      <c r="E8342" s="2" t="str">
        <f>+Table13456[[#This Row],[DESCRIPTION]]</f>
        <v>SOIL NAIL  WALL</v>
      </c>
      <c r="F8342" s="2" t="str">
        <f>+LEFT(Table13456[[#This Row],[PAY ITEM]],1)</f>
        <v>0</v>
      </c>
      <c r="G8342" s="2" t="str">
        <f>IF(Table13456[[#This Row],[first]]="0",SUBSTITUTE(TRIM(MID(B8342, 2, 3))," ","0"),SUBSTITUTE(TRIM(MID(B8342, 1, 3))," ","0"))</f>
        <v>906</v>
      </c>
      <c r="H8342" s="2" t="str">
        <f>IF(Table13456[[#This Row],[first]]="0",SUBSTITUTE(TRIM(MID(B8342, 5, 3))," ","0"),SUBSTITUTE(TRIM(MID(B8342, 4, 3))," ","0"))</f>
        <v>548</v>
      </c>
      <c r="I8342" s="2" t="str">
        <f>IF(Table13456[[#This Row],[first]]="0",SUBSTITUTE(TRIM(MID(B8342, 8, 3))," ","0"),SUBSTITUTE(TRIM(MID(B8342, 7, 3))," ","0"))</f>
        <v>2</v>
      </c>
      <c r="J8342" s="2">
        <v>1</v>
      </c>
      <c r="K8342" s="2" t="str">
        <f t="shared" si="390"/>
        <v>906</v>
      </c>
      <c r="L8342" s="2" t="str">
        <f t="shared" si="391"/>
        <v>548</v>
      </c>
      <c r="M8342" s="2" t="str">
        <f t="shared" si="392"/>
        <v>002</v>
      </c>
    </row>
    <row r="8343" spans="2:13" x14ac:dyDescent="0.25">
      <c r="B8343" s="2" t="s">
        <v>17069</v>
      </c>
      <c r="C8343" s="2" t="s">
        <v>17070</v>
      </c>
      <c r="D8343" s="6" t="str">
        <f>+_xlfn.CONCAT(Table13456[[#This Row],[phase1]],Table13456[[#This Row],[phase2]],Table13456[[#This Row],[phase3]],Table13456[[#This Row],[phase4]])</f>
        <v>1908104001</v>
      </c>
      <c r="E8343" s="2" t="str">
        <f>+Table13456[[#This Row],[DESCRIPTION]]</f>
        <v>CONTRACTOR'S SEDIMENT AND EROSION CONTROL</v>
      </c>
      <c r="F8343" s="2" t="str">
        <f>+LEFT(Table13456[[#This Row],[PAY ITEM]],1)</f>
        <v>0</v>
      </c>
      <c r="G8343" s="2" t="str">
        <f>IF(Table13456[[#This Row],[first]]="0",SUBSTITUTE(TRIM(MID(B8343, 2, 3))," ","0"),SUBSTITUTE(TRIM(MID(B8343, 1, 3))," ","0"))</f>
        <v>908</v>
      </c>
      <c r="H8343" s="2" t="str">
        <f>IF(Table13456[[#This Row],[first]]="0",SUBSTITUTE(TRIM(MID(B8343, 5, 3))," ","0"),SUBSTITUTE(TRIM(MID(B8343, 4, 3))," ","0"))</f>
        <v>104</v>
      </c>
      <c r="I8343" s="2" t="str">
        <f>IF(Table13456[[#This Row],[first]]="0",SUBSTITUTE(TRIM(MID(B8343, 8, 3))," ","0"),SUBSTITUTE(TRIM(MID(B8343, 7, 3))," ","0"))</f>
        <v>1</v>
      </c>
      <c r="J8343" s="2">
        <v>1</v>
      </c>
      <c r="K8343" s="2" t="str">
        <f t="shared" si="390"/>
        <v>908</v>
      </c>
      <c r="L8343" s="2" t="str">
        <f t="shared" si="391"/>
        <v>104</v>
      </c>
      <c r="M8343" s="2" t="str">
        <f t="shared" si="392"/>
        <v>001</v>
      </c>
    </row>
    <row r="8344" spans="2:13" x14ac:dyDescent="0.25">
      <c r="B8344" s="2" t="s">
        <v>17071</v>
      </c>
      <c r="C8344" s="2" t="s">
        <v>17072</v>
      </c>
      <c r="D8344" s="6" t="str">
        <f>+_xlfn.CONCAT(Table13456[[#This Row],[phase1]],Table13456[[#This Row],[phase2]],Table13456[[#This Row],[phase3]],Table13456[[#This Row],[phase4]])</f>
        <v>1908170001</v>
      </c>
      <c r="E8344" s="2" t="str">
        <f>+Table13456[[#This Row],[DESCRIPTION]]</f>
        <v>DEEP SOIL MIXING, DRY</v>
      </c>
      <c r="F8344" s="2" t="str">
        <f>+LEFT(Table13456[[#This Row],[PAY ITEM]],1)</f>
        <v>0</v>
      </c>
      <c r="G8344" s="2" t="str">
        <f>IF(Table13456[[#This Row],[first]]="0",SUBSTITUTE(TRIM(MID(B8344, 2, 3))," ","0"),SUBSTITUTE(TRIM(MID(B8344, 1, 3))," ","0"))</f>
        <v>908</v>
      </c>
      <c r="H8344" s="2" t="str">
        <f>IF(Table13456[[#This Row],[first]]="0",SUBSTITUTE(TRIM(MID(B8344, 5, 3))," ","0"),SUBSTITUTE(TRIM(MID(B8344, 4, 3))," ","0"))</f>
        <v>170</v>
      </c>
      <c r="I8344" s="2" t="str">
        <f>IF(Table13456[[#This Row],[first]]="0",SUBSTITUTE(TRIM(MID(B8344, 8, 3))," ","0"),SUBSTITUTE(TRIM(MID(B8344, 7, 3))," ","0"))</f>
        <v>1</v>
      </c>
      <c r="J8344" s="2">
        <v>1</v>
      </c>
      <c r="K8344" s="2" t="str">
        <f t="shared" si="390"/>
        <v>908</v>
      </c>
      <c r="L8344" s="2" t="str">
        <f t="shared" si="391"/>
        <v>170</v>
      </c>
      <c r="M8344" s="2" t="str">
        <f t="shared" si="392"/>
        <v>001</v>
      </c>
    </row>
    <row r="8345" spans="2:13" x14ac:dyDescent="0.25">
      <c r="B8345" s="2" t="s">
        <v>17073</v>
      </c>
      <c r="C8345" s="2" t="s">
        <v>3591</v>
      </c>
      <c r="D8345" s="6" t="str">
        <f>+_xlfn.CONCAT(Table13456[[#This Row],[phase1]],Table13456[[#This Row],[phase2]],Table13456[[#This Row],[phase3]],Table13456[[#This Row],[phase4]])</f>
        <v>1908333001</v>
      </c>
      <c r="E8345" s="2" t="str">
        <f>+Table13456[[#This Row],[DESCRIPTION]]</f>
        <v>HIGH FRICTION SURFACE COURSE</v>
      </c>
      <c r="F8345" s="2" t="str">
        <f>+LEFT(Table13456[[#This Row],[PAY ITEM]],1)</f>
        <v>0</v>
      </c>
      <c r="G8345" s="2" t="str">
        <f>IF(Table13456[[#This Row],[first]]="0",SUBSTITUTE(TRIM(MID(B8345, 2, 3))," ","0"),SUBSTITUTE(TRIM(MID(B8345, 1, 3))," ","0"))</f>
        <v>908</v>
      </c>
      <c r="H8345" s="2" t="str">
        <f>IF(Table13456[[#This Row],[first]]="0",SUBSTITUTE(TRIM(MID(B8345, 5, 3))," ","0"),SUBSTITUTE(TRIM(MID(B8345, 4, 3))," ","0"))</f>
        <v>333</v>
      </c>
      <c r="I8345" s="2" t="str">
        <f>IF(Table13456[[#This Row],[first]]="0",SUBSTITUTE(TRIM(MID(B8345, 8, 3))," ","0"),SUBSTITUTE(TRIM(MID(B8345, 7, 3))," ","0"))</f>
        <v>1</v>
      </c>
      <c r="J8345" s="2">
        <v>1</v>
      </c>
      <c r="K8345" s="2" t="str">
        <f t="shared" si="390"/>
        <v>908</v>
      </c>
      <c r="L8345" s="2" t="str">
        <f t="shared" si="391"/>
        <v>333</v>
      </c>
      <c r="M8345" s="2" t="str">
        <f t="shared" si="392"/>
        <v>001</v>
      </c>
    </row>
    <row r="8346" spans="2:13" x14ac:dyDescent="0.25">
      <c r="B8346" s="2" t="s">
        <v>17074</v>
      </c>
      <c r="C8346" s="2" t="s">
        <v>17075</v>
      </c>
      <c r="D8346" s="6" t="str">
        <f>+_xlfn.CONCAT(Table13456[[#This Row],[phase1]],Table13456[[#This Row],[phase2]],Table13456[[#This Row],[phase3]],Table13456[[#This Row],[phase4]])</f>
        <v>1908333002</v>
      </c>
      <c r="E8346" s="2" t="str">
        <f>+Table13456[[#This Row],[DESCRIPTION]]</f>
        <v>HIGH FRICTION SURFACE COURSE, PROJECT 428807-1-52-01</v>
      </c>
      <c r="F8346" s="2" t="str">
        <f>+LEFT(Table13456[[#This Row],[PAY ITEM]],1)</f>
        <v>0</v>
      </c>
      <c r="G8346" s="2" t="str">
        <f>IF(Table13456[[#This Row],[first]]="0",SUBSTITUTE(TRIM(MID(B8346, 2, 3))," ","0"),SUBSTITUTE(TRIM(MID(B8346, 1, 3))," ","0"))</f>
        <v>908</v>
      </c>
      <c r="H8346" s="2" t="str">
        <f>IF(Table13456[[#This Row],[first]]="0",SUBSTITUTE(TRIM(MID(B8346, 5, 3))," ","0"),SUBSTITUTE(TRIM(MID(B8346, 4, 3))," ","0"))</f>
        <v>333</v>
      </c>
      <c r="I8346" s="2" t="str">
        <f>IF(Table13456[[#This Row],[first]]="0",SUBSTITUTE(TRIM(MID(B8346, 8, 3))," ","0"),SUBSTITUTE(TRIM(MID(B8346, 7, 3))," ","0"))</f>
        <v>2</v>
      </c>
      <c r="J8346" s="2">
        <v>1</v>
      </c>
      <c r="K8346" s="2" t="str">
        <f t="shared" si="390"/>
        <v>908</v>
      </c>
      <c r="L8346" s="2" t="str">
        <f t="shared" si="391"/>
        <v>333</v>
      </c>
      <c r="M8346" s="2" t="str">
        <f t="shared" si="392"/>
        <v>002</v>
      </c>
    </row>
    <row r="8347" spans="2:13" x14ac:dyDescent="0.25">
      <c r="B8347" s="2" t="s">
        <v>17076</v>
      </c>
      <c r="C8347" s="2" t="s">
        <v>17077</v>
      </c>
      <c r="D8347" s="6" t="str">
        <f>+_xlfn.CONCAT(Table13456[[#This Row],[phase1]],Table13456[[#This Row],[phase2]],Table13456[[#This Row],[phase3]],Table13456[[#This Row],[phase4]])</f>
        <v>1908333003</v>
      </c>
      <c r="E8347" s="2" t="str">
        <f>+Table13456[[#This Row],[DESCRIPTION]]</f>
        <v>HIGH FRICTION SURFACE COURSE, PROJECT 436236-1-52-01</v>
      </c>
      <c r="F8347" s="2" t="str">
        <f>+LEFT(Table13456[[#This Row],[PAY ITEM]],1)</f>
        <v>0</v>
      </c>
      <c r="G8347" s="2" t="str">
        <f>IF(Table13456[[#This Row],[first]]="0",SUBSTITUTE(TRIM(MID(B8347, 2, 3))," ","0"),SUBSTITUTE(TRIM(MID(B8347, 1, 3))," ","0"))</f>
        <v>908</v>
      </c>
      <c r="H8347" s="2" t="str">
        <f>IF(Table13456[[#This Row],[first]]="0",SUBSTITUTE(TRIM(MID(B8347, 5, 3))," ","0"),SUBSTITUTE(TRIM(MID(B8347, 4, 3))," ","0"))</f>
        <v>333</v>
      </c>
      <c r="I8347" s="2" t="str">
        <f>IF(Table13456[[#This Row],[first]]="0",SUBSTITUTE(TRIM(MID(B8347, 8, 3))," ","0"),SUBSTITUTE(TRIM(MID(B8347, 7, 3))," ","0"))</f>
        <v>3</v>
      </c>
      <c r="J8347" s="2">
        <v>1</v>
      </c>
      <c r="K8347" s="2" t="str">
        <f t="shared" si="390"/>
        <v>908</v>
      </c>
      <c r="L8347" s="2" t="str">
        <f t="shared" si="391"/>
        <v>333</v>
      </c>
      <c r="M8347" s="2" t="str">
        <f t="shared" si="392"/>
        <v>003</v>
      </c>
    </row>
    <row r="8348" spans="2:13" x14ac:dyDescent="0.25">
      <c r="B8348" s="2" t="s">
        <v>17078</v>
      </c>
      <c r="C8348" s="2" t="s">
        <v>17079</v>
      </c>
      <c r="D8348" s="6" t="str">
        <f>+_xlfn.CONCAT(Table13456[[#This Row],[phase1]],Table13456[[#This Row],[phase2]],Table13456[[#This Row],[phase3]],Table13456[[#This Row],[phase4]])</f>
        <v>1908333004</v>
      </c>
      <c r="E8348" s="2" t="str">
        <f>+Table13456[[#This Row],[DESCRIPTION]]</f>
        <v>HIGH FRICTION SURFACE COURSE, PROJECT 432709-1-52-01</v>
      </c>
      <c r="F8348" s="2" t="str">
        <f>+LEFT(Table13456[[#This Row],[PAY ITEM]],1)</f>
        <v>0</v>
      </c>
      <c r="G8348" s="2" t="str">
        <f>IF(Table13456[[#This Row],[first]]="0",SUBSTITUTE(TRIM(MID(B8348, 2, 3))," ","0"),SUBSTITUTE(TRIM(MID(B8348, 1, 3))," ","0"))</f>
        <v>908</v>
      </c>
      <c r="H8348" s="2" t="str">
        <f>IF(Table13456[[#This Row],[first]]="0",SUBSTITUTE(TRIM(MID(B8348, 5, 3))," ","0"),SUBSTITUTE(TRIM(MID(B8348, 4, 3))," ","0"))</f>
        <v>333</v>
      </c>
      <c r="I8348" s="2" t="str">
        <f>IF(Table13456[[#This Row],[first]]="0",SUBSTITUTE(TRIM(MID(B8348, 8, 3))," ","0"),SUBSTITUTE(TRIM(MID(B8348, 7, 3))," ","0"))</f>
        <v>4</v>
      </c>
      <c r="J8348" s="2">
        <v>1</v>
      </c>
      <c r="K8348" s="2" t="str">
        <f t="shared" si="390"/>
        <v>908</v>
      </c>
      <c r="L8348" s="2" t="str">
        <f t="shared" si="391"/>
        <v>333</v>
      </c>
      <c r="M8348" s="2" t="str">
        <f t="shared" si="392"/>
        <v>004</v>
      </c>
    </row>
    <row r="8349" spans="2:13" x14ac:dyDescent="0.25">
      <c r="B8349" s="2" t="s">
        <v>17080</v>
      </c>
      <c r="C8349" s="2" t="s">
        <v>17081</v>
      </c>
      <c r="D8349" s="6" t="str">
        <f>+_xlfn.CONCAT(Table13456[[#This Row],[phase1]],Table13456[[#This Row],[phase2]],Table13456[[#This Row],[phase3]],Table13456[[#This Row],[phase4]])</f>
        <v>1908333005</v>
      </c>
      <c r="E8349" s="2" t="str">
        <f>+Table13456[[#This Row],[DESCRIPTION]]</f>
        <v>HIGH FRICTION SURFACE COURSE, PROJECT 439131-1-52-01</v>
      </c>
      <c r="F8349" s="2" t="str">
        <f>+LEFT(Table13456[[#This Row],[PAY ITEM]],1)</f>
        <v>0</v>
      </c>
      <c r="G8349" s="2" t="str">
        <f>IF(Table13456[[#This Row],[first]]="0",SUBSTITUTE(TRIM(MID(B8349, 2, 3))," ","0"),SUBSTITUTE(TRIM(MID(B8349, 1, 3))," ","0"))</f>
        <v>908</v>
      </c>
      <c r="H8349" s="2" t="str">
        <f>IF(Table13456[[#This Row],[first]]="0",SUBSTITUTE(TRIM(MID(B8349, 5, 3))," ","0"),SUBSTITUTE(TRIM(MID(B8349, 4, 3))," ","0"))</f>
        <v>333</v>
      </c>
      <c r="I8349" s="2" t="str">
        <f>IF(Table13456[[#This Row],[first]]="0",SUBSTITUTE(TRIM(MID(B8349, 8, 3))," ","0"),SUBSTITUTE(TRIM(MID(B8349, 7, 3))," ","0"))</f>
        <v>5</v>
      </c>
      <c r="J8349" s="2">
        <v>1</v>
      </c>
      <c r="K8349" s="2" t="str">
        <f t="shared" si="390"/>
        <v>908</v>
      </c>
      <c r="L8349" s="2" t="str">
        <f t="shared" si="391"/>
        <v>333</v>
      </c>
      <c r="M8349" s="2" t="str">
        <f t="shared" si="392"/>
        <v>005</v>
      </c>
    </row>
    <row r="8350" spans="2:13" x14ac:dyDescent="0.25">
      <c r="B8350" s="2" t="s">
        <v>17082</v>
      </c>
      <c r="C8350" s="2" t="s">
        <v>17083</v>
      </c>
      <c r="D8350" s="6" t="str">
        <f>+_xlfn.CONCAT(Table13456[[#This Row],[phase1]],Table13456[[#This Row],[phase2]],Table13456[[#This Row],[phase3]],Table13456[[#This Row],[phase4]])</f>
        <v>1908333006</v>
      </c>
      <c r="E8350" s="2" t="str">
        <f>+Table13456[[#This Row],[DESCRIPTION]]</f>
        <v>HIGH FRICTION SURFACE COURSE, PROJECT 436520-1-52-01</v>
      </c>
      <c r="F8350" s="2" t="str">
        <f>+LEFT(Table13456[[#This Row],[PAY ITEM]],1)</f>
        <v>0</v>
      </c>
      <c r="G8350" s="2" t="str">
        <f>IF(Table13456[[#This Row],[first]]="0",SUBSTITUTE(TRIM(MID(B8350, 2, 3))," ","0"),SUBSTITUTE(TRIM(MID(B8350, 1, 3))," ","0"))</f>
        <v>908</v>
      </c>
      <c r="H8350" s="2" t="str">
        <f>IF(Table13456[[#This Row],[first]]="0",SUBSTITUTE(TRIM(MID(B8350, 5, 3))," ","0"),SUBSTITUTE(TRIM(MID(B8350, 4, 3))," ","0"))</f>
        <v>333</v>
      </c>
      <c r="I8350" s="2" t="str">
        <f>IF(Table13456[[#This Row],[first]]="0",SUBSTITUTE(TRIM(MID(B8350, 8, 3))," ","0"),SUBSTITUTE(TRIM(MID(B8350, 7, 3))," ","0"))</f>
        <v>6</v>
      </c>
      <c r="J8350" s="2">
        <v>1</v>
      </c>
      <c r="K8350" s="2" t="str">
        <f t="shared" si="390"/>
        <v>908</v>
      </c>
      <c r="L8350" s="2" t="str">
        <f t="shared" si="391"/>
        <v>333</v>
      </c>
      <c r="M8350" s="2" t="str">
        <f t="shared" si="392"/>
        <v>006</v>
      </c>
    </row>
    <row r="8351" spans="2:13" x14ac:dyDescent="0.25">
      <c r="B8351" s="2" t="s">
        <v>17084</v>
      </c>
      <c r="C8351" s="2" t="s">
        <v>17085</v>
      </c>
      <c r="D8351" s="6" t="str">
        <f>+_xlfn.CONCAT(Table13456[[#This Row],[phase1]],Table13456[[#This Row],[phase2]],Table13456[[#This Row],[phase3]],Table13456[[#This Row],[phase4]])</f>
        <v>1908333007</v>
      </c>
      <c r="E8351" s="2" t="str">
        <f>+Table13456[[#This Row],[DESCRIPTION]]</f>
        <v>HIGH FRICTION SURFACE COURSE, PROJECT 437312-1-52-01</v>
      </c>
      <c r="F8351" s="2" t="str">
        <f>+LEFT(Table13456[[#This Row],[PAY ITEM]],1)</f>
        <v>0</v>
      </c>
      <c r="G8351" s="2" t="str">
        <f>IF(Table13456[[#This Row],[first]]="0",SUBSTITUTE(TRIM(MID(B8351, 2, 3))," ","0"),SUBSTITUTE(TRIM(MID(B8351, 1, 3))," ","0"))</f>
        <v>908</v>
      </c>
      <c r="H8351" s="2" t="str">
        <f>IF(Table13456[[#This Row],[first]]="0",SUBSTITUTE(TRIM(MID(B8351, 5, 3))," ","0"),SUBSTITUTE(TRIM(MID(B8351, 4, 3))," ","0"))</f>
        <v>333</v>
      </c>
      <c r="I8351" s="2" t="str">
        <f>IF(Table13456[[#This Row],[first]]="0",SUBSTITUTE(TRIM(MID(B8351, 8, 3))," ","0"),SUBSTITUTE(TRIM(MID(B8351, 7, 3))," ","0"))</f>
        <v>7</v>
      </c>
      <c r="J8351" s="2">
        <v>1</v>
      </c>
      <c r="K8351" s="2" t="str">
        <f t="shared" si="390"/>
        <v>908</v>
      </c>
      <c r="L8351" s="2" t="str">
        <f t="shared" si="391"/>
        <v>333</v>
      </c>
      <c r="M8351" s="2" t="str">
        <f t="shared" si="392"/>
        <v>007</v>
      </c>
    </row>
    <row r="8352" spans="2:13" x14ac:dyDescent="0.25">
      <c r="B8352" s="2" t="s">
        <v>17086</v>
      </c>
      <c r="C8352" s="2" t="s">
        <v>17087</v>
      </c>
      <c r="D8352" s="6" t="str">
        <f>+_xlfn.CONCAT(Table13456[[#This Row],[phase1]],Table13456[[#This Row],[phase2]],Table13456[[#This Row],[phase3]],Table13456[[#This Row],[phase4]])</f>
        <v>1908333008</v>
      </c>
      <c r="E8352" s="2" t="str">
        <f>+Table13456[[#This Row],[DESCRIPTION]]</f>
        <v>HIGH FRICTION SURFACE COURSE, PROJECT 439800-1</v>
      </c>
      <c r="F8352" s="2" t="str">
        <f>+LEFT(Table13456[[#This Row],[PAY ITEM]],1)</f>
        <v>0</v>
      </c>
      <c r="G8352" s="2" t="str">
        <f>IF(Table13456[[#This Row],[first]]="0",SUBSTITUTE(TRIM(MID(B8352, 2, 3))," ","0"),SUBSTITUTE(TRIM(MID(B8352, 1, 3))," ","0"))</f>
        <v>908</v>
      </c>
      <c r="H8352" s="2" t="str">
        <f>IF(Table13456[[#This Row],[first]]="0",SUBSTITUTE(TRIM(MID(B8352, 5, 3))," ","0"),SUBSTITUTE(TRIM(MID(B8352, 4, 3))," ","0"))</f>
        <v>333</v>
      </c>
      <c r="I8352" s="2" t="str">
        <f>IF(Table13456[[#This Row],[first]]="0",SUBSTITUTE(TRIM(MID(B8352, 8, 3))," ","0"),SUBSTITUTE(TRIM(MID(B8352, 7, 3))," ","0"))</f>
        <v>8</v>
      </c>
      <c r="J8352" s="2">
        <v>1</v>
      </c>
      <c r="K8352" s="2" t="str">
        <f t="shared" si="390"/>
        <v>908</v>
      </c>
      <c r="L8352" s="2" t="str">
        <f t="shared" si="391"/>
        <v>333</v>
      </c>
      <c r="M8352" s="2" t="str">
        <f t="shared" si="392"/>
        <v>008</v>
      </c>
    </row>
    <row r="8353" spans="2:13" x14ac:dyDescent="0.25">
      <c r="B8353" s="2" t="s">
        <v>17088</v>
      </c>
      <c r="C8353" s="2" t="s">
        <v>17089</v>
      </c>
      <c r="D8353" s="6" t="str">
        <f>+_xlfn.CONCAT(Table13456[[#This Row],[phase1]],Table13456[[#This Row],[phase2]],Table13456[[#This Row],[phase3]],Table13456[[#This Row],[phase4]])</f>
        <v>1908333009</v>
      </c>
      <c r="E8353" s="2" t="str">
        <f>+Table13456[[#This Row],[DESCRIPTION]]</f>
        <v>HIGH FRICTION SURFACE COURSE, PROJECT 441133-1-52-01</v>
      </c>
      <c r="F8353" s="2" t="str">
        <f>+LEFT(Table13456[[#This Row],[PAY ITEM]],1)</f>
        <v>0</v>
      </c>
      <c r="G8353" s="2" t="str">
        <f>IF(Table13456[[#This Row],[first]]="0",SUBSTITUTE(TRIM(MID(B8353, 2, 3))," ","0"),SUBSTITUTE(TRIM(MID(B8353, 1, 3))," ","0"))</f>
        <v>908</v>
      </c>
      <c r="H8353" s="2" t="str">
        <f>IF(Table13456[[#This Row],[first]]="0",SUBSTITUTE(TRIM(MID(B8353, 5, 3))," ","0"),SUBSTITUTE(TRIM(MID(B8353, 4, 3))," ","0"))</f>
        <v>333</v>
      </c>
      <c r="I8353" s="2" t="str">
        <f>IF(Table13456[[#This Row],[first]]="0",SUBSTITUTE(TRIM(MID(B8353, 8, 3))," ","0"),SUBSTITUTE(TRIM(MID(B8353, 7, 3))," ","0"))</f>
        <v>9</v>
      </c>
      <c r="J8353" s="2">
        <v>1</v>
      </c>
      <c r="K8353" s="2" t="str">
        <f t="shared" si="390"/>
        <v>908</v>
      </c>
      <c r="L8353" s="2" t="str">
        <f t="shared" si="391"/>
        <v>333</v>
      </c>
      <c r="M8353" s="2" t="str">
        <f t="shared" si="392"/>
        <v>009</v>
      </c>
    </row>
    <row r="8354" spans="2:13" x14ac:dyDescent="0.25">
      <c r="B8354" s="2" t="s">
        <v>17090</v>
      </c>
      <c r="C8354" s="2" t="s">
        <v>17091</v>
      </c>
      <c r="D8354" s="6" t="str">
        <f>+_xlfn.CONCAT(Table13456[[#This Row],[phase1]],Table13456[[#This Row],[phase2]],Table13456[[#This Row],[phase3]],Table13456[[#This Row],[phase4]])</f>
        <v>1908333010</v>
      </c>
      <c r="E8354" s="2" t="str">
        <f>+Table13456[[#This Row],[DESCRIPTION]]</f>
        <v>HIGH FRICTION SURFACE COURSE, PROJECT 445824-1-52-01</v>
      </c>
      <c r="F8354" s="2" t="str">
        <f>+LEFT(Table13456[[#This Row],[PAY ITEM]],1)</f>
        <v>0</v>
      </c>
      <c r="G8354" s="2" t="str">
        <f>IF(Table13456[[#This Row],[first]]="0",SUBSTITUTE(TRIM(MID(B8354, 2, 3))," ","0"),SUBSTITUTE(TRIM(MID(B8354, 1, 3))," ","0"))</f>
        <v>908</v>
      </c>
      <c r="H8354" s="2" t="str">
        <f>IF(Table13456[[#This Row],[first]]="0",SUBSTITUTE(TRIM(MID(B8354, 5, 3))," ","0"),SUBSTITUTE(TRIM(MID(B8354, 4, 3))," ","0"))</f>
        <v>333</v>
      </c>
      <c r="I8354" s="2" t="str">
        <f>IF(Table13456[[#This Row],[first]]="0",SUBSTITUTE(TRIM(MID(B8354, 8, 3))," ","0"),SUBSTITUTE(TRIM(MID(B8354, 7, 3))," ","0"))</f>
        <v>10</v>
      </c>
      <c r="J8354" s="2">
        <v>1</v>
      </c>
      <c r="K8354" s="2" t="str">
        <f t="shared" si="390"/>
        <v>908</v>
      </c>
      <c r="L8354" s="2" t="str">
        <f t="shared" si="391"/>
        <v>333</v>
      </c>
      <c r="M8354" s="2" t="str">
        <f t="shared" si="392"/>
        <v>010</v>
      </c>
    </row>
    <row r="8355" spans="2:13" x14ac:dyDescent="0.25">
      <c r="B8355" s="2" t="s">
        <v>17092</v>
      </c>
      <c r="C8355" s="2" t="s">
        <v>17093</v>
      </c>
      <c r="D8355" s="6" t="str">
        <f>+_xlfn.CONCAT(Table13456[[#This Row],[phase1]],Table13456[[#This Row],[phase2]],Table13456[[#This Row],[phase3]],Table13456[[#This Row],[phase4]])</f>
        <v>1908333011</v>
      </c>
      <c r="E8355" s="2" t="str">
        <f>+Table13456[[#This Row],[DESCRIPTION]]</f>
        <v>HIGH FRICTION SURFACE COURSE, PROJECT 439123-1-52-01</v>
      </c>
      <c r="F8355" s="2" t="str">
        <f>+LEFT(Table13456[[#This Row],[PAY ITEM]],1)</f>
        <v>0</v>
      </c>
      <c r="G8355" s="2" t="str">
        <f>IF(Table13456[[#This Row],[first]]="0",SUBSTITUTE(TRIM(MID(B8355, 2, 3))," ","0"),SUBSTITUTE(TRIM(MID(B8355, 1, 3))," ","0"))</f>
        <v>908</v>
      </c>
      <c r="H8355" s="2" t="str">
        <f>IF(Table13456[[#This Row],[first]]="0",SUBSTITUTE(TRIM(MID(B8355, 5, 3))," ","0"),SUBSTITUTE(TRIM(MID(B8355, 4, 3))," ","0"))</f>
        <v>333</v>
      </c>
      <c r="I8355" s="2" t="str">
        <f>IF(Table13456[[#This Row],[first]]="0",SUBSTITUTE(TRIM(MID(B8355, 8, 3))," ","0"),SUBSTITUTE(TRIM(MID(B8355, 7, 3))," ","0"))</f>
        <v>11</v>
      </c>
      <c r="J8355" s="2">
        <v>1</v>
      </c>
      <c r="K8355" s="2" t="str">
        <f t="shared" si="390"/>
        <v>908</v>
      </c>
      <c r="L8355" s="2" t="str">
        <f t="shared" si="391"/>
        <v>333</v>
      </c>
      <c r="M8355" s="2" t="str">
        <f t="shared" si="392"/>
        <v>011</v>
      </c>
    </row>
    <row r="8356" spans="2:13" x14ac:dyDescent="0.25">
      <c r="B8356" s="2" t="s">
        <v>17094</v>
      </c>
      <c r="C8356" s="2" t="s">
        <v>17095</v>
      </c>
      <c r="D8356" s="6" t="str">
        <f>+_xlfn.CONCAT(Table13456[[#This Row],[phase1]],Table13456[[#This Row],[phase2]],Table13456[[#This Row],[phase3]],Table13456[[#This Row],[phase4]])</f>
        <v>1908333014</v>
      </c>
      <c r="E8356" s="2" t="str">
        <f>+Table13456[[#This Row],[DESCRIPTION]]</f>
        <v>HIGH FRICTION SURFACE COURSE, PROJECT 220838-3-52-02</v>
      </c>
      <c r="F8356" s="2" t="str">
        <f>+LEFT(Table13456[[#This Row],[PAY ITEM]],1)</f>
        <v>0</v>
      </c>
      <c r="G8356" s="2" t="str">
        <f>IF(Table13456[[#This Row],[first]]="0",SUBSTITUTE(TRIM(MID(B8356, 2, 3))," ","0"),SUBSTITUTE(TRIM(MID(B8356, 1, 3))," ","0"))</f>
        <v>908</v>
      </c>
      <c r="H8356" s="2" t="str">
        <f>IF(Table13456[[#This Row],[first]]="0",SUBSTITUTE(TRIM(MID(B8356, 5, 3))," ","0"),SUBSTITUTE(TRIM(MID(B8356, 4, 3))," ","0"))</f>
        <v>333</v>
      </c>
      <c r="I8356" s="2" t="str">
        <f>IF(Table13456[[#This Row],[first]]="0",SUBSTITUTE(TRIM(MID(B8356, 8, 3))," ","0"),SUBSTITUTE(TRIM(MID(B8356, 7, 3))," ","0"))</f>
        <v>14</v>
      </c>
      <c r="J8356" s="2">
        <v>1</v>
      </c>
      <c r="K8356" s="2" t="str">
        <f t="shared" si="390"/>
        <v>908</v>
      </c>
      <c r="L8356" s="2" t="str">
        <f t="shared" si="391"/>
        <v>333</v>
      </c>
      <c r="M8356" s="2" t="str">
        <f t="shared" si="392"/>
        <v>014</v>
      </c>
    </row>
    <row r="8357" spans="2:13" x14ac:dyDescent="0.25">
      <c r="B8357" s="2" t="s">
        <v>17096</v>
      </c>
      <c r="C8357" s="2" t="s">
        <v>17097</v>
      </c>
      <c r="D8357" s="6" t="str">
        <f>+_xlfn.CONCAT(Table13456[[#This Row],[phase1]],Table13456[[#This Row],[phase2]],Table13456[[#This Row],[phase3]],Table13456[[#This Row],[phase4]])</f>
        <v>1908333015</v>
      </c>
      <c r="E8357" s="2" t="str">
        <f>+Table13456[[#This Row],[DESCRIPTION]]</f>
        <v>HIGH FRICTION SURFACE COURSE, PROJECT 440552-3-52-01</v>
      </c>
      <c r="F8357" s="2" t="str">
        <f>+LEFT(Table13456[[#This Row],[PAY ITEM]],1)</f>
        <v>0</v>
      </c>
      <c r="G8357" s="2" t="str">
        <f>IF(Table13456[[#This Row],[first]]="0",SUBSTITUTE(TRIM(MID(B8357, 2, 3))," ","0"),SUBSTITUTE(TRIM(MID(B8357, 1, 3))," ","0"))</f>
        <v>908</v>
      </c>
      <c r="H8357" s="2" t="str">
        <f>IF(Table13456[[#This Row],[first]]="0",SUBSTITUTE(TRIM(MID(B8357, 5, 3))," ","0"),SUBSTITUTE(TRIM(MID(B8357, 4, 3))," ","0"))</f>
        <v>333</v>
      </c>
      <c r="I8357" s="2" t="str">
        <f>IF(Table13456[[#This Row],[first]]="0",SUBSTITUTE(TRIM(MID(B8357, 8, 3))," ","0"),SUBSTITUTE(TRIM(MID(B8357, 7, 3))," ","0"))</f>
        <v>15</v>
      </c>
      <c r="J8357" s="2">
        <v>1</v>
      </c>
      <c r="K8357" s="2" t="str">
        <f t="shared" si="390"/>
        <v>908</v>
      </c>
      <c r="L8357" s="2" t="str">
        <f t="shared" si="391"/>
        <v>333</v>
      </c>
      <c r="M8357" s="2" t="str">
        <f t="shared" si="392"/>
        <v>015</v>
      </c>
    </row>
    <row r="8358" spans="2:13" x14ac:dyDescent="0.25">
      <c r="B8358" s="2" t="s">
        <v>17098</v>
      </c>
      <c r="C8358" s="2" t="s">
        <v>17099</v>
      </c>
      <c r="D8358" s="6" t="str">
        <f>+_xlfn.CONCAT(Table13456[[#This Row],[phase1]],Table13456[[#This Row],[phase2]],Table13456[[#This Row],[phase3]],Table13456[[#This Row],[phase4]])</f>
        <v>1908333016</v>
      </c>
      <c r="E8358" s="2" t="str">
        <f>+Table13456[[#This Row],[DESCRIPTION]]</f>
        <v>HIGH FRICTION SURFACE COURSE, PROJECT 443507-1-52-01</v>
      </c>
      <c r="F8358" s="2" t="str">
        <f>+LEFT(Table13456[[#This Row],[PAY ITEM]],1)</f>
        <v>0</v>
      </c>
      <c r="G8358" s="2" t="str">
        <f>IF(Table13456[[#This Row],[first]]="0",SUBSTITUTE(TRIM(MID(B8358, 2, 3))," ","0"),SUBSTITUTE(TRIM(MID(B8358, 1, 3))," ","0"))</f>
        <v>908</v>
      </c>
      <c r="H8358" s="2" t="str">
        <f>IF(Table13456[[#This Row],[first]]="0",SUBSTITUTE(TRIM(MID(B8358, 5, 3))," ","0"),SUBSTITUTE(TRIM(MID(B8358, 4, 3))," ","0"))</f>
        <v>333</v>
      </c>
      <c r="I8358" s="2" t="str">
        <f>IF(Table13456[[#This Row],[first]]="0",SUBSTITUTE(TRIM(MID(B8358, 8, 3))," ","0"),SUBSTITUTE(TRIM(MID(B8358, 7, 3))," ","0"))</f>
        <v>16</v>
      </c>
      <c r="J8358" s="2">
        <v>1</v>
      </c>
      <c r="K8358" s="2" t="str">
        <f t="shared" si="390"/>
        <v>908</v>
      </c>
      <c r="L8358" s="2" t="str">
        <f t="shared" si="391"/>
        <v>333</v>
      </c>
      <c r="M8358" s="2" t="str">
        <f t="shared" si="392"/>
        <v>016</v>
      </c>
    </row>
    <row r="8359" spans="2:13" x14ac:dyDescent="0.25">
      <c r="B8359" s="2" t="s">
        <v>17100</v>
      </c>
      <c r="C8359" s="2" t="s">
        <v>17101</v>
      </c>
      <c r="D8359" s="6" t="str">
        <f>+_xlfn.CONCAT(Table13456[[#This Row],[phase1]],Table13456[[#This Row],[phase2]],Table13456[[#This Row],[phase3]],Table13456[[#This Row],[phase4]])</f>
        <v>1908333017</v>
      </c>
      <c r="E8359" s="2" t="str">
        <f>+Table13456[[#This Row],[DESCRIPTION]]</f>
        <v>HIGH FRICTION SURFACE COURSE, PROJECT 254677-2-52-93</v>
      </c>
      <c r="F8359" s="2" t="str">
        <f>+LEFT(Table13456[[#This Row],[PAY ITEM]],1)</f>
        <v>0</v>
      </c>
      <c r="G8359" s="2" t="str">
        <f>IF(Table13456[[#This Row],[first]]="0",SUBSTITUTE(TRIM(MID(B8359, 2, 3))," ","0"),SUBSTITUTE(TRIM(MID(B8359, 1, 3))," ","0"))</f>
        <v>908</v>
      </c>
      <c r="H8359" s="2" t="str">
        <f>IF(Table13456[[#This Row],[first]]="0",SUBSTITUTE(TRIM(MID(B8359, 5, 3))," ","0"),SUBSTITUTE(TRIM(MID(B8359, 4, 3))," ","0"))</f>
        <v>333</v>
      </c>
      <c r="I8359" s="2" t="str">
        <f>IF(Table13456[[#This Row],[first]]="0",SUBSTITUTE(TRIM(MID(B8359, 8, 3))," ","0"),SUBSTITUTE(TRIM(MID(B8359, 7, 3))," ","0"))</f>
        <v>17</v>
      </c>
      <c r="J8359" s="2">
        <v>1</v>
      </c>
      <c r="K8359" s="2" t="str">
        <f t="shared" si="390"/>
        <v>908</v>
      </c>
      <c r="L8359" s="2" t="str">
        <f t="shared" si="391"/>
        <v>333</v>
      </c>
      <c r="M8359" s="2" t="str">
        <f t="shared" si="392"/>
        <v>017</v>
      </c>
    </row>
    <row r="8360" spans="2:13" x14ac:dyDescent="0.25">
      <c r="B8360" s="2" t="s">
        <v>17102</v>
      </c>
      <c r="C8360" s="2" t="s">
        <v>17103</v>
      </c>
      <c r="D8360" s="6" t="str">
        <f>+_xlfn.CONCAT(Table13456[[#This Row],[phase1]],Table13456[[#This Row],[phase2]],Table13456[[#This Row],[phase3]],Table13456[[#This Row],[phase4]])</f>
        <v>1908333018</v>
      </c>
      <c r="E8360" s="2" t="str">
        <f>+Table13456[[#This Row],[DESCRIPTION]]</f>
        <v>HIGH FRICTION SURFACE COURSE, PROJECT 254646-1-32-92</v>
      </c>
      <c r="F8360" s="2" t="str">
        <f>+LEFT(Table13456[[#This Row],[PAY ITEM]],1)</f>
        <v>0</v>
      </c>
      <c r="G8360" s="2" t="str">
        <f>IF(Table13456[[#This Row],[first]]="0",SUBSTITUTE(TRIM(MID(B8360, 2, 3))," ","0"),SUBSTITUTE(TRIM(MID(B8360, 1, 3))," ","0"))</f>
        <v>908</v>
      </c>
      <c r="H8360" s="2" t="str">
        <f>IF(Table13456[[#This Row],[first]]="0",SUBSTITUTE(TRIM(MID(B8360, 5, 3))," ","0"),SUBSTITUTE(TRIM(MID(B8360, 4, 3))," ","0"))</f>
        <v>333</v>
      </c>
      <c r="I8360" s="2" t="str">
        <f>IF(Table13456[[#This Row],[first]]="0",SUBSTITUTE(TRIM(MID(B8360, 8, 3))," ","0"),SUBSTITUTE(TRIM(MID(B8360, 7, 3))," ","0"))</f>
        <v>18</v>
      </c>
      <c r="J8360" s="2">
        <v>1</v>
      </c>
      <c r="K8360" s="2" t="str">
        <f t="shared" si="390"/>
        <v>908</v>
      </c>
      <c r="L8360" s="2" t="str">
        <f t="shared" si="391"/>
        <v>333</v>
      </c>
      <c r="M8360" s="2" t="str">
        <f t="shared" si="392"/>
        <v>018</v>
      </c>
    </row>
    <row r="8361" spans="2:13" x14ac:dyDescent="0.25">
      <c r="B8361" s="2" t="s">
        <v>17104</v>
      </c>
      <c r="C8361" s="2" t="s">
        <v>17105</v>
      </c>
      <c r="D8361" s="6" t="str">
        <f>+_xlfn.CONCAT(Table13456[[#This Row],[phase1]],Table13456[[#This Row],[phase2]],Table13456[[#This Row],[phase3]],Table13456[[#This Row],[phase4]])</f>
        <v>1908333019</v>
      </c>
      <c r="E8361" s="2" t="str">
        <f>+Table13456[[#This Row],[DESCRIPTION]]</f>
        <v>HIGH FRICTION SURFACE COURSE, PROJECTS 437990-1-52-01, 437990-3-52-01</v>
      </c>
      <c r="F8361" s="2" t="str">
        <f>+LEFT(Table13456[[#This Row],[PAY ITEM]],1)</f>
        <v>0</v>
      </c>
      <c r="G8361" s="2" t="str">
        <f>IF(Table13456[[#This Row],[first]]="0",SUBSTITUTE(TRIM(MID(B8361, 2, 3))," ","0"),SUBSTITUTE(TRIM(MID(B8361, 1, 3))," ","0"))</f>
        <v>908</v>
      </c>
      <c r="H8361" s="2" t="str">
        <f>IF(Table13456[[#This Row],[first]]="0",SUBSTITUTE(TRIM(MID(B8361, 5, 3))," ","0"),SUBSTITUTE(TRIM(MID(B8361, 4, 3))," ","0"))</f>
        <v>333</v>
      </c>
      <c r="I8361" s="2" t="str">
        <f>IF(Table13456[[#This Row],[first]]="0",SUBSTITUTE(TRIM(MID(B8361, 8, 3))," ","0"),SUBSTITUTE(TRIM(MID(B8361, 7, 3))," ","0"))</f>
        <v>19</v>
      </c>
      <c r="J8361" s="2">
        <v>1</v>
      </c>
      <c r="K8361" s="2" t="str">
        <f t="shared" si="390"/>
        <v>908</v>
      </c>
      <c r="L8361" s="2" t="str">
        <f t="shared" si="391"/>
        <v>333</v>
      </c>
      <c r="M8361" s="2" t="str">
        <f t="shared" si="392"/>
        <v>019</v>
      </c>
    </row>
    <row r="8362" spans="2:13" x14ac:dyDescent="0.25">
      <c r="B8362" s="2" t="s">
        <v>17106</v>
      </c>
      <c r="C8362" s="2" t="s">
        <v>17107</v>
      </c>
      <c r="D8362" s="6" t="str">
        <f>+_xlfn.CONCAT(Table13456[[#This Row],[phase1]],Table13456[[#This Row],[phase2]],Table13456[[#This Row],[phase3]],Table13456[[#This Row],[phase4]])</f>
        <v>1908333020</v>
      </c>
      <c r="E8362" s="2" t="str">
        <f>+Table13456[[#This Row],[DESCRIPTION]]</f>
        <v>HIGH FRICTION SURFACE COURSE, PROJECT 444046-1-52-01</v>
      </c>
      <c r="F8362" s="2" t="str">
        <f>+LEFT(Table13456[[#This Row],[PAY ITEM]],1)</f>
        <v>0</v>
      </c>
      <c r="G8362" s="2" t="str">
        <f>IF(Table13456[[#This Row],[first]]="0",SUBSTITUTE(TRIM(MID(B8362, 2, 3))," ","0"),SUBSTITUTE(TRIM(MID(B8362, 1, 3))," ","0"))</f>
        <v>908</v>
      </c>
      <c r="H8362" s="2" t="str">
        <f>IF(Table13456[[#This Row],[first]]="0",SUBSTITUTE(TRIM(MID(B8362, 5, 3))," ","0"),SUBSTITUTE(TRIM(MID(B8362, 4, 3))," ","0"))</f>
        <v>333</v>
      </c>
      <c r="I8362" s="2" t="str">
        <f>IF(Table13456[[#This Row],[first]]="0",SUBSTITUTE(TRIM(MID(B8362, 8, 3))," ","0"),SUBSTITUTE(TRIM(MID(B8362, 7, 3))," ","0"))</f>
        <v>20</v>
      </c>
      <c r="J8362" s="2">
        <v>1</v>
      </c>
      <c r="K8362" s="2" t="str">
        <f t="shared" si="390"/>
        <v>908</v>
      </c>
      <c r="L8362" s="2" t="str">
        <f t="shared" si="391"/>
        <v>333</v>
      </c>
      <c r="M8362" s="2" t="str">
        <f t="shared" si="392"/>
        <v>020</v>
      </c>
    </row>
    <row r="8363" spans="2:13" x14ac:dyDescent="0.25">
      <c r="B8363" s="2" t="s">
        <v>3588</v>
      </c>
      <c r="C8363" s="2" t="s">
        <v>3589</v>
      </c>
      <c r="D8363" s="6" t="str">
        <f>+_xlfn.CONCAT(Table13456[[#This Row],[phase1]],Table13456[[#This Row],[phase2]],Table13456[[#This Row],[phase3]],Table13456[[#This Row],[phase4]])</f>
        <v>1908333021</v>
      </c>
      <c r="E8363" s="2" t="str">
        <f>+Table13456[[#This Row],[DESCRIPTION]]</f>
        <v>HIGH FRICTION SURFACE COURSE, PROJECT 444121-1-52-01</v>
      </c>
      <c r="F8363" s="2" t="str">
        <f>+LEFT(Table13456[[#This Row],[PAY ITEM]],1)</f>
        <v>0</v>
      </c>
      <c r="G8363" s="2" t="str">
        <f>IF(Table13456[[#This Row],[first]]="0",SUBSTITUTE(TRIM(MID(B8363, 2, 3))," ","0"),SUBSTITUTE(TRIM(MID(B8363, 1, 3))," ","0"))</f>
        <v>908</v>
      </c>
      <c r="H8363" s="2" t="str">
        <f>IF(Table13456[[#This Row],[first]]="0",SUBSTITUTE(TRIM(MID(B8363, 5, 3))," ","0"),SUBSTITUTE(TRIM(MID(B8363, 4, 3))," ","0"))</f>
        <v>333</v>
      </c>
      <c r="I8363" s="2" t="str">
        <f>IF(Table13456[[#This Row],[first]]="0",SUBSTITUTE(TRIM(MID(B8363, 8, 3))," ","0"),SUBSTITUTE(TRIM(MID(B8363, 7, 3))," ","0"))</f>
        <v>21</v>
      </c>
      <c r="J8363" s="2">
        <v>1</v>
      </c>
      <c r="K8363" s="2" t="str">
        <f t="shared" si="390"/>
        <v>908</v>
      </c>
      <c r="L8363" s="2" t="str">
        <f t="shared" si="391"/>
        <v>333</v>
      </c>
      <c r="M8363" s="2" t="str">
        <f t="shared" si="392"/>
        <v>021</v>
      </c>
    </row>
    <row r="8364" spans="2:13" x14ac:dyDescent="0.25">
      <c r="B8364" s="2" t="s">
        <v>3590</v>
      </c>
      <c r="C8364" s="2" t="s">
        <v>3591</v>
      </c>
      <c r="D8364" s="6" t="str">
        <f>+_xlfn.CONCAT(Table13456[[#This Row],[phase1]],Table13456[[#This Row],[phase2]],Table13456[[#This Row],[phase3]],Table13456[[#This Row],[phase4]])</f>
        <v>1908333100</v>
      </c>
      <c r="E8364" s="2" t="str">
        <f>+Table13456[[#This Row],[DESCRIPTION]]</f>
        <v>HIGH FRICTION SURFACE COURSE</v>
      </c>
      <c r="F8364" s="2" t="str">
        <f>+LEFT(Table13456[[#This Row],[PAY ITEM]],1)</f>
        <v>0</v>
      </c>
      <c r="G8364" s="2" t="str">
        <f>IF(Table13456[[#This Row],[first]]="0",SUBSTITUTE(TRIM(MID(B8364, 2, 3))," ","0"),SUBSTITUTE(TRIM(MID(B8364, 1, 3))," ","0"))</f>
        <v>908</v>
      </c>
      <c r="H8364" s="2" t="str">
        <f>IF(Table13456[[#This Row],[first]]="0",SUBSTITUTE(TRIM(MID(B8364, 5, 3))," ","0"),SUBSTITUTE(TRIM(MID(B8364, 4, 3))," ","0"))</f>
        <v>333</v>
      </c>
      <c r="I8364" s="2" t="str">
        <f>IF(Table13456[[#This Row],[first]]="0",SUBSTITUTE(TRIM(MID(B8364, 8, 3))," ","0"),SUBSTITUTE(TRIM(MID(B8364, 7, 3))," ","0"))</f>
        <v>100</v>
      </c>
      <c r="J8364" s="2">
        <v>1</v>
      </c>
      <c r="K8364" s="2" t="str">
        <f t="shared" si="390"/>
        <v>908</v>
      </c>
      <c r="L8364" s="2" t="str">
        <f t="shared" si="391"/>
        <v>333</v>
      </c>
      <c r="M8364" s="2" t="str">
        <f t="shared" si="392"/>
        <v>100</v>
      </c>
    </row>
    <row r="8365" spans="2:13" x14ac:dyDescent="0.25">
      <c r="B8365" s="2" t="s">
        <v>17108</v>
      </c>
      <c r="C8365" s="2" t="s">
        <v>17109</v>
      </c>
      <c r="D8365" s="6" t="str">
        <f>+_xlfn.CONCAT(Table13456[[#This Row],[phase1]],Table13456[[#This Row],[phase2]],Table13456[[#This Row],[phase3]],Table13456[[#This Row],[phase4]])</f>
        <v>1908560002</v>
      </c>
      <c r="E8365" s="2" t="str">
        <f>+Table13456[[#This Row],[DESCRIPTION]]</f>
        <v>CAULKING FOR MATTHEWS BRIDGE</v>
      </c>
      <c r="F8365" s="2" t="str">
        <f>+LEFT(Table13456[[#This Row],[PAY ITEM]],1)</f>
        <v>0</v>
      </c>
      <c r="G8365" s="2" t="str">
        <f>IF(Table13456[[#This Row],[first]]="0",SUBSTITUTE(TRIM(MID(B8365, 2, 3))," ","0"),SUBSTITUTE(TRIM(MID(B8365, 1, 3))," ","0"))</f>
        <v>908</v>
      </c>
      <c r="H8365" s="2" t="str">
        <f>IF(Table13456[[#This Row],[first]]="0",SUBSTITUTE(TRIM(MID(B8365, 5, 3))," ","0"),SUBSTITUTE(TRIM(MID(B8365, 4, 3))," ","0"))</f>
        <v>560</v>
      </c>
      <c r="I8365" s="2" t="str">
        <f>IF(Table13456[[#This Row],[first]]="0",SUBSTITUTE(TRIM(MID(B8365, 8, 3))," ","0"),SUBSTITUTE(TRIM(MID(B8365, 7, 3))," ","0"))</f>
        <v>2</v>
      </c>
      <c r="J8365" s="2">
        <v>1</v>
      </c>
      <c r="K8365" s="2" t="str">
        <f t="shared" si="390"/>
        <v>908</v>
      </c>
      <c r="L8365" s="2" t="str">
        <f t="shared" si="391"/>
        <v>560</v>
      </c>
      <c r="M8365" s="2" t="str">
        <f t="shared" si="392"/>
        <v>002</v>
      </c>
    </row>
    <row r="8366" spans="2:13" x14ac:dyDescent="0.25">
      <c r="B8366" s="2" t="s">
        <v>17110</v>
      </c>
      <c r="C8366" s="2" t="s">
        <v>17111</v>
      </c>
      <c r="D8366" s="6" t="str">
        <f>+_xlfn.CONCAT(Table13456[[#This Row],[phase1]],Table13456[[#This Row],[phase2]],Table13456[[#This Row],[phase3]],Table13456[[#This Row],[phase4]])</f>
        <v>1909335001</v>
      </c>
      <c r="E8366" s="2" t="str">
        <f>+Table13456[[#This Row],[DESCRIPTION]]</f>
        <v>MICRO-SURFACING FOR PAVEMENT PRESERVATION</v>
      </c>
      <c r="F8366" s="2" t="str">
        <f>+LEFT(Table13456[[#This Row],[PAY ITEM]],1)</f>
        <v>0</v>
      </c>
      <c r="G8366" s="2" t="str">
        <f>IF(Table13456[[#This Row],[first]]="0",SUBSTITUTE(TRIM(MID(B8366, 2, 3))," ","0"),SUBSTITUTE(TRIM(MID(B8366, 1, 3))," ","0"))</f>
        <v>909</v>
      </c>
      <c r="H8366" s="2" t="str">
        <f>IF(Table13456[[#This Row],[first]]="0",SUBSTITUTE(TRIM(MID(B8366, 5, 3))," ","0"),SUBSTITUTE(TRIM(MID(B8366, 4, 3))," ","0"))</f>
        <v>335</v>
      </c>
      <c r="I8366" s="2" t="str">
        <f>IF(Table13456[[#This Row],[first]]="0",SUBSTITUTE(TRIM(MID(B8366, 8, 3))," ","0"),SUBSTITUTE(TRIM(MID(B8366, 7, 3))," ","0"))</f>
        <v>1</v>
      </c>
      <c r="J8366" s="2">
        <v>1</v>
      </c>
      <c r="K8366" s="2" t="str">
        <f t="shared" si="390"/>
        <v>909</v>
      </c>
      <c r="L8366" s="2" t="str">
        <f t="shared" si="391"/>
        <v>335</v>
      </c>
      <c r="M8366" s="2" t="str">
        <f t="shared" si="392"/>
        <v>001</v>
      </c>
    </row>
    <row r="8367" spans="2:13" x14ac:dyDescent="0.25">
      <c r="B8367" s="2" t="s">
        <v>17112</v>
      </c>
      <c r="C8367" s="2" t="s">
        <v>17113</v>
      </c>
      <c r="D8367" s="6" t="str">
        <f>+_xlfn.CONCAT(Table13456[[#This Row],[phase1]],Table13456[[#This Row],[phase2]],Table13456[[#This Row],[phase3]],Table13456[[#This Row],[phase4]])</f>
        <v>1909335002</v>
      </c>
      <c r="E8367" s="2" t="str">
        <f>+Table13456[[#This Row],[DESCRIPTION]]</f>
        <v>MICRO-SURFACING- CRACK FILLING</v>
      </c>
      <c r="F8367" s="2" t="str">
        <f>+LEFT(Table13456[[#This Row],[PAY ITEM]],1)</f>
        <v>0</v>
      </c>
      <c r="G8367" s="2" t="str">
        <f>IF(Table13456[[#This Row],[first]]="0",SUBSTITUTE(TRIM(MID(B8367, 2, 3))," ","0"),SUBSTITUTE(TRIM(MID(B8367, 1, 3))," ","0"))</f>
        <v>909</v>
      </c>
      <c r="H8367" s="2" t="str">
        <f>IF(Table13456[[#This Row],[first]]="0",SUBSTITUTE(TRIM(MID(B8367, 5, 3))," ","0"),SUBSTITUTE(TRIM(MID(B8367, 4, 3))," ","0"))</f>
        <v>335</v>
      </c>
      <c r="I8367" s="2" t="str">
        <f>IF(Table13456[[#This Row],[first]]="0",SUBSTITUTE(TRIM(MID(B8367, 8, 3))," ","0"),SUBSTITUTE(TRIM(MID(B8367, 7, 3))," ","0"))</f>
        <v>2</v>
      </c>
      <c r="J8367" s="2">
        <v>1</v>
      </c>
      <c r="K8367" s="2" t="str">
        <f t="shared" si="390"/>
        <v>909</v>
      </c>
      <c r="L8367" s="2" t="str">
        <f t="shared" si="391"/>
        <v>335</v>
      </c>
      <c r="M8367" s="2" t="str">
        <f t="shared" si="392"/>
        <v>002</v>
      </c>
    </row>
    <row r="8368" spans="2:13" x14ac:dyDescent="0.25">
      <c r="B8368" s="2" t="s">
        <v>17114</v>
      </c>
      <c r="C8368" s="2" t="s">
        <v>17111</v>
      </c>
      <c r="D8368" s="6" t="str">
        <f>+_xlfn.CONCAT(Table13456[[#This Row],[phase1]],Table13456[[#This Row],[phase2]],Table13456[[#This Row],[phase3]],Table13456[[#This Row],[phase4]])</f>
        <v>1909335003</v>
      </c>
      <c r="E8368" s="2" t="str">
        <f>+Table13456[[#This Row],[DESCRIPTION]]</f>
        <v>MICRO-SURFACING FOR PAVEMENT PRESERVATION</v>
      </c>
      <c r="F8368" s="2" t="str">
        <f>+LEFT(Table13456[[#This Row],[PAY ITEM]],1)</f>
        <v>0</v>
      </c>
      <c r="G8368" s="2" t="str">
        <f>IF(Table13456[[#This Row],[first]]="0",SUBSTITUTE(TRIM(MID(B8368, 2, 3))," ","0"),SUBSTITUTE(TRIM(MID(B8368, 1, 3))," ","0"))</f>
        <v>909</v>
      </c>
      <c r="H8368" s="2" t="str">
        <f>IF(Table13456[[#This Row],[first]]="0",SUBSTITUTE(TRIM(MID(B8368, 5, 3))," ","0"),SUBSTITUTE(TRIM(MID(B8368, 4, 3))," ","0"))</f>
        <v>335</v>
      </c>
      <c r="I8368" s="2" t="str">
        <f>IF(Table13456[[#This Row],[first]]="0",SUBSTITUTE(TRIM(MID(B8368, 8, 3))," ","0"),SUBSTITUTE(TRIM(MID(B8368, 7, 3))," ","0"))</f>
        <v>3</v>
      </c>
      <c r="J8368" s="2">
        <v>1</v>
      </c>
      <c r="K8368" s="2" t="str">
        <f t="shared" si="390"/>
        <v>909</v>
      </c>
      <c r="L8368" s="2" t="str">
        <f t="shared" si="391"/>
        <v>335</v>
      </c>
      <c r="M8368" s="2" t="str">
        <f t="shared" si="392"/>
        <v>003</v>
      </c>
    </row>
    <row r="8369" spans="2:13" x14ac:dyDescent="0.25">
      <c r="B8369" s="2" t="s">
        <v>17115</v>
      </c>
      <c r="C8369" s="2" t="s">
        <v>6291</v>
      </c>
      <c r="D8369" s="6" t="str">
        <f>+_xlfn.CONCAT(Table13456[[#This Row],[phase1]],Table13456[[#This Row],[phase2]],Table13456[[#This Row],[phase3]],Table13456[[#This Row],[phase4]])</f>
        <v>1911325001</v>
      </c>
      <c r="E8369" s="2" t="str">
        <f>+Table13456[[#This Row],[DESCRIPTION]]</f>
        <v>REPAVED ASPHALT CONCRETE</v>
      </c>
      <c r="F8369" s="2" t="str">
        <f>+LEFT(Table13456[[#This Row],[PAY ITEM]],1)</f>
        <v>0</v>
      </c>
      <c r="G8369" s="2" t="str">
        <f>IF(Table13456[[#This Row],[first]]="0",SUBSTITUTE(TRIM(MID(B8369, 2, 3))," ","0"),SUBSTITUTE(TRIM(MID(B8369, 1, 3))," ","0"))</f>
        <v>911</v>
      </c>
      <c r="H8369" s="2" t="str">
        <f>IF(Table13456[[#This Row],[first]]="0",SUBSTITUTE(TRIM(MID(B8369, 5, 3))," ","0"),SUBSTITUTE(TRIM(MID(B8369, 4, 3))," ","0"))</f>
        <v>325</v>
      </c>
      <c r="I8369" s="2" t="str">
        <f>IF(Table13456[[#This Row],[first]]="0",SUBSTITUTE(TRIM(MID(B8369, 8, 3))," ","0"),SUBSTITUTE(TRIM(MID(B8369, 7, 3))," ","0"))</f>
        <v>1</v>
      </c>
      <c r="J8369" s="2">
        <v>1</v>
      </c>
      <c r="K8369" s="2" t="str">
        <f t="shared" si="390"/>
        <v>911</v>
      </c>
      <c r="L8369" s="2" t="str">
        <f t="shared" si="391"/>
        <v>325</v>
      </c>
      <c r="M8369" s="2" t="str">
        <f t="shared" si="392"/>
        <v>001</v>
      </c>
    </row>
    <row r="8370" spans="2:13" x14ac:dyDescent="0.25">
      <c r="B8370" s="2" t="s">
        <v>17116</v>
      </c>
      <c r="C8370" s="2" t="s">
        <v>17117</v>
      </c>
      <c r="D8370" s="6" t="str">
        <f>+_xlfn.CONCAT(Table13456[[#This Row],[phase1]],Table13456[[#This Row],[phase2]],Table13456[[#This Row],[phase3]],Table13456[[#This Row],[phase4]])</f>
        <v>1913438007</v>
      </c>
      <c r="E8370" s="2" t="str">
        <f>+Table13456[[#This Row],[DESCRIPTION]]</f>
        <v>ERROR: POLLUTION CONTROL STRUCTURE, PROJECT 424407-1-52-01</v>
      </c>
      <c r="F8370" s="2" t="str">
        <f>+LEFT(Table13456[[#This Row],[PAY ITEM]],1)</f>
        <v>0</v>
      </c>
      <c r="G8370" s="2" t="str">
        <f>IF(Table13456[[#This Row],[first]]="0",SUBSTITUTE(TRIM(MID(B8370, 2, 3))," ","0"),SUBSTITUTE(TRIM(MID(B8370, 1, 3))," ","0"))</f>
        <v>913</v>
      </c>
      <c r="H8370" s="2" t="str">
        <f>IF(Table13456[[#This Row],[first]]="0",SUBSTITUTE(TRIM(MID(B8370, 5, 3))," ","0"),SUBSTITUTE(TRIM(MID(B8370, 4, 3))," ","0"))</f>
        <v>438</v>
      </c>
      <c r="I8370" s="2" t="str">
        <f>IF(Table13456[[#This Row],[first]]="0",SUBSTITUTE(TRIM(MID(B8370, 8, 3))," ","0"),SUBSTITUTE(TRIM(MID(B8370, 7, 3))," ","0"))</f>
        <v>7</v>
      </c>
      <c r="J8370" s="2">
        <v>1</v>
      </c>
      <c r="K8370" s="2" t="str">
        <f t="shared" si="390"/>
        <v>913</v>
      </c>
      <c r="L8370" s="2" t="str">
        <f t="shared" si="391"/>
        <v>438</v>
      </c>
      <c r="M8370" s="2" t="str">
        <f t="shared" si="392"/>
        <v>007</v>
      </c>
    </row>
    <row r="8371" spans="2:13" x14ac:dyDescent="0.25">
      <c r="B8371" s="2" t="s">
        <v>17118</v>
      </c>
      <c r="C8371" s="2" t="s">
        <v>5101</v>
      </c>
      <c r="D8371" s="6" t="str">
        <f>+_xlfn.CONCAT(Table13456[[#This Row],[phase1]],Table13456[[#This Row],[phase2]],Table13456[[#This Row],[phase3]],Table13456[[#This Row],[phase4]])</f>
        <v>1913548001</v>
      </c>
      <c r="E8371" s="2" t="str">
        <f>+Table13456[[#This Row],[DESCRIPTION]]</f>
        <v>SEGMENTAL BLOCK RETAINING WALL SYSTEM</v>
      </c>
      <c r="F8371" s="2" t="str">
        <f>+LEFT(Table13456[[#This Row],[PAY ITEM]],1)</f>
        <v>0</v>
      </c>
      <c r="G8371" s="2" t="str">
        <f>IF(Table13456[[#This Row],[first]]="0",SUBSTITUTE(TRIM(MID(B8371, 2, 3))," ","0"),SUBSTITUTE(TRIM(MID(B8371, 1, 3))," ","0"))</f>
        <v>913</v>
      </c>
      <c r="H8371" s="2" t="str">
        <f>IF(Table13456[[#This Row],[first]]="0",SUBSTITUTE(TRIM(MID(B8371, 5, 3))," ","0"),SUBSTITUTE(TRIM(MID(B8371, 4, 3))," ","0"))</f>
        <v>548</v>
      </c>
      <c r="I8371" s="2" t="str">
        <f>IF(Table13456[[#This Row],[first]]="0",SUBSTITUTE(TRIM(MID(B8371, 8, 3))," ","0"),SUBSTITUTE(TRIM(MID(B8371, 7, 3))," ","0"))</f>
        <v>1</v>
      </c>
      <c r="J8371" s="2">
        <v>1</v>
      </c>
      <c r="K8371" s="2" t="str">
        <f t="shared" si="390"/>
        <v>913</v>
      </c>
      <c r="L8371" s="2" t="str">
        <f t="shared" si="391"/>
        <v>548</v>
      </c>
      <c r="M8371" s="2" t="str">
        <f t="shared" si="392"/>
        <v>001</v>
      </c>
    </row>
    <row r="8372" spans="2:13" x14ac:dyDescent="0.25">
      <c r="B8372" s="2" t="s">
        <v>17119</v>
      </c>
      <c r="C8372" s="2" t="s">
        <v>17120</v>
      </c>
      <c r="D8372" s="6" t="str">
        <f>+_xlfn.CONCAT(Table13456[[#This Row],[phase1]],Table13456[[#This Row],[phase2]],Table13456[[#This Row],[phase3]],Table13456[[#This Row],[phase4]])</f>
        <v>1914108001</v>
      </c>
      <c r="E8372" s="2" t="str">
        <f>+Table13456[[#This Row],[DESCRIPTION]]</f>
        <v>PROTECTION OF EXISTING STRUCTURES- SETTLEMENT MONITORING</v>
      </c>
      <c r="F8372" s="2" t="str">
        <f>+LEFT(Table13456[[#This Row],[PAY ITEM]],1)</f>
        <v>0</v>
      </c>
      <c r="G8372" s="2" t="str">
        <f>IF(Table13456[[#This Row],[first]]="0",SUBSTITUTE(TRIM(MID(B8372, 2, 3))," ","0"),SUBSTITUTE(TRIM(MID(B8372, 1, 3))," ","0"))</f>
        <v>914</v>
      </c>
      <c r="H8372" s="2" t="str">
        <f>IF(Table13456[[#This Row],[first]]="0",SUBSTITUTE(TRIM(MID(B8372, 5, 3))," ","0"),SUBSTITUTE(TRIM(MID(B8372, 4, 3))," ","0"))</f>
        <v>108</v>
      </c>
      <c r="I8372" s="2" t="str">
        <f>IF(Table13456[[#This Row],[first]]="0",SUBSTITUTE(TRIM(MID(B8372, 8, 3))," ","0"),SUBSTITUTE(TRIM(MID(B8372, 7, 3))," ","0"))</f>
        <v>1</v>
      </c>
      <c r="J8372" s="2">
        <v>1</v>
      </c>
      <c r="K8372" s="2" t="str">
        <f t="shared" si="390"/>
        <v>914</v>
      </c>
      <c r="L8372" s="2" t="str">
        <f t="shared" si="391"/>
        <v>108</v>
      </c>
      <c r="M8372" s="2" t="str">
        <f t="shared" si="392"/>
        <v>001</v>
      </c>
    </row>
    <row r="8373" spans="2:13" x14ac:dyDescent="0.25">
      <c r="B8373" s="2" t="s">
        <v>17121</v>
      </c>
      <c r="C8373" s="2" t="s">
        <v>17122</v>
      </c>
      <c r="D8373" s="6" t="str">
        <f>+_xlfn.CONCAT(Table13456[[#This Row],[phase1]],Table13456[[#This Row],[phase2]],Table13456[[#This Row],[phase3]],Table13456[[#This Row],[phase4]])</f>
        <v>1914108002</v>
      </c>
      <c r="E8373" s="2" t="str">
        <f>+Table13456[[#This Row],[DESCRIPTION]]</f>
        <v>PROTECTION OF EXISTING STRUCTURES- VIBRATION MONITORING</v>
      </c>
      <c r="F8373" s="2" t="str">
        <f>+LEFT(Table13456[[#This Row],[PAY ITEM]],1)</f>
        <v>0</v>
      </c>
      <c r="G8373" s="2" t="str">
        <f>IF(Table13456[[#This Row],[first]]="0",SUBSTITUTE(TRIM(MID(B8373, 2, 3))," ","0"),SUBSTITUTE(TRIM(MID(B8373, 1, 3))," ","0"))</f>
        <v>914</v>
      </c>
      <c r="H8373" s="2" t="str">
        <f>IF(Table13456[[#This Row],[first]]="0",SUBSTITUTE(TRIM(MID(B8373, 5, 3))," ","0"),SUBSTITUTE(TRIM(MID(B8373, 4, 3))," ","0"))</f>
        <v>108</v>
      </c>
      <c r="I8373" s="2" t="str">
        <f>IF(Table13456[[#This Row],[first]]="0",SUBSTITUTE(TRIM(MID(B8373, 8, 3))," ","0"),SUBSTITUTE(TRIM(MID(B8373, 7, 3))," ","0"))</f>
        <v>2</v>
      </c>
      <c r="J8373" s="2">
        <v>1</v>
      </c>
      <c r="K8373" s="2" t="str">
        <f t="shared" si="390"/>
        <v>914</v>
      </c>
      <c r="L8373" s="2" t="str">
        <f t="shared" si="391"/>
        <v>108</v>
      </c>
      <c r="M8373" s="2" t="str">
        <f t="shared" si="392"/>
        <v>002</v>
      </c>
    </row>
    <row r="8374" spans="2:13" x14ac:dyDescent="0.25">
      <c r="B8374" s="2" t="s">
        <v>17123</v>
      </c>
      <c r="C8374" s="2" t="s">
        <v>17124</v>
      </c>
      <c r="D8374" s="6" t="str">
        <f>+_xlfn.CONCAT(Table13456[[#This Row],[phase1]],Table13456[[#This Row],[phase2]],Table13456[[#This Row],[phase3]],Table13456[[#This Row],[phase4]])</f>
        <v>1914108003</v>
      </c>
      <c r="E8374" s="2" t="str">
        <f>+Table13456[[#This Row],[DESCRIPTION]]</f>
        <v>PROTECTION OF EXISTING STRUCTURES- GROUNDWATER MONITORING</v>
      </c>
      <c r="F8374" s="2" t="str">
        <f>+LEFT(Table13456[[#This Row],[PAY ITEM]],1)</f>
        <v>0</v>
      </c>
      <c r="G8374" s="2" t="str">
        <f>IF(Table13456[[#This Row],[first]]="0",SUBSTITUTE(TRIM(MID(B8374, 2, 3))," ","0"),SUBSTITUTE(TRIM(MID(B8374, 1, 3))," ","0"))</f>
        <v>914</v>
      </c>
      <c r="H8374" s="2" t="str">
        <f>IF(Table13456[[#This Row],[first]]="0",SUBSTITUTE(TRIM(MID(B8374, 5, 3))," ","0"),SUBSTITUTE(TRIM(MID(B8374, 4, 3))," ","0"))</f>
        <v>108</v>
      </c>
      <c r="I8374" s="2" t="str">
        <f>IF(Table13456[[#This Row],[first]]="0",SUBSTITUTE(TRIM(MID(B8374, 8, 3))," ","0"),SUBSTITUTE(TRIM(MID(B8374, 7, 3))," ","0"))</f>
        <v>3</v>
      </c>
      <c r="J8374" s="2">
        <v>1</v>
      </c>
      <c r="K8374" s="2" t="str">
        <f t="shared" si="390"/>
        <v>914</v>
      </c>
      <c r="L8374" s="2" t="str">
        <f t="shared" si="391"/>
        <v>108</v>
      </c>
      <c r="M8374" s="2" t="str">
        <f t="shared" si="392"/>
        <v>003</v>
      </c>
    </row>
    <row r="8375" spans="2:13" x14ac:dyDescent="0.25">
      <c r="B8375" s="2" t="s">
        <v>3592</v>
      </c>
      <c r="C8375" s="2" t="s">
        <v>3593</v>
      </c>
      <c r="D8375" s="6" t="str">
        <f>+_xlfn.CONCAT(Table13456[[#This Row],[phase1]],Table13456[[#This Row],[phase2]],Table13456[[#This Row],[phase3]],Table13456[[#This Row],[phase4]])</f>
        <v>1914334001</v>
      </c>
      <c r="E8375" s="2" t="str">
        <f>+Table13456[[#This Row],[DESCRIPTION]]</f>
        <v>SUPERPAVE ASPHALTIC CONCRETE, FUEL RESISTANT</v>
      </c>
      <c r="F8375" s="2" t="str">
        <f>+LEFT(Table13456[[#This Row],[PAY ITEM]],1)</f>
        <v>0</v>
      </c>
      <c r="G8375" s="2" t="str">
        <f>IF(Table13456[[#This Row],[first]]="0",SUBSTITUTE(TRIM(MID(B8375, 2, 3))," ","0"),SUBSTITUTE(TRIM(MID(B8375, 1, 3))," ","0"))</f>
        <v>914</v>
      </c>
      <c r="H8375" s="2" t="str">
        <f>IF(Table13456[[#This Row],[first]]="0",SUBSTITUTE(TRIM(MID(B8375, 5, 3))," ","0"),SUBSTITUTE(TRIM(MID(B8375, 4, 3))," ","0"))</f>
        <v>334</v>
      </c>
      <c r="I8375" s="2" t="str">
        <f>IF(Table13456[[#This Row],[first]]="0",SUBSTITUTE(TRIM(MID(B8375, 8, 3))," ","0"),SUBSTITUTE(TRIM(MID(B8375, 7, 3))," ","0"))</f>
        <v>1</v>
      </c>
      <c r="J8375" s="2">
        <v>1</v>
      </c>
      <c r="K8375" s="2" t="str">
        <f t="shared" si="390"/>
        <v>914</v>
      </c>
      <c r="L8375" s="2" t="str">
        <f t="shared" si="391"/>
        <v>334</v>
      </c>
      <c r="M8375" s="2" t="str">
        <f t="shared" si="392"/>
        <v>001</v>
      </c>
    </row>
    <row r="8376" spans="2:13" x14ac:dyDescent="0.25">
      <c r="B8376" s="2" t="s">
        <v>17125</v>
      </c>
      <c r="C8376" s="2" t="s">
        <v>17126</v>
      </c>
      <c r="D8376" s="6" t="str">
        <f>+_xlfn.CONCAT(Table13456[[#This Row],[phase1]],Table13456[[#This Row],[phase2]],Table13456[[#This Row],[phase3]],Table13456[[#This Row],[phase4]])</f>
        <v>1914334002</v>
      </c>
      <c r="E8376" s="2" t="str">
        <f>+Table13456[[#This Row],[DESCRIPTION]]</f>
        <v>SUPERPAVE ASPHALT CONCRETE, TRAFFIC C, PG 76-22, HIGH POLYMER</v>
      </c>
      <c r="F8376" s="2" t="str">
        <f>+LEFT(Table13456[[#This Row],[PAY ITEM]],1)</f>
        <v>0</v>
      </c>
      <c r="G8376" s="2" t="str">
        <f>IF(Table13456[[#This Row],[first]]="0",SUBSTITUTE(TRIM(MID(B8376, 2, 3))," ","0"),SUBSTITUTE(TRIM(MID(B8376, 1, 3))," ","0"))</f>
        <v>914</v>
      </c>
      <c r="H8376" s="2" t="str">
        <f>IF(Table13456[[#This Row],[first]]="0",SUBSTITUTE(TRIM(MID(B8376, 5, 3))," ","0"),SUBSTITUTE(TRIM(MID(B8376, 4, 3))," ","0"))</f>
        <v>334</v>
      </c>
      <c r="I8376" s="2" t="str">
        <f>IF(Table13456[[#This Row],[first]]="0",SUBSTITUTE(TRIM(MID(B8376, 8, 3))," ","0"),SUBSTITUTE(TRIM(MID(B8376, 7, 3))," ","0"))</f>
        <v>2</v>
      </c>
      <c r="J8376" s="2">
        <v>1</v>
      </c>
      <c r="K8376" s="2" t="str">
        <f t="shared" si="390"/>
        <v>914</v>
      </c>
      <c r="L8376" s="2" t="str">
        <f t="shared" si="391"/>
        <v>334</v>
      </c>
      <c r="M8376" s="2" t="str">
        <f t="shared" si="392"/>
        <v>002</v>
      </c>
    </row>
    <row r="8377" spans="2:13" x14ac:dyDescent="0.25">
      <c r="B8377" s="2" t="s">
        <v>17127</v>
      </c>
      <c r="C8377" s="2" t="s">
        <v>17128</v>
      </c>
      <c r="D8377" s="6" t="str">
        <f>+_xlfn.CONCAT(Table13456[[#This Row],[phase1]],Table13456[[#This Row],[phase2]],Table13456[[#This Row],[phase3]],Table13456[[#This Row],[phase4]])</f>
        <v>1914334003</v>
      </c>
      <c r="E8377" s="2" t="str">
        <f>+Table13456[[#This Row],[DESCRIPTION]]</f>
        <v>SUPERPAVE ASPHALT CONCRETE, TRAFFIC B, PG 76-22, HIGH POLYMER</v>
      </c>
      <c r="F8377" s="2" t="str">
        <f>+LEFT(Table13456[[#This Row],[PAY ITEM]],1)</f>
        <v>0</v>
      </c>
      <c r="G8377" s="2" t="str">
        <f>IF(Table13456[[#This Row],[first]]="0",SUBSTITUTE(TRIM(MID(B8377, 2, 3))," ","0"),SUBSTITUTE(TRIM(MID(B8377, 1, 3))," ","0"))</f>
        <v>914</v>
      </c>
      <c r="H8377" s="2" t="str">
        <f>IF(Table13456[[#This Row],[first]]="0",SUBSTITUTE(TRIM(MID(B8377, 5, 3))," ","0"),SUBSTITUTE(TRIM(MID(B8377, 4, 3))," ","0"))</f>
        <v>334</v>
      </c>
      <c r="I8377" s="2" t="str">
        <f>IF(Table13456[[#This Row],[first]]="0",SUBSTITUTE(TRIM(MID(B8377, 8, 3))," ","0"),SUBSTITUTE(TRIM(MID(B8377, 7, 3))," ","0"))</f>
        <v>3</v>
      </c>
      <c r="J8377" s="2">
        <v>1</v>
      </c>
      <c r="K8377" s="2" t="str">
        <f t="shared" si="390"/>
        <v>914</v>
      </c>
      <c r="L8377" s="2" t="str">
        <f t="shared" si="391"/>
        <v>334</v>
      </c>
      <c r="M8377" s="2" t="str">
        <f t="shared" si="392"/>
        <v>003</v>
      </c>
    </row>
    <row r="8378" spans="2:13" x14ac:dyDescent="0.25">
      <c r="B8378" s="2" t="s">
        <v>17129</v>
      </c>
      <c r="C8378" s="2" t="s">
        <v>17130</v>
      </c>
      <c r="D8378" s="6" t="str">
        <f>+_xlfn.CONCAT(Table13456[[#This Row],[phase1]],Table13456[[#This Row],[phase2]],Table13456[[#This Row],[phase3]],Table13456[[#This Row],[phase4]])</f>
        <v>1914334004</v>
      </c>
      <c r="E8378" s="2" t="str">
        <f>+Table13456[[#This Row],[DESCRIPTION]]</f>
        <v>SUPERPAVE ASPHALT CONCRETE, TRAFFIC D, PG 76-22, HIGH POLYMER</v>
      </c>
      <c r="F8378" s="2" t="str">
        <f>+LEFT(Table13456[[#This Row],[PAY ITEM]],1)</f>
        <v>0</v>
      </c>
      <c r="G8378" s="2" t="str">
        <f>IF(Table13456[[#This Row],[first]]="0",SUBSTITUTE(TRIM(MID(B8378, 2, 3))," ","0"),SUBSTITUTE(TRIM(MID(B8378, 1, 3))," ","0"))</f>
        <v>914</v>
      </c>
      <c r="H8378" s="2" t="str">
        <f>IF(Table13456[[#This Row],[first]]="0",SUBSTITUTE(TRIM(MID(B8378, 5, 3))," ","0"),SUBSTITUTE(TRIM(MID(B8378, 4, 3))," ","0"))</f>
        <v>334</v>
      </c>
      <c r="I8378" s="2" t="str">
        <f>IF(Table13456[[#This Row],[first]]="0",SUBSTITUTE(TRIM(MID(B8378, 8, 3))," ","0"),SUBSTITUTE(TRIM(MID(B8378, 7, 3))," ","0"))</f>
        <v>4</v>
      </c>
      <c r="J8378" s="2">
        <v>1</v>
      </c>
      <c r="K8378" s="2" t="str">
        <f t="shared" si="390"/>
        <v>914</v>
      </c>
      <c r="L8378" s="2" t="str">
        <f t="shared" si="391"/>
        <v>334</v>
      </c>
      <c r="M8378" s="2" t="str">
        <f t="shared" si="392"/>
        <v>004</v>
      </c>
    </row>
    <row r="8379" spans="2:13" x14ac:dyDescent="0.25">
      <c r="B8379" s="2" t="s">
        <v>17131</v>
      </c>
      <c r="C8379" s="2" t="s">
        <v>17132</v>
      </c>
      <c r="D8379" s="6" t="str">
        <f>+_xlfn.CONCAT(Table13456[[#This Row],[phase1]],Table13456[[#This Row],[phase2]],Table13456[[#This Row],[phase3]],Table13456[[#This Row],[phase4]])</f>
        <v>1914334010</v>
      </c>
      <c r="E8379" s="2" t="str">
        <f>+Table13456[[#This Row],[DESCRIPTION]]</f>
        <v>SUPERPAVE ASPHALTIC CONCRETE, FUEL RESISTANT, PROJECT 443422-1-52-01</v>
      </c>
      <c r="F8379" s="2" t="str">
        <f>+LEFT(Table13456[[#This Row],[PAY ITEM]],1)</f>
        <v>0</v>
      </c>
      <c r="G8379" s="2" t="str">
        <f>IF(Table13456[[#This Row],[first]]="0",SUBSTITUTE(TRIM(MID(B8379, 2, 3))," ","0"),SUBSTITUTE(TRIM(MID(B8379, 1, 3))," ","0"))</f>
        <v>914</v>
      </c>
      <c r="H8379" s="2" t="str">
        <f>IF(Table13456[[#This Row],[first]]="0",SUBSTITUTE(TRIM(MID(B8379, 5, 3))," ","0"),SUBSTITUTE(TRIM(MID(B8379, 4, 3))," ","0"))</f>
        <v>334</v>
      </c>
      <c r="I8379" s="2" t="str">
        <f>IF(Table13456[[#This Row],[first]]="0",SUBSTITUTE(TRIM(MID(B8379, 8, 3))," ","0"),SUBSTITUTE(TRIM(MID(B8379, 7, 3))," ","0"))</f>
        <v>10</v>
      </c>
      <c r="J8379" s="2">
        <v>1</v>
      </c>
      <c r="K8379" s="2" t="str">
        <f t="shared" si="390"/>
        <v>914</v>
      </c>
      <c r="L8379" s="2" t="str">
        <f t="shared" si="391"/>
        <v>334</v>
      </c>
      <c r="M8379" s="2" t="str">
        <f t="shared" si="392"/>
        <v>010</v>
      </c>
    </row>
    <row r="8380" spans="2:13" x14ac:dyDescent="0.25">
      <c r="B8380" s="2" t="s">
        <v>3594</v>
      </c>
      <c r="C8380" s="2" t="s">
        <v>3595</v>
      </c>
      <c r="D8380" s="6" t="str">
        <f>+_xlfn.CONCAT(Table13456[[#This Row],[phase1]],Table13456[[#This Row],[phase2]],Table13456[[#This Row],[phase3]],Table13456[[#This Row],[phase4]])</f>
        <v>1914337001</v>
      </c>
      <c r="E8380" s="2" t="str">
        <f>+Table13456[[#This Row],[DESCRIPTION]]</f>
        <v>ASPHALT CONCRETE FRICTION COURSE, FUEL RESISTANT</v>
      </c>
      <c r="F8380" s="2" t="str">
        <f>+LEFT(Table13456[[#This Row],[PAY ITEM]],1)</f>
        <v>0</v>
      </c>
      <c r="G8380" s="2" t="str">
        <f>IF(Table13456[[#This Row],[first]]="0",SUBSTITUTE(TRIM(MID(B8380, 2, 3))," ","0"),SUBSTITUTE(TRIM(MID(B8380, 1, 3))," ","0"))</f>
        <v>914</v>
      </c>
      <c r="H8380" s="2" t="str">
        <f>IF(Table13456[[#This Row],[first]]="0",SUBSTITUTE(TRIM(MID(B8380, 5, 3))," ","0"),SUBSTITUTE(TRIM(MID(B8380, 4, 3))," ","0"))</f>
        <v>337</v>
      </c>
      <c r="I8380" s="2" t="str">
        <f>IF(Table13456[[#This Row],[first]]="0",SUBSTITUTE(TRIM(MID(B8380, 8, 3))," ","0"),SUBSTITUTE(TRIM(MID(B8380, 7, 3))," ","0"))</f>
        <v>1</v>
      </c>
      <c r="J8380" s="2">
        <v>1</v>
      </c>
      <c r="K8380" s="2" t="str">
        <f t="shared" si="390"/>
        <v>914</v>
      </c>
      <c r="L8380" s="2" t="str">
        <f t="shared" si="391"/>
        <v>337</v>
      </c>
      <c r="M8380" s="2" t="str">
        <f t="shared" si="392"/>
        <v>001</v>
      </c>
    </row>
    <row r="8381" spans="2:13" x14ac:dyDescent="0.25">
      <c r="B8381" s="2" t="s">
        <v>17133</v>
      </c>
      <c r="C8381" s="2" t="s">
        <v>17134</v>
      </c>
      <c r="D8381" s="6" t="str">
        <f>+_xlfn.CONCAT(Table13456[[#This Row],[phase1]],Table13456[[#This Row],[phase2]],Table13456[[#This Row],[phase3]],Table13456[[#This Row],[phase4]])</f>
        <v>1914337002</v>
      </c>
      <c r="E8381" s="2" t="str">
        <f>+Table13456[[#This Row],[DESCRIPTION]]</f>
        <v>ASPHALT CONCRETE FRICTION COURSE, TRAFFIC C, FC 9.5, PG 76-22, HIGH POLYMER</v>
      </c>
      <c r="F8381" s="2" t="str">
        <f>+LEFT(Table13456[[#This Row],[PAY ITEM]],1)</f>
        <v>0</v>
      </c>
      <c r="G8381" s="2" t="str">
        <f>IF(Table13456[[#This Row],[first]]="0",SUBSTITUTE(TRIM(MID(B8381, 2, 3))," ","0"),SUBSTITUTE(TRIM(MID(B8381, 1, 3))," ","0"))</f>
        <v>914</v>
      </c>
      <c r="H8381" s="2" t="str">
        <f>IF(Table13456[[#This Row],[first]]="0",SUBSTITUTE(TRIM(MID(B8381, 5, 3))," ","0"),SUBSTITUTE(TRIM(MID(B8381, 4, 3))," ","0"))</f>
        <v>337</v>
      </c>
      <c r="I8381" s="2" t="str">
        <f>IF(Table13456[[#This Row],[first]]="0",SUBSTITUTE(TRIM(MID(B8381, 8, 3))," ","0"),SUBSTITUTE(TRIM(MID(B8381, 7, 3))," ","0"))</f>
        <v>2</v>
      </c>
      <c r="J8381" s="2">
        <v>1</v>
      </c>
      <c r="K8381" s="2" t="str">
        <f t="shared" si="390"/>
        <v>914</v>
      </c>
      <c r="L8381" s="2" t="str">
        <f t="shared" si="391"/>
        <v>337</v>
      </c>
      <c r="M8381" s="2" t="str">
        <f t="shared" si="392"/>
        <v>002</v>
      </c>
    </row>
    <row r="8382" spans="2:13" x14ac:dyDescent="0.25">
      <c r="B8382" s="2" t="s">
        <v>17135</v>
      </c>
      <c r="C8382" s="2" t="s">
        <v>17136</v>
      </c>
      <c r="D8382" s="6" t="str">
        <f>+_xlfn.CONCAT(Table13456[[#This Row],[phase1]],Table13456[[#This Row],[phase2]],Table13456[[#This Row],[phase3]],Table13456[[#This Row],[phase4]])</f>
        <v>1914337003</v>
      </c>
      <c r="E8382" s="2" t="str">
        <f>+Table13456[[#This Row],[DESCRIPTION]]</f>
        <v>ASPHALT CONCRETE FRICTION COURSE, TRAFFIC B, FC 9.5, PG 76-22, HIGH POLYMER</v>
      </c>
      <c r="F8382" s="2" t="str">
        <f>+LEFT(Table13456[[#This Row],[PAY ITEM]],1)</f>
        <v>0</v>
      </c>
      <c r="G8382" s="2" t="str">
        <f>IF(Table13456[[#This Row],[first]]="0",SUBSTITUTE(TRIM(MID(B8382, 2, 3))," ","0"),SUBSTITUTE(TRIM(MID(B8382, 1, 3))," ","0"))</f>
        <v>914</v>
      </c>
      <c r="H8382" s="2" t="str">
        <f>IF(Table13456[[#This Row],[first]]="0",SUBSTITUTE(TRIM(MID(B8382, 5, 3))," ","0"),SUBSTITUTE(TRIM(MID(B8382, 4, 3))," ","0"))</f>
        <v>337</v>
      </c>
      <c r="I8382" s="2" t="str">
        <f>IF(Table13456[[#This Row],[first]]="0",SUBSTITUTE(TRIM(MID(B8382, 8, 3))," ","0"),SUBSTITUTE(TRIM(MID(B8382, 7, 3))," ","0"))</f>
        <v>3</v>
      </c>
      <c r="J8382" s="2">
        <v>1</v>
      </c>
      <c r="K8382" s="2" t="str">
        <f t="shared" si="390"/>
        <v>914</v>
      </c>
      <c r="L8382" s="2" t="str">
        <f t="shared" si="391"/>
        <v>337</v>
      </c>
      <c r="M8382" s="2" t="str">
        <f t="shared" si="392"/>
        <v>003</v>
      </c>
    </row>
    <row r="8383" spans="2:13" x14ac:dyDescent="0.25">
      <c r="B8383" s="2" t="s">
        <v>17137</v>
      </c>
      <c r="C8383" s="2" t="s">
        <v>17138</v>
      </c>
      <c r="D8383" s="6" t="str">
        <f>+_xlfn.CONCAT(Table13456[[#This Row],[phase1]],Table13456[[#This Row],[phase2]],Table13456[[#This Row],[phase3]],Table13456[[#This Row],[phase4]])</f>
        <v>1914337004</v>
      </c>
      <c r="E8383" s="2" t="str">
        <f>+Table13456[[#This Row],[DESCRIPTION]]</f>
        <v>ASPHALT CONCRETE FRICTION COURSE, TRAFFIC C, FC 12.5, PG 76-22, HIGH POLYMER</v>
      </c>
      <c r="F8383" s="2" t="str">
        <f>+LEFT(Table13456[[#This Row],[PAY ITEM]],1)</f>
        <v>0</v>
      </c>
      <c r="G8383" s="2" t="str">
        <f>IF(Table13456[[#This Row],[first]]="0",SUBSTITUTE(TRIM(MID(B8383, 2, 3))," ","0"),SUBSTITUTE(TRIM(MID(B8383, 1, 3))," ","0"))</f>
        <v>914</v>
      </c>
      <c r="H8383" s="2" t="str">
        <f>IF(Table13456[[#This Row],[first]]="0",SUBSTITUTE(TRIM(MID(B8383, 5, 3))," ","0"),SUBSTITUTE(TRIM(MID(B8383, 4, 3))," ","0"))</f>
        <v>337</v>
      </c>
      <c r="I8383" s="2" t="str">
        <f>IF(Table13456[[#This Row],[first]]="0",SUBSTITUTE(TRIM(MID(B8383, 8, 3))," ","0"),SUBSTITUTE(TRIM(MID(B8383, 7, 3))," ","0"))</f>
        <v>4</v>
      </c>
      <c r="J8383" s="2">
        <v>1</v>
      </c>
      <c r="K8383" s="2" t="str">
        <f t="shared" si="390"/>
        <v>914</v>
      </c>
      <c r="L8383" s="2" t="str">
        <f t="shared" si="391"/>
        <v>337</v>
      </c>
      <c r="M8383" s="2" t="str">
        <f t="shared" si="392"/>
        <v>004</v>
      </c>
    </row>
    <row r="8384" spans="2:13" x14ac:dyDescent="0.25">
      <c r="B8384" s="2" t="s">
        <v>17139</v>
      </c>
      <c r="C8384" s="2" t="s">
        <v>17140</v>
      </c>
      <c r="D8384" s="6" t="str">
        <f>+_xlfn.CONCAT(Table13456[[#This Row],[phase1]],Table13456[[#This Row],[phase2]],Table13456[[#This Row],[phase3]],Table13456[[#This Row],[phase4]])</f>
        <v>1914337005</v>
      </c>
      <c r="E8384" s="2" t="str">
        <f>+Table13456[[#This Row],[DESCRIPTION]]</f>
        <v>ASPHALT CONCRETE FRICTION COURSE, TRAFFIC C, FC 12.5, PG 76-22, PMA HIGH POLYMER</v>
      </c>
      <c r="F8384" s="2" t="str">
        <f>+LEFT(Table13456[[#This Row],[PAY ITEM]],1)</f>
        <v>0</v>
      </c>
      <c r="G8384" s="2" t="str">
        <f>IF(Table13456[[#This Row],[first]]="0",SUBSTITUTE(TRIM(MID(B8384, 2, 3))," ","0"),SUBSTITUTE(TRIM(MID(B8384, 1, 3))," ","0"))</f>
        <v>914</v>
      </c>
      <c r="H8384" s="2" t="str">
        <f>IF(Table13456[[#This Row],[first]]="0",SUBSTITUTE(TRIM(MID(B8384, 5, 3))," ","0"),SUBSTITUTE(TRIM(MID(B8384, 4, 3))," ","0"))</f>
        <v>337</v>
      </c>
      <c r="I8384" s="2" t="str">
        <f>IF(Table13456[[#This Row],[first]]="0",SUBSTITUTE(TRIM(MID(B8384, 8, 3))," ","0"),SUBSTITUTE(TRIM(MID(B8384, 7, 3))," ","0"))</f>
        <v>5</v>
      </c>
      <c r="J8384" s="2">
        <v>1</v>
      </c>
      <c r="K8384" s="2" t="str">
        <f t="shared" si="390"/>
        <v>914</v>
      </c>
      <c r="L8384" s="2" t="str">
        <f t="shared" si="391"/>
        <v>337</v>
      </c>
      <c r="M8384" s="2" t="str">
        <f t="shared" si="392"/>
        <v>005</v>
      </c>
    </row>
    <row r="8385" spans="2:13" x14ac:dyDescent="0.25">
      <c r="B8385" s="2" t="s">
        <v>17141</v>
      </c>
      <c r="C8385" s="2" t="s">
        <v>17142</v>
      </c>
      <c r="D8385" s="6" t="str">
        <f>+_xlfn.CONCAT(Table13456[[#This Row],[phase1]],Table13456[[#This Row],[phase2]],Table13456[[#This Row],[phase3]],Table13456[[#This Row],[phase4]])</f>
        <v>1914337006</v>
      </c>
      <c r="E8385" s="2" t="str">
        <f>+Table13456[[#This Row],[DESCRIPTION]]</f>
        <v>ASPHALT CONCRETE FRICTION COURSE, FUEL RESISTANT PG 88-22, PROJECT 436161-1-52-01</v>
      </c>
      <c r="F8385" s="2" t="str">
        <f>+LEFT(Table13456[[#This Row],[PAY ITEM]],1)</f>
        <v>0</v>
      </c>
      <c r="G8385" s="2" t="str">
        <f>IF(Table13456[[#This Row],[first]]="0",SUBSTITUTE(TRIM(MID(B8385, 2, 3))," ","0"),SUBSTITUTE(TRIM(MID(B8385, 1, 3))," ","0"))</f>
        <v>914</v>
      </c>
      <c r="H8385" s="2" t="str">
        <f>IF(Table13456[[#This Row],[first]]="0",SUBSTITUTE(TRIM(MID(B8385, 5, 3))," ","0"),SUBSTITUTE(TRIM(MID(B8385, 4, 3))," ","0"))</f>
        <v>337</v>
      </c>
      <c r="I8385" s="2" t="str">
        <f>IF(Table13456[[#This Row],[first]]="0",SUBSTITUTE(TRIM(MID(B8385, 8, 3))," ","0"),SUBSTITUTE(TRIM(MID(B8385, 7, 3))," ","0"))</f>
        <v>6</v>
      </c>
      <c r="J8385" s="2">
        <v>1</v>
      </c>
      <c r="K8385" s="2" t="str">
        <f t="shared" si="390"/>
        <v>914</v>
      </c>
      <c r="L8385" s="2" t="str">
        <f t="shared" si="391"/>
        <v>337</v>
      </c>
      <c r="M8385" s="2" t="str">
        <f t="shared" si="392"/>
        <v>006</v>
      </c>
    </row>
    <row r="8386" spans="2:13" x14ac:dyDescent="0.25">
      <c r="B8386" s="2" t="s">
        <v>17143</v>
      </c>
      <c r="C8386" s="2" t="s">
        <v>17144</v>
      </c>
      <c r="D8386" s="6" t="str">
        <f>+_xlfn.CONCAT(Table13456[[#This Row],[phase1]],Table13456[[#This Row],[phase2]],Table13456[[#This Row],[phase3]],Table13456[[#This Row],[phase4]])</f>
        <v>1914337007</v>
      </c>
      <c r="E8386" s="2" t="str">
        <f>+Table13456[[#This Row],[DESCRIPTION]]</f>
        <v>ASPHALT CONCRETE FRICTION COURSE, TRAFFIC B, FC 4.75, PG 76-22 FOR PROJECT 434668-1-52-01</v>
      </c>
      <c r="F8386" s="2" t="str">
        <f>+LEFT(Table13456[[#This Row],[PAY ITEM]],1)</f>
        <v>0</v>
      </c>
      <c r="G8386" s="2" t="str">
        <f>IF(Table13456[[#This Row],[first]]="0",SUBSTITUTE(TRIM(MID(B8386, 2, 3))," ","0"),SUBSTITUTE(TRIM(MID(B8386, 1, 3))," ","0"))</f>
        <v>914</v>
      </c>
      <c r="H8386" s="2" t="str">
        <f>IF(Table13456[[#This Row],[first]]="0",SUBSTITUTE(TRIM(MID(B8386, 5, 3))," ","0"),SUBSTITUTE(TRIM(MID(B8386, 4, 3))," ","0"))</f>
        <v>337</v>
      </c>
      <c r="I8386" s="2" t="str">
        <f>IF(Table13456[[#This Row],[first]]="0",SUBSTITUTE(TRIM(MID(B8386, 8, 3))," ","0"),SUBSTITUTE(TRIM(MID(B8386, 7, 3))," ","0"))</f>
        <v>7</v>
      </c>
      <c r="J8386" s="2">
        <v>1</v>
      </c>
      <c r="K8386" s="2" t="str">
        <f t="shared" si="390"/>
        <v>914</v>
      </c>
      <c r="L8386" s="2" t="str">
        <f t="shared" si="391"/>
        <v>337</v>
      </c>
      <c r="M8386" s="2" t="str">
        <f t="shared" si="392"/>
        <v>007</v>
      </c>
    </row>
    <row r="8387" spans="2:13" x14ac:dyDescent="0.25">
      <c r="B8387" s="2" t="s">
        <v>17145</v>
      </c>
      <c r="C8387" s="2" t="s">
        <v>17146</v>
      </c>
      <c r="D8387" s="6" t="str">
        <f>+_xlfn.CONCAT(Table13456[[#This Row],[phase1]],Table13456[[#This Row],[phase2]],Table13456[[#This Row],[phase3]],Table13456[[#This Row],[phase4]])</f>
        <v>1914337008</v>
      </c>
      <c r="E8387" s="2" t="str">
        <f>+Table13456[[#This Row],[DESCRIPTION]]</f>
        <v>ASPHALT CONCRETE FRICTION COURSE, FUEL RESISTANT, PROJECT 443422-1-52-01</v>
      </c>
      <c r="F8387" s="2" t="str">
        <f>+LEFT(Table13456[[#This Row],[PAY ITEM]],1)</f>
        <v>0</v>
      </c>
      <c r="G8387" s="2" t="str">
        <f>IF(Table13456[[#This Row],[first]]="0",SUBSTITUTE(TRIM(MID(B8387, 2, 3))," ","0"),SUBSTITUTE(TRIM(MID(B8387, 1, 3))," ","0"))</f>
        <v>914</v>
      </c>
      <c r="H8387" s="2" t="str">
        <f>IF(Table13456[[#This Row],[first]]="0",SUBSTITUTE(TRIM(MID(B8387, 5, 3))," ","0"),SUBSTITUTE(TRIM(MID(B8387, 4, 3))," ","0"))</f>
        <v>337</v>
      </c>
      <c r="I8387" s="2" t="str">
        <f>IF(Table13456[[#This Row],[first]]="0",SUBSTITUTE(TRIM(MID(B8387, 8, 3))," ","0"),SUBSTITUTE(TRIM(MID(B8387, 7, 3))," ","0"))</f>
        <v>8</v>
      </c>
      <c r="J8387" s="2">
        <v>1</v>
      </c>
      <c r="K8387" s="2" t="str">
        <f t="shared" ref="K8387:K8450" si="393">IF(LEN(G8387) = 3, G8387, TEXT(IF(LEN(G8387) = 2, "0" &amp; G8387, "00" &amp; G8387), "000"))</f>
        <v>914</v>
      </c>
      <c r="L8387" s="2" t="str">
        <f t="shared" ref="L8387:L8450" si="394">IF(LEN(H8387) = 3, H8387, TEXT(IF(LEN(H8387) = 2, "0" &amp; H8387, "00" &amp; H8387), "000"))</f>
        <v>337</v>
      </c>
      <c r="M8387" s="2" t="str">
        <f t="shared" ref="M8387:M8450" si="395">IF(LEN(I8387) = 3, I8387, TEXT(IF(LEN(I8387) = 2, "0" &amp; I8387, "00" &amp; I8387), "000"))</f>
        <v>008</v>
      </c>
    </row>
    <row r="8388" spans="2:13" x14ac:dyDescent="0.25">
      <c r="B8388" s="2" t="s">
        <v>17147</v>
      </c>
      <c r="C8388" s="2" t="s">
        <v>17148</v>
      </c>
      <c r="D8388" s="6" t="str">
        <f>+_xlfn.CONCAT(Table13456[[#This Row],[phase1]],Table13456[[#This Row],[phase2]],Table13456[[#This Row],[phase3]],Table13456[[#This Row],[phase4]])</f>
        <v>1914415103</v>
      </c>
      <c r="E8388" s="2" t="str">
        <f>+Table13456[[#This Row],[DESCRIPTION]]</f>
        <v>FIBER REINFORCED POLYMER REINFORCING, #3 GFRP BAR</v>
      </c>
      <c r="F8388" s="2" t="str">
        <f>+LEFT(Table13456[[#This Row],[PAY ITEM]],1)</f>
        <v>0</v>
      </c>
      <c r="G8388" s="2" t="str">
        <f>IF(Table13456[[#This Row],[first]]="0",SUBSTITUTE(TRIM(MID(B8388, 2, 3))," ","0"),SUBSTITUTE(TRIM(MID(B8388, 1, 3))," ","0"))</f>
        <v>914</v>
      </c>
      <c r="H8388" s="2" t="str">
        <f>IF(Table13456[[#This Row],[first]]="0",SUBSTITUTE(TRIM(MID(B8388, 5, 3))," ","0"),SUBSTITUTE(TRIM(MID(B8388, 4, 3))," ","0"))</f>
        <v>415</v>
      </c>
      <c r="I8388" s="2" t="str">
        <f>IF(Table13456[[#This Row],[first]]="0",SUBSTITUTE(TRIM(MID(B8388, 8, 3))," ","0"),SUBSTITUTE(TRIM(MID(B8388, 7, 3))," ","0"))</f>
        <v>103</v>
      </c>
      <c r="J8388" s="2">
        <v>1</v>
      </c>
      <c r="K8388" s="2" t="str">
        <f t="shared" si="393"/>
        <v>914</v>
      </c>
      <c r="L8388" s="2" t="str">
        <f t="shared" si="394"/>
        <v>415</v>
      </c>
      <c r="M8388" s="2" t="str">
        <f t="shared" si="395"/>
        <v>103</v>
      </c>
    </row>
    <row r="8389" spans="2:13" x14ac:dyDescent="0.25">
      <c r="B8389" s="2" t="s">
        <v>17149</v>
      </c>
      <c r="C8389" s="2" t="s">
        <v>17150</v>
      </c>
      <c r="D8389" s="6" t="str">
        <f>+_xlfn.CONCAT(Table13456[[#This Row],[phase1]],Table13456[[#This Row],[phase2]],Table13456[[#This Row],[phase3]],Table13456[[#This Row],[phase4]])</f>
        <v>1914415104</v>
      </c>
      <c r="E8389" s="2" t="str">
        <f>+Table13456[[#This Row],[DESCRIPTION]]</f>
        <v>FIBER REINFORCED POLYMER REINFORCING, #4 GFRP BAR</v>
      </c>
      <c r="F8389" s="2" t="str">
        <f>+LEFT(Table13456[[#This Row],[PAY ITEM]],1)</f>
        <v>0</v>
      </c>
      <c r="G8389" s="2" t="str">
        <f>IF(Table13456[[#This Row],[first]]="0",SUBSTITUTE(TRIM(MID(B8389, 2, 3))," ","0"),SUBSTITUTE(TRIM(MID(B8389, 1, 3))," ","0"))</f>
        <v>914</v>
      </c>
      <c r="H8389" s="2" t="str">
        <f>IF(Table13456[[#This Row],[first]]="0",SUBSTITUTE(TRIM(MID(B8389, 5, 3))," ","0"),SUBSTITUTE(TRIM(MID(B8389, 4, 3))," ","0"))</f>
        <v>415</v>
      </c>
      <c r="I8389" s="2" t="str">
        <f>IF(Table13456[[#This Row],[first]]="0",SUBSTITUTE(TRIM(MID(B8389, 8, 3))," ","0"),SUBSTITUTE(TRIM(MID(B8389, 7, 3))," ","0"))</f>
        <v>104</v>
      </c>
      <c r="J8389" s="2">
        <v>1</v>
      </c>
      <c r="K8389" s="2" t="str">
        <f t="shared" si="393"/>
        <v>914</v>
      </c>
      <c r="L8389" s="2" t="str">
        <f t="shared" si="394"/>
        <v>415</v>
      </c>
      <c r="M8389" s="2" t="str">
        <f t="shared" si="395"/>
        <v>104</v>
      </c>
    </row>
    <row r="8390" spans="2:13" x14ac:dyDescent="0.25">
      <c r="B8390" s="2" t="s">
        <v>17151</v>
      </c>
      <c r="C8390" s="2" t="s">
        <v>17152</v>
      </c>
      <c r="D8390" s="6" t="str">
        <f>+_xlfn.CONCAT(Table13456[[#This Row],[phase1]],Table13456[[#This Row],[phase2]],Table13456[[#This Row],[phase3]],Table13456[[#This Row],[phase4]])</f>
        <v>1914415105</v>
      </c>
      <c r="E8390" s="2" t="str">
        <f>+Table13456[[#This Row],[DESCRIPTION]]</f>
        <v>FIBER REINFORCED POLYMER REINFORCING, #5 GFRP BAR</v>
      </c>
      <c r="F8390" s="2" t="str">
        <f>+LEFT(Table13456[[#This Row],[PAY ITEM]],1)</f>
        <v>0</v>
      </c>
      <c r="G8390" s="2" t="str">
        <f>IF(Table13456[[#This Row],[first]]="0",SUBSTITUTE(TRIM(MID(B8390, 2, 3))," ","0"),SUBSTITUTE(TRIM(MID(B8390, 1, 3))," ","0"))</f>
        <v>914</v>
      </c>
      <c r="H8390" s="2" t="str">
        <f>IF(Table13456[[#This Row],[first]]="0",SUBSTITUTE(TRIM(MID(B8390, 5, 3))," ","0"),SUBSTITUTE(TRIM(MID(B8390, 4, 3))," ","0"))</f>
        <v>415</v>
      </c>
      <c r="I8390" s="2" t="str">
        <f>IF(Table13456[[#This Row],[first]]="0",SUBSTITUTE(TRIM(MID(B8390, 8, 3))," ","0"),SUBSTITUTE(TRIM(MID(B8390, 7, 3))," ","0"))</f>
        <v>105</v>
      </c>
      <c r="J8390" s="2">
        <v>1</v>
      </c>
      <c r="K8390" s="2" t="str">
        <f t="shared" si="393"/>
        <v>914</v>
      </c>
      <c r="L8390" s="2" t="str">
        <f t="shared" si="394"/>
        <v>415</v>
      </c>
      <c r="M8390" s="2" t="str">
        <f t="shared" si="395"/>
        <v>105</v>
      </c>
    </row>
    <row r="8391" spans="2:13" x14ac:dyDescent="0.25">
      <c r="B8391" s="2" t="s">
        <v>17153</v>
      </c>
      <c r="C8391" s="2" t="s">
        <v>17154</v>
      </c>
      <c r="D8391" s="6" t="str">
        <f>+_xlfn.CONCAT(Table13456[[#This Row],[phase1]],Table13456[[#This Row],[phase2]],Table13456[[#This Row],[phase3]],Table13456[[#This Row],[phase4]])</f>
        <v>1914415106</v>
      </c>
      <c r="E8391" s="2" t="str">
        <f>+Table13456[[#This Row],[DESCRIPTION]]</f>
        <v>FIBER REINFORCED POLYMER REINFORCING, #6 GFRP BAR</v>
      </c>
      <c r="F8391" s="2" t="str">
        <f>+LEFT(Table13456[[#This Row],[PAY ITEM]],1)</f>
        <v>0</v>
      </c>
      <c r="G8391" s="2" t="str">
        <f>IF(Table13456[[#This Row],[first]]="0",SUBSTITUTE(TRIM(MID(B8391, 2, 3))," ","0"),SUBSTITUTE(TRIM(MID(B8391, 1, 3))," ","0"))</f>
        <v>914</v>
      </c>
      <c r="H8391" s="2" t="str">
        <f>IF(Table13456[[#This Row],[first]]="0",SUBSTITUTE(TRIM(MID(B8391, 5, 3))," ","0"),SUBSTITUTE(TRIM(MID(B8391, 4, 3))," ","0"))</f>
        <v>415</v>
      </c>
      <c r="I8391" s="2" t="str">
        <f>IF(Table13456[[#This Row],[first]]="0",SUBSTITUTE(TRIM(MID(B8391, 8, 3))," ","0"),SUBSTITUTE(TRIM(MID(B8391, 7, 3))," ","0"))</f>
        <v>106</v>
      </c>
      <c r="J8391" s="2">
        <v>1</v>
      </c>
      <c r="K8391" s="2" t="str">
        <f t="shared" si="393"/>
        <v>914</v>
      </c>
      <c r="L8391" s="2" t="str">
        <f t="shared" si="394"/>
        <v>415</v>
      </c>
      <c r="M8391" s="2" t="str">
        <f t="shared" si="395"/>
        <v>106</v>
      </c>
    </row>
    <row r="8392" spans="2:13" x14ac:dyDescent="0.25">
      <c r="B8392" s="2" t="s">
        <v>17155</v>
      </c>
      <c r="C8392" s="2" t="s">
        <v>17156</v>
      </c>
      <c r="D8392" s="6" t="str">
        <f>+_xlfn.CONCAT(Table13456[[#This Row],[phase1]],Table13456[[#This Row],[phase2]],Table13456[[#This Row],[phase3]],Table13456[[#This Row],[phase4]])</f>
        <v>1914415107</v>
      </c>
      <c r="E8392" s="2" t="str">
        <f>+Table13456[[#This Row],[DESCRIPTION]]</f>
        <v>FIBER REINFORCED POLYMER REINFORCING, #7 GFRP BAR</v>
      </c>
      <c r="F8392" s="2" t="str">
        <f>+LEFT(Table13456[[#This Row],[PAY ITEM]],1)</f>
        <v>0</v>
      </c>
      <c r="G8392" s="2" t="str">
        <f>IF(Table13456[[#This Row],[first]]="0",SUBSTITUTE(TRIM(MID(B8392, 2, 3))," ","0"),SUBSTITUTE(TRIM(MID(B8392, 1, 3))," ","0"))</f>
        <v>914</v>
      </c>
      <c r="H8392" s="2" t="str">
        <f>IF(Table13456[[#This Row],[first]]="0",SUBSTITUTE(TRIM(MID(B8392, 5, 3))," ","0"),SUBSTITUTE(TRIM(MID(B8392, 4, 3))," ","0"))</f>
        <v>415</v>
      </c>
      <c r="I8392" s="2" t="str">
        <f>IF(Table13456[[#This Row],[first]]="0",SUBSTITUTE(TRIM(MID(B8392, 8, 3))," ","0"),SUBSTITUTE(TRIM(MID(B8392, 7, 3))," ","0"))</f>
        <v>107</v>
      </c>
      <c r="J8392" s="2">
        <v>1</v>
      </c>
      <c r="K8392" s="2" t="str">
        <f t="shared" si="393"/>
        <v>914</v>
      </c>
      <c r="L8392" s="2" t="str">
        <f t="shared" si="394"/>
        <v>415</v>
      </c>
      <c r="M8392" s="2" t="str">
        <f t="shared" si="395"/>
        <v>107</v>
      </c>
    </row>
    <row r="8393" spans="2:13" x14ac:dyDescent="0.25">
      <c r="B8393" s="2" t="s">
        <v>17157</v>
      </c>
      <c r="C8393" s="2" t="s">
        <v>17158</v>
      </c>
      <c r="D8393" s="6" t="str">
        <f>+_xlfn.CONCAT(Table13456[[#This Row],[phase1]],Table13456[[#This Row],[phase2]],Table13456[[#This Row],[phase3]],Table13456[[#This Row],[phase4]])</f>
        <v>1914415108</v>
      </c>
      <c r="E8393" s="2" t="str">
        <f>+Table13456[[#This Row],[DESCRIPTION]]</f>
        <v>FIBER REINFORCED POLYMER REINFORCING, #8 GFRP BAR</v>
      </c>
      <c r="F8393" s="2" t="str">
        <f>+LEFT(Table13456[[#This Row],[PAY ITEM]],1)</f>
        <v>0</v>
      </c>
      <c r="G8393" s="2" t="str">
        <f>IF(Table13456[[#This Row],[first]]="0",SUBSTITUTE(TRIM(MID(B8393, 2, 3))," ","0"),SUBSTITUTE(TRIM(MID(B8393, 1, 3))," ","0"))</f>
        <v>914</v>
      </c>
      <c r="H8393" s="2" t="str">
        <f>IF(Table13456[[#This Row],[first]]="0",SUBSTITUTE(TRIM(MID(B8393, 5, 3))," ","0"),SUBSTITUTE(TRIM(MID(B8393, 4, 3))," ","0"))</f>
        <v>415</v>
      </c>
      <c r="I8393" s="2" t="str">
        <f>IF(Table13456[[#This Row],[first]]="0",SUBSTITUTE(TRIM(MID(B8393, 8, 3))," ","0"),SUBSTITUTE(TRIM(MID(B8393, 7, 3))," ","0"))</f>
        <v>108</v>
      </c>
      <c r="J8393" s="2">
        <v>1</v>
      </c>
      <c r="K8393" s="2" t="str">
        <f t="shared" si="393"/>
        <v>914</v>
      </c>
      <c r="L8393" s="2" t="str">
        <f t="shared" si="394"/>
        <v>415</v>
      </c>
      <c r="M8393" s="2" t="str">
        <f t="shared" si="395"/>
        <v>108</v>
      </c>
    </row>
    <row r="8394" spans="2:13" x14ac:dyDescent="0.25">
      <c r="B8394" s="2" t="s">
        <v>17159</v>
      </c>
      <c r="C8394" s="2" t="s">
        <v>17160</v>
      </c>
      <c r="D8394" s="6" t="str">
        <f>+_xlfn.CONCAT(Table13456[[#This Row],[phase1]],Table13456[[#This Row],[phase2]],Table13456[[#This Row],[phase3]],Table13456[[#This Row],[phase4]])</f>
        <v>1914415109</v>
      </c>
      <c r="E8394" s="2" t="str">
        <f>+Table13456[[#This Row],[DESCRIPTION]]</f>
        <v>FIBER REINFORCED POLYMER REINFORCING, #9 GFRP BAR</v>
      </c>
      <c r="F8394" s="2" t="str">
        <f>+LEFT(Table13456[[#This Row],[PAY ITEM]],1)</f>
        <v>0</v>
      </c>
      <c r="G8394" s="2" t="str">
        <f>IF(Table13456[[#This Row],[first]]="0",SUBSTITUTE(TRIM(MID(B8394, 2, 3))," ","0"),SUBSTITUTE(TRIM(MID(B8394, 1, 3))," ","0"))</f>
        <v>914</v>
      </c>
      <c r="H8394" s="2" t="str">
        <f>IF(Table13456[[#This Row],[first]]="0",SUBSTITUTE(TRIM(MID(B8394, 5, 3))," ","0"),SUBSTITUTE(TRIM(MID(B8394, 4, 3))," ","0"))</f>
        <v>415</v>
      </c>
      <c r="I8394" s="2" t="str">
        <f>IF(Table13456[[#This Row],[first]]="0",SUBSTITUTE(TRIM(MID(B8394, 8, 3))," ","0"),SUBSTITUTE(TRIM(MID(B8394, 7, 3))," ","0"))</f>
        <v>109</v>
      </c>
      <c r="J8394" s="2">
        <v>1</v>
      </c>
      <c r="K8394" s="2" t="str">
        <f t="shared" si="393"/>
        <v>914</v>
      </c>
      <c r="L8394" s="2" t="str">
        <f t="shared" si="394"/>
        <v>415</v>
      </c>
      <c r="M8394" s="2" t="str">
        <f t="shared" si="395"/>
        <v>109</v>
      </c>
    </row>
    <row r="8395" spans="2:13" x14ac:dyDescent="0.25">
      <c r="B8395" s="2" t="s">
        <v>17161</v>
      </c>
      <c r="C8395" s="2" t="s">
        <v>17162</v>
      </c>
      <c r="D8395" s="6" t="str">
        <f>+_xlfn.CONCAT(Table13456[[#This Row],[phase1]],Table13456[[#This Row],[phase2]],Table13456[[#This Row],[phase3]],Table13456[[#This Row],[phase4]])</f>
        <v>1914415110</v>
      </c>
      <c r="E8395" s="2" t="str">
        <f>+Table13456[[#This Row],[DESCRIPTION]]</f>
        <v>FIBER REINFORCED POLYMER REINFORCING, #10 GFRP BAR</v>
      </c>
      <c r="F8395" s="2" t="str">
        <f>+LEFT(Table13456[[#This Row],[PAY ITEM]],1)</f>
        <v>0</v>
      </c>
      <c r="G8395" s="2" t="str">
        <f>IF(Table13456[[#This Row],[first]]="0",SUBSTITUTE(TRIM(MID(B8395, 2, 3))," ","0"),SUBSTITUTE(TRIM(MID(B8395, 1, 3))," ","0"))</f>
        <v>914</v>
      </c>
      <c r="H8395" s="2" t="str">
        <f>IF(Table13456[[#This Row],[first]]="0",SUBSTITUTE(TRIM(MID(B8395, 5, 3))," ","0"),SUBSTITUTE(TRIM(MID(B8395, 4, 3))," ","0"))</f>
        <v>415</v>
      </c>
      <c r="I8395" s="2" t="str">
        <f>IF(Table13456[[#This Row],[first]]="0",SUBSTITUTE(TRIM(MID(B8395, 8, 3))," ","0"),SUBSTITUTE(TRIM(MID(B8395, 7, 3))," ","0"))</f>
        <v>110</v>
      </c>
      <c r="J8395" s="2">
        <v>1</v>
      </c>
      <c r="K8395" s="2" t="str">
        <f t="shared" si="393"/>
        <v>914</v>
      </c>
      <c r="L8395" s="2" t="str">
        <f t="shared" si="394"/>
        <v>415</v>
      </c>
      <c r="M8395" s="2" t="str">
        <f t="shared" si="395"/>
        <v>110</v>
      </c>
    </row>
    <row r="8396" spans="2:13" x14ac:dyDescent="0.25">
      <c r="B8396" s="2" t="s">
        <v>17163</v>
      </c>
      <c r="C8396" s="2" t="s">
        <v>17164</v>
      </c>
      <c r="D8396" s="6" t="str">
        <f>+_xlfn.CONCAT(Table13456[[#This Row],[phase1]],Table13456[[#This Row],[phase2]],Table13456[[#This Row],[phase3]],Table13456[[#This Row],[phase4]])</f>
        <v>1914415204</v>
      </c>
      <c r="E8396" s="2" t="str">
        <f>+Table13456[[#This Row],[DESCRIPTION]]</f>
        <v>FIBER REINFORCED POLYMER REINFORCING, #4 CARBON FIBER REINFORCING BAR</v>
      </c>
      <c r="F8396" s="2" t="str">
        <f>+LEFT(Table13456[[#This Row],[PAY ITEM]],1)</f>
        <v>0</v>
      </c>
      <c r="G8396" s="2" t="str">
        <f>IF(Table13456[[#This Row],[first]]="0",SUBSTITUTE(TRIM(MID(B8396, 2, 3))," ","0"),SUBSTITUTE(TRIM(MID(B8396, 1, 3))," ","0"))</f>
        <v>914</v>
      </c>
      <c r="H8396" s="2" t="str">
        <f>IF(Table13456[[#This Row],[first]]="0",SUBSTITUTE(TRIM(MID(B8396, 5, 3))," ","0"),SUBSTITUTE(TRIM(MID(B8396, 4, 3))," ","0"))</f>
        <v>415</v>
      </c>
      <c r="I8396" s="2" t="str">
        <f>IF(Table13456[[#This Row],[first]]="0",SUBSTITUTE(TRIM(MID(B8396, 8, 3))," ","0"),SUBSTITUTE(TRIM(MID(B8396, 7, 3))," ","0"))</f>
        <v>204</v>
      </c>
      <c r="J8396" s="2">
        <v>1</v>
      </c>
      <c r="K8396" s="2" t="str">
        <f t="shared" si="393"/>
        <v>914</v>
      </c>
      <c r="L8396" s="2" t="str">
        <f t="shared" si="394"/>
        <v>415</v>
      </c>
      <c r="M8396" s="2" t="str">
        <f t="shared" si="395"/>
        <v>204</v>
      </c>
    </row>
    <row r="8397" spans="2:13" x14ac:dyDescent="0.25">
      <c r="B8397" s="2" t="s">
        <v>17165</v>
      </c>
      <c r="C8397" s="2" t="s">
        <v>17166</v>
      </c>
      <c r="D8397" s="6" t="str">
        <f>+_xlfn.CONCAT(Table13456[[#This Row],[phase1]],Table13456[[#This Row],[phase2]],Table13456[[#This Row],[phase3]],Table13456[[#This Row],[phase4]])</f>
        <v>1914415205</v>
      </c>
      <c r="E8397" s="2" t="str">
        <f>+Table13456[[#This Row],[DESCRIPTION]]</f>
        <v>FIBER REINFORCED POLYMER REINFORCING, #5 CARBON FIBER REINFORCING BAR</v>
      </c>
      <c r="F8397" s="2" t="str">
        <f>+LEFT(Table13456[[#This Row],[PAY ITEM]],1)</f>
        <v>0</v>
      </c>
      <c r="G8397" s="2" t="str">
        <f>IF(Table13456[[#This Row],[first]]="0",SUBSTITUTE(TRIM(MID(B8397, 2, 3))," ","0"),SUBSTITUTE(TRIM(MID(B8397, 1, 3))," ","0"))</f>
        <v>914</v>
      </c>
      <c r="H8397" s="2" t="str">
        <f>IF(Table13456[[#This Row],[first]]="0",SUBSTITUTE(TRIM(MID(B8397, 5, 3))," ","0"),SUBSTITUTE(TRIM(MID(B8397, 4, 3))," ","0"))</f>
        <v>415</v>
      </c>
      <c r="I8397" s="2" t="str">
        <f>IF(Table13456[[#This Row],[first]]="0",SUBSTITUTE(TRIM(MID(B8397, 8, 3))," ","0"),SUBSTITUTE(TRIM(MID(B8397, 7, 3))," ","0"))</f>
        <v>205</v>
      </c>
      <c r="J8397" s="2">
        <v>1</v>
      </c>
      <c r="K8397" s="2" t="str">
        <f t="shared" si="393"/>
        <v>914</v>
      </c>
      <c r="L8397" s="2" t="str">
        <f t="shared" si="394"/>
        <v>415</v>
      </c>
      <c r="M8397" s="2" t="str">
        <f t="shared" si="395"/>
        <v>205</v>
      </c>
    </row>
    <row r="8398" spans="2:13" x14ac:dyDescent="0.25">
      <c r="B8398" s="2" t="s">
        <v>17167</v>
      </c>
      <c r="C8398" s="2" t="s">
        <v>17168</v>
      </c>
      <c r="D8398" s="6" t="str">
        <f>+_xlfn.CONCAT(Table13456[[#This Row],[phase1]],Table13456[[#This Row],[phase2]],Table13456[[#This Row],[phase3]],Table13456[[#This Row],[phase4]])</f>
        <v>1914415206</v>
      </c>
      <c r="E8398" s="2" t="str">
        <f>+Table13456[[#This Row],[DESCRIPTION]]</f>
        <v>FIBER REINFORCED POLYMER REINFORCING, #6 CARBON FIBER REINFORCING BAR</v>
      </c>
      <c r="F8398" s="2" t="str">
        <f>+LEFT(Table13456[[#This Row],[PAY ITEM]],1)</f>
        <v>0</v>
      </c>
      <c r="G8398" s="2" t="str">
        <f>IF(Table13456[[#This Row],[first]]="0",SUBSTITUTE(TRIM(MID(B8398, 2, 3))," ","0"),SUBSTITUTE(TRIM(MID(B8398, 1, 3))," ","0"))</f>
        <v>914</v>
      </c>
      <c r="H8398" s="2" t="str">
        <f>IF(Table13456[[#This Row],[first]]="0",SUBSTITUTE(TRIM(MID(B8398, 5, 3))," ","0"),SUBSTITUTE(TRIM(MID(B8398, 4, 3))," ","0"))</f>
        <v>415</v>
      </c>
      <c r="I8398" s="2" t="str">
        <f>IF(Table13456[[#This Row],[first]]="0",SUBSTITUTE(TRIM(MID(B8398, 8, 3))," ","0"),SUBSTITUTE(TRIM(MID(B8398, 7, 3))," ","0"))</f>
        <v>206</v>
      </c>
      <c r="J8398" s="2">
        <v>1</v>
      </c>
      <c r="K8398" s="2" t="str">
        <f t="shared" si="393"/>
        <v>914</v>
      </c>
      <c r="L8398" s="2" t="str">
        <f t="shared" si="394"/>
        <v>415</v>
      </c>
      <c r="M8398" s="2" t="str">
        <f t="shared" si="395"/>
        <v>206</v>
      </c>
    </row>
    <row r="8399" spans="2:13" x14ac:dyDescent="0.25">
      <c r="B8399" s="2" t="s">
        <v>17169</v>
      </c>
      <c r="C8399" s="2" t="s">
        <v>17170</v>
      </c>
      <c r="D8399" s="6" t="str">
        <f>+_xlfn.CONCAT(Table13456[[#This Row],[phase1]],Table13456[[#This Row],[phase2]],Table13456[[#This Row],[phase3]],Table13456[[#This Row],[phase4]])</f>
        <v>1914415302</v>
      </c>
      <c r="E8399" s="2" t="str">
        <f>+Table13456[[#This Row],[DESCRIPTION]]</f>
        <v>FIBER REINFORCED POLYMER REINFORCING, #2 BASALT FIBER REINFORCING BAR</v>
      </c>
      <c r="F8399" s="2" t="str">
        <f>+LEFT(Table13456[[#This Row],[PAY ITEM]],1)</f>
        <v>0</v>
      </c>
      <c r="G8399" s="2" t="str">
        <f>IF(Table13456[[#This Row],[first]]="0",SUBSTITUTE(TRIM(MID(B8399, 2, 3))," ","0"),SUBSTITUTE(TRIM(MID(B8399, 1, 3))," ","0"))</f>
        <v>914</v>
      </c>
      <c r="H8399" s="2" t="str">
        <f>IF(Table13456[[#This Row],[first]]="0",SUBSTITUTE(TRIM(MID(B8399, 5, 3))," ","0"),SUBSTITUTE(TRIM(MID(B8399, 4, 3))," ","0"))</f>
        <v>415</v>
      </c>
      <c r="I8399" s="2" t="str">
        <f>IF(Table13456[[#This Row],[first]]="0",SUBSTITUTE(TRIM(MID(B8399, 8, 3))," ","0"),SUBSTITUTE(TRIM(MID(B8399, 7, 3))," ","0"))</f>
        <v>302</v>
      </c>
      <c r="J8399" s="2">
        <v>1</v>
      </c>
      <c r="K8399" s="2" t="str">
        <f t="shared" si="393"/>
        <v>914</v>
      </c>
      <c r="L8399" s="2" t="str">
        <f t="shared" si="394"/>
        <v>415</v>
      </c>
      <c r="M8399" s="2" t="str">
        <f t="shared" si="395"/>
        <v>302</v>
      </c>
    </row>
    <row r="8400" spans="2:13" x14ac:dyDescent="0.25">
      <c r="B8400" s="2" t="s">
        <v>17171</v>
      </c>
      <c r="C8400" s="2" t="s">
        <v>17172</v>
      </c>
      <c r="D8400" s="6" t="str">
        <f>+_xlfn.CONCAT(Table13456[[#This Row],[phase1]],Table13456[[#This Row],[phase2]],Table13456[[#This Row],[phase3]],Table13456[[#This Row],[phase4]])</f>
        <v>1914415303</v>
      </c>
      <c r="E8400" s="2" t="str">
        <f>+Table13456[[#This Row],[DESCRIPTION]]</f>
        <v>FIBER REINFORCED POLYMER REINFORCING, #3 BASALT FIBER REINFORCING BAR</v>
      </c>
      <c r="F8400" s="2" t="str">
        <f>+LEFT(Table13456[[#This Row],[PAY ITEM]],1)</f>
        <v>0</v>
      </c>
      <c r="G8400" s="2" t="str">
        <f>IF(Table13456[[#This Row],[first]]="0",SUBSTITUTE(TRIM(MID(B8400, 2, 3))," ","0"),SUBSTITUTE(TRIM(MID(B8400, 1, 3))," ","0"))</f>
        <v>914</v>
      </c>
      <c r="H8400" s="2" t="str">
        <f>IF(Table13456[[#This Row],[first]]="0",SUBSTITUTE(TRIM(MID(B8400, 5, 3))," ","0"),SUBSTITUTE(TRIM(MID(B8400, 4, 3))," ","0"))</f>
        <v>415</v>
      </c>
      <c r="I8400" s="2" t="str">
        <f>IF(Table13456[[#This Row],[first]]="0",SUBSTITUTE(TRIM(MID(B8400, 8, 3))," ","0"),SUBSTITUTE(TRIM(MID(B8400, 7, 3))," ","0"))</f>
        <v>303</v>
      </c>
      <c r="J8400" s="2">
        <v>1</v>
      </c>
      <c r="K8400" s="2" t="str">
        <f t="shared" si="393"/>
        <v>914</v>
      </c>
      <c r="L8400" s="2" t="str">
        <f t="shared" si="394"/>
        <v>415</v>
      </c>
      <c r="M8400" s="2" t="str">
        <f t="shared" si="395"/>
        <v>303</v>
      </c>
    </row>
    <row r="8401" spans="2:13" x14ac:dyDescent="0.25">
      <c r="B8401" s="2" t="s">
        <v>17173</v>
      </c>
      <c r="C8401" s="2" t="s">
        <v>17174</v>
      </c>
      <c r="D8401" s="6" t="str">
        <f>+_xlfn.CONCAT(Table13456[[#This Row],[phase1]],Table13456[[#This Row],[phase2]],Table13456[[#This Row],[phase3]],Table13456[[#This Row],[phase4]])</f>
        <v>1914415304</v>
      </c>
      <c r="E8401" s="2" t="str">
        <f>+Table13456[[#This Row],[DESCRIPTION]]</f>
        <v>FIBER REINFORCED POLYMER REINFORCING, #4 BASALT FIBER REINFORCING BAR</v>
      </c>
      <c r="F8401" s="2" t="str">
        <f>+LEFT(Table13456[[#This Row],[PAY ITEM]],1)</f>
        <v>0</v>
      </c>
      <c r="G8401" s="2" t="str">
        <f>IF(Table13456[[#This Row],[first]]="0",SUBSTITUTE(TRIM(MID(B8401, 2, 3))," ","0"),SUBSTITUTE(TRIM(MID(B8401, 1, 3))," ","0"))</f>
        <v>914</v>
      </c>
      <c r="H8401" s="2" t="str">
        <f>IF(Table13456[[#This Row],[first]]="0",SUBSTITUTE(TRIM(MID(B8401, 5, 3))," ","0"),SUBSTITUTE(TRIM(MID(B8401, 4, 3))," ","0"))</f>
        <v>415</v>
      </c>
      <c r="I8401" s="2" t="str">
        <f>IF(Table13456[[#This Row],[first]]="0",SUBSTITUTE(TRIM(MID(B8401, 8, 3))," ","0"),SUBSTITUTE(TRIM(MID(B8401, 7, 3))," ","0"))</f>
        <v>304</v>
      </c>
      <c r="J8401" s="2">
        <v>1</v>
      </c>
      <c r="K8401" s="2" t="str">
        <f t="shared" si="393"/>
        <v>914</v>
      </c>
      <c r="L8401" s="2" t="str">
        <f t="shared" si="394"/>
        <v>415</v>
      </c>
      <c r="M8401" s="2" t="str">
        <f t="shared" si="395"/>
        <v>304</v>
      </c>
    </row>
    <row r="8402" spans="2:13" x14ac:dyDescent="0.25">
      <c r="B8402" s="2" t="s">
        <v>17175</v>
      </c>
      <c r="C8402" s="2" t="s">
        <v>17176</v>
      </c>
      <c r="D8402" s="6" t="str">
        <f>+_xlfn.CONCAT(Table13456[[#This Row],[phase1]],Table13456[[#This Row],[phase2]],Table13456[[#This Row],[phase3]],Table13456[[#This Row],[phase4]])</f>
        <v>1914415305</v>
      </c>
      <c r="E8402" s="2" t="str">
        <f>+Table13456[[#This Row],[DESCRIPTION]]</f>
        <v>FIBER REINFORCED POLYMER REINFORCING, #5 BASALT FIBER REINFORCING BAR</v>
      </c>
      <c r="F8402" s="2" t="str">
        <f>+LEFT(Table13456[[#This Row],[PAY ITEM]],1)</f>
        <v>0</v>
      </c>
      <c r="G8402" s="2" t="str">
        <f>IF(Table13456[[#This Row],[first]]="0",SUBSTITUTE(TRIM(MID(B8402, 2, 3))," ","0"),SUBSTITUTE(TRIM(MID(B8402, 1, 3))," ","0"))</f>
        <v>914</v>
      </c>
      <c r="H8402" s="2" t="str">
        <f>IF(Table13456[[#This Row],[first]]="0",SUBSTITUTE(TRIM(MID(B8402, 5, 3))," ","0"),SUBSTITUTE(TRIM(MID(B8402, 4, 3))," ","0"))</f>
        <v>415</v>
      </c>
      <c r="I8402" s="2" t="str">
        <f>IF(Table13456[[#This Row],[first]]="0",SUBSTITUTE(TRIM(MID(B8402, 8, 3))," ","0"),SUBSTITUTE(TRIM(MID(B8402, 7, 3))," ","0"))</f>
        <v>305</v>
      </c>
      <c r="J8402" s="2">
        <v>1</v>
      </c>
      <c r="K8402" s="2" t="str">
        <f t="shared" si="393"/>
        <v>914</v>
      </c>
      <c r="L8402" s="2" t="str">
        <f t="shared" si="394"/>
        <v>415</v>
      </c>
      <c r="M8402" s="2" t="str">
        <f t="shared" si="395"/>
        <v>305</v>
      </c>
    </row>
    <row r="8403" spans="2:13" x14ac:dyDescent="0.25">
      <c r="B8403" s="2" t="s">
        <v>17177</v>
      </c>
      <c r="C8403" s="2" t="s">
        <v>17178</v>
      </c>
      <c r="D8403" s="6" t="str">
        <f>+_xlfn.CONCAT(Table13456[[#This Row],[phase1]],Table13456[[#This Row],[phase2]],Table13456[[#This Row],[phase3]],Table13456[[#This Row],[phase4]])</f>
        <v>1914415306</v>
      </c>
      <c r="E8403" s="2" t="str">
        <f>+Table13456[[#This Row],[DESCRIPTION]]</f>
        <v>FIBER REINFORCED POLYMER REINFORCING, #6 BASALT FIBER REINFORCING BAR</v>
      </c>
      <c r="F8403" s="2" t="str">
        <f>+LEFT(Table13456[[#This Row],[PAY ITEM]],1)</f>
        <v>0</v>
      </c>
      <c r="G8403" s="2" t="str">
        <f>IF(Table13456[[#This Row],[first]]="0",SUBSTITUTE(TRIM(MID(B8403, 2, 3))," ","0"),SUBSTITUTE(TRIM(MID(B8403, 1, 3))," ","0"))</f>
        <v>914</v>
      </c>
      <c r="H8403" s="2" t="str">
        <f>IF(Table13456[[#This Row],[first]]="0",SUBSTITUTE(TRIM(MID(B8403, 5, 3))," ","0"),SUBSTITUTE(TRIM(MID(B8403, 4, 3))," ","0"))</f>
        <v>415</v>
      </c>
      <c r="I8403" s="2" t="str">
        <f>IF(Table13456[[#This Row],[first]]="0",SUBSTITUTE(TRIM(MID(B8403, 8, 3))," ","0"),SUBSTITUTE(TRIM(MID(B8403, 7, 3))," ","0"))</f>
        <v>306</v>
      </c>
      <c r="J8403" s="2">
        <v>1</v>
      </c>
      <c r="K8403" s="2" t="str">
        <f t="shared" si="393"/>
        <v>914</v>
      </c>
      <c r="L8403" s="2" t="str">
        <f t="shared" si="394"/>
        <v>415</v>
      </c>
      <c r="M8403" s="2" t="str">
        <f t="shared" si="395"/>
        <v>306</v>
      </c>
    </row>
    <row r="8404" spans="2:13" x14ac:dyDescent="0.25">
      <c r="B8404" s="2" t="s">
        <v>17179</v>
      </c>
      <c r="C8404" s="2" t="s">
        <v>17180</v>
      </c>
      <c r="D8404" s="6" t="str">
        <f>+_xlfn.CONCAT(Table13456[[#This Row],[phase1]],Table13456[[#This Row],[phase2]],Table13456[[#This Row],[phase3]],Table13456[[#This Row],[phase4]])</f>
        <v>1914550001</v>
      </c>
      <c r="E8404" s="2" t="str">
        <f>+Table13456[[#This Row],[DESCRIPTION]]</f>
        <v>FENCING- PEDESTRIAN BARRIER P1- 4' STEEL LOOP FENCE</v>
      </c>
      <c r="F8404" s="2" t="str">
        <f>+LEFT(Table13456[[#This Row],[PAY ITEM]],1)</f>
        <v>0</v>
      </c>
      <c r="G8404" s="2" t="str">
        <f>IF(Table13456[[#This Row],[first]]="0",SUBSTITUTE(TRIM(MID(B8404, 2, 3))," ","0"),SUBSTITUTE(TRIM(MID(B8404, 1, 3))," ","0"))</f>
        <v>914</v>
      </c>
      <c r="H8404" s="2" t="str">
        <f>IF(Table13456[[#This Row],[first]]="0",SUBSTITUTE(TRIM(MID(B8404, 5, 3))," ","0"),SUBSTITUTE(TRIM(MID(B8404, 4, 3))," ","0"))</f>
        <v>550</v>
      </c>
      <c r="I8404" s="2" t="str">
        <f>IF(Table13456[[#This Row],[first]]="0",SUBSTITUTE(TRIM(MID(B8404, 8, 3))," ","0"),SUBSTITUTE(TRIM(MID(B8404, 7, 3))," ","0"))</f>
        <v>1</v>
      </c>
      <c r="J8404" s="2">
        <v>1</v>
      </c>
      <c r="K8404" s="2" t="str">
        <f t="shared" si="393"/>
        <v>914</v>
      </c>
      <c r="L8404" s="2" t="str">
        <f t="shared" si="394"/>
        <v>550</v>
      </c>
      <c r="M8404" s="2" t="str">
        <f t="shared" si="395"/>
        <v>001</v>
      </c>
    </row>
    <row r="8405" spans="2:13" x14ac:dyDescent="0.25">
      <c r="B8405" s="2" t="s">
        <v>17181</v>
      </c>
      <c r="C8405" s="2" t="s">
        <v>17182</v>
      </c>
      <c r="D8405" s="6" t="str">
        <f>+_xlfn.CONCAT(Table13456[[#This Row],[phase1]],Table13456[[#This Row],[phase2]],Table13456[[#This Row],[phase3]],Table13456[[#This Row],[phase4]])</f>
        <v>1914550002</v>
      </c>
      <c r="E8405" s="2" t="str">
        <f>+Table13456[[#This Row],[DESCRIPTION]]</f>
        <v>FENCING- PEDESTRIAN BARRIER P2- 4' STEEL CHAIN LINK FENCE</v>
      </c>
      <c r="F8405" s="2" t="str">
        <f>+LEFT(Table13456[[#This Row],[PAY ITEM]],1)</f>
        <v>0</v>
      </c>
      <c r="G8405" s="2" t="str">
        <f>IF(Table13456[[#This Row],[first]]="0",SUBSTITUTE(TRIM(MID(B8405, 2, 3))," ","0"),SUBSTITUTE(TRIM(MID(B8405, 1, 3))," ","0"))</f>
        <v>914</v>
      </c>
      <c r="H8405" s="2" t="str">
        <f>IF(Table13456[[#This Row],[first]]="0",SUBSTITUTE(TRIM(MID(B8405, 5, 3))," ","0"),SUBSTITUTE(TRIM(MID(B8405, 4, 3))," ","0"))</f>
        <v>550</v>
      </c>
      <c r="I8405" s="2" t="str">
        <f>IF(Table13456[[#This Row],[first]]="0",SUBSTITUTE(TRIM(MID(B8405, 8, 3))," ","0"),SUBSTITUTE(TRIM(MID(B8405, 7, 3))," ","0"))</f>
        <v>2</v>
      </c>
      <c r="J8405" s="2">
        <v>1</v>
      </c>
      <c r="K8405" s="2" t="str">
        <f t="shared" si="393"/>
        <v>914</v>
      </c>
      <c r="L8405" s="2" t="str">
        <f t="shared" si="394"/>
        <v>550</v>
      </c>
      <c r="M8405" s="2" t="str">
        <f t="shared" si="395"/>
        <v>002</v>
      </c>
    </row>
    <row r="8406" spans="2:13" x14ac:dyDescent="0.25">
      <c r="B8406" s="2" t="s">
        <v>3596</v>
      </c>
      <c r="C8406" s="2" t="s">
        <v>3597</v>
      </c>
      <c r="D8406" s="6" t="str">
        <f>+_xlfn.CONCAT(Table13456[[#This Row],[phase1]],Table13456[[#This Row],[phase2]],Table13456[[#This Row],[phase3]],Table13456[[#This Row],[phase4]])</f>
        <v>1914550003</v>
      </c>
      <c r="E8406" s="2" t="str">
        <f>+Table13456[[#This Row],[DESCRIPTION]]</f>
        <v>FENCING- PEDESTRIAN BARRIER P3- 4' ROPE FENCE</v>
      </c>
      <c r="F8406" s="2" t="str">
        <f>+LEFT(Table13456[[#This Row],[PAY ITEM]],1)</f>
        <v>0</v>
      </c>
      <c r="G8406" s="2" t="str">
        <f>IF(Table13456[[#This Row],[first]]="0",SUBSTITUTE(TRIM(MID(B8406, 2, 3))," ","0"),SUBSTITUTE(TRIM(MID(B8406, 1, 3))," ","0"))</f>
        <v>914</v>
      </c>
      <c r="H8406" s="2" t="str">
        <f>IF(Table13456[[#This Row],[first]]="0",SUBSTITUTE(TRIM(MID(B8406, 5, 3))," ","0"),SUBSTITUTE(TRIM(MID(B8406, 4, 3))," ","0"))</f>
        <v>550</v>
      </c>
      <c r="I8406" s="2" t="str">
        <f>IF(Table13456[[#This Row],[first]]="0",SUBSTITUTE(TRIM(MID(B8406, 8, 3))," ","0"),SUBSTITUTE(TRIM(MID(B8406, 7, 3))," ","0"))</f>
        <v>3</v>
      </c>
      <c r="J8406" s="2">
        <v>1</v>
      </c>
      <c r="K8406" s="2" t="str">
        <f t="shared" si="393"/>
        <v>914</v>
      </c>
      <c r="L8406" s="2" t="str">
        <f t="shared" si="394"/>
        <v>550</v>
      </c>
      <c r="M8406" s="2" t="str">
        <f t="shared" si="395"/>
        <v>003</v>
      </c>
    </row>
    <row r="8407" spans="2:13" x14ac:dyDescent="0.25">
      <c r="B8407" s="2" t="s">
        <v>17183</v>
      </c>
      <c r="C8407" s="2" t="s">
        <v>17184</v>
      </c>
      <c r="D8407" s="6" t="str">
        <f>+_xlfn.CONCAT(Table13456[[#This Row],[phase1]],Table13456[[#This Row],[phase2]],Table13456[[#This Row],[phase3]],Table13456[[#This Row],[phase4]])</f>
        <v>1914550004</v>
      </c>
      <c r="E8407" s="2" t="str">
        <f>+Table13456[[#This Row],[DESCRIPTION]]</f>
        <v>FENCING- PEDESTRIAN BARRIER P4- 4' STEEL PROPRIETARY ALTERNATIVE FENCE</v>
      </c>
      <c r="F8407" s="2" t="str">
        <f>+LEFT(Table13456[[#This Row],[PAY ITEM]],1)</f>
        <v>0</v>
      </c>
      <c r="G8407" s="2" t="str">
        <f>IF(Table13456[[#This Row],[first]]="0",SUBSTITUTE(TRIM(MID(B8407, 2, 3))," ","0"),SUBSTITUTE(TRIM(MID(B8407, 1, 3))," ","0"))</f>
        <v>914</v>
      </c>
      <c r="H8407" s="2" t="str">
        <f>IF(Table13456[[#This Row],[first]]="0",SUBSTITUTE(TRIM(MID(B8407, 5, 3))," ","0"),SUBSTITUTE(TRIM(MID(B8407, 4, 3))," ","0"))</f>
        <v>550</v>
      </c>
      <c r="I8407" s="2" t="str">
        <f>IF(Table13456[[#This Row],[first]]="0",SUBSTITUTE(TRIM(MID(B8407, 8, 3))," ","0"),SUBSTITUTE(TRIM(MID(B8407, 7, 3))," ","0"))</f>
        <v>4</v>
      </c>
      <c r="J8407" s="2">
        <v>1</v>
      </c>
      <c r="K8407" s="2" t="str">
        <f t="shared" si="393"/>
        <v>914</v>
      </c>
      <c r="L8407" s="2" t="str">
        <f t="shared" si="394"/>
        <v>550</v>
      </c>
      <c r="M8407" s="2" t="str">
        <f t="shared" si="395"/>
        <v>004</v>
      </c>
    </row>
    <row r="8408" spans="2:13" x14ac:dyDescent="0.25">
      <c r="B8408" s="2" t="s">
        <v>17185</v>
      </c>
      <c r="C8408" s="2" t="s">
        <v>17186</v>
      </c>
      <c r="D8408" s="6" t="str">
        <f>+_xlfn.CONCAT(Table13456[[#This Row],[phase1]],Table13456[[#This Row],[phase2]],Table13456[[#This Row],[phase3]],Table13456[[#This Row],[phase4]])</f>
        <v>1914550010</v>
      </c>
      <c r="E8408" s="2" t="str">
        <f>+Table13456[[#This Row],[DESCRIPTION]]</f>
        <v>FENCING- PEDESTRIAN BARRIER, PROJECT 430949-1-52-02</v>
      </c>
      <c r="F8408" s="2" t="str">
        <f>+LEFT(Table13456[[#This Row],[PAY ITEM]],1)</f>
        <v>0</v>
      </c>
      <c r="G8408" s="2" t="str">
        <f>IF(Table13456[[#This Row],[first]]="0",SUBSTITUTE(TRIM(MID(B8408, 2, 3))," ","0"),SUBSTITUTE(TRIM(MID(B8408, 1, 3))," ","0"))</f>
        <v>914</v>
      </c>
      <c r="H8408" s="2" t="str">
        <f>IF(Table13456[[#This Row],[first]]="0",SUBSTITUTE(TRIM(MID(B8408, 5, 3))," ","0"),SUBSTITUTE(TRIM(MID(B8408, 4, 3))," ","0"))</f>
        <v>550</v>
      </c>
      <c r="I8408" s="2" t="str">
        <f>IF(Table13456[[#This Row],[first]]="0",SUBSTITUTE(TRIM(MID(B8408, 8, 3))," ","0"),SUBSTITUTE(TRIM(MID(B8408, 7, 3))," ","0"))</f>
        <v>10</v>
      </c>
      <c r="J8408" s="2">
        <v>1</v>
      </c>
      <c r="K8408" s="2" t="str">
        <f t="shared" si="393"/>
        <v>914</v>
      </c>
      <c r="L8408" s="2" t="str">
        <f t="shared" si="394"/>
        <v>550</v>
      </c>
      <c r="M8408" s="2" t="str">
        <f t="shared" si="395"/>
        <v>010</v>
      </c>
    </row>
    <row r="8409" spans="2:13" x14ac:dyDescent="0.25">
      <c r="B8409" s="2" t="s">
        <v>17187</v>
      </c>
      <c r="C8409" s="2" t="s">
        <v>17188</v>
      </c>
      <c r="D8409" s="6" t="str">
        <f>+_xlfn.CONCAT(Table13456[[#This Row],[phase1]],Table13456[[#This Row],[phase2]],Table13456[[#This Row],[phase3]],Table13456[[#This Row],[phase4]])</f>
        <v>1914550011</v>
      </c>
      <c r="E8409" s="2" t="str">
        <f>+Table13456[[#This Row],[DESCRIPTION]]</f>
        <v>FENCING- PEDESTRIAN BARRIER, FURNISH AND INSTALL 4', PROJECT 433455-1-52-01</v>
      </c>
      <c r="F8409" s="2" t="str">
        <f>+LEFT(Table13456[[#This Row],[PAY ITEM]],1)</f>
        <v>0</v>
      </c>
      <c r="G8409" s="2" t="str">
        <f>IF(Table13456[[#This Row],[first]]="0",SUBSTITUTE(TRIM(MID(B8409, 2, 3))," ","0"),SUBSTITUTE(TRIM(MID(B8409, 1, 3))," ","0"))</f>
        <v>914</v>
      </c>
      <c r="H8409" s="2" t="str">
        <f>IF(Table13456[[#This Row],[first]]="0",SUBSTITUTE(TRIM(MID(B8409, 5, 3))," ","0"),SUBSTITUTE(TRIM(MID(B8409, 4, 3))," ","0"))</f>
        <v>550</v>
      </c>
      <c r="I8409" s="2" t="str">
        <f>IF(Table13456[[#This Row],[first]]="0",SUBSTITUTE(TRIM(MID(B8409, 8, 3))," ","0"),SUBSTITUTE(TRIM(MID(B8409, 7, 3))," ","0"))</f>
        <v>11</v>
      </c>
      <c r="J8409" s="2">
        <v>1</v>
      </c>
      <c r="K8409" s="2" t="str">
        <f t="shared" si="393"/>
        <v>914</v>
      </c>
      <c r="L8409" s="2" t="str">
        <f t="shared" si="394"/>
        <v>550</v>
      </c>
      <c r="M8409" s="2" t="str">
        <f t="shared" si="395"/>
        <v>011</v>
      </c>
    </row>
    <row r="8410" spans="2:13" x14ac:dyDescent="0.25">
      <c r="B8410" s="2" t="s">
        <v>17189</v>
      </c>
      <c r="C8410" s="2" t="s">
        <v>17190</v>
      </c>
      <c r="D8410" s="6" t="str">
        <f>+_xlfn.CONCAT(Table13456[[#This Row],[phase1]],Table13456[[#This Row],[phase2]],Table13456[[#This Row],[phase3]],Table13456[[#This Row],[phase4]])</f>
        <v>1914550012</v>
      </c>
      <c r="E8410" s="2" t="str">
        <f>+Table13456[[#This Row],[DESCRIPTION]]</f>
        <v>FENCING- PEDESTRIAN BARRIER, FURNISH AND INSTALL 8', PROJECT 433455-1-52-01</v>
      </c>
      <c r="F8410" s="2" t="str">
        <f>+LEFT(Table13456[[#This Row],[PAY ITEM]],1)</f>
        <v>0</v>
      </c>
      <c r="G8410" s="2" t="str">
        <f>IF(Table13456[[#This Row],[first]]="0",SUBSTITUTE(TRIM(MID(B8410, 2, 3))," ","0"),SUBSTITUTE(TRIM(MID(B8410, 1, 3))," ","0"))</f>
        <v>914</v>
      </c>
      <c r="H8410" s="2" t="str">
        <f>IF(Table13456[[#This Row],[first]]="0",SUBSTITUTE(TRIM(MID(B8410, 5, 3))," ","0"),SUBSTITUTE(TRIM(MID(B8410, 4, 3))," ","0"))</f>
        <v>550</v>
      </c>
      <c r="I8410" s="2" t="str">
        <f>IF(Table13456[[#This Row],[first]]="0",SUBSTITUTE(TRIM(MID(B8410, 8, 3))," ","0"),SUBSTITUTE(TRIM(MID(B8410, 7, 3))," ","0"))</f>
        <v>12</v>
      </c>
      <c r="J8410" s="2">
        <v>1</v>
      </c>
      <c r="K8410" s="2" t="str">
        <f t="shared" si="393"/>
        <v>914</v>
      </c>
      <c r="L8410" s="2" t="str">
        <f t="shared" si="394"/>
        <v>550</v>
      </c>
      <c r="M8410" s="2" t="str">
        <f t="shared" si="395"/>
        <v>012</v>
      </c>
    </row>
    <row r="8411" spans="2:13" x14ac:dyDescent="0.25">
      <c r="B8411" s="2" t="s">
        <v>17191</v>
      </c>
      <c r="C8411" s="2" t="s">
        <v>17192</v>
      </c>
      <c r="D8411" s="6" t="str">
        <f>+_xlfn.CONCAT(Table13456[[#This Row],[phase1]],Table13456[[#This Row],[phase2]],Table13456[[#This Row],[phase3]],Table13456[[#This Row],[phase4]])</f>
        <v>1914550013</v>
      </c>
      <c r="E8411" s="2" t="str">
        <f>+Table13456[[#This Row],[DESCRIPTION]]</f>
        <v>FENCING- PEDESTRIAN BARRIER, FURNISH AND INSTALL, PROJECT 437873-1-52-01</v>
      </c>
      <c r="F8411" s="2" t="str">
        <f>+LEFT(Table13456[[#This Row],[PAY ITEM]],1)</f>
        <v>0</v>
      </c>
      <c r="G8411" s="2" t="str">
        <f>IF(Table13456[[#This Row],[first]]="0",SUBSTITUTE(TRIM(MID(B8411, 2, 3))," ","0"),SUBSTITUTE(TRIM(MID(B8411, 1, 3))," ","0"))</f>
        <v>914</v>
      </c>
      <c r="H8411" s="2" t="str">
        <f>IF(Table13456[[#This Row],[first]]="0",SUBSTITUTE(TRIM(MID(B8411, 5, 3))," ","0"),SUBSTITUTE(TRIM(MID(B8411, 4, 3))," ","0"))</f>
        <v>550</v>
      </c>
      <c r="I8411" s="2" t="str">
        <f>IF(Table13456[[#This Row],[first]]="0",SUBSTITUTE(TRIM(MID(B8411, 8, 3))," ","0"),SUBSTITUTE(TRIM(MID(B8411, 7, 3))," ","0"))</f>
        <v>13</v>
      </c>
      <c r="J8411" s="2">
        <v>1</v>
      </c>
      <c r="K8411" s="2" t="str">
        <f t="shared" si="393"/>
        <v>914</v>
      </c>
      <c r="L8411" s="2" t="str">
        <f t="shared" si="394"/>
        <v>550</v>
      </c>
      <c r="M8411" s="2" t="str">
        <f t="shared" si="395"/>
        <v>013</v>
      </c>
    </row>
    <row r="8412" spans="2:13" x14ac:dyDescent="0.25">
      <c r="B8412" s="2" t="s">
        <v>17193</v>
      </c>
      <c r="C8412" s="2" t="s">
        <v>17194</v>
      </c>
      <c r="D8412" s="6" t="str">
        <f>+_xlfn.CONCAT(Table13456[[#This Row],[phase1]],Table13456[[#This Row],[phase2]],Table13456[[#This Row],[phase3]],Table13456[[#This Row],[phase4]])</f>
        <v>1914550014</v>
      </c>
      <c r="E8412" s="2" t="str">
        <f>+Table13456[[#This Row],[DESCRIPTION]]</f>
        <v>FENCING- PEDESTRIAN BARRIER, P1 STEEL LOOP, PROJECT 436558-1-52-01</v>
      </c>
      <c r="F8412" s="2" t="str">
        <f>+LEFT(Table13456[[#This Row],[PAY ITEM]],1)</f>
        <v>0</v>
      </c>
      <c r="G8412" s="2" t="str">
        <f>IF(Table13456[[#This Row],[first]]="0",SUBSTITUTE(TRIM(MID(B8412, 2, 3))," ","0"),SUBSTITUTE(TRIM(MID(B8412, 1, 3))," ","0"))</f>
        <v>914</v>
      </c>
      <c r="H8412" s="2" t="str">
        <f>IF(Table13456[[#This Row],[first]]="0",SUBSTITUTE(TRIM(MID(B8412, 5, 3))," ","0"),SUBSTITUTE(TRIM(MID(B8412, 4, 3))," ","0"))</f>
        <v>550</v>
      </c>
      <c r="I8412" s="2" t="str">
        <f>IF(Table13456[[#This Row],[first]]="0",SUBSTITUTE(TRIM(MID(B8412, 8, 3))," ","0"),SUBSTITUTE(TRIM(MID(B8412, 7, 3))," ","0"))</f>
        <v>14</v>
      </c>
      <c r="J8412" s="2">
        <v>1</v>
      </c>
      <c r="K8412" s="2" t="str">
        <f t="shared" si="393"/>
        <v>914</v>
      </c>
      <c r="L8412" s="2" t="str">
        <f t="shared" si="394"/>
        <v>550</v>
      </c>
      <c r="M8412" s="2" t="str">
        <f t="shared" si="395"/>
        <v>014</v>
      </c>
    </row>
    <row r="8413" spans="2:13" x14ac:dyDescent="0.25">
      <c r="B8413" s="2" t="s">
        <v>17195</v>
      </c>
      <c r="C8413" s="2" t="s">
        <v>17196</v>
      </c>
      <c r="D8413" s="6" t="str">
        <f>+_xlfn.CONCAT(Table13456[[#This Row],[phase1]],Table13456[[#This Row],[phase2]],Table13456[[#This Row],[phase3]],Table13456[[#This Row],[phase4]])</f>
        <v>1914550015</v>
      </c>
      <c r="E8413" s="2" t="str">
        <f>+Table13456[[#This Row],[DESCRIPTION]]</f>
        <v>FENCING- PEDESTRIAN BARRIER, P1 STEEL LOOP, PROJECT 435781-2-52-01</v>
      </c>
      <c r="F8413" s="2" t="str">
        <f>+LEFT(Table13456[[#This Row],[PAY ITEM]],1)</f>
        <v>0</v>
      </c>
      <c r="G8413" s="2" t="str">
        <f>IF(Table13456[[#This Row],[first]]="0",SUBSTITUTE(TRIM(MID(B8413, 2, 3))," ","0"),SUBSTITUTE(TRIM(MID(B8413, 1, 3))," ","0"))</f>
        <v>914</v>
      </c>
      <c r="H8413" s="2" t="str">
        <f>IF(Table13456[[#This Row],[first]]="0",SUBSTITUTE(TRIM(MID(B8413, 5, 3))," ","0"),SUBSTITUTE(TRIM(MID(B8413, 4, 3))," ","0"))</f>
        <v>550</v>
      </c>
      <c r="I8413" s="2" t="str">
        <f>IF(Table13456[[#This Row],[first]]="0",SUBSTITUTE(TRIM(MID(B8413, 8, 3))," ","0"),SUBSTITUTE(TRIM(MID(B8413, 7, 3))," ","0"))</f>
        <v>15</v>
      </c>
      <c r="J8413" s="2">
        <v>1</v>
      </c>
      <c r="K8413" s="2" t="str">
        <f t="shared" si="393"/>
        <v>914</v>
      </c>
      <c r="L8413" s="2" t="str">
        <f t="shared" si="394"/>
        <v>550</v>
      </c>
      <c r="M8413" s="2" t="str">
        <f t="shared" si="395"/>
        <v>015</v>
      </c>
    </row>
    <row r="8414" spans="2:13" x14ac:dyDescent="0.25">
      <c r="B8414" s="2" t="s">
        <v>17197</v>
      </c>
      <c r="C8414" s="2" t="s">
        <v>17198</v>
      </c>
      <c r="D8414" s="6" t="str">
        <f>+_xlfn.CONCAT(Table13456[[#This Row],[phase1]],Table13456[[#This Row],[phase2]],Table13456[[#This Row],[phase3]],Table13456[[#This Row],[phase4]])</f>
        <v>1914550016</v>
      </c>
      <c r="E8414" s="2" t="str">
        <f>+Table13456[[#This Row],[DESCRIPTION]]</f>
        <v>FENCING- PEDESTRIAN BARRIER, P1 STEEL LOOP, PROJECT 443769-1-52-01</v>
      </c>
      <c r="F8414" s="2" t="str">
        <f>+LEFT(Table13456[[#This Row],[PAY ITEM]],1)</f>
        <v>0</v>
      </c>
      <c r="G8414" s="2" t="str">
        <f>IF(Table13456[[#This Row],[first]]="0",SUBSTITUTE(TRIM(MID(B8414, 2, 3))," ","0"),SUBSTITUTE(TRIM(MID(B8414, 1, 3))," ","0"))</f>
        <v>914</v>
      </c>
      <c r="H8414" s="2" t="str">
        <f>IF(Table13456[[#This Row],[first]]="0",SUBSTITUTE(TRIM(MID(B8414, 5, 3))," ","0"),SUBSTITUTE(TRIM(MID(B8414, 4, 3))," ","0"))</f>
        <v>550</v>
      </c>
      <c r="I8414" s="2" t="str">
        <f>IF(Table13456[[#This Row],[first]]="0",SUBSTITUTE(TRIM(MID(B8414, 8, 3))," ","0"),SUBSTITUTE(TRIM(MID(B8414, 7, 3))," ","0"))</f>
        <v>16</v>
      </c>
      <c r="J8414" s="2">
        <v>1</v>
      </c>
      <c r="K8414" s="2" t="str">
        <f t="shared" si="393"/>
        <v>914</v>
      </c>
      <c r="L8414" s="2" t="str">
        <f t="shared" si="394"/>
        <v>550</v>
      </c>
      <c r="M8414" s="2" t="str">
        <f t="shared" si="395"/>
        <v>016</v>
      </c>
    </row>
    <row r="8415" spans="2:13" x14ac:dyDescent="0.25">
      <c r="B8415" s="2" t="s">
        <v>17199</v>
      </c>
      <c r="C8415" s="2" t="s">
        <v>17200</v>
      </c>
      <c r="D8415" s="6" t="str">
        <f>+_xlfn.CONCAT(Table13456[[#This Row],[phase1]],Table13456[[#This Row],[phase2]],Table13456[[#This Row],[phase3]],Table13456[[#This Row],[phase4]])</f>
        <v>1914550017</v>
      </c>
      <c r="E8415" s="2" t="str">
        <f>+Table13456[[#This Row],[DESCRIPTION]]</f>
        <v>FENCING- PEDESTRIAN BARRIER, P1 STEEL LOOP, PROJECT 447395-1-52-01</v>
      </c>
      <c r="F8415" s="2" t="str">
        <f>+LEFT(Table13456[[#This Row],[PAY ITEM]],1)</f>
        <v>0</v>
      </c>
      <c r="G8415" s="2" t="str">
        <f>IF(Table13456[[#This Row],[first]]="0",SUBSTITUTE(TRIM(MID(B8415, 2, 3))," ","0"),SUBSTITUTE(TRIM(MID(B8415, 1, 3))," ","0"))</f>
        <v>914</v>
      </c>
      <c r="H8415" s="2" t="str">
        <f>IF(Table13456[[#This Row],[first]]="0",SUBSTITUTE(TRIM(MID(B8415, 5, 3))," ","0"),SUBSTITUTE(TRIM(MID(B8415, 4, 3))," ","0"))</f>
        <v>550</v>
      </c>
      <c r="I8415" s="2" t="str">
        <f>IF(Table13456[[#This Row],[first]]="0",SUBSTITUTE(TRIM(MID(B8415, 8, 3))," ","0"),SUBSTITUTE(TRIM(MID(B8415, 7, 3))," ","0"))</f>
        <v>17</v>
      </c>
      <c r="J8415" s="2">
        <v>1</v>
      </c>
      <c r="K8415" s="2" t="str">
        <f t="shared" si="393"/>
        <v>914</v>
      </c>
      <c r="L8415" s="2" t="str">
        <f t="shared" si="394"/>
        <v>550</v>
      </c>
      <c r="M8415" s="2" t="str">
        <f t="shared" si="395"/>
        <v>017</v>
      </c>
    </row>
    <row r="8416" spans="2:13" x14ac:dyDescent="0.25">
      <c r="B8416" s="2" t="s">
        <v>17201</v>
      </c>
      <c r="C8416" s="2" t="s">
        <v>17202</v>
      </c>
      <c r="D8416" s="6" t="str">
        <f>+_xlfn.CONCAT(Table13456[[#This Row],[phase1]],Table13456[[#This Row],[phase2]],Table13456[[#This Row],[phase3]],Table13456[[#This Row],[phase4]])</f>
        <v>1914550018</v>
      </c>
      <c r="E8416" s="2" t="str">
        <f>+Table13456[[#This Row],[DESCRIPTION]]</f>
        <v>FENCING- PEDESTRIAN BARRIER, REPAIR &amp; REPLACE P1 STEEL LOOP, PROJECT 233935-7-72-01</v>
      </c>
      <c r="F8416" s="2" t="str">
        <f>+LEFT(Table13456[[#This Row],[PAY ITEM]],1)</f>
        <v>0</v>
      </c>
      <c r="G8416" s="2" t="str">
        <f>IF(Table13456[[#This Row],[first]]="0",SUBSTITUTE(TRIM(MID(B8416, 2, 3))," ","0"),SUBSTITUTE(TRIM(MID(B8416, 1, 3))," ","0"))</f>
        <v>914</v>
      </c>
      <c r="H8416" s="2" t="str">
        <f>IF(Table13456[[#This Row],[first]]="0",SUBSTITUTE(TRIM(MID(B8416, 5, 3))," ","0"),SUBSTITUTE(TRIM(MID(B8416, 4, 3))," ","0"))</f>
        <v>550</v>
      </c>
      <c r="I8416" s="2" t="str">
        <f>IF(Table13456[[#This Row],[first]]="0",SUBSTITUTE(TRIM(MID(B8416, 8, 3))," ","0"),SUBSTITUTE(TRIM(MID(B8416, 7, 3))," ","0"))</f>
        <v>18</v>
      </c>
      <c r="J8416" s="2">
        <v>1</v>
      </c>
      <c r="K8416" s="2" t="str">
        <f t="shared" si="393"/>
        <v>914</v>
      </c>
      <c r="L8416" s="2" t="str">
        <f t="shared" si="394"/>
        <v>550</v>
      </c>
      <c r="M8416" s="2" t="str">
        <f t="shared" si="395"/>
        <v>018</v>
      </c>
    </row>
    <row r="8417" spans="2:13" x14ac:dyDescent="0.25">
      <c r="B8417" s="2" t="s">
        <v>17203</v>
      </c>
      <c r="C8417" s="2" t="s">
        <v>17204</v>
      </c>
      <c r="D8417" s="6" t="str">
        <f>+_xlfn.CONCAT(Table13456[[#This Row],[phase1]],Table13456[[#This Row],[phase2]],Table13456[[#This Row],[phase3]],Table13456[[#This Row],[phase4]])</f>
        <v>1914550019</v>
      </c>
      <c r="E8417" s="2" t="str">
        <f>+Table13456[[#This Row],[DESCRIPTION]]</f>
        <v>FENCING- PEDESTRIAN BARRIER, P1 STEEL LOOP, PROJECT 429576-2-52-01</v>
      </c>
      <c r="F8417" s="2" t="str">
        <f>+LEFT(Table13456[[#This Row],[PAY ITEM]],1)</f>
        <v>0</v>
      </c>
      <c r="G8417" s="2" t="str">
        <f>IF(Table13456[[#This Row],[first]]="0",SUBSTITUTE(TRIM(MID(B8417, 2, 3))," ","0"),SUBSTITUTE(TRIM(MID(B8417, 1, 3))," ","0"))</f>
        <v>914</v>
      </c>
      <c r="H8417" s="2" t="str">
        <f>IF(Table13456[[#This Row],[first]]="0",SUBSTITUTE(TRIM(MID(B8417, 5, 3))," ","0"),SUBSTITUTE(TRIM(MID(B8417, 4, 3))," ","0"))</f>
        <v>550</v>
      </c>
      <c r="I8417" s="2" t="str">
        <f>IF(Table13456[[#This Row],[first]]="0",SUBSTITUTE(TRIM(MID(B8417, 8, 3))," ","0"),SUBSTITUTE(TRIM(MID(B8417, 7, 3))," ","0"))</f>
        <v>19</v>
      </c>
      <c r="J8417" s="2">
        <v>1</v>
      </c>
      <c r="K8417" s="2" t="str">
        <f t="shared" si="393"/>
        <v>914</v>
      </c>
      <c r="L8417" s="2" t="str">
        <f t="shared" si="394"/>
        <v>550</v>
      </c>
      <c r="M8417" s="2" t="str">
        <f t="shared" si="395"/>
        <v>019</v>
      </c>
    </row>
    <row r="8418" spans="2:13" x14ac:dyDescent="0.25">
      <c r="B8418" s="2" t="s">
        <v>17205</v>
      </c>
      <c r="C8418" s="2" t="s">
        <v>17200</v>
      </c>
      <c r="D8418" s="6" t="str">
        <f>+_xlfn.CONCAT(Table13456[[#This Row],[phase1]],Table13456[[#This Row],[phase2]],Table13456[[#This Row],[phase3]],Table13456[[#This Row],[phase4]])</f>
        <v>1914550020</v>
      </c>
      <c r="E8418" s="2" t="str">
        <f>+Table13456[[#This Row],[DESCRIPTION]]</f>
        <v>FENCING- PEDESTRIAN BARRIER, P1 STEEL LOOP, PROJECT 447395-1-52-01</v>
      </c>
      <c r="F8418" s="2" t="str">
        <f>+LEFT(Table13456[[#This Row],[PAY ITEM]],1)</f>
        <v>0</v>
      </c>
      <c r="G8418" s="2" t="str">
        <f>IF(Table13456[[#This Row],[first]]="0",SUBSTITUTE(TRIM(MID(B8418, 2, 3))," ","0"),SUBSTITUTE(TRIM(MID(B8418, 1, 3))," ","0"))</f>
        <v>914</v>
      </c>
      <c r="H8418" s="2" t="str">
        <f>IF(Table13456[[#This Row],[first]]="0",SUBSTITUTE(TRIM(MID(B8418, 5, 3))," ","0"),SUBSTITUTE(TRIM(MID(B8418, 4, 3))," ","0"))</f>
        <v>550</v>
      </c>
      <c r="I8418" s="2" t="str">
        <f>IF(Table13456[[#This Row],[first]]="0",SUBSTITUTE(TRIM(MID(B8418, 8, 3))," ","0"),SUBSTITUTE(TRIM(MID(B8418, 7, 3))," ","0"))</f>
        <v>20</v>
      </c>
      <c r="J8418" s="2">
        <v>1</v>
      </c>
      <c r="K8418" s="2" t="str">
        <f t="shared" si="393"/>
        <v>914</v>
      </c>
      <c r="L8418" s="2" t="str">
        <f t="shared" si="394"/>
        <v>550</v>
      </c>
      <c r="M8418" s="2" t="str">
        <f t="shared" si="395"/>
        <v>020</v>
      </c>
    </row>
    <row r="8419" spans="2:13" x14ac:dyDescent="0.25">
      <c r="B8419" s="2" t="s">
        <v>17206</v>
      </c>
      <c r="C8419" s="2" t="s">
        <v>17207</v>
      </c>
      <c r="D8419" s="6" t="str">
        <f>+_xlfn.CONCAT(Table13456[[#This Row],[phase1]],Table13456[[#This Row],[phase2]],Table13456[[#This Row],[phase3]],Table13456[[#This Row],[phase4]])</f>
        <v>1914550021</v>
      </c>
      <c r="E8419" s="2" t="str">
        <f>+Table13456[[#This Row],[DESCRIPTION]]</f>
        <v>FENCING- PEDESTRIAN BARRIER, REPAIR AND REPLACE P1 STEEL LOOP, PROJECT 233935-8-72-01</v>
      </c>
      <c r="F8419" s="2" t="str">
        <f>+LEFT(Table13456[[#This Row],[PAY ITEM]],1)</f>
        <v>0</v>
      </c>
      <c r="G8419" s="2" t="str">
        <f>IF(Table13456[[#This Row],[first]]="0",SUBSTITUTE(TRIM(MID(B8419, 2, 3))," ","0"),SUBSTITUTE(TRIM(MID(B8419, 1, 3))," ","0"))</f>
        <v>914</v>
      </c>
      <c r="H8419" s="2" t="str">
        <f>IF(Table13456[[#This Row],[first]]="0",SUBSTITUTE(TRIM(MID(B8419, 5, 3))," ","0"),SUBSTITUTE(TRIM(MID(B8419, 4, 3))," ","0"))</f>
        <v>550</v>
      </c>
      <c r="I8419" s="2" t="str">
        <f>IF(Table13456[[#This Row],[first]]="0",SUBSTITUTE(TRIM(MID(B8419, 8, 3))," ","0"),SUBSTITUTE(TRIM(MID(B8419, 7, 3))," ","0"))</f>
        <v>21</v>
      </c>
      <c r="J8419" s="2">
        <v>1</v>
      </c>
      <c r="K8419" s="2" t="str">
        <f t="shared" si="393"/>
        <v>914</v>
      </c>
      <c r="L8419" s="2" t="str">
        <f t="shared" si="394"/>
        <v>550</v>
      </c>
      <c r="M8419" s="2" t="str">
        <f t="shared" si="395"/>
        <v>021</v>
      </c>
    </row>
    <row r="8420" spans="2:13" x14ac:dyDescent="0.25">
      <c r="B8420" s="2" t="s">
        <v>17208</v>
      </c>
      <c r="C8420" s="2" t="s">
        <v>17209</v>
      </c>
      <c r="D8420" s="6" t="str">
        <f>+_xlfn.CONCAT(Table13456[[#This Row],[phase1]],Table13456[[#This Row],[phase2]],Table13456[[#This Row],[phase3]],Table13456[[#This Row],[phase4]])</f>
        <v>1914660001</v>
      </c>
      <c r="E8420" s="2" t="str">
        <f>+Table13456[[#This Row],[DESCRIPTION]]</f>
        <v>VEHICLE OVERHEIGHT DETECTION SYSTEM, FURNISH &amp; INSTALL</v>
      </c>
      <c r="F8420" s="2" t="str">
        <f>+LEFT(Table13456[[#This Row],[PAY ITEM]],1)</f>
        <v>0</v>
      </c>
      <c r="G8420" s="2" t="str">
        <f>IF(Table13456[[#This Row],[first]]="0",SUBSTITUTE(TRIM(MID(B8420, 2, 3))," ","0"),SUBSTITUTE(TRIM(MID(B8420, 1, 3))," ","0"))</f>
        <v>914</v>
      </c>
      <c r="H8420" s="2" t="str">
        <f>IF(Table13456[[#This Row],[first]]="0",SUBSTITUTE(TRIM(MID(B8420, 5, 3))," ","0"),SUBSTITUTE(TRIM(MID(B8420, 4, 3))," ","0"))</f>
        <v>660</v>
      </c>
      <c r="I8420" s="2" t="str">
        <f>IF(Table13456[[#This Row],[first]]="0",SUBSTITUTE(TRIM(MID(B8420, 8, 3))," ","0"),SUBSTITUTE(TRIM(MID(B8420, 7, 3))," ","0"))</f>
        <v>1</v>
      </c>
      <c r="J8420" s="2">
        <v>1</v>
      </c>
      <c r="K8420" s="2" t="str">
        <f t="shared" si="393"/>
        <v>914</v>
      </c>
      <c r="L8420" s="2" t="str">
        <f t="shared" si="394"/>
        <v>660</v>
      </c>
      <c r="M8420" s="2" t="str">
        <f t="shared" si="395"/>
        <v>001</v>
      </c>
    </row>
    <row r="8421" spans="2:13" x14ac:dyDescent="0.25">
      <c r="B8421" s="2" t="s">
        <v>17210</v>
      </c>
      <c r="C8421" s="2" t="s">
        <v>17211</v>
      </c>
      <c r="D8421" s="6" t="str">
        <f>+_xlfn.CONCAT(Table13456[[#This Row],[phase1]],Table13456[[#This Row],[phase2]],Table13456[[#This Row],[phase3]],Table13456[[#This Row],[phase4]])</f>
        <v>1915322002</v>
      </c>
      <c r="E8421" s="2" t="str">
        <f>+Table13456[[#This Row],[DESCRIPTION]]</f>
        <v>FULL DEPTH RECLAMATION, PROJECT 434937-1-52-01</v>
      </c>
      <c r="F8421" s="2" t="str">
        <f>+LEFT(Table13456[[#This Row],[PAY ITEM]],1)</f>
        <v>0</v>
      </c>
      <c r="G8421" s="2" t="str">
        <f>IF(Table13456[[#This Row],[first]]="0",SUBSTITUTE(TRIM(MID(B8421, 2, 3))," ","0"),SUBSTITUTE(TRIM(MID(B8421, 1, 3))," ","0"))</f>
        <v>915</v>
      </c>
      <c r="H8421" s="2" t="str">
        <f>IF(Table13456[[#This Row],[first]]="0",SUBSTITUTE(TRIM(MID(B8421, 5, 3))," ","0"),SUBSTITUTE(TRIM(MID(B8421, 4, 3))," ","0"))</f>
        <v>322</v>
      </c>
      <c r="I8421" s="2" t="str">
        <f>IF(Table13456[[#This Row],[first]]="0",SUBSTITUTE(TRIM(MID(B8421, 8, 3))," ","0"),SUBSTITUTE(TRIM(MID(B8421, 7, 3))," ","0"))</f>
        <v>2</v>
      </c>
      <c r="J8421" s="2">
        <v>1</v>
      </c>
      <c r="K8421" s="2" t="str">
        <f t="shared" si="393"/>
        <v>915</v>
      </c>
      <c r="L8421" s="2" t="str">
        <f t="shared" si="394"/>
        <v>322</v>
      </c>
      <c r="M8421" s="2" t="str">
        <f t="shared" si="395"/>
        <v>002</v>
      </c>
    </row>
    <row r="8422" spans="2:13" x14ac:dyDescent="0.25">
      <c r="B8422" s="2" t="s">
        <v>17212</v>
      </c>
      <c r="C8422" s="2" t="s">
        <v>6324</v>
      </c>
      <c r="D8422" s="6" t="str">
        <f>+_xlfn.CONCAT(Table13456[[#This Row],[phase1]],Table13456[[#This Row],[phase2]],Table13456[[#This Row],[phase3]],Table13456[[#This Row],[phase4]])</f>
        <v>1915332001</v>
      </c>
      <c r="E8422" s="2" t="str">
        <f>+Table13456[[#This Row],[DESCRIPTION]]</f>
        <v>FULL DEPTH RECLAMATION</v>
      </c>
      <c r="F8422" s="2" t="str">
        <f>+LEFT(Table13456[[#This Row],[PAY ITEM]],1)</f>
        <v>0</v>
      </c>
      <c r="G8422" s="2" t="str">
        <f>IF(Table13456[[#This Row],[first]]="0",SUBSTITUTE(TRIM(MID(B8422, 2, 3))," ","0"),SUBSTITUTE(TRIM(MID(B8422, 1, 3))," ","0"))</f>
        <v>915</v>
      </c>
      <c r="H8422" s="2" t="str">
        <f>IF(Table13456[[#This Row],[first]]="0",SUBSTITUTE(TRIM(MID(B8422, 5, 3))," ","0"),SUBSTITUTE(TRIM(MID(B8422, 4, 3))," ","0"))</f>
        <v>332</v>
      </c>
      <c r="I8422" s="2" t="str">
        <f>IF(Table13456[[#This Row],[first]]="0",SUBSTITUTE(TRIM(MID(B8422, 8, 3))," ","0"),SUBSTITUTE(TRIM(MID(B8422, 7, 3))," ","0"))</f>
        <v>1</v>
      </c>
      <c r="J8422" s="2">
        <v>1</v>
      </c>
      <c r="K8422" s="2" t="str">
        <f t="shared" si="393"/>
        <v>915</v>
      </c>
      <c r="L8422" s="2" t="str">
        <f t="shared" si="394"/>
        <v>332</v>
      </c>
      <c r="M8422" s="2" t="str">
        <f t="shared" si="395"/>
        <v>001</v>
      </c>
    </row>
    <row r="8423" spans="2:13" x14ac:dyDescent="0.25">
      <c r="B8423" s="2" t="s">
        <v>17213</v>
      </c>
      <c r="C8423" s="2" t="s">
        <v>17211</v>
      </c>
      <c r="D8423" s="6" t="str">
        <f>+_xlfn.CONCAT(Table13456[[#This Row],[phase1]],Table13456[[#This Row],[phase2]],Table13456[[#This Row],[phase3]],Table13456[[#This Row],[phase4]])</f>
        <v>1915332002</v>
      </c>
      <c r="E8423" s="2" t="str">
        <f>+Table13456[[#This Row],[DESCRIPTION]]</f>
        <v>FULL DEPTH RECLAMATION, PROJECT 434937-1-52-01</v>
      </c>
      <c r="F8423" s="2" t="str">
        <f>+LEFT(Table13456[[#This Row],[PAY ITEM]],1)</f>
        <v>0</v>
      </c>
      <c r="G8423" s="2" t="str">
        <f>IF(Table13456[[#This Row],[first]]="0",SUBSTITUTE(TRIM(MID(B8423, 2, 3))," ","0"),SUBSTITUTE(TRIM(MID(B8423, 1, 3))," ","0"))</f>
        <v>915</v>
      </c>
      <c r="H8423" s="2" t="str">
        <f>IF(Table13456[[#This Row],[first]]="0",SUBSTITUTE(TRIM(MID(B8423, 5, 3))," ","0"),SUBSTITUTE(TRIM(MID(B8423, 4, 3))," ","0"))</f>
        <v>332</v>
      </c>
      <c r="I8423" s="2" t="str">
        <f>IF(Table13456[[#This Row],[first]]="0",SUBSTITUTE(TRIM(MID(B8423, 8, 3))," ","0"),SUBSTITUTE(TRIM(MID(B8423, 7, 3))," ","0"))</f>
        <v>2</v>
      </c>
      <c r="J8423" s="2">
        <v>1</v>
      </c>
      <c r="K8423" s="2" t="str">
        <f t="shared" si="393"/>
        <v>915</v>
      </c>
      <c r="L8423" s="2" t="str">
        <f t="shared" si="394"/>
        <v>332</v>
      </c>
      <c r="M8423" s="2" t="str">
        <f t="shared" si="395"/>
        <v>002</v>
      </c>
    </row>
    <row r="8424" spans="2:13" x14ac:dyDescent="0.25">
      <c r="B8424" s="2" t="s">
        <v>17214</v>
      </c>
      <c r="C8424" s="2" t="s">
        <v>17215</v>
      </c>
      <c r="D8424" s="6" t="str">
        <f>+_xlfn.CONCAT(Table13456[[#This Row],[phase1]],Table13456[[#This Row],[phase2]],Table13456[[#This Row],[phase3]],Table13456[[#This Row],[phase4]])</f>
        <v>1915332003</v>
      </c>
      <c r="E8424" s="2" t="str">
        <f>+Table13456[[#This Row],[DESCRIPTION]]</f>
        <v>FULL DEPTH RECLAMATION, PROJECT 444313-1-52-01</v>
      </c>
      <c r="F8424" s="2" t="str">
        <f>+LEFT(Table13456[[#This Row],[PAY ITEM]],1)</f>
        <v>0</v>
      </c>
      <c r="G8424" s="2" t="str">
        <f>IF(Table13456[[#This Row],[first]]="0",SUBSTITUTE(TRIM(MID(B8424, 2, 3))," ","0"),SUBSTITUTE(TRIM(MID(B8424, 1, 3))," ","0"))</f>
        <v>915</v>
      </c>
      <c r="H8424" s="2" t="str">
        <f>IF(Table13456[[#This Row],[first]]="0",SUBSTITUTE(TRIM(MID(B8424, 5, 3))," ","0"),SUBSTITUTE(TRIM(MID(B8424, 4, 3))," ","0"))</f>
        <v>332</v>
      </c>
      <c r="I8424" s="2" t="str">
        <f>IF(Table13456[[#This Row],[first]]="0",SUBSTITUTE(TRIM(MID(B8424, 8, 3))," ","0"),SUBSTITUTE(TRIM(MID(B8424, 7, 3))," ","0"))</f>
        <v>3</v>
      </c>
      <c r="J8424" s="2">
        <v>1</v>
      </c>
      <c r="K8424" s="2" t="str">
        <f t="shared" si="393"/>
        <v>915</v>
      </c>
      <c r="L8424" s="2" t="str">
        <f t="shared" si="394"/>
        <v>332</v>
      </c>
      <c r="M8424" s="2" t="str">
        <f t="shared" si="395"/>
        <v>003</v>
      </c>
    </row>
    <row r="8425" spans="2:13" x14ac:dyDescent="0.25">
      <c r="B8425" s="2" t="s">
        <v>17216</v>
      </c>
      <c r="C8425" s="2" t="s">
        <v>17217</v>
      </c>
      <c r="D8425" s="6" t="str">
        <f>+_xlfn.CONCAT(Table13456[[#This Row],[phase1]],Table13456[[#This Row],[phase2]],Table13456[[#This Row],[phase3]],Table13456[[#This Row],[phase4]])</f>
        <v>1915332004</v>
      </c>
      <c r="E8425" s="2" t="str">
        <f>+Table13456[[#This Row],[DESCRIPTION]]</f>
        <v>FULL DEPTH RECLAMATION, PROJECT 439831-1-52-01</v>
      </c>
      <c r="F8425" s="2" t="str">
        <f>+LEFT(Table13456[[#This Row],[PAY ITEM]],1)</f>
        <v>0</v>
      </c>
      <c r="G8425" s="2" t="str">
        <f>IF(Table13456[[#This Row],[first]]="0",SUBSTITUTE(TRIM(MID(B8425, 2, 3))," ","0"),SUBSTITUTE(TRIM(MID(B8425, 1, 3))," ","0"))</f>
        <v>915</v>
      </c>
      <c r="H8425" s="2" t="str">
        <f>IF(Table13456[[#This Row],[first]]="0",SUBSTITUTE(TRIM(MID(B8425, 5, 3))," ","0"),SUBSTITUTE(TRIM(MID(B8425, 4, 3))," ","0"))</f>
        <v>332</v>
      </c>
      <c r="I8425" s="2" t="str">
        <f>IF(Table13456[[#This Row],[first]]="0",SUBSTITUTE(TRIM(MID(B8425, 8, 3))," ","0"),SUBSTITUTE(TRIM(MID(B8425, 7, 3))," ","0"))</f>
        <v>4</v>
      </c>
      <c r="J8425" s="2">
        <v>1</v>
      </c>
      <c r="K8425" s="2" t="str">
        <f t="shared" si="393"/>
        <v>915</v>
      </c>
      <c r="L8425" s="2" t="str">
        <f t="shared" si="394"/>
        <v>332</v>
      </c>
      <c r="M8425" s="2" t="str">
        <f t="shared" si="395"/>
        <v>004</v>
      </c>
    </row>
    <row r="8426" spans="2:13" x14ac:dyDescent="0.25">
      <c r="B8426" s="2" t="s">
        <v>17218</v>
      </c>
      <c r="C8426" s="2" t="s">
        <v>17219</v>
      </c>
      <c r="D8426" s="6" t="str">
        <f>+_xlfn.CONCAT(Table13456[[#This Row],[phase1]],Table13456[[#This Row],[phase2]],Table13456[[#This Row],[phase3]],Table13456[[#This Row],[phase4]])</f>
        <v>1915450021</v>
      </c>
      <c r="E8426" s="2" t="str">
        <f>+Table13456[[#This Row],[DESCRIPTION]]</f>
        <v>HYBRID COMPOSITE BEAM, 21" T-SHAPE</v>
      </c>
      <c r="F8426" s="2" t="str">
        <f>+LEFT(Table13456[[#This Row],[PAY ITEM]],1)</f>
        <v>0</v>
      </c>
      <c r="G8426" s="2" t="str">
        <f>IF(Table13456[[#This Row],[first]]="0",SUBSTITUTE(TRIM(MID(B8426, 2, 3))," ","0"),SUBSTITUTE(TRIM(MID(B8426, 1, 3))," ","0"))</f>
        <v>915</v>
      </c>
      <c r="H8426" s="2" t="str">
        <f>IF(Table13456[[#This Row],[first]]="0",SUBSTITUTE(TRIM(MID(B8426, 5, 3))," ","0"),SUBSTITUTE(TRIM(MID(B8426, 4, 3))," ","0"))</f>
        <v>450</v>
      </c>
      <c r="I8426" s="2" t="str">
        <f>IF(Table13456[[#This Row],[first]]="0",SUBSTITUTE(TRIM(MID(B8426, 8, 3))," ","0"),SUBSTITUTE(TRIM(MID(B8426, 7, 3))," ","0"))</f>
        <v>21</v>
      </c>
      <c r="J8426" s="2">
        <v>1</v>
      </c>
      <c r="K8426" s="2" t="str">
        <f t="shared" si="393"/>
        <v>915</v>
      </c>
      <c r="L8426" s="2" t="str">
        <f t="shared" si="394"/>
        <v>450</v>
      </c>
      <c r="M8426" s="2" t="str">
        <f t="shared" si="395"/>
        <v>021</v>
      </c>
    </row>
    <row r="8427" spans="2:13" x14ac:dyDescent="0.25">
      <c r="B8427" s="2" t="s">
        <v>17220</v>
      </c>
      <c r="C8427" s="2" t="s">
        <v>17221</v>
      </c>
      <c r="D8427" s="6" t="str">
        <f>+_xlfn.CONCAT(Table13456[[#This Row],[phase1]],Table13456[[#This Row],[phase2]],Table13456[[#This Row],[phase3]],Table13456[[#This Row],[phase4]])</f>
        <v>1915450022</v>
      </c>
      <c r="E8427" s="2" t="str">
        <f>+Table13456[[#This Row],[DESCRIPTION]]</f>
        <v>HYBRID COMPOSITE BEAM, 21" BOX SHAPE</v>
      </c>
      <c r="F8427" s="2" t="str">
        <f>+LEFT(Table13456[[#This Row],[PAY ITEM]],1)</f>
        <v>0</v>
      </c>
      <c r="G8427" s="2" t="str">
        <f>IF(Table13456[[#This Row],[first]]="0",SUBSTITUTE(TRIM(MID(B8427, 2, 3))," ","0"),SUBSTITUTE(TRIM(MID(B8427, 1, 3))," ","0"))</f>
        <v>915</v>
      </c>
      <c r="H8427" s="2" t="str">
        <f>IF(Table13456[[#This Row],[first]]="0",SUBSTITUTE(TRIM(MID(B8427, 5, 3))," ","0"),SUBSTITUTE(TRIM(MID(B8427, 4, 3))," ","0"))</f>
        <v>450</v>
      </c>
      <c r="I8427" s="2" t="str">
        <f>IF(Table13456[[#This Row],[first]]="0",SUBSTITUTE(TRIM(MID(B8427, 8, 3))," ","0"),SUBSTITUTE(TRIM(MID(B8427, 7, 3))," ","0"))</f>
        <v>22</v>
      </c>
      <c r="J8427" s="2">
        <v>1</v>
      </c>
      <c r="K8427" s="2" t="str">
        <f t="shared" si="393"/>
        <v>915</v>
      </c>
      <c r="L8427" s="2" t="str">
        <f t="shared" si="394"/>
        <v>450</v>
      </c>
      <c r="M8427" s="2" t="str">
        <f t="shared" si="395"/>
        <v>022</v>
      </c>
    </row>
    <row r="8428" spans="2:13" x14ac:dyDescent="0.25">
      <c r="B8428" s="2" t="s">
        <v>17222</v>
      </c>
      <c r="C8428" s="2" t="s">
        <v>17223</v>
      </c>
      <c r="D8428" s="6" t="str">
        <f>+_xlfn.CONCAT(Table13456[[#This Row],[phase1]],Table13456[[#This Row],[phase2]],Table13456[[#This Row],[phase3]],Table13456[[#This Row],[phase4]])</f>
        <v>1916173015</v>
      </c>
      <c r="E8428" s="2" t="str">
        <f>+Table13456[[#This Row],[DESCRIPTION]]</f>
        <v>TWO COMPONENT POLYURETHANE INJECTION, PROJECT 439063-2-72-01</v>
      </c>
      <c r="F8428" s="2" t="str">
        <f>+LEFT(Table13456[[#This Row],[PAY ITEM]],1)</f>
        <v>0</v>
      </c>
      <c r="G8428" s="2" t="str">
        <f>IF(Table13456[[#This Row],[first]]="0",SUBSTITUTE(TRIM(MID(B8428, 2, 3))," ","0"),SUBSTITUTE(TRIM(MID(B8428, 1, 3))," ","0"))</f>
        <v>916</v>
      </c>
      <c r="H8428" s="2" t="str">
        <f>IF(Table13456[[#This Row],[first]]="0",SUBSTITUTE(TRIM(MID(B8428, 5, 3))," ","0"),SUBSTITUTE(TRIM(MID(B8428, 4, 3))," ","0"))</f>
        <v>173</v>
      </c>
      <c r="I8428" s="2" t="str">
        <f>IF(Table13456[[#This Row],[first]]="0",SUBSTITUTE(TRIM(MID(B8428, 8, 3))," ","0"),SUBSTITUTE(TRIM(MID(B8428, 7, 3))," ","0"))</f>
        <v>15</v>
      </c>
      <c r="J8428" s="2">
        <v>1</v>
      </c>
      <c r="K8428" s="2" t="str">
        <f t="shared" si="393"/>
        <v>916</v>
      </c>
      <c r="L8428" s="2" t="str">
        <f t="shared" si="394"/>
        <v>173</v>
      </c>
      <c r="M8428" s="2" t="str">
        <f t="shared" si="395"/>
        <v>015</v>
      </c>
    </row>
    <row r="8429" spans="2:13" x14ac:dyDescent="0.25">
      <c r="B8429" s="2" t="s">
        <v>17224</v>
      </c>
      <c r="C8429" s="2" t="s">
        <v>17225</v>
      </c>
      <c r="D8429" s="6" t="str">
        <f>+_xlfn.CONCAT(Table13456[[#This Row],[phase1]],Table13456[[#This Row],[phase2]],Table13456[[#This Row],[phase3]],Table13456[[#This Row],[phase4]])</f>
        <v>1916173016</v>
      </c>
      <c r="E8429" s="2" t="str">
        <f>+Table13456[[#This Row],[DESCRIPTION]]</f>
        <v>POLYURETHANE INJECTION, PROJECT 437838-1-52-01</v>
      </c>
      <c r="F8429" s="2" t="str">
        <f>+LEFT(Table13456[[#This Row],[PAY ITEM]],1)</f>
        <v>0</v>
      </c>
      <c r="G8429" s="2" t="str">
        <f>IF(Table13456[[#This Row],[first]]="0",SUBSTITUTE(TRIM(MID(B8429, 2, 3))," ","0"),SUBSTITUTE(TRIM(MID(B8429, 1, 3))," ","0"))</f>
        <v>916</v>
      </c>
      <c r="H8429" s="2" t="str">
        <f>IF(Table13456[[#This Row],[first]]="0",SUBSTITUTE(TRIM(MID(B8429, 5, 3))," ","0"),SUBSTITUTE(TRIM(MID(B8429, 4, 3))," ","0"))</f>
        <v>173</v>
      </c>
      <c r="I8429" s="2" t="str">
        <f>IF(Table13456[[#This Row],[first]]="0",SUBSTITUTE(TRIM(MID(B8429, 8, 3))," ","0"),SUBSTITUTE(TRIM(MID(B8429, 7, 3))," ","0"))</f>
        <v>16</v>
      </c>
      <c r="J8429" s="2">
        <v>1</v>
      </c>
      <c r="K8429" s="2" t="str">
        <f t="shared" si="393"/>
        <v>916</v>
      </c>
      <c r="L8429" s="2" t="str">
        <f t="shared" si="394"/>
        <v>173</v>
      </c>
      <c r="M8429" s="2" t="str">
        <f t="shared" si="395"/>
        <v>016</v>
      </c>
    </row>
    <row r="8430" spans="2:13" x14ac:dyDescent="0.25">
      <c r="B8430" s="2" t="s">
        <v>17226</v>
      </c>
      <c r="C8430" s="2" t="s">
        <v>17227</v>
      </c>
      <c r="D8430" s="6" t="str">
        <f>+_xlfn.CONCAT(Table13456[[#This Row],[phase1]],Table13456[[#This Row],[phase2]],Table13456[[#This Row],[phase3]],Table13456[[#This Row],[phase4]])</f>
        <v>1916173018</v>
      </c>
      <c r="E8430" s="2" t="str">
        <f>+Table13456[[#This Row],[DESCRIPTION]]</f>
        <v>ERROR: TWO COMPONENT POLYURETHANE INJECTION, PROJECT 419127-1-52-16</v>
      </c>
      <c r="F8430" s="2" t="str">
        <f>+LEFT(Table13456[[#This Row],[PAY ITEM]],1)</f>
        <v>0</v>
      </c>
      <c r="G8430" s="2" t="str">
        <f>IF(Table13456[[#This Row],[first]]="0",SUBSTITUTE(TRIM(MID(B8430, 2, 3))," ","0"),SUBSTITUTE(TRIM(MID(B8430, 1, 3))," ","0"))</f>
        <v>916</v>
      </c>
      <c r="H8430" s="2" t="str">
        <f>IF(Table13456[[#This Row],[first]]="0",SUBSTITUTE(TRIM(MID(B8430, 5, 3))," ","0"),SUBSTITUTE(TRIM(MID(B8430, 4, 3))," ","0"))</f>
        <v>173</v>
      </c>
      <c r="I8430" s="2" t="str">
        <f>IF(Table13456[[#This Row],[first]]="0",SUBSTITUTE(TRIM(MID(B8430, 8, 3))," ","0"),SUBSTITUTE(TRIM(MID(B8430, 7, 3))," ","0"))</f>
        <v>18</v>
      </c>
      <c r="J8430" s="2">
        <v>1</v>
      </c>
      <c r="K8430" s="2" t="str">
        <f t="shared" si="393"/>
        <v>916</v>
      </c>
      <c r="L8430" s="2" t="str">
        <f t="shared" si="394"/>
        <v>173</v>
      </c>
      <c r="M8430" s="2" t="str">
        <f t="shared" si="395"/>
        <v>018</v>
      </c>
    </row>
    <row r="8431" spans="2:13" x14ac:dyDescent="0.25">
      <c r="B8431" s="2" t="s">
        <v>17228</v>
      </c>
      <c r="C8431" s="2" t="s">
        <v>17229</v>
      </c>
      <c r="D8431" s="6" t="str">
        <f>+_xlfn.CONCAT(Table13456[[#This Row],[phase1]],Table13456[[#This Row],[phase2]],Table13456[[#This Row],[phase3]],Table13456[[#This Row],[phase4]])</f>
        <v>1916173039</v>
      </c>
      <c r="E8431" s="2" t="str">
        <f>+Table13456[[#This Row],[DESCRIPTION]]</f>
        <v>SINGLE COMPONENT POLYURETHANE INJECTION, PROJECT 233913-8-72-01</v>
      </c>
      <c r="F8431" s="2" t="str">
        <f>+LEFT(Table13456[[#This Row],[PAY ITEM]],1)</f>
        <v>0</v>
      </c>
      <c r="G8431" s="2" t="str">
        <f>IF(Table13456[[#This Row],[first]]="0",SUBSTITUTE(TRIM(MID(B8431, 2, 3))," ","0"),SUBSTITUTE(TRIM(MID(B8431, 1, 3))," ","0"))</f>
        <v>916</v>
      </c>
      <c r="H8431" s="2" t="str">
        <f>IF(Table13456[[#This Row],[first]]="0",SUBSTITUTE(TRIM(MID(B8431, 5, 3))," ","0"),SUBSTITUTE(TRIM(MID(B8431, 4, 3))," ","0"))</f>
        <v>173</v>
      </c>
      <c r="I8431" s="2" t="str">
        <f>IF(Table13456[[#This Row],[first]]="0",SUBSTITUTE(TRIM(MID(B8431, 8, 3))," ","0"),SUBSTITUTE(TRIM(MID(B8431, 7, 3))," ","0"))</f>
        <v>39</v>
      </c>
      <c r="J8431" s="2">
        <v>1</v>
      </c>
      <c r="K8431" s="2" t="str">
        <f t="shared" si="393"/>
        <v>916</v>
      </c>
      <c r="L8431" s="2" t="str">
        <f t="shared" si="394"/>
        <v>173</v>
      </c>
      <c r="M8431" s="2" t="str">
        <f t="shared" si="395"/>
        <v>039</v>
      </c>
    </row>
    <row r="8432" spans="2:13" x14ac:dyDescent="0.25">
      <c r="B8432" s="2" t="s">
        <v>17230</v>
      </c>
      <c r="C8432" s="2" t="s">
        <v>17231</v>
      </c>
      <c r="D8432" s="6" t="str">
        <f>+_xlfn.CONCAT(Table13456[[#This Row],[phase1]],Table13456[[#This Row],[phase2]],Table13456[[#This Row],[phase3]],Table13456[[#This Row],[phase4]])</f>
        <v>1916173040</v>
      </c>
      <c r="E8432" s="2" t="str">
        <f>+Table13456[[#This Row],[DESCRIPTION]]</f>
        <v>TWO COMPONENT POLYURETHANE INJECTION, PROJECT 233913-8-72-01</v>
      </c>
      <c r="F8432" s="2" t="str">
        <f>+LEFT(Table13456[[#This Row],[PAY ITEM]],1)</f>
        <v>0</v>
      </c>
      <c r="G8432" s="2" t="str">
        <f>IF(Table13456[[#This Row],[first]]="0",SUBSTITUTE(TRIM(MID(B8432, 2, 3))," ","0"),SUBSTITUTE(TRIM(MID(B8432, 1, 3))," ","0"))</f>
        <v>916</v>
      </c>
      <c r="H8432" s="2" t="str">
        <f>IF(Table13456[[#This Row],[first]]="0",SUBSTITUTE(TRIM(MID(B8432, 5, 3))," ","0"),SUBSTITUTE(TRIM(MID(B8432, 4, 3))," ","0"))</f>
        <v>173</v>
      </c>
      <c r="I8432" s="2" t="str">
        <f>IF(Table13456[[#This Row],[first]]="0",SUBSTITUTE(TRIM(MID(B8432, 8, 3))," ","0"),SUBSTITUTE(TRIM(MID(B8432, 7, 3))," ","0"))</f>
        <v>40</v>
      </c>
      <c r="J8432" s="2">
        <v>1</v>
      </c>
      <c r="K8432" s="2" t="str">
        <f t="shared" si="393"/>
        <v>916</v>
      </c>
      <c r="L8432" s="2" t="str">
        <f t="shared" si="394"/>
        <v>173</v>
      </c>
      <c r="M8432" s="2" t="str">
        <f t="shared" si="395"/>
        <v>040</v>
      </c>
    </row>
    <row r="8433" spans="2:13" x14ac:dyDescent="0.25">
      <c r="B8433" s="2" t="s">
        <v>17232</v>
      </c>
      <c r="C8433" s="2" t="s">
        <v>17233</v>
      </c>
      <c r="D8433" s="6" t="str">
        <f>+_xlfn.CONCAT(Table13456[[#This Row],[phase1]],Table13456[[#This Row],[phase2]],Table13456[[#This Row],[phase3]],Table13456[[#This Row],[phase4]])</f>
        <v>1916351000</v>
      </c>
      <c r="E8433" s="2" t="str">
        <f>+Table13456[[#This Row],[DESCRIPTION]]</f>
        <v>FIBER REINFORCED POLYMER PATCHING MATERIAL</v>
      </c>
      <c r="F8433" s="2" t="str">
        <f>+LEFT(Table13456[[#This Row],[PAY ITEM]],1)</f>
        <v>0</v>
      </c>
      <c r="G8433" s="2" t="str">
        <f>IF(Table13456[[#This Row],[first]]="0",SUBSTITUTE(TRIM(MID(B8433, 2, 3))," ","0"),SUBSTITUTE(TRIM(MID(B8433, 1, 3))," ","0"))</f>
        <v>916</v>
      </c>
      <c r="H8433" s="2" t="str">
        <f>IF(Table13456[[#This Row],[first]]="0",SUBSTITUTE(TRIM(MID(B8433, 5, 3))," ","0"),SUBSTITUTE(TRIM(MID(B8433, 4, 3))," ","0"))</f>
        <v>351</v>
      </c>
      <c r="I8433" s="2" t="str">
        <f>IF(Table13456[[#This Row],[first]]="0",SUBSTITUTE(TRIM(MID(B8433, 8, 3))," ","0"),SUBSTITUTE(TRIM(MID(B8433, 7, 3))," ","0"))</f>
        <v/>
      </c>
      <c r="J8433" s="2">
        <v>1</v>
      </c>
      <c r="K8433" s="2" t="str">
        <f t="shared" si="393"/>
        <v>916</v>
      </c>
      <c r="L8433" s="2" t="str">
        <f t="shared" si="394"/>
        <v>351</v>
      </c>
      <c r="M8433" s="2" t="str">
        <f t="shared" si="395"/>
        <v>000</v>
      </c>
    </row>
    <row r="8434" spans="2:13" x14ac:dyDescent="0.25">
      <c r="B8434" s="2" t="s">
        <v>17234</v>
      </c>
      <c r="C8434" s="2" t="s">
        <v>17235</v>
      </c>
      <c r="D8434" s="6" t="str">
        <f>+_xlfn.CONCAT(Table13456[[#This Row],[phase1]],Table13456[[#This Row],[phase2]],Table13456[[#This Row],[phase3]],Table13456[[#This Row],[phase4]])</f>
        <v>1916400001</v>
      </c>
      <c r="E8434" s="2" t="str">
        <f>+Table13456[[#This Row],[DESCRIPTION]]</f>
        <v>PRECAST APPROACH SLAB UNIT, PROJECT 437284-2-52-01</v>
      </c>
      <c r="F8434" s="2" t="str">
        <f>+LEFT(Table13456[[#This Row],[PAY ITEM]],1)</f>
        <v>0</v>
      </c>
      <c r="G8434" s="2" t="str">
        <f>IF(Table13456[[#This Row],[first]]="0",SUBSTITUTE(TRIM(MID(B8434, 2, 3))," ","0"),SUBSTITUTE(TRIM(MID(B8434, 1, 3))," ","0"))</f>
        <v>916</v>
      </c>
      <c r="H8434" s="2" t="str">
        <f>IF(Table13456[[#This Row],[first]]="0",SUBSTITUTE(TRIM(MID(B8434, 5, 3))," ","0"),SUBSTITUTE(TRIM(MID(B8434, 4, 3))," ","0"))</f>
        <v>400</v>
      </c>
      <c r="I8434" s="2" t="str">
        <f>IF(Table13456[[#This Row],[first]]="0",SUBSTITUTE(TRIM(MID(B8434, 8, 3))," ","0"),SUBSTITUTE(TRIM(MID(B8434, 7, 3))," ","0"))</f>
        <v>1</v>
      </c>
      <c r="J8434" s="2">
        <v>1</v>
      </c>
      <c r="K8434" s="2" t="str">
        <f t="shared" si="393"/>
        <v>916</v>
      </c>
      <c r="L8434" s="2" t="str">
        <f t="shared" si="394"/>
        <v>400</v>
      </c>
      <c r="M8434" s="2" t="str">
        <f t="shared" si="395"/>
        <v>001</v>
      </c>
    </row>
    <row r="8435" spans="2:13" x14ac:dyDescent="0.25">
      <c r="B8435" s="2" t="s">
        <v>17236</v>
      </c>
      <c r="C8435" s="2" t="s">
        <v>17237</v>
      </c>
      <c r="D8435" s="6" t="str">
        <f>+_xlfn.CONCAT(Table13456[[#This Row],[phase1]],Table13456[[#This Row],[phase2]],Table13456[[#This Row],[phase3]],Table13456[[#This Row],[phase4]])</f>
        <v>1916400002</v>
      </c>
      <c r="E8435" s="2" t="str">
        <f>+Table13456[[#This Row],[DESCRIPTION]]</f>
        <v>PRECAST APPROACH SLAB UNIT, PROJECT 44350315201</v>
      </c>
      <c r="F8435" s="2" t="str">
        <f>+LEFT(Table13456[[#This Row],[PAY ITEM]],1)</f>
        <v>0</v>
      </c>
      <c r="G8435" s="2" t="str">
        <f>IF(Table13456[[#This Row],[first]]="0",SUBSTITUTE(TRIM(MID(B8435, 2, 3))," ","0"),SUBSTITUTE(TRIM(MID(B8435, 1, 3))," ","0"))</f>
        <v>916</v>
      </c>
      <c r="H8435" s="2" t="str">
        <f>IF(Table13456[[#This Row],[first]]="0",SUBSTITUTE(TRIM(MID(B8435, 5, 3))," ","0"),SUBSTITUTE(TRIM(MID(B8435, 4, 3))," ","0"))</f>
        <v>400</v>
      </c>
      <c r="I8435" s="2" t="str">
        <f>IF(Table13456[[#This Row],[first]]="0",SUBSTITUTE(TRIM(MID(B8435, 8, 3))," ","0"),SUBSTITUTE(TRIM(MID(B8435, 7, 3))," ","0"))</f>
        <v>2</v>
      </c>
      <c r="J8435" s="2">
        <v>1</v>
      </c>
      <c r="K8435" s="2" t="str">
        <f t="shared" si="393"/>
        <v>916</v>
      </c>
      <c r="L8435" s="2" t="str">
        <f t="shared" si="394"/>
        <v>400</v>
      </c>
      <c r="M8435" s="2" t="str">
        <f t="shared" si="395"/>
        <v>002</v>
      </c>
    </row>
    <row r="8436" spans="2:13" x14ac:dyDescent="0.25">
      <c r="B8436" s="2" t="s">
        <v>17238</v>
      </c>
      <c r="C8436" s="2" t="s">
        <v>17239</v>
      </c>
      <c r="D8436" s="6" t="str">
        <f>+_xlfn.CONCAT(Table13456[[#This Row],[phase1]],Table13456[[#This Row],[phase2]],Table13456[[#This Row],[phase3]],Table13456[[#This Row],[phase4]])</f>
        <v>1916400003</v>
      </c>
      <c r="E8436" s="2" t="str">
        <f>+Table13456[[#This Row],[DESCRIPTION]]</f>
        <v>PRECAST APPROACH SLAB UNIT, PROJECT 442914-1-52-01</v>
      </c>
      <c r="F8436" s="2" t="str">
        <f>+LEFT(Table13456[[#This Row],[PAY ITEM]],1)</f>
        <v>0</v>
      </c>
      <c r="G8436" s="2" t="str">
        <f>IF(Table13456[[#This Row],[first]]="0",SUBSTITUTE(TRIM(MID(B8436, 2, 3))," ","0"),SUBSTITUTE(TRIM(MID(B8436, 1, 3))," ","0"))</f>
        <v>916</v>
      </c>
      <c r="H8436" s="2" t="str">
        <f>IF(Table13456[[#This Row],[first]]="0",SUBSTITUTE(TRIM(MID(B8436, 5, 3))," ","0"),SUBSTITUTE(TRIM(MID(B8436, 4, 3))," ","0"))</f>
        <v>400</v>
      </c>
      <c r="I8436" s="2" t="str">
        <f>IF(Table13456[[#This Row],[first]]="0",SUBSTITUTE(TRIM(MID(B8436, 8, 3))," ","0"),SUBSTITUTE(TRIM(MID(B8436, 7, 3))," ","0"))</f>
        <v>3</v>
      </c>
      <c r="J8436" s="2">
        <v>1</v>
      </c>
      <c r="K8436" s="2" t="str">
        <f t="shared" si="393"/>
        <v>916</v>
      </c>
      <c r="L8436" s="2" t="str">
        <f t="shared" si="394"/>
        <v>400</v>
      </c>
      <c r="M8436" s="2" t="str">
        <f t="shared" si="395"/>
        <v>003</v>
      </c>
    </row>
    <row r="8437" spans="2:13" x14ac:dyDescent="0.25">
      <c r="B8437" s="2" t="s">
        <v>17240</v>
      </c>
      <c r="C8437" s="2" t="s">
        <v>17241</v>
      </c>
      <c r="D8437" s="6" t="str">
        <f>+_xlfn.CONCAT(Table13456[[#This Row],[phase1]],Table13456[[#This Row],[phase2]],Table13456[[#This Row],[phase3]],Table13456[[#This Row],[phase4]])</f>
        <v>1916400004</v>
      </c>
      <c r="E8437" s="2" t="str">
        <f>+Table13456[[#This Row],[DESCRIPTION]]</f>
        <v>PRECAST APPROACH SLAB UNIT, PROJECT 442913-1-52-01</v>
      </c>
      <c r="F8437" s="2" t="str">
        <f>+LEFT(Table13456[[#This Row],[PAY ITEM]],1)</f>
        <v>0</v>
      </c>
      <c r="G8437" s="2" t="str">
        <f>IF(Table13456[[#This Row],[first]]="0",SUBSTITUTE(TRIM(MID(B8437, 2, 3))," ","0"),SUBSTITUTE(TRIM(MID(B8437, 1, 3))," ","0"))</f>
        <v>916</v>
      </c>
      <c r="H8437" s="2" t="str">
        <f>IF(Table13456[[#This Row],[first]]="0",SUBSTITUTE(TRIM(MID(B8437, 5, 3))," ","0"),SUBSTITUTE(TRIM(MID(B8437, 4, 3))," ","0"))</f>
        <v>400</v>
      </c>
      <c r="I8437" s="2" t="str">
        <f>IF(Table13456[[#This Row],[first]]="0",SUBSTITUTE(TRIM(MID(B8437, 8, 3))," ","0"),SUBSTITUTE(TRIM(MID(B8437, 7, 3))," ","0"))</f>
        <v>4</v>
      </c>
      <c r="J8437" s="2">
        <v>1</v>
      </c>
      <c r="K8437" s="2" t="str">
        <f t="shared" si="393"/>
        <v>916</v>
      </c>
      <c r="L8437" s="2" t="str">
        <f t="shared" si="394"/>
        <v>400</v>
      </c>
      <c r="M8437" s="2" t="str">
        <f t="shared" si="395"/>
        <v>004</v>
      </c>
    </row>
    <row r="8438" spans="2:13" x14ac:dyDescent="0.25">
      <c r="B8438" s="2" t="s">
        <v>17242</v>
      </c>
      <c r="C8438" s="2" t="s">
        <v>17243</v>
      </c>
      <c r="D8438" s="6" t="str">
        <f>+_xlfn.CONCAT(Table13456[[#This Row],[phase1]],Table13456[[#This Row],[phase2]],Table13456[[#This Row],[phase3]],Table13456[[#This Row],[phase4]])</f>
        <v>1916400005</v>
      </c>
      <c r="E8438" s="2" t="str">
        <f>+Table13456[[#This Row],[DESCRIPTION]]</f>
        <v>PRECAST APPROACH SLAB UNIT, PROJECT 445465-1-52-01</v>
      </c>
      <c r="F8438" s="2" t="str">
        <f>+LEFT(Table13456[[#This Row],[PAY ITEM]],1)</f>
        <v>0</v>
      </c>
      <c r="G8438" s="2" t="str">
        <f>IF(Table13456[[#This Row],[first]]="0",SUBSTITUTE(TRIM(MID(B8438, 2, 3))," ","0"),SUBSTITUTE(TRIM(MID(B8438, 1, 3))," ","0"))</f>
        <v>916</v>
      </c>
      <c r="H8438" s="2" t="str">
        <f>IF(Table13456[[#This Row],[first]]="0",SUBSTITUTE(TRIM(MID(B8438, 5, 3))," ","0"),SUBSTITUTE(TRIM(MID(B8438, 4, 3))," ","0"))</f>
        <v>400</v>
      </c>
      <c r="I8438" s="2" t="str">
        <f>IF(Table13456[[#This Row],[first]]="0",SUBSTITUTE(TRIM(MID(B8438, 8, 3))," ","0"),SUBSTITUTE(TRIM(MID(B8438, 7, 3))," ","0"))</f>
        <v>5</v>
      </c>
      <c r="J8438" s="2">
        <v>1</v>
      </c>
      <c r="K8438" s="2" t="str">
        <f t="shared" si="393"/>
        <v>916</v>
      </c>
      <c r="L8438" s="2" t="str">
        <f t="shared" si="394"/>
        <v>400</v>
      </c>
      <c r="M8438" s="2" t="str">
        <f t="shared" si="395"/>
        <v>005</v>
      </c>
    </row>
    <row r="8439" spans="2:13" x14ac:dyDescent="0.25">
      <c r="B8439" s="2" t="s">
        <v>17244</v>
      </c>
      <c r="C8439" s="2" t="s">
        <v>17245</v>
      </c>
      <c r="D8439" s="6" t="str">
        <f>+_xlfn.CONCAT(Table13456[[#This Row],[phase1]],Table13456[[#This Row],[phase2]],Table13456[[#This Row],[phase3]],Table13456[[#This Row],[phase4]])</f>
        <v>1916400006</v>
      </c>
      <c r="E8439" s="2" t="str">
        <f>+Table13456[[#This Row],[DESCRIPTION]]</f>
        <v>PRECAST APPROACH SLAB UNIT, PROJECT 442915-1-52-01</v>
      </c>
      <c r="F8439" s="2" t="str">
        <f>+LEFT(Table13456[[#This Row],[PAY ITEM]],1)</f>
        <v>0</v>
      </c>
      <c r="G8439" s="2" t="str">
        <f>IF(Table13456[[#This Row],[first]]="0",SUBSTITUTE(TRIM(MID(B8439, 2, 3))," ","0"),SUBSTITUTE(TRIM(MID(B8439, 1, 3))," ","0"))</f>
        <v>916</v>
      </c>
      <c r="H8439" s="2" t="str">
        <f>IF(Table13456[[#This Row],[first]]="0",SUBSTITUTE(TRIM(MID(B8439, 5, 3))," ","0"),SUBSTITUTE(TRIM(MID(B8439, 4, 3))," ","0"))</f>
        <v>400</v>
      </c>
      <c r="I8439" s="2" t="str">
        <f>IF(Table13456[[#This Row],[first]]="0",SUBSTITUTE(TRIM(MID(B8439, 8, 3))," ","0"),SUBSTITUTE(TRIM(MID(B8439, 7, 3))," ","0"))</f>
        <v>6</v>
      </c>
      <c r="J8439" s="2">
        <v>1</v>
      </c>
      <c r="K8439" s="2" t="str">
        <f t="shared" si="393"/>
        <v>916</v>
      </c>
      <c r="L8439" s="2" t="str">
        <f t="shared" si="394"/>
        <v>400</v>
      </c>
      <c r="M8439" s="2" t="str">
        <f t="shared" si="395"/>
        <v>006</v>
      </c>
    </row>
    <row r="8440" spans="2:13" x14ac:dyDescent="0.25">
      <c r="B8440" s="2" t="s">
        <v>17246</v>
      </c>
      <c r="C8440" s="2" t="s">
        <v>17247</v>
      </c>
      <c r="D8440" s="6" t="str">
        <f>+_xlfn.CONCAT(Table13456[[#This Row],[phase1]],Table13456[[#This Row],[phase2]],Table13456[[#This Row],[phase3]],Table13456[[#This Row],[phase4]])</f>
        <v>1916400007</v>
      </c>
      <c r="E8440" s="2" t="str">
        <f>+Table13456[[#This Row],[DESCRIPTION]]</f>
        <v>PRECAST APPROACH SLAB UNIT, PROJECT 222539-3-52-01</v>
      </c>
      <c r="F8440" s="2" t="str">
        <f>+LEFT(Table13456[[#This Row],[PAY ITEM]],1)</f>
        <v>0</v>
      </c>
      <c r="G8440" s="2" t="str">
        <f>IF(Table13456[[#This Row],[first]]="0",SUBSTITUTE(TRIM(MID(B8440, 2, 3))," ","0"),SUBSTITUTE(TRIM(MID(B8440, 1, 3))," ","0"))</f>
        <v>916</v>
      </c>
      <c r="H8440" s="2" t="str">
        <f>IF(Table13456[[#This Row],[first]]="0",SUBSTITUTE(TRIM(MID(B8440, 5, 3))," ","0"),SUBSTITUTE(TRIM(MID(B8440, 4, 3))," ","0"))</f>
        <v>400</v>
      </c>
      <c r="I8440" s="2" t="str">
        <f>IF(Table13456[[#This Row],[first]]="0",SUBSTITUTE(TRIM(MID(B8440, 8, 3))," ","0"),SUBSTITUTE(TRIM(MID(B8440, 7, 3))," ","0"))</f>
        <v>7</v>
      </c>
      <c r="J8440" s="2">
        <v>1</v>
      </c>
      <c r="K8440" s="2" t="str">
        <f t="shared" si="393"/>
        <v>916</v>
      </c>
      <c r="L8440" s="2" t="str">
        <f t="shared" si="394"/>
        <v>400</v>
      </c>
      <c r="M8440" s="2" t="str">
        <f t="shared" si="395"/>
        <v>007</v>
      </c>
    </row>
    <row r="8441" spans="2:13" x14ac:dyDescent="0.25">
      <c r="B8441" s="2" t="s">
        <v>3598</v>
      </c>
      <c r="C8441" s="2" t="s">
        <v>3599</v>
      </c>
      <c r="D8441" s="6" t="str">
        <f>+_xlfn.CONCAT(Table13456[[#This Row],[phase1]],Table13456[[#This Row],[phase2]],Table13456[[#This Row],[phase3]],Table13456[[#This Row],[phase4]])</f>
        <v>1916400008</v>
      </c>
      <c r="E8441" s="2" t="str">
        <f>+Table13456[[#This Row],[DESCRIPTION]]</f>
        <v>PRECAST APPROACH SLAB UNIT, PROJECT 423591-5-52-01</v>
      </c>
      <c r="F8441" s="2" t="str">
        <f>+LEFT(Table13456[[#This Row],[PAY ITEM]],1)</f>
        <v>0</v>
      </c>
      <c r="G8441" s="2" t="str">
        <f>IF(Table13456[[#This Row],[first]]="0",SUBSTITUTE(TRIM(MID(B8441, 2, 3))," ","0"),SUBSTITUTE(TRIM(MID(B8441, 1, 3))," ","0"))</f>
        <v>916</v>
      </c>
      <c r="H8441" s="2" t="str">
        <f>IF(Table13456[[#This Row],[first]]="0",SUBSTITUTE(TRIM(MID(B8441, 5, 3))," ","0"),SUBSTITUTE(TRIM(MID(B8441, 4, 3))," ","0"))</f>
        <v>400</v>
      </c>
      <c r="I8441" s="2" t="str">
        <f>IF(Table13456[[#This Row],[first]]="0",SUBSTITUTE(TRIM(MID(B8441, 8, 3))," ","0"),SUBSTITUTE(TRIM(MID(B8441, 7, 3))," ","0"))</f>
        <v>8</v>
      </c>
      <c r="J8441" s="2">
        <v>1</v>
      </c>
      <c r="K8441" s="2" t="str">
        <f t="shared" si="393"/>
        <v>916</v>
      </c>
      <c r="L8441" s="2" t="str">
        <f t="shared" si="394"/>
        <v>400</v>
      </c>
      <c r="M8441" s="2" t="str">
        <f t="shared" si="395"/>
        <v>008</v>
      </c>
    </row>
    <row r="8442" spans="2:13" x14ac:dyDescent="0.25">
      <c r="B8442" s="2" t="s">
        <v>17248</v>
      </c>
      <c r="C8442" s="2" t="s">
        <v>17249</v>
      </c>
      <c r="D8442" s="6" t="str">
        <f>+_xlfn.CONCAT(Table13456[[#This Row],[phase1]],Table13456[[#This Row],[phase2]],Table13456[[#This Row],[phase3]],Table13456[[#This Row],[phase4]])</f>
        <v>1916438000</v>
      </c>
      <c r="E8442" s="2" t="str">
        <f>+Table13456[[#This Row],[DESCRIPTION]]</f>
        <v>TEST- DO NOT USE</v>
      </c>
      <c r="F8442" s="2" t="str">
        <f>+LEFT(Table13456[[#This Row],[PAY ITEM]],1)</f>
        <v>0</v>
      </c>
      <c r="G8442" s="2" t="str">
        <f>IF(Table13456[[#This Row],[first]]="0",SUBSTITUTE(TRIM(MID(B8442, 2, 3))," ","0"),SUBSTITUTE(TRIM(MID(B8442, 1, 3))," ","0"))</f>
        <v>916</v>
      </c>
      <c r="H8442" s="2" t="str">
        <f>IF(Table13456[[#This Row],[first]]="0",SUBSTITUTE(TRIM(MID(B8442, 5, 3))," ","0"),SUBSTITUTE(TRIM(MID(B8442, 4, 3))," ","0"))</f>
        <v>438</v>
      </c>
      <c r="I8442" s="2" t="str">
        <f>IF(Table13456[[#This Row],[first]]="0",SUBSTITUTE(TRIM(MID(B8442, 8, 3))," ","0"),SUBSTITUTE(TRIM(MID(B8442, 7, 3))," ","0"))</f>
        <v>0</v>
      </c>
      <c r="J8442" s="2">
        <v>1</v>
      </c>
      <c r="K8442" s="2" t="str">
        <f t="shared" si="393"/>
        <v>916</v>
      </c>
      <c r="L8442" s="2" t="str">
        <f t="shared" si="394"/>
        <v>438</v>
      </c>
      <c r="M8442" s="2" t="str">
        <f t="shared" si="395"/>
        <v>000</v>
      </c>
    </row>
    <row r="8443" spans="2:13" x14ac:dyDescent="0.25">
      <c r="B8443" s="2" t="s">
        <v>17250</v>
      </c>
      <c r="C8443" s="2" t="s">
        <v>17251</v>
      </c>
      <c r="D8443" s="6" t="str">
        <f>+_xlfn.CONCAT(Table13456[[#This Row],[phase1]],Table13456[[#This Row],[phase2]],Table13456[[#This Row],[phase3]],Table13456[[#This Row],[phase4]])</f>
        <v>1916438001</v>
      </c>
      <c r="E8443" s="2" t="str">
        <f>+Table13456[[#This Row],[DESCRIPTION]]</f>
        <v>BUOYANT FLOW CONTROL DEVICE, PROJECT 231440-2-52-01</v>
      </c>
      <c r="F8443" s="2" t="str">
        <f>+LEFT(Table13456[[#This Row],[PAY ITEM]],1)</f>
        <v>0</v>
      </c>
      <c r="G8443" s="2" t="str">
        <f>IF(Table13456[[#This Row],[first]]="0",SUBSTITUTE(TRIM(MID(B8443, 2, 3))," ","0"),SUBSTITUTE(TRIM(MID(B8443, 1, 3))," ","0"))</f>
        <v>916</v>
      </c>
      <c r="H8443" s="2" t="str">
        <f>IF(Table13456[[#This Row],[first]]="0",SUBSTITUTE(TRIM(MID(B8443, 5, 3))," ","0"),SUBSTITUTE(TRIM(MID(B8443, 4, 3))," ","0"))</f>
        <v>438</v>
      </c>
      <c r="I8443" s="2" t="str">
        <f>IF(Table13456[[#This Row],[first]]="0",SUBSTITUTE(TRIM(MID(B8443, 8, 3))," ","0"),SUBSTITUTE(TRIM(MID(B8443, 7, 3))," ","0"))</f>
        <v>1</v>
      </c>
      <c r="J8443" s="2">
        <v>1</v>
      </c>
      <c r="K8443" s="2" t="str">
        <f t="shared" si="393"/>
        <v>916</v>
      </c>
      <c r="L8443" s="2" t="str">
        <f t="shared" si="394"/>
        <v>438</v>
      </c>
      <c r="M8443" s="2" t="str">
        <f t="shared" si="395"/>
        <v>001</v>
      </c>
    </row>
    <row r="8444" spans="2:13" x14ac:dyDescent="0.25">
      <c r="B8444" s="2" t="s">
        <v>17252</v>
      </c>
      <c r="C8444" s="2" t="s">
        <v>17253</v>
      </c>
      <c r="D8444" s="6" t="str">
        <f>+_xlfn.CONCAT(Table13456[[#This Row],[phase1]],Table13456[[#This Row],[phase2]],Table13456[[#This Row],[phase3]],Table13456[[#This Row],[phase4]])</f>
        <v>1916438002</v>
      </c>
      <c r="E8444" s="2" t="str">
        <f>+Table13456[[#This Row],[DESCRIPTION]]</f>
        <v>FLOW FILTER DEVICE, PROJECT 432256-1-52-01</v>
      </c>
      <c r="F8444" s="2" t="str">
        <f>+LEFT(Table13456[[#This Row],[PAY ITEM]],1)</f>
        <v>0</v>
      </c>
      <c r="G8444" s="2" t="str">
        <f>IF(Table13456[[#This Row],[first]]="0",SUBSTITUTE(TRIM(MID(B8444, 2, 3))," ","0"),SUBSTITUTE(TRIM(MID(B8444, 1, 3))," ","0"))</f>
        <v>916</v>
      </c>
      <c r="H8444" s="2" t="str">
        <f>IF(Table13456[[#This Row],[first]]="0",SUBSTITUTE(TRIM(MID(B8444, 5, 3))," ","0"),SUBSTITUTE(TRIM(MID(B8444, 4, 3))," ","0"))</f>
        <v>438</v>
      </c>
      <c r="I8444" s="2" t="str">
        <f>IF(Table13456[[#This Row],[first]]="0",SUBSTITUTE(TRIM(MID(B8444, 8, 3))," ","0"),SUBSTITUTE(TRIM(MID(B8444, 7, 3))," ","0"))</f>
        <v>2</v>
      </c>
      <c r="J8444" s="2">
        <v>1</v>
      </c>
      <c r="K8444" s="2" t="str">
        <f t="shared" si="393"/>
        <v>916</v>
      </c>
      <c r="L8444" s="2" t="str">
        <f t="shared" si="394"/>
        <v>438</v>
      </c>
      <c r="M8444" s="2" t="str">
        <f t="shared" si="395"/>
        <v>002</v>
      </c>
    </row>
    <row r="8445" spans="2:13" x14ac:dyDescent="0.25">
      <c r="B8445" s="2" t="s">
        <v>17254</v>
      </c>
      <c r="C8445" s="2" t="s">
        <v>17255</v>
      </c>
      <c r="D8445" s="6" t="str">
        <f>+_xlfn.CONCAT(Table13456[[#This Row],[phase1]],Table13456[[#This Row],[phase2]],Table13456[[#This Row],[phase3]],Table13456[[#This Row],[phase4]])</f>
        <v>1916438003</v>
      </c>
      <c r="E8445" s="2" t="str">
        <f>+Table13456[[#This Row],[DESCRIPTION]]</f>
        <v>2ND GENERATION BAFFLE BOX, PROJECT 415250-1-52-01</v>
      </c>
      <c r="F8445" s="2" t="str">
        <f>+LEFT(Table13456[[#This Row],[PAY ITEM]],1)</f>
        <v>0</v>
      </c>
      <c r="G8445" s="2" t="str">
        <f>IF(Table13456[[#This Row],[first]]="0",SUBSTITUTE(TRIM(MID(B8445, 2, 3))," ","0"),SUBSTITUTE(TRIM(MID(B8445, 1, 3))," ","0"))</f>
        <v>916</v>
      </c>
      <c r="H8445" s="2" t="str">
        <f>IF(Table13456[[#This Row],[first]]="0",SUBSTITUTE(TRIM(MID(B8445, 5, 3))," ","0"),SUBSTITUTE(TRIM(MID(B8445, 4, 3))," ","0"))</f>
        <v>438</v>
      </c>
      <c r="I8445" s="2" t="str">
        <f>IF(Table13456[[#This Row],[first]]="0",SUBSTITUTE(TRIM(MID(B8445, 8, 3))," ","0"),SUBSTITUTE(TRIM(MID(B8445, 7, 3))," ","0"))</f>
        <v>3</v>
      </c>
      <c r="J8445" s="2">
        <v>1</v>
      </c>
      <c r="K8445" s="2" t="str">
        <f t="shared" si="393"/>
        <v>916</v>
      </c>
      <c r="L8445" s="2" t="str">
        <f t="shared" si="394"/>
        <v>438</v>
      </c>
      <c r="M8445" s="2" t="str">
        <f t="shared" si="395"/>
        <v>003</v>
      </c>
    </row>
    <row r="8446" spans="2:13" x14ac:dyDescent="0.25">
      <c r="B8446" s="2" t="s">
        <v>17256</v>
      </c>
      <c r="C8446" s="2" t="s">
        <v>17257</v>
      </c>
      <c r="D8446" s="6" t="str">
        <f>+_xlfn.CONCAT(Table13456[[#This Row],[phase1]],Table13456[[#This Row],[phase2]],Table13456[[#This Row],[phase3]],Table13456[[#This Row],[phase4]])</f>
        <v>1916438004</v>
      </c>
      <c r="E8446" s="2" t="str">
        <f>+Table13456[[#This Row],[DESCRIPTION]]</f>
        <v>POLLUTION CONTROL STRUCTURE WITH BAFFLE AND FILTER, 6' DIAMETER, PROJECT 412473-9-52-02</v>
      </c>
      <c r="F8446" s="2" t="str">
        <f>+LEFT(Table13456[[#This Row],[PAY ITEM]],1)</f>
        <v>0</v>
      </c>
      <c r="G8446" s="2" t="str">
        <f>IF(Table13456[[#This Row],[first]]="0",SUBSTITUTE(TRIM(MID(B8446, 2, 3))," ","0"),SUBSTITUTE(TRIM(MID(B8446, 1, 3))," ","0"))</f>
        <v>916</v>
      </c>
      <c r="H8446" s="2" t="str">
        <f>IF(Table13456[[#This Row],[first]]="0",SUBSTITUTE(TRIM(MID(B8446, 5, 3))," ","0"),SUBSTITUTE(TRIM(MID(B8446, 4, 3))," ","0"))</f>
        <v>438</v>
      </c>
      <c r="I8446" s="2" t="str">
        <f>IF(Table13456[[#This Row],[first]]="0",SUBSTITUTE(TRIM(MID(B8446, 8, 3))," ","0"),SUBSTITUTE(TRIM(MID(B8446, 7, 3))," ","0"))</f>
        <v>4</v>
      </c>
      <c r="J8446" s="2">
        <v>1</v>
      </c>
      <c r="K8446" s="2" t="str">
        <f t="shared" si="393"/>
        <v>916</v>
      </c>
      <c r="L8446" s="2" t="str">
        <f t="shared" si="394"/>
        <v>438</v>
      </c>
      <c r="M8446" s="2" t="str">
        <f t="shared" si="395"/>
        <v>004</v>
      </c>
    </row>
    <row r="8447" spans="2:13" x14ac:dyDescent="0.25">
      <c r="B8447" s="2" t="s">
        <v>17258</v>
      </c>
      <c r="C8447" s="2" t="s">
        <v>17259</v>
      </c>
      <c r="D8447" s="6" t="str">
        <f>+_xlfn.CONCAT(Table13456[[#This Row],[phase1]],Table13456[[#This Row],[phase2]],Table13456[[#This Row],[phase3]],Table13456[[#This Row],[phase4]])</f>
        <v>1916438005</v>
      </c>
      <c r="E8447" s="2" t="str">
        <f>+Table13456[[#This Row],[DESCRIPTION]]</f>
        <v>POLLUTION CONTROL STRUCTURE WITH BAFFLE AND FILTER, 8' DIAMETER, PROJECT 412473-9-52-02</v>
      </c>
      <c r="F8447" s="2" t="str">
        <f>+LEFT(Table13456[[#This Row],[PAY ITEM]],1)</f>
        <v>0</v>
      </c>
      <c r="G8447" s="2" t="str">
        <f>IF(Table13456[[#This Row],[first]]="0",SUBSTITUTE(TRIM(MID(B8447, 2, 3))," ","0"),SUBSTITUTE(TRIM(MID(B8447, 1, 3))," ","0"))</f>
        <v>916</v>
      </c>
      <c r="H8447" s="2" t="str">
        <f>IF(Table13456[[#This Row],[first]]="0",SUBSTITUTE(TRIM(MID(B8447, 5, 3))," ","0"),SUBSTITUTE(TRIM(MID(B8447, 4, 3))," ","0"))</f>
        <v>438</v>
      </c>
      <c r="I8447" s="2" t="str">
        <f>IF(Table13456[[#This Row],[first]]="0",SUBSTITUTE(TRIM(MID(B8447, 8, 3))," ","0"),SUBSTITUTE(TRIM(MID(B8447, 7, 3))," ","0"))</f>
        <v>5</v>
      </c>
      <c r="J8447" s="2">
        <v>1</v>
      </c>
      <c r="K8447" s="2" t="str">
        <f t="shared" si="393"/>
        <v>916</v>
      </c>
      <c r="L8447" s="2" t="str">
        <f t="shared" si="394"/>
        <v>438</v>
      </c>
      <c r="M8447" s="2" t="str">
        <f t="shared" si="395"/>
        <v>005</v>
      </c>
    </row>
    <row r="8448" spans="2:13" x14ac:dyDescent="0.25">
      <c r="B8448" s="2" t="s">
        <v>17260</v>
      </c>
      <c r="C8448" s="2" t="s">
        <v>17261</v>
      </c>
      <c r="D8448" s="6" t="str">
        <f>+_xlfn.CONCAT(Table13456[[#This Row],[phase1]],Table13456[[#This Row],[phase2]],Table13456[[#This Row],[phase3]],Table13456[[#This Row],[phase4]])</f>
        <v>1916438006</v>
      </c>
      <c r="E8448" s="2" t="str">
        <f>+Table13456[[#This Row],[DESCRIPTION]]</f>
        <v>POLLUTION CONTROL STRUCTURE, PROJECT 250548-8-52-01</v>
      </c>
      <c r="F8448" s="2" t="str">
        <f>+LEFT(Table13456[[#This Row],[PAY ITEM]],1)</f>
        <v>0</v>
      </c>
      <c r="G8448" s="2" t="str">
        <f>IF(Table13456[[#This Row],[first]]="0",SUBSTITUTE(TRIM(MID(B8448, 2, 3))," ","0"),SUBSTITUTE(TRIM(MID(B8448, 1, 3))," ","0"))</f>
        <v>916</v>
      </c>
      <c r="H8448" s="2" t="str">
        <f>IF(Table13456[[#This Row],[first]]="0",SUBSTITUTE(TRIM(MID(B8448, 5, 3))," ","0"),SUBSTITUTE(TRIM(MID(B8448, 4, 3))," ","0"))</f>
        <v>438</v>
      </c>
      <c r="I8448" s="2" t="str">
        <f>IF(Table13456[[#This Row],[first]]="0",SUBSTITUTE(TRIM(MID(B8448, 8, 3))," ","0"),SUBSTITUTE(TRIM(MID(B8448, 7, 3))," ","0"))</f>
        <v>6</v>
      </c>
      <c r="J8448" s="2">
        <v>1</v>
      </c>
      <c r="K8448" s="2" t="str">
        <f t="shared" si="393"/>
        <v>916</v>
      </c>
      <c r="L8448" s="2" t="str">
        <f t="shared" si="394"/>
        <v>438</v>
      </c>
      <c r="M8448" s="2" t="str">
        <f t="shared" si="395"/>
        <v>006</v>
      </c>
    </row>
    <row r="8449" spans="2:13" x14ac:dyDescent="0.25">
      <c r="B8449" s="2" t="s">
        <v>17262</v>
      </c>
      <c r="C8449" s="2" t="s">
        <v>17263</v>
      </c>
      <c r="D8449" s="6" t="str">
        <f>+_xlfn.CONCAT(Table13456[[#This Row],[phase1]],Table13456[[#This Row],[phase2]],Table13456[[#This Row],[phase3]],Table13456[[#This Row],[phase4]])</f>
        <v>1916438007</v>
      </c>
      <c r="E8449" s="2" t="str">
        <f>+Table13456[[#This Row],[DESCRIPTION]]</f>
        <v>POLLUTION CONTROL STRUCTURE, PROJECT 424407-1-52-01</v>
      </c>
      <c r="F8449" s="2" t="str">
        <f>+LEFT(Table13456[[#This Row],[PAY ITEM]],1)</f>
        <v>0</v>
      </c>
      <c r="G8449" s="2" t="str">
        <f>IF(Table13456[[#This Row],[first]]="0",SUBSTITUTE(TRIM(MID(B8449, 2, 3))," ","0"),SUBSTITUTE(TRIM(MID(B8449, 1, 3))," ","0"))</f>
        <v>916</v>
      </c>
      <c r="H8449" s="2" t="str">
        <f>IF(Table13456[[#This Row],[first]]="0",SUBSTITUTE(TRIM(MID(B8449, 5, 3))," ","0"),SUBSTITUTE(TRIM(MID(B8449, 4, 3))," ","0"))</f>
        <v>438</v>
      </c>
      <c r="I8449" s="2" t="str">
        <f>IF(Table13456[[#This Row],[first]]="0",SUBSTITUTE(TRIM(MID(B8449, 8, 3))," ","0"),SUBSTITUTE(TRIM(MID(B8449, 7, 3))," ","0"))</f>
        <v>7</v>
      </c>
      <c r="J8449" s="2">
        <v>1</v>
      </c>
      <c r="K8449" s="2" t="str">
        <f t="shared" si="393"/>
        <v>916</v>
      </c>
      <c r="L8449" s="2" t="str">
        <f t="shared" si="394"/>
        <v>438</v>
      </c>
      <c r="M8449" s="2" t="str">
        <f t="shared" si="395"/>
        <v>007</v>
      </c>
    </row>
    <row r="8450" spans="2:13" x14ac:dyDescent="0.25">
      <c r="B8450" s="2" t="s">
        <v>17264</v>
      </c>
      <c r="C8450" s="2" t="s">
        <v>17265</v>
      </c>
      <c r="D8450" s="6" t="str">
        <f>+_xlfn.CONCAT(Table13456[[#This Row],[phase1]],Table13456[[#This Row],[phase2]],Table13456[[#This Row],[phase3]],Table13456[[#This Row],[phase4]])</f>
        <v>1916438008</v>
      </c>
      <c r="E8450" s="2" t="str">
        <f>+Table13456[[#This Row],[DESCRIPTION]]</f>
        <v>POLLUTION CONTROL STRUCTURE, PROJECT 430637-3-52-01</v>
      </c>
      <c r="F8450" s="2" t="str">
        <f>+LEFT(Table13456[[#This Row],[PAY ITEM]],1)</f>
        <v>0</v>
      </c>
      <c r="G8450" s="2" t="str">
        <f>IF(Table13456[[#This Row],[first]]="0",SUBSTITUTE(TRIM(MID(B8450, 2, 3))," ","0"),SUBSTITUTE(TRIM(MID(B8450, 1, 3))," ","0"))</f>
        <v>916</v>
      </c>
      <c r="H8450" s="2" t="str">
        <f>IF(Table13456[[#This Row],[first]]="0",SUBSTITUTE(TRIM(MID(B8450, 5, 3))," ","0"),SUBSTITUTE(TRIM(MID(B8450, 4, 3))," ","0"))</f>
        <v>438</v>
      </c>
      <c r="I8450" s="2" t="str">
        <f>IF(Table13456[[#This Row],[first]]="0",SUBSTITUTE(TRIM(MID(B8450, 8, 3))," ","0"),SUBSTITUTE(TRIM(MID(B8450, 7, 3))," ","0"))</f>
        <v>8</v>
      </c>
      <c r="J8450" s="2">
        <v>1</v>
      </c>
      <c r="K8450" s="2" t="str">
        <f t="shared" si="393"/>
        <v>916</v>
      </c>
      <c r="L8450" s="2" t="str">
        <f t="shared" si="394"/>
        <v>438</v>
      </c>
      <c r="M8450" s="2" t="str">
        <f t="shared" si="395"/>
        <v>008</v>
      </c>
    </row>
    <row r="8451" spans="2:13" x14ac:dyDescent="0.25">
      <c r="B8451" s="2" t="s">
        <v>17266</v>
      </c>
      <c r="C8451" s="2" t="s">
        <v>17267</v>
      </c>
      <c r="D8451" s="6" t="str">
        <f>+_xlfn.CONCAT(Table13456[[#This Row],[phase1]],Table13456[[#This Row],[phase2]],Table13456[[#This Row],[phase3]],Table13456[[#This Row],[phase4]])</f>
        <v>1916438009</v>
      </c>
      <c r="E8451" s="2" t="str">
        <f>+Table13456[[#This Row],[DESCRIPTION]]</f>
        <v>POLLUTION CONTROL STRUCTURE WITH BAFFLE AND FILTER, 8' DIAMETER, PROJECT 423251-5-52-01</v>
      </c>
      <c r="F8451" s="2" t="str">
        <f>+LEFT(Table13456[[#This Row],[PAY ITEM]],1)</f>
        <v>0</v>
      </c>
      <c r="G8451" s="2" t="str">
        <f>IF(Table13456[[#This Row],[first]]="0",SUBSTITUTE(TRIM(MID(B8451, 2, 3))," ","0"),SUBSTITUTE(TRIM(MID(B8451, 1, 3))," ","0"))</f>
        <v>916</v>
      </c>
      <c r="H8451" s="2" t="str">
        <f>IF(Table13456[[#This Row],[first]]="0",SUBSTITUTE(TRIM(MID(B8451, 5, 3))," ","0"),SUBSTITUTE(TRIM(MID(B8451, 4, 3))," ","0"))</f>
        <v>438</v>
      </c>
      <c r="I8451" s="2" t="str">
        <f>IF(Table13456[[#This Row],[first]]="0",SUBSTITUTE(TRIM(MID(B8451, 8, 3))," ","0"),SUBSTITUTE(TRIM(MID(B8451, 7, 3))," ","0"))</f>
        <v>9</v>
      </c>
      <c r="J8451" s="2">
        <v>1</v>
      </c>
      <c r="K8451" s="2" t="str">
        <f t="shared" ref="K8451:K8514" si="396">IF(LEN(G8451) = 3, G8451, TEXT(IF(LEN(G8451) = 2, "0" &amp; G8451, "00" &amp; G8451), "000"))</f>
        <v>916</v>
      </c>
      <c r="L8451" s="2" t="str">
        <f t="shared" ref="L8451:L8514" si="397">IF(LEN(H8451) = 3, H8451, TEXT(IF(LEN(H8451) = 2, "0" &amp; H8451, "00" &amp; H8451), "000"))</f>
        <v>438</v>
      </c>
      <c r="M8451" s="2" t="str">
        <f t="shared" ref="M8451:M8514" si="398">IF(LEN(I8451) = 3, I8451, TEXT(IF(LEN(I8451) = 2, "0" &amp; I8451, "00" &amp; I8451), "000"))</f>
        <v>009</v>
      </c>
    </row>
    <row r="8452" spans="2:13" x14ac:dyDescent="0.25">
      <c r="B8452" s="2" t="s">
        <v>17268</v>
      </c>
      <c r="C8452" s="2" t="s">
        <v>17269</v>
      </c>
      <c r="D8452" s="6" t="str">
        <f>+_xlfn.CONCAT(Table13456[[#This Row],[phase1]],Table13456[[#This Row],[phase2]],Table13456[[#This Row],[phase3]],Table13456[[#This Row],[phase4]])</f>
        <v>1916438010</v>
      </c>
      <c r="E8452" s="2" t="str">
        <f>+Table13456[[#This Row],[DESCRIPTION]]</f>
        <v>POLLUTION CONTROL STRUCTURE WITH SCREEN AND FILTER, PROJECT 429193-1-52-01</v>
      </c>
      <c r="F8452" s="2" t="str">
        <f>+LEFT(Table13456[[#This Row],[PAY ITEM]],1)</f>
        <v>0</v>
      </c>
      <c r="G8452" s="2" t="str">
        <f>IF(Table13456[[#This Row],[first]]="0",SUBSTITUTE(TRIM(MID(B8452, 2, 3))," ","0"),SUBSTITUTE(TRIM(MID(B8452, 1, 3))," ","0"))</f>
        <v>916</v>
      </c>
      <c r="H8452" s="2" t="str">
        <f>IF(Table13456[[#This Row],[first]]="0",SUBSTITUTE(TRIM(MID(B8452, 5, 3))," ","0"),SUBSTITUTE(TRIM(MID(B8452, 4, 3))," ","0"))</f>
        <v>438</v>
      </c>
      <c r="I8452" s="2" t="str">
        <f>IF(Table13456[[#This Row],[first]]="0",SUBSTITUTE(TRIM(MID(B8452, 8, 3))," ","0"),SUBSTITUTE(TRIM(MID(B8452, 7, 3))," ","0"))</f>
        <v>10</v>
      </c>
      <c r="J8452" s="2">
        <v>1</v>
      </c>
      <c r="K8452" s="2" t="str">
        <f t="shared" si="396"/>
        <v>916</v>
      </c>
      <c r="L8452" s="2" t="str">
        <f t="shared" si="397"/>
        <v>438</v>
      </c>
      <c r="M8452" s="2" t="str">
        <f t="shared" si="398"/>
        <v>010</v>
      </c>
    </row>
    <row r="8453" spans="2:13" x14ac:dyDescent="0.25">
      <c r="B8453" s="2" t="s">
        <v>17270</v>
      </c>
      <c r="C8453" s="2" t="s">
        <v>17271</v>
      </c>
      <c r="D8453" s="6" t="str">
        <f>+_xlfn.CONCAT(Table13456[[#This Row],[phase1]],Table13456[[#This Row],[phase2]],Table13456[[#This Row],[phase3]],Table13456[[#This Row],[phase4]])</f>
        <v>1916455001</v>
      </c>
      <c r="E8453" s="2" t="str">
        <f>+Table13456[[#This Row],[DESCRIPTION]]</f>
        <v>DRILLED SHAFT TESTING- CSL TESTING ON MISCELLANEOUS STRUCTURES</v>
      </c>
      <c r="F8453" s="2" t="str">
        <f>+LEFT(Table13456[[#This Row],[PAY ITEM]],1)</f>
        <v>0</v>
      </c>
      <c r="G8453" s="2" t="str">
        <f>IF(Table13456[[#This Row],[first]]="0",SUBSTITUTE(TRIM(MID(B8453, 2, 3))," ","0"),SUBSTITUTE(TRIM(MID(B8453, 1, 3))," ","0"))</f>
        <v>916</v>
      </c>
      <c r="H8453" s="2" t="str">
        <f>IF(Table13456[[#This Row],[first]]="0",SUBSTITUTE(TRIM(MID(B8453, 5, 3))," ","0"),SUBSTITUTE(TRIM(MID(B8453, 4, 3))," ","0"))</f>
        <v>455</v>
      </c>
      <c r="I8453" s="2" t="str">
        <f>IF(Table13456[[#This Row],[first]]="0",SUBSTITUTE(TRIM(MID(B8453, 8, 3))," ","0"),SUBSTITUTE(TRIM(MID(B8453, 7, 3))," ","0"))</f>
        <v>1</v>
      </c>
      <c r="J8453" s="2">
        <v>1</v>
      </c>
      <c r="K8453" s="2" t="str">
        <f t="shared" si="396"/>
        <v>916</v>
      </c>
      <c r="L8453" s="2" t="str">
        <f t="shared" si="397"/>
        <v>455</v>
      </c>
      <c r="M8453" s="2" t="str">
        <f t="shared" si="398"/>
        <v>001</v>
      </c>
    </row>
    <row r="8454" spans="2:13" x14ac:dyDescent="0.25">
      <c r="B8454" s="2" t="s">
        <v>17272</v>
      </c>
      <c r="C8454" s="2" t="s">
        <v>17273</v>
      </c>
      <c r="D8454" s="6" t="str">
        <f>+_xlfn.CONCAT(Table13456[[#This Row],[phase1]],Table13456[[#This Row],[phase2]],Table13456[[#This Row],[phase3]],Table13456[[#This Row],[phase4]])</f>
        <v>1916455002</v>
      </c>
      <c r="E8454" s="2" t="str">
        <f>+Table13456[[#This Row],[DESCRIPTION]]</f>
        <v>DRILLED SHAFT TESTING- THERMAL INTEGRITY TESTING ON MISCELLANEOUS STRUCTURES</v>
      </c>
      <c r="F8454" s="2" t="str">
        <f>+LEFT(Table13456[[#This Row],[PAY ITEM]],1)</f>
        <v>0</v>
      </c>
      <c r="G8454" s="2" t="str">
        <f>IF(Table13456[[#This Row],[first]]="0",SUBSTITUTE(TRIM(MID(B8454, 2, 3))," ","0"),SUBSTITUTE(TRIM(MID(B8454, 1, 3))," ","0"))</f>
        <v>916</v>
      </c>
      <c r="H8454" s="2" t="str">
        <f>IF(Table13456[[#This Row],[first]]="0",SUBSTITUTE(TRIM(MID(B8454, 5, 3))," ","0"),SUBSTITUTE(TRIM(MID(B8454, 4, 3))," ","0"))</f>
        <v>455</v>
      </c>
      <c r="I8454" s="2" t="str">
        <f>IF(Table13456[[#This Row],[first]]="0",SUBSTITUTE(TRIM(MID(B8454, 8, 3))," ","0"),SUBSTITUTE(TRIM(MID(B8454, 7, 3))," ","0"))</f>
        <v>2</v>
      </c>
      <c r="J8454" s="2">
        <v>1</v>
      </c>
      <c r="K8454" s="2" t="str">
        <f t="shared" si="396"/>
        <v>916</v>
      </c>
      <c r="L8454" s="2" t="str">
        <f t="shared" si="397"/>
        <v>455</v>
      </c>
      <c r="M8454" s="2" t="str">
        <f t="shared" si="398"/>
        <v>002</v>
      </c>
    </row>
    <row r="8455" spans="2:13" x14ac:dyDescent="0.25">
      <c r="B8455" s="2" t="s">
        <v>17274</v>
      </c>
      <c r="C8455" s="2" t="s">
        <v>17275</v>
      </c>
      <c r="D8455" s="6" t="str">
        <f>+_xlfn.CONCAT(Table13456[[#This Row],[phase1]],Table13456[[#This Row],[phase2]],Table13456[[#This Row],[phase3]],Table13456[[#This Row],[phase4]])</f>
        <v>1916455010</v>
      </c>
      <c r="E8455" s="2" t="str">
        <f>+Table13456[[#This Row],[DESCRIPTION]]</f>
        <v>PRESTRESSED CONCRETE RESEARCH SPLICED PILE, 24"</v>
      </c>
      <c r="F8455" s="2" t="str">
        <f>+LEFT(Table13456[[#This Row],[PAY ITEM]],1)</f>
        <v>0</v>
      </c>
      <c r="G8455" s="2" t="str">
        <f>IF(Table13456[[#This Row],[first]]="0",SUBSTITUTE(TRIM(MID(B8455, 2, 3))," ","0"),SUBSTITUTE(TRIM(MID(B8455, 1, 3))," ","0"))</f>
        <v>916</v>
      </c>
      <c r="H8455" s="2" t="str">
        <f>IF(Table13456[[#This Row],[first]]="0",SUBSTITUTE(TRIM(MID(B8455, 5, 3))," ","0"),SUBSTITUTE(TRIM(MID(B8455, 4, 3))," ","0"))</f>
        <v>455</v>
      </c>
      <c r="I8455" s="2" t="str">
        <f>IF(Table13456[[#This Row],[first]]="0",SUBSTITUTE(TRIM(MID(B8455, 8, 3))," ","0"),SUBSTITUTE(TRIM(MID(B8455, 7, 3))," ","0"))</f>
        <v>10</v>
      </c>
      <c r="J8455" s="2">
        <v>1</v>
      </c>
      <c r="K8455" s="2" t="str">
        <f t="shared" si="396"/>
        <v>916</v>
      </c>
      <c r="L8455" s="2" t="str">
        <f t="shared" si="397"/>
        <v>455</v>
      </c>
      <c r="M8455" s="2" t="str">
        <f t="shared" si="398"/>
        <v>010</v>
      </c>
    </row>
    <row r="8456" spans="2:13" x14ac:dyDescent="0.25">
      <c r="B8456" s="2" t="s">
        <v>17276</v>
      </c>
      <c r="C8456" s="2" t="s">
        <v>17277</v>
      </c>
      <c r="D8456" s="6" t="str">
        <f>+_xlfn.CONCAT(Table13456[[#This Row],[phase1]],Table13456[[#This Row],[phase2]],Table13456[[#This Row],[phase3]],Table13456[[#This Row],[phase4]])</f>
        <v>1916521001</v>
      </c>
      <c r="E8456" s="2" t="str">
        <f>+Table13456[[#This Row],[DESCRIPTION]]</f>
        <v>CONCRETE TRAFFIC RAILING- BRIDGE, 32" F-SHAPE GFRP REQUIRED</v>
      </c>
      <c r="F8456" s="2" t="str">
        <f>+LEFT(Table13456[[#This Row],[PAY ITEM]],1)</f>
        <v>0</v>
      </c>
      <c r="G8456" s="2" t="str">
        <f>IF(Table13456[[#This Row],[first]]="0",SUBSTITUTE(TRIM(MID(B8456, 2, 3))," ","0"),SUBSTITUTE(TRIM(MID(B8456, 1, 3))," ","0"))</f>
        <v>916</v>
      </c>
      <c r="H8456" s="2" t="str">
        <f>IF(Table13456[[#This Row],[first]]="0",SUBSTITUTE(TRIM(MID(B8456, 5, 3))," ","0"),SUBSTITUTE(TRIM(MID(B8456, 4, 3))," ","0"))</f>
        <v>521</v>
      </c>
      <c r="I8456" s="2" t="str">
        <f>IF(Table13456[[#This Row],[first]]="0",SUBSTITUTE(TRIM(MID(B8456, 8, 3))," ","0"),SUBSTITUTE(TRIM(MID(B8456, 7, 3))," ","0"))</f>
        <v>1</v>
      </c>
      <c r="J8456" s="2">
        <v>1</v>
      </c>
      <c r="K8456" s="2" t="str">
        <f t="shared" si="396"/>
        <v>916</v>
      </c>
      <c r="L8456" s="2" t="str">
        <f t="shared" si="397"/>
        <v>521</v>
      </c>
      <c r="M8456" s="2" t="str">
        <f t="shared" si="398"/>
        <v>001</v>
      </c>
    </row>
    <row r="8457" spans="2:13" x14ac:dyDescent="0.25">
      <c r="B8457" s="2" t="s">
        <v>17278</v>
      </c>
      <c r="C8457" s="2" t="s">
        <v>17279</v>
      </c>
      <c r="D8457" s="6" t="str">
        <f>+_xlfn.CONCAT(Table13456[[#This Row],[phase1]],Table13456[[#This Row],[phase2]],Table13456[[#This Row],[phase3]],Table13456[[#This Row],[phase4]])</f>
        <v>1916530001</v>
      </c>
      <c r="E8457" s="2" t="str">
        <f>+Table13456[[#This Row],[DESCRIPTION]]</f>
        <v>REVETMENT SYSTEMS- FABRIC FORMED CONCRETE RIPRAP, PROJECT 432705-1-52-01</v>
      </c>
      <c r="F8457" s="2" t="str">
        <f>+LEFT(Table13456[[#This Row],[PAY ITEM]],1)</f>
        <v>0</v>
      </c>
      <c r="G8457" s="2" t="str">
        <f>IF(Table13456[[#This Row],[first]]="0",SUBSTITUTE(TRIM(MID(B8457, 2, 3))," ","0"),SUBSTITUTE(TRIM(MID(B8457, 1, 3))," ","0"))</f>
        <v>916</v>
      </c>
      <c r="H8457" s="2" t="str">
        <f>IF(Table13456[[#This Row],[first]]="0",SUBSTITUTE(TRIM(MID(B8457, 5, 3))," ","0"),SUBSTITUTE(TRIM(MID(B8457, 4, 3))," ","0"))</f>
        <v>530</v>
      </c>
      <c r="I8457" s="2" t="str">
        <f>IF(Table13456[[#This Row],[first]]="0",SUBSTITUTE(TRIM(MID(B8457, 8, 3))," ","0"),SUBSTITUTE(TRIM(MID(B8457, 7, 3))," ","0"))</f>
        <v>1</v>
      </c>
      <c r="J8457" s="2">
        <v>1</v>
      </c>
      <c r="K8457" s="2" t="str">
        <f t="shared" si="396"/>
        <v>916</v>
      </c>
      <c r="L8457" s="2" t="str">
        <f t="shared" si="397"/>
        <v>530</v>
      </c>
      <c r="M8457" s="2" t="str">
        <f t="shared" si="398"/>
        <v>001</v>
      </c>
    </row>
    <row r="8458" spans="2:13" x14ac:dyDescent="0.25">
      <c r="B8458" s="2" t="s">
        <v>17280</v>
      </c>
      <c r="C8458" s="2" t="s">
        <v>17281</v>
      </c>
      <c r="D8458" s="6" t="str">
        <f>+_xlfn.CONCAT(Table13456[[#This Row],[phase1]],Table13456[[#This Row],[phase2]],Table13456[[#This Row],[phase3]],Table13456[[#This Row],[phase4]])</f>
        <v>1916530002</v>
      </c>
      <c r="E8458" s="2" t="str">
        <f>+Table13456[[#This Row],[DESCRIPTION]]</f>
        <v>REVETMENT SYSTEMS- FABRIC FORMED CONCRETE RIPRAP, PROJECT 432012-1-52-01</v>
      </c>
      <c r="F8458" s="2" t="str">
        <f>+LEFT(Table13456[[#This Row],[PAY ITEM]],1)</f>
        <v>0</v>
      </c>
      <c r="G8458" s="2" t="str">
        <f>IF(Table13456[[#This Row],[first]]="0",SUBSTITUTE(TRIM(MID(B8458, 2, 3))," ","0"),SUBSTITUTE(TRIM(MID(B8458, 1, 3))," ","0"))</f>
        <v>916</v>
      </c>
      <c r="H8458" s="2" t="str">
        <f>IF(Table13456[[#This Row],[first]]="0",SUBSTITUTE(TRIM(MID(B8458, 5, 3))," ","0"),SUBSTITUTE(TRIM(MID(B8458, 4, 3))," ","0"))</f>
        <v>530</v>
      </c>
      <c r="I8458" s="2" t="str">
        <f>IF(Table13456[[#This Row],[first]]="0",SUBSTITUTE(TRIM(MID(B8458, 8, 3))," ","0"),SUBSTITUTE(TRIM(MID(B8458, 7, 3))," ","0"))</f>
        <v>2</v>
      </c>
      <c r="J8458" s="2">
        <v>1</v>
      </c>
      <c r="K8458" s="2" t="str">
        <f t="shared" si="396"/>
        <v>916</v>
      </c>
      <c r="L8458" s="2" t="str">
        <f t="shared" si="397"/>
        <v>530</v>
      </c>
      <c r="M8458" s="2" t="str">
        <f t="shared" si="398"/>
        <v>002</v>
      </c>
    </row>
    <row r="8459" spans="2:13" x14ac:dyDescent="0.25">
      <c r="B8459" s="2" t="s">
        <v>17282</v>
      </c>
      <c r="C8459" s="2" t="s">
        <v>17283</v>
      </c>
      <c r="D8459" s="6" t="str">
        <f>+_xlfn.CONCAT(Table13456[[#This Row],[phase1]],Table13456[[#This Row],[phase2]],Table13456[[#This Row],[phase3]],Table13456[[#This Row],[phase4]])</f>
        <v>1916530003</v>
      </c>
      <c r="E8459" s="2" t="str">
        <f>+Table13456[[#This Row],[DESCRIPTION]]</f>
        <v>REVETMENT SYSTEMS- FABRIC FORMED CONCRETE RIPRAP, PROJECT 419345-2-52-01</v>
      </c>
      <c r="F8459" s="2" t="str">
        <f>+LEFT(Table13456[[#This Row],[PAY ITEM]],1)</f>
        <v>0</v>
      </c>
      <c r="G8459" s="2" t="str">
        <f>IF(Table13456[[#This Row],[first]]="0",SUBSTITUTE(TRIM(MID(B8459, 2, 3))," ","0"),SUBSTITUTE(TRIM(MID(B8459, 1, 3))," ","0"))</f>
        <v>916</v>
      </c>
      <c r="H8459" s="2" t="str">
        <f>IF(Table13456[[#This Row],[first]]="0",SUBSTITUTE(TRIM(MID(B8459, 5, 3))," ","0"),SUBSTITUTE(TRIM(MID(B8459, 4, 3))," ","0"))</f>
        <v>530</v>
      </c>
      <c r="I8459" s="2" t="str">
        <f>IF(Table13456[[#This Row],[first]]="0",SUBSTITUTE(TRIM(MID(B8459, 8, 3))," ","0"),SUBSTITUTE(TRIM(MID(B8459, 7, 3))," ","0"))</f>
        <v>3</v>
      </c>
      <c r="J8459" s="2">
        <v>1</v>
      </c>
      <c r="K8459" s="2" t="str">
        <f t="shared" si="396"/>
        <v>916</v>
      </c>
      <c r="L8459" s="2" t="str">
        <f t="shared" si="397"/>
        <v>530</v>
      </c>
      <c r="M8459" s="2" t="str">
        <f t="shared" si="398"/>
        <v>003</v>
      </c>
    </row>
    <row r="8460" spans="2:13" x14ac:dyDescent="0.25">
      <c r="B8460" s="2" t="s">
        <v>17284</v>
      </c>
      <c r="C8460" s="2" t="s">
        <v>17285</v>
      </c>
      <c r="D8460" s="6" t="str">
        <f>+_xlfn.CONCAT(Table13456[[#This Row],[phase1]],Table13456[[#This Row],[phase2]],Table13456[[#This Row],[phase3]],Table13456[[#This Row],[phase4]])</f>
        <v>1916530004</v>
      </c>
      <c r="E8460" s="2" t="str">
        <f>+Table13456[[#This Row],[DESCRIPTION]]</f>
        <v>REVETMENT SYSTEMS- FABRIC FORMED CONCRETE RIPRAP, PROJECT 433075-1-52-01</v>
      </c>
      <c r="F8460" s="2" t="str">
        <f>+LEFT(Table13456[[#This Row],[PAY ITEM]],1)</f>
        <v>0</v>
      </c>
      <c r="G8460" s="2" t="str">
        <f>IF(Table13456[[#This Row],[first]]="0",SUBSTITUTE(TRIM(MID(B8460, 2, 3))," ","0"),SUBSTITUTE(TRIM(MID(B8460, 1, 3))," ","0"))</f>
        <v>916</v>
      </c>
      <c r="H8460" s="2" t="str">
        <f>IF(Table13456[[#This Row],[first]]="0",SUBSTITUTE(TRIM(MID(B8460, 5, 3))," ","0"),SUBSTITUTE(TRIM(MID(B8460, 4, 3))," ","0"))</f>
        <v>530</v>
      </c>
      <c r="I8460" s="2" t="str">
        <f>IF(Table13456[[#This Row],[first]]="0",SUBSTITUTE(TRIM(MID(B8460, 8, 3))," ","0"),SUBSTITUTE(TRIM(MID(B8460, 7, 3))," ","0"))</f>
        <v>4</v>
      </c>
      <c r="J8460" s="2">
        <v>1</v>
      </c>
      <c r="K8460" s="2" t="str">
        <f t="shared" si="396"/>
        <v>916</v>
      </c>
      <c r="L8460" s="2" t="str">
        <f t="shared" si="397"/>
        <v>530</v>
      </c>
      <c r="M8460" s="2" t="str">
        <f t="shared" si="398"/>
        <v>004</v>
      </c>
    </row>
    <row r="8461" spans="2:13" x14ac:dyDescent="0.25">
      <c r="B8461" s="2" t="s">
        <v>17286</v>
      </c>
      <c r="C8461" s="2" t="s">
        <v>17287</v>
      </c>
      <c r="D8461" s="6" t="str">
        <f>+_xlfn.CONCAT(Table13456[[#This Row],[phase1]],Table13456[[#This Row],[phase2]],Table13456[[#This Row],[phase3]],Table13456[[#This Row],[phase4]])</f>
        <v>1916530005</v>
      </c>
      <c r="E8461" s="2" t="str">
        <f>+Table13456[[#This Row],[DESCRIPTION]]</f>
        <v>REVETMENT SYSTEMS- FABRIC FORMED CONCRETE RIPRAP, PROJECT 230256-6-52-01</v>
      </c>
      <c r="F8461" s="2" t="str">
        <f>+LEFT(Table13456[[#This Row],[PAY ITEM]],1)</f>
        <v>0</v>
      </c>
      <c r="G8461" s="2" t="str">
        <f>IF(Table13456[[#This Row],[first]]="0",SUBSTITUTE(TRIM(MID(B8461, 2, 3))," ","0"),SUBSTITUTE(TRIM(MID(B8461, 1, 3))," ","0"))</f>
        <v>916</v>
      </c>
      <c r="H8461" s="2" t="str">
        <f>IF(Table13456[[#This Row],[first]]="0",SUBSTITUTE(TRIM(MID(B8461, 5, 3))," ","0"),SUBSTITUTE(TRIM(MID(B8461, 4, 3))," ","0"))</f>
        <v>530</v>
      </c>
      <c r="I8461" s="2" t="str">
        <f>IF(Table13456[[#This Row],[first]]="0",SUBSTITUTE(TRIM(MID(B8461, 8, 3))," ","0"),SUBSTITUTE(TRIM(MID(B8461, 7, 3))," ","0"))</f>
        <v>5</v>
      </c>
      <c r="J8461" s="2">
        <v>1</v>
      </c>
      <c r="K8461" s="2" t="str">
        <f t="shared" si="396"/>
        <v>916</v>
      </c>
      <c r="L8461" s="2" t="str">
        <f t="shared" si="397"/>
        <v>530</v>
      </c>
      <c r="M8461" s="2" t="str">
        <f t="shared" si="398"/>
        <v>005</v>
      </c>
    </row>
    <row r="8462" spans="2:13" x14ac:dyDescent="0.25">
      <c r="B8462" s="2" t="s">
        <v>17288</v>
      </c>
      <c r="C8462" s="2" t="s">
        <v>17289</v>
      </c>
      <c r="D8462" s="6" t="str">
        <f>+_xlfn.CONCAT(Table13456[[#This Row],[phase1]],Table13456[[#This Row],[phase2]],Table13456[[#This Row],[phase3]],Table13456[[#This Row],[phase4]])</f>
        <v>1916530006</v>
      </c>
      <c r="E8462" s="2" t="str">
        <f>+Table13456[[#This Row],[DESCRIPTION]]</f>
        <v>REVETMENT SYSTEMS- FABRIC FORMED CONCRETE RIPRAP, PROJECT 435659-2-52-01</v>
      </c>
      <c r="F8462" s="2" t="str">
        <f>+LEFT(Table13456[[#This Row],[PAY ITEM]],1)</f>
        <v>0</v>
      </c>
      <c r="G8462" s="2" t="str">
        <f>IF(Table13456[[#This Row],[first]]="0",SUBSTITUTE(TRIM(MID(B8462, 2, 3))," ","0"),SUBSTITUTE(TRIM(MID(B8462, 1, 3))," ","0"))</f>
        <v>916</v>
      </c>
      <c r="H8462" s="2" t="str">
        <f>IF(Table13456[[#This Row],[first]]="0",SUBSTITUTE(TRIM(MID(B8462, 5, 3))," ","0"),SUBSTITUTE(TRIM(MID(B8462, 4, 3))," ","0"))</f>
        <v>530</v>
      </c>
      <c r="I8462" s="2" t="str">
        <f>IF(Table13456[[#This Row],[first]]="0",SUBSTITUTE(TRIM(MID(B8462, 8, 3))," ","0"),SUBSTITUTE(TRIM(MID(B8462, 7, 3))," ","0"))</f>
        <v>6</v>
      </c>
      <c r="J8462" s="2">
        <v>1</v>
      </c>
      <c r="K8462" s="2" t="str">
        <f t="shared" si="396"/>
        <v>916</v>
      </c>
      <c r="L8462" s="2" t="str">
        <f t="shared" si="397"/>
        <v>530</v>
      </c>
      <c r="M8462" s="2" t="str">
        <f t="shared" si="398"/>
        <v>006</v>
      </c>
    </row>
    <row r="8463" spans="2:13" x14ac:dyDescent="0.25">
      <c r="B8463" s="2" t="s">
        <v>17290</v>
      </c>
      <c r="C8463" s="2" t="s">
        <v>17291</v>
      </c>
      <c r="D8463" s="6" t="str">
        <f>+_xlfn.CONCAT(Table13456[[#This Row],[phase1]],Table13456[[#This Row],[phase2]],Table13456[[#This Row],[phase3]],Table13456[[#This Row],[phase4]])</f>
        <v>1916530007</v>
      </c>
      <c r="E8463" s="2" t="str">
        <f>+Table13456[[#This Row],[DESCRIPTION]]</f>
        <v>REVETMENT SYSTEMS- FABRIC FORMED CONCRETE RIPRAP, PROJECT 430637-3-52-01</v>
      </c>
      <c r="F8463" s="2" t="str">
        <f>+LEFT(Table13456[[#This Row],[PAY ITEM]],1)</f>
        <v>0</v>
      </c>
      <c r="G8463" s="2" t="str">
        <f>IF(Table13456[[#This Row],[first]]="0",SUBSTITUTE(TRIM(MID(B8463, 2, 3))," ","0"),SUBSTITUTE(TRIM(MID(B8463, 1, 3))," ","0"))</f>
        <v>916</v>
      </c>
      <c r="H8463" s="2" t="str">
        <f>IF(Table13456[[#This Row],[first]]="0",SUBSTITUTE(TRIM(MID(B8463, 5, 3))," ","0"),SUBSTITUTE(TRIM(MID(B8463, 4, 3))," ","0"))</f>
        <v>530</v>
      </c>
      <c r="I8463" s="2" t="str">
        <f>IF(Table13456[[#This Row],[first]]="0",SUBSTITUTE(TRIM(MID(B8463, 8, 3))," ","0"),SUBSTITUTE(TRIM(MID(B8463, 7, 3))," ","0"))</f>
        <v>7</v>
      </c>
      <c r="J8463" s="2">
        <v>1</v>
      </c>
      <c r="K8463" s="2" t="str">
        <f t="shared" si="396"/>
        <v>916</v>
      </c>
      <c r="L8463" s="2" t="str">
        <f t="shared" si="397"/>
        <v>530</v>
      </c>
      <c r="M8463" s="2" t="str">
        <f t="shared" si="398"/>
        <v>007</v>
      </c>
    </row>
    <row r="8464" spans="2:13" x14ac:dyDescent="0.25">
      <c r="B8464" s="2" t="s">
        <v>17292</v>
      </c>
      <c r="C8464" s="2" t="s">
        <v>17293</v>
      </c>
      <c r="D8464" s="6" t="str">
        <f>+_xlfn.CONCAT(Table13456[[#This Row],[phase1]],Table13456[[#This Row],[phase2]],Table13456[[#This Row],[phase3]],Table13456[[#This Row],[phase4]])</f>
        <v>1916530008</v>
      </c>
      <c r="E8464" s="2" t="str">
        <f>+Table13456[[#This Row],[DESCRIPTION]]</f>
        <v>REVETMENT SYSTEMS- FABRIC FORMED CONCRETE RIPRAP, PROJECT 442969-1-52-01</v>
      </c>
      <c r="F8464" s="2" t="str">
        <f>+LEFT(Table13456[[#This Row],[PAY ITEM]],1)</f>
        <v>0</v>
      </c>
      <c r="G8464" s="2" t="str">
        <f>IF(Table13456[[#This Row],[first]]="0",SUBSTITUTE(TRIM(MID(B8464, 2, 3))," ","0"),SUBSTITUTE(TRIM(MID(B8464, 1, 3))," ","0"))</f>
        <v>916</v>
      </c>
      <c r="H8464" s="2" t="str">
        <f>IF(Table13456[[#This Row],[first]]="0",SUBSTITUTE(TRIM(MID(B8464, 5, 3))," ","0"),SUBSTITUTE(TRIM(MID(B8464, 4, 3))," ","0"))</f>
        <v>530</v>
      </c>
      <c r="I8464" s="2" t="str">
        <f>IF(Table13456[[#This Row],[first]]="0",SUBSTITUTE(TRIM(MID(B8464, 8, 3))," ","0"),SUBSTITUTE(TRIM(MID(B8464, 7, 3))," ","0"))</f>
        <v>8</v>
      </c>
      <c r="J8464" s="2">
        <v>1</v>
      </c>
      <c r="K8464" s="2" t="str">
        <f t="shared" si="396"/>
        <v>916</v>
      </c>
      <c r="L8464" s="2" t="str">
        <f t="shared" si="397"/>
        <v>530</v>
      </c>
      <c r="M8464" s="2" t="str">
        <f t="shared" si="398"/>
        <v>008</v>
      </c>
    </row>
    <row r="8465" spans="2:13" x14ac:dyDescent="0.25">
      <c r="B8465" s="2" t="s">
        <v>17294</v>
      </c>
      <c r="C8465" s="2" t="s">
        <v>17295</v>
      </c>
      <c r="D8465" s="6" t="str">
        <f>+_xlfn.CONCAT(Table13456[[#This Row],[phase1]],Table13456[[#This Row],[phase2]],Table13456[[#This Row],[phase3]],Table13456[[#This Row],[phase4]])</f>
        <v>1916530009</v>
      </c>
      <c r="E8465" s="2" t="str">
        <f>+Table13456[[#This Row],[DESCRIPTION]]</f>
        <v>REVETMENT SYSTEMS- FABRIC FORMED CONCRETE RIPRAP, PROJECT 437851-1-52-01</v>
      </c>
      <c r="F8465" s="2" t="str">
        <f>+LEFT(Table13456[[#This Row],[PAY ITEM]],1)</f>
        <v>0</v>
      </c>
      <c r="G8465" s="2" t="str">
        <f>IF(Table13456[[#This Row],[first]]="0",SUBSTITUTE(TRIM(MID(B8465, 2, 3))," ","0"),SUBSTITUTE(TRIM(MID(B8465, 1, 3))," ","0"))</f>
        <v>916</v>
      </c>
      <c r="H8465" s="2" t="str">
        <f>IF(Table13456[[#This Row],[first]]="0",SUBSTITUTE(TRIM(MID(B8465, 5, 3))," ","0"),SUBSTITUTE(TRIM(MID(B8465, 4, 3))," ","0"))</f>
        <v>530</v>
      </c>
      <c r="I8465" s="2" t="str">
        <f>IF(Table13456[[#This Row],[first]]="0",SUBSTITUTE(TRIM(MID(B8465, 8, 3))," ","0"),SUBSTITUTE(TRIM(MID(B8465, 7, 3))," ","0"))</f>
        <v>9</v>
      </c>
      <c r="J8465" s="2">
        <v>1</v>
      </c>
      <c r="K8465" s="2" t="str">
        <f t="shared" si="396"/>
        <v>916</v>
      </c>
      <c r="L8465" s="2" t="str">
        <f t="shared" si="397"/>
        <v>530</v>
      </c>
      <c r="M8465" s="2" t="str">
        <f t="shared" si="398"/>
        <v>009</v>
      </c>
    </row>
    <row r="8466" spans="2:13" x14ac:dyDescent="0.25">
      <c r="B8466" s="2" t="s">
        <v>17296</v>
      </c>
      <c r="C8466" s="2" t="s">
        <v>17297</v>
      </c>
      <c r="D8466" s="6" t="str">
        <f>+_xlfn.CONCAT(Table13456[[#This Row],[phase1]],Table13456[[#This Row],[phase2]],Table13456[[#This Row],[phase3]],Table13456[[#This Row],[phase4]])</f>
        <v>1916530010</v>
      </c>
      <c r="E8466" s="2" t="str">
        <f>+Table13456[[#This Row],[DESCRIPTION]]</f>
        <v>REVETMENT SYSTEMS- FABRIC FORMED CONCRETE RIPRAP, PROJECT 441475-1-52-01</v>
      </c>
      <c r="F8466" s="2" t="str">
        <f>+LEFT(Table13456[[#This Row],[PAY ITEM]],1)</f>
        <v>0</v>
      </c>
      <c r="G8466" s="2" t="str">
        <f>IF(Table13456[[#This Row],[first]]="0",SUBSTITUTE(TRIM(MID(B8466, 2, 3))," ","0"),SUBSTITUTE(TRIM(MID(B8466, 1, 3))," ","0"))</f>
        <v>916</v>
      </c>
      <c r="H8466" s="2" t="str">
        <f>IF(Table13456[[#This Row],[first]]="0",SUBSTITUTE(TRIM(MID(B8466, 5, 3))," ","0"),SUBSTITUTE(TRIM(MID(B8466, 4, 3))," ","0"))</f>
        <v>530</v>
      </c>
      <c r="I8466" s="2" t="str">
        <f>IF(Table13456[[#This Row],[first]]="0",SUBSTITUTE(TRIM(MID(B8466, 8, 3))," ","0"),SUBSTITUTE(TRIM(MID(B8466, 7, 3))," ","0"))</f>
        <v>10</v>
      </c>
      <c r="J8466" s="2">
        <v>1</v>
      </c>
      <c r="K8466" s="2" t="str">
        <f t="shared" si="396"/>
        <v>916</v>
      </c>
      <c r="L8466" s="2" t="str">
        <f t="shared" si="397"/>
        <v>530</v>
      </c>
      <c r="M8466" s="2" t="str">
        <f t="shared" si="398"/>
        <v>010</v>
      </c>
    </row>
    <row r="8467" spans="2:13" x14ac:dyDescent="0.25">
      <c r="B8467" s="2" t="s">
        <v>17298</v>
      </c>
      <c r="C8467" s="2" t="s">
        <v>17299</v>
      </c>
      <c r="D8467" s="6" t="str">
        <f>+_xlfn.CONCAT(Table13456[[#This Row],[phase1]],Table13456[[#This Row],[phase2]],Table13456[[#This Row],[phase3]],Table13456[[#This Row],[phase4]])</f>
        <v>1916705001</v>
      </c>
      <c r="E8467" s="2" t="str">
        <f>+Table13456[[#This Row],[DESCRIPTION]]</f>
        <v>REFLECTIVE BARRIER DELINEATION, PROJECT 431820-2-52-01, 6"x34" PANEL</v>
      </c>
      <c r="F8467" s="2" t="str">
        <f>+LEFT(Table13456[[#This Row],[PAY ITEM]],1)</f>
        <v>0</v>
      </c>
      <c r="G8467" s="2" t="str">
        <f>IF(Table13456[[#This Row],[first]]="0",SUBSTITUTE(TRIM(MID(B8467, 2, 3))," ","0"),SUBSTITUTE(TRIM(MID(B8467, 1, 3))," ","0"))</f>
        <v>916</v>
      </c>
      <c r="H8467" s="2" t="str">
        <f>IF(Table13456[[#This Row],[first]]="0",SUBSTITUTE(TRIM(MID(B8467, 5, 3))," ","0"),SUBSTITUTE(TRIM(MID(B8467, 4, 3))," ","0"))</f>
        <v>705</v>
      </c>
      <c r="I8467" s="2" t="str">
        <f>IF(Table13456[[#This Row],[first]]="0",SUBSTITUTE(TRIM(MID(B8467, 8, 3))," ","0"),SUBSTITUTE(TRIM(MID(B8467, 7, 3))," ","0"))</f>
        <v>1</v>
      </c>
      <c r="J8467" s="2">
        <v>1</v>
      </c>
      <c r="K8467" s="2" t="str">
        <f t="shared" si="396"/>
        <v>916</v>
      </c>
      <c r="L8467" s="2" t="str">
        <f t="shared" si="397"/>
        <v>705</v>
      </c>
      <c r="M8467" s="2" t="str">
        <f t="shared" si="398"/>
        <v>001</v>
      </c>
    </row>
    <row r="8468" spans="2:13" x14ac:dyDescent="0.25">
      <c r="B8468" s="2" t="s">
        <v>17300</v>
      </c>
      <c r="C8468" s="2" t="s">
        <v>17301</v>
      </c>
      <c r="D8468" s="6" t="str">
        <f>+_xlfn.CONCAT(Table13456[[#This Row],[phase1]],Table13456[[#This Row],[phase2]],Table13456[[#This Row],[phase3]],Table13456[[#This Row],[phase4]])</f>
        <v>1916707001</v>
      </c>
      <c r="E8468" s="2" t="str">
        <f>+Table13456[[#This Row],[DESCRIPTION]]</f>
        <v>INTERNALLY ILLUMINATED RAISED PAVEMENT MARKER- IIRPM, PROJECT 431820-2-52-01</v>
      </c>
      <c r="F8468" s="2" t="str">
        <f>+LEFT(Table13456[[#This Row],[PAY ITEM]],1)</f>
        <v>0</v>
      </c>
      <c r="G8468" s="2" t="str">
        <f>IF(Table13456[[#This Row],[first]]="0",SUBSTITUTE(TRIM(MID(B8468, 2, 3))," ","0"),SUBSTITUTE(TRIM(MID(B8468, 1, 3))," ","0"))</f>
        <v>916</v>
      </c>
      <c r="H8468" s="2" t="str">
        <f>IF(Table13456[[#This Row],[first]]="0",SUBSTITUTE(TRIM(MID(B8468, 5, 3))," ","0"),SUBSTITUTE(TRIM(MID(B8468, 4, 3))," ","0"))</f>
        <v>707</v>
      </c>
      <c r="I8468" s="2" t="str">
        <f>IF(Table13456[[#This Row],[first]]="0",SUBSTITUTE(TRIM(MID(B8468, 8, 3))," ","0"),SUBSTITUTE(TRIM(MID(B8468, 7, 3))," ","0"))</f>
        <v>1</v>
      </c>
      <c r="J8468" s="2">
        <v>1</v>
      </c>
      <c r="K8468" s="2" t="str">
        <f t="shared" si="396"/>
        <v>916</v>
      </c>
      <c r="L8468" s="2" t="str">
        <f t="shared" si="397"/>
        <v>707</v>
      </c>
      <c r="M8468" s="2" t="str">
        <f t="shared" si="398"/>
        <v>001</v>
      </c>
    </row>
    <row r="8469" spans="2:13" x14ac:dyDescent="0.25">
      <c r="B8469" s="2" t="s">
        <v>17302</v>
      </c>
      <c r="C8469" s="2" t="s">
        <v>17303</v>
      </c>
      <c r="D8469" s="6" t="str">
        <f>+_xlfn.CONCAT(Table13456[[#This Row],[phase1]],Table13456[[#This Row],[phase2]],Table13456[[#This Row],[phase3]],Table13456[[#This Row],[phase4]])</f>
        <v>1916707002</v>
      </c>
      <c r="E8469" s="2" t="str">
        <f>+Table13456[[#This Row],[DESCRIPTION]]</f>
        <v>INTERNALLY ILLUMINATED RAISED PAVEMENT MARKER- IIRPM, PROJECT 229664-3-52-01</v>
      </c>
      <c r="F8469" s="2" t="str">
        <f>+LEFT(Table13456[[#This Row],[PAY ITEM]],1)</f>
        <v>0</v>
      </c>
      <c r="G8469" s="2" t="str">
        <f>IF(Table13456[[#This Row],[first]]="0",SUBSTITUTE(TRIM(MID(B8469, 2, 3))," ","0"),SUBSTITUTE(TRIM(MID(B8469, 1, 3))," ","0"))</f>
        <v>916</v>
      </c>
      <c r="H8469" s="2" t="str">
        <f>IF(Table13456[[#This Row],[first]]="0",SUBSTITUTE(TRIM(MID(B8469, 5, 3))," ","0"),SUBSTITUTE(TRIM(MID(B8469, 4, 3))," ","0"))</f>
        <v>707</v>
      </c>
      <c r="I8469" s="2" t="str">
        <f>IF(Table13456[[#This Row],[first]]="0",SUBSTITUTE(TRIM(MID(B8469, 8, 3))," ","0"),SUBSTITUTE(TRIM(MID(B8469, 7, 3))," ","0"))</f>
        <v>2</v>
      </c>
      <c r="J8469" s="2">
        <v>1</v>
      </c>
      <c r="K8469" s="2" t="str">
        <f t="shared" si="396"/>
        <v>916</v>
      </c>
      <c r="L8469" s="2" t="str">
        <f t="shared" si="397"/>
        <v>707</v>
      </c>
      <c r="M8469" s="2" t="str">
        <f t="shared" si="398"/>
        <v>002</v>
      </c>
    </row>
    <row r="8470" spans="2:13" x14ac:dyDescent="0.25">
      <c r="B8470" s="2" t="s">
        <v>17304</v>
      </c>
      <c r="C8470" s="2" t="s">
        <v>17305</v>
      </c>
      <c r="D8470" s="6" t="str">
        <f>+_xlfn.CONCAT(Table13456[[#This Row],[phase1]],Table13456[[#This Row],[phase2]],Table13456[[#This Row],[phase3]],Table13456[[#This Row],[phase4]])</f>
        <v>1917335002</v>
      </c>
      <c r="E8470" s="2" t="str">
        <f>+Table13456[[#This Row],[DESCRIPTION]]</f>
        <v>MICROSURFACING FOR RUMBLE STRIPE- EDGE LINE, PROJECT 423781-1-72-21</v>
      </c>
      <c r="F8470" s="2" t="str">
        <f>+LEFT(Table13456[[#This Row],[PAY ITEM]],1)</f>
        <v>0</v>
      </c>
      <c r="G8470" s="2" t="str">
        <f>IF(Table13456[[#This Row],[first]]="0",SUBSTITUTE(TRIM(MID(B8470, 2, 3))," ","0"),SUBSTITUTE(TRIM(MID(B8470, 1, 3))," ","0"))</f>
        <v>917</v>
      </c>
      <c r="H8470" s="2" t="str">
        <f>IF(Table13456[[#This Row],[first]]="0",SUBSTITUTE(TRIM(MID(B8470, 5, 3))," ","0"),SUBSTITUTE(TRIM(MID(B8470, 4, 3))," ","0"))</f>
        <v>335</v>
      </c>
      <c r="I8470" s="2" t="str">
        <f>IF(Table13456[[#This Row],[first]]="0",SUBSTITUTE(TRIM(MID(B8470, 8, 3))," ","0"),SUBSTITUTE(TRIM(MID(B8470, 7, 3))," ","0"))</f>
        <v>2</v>
      </c>
      <c r="J8470" s="2">
        <v>1</v>
      </c>
      <c r="K8470" s="2" t="str">
        <f t="shared" si="396"/>
        <v>917</v>
      </c>
      <c r="L8470" s="2" t="str">
        <f t="shared" si="397"/>
        <v>335</v>
      </c>
      <c r="M8470" s="2" t="str">
        <f t="shared" si="398"/>
        <v>002</v>
      </c>
    </row>
    <row r="8471" spans="2:13" x14ac:dyDescent="0.25">
      <c r="B8471" s="2" t="s">
        <v>17306</v>
      </c>
      <c r="C8471" s="2" t="s">
        <v>17307</v>
      </c>
      <c r="D8471" s="6" t="str">
        <f>+_xlfn.CONCAT(Table13456[[#This Row],[phase1]],Table13456[[#This Row],[phase2]],Table13456[[#This Row],[phase3]],Table13456[[#This Row],[phase4]])</f>
        <v>1917335003</v>
      </c>
      <c r="E8471" s="2" t="str">
        <f>+Table13456[[#This Row],[DESCRIPTION]]</f>
        <v>MICROSURFACING FOR RUMBLE STRIPE- CENTER LINE, PROJECT 423781-1-72-21</v>
      </c>
      <c r="F8471" s="2" t="str">
        <f>+LEFT(Table13456[[#This Row],[PAY ITEM]],1)</f>
        <v>0</v>
      </c>
      <c r="G8471" s="2" t="str">
        <f>IF(Table13456[[#This Row],[first]]="0",SUBSTITUTE(TRIM(MID(B8471, 2, 3))," ","0"),SUBSTITUTE(TRIM(MID(B8471, 1, 3))," ","0"))</f>
        <v>917</v>
      </c>
      <c r="H8471" s="2" t="str">
        <f>IF(Table13456[[#This Row],[first]]="0",SUBSTITUTE(TRIM(MID(B8471, 5, 3))," ","0"),SUBSTITUTE(TRIM(MID(B8471, 4, 3))," ","0"))</f>
        <v>335</v>
      </c>
      <c r="I8471" s="2" t="str">
        <f>IF(Table13456[[#This Row],[first]]="0",SUBSTITUTE(TRIM(MID(B8471, 8, 3))," ","0"),SUBSTITUTE(TRIM(MID(B8471, 7, 3))," ","0"))</f>
        <v>3</v>
      </c>
      <c r="J8471" s="2">
        <v>1</v>
      </c>
      <c r="K8471" s="2" t="str">
        <f t="shared" si="396"/>
        <v>917</v>
      </c>
      <c r="L8471" s="2" t="str">
        <f t="shared" si="397"/>
        <v>335</v>
      </c>
      <c r="M8471" s="2" t="str">
        <f t="shared" si="398"/>
        <v>003</v>
      </c>
    </row>
    <row r="8472" spans="2:13" x14ac:dyDescent="0.25">
      <c r="B8472" s="2" t="s">
        <v>17308</v>
      </c>
      <c r="C8472" s="2" t="s">
        <v>17309</v>
      </c>
      <c r="D8472" s="6" t="str">
        <f>+_xlfn.CONCAT(Table13456[[#This Row],[phase1]],Table13456[[#This Row],[phase2]],Table13456[[#This Row],[phase3]],Table13456[[#This Row],[phase4]])</f>
        <v>1917335004</v>
      </c>
      <c r="E8472" s="2" t="str">
        <f>+Table13456[[#This Row],[DESCRIPTION]]</f>
        <v>MICROSURFACING FOR RUMBLE STRIPE- EDGE LINE, PROJECT 423781-1-72-42</v>
      </c>
      <c r="F8472" s="2" t="str">
        <f>+LEFT(Table13456[[#This Row],[PAY ITEM]],1)</f>
        <v>0</v>
      </c>
      <c r="G8472" s="2" t="str">
        <f>IF(Table13456[[#This Row],[first]]="0",SUBSTITUTE(TRIM(MID(B8472, 2, 3))," ","0"),SUBSTITUTE(TRIM(MID(B8472, 1, 3))," ","0"))</f>
        <v>917</v>
      </c>
      <c r="H8472" s="2" t="str">
        <f>IF(Table13456[[#This Row],[first]]="0",SUBSTITUTE(TRIM(MID(B8472, 5, 3))," ","0"),SUBSTITUTE(TRIM(MID(B8472, 4, 3))," ","0"))</f>
        <v>335</v>
      </c>
      <c r="I8472" s="2" t="str">
        <f>IF(Table13456[[#This Row],[first]]="0",SUBSTITUTE(TRIM(MID(B8472, 8, 3))," ","0"),SUBSTITUTE(TRIM(MID(B8472, 7, 3))," ","0"))</f>
        <v>4</v>
      </c>
      <c r="J8472" s="2">
        <v>1</v>
      </c>
      <c r="K8472" s="2" t="str">
        <f t="shared" si="396"/>
        <v>917</v>
      </c>
      <c r="L8472" s="2" t="str">
        <f t="shared" si="397"/>
        <v>335</v>
      </c>
      <c r="M8472" s="2" t="str">
        <f t="shared" si="398"/>
        <v>004</v>
      </c>
    </row>
    <row r="8473" spans="2:13" x14ac:dyDescent="0.25">
      <c r="B8473" s="2" t="s">
        <v>17310</v>
      </c>
      <c r="C8473" s="2" t="s">
        <v>17311</v>
      </c>
      <c r="D8473" s="6" t="str">
        <f>+_xlfn.CONCAT(Table13456[[#This Row],[phase1]],Table13456[[#This Row],[phase2]],Table13456[[#This Row],[phase3]],Table13456[[#This Row],[phase4]])</f>
        <v>1917335005</v>
      </c>
      <c r="E8473" s="2" t="str">
        <f>+Table13456[[#This Row],[DESCRIPTION]]</f>
        <v>MICROSURFACING FOR RUMBLE STRIPE- CENTER LINE, PROJECT 423781-1-72-42</v>
      </c>
      <c r="F8473" s="2" t="str">
        <f>+LEFT(Table13456[[#This Row],[PAY ITEM]],1)</f>
        <v>0</v>
      </c>
      <c r="G8473" s="2" t="str">
        <f>IF(Table13456[[#This Row],[first]]="0",SUBSTITUTE(TRIM(MID(B8473, 2, 3))," ","0"),SUBSTITUTE(TRIM(MID(B8473, 1, 3))," ","0"))</f>
        <v>917</v>
      </c>
      <c r="H8473" s="2" t="str">
        <f>IF(Table13456[[#This Row],[first]]="0",SUBSTITUTE(TRIM(MID(B8473, 5, 3))," ","0"),SUBSTITUTE(TRIM(MID(B8473, 4, 3))," ","0"))</f>
        <v>335</v>
      </c>
      <c r="I8473" s="2" t="str">
        <f>IF(Table13456[[#This Row],[first]]="0",SUBSTITUTE(TRIM(MID(B8473, 8, 3))," ","0"),SUBSTITUTE(TRIM(MID(B8473, 7, 3))," ","0"))</f>
        <v>5</v>
      </c>
      <c r="J8473" s="2">
        <v>1</v>
      </c>
      <c r="K8473" s="2" t="str">
        <f t="shared" si="396"/>
        <v>917</v>
      </c>
      <c r="L8473" s="2" t="str">
        <f t="shared" si="397"/>
        <v>335</v>
      </c>
      <c r="M8473" s="2" t="str">
        <f t="shared" si="398"/>
        <v>005</v>
      </c>
    </row>
    <row r="8474" spans="2:13" x14ac:dyDescent="0.25">
      <c r="B8474" s="2" t="s">
        <v>17312</v>
      </c>
      <c r="C8474" s="2" t="s">
        <v>17313</v>
      </c>
      <c r="D8474" s="6" t="str">
        <f>+_xlfn.CONCAT(Table13456[[#This Row],[phase1]],Table13456[[#This Row],[phase2]],Table13456[[#This Row],[phase3]],Table13456[[#This Row],[phase4]])</f>
        <v>1917335006</v>
      </c>
      <c r="E8474" s="2" t="str">
        <f>+Table13456[[#This Row],[DESCRIPTION]]</f>
        <v>MICROSURFACING FOR RUMBLE STRIPE- EDGE LINE, PROJECT 448175-1-52-01</v>
      </c>
      <c r="F8474" s="2" t="str">
        <f>+LEFT(Table13456[[#This Row],[PAY ITEM]],1)</f>
        <v>0</v>
      </c>
      <c r="G8474" s="2" t="str">
        <f>IF(Table13456[[#This Row],[first]]="0",SUBSTITUTE(TRIM(MID(B8474, 2, 3))," ","0"),SUBSTITUTE(TRIM(MID(B8474, 1, 3))," ","0"))</f>
        <v>917</v>
      </c>
      <c r="H8474" s="2" t="str">
        <f>IF(Table13456[[#This Row],[first]]="0",SUBSTITUTE(TRIM(MID(B8474, 5, 3))," ","0"),SUBSTITUTE(TRIM(MID(B8474, 4, 3))," ","0"))</f>
        <v>335</v>
      </c>
      <c r="I8474" s="2" t="str">
        <f>IF(Table13456[[#This Row],[first]]="0",SUBSTITUTE(TRIM(MID(B8474, 8, 3))," ","0"),SUBSTITUTE(TRIM(MID(B8474, 7, 3))," ","0"))</f>
        <v>6</v>
      </c>
      <c r="J8474" s="2">
        <v>1</v>
      </c>
      <c r="K8474" s="2" t="str">
        <f t="shared" si="396"/>
        <v>917</v>
      </c>
      <c r="L8474" s="2" t="str">
        <f t="shared" si="397"/>
        <v>335</v>
      </c>
      <c r="M8474" s="2" t="str">
        <f t="shared" si="398"/>
        <v>006</v>
      </c>
    </row>
    <row r="8475" spans="2:13" x14ac:dyDescent="0.25">
      <c r="B8475" s="2" t="s">
        <v>17314</v>
      </c>
      <c r="C8475" s="2" t="s">
        <v>17315</v>
      </c>
      <c r="D8475" s="6" t="str">
        <f>+_xlfn.CONCAT(Table13456[[#This Row],[phase1]],Table13456[[#This Row],[phase2]],Table13456[[#This Row],[phase3]],Table13456[[#This Row],[phase4]])</f>
        <v>1917335007</v>
      </c>
      <c r="E8475" s="2" t="str">
        <f>+Table13456[[#This Row],[DESCRIPTION]]</f>
        <v>MICROSURFACING FOR RUMBLE STRIPE- EDGE LINE, PROJECT 448175-2-52-01</v>
      </c>
      <c r="F8475" s="2" t="str">
        <f>+LEFT(Table13456[[#This Row],[PAY ITEM]],1)</f>
        <v>0</v>
      </c>
      <c r="G8475" s="2" t="str">
        <f>IF(Table13456[[#This Row],[first]]="0",SUBSTITUTE(TRIM(MID(B8475, 2, 3))," ","0"),SUBSTITUTE(TRIM(MID(B8475, 1, 3))," ","0"))</f>
        <v>917</v>
      </c>
      <c r="H8475" s="2" t="str">
        <f>IF(Table13456[[#This Row],[first]]="0",SUBSTITUTE(TRIM(MID(B8475, 5, 3))," ","0"),SUBSTITUTE(TRIM(MID(B8475, 4, 3))," ","0"))</f>
        <v>335</v>
      </c>
      <c r="I8475" s="2" t="str">
        <f>IF(Table13456[[#This Row],[first]]="0",SUBSTITUTE(TRIM(MID(B8475, 8, 3))," ","0"),SUBSTITUTE(TRIM(MID(B8475, 7, 3))," ","0"))</f>
        <v>7</v>
      </c>
      <c r="J8475" s="2">
        <v>1</v>
      </c>
      <c r="K8475" s="2" t="str">
        <f t="shared" si="396"/>
        <v>917</v>
      </c>
      <c r="L8475" s="2" t="str">
        <f t="shared" si="397"/>
        <v>335</v>
      </c>
      <c r="M8475" s="2" t="str">
        <f t="shared" si="398"/>
        <v>007</v>
      </c>
    </row>
    <row r="8476" spans="2:13" x14ac:dyDescent="0.25">
      <c r="B8476" s="2" t="s">
        <v>17316</v>
      </c>
      <c r="C8476" s="2" t="s">
        <v>17317</v>
      </c>
      <c r="D8476" s="6" t="str">
        <f>+_xlfn.CONCAT(Table13456[[#This Row],[phase1]],Table13456[[#This Row],[phase2]],Table13456[[#This Row],[phase3]],Table13456[[#This Row],[phase4]])</f>
        <v>1917532001</v>
      </c>
      <c r="E8476" s="2" t="str">
        <f>+Table13456[[#This Row],[DESCRIPTION]]</f>
        <v>BIOSORPTION ACTIVATED MEDIA, BAM- FILTER STRIP, PROJECT 436118-1-52-01</v>
      </c>
      <c r="F8476" s="2" t="str">
        <f>+LEFT(Table13456[[#This Row],[PAY ITEM]],1)</f>
        <v>0</v>
      </c>
      <c r="G8476" s="2" t="str">
        <f>IF(Table13456[[#This Row],[first]]="0",SUBSTITUTE(TRIM(MID(B8476, 2, 3))," ","0"),SUBSTITUTE(TRIM(MID(B8476, 1, 3))," ","0"))</f>
        <v>917</v>
      </c>
      <c r="H8476" s="2" t="str">
        <f>IF(Table13456[[#This Row],[first]]="0",SUBSTITUTE(TRIM(MID(B8476, 5, 3))," ","0"),SUBSTITUTE(TRIM(MID(B8476, 4, 3))," ","0"))</f>
        <v>532</v>
      </c>
      <c r="I8476" s="2" t="str">
        <f>IF(Table13456[[#This Row],[first]]="0",SUBSTITUTE(TRIM(MID(B8476, 8, 3))," ","0"),SUBSTITUTE(TRIM(MID(B8476, 7, 3))," ","0"))</f>
        <v>1</v>
      </c>
      <c r="J8476" s="2">
        <v>1</v>
      </c>
      <c r="K8476" s="2" t="str">
        <f t="shared" si="396"/>
        <v>917</v>
      </c>
      <c r="L8476" s="2" t="str">
        <f t="shared" si="397"/>
        <v>532</v>
      </c>
      <c r="M8476" s="2" t="str">
        <f t="shared" si="398"/>
        <v>001</v>
      </c>
    </row>
    <row r="8477" spans="2:13" x14ac:dyDescent="0.25">
      <c r="B8477" s="2" t="s">
        <v>17318</v>
      </c>
      <c r="C8477" s="2" t="s">
        <v>17319</v>
      </c>
      <c r="D8477" s="6" t="str">
        <f>+_xlfn.CONCAT(Table13456[[#This Row],[phase1]],Table13456[[#This Row],[phase2]],Table13456[[#This Row],[phase3]],Table13456[[#This Row],[phase4]])</f>
        <v>1917532002</v>
      </c>
      <c r="E8477" s="2" t="str">
        <f>+Table13456[[#This Row],[DESCRIPTION]]</f>
        <v>BIOSORPTION ACTIVATED MEDIA, BAM- FOR INFILTRATION, PROJECT 427957-1-72-13</v>
      </c>
      <c r="F8477" s="2" t="str">
        <f>+LEFT(Table13456[[#This Row],[PAY ITEM]],1)</f>
        <v>0</v>
      </c>
      <c r="G8477" s="2" t="str">
        <f>IF(Table13456[[#This Row],[first]]="0",SUBSTITUTE(TRIM(MID(B8477, 2, 3))," ","0"),SUBSTITUTE(TRIM(MID(B8477, 1, 3))," ","0"))</f>
        <v>917</v>
      </c>
      <c r="H8477" s="2" t="str">
        <f>IF(Table13456[[#This Row],[first]]="0",SUBSTITUTE(TRIM(MID(B8477, 5, 3))," ","0"),SUBSTITUTE(TRIM(MID(B8477, 4, 3))," ","0"))</f>
        <v>532</v>
      </c>
      <c r="I8477" s="2" t="str">
        <f>IF(Table13456[[#This Row],[first]]="0",SUBSTITUTE(TRIM(MID(B8477, 8, 3))," ","0"),SUBSTITUTE(TRIM(MID(B8477, 7, 3))," ","0"))</f>
        <v>2</v>
      </c>
      <c r="J8477" s="2">
        <v>1</v>
      </c>
      <c r="K8477" s="2" t="str">
        <f t="shared" si="396"/>
        <v>917</v>
      </c>
      <c r="L8477" s="2" t="str">
        <f t="shared" si="397"/>
        <v>532</v>
      </c>
      <c r="M8477" s="2" t="str">
        <f t="shared" si="398"/>
        <v>002</v>
      </c>
    </row>
    <row r="8478" spans="2:13" x14ac:dyDescent="0.25">
      <c r="B8478" s="2" t="s">
        <v>17320</v>
      </c>
      <c r="C8478" s="2" t="s">
        <v>17321</v>
      </c>
      <c r="D8478" s="6" t="str">
        <f>+_xlfn.CONCAT(Table13456[[#This Row],[phase1]],Table13456[[#This Row],[phase2]],Table13456[[#This Row],[phase3]],Table13456[[#This Row],[phase4]])</f>
        <v>1917532003</v>
      </c>
      <c r="E8478" s="2" t="str">
        <f>+Table13456[[#This Row],[DESCRIPTION]]</f>
        <v>BIOSORPTION ACTIVATED MEDIA, BAM- FOR INFILTRATION, PROJECT 410674-2-52-01</v>
      </c>
      <c r="F8478" s="2" t="str">
        <f>+LEFT(Table13456[[#This Row],[PAY ITEM]],1)</f>
        <v>0</v>
      </c>
      <c r="G8478" s="2" t="str">
        <f>IF(Table13456[[#This Row],[first]]="0",SUBSTITUTE(TRIM(MID(B8478, 2, 3))," ","0"),SUBSTITUTE(TRIM(MID(B8478, 1, 3))," ","0"))</f>
        <v>917</v>
      </c>
      <c r="H8478" s="2" t="str">
        <f>IF(Table13456[[#This Row],[first]]="0",SUBSTITUTE(TRIM(MID(B8478, 5, 3))," ","0"),SUBSTITUTE(TRIM(MID(B8478, 4, 3))," ","0"))</f>
        <v>532</v>
      </c>
      <c r="I8478" s="2" t="str">
        <f>IF(Table13456[[#This Row],[first]]="0",SUBSTITUTE(TRIM(MID(B8478, 8, 3))," ","0"),SUBSTITUTE(TRIM(MID(B8478, 7, 3))," ","0"))</f>
        <v>3</v>
      </c>
      <c r="J8478" s="2">
        <v>1</v>
      </c>
      <c r="K8478" s="2" t="str">
        <f t="shared" si="396"/>
        <v>917</v>
      </c>
      <c r="L8478" s="2" t="str">
        <f t="shared" si="397"/>
        <v>532</v>
      </c>
      <c r="M8478" s="2" t="str">
        <f t="shared" si="398"/>
        <v>003</v>
      </c>
    </row>
    <row r="8479" spans="2:13" x14ac:dyDescent="0.25">
      <c r="B8479" s="2" t="s">
        <v>17322</v>
      </c>
      <c r="C8479" s="2" t="s">
        <v>17323</v>
      </c>
      <c r="D8479" s="6" t="str">
        <f>+_xlfn.CONCAT(Table13456[[#This Row],[phase1]],Table13456[[#This Row],[phase2]],Table13456[[#This Row],[phase3]],Table13456[[#This Row],[phase4]])</f>
        <v>1917532004</v>
      </c>
      <c r="E8479" s="2" t="str">
        <f>+Table13456[[#This Row],[DESCRIPTION]]</f>
        <v>BIOSORPTION ACTIVATED MEDIA, BAM- FOR INFILTRATION, PROJECT 210024-4-52-01</v>
      </c>
      <c r="F8479" s="2" t="str">
        <f>+LEFT(Table13456[[#This Row],[PAY ITEM]],1)</f>
        <v>0</v>
      </c>
      <c r="G8479" s="2" t="str">
        <f>IF(Table13456[[#This Row],[first]]="0",SUBSTITUTE(TRIM(MID(B8479, 2, 3))," ","0"),SUBSTITUTE(TRIM(MID(B8479, 1, 3))," ","0"))</f>
        <v>917</v>
      </c>
      <c r="H8479" s="2" t="str">
        <f>IF(Table13456[[#This Row],[first]]="0",SUBSTITUTE(TRIM(MID(B8479, 5, 3))," ","0"),SUBSTITUTE(TRIM(MID(B8479, 4, 3))," ","0"))</f>
        <v>532</v>
      </c>
      <c r="I8479" s="2" t="str">
        <f>IF(Table13456[[#This Row],[first]]="0",SUBSTITUTE(TRIM(MID(B8479, 8, 3))," ","0"),SUBSTITUTE(TRIM(MID(B8479, 7, 3))," ","0"))</f>
        <v>4</v>
      </c>
      <c r="J8479" s="2">
        <v>1</v>
      </c>
      <c r="K8479" s="2" t="str">
        <f t="shared" si="396"/>
        <v>917</v>
      </c>
      <c r="L8479" s="2" t="str">
        <f t="shared" si="397"/>
        <v>532</v>
      </c>
      <c r="M8479" s="2" t="str">
        <f t="shared" si="398"/>
        <v>004</v>
      </c>
    </row>
    <row r="8480" spans="2:13" x14ac:dyDescent="0.25">
      <c r="B8480" s="2" t="s">
        <v>17324</v>
      </c>
      <c r="C8480" s="2" t="s">
        <v>17325</v>
      </c>
      <c r="D8480" s="6" t="str">
        <f>+_xlfn.CONCAT(Table13456[[#This Row],[phase1]],Table13456[[#This Row],[phase2]],Table13456[[#This Row],[phase3]],Table13456[[#This Row],[phase4]])</f>
        <v>1917532005</v>
      </c>
      <c r="E8480" s="2" t="str">
        <f>+Table13456[[#This Row],[DESCRIPTION]]</f>
        <v>BIOSORPTION ACTIVATED MEDIA, BAM- FOR INFILTRATION, PROJECT 436679-1-52-01</v>
      </c>
      <c r="F8480" s="2" t="str">
        <f>+LEFT(Table13456[[#This Row],[PAY ITEM]],1)</f>
        <v>0</v>
      </c>
      <c r="G8480" s="2" t="str">
        <f>IF(Table13456[[#This Row],[first]]="0",SUBSTITUTE(TRIM(MID(B8480, 2, 3))," ","0"),SUBSTITUTE(TRIM(MID(B8480, 1, 3))," ","0"))</f>
        <v>917</v>
      </c>
      <c r="H8480" s="2" t="str">
        <f>IF(Table13456[[#This Row],[first]]="0",SUBSTITUTE(TRIM(MID(B8480, 5, 3))," ","0"),SUBSTITUTE(TRIM(MID(B8480, 4, 3))," ","0"))</f>
        <v>532</v>
      </c>
      <c r="I8480" s="2" t="str">
        <f>IF(Table13456[[#This Row],[first]]="0",SUBSTITUTE(TRIM(MID(B8480, 8, 3))," ","0"),SUBSTITUTE(TRIM(MID(B8480, 7, 3))," ","0"))</f>
        <v>5</v>
      </c>
      <c r="J8480" s="2">
        <v>1</v>
      </c>
      <c r="K8480" s="2" t="str">
        <f t="shared" si="396"/>
        <v>917</v>
      </c>
      <c r="L8480" s="2" t="str">
        <f t="shared" si="397"/>
        <v>532</v>
      </c>
      <c r="M8480" s="2" t="str">
        <f t="shared" si="398"/>
        <v>005</v>
      </c>
    </row>
    <row r="8481" spans="2:13" x14ac:dyDescent="0.25">
      <c r="B8481" s="2" t="s">
        <v>3600</v>
      </c>
      <c r="C8481" s="2" t="s">
        <v>3601</v>
      </c>
      <c r="D8481" s="6" t="str">
        <f>+_xlfn.CONCAT(Table13456[[#This Row],[phase1]],Table13456[[#This Row],[phase2]],Table13456[[#This Row],[phase3]],Table13456[[#This Row],[phase4]])</f>
        <v>1917532006</v>
      </c>
      <c r="E8481" s="2" t="str">
        <f>+Table13456[[#This Row],[DESCRIPTION]]</f>
        <v>BIOSORPTION ACTIVATED MEDIA, BAM- FOR INFILTRATION, PROJECT 441975-1-52-01</v>
      </c>
      <c r="F8481" s="2" t="str">
        <f>+LEFT(Table13456[[#This Row],[PAY ITEM]],1)</f>
        <v>0</v>
      </c>
      <c r="G8481" s="2" t="str">
        <f>IF(Table13456[[#This Row],[first]]="0",SUBSTITUTE(TRIM(MID(B8481, 2, 3))," ","0"),SUBSTITUTE(TRIM(MID(B8481, 1, 3))," ","0"))</f>
        <v>917</v>
      </c>
      <c r="H8481" s="2" t="str">
        <f>IF(Table13456[[#This Row],[first]]="0",SUBSTITUTE(TRIM(MID(B8481, 5, 3))," ","0"),SUBSTITUTE(TRIM(MID(B8481, 4, 3))," ","0"))</f>
        <v>532</v>
      </c>
      <c r="I8481" s="2" t="str">
        <f>IF(Table13456[[#This Row],[first]]="0",SUBSTITUTE(TRIM(MID(B8481, 8, 3))," ","0"),SUBSTITUTE(TRIM(MID(B8481, 7, 3))," ","0"))</f>
        <v>6</v>
      </c>
      <c r="J8481" s="2">
        <v>1</v>
      </c>
      <c r="K8481" s="2" t="str">
        <f t="shared" si="396"/>
        <v>917</v>
      </c>
      <c r="L8481" s="2" t="str">
        <f t="shared" si="397"/>
        <v>532</v>
      </c>
      <c r="M8481" s="2" t="str">
        <f t="shared" si="398"/>
        <v>006</v>
      </c>
    </row>
    <row r="8482" spans="2:13" x14ac:dyDescent="0.25">
      <c r="B8482" s="2" t="s">
        <v>17326</v>
      </c>
      <c r="C8482" s="2" t="s">
        <v>17327</v>
      </c>
      <c r="D8482" s="6" t="str">
        <f>+_xlfn.CONCAT(Table13456[[#This Row],[phase1]],Table13456[[#This Row],[phase2]],Table13456[[#This Row],[phase3]],Table13456[[#This Row],[phase4]])</f>
        <v>1918331002</v>
      </c>
      <c r="E8482" s="2" t="str">
        <f>+Table13456[[#This Row],[DESCRIPTION]]</f>
        <v>BITUMINOUS PATCHING MATERIAL</v>
      </c>
      <c r="F8482" s="2" t="str">
        <f>+LEFT(Table13456[[#This Row],[PAY ITEM]],1)</f>
        <v>0</v>
      </c>
      <c r="G8482" s="2" t="str">
        <f>IF(Table13456[[#This Row],[first]]="0",SUBSTITUTE(TRIM(MID(B8482, 2, 3))," ","0"),SUBSTITUTE(TRIM(MID(B8482, 1, 3))," ","0"))</f>
        <v>918</v>
      </c>
      <c r="H8482" s="2" t="str">
        <f>IF(Table13456[[#This Row],[first]]="0",SUBSTITUTE(TRIM(MID(B8482, 5, 3))," ","0"),SUBSTITUTE(TRIM(MID(B8482, 4, 3))," ","0"))</f>
        <v>331</v>
      </c>
      <c r="I8482" s="2" t="str">
        <f>IF(Table13456[[#This Row],[first]]="0",SUBSTITUTE(TRIM(MID(B8482, 8, 3))," ","0"),SUBSTITUTE(TRIM(MID(B8482, 7, 3))," ","0"))</f>
        <v>2</v>
      </c>
      <c r="J8482" s="2">
        <v>1</v>
      </c>
      <c r="K8482" s="2" t="str">
        <f t="shared" si="396"/>
        <v>918</v>
      </c>
      <c r="L8482" s="2" t="str">
        <f t="shared" si="397"/>
        <v>331</v>
      </c>
      <c r="M8482" s="2" t="str">
        <f t="shared" si="398"/>
        <v>002</v>
      </c>
    </row>
    <row r="8483" spans="2:13" x14ac:dyDescent="0.25">
      <c r="B8483" s="2" t="s">
        <v>17328</v>
      </c>
      <c r="C8483" s="2" t="s">
        <v>17329</v>
      </c>
      <c r="D8483" s="6" t="str">
        <f>+_xlfn.CONCAT(Table13456[[#This Row],[phase1]],Table13456[[#This Row],[phase2]],Table13456[[#This Row],[phase3]],Table13456[[#This Row],[phase4]])</f>
        <v>1918331003</v>
      </c>
      <c r="E8483" s="2" t="str">
        <f>+Table13456[[#This Row],[DESCRIPTION]]</f>
        <v>FIBER REINFORCED BITUMINOUS PATCHING MATERIAL, PROJECT 431376-1-52-01</v>
      </c>
      <c r="F8483" s="2" t="str">
        <f>+LEFT(Table13456[[#This Row],[PAY ITEM]],1)</f>
        <v>0</v>
      </c>
      <c r="G8483" s="2" t="str">
        <f>IF(Table13456[[#This Row],[first]]="0",SUBSTITUTE(TRIM(MID(B8483, 2, 3))," ","0"),SUBSTITUTE(TRIM(MID(B8483, 1, 3))," ","0"))</f>
        <v>918</v>
      </c>
      <c r="H8483" s="2" t="str">
        <f>IF(Table13456[[#This Row],[first]]="0",SUBSTITUTE(TRIM(MID(B8483, 5, 3))," ","0"),SUBSTITUTE(TRIM(MID(B8483, 4, 3))," ","0"))</f>
        <v>331</v>
      </c>
      <c r="I8483" s="2" t="str">
        <f>IF(Table13456[[#This Row],[first]]="0",SUBSTITUTE(TRIM(MID(B8483, 8, 3))," ","0"),SUBSTITUTE(TRIM(MID(B8483, 7, 3))," ","0"))</f>
        <v>3</v>
      </c>
      <c r="J8483" s="2">
        <v>1</v>
      </c>
      <c r="K8483" s="2" t="str">
        <f t="shared" si="396"/>
        <v>918</v>
      </c>
      <c r="L8483" s="2" t="str">
        <f t="shared" si="397"/>
        <v>331</v>
      </c>
      <c r="M8483" s="2" t="str">
        <f t="shared" si="398"/>
        <v>003</v>
      </c>
    </row>
    <row r="8484" spans="2:13" x14ac:dyDescent="0.25">
      <c r="B8484" s="2" t="s">
        <v>17330</v>
      </c>
      <c r="C8484" s="2" t="s">
        <v>17331</v>
      </c>
      <c r="D8484" s="6" t="str">
        <f>+_xlfn.CONCAT(Table13456[[#This Row],[phase1]],Table13456[[#This Row],[phase2]],Table13456[[#This Row],[phase3]],Table13456[[#This Row],[phase4]])</f>
        <v>1918331004</v>
      </c>
      <c r="E8484" s="2" t="str">
        <f>+Table13456[[#This Row],[DESCRIPTION]]</f>
        <v>FIBER REINFORCED BITUMINOUS PATCHING MATERIAL, PROJECT 432728-2-72-03</v>
      </c>
      <c r="F8484" s="2" t="str">
        <f>+LEFT(Table13456[[#This Row],[PAY ITEM]],1)</f>
        <v>0</v>
      </c>
      <c r="G8484" s="2" t="str">
        <f>IF(Table13456[[#This Row],[first]]="0",SUBSTITUTE(TRIM(MID(B8484, 2, 3))," ","0"),SUBSTITUTE(TRIM(MID(B8484, 1, 3))," ","0"))</f>
        <v>918</v>
      </c>
      <c r="H8484" s="2" t="str">
        <f>IF(Table13456[[#This Row],[first]]="0",SUBSTITUTE(TRIM(MID(B8484, 5, 3))," ","0"),SUBSTITUTE(TRIM(MID(B8484, 4, 3))," ","0"))</f>
        <v>331</v>
      </c>
      <c r="I8484" s="2" t="str">
        <f>IF(Table13456[[#This Row],[first]]="0",SUBSTITUTE(TRIM(MID(B8484, 8, 3))," ","0"),SUBSTITUTE(TRIM(MID(B8484, 7, 3))," ","0"))</f>
        <v>4</v>
      </c>
      <c r="J8484" s="2">
        <v>1</v>
      </c>
      <c r="K8484" s="2" t="str">
        <f t="shared" si="396"/>
        <v>918</v>
      </c>
      <c r="L8484" s="2" t="str">
        <f t="shared" si="397"/>
        <v>331</v>
      </c>
      <c r="M8484" s="2" t="str">
        <f t="shared" si="398"/>
        <v>004</v>
      </c>
    </row>
    <row r="8485" spans="2:13" x14ac:dyDescent="0.25">
      <c r="B8485" s="2" t="s">
        <v>17332</v>
      </c>
      <c r="C8485" s="2" t="s">
        <v>17333</v>
      </c>
      <c r="D8485" s="6" t="str">
        <f>+_xlfn.CONCAT(Table13456[[#This Row],[phase1]],Table13456[[#This Row],[phase2]],Table13456[[#This Row],[phase3]],Table13456[[#This Row],[phase4]])</f>
        <v>1918331005</v>
      </c>
      <c r="E8485" s="2" t="str">
        <f>+Table13456[[#This Row],[DESCRIPTION]]</f>
        <v>FIBER REINFORCED BITUMINOUS PATCHING MATERIAL, PROJECT 432728-2-72-21</v>
      </c>
      <c r="F8485" s="2" t="str">
        <f>+LEFT(Table13456[[#This Row],[PAY ITEM]],1)</f>
        <v>0</v>
      </c>
      <c r="G8485" s="2" t="str">
        <f>IF(Table13456[[#This Row],[first]]="0",SUBSTITUTE(TRIM(MID(B8485, 2, 3))," ","0"),SUBSTITUTE(TRIM(MID(B8485, 1, 3))," ","0"))</f>
        <v>918</v>
      </c>
      <c r="H8485" s="2" t="str">
        <f>IF(Table13456[[#This Row],[first]]="0",SUBSTITUTE(TRIM(MID(B8485, 5, 3))," ","0"),SUBSTITUTE(TRIM(MID(B8485, 4, 3))," ","0"))</f>
        <v>331</v>
      </c>
      <c r="I8485" s="2" t="str">
        <f>IF(Table13456[[#This Row],[first]]="0",SUBSTITUTE(TRIM(MID(B8485, 8, 3))," ","0"),SUBSTITUTE(TRIM(MID(B8485, 7, 3))," ","0"))</f>
        <v>5</v>
      </c>
      <c r="J8485" s="2">
        <v>1</v>
      </c>
      <c r="K8485" s="2" t="str">
        <f t="shared" si="396"/>
        <v>918</v>
      </c>
      <c r="L8485" s="2" t="str">
        <f t="shared" si="397"/>
        <v>331</v>
      </c>
      <c r="M8485" s="2" t="str">
        <f t="shared" si="398"/>
        <v>005</v>
      </c>
    </row>
    <row r="8486" spans="2:13" x14ac:dyDescent="0.25">
      <c r="B8486" s="2" t="s">
        <v>17334</v>
      </c>
      <c r="C8486" s="2" t="s">
        <v>17335</v>
      </c>
      <c r="D8486" s="6" t="str">
        <f>+_xlfn.CONCAT(Table13456[[#This Row],[phase1]],Table13456[[#This Row],[phase2]],Table13456[[#This Row],[phase3]],Table13456[[#This Row],[phase4]])</f>
        <v>1918349001</v>
      </c>
      <c r="E8486" s="2" t="str">
        <f>+Table13456[[#This Row],[DESCRIPTION]]</f>
        <v>ULTRA HIGH PERFORMANCE CONCRETE- UHPC, PROJECT 435390-1-52-01</v>
      </c>
      <c r="F8486" s="2" t="str">
        <f>+LEFT(Table13456[[#This Row],[PAY ITEM]],1)</f>
        <v>0</v>
      </c>
      <c r="G8486" s="2" t="str">
        <f>IF(Table13456[[#This Row],[first]]="0",SUBSTITUTE(TRIM(MID(B8486, 2, 3))," ","0"),SUBSTITUTE(TRIM(MID(B8486, 1, 3))," ","0"))</f>
        <v>918</v>
      </c>
      <c r="H8486" s="2" t="str">
        <f>IF(Table13456[[#This Row],[first]]="0",SUBSTITUTE(TRIM(MID(B8486, 5, 3))," ","0"),SUBSTITUTE(TRIM(MID(B8486, 4, 3))," ","0"))</f>
        <v>349</v>
      </c>
      <c r="I8486" s="2" t="str">
        <f>IF(Table13456[[#This Row],[first]]="0",SUBSTITUTE(TRIM(MID(B8486, 8, 3))," ","0"),SUBSTITUTE(TRIM(MID(B8486, 7, 3))," ","0"))</f>
        <v>1</v>
      </c>
      <c r="J8486" s="2">
        <v>1</v>
      </c>
      <c r="K8486" s="2" t="str">
        <f t="shared" si="396"/>
        <v>918</v>
      </c>
      <c r="L8486" s="2" t="str">
        <f t="shared" si="397"/>
        <v>349</v>
      </c>
      <c r="M8486" s="2" t="str">
        <f t="shared" si="398"/>
        <v>001</v>
      </c>
    </row>
    <row r="8487" spans="2:13" x14ac:dyDescent="0.25">
      <c r="B8487" s="2" t="s">
        <v>17336</v>
      </c>
      <c r="C8487" s="2" t="s">
        <v>17337</v>
      </c>
      <c r="D8487" s="6" t="str">
        <f>+_xlfn.CONCAT(Table13456[[#This Row],[phase1]],Table13456[[#This Row],[phase2]],Table13456[[#This Row],[phase3]],Table13456[[#This Row],[phase4]])</f>
        <v>1918349002</v>
      </c>
      <c r="E8487" s="2" t="str">
        <f>+Table13456[[#This Row],[DESCRIPTION]]</f>
        <v>ULTRA HIGH PERFORMANCE CONCRETE- UHPC, PROJECT 441961-1-52-01</v>
      </c>
      <c r="F8487" s="2" t="str">
        <f>+LEFT(Table13456[[#This Row],[PAY ITEM]],1)</f>
        <v>0</v>
      </c>
      <c r="G8487" s="2" t="str">
        <f>IF(Table13456[[#This Row],[first]]="0",SUBSTITUTE(TRIM(MID(B8487, 2, 3))," ","0"),SUBSTITUTE(TRIM(MID(B8487, 1, 3))," ","0"))</f>
        <v>918</v>
      </c>
      <c r="H8487" s="2" t="str">
        <f>IF(Table13456[[#This Row],[first]]="0",SUBSTITUTE(TRIM(MID(B8487, 5, 3))," ","0"),SUBSTITUTE(TRIM(MID(B8487, 4, 3))," ","0"))</f>
        <v>349</v>
      </c>
      <c r="I8487" s="2" t="str">
        <f>IF(Table13456[[#This Row],[first]]="0",SUBSTITUTE(TRIM(MID(B8487, 8, 3))," ","0"),SUBSTITUTE(TRIM(MID(B8487, 7, 3))," ","0"))</f>
        <v>2</v>
      </c>
      <c r="J8487" s="2">
        <v>1</v>
      </c>
      <c r="K8487" s="2" t="str">
        <f t="shared" si="396"/>
        <v>918</v>
      </c>
      <c r="L8487" s="2" t="str">
        <f t="shared" si="397"/>
        <v>349</v>
      </c>
      <c r="M8487" s="2" t="str">
        <f t="shared" si="398"/>
        <v>002</v>
      </c>
    </row>
    <row r="8488" spans="2:13" x14ac:dyDescent="0.25">
      <c r="B8488" s="2" t="s">
        <v>17338</v>
      </c>
      <c r="C8488" s="2" t="s">
        <v>17339</v>
      </c>
      <c r="D8488" s="6" t="str">
        <f>+_xlfn.CONCAT(Table13456[[#This Row],[phase1]],Table13456[[#This Row],[phase2]],Table13456[[#This Row],[phase3]],Table13456[[#This Row],[phase4]])</f>
        <v>1918349003</v>
      </c>
      <c r="E8488" s="2" t="str">
        <f>+Table13456[[#This Row],[DESCRIPTION]]</f>
        <v>ULTRA HIGH PERFORMANCE CONCRETE- UHPC, PROJECT 442915-1-52-01</v>
      </c>
      <c r="F8488" s="2" t="str">
        <f>+LEFT(Table13456[[#This Row],[PAY ITEM]],1)</f>
        <v>0</v>
      </c>
      <c r="G8488" s="2" t="str">
        <f>IF(Table13456[[#This Row],[first]]="0",SUBSTITUTE(TRIM(MID(B8488, 2, 3))," ","0"),SUBSTITUTE(TRIM(MID(B8488, 1, 3))," ","0"))</f>
        <v>918</v>
      </c>
      <c r="H8488" s="2" t="str">
        <f>IF(Table13456[[#This Row],[first]]="0",SUBSTITUTE(TRIM(MID(B8488, 5, 3))," ","0"),SUBSTITUTE(TRIM(MID(B8488, 4, 3))," ","0"))</f>
        <v>349</v>
      </c>
      <c r="I8488" s="2" t="str">
        <f>IF(Table13456[[#This Row],[first]]="0",SUBSTITUTE(TRIM(MID(B8488, 8, 3))," ","0"),SUBSTITUTE(TRIM(MID(B8488, 7, 3))," ","0"))</f>
        <v>3</v>
      </c>
      <c r="J8488" s="2">
        <v>1</v>
      </c>
      <c r="K8488" s="2" t="str">
        <f t="shared" si="396"/>
        <v>918</v>
      </c>
      <c r="L8488" s="2" t="str">
        <f t="shared" si="397"/>
        <v>349</v>
      </c>
      <c r="M8488" s="2" t="str">
        <f t="shared" si="398"/>
        <v>003</v>
      </c>
    </row>
    <row r="8489" spans="2:13" x14ac:dyDescent="0.25">
      <c r="B8489" s="2" t="s">
        <v>17340</v>
      </c>
      <c r="C8489" s="2" t="s">
        <v>17341</v>
      </c>
      <c r="D8489" s="6" t="str">
        <f>+_xlfn.CONCAT(Table13456[[#This Row],[phase1]],Table13456[[#This Row],[phase2]],Table13456[[#This Row],[phase3]],Table13456[[#This Row],[phase4]])</f>
        <v>1918349004</v>
      </c>
      <c r="E8489" s="2" t="str">
        <f>+Table13456[[#This Row],[DESCRIPTION]]</f>
        <v>ULTRA HIGH PERFORMANCE CONCRETE- UHPC, PROJECT 436344-2-52-01</v>
      </c>
      <c r="F8489" s="2" t="str">
        <f>+LEFT(Table13456[[#This Row],[PAY ITEM]],1)</f>
        <v>0</v>
      </c>
      <c r="G8489" s="2" t="str">
        <f>IF(Table13456[[#This Row],[first]]="0",SUBSTITUTE(TRIM(MID(B8489, 2, 3))," ","0"),SUBSTITUTE(TRIM(MID(B8489, 1, 3))," ","0"))</f>
        <v>918</v>
      </c>
      <c r="H8489" s="2" t="str">
        <f>IF(Table13456[[#This Row],[first]]="0",SUBSTITUTE(TRIM(MID(B8489, 5, 3))," ","0"),SUBSTITUTE(TRIM(MID(B8489, 4, 3))," ","0"))</f>
        <v>349</v>
      </c>
      <c r="I8489" s="2" t="str">
        <f>IF(Table13456[[#This Row],[first]]="0",SUBSTITUTE(TRIM(MID(B8489, 8, 3))," ","0"),SUBSTITUTE(TRIM(MID(B8489, 7, 3))," ","0"))</f>
        <v>4</v>
      </c>
      <c r="J8489" s="2">
        <v>1</v>
      </c>
      <c r="K8489" s="2" t="str">
        <f t="shared" si="396"/>
        <v>918</v>
      </c>
      <c r="L8489" s="2" t="str">
        <f t="shared" si="397"/>
        <v>349</v>
      </c>
      <c r="M8489" s="2" t="str">
        <f t="shared" si="398"/>
        <v>004</v>
      </c>
    </row>
    <row r="8490" spans="2:13" x14ac:dyDescent="0.25">
      <c r="B8490" s="2" t="s">
        <v>17342</v>
      </c>
      <c r="C8490" s="2" t="s">
        <v>17343</v>
      </c>
      <c r="D8490" s="6" t="str">
        <f>+_xlfn.CONCAT(Table13456[[#This Row],[phase1]],Table13456[[#This Row],[phase2]],Table13456[[#This Row],[phase3]],Table13456[[#This Row],[phase4]])</f>
        <v>1918349005</v>
      </c>
      <c r="E8490" s="2" t="str">
        <f>+Table13456[[#This Row],[DESCRIPTION]]</f>
        <v>ULTRA HIGH PERFORMANCE CONCRETE- UHPC, PROJECT 4429141-52-01</v>
      </c>
      <c r="F8490" s="2" t="str">
        <f>+LEFT(Table13456[[#This Row],[PAY ITEM]],1)</f>
        <v>0</v>
      </c>
      <c r="G8490" s="2" t="str">
        <f>IF(Table13456[[#This Row],[first]]="0",SUBSTITUTE(TRIM(MID(B8490, 2, 3))," ","0"),SUBSTITUTE(TRIM(MID(B8490, 1, 3))," ","0"))</f>
        <v>918</v>
      </c>
      <c r="H8490" s="2" t="str">
        <f>IF(Table13456[[#This Row],[first]]="0",SUBSTITUTE(TRIM(MID(B8490, 5, 3))," ","0"),SUBSTITUTE(TRIM(MID(B8490, 4, 3))," ","0"))</f>
        <v>349</v>
      </c>
      <c r="I8490" s="2" t="str">
        <f>IF(Table13456[[#This Row],[first]]="0",SUBSTITUTE(TRIM(MID(B8490, 8, 3))," ","0"),SUBSTITUTE(TRIM(MID(B8490, 7, 3))," ","0"))</f>
        <v>5</v>
      </c>
      <c r="J8490" s="2">
        <v>1</v>
      </c>
      <c r="K8490" s="2" t="str">
        <f t="shared" si="396"/>
        <v>918</v>
      </c>
      <c r="L8490" s="2" t="str">
        <f t="shared" si="397"/>
        <v>349</v>
      </c>
      <c r="M8490" s="2" t="str">
        <f t="shared" si="398"/>
        <v>005</v>
      </c>
    </row>
    <row r="8491" spans="2:13" x14ac:dyDescent="0.25">
      <c r="B8491" s="2" t="s">
        <v>17344</v>
      </c>
      <c r="C8491" s="2" t="s">
        <v>17345</v>
      </c>
      <c r="D8491" s="6" t="str">
        <f>+_xlfn.CONCAT(Table13456[[#This Row],[phase1]],Table13456[[#This Row],[phase2]],Table13456[[#This Row],[phase3]],Table13456[[#This Row],[phase4]])</f>
        <v>1918349006</v>
      </c>
      <c r="E8491" s="2" t="str">
        <f>+Table13456[[#This Row],[DESCRIPTION]]</f>
        <v>ULTRA HIGH PERFORMANCE CONCRETE- UHPC, PROJECT 441963-1-52-01</v>
      </c>
      <c r="F8491" s="2" t="str">
        <f>+LEFT(Table13456[[#This Row],[PAY ITEM]],1)</f>
        <v>0</v>
      </c>
      <c r="G8491" s="2" t="str">
        <f>IF(Table13456[[#This Row],[first]]="0",SUBSTITUTE(TRIM(MID(B8491, 2, 3))," ","0"),SUBSTITUTE(TRIM(MID(B8491, 1, 3))," ","0"))</f>
        <v>918</v>
      </c>
      <c r="H8491" s="2" t="str">
        <f>IF(Table13456[[#This Row],[first]]="0",SUBSTITUTE(TRIM(MID(B8491, 5, 3))," ","0"),SUBSTITUTE(TRIM(MID(B8491, 4, 3))," ","0"))</f>
        <v>349</v>
      </c>
      <c r="I8491" s="2" t="str">
        <f>IF(Table13456[[#This Row],[first]]="0",SUBSTITUTE(TRIM(MID(B8491, 8, 3))," ","0"),SUBSTITUTE(TRIM(MID(B8491, 7, 3))," ","0"))</f>
        <v>6</v>
      </c>
      <c r="J8491" s="2">
        <v>1</v>
      </c>
      <c r="K8491" s="2" t="str">
        <f t="shared" si="396"/>
        <v>918</v>
      </c>
      <c r="L8491" s="2" t="str">
        <f t="shared" si="397"/>
        <v>349</v>
      </c>
      <c r="M8491" s="2" t="str">
        <f t="shared" si="398"/>
        <v>006</v>
      </c>
    </row>
    <row r="8492" spans="2:13" x14ac:dyDescent="0.25">
      <c r="B8492" s="2" t="s">
        <v>17346</v>
      </c>
      <c r="C8492" s="2" t="s">
        <v>17347</v>
      </c>
      <c r="D8492" s="6" t="str">
        <f>+_xlfn.CONCAT(Table13456[[#This Row],[phase1]],Table13456[[#This Row],[phase2]],Table13456[[#This Row],[phase3]],Table13456[[#This Row],[phase4]])</f>
        <v>1918349007</v>
      </c>
      <c r="E8492" s="2" t="str">
        <f>+Table13456[[#This Row],[DESCRIPTION]]</f>
        <v>ULTRA HIGH PERFORMANCE CONCRETE- UHPC, PROJECT 442913-1-52-01</v>
      </c>
      <c r="F8492" s="2" t="str">
        <f>+LEFT(Table13456[[#This Row],[PAY ITEM]],1)</f>
        <v>0</v>
      </c>
      <c r="G8492" s="2" t="str">
        <f>IF(Table13456[[#This Row],[first]]="0",SUBSTITUTE(TRIM(MID(B8492, 2, 3))," ","0"),SUBSTITUTE(TRIM(MID(B8492, 1, 3))," ","0"))</f>
        <v>918</v>
      </c>
      <c r="H8492" s="2" t="str">
        <f>IF(Table13456[[#This Row],[first]]="0",SUBSTITUTE(TRIM(MID(B8492, 5, 3))," ","0"),SUBSTITUTE(TRIM(MID(B8492, 4, 3))," ","0"))</f>
        <v>349</v>
      </c>
      <c r="I8492" s="2" t="str">
        <f>IF(Table13456[[#This Row],[first]]="0",SUBSTITUTE(TRIM(MID(B8492, 8, 3))," ","0"),SUBSTITUTE(TRIM(MID(B8492, 7, 3))," ","0"))</f>
        <v>7</v>
      </c>
      <c r="J8492" s="2">
        <v>1</v>
      </c>
      <c r="K8492" s="2" t="str">
        <f t="shared" si="396"/>
        <v>918</v>
      </c>
      <c r="L8492" s="2" t="str">
        <f t="shared" si="397"/>
        <v>349</v>
      </c>
      <c r="M8492" s="2" t="str">
        <f t="shared" si="398"/>
        <v>007</v>
      </c>
    </row>
    <row r="8493" spans="2:13" x14ac:dyDescent="0.25">
      <c r="B8493" s="2" t="s">
        <v>17348</v>
      </c>
      <c r="C8493" s="2" t="s">
        <v>17349</v>
      </c>
      <c r="D8493" s="6" t="str">
        <f>+_xlfn.CONCAT(Table13456[[#This Row],[phase1]],Table13456[[#This Row],[phase2]],Table13456[[#This Row],[phase3]],Table13456[[#This Row],[phase4]])</f>
        <v>1918349008</v>
      </c>
      <c r="E8493" s="2" t="str">
        <f>+Table13456[[#This Row],[DESCRIPTION]]</f>
        <v>ULTRA HIGH PERFORMANCE CONCRETE- UHPC, PROJECT 445465-1-52-01</v>
      </c>
      <c r="F8493" s="2" t="str">
        <f>+LEFT(Table13456[[#This Row],[PAY ITEM]],1)</f>
        <v>0</v>
      </c>
      <c r="G8493" s="2" t="str">
        <f>IF(Table13456[[#This Row],[first]]="0",SUBSTITUTE(TRIM(MID(B8493, 2, 3))," ","0"),SUBSTITUTE(TRIM(MID(B8493, 1, 3))," ","0"))</f>
        <v>918</v>
      </c>
      <c r="H8493" s="2" t="str">
        <f>IF(Table13456[[#This Row],[first]]="0",SUBSTITUTE(TRIM(MID(B8493, 5, 3))," ","0"),SUBSTITUTE(TRIM(MID(B8493, 4, 3))," ","0"))</f>
        <v>349</v>
      </c>
      <c r="I8493" s="2" t="str">
        <f>IF(Table13456[[#This Row],[first]]="0",SUBSTITUTE(TRIM(MID(B8493, 8, 3))," ","0"),SUBSTITUTE(TRIM(MID(B8493, 7, 3))," ","0"))</f>
        <v>8</v>
      </c>
      <c r="J8493" s="2">
        <v>1</v>
      </c>
      <c r="K8493" s="2" t="str">
        <f t="shared" si="396"/>
        <v>918</v>
      </c>
      <c r="L8493" s="2" t="str">
        <f t="shared" si="397"/>
        <v>349</v>
      </c>
      <c r="M8493" s="2" t="str">
        <f t="shared" si="398"/>
        <v>008</v>
      </c>
    </row>
    <row r="8494" spans="2:13" x14ac:dyDescent="0.25">
      <c r="B8494" s="2" t="s">
        <v>17350</v>
      </c>
      <c r="C8494" s="2" t="s">
        <v>17351</v>
      </c>
      <c r="D8494" s="6" t="str">
        <f>+_xlfn.CONCAT(Table13456[[#This Row],[phase1]],Table13456[[#This Row],[phase2]],Table13456[[#This Row],[phase3]],Table13456[[#This Row],[phase4]])</f>
        <v>1918349009</v>
      </c>
      <c r="E8494" s="2" t="str">
        <f>+Table13456[[#This Row],[DESCRIPTION]]</f>
        <v>ULTRA HIGH PERFORMANCE CONCRETE- UHPC, PROJECT 222539-3-52-01</v>
      </c>
      <c r="F8494" s="2" t="str">
        <f>+LEFT(Table13456[[#This Row],[PAY ITEM]],1)</f>
        <v>0</v>
      </c>
      <c r="G8494" s="2" t="str">
        <f>IF(Table13456[[#This Row],[first]]="0",SUBSTITUTE(TRIM(MID(B8494, 2, 3))," ","0"),SUBSTITUTE(TRIM(MID(B8494, 1, 3))," ","0"))</f>
        <v>918</v>
      </c>
      <c r="H8494" s="2" t="str">
        <f>IF(Table13456[[#This Row],[first]]="0",SUBSTITUTE(TRIM(MID(B8494, 5, 3))," ","0"),SUBSTITUTE(TRIM(MID(B8494, 4, 3))," ","0"))</f>
        <v>349</v>
      </c>
      <c r="I8494" s="2" t="str">
        <f>IF(Table13456[[#This Row],[first]]="0",SUBSTITUTE(TRIM(MID(B8494, 8, 3))," ","0"),SUBSTITUTE(TRIM(MID(B8494, 7, 3))," ","0"))</f>
        <v>9</v>
      </c>
      <c r="J8494" s="2">
        <v>1</v>
      </c>
      <c r="K8494" s="2" t="str">
        <f t="shared" si="396"/>
        <v>918</v>
      </c>
      <c r="L8494" s="2" t="str">
        <f t="shared" si="397"/>
        <v>349</v>
      </c>
      <c r="M8494" s="2" t="str">
        <f t="shared" si="398"/>
        <v>009</v>
      </c>
    </row>
    <row r="8495" spans="2:13" x14ac:dyDescent="0.25">
      <c r="B8495" s="2" t="s">
        <v>17352</v>
      </c>
      <c r="C8495" s="2" t="s">
        <v>17353</v>
      </c>
      <c r="D8495" s="6" t="str">
        <f>+_xlfn.CONCAT(Table13456[[#This Row],[phase1]],Table13456[[#This Row],[phase2]],Table13456[[#This Row],[phase3]],Table13456[[#This Row],[phase4]])</f>
        <v>1918349010</v>
      </c>
      <c r="E8495" s="2" t="str">
        <f>+Table13456[[#This Row],[DESCRIPTION]]</f>
        <v>ULTRA HIGH PERFORMANCE CONCRETE- UHPC, PROJECT 439714-1-52-01 AND 439714-1-52-02</v>
      </c>
      <c r="F8495" s="2" t="str">
        <f>+LEFT(Table13456[[#This Row],[PAY ITEM]],1)</f>
        <v>0</v>
      </c>
      <c r="G8495" s="2" t="str">
        <f>IF(Table13456[[#This Row],[first]]="0",SUBSTITUTE(TRIM(MID(B8495, 2, 3))," ","0"),SUBSTITUTE(TRIM(MID(B8495, 1, 3))," ","0"))</f>
        <v>918</v>
      </c>
      <c r="H8495" s="2" t="str">
        <f>IF(Table13456[[#This Row],[first]]="0",SUBSTITUTE(TRIM(MID(B8495, 5, 3))," ","0"),SUBSTITUTE(TRIM(MID(B8495, 4, 3))," ","0"))</f>
        <v>349</v>
      </c>
      <c r="I8495" s="2" t="str">
        <f>IF(Table13456[[#This Row],[first]]="0",SUBSTITUTE(TRIM(MID(B8495, 8, 3))," ","0"),SUBSTITUTE(TRIM(MID(B8495, 7, 3))," ","0"))</f>
        <v>10</v>
      </c>
      <c r="J8495" s="2">
        <v>1</v>
      </c>
      <c r="K8495" s="2" t="str">
        <f t="shared" si="396"/>
        <v>918</v>
      </c>
      <c r="L8495" s="2" t="str">
        <f t="shared" si="397"/>
        <v>349</v>
      </c>
      <c r="M8495" s="2" t="str">
        <f t="shared" si="398"/>
        <v>010</v>
      </c>
    </row>
    <row r="8496" spans="2:13" x14ac:dyDescent="0.25">
      <c r="B8496" s="2" t="s">
        <v>17354</v>
      </c>
      <c r="C8496" s="2" t="s">
        <v>17355</v>
      </c>
      <c r="D8496" s="6" t="str">
        <f>+_xlfn.CONCAT(Table13456[[#This Row],[phase1]],Table13456[[#This Row],[phase2]],Table13456[[#This Row],[phase3]],Table13456[[#This Row],[phase4]])</f>
        <v>1918349011</v>
      </c>
      <c r="E8496" s="2" t="str">
        <f>+Table13456[[#This Row],[DESCRIPTION]]</f>
        <v>ULTRA HIGH PERFORMANCE CONCRETE- UHPC, PROJECT 445941-1-52-01</v>
      </c>
      <c r="F8496" s="2" t="str">
        <f>+LEFT(Table13456[[#This Row],[PAY ITEM]],1)</f>
        <v>0</v>
      </c>
      <c r="G8496" s="2" t="str">
        <f>IF(Table13456[[#This Row],[first]]="0",SUBSTITUTE(TRIM(MID(B8496, 2, 3))," ","0"),SUBSTITUTE(TRIM(MID(B8496, 1, 3))," ","0"))</f>
        <v>918</v>
      </c>
      <c r="H8496" s="2" t="str">
        <f>IF(Table13456[[#This Row],[first]]="0",SUBSTITUTE(TRIM(MID(B8496, 5, 3))," ","0"),SUBSTITUTE(TRIM(MID(B8496, 4, 3))," ","0"))</f>
        <v>349</v>
      </c>
      <c r="I8496" s="2" t="str">
        <f>IF(Table13456[[#This Row],[first]]="0",SUBSTITUTE(TRIM(MID(B8496, 8, 3))," ","0"),SUBSTITUTE(TRIM(MID(B8496, 7, 3))," ","0"))</f>
        <v>11</v>
      </c>
      <c r="J8496" s="2">
        <v>1</v>
      </c>
      <c r="K8496" s="2" t="str">
        <f t="shared" si="396"/>
        <v>918</v>
      </c>
      <c r="L8496" s="2" t="str">
        <f t="shared" si="397"/>
        <v>349</v>
      </c>
      <c r="M8496" s="2" t="str">
        <f t="shared" si="398"/>
        <v>011</v>
      </c>
    </row>
    <row r="8497" spans="2:13" x14ac:dyDescent="0.25">
      <c r="B8497" s="2" t="s">
        <v>3602</v>
      </c>
      <c r="C8497" s="2" t="s">
        <v>3603</v>
      </c>
      <c r="D8497" s="6" t="str">
        <f>+_xlfn.CONCAT(Table13456[[#This Row],[phase1]],Table13456[[#This Row],[phase2]],Table13456[[#This Row],[phase3]],Table13456[[#This Row],[phase4]])</f>
        <v>1918349012</v>
      </c>
      <c r="E8497" s="2" t="str">
        <f>+Table13456[[#This Row],[DESCRIPTION]]</f>
        <v>ULTRA HIGH PERFORMANCE CONCRETE- UHPC, PROJECT 443310-1-52-01</v>
      </c>
      <c r="F8497" s="2" t="str">
        <f>+LEFT(Table13456[[#This Row],[PAY ITEM]],1)</f>
        <v>0</v>
      </c>
      <c r="G8497" s="2" t="str">
        <f>IF(Table13456[[#This Row],[first]]="0",SUBSTITUTE(TRIM(MID(B8497, 2, 3))," ","0"),SUBSTITUTE(TRIM(MID(B8497, 1, 3))," ","0"))</f>
        <v>918</v>
      </c>
      <c r="H8497" s="2" t="str">
        <f>IF(Table13456[[#This Row],[first]]="0",SUBSTITUTE(TRIM(MID(B8497, 5, 3))," ","0"),SUBSTITUTE(TRIM(MID(B8497, 4, 3))," ","0"))</f>
        <v>349</v>
      </c>
      <c r="I8497" s="2" t="str">
        <f>IF(Table13456[[#This Row],[first]]="0",SUBSTITUTE(TRIM(MID(B8497, 8, 3))," ","0"),SUBSTITUTE(TRIM(MID(B8497, 7, 3))," ","0"))</f>
        <v>12</v>
      </c>
      <c r="J8497" s="2">
        <v>1</v>
      </c>
      <c r="K8497" s="2" t="str">
        <f t="shared" si="396"/>
        <v>918</v>
      </c>
      <c r="L8497" s="2" t="str">
        <f t="shared" si="397"/>
        <v>349</v>
      </c>
      <c r="M8497" s="2" t="str">
        <f t="shared" si="398"/>
        <v>012</v>
      </c>
    </row>
    <row r="8498" spans="2:13" x14ac:dyDescent="0.25">
      <c r="B8498" s="2" t="s">
        <v>3604</v>
      </c>
      <c r="C8498" s="2" t="s">
        <v>3605</v>
      </c>
      <c r="D8498" s="6" t="str">
        <f>+_xlfn.CONCAT(Table13456[[#This Row],[phase1]],Table13456[[#This Row],[phase2]],Table13456[[#This Row],[phase3]],Table13456[[#This Row],[phase4]])</f>
        <v>1918349013</v>
      </c>
      <c r="E8498" s="2" t="str">
        <f>+Table13456[[#This Row],[DESCRIPTION]]</f>
        <v>ULTRA HIGH PERFORMANCE CONCRETE- UHPC, PROJECT 446191-1-52-01</v>
      </c>
      <c r="F8498" s="2" t="str">
        <f>+LEFT(Table13456[[#This Row],[PAY ITEM]],1)</f>
        <v>0</v>
      </c>
      <c r="G8498" s="2" t="str">
        <f>IF(Table13456[[#This Row],[first]]="0",SUBSTITUTE(TRIM(MID(B8498, 2, 3))," ","0"),SUBSTITUTE(TRIM(MID(B8498, 1, 3))," ","0"))</f>
        <v>918</v>
      </c>
      <c r="H8498" s="2" t="str">
        <f>IF(Table13456[[#This Row],[first]]="0",SUBSTITUTE(TRIM(MID(B8498, 5, 3))," ","0"),SUBSTITUTE(TRIM(MID(B8498, 4, 3))," ","0"))</f>
        <v>349</v>
      </c>
      <c r="I8498" s="2" t="str">
        <f>IF(Table13456[[#This Row],[first]]="0",SUBSTITUTE(TRIM(MID(B8498, 8, 3))," ","0"),SUBSTITUTE(TRIM(MID(B8498, 7, 3))," ","0"))</f>
        <v>13</v>
      </c>
      <c r="J8498" s="2">
        <v>1</v>
      </c>
      <c r="K8498" s="2" t="str">
        <f t="shared" si="396"/>
        <v>918</v>
      </c>
      <c r="L8498" s="2" t="str">
        <f t="shared" si="397"/>
        <v>349</v>
      </c>
      <c r="M8498" s="2" t="str">
        <f t="shared" si="398"/>
        <v>013</v>
      </c>
    </row>
    <row r="8499" spans="2:13" x14ac:dyDescent="0.25">
      <c r="B8499" s="2" t="s">
        <v>3606</v>
      </c>
      <c r="C8499" s="2" t="s">
        <v>3607</v>
      </c>
      <c r="D8499" s="6" t="str">
        <f>+_xlfn.CONCAT(Table13456[[#This Row],[phase1]],Table13456[[#This Row],[phase2]],Table13456[[#This Row],[phase3]],Table13456[[#This Row],[phase4]])</f>
        <v>1918349014</v>
      </c>
      <c r="E8499" s="2" t="str">
        <f>+Table13456[[#This Row],[DESCRIPTION]]</f>
        <v>ULTRA HIGH PERFORMANCE CONCRETE- UHPC, PROJECT 445925-1-52-01</v>
      </c>
      <c r="F8499" s="2" t="str">
        <f>+LEFT(Table13456[[#This Row],[PAY ITEM]],1)</f>
        <v>0</v>
      </c>
      <c r="G8499" s="2" t="str">
        <f>IF(Table13456[[#This Row],[first]]="0",SUBSTITUTE(TRIM(MID(B8499, 2, 3))," ","0"),SUBSTITUTE(TRIM(MID(B8499, 1, 3))," ","0"))</f>
        <v>918</v>
      </c>
      <c r="H8499" s="2" t="str">
        <f>IF(Table13456[[#This Row],[first]]="0",SUBSTITUTE(TRIM(MID(B8499, 5, 3))," ","0"),SUBSTITUTE(TRIM(MID(B8499, 4, 3))," ","0"))</f>
        <v>349</v>
      </c>
      <c r="I8499" s="2" t="str">
        <f>IF(Table13456[[#This Row],[first]]="0",SUBSTITUTE(TRIM(MID(B8499, 8, 3))," ","0"),SUBSTITUTE(TRIM(MID(B8499, 7, 3))," ","0"))</f>
        <v>14</v>
      </c>
      <c r="J8499" s="2">
        <v>1</v>
      </c>
      <c r="K8499" s="2" t="str">
        <f t="shared" si="396"/>
        <v>918</v>
      </c>
      <c r="L8499" s="2" t="str">
        <f t="shared" si="397"/>
        <v>349</v>
      </c>
      <c r="M8499" s="2" t="str">
        <f t="shared" si="398"/>
        <v>014</v>
      </c>
    </row>
    <row r="8500" spans="2:13" x14ac:dyDescent="0.25">
      <c r="B8500" s="2" t="s">
        <v>3608</v>
      </c>
      <c r="C8500" s="2" t="s">
        <v>3609</v>
      </c>
      <c r="D8500" s="6" t="str">
        <f>+_xlfn.CONCAT(Table13456[[#This Row],[phase1]],Table13456[[#This Row],[phase2]],Table13456[[#This Row],[phase3]],Table13456[[#This Row],[phase4]])</f>
        <v>1918349100</v>
      </c>
      <c r="E8500" s="2" t="str">
        <f>+Table13456[[#This Row],[DESCRIPTION]]</f>
        <v>ULTRA HIGH PERFORMANCE CONCRETE (UHPC)</v>
      </c>
      <c r="F8500" s="2" t="str">
        <f>+LEFT(Table13456[[#This Row],[PAY ITEM]],1)</f>
        <v>0</v>
      </c>
      <c r="G8500" s="2" t="str">
        <f>IF(Table13456[[#This Row],[first]]="0",SUBSTITUTE(TRIM(MID(B8500, 2, 3))," ","0"),SUBSTITUTE(TRIM(MID(B8500, 1, 3))," ","0"))</f>
        <v>918</v>
      </c>
      <c r="H8500" s="2" t="str">
        <f>IF(Table13456[[#This Row],[first]]="0",SUBSTITUTE(TRIM(MID(B8500, 5, 3))," ","0"),SUBSTITUTE(TRIM(MID(B8500, 4, 3))," ","0"))</f>
        <v>349</v>
      </c>
      <c r="I8500" s="2" t="str">
        <f>IF(Table13456[[#This Row],[first]]="0",SUBSTITUTE(TRIM(MID(B8500, 8, 3))," ","0"),SUBSTITUTE(TRIM(MID(B8500, 7, 3))," ","0"))</f>
        <v>100</v>
      </c>
      <c r="J8500" s="2">
        <v>1</v>
      </c>
      <c r="K8500" s="2" t="str">
        <f t="shared" si="396"/>
        <v>918</v>
      </c>
      <c r="L8500" s="2" t="str">
        <f t="shared" si="397"/>
        <v>349</v>
      </c>
      <c r="M8500" s="2" t="str">
        <f t="shared" si="398"/>
        <v>100</v>
      </c>
    </row>
    <row r="8501" spans="2:13" x14ac:dyDescent="0.25">
      <c r="B8501" s="2" t="s">
        <v>17356</v>
      </c>
      <c r="C8501" s="2" t="s">
        <v>17357</v>
      </c>
      <c r="D8501" s="6" t="str">
        <f>+_xlfn.CONCAT(Table13456[[#This Row],[phase1]],Table13456[[#This Row],[phase2]],Table13456[[#This Row],[phase3]],Table13456[[#This Row],[phase4]])</f>
        <v>1918352001</v>
      </c>
      <c r="E8501" s="2" t="str">
        <f>+Table13456[[#This Row],[DESCRIPTION]]</f>
        <v>GRINDING CONCRETE PAVEMENT, TRANSVERSE GROOVING, PROJECT 430352-4-52-01</v>
      </c>
      <c r="F8501" s="2" t="str">
        <f>+LEFT(Table13456[[#This Row],[PAY ITEM]],1)</f>
        <v>0</v>
      </c>
      <c r="G8501" s="2" t="str">
        <f>IF(Table13456[[#This Row],[first]]="0",SUBSTITUTE(TRIM(MID(B8501, 2, 3))," ","0"),SUBSTITUTE(TRIM(MID(B8501, 1, 3))," ","0"))</f>
        <v>918</v>
      </c>
      <c r="H8501" s="2" t="str">
        <f>IF(Table13456[[#This Row],[first]]="0",SUBSTITUTE(TRIM(MID(B8501, 5, 3))," ","0"),SUBSTITUTE(TRIM(MID(B8501, 4, 3))," ","0"))</f>
        <v>352</v>
      </c>
      <c r="I8501" s="2" t="str">
        <f>IF(Table13456[[#This Row],[first]]="0",SUBSTITUTE(TRIM(MID(B8501, 8, 3))," ","0"),SUBSTITUTE(TRIM(MID(B8501, 7, 3))," ","0"))</f>
        <v>1</v>
      </c>
      <c r="J8501" s="2">
        <v>1</v>
      </c>
      <c r="K8501" s="2" t="str">
        <f t="shared" si="396"/>
        <v>918</v>
      </c>
      <c r="L8501" s="2" t="str">
        <f t="shared" si="397"/>
        <v>352</v>
      </c>
      <c r="M8501" s="2" t="str">
        <f t="shared" si="398"/>
        <v>001</v>
      </c>
    </row>
    <row r="8502" spans="2:13" x14ac:dyDescent="0.25">
      <c r="B8502" s="2" t="s">
        <v>17358</v>
      </c>
      <c r="C8502" s="2" t="s">
        <v>17359</v>
      </c>
      <c r="D8502" s="6" t="str">
        <f>+_xlfn.CONCAT(Table13456[[#This Row],[phase1]],Table13456[[#This Row],[phase2]],Table13456[[#This Row],[phase3]],Table13456[[#This Row],[phase4]])</f>
        <v>1918352002</v>
      </c>
      <c r="E8502" s="2" t="str">
        <f>+Table13456[[#This Row],[DESCRIPTION]]</f>
        <v>GRINDING CONCRETE PAVEMENT, NEXT GENERATION CONCRETE SURFACE, PROJECT 430352-4-52-01</v>
      </c>
      <c r="F8502" s="2" t="str">
        <f>+LEFT(Table13456[[#This Row],[PAY ITEM]],1)</f>
        <v>0</v>
      </c>
      <c r="G8502" s="2" t="str">
        <f>IF(Table13456[[#This Row],[first]]="0",SUBSTITUTE(TRIM(MID(B8502, 2, 3))," ","0"),SUBSTITUTE(TRIM(MID(B8502, 1, 3))," ","0"))</f>
        <v>918</v>
      </c>
      <c r="H8502" s="2" t="str">
        <f>IF(Table13456[[#This Row],[first]]="0",SUBSTITUTE(TRIM(MID(B8502, 5, 3))," ","0"),SUBSTITUTE(TRIM(MID(B8502, 4, 3))," ","0"))</f>
        <v>352</v>
      </c>
      <c r="I8502" s="2" t="str">
        <f>IF(Table13456[[#This Row],[first]]="0",SUBSTITUTE(TRIM(MID(B8502, 8, 3))," ","0"),SUBSTITUTE(TRIM(MID(B8502, 7, 3))," ","0"))</f>
        <v>2</v>
      </c>
      <c r="J8502" s="2">
        <v>1</v>
      </c>
      <c r="K8502" s="2" t="str">
        <f t="shared" si="396"/>
        <v>918</v>
      </c>
      <c r="L8502" s="2" t="str">
        <f t="shared" si="397"/>
        <v>352</v>
      </c>
      <c r="M8502" s="2" t="str">
        <f t="shared" si="398"/>
        <v>002</v>
      </c>
    </row>
    <row r="8503" spans="2:13" x14ac:dyDescent="0.25">
      <c r="B8503" s="2" t="s">
        <v>17360</v>
      </c>
      <c r="C8503" s="2" t="s">
        <v>17361</v>
      </c>
      <c r="D8503" s="6" t="str">
        <f>+_xlfn.CONCAT(Table13456[[#This Row],[phase1]],Table13456[[#This Row],[phase2]],Table13456[[#This Row],[phase3]],Table13456[[#This Row],[phase4]])</f>
        <v>1918352003</v>
      </c>
      <c r="E8503" s="2" t="str">
        <f>+Table13456[[#This Row],[DESCRIPTION]]</f>
        <v>GRINDING CONCRETE PAVEMENT, LONGITUDINAL GROOVING</v>
      </c>
      <c r="F8503" s="2" t="str">
        <f>+LEFT(Table13456[[#This Row],[PAY ITEM]],1)</f>
        <v>0</v>
      </c>
      <c r="G8503" s="2" t="str">
        <f>IF(Table13456[[#This Row],[first]]="0",SUBSTITUTE(TRIM(MID(B8503, 2, 3))," ","0"),SUBSTITUTE(TRIM(MID(B8503, 1, 3))," ","0"))</f>
        <v>918</v>
      </c>
      <c r="H8503" s="2" t="str">
        <f>IF(Table13456[[#This Row],[first]]="0",SUBSTITUTE(TRIM(MID(B8503, 5, 3))," ","0"),SUBSTITUTE(TRIM(MID(B8503, 4, 3))," ","0"))</f>
        <v>352</v>
      </c>
      <c r="I8503" s="2" t="str">
        <f>IF(Table13456[[#This Row],[first]]="0",SUBSTITUTE(TRIM(MID(B8503, 8, 3))," ","0"),SUBSTITUTE(TRIM(MID(B8503, 7, 3))," ","0"))</f>
        <v>3</v>
      </c>
      <c r="J8503" s="2">
        <v>1</v>
      </c>
      <c r="K8503" s="2" t="str">
        <f t="shared" si="396"/>
        <v>918</v>
      </c>
      <c r="L8503" s="2" t="str">
        <f t="shared" si="397"/>
        <v>352</v>
      </c>
      <c r="M8503" s="2" t="str">
        <f t="shared" si="398"/>
        <v>003</v>
      </c>
    </row>
    <row r="8504" spans="2:13" x14ac:dyDescent="0.25">
      <c r="B8504" s="2" t="s">
        <v>17362</v>
      </c>
      <c r="C8504" s="2" t="s">
        <v>17363</v>
      </c>
      <c r="D8504" s="6" t="str">
        <f>+_xlfn.CONCAT(Table13456[[#This Row],[phase1]],Table13456[[#This Row],[phase2]],Table13456[[#This Row],[phase3]],Table13456[[#This Row],[phase4]])</f>
        <v>1918532001</v>
      </c>
      <c r="E8504" s="2" t="str">
        <f>+Table13456[[#This Row],[DESCRIPTION]]</f>
        <v>SYNTHETIC TURF REVETMENT SYSTEM, PROJECT 427986-1-72-20</v>
      </c>
      <c r="F8504" s="2" t="str">
        <f>+LEFT(Table13456[[#This Row],[PAY ITEM]],1)</f>
        <v>0</v>
      </c>
      <c r="G8504" s="2" t="str">
        <f>IF(Table13456[[#This Row],[first]]="0",SUBSTITUTE(TRIM(MID(B8504, 2, 3))," ","0"),SUBSTITUTE(TRIM(MID(B8504, 1, 3))," ","0"))</f>
        <v>918</v>
      </c>
      <c r="H8504" s="2" t="str">
        <f>IF(Table13456[[#This Row],[first]]="0",SUBSTITUTE(TRIM(MID(B8504, 5, 3))," ","0"),SUBSTITUTE(TRIM(MID(B8504, 4, 3))," ","0"))</f>
        <v>532</v>
      </c>
      <c r="I8504" s="2" t="str">
        <f>IF(Table13456[[#This Row],[first]]="0",SUBSTITUTE(TRIM(MID(B8504, 8, 3))," ","0"),SUBSTITUTE(TRIM(MID(B8504, 7, 3))," ","0"))</f>
        <v>1</v>
      </c>
      <c r="J8504" s="2">
        <v>1</v>
      </c>
      <c r="K8504" s="2" t="str">
        <f t="shared" si="396"/>
        <v>918</v>
      </c>
      <c r="L8504" s="2" t="str">
        <f t="shared" si="397"/>
        <v>532</v>
      </c>
      <c r="M8504" s="2" t="str">
        <f t="shared" si="398"/>
        <v>001</v>
      </c>
    </row>
    <row r="8505" spans="2:13" x14ac:dyDescent="0.25">
      <c r="B8505" s="2" t="s">
        <v>17364</v>
      </c>
      <c r="C8505" s="2" t="s">
        <v>17365</v>
      </c>
      <c r="D8505" s="6" t="str">
        <f>+_xlfn.CONCAT(Table13456[[#This Row],[phase1]],Table13456[[#This Row],[phase2]],Table13456[[#This Row],[phase3]],Table13456[[#This Row],[phase4]])</f>
        <v>1918678001</v>
      </c>
      <c r="E8505" s="2" t="str">
        <f>+Table13456[[#This Row],[DESCRIPTION]]</f>
        <v>DATA INTERFACE MONITORING SYSTEM, PROJECT 432883-3-52-01</v>
      </c>
      <c r="F8505" s="2" t="str">
        <f>+LEFT(Table13456[[#This Row],[PAY ITEM]],1)</f>
        <v>0</v>
      </c>
      <c r="G8505" s="2" t="str">
        <f>IF(Table13456[[#This Row],[first]]="0",SUBSTITUTE(TRIM(MID(B8505, 2, 3))," ","0"),SUBSTITUTE(TRIM(MID(B8505, 1, 3))," ","0"))</f>
        <v>918</v>
      </c>
      <c r="H8505" s="2" t="str">
        <f>IF(Table13456[[#This Row],[first]]="0",SUBSTITUTE(TRIM(MID(B8505, 5, 3))," ","0"),SUBSTITUTE(TRIM(MID(B8505, 4, 3))," ","0"))</f>
        <v>678</v>
      </c>
      <c r="I8505" s="2" t="str">
        <f>IF(Table13456[[#This Row],[first]]="0",SUBSTITUTE(TRIM(MID(B8505, 8, 3))," ","0"),SUBSTITUTE(TRIM(MID(B8505, 7, 3))," ","0"))</f>
        <v>1</v>
      </c>
      <c r="J8505" s="2">
        <v>1</v>
      </c>
      <c r="K8505" s="2" t="str">
        <f t="shared" si="396"/>
        <v>918</v>
      </c>
      <c r="L8505" s="2" t="str">
        <f t="shared" si="397"/>
        <v>678</v>
      </c>
      <c r="M8505" s="2" t="str">
        <f t="shared" si="398"/>
        <v>001</v>
      </c>
    </row>
    <row r="8506" spans="2:13" x14ac:dyDescent="0.25">
      <c r="B8506" s="2" t="s">
        <v>17366</v>
      </c>
      <c r="C8506" s="2" t="s">
        <v>17367</v>
      </c>
      <c r="D8506" s="6" t="str">
        <f>+_xlfn.CONCAT(Table13456[[#This Row],[phase1]],Table13456[[#This Row],[phase2]],Table13456[[#This Row],[phase3]],Table13456[[#This Row],[phase4]])</f>
        <v>1918690001</v>
      </c>
      <c r="E8506" s="2" t="str">
        <f>+Table13456[[#This Row],[DESCRIPTION]]</f>
        <v>CONNECTED VEHICLE EQUIPMENT, RSU- INSTALL, PROJECT 440898-1-52-01</v>
      </c>
      <c r="F8506" s="2" t="str">
        <f>+LEFT(Table13456[[#This Row],[PAY ITEM]],1)</f>
        <v>0</v>
      </c>
      <c r="G8506" s="2" t="str">
        <f>IF(Table13456[[#This Row],[first]]="0",SUBSTITUTE(TRIM(MID(B8506, 2, 3))," ","0"),SUBSTITUTE(TRIM(MID(B8506, 1, 3))," ","0"))</f>
        <v>918</v>
      </c>
      <c r="H8506" s="2" t="str">
        <f>IF(Table13456[[#This Row],[first]]="0",SUBSTITUTE(TRIM(MID(B8506, 5, 3))," ","0"),SUBSTITUTE(TRIM(MID(B8506, 4, 3))," ","0"))</f>
        <v>690</v>
      </c>
      <c r="I8506" s="2" t="str">
        <f>IF(Table13456[[#This Row],[first]]="0",SUBSTITUTE(TRIM(MID(B8506, 8, 3))," ","0"),SUBSTITUTE(TRIM(MID(B8506, 7, 3))," ","0"))</f>
        <v>1</v>
      </c>
      <c r="J8506" s="2">
        <v>1</v>
      </c>
      <c r="K8506" s="2" t="str">
        <f t="shared" si="396"/>
        <v>918</v>
      </c>
      <c r="L8506" s="2" t="str">
        <f t="shared" si="397"/>
        <v>690</v>
      </c>
      <c r="M8506" s="2" t="str">
        <f t="shared" si="398"/>
        <v>001</v>
      </c>
    </row>
    <row r="8507" spans="2:13" x14ac:dyDescent="0.25">
      <c r="B8507" s="2" t="s">
        <v>17368</v>
      </c>
      <c r="C8507" s="2" t="s">
        <v>17369</v>
      </c>
      <c r="D8507" s="6" t="str">
        <f>+_xlfn.CONCAT(Table13456[[#This Row],[phase1]],Table13456[[#This Row],[phase2]],Table13456[[#This Row],[phase3]],Table13456[[#This Row],[phase4]])</f>
        <v>1918690003</v>
      </c>
      <c r="E8507" s="2" t="str">
        <f>+Table13456[[#This Row],[DESCRIPTION]]</f>
        <v>CONNECTED VEHICLE EQUIPMENT, IN-CABINET RSE -  INDUSTRIAL COMPUTER INSTALL, PROJECT 440898-1-52-01</v>
      </c>
      <c r="F8507" s="2" t="str">
        <f>+LEFT(Table13456[[#This Row],[PAY ITEM]],1)</f>
        <v>0</v>
      </c>
      <c r="G8507" s="2" t="str">
        <f>IF(Table13456[[#This Row],[first]]="0",SUBSTITUTE(TRIM(MID(B8507, 2, 3))," ","0"),SUBSTITUTE(TRIM(MID(B8507, 1, 3))," ","0"))</f>
        <v>918</v>
      </c>
      <c r="H8507" s="2" t="str">
        <f>IF(Table13456[[#This Row],[first]]="0",SUBSTITUTE(TRIM(MID(B8507, 5, 3))," ","0"),SUBSTITUTE(TRIM(MID(B8507, 4, 3))," ","0"))</f>
        <v>690</v>
      </c>
      <c r="I8507" s="2" t="str">
        <f>IF(Table13456[[#This Row],[first]]="0",SUBSTITUTE(TRIM(MID(B8507, 8, 3))," ","0"),SUBSTITUTE(TRIM(MID(B8507, 7, 3))," ","0"))</f>
        <v>3</v>
      </c>
      <c r="J8507" s="2">
        <v>1</v>
      </c>
      <c r="K8507" s="2" t="str">
        <f t="shared" si="396"/>
        <v>918</v>
      </c>
      <c r="L8507" s="2" t="str">
        <f t="shared" si="397"/>
        <v>690</v>
      </c>
      <c r="M8507" s="2" t="str">
        <f t="shared" si="398"/>
        <v>003</v>
      </c>
    </row>
    <row r="8508" spans="2:13" x14ac:dyDescent="0.25">
      <c r="B8508" s="2" t="s">
        <v>17370</v>
      </c>
      <c r="C8508" s="2" t="s">
        <v>17371</v>
      </c>
      <c r="D8508" s="6" t="str">
        <f>+_xlfn.CONCAT(Table13456[[#This Row],[phase1]],Table13456[[#This Row],[phase2]],Table13456[[#This Row],[phase3]],Table13456[[#This Row],[phase4]])</f>
        <v>1918690004</v>
      </c>
      <c r="E8508" s="2" t="str">
        <f>+Table13456[[#This Row],[DESCRIPTION]]</f>
        <v>CONNECTED VEHICLE EQUIPMENT, IN-CABINET RSE -  SYSTEM INTERFACE UNIT INSTALL, PROJECT 440898-1-52-01</v>
      </c>
      <c r="F8508" s="2" t="str">
        <f>+LEFT(Table13456[[#This Row],[PAY ITEM]],1)</f>
        <v>0</v>
      </c>
      <c r="G8508" s="2" t="str">
        <f>IF(Table13456[[#This Row],[first]]="0",SUBSTITUTE(TRIM(MID(B8508, 2, 3))," ","0"),SUBSTITUTE(TRIM(MID(B8508, 1, 3))," ","0"))</f>
        <v>918</v>
      </c>
      <c r="H8508" s="2" t="str">
        <f>IF(Table13456[[#This Row],[first]]="0",SUBSTITUTE(TRIM(MID(B8508, 5, 3))," ","0"),SUBSTITUTE(TRIM(MID(B8508, 4, 3))," ","0"))</f>
        <v>690</v>
      </c>
      <c r="I8508" s="2" t="str">
        <f>IF(Table13456[[#This Row],[first]]="0",SUBSTITUTE(TRIM(MID(B8508, 8, 3))," ","0"),SUBSTITUTE(TRIM(MID(B8508, 7, 3))," ","0"))</f>
        <v>4</v>
      </c>
      <c r="J8508" s="2">
        <v>1</v>
      </c>
      <c r="K8508" s="2" t="str">
        <f t="shared" si="396"/>
        <v>918</v>
      </c>
      <c r="L8508" s="2" t="str">
        <f t="shared" si="397"/>
        <v>690</v>
      </c>
      <c r="M8508" s="2" t="str">
        <f t="shared" si="398"/>
        <v>004</v>
      </c>
    </row>
    <row r="8509" spans="2:13" x14ac:dyDescent="0.25">
      <c r="B8509" s="2" t="s">
        <v>17372</v>
      </c>
      <c r="C8509" s="2" t="s">
        <v>17373</v>
      </c>
      <c r="D8509" s="6" t="str">
        <f>+_xlfn.CONCAT(Table13456[[#This Row],[phase1]],Table13456[[#This Row],[phase2]],Table13456[[#This Row],[phase3]],Table13456[[#This Row],[phase4]])</f>
        <v>1918690005</v>
      </c>
      <c r="E8509" s="2" t="str">
        <f>+Table13456[[#This Row],[DESCRIPTION]]</f>
        <v>CONNECTED VEHICLE EQUIPMENT, RSU- FURNISH &amp; INSTALL, PROJECT 440821-1-52-01</v>
      </c>
      <c r="F8509" s="2" t="str">
        <f>+LEFT(Table13456[[#This Row],[PAY ITEM]],1)</f>
        <v>0</v>
      </c>
      <c r="G8509" s="2" t="str">
        <f>IF(Table13456[[#This Row],[first]]="0",SUBSTITUTE(TRIM(MID(B8509, 2, 3))," ","0"),SUBSTITUTE(TRIM(MID(B8509, 1, 3))," ","0"))</f>
        <v>918</v>
      </c>
      <c r="H8509" s="2" t="str">
        <f>IF(Table13456[[#This Row],[first]]="0",SUBSTITUTE(TRIM(MID(B8509, 5, 3))," ","0"),SUBSTITUTE(TRIM(MID(B8509, 4, 3))," ","0"))</f>
        <v>690</v>
      </c>
      <c r="I8509" s="2" t="str">
        <f>IF(Table13456[[#This Row],[first]]="0",SUBSTITUTE(TRIM(MID(B8509, 8, 3))," ","0"),SUBSTITUTE(TRIM(MID(B8509, 7, 3))," ","0"))</f>
        <v>5</v>
      </c>
      <c r="J8509" s="2">
        <v>1</v>
      </c>
      <c r="K8509" s="2" t="str">
        <f t="shared" si="396"/>
        <v>918</v>
      </c>
      <c r="L8509" s="2" t="str">
        <f t="shared" si="397"/>
        <v>690</v>
      </c>
      <c r="M8509" s="2" t="str">
        <f t="shared" si="398"/>
        <v>005</v>
      </c>
    </row>
    <row r="8510" spans="2:13" x14ac:dyDescent="0.25">
      <c r="B8510" s="2" t="s">
        <v>17374</v>
      </c>
      <c r="C8510" s="2" t="s">
        <v>17375</v>
      </c>
      <c r="D8510" s="6" t="str">
        <f>+_xlfn.CONCAT(Table13456[[#This Row],[phase1]],Table13456[[#This Row],[phase2]],Table13456[[#This Row],[phase3]],Table13456[[#This Row],[phase4]])</f>
        <v>1918690006</v>
      </c>
      <c r="E8510" s="2" t="str">
        <f>+Table13456[[#This Row],[DESCRIPTION]]</f>
        <v>CONNECTED VEHICLE EQUIPMENT, IN-CABINET RSE -  INDUSTRIAL COMPUTER FURNISH &amp; INSTALL, PROJECT 440821-1-52-01</v>
      </c>
      <c r="F8510" s="2" t="str">
        <f>+LEFT(Table13456[[#This Row],[PAY ITEM]],1)</f>
        <v>0</v>
      </c>
      <c r="G8510" s="2" t="str">
        <f>IF(Table13456[[#This Row],[first]]="0",SUBSTITUTE(TRIM(MID(B8510, 2, 3))," ","0"),SUBSTITUTE(TRIM(MID(B8510, 1, 3))," ","0"))</f>
        <v>918</v>
      </c>
      <c r="H8510" s="2" t="str">
        <f>IF(Table13456[[#This Row],[first]]="0",SUBSTITUTE(TRIM(MID(B8510, 5, 3))," ","0"),SUBSTITUTE(TRIM(MID(B8510, 4, 3))," ","0"))</f>
        <v>690</v>
      </c>
      <c r="I8510" s="2" t="str">
        <f>IF(Table13456[[#This Row],[first]]="0",SUBSTITUTE(TRIM(MID(B8510, 8, 3))," ","0"),SUBSTITUTE(TRIM(MID(B8510, 7, 3))," ","0"))</f>
        <v>6</v>
      </c>
      <c r="J8510" s="2">
        <v>1</v>
      </c>
      <c r="K8510" s="2" t="str">
        <f t="shared" si="396"/>
        <v>918</v>
      </c>
      <c r="L8510" s="2" t="str">
        <f t="shared" si="397"/>
        <v>690</v>
      </c>
      <c r="M8510" s="2" t="str">
        <f t="shared" si="398"/>
        <v>006</v>
      </c>
    </row>
    <row r="8511" spans="2:13" x14ac:dyDescent="0.25">
      <c r="B8511" s="2" t="s">
        <v>17376</v>
      </c>
      <c r="C8511" s="2" t="s">
        <v>17377</v>
      </c>
      <c r="D8511" s="6" t="str">
        <f>+_xlfn.CONCAT(Table13456[[#This Row],[phase1]],Table13456[[#This Row],[phase2]],Table13456[[#This Row],[phase3]],Table13456[[#This Row],[phase4]])</f>
        <v>1918690007</v>
      </c>
      <c r="E8511" s="2" t="str">
        <f>+Table13456[[#This Row],[DESCRIPTION]]</f>
        <v>CONNECTED VEHICLE EQUIPMENT, IN-CABINET RSE -  SYSTEM INTERFACE UNIT FURNISH &amp; INSTALL, PROJECT 440821-1-52-01</v>
      </c>
      <c r="F8511" s="2" t="str">
        <f>+LEFT(Table13456[[#This Row],[PAY ITEM]],1)</f>
        <v>0</v>
      </c>
      <c r="G8511" s="2" t="str">
        <f>IF(Table13456[[#This Row],[first]]="0",SUBSTITUTE(TRIM(MID(B8511, 2, 3))," ","0"),SUBSTITUTE(TRIM(MID(B8511, 1, 3))," ","0"))</f>
        <v>918</v>
      </c>
      <c r="H8511" s="2" t="str">
        <f>IF(Table13456[[#This Row],[first]]="0",SUBSTITUTE(TRIM(MID(B8511, 5, 3))," ","0"),SUBSTITUTE(TRIM(MID(B8511, 4, 3))," ","0"))</f>
        <v>690</v>
      </c>
      <c r="I8511" s="2" t="str">
        <f>IF(Table13456[[#This Row],[first]]="0",SUBSTITUTE(TRIM(MID(B8511, 8, 3))," ","0"),SUBSTITUTE(TRIM(MID(B8511, 7, 3))," ","0"))</f>
        <v>7</v>
      </c>
      <c r="J8511" s="2">
        <v>1</v>
      </c>
      <c r="K8511" s="2" t="str">
        <f t="shared" si="396"/>
        <v>918</v>
      </c>
      <c r="L8511" s="2" t="str">
        <f t="shared" si="397"/>
        <v>690</v>
      </c>
      <c r="M8511" s="2" t="str">
        <f t="shared" si="398"/>
        <v>007</v>
      </c>
    </row>
    <row r="8512" spans="2:13" x14ac:dyDescent="0.25">
      <c r="B8512" s="2" t="s">
        <v>17378</v>
      </c>
      <c r="C8512" s="2" t="s">
        <v>17379</v>
      </c>
      <c r="D8512" s="6" t="str">
        <f>+_xlfn.CONCAT(Table13456[[#This Row],[phase1]],Table13456[[#This Row],[phase2]],Table13456[[#This Row],[phase3]],Table13456[[#This Row],[phase4]])</f>
        <v>1918690008</v>
      </c>
      <c r="E8512" s="2" t="str">
        <f>+Table13456[[#This Row],[DESCRIPTION]]</f>
        <v>CONNECTED VEHICLE EQUIPMENT, RSU- FURNISH &amp; INSTALL, PROJECT 440413-1-52-01</v>
      </c>
      <c r="F8512" s="2" t="str">
        <f>+LEFT(Table13456[[#This Row],[PAY ITEM]],1)</f>
        <v>0</v>
      </c>
      <c r="G8512" s="2" t="str">
        <f>IF(Table13456[[#This Row],[first]]="0",SUBSTITUTE(TRIM(MID(B8512, 2, 3))," ","0"),SUBSTITUTE(TRIM(MID(B8512, 1, 3))," ","0"))</f>
        <v>918</v>
      </c>
      <c r="H8512" s="2" t="str">
        <f>IF(Table13456[[#This Row],[first]]="0",SUBSTITUTE(TRIM(MID(B8512, 5, 3))," ","0"),SUBSTITUTE(TRIM(MID(B8512, 4, 3))," ","0"))</f>
        <v>690</v>
      </c>
      <c r="I8512" s="2" t="str">
        <f>IF(Table13456[[#This Row],[first]]="0",SUBSTITUTE(TRIM(MID(B8512, 8, 3))," ","0"),SUBSTITUTE(TRIM(MID(B8512, 7, 3))," ","0"))</f>
        <v>8</v>
      </c>
      <c r="J8512" s="2">
        <v>1</v>
      </c>
      <c r="K8512" s="2" t="str">
        <f t="shared" si="396"/>
        <v>918</v>
      </c>
      <c r="L8512" s="2" t="str">
        <f t="shared" si="397"/>
        <v>690</v>
      </c>
      <c r="M8512" s="2" t="str">
        <f t="shared" si="398"/>
        <v>008</v>
      </c>
    </row>
    <row r="8513" spans="2:13" x14ac:dyDescent="0.25">
      <c r="B8513" s="2" t="s">
        <v>17380</v>
      </c>
      <c r="C8513" s="2" t="s">
        <v>17381</v>
      </c>
      <c r="D8513" s="6" t="str">
        <f>+_xlfn.CONCAT(Table13456[[#This Row],[phase1]],Table13456[[#This Row],[phase2]],Table13456[[#This Row],[phase3]],Table13456[[#This Row],[phase4]])</f>
        <v>1918690009</v>
      </c>
      <c r="E8513" s="2" t="str">
        <f>+Table13456[[#This Row],[DESCRIPTION]]</f>
        <v>CONNECTED VEHICLE EQUIPMENT, IN-CABINET RSE -  INDUSTRIAL COMPUTER FURNISH &amp; INSTALL, PROJECT 440898-1-52-01</v>
      </c>
      <c r="F8513" s="2" t="str">
        <f>+LEFT(Table13456[[#This Row],[PAY ITEM]],1)</f>
        <v>0</v>
      </c>
      <c r="G8513" s="2" t="str">
        <f>IF(Table13456[[#This Row],[first]]="0",SUBSTITUTE(TRIM(MID(B8513, 2, 3))," ","0"),SUBSTITUTE(TRIM(MID(B8513, 1, 3))," ","0"))</f>
        <v>918</v>
      </c>
      <c r="H8513" s="2" t="str">
        <f>IF(Table13456[[#This Row],[first]]="0",SUBSTITUTE(TRIM(MID(B8513, 5, 3))," ","0"),SUBSTITUTE(TRIM(MID(B8513, 4, 3))," ","0"))</f>
        <v>690</v>
      </c>
      <c r="I8513" s="2" t="str">
        <f>IF(Table13456[[#This Row],[first]]="0",SUBSTITUTE(TRIM(MID(B8513, 8, 3))," ","0"),SUBSTITUTE(TRIM(MID(B8513, 7, 3))," ","0"))</f>
        <v>9</v>
      </c>
      <c r="J8513" s="2">
        <v>1</v>
      </c>
      <c r="K8513" s="2" t="str">
        <f t="shared" si="396"/>
        <v>918</v>
      </c>
      <c r="L8513" s="2" t="str">
        <f t="shared" si="397"/>
        <v>690</v>
      </c>
      <c r="M8513" s="2" t="str">
        <f t="shared" si="398"/>
        <v>009</v>
      </c>
    </row>
    <row r="8514" spans="2:13" x14ac:dyDescent="0.25">
      <c r="B8514" s="2" t="s">
        <v>17382</v>
      </c>
      <c r="C8514" s="2" t="s">
        <v>17383</v>
      </c>
      <c r="D8514" s="6" t="str">
        <f>+_xlfn.CONCAT(Table13456[[#This Row],[phase1]],Table13456[[#This Row],[phase2]],Table13456[[#This Row],[phase3]],Table13456[[#This Row],[phase4]])</f>
        <v>1918690010</v>
      </c>
      <c r="E8514" s="2" t="str">
        <f>+Table13456[[#This Row],[DESCRIPTION]]</f>
        <v>CONNECTED VEHICLE EQUIPMENT, IN-CABINET RSE -  SYSTEM INTERFACE UNIT FURNISH &amp; INSTALL, PROJECT 440413-1-52-01</v>
      </c>
      <c r="F8514" s="2" t="str">
        <f>+LEFT(Table13456[[#This Row],[PAY ITEM]],1)</f>
        <v>0</v>
      </c>
      <c r="G8514" s="2" t="str">
        <f>IF(Table13456[[#This Row],[first]]="0",SUBSTITUTE(TRIM(MID(B8514, 2, 3))," ","0"),SUBSTITUTE(TRIM(MID(B8514, 1, 3))," ","0"))</f>
        <v>918</v>
      </c>
      <c r="H8514" s="2" t="str">
        <f>IF(Table13456[[#This Row],[first]]="0",SUBSTITUTE(TRIM(MID(B8514, 5, 3))," ","0"),SUBSTITUTE(TRIM(MID(B8514, 4, 3))," ","0"))</f>
        <v>690</v>
      </c>
      <c r="I8514" s="2" t="str">
        <f>IF(Table13456[[#This Row],[first]]="0",SUBSTITUTE(TRIM(MID(B8514, 8, 3))," ","0"),SUBSTITUTE(TRIM(MID(B8514, 7, 3))," ","0"))</f>
        <v>10</v>
      </c>
      <c r="J8514" s="2">
        <v>1</v>
      </c>
      <c r="K8514" s="2" t="str">
        <f t="shared" si="396"/>
        <v>918</v>
      </c>
      <c r="L8514" s="2" t="str">
        <f t="shared" si="397"/>
        <v>690</v>
      </c>
      <c r="M8514" s="2" t="str">
        <f t="shared" si="398"/>
        <v>010</v>
      </c>
    </row>
    <row r="8515" spans="2:13" x14ac:dyDescent="0.25">
      <c r="B8515" s="2" t="s">
        <v>17384</v>
      </c>
      <c r="C8515" s="2" t="s">
        <v>17385</v>
      </c>
      <c r="D8515" s="6" t="str">
        <f>+_xlfn.CONCAT(Table13456[[#This Row],[phase1]],Table13456[[#This Row],[phase2]],Table13456[[#This Row],[phase3]],Table13456[[#This Row],[phase4]])</f>
        <v>1918690011</v>
      </c>
      <c r="E8515" s="2" t="str">
        <f>+Table13456[[#This Row],[DESCRIPTION]]</f>
        <v>CONNECTED VEHICLE EQUIPMENT, RSU- FURNISH &amp; INSTALL, PROJECT 440900-1-52-01</v>
      </c>
      <c r="F8515" s="2" t="str">
        <f>+LEFT(Table13456[[#This Row],[PAY ITEM]],1)</f>
        <v>0</v>
      </c>
      <c r="G8515" s="2" t="str">
        <f>IF(Table13456[[#This Row],[first]]="0",SUBSTITUTE(TRIM(MID(B8515, 2, 3))," ","0"),SUBSTITUTE(TRIM(MID(B8515, 1, 3))," ","0"))</f>
        <v>918</v>
      </c>
      <c r="H8515" s="2" t="str">
        <f>IF(Table13456[[#This Row],[first]]="0",SUBSTITUTE(TRIM(MID(B8515, 5, 3))," ","0"),SUBSTITUTE(TRIM(MID(B8515, 4, 3))," ","0"))</f>
        <v>690</v>
      </c>
      <c r="I8515" s="2" t="str">
        <f>IF(Table13456[[#This Row],[first]]="0",SUBSTITUTE(TRIM(MID(B8515, 8, 3))," ","0"),SUBSTITUTE(TRIM(MID(B8515, 7, 3))," ","0"))</f>
        <v>11</v>
      </c>
      <c r="J8515" s="2">
        <v>1</v>
      </c>
      <c r="K8515" s="2" t="str">
        <f t="shared" ref="K8515:K8578" si="399">IF(LEN(G8515) = 3, G8515, TEXT(IF(LEN(G8515) = 2, "0" &amp; G8515, "00" &amp; G8515), "000"))</f>
        <v>918</v>
      </c>
      <c r="L8515" s="2" t="str">
        <f t="shared" ref="L8515:L8578" si="400">IF(LEN(H8515) = 3, H8515, TEXT(IF(LEN(H8515) = 2, "0" &amp; H8515, "00" &amp; H8515), "000"))</f>
        <v>690</v>
      </c>
      <c r="M8515" s="2" t="str">
        <f t="shared" ref="M8515:M8578" si="401">IF(LEN(I8515) = 3, I8515, TEXT(IF(LEN(I8515) = 2, "0" &amp; I8515, "00" &amp; I8515), "000"))</f>
        <v>011</v>
      </c>
    </row>
    <row r="8516" spans="2:13" x14ac:dyDescent="0.25">
      <c r="B8516" s="2" t="s">
        <v>17386</v>
      </c>
      <c r="C8516" s="2" t="s">
        <v>17387</v>
      </c>
      <c r="D8516" s="6" t="str">
        <f>+_xlfn.CONCAT(Table13456[[#This Row],[phase1]],Table13456[[#This Row],[phase2]],Table13456[[#This Row],[phase3]],Table13456[[#This Row],[phase4]])</f>
        <v>1918690012</v>
      </c>
      <c r="E8516" s="2" t="str">
        <f>+Table13456[[#This Row],[DESCRIPTION]]</f>
        <v>CONNECTED VEHICLE EQUIPMENT, IN-CABINET RSE -  INDUSTRIAL COMPUTER FURNISH &amp; INSTALL, PROJECT 440900-1-52-01</v>
      </c>
      <c r="F8516" s="2" t="str">
        <f>+LEFT(Table13456[[#This Row],[PAY ITEM]],1)</f>
        <v>0</v>
      </c>
      <c r="G8516" s="2" t="str">
        <f>IF(Table13456[[#This Row],[first]]="0",SUBSTITUTE(TRIM(MID(B8516, 2, 3))," ","0"),SUBSTITUTE(TRIM(MID(B8516, 1, 3))," ","0"))</f>
        <v>918</v>
      </c>
      <c r="H8516" s="2" t="str">
        <f>IF(Table13456[[#This Row],[first]]="0",SUBSTITUTE(TRIM(MID(B8516, 5, 3))," ","0"),SUBSTITUTE(TRIM(MID(B8516, 4, 3))," ","0"))</f>
        <v>690</v>
      </c>
      <c r="I8516" s="2" t="str">
        <f>IF(Table13456[[#This Row],[first]]="0",SUBSTITUTE(TRIM(MID(B8516, 8, 3))," ","0"),SUBSTITUTE(TRIM(MID(B8516, 7, 3))," ","0"))</f>
        <v>12</v>
      </c>
      <c r="J8516" s="2">
        <v>1</v>
      </c>
      <c r="K8516" s="2" t="str">
        <f t="shared" si="399"/>
        <v>918</v>
      </c>
      <c r="L8516" s="2" t="str">
        <f t="shared" si="400"/>
        <v>690</v>
      </c>
      <c r="M8516" s="2" t="str">
        <f t="shared" si="401"/>
        <v>012</v>
      </c>
    </row>
    <row r="8517" spans="2:13" x14ac:dyDescent="0.25">
      <c r="B8517" s="2" t="s">
        <v>17388</v>
      </c>
      <c r="C8517" s="2" t="s">
        <v>17389</v>
      </c>
      <c r="D8517" s="6" t="str">
        <f>+_xlfn.CONCAT(Table13456[[#This Row],[phase1]],Table13456[[#This Row],[phase2]],Table13456[[#This Row],[phase3]],Table13456[[#This Row],[phase4]])</f>
        <v>1918690013</v>
      </c>
      <c r="E8517" s="2" t="str">
        <f>+Table13456[[#This Row],[DESCRIPTION]]</f>
        <v>CONNECTED VEHICLE EQUIPMENT, IN-CABINET RSE -  SYSTEM INTERFACE UNIT FURNISH &amp; INSTALL, PROJECT 440900-1-52-01</v>
      </c>
      <c r="F8517" s="2" t="str">
        <f>+LEFT(Table13456[[#This Row],[PAY ITEM]],1)</f>
        <v>0</v>
      </c>
      <c r="G8517" s="2" t="str">
        <f>IF(Table13456[[#This Row],[first]]="0",SUBSTITUTE(TRIM(MID(B8517, 2, 3))," ","0"),SUBSTITUTE(TRIM(MID(B8517, 1, 3))," ","0"))</f>
        <v>918</v>
      </c>
      <c r="H8517" s="2" t="str">
        <f>IF(Table13456[[#This Row],[first]]="0",SUBSTITUTE(TRIM(MID(B8517, 5, 3))," ","0"),SUBSTITUTE(TRIM(MID(B8517, 4, 3))," ","0"))</f>
        <v>690</v>
      </c>
      <c r="I8517" s="2" t="str">
        <f>IF(Table13456[[#This Row],[first]]="0",SUBSTITUTE(TRIM(MID(B8517, 8, 3))," ","0"),SUBSTITUTE(TRIM(MID(B8517, 7, 3))," ","0"))</f>
        <v>13</v>
      </c>
      <c r="J8517" s="2">
        <v>1</v>
      </c>
      <c r="K8517" s="2" t="str">
        <f t="shared" si="399"/>
        <v>918</v>
      </c>
      <c r="L8517" s="2" t="str">
        <f t="shared" si="400"/>
        <v>690</v>
      </c>
      <c r="M8517" s="2" t="str">
        <f t="shared" si="401"/>
        <v>013</v>
      </c>
    </row>
    <row r="8518" spans="2:13" x14ac:dyDescent="0.25">
      <c r="B8518" s="2" t="s">
        <v>17390</v>
      </c>
      <c r="C8518" s="2" t="s">
        <v>17391</v>
      </c>
      <c r="D8518" s="6" t="str">
        <f>+_xlfn.CONCAT(Table13456[[#This Row],[phase1]],Table13456[[#This Row],[phase2]],Table13456[[#This Row],[phase3]],Table13456[[#This Row],[phase4]])</f>
        <v>1918690014</v>
      </c>
      <c r="E8518" s="2" t="str">
        <f>+Table13456[[#This Row],[DESCRIPTION]]</f>
        <v>CONNECTED VEHICLE EQUIPMENT, SOFTWARE DESIGN, PROJECT 444920-1-52-01</v>
      </c>
      <c r="F8518" s="2" t="str">
        <f>+LEFT(Table13456[[#This Row],[PAY ITEM]],1)</f>
        <v>0</v>
      </c>
      <c r="G8518" s="2" t="str">
        <f>IF(Table13456[[#This Row],[first]]="0",SUBSTITUTE(TRIM(MID(B8518, 2, 3))," ","0"),SUBSTITUTE(TRIM(MID(B8518, 1, 3))," ","0"))</f>
        <v>918</v>
      </c>
      <c r="H8518" s="2" t="str">
        <f>IF(Table13456[[#This Row],[first]]="0",SUBSTITUTE(TRIM(MID(B8518, 5, 3))," ","0"),SUBSTITUTE(TRIM(MID(B8518, 4, 3))," ","0"))</f>
        <v>690</v>
      </c>
      <c r="I8518" s="2" t="str">
        <f>IF(Table13456[[#This Row],[first]]="0",SUBSTITUTE(TRIM(MID(B8518, 8, 3))," ","0"),SUBSTITUTE(TRIM(MID(B8518, 7, 3))," ","0"))</f>
        <v>14</v>
      </c>
      <c r="J8518" s="2">
        <v>1</v>
      </c>
      <c r="K8518" s="2" t="str">
        <f t="shared" si="399"/>
        <v>918</v>
      </c>
      <c r="L8518" s="2" t="str">
        <f t="shared" si="400"/>
        <v>690</v>
      </c>
      <c r="M8518" s="2" t="str">
        <f t="shared" si="401"/>
        <v>014</v>
      </c>
    </row>
    <row r="8519" spans="2:13" x14ac:dyDescent="0.25">
      <c r="B8519" s="2" t="s">
        <v>17392</v>
      </c>
      <c r="C8519" s="2" t="s">
        <v>17393</v>
      </c>
      <c r="D8519" s="6" t="str">
        <f>+_xlfn.CONCAT(Table13456[[#This Row],[phase1]],Table13456[[#This Row],[phase2]],Table13456[[#This Row],[phase3]],Table13456[[#This Row],[phase4]])</f>
        <v>1918712001</v>
      </c>
      <c r="E8519" s="2" t="str">
        <f>+Table13456[[#This Row],[DESCRIPTION]]</f>
        <v>INTEGRATED MULTI-POLYMER PAVEMENT MARKINGS, WHITE, SOLID 6", PROJECT 424285-4-52-01</v>
      </c>
      <c r="F8519" s="2" t="str">
        <f>+LEFT(Table13456[[#This Row],[PAY ITEM]],1)</f>
        <v>0</v>
      </c>
      <c r="G8519" s="2" t="str">
        <f>IF(Table13456[[#This Row],[first]]="0",SUBSTITUTE(TRIM(MID(B8519, 2, 3))," ","0"),SUBSTITUTE(TRIM(MID(B8519, 1, 3))," ","0"))</f>
        <v>918</v>
      </c>
      <c r="H8519" s="2" t="str">
        <f>IF(Table13456[[#This Row],[first]]="0",SUBSTITUTE(TRIM(MID(B8519, 5, 3))," ","0"),SUBSTITUTE(TRIM(MID(B8519, 4, 3))," ","0"))</f>
        <v>712</v>
      </c>
      <c r="I8519" s="2" t="str">
        <f>IF(Table13456[[#This Row],[first]]="0",SUBSTITUTE(TRIM(MID(B8519, 8, 3))," ","0"),SUBSTITUTE(TRIM(MID(B8519, 7, 3))," ","0"))</f>
        <v>1</v>
      </c>
      <c r="J8519" s="2">
        <v>1</v>
      </c>
      <c r="K8519" s="2" t="str">
        <f t="shared" si="399"/>
        <v>918</v>
      </c>
      <c r="L8519" s="2" t="str">
        <f t="shared" si="400"/>
        <v>712</v>
      </c>
      <c r="M8519" s="2" t="str">
        <f t="shared" si="401"/>
        <v>001</v>
      </c>
    </row>
    <row r="8520" spans="2:13" x14ac:dyDescent="0.25">
      <c r="B8520" s="2" t="s">
        <v>17394</v>
      </c>
      <c r="C8520" s="2" t="s">
        <v>17395</v>
      </c>
      <c r="D8520" s="6" t="str">
        <f>+_xlfn.CONCAT(Table13456[[#This Row],[phase1]],Table13456[[#This Row],[phase2]],Table13456[[#This Row],[phase3]],Table13456[[#This Row],[phase4]])</f>
        <v>1918712002</v>
      </c>
      <c r="E8520" s="2" t="str">
        <f>+Table13456[[#This Row],[DESCRIPTION]]</f>
        <v>INTEGRATED MULTI-POLYMER PAVEMENT MARKINGS, YELLOW, SOLID 6", PROJECT 424285-4-52-01</v>
      </c>
      <c r="F8520" s="2" t="str">
        <f>+LEFT(Table13456[[#This Row],[PAY ITEM]],1)</f>
        <v>0</v>
      </c>
      <c r="G8520" s="2" t="str">
        <f>IF(Table13456[[#This Row],[first]]="0",SUBSTITUTE(TRIM(MID(B8520, 2, 3))," ","0"),SUBSTITUTE(TRIM(MID(B8520, 1, 3))," ","0"))</f>
        <v>918</v>
      </c>
      <c r="H8520" s="2" t="str">
        <f>IF(Table13456[[#This Row],[first]]="0",SUBSTITUTE(TRIM(MID(B8520, 5, 3))," ","0"),SUBSTITUTE(TRIM(MID(B8520, 4, 3))," ","0"))</f>
        <v>712</v>
      </c>
      <c r="I8520" s="2" t="str">
        <f>IF(Table13456[[#This Row],[first]]="0",SUBSTITUTE(TRIM(MID(B8520, 8, 3))," ","0"),SUBSTITUTE(TRIM(MID(B8520, 7, 3))," ","0"))</f>
        <v>2</v>
      </c>
      <c r="J8520" s="2">
        <v>1</v>
      </c>
      <c r="K8520" s="2" t="str">
        <f t="shared" si="399"/>
        <v>918</v>
      </c>
      <c r="L8520" s="2" t="str">
        <f t="shared" si="400"/>
        <v>712</v>
      </c>
      <c r="M8520" s="2" t="str">
        <f t="shared" si="401"/>
        <v>002</v>
      </c>
    </row>
    <row r="8521" spans="2:13" x14ac:dyDescent="0.25">
      <c r="B8521" s="2" t="s">
        <v>17396</v>
      </c>
      <c r="C8521" s="2" t="s">
        <v>17397</v>
      </c>
      <c r="D8521" s="6" t="str">
        <f>+_xlfn.CONCAT(Table13456[[#This Row],[phase1]],Table13456[[#This Row],[phase2]],Table13456[[#This Row],[phase3]],Table13456[[#This Row],[phase4]])</f>
        <v>1918712003</v>
      </c>
      <c r="E8521" s="2" t="str">
        <f>+Table13456[[#This Row],[DESCRIPTION]]</f>
        <v>INTEGRATED MULTI-POLYMER PAVEMENT MARKINGS, WHITE, 10-30 SKIP 6", PROJECT 424285-4-52-01</v>
      </c>
      <c r="F8521" s="2" t="str">
        <f>+LEFT(Table13456[[#This Row],[PAY ITEM]],1)</f>
        <v>0</v>
      </c>
      <c r="G8521" s="2" t="str">
        <f>IF(Table13456[[#This Row],[first]]="0",SUBSTITUTE(TRIM(MID(B8521, 2, 3))," ","0"),SUBSTITUTE(TRIM(MID(B8521, 1, 3))," ","0"))</f>
        <v>918</v>
      </c>
      <c r="H8521" s="2" t="str">
        <f>IF(Table13456[[#This Row],[first]]="0",SUBSTITUTE(TRIM(MID(B8521, 5, 3))," ","0"),SUBSTITUTE(TRIM(MID(B8521, 4, 3))," ","0"))</f>
        <v>712</v>
      </c>
      <c r="I8521" s="2" t="str">
        <f>IF(Table13456[[#This Row],[first]]="0",SUBSTITUTE(TRIM(MID(B8521, 8, 3))," ","0"),SUBSTITUTE(TRIM(MID(B8521, 7, 3))," ","0"))</f>
        <v>3</v>
      </c>
      <c r="J8521" s="2">
        <v>1</v>
      </c>
      <c r="K8521" s="2" t="str">
        <f t="shared" si="399"/>
        <v>918</v>
      </c>
      <c r="L8521" s="2" t="str">
        <f t="shared" si="400"/>
        <v>712</v>
      </c>
      <c r="M8521" s="2" t="str">
        <f t="shared" si="401"/>
        <v>003</v>
      </c>
    </row>
    <row r="8522" spans="2:13" x14ac:dyDescent="0.25">
      <c r="B8522" s="2" t="s">
        <v>17398</v>
      </c>
      <c r="C8522" s="2" t="s">
        <v>17399</v>
      </c>
      <c r="D8522" s="6" t="str">
        <f>+_xlfn.CONCAT(Table13456[[#This Row],[phase1]],Table13456[[#This Row],[phase2]],Table13456[[#This Row],[phase3]],Table13456[[#This Row],[phase4]])</f>
        <v>1918712004</v>
      </c>
      <c r="E8522" s="2" t="str">
        <f>+Table13456[[#This Row],[DESCRIPTION]]</f>
        <v>INTEGRATED MULTI-POLYMER PAVEMENT MARKINGS, WHITE, SOLID 6", PROJECT 404108-3-52-01</v>
      </c>
      <c r="F8522" s="2" t="str">
        <f>+LEFT(Table13456[[#This Row],[PAY ITEM]],1)</f>
        <v>0</v>
      </c>
      <c r="G8522" s="2" t="str">
        <f>IF(Table13456[[#This Row],[first]]="0",SUBSTITUTE(TRIM(MID(B8522, 2, 3))," ","0"),SUBSTITUTE(TRIM(MID(B8522, 1, 3))," ","0"))</f>
        <v>918</v>
      </c>
      <c r="H8522" s="2" t="str">
        <f>IF(Table13456[[#This Row],[first]]="0",SUBSTITUTE(TRIM(MID(B8522, 5, 3))," ","0"),SUBSTITUTE(TRIM(MID(B8522, 4, 3))," ","0"))</f>
        <v>712</v>
      </c>
      <c r="I8522" s="2" t="str">
        <f>IF(Table13456[[#This Row],[first]]="0",SUBSTITUTE(TRIM(MID(B8522, 8, 3))," ","0"),SUBSTITUTE(TRIM(MID(B8522, 7, 3))," ","0"))</f>
        <v>4</v>
      </c>
      <c r="J8522" s="2">
        <v>1</v>
      </c>
      <c r="K8522" s="2" t="str">
        <f t="shared" si="399"/>
        <v>918</v>
      </c>
      <c r="L8522" s="2" t="str">
        <f t="shared" si="400"/>
        <v>712</v>
      </c>
      <c r="M8522" s="2" t="str">
        <f t="shared" si="401"/>
        <v>004</v>
      </c>
    </row>
    <row r="8523" spans="2:13" x14ac:dyDescent="0.25">
      <c r="B8523" s="2" t="s">
        <v>17400</v>
      </c>
      <c r="C8523" s="2" t="s">
        <v>17401</v>
      </c>
      <c r="D8523" s="6" t="str">
        <f>+_xlfn.CONCAT(Table13456[[#This Row],[phase1]],Table13456[[#This Row],[phase2]],Table13456[[#This Row],[phase3]],Table13456[[#This Row],[phase4]])</f>
        <v>1918712005</v>
      </c>
      <c r="E8523" s="2" t="str">
        <f>+Table13456[[#This Row],[DESCRIPTION]]</f>
        <v>INTEGRATED MULTI-POLYMER PAVEMENT MARKINGS, WHITE, SKIP 6", PROJECT 404108-3-52-01</v>
      </c>
      <c r="F8523" s="2" t="str">
        <f>+LEFT(Table13456[[#This Row],[PAY ITEM]],1)</f>
        <v>0</v>
      </c>
      <c r="G8523" s="2" t="str">
        <f>IF(Table13456[[#This Row],[first]]="0",SUBSTITUTE(TRIM(MID(B8523, 2, 3))," ","0"),SUBSTITUTE(TRIM(MID(B8523, 1, 3))," ","0"))</f>
        <v>918</v>
      </c>
      <c r="H8523" s="2" t="str">
        <f>IF(Table13456[[#This Row],[first]]="0",SUBSTITUTE(TRIM(MID(B8523, 5, 3))," ","0"),SUBSTITUTE(TRIM(MID(B8523, 4, 3))," ","0"))</f>
        <v>712</v>
      </c>
      <c r="I8523" s="2" t="str">
        <f>IF(Table13456[[#This Row],[first]]="0",SUBSTITUTE(TRIM(MID(B8523, 8, 3))," ","0"),SUBSTITUTE(TRIM(MID(B8523, 7, 3))," ","0"))</f>
        <v>5</v>
      </c>
      <c r="J8523" s="2">
        <v>1</v>
      </c>
      <c r="K8523" s="2" t="str">
        <f t="shared" si="399"/>
        <v>918</v>
      </c>
      <c r="L8523" s="2" t="str">
        <f t="shared" si="400"/>
        <v>712</v>
      </c>
      <c r="M8523" s="2" t="str">
        <f t="shared" si="401"/>
        <v>005</v>
      </c>
    </row>
    <row r="8524" spans="2:13" x14ac:dyDescent="0.25">
      <c r="B8524" s="2" t="s">
        <v>17402</v>
      </c>
      <c r="C8524" s="2" t="s">
        <v>17403</v>
      </c>
      <c r="D8524" s="6" t="str">
        <f>+_xlfn.CONCAT(Table13456[[#This Row],[phase1]],Table13456[[#This Row],[phase2]],Table13456[[#This Row],[phase3]],Table13456[[#This Row],[phase4]])</f>
        <v>1918712006</v>
      </c>
      <c r="E8524" s="2" t="str">
        <f>+Table13456[[#This Row],[DESCRIPTION]]</f>
        <v>INTEGRATED MULTI-POLYMER PAVEMENT MARKINGS, WHITE, ARROW, PROJECT 404108-3-52-01</v>
      </c>
      <c r="F8524" s="2" t="str">
        <f>+LEFT(Table13456[[#This Row],[PAY ITEM]],1)</f>
        <v>0</v>
      </c>
      <c r="G8524" s="2" t="str">
        <f>IF(Table13456[[#This Row],[first]]="0",SUBSTITUTE(TRIM(MID(B8524, 2, 3))," ","0"),SUBSTITUTE(TRIM(MID(B8524, 1, 3))," ","0"))</f>
        <v>918</v>
      </c>
      <c r="H8524" s="2" t="str">
        <f>IF(Table13456[[#This Row],[first]]="0",SUBSTITUTE(TRIM(MID(B8524, 5, 3))," ","0"),SUBSTITUTE(TRIM(MID(B8524, 4, 3))," ","0"))</f>
        <v>712</v>
      </c>
      <c r="I8524" s="2" t="str">
        <f>IF(Table13456[[#This Row],[first]]="0",SUBSTITUTE(TRIM(MID(B8524, 8, 3))," ","0"),SUBSTITUTE(TRIM(MID(B8524, 7, 3))," ","0"))</f>
        <v>6</v>
      </c>
      <c r="J8524" s="2">
        <v>1</v>
      </c>
      <c r="K8524" s="2" t="str">
        <f t="shared" si="399"/>
        <v>918</v>
      </c>
      <c r="L8524" s="2" t="str">
        <f t="shared" si="400"/>
        <v>712</v>
      </c>
      <c r="M8524" s="2" t="str">
        <f t="shared" si="401"/>
        <v>006</v>
      </c>
    </row>
    <row r="8525" spans="2:13" x14ac:dyDescent="0.25">
      <c r="B8525" s="2" t="s">
        <v>17404</v>
      </c>
      <c r="C8525" s="2" t="s">
        <v>17405</v>
      </c>
      <c r="D8525" s="6" t="str">
        <f>+_xlfn.CONCAT(Table13456[[#This Row],[phase1]],Table13456[[#This Row],[phase2]],Table13456[[#This Row],[phase3]],Table13456[[#This Row],[phase4]])</f>
        <v>1918712007</v>
      </c>
      <c r="E8525" s="2" t="str">
        <f>+Table13456[[#This Row],[DESCRIPTION]]</f>
        <v>INTEGRATED MULTI-POLYMER PAVEMENT MARKINGS, YELLOW, SOLID 6", PROJECT 404108-3-52-01</v>
      </c>
      <c r="F8525" s="2" t="str">
        <f>+LEFT(Table13456[[#This Row],[PAY ITEM]],1)</f>
        <v>0</v>
      </c>
      <c r="G8525" s="2" t="str">
        <f>IF(Table13456[[#This Row],[first]]="0",SUBSTITUTE(TRIM(MID(B8525, 2, 3))," ","0"),SUBSTITUTE(TRIM(MID(B8525, 1, 3))," ","0"))</f>
        <v>918</v>
      </c>
      <c r="H8525" s="2" t="str">
        <f>IF(Table13456[[#This Row],[first]]="0",SUBSTITUTE(TRIM(MID(B8525, 5, 3))," ","0"),SUBSTITUTE(TRIM(MID(B8525, 4, 3))," ","0"))</f>
        <v>712</v>
      </c>
      <c r="I8525" s="2" t="str">
        <f>IF(Table13456[[#This Row],[first]]="0",SUBSTITUTE(TRIM(MID(B8525, 8, 3))," ","0"),SUBSTITUTE(TRIM(MID(B8525, 7, 3))," ","0"))</f>
        <v>7</v>
      </c>
      <c r="J8525" s="2">
        <v>1</v>
      </c>
      <c r="K8525" s="2" t="str">
        <f t="shared" si="399"/>
        <v>918</v>
      </c>
      <c r="L8525" s="2" t="str">
        <f t="shared" si="400"/>
        <v>712</v>
      </c>
      <c r="M8525" s="2" t="str">
        <f t="shared" si="401"/>
        <v>007</v>
      </c>
    </row>
    <row r="8526" spans="2:13" x14ac:dyDescent="0.25">
      <c r="B8526" s="2" t="s">
        <v>17406</v>
      </c>
      <c r="C8526" s="2" t="s">
        <v>17407</v>
      </c>
      <c r="D8526" s="6" t="str">
        <f>+_xlfn.CONCAT(Table13456[[#This Row],[phase1]],Table13456[[#This Row],[phase2]],Table13456[[#This Row],[phase3]],Table13456[[#This Row],[phase4]])</f>
        <v>1918712008</v>
      </c>
      <c r="E8526" s="2" t="str">
        <f>+Table13456[[#This Row],[DESCRIPTION]]</f>
        <v>INTEGRATED MULTI-POLYMER PAVEMENT MARKINGS, YELLOW, SOLID 18" FOR DIAGONAL OR CHEVRON, PROJECT 404108-3-52-01</v>
      </c>
      <c r="F8526" s="2" t="str">
        <f>+LEFT(Table13456[[#This Row],[PAY ITEM]],1)</f>
        <v>0</v>
      </c>
      <c r="G8526" s="2" t="str">
        <f>IF(Table13456[[#This Row],[first]]="0",SUBSTITUTE(TRIM(MID(B8526, 2, 3))," ","0"),SUBSTITUTE(TRIM(MID(B8526, 1, 3))," ","0"))</f>
        <v>918</v>
      </c>
      <c r="H8526" s="2" t="str">
        <f>IF(Table13456[[#This Row],[first]]="0",SUBSTITUTE(TRIM(MID(B8526, 5, 3))," ","0"),SUBSTITUTE(TRIM(MID(B8526, 4, 3))," ","0"))</f>
        <v>712</v>
      </c>
      <c r="I8526" s="2" t="str">
        <f>IF(Table13456[[#This Row],[first]]="0",SUBSTITUTE(TRIM(MID(B8526, 8, 3))," ","0"),SUBSTITUTE(TRIM(MID(B8526, 7, 3))," ","0"))</f>
        <v>8</v>
      </c>
      <c r="J8526" s="2">
        <v>1</v>
      </c>
      <c r="K8526" s="2" t="str">
        <f t="shared" si="399"/>
        <v>918</v>
      </c>
      <c r="L8526" s="2" t="str">
        <f t="shared" si="400"/>
        <v>712</v>
      </c>
      <c r="M8526" s="2" t="str">
        <f t="shared" si="401"/>
        <v>008</v>
      </c>
    </row>
    <row r="8527" spans="2:13" x14ac:dyDescent="0.25">
      <c r="B8527" s="2" t="s">
        <v>17408</v>
      </c>
      <c r="C8527" s="2" t="s">
        <v>17409</v>
      </c>
      <c r="D8527" s="6" t="str">
        <f>+_xlfn.CONCAT(Table13456[[#This Row],[phase1]],Table13456[[#This Row],[phase2]],Table13456[[#This Row],[phase3]],Table13456[[#This Row],[phase4]])</f>
        <v>1918712009</v>
      </c>
      <c r="E8527" s="2" t="str">
        <f>+Table13456[[#This Row],[DESCRIPTION]]</f>
        <v>INTEGRATED MULTI-POLYMER PAVEMENT MARKINGS, WHITE, SOLID 6", PROJECT 441078-1-52-01, ETC.</v>
      </c>
      <c r="F8527" s="2" t="str">
        <f>+LEFT(Table13456[[#This Row],[PAY ITEM]],1)</f>
        <v>0</v>
      </c>
      <c r="G8527" s="2" t="str">
        <f>IF(Table13456[[#This Row],[first]]="0",SUBSTITUTE(TRIM(MID(B8527, 2, 3))," ","0"),SUBSTITUTE(TRIM(MID(B8527, 1, 3))," ","0"))</f>
        <v>918</v>
      </c>
      <c r="H8527" s="2" t="str">
        <f>IF(Table13456[[#This Row],[first]]="0",SUBSTITUTE(TRIM(MID(B8527, 5, 3))," ","0"),SUBSTITUTE(TRIM(MID(B8527, 4, 3))," ","0"))</f>
        <v>712</v>
      </c>
      <c r="I8527" s="2" t="str">
        <f>IF(Table13456[[#This Row],[first]]="0",SUBSTITUTE(TRIM(MID(B8527, 8, 3))," ","0"),SUBSTITUTE(TRIM(MID(B8527, 7, 3))," ","0"))</f>
        <v>9</v>
      </c>
      <c r="J8527" s="2">
        <v>1</v>
      </c>
      <c r="K8527" s="2" t="str">
        <f t="shared" si="399"/>
        <v>918</v>
      </c>
      <c r="L8527" s="2" t="str">
        <f t="shared" si="400"/>
        <v>712</v>
      </c>
      <c r="M8527" s="2" t="str">
        <f t="shared" si="401"/>
        <v>009</v>
      </c>
    </row>
    <row r="8528" spans="2:13" x14ac:dyDescent="0.25">
      <c r="B8528" s="2" t="s">
        <v>17410</v>
      </c>
      <c r="C8528" s="2" t="s">
        <v>17411</v>
      </c>
      <c r="D8528" s="6" t="str">
        <f>+_xlfn.CONCAT(Table13456[[#This Row],[phase1]],Table13456[[#This Row],[phase2]],Table13456[[#This Row],[phase3]],Table13456[[#This Row],[phase4]])</f>
        <v>1918712010</v>
      </c>
      <c r="E8528" s="2" t="str">
        <f>+Table13456[[#This Row],[DESCRIPTION]]</f>
        <v>INTEGRATED MULTI-POLYMER PAVEMENT MARKINGS, YELLOW, 10-30 SKIP 6", PROJECT 441078-1-52-01, ETC.</v>
      </c>
      <c r="F8528" s="2" t="str">
        <f>+LEFT(Table13456[[#This Row],[PAY ITEM]],1)</f>
        <v>0</v>
      </c>
      <c r="G8528" s="2" t="str">
        <f>IF(Table13456[[#This Row],[first]]="0",SUBSTITUTE(TRIM(MID(B8528, 2, 3))," ","0"),SUBSTITUTE(TRIM(MID(B8528, 1, 3))," ","0"))</f>
        <v>918</v>
      </c>
      <c r="H8528" s="2" t="str">
        <f>IF(Table13456[[#This Row],[first]]="0",SUBSTITUTE(TRIM(MID(B8528, 5, 3))," ","0"),SUBSTITUTE(TRIM(MID(B8528, 4, 3))," ","0"))</f>
        <v>712</v>
      </c>
      <c r="I8528" s="2" t="str">
        <f>IF(Table13456[[#This Row],[first]]="0",SUBSTITUTE(TRIM(MID(B8528, 8, 3))," ","0"),SUBSTITUTE(TRIM(MID(B8528, 7, 3))," ","0"))</f>
        <v>10</v>
      </c>
      <c r="J8528" s="2">
        <v>1</v>
      </c>
      <c r="K8528" s="2" t="str">
        <f t="shared" si="399"/>
        <v>918</v>
      </c>
      <c r="L8528" s="2" t="str">
        <f t="shared" si="400"/>
        <v>712</v>
      </c>
      <c r="M8528" s="2" t="str">
        <f t="shared" si="401"/>
        <v>010</v>
      </c>
    </row>
    <row r="8529" spans="2:13" x14ac:dyDescent="0.25">
      <c r="B8529" s="2" t="s">
        <v>17412</v>
      </c>
      <c r="C8529" s="2" t="s">
        <v>17413</v>
      </c>
      <c r="D8529" s="6" t="str">
        <f>+_xlfn.CONCAT(Table13456[[#This Row],[phase1]],Table13456[[#This Row],[phase2]],Table13456[[#This Row],[phase3]],Table13456[[#This Row],[phase4]])</f>
        <v>1918712011</v>
      </c>
      <c r="E8529" s="2" t="str">
        <f>+Table13456[[#This Row],[DESCRIPTION]]</f>
        <v>INTEGRATED MULTI-POLYMER PAVEMENT MARKINGS, YELLOW, SOLID 6", PROJECT 441078-1-52-01, ETC.</v>
      </c>
      <c r="F8529" s="2" t="str">
        <f>+LEFT(Table13456[[#This Row],[PAY ITEM]],1)</f>
        <v>0</v>
      </c>
      <c r="G8529" s="2" t="str">
        <f>IF(Table13456[[#This Row],[first]]="0",SUBSTITUTE(TRIM(MID(B8529, 2, 3))," ","0"),SUBSTITUTE(TRIM(MID(B8529, 1, 3))," ","0"))</f>
        <v>918</v>
      </c>
      <c r="H8529" s="2" t="str">
        <f>IF(Table13456[[#This Row],[first]]="0",SUBSTITUTE(TRIM(MID(B8529, 5, 3))," ","0"),SUBSTITUTE(TRIM(MID(B8529, 4, 3))," ","0"))</f>
        <v>712</v>
      </c>
      <c r="I8529" s="2" t="str">
        <f>IF(Table13456[[#This Row],[first]]="0",SUBSTITUTE(TRIM(MID(B8529, 8, 3))," ","0"),SUBSTITUTE(TRIM(MID(B8529, 7, 3))," ","0"))</f>
        <v>11</v>
      </c>
      <c r="J8529" s="2">
        <v>1</v>
      </c>
      <c r="K8529" s="2" t="str">
        <f t="shared" si="399"/>
        <v>918</v>
      </c>
      <c r="L8529" s="2" t="str">
        <f t="shared" si="400"/>
        <v>712</v>
      </c>
      <c r="M8529" s="2" t="str">
        <f t="shared" si="401"/>
        <v>011</v>
      </c>
    </row>
    <row r="8530" spans="2:13" x14ac:dyDescent="0.25">
      <c r="B8530" s="2" t="s">
        <v>17414</v>
      </c>
      <c r="C8530" s="2" t="s">
        <v>17415</v>
      </c>
      <c r="D8530" s="6" t="str">
        <f>+_xlfn.CONCAT(Table13456[[#This Row],[phase1]],Table13456[[#This Row],[phase2]],Table13456[[#This Row],[phase3]],Table13456[[#This Row],[phase4]])</f>
        <v>1918712012</v>
      </c>
      <c r="E8530" s="2" t="str">
        <f>+Table13456[[#This Row],[DESCRIPTION]]</f>
        <v>INTEGRATED MULTI-POLYMER PAVEMENT MARKINGS, WHITE, SOLID 6", PROJECT 432554-1-52-01</v>
      </c>
      <c r="F8530" s="2" t="str">
        <f>+LEFT(Table13456[[#This Row],[PAY ITEM]],1)</f>
        <v>0</v>
      </c>
      <c r="G8530" s="2" t="str">
        <f>IF(Table13456[[#This Row],[first]]="0",SUBSTITUTE(TRIM(MID(B8530, 2, 3))," ","0"),SUBSTITUTE(TRIM(MID(B8530, 1, 3))," ","0"))</f>
        <v>918</v>
      </c>
      <c r="H8530" s="2" t="str">
        <f>IF(Table13456[[#This Row],[first]]="0",SUBSTITUTE(TRIM(MID(B8530, 5, 3))," ","0"),SUBSTITUTE(TRIM(MID(B8530, 4, 3))," ","0"))</f>
        <v>712</v>
      </c>
      <c r="I8530" s="2" t="str">
        <f>IF(Table13456[[#This Row],[first]]="0",SUBSTITUTE(TRIM(MID(B8530, 8, 3))," ","0"),SUBSTITUTE(TRIM(MID(B8530, 7, 3))," ","0"))</f>
        <v>12</v>
      </c>
      <c r="J8530" s="2">
        <v>1</v>
      </c>
      <c r="K8530" s="2" t="str">
        <f t="shared" si="399"/>
        <v>918</v>
      </c>
      <c r="L8530" s="2" t="str">
        <f t="shared" si="400"/>
        <v>712</v>
      </c>
      <c r="M8530" s="2" t="str">
        <f t="shared" si="401"/>
        <v>012</v>
      </c>
    </row>
    <row r="8531" spans="2:13" x14ac:dyDescent="0.25">
      <c r="B8531" s="2" t="s">
        <v>17416</v>
      </c>
      <c r="C8531" s="2" t="s">
        <v>17417</v>
      </c>
      <c r="D8531" s="6" t="str">
        <f>+_xlfn.CONCAT(Table13456[[#This Row],[phase1]],Table13456[[#This Row],[phase2]],Table13456[[#This Row],[phase3]],Table13456[[#This Row],[phase4]])</f>
        <v>1918712013</v>
      </c>
      <c r="E8531" s="2" t="str">
        <f>+Table13456[[#This Row],[DESCRIPTION]]</f>
        <v>INTEGRATED MULTI-POLYMER PAVEMENT MARKINGS, YELLOW, SOLID 6", PROJECT 432554-1-52-01</v>
      </c>
      <c r="F8531" s="2" t="str">
        <f>+LEFT(Table13456[[#This Row],[PAY ITEM]],1)</f>
        <v>0</v>
      </c>
      <c r="G8531" s="2" t="str">
        <f>IF(Table13456[[#This Row],[first]]="0",SUBSTITUTE(TRIM(MID(B8531, 2, 3))," ","0"),SUBSTITUTE(TRIM(MID(B8531, 1, 3))," ","0"))</f>
        <v>918</v>
      </c>
      <c r="H8531" s="2" t="str">
        <f>IF(Table13456[[#This Row],[first]]="0",SUBSTITUTE(TRIM(MID(B8531, 5, 3))," ","0"),SUBSTITUTE(TRIM(MID(B8531, 4, 3))," ","0"))</f>
        <v>712</v>
      </c>
      <c r="I8531" s="2" t="str">
        <f>IF(Table13456[[#This Row],[first]]="0",SUBSTITUTE(TRIM(MID(B8531, 8, 3))," ","0"),SUBSTITUTE(TRIM(MID(B8531, 7, 3))," ","0"))</f>
        <v>13</v>
      </c>
      <c r="J8531" s="2">
        <v>1</v>
      </c>
      <c r="K8531" s="2" t="str">
        <f t="shared" si="399"/>
        <v>918</v>
      </c>
      <c r="L8531" s="2" t="str">
        <f t="shared" si="400"/>
        <v>712</v>
      </c>
      <c r="M8531" s="2" t="str">
        <f t="shared" si="401"/>
        <v>013</v>
      </c>
    </row>
    <row r="8532" spans="2:13" x14ac:dyDescent="0.25">
      <c r="B8532" s="2" t="s">
        <v>17418</v>
      </c>
      <c r="C8532" s="2" t="s">
        <v>17419</v>
      </c>
      <c r="D8532" s="6" t="str">
        <f>+_xlfn.CONCAT(Table13456[[#This Row],[phase1]],Table13456[[#This Row],[phase2]],Table13456[[#This Row],[phase3]],Table13456[[#This Row],[phase4]])</f>
        <v>1918712014</v>
      </c>
      <c r="E8532" s="2" t="str">
        <f>+Table13456[[#This Row],[DESCRIPTION]]</f>
        <v>INTEGRATED MULTI-POLYMER PAVEMENT MARKINGS, YELLOW, 10-30 SKIP 6", PROJECT 432554-1-52-01</v>
      </c>
      <c r="F8532" s="2" t="str">
        <f>+LEFT(Table13456[[#This Row],[PAY ITEM]],1)</f>
        <v>0</v>
      </c>
      <c r="G8532" s="2" t="str">
        <f>IF(Table13456[[#This Row],[first]]="0",SUBSTITUTE(TRIM(MID(B8532, 2, 3))," ","0"),SUBSTITUTE(TRIM(MID(B8532, 1, 3))," ","0"))</f>
        <v>918</v>
      </c>
      <c r="H8532" s="2" t="str">
        <f>IF(Table13456[[#This Row],[first]]="0",SUBSTITUTE(TRIM(MID(B8532, 5, 3))," ","0"),SUBSTITUTE(TRIM(MID(B8532, 4, 3))," ","0"))</f>
        <v>712</v>
      </c>
      <c r="I8532" s="2" t="str">
        <f>IF(Table13456[[#This Row],[first]]="0",SUBSTITUTE(TRIM(MID(B8532, 8, 3))," ","0"),SUBSTITUTE(TRIM(MID(B8532, 7, 3))," ","0"))</f>
        <v>14</v>
      </c>
      <c r="J8532" s="2">
        <v>1</v>
      </c>
      <c r="K8532" s="2" t="str">
        <f t="shared" si="399"/>
        <v>918</v>
      </c>
      <c r="L8532" s="2" t="str">
        <f t="shared" si="400"/>
        <v>712</v>
      </c>
      <c r="M8532" s="2" t="str">
        <f t="shared" si="401"/>
        <v>014</v>
      </c>
    </row>
    <row r="8533" spans="2:13" x14ac:dyDescent="0.25">
      <c r="B8533" s="2" t="s">
        <v>17420</v>
      </c>
      <c r="C8533" s="2" t="s">
        <v>17421</v>
      </c>
      <c r="D8533" s="6" t="str">
        <f>+_xlfn.CONCAT(Table13456[[#This Row],[phase1]],Table13456[[#This Row],[phase2]],Table13456[[#This Row],[phase3]],Table13456[[#This Row],[phase4]])</f>
        <v>1918712015</v>
      </c>
      <c r="E8533" s="2" t="str">
        <f>+Table13456[[#This Row],[DESCRIPTION]]</f>
        <v>INTEGRATED MULTI-POLYMER PAVEMENT MARKINGS, WHITE, SOLID 6", PROJECT 422122-1-72-82</v>
      </c>
      <c r="F8533" s="2" t="str">
        <f>+LEFT(Table13456[[#This Row],[PAY ITEM]],1)</f>
        <v>0</v>
      </c>
      <c r="G8533" s="2" t="str">
        <f>IF(Table13456[[#This Row],[first]]="0",SUBSTITUTE(TRIM(MID(B8533, 2, 3))," ","0"),SUBSTITUTE(TRIM(MID(B8533, 1, 3))," ","0"))</f>
        <v>918</v>
      </c>
      <c r="H8533" s="2" t="str">
        <f>IF(Table13456[[#This Row],[first]]="0",SUBSTITUTE(TRIM(MID(B8533, 5, 3))," ","0"),SUBSTITUTE(TRIM(MID(B8533, 4, 3))," ","0"))</f>
        <v>712</v>
      </c>
      <c r="I8533" s="2" t="str">
        <f>IF(Table13456[[#This Row],[first]]="0",SUBSTITUTE(TRIM(MID(B8533, 8, 3))," ","0"),SUBSTITUTE(TRIM(MID(B8533, 7, 3))," ","0"))</f>
        <v>15</v>
      </c>
      <c r="J8533" s="2">
        <v>1</v>
      </c>
      <c r="K8533" s="2" t="str">
        <f t="shared" si="399"/>
        <v>918</v>
      </c>
      <c r="L8533" s="2" t="str">
        <f t="shared" si="400"/>
        <v>712</v>
      </c>
      <c r="M8533" s="2" t="str">
        <f t="shared" si="401"/>
        <v>015</v>
      </c>
    </row>
    <row r="8534" spans="2:13" x14ac:dyDescent="0.25">
      <c r="B8534" s="2" t="s">
        <v>17422</v>
      </c>
      <c r="C8534" s="2" t="s">
        <v>17423</v>
      </c>
      <c r="D8534" s="6" t="str">
        <f>+_xlfn.CONCAT(Table13456[[#This Row],[phase1]],Table13456[[#This Row],[phase2]],Table13456[[#This Row],[phase3]],Table13456[[#This Row],[phase4]])</f>
        <v>1918712016</v>
      </c>
      <c r="E8534" s="2" t="str">
        <f>+Table13456[[#This Row],[DESCRIPTION]]</f>
        <v>INTEGRATED MULTI-POLYMER PAVEMENT MARKINGS, YELLOW, SOLID 6", PROJECT 422122-1-72-82</v>
      </c>
      <c r="F8534" s="2" t="str">
        <f>+LEFT(Table13456[[#This Row],[PAY ITEM]],1)</f>
        <v>0</v>
      </c>
      <c r="G8534" s="2" t="str">
        <f>IF(Table13456[[#This Row],[first]]="0",SUBSTITUTE(TRIM(MID(B8534, 2, 3))," ","0"),SUBSTITUTE(TRIM(MID(B8534, 1, 3))," ","0"))</f>
        <v>918</v>
      </c>
      <c r="H8534" s="2" t="str">
        <f>IF(Table13456[[#This Row],[first]]="0",SUBSTITUTE(TRIM(MID(B8534, 5, 3))," ","0"),SUBSTITUTE(TRIM(MID(B8534, 4, 3))," ","0"))</f>
        <v>712</v>
      </c>
      <c r="I8534" s="2" t="str">
        <f>IF(Table13456[[#This Row],[first]]="0",SUBSTITUTE(TRIM(MID(B8534, 8, 3))," ","0"),SUBSTITUTE(TRIM(MID(B8534, 7, 3))," ","0"))</f>
        <v>16</v>
      </c>
      <c r="J8534" s="2">
        <v>1</v>
      </c>
      <c r="K8534" s="2" t="str">
        <f t="shared" si="399"/>
        <v>918</v>
      </c>
      <c r="L8534" s="2" t="str">
        <f t="shared" si="400"/>
        <v>712</v>
      </c>
      <c r="M8534" s="2" t="str">
        <f t="shared" si="401"/>
        <v>016</v>
      </c>
    </row>
    <row r="8535" spans="2:13" x14ac:dyDescent="0.25">
      <c r="B8535" s="2" t="s">
        <v>17424</v>
      </c>
      <c r="C8535" s="2" t="s">
        <v>17425</v>
      </c>
      <c r="D8535" s="6" t="str">
        <f>+_xlfn.CONCAT(Table13456[[#This Row],[phase1]],Table13456[[#This Row],[phase2]],Table13456[[#This Row],[phase3]],Table13456[[#This Row],[phase4]])</f>
        <v>1918712017</v>
      </c>
      <c r="E8535" s="2" t="str">
        <f>+Table13456[[#This Row],[DESCRIPTION]]</f>
        <v>INTEGRATED MULTI-POLYMER PAVEMENT MARKINGS, WHITE, 10-30 SKIP 6", PROJECT 422122-1-72-82</v>
      </c>
      <c r="F8535" s="2" t="str">
        <f>+LEFT(Table13456[[#This Row],[PAY ITEM]],1)</f>
        <v>0</v>
      </c>
      <c r="G8535" s="2" t="str">
        <f>IF(Table13456[[#This Row],[first]]="0",SUBSTITUTE(TRIM(MID(B8535, 2, 3))," ","0"),SUBSTITUTE(TRIM(MID(B8535, 1, 3))," ","0"))</f>
        <v>918</v>
      </c>
      <c r="H8535" s="2" t="str">
        <f>IF(Table13456[[#This Row],[first]]="0",SUBSTITUTE(TRIM(MID(B8535, 5, 3))," ","0"),SUBSTITUTE(TRIM(MID(B8535, 4, 3))," ","0"))</f>
        <v>712</v>
      </c>
      <c r="I8535" s="2" t="str">
        <f>IF(Table13456[[#This Row],[first]]="0",SUBSTITUTE(TRIM(MID(B8535, 8, 3))," ","0"),SUBSTITUTE(TRIM(MID(B8535, 7, 3))," ","0"))</f>
        <v>17</v>
      </c>
      <c r="J8535" s="2">
        <v>1</v>
      </c>
      <c r="K8535" s="2" t="str">
        <f t="shared" si="399"/>
        <v>918</v>
      </c>
      <c r="L8535" s="2" t="str">
        <f t="shared" si="400"/>
        <v>712</v>
      </c>
      <c r="M8535" s="2" t="str">
        <f t="shared" si="401"/>
        <v>017</v>
      </c>
    </row>
    <row r="8536" spans="2:13" x14ac:dyDescent="0.25">
      <c r="B8536" s="2" t="s">
        <v>17426</v>
      </c>
      <c r="C8536" s="2" t="s">
        <v>17427</v>
      </c>
      <c r="D8536" s="6" t="str">
        <f>+_xlfn.CONCAT(Table13456[[#This Row],[phase1]],Table13456[[#This Row],[phase2]],Table13456[[#This Row],[phase3]],Table13456[[#This Row],[phase4]])</f>
        <v>1918712018</v>
      </c>
      <c r="E8536" s="2" t="str">
        <f>+Table13456[[#This Row],[DESCRIPTION]]</f>
        <v>INTEGRATED MULTI-POLYMER PAVEMENT MARKINGS, WHITE, SOLID 6", PROJECT 422122-1-72-96</v>
      </c>
      <c r="F8536" s="2" t="str">
        <f>+LEFT(Table13456[[#This Row],[PAY ITEM]],1)</f>
        <v>0</v>
      </c>
      <c r="G8536" s="2" t="str">
        <f>IF(Table13456[[#This Row],[first]]="0",SUBSTITUTE(TRIM(MID(B8536, 2, 3))," ","0"),SUBSTITUTE(TRIM(MID(B8536, 1, 3))," ","0"))</f>
        <v>918</v>
      </c>
      <c r="H8536" s="2" t="str">
        <f>IF(Table13456[[#This Row],[first]]="0",SUBSTITUTE(TRIM(MID(B8536, 5, 3))," ","0"),SUBSTITUTE(TRIM(MID(B8536, 4, 3))," ","0"))</f>
        <v>712</v>
      </c>
      <c r="I8536" s="2" t="str">
        <f>IF(Table13456[[#This Row],[first]]="0",SUBSTITUTE(TRIM(MID(B8536, 8, 3))," ","0"),SUBSTITUTE(TRIM(MID(B8536, 7, 3))," ","0"))</f>
        <v>18</v>
      </c>
      <c r="J8536" s="2">
        <v>1</v>
      </c>
      <c r="K8536" s="2" t="str">
        <f t="shared" si="399"/>
        <v>918</v>
      </c>
      <c r="L8536" s="2" t="str">
        <f t="shared" si="400"/>
        <v>712</v>
      </c>
      <c r="M8536" s="2" t="str">
        <f t="shared" si="401"/>
        <v>018</v>
      </c>
    </row>
    <row r="8537" spans="2:13" x14ac:dyDescent="0.25">
      <c r="B8537" s="2" t="s">
        <v>17428</v>
      </c>
      <c r="C8537" s="2" t="s">
        <v>17429</v>
      </c>
      <c r="D8537" s="6" t="str">
        <f>+_xlfn.CONCAT(Table13456[[#This Row],[phase1]],Table13456[[#This Row],[phase2]],Table13456[[#This Row],[phase3]],Table13456[[#This Row],[phase4]])</f>
        <v>1918712019</v>
      </c>
      <c r="E8537" s="2" t="str">
        <f>+Table13456[[#This Row],[DESCRIPTION]]</f>
        <v>INTEGRATED MULTI-POLYMER PAVEMENT MARKINGS, YELLOW, SOLID 6", PROJECT 422122-1-72-96</v>
      </c>
      <c r="F8537" s="2" t="str">
        <f>+LEFT(Table13456[[#This Row],[PAY ITEM]],1)</f>
        <v>0</v>
      </c>
      <c r="G8537" s="2" t="str">
        <f>IF(Table13456[[#This Row],[first]]="0",SUBSTITUTE(TRIM(MID(B8537, 2, 3))," ","0"),SUBSTITUTE(TRIM(MID(B8537, 1, 3))," ","0"))</f>
        <v>918</v>
      </c>
      <c r="H8537" s="2" t="str">
        <f>IF(Table13456[[#This Row],[first]]="0",SUBSTITUTE(TRIM(MID(B8537, 5, 3))," ","0"),SUBSTITUTE(TRIM(MID(B8537, 4, 3))," ","0"))</f>
        <v>712</v>
      </c>
      <c r="I8537" s="2" t="str">
        <f>IF(Table13456[[#This Row],[first]]="0",SUBSTITUTE(TRIM(MID(B8537, 8, 3))," ","0"),SUBSTITUTE(TRIM(MID(B8537, 7, 3))," ","0"))</f>
        <v>19</v>
      </c>
      <c r="J8537" s="2">
        <v>1</v>
      </c>
      <c r="K8537" s="2" t="str">
        <f t="shared" si="399"/>
        <v>918</v>
      </c>
      <c r="L8537" s="2" t="str">
        <f t="shared" si="400"/>
        <v>712</v>
      </c>
      <c r="M8537" s="2" t="str">
        <f t="shared" si="401"/>
        <v>019</v>
      </c>
    </row>
    <row r="8538" spans="2:13" x14ac:dyDescent="0.25">
      <c r="B8538" s="2" t="s">
        <v>17430</v>
      </c>
      <c r="C8538" s="2" t="s">
        <v>17431</v>
      </c>
      <c r="D8538" s="6" t="str">
        <f>+_xlfn.CONCAT(Table13456[[#This Row],[phase1]],Table13456[[#This Row],[phase2]],Table13456[[#This Row],[phase3]],Table13456[[#This Row],[phase4]])</f>
        <v>1918712020</v>
      </c>
      <c r="E8538" s="2" t="str">
        <f>+Table13456[[#This Row],[DESCRIPTION]]</f>
        <v>INTEGRATED MULTI-POLYMER PAVEMENT MARKINGS, WHITE, 10-30 SKIP 6", PROJECT 422122-1-72-96</v>
      </c>
      <c r="F8538" s="2" t="str">
        <f>+LEFT(Table13456[[#This Row],[PAY ITEM]],1)</f>
        <v>0</v>
      </c>
      <c r="G8538" s="2" t="str">
        <f>IF(Table13456[[#This Row],[first]]="0",SUBSTITUTE(TRIM(MID(B8538, 2, 3))," ","0"),SUBSTITUTE(TRIM(MID(B8538, 1, 3))," ","0"))</f>
        <v>918</v>
      </c>
      <c r="H8538" s="2" t="str">
        <f>IF(Table13456[[#This Row],[first]]="0",SUBSTITUTE(TRIM(MID(B8538, 5, 3))," ","0"),SUBSTITUTE(TRIM(MID(B8538, 4, 3))," ","0"))</f>
        <v>712</v>
      </c>
      <c r="I8538" s="2" t="str">
        <f>IF(Table13456[[#This Row],[first]]="0",SUBSTITUTE(TRIM(MID(B8538, 8, 3))," ","0"),SUBSTITUTE(TRIM(MID(B8538, 7, 3))," ","0"))</f>
        <v>20</v>
      </c>
      <c r="J8538" s="2">
        <v>1</v>
      </c>
      <c r="K8538" s="2" t="str">
        <f t="shared" si="399"/>
        <v>918</v>
      </c>
      <c r="L8538" s="2" t="str">
        <f t="shared" si="400"/>
        <v>712</v>
      </c>
      <c r="M8538" s="2" t="str">
        <f t="shared" si="401"/>
        <v>020</v>
      </c>
    </row>
    <row r="8539" spans="2:13" x14ac:dyDescent="0.25">
      <c r="B8539" s="2" t="s">
        <v>17432</v>
      </c>
      <c r="C8539" s="2" t="s">
        <v>17433</v>
      </c>
      <c r="D8539" s="6" t="str">
        <f>+_xlfn.CONCAT(Table13456[[#This Row],[phase1]],Table13456[[#This Row],[phase2]],Table13456[[#This Row],[phase3]],Table13456[[#This Row],[phase4]])</f>
        <v>1918712021</v>
      </c>
      <c r="E8539" s="2" t="str">
        <f>+Table13456[[#This Row],[DESCRIPTION]]</f>
        <v>INTEGRATED MULTI-POLYMER PAVEMENT MARKINGS, BLACK, 10-30 SKIP 6", PROJECT 422122-1-72-96</v>
      </c>
      <c r="F8539" s="2" t="str">
        <f>+LEFT(Table13456[[#This Row],[PAY ITEM]],1)</f>
        <v>0</v>
      </c>
      <c r="G8539" s="2" t="str">
        <f>IF(Table13456[[#This Row],[first]]="0",SUBSTITUTE(TRIM(MID(B8539, 2, 3))," ","0"),SUBSTITUTE(TRIM(MID(B8539, 1, 3))," ","0"))</f>
        <v>918</v>
      </c>
      <c r="H8539" s="2" t="str">
        <f>IF(Table13456[[#This Row],[first]]="0",SUBSTITUTE(TRIM(MID(B8539, 5, 3))," ","0"),SUBSTITUTE(TRIM(MID(B8539, 4, 3))," ","0"))</f>
        <v>712</v>
      </c>
      <c r="I8539" s="2" t="str">
        <f>IF(Table13456[[#This Row],[first]]="0",SUBSTITUTE(TRIM(MID(B8539, 8, 3))," ","0"),SUBSTITUTE(TRIM(MID(B8539, 7, 3))," ","0"))</f>
        <v>21</v>
      </c>
      <c r="J8539" s="2">
        <v>1</v>
      </c>
      <c r="K8539" s="2" t="str">
        <f t="shared" si="399"/>
        <v>918</v>
      </c>
      <c r="L8539" s="2" t="str">
        <f t="shared" si="400"/>
        <v>712</v>
      </c>
      <c r="M8539" s="2" t="str">
        <f t="shared" si="401"/>
        <v>021</v>
      </c>
    </row>
    <row r="8540" spans="2:13" x14ac:dyDescent="0.25">
      <c r="B8540" s="2" t="s">
        <v>17434</v>
      </c>
      <c r="C8540" s="2" t="s">
        <v>17435</v>
      </c>
      <c r="D8540" s="6" t="str">
        <f>+_xlfn.CONCAT(Table13456[[#This Row],[phase1]],Table13456[[#This Row],[phase2]],Table13456[[#This Row],[phase3]],Table13456[[#This Row],[phase4]])</f>
        <v>1918712022</v>
      </c>
      <c r="E8540" s="2" t="str">
        <f>+Table13456[[#This Row],[DESCRIPTION]]</f>
        <v>INTEGRATED MULTI-POLYMER PAVEMENT MARKINGS, WHITE, SOLID 6", PROJECT 436266-1-52-01</v>
      </c>
      <c r="F8540" s="2" t="str">
        <f>+LEFT(Table13456[[#This Row],[PAY ITEM]],1)</f>
        <v>0</v>
      </c>
      <c r="G8540" s="2" t="str">
        <f>IF(Table13456[[#This Row],[first]]="0",SUBSTITUTE(TRIM(MID(B8540, 2, 3))," ","0"),SUBSTITUTE(TRIM(MID(B8540, 1, 3))," ","0"))</f>
        <v>918</v>
      </c>
      <c r="H8540" s="2" t="str">
        <f>IF(Table13456[[#This Row],[first]]="0",SUBSTITUTE(TRIM(MID(B8540, 5, 3))," ","0"),SUBSTITUTE(TRIM(MID(B8540, 4, 3))," ","0"))</f>
        <v>712</v>
      </c>
      <c r="I8540" s="2" t="str">
        <f>IF(Table13456[[#This Row],[first]]="0",SUBSTITUTE(TRIM(MID(B8540, 8, 3))," ","0"),SUBSTITUTE(TRIM(MID(B8540, 7, 3))," ","0"))</f>
        <v>22</v>
      </c>
      <c r="J8540" s="2">
        <v>1</v>
      </c>
      <c r="K8540" s="2" t="str">
        <f t="shared" si="399"/>
        <v>918</v>
      </c>
      <c r="L8540" s="2" t="str">
        <f t="shared" si="400"/>
        <v>712</v>
      </c>
      <c r="M8540" s="2" t="str">
        <f t="shared" si="401"/>
        <v>022</v>
      </c>
    </row>
    <row r="8541" spans="2:13" x14ac:dyDescent="0.25">
      <c r="B8541" s="2" t="s">
        <v>17436</v>
      </c>
      <c r="C8541" s="2" t="s">
        <v>17437</v>
      </c>
      <c r="D8541" s="6" t="str">
        <f>+_xlfn.CONCAT(Table13456[[#This Row],[phase1]],Table13456[[#This Row],[phase2]],Table13456[[#This Row],[phase3]],Table13456[[#This Row],[phase4]])</f>
        <v>1918712023</v>
      </c>
      <c r="E8541" s="2" t="str">
        <f>+Table13456[[#This Row],[DESCRIPTION]]</f>
        <v>INTEGRATED MULTI-POLYMER PAVEMENT MARKINGS, YELLOW, SOLID 6", PROJECT 436266-1-52-01</v>
      </c>
      <c r="F8541" s="2" t="str">
        <f>+LEFT(Table13456[[#This Row],[PAY ITEM]],1)</f>
        <v>0</v>
      </c>
      <c r="G8541" s="2" t="str">
        <f>IF(Table13456[[#This Row],[first]]="0",SUBSTITUTE(TRIM(MID(B8541, 2, 3))," ","0"),SUBSTITUTE(TRIM(MID(B8541, 1, 3))," ","0"))</f>
        <v>918</v>
      </c>
      <c r="H8541" s="2" t="str">
        <f>IF(Table13456[[#This Row],[first]]="0",SUBSTITUTE(TRIM(MID(B8541, 5, 3))," ","0"),SUBSTITUTE(TRIM(MID(B8541, 4, 3))," ","0"))</f>
        <v>712</v>
      </c>
      <c r="I8541" s="2" t="str">
        <f>IF(Table13456[[#This Row],[first]]="0",SUBSTITUTE(TRIM(MID(B8541, 8, 3))," ","0"),SUBSTITUTE(TRIM(MID(B8541, 7, 3))," ","0"))</f>
        <v>23</v>
      </c>
      <c r="J8541" s="2">
        <v>1</v>
      </c>
      <c r="K8541" s="2" t="str">
        <f t="shared" si="399"/>
        <v>918</v>
      </c>
      <c r="L8541" s="2" t="str">
        <f t="shared" si="400"/>
        <v>712</v>
      </c>
      <c r="M8541" s="2" t="str">
        <f t="shared" si="401"/>
        <v>023</v>
      </c>
    </row>
    <row r="8542" spans="2:13" x14ac:dyDescent="0.25">
      <c r="B8542" s="2" t="s">
        <v>17438</v>
      </c>
      <c r="C8542" s="2" t="s">
        <v>17439</v>
      </c>
      <c r="D8542" s="6" t="str">
        <f>+_xlfn.CONCAT(Table13456[[#This Row],[phase1]],Table13456[[#This Row],[phase2]],Table13456[[#This Row],[phase3]],Table13456[[#This Row],[phase4]])</f>
        <v>1918712024</v>
      </c>
      <c r="E8542" s="2" t="str">
        <f>+Table13456[[#This Row],[DESCRIPTION]]</f>
        <v>INTEGRATED MULTI-POLYMER PAVEMENT MARKINGS, YELLOW, 10-30 SKIP 6", PROJECT 436266-1-52-01</v>
      </c>
      <c r="F8542" s="2" t="str">
        <f>+LEFT(Table13456[[#This Row],[PAY ITEM]],1)</f>
        <v>0</v>
      </c>
      <c r="G8542" s="2" t="str">
        <f>IF(Table13456[[#This Row],[first]]="0",SUBSTITUTE(TRIM(MID(B8542, 2, 3))," ","0"),SUBSTITUTE(TRIM(MID(B8542, 1, 3))," ","0"))</f>
        <v>918</v>
      </c>
      <c r="H8542" s="2" t="str">
        <f>IF(Table13456[[#This Row],[first]]="0",SUBSTITUTE(TRIM(MID(B8542, 5, 3))," ","0"),SUBSTITUTE(TRIM(MID(B8542, 4, 3))," ","0"))</f>
        <v>712</v>
      </c>
      <c r="I8542" s="2" t="str">
        <f>IF(Table13456[[#This Row],[first]]="0",SUBSTITUTE(TRIM(MID(B8542, 8, 3))," ","0"),SUBSTITUTE(TRIM(MID(B8542, 7, 3))," ","0"))</f>
        <v>24</v>
      </c>
      <c r="J8542" s="2">
        <v>1</v>
      </c>
      <c r="K8542" s="2" t="str">
        <f t="shared" si="399"/>
        <v>918</v>
      </c>
      <c r="L8542" s="2" t="str">
        <f t="shared" si="400"/>
        <v>712</v>
      </c>
      <c r="M8542" s="2" t="str">
        <f t="shared" si="401"/>
        <v>024</v>
      </c>
    </row>
    <row r="8543" spans="2:13" x14ac:dyDescent="0.25">
      <c r="B8543" s="2" t="s">
        <v>17440</v>
      </c>
      <c r="C8543" s="2" t="s">
        <v>17441</v>
      </c>
      <c r="D8543" s="6" t="str">
        <f>+_xlfn.CONCAT(Table13456[[#This Row],[phase1]],Table13456[[#This Row],[phase2]],Table13456[[#This Row],[phase3]],Table13456[[#This Row],[phase4]])</f>
        <v>1918712025</v>
      </c>
      <c r="E8543" s="2" t="str">
        <f>+Table13456[[#This Row],[DESCRIPTION]]</f>
        <v>INTEGRATED MULTI-POLYMER PAVEMENT MARKINGS, WHITE, SOLID 6", PROJECT 437759-1-52-01</v>
      </c>
      <c r="F8543" s="2" t="str">
        <f>+LEFT(Table13456[[#This Row],[PAY ITEM]],1)</f>
        <v>0</v>
      </c>
      <c r="G8543" s="2" t="str">
        <f>IF(Table13456[[#This Row],[first]]="0",SUBSTITUTE(TRIM(MID(B8543, 2, 3))," ","0"),SUBSTITUTE(TRIM(MID(B8543, 1, 3))," ","0"))</f>
        <v>918</v>
      </c>
      <c r="H8543" s="2" t="str">
        <f>IF(Table13456[[#This Row],[first]]="0",SUBSTITUTE(TRIM(MID(B8543, 5, 3))," ","0"),SUBSTITUTE(TRIM(MID(B8543, 4, 3))," ","0"))</f>
        <v>712</v>
      </c>
      <c r="I8543" s="2" t="str">
        <f>IF(Table13456[[#This Row],[first]]="0",SUBSTITUTE(TRIM(MID(B8543, 8, 3))," ","0"),SUBSTITUTE(TRIM(MID(B8543, 7, 3))," ","0"))</f>
        <v>25</v>
      </c>
      <c r="J8543" s="2">
        <v>1</v>
      </c>
      <c r="K8543" s="2" t="str">
        <f t="shared" si="399"/>
        <v>918</v>
      </c>
      <c r="L8543" s="2" t="str">
        <f t="shared" si="400"/>
        <v>712</v>
      </c>
      <c r="M8543" s="2" t="str">
        <f t="shared" si="401"/>
        <v>025</v>
      </c>
    </row>
    <row r="8544" spans="2:13" x14ac:dyDescent="0.25">
      <c r="B8544" s="2" t="s">
        <v>17442</v>
      </c>
      <c r="C8544" s="2" t="s">
        <v>17443</v>
      </c>
      <c r="D8544" s="6" t="str">
        <f>+_xlfn.CONCAT(Table13456[[#This Row],[phase1]],Table13456[[#This Row],[phase2]],Table13456[[#This Row],[phase3]],Table13456[[#This Row],[phase4]])</f>
        <v>1918712026</v>
      </c>
      <c r="E8544" s="2" t="str">
        <f>+Table13456[[#This Row],[DESCRIPTION]]</f>
        <v>INTEGRATED MULTI-POLYMER PAVEMENT MARKINGS, YELLOW, SOLID 6", PROJECT 437759-1-52-01</v>
      </c>
      <c r="F8544" s="2" t="str">
        <f>+LEFT(Table13456[[#This Row],[PAY ITEM]],1)</f>
        <v>0</v>
      </c>
      <c r="G8544" s="2" t="str">
        <f>IF(Table13456[[#This Row],[first]]="0",SUBSTITUTE(TRIM(MID(B8544, 2, 3))," ","0"),SUBSTITUTE(TRIM(MID(B8544, 1, 3))," ","0"))</f>
        <v>918</v>
      </c>
      <c r="H8544" s="2" t="str">
        <f>IF(Table13456[[#This Row],[first]]="0",SUBSTITUTE(TRIM(MID(B8544, 5, 3))," ","0"),SUBSTITUTE(TRIM(MID(B8544, 4, 3))," ","0"))</f>
        <v>712</v>
      </c>
      <c r="I8544" s="2" t="str">
        <f>IF(Table13456[[#This Row],[first]]="0",SUBSTITUTE(TRIM(MID(B8544, 8, 3))," ","0"),SUBSTITUTE(TRIM(MID(B8544, 7, 3))," ","0"))</f>
        <v>26</v>
      </c>
      <c r="J8544" s="2">
        <v>1</v>
      </c>
      <c r="K8544" s="2" t="str">
        <f t="shared" si="399"/>
        <v>918</v>
      </c>
      <c r="L8544" s="2" t="str">
        <f t="shared" si="400"/>
        <v>712</v>
      </c>
      <c r="M8544" s="2" t="str">
        <f t="shared" si="401"/>
        <v>026</v>
      </c>
    </row>
    <row r="8545" spans="2:13" x14ac:dyDescent="0.25">
      <c r="B8545" s="2" t="s">
        <v>17444</v>
      </c>
      <c r="C8545" s="2" t="s">
        <v>17445</v>
      </c>
      <c r="D8545" s="6" t="str">
        <f>+_xlfn.CONCAT(Table13456[[#This Row],[phase1]],Table13456[[#This Row],[phase2]],Table13456[[#This Row],[phase3]],Table13456[[#This Row],[phase4]])</f>
        <v>1918712027</v>
      </c>
      <c r="E8545" s="2" t="str">
        <f>+Table13456[[#This Row],[DESCRIPTION]]</f>
        <v>INTEGRATED MULTI-POLYMER PAVEMENT MARKINGS, WHITE, SKIP 6", PROJECT 437759-1-52-01</v>
      </c>
      <c r="F8545" s="2" t="str">
        <f>+LEFT(Table13456[[#This Row],[PAY ITEM]],1)</f>
        <v>0</v>
      </c>
      <c r="G8545" s="2" t="str">
        <f>IF(Table13456[[#This Row],[first]]="0",SUBSTITUTE(TRIM(MID(B8545, 2, 3))," ","0"),SUBSTITUTE(TRIM(MID(B8545, 1, 3))," ","0"))</f>
        <v>918</v>
      </c>
      <c r="H8545" s="2" t="str">
        <f>IF(Table13456[[#This Row],[first]]="0",SUBSTITUTE(TRIM(MID(B8545, 5, 3))," ","0"),SUBSTITUTE(TRIM(MID(B8545, 4, 3))," ","0"))</f>
        <v>712</v>
      </c>
      <c r="I8545" s="2" t="str">
        <f>IF(Table13456[[#This Row],[first]]="0",SUBSTITUTE(TRIM(MID(B8545, 8, 3))," ","0"),SUBSTITUTE(TRIM(MID(B8545, 7, 3))," ","0"))</f>
        <v>27</v>
      </c>
      <c r="J8545" s="2">
        <v>1</v>
      </c>
      <c r="K8545" s="2" t="str">
        <f t="shared" si="399"/>
        <v>918</v>
      </c>
      <c r="L8545" s="2" t="str">
        <f t="shared" si="400"/>
        <v>712</v>
      </c>
      <c r="M8545" s="2" t="str">
        <f t="shared" si="401"/>
        <v>027</v>
      </c>
    </row>
    <row r="8546" spans="2:13" x14ac:dyDescent="0.25">
      <c r="B8546" s="2" t="s">
        <v>3610</v>
      </c>
      <c r="C8546" s="2" t="s">
        <v>3611</v>
      </c>
      <c r="D8546" s="6" t="str">
        <f>+_xlfn.CONCAT(Table13456[[#This Row],[phase1]],Table13456[[#This Row],[phase2]],Table13456[[#This Row],[phase3]],Table13456[[#This Row],[phase4]])</f>
        <v>1918712028</v>
      </c>
      <c r="E8546" s="2" t="str">
        <f>+Table13456[[#This Row],[DESCRIPTION]]</f>
        <v>INTEGRATED MULTI-POLYMER PAVEMENT MARKINGS, WHITE, SOLID 6", PROJECT 219042-2-52-01</v>
      </c>
      <c r="F8546" s="2" t="str">
        <f>+LEFT(Table13456[[#This Row],[PAY ITEM]],1)</f>
        <v>0</v>
      </c>
      <c r="G8546" s="2" t="str">
        <f>IF(Table13456[[#This Row],[first]]="0",SUBSTITUTE(TRIM(MID(B8546, 2, 3))," ","0"),SUBSTITUTE(TRIM(MID(B8546, 1, 3))," ","0"))</f>
        <v>918</v>
      </c>
      <c r="H8546" s="2" t="str">
        <f>IF(Table13456[[#This Row],[first]]="0",SUBSTITUTE(TRIM(MID(B8546, 5, 3))," ","0"),SUBSTITUTE(TRIM(MID(B8546, 4, 3))," ","0"))</f>
        <v>712</v>
      </c>
      <c r="I8546" s="2" t="str">
        <f>IF(Table13456[[#This Row],[first]]="0",SUBSTITUTE(TRIM(MID(B8546, 8, 3))," ","0"),SUBSTITUTE(TRIM(MID(B8546, 7, 3))," ","0"))</f>
        <v>28</v>
      </c>
      <c r="J8546" s="2">
        <v>1</v>
      </c>
      <c r="K8546" s="2" t="str">
        <f t="shared" si="399"/>
        <v>918</v>
      </c>
      <c r="L8546" s="2" t="str">
        <f t="shared" si="400"/>
        <v>712</v>
      </c>
      <c r="M8546" s="2" t="str">
        <f t="shared" si="401"/>
        <v>028</v>
      </c>
    </row>
    <row r="8547" spans="2:13" x14ac:dyDescent="0.25">
      <c r="B8547" s="2" t="s">
        <v>3612</v>
      </c>
      <c r="C8547" s="2" t="s">
        <v>3613</v>
      </c>
      <c r="D8547" s="6" t="str">
        <f>+_xlfn.CONCAT(Table13456[[#This Row],[phase1]],Table13456[[#This Row],[phase2]],Table13456[[#This Row],[phase3]],Table13456[[#This Row],[phase4]])</f>
        <v>1918712029</v>
      </c>
      <c r="E8547" s="2" t="str">
        <f>+Table13456[[#This Row],[DESCRIPTION]]</f>
        <v>INTEGRATED MULTI-POLYMER PAVEMENT MARKINGS, YELLOW, SOLID 6", PROJECT 219042-2-52-01</v>
      </c>
      <c r="F8547" s="2" t="str">
        <f>+LEFT(Table13456[[#This Row],[PAY ITEM]],1)</f>
        <v>0</v>
      </c>
      <c r="G8547" s="2" t="str">
        <f>IF(Table13456[[#This Row],[first]]="0",SUBSTITUTE(TRIM(MID(B8547, 2, 3))," ","0"),SUBSTITUTE(TRIM(MID(B8547, 1, 3))," ","0"))</f>
        <v>918</v>
      </c>
      <c r="H8547" s="2" t="str">
        <f>IF(Table13456[[#This Row],[first]]="0",SUBSTITUTE(TRIM(MID(B8547, 5, 3))," ","0"),SUBSTITUTE(TRIM(MID(B8547, 4, 3))," ","0"))</f>
        <v>712</v>
      </c>
      <c r="I8547" s="2" t="str">
        <f>IF(Table13456[[#This Row],[first]]="0",SUBSTITUTE(TRIM(MID(B8547, 8, 3))," ","0"),SUBSTITUTE(TRIM(MID(B8547, 7, 3))," ","0"))</f>
        <v>29</v>
      </c>
      <c r="J8547" s="2">
        <v>1</v>
      </c>
      <c r="K8547" s="2" t="str">
        <f t="shared" si="399"/>
        <v>918</v>
      </c>
      <c r="L8547" s="2" t="str">
        <f t="shared" si="400"/>
        <v>712</v>
      </c>
      <c r="M8547" s="2" t="str">
        <f t="shared" si="401"/>
        <v>029</v>
      </c>
    </row>
    <row r="8548" spans="2:13" x14ac:dyDescent="0.25">
      <c r="B8548" s="2" t="s">
        <v>17446</v>
      </c>
      <c r="C8548" s="2" t="s">
        <v>17447</v>
      </c>
      <c r="D8548" s="6" t="str">
        <f>+_xlfn.CONCAT(Table13456[[#This Row],[phase1]],Table13456[[#This Row],[phase2]],Table13456[[#This Row],[phase3]],Table13456[[#This Row],[phase4]])</f>
        <v>1918712030</v>
      </c>
      <c r="E8548" s="2" t="str">
        <f>+Table13456[[#This Row],[DESCRIPTION]]</f>
        <v>INTEGRATED MULTI-POLYMER PAVEMENT MARKINGS, WHITE, SOLID 6", PROJECT 423577-5-52-01</v>
      </c>
      <c r="F8548" s="2" t="str">
        <f>+LEFT(Table13456[[#This Row],[PAY ITEM]],1)</f>
        <v>0</v>
      </c>
      <c r="G8548" s="2" t="str">
        <f>IF(Table13456[[#This Row],[first]]="0",SUBSTITUTE(TRIM(MID(B8548, 2, 3))," ","0"),SUBSTITUTE(TRIM(MID(B8548, 1, 3))," ","0"))</f>
        <v>918</v>
      </c>
      <c r="H8548" s="2" t="str">
        <f>IF(Table13456[[#This Row],[first]]="0",SUBSTITUTE(TRIM(MID(B8548, 5, 3))," ","0"),SUBSTITUTE(TRIM(MID(B8548, 4, 3))," ","0"))</f>
        <v>712</v>
      </c>
      <c r="I8548" s="2" t="str">
        <f>IF(Table13456[[#This Row],[first]]="0",SUBSTITUTE(TRIM(MID(B8548, 8, 3))," ","0"),SUBSTITUTE(TRIM(MID(B8548, 7, 3))," ","0"))</f>
        <v>30</v>
      </c>
      <c r="J8548" s="2">
        <v>1</v>
      </c>
      <c r="K8548" s="2" t="str">
        <f t="shared" si="399"/>
        <v>918</v>
      </c>
      <c r="L8548" s="2" t="str">
        <f t="shared" si="400"/>
        <v>712</v>
      </c>
      <c r="M8548" s="2" t="str">
        <f t="shared" si="401"/>
        <v>030</v>
      </c>
    </row>
    <row r="8549" spans="2:13" x14ac:dyDescent="0.25">
      <c r="B8549" s="2" t="s">
        <v>17448</v>
      </c>
      <c r="C8549" s="2" t="s">
        <v>17449</v>
      </c>
      <c r="D8549" s="6" t="str">
        <f>+_xlfn.CONCAT(Table13456[[#This Row],[phase1]],Table13456[[#This Row],[phase2]],Table13456[[#This Row],[phase3]],Table13456[[#This Row],[phase4]])</f>
        <v>1918712031</v>
      </c>
      <c r="E8549" s="2" t="str">
        <f>+Table13456[[#This Row],[DESCRIPTION]]</f>
        <v>INTEGRATED MULTI-POLYMER PAVEMENT MARKINGS, WHITE, SKIP/DOTTED 6", PROJECT 423577-5-52-01</v>
      </c>
      <c r="F8549" s="2" t="str">
        <f>+LEFT(Table13456[[#This Row],[PAY ITEM]],1)</f>
        <v>0</v>
      </c>
      <c r="G8549" s="2" t="str">
        <f>IF(Table13456[[#This Row],[first]]="0",SUBSTITUTE(TRIM(MID(B8549, 2, 3))," ","0"),SUBSTITUTE(TRIM(MID(B8549, 1, 3))," ","0"))</f>
        <v>918</v>
      </c>
      <c r="H8549" s="2" t="str">
        <f>IF(Table13456[[#This Row],[first]]="0",SUBSTITUTE(TRIM(MID(B8549, 5, 3))," ","0"),SUBSTITUTE(TRIM(MID(B8549, 4, 3))," ","0"))</f>
        <v>712</v>
      </c>
      <c r="I8549" s="2" t="str">
        <f>IF(Table13456[[#This Row],[first]]="0",SUBSTITUTE(TRIM(MID(B8549, 8, 3))," ","0"),SUBSTITUTE(TRIM(MID(B8549, 7, 3))," ","0"))</f>
        <v>31</v>
      </c>
      <c r="J8549" s="2">
        <v>1</v>
      </c>
      <c r="K8549" s="2" t="str">
        <f t="shared" si="399"/>
        <v>918</v>
      </c>
      <c r="L8549" s="2" t="str">
        <f t="shared" si="400"/>
        <v>712</v>
      </c>
      <c r="M8549" s="2" t="str">
        <f t="shared" si="401"/>
        <v>031</v>
      </c>
    </row>
    <row r="8550" spans="2:13" x14ac:dyDescent="0.25">
      <c r="B8550" s="2" t="s">
        <v>17450</v>
      </c>
      <c r="C8550" s="2" t="s">
        <v>17451</v>
      </c>
      <c r="D8550" s="6" t="str">
        <f>+_xlfn.CONCAT(Table13456[[#This Row],[phase1]],Table13456[[#This Row],[phase2]],Table13456[[#This Row],[phase3]],Table13456[[#This Row],[phase4]])</f>
        <v>1918712032</v>
      </c>
      <c r="E8550" s="2" t="str">
        <f>+Table13456[[#This Row],[DESCRIPTION]]</f>
        <v>INTEGRATED MULTI-POLYMER PAVEMENT MARKINGS, YELLOW, SOLID 6", PROJECT 423577-5-52-01</v>
      </c>
      <c r="F8550" s="2" t="str">
        <f>+LEFT(Table13456[[#This Row],[PAY ITEM]],1)</f>
        <v>0</v>
      </c>
      <c r="G8550" s="2" t="str">
        <f>IF(Table13456[[#This Row],[first]]="0",SUBSTITUTE(TRIM(MID(B8550, 2, 3))," ","0"),SUBSTITUTE(TRIM(MID(B8550, 1, 3))," ","0"))</f>
        <v>918</v>
      </c>
      <c r="H8550" s="2" t="str">
        <f>IF(Table13456[[#This Row],[first]]="0",SUBSTITUTE(TRIM(MID(B8550, 5, 3))," ","0"),SUBSTITUTE(TRIM(MID(B8550, 4, 3))," ","0"))</f>
        <v>712</v>
      </c>
      <c r="I8550" s="2" t="str">
        <f>IF(Table13456[[#This Row],[first]]="0",SUBSTITUTE(TRIM(MID(B8550, 8, 3))," ","0"),SUBSTITUTE(TRIM(MID(B8550, 7, 3))," ","0"))</f>
        <v>32</v>
      </c>
      <c r="J8550" s="2">
        <v>1</v>
      </c>
      <c r="K8550" s="2" t="str">
        <f t="shared" si="399"/>
        <v>918</v>
      </c>
      <c r="L8550" s="2" t="str">
        <f t="shared" si="400"/>
        <v>712</v>
      </c>
      <c r="M8550" s="2" t="str">
        <f t="shared" si="401"/>
        <v>032</v>
      </c>
    </row>
    <row r="8551" spans="2:13" x14ac:dyDescent="0.25">
      <c r="B8551" s="2" t="s">
        <v>17452</v>
      </c>
      <c r="C8551" s="2" t="s">
        <v>17453</v>
      </c>
      <c r="D8551" s="6" t="str">
        <f>+_xlfn.CONCAT(Table13456[[#This Row],[phase1]],Table13456[[#This Row],[phase2]],Table13456[[#This Row],[phase3]],Table13456[[#This Row],[phase4]])</f>
        <v>1918712033</v>
      </c>
      <c r="E8551" s="2" t="str">
        <f>+Table13456[[#This Row],[DESCRIPTION]]</f>
        <v>INTEGRATED MULTI-POLYMER PAVEMENT MARKINGS, WHITE, SOLID 6", PROJECT 443644-1-52-01</v>
      </c>
      <c r="F8551" s="2" t="str">
        <f>+LEFT(Table13456[[#This Row],[PAY ITEM]],1)</f>
        <v>0</v>
      </c>
      <c r="G8551" s="2" t="str">
        <f>IF(Table13456[[#This Row],[first]]="0",SUBSTITUTE(TRIM(MID(B8551, 2, 3))," ","0"),SUBSTITUTE(TRIM(MID(B8551, 1, 3))," ","0"))</f>
        <v>918</v>
      </c>
      <c r="H8551" s="2" t="str">
        <f>IF(Table13456[[#This Row],[first]]="0",SUBSTITUTE(TRIM(MID(B8551, 5, 3))," ","0"),SUBSTITUTE(TRIM(MID(B8551, 4, 3))," ","0"))</f>
        <v>712</v>
      </c>
      <c r="I8551" s="2" t="str">
        <f>IF(Table13456[[#This Row],[first]]="0",SUBSTITUTE(TRIM(MID(B8551, 8, 3))," ","0"),SUBSTITUTE(TRIM(MID(B8551, 7, 3))," ","0"))</f>
        <v>33</v>
      </c>
      <c r="J8551" s="2">
        <v>1</v>
      </c>
      <c r="K8551" s="2" t="str">
        <f t="shared" si="399"/>
        <v>918</v>
      </c>
      <c r="L8551" s="2" t="str">
        <f t="shared" si="400"/>
        <v>712</v>
      </c>
      <c r="M8551" s="2" t="str">
        <f t="shared" si="401"/>
        <v>033</v>
      </c>
    </row>
    <row r="8552" spans="2:13" x14ac:dyDescent="0.25">
      <c r="B8552" s="2" t="s">
        <v>17454</v>
      </c>
      <c r="C8552" s="2" t="s">
        <v>17455</v>
      </c>
      <c r="D8552" s="6" t="str">
        <f>+_xlfn.CONCAT(Table13456[[#This Row],[phase1]],Table13456[[#This Row],[phase2]],Table13456[[#This Row],[phase3]],Table13456[[#This Row],[phase4]])</f>
        <v>1918712034</v>
      </c>
      <c r="E8552" s="2" t="str">
        <f>+Table13456[[#This Row],[DESCRIPTION]]</f>
        <v>INTEGRATED MULTI-POLYMER PAVEMENT MARKINGS, YELLOW, 10-30 SKIP 6", PROJECT 443644-1-52-01</v>
      </c>
      <c r="F8552" s="2" t="str">
        <f>+LEFT(Table13456[[#This Row],[PAY ITEM]],1)</f>
        <v>0</v>
      </c>
      <c r="G8552" s="2" t="str">
        <f>IF(Table13456[[#This Row],[first]]="0",SUBSTITUTE(TRIM(MID(B8552, 2, 3))," ","0"),SUBSTITUTE(TRIM(MID(B8552, 1, 3))," ","0"))</f>
        <v>918</v>
      </c>
      <c r="H8552" s="2" t="str">
        <f>IF(Table13456[[#This Row],[first]]="0",SUBSTITUTE(TRIM(MID(B8552, 5, 3))," ","0"),SUBSTITUTE(TRIM(MID(B8552, 4, 3))," ","0"))</f>
        <v>712</v>
      </c>
      <c r="I8552" s="2" t="str">
        <f>IF(Table13456[[#This Row],[first]]="0",SUBSTITUTE(TRIM(MID(B8552, 8, 3))," ","0"),SUBSTITUTE(TRIM(MID(B8552, 7, 3))," ","0"))</f>
        <v>34</v>
      </c>
      <c r="J8552" s="2">
        <v>1</v>
      </c>
      <c r="K8552" s="2" t="str">
        <f t="shared" si="399"/>
        <v>918</v>
      </c>
      <c r="L8552" s="2" t="str">
        <f t="shared" si="400"/>
        <v>712</v>
      </c>
      <c r="M8552" s="2" t="str">
        <f t="shared" si="401"/>
        <v>034</v>
      </c>
    </row>
    <row r="8553" spans="2:13" x14ac:dyDescent="0.25">
      <c r="B8553" s="2" t="s">
        <v>17456</v>
      </c>
      <c r="C8553" s="2" t="s">
        <v>17457</v>
      </c>
      <c r="D8553" s="6" t="str">
        <f>+_xlfn.CONCAT(Table13456[[#This Row],[phase1]],Table13456[[#This Row],[phase2]],Table13456[[#This Row],[phase3]],Table13456[[#This Row],[phase4]])</f>
        <v>1918712035</v>
      </c>
      <c r="E8553" s="2" t="str">
        <f>+Table13456[[#This Row],[DESCRIPTION]]</f>
        <v>INTEGRATED MULTI-POLYMER PAVEMENT MARKINGS, WHITE, SOLID 6", PROJECT 417672-2-52-01</v>
      </c>
      <c r="F8553" s="2" t="str">
        <f>+LEFT(Table13456[[#This Row],[PAY ITEM]],1)</f>
        <v>0</v>
      </c>
      <c r="G8553" s="2" t="str">
        <f>IF(Table13456[[#This Row],[first]]="0",SUBSTITUTE(TRIM(MID(B8553, 2, 3))," ","0"),SUBSTITUTE(TRIM(MID(B8553, 1, 3))," ","0"))</f>
        <v>918</v>
      </c>
      <c r="H8553" s="2" t="str">
        <f>IF(Table13456[[#This Row],[first]]="0",SUBSTITUTE(TRIM(MID(B8553, 5, 3))," ","0"),SUBSTITUTE(TRIM(MID(B8553, 4, 3))," ","0"))</f>
        <v>712</v>
      </c>
      <c r="I8553" s="2" t="str">
        <f>IF(Table13456[[#This Row],[first]]="0",SUBSTITUTE(TRIM(MID(B8553, 8, 3))," ","0"),SUBSTITUTE(TRIM(MID(B8553, 7, 3))," ","0"))</f>
        <v>35</v>
      </c>
      <c r="J8553" s="2">
        <v>1</v>
      </c>
      <c r="K8553" s="2" t="str">
        <f t="shared" si="399"/>
        <v>918</v>
      </c>
      <c r="L8553" s="2" t="str">
        <f t="shared" si="400"/>
        <v>712</v>
      </c>
      <c r="M8553" s="2" t="str">
        <f t="shared" si="401"/>
        <v>035</v>
      </c>
    </row>
    <row r="8554" spans="2:13" x14ac:dyDescent="0.25">
      <c r="B8554" s="2" t="s">
        <v>17458</v>
      </c>
      <c r="C8554" s="2" t="s">
        <v>17459</v>
      </c>
      <c r="D8554" s="6" t="str">
        <f>+_xlfn.CONCAT(Table13456[[#This Row],[phase1]],Table13456[[#This Row],[phase2]],Table13456[[#This Row],[phase3]],Table13456[[#This Row],[phase4]])</f>
        <v>1918712036</v>
      </c>
      <c r="E8554" s="2" t="str">
        <f>+Table13456[[#This Row],[DESCRIPTION]]</f>
        <v>INTEGRATED MULTI-POLYMER PAVEMENT MARKINGS, YELLOW, 10-30 SKIP 6", PROJECT 417672-2-52-01</v>
      </c>
      <c r="F8554" s="2" t="str">
        <f>+LEFT(Table13456[[#This Row],[PAY ITEM]],1)</f>
        <v>0</v>
      </c>
      <c r="G8554" s="2" t="str">
        <f>IF(Table13456[[#This Row],[first]]="0",SUBSTITUTE(TRIM(MID(B8554, 2, 3))," ","0"),SUBSTITUTE(TRIM(MID(B8554, 1, 3))," ","0"))</f>
        <v>918</v>
      </c>
      <c r="H8554" s="2" t="str">
        <f>IF(Table13456[[#This Row],[first]]="0",SUBSTITUTE(TRIM(MID(B8554, 5, 3))," ","0"),SUBSTITUTE(TRIM(MID(B8554, 4, 3))," ","0"))</f>
        <v>712</v>
      </c>
      <c r="I8554" s="2" t="str">
        <f>IF(Table13456[[#This Row],[first]]="0",SUBSTITUTE(TRIM(MID(B8554, 8, 3))," ","0"),SUBSTITUTE(TRIM(MID(B8554, 7, 3))," ","0"))</f>
        <v>36</v>
      </c>
      <c r="J8554" s="2">
        <v>1</v>
      </c>
      <c r="K8554" s="2" t="str">
        <f t="shared" si="399"/>
        <v>918</v>
      </c>
      <c r="L8554" s="2" t="str">
        <f t="shared" si="400"/>
        <v>712</v>
      </c>
      <c r="M8554" s="2" t="str">
        <f t="shared" si="401"/>
        <v>036</v>
      </c>
    </row>
    <row r="8555" spans="2:13" x14ac:dyDescent="0.25">
      <c r="B8555" s="2" t="s">
        <v>17460</v>
      </c>
      <c r="C8555" s="2" t="s">
        <v>17461</v>
      </c>
      <c r="D8555" s="6" t="str">
        <f>+_xlfn.CONCAT(Table13456[[#This Row],[phase1]],Table13456[[#This Row],[phase2]],Table13456[[#This Row],[phase3]],Table13456[[#This Row],[phase4]])</f>
        <v>1918712037</v>
      </c>
      <c r="E8555" s="2" t="str">
        <f>+Table13456[[#This Row],[DESCRIPTION]]</f>
        <v>INTEGRATED MULTI-POLYMER PAVEMENT MARKINGS, YELLOW, SOLID 6", PROJECT 435816-2-52-01</v>
      </c>
      <c r="F8555" s="2" t="str">
        <f>+LEFT(Table13456[[#This Row],[PAY ITEM]],1)</f>
        <v>0</v>
      </c>
      <c r="G8555" s="2" t="str">
        <f>IF(Table13456[[#This Row],[first]]="0",SUBSTITUTE(TRIM(MID(B8555, 2, 3))," ","0"),SUBSTITUTE(TRIM(MID(B8555, 1, 3))," ","0"))</f>
        <v>918</v>
      </c>
      <c r="H8555" s="2" t="str">
        <f>IF(Table13456[[#This Row],[first]]="0",SUBSTITUTE(TRIM(MID(B8555, 5, 3))," ","0"),SUBSTITUTE(TRIM(MID(B8555, 4, 3))," ","0"))</f>
        <v>712</v>
      </c>
      <c r="I8555" s="2" t="str">
        <f>IF(Table13456[[#This Row],[first]]="0",SUBSTITUTE(TRIM(MID(B8555, 8, 3))," ","0"),SUBSTITUTE(TRIM(MID(B8555, 7, 3))," ","0"))</f>
        <v>37</v>
      </c>
      <c r="J8555" s="2">
        <v>1</v>
      </c>
      <c r="K8555" s="2" t="str">
        <f t="shared" si="399"/>
        <v>918</v>
      </c>
      <c r="L8555" s="2" t="str">
        <f t="shared" si="400"/>
        <v>712</v>
      </c>
      <c r="M8555" s="2" t="str">
        <f t="shared" si="401"/>
        <v>037</v>
      </c>
    </row>
    <row r="8556" spans="2:13" x14ac:dyDescent="0.25">
      <c r="B8556" s="2" t="s">
        <v>17462</v>
      </c>
      <c r="C8556" s="2" t="s">
        <v>17463</v>
      </c>
      <c r="D8556" s="6" t="str">
        <f>+_xlfn.CONCAT(Table13456[[#This Row],[phase1]],Table13456[[#This Row],[phase2]],Table13456[[#This Row],[phase3]],Table13456[[#This Row],[phase4]])</f>
        <v>1918712038</v>
      </c>
      <c r="E8556" s="2" t="str">
        <f>+Table13456[[#This Row],[DESCRIPTION]]</f>
        <v>INTEGRATED MULTI-POLYMER PAVEMENT MARKINGS, WHITE, SOLID 6", PROJECT 435816-2-52-01</v>
      </c>
      <c r="F8556" s="2" t="str">
        <f>+LEFT(Table13456[[#This Row],[PAY ITEM]],1)</f>
        <v>0</v>
      </c>
      <c r="G8556" s="2" t="str">
        <f>IF(Table13456[[#This Row],[first]]="0",SUBSTITUTE(TRIM(MID(B8556, 2, 3))," ","0"),SUBSTITUTE(TRIM(MID(B8556, 1, 3))," ","0"))</f>
        <v>918</v>
      </c>
      <c r="H8556" s="2" t="str">
        <f>IF(Table13456[[#This Row],[first]]="0",SUBSTITUTE(TRIM(MID(B8556, 5, 3))," ","0"),SUBSTITUTE(TRIM(MID(B8556, 4, 3))," ","0"))</f>
        <v>712</v>
      </c>
      <c r="I8556" s="2" t="str">
        <f>IF(Table13456[[#This Row],[first]]="0",SUBSTITUTE(TRIM(MID(B8556, 8, 3))," ","0"),SUBSTITUTE(TRIM(MID(B8556, 7, 3))," ","0"))</f>
        <v>38</v>
      </c>
      <c r="J8556" s="2">
        <v>1</v>
      </c>
      <c r="K8556" s="2" t="str">
        <f t="shared" si="399"/>
        <v>918</v>
      </c>
      <c r="L8556" s="2" t="str">
        <f t="shared" si="400"/>
        <v>712</v>
      </c>
      <c r="M8556" s="2" t="str">
        <f t="shared" si="401"/>
        <v>038</v>
      </c>
    </row>
    <row r="8557" spans="2:13" x14ac:dyDescent="0.25">
      <c r="B8557" s="2" t="s">
        <v>17464</v>
      </c>
      <c r="C8557" s="2" t="s">
        <v>17465</v>
      </c>
      <c r="D8557" s="6" t="str">
        <f>+_xlfn.CONCAT(Table13456[[#This Row],[phase1]],Table13456[[#This Row],[phase2]],Table13456[[#This Row],[phase3]],Table13456[[#This Row],[phase4]])</f>
        <v>1918712039</v>
      </c>
      <c r="E8557" s="2" t="str">
        <f>+Table13456[[#This Row],[DESCRIPTION]]</f>
        <v>INTEGRATED MULTI-POLYMER PAVEMENT MARKINGS, WHITE, 10-30 SKIP 6", PROJECT 435816-2-52-01</v>
      </c>
      <c r="F8557" s="2" t="str">
        <f>+LEFT(Table13456[[#This Row],[PAY ITEM]],1)</f>
        <v>0</v>
      </c>
      <c r="G8557" s="2" t="str">
        <f>IF(Table13456[[#This Row],[first]]="0",SUBSTITUTE(TRIM(MID(B8557, 2, 3))," ","0"),SUBSTITUTE(TRIM(MID(B8557, 1, 3))," ","0"))</f>
        <v>918</v>
      </c>
      <c r="H8557" s="2" t="str">
        <f>IF(Table13456[[#This Row],[first]]="0",SUBSTITUTE(TRIM(MID(B8557, 5, 3))," ","0"),SUBSTITUTE(TRIM(MID(B8557, 4, 3))," ","0"))</f>
        <v>712</v>
      </c>
      <c r="I8557" s="2" t="str">
        <f>IF(Table13456[[#This Row],[first]]="0",SUBSTITUTE(TRIM(MID(B8557, 8, 3))," ","0"),SUBSTITUTE(TRIM(MID(B8557, 7, 3))," ","0"))</f>
        <v>39</v>
      </c>
      <c r="J8557" s="2">
        <v>1</v>
      </c>
      <c r="K8557" s="2" t="str">
        <f t="shared" si="399"/>
        <v>918</v>
      </c>
      <c r="L8557" s="2" t="str">
        <f t="shared" si="400"/>
        <v>712</v>
      </c>
      <c r="M8557" s="2" t="str">
        <f t="shared" si="401"/>
        <v>039</v>
      </c>
    </row>
    <row r="8558" spans="2:13" x14ac:dyDescent="0.25">
      <c r="B8558" s="2" t="s">
        <v>17466</v>
      </c>
      <c r="C8558" s="2" t="s">
        <v>17467</v>
      </c>
      <c r="D8558" s="6" t="str">
        <f>+_xlfn.CONCAT(Table13456[[#This Row],[phase1]],Table13456[[#This Row],[phase2]],Table13456[[#This Row],[phase3]],Table13456[[#This Row],[phase4]])</f>
        <v>1918712040</v>
      </c>
      <c r="E8558" s="2" t="str">
        <f>+Table13456[[#This Row],[DESCRIPTION]]</f>
        <v>INTEGRATED MULTI-POLYMER PAVEMENT MARKINGS, BLACK, 10-30 SKIP 6", PROJECT 435816-2-52-01</v>
      </c>
      <c r="F8558" s="2" t="str">
        <f>+LEFT(Table13456[[#This Row],[PAY ITEM]],1)</f>
        <v>0</v>
      </c>
      <c r="G8558" s="2" t="str">
        <f>IF(Table13456[[#This Row],[first]]="0",SUBSTITUTE(TRIM(MID(B8558, 2, 3))," ","0"),SUBSTITUTE(TRIM(MID(B8558, 1, 3))," ","0"))</f>
        <v>918</v>
      </c>
      <c r="H8558" s="2" t="str">
        <f>IF(Table13456[[#This Row],[first]]="0",SUBSTITUTE(TRIM(MID(B8558, 5, 3))," ","0"),SUBSTITUTE(TRIM(MID(B8558, 4, 3))," ","0"))</f>
        <v>712</v>
      </c>
      <c r="I8558" s="2" t="str">
        <f>IF(Table13456[[#This Row],[first]]="0",SUBSTITUTE(TRIM(MID(B8558, 8, 3))," ","0"),SUBSTITUTE(TRIM(MID(B8558, 7, 3))," ","0"))</f>
        <v>40</v>
      </c>
      <c r="J8558" s="2">
        <v>1</v>
      </c>
      <c r="K8558" s="2" t="str">
        <f t="shared" si="399"/>
        <v>918</v>
      </c>
      <c r="L8558" s="2" t="str">
        <f t="shared" si="400"/>
        <v>712</v>
      </c>
      <c r="M8558" s="2" t="str">
        <f t="shared" si="401"/>
        <v>040</v>
      </c>
    </row>
    <row r="8559" spans="2:13" x14ac:dyDescent="0.25">
      <c r="B8559" s="2" t="s">
        <v>17468</v>
      </c>
      <c r="C8559" s="2" t="s">
        <v>17469</v>
      </c>
      <c r="D8559" s="6" t="str">
        <f>+_xlfn.CONCAT(Table13456[[#This Row],[phase1]],Table13456[[#This Row],[phase2]],Table13456[[#This Row],[phase3]],Table13456[[#This Row],[phase4]])</f>
        <v>1918712041</v>
      </c>
      <c r="E8559" s="2" t="str">
        <f>+Table13456[[#This Row],[DESCRIPTION]]</f>
        <v>INTEGRATED MULTI-POLYMER PAVEMENT MARKINGS, WHITE, SOLID 6", PROJECT 425436-5-52-01</v>
      </c>
      <c r="F8559" s="2" t="str">
        <f>+LEFT(Table13456[[#This Row],[PAY ITEM]],1)</f>
        <v>0</v>
      </c>
      <c r="G8559" s="2" t="str">
        <f>IF(Table13456[[#This Row],[first]]="0",SUBSTITUTE(TRIM(MID(B8559, 2, 3))," ","0"),SUBSTITUTE(TRIM(MID(B8559, 1, 3))," ","0"))</f>
        <v>918</v>
      </c>
      <c r="H8559" s="2" t="str">
        <f>IF(Table13456[[#This Row],[first]]="0",SUBSTITUTE(TRIM(MID(B8559, 5, 3))," ","0"),SUBSTITUTE(TRIM(MID(B8559, 4, 3))," ","0"))</f>
        <v>712</v>
      </c>
      <c r="I8559" s="2" t="str">
        <f>IF(Table13456[[#This Row],[first]]="0",SUBSTITUTE(TRIM(MID(B8559, 8, 3))," ","0"),SUBSTITUTE(TRIM(MID(B8559, 7, 3))," ","0"))</f>
        <v>41</v>
      </c>
      <c r="J8559" s="2">
        <v>1</v>
      </c>
      <c r="K8559" s="2" t="str">
        <f t="shared" si="399"/>
        <v>918</v>
      </c>
      <c r="L8559" s="2" t="str">
        <f t="shared" si="400"/>
        <v>712</v>
      </c>
      <c r="M8559" s="2" t="str">
        <f t="shared" si="401"/>
        <v>041</v>
      </c>
    </row>
    <row r="8560" spans="2:13" x14ac:dyDescent="0.25">
      <c r="B8560" s="2" t="s">
        <v>17470</v>
      </c>
      <c r="C8560" s="2" t="s">
        <v>17471</v>
      </c>
      <c r="D8560" s="6" t="str">
        <f>+_xlfn.CONCAT(Table13456[[#This Row],[phase1]],Table13456[[#This Row],[phase2]],Table13456[[#This Row],[phase3]],Table13456[[#This Row],[phase4]])</f>
        <v>1918712042</v>
      </c>
      <c r="E8560" s="2" t="str">
        <f>+Table13456[[#This Row],[DESCRIPTION]]</f>
        <v>INTEGRATED MULTI-POLYMER PAVEMENT MARKINGS, YELLOW, SOLID 6", PROJECT 425436-5-52-01</v>
      </c>
      <c r="F8560" s="2" t="str">
        <f>+LEFT(Table13456[[#This Row],[PAY ITEM]],1)</f>
        <v>0</v>
      </c>
      <c r="G8560" s="2" t="str">
        <f>IF(Table13456[[#This Row],[first]]="0",SUBSTITUTE(TRIM(MID(B8560, 2, 3))," ","0"),SUBSTITUTE(TRIM(MID(B8560, 1, 3))," ","0"))</f>
        <v>918</v>
      </c>
      <c r="H8560" s="2" t="str">
        <f>IF(Table13456[[#This Row],[first]]="0",SUBSTITUTE(TRIM(MID(B8560, 5, 3))," ","0"),SUBSTITUTE(TRIM(MID(B8560, 4, 3))," ","0"))</f>
        <v>712</v>
      </c>
      <c r="I8560" s="2" t="str">
        <f>IF(Table13456[[#This Row],[first]]="0",SUBSTITUTE(TRIM(MID(B8560, 8, 3))," ","0"),SUBSTITUTE(TRIM(MID(B8560, 7, 3))," ","0"))</f>
        <v>42</v>
      </c>
      <c r="J8560" s="2">
        <v>1</v>
      </c>
      <c r="K8560" s="2" t="str">
        <f t="shared" si="399"/>
        <v>918</v>
      </c>
      <c r="L8560" s="2" t="str">
        <f t="shared" si="400"/>
        <v>712</v>
      </c>
      <c r="M8560" s="2" t="str">
        <f t="shared" si="401"/>
        <v>042</v>
      </c>
    </row>
    <row r="8561" spans="2:13" x14ac:dyDescent="0.25">
      <c r="B8561" s="2" t="s">
        <v>17472</v>
      </c>
      <c r="C8561" s="2" t="s">
        <v>17473</v>
      </c>
      <c r="D8561" s="6" t="str">
        <f>+_xlfn.CONCAT(Table13456[[#This Row],[phase1]],Table13456[[#This Row],[phase2]],Table13456[[#This Row],[phase3]],Table13456[[#This Row],[phase4]])</f>
        <v>1918712043</v>
      </c>
      <c r="E8561" s="2" t="str">
        <f>+Table13456[[#This Row],[DESCRIPTION]]</f>
        <v>INTEGRATED MULTI-POLYMER PAVEMENT MARKINGS, WHITE, 10-30 SKIP 6", PROJECT 425436-5-52-01</v>
      </c>
      <c r="F8561" s="2" t="str">
        <f>+LEFT(Table13456[[#This Row],[PAY ITEM]],1)</f>
        <v>0</v>
      </c>
      <c r="G8561" s="2" t="str">
        <f>IF(Table13456[[#This Row],[first]]="0",SUBSTITUTE(TRIM(MID(B8561, 2, 3))," ","0"),SUBSTITUTE(TRIM(MID(B8561, 1, 3))," ","0"))</f>
        <v>918</v>
      </c>
      <c r="H8561" s="2" t="str">
        <f>IF(Table13456[[#This Row],[first]]="0",SUBSTITUTE(TRIM(MID(B8561, 5, 3))," ","0"),SUBSTITUTE(TRIM(MID(B8561, 4, 3))," ","0"))</f>
        <v>712</v>
      </c>
      <c r="I8561" s="2" t="str">
        <f>IF(Table13456[[#This Row],[first]]="0",SUBSTITUTE(TRIM(MID(B8561, 8, 3))," ","0"),SUBSTITUTE(TRIM(MID(B8561, 7, 3))," ","0"))</f>
        <v>43</v>
      </c>
      <c r="J8561" s="2">
        <v>1</v>
      </c>
      <c r="K8561" s="2" t="str">
        <f t="shared" si="399"/>
        <v>918</v>
      </c>
      <c r="L8561" s="2" t="str">
        <f t="shared" si="400"/>
        <v>712</v>
      </c>
      <c r="M8561" s="2" t="str">
        <f t="shared" si="401"/>
        <v>043</v>
      </c>
    </row>
    <row r="8562" spans="2:13" x14ac:dyDescent="0.25">
      <c r="B8562" s="2" t="s">
        <v>17474</v>
      </c>
      <c r="C8562" s="2" t="s">
        <v>17475</v>
      </c>
      <c r="D8562" s="6" t="str">
        <f>+_xlfn.CONCAT(Table13456[[#This Row],[phase1]],Table13456[[#This Row],[phase2]],Table13456[[#This Row],[phase3]],Table13456[[#This Row],[phase4]])</f>
        <v>1918712044</v>
      </c>
      <c r="E8562" s="2" t="str">
        <f>+Table13456[[#This Row],[DESCRIPTION]]</f>
        <v>INTEGRATED MULTI-POLYMER PAVEMENT MARKINGS, BLACK, 10-30 SKIP 6", PROJECT 425436-5-52-01</v>
      </c>
      <c r="F8562" s="2" t="str">
        <f>+LEFT(Table13456[[#This Row],[PAY ITEM]],1)</f>
        <v>0</v>
      </c>
      <c r="G8562" s="2" t="str">
        <f>IF(Table13456[[#This Row],[first]]="0",SUBSTITUTE(TRIM(MID(B8562, 2, 3))," ","0"),SUBSTITUTE(TRIM(MID(B8562, 1, 3))," ","0"))</f>
        <v>918</v>
      </c>
      <c r="H8562" s="2" t="str">
        <f>IF(Table13456[[#This Row],[first]]="0",SUBSTITUTE(TRIM(MID(B8562, 5, 3))," ","0"),SUBSTITUTE(TRIM(MID(B8562, 4, 3))," ","0"))</f>
        <v>712</v>
      </c>
      <c r="I8562" s="2" t="str">
        <f>IF(Table13456[[#This Row],[first]]="0",SUBSTITUTE(TRIM(MID(B8562, 8, 3))," ","0"),SUBSTITUTE(TRIM(MID(B8562, 7, 3))," ","0"))</f>
        <v>44</v>
      </c>
      <c r="J8562" s="2">
        <v>1</v>
      </c>
      <c r="K8562" s="2" t="str">
        <f t="shared" si="399"/>
        <v>918</v>
      </c>
      <c r="L8562" s="2" t="str">
        <f t="shared" si="400"/>
        <v>712</v>
      </c>
      <c r="M8562" s="2" t="str">
        <f t="shared" si="401"/>
        <v>044</v>
      </c>
    </row>
    <row r="8563" spans="2:13" x14ac:dyDescent="0.25">
      <c r="B8563" s="2" t="s">
        <v>17476</v>
      </c>
      <c r="C8563" s="2" t="s">
        <v>17477</v>
      </c>
      <c r="D8563" s="6" t="str">
        <f>+_xlfn.CONCAT(Table13456[[#This Row],[phase1]],Table13456[[#This Row],[phase2]],Table13456[[#This Row],[phase3]],Table13456[[#This Row],[phase4]])</f>
        <v>1918712045</v>
      </c>
      <c r="E8563" s="2" t="str">
        <f>+Table13456[[#This Row],[DESCRIPTION]]</f>
        <v>INTEGRATED MULTI-POLYMER PAVEMENT MARKINGS, WHITE, SOLID 6", PROJECT 422143-2-72-46</v>
      </c>
      <c r="F8563" s="2" t="str">
        <f>+LEFT(Table13456[[#This Row],[PAY ITEM]],1)</f>
        <v>0</v>
      </c>
      <c r="G8563" s="2" t="str">
        <f>IF(Table13456[[#This Row],[first]]="0",SUBSTITUTE(TRIM(MID(B8563, 2, 3))," ","0"),SUBSTITUTE(TRIM(MID(B8563, 1, 3))," ","0"))</f>
        <v>918</v>
      </c>
      <c r="H8563" s="2" t="str">
        <f>IF(Table13456[[#This Row],[first]]="0",SUBSTITUTE(TRIM(MID(B8563, 5, 3))," ","0"),SUBSTITUTE(TRIM(MID(B8563, 4, 3))," ","0"))</f>
        <v>712</v>
      </c>
      <c r="I8563" s="2" t="str">
        <f>IF(Table13456[[#This Row],[first]]="0",SUBSTITUTE(TRIM(MID(B8563, 8, 3))," ","0"),SUBSTITUTE(TRIM(MID(B8563, 7, 3))," ","0"))</f>
        <v>45</v>
      </c>
      <c r="J8563" s="2">
        <v>1</v>
      </c>
      <c r="K8563" s="2" t="str">
        <f t="shared" si="399"/>
        <v>918</v>
      </c>
      <c r="L8563" s="2" t="str">
        <f t="shared" si="400"/>
        <v>712</v>
      </c>
      <c r="M8563" s="2" t="str">
        <f t="shared" si="401"/>
        <v>045</v>
      </c>
    </row>
    <row r="8564" spans="2:13" x14ac:dyDescent="0.25">
      <c r="B8564" s="2" t="s">
        <v>17478</v>
      </c>
      <c r="C8564" s="2" t="s">
        <v>17479</v>
      </c>
      <c r="D8564" s="6" t="str">
        <f>+_xlfn.CONCAT(Table13456[[#This Row],[phase1]],Table13456[[#This Row],[phase2]],Table13456[[#This Row],[phase3]],Table13456[[#This Row],[phase4]])</f>
        <v>1918712046</v>
      </c>
      <c r="E8564" s="2" t="str">
        <f>+Table13456[[#This Row],[DESCRIPTION]]</f>
        <v>INTEGRATED MULTI-POLYMER PAVEMENT MARKINGS, YELLOW, SOLID 6", PROJECT 422143-2-72-46</v>
      </c>
      <c r="F8564" s="2" t="str">
        <f>+LEFT(Table13456[[#This Row],[PAY ITEM]],1)</f>
        <v>0</v>
      </c>
      <c r="G8564" s="2" t="str">
        <f>IF(Table13456[[#This Row],[first]]="0",SUBSTITUTE(TRIM(MID(B8564, 2, 3))," ","0"),SUBSTITUTE(TRIM(MID(B8564, 1, 3))," ","0"))</f>
        <v>918</v>
      </c>
      <c r="H8564" s="2" t="str">
        <f>IF(Table13456[[#This Row],[first]]="0",SUBSTITUTE(TRIM(MID(B8564, 5, 3))," ","0"),SUBSTITUTE(TRIM(MID(B8564, 4, 3))," ","0"))</f>
        <v>712</v>
      </c>
      <c r="I8564" s="2" t="str">
        <f>IF(Table13456[[#This Row],[first]]="0",SUBSTITUTE(TRIM(MID(B8564, 8, 3))," ","0"),SUBSTITUTE(TRIM(MID(B8564, 7, 3))," ","0"))</f>
        <v>46</v>
      </c>
      <c r="J8564" s="2">
        <v>1</v>
      </c>
      <c r="K8564" s="2" t="str">
        <f t="shared" si="399"/>
        <v>918</v>
      </c>
      <c r="L8564" s="2" t="str">
        <f t="shared" si="400"/>
        <v>712</v>
      </c>
      <c r="M8564" s="2" t="str">
        <f t="shared" si="401"/>
        <v>046</v>
      </c>
    </row>
    <row r="8565" spans="2:13" x14ac:dyDescent="0.25">
      <c r="B8565" s="2" t="s">
        <v>17480</v>
      </c>
      <c r="C8565" s="2" t="s">
        <v>17481</v>
      </c>
      <c r="D8565" s="6" t="str">
        <f>+_xlfn.CONCAT(Table13456[[#This Row],[phase1]],Table13456[[#This Row],[phase2]],Table13456[[#This Row],[phase3]],Table13456[[#This Row],[phase4]])</f>
        <v>1918712047</v>
      </c>
      <c r="E8565" s="2" t="str">
        <f>+Table13456[[#This Row],[DESCRIPTION]]</f>
        <v>INTEGRATED MULTI-POLYMER PAVEMENT MARKINGS, WHITE, 10-30 SKIP 6", PROJECT 422143-2-72-46</v>
      </c>
      <c r="F8565" s="2" t="str">
        <f>+LEFT(Table13456[[#This Row],[PAY ITEM]],1)</f>
        <v>0</v>
      </c>
      <c r="G8565" s="2" t="str">
        <f>IF(Table13456[[#This Row],[first]]="0",SUBSTITUTE(TRIM(MID(B8565, 2, 3))," ","0"),SUBSTITUTE(TRIM(MID(B8565, 1, 3))," ","0"))</f>
        <v>918</v>
      </c>
      <c r="H8565" s="2" t="str">
        <f>IF(Table13456[[#This Row],[first]]="0",SUBSTITUTE(TRIM(MID(B8565, 5, 3))," ","0"),SUBSTITUTE(TRIM(MID(B8565, 4, 3))," ","0"))</f>
        <v>712</v>
      </c>
      <c r="I8565" s="2" t="str">
        <f>IF(Table13456[[#This Row],[first]]="0",SUBSTITUTE(TRIM(MID(B8565, 8, 3))," ","0"),SUBSTITUTE(TRIM(MID(B8565, 7, 3))," ","0"))</f>
        <v>47</v>
      </c>
      <c r="J8565" s="2">
        <v>1</v>
      </c>
      <c r="K8565" s="2" t="str">
        <f t="shared" si="399"/>
        <v>918</v>
      </c>
      <c r="L8565" s="2" t="str">
        <f t="shared" si="400"/>
        <v>712</v>
      </c>
      <c r="M8565" s="2" t="str">
        <f t="shared" si="401"/>
        <v>047</v>
      </c>
    </row>
    <row r="8566" spans="2:13" x14ac:dyDescent="0.25">
      <c r="B8566" s="2" t="s">
        <v>17482</v>
      </c>
      <c r="C8566" s="2" t="s">
        <v>17483</v>
      </c>
      <c r="D8566" s="6" t="str">
        <f>+_xlfn.CONCAT(Table13456[[#This Row],[phase1]],Table13456[[#This Row],[phase2]],Table13456[[#This Row],[phase3]],Table13456[[#This Row],[phase4]])</f>
        <v>1918712048</v>
      </c>
      <c r="E8566" s="2" t="str">
        <f>+Table13456[[#This Row],[DESCRIPTION]]</f>
        <v>INTEGRATED MULTI-POLYMER PAVEMENT MARKINGS, BLACK, 10-30 SKIP 6", PROJECT 422143-2-72-46</v>
      </c>
      <c r="F8566" s="2" t="str">
        <f>+LEFT(Table13456[[#This Row],[PAY ITEM]],1)</f>
        <v>0</v>
      </c>
      <c r="G8566" s="2" t="str">
        <f>IF(Table13456[[#This Row],[first]]="0",SUBSTITUTE(TRIM(MID(B8566, 2, 3))," ","0"),SUBSTITUTE(TRIM(MID(B8566, 1, 3))," ","0"))</f>
        <v>918</v>
      </c>
      <c r="H8566" s="2" t="str">
        <f>IF(Table13456[[#This Row],[first]]="0",SUBSTITUTE(TRIM(MID(B8566, 5, 3))," ","0"),SUBSTITUTE(TRIM(MID(B8566, 4, 3))," ","0"))</f>
        <v>712</v>
      </c>
      <c r="I8566" s="2" t="str">
        <f>IF(Table13456[[#This Row],[first]]="0",SUBSTITUTE(TRIM(MID(B8566, 8, 3))," ","0"),SUBSTITUTE(TRIM(MID(B8566, 7, 3))," ","0"))</f>
        <v>48</v>
      </c>
      <c r="J8566" s="2">
        <v>1</v>
      </c>
      <c r="K8566" s="2" t="str">
        <f t="shared" si="399"/>
        <v>918</v>
      </c>
      <c r="L8566" s="2" t="str">
        <f t="shared" si="400"/>
        <v>712</v>
      </c>
      <c r="M8566" s="2" t="str">
        <f t="shared" si="401"/>
        <v>048</v>
      </c>
    </row>
    <row r="8567" spans="2:13" x14ac:dyDescent="0.25">
      <c r="B8567" s="2" t="s">
        <v>3614</v>
      </c>
      <c r="C8567" s="2" t="s">
        <v>3615</v>
      </c>
      <c r="D8567" s="6" t="str">
        <f>+_xlfn.CONCAT(Table13456[[#This Row],[phase1]],Table13456[[#This Row],[phase2]],Table13456[[#This Row],[phase3]],Table13456[[#This Row],[phase4]])</f>
        <v>1918712049</v>
      </c>
      <c r="E8567" s="2" t="str">
        <f>+Table13456[[#This Row],[DESCRIPTION]]</f>
        <v>INTEGRATED MULTI-POLYMER PAVEMENT MARKINGS, WHITE, SOLID 6", PROJECT 443650-2-52-01</v>
      </c>
      <c r="F8567" s="2" t="str">
        <f>+LEFT(Table13456[[#This Row],[PAY ITEM]],1)</f>
        <v>0</v>
      </c>
      <c r="G8567" s="2" t="str">
        <f>IF(Table13456[[#This Row],[first]]="0",SUBSTITUTE(TRIM(MID(B8567, 2, 3))," ","0"),SUBSTITUTE(TRIM(MID(B8567, 1, 3))," ","0"))</f>
        <v>918</v>
      </c>
      <c r="H8567" s="2" t="str">
        <f>IF(Table13456[[#This Row],[first]]="0",SUBSTITUTE(TRIM(MID(B8567, 5, 3))," ","0"),SUBSTITUTE(TRIM(MID(B8567, 4, 3))," ","0"))</f>
        <v>712</v>
      </c>
      <c r="I8567" s="2" t="str">
        <f>IF(Table13456[[#This Row],[first]]="0",SUBSTITUTE(TRIM(MID(B8567, 8, 3))," ","0"),SUBSTITUTE(TRIM(MID(B8567, 7, 3))," ","0"))</f>
        <v>49</v>
      </c>
      <c r="J8567" s="2">
        <v>1</v>
      </c>
      <c r="K8567" s="2" t="str">
        <f t="shared" si="399"/>
        <v>918</v>
      </c>
      <c r="L8567" s="2" t="str">
        <f t="shared" si="400"/>
        <v>712</v>
      </c>
      <c r="M8567" s="2" t="str">
        <f t="shared" si="401"/>
        <v>049</v>
      </c>
    </row>
    <row r="8568" spans="2:13" x14ac:dyDescent="0.25">
      <c r="B8568" s="2" t="s">
        <v>3616</v>
      </c>
      <c r="C8568" s="2" t="s">
        <v>3617</v>
      </c>
      <c r="D8568" s="6" t="str">
        <f>+_xlfn.CONCAT(Table13456[[#This Row],[phase1]],Table13456[[#This Row],[phase2]],Table13456[[#This Row],[phase3]],Table13456[[#This Row],[phase4]])</f>
        <v>1918712050</v>
      </c>
      <c r="E8568" s="2" t="str">
        <f>+Table13456[[#This Row],[DESCRIPTION]]</f>
        <v>INTEGRATED MULTI-POLYMER PAVEMENT MARKINGS, YELLOW, SOLID 6", PROJECT 443650-2-52-01</v>
      </c>
      <c r="F8568" s="2" t="str">
        <f>+LEFT(Table13456[[#This Row],[PAY ITEM]],1)</f>
        <v>0</v>
      </c>
      <c r="G8568" s="2" t="str">
        <f>IF(Table13456[[#This Row],[first]]="0",SUBSTITUTE(TRIM(MID(B8568, 2, 3))," ","0"),SUBSTITUTE(TRIM(MID(B8568, 1, 3))," ","0"))</f>
        <v>918</v>
      </c>
      <c r="H8568" s="2" t="str">
        <f>IF(Table13456[[#This Row],[first]]="0",SUBSTITUTE(TRIM(MID(B8568, 5, 3))," ","0"),SUBSTITUTE(TRIM(MID(B8568, 4, 3))," ","0"))</f>
        <v>712</v>
      </c>
      <c r="I8568" s="2" t="str">
        <f>IF(Table13456[[#This Row],[first]]="0",SUBSTITUTE(TRIM(MID(B8568, 8, 3))," ","0"),SUBSTITUTE(TRIM(MID(B8568, 7, 3))," ","0"))</f>
        <v>50</v>
      </c>
      <c r="J8568" s="2">
        <v>1</v>
      </c>
      <c r="K8568" s="2" t="str">
        <f t="shared" si="399"/>
        <v>918</v>
      </c>
      <c r="L8568" s="2" t="str">
        <f t="shared" si="400"/>
        <v>712</v>
      </c>
      <c r="M8568" s="2" t="str">
        <f t="shared" si="401"/>
        <v>050</v>
      </c>
    </row>
    <row r="8569" spans="2:13" x14ac:dyDescent="0.25">
      <c r="B8569" s="2" t="s">
        <v>3618</v>
      </c>
      <c r="C8569" s="2" t="s">
        <v>3619</v>
      </c>
      <c r="D8569" s="6" t="str">
        <f>+_xlfn.CONCAT(Table13456[[#This Row],[phase1]],Table13456[[#This Row],[phase2]],Table13456[[#This Row],[phase3]],Table13456[[#This Row],[phase4]])</f>
        <v>1918712051</v>
      </c>
      <c r="E8569" s="2" t="str">
        <f>+Table13456[[#This Row],[DESCRIPTION]]</f>
        <v>INTEGRATED MULTI-POLYMER PAVEMENT MARKINGS, WHITE, 10-30 SKIP 6", PROJECT 443650-2-52-01</v>
      </c>
      <c r="F8569" s="2" t="str">
        <f>+LEFT(Table13456[[#This Row],[PAY ITEM]],1)</f>
        <v>0</v>
      </c>
      <c r="G8569" s="2" t="str">
        <f>IF(Table13456[[#This Row],[first]]="0",SUBSTITUTE(TRIM(MID(B8569, 2, 3))," ","0"),SUBSTITUTE(TRIM(MID(B8569, 1, 3))," ","0"))</f>
        <v>918</v>
      </c>
      <c r="H8569" s="2" t="str">
        <f>IF(Table13456[[#This Row],[first]]="0",SUBSTITUTE(TRIM(MID(B8569, 5, 3))," ","0"),SUBSTITUTE(TRIM(MID(B8569, 4, 3))," ","0"))</f>
        <v>712</v>
      </c>
      <c r="I8569" s="2" t="str">
        <f>IF(Table13456[[#This Row],[first]]="0",SUBSTITUTE(TRIM(MID(B8569, 8, 3))," ","0"),SUBSTITUTE(TRIM(MID(B8569, 7, 3))," ","0"))</f>
        <v>51</v>
      </c>
      <c r="J8569" s="2">
        <v>1</v>
      </c>
      <c r="K8569" s="2" t="str">
        <f t="shared" si="399"/>
        <v>918</v>
      </c>
      <c r="L8569" s="2" t="str">
        <f t="shared" si="400"/>
        <v>712</v>
      </c>
      <c r="M8569" s="2" t="str">
        <f t="shared" si="401"/>
        <v>051</v>
      </c>
    </row>
    <row r="8570" spans="2:13" x14ac:dyDescent="0.25">
      <c r="B8570" s="2" t="s">
        <v>3620</v>
      </c>
      <c r="C8570" s="2" t="s">
        <v>3621</v>
      </c>
      <c r="D8570" s="6" t="str">
        <f>+_xlfn.CONCAT(Table13456[[#This Row],[phase1]],Table13456[[#This Row],[phase2]],Table13456[[#This Row],[phase3]],Table13456[[#This Row],[phase4]])</f>
        <v>1918712052</v>
      </c>
      <c r="E8570" s="2" t="str">
        <f>+Table13456[[#This Row],[DESCRIPTION]]</f>
        <v>INTEGRATED MULTI-POLYMER PAVEMENT MARKINGS, BLACK, 10-30 SKIP 6", PROJECT 443650-2-52-01</v>
      </c>
      <c r="F8570" s="2" t="str">
        <f>+LEFT(Table13456[[#This Row],[PAY ITEM]],1)</f>
        <v>0</v>
      </c>
      <c r="G8570" s="2" t="str">
        <f>IF(Table13456[[#This Row],[first]]="0",SUBSTITUTE(TRIM(MID(B8570, 2, 3))," ","0"),SUBSTITUTE(TRIM(MID(B8570, 1, 3))," ","0"))</f>
        <v>918</v>
      </c>
      <c r="H8570" s="2" t="str">
        <f>IF(Table13456[[#This Row],[first]]="0",SUBSTITUTE(TRIM(MID(B8570, 5, 3))," ","0"),SUBSTITUTE(TRIM(MID(B8570, 4, 3))," ","0"))</f>
        <v>712</v>
      </c>
      <c r="I8570" s="2" t="str">
        <f>IF(Table13456[[#This Row],[first]]="0",SUBSTITUTE(TRIM(MID(B8570, 8, 3))," ","0"),SUBSTITUTE(TRIM(MID(B8570, 7, 3))," ","0"))</f>
        <v>52</v>
      </c>
      <c r="J8570" s="2">
        <v>1</v>
      </c>
      <c r="K8570" s="2" t="str">
        <f t="shared" si="399"/>
        <v>918</v>
      </c>
      <c r="L8570" s="2" t="str">
        <f t="shared" si="400"/>
        <v>712</v>
      </c>
      <c r="M8570" s="2" t="str">
        <f t="shared" si="401"/>
        <v>052</v>
      </c>
    </row>
    <row r="8571" spans="2:13" x14ac:dyDescent="0.25">
      <c r="B8571" s="2" t="s">
        <v>17484</v>
      </c>
      <c r="C8571" s="2" t="s">
        <v>17463</v>
      </c>
      <c r="D8571" s="6" t="str">
        <f>+_xlfn.CONCAT(Table13456[[#This Row],[phase1]],Table13456[[#This Row],[phase2]],Table13456[[#This Row],[phase3]],Table13456[[#This Row],[phase4]])</f>
        <v>1918712053</v>
      </c>
      <c r="E8571" s="2" t="str">
        <f>+Table13456[[#This Row],[DESCRIPTION]]</f>
        <v>INTEGRATED MULTI-POLYMER PAVEMENT MARKINGS, WHITE, SOLID 6", PROJECT 435816-2-52-01</v>
      </c>
      <c r="F8571" s="2" t="str">
        <f>+LEFT(Table13456[[#This Row],[PAY ITEM]],1)</f>
        <v>0</v>
      </c>
      <c r="G8571" s="2" t="str">
        <f>IF(Table13456[[#This Row],[first]]="0",SUBSTITUTE(TRIM(MID(B8571, 2, 3))," ","0"),SUBSTITUTE(TRIM(MID(B8571, 1, 3))," ","0"))</f>
        <v>918</v>
      </c>
      <c r="H8571" s="2" t="str">
        <f>IF(Table13456[[#This Row],[first]]="0",SUBSTITUTE(TRIM(MID(B8571, 5, 3))," ","0"),SUBSTITUTE(TRIM(MID(B8571, 4, 3))," ","0"))</f>
        <v>712</v>
      </c>
      <c r="I8571" s="2" t="str">
        <f>IF(Table13456[[#This Row],[first]]="0",SUBSTITUTE(TRIM(MID(B8571, 8, 3))," ","0"),SUBSTITUTE(TRIM(MID(B8571, 7, 3))," ","0"))</f>
        <v>53</v>
      </c>
      <c r="J8571" s="2">
        <v>1</v>
      </c>
      <c r="K8571" s="2" t="str">
        <f t="shared" si="399"/>
        <v>918</v>
      </c>
      <c r="L8571" s="2" t="str">
        <f t="shared" si="400"/>
        <v>712</v>
      </c>
      <c r="M8571" s="2" t="str">
        <f t="shared" si="401"/>
        <v>053</v>
      </c>
    </row>
    <row r="8572" spans="2:13" x14ac:dyDescent="0.25">
      <c r="B8572" s="2" t="s">
        <v>17485</v>
      </c>
      <c r="C8572" s="2" t="s">
        <v>17461</v>
      </c>
      <c r="D8572" s="6" t="str">
        <f>+_xlfn.CONCAT(Table13456[[#This Row],[phase1]],Table13456[[#This Row],[phase2]],Table13456[[#This Row],[phase3]],Table13456[[#This Row],[phase4]])</f>
        <v>1918712054</v>
      </c>
      <c r="E8572" s="2" t="str">
        <f>+Table13456[[#This Row],[DESCRIPTION]]</f>
        <v>INTEGRATED MULTI-POLYMER PAVEMENT MARKINGS, YELLOW, SOLID 6", PROJECT 435816-2-52-01</v>
      </c>
      <c r="F8572" s="2" t="str">
        <f>+LEFT(Table13456[[#This Row],[PAY ITEM]],1)</f>
        <v>0</v>
      </c>
      <c r="G8572" s="2" t="str">
        <f>IF(Table13456[[#This Row],[first]]="0",SUBSTITUTE(TRIM(MID(B8572, 2, 3))," ","0"),SUBSTITUTE(TRIM(MID(B8572, 1, 3))," ","0"))</f>
        <v>918</v>
      </c>
      <c r="H8572" s="2" t="str">
        <f>IF(Table13456[[#This Row],[first]]="0",SUBSTITUTE(TRIM(MID(B8572, 5, 3))," ","0"),SUBSTITUTE(TRIM(MID(B8572, 4, 3))," ","0"))</f>
        <v>712</v>
      </c>
      <c r="I8572" s="2" t="str">
        <f>IF(Table13456[[#This Row],[first]]="0",SUBSTITUTE(TRIM(MID(B8572, 8, 3))," ","0"),SUBSTITUTE(TRIM(MID(B8572, 7, 3))," ","0"))</f>
        <v>54</v>
      </c>
      <c r="J8572" s="2">
        <v>1</v>
      </c>
      <c r="K8572" s="2" t="str">
        <f t="shared" si="399"/>
        <v>918</v>
      </c>
      <c r="L8572" s="2" t="str">
        <f t="shared" si="400"/>
        <v>712</v>
      </c>
      <c r="M8572" s="2" t="str">
        <f t="shared" si="401"/>
        <v>054</v>
      </c>
    </row>
    <row r="8573" spans="2:13" x14ac:dyDescent="0.25">
      <c r="B8573" s="2" t="s">
        <v>17486</v>
      </c>
      <c r="C8573" s="2" t="s">
        <v>17465</v>
      </c>
      <c r="D8573" s="6" t="str">
        <f>+_xlfn.CONCAT(Table13456[[#This Row],[phase1]],Table13456[[#This Row],[phase2]],Table13456[[#This Row],[phase3]],Table13456[[#This Row],[phase4]])</f>
        <v>1918712055</v>
      </c>
      <c r="E8573" s="2" t="str">
        <f>+Table13456[[#This Row],[DESCRIPTION]]</f>
        <v>INTEGRATED MULTI-POLYMER PAVEMENT MARKINGS, WHITE, 10-30 SKIP 6", PROJECT 435816-2-52-01</v>
      </c>
      <c r="F8573" s="2" t="str">
        <f>+LEFT(Table13456[[#This Row],[PAY ITEM]],1)</f>
        <v>0</v>
      </c>
      <c r="G8573" s="2" t="str">
        <f>IF(Table13456[[#This Row],[first]]="0",SUBSTITUTE(TRIM(MID(B8573, 2, 3))," ","0"),SUBSTITUTE(TRIM(MID(B8573, 1, 3))," ","0"))</f>
        <v>918</v>
      </c>
      <c r="H8573" s="2" t="str">
        <f>IF(Table13456[[#This Row],[first]]="0",SUBSTITUTE(TRIM(MID(B8573, 5, 3))," ","0"),SUBSTITUTE(TRIM(MID(B8573, 4, 3))," ","0"))</f>
        <v>712</v>
      </c>
      <c r="I8573" s="2" t="str">
        <f>IF(Table13456[[#This Row],[first]]="0",SUBSTITUTE(TRIM(MID(B8573, 8, 3))," ","0"),SUBSTITUTE(TRIM(MID(B8573, 7, 3))," ","0"))</f>
        <v>55</v>
      </c>
      <c r="J8573" s="2">
        <v>1</v>
      </c>
      <c r="K8573" s="2" t="str">
        <f t="shared" si="399"/>
        <v>918</v>
      </c>
      <c r="L8573" s="2" t="str">
        <f t="shared" si="400"/>
        <v>712</v>
      </c>
      <c r="M8573" s="2" t="str">
        <f t="shared" si="401"/>
        <v>055</v>
      </c>
    </row>
    <row r="8574" spans="2:13" x14ac:dyDescent="0.25">
      <c r="B8574" s="2" t="s">
        <v>17487</v>
      </c>
      <c r="C8574" s="2" t="s">
        <v>17467</v>
      </c>
      <c r="D8574" s="6" t="str">
        <f>+_xlfn.CONCAT(Table13456[[#This Row],[phase1]],Table13456[[#This Row],[phase2]],Table13456[[#This Row],[phase3]],Table13456[[#This Row],[phase4]])</f>
        <v>1918712056</v>
      </c>
      <c r="E8574" s="2" t="str">
        <f>+Table13456[[#This Row],[DESCRIPTION]]</f>
        <v>INTEGRATED MULTI-POLYMER PAVEMENT MARKINGS, BLACK, 10-30 SKIP 6", PROJECT 435816-2-52-01</v>
      </c>
      <c r="F8574" s="2" t="str">
        <f>+LEFT(Table13456[[#This Row],[PAY ITEM]],1)</f>
        <v>0</v>
      </c>
      <c r="G8574" s="2" t="str">
        <f>IF(Table13456[[#This Row],[first]]="0",SUBSTITUTE(TRIM(MID(B8574, 2, 3))," ","0"),SUBSTITUTE(TRIM(MID(B8574, 1, 3))," ","0"))</f>
        <v>918</v>
      </c>
      <c r="H8574" s="2" t="str">
        <f>IF(Table13456[[#This Row],[first]]="0",SUBSTITUTE(TRIM(MID(B8574, 5, 3))," ","0"),SUBSTITUTE(TRIM(MID(B8574, 4, 3))," ","0"))</f>
        <v>712</v>
      </c>
      <c r="I8574" s="2" t="str">
        <f>IF(Table13456[[#This Row],[first]]="0",SUBSTITUTE(TRIM(MID(B8574, 8, 3))," ","0"),SUBSTITUTE(TRIM(MID(B8574, 7, 3))," ","0"))</f>
        <v>56</v>
      </c>
      <c r="J8574" s="2">
        <v>1</v>
      </c>
      <c r="K8574" s="2" t="str">
        <f t="shared" si="399"/>
        <v>918</v>
      </c>
      <c r="L8574" s="2" t="str">
        <f t="shared" si="400"/>
        <v>712</v>
      </c>
      <c r="M8574" s="2" t="str">
        <f t="shared" si="401"/>
        <v>056</v>
      </c>
    </row>
    <row r="8575" spans="2:13" x14ac:dyDescent="0.25">
      <c r="B8575" s="2" t="s">
        <v>17488</v>
      </c>
      <c r="C8575" s="2" t="s">
        <v>17489</v>
      </c>
      <c r="D8575" s="6" t="str">
        <f>+_xlfn.CONCAT(Table13456[[#This Row],[phase1]],Table13456[[#This Row],[phase2]],Table13456[[#This Row],[phase3]],Table13456[[#This Row],[phase4]])</f>
        <v>1918712100</v>
      </c>
      <c r="E8575" s="2" t="str">
        <f>+Table13456[[#This Row],[DESCRIPTION]]</f>
        <v>INTEGRATED MULTI-POLYMER PAVEMENT MARKINGS, WHITE, SOLID 6"</v>
      </c>
      <c r="F8575" s="2" t="str">
        <f>+LEFT(Table13456[[#This Row],[PAY ITEM]],1)</f>
        <v>0</v>
      </c>
      <c r="G8575" s="2" t="str">
        <f>IF(Table13456[[#This Row],[first]]="0",SUBSTITUTE(TRIM(MID(B8575, 2, 3))," ","0"),SUBSTITUTE(TRIM(MID(B8575, 1, 3))," ","0"))</f>
        <v>918</v>
      </c>
      <c r="H8575" s="2" t="str">
        <f>IF(Table13456[[#This Row],[first]]="0",SUBSTITUTE(TRIM(MID(B8575, 5, 3))," ","0"),SUBSTITUTE(TRIM(MID(B8575, 4, 3))," ","0"))</f>
        <v>712</v>
      </c>
      <c r="I8575" s="2" t="str">
        <f>IF(Table13456[[#This Row],[first]]="0",SUBSTITUTE(TRIM(MID(B8575, 8, 3))," ","0"),SUBSTITUTE(TRIM(MID(B8575, 7, 3))," ","0"))</f>
        <v>100</v>
      </c>
      <c r="J8575" s="2">
        <v>1</v>
      </c>
      <c r="K8575" s="2" t="str">
        <f t="shared" si="399"/>
        <v>918</v>
      </c>
      <c r="L8575" s="2" t="str">
        <f t="shared" si="400"/>
        <v>712</v>
      </c>
      <c r="M8575" s="2" t="str">
        <f t="shared" si="401"/>
        <v>100</v>
      </c>
    </row>
    <row r="8576" spans="2:13" x14ac:dyDescent="0.25">
      <c r="B8576" s="2" t="s">
        <v>17490</v>
      </c>
      <c r="C8576" s="2" t="s">
        <v>17491</v>
      </c>
      <c r="D8576" s="6" t="str">
        <f>+_xlfn.CONCAT(Table13456[[#This Row],[phase1]],Table13456[[#This Row],[phase2]],Table13456[[#This Row],[phase3]],Table13456[[#This Row],[phase4]])</f>
        <v>1918712110</v>
      </c>
      <c r="E8576" s="2" t="str">
        <f>+Table13456[[#This Row],[DESCRIPTION]]</f>
        <v>INTEGRATED MULTI-POLYMER PAVEMENT MARKINGS, YELLOW, SOLID 6"</v>
      </c>
      <c r="F8576" s="2" t="str">
        <f>+LEFT(Table13456[[#This Row],[PAY ITEM]],1)</f>
        <v>0</v>
      </c>
      <c r="G8576" s="2" t="str">
        <f>IF(Table13456[[#This Row],[first]]="0",SUBSTITUTE(TRIM(MID(B8576, 2, 3))," ","0"),SUBSTITUTE(TRIM(MID(B8576, 1, 3))," ","0"))</f>
        <v>918</v>
      </c>
      <c r="H8576" s="2" t="str">
        <f>IF(Table13456[[#This Row],[first]]="0",SUBSTITUTE(TRIM(MID(B8576, 5, 3))," ","0"),SUBSTITUTE(TRIM(MID(B8576, 4, 3))," ","0"))</f>
        <v>712</v>
      </c>
      <c r="I8576" s="2" t="str">
        <f>IF(Table13456[[#This Row],[first]]="0",SUBSTITUTE(TRIM(MID(B8576, 8, 3))," ","0"),SUBSTITUTE(TRIM(MID(B8576, 7, 3))," ","0"))</f>
        <v>110</v>
      </c>
      <c r="J8576" s="2">
        <v>1</v>
      </c>
      <c r="K8576" s="2" t="str">
        <f t="shared" si="399"/>
        <v>918</v>
      </c>
      <c r="L8576" s="2" t="str">
        <f t="shared" si="400"/>
        <v>712</v>
      </c>
      <c r="M8576" s="2" t="str">
        <f t="shared" si="401"/>
        <v>110</v>
      </c>
    </row>
    <row r="8577" spans="2:13" x14ac:dyDescent="0.25">
      <c r="B8577" s="2" t="s">
        <v>17492</v>
      </c>
      <c r="C8577" s="2" t="s">
        <v>17493</v>
      </c>
      <c r="D8577" s="6" t="str">
        <f>+_xlfn.CONCAT(Table13456[[#This Row],[phase1]],Table13456[[#This Row],[phase2]],Table13456[[#This Row],[phase3]],Table13456[[#This Row],[phase4]])</f>
        <v>1918712120</v>
      </c>
      <c r="E8577" s="2" t="str">
        <f>+Table13456[[#This Row],[DESCRIPTION]]</f>
        <v>INTEGRATED MULTI-POLYMER PAVEMENT MARKINGS, WHITE, 10-30 SKIP 6"</v>
      </c>
      <c r="F8577" s="2" t="str">
        <f>+LEFT(Table13456[[#This Row],[PAY ITEM]],1)</f>
        <v>0</v>
      </c>
      <c r="G8577" s="2" t="str">
        <f>IF(Table13456[[#This Row],[first]]="0",SUBSTITUTE(TRIM(MID(B8577, 2, 3))," ","0"),SUBSTITUTE(TRIM(MID(B8577, 1, 3))," ","0"))</f>
        <v>918</v>
      </c>
      <c r="H8577" s="2" t="str">
        <f>IF(Table13456[[#This Row],[first]]="0",SUBSTITUTE(TRIM(MID(B8577, 5, 3))," ","0"),SUBSTITUTE(TRIM(MID(B8577, 4, 3))," ","0"))</f>
        <v>712</v>
      </c>
      <c r="I8577" s="2" t="str">
        <f>IF(Table13456[[#This Row],[first]]="0",SUBSTITUTE(TRIM(MID(B8577, 8, 3))," ","0"),SUBSTITUTE(TRIM(MID(B8577, 7, 3))," ","0"))</f>
        <v>120</v>
      </c>
      <c r="J8577" s="2">
        <v>1</v>
      </c>
      <c r="K8577" s="2" t="str">
        <f t="shared" si="399"/>
        <v>918</v>
      </c>
      <c r="L8577" s="2" t="str">
        <f t="shared" si="400"/>
        <v>712</v>
      </c>
      <c r="M8577" s="2" t="str">
        <f t="shared" si="401"/>
        <v>120</v>
      </c>
    </row>
    <row r="8578" spans="2:13" x14ac:dyDescent="0.25">
      <c r="B8578" s="2" t="s">
        <v>17494</v>
      </c>
      <c r="C8578" s="2" t="s">
        <v>17495</v>
      </c>
      <c r="D8578" s="6" t="str">
        <f>+_xlfn.CONCAT(Table13456[[#This Row],[phase1]],Table13456[[#This Row],[phase2]],Table13456[[#This Row],[phase3]],Table13456[[#This Row],[phase4]])</f>
        <v>1918712130</v>
      </c>
      <c r="E8578" s="2" t="str">
        <f>+Table13456[[#This Row],[DESCRIPTION]]</f>
        <v>INTEGRATED MULTI-POLYMER PAVEMENT MARKINGS, BLACK, 10-30 SKIP 6"</v>
      </c>
      <c r="F8578" s="2" t="str">
        <f>+LEFT(Table13456[[#This Row],[PAY ITEM]],1)</f>
        <v>0</v>
      </c>
      <c r="G8578" s="2" t="str">
        <f>IF(Table13456[[#This Row],[first]]="0",SUBSTITUTE(TRIM(MID(B8578, 2, 3))," ","0"),SUBSTITUTE(TRIM(MID(B8578, 1, 3))," ","0"))</f>
        <v>918</v>
      </c>
      <c r="H8578" s="2" t="str">
        <f>IF(Table13456[[#This Row],[first]]="0",SUBSTITUTE(TRIM(MID(B8578, 5, 3))," ","0"),SUBSTITUTE(TRIM(MID(B8578, 4, 3))," ","0"))</f>
        <v>712</v>
      </c>
      <c r="I8578" s="2" t="str">
        <f>IF(Table13456[[#This Row],[first]]="0",SUBSTITUTE(TRIM(MID(B8578, 8, 3))," ","0"),SUBSTITUTE(TRIM(MID(B8578, 7, 3))," ","0"))</f>
        <v>130</v>
      </c>
      <c r="J8578" s="2">
        <v>1</v>
      </c>
      <c r="K8578" s="2" t="str">
        <f t="shared" si="399"/>
        <v>918</v>
      </c>
      <c r="L8578" s="2" t="str">
        <f t="shared" si="400"/>
        <v>712</v>
      </c>
      <c r="M8578" s="2" t="str">
        <f t="shared" si="401"/>
        <v>130</v>
      </c>
    </row>
    <row r="8579" spans="2:13" x14ac:dyDescent="0.25">
      <c r="B8579" s="2" t="s">
        <v>3622</v>
      </c>
      <c r="C8579" s="2" t="s">
        <v>3623</v>
      </c>
      <c r="D8579" s="6" t="str">
        <f>+_xlfn.CONCAT(Table13456[[#This Row],[phase1]],Table13456[[#This Row],[phase2]],Table13456[[#This Row],[phase3]],Table13456[[#This Row],[phase4]])</f>
        <v>1919318002</v>
      </c>
      <c r="E8579" s="2" t="str">
        <f>+Table13456[[#This Row],[DESCRIPTION]]</f>
        <v>HIGH DENSITY MINERAL BOND, PROJECT 441560-1-52-01</v>
      </c>
      <c r="F8579" s="2" t="str">
        <f>+LEFT(Table13456[[#This Row],[PAY ITEM]],1)</f>
        <v>0</v>
      </c>
      <c r="G8579" s="2" t="str">
        <f>IF(Table13456[[#This Row],[first]]="0",SUBSTITUTE(TRIM(MID(B8579, 2, 3))," ","0"),SUBSTITUTE(TRIM(MID(B8579, 1, 3))," ","0"))</f>
        <v>919</v>
      </c>
      <c r="H8579" s="2" t="str">
        <f>IF(Table13456[[#This Row],[first]]="0",SUBSTITUTE(TRIM(MID(B8579, 5, 3))," ","0"),SUBSTITUTE(TRIM(MID(B8579, 4, 3))," ","0"))</f>
        <v>318</v>
      </c>
      <c r="I8579" s="2" t="str">
        <f>IF(Table13456[[#This Row],[first]]="0",SUBSTITUTE(TRIM(MID(B8579, 8, 3))," ","0"),SUBSTITUTE(TRIM(MID(B8579, 7, 3))," ","0"))</f>
        <v>2</v>
      </c>
      <c r="J8579" s="2">
        <v>1</v>
      </c>
      <c r="K8579" s="2" t="str">
        <f t="shared" ref="K8579:K8642" si="402">IF(LEN(G8579) = 3, G8579, TEXT(IF(LEN(G8579) = 2, "0" &amp; G8579, "00" &amp; G8579), "000"))</f>
        <v>919</v>
      </c>
      <c r="L8579" s="2" t="str">
        <f t="shared" ref="L8579:L8642" si="403">IF(LEN(H8579) = 3, H8579, TEXT(IF(LEN(H8579) = 2, "0" &amp; H8579, "00" &amp; H8579), "000"))</f>
        <v>318</v>
      </c>
      <c r="M8579" s="2" t="str">
        <f t="shared" ref="M8579:M8642" si="404">IF(LEN(I8579) = 3, I8579, TEXT(IF(LEN(I8579) = 2, "0" &amp; I8579, "00" &amp; I8579), "000"))</f>
        <v>002</v>
      </c>
    </row>
    <row r="8580" spans="2:13" x14ac:dyDescent="0.25">
      <c r="B8580" s="2" t="s">
        <v>17496</v>
      </c>
      <c r="C8580" s="2" t="s">
        <v>17497</v>
      </c>
      <c r="D8580" s="6" t="str">
        <f>+_xlfn.CONCAT(Table13456[[#This Row],[phase1]],Table13456[[#This Row],[phase2]],Table13456[[#This Row],[phase3]],Table13456[[#This Row],[phase4]])</f>
        <v>1919349003</v>
      </c>
      <c r="E8580" s="2" t="str">
        <f>+Table13456[[#This Row],[DESCRIPTION]]</f>
        <v>ERROR: ULTRA HIGH PERFORMANCE</v>
      </c>
      <c r="F8580" s="2" t="str">
        <f>+LEFT(Table13456[[#This Row],[PAY ITEM]],1)</f>
        <v>0</v>
      </c>
      <c r="G8580" s="2" t="str">
        <f>IF(Table13456[[#This Row],[first]]="0",SUBSTITUTE(TRIM(MID(B8580, 2, 3))," ","0"),SUBSTITUTE(TRIM(MID(B8580, 1, 3))," ","0"))</f>
        <v>919</v>
      </c>
      <c r="H8580" s="2" t="str">
        <f>IF(Table13456[[#This Row],[first]]="0",SUBSTITUTE(TRIM(MID(B8580, 5, 3))," ","0"),SUBSTITUTE(TRIM(MID(B8580, 4, 3))," ","0"))</f>
        <v>349</v>
      </c>
      <c r="I8580" s="2" t="str">
        <f>IF(Table13456[[#This Row],[first]]="0",SUBSTITUTE(TRIM(MID(B8580, 8, 3))," ","0"),SUBSTITUTE(TRIM(MID(B8580, 7, 3))," ","0"))</f>
        <v>3</v>
      </c>
      <c r="J8580" s="2">
        <v>1</v>
      </c>
      <c r="K8580" s="2" t="str">
        <f t="shared" si="402"/>
        <v>919</v>
      </c>
      <c r="L8580" s="2" t="str">
        <f t="shared" si="403"/>
        <v>349</v>
      </c>
      <c r="M8580" s="2" t="str">
        <f t="shared" si="404"/>
        <v>003</v>
      </c>
    </row>
    <row r="8581" spans="2:13" x14ac:dyDescent="0.25">
      <c r="B8581" s="2" t="s">
        <v>17498</v>
      </c>
      <c r="C8581" s="2" t="s">
        <v>17499</v>
      </c>
      <c r="D8581" s="6" t="str">
        <f>+_xlfn.CONCAT(Table13456[[#This Row],[phase1]],Table13456[[#This Row],[phase2]],Table13456[[#This Row],[phase3]],Table13456[[#This Row],[phase4]])</f>
        <v>1919349005</v>
      </c>
      <c r="E8581" s="2" t="str">
        <f>+Table13456[[#This Row],[DESCRIPTION]]</f>
        <v>ERROR: ULTRA HIGH PERFORMANCE CONCRETE- UH</v>
      </c>
      <c r="F8581" s="2" t="str">
        <f>+LEFT(Table13456[[#This Row],[PAY ITEM]],1)</f>
        <v>0</v>
      </c>
      <c r="G8581" s="2" t="str">
        <f>IF(Table13456[[#This Row],[first]]="0",SUBSTITUTE(TRIM(MID(B8581, 2, 3))," ","0"),SUBSTITUTE(TRIM(MID(B8581, 1, 3))," ","0"))</f>
        <v>919</v>
      </c>
      <c r="H8581" s="2" t="str">
        <f>IF(Table13456[[#This Row],[first]]="0",SUBSTITUTE(TRIM(MID(B8581, 5, 3))," ","0"),SUBSTITUTE(TRIM(MID(B8581, 4, 3))," ","0"))</f>
        <v>349</v>
      </c>
      <c r="I8581" s="2" t="str">
        <f>IF(Table13456[[#This Row],[first]]="0",SUBSTITUTE(TRIM(MID(B8581, 8, 3))," ","0"),SUBSTITUTE(TRIM(MID(B8581, 7, 3))," ","0"))</f>
        <v>5</v>
      </c>
      <c r="J8581" s="2">
        <v>1</v>
      </c>
      <c r="K8581" s="2" t="str">
        <f t="shared" si="402"/>
        <v>919</v>
      </c>
      <c r="L8581" s="2" t="str">
        <f t="shared" si="403"/>
        <v>349</v>
      </c>
      <c r="M8581" s="2" t="str">
        <f t="shared" si="404"/>
        <v>005</v>
      </c>
    </row>
    <row r="8582" spans="2:13" x14ac:dyDescent="0.25">
      <c r="B8582" s="2" t="s">
        <v>17500</v>
      </c>
      <c r="C8582" s="2" t="s">
        <v>17501</v>
      </c>
      <c r="D8582" s="6" t="str">
        <f>+_xlfn.CONCAT(Table13456[[#This Row],[phase1]],Table13456[[#This Row],[phase2]],Table13456[[#This Row],[phase3]],Table13456[[#This Row],[phase4]])</f>
        <v>1919349011</v>
      </c>
      <c r="E8582" s="2" t="str">
        <f>+Table13456[[#This Row],[DESCRIPTION]]</f>
        <v>ERROR: ULTRA HIGH PERFORMANCE CONCRETE</v>
      </c>
      <c r="F8582" s="2" t="str">
        <f>+LEFT(Table13456[[#This Row],[PAY ITEM]],1)</f>
        <v>0</v>
      </c>
      <c r="G8582" s="2" t="str">
        <f>IF(Table13456[[#This Row],[first]]="0",SUBSTITUTE(TRIM(MID(B8582, 2, 3))," ","0"),SUBSTITUTE(TRIM(MID(B8582, 1, 3))," ","0"))</f>
        <v>919</v>
      </c>
      <c r="H8582" s="2" t="str">
        <f>IF(Table13456[[#This Row],[first]]="0",SUBSTITUTE(TRIM(MID(B8582, 5, 3))," ","0"),SUBSTITUTE(TRIM(MID(B8582, 4, 3))," ","0"))</f>
        <v>349</v>
      </c>
      <c r="I8582" s="2" t="str">
        <f>IF(Table13456[[#This Row],[first]]="0",SUBSTITUTE(TRIM(MID(B8582, 8, 3))," ","0"),SUBSTITUTE(TRIM(MID(B8582, 7, 3))," ","0"))</f>
        <v>11</v>
      </c>
      <c r="J8582" s="2">
        <v>1</v>
      </c>
      <c r="K8582" s="2" t="str">
        <f t="shared" si="402"/>
        <v>919</v>
      </c>
      <c r="L8582" s="2" t="str">
        <f t="shared" si="403"/>
        <v>349</v>
      </c>
      <c r="M8582" s="2" t="str">
        <f t="shared" si="404"/>
        <v>011</v>
      </c>
    </row>
    <row r="8583" spans="2:13" x14ac:dyDescent="0.25">
      <c r="B8583" s="2" t="s">
        <v>17502</v>
      </c>
      <c r="C8583" s="2" t="s">
        <v>17503</v>
      </c>
      <c r="D8583" s="6" t="str">
        <f>+_xlfn.CONCAT(Table13456[[#This Row],[phase1]],Table13456[[#This Row],[phase2]],Table13456[[#This Row],[phase3]],Table13456[[#This Row],[phase4]])</f>
        <v>1919456003</v>
      </c>
      <c r="E8583" s="2" t="str">
        <f>+Table13456[[#This Row],[DESCRIPTION]]</f>
        <v>GRAVEL FILL FOR WALL FOUNDATION, PROJECT 440550-1-52-01</v>
      </c>
      <c r="F8583" s="2" t="str">
        <f>+LEFT(Table13456[[#This Row],[PAY ITEM]],1)</f>
        <v>0</v>
      </c>
      <c r="G8583" s="2" t="str">
        <f>IF(Table13456[[#This Row],[first]]="0",SUBSTITUTE(TRIM(MID(B8583, 2, 3))," ","0"),SUBSTITUTE(TRIM(MID(B8583, 1, 3))," ","0"))</f>
        <v>919</v>
      </c>
      <c r="H8583" s="2" t="str">
        <f>IF(Table13456[[#This Row],[first]]="0",SUBSTITUTE(TRIM(MID(B8583, 5, 3))," ","0"),SUBSTITUTE(TRIM(MID(B8583, 4, 3))," ","0"))</f>
        <v>456</v>
      </c>
      <c r="I8583" s="2" t="str">
        <f>IF(Table13456[[#This Row],[first]]="0",SUBSTITUTE(TRIM(MID(B8583, 8, 3))," ","0"),SUBSTITUTE(TRIM(MID(B8583, 7, 3))," ","0"))</f>
        <v>3</v>
      </c>
      <c r="J8583" s="2">
        <v>1</v>
      </c>
      <c r="K8583" s="2" t="str">
        <f t="shared" si="402"/>
        <v>919</v>
      </c>
      <c r="L8583" s="2" t="str">
        <f t="shared" si="403"/>
        <v>456</v>
      </c>
      <c r="M8583" s="2" t="str">
        <f t="shared" si="404"/>
        <v>003</v>
      </c>
    </row>
    <row r="8584" spans="2:13" x14ac:dyDescent="0.25">
      <c r="B8584" s="2" t="s">
        <v>17504</v>
      </c>
      <c r="C8584" s="2" t="s">
        <v>17505</v>
      </c>
      <c r="D8584" s="6" t="str">
        <f>+_xlfn.CONCAT(Table13456[[#This Row],[phase1]],Table13456[[#This Row],[phase2]],Table13456[[#This Row],[phase3]],Table13456[[#This Row],[phase4]])</f>
        <v>1919456004</v>
      </c>
      <c r="E8584" s="2" t="str">
        <f>+Table13456[[#This Row],[DESCRIPTION]]</f>
        <v>GRAVEL FILL FOR WALL FOUNDATION, PROJECT 439926-3-52-01 and 439926-3-52-02</v>
      </c>
      <c r="F8584" s="2" t="str">
        <f>+LEFT(Table13456[[#This Row],[PAY ITEM]],1)</f>
        <v>0</v>
      </c>
      <c r="G8584" s="2" t="str">
        <f>IF(Table13456[[#This Row],[first]]="0",SUBSTITUTE(TRIM(MID(B8584, 2, 3))," ","0"),SUBSTITUTE(TRIM(MID(B8584, 1, 3))," ","0"))</f>
        <v>919</v>
      </c>
      <c r="H8584" s="2" t="str">
        <f>IF(Table13456[[#This Row],[first]]="0",SUBSTITUTE(TRIM(MID(B8584, 5, 3))," ","0"),SUBSTITUTE(TRIM(MID(B8584, 4, 3))," ","0"))</f>
        <v>456</v>
      </c>
      <c r="I8584" s="2" t="str">
        <f>IF(Table13456[[#This Row],[first]]="0",SUBSTITUTE(TRIM(MID(B8584, 8, 3))," ","0"),SUBSTITUTE(TRIM(MID(B8584, 7, 3))," ","0"))</f>
        <v>4</v>
      </c>
      <c r="J8584" s="2">
        <v>1</v>
      </c>
      <c r="K8584" s="2" t="str">
        <f t="shared" si="402"/>
        <v>919</v>
      </c>
      <c r="L8584" s="2" t="str">
        <f t="shared" si="403"/>
        <v>456</v>
      </c>
      <c r="M8584" s="2" t="str">
        <f t="shared" si="404"/>
        <v>004</v>
      </c>
    </row>
    <row r="8585" spans="2:13" x14ac:dyDescent="0.25">
      <c r="B8585" s="2" t="s">
        <v>17506</v>
      </c>
      <c r="C8585" s="2" t="s">
        <v>17507</v>
      </c>
      <c r="D8585" s="6" t="str">
        <f>+_xlfn.CONCAT(Table13456[[#This Row],[phase1]],Table13456[[#This Row],[phase2]],Table13456[[#This Row],[phase3]],Table13456[[#This Row],[phase4]])</f>
        <v>1919528001</v>
      </c>
      <c r="E8585" s="2" t="str">
        <f>+Table13456[[#This Row],[DESCRIPTION]]</f>
        <v>DIRECTIONAL INDICATORS, PROJECT 196022-7-52-01</v>
      </c>
      <c r="F8585" s="2" t="str">
        <f>+LEFT(Table13456[[#This Row],[PAY ITEM]],1)</f>
        <v>0</v>
      </c>
      <c r="G8585" s="2" t="str">
        <f>IF(Table13456[[#This Row],[first]]="0",SUBSTITUTE(TRIM(MID(B8585, 2, 3))," ","0"),SUBSTITUTE(TRIM(MID(B8585, 1, 3))," ","0"))</f>
        <v>919</v>
      </c>
      <c r="H8585" s="2" t="str">
        <f>IF(Table13456[[#This Row],[first]]="0",SUBSTITUTE(TRIM(MID(B8585, 5, 3))," ","0"),SUBSTITUTE(TRIM(MID(B8585, 4, 3))," ","0"))</f>
        <v>528</v>
      </c>
      <c r="I8585" s="2" t="str">
        <f>IF(Table13456[[#This Row],[first]]="0",SUBSTITUTE(TRIM(MID(B8585, 8, 3))," ","0"),SUBSTITUTE(TRIM(MID(B8585, 7, 3))," ","0"))</f>
        <v>1</v>
      </c>
      <c r="J8585" s="2">
        <v>1</v>
      </c>
      <c r="K8585" s="2" t="str">
        <f t="shared" si="402"/>
        <v>919</v>
      </c>
      <c r="L8585" s="2" t="str">
        <f t="shared" si="403"/>
        <v>528</v>
      </c>
      <c r="M8585" s="2" t="str">
        <f t="shared" si="404"/>
        <v>001</v>
      </c>
    </row>
    <row r="8586" spans="2:13" x14ac:dyDescent="0.25">
      <c r="B8586" s="2" t="s">
        <v>17508</v>
      </c>
      <c r="C8586" s="2" t="s">
        <v>17509</v>
      </c>
      <c r="D8586" s="6" t="str">
        <f>+_xlfn.CONCAT(Table13456[[#This Row],[phase1]],Table13456[[#This Row],[phase2]],Table13456[[#This Row],[phase3]],Table13456[[#This Row],[phase4]])</f>
        <v>1919528002</v>
      </c>
      <c r="E8586" s="2" t="str">
        <f>+Table13456[[#This Row],[DESCRIPTION]]</f>
        <v>DIRECTIONAL INDICATORS, PROJECT 437611-1-52-01</v>
      </c>
      <c r="F8586" s="2" t="str">
        <f>+LEFT(Table13456[[#This Row],[PAY ITEM]],1)</f>
        <v>0</v>
      </c>
      <c r="G8586" s="2" t="str">
        <f>IF(Table13456[[#This Row],[first]]="0",SUBSTITUTE(TRIM(MID(B8586, 2, 3))," ","0"),SUBSTITUTE(TRIM(MID(B8586, 1, 3))," ","0"))</f>
        <v>919</v>
      </c>
      <c r="H8586" s="2" t="str">
        <f>IF(Table13456[[#This Row],[first]]="0",SUBSTITUTE(TRIM(MID(B8586, 5, 3))," ","0"),SUBSTITUTE(TRIM(MID(B8586, 4, 3))," ","0"))</f>
        <v>528</v>
      </c>
      <c r="I8586" s="2" t="str">
        <f>IF(Table13456[[#This Row],[first]]="0",SUBSTITUTE(TRIM(MID(B8586, 8, 3))," ","0"),SUBSTITUTE(TRIM(MID(B8586, 7, 3))," ","0"))</f>
        <v>2</v>
      </c>
      <c r="J8586" s="2">
        <v>1</v>
      </c>
      <c r="K8586" s="2" t="str">
        <f t="shared" si="402"/>
        <v>919</v>
      </c>
      <c r="L8586" s="2" t="str">
        <f t="shared" si="403"/>
        <v>528</v>
      </c>
      <c r="M8586" s="2" t="str">
        <f t="shared" si="404"/>
        <v>002</v>
      </c>
    </row>
    <row r="8587" spans="2:13" x14ac:dyDescent="0.25">
      <c r="B8587" s="2" t="s">
        <v>17510</v>
      </c>
      <c r="C8587" s="2" t="s">
        <v>17511</v>
      </c>
      <c r="D8587" s="6" t="str">
        <f>+_xlfn.CONCAT(Table13456[[#This Row],[phase1]],Table13456[[#This Row],[phase2]],Table13456[[#This Row],[phase3]],Table13456[[#This Row],[phase4]])</f>
        <v>1919528003</v>
      </c>
      <c r="E8587" s="2" t="str">
        <f>+Table13456[[#This Row],[DESCRIPTION]]</f>
        <v>DIRECTIONAL INDICATORS, PROJECT 437641-2-52-01</v>
      </c>
      <c r="F8587" s="2" t="str">
        <f>+LEFT(Table13456[[#This Row],[PAY ITEM]],1)</f>
        <v>0</v>
      </c>
      <c r="G8587" s="2" t="str">
        <f>IF(Table13456[[#This Row],[first]]="0",SUBSTITUTE(TRIM(MID(B8587, 2, 3))," ","0"),SUBSTITUTE(TRIM(MID(B8587, 1, 3))," ","0"))</f>
        <v>919</v>
      </c>
      <c r="H8587" s="2" t="str">
        <f>IF(Table13456[[#This Row],[first]]="0",SUBSTITUTE(TRIM(MID(B8587, 5, 3))," ","0"),SUBSTITUTE(TRIM(MID(B8587, 4, 3))," ","0"))</f>
        <v>528</v>
      </c>
      <c r="I8587" s="2" t="str">
        <f>IF(Table13456[[#This Row],[first]]="0",SUBSTITUTE(TRIM(MID(B8587, 8, 3))," ","0"),SUBSTITUTE(TRIM(MID(B8587, 7, 3))," ","0"))</f>
        <v>3</v>
      </c>
      <c r="J8587" s="2">
        <v>1</v>
      </c>
      <c r="K8587" s="2" t="str">
        <f t="shared" si="402"/>
        <v>919</v>
      </c>
      <c r="L8587" s="2" t="str">
        <f t="shared" si="403"/>
        <v>528</v>
      </c>
      <c r="M8587" s="2" t="str">
        <f t="shared" si="404"/>
        <v>003</v>
      </c>
    </row>
    <row r="8588" spans="2:13" x14ac:dyDescent="0.25">
      <c r="B8588" s="2" t="s">
        <v>17512</v>
      </c>
      <c r="C8588" s="2" t="s">
        <v>17513</v>
      </c>
      <c r="D8588" s="6" t="str">
        <f>+_xlfn.CONCAT(Table13456[[#This Row],[phase1]],Table13456[[#This Row],[phase2]],Table13456[[#This Row],[phase3]],Table13456[[#This Row],[phase4]])</f>
        <v>1919528004</v>
      </c>
      <c r="E8588" s="2" t="str">
        <f>+Table13456[[#This Row],[DESCRIPTION]]</f>
        <v>DIRECTIONAL INDICATORS, PROJECT 439590-1-52-01</v>
      </c>
      <c r="F8588" s="2" t="str">
        <f>+LEFT(Table13456[[#This Row],[PAY ITEM]],1)</f>
        <v>0</v>
      </c>
      <c r="G8588" s="2" t="str">
        <f>IF(Table13456[[#This Row],[first]]="0",SUBSTITUTE(TRIM(MID(B8588, 2, 3))," ","0"),SUBSTITUTE(TRIM(MID(B8588, 1, 3))," ","0"))</f>
        <v>919</v>
      </c>
      <c r="H8588" s="2" t="str">
        <f>IF(Table13456[[#This Row],[first]]="0",SUBSTITUTE(TRIM(MID(B8588, 5, 3))," ","0"),SUBSTITUTE(TRIM(MID(B8588, 4, 3))," ","0"))</f>
        <v>528</v>
      </c>
      <c r="I8588" s="2" t="str">
        <f>IF(Table13456[[#This Row],[first]]="0",SUBSTITUTE(TRIM(MID(B8588, 8, 3))," ","0"),SUBSTITUTE(TRIM(MID(B8588, 7, 3))," ","0"))</f>
        <v>4</v>
      </c>
      <c r="J8588" s="2">
        <v>1</v>
      </c>
      <c r="K8588" s="2" t="str">
        <f t="shared" si="402"/>
        <v>919</v>
      </c>
      <c r="L8588" s="2" t="str">
        <f t="shared" si="403"/>
        <v>528</v>
      </c>
      <c r="M8588" s="2" t="str">
        <f t="shared" si="404"/>
        <v>004</v>
      </c>
    </row>
    <row r="8589" spans="2:13" x14ac:dyDescent="0.25">
      <c r="B8589" s="2" t="s">
        <v>17514</v>
      </c>
      <c r="C8589" s="2" t="s">
        <v>17515</v>
      </c>
      <c r="D8589" s="6" t="str">
        <f>+_xlfn.CONCAT(Table13456[[#This Row],[phase1]],Table13456[[#This Row],[phase2]],Table13456[[#This Row],[phase3]],Table13456[[#This Row],[phase4]])</f>
        <v>1919528005</v>
      </c>
      <c r="E8589" s="2" t="str">
        <f>+Table13456[[#This Row],[DESCRIPTION]]</f>
        <v>DIRECTIONAL INDICATORS, PROJECT 440686-1-52-01</v>
      </c>
      <c r="F8589" s="2" t="str">
        <f>+LEFT(Table13456[[#This Row],[PAY ITEM]],1)</f>
        <v>0</v>
      </c>
      <c r="G8589" s="2" t="str">
        <f>IF(Table13456[[#This Row],[first]]="0",SUBSTITUTE(TRIM(MID(B8589, 2, 3))," ","0"),SUBSTITUTE(TRIM(MID(B8589, 1, 3))," ","0"))</f>
        <v>919</v>
      </c>
      <c r="H8589" s="2" t="str">
        <f>IF(Table13456[[#This Row],[first]]="0",SUBSTITUTE(TRIM(MID(B8589, 5, 3))," ","0"),SUBSTITUTE(TRIM(MID(B8589, 4, 3))," ","0"))</f>
        <v>528</v>
      </c>
      <c r="I8589" s="2" t="str">
        <f>IF(Table13456[[#This Row],[first]]="0",SUBSTITUTE(TRIM(MID(B8589, 8, 3))," ","0"),SUBSTITUTE(TRIM(MID(B8589, 7, 3))," ","0"))</f>
        <v>5</v>
      </c>
      <c r="J8589" s="2">
        <v>1</v>
      </c>
      <c r="K8589" s="2" t="str">
        <f t="shared" si="402"/>
        <v>919</v>
      </c>
      <c r="L8589" s="2" t="str">
        <f t="shared" si="403"/>
        <v>528</v>
      </c>
      <c r="M8589" s="2" t="str">
        <f t="shared" si="404"/>
        <v>005</v>
      </c>
    </row>
    <row r="8590" spans="2:13" x14ac:dyDescent="0.25">
      <c r="B8590" s="2" t="s">
        <v>17516</v>
      </c>
      <c r="C8590" s="2" t="s">
        <v>17517</v>
      </c>
      <c r="D8590" s="6" t="str">
        <f>+_xlfn.CONCAT(Table13456[[#This Row],[phase1]],Table13456[[#This Row],[phase2]],Table13456[[#This Row],[phase3]],Table13456[[#This Row],[phase4]])</f>
        <v>1919528006</v>
      </c>
      <c r="E8590" s="2" t="str">
        <f>+Table13456[[#This Row],[DESCRIPTION]]</f>
        <v>DIRECTIONAL INDICATORS, PROJECT 441139-1-52-01</v>
      </c>
      <c r="F8590" s="2" t="str">
        <f>+LEFT(Table13456[[#This Row],[PAY ITEM]],1)</f>
        <v>0</v>
      </c>
      <c r="G8590" s="2" t="str">
        <f>IF(Table13456[[#This Row],[first]]="0",SUBSTITUTE(TRIM(MID(B8590, 2, 3))," ","0"),SUBSTITUTE(TRIM(MID(B8590, 1, 3))," ","0"))</f>
        <v>919</v>
      </c>
      <c r="H8590" s="2" t="str">
        <f>IF(Table13456[[#This Row],[first]]="0",SUBSTITUTE(TRIM(MID(B8590, 5, 3))," ","0"),SUBSTITUTE(TRIM(MID(B8590, 4, 3))," ","0"))</f>
        <v>528</v>
      </c>
      <c r="I8590" s="2" t="str">
        <f>IF(Table13456[[#This Row],[first]]="0",SUBSTITUTE(TRIM(MID(B8590, 8, 3))," ","0"),SUBSTITUTE(TRIM(MID(B8590, 7, 3))," ","0"))</f>
        <v>6</v>
      </c>
      <c r="J8590" s="2">
        <v>1</v>
      </c>
      <c r="K8590" s="2" t="str">
        <f t="shared" si="402"/>
        <v>919</v>
      </c>
      <c r="L8590" s="2" t="str">
        <f t="shared" si="403"/>
        <v>528</v>
      </c>
      <c r="M8590" s="2" t="str">
        <f t="shared" si="404"/>
        <v>006</v>
      </c>
    </row>
    <row r="8591" spans="2:13" x14ac:dyDescent="0.25">
      <c r="B8591" s="2" t="s">
        <v>17518</v>
      </c>
      <c r="C8591" s="2" t="s">
        <v>17519</v>
      </c>
      <c r="D8591" s="6" t="str">
        <f>+_xlfn.CONCAT(Table13456[[#This Row],[phase1]],Table13456[[#This Row],[phase2]],Table13456[[#This Row],[phase3]],Table13456[[#This Row],[phase4]])</f>
        <v>1919528007</v>
      </c>
      <c r="E8591" s="2" t="str">
        <f>+Table13456[[#This Row],[DESCRIPTION]]</f>
        <v>DIRECTIONAL INDICATORS, PROJECT 439995-1-52-01</v>
      </c>
      <c r="F8591" s="2" t="str">
        <f>+LEFT(Table13456[[#This Row],[PAY ITEM]],1)</f>
        <v>0</v>
      </c>
      <c r="G8591" s="2" t="str">
        <f>IF(Table13456[[#This Row],[first]]="0",SUBSTITUTE(TRIM(MID(B8591, 2, 3))," ","0"),SUBSTITUTE(TRIM(MID(B8591, 1, 3))," ","0"))</f>
        <v>919</v>
      </c>
      <c r="H8591" s="2" t="str">
        <f>IF(Table13456[[#This Row],[first]]="0",SUBSTITUTE(TRIM(MID(B8591, 5, 3))," ","0"),SUBSTITUTE(TRIM(MID(B8591, 4, 3))," ","0"))</f>
        <v>528</v>
      </c>
      <c r="I8591" s="2" t="str">
        <f>IF(Table13456[[#This Row],[first]]="0",SUBSTITUTE(TRIM(MID(B8591, 8, 3))," ","0"),SUBSTITUTE(TRIM(MID(B8591, 7, 3))," ","0"))</f>
        <v>7</v>
      </c>
      <c r="J8591" s="2">
        <v>1</v>
      </c>
      <c r="K8591" s="2" t="str">
        <f t="shared" si="402"/>
        <v>919</v>
      </c>
      <c r="L8591" s="2" t="str">
        <f t="shared" si="403"/>
        <v>528</v>
      </c>
      <c r="M8591" s="2" t="str">
        <f t="shared" si="404"/>
        <v>007</v>
      </c>
    </row>
    <row r="8592" spans="2:13" x14ac:dyDescent="0.25">
      <c r="B8592" s="2" t="s">
        <v>17520</v>
      </c>
      <c r="C8592" s="2" t="s">
        <v>17521</v>
      </c>
      <c r="D8592" s="6" t="str">
        <f>+_xlfn.CONCAT(Table13456[[#This Row],[phase1]],Table13456[[#This Row],[phase2]],Table13456[[#This Row],[phase3]],Table13456[[#This Row],[phase4]])</f>
        <v>1919528008</v>
      </c>
      <c r="E8592" s="2" t="str">
        <f>+Table13456[[#This Row],[DESCRIPTION]]</f>
        <v>DIRECTIONAL INDICATORS, PROJECT 444440-1-52-01</v>
      </c>
      <c r="F8592" s="2" t="str">
        <f>+LEFT(Table13456[[#This Row],[PAY ITEM]],1)</f>
        <v>0</v>
      </c>
      <c r="G8592" s="2" t="str">
        <f>IF(Table13456[[#This Row],[first]]="0",SUBSTITUTE(TRIM(MID(B8592, 2, 3))," ","0"),SUBSTITUTE(TRIM(MID(B8592, 1, 3))," ","0"))</f>
        <v>919</v>
      </c>
      <c r="H8592" s="2" t="str">
        <f>IF(Table13456[[#This Row],[first]]="0",SUBSTITUTE(TRIM(MID(B8592, 5, 3))," ","0"),SUBSTITUTE(TRIM(MID(B8592, 4, 3))," ","0"))</f>
        <v>528</v>
      </c>
      <c r="I8592" s="2" t="str">
        <f>IF(Table13456[[#This Row],[first]]="0",SUBSTITUTE(TRIM(MID(B8592, 8, 3))," ","0"),SUBSTITUTE(TRIM(MID(B8592, 7, 3))," ","0"))</f>
        <v>8</v>
      </c>
      <c r="J8592" s="2">
        <v>1</v>
      </c>
      <c r="K8592" s="2" t="str">
        <f t="shared" si="402"/>
        <v>919</v>
      </c>
      <c r="L8592" s="2" t="str">
        <f t="shared" si="403"/>
        <v>528</v>
      </c>
      <c r="M8592" s="2" t="str">
        <f t="shared" si="404"/>
        <v>008</v>
      </c>
    </row>
    <row r="8593" spans="2:13" x14ac:dyDescent="0.25">
      <c r="B8593" s="2" t="s">
        <v>17522</v>
      </c>
      <c r="C8593" s="2" t="s">
        <v>17523</v>
      </c>
      <c r="D8593" s="6" t="str">
        <f>+_xlfn.CONCAT(Table13456[[#This Row],[phase1]],Table13456[[#This Row],[phase2]],Table13456[[#This Row],[phase3]],Table13456[[#This Row],[phase4]])</f>
        <v>1919528009</v>
      </c>
      <c r="E8593" s="2" t="str">
        <f>+Table13456[[#This Row],[DESCRIPTION]]</f>
        <v>DIRECTIONAL INDICATORS, PROJECT 441372-1-52-01</v>
      </c>
      <c r="F8593" s="2" t="str">
        <f>+LEFT(Table13456[[#This Row],[PAY ITEM]],1)</f>
        <v>0</v>
      </c>
      <c r="G8593" s="2" t="str">
        <f>IF(Table13456[[#This Row],[first]]="0",SUBSTITUTE(TRIM(MID(B8593, 2, 3))," ","0"),SUBSTITUTE(TRIM(MID(B8593, 1, 3))," ","0"))</f>
        <v>919</v>
      </c>
      <c r="H8593" s="2" t="str">
        <f>IF(Table13456[[#This Row],[first]]="0",SUBSTITUTE(TRIM(MID(B8593, 5, 3))," ","0"),SUBSTITUTE(TRIM(MID(B8593, 4, 3))," ","0"))</f>
        <v>528</v>
      </c>
      <c r="I8593" s="2" t="str">
        <f>IF(Table13456[[#This Row],[first]]="0",SUBSTITUTE(TRIM(MID(B8593, 8, 3))," ","0"),SUBSTITUTE(TRIM(MID(B8593, 7, 3))," ","0"))</f>
        <v>9</v>
      </c>
      <c r="J8593" s="2">
        <v>1</v>
      </c>
      <c r="K8593" s="2" t="str">
        <f t="shared" si="402"/>
        <v>919</v>
      </c>
      <c r="L8593" s="2" t="str">
        <f t="shared" si="403"/>
        <v>528</v>
      </c>
      <c r="M8593" s="2" t="str">
        <f t="shared" si="404"/>
        <v>009</v>
      </c>
    </row>
    <row r="8594" spans="2:13" x14ac:dyDescent="0.25">
      <c r="B8594" s="2" t="s">
        <v>17524</v>
      </c>
      <c r="C8594" s="2" t="s">
        <v>17525</v>
      </c>
      <c r="D8594" s="6" t="str">
        <f>+_xlfn.CONCAT(Table13456[[#This Row],[phase1]],Table13456[[#This Row],[phase2]],Table13456[[#This Row],[phase3]],Table13456[[#This Row],[phase4]])</f>
        <v>1919528010</v>
      </c>
      <c r="E8594" s="2" t="str">
        <f>+Table13456[[#This Row],[DESCRIPTION]]</f>
        <v>DIRECTIONAL INDICATORS, PROJECT 430949-2-52-01</v>
      </c>
      <c r="F8594" s="2" t="str">
        <f>+LEFT(Table13456[[#This Row],[PAY ITEM]],1)</f>
        <v>0</v>
      </c>
      <c r="G8594" s="2" t="str">
        <f>IF(Table13456[[#This Row],[first]]="0",SUBSTITUTE(TRIM(MID(B8594, 2, 3))," ","0"),SUBSTITUTE(TRIM(MID(B8594, 1, 3))," ","0"))</f>
        <v>919</v>
      </c>
      <c r="H8594" s="2" t="str">
        <f>IF(Table13456[[#This Row],[first]]="0",SUBSTITUTE(TRIM(MID(B8594, 5, 3))," ","0"),SUBSTITUTE(TRIM(MID(B8594, 4, 3))," ","0"))</f>
        <v>528</v>
      </c>
      <c r="I8594" s="2" t="str">
        <f>IF(Table13456[[#This Row],[first]]="0",SUBSTITUTE(TRIM(MID(B8594, 8, 3))," ","0"),SUBSTITUTE(TRIM(MID(B8594, 7, 3))," ","0"))</f>
        <v>10</v>
      </c>
      <c r="J8594" s="2">
        <v>1</v>
      </c>
      <c r="K8594" s="2" t="str">
        <f t="shared" si="402"/>
        <v>919</v>
      </c>
      <c r="L8594" s="2" t="str">
        <f t="shared" si="403"/>
        <v>528</v>
      </c>
      <c r="M8594" s="2" t="str">
        <f t="shared" si="404"/>
        <v>010</v>
      </c>
    </row>
    <row r="8595" spans="2:13" x14ac:dyDescent="0.25">
      <c r="B8595" s="2" t="s">
        <v>17526</v>
      </c>
      <c r="C8595" s="2" t="s">
        <v>17527</v>
      </c>
      <c r="D8595" s="6" t="str">
        <f>+_xlfn.CONCAT(Table13456[[#This Row],[phase1]],Table13456[[#This Row],[phase2]],Table13456[[#This Row],[phase3]],Table13456[[#This Row],[phase4]])</f>
        <v>1919528011</v>
      </c>
      <c r="E8595" s="2" t="str">
        <f>+Table13456[[#This Row],[DESCRIPTION]]</f>
        <v>DIRECTIONAL INDICATORS, PROJECT 443313-1-52-01</v>
      </c>
      <c r="F8595" s="2" t="str">
        <f>+LEFT(Table13456[[#This Row],[PAY ITEM]],1)</f>
        <v>0</v>
      </c>
      <c r="G8595" s="2" t="str">
        <f>IF(Table13456[[#This Row],[first]]="0",SUBSTITUTE(TRIM(MID(B8595, 2, 3))," ","0"),SUBSTITUTE(TRIM(MID(B8595, 1, 3))," ","0"))</f>
        <v>919</v>
      </c>
      <c r="H8595" s="2" t="str">
        <f>IF(Table13456[[#This Row],[first]]="0",SUBSTITUTE(TRIM(MID(B8595, 5, 3))," ","0"),SUBSTITUTE(TRIM(MID(B8595, 4, 3))," ","0"))</f>
        <v>528</v>
      </c>
      <c r="I8595" s="2" t="str">
        <f>IF(Table13456[[#This Row],[first]]="0",SUBSTITUTE(TRIM(MID(B8595, 8, 3))," ","0"),SUBSTITUTE(TRIM(MID(B8595, 7, 3))," ","0"))</f>
        <v>11</v>
      </c>
      <c r="J8595" s="2">
        <v>1</v>
      </c>
      <c r="K8595" s="2" t="str">
        <f t="shared" si="402"/>
        <v>919</v>
      </c>
      <c r="L8595" s="2" t="str">
        <f t="shared" si="403"/>
        <v>528</v>
      </c>
      <c r="M8595" s="2" t="str">
        <f t="shared" si="404"/>
        <v>011</v>
      </c>
    </row>
    <row r="8596" spans="2:13" x14ac:dyDescent="0.25">
      <c r="B8596" s="2" t="s">
        <v>17528</v>
      </c>
      <c r="C8596" s="2" t="s">
        <v>17529</v>
      </c>
      <c r="D8596" s="6" t="str">
        <f>+_xlfn.CONCAT(Table13456[[#This Row],[phase1]],Table13456[[#This Row],[phase2]],Table13456[[#This Row],[phase3]],Table13456[[#This Row],[phase4]])</f>
        <v>1919528012</v>
      </c>
      <c r="E8596" s="2" t="str">
        <f>+Table13456[[#This Row],[DESCRIPTION]]</f>
        <v>DIRECTIONAL INDICATORS, PROJECT 438118-1-52-01</v>
      </c>
      <c r="F8596" s="2" t="str">
        <f>+LEFT(Table13456[[#This Row],[PAY ITEM]],1)</f>
        <v>0</v>
      </c>
      <c r="G8596" s="2" t="str">
        <f>IF(Table13456[[#This Row],[first]]="0",SUBSTITUTE(TRIM(MID(B8596, 2, 3))," ","0"),SUBSTITUTE(TRIM(MID(B8596, 1, 3))," ","0"))</f>
        <v>919</v>
      </c>
      <c r="H8596" s="2" t="str">
        <f>IF(Table13456[[#This Row],[first]]="0",SUBSTITUTE(TRIM(MID(B8596, 5, 3))," ","0"),SUBSTITUTE(TRIM(MID(B8596, 4, 3))," ","0"))</f>
        <v>528</v>
      </c>
      <c r="I8596" s="2" t="str">
        <f>IF(Table13456[[#This Row],[first]]="0",SUBSTITUTE(TRIM(MID(B8596, 8, 3))," ","0"),SUBSTITUTE(TRIM(MID(B8596, 7, 3))," ","0"))</f>
        <v>12</v>
      </c>
      <c r="J8596" s="2">
        <v>1</v>
      </c>
      <c r="K8596" s="2" t="str">
        <f t="shared" si="402"/>
        <v>919</v>
      </c>
      <c r="L8596" s="2" t="str">
        <f t="shared" si="403"/>
        <v>528</v>
      </c>
      <c r="M8596" s="2" t="str">
        <f t="shared" si="404"/>
        <v>012</v>
      </c>
    </row>
    <row r="8597" spans="2:13" x14ac:dyDescent="0.25">
      <c r="B8597" s="2" t="s">
        <v>3624</v>
      </c>
      <c r="C8597" s="2" t="s">
        <v>3625</v>
      </c>
      <c r="D8597" s="6" t="str">
        <f>+_xlfn.CONCAT(Table13456[[#This Row],[phase1]],Table13456[[#This Row],[phase2]],Table13456[[#This Row],[phase3]],Table13456[[#This Row],[phase4]])</f>
        <v>1919528013</v>
      </c>
      <c r="E8597" s="2" t="str">
        <f>+Table13456[[#This Row],[DESCRIPTION]]</f>
        <v>DIRECTIONAL INDICATORS, PROJECT 443921-1-52-01</v>
      </c>
      <c r="F8597" s="2" t="str">
        <f>+LEFT(Table13456[[#This Row],[PAY ITEM]],1)</f>
        <v>0</v>
      </c>
      <c r="G8597" s="2" t="str">
        <f>IF(Table13456[[#This Row],[first]]="0",SUBSTITUTE(TRIM(MID(B8597, 2, 3))," ","0"),SUBSTITUTE(TRIM(MID(B8597, 1, 3))," ","0"))</f>
        <v>919</v>
      </c>
      <c r="H8597" s="2" t="str">
        <f>IF(Table13456[[#This Row],[first]]="0",SUBSTITUTE(TRIM(MID(B8597, 5, 3))," ","0"),SUBSTITUTE(TRIM(MID(B8597, 4, 3))," ","0"))</f>
        <v>528</v>
      </c>
      <c r="I8597" s="2" t="str">
        <f>IF(Table13456[[#This Row],[first]]="0",SUBSTITUTE(TRIM(MID(B8597, 8, 3))," ","0"),SUBSTITUTE(TRIM(MID(B8597, 7, 3))," ","0"))</f>
        <v>13</v>
      </c>
      <c r="J8597" s="2">
        <v>1</v>
      </c>
      <c r="K8597" s="2" t="str">
        <f t="shared" si="402"/>
        <v>919</v>
      </c>
      <c r="L8597" s="2" t="str">
        <f t="shared" si="403"/>
        <v>528</v>
      </c>
      <c r="M8597" s="2" t="str">
        <f t="shared" si="404"/>
        <v>013</v>
      </c>
    </row>
    <row r="8598" spans="2:13" x14ac:dyDescent="0.25">
      <c r="B8598" s="2" t="s">
        <v>17530</v>
      </c>
      <c r="C8598" s="2" t="s">
        <v>17531</v>
      </c>
      <c r="D8598" s="6" t="str">
        <f>+_xlfn.CONCAT(Table13456[[#This Row],[phase1]],Table13456[[#This Row],[phase2]],Table13456[[#This Row],[phase3]],Table13456[[#This Row],[phase4]])</f>
        <v>1919528014</v>
      </c>
      <c r="E8598" s="2" t="str">
        <f>+Table13456[[#This Row],[DESCRIPTION]]</f>
        <v>DIRECTIONAL INDICATORS, PROJECT 437636-1-52-01</v>
      </c>
      <c r="F8598" s="2" t="str">
        <f>+LEFT(Table13456[[#This Row],[PAY ITEM]],1)</f>
        <v>0</v>
      </c>
      <c r="G8598" s="2" t="str">
        <f>IF(Table13456[[#This Row],[first]]="0",SUBSTITUTE(TRIM(MID(B8598, 2, 3))," ","0"),SUBSTITUTE(TRIM(MID(B8598, 1, 3))," ","0"))</f>
        <v>919</v>
      </c>
      <c r="H8598" s="2" t="str">
        <f>IF(Table13456[[#This Row],[first]]="0",SUBSTITUTE(TRIM(MID(B8598, 5, 3))," ","0"),SUBSTITUTE(TRIM(MID(B8598, 4, 3))," ","0"))</f>
        <v>528</v>
      </c>
      <c r="I8598" s="2" t="str">
        <f>IF(Table13456[[#This Row],[first]]="0",SUBSTITUTE(TRIM(MID(B8598, 8, 3))," ","0"),SUBSTITUTE(TRIM(MID(B8598, 7, 3))," ","0"))</f>
        <v>14</v>
      </c>
      <c r="J8598" s="2">
        <v>1</v>
      </c>
      <c r="K8598" s="2" t="str">
        <f t="shared" si="402"/>
        <v>919</v>
      </c>
      <c r="L8598" s="2" t="str">
        <f t="shared" si="403"/>
        <v>528</v>
      </c>
      <c r="M8598" s="2" t="str">
        <f t="shared" si="404"/>
        <v>014</v>
      </c>
    </row>
    <row r="8599" spans="2:13" x14ac:dyDescent="0.25">
      <c r="B8599" s="2" t="s">
        <v>17532</v>
      </c>
      <c r="C8599" s="2" t="s">
        <v>17533</v>
      </c>
      <c r="D8599" s="6" t="str">
        <f>+_xlfn.CONCAT(Table13456[[#This Row],[phase1]],Table13456[[#This Row],[phase2]],Table13456[[#This Row],[phase3]],Table13456[[#This Row],[phase4]])</f>
        <v>1919528015</v>
      </c>
      <c r="E8599" s="2" t="str">
        <f>+Table13456[[#This Row],[DESCRIPTION]]</f>
        <v>DIRECTIONAL INDICATORS, PROJECT 436955-2-52-01</v>
      </c>
      <c r="F8599" s="2" t="str">
        <f>+LEFT(Table13456[[#This Row],[PAY ITEM]],1)</f>
        <v>0</v>
      </c>
      <c r="G8599" s="2" t="str">
        <f>IF(Table13456[[#This Row],[first]]="0",SUBSTITUTE(TRIM(MID(B8599, 2, 3))," ","0"),SUBSTITUTE(TRIM(MID(B8599, 1, 3))," ","0"))</f>
        <v>919</v>
      </c>
      <c r="H8599" s="2" t="str">
        <f>IF(Table13456[[#This Row],[first]]="0",SUBSTITUTE(TRIM(MID(B8599, 5, 3))," ","0"),SUBSTITUTE(TRIM(MID(B8599, 4, 3))," ","0"))</f>
        <v>528</v>
      </c>
      <c r="I8599" s="2" t="str">
        <f>IF(Table13456[[#This Row],[first]]="0",SUBSTITUTE(TRIM(MID(B8599, 8, 3))," ","0"),SUBSTITUTE(TRIM(MID(B8599, 7, 3))," ","0"))</f>
        <v>15</v>
      </c>
      <c r="J8599" s="2">
        <v>1</v>
      </c>
      <c r="K8599" s="2" t="str">
        <f t="shared" si="402"/>
        <v>919</v>
      </c>
      <c r="L8599" s="2" t="str">
        <f t="shared" si="403"/>
        <v>528</v>
      </c>
      <c r="M8599" s="2" t="str">
        <f t="shared" si="404"/>
        <v>015</v>
      </c>
    </row>
    <row r="8600" spans="2:13" x14ac:dyDescent="0.25">
      <c r="B8600" s="2" t="s">
        <v>17534</v>
      </c>
      <c r="C8600" s="2" t="s">
        <v>17535</v>
      </c>
      <c r="D8600" s="6" t="str">
        <f>+_xlfn.CONCAT(Table13456[[#This Row],[phase1]],Table13456[[#This Row],[phase2]],Table13456[[#This Row],[phase3]],Table13456[[#This Row],[phase4]])</f>
        <v>1919528016</v>
      </c>
      <c r="E8600" s="2" t="str">
        <f>+Table13456[[#This Row],[DESCRIPTION]]</f>
        <v>DIRECTIONAL INDICATORS, PROJECT 240200-2-52-01</v>
      </c>
      <c r="F8600" s="2" t="str">
        <f>+LEFT(Table13456[[#This Row],[PAY ITEM]],1)</f>
        <v>0</v>
      </c>
      <c r="G8600" s="2" t="str">
        <f>IF(Table13456[[#This Row],[first]]="0",SUBSTITUTE(TRIM(MID(B8600, 2, 3))," ","0"),SUBSTITUTE(TRIM(MID(B8600, 1, 3))," ","0"))</f>
        <v>919</v>
      </c>
      <c r="H8600" s="2" t="str">
        <f>IF(Table13456[[#This Row],[first]]="0",SUBSTITUTE(TRIM(MID(B8600, 5, 3))," ","0"),SUBSTITUTE(TRIM(MID(B8600, 4, 3))," ","0"))</f>
        <v>528</v>
      </c>
      <c r="I8600" s="2" t="str">
        <f>IF(Table13456[[#This Row],[first]]="0",SUBSTITUTE(TRIM(MID(B8600, 8, 3))," ","0"),SUBSTITUTE(TRIM(MID(B8600, 7, 3))," ","0"))</f>
        <v>16</v>
      </c>
      <c r="J8600" s="2">
        <v>1</v>
      </c>
      <c r="K8600" s="2" t="str">
        <f t="shared" si="402"/>
        <v>919</v>
      </c>
      <c r="L8600" s="2" t="str">
        <f t="shared" si="403"/>
        <v>528</v>
      </c>
      <c r="M8600" s="2" t="str">
        <f t="shared" si="404"/>
        <v>016</v>
      </c>
    </row>
    <row r="8601" spans="2:13" x14ac:dyDescent="0.25">
      <c r="B8601" s="2" t="s">
        <v>3626</v>
      </c>
      <c r="C8601" s="2" t="s">
        <v>3627</v>
      </c>
      <c r="D8601" s="6" t="str">
        <f>+_xlfn.CONCAT(Table13456[[#This Row],[phase1]],Table13456[[#This Row],[phase2]],Table13456[[#This Row],[phase3]],Table13456[[#This Row],[phase4]])</f>
        <v>1919528017</v>
      </c>
      <c r="E8601" s="2" t="str">
        <f>+Table13456[[#This Row],[DESCRIPTION]]</f>
        <v>DIRECTIONAL INDICATORS, PROJECT 440473-1-52-01</v>
      </c>
      <c r="F8601" s="2" t="str">
        <f>+LEFT(Table13456[[#This Row],[PAY ITEM]],1)</f>
        <v>0</v>
      </c>
      <c r="G8601" s="2" t="str">
        <f>IF(Table13456[[#This Row],[first]]="0",SUBSTITUTE(TRIM(MID(B8601, 2, 3))," ","0"),SUBSTITUTE(TRIM(MID(B8601, 1, 3))," ","0"))</f>
        <v>919</v>
      </c>
      <c r="H8601" s="2" t="str">
        <f>IF(Table13456[[#This Row],[first]]="0",SUBSTITUTE(TRIM(MID(B8601, 5, 3))," ","0"),SUBSTITUTE(TRIM(MID(B8601, 4, 3))," ","0"))</f>
        <v>528</v>
      </c>
      <c r="I8601" s="2" t="str">
        <f>IF(Table13456[[#This Row],[first]]="0",SUBSTITUTE(TRIM(MID(B8601, 8, 3))," ","0"),SUBSTITUTE(TRIM(MID(B8601, 7, 3))," ","0"))</f>
        <v>17</v>
      </c>
      <c r="J8601" s="2">
        <v>1</v>
      </c>
      <c r="K8601" s="2" t="str">
        <f t="shared" si="402"/>
        <v>919</v>
      </c>
      <c r="L8601" s="2" t="str">
        <f t="shared" si="403"/>
        <v>528</v>
      </c>
      <c r="M8601" s="2" t="str">
        <f t="shared" si="404"/>
        <v>017</v>
      </c>
    </row>
    <row r="8602" spans="2:13" x14ac:dyDescent="0.25">
      <c r="B8602" s="2" t="s">
        <v>17536</v>
      </c>
      <c r="C8602" s="2" t="s">
        <v>17537</v>
      </c>
      <c r="D8602" s="6" t="str">
        <f>+_xlfn.CONCAT(Table13456[[#This Row],[phase1]],Table13456[[#This Row],[phase2]],Table13456[[#This Row],[phase3]],Table13456[[#This Row],[phase4]])</f>
        <v>1919528018</v>
      </c>
      <c r="E8602" s="2" t="str">
        <f>+Table13456[[#This Row],[DESCRIPTION]]</f>
        <v>DIRECTIONAL INDICATORS, PROJECT 441579-1-52-01</v>
      </c>
      <c r="F8602" s="2" t="str">
        <f>+LEFT(Table13456[[#This Row],[PAY ITEM]],1)</f>
        <v>0</v>
      </c>
      <c r="G8602" s="2" t="str">
        <f>IF(Table13456[[#This Row],[first]]="0",SUBSTITUTE(TRIM(MID(B8602, 2, 3))," ","0"),SUBSTITUTE(TRIM(MID(B8602, 1, 3))," ","0"))</f>
        <v>919</v>
      </c>
      <c r="H8602" s="2" t="str">
        <f>IF(Table13456[[#This Row],[first]]="0",SUBSTITUTE(TRIM(MID(B8602, 5, 3))," ","0"),SUBSTITUTE(TRIM(MID(B8602, 4, 3))," ","0"))</f>
        <v>528</v>
      </c>
      <c r="I8602" s="2" t="str">
        <f>IF(Table13456[[#This Row],[first]]="0",SUBSTITUTE(TRIM(MID(B8602, 8, 3))," ","0"),SUBSTITUTE(TRIM(MID(B8602, 7, 3))," ","0"))</f>
        <v>18</v>
      </c>
      <c r="J8602" s="2">
        <v>1</v>
      </c>
      <c r="K8602" s="2" t="str">
        <f t="shared" si="402"/>
        <v>919</v>
      </c>
      <c r="L8602" s="2" t="str">
        <f t="shared" si="403"/>
        <v>528</v>
      </c>
      <c r="M8602" s="2" t="str">
        <f t="shared" si="404"/>
        <v>018</v>
      </c>
    </row>
    <row r="8603" spans="2:13" x14ac:dyDescent="0.25">
      <c r="B8603" s="2" t="s">
        <v>17538</v>
      </c>
      <c r="C8603" s="2" t="s">
        <v>17539</v>
      </c>
      <c r="D8603" s="6" t="str">
        <f>+_xlfn.CONCAT(Table13456[[#This Row],[phase1]],Table13456[[#This Row],[phase2]],Table13456[[#This Row],[phase3]],Table13456[[#This Row],[phase4]])</f>
        <v>1919528019</v>
      </c>
      <c r="E8603" s="2" t="str">
        <f>+Table13456[[#This Row],[DESCRIPTION]]</f>
        <v>DIRECTIONAL INDICATORS, PROJECT 445691-1-52-01</v>
      </c>
      <c r="F8603" s="2" t="str">
        <f>+LEFT(Table13456[[#This Row],[PAY ITEM]],1)</f>
        <v>0</v>
      </c>
      <c r="G8603" s="2" t="str">
        <f>IF(Table13456[[#This Row],[first]]="0",SUBSTITUTE(TRIM(MID(B8603, 2, 3))," ","0"),SUBSTITUTE(TRIM(MID(B8603, 1, 3))," ","0"))</f>
        <v>919</v>
      </c>
      <c r="H8603" s="2" t="str">
        <f>IF(Table13456[[#This Row],[first]]="0",SUBSTITUTE(TRIM(MID(B8603, 5, 3))," ","0"),SUBSTITUTE(TRIM(MID(B8603, 4, 3))," ","0"))</f>
        <v>528</v>
      </c>
      <c r="I8603" s="2" t="str">
        <f>IF(Table13456[[#This Row],[first]]="0",SUBSTITUTE(TRIM(MID(B8603, 8, 3))," ","0"),SUBSTITUTE(TRIM(MID(B8603, 7, 3))," ","0"))</f>
        <v>19</v>
      </c>
      <c r="J8603" s="2">
        <v>1</v>
      </c>
      <c r="K8603" s="2" t="str">
        <f t="shared" si="402"/>
        <v>919</v>
      </c>
      <c r="L8603" s="2" t="str">
        <f t="shared" si="403"/>
        <v>528</v>
      </c>
      <c r="M8603" s="2" t="str">
        <f t="shared" si="404"/>
        <v>019</v>
      </c>
    </row>
    <row r="8604" spans="2:13" x14ac:dyDescent="0.25">
      <c r="B8604" s="2" t="s">
        <v>3628</v>
      </c>
      <c r="C8604" s="2" t="s">
        <v>3629</v>
      </c>
      <c r="D8604" s="6" t="str">
        <f>+_xlfn.CONCAT(Table13456[[#This Row],[phase1]],Table13456[[#This Row],[phase2]],Table13456[[#This Row],[phase3]],Table13456[[#This Row],[phase4]])</f>
        <v>1919528100</v>
      </c>
      <c r="E8604" s="2" t="str">
        <f>+Table13456[[#This Row],[DESCRIPTION]]</f>
        <v>DIRECTIONAL INDICATORS</v>
      </c>
      <c r="F8604" s="2" t="str">
        <f>+LEFT(Table13456[[#This Row],[PAY ITEM]],1)</f>
        <v>0</v>
      </c>
      <c r="G8604" s="2" t="str">
        <f>IF(Table13456[[#This Row],[first]]="0",SUBSTITUTE(TRIM(MID(B8604, 2, 3))," ","0"),SUBSTITUTE(TRIM(MID(B8604, 1, 3))," ","0"))</f>
        <v>919</v>
      </c>
      <c r="H8604" s="2" t="str">
        <f>IF(Table13456[[#This Row],[first]]="0",SUBSTITUTE(TRIM(MID(B8604, 5, 3))," ","0"),SUBSTITUTE(TRIM(MID(B8604, 4, 3))," ","0"))</f>
        <v>528</v>
      </c>
      <c r="I8604" s="2" t="str">
        <f>IF(Table13456[[#This Row],[first]]="0",SUBSTITUTE(TRIM(MID(B8604, 8, 3))," ","0"),SUBSTITUTE(TRIM(MID(B8604, 7, 3))," ","0"))</f>
        <v>100</v>
      </c>
      <c r="J8604" s="2">
        <v>1</v>
      </c>
      <c r="K8604" s="2" t="str">
        <f t="shared" si="402"/>
        <v>919</v>
      </c>
      <c r="L8604" s="2" t="str">
        <f t="shared" si="403"/>
        <v>528</v>
      </c>
      <c r="M8604" s="2" t="str">
        <f t="shared" si="404"/>
        <v>100</v>
      </c>
    </row>
    <row r="8605" spans="2:13" x14ac:dyDescent="0.25">
      <c r="B8605" s="2" t="s">
        <v>17540</v>
      </c>
      <c r="C8605" s="2" t="s">
        <v>17541</v>
      </c>
      <c r="D8605" s="6" t="str">
        <f>+_xlfn.CONCAT(Table13456[[#This Row],[phase1]],Table13456[[#This Row],[phase2]],Table13456[[#This Row],[phase3]],Table13456[[#This Row],[phase4]])</f>
        <v>1919661001</v>
      </c>
      <c r="E8605" s="2" t="str">
        <f>+Table13456[[#This Row],[DESCRIPTION]]</f>
        <v>WRONG WAY DETECTION SYSTEM, PRIMARY, PROJECT 435542-1-52-01</v>
      </c>
      <c r="F8605" s="2" t="str">
        <f>+LEFT(Table13456[[#This Row],[PAY ITEM]],1)</f>
        <v>0</v>
      </c>
      <c r="G8605" s="2" t="str">
        <f>IF(Table13456[[#This Row],[first]]="0",SUBSTITUTE(TRIM(MID(B8605, 2, 3))," ","0"),SUBSTITUTE(TRIM(MID(B8605, 1, 3))," ","0"))</f>
        <v>919</v>
      </c>
      <c r="H8605" s="2" t="str">
        <f>IF(Table13456[[#This Row],[first]]="0",SUBSTITUTE(TRIM(MID(B8605, 5, 3))," ","0"),SUBSTITUTE(TRIM(MID(B8605, 4, 3))," ","0"))</f>
        <v>661</v>
      </c>
      <c r="I8605" s="2" t="str">
        <f>IF(Table13456[[#This Row],[first]]="0",SUBSTITUTE(TRIM(MID(B8605, 8, 3))," ","0"),SUBSTITUTE(TRIM(MID(B8605, 7, 3))," ","0"))</f>
        <v>1</v>
      </c>
      <c r="J8605" s="2">
        <v>1</v>
      </c>
      <c r="K8605" s="2" t="str">
        <f t="shared" si="402"/>
        <v>919</v>
      </c>
      <c r="L8605" s="2" t="str">
        <f t="shared" si="403"/>
        <v>661</v>
      </c>
      <c r="M8605" s="2" t="str">
        <f t="shared" si="404"/>
        <v>001</v>
      </c>
    </row>
    <row r="8606" spans="2:13" x14ac:dyDescent="0.25">
      <c r="B8606" s="2" t="s">
        <v>17542</v>
      </c>
      <c r="C8606" s="2" t="s">
        <v>17543</v>
      </c>
      <c r="D8606" s="6" t="str">
        <f>+_xlfn.CONCAT(Table13456[[#This Row],[phase1]],Table13456[[#This Row],[phase2]],Table13456[[#This Row],[phase3]],Table13456[[#This Row],[phase4]])</f>
        <v>1919661002</v>
      </c>
      <c r="E8606" s="2" t="str">
        <f>+Table13456[[#This Row],[DESCRIPTION]]</f>
        <v>WRONG WAY DETECTION SYSTEM, SECONDARY, PROJECT 435542-1-52-01</v>
      </c>
      <c r="F8606" s="2" t="str">
        <f>+LEFT(Table13456[[#This Row],[PAY ITEM]],1)</f>
        <v>0</v>
      </c>
      <c r="G8606" s="2" t="str">
        <f>IF(Table13456[[#This Row],[first]]="0",SUBSTITUTE(TRIM(MID(B8606, 2, 3))," ","0"),SUBSTITUTE(TRIM(MID(B8606, 1, 3))," ","0"))</f>
        <v>919</v>
      </c>
      <c r="H8606" s="2" t="str">
        <f>IF(Table13456[[#This Row],[first]]="0",SUBSTITUTE(TRIM(MID(B8606, 5, 3))," ","0"),SUBSTITUTE(TRIM(MID(B8606, 4, 3))," ","0"))</f>
        <v>661</v>
      </c>
      <c r="I8606" s="2" t="str">
        <f>IF(Table13456[[#This Row],[first]]="0",SUBSTITUTE(TRIM(MID(B8606, 8, 3))," ","0"),SUBSTITUTE(TRIM(MID(B8606, 7, 3))," ","0"))</f>
        <v>2</v>
      </c>
      <c r="J8606" s="2">
        <v>1</v>
      </c>
      <c r="K8606" s="2" t="str">
        <f t="shared" si="402"/>
        <v>919</v>
      </c>
      <c r="L8606" s="2" t="str">
        <f t="shared" si="403"/>
        <v>661</v>
      </c>
      <c r="M8606" s="2" t="str">
        <f t="shared" si="404"/>
        <v>002</v>
      </c>
    </row>
    <row r="8607" spans="2:13" x14ac:dyDescent="0.25">
      <c r="B8607" s="2" t="s">
        <v>17544</v>
      </c>
      <c r="C8607" s="2" t="s">
        <v>17545</v>
      </c>
      <c r="D8607" s="6" t="str">
        <f>+_xlfn.CONCAT(Table13456[[#This Row],[phase1]],Table13456[[#This Row],[phase2]],Table13456[[#This Row],[phase3]],Table13456[[#This Row],[phase4]])</f>
        <v>1919661003</v>
      </c>
      <c r="E8607" s="2" t="str">
        <f>+Table13456[[#This Row],[DESCRIPTION]]</f>
        <v>WRONG WAY DETECTION SYSTEM, REMOTE, PROJECT 435542-1-52-01</v>
      </c>
      <c r="F8607" s="2" t="str">
        <f>+LEFT(Table13456[[#This Row],[PAY ITEM]],1)</f>
        <v>0</v>
      </c>
      <c r="G8607" s="2" t="str">
        <f>IF(Table13456[[#This Row],[first]]="0",SUBSTITUTE(TRIM(MID(B8607, 2, 3))," ","0"),SUBSTITUTE(TRIM(MID(B8607, 1, 3))," ","0"))</f>
        <v>919</v>
      </c>
      <c r="H8607" s="2" t="str">
        <f>IF(Table13456[[#This Row],[first]]="0",SUBSTITUTE(TRIM(MID(B8607, 5, 3))," ","0"),SUBSTITUTE(TRIM(MID(B8607, 4, 3))," ","0"))</f>
        <v>661</v>
      </c>
      <c r="I8607" s="2" t="str">
        <f>IF(Table13456[[#This Row],[first]]="0",SUBSTITUTE(TRIM(MID(B8607, 8, 3))," ","0"),SUBSTITUTE(TRIM(MID(B8607, 7, 3))," ","0"))</f>
        <v>3</v>
      </c>
      <c r="J8607" s="2">
        <v>1</v>
      </c>
      <c r="K8607" s="2" t="str">
        <f t="shared" si="402"/>
        <v>919</v>
      </c>
      <c r="L8607" s="2" t="str">
        <f t="shared" si="403"/>
        <v>661</v>
      </c>
      <c r="M8607" s="2" t="str">
        <f t="shared" si="404"/>
        <v>003</v>
      </c>
    </row>
    <row r="8608" spans="2:13" x14ac:dyDescent="0.25">
      <c r="B8608" s="2" t="s">
        <v>17546</v>
      </c>
      <c r="C8608" s="2" t="s">
        <v>17547</v>
      </c>
      <c r="D8608" s="6" t="str">
        <f>+_xlfn.CONCAT(Table13456[[#This Row],[phase1]],Table13456[[#This Row],[phase2]],Table13456[[#This Row],[phase3]],Table13456[[#This Row],[phase4]])</f>
        <v>1919661004</v>
      </c>
      <c r="E8608" s="2" t="str">
        <f>+Table13456[[#This Row],[DESCRIPTION]]</f>
        <v>WRONG WAY DETECTION SYSTEM, PRIMARY, PROJECT 435543-1-52-01</v>
      </c>
      <c r="F8608" s="2" t="str">
        <f>+LEFT(Table13456[[#This Row],[PAY ITEM]],1)</f>
        <v>0</v>
      </c>
      <c r="G8608" s="2" t="str">
        <f>IF(Table13456[[#This Row],[first]]="0",SUBSTITUTE(TRIM(MID(B8608, 2, 3))," ","0"),SUBSTITUTE(TRIM(MID(B8608, 1, 3))," ","0"))</f>
        <v>919</v>
      </c>
      <c r="H8608" s="2" t="str">
        <f>IF(Table13456[[#This Row],[first]]="0",SUBSTITUTE(TRIM(MID(B8608, 5, 3))," ","0"),SUBSTITUTE(TRIM(MID(B8608, 4, 3))," ","0"))</f>
        <v>661</v>
      </c>
      <c r="I8608" s="2" t="str">
        <f>IF(Table13456[[#This Row],[first]]="0",SUBSTITUTE(TRIM(MID(B8608, 8, 3))," ","0"),SUBSTITUTE(TRIM(MID(B8608, 7, 3))," ","0"))</f>
        <v>4</v>
      </c>
      <c r="J8608" s="2">
        <v>1</v>
      </c>
      <c r="K8608" s="2" t="str">
        <f t="shared" si="402"/>
        <v>919</v>
      </c>
      <c r="L8608" s="2" t="str">
        <f t="shared" si="403"/>
        <v>661</v>
      </c>
      <c r="M8608" s="2" t="str">
        <f t="shared" si="404"/>
        <v>004</v>
      </c>
    </row>
    <row r="8609" spans="2:13" x14ac:dyDescent="0.25">
      <c r="B8609" s="2" t="s">
        <v>17548</v>
      </c>
      <c r="C8609" s="2" t="s">
        <v>17549</v>
      </c>
      <c r="D8609" s="6" t="str">
        <f>+_xlfn.CONCAT(Table13456[[#This Row],[phase1]],Table13456[[#This Row],[phase2]],Table13456[[#This Row],[phase3]],Table13456[[#This Row],[phase4]])</f>
        <v>1919661005</v>
      </c>
      <c r="E8609" s="2" t="str">
        <f>+Table13456[[#This Row],[DESCRIPTION]]</f>
        <v>WRONG WAY DETECTION SYSTEM, SECONDARY, PROJECT 435543-1-52-01</v>
      </c>
      <c r="F8609" s="2" t="str">
        <f>+LEFT(Table13456[[#This Row],[PAY ITEM]],1)</f>
        <v>0</v>
      </c>
      <c r="G8609" s="2" t="str">
        <f>IF(Table13456[[#This Row],[first]]="0",SUBSTITUTE(TRIM(MID(B8609, 2, 3))," ","0"),SUBSTITUTE(TRIM(MID(B8609, 1, 3))," ","0"))</f>
        <v>919</v>
      </c>
      <c r="H8609" s="2" t="str">
        <f>IF(Table13456[[#This Row],[first]]="0",SUBSTITUTE(TRIM(MID(B8609, 5, 3))," ","0"),SUBSTITUTE(TRIM(MID(B8609, 4, 3))," ","0"))</f>
        <v>661</v>
      </c>
      <c r="I8609" s="2" t="str">
        <f>IF(Table13456[[#This Row],[first]]="0",SUBSTITUTE(TRIM(MID(B8609, 8, 3))," ","0"),SUBSTITUTE(TRIM(MID(B8609, 7, 3))," ","0"))</f>
        <v>5</v>
      </c>
      <c r="J8609" s="2">
        <v>1</v>
      </c>
      <c r="K8609" s="2" t="str">
        <f t="shared" si="402"/>
        <v>919</v>
      </c>
      <c r="L8609" s="2" t="str">
        <f t="shared" si="403"/>
        <v>661</v>
      </c>
      <c r="M8609" s="2" t="str">
        <f t="shared" si="404"/>
        <v>005</v>
      </c>
    </row>
    <row r="8610" spans="2:13" x14ac:dyDescent="0.25">
      <c r="B8610" s="2" t="s">
        <v>17550</v>
      </c>
      <c r="C8610" s="2" t="s">
        <v>17551</v>
      </c>
      <c r="D8610" s="6" t="str">
        <f>+_xlfn.CONCAT(Table13456[[#This Row],[phase1]],Table13456[[#This Row],[phase2]],Table13456[[#This Row],[phase3]],Table13456[[#This Row],[phase4]])</f>
        <v>1919661006</v>
      </c>
      <c r="E8610" s="2" t="str">
        <f>+Table13456[[#This Row],[DESCRIPTION]]</f>
        <v>WRONG WAY DETECTION SYSTEM, REMOTE, PROJECT 435543-1-52-01</v>
      </c>
      <c r="F8610" s="2" t="str">
        <f>+LEFT(Table13456[[#This Row],[PAY ITEM]],1)</f>
        <v>0</v>
      </c>
      <c r="G8610" s="2" t="str">
        <f>IF(Table13456[[#This Row],[first]]="0",SUBSTITUTE(TRIM(MID(B8610, 2, 3))," ","0"),SUBSTITUTE(TRIM(MID(B8610, 1, 3))," ","0"))</f>
        <v>919</v>
      </c>
      <c r="H8610" s="2" t="str">
        <f>IF(Table13456[[#This Row],[first]]="0",SUBSTITUTE(TRIM(MID(B8610, 5, 3))," ","0"),SUBSTITUTE(TRIM(MID(B8610, 4, 3))," ","0"))</f>
        <v>661</v>
      </c>
      <c r="I8610" s="2" t="str">
        <f>IF(Table13456[[#This Row],[first]]="0",SUBSTITUTE(TRIM(MID(B8610, 8, 3))," ","0"),SUBSTITUTE(TRIM(MID(B8610, 7, 3))," ","0"))</f>
        <v>6</v>
      </c>
      <c r="J8610" s="2">
        <v>1</v>
      </c>
      <c r="K8610" s="2" t="str">
        <f t="shared" si="402"/>
        <v>919</v>
      </c>
      <c r="L8610" s="2" t="str">
        <f t="shared" si="403"/>
        <v>661</v>
      </c>
      <c r="M8610" s="2" t="str">
        <f t="shared" si="404"/>
        <v>006</v>
      </c>
    </row>
    <row r="8611" spans="2:13" x14ac:dyDescent="0.25">
      <c r="B8611" s="2" t="s">
        <v>17552</v>
      </c>
      <c r="C8611" s="2" t="s">
        <v>17553</v>
      </c>
      <c r="D8611" s="6" t="str">
        <f>+_xlfn.CONCAT(Table13456[[#This Row],[phase1]],Table13456[[#This Row],[phase2]],Table13456[[#This Row],[phase3]],Table13456[[#This Row],[phase4]])</f>
        <v>1920334001</v>
      </c>
      <c r="E8611" s="2" t="str">
        <f>+Table13456[[#This Row],[DESCRIPTION]]</f>
        <v>SUPERPAVE ASPHALTIC CONCRETE, ACE FIBER REINFORCED, PROJECT 439843-1-52-01</v>
      </c>
      <c r="F8611" s="2" t="str">
        <f>+LEFT(Table13456[[#This Row],[PAY ITEM]],1)</f>
        <v>0</v>
      </c>
      <c r="G8611" s="2" t="str">
        <f>IF(Table13456[[#This Row],[first]]="0",SUBSTITUTE(TRIM(MID(B8611, 2, 3))," ","0"),SUBSTITUTE(TRIM(MID(B8611, 1, 3))," ","0"))</f>
        <v>920</v>
      </c>
      <c r="H8611" s="2" t="str">
        <f>IF(Table13456[[#This Row],[first]]="0",SUBSTITUTE(TRIM(MID(B8611, 5, 3))," ","0"),SUBSTITUTE(TRIM(MID(B8611, 4, 3))," ","0"))</f>
        <v>334</v>
      </c>
      <c r="I8611" s="2" t="str">
        <f>IF(Table13456[[#This Row],[first]]="0",SUBSTITUTE(TRIM(MID(B8611, 8, 3))," ","0"),SUBSTITUTE(TRIM(MID(B8611, 7, 3))," ","0"))</f>
        <v>1</v>
      </c>
      <c r="J8611" s="2">
        <v>1</v>
      </c>
      <c r="K8611" s="2" t="str">
        <f t="shared" si="402"/>
        <v>920</v>
      </c>
      <c r="L8611" s="2" t="str">
        <f t="shared" si="403"/>
        <v>334</v>
      </c>
      <c r="M8611" s="2" t="str">
        <f t="shared" si="404"/>
        <v>001</v>
      </c>
    </row>
    <row r="8612" spans="2:13" x14ac:dyDescent="0.25">
      <c r="B8612" s="2" t="s">
        <v>17554</v>
      </c>
      <c r="C8612" s="2" t="s">
        <v>17555</v>
      </c>
      <c r="D8612" s="6" t="str">
        <f>+_xlfn.CONCAT(Table13456[[#This Row],[phase1]],Table13456[[#This Row],[phase2]],Table13456[[#This Row],[phase3]],Table13456[[#This Row],[phase4]])</f>
        <v>1920334002</v>
      </c>
      <c r="E8612" s="2" t="str">
        <f>+Table13456[[#This Row],[DESCRIPTION]]</f>
        <v>SUPERPAVE ASPHALTIC CONCRETE, FORTA FIBER REINFORCED, PROJECT 439843-1-52-01</v>
      </c>
      <c r="F8612" s="2" t="str">
        <f>+LEFT(Table13456[[#This Row],[PAY ITEM]],1)</f>
        <v>0</v>
      </c>
      <c r="G8612" s="2" t="str">
        <f>IF(Table13456[[#This Row],[first]]="0",SUBSTITUTE(TRIM(MID(B8612, 2, 3))," ","0"),SUBSTITUTE(TRIM(MID(B8612, 1, 3))," ","0"))</f>
        <v>920</v>
      </c>
      <c r="H8612" s="2" t="str">
        <f>IF(Table13456[[#This Row],[first]]="0",SUBSTITUTE(TRIM(MID(B8612, 5, 3))," ","0"),SUBSTITUTE(TRIM(MID(B8612, 4, 3))," ","0"))</f>
        <v>334</v>
      </c>
      <c r="I8612" s="2" t="str">
        <f>IF(Table13456[[#This Row],[first]]="0",SUBSTITUTE(TRIM(MID(B8612, 8, 3))," ","0"),SUBSTITUTE(TRIM(MID(B8612, 7, 3))," ","0"))</f>
        <v>2</v>
      </c>
      <c r="J8612" s="2">
        <v>1</v>
      </c>
      <c r="K8612" s="2" t="str">
        <f t="shared" si="402"/>
        <v>920</v>
      </c>
      <c r="L8612" s="2" t="str">
        <f t="shared" si="403"/>
        <v>334</v>
      </c>
      <c r="M8612" s="2" t="str">
        <f t="shared" si="404"/>
        <v>002</v>
      </c>
    </row>
    <row r="8613" spans="2:13" x14ac:dyDescent="0.25">
      <c r="B8613" s="2" t="s">
        <v>17556</v>
      </c>
      <c r="C8613" s="2" t="s">
        <v>17557</v>
      </c>
      <c r="D8613" s="6" t="str">
        <f>+_xlfn.CONCAT(Table13456[[#This Row],[phase1]],Table13456[[#This Row],[phase2]],Table13456[[#This Row],[phase3]],Table13456[[#This Row],[phase4]])</f>
        <v>1920334003</v>
      </c>
      <c r="E8613" s="2" t="str">
        <f>+Table13456[[#This Row],[DESCRIPTION]]</f>
        <v>SUPERPAVE ASPHALTIC CONCRETE, ACE FIBER REINFORCED, PROJECT 443994-1-52-01</v>
      </c>
      <c r="F8613" s="2" t="str">
        <f>+LEFT(Table13456[[#This Row],[PAY ITEM]],1)</f>
        <v>0</v>
      </c>
      <c r="G8613" s="2" t="str">
        <f>IF(Table13456[[#This Row],[first]]="0",SUBSTITUTE(TRIM(MID(B8613, 2, 3))," ","0"),SUBSTITUTE(TRIM(MID(B8613, 1, 3))," ","0"))</f>
        <v>920</v>
      </c>
      <c r="H8613" s="2" t="str">
        <f>IF(Table13456[[#This Row],[first]]="0",SUBSTITUTE(TRIM(MID(B8613, 5, 3))," ","0"),SUBSTITUTE(TRIM(MID(B8613, 4, 3))," ","0"))</f>
        <v>334</v>
      </c>
      <c r="I8613" s="2" t="str">
        <f>IF(Table13456[[#This Row],[first]]="0",SUBSTITUTE(TRIM(MID(B8613, 8, 3))," ","0"),SUBSTITUTE(TRIM(MID(B8613, 7, 3))," ","0"))</f>
        <v>3</v>
      </c>
      <c r="J8613" s="2">
        <v>1</v>
      </c>
      <c r="K8613" s="2" t="str">
        <f t="shared" si="402"/>
        <v>920</v>
      </c>
      <c r="L8613" s="2" t="str">
        <f t="shared" si="403"/>
        <v>334</v>
      </c>
      <c r="M8613" s="2" t="str">
        <f t="shared" si="404"/>
        <v>003</v>
      </c>
    </row>
    <row r="8614" spans="2:13" x14ac:dyDescent="0.25">
      <c r="B8614" s="2" t="s">
        <v>17558</v>
      </c>
      <c r="C8614" s="2" t="s">
        <v>17559</v>
      </c>
      <c r="D8614" s="6" t="str">
        <f>+_xlfn.CONCAT(Table13456[[#This Row],[phase1]],Table13456[[#This Row],[phase2]],Table13456[[#This Row],[phase3]],Table13456[[#This Row],[phase4]])</f>
        <v>1920334004</v>
      </c>
      <c r="E8614" s="2" t="str">
        <f>+Table13456[[#This Row],[DESCRIPTION]]</f>
        <v>SUPERPAVE ASPHALTIC CONCRETE, FORTA FIBER REINFORCED, PROJECT 443994-1-52-01</v>
      </c>
      <c r="F8614" s="2" t="str">
        <f>+LEFT(Table13456[[#This Row],[PAY ITEM]],1)</f>
        <v>0</v>
      </c>
      <c r="G8614" s="2" t="str">
        <f>IF(Table13456[[#This Row],[first]]="0",SUBSTITUTE(TRIM(MID(B8614, 2, 3))," ","0"),SUBSTITUTE(TRIM(MID(B8614, 1, 3))," ","0"))</f>
        <v>920</v>
      </c>
      <c r="H8614" s="2" t="str">
        <f>IF(Table13456[[#This Row],[first]]="0",SUBSTITUTE(TRIM(MID(B8614, 5, 3))," ","0"),SUBSTITUTE(TRIM(MID(B8614, 4, 3))," ","0"))</f>
        <v>334</v>
      </c>
      <c r="I8614" s="2" t="str">
        <f>IF(Table13456[[#This Row],[first]]="0",SUBSTITUTE(TRIM(MID(B8614, 8, 3))," ","0"),SUBSTITUTE(TRIM(MID(B8614, 7, 3))," ","0"))</f>
        <v>4</v>
      </c>
      <c r="J8614" s="2">
        <v>1</v>
      </c>
      <c r="K8614" s="2" t="str">
        <f t="shared" si="402"/>
        <v>920</v>
      </c>
      <c r="L8614" s="2" t="str">
        <f t="shared" si="403"/>
        <v>334</v>
      </c>
      <c r="M8614" s="2" t="str">
        <f t="shared" si="404"/>
        <v>004</v>
      </c>
    </row>
    <row r="8615" spans="2:13" x14ac:dyDescent="0.25">
      <c r="B8615" s="2" t="s">
        <v>17560</v>
      </c>
      <c r="C8615" s="2" t="s">
        <v>17561</v>
      </c>
      <c r="D8615" s="6" t="str">
        <f>+_xlfn.CONCAT(Table13456[[#This Row],[phase1]],Table13456[[#This Row],[phase2]],Table13456[[#This Row],[phase3]],Table13456[[#This Row],[phase4]])</f>
        <v>1920335001</v>
      </c>
      <c r="E8615" s="2" t="str">
        <f>+Table13456[[#This Row],[DESCRIPTION]]</f>
        <v>CHIP SEAL, PROJECT 436157-1-52-01</v>
      </c>
      <c r="F8615" s="2" t="str">
        <f>+LEFT(Table13456[[#This Row],[PAY ITEM]],1)</f>
        <v>0</v>
      </c>
      <c r="G8615" s="2" t="str">
        <f>IF(Table13456[[#This Row],[first]]="0",SUBSTITUTE(TRIM(MID(B8615, 2, 3))," ","0"),SUBSTITUTE(TRIM(MID(B8615, 1, 3))," ","0"))</f>
        <v>920</v>
      </c>
      <c r="H8615" s="2" t="str">
        <f>IF(Table13456[[#This Row],[first]]="0",SUBSTITUTE(TRIM(MID(B8615, 5, 3))," ","0"),SUBSTITUTE(TRIM(MID(B8615, 4, 3))," ","0"))</f>
        <v>335</v>
      </c>
      <c r="I8615" s="2" t="str">
        <f>IF(Table13456[[#This Row],[first]]="0",SUBSTITUTE(TRIM(MID(B8615, 8, 3))," ","0"),SUBSTITUTE(TRIM(MID(B8615, 7, 3))," ","0"))</f>
        <v>1</v>
      </c>
      <c r="J8615" s="2">
        <v>1</v>
      </c>
      <c r="K8615" s="2" t="str">
        <f t="shared" si="402"/>
        <v>920</v>
      </c>
      <c r="L8615" s="2" t="str">
        <f t="shared" si="403"/>
        <v>335</v>
      </c>
      <c r="M8615" s="2" t="str">
        <f t="shared" si="404"/>
        <v>001</v>
      </c>
    </row>
    <row r="8616" spans="2:13" x14ac:dyDescent="0.25">
      <c r="B8616" s="2" t="s">
        <v>17562</v>
      </c>
      <c r="C8616" s="2" t="s">
        <v>17563</v>
      </c>
      <c r="D8616" s="6" t="str">
        <f>+_xlfn.CONCAT(Table13456[[#This Row],[phase1]],Table13456[[#This Row],[phase2]],Table13456[[#This Row],[phase3]],Table13456[[#This Row],[phase4]])</f>
        <v>1920337001</v>
      </c>
      <c r="E8616" s="2" t="str">
        <f>+Table13456[[#This Row],[DESCRIPTION]]</f>
        <v>SUPERPAVE ASPHALTIC CONCRETE FRICTION COURSE, ACE FIBER REINFORCED, PROJECT 439843-1-52-01</v>
      </c>
      <c r="F8616" s="2" t="str">
        <f>+LEFT(Table13456[[#This Row],[PAY ITEM]],1)</f>
        <v>0</v>
      </c>
      <c r="G8616" s="2" t="str">
        <f>IF(Table13456[[#This Row],[first]]="0",SUBSTITUTE(TRIM(MID(B8616, 2, 3))," ","0"),SUBSTITUTE(TRIM(MID(B8616, 1, 3))," ","0"))</f>
        <v>920</v>
      </c>
      <c r="H8616" s="2" t="str">
        <f>IF(Table13456[[#This Row],[first]]="0",SUBSTITUTE(TRIM(MID(B8616, 5, 3))," ","0"),SUBSTITUTE(TRIM(MID(B8616, 4, 3))," ","0"))</f>
        <v>337</v>
      </c>
      <c r="I8616" s="2" t="str">
        <f>IF(Table13456[[#This Row],[first]]="0",SUBSTITUTE(TRIM(MID(B8616, 8, 3))," ","0"),SUBSTITUTE(TRIM(MID(B8616, 7, 3))," ","0"))</f>
        <v>1</v>
      </c>
      <c r="J8616" s="2">
        <v>1</v>
      </c>
      <c r="K8616" s="2" t="str">
        <f t="shared" si="402"/>
        <v>920</v>
      </c>
      <c r="L8616" s="2" t="str">
        <f t="shared" si="403"/>
        <v>337</v>
      </c>
      <c r="M8616" s="2" t="str">
        <f t="shared" si="404"/>
        <v>001</v>
      </c>
    </row>
    <row r="8617" spans="2:13" x14ac:dyDescent="0.25">
      <c r="B8617" s="2" t="s">
        <v>17564</v>
      </c>
      <c r="C8617" s="2" t="s">
        <v>17565</v>
      </c>
      <c r="D8617" s="6" t="str">
        <f>+_xlfn.CONCAT(Table13456[[#This Row],[phase1]],Table13456[[#This Row],[phase2]],Table13456[[#This Row],[phase3]],Table13456[[#This Row],[phase4]])</f>
        <v>1920337002</v>
      </c>
      <c r="E8617" s="2" t="str">
        <f>+Table13456[[#This Row],[DESCRIPTION]]</f>
        <v>SUPERPAVE ASPHALTIC CONCRETE FRICTION COURSE, FORTA FIBER REINFORCED, PROJECT 439843-1-52-01</v>
      </c>
      <c r="F8617" s="2" t="str">
        <f>+LEFT(Table13456[[#This Row],[PAY ITEM]],1)</f>
        <v>0</v>
      </c>
      <c r="G8617" s="2" t="str">
        <f>IF(Table13456[[#This Row],[first]]="0",SUBSTITUTE(TRIM(MID(B8617, 2, 3))," ","0"),SUBSTITUTE(TRIM(MID(B8617, 1, 3))," ","0"))</f>
        <v>920</v>
      </c>
      <c r="H8617" s="2" t="str">
        <f>IF(Table13456[[#This Row],[first]]="0",SUBSTITUTE(TRIM(MID(B8617, 5, 3))," ","0"),SUBSTITUTE(TRIM(MID(B8617, 4, 3))," ","0"))</f>
        <v>337</v>
      </c>
      <c r="I8617" s="2" t="str">
        <f>IF(Table13456[[#This Row],[first]]="0",SUBSTITUTE(TRIM(MID(B8617, 8, 3))," ","0"),SUBSTITUTE(TRIM(MID(B8617, 7, 3))," ","0"))</f>
        <v>2</v>
      </c>
      <c r="J8617" s="2">
        <v>1</v>
      </c>
      <c r="K8617" s="2" t="str">
        <f t="shared" si="402"/>
        <v>920</v>
      </c>
      <c r="L8617" s="2" t="str">
        <f t="shared" si="403"/>
        <v>337</v>
      </c>
      <c r="M8617" s="2" t="str">
        <f t="shared" si="404"/>
        <v>002</v>
      </c>
    </row>
    <row r="8618" spans="2:13" x14ac:dyDescent="0.25">
      <c r="B8618" s="2" t="s">
        <v>17566</v>
      </c>
      <c r="C8618" s="2" t="s">
        <v>17567</v>
      </c>
      <c r="D8618" s="6" t="str">
        <f>+_xlfn.CONCAT(Table13456[[#This Row],[phase1]],Table13456[[#This Row],[phase2]],Table13456[[#This Row],[phase3]],Table13456[[#This Row],[phase4]])</f>
        <v>1920337003</v>
      </c>
      <c r="E8618" s="2" t="str">
        <f>+Table13456[[#This Row],[DESCRIPTION]]</f>
        <v>SUPERPAVE ASPHALTIC CONCRETE FRICTION COURSE, ACE FIBER REINFORCED, PROJECT 443994-1-52-01</v>
      </c>
      <c r="F8618" s="2" t="str">
        <f>+LEFT(Table13456[[#This Row],[PAY ITEM]],1)</f>
        <v>0</v>
      </c>
      <c r="G8618" s="2" t="str">
        <f>IF(Table13456[[#This Row],[first]]="0",SUBSTITUTE(TRIM(MID(B8618, 2, 3))," ","0"),SUBSTITUTE(TRIM(MID(B8618, 1, 3))," ","0"))</f>
        <v>920</v>
      </c>
      <c r="H8618" s="2" t="str">
        <f>IF(Table13456[[#This Row],[first]]="0",SUBSTITUTE(TRIM(MID(B8618, 5, 3))," ","0"),SUBSTITUTE(TRIM(MID(B8618, 4, 3))," ","0"))</f>
        <v>337</v>
      </c>
      <c r="I8618" s="2" t="str">
        <f>IF(Table13456[[#This Row],[first]]="0",SUBSTITUTE(TRIM(MID(B8618, 8, 3))," ","0"),SUBSTITUTE(TRIM(MID(B8618, 7, 3))," ","0"))</f>
        <v>3</v>
      </c>
      <c r="J8618" s="2">
        <v>1</v>
      </c>
      <c r="K8618" s="2" t="str">
        <f t="shared" si="402"/>
        <v>920</v>
      </c>
      <c r="L8618" s="2" t="str">
        <f t="shared" si="403"/>
        <v>337</v>
      </c>
      <c r="M8618" s="2" t="str">
        <f t="shared" si="404"/>
        <v>003</v>
      </c>
    </row>
    <row r="8619" spans="2:13" x14ac:dyDescent="0.25">
      <c r="B8619" s="2" t="s">
        <v>17568</v>
      </c>
      <c r="C8619" s="2" t="s">
        <v>17569</v>
      </c>
      <c r="D8619" s="6" t="str">
        <f>+_xlfn.CONCAT(Table13456[[#This Row],[phase1]],Table13456[[#This Row],[phase2]],Table13456[[#This Row],[phase3]],Table13456[[#This Row],[phase4]])</f>
        <v>1920337004</v>
      </c>
      <c r="E8619" s="2" t="str">
        <f>+Table13456[[#This Row],[DESCRIPTION]]</f>
        <v>SUPERPAVE ASPHALTIC CONCRETE FRICTION COURSE, FORTA FIBER REINFORCED, PROJECT 443994-1-52-01</v>
      </c>
      <c r="F8619" s="2" t="str">
        <f>+LEFT(Table13456[[#This Row],[PAY ITEM]],1)</f>
        <v>0</v>
      </c>
      <c r="G8619" s="2" t="str">
        <f>IF(Table13456[[#This Row],[first]]="0",SUBSTITUTE(TRIM(MID(B8619, 2, 3))," ","0"),SUBSTITUTE(TRIM(MID(B8619, 1, 3))," ","0"))</f>
        <v>920</v>
      </c>
      <c r="H8619" s="2" t="str">
        <f>IF(Table13456[[#This Row],[first]]="0",SUBSTITUTE(TRIM(MID(B8619, 5, 3))," ","0"),SUBSTITUTE(TRIM(MID(B8619, 4, 3))," ","0"))</f>
        <v>337</v>
      </c>
      <c r="I8619" s="2" t="str">
        <f>IF(Table13456[[#This Row],[first]]="0",SUBSTITUTE(TRIM(MID(B8619, 8, 3))," ","0"),SUBSTITUTE(TRIM(MID(B8619, 7, 3))," ","0"))</f>
        <v>4</v>
      </c>
      <c r="J8619" s="2">
        <v>1</v>
      </c>
      <c r="K8619" s="2" t="str">
        <f t="shared" si="402"/>
        <v>920</v>
      </c>
      <c r="L8619" s="2" t="str">
        <f t="shared" si="403"/>
        <v>337</v>
      </c>
      <c r="M8619" s="2" t="str">
        <f t="shared" si="404"/>
        <v>004</v>
      </c>
    </row>
    <row r="8620" spans="2:13" x14ac:dyDescent="0.25">
      <c r="B8620" s="2" t="s">
        <v>17570</v>
      </c>
      <c r="C8620" s="2" t="s">
        <v>17571</v>
      </c>
      <c r="D8620" s="6" t="str">
        <f>+_xlfn.CONCAT(Table13456[[#This Row],[phase1]],Table13456[[#This Row],[phase2]],Table13456[[#This Row],[phase3]],Table13456[[#This Row],[phase4]])</f>
        <v>1920337100</v>
      </c>
      <c r="E8620" s="2" t="str">
        <f>+Table13456[[#This Row],[DESCRIPTION]]</f>
        <v>COLORED ASHPALT FRICTION COURSE, PROJECT 440254-2-52-02 AND 440254-3-52-01</v>
      </c>
      <c r="F8620" s="2" t="str">
        <f>+LEFT(Table13456[[#This Row],[PAY ITEM]],1)</f>
        <v>0</v>
      </c>
      <c r="G8620" s="2" t="str">
        <f>IF(Table13456[[#This Row],[first]]="0",SUBSTITUTE(TRIM(MID(B8620, 2, 3))," ","0"),SUBSTITUTE(TRIM(MID(B8620, 1, 3))," ","0"))</f>
        <v>920</v>
      </c>
      <c r="H8620" s="2" t="str">
        <f>IF(Table13456[[#This Row],[first]]="0",SUBSTITUTE(TRIM(MID(B8620, 5, 3))," ","0"),SUBSTITUTE(TRIM(MID(B8620, 4, 3))," ","0"))</f>
        <v>337</v>
      </c>
      <c r="I8620" s="2" t="str">
        <f>IF(Table13456[[#This Row],[first]]="0",SUBSTITUTE(TRIM(MID(B8620, 8, 3))," ","0"),SUBSTITUTE(TRIM(MID(B8620, 7, 3))," ","0"))</f>
        <v>100</v>
      </c>
      <c r="J8620" s="2">
        <v>1</v>
      </c>
      <c r="K8620" s="2" t="str">
        <f t="shared" si="402"/>
        <v>920</v>
      </c>
      <c r="L8620" s="2" t="str">
        <f t="shared" si="403"/>
        <v>337</v>
      </c>
      <c r="M8620" s="2" t="str">
        <f t="shared" si="404"/>
        <v>100</v>
      </c>
    </row>
    <row r="8621" spans="2:13" x14ac:dyDescent="0.25">
      <c r="B8621" s="2" t="s">
        <v>17572</v>
      </c>
      <c r="C8621" s="2" t="s">
        <v>17573</v>
      </c>
      <c r="D8621" s="6" t="str">
        <f>+_xlfn.CONCAT(Table13456[[#This Row],[phase1]],Table13456[[#This Row],[phase2]],Table13456[[#This Row],[phase3]],Table13456[[#This Row],[phase4]])</f>
        <v>1920337101</v>
      </c>
      <c r="E8621" s="2" t="str">
        <f>+Table13456[[#This Row],[DESCRIPTION]]</f>
        <v>COLORED ASHPALT FRICTION COURSE, PROJECT 440246-1-52-01, ETC</v>
      </c>
      <c r="F8621" s="2" t="str">
        <f>+LEFT(Table13456[[#This Row],[PAY ITEM]],1)</f>
        <v>0</v>
      </c>
      <c r="G8621" s="2" t="str">
        <f>IF(Table13456[[#This Row],[first]]="0",SUBSTITUTE(TRIM(MID(B8621, 2, 3))," ","0"),SUBSTITUTE(TRIM(MID(B8621, 1, 3))," ","0"))</f>
        <v>920</v>
      </c>
      <c r="H8621" s="2" t="str">
        <f>IF(Table13456[[#This Row],[first]]="0",SUBSTITUTE(TRIM(MID(B8621, 5, 3))," ","0"),SUBSTITUTE(TRIM(MID(B8621, 4, 3))," ","0"))</f>
        <v>337</v>
      </c>
      <c r="I8621" s="2" t="str">
        <f>IF(Table13456[[#This Row],[first]]="0",SUBSTITUTE(TRIM(MID(B8621, 8, 3))," ","0"),SUBSTITUTE(TRIM(MID(B8621, 7, 3))," ","0"))</f>
        <v>101</v>
      </c>
      <c r="J8621" s="2">
        <v>1</v>
      </c>
      <c r="K8621" s="2" t="str">
        <f t="shared" si="402"/>
        <v>920</v>
      </c>
      <c r="L8621" s="2" t="str">
        <f t="shared" si="403"/>
        <v>337</v>
      </c>
      <c r="M8621" s="2" t="str">
        <f t="shared" si="404"/>
        <v>101</v>
      </c>
    </row>
    <row r="8622" spans="2:13" x14ac:dyDescent="0.25">
      <c r="B8622" s="2" t="s">
        <v>17574</v>
      </c>
      <c r="C8622" s="2" t="s">
        <v>17575</v>
      </c>
      <c r="D8622" s="6" t="str">
        <f>+_xlfn.CONCAT(Table13456[[#This Row],[phase1]],Table13456[[#This Row],[phase2]],Table13456[[#This Row],[phase3]],Table13456[[#This Row],[phase4]])</f>
        <v>1920520001</v>
      </c>
      <c r="E8622" s="2" t="str">
        <f>+Table13456[[#This Row],[DESCRIPTION]]</f>
        <v>RAISED CROSSWALK, TYPE RC CURB WITH PLATE/GRATE, PROJECT 443514-1-52-01</v>
      </c>
      <c r="F8622" s="2" t="str">
        <f>+LEFT(Table13456[[#This Row],[PAY ITEM]],1)</f>
        <v>0</v>
      </c>
      <c r="G8622" s="2" t="str">
        <f>IF(Table13456[[#This Row],[first]]="0",SUBSTITUTE(TRIM(MID(B8622, 2, 3))," ","0"),SUBSTITUTE(TRIM(MID(B8622, 1, 3))," ","0"))</f>
        <v>920</v>
      </c>
      <c r="H8622" s="2" t="str">
        <f>IF(Table13456[[#This Row],[first]]="0",SUBSTITUTE(TRIM(MID(B8622, 5, 3))," ","0"),SUBSTITUTE(TRIM(MID(B8622, 4, 3))," ","0"))</f>
        <v>520</v>
      </c>
      <c r="I8622" s="2" t="str">
        <f>IF(Table13456[[#This Row],[first]]="0",SUBSTITUTE(TRIM(MID(B8622, 8, 3))," ","0"),SUBSTITUTE(TRIM(MID(B8622, 7, 3))," ","0"))</f>
        <v>1</v>
      </c>
      <c r="J8622" s="2">
        <v>1</v>
      </c>
      <c r="K8622" s="2" t="str">
        <f t="shared" si="402"/>
        <v>920</v>
      </c>
      <c r="L8622" s="2" t="str">
        <f t="shared" si="403"/>
        <v>520</v>
      </c>
      <c r="M8622" s="2" t="str">
        <f t="shared" si="404"/>
        <v>001</v>
      </c>
    </row>
    <row r="8623" spans="2:13" x14ac:dyDescent="0.25">
      <c r="B8623" s="2" t="s">
        <v>17576</v>
      </c>
      <c r="C8623" s="2" t="s">
        <v>17577</v>
      </c>
      <c r="D8623" s="6" t="str">
        <f>+_xlfn.CONCAT(Table13456[[#This Row],[phase1]],Table13456[[#This Row],[phase2]],Table13456[[#This Row],[phase3]],Table13456[[#This Row],[phase4]])</f>
        <v>1920520002</v>
      </c>
      <c r="E8623" s="2" t="str">
        <f>+Table13456[[#This Row],[DESCRIPTION]]</f>
        <v>RAISED CROSSWALK, TYPE RC CURB WITH PLATE/GRATE, PROJECT 447395-1-52-01</v>
      </c>
      <c r="F8623" s="2" t="str">
        <f>+LEFT(Table13456[[#This Row],[PAY ITEM]],1)</f>
        <v>0</v>
      </c>
      <c r="G8623" s="2" t="str">
        <f>IF(Table13456[[#This Row],[first]]="0",SUBSTITUTE(TRIM(MID(B8623, 2, 3))," ","0"),SUBSTITUTE(TRIM(MID(B8623, 1, 3))," ","0"))</f>
        <v>920</v>
      </c>
      <c r="H8623" s="2" t="str">
        <f>IF(Table13456[[#This Row],[first]]="0",SUBSTITUTE(TRIM(MID(B8623, 5, 3))," ","0"),SUBSTITUTE(TRIM(MID(B8623, 4, 3))," ","0"))</f>
        <v>520</v>
      </c>
      <c r="I8623" s="2" t="str">
        <f>IF(Table13456[[#This Row],[first]]="0",SUBSTITUTE(TRIM(MID(B8623, 8, 3))," ","0"),SUBSTITUTE(TRIM(MID(B8623, 7, 3))," ","0"))</f>
        <v>2</v>
      </c>
      <c r="J8623" s="2">
        <v>1</v>
      </c>
      <c r="K8623" s="2" t="str">
        <f t="shared" si="402"/>
        <v>920</v>
      </c>
      <c r="L8623" s="2" t="str">
        <f t="shared" si="403"/>
        <v>520</v>
      </c>
      <c r="M8623" s="2" t="str">
        <f t="shared" si="404"/>
        <v>002</v>
      </c>
    </row>
    <row r="8624" spans="2:13" x14ac:dyDescent="0.25">
      <c r="B8624" s="2" t="s">
        <v>3630</v>
      </c>
      <c r="C8624" s="2" t="s">
        <v>3631</v>
      </c>
      <c r="D8624" s="6" t="str">
        <f>+_xlfn.CONCAT(Table13456[[#This Row],[phase1]],Table13456[[#This Row],[phase2]],Table13456[[#This Row],[phase3]],Table13456[[#This Row],[phase4]])</f>
        <v>1920520003</v>
      </c>
      <c r="E8624" s="2" t="str">
        <f>+Table13456[[#This Row],[DESCRIPTION]]</f>
        <v>RAISED CROSSWALK, TYPE RC CURB WITH PLATE/GRATE, PROJECT 448906-1-52-01</v>
      </c>
      <c r="F8624" s="2" t="str">
        <f>+LEFT(Table13456[[#This Row],[PAY ITEM]],1)</f>
        <v>0</v>
      </c>
      <c r="G8624" s="2" t="str">
        <f>IF(Table13456[[#This Row],[first]]="0",SUBSTITUTE(TRIM(MID(B8624, 2, 3))," ","0"),SUBSTITUTE(TRIM(MID(B8624, 1, 3))," ","0"))</f>
        <v>920</v>
      </c>
      <c r="H8624" s="2" t="str">
        <f>IF(Table13456[[#This Row],[first]]="0",SUBSTITUTE(TRIM(MID(B8624, 5, 3))," ","0"),SUBSTITUTE(TRIM(MID(B8624, 4, 3))," ","0"))</f>
        <v>520</v>
      </c>
      <c r="I8624" s="2" t="str">
        <f>IF(Table13456[[#This Row],[first]]="0",SUBSTITUTE(TRIM(MID(B8624, 8, 3))," ","0"),SUBSTITUTE(TRIM(MID(B8624, 7, 3))," ","0"))</f>
        <v>3</v>
      </c>
      <c r="J8624" s="2">
        <v>1</v>
      </c>
      <c r="K8624" s="2" t="str">
        <f t="shared" si="402"/>
        <v>920</v>
      </c>
      <c r="L8624" s="2" t="str">
        <f t="shared" si="403"/>
        <v>520</v>
      </c>
      <c r="M8624" s="2" t="str">
        <f t="shared" si="404"/>
        <v>003</v>
      </c>
    </row>
    <row r="8625" spans="2:13" x14ac:dyDescent="0.25">
      <c r="B8625" s="2" t="s">
        <v>17578</v>
      </c>
      <c r="C8625" s="2" t="s">
        <v>17579</v>
      </c>
      <c r="D8625" s="6" t="str">
        <f>+_xlfn.CONCAT(Table13456[[#This Row],[phase1]],Table13456[[#This Row],[phase2]],Table13456[[#This Row],[phase3]],Table13456[[#This Row],[phase4]])</f>
        <v>1920520004</v>
      </c>
      <c r="E8625" s="2" t="str">
        <f>+Table13456[[#This Row],[DESCRIPTION]]</f>
        <v>RAISED CROSSWALK, TYPE RC CURB WITH PLATE/GRATE, PROJECT 442883-1-52-01</v>
      </c>
      <c r="F8625" s="2" t="str">
        <f>+LEFT(Table13456[[#This Row],[PAY ITEM]],1)</f>
        <v>0</v>
      </c>
      <c r="G8625" s="2" t="str">
        <f>IF(Table13456[[#This Row],[first]]="0",SUBSTITUTE(TRIM(MID(B8625, 2, 3))," ","0"),SUBSTITUTE(TRIM(MID(B8625, 1, 3))," ","0"))</f>
        <v>920</v>
      </c>
      <c r="H8625" s="2" t="str">
        <f>IF(Table13456[[#This Row],[first]]="0",SUBSTITUTE(TRIM(MID(B8625, 5, 3))," ","0"),SUBSTITUTE(TRIM(MID(B8625, 4, 3))," ","0"))</f>
        <v>520</v>
      </c>
      <c r="I8625" s="2" t="str">
        <f>IF(Table13456[[#This Row],[first]]="0",SUBSTITUTE(TRIM(MID(B8625, 8, 3))," ","0"),SUBSTITUTE(TRIM(MID(B8625, 7, 3))," ","0"))</f>
        <v>4</v>
      </c>
      <c r="J8625" s="2">
        <v>1</v>
      </c>
      <c r="K8625" s="2" t="str">
        <f t="shared" si="402"/>
        <v>920</v>
      </c>
      <c r="L8625" s="2" t="str">
        <f t="shared" si="403"/>
        <v>520</v>
      </c>
      <c r="M8625" s="2" t="str">
        <f t="shared" si="404"/>
        <v>004</v>
      </c>
    </row>
    <row r="8626" spans="2:13" x14ac:dyDescent="0.25">
      <c r="B8626" s="2" t="s">
        <v>17580</v>
      </c>
      <c r="C8626" s="2" t="s">
        <v>17581</v>
      </c>
      <c r="D8626" s="6" t="str">
        <f>+_xlfn.CONCAT(Table13456[[#This Row],[phase1]],Table13456[[#This Row],[phase2]],Table13456[[#This Row],[phase3]],Table13456[[#This Row],[phase4]])</f>
        <v>1920520005</v>
      </c>
      <c r="E8626" s="2" t="str">
        <f>+Table13456[[#This Row],[DESCRIPTION]]</f>
        <v>RAISED CROSSWALK, TYPE RC CURB WITH PLATE/GRATE, PROJECT 443512-1-52-01</v>
      </c>
      <c r="F8626" s="2" t="str">
        <f>+LEFT(Table13456[[#This Row],[PAY ITEM]],1)</f>
        <v>0</v>
      </c>
      <c r="G8626" s="2" t="str">
        <f>IF(Table13456[[#This Row],[first]]="0",SUBSTITUTE(TRIM(MID(B8626, 2, 3))," ","0"),SUBSTITUTE(TRIM(MID(B8626, 1, 3))," ","0"))</f>
        <v>920</v>
      </c>
      <c r="H8626" s="2" t="str">
        <f>IF(Table13456[[#This Row],[first]]="0",SUBSTITUTE(TRIM(MID(B8626, 5, 3))," ","0"),SUBSTITUTE(TRIM(MID(B8626, 4, 3))," ","0"))</f>
        <v>520</v>
      </c>
      <c r="I8626" s="2" t="str">
        <f>IF(Table13456[[#This Row],[first]]="0",SUBSTITUTE(TRIM(MID(B8626, 8, 3))," ","0"),SUBSTITUTE(TRIM(MID(B8626, 7, 3))," ","0"))</f>
        <v>5</v>
      </c>
      <c r="J8626" s="2">
        <v>1</v>
      </c>
      <c r="K8626" s="2" t="str">
        <f t="shared" si="402"/>
        <v>920</v>
      </c>
      <c r="L8626" s="2" t="str">
        <f t="shared" si="403"/>
        <v>520</v>
      </c>
      <c r="M8626" s="2" t="str">
        <f t="shared" si="404"/>
        <v>005</v>
      </c>
    </row>
    <row r="8627" spans="2:13" x14ac:dyDescent="0.25">
      <c r="B8627" s="2" t="s">
        <v>3632</v>
      </c>
      <c r="C8627" s="2" t="s">
        <v>3633</v>
      </c>
      <c r="D8627" s="6" t="str">
        <f>+_xlfn.CONCAT(Table13456[[#This Row],[phase1]],Table13456[[#This Row],[phase2]],Table13456[[#This Row],[phase3]],Table13456[[#This Row],[phase4]])</f>
        <v>1920520100</v>
      </c>
      <c r="E8627" s="2" t="str">
        <f>+Table13456[[#This Row],[DESCRIPTION]]</f>
        <v>RAISED CROSSWALK, TYPE RC CURB WITH PLATE/GRATE</v>
      </c>
      <c r="F8627" s="2" t="str">
        <f>+LEFT(Table13456[[#This Row],[PAY ITEM]],1)</f>
        <v>0</v>
      </c>
      <c r="G8627" s="2" t="str">
        <f>IF(Table13456[[#This Row],[first]]="0",SUBSTITUTE(TRIM(MID(B8627, 2, 3))," ","0"),SUBSTITUTE(TRIM(MID(B8627, 1, 3))," ","0"))</f>
        <v>920</v>
      </c>
      <c r="H8627" s="2" t="str">
        <f>IF(Table13456[[#This Row],[first]]="0",SUBSTITUTE(TRIM(MID(B8627, 5, 3))," ","0"),SUBSTITUTE(TRIM(MID(B8627, 4, 3))," ","0"))</f>
        <v>520</v>
      </c>
      <c r="I8627" s="2" t="str">
        <f>IF(Table13456[[#This Row],[first]]="0",SUBSTITUTE(TRIM(MID(B8627, 8, 3))," ","0"),SUBSTITUTE(TRIM(MID(B8627, 7, 3))," ","0"))</f>
        <v>100</v>
      </c>
      <c r="J8627" s="2">
        <v>1</v>
      </c>
      <c r="K8627" s="2" t="str">
        <f t="shared" si="402"/>
        <v>920</v>
      </c>
      <c r="L8627" s="2" t="str">
        <f t="shared" si="403"/>
        <v>520</v>
      </c>
      <c r="M8627" s="2" t="str">
        <f t="shared" si="404"/>
        <v>100</v>
      </c>
    </row>
    <row r="8628" spans="2:13" x14ac:dyDescent="0.25">
      <c r="B8628" s="2" t="s">
        <v>17582</v>
      </c>
      <c r="C8628" s="2" t="s">
        <v>17583</v>
      </c>
      <c r="D8628" s="6" t="str">
        <f>+_xlfn.CONCAT(Table13456[[#This Row],[phase1]],Table13456[[#This Row],[phase2]],Table13456[[#This Row],[phase3]],Table13456[[#This Row],[phase4]])</f>
        <v>1920530001</v>
      </c>
      <c r="E8628" s="2" t="str">
        <f>+Table13456[[#This Row],[DESCRIPTION]]</f>
        <v>FABRIC FORMED CONCRETE RIPRAP, PROJECT 443155-1-52-01 and 443155-1-52-02</v>
      </c>
      <c r="F8628" s="2" t="str">
        <f>+LEFT(Table13456[[#This Row],[PAY ITEM]],1)</f>
        <v>0</v>
      </c>
      <c r="G8628" s="2" t="str">
        <f>IF(Table13456[[#This Row],[first]]="0",SUBSTITUTE(TRIM(MID(B8628, 2, 3))," ","0"),SUBSTITUTE(TRIM(MID(B8628, 1, 3))," ","0"))</f>
        <v>920</v>
      </c>
      <c r="H8628" s="2" t="str">
        <f>IF(Table13456[[#This Row],[first]]="0",SUBSTITUTE(TRIM(MID(B8628, 5, 3))," ","0"),SUBSTITUTE(TRIM(MID(B8628, 4, 3))," ","0"))</f>
        <v>530</v>
      </c>
      <c r="I8628" s="2" t="str">
        <f>IF(Table13456[[#This Row],[first]]="0",SUBSTITUTE(TRIM(MID(B8628, 8, 3))," ","0"),SUBSTITUTE(TRIM(MID(B8628, 7, 3))," ","0"))</f>
        <v>1</v>
      </c>
      <c r="J8628" s="2">
        <v>1</v>
      </c>
      <c r="K8628" s="2" t="str">
        <f t="shared" si="402"/>
        <v>920</v>
      </c>
      <c r="L8628" s="2" t="str">
        <f t="shared" si="403"/>
        <v>530</v>
      </c>
      <c r="M8628" s="2" t="str">
        <f t="shared" si="404"/>
        <v>001</v>
      </c>
    </row>
    <row r="8629" spans="2:13" x14ac:dyDescent="0.25">
      <c r="B8629" s="2" t="s">
        <v>17584</v>
      </c>
      <c r="C8629" s="2" t="s">
        <v>17585</v>
      </c>
      <c r="D8629" s="6" t="str">
        <f>+_xlfn.CONCAT(Table13456[[#This Row],[phase1]],Table13456[[#This Row],[phase2]],Table13456[[#This Row],[phase3]],Table13456[[#This Row],[phase4]])</f>
        <v>1920530002</v>
      </c>
      <c r="E8629" s="2" t="str">
        <f>+Table13456[[#This Row],[DESCRIPTION]]</f>
        <v>FABRIC FORMED CONCRETE RIPRAP, PROJECT 437438-1-52-01</v>
      </c>
      <c r="F8629" s="2" t="str">
        <f>+LEFT(Table13456[[#This Row],[PAY ITEM]],1)</f>
        <v>0</v>
      </c>
      <c r="G8629" s="2" t="str">
        <f>IF(Table13456[[#This Row],[first]]="0",SUBSTITUTE(TRIM(MID(B8629, 2, 3))," ","0"),SUBSTITUTE(TRIM(MID(B8629, 1, 3))," ","0"))</f>
        <v>920</v>
      </c>
      <c r="H8629" s="2" t="str">
        <f>IF(Table13456[[#This Row],[first]]="0",SUBSTITUTE(TRIM(MID(B8629, 5, 3))," ","0"),SUBSTITUTE(TRIM(MID(B8629, 4, 3))," ","0"))</f>
        <v>530</v>
      </c>
      <c r="I8629" s="2" t="str">
        <f>IF(Table13456[[#This Row],[first]]="0",SUBSTITUTE(TRIM(MID(B8629, 8, 3))," ","0"),SUBSTITUTE(TRIM(MID(B8629, 7, 3))," ","0"))</f>
        <v>2</v>
      </c>
      <c r="J8629" s="2">
        <v>1</v>
      </c>
      <c r="K8629" s="2" t="str">
        <f t="shared" si="402"/>
        <v>920</v>
      </c>
      <c r="L8629" s="2" t="str">
        <f t="shared" si="403"/>
        <v>530</v>
      </c>
      <c r="M8629" s="2" t="str">
        <f t="shared" si="404"/>
        <v>002</v>
      </c>
    </row>
    <row r="8630" spans="2:13" x14ac:dyDescent="0.25">
      <c r="B8630" s="2" t="s">
        <v>17586</v>
      </c>
      <c r="C8630" s="2" t="s">
        <v>17587</v>
      </c>
      <c r="D8630" s="6" t="str">
        <f>+_xlfn.CONCAT(Table13456[[#This Row],[phase1]],Table13456[[#This Row],[phase2]],Table13456[[#This Row],[phase3]],Table13456[[#This Row],[phase4]])</f>
        <v>1920530003</v>
      </c>
      <c r="E8630" s="2" t="str">
        <f>+Table13456[[#This Row],[DESCRIPTION]]</f>
        <v>FABRIC FORMED CONCRETE RIPRAP, PROJECT 210024-4-52-01</v>
      </c>
      <c r="F8630" s="2" t="str">
        <f>+LEFT(Table13456[[#This Row],[PAY ITEM]],1)</f>
        <v>0</v>
      </c>
      <c r="G8630" s="2" t="str">
        <f>IF(Table13456[[#This Row],[first]]="0",SUBSTITUTE(TRIM(MID(B8630, 2, 3))," ","0"),SUBSTITUTE(TRIM(MID(B8630, 1, 3))," ","0"))</f>
        <v>920</v>
      </c>
      <c r="H8630" s="2" t="str">
        <f>IF(Table13456[[#This Row],[first]]="0",SUBSTITUTE(TRIM(MID(B8630, 5, 3))," ","0"),SUBSTITUTE(TRIM(MID(B8630, 4, 3))," ","0"))</f>
        <v>530</v>
      </c>
      <c r="I8630" s="2" t="str">
        <f>IF(Table13456[[#This Row],[first]]="0",SUBSTITUTE(TRIM(MID(B8630, 8, 3))," ","0"),SUBSTITUTE(TRIM(MID(B8630, 7, 3))," ","0"))</f>
        <v>3</v>
      </c>
      <c r="J8630" s="2">
        <v>1</v>
      </c>
      <c r="K8630" s="2" t="str">
        <f t="shared" si="402"/>
        <v>920</v>
      </c>
      <c r="L8630" s="2" t="str">
        <f t="shared" si="403"/>
        <v>530</v>
      </c>
      <c r="M8630" s="2" t="str">
        <f t="shared" si="404"/>
        <v>003</v>
      </c>
    </row>
    <row r="8631" spans="2:13" x14ac:dyDescent="0.25">
      <c r="B8631" s="2" t="s">
        <v>17588</v>
      </c>
      <c r="C8631" s="2" t="s">
        <v>17589</v>
      </c>
      <c r="D8631" s="6" t="str">
        <f>+_xlfn.CONCAT(Table13456[[#This Row],[phase1]],Table13456[[#This Row],[phase2]],Table13456[[#This Row],[phase3]],Table13456[[#This Row],[phase4]])</f>
        <v>1920530004</v>
      </c>
      <c r="E8631" s="2" t="str">
        <f>+Table13456[[#This Row],[DESCRIPTION]]</f>
        <v>FABRIC FORMED CONCRETE RIPRAP, PROJECT 435038-2-52-01</v>
      </c>
      <c r="F8631" s="2" t="str">
        <f>+LEFT(Table13456[[#This Row],[PAY ITEM]],1)</f>
        <v>0</v>
      </c>
      <c r="G8631" s="2" t="str">
        <f>IF(Table13456[[#This Row],[first]]="0",SUBSTITUTE(TRIM(MID(B8631, 2, 3))," ","0"),SUBSTITUTE(TRIM(MID(B8631, 1, 3))," ","0"))</f>
        <v>920</v>
      </c>
      <c r="H8631" s="2" t="str">
        <f>IF(Table13456[[#This Row],[first]]="0",SUBSTITUTE(TRIM(MID(B8631, 5, 3))," ","0"),SUBSTITUTE(TRIM(MID(B8631, 4, 3))," ","0"))</f>
        <v>530</v>
      </c>
      <c r="I8631" s="2" t="str">
        <f>IF(Table13456[[#This Row],[first]]="0",SUBSTITUTE(TRIM(MID(B8631, 8, 3))," ","0"),SUBSTITUTE(TRIM(MID(B8631, 7, 3))," ","0"))</f>
        <v>4</v>
      </c>
      <c r="J8631" s="2">
        <v>1</v>
      </c>
      <c r="K8631" s="2" t="str">
        <f t="shared" si="402"/>
        <v>920</v>
      </c>
      <c r="L8631" s="2" t="str">
        <f t="shared" si="403"/>
        <v>530</v>
      </c>
      <c r="M8631" s="2" t="str">
        <f t="shared" si="404"/>
        <v>004</v>
      </c>
    </row>
    <row r="8632" spans="2:13" x14ac:dyDescent="0.25">
      <c r="B8632" s="2" t="s">
        <v>17590</v>
      </c>
      <c r="C8632" s="2" t="s">
        <v>17591</v>
      </c>
      <c r="D8632" s="6" t="str">
        <f>+_xlfn.CONCAT(Table13456[[#This Row],[phase1]],Table13456[[#This Row],[phase2]],Table13456[[#This Row],[phase3]],Table13456[[#This Row],[phase4]])</f>
        <v>1920530005</v>
      </c>
      <c r="E8632" s="2" t="str">
        <f>+Table13456[[#This Row],[DESCRIPTION]]</f>
        <v>FABRIC FORMED CONCRETE RIPRAP, PROJECT 432066-8-52-01</v>
      </c>
      <c r="F8632" s="2" t="str">
        <f>+LEFT(Table13456[[#This Row],[PAY ITEM]],1)</f>
        <v>0</v>
      </c>
      <c r="G8632" s="2" t="str">
        <f>IF(Table13456[[#This Row],[first]]="0",SUBSTITUTE(TRIM(MID(B8632, 2, 3))," ","0"),SUBSTITUTE(TRIM(MID(B8632, 1, 3))," ","0"))</f>
        <v>920</v>
      </c>
      <c r="H8632" s="2" t="str">
        <f>IF(Table13456[[#This Row],[first]]="0",SUBSTITUTE(TRIM(MID(B8632, 5, 3))," ","0"),SUBSTITUTE(TRIM(MID(B8632, 4, 3))," ","0"))</f>
        <v>530</v>
      </c>
      <c r="I8632" s="2" t="str">
        <f>IF(Table13456[[#This Row],[first]]="0",SUBSTITUTE(TRIM(MID(B8632, 8, 3))," ","0"),SUBSTITUTE(TRIM(MID(B8632, 7, 3))," ","0"))</f>
        <v>5</v>
      </c>
      <c r="J8632" s="2">
        <v>1</v>
      </c>
      <c r="K8632" s="2" t="str">
        <f t="shared" si="402"/>
        <v>920</v>
      </c>
      <c r="L8632" s="2" t="str">
        <f t="shared" si="403"/>
        <v>530</v>
      </c>
      <c r="M8632" s="2" t="str">
        <f t="shared" si="404"/>
        <v>005</v>
      </c>
    </row>
    <row r="8633" spans="2:13" x14ac:dyDescent="0.25">
      <c r="B8633" s="2" t="s">
        <v>3634</v>
      </c>
      <c r="C8633" s="2" t="s">
        <v>3635</v>
      </c>
      <c r="D8633" s="6" t="str">
        <f>+_xlfn.CONCAT(Table13456[[#This Row],[phase1]],Table13456[[#This Row],[phase2]],Table13456[[#This Row],[phase3]],Table13456[[#This Row],[phase4]])</f>
        <v>1920530100</v>
      </c>
      <c r="E8633" s="2" t="str">
        <f>+Table13456[[#This Row],[DESCRIPTION]]</f>
        <v>FABRIC FORMED CONCRETE RIPRAP</v>
      </c>
      <c r="F8633" s="2" t="str">
        <f>+LEFT(Table13456[[#This Row],[PAY ITEM]],1)</f>
        <v>0</v>
      </c>
      <c r="G8633" s="2" t="str">
        <f>IF(Table13456[[#This Row],[first]]="0",SUBSTITUTE(TRIM(MID(B8633, 2, 3))," ","0"),SUBSTITUTE(TRIM(MID(B8633, 1, 3))," ","0"))</f>
        <v>920</v>
      </c>
      <c r="H8633" s="2" t="str">
        <f>IF(Table13456[[#This Row],[first]]="0",SUBSTITUTE(TRIM(MID(B8633, 5, 3))," ","0"),SUBSTITUTE(TRIM(MID(B8633, 4, 3))," ","0"))</f>
        <v>530</v>
      </c>
      <c r="I8633" s="2" t="str">
        <f>IF(Table13456[[#This Row],[first]]="0",SUBSTITUTE(TRIM(MID(B8633, 8, 3))," ","0"),SUBSTITUTE(TRIM(MID(B8633, 7, 3))," ","0"))</f>
        <v>100</v>
      </c>
      <c r="J8633" s="2">
        <v>1</v>
      </c>
      <c r="K8633" s="2" t="str">
        <f t="shared" si="402"/>
        <v>920</v>
      </c>
      <c r="L8633" s="2" t="str">
        <f t="shared" si="403"/>
        <v>530</v>
      </c>
      <c r="M8633" s="2" t="str">
        <f t="shared" si="404"/>
        <v>100</v>
      </c>
    </row>
    <row r="8634" spans="2:13" x14ac:dyDescent="0.25">
      <c r="B8634" s="2" t="s">
        <v>17592</v>
      </c>
      <c r="C8634" s="2" t="s">
        <v>17593</v>
      </c>
      <c r="D8634" s="6" t="str">
        <f>+_xlfn.CONCAT(Table13456[[#This Row],[phase1]],Table13456[[#This Row],[phase2]],Table13456[[#This Row],[phase3]],Table13456[[#This Row],[phase4]])</f>
        <v>1920564002</v>
      </c>
      <c r="E8634" s="2" t="str">
        <f>+Table13456[[#This Row],[DESCRIPTION]]</f>
        <v>DUPLEX COATING FOR STRUCTURAL STEEL, PROJECT 229664-6-52-01</v>
      </c>
      <c r="F8634" s="2" t="str">
        <f>+LEFT(Table13456[[#This Row],[PAY ITEM]],1)</f>
        <v>0</v>
      </c>
      <c r="G8634" s="2" t="str">
        <f>IF(Table13456[[#This Row],[first]]="0",SUBSTITUTE(TRIM(MID(B8634, 2, 3))," ","0"),SUBSTITUTE(TRIM(MID(B8634, 1, 3))," ","0"))</f>
        <v>920</v>
      </c>
      <c r="H8634" s="2" t="str">
        <f>IF(Table13456[[#This Row],[first]]="0",SUBSTITUTE(TRIM(MID(B8634, 5, 3))," ","0"),SUBSTITUTE(TRIM(MID(B8634, 4, 3))," ","0"))</f>
        <v>564</v>
      </c>
      <c r="I8634" s="2" t="str">
        <f>IF(Table13456[[#This Row],[first]]="0",SUBSTITUTE(TRIM(MID(B8634, 8, 3))," ","0"),SUBSTITUTE(TRIM(MID(B8634, 7, 3))," ","0"))</f>
        <v>2</v>
      </c>
      <c r="J8634" s="2">
        <v>1</v>
      </c>
      <c r="K8634" s="2" t="str">
        <f t="shared" si="402"/>
        <v>920</v>
      </c>
      <c r="L8634" s="2" t="str">
        <f t="shared" si="403"/>
        <v>564</v>
      </c>
      <c r="M8634" s="2" t="str">
        <f t="shared" si="404"/>
        <v>002</v>
      </c>
    </row>
    <row r="8635" spans="2:13" x14ac:dyDescent="0.25">
      <c r="B8635" s="2" t="s">
        <v>17594</v>
      </c>
      <c r="C8635" s="2" t="s">
        <v>17595</v>
      </c>
      <c r="D8635" s="6" t="str">
        <f>+_xlfn.CONCAT(Table13456[[#This Row],[phase1]],Table13456[[#This Row],[phase2]],Table13456[[#This Row],[phase3]],Table13456[[#This Row],[phase4]])</f>
        <v>1920564004</v>
      </c>
      <c r="E8635" s="2" t="str">
        <f>+Table13456[[#This Row],[DESCRIPTION]]</f>
        <v>DUPLEX COATING FOR STRUCTURAL STEEL, PROJECT 415474-2-52-01</v>
      </c>
      <c r="F8635" s="2" t="str">
        <f>+LEFT(Table13456[[#This Row],[PAY ITEM]],1)</f>
        <v>0</v>
      </c>
      <c r="G8635" s="2" t="str">
        <f>IF(Table13456[[#This Row],[first]]="0",SUBSTITUTE(TRIM(MID(B8635, 2, 3))," ","0"),SUBSTITUTE(TRIM(MID(B8635, 1, 3))," ","0"))</f>
        <v>920</v>
      </c>
      <c r="H8635" s="2" t="str">
        <f>IF(Table13456[[#This Row],[first]]="0",SUBSTITUTE(TRIM(MID(B8635, 5, 3))," ","0"),SUBSTITUTE(TRIM(MID(B8635, 4, 3))," ","0"))</f>
        <v>564</v>
      </c>
      <c r="I8635" s="2" t="str">
        <f>IF(Table13456[[#This Row],[first]]="0",SUBSTITUTE(TRIM(MID(B8635, 8, 3))," ","0"),SUBSTITUTE(TRIM(MID(B8635, 7, 3))," ","0"))</f>
        <v>4</v>
      </c>
      <c r="J8635" s="2">
        <v>1</v>
      </c>
      <c r="K8635" s="2" t="str">
        <f t="shared" si="402"/>
        <v>920</v>
      </c>
      <c r="L8635" s="2" t="str">
        <f t="shared" si="403"/>
        <v>564</v>
      </c>
      <c r="M8635" s="2" t="str">
        <f t="shared" si="404"/>
        <v>004</v>
      </c>
    </row>
    <row r="8636" spans="2:13" x14ac:dyDescent="0.25">
      <c r="B8636" s="2" t="s">
        <v>17596</v>
      </c>
      <c r="C8636" s="2" t="s">
        <v>17597</v>
      </c>
      <c r="D8636" s="6" t="str">
        <f>+_xlfn.CONCAT(Table13456[[#This Row],[phase1]],Table13456[[#This Row],[phase2]],Table13456[[#This Row],[phase3]],Table13456[[#This Row],[phase4]])</f>
        <v>1920564005</v>
      </c>
      <c r="E8636" s="2" t="str">
        <f>+Table13456[[#This Row],[DESCRIPTION]]</f>
        <v>DUPLEX COATING EXISTING STRUCTURAL STEEL, PROJECT 415474-2-52-01</v>
      </c>
      <c r="F8636" s="2" t="str">
        <f>+LEFT(Table13456[[#This Row],[PAY ITEM]],1)</f>
        <v>0</v>
      </c>
      <c r="G8636" s="2" t="str">
        <f>IF(Table13456[[#This Row],[first]]="0",SUBSTITUTE(TRIM(MID(B8636, 2, 3))," ","0"),SUBSTITUTE(TRIM(MID(B8636, 1, 3))," ","0"))</f>
        <v>920</v>
      </c>
      <c r="H8636" s="2" t="str">
        <f>IF(Table13456[[#This Row],[first]]="0",SUBSTITUTE(TRIM(MID(B8636, 5, 3))," ","0"),SUBSTITUTE(TRIM(MID(B8636, 4, 3))," ","0"))</f>
        <v>564</v>
      </c>
      <c r="I8636" s="2" t="str">
        <f>IF(Table13456[[#This Row],[first]]="0",SUBSTITUTE(TRIM(MID(B8636, 8, 3))," ","0"),SUBSTITUTE(TRIM(MID(B8636, 7, 3))," ","0"))</f>
        <v>5</v>
      </c>
      <c r="J8636" s="2">
        <v>1</v>
      </c>
      <c r="K8636" s="2" t="str">
        <f t="shared" si="402"/>
        <v>920</v>
      </c>
      <c r="L8636" s="2" t="str">
        <f t="shared" si="403"/>
        <v>564</v>
      </c>
      <c r="M8636" s="2" t="str">
        <f t="shared" si="404"/>
        <v>005</v>
      </c>
    </row>
    <row r="8637" spans="2:13" x14ac:dyDescent="0.25">
      <c r="B8637" s="2" t="s">
        <v>17598</v>
      </c>
      <c r="C8637" s="2" t="s">
        <v>17597</v>
      </c>
      <c r="D8637" s="6" t="str">
        <f>+_xlfn.CONCAT(Table13456[[#This Row],[phase1]],Table13456[[#This Row],[phase2]],Table13456[[#This Row],[phase3]],Table13456[[#This Row],[phase4]])</f>
        <v>1920564006</v>
      </c>
      <c r="E8637" s="2" t="str">
        <f>+Table13456[[#This Row],[DESCRIPTION]]</f>
        <v>DUPLEX COATING EXISTING STRUCTURAL STEEL, PROJECT 415474-2-52-01</v>
      </c>
      <c r="F8637" s="2" t="str">
        <f>+LEFT(Table13456[[#This Row],[PAY ITEM]],1)</f>
        <v>0</v>
      </c>
      <c r="G8637" s="2" t="str">
        <f>IF(Table13456[[#This Row],[first]]="0",SUBSTITUTE(TRIM(MID(B8637, 2, 3))," ","0"),SUBSTITUTE(TRIM(MID(B8637, 1, 3))," ","0"))</f>
        <v>920</v>
      </c>
      <c r="H8637" s="2" t="str">
        <f>IF(Table13456[[#This Row],[first]]="0",SUBSTITUTE(TRIM(MID(B8637, 5, 3))," ","0"),SUBSTITUTE(TRIM(MID(B8637, 4, 3))," ","0"))</f>
        <v>564</v>
      </c>
      <c r="I8637" s="2" t="str">
        <f>IF(Table13456[[#This Row],[first]]="0",SUBSTITUTE(TRIM(MID(B8637, 8, 3))," ","0"),SUBSTITUTE(TRIM(MID(B8637, 7, 3))," ","0"))</f>
        <v>6</v>
      </c>
      <c r="J8637" s="2">
        <v>1</v>
      </c>
      <c r="K8637" s="2" t="str">
        <f t="shared" si="402"/>
        <v>920</v>
      </c>
      <c r="L8637" s="2" t="str">
        <f t="shared" si="403"/>
        <v>564</v>
      </c>
      <c r="M8637" s="2" t="str">
        <f t="shared" si="404"/>
        <v>006</v>
      </c>
    </row>
    <row r="8638" spans="2:13" x14ac:dyDescent="0.25">
      <c r="B8638" s="2" t="s">
        <v>17599</v>
      </c>
      <c r="C8638" s="2" t="s">
        <v>17600</v>
      </c>
      <c r="D8638" s="6" t="str">
        <f>+_xlfn.CONCAT(Table13456[[#This Row],[phase1]],Table13456[[#This Row],[phase2]],Table13456[[#This Row],[phase3]],Table13456[[#This Row],[phase4]])</f>
        <v>1920564100</v>
      </c>
      <c r="E8638" s="2" t="str">
        <f>+Table13456[[#This Row],[DESCRIPTION]]</f>
        <v>DUPLEX COATING FOR STRUCTURAL STEEL</v>
      </c>
      <c r="F8638" s="2" t="str">
        <f>+LEFT(Table13456[[#This Row],[PAY ITEM]],1)</f>
        <v>0</v>
      </c>
      <c r="G8638" s="2" t="str">
        <f>IF(Table13456[[#This Row],[first]]="0",SUBSTITUTE(TRIM(MID(B8638, 2, 3))," ","0"),SUBSTITUTE(TRIM(MID(B8638, 1, 3))," ","0"))</f>
        <v>920</v>
      </c>
      <c r="H8638" s="2" t="str">
        <f>IF(Table13456[[#This Row],[first]]="0",SUBSTITUTE(TRIM(MID(B8638, 5, 3))," ","0"),SUBSTITUTE(TRIM(MID(B8638, 4, 3))," ","0"))</f>
        <v>564</v>
      </c>
      <c r="I8638" s="2" t="str">
        <f>IF(Table13456[[#This Row],[first]]="0",SUBSTITUTE(TRIM(MID(B8638, 8, 3))," ","0"),SUBSTITUTE(TRIM(MID(B8638, 7, 3))," ","0"))</f>
        <v>100</v>
      </c>
      <c r="J8638" s="2">
        <v>1</v>
      </c>
      <c r="K8638" s="2" t="str">
        <f t="shared" si="402"/>
        <v>920</v>
      </c>
      <c r="L8638" s="2" t="str">
        <f t="shared" si="403"/>
        <v>564</v>
      </c>
      <c r="M8638" s="2" t="str">
        <f t="shared" si="404"/>
        <v>100</v>
      </c>
    </row>
    <row r="8639" spans="2:13" x14ac:dyDescent="0.25">
      <c r="B8639" s="2" t="s">
        <v>17601</v>
      </c>
      <c r="C8639" s="2" t="s">
        <v>17602</v>
      </c>
      <c r="D8639" s="6" t="str">
        <f>+_xlfn.CONCAT(Table13456[[#This Row],[phase1]],Table13456[[#This Row],[phase2]],Table13456[[#This Row],[phase3]],Table13456[[#This Row],[phase4]])</f>
        <v>1920564101</v>
      </c>
      <c r="E8639" s="2" t="str">
        <f>+Table13456[[#This Row],[DESCRIPTION]]</f>
        <v>DUPLEX COATING EXISTING STRUCTURAL STEEL</v>
      </c>
      <c r="F8639" s="2" t="str">
        <f>+LEFT(Table13456[[#This Row],[PAY ITEM]],1)</f>
        <v>0</v>
      </c>
      <c r="G8639" s="2" t="str">
        <f>IF(Table13456[[#This Row],[first]]="0",SUBSTITUTE(TRIM(MID(B8639, 2, 3))," ","0"),SUBSTITUTE(TRIM(MID(B8639, 1, 3))," ","0"))</f>
        <v>920</v>
      </c>
      <c r="H8639" s="2" t="str">
        <f>IF(Table13456[[#This Row],[first]]="0",SUBSTITUTE(TRIM(MID(B8639, 5, 3))," ","0"),SUBSTITUTE(TRIM(MID(B8639, 4, 3))," ","0"))</f>
        <v>564</v>
      </c>
      <c r="I8639" s="2" t="str">
        <f>IF(Table13456[[#This Row],[first]]="0",SUBSTITUTE(TRIM(MID(B8639, 8, 3))," ","0"),SUBSTITUTE(TRIM(MID(B8639, 7, 3))," ","0"))</f>
        <v>101</v>
      </c>
      <c r="J8639" s="2">
        <v>1</v>
      </c>
      <c r="K8639" s="2" t="str">
        <f t="shared" si="402"/>
        <v>920</v>
      </c>
      <c r="L8639" s="2" t="str">
        <f t="shared" si="403"/>
        <v>564</v>
      </c>
      <c r="M8639" s="2" t="str">
        <f t="shared" si="404"/>
        <v>101</v>
      </c>
    </row>
    <row r="8640" spans="2:13" x14ac:dyDescent="0.25">
      <c r="B8640" s="2" t="s">
        <v>17603</v>
      </c>
      <c r="C8640" s="2" t="s">
        <v>17602</v>
      </c>
      <c r="D8640" s="6" t="str">
        <f>+_xlfn.CONCAT(Table13456[[#This Row],[phase1]],Table13456[[#This Row],[phase2]],Table13456[[#This Row],[phase3]],Table13456[[#This Row],[phase4]])</f>
        <v>1920564102</v>
      </c>
      <c r="E8640" s="2" t="str">
        <f>+Table13456[[#This Row],[DESCRIPTION]]</f>
        <v>DUPLEX COATING EXISTING STRUCTURAL STEEL</v>
      </c>
      <c r="F8640" s="2" t="str">
        <f>+LEFT(Table13456[[#This Row],[PAY ITEM]],1)</f>
        <v>0</v>
      </c>
      <c r="G8640" s="2" t="str">
        <f>IF(Table13456[[#This Row],[first]]="0",SUBSTITUTE(TRIM(MID(B8640, 2, 3))," ","0"),SUBSTITUTE(TRIM(MID(B8640, 1, 3))," ","0"))</f>
        <v>920</v>
      </c>
      <c r="H8640" s="2" t="str">
        <f>IF(Table13456[[#This Row],[first]]="0",SUBSTITUTE(TRIM(MID(B8640, 5, 3))," ","0"),SUBSTITUTE(TRIM(MID(B8640, 4, 3))," ","0"))</f>
        <v>564</v>
      </c>
      <c r="I8640" s="2" t="str">
        <f>IF(Table13456[[#This Row],[first]]="0",SUBSTITUTE(TRIM(MID(B8640, 8, 3))," ","0"),SUBSTITUTE(TRIM(MID(B8640, 7, 3))," ","0"))</f>
        <v>102</v>
      </c>
      <c r="J8640" s="2">
        <v>1</v>
      </c>
      <c r="K8640" s="2" t="str">
        <f t="shared" si="402"/>
        <v>920</v>
      </c>
      <c r="L8640" s="2" t="str">
        <f t="shared" si="403"/>
        <v>564</v>
      </c>
      <c r="M8640" s="2" t="str">
        <f t="shared" si="404"/>
        <v>102</v>
      </c>
    </row>
    <row r="8641" spans="2:13" x14ac:dyDescent="0.25">
      <c r="B8641" s="2" t="s">
        <v>17604</v>
      </c>
      <c r="C8641" s="2" t="s">
        <v>17605</v>
      </c>
      <c r="D8641" s="6" t="str">
        <f>+_xlfn.CONCAT(Table13456[[#This Row],[phase1]],Table13456[[#This Row],[phase2]],Table13456[[#This Row],[phase3]],Table13456[[#This Row],[phase4]])</f>
        <v>1920681001</v>
      </c>
      <c r="E8641" s="2" t="str">
        <f>+Table13456[[#This Row],[DESCRIPTION]]</f>
        <v>CONNECTED VEHICLE ROAD SIDE UNIT, PROJECT 444920-1-52-01</v>
      </c>
      <c r="F8641" s="2" t="str">
        <f>+LEFT(Table13456[[#This Row],[PAY ITEM]],1)</f>
        <v>0</v>
      </c>
      <c r="G8641" s="2" t="str">
        <f>IF(Table13456[[#This Row],[first]]="0",SUBSTITUTE(TRIM(MID(B8641, 2, 3))," ","0"),SUBSTITUTE(TRIM(MID(B8641, 1, 3))," ","0"))</f>
        <v>920</v>
      </c>
      <c r="H8641" s="2" t="str">
        <f>IF(Table13456[[#This Row],[first]]="0",SUBSTITUTE(TRIM(MID(B8641, 5, 3))," ","0"),SUBSTITUTE(TRIM(MID(B8641, 4, 3))," ","0"))</f>
        <v>681</v>
      </c>
      <c r="I8641" s="2" t="str">
        <f>IF(Table13456[[#This Row],[first]]="0",SUBSTITUTE(TRIM(MID(B8641, 8, 3))," ","0"),SUBSTITUTE(TRIM(MID(B8641, 7, 3))," ","0"))</f>
        <v>1</v>
      </c>
      <c r="J8641" s="2">
        <v>1</v>
      </c>
      <c r="K8641" s="2" t="str">
        <f t="shared" si="402"/>
        <v>920</v>
      </c>
      <c r="L8641" s="2" t="str">
        <f t="shared" si="403"/>
        <v>681</v>
      </c>
      <c r="M8641" s="2" t="str">
        <f t="shared" si="404"/>
        <v>001</v>
      </c>
    </row>
    <row r="8642" spans="2:13" x14ac:dyDescent="0.25">
      <c r="B8642" s="2" t="s">
        <v>17606</v>
      </c>
      <c r="C8642" s="2" t="s">
        <v>17607</v>
      </c>
      <c r="D8642" s="6" t="str">
        <f>+_xlfn.CONCAT(Table13456[[#This Row],[phase1]],Table13456[[#This Row],[phase2]],Table13456[[#This Row],[phase3]],Table13456[[#This Row],[phase4]])</f>
        <v>1920681002</v>
      </c>
      <c r="E8642" s="2" t="str">
        <f>+Table13456[[#This Row],[DESCRIPTION]]</f>
        <v>CONNECTED VEHICLE ROAD SIDE UNIT, PROJECT 436325-2-52-01</v>
      </c>
      <c r="F8642" s="2" t="str">
        <f>+LEFT(Table13456[[#This Row],[PAY ITEM]],1)</f>
        <v>0</v>
      </c>
      <c r="G8642" s="2" t="str">
        <f>IF(Table13456[[#This Row],[first]]="0",SUBSTITUTE(TRIM(MID(B8642, 2, 3))," ","0"),SUBSTITUTE(TRIM(MID(B8642, 1, 3))," ","0"))</f>
        <v>920</v>
      </c>
      <c r="H8642" s="2" t="str">
        <f>IF(Table13456[[#This Row],[first]]="0",SUBSTITUTE(TRIM(MID(B8642, 5, 3))," ","0"),SUBSTITUTE(TRIM(MID(B8642, 4, 3))," ","0"))</f>
        <v>681</v>
      </c>
      <c r="I8642" s="2" t="str">
        <f>IF(Table13456[[#This Row],[first]]="0",SUBSTITUTE(TRIM(MID(B8642, 8, 3))," ","0"),SUBSTITUTE(TRIM(MID(B8642, 7, 3))," ","0"))</f>
        <v>2</v>
      </c>
      <c r="J8642" s="2">
        <v>1</v>
      </c>
      <c r="K8642" s="2" t="str">
        <f t="shared" si="402"/>
        <v>920</v>
      </c>
      <c r="L8642" s="2" t="str">
        <f t="shared" si="403"/>
        <v>681</v>
      </c>
      <c r="M8642" s="2" t="str">
        <f t="shared" si="404"/>
        <v>002</v>
      </c>
    </row>
    <row r="8643" spans="2:13" x14ac:dyDescent="0.25">
      <c r="B8643" s="2" t="s">
        <v>17608</v>
      </c>
      <c r="C8643" s="2" t="s">
        <v>17609</v>
      </c>
      <c r="D8643" s="6" t="str">
        <f>+_xlfn.CONCAT(Table13456[[#This Row],[phase1]],Table13456[[#This Row],[phase2]],Table13456[[#This Row],[phase3]],Table13456[[#This Row],[phase4]])</f>
        <v>1920681003</v>
      </c>
      <c r="E8643" s="2" t="str">
        <f>+Table13456[[#This Row],[DESCRIPTION]]</f>
        <v>CONNECTED VEHICLE ROAD SIDE UNIT, PROJECT 442627-1-52-01</v>
      </c>
      <c r="F8643" s="2" t="str">
        <f>+LEFT(Table13456[[#This Row],[PAY ITEM]],1)</f>
        <v>0</v>
      </c>
      <c r="G8643" s="2" t="str">
        <f>IF(Table13456[[#This Row],[first]]="0",SUBSTITUTE(TRIM(MID(B8643, 2, 3))," ","0"),SUBSTITUTE(TRIM(MID(B8643, 1, 3))," ","0"))</f>
        <v>920</v>
      </c>
      <c r="H8643" s="2" t="str">
        <f>IF(Table13456[[#This Row],[first]]="0",SUBSTITUTE(TRIM(MID(B8643, 5, 3))," ","0"),SUBSTITUTE(TRIM(MID(B8643, 4, 3))," ","0"))</f>
        <v>681</v>
      </c>
      <c r="I8643" s="2" t="str">
        <f>IF(Table13456[[#This Row],[first]]="0",SUBSTITUTE(TRIM(MID(B8643, 8, 3))," ","0"),SUBSTITUTE(TRIM(MID(B8643, 7, 3))," ","0"))</f>
        <v>3</v>
      </c>
      <c r="J8643" s="2">
        <v>1</v>
      </c>
      <c r="K8643" s="2" t="str">
        <f t="shared" ref="K8643:K8706" si="405">IF(LEN(G8643) = 3, G8643, TEXT(IF(LEN(G8643) = 2, "0" &amp; G8643, "00" &amp; G8643), "000"))</f>
        <v>920</v>
      </c>
      <c r="L8643" s="2" t="str">
        <f t="shared" ref="L8643:L8706" si="406">IF(LEN(H8643) = 3, H8643, TEXT(IF(LEN(H8643) = 2, "0" &amp; H8643, "00" &amp; H8643), "000"))</f>
        <v>681</v>
      </c>
      <c r="M8643" s="2" t="str">
        <f t="shared" ref="M8643:M8706" si="407">IF(LEN(I8643) = 3, I8643, TEXT(IF(LEN(I8643) = 2, "0" &amp; I8643, "00" &amp; I8643), "000"))</f>
        <v>003</v>
      </c>
    </row>
    <row r="8644" spans="2:13" x14ac:dyDescent="0.25">
      <c r="B8644" s="2" t="s">
        <v>17610</v>
      </c>
      <c r="C8644" s="2" t="s">
        <v>17611</v>
      </c>
      <c r="D8644" s="6" t="str">
        <f>+_xlfn.CONCAT(Table13456[[#This Row],[phase1]],Table13456[[#This Row],[phase2]],Table13456[[#This Row],[phase3]],Table13456[[#This Row],[phase4]])</f>
        <v>1920681004</v>
      </c>
      <c r="E8644" s="2" t="str">
        <f>+Table13456[[#This Row],[DESCRIPTION]]</f>
        <v>CONNECTED VEHICLE ROAD SIDE UNIT, PROJECT 444175-1-52-01</v>
      </c>
      <c r="F8644" s="2" t="str">
        <f>+LEFT(Table13456[[#This Row],[PAY ITEM]],1)</f>
        <v>0</v>
      </c>
      <c r="G8644" s="2" t="str">
        <f>IF(Table13456[[#This Row],[first]]="0",SUBSTITUTE(TRIM(MID(B8644, 2, 3))," ","0"),SUBSTITUTE(TRIM(MID(B8644, 1, 3))," ","0"))</f>
        <v>920</v>
      </c>
      <c r="H8644" s="2" t="str">
        <f>IF(Table13456[[#This Row],[first]]="0",SUBSTITUTE(TRIM(MID(B8644, 5, 3))," ","0"),SUBSTITUTE(TRIM(MID(B8644, 4, 3))," ","0"))</f>
        <v>681</v>
      </c>
      <c r="I8644" s="2" t="str">
        <f>IF(Table13456[[#This Row],[first]]="0",SUBSTITUTE(TRIM(MID(B8644, 8, 3))," ","0"),SUBSTITUTE(TRIM(MID(B8644, 7, 3))," ","0"))</f>
        <v>4</v>
      </c>
      <c r="J8644" s="2">
        <v>1</v>
      </c>
      <c r="K8644" s="2" t="str">
        <f t="shared" si="405"/>
        <v>920</v>
      </c>
      <c r="L8644" s="2" t="str">
        <f t="shared" si="406"/>
        <v>681</v>
      </c>
      <c r="M8644" s="2" t="str">
        <f t="shared" si="407"/>
        <v>004</v>
      </c>
    </row>
    <row r="8645" spans="2:13" x14ac:dyDescent="0.25">
      <c r="B8645" s="2" t="s">
        <v>17612</v>
      </c>
      <c r="C8645" s="2" t="s">
        <v>17613</v>
      </c>
      <c r="D8645" s="6" t="str">
        <f>+_xlfn.CONCAT(Table13456[[#This Row],[phase1]],Table13456[[#This Row],[phase2]],Table13456[[#This Row],[phase3]],Table13456[[#This Row],[phase4]])</f>
        <v>1920681005</v>
      </c>
      <c r="E8645" s="2" t="str">
        <f>+Table13456[[#This Row],[DESCRIPTION]]</f>
        <v>CONNECTED VEHICLE ROAD SIDE UNIT, PROJECTS 445362-2-52-01 AND 447012-1-52-01</v>
      </c>
      <c r="F8645" s="2" t="str">
        <f>+LEFT(Table13456[[#This Row],[PAY ITEM]],1)</f>
        <v>0</v>
      </c>
      <c r="G8645" s="2" t="str">
        <f>IF(Table13456[[#This Row],[first]]="0",SUBSTITUTE(TRIM(MID(B8645, 2, 3))," ","0"),SUBSTITUTE(TRIM(MID(B8645, 1, 3))," ","0"))</f>
        <v>920</v>
      </c>
      <c r="H8645" s="2" t="str">
        <f>IF(Table13456[[#This Row],[first]]="0",SUBSTITUTE(TRIM(MID(B8645, 5, 3))," ","0"),SUBSTITUTE(TRIM(MID(B8645, 4, 3))," ","0"))</f>
        <v>681</v>
      </c>
      <c r="I8645" s="2" t="str">
        <f>IF(Table13456[[#This Row],[first]]="0",SUBSTITUTE(TRIM(MID(B8645, 8, 3))," ","0"),SUBSTITUTE(TRIM(MID(B8645, 7, 3))," ","0"))</f>
        <v>5</v>
      </c>
      <c r="J8645" s="2">
        <v>1</v>
      </c>
      <c r="K8645" s="2" t="str">
        <f t="shared" si="405"/>
        <v>920</v>
      </c>
      <c r="L8645" s="2" t="str">
        <f t="shared" si="406"/>
        <v>681</v>
      </c>
      <c r="M8645" s="2" t="str">
        <f t="shared" si="407"/>
        <v>005</v>
      </c>
    </row>
    <row r="8646" spans="2:13" x14ac:dyDescent="0.25">
      <c r="B8646" s="2" t="s">
        <v>17614</v>
      </c>
      <c r="C8646" s="2" t="s">
        <v>17615</v>
      </c>
      <c r="D8646" s="6" t="str">
        <f>+_xlfn.CONCAT(Table13456[[#This Row],[phase1]],Table13456[[#This Row],[phase2]],Table13456[[#This Row],[phase3]],Table13456[[#This Row],[phase4]])</f>
        <v>1920681006</v>
      </c>
      <c r="E8646" s="2" t="str">
        <f>+Table13456[[#This Row],[DESCRIPTION]]</f>
        <v>CONNECTED VEHICLE ROAD SIDE UNIT, INDUSTRIAL COMPUTER, PROJECTS 445362-2-52-01 AND 447012-1-52-01</v>
      </c>
      <c r="F8646" s="2" t="str">
        <f>+LEFT(Table13456[[#This Row],[PAY ITEM]],1)</f>
        <v>0</v>
      </c>
      <c r="G8646" s="2" t="str">
        <f>IF(Table13456[[#This Row],[first]]="0",SUBSTITUTE(TRIM(MID(B8646, 2, 3))," ","0"),SUBSTITUTE(TRIM(MID(B8646, 1, 3))," ","0"))</f>
        <v>920</v>
      </c>
      <c r="H8646" s="2" t="str">
        <f>IF(Table13456[[#This Row],[first]]="0",SUBSTITUTE(TRIM(MID(B8646, 5, 3))," ","0"),SUBSTITUTE(TRIM(MID(B8646, 4, 3))," ","0"))</f>
        <v>681</v>
      </c>
      <c r="I8646" s="2" t="str">
        <f>IF(Table13456[[#This Row],[first]]="0",SUBSTITUTE(TRIM(MID(B8646, 8, 3))," ","0"),SUBSTITUTE(TRIM(MID(B8646, 7, 3))," ","0"))</f>
        <v>6</v>
      </c>
      <c r="J8646" s="2">
        <v>1</v>
      </c>
      <c r="K8646" s="2" t="str">
        <f t="shared" si="405"/>
        <v>920</v>
      </c>
      <c r="L8646" s="2" t="str">
        <f t="shared" si="406"/>
        <v>681</v>
      </c>
      <c r="M8646" s="2" t="str">
        <f t="shared" si="407"/>
        <v>006</v>
      </c>
    </row>
    <row r="8647" spans="2:13" x14ac:dyDescent="0.25">
      <c r="B8647" s="2" t="s">
        <v>17616</v>
      </c>
      <c r="C8647" s="2" t="s">
        <v>17617</v>
      </c>
      <c r="D8647" s="6" t="str">
        <f>+_xlfn.CONCAT(Table13456[[#This Row],[phase1]],Table13456[[#This Row],[phase2]],Table13456[[#This Row],[phase3]],Table13456[[#This Row],[phase4]])</f>
        <v>1920681007</v>
      </c>
      <c r="E8647" s="2" t="str">
        <f>+Table13456[[#This Row],[DESCRIPTION]]</f>
        <v>CONNECTED VEHICLE ROAD SIDE UNIT, PROJECTS 443445-3-52-01, ETC</v>
      </c>
      <c r="F8647" s="2" t="str">
        <f>+LEFT(Table13456[[#This Row],[PAY ITEM]],1)</f>
        <v>0</v>
      </c>
      <c r="G8647" s="2" t="str">
        <f>IF(Table13456[[#This Row],[first]]="0",SUBSTITUTE(TRIM(MID(B8647, 2, 3))," ","0"),SUBSTITUTE(TRIM(MID(B8647, 1, 3))," ","0"))</f>
        <v>920</v>
      </c>
      <c r="H8647" s="2" t="str">
        <f>IF(Table13456[[#This Row],[first]]="0",SUBSTITUTE(TRIM(MID(B8647, 5, 3))," ","0"),SUBSTITUTE(TRIM(MID(B8647, 4, 3))," ","0"))</f>
        <v>681</v>
      </c>
      <c r="I8647" s="2" t="str">
        <f>IF(Table13456[[#This Row],[first]]="0",SUBSTITUTE(TRIM(MID(B8647, 8, 3))," ","0"),SUBSTITUTE(TRIM(MID(B8647, 7, 3))," ","0"))</f>
        <v>7</v>
      </c>
      <c r="J8647" s="2">
        <v>1</v>
      </c>
      <c r="K8647" s="2" t="str">
        <f t="shared" si="405"/>
        <v>920</v>
      </c>
      <c r="L8647" s="2" t="str">
        <f t="shared" si="406"/>
        <v>681</v>
      </c>
      <c r="M8647" s="2" t="str">
        <f t="shared" si="407"/>
        <v>007</v>
      </c>
    </row>
    <row r="8648" spans="2:13" x14ac:dyDescent="0.25">
      <c r="B8648" s="2" t="s">
        <v>17618</v>
      </c>
      <c r="C8648" s="2" t="s">
        <v>17619</v>
      </c>
      <c r="D8648" s="6" t="str">
        <f>+_xlfn.CONCAT(Table13456[[#This Row],[phase1]],Table13456[[#This Row],[phase2]],Table13456[[#This Row],[phase3]],Table13456[[#This Row],[phase4]])</f>
        <v>1920681008</v>
      </c>
      <c r="E8648" s="2" t="str">
        <f>+Table13456[[#This Row],[DESCRIPTION]]</f>
        <v>CONNECTED VEHICLE ROAD SIDE UNIT, PROJECTS 445362-3-52-01, ETC</v>
      </c>
      <c r="F8648" s="2" t="str">
        <f>+LEFT(Table13456[[#This Row],[PAY ITEM]],1)</f>
        <v>0</v>
      </c>
      <c r="G8648" s="2" t="str">
        <f>IF(Table13456[[#This Row],[first]]="0",SUBSTITUTE(TRIM(MID(B8648, 2, 3))," ","0"),SUBSTITUTE(TRIM(MID(B8648, 1, 3))," ","0"))</f>
        <v>920</v>
      </c>
      <c r="H8648" s="2" t="str">
        <f>IF(Table13456[[#This Row],[first]]="0",SUBSTITUTE(TRIM(MID(B8648, 5, 3))," ","0"),SUBSTITUTE(TRIM(MID(B8648, 4, 3))," ","0"))</f>
        <v>681</v>
      </c>
      <c r="I8648" s="2" t="str">
        <f>IF(Table13456[[#This Row],[first]]="0",SUBSTITUTE(TRIM(MID(B8648, 8, 3))," ","0"),SUBSTITUTE(TRIM(MID(B8648, 7, 3))," ","0"))</f>
        <v>8</v>
      </c>
      <c r="J8648" s="2">
        <v>1</v>
      </c>
      <c r="K8648" s="2" t="str">
        <f t="shared" si="405"/>
        <v>920</v>
      </c>
      <c r="L8648" s="2" t="str">
        <f t="shared" si="406"/>
        <v>681</v>
      </c>
      <c r="M8648" s="2" t="str">
        <f t="shared" si="407"/>
        <v>008</v>
      </c>
    </row>
    <row r="8649" spans="2:13" x14ac:dyDescent="0.25">
      <c r="B8649" s="2" t="s">
        <v>17620</v>
      </c>
      <c r="C8649" s="2" t="s">
        <v>17621</v>
      </c>
      <c r="D8649" s="6" t="str">
        <f>+_xlfn.CONCAT(Table13456[[#This Row],[phase1]],Table13456[[#This Row],[phase2]],Table13456[[#This Row],[phase3]],Table13456[[#This Row],[phase4]])</f>
        <v>1920681009</v>
      </c>
      <c r="E8649" s="2" t="str">
        <f>+Table13456[[#This Row],[DESCRIPTION]]</f>
        <v>CONNECTED VEHICLE ROAD SIDE UNIT, RELOCATE, PROJECT 445701-1-52-01</v>
      </c>
      <c r="F8649" s="2" t="str">
        <f>+LEFT(Table13456[[#This Row],[PAY ITEM]],1)</f>
        <v>0</v>
      </c>
      <c r="G8649" s="2" t="str">
        <f>IF(Table13456[[#This Row],[first]]="0",SUBSTITUTE(TRIM(MID(B8649, 2, 3))," ","0"),SUBSTITUTE(TRIM(MID(B8649, 1, 3))," ","0"))</f>
        <v>920</v>
      </c>
      <c r="H8649" s="2" t="str">
        <f>IF(Table13456[[#This Row],[first]]="0",SUBSTITUTE(TRIM(MID(B8649, 5, 3))," ","0"),SUBSTITUTE(TRIM(MID(B8649, 4, 3))," ","0"))</f>
        <v>681</v>
      </c>
      <c r="I8649" s="2" t="str">
        <f>IF(Table13456[[#This Row],[first]]="0",SUBSTITUTE(TRIM(MID(B8649, 8, 3))," ","0"),SUBSTITUTE(TRIM(MID(B8649, 7, 3))," ","0"))</f>
        <v>9</v>
      </c>
      <c r="J8649" s="2">
        <v>1</v>
      </c>
      <c r="K8649" s="2" t="str">
        <f t="shared" si="405"/>
        <v>920</v>
      </c>
      <c r="L8649" s="2" t="str">
        <f t="shared" si="406"/>
        <v>681</v>
      </c>
      <c r="M8649" s="2" t="str">
        <f t="shared" si="407"/>
        <v>009</v>
      </c>
    </row>
    <row r="8650" spans="2:13" x14ac:dyDescent="0.25">
      <c r="B8650" s="2" t="s">
        <v>3636</v>
      </c>
      <c r="C8650" s="2" t="s">
        <v>3637</v>
      </c>
      <c r="D8650" s="6" t="str">
        <f>+_xlfn.CONCAT(Table13456[[#This Row],[phase1]],Table13456[[#This Row],[phase2]],Table13456[[#This Row],[phase3]],Table13456[[#This Row],[phase4]])</f>
        <v>1920681100</v>
      </c>
      <c r="E8650" s="2" t="str">
        <f>+Table13456[[#This Row],[DESCRIPTION]]</f>
        <v>CONNECTED VEHICLE ROAD SIDE UNIT</v>
      </c>
      <c r="F8650" s="2" t="str">
        <f>+LEFT(Table13456[[#This Row],[PAY ITEM]],1)</f>
        <v>0</v>
      </c>
      <c r="G8650" s="2" t="str">
        <f>IF(Table13456[[#This Row],[first]]="0",SUBSTITUTE(TRIM(MID(B8650, 2, 3))," ","0"),SUBSTITUTE(TRIM(MID(B8650, 1, 3))," ","0"))</f>
        <v>920</v>
      </c>
      <c r="H8650" s="2" t="str">
        <f>IF(Table13456[[#This Row],[first]]="0",SUBSTITUTE(TRIM(MID(B8650, 5, 3))," ","0"),SUBSTITUTE(TRIM(MID(B8650, 4, 3))," ","0"))</f>
        <v>681</v>
      </c>
      <c r="I8650" s="2" t="str">
        <f>IF(Table13456[[#This Row],[first]]="0",SUBSTITUTE(TRIM(MID(B8650, 8, 3))," ","0"),SUBSTITUTE(TRIM(MID(B8650, 7, 3))," ","0"))</f>
        <v>100</v>
      </c>
      <c r="J8650" s="2">
        <v>1</v>
      </c>
      <c r="K8650" s="2" t="str">
        <f t="shared" si="405"/>
        <v>920</v>
      </c>
      <c r="L8650" s="2" t="str">
        <f t="shared" si="406"/>
        <v>681</v>
      </c>
      <c r="M8650" s="2" t="str">
        <f t="shared" si="407"/>
        <v>100</v>
      </c>
    </row>
    <row r="8651" spans="2:13" x14ac:dyDescent="0.25">
      <c r="B8651" s="2" t="s">
        <v>3638</v>
      </c>
      <c r="C8651" s="2" t="s">
        <v>3639</v>
      </c>
      <c r="D8651" s="6" t="str">
        <f>+_xlfn.CONCAT(Table13456[[#This Row],[phase1]],Table13456[[#This Row],[phase2]],Table13456[[#This Row],[phase3]],Table13456[[#This Row],[phase4]])</f>
        <v>1920681101</v>
      </c>
      <c r="E8651" s="2" t="str">
        <f>+Table13456[[#This Row],[DESCRIPTION]]</f>
        <v>CONNECTED VEHICLE ROADSIDE UNIT, WITH BLUETOOTH INTERFACE</v>
      </c>
      <c r="F8651" s="2" t="str">
        <f>+LEFT(Table13456[[#This Row],[PAY ITEM]],1)</f>
        <v>0</v>
      </c>
      <c r="G8651" s="2" t="str">
        <f>IF(Table13456[[#This Row],[first]]="0",SUBSTITUTE(TRIM(MID(B8651, 2, 3))," ","0"),SUBSTITUTE(TRIM(MID(B8651, 1, 3))," ","0"))</f>
        <v>920</v>
      </c>
      <c r="H8651" s="2" t="str">
        <f>IF(Table13456[[#This Row],[first]]="0",SUBSTITUTE(TRIM(MID(B8651, 5, 3))," ","0"),SUBSTITUTE(TRIM(MID(B8651, 4, 3))," ","0"))</f>
        <v>681</v>
      </c>
      <c r="I8651" s="2" t="str">
        <f>IF(Table13456[[#This Row],[first]]="0",SUBSTITUTE(TRIM(MID(B8651, 8, 3))," ","0"),SUBSTITUTE(TRIM(MID(B8651, 7, 3))," ","0"))</f>
        <v>101</v>
      </c>
      <c r="J8651" s="2">
        <v>1</v>
      </c>
      <c r="K8651" s="2" t="str">
        <f t="shared" si="405"/>
        <v>920</v>
      </c>
      <c r="L8651" s="2" t="str">
        <f t="shared" si="406"/>
        <v>681</v>
      </c>
      <c r="M8651" s="2" t="str">
        <f t="shared" si="407"/>
        <v>101</v>
      </c>
    </row>
    <row r="8652" spans="2:13" x14ac:dyDescent="0.25">
      <c r="B8652" s="2" t="s">
        <v>3640</v>
      </c>
      <c r="C8652" s="2" t="s">
        <v>3641</v>
      </c>
      <c r="D8652" s="6" t="str">
        <f>+_xlfn.CONCAT(Table13456[[#This Row],[phase1]],Table13456[[#This Row],[phase2]],Table13456[[#This Row],[phase3]],Table13456[[#This Row],[phase4]])</f>
        <v>1920681102</v>
      </c>
      <c r="E8652" s="2" t="str">
        <f>+Table13456[[#This Row],[DESCRIPTION]]</f>
        <v>CONNECTED VEHICLE, INDUSTRIAL COMPUTER (IN-CABINET PROCESSOR)</v>
      </c>
      <c r="F8652" s="2" t="str">
        <f>+LEFT(Table13456[[#This Row],[PAY ITEM]],1)</f>
        <v>0</v>
      </c>
      <c r="G8652" s="2" t="str">
        <f>IF(Table13456[[#This Row],[first]]="0",SUBSTITUTE(TRIM(MID(B8652, 2, 3))," ","0"),SUBSTITUTE(TRIM(MID(B8652, 1, 3))," ","0"))</f>
        <v>920</v>
      </c>
      <c r="H8652" s="2" t="str">
        <f>IF(Table13456[[#This Row],[first]]="0",SUBSTITUTE(TRIM(MID(B8652, 5, 3))," ","0"),SUBSTITUTE(TRIM(MID(B8652, 4, 3))," ","0"))</f>
        <v>681</v>
      </c>
      <c r="I8652" s="2" t="str">
        <f>IF(Table13456[[#This Row],[first]]="0",SUBSTITUTE(TRIM(MID(B8652, 8, 3))," ","0"),SUBSTITUTE(TRIM(MID(B8652, 7, 3))," ","0"))</f>
        <v>102</v>
      </c>
      <c r="J8652" s="2">
        <v>1</v>
      </c>
      <c r="K8652" s="2" t="str">
        <f t="shared" si="405"/>
        <v>920</v>
      </c>
      <c r="L8652" s="2" t="str">
        <f t="shared" si="406"/>
        <v>681</v>
      </c>
      <c r="M8652" s="2" t="str">
        <f t="shared" si="407"/>
        <v>102</v>
      </c>
    </row>
    <row r="8653" spans="2:13" x14ac:dyDescent="0.25">
      <c r="B8653" s="2" t="s">
        <v>3642</v>
      </c>
      <c r="C8653" s="2" t="s">
        <v>3643</v>
      </c>
      <c r="D8653" s="6" t="str">
        <f>+_xlfn.CONCAT(Table13456[[#This Row],[phase1]],Table13456[[#This Row],[phase2]],Table13456[[#This Row],[phase3]],Table13456[[#This Row],[phase4]])</f>
        <v>1920681103</v>
      </c>
      <c r="E8653" s="2" t="str">
        <f>+Table13456[[#This Row],[DESCRIPTION]]</f>
        <v>CONNECTED VEHICLE, SYSTEM INTERFACE UNIT</v>
      </c>
      <c r="F8653" s="2" t="str">
        <f>+LEFT(Table13456[[#This Row],[PAY ITEM]],1)</f>
        <v>0</v>
      </c>
      <c r="G8653" s="2" t="str">
        <f>IF(Table13456[[#This Row],[first]]="0",SUBSTITUTE(TRIM(MID(B8653, 2, 3))," ","0"),SUBSTITUTE(TRIM(MID(B8653, 1, 3))," ","0"))</f>
        <v>920</v>
      </c>
      <c r="H8653" s="2" t="str">
        <f>IF(Table13456[[#This Row],[first]]="0",SUBSTITUTE(TRIM(MID(B8653, 5, 3))," ","0"),SUBSTITUTE(TRIM(MID(B8653, 4, 3))," ","0"))</f>
        <v>681</v>
      </c>
      <c r="I8653" s="2" t="str">
        <f>IF(Table13456[[#This Row],[first]]="0",SUBSTITUTE(TRIM(MID(B8653, 8, 3))," ","0"),SUBSTITUTE(TRIM(MID(B8653, 7, 3))," ","0"))</f>
        <v>103</v>
      </c>
      <c r="J8653" s="2">
        <v>1</v>
      </c>
      <c r="K8653" s="2" t="str">
        <f t="shared" si="405"/>
        <v>920</v>
      </c>
      <c r="L8653" s="2" t="str">
        <f t="shared" si="406"/>
        <v>681</v>
      </c>
      <c r="M8653" s="2" t="str">
        <f t="shared" si="407"/>
        <v>103</v>
      </c>
    </row>
    <row r="8654" spans="2:13" x14ac:dyDescent="0.25">
      <c r="B8654" s="2" t="s">
        <v>3644</v>
      </c>
      <c r="C8654" s="2" t="s">
        <v>3645</v>
      </c>
      <c r="D8654" s="6" t="str">
        <f>+_xlfn.CONCAT(Table13456[[#This Row],[phase1]],Table13456[[#This Row],[phase2]],Table13456[[#This Row],[phase3]],Table13456[[#This Row],[phase4]])</f>
        <v>1920681104</v>
      </c>
      <c r="E8654" s="2" t="str">
        <f>+Table13456[[#This Row],[DESCRIPTION]]</f>
        <v>CONNECTED VEHICLE, ONBOARD UNIT</v>
      </c>
      <c r="F8654" s="2" t="str">
        <f>+LEFT(Table13456[[#This Row],[PAY ITEM]],1)</f>
        <v>0</v>
      </c>
      <c r="G8654" s="2" t="str">
        <f>IF(Table13456[[#This Row],[first]]="0",SUBSTITUTE(TRIM(MID(B8654, 2, 3))," ","0"),SUBSTITUTE(TRIM(MID(B8654, 1, 3))," ","0"))</f>
        <v>920</v>
      </c>
      <c r="H8654" s="2" t="str">
        <f>IF(Table13456[[#This Row],[first]]="0",SUBSTITUTE(TRIM(MID(B8654, 5, 3))," ","0"),SUBSTITUTE(TRIM(MID(B8654, 4, 3))," ","0"))</f>
        <v>681</v>
      </c>
      <c r="I8654" s="2" t="str">
        <f>IF(Table13456[[#This Row],[first]]="0",SUBSTITUTE(TRIM(MID(B8654, 8, 3))," ","0"),SUBSTITUTE(TRIM(MID(B8654, 7, 3))," ","0"))</f>
        <v>104</v>
      </c>
      <c r="J8654" s="2">
        <v>1</v>
      </c>
      <c r="K8654" s="2" t="str">
        <f t="shared" si="405"/>
        <v>920</v>
      </c>
      <c r="L8654" s="2" t="str">
        <f t="shared" si="406"/>
        <v>681</v>
      </c>
      <c r="M8654" s="2" t="str">
        <f t="shared" si="407"/>
        <v>104</v>
      </c>
    </row>
    <row r="8655" spans="2:13" x14ac:dyDescent="0.25">
      <c r="B8655" s="2" t="s">
        <v>17622</v>
      </c>
      <c r="C8655" s="2" t="s">
        <v>17623</v>
      </c>
      <c r="D8655" s="6" t="str">
        <f>+_xlfn.CONCAT(Table13456[[#This Row],[phase1]],Table13456[[#This Row],[phase2]],Table13456[[#This Row],[phase3]],Table13456[[#This Row],[phase4]])</f>
        <v>1920681105</v>
      </c>
      <c r="E8655" s="2" t="str">
        <f>+Table13456[[#This Row],[DESCRIPTION]]</f>
        <v>CONNECTED VEHICLE, ROADSIDE EQUIPMENT</v>
      </c>
      <c r="F8655" s="2" t="str">
        <f>+LEFT(Table13456[[#This Row],[PAY ITEM]],1)</f>
        <v>0</v>
      </c>
      <c r="G8655" s="2" t="str">
        <f>IF(Table13456[[#This Row],[first]]="0",SUBSTITUTE(TRIM(MID(B8655, 2, 3))," ","0"),SUBSTITUTE(TRIM(MID(B8655, 1, 3))," ","0"))</f>
        <v>920</v>
      </c>
      <c r="H8655" s="2" t="str">
        <f>IF(Table13456[[#This Row],[first]]="0",SUBSTITUTE(TRIM(MID(B8655, 5, 3))," ","0"),SUBSTITUTE(TRIM(MID(B8655, 4, 3))," ","0"))</f>
        <v>681</v>
      </c>
      <c r="I8655" s="2" t="str">
        <f>IF(Table13456[[#This Row],[first]]="0",SUBSTITUTE(TRIM(MID(B8655, 8, 3))," ","0"),SUBSTITUTE(TRIM(MID(B8655, 7, 3))," ","0"))</f>
        <v>105</v>
      </c>
      <c r="J8655" s="2">
        <v>1</v>
      </c>
      <c r="K8655" s="2" t="str">
        <f t="shared" si="405"/>
        <v>920</v>
      </c>
      <c r="L8655" s="2" t="str">
        <f t="shared" si="406"/>
        <v>681</v>
      </c>
      <c r="M8655" s="2" t="str">
        <f t="shared" si="407"/>
        <v>105</v>
      </c>
    </row>
    <row r="8656" spans="2:13" x14ac:dyDescent="0.25">
      <c r="B8656" s="2" t="s">
        <v>17624</v>
      </c>
      <c r="C8656" s="2" t="s">
        <v>17625</v>
      </c>
      <c r="D8656" s="6" t="str">
        <f>+_xlfn.CONCAT(Table13456[[#This Row],[phase1]],Table13456[[#This Row],[phase2]],Table13456[[#This Row],[phase3]],Table13456[[#This Row],[phase4]])</f>
        <v>1920688001</v>
      </c>
      <c r="E8656" s="2" t="str">
        <f>+Table13456[[#This Row],[DESCRIPTION]]</f>
        <v>ROAD WEATHER INFORMATION SYSTEM (RWIS), PROJECT 440293-2-52-01</v>
      </c>
      <c r="F8656" s="2" t="str">
        <f>+LEFT(Table13456[[#This Row],[PAY ITEM]],1)</f>
        <v>0</v>
      </c>
      <c r="G8656" s="2" t="str">
        <f>IF(Table13456[[#This Row],[first]]="0",SUBSTITUTE(TRIM(MID(B8656, 2, 3))," ","0"),SUBSTITUTE(TRIM(MID(B8656, 1, 3))," ","0"))</f>
        <v>920</v>
      </c>
      <c r="H8656" s="2" t="str">
        <f>IF(Table13456[[#This Row],[first]]="0",SUBSTITUTE(TRIM(MID(B8656, 5, 3))," ","0"),SUBSTITUTE(TRIM(MID(B8656, 4, 3))," ","0"))</f>
        <v>688</v>
      </c>
      <c r="I8656" s="2" t="str">
        <f>IF(Table13456[[#This Row],[first]]="0",SUBSTITUTE(TRIM(MID(B8656, 8, 3))," ","0"),SUBSTITUTE(TRIM(MID(B8656, 7, 3))," ","0"))</f>
        <v>1</v>
      </c>
      <c r="J8656" s="2">
        <v>1</v>
      </c>
      <c r="K8656" s="2" t="str">
        <f t="shared" si="405"/>
        <v>920</v>
      </c>
      <c r="L8656" s="2" t="str">
        <f t="shared" si="406"/>
        <v>688</v>
      </c>
      <c r="M8656" s="2" t="str">
        <f t="shared" si="407"/>
        <v>001</v>
      </c>
    </row>
    <row r="8657" spans="2:13" x14ac:dyDescent="0.25">
      <c r="B8657" s="2" t="s">
        <v>17626</v>
      </c>
      <c r="C8657" s="2" t="s">
        <v>17627</v>
      </c>
      <c r="D8657" s="6" t="str">
        <f>+_xlfn.CONCAT(Table13456[[#This Row],[phase1]],Table13456[[#This Row],[phase2]],Table13456[[#This Row],[phase3]],Table13456[[#This Row],[phase4]])</f>
        <v>1920688002</v>
      </c>
      <c r="E8657" s="2" t="str">
        <f>+Table13456[[#This Row],[DESCRIPTION]]</f>
        <v>ROAD WEATHER INFORMATION SYSTEM (RWIS), PROJECT 435786-1-52-01</v>
      </c>
      <c r="F8657" s="2" t="str">
        <f>+LEFT(Table13456[[#This Row],[PAY ITEM]],1)</f>
        <v>0</v>
      </c>
      <c r="G8657" s="2" t="str">
        <f>IF(Table13456[[#This Row],[first]]="0",SUBSTITUTE(TRIM(MID(B8657, 2, 3))," ","0"),SUBSTITUTE(TRIM(MID(B8657, 1, 3))," ","0"))</f>
        <v>920</v>
      </c>
      <c r="H8657" s="2" t="str">
        <f>IF(Table13456[[#This Row],[first]]="0",SUBSTITUTE(TRIM(MID(B8657, 5, 3))," ","0"),SUBSTITUTE(TRIM(MID(B8657, 4, 3))," ","0"))</f>
        <v>688</v>
      </c>
      <c r="I8657" s="2" t="str">
        <f>IF(Table13456[[#This Row],[first]]="0",SUBSTITUTE(TRIM(MID(B8657, 8, 3))," ","0"),SUBSTITUTE(TRIM(MID(B8657, 7, 3))," ","0"))</f>
        <v>2</v>
      </c>
      <c r="J8657" s="2">
        <v>1</v>
      </c>
      <c r="K8657" s="2" t="str">
        <f t="shared" si="405"/>
        <v>920</v>
      </c>
      <c r="L8657" s="2" t="str">
        <f t="shared" si="406"/>
        <v>688</v>
      </c>
      <c r="M8657" s="2" t="str">
        <f t="shared" si="407"/>
        <v>002</v>
      </c>
    </row>
    <row r="8658" spans="2:13" x14ac:dyDescent="0.25">
      <c r="B8658" s="2" t="s">
        <v>17628</v>
      </c>
      <c r="C8658" s="2" t="s">
        <v>17629</v>
      </c>
      <c r="D8658" s="6" t="str">
        <f>+_xlfn.CONCAT(Table13456[[#This Row],[phase1]],Table13456[[#This Row],[phase2]],Table13456[[#This Row],[phase3]],Table13456[[#This Row],[phase4]])</f>
        <v>1920688003</v>
      </c>
      <c r="E8658" s="2" t="str">
        <f>+Table13456[[#This Row],[DESCRIPTION]]</f>
        <v>ROAD WEATHER INFORMATION SYSTEM (RWIS), PROJECT 441776-1-52-01</v>
      </c>
      <c r="F8658" s="2" t="str">
        <f>+LEFT(Table13456[[#This Row],[PAY ITEM]],1)</f>
        <v>0</v>
      </c>
      <c r="G8658" s="2" t="str">
        <f>IF(Table13456[[#This Row],[first]]="0",SUBSTITUTE(TRIM(MID(B8658, 2, 3))," ","0"),SUBSTITUTE(TRIM(MID(B8658, 1, 3))," ","0"))</f>
        <v>920</v>
      </c>
      <c r="H8658" s="2" t="str">
        <f>IF(Table13456[[#This Row],[first]]="0",SUBSTITUTE(TRIM(MID(B8658, 5, 3))," ","0"),SUBSTITUTE(TRIM(MID(B8658, 4, 3))," ","0"))</f>
        <v>688</v>
      </c>
      <c r="I8658" s="2" t="str">
        <f>IF(Table13456[[#This Row],[first]]="0",SUBSTITUTE(TRIM(MID(B8658, 8, 3))," ","0"),SUBSTITUTE(TRIM(MID(B8658, 7, 3))," ","0"))</f>
        <v>3</v>
      </c>
      <c r="J8658" s="2">
        <v>1</v>
      </c>
      <c r="K8658" s="2" t="str">
        <f t="shared" si="405"/>
        <v>920</v>
      </c>
      <c r="L8658" s="2" t="str">
        <f t="shared" si="406"/>
        <v>688</v>
      </c>
      <c r="M8658" s="2" t="str">
        <f t="shared" si="407"/>
        <v>003</v>
      </c>
    </row>
    <row r="8659" spans="2:13" x14ac:dyDescent="0.25">
      <c r="B8659" s="2" t="s">
        <v>17630</v>
      </c>
      <c r="C8659" s="2" t="s">
        <v>17631</v>
      </c>
      <c r="D8659" s="6" t="str">
        <f>+_xlfn.CONCAT(Table13456[[#This Row],[phase1]],Table13456[[#This Row],[phase2]],Table13456[[#This Row],[phase3]],Table13456[[#This Row],[phase4]])</f>
        <v>1920688004</v>
      </c>
      <c r="E8659" s="2" t="str">
        <f>+Table13456[[#This Row],[DESCRIPTION]]</f>
        <v>ROAD WEATHER INFORMATION SYSTEM (RWIS), PROJECT 415474-2-52-01DB</v>
      </c>
      <c r="F8659" s="2" t="str">
        <f>+LEFT(Table13456[[#This Row],[PAY ITEM]],1)</f>
        <v>0</v>
      </c>
      <c r="G8659" s="2" t="str">
        <f>IF(Table13456[[#This Row],[first]]="0",SUBSTITUTE(TRIM(MID(B8659, 2, 3))," ","0"),SUBSTITUTE(TRIM(MID(B8659, 1, 3))," ","0"))</f>
        <v>920</v>
      </c>
      <c r="H8659" s="2" t="str">
        <f>IF(Table13456[[#This Row],[first]]="0",SUBSTITUTE(TRIM(MID(B8659, 5, 3))," ","0"),SUBSTITUTE(TRIM(MID(B8659, 4, 3))," ","0"))</f>
        <v>688</v>
      </c>
      <c r="I8659" s="2" t="str">
        <f>IF(Table13456[[#This Row],[first]]="0",SUBSTITUTE(TRIM(MID(B8659, 8, 3))," ","0"),SUBSTITUTE(TRIM(MID(B8659, 7, 3))," ","0"))</f>
        <v>4</v>
      </c>
      <c r="J8659" s="2">
        <v>1</v>
      </c>
      <c r="K8659" s="2" t="str">
        <f t="shared" si="405"/>
        <v>920</v>
      </c>
      <c r="L8659" s="2" t="str">
        <f t="shared" si="406"/>
        <v>688</v>
      </c>
      <c r="M8659" s="2" t="str">
        <f t="shared" si="407"/>
        <v>004</v>
      </c>
    </row>
    <row r="8660" spans="2:13" x14ac:dyDescent="0.25">
      <c r="B8660" s="2" t="s">
        <v>3646</v>
      </c>
      <c r="C8660" s="2" t="s">
        <v>3647</v>
      </c>
      <c r="D8660" s="6" t="str">
        <f>+_xlfn.CONCAT(Table13456[[#This Row],[phase1]],Table13456[[#This Row],[phase2]],Table13456[[#This Row],[phase3]],Table13456[[#This Row],[phase4]])</f>
        <v>1920688005</v>
      </c>
      <c r="E8660" s="2" t="str">
        <f>+Table13456[[#This Row],[DESCRIPTION]]</f>
        <v>ROAD WEATHER INFORMATION SYSTEM (RWIS), PROJECT 445623-1-52-01</v>
      </c>
      <c r="F8660" s="2" t="str">
        <f>+LEFT(Table13456[[#This Row],[PAY ITEM]],1)</f>
        <v>0</v>
      </c>
      <c r="G8660" s="2" t="str">
        <f>IF(Table13456[[#This Row],[first]]="0",SUBSTITUTE(TRIM(MID(B8660, 2, 3))," ","0"),SUBSTITUTE(TRIM(MID(B8660, 1, 3))," ","0"))</f>
        <v>920</v>
      </c>
      <c r="H8660" s="2" t="str">
        <f>IF(Table13456[[#This Row],[first]]="0",SUBSTITUTE(TRIM(MID(B8660, 5, 3))," ","0"),SUBSTITUTE(TRIM(MID(B8660, 4, 3))," ","0"))</f>
        <v>688</v>
      </c>
      <c r="I8660" s="2" t="str">
        <f>IF(Table13456[[#This Row],[first]]="0",SUBSTITUTE(TRIM(MID(B8660, 8, 3))," ","0"),SUBSTITUTE(TRIM(MID(B8660, 7, 3))," ","0"))</f>
        <v>5</v>
      </c>
      <c r="J8660" s="2">
        <v>1</v>
      </c>
      <c r="K8660" s="2" t="str">
        <f t="shared" si="405"/>
        <v>920</v>
      </c>
      <c r="L8660" s="2" t="str">
        <f t="shared" si="406"/>
        <v>688</v>
      </c>
      <c r="M8660" s="2" t="str">
        <f t="shared" si="407"/>
        <v>005</v>
      </c>
    </row>
    <row r="8661" spans="2:13" x14ac:dyDescent="0.25">
      <c r="B8661" s="2" t="s">
        <v>3648</v>
      </c>
      <c r="C8661" s="2" t="s">
        <v>3649</v>
      </c>
      <c r="D8661" s="6" t="str">
        <f>+_xlfn.CONCAT(Table13456[[#This Row],[phase1]],Table13456[[#This Row],[phase2]],Table13456[[#This Row],[phase3]],Table13456[[#This Row],[phase4]])</f>
        <v>1920688006</v>
      </c>
      <c r="E8661" s="2" t="str">
        <f>+Table13456[[#This Row],[DESCRIPTION]]</f>
        <v>ROAD WEATHER INFORMATION SYSTEM (RWIS), PROJECT 443847-1-52-01</v>
      </c>
      <c r="F8661" s="2" t="str">
        <f>+LEFT(Table13456[[#This Row],[PAY ITEM]],1)</f>
        <v>0</v>
      </c>
      <c r="G8661" s="2" t="str">
        <f>IF(Table13456[[#This Row],[first]]="0",SUBSTITUTE(TRIM(MID(B8661, 2, 3))," ","0"),SUBSTITUTE(TRIM(MID(B8661, 1, 3))," ","0"))</f>
        <v>920</v>
      </c>
      <c r="H8661" s="2" t="str">
        <f>IF(Table13456[[#This Row],[first]]="0",SUBSTITUTE(TRIM(MID(B8661, 5, 3))," ","0"),SUBSTITUTE(TRIM(MID(B8661, 4, 3))," ","0"))</f>
        <v>688</v>
      </c>
      <c r="I8661" s="2" t="str">
        <f>IF(Table13456[[#This Row],[first]]="0",SUBSTITUTE(TRIM(MID(B8661, 8, 3))," ","0"),SUBSTITUTE(TRIM(MID(B8661, 7, 3))," ","0"))</f>
        <v>6</v>
      </c>
      <c r="J8661" s="2">
        <v>1</v>
      </c>
      <c r="K8661" s="2" t="str">
        <f t="shared" si="405"/>
        <v>920</v>
      </c>
      <c r="L8661" s="2" t="str">
        <f t="shared" si="406"/>
        <v>688</v>
      </c>
      <c r="M8661" s="2" t="str">
        <f t="shared" si="407"/>
        <v>006</v>
      </c>
    </row>
    <row r="8662" spans="2:13" x14ac:dyDescent="0.25">
      <c r="B8662" s="2" t="s">
        <v>3650</v>
      </c>
      <c r="C8662" s="2" t="s">
        <v>3651</v>
      </c>
      <c r="D8662" s="6" t="str">
        <f>+_xlfn.CONCAT(Table13456[[#This Row],[phase1]],Table13456[[#This Row],[phase2]],Table13456[[#This Row],[phase3]],Table13456[[#This Row],[phase4]])</f>
        <v>1920688007</v>
      </c>
      <c r="E8662" s="2" t="str">
        <f>+Table13456[[#This Row],[DESCRIPTION]]</f>
        <v>ROAD WEATHER INFORMATION SYSTEM (RWIS), REMOVE</v>
      </c>
      <c r="F8662" s="2" t="str">
        <f>+LEFT(Table13456[[#This Row],[PAY ITEM]],1)</f>
        <v>0</v>
      </c>
      <c r="G8662" s="2" t="str">
        <f>IF(Table13456[[#This Row],[first]]="0",SUBSTITUTE(TRIM(MID(B8662, 2, 3))," ","0"),SUBSTITUTE(TRIM(MID(B8662, 1, 3))," ","0"))</f>
        <v>920</v>
      </c>
      <c r="H8662" s="2" t="str">
        <f>IF(Table13456[[#This Row],[first]]="0",SUBSTITUTE(TRIM(MID(B8662, 5, 3))," ","0"),SUBSTITUTE(TRIM(MID(B8662, 4, 3))," ","0"))</f>
        <v>688</v>
      </c>
      <c r="I8662" s="2" t="str">
        <f>IF(Table13456[[#This Row],[first]]="0",SUBSTITUTE(TRIM(MID(B8662, 8, 3))," ","0"),SUBSTITUTE(TRIM(MID(B8662, 7, 3))," ","0"))</f>
        <v>7</v>
      </c>
      <c r="J8662" s="2">
        <v>1</v>
      </c>
      <c r="K8662" s="2" t="str">
        <f t="shared" si="405"/>
        <v>920</v>
      </c>
      <c r="L8662" s="2" t="str">
        <f t="shared" si="406"/>
        <v>688</v>
      </c>
      <c r="M8662" s="2" t="str">
        <f t="shared" si="407"/>
        <v>007</v>
      </c>
    </row>
    <row r="8663" spans="2:13" x14ac:dyDescent="0.25">
      <c r="B8663" s="2" t="s">
        <v>3652</v>
      </c>
      <c r="C8663" s="2" t="s">
        <v>3653</v>
      </c>
      <c r="D8663" s="6" t="str">
        <f>+_xlfn.CONCAT(Table13456[[#This Row],[phase1]],Table13456[[#This Row],[phase2]],Table13456[[#This Row],[phase3]],Table13456[[#This Row],[phase4]])</f>
        <v>1920688100</v>
      </c>
      <c r="E8663" s="2" t="str">
        <f>+Table13456[[#This Row],[DESCRIPTION]]</f>
        <v>ROAD WEATHER INFORMATION SYSTEM (RWIS)</v>
      </c>
      <c r="F8663" s="2" t="str">
        <f>+LEFT(Table13456[[#This Row],[PAY ITEM]],1)</f>
        <v>0</v>
      </c>
      <c r="G8663" s="2" t="str">
        <f>IF(Table13456[[#This Row],[first]]="0",SUBSTITUTE(TRIM(MID(B8663, 2, 3))," ","0"),SUBSTITUTE(TRIM(MID(B8663, 1, 3))," ","0"))</f>
        <v>920</v>
      </c>
      <c r="H8663" s="2" t="str">
        <f>IF(Table13456[[#This Row],[first]]="0",SUBSTITUTE(TRIM(MID(B8663, 5, 3))," ","0"),SUBSTITUTE(TRIM(MID(B8663, 4, 3))," ","0"))</f>
        <v>688</v>
      </c>
      <c r="I8663" s="2" t="str">
        <f>IF(Table13456[[#This Row],[first]]="0",SUBSTITUTE(TRIM(MID(B8663, 8, 3))," ","0"),SUBSTITUTE(TRIM(MID(B8663, 7, 3))," ","0"))</f>
        <v>100</v>
      </c>
      <c r="J8663" s="2">
        <v>1</v>
      </c>
      <c r="K8663" s="2" t="str">
        <f t="shared" si="405"/>
        <v>920</v>
      </c>
      <c r="L8663" s="2" t="str">
        <f t="shared" si="406"/>
        <v>688</v>
      </c>
      <c r="M8663" s="2" t="str">
        <f t="shared" si="407"/>
        <v>100</v>
      </c>
    </row>
    <row r="8664" spans="2:13" x14ac:dyDescent="0.25">
      <c r="B8664" s="2" t="s">
        <v>17632</v>
      </c>
      <c r="C8664" s="2" t="s">
        <v>17633</v>
      </c>
      <c r="D8664" s="6" t="str">
        <f>+_xlfn.CONCAT(Table13456[[#This Row],[phase1]],Table13456[[#This Row],[phase2]],Table13456[[#This Row],[phase3]],Table13456[[#This Row],[phase4]])</f>
        <v>1920705001</v>
      </c>
      <c r="E8664" s="2" t="str">
        <f>+Table13456[[#This Row],[DESCRIPTION]]</f>
        <v>LINEAR BARRIER DELINEATOR, BARRIER, YELLOW, PROJECT 444046-1-52-01</v>
      </c>
      <c r="F8664" s="2" t="str">
        <f>+LEFT(Table13456[[#This Row],[PAY ITEM]],1)</f>
        <v>0</v>
      </c>
      <c r="G8664" s="2" t="str">
        <f>IF(Table13456[[#This Row],[first]]="0",SUBSTITUTE(TRIM(MID(B8664, 2, 3))," ","0"),SUBSTITUTE(TRIM(MID(B8664, 1, 3))," ","0"))</f>
        <v>920</v>
      </c>
      <c r="H8664" s="2" t="str">
        <f>IF(Table13456[[#This Row],[first]]="0",SUBSTITUTE(TRIM(MID(B8664, 5, 3))," ","0"),SUBSTITUTE(TRIM(MID(B8664, 4, 3))," ","0"))</f>
        <v>705</v>
      </c>
      <c r="I8664" s="2" t="str">
        <f>IF(Table13456[[#This Row],[first]]="0",SUBSTITUTE(TRIM(MID(B8664, 8, 3))," ","0"),SUBSTITUTE(TRIM(MID(B8664, 7, 3))," ","0"))</f>
        <v>1</v>
      </c>
      <c r="J8664" s="2">
        <v>1</v>
      </c>
      <c r="K8664" s="2" t="str">
        <f t="shared" si="405"/>
        <v>920</v>
      </c>
      <c r="L8664" s="2" t="str">
        <f t="shared" si="406"/>
        <v>705</v>
      </c>
      <c r="M8664" s="2" t="str">
        <f t="shared" si="407"/>
        <v>001</v>
      </c>
    </row>
    <row r="8665" spans="2:13" x14ac:dyDescent="0.25">
      <c r="B8665" s="2" t="s">
        <v>17634</v>
      </c>
      <c r="C8665" s="2" t="s">
        <v>17635</v>
      </c>
      <c r="D8665" s="6" t="str">
        <f>+_xlfn.CONCAT(Table13456[[#This Row],[phase1]],Table13456[[#This Row],[phase2]],Table13456[[#This Row],[phase3]],Table13456[[#This Row],[phase4]])</f>
        <v>1920705002</v>
      </c>
      <c r="E8665" s="2" t="str">
        <f>+Table13456[[#This Row],[DESCRIPTION]]</f>
        <v>LINEAR BARRIER DELINEATOR, BARRIER, WHITE, PROJECT 444046-1-52-01</v>
      </c>
      <c r="F8665" s="2" t="str">
        <f>+LEFT(Table13456[[#This Row],[PAY ITEM]],1)</f>
        <v>0</v>
      </c>
      <c r="G8665" s="2" t="str">
        <f>IF(Table13456[[#This Row],[first]]="0",SUBSTITUTE(TRIM(MID(B8665, 2, 3))," ","0"),SUBSTITUTE(TRIM(MID(B8665, 1, 3))," ","0"))</f>
        <v>920</v>
      </c>
      <c r="H8665" s="2" t="str">
        <f>IF(Table13456[[#This Row],[first]]="0",SUBSTITUTE(TRIM(MID(B8665, 5, 3))," ","0"),SUBSTITUTE(TRIM(MID(B8665, 4, 3))," ","0"))</f>
        <v>705</v>
      </c>
      <c r="I8665" s="2" t="str">
        <f>IF(Table13456[[#This Row],[first]]="0",SUBSTITUTE(TRIM(MID(B8665, 8, 3))," ","0"),SUBSTITUTE(TRIM(MID(B8665, 7, 3))," ","0"))</f>
        <v>2</v>
      </c>
      <c r="J8665" s="2">
        <v>1</v>
      </c>
      <c r="K8665" s="2" t="str">
        <f t="shared" si="405"/>
        <v>920</v>
      </c>
      <c r="L8665" s="2" t="str">
        <f t="shared" si="406"/>
        <v>705</v>
      </c>
      <c r="M8665" s="2" t="str">
        <f t="shared" si="407"/>
        <v>002</v>
      </c>
    </row>
    <row r="8666" spans="2:13" x14ac:dyDescent="0.25">
      <c r="B8666" s="2" t="s">
        <v>17636</v>
      </c>
      <c r="C8666" s="2" t="s">
        <v>17637</v>
      </c>
      <c r="D8666" s="6" t="str">
        <f>+_xlfn.CONCAT(Table13456[[#This Row],[phase1]],Table13456[[#This Row],[phase2]],Table13456[[#This Row],[phase3]],Table13456[[#This Row],[phase4]])</f>
        <v>1920705003</v>
      </c>
      <c r="E8666" s="2" t="str">
        <f>+Table13456[[#This Row],[DESCRIPTION]]</f>
        <v>LINEAR BARRIER DELINEATOR, GUARDRAIL, YELLOW, PROJECT 444046-1-52-01</v>
      </c>
      <c r="F8666" s="2" t="str">
        <f>+LEFT(Table13456[[#This Row],[PAY ITEM]],1)</f>
        <v>0</v>
      </c>
      <c r="G8666" s="2" t="str">
        <f>IF(Table13456[[#This Row],[first]]="0",SUBSTITUTE(TRIM(MID(B8666, 2, 3))," ","0"),SUBSTITUTE(TRIM(MID(B8666, 1, 3))," ","0"))</f>
        <v>920</v>
      </c>
      <c r="H8666" s="2" t="str">
        <f>IF(Table13456[[#This Row],[first]]="0",SUBSTITUTE(TRIM(MID(B8666, 5, 3))," ","0"),SUBSTITUTE(TRIM(MID(B8666, 4, 3))," ","0"))</f>
        <v>705</v>
      </c>
      <c r="I8666" s="2" t="str">
        <f>IF(Table13456[[#This Row],[first]]="0",SUBSTITUTE(TRIM(MID(B8666, 8, 3))," ","0"),SUBSTITUTE(TRIM(MID(B8666, 7, 3))," ","0"))</f>
        <v>3</v>
      </c>
      <c r="J8666" s="2">
        <v>1</v>
      </c>
      <c r="K8666" s="2" t="str">
        <f t="shared" si="405"/>
        <v>920</v>
      </c>
      <c r="L8666" s="2" t="str">
        <f t="shared" si="406"/>
        <v>705</v>
      </c>
      <c r="M8666" s="2" t="str">
        <f t="shared" si="407"/>
        <v>003</v>
      </c>
    </row>
    <row r="8667" spans="2:13" x14ac:dyDescent="0.25">
      <c r="B8667" s="2" t="s">
        <v>17638</v>
      </c>
      <c r="C8667" s="2" t="s">
        <v>17639</v>
      </c>
      <c r="D8667" s="6" t="str">
        <f>+_xlfn.CONCAT(Table13456[[#This Row],[phase1]],Table13456[[#This Row],[phase2]],Table13456[[#This Row],[phase3]],Table13456[[#This Row],[phase4]])</f>
        <v>1920705004</v>
      </c>
      <c r="E8667" s="2" t="str">
        <f>+Table13456[[#This Row],[DESCRIPTION]]</f>
        <v>LINEAR BARRIER DELINEATOR, GUARDRAIL, WHITE, PROJECT 444046-1-52-01</v>
      </c>
      <c r="F8667" s="2" t="str">
        <f>+LEFT(Table13456[[#This Row],[PAY ITEM]],1)</f>
        <v>0</v>
      </c>
      <c r="G8667" s="2" t="str">
        <f>IF(Table13456[[#This Row],[first]]="0",SUBSTITUTE(TRIM(MID(B8667, 2, 3))," ","0"),SUBSTITUTE(TRIM(MID(B8667, 1, 3))," ","0"))</f>
        <v>920</v>
      </c>
      <c r="H8667" s="2" t="str">
        <f>IF(Table13456[[#This Row],[first]]="0",SUBSTITUTE(TRIM(MID(B8667, 5, 3))," ","0"),SUBSTITUTE(TRIM(MID(B8667, 4, 3))," ","0"))</f>
        <v>705</v>
      </c>
      <c r="I8667" s="2" t="str">
        <f>IF(Table13456[[#This Row],[first]]="0",SUBSTITUTE(TRIM(MID(B8667, 8, 3))," ","0"),SUBSTITUTE(TRIM(MID(B8667, 7, 3))," ","0"))</f>
        <v>4</v>
      </c>
      <c r="J8667" s="2">
        <v>1</v>
      </c>
      <c r="K8667" s="2" t="str">
        <f t="shared" si="405"/>
        <v>920</v>
      </c>
      <c r="L8667" s="2" t="str">
        <f t="shared" si="406"/>
        <v>705</v>
      </c>
      <c r="M8667" s="2" t="str">
        <f t="shared" si="407"/>
        <v>004</v>
      </c>
    </row>
    <row r="8668" spans="2:13" x14ac:dyDescent="0.25">
      <c r="B8668" s="2" t="s">
        <v>17640</v>
      </c>
      <c r="C8668" s="2" t="s">
        <v>17641</v>
      </c>
      <c r="D8668" s="6" t="str">
        <f>+_xlfn.CONCAT(Table13456[[#This Row],[phase1]],Table13456[[#This Row],[phase2]],Table13456[[#This Row],[phase3]],Table13456[[#This Row],[phase4]])</f>
        <v>1920711001</v>
      </c>
      <c r="E8668" s="2" t="str">
        <f>+Table13456[[#This Row],[DESCRIPTION]]</f>
        <v>GREEN COLORED PAVEMENT MARKING, BIKE LANE, PROJECT 436544-1-52-01</v>
      </c>
      <c r="F8668" s="2" t="str">
        <f>+LEFT(Table13456[[#This Row],[PAY ITEM]],1)</f>
        <v>0</v>
      </c>
      <c r="G8668" s="2" t="str">
        <f>IF(Table13456[[#This Row],[first]]="0",SUBSTITUTE(TRIM(MID(B8668, 2, 3))," ","0"),SUBSTITUTE(TRIM(MID(B8668, 1, 3))," ","0"))</f>
        <v>920</v>
      </c>
      <c r="H8668" s="2" t="str">
        <f>IF(Table13456[[#This Row],[first]]="0",SUBSTITUTE(TRIM(MID(B8668, 5, 3))," ","0"),SUBSTITUTE(TRIM(MID(B8668, 4, 3))," ","0"))</f>
        <v>711</v>
      </c>
      <c r="I8668" s="2" t="str">
        <f>IF(Table13456[[#This Row],[first]]="0",SUBSTITUTE(TRIM(MID(B8668, 8, 3))," ","0"),SUBSTITUTE(TRIM(MID(B8668, 7, 3))," ","0"))</f>
        <v>1</v>
      </c>
      <c r="J8668" s="2">
        <v>1</v>
      </c>
      <c r="K8668" s="2" t="str">
        <f t="shared" si="405"/>
        <v>920</v>
      </c>
      <c r="L8668" s="2" t="str">
        <f t="shared" si="406"/>
        <v>711</v>
      </c>
      <c r="M8668" s="2" t="str">
        <f t="shared" si="407"/>
        <v>001</v>
      </c>
    </row>
    <row r="8669" spans="2:13" x14ac:dyDescent="0.25">
      <c r="B8669" s="2" t="s">
        <v>17642</v>
      </c>
      <c r="C8669" s="2" t="s">
        <v>17643</v>
      </c>
      <c r="D8669" s="6" t="str">
        <f>+_xlfn.CONCAT(Table13456[[#This Row],[phase1]],Table13456[[#This Row],[phase2]],Table13456[[#This Row],[phase3]],Table13456[[#This Row],[phase4]])</f>
        <v>1920711002</v>
      </c>
      <c r="E8669" s="2" t="str">
        <f>+Table13456[[#This Row],[DESCRIPTION]]</f>
        <v>GREEN COLORED PAVEMENT MARKING, BIKE LANE, PROJECT 439847-1-52-01</v>
      </c>
      <c r="F8669" s="2" t="str">
        <f>+LEFT(Table13456[[#This Row],[PAY ITEM]],1)</f>
        <v>0</v>
      </c>
      <c r="G8669" s="2" t="str">
        <f>IF(Table13456[[#This Row],[first]]="0",SUBSTITUTE(TRIM(MID(B8669, 2, 3))," ","0"),SUBSTITUTE(TRIM(MID(B8669, 1, 3))," ","0"))</f>
        <v>920</v>
      </c>
      <c r="H8669" s="2" t="str">
        <f>IF(Table13456[[#This Row],[first]]="0",SUBSTITUTE(TRIM(MID(B8669, 5, 3))," ","0"),SUBSTITUTE(TRIM(MID(B8669, 4, 3))," ","0"))</f>
        <v>711</v>
      </c>
      <c r="I8669" s="2" t="str">
        <f>IF(Table13456[[#This Row],[first]]="0",SUBSTITUTE(TRIM(MID(B8669, 8, 3))," ","0"),SUBSTITUTE(TRIM(MID(B8669, 7, 3))," ","0"))</f>
        <v>2</v>
      </c>
      <c r="J8669" s="2">
        <v>1</v>
      </c>
      <c r="K8669" s="2" t="str">
        <f t="shared" si="405"/>
        <v>920</v>
      </c>
      <c r="L8669" s="2" t="str">
        <f t="shared" si="406"/>
        <v>711</v>
      </c>
      <c r="M8669" s="2" t="str">
        <f t="shared" si="407"/>
        <v>002</v>
      </c>
    </row>
    <row r="8670" spans="2:13" x14ac:dyDescent="0.25">
      <c r="B8670" s="2" t="s">
        <v>17644</v>
      </c>
      <c r="C8670" s="2" t="s">
        <v>17645</v>
      </c>
      <c r="D8670" s="6" t="str">
        <f>+_xlfn.CONCAT(Table13456[[#This Row],[phase1]],Table13456[[#This Row],[phase2]],Table13456[[#This Row],[phase3]],Table13456[[#This Row],[phase4]])</f>
        <v>1920711003</v>
      </c>
      <c r="E8670" s="2" t="str">
        <f>+Table13456[[#This Row],[DESCRIPTION]]</f>
        <v>GREEN COLORED PAVEMENT MARKING, BIKE LANE, PROJECT 437830-1-52-01</v>
      </c>
      <c r="F8670" s="2" t="str">
        <f>+LEFT(Table13456[[#This Row],[PAY ITEM]],1)</f>
        <v>0</v>
      </c>
      <c r="G8670" s="2" t="str">
        <f>IF(Table13456[[#This Row],[first]]="0",SUBSTITUTE(TRIM(MID(B8670, 2, 3))," ","0"),SUBSTITUTE(TRIM(MID(B8670, 1, 3))," ","0"))</f>
        <v>920</v>
      </c>
      <c r="H8670" s="2" t="str">
        <f>IF(Table13456[[#This Row],[first]]="0",SUBSTITUTE(TRIM(MID(B8670, 5, 3))," ","0"),SUBSTITUTE(TRIM(MID(B8670, 4, 3))," ","0"))</f>
        <v>711</v>
      </c>
      <c r="I8670" s="2" t="str">
        <f>IF(Table13456[[#This Row],[first]]="0",SUBSTITUTE(TRIM(MID(B8670, 8, 3))," ","0"),SUBSTITUTE(TRIM(MID(B8670, 7, 3))," ","0"))</f>
        <v>3</v>
      </c>
      <c r="J8670" s="2">
        <v>1</v>
      </c>
      <c r="K8670" s="2" t="str">
        <f t="shared" si="405"/>
        <v>920</v>
      </c>
      <c r="L8670" s="2" t="str">
        <f t="shared" si="406"/>
        <v>711</v>
      </c>
      <c r="M8670" s="2" t="str">
        <f t="shared" si="407"/>
        <v>003</v>
      </c>
    </row>
    <row r="8671" spans="2:13" x14ac:dyDescent="0.25">
      <c r="B8671" s="2" t="s">
        <v>17646</v>
      </c>
      <c r="C8671" s="2" t="s">
        <v>17647</v>
      </c>
      <c r="D8671" s="6" t="str">
        <f>+_xlfn.CONCAT(Table13456[[#This Row],[phase1]],Table13456[[#This Row],[phase2]],Table13456[[#This Row],[phase3]],Table13456[[#This Row],[phase4]])</f>
        <v>1920711004</v>
      </c>
      <c r="E8671" s="2" t="str">
        <f>+Table13456[[#This Row],[DESCRIPTION]]</f>
        <v>GREEN COLORED PAVEMENT MARKING, BIKE LANE, PROJECT 439488-1-52-01</v>
      </c>
      <c r="F8671" s="2" t="str">
        <f>+LEFT(Table13456[[#This Row],[PAY ITEM]],1)</f>
        <v>0</v>
      </c>
      <c r="G8671" s="2" t="str">
        <f>IF(Table13456[[#This Row],[first]]="0",SUBSTITUTE(TRIM(MID(B8671, 2, 3))," ","0"),SUBSTITUTE(TRIM(MID(B8671, 1, 3))," ","0"))</f>
        <v>920</v>
      </c>
      <c r="H8671" s="2" t="str">
        <f>IF(Table13456[[#This Row],[first]]="0",SUBSTITUTE(TRIM(MID(B8671, 5, 3))," ","0"),SUBSTITUTE(TRIM(MID(B8671, 4, 3))," ","0"))</f>
        <v>711</v>
      </c>
      <c r="I8671" s="2" t="str">
        <f>IF(Table13456[[#This Row],[first]]="0",SUBSTITUTE(TRIM(MID(B8671, 8, 3))," ","0"),SUBSTITUTE(TRIM(MID(B8671, 7, 3))," ","0"))</f>
        <v>4</v>
      </c>
      <c r="J8671" s="2">
        <v>1</v>
      </c>
      <c r="K8671" s="2" t="str">
        <f t="shared" si="405"/>
        <v>920</v>
      </c>
      <c r="L8671" s="2" t="str">
        <f t="shared" si="406"/>
        <v>711</v>
      </c>
      <c r="M8671" s="2" t="str">
        <f t="shared" si="407"/>
        <v>004</v>
      </c>
    </row>
    <row r="8672" spans="2:13" x14ac:dyDescent="0.25">
      <c r="B8672" s="2" t="s">
        <v>17648</v>
      </c>
      <c r="C8672" s="2" t="s">
        <v>17649</v>
      </c>
      <c r="D8672" s="6" t="str">
        <f>+_xlfn.CONCAT(Table13456[[#This Row],[phase1]],Table13456[[#This Row],[phase2]],Table13456[[#This Row],[phase3]],Table13456[[#This Row],[phase4]])</f>
        <v>1920711005</v>
      </c>
      <c r="E8672" s="2" t="str">
        <f>+Table13456[[#This Row],[DESCRIPTION]]</f>
        <v>GREEN COLORED PAVEMENT MARKING, BIKE LANE, PROJECT 438345-1-52-01</v>
      </c>
      <c r="F8672" s="2" t="str">
        <f>+LEFT(Table13456[[#This Row],[PAY ITEM]],1)</f>
        <v>0</v>
      </c>
      <c r="G8672" s="2" t="str">
        <f>IF(Table13456[[#This Row],[first]]="0",SUBSTITUTE(TRIM(MID(B8672, 2, 3))," ","0"),SUBSTITUTE(TRIM(MID(B8672, 1, 3))," ","0"))</f>
        <v>920</v>
      </c>
      <c r="H8672" s="2" t="str">
        <f>IF(Table13456[[#This Row],[first]]="0",SUBSTITUTE(TRIM(MID(B8672, 5, 3))," ","0"),SUBSTITUTE(TRIM(MID(B8672, 4, 3))," ","0"))</f>
        <v>711</v>
      </c>
      <c r="I8672" s="2" t="str">
        <f>IF(Table13456[[#This Row],[first]]="0",SUBSTITUTE(TRIM(MID(B8672, 8, 3))," ","0"),SUBSTITUTE(TRIM(MID(B8672, 7, 3))," ","0"))</f>
        <v>5</v>
      </c>
      <c r="J8672" s="2">
        <v>1</v>
      </c>
      <c r="K8672" s="2" t="str">
        <f t="shared" si="405"/>
        <v>920</v>
      </c>
      <c r="L8672" s="2" t="str">
        <f t="shared" si="406"/>
        <v>711</v>
      </c>
      <c r="M8672" s="2" t="str">
        <f t="shared" si="407"/>
        <v>005</v>
      </c>
    </row>
    <row r="8673" spans="2:13" x14ac:dyDescent="0.25">
      <c r="B8673" s="2" t="s">
        <v>17650</v>
      </c>
      <c r="C8673" s="2" t="s">
        <v>17651</v>
      </c>
      <c r="D8673" s="6" t="str">
        <f>+_xlfn.CONCAT(Table13456[[#This Row],[phase1]],Table13456[[#This Row],[phase2]],Table13456[[#This Row],[phase3]],Table13456[[#This Row],[phase4]])</f>
        <v>1920711006</v>
      </c>
      <c r="E8673" s="2" t="str">
        <f>+Table13456[[#This Row],[DESCRIPTION]]</f>
        <v>GREEN COLORED PAVEMENT MARKING, BIKE LANE, PROJECT 439841-1-52-01</v>
      </c>
      <c r="F8673" s="2" t="str">
        <f>+LEFT(Table13456[[#This Row],[PAY ITEM]],1)</f>
        <v>0</v>
      </c>
      <c r="G8673" s="2" t="str">
        <f>IF(Table13456[[#This Row],[first]]="0",SUBSTITUTE(TRIM(MID(B8673, 2, 3))," ","0"),SUBSTITUTE(TRIM(MID(B8673, 1, 3))," ","0"))</f>
        <v>920</v>
      </c>
      <c r="H8673" s="2" t="str">
        <f>IF(Table13456[[#This Row],[first]]="0",SUBSTITUTE(TRIM(MID(B8673, 5, 3))," ","0"),SUBSTITUTE(TRIM(MID(B8673, 4, 3))," ","0"))</f>
        <v>711</v>
      </c>
      <c r="I8673" s="2" t="str">
        <f>IF(Table13456[[#This Row],[first]]="0",SUBSTITUTE(TRIM(MID(B8673, 8, 3))," ","0"),SUBSTITUTE(TRIM(MID(B8673, 7, 3))," ","0"))</f>
        <v>6</v>
      </c>
      <c r="J8673" s="2">
        <v>1</v>
      </c>
      <c r="K8673" s="2" t="str">
        <f t="shared" si="405"/>
        <v>920</v>
      </c>
      <c r="L8673" s="2" t="str">
        <f t="shared" si="406"/>
        <v>711</v>
      </c>
      <c r="M8673" s="2" t="str">
        <f t="shared" si="407"/>
        <v>006</v>
      </c>
    </row>
    <row r="8674" spans="2:13" x14ac:dyDescent="0.25">
      <c r="B8674" s="2" t="s">
        <v>17652</v>
      </c>
      <c r="C8674" s="2" t="s">
        <v>17653</v>
      </c>
      <c r="D8674" s="6" t="str">
        <f>+_xlfn.CONCAT(Table13456[[#This Row],[phase1]],Table13456[[#This Row],[phase2]],Table13456[[#This Row],[phase3]],Table13456[[#This Row],[phase4]])</f>
        <v>1920711007</v>
      </c>
      <c r="E8674" s="2" t="str">
        <f>+Table13456[[#This Row],[DESCRIPTION]]</f>
        <v>GREEN COLORED PAVEMENT MARKING, BIKE LANE, PROJECT 430444-3-52-01</v>
      </c>
      <c r="F8674" s="2" t="str">
        <f>+LEFT(Table13456[[#This Row],[PAY ITEM]],1)</f>
        <v>0</v>
      </c>
      <c r="G8674" s="2" t="str">
        <f>IF(Table13456[[#This Row],[first]]="0",SUBSTITUTE(TRIM(MID(B8674, 2, 3))," ","0"),SUBSTITUTE(TRIM(MID(B8674, 1, 3))," ","0"))</f>
        <v>920</v>
      </c>
      <c r="H8674" s="2" t="str">
        <f>IF(Table13456[[#This Row],[first]]="0",SUBSTITUTE(TRIM(MID(B8674, 5, 3))," ","0"),SUBSTITUTE(TRIM(MID(B8674, 4, 3))," ","0"))</f>
        <v>711</v>
      </c>
      <c r="I8674" s="2" t="str">
        <f>IF(Table13456[[#This Row],[first]]="0",SUBSTITUTE(TRIM(MID(B8674, 8, 3))," ","0"),SUBSTITUTE(TRIM(MID(B8674, 7, 3))," ","0"))</f>
        <v>7</v>
      </c>
      <c r="J8674" s="2">
        <v>1</v>
      </c>
      <c r="K8674" s="2" t="str">
        <f t="shared" si="405"/>
        <v>920</v>
      </c>
      <c r="L8674" s="2" t="str">
        <f t="shared" si="406"/>
        <v>711</v>
      </c>
      <c r="M8674" s="2" t="str">
        <f t="shared" si="407"/>
        <v>007</v>
      </c>
    </row>
    <row r="8675" spans="2:13" x14ac:dyDescent="0.25">
      <c r="B8675" s="2" t="s">
        <v>17654</v>
      </c>
      <c r="C8675" s="2" t="s">
        <v>17655</v>
      </c>
      <c r="D8675" s="6" t="str">
        <f>+_xlfn.CONCAT(Table13456[[#This Row],[phase1]],Table13456[[#This Row],[phase2]],Table13456[[#This Row],[phase3]],Table13456[[#This Row],[phase4]])</f>
        <v>1920711008</v>
      </c>
      <c r="E8675" s="2" t="str">
        <f>+Table13456[[#This Row],[DESCRIPTION]]</f>
        <v>GREEN COLORED PAVEMENT MARKING, BIKE LANE, PROJECT 438042-1-52-01</v>
      </c>
      <c r="F8675" s="2" t="str">
        <f>+LEFT(Table13456[[#This Row],[PAY ITEM]],1)</f>
        <v>0</v>
      </c>
      <c r="G8675" s="2" t="str">
        <f>IF(Table13456[[#This Row],[first]]="0",SUBSTITUTE(TRIM(MID(B8675, 2, 3))," ","0"),SUBSTITUTE(TRIM(MID(B8675, 1, 3))," ","0"))</f>
        <v>920</v>
      </c>
      <c r="H8675" s="2" t="str">
        <f>IF(Table13456[[#This Row],[first]]="0",SUBSTITUTE(TRIM(MID(B8675, 5, 3))," ","0"),SUBSTITUTE(TRIM(MID(B8675, 4, 3))," ","0"))</f>
        <v>711</v>
      </c>
      <c r="I8675" s="2" t="str">
        <f>IF(Table13456[[#This Row],[first]]="0",SUBSTITUTE(TRIM(MID(B8675, 8, 3))," ","0"),SUBSTITUTE(TRIM(MID(B8675, 7, 3))," ","0"))</f>
        <v>8</v>
      </c>
      <c r="J8675" s="2">
        <v>1</v>
      </c>
      <c r="K8675" s="2" t="str">
        <f t="shared" si="405"/>
        <v>920</v>
      </c>
      <c r="L8675" s="2" t="str">
        <f t="shared" si="406"/>
        <v>711</v>
      </c>
      <c r="M8675" s="2" t="str">
        <f t="shared" si="407"/>
        <v>008</v>
      </c>
    </row>
    <row r="8676" spans="2:13" x14ac:dyDescent="0.25">
      <c r="B8676" s="2" t="s">
        <v>17656</v>
      </c>
      <c r="C8676" s="2" t="s">
        <v>17657</v>
      </c>
      <c r="D8676" s="6" t="str">
        <f>+_xlfn.CONCAT(Table13456[[#This Row],[phase1]],Table13456[[#This Row],[phase2]],Table13456[[#This Row],[phase3]],Table13456[[#This Row],[phase4]])</f>
        <v>1920711009</v>
      </c>
      <c r="E8676" s="2" t="str">
        <f>+Table13456[[#This Row],[DESCRIPTION]]</f>
        <v>GREEN COLORED PAVEMENT MARKING, BIKE LANE, PROJECT 439844-1-52-01</v>
      </c>
      <c r="F8676" s="2" t="str">
        <f>+LEFT(Table13456[[#This Row],[PAY ITEM]],1)</f>
        <v>0</v>
      </c>
      <c r="G8676" s="2" t="str">
        <f>IF(Table13456[[#This Row],[first]]="0",SUBSTITUTE(TRIM(MID(B8676, 2, 3))," ","0"),SUBSTITUTE(TRIM(MID(B8676, 1, 3))," ","0"))</f>
        <v>920</v>
      </c>
      <c r="H8676" s="2" t="str">
        <f>IF(Table13456[[#This Row],[first]]="0",SUBSTITUTE(TRIM(MID(B8676, 5, 3))," ","0"),SUBSTITUTE(TRIM(MID(B8676, 4, 3))," ","0"))</f>
        <v>711</v>
      </c>
      <c r="I8676" s="2" t="str">
        <f>IF(Table13456[[#This Row],[first]]="0",SUBSTITUTE(TRIM(MID(B8676, 8, 3))," ","0"),SUBSTITUTE(TRIM(MID(B8676, 7, 3))," ","0"))</f>
        <v>9</v>
      </c>
      <c r="J8676" s="2">
        <v>1</v>
      </c>
      <c r="K8676" s="2" t="str">
        <f t="shared" si="405"/>
        <v>920</v>
      </c>
      <c r="L8676" s="2" t="str">
        <f t="shared" si="406"/>
        <v>711</v>
      </c>
      <c r="M8676" s="2" t="str">
        <f t="shared" si="407"/>
        <v>009</v>
      </c>
    </row>
    <row r="8677" spans="2:13" x14ac:dyDescent="0.25">
      <c r="B8677" s="2" t="s">
        <v>17658</v>
      </c>
      <c r="C8677" s="2" t="s">
        <v>17659</v>
      </c>
      <c r="D8677" s="6" t="str">
        <f>+_xlfn.CONCAT(Table13456[[#This Row],[phase1]],Table13456[[#This Row],[phase2]],Table13456[[#This Row],[phase3]],Table13456[[#This Row],[phase4]])</f>
        <v>1920711010</v>
      </c>
      <c r="E8677" s="2" t="str">
        <f>+Table13456[[#This Row],[DESCRIPTION]]</f>
        <v>GREEN COLORED PAVEMENT MARKING, BIKE LANE, PROJECT 436541-1-52-01</v>
      </c>
      <c r="F8677" s="2" t="str">
        <f>+LEFT(Table13456[[#This Row],[PAY ITEM]],1)</f>
        <v>0</v>
      </c>
      <c r="G8677" s="2" t="str">
        <f>IF(Table13456[[#This Row],[first]]="0",SUBSTITUTE(TRIM(MID(B8677, 2, 3))," ","0"),SUBSTITUTE(TRIM(MID(B8677, 1, 3))," ","0"))</f>
        <v>920</v>
      </c>
      <c r="H8677" s="2" t="str">
        <f>IF(Table13456[[#This Row],[first]]="0",SUBSTITUTE(TRIM(MID(B8677, 5, 3))," ","0"),SUBSTITUTE(TRIM(MID(B8677, 4, 3))," ","0"))</f>
        <v>711</v>
      </c>
      <c r="I8677" s="2" t="str">
        <f>IF(Table13456[[#This Row],[first]]="0",SUBSTITUTE(TRIM(MID(B8677, 8, 3))," ","0"),SUBSTITUTE(TRIM(MID(B8677, 7, 3))," ","0"))</f>
        <v>10</v>
      </c>
      <c r="J8677" s="2">
        <v>1</v>
      </c>
      <c r="K8677" s="2" t="str">
        <f t="shared" si="405"/>
        <v>920</v>
      </c>
      <c r="L8677" s="2" t="str">
        <f t="shared" si="406"/>
        <v>711</v>
      </c>
      <c r="M8677" s="2" t="str">
        <f t="shared" si="407"/>
        <v>010</v>
      </c>
    </row>
    <row r="8678" spans="2:13" x14ac:dyDescent="0.25">
      <c r="B8678" s="2" t="s">
        <v>17660</v>
      </c>
      <c r="C8678" s="2" t="s">
        <v>17661</v>
      </c>
      <c r="D8678" s="6" t="str">
        <f>+_xlfn.CONCAT(Table13456[[#This Row],[phase1]],Table13456[[#This Row],[phase2]],Table13456[[#This Row],[phase3]],Table13456[[#This Row],[phase4]])</f>
        <v>1920714001</v>
      </c>
      <c r="E8678" s="2" t="str">
        <f>+Table13456[[#This Row],[DESCRIPTION]]</f>
        <v>GREEN COLORED PAVEMENT MARKINGS, BIKE LANE, PROJECT 436870-1-52-01</v>
      </c>
      <c r="F8678" s="2" t="str">
        <f>+LEFT(Table13456[[#This Row],[PAY ITEM]],1)</f>
        <v>0</v>
      </c>
      <c r="G8678" s="2" t="str">
        <f>IF(Table13456[[#This Row],[first]]="0",SUBSTITUTE(TRIM(MID(B8678, 2, 3))," ","0"),SUBSTITUTE(TRIM(MID(B8678, 1, 3))," ","0"))</f>
        <v>920</v>
      </c>
      <c r="H8678" s="2" t="str">
        <f>IF(Table13456[[#This Row],[first]]="0",SUBSTITUTE(TRIM(MID(B8678, 5, 3))," ","0"),SUBSTITUTE(TRIM(MID(B8678, 4, 3))," ","0"))</f>
        <v>714</v>
      </c>
      <c r="I8678" s="2" t="str">
        <f>IF(Table13456[[#This Row],[first]]="0",SUBSTITUTE(TRIM(MID(B8678, 8, 3))," ","0"),SUBSTITUTE(TRIM(MID(B8678, 7, 3))," ","0"))</f>
        <v>1</v>
      </c>
      <c r="J8678" s="2">
        <v>1</v>
      </c>
      <c r="K8678" s="2" t="str">
        <f t="shared" si="405"/>
        <v>920</v>
      </c>
      <c r="L8678" s="2" t="str">
        <f t="shared" si="406"/>
        <v>714</v>
      </c>
      <c r="M8678" s="2" t="str">
        <f t="shared" si="407"/>
        <v>001</v>
      </c>
    </row>
    <row r="8679" spans="2:13" x14ac:dyDescent="0.25">
      <c r="B8679" s="2" t="s">
        <v>17662</v>
      </c>
      <c r="C8679" s="2" t="s">
        <v>17663</v>
      </c>
      <c r="D8679" s="6" t="str">
        <f>+_xlfn.CONCAT(Table13456[[#This Row],[phase1]],Table13456[[#This Row],[phase2]],Table13456[[#This Row],[phase3]],Table13456[[#This Row],[phase4]])</f>
        <v>1920714002</v>
      </c>
      <c r="E8679" s="2" t="str">
        <f>+Table13456[[#This Row],[DESCRIPTION]]</f>
        <v>GREEN COLORED PAVEMENT MARKINGS, BIKE LANE, PROJECT 441633-1-52-01</v>
      </c>
      <c r="F8679" s="2" t="str">
        <f>+LEFT(Table13456[[#This Row],[PAY ITEM]],1)</f>
        <v>0</v>
      </c>
      <c r="G8679" s="2" t="str">
        <f>IF(Table13456[[#This Row],[first]]="0",SUBSTITUTE(TRIM(MID(B8679, 2, 3))," ","0"),SUBSTITUTE(TRIM(MID(B8679, 1, 3))," ","0"))</f>
        <v>920</v>
      </c>
      <c r="H8679" s="2" t="str">
        <f>IF(Table13456[[#This Row],[first]]="0",SUBSTITUTE(TRIM(MID(B8679, 5, 3))," ","0"),SUBSTITUTE(TRIM(MID(B8679, 4, 3))," ","0"))</f>
        <v>714</v>
      </c>
      <c r="I8679" s="2" t="str">
        <f>IF(Table13456[[#This Row],[first]]="0",SUBSTITUTE(TRIM(MID(B8679, 8, 3))," ","0"),SUBSTITUTE(TRIM(MID(B8679, 7, 3))," ","0"))</f>
        <v>2</v>
      </c>
      <c r="J8679" s="2">
        <v>1</v>
      </c>
      <c r="K8679" s="2" t="str">
        <f t="shared" si="405"/>
        <v>920</v>
      </c>
      <c r="L8679" s="2" t="str">
        <f t="shared" si="406"/>
        <v>714</v>
      </c>
      <c r="M8679" s="2" t="str">
        <f t="shared" si="407"/>
        <v>002</v>
      </c>
    </row>
    <row r="8680" spans="2:13" x14ac:dyDescent="0.25">
      <c r="B8680" s="2" t="s">
        <v>17664</v>
      </c>
      <c r="C8680" s="2" t="s">
        <v>17665</v>
      </c>
      <c r="D8680" s="6" t="str">
        <f>+_xlfn.CONCAT(Table13456[[#This Row],[phase1]],Table13456[[#This Row],[phase2]],Table13456[[#This Row],[phase3]],Table13456[[#This Row],[phase4]])</f>
        <v>1920714003</v>
      </c>
      <c r="E8680" s="2" t="str">
        <f>+Table13456[[#This Row],[DESCRIPTION]]</f>
        <v>GREEN COLORED PAVEMENT MARKINGS, BIKE LANE, PROJECT 441628-1-52-01</v>
      </c>
      <c r="F8680" s="2" t="str">
        <f>+LEFT(Table13456[[#This Row],[PAY ITEM]],1)</f>
        <v>0</v>
      </c>
      <c r="G8680" s="2" t="str">
        <f>IF(Table13456[[#This Row],[first]]="0",SUBSTITUTE(TRIM(MID(B8680, 2, 3))," ","0"),SUBSTITUTE(TRIM(MID(B8680, 1, 3))," ","0"))</f>
        <v>920</v>
      </c>
      <c r="H8680" s="2" t="str">
        <f>IF(Table13456[[#This Row],[first]]="0",SUBSTITUTE(TRIM(MID(B8680, 5, 3))," ","0"),SUBSTITUTE(TRIM(MID(B8680, 4, 3))," ","0"))</f>
        <v>714</v>
      </c>
      <c r="I8680" s="2" t="str">
        <f>IF(Table13456[[#This Row],[first]]="0",SUBSTITUTE(TRIM(MID(B8680, 8, 3))," ","0"),SUBSTITUTE(TRIM(MID(B8680, 7, 3))," ","0"))</f>
        <v>3</v>
      </c>
      <c r="J8680" s="2">
        <v>1</v>
      </c>
      <c r="K8680" s="2" t="str">
        <f t="shared" si="405"/>
        <v>920</v>
      </c>
      <c r="L8680" s="2" t="str">
        <f t="shared" si="406"/>
        <v>714</v>
      </c>
      <c r="M8680" s="2" t="str">
        <f t="shared" si="407"/>
        <v>003</v>
      </c>
    </row>
    <row r="8681" spans="2:13" x14ac:dyDescent="0.25">
      <c r="B8681" s="2" t="s">
        <v>17666</v>
      </c>
      <c r="C8681" s="2" t="s">
        <v>17667</v>
      </c>
      <c r="D8681" s="6" t="str">
        <f>+_xlfn.CONCAT(Table13456[[#This Row],[phase1]],Table13456[[#This Row],[phase2]],Table13456[[#This Row],[phase3]],Table13456[[#This Row],[phase4]])</f>
        <v>1920714004</v>
      </c>
      <c r="E8681" s="2" t="str">
        <f>+Table13456[[#This Row],[DESCRIPTION]]</f>
        <v>GREEN COLORED PAVEMENT MARKINGS, BIKE LANE, PROJECT 437796-1-52-01, ETC</v>
      </c>
      <c r="F8681" s="2" t="str">
        <f>+LEFT(Table13456[[#This Row],[PAY ITEM]],1)</f>
        <v>0</v>
      </c>
      <c r="G8681" s="2" t="str">
        <f>IF(Table13456[[#This Row],[first]]="0",SUBSTITUTE(TRIM(MID(B8681, 2, 3))," ","0"),SUBSTITUTE(TRIM(MID(B8681, 1, 3))," ","0"))</f>
        <v>920</v>
      </c>
      <c r="H8681" s="2" t="str">
        <f>IF(Table13456[[#This Row],[first]]="0",SUBSTITUTE(TRIM(MID(B8681, 5, 3))," ","0"),SUBSTITUTE(TRIM(MID(B8681, 4, 3))," ","0"))</f>
        <v>714</v>
      </c>
      <c r="I8681" s="2" t="str">
        <f>IF(Table13456[[#This Row],[first]]="0",SUBSTITUTE(TRIM(MID(B8681, 8, 3))," ","0"),SUBSTITUTE(TRIM(MID(B8681, 7, 3))," ","0"))</f>
        <v>4</v>
      </c>
      <c r="J8681" s="2">
        <v>1</v>
      </c>
      <c r="K8681" s="2" t="str">
        <f t="shared" si="405"/>
        <v>920</v>
      </c>
      <c r="L8681" s="2" t="str">
        <f t="shared" si="406"/>
        <v>714</v>
      </c>
      <c r="M8681" s="2" t="str">
        <f t="shared" si="407"/>
        <v>004</v>
      </c>
    </row>
    <row r="8682" spans="2:13" x14ac:dyDescent="0.25">
      <c r="B8682" s="2" t="s">
        <v>17668</v>
      </c>
      <c r="C8682" s="2" t="s">
        <v>17669</v>
      </c>
      <c r="D8682" s="6" t="str">
        <f>+_xlfn.CONCAT(Table13456[[#This Row],[phase1]],Table13456[[#This Row],[phase2]],Table13456[[#This Row],[phase3]],Table13456[[#This Row],[phase4]])</f>
        <v>1920714005</v>
      </c>
      <c r="E8682" s="2" t="str">
        <f>+Table13456[[#This Row],[DESCRIPTION]]</f>
        <v>GREEN COLORED PAVEMENT MARKINGS, BIKE LANE, PROJECT 436525-1-52-01, ETC</v>
      </c>
      <c r="F8682" s="2" t="str">
        <f>+LEFT(Table13456[[#This Row],[PAY ITEM]],1)</f>
        <v>0</v>
      </c>
      <c r="G8682" s="2" t="str">
        <f>IF(Table13456[[#This Row],[first]]="0",SUBSTITUTE(TRIM(MID(B8682, 2, 3))," ","0"),SUBSTITUTE(TRIM(MID(B8682, 1, 3))," ","0"))</f>
        <v>920</v>
      </c>
      <c r="H8682" s="2" t="str">
        <f>IF(Table13456[[#This Row],[first]]="0",SUBSTITUTE(TRIM(MID(B8682, 5, 3))," ","0"),SUBSTITUTE(TRIM(MID(B8682, 4, 3))," ","0"))</f>
        <v>714</v>
      </c>
      <c r="I8682" s="2" t="str">
        <f>IF(Table13456[[#This Row],[first]]="0",SUBSTITUTE(TRIM(MID(B8682, 8, 3))," ","0"),SUBSTITUTE(TRIM(MID(B8682, 7, 3))," ","0"))</f>
        <v>5</v>
      </c>
      <c r="J8682" s="2">
        <v>1</v>
      </c>
      <c r="K8682" s="2" t="str">
        <f t="shared" si="405"/>
        <v>920</v>
      </c>
      <c r="L8682" s="2" t="str">
        <f t="shared" si="406"/>
        <v>714</v>
      </c>
      <c r="M8682" s="2" t="str">
        <f t="shared" si="407"/>
        <v>005</v>
      </c>
    </row>
    <row r="8683" spans="2:13" x14ac:dyDescent="0.25">
      <c r="B8683" s="2" t="s">
        <v>17670</v>
      </c>
      <c r="C8683" s="2" t="s">
        <v>17671</v>
      </c>
      <c r="D8683" s="6" t="str">
        <f>+_xlfn.CONCAT(Table13456[[#This Row],[phase1]],Table13456[[#This Row],[phase2]],Table13456[[#This Row],[phase3]],Table13456[[#This Row],[phase4]])</f>
        <v>1920714006</v>
      </c>
      <c r="E8683" s="2" t="str">
        <f>+Table13456[[#This Row],[DESCRIPTION]]</f>
        <v>GREEN COLORED PAVEMENT MARKINGS, BIKE LANE, PROJECT 201277-3-52-01</v>
      </c>
      <c r="F8683" s="2" t="str">
        <f>+LEFT(Table13456[[#This Row],[PAY ITEM]],1)</f>
        <v>0</v>
      </c>
      <c r="G8683" s="2" t="str">
        <f>IF(Table13456[[#This Row],[first]]="0",SUBSTITUTE(TRIM(MID(B8683, 2, 3))," ","0"),SUBSTITUTE(TRIM(MID(B8683, 1, 3))," ","0"))</f>
        <v>920</v>
      </c>
      <c r="H8683" s="2" t="str">
        <f>IF(Table13456[[#This Row],[first]]="0",SUBSTITUTE(TRIM(MID(B8683, 5, 3))," ","0"),SUBSTITUTE(TRIM(MID(B8683, 4, 3))," ","0"))</f>
        <v>714</v>
      </c>
      <c r="I8683" s="2" t="str">
        <f>IF(Table13456[[#This Row],[first]]="0",SUBSTITUTE(TRIM(MID(B8683, 8, 3))," ","0"),SUBSTITUTE(TRIM(MID(B8683, 7, 3))," ","0"))</f>
        <v>6</v>
      </c>
      <c r="J8683" s="2">
        <v>1</v>
      </c>
      <c r="K8683" s="2" t="str">
        <f t="shared" si="405"/>
        <v>920</v>
      </c>
      <c r="L8683" s="2" t="str">
        <f t="shared" si="406"/>
        <v>714</v>
      </c>
      <c r="M8683" s="2" t="str">
        <f t="shared" si="407"/>
        <v>006</v>
      </c>
    </row>
    <row r="8684" spans="2:13" x14ac:dyDescent="0.25">
      <c r="B8684" s="2" t="s">
        <v>17672</v>
      </c>
      <c r="C8684" s="2" t="s">
        <v>17673</v>
      </c>
      <c r="D8684" s="6" t="str">
        <f>+_xlfn.CONCAT(Table13456[[#This Row],[phase1]],Table13456[[#This Row],[phase2]],Table13456[[#This Row],[phase3]],Table13456[[#This Row],[phase4]])</f>
        <v>1920714007</v>
      </c>
      <c r="E8684" s="2" t="str">
        <f>+Table13456[[#This Row],[DESCRIPTION]]</f>
        <v>GREEN COLORED PAVEMENT MARKINGS, BIKE LANE, PROJECT 439755-1-52-01</v>
      </c>
      <c r="F8684" s="2" t="str">
        <f>+LEFT(Table13456[[#This Row],[PAY ITEM]],1)</f>
        <v>0</v>
      </c>
      <c r="G8684" s="2" t="str">
        <f>IF(Table13456[[#This Row],[first]]="0",SUBSTITUTE(TRIM(MID(B8684, 2, 3))," ","0"),SUBSTITUTE(TRIM(MID(B8684, 1, 3))," ","0"))</f>
        <v>920</v>
      </c>
      <c r="H8684" s="2" t="str">
        <f>IF(Table13456[[#This Row],[first]]="0",SUBSTITUTE(TRIM(MID(B8684, 5, 3))," ","0"),SUBSTITUTE(TRIM(MID(B8684, 4, 3))," ","0"))</f>
        <v>714</v>
      </c>
      <c r="I8684" s="2" t="str">
        <f>IF(Table13456[[#This Row],[first]]="0",SUBSTITUTE(TRIM(MID(B8684, 8, 3))," ","0"),SUBSTITUTE(TRIM(MID(B8684, 7, 3))," ","0"))</f>
        <v>7</v>
      </c>
      <c r="J8684" s="2">
        <v>1</v>
      </c>
      <c r="K8684" s="2" t="str">
        <f t="shared" si="405"/>
        <v>920</v>
      </c>
      <c r="L8684" s="2" t="str">
        <f t="shared" si="406"/>
        <v>714</v>
      </c>
      <c r="M8684" s="2" t="str">
        <f t="shared" si="407"/>
        <v>007</v>
      </c>
    </row>
    <row r="8685" spans="2:13" x14ac:dyDescent="0.25">
      <c r="B8685" s="2" t="s">
        <v>17674</v>
      </c>
      <c r="C8685" s="2" t="s">
        <v>17675</v>
      </c>
      <c r="D8685" s="6" t="str">
        <f>+_xlfn.CONCAT(Table13456[[#This Row],[phase1]],Table13456[[#This Row],[phase2]],Table13456[[#This Row],[phase3]],Table13456[[#This Row],[phase4]])</f>
        <v>1920714008</v>
      </c>
      <c r="E8685" s="2" t="str">
        <f>+Table13456[[#This Row],[DESCRIPTION]]</f>
        <v>GREEN COLORED PAVEMENT MARKINGS, BIKE LANE, PROJECT 447687-1-H2-01</v>
      </c>
      <c r="F8685" s="2" t="str">
        <f>+LEFT(Table13456[[#This Row],[PAY ITEM]],1)</f>
        <v>0</v>
      </c>
      <c r="G8685" s="2" t="str">
        <f>IF(Table13456[[#This Row],[first]]="0",SUBSTITUTE(TRIM(MID(B8685, 2, 3))," ","0"),SUBSTITUTE(TRIM(MID(B8685, 1, 3))," ","0"))</f>
        <v>920</v>
      </c>
      <c r="H8685" s="2" t="str">
        <f>IF(Table13456[[#This Row],[first]]="0",SUBSTITUTE(TRIM(MID(B8685, 5, 3))," ","0"),SUBSTITUTE(TRIM(MID(B8685, 4, 3))," ","0"))</f>
        <v>714</v>
      </c>
      <c r="I8685" s="2" t="str">
        <f>IF(Table13456[[#This Row],[first]]="0",SUBSTITUTE(TRIM(MID(B8685, 8, 3))," ","0"),SUBSTITUTE(TRIM(MID(B8685, 7, 3))," ","0"))</f>
        <v>8</v>
      </c>
      <c r="J8685" s="2">
        <v>1</v>
      </c>
      <c r="K8685" s="2" t="str">
        <f t="shared" si="405"/>
        <v>920</v>
      </c>
      <c r="L8685" s="2" t="str">
        <f t="shared" si="406"/>
        <v>714</v>
      </c>
      <c r="M8685" s="2" t="str">
        <f t="shared" si="407"/>
        <v>008</v>
      </c>
    </row>
    <row r="8686" spans="2:13" x14ac:dyDescent="0.25">
      <c r="B8686" s="2" t="s">
        <v>17676</v>
      </c>
      <c r="C8686" s="2" t="s">
        <v>17677</v>
      </c>
      <c r="D8686" s="6" t="str">
        <f>+_xlfn.CONCAT(Table13456[[#This Row],[phase1]],Table13456[[#This Row],[phase2]],Table13456[[#This Row],[phase3]],Table13456[[#This Row],[phase4]])</f>
        <v>1920714009</v>
      </c>
      <c r="E8686" s="2" t="str">
        <f>+Table13456[[#This Row],[DESCRIPTION]]</f>
        <v>GREEN COLORED PAVEMENT MARKINGS, BIKE LANE, PROJECT 430444-3-52-01</v>
      </c>
      <c r="F8686" s="2" t="str">
        <f>+LEFT(Table13456[[#This Row],[PAY ITEM]],1)</f>
        <v>0</v>
      </c>
      <c r="G8686" s="2" t="str">
        <f>IF(Table13456[[#This Row],[first]]="0",SUBSTITUTE(TRIM(MID(B8686, 2, 3))," ","0"),SUBSTITUTE(TRIM(MID(B8686, 1, 3))," ","0"))</f>
        <v>920</v>
      </c>
      <c r="H8686" s="2" t="str">
        <f>IF(Table13456[[#This Row],[first]]="0",SUBSTITUTE(TRIM(MID(B8686, 5, 3))," ","0"),SUBSTITUTE(TRIM(MID(B8686, 4, 3))," ","0"))</f>
        <v>714</v>
      </c>
      <c r="I8686" s="2" t="str">
        <f>IF(Table13456[[#This Row],[first]]="0",SUBSTITUTE(TRIM(MID(B8686, 8, 3))," ","0"),SUBSTITUTE(TRIM(MID(B8686, 7, 3))," ","0"))</f>
        <v>9</v>
      </c>
      <c r="J8686" s="2">
        <v>1</v>
      </c>
      <c r="K8686" s="2" t="str">
        <f t="shared" si="405"/>
        <v>920</v>
      </c>
      <c r="L8686" s="2" t="str">
        <f t="shared" si="406"/>
        <v>714</v>
      </c>
      <c r="M8686" s="2" t="str">
        <f t="shared" si="407"/>
        <v>009</v>
      </c>
    </row>
    <row r="8687" spans="2:13" x14ac:dyDescent="0.25">
      <c r="B8687" s="2" t="s">
        <v>17678</v>
      </c>
      <c r="C8687" s="2" t="s">
        <v>17679</v>
      </c>
      <c r="D8687" s="6" t="str">
        <f>+_xlfn.CONCAT(Table13456[[#This Row],[phase1]],Table13456[[#This Row],[phase2]],Table13456[[#This Row],[phase3]],Table13456[[#This Row],[phase4]])</f>
        <v>1920714010</v>
      </c>
      <c r="E8687" s="2" t="str">
        <f>+Table13456[[#This Row],[DESCRIPTION]]</f>
        <v>GREEN COLORED PAVEMENT MARKINGS, BIKE LANE, PROJECT 438395-1-52-01</v>
      </c>
      <c r="F8687" s="2" t="str">
        <f>+LEFT(Table13456[[#This Row],[PAY ITEM]],1)</f>
        <v>0</v>
      </c>
      <c r="G8687" s="2" t="str">
        <f>IF(Table13456[[#This Row],[first]]="0",SUBSTITUTE(TRIM(MID(B8687, 2, 3))," ","0"),SUBSTITUTE(TRIM(MID(B8687, 1, 3))," ","0"))</f>
        <v>920</v>
      </c>
      <c r="H8687" s="2" t="str">
        <f>IF(Table13456[[#This Row],[first]]="0",SUBSTITUTE(TRIM(MID(B8687, 5, 3))," ","0"),SUBSTITUTE(TRIM(MID(B8687, 4, 3))," ","0"))</f>
        <v>714</v>
      </c>
      <c r="I8687" s="2" t="str">
        <f>IF(Table13456[[#This Row],[first]]="0",SUBSTITUTE(TRIM(MID(B8687, 8, 3))," ","0"),SUBSTITUTE(TRIM(MID(B8687, 7, 3))," ","0"))</f>
        <v>10</v>
      </c>
      <c r="J8687" s="2">
        <v>1</v>
      </c>
      <c r="K8687" s="2" t="str">
        <f t="shared" si="405"/>
        <v>920</v>
      </c>
      <c r="L8687" s="2" t="str">
        <f t="shared" si="406"/>
        <v>714</v>
      </c>
      <c r="M8687" s="2" t="str">
        <f t="shared" si="407"/>
        <v>010</v>
      </c>
    </row>
    <row r="8688" spans="2:13" x14ac:dyDescent="0.25">
      <c r="B8688" s="2" t="s">
        <v>17680</v>
      </c>
      <c r="C8688" s="2" t="s">
        <v>17681</v>
      </c>
      <c r="D8688" s="6" t="str">
        <f>+_xlfn.CONCAT(Table13456[[#This Row],[phase1]],Table13456[[#This Row],[phase2]],Table13456[[#This Row],[phase3]],Table13456[[#This Row],[phase4]])</f>
        <v>1920714011</v>
      </c>
      <c r="E8688" s="2" t="str">
        <f>+Table13456[[#This Row],[DESCRIPTION]]</f>
        <v>GREEN COLORED PAVEMENT MARKINGS, BIKE LANE, PROJECT 439916-1-52-01</v>
      </c>
      <c r="F8688" s="2" t="str">
        <f>+LEFT(Table13456[[#This Row],[PAY ITEM]],1)</f>
        <v>0</v>
      </c>
      <c r="G8688" s="2" t="str">
        <f>IF(Table13456[[#This Row],[first]]="0",SUBSTITUTE(TRIM(MID(B8688, 2, 3))," ","0"),SUBSTITUTE(TRIM(MID(B8688, 1, 3))," ","0"))</f>
        <v>920</v>
      </c>
      <c r="H8688" s="2" t="str">
        <f>IF(Table13456[[#This Row],[first]]="0",SUBSTITUTE(TRIM(MID(B8688, 5, 3))," ","0"),SUBSTITUTE(TRIM(MID(B8688, 4, 3))," ","0"))</f>
        <v>714</v>
      </c>
      <c r="I8688" s="2" t="str">
        <f>IF(Table13456[[#This Row],[first]]="0",SUBSTITUTE(TRIM(MID(B8688, 8, 3))," ","0"),SUBSTITUTE(TRIM(MID(B8688, 7, 3))," ","0"))</f>
        <v>11</v>
      </c>
      <c r="J8688" s="2">
        <v>1</v>
      </c>
      <c r="K8688" s="2" t="str">
        <f t="shared" si="405"/>
        <v>920</v>
      </c>
      <c r="L8688" s="2" t="str">
        <f t="shared" si="406"/>
        <v>714</v>
      </c>
      <c r="M8688" s="2" t="str">
        <f t="shared" si="407"/>
        <v>011</v>
      </c>
    </row>
    <row r="8689" spans="2:13" x14ac:dyDescent="0.25">
      <c r="B8689" s="2" t="s">
        <v>17682</v>
      </c>
      <c r="C8689" s="2" t="s">
        <v>17683</v>
      </c>
      <c r="D8689" s="6" t="str">
        <f>+_xlfn.CONCAT(Table13456[[#This Row],[phase1]],Table13456[[#This Row],[phase2]],Table13456[[#This Row],[phase3]],Table13456[[#This Row],[phase4]])</f>
        <v>1920714012</v>
      </c>
      <c r="E8689" s="2" t="str">
        <f>+Table13456[[#This Row],[DESCRIPTION]]</f>
        <v>GREEN COLORED PAVEMENT MARKINGS, BIKE LANE, PROJECT 428400-2-52-01 AND 428400-2-52-03</v>
      </c>
      <c r="F8689" s="2" t="str">
        <f>+LEFT(Table13456[[#This Row],[PAY ITEM]],1)</f>
        <v>0</v>
      </c>
      <c r="G8689" s="2" t="str">
        <f>IF(Table13456[[#This Row],[first]]="0",SUBSTITUTE(TRIM(MID(B8689, 2, 3))," ","0"),SUBSTITUTE(TRIM(MID(B8689, 1, 3))," ","0"))</f>
        <v>920</v>
      </c>
      <c r="H8689" s="2" t="str">
        <f>IF(Table13456[[#This Row],[first]]="0",SUBSTITUTE(TRIM(MID(B8689, 5, 3))," ","0"),SUBSTITUTE(TRIM(MID(B8689, 4, 3))," ","0"))</f>
        <v>714</v>
      </c>
      <c r="I8689" s="2" t="str">
        <f>IF(Table13456[[#This Row],[first]]="0",SUBSTITUTE(TRIM(MID(B8689, 8, 3))," ","0"),SUBSTITUTE(TRIM(MID(B8689, 7, 3))," ","0"))</f>
        <v>12</v>
      </c>
      <c r="J8689" s="2">
        <v>1</v>
      </c>
      <c r="K8689" s="2" t="str">
        <f t="shared" si="405"/>
        <v>920</v>
      </c>
      <c r="L8689" s="2" t="str">
        <f t="shared" si="406"/>
        <v>714</v>
      </c>
      <c r="M8689" s="2" t="str">
        <f t="shared" si="407"/>
        <v>012</v>
      </c>
    </row>
    <row r="8690" spans="2:13" x14ac:dyDescent="0.25">
      <c r="B8690" s="2" t="s">
        <v>17684</v>
      </c>
      <c r="C8690" s="2" t="s">
        <v>17685</v>
      </c>
      <c r="D8690" s="6" t="str">
        <f>+_xlfn.CONCAT(Table13456[[#This Row],[phase1]],Table13456[[#This Row],[phase2]],Table13456[[#This Row],[phase3]],Table13456[[#This Row],[phase4]])</f>
        <v>1920714013</v>
      </c>
      <c r="E8690" s="2" t="str">
        <f>+Table13456[[#This Row],[DESCRIPTION]]</f>
        <v>GREEN COLORED PAVEMENT MARKINGS, BIKE LANE, PROJECT 436196-1-52-01</v>
      </c>
      <c r="F8690" s="2" t="str">
        <f>+LEFT(Table13456[[#This Row],[PAY ITEM]],1)</f>
        <v>0</v>
      </c>
      <c r="G8690" s="2" t="str">
        <f>IF(Table13456[[#This Row],[first]]="0",SUBSTITUTE(TRIM(MID(B8690, 2, 3))," ","0"),SUBSTITUTE(TRIM(MID(B8690, 1, 3))," ","0"))</f>
        <v>920</v>
      </c>
      <c r="H8690" s="2" t="str">
        <f>IF(Table13456[[#This Row],[first]]="0",SUBSTITUTE(TRIM(MID(B8690, 5, 3))," ","0"),SUBSTITUTE(TRIM(MID(B8690, 4, 3))," ","0"))</f>
        <v>714</v>
      </c>
      <c r="I8690" s="2" t="str">
        <f>IF(Table13456[[#This Row],[first]]="0",SUBSTITUTE(TRIM(MID(B8690, 8, 3))," ","0"),SUBSTITUTE(TRIM(MID(B8690, 7, 3))," ","0"))</f>
        <v>13</v>
      </c>
      <c r="J8690" s="2">
        <v>1</v>
      </c>
      <c r="K8690" s="2" t="str">
        <f t="shared" si="405"/>
        <v>920</v>
      </c>
      <c r="L8690" s="2" t="str">
        <f t="shared" si="406"/>
        <v>714</v>
      </c>
      <c r="M8690" s="2" t="str">
        <f t="shared" si="407"/>
        <v>013</v>
      </c>
    </row>
    <row r="8691" spans="2:13" x14ac:dyDescent="0.25">
      <c r="B8691" s="2" t="s">
        <v>17686</v>
      </c>
      <c r="C8691" s="2" t="s">
        <v>17687</v>
      </c>
      <c r="D8691" s="6" t="str">
        <f>+_xlfn.CONCAT(Table13456[[#This Row],[phase1]],Table13456[[#This Row],[phase2]],Table13456[[#This Row],[phase3]],Table13456[[#This Row],[phase4]])</f>
        <v>1920714014</v>
      </c>
      <c r="E8691" s="2" t="str">
        <f>+Table13456[[#This Row],[DESCRIPTION]]</f>
        <v>GREEN COLORED PAVEMENT MARKINGS, BIKE LANE, PROJECT 437869-1-72-01</v>
      </c>
      <c r="F8691" s="2" t="str">
        <f>+LEFT(Table13456[[#This Row],[PAY ITEM]],1)</f>
        <v>0</v>
      </c>
      <c r="G8691" s="2" t="str">
        <f>IF(Table13456[[#This Row],[first]]="0",SUBSTITUTE(TRIM(MID(B8691, 2, 3))," ","0"),SUBSTITUTE(TRIM(MID(B8691, 1, 3))," ","0"))</f>
        <v>920</v>
      </c>
      <c r="H8691" s="2" t="str">
        <f>IF(Table13456[[#This Row],[first]]="0",SUBSTITUTE(TRIM(MID(B8691, 5, 3))," ","0"),SUBSTITUTE(TRIM(MID(B8691, 4, 3))," ","0"))</f>
        <v>714</v>
      </c>
      <c r="I8691" s="2" t="str">
        <f>IF(Table13456[[#This Row],[first]]="0",SUBSTITUTE(TRIM(MID(B8691, 8, 3))," ","0"),SUBSTITUTE(TRIM(MID(B8691, 7, 3))," ","0"))</f>
        <v>14</v>
      </c>
      <c r="J8691" s="2">
        <v>1</v>
      </c>
      <c r="K8691" s="2" t="str">
        <f t="shared" si="405"/>
        <v>920</v>
      </c>
      <c r="L8691" s="2" t="str">
        <f t="shared" si="406"/>
        <v>714</v>
      </c>
      <c r="M8691" s="2" t="str">
        <f t="shared" si="407"/>
        <v>014</v>
      </c>
    </row>
    <row r="8692" spans="2:13" x14ac:dyDescent="0.25">
      <c r="B8692" s="2" t="s">
        <v>17688</v>
      </c>
      <c r="C8692" s="2" t="s">
        <v>17689</v>
      </c>
      <c r="D8692" s="6" t="str">
        <f>+_xlfn.CONCAT(Table13456[[#This Row],[phase1]],Table13456[[#This Row],[phase2]],Table13456[[#This Row],[phase3]],Table13456[[#This Row],[phase4]])</f>
        <v>1920714015</v>
      </c>
      <c r="E8692" s="2" t="str">
        <f>+Table13456[[#This Row],[DESCRIPTION]]</f>
        <v>GREEN COLORED PAVEMENT MARKINGS, BIKE LANE, PROJECT 438394-1-52-01</v>
      </c>
      <c r="F8692" s="2" t="str">
        <f>+LEFT(Table13456[[#This Row],[PAY ITEM]],1)</f>
        <v>0</v>
      </c>
      <c r="G8692" s="2" t="str">
        <f>IF(Table13456[[#This Row],[first]]="0",SUBSTITUTE(TRIM(MID(B8692, 2, 3))," ","0"),SUBSTITUTE(TRIM(MID(B8692, 1, 3))," ","0"))</f>
        <v>920</v>
      </c>
      <c r="H8692" s="2" t="str">
        <f>IF(Table13456[[#This Row],[first]]="0",SUBSTITUTE(TRIM(MID(B8692, 5, 3))," ","0"),SUBSTITUTE(TRIM(MID(B8692, 4, 3))," ","0"))</f>
        <v>714</v>
      </c>
      <c r="I8692" s="2" t="str">
        <f>IF(Table13456[[#This Row],[first]]="0",SUBSTITUTE(TRIM(MID(B8692, 8, 3))," ","0"),SUBSTITUTE(TRIM(MID(B8692, 7, 3))," ","0"))</f>
        <v>15</v>
      </c>
      <c r="J8692" s="2">
        <v>1</v>
      </c>
      <c r="K8692" s="2" t="str">
        <f t="shared" si="405"/>
        <v>920</v>
      </c>
      <c r="L8692" s="2" t="str">
        <f t="shared" si="406"/>
        <v>714</v>
      </c>
      <c r="M8692" s="2" t="str">
        <f t="shared" si="407"/>
        <v>015</v>
      </c>
    </row>
    <row r="8693" spans="2:13" x14ac:dyDescent="0.25">
      <c r="B8693" s="2" t="s">
        <v>17690</v>
      </c>
      <c r="C8693" s="2" t="s">
        <v>17691</v>
      </c>
      <c r="D8693" s="6" t="str">
        <f>+_xlfn.CONCAT(Table13456[[#This Row],[phase1]],Table13456[[#This Row],[phase2]],Table13456[[#This Row],[phase3]],Table13456[[#This Row],[phase4]])</f>
        <v>1920714016</v>
      </c>
      <c r="E8693" s="2" t="str">
        <f>+Table13456[[#This Row],[DESCRIPTION]]</f>
        <v>GREEN COLORED PAVEMENT MARKINGS, BIKE LANE, PROJECT 438281-1-52-01</v>
      </c>
      <c r="F8693" s="2" t="str">
        <f>+LEFT(Table13456[[#This Row],[PAY ITEM]],1)</f>
        <v>0</v>
      </c>
      <c r="G8693" s="2" t="str">
        <f>IF(Table13456[[#This Row],[first]]="0",SUBSTITUTE(TRIM(MID(B8693, 2, 3))," ","0"),SUBSTITUTE(TRIM(MID(B8693, 1, 3))," ","0"))</f>
        <v>920</v>
      </c>
      <c r="H8693" s="2" t="str">
        <f>IF(Table13456[[#This Row],[first]]="0",SUBSTITUTE(TRIM(MID(B8693, 5, 3))," ","0"),SUBSTITUTE(TRIM(MID(B8693, 4, 3))," ","0"))</f>
        <v>714</v>
      </c>
      <c r="I8693" s="2" t="str">
        <f>IF(Table13456[[#This Row],[first]]="0",SUBSTITUTE(TRIM(MID(B8693, 8, 3))," ","0"),SUBSTITUTE(TRIM(MID(B8693, 7, 3))," ","0"))</f>
        <v>16</v>
      </c>
      <c r="J8693" s="2">
        <v>1</v>
      </c>
      <c r="K8693" s="2" t="str">
        <f t="shared" si="405"/>
        <v>920</v>
      </c>
      <c r="L8693" s="2" t="str">
        <f t="shared" si="406"/>
        <v>714</v>
      </c>
      <c r="M8693" s="2" t="str">
        <f t="shared" si="407"/>
        <v>016</v>
      </c>
    </row>
    <row r="8694" spans="2:13" x14ac:dyDescent="0.25">
      <c r="B8694" s="2" t="s">
        <v>17692</v>
      </c>
      <c r="C8694" s="2" t="s">
        <v>17693</v>
      </c>
      <c r="D8694" s="6" t="str">
        <f>+_xlfn.CONCAT(Table13456[[#This Row],[phase1]],Table13456[[#This Row],[phase2]],Table13456[[#This Row],[phase3]],Table13456[[#This Row],[phase4]])</f>
        <v>1920714017</v>
      </c>
      <c r="E8694" s="2" t="str">
        <f>+Table13456[[#This Row],[DESCRIPTION]]</f>
        <v>GREEN COLORED PAVEMENT MARKINGS, BIKE LANE, PROJECT 437834-1-52-01</v>
      </c>
      <c r="F8694" s="2" t="str">
        <f>+LEFT(Table13456[[#This Row],[PAY ITEM]],1)</f>
        <v>0</v>
      </c>
      <c r="G8694" s="2" t="str">
        <f>IF(Table13456[[#This Row],[first]]="0",SUBSTITUTE(TRIM(MID(B8694, 2, 3))," ","0"),SUBSTITUTE(TRIM(MID(B8694, 1, 3))," ","0"))</f>
        <v>920</v>
      </c>
      <c r="H8694" s="2" t="str">
        <f>IF(Table13456[[#This Row],[first]]="0",SUBSTITUTE(TRIM(MID(B8694, 5, 3))," ","0"),SUBSTITUTE(TRIM(MID(B8694, 4, 3))," ","0"))</f>
        <v>714</v>
      </c>
      <c r="I8694" s="2" t="str">
        <f>IF(Table13456[[#This Row],[first]]="0",SUBSTITUTE(TRIM(MID(B8694, 8, 3))," ","0"),SUBSTITUTE(TRIM(MID(B8694, 7, 3))," ","0"))</f>
        <v>17</v>
      </c>
      <c r="J8694" s="2">
        <v>1</v>
      </c>
      <c r="K8694" s="2" t="str">
        <f t="shared" si="405"/>
        <v>920</v>
      </c>
      <c r="L8694" s="2" t="str">
        <f t="shared" si="406"/>
        <v>714</v>
      </c>
      <c r="M8694" s="2" t="str">
        <f t="shared" si="407"/>
        <v>017</v>
      </c>
    </row>
    <row r="8695" spans="2:13" x14ac:dyDescent="0.25">
      <c r="B8695" s="2" t="s">
        <v>17694</v>
      </c>
      <c r="C8695" s="2" t="s">
        <v>17695</v>
      </c>
      <c r="D8695" s="6" t="str">
        <f>+_xlfn.CONCAT(Table13456[[#This Row],[phase1]],Table13456[[#This Row],[phase2]],Table13456[[#This Row],[phase3]],Table13456[[#This Row],[phase4]])</f>
        <v>1920714018</v>
      </c>
      <c r="E8695" s="2" t="str">
        <f>+Table13456[[#This Row],[DESCRIPTION]]</f>
        <v>GREEN COLORED PAVEMENT MARKINGS, BIKE LANE, PROJECT 437838-1-52-01</v>
      </c>
      <c r="F8695" s="2" t="str">
        <f>+LEFT(Table13456[[#This Row],[PAY ITEM]],1)</f>
        <v>0</v>
      </c>
      <c r="G8695" s="2" t="str">
        <f>IF(Table13456[[#This Row],[first]]="0",SUBSTITUTE(TRIM(MID(B8695, 2, 3))," ","0"),SUBSTITUTE(TRIM(MID(B8695, 1, 3))," ","0"))</f>
        <v>920</v>
      </c>
      <c r="H8695" s="2" t="str">
        <f>IF(Table13456[[#This Row],[first]]="0",SUBSTITUTE(TRIM(MID(B8695, 5, 3))," ","0"),SUBSTITUTE(TRIM(MID(B8695, 4, 3))," ","0"))</f>
        <v>714</v>
      </c>
      <c r="I8695" s="2" t="str">
        <f>IF(Table13456[[#This Row],[first]]="0",SUBSTITUTE(TRIM(MID(B8695, 8, 3))," ","0"),SUBSTITUTE(TRIM(MID(B8695, 7, 3))," ","0"))</f>
        <v>18</v>
      </c>
      <c r="J8695" s="2">
        <v>1</v>
      </c>
      <c r="K8695" s="2" t="str">
        <f t="shared" si="405"/>
        <v>920</v>
      </c>
      <c r="L8695" s="2" t="str">
        <f t="shared" si="406"/>
        <v>714</v>
      </c>
      <c r="M8695" s="2" t="str">
        <f t="shared" si="407"/>
        <v>018</v>
      </c>
    </row>
    <row r="8696" spans="2:13" x14ac:dyDescent="0.25">
      <c r="B8696" s="2" t="s">
        <v>17696</v>
      </c>
      <c r="C8696" s="2" t="s">
        <v>17697</v>
      </c>
      <c r="D8696" s="6" t="str">
        <f>+_xlfn.CONCAT(Table13456[[#This Row],[phase1]],Table13456[[#This Row],[phase2]],Table13456[[#This Row],[phase3]],Table13456[[#This Row],[phase4]])</f>
        <v>1920714019</v>
      </c>
      <c r="E8696" s="2" t="str">
        <f>+Table13456[[#This Row],[DESCRIPTION]]</f>
        <v>GREEN COLORED PAVEMENT MARKINGS, BIKE LANE, PERMIT 2019-A-496-00053</v>
      </c>
      <c r="F8696" s="2" t="str">
        <f>+LEFT(Table13456[[#This Row],[PAY ITEM]],1)</f>
        <v>0</v>
      </c>
      <c r="G8696" s="2" t="str">
        <f>IF(Table13456[[#This Row],[first]]="0",SUBSTITUTE(TRIM(MID(B8696, 2, 3))," ","0"),SUBSTITUTE(TRIM(MID(B8696, 1, 3))," ","0"))</f>
        <v>920</v>
      </c>
      <c r="H8696" s="2" t="str">
        <f>IF(Table13456[[#This Row],[first]]="0",SUBSTITUTE(TRIM(MID(B8696, 5, 3))," ","0"),SUBSTITUTE(TRIM(MID(B8696, 4, 3))," ","0"))</f>
        <v>714</v>
      </c>
      <c r="I8696" s="2" t="str">
        <f>IF(Table13456[[#This Row],[first]]="0",SUBSTITUTE(TRIM(MID(B8696, 8, 3))," ","0"),SUBSTITUTE(TRIM(MID(B8696, 7, 3))," ","0"))</f>
        <v>19</v>
      </c>
      <c r="J8696" s="2">
        <v>1</v>
      </c>
      <c r="K8696" s="2" t="str">
        <f t="shared" si="405"/>
        <v>920</v>
      </c>
      <c r="L8696" s="2" t="str">
        <f t="shared" si="406"/>
        <v>714</v>
      </c>
      <c r="M8696" s="2" t="str">
        <f t="shared" si="407"/>
        <v>019</v>
      </c>
    </row>
    <row r="8697" spans="2:13" x14ac:dyDescent="0.25">
      <c r="B8697" s="2" t="s">
        <v>17698</v>
      </c>
      <c r="C8697" s="2" t="s">
        <v>17699</v>
      </c>
      <c r="D8697" s="6" t="str">
        <f>+_xlfn.CONCAT(Table13456[[#This Row],[phase1]],Table13456[[#This Row],[phase2]],Table13456[[#This Row],[phase3]],Table13456[[#This Row],[phase4]])</f>
        <v>1920714020</v>
      </c>
      <c r="E8697" s="2" t="str">
        <f>+Table13456[[#This Row],[DESCRIPTION]]</f>
        <v>GREEN COLORED PAVEMENT MARKINGS, BIKE LANE, PROJECT 435337-1-52-01</v>
      </c>
      <c r="F8697" s="2" t="str">
        <f>+LEFT(Table13456[[#This Row],[PAY ITEM]],1)</f>
        <v>0</v>
      </c>
      <c r="G8697" s="2" t="str">
        <f>IF(Table13456[[#This Row],[first]]="0",SUBSTITUTE(TRIM(MID(B8697, 2, 3))," ","0"),SUBSTITUTE(TRIM(MID(B8697, 1, 3))," ","0"))</f>
        <v>920</v>
      </c>
      <c r="H8697" s="2" t="str">
        <f>IF(Table13456[[#This Row],[first]]="0",SUBSTITUTE(TRIM(MID(B8697, 5, 3))," ","0"),SUBSTITUTE(TRIM(MID(B8697, 4, 3))," ","0"))</f>
        <v>714</v>
      </c>
      <c r="I8697" s="2" t="str">
        <f>IF(Table13456[[#This Row],[first]]="0",SUBSTITUTE(TRIM(MID(B8697, 8, 3))," ","0"),SUBSTITUTE(TRIM(MID(B8697, 7, 3))," ","0"))</f>
        <v>20</v>
      </c>
      <c r="J8697" s="2">
        <v>1</v>
      </c>
      <c r="K8697" s="2" t="str">
        <f t="shared" si="405"/>
        <v>920</v>
      </c>
      <c r="L8697" s="2" t="str">
        <f t="shared" si="406"/>
        <v>714</v>
      </c>
      <c r="M8697" s="2" t="str">
        <f t="shared" si="407"/>
        <v>020</v>
      </c>
    </row>
    <row r="8698" spans="2:13" x14ac:dyDescent="0.25">
      <c r="B8698" s="2" t="s">
        <v>17700</v>
      </c>
      <c r="C8698" s="2" t="s">
        <v>17701</v>
      </c>
      <c r="D8698" s="6" t="str">
        <f>+_xlfn.CONCAT(Table13456[[#This Row],[phase1]],Table13456[[#This Row],[phase2]],Table13456[[#This Row],[phase3]],Table13456[[#This Row],[phase4]])</f>
        <v>1920714021</v>
      </c>
      <c r="E8698" s="2" t="str">
        <f>+Table13456[[#This Row],[DESCRIPTION]]</f>
        <v>GREEN COLORED PAVEMENT MARKINGS, BIKE LANE, PROJECT 432066-7-52-01</v>
      </c>
      <c r="F8698" s="2" t="str">
        <f>+LEFT(Table13456[[#This Row],[PAY ITEM]],1)</f>
        <v>0</v>
      </c>
      <c r="G8698" s="2" t="str">
        <f>IF(Table13456[[#This Row],[first]]="0",SUBSTITUTE(TRIM(MID(B8698, 2, 3))," ","0"),SUBSTITUTE(TRIM(MID(B8698, 1, 3))," ","0"))</f>
        <v>920</v>
      </c>
      <c r="H8698" s="2" t="str">
        <f>IF(Table13456[[#This Row],[first]]="0",SUBSTITUTE(TRIM(MID(B8698, 5, 3))," ","0"),SUBSTITUTE(TRIM(MID(B8698, 4, 3))," ","0"))</f>
        <v>714</v>
      </c>
      <c r="I8698" s="2" t="str">
        <f>IF(Table13456[[#This Row],[first]]="0",SUBSTITUTE(TRIM(MID(B8698, 8, 3))," ","0"),SUBSTITUTE(TRIM(MID(B8698, 7, 3))," ","0"))</f>
        <v>21</v>
      </c>
      <c r="J8698" s="2">
        <v>1</v>
      </c>
      <c r="K8698" s="2" t="str">
        <f t="shared" si="405"/>
        <v>920</v>
      </c>
      <c r="L8698" s="2" t="str">
        <f t="shared" si="406"/>
        <v>714</v>
      </c>
      <c r="M8698" s="2" t="str">
        <f t="shared" si="407"/>
        <v>021</v>
      </c>
    </row>
    <row r="8699" spans="2:13" x14ac:dyDescent="0.25">
      <c r="B8699" s="2" t="s">
        <v>17702</v>
      </c>
      <c r="C8699" s="2" t="s">
        <v>17703</v>
      </c>
      <c r="D8699" s="6" t="str">
        <f>+_xlfn.CONCAT(Table13456[[#This Row],[phase1]],Table13456[[#This Row],[phase2]],Table13456[[#This Row],[phase3]],Table13456[[#This Row],[phase4]])</f>
        <v>1920714023</v>
      </c>
      <c r="E8699" s="2" t="str">
        <f>+Table13456[[#This Row],[DESCRIPTION]]</f>
        <v>GREEN COLORED PAVEMENT MARKINGS, BIKE LANE, PROJECT 423251-5-52-01</v>
      </c>
      <c r="F8699" s="2" t="str">
        <f>+LEFT(Table13456[[#This Row],[PAY ITEM]],1)</f>
        <v>0</v>
      </c>
      <c r="G8699" s="2" t="str">
        <f>IF(Table13456[[#This Row],[first]]="0",SUBSTITUTE(TRIM(MID(B8699, 2, 3))," ","0"),SUBSTITUTE(TRIM(MID(B8699, 1, 3))," ","0"))</f>
        <v>920</v>
      </c>
      <c r="H8699" s="2" t="str">
        <f>IF(Table13456[[#This Row],[first]]="0",SUBSTITUTE(TRIM(MID(B8699, 5, 3))," ","0"),SUBSTITUTE(TRIM(MID(B8699, 4, 3))," ","0"))</f>
        <v>714</v>
      </c>
      <c r="I8699" s="2" t="str">
        <f>IF(Table13456[[#This Row],[first]]="0",SUBSTITUTE(TRIM(MID(B8699, 8, 3))," ","0"),SUBSTITUTE(TRIM(MID(B8699, 7, 3))," ","0"))</f>
        <v>23</v>
      </c>
      <c r="J8699" s="2">
        <v>1</v>
      </c>
      <c r="K8699" s="2" t="str">
        <f t="shared" si="405"/>
        <v>920</v>
      </c>
      <c r="L8699" s="2" t="str">
        <f t="shared" si="406"/>
        <v>714</v>
      </c>
      <c r="M8699" s="2" t="str">
        <f t="shared" si="407"/>
        <v>023</v>
      </c>
    </row>
    <row r="8700" spans="2:13" x14ac:dyDescent="0.25">
      <c r="B8700" s="2" t="s">
        <v>17704</v>
      </c>
      <c r="C8700" s="2" t="s">
        <v>17705</v>
      </c>
      <c r="D8700" s="6" t="str">
        <f>+_xlfn.CONCAT(Table13456[[#This Row],[phase1]],Table13456[[#This Row],[phase2]],Table13456[[#This Row],[phase3]],Table13456[[#This Row],[phase4]])</f>
        <v>1920714024</v>
      </c>
      <c r="E8700" s="2" t="str">
        <f>+Table13456[[#This Row],[DESCRIPTION]]</f>
        <v>GREEN COLORED PAVEMENT MARKINGS, BIKE LANE, PROJECT 431770-3 -52-01</v>
      </c>
      <c r="F8700" s="2" t="str">
        <f>+LEFT(Table13456[[#This Row],[PAY ITEM]],1)</f>
        <v>0</v>
      </c>
      <c r="G8700" s="2" t="str">
        <f>IF(Table13456[[#This Row],[first]]="0",SUBSTITUTE(TRIM(MID(B8700, 2, 3))," ","0"),SUBSTITUTE(TRIM(MID(B8700, 1, 3))," ","0"))</f>
        <v>920</v>
      </c>
      <c r="H8700" s="2" t="str">
        <f>IF(Table13456[[#This Row],[first]]="0",SUBSTITUTE(TRIM(MID(B8700, 5, 3))," ","0"),SUBSTITUTE(TRIM(MID(B8700, 4, 3))," ","0"))</f>
        <v>714</v>
      </c>
      <c r="I8700" s="2" t="str">
        <f>IF(Table13456[[#This Row],[first]]="0",SUBSTITUTE(TRIM(MID(B8700, 8, 3))," ","0"),SUBSTITUTE(TRIM(MID(B8700, 7, 3))," ","0"))</f>
        <v>24</v>
      </c>
      <c r="J8700" s="2">
        <v>1</v>
      </c>
      <c r="K8700" s="2" t="str">
        <f t="shared" si="405"/>
        <v>920</v>
      </c>
      <c r="L8700" s="2" t="str">
        <f t="shared" si="406"/>
        <v>714</v>
      </c>
      <c r="M8700" s="2" t="str">
        <f t="shared" si="407"/>
        <v>024</v>
      </c>
    </row>
    <row r="8701" spans="2:13" x14ac:dyDescent="0.25">
      <c r="B8701" s="2" t="s">
        <v>17706</v>
      </c>
      <c r="C8701" s="2" t="s">
        <v>17707</v>
      </c>
      <c r="D8701" s="6" t="str">
        <f>+_xlfn.CONCAT(Table13456[[#This Row],[phase1]],Table13456[[#This Row],[phase2]],Table13456[[#This Row],[phase3]],Table13456[[#This Row],[phase4]])</f>
        <v>1920714025</v>
      </c>
      <c r="E8701" s="2" t="str">
        <f>+Table13456[[#This Row],[DESCRIPTION]]</f>
        <v>GREEN COLORED PAVEMENT MARKINGS, BIKE LANE, PROJECT 440552-3-52-01</v>
      </c>
      <c r="F8701" s="2" t="str">
        <f>+LEFT(Table13456[[#This Row],[PAY ITEM]],1)</f>
        <v>0</v>
      </c>
      <c r="G8701" s="2" t="str">
        <f>IF(Table13456[[#This Row],[first]]="0",SUBSTITUTE(TRIM(MID(B8701, 2, 3))," ","0"),SUBSTITUTE(TRIM(MID(B8701, 1, 3))," ","0"))</f>
        <v>920</v>
      </c>
      <c r="H8701" s="2" t="str">
        <f>IF(Table13456[[#This Row],[first]]="0",SUBSTITUTE(TRIM(MID(B8701, 5, 3))," ","0"),SUBSTITUTE(TRIM(MID(B8701, 4, 3))," ","0"))</f>
        <v>714</v>
      </c>
      <c r="I8701" s="2" t="str">
        <f>IF(Table13456[[#This Row],[first]]="0",SUBSTITUTE(TRIM(MID(B8701, 8, 3))," ","0"),SUBSTITUTE(TRIM(MID(B8701, 7, 3))," ","0"))</f>
        <v>25</v>
      </c>
      <c r="J8701" s="2">
        <v>1</v>
      </c>
      <c r="K8701" s="2" t="str">
        <f t="shared" si="405"/>
        <v>920</v>
      </c>
      <c r="L8701" s="2" t="str">
        <f t="shared" si="406"/>
        <v>714</v>
      </c>
      <c r="M8701" s="2" t="str">
        <f t="shared" si="407"/>
        <v>025</v>
      </c>
    </row>
    <row r="8702" spans="2:13" x14ac:dyDescent="0.25">
      <c r="B8702" s="2" t="s">
        <v>17708</v>
      </c>
      <c r="C8702" s="2" t="s">
        <v>17709</v>
      </c>
      <c r="D8702" s="6" t="str">
        <f>+_xlfn.CONCAT(Table13456[[#This Row],[phase1]],Table13456[[#This Row],[phase2]],Table13456[[#This Row],[phase3]],Table13456[[#This Row],[phase4]])</f>
        <v>1920714026</v>
      </c>
      <c r="E8702" s="2" t="str">
        <f>+Table13456[[#This Row],[DESCRIPTION]]</f>
        <v>GREEN COLORED PAVEMENT MARKINGS, BIKE LANE, PROJECT 443997-1-52-01</v>
      </c>
      <c r="F8702" s="2" t="str">
        <f>+LEFT(Table13456[[#This Row],[PAY ITEM]],1)</f>
        <v>0</v>
      </c>
      <c r="G8702" s="2" t="str">
        <f>IF(Table13456[[#This Row],[first]]="0",SUBSTITUTE(TRIM(MID(B8702, 2, 3))," ","0"),SUBSTITUTE(TRIM(MID(B8702, 1, 3))," ","0"))</f>
        <v>920</v>
      </c>
      <c r="H8702" s="2" t="str">
        <f>IF(Table13456[[#This Row],[first]]="0",SUBSTITUTE(TRIM(MID(B8702, 5, 3))," ","0"),SUBSTITUTE(TRIM(MID(B8702, 4, 3))," ","0"))</f>
        <v>714</v>
      </c>
      <c r="I8702" s="2" t="str">
        <f>IF(Table13456[[#This Row],[first]]="0",SUBSTITUTE(TRIM(MID(B8702, 8, 3))," ","0"),SUBSTITUTE(TRIM(MID(B8702, 7, 3))," ","0"))</f>
        <v>26</v>
      </c>
      <c r="J8702" s="2">
        <v>1</v>
      </c>
      <c r="K8702" s="2" t="str">
        <f t="shared" si="405"/>
        <v>920</v>
      </c>
      <c r="L8702" s="2" t="str">
        <f t="shared" si="406"/>
        <v>714</v>
      </c>
      <c r="M8702" s="2" t="str">
        <f t="shared" si="407"/>
        <v>026</v>
      </c>
    </row>
    <row r="8703" spans="2:13" x14ac:dyDescent="0.25">
      <c r="B8703" s="2" t="s">
        <v>17710</v>
      </c>
      <c r="C8703" s="2" t="s">
        <v>17711</v>
      </c>
      <c r="D8703" s="6" t="str">
        <f>+_xlfn.CONCAT(Table13456[[#This Row],[phase1]],Table13456[[#This Row],[phase2]],Table13456[[#This Row],[phase3]],Table13456[[#This Row],[phase4]])</f>
        <v>1920714027</v>
      </c>
      <c r="E8703" s="2" t="str">
        <f>+Table13456[[#This Row],[DESCRIPTION]]</f>
        <v>GREEN COLORED PAVEMENT MARKINGS, BIKE LANE, PROJECT 229664-7-52-01</v>
      </c>
      <c r="F8703" s="2" t="str">
        <f>+LEFT(Table13456[[#This Row],[PAY ITEM]],1)</f>
        <v>0</v>
      </c>
      <c r="G8703" s="2" t="str">
        <f>IF(Table13456[[#This Row],[first]]="0",SUBSTITUTE(TRIM(MID(B8703, 2, 3))," ","0"),SUBSTITUTE(TRIM(MID(B8703, 1, 3))," ","0"))</f>
        <v>920</v>
      </c>
      <c r="H8703" s="2" t="str">
        <f>IF(Table13456[[#This Row],[first]]="0",SUBSTITUTE(TRIM(MID(B8703, 5, 3))," ","0"),SUBSTITUTE(TRIM(MID(B8703, 4, 3))," ","0"))</f>
        <v>714</v>
      </c>
      <c r="I8703" s="2" t="str">
        <f>IF(Table13456[[#This Row],[first]]="0",SUBSTITUTE(TRIM(MID(B8703, 8, 3))," ","0"),SUBSTITUTE(TRIM(MID(B8703, 7, 3))," ","0"))</f>
        <v>27</v>
      </c>
      <c r="J8703" s="2">
        <v>1</v>
      </c>
      <c r="K8703" s="2" t="str">
        <f t="shared" si="405"/>
        <v>920</v>
      </c>
      <c r="L8703" s="2" t="str">
        <f t="shared" si="406"/>
        <v>714</v>
      </c>
      <c r="M8703" s="2" t="str">
        <f t="shared" si="407"/>
        <v>027</v>
      </c>
    </row>
    <row r="8704" spans="2:13" x14ac:dyDescent="0.25">
      <c r="B8704" s="2" t="s">
        <v>17712</v>
      </c>
      <c r="C8704" s="2" t="s">
        <v>17713</v>
      </c>
      <c r="D8704" s="6" t="str">
        <f>+_xlfn.CONCAT(Table13456[[#This Row],[phase1]],Table13456[[#This Row],[phase2]],Table13456[[#This Row],[phase3]],Table13456[[#This Row],[phase4]])</f>
        <v>1920714028</v>
      </c>
      <c r="E8704" s="2" t="str">
        <f>+Table13456[[#This Row],[DESCRIPTION]]</f>
        <v>GREEN COLORED PAVEMENT MARKINGS, BIKE LANE, PROJECT 430949-2-52-01</v>
      </c>
      <c r="F8704" s="2" t="str">
        <f>+LEFT(Table13456[[#This Row],[PAY ITEM]],1)</f>
        <v>0</v>
      </c>
      <c r="G8704" s="2" t="str">
        <f>IF(Table13456[[#This Row],[first]]="0",SUBSTITUTE(TRIM(MID(B8704, 2, 3))," ","0"),SUBSTITUTE(TRIM(MID(B8704, 1, 3))," ","0"))</f>
        <v>920</v>
      </c>
      <c r="H8704" s="2" t="str">
        <f>IF(Table13456[[#This Row],[first]]="0",SUBSTITUTE(TRIM(MID(B8704, 5, 3))," ","0"),SUBSTITUTE(TRIM(MID(B8704, 4, 3))," ","0"))</f>
        <v>714</v>
      </c>
      <c r="I8704" s="2" t="str">
        <f>IF(Table13456[[#This Row],[first]]="0",SUBSTITUTE(TRIM(MID(B8704, 8, 3))," ","0"),SUBSTITUTE(TRIM(MID(B8704, 7, 3))," ","0"))</f>
        <v>28</v>
      </c>
      <c r="J8704" s="2">
        <v>1</v>
      </c>
      <c r="K8704" s="2" t="str">
        <f t="shared" si="405"/>
        <v>920</v>
      </c>
      <c r="L8704" s="2" t="str">
        <f t="shared" si="406"/>
        <v>714</v>
      </c>
      <c r="M8704" s="2" t="str">
        <f t="shared" si="407"/>
        <v>028</v>
      </c>
    </row>
    <row r="8705" spans="2:13" x14ac:dyDescent="0.25">
      <c r="B8705" s="2" t="s">
        <v>17714</v>
      </c>
      <c r="C8705" s="2" t="s">
        <v>17715</v>
      </c>
      <c r="D8705" s="6" t="str">
        <f>+_xlfn.CONCAT(Table13456[[#This Row],[phase1]],Table13456[[#This Row],[phase2]],Table13456[[#This Row],[phase3]],Table13456[[#This Row],[phase4]])</f>
        <v>1920714029</v>
      </c>
      <c r="E8705" s="2" t="str">
        <f>+Table13456[[#This Row],[DESCRIPTION]]</f>
        <v>GREEN COLORED PAVEMENT MARKINGS, BIKE LANE, PERMIT 2020-C-490-00015</v>
      </c>
      <c r="F8705" s="2" t="str">
        <f>+LEFT(Table13456[[#This Row],[PAY ITEM]],1)</f>
        <v>0</v>
      </c>
      <c r="G8705" s="2" t="str">
        <f>IF(Table13456[[#This Row],[first]]="0",SUBSTITUTE(TRIM(MID(B8705, 2, 3))," ","0"),SUBSTITUTE(TRIM(MID(B8705, 1, 3))," ","0"))</f>
        <v>920</v>
      </c>
      <c r="H8705" s="2" t="str">
        <f>IF(Table13456[[#This Row],[first]]="0",SUBSTITUTE(TRIM(MID(B8705, 5, 3))," ","0"),SUBSTITUTE(TRIM(MID(B8705, 4, 3))," ","0"))</f>
        <v>714</v>
      </c>
      <c r="I8705" s="2" t="str">
        <f>IF(Table13456[[#This Row],[first]]="0",SUBSTITUTE(TRIM(MID(B8705, 8, 3))," ","0"),SUBSTITUTE(TRIM(MID(B8705, 7, 3))," ","0"))</f>
        <v>29</v>
      </c>
      <c r="J8705" s="2">
        <v>1</v>
      </c>
      <c r="K8705" s="2" t="str">
        <f t="shared" si="405"/>
        <v>920</v>
      </c>
      <c r="L8705" s="2" t="str">
        <f t="shared" si="406"/>
        <v>714</v>
      </c>
      <c r="M8705" s="2" t="str">
        <f t="shared" si="407"/>
        <v>029</v>
      </c>
    </row>
    <row r="8706" spans="2:13" x14ac:dyDescent="0.25">
      <c r="B8706" s="2" t="s">
        <v>17716</v>
      </c>
      <c r="C8706" s="2" t="s">
        <v>17717</v>
      </c>
      <c r="D8706" s="6" t="str">
        <f>+_xlfn.CONCAT(Table13456[[#This Row],[phase1]],Table13456[[#This Row],[phase2]],Table13456[[#This Row],[phase3]],Table13456[[#This Row],[phase4]])</f>
        <v>1920714030</v>
      </c>
      <c r="E8706" s="2" t="str">
        <f>+Table13456[[#This Row],[DESCRIPTION]]</f>
        <v>GREEN COLORED PAVEMENT MARKINGS, BIKE LANE, PERMIT 2020-A-490-00060</v>
      </c>
      <c r="F8706" s="2" t="str">
        <f>+LEFT(Table13456[[#This Row],[PAY ITEM]],1)</f>
        <v>0</v>
      </c>
      <c r="G8706" s="2" t="str">
        <f>IF(Table13456[[#This Row],[first]]="0",SUBSTITUTE(TRIM(MID(B8706, 2, 3))," ","0"),SUBSTITUTE(TRIM(MID(B8706, 1, 3))," ","0"))</f>
        <v>920</v>
      </c>
      <c r="H8706" s="2" t="str">
        <f>IF(Table13456[[#This Row],[first]]="0",SUBSTITUTE(TRIM(MID(B8706, 5, 3))," ","0"),SUBSTITUTE(TRIM(MID(B8706, 4, 3))," ","0"))</f>
        <v>714</v>
      </c>
      <c r="I8706" s="2" t="str">
        <f>IF(Table13456[[#This Row],[first]]="0",SUBSTITUTE(TRIM(MID(B8706, 8, 3))," ","0"),SUBSTITUTE(TRIM(MID(B8706, 7, 3))," ","0"))</f>
        <v>30</v>
      </c>
      <c r="J8706" s="2">
        <v>1</v>
      </c>
      <c r="K8706" s="2" t="str">
        <f t="shared" si="405"/>
        <v>920</v>
      </c>
      <c r="L8706" s="2" t="str">
        <f t="shared" si="406"/>
        <v>714</v>
      </c>
      <c r="M8706" s="2" t="str">
        <f t="shared" si="407"/>
        <v>030</v>
      </c>
    </row>
    <row r="8707" spans="2:13" x14ac:dyDescent="0.25">
      <c r="B8707" s="2" t="s">
        <v>17718</v>
      </c>
      <c r="C8707" s="2" t="s">
        <v>17719</v>
      </c>
      <c r="D8707" s="6" t="str">
        <f>+_xlfn.CONCAT(Table13456[[#This Row],[phase1]],Table13456[[#This Row],[phase2]],Table13456[[#This Row],[phase3]],Table13456[[#This Row],[phase4]])</f>
        <v>1920714031</v>
      </c>
      <c r="E8707" s="2" t="str">
        <f>+Table13456[[#This Row],[DESCRIPTION]]</f>
        <v>GREEN COLORED PAVEMENT MARKINGS, BIKE LANE, PROJECT 432066-9-52-01</v>
      </c>
      <c r="F8707" s="2" t="str">
        <f>+LEFT(Table13456[[#This Row],[PAY ITEM]],1)</f>
        <v>0</v>
      </c>
      <c r="G8707" s="2" t="str">
        <f>IF(Table13456[[#This Row],[first]]="0",SUBSTITUTE(TRIM(MID(B8707, 2, 3))," ","0"),SUBSTITUTE(TRIM(MID(B8707, 1, 3))," ","0"))</f>
        <v>920</v>
      </c>
      <c r="H8707" s="2" t="str">
        <f>IF(Table13456[[#This Row],[first]]="0",SUBSTITUTE(TRIM(MID(B8707, 5, 3))," ","0"),SUBSTITUTE(TRIM(MID(B8707, 4, 3))," ","0"))</f>
        <v>714</v>
      </c>
      <c r="I8707" s="2" t="str">
        <f>IF(Table13456[[#This Row],[first]]="0",SUBSTITUTE(TRIM(MID(B8707, 8, 3))," ","0"),SUBSTITUTE(TRIM(MID(B8707, 7, 3))," ","0"))</f>
        <v>31</v>
      </c>
      <c r="J8707" s="2">
        <v>1</v>
      </c>
      <c r="K8707" s="2" t="str">
        <f t="shared" ref="K8707:K8770" si="408">IF(LEN(G8707) = 3, G8707, TEXT(IF(LEN(G8707) = 2, "0" &amp; G8707, "00" &amp; G8707), "000"))</f>
        <v>920</v>
      </c>
      <c r="L8707" s="2" t="str">
        <f t="shared" ref="L8707:L8770" si="409">IF(LEN(H8707) = 3, H8707, TEXT(IF(LEN(H8707) = 2, "0" &amp; H8707, "00" &amp; H8707), "000"))</f>
        <v>714</v>
      </c>
      <c r="M8707" s="2" t="str">
        <f t="shared" ref="M8707:M8770" si="410">IF(LEN(I8707) = 3, I8707, TEXT(IF(LEN(I8707) = 2, "0" &amp; I8707, "00" &amp; I8707), "000"))</f>
        <v>031</v>
      </c>
    </row>
    <row r="8708" spans="2:13" x14ac:dyDescent="0.25">
      <c r="B8708" s="2" t="s">
        <v>17720</v>
      </c>
      <c r="C8708" s="2" t="s">
        <v>17721</v>
      </c>
      <c r="D8708" s="6" t="str">
        <f>+_xlfn.CONCAT(Table13456[[#This Row],[phase1]],Table13456[[#This Row],[phase2]],Table13456[[#This Row],[phase3]],Table13456[[#This Row],[phase4]])</f>
        <v>1920714032</v>
      </c>
      <c r="E8708" s="2" t="str">
        <f>+Table13456[[#This Row],[DESCRIPTION]]</f>
        <v>GREEN COLORED PAVEMENT MARKINGS, BIKE LANE, PROJECT 443432-1-52-01</v>
      </c>
      <c r="F8708" s="2" t="str">
        <f>+LEFT(Table13456[[#This Row],[PAY ITEM]],1)</f>
        <v>0</v>
      </c>
      <c r="G8708" s="2" t="str">
        <f>IF(Table13456[[#This Row],[first]]="0",SUBSTITUTE(TRIM(MID(B8708, 2, 3))," ","0"),SUBSTITUTE(TRIM(MID(B8708, 1, 3))," ","0"))</f>
        <v>920</v>
      </c>
      <c r="H8708" s="2" t="str">
        <f>IF(Table13456[[#This Row],[first]]="0",SUBSTITUTE(TRIM(MID(B8708, 5, 3))," ","0"),SUBSTITUTE(TRIM(MID(B8708, 4, 3))," ","0"))</f>
        <v>714</v>
      </c>
      <c r="I8708" s="2" t="str">
        <f>IF(Table13456[[#This Row],[first]]="0",SUBSTITUTE(TRIM(MID(B8708, 8, 3))," ","0"),SUBSTITUTE(TRIM(MID(B8708, 7, 3))," ","0"))</f>
        <v>32</v>
      </c>
      <c r="J8708" s="2">
        <v>1</v>
      </c>
      <c r="K8708" s="2" t="str">
        <f t="shared" si="408"/>
        <v>920</v>
      </c>
      <c r="L8708" s="2" t="str">
        <f t="shared" si="409"/>
        <v>714</v>
      </c>
      <c r="M8708" s="2" t="str">
        <f t="shared" si="410"/>
        <v>032</v>
      </c>
    </row>
    <row r="8709" spans="2:13" x14ac:dyDescent="0.25">
      <c r="B8709" s="2" t="s">
        <v>3654</v>
      </c>
      <c r="C8709" s="2" t="s">
        <v>3655</v>
      </c>
      <c r="D8709" s="6" t="str">
        <f>+_xlfn.CONCAT(Table13456[[#This Row],[phase1]],Table13456[[#This Row],[phase2]],Table13456[[#This Row],[phase3]],Table13456[[#This Row],[phase4]])</f>
        <v>1920714033</v>
      </c>
      <c r="E8709" s="2" t="str">
        <f>+Table13456[[#This Row],[DESCRIPTION]]</f>
        <v>GREEN COLORED PAVEMENT MARKINGS, BIKE LANE, PROJECT 440473-1-52-01</v>
      </c>
      <c r="F8709" s="2" t="str">
        <f>+LEFT(Table13456[[#This Row],[PAY ITEM]],1)</f>
        <v>0</v>
      </c>
      <c r="G8709" s="2" t="str">
        <f>IF(Table13456[[#This Row],[first]]="0",SUBSTITUTE(TRIM(MID(B8709, 2, 3))," ","0"),SUBSTITUTE(TRIM(MID(B8709, 1, 3))," ","0"))</f>
        <v>920</v>
      </c>
      <c r="H8709" s="2" t="str">
        <f>IF(Table13456[[#This Row],[first]]="0",SUBSTITUTE(TRIM(MID(B8709, 5, 3))," ","0"),SUBSTITUTE(TRIM(MID(B8709, 4, 3))," ","0"))</f>
        <v>714</v>
      </c>
      <c r="I8709" s="2" t="str">
        <f>IF(Table13456[[#This Row],[first]]="0",SUBSTITUTE(TRIM(MID(B8709, 8, 3))," ","0"),SUBSTITUTE(TRIM(MID(B8709, 7, 3))," ","0"))</f>
        <v>33</v>
      </c>
      <c r="J8709" s="2">
        <v>1</v>
      </c>
      <c r="K8709" s="2" t="str">
        <f t="shared" si="408"/>
        <v>920</v>
      </c>
      <c r="L8709" s="2" t="str">
        <f t="shared" si="409"/>
        <v>714</v>
      </c>
      <c r="M8709" s="2" t="str">
        <f t="shared" si="410"/>
        <v>033</v>
      </c>
    </row>
    <row r="8710" spans="2:13" x14ac:dyDescent="0.25">
      <c r="B8710" s="2" t="s">
        <v>17722</v>
      </c>
      <c r="C8710" s="2" t="s">
        <v>17723</v>
      </c>
      <c r="D8710" s="6" t="str">
        <f>+_xlfn.CONCAT(Table13456[[#This Row],[phase1]],Table13456[[#This Row],[phase2]],Table13456[[#This Row],[phase3]],Table13456[[#This Row],[phase4]])</f>
        <v>1920714034</v>
      </c>
      <c r="E8710" s="2" t="str">
        <f>+Table13456[[#This Row],[DESCRIPTION]]</f>
        <v>GREEN COLORED PAVEMENT MARKINGS, BIKE LANE, PROJECT 441582-1-52-01</v>
      </c>
      <c r="F8710" s="2" t="str">
        <f>+LEFT(Table13456[[#This Row],[PAY ITEM]],1)</f>
        <v>0</v>
      </c>
      <c r="G8710" s="2" t="str">
        <f>IF(Table13456[[#This Row],[first]]="0",SUBSTITUTE(TRIM(MID(B8710, 2, 3))," ","0"),SUBSTITUTE(TRIM(MID(B8710, 1, 3))," ","0"))</f>
        <v>920</v>
      </c>
      <c r="H8710" s="2" t="str">
        <f>IF(Table13456[[#This Row],[first]]="0",SUBSTITUTE(TRIM(MID(B8710, 5, 3))," ","0"),SUBSTITUTE(TRIM(MID(B8710, 4, 3))," ","0"))</f>
        <v>714</v>
      </c>
      <c r="I8710" s="2" t="str">
        <f>IF(Table13456[[#This Row],[first]]="0",SUBSTITUTE(TRIM(MID(B8710, 8, 3))," ","0"),SUBSTITUTE(TRIM(MID(B8710, 7, 3))," ","0"))</f>
        <v>34</v>
      </c>
      <c r="J8710" s="2">
        <v>1</v>
      </c>
      <c r="K8710" s="2" t="str">
        <f t="shared" si="408"/>
        <v>920</v>
      </c>
      <c r="L8710" s="2" t="str">
        <f t="shared" si="409"/>
        <v>714</v>
      </c>
      <c r="M8710" s="2" t="str">
        <f t="shared" si="410"/>
        <v>034</v>
      </c>
    </row>
    <row r="8711" spans="2:13" x14ac:dyDescent="0.25">
      <c r="B8711" s="2" t="s">
        <v>17724</v>
      </c>
      <c r="C8711" s="2" t="s">
        <v>17725</v>
      </c>
      <c r="D8711" s="6" t="str">
        <f>+_xlfn.CONCAT(Table13456[[#This Row],[phase1]],Table13456[[#This Row],[phase2]],Table13456[[#This Row],[phase3]],Table13456[[#This Row],[phase4]])</f>
        <v>1920714035</v>
      </c>
      <c r="E8711" s="2" t="str">
        <f>+Table13456[[#This Row],[DESCRIPTION]]</f>
        <v>GREEN COLORED PAVEMENT MARKINGS, BIKE LANE, PROJECT 439991-1-52-01</v>
      </c>
      <c r="F8711" s="2" t="str">
        <f>+LEFT(Table13456[[#This Row],[PAY ITEM]],1)</f>
        <v>0</v>
      </c>
      <c r="G8711" s="2" t="str">
        <f>IF(Table13456[[#This Row],[first]]="0",SUBSTITUTE(TRIM(MID(B8711, 2, 3))," ","0"),SUBSTITUTE(TRIM(MID(B8711, 1, 3))," ","0"))</f>
        <v>920</v>
      </c>
      <c r="H8711" s="2" t="str">
        <f>IF(Table13456[[#This Row],[first]]="0",SUBSTITUTE(TRIM(MID(B8711, 5, 3))," ","0"),SUBSTITUTE(TRIM(MID(B8711, 4, 3))," ","0"))</f>
        <v>714</v>
      </c>
      <c r="I8711" s="2" t="str">
        <f>IF(Table13456[[#This Row],[first]]="0",SUBSTITUTE(TRIM(MID(B8711, 8, 3))," ","0"),SUBSTITUTE(TRIM(MID(B8711, 7, 3))," ","0"))</f>
        <v>35</v>
      </c>
      <c r="J8711" s="2">
        <v>1</v>
      </c>
      <c r="K8711" s="2" t="str">
        <f t="shared" si="408"/>
        <v>920</v>
      </c>
      <c r="L8711" s="2" t="str">
        <f t="shared" si="409"/>
        <v>714</v>
      </c>
      <c r="M8711" s="2" t="str">
        <f t="shared" si="410"/>
        <v>035</v>
      </c>
    </row>
    <row r="8712" spans="2:13" x14ac:dyDescent="0.25">
      <c r="B8712" s="2" t="s">
        <v>17726</v>
      </c>
      <c r="C8712" s="2" t="s">
        <v>17727</v>
      </c>
      <c r="D8712" s="6" t="str">
        <f>+_xlfn.CONCAT(Table13456[[#This Row],[phase1]],Table13456[[#This Row],[phase2]],Table13456[[#This Row],[phase3]],Table13456[[#This Row],[phase4]])</f>
        <v>1920714036</v>
      </c>
      <c r="E8712" s="2" t="str">
        <f>+Table13456[[#This Row],[DESCRIPTION]]</f>
        <v>GREEN COLORED PAVEMENT MARKINGS, BIKE LANE, PROJECT 432066-8-52-01</v>
      </c>
      <c r="F8712" s="2" t="str">
        <f>+LEFT(Table13456[[#This Row],[PAY ITEM]],1)</f>
        <v>0</v>
      </c>
      <c r="G8712" s="2" t="str">
        <f>IF(Table13456[[#This Row],[first]]="0",SUBSTITUTE(TRIM(MID(B8712, 2, 3))," ","0"),SUBSTITUTE(TRIM(MID(B8712, 1, 3))," ","0"))</f>
        <v>920</v>
      </c>
      <c r="H8712" s="2" t="str">
        <f>IF(Table13456[[#This Row],[first]]="0",SUBSTITUTE(TRIM(MID(B8712, 5, 3))," ","0"),SUBSTITUTE(TRIM(MID(B8712, 4, 3))," ","0"))</f>
        <v>714</v>
      </c>
      <c r="I8712" s="2" t="str">
        <f>IF(Table13456[[#This Row],[first]]="0",SUBSTITUTE(TRIM(MID(B8712, 8, 3))," ","0"),SUBSTITUTE(TRIM(MID(B8712, 7, 3))," ","0"))</f>
        <v>36</v>
      </c>
      <c r="J8712" s="2">
        <v>1</v>
      </c>
      <c r="K8712" s="2" t="str">
        <f t="shared" si="408"/>
        <v>920</v>
      </c>
      <c r="L8712" s="2" t="str">
        <f t="shared" si="409"/>
        <v>714</v>
      </c>
      <c r="M8712" s="2" t="str">
        <f t="shared" si="410"/>
        <v>036</v>
      </c>
    </row>
    <row r="8713" spans="2:13" x14ac:dyDescent="0.25">
      <c r="B8713" s="2" t="s">
        <v>17728</v>
      </c>
      <c r="C8713" s="2" t="s">
        <v>17729</v>
      </c>
      <c r="D8713" s="6" t="str">
        <f>+_xlfn.CONCAT(Table13456[[#This Row],[phase1]],Table13456[[#This Row],[phase2]],Table13456[[#This Row],[phase3]],Table13456[[#This Row],[phase4]])</f>
        <v>1920714037</v>
      </c>
      <c r="E8713" s="2" t="str">
        <f>+Table13456[[#This Row],[DESCRIPTION]]</f>
        <v>GREEN COLORED PAVEMENT MARKINGS, BIKE LANE, PROJECT 439994-1-52-01</v>
      </c>
      <c r="F8713" s="2" t="str">
        <f>+LEFT(Table13456[[#This Row],[PAY ITEM]],1)</f>
        <v>0</v>
      </c>
      <c r="G8713" s="2" t="str">
        <f>IF(Table13456[[#This Row],[first]]="0",SUBSTITUTE(TRIM(MID(B8713, 2, 3))," ","0"),SUBSTITUTE(TRIM(MID(B8713, 1, 3))," ","0"))</f>
        <v>920</v>
      </c>
      <c r="H8713" s="2" t="str">
        <f>IF(Table13456[[#This Row],[first]]="0",SUBSTITUTE(TRIM(MID(B8713, 5, 3))," ","0"),SUBSTITUTE(TRIM(MID(B8713, 4, 3))," ","0"))</f>
        <v>714</v>
      </c>
      <c r="I8713" s="2" t="str">
        <f>IF(Table13456[[#This Row],[first]]="0",SUBSTITUTE(TRIM(MID(B8713, 8, 3))," ","0"),SUBSTITUTE(TRIM(MID(B8713, 7, 3))," ","0"))</f>
        <v>37</v>
      </c>
      <c r="J8713" s="2">
        <v>1</v>
      </c>
      <c r="K8713" s="2" t="str">
        <f t="shared" si="408"/>
        <v>920</v>
      </c>
      <c r="L8713" s="2" t="str">
        <f t="shared" si="409"/>
        <v>714</v>
      </c>
      <c r="M8713" s="2" t="str">
        <f t="shared" si="410"/>
        <v>037</v>
      </c>
    </row>
    <row r="8714" spans="2:13" x14ac:dyDescent="0.25">
      <c r="B8714" s="2" t="s">
        <v>17730</v>
      </c>
      <c r="C8714" s="2" t="s">
        <v>17731</v>
      </c>
      <c r="D8714" s="6" t="str">
        <f>+_xlfn.CONCAT(Table13456[[#This Row],[phase1]],Table13456[[#This Row],[phase2]],Table13456[[#This Row],[phase3]],Table13456[[#This Row],[phase4]])</f>
        <v>1920714038</v>
      </c>
      <c r="E8714" s="2" t="str">
        <f>+Table13456[[#This Row],[DESCRIPTION]]</f>
        <v>GREEN COLORED PAVEMENT MARKINGS, BIKE LANE, PROJECT 441631-1-52-01</v>
      </c>
      <c r="F8714" s="2" t="str">
        <f>+LEFT(Table13456[[#This Row],[PAY ITEM]],1)</f>
        <v>0</v>
      </c>
      <c r="G8714" s="2" t="str">
        <f>IF(Table13456[[#This Row],[first]]="0",SUBSTITUTE(TRIM(MID(B8714, 2, 3))," ","0"),SUBSTITUTE(TRIM(MID(B8714, 1, 3))," ","0"))</f>
        <v>920</v>
      </c>
      <c r="H8714" s="2" t="str">
        <f>IF(Table13456[[#This Row],[first]]="0",SUBSTITUTE(TRIM(MID(B8714, 5, 3))," ","0"),SUBSTITUTE(TRIM(MID(B8714, 4, 3))," ","0"))</f>
        <v>714</v>
      </c>
      <c r="I8714" s="2" t="str">
        <f>IF(Table13456[[#This Row],[first]]="0",SUBSTITUTE(TRIM(MID(B8714, 8, 3))," ","0"),SUBSTITUTE(TRIM(MID(B8714, 7, 3))," ","0"))</f>
        <v>38</v>
      </c>
      <c r="J8714" s="2">
        <v>1</v>
      </c>
      <c r="K8714" s="2" t="str">
        <f t="shared" si="408"/>
        <v>920</v>
      </c>
      <c r="L8714" s="2" t="str">
        <f t="shared" si="409"/>
        <v>714</v>
      </c>
      <c r="M8714" s="2" t="str">
        <f t="shared" si="410"/>
        <v>038</v>
      </c>
    </row>
    <row r="8715" spans="2:13" x14ac:dyDescent="0.25">
      <c r="B8715" s="2" t="s">
        <v>17732</v>
      </c>
      <c r="C8715" s="2" t="s">
        <v>17733</v>
      </c>
      <c r="D8715" s="6" t="str">
        <f>+_xlfn.CONCAT(Table13456[[#This Row],[phase1]],Table13456[[#This Row],[phase2]],Table13456[[#This Row],[phase3]],Table13456[[#This Row],[phase4]])</f>
        <v>1920714039</v>
      </c>
      <c r="E8715" s="2" t="str">
        <f>+Table13456[[#This Row],[DESCRIPTION]]</f>
        <v>GREEN COLORED PAVEMENT MARKINGS, BIKE LANE, PROJECT 429936-2-52-01</v>
      </c>
      <c r="F8715" s="2" t="str">
        <f>+LEFT(Table13456[[#This Row],[PAY ITEM]],1)</f>
        <v>0</v>
      </c>
      <c r="G8715" s="2" t="str">
        <f>IF(Table13456[[#This Row],[first]]="0",SUBSTITUTE(TRIM(MID(B8715, 2, 3))," ","0"),SUBSTITUTE(TRIM(MID(B8715, 1, 3))," ","0"))</f>
        <v>920</v>
      </c>
      <c r="H8715" s="2" t="str">
        <f>IF(Table13456[[#This Row],[first]]="0",SUBSTITUTE(TRIM(MID(B8715, 5, 3))," ","0"),SUBSTITUTE(TRIM(MID(B8715, 4, 3))," ","0"))</f>
        <v>714</v>
      </c>
      <c r="I8715" s="2" t="str">
        <f>IF(Table13456[[#This Row],[first]]="0",SUBSTITUTE(TRIM(MID(B8715, 8, 3))," ","0"),SUBSTITUTE(TRIM(MID(B8715, 7, 3))," ","0"))</f>
        <v>39</v>
      </c>
      <c r="J8715" s="2">
        <v>1</v>
      </c>
      <c r="K8715" s="2" t="str">
        <f t="shared" si="408"/>
        <v>920</v>
      </c>
      <c r="L8715" s="2" t="str">
        <f t="shared" si="409"/>
        <v>714</v>
      </c>
      <c r="M8715" s="2" t="str">
        <f t="shared" si="410"/>
        <v>039</v>
      </c>
    </row>
    <row r="8716" spans="2:13" x14ac:dyDescent="0.25">
      <c r="B8716" s="2" t="s">
        <v>17734</v>
      </c>
      <c r="C8716" s="2" t="s">
        <v>17735</v>
      </c>
      <c r="D8716" s="6" t="str">
        <f>+_xlfn.CONCAT(Table13456[[#This Row],[phase1]],Table13456[[#This Row],[phase2]],Table13456[[#This Row],[phase3]],Table13456[[#This Row],[phase4]])</f>
        <v>1920714040</v>
      </c>
      <c r="E8716" s="2" t="str">
        <f>+Table13456[[#This Row],[DESCRIPTION]]</f>
        <v>GREEN COLORED PAVEMENT MARKINGS, BIKE LANE, PROJECT 429576-2-52-01</v>
      </c>
      <c r="F8716" s="2" t="str">
        <f>+LEFT(Table13456[[#This Row],[PAY ITEM]],1)</f>
        <v>0</v>
      </c>
      <c r="G8716" s="2" t="str">
        <f>IF(Table13456[[#This Row],[first]]="0",SUBSTITUTE(TRIM(MID(B8716, 2, 3))," ","0"),SUBSTITUTE(TRIM(MID(B8716, 1, 3))," ","0"))</f>
        <v>920</v>
      </c>
      <c r="H8716" s="2" t="str">
        <f>IF(Table13456[[#This Row],[first]]="0",SUBSTITUTE(TRIM(MID(B8716, 5, 3))," ","0"),SUBSTITUTE(TRIM(MID(B8716, 4, 3))," ","0"))</f>
        <v>714</v>
      </c>
      <c r="I8716" s="2" t="str">
        <f>IF(Table13456[[#This Row],[first]]="0",SUBSTITUTE(TRIM(MID(B8716, 8, 3))," ","0"),SUBSTITUTE(TRIM(MID(B8716, 7, 3))," ","0"))</f>
        <v>40</v>
      </c>
      <c r="J8716" s="2">
        <v>1</v>
      </c>
      <c r="K8716" s="2" t="str">
        <f t="shared" si="408"/>
        <v>920</v>
      </c>
      <c r="L8716" s="2" t="str">
        <f t="shared" si="409"/>
        <v>714</v>
      </c>
      <c r="M8716" s="2" t="str">
        <f t="shared" si="410"/>
        <v>040</v>
      </c>
    </row>
    <row r="8717" spans="2:13" x14ac:dyDescent="0.25">
      <c r="B8717" s="2" t="s">
        <v>17736</v>
      </c>
      <c r="C8717" s="2" t="s">
        <v>17737</v>
      </c>
      <c r="D8717" s="6" t="str">
        <f>+_xlfn.CONCAT(Table13456[[#This Row],[phase1]],Table13456[[#This Row],[phase2]],Table13456[[#This Row],[phase3]],Table13456[[#This Row],[phase4]])</f>
        <v>1920714041</v>
      </c>
      <c r="E8717" s="2" t="str">
        <f>+Table13456[[#This Row],[DESCRIPTION]]</f>
        <v>GREEN COLORED PAVEMENT MARKINGS, BIKE LANE, PERMIT 2020-A-490-00021</v>
      </c>
      <c r="F8717" s="2" t="str">
        <f>+LEFT(Table13456[[#This Row],[PAY ITEM]],1)</f>
        <v>0</v>
      </c>
      <c r="G8717" s="2" t="str">
        <f>IF(Table13456[[#This Row],[first]]="0",SUBSTITUTE(TRIM(MID(B8717, 2, 3))," ","0"),SUBSTITUTE(TRIM(MID(B8717, 1, 3))," ","0"))</f>
        <v>920</v>
      </c>
      <c r="H8717" s="2" t="str">
        <f>IF(Table13456[[#This Row],[first]]="0",SUBSTITUTE(TRIM(MID(B8717, 5, 3))," ","0"),SUBSTITUTE(TRIM(MID(B8717, 4, 3))," ","0"))</f>
        <v>714</v>
      </c>
      <c r="I8717" s="2" t="str">
        <f>IF(Table13456[[#This Row],[first]]="0",SUBSTITUTE(TRIM(MID(B8717, 8, 3))," ","0"),SUBSTITUTE(TRIM(MID(B8717, 7, 3))," ","0"))</f>
        <v>41</v>
      </c>
      <c r="J8717" s="2">
        <v>1</v>
      </c>
      <c r="K8717" s="2" t="str">
        <f t="shared" si="408"/>
        <v>920</v>
      </c>
      <c r="L8717" s="2" t="str">
        <f t="shared" si="409"/>
        <v>714</v>
      </c>
      <c r="M8717" s="2" t="str">
        <f t="shared" si="410"/>
        <v>041</v>
      </c>
    </row>
    <row r="8718" spans="2:13" x14ac:dyDescent="0.25">
      <c r="B8718" s="2" t="s">
        <v>17738</v>
      </c>
      <c r="C8718" s="2" t="s">
        <v>17739</v>
      </c>
      <c r="D8718" s="6" t="str">
        <f>+_xlfn.CONCAT(Table13456[[#This Row],[phase1]],Table13456[[#This Row],[phase2]],Table13456[[#This Row],[phase3]],Table13456[[#This Row],[phase4]])</f>
        <v>1920714042</v>
      </c>
      <c r="E8718" s="2" t="str">
        <f>+Table13456[[#This Row],[DESCRIPTION]]</f>
        <v>GREEN COLORED PAVEMENT MARKINGS, BIKE LANE, PERMIT 2021-A-490-00012</v>
      </c>
      <c r="F8718" s="2" t="str">
        <f>+LEFT(Table13456[[#This Row],[PAY ITEM]],1)</f>
        <v>0</v>
      </c>
      <c r="G8718" s="2" t="str">
        <f>IF(Table13456[[#This Row],[first]]="0",SUBSTITUTE(TRIM(MID(B8718, 2, 3))," ","0"),SUBSTITUTE(TRIM(MID(B8718, 1, 3))," ","0"))</f>
        <v>920</v>
      </c>
      <c r="H8718" s="2" t="str">
        <f>IF(Table13456[[#This Row],[first]]="0",SUBSTITUTE(TRIM(MID(B8718, 5, 3))," ","0"),SUBSTITUTE(TRIM(MID(B8718, 4, 3))," ","0"))</f>
        <v>714</v>
      </c>
      <c r="I8718" s="2" t="str">
        <f>IF(Table13456[[#This Row],[first]]="0",SUBSTITUTE(TRIM(MID(B8718, 8, 3))," ","0"),SUBSTITUTE(TRIM(MID(B8718, 7, 3))," ","0"))</f>
        <v>42</v>
      </c>
      <c r="J8718" s="2">
        <v>1</v>
      </c>
      <c r="K8718" s="2" t="str">
        <f t="shared" si="408"/>
        <v>920</v>
      </c>
      <c r="L8718" s="2" t="str">
        <f t="shared" si="409"/>
        <v>714</v>
      </c>
      <c r="M8718" s="2" t="str">
        <f t="shared" si="410"/>
        <v>042</v>
      </c>
    </row>
    <row r="8719" spans="2:13" x14ac:dyDescent="0.25">
      <c r="B8719" s="2" t="s">
        <v>17740</v>
      </c>
      <c r="C8719" s="2" t="s">
        <v>17741</v>
      </c>
      <c r="D8719" s="6" t="str">
        <f>+_xlfn.CONCAT(Table13456[[#This Row],[phase1]],Table13456[[#This Row],[phase2]],Table13456[[#This Row],[phase3]],Table13456[[#This Row],[phase4]])</f>
        <v>1920714043</v>
      </c>
      <c r="E8719" s="2" t="str">
        <f>+Table13456[[#This Row],[DESCRIPTION]]</f>
        <v>GREEN COLORED PAVEMENT MARKINGS, BIKE LANE, PROJECT 438118-1-52-01</v>
      </c>
      <c r="F8719" s="2" t="str">
        <f>+LEFT(Table13456[[#This Row],[PAY ITEM]],1)</f>
        <v>0</v>
      </c>
      <c r="G8719" s="2" t="str">
        <f>IF(Table13456[[#This Row],[first]]="0",SUBSTITUTE(TRIM(MID(B8719, 2, 3))," ","0"),SUBSTITUTE(TRIM(MID(B8719, 1, 3))," ","0"))</f>
        <v>920</v>
      </c>
      <c r="H8719" s="2" t="str">
        <f>IF(Table13456[[#This Row],[first]]="0",SUBSTITUTE(TRIM(MID(B8719, 5, 3))," ","0"),SUBSTITUTE(TRIM(MID(B8719, 4, 3))," ","0"))</f>
        <v>714</v>
      </c>
      <c r="I8719" s="2" t="str">
        <f>IF(Table13456[[#This Row],[first]]="0",SUBSTITUTE(TRIM(MID(B8719, 8, 3))," ","0"),SUBSTITUTE(TRIM(MID(B8719, 7, 3))," ","0"))</f>
        <v>43</v>
      </c>
      <c r="J8719" s="2">
        <v>1</v>
      </c>
      <c r="K8719" s="2" t="str">
        <f t="shared" si="408"/>
        <v>920</v>
      </c>
      <c r="L8719" s="2" t="str">
        <f t="shared" si="409"/>
        <v>714</v>
      </c>
      <c r="M8719" s="2" t="str">
        <f t="shared" si="410"/>
        <v>043</v>
      </c>
    </row>
    <row r="8720" spans="2:13" x14ac:dyDescent="0.25">
      <c r="B8720" s="2" t="s">
        <v>17742</v>
      </c>
      <c r="C8720" s="2" t="s">
        <v>17743</v>
      </c>
      <c r="D8720" s="6" t="str">
        <f>+_xlfn.CONCAT(Table13456[[#This Row],[phase1]],Table13456[[#This Row],[phase2]],Table13456[[#This Row],[phase3]],Table13456[[#This Row],[phase4]])</f>
        <v>1920714044</v>
      </c>
      <c r="E8720" s="2" t="str">
        <f>+Table13456[[#This Row],[DESCRIPTION]]</f>
        <v>GREEN COLORED PAVEMENT MARKINGS, BIKE LANE, PROJECT 443992-1-52-01</v>
      </c>
      <c r="F8720" s="2" t="str">
        <f>+LEFT(Table13456[[#This Row],[PAY ITEM]],1)</f>
        <v>0</v>
      </c>
      <c r="G8720" s="2" t="str">
        <f>IF(Table13456[[#This Row],[first]]="0",SUBSTITUTE(TRIM(MID(B8720, 2, 3))," ","0"),SUBSTITUTE(TRIM(MID(B8720, 1, 3))," ","0"))</f>
        <v>920</v>
      </c>
      <c r="H8720" s="2" t="str">
        <f>IF(Table13456[[#This Row],[first]]="0",SUBSTITUTE(TRIM(MID(B8720, 5, 3))," ","0"),SUBSTITUTE(TRIM(MID(B8720, 4, 3))," ","0"))</f>
        <v>714</v>
      </c>
      <c r="I8720" s="2" t="str">
        <f>IF(Table13456[[#This Row],[first]]="0",SUBSTITUTE(TRIM(MID(B8720, 8, 3))," ","0"),SUBSTITUTE(TRIM(MID(B8720, 7, 3))," ","0"))</f>
        <v>44</v>
      </c>
      <c r="J8720" s="2">
        <v>1</v>
      </c>
      <c r="K8720" s="2" t="str">
        <f t="shared" si="408"/>
        <v>920</v>
      </c>
      <c r="L8720" s="2" t="str">
        <f t="shared" si="409"/>
        <v>714</v>
      </c>
      <c r="M8720" s="2" t="str">
        <f t="shared" si="410"/>
        <v>044</v>
      </c>
    </row>
    <row r="8721" spans="2:13" x14ac:dyDescent="0.25">
      <c r="B8721" s="2" t="s">
        <v>17744</v>
      </c>
      <c r="C8721" s="2" t="s">
        <v>17745</v>
      </c>
      <c r="D8721" s="6" t="str">
        <f>+_xlfn.CONCAT(Table13456[[#This Row],[phase1]],Table13456[[#This Row],[phase2]],Table13456[[#This Row],[phase3]],Table13456[[#This Row],[phase4]])</f>
        <v>1920714045</v>
      </c>
      <c r="E8721" s="2" t="str">
        <f>+Table13456[[#This Row],[DESCRIPTION]]</f>
        <v>GREEN COLORED PAVEMENT MARKINGS, BIKE LANE, PROJECT 441579-1-52-01</v>
      </c>
      <c r="F8721" s="2" t="str">
        <f>+LEFT(Table13456[[#This Row],[PAY ITEM]],1)</f>
        <v>0</v>
      </c>
      <c r="G8721" s="2" t="str">
        <f>IF(Table13456[[#This Row],[first]]="0",SUBSTITUTE(TRIM(MID(B8721, 2, 3))," ","0"),SUBSTITUTE(TRIM(MID(B8721, 1, 3))," ","0"))</f>
        <v>920</v>
      </c>
      <c r="H8721" s="2" t="str">
        <f>IF(Table13456[[#This Row],[first]]="0",SUBSTITUTE(TRIM(MID(B8721, 5, 3))," ","0"),SUBSTITUTE(TRIM(MID(B8721, 4, 3))," ","0"))</f>
        <v>714</v>
      </c>
      <c r="I8721" s="2" t="str">
        <f>IF(Table13456[[#This Row],[first]]="0",SUBSTITUTE(TRIM(MID(B8721, 8, 3))," ","0"),SUBSTITUTE(TRIM(MID(B8721, 7, 3))," ","0"))</f>
        <v>45</v>
      </c>
      <c r="J8721" s="2">
        <v>1</v>
      </c>
      <c r="K8721" s="2" t="str">
        <f t="shared" si="408"/>
        <v>920</v>
      </c>
      <c r="L8721" s="2" t="str">
        <f t="shared" si="409"/>
        <v>714</v>
      </c>
      <c r="M8721" s="2" t="str">
        <f t="shared" si="410"/>
        <v>045</v>
      </c>
    </row>
    <row r="8722" spans="2:13" x14ac:dyDescent="0.25">
      <c r="B8722" s="2" t="s">
        <v>17746</v>
      </c>
      <c r="C8722" s="2" t="s">
        <v>17747</v>
      </c>
      <c r="D8722" s="6" t="str">
        <f>+_xlfn.CONCAT(Table13456[[#This Row],[phase1]],Table13456[[#This Row],[phase2]],Table13456[[#This Row],[phase3]],Table13456[[#This Row],[phase4]])</f>
        <v>1920714046</v>
      </c>
      <c r="E8722" s="2" t="str">
        <f>+Table13456[[#This Row],[DESCRIPTION]]</f>
        <v>GREEN COLORED PAVEMENT MARKINGS, BIKE LANE, PROJECT 441771-1-52-01</v>
      </c>
      <c r="F8722" s="2" t="str">
        <f>+LEFT(Table13456[[#This Row],[PAY ITEM]],1)</f>
        <v>0</v>
      </c>
      <c r="G8722" s="2" t="str">
        <f>IF(Table13456[[#This Row],[first]]="0",SUBSTITUTE(TRIM(MID(B8722, 2, 3))," ","0"),SUBSTITUTE(TRIM(MID(B8722, 1, 3))," ","0"))</f>
        <v>920</v>
      </c>
      <c r="H8722" s="2" t="str">
        <f>IF(Table13456[[#This Row],[first]]="0",SUBSTITUTE(TRIM(MID(B8722, 5, 3))," ","0"),SUBSTITUTE(TRIM(MID(B8722, 4, 3))," ","0"))</f>
        <v>714</v>
      </c>
      <c r="I8722" s="2" t="str">
        <f>IF(Table13456[[#This Row],[first]]="0",SUBSTITUTE(TRIM(MID(B8722, 8, 3))," ","0"),SUBSTITUTE(TRIM(MID(B8722, 7, 3))," ","0"))</f>
        <v>46</v>
      </c>
      <c r="J8722" s="2">
        <v>1</v>
      </c>
      <c r="K8722" s="2" t="str">
        <f t="shared" si="408"/>
        <v>920</v>
      </c>
      <c r="L8722" s="2" t="str">
        <f t="shared" si="409"/>
        <v>714</v>
      </c>
      <c r="M8722" s="2" t="str">
        <f t="shared" si="410"/>
        <v>046</v>
      </c>
    </row>
    <row r="8723" spans="2:13" x14ac:dyDescent="0.25">
      <c r="B8723" s="2" t="s">
        <v>17748</v>
      </c>
      <c r="C8723" s="2" t="s">
        <v>17749</v>
      </c>
      <c r="D8723" s="6" t="str">
        <f>+_xlfn.CONCAT(Table13456[[#This Row],[phase1]],Table13456[[#This Row],[phase2]],Table13456[[#This Row],[phase3]],Table13456[[#This Row],[phase4]])</f>
        <v>1920714047</v>
      </c>
      <c r="E8723" s="2" t="str">
        <f>+Table13456[[#This Row],[DESCRIPTION]]</f>
        <v>GREEN COLORED PAVEMENT MARKINGS, BIKE LANE, PROJECT 443996-1-52-01</v>
      </c>
      <c r="F8723" s="2" t="str">
        <f>+LEFT(Table13456[[#This Row],[PAY ITEM]],1)</f>
        <v>0</v>
      </c>
      <c r="G8723" s="2" t="str">
        <f>IF(Table13456[[#This Row],[first]]="0",SUBSTITUTE(TRIM(MID(B8723, 2, 3))," ","0"),SUBSTITUTE(TRIM(MID(B8723, 1, 3))," ","0"))</f>
        <v>920</v>
      </c>
      <c r="H8723" s="2" t="str">
        <f>IF(Table13456[[#This Row],[first]]="0",SUBSTITUTE(TRIM(MID(B8723, 5, 3))," ","0"),SUBSTITUTE(TRIM(MID(B8723, 4, 3))," ","0"))</f>
        <v>714</v>
      </c>
      <c r="I8723" s="2" t="str">
        <f>IF(Table13456[[#This Row],[first]]="0",SUBSTITUTE(TRIM(MID(B8723, 8, 3))," ","0"),SUBSTITUTE(TRIM(MID(B8723, 7, 3))," ","0"))</f>
        <v>47</v>
      </c>
      <c r="J8723" s="2">
        <v>1</v>
      </c>
      <c r="K8723" s="2" t="str">
        <f t="shared" si="408"/>
        <v>920</v>
      </c>
      <c r="L8723" s="2" t="str">
        <f t="shared" si="409"/>
        <v>714</v>
      </c>
      <c r="M8723" s="2" t="str">
        <f t="shared" si="410"/>
        <v>047</v>
      </c>
    </row>
    <row r="8724" spans="2:13" x14ac:dyDescent="0.25">
      <c r="B8724" s="2" t="s">
        <v>17750</v>
      </c>
      <c r="C8724" s="2" t="s">
        <v>17751</v>
      </c>
      <c r="D8724" s="6" t="str">
        <f>+_xlfn.CONCAT(Table13456[[#This Row],[phase1]],Table13456[[#This Row],[phase2]],Table13456[[#This Row],[phase3]],Table13456[[#This Row],[phase4]])</f>
        <v>1920714048</v>
      </c>
      <c r="E8724" s="2" t="str">
        <f>+Table13456[[#This Row],[DESCRIPTION]]</f>
        <v>GREEN COLORED PAVEMENT MARKINGS, BIKE LANE, PROJECT 435575-1-52-01</v>
      </c>
      <c r="F8724" s="2" t="str">
        <f>+LEFT(Table13456[[#This Row],[PAY ITEM]],1)</f>
        <v>0</v>
      </c>
      <c r="G8724" s="2" t="str">
        <f>IF(Table13456[[#This Row],[first]]="0",SUBSTITUTE(TRIM(MID(B8724, 2, 3))," ","0"),SUBSTITUTE(TRIM(MID(B8724, 1, 3))," ","0"))</f>
        <v>920</v>
      </c>
      <c r="H8724" s="2" t="str">
        <f>IF(Table13456[[#This Row],[first]]="0",SUBSTITUTE(TRIM(MID(B8724, 5, 3))," ","0"),SUBSTITUTE(TRIM(MID(B8724, 4, 3))," ","0"))</f>
        <v>714</v>
      </c>
      <c r="I8724" s="2" t="str">
        <f>IF(Table13456[[#This Row],[first]]="0",SUBSTITUTE(TRIM(MID(B8724, 8, 3))," ","0"),SUBSTITUTE(TRIM(MID(B8724, 7, 3))," ","0"))</f>
        <v>48</v>
      </c>
      <c r="J8724" s="2">
        <v>1</v>
      </c>
      <c r="K8724" s="2" t="str">
        <f t="shared" si="408"/>
        <v>920</v>
      </c>
      <c r="L8724" s="2" t="str">
        <f t="shared" si="409"/>
        <v>714</v>
      </c>
      <c r="M8724" s="2" t="str">
        <f t="shared" si="410"/>
        <v>048</v>
      </c>
    </row>
    <row r="8725" spans="2:13" x14ac:dyDescent="0.25">
      <c r="B8725" s="2" t="s">
        <v>17752</v>
      </c>
      <c r="C8725" s="2" t="s">
        <v>17753</v>
      </c>
      <c r="D8725" s="6" t="str">
        <f>+_xlfn.CONCAT(Table13456[[#This Row],[phase1]],Table13456[[#This Row],[phase2]],Table13456[[#This Row],[phase3]],Table13456[[#This Row],[phase4]])</f>
        <v>1920714049</v>
      </c>
      <c r="E8725" s="2" t="str">
        <f>+Table13456[[#This Row],[DESCRIPTION]]</f>
        <v>GREEN COLORED PAVEMENT MARKINGS, BIKE LANE, PROJECT 439995-1-52-01</v>
      </c>
      <c r="F8725" s="2" t="str">
        <f>+LEFT(Table13456[[#This Row],[PAY ITEM]],1)</f>
        <v>0</v>
      </c>
      <c r="G8725" s="2" t="str">
        <f>IF(Table13456[[#This Row],[first]]="0",SUBSTITUTE(TRIM(MID(B8725, 2, 3))," ","0"),SUBSTITUTE(TRIM(MID(B8725, 1, 3))," ","0"))</f>
        <v>920</v>
      </c>
      <c r="H8725" s="2" t="str">
        <f>IF(Table13456[[#This Row],[first]]="0",SUBSTITUTE(TRIM(MID(B8725, 5, 3))," ","0"),SUBSTITUTE(TRIM(MID(B8725, 4, 3))," ","0"))</f>
        <v>714</v>
      </c>
      <c r="I8725" s="2" t="str">
        <f>IF(Table13456[[#This Row],[first]]="0",SUBSTITUTE(TRIM(MID(B8725, 8, 3))," ","0"),SUBSTITUTE(TRIM(MID(B8725, 7, 3))," ","0"))</f>
        <v>49</v>
      </c>
      <c r="J8725" s="2">
        <v>1</v>
      </c>
      <c r="K8725" s="2" t="str">
        <f t="shared" si="408"/>
        <v>920</v>
      </c>
      <c r="L8725" s="2" t="str">
        <f t="shared" si="409"/>
        <v>714</v>
      </c>
      <c r="M8725" s="2" t="str">
        <f t="shared" si="410"/>
        <v>049</v>
      </c>
    </row>
    <row r="8726" spans="2:13" x14ac:dyDescent="0.25">
      <c r="B8726" s="2" t="s">
        <v>17754</v>
      </c>
      <c r="C8726" s="2" t="s">
        <v>17755</v>
      </c>
      <c r="D8726" s="6" t="str">
        <f>+_xlfn.CONCAT(Table13456[[#This Row],[phase1]],Table13456[[#This Row],[phase2]],Table13456[[#This Row],[phase3]],Table13456[[#This Row],[phase4]])</f>
        <v>1920714050</v>
      </c>
      <c r="E8726" s="2" t="str">
        <f>+Table13456[[#This Row],[DESCRIPTION]]</f>
        <v>GREEN COLORED PAVEMENT MARKINGS, BIKE LANE, PERMIT 2020-C-491-00008</v>
      </c>
      <c r="F8726" s="2" t="str">
        <f>+LEFT(Table13456[[#This Row],[PAY ITEM]],1)</f>
        <v>0</v>
      </c>
      <c r="G8726" s="2" t="str">
        <f>IF(Table13456[[#This Row],[first]]="0",SUBSTITUTE(TRIM(MID(B8726, 2, 3))," ","0"),SUBSTITUTE(TRIM(MID(B8726, 1, 3))," ","0"))</f>
        <v>920</v>
      </c>
      <c r="H8726" s="2" t="str">
        <f>IF(Table13456[[#This Row],[first]]="0",SUBSTITUTE(TRIM(MID(B8726, 5, 3))," ","0"),SUBSTITUTE(TRIM(MID(B8726, 4, 3))," ","0"))</f>
        <v>714</v>
      </c>
      <c r="I8726" s="2" t="str">
        <f>IF(Table13456[[#This Row],[first]]="0",SUBSTITUTE(TRIM(MID(B8726, 8, 3))," ","0"),SUBSTITUTE(TRIM(MID(B8726, 7, 3))," ","0"))</f>
        <v>50</v>
      </c>
      <c r="J8726" s="2">
        <v>1</v>
      </c>
      <c r="K8726" s="2" t="str">
        <f t="shared" si="408"/>
        <v>920</v>
      </c>
      <c r="L8726" s="2" t="str">
        <f t="shared" si="409"/>
        <v>714</v>
      </c>
      <c r="M8726" s="2" t="str">
        <f t="shared" si="410"/>
        <v>050</v>
      </c>
    </row>
    <row r="8727" spans="2:13" x14ac:dyDescent="0.25">
      <c r="B8727" s="2" t="s">
        <v>17756</v>
      </c>
      <c r="C8727" s="2" t="s">
        <v>17757</v>
      </c>
      <c r="D8727" s="6" t="str">
        <f>+_xlfn.CONCAT(Table13456[[#This Row],[phase1]],Table13456[[#This Row],[phase2]],Table13456[[#This Row],[phase3]],Table13456[[#This Row],[phase4]])</f>
        <v>1920714051</v>
      </c>
      <c r="E8727" s="2" t="str">
        <f>+Table13456[[#This Row],[DESCRIPTION]]</f>
        <v>GREEN COLORED PAVEMENT MARKINGS, BIKE LANE, PROJECT 437878-1-52-01</v>
      </c>
      <c r="F8727" s="2" t="str">
        <f>+LEFT(Table13456[[#This Row],[PAY ITEM]],1)</f>
        <v>0</v>
      </c>
      <c r="G8727" s="2" t="str">
        <f>IF(Table13456[[#This Row],[first]]="0",SUBSTITUTE(TRIM(MID(B8727, 2, 3))," ","0"),SUBSTITUTE(TRIM(MID(B8727, 1, 3))," ","0"))</f>
        <v>920</v>
      </c>
      <c r="H8727" s="2" t="str">
        <f>IF(Table13456[[#This Row],[first]]="0",SUBSTITUTE(TRIM(MID(B8727, 5, 3))," ","0"),SUBSTITUTE(TRIM(MID(B8727, 4, 3))," ","0"))</f>
        <v>714</v>
      </c>
      <c r="I8727" s="2" t="str">
        <f>IF(Table13456[[#This Row],[first]]="0",SUBSTITUTE(TRIM(MID(B8727, 8, 3))," ","0"),SUBSTITUTE(TRIM(MID(B8727, 7, 3))," ","0"))</f>
        <v>51</v>
      </c>
      <c r="J8727" s="2">
        <v>1</v>
      </c>
      <c r="K8727" s="2" t="str">
        <f t="shared" si="408"/>
        <v>920</v>
      </c>
      <c r="L8727" s="2" t="str">
        <f t="shared" si="409"/>
        <v>714</v>
      </c>
      <c r="M8727" s="2" t="str">
        <f t="shared" si="410"/>
        <v>051</v>
      </c>
    </row>
    <row r="8728" spans="2:13" x14ac:dyDescent="0.25">
      <c r="B8728" s="2" t="s">
        <v>17758</v>
      </c>
      <c r="C8728" s="2" t="s">
        <v>17759</v>
      </c>
      <c r="D8728" s="6" t="str">
        <f>+_xlfn.CONCAT(Table13456[[#This Row],[phase1]],Table13456[[#This Row],[phase2]],Table13456[[#This Row],[phase3]],Table13456[[#This Row],[phase4]])</f>
        <v>1920714052</v>
      </c>
      <c r="E8728" s="2" t="str">
        <f>+Table13456[[#This Row],[DESCRIPTION]]</f>
        <v>GREEN COLORED PAVEMENT MARKINGS, BIKE LANE, PROJECT 431770-4-52-01</v>
      </c>
      <c r="F8728" s="2" t="str">
        <f>+LEFT(Table13456[[#This Row],[PAY ITEM]],1)</f>
        <v>0</v>
      </c>
      <c r="G8728" s="2" t="str">
        <f>IF(Table13456[[#This Row],[first]]="0",SUBSTITUTE(TRIM(MID(B8728, 2, 3))," ","0"),SUBSTITUTE(TRIM(MID(B8728, 1, 3))," ","0"))</f>
        <v>920</v>
      </c>
      <c r="H8728" s="2" t="str">
        <f>IF(Table13456[[#This Row],[first]]="0",SUBSTITUTE(TRIM(MID(B8728, 5, 3))," ","0"),SUBSTITUTE(TRIM(MID(B8728, 4, 3))," ","0"))</f>
        <v>714</v>
      </c>
      <c r="I8728" s="2" t="str">
        <f>IF(Table13456[[#This Row],[first]]="0",SUBSTITUTE(TRIM(MID(B8728, 8, 3))," ","0"),SUBSTITUTE(TRIM(MID(B8728, 7, 3))," ","0"))</f>
        <v>52</v>
      </c>
      <c r="J8728" s="2">
        <v>1</v>
      </c>
      <c r="K8728" s="2" t="str">
        <f t="shared" si="408"/>
        <v>920</v>
      </c>
      <c r="L8728" s="2" t="str">
        <f t="shared" si="409"/>
        <v>714</v>
      </c>
      <c r="M8728" s="2" t="str">
        <f t="shared" si="410"/>
        <v>052</v>
      </c>
    </row>
    <row r="8729" spans="2:13" x14ac:dyDescent="0.25">
      <c r="B8729" s="2" t="s">
        <v>17760</v>
      </c>
      <c r="C8729" s="2" t="s">
        <v>17761</v>
      </c>
      <c r="D8729" s="6" t="str">
        <f>+_xlfn.CONCAT(Table13456[[#This Row],[phase1]],Table13456[[#This Row],[phase2]],Table13456[[#This Row],[phase3]],Table13456[[#This Row],[phase4]])</f>
        <v>1920714053</v>
      </c>
      <c r="E8729" s="2" t="str">
        <f>+Table13456[[#This Row],[DESCRIPTION]]</f>
        <v>GREEN COLORED PAVEMENT MARKINGS, BIKE LANE, PROJECT 443845-1-52-01</v>
      </c>
      <c r="F8729" s="2" t="str">
        <f>+LEFT(Table13456[[#This Row],[PAY ITEM]],1)</f>
        <v>0</v>
      </c>
      <c r="G8729" s="2" t="str">
        <f>IF(Table13456[[#This Row],[first]]="0",SUBSTITUTE(TRIM(MID(B8729, 2, 3))," ","0"),SUBSTITUTE(TRIM(MID(B8729, 1, 3))," ","0"))</f>
        <v>920</v>
      </c>
      <c r="H8729" s="2" t="str">
        <f>IF(Table13456[[#This Row],[first]]="0",SUBSTITUTE(TRIM(MID(B8729, 5, 3))," ","0"),SUBSTITUTE(TRIM(MID(B8729, 4, 3))," ","0"))</f>
        <v>714</v>
      </c>
      <c r="I8729" s="2" t="str">
        <f>IF(Table13456[[#This Row],[first]]="0",SUBSTITUTE(TRIM(MID(B8729, 8, 3))," ","0"),SUBSTITUTE(TRIM(MID(B8729, 7, 3))," ","0"))</f>
        <v>53</v>
      </c>
      <c r="J8729" s="2">
        <v>1</v>
      </c>
      <c r="K8729" s="2" t="str">
        <f t="shared" si="408"/>
        <v>920</v>
      </c>
      <c r="L8729" s="2" t="str">
        <f t="shared" si="409"/>
        <v>714</v>
      </c>
      <c r="M8729" s="2" t="str">
        <f t="shared" si="410"/>
        <v>053</v>
      </c>
    </row>
    <row r="8730" spans="2:13" x14ac:dyDescent="0.25">
      <c r="B8730" s="2" t="s">
        <v>17762</v>
      </c>
      <c r="C8730" s="2" t="s">
        <v>17763</v>
      </c>
      <c r="D8730" s="6" t="str">
        <f>+_xlfn.CONCAT(Table13456[[#This Row],[phase1]],Table13456[[#This Row],[phase2]],Table13456[[#This Row],[phase3]],Table13456[[#This Row],[phase4]])</f>
        <v>1920714054</v>
      </c>
      <c r="E8730" s="2" t="str">
        <f>+Table13456[[#This Row],[DESCRIPTION]]</f>
        <v>GREEN COLORED PAVEMENT MARKINGS, BIKE LANE, PROJECT 429576-4-52-01</v>
      </c>
      <c r="F8730" s="2" t="str">
        <f>+LEFT(Table13456[[#This Row],[PAY ITEM]],1)</f>
        <v>0</v>
      </c>
      <c r="G8730" s="2" t="str">
        <f>IF(Table13456[[#This Row],[first]]="0",SUBSTITUTE(TRIM(MID(B8730, 2, 3))," ","0"),SUBSTITUTE(TRIM(MID(B8730, 1, 3))," ","0"))</f>
        <v>920</v>
      </c>
      <c r="H8730" s="2" t="str">
        <f>IF(Table13456[[#This Row],[first]]="0",SUBSTITUTE(TRIM(MID(B8730, 5, 3))," ","0"),SUBSTITUTE(TRIM(MID(B8730, 4, 3))," ","0"))</f>
        <v>714</v>
      </c>
      <c r="I8730" s="2" t="str">
        <f>IF(Table13456[[#This Row],[first]]="0",SUBSTITUTE(TRIM(MID(B8730, 8, 3))," ","0"),SUBSTITUTE(TRIM(MID(B8730, 7, 3))," ","0"))</f>
        <v>54</v>
      </c>
      <c r="J8730" s="2">
        <v>1</v>
      </c>
      <c r="K8730" s="2" t="str">
        <f t="shared" si="408"/>
        <v>920</v>
      </c>
      <c r="L8730" s="2" t="str">
        <f t="shared" si="409"/>
        <v>714</v>
      </c>
      <c r="M8730" s="2" t="str">
        <f t="shared" si="410"/>
        <v>054</v>
      </c>
    </row>
    <row r="8731" spans="2:13" x14ac:dyDescent="0.25">
      <c r="B8731" s="2" t="s">
        <v>17764</v>
      </c>
      <c r="C8731" s="2" t="s">
        <v>17765</v>
      </c>
      <c r="D8731" s="6" t="str">
        <f>+_xlfn.CONCAT(Table13456[[#This Row],[phase1]],Table13456[[#This Row],[phase2]],Table13456[[#This Row],[phase3]],Table13456[[#This Row],[phase4]])</f>
        <v>1920714055</v>
      </c>
      <c r="E8731" s="2" t="str">
        <f>+Table13456[[#This Row],[DESCRIPTION]]</f>
        <v>GREEN COLORED PAVEMENT MARKINGS, BIKE LANE, PERMIT 2020-A-496-00056</v>
      </c>
      <c r="F8731" s="2" t="str">
        <f>+LEFT(Table13456[[#This Row],[PAY ITEM]],1)</f>
        <v>0</v>
      </c>
      <c r="G8731" s="2" t="str">
        <f>IF(Table13456[[#This Row],[first]]="0",SUBSTITUTE(TRIM(MID(B8731, 2, 3))," ","0"),SUBSTITUTE(TRIM(MID(B8731, 1, 3))," ","0"))</f>
        <v>920</v>
      </c>
      <c r="H8731" s="2" t="str">
        <f>IF(Table13456[[#This Row],[first]]="0",SUBSTITUTE(TRIM(MID(B8731, 5, 3))," ","0"),SUBSTITUTE(TRIM(MID(B8731, 4, 3))," ","0"))</f>
        <v>714</v>
      </c>
      <c r="I8731" s="2" t="str">
        <f>IF(Table13456[[#This Row],[first]]="0",SUBSTITUTE(TRIM(MID(B8731, 8, 3))," ","0"),SUBSTITUTE(TRIM(MID(B8731, 7, 3))," ","0"))</f>
        <v>55</v>
      </c>
      <c r="J8731" s="2">
        <v>1</v>
      </c>
      <c r="K8731" s="2" t="str">
        <f t="shared" si="408"/>
        <v>920</v>
      </c>
      <c r="L8731" s="2" t="str">
        <f t="shared" si="409"/>
        <v>714</v>
      </c>
      <c r="M8731" s="2" t="str">
        <f t="shared" si="410"/>
        <v>055</v>
      </c>
    </row>
    <row r="8732" spans="2:13" x14ac:dyDescent="0.25">
      <c r="B8732" s="2" t="s">
        <v>17766</v>
      </c>
      <c r="C8732" s="2" t="s">
        <v>17767</v>
      </c>
      <c r="D8732" s="6" t="str">
        <f>+_xlfn.CONCAT(Table13456[[#This Row],[phase1]],Table13456[[#This Row],[phase2]],Table13456[[#This Row],[phase3]],Table13456[[#This Row],[phase4]])</f>
        <v>1920714056</v>
      </c>
      <c r="E8732" s="2" t="str">
        <f>+Table13456[[#This Row],[DESCRIPTION]]</f>
        <v>GREEN COLORED PAVEMENT MARKINGS, BIKE LANE, PROJECT 431756-1-52-01</v>
      </c>
      <c r="F8732" s="2" t="str">
        <f>+LEFT(Table13456[[#This Row],[PAY ITEM]],1)</f>
        <v>0</v>
      </c>
      <c r="G8732" s="2" t="str">
        <f>IF(Table13456[[#This Row],[first]]="0",SUBSTITUTE(TRIM(MID(B8732, 2, 3))," ","0"),SUBSTITUTE(TRIM(MID(B8732, 1, 3))," ","0"))</f>
        <v>920</v>
      </c>
      <c r="H8732" s="2" t="str">
        <f>IF(Table13456[[#This Row],[first]]="0",SUBSTITUTE(TRIM(MID(B8732, 5, 3))," ","0"),SUBSTITUTE(TRIM(MID(B8732, 4, 3))," ","0"))</f>
        <v>714</v>
      </c>
      <c r="I8732" s="2" t="str">
        <f>IF(Table13456[[#This Row],[first]]="0",SUBSTITUTE(TRIM(MID(B8732, 8, 3))," ","0"),SUBSTITUTE(TRIM(MID(B8732, 7, 3))," ","0"))</f>
        <v>56</v>
      </c>
      <c r="J8732" s="2">
        <v>1</v>
      </c>
      <c r="K8732" s="2" t="str">
        <f t="shared" si="408"/>
        <v>920</v>
      </c>
      <c r="L8732" s="2" t="str">
        <f t="shared" si="409"/>
        <v>714</v>
      </c>
      <c r="M8732" s="2" t="str">
        <f t="shared" si="410"/>
        <v>056</v>
      </c>
    </row>
    <row r="8733" spans="2:13" x14ac:dyDescent="0.25">
      <c r="B8733" s="2" t="s">
        <v>17768</v>
      </c>
      <c r="C8733" s="2" t="s">
        <v>17769</v>
      </c>
      <c r="D8733" s="6" t="str">
        <f>+_xlfn.CONCAT(Table13456[[#This Row],[phase1]],Table13456[[#This Row],[phase2]],Table13456[[#This Row],[phase3]],Table13456[[#This Row],[phase4]])</f>
        <v>1920714057</v>
      </c>
      <c r="E8733" s="2" t="str">
        <f>+Table13456[[#This Row],[DESCRIPTION]]</f>
        <v>GREEN COLORED PAVEMENT MARKINGS, BIKE LANE, PERMIT 2020-A-490-00052</v>
      </c>
      <c r="F8733" s="2" t="str">
        <f>+LEFT(Table13456[[#This Row],[PAY ITEM]],1)</f>
        <v>0</v>
      </c>
      <c r="G8733" s="2" t="str">
        <f>IF(Table13456[[#This Row],[first]]="0",SUBSTITUTE(TRIM(MID(B8733, 2, 3))," ","0"),SUBSTITUTE(TRIM(MID(B8733, 1, 3))," ","0"))</f>
        <v>920</v>
      </c>
      <c r="H8733" s="2" t="str">
        <f>IF(Table13456[[#This Row],[first]]="0",SUBSTITUTE(TRIM(MID(B8733, 5, 3))," ","0"),SUBSTITUTE(TRIM(MID(B8733, 4, 3))," ","0"))</f>
        <v>714</v>
      </c>
      <c r="I8733" s="2" t="str">
        <f>IF(Table13456[[#This Row],[first]]="0",SUBSTITUTE(TRIM(MID(B8733, 8, 3))," ","0"),SUBSTITUTE(TRIM(MID(B8733, 7, 3))," ","0"))</f>
        <v>57</v>
      </c>
      <c r="J8733" s="2">
        <v>1</v>
      </c>
      <c r="K8733" s="2" t="str">
        <f t="shared" si="408"/>
        <v>920</v>
      </c>
      <c r="L8733" s="2" t="str">
        <f t="shared" si="409"/>
        <v>714</v>
      </c>
      <c r="M8733" s="2" t="str">
        <f t="shared" si="410"/>
        <v>057</v>
      </c>
    </row>
    <row r="8734" spans="2:13" x14ac:dyDescent="0.25">
      <c r="B8734" s="2" t="s">
        <v>17770</v>
      </c>
      <c r="C8734" s="2" t="s">
        <v>17771</v>
      </c>
      <c r="D8734" s="6" t="str">
        <f>+_xlfn.CONCAT(Table13456[[#This Row],[phase1]],Table13456[[#This Row],[phase2]],Table13456[[#This Row],[phase3]],Table13456[[#This Row],[phase4]])</f>
        <v>1920714058</v>
      </c>
      <c r="E8734" s="2" t="str">
        <f>+Table13456[[#This Row],[DESCRIPTION]]</f>
        <v>GREEN COLORED PAVEMENT MARKINGS, BIKE LANE, PROJECT 440244-1-52-01</v>
      </c>
      <c r="F8734" s="2" t="str">
        <f>+LEFT(Table13456[[#This Row],[PAY ITEM]],1)</f>
        <v>0</v>
      </c>
      <c r="G8734" s="2" t="str">
        <f>IF(Table13456[[#This Row],[first]]="0",SUBSTITUTE(TRIM(MID(B8734, 2, 3))," ","0"),SUBSTITUTE(TRIM(MID(B8734, 1, 3))," ","0"))</f>
        <v>920</v>
      </c>
      <c r="H8734" s="2" t="str">
        <f>IF(Table13456[[#This Row],[first]]="0",SUBSTITUTE(TRIM(MID(B8734, 5, 3))," ","0"),SUBSTITUTE(TRIM(MID(B8734, 4, 3))," ","0"))</f>
        <v>714</v>
      </c>
      <c r="I8734" s="2" t="str">
        <f>IF(Table13456[[#This Row],[first]]="0",SUBSTITUTE(TRIM(MID(B8734, 8, 3))," ","0"),SUBSTITUTE(TRIM(MID(B8734, 7, 3))," ","0"))</f>
        <v>58</v>
      </c>
      <c r="J8734" s="2">
        <v>1</v>
      </c>
      <c r="K8734" s="2" t="str">
        <f t="shared" si="408"/>
        <v>920</v>
      </c>
      <c r="L8734" s="2" t="str">
        <f t="shared" si="409"/>
        <v>714</v>
      </c>
      <c r="M8734" s="2" t="str">
        <f t="shared" si="410"/>
        <v>058</v>
      </c>
    </row>
    <row r="8735" spans="2:13" x14ac:dyDescent="0.25">
      <c r="B8735" s="2" t="s">
        <v>3656</v>
      </c>
      <c r="C8735" s="2" t="s">
        <v>3657</v>
      </c>
      <c r="D8735" s="6" t="str">
        <f>+_xlfn.CONCAT(Table13456[[#This Row],[phase1]],Table13456[[#This Row],[phase2]],Table13456[[#This Row],[phase3]],Table13456[[#This Row],[phase4]])</f>
        <v>1920714100</v>
      </c>
      <c r="E8735" s="2" t="str">
        <f>+Table13456[[#This Row],[DESCRIPTION]]</f>
        <v>GREEN COLORED PAVEMENT MARKINGS, BIKE LANE</v>
      </c>
      <c r="F8735" s="2" t="str">
        <f>+LEFT(Table13456[[#This Row],[PAY ITEM]],1)</f>
        <v>0</v>
      </c>
      <c r="G8735" s="2" t="str">
        <f>IF(Table13456[[#This Row],[first]]="0",SUBSTITUTE(TRIM(MID(B8735, 2, 3))," ","0"),SUBSTITUTE(TRIM(MID(B8735, 1, 3))," ","0"))</f>
        <v>920</v>
      </c>
      <c r="H8735" s="2" t="str">
        <f>IF(Table13456[[#This Row],[first]]="0",SUBSTITUTE(TRIM(MID(B8735, 5, 3))," ","0"),SUBSTITUTE(TRIM(MID(B8735, 4, 3))," ","0"))</f>
        <v>714</v>
      </c>
      <c r="I8735" s="2" t="str">
        <f>IF(Table13456[[#This Row],[first]]="0",SUBSTITUTE(TRIM(MID(B8735, 8, 3))," ","0"),SUBSTITUTE(TRIM(MID(B8735, 7, 3))," ","0"))</f>
        <v>100</v>
      </c>
      <c r="J8735" s="2">
        <v>1</v>
      </c>
      <c r="K8735" s="2" t="str">
        <f t="shared" si="408"/>
        <v>920</v>
      </c>
      <c r="L8735" s="2" t="str">
        <f t="shared" si="409"/>
        <v>714</v>
      </c>
      <c r="M8735" s="2" t="str">
        <f t="shared" si="410"/>
        <v>100</v>
      </c>
    </row>
    <row r="8736" spans="2:13" x14ac:dyDescent="0.25">
      <c r="B8736" s="2" t="s">
        <v>17772</v>
      </c>
      <c r="C8736" s="2" t="s">
        <v>17773</v>
      </c>
      <c r="D8736" s="6" t="str">
        <f>+_xlfn.CONCAT(Table13456[[#This Row],[phase1]],Table13456[[#This Row],[phase2]],Table13456[[#This Row],[phase3]],Table13456[[#This Row],[phase4]])</f>
        <v>1921351001</v>
      </c>
      <c r="E8736" s="2" t="str">
        <f>+Table13456[[#This Row],[DESCRIPTION]]</f>
        <v>COLORED CONCRETE PAVEMENT,  VEHICULAR TRAFFIC, 8”, PROJECT 439714-1-52-01 AND 439714-1-52-02</v>
      </c>
      <c r="F8736" s="2" t="str">
        <f>+LEFT(Table13456[[#This Row],[PAY ITEM]],1)</f>
        <v>0</v>
      </c>
      <c r="G8736" s="2" t="str">
        <f>IF(Table13456[[#This Row],[first]]="0",SUBSTITUTE(TRIM(MID(B8736, 2, 3))," ","0"),SUBSTITUTE(TRIM(MID(B8736, 1, 3))," ","0"))</f>
        <v>921</v>
      </c>
      <c r="H8736" s="2" t="str">
        <f>IF(Table13456[[#This Row],[first]]="0",SUBSTITUTE(TRIM(MID(B8736, 5, 3))," ","0"),SUBSTITUTE(TRIM(MID(B8736, 4, 3))," ","0"))</f>
        <v>351</v>
      </c>
      <c r="I8736" s="2" t="str">
        <f>IF(Table13456[[#This Row],[first]]="0",SUBSTITUTE(TRIM(MID(B8736, 8, 3))," ","0"),SUBSTITUTE(TRIM(MID(B8736, 7, 3))," ","0"))</f>
        <v>1</v>
      </c>
      <c r="J8736" s="2">
        <v>1</v>
      </c>
      <c r="K8736" s="2" t="str">
        <f t="shared" si="408"/>
        <v>921</v>
      </c>
      <c r="L8736" s="2" t="str">
        <f t="shared" si="409"/>
        <v>351</v>
      </c>
      <c r="M8736" s="2" t="str">
        <f t="shared" si="410"/>
        <v>001</v>
      </c>
    </row>
    <row r="8737" spans="2:13" x14ac:dyDescent="0.25">
      <c r="B8737" s="2" t="s">
        <v>17774</v>
      </c>
      <c r="C8737" s="2" t="s">
        <v>17775</v>
      </c>
      <c r="D8737" s="6" t="str">
        <f>+_xlfn.CONCAT(Table13456[[#This Row],[phase1]],Table13456[[#This Row],[phase2]],Table13456[[#This Row],[phase3]],Table13456[[#This Row],[phase4]])</f>
        <v>1921351002</v>
      </c>
      <c r="E8737" s="2" t="str">
        <f>+Table13456[[#This Row],[DESCRIPTION]]</f>
        <v>COLORED CONCRETE PAVEMENT,  SIDEWALK AND DRIVEWAY 6”, PROJECT 439714-1-52-01 AND 439714-1-52-02</v>
      </c>
      <c r="F8737" s="2" t="str">
        <f>+LEFT(Table13456[[#This Row],[PAY ITEM]],1)</f>
        <v>0</v>
      </c>
      <c r="G8737" s="2" t="str">
        <f>IF(Table13456[[#This Row],[first]]="0",SUBSTITUTE(TRIM(MID(B8737, 2, 3))," ","0"),SUBSTITUTE(TRIM(MID(B8737, 1, 3))," ","0"))</f>
        <v>921</v>
      </c>
      <c r="H8737" s="2" t="str">
        <f>IF(Table13456[[#This Row],[first]]="0",SUBSTITUTE(TRIM(MID(B8737, 5, 3))," ","0"),SUBSTITUTE(TRIM(MID(B8737, 4, 3))," ","0"))</f>
        <v>351</v>
      </c>
      <c r="I8737" s="2" t="str">
        <f>IF(Table13456[[#This Row],[first]]="0",SUBSTITUTE(TRIM(MID(B8737, 8, 3))," ","0"),SUBSTITUTE(TRIM(MID(B8737, 7, 3))," ","0"))</f>
        <v>2</v>
      </c>
      <c r="J8737" s="2">
        <v>1</v>
      </c>
      <c r="K8737" s="2" t="str">
        <f t="shared" si="408"/>
        <v>921</v>
      </c>
      <c r="L8737" s="2" t="str">
        <f t="shared" si="409"/>
        <v>351</v>
      </c>
      <c r="M8737" s="2" t="str">
        <f t="shared" si="410"/>
        <v>002</v>
      </c>
    </row>
    <row r="8738" spans="2:13" x14ac:dyDescent="0.25">
      <c r="B8738" s="2" t="s">
        <v>17776</v>
      </c>
      <c r="C8738" s="2" t="s">
        <v>17777</v>
      </c>
      <c r="D8738" s="6" t="str">
        <f>+_xlfn.CONCAT(Table13456[[#This Row],[phase1]],Table13456[[#This Row],[phase2]],Table13456[[#This Row],[phase3]],Table13456[[#This Row],[phase4]])</f>
        <v>1921351003</v>
      </c>
      <c r="E8738" s="2" t="str">
        <f>+Table13456[[#This Row],[DESCRIPTION]]</f>
        <v>COLORED CONCRETE PAVEMENT,  SIDEWALK AND DRIVEWAY 8”, PROJECT 439714-1-52-01 AND 439714-1-52-02</v>
      </c>
      <c r="F8738" s="2" t="str">
        <f>+LEFT(Table13456[[#This Row],[PAY ITEM]],1)</f>
        <v>0</v>
      </c>
      <c r="G8738" s="2" t="str">
        <f>IF(Table13456[[#This Row],[first]]="0",SUBSTITUTE(TRIM(MID(B8738, 2, 3))," ","0"),SUBSTITUTE(TRIM(MID(B8738, 1, 3))," ","0"))</f>
        <v>921</v>
      </c>
      <c r="H8738" s="2" t="str">
        <f>IF(Table13456[[#This Row],[first]]="0",SUBSTITUTE(TRIM(MID(B8738, 5, 3))," ","0"),SUBSTITUTE(TRIM(MID(B8738, 4, 3))," ","0"))</f>
        <v>351</v>
      </c>
      <c r="I8738" s="2" t="str">
        <f>IF(Table13456[[#This Row],[first]]="0",SUBSTITUTE(TRIM(MID(B8738, 8, 3))," ","0"),SUBSTITUTE(TRIM(MID(B8738, 7, 3))," ","0"))</f>
        <v>3</v>
      </c>
      <c r="J8738" s="2">
        <v>1</v>
      </c>
      <c r="K8738" s="2" t="str">
        <f t="shared" si="408"/>
        <v>921</v>
      </c>
      <c r="L8738" s="2" t="str">
        <f t="shared" si="409"/>
        <v>351</v>
      </c>
      <c r="M8738" s="2" t="str">
        <f t="shared" si="410"/>
        <v>003</v>
      </c>
    </row>
    <row r="8739" spans="2:13" x14ac:dyDescent="0.25">
      <c r="B8739" s="2" t="s">
        <v>17778</v>
      </c>
      <c r="C8739" s="2" t="s">
        <v>17779</v>
      </c>
      <c r="D8739" s="6" t="str">
        <f>+_xlfn.CONCAT(Table13456[[#This Row],[phase1]],Table13456[[#This Row],[phase2]],Table13456[[#This Row],[phase3]],Table13456[[#This Row],[phase4]])</f>
        <v>1921351004</v>
      </c>
      <c r="E8739" s="2" t="str">
        <f>+Table13456[[#This Row],[DESCRIPTION]]</f>
        <v>COLORED CONCRETE PAVEMENT, SIDEWALK AND DRIVEWAY 6", PROJECT 429576-5-52-01</v>
      </c>
      <c r="F8739" s="2" t="str">
        <f>+LEFT(Table13456[[#This Row],[PAY ITEM]],1)</f>
        <v>0</v>
      </c>
      <c r="G8739" s="2" t="str">
        <f>IF(Table13456[[#This Row],[first]]="0",SUBSTITUTE(TRIM(MID(B8739, 2, 3))," ","0"),SUBSTITUTE(TRIM(MID(B8739, 1, 3))," ","0"))</f>
        <v>921</v>
      </c>
      <c r="H8739" s="2" t="str">
        <f>IF(Table13456[[#This Row],[first]]="0",SUBSTITUTE(TRIM(MID(B8739, 5, 3))," ","0"),SUBSTITUTE(TRIM(MID(B8739, 4, 3))," ","0"))</f>
        <v>351</v>
      </c>
      <c r="I8739" s="2" t="str">
        <f>IF(Table13456[[#This Row],[first]]="0",SUBSTITUTE(TRIM(MID(B8739, 8, 3))," ","0"),SUBSTITUTE(TRIM(MID(B8739, 7, 3))," ","0"))</f>
        <v>4</v>
      </c>
      <c r="J8739" s="2">
        <v>1</v>
      </c>
      <c r="K8739" s="2" t="str">
        <f t="shared" si="408"/>
        <v>921</v>
      </c>
      <c r="L8739" s="2" t="str">
        <f t="shared" si="409"/>
        <v>351</v>
      </c>
      <c r="M8739" s="2" t="str">
        <f t="shared" si="410"/>
        <v>004</v>
      </c>
    </row>
    <row r="8740" spans="2:13" x14ac:dyDescent="0.25">
      <c r="B8740" s="2" t="s">
        <v>17780</v>
      </c>
      <c r="C8740" s="2" t="s">
        <v>17781</v>
      </c>
      <c r="D8740" s="6" t="str">
        <f>+_xlfn.CONCAT(Table13456[[#This Row],[phase1]],Table13456[[#This Row],[phase2]],Table13456[[#This Row],[phase3]],Table13456[[#This Row],[phase4]])</f>
        <v>1921450001</v>
      </c>
      <c r="E8740" s="2" t="str">
        <f>+Table13456[[#This Row],[DESCRIPTION]]</f>
        <v>MODIFIED SLAB BEAM 21" x 59", PROJECT 439714-1-52-01 AND 439714-1-52-02</v>
      </c>
      <c r="F8740" s="2" t="str">
        <f>+LEFT(Table13456[[#This Row],[PAY ITEM]],1)</f>
        <v>0</v>
      </c>
      <c r="G8740" s="2" t="str">
        <f>IF(Table13456[[#This Row],[first]]="0",SUBSTITUTE(TRIM(MID(B8740, 2, 3))," ","0"),SUBSTITUTE(TRIM(MID(B8740, 1, 3))," ","0"))</f>
        <v>921</v>
      </c>
      <c r="H8740" s="2" t="str">
        <f>IF(Table13456[[#This Row],[first]]="0",SUBSTITUTE(TRIM(MID(B8740, 5, 3))," ","0"),SUBSTITUTE(TRIM(MID(B8740, 4, 3))," ","0"))</f>
        <v>450</v>
      </c>
      <c r="I8740" s="2" t="str">
        <f>IF(Table13456[[#This Row],[first]]="0",SUBSTITUTE(TRIM(MID(B8740, 8, 3))," ","0"),SUBSTITUTE(TRIM(MID(B8740, 7, 3))," ","0"))</f>
        <v>1</v>
      </c>
      <c r="J8740" s="2">
        <v>1</v>
      </c>
      <c r="K8740" s="2" t="str">
        <f t="shared" si="408"/>
        <v>921</v>
      </c>
      <c r="L8740" s="2" t="str">
        <f t="shared" si="409"/>
        <v>450</v>
      </c>
      <c r="M8740" s="2" t="str">
        <f t="shared" si="410"/>
        <v>001</v>
      </c>
    </row>
    <row r="8741" spans="2:13" x14ac:dyDescent="0.25">
      <c r="B8741" s="2" t="s">
        <v>17782</v>
      </c>
      <c r="C8741" s="2" t="s">
        <v>17783</v>
      </c>
      <c r="D8741" s="6" t="str">
        <f>+_xlfn.CONCAT(Table13456[[#This Row],[phase1]],Table13456[[#This Row],[phase2]],Table13456[[#This Row],[phase3]],Table13456[[#This Row],[phase4]])</f>
        <v>1921574001</v>
      </c>
      <c r="E8741" s="2" t="str">
        <f>+Table13456[[#This Row],[DESCRIPTION]]</f>
        <v>POLYMER RUBBER WATERPROOFING SYSTEM- TUNNEL, PROJECT 439714-1-52-01 AND 439714-1-52-02</v>
      </c>
      <c r="F8741" s="2" t="str">
        <f>+LEFT(Table13456[[#This Row],[PAY ITEM]],1)</f>
        <v>0</v>
      </c>
      <c r="G8741" s="2" t="str">
        <f>IF(Table13456[[#This Row],[first]]="0",SUBSTITUTE(TRIM(MID(B8741, 2, 3))," ","0"),SUBSTITUTE(TRIM(MID(B8741, 1, 3))," ","0"))</f>
        <v>921</v>
      </c>
      <c r="H8741" s="2" t="str">
        <f>IF(Table13456[[#This Row],[first]]="0",SUBSTITUTE(TRIM(MID(B8741, 5, 3))," ","0"),SUBSTITUTE(TRIM(MID(B8741, 4, 3))," ","0"))</f>
        <v>574</v>
      </c>
      <c r="I8741" s="2" t="str">
        <f>IF(Table13456[[#This Row],[first]]="0",SUBSTITUTE(TRIM(MID(B8741, 8, 3))," ","0"),SUBSTITUTE(TRIM(MID(B8741, 7, 3))," ","0"))</f>
        <v>1</v>
      </c>
      <c r="J8741" s="2">
        <v>1</v>
      </c>
      <c r="K8741" s="2" t="str">
        <f t="shared" si="408"/>
        <v>921</v>
      </c>
      <c r="L8741" s="2" t="str">
        <f t="shared" si="409"/>
        <v>574</v>
      </c>
      <c r="M8741" s="2" t="str">
        <f t="shared" si="410"/>
        <v>001</v>
      </c>
    </row>
    <row r="8742" spans="2:13" x14ac:dyDescent="0.25">
      <c r="B8742" s="2" t="s">
        <v>17784</v>
      </c>
      <c r="C8742" s="2" t="s">
        <v>17785</v>
      </c>
      <c r="D8742" s="6" t="str">
        <f>+_xlfn.CONCAT(Table13456[[#This Row],[phase1]],Table13456[[#This Row],[phase2]],Table13456[[#This Row],[phase3]],Table13456[[#This Row],[phase4]])</f>
        <v>1921655001</v>
      </c>
      <c r="E8742" s="2" t="str">
        <f>+Table13456[[#This Row],[DESCRIPTION]]</f>
        <v>WARNING GATE SYSTEM FOR TUNNEL, PROJECT 439714-1-52-01</v>
      </c>
      <c r="F8742" s="2" t="str">
        <f>+LEFT(Table13456[[#This Row],[PAY ITEM]],1)</f>
        <v>0</v>
      </c>
      <c r="G8742" s="2" t="str">
        <f>IF(Table13456[[#This Row],[first]]="0",SUBSTITUTE(TRIM(MID(B8742, 2, 3))," ","0"),SUBSTITUTE(TRIM(MID(B8742, 1, 3))," ","0"))</f>
        <v>921</v>
      </c>
      <c r="H8742" s="2" t="str">
        <f>IF(Table13456[[#This Row],[first]]="0",SUBSTITUTE(TRIM(MID(B8742, 5, 3))," ","0"),SUBSTITUTE(TRIM(MID(B8742, 4, 3))," ","0"))</f>
        <v>655</v>
      </c>
      <c r="I8742" s="2" t="str">
        <f>IF(Table13456[[#This Row],[first]]="0",SUBSTITUTE(TRIM(MID(B8742, 8, 3))," ","0"),SUBSTITUTE(TRIM(MID(B8742, 7, 3))," ","0"))</f>
        <v>1</v>
      </c>
      <c r="J8742" s="2">
        <v>1</v>
      </c>
      <c r="K8742" s="2" t="str">
        <f t="shared" si="408"/>
        <v>921</v>
      </c>
      <c r="L8742" s="2" t="str">
        <f t="shared" si="409"/>
        <v>655</v>
      </c>
      <c r="M8742" s="2" t="str">
        <f t="shared" si="410"/>
        <v>001</v>
      </c>
    </row>
    <row r="8743" spans="2:13" x14ac:dyDescent="0.25">
      <c r="B8743" s="2" t="s">
        <v>17786</v>
      </c>
      <c r="C8743" s="2" t="s">
        <v>17787</v>
      </c>
      <c r="D8743" s="6" t="str">
        <f>+_xlfn.CONCAT(Table13456[[#This Row],[phase1]],Table13456[[#This Row],[phase2]],Table13456[[#This Row],[phase3]],Table13456[[#This Row],[phase4]])</f>
        <v>1921660001</v>
      </c>
      <c r="E8743" s="2" t="str">
        <f>+Table13456[[#This Row],[DESCRIPTION]]</f>
        <v>OVER HEIGHT DETECTION FOR TUNNEL, PROJECT 439714-1-52-01</v>
      </c>
      <c r="F8743" s="2" t="str">
        <f>+LEFT(Table13456[[#This Row],[PAY ITEM]],1)</f>
        <v>0</v>
      </c>
      <c r="G8743" s="2" t="str">
        <f>IF(Table13456[[#This Row],[first]]="0",SUBSTITUTE(TRIM(MID(B8743, 2, 3))," ","0"),SUBSTITUTE(TRIM(MID(B8743, 1, 3))," ","0"))</f>
        <v>921</v>
      </c>
      <c r="H8743" s="2" t="str">
        <f>IF(Table13456[[#This Row],[first]]="0",SUBSTITUTE(TRIM(MID(B8743, 5, 3))," ","0"),SUBSTITUTE(TRIM(MID(B8743, 4, 3))," ","0"))</f>
        <v>660</v>
      </c>
      <c r="I8743" s="2" t="str">
        <f>IF(Table13456[[#This Row],[first]]="0",SUBSTITUTE(TRIM(MID(B8743, 8, 3))," ","0"),SUBSTITUTE(TRIM(MID(B8743, 7, 3))," ","0"))</f>
        <v>1</v>
      </c>
      <c r="J8743" s="2">
        <v>1</v>
      </c>
      <c r="K8743" s="2" t="str">
        <f t="shared" si="408"/>
        <v>921</v>
      </c>
      <c r="L8743" s="2" t="str">
        <f t="shared" si="409"/>
        <v>660</v>
      </c>
      <c r="M8743" s="2" t="str">
        <f t="shared" si="410"/>
        <v>001</v>
      </c>
    </row>
    <row r="8744" spans="2:13" x14ac:dyDescent="0.25">
      <c r="B8744" s="2" t="s">
        <v>3658</v>
      </c>
      <c r="C8744" s="2" t="s">
        <v>3659</v>
      </c>
      <c r="D8744" s="6" t="str">
        <f>+_xlfn.CONCAT(Table13456[[#This Row],[phase1]],Table13456[[#This Row],[phase2]],Table13456[[#This Row],[phase3]],Table13456[[#This Row],[phase4]])</f>
        <v>1921703001</v>
      </c>
      <c r="E8744" s="2" t="str">
        <f>+Table13456[[#This Row],[DESCRIPTION]]</f>
        <v>CHANNELIZING CURB, CENTERLINE, 6' UNIT LENGTH, PROJECT 446110-1-52-01</v>
      </c>
      <c r="F8744" s="2" t="str">
        <f>+LEFT(Table13456[[#This Row],[PAY ITEM]],1)</f>
        <v>0</v>
      </c>
      <c r="G8744" s="2" t="str">
        <f>IF(Table13456[[#This Row],[first]]="0",SUBSTITUTE(TRIM(MID(B8744, 2, 3))," ","0"),SUBSTITUTE(TRIM(MID(B8744, 1, 3))," ","0"))</f>
        <v>921</v>
      </c>
      <c r="H8744" s="2" t="str">
        <f>IF(Table13456[[#This Row],[first]]="0",SUBSTITUTE(TRIM(MID(B8744, 5, 3))," ","0"),SUBSTITUTE(TRIM(MID(B8744, 4, 3))," ","0"))</f>
        <v>703</v>
      </c>
      <c r="I8744" s="2" t="str">
        <f>IF(Table13456[[#This Row],[first]]="0",SUBSTITUTE(TRIM(MID(B8744, 8, 3))," ","0"),SUBSTITUTE(TRIM(MID(B8744, 7, 3))," ","0"))</f>
        <v>1</v>
      </c>
      <c r="J8744" s="2">
        <v>1</v>
      </c>
      <c r="K8744" s="2" t="str">
        <f t="shared" si="408"/>
        <v>921</v>
      </c>
      <c r="L8744" s="2" t="str">
        <f t="shared" si="409"/>
        <v>703</v>
      </c>
      <c r="M8744" s="2" t="str">
        <f t="shared" si="410"/>
        <v>001</v>
      </c>
    </row>
    <row r="8745" spans="2:13" x14ac:dyDescent="0.25">
      <c r="B8745" s="2" t="s">
        <v>17788</v>
      </c>
      <c r="C8745" s="2" t="s">
        <v>17789</v>
      </c>
      <c r="D8745" s="6" t="str">
        <f>+_xlfn.CONCAT(Table13456[[#This Row],[phase1]],Table13456[[#This Row],[phase2]],Table13456[[#This Row],[phase3]],Table13456[[#This Row],[phase4]])</f>
        <v>1921703002</v>
      </c>
      <c r="E8745" s="2" t="str">
        <f>+Table13456[[#This Row],[DESCRIPTION]]</f>
        <v>CHANNELIZING CURB, BIKE LANE, 3.7' UNIT LENGTH, PROJECTS 449413-1-52-01 AND 449417-1-52-01</v>
      </c>
      <c r="F8745" s="2" t="str">
        <f>+LEFT(Table13456[[#This Row],[PAY ITEM]],1)</f>
        <v>0</v>
      </c>
      <c r="G8745" s="2" t="str">
        <f>IF(Table13456[[#This Row],[first]]="0",SUBSTITUTE(TRIM(MID(B8745, 2, 3))," ","0"),SUBSTITUTE(TRIM(MID(B8745, 1, 3))," ","0"))</f>
        <v>921</v>
      </c>
      <c r="H8745" s="2" t="str">
        <f>IF(Table13456[[#This Row],[first]]="0",SUBSTITUTE(TRIM(MID(B8745, 5, 3))," ","0"),SUBSTITUTE(TRIM(MID(B8745, 4, 3))," ","0"))</f>
        <v>703</v>
      </c>
      <c r="I8745" s="2" t="str">
        <f>IF(Table13456[[#This Row],[first]]="0",SUBSTITUTE(TRIM(MID(B8745, 8, 3))," ","0"),SUBSTITUTE(TRIM(MID(B8745, 7, 3))," ","0"))</f>
        <v>2</v>
      </c>
      <c r="J8745" s="2">
        <v>1</v>
      </c>
      <c r="K8745" s="2" t="str">
        <f t="shared" si="408"/>
        <v>921</v>
      </c>
      <c r="L8745" s="2" t="str">
        <f t="shared" si="409"/>
        <v>703</v>
      </c>
      <c r="M8745" s="2" t="str">
        <f t="shared" si="410"/>
        <v>002</v>
      </c>
    </row>
    <row r="8746" spans="2:13" x14ac:dyDescent="0.25">
      <c r="B8746" s="2" t="s">
        <v>17790</v>
      </c>
      <c r="C8746" s="2" t="s">
        <v>17791</v>
      </c>
      <c r="D8746" s="6" t="str">
        <f>+_xlfn.CONCAT(Table13456[[#This Row],[phase1]],Table13456[[#This Row],[phase2]],Table13456[[#This Row],[phase3]],Table13456[[#This Row],[phase4]])</f>
        <v>1921703003</v>
      </c>
      <c r="E8746" s="2" t="str">
        <f>+Table13456[[#This Row],[DESCRIPTION]]</f>
        <v>CHANNELIZING CURB, BIKE LANE, 25.7' UNIT LENGTH, PROJECTS 449413-1-52-01 AND 449417-1-52-01</v>
      </c>
      <c r="F8746" s="2" t="str">
        <f>+LEFT(Table13456[[#This Row],[PAY ITEM]],1)</f>
        <v>0</v>
      </c>
      <c r="G8746" s="2" t="str">
        <f>IF(Table13456[[#This Row],[first]]="0",SUBSTITUTE(TRIM(MID(B8746, 2, 3))," ","0"),SUBSTITUTE(TRIM(MID(B8746, 1, 3))," ","0"))</f>
        <v>921</v>
      </c>
      <c r="H8746" s="2" t="str">
        <f>IF(Table13456[[#This Row],[first]]="0",SUBSTITUTE(TRIM(MID(B8746, 5, 3))," ","0"),SUBSTITUTE(TRIM(MID(B8746, 4, 3))," ","0"))</f>
        <v>703</v>
      </c>
      <c r="I8746" s="2" t="str">
        <f>IF(Table13456[[#This Row],[first]]="0",SUBSTITUTE(TRIM(MID(B8746, 8, 3))," ","0"),SUBSTITUTE(TRIM(MID(B8746, 7, 3))," ","0"))</f>
        <v>3</v>
      </c>
      <c r="J8746" s="2">
        <v>1</v>
      </c>
      <c r="K8746" s="2" t="str">
        <f t="shared" si="408"/>
        <v>921</v>
      </c>
      <c r="L8746" s="2" t="str">
        <f t="shared" si="409"/>
        <v>703</v>
      </c>
      <c r="M8746" s="2" t="str">
        <f t="shared" si="410"/>
        <v>003</v>
      </c>
    </row>
    <row r="8747" spans="2:13" x14ac:dyDescent="0.25">
      <c r="B8747" s="2" t="s">
        <v>17792</v>
      </c>
      <c r="C8747" s="2" t="s">
        <v>17793</v>
      </c>
      <c r="D8747" s="6" t="str">
        <f>+_xlfn.CONCAT(Table13456[[#This Row],[phase1]],Table13456[[#This Row],[phase2]],Table13456[[#This Row],[phase3]],Table13456[[#This Row],[phase4]])</f>
        <v>1921703100</v>
      </c>
      <c r="E8747" s="2" t="str">
        <f>+Table13456[[#This Row],[DESCRIPTION]]</f>
        <v>CHANNELIZING CURB, CENTERLINE</v>
      </c>
      <c r="F8747" s="2" t="str">
        <f>+LEFT(Table13456[[#This Row],[PAY ITEM]],1)</f>
        <v>0</v>
      </c>
      <c r="G8747" s="2" t="str">
        <f>IF(Table13456[[#This Row],[first]]="0",SUBSTITUTE(TRIM(MID(B8747, 2, 3))," ","0"),SUBSTITUTE(TRIM(MID(B8747, 1, 3))," ","0"))</f>
        <v>921</v>
      </c>
      <c r="H8747" s="2" t="str">
        <f>IF(Table13456[[#This Row],[first]]="0",SUBSTITUTE(TRIM(MID(B8747, 5, 3))," ","0"),SUBSTITUTE(TRIM(MID(B8747, 4, 3))," ","0"))</f>
        <v>703</v>
      </c>
      <c r="I8747" s="2" t="str">
        <f>IF(Table13456[[#This Row],[first]]="0",SUBSTITUTE(TRIM(MID(B8747, 8, 3))," ","0"),SUBSTITUTE(TRIM(MID(B8747, 7, 3))," ","0"))</f>
        <v>100</v>
      </c>
      <c r="J8747" s="2">
        <v>1</v>
      </c>
      <c r="K8747" s="2" t="str">
        <f t="shared" si="408"/>
        <v>921</v>
      </c>
      <c r="L8747" s="2" t="str">
        <f t="shared" si="409"/>
        <v>703</v>
      </c>
      <c r="M8747" s="2" t="str">
        <f t="shared" si="410"/>
        <v>100</v>
      </c>
    </row>
    <row r="8748" spans="2:13" x14ac:dyDescent="0.25">
      <c r="B8748" s="2" t="s">
        <v>17794</v>
      </c>
      <c r="C8748" s="2" t="s">
        <v>17795</v>
      </c>
      <c r="D8748" s="6" t="str">
        <f>+_xlfn.CONCAT(Table13456[[#This Row],[phase1]],Table13456[[#This Row],[phase2]],Table13456[[#This Row],[phase3]],Table13456[[#This Row],[phase4]])</f>
        <v>1921703200</v>
      </c>
      <c r="E8748" s="2" t="str">
        <f>+Table13456[[#This Row],[DESCRIPTION]]</f>
        <v>CHANNELIZING CURB, BIKE LANE</v>
      </c>
      <c r="F8748" s="2" t="str">
        <f>+LEFT(Table13456[[#This Row],[PAY ITEM]],1)</f>
        <v>0</v>
      </c>
      <c r="G8748" s="2" t="str">
        <f>IF(Table13456[[#This Row],[first]]="0",SUBSTITUTE(TRIM(MID(B8748, 2, 3))," ","0"),SUBSTITUTE(TRIM(MID(B8748, 1, 3))," ","0"))</f>
        <v>921</v>
      </c>
      <c r="H8748" s="2" t="str">
        <f>IF(Table13456[[#This Row],[first]]="0",SUBSTITUTE(TRIM(MID(B8748, 5, 3))," ","0"),SUBSTITUTE(TRIM(MID(B8748, 4, 3))," ","0"))</f>
        <v>703</v>
      </c>
      <c r="I8748" s="2" t="str">
        <f>IF(Table13456[[#This Row],[first]]="0",SUBSTITUTE(TRIM(MID(B8748, 8, 3))," ","0"),SUBSTITUTE(TRIM(MID(B8748, 7, 3))," ","0"))</f>
        <v>200</v>
      </c>
      <c r="J8748" s="2">
        <v>1</v>
      </c>
      <c r="K8748" s="2" t="str">
        <f t="shared" si="408"/>
        <v>921</v>
      </c>
      <c r="L8748" s="2" t="str">
        <f t="shared" si="409"/>
        <v>703</v>
      </c>
      <c r="M8748" s="2" t="str">
        <f t="shared" si="410"/>
        <v>200</v>
      </c>
    </row>
    <row r="8749" spans="2:13" x14ac:dyDescent="0.25">
      <c r="B8749" s="2" t="s">
        <v>3660</v>
      </c>
      <c r="C8749" s="2" t="s">
        <v>3661</v>
      </c>
      <c r="D8749" s="6" t="str">
        <f>+_xlfn.CONCAT(Table13456[[#This Row],[phase1]],Table13456[[#This Row],[phase2]],Table13456[[#This Row],[phase3]],Table13456[[#This Row],[phase4]])</f>
        <v>1922102001</v>
      </c>
      <c r="E8749" s="2" t="str">
        <f>+Table13456[[#This Row],[DESCRIPTION]]</f>
        <v>SMART WORK ZONE, ARROW BOARD</v>
      </c>
      <c r="F8749" s="2" t="str">
        <f>+LEFT(Table13456[[#This Row],[PAY ITEM]],1)</f>
        <v>0</v>
      </c>
      <c r="G8749" s="2" t="str">
        <f>IF(Table13456[[#This Row],[first]]="0",SUBSTITUTE(TRIM(MID(B8749, 2, 3))," ","0"),SUBSTITUTE(TRIM(MID(B8749, 1, 3))," ","0"))</f>
        <v>922</v>
      </c>
      <c r="H8749" s="2" t="str">
        <f>IF(Table13456[[#This Row],[first]]="0",SUBSTITUTE(TRIM(MID(B8749, 5, 3))," ","0"),SUBSTITUTE(TRIM(MID(B8749, 4, 3))," ","0"))</f>
        <v>102</v>
      </c>
      <c r="I8749" s="2" t="str">
        <f>IF(Table13456[[#This Row],[first]]="0",SUBSTITUTE(TRIM(MID(B8749, 8, 3))," ","0"),SUBSTITUTE(TRIM(MID(B8749, 7, 3))," ","0"))</f>
        <v>1</v>
      </c>
      <c r="J8749" s="2">
        <v>1</v>
      </c>
      <c r="K8749" s="2" t="str">
        <f t="shared" si="408"/>
        <v>922</v>
      </c>
      <c r="L8749" s="2" t="str">
        <f t="shared" si="409"/>
        <v>102</v>
      </c>
      <c r="M8749" s="2" t="str">
        <f t="shared" si="410"/>
        <v>001</v>
      </c>
    </row>
    <row r="8750" spans="2:13" x14ac:dyDescent="0.25">
      <c r="B8750" s="2" t="s">
        <v>3662</v>
      </c>
      <c r="C8750" s="2" t="s">
        <v>3663</v>
      </c>
      <c r="D8750" s="6" t="str">
        <f>+_xlfn.CONCAT(Table13456[[#This Row],[phase1]],Table13456[[#This Row],[phase2]],Table13456[[#This Row],[phase3]],Table13456[[#This Row],[phase4]])</f>
        <v>1922102002</v>
      </c>
      <c r="E8750" s="2" t="str">
        <f>+Table13456[[#This Row],[DESCRIPTION]]</f>
        <v>SMART WORK ZONE, PORTABLE CHANGEABLE MESSAGE SIGN</v>
      </c>
      <c r="F8750" s="2" t="str">
        <f>+LEFT(Table13456[[#This Row],[PAY ITEM]],1)</f>
        <v>0</v>
      </c>
      <c r="G8750" s="2" t="str">
        <f>IF(Table13456[[#This Row],[first]]="0",SUBSTITUTE(TRIM(MID(B8750, 2, 3))," ","0"),SUBSTITUTE(TRIM(MID(B8750, 1, 3))," ","0"))</f>
        <v>922</v>
      </c>
      <c r="H8750" s="2" t="str">
        <f>IF(Table13456[[#This Row],[first]]="0",SUBSTITUTE(TRIM(MID(B8750, 5, 3))," ","0"),SUBSTITUTE(TRIM(MID(B8750, 4, 3))," ","0"))</f>
        <v>102</v>
      </c>
      <c r="I8750" s="2" t="str">
        <f>IF(Table13456[[#This Row],[first]]="0",SUBSTITUTE(TRIM(MID(B8750, 8, 3))," ","0"),SUBSTITUTE(TRIM(MID(B8750, 7, 3))," ","0"))</f>
        <v>2</v>
      </c>
      <c r="J8750" s="2">
        <v>1</v>
      </c>
      <c r="K8750" s="2" t="str">
        <f t="shared" si="408"/>
        <v>922</v>
      </c>
      <c r="L8750" s="2" t="str">
        <f t="shared" si="409"/>
        <v>102</v>
      </c>
      <c r="M8750" s="2" t="str">
        <f t="shared" si="410"/>
        <v>002</v>
      </c>
    </row>
    <row r="8751" spans="2:13" x14ac:dyDescent="0.25">
      <c r="B8751" s="2" t="s">
        <v>17796</v>
      </c>
      <c r="C8751" s="2" t="s">
        <v>17797</v>
      </c>
      <c r="D8751" s="6" t="str">
        <f>+_xlfn.CONCAT(Table13456[[#This Row],[phase1]],Table13456[[#This Row],[phase2]],Table13456[[#This Row],[phase3]],Table13456[[#This Row],[phase4]])</f>
        <v>1922102003</v>
      </c>
      <c r="E8751" s="2" t="str">
        <f>+Table13456[[#This Row],[DESCRIPTION]]</f>
        <v>SMART WORK ZONE, VARIABLE SPEED LIMIT SIGN</v>
      </c>
      <c r="F8751" s="2" t="str">
        <f>+LEFT(Table13456[[#This Row],[PAY ITEM]],1)</f>
        <v>0</v>
      </c>
      <c r="G8751" s="2" t="str">
        <f>IF(Table13456[[#This Row],[first]]="0",SUBSTITUTE(TRIM(MID(B8751, 2, 3))," ","0"),SUBSTITUTE(TRIM(MID(B8751, 1, 3))," ","0"))</f>
        <v>922</v>
      </c>
      <c r="H8751" s="2" t="str">
        <f>IF(Table13456[[#This Row],[first]]="0",SUBSTITUTE(TRIM(MID(B8751, 5, 3))," ","0"),SUBSTITUTE(TRIM(MID(B8751, 4, 3))," ","0"))</f>
        <v>102</v>
      </c>
      <c r="I8751" s="2" t="str">
        <f>IF(Table13456[[#This Row],[first]]="0",SUBSTITUTE(TRIM(MID(B8751, 8, 3))," ","0"),SUBSTITUTE(TRIM(MID(B8751, 7, 3))," ","0"))</f>
        <v>3</v>
      </c>
      <c r="J8751" s="2">
        <v>1</v>
      </c>
      <c r="K8751" s="2" t="str">
        <f t="shared" si="408"/>
        <v>922</v>
      </c>
      <c r="L8751" s="2" t="str">
        <f t="shared" si="409"/>
        <v>102</v>
      </c>
      <c r="M8751" s="2" t="str">
        <f t="shared" si="410"/>
        <v>003</v>
      </c>
    </row>
    <row r="8752" spans="2:13" x14ac:dyDescent="0.25">
      <c r="B8752" s="2" t="s">
        <v>17798</v>
      </c>
      <c r="C8752" s="2" t="s">
        <v>17799</v>
      </c>
      <c r="D8752" s="6" t="str">
        <f>+_xlfn.CONCAT(Table13456[[#This Row],[phase1]],Table13456[[#This Row],[phase2]],Table13456[[#This Row],[phase3]],Table13456[[#This Row],[phase4]])</f>
        <v>1922102004</v>
      </c>
      <c r="E8752" s="2" t="str">
        <f>+Table13456[[#This Row],[DESCRIPTION]]</f>
        <v>TEMPORARY PORTABLE ACCESS MAT</v>
      </c>
      <c r="F8752" s="2" t="str">
        <f>+LEFT(Table13456[[#This Row],[PAY ITEM]],1)</f>
        <v>0</v>
      </c>
      <c r="G8752" s="2" t="str">
        <f>IF(Table13456[[#This Row],[first]]="0",SUBSTITUTE(TRIM(MID(B8752, 2, 3))," ","0"),SUBSTITUTE(TRIM(MID(B8752, 1, 3))," ","0"))</f>
        <v>922</v>
      </c>
      <c r="H8752" s="2" t="str">
        <f>IF(Table13456[[#This Row],[first]]="0",SUBSTITUTE(TRIM(MID(B8752, 5, 3))," ","0"),SUBSTITUTE(TRIM(MID(B8752, 4, 3))," ","0"))</f>
        <v>102</v>
      </c>
      <c r="I8752" s="2" t="str">
        <f>IF(Table13456[[#This Row],[first]]="0",SUBSTITUTE(TRIM(MID(B8752, 8, 3))," ","0"),SUBSTITUTE(TRIM(MID(B8752, 7, 3))," ","0"))</f>
        <v>4</v>
      </c>
      <c r="J8752" s="2">
        <v>1</v>
      </c>
      <c r="K8752" s="2" t="str">
        <f t="shared" si="408"/>
        <v>922</v>
      </c>
      <c r="L8752" s="2" t="str">
        <f t="shared" si="409"/>
        <v>102</v>
      </c>
      <c r="M8752" s="2" t="str">
        <f t="shared" si="410"/>
        <v>004</v>
      </c>
    </row>
    <row r="8753" spans="2:13" x14ac:dyDescent="0.25">
      <c r="B8753" s="2" t="s">
        <v>3664</v>
      </c>
      <c r="C8753" s="2" t="s">
        <v>3665</v>
      </c>
      <c r="D8753" s="6" t="str">
        <f>+_xlfn.CONCAT(Table13456[[#This Row],[phase1]],Table13456[[#This Row],[phase2]],Table13456[[#This Row],[phase3]],Table13456[[#This Row],[phase4]])</f>
        <v>1922102005</v>
      </c>
      <c r="E8753" s="2" t="str">
        <f>+Table13456[[#This Row],[DESCRIPTION]]</f>
        <v>SMART WORK ZONE, VARIABLE SPEED LIMIT SIGN WITH ELECTRONIC SPEED FEEDBACK SIGN</v>
      </c>
      <c r="F8753" s="2" t="str">
        <f>+LEFT(Table13456[[#This Row],[PAY ITEM]],1)</f>
        <v>0</v>
      </c>
      <c r="G8753" s="2" t="str">
        <f>IF(Table13456[[#This Row],[first]]="0",SUBSTITUTE(TRIM(MID(B8753, 2, 3))," ","0"),SUBSTITUTE(TRIM(MID(B8753, 1, 3))," ","0"))</f>
        <v>922</v>
      </c>
      <c r="H8753" s="2" t="str">
        <f>IF(Table13456[[#This Row],[first]]="0",SUBSTITUTE(TRIM(MID(B8753, 5, 3))," ","0"),SUBSTITUTE(TRIM(MID(B8753, 4, 3))," ","0"))</f>
        <v>102</v>
      </c>
      <c r="I8753" s="2" t="str">
        <f>IF(Table13456[[#This Row],[first]]="0",SUBSTITUTE(TRIM(MID(B8753, 8, 3))," ","0"),SUBSTITUTE(TRIM(MID(B8753, 7, 3))," ","0"))</f>
        <v>5</v>
      </c>
      <c r="J8753" s="2">
        <v>1</v>
      </c>
      <c r="K8753" s="2" t="str">
        <f t="shared" si="408"/>
        <v>922</v>
      </c>
      <c r="L8753" s="2" t="str">
        <f t="shared" si="409"/>
        <v>102</v>
      </c>
      <c r="M8753" s="2" t="str">
        <f t="shared" si="410"/>
        <v>005</v>
      </c>
    </row>
    <row r="8754" spans="2:13" x14ac:dyDescent="0.25">
      <c r="B8754" s="2" t="s">
        <v>3666</v>
      </c>
      <c r="C8754" s="2" t="s">
        <v>3667</v>
      </c>
      <c r="D8754" s="6" t="str">
        <f>+_xlfn.CONCAT(Table13456[[#This Row],[phase1]],Table13456[[#This Row],[phase2]],Table13456[[#This Row],[phase3]],Table13456[[#This Row],[phase4]])</f>
        <v>1922102006</v>
      </c>
      <c r="E8754" s="2" t="str">
        <f>+Table13456[[#This Row],[DESCRIPTION]]</f>
        <v>SMART WORK ZONE, VEHICLE DETECTOR</v>
      </c>
      <c r="F8754" s="2" t="str">
        <f>+LEFT(Table13456[[#This Row],[PAY ITEM]],1)</f>
        <v>0</v>
      </c>
      <c r="G8754" s="2" t="str">
        <f>IF(Table13456[[#This Row],[first]]="0",SUBSTITUTE(TRIM(MID(B8754, 2, 3))," ","0"),SUBSTITUTE(TRIM(MID(B8754, 1, 3))," ","0"))</f>
        <v>922</v>
      </c>
      <c r="H8754" s="2" t="str">
        <f>IF(Table13456[[#This Row],[first]]="0",SUBSTITUTE(TRIM(MID(B8754, 5, 3))," ","0"),SUBSTITUTE(TRIM(MID(B8754, 4, 3))," ","0"))</f>
        <v>102</v>
      </c>
      <c r="I8754" s="2" t="str">
        <f>IF(Table13456[[#This Row],[first]]="0",SUBSTITUTE(TRIM(MID(B8754, 8, 3))," ","0"),SUBSTITUTE(TRIM(MID(B8754, 7, 3))," ","0"))</f>
        <v>6</v>
      </c>
      <c r="J8754" s="2">
        <v>1</v>
      </c>
      <c r="K8754" s="2" t="str">
        <f t="shared" si="408"/>
        <v>922</v>
      </c>
      <c r="L8754" s="2" t="str">
        <f t="shared" si="409"/>
        <v>102</v>
      </c>
      <c r="M8754" s="2" t="str">
        <f t="shared" si="410"/>
        <v>006</v>
      </c>
    </row>
    <row r="8755" spans="2:13" x14ac:dyDescent="0.25">
      <c r="B8755" s="2" t="s">
        <v>3668</v>
      </c>
      <c r="C8755" s="2" t="s">
        <v>3669</v>
      </c>
      <c r="D8755" s="6" t="str">
        <f>+_xlfn.CONCAT(Table13456[[#This Row],[phase1]],Table13456[[#This Row],[phase2]],Table13456[[#This Row],[phase3]],Table13456[[#This Row],[phase4]])</f>
        <v>1922102007</v>
      </c>
      <c r="E8755" s="2" t="str">
        <f>+Table13456[[#This Row],[DESCRIPTION]]</f>
        <v>SMART WORK ZONE, CAMERA</v>
      </c>
      <c r="F8755" s="2" t="str">
        <f>+LEFT(Table13456[[#This Row],[PAY ITEM]],1)</f>
        <v>0</v>
      </c>
      <c r="G8755" s="2" t="str">
        <f>IF(Table13456[[#This Row],[first]]="0",SUBSTITUTE(TRIM(MID(B8755, 2, 3))," ","0"),SUBSTITUTE(TRIM(MID(B8755, 1, 3))," ","0"))</f>
        <v>922</v>
      </c>
      <c r="H8755" s="2" t="str">
        <f>IF(Table13456[[#This Row],[first]]="0",SUBSTITUTE(TRIM(MID(B8755, 5, 3))," ","0"),SUBSTITUTE(TRIM(MID(B8755, 4, 3))," ","0"))</f>
        <v>102</v>
      </c>
      <c r="I8755" s="2" t="str">
        <f>IF(Table13456[[#This Row],[first]]="0",SUBSTITUTE(TRIM(MID(B8755, 8, 3))," ","0"),SUBSTITUTE(TRIM(MID(B8755, 7, 3))," ","0"))</f>
        <v>7</v>
      </c>
      <c r="J8755" s="2">
        <v>1</v>
      </c>
      <c r="K8755" s="2" t="str">
        <f t="shared" si="408"/>
        <v>922</v>
      </c>
      <c r="L8755" s="2" t="str">
        <f t="shared" si="409"/>
        <v>102</v>
      </c>
      <c r="M8755" s="2" t="str">
        <f t="shared" si="410"/>
        <v>007</v>
      </c>
    </row>
    <row r="8756" spans="2:13" x14ac:dyDescent="0.25">
      <c r="B8756" s="2" t="s">
        <v>3670</v>
      </c>
      <c r="C8756" s="2" t="s">
        <v>3671</v>
      </c>
      <c r="D8756" s="6" t="str">
        <f>+_xlfn.CONCAT(Table13456[[#This Row],[phase1]],Table13456[[#This Row],[phase2]],Table13456[[#This Row],[phase3]],Table13456[[#This Row],[phase4]])</f>
        <v>1922102008</v>
      </c>
      <c r="E8756" s="2" t="str">
        <f>+Table13456[[#This Row],[DESCRIPTION]]</f>
        <v>SMART WORK ZONE, CENTRAL PROCESSOR</v>
      </c>
      <c r="F8756" s="2" t="str">
        <f>+LEFT(Table13456[[#This Row],[PAY ITEM]],1)</f>
        <v>0</v>
      </c>
      <c r="G8756" s="2" t="str">
        <f>IF(Table13456[[#This Row],[first]]="0",SUBSTITUTE(TRIM(MID(B8756, 2, 3))," ","0"),SUBSTITUTE(TRIM(MID(B8756, 1, 3))," ","0"))</f>
        <v>922</v>
      </c>
      <c r="H8756" s="2" t="str">
        <f>IF(Table13456[[#This Row],[first]]="0",SUBSTITUTE(TRIM(MID(B8756, 5, 3))," ","0"),SUBSTITUTE(TRIM(MID(B8756, 4, 3))," ","0"))</f>
        <v>102</v>
      </c>
      <c r="I8756" s="2" t="str">
        <f>IF(Table13456[[#This Row],[first]]="0",SUBSTITUTE(TRIM(MID(B8756, 8, 3))," ","0"),SUBSTITUTE(TRIM(MID(B8756, 7, 3))," ","0"))</f>
        <v>8</v>
      </c>
      <c r="J8756" s="2">
        <v>1</v>
      </c>
      <c r="K8756" s="2" t="str">
        <f t="shared" si="408"/>
        <v>922</v>
      </c>
      <c r="L8756" s="2" t="str">
        <f t="shared" si="409"/>
        <v>102</v>
      </c>
      <c r="M8756" s="2" t="str">
        <f t="shared" si="410"/>
        <v>008</v>
      </c>
    </row>
    <row r="8757" spans="2:13" x14ac:dyDescent="0.25">
      <c r="B8757" s="2" t="s">
        <v>3672</v>
      </c>
      <c r="C8757" s="2" t="s">
        <v>3673</v>
      </c>
      <c r="D8757" s="6" t="str">
        <f>+_xlfn.CONCAT(Table13456[[#This Row],[phase1]],Table13456[[#This Row],[phase2]],Table13456[[#This Row],[phase3]],Table13456[[#This Row],[phase4]])</f>
        <v>1922102009</v>
      </c>
      <c r="E8757" s="2" t="str">
        <f>+Table13456[[#This Row],[DESCRIPTION]]</f>
        <v>SMART WORK ZONE, LOCATION DEVICE</v>
      </c>
      <c r="F8757" s="2" t="str">
        <f>+LEFT(Table13456[[#This Row],[PAY ITEM]],1)</f>
        <v>0</v>
      </c>
      <c r="G8757" s="2" t="str">
        <f>IF(Table13456[[#This Row],[first]]="0",SUBSTITUTE(TRIM(MID(B8757, 2, 3))," ","0"),SUBSTITUTE(TRIM(MID(B8757, 1, 3))," ","0"))</f>
        <v>922</v>
      </c>
      <c r="H8757" s="2" t="str">
        <f>IF(Table13456[[#This Row],[first]]="0",SUBSTITUTE(TRIM(MID(B8757, 5, 3))," ","0"),SUBSTITUTE(TRIM(MID(B8757, 4, 3))," ","0"))</f>
        <v>102</v>
      </c>
      <c r="I8757" s="2" t="str">
        <f>IF(Table13456[[#This Row],[first]]="0",SUBSTITUTE(TRIM(MID(B8757, 8, 3))," ","0"),SUBSTITUTE(TRIM(MID(B8757, 7, 3))," ","0"))</f>
        <v>9</v>
      </c>
      <c r="J8757" s="2">
        <v>1</v>
      </c>
      <c r="K8757" s="2" t="str">
        <f t="shared" si="408"/>
        <v>922</v>
      </c>
      <c r="L8757" s="2" t="str">
        <f t="shared" si="409"/>
        <v>102</v>
      </c>
      <c r="M8757" s="2" t="str">
        <f t="shared" si="410"/>
        <v>009</v>
      </c>
    </row>
    <row r="8758" spans="2:13" x14ac:dyDescent="0.25">
      <c r="B8758" s="2" t="s">
        <v>17800</v>
      </c>
      <c r="C8758" s="2" t="s">
        <v>17801</v>
      </c>
      <c r="D8758" s="6" t="str">
        <f>+_xlfn.CONCAT(Table13456[[#This Row],[phase1]],Table13456[[#This Row],[phase2]],Table13456[[#This Row],[phase3]],Table13456[[#This Row],[phase4]])</f>
        <v>1922334001</v>
      </c>
      <c r="E8758" s="2" t="str">
        <f>+Table13456[[#This Row],[DESCRIPTION]]</f>
        <v>SUPERPAVE ASPHALTIC CONCRETE, THICK LIFT, TRAFFIC LEVEL B</v>
      </c>
      <c r="F8758" s="2" t="str">
        <f>+LEFT(Table13456[[#This Row],[PAY ITEM]],1)</f>
        <v>0</v>
      </c>
      <c r="G8758" s="2" t="str">
        <f>IF(Table13456[[#This Row],[first]]="0",SUBSTITUTE(TRIM(MID(B8758, 2, 3))," ","0"),SUBSTITUTE(TRIM(MID(B8758, 1, 3))," ","0"))</f>
        <v>922</v>
      </c>
      <c r="H8758" s="2" t="str">
        <f>IF(Table13456[[#This Row],[first]]="0",SUBSTITUTE(TRIM(MID(B8758, 5, 3))," ","0"),SUBSTITUTE(TRIM(MID(B8758, 4, 3))," ","0"))</f>
        <v>334</v>
      </c>
      <c r="I8758" s="2" t="str">
        <f>IF(Table13456[[#This Row],[first]]="0",SUBSTITUTE(TRIM(MID(B8758, 8, 3))," ","0"),SUBSTITUTE(TRIM(MID(B8758, 7, 3))," ","0"))</f>
        <v>1</v>
      </c>
      <c r="J8758" s="2">
        <v>1</v>
      </c>
      <c r="K8758" s="2" t="str">
        <f t="shared" si="408"/>
        <v>922</v>
      </c>
      <c r="L8758" s="2" t="str">
        <f t="shared" si="409"/>
        <v>334</v>
      </c>
      <c r="M8758" s="2" t="str">
        <f t="shared" si="410"/>
        <v>001</v>
      </c>
    </row>
    <row r="8759" spans="2:13" x14ac:dyDescent="0.25">
      <c r="B8759" s="2" t="s">
        <v>17802</v>
      </c>
      <c r="C8759" s="2" t="s">
        <v>17803</v>
      </c>
      <c r="D8759" s="6" t="str">
        <f>+_xlfn.CONCAT(Table13456[[#This Row],[phase1]],Table13456[[#This Row],[phase2]],Table13456[[#This Row],[phase3]],Table13456[[#This Row],[phase4]])</f>
        <v>1922334002</v>
      </c>
      <c r="E8759" s="2" t="str">
        <f>+Table13456[[#This Row],[DESCRIPTION]]</f>
        <v>SUPERPAVE ASPHALTIC CONCRETE, THICK LIFT, TRAFFIC LEVEL C</v>
      </c>
      <c r="F8759" s="2" t="str">
        <f>+LEFT(Table13456[[#This Row],[PAY ITEM]],1)</f>
        <v>0</v>
      </c>
      <c r="G8759" s="2" t="str">
        <f>IF(Table13456[[#This Row],[first]]="0",SUBSTITUTE(TRIM(MID(B8759, 2, 3))," ","0"),SUBSTITUTE(TRIM(MID(B8759, 1, 3))," ","0"))</f>
        <v>922</v>
      </c>
      <c r="H8759" s="2" t="str">
        <f>IF(Table13456[[#This Row],[first]]="0",SUBSTITUTE(TRIM(MID(B8759, 5, 3))," ","0"),SUBSTITUTE(TRIM(MID(B8759, 4, 3))," ","0"))</f>
        <v>334</v>
      </c>
      <c r="I8759" s="2" t="str">
        <f>IF(Table13456[[#This Row],[first]]="0",SUBSTITUTE(TRIM(MID(B8759, 8, 3))," ","0"),SUBSTITUTE(TRIM(MID(B8759, 7, 3))," ","0"))</f>
        <v>2</v>
      </c>
      <c r="J8759" s="2">
        <v>1</v>
      </c>
      <c r="K8759" s="2" t="str">
        <f t="shared" si="408"/>
        <v>922</v>
      </c>
      <c r="L8759" s="2" t="str">
        <f t="shared" si="409"/>
        <v>334</v>
      </c>
      <c r="M8759" s="2" t="str">
        <f t="shared" si="410"/>
        <v>002</v>
      </c>
    </row>
    <row r="8760" spans="2:13" x14ac:dyDescent="0.25">
      <c r="B8760" s="2" t="s">
        <v>17804</v>
      </c>
      <c r="C8760" s="2" t="s">
        <v>17805</v>
      </c>
      <c r="D8760" s="6" t="str">
        <f>+_xlfn.CONCAT(Table13456[[#This Row],[phase1]],Table13456[[#This Row],[phase2]],Table13456[[#This Row],[phase3]],Table13456[[#This Row],[phase4]])</f>
        <v>1922334003</v>
      </c>
      <c r="E8760" s="2" t="str">
        <f>+Table13456[[#This Row],[DESCRIPTION]]</f>
        <v>SUPERPAVE ASPHALTIC CONCRETE, THICK LIFT, TRAFFIC LEVEL E</v>
      </c>
      <c r="F8760" s="2" t="str">
        <f>+LEFT(Table13456[[#This Row],[PAY ITEM]],1)</f>
        <v>0</v>
      </c>
      <c r="G8760" s="2" t="str">
        <f>IF(Table13456[[#This Row],[first]]="0",SUBSTITUTE(TRIM(MID(B8760, 2, 3))," ","0"),SUBSTITUTE(TRIM(MID(B8760, 1, 3))," ","0"))</f>
        <v>922</v>
      </c>
      <c r="H8760" s="2" t="str">
        <f>IF(Table13456[[#This Row],[first]]="0",SUBSTITUTE(TRIM(MID(B8760, 5, 3))," ","0"),SUBSTITUTE(TRIM(MID(B8760, 4, 3))," ","0"))</f>
        <v>334</v>
      </c>
      <c r="I8760" s="2" t="str">
        <f>IF(Table13456[[#This Row],[first]]="0",SUBSTITUTE(TRIM(MID(B8760, 8, 3))," ","0"),SUBSTITUTE(TRIM(MID(B8760, 7, 3))," ","0"))</f>
        <v>3</v>
      </c>
      <c r="J8760" s="2">
        <v>1</v>
      </c>
      <c r="K8760" s="2" t="str">
        <f t="shared" si="408"/>
        <v>922</v>
      </c>
      <c r="L8760" s="2" t="str">
        <f t="shared" si="409"/>
        <v>334</v>
      </c>
      <c r="M8760" s="2" t="str">
        <f t="shared" si="410"/>
        <v>003</v>
      </c>
    </row>
    <row r="8761" spans="2:13" x14ac:dyDescent="0.25">
      <c r="B8761" s="2" t="s">
        <v>17806</v>
      </c>
      <c r="C8761" s="2" t="s">
        <v>17807</v>
      </c>
      <c r="D8761" s="6" t="str">
        <f>+_xlfn.CONCAT(Table13456[[#This Row],[phase1]],Table13456[[#This Row],[phase2]],Table13456[[#This Row],[phase3]],Table13456[[#This Row],[phase4]])</f>
        <v>1923714100</v>
      </c>
      <c r="E8761" s="2" t="str">
        <f>+Table13456[[#This Row],[DESCRIPTION]]</f>
        <v>RED COLORED PAVEMENT MARKINGS, BUS LANE</v>
      </c>
      <c r="F8761" s="2" t="str">
        <f>+LEFT(Table13456[[#This Row],[PAY ITEM]],1)</f>
        <v>0</v>
      </c>
      <c r="G8761" s="2" t="str">
        <f>IF(Table13456[[#This Row],[first]]="0",SUBSTITUTE(TRIM(MID(B8761, 2, 3))," ","0"),SUBSTITUTE(TRIM(MID(B8761, 1, 3))," ","0"))</f>
        <v>923</v>
      </c>
      <c r="H8761" s="2" t="str">
        <f>IF(Table13456[[#This Row],[first]]="0",SUBSTITUTE(TRIM(MID(B8761, 5, 3))," ","0"),SUBSTITUTE(TRIM(MID(B8761, 4, 3))," ","0"))</f>
        <v>714</v>
      </c>
      <c r="I8761" s="2" t="str">
        <f>IF(Table13456[[#This Row],[first]]="0",SUBSTITUTE(TRIM(MID(B8761, 8, 3))," ","0"),SUBSTITUTE(TRIM(MID(B8761, 7, 3))," ","0"))</f>
        <v>100</v>
      </c>
      <c r="J8761" s="2">
        <v>1</v>
      </c>
      <c r="K8761" s="2" t="str">
        <f t="shared" si="408"/>
        <v>923</v>
      </c>
      <c r="L8761" s="2" t="str">
        <f t="shared" si="409"/>
        <v>714</v>
      </c>
      <c r="M8761" s="2" t="str">
        <f t="shared" si="410"/>
        <v>100</v>
      </c>
    </row>
    <row r="8762" spans="2:13" x14ac:dyDescent="0.25">
      <c r="B8762" s="2" t="s">
        <v>17808</v>
      </c>
      <c r="C8762" s="2" t="s">
        <v>17809</v>
      </c>
      <c r="D8762" s="6" t="str">
        <f>+_xlfn.CONCAT(Table13456[[#This Row],[phase1]],Table13456[[#This Row],[phase2]],Table13456[[#This Row],[phase3]],Table13456[[#This Row],[phase4]])</f>
        <v>1961073023</v>
      </c>
      <c r="E8762" s="2" t="str">
        <f>+Table13456[[#This Row],[DESCRIPTION]]</f>
        <v>ERROR: TWO COMPONENT POLYURETHANE INJECTION, PROJECT xxxx</v>
      </c>
      <c r="F8762" s="2" t="str">
        <f>+LEFT(Table13456[[#This Row],[PAY ITEM]],1)</f>
        <v>0</v>
      </c>
      <c r="G8762" s="2" t="str">
        <f>IF(Table13456[[#This Row],[first]]="0",SUBSTITUTE(TRIM(MID(B8762, 2, 3))," ","0"),SUBSTITUTE(TRIM(MID(B8762, 1, 3))," ","0"))</f>
        <v>961</v>
      </c>
      <c r="H8762" s="2" t="str">
        <f>IF(Table13456[[#This Row],[first]]="0",SUBSTITUTE(TRIM(MID(B8762, 5, 3))," ","0"),SUBSTITUTE(TRIM(MID(B8762, 4, 3))," ","0"))</f>
        <v>73</v>
      </c>
      <c r="I8762" s="2" t="str">
        <f>IF(Table13456[[#This Row],[first]]="0",SUBSTITUTE(TRIM(MID(B8762, 8, 3))," ","0"),SUBSTITUTE(TRIM(MID(B8762, 7, 3))," ","0"))</f>
        <v>23</v>
      </c>
      <c r="J8762" s="2">
        <v>1</v>
      </c>
      <c r="K8762" s="2" t="str">
        <f t="shared" si="408"/>
        <v>961</v>
      </c>
      <c r="L8762" s="2" t="str">
        <f t="shared" si="409"/>
        <v>073</v>
      </c>
      <c r="M8762" s="2" t="str">
        <f t="shared" si="410"/>
        <v>023</v>
      </c>
    </row>
    <row r="8763" spans="2:13" x14ac:dyDescent="0.25">
      <c r="B8763" s="2" t="s">
        <v>17810</v>
      </c>
      <c r="C8763" s="2" t="s">
        <v>17811</v>
      </c>
      <c r="D8763" s="6" t="str">
        <f>+_xlfn.CONCAT(Table13456[[#This Row],[phase1]],Table13456[[#This Row],[phase2]],Table13456[[#This Row],[phase3]],Table13456[[#This Row],[phase4]])</f>
        <v>1961073030</v>
      </c>
      <c r="E8763" s="2" t="str">
        <f>+Table13456[[#This Row],[DESCRIPTION]]</f>
        <v>ERROR: TWO COMPONENT POLYURETHANE INJECTION,</v>
      </c>
      <c r="F8763" s="2" t="str">
        <f>+LEFT(Table13456[[#This Row],[PAY ITEM]],1)</f>
        <v>0</v>
      </c>
      <c r="G8763" s="2" t="str">
        <f>IF(Table13456[[#This Row],[first]]="0",SUBSTITUTE(TRIM(MID(B8763, 2, 3))," ","0"),SUBSTITUTE(TRIM(MID(B8763, 1, 3))," ","0"))</f>
        <v>961</v>
      </c>
      <c r="H8763" s="2" t="str">
        <f>IF(Table13456[[#This Row],[first]]="0",SUBSTITUTE(TRIM(MID(B8763, 5, 3))," ","0"),SUBSTITUTE(TRIM(MID(B8763, 4, 3))," ","0"))</f>
        <v>73</v>
      </c>
      <c r="I8763" s="2" t="str">
        <f>IF(Table13456[[#This Row],[first]]="0",SUBSTITUTE(TRIM(MID(B8763, 8, 3))," ","0"),SUBSTITUTE(TRIM(MID(B8763, 7, 3))," ","0"))</f>
        <v>30</v>
      </c>
      <c r="J8763" s="2">
        <v>1</v>
      </c>
      <c r="K8763" s="2" t="str">
        <f t="shared" si="408"/>
        <v>961</v>
      </c>
      <c r="L8763" s="2" t="str">
        <f t="shared" si="409"/>
        <v>073</v>
      </c>
      <c r="M8763" s="2" t="str">
        <f t="shared" si="410"/>
        <v>030</v>
      </c>
    </row>
    <row r="8764" spans="2:13" x14ac:dyDescent="0.25">
      <c r="B8764" s="2" t="s">
        <v>17812</v>
      </c>
      <c r="C8764" s="2" t="s">
        <v>17813</v>
      </c>
      <c r="D8764" s="6" t="str">
        <f>+_xlfn.CONCAT(Table13456[[#This Row],[phase1]],Table13456[[#This Row],[phase2]],Table13456[[#This Row],[phase3]],Table13456[[#This Row],[phase4]])</f>
        <v>1983033012</v>
      </c>
      <c r="E8764" s="2" t="str">
        <f>+Table13456[[#This Row],[DESCRIPTION]]</f>
        <v>HIGH FRICTION SURFACE COURSE, PROJECT 405600-2-52-30</v>
      </c>
      <c r="F8764" s="2" t="str">
        <f>+LEFT(Table13456[[#This Row],[PAY ITEM]],1)</f>
        <v>0</v>
      </c>
      <c r="G8764" s="2" t="str">
        <f>IF(Table13456[[#This Row],[first]]="0",SUBSTITUTE(TRIM(MID(B8764, 2, 3))," ","0"),SUBSTITUTE(TRIM(MID(B8764, 1, 3))," ","0"))</f>
        <v>983</v>
      </c>
      <c r="H8764" s="2" t="str">
        <f>IF(Table13456[[#This Row],[first]]="0",SUBSTITUTE(TRIM(MID(B8764, 5, 3))," ","0"),SUBSTITUTE(TRIM(MID(B8764, 4, 3))," ","0"))</f>
        <v>33</v>
      </c>
      <c r="I8764" s="2" t="str">
        <f>IF(Table13456[[#This Row],[first]]="0",SUBSTITUTE(TRIM(MID(B8764, 8, 3))," ","0"),SUBSTITUTE(TRIM(MID(B8764, 7, 3))," ","0"))</f>
        <v>12</v>
      </c>
      <c r="J8764" s="2">
        <v>1</v>
      </c>
      <c r="K8764" s="2" t="str">
        <f t="shared" si="408"/>
        <v>983</v>
      </c>
      <c r="L8764" s="2" t="str">
        <f t="shared" si="409"/>
        <v>033</v>
      </c>
      <c r="M8764" s="2" t="str">
        <f t="shared" si="410"/>
        <v>012</v>
      </c>
    </row>
    <row r="8765" spans="2:13" x14ac:dyDescent="0.25">
      <c r="B8765" s="2" t="s">
        <v>17814</v>
      </c>
      <c r="C8765" s="2" t="s">
        <v>17815</v>
      </c>
      <c r="D8765" s="6" t="str">
        <f>+_xlfn.CONCAT(Table13456[[#This Row],[phase1]],Table13456[[#This Row],[phase2]],Table13456[[#This Row],[phase3]],Table13456[[#This Row],[phase4]])</f>
        <v>1983033016</v>
      </c>
      <c r="E8765" s="2" t="str">
        <f>+Table13456[[#This Row],[DESCRIPTION]]</f>
        <v>ERROR: HIGH FRICTION SURFACE COURSE</v>
      </c>
      <c r="F8765" s="2" t="str">
        <f>+LEFT(Table13456[[#This Row],[PAY ITEM]],1)</f>
        <v>0</v>
      </c>
      <c r="G8765" s="2" t="str">
        <f>IF(Table13456[[#This Row],[first]]="0",SUBSTITUTE(TRIM(MID(B8765, 2, 3))," ","0"),SUBSTITUTE(TRIM(MID(B8765, 1, 3))," ","0"))</f>
        <v>983</v>
      </c>
      <c r="H8765" s="2" t="str">
        <f>IF(Table13456[[#This Row],[first]]="0",SUBSTITUTE(TRIM(MID(B8765, 5, 3))," ","0"),SUBSTITUTE(TRIM(MID(B8765, 4, 3))," ","0"))</f>
        <v>33</v>
      </c>
      <c r="I8765" s="2" t="str">
        <f>IF(Table13456[[#This Row],[first]]="0",SUBSTITUTE(TRIM(MID(B8765, 8, 3))," ","0"),SUBSTITUTE(TRIM(MID(B8765, 7, 3))," ","0"))</f>
        <v>16</v>
      </c>
      <c r="J8765" s="2">
        <v>1</v>
      </c>
      <c r="K8765" s="2" t="str">
        <f t="shared" si="408"/>
        <v>983</v>
      </c>
      <c r="L8765" s="2" t="str">
        <f t="shared" si="409"/>
        <v>033</v>
      </c>
      <c r="M8765" s="2" t="str">
        <f t="shared" si="410"/>
        <v>016</v>
      </c>
    </row>
    <row r="8766" spans="2:13" x14ac:dyDescent="0.25">
      <c r="B8766" s="2" t="s">
        <v>3674</v>
      </c>
      <c r="C8766" s="2" t="s">
        <v>3675</v>
      </c>
      <c r="D8766" s="6" t="str">
        <f>+_xlfn.CONCAT(Table13456[[#This Row],[phase1]],Table13456[[#This Row],[phase2]],Table13456[[#This Row],[phase3]],Table13456[[#This Row],[phase4]])</f>
        <v>1999002000</v>
      </c>
      <c r="E8766" s="2" t="str">
        <f>+Table13456[[#This Row],[DESCRIPTION]]</f>
        <v>LUMP SUM CONTRACT, ALTERNATIVE BIDDING</v>
      </c>
      <c r="F8766" s="2" t="str">
        <f>+LEFT(Table13456[[#This Row],[PAY ITEM]],1)</f>
        <v>0</v>
      </c>
      <c r="G8766" s="2" t="str">
        <f>IF(Table13456[[#This Row],[first]]="0",SUBSTITUTE(TRIM(MID(B8766, 2, 3))," ","0"),SUBSTITUTE(TRIM(MID(B8766, 1, 3))," ","0"))</f>
        <v>999</v>
      </c>
      <c r="H8766" s="2" t="str">
        <f>IF(Table13456[[#This Row],[first]]="0",SUBSTITUTE(TRIM(MID(B8766, 5, 3))," ","0"),SUBSTITUTE(TRIM(MID(B8766, 4, 3))," ","0"))</f>
        <v>2</v>
      </c>
      <c r="I8766" s="2" t="str">
        <f>IF(Table13456[[#This Row],[first]]="0",SUBSTITUTE(TRIM(MID(B8766, 8, 3))," ","0"),SUBSTITUTE(TRIM(MID(B8766, 7, 3))," ","0"))</f>
        <v/>
      </c>
      <c r="J8766" s="2">
        <v>1</v>
      </c>
      <c r="K8766" s="2" t="str">
        <f t="shared" si="408"/>
        <v>999</v>
      </c>
      <c r="L8766" s="2" t="str">
        <f t="shared" si="409"/>
        <v>002</v>
      </c>
      <c r="M8766" s="2" t="str">
        <f t="shared" si="410"/>
        <v>000</v>
      </c>
    </row>
    <row r="8767" spans="2:13" x14ac:dyDescent="0.25">
      <c r="B8767" s="2" t="s">
        <v>3676</v>
      </c>
      <c r="C8767" s="2" t="s">
        <v>3677</v>
      </c>
      <c r="D8767" s="6" t="str">
        <f>+_xlfn.CONCAT(Table13456[[#This Row],[phase1]],Table13456[[#This Row],[phase2]],Table13456[[#This Row],[phase3]],Table13456[[#This Row],[phase4]])</f>
        <v>1999016000</v>
      </c>
      <c r="E8767" s="2" t="str">
        <f>+Table13456[[#This Row],[DESCRIPTION]]</f>
        <v>PARTNERING, DO NOT BID</v>
      </c>
      <c r="F8767" s="2" t="str">
        <f>+LEFT(Table13456[[#This Row],[PAY ITEM]],1)</f>
        <v>0</v>
      </c>
      <c r="G8767" s="2" t="str">
        <f>IF(Table13456[[#This Row],[first]]="0",SUBSTITUTE(TRIM(MID(B8767, 2, 3))," ","0"),SUBSTITUTE(TRIM(MID(B8767, 1, 3))," ","0"))</f>
        <v>999</v>
      </c>
      <c r="H8767" s="2" t="str">
        <f>IF(Table13456[[#This Row],[first]]="0",SUBSTITUTE(TRIM(MID(B8767, 5, 3))," ","0"),SUBSTITUTE(TRIM(MID(B8767, 4, 3))," ","0"))</f>
        <v>16</v>
      </c>
      <c r="I8767" s="2" t="str">
        <f>IF(Table13456[[#This Row],[first]]="0",SUBSTITUTE(TRIM(MID(B8767, 8, 3))," ","0"),SUBSTITUTE(TRIM(MID(B8767, 7, 3))," ","0"))</f>
        <v/>
      </c>
      <c r="J8767" s="2">
        <v>1</v>
      </c>
      <c r="K8767" s="2" t="str">
        <f t="shared" si="408"/>
        <v>999</v>
      </c>
      <c r="L8767" s="2" t="str">
        <f t="shared" si="409"/>
        <v>016</v>
      </c>
      <c r="M8767" s="2" t="str">
        <f t="shared" si="410"/>
        <v>000</v>
      </c>
    </row>
    <row r="8768" spans="2:13" x14ac:dyDescent="0.25">
      <c r="B8768" s="2" t="s">
        <v>17816</v>
      </c>
      <c r="C8768" s="2" t="s">
        <v>6633</v>
      </c>
      <c r="D8768" s="6" t="str">
        <f>+_xlfn.CONCAT(Table13456[[#This Row],[phase1]],Table13456[[#This Row],[phase2]],Table13456[[#This Row],[phase3]],Table13456[[#This Row],[phase4]])</f>
        <v>1999020000</v>
      </c>
      <c r="E8768" s="2" t="str">
        <f>+Table13456[[#This Row],[DESCRIPTION]]</f>
        <v>TEMP DUMMY PAYITEM FOR WT DATA MIGRATION</v>
      </c>
      <c r="F8768" s="2" t="str">
        <f>+LEFT(Table13456[[#This Row],[PAY ITEM]],1)</f>
        <v>0</v>
      </c>
      <c r="G8768" s="2" t="str">
        <f>IF(Table13456[[#This Row],[first]]="0",SUBSTITUTE(TRIM(MID(B8768, 2, 3))," ","0"),SUBSTITUTE(TRIM(MID(B8768, 1, 3))," ","0"))</f>
        <v>999</v>
      </c>
      <c r="H8768" s="2" t="str">
        <f>IF(Table13456[[#This Row],[first]]="0",SUBSTITUTE(TRIM(MID(B8768, 5, 3))," ","0"),SUBSTITUTE(TRIM(MID(B8768, 4, 3))," ","0"))</f>
        <v>20</v>
      </c>
      <c r="I8768" s="2" t="str">
        <f>IF(Table13456[[#This Row],[first]]="0",SUBSTITUTE(TRIM(MID(B8768, 8, 3))," ","0"),SUBSTITUTE(TRIM(MID(B8768, 7, 3))," ","0"))</f>
        <v/>
      </c>
      <c r="J8768" s="2">
        <v>1</v>
      </c>
      <c r="K8768" s="2" t="str">
        <f t="shared" si="408"/>
        <v>999</v>
      </c>
      <c r="L8768" s="2" t="str">
        <f t="shared" si="409"/>
        <v>020</v>
      </c>
      <c r="M8768" s="2" t="str">
        <f t="shared" si="410"/>
        <v>000</v>
      </c>
    </row>
    <row r="8769" spans="2:13" x14ac:dyDescent="0.25">
      <c r="B8769" s="2" t="s">
        <v>3678</v>
      </c>
      <c r="C8769" s="2" t="s">
        <v>3679</v>
      </c>
      <c r="D8769" s="6" t="str">
        <f>+_xlfn.CONCAT(Table13456[[#This Row],[phase1]],Table13456[[#This Row],[phase2]],Table13456[[#This Row],[phase3]],Table13456[[#This Row],[phase4]])</f>
        <v>1999020001</v>
      </c>
      <c r="E8769" s="2" t="str">
        <f>+Table13456[[#This Row],[DESCRIPTION]]</f>
        <v>DISPUTES REVIEW BOARD, MEETING- DO NOT BID</v>
      </c>
      <c r="F8769" s="2" t="str">
        <f>+LEFT(Table13456[[#This Row],[PAY ITEM]],1)</f>
        <v>0</v>
      </c>
      <c r="G8769" s="2" t="str">
        <f>IF(Table13456[[#This Row],[first]]="0",SUBSTITUTE(TRIM(MID(B8769, 2, 3))," ","0"),SUBSTITUTE(TRIM(MID(B8769, 1, 3))," ","0"))</f>
        <v>999</v>
      </c>
      <c r="H8769" s="2" t="str">
        <f>IF(Table13456[[#This Row],[first]]="0",SUBSTITUTE(TRIM(MID(B8769, 5, 3))," ","0"),SUBSTITUTE(TRIM(MID(B8769, 4, 3))," ","0"))</f>
        <v>20</v>
      </c>
      <c r="I8769" s="2" t="str">
        <f>IF(Table13456[[#This Row],[first]]="0",SUBSTITUTE(TRIM(MID(B8769, 8, 3))," ","0"),SUBSTITUTE(TRIM(MID(B8769, 7, 3))," ","0"))</f>
        <v>1</v>
      </c>
      <c r="J8769" s="2">
        <v>1</v>
      </c>
      <c r="K8769" s="2" t="str">
        <f t="shared" si="408"/>
        <v>999</v>
      </c>
      <c r="L8769" s="2" t="str">
        <f t="shared" si="409"/>
        <v>020</v>
      </c>
      <c r="M8769" s="2" t="str">
        <f t="shared" si="410"/>
        <v>001</v>
      </c>
    </row>
    <row r="8770" spans="2:13" x14ac:dyDescent="0.25">
      <c r="B8770" s="2" t="s">
        <v>3680</v>
      </c>
      <c r="C8770" s="2" t="s">
        <v>3681</v>
      </c>
      <c r="D8770" s="6" t="str">
        <f>+_xlfn.CONCAT(Table13456[[#This Row],[phase1]],Table13456[[#This Row],[phase2]],Table13456[[#This Row],[phase3]],Table13456[[#This Row],[phase4]])</f>
        <v>1999020002</v>
      </c>
      <c r="E8770" s="2" t="str">
        <f>+Table13456[[#This Row],[DESCRIPTION]]</f>
        <v>DISPUTES REVIEW BOARD, HEARING- DO NOT BID</v>
      </c>
      <c r="F8770" s="2" t="str">
        <f>+LEFT(Table13456[[#This Row],[PAY ITEM]],1)</f>
        <v>0</v>
      </c>
      <c r="G8770" s="2" t="str">
        <f>IF(Table13456[[#This Row],[first]]="0",SUBSTITUTE(TRIM(MID(B8770, 2, 3))," ","0"),SUBSTITUTE(TRIM(MID(B8770, 1, 3))," ","0"))</f>
        <v>999</v>
      </c>
      <c r="H8770" s="2" t="str">
        <f>IF(Table13456[[#This Row],[first]]="0",SUBSTITUTE(TRIM(MID(B8770, 5, 3))," ","0"),SUBSTITUTE(TRIM(MID(B8770, 4, 3))," ","0"))</f>
        <v>20</v>
      </c>
      <c r="I8770" s="2" t="str">
        <f>IF(Table13456[[#This Row],[first]]="0",SUBSTITUTE(TRIM(MID(B8770, 8, 3))," ","0"),SUBSTITUTE(TRIM(MID(B8770, 7, 3))," ","0"))</f>
        <v>2</v>
      </c>
      <c r="J8770" s="2">
        <v>1</v>
      </c>
      <c r="K8770" s="2" t="str">
        <f t="shared" si="408"/>
        <v>999</v>
      </c>
      <c r="L8770" s="2" t="str">
        <f t="shared" si="409"/>
        <v>020</v>
      </c>
      <c r="M8770" s="2" t="str">
        <f t="shared" si="410"/>
        <v>002</v>
      </c>
    </row>
    <row r="8771" spans="2:13" x14ac:dyDescent="0.25">
      <c r="B8771" s="2" t="s">
        <v>3682</v>
      </c>
      <c r="C8771" s="2" t="s">
        <v>3683</v>
      </c>
      <c r="D8771" s="6" t="str">
        <f>+_xlfn.CONCAT(Table13456[[#This Row],[phase1]],Table13456[[#This Row],[phase2]],Table13456[[#This Row],[phase3]],Table13456[[#This Row],[phase4]])</f>
        <v>1999025000</v>
      </c>
      <c r="E8771" s="2" t="str">
        <f>+Table13456[[#This Row],[DESCRIPTION]]</f>
        <v>INITIAL CONTINGENCY AMOUNT, DO NOT BID</v>
      </c>
      <c r="F8771" s="2" t="str">
        <f>+LEFT(Table13456[[#This Row],[PAY ITEM]],1)</f>
        <v>0</v>
      </c>
      <c r="G8771" s="2" t="str">
        <f>IF(Table13456[[#This Row],[first]]="0",SUBSTITUTE(TRIM(MID(B8771, 2, 3))," ","0"),SUBSTITUTE(TRIM(MID(B8771, 1, 3))," ","0"))</f>
        <v>999</v>
      </c>
      <c r="H8771" s="2" t="str">
        <f>IF(Table13456[[#This Row],[first]]="0",SUBSTITUTE(TRIM(MID(B8771, 5, 3))," ","0"),SUBSTITUTE(TRIM(MID(B8771, 4, 3))," ","0"))</f>
        <v>25</v>
      </c>
      <c r="I8771" s="2" t="str">
        <f>IF(Table13456[[#This Row],[first]]="0",SUBSTITUTE(TRIM(MID(B8771, 8, 3))," ","0"),SUBSTITUTE(TRIM(MID(B8771, 7, 3))," ","0"))</f>
        <v/>
      </c>
      <c r="J8771" s="2">
        <v>1</v>
      </c>
      <c r="K8771" s="2" t="str">
        <f t="shared" ref="K8771:K8834" si="411">IF(LEN(G8771) = 3, G8771, TEXT(IF(LEN(G8771) = 2, "0" &amp; G8771, "00" &amp; G8771), "000"))</f>
        <v>999</v>
      </c>
      <c r="L8771" s="2" t="str">
        <f t="shared" ref="L8771:L8834" si="412">IF(LEN(H8771) = 3, H8771, TEXT(IF(LEN(H8771) = 2, "0" &amp; H8771, "00" &amp; H8771), "000"))</f>
        <v>025</v>
      </c>
      <c r="M8771" s="2" t="str">
        <f t="shared" ref="M8771:M8834" si="413">IF(LEN(I8771) = 3, I8771, TEXT(IF(LEN(I8771) = 2, "0" &amp; I8771, "00" &amp; I8771), "000"))</f>
        <v>000</v>
      </c>
    </row>
    <row r="8772" spans="2:13" x14ac:dyDescent="0.25">
      <c r="B8772" s="2" t="s">
        <v>3684</v>
      </c>
      <c r="C8772" s="2" t="s">
        <v>3685</v>
      </c>
      <c r="D8772" s="6" t="str">
        <f>+_xlfn.CONCAT(Table13456[[#This Row],[phase1]],Table13456[[#This Row],[phase2]],Table13456[[#This Row],[phase3]],Table13456[[#This Row],[phase4]])</f>
        <v>1999026000</v>
      </c>
      <c r="E8772" s="2" t="str">
        <f>+Table13456[[#This Row],[DESCRIPTION]]</f>
        <v>LOCAL AGENCY INITIAL CONTINGENCY AMOUNT (DO NOT BID)</v>
      </c>
      <c r="F8772" s="2" t="str">
        <f>+LEFT(Table13456[[#This Row],[PAY ITEM]],1)</f>
        <v>0</v>
      </c>
      <c r="G8772" s="2" t="str">
        <f>IF(Table13456[[#This Row],[first]]="0",SUBSTITUTE(TRIM(MID(B8772, 2, 3))," ","0"),SUBSTITUTE(TRIM(MID(B8772, 1, 3))," ","0"))</f>
        <v>999</v>
      </c>
      <c r="H8772" s="2" t="str">
        <f>IF(Table13456[[#This Row],[first]]="0",SUBSTITUTE(TRIM(MID(B8772, 5, 3))," ","0"),SUBSTITUTE(TRIM(MID(B8772, 4, 3))," ","0"))</f>
        <v>26</v>
      </c>
      <c r="I8772" s="2" t="str">
        <f>IF(Table13456[[#This Row],[first]]="0",SUBSTITUTE(TRIM(MID(B8772, 8, 3))," ","0"),SUBSTITUTE(TRIM(MID(B8772, 7, 3))," ","0"))</f>
        <v/>
      </c>
      <c r="J8772" s="2">
        <v>1</v>
      </c>
      <c r="K8772" s="2" t="str">
        <f t="shared" si="411"/>
        <v>999</v>
      </c>
      <c r="L8772" s="2" t="str">
        <f t="shared" si="412"/>
        <v>026</v>
      </c>
      <c r="M8772" s="2" t="str">
        <f t="shared" si="413"/>
        <v>000</v>
      </c>
    </row>
    <row r="8773" spans="2:13" x14ac:dyDescent="0.25">
      <c r="B8773" s="2" t="s">
        <v>5102</v>
      </c>
      <c r="C8773" s="2" t="s">
        <v>5103</v>
      </c>
      <c r="D8773" s="6" t="str">
        <f>+_xlfn.CONCAT(Table13456[[#This Row],[phase1]],Table13456[[#This Row],[phase2]],Table13456[[#This Row],[phase3]],Table13456[[#This Row],[phase4]])</f>
        <v>1999030000</v>
      </c>
      <c r="E8773" s="2" t="str">
        <f>+Table13456[[#This Row],[DESCRIPTION]]</f>
        <v>FOR FINANCIAL PURPOSES ONLY, DO NOT BID</v>
      </c>
      <c r="F8773" s="2" t="str">
        <f>+LEFT(Table13456[[#This Row],[PAY ITEM]],1)</f>
        <v>0</v>
      </c>
      <c r="G8773" s="2" t="str">
        <f>IF(Table13456[[#This Row],[first]]="0",SUBSTITUTE(TRIM(MID(B8773, 2, 3))," ","0"),SUBSTITUTE(TRIM(MID(B8773, 1, 3))," ","0"))</f>
        <v>999</v>
      </c>
      <c r="H8773" s="2" t="str">
        <f>IF(Table13456[[#This Row],[first]]="0",SUBSTITUTE(TRIM(MID(B8773, 5, 3))," ","0"),SUBSTITUTE(TRIM(MID(B8773, 4, 3))," ","0"))</f>
        <v>30</v>
      </c>
      <c r="I8773" s="2" t="str">
        <f>IF(Table13456[[#This Row],[first]]="0",SUBSTITUTE(TRIM(MID(B8773, 8, 3))," ","0"),SUBSTITUTE(TRIM(MID(B8773, 7, 3))," ","0"))</f>
        <v/>
      </c>
      <c r="J8773" s="2">
        <v>1</v>
      </c>
      <c r="K8773" s="2" t="str">
        <f t="shared" si="411"/>
        <v>999</v>
      </c>
      <c r="L8773" s="2" t="str">
        <f t="shared" si="412"/>
        <v>030</v>
      </c>
      <c r="M8773" s="2" t="str">
        <f t="shared" si="413"/>
        <v>000</v>
      </c>
    </row>
    <row r="8774" spans="2:13" x14ac:dyDescent="0.25">
      <c r="B8774" s="2" t="s">
        <v>17817</v>
      </c>
      <c r="C8774" s="2" t="s">
        <v>17818</v>
      </c>
      <c r="D8774" s="6" t="str">
        <f>+_xlfn.CONCAT(Table13456[[#This Row],[phase1]],Table13456[[#This Row],[phase2]],Table13456[[#This Row],[phase3]],Table13456[[#This Row],[phase4]])</f>
        <v>1999040000</v>
      </c>
      <c r="E8774" s="2" t="str">
        <f>+Table13456[[#This Row],[DESCRIPTION]]</f>
        <v>UTILITIES - DO NOT BID</v>
      </c>
      <c r="F8774" s="2" t="str">
        <f>+LEFT(Table13456[[#This Row],[PAY ITEM]],1)</f>
        <v>0</v>
      </c>
      <c r="G8774" s="2" t="str">
        <f>IF(Table13456[[#This Row],[first]]="0",SUBSTITUTE(TRIM(MID(B8774, 2, 3))," ","0"),SUBSTITUTE(TRIM(MID(B8774, 1, 3))," ","0"))</f>
        <v>999</v>
      </c>
      <c r="H8774" s="2" t="str">
        <f>IF(Table13456[[#This Row],[first]]="0",SUBSTITUTE(TRIM(MID(B8774, 5, 3))," ","0"),SUBSTITUTE(TRIM(MID(B8774, 4, 3))," ","0"))</f>
        <v>40</v>
      </c>
      <c r="I8774" s="2" t="str">
        <f>IF(Table13456[[#This Row],[first]]="0",SUBSTITUTE(TRIM(MID(B8774, 8, 3))," ","0"),SUBSTITUTE(TRIM(MID(B8774, 7, 3))," ","0"))</f>
        <v/>
      </c>
      <c r="J8774" s="2">
        <v>1</v>
      </c>
      <c r="K8774" s="2" t="str">
        <f t="shared" si="411"/>
        <v>999</v>
      </c>
      <c r="L8774" s="2" t="str">
        <f t="shared" si="412"/>
        <v>040</v>
      </c>
      <c r="M8774" s="2" t="str">
        <f t="shared" si="413"/>
        <v>000</v>
      </c>
    </row>
    <row r="8775" spans="2:13" x14ac:dyDescent="0.25">
      <c r="B8775" s="2" t="s">
        <v>5104</v>
      </c>
      <c r="C8775" s="2" t="s">
        <v>5105</v>
      </c>
      <c r="D8775" s="6" t="str">
        <f>+_xlfn.CONCAT(Table13456[[#This Row],[phase1]],Table13456[[#This Row],[phase2]],Table13456[[#This Row],[phase3]],Table13456[[#This Row],[phase4]])</f>
        <v>1999050000</v>
      </c>
      <c r="E8775" s="2" t="str">
        <f>+Table13456[[#This Row],[DESCRIPTION]]</f>
        <v>REST AREA RESPECT SERVICES, DO NOT BID</v>
      </c>
      <c r="F8775" s="2" t="str">
        <f>+LEFT(Table13456[[#This Row],[PAY ITEM]],1)</f>
        <v>0</v>
      </c>
      <c r="G8775" s="2" t="str">
        <f>IF(Table13456[[#This Row],[first]]="0",SUBSTITUTE(TRIM(MID(B8775, 2, 3))," ","0"),SUBSTITUTE(TRIM(MID(B8775, 1, 3))," ","0"))</f>
        <v>999</v>
      </c>
      <c r="H8775" s="2" t="str">
        <f>IF(Table13456[[#This Row],[first]]="0",SUBSTITUTE(TRIM(MID(B8775, 5, 3))," ","0"),SUBSTITUTE(TRIM(MID(B8775, 4, 3))," ","0"))</f>
        <v>50</v>
      </c>
      <c r="I8775" s="2" t="str">
        <f>IF(Table13456[[#This Row],[first]]="0",SUBSTITUTE(TRIM(MID(B8775, 8, 3))," ","0"),SUBSTITUTE(TRIM(MID(B8775, 7, 3))," ","0"))</f>
        <v/>
      </c>
      <c r="J8775" s="2">
        <v>1</v>
      </c>
      <c r="K8775" s="2" t="str">
        <f t="shared" si="411"/>
        <v>999</v>
      </c>
      <c r="L8775" s="2" t="str">
        <f t="shared" si="412"/>
        <v>050</v>
      </c>
      <c r="M8775" s="2" t="str">
        <f t="shared" si="413"/>
        <v>000</v>
      </c>
    </row>
    <row r="8776" spans="2:13" x14ac:dyDescent="0.25">
      <c r="B8776" s="2" t="s">
        <v>17819</v>
      </c>
      <c r="C8776" s="2" t="s">
        <v>17820</v>
      </c>
      <c r="D8776" s="6" t="str">
        <f>+_xlfn.CONCAT(Table13456[[#This Row],[phase1]],Table13456[[#This Row],[phase2]],Table13456[[#This Row],[phase3]],Table13456[[#This Row],[phase4]])</f>
        <v>1999102001</v>
      </c>
      <c r="E8776" s="2" t="str">
        <f>+Table13456[[#This Row],[DESCRIPTION]]</f>
        <v>SPEED &amp; LAW ENFORCEMENT OFFICER, STATE FURNISHED, CENTRAL CONTRACT, NON BID ITEM</v>
      </c>
      <c r="F8776" s="2" t="str">
        <f>+LEFT(Table13456[[#This Row],[PAY ITEM]],1)</f>
        <v>0</v>
      </c>
      <c r="G8776" s="2" t="str">
        <f>IF(Table13456[[#This Row],[first]]="0",SUBSTITUTE(TRIM(MID(B8776, 2, 3))," ","0"),SUBSTITUTE(TRIM(MID(B8776, 1, 3))," ","0"))</f>
        <v>999</v>
      </c>
      <c r="H8776" s="2" t="str">
        <f>IF(Table13456[[#This Row],[first]]="0",SUBSTITUTE(TRIM(MID(B8776, 5, 3))," ","0"),SUBSTITUTE(TRIM(MID(B8776, 4, 3))," ","0"))</f>
        <v>102</v>
      </c>
      <c r="I8776" s="2" t="str">
        <f>IF(Table13456[[#This Row],[first]]="0",SUBSTITUTE(TRIM(MID(B8776, 8, 3))," ","0"),SUBSTITUTE(TRIM(MID(B8776, 7, 3))," ","0"))</f>
        <v>1</v>
      </c>
      <c r="J8776" s="2">
        <v>1</v>
      </c>
      <c r="K8776" s="2" t="str">
        <f t="shared" si="411"/>
        <v>999</v>
      </c>
      <c r="L8776" s="2" t="str">
        <f t="shared" si="412"/>
        <v>102</v>
      </c>
      <c r="M8776" s="2" t="str">
        <f t="shared" si="413"/>
        <v>001</v>
      </c>
    </row>
    <row r="8777" spans="2:13" x14ac:dyDescent="0.25">
      <c r="B8777" s="2" t="s">
        <v>17821</v>
      </c>
      <c r="C8777" s="2" t="s">
        <v>17822</v>
      </c>
      <c r="D8777" s="6" t="str">
        <f>+_xlfn.CONCAT(Table13456[[#This Row],[phase1]],Table13456[[#This Row],[phase2]],Table13456[[#This Row],[phase3]],Table13456[[#This Row],[phase4]])</f>
        <v>1999102002</v>
      </c>
      <c r="E8777" s="2" t="str">
        <f>+Table13456[[#This Row],[DESCRIPTION]]</f>
        <v>SPEED &amp; LAW ENFORCEMENT OFFICER, STATE FURNISHED, DISTRICT CONTRACT, NON BID ITEM</v>
      </c>
      <c r="F8777" s="2" t="str">
        <f>+LEFT(Table13456[[#This Row],[PAY ITEM]],1)</f>
        <v>0</v>
      </c>
      <c r="G8777" s="2" t="str">
        <f>IF(Table13456[[#This Row],[first]]="0",SUBSTITUTE(TRIM(MID(B8777, 2, 3))," ","0"),SUBSTITUTE(TRIM(MID(B8777, 1, 3))," ","0"))</f>
        <v>999</v>
      </c>
      <c r="H8777" s="2" t="str">
        <f>IF(Table13456[[#This Row],[first]]="0",SUBSTITUTE(TRIM(MID(B8777, 5, 3))," ","0"),SUBSTITUTE(TRIM(MID(B8777, 4, 3))," ","0"))</f>
        <v>102</v>
      </c>
      <c r="I8777" s="2" t="str">
        <f>IF(Table13456[[#This Row],[first]]="0",SUBSTITUTE(TRIM(MID(B8777, 8, 3))," ","0"),SUBSTITUTE(TRIM(MID(B8777, 7, 3))," ","0"))</f>
        <v>2</v>
      </c>
      <c r="J8777" s="2">
        <v>1</v>
      </c>
      <c r="K8777" s="2" t="str">
        <f t="shared" si="411"/>
        <v>999</v>
      </c>
      <c r="L8777" s="2" t="str">
        <f t="shared" si="412"/>
        <v>102</v>
      </c>
      <c r="M8777" s="2" t="str">
        <f t="shared" si="413"/>
        <v>002</v>
      </c>
    </row>
    <row r="8778" spans="2:13" x14ac:dyDescent="0.25">
      <c r="B8778" s="2" t="s">
        <v>3686</v>
      </c>
      <c r="C8778" s="2" t="s">
        <v>3687</v>
      </c>
      <c r="D8778" s="6" t="str">
        <f>+_xlfn.CONCAT(Table13456[[#This Row],[phase1]],Table13456[[#This Row],[phase2]],Table13456[[#This Row],[phase3]],Table13456[[#This Row],[phase4]])</f>
        <v>2100000005</v>
      </c>
      <c r="E8778" s="2" t="str">
        <f>+Table13456[[#This Row],[DESCRIPTION]]</f>
        <v>UTILITY WORK- JPA/UTILITY AGREEMENT, SEWER</v>
      </c>
      <c r="F8778" s="6">
        <v>2</v>
      </c>
      <c r="G8778" s="2" t="str">
        <f>IF(Table13456[[#This Row],[first]]="0",SUBSTITUTE(TRIM(MID(B8778, 2, 3))," ","0"),SUBSTITUTE(TRIM(MID(B8778, 1, 3))," ","0"))</f>
        <v>100</v>
      </c>
      <c r="H8778" s="2" t="str">
        <f>IF(Table13456[[#This Row],[first]]="0",SUBSTITUTE(TRIM(MID(B8778, 5, 3))," ","0"),SUBSTITUTE(TRIM(MID(B8778, 4, 3))," ","0"))</f>
        <v>0</v>
      </c>
      <c r="I8778" s="2" t="str">
        <f>IF(Table13456[[#This Row],[first]]="0",SUBSTITUTE(TRIM(MID(B8778, 8, 3))," ","0"),SUBSTITUTE(TRIM(MID(B8778, 7, 3))," ","0"))</f>
        <v>5</v>
      </c>
      <c r="J8778" s="6">
        <v>2</v>
      </c>
      <c r="K8778" s="2" t="str">
        <f t="shared" si="411"/>
        <v>100</v>
      </c>
      <c r="L8778" s="2" t="str">
        <f t="shared" si="412"/>
        <v>000</v>
      </c>
      <c r="M8778" s="2" t="str">
        <f t="shared" si="413"/>
        <v>005</v>
      </c>
    </row>
    <row r="8779" spans="2:13" x14ac:dyDescent="0.25">
      <c r="B8779" s="2" t="s">
        <v>3688</v>
      </c>
      <c r="C8779" s="2" t="s">
        <v>3689</v>
      </c>
      <c r="D8779" s="6" t="str">
        <f>+_xlfn.CONCAT(Table13456[[#This Row],[phase1]],Table13456[[#This Row],[phase2]],Table13456[[#This Row],[phase3]],Table13456[[#This Row],[phase4]])</f>
        <v>2100000006</v>
      </c>
      <c r="E8779" s="2" t="str">
        <f>+Table13456[[#This Row],[DESCRIPTION]]</f>
        <v>UTILITY WORK- JPA/UTILITY AGREEMENT, WATER</v>
      </c>
      <c r="F8779" s="6">
        <v>2</v>
      </c>
      <c r="G8779" s="2" t="str">
        <f>IF(Table13456[[#This Row],[first]]="0",SUBSTITUTE(TRIM(MID(B8779, 2, 3))," ","0"),SUBSTITUTE(TRIM(MID(B8779, 1, 3))," ","0"))</f>
        <v>100</v>
      </c>
      <c r="H8779" s="2" t="str">
        <f>IF(Table13456[[#This Row],[first]]="0",SUBSTITUTE(TRIM(MID(B8779, 5, 3))," ","0"),SUBSTITUTE(TRIM(MID(B8779, 4, 3))," ","0"))</f>
        <v>0</v>
      </c>
      <c r="I8779" s="2" t="str">
        <f>IF(Table13456[[#This Row],[first]]="0",SUBSTITUTE(TRIM(MID(B8779, 8, 3))," ","0"),SUBSTITUTE(TRIM(MID(B8779, 7, 3))," ","0"))</f>
        <v>6</v>
      </c>
      <c r="J8779" s="6">
        <v>2</v>
      </c>
      <c r="K8779" s="2" t="str">
        <f t="shared" si="411"/>
        <v>100</v>
      </c>
      <c r="L8779" s="2" t="str">
        <f t="shared" si="412"/>
        <v>000</v>
      </c>
      <c r="M8779" s="2" t="str">
        <f t="shared" si="413"/>
        <v>006</v>
      </c>
    </row>
    <row r="8780" spans="2:13" x14ac:dyDescent="0.25">
      <c r="B8780" s="2" t="s">
        <v>3690</v>
      </c>
      <c r="C8780" s="2" t="s">
        <v>3691</v>
      </c>
      <c r="D8780" s="6" t="str">
        <f>+_xlfn.CONCAT(Table13456[[#This Row],[phase1]],Table13456[[#This Row],[phase2]],Table13456[[#This Row],[phase3]],Table13456[[#This Row],[phase4]])</f>
        <v>2100000007</v>
      </c>
      <c r="E8780" s="2" t="str">
        <f>+Table13456[[#This Row],[DESCRIPTION]]</f>
        <v>UTILITY WORK- JPA/UTILITY AGREEMENT, POWER</v>
      </c>
      <c r="F8780" s="6">
        <v>2</v>
      </c>
      <c r="G8780" s="2" t="str">
        <f>IF(Table13456[[#This Row],[first]]="0",SUBSTITUTE(TRIM(MID(B8780, 2, 3))," ","0"),SUBSTITUTE(TRIM(MID(B8780, 1, 3))," ","0"))</f>
        <v>100</v>
      </c>
      <c r="H8780" s="2" t="str">
        <f>IF(Table13456[[#This Row],[first]]="0",SUBSTITUTE(TRIM(MID(B8780, 5, 3))," ","0"),SUBSTITUTE(TRIM(MID(B8780, 4, 3))," ","0"))</f>
        <v>0</v>
      </c>
      <c r="I8780" s="2" t="str">
        <f>IF(Table13456[[#This Row],[first]]="0",SUBSTITUTE(TRIM(MID(B8780, 8, 3))," ","0"),SUBSTITUTE(TRIM(MID(B8780, 7, 3))," ","0"))</f>
        <v>7</v>
      </c>
      <c r="J8780" s="6">
        <v>2</v>
      </c>
      <c r="K8780" s="2" t="str">
        <f t="shared" si="411"/>
        <v>100</v>
      </c>
      <c r="L8780" s="2" t="str">
        <f t="shared" si="412"/>
        <v>000</v>
      </c>
      <c r="M8780" s="2" t="str">
        <f t="shared" si="413"/>
        <v>007</v>
      </c>
    </row>
    <row r="8781" spans="2:13" x14ac:dyDescent="0.25">
      <c r="B8781" s="2" t="s">
        <v>17823</v>
      </c>
      <c r="C8781" s="2" t="s">
        <v>17824</v>
      </c>
      <c r="D8781" s="6" t="str">
        <f>+_xlfn.CONCAT(Table13456[[#This Row],[phase1]],Table13456[[#This Row],[phase2]],Table13456[[#This Row],[phase3]],Table13456[[#This Row],[phase4]])</f>
        <v>2100000008</v>
      </c>
      <c r="E8781" s="2" t="str">
        <f>+Table13456[[#This Row],[DESCRIPTION]]</f>
        <v>UTILITY WORK- JPA/UTILITY AGREEMENT, COMMUNICATIONS</v>
      </c>
      <c r="F8781" s="6">
        <v>2</v>
      </c>
      <c r="G8781" s="2" t="str">
        <f>IF(Table13456[[#This Row],[first]]="0",SUBSTITUTE(TRIM(MID(B8781, 2, 3))," ","0"),SUBSTITUTE(TRIM(MID(B8781, 1, 3))," ","0"))</f>
        <v>100</v>
      </c>
      <c r="H8781" s="2" t="str">
        <f>IF(Table13456[[#This Row],[first]]="0",SUBSTITUTE(TRIM(MID(B8781, 5, 3))," ","0"),SUBSTITUTE(TRIM(MID(B8781, 4, 3))," ","0"))</f>
        <v>0</v>
      </c>
      <c r="I8781" s="2" t="str">
        <f>IF(Table13456[[#This Row],[first]]="0",SUBSTITUTE(TRIM(MID(B8781, 8, 3))," ","0"),SUBSTITUTE(TRIM(MID(B8781, 7, 3))," ","0"))</f>
        <v>8</v>
      </c>
      <c r="J8781" s="6">
        <v>2</v>
      </c>
      <c r="K8781" s="2" t="str">
        <f t="shared" si="411"/>
        <v>100</v>
      </c>
      <c r="L8781" s="2" t="str">
        <f t="shared" si="412"/>
        <v>000</v>
      </c>
      <c r="M8781" s="2" t="str">
        <f t="shared" si="413"/>
        <v>008</v>
      </c>
    </row>
    <row r="8782" spans="2:13" x14ac:dyDescent="0.25">
      <c r="B8782" s="2" t="s">
        <v>17825</v>
      </c>
      <c r="C8782" s="2" t="s">
        <v>17826</v>
      </c>
      <c r="D8782" s="6" t="str">
        <f>+_xlfn.CONCAT(Table13456[[#This Row],[phase1]],Table13456[[#This Row],[phase2]],Table13456[[#This Row],[phase3]],Table13456[[#This Row],[phase4]])</f>
        <v>1100010000</v>
      </c>
      <c r="E8782" s="2" t="str">
        <f>+Table13456[[#This Row],[DESCRIPTION]]</f>
        <v>UTILITY WORK, UTILITY FIELD OFFICE, PROJECT 239422-1-56-01</v>
      </c>
      <c r="F8782" s="2" t="str">
        <f>+LEFT(Table13456[[#This Row],[PAY ITEM]],1)</f>
        <v>1</v>
      </c>
      <c r="G8782" s="2" t="str">
        <f>IF(Table13456[[#This Row],[first]]="0",SUBSTITUTE(TRIM(MID(B8782, 2, 3))," ","0"),SUBSTITUTE(TRIM(MID(B8782, 1, 3))," ","0"))</f>
        <v>100</v>
      </c>
      <c r="H8782" s="2" t="str">
        <f>IF(Table13456[[#This Row],[first]]="0",SUBSTITUTE(TRIM(MID(B8782, 5, 3))," ","0"),SUBSTITUTE(TRIM(MID(B8782, 4, 3))," ","0"))</f>
        <v>010</v>
      </c>
      <c r="I8782" s="2" t="str">
        <f>IF(Table13456[[#This Row],[first]]="0",SUBSTITUTE(TRIM(MID(B8782, 8, 3))," ","0"),SUBSTITUTE(TRIM(MID(B8782, 7, 3))," ","0"))</f>
        <v>0</v>
      </c>
      <c r="J8782" s="2">
        <v>1</v>
      </c>
      <c r="K8782" s="2" t="str">
        <f t="shared" si="411"/>
        <v>100</v>
      </c>
      <c r="L8782" s="2" t="str">
        <f t="shared" si="412"/>
        <v>010</v>
      </c>
      <c r="M8782" s="2" t="str">
        <f t="shared" si="413"/>
        <v>000</v>
      </c>
    </row>
    <row r="8783" spans="2:13" x14ac:dyDescent="0.25">
      <c r="B8783" s="2" t="s">
        <v>17827</v>
      </c>
      <c r="C8783" s="2" t="s">
        <v>17828</v>
      </c>
      <c r="D8783" s="6" t="str">
        <f>+_xlfn.CONCAT(Table13456[[#This Row],[phase1]],Table13456[[#This Row],[phase2]],Table13456[[#This Row],[phase3]],Table13456[[#This Row],[phase4]])</f>
        <v>1100010000</v>
      </c>
      <c r="E8783" s="2" t="str">
        <f>+Table13456[[#This Row],[DESCRIPTION]]</f>
        <v>WATER TREATMENT AND WASTEWATER TREATMENT FACILITIES INSPECTION, PROJECT 423781-1-72-64</v>
      </c>
      <c r="F8783" s="2" t="str">
        <f>+LEFT(Table13456[[#This Row],[PAY ITEM]],1)</f>
        <v>1</v>
      </c>
      <c r="G8783" s="2" t="str">
        <f>IF(Table13456[[#This Row],[first]]="0",SUBSTITUTE(TRIM(MID(B8783, 2, 3))," ","0"),SUBSTITUTE(TRIM(MID(B8783, 1, 3))," ","0"))</f>
        <v>100</v>
      </c>
      <c r="H8783" s="2" t="str">
        <f>IF(Table13456[[#This Row],[first]]="0",SUBSTITUTE(TRIM(MID(B8783, 5, 3))," ","0"),SUBSTITUTE(TRIM(MID(B8783, 4, 3))," ","0"))</f>
        <v>010</v>
      </c>
      <c r="I8783" s="2" t="str">
        <f>IF(Table13456[[#This Row],[first]]="0",SUBSTITUTE(TRIM(MID(B8783, 8, 3))," ","0"),SUBSTITUTE(TRIM(MID(B8783, 7, 3))," ","0"))</f>
        <v>0</v>
      </c>
      <c r="J8783" s="2">
        <v>1</v>
      </c>
      <c r="K8783" s="2" t="str">
        <f t="shared" si="411"/>
        <v>100</v>
      </c>
      <c r="L8783" s="2" t="str">
        <f t="shared" si="412"/>
        <v>010</v>
      </c>
      <c r="M8783" s="2" t="str">
        <f t="shared" si="413"/>
        <v>000</v>
      </c>
    </row>
    <row r="8784" spans="2:13" x14ac:dyDescent="0.25">
      <c r="B8784" s="2" t="s">
        <v>17829</v>
      </c>
      <c r="C8784" s="2" t="s">
        <v>17830</v>
      </c>
      <c r="D8784" s="6" t="str">
        <f>+_xlfn.CONCAT(Table13456[[#This Row],[phase1]],Table13456[[#This Row],[phase2]],Table13456[[#This Row],[phase3]],Table13456[[#This Row],[phase4]])</f>
        <v>1100010000</v>
      </c>
      <c r="E8784" s="2" t="str">
        <f>+Table13456[[#This Row],[DESCRIPTION]]</f>
        <v>POTABLE WATER INSPECTION, PROJECT 423781-1-72-65</v>
      </c>
      <c r="F8784" s="2" t="str">
        <f>+LEFT(Table13456[[#This Row],[PAY ITEM]],1)</f>
        <v>1</v>
      </c>
      <c r="G8784" s="2" t="str">
        <f>IF(Table13456[[#This Row],[first]]="0",SUBSTITUTE(TRIM(MID(B8784, 2, 3))," ","0"),SUBSTITUTE(TRIM(MID(B8784, 1, 3))," ","0"))</f>
        <v>100</v>
      </c>
      <c r="H8784" s="2" t="str">
        <f>IF(Table13456[[#This Row],[first]]="0",SUBSTITUTE(TRIM(MID(B8784, 5, 3))," ","0"),SUBSTITUTE(TRIM(MID(B8784, 4, 3))," ","0"))</f>
        <v>010</v>
      </c>
      <c r="I8784" s="2" t="str">
        <f>IF(Table13456[[#This Row],[first]]="0",SUBSTITUTE(TRIM(MID(B8784, 8, 3))," ","0"),SUBSTITUTE(TRIM(MID(B8784, 7, 3))," ","0"))</f>
        <v>0</v>
      </c>
      <c r="J8784" s="2">
        <v>1</v>
      </c>
      <c r="K8784" s="2" t="str">
        <f t="shared" si="411"/>
        <v>100</v>
      </c>
      <c r="L8784" s="2" t="str">
        <f t="shared" si="412"/>
        <v>010</v>
      </c>
      <c r="M8784" s="2" t="str">
        <f t="shared" si="413"/>
        <v>000</v>
      </c>
    </row>
    <row r="8785" spans="2:13" x14ac:dyDescent="0.25">
      <c r="B8785" s="2" t="s">
        <v>3692</v>
      </c>
      <c r="C8785" s="2" t="s">
        <v>3693</v>
      </c>
      <c r="D8785" s="6" t="str">
        <f>+_xlfn.CONCAT(Table13456[[#This Row],[phase1]],Table13456[[#This Row],[phase2]],Table13456[[#This Row],[phase3]],Table13456[[#This Row],[phase4]])</f>
        <v>1100010000</v>
      </c>
      <c r="E8785" s="2" t="str">
        <f>+Table13456[[#This Row],[DESCRIPTION]]</f>
        <v>SEWAGE BYPASS OPERATIONS, PROJECT 437053-4-56-01</v>
      </c>
      <c r="F8785" s="2" t="str">
        <f>+LEFT(Table13456[[#This Row],[PAY ITEM]],1)</f>
        <v>1</v>
      </c>
      <c r="G8785" s="2" t="str">
        <f>IF(Table13456[[#This Row],[first]]="0",SUBSTITUTE(TRIM(MID(B8785, 2, 3))," ","0"),SUBSTITUTE(TRIM(MID(B8785, 1, 3))," ","0"))</f>
        <v>100</v>
      </c>
      <c r="H8785" s="2" t="str">
        <f>IF(Table13456[[#This Row],[first]]="0",SUBSTITUTE(TRIM(MID(B8785, 5, 3))," ","0"),SUBSTITUTE(TRIM(MID(B8785, 4, 3))," ","0"))</f>
        <v>010</v>
      </c>
      <c r="I8785" s="2" t="str">
        <f>IF(Table13456[[#This Row],[first]]="0",SUBSTITUTE(TRIM(MID(B8785, 8, 3))," ","0"),SUBSTITUTE(TRIM(MID(B8785, 7, 3))," ","0"))</f>
        <v>0</v>
      </c>
      <c r="J8785" s="2">
        <v>1</v>
      </c>
      <c r="K8785" s="2" t="str">
        <f t="shared" si="411"/>
        <v>100</v>
      </c>
      <c r="L8785" s="2" t="str">
        <f t="shared" si="412"/>
        <v>010</v>
      </c>
      <c r="M8785" s="2" t="str">
        <f t="shared" si="413"/>
        <v>000</v>
      </c>
    </row>
    <row r="8786" spans="2:13" x14ac:dyDescent="0.25">
      <c r="B8786" s="2" t="s">
        <v>3694</v>
      </c>
      <c r="C8786" s="2" t="s">
        <v>3695</v>
      </c>
      <c r="D8786" s="6" t="str">
        <f>+_xlfn.CONCAT(Table13456[[#This Row],[phase1]],Table13456[[#This Row],[phase2]],Table13456[[#This Row],[phase3]],Table13456[[#This Row],[phase4]])</f>
        <v>1100010000</v>
      </c>
      <c r="E8786" s="2" t="str">
        <f>+Table13456[[#This Row],[DESCRIPTION]]</f>
        <v>CERTIFIED INDUSTRIAL HYGIENIST, PROJECT 437053-4-56-01</v>
      </c>
      <c r="F8786" s="2" t="str">
        <f>+LEFT(Table13456[[#This Row],[PAY ITEM]],1)</f>
        <v>1</v>
      </c>
      <c r="G8786" s="2" t="str">
        <f>IF(Table13456[[#This Row],[first]]="0",SUBSTITUTE(TRIM(MID(B8786, 2, 3))," ","0"),SUBSTITUTE(TRIM(MID(B8786, 1, 3))," ","0"))</f>
        <v>100</v>
      </c>
      <c r="H8786" s="2" t="str">
        <f>IF(Table13456[[#This Row],[first]]="0",SUBSTITUTE(TRIM(MID(B8786, 5, 3))," ","0"),SUBSTITUTE(TRIM(MID(B8786, 4, 3))," ","0"))</f>
        <v>010</v>
      </c>
      <c r="I8786" s="2" t="str">
        <f>IF(Table13456[[#This Row],[first]]="0",SUBSTITUTE(TRIM(MID(B8786, 8, 3))," ","0"),SUBSTITUTE(TRIM(MID(B8786, 7, 3))," ","0"))</f>
        <v>0</v>
      </c>
      <c r="J8786" s="2">
        <v>1</v>
      </c>
      <c r="K8786" s="2" t="str">
        <f t="shared" si="411"/>
        <v>100</v>
      </c>
      <c r="L8786" s="2" t="str">
        <f t="shared" si="412"/>
        <v>010</v>
      </c>
      <c r="M8786" s="2" t="str">
        <f t="shared" si="413"/>
        <v>000</v>
      </c>
    </row>
    <row r="8787" spans="2:13" x14ac:dyDescent="0.25">
      <c r="B8787" s="2" t="s">
        <v>17831</v>
      </c>
      <c r="C8787" s="2" t="s">
        <v>17832</v>
      </c>
      <c r="D8787" s="6" t="str">
        <f>+_xlfn.CONCAT(Table13456[[#This Row],[phase1]],Table13456[[#This Row],[phase2]],Table13456[[#This Row],[phase3]],Table13456[[#This Row],[phase4]])</f>
        <v>1100010000</v>
      </c>
      <c r="E8787" s="2" t="str">
        <f>+Table13456[[#This Row],[DESCRIPTION]]</f>
        <v>WASTEWATER TREATMENT PLANT UPGRADE</v>
      </c>
      <c r="F8787" s="2" t="str">
        <f>+LEFT(Table13456[[#This Row],[PAY ITEM]],1)</f>
        <v>1</v>
      </c>
      <c r="G8787" s="2" t="str">
        <f>IF(Table13456[[#This Row],[first]]="0",SUBSTITUTE(TRIM(MID(B8787, 2, 3))," ","0"),SUBSTITUTE(TRIM(MID(B8787, 1, 3))," ","0"))</f>
        <v>100</v>
      </c>
      <c r="H8787" s="2" t="str">
        <f>IF(Table13456[[#This Row],[first]]="0",SUBSTITUTE(TRIM(MID(B8787, 5, 3))," ","0"),SUBSTITUTE(TRIM(MID(B8787, 4, 3))," ","0"))</f>
        <v>010</v>
      </c>
      <c r="I8787" s="2" t="str">
        <f>IF(Table13456[[#This Row],[first]]="0",SUBSTITUTE(TRIM(MID(B8787, 8, 3))," ","0"),SUBSTITUTE(TRIM(MID(B8787, 7, 3))," ","0"))</f>
        <v>0</v>
      </c>
      <c r="J8787" s="2">
        <v>1</v>
      </c>
      <c r="K8787" s="2" t="str">
        <f t="shared" si="411"/>
        <v>100</v>
      </c>
      <c r="L8787" s="2" t="str">
        <f t="shared" si="412"/>
        <v>010</v>
      </c>
      <c r="M8787" s="2" t="str">
        <f t="shared" si="413"/>
        <v>000</v>
      </c>
    </row>
    <row r="8788" spans="2:13" x14ac:dyDescent="0.25">
      <c r="B8788" s="2" t="s">
        <v>17833</v>
      </c>
      <c r="C8788" s="2" t="s">
        <v>17834</v>
      </c>
      <c r="D8788" s="6" t="str">
        <f>+_xlfn.CONCAT(Table13456[[#This Row],[phase1]],Table13456[[#This Row],[phase2]],Table13456[[#This Row],[phase3]],Table13456[[#This Row],[phase4]])</f>
        <v>1100010000</v>
      </c>
      <c r="E8788" s="2" t="str">
        <f>+Table13456[[#This Row],[DESCRIPTION]]</f>
        <v>SUBSURFACE UTILITY EXPLORATION (SUE) QUALITY LEVEL "A"</v>
      </c>
      <c r="F8788" s="2" t="str">
        <f>+LEFT(Table13456[[#This Row],[PAY ITEM]],1)</f>
        <v>1</v>
      </c>
      <c r="G8788" s="2" t="str">
        <f>IF(Table13456[[#This Row],[first]]="0",SUBSTITUTE(TRIM(MID(B8788, 2, 3))," ","0"),SUBSTITUTE(TRIM(MID(B8788, 1, 3))," ","0"))</f>
        <v>100</v>
      </c>
      <c r="H8788" s="2" t="str">
        <f>IF(Table13456[[#This Row],[first]]="0",SUBSTITUTE(TRIM(MID(B8788, 5, 3))," ","0"),SUBSTITUTE(TRIM(MID(B8788, 4, 3))," ","0"))</f>
        <v>010</v>
      </c>
      <c r="I8788" s="2" t="str">
        <f>IF(Table13456[[#This Row],[first]]="0",SUBSTITUTE(TRIM(MID(B8788, 8, 3))," ","0"),SUBSTITUTE(TRIM(MID(B8788, 7, 3))," ","0"))</f>
        <v>0</v>
      </c>
      <c r="J8788" s="2">
        <v>1</v>
      </c>
      <c r="K8788" s="2" t="str">
        <f t="shared" si="411"/>
        <v>100</v>
      </c>
      <c r="L8788" s="2" t="str">
        <f t="shared" si="412"/>
        <v>010</v>
      </c>
      <c r="M8788" s="2" t="str">
        <f t="shared" si="413"/>
        <v>000</v>
      </c>
    </row>
    <row r="8789" spans="2:13" x14ac:dyDescent="0.25">
      <c r="B8789" s="2" t="s">
        <v>17835</v>
      </c>
      <c r="C8789" s="2" t="s">
        <v>17836</v>
      </c>
      <c r="D8789" s="6" t="str">
        <f>+_xlfn.CONCAT(Table13456[[#This Row],[phase1]],Table13456[[#This Row],[phase2]],Table13456[[#This Row],[phase3]],Table13456[[#This Row],[phase4]])</f>
        <v>1102107000</v>
      </c>
      <c r="E8789" s="2" t="str">
        <f>+Table13456[[#This Row],[DESCRIPTION]]</f>
        <v>ERROR: TEMPORARY TRAFFIC DETECTION, INTERSECT</v>
      </c>
      <c r="F8789" s="2" t="str">
        <f>+LEFT(Table13456[[#This Row],[PAY ITEM]],1)</f>
        <v>1</v>
      </c>
      <c r="G8789" s="2" t="str">
        <f>IF(Table13456[[#This Row],[first]]="0",SUBSTITUTE(TRIM(MID(B8789, 2, 3))," ","0"),SUBSTITUTE(TRIM(MID(B8789, 1, 3))," ","0"))</f>
        <v>102</v>
      </c>
      <c r="H8789" s="2" t="str">
        <f>IF(Table13456[[#This Row],[first]]="0",SUBSTITUTE(TRIM(MID(B8789, 5, 3))," ","0"),SUBSTITUTE(TRIM(MID(B8789, 4, 3))," ","0"))</f>
        <v>107</v>
      </c>
      <c r="I8789" s="2" t="str">
        <f>IF(Table13456[[#This Row],[first]]="0",SUBSTITUTE(TRIM(MID(B8789, 8, 3))," ","0"),SUBSTITUTE(TRIM(MID(B8789, 7, 3))," ","0"))</f>
        <v/>
      </c>
      <c r="J8789" s="2">
        <v>1</v>
      </c>
      <c r="K8789" s="2" t="str">
        <f t="shared" si="411"/>
        <v>102</v>
      </c>
      <c r="L8789" s="2" t="str">
        <f t="shared" si="412"/>
        <v>107</v>
      </c>
      <c r="M8789" s="2" t="str">
        <f t="shared" si="413"/>
        <v>000</v>
      </c>
    </row>
    <row r="8790" spans="2:13" x14ac:dyDescent="0.25">
      <c r="B8790" s="2" t="s">
        <v>17837</v>
      </c>
      <c r="C8790" s="2" t="s">
        <v>17838</v>
      </c>
      <c r="D8790" s="6" t="str">
        <f>+_xlfn.CONCAT(Table13456[[#This Row],[phase1]],Table13456[[#This Row],[phase2]],Table13456[[#This Row],[phase3]],Table13456[[#This Row],[phase4]])</f>
        <v>2105001010</v>
      </c>
      <c r="E8790" s="2" t="str">
        <f>+Table13456[[#This Row],[DESCRIPTION]]</f>
        <v>UTILITY PIPE, F&amp;I, STEEL CASING- JACK &amp; BORE 60", PROJECT 433663-1-56-04</v>
      </c>
      <c r="F8790" s="6">
        <v>2</v>
      </c>
      <c r="G8790" s="2" t="str">
        <f>IF(Table13456[[#This Row],[first]]="0",SUBSTITUTE(TRIM(MID(B8790, 2, 3))," ","0"),SUBSTITUTE(TRIM(MID(B8790, 1, 3))," ","0"))</f>
        <v>105</v>
      </c>
      <c r="H8790" s="2" t="str">
        <f>IF(Table13456[[#This Row],[first]]="0",SUBSTITUTE(TRIM(MID(B8790, 5, 3))," ","0"),SUBSTITUTE(TRIM(MID(B8790, 4, 3))," ","0"))</f>
        <v>001</v>
      </c>
      <c r="I8790" s="2" t="str">
        <f>IF(Table13456[[#This Row],[first]]="0",SUBSTITUTE(TRIM(MID(B8790, 8, 3))," ","0"),SUBSTITUTE(TRIM(MID(B8790, 7, 3))," ","0"))</f>
        <v>010</v>
      </c>
      <c r="J8790" s="6">
        <v>2</v>
      </c>
      <c r="K8790" s="2" t="str">
        <f t="shared" si="411"/>
        <v>105</v>
      </c>
      <c r="L8790" s="2" t="str">
        <f t="shared" si="412"/>
        <v>001</v>
      </c>
      <c r="M8790" s="2" t="str">
        <f t="shared" si="413"/>
        <v>010</v>
      </c>
    </row>
    <row r="8791" spans="2:13" x14ac:dyDescent="0.25">
      <c r="B8791" s="2" t="s">
        <v>17839</v>
      </c>
      <c r="C8791" s="2" t="s">
        <v>17840</v>
      </c>
      <c r="D8791" s="6" t="str">
        <f>+_xlfn.CONCAT(Table13456[[#This Row],[phase1]],Table13456[[#This Row],[phase2]],Table13456[[#This Row],[phase3]],Table13456[[#This Row],[phase4]])</f>
        <v>2105001010</v>
      </c>
      <c r="E8791" s="2" t="str">
        <f>+Table13456[[#This Row],[DESCRIPTION]]</f>
        <v>UTILITY PIPE, F&amp;I, PVC PIPE, 2.5", PROJECT 431752-6-56-01</v>
      </c>
      <c r="F8791" s="6">
        <v>2</v>
      </c>
      <c r="G8791" s="2" t="str">
        <f>IF(Table13456[[#This Row],[first]]="0",SUBSTITUTE(TRIM(MID(B8791, 2, 3))," ","0"),SUBSTITUTE(TRIM(MID(B8791, 1, 3))," ","0"))</f>
        <v>105</v>
      </c>
      <c r="H8791" s="2" t="str">
        <f>IF(Table13456[[#This Row],[first]]="0",SUBSTITUTE(TRIM(MID(B8791, 5, 3))," ","0"),SUBSTITUTE(TRIM(MID(B8791, 4, 3))," ","0"))</f>
        <v>001</v>
      </c>
      <c r="I8791" s="2" t="str">
        <f>IF(Table13456[[#This Row],[first]]="0",SUBSTITUTE(TRIM(MID(B8791, 8, 3))," ","0"),SUBSTITUTE(TRIM(MID(B8791, 7, 3))," ","0"))</f>
        <v>010</v>
      </c>
      <c r="J8791" s="6">
        <v>2</v>
      </c>
      <c r="K8791" s="2" t="str">
        <f t="shared" si="411"/>
        <v>105</v>
      </c>
      <c r="L8791" s="2" t="str">
        <f t="shared" si="412"/>
        <v>001</v>
      </c>
      <c r="M8791" s="2" t="str">
        <f t="shared" si="413"/>
        <v>010</v>
      </c>
    </row>
    <row r="8792" spans="2:13" x14ac:dyDescent="0.25">
      <c r="B8792" s="2" t="s">
        <v>17841</v>
      </c>
      <c r="C8792" s="2" t="s">
        <v>17842</v>
      </c>
      <c r="D8792" s="6" t="str">
        <f>+_xlfn.CONCAT(Table13456[[#This Row],[phase1]],Table13456[[#This Row],[phase2]],Table13456[[#This Row],[phase3]],Table13456[[#This Row],[phase4]])</f>
        <v>2105001010</v>
      </c>
      <c r="E8792" s="2" t="str">
        <f>+Table13456[[#This Row],[DESCRIPTION]]</f>
        <v>UTILITY PIPE, F&amp;I, PVC PIPE, 2.5", PROJECT 431752-5-56-02</v>
      </c>
      <c r="F8792" s="6">
        <v>2</v>
      </c>
      <c r="G8792" s="2" t="str">
        <f>IF(Table13456[[#This Row],[first]]="0",SUBSTITUTE(TRIM(MID(B8792, 2, 3))," ","0"),SUBSTITUTE(TRIM(MID(B8792, 1, 3))," ","0"))</f>
        <v>105</v>
      </c>
      <c r="H8792" s="2" t="str">
        <f>IF(Table13456[[#This Row],[first]]="0",SUBSTITUTE(TRIM(MID(B8792, 5, 3))," ","0"),SUBSTITUTE(TRIM(MID(B8792, 4, 3))," ","0"))</f>
        <v>001</v>
      </c>
      <c r="I8792" s="2" t="str">
        <f>IF(Table13456[[#This Row],[first]]="0",SUBSTITUTE(TRIM(MID(B8792, 8, 3))," ","0"),SUBSTITUTE(TRIM(MID(B8792, 7, 3))," ","0"))</f>
        <v>010</v>
      </c>
      <c r="J8792" s="6">
        <v>2</v>
      </c>
      <c r="K8792" s="2" t="str">
        <f t="shared" si="411"/>
        <v>105</v>
      </c>
      <c r="L8792" s="2" t="str">
        <f t="shared" si="412"/>
        <v>001</v>
      </c>
      <c r="M8792" s="2" t="str">
        <f t="shared" si="413"/>
        <v>010</v>
      </c>
    </row>
    <row r="8793" spans="2:13" x14ac:dyDescent="0.25">
      <c r="B8793" s="2" t="s">
        <v>17843</v>
      </c>
      <c r="C8793" s="2" t="s">
        <v>17844</v>
      </c>
      <c r="D8793" s="6" t="str">
        <f>+_xlfn.CONCAT(Table13456[[#This Row],[phase1]],Table13456[[#This Row],[phase2]],Table13456[[#This Row],[phase3]],Table13456[[#This Row],[phase4]])</f>
        <v>2105001112</v>
      </c>
      <c r="E8793" s="2" t="str">
        <f>+Table13456[[#This Row],[DESCRIPTION]]</f>
        <v>UTILITY PIPE, F&amp;I, CONCRETE, WATER / SEWER,  8 -19.9"</v>
      </c>
      <c r="F8793" s="6">
        <v>2</v>
      </c>
      <c r="G8793" s="2" t="str">
        <f>IF(Table13456[[#This Row],[first]]="0",SUBSTITUTE(TRIM(MID(B8793, 2, 3))," ","0"),SUBSTITUTE(TRIM(MID(B8793, 1, 3))," ","0"))</f>
        <v>105</v>
      </c>
      <c r="H8793" s="2" t="str">
        <f>IF(Table13456[[#This Row],[first]]="0",SUBSTITUTE(TRIM(MID(B8793, 5, 3))," ","0"),SUBSTITUTE(TRIM(MID(B8793, 4, 3))," ","0"))</f>
        <v>001</v>
      </c>
      <c r="I8793" s="2" t="str">
        <f>IF(Table13456[[#This Row],[first]]="0",SUBSTITUTE(TRIM(MID(B8793, 8, 3))," ","0"),SUBSTITUTE(TRIM(MID(B8793, 7, 3))," ","0"))</f>
        <v>112</v>
      </c>
      <c r="J8793" s="6">
        <v>2</v>
      </c>
      <c r="K8793" s="2" t="str">
        <f t="shared" si="411"/>
        <v>105</v>
      </c>
      <c r="L8793" s="2" t="str">
        <f t="shared" si="412"/>
        <v>001</v>
      </c>
      <c r="M8793" s="2" t="str">
        <f t="shared" si="413"/>
        <v>112</v>
      </c>
    </row>
    <row r="8794" spans="2:13" x14ac:dyDescent="0.25">
      <c r="B8794" s="2" t="s">
        <v>17845</v>
      </c>
      <c r="C8794" s="2" t="s">
        <v>17846</v>
      </c>
      <c r="D8794" s="6" t="str">
        <f>+_xlfn.CONCAT(Table13456[[#This Row],[phase1]],Table13456[[#This Row],[phase2]],Table13456[[#This Row],[phase3]],Table13456[[#This Row],[phase4]])</f>
        <v>2105001112</v>
      </c>
      <c r="E8794" s="2" t="str">
        <f>+Table13456[[#This Row],[DESCRIPTION]]</f>
        <v>UTILITY PIPE, F&amp;I, CONCRETE, WATER / SEWER,  20 -49.9"</v>
      </c>
      <c r="F8794" s="6">
        <v>2</v>
      </c>
      <c r="G8794" s="2" t="str">
        <f>IF(Table13456[[#This Row],[first]]="0",SUBSTITUTE(TRIM(MID(B8794, 2, 3))," ","0"),SUBSTITUTE(TRIM(MID(B8794, 1, 3))," ","0"))</f>
        <v>105</v>
      </c>
      <c r="H8794" s="2" t="str">
        <f>IF(Table13456[[#This Row],[first]]="0",SUBSTITUTE(TRIM(MID(B8794, 5, 3))," ","0"),SUBSTITUTE(TRIM(MID(B8794, 4, 3))," ","0"))</f>
        <v>001</v>
      </c>
      <c r="I8794" s="2" t="str">
        <f>IF(Table13456[[#This Row],[first]]="0",SUBSTITUTE(TRIM(MID(B8794, 8, 3))," ","0"),SUBSTITUTE(TRIM(MID(B8794, 7, 3))," ","0"))</f>
        <v>112</v>
      </c>
      <c r="J8794" s="6">
        <v>2</v>
      </c>
      <c r="K8794" s="2" t="str">
        <f t="shared" si="411"/>
        <v>105</v>
      </c>
      <c r="L8794" s="2" t="str">
        <f t="shared" si="412"/>
        <v>001</v>
      </c>
      <c r="M8794" s="2" t="str">
        <f t="shared" si="413"/>
        <v>112</v>
      </c>
    </row>
    <row r="8795" spans="2:13" x14ac:dyDescent="0.25">
      <c r="B8795" s="2" t="s">
        <v>17847</v>
      </c>
      <c r="C8795" s="2" t="s">
        <v>17848</v>
      </c>
      <c r="D8795" s="6" t="str">
        <f>+_xlfn.CONCAT(Table13456[[#This Row],[phase1]],Table13456[[#This Row],[phase2]],Table13456[[#This Row],[phase3]],Table13456[[#This Row],[phase4]])</f>
        <v>2105001121</v>
      </c>
      <c r="E8795" s="2" t="str">
        <f>+Table13456[[#This Row],[DESCRIPTION]]</f>
        <v>UTILITY PIPE, F&amp;I, PVC, CASING / CONDUIT, 0-1.9"</v>
      </c>
      <c r="F8795" s="6">
        <v>2</v>
      </c>
      <c r="G8795" s="2" t="str">
        <f>IF(Table13456[[#This Row],[first]]="0",SUBSTITUTE(TRIM(MID(B8795, 2, 3))," ","0"),SUBSTITUTE(TRIM(MID(B8795, 1, 3))," ","0"))</f>
        <v>105</v>
      </c>
      <c r="H8795" s="2" t="str">
        <f>IF(Table13456[[#This Row],[first]]="0",SUBSTITUTE(TRIM(MID(B8795, 5, 3))," ","0"),SUBSTITUTE(TRIM(MID(B8795, 4, 3))," ","0"))</f>
        <v>001</v>
      </c>
      <c r="I8795" s="2" t="str">
        <f>IF(Table13456[[#This Row],[first]]="0",SUBSTITUTE(TRIM(MID(B8795, 8, 3))," ","0"),SUBSTITUTE(TRIM(MID(B8795, 7, 3))," ","0"))</f>
        <v>121</v>
      </c>
      <c r="J8795" s="6">
        <v>2</v>
      </c>
      <c r="K8795" s="2" t="str">
        <f t="shared" si="411"/>
        <v>105</v>
      </c>
      <c r="L8795" s="2" t="str">
        <f t="shared" si="412"/>
        <v>001</v>
      </c>
      <c r="M8795" s="2" t="str">
        <f t="shared" si="413"/>
        <v>121</v>
      </c>
    </row>
    <row r="8796" spans="2:13" x14ac:dyDescent="0.25">
      <c r="B8796" s="2" t="s">
        <v>17849</v>
      </c>
      <c r="C8796" s="2" t="s">
        <v>17850</v>
      </c>
      <c r="D8796" s="6" t="str">
        <f>+_xlfn.CONCAT(Table13456[[#This Row],[phase1]],Table13456[[#This Row],[phase2]],Table13456[[#This Row],[phase3]],Table13456[[#This Row],[phase4]])</f>
        <v>2105001121</v>
      </c>
      <c r="E8796" s="2" t="str">
        <f>+Table13456[[#This Row],[DESCRIPTION]]</f>
        <v>UTILITY PIPE, F&amp;I, PVC, CASING / CONDUIT, 2-4.9"</v>
      </c>
      <c r="F8796" s="6">
        <v>2</v>
      </c>
      <c r="G8796" s="2" t="str">
        <f>IF(Table13456[[#This Row],[first]]="0",SUBSTITUTE(TRIM(MID(B8796, 2, 3))," ","0"),SUBSTITUTE(TRIM(MID(B8796, 1, 3))," ","0"))</f>
        <v>105</v>
      </c>
      <c r="H8796" s="2" t="str">
        <f>IF(Table13456[[#This Row],[first]]="0",SUBSTITUTE(TRIM(MID(B8796, 5, 3))," ","0"),SUBSTITUTE(TRIM(MID(B8796, 4, 3))," ","0"))</f>
        <v>001</v>
      </c>
      <c r="I8796" s="2" t="str">
        <f>IF(Table13456[[#This Row],[first]]="0",SUBSTITUTE(TRIM(MID(B8796, 8, 3))," ","0"),SUBSTITUTE(TRIM(MID(B8796, 7, 3))," ","0"))</f>
        <v>121</v>
      </c>
      <c r="J8796" s="6">
        <v>2</v>
      </c>
      <c r="K8796" s="2" t="str">
        <f t="shared" si="411"/>
        <v>105</v>
      </c>
      <c r="L8796" s="2" t="str">
        <f t="shared" si="412"/>
        <v>001</v>
      </c>
      <c r="M8796" s="2" t="str">
        <f t="shared" si="413"/>
        <v>121</v>
      </c>
    </row>
    <row r="8797" spans="2:13" x14ac:dyDescent="0.25">
      <c r="B8797" s="2" t="s">
        <v>17851</v>
      </c>
      <c r="C8797" s="2" t="s">
        <v>17852</v>
      </c>
      <c r="D8797" s="6" t="str">
        <f>+_xlfn.CONCAT(Table13456[[#This Row],[phase1]],Table13456[[#This Row],[phase2]],Table13456[[#This Row],[phase3]],Table13456[[#This Row],[phase4]])</f>
        <v>2105001121</v>
      </c>
      <c r="E8797" s="2" t="str">
        <f>+Table13456[[#This Row],[DESCRIPTION]]</f>
        <v>UTILITY PIPE, F&amp;I, PVC, CASING / CONDUIT, 5.0-7.9"</v>
      </c>
      <c r="F8797" s="6">
        <v>2</v>
      </c>
      <c r="G8797" s="2" t="str">
        <f>IF(Table13456[[#This Row],[first]]="0",SUBSTITUTE(TRIM(MID(B8797, 2, 3))," ","0"),SUBSTITUTE(TRIM(MID(B8797, 1, 3))," ","0"))</f>
        <v>105</v>
      </c>
      <c r="H8797" s="2" t="str">
        <f>IF(Table13456[[#This Row],[first]]="0",SUBSTITUTE(TRIM(MID(B8797, 5, 3))," ","0"),SUBSTITUTE(TRIM(MID(B8797, 4, 3))," ","0"))</f>
        <v>001</v>
      </c>
      <c r="I8797" s="2" t="str">
        <f>IF(Table13456[[#This Row],[first]]="0",SUBSTITUTE(TRIM(MID(B8797, 8, 3))," ","0"),SUBSTITUTE(TRIM(MID(B8797, 7, 3))," ","0"))</f>
        <v>121</v>
      </c>
      <c r="J8797" s="6">
        <v>2</v>
      </c>
      <c r="K8797" s="2" t="str">
        <f t="shared" si="411"/>
        <v>105</v>
      </c>
      <c r="L8797" s="2" t="str">
        <f t="shared" si="412"/>
        <v>001</v>
      </c>
      <c r="M8797" s="2" t="str">
        <f t="shared" si="413"/>
        <v>121</v>
      </c>
    </row>
    <row r="8798" spans="2:13" x14ac:dyDescent="0.25">
      <c r="B8798" s="2" t="s">
        <v>17853</v>
      </c>
      <c r="C8798" s="2" t="s">
        <v>17854</v>
      </c>
      <c r="D8798" s="6" t="str">
        <f>+_xlfn.CONCAT(Table13456[[#This Row],[phase1]],Table13456[[#This Row],[phase2]],Table13456[[#This Row],[phase3]],Table13456[[#This Row],[phase4]])</f>
        <v>2105001121</v>
      </c>
      <c r="E8798" s="2" t="str">
        <f>+Table13456[[#This Row],[DESCRIPTION]]</f>
        <v>UTILITY PIPE, F&amp;I, PVC, CASING / CONDUIT, 8-19.9"</v>
      </c>
      <c r="F8798" s="6">
        <v>2</v>
      </c>
      <c r="G8798" s="2" t="str">
        <f>IF(Table13456[[#This Row],[first]]="0",SUBSTITUTE(TRIM(MID(B8798, 2, 3))," ","0"),SUBSTITUTE(TRIM(MID(B8798, 1, 3))," ","0"))</f>
        <v>105</v>
      </c>
      <c r="H8798" s="2" t="str">
        <f>IF(Table13456[[#This Row],[first]]="0",SUBSTITUTE(TRIM(MID(B8798, 5, 3))," ","0"),SUBSTITUTE(TRIM(MID(B8798, 4, 3))," ","0"))</f>
        <v>001</v>
      </c>
      <c r="I8798" s="2" t="str">
        <f>IF(Table13456[[#This Row],[first]]="0",SUBSTITUTE(TRIM(MID(B8798, 8, 3))," ","0"),SUBSTITUTE(TRIM(MID(B8798, 7, 3))," ","0"))</f>
        <v>121</v>
      </c>
      <c r="J8798" s="6">
        <v>2</v>
      </c>
      <c r="K8798" s="2" t="str">
        <f t="shared" si="411"/>
        <v>105</v>
      </c>
      <c r="L8798" s="2" t="str">
        <f t="shared" si="412"/>
        <v>001</v>
      </c>
      <c r="M8798" s="2" t="str">
        <f t="shared" si="413"/>
        <v>121</v>
      </c>
    </row>
    <row r="8799" spans="2:13" x14ac:dyDescent="0.25">
      <c r="B8799" s="2" t="s">
        <v>17855</v>
      </c>
      <c r="C8799" s="2" t="s">
        <v>17856</v>
      </c>
      <c r="D8799" s="6" t="str">
        <f>+_xlfn.CONCAT(Table13456[[#This Row],[phase1]],Table13456[[#This Row],[phase2]],Table13456[[#This Row],[phase3]],Table13456[[#This Row],[phase4]])</f>
        <v>2105001121</v>
      </c>
      <c r="E8799" s="2" t="str">
        <f>+Table13456[[#This Row],[DESCRIPTION]]</f>
        <v>UTILITY PIPE, F&amp;I, PVC, CASING / CONDUIT, 20.0-49.9"</v>
      </c>
      <c r="F8799" s="6">
        <v>2</v>
      </c>
      <c r="G8799" s="2" t="str">
        <f>IF(Table13456[[#This Row],[first]]="0",SUBSTITUTE(TRIM(MID(B8799, 2, 3))," ","0"),SUBSTITUTE(TRIM(MID(B8799, 1, 3))," ","0"))</f>
        <v>105</v>
      </c>
      <c r="H8799" s="2" t="str">
        <f>IF(Table13456[[#This Row],[first]]="0",SUBSTITUTE(TRIM(MID(B8799, 5, 3))," ","0"),SUBSTITUTE(TRIM(MID(B8799, 4, 3))," ","0"))</f>
        <v>001</v>
      </c>
      <c r="I8799" s="2" t="str">
        <f>IF(Table13456[[#This Row],[first]]="0",SUBSTITUTE(TRIM(MID(B8799, 8, 3))," ","0"),SUBSTITUTE(TRIM(MID(B8799, 7, 3))," ","0"))</f>
        <v>121</v>
      </c>
      <c r="J8799" s="6">
        <v>2</v>
      </c>
      <c r="K8799" s="2" t="str">
        <f t="shared" si="411"/>
        <v>105</v>
      </c>
      <c r="L8799" s="2" t="str">
        <f t="shared" si="412"/>
        <v>001</v>
      </c>
      <c r="M8799" s="2" t="str">
        <f t="shared" si="413"/>
        <v>121</v>
      </c>
    </row>
    <row r="8800" spans="2:13" x14ac:dyDescent="0.25">
      <c r="B8800" s="2" t="s">
        <v>5106</v>
      </c>
      <c r="C8800" s="2" t="s">
        <v>17857</v>
      </c>
      <c r="D8800" s="6" t="str">
        <f>+_xlfn.CONCAT(Table13456[[#This Row],[phase1]],Table13456[[#This Row],[phase2]],Table13456[[#This Row],[phase3]],Table13456[[#This Row],[phase4]])</f>
        <v>2105001122</v>
      </c>
      <c r="E8800" s="2" t="str">
        <f>+Table13456[[#This Row],[DESCRIPTION]]</f>
        <v>UTILITY PIPE, F&amp;I, PVC, WATER / SEWER, 0 - 1.9"</v>
      </c>
      <c r="F8800" s="6">
        <v>2</v>
      </c>
      <c r="G8800" s="2" t="str">
        <f>IF(Table13456[[#This Row],[first]]="0",SUBSTITUTE(TRIM(MID(B8800, 2, 3))," ","0"),SUBSTITUTE(TRIM(MID(B8800, 1, 3))," ","0"))</f>
        <v>105</v>
      </c>
      <c r="H8800" s="2" t="str">
        <f>IF(Table13456[[#This Row],[first]]="0",SUBSTITUTE(TRIM(MID(B8800, 5, 3))," ","0"),SUBSTITUTE(TRIM(MID(B8800, 4, 3))," ","0"))</f>
        <v>001</v>
      </c>
      <c r="I8800" s="2" t="str">
        <f>IF(Table13456[[#This Row],[first]]="0",SUBSTITUTE(TRIM(MID(B8800, 8, 3))," ","0"),SUBSTITUTE(TRIM(MID(B8800, 7, 3))," ","0"))</f>
        <v>122</v>
      </c>
      <c r="J8800" s="6">
        <v>2</v>
      </c>
      <c r="K8800" s="2" t="str">
        <f t="shared" si="411"/>
        <v>105</v>
      </c>
      <c r="L8800" s="2" t="str">
        <f t="shared" si="412"/>
        <v>001</v>
      </c>
      <c r="M8800" s="2" t="str">
        <f t="shared" si="413"/>
        <v>122</v>
      </c>
    </row>
    <row r="8801" spans="2:13" x14ac:dyDescent="0.25">
      <c r="B8801" s="2" t="s">
        <v>5107</v>
      </c>
      <c r="C8801" s="2" t="s">
        <v>17858</v>
      </c>
      <c r="D8801" s="6" t="str">
        <f>+_xlfn.CONCAT(Table13456[[#This Row],[phase1]],Table13456[[#This Row],[phase2]],Table13456[[#This Row],[phase3]],Table13456[[#This Row],[phase4]])</f>
        <v>2105001122</v>
      </c>
      <c r="E8801" s="2" t="str">
        <f>+Table13456[[#This Row],[DESCRIPTION]]</f>
        <v>UTILITY PIPE, F&amp;I, PVC, WATER / SEWER, 2 - 4.9"</v>
      </c>
      <c r="F8801" s="6">
        <v>2</v>
      </c>
      <c r="G8801" s="2" t="str">
        <f>IF(Table13456[[#This Row],[first]]="0",SUBSTITUTE(TRIM(MID(B8801, 2, 3))," ","0"),SUBSTITUTE(TRIM(MID(B8801, 1, 3))," ","0"))</f>
        <v>105</v>
      </c>
      <c r="H8801" s="2" t="str">
        <f>IF(Table13456[[#This Row],[first]]="0",SUBSTITUTE(TRIM(MID(B8801, 5, 3))," ","0"),SUBSTITUTE(TRIM(MID(B8801, 4, 3))," ","0"))</f>
        <v>001</v>
      </c>
      <c r="I8801" s="2" t="str">
        <f>IF(Table13456[[#This Row],[first]]="0",SUBSTITUTE(TRIM(MID(B8801, 8, 3))," ","0"),SUBSTITUTE(TRIM(MID(B8801, 7, 3))," ","0"))</f>
        <v>122</v>
      </c>
      <c r="J8801" s="6">
        <v>2</v>
      </c>
      <c r="K8801" s="2" t="str">
        <f t="shared" si="411"/>
        <v>105</v>
      </c>
      <c r="L8801" s="2" t="str">
        <f t="shared" si="412"/>
        <v>001</v>
      </c>
      <c r="M8801" s="2" t="str">
        <f t="shared" si="413"/>
        <v>122</v>
      </c>
    </row>
    <row r="8802" spans="2:13" x14ac:dyDescent="0.25">
      <c r="B8802" s="2" t="s">
        <v>5108</v>
      </c>
      <c r="C8802" s="2" t="s">
        <v>17859</v>
      </c>
      <c r="D8802" s="6" t="str">
        <f>+_xlfn.CONCAT(Table13456[[#This Row],[phase1]],Table13456[[#This Row],[phase2]],Table13456[[#This Row],[phase3]],Table13456[[#This Row],[phase4]])</f>
        <v>2105001122</v>
      </c>
      <c r="E8802" s="2" t="str">
        <f>+Table13456[[#This Row],[DESCRIPTION]]</f>
        <v>UTILITY PIPE, F&amp;I, PVC, WATER / SEWER, 5 - 7.9"</v>
      </c>
      <c r="F8802" s="6">
        <v>2</v>
      </c>
      <c r="G8802" s="2" t="str">
        <f>IF(Table13456[[#This Row],[first]]="0",SUBSTITUTE(TRIM(MID(B8802, 2, 3))," ","0"),SUBSTITUTE(TRIM(MID(B8802, 1, 3))," ","0"))</f>
        <v>105</v>
      </c>
      <c r="H8802" s="2" t="str">
        <f>IF(Table13456[[#This Row],[first]]="0",SUBSTITUTE(TRIM(MID(B8802, 5, 3))," ","0"),SUBSTITUTE(TRIM(MID(B8802, 4, 3))," ","0"))</f>
        <v>001</v>
      </c>
      <c r="I8802" s="2" t="str">
        <f>IF(Table13456[[#This Row],[first]]="0",SUBSTITUTE(TRIM(MID(B8802, 8, 3))," ","0"),SUBSTITUTE(TRIM(MID(B8802, 7, 3))," ","0"))</f>
        <v>122</v>
      </c>
      <c r="J8802" s="6">
        <v>2</v>
      </c>
      <c r="K8802" s="2" t="str">
        <f t="shared" si="411"/>
        <v>105</v>
      </c>
      <c r="L8802" s="2" t="str">
        <f t="shared" si="412"/>
        <v>001</v>
      </c>
      <c r="M8802" s="2" t="str">
        <f t="shared" si="413"/>
        <v>122</v>
      </c>
    </row>
    <row r="8803" spans="2:13" x14ac:dyDescent="0.25">
      <c r="B8803" s="2" t="s">
        <v>5109</v>
      </c>
      <c r="C8803" s="2" t="s">
        <v>17860</v>
      </c>
      <c r="D8803" s="6" t="str">
        <f>+_xlfn.CONCAT(Table13456[[#This Row],[phase1]],Table13456[[#This Row],[phase2]],Table13456[[#This Row],[phase3]],Table13456[[#This Row],[phase4]])</f>
        <v>2105001122</v>
      </c>
      <c r="E8803" s="2" t="str">
        <f>+Table13456[[#This Row],[DESCRIPTION]]</f>
        <v>UTILITY PIPE, F&amp;I, PVC, WATER / SEWER,  8 -19.9"</v>
      </c>
      <c r="F8803" s="6">
        <v>2</v>
      </c>
      <c r="G8803" s="2" t="str">
        <f>IF(Table13456[[#This Row],[first]]="0",SUBSTITUTE(TRIM(MID(B8803, 2, 3))," ","0"),SUBSTITUTE(TRIM(MID(B8803, 1, 3))," ","0"))</f>
        <v>105</v>
      </c>
      <c r="H8803" s="2" t="str">
        <f>IF(Table13456[[#This Row],[first]]="0",SUBSTITUTE(TRIM(MID(B8803, 5, 3))," ","0"),SUBSTITUTE(TRIM(MID(B8803, 4, 3))," ","0"))</f>
        <v>001</v>
      </c>
      <c r="I8803" s="2" t="str">
        <f>IF(Table13456[[#This Row],[first]]="0",SUBSTITUTE(TRIM(MID(B8803, 8, 3))," ","0"),SUBSTITUTE(TRIM(MID(B8803, 7, 3))," ","0"))</f>
        <v>122</v>
      </c>
      <c r="J8803" s="6">
        <v>2</v>
      </c>
      <c r="K8803" s="2" t="str">
        <f t="shared" si="411"/>
        <v>105</v>
      </c>
      <c r="L8803" s="2" t="str">
        <f t="shared" si="412"/>
        <v>001</v>
      </c>
      <c r="M8803" s="2" t="str">
        <f t="shared" si="413"/>
        <v>122</v>
      </c>
    </row>
    <row r="8804" spans="2:13" x14ac:dyDescent="0.25">
      <c r="B8804" s="2" t="s">
        <v>5110</v>
      </c>
      <c r="C8804" s="2" t="s">
        <v>17861</v>
      </c>
      <c r="D8804" s="6" t="str">
        <f>+_xlfn.CONCAT(Table13456[[#This Row],[phase1]],Table13456[[#This Row],[phase2]],Table13456[[#This Row],[phase3]],Table13456[[#This Row],[phase4]])</f>
        <v>2105001122</v>
      </c>
      <c r="E8804" s="2" t="str">
        <f>+Table13456[[#This Row],[DESCRIPTION]]</f>
        <v>UTILITY PIPE, F&amp;I, PVC, WATER / SEWER, 20 - 40.9"</v>
      </c>
      <c r="F8804" s="6">
        <v>2</v>
      </c>
      <c r="G8804" s="2" t="str">
        <f>IF(Table13456[[#This Row],[first]]="0",SUBSTITUTE(TRIM(MID(B8804, 2, 3))," ","0"),SUBSTITUTE(TRIM(MID(B8804, 1, 3))," ","0"))</f>
        <v>105</v>
      </c>
      <c r="H8804" s="2" t="str">
        <f>IF(Table13456[[#This Row],[first]]="0",SUBSTITUTE(TRIM(MID(B8804, 5, 3))," ","0"),SUBSTITUTE(TRIM(MID(B8804, 4, 3))," ","0"))</f>
        <v>001</v>
      </c>
      <c r="I8804" s="2" t="str">
        <f>IF(Table13456[[#This Row],[first]]="0",SUBSTITUTE(TRIM(MID(B8804, 8, 3))," ","0"),SUBSTITUTE(TRIM(MID(B8804, 7, 3))," ","0"))</f>
        <v>122</v>
      </c>
      <c r="J8804" s="6">
        <v>2</v>
      </c>
      <c r="K8804" s="2" t="str">
        <f t="shared" si="411"/>
        <v>105</v>
      </c>
      <c r="L8804" s="2" t="str">
        <f t="shared" si="412"/>
        <v>001</v>
      </c>
      <c r="M8804" s="2" t="str">
        <f t="shared" si="413"/>
        <v>122</v>
      </c>
    </row>
    <row r="8805" spans="2:13" x14ac:dyDescent="0.25">
      <c r="B8805" s="2" t="s">
        <v>17862</v>
      </c>
      <c r="C8805" s="2" t="s">
        <v>17863</v>
      </c>
      <c r="D8805" s="6" t="str">
        <f>+_xlfn.CONCAT(Table13456[[#This Row],[phase1]],Table13456[[#This Row],[phase2]],Table13456[[#This Row],[phase3]],Table13456[[#This Row],[phase4]])</f>
        <v>2105001131</v>
      </c>
      <c r="E8805" s="2" t="str">
        <f>+Table13456[[#This Row],[DESCRIPTION]]</f>
        <v>UTILITY PIPE, F&amp;I, PE, CASING/CONDUIT, 0.0 - 1.9"</v>
      </c>
      <c r="F8805" s="6">
        <v>2</v>
      </c>
      <c r="G8805" s="2" t="str">
        <f>IF(Table13456[[#This Row],[first]]="0",SUBSTITUTE(TRIM(MID(B8805, 2, 3))," ","0"),SUBSTITUTE(TRIM(MID(B8805, 1, 3))," ","0"))</f>
        <v>105</v>
      </c>
      <c r="H8805" s="2" t="str">
        <f>IF(Table13456[[#This Row],[first]]="0",SUBSTITUTE(TRIM(MID(B8805, 5, 3))," ","0"),SUBSTITUTE(TRIM(MID(B8805, 4, 3))," ","0"))</f>
        <v>001</v>
      </c>
      <c r="I8805" s="2" t="str">
        <f>IF(Table13456[[#This Row],[first]]="0",SUBSTITUTE(TRIM(MID(B8805, 8, 3))," ","0"),SUBSTITUTE(TRIM(MID(B8805, 7, 3))," ","0"))</f>
        <v>131</v>
      </c>
      <c r="J8805" s="6">
        <v>2</v>
      </c>
      <c r="K8805" s="2" t="str">
        <f t="shared" si="411"/>
        <v>105</v>
      </c>
      <c r="L8805" s="2" t="str">
        <f t="shared" si="412"/>
        <v>001</v>
      </c>
      <c r="M8805" s="2" t="str">
        <f t="shared" si="413"/>
        <v>131</v>
      </c>
    </row>
    <row r="8806" spans="2:13" x14ac:dyDescent="0.25">
      <c r="B8806" s="2" t="s">
        <v>17864</v>
      </c>
      <c r="C8806" s="2" t="s">
        <v>17865</v>
      </c>
      <c r="D8806" s="6" t="str">
        <f>+_xlfn.CONCAT(Table13456[[#This Row],[phase1]],Table13456[[#This Row],[phase2]],Table13456[[#This Row],[phase3]],Table13456[[#This Row],[phase4]])</f>
        <v>2105001131</v>
      </c>
      <c r="E8806" s="2" t="str">
        <f>+Table13456[[#This Row],[DESCRIPTION]]</f>
        <v>UTILITY PIPE, F&amp;I, PE, CASING/CONDUIT, 2.0 - 4.9"</v>
      </c>
      <c r="F8806" s="6">
        <v>2</v>
      </c>
      <c r="G8806" s="2" t="str">
        <f>IF(Table13456[[#This Row],[first]]="0",SUBSTITUTE(TRIM(MID(B8806, 2, 3))," ","0"),SUBSTITUTE(TRIM(MID(B8806, 1, 3))," ","0"))</f>
        <v>105</v>
      </c>
      <c r="H8806" s="2" t="str">
        <f>IF(Table13456[[#This Row],[first]]="0",SUBSTITUTE(TRIM(MID(B8806, 5, 3))," ","0"),SUBSTITUTE(TRIM(MID(B8806, 4, 3))," ","0"))</f>
        <v>001</v>
      </c>
      <c r="I8806" s="2" t="str">
        <f>IF(Table13456[[#This Row],[first]]="0",SUBSTITUTE(TRIM(MID(B8806, 8, 3))," ","0"),SUBSTITUTE(TRIM(MID(B8806, 7, 3))," ","0"))</f>
        <v>131</v>
      </c>
      <c r="J8806" s="6">
        <v>2</v>
      </c>
      <c r="K8806" s="2" t="str">
        <f t="shared" si="411"/>
        <v>105</v>
      </c>
      <c r="L8806" s="2" t="str">
        <f t="shared" si="412"/>
        <v>001</v>
      </c>
      <c r="M8806" s="2" t="str">
        <f t="shared" si="413"/>
        <v>131</v>
      </c>
    </row>
    <row r="8807" spans="2:13" x14ac:dyDescent="0.25">
      <c r="B8807" s="2" t="s">
        <v>17866</v>
      </c>
      <c r="C8807" s="2" t="s">
        <v>17867</v>
      </c>
      <c r="D8807" s="6" t="str">
        <f>+_xlfn.CONCAT(Table13456[[#This Row],[phase1]],Table13456[[#This Row],[phase2]],Table13456[[#This Row],[phase3]],Table13456[[#This Row],[phase4]])</f>
        <v>2105001131</v>
      </c>
      <c r="E8807" s="2" t="str">
        <f>+Table13456[[#This Row],[DESCRIPTION]]</f>
        <v>UTILITY PIPE, F&amp;I, PE, CASING/CONDUIT, 5.0 - 7.9"</v>
      </c>
      <c r="F8807" s="6">
        <v>2</v>
      </c>
      <c r="G8807" s="2" t="str">
        <f>IF(Table13456[[#This Row],[first]]="0",SUBSTITUTE(TRIM(MID(B8807, 2, 3))," ","0"),SUBSTITUTE(TRIM(MID(B8807, 1, 3))," ","0"))</f>
        <v>105</v>
      </c>
      <c r="H8807" s="2" t="str">
        <f>IF(Table13456[[#This Row],[first]]="0",SUBSTITUTE(TRIM(MID(B8807, 5, 3))," ","0"),SUBSTITUTE(TRIM(MID(B8807, 4, 3))," ","0"))</f>
        <v>001</v>
      </c>
      <c r="I8807" s="2" t="str">
        <f>IF(Table13456[[#This Row],[first]]="0",SUBSTITUTE(TRIM(MID(B8807, 8, 3))," ","0"),SUBSTITUTE(TRIM(MID(B8807, 7, 3))," ","0"))</f>
        <v>131</v>
      </c>
      <c r="J8807" s="6">
        <v>2</v>
      </c>
      <c r="K8807" s="2" t="str">
        <f t="shared" si="411"/>
        <v>105</v>
      </c>
      <c r="L8807" s="2" t="str">
        <f t="shared" si="412"/>
        <v>001</v>
      </c>
      <c r="M8807" s="2" t="str">
        <f t="shared" si="413"/>
        <v>131</v>
      </c>
    </row>
    <row r="8808" spans="2:13" x14ac:dyDescent="0.25">
      <c r="B8808" s="2" t="s">
        <v>17868</v>
      </c>
      <c r="C8808" s="2" t="s">
        <v>17869</v>
      </c>
      <c r="D8808" s="6" t="str">
        <f>+_xlfn.CONCAT(Table13456[[#This Row],[phase1]],Table13456[[#This Row],[phase2]],Table13456[[#This Row],[phase3]],Table13456[[#This Row],[phase4]])</f>
        <v>2105001131</v>
      </c>
      <c r="E8808" s="2" t="str">
        <f>+Table13456[[#This Row],[DESCRIPTION]]</f>
        <v>UTILITY PIPE, F&amp;I, PE, CASING/CONDUIT, 8.0 - 19.9"</v>
      </c>
      <c r="F8808" s="6">
        <v>2</v>
      </c>
      <c r="G8808" s="2" t="str">
        <f>IF(Table13456[[#This Row],[first]]="0",SUBSTITUTE(TRIM(MID(B8808, 2, 3))," ","0"),SUBSTITUTE(TRIM(MID(B8808, 1, 3))," ","0"))</f>
        <v>105</v>
      </c>
      <c r="H8808" s="2" t="str">
        <f>IF(Table13456[[#This Row],[first]]="0",SUBSTITUTE(TRIM(MID(B8808, 5, 3))," ","0"),SUBSTITUTE(TRIM(MID(B8808, 4, 3))," ","0"))</f>
        <v>001</v>
      </c>
      <c r="I8808" s="2" t="str">
        <f>IF(Table13456[[#This Row],[first]]="0",SUBSTITUTE(TRIM(MID(B8808, 8, 3))," ","0"),SUBSTITUTE(TRIM(MID(B8808, 7, 3))," ","0"))</f>
        <v>131</v>
      </c>
      <c r="J8808" s="6">
        <v>2</v>
      </c>
      <c r="K8808" s="2" t="str">
        <f t="shared" si="411"/>
        <v>105</v>
      </c>
      <c r="L8808" s="2" t="str">
        <f t="shared" si="412"/>
        <v>001</v>
      </c>
      <c r="M8808" s="2" t="str">
        <f t="shared" si="413"/>
        <v>131</v>
      </c>
    </row>
    <row r="8809" spans="2:13" x14ac:dyDescent="0.25">
      <c r="B8809" s="2" t="s">
        <v>5111</v>
      </c>
      <c r="C8809" s="2" t="s">
        <v>17870</v>
      </c>
      <c r="D8809" s="6" t="str">
        <f>+_xlfn.CONCAT(Table13456[[#This Row],[phase1]],Table13456[[#This Row],[phase2]],Table13456[[#This Row],[phase3]],Table13456[[#This Row],[phase4]])</f>
        <v>2105001132</v>
      </c>
      <c r="E8809" s="2" t="str">
        <f>+Table13456[[#This Row],[DESCRIPTION]]</f>
        <v>UTILITY PIPE, F&amp;I, PE, WATER / SEWER, 0 - 1.9"</v>
      </c>
      <c r="F8809" s="6">
        <v>2</v>
      </c>
      <c r="G8809" s="2" t="str">
        <f>IF(Table13456[[#This Row],[first]]="0",SUBSTITUTE(TRIM(MID(B8809, 2, 3))," ","0"),SUBSTITUTE(TRIM(MID(B8809, 1, 3))," ","0"))</f>
        <v>105</v>
      </c>
      <c r="H8809" s="2" t="str">
        <f>IF(Table13456[[#This Row],[first]]="0",SUBSTITUTE(TRIM(MID(B8809, 5, 3))," ","0"),SUBSTITUTE(TRIM(MID(B8809, 4, 3))," ","0"))</f>
        <v>001</v>
      </c>
      <c r="I8809" s="2" t="str">
        <f>IF(Table13456[[#This Row],[first]]="0",SUBSTITUTE(TRIM(MID(B8809, 8, 3))," ","0"),SUBSTITUTE(TRIM(MID(B8809, 7, 3))," ","0"))</f>
        <v>132</v>
      </c>
      <c r="J8809" s="6">
        <v>2</v>
      </c>
      <c r="K8809" s="2" t="str">
        <f t="shared" si="411"/>
        <v>105</v>
      </c>
      <c r="L8809" s="2" t="str">
        <f t="shared" si="412"/>
        <v>001</v>
      </c>
      <c r="M8809" s="2" t="str">
        <f t="shared" si="413"/>
        <v>132</v>
      </c>
    </row>
    <row r="8810" spans="2:13" x14ac:dyDescent="0.25">
      <c r="B8810" s="2" t="s">
        <v>5112</v>
      </c>
      <c r="C8810" s="2" t="s">
        <v>17871</v>
      </c>
      <c r="D8810" s="6" t="str">
        <f>+_xlfn.CONCAT(Table13456[[#This Row],[phase1]],Table13456[[#This Row],[phase2]],Table13456[[#This Row],[phase3]],Table13456[[#This Row],[phase4]])</f>
        <v>2105001132</v>
      </c>
      <c r="E8810" s="2" t="str">
        <f>+Table13456[[#This Row],[DESCRIPTION]]</f>
        <v>UTILITY PIPE, F&amp;I, PE, WATER / SEWER, 2 - 4.9"</v>
      </c>
      <c r="F8810" s="6">
        <v>2</v>
      </c>
      <c r="G8810" s="2" t="str">
        <f>IF(Table13456[[#This Row],[first]]="0",SUBSTITUTE(TRIM(MID(B8810, 2, 3))," ","0"),SUBSTITUTE(TRIM(MID(B8810, 1, 3))," ","0"))</f>
        <v>105</v>
      </c>
      <c r="H8810" s="2" t="str">
        <f>IF(Table13456[[#This Row],[first]]="0",SUBSTITUTE(TRIM(MID(B8810, 5, 3))," ","0"),SUBSTITUTE(TRIM(MID(B8810, 4, 3))," ","0"))</f>
        <v>001</v>
      </c>
      <c r="I8810" s="2" t="str">
        <f>IF(Table13456[[#This Row],[first]]="0",SUBSTITUTE(TRIM(MID(B8810, 8, 3))," ","0"),SUBSTITUTE(TRIM(MID(B8810, 7, 3))," ","0"))</f>
        <v>132</v>
      </c>
      <c r="J8810" s="6">
        <v>2</v>
      </c>
      <c r="K8810" s="2" t="str">
        <f t="shared" si="411"/>
        <v>105</v>
      </c>
      <c r="L8810" s="2" t="str">
        <f t="shared" si="412"/>
        <v>001</v>
      </c>
      <c r="M8810" s="2" t="str">
        <f t="shared" si="413"/>
        <v>132</v>
      </c>
    </row>
    <row r="8811" spans="2:13" x14ac:dyDescent="0.25">
      <c r="B8811" s="2" t="s">
        <v>17872</v>
      </c>
      <c r="C8811" s="2" t="s">
        <v>17873</v>
      </c>
      <c r="D8811" s="6" t="str">
        <f>+_xlfn.CONCAT(Table13456[[#This Row],[phase1]],Table13456[[#This Row],[phase2]],Table13456[[#This Row],[phase3]],Table13456[[#This Row],[phase4]])</f>
        <v>2105001132</v>
      </c>
      <c r="E8811" s="2" t="str">
        <f>+Table13456[[#This Row],[DESCRIPTION]]</f>
        <v>UTILITY PIPE, F&amp;I, PE, WATER / SEWER, 5 - 7.9"</v>
      </c>
      <c r="F8811" s="6">
        <v>2</v>
      </c>
      <c r="G8811" s="2" t="str">
        <f>IF(Table13456[[#This Row],[first]]="0",SUBSTITUTE(TRIM(MID(B8811, 2, 3))," ","0"),SUBSTITUTE(TRIM(MID(B8811, 1, 3))," ","0"))</f>
        <v>105</v>
      </c>
      <c r="H8811" s="2" t="str">
        <f>IF(Table13456[[#This Row],[first]]="0",SUBSTITUTE(TRIM(MID(B8811, 5, 3))," ","0"),SUBSTITUTE(TRIM(MID(B8811, 4, 3))," ","0"))</f>
        <v>001</v>
      </c>
      <c r="I8811" s="2" t="str">
        <f>IF(Table13456[[#This Row],[first]]="0",SUBSTITUTE(TRIM(MID(B8811, 8, 3))," ","0"),SUBSTITUTE(TRIM(MID(B8811, 7, 3))," ","0"))</f>
        <v>132</v>
      </c>
      <c r="J8811" s="6">
        <v>2</v>
      </c>
      <c r="K8811" s="2" t="str">
        <f t="shared" si="411"/>
        <v>105</v>
      </c>
      <c r="L8811" s="2" t="str">
        <f t="shared" si="412"/>
        <v>001</v>
      </c>
      <c r="M8811" s="2" t="str">
        <f t="shared" si="413"/>
        <v>132</v>
      </c>
    </row>
    <row r="8812" spans="2:13" x14ac:dyDescent="0.25">
      <c r="B8812" s="2" t="s">
        <v>5113</v>
      </c>
      <c r="C8812" s="2" t="s">
        <v>17874</v>
      </c>
      <c r="D8812" s="6" t="str">
        <f>+_xlfn.CONCAT(Table13456[[#This Row],[phase1]],Table13456[[#This Row],[phase2]],Table13456[[#This Row],[phase3]],Table13456[[#This Row],[phase4]])</f>
        <v>2105001132</v>
      </c>
      <c r="E8812" s="2" t="str">
        <f>+Table13456[[#This Row],[DESCRIPTION]]</f>
        <v>UTILITY PIPE, F&amp;I, PE, WATER / SEWER, 8 - 19.9"</v>
      </c>
      <c r="F8812" s="6">
        <v>2</v>
      </c>
      <c r="G8812" s="2" t="str">
        <f>IF(Table13456[[#This Row],[first]]="0",SUBSTITUTE(TRIM(MID(B8812, 2, 3))," ","0"),SUBSTITUTE(TRIM(MID(B8812, 1, 3))," ","0"))</f>
        <v>105</v>
      </c>
      <c r="H8812" s="2" t="str">
        <f>IF(Table13456[[#This Row],[first]]="0",SUBSTITUTE(TRIM(MID(B8812, 5, 3))," ","0"),SUBSTITUTE(TRIM(MID(B8812, 4, 3))," ","0"))</f>
        <v>001</v>
      </c>
      <c r="I8812" s="2" t="str">
        <f>IF(Table13456[[#This Row],[first]]="0",SUBSTITUTE(TRIM(MID(B8812, 8, 3))," ","0"),SUBSTITUTE(TRIM(MID(B8812, 7, 3))," ","0"))</f>
        <v>132</v>
      </c>
      <c r="J8812" s="6">
        <v>2</v>
      </c>
      <c r="K8812" s="2" t="str">
        <f t="shared" si="411"/>
        <v>105</v>
      </c>
      <c r="L8812" s="2" t="str">
        <f t="shared" si="412"/>
        <v>001</v>
      </c>
      <c r="M8812" s="2" t="str">
        <f t="shared" si="413"/>
        <v>132</v>
      </c>
    </row>
    <row r="8813" spans="2:13" x14ac:dyDescent="0.25">
      <c r="B8813" s="2" t="s">
        <v>5114</v>
      </c>
      <c r="C8813" s="2" t="s">
        <v>17875</v>
      </c>
      <c r="D8813" s="6" t="str">
        <f>+_xlfn.CONCAT(Table13456[[#This Row],[phase1]],Table13456[[#This Row],[phase2]],Table13456[[#This Row],[phase3]],Table13456[[#This Row],[phase4]])</f>
        <v>2105001132</v>
      </c>
      <c r="E8813" s="2" t="str">
        <f>+Table13456[[#This Row],[DESCRIPTION]]</f>
        <v>UTILITY PIPE, F&amp;I, PE, WATER / SEWER, 20 -49.9"</v>
      </c>
      <c r="F8813" s="6">
        <v>2</v>
      </c>
      <c r="G8813" s="2" t="str">
        <f>IF(Table13456[[#This Row],[first]]="0",SUBSTITUTE(TRIM(MID(B8813, 2, 3))," ","0"),SUBSTITUTE(TRIM(MID(B8813, 1, 3))," ","0"))</f>
        <v>105</v>
      </c>
      <c r="H8813" s="2" t="str">
        <f>IF(Table13456[[#This Row],[first]]="0",SUBSTITUTE(TRIM(MID(B8813, 5, 3))," ","0"),SUBSTITUTE(TRIM(MID(B8813, 4, 3))," ","0"))</f>
        <v>001</v>
      </c>
      <c r="I8813" s="2" t="str">
        <f>IF(Table13456[[#This Row],[first]]="0",SUBSTITUTE(TRIM(MID(B8813, 8, 3))," ","0"),SUBSTITUTE(TRIM(MID(B8813, 7, 3))," ","0"))</f>
        <v>132</v>
      </c>
      <c r="J8813" s="6">
        <v>2</v>
      </c>
      <c r="K8813" s="2" t="str">
        <f t="shared" si="411"/>
        <v>105</v>
      </c>
      <c r="L8813" s="2" t="str">
        <f t="shared" si="412"/>
        <v>001</v>
      </c>
      <c r="M8813" s="2" t="str">
        <f t="shared" si="413"/>
        <v>132</v>
      </c>
    </row>
    <row r="8814" spans="2:13" x14ac:dyDescent="0.25">
      <c r="B8814" s="2" t="s">
        <v>17876</v>
      </c>
      <c r="C8814" s="2" t="s">
        <v>17877</v>
      </c>
      <c r="D8814" s="6" t="str">
        <f>+_xlfn.CONCAT(Table13456[[#This Row],[phase1]],Table13456[[#This Row],[phase2]],Table13456[[#This Row],[phase3]],Table13456[[#This Row],[phase4]])</f>
        <v>2105001133</v>
      </c>
      <c r="E8814" s="2" t="str">
        <f>+Table13456[[#This Row],[DESCRIPTION]]</f>
        <v>UTILITY PIPE, F&amp;I, PE, GAS, 2.0 - 4.9"</v>
      </c>
      <c r="F8814" s="6">
        <v>2</v>
      </c>
      <c r="G8814" s="2" t="str">
        <f>IF(Table13456[[#This Row],[first]]="0",SUBSTITUTE(TRIM(MID(B8814, 2, 3))," ","0"),SUBSTITUTE(TRIM(MID(B8814, 1, 3))," ","0"))</f>
        <v>105</v>
      </c>
      <c r="H8814" s="2" t="str">
        <f>IF(Table13456[[#This Row],[first]]="0",SUBSTITUTE(TRIM(MID(B8814, 5, 3))," ","0"),SUBSTITUTE(TRIM(MID(B8814, 4, 3))," ","0"))</f>
        <v>001</v>
      </c>
      <c r="I8814" s="2" t="str">
        <f>IF(Table13456[[#This Row],[first]]="0",SUBSTITUTE(TRIM(MID(B8814, 8, 3))," ","0"),SUBSTITUTE(TRIM(MID(B8814, 7, 3))," ","0"))</f>
        <v>133</v>
      </c>
      <c r="J8814" s="6">
        <v>2</v>
      </c>
      <c r="K8814" s="2" t="str">
        <f t="shared" si="411"/>
        <v>105</v>
      </c>
      <c r="L8814" s="2" t="str">
        <f t="shared" si="412"/>
        <v>001</v>
      </c>
      <c r="M8814" s="2" t="str">
        <f t="shared" si="413"/>
        <v>133</v>
      </c>
    </row>
    <row r="8815" spans="2:13" x14ac:dyDescent="0.25">
      <c r="B8815" s="2" t="s">
        <v>17878</v>
      </c>
      <c r="C8815" s="2" t="s">
        <v>17879</v>
      </c>
      <c r="D8815" s="6" t="str">
        <f>+_xlfn.CONCAT(Table13456[[#This Row],[phase1]],Table13456[[#This Row],[phase2]],Table13456[[#This Row],[phase3]],Table13456[[#This Row],[phase4]])</f>
        <v>2105001141</v>
      </c>
      <c r="E8815" s="2" t="str">
        <f>+Table13456[[#This Row],[DESCRIPTION]]</f>
        <v>UTILITY PIPE, F&amp;I, DI/CI, CASING/CONDUIT, 2-4.9"</v>
      </c>
      <c r="F8815" s="6">
        <v>2</v>
      </c>
      <c r="G8815" s="2" t="str">
        <f>IF(Table13456[[#This Row],[first]]="0",SUBSTITUTE(TRIM(MID(B8815, 2, 3))," ","0"),SUBSTITUTE(TRIM(MID(B8815, 1, 3))," ","0"))</f>
        <v>105</v>
      </c>
      <c r="H8815" s="2" t="str">
        <f>IF(Table13456[[#This Row],[first]]="0",SUBSTITUTE(TRIM(MID(B8815, 5, 3))," ","0"),SUBSTITUTE(TRIM(MID(B8815, 4, 3))," ","0"))</f>
        <v>001</v>
      </c>
      <c r="I8815" s="2" t="str">
        <f>IF(Table13456[[#This Row],[first]]="0",SUBSTITUTE(TRIM(MID(B8815, 8, 3))," ","0"),SUBSTITUTE(TRIM(MID(B8815, 7, 3))," ","0"))</f>
        <v>141</v>
      </c>
      <c r="J8815" s="6">
        <v>2</v>
      </c>
      <c r="K8815" s="2" t="str">
        <f t="shared" si="411"/>
        <v>105</v>
      </c>
      <c r="L8815" s="2" t="str">
        <f t="shared" si="412"/>
        <v>001</v>
      </c>
      <c r="M8815" s="2" t="str">
        <f t="shared" si="413"/>
        <v>141</v>
      </c>
    </row>
    <row r="8816" spans="2:13" x14ac:dyDescent="0.25">
      <c r="B8816" s="2" t="s">
        <v>17880</v>
      </c>
      <c r="C8816" s="2" t="s">
        <v>17881</v>
      </c>
      <c r="D8816" s="6" t="str">
        <f>+_xlfn.CONCAT(Table13456[[#This Row],[phase1]],Table13456[[#This Row],[phase2]],Table13456[[#This Row],[phase3]],Table13456[[#This Row],[phase4]])</f>
        <v>2105001141</v>
      </c>
      <c r="E8816" s="2" t="str">
        <f>+Table13456[[#This Row],[DESCRIPTION]]</f>
        <v>UTILITY PIPE, F&amp;I, DI/CI, CASING/CONDUIT, 8 - 19.9"</v>
      </c>
      <c r="F8816" s="6">
        <v>2</v>
      </c>
      <c r="G8816" s="2" t="str">
        <f>IF(Table13456[[#This Row],[first]]="0",SUBSTITUTE(TRIM(MID(B8816, 2, 3))," ","0"),SUBSTITUTE(TRIM(MID(B8816, 1, 3))," ","0"))</f>
        <v>105</v>
      </c>
      <c r="H8816" s="2" t="str">
        <f>IF(Table13456[[#This Row],[first]]="0",SUBSTITUTE(TRIM(MID(B8816, 5, 3))," ","0"),SUBSTITUTE(TRIM(MID(B8816, 4, 3))," ","0"))</f>
        <v>001</v>
      </c>
      <c r="I8816" s="2" t="str">
        <f>IF(Table13456[[#This Row],[first]]="0",SUBSTITUTE(TRIM(MID(B8816, 8, 3))," ","0"),SUBSTITUTE(TRIM(MID(B8816, 7, 3))," ","0"))</f>
        <v>141</v>
      </c>
      <c r="J8816" s="6">
        <v>2</v>
      </c>
      <c r="K8816" s="2" t="str">
        <f t="shared" si="411"/>
        <v>105</v>
      </c>
      <c r="L8816" s="2" t="str">
        <f t="shared" si="412"/>
        <v>001</v>
      </c>
      <c r="M8816" s="2" t="str">
        <f t="shared" si="413"/>
        <v>141</v>
      </c>
    </row>
    <row r="8817" spans="2:13" x14ac:dyDescent="0.25">
      <c r="B8817" s="2" t="s">
        <v>17882</v>
      </c>
      <c r="C8817" s="2" t="s">
        <v>17883</v>
      </c>
      <c r="D8817" s="6" t="str">
        <f>+_xlfn.CONCAT(Table13456[[#This Row],[phase1]],Table13456[[#This Row],[phase2]],Table13456[[#This Row],[phase3]],Table13456[[#This Row],[phase4]])</f>
        <v>2105001141</v>
      </c>
      <c r="E8817" s="2" t="str">
        <f>+Table13456[[#This Row],[DESCRIPTION]]</f>
        <v>UTILITY PIPE, F&amp;I, DI/CI, CASING/CONDUIT, 20 - 49.9"</v>
      </c>
      <c r="F8817" s="6">
        <v>2</v>
      </c>
      <c r="G8817" s="2" t="str">
        <f>IF(Table13456[[#This Row],[first]]="0",SUBSTITUTE(TRIM(MID(B8817, 2, 3))," ","0"),SUBSTITUTE(TRIM(MID(B8817, 1, 3))," ","0"))</f>
        <v>105</v>
      </c>
      <c r="H8817" s="2" t="str">
        <f>IF(Table13456[[#This Row],[first]]="0",SUBSTITUTE(TRIM(MID(B8817, 5, 3))," ","0"),SUBSTITUTE(TRIM(MID(B8817, 4, 3))," ","0"))</f>
        <v>001</v>
      </c>
      <c r="I8817" s="2" t="str">
        <f>IF(Table13456[[#This Row],[first]]="0",SUBSTITUTE(TRIM(MID(B8817, 8, 3))," ","0"),SUBSTITUTE(TRIM(MID(B8817, 7, 3))," ","0"))</f>
        <v>141</v>
      </c>
      <c r="J8817" s="6">
        <v>2</v>
      </c>
      <c r="K8817" s="2" t="str">
        <f t="shared" si="411"/>
        <v>105</v>
      </c>
      <c r="L8817" s="2" t="str">
        <f t="shared" si="412"/>
        <v>001</v>
      </c>
      <c r="M8817" s="2" t="str">
        <f t="shared" si="413"/>
        <v>141</v>
      </c>
    </row>
    <row r="8818" spans="2:13" x14ac:dyDescent="0.25">
      <c r="B8818" s="2" t="s">
        <v>5115</v>
      </c>
      <c r="C8818" s="2" t="s">
        <v>17884</v>
      </c>
      <c r="D8818" s="6" t="str">
        <f>+_xlfn.CONCAT(Table13456[[#This Row],[phase1]],Table13456[[#This Row],[phase2]],Table13456[[#This Row],[phase3]],Table13456[[#This Row],[phase4]])</f>
        <v>2105001142</v>
      </c>
      <c r="E8818" s="2" t="str">
        <f>+Table13456[[#This Row],[DESCRIPTION]]</f>
        <v>UTILITY PIPE, F&amp;I, DI/CI, WATER / SEWER, 2 - 4.9"</v>
      </c>
      <c r="F8818" s="6">
        <v>2</v>
      </c>
      <c r="G8818" s="2" t="str">
        <f>IF(Table13456[[#This Row],[first]]="0",SUBSTITUTE(TRIM(MID(B8818, 2, 3))," ","0"),SUBSTITUTE(TRIM(MID(B8818, 1, 3))," ","0"))</f>
        <v>105</v>
      </c>
      <c r="H8818" s="2" t="str">
        <f>IF(Table13456[[#This Row],[first]]="0",SUBSTITUTE(TRIM(MID(B8818, 5, 3))," ","0"),SUBSTITUTE(TRIM(MID(B8818, 4, 3))," ","0"))</f>
        <v>001</v>
      </c>
      <c r="I8818" s="2" t="str">
        <f>IF(Table13456[[#This Row],[first]]="0",SUBSTITUTE(TRIM(MID(B8818, 8, 3))," ","0"),SUBSTITUTE(TRIM(MID(B8818, 7, 3))," ","0"))</f>
        <v>142</v>
      </c>
      <c r="J8818" s="6">
        <v>2</v>
      </c>
      <c r="K8818" s="2" t="str">
        <f t="shared" si="411"/>
        <v>105</v>
      </c>
      <c r="L8818" s="2" t="str">
        <f t="shared" si="412"/>
        <v>001</v>
      </c>
      <c r="M8818" s="2" t="str">
        <f t="shared" si="413"/>
        <v>142</v>
      </c>
    </row>
    <row r="8819" spans="2:13" x14ac:dyDescent="0.25">
      <c r="B8819" s="2" t="s">
        <v>5116</v>
      </c>
      <c r="C8819" s="2" t="s">
        <v>17885</v>
      </c>
      <c r="D8819" s="6" t="str">
        <f>+_xlfn.CONCAT(Table13456[[#This Row],[phase1]],Table13456[[#This Row],[phase2]],Table13456[[#This Row],[phase3]],Table13456[[#This Row],[phase4]])</f>
        <v>2105001142</v>
      </c>
      <c r="E8819" s="2" t="str">
        <f>+Table13456[[#This Row],[DESCRIPTION]]</f>
        <v>UTILITY PIPE, F&amp;I, DI/CI, WATER / SEWER, 5 - 7.9"</v>
      </c>
      <c r="F8819" s="6">
        <v>2</v>
      </c>
      <c r="G8819" s="2" t="str">
        <f>IF(Table13456[[#This Row],[first]]="0",SUBSTITUTE(TRIM(MID(B8819, 2, 3))," ","0"),SUBSTITUTE(TRIM(MID(B8819, 1, 3))," ","0"))</f>
        <v>105</v>
      </c>
      <c r="H8819" s="2" t="str">
        <f>IF(Table13456[[#This Row],[first]]="0",SUBSTITUTE(TRIM(MID(B8819, 5, 3))," ","0"),SUBSTITUTE(TRIM(MID(B8819, 4, 3))," ","0"))</f>
        <v>001</v>
      </c>
      <c r="I8819" s="2" t="str">
        <f>IF(Table13456[[#This Row],[first]]="0",SUBSTITUTE(TRIM(MID(B8819, 8, 3))," ","0"),SUBSTITUTE(TRIM(MID(B8819, 7, 3))," ","0"))</f>
        <v>142</v>
      </c>
      <c r="J8819" s="6">
        <v>2</v>
      </c>
      <c r="K8819" s="2" t="str">
        <f t="shared" si="411"/>
        <v>105</v>
      </c>
      <c r="L8819" s="2" t="str">
        <f t="shared" si="412"/>
        <v>001</v>
      </c>
      <c r="M8819" s="2" t="str">
        <f t="shared" si="413"/>
        <v>142</v>
      </c>
    </row>
    <row r="8820" spans="2:13" x14ac:dyDescent="0.25">
      <c r="B8820" s="2" t="s">
        <v>5117</v>
      </c>
      <c r="C8820" s="2" t="s">
        <v>17886</v>
      </c>
      <c r="D8820" s="6" t="str">
        <f>+_xlfn.CONCAT(Table13456[[#This Row],[phase1]],Table13456[[#This Row],[phase2]],Table13456[[#This Row],[phase3]],Table13456[[#This Row],[phase4]])</f>
        <v>2105001142</v>
      </c>
      <c r="E8820" s="2" t="str">
        <f>+Table13456[[#This Row],[DESCRIPTION]]</f>
        <v>UTILITY PIPE, F&amp;I, DI/CI, WATER / SEWER, 8 - 19.9"</v>
      </c>
      <c r="F8820" s="6">
        <v>2</v>
      </c>
      <c r="G8820" s="2" t="str">
        <f>IF(Table13456[[#This Row],[first]]="0",SUBSTITUTE(TRIM(MID(B8820, 2, 3))," ","0"),SUBSTITUTE(TRIM(MID(B8820, 1, 3))," ","0"))</f>
        <v>105</v>
      </c>
      <c r="H8820" s="2" t="str">
        <f>IF(Table13456[[#This Row],[first]]="0",SUBSTITUTE(TRIM(MID(B8820, 5, 3))," ","0"),SUBSTITUTE(TRIM(MID(B8820, 4, 3))," ","0"))</f>
        <v>001</v>
      </c>
      <c r="I8820" s="2" t="str">
        <f>IF(Table13456[[#This Row],[first]]="0",SUBSTITUTE(TRIM(MID(B8820, 8, 3))," ","0"),SUBSTITUTE(TRIM(MID(B8820, 7, 3))," ","0"))</f>
        <v>142</v>
      </c>
      <c r="J8820" s="6">
        <v>2</v>
      </c>
      <c r="K8820" s="2" t="str">
        <f t="shared" si="411"/>
        <v>105</v>
      </c>
      <c r="L8820" s="2" t="str">
        <f t="shared" si="412"/>
        <v>001</v>
      </c>
      <c r="M8820" s="2" t="str">
        <f t="shared" si="413"/>
        <v>142</v>
      </c>
    </row>
    <row r="8821" spans="2:13" x14ac:dyDescent="0.25">
      <c r="B8821" s="2" t="s">
        <v>5118</v>
      </c>
      <c r="C8821" s="2" t="s">
        <v>17887</v>
      </c>
      <c r="D8821" s="6" t="str">
        <f>+_xlfn.CONCAT(Table13456[[#This Row],[phase1]],Table13456[[#This Row],[phase2]],Table13456[[#This Row],[phase3]],Table13456[[#This Row],[phase4]])</f>
        <v>2105001142</v>
      </c>
      <c r="E8821" s="2" t="str">
        <f>+Table13456[[#This Row],[DESCRIPTION]]</f>
        <v>UTILITY PIPE, F&amp;I, DI/CI, WATER / SEWER, 20 - 49.9"</v>
      </c>
      <c r="F8821" s="6">
        <v>2</v>
      </c>
      <c r="G8821" s="2" t="str">
        <f>IF(Table13456[[#This Row],[first]]="0",SUBSTITUTE(TRIM(MID(B8821, 2, 3))," ","0"),SUBSTITUTE(TRIM(MID(B8821, 1, 3))," ","0"))</f>
        <v>105</v>
      </c>
      <c r="H8821" s="2" t="str">
        <f>IF(Table13456[[#This Row],[first]]="0",SUBSTITUTE(TRIM(MID(B8821, 5, 3))," ","0"),SUBSTITUTE(TRIM(MID(B8821, 4, 3))," ","0"))</f>
        <v>001</v>
      </c>
      <c r="I8821" s="2" t="str">
        <f>IF(Table13456[[#This Row],[first]]="0",SUBSTITUTE(TRIM(MID(B8821, 8, 3))," ","0"),SUBSTITUTE(TRIM(MID(B8821, 7, 3))," ","0"))</f>
        <v>142</v>
      </c>
      <c r="J8821" s="6">
        <v>2</v>
      </c>
      <c r="K8821" s="2" t="str">
        <f t="shared" si="411"/>
        <v>105</v>
      </c>
      <c r="L8821" s="2" t="str">
        <f t="shared" si="412"/>
        <v>001</v>
      </c>
      <c r="M8821" s="2" t="str">
        <f t="shared" si="413"/>
        <v>142</v>
      </c>
    </row>
    <row r="8822" spans="2:13" x14ac:dyDescent="0.25">
      <c r="B8822" s="2" t="s">
        <v>17888</v>
      </c>
      <c r="C8822" s="2" t="s">
        <v>17889</v>
      </c>
      <c r="D8822" s="6" t="str">
        <f>+_xlfn.CONCAT(Table13456[[#This Row],[phase1]],Table13456[[#This Row],[phase2]],Table13456[[#This Row],[phase3]],Table13456[[#This Row],[phase4]])</f>
        <v>2105001142</v>
      </c>
      <c r="E8822" s="2" t="str">
        <f>+Table13456[[#This Row],[DESCRIPTION]]</f>
        <v>UTILITY PIPE, F&amp;I, DI/CI, WATER / SEWER, 50" OR GREATER</v>
      </c>
      <c r="F8822" s="6">
        <v>2</v>
      </c>
      <c r="G8822" s="2" t="str">
        <f>IF(Table13456[[#This Row],[first]]="0",SUBSTITUTE(TRIM(MID(B8822, 2, 3))," ","0"),SUBSTITUTE(TRIM(MID(B8822, 1, 3))," ","0"))</f>
        <v>105</v>
      </c>
      <c r="H8822" s="2" t="str">
        <f>IF(Table13456[[#This Row],[first]]="0",SUBSTITUTE(TRIM(MID(B8822, 5, 3))," ","0"),SUBSTITUTE(TRIM(MID(B8822, 4, 3))," ","0"))</f>
        <v>001</v>
      </c>
      <c r="I8822" s="2" t="str">
        <f>IF(Table13456[[#This Row],[first]]="0",SUBSTITUTE(TRIM(MID(B8822, 8, 3))," ","0"),SUBSTITUTE(TRIM(MID(B8822, 7, 3))," ","0"))</f>
        <v>142</v>
      </c>
      <c r="J8822" s="6">
        <v>2</v>
      </c>
      <c r="K8822" s="2" t="str">
        <f t="shared" si="411"/>
        <v>105</v>
      </c>
      <c r="L8822" s="2" t="str">
        <f t="shared" si="412"/>
        <v>001</v>
      </c>
      <c r="M8822" s="2" t="str">
        <f t="shared" si="413"/>
        <v>142</v>
      </c>
    </row>
    <row r="8823" spans="2:13" x14ac:dyDescent="0.25">
      <c r="B8823" s="2" t="s">
        <v>17890</v>
      </c>
      <c r="C8823" s="2" t="s">
        <v>17891</v>
      </c>
      <c r="D8823" s="6" t="str">
        <f>+_xlfn.CONCAT(Table13456[[#This Row],[phase1]],Table13456[[#This Row],[phase2]],Table13456[[#This Row],[phase3]],Table13456[[#This Row],[phase4]])</f>
        <v>2105001143</v>
      </c>
      <c r="E8823" s="2" t="str">
        <f>+Table13456[[#This Row],[DESCRIPTION]]</f>
        <v>UTILITY PIPE, F&amp;I, DI / CI, GAS, 2-4.9"</v>
      </c>
      <c r="F8823" s="6">
        <v>2</v>
      </c>
      <c r="G8823" s="2" t="str">
        <f>IF(Table13456[[#This Row],[first]]="0",SUBSTITUTE(TRIM(MID(B8823, 2, 3))," ","0"),SUBSTITUTE(TRIM(MID(B8823, 1, 3))," ","0"))</f>
        <v>105</v>
      </c>
      <c r="H8823" s="2" t="str">
        <f>IF(Table13456[[#This Row],[first]]="0",SUBSTITUTE(TRIM(MID(B8823, 5, 3))," ","0"),SUBSTITUTE(TRIM(MID(B8823, 4, 3))," ","0"))</f>
        <v>001</v>
      </c>
      <c r="I8823" s="2" t="str">
        <f>IF(Table13456[[#This Row],[first]]="0",SUBSTITUTE(TRIM(MID(B8823, 8, 3))," ","0"),SUBSTITUTE(TRIM(MID(B8823, 7, 3))," ","0"))</f>
        <v>143</v>
      </c>
      <c r="J8823" s="6">
        <v>2</v>
      </c>
      <c r="K8823" s="2" t="str">
        <f t="shared" si="411"/>
        <v>105</v>
      </c>
      <c r="L8823" s="2" t="str">
        <f t="shared" si="412"/>
        <v>001</v>
      </c>
      <c r="M8823" s="2" t="str">
        <f t="shared" si="413"/>
        <v>143</v>
      </c>
    </row>
    <row r="8824" spans="2:13" x14ac:dyDescent="0.25">
      <c r="B8824" s="2" t="s">
        <v>17892</v>
      </c>
      <c r="C8824" s="2" t="s">
        <v>17893</v>
      </c>
      <c r="D8824" s="6" t="str">
        <f>+_xlfn.CONCAT(Table13456[[#This Row],[phase1]],Table13456[[#This Row],[phase2]],Table13456[[#This Row],[phase3]],Table13456[[#This Row],[phase4]])</f>
        <v>2105001143</v>
      </c>
      <c r="E8824" s="2" t="str">
        <f>+Table13456[[#This Row],[DESCRIPTION]]</f>
        <v>UTILITY PIPE, F&amp;I, DI / CI, GAS, 5-7.9"</v>
      </c>
      <c r="F8824" s="6">
        <v>2</v>
      </c>
      <c r="G8824" s="2" t="str">
        <f>IF(Table13456[[#This Row],[first]]="0",SUBSTITUTE(TRIM(MID(B8824, 2, 3))," ","0"),SUBSTITUTE(TRIM(MID(B8824, 1, 3))," ","0"))</f>
        <v>105</v>
      </c>
      <c r="H8824" s="2" t="str">
        <f>IF(Table13456[[#This Row],[first]]="0",SUBSTITUTE(TRIM(MID(B8824, 5, 3))," ","0"),SUBSTITUTE(TRIM(MID(B8824, 4, 3))," ","0"))</f>
        <v>001</v>
      </c>
      <c r="I8824" s="2" t="str">
        <f>IF(Table13456[[#This Row],[first]]="0",SUBSTITUTE(TRIM(MID(B8824, 8, 3))," ","0"),SUBSTITUTE(TRIM(MID(B8824, 7, 3))," ","0"))</f>
        <v>143</v>
      </c>
      <c r="J8824" s="6">
        <v>2</v>
      </c>
      <c r="K8824" s="2" t="str">
        <f t="shared" si="411"/>
        <v>105</v>
      </c>
      <c r="L8824" s="2" t="str">
        <f t="shared" si="412"/>
        <v>001</v>
      </c>
      <c r="M8824" s="2" t="str">
        <f t="shared" si="413"/>
        <v>143</v>
      </c>
    </row>
    <row r="8825" spans="2:13" x14ac:dyDescent="0.25">
      <c r="B8825" s="2" t="s">
        <v>17894</v>
      </c>
      <c r="C8825" s="2" t="s">
        <v>17895</v>
      </c>
      <c r="D8825" s="6" t="str">
        <f>+_xlfn.CONCAT(Table13456[[#This Row],[phase1]],Table13456[[#This Row],[phase2]],Table13456[[#This Row],[phase3]],Table13456[[#This Row],[phase4]])</f>
        <v>2105001143</v>
      </c>
      <c r="E8825" s="2" t="str">
        <f>+Table13456[[#This Row],[DESCRIPTION]]</f>
        <v>UTILITY PIPE, F&amp;I, DI / CI, GAS,  8-19.9"</v>
      </c>
      <c r="F8825" s="6">
        <v>2</v>
      </c>
      <c r="G8825" s="2" t="str">
        <f>IF(Table13456[[#This Row],[first]]="0",SUBSTITUTE(TRIM(MID(B8825, 2, 3))," ","0"),SUBSTITUTE(TRIM(MID(B8825, 1, 3))," ","0"))</f>
        <v>105</v>
      </c>
      <c r="H8825" s="2" t="str">
        <f>IF(Table13456[[#This Row],[first]]="0",SUBSTITUTE(TRIM(MID(B8825, 5, 3))," ","0"),SUBSTITUTE(TRIM(MID(B8825, 4, 3))," ","0"))</f>
        <v>001</v>
      </c>
      <c r="I8825" s="2" t="str">
        <f>IF(Table13456[[#This Row],[first]]="0",SUBSTITUTE(TRIM(MID(B8825, 8, 3))," ","0"),SUBSTITUTE(TRIM(MID(B8825, 7, 3))," ","0"))</f>
        <v>143</v>
      </c>
      <c r="J8825" s="6">
        <v>2</v>
      </c>
      <c r="K8825" s="2" t="str">
        <f t="shared" si="411"/>
        <v>105</v>
      </c>
      <c r="L8825" s="2" t="str">
        <f t="shared" si="412"/>
        <v>001</v>
      </c>
      <c r="M8825" s="2" t="str">
        <f t="shared" si="413"/>
        <v>143</v>
      </c>
    </row>
    <row r="8826" spans="2:13" x14ac:dyDescent="0.25">
      <c r="B8826" s="2" t="s">
        <v>17896</v>
      </c>
      <c r="C8826" s="2" t="s">
        <v>17897</v>
      </c>
      <c r="D8826" s="6" t="str">
        <f>+_xlfn.CONCAT(Table13456[[#This Row],[phase1]],Table13456[[#This Row],[phase2]],Table13456[[#This Row],[phase3]],Table13456[[#This Row],[phase4]])</f>
        <v>2105001151</v>
      </c>
      <c r="E8826" s="2" t="str">
        <f>+Table13456[[#This Row],[DESCRIPTION]]</f>
        <v>UTILITY PIPE, F&amp;I, STEEL, CASING / CONDUIT, 2.0-4.9"</v>
      </c>
      <c r="F8826" s="6">
        <v>2</v>
      </c>
      <c r="G8826" s="2" t="str">
        <f>IF(Table13456[[#This Row],[first]]="0",SUBSTITUTE(TRIM(MID(B8826, 2, 3))," ","0"),SUBSTITUTE(TRIM(MID(B8826, 1, 3))," ","0"))</f>
        <v>105</v>
      </c>
      <c r="H8826" s="2" t="str">
        <f>IF(Table13456[[#This Row],[first]]="0",SUBSTITUTE(TRIM(MID(B8826, 5, 3))," ","0"),SUBSTITUTE(TRIM(MID(B8826, 4, 3))," ","0"))</f>
        <v>001</v>
      </c>
      <c r="I8826" s="2" t="str">
        <f>IF(Table13456[[#This Row],[first]]="0",SUBSTITUTE(TRIM(MID(B8826, 8, 3))," ","0"),SUBSTITUTE(TRIM(MID(B8826, 7, 3))," ","0"))</f>
        <v>151</v>
      </c>
      <c r="J8826" s="6">
        <v>2</v>
      </c>
      <c r="K8826" s="2" t="str">
        <f t="shared" si="411"/>
        <v>105</v>
      </c>
      <c r="L8826" s="2" t="str">
        <f t="shared" si="412"/>
        <v>001</v>
      </c>
      <c r="M8826" s="2" t="str">
        <f t="shared" si="413"/>
        <v>151</v>
      </c>
    </row>
    <row r="8827" spans="2:13" x14ac:dyDescent="0.25">
      <c r="B8827" s="2" t="s">
        <v>17898</v>
      </c>
      <c r="C8827" s="2" t="s">
        <v>17899</v>
      </c>
      <c r="D8827" s="6" t="str">
        <f>+_xlfn.CONCAT(Table13456[[#This Row],[phase1]],Table13456[[#This Row],[phase2]],Table13456[[#This Row],[phase3]],Table13456[[#This Row],[phase4]])</f>
        <v>2105001151</v>
      </c>
      <c r="E8827" s="2" t="str">
        <f>+Table13456[[#This Row],[DESCRIPTION]]</f>
        <v>UTILITY PIPE, F&amp;I, STEEL, CASING / CONDUIT, 5-7.9"</v>
      </c>
      <c r="F8827" s="6">
        <v>2</v>
      </c>
      <c r="G8827" s="2" t="str">
        <f>IF(Table13456[[#This Row],[first]]="0",SUBSTITUTE(TRIM(MID(B8827, 2, 3))," ","0"),SUBSTITUTE(TRIM(MID(B8827, 1, 3))," ","0"))</f>
        <v>105</v>
      </c>
      <c r="H8827" s="2" t="str">
        <f>IF(Table13456[[#This Row],[first]]="0",SUBSTITUTE(TRIM(MID(B8827, 5, 3))," ","0"),SUBSTITUTE(TRIM(MID(B8827, 4, 3))," ","0"))</f>
        <v>001</v>
      </c>
      <c r="I8827" s="2" t="str">
        <f>IF(Table13456[[#This Row],[first]]="0",SUBSTITUTE(TRIM(MID(B8827, 8, 3))," ","0"),SUBSTITUTE(TRIM(MID(B8827, 7, 3))," ","0"))</f>
        <v>151</v>
      </c>
      <c r="J8827" s="6">
        <v>2</v>
      </c>
      <c r="K8827" s="2" t="str">
        <f t="shared" si="411"/>
        <v>105</v>
      </c>
      <c r="L8827" s="2" t="str">
        <f t="shared" si="412"/>
        <v>001</v>
      </c>
      <c r="M8827" s="2" t="str">
        <f t="shared" si="413"/>
        <v>151</v>
      </c>
    </row>
    <row r="8828" spans="2:13" x14ac:dyDescent="0.25">
      <c r="B8828" s="2" t="s">
        <v>5119</v>
      </c>
      <c r="C8828" s="2" t="s">
        <v>17900</v>
      </c>
      <c r="D8828" s="6" t="str">
        <f>+_xlfn.CONCAT(Table13456[[#This Row],[phase1]],Table13456[[#This Row],[phase2]],Table13456[[#This Row],[phase3]],Table13456[[#This Row],[phase4]])</f>
        <v>2105001151</v>
      </c>
      <c r="E8828" s="2" t="str">
        <f>+Table13456[[#This Row],[DESCRIPTION]]</f>
        <v>UTILITY PIPE, F&amp;I, STEEL, CASING / CONDUIT, 8.0-19.9"</v>
      </c>
      <c r="F8828" s="6">
        <v>2</v>
      </c>
      <c r="G8828" s="2" t="str">
        <f>IF(Table13456[[#This Row],[first]]="0",SUBSTITUTE(TRIM(MID(B8828, 2, 3))," ","0"),SUBSTITUTE(TRIM(MID(B8828, 1, 3))," ","0"))</f>
        <v>105</v>
      </c>
      <c r="H8828" s="2" t="str">
        <f>IF(Table13456[[#This Row],[first]]="0",SUBSTITUTE(TRIM(MID(B8828, 5, 3))," ","0"),SUBSTITUTE(TRIM(MID(B8828, 4, 3))," ","0"))</f>
        <v>001</v>
      </c>
      <c r="I8828" s="2" t="str">
        <f>IF(Table13456[[#This Row],[first]]="0",SUBSTITUTE(TRIM(MID(B8828, 8, 3))," ","0"),SUBSTITUTE(TRIM(MID(B8828, 7, 3))," ","0"))</f>
        <v>151</v>
      </c>
      <c r="J8828" s="6">
        <v>2</v>
      </c>
      <c r="K8828" s="2" t="str">
        <f t="shared" si="411"/>
        <v>105</v>
      </c>
      <c r="L8828" s="2" t="str">
        <f t="shared" si="412"/>
        <v>001</v>
      </c>
      <c r="M8828" s="2" t="str">
        <f t="shared" si="413"/>
        <v>151</v>
      </c>
    </row>
    <row r="8829" spans="2:13" x14ac:dyDescent="0.25">
      <c r="B8829" s="2" t="s">
        <v>5120</v>
      </c>
      <c r="C8829" s="2" t="s">
        <v>17901</v>
      </c>
      <c r="D8829" s="6" t="str">
        <f>+_xlfn.CONCAT(Table13456[[#This Row],[phase1]],Table13456[[#This Row],[phase2]],Table13456[[#This Row],[phase3]],Table13456[[#This Row],[phase4]])</f>
        <v>2105001151</v>
      </c>
      <c r="E8829" s="2" t="str">
        <f>+Table13456[[#This Row],[DESCRIPTION]]</f>
        <v>UTILITY PIPE, F&amp;I, STEEL, CASING / CONDUIT, 20.0-49.9"</v>
      </c>
      <c r="F8829" s="6">
        <v>2</v>
      </c>
      <c r="G8829" s="2" t="str">
        <f>IF(Table13456[[#This Row],[first]]="0",SUBSTITUTE(TRIM(MID(B8829, 2, 3))," ","0"),SUBSTITUTE(TRIM(MID(B8829, 1, 3))," ","0"))</f>
        <v>105</v>
      </c>
      <c r="H8829" s="2" t="str">
        <f>IF(Table13456[[#This Row],[first]]="0",SUBSTITUTE(TRIM(MID(B8829, 5, 3))," ","0"),SUBSTITUTE(TRIM(MID(B8829, 4, 3))," ","0"))</f>
        <v>001</v>
      </c>
      <c r="I8829" s="2" t="str">
        <f>IF(Table13456[[#This Row],[first]]="0",SUBSTITUTE(TRIM(MID(B8829, 8, 3))," ","0"),SUBSTITUTE(TRIM(MID(B8829, 7, 3))," ","0"))</f>
        <v>151</v>
      </c>
      <c r="J8829" s="6">
        <v>2</v>
      </c>
      <c r="K8829" s="2" t="str">
        <f t="shared" si="411"/>
        <v>105</v>
      </c>
      <c r="L8829" s="2" t="str">
        <f t="shared" si="412"/>
        <v>001</v>
      </c>
      <c r="M8829" s="2" t="str">
        <f t="shared" si="413"/>
        <v>151</v>
      </c>
    </row>
    <row r="8830" spans="2:13" x14ac:dyDescent="0.25">
      <c r="B8830" s="2" t="s">
        <v>17902</v>
      </c>
      <c r="C8830" s="2" t="s">
        <v>17903</v>
      </c>
      <c r="D8830" s="6" t="str">
        <f>+_xlfn.CONCAT(Table13456[[#This Row],[phase1]],Table13456[[#This Row],[phase2]],Table13456[[#This Row],[phase3]],Table13456[[#This Row],[phase4]])</f>
        <v>2105001151</v>
      </c>
      <c r="E8830" s="2" t="str">
        <f>+Table13456[[#This Row],[DESCRIPTION]]</f>
        <v>UTILITY PIPE, F&amp;I, STEEL, CASING / CONDUIT,  50" OR LARGER</v>
      </c>
      <c r="F8830" s="6">
        <v>2</v>
      </c>
      <c r="G8830" s="2" t="str">
        <f>IF(Table13456[[#This Row],[first]]="0",SUBSTITUTE(TRIM(MID(B8830, 2, 3))," ","0"),SUBSTITUTE(TRIM(MID(B8830, 1, 3))," ","0"))</f>
        <v>105</v>
      </c>
      <c r="H8830" s="2" t="str">
        <f>IF(Table13456[[#This Row],[first]]="0",SUBSTITUTE(TRIM(MID(B8830, 5, 3))," ","0"),SUBSTITUTE(TRIM(MID(B8830, 4, 3))," ","0"))</f>
        <v>001</v>
      </c>
      <c r="I8830" s="2" t="str">
        <f>IF(Table13456[[#This Row],[first]]="0",SUBSTITUTE(TRIM(MID(B8830, 8, 3))," ","0"),SUBSTITUTE(TRIM(MID(B8830, 7, 3))," ","0"))</f>
        <v>151</v>
      </c>
      <c r="J8830" s="6">
        <v>2</v>
      </c>
      <c r="K8830" s="2" t="str">
        <f t="shared" si="411"/>
        <v>105</v>
      </c>
      <c r="L8830" s="2" t="str">
        <f t="shared" si="412"/>
        <v>001</v>
      </c>
      <c r="M8830" s="2" t="str">
        <f t="shared" si="413"/>
        <v>151</v>
      </c>
    </row>
    <row r="8831" spans="2:13" x14ac:dyDescent="0.25">
      <c r="B8831" s="2" t="s">
        <v>17904</v>
      </c>
      <c r="C8831" s="2" t="s">
        <v>17905</v>
      </c>
      <c r="D8831" s="6" t="str">
        <f>+_xlfn.CONCAT(Table13456[[#This Row],[phase1]],Table13456[[#This Row],[phase2]],Table13456[[#This Row],[phase3]],Table13456[[#This Row],[phase4]])</f>
        <v>2105001152</v>
      </c>
      <c r="E8831" s="2" t="str">
        <f>+Table13456[[#This Row],[DESCRIPTION]]</f>
        <v>UTILITY PIPE, F&amp;I, STEEL, WATER / SEWER, CAP FOR PIPE UP TO   4"</v>
      </c>
      <c r="F8831" s="6">
        <v>2</v>
      </c>
      <c r="G8831" s="2" t="str">
        <f>IF(Table13456[[#This Row],[first]]="0",SUBSTITUTE(TRIM(MID(B8831, 2, 3))," ","0"),SUBSTITUTE(TRIM(MID(B8831, 1, 3))," ","0"))</f>
        <v>105</v>
      </c>
      <c r="H8831" s="2" t="str">
        <f>IF(Table13456[[#This Row],[first]]="0",SUBSTITUTE(TRIM(MID(B8831, 5, 3))," ","0"),SUBSTITUTE(TRIM(MID(B8831, 4, 3))," ","0"))</f>
        <v>001</v>
      </c>
      <c r="I8831" s="2" t="str">
        <f>IF(Table13456[[#This Row],[first]]="0",SUBSTITUTE(TRIM(MID(B8831, 8, 3))," ","0"),SUBSTITUTE(TRIM(MID(B8831, 7, 3))," ","0"))</f>
        <v>152</v>
      </c>
      <c r="J8831" s="6">
        <v>2</v>
      </c>
      <c r="K8831" s="2" t="str">
        <f t="shared" si="411"/>
        <v>105</v>
      </c>
      <c r="L8831" s="2" t="str">
        <f t="shared" si="412"/>
        <v>001</v>
      </c>
      <c r="M8831" s="2" t="str">
        <f t="shared" si="413"/>
        <v>152</v>
      </c>
    </row>
    <row r="8832" spans="2:13" x14ac:dyDescent="0.25">
      <c r="B8832" s="2" t="s">
        <v>17906</v>
      </c>
      <c r="C8832" s="2" t="s">
        <v>17907</v>
      </c>
      <c r="D8832" s="6" t="str">
        <f>+_xlfn.CONCAT(Table13456[[#This Row],[phase1]],Table13456[[#This Row],[phase2]],Table13456[[#This Row],[phase3]],Table13456[[#This Row],[phase4]])</f>
        <v>2105001152</v>
      </c>
      <c r="E8832" s="2" t="str">
        <f>+Table13456[[#This Row],[DESCRIPTION]]</f>
        <v>UTILITY PIPE, F&amp;I, STEEL, WATER / SEWER, 8.0-19.9"</v>
      </c>
      <c r="F8832" s="6">
        <v>2</v>
      </c>
      <c r="G8832" s="2" t="str">
        <f>IF(Table13456[[#This Row],[first]]="0",SUBSTITUTE(TRIM(MID(B8832, 2, 3))," ","0"),SUBSTITUTE(TRIM(MID(B8832, 1, 3))," ","0"))</f>
        <v>105</v>
      </c>
      <c r="H8832" s="2" t="str">
        <f>IF(Table13456[[#This Row],[first]]="0",SUBSTITUTE(TRIM(MID(B8832, 5, 3))," ","0"),SUBSTITUTE(TRIM(MID(B8832, 4, 3))," ","0"))</f>
        <v>001</v>
      </c>
      <c r="I8832" s="2" t="str">
        <f>IF(Table13456[[#This Row],[first]]="0",SUBSTITUTE(TRIM(MID(B8832, 8, 3))," ","0"),SUBSTITUTE(TRIM(MID(B8832, 7, 3))," ","0"))</f>
        <v>152</v>
      </c>
      <c r="J8832" s="6">
        <v>2</v>
      </c>
      <c r="K8832" s="2" t="str">
        <f t="shared" si="411"/>
        <v>105</v>
      </c>
      <c r="L8832" s="2" t="str">
        <f t="shared" si="412"/>
        <v>001</v>
      </c>
      <c r="M8832" s="2" t="str">
        <f t="shared" si="413"/>
        <v>152</v>
      </c>
    </row>
    <row r="8833" spans="2:13" x14ac:dyDescent="0.25">
      <c r="B8833" s="2" t="s">
        <v>17908</v>
      </c>
      <c r="C8833" s="2" t="s">
        <v>17909</v>
      </c>
      <c r="D8833" s="6" t="str">
        <f>+_xlfn.CONCAT(Table13456[[#This Row],[phase1]],Table13456[[#This Row],[phase2]],Table13456[[#This Row],[phase3]],Table13456[[#This Row],[phase4]])</f>
        <v>2105001152</v>
      </c>
      <c r="E8833" s="2" t="str">
        <f>+Table13456[[#This Row],[DESCRIPTION]]</f>
        <v>UTILITY PIPE, F&amp;I, STEEL, WATER / SEWER, 20.0-49.9"</v>
      </c>
      <c r="F8833" s="6">
        <v>2</v>
      </c>
      <c r="G8833" s="2" t="str">
        <f>IF(Table13456[[#This Row],[first]]="0",SUBSTITUTE(TRIM(MID(B8833, 2, 3))," ","0"),SUBSTITUTE(TRIM(MID(B8833, 1, 3))," ","0"))</f>
        <v>105</v>
      </c>
      <c r="H8833" s="2" t="str">
        <f>IF(Table13456[[#This Row],[first]]="0",SUBSTITUTE(TRIM(MID(B8833, 5, 3))," ","0"),SUBSTITUTE(TRIM(MID(B8833, 4, 3))," ","0"))</f>
        <v>001</v>
      </c>
      <c r="I8833" s="2" t="str">
        <f>IF(Table13456[[#This Row],[first]]="0",SUBSTITUTE(TRIM(MID(B8833, 8, 3))," ","0"),SUBSTITUTE(TRIM(MID(B8833, 7, 3))," ","0"))</f>
        <v>152</v>
      </c>
      <c r="J8833" s="6">
        <v>2</v>
      </c>
      <c r="K8833" s="2" t="str">
        <f t="shared" si="411"/>
        <v>105</v>
      </c>
      <c r="L8833" s="2" t="str">
        <f t="shared" si="412"/>
        <v>001</v>
      </c>
      <c r="M8833" s="2" t="str">
        <f t="shared" si="413"/>
        <v>152</v>
      </c>
    </row>
    <row r="8834" spans="2:13" x14ac:dyDescent="0.25">
      <c r="B8834" s="2" t="s">
        <v>17910</v>
      </c>
      <c r="C8834" s="2" t="s">
        <v>17911</v>
      </c>
      <c r="D8834" s="6" t="str">
        <f>+_xlfn.CONCAT(Table13456[[#This Row],[phase1]],Table13456[[#This Row],[phase2]],Table13456[[#This Row],[phase3]],Table13456[[#This Row],[phase4]])</f>
        <v>2105001162</v>
      </c>
      <c r="E8834" s="2" t="str">
        <f>+Table13456[[#This Row],[DESCRIPTION]]</f>
        <v>UTILITY PIPE, F&amp;I, COPPER, WATER / SEWER, 0 - 1.9"</v>
      </c>
      <c r="F8834" s="6">
        <v>2</v>
      </c>
      <c r="G8834" s="2" t="str">
        <f>IF(Table13456[[#This Row],[first]]="0",SUBSTITUTE(TRIM(MID(B8834, 2, 3))," ","0"),SUBSTITUTE(TRIM(MID(B8834, 1, 3))," ","0"))</f>
        <v>105</v>
      </c>
      <c r="H8834" s="2" t="str">
        <f>IF(Table13456[[#This Row],[first]]="0",SUBSTITUTE(TRIM(MID(B8834, 5, 3))," ","0"),SUBSTITUTE(TRIM(MID(B8834, 4, 3))," ","0"))</f>
        <v>001</v>
      </c>
      <c r="I8834" s="2" t="str">
        <f>IF(Table13456[[#This Row],[first]]="0",SUBSTITUTE(TRIM(MID(B8834, 8, 3))," ","0"),SUBSTITUTE(TRIM(MID(B8834, 7, 3))," ","0"))</f>
        <v>162</v>
      </c>
      <c r="J8834" s="6">
        <v>2</v>
      </c>
      <c r="K8834" s="2" t="str">
        <f t="shared" si="411"/>
        <v>105</v>
      </c>
      <c r="L8834" s="2" t="str">
        <f t="shared" si="412"/>
        <v>001</v>
      </c>
      <c r="M8834" s="2" t="str">
        <f t="shared" si="413"/>
        <v>162</v>
      </c>
    </row>
    <row r="8835" spans="2:13" x14ac:dyDescent="0.25">
      <c r="B8835" s="2" t="s">
        <v>17912</v>
      </c>
      <c r="C8835" s="2" t="s">
        <v>17913</v>
      </c>
      <c r="D8835" s="6" t="str">
        <f>+_xlfn.CONCAT(Table13456[[#This Row],[phase1]],Table13456[[#This Row],[phase2]],Table13456[[#This Row],[phase3]],Table13456[[#This Row],[phase4]])</f>
        <v>2105001162</v>
      </c>
      <c r="E8835" s="2" t="str">
        <f>+Table13456[[#This Row],[DESCRIPTION]]</f>
        <v>UTILITY PIPE, F&amp;I, COPPER, WATER / SEWER, 2 - 4.9"</v>
      </c>
      <c r="F8835" s="6">
        <v>2</v>
      </c>
      <c r="G8835" s="2" t="str">
        <f>IF(Table13456[[#This Row],[first]]="0",SUBSTITUTE(TRIM(MID(B8835, 2, 3))," ","0"),SUBSTITUTE(TRIM(MID(B8835, 1, 3))," ","0"))</f>
        <v>105</v>
      </c>
      <c r="H8835" s="2" t="str">
        <f>IF(Table13456[[#This Row],[first]]="0",SUBSTITUTE(TRIM(MID(B8835, 5, 3))," ","0"),SUBSTITUTE(TRIM(MID(B8835, 4, 3))," ","0"))</f>
        <v>001</v>
      </c>
      <c r="I8835" s="2" t="str">
        <f>IF(Table13456[[#This Row],[first]]="0",SUBSTITUTE(TRIM(MID(B8835, 8, 3))," ","0"),SUBSTITUTE(TRIM(MID(B8835, 7, 3))," ","0"))</f>
        <v>162</v>
      </c>
      <c r="J8835" s="6">
        <v>2</v>
      </c>
      <c r="K8835" s="2" t="str">
        <f t="shared" ref="K8835:K8898" si="414">IF(LEN(G8835) = 3, G8835, TEXT(IF(LEN(G8835) = 2, "0" &amp; G8835, "00" &amp; G8835), "000"))</f>
        <v>105</v>
      </c>
      <c r="L8835" s="2" t="str">
        <f t="shared" ref="L8835:L8898" si="415">IF(LEN(H8835) = 3, H8835, TEXT(IF(LEN(H8835) = 2, "0" &amp; H8835, "00" &amp; H8835), "000"))</f>
        <v>001</v>
      </c>
      <c r="M8835" s="2" t="str">
        <f t="shared" ref="M8835:M8898" si="416">IF(LEN(I8835) = 3, I8835, TEXT(IF(LEN(I8835) = 2, "0" &amp; I8835, "00" &amp; I8835), "000"))</f>
        <v>162</v>
      </c>
    </row>
    <row r="8836" spans="2:13" x14ac:dyDescent="0.25">
      <c r="B8836" s="2" t="s">
        <v>17914</v>
      </c>
      <c r="C8836" s="2" t="s">
        <v>6633</v>
      </c>
      <c r="D8836" s="6" t="str">
        <f>+_xlfn.CONCAT(Table13456[[#This Row],[phase1]],Table13456[[#This Row],[phase2]],Table13456[[#This Row],[phase3]],Table13456[[#This Row],[phase4]])</f>
        <v>2105001192</v>
      </c>
      <c r="E8836" s="2" t="str">
        <f>+Table13456[[#This Row],[DESCRIPTION]]</f>
        <v>TEMP DUMMY PAYITEM FOR WT DATA MIGRATION</v>
      </c>
      <c r="F8836" s="6">
        <v>2</v>
      </c>
      <c r="G8836" s="2" t="str">
        <f>IF(Table13456[[#This Row],[first]]="0",SUBSTITUTE(TRIM(MID(B8836, 2, 3))," ","0"),SUBSTITUTE(TRIM(MID(B8836, 1, 3))," ","0"))</f>
        <v>105</v>
      </c>
      <c r="H8836" s="2" t="str">
        <f>IF(Table13456[[#This Row],[first]]="0",SUBSTITUTE(TRIM(MID(B8836, 5, 3))," ","0"),SUBSTITUTE(TRIM(MID(B8836, 4, 3))," ","0"))</f>
        <v>001</v>
      </c>
      <c r="I8836" s="2" t="str">
        <f>IF(Table13456[[#This Row],[first]]="0",SUBSTITUTE(TRIM(MID(B8836, 8, 3))," ","0"),SUBSTITUTE(TRIM(MID(B8836, 7, 3))," ","0"))</f>
        <v>192</v>
      </c>
      <c r="J8836" s="6">
        <v>2</v>
      </c>
      <c r="K8836" s="2" t="str">
        <f t="shared" si="414"/>
        <v>105</v>
      </c>
      <c r="L8836" s="2" t="str">
        <f t="shared" si="415"/>
        <v>001</v>
      </c>
      <c r="M8836" s="2" t="str">
        <f t="shared" si="416"/>
        <v>192</v>
      </c>
    </row>
    <row r="8837" spans="2:13" x14ac:dyDescent="0.25">
      <c r="B8837" s="2" t="s">
        <v>17915</v>
      </c>
      <c r="C8837" s="2" t="s">
        <v>17916</v>
      </c>
      <c r="D8837" s="6" t="str">
        <f>+_xlfn.CONCAT(Table13456[[#This Row],[phase1]],Table13456[[#This Row],[phase2]],Table13456[[#This Row],[phase3]],Table13456[[#This Row],[phase4]])</f>
        <v>2105001222</v>
      </c>
      <c r="E8837" s="2" t="str">
        <f>+Table13456[[#This Row],[DESCRIPTION]]</f>
        <v>UTILITY PIPE, FURNISH, PVC, WATER / SEWER, 20 - 40.9"</v>
      </c>
      <c r="F8837" s="6">
        <v>2</v>
      </c>
      <c r="G8837" s="2" t="str">
        <f>IF(Table13456[[#This Row],[first]]="0",SUBSTITUTE(TRIM(MID(B8837, 2, 3))," ","0"),SUBSTITUTE(TRIM(MID(B8837, 1, 3))," ","0"))</f>
        <v>105</v>
      </c>
      <c r="H8837" s="2" t="str">
        <f>IF(Table13456[[#This Row],[first]]="0",SUBSTITUTE(TRIM(MID(B8837, 5, 3))," ","0"),SUBSTITUTE(TRIM(MID(B8837, 4, 3))," ","0"))</f>
        <v>001</v>
      </c>
      <c r="I8837" s="2" t="str">
        <f>IF(Table13456[[#This Row],[first]]="0",SUBSTITUTE(TRIM(MID(B8837, 8, 3))," ","0"),SUBSTITUTE(TRIM(MID(B8837, 7, 3))," ","0"))</f>
        <v>222</v>
      </c>
      <c r="J8837" s="6">
        <v>2</v>
      </c>
      <c r="K8837" s="2" t="str">
        <f t="shared" si="414"/>
        <v>105</v>
      </c>
      <c r="L8837" s="2" t="str">
        <f t="shared" si="415"/>
        <v>001</v>
      </c>
      <c r="M8837" s="2" t="str">
        <f t="shared" si="416"/>
        <v>222</v>
      </c>
    </row>
    <row r="8838" spans="2:13" x14ac:dyDescent="0.25">
      <c r="B8838" s="2" t="s">
        <v>17917</v>
      </c>
      <c r="C8838" s="2" t="s">
        <v>17918</v>
      </c>
      <c r="D8838" s="6" t="str">
        <f>+_xlfn.CONCAT(Table13456[[#This Row],[phase1]],Table13456[[#This Row],[phase2]],Table13456[[#This Row],[phase3]],Table13456[[#This Row],[phase4]])</f>
        <v>2105001242</v>
      </c>
      <c r="E8838" s="2" t="str">
        <f>+Table13456[[#This Row],[DESCRIPTION]]</f>
        <v>UTILITY PIPE, FURNISH, DI/CI, WATER / SEWER, 5 - 7.9"</v>
      </c>
      <c r="F8838" s="6">
        <v>2</v>
      </c>
      <c r="G8838" s="2" t="str">
        <f>IF(Table13456[[#This Row],[first]]="0",SUBSTITUTE(TRIM(MID(B8838, 2, 3))," ","0"),SUBSTITUTE(TRIM(MID(B8838, 1, 3))," ","0"))</f>
        <v>105</v>
      </c>
      <c r="H8838" s="2" t="str">
        <f>IF(Table13456[[#This Row],[first]]="0",SUBSTITUTE(TRIM(MID(B8838, 5, 3))," ","0"),SUBSTITUTE(TRIM(MID(B8838, 4, 3))," ","0"))</f>
        <v>001</v>
      </c>
      <c r="I8838" s="2" t="str">
        <f>IF(Table13456[[#This Row],[first]]="0",SUBSTITUTE(TRIM(MID(B8838, 8, 3))," ","0"),SUBSTITUTE(TRIM(MID(B8838, 7, 3))," ","0"))</f>
        <v>242</v>
      </c>
      <c r="J8838" s="6">
        <v>2</v>
      </c>
      <c r="K8838" s="2" t="str">
        <f t="shared" si="414"/>
        <v>105</v>
      </c>
      <c r="L8838" s="2" t="str">
        <f t="shared" si="415"/>
        <v>001</v>
      </c>
      <c r="M8838" s="2" t="str">
        <f t="shared" si="416"/>
        <v>242</v>
      </c>
    </row>
    <row r="8839" spans="2:13" x14ac:dyDescent="0.25">
      <c r="B8839" s="2" t="s">
        <v>17919</v>
      </c>
      <c r="C8839" s="2" t="s">
        <v>17920</v>
      </c>
      <c r="D8839" s="6" t="str">
        <f>+_xlfn.CONCAT(Table13456[[#This Row],[phase1]],Table13456[[#This Row],[phase2]],Table13456[[#This Row],[phase3]],Table13456[[#This Row],[phase4]])</f>
        <v>2105001242</v>
      </c>
      <c r="E8839" s="2" t="str">
        <f>+Table13456[[#This Row],[DESCRIPTION]]</f>
        <v>UTILITY PIPE, FUR, DI/CI, WATER / SEWER, 8 - 19.9"</v>
      </c>
      <c r="F8839" s="6">
        <v>2</v>
      </c>
      <c r="G8839" s="2" t="str">
        <f>IF(Table13456[[#This Row],[first]]="0",SUBSTITUTE(TRIM(MID(B8839, 2, 3))," ","0"),SUBSTITUTE(TRIM(MID(B8839, 1, 3))," ","0"))</f>
        <v>105</v>
      </c>
      <c r="H8839" s="2" t="str">
        <f>IF(Table13456[[#This Row],[first]]="0",SUBSTITUTE(TRIM(MID(B8839, 5, 3))," ","0"),SUBSTITUTE(TRIM(MID(B8839, 4, 3))," ","0"))</f>
        <v>001</v>
      </c>
      <c r="I8839" s="2" t="str">
        <f>IF(Table13456[[#This Row],[first]]="0",SUBSTITUTE(TRIM(MID(B8839, 8, 3))," ","0"),SUBSTITUTE(TRIM(MID(B8839, 7, 3))," ","0"))</f>
        <v>242</v>
      </c>
      <c r="J8839" s="6">
        <v>2</v>
      </c>
      <c r="K8839" s="2" t="str">
        <f t="shared" si="414"/>
        <v>105</v>
      </c>
      <c r="L8839" s="2" t="str">
        <f t="shared" si="415"/>
        <v>001</v>
      </c>
      <c r="M8839" s="2" t="str">
        <f t="shared" si="416"/>
        <v>242</v>
      </c>
    </row>
    <row r="8840" spans="2:13" x14ac:dyDescent="0.25">
      <c r="B8840" s="2" t="s">
        <v>3696</v>
      </c>
      <c r="C8840" s="2" t="s">
        <v>3697</v>
      </c>
      <c r="D8840" s="6" t="str">
        <f>+_xlfn.CONCAT(Table13456[[#This Row],[phase1]],Table13456[[#This Row],[phase2]],Table13456[[#This Row],[phase3]],Table13456[[#This Row],[phase4]])</f>
        <v>2105001300</v>
      </c>
      <c r="E8840" s="2" t="str">
        <f>+Table13456[[#This Row],[DESCRIPTION]]</f>
        <v>UTILITY PIPE, INSTALL, 0-1.9"</v>
      </c>
      <c r="F8840" s="6">
        <v>2</v>
      </c>
      <c r="G8840" s="2" t="str">
        <f>IF(Table13456[[#This Row],[first]]="0",SUBSTITUTE(TRIM(MID(B8840, 2, 3))," ","0"),SUBSTITUTE(TRIM(MID(B8840, 1, 3))," ","0"))</f>
        <v>105</v>
      </c>
      <c r="H8840" s="2" t="str">
        <f>IF(Table13456[[#This Row],[first]]="0",SUBSTITUTE(TRIM(MID(B8840, 5, 3))," ","0"),SUBSTITUTE(TRIM(MID(B8840, 4, 3))," ","0"))</f>
        <v>001</v>
      </c>
      <c r="I8840" s="2" t="str">
        <f>IF(Table13456[[#This Row],[first]]="0",SUBSTITUTE(TRIM(MID(B8840, 8, 3))," ","0"),SUBSTITUTE(TRIM(MID(B8840, 7, 3))," ","0"))</f>
        <v>300</v>
      </c>
      <c r="J8840" s="6">
        <v>2</v>
      </c>
      <c r="K8840" s="2" t="str">
        <f t="shared" si="414"/>
        <v>105</v>
      </c>
      <c r="L8840" s="2" t="str">
        <f t="shared" si="415"/>
        <v>001</v>
      </c>
      <c r="M8840" s="2" t="str">
        <f t="shared" si="416"/>
        <v>300</v>
      </c>
    </row>
    <row r="8841" spans="2:13" x14ac:dyDescent="0.25">
      <c r="B8841" s="2" t="s">
        <v>17921</v>
      </c>
      <c r="C8841" s="2" t="s">
        <v>17922</v>
      </c>
      <c r="D8841" s="6" t="str">
        <f>+_xlfn.CONCAT(Table13456[[#This Row],[phase1]],Table13456[[#This Row],[phase2]],Table13456[[#This Row],[phase3]],Table13456[[#This Row],[phase4]])</f>
        <v>2105001300</v>
      </c>
      <c r="E8841" s="2" t="str">
        <f>+Table13456[[#This Row],[DESCRIPTION]]</f>
        <v>UTILITY PIPE, INSTALL,  2-4.9"</v>
      </c>
      <c r="F8841" s="6">
        <v>2</v>
      </c>
      <c r="G8841" s="2" t="str">
        <f>IF(Table13456[[#This Row],[first]]="0",SUBSTITUTE(TRIM(MID(B8841, 2, 3))," ","0"),SUBSTITUTE(TRIM(MID(B8841, 1, 3))," ","0"))</f>
        <v>105</v>
      </c>
      <c r="H8841" s="2" t="str">
        <f>IF(Table13456[[#This Row],[first]]="0",SUBSTITUTE(TRIM(MID(B8841, 5, 3))," ","0"),SUBSTITUTE(TRIM(MID(B8841, 4, 3))," ","0"))</f>
        <v>001</v>
      </c>
      <c r="I8841" s="2" t="str">
        <f>IF(Table13456[[#This Row],[first]]="0",SUBSTITUTE(TRIM(MID(B8841, 8, 3))," ","0"),SUBSTITUTE(TRIM(MID(B8841, 7, 3))," ","0"))</f>
        <v>300</v>
      </c>
      <c r="J8841" s="6">
        <v>2</v>
      </c>
      <c r="K8841" s="2" t="str">
        <f t="shared" si="414"/>
        <v>105</v>
      </c>
      <c r="L8841" s="2" t="str">
        <f t="shared" si="415"/>
        <v>001</v>
      </c>
      <c r="M8841" s="2" t="str">
        <f t="shared" si="416"/>
        <v>300</v>
      </c>
    </row>
    <row r="8842" spans="2:13" x14ac:dyDescent="0.25">
      <c r="B8842" s="2" t="s">
        <v>4722</v>
      </c>
      <c r="C8842" s="2" t="s">
        <v>17923</v>
      </c>
      <c r="D8842" s="6" t="str">
        <f>+_xlfn.CONCAT(Table13456[[#This Row],[phase1]],Table13456[[#This Row],[phase2]],Table13456[[#This Row],[phase3]],Table13456[[#This Row],[phase4]])</f>
        <v>2105001300</v>
      </c>
      <c r="E8842" s="2" t="str">
        <f>+Table13456[[#This Row],[DESCRIPTION]]</f>
        <v>UTILITY PIPE, INSTALL,  5-7.9"</v>
      </c>
      <c r="F8842" s="6">
        <v>2</v>
      </c>
      <c r="G8842" s="2" t="str">
        <f>IF(Table13456[[#This Row],[first]]="0",SUBSTITUTE(TRIM(MID(B8842, 2, 3))," ","0"),SUBSTITUTE(TRIM(MID(B8842, 1, 3))," ","0"))</f>
        <v>105</v>
      </c>
      <c r="H8842" s="2" t="str">
        <f>IF(Table13456[[#This Row],[first]]="0",SUBSTITUTE(TRIM(MID(B8842, 5, 3))," ","0"),SUBSTITUTE(TRIM(MID(B8842, 4, 3))," ","0"))</f>
        <v>001</v>
      </c>
      <c r="I8842" s="2" t="str">
        <f>IF(Table13456[[#This Row],[first]]="0",SUBSTITUTE(TRIM(MID(B8842, 8, 3))," ","0"),SUBSTITUTE(TRIM(MID(B8842, 7, 3))," ","0"))</f>
        <v>300</v>
      </c>
      <c r="J8842" s="6">
        <v>2</v>
      </c>
      <c r="K8842" s="2" t="str">
        <f t="shared" si="414"/>
        <v>105</v>
      </c>
      <c r="L8842" s="2" t="str">
        <f t="shared" si="415"/>
        <v>001</v>
      </c>
      <c r="M8842" s="2" t="str">
        <f t="shared" si="416"/>
        <v>300</v>
      </c>
    </row>
    <row r="8843" spans="2:13" x14ac:dyDescent="0.25">
      <c r="B8843" s="2" t="s">
        <v>4723</v>
      </c>
      <c r="C8843" s="2" t="s">
        <v>17924</v>
      </c>
      <c r="D8843" s="6" t="str">
        <f>+_xlfn.CONCAT(Table13456[[#This Row],[phase1]],Table13456[[#This Row],[phase2]],Table13456[[#This Row],[phase3]],Table13456[[#This Row],[phase4]])</f>
        <v>2105001300</v>
      </c>
      <c r="E8843" s="2" t="str">
        <f>+Table13456[[#This Row],[DESCRIPTION]]</f>
        <v>UTILITY PIPE, INSTALL, 8-19.9"</v>
      </c>
      <c r="F8843" s="6">
        <v>2</v>
      </c>
      <c r="G8843" s="2" t="str">
        <f>IF(Table13456[[#This Row],[first]]="0",SUBSTITUTE(TRIM(MID(B8843, 2, 3))," ","0"),SUBSTITUTE(TRIM(MID(B8843, 1, 3))," ","0"))</f>
        <v>105</v>
      </c>
      <c r="H8843" s="2" t="str">
        <f>IF(Table13456[[#This Row],[first]]="0",SUBSTITUTE(TRIM(MID(B8843, 5, 3))," ","0"),SUBSTITUTE(TRIM(MID(B8843, 4, 3))," ","0"))</f>
        <v>001</v>
      </c>
      <c r="I8843" s="2" t="str">
        <f>IF(Table13456[[#This Row],[first]]="0",SUBSTITUTE(TRIM(MID(B8843, 8, 3))," ","0"),SUBSTITUTE(TRIM(MID(B8843, 7, 3))," ","0"))</f>
        <v>300</v>
      </c>
      <c r="J8843" s="6">
        <v>2</v>
      </c>
      <c r="K8843" s="2" t="str">
        <f t="shared" si="414"/>
        <v>105</v>
      </c>
      <c r="L8843" s="2" t="str">
        <f t="shared" si="415"/>
        <v>001</v>
      </c>
      <c r="M8843" s="2" t="str">
        <f t="shared" si="416"/>
        <v>300</v>
      </c>
    </row>
    <row r="8844" spans="2:13" x14ac:dyDescent="0.25">
      <c r="B8844" s="2" t="s">
        <v>17925</v>
      </c>
      <c r="C8844" s="2" t="s">
        <v>17926</v>
      </c>
      <c r="D8844" s="6" t="str">
        <f>+_xlfn.CONCAT(Table13456[[#This Row],[phase1]],Table13456[[#This Row],[phase2]],Table13456[[#This Row],[phase3]],Table13456[[#This Row],[phase4]])</f>
        <v>2105001300</v>
      </c>
      <c r="E8844" s="2" t="str">
        <f>+Table13456[[#This Row],[DESCRIPTION]]</f>
        <v>UTILITY PIPE, INSTALL, 20.0-49.9"</v>
      </c>
      <c r="F8844" s="6">
        <v>2</v>
      </c>
      <c r="G8844" s="2" t="str">
        <f>IF(Table13456[[#This Row],[first]]="0",SUBSTITUTE(TRIM(MID(B8844, 2, 3))," ","0"),SUBSTITUTE(TRIM(MID(B8844, 1, 3))," ","0"))</f>
        <v>105</v>
      </c>
      <c r="H8844" s="2" t="str">
        <f>IF(Table13456[[#This Row],[first]]="0",SUBSTITUTE(TRIM(MID(B8844, 5, 3))," ","0"),SUBSTITUTE(TRIM(MID(B8844, 4, 3))," ","0"))</f>
        <v>001</v>
      </c>
      <c r="I8844" s="2" t="str">
        <f>IF(Table13456[[#This Row],[first]]="0",SUBSTITUTE(TRIM(MID(B8844, 8, 3))," ","0"),SUBSTITUTE(TRIM(MID(B8844, 7, 3))," ","0"))</f>
        <v>300</v>
      </c>
      <c r="J8844" s="6">
        <v>2</v>
      </c>
      <c r="K8844" s="2" t="str">
        <f t="shared" si="414"/>
        <v>105</v>
      </c>
      <c r="L8844" s="2" t="str">
        <f t="shared" si="415"/>
        <v>001</v>
      </c>
      <c r="M8844" s="2" t="str">
        <f t="shared" si="416"/>
        <v>300</v>
      </c>
    </row>
    <row r="8845" spans="2:13" x14ac:dyDescent="0.25">
      <c r="B8845" s="2" t="s">
        <v>17927</v>
      </c>
      <c r="C8845" s="2" t="s">
        <v>17928</v>
      </c>
      <c r="D8845" s="6" t="str">
        <f>+_xlfn.CONCAT(Table13456[[#This Row],[phase1]],Table13456[[#This Row],[phase2]],Table13456[[#This Row],[phase3]],Table13456[[#This Row],[phase4]])</f>
        <v>2105001400</v>
      </c>
      <c r="E8845" s="2" t="str">
        <f>+Table13456[[#This Row],[DESCRIPTION]]</f>
        <v>UTILITY PIPE, RELOCATE, 0-1.9"</v>
      </c>
      <c r="F8845" s="6">
        <v>2</v>
      </c>
      <c r="G8845" s="2" t="str">
        <f>IF(Table13456[[#This Row],[first]]="0",SUBSTITUTE(TRIM(MID(B8845, 2, 3))," ","0"),SUBSTITUTE(TRIM(MID(B8845, 1, 3))," ","0"))</f>
        <v>105</v>
      </c>
      <c r="H8845" s="2" t="str">
        <f>IF(Table13456[[#This Row],[first]]="0",SUBSTITUTE(TRIM(MID(B8845, 5, 3))," ","0"),SUBSTITUTE(TRIM(MID(B8845, 4, 3))," ","0"))</f>
        <v>001</v>
      </c>
      <c r="I8845" s="2" t="str">
        <f>IF(Table13456[[#This Row],[first]]="0",SUBSTITUTE(TRIM(MID(B8845, 8, 3))," ","0"),SUBSTITUTE(TRIM(MID(B8845, 7, 3))," ","0"))</f>
        <v>400</v>
      </c>
      <c r="J8845" s="6">
        <v>2</v>
      </c>
      <c r="K8845" s="2" t="str">
        <f t="shared" si="414"/>
        <v>105</v>
      </c>
      <c r="L8845" s="2" t="str">
        <f t="shared" si="415"/>
        <v>001</v>
      </c>
      <c r="M8845" s="2" t="str">
        <f t="shared" si="416"/>
        <v>400</v>
      </c>
    </row>
    <row r="8846" spans="2:13" x14ac:dyDescent="0.25">
      <c r="B8846" s="2" t="s">
        <v>17929</v>
      </c>
      <c r="C8846" s="2" t="s">
        <v>17930</v>
      </c>
      <c r="D8846" s="6" t="str">
        <f>+_xlfn.CONCAT(Table13456[[#This Row],[phase1]],Table13456[[#This Row],[phase2]],Table13456[[#This Row],[phase3]],Table13456[[#This Row],[phase4]])</f>
        <v>2105001400</v>
      </c>
      <c r="E8846" s="2" t="str">
        <f>+Table13456[[#This Row],[DESCRIPTION]]</f>
        <v>UTILITY PIPE, RELOCATE, 2.0-4.9"</v>
      </c>
      <c r="F8846" s="6">
        <v>2</v>
      </c>
      <c r="G8846" s="2" t="str">
        <f>IF(Table13456[[#This Row],[first]]="0",SUBSTITUTE(TRIM(MID(B8846, 2, 3))," ","0"),SUBSTITUTE(TRIM(MID(B8846, 1, 3))," ","0"))</f>
        <v>105</v>
      </c>
      <c r="H8846" s="2" t="str">
        <f>IF(Table13456[[#This Row],[first]]="0",SUBSTITUTE(TRIM(MID(B8846, 5, 3))," ","0"),SUBSTITUTE(TRIM(MID(B8846, 4, 3))," ","0"))</f>
        <v>001</v>
      </c>
      <c r="I8846" s="2" t="str">
        <f>IF(Table13456[[#This Row],[first]]="0",SUBSTITUTE(TRIM(MID(B8846, 8, 3))," ","0"),SUBSTITUTE(TRIM(MID(B8846, 7, 3))," ","0"))</f>
        <v>400</v>
      </c>
      <c r="J8846" s="6">
        <v>2</v>
      </c>
      <c r="K8846" s="2" t="str">
        <f t="shared" si="414"/>
        <v>105</v>
      </c>
      <c r="L8846" s="2" t="str">
        <f t="shared" si="415"/>
        <v>001</v>
      </c>
      <c r="M8846" s="2" t="str">
        <f t="shared" si="416"/>
        <v>400</v>
      </c>
    </row>
    <row r="8847" spans="2:13" x14ac:dyDescent="0.25">
      <c r="B8847" s="2" t="s">
        <v>17931</v>
      </c>
      <c r="C8847" s="2" t="s">
        <v>17932</v>
      </c>
      <c r="D8847" s="6" t="str">
        <f>+_xlfn.CONCAT(Table13456[[#This Row],[phase1]],Table13456[[#This Row],[phase2]],Table13456[[#This Row],[phase3]],Table13456[[#This Row],[phase4]])</f>
        <v>2105001400</v>
      </c>
      <c r="E8847" s="2" t="str">
        <f>+Table13456[[#This Row],[DESCRIPTION]]</f>
        <v>UTILITY PIPE, RELOCATE, 5.0 - 7.9"</v>
      </c>
      <c r="F8847" s="6">
        <v>2</v>
      </c>
      <c r="G8847" s="2" t="str">
        <f>IF(Table13456[[#This Row],[first]]="0",SUBSTITUTE(TRIM(MID(B8847, 2, 3))," ","0"),SUBSTITUTE(TRIM(MID(B8847, 1, 3))," ","0"))</f>
        <v>105</v>
      </c>
      <c r="H8847" s="2" t="str">
        <f>IF(Table13456[[#This Row],[first]]="0",SUBSTITUTE(TRIM(MID(B8847, 5, 3))," ","0"),SUBSTITUTE(TRIM(MID(B8847, 4, 3))," ","0"))</f>
        <v>001</v>
      </c>
      <c r="I8847" s="2" t="str">
        <f>IF(Table13456[[#This Row],[first]]="0",SUBSTITUTE(TRIM(MID(B8847, 8, 3))," ","0"),SUBSTITUTE(TRIM(MID(B8847, 7, 3))," ","0"))</f>
        <v>400</v>
      </c>
      <c r="J8847" s="6">
        <v>2</v>
      </c>
      <c r="K8847" s="2" t="str">
        <f t="shared" si="414"/>
        <v>105</v>
      </c>
      <c r="L8847" s="2" t="str">
        <f t="shared" si="415"/>
        <v>001</v>
      </c>
      <c r="M8847" s="2" t="str">
        <f t="shared" si="416"/>
        <v>400</v>
      </c>
    </row>
    <row r="8848" spans="2:13" x14ac:dyDescent="0.25">
      <c r="B8848" s="2" t="s">
        <v>4270</v>
      </c>
      <c r="C8848" s="2" t="s">
        <v>4403</v>
      </c>
      <c r="D8848" s="6" t="str">
        <f>+_xlfn.CONCAT(Table13456[[#This Row],[phase1]],Table13456[[#This Row],[phase2]],Table13456[[#This Row],[phase3]],Table13456[[#This Row],[phase4]])</f>
        <v>2105001400</v>
      </c>
      <c r="E8848" s="2" t="str">
        <f>+Table13456[[#This Row],[DESCRIPTION]]</f>
        <v>UTILITY PIPE, RELOCATE, 8-19.9"</v>
      </c>
      <c r="F8848" s="6">
        <v>2</v>
      </c>
      <c r="G8848" s="2" t="str">
        <f>IF(Table13456[[#This Row],[first]]="0",SUBSTITUTE(TRIM(MID(B8848, 2, 3))," ","0"),SUBSTITUTE(TRIM(MID(B8848, 1, 3))," ","0"))</f>
        <v>105</v>
      </c>
      <c r="H8848" s="2" t="str">
        <f>IF(Table13456[[#This Row],[first]]="0",SUBSTITUTE(TRIM(MID(B8848, 5, 3))," ","0"),SUBSTITUTE(TRIM(MID(B8848, 4, 3))," ","0"))</f>
        <v>001</v>
      </c>
      <c r="I8848" s="2" t="str">
        <f>IF(Table13456[[#This Row],[first]]="0",SUBSTITUTE(TRIM(MID(B8848, 8, 3))," ","0"),SUBSTITUTE(TRIM(MID(B8848, 7, 3))," ","0"))</f>
        <v>400</v>
      </c>
      <c r="J8848" s="6">
        <v>2</v>
      </c>
      <c r="K8848" s="2" t="str">
        <f t="shared" si="414"/>
        <v>105</v>
      </c>
      <c r="L8848" s="2" t="str">
        <f t="shared" si="415"/>
        <v>001</v>
      </c>
      <c r="M8848" s="2" t="str">
        <f t="shared" si="416"/>
        <v>400</v>
      </c>
    </row>
    <row r="8849" spans="2:13" x14ac:dyDescent="0.25">
      <c r="B8849" s="2" t="s">
        <v>17933</v>
      </c>
      <c r="C8849" s="2" t="s">
        <v>17934</v>
      </c>
      <c r="D8849" s="6" t="str">
        <f>+_xlfn.CONCAT(Table13456[[#This Row],[phase1]],Table13456[[#This Row],[phase2]],Table13456[[#This Row],[phase3]],Table13456[[#This Row],[phase4]])</f>
        <v>2105001400</v>
      </c>
      <c r="E8849" s="2" t="str">
        <f>+Table13456[[#This Row],[DESCRIPTION]]</f>
        <v>UTILITY PIPE, RELOCATE, 20.0 - 49.9"</v>
      </c>
      <c r="F8849" s="6">
        <v>2</v>
      </c>
      <c r="G8849" s="2" t="str">
        <f>IF(Table13456[[#This Row],[first]]="0",SUBSTITUTE(TRIM(MID(B8849, 2, 3))," ","0"),SUBSTITUTE(TRIM(MID(B8849, 1, 3))," ","0"))</f>
        <v>105</v>
      </c>
      <c r="H8849" s="2" t="str">
        <f>IF(Table13456[[#This Row],[first]]="0",SUBSTITUTE(TRIM(MID(B8849, 5, 3))," ","0"),SUBSTITUTE(TRIM(MID(B8849, 4, 3))," ","0"))</f>
        <v>001</v>
      </c>
      <c r="I8849" s="2" t="str">
        <f>IF(Table13456[[#This Row],[first]]="0",SUBSTITUTE(TRIM(MID(B8849, 8, 3))," ","0"),SUBSTITUTE(TRIM(MID(B8849, 7, 3))," ","0"))</f>
        <v>400</v>
      </c>
      <c r="J8849" s="6">
        <v>2</v>
      </c>
      <c r="K8849" s="2" t="str">
        <f t="shared" si="414"/>
        <v>105</v>
      </c>
      <c r="L8849" s="2" t="str">
        <f t="shared" si="415"/>
        <v>001</v>
      </c>
      <c r="M8849" s="2" t="str">
        <f t="shared" si="416"/>
        <v>400</v>
      </c>
    </row>
    <row r="8850" spans="2:13" x14ac:dyDescent="0.25">
      <c r="B8850" s="2" t="s">
        <v>17935</v>
      </c>
      <c r="C8850" s="2" t="s">
        <v>17936</v>
      </c>
      <c r="D8850" s="6" t="str">
        <f>+_xlfn.CONCAT(Table13456[[#This Row],[phase1]],Table13456[[#This Row],[phase2]],Table13456[[#This Row],[phase3]],Table13456[[#This Row],[phase4]])</f>
        <v>2105001400</v>
      </c>
      <c r="E8850" s="2" t="str">
        <f>+Table13456[[#This Row],[DESCRIPTION]]</f>
        <v>UTILITY PIPE, RELOCATE, 50" OR LARGER</v>
      </c>
      <c r="F8850" s="6">
        <v>2</v>
      </c>
      <c r="G8850" s="2" t="str">
        <f>IF(Table13456[[#This Row],[first]]="0",SUBSTITUTE(TRIM(MID(B8850, 2, 3))," ","0"),SUBSTITUTE(TRIM(MID(B8850, 1, 3))," ","0"))</f>
        <v>105</v>
      </c>
      <c r="H8850" s="2" t="str">
        <f>IF(Table13456[[#This Row],[first]]="0",SUBSTITUTE(TRIM(MID(B8850, 5, 3))," ","0"),SUBSTITUTE(TRIM(MID(B8850, 4, 3))," ","0"))</f>
        <v>001</v>
      </c>
      <c r="I8850" s="2" t="str">
        <f>IF(Table13456[[#This Row],[first]]="0",SUBSTITUTE(TRIM(MID(B8850, 8, 3))," ","0"),SUBSTITUTE(TRIM(MID(B8850, 7, 3))," ","0"))</f>
        <v>400</v>
      </c>
      <c r="J8850" s="6">
        <v>2</v>
      </c>
      <c r="K8850" s="2" t="str">
        <f t="shared" si="414"/>
        <v>105</v>
      </c>
      <c r="L8850" s="2" t="str">
        <f t="shared" si="415"/>
        <v>001</v>
      </c>
      <c r="M8850" s="2" t="str">
        <f t="shared" si="416"/>
        <v>400</v>
      </c>
    </row>
    <row r="8851" spans="2:13" x14ac:dyDescent="0.25">
      <c r="B8851" s="2" t="s">
        <v>4271</v>
      </c>
      <c r="C8851" s="2" t="s">
        <v>17937</v>
      </c>
      <c r="D8851" s="6" t="str">
        <f>+_xlfn.CONCAT(Table13456[[#This Row],[phase1]],Table13456[[#This Row],[phase2]],Table13456[[#This Row],[phase3]],Table13456[[#This Row],[phase4]])</f>
        <v>2105001500</v>
      </c>
      <c r="E8851" s="2" t="str">
        <f>+Table13456[[#This Row],[DESCRIPTION]]</f>
        <v>UTILITY PIPE, ADJUST/MODIFY,  0 - 1.9"</v>
      </c>
      <c r="F8851" s="6">
        <v>2</v>
      </c>
      <c r="G8851" s="2" t="str">
        <f>IF(Table13456[[#This Row],[first]]="0",SUBSTITUTE(TRIM(MID(B8851, 2, 3))," ","0"),SUBSTITUTE(TRIM(MID(B8851, 1, 3))," ","0"))</f>
        <v>105</v>
      </c>
      <c r="H8851" s="2" t="str">
        <f>IF(Table13456[[#This Row],[first]]="0",SUBSTITUTE(TRIM(MID(B8851, 5, 3))," ","0"),SUBSTITUTE(TRIM(MID(B8851, 4, 3))," ","0"))</f>
        <v>001</v>
      </c>
      <c r="I8851" s="2" t="str">
        <f>IF(Table13456[[#This Row],[first]]="0",SUBSTITUTE(TRIM(MID(B8851, 8, 3))," ","0"),SUBSTITUTE(TRIM(MID(B8851, 7, 3))," ","0"))</f>
        <v>500</v>
      </c>
      <c r="J8851" s="6">
        <v>2</v>
      </c>
      <c r="K8851" s="2" t="str">
        <f t="shared" si="414"/>
        <v>105</v>
      </c>
      <c r="L8851" s="2" t="str">
        <f t="shared" si="415"/>
        <v>001</v>
      </c>
      <c r="M8851" s="2" t="str">
        <f t="shared" si="416"/>
        <v>500</v>
      </c>
    </row>
    <row r="8852" spans="2:13" x14ac:dyDescent="0.25">
      <c r="B8852" s="2" t="s">
        <v>3698</v>
      </c>
      <c r="C8852" s="2" t="s">
        <v>3699</v>
      </c>
      <c r="D8852" s="6" t="str">
        <f>+_xlfn.CONCAT(Table13456[[#This Row],[phase1]],Table13456[[#This Row],[phase2]],Table13456[[#This Row],[phase3]],Table13456[[#This Row],[phase4]])</f>
        <v>2105001500</v>
      </c>
      <c r="E8852" s="2" t="str">
        <f>+Table13456[[#This Row],[DESCRIPTION]]</f>
        <v>UTILITY PIPE, ADJUST/MODIFY,  2 - 4.9"</v>
      </c>
      <c r="F8852" s="6">
        <v>2</v>
      </c>
      <c r="G8852" s="2" t="str">
        <f>IF(Table13456[[#This Row],[first]]="0",SUBSTITUTE(TRIM(MID(B8852, 2, 3))," ","0"),SUBSTITUTE(TRIM(MID(B8852, 1, 3))," ","0"))</f>
        <v>105</v>
      </c>
      <c r="H8852" s="2" t="str">
        <f>IF(Table13456[[#This Row],[first]]="0",SUBSTITUTE(TRIM(MID(B8852, 5, 3))," ","0"),SUBSTITUTE(TRIM(MID(B8852, 4, 3))," ","0"))</f>
        <v>001</v>
      </c>
      <c r="I8852" s="2" t="str">
        <f>IF(Table13456[[#This Row],[first]]="0",SUBSTITUTE(TRIM(MID(B8852, 8, 3))," ","0"),SUBSTITUTE(TRIM(MID(B8852, 7, 3))," ","0"))</f>
        <v>500</v>
      </c>
      <c r="J8852" s="6">
        <v>2</v>
      </c>
      <c r="K8852" s="2" t="str">
        <f t="shared" si="414"/>
        <v>105</v>
      </c>
      <c r="L8852" s="2" t="str">
        <f t="shared" si="415"/>
        <v>001</v>
      </c>
      <c r="M8852" s="2" t="str">
        <f t="shared" si="416"/>
        <v>500</v>
      </c>
    </row>
    <row r="8853" spans="2:13" x14ac:dyDescent="0.25">
      <c r="B8853" s="2" t="s">
        <v>3700</v>
      </c>
      <c r="C8853" s="2" t="s">
        <v>3701</v>
      </c>
      <c r="D8853" s="6" t="str">
        <f>+_xlfn.CONCAT(Table13456[[#This Row],[phase1]],Table13456[[#This Row],[phase2]],Table13456[[#This Row],[phase3]],Table13456[[#This Row],[phase4]])</f>
        <v>2105001500</v>
      </c>
      <c r="E8853" s="2" t="str">
        <f>+Table13456[[#This Row],[DESCRIPTION]]</f>
        <v>UTILITY PIPE, ADJUST/MODIFY,  5 - 7.9"</v>
      </c>
      <c r="F8853" s="6">
        <v>2</v>
      </c>
      <c r="G8853" s="2" t="str">
        <f>IF(Table13456[[#This Row],[first]]="0",SUBSTITUTE(TRIM(MID(B8853, 2, 3))," ","0"),SUBSTITUTE(TRIM(MID(B8853, 1, 3))," ","0"))</f>
        <v>105</v>
      </c>
      <c r="H8853" s="2" t="str">
        <f>IF(Table13456[[#This Row],[first]]="0",SUBSTITUTE(TRIM(MID(B8853, 5, 3))," ","0"),SUBSTITUTE(TRIM(MID(B8853, 4, 3))," ","0"))</f>
        <v>001</v>
      </c>
      <c r="I8853" s="2" t="str">
        <f>IF(Table13456[[#This Row],[first]]="0",SUBSTITUTE(TRIM(MID(B8853, 8, 3))," ","0"),SUBSTITUTE(TRIM(MID(B8853, 7, 3))," ","0"))</f>
        <v>500</v>
      </c>
      <c r="J8853" s="6">
        <v>2</v>
      </c>
      <c r="K8853" s="2" t="str">
        <f t="shared" si="414"/>
        <v>105</v>
      </c>
      <c r="L8853" s="2" t="str">
        <f t="shared" si="415"/>
        <v>001</v>
      </c>
      <c r="M8853" s="2" t="str">
        <f t="shared" si="416"/>
        <v>500</v>
      </c>
    </row>
    <row r="8854" spans="2:13" x14ac:dyDescent="0.25">
      <c r="B8854" s="2" t="s">
        <v>3702</v>
      </c>
      <c r="C8854" s="2" t="s">
        <v>3703</v>
      </c>
      <c r="D8854" s="6" t="str">
        <f>+_xlfn.CONCAT(Table13456[[#This Row],[phase1]],Table13456[[#This Row],[phase2]],Table13456[[#This Row],[phase3]],Table13456[[#This Row],[phase4]])</f>
        <v>2105001500</v>
      </c>
      <c r="E8854" s="2" t="str">
        <f>+Table13456[[#This Row],[DESCRIPTION]]</f>
        <v>UTILITY PIPE, ADJUST/MODIFY,  8 - 19.9"</v>
      </c>
      <c r="F8854" s="6">
        <v>2</v>
      </c>
      <c r="G8854" s="2" t="str">
        <f>IF(Table13456[[#This Row],[first]]="0",SUBSTITUTE(TRIM(MID(B8854, 2, 3))," ","0"),SUBSTITUTE(TRIM(MID(B8854, 1, 3))," ","0"))</f>
        <v>105</v>
      </c>
      <c r="H8854" s="2" t="str">
        <f>IF(Table13456[[#This Row],[first]]="0",SUBSTITUTE(TRIM(MID(B8854, 5, 3))," ","0"),SUBSTITUTE(TRIM(MID(B8854, 4, 3))," ","0"))</f>
        <v>001</v>
      </c>
      <c r="I8854" s="2" t="str">
        <f>IF(Table13456[[#This Row],[first]]="0",SUBSTITUTE(TRIM(MID(B8854, 8, 3))," ","0"),SUBSTITUTE(TRIM(MID(B8854, 7, 3))," ","0"))</f>
        <v>500</v>
      </c>
      <c r="J8854" s="6">
        <v>2</v>
      </c>
      <c r="K8854" s="2" t="str">
        <f t="shared" si="414"/>
        <v>105</v>
      </c>
      <c r="L8854" s="2" t="str">
        <f t="shared" si="415"/>
        <v>001</v>
      </c>
      <c r="M8854" s="2" t="str">
        <f t="shared" si="416"/>
        <v>500</v>
      </c>
    </row>
    <row r="8855" spans="2:13" x14ac:dyDescent="0.25">
      <c r="B8855" s="2" t="s">
        <v>4578</v>
      </c>
      <c r="C8855" s="2" t="s">
        <v>17938</v>
      </c>
      <c r="D8855" s="6" t="str">
        <f>+_xlfn.CONCAT(Table13456[[#This Row],[phase1]],Table13456[[#This Row],[phase2]],Table13456[[#This Row],[phase3]],Table13456[[#This Row],[phase4]])</f>
        <v>2105001500</v>
      </c>
      <c r="E8855" s="2" t="str">
        <f>+Table13456[[#This Row],[DESCRIPTION]]</f>
        <v>UTILITY PIPE, ADJUST/MODIFY,  20-49.9"</v>
      </c>
      <c r="F8855" s="6">
        <v>2</v>
      </c>
      <c r="G8855" s="2" t="str">
        <f>IF(Table13456[[#This Row],[first]]="0",SUBSTITUTE(TRIM(MID(B8855, 2, 3))," ","0"),SUBSTITUTE(TRIM(MID(B8855, 1, 3))," ","0"))</f>
        <v>105</v>
      </c>
      <c r="H8855" s="2" t="str">
        <f>IF(Table13456[[#This Row],[first]]="0",SUBSTITUTE(TRIM(MID(B8855, 5, 3))," ","0"),SUBSTITUTE(TRIM(MID(B8855, 4, 3))," ","0"))</f>
        <v>001</v>
      </c>
      <c r="I8855" s="2" t="str">
        <f>IF(Table13456[[#This Row],[first]]="0",SUBSTITUTE(TRIM(MID(B8855, 8, 3))," ","0"),SUBSTITUTE(TRIM(MID(B8855, 7, 3))," ","0"))</f>
        <v>500</v>
      </c>
      <c r="J8855" s="6">
        <v>2</v>
      </c>
      <c r="K8855" s="2" t="str">
        <f t="shared" si="414"/>
        <v>105</v>
      </c>
      <c r="L8855" s="2" t="str">
        <f t="shared" si="415"/>
        <v>001</v>
      </c>
      <c r="M8855" s="2" t="str">
        <f t="shared" si="416"/>
        <v>500</v>
      </c>
    </row>
    <row r="8856" spans="2:13" x14ac:dyDescent="0.25">
      <c r="B8856" s="2" t="s">
        <v>4272</v>
      </c>
      <c r="C8856" s="2" t="s">
        <v>17939</v>
      </c>
      <c r="D8856" s="6" t="str">
        <f>+_xlfn.CONCAT(Table13456[[#This Row],[phase1]],Table13456[[#This Row],[phase2]],Table13456[[#This Row],[phase3]],Table13456[[#This Row],[phase4]])</f>
        <v>2105001600</v>
      </c>
      <c r="E8856" s="2" t="str">
        <f>+Table13456[[#This Row],[DESCRIPTION]]</f>
        <v>UTILITY PIPE,REMOVE &amp; DISPOSE,  0 - 1.9"</v>
      </c>
      <c r="F8856" s="6">
        <v>2</v>
      </c>
      <c r="G8856" s="2" t="str">
        <f>IF(Table13456[[#This Row],[first]]="0",SUBSTITUTE(TRIM(MID(B8856, 2, 3))," ","0"),SUBSTITUTE(TRIM(MID(B8856, 1, 3))," ","0"))</f>
        <v>105</v>
      </c>
      <c r="H8856" s="2" t="str">
        <f>IF(Table13456[[#This Row],[first]]="0",SUBSTITUTE(TRIM(MID(B8856, 5, 3))," ","0"),SUBSTITUTE(TRIM(MID(B8856, 4, 3))," ","0"))</f>
        <v>001</v>
      </c>
      <c r="I8856" s="2" t="str">
        <f>IF(Table13456[[#This Row],[first]]="0",SUBSTITUTE(TRIM(MID(B8856, 8, 3))," ","0"),SUBSTITUTE(TRIM(MID(B8856, 7, 3))," ","0"))</f>
        <v>600</v>
      </c>
      <c r="J8856" s="6">
        <v>2</v>
      </c>
      <c r="K8856" s="2" t="str">
        <f t="shared" si="414"/>
        <v>105</v>
      </c>
      <c r="L8856" s="2" t="str">
        <f t="shared" si="415"/>
        <v>001</v>
      </c>
      <c r="M8856" s="2" t="str">
        <f t="shared" si="416"/>
        <v>600</v>
      </c>
    </row>
    <row r="8857" spans="2:13" x14ac:dyDescent="0.25">
      <c r="B8857" s="2" t="s">
        <v>3704</v>
      </c>
      <c r="C8857" s="2" t="s">
        <v>3705</v>
      </c>
      <c r="D8857" s="6" t="str">
        <f>+_xlfn.CONCAT(Table13456[[#This Row],[phase1]],Table13456[[#This Row],[phase2]],Table13456[[#This Row],[phase3]],Table13456[[#This Row],[phase4]])</f>
        <v>2105001600</v>
      </c>
      <c r="E8857" s="2" t="str">
        <f>+Table13456[[#This Row],[DESCRIPTION]]</f>
        <v>UTILITY PIPE,REMOVE &amp; DISPOSE,  2-4.9"</v>
      </c>
      <c r="F8857" s="6">
        <v>2</v>
      </c>
      <c r="G8857" s="2" t="str">
        <f>IF(Table13456[[#This Row],[first]]="0",SUBSTITUTE(TRIM(MID(B8857, 2, 3))," ","0"),SUBSTITUTE(TRIM(MID(B8857, 1, 3))," ","0"))</f>
        <v>105</v>
      </c>
      <c r="H8857" s="2" t="str">
        <f>IF(Table13456[[#This Row],[first]]="0",SUBSTITUTE(TRIM(MID(B8857, 5, 3))," ","0"),SUBSTITUTE(TRIM(MID(B8857, 4, 3))," ","0"))</f>
        <v>001</v>
      </c>
      <c r="I8857" s="2" t="str">
        <f>IF(Table13456[[#This Row],[first]]="0",SUBSTITUTE(TRIM(MID(B8857, 8, 3))," ","0"),SUBSTITUTE(TRIM(MID(B8857, 7, 3))," ","0"))</f>
        <v>600</v>
      </c>
      <c r="J8857" s="6">
        <v>2</v>
      </c>
      <c r="K8857" s="2" t="str">
        <f t="shared" si="414"/>
        <v>105</v>
      </c>
      <c r="L8857" s="2" t="str">
        <f t="shared" si="415"/>
        <v>001</v>
      </c>
      <c r="M8857" s="2" t="str">
        <f t="shared" si="416"/>
        <v>600</v>
      </c>
    </row>
    <row r="8858" spans="2:13" x14ac:dyDescent="0.25">
      <c r="B8858" s="2" t="s">
        <v>3706</v>
      </c>
      <c r="C8858" s="2" t="s">
        <v>3707</v>
      </c>
      <c r="D8858" s="6" t="str">
        <f>+_xlfn.CONCAT(Table13456[[#This Row],[phase1]],Table13456[[#This Row],[phase2]],Table13456[[#This Row],[phase3]],Table13456[[#This Row],[phase4]])</f>
        <v>2105001600</v>
      </c>
      <c r="E8858" s="2" t="str">
        <f>+Table13456[[#This Row],[DESCRIPTION]]</f>
        <v>UTILITY PIPE,REMOVE &amp; DISPOSE,  5-7.9"</v>
      </c>
      <c r="F8858" s="6">
        <v>2</v>
      </c>
      <c r="G8858" s="2" t="str">
        <f>IF(Table13456[[#This Row],[first]]="0",SUBSTITUTE(TRIM(MID(B8858, 2, 3))," ","0"),SUBSTITUTE(TRIM(MID(B8858, 1, 3))," ","0"))</f>
        <v>105</v>
      </c>
      <c r="H8858" s="2" t="str">
        <f>IF(Table13456[[#This Row],[first]]="0",SUBSTITUTE(TRIM(MID(B8858, 5, 3))," ","0"),SUBSTITUTE(TRIM(MID(B8858, 4, 3))," ","0"))</f>
        <v>001</v>
      </c>
      <c r="I8858" s="2" t="str">
        <f>IF(Table13456[[#This Row],[first]]="0",SUBSTITUTE(TRIM(MID(B8858, 8, 3))," ","0"),SUBSTITUTE(TRIM(MID(B8858, 7, 3))," ","0"))</f>
        <v>600</v>
      </c>
      <c r="J8858" s="6">
        <v>2</v>
      </c>
      <c r="K8858" s="2" t="str">
        <f t="shared" si="414"/>
        <v>105</v>
      </c>
      <c r="L8858" s="2" t="str">
        <f t="shared" si="415"/>
        <v>001</v>
      </c>
      <c r="M8858" s="2" t="str">
        <f t="shared" si="416"/>
        <v>600</v>
      </c>
    </row>
    <row r="8859" spans="2:13" x14ac:dyDescent="0.25">
      <c r="B8859" s="2" t="s">
        <v>3708</v>
      </c>
      <c r="C8859" s="2" t="s">
        <v>3709</v>
      </c>
      <c r="D8859" s="6" t="str">
        <f>+_xlfn.CONCAT(Table13456[[#This Row],[phase1]],Table13456[[#This Row],[phase2]],Table13456[[#This Row],[phase3]],Table13456[[#This Row],[phase4]])</f>
        <v>2105001600</v>
      </c>
      <c r="E8859" s="2" t="str">
        <f>+Table13456[[#This Row],[DESCRIPTION]]</f>
        <v>UTILITY PIPE,REMOVE &amp; DISPOSE,  8-19.9"</v>
      </c>
      <c r="F8859" s="6">
        <v>2</v>
      </c>
      <c r="G8859" s="2" t="str">
        <f>IF(Table13456[[#This Row],[first]]="0",SUBSTITUTE(TRIM(MID(B8859, 2, 3))," ","0"),SUBSTITUTE(TRIM(MID(B8859, 1, 3))," ","0"))</f>
        <v>105</v>
      </c>
      <c r="H8859" s="2" t="str">
        <f>IF(Table13456[[#This Row],[first]]="0",SUBSTITUTE(TRIM(MID(B8859, 5, 3))," ","0"),SUBSTITUTE(TRIM(MID(B8859, 4, 3))," ","0"))</f>
        <v>001</v>
      </c>
      <c r="I8859" s="2" t="str">
        <f>IF(Table13456[[#This Row],[first]]="0",SUBSTITUTE(TRIM(MID(B8859, 8, 3))," ","0"),SUBSTITUTE(TRIM(MID(B8859, 7, 3))," ","0"))</f>
        <v>600</v>
      </c>
      <c r="J8859" s="6">
        <v>2</v>
      </c>
      <c r="K8859" s="2" t="str">
        <f t="shared" si="414"/>
        <v>105</v>
      </c>
      <c r="L8859" s="2" t="str">
        <f t="shared" si="415"/>
        <v>001</v>
      </c>
      <c r="M8859" s="2" t="str">
        <f t="shared" si="416"/>
        <v>600</v>
      </c>
    </row>
    <row r="8860" spans="2:13" x14ac:dyDescent="0.25">
      <c r="B8860" s="2" t="s">
        <v>3710</v>
      </c>
      <c r="C8860" s="2" t="s">
        <v>3711</v>
      </c>
      <c r="D8860" s="6" t="str">
        <f>+_xlfn.CONCAT(Table13456[[#This Row],[phase1]],Table13456[[#This Row],[phase2]],Table13456[[#This Row],[phase3]],Table13456[[#This Row],[phase4]])</f>
        <v>2105001600</v>
      </c>
      <c r="E8860" s="2" t="str">
        <f>+Table13456[[#This Row],[DESCRIPTION]]</f>
        <v>UTILITY PIPE,REMOVE &amp; DISPOSE,  20-49.9"</v>
      </c>
      <c r="F8860" s="6">
        <v>2</v>
      </c>
      <c r="G8860" s="2" t="str">
        <f>IF(Table13456[[#This Row],[first]]="0",SUBSTITUTE(TRIM(MID(B8860, 2, 3))," ","0"),SUBSTITUTE(TRIM(MID(B8860, 1, 3))," ","0"))</f>
        <v>105</v>
      </c>
      <c r="H8860" s="2" t="str">
        <f>IF(Table13456[[#This Row],[first]]="0",SUBSTITUTE(TRIM(MID(B8860, 5, 3))," ","0"),SUBSTITUTE(TRIM(MID(B8860, 4, 3))," ","0"))</f>
        <v>001</v>
      </c>
      <c r="I8860" s="2" t="str">
        <f>IF(Table13456[[#This Row],[first]]="0",SUBSTITUTE(TRIM(MID(B8860, 8, 3))," ","0"),SUBSTITUTE(TRIM(MID(B8860, 7, 3))," ","0"))</f>
        <v>600</v>
      </c>
      <c r="J8860" s="6">
        <v>2</v>
      </c>
      <c r="K8860" s="2" t="str">
        <f t="shared" si="414"/>
        <v>105</v>
      </c>
      <c r="L8860" s="2" t="str">
        <f t="shared" si="415"/>
        <v>001</v>
      </c>
      <c r="M8860" s="2" t="str">
        <f t="shared" si="416"/>
        <v>600</v>
      </c>
    </row>
    <row r="8861" spans="2:13" x14ac:dyDescent="0.25">
      <c r="B8861" s="2" t="s">
        <v>3712</v>
      </c>
      <c r="C8861" s="2" t="s">
        <v>3713</v>
      </c>
      <c r="D8861" s="6" t="str">
        <f>+_xlfn.CONCAT(Table13456[[#This Row],[phase1]],Table13456[[#This Row],[phase2]],Table13456[[#This Row],[phase3]],Table13456[[#This Row],[phase4]])</f>
        <v>2105001600</v>
      </c>
      <c r="E8861" s="2" t="str">
        <f>+Table13456[[#This Row],[DESCRIPTION]]</f>
        <v>UTILITY PIPE,REMOVE &amp; DISPOSE,  50" OR LARGER</v>
      </c>
      <c r="F8861" s="6">
        <v>2</v>
      </c>
      <c r="G8861" s="2" t="str">
        <f>IF(Table13456[[#This Row],[first]]="0",SUBSTITUTE(TRIM(MID(B8861, 2, 3))," ","0"),SUBSTITUTE(TRIM(MID(B8861, 1, 3))," ","0"))</f>
        <v>105</v>
      </c>
      <c r="H8861" s="2" t="str">
        <f>IF(Table13456[[#This Row],[first]]="0",SUBSTITUTE(TRIM(MID(B8861, 5, 3))," ","0"),SUBSTITUTE(TRIM(MID(B8861, 4, 3))," ","0"))</f>
        <v>001</v>
      </c>
      <c r="I8861" s="2" t="str">
        <f>IF(Table13456[[#This Row],[first]]="0",SUBSTITUTE(TRIM(MID(B8861, 8, 3))," ","0"),SUBSTITUTE(TRIM(MID(B8861, 7, 3))," ","0"))</f>
        <v>600</v>
      </c>
      <c r="J8861" s="6">
        <v>2</v>
      </c>
      <c r="K8861" s="2" t="str">
        <f t="shared" si="414"/>
        <v>105</v>
      </c>
      <c r="L8861" s="2" t="str">
        <f t="shared" si="415"/>
        <v>001</v>
      </c>
      <c r="M8861" s="2" t="str">
        <f t="shared" si="416"/>
        <v>600</v>
      </c>
    </row>
    <row r="8862" spans="2:13" x14ac:dyDescent="0.25">
      <c r="B8862" s="2" t="s">
        <v>4273</v>
      </c>
      <c r="C8862" s="2" t="s">
        <v>17940</v>
      </c>
      <c r="D8862" s="6" t="str">
        <f>+_xlfn.CONCAT(Table13456[[#This Row],[phase1]],Table13456[[#This Row],[phase2]],Table13456[[#This Row],[phase3]],Table13456[[#This Row],[phase4]])</f>
        <v>2105001700</v>
      </c>
      <c r="E8862" s="2" t="str">
        <f>+Table13456[[#This Row],[DESCRIPTION]]</f>
        <v>UTILITY PIPE,REMOVE &amp; STOCKPILE/SALVAGE, 8-19.9"</v>
      </c>
      <c r="F8862" s="6">
        <v>2</v>
      </c>
      <c r="G8862" s="2" t="str">
        <f>IF(Table13456[[#This Row],[first]]="0",SUBSTITUTE(TRIM(MID(B8862, 2, 3))," ","0"),SUBSTITUTE(TRIM(MID(B8862, 1, 3))," ","0"))</f>
        <v>105</v>
      </c>
      <c r="H8862" s="2" t="str">
        <f>IF(Table13456[[#This Row],[first]]="0",SUBSTITUTE(TRIM(MID(B8862, 5, 3))," ","0"),SUBSTITUTE(TRIM(MID(B8862, 4, 3))," ","0"))</f>
        <v>001</v>
      </c>
      <c r="I8862" s="2" t="str">
        <f>IF(Table13456[[#This Row],[first]]="0",SUBSTITUTE(TRIM(MID(B8862, 8, 3))," ","0"),SUBSTITUTE(TRIM(MID(B8862, 7, 3))," ","0"))</f>
        <v>700</v>
      </c>
      <c r="J8862" s="6">
        <v>2</v>
      </c>
      <c r="K8862" s="2" t="str">
        <f t="shared" si="414"/>
        <v>105</v>
      </c>
      <c r="L8862" s="2" t="str">
        <f t="shared" si="415"/>
        <v>001</v>
      </c>
      <c r="M8862" s="2" t="str">
        <f t="shared" si="416"/>
        <v>700</v>
      </c>
    </row>
    <row r="8863" spans="2:13" x14ac:dyDescent="0.25">
      <c r="B8863" s="2" t="s">
        <v>17941</v>
      </c>
      <c r="C8863" s="2" t="s">
        <v>17942</v>
      </c>
      <c r="D8863" s="6" t="str">
        <f>+_xlfn.CONCAT(Table13456[[#This Row],[phase1]],Table13456[[#This Row],[phase2]],Table13456[[#This Row],[phase3]],Table13456[[#This Row],[phase4]])</f>
        <v>2105001700</v>
      </c>
      <c r="E8863" s="2" t="str">
        <f>+Table13456[[#This Row],[DESCRIPTION]]</f>
        <v>UTILITY PIPE,REMOVE &amp; STOCKPILE/SALVAGE, 20-49.9"</v>
      </c>
      <c r="F8863" s="6">
        <v>2</v>
      </c>
      <c r="G8863" s="2" t="str">
        <f>IF(Table13456[[#This Row],[first]]="0",SUBSTITUTE(TRIM(MID(B8863, 2, 3))," ","0"),SUBSTITUTE(TRIM(MID(B8863, 1, 3))," ","0"))</f>
        <v>105</v>
      </c>
      <c r="H8863" s="2" t="str">
        <f>IF(Table13456[[#This Row],[first]]="0",SUBSTITUTE(TRIM(MID(B8863, 5, 3))," ","0"),SUBSTITUTE(TRIM(MID(B8863, 4, 3))," ","0"))</f>
        <v>001</v>
      </c>
      <c r="I8863" s="2" t="str">
        <f>IF(Table13456[[#This Row],[first]]="0",SUBSTITUTE(TRIM(MID(B8863, 8, 3))," ","0"),SUBSTITUTE(TRIM(MID(B8863, 7, 3))," ","0"))</f>
        <v>700</v>
      </c>
      <c r="J8863" s="6">
        <v>2</v>
      </c>
      <c r="K8863" s="2" t="str">
        <f t="shared" si="414"/>
        <v>105</v>
      </c>
      <c r="L8863" s="2" t="str">
        <f t="shared" si="415"/>
        <v>001</v>
      </c>
      <c r="M8863" s="2" t="str">
        <f t="shared" si="416"/>
        <v>700</v>
      </c>
    </row>
    <row r="8864" spans="2:13" x14ac:dyDescent="0.25">
      <c r="B8864" s="2" t="s">
        <v>17943</v>
      </c>
      <c r="C8864" s="2" t="s">
        <v>17944</v>
      </c>
      <c r="D8864" s="6" t="str">
        <f>+_xlfn.CONCAT(Table13456[[#This Row],[phase1]],Table13456[[#This Row],[phase2]],Table13456[[#This Row],[phase3]],Table13456[[#This Row],[phase4]])</f>
        <v>2105001700</v>
      </c>
      <c r="E8864" s="2" t="str">
        <f>+Table13456[[#This Row],[DESCRIPTION]]</f>
        <v>UTILITY PIPE,REMOVE &amp; STOCKPILE/SALVAGE, 50" OR LARGER</v>
      </c>
      <c r="F8864" s="6">
        <v>2</v>
      </c>
      <c r="G8864" s="2" t="str">
        <f>IF(Table13456[[#This Row],[first]]="0",SUBSTITUTE(TRIM(MID(B8864, 2, 3))," ","0"),SUBSTITUTE(TRIM(MID(B8864, 1, 3))," ","0"))</f>
        <v>105</v>
      </c>
      <c r="H8864" s="2" t="str">
        <f>IF(Table13456[[#This Row],[first]]="0",SUBSTITUTE(TRIM(MID(B8864, 5, 3))," ","0"),SUBSTITUTE(TRIM(MID(B8864, 4, 3))," ","0"))</f>
        <v>001</v>
      </c>
      <c r="I8864" s="2" t="str">
        <f>IF(Table13456[[#This Row],[first]]="0",SUBSTITUTE(TRIM(MID(B8864, 8, 3))," ","0"),SUBSTITUTE(TRIM(MID(B8864, 7, 3))," ","0"))</f>
        <v>700</v>
      </c>
      <c r="J8864" s="6">
        <v>2</v>
      </c>
      <c r="K8864" s="2" t="str">
        <f t="shared" si="414"/>
        <v>105</v>
      </c>
      <c r="L8864" s="2" t="str">
        <f t="shared" si="415"/>
        <v>001</v>
      </c>
      <c r="M8864" s="2" t="str">
        <f t="shared" si="416"/>
        <v>700</v>
      </c>
    </row>
    <row r="8865" spans="2:13" x14ac:dyDescent="0.25">
      <c r="B8865" s="2" t="s">
        <v>4806</v>
      </c>
      <c r="C8865" s="2" t="s">
        <v>17945</v>
      </c>
      <c r="D8865" s="6" t="str">
        <f>+_xlfn.CONCAT(Table13456[[#This Row],[phase1]],Table13456[[#This Row],[phase2]],Table13456[[#This Row],[phase3]],Table13456[[#This Row],[phase4]])</f>
        <v>2105001800</v>
      </c>
      <c r="E8865" s="2" t="str">
        <f>+Table13456[[#This Row],[DESCRIPTION]]</f>
        <v>UTILITY PIPE,PLUG &amp; PLACE OUT OF SERVICE, CAP FOR UP TO 4" DIAMETER PIPE</v>
      </c>
      <c r="F8865" s="6">
        <v>2</v>
      </c>
      <c r="G8865" s="2" t="str">
        <f>IF(Table13456[[#This Row],[first]]="0",SUBSTITUTE(TRIM(MID(B8865, 2, 3))," ","0"),SUBSTITUTE(TRIM(MID(B8865, 1, 3))," ","0"))</f>
        <v>105</v>
      </c>
      <c r="H8865" s="2" t="str">
        <f>IF(Table13456[[#This Row],[first]]="0",SUBSTITUTE(TRIM(MID(B8865, 5, 3))," ","0"),SUBSTITUTE(TRIM(MID(B8865, 4, 3))," ","0"))</f>
        <v>001</v>
      </c>
      <c r="I8865" s="2" t="str">
        <f>IF(Table13456[[#This Row],[first]]="0",SUBSTITUTE(TRIM(MID(B8865, 8, 3))," ","0"),SUBSTITUTE(TRIM(MID(B8865, 7, 3))," ","0"))</f>
        <v>800</v>
      </c>
      <c r="J8865" s="6">
        <v>2</v>
      </c>
      <c r="K8865" s="2" t="str">
        <f t="shared" si="414"/>
        <v>105</v>
      </c>
      <c r="L8865" s="2" t="str">
        <f t="shared" si="415"/>
        <v>001</v>
      </c>
      <c r="M8865" s="2" t="str">
        <f t="shared" si="416"/>
        <v>800</v>
      </c>
    </row>
    <row r="8866" spans="2:13" x14ac:dyDescent="0.25">
      <c r="B8866" s="2" t="s">
        <v>4274</v>
      </c>
      <c r="C8866" s="2" t="s">
        <v>17946</v>
      </c>
      <c r="D8866" s="6" t="str">
        <f>+_xlfn.CONCAT(Table13456[[#This Row],[phase1]],Table13456[[#This Row],[phase2]],Table13456[[#This Row],[phase3]],Table13456[[#This Row],[phase4]])</f>
        <v>2105001800</v>
      </c>
      <c r="E8866" s="2" t="str">
        <f>+Table13456[[#This Row],[DESCRIPTION]]</f>
        <v>UTILITY PIPE,PLUG &amp; PLACE OUT OF SERVICE, 0- 1.9"</v>
      </c>
      <c r="F8866" s="6">
        <v>2</v>
      </c>
      <c r="G8866" s="2" t="str">
        <f>IF(Table13456[[#This Row],[first]]="0",SUBSTITUTE(TRIM(MID(B8866, 2, 3))," ","0"),SUBSTITUTE(TRIM(MID(B8866, 1, 3))," ","0"))</f>
        <v>105</v>
      </c>
      <c r="H8866" s="2" t="str">
        <f>IF(Table13456[[#This Row],[first]]="0",SUBSTITUTE(TRIM(MID(B8866, 5, 3))," ","0"),SUBSTITUTE(TRIM(MID(B8866, 4, 3))," ","0"))</f>
        <v>001</v>
      </c>
      <c r="I8866" s="2" t="str">
        <f>IF(Table13456[[#This Row],[first]]="0",SUBSTITUTE(TRIM(MID(B8866, 8, 3))," ","0"),SUBSTITUTE(TRIM(MID(B8866, 7, 3))," ","0"))</f>
        <v>800</v>
      </c>
      <c r="J8866" s="6">
        <v>2</v>
      </c>
      <c r="K8866" s="2" t="str">
        <f t="shared" si="414"/>
        <v>105</v>
      </c>
      <c r="L8866" s="2" t="str">
        <f t="shared" si="415"/>
        <v>001</v>
      </c>
      <c r="M8866" s="2" t="str">
        <f t="shared" si="416"/>
        <v>800</v>
      </c>
    </row>
    <row r="8867" spans="2:13" x14ac:dyDescent="0.25">
      <c r="B8867" s="2" t="s">
        <v>4275</v>
      </c>
      <c r="C8867" s="2" t="s">
        <v>17947</v>
      </c>
      <c r="D8867" s="6" t="str">
        <f>+_xlfn.CONCAT(Table13456[[#This Row],[phase1]],Table13456[[#This Row],[phase2]],Table13456[[#This Row],[phase3]],Table13456[[#This Row],[phase4]])</f>
        <v>2105001800</v>
      </c>
      <c r="E8867" s="2" t="str">
        <f>+Table13456[[#This Row],[DESCRIPTION]]</f>
        <v>UTILITY PIPE,PLUG &amp; PLACE OUT OF SERVICE, 2- 4.9"</v>
      </c>
      <c r="F8867" s="6">
        <v>2</v>
      </c>
      <c r="G8867" s="2" t="str">
        <f>IF(Table13456[[#This Row],[first]]="0",SUBSTITUTE(TRIM(MID(B8867, 2, 3))," ","0"),SUBSTITUTE(TRIM(MID(B8867, 1, 3))," ","0"))</f>
        <v>105</v>
      </c>
      <c r="H8867" s="2" t="str">
        <f>IF(Table13456[[#This Row],[first]]="0",SUBSTITUTE(TRIM(MID(B8867, 5, 3))," ","0"),SUBSTITUTE(TRIM(MID(B8867, 4, 3))," ","0"))</f>
        <v>001</v>
      </c>
      <c r="I8867" s="2" t="str">
        <f>IF(Table13456[[#This Row],[first]]="0",SUBSTITUTE(TRIM(MID(B8867, 8, 3))," ","0"),SUBSTITUTE(TRIM(MID(B8867, 7, 3))," ","0"))</f>
        <v>800</v>
      </c>
      <c r="J8867" s="6">
        <v>2</v>
      </c>
      <c r="K8867" s="2" t="str">
        <f t="shared" si="414"/>
        <v>105</v>
      </c>
      <c r="L8867" s="2" t="str">
        <f t="shared" si="415"/>
        <v>001</v>
      </c>
      <c r="M8867" s="2" t="str">
        <f t="shared" si="416"/>
        <v>800</v>
      </c>
    </row>
    <row r="8868" spans="2:13" x14ac:dyDescent="0.25">
      <c r="B8868" s="2" t="s">
        <v>4276</v>
      </c>
      <c r="C8868" s="2" t="s">
        <v>17948</v>
      </c>
      <c r="D8868" s="6" t="str">
        <f>+_xlfn.CONCAT(Table13456[[#This Row],[phase1]],Table13456[[#This Row],[phase2]],Table13456[[#This Row],[phase3]],Table13456[[#This Row],[phase4]])</f>
        <v>2105001800</v>
      </c>
      <c r="E8868" s="2" t="str">
        <f>+Table13456[[#This Row],[DESCRIPTION]]</f>
        <v>UTILITY PIPE,PLUG &amp; PLACE OUT OF SERVICE, 5- 7.9"</v>
      </c>
      <c r="F8868" s="6">
        <v>2</v>
      </c>
      <c r="G8868" s="2" t="str">
        <f>IF(Table13456[[#This Row],[first]]="0",SUBSTITUTE(TRIM(MID(B8868, 2, 3))," ","0"),SUBSTITUTE(TRIM(MID(B8868, 1, 3))," ","0"))</f>
        <v>105</v>
      </c>
      <c r="H8868" s="2" t="str">
        <f>IF(Table13456[[#This Row],[first]]="0",SUBSTITUTE(TRIM(MID(B8868, 5, 3))," ","0"),SUBSTITUTE(TRIM(MID(B8868, 4, 3))," ","0"))</f>
        <v>001</v>
      </c>
      <c r="I8868" s="2" t="str">
        <f>IF(Table13456[[#This Row],[first]]="0",SUBSTITUTE(TRIM(MID(B8868, 8, 3))," ","0"),SUBSTITUTE(TRIM(MID(B8868, 7, 3))," ","0"))</f>
        <v>800</v>
      </c>
      <c r="J8868" s="6">
        <v>2</v>
      </c>
      <c r="K8868" s="2" t="str">
        <f t="shared" si="414"/>
        <v>105</v>
      </c>
      <c r="L8868" s="2" t="str">
        <f t="shared" si="415"/>
        <v>001</v>
      </c>
      <c r="M8868" s="2" t="str">
        <f t="shared" si="416"/>
        <v>800</v>
      </c>
    </row>
    <row r="8869" spans="2:13" x14ac:dyDescent="0.25">
      <c r="B8869" s="2" t="s">
        <v>3714</v>
      </c>
      <c r="C8869" s="2" t="s">
        <v>3715</v>
      </c>
      <c r="D8869" s="6" t="str">
        <f>+_xlfn.CONCAT(Table13456[[#This Row],[phase1]],Table13456[[#This Row],[phase2]],Table13456[[#This Row],[phase3]],Table13456[[#This Row],[phase4]])</f>
        <v>2105001800</v>
      </c>
      <c r="E8869" s="2" t="str">
        <f>+Table13456[[#This Row],[DESCRIPTION]]</f>
        <v>UTILITY PIPE,PLUG &amp; PLACE OUT OF SERVICE, 8-19.9"</v>
      </c>
      <c r="F8869" s="6">
        <v>2</v>
      </c>
      <c r="G8869" s="2" t="str">
        <f>IF(Table13456[[#This Row],[first]]="0",SUBSTITUTE(TRIM(MID(B8869, 2, 3))," ","0"),SUBSTITUTE(TRIM(MID(B8869, 1, 3))," ","0"))</f>
        <v>105</v>
      </c>
      <c r="H8869" s="2" t="str">
        <f>IF(Table13456[[#This Row],[first]]="0",SUBSTITUTE(TRIM(MID(B8869, 5, 3))," ","0"),SUBSTITUTE(TRIM(MID(B8869, 4, 3))," ","0"))</f>
        <v>001</v>
      </c>
      <c r="I8869" s="2" t="str">
        <f>IF(Table13456[[#This Row],[first]]="0",SUBSTITUTE(TRIM(MID(B8869, 8, 3))," ","0"),SUBSTITUTE(TRIM(MID(B8869, 7, 3))," ","0"))</f>
        <v>800</v>
      </c>
      <c r="J8869" s="6">
        <v>2</v>
      </c>
      <c r="K8869" s="2" t="str">
        <f t="shared" si="414"/>
        <v>105</v>
      </c>
      <c r="L8869" s="2" t="str">
        <f t="shared" si="415"/>
        <v>001</v>
      </c>
      <c r="M8869" s="2" t="str">
        <f t="shared" si="416"/>
        <v>800</v>
      </c>
    </row>
    <row r="8870" spans="2:13" x14ac:dyDescent="0.25">
      <c r="B8870" s="2" t="s">
        <v>3716</v>
      </c>
      <c r="C8870" s="2" t="s">
        <v>3717</v>
      </c>
      <c r="D8870" s="6" t="str">
        <f>+_xlfn.CONCAT(Table13456[[#This Row],[phase1]],Table13456[[#This Row],[phase2]],Table13456[[#This Row],[phase3]],Table13456[[#This Row],[phase4]])</f>
        <v>2105001800</v>
      </c>
      <c r="E8870" s="2" t="str">
        <f>+Table13456[[#This Row],[DESCRIPTION]]</f>
        <v>UTILITY PIPE,PLUG &amp; PLACE OUT OF SERVICE, 20-49.9"</v>
      </c>
      <c r="F8870" s="6">
        <v>2</v>
      </c>
      <c r="G8870" s="2" t="str">
        <f>IF(Table13456[[#This Row],[first]]="0",SUBSTITUTE(TRIM(MID(B8870, 2, 3))," ","0"),SUBSTITUTE(TRIM(MID(B8870, 1, 3))," ","0"))</f>
        <v>105</v>
      </c>
      <c r="H8870" s="2" t="str">
        <f>IF(Table13456[[#This Row],[first]]="0",SUBSTITUTE(TRIM(MID(B8870, 5, 3))," ","0"),SUBSTITUTE(TRIM(MID(B8870, 4, 3))," ","0"))</f>
        <v>001</v>
      </c>
      <c r="I8870" s="2" t="str">
        <f>IF(Table13456[[#This Row],[first]]="0",SUBSTITUTE(TRIM(MID(B8870, 8, 3))," ","0"),SUBSTITUTE(TRIM(MID(B8870, 7, 3))," ","0"))</f>
        <v>800</v>
      </c>
      <c r="J8870" s="6">
        <v>2</v>
      </c>
      <c r="K8870" s="2" t="str">
        <f t="shared" si="414"/>
        <v>105</v>
      </c>
      <c r="L8870" s="2" t="str">
        <f t="shared" si="415"/>
        <v>001</v>
      </c>
      <c r="M8870" s="2" t="str">
        <f t="shared" si="416"/>
        <v>800</v>
      </c>
    </row>
    <row r="8871" spans="2:13" x14ac:dyDescent="0.25">
      <c r="B8871" s="2" t="s">
        <v>17949</v>
      </c>
      <c r="C8871" s="2" t="s">
        <v>17950</v>
      </c>
      <c r="D8871" s="6" t="str">
        <f>+_xlfn.CONCAT(Table13456[[#This Row],[phase1]],Table13456[[#This Row],[phase2]],Table13456[[#This Row],[phase3]],Table13456[[#This Row],[phase4]])</f>
        <v>2105001800</v>
      </c>
      <c r="E8871" s="2" t="str">
        <f>+Table13456[[#This Row],[DESCRIPTION]]</f>
        <v>UTILITY PIPE,PLUG &amp; PLACE OUT OF SERVICE, 50" OR LARGER</v>
      </c>
      <c r="F8871" s="6">
        <v>2</v>
      </c>
      <c r="G8871" s="2" t="str">
        <f>IF(Table13456[[#This Row],[first]]="0",SUBSTITUTE(TRIM(MID(B8871, 2, 3))," ","0"),SUBSTITUTE(TRIM(MID(B8871, 1, 3))," ","0"))</f>
        <v>105</v>
      </c>
      <c r="H8871" s="2" t="str">
        <f>IF(Table13456[[#This Row],[first]]="0",SUBSTITUTE(TRIM(MID(B8871, 5, 3))," ","0"),SUBSTITUTE(TRIM(MID(B8871, 4, 3))," ","0"))</f>
        <v>001</v>
      </c>
      <c r="I8871" s="2" t="str">
        <f>IF(Table13456[[#This Row],[first]]="0",SUBSTITUTE(TRIM(MID(B8871, 8, 3))," ","0"),SUBSTITUTE(TRIM(MID(B8871, 7, 3))," ","0"))</f>
        <v>800</v>
      </c>
      <c r="J8871" s="6">
        <v>2</v>
      </c>
      <c r="K8871" s="2" t="str">
        <f t="shared" si="414"/>
        <v>105</v>
      </c>
      <c r="L8871" s="2" t="str">
        <f t="shared" si="415"/>
        <v>001</v>
      </c>
      <c r="M8871" s="2" t="str">
        <f t="shared" si="416"/>
        <v>800</v>
      </c>
    </row>
    <row r="8872" spans="2:13" x14ac:dyDescent="0.25">
      <c r="B8872" s="2" t="s">
        <v>17951</v>
      </c>
      <c r="C8872" s="2" t="s">
        <v>17952</v>
      </c>
      <c r="D8872" s="6" t="str">
        <f>+_xlfn.CONCAT(Table13456[[#This Row],[phase1]],Table13456[[#This Row],[phase2]],Table13456[[#This Row],[phase3]],Table13456[[#This Row],[phase4]])</f>
        <v>2105001921</v>
      </c>
      <c r="E8872" s="2" t="str">
        <f>+Table13456[[#This Row],[DESCRIPTION]]</f>
        <v>UTILITY PIPE, TEMPORARY, PVC, CASING/CONDUIT ,2-4.9"</v>
      </c>
      <c r="F8872" s="6">
        <v>2</v>
      </c>
      <c r="G8872" s="2" t="str">
        <f>IF(Table13456[[#This Row],[first]]="0",SUBSTITUTE(TRIM(MID(B8872, 2, 3))," ","0"),SUBSTITUTE(TRIM(MID(B8872, 1, 3))," ","0"))</f>
        <v>105</v>
      </c>
      <c r="H8872" s="2" t="str">
        <f>IF(Table13456[[#This Row],[first]]="0",SUBSTITUTE(TRIM(MID(B8872, 5, 3))," ","0"),SUBSTITUTE(TRIM(MID(B8872, 4, 3))," ","0"))</f>
        <v>001</v>
      </c>
      <c r="I8872" s="2" t="str">
        <f>IF(Table13456[[#This Row],[first]]="0",SUBSTITUTE(TRIM(MID(B8872, 8, 3))," ","0"),SUBSTITUTE(TRIM(MID(B8872, 7, 3))," ","0"))</f>
        <v>921</v>
      </c>
      <c r="J8872" s="6">
        <v>2</v>
      </c>
      <c r="K8872" s="2" t="str">
        <f t="shared" si="414"/>
        <v>105</v>
      </c>
      <c r="L8872" s="2" t="str">
        <f t="shared" si="415"/>
        <v>001</v>
      </c>
      <c r="M8872" s="2" t="str">
        <f t="shared" si="416"/>
        <v>921</v>
      </c>
    </row>
    <row r="8873" spans="2:13" x14ac:dyDescent="0.25">
      <c r="B8873" s="2" t="s">
        <v>17953</v>
      </c>
      <c r="C8873" s="2" t="s">
        <v>17954</v>
      </c>
      <c r="D8873" s="6" t="str">
        <f>+_xlfn.CONCAT(Table13456[[#This Row],[phase1]],Table13456[[#This Row],[phase2]],Table13456[[#This Row],[phase3]],Table13456[[#This Row],[phase4]])</f>
        <v>2105001922</v>
      </c>
      <c r="E8873" s="2" t="str">
        <f>+Table13456[[#This Row],[DESCRIPTION]]</f>
        <v>UTILITY PIPE, TEMPORARY, PVC, WATER/SEWER ,2-4.9"</v>
      </c>
      <c r="F8873" s="6">
        <v>2</v>
      </c>
      <c r="G8873" s="2" t="str">
        <f>IF(Table13456[[#This Row],[first]]="0",SUBSTITUTE(TRIM(MID(B8873, 2, 3))," ","0"),SUBSTITUTE(TRIM(MID(B8873, 1, 3))," ","0"))</f>
        <v>105</v>
      </c>
      <c r="H8873" s="2" t="str">
        <f>IF(Table13456[[#This Row],[first]]="0",SUBSTITUTE(TRIM(MID(B8873, 5, 3))," ","0"),SUBSTITUTE(TRIM(MID(B8873, 4, 3))," ","0"))</f>
        <v>001</v>
      </c>
      <c r="I8873" s="2" t="str">
        <f>IF(Table13456[[#This Row],[first]]="0",SUBSTITUTE(TRIM(MID(B8873, 8, 3))," ","0"),SUBSTITUTE(TRIM(MID(B8873, 7, 3))," ","0"))</f>
        <v>922</v>
      </c>
      <c r="J8873" s="6">
        <v>2</v>
      </c>
      <c r="K8873" s="2" t="str">
        <f t="shared" si="414"/>
        <v>105</v>
      </c>
      <c r="L8873" s="2" t="str">
        <f t="shared" si="415"/>
        <v>001</v>
      </c>
      <c r="M8873" s="2" t="str">
        <f t="shared" si="416"/>
        <v>922</v>
      </c>
    </row>
    <row r="8874" spans="2:13" x14ac:dyDescent="0.25">
      <c r="B8874" s="2" t="s">
        <v>17955</v>
      </c>
      <c r="C8874" s="2" t="s">
        <v>17956</v>
      </c>
      <c r="D8874" s="6" t="str">
        <f>+_xlfn.CONCAT(Table13456[[#This Row],[phase1]],Table13456[[#This Row],[phase2]],Table13456[[#This Row],[phase3]],Table13456[[#This Row],[phase4]])</f>
        <v>2105001922</v>
      </c>
      <c r="E8874" s="2" t="str">
        <f>+Table13456[[#This Row],[DESCRIPTION]]</f>
        <v>UTILITY PIPE, TEMPORARY, PVC, WATER/SEWER ,5-7.9"</v>
      </c>
      <c r="F8874" s="6">
        <v>2</v>
      </c>
      <c r="G8874" s="2" t="str">
        <f>IF(Table13456[[#This Row],[first]]="0",SUBSTITUTE(TRIM(MID(B8874, 2, 3))," ","0"),SUBSTITUTE(TRIM(MID(B8874, 1, 3))," ","0"))</f>
        <v>105</v>
      </c>
      <c r="H8874" s="2" t="str">
        <f>IF(Table13456[[#This Row],[first]]="0",SUBSTITUTE(TRIM(MID(B8874, 5, 3))," ","0"),SUBSTITUTE(TRIM(MID(B8874, 4, 3))," ","0"))</f>
        <v>001</v>
      </c>
      <c r="I8874" s="2" t="str">
        <f>IF(Table13456[[#This Row],[first]]="0",SUBSTITUTE(TRIM(MID(B8874, 8, 3))," ","0"),SUBSTITUTE(TRIM(MID(B8874, 7, 3))," ","0"))</f>
        <v>922</v>
      </c>
      <c r="J8874" s="6">
        <v>2</v>
      </c>
      <c r="K8874" s="2" t="str">
        <f t="shared" si="414"/>
        <v>105</v>
      </c>
      <c r="L8874" s="2" t="str">
        <f t="shared" si="415"/>
        <v>001</v>
      </c>
      <c r="M8874" s="2" t="str">
        <f t="shared" si="416"/>
        <v>922</v>
      </c>
    </row>
    <row r="8875" spans="2:13" x14ac:dyDescent="0.25">
      <c r="B8875" s="2" t="s">
        <v>17957</v>
      </c>
      <c r="C8875" s="2" t="s">
        <v>17958</v>
      </c>
      <c r="D8875" s="6" t="str">
        <f>+_xlfn.CONCAT(Table13456[[#This Row],[phase1]],Table13456[[#This Row],[phase2]],Table13456[[#This Row],[phase3]],Table13456[[#This Row],[phase4]])</f>
        <v>2105001922</v>
      </c>
      <c r="E8875" s="2" t="str">
        <f>+Table13456[[#This Row],[DESCRIPTION]]</f>
        <v>UTILITY PIPE, TEMPORARY, PVC, WATER/SEWER, 8-19.9"</v>
      </c>
      <c r="F8875" s="6">
        <v>2</v>
      </c>
      <c r="G8875" s="2" t="str">
        <f>IF(Table13456[[#This Row],[first]]="0",SUBSTITUTE(TRIM(MID(B8875, 2, 3))," ","0"),SUBSTITUTE(TRIM(MID(B8875, 1, 3))," ","0"))</f>
        <v>105</v>
      </c>
      <c r="H8875" s="2" t="str">
        <f>IF(Table13456[[#This Row],[first]]="0",SUBSTITUTE(TRIM(MID(B8875, 5, 3))," ","0"),SUBSTITUTE(TRIM(MID(B8875, 4, 3))," ","0"))</f>
        <v>001</v>
      </c>
      <c r="I8875" s="2" t="str">
        <f>IF(Table13456[[#This Row],[first]]="0",SUBSTITUTE(TRIM(MID(B8875, 8, 3))," ","0"),SUBSTITUTE(TRIM(MID(B8875, 7, 3))," ","0"))</f>
        <v>922</v>
      </c>
      <c r="J8875" s="6">
        <v>2</v>
      </c>
      <c r="K8875" s="2" t="str">
        <f t="shared" si="414"/>
        <v>105</v>
      </c>
      <c r="L8875" s="2" t="str">
        <f t="shared" si="415"/>
        <v>001</v>
      </c>
      <c r="M8875" s="2" t="str">
        <f t="shared" si="416"/>
        <v>922</v>
      </c>
    </row>
    <row r="8876" spans="2:13" x14ac:dyDescent="0.25">
      <c r="B8876" s="2" t="s">
        <v>17959</v>
      </c>
      <c r="C8876" s="2" t="s">
        <v>17960</v>
      </c>
      <c r="D8876" s="6" t="str">
        <f>+_xlfn.CONCAT(Table13456[[#This Row],[phase1]],Table13456[[#This Row],[phase2]],Table13456[[#This Row],[phase3]],Table13456[[#This Row],[phase4]])</f>
        <v>2105001932</v>
      </c>
      <c r="E8876" s="2" t="str">
        <f>+Table13456[[#This Row],[DESCRIPTION]]</f>
        <v>UTILITY PIPE, TEMPORARY, PE, WATER/SEWER ,0-1.9"</v>
      </c>
      <c r="F8876" s="6">
        <v>2</v>
      </c>
      <c r="G8876" s="2" t="str">
        <f>IF(Table13456[[#This Row],[first]]="0",SUBSTITUTE(TRIM(MID(B8876, 2, 3))," ","0"),SUBSTITUTE(TRIM(MID(B8876, 1, 3))," ","0"))</f>
        <v>105</v>
      </c>
      <c r="H8876" s="2" t="str">
        <f>IF(Table13456[[#This Row],[first]]="0",SUBSTITUTE(TRIM(MID(B8876, 5, 3))," ","0"),SUBSTITUTE(TRIM(MID(B8876, 4, 3))," ","0"))</f>
        <v>001</v>
      </c>
      <c r="I8876" s="2" t="str">
        <f>IF(Table13456[[#This Row],[first]]="0",SUBSTITUTE(TRIM(MID(B8876, 8, 3))," ","0"),SUBSTITUTE(TRIM(MID(B8876, 7, 3))," ","0"))</f>
        <v>932</v>
      </c>
      <c r="J8876" s="6">
        <v>2</v>
      </c>
      <c r="K8876" s="2" t="str">
        <f t="shared" si="414"/>
        <v>105</v>
      </c>
      <c r="L8876" s="2" t="str">
        <f t="shared" si="415"/>
        <v>001</v>
      </c>
      <c r="M8876" s="2" t="str">
        <f t="shared" si="416"/>
        <v>932</v>
      </c>
    </row>
    <row r="8877" spans="2:13" x14ac:dyDescent="0.25">
      <c r="B8877" s="2" t="s">
        <v>17961</v>
      </c>
      <c r="C8877" s="2" t="s">
        <v>17962</v>
      </c>
      <c r="D8877" s="6" t="str">
        <f>+_xlfn.CONCAT(Table13456[[#This Row],[phase1]],Table13456[[#This Row],[phase2]],Table13456[[#This Row],[phase3]],Table13456[[#This Row],[phase4]])</f>
        <v>2105001932</v>
      </c>
      <c r="E8877" s="2" t="str">
        <f>+Table13456[[#This Row],[DESCRIPTION]]</f>
        <v>UTILITY PIPE, TEMPORARY, PE, WATER/SEWER ,2-4.9"</v>
      </c>
      <c r="F8877" s="6">
        <v>2</v>
      </c>
      <c r="G8877" s="2" t="str">
        <f>IF(Table13456[[#This Row],[first]]="0",SUBSTITUTE(TRIM(MID(B8877, 2, 3))," ","0"),SUBSTITUTE(TRIM(MID(B8877, 1, 3))," ","0"))</f>
        <v>105</v>
      </c>
      <c r="H8877" s="2" t="str">
        <f>IF(Table13456[[#This Row],[first]]="0",SUBSTITUTE(TRIM(MID(B8877, 5, 3))," ","0"),SUBSTITUTE(TRIM(MID(B8877, 4, 3))," ","0"))</f>
        <v>001</v>
      </c>
      <c r="I8877" s="2" t="str">
        <f>IF(Table13456[[#This Row],[first]]="0",SUBSTITUTE(TRIM(MID(B8877, 8, 3))," ","0"),SUBSTITUTE(TRIM(MID(B8877, 7, 3))," ","0"))</f>
        <v>932</v>
      </c>
      <c r="J8877" s="6">
        <v>2</v>
      </c>
      <c r="K8877" s="2" t="str">
        <f t="shared" si="414"/>
        <v>105</v>
      </c>
      <c r="L8877" s="2" t="str">
        <f t="shared" si="415"/>
        <v>001</v>
      </c>
      <c r="M8877" s="2" t="str">
        <f t="shared" si="416"/>
        <v>932</v>
      </c>
    </row>
    <row r="8878" spans="2:13" x14ac:dyDescent="0.25">
      <c r="B8878" s="2" t="s">
        <v>17963</v>
      </c>
      <c r="C8878" s="2" t="s">
        <v>17964</v>
      </c>
      <c r="D8878" s="6" t="str">
        <f>+_xlfn.CONCAT(Table13456[[#This Row],[phase1]],Table13456[[#This Row],[phase2]],Table13456[[#This Row],[phase3]],Table13456[[#This Row],[phase4]])</f>
        <v>2105001932</v>
      </c>
      <c r="E8878" s="2" t="str">
        <f>+Table13456[[#This Row],[DESCRIPTION]]</f>
        <v>UTILITY PIPE, TEMPORARY, PE, WATER/SEWER ,5-7.9"</v>
      </c>
      <c r="F8878" s="6">
        <v>2</v>
      </c>
      <c r="G8878" s="2" t="str">
        <f>IF(Table13456[[#This Row],[first]]="0",SUBSTITUTE(TRIM(MID(B8878, 2, 3))," ","0"),SUBSTITUTE(TRIM(MID(B8878, 1, 3))," ","0"))</f>
        <v>105</v>
      </c>
      <c r="H8878" s="2" t="str">
        <f>IF(Table13456[[#This Row],[first]]="0",SUBSTITUTE(TRIM(MID(B8878, 5, 3))," ","0"),SUBSTITUTE(TRIM(MID(B8878, 4, 3))," ","0"))</f>
        <v>001</v>
      </c>
      <c r="I8878" s="2" t="str">
        <f>IF(Table13456[[#This Row],[first]]="0",SUBSTITUTE(TRIM(MID(B8878, 8, 3))," ","0"),SUBSTITUTE(TRIM(MID(B8878, 7, 3))," ","0"))</f>
        <v>932</v>
      </c>
      <c r="J8878" s="6">
        <v>2</v>
      </c>
      <c r="K8878" s="2" t="str">
        <f t="shared" si="414"/>
        <v>105</v>
      </c>
      <c r="L8878" s="2" t="str">
        <f t="shared" si="415"/>
        <v>001</v>
      </c>
      <c r="M8878" s="2" t="str">
        <f t="shared" si="416"/>
        <v>932</v>
      </c>
    </row>
    <row r="8879" spans="2:13" x14ac:dyDescent="0.25">
      <c r="B8879" s="2" t="s">
        <v>17965</v>
      </c>
      <c r="C8879" s="2" t="s">
        <v>17966</v>
      </c>
      <c r="D8879" s="6" t="str">
        <f>+_xlfn.CONCAT(Table13456[[#This Row],[phase1]],Table13456[[#This Row],[phase2]],Table13456[[#This Row],[phase3]],Table13456[[#This Row],[phase4]])</f>
        <v>2105001932</v>
      </c>
      <c r="E8879" s="2" t="str">
        <f>+Table13456[[#This Row],[DESCRIPTION]]</f>
        <v>UTILITY PIPE, TEMPORARY, PE, WATER/SEWER, 8-19.9"</v>
      </c>
      <c r="F8879" s="6">
        <v>2</v>
      </c>
      <c r="G8879" s="2" t="str">
        <f>IF(Table13456[[#This Row],[first]]="0",SUBSTITUTE(TRIM(MID(B8879, 2, 3))," ","0"),SUBSTITUTE(TRIM(MID(B8879, 1, 3))," ","0"))</f>
        <v>105</v>
      </c>
      <c r="H8879" s="2" t="str">
        <f>IF(Table13456[[#This Row],[first]]="0",SUBSTITUTE(TRIM(MID(B8879, 5, 3))," ","0"),SUBSTITUTE(TRIM(MID(B8879, 4, 3))," ","0"))</f>
        <v>001</v>
      </c>
      <c r="I8879" s="2" t="str">
        <f>IF(Table13456[[#This Row],[first]]="0",SUBSTITUTE(TRIM(MID(B8879, 8, 3))," ","0"),SUBSTITUTE(TRIM(MID(B8879, 7, 3))," ","0"))</f>
        <v>932</v>
      </c>
      <c r="J8879" s="6">
        <v>2</v>
      </c>
      <c r="K8879" s="2" t="str">
        <f t="shared" si="414"/>
        <v>105</v>
      </c>
      <c r="L8879" s="2" t="str">
        <f t="shared" si="415"/>
        <v>001</v>
      </c>
      <c r="M8879" s="2" t="str">
        <f t="shared" si="416"/>
        <v>932</v>
      </c>
    </row>
    <row r="8880" spans="2:13" x14ac:dyDescent="0.25">
      <c r="B8880" s="2" t="s">
        <v>17967</v>
      </c>
      <c r="C8880" s="2" t="s">
        <v>17968</v>
      </c>
      <c r="D8880" s="6" t="str">
        <f>+_xlfn.CONCAT(Table13456[[#This Row],[phase1]],Table13456[[#This Row],[phase2]],Table13456[[#This Row],[phase3]],Table13456[[#This Row],[phase4]])</f>
        <v>2105001932</v>
      </c>
      <c r="E8880" s="2" t="str">
        <f>+Table13456[[#This Row],[DESCRIPTION]]</f>
        <v>UTILITY PIPE, TEMPORARY, PE, WATER/SEWER, 20-49.9"</v>
      </c>
      <c r="F8880" s="6">
        <v>2</v>
      </c>
      <c r="G8880" s="2" t="str">
        <f>IF(Table13456[[#This Row],[first]]="0",SUBSTITUTE(TRIM(MID(B8880, 2, 3))," ","0"),SUBSTITUTE(TRIM(MID(B8880, 1, 3))," ","0"))</f>
        <v>105</v>
      </c>
      <c r="H8880" s="2" t="str">
        <f>IF(Table13456[[#This Row],[first]]="0",SUBSTITUTE(TRIM(MID(B8880, 5, 3))," ","0"),SUBSTITUTE(TRIM(MID(B8880, 4, 3))," ","0"))</f>
        <v>001</v>
      </c>
      <c r="I8880" s="2" t="str">
        <f>IF(Table13456[[#This Row],[first]]="0",SUBSTITUTE(TRIM(MID(B8880, 8, 3))," ","0"),SUBSTITUTE(TRIM(MID(B8880, 7, 3))," ","0"))</f>
        <v>932</v>
      </c>
      <c r="J8880" s="6">
        <v>2</v>
      </c>
      <c r="K8880" s="2" t="str">
        <f t="shared" si="414"/>
        <v>105</v>
      </c>
      <c r="L8880" s="2" t="str">
        <f t="shared" si="415"/>
        <v>001</v>
      </c>
      <c r="M8880" s="2" t="str">
        <f t="shared" si="416"/>
        <v>932</v>
      </c>
    </row>
    <row r="8881" spans="2:13" x14ac:dyDescent="0.25">
      <c r="B8881" s="2" t="s">
        <v>17969</v>
      </c>
      <c r="C8881" s="2" t="s">
        <v>17970</v>
      </c>
      <c r="D8881" s="6" t="str">
        <f>+_xlfn.CONCAT(Table13456[[#This Row],[phase1]],Table13456[[#This Row],[phase2]],Table13456[[#This Row],[phase3]],Table13456[[#This Row],[phase4]])</f>
        <v>2105001942</v>
      </c>
      <c r="E8881" s="2" t="str">
        <f>+Table13456[[#This Row],[DESCRIPTION]]</f>
        <v>UTILITY PIPE,DUCTILE IRON/CAST IRON- TEMPORARY, 20-49.9"</v>
      </c>
      <c r="F8881" s="6">
        <v>2</v>
      </c>
      <c r="G8881" s="2" t="str">
        <f>IF(Table13456[[#This Row],[first]]="0",SUBSTITUTE(TRIM(MID(B8881, 2, 3))," ","0"),SUBSTITUTE(TRIM(MID(B8881, 1, 3))," ","0"))</f>
        <v>105</v>
      </c>
      <c r="H8881" s="2" t="str">
        <f>IF(Table13456[[#This Row],[first]]="0",SUBSTITUTE(TRIM(MID(B8881, 5, 3))," ","0"),SUBSTITUTE(TRIM(MID(B8881, 4, 3))," ","0"))</f>
        <v>001</v>
      </c>
      <c r="I8881" s="2" t="str">
        <f>IF(Table13456[[#This Row],[first]]="0",SUBSTITUTE(TRIM(MID(B8881, 8, 3))," ","0"),SUBSTITUTE(TRIM(MID(B8881, 7, 3))," ","0"))</f>
        <v>942</v>
      </c>
      <c r="J8881" s="6">
        <v>2</v>
      </c>
      <c r="K8881" s="2" t="str">
        <f t="shared" si="414"/>
        <v>105</v>
      </c>
      <c r="L8881" s="2" t="str">
        <f t="shared" si="415"/>
        <v>001</v>
      </c>
      <c r="M8881" s="2" t="str">
        <f t="shared" si="416"/>
        <v>942</v>
      </c>
    </row>
    <row r="8882" spans="2:13" x14ac:dyDescent="0.25">
      <c r="B8882" s="2" t="s">
        <v>17971</v>
      </c>
      <c r="C8882" s="2" t="s">
        <v>17972</v>
      </c>
      <c r="D8882" s="6" t="str">
        <f>+_xlfn.CONCAT(Table13456[[#This Row],[phase1]],Table13456[[#This Row],[phase2]],Table13456[[#This Row],[phase3]],Table13456[[#This Row],[phase4]])</f>
        <v>2105001952</v>
      </c>
      <c r="E8882" s="2" t="str">
        <f>+Table13456[[#This Row],[DESCRIPTION]]</f>
        <v>UTILITY PIPE, TEMPORARY, STEEL PIPE, WATER/SEWER, 20.0-49.9"</v>
      </c>
      <c r="F8882" s="6">
        <v>2</v>
      </c>
      <c r="G8882" s="2" t="str">
        <f>IF(Table13456[[#This Row],[first]]="0",SUBSTITUTE(TRIM(MID(B8882, 2, 3))," ","0"),SUBSTITUTE(TRIM(MID(B8882, 1, 3))," ","0"))</f>
        <v>105</v>
      </c>
      <c r="H8882" s="2" t="str">
        <f>IF(Table13456[[#This Row],[first]]="0",SUBSTITUTE(TRIM(MID(B8882, 5, 3))," ","0"),SUBSTITUTE(TRIM(MID(B8882, 4, 3))," ","0"))</f>
        <v>001</v>
      </c>
      <c r="I8882" s="2" t="str">
        <f>IF(Table13456[[#This Row],[first]]="0",SUBSTITUTE(TRIM(MID(B8882, 8, 3))," ","0"),SUBSTITUTE(TRIM(MID(B8882, 7, 3))," ","0"))</f>
        <v>952</v>
      </c>
      <c r="J8882" s="6">
        <v>2</v>
      </c>
      <c r="K8882" s="2" t="str">
        <f t="shared" si="414"/>
        <v>105</v>
      </c>
      <c r="L8882" s="2" t="str">
        <f t="shared" si="415"/>
        <v>001</v>
      </c>
      <c r="M8882" s="2" t="str">
        <f t="shared" si="416"/>
        <v>952</v>
      </c>
    </row>
    <row r="8883" spans="2:13" x14ac:dyDescent="0.25">
      <c r="B8883" s="2" t="s">
        <v>3718</v>
      </c>
      <c r="C8883" s="2" t="s">
        <v>3719</v>
      </c>
      <c r="D8883" s="6" t="str">
        <f>+_xlfn.CONCAT(Table13456[[#This Row],[phase1]],Table13456[[#This Row],[phase2]],Table13456[[#This Row],[phase3]],Table13456[[#This Row],[phase4]])</f>
        <v>2105002126</v>
      </c>
      <c r="E8883" s="2" t="str">
        <f>+Table13456[[#This Row],[DESCRIPTION]]</f>
        <v>UTILITY PIPE, PRESTRESSED CONCRETE CYLINDER, FURNISH &amp; INSTALL, WATER/SEWER, 60"</v>
      </c>
      <c r="F8883" s="6">
        <v>2</v>
      </c>
      <c r="G8883" s="2" t="str">
        <f>IF(Table13456[[#This Row],[first]]="0",SUBSTITUTE(TRIM(MID(B8883, 2, 3))," ","0"),SUBSTITUTE(TRIM(MID(B8883, 1, 3))," ","0"))</f>
        <v>105</v>
      </c>
      <c r="H8883" s="2" t="str">
        <f>IF(Table13456[[#This Row],[first]]="0",SUBSTITUTE(TRIM(MID(B8883, 5, 3))," ","0"),SUBSTITUTE(TRIM(MID(B8883, 4, 3))," ","0"))</f>
        <v>002</v>
      </c>
      <c r="I8883" s="2" t="str">
        <f>IF(Table13456[[#This Row],[first]]="0",SUBSTITUTE(TRIM(MID(B8883, 8, 3))," ","0"),SUBSTITUTE(TRIM(MID(B8883, 7, 3))," ","0"))</f>
        <v>126</v>
      </c>
      <c r="J8883" s="6">
        <v>2</v>
      </c>
      <c r="K8883" s="2" t="str">
        <f t="shared" si="414"/>
        <v>105</v>
      </c>
      <c r="L8883" s="2" t="str">
        <f t="shared" si="415"/>
        <v>002</v>
      </c>
      <c r="M8883" s="2" t="str">
        <f t="shared" si="416"/>
        <v>126</v>
      </c>
    </row>
    <row r="8884" spans="2:13" x14ac:dyDescent="0.25">
      <c r="B8884" s="2" t="s">
        <v>3720</v>
      </c>
      <c r="C8884" s="2" t="s">
        <v>3721</v>
      </c>
      <c r="D8884" s="6" t="str">
        <f>+_xlfn.CONCAT(Table13456[[#This Row],[phase1]],Table13456[[#This Row],[phase2]],Table13456[[#This Row],[phase3]],Table13456[[#This Row],[phase4]])</f>
        <v>2105002127</v>
      </c>
      <c r="E8884" s="2" t="str">
        <f>+Table13456[[#This Row],[DESCRIPTION]]</f>
        <v>UTILITY PIPE, PRESTRESSED CONCRETE CYLINDER, FURNISH &amp; INSTALL, WATER/SEWER, 72"</v>
      </c>
      <c r="F8884" s="6">
        <v>2</v>
      </c>
      <c r="G8884" s="2" t="str">
        <f>IF(Table13456[[#This Row],[first]]="0",SUBSTITUTE(TRIM(MID(B8884, 2, 3))," ","0"),SUBSTITUTE(TRIM(MID(B8884, 1, 3))," ","0"))</f>
        <v>105</v>
      </c>
      <c r="H8884" s="2" t="str">
        <f>IF(Table13456[[#This Row],[first]]="0",SUBSTITUTE(TRIM(MID(B8884, 5, 3))," ","0"),SUBSTITUTE(TRIM(MID(B8884, 4, 3))," ","0"))</f>
        <v>002</v>
      </c>
      <c r="I8884" s="2" t="str">
        <f>IF(Table13456[[#This Row],[first]]="0",SUBSTITUTE(TRIM(MID(B8884, 8, 3))," ","0"),SUBSTITUTE(TRIM(MID(B8884, 7, 3))," ","0"))</f>
        <v>127</v>
      </c>
      <c r="J8884" s="6">
        <v>2</v>
      </c>
      <c r="K8884" s="2" t="str">
        <f t="shared" si="414"/>
        <v>105</v>
      </c>
      <c r="L8884" s="2" t="str">
        <f t="shared" si="415"/>
        <v>002</v>
      </c>
      <c r="M8884" s="2" t="str">
        <f t="shared" si="416"/>
        <v>127</v>
      </c>
    </row>
    <row r="8885" spans="2:13" x14ac:dyDescent="0.25">
      <c r="B8885" s="2" t="s">
        <v>4277</v>
      </c>
      <c r="C8885" s="2" t="s">
        <v>17973</v>
      </c>
      <c r="D8885" s="6" t="str">
        <f>+_xlfn.CONCAT(Table13456[[#This Row],[phase1]],Table13456[[#This Row],[phase2]],Table13456[[#This Row],[phase3]],Table13456[[#This Row],[phase4]])</f>
        <v>2105003110</v>
      </c>
      <c r="E8885" s="2" t="str">
        <f>+Table13456[[#This Row],[DESCRIPTION]]</f>
        <v>UTILITY PIPE- POLY VINYL CHLORIDE, FURNISH &amp; INSTALL, CASING/CONDUIT, 2"</v>
      </c>
      <c r="F8885" s="6">
        <v>2</v>
      </c>
      <c r="G8885" s="2" t="str">
        <f>IF(Table13456[[#This Row],[first]]="0",SUBSTITUTE(TRIM(MID(B8885, 2, 3))," ","0"),SUBSTITUTE(TRIM(MID(B8885, 1, 3))," ","0"))</f>
        <v>105</v>
      </c>
      <c r="H8885" s="2" t="str">
        <f>IF(Table13456[[#This Row],[first]]="0",SUBSTITUTE(TRIM(MID(B8885, 5, 3))," ","0"),SUBSTITUTE(TRIM(MID(B8885, 4, 3))," ","0"))</f>
        <v>003</v>
      </c>
      <c r="I8885" s="2" t="str">
        <f>IF(Table13456[[#This Row],[first]]="0",SUBSTITUTE(TRIM(MID(B8885, 8, 3))," ","0"),SUBSTITUTE(TRIM(MID(B8885, 7, 3))," ","0"))</f>
        <v>110</v>
      </c>
      <c r="J8885" s="6">
        <v>2</v>
      </c>
      <c r="K8885" s="2" t="str">
        <f t="shared" si="414"/>
        <v>105</v>
      </c>
      <c r="L8885" s="2" t="str">
        <f t="shared" si="415"/>
        <v>003</v>
      </c>
      <c r="M8885" s="2" t="str">
        <f t="shared" si="416"/>
        <v>110</v>
      </c>
    </row>
    <row r="8886" spans="2:13" x14ac:dyDescent="0.25">
      <c r="B8886" s="2" t="s">
        <v>4278</v>
      </c>
      <c r="C8886" s="2" t="s">
        <v>17974</v>
      </c>
      <c r="D8886" s="6" t="str">
        <f>+_xlfn.CONCAT(Table13456[[#This Row],[phase1]],Table13456[[#This Row],[phase2]],Table13456[[#This Row],[phase3]],Table13456[[#This Row],[phase4]])</f>
        <v>2105003110</v>
      </c>
      <c r="E8886" s="2" t="str">
        <f>+Table13456[[#This Row],[DESCRIPTION]]</f>
        <v>UTILITY PIPE- POLY VINYL CHLORIDE, FURNISH &amp; INSTALL, CASING/CONDUIT, 4"</v>
      </c>
      <c r="F8886" s="6">
        <v>2</v>
      </c>
      <c r="G8886" s="2" t="str">
        <f>IF(Table13456[[#This Row],[first]]="0",SUBSTITUTE(TRIM(MID(B8886, 2, 3))," ","0"),SUBSTITUTE(TRIM(MID(B8886, 1, 3))," ","0"))</f>
        <v>105</v>
      </c>
      <c r="H8886" s="2" t="str">
        <f>IF(Table13456[[#This Row],[first]]="0",SUBSTITUTE(TRIM(MID(B8886, 5, 3))," ","0"),SUBSTITUTE(TRIM(MID(B8886, 4, 3))," ","0"))</f>
        <v>003</v>
      </c>
      <c r="I8886" s="2" t="str">
        <f>IF(Table13456[[#This Row],[first]]="0",SUBSTITUTE(TRIM(MID(B8886, 8, 3))," ","0"),SUBSTITUTE(TRIM(MID(B8886, 7, 3))," ","0"))</f>
        <v>110</v>
      </c>
      <c r="J8886" s="6">
        <v>2</v>
      </c>
      <c r="K8886" s="2" t="str">
        <f t="shared" si="414"/>
        <v>105</v>
      </c>
      <c r="L8886" s="2" t="str">
        <f t="shared" si="415"/>
        <v>003</v>
      </c>
      <c r="M8886" s="2" t="str">
        <f t="shared" si="416"/>
        <v>110</v>
      </c>
    </row>
    <row r="8887" spans="2:13" x14ac:dyDescent="0.25">
      <c r="B8887" s="2" t="s">
        <v>17975</v>
      </c>
      <c r="C8887" s="2" t="s">
        <v>17976</v>
      </c>
      <c r="D8887" s="6" t="str">
        <f>+_xlfn.CONCAT(Table13456[[#This Row],[phase1]],Table13456[[#This Row],[phase2]],Table13456[[#This Row],[phase3]],Table13456[[#This Row],[phase4]])</f>
        <v>2105003110</v>
      </c>
      <c r="E8887" s="2" t="str">
        <f>+Table13456[[#This Row],[DESCRIPTION]]</f>
        <v>UTILITY PIPE- POLY VINYL CHLORIDE, FURNISH &amp; INSTALL, CASING/CONDUIT, 6"</v>
      </c>
      <c r="F8887" s="6">
        <v>2</v>
      </c>
      <c r="G8887" s="2" t="str">
        <f>IF(Table13456[[#This Row],[first]]="0",SUBSTITUTE(TRIM(MID(B8887, 2, 3))," ","0"),SUBSTITUTE(TRIM(MID(B8887, 1, 3))," ","0"))</f>
        <v>105</v>
      </c>
      <c r="H8887" s="2" t="str">
        <f>IF(Table13456[[#This Row],[first]]="0",SUBSTITUTE(TRIM(MID(B8887, 5, 3))," ","0"),SUBSTITUTE(TRIM(MID(B8887, 4, 3))," ","0"))</f>
        <v>003</v>
      </c>
      <c r="I8887" s="2" t="str">
        <f>IF(Table13456[[#This Row],[first]]="0",SUBSTITUTE(TRIM(MID(B8887, 8, 3))," ","0"),SUBSTITUTE(TRIM(MID(B8887, 7, 3))," ","0"))</f>
        <v>110</v>
      </c>
      <c r="J8887" s="6">
        <v>2</v>
      </c>
      <c r="K8887" s="2" t="str">
        <f t="shared" si="414"/>
        <v>105</v>
      </c>
      <c r="L8887" s="2" t="str">
        <f t="shared" si="415"/>
        <v>003</v>
      </c>
      <c r="M8887" s="2" t="str">
        <f t="shared" si="416"/>
        <v>110</v>
      </c>
    </row>
    <row r="8888" spans="2:13" x14ac:dyDescent="0.25">
      <c r="B8888" s="2" t="s">
        <v>17977</v>
      </c>
      <c r="C8888" s="2" t="s">
        <v>17978</v>
      </c>
      <c r="D8888" s="6" t="str">
        <f>+_xlfn.CONCAT(Table13456[[#This Row],[phase1]],Table13456[[#This Row],[phase2]],Table13456[[#This Row],[phase3]],Table13456[[#This Row],[phase4]])</f>
        <v>2105003110</v>
      </c>
      <c r="E8888" s="2" t="str">
        <f>+Table13456[[#This Row],[DESCRIPTION]]</f>
        <v>UTILITY PIPE- POLY VINYL CHLORIDE, FURNISH &amp; INSTALL, CASING/CONDUIT, 8"</v>
      </c>
      <c r="F8888" s="6">
        <v>2</v>
      </c>
      <c r="G8888" s="2" t="str">
        <f>IF(Table13456[[#This Row],[first]]="0",SUBSTITUTE(TRIM(MID(B8888, 2, 3))," ","0"),SUBSTITUTE(TRIM(MID(B8888, 1, 3))," ","0"))</f>
        <v>105</v>
      </c>
      <c r="H8888" s="2" t="str">
        <f>IF(Table13456[[#This Row],[first]]="0",SUBSTITUTE(TRIM(MID(B8888, 5, 3))," ","0"),SUBSTITUTE(TRIM(MID(B8888, 4, 3))," ","0"))</f>
        <v>003</v>
      </c>
      <c r="I8888" s="2" t="str">
        <f>IF(Table13456[[#This Row],[first]]="0",SUBSTITUTE(TRIM(MID(B8888, 8, 3))," ","0"),SUBSTITUTE(TRIM(MID(B8888, 7, 3))," ","0"))</f>
        <v>110</v>
      </c>
      <c r="J8888" s="6">
        <v>2</v>
      </c>
      <c r="K8888" s="2" t="str">
        <f t="shared" si="414"/>
        <v>105</v>
      </c>
      <c r="L8888" s="2" t="str">
        <f t="shared" si="415"/>
        <v>003</v>
      </c>
      <c r="M8888" s="2" t="str">
        <f t="shared" si="416"/>
        <v>110</v>
      </c>
    </row>
    <row r="8889" spans="2:13" x14ac:dyDescent="0.25">
      <c r="B8889" s="2" t="s">
        <v>4807</v>
      </c>
      <c r="C8889" s="2" t="s">
        <v>17979</v>
      </c>
      <c r="D8889" s="6" t="str">
        <f>+_xlfn.CONCAT(Table13456[[#This Row],[phase1]],Table13456[[#This Row],[phase2]],Table13456[[#This Row],[phase3]],Table13456[[#This Row],[phase4]])</f>
        <v>2105003120</v>
      </c>
      <c r="E8889" s="2" t="str">
        <f>+Table13456[[#This Row],[DESCRIPTION]]</f>
        <v>UTILITY PIPE- POLY VINYL CHLORIDE, FURNISH &amp; INSTALL, WATER/SEWER, 1.5"</v>
      </c>
      <c r="F8889" s="6">
        <v>2</v>
      </c>
      <c r="G8889" s="2" t="str">
        <f>IF(Table13456[[#This Row],[first]]="0",SUBSTITUTE(TRIM(MID(B8889, 2, 3))," ","0"),SUBSTITUTE(TRIM(MID(B8889, 1, 3))," ","0"))</f>
        <v>105</v>
      </c>
      <c r="H8889" s="2" t="str">
        <f>IF(Table13456[[#This Row],[first]]="0",SUBSTITUTE(TRIM(MID(B8889, 5, 3))," ","0"),SUBSTITUTE(TRIM(MID(B8889, 4, 3))," ","0"))</f>
        <v>003</v>
      </c>
      <c r="I8889" s="2" t="str">
        <f>IF(Table13456[[#This Row],[first]]="0",SUBSTITUTE(TRIM(MID(B8889, 8, 3))," ","0"),SUBSTITUTE(TRIM(MID(B8889, 7, 3))," ","0"))</f>
        <v>120</v>
      </c>
      <c r="J8889" s="6">
        <v>2</v>
      </c>
      <c r="K8889" s="2" t="str">
        <f t="shared" si="414"/>
        <v>105</v>
      </c>
      <c r="L8889" s="2" t="str">
        <f t="shared" si="415"/>
        <v>003</v>
      </c>
      <c r="M8889" s="2" t="str">
        <f t="shared" si="416"/>
        <v>120</v>
      </c>
    </row>
    <row r="8890" spans="2:13" x14ac:dyDescent="0.25">
      <c r="B8890" s="2" t="s">
        <v>3722</v>
      </c>
      <c r="C8890" s="2" t="s">
        <v>3723</v>
      </c>
      <c r="D8890" s="6" t="str">
        <f>+_xlfn.CONCAT(Table13456[[#This Row],[phase1]],Table13456[[#This Row],[phase2]],Table13456[[#This Row],[phase3]],Table13456[[#This Row],[phase4]])</f>
        <v>2105003120</v>
      </c>
      <c r="E8890" s="2" t="str">
        <f>+Table13456[[#This Row],[DESCRIPTION]]</f>
        <v>UTILITY PIPE- POLY VINYL CHLORIDE, FURNISH &amp; INSTALL, WATER/SEWER, 2"</v>
      </c>
      <c r="F8890" s="6">
        <v>2</v>
      </c>
      <c r="G8890" s="2" t="str">
        <f>IF(Table13456[[#This Row],[first]]="0",SUBSTITUTE(TRIM(MID(B8890, 2, 3))," ","0"),SUBSTITUTE(TRIM(MID(B8890, 1, 3))," ","0"))</f>
        <v>105</v>
      </c>
      <c r="H8890" s="2" t="str">
        <f>IF(Table13456[[#This Row],[first]]="0",SUBSTITUTE(TRIM(MID(B8890, 5, 3))," ","0"),SUBSTITUTE(TRIM(MID(B8890, 4, 3))," ","0"))</f>
        <v>003</v>
      </c>
      <c r="I8890" s="2" t="str">
        <f>IF(Table13456[[#This Row],[first]]="0",SUBSTITUTE(TRIM(MID(B8890, 8, 3))," ","0"),SUBSTITUTE(TRIM(MID(B8890, 7, 3))," ","0"))</f>
        <v>120</v>
      </c>
      <c r="J8890" s="6">
        <v>2</v>
      </c>
      <c r="K8890" s="2" t="str">
        <f t="shared" si="414"/>
        <v>105</v>
      </c>
      <c r="L8890" s="2" t="str">
        <f t="shared" si="415"/>
        <v>003</v>
      </c>
      <c r="M8890" s="2" t="str">
        <f t="shared" si="416"/>
        <v>120</v>
      </c>
    </row>
    <row r="8891" spans="2:13" x14ac:dyDescent="0.25">
      <c r="B8891" s="2" t="s">
        <v>4579</v>
      </c>
      <c r="C8891" s="2" t="s">
        <v>17980</v>
      </c>
      <c r="D8891" s="6" t="str">
        <f>+_xlfn.CONCAT(Table13456[[#This Row],[phase1]],Table13456[[#This Row],[phase2]],Table13456[[#This Row],[phase3]],Table13456[[#This Row],[phase4]])</f>
        <v>2105003120</v>
      </c>
      <c r="E8891" s="2" t="str">
        <f>+Table13456[[#This Row],[DESCRIPTION]]</f>
        <v>UTILITY PIPE- POLY VINYL CHLORIDE, FURNISH &amp; INSTALL, WATER/SEWER, 3"</v>
      </c>
      <c r="F8891" s="6">
        <v>2</v>
      </c>
      <c r="G8891" s="2" t="str">
        <f>IF(Table13456[[#This Row],[first]]="0",SUBSTITUTE(TRIM(MID(B8891, 2, 3))," ","0"),SUBSTITUTE(TRIM(MID(B8891, 1, 3))," ","0"))</f>
        <v>105</v>
      </c>
      <c r="H8891" s="2" t="str">
        <f>IF(Table13456[[#This Row],[first]]="0",SUBSTITUTE(TRIM(MID(B8891, 5, 3))," ","0"),SUBSTITUTE(TRIM(MID(B8891, 4, 3))," ","0"))</f>
        <v>003</v>
      </c>
      <c r="I8891" s="2" t="str">
        <f>IF(Table13456[[#This Row],[first]]="0",SUBSTITUTE(TRIM(MID(B8891, 8, 3))," ","0"),SUBSTITUTE(TRIM(MID(B8891, 7, 3))," ","0"))</f>
        <v>120</v>
      </c>
      <c r="J8891" s="6">
        <v>2</v>
      </c>
      <c r="K8891" s="2" t="str">
        <f t="shared" si="414"/>
        <v>105</v>
      </c>
      <c r="L8891" s="2" t="str">
        <f t="shared" si="415"/>
        <v>003</v>
      </c>
      <c r="M8891" s="2" t="str">
        <f t="shared" si="416"/>
        <v>120</v>
      </c>
    </row>
    <row r="8892" spans="2:13" x14ac:dyDescent="0.25">
      <c r="B8892" s="2" t="s">
        <v>3724</v>
      </c>
      <c r="C8892" s="2" t="s">
        <v>3725</v>
      </c>
      <c r="D8892" s="6" t="str">
        <f>+_xlfn.CONCAT(Table13456[[#This Row],[phase1]],Table13456[[#This Row],[phase2]],Table13456[[#This Row],[phase3]],Table13456[[#This Row],[phase4]])</f>
        <v>2105003120</v>
      </c>
      <c r="E8892" s="2" t="str">
        <f>+Table13456[[#This Row],[DESCRIPTION]]</f>
        <v>UTILITY PIPE- POLY VINYL CHLORIDE, FURNISH &amp; INSTALL, WATER/SEWER, 4"</v>
      </c>
      <c r="F8892" s="6">
        <v>2</v>
      </c>
      <c r="G8892" s="2" t="str">
        <f>IF(Table13456[[#This Row],[first]]="0",SUBSTITUTE(TRIM(MID(B8892, 2, 3))," ","0"),SUBSTITUTE(TRIM(MID(B8892, 1, 3))," ","0"))</f>
        <v>105</v>
      </c>
      <c r="H8892" s="2" t="str">
        <f>IF(Table13456[[#This Row],[first]]="0",SUBSTITUTE(TRIM(MID(B8892, 5, 3))," ","0"),SUBSTITUTE(TRIM(MID(B8892, 4, 3))," ","0"))</f>
        <v>003</v>
      </c>
      <c r="I8892" s="2" t="str">
        <f>IF(Table13456[[#This Row],[first]]="0",SUBSTITUTE(TRIM(MID(B8892, 8, 3))," ","0"),SUBSTITUTE(TRIM(MID(B8892, 7, 3))," ","0"))</f>
        <v>120</v>
      </c>
      <c r="J8892" s="6">
        <v>2</v>
      </c>
      <c r="K8892" s="2" t="str">
        <f t="shared" si="414"/>
        <v>105</v>
      </c>
      <c r="L8892" s="2" t="str">
        <f t="shared" si="415"/>
        <v>003</v>
      </c>
      <c r="M8892" s="2" t="str">
        <f t="shared" si="416"/>
        <v>120</v>
      </c>
    </row>
    <row r="8893" spans="2:13" x14ac:dyDescent="0.25">
      <c r="B8893" s="2" t="s">
        <v>3726</v>
      </c>
      <c r="C8893" s="2" t="s">
        <v>3727</v>
      </c>
      <c r="D8893" s="6" t="str">
        <f>+_xlfn.CONCAT(Table13456[[#This Row],[phase1]],Table13456[[#This Row],[phase2]],Table13456[[#This Row],[phase3]],Table13456[[#This Row],[phase4]])</f>
        <v>2105003120</v>
      </c>
      <c r="E8893" s="2" t="str">
        <f>+Table13456[[#This Row],[DESCRIPTION]]</f>
        <v>UTILITY PIPE- POLY VINYL CHLORIDE, FURNISH &amp; INSTALL, WATER/SEWER, 6"</v>
      </c>
      <c r="F8893" s="6">
        <v>2</v>
      </c>
      <c r="G8893" s="2" t="str">
        <f>IF(Table13456[[#This Row],[first]]="0",SUBSTITUTE(TRIM(MID(B8893, 2, 3))," ","0"),SUBSTITUTE(TRIM(MID(B8893, 1, 3))," ","0"))</f>
        <v>105</v>
      </c>
      <c r="H8893" s="2" t="str">
        <f>IF(Table13456[[#This Row],[first]]="0",SUBSTITUTE(TRIM(MID(B8893, 5, 3))," ","0"),SUBSTITUTE(TRIM(MID(B8893, 4, 3))," ","0"))</f>
        <v>003</v>
      </c>
      <c r="I8893" s="2" t="str">
        <f>IF(Table13456[[#This Row],[first]]="0",SUBSTITUTE(TRIM(MID(B8893, 8, 3))," ","0"),SUBSTITUTE(TRIM(MID(B8893, 7, 3))," ","0"))</f>
        <v>120</v>
      </c>
      <c r="J8893" s="6">
        <v>2</v>
      </c>
      <c r="K8893" s="2" t="str">
        <f t="shared" si="414"/>
        <v>105</v>
      </c>
      <c r="L8893" s="2" t="str">
        <f t="shared" si="415"/>
        <v>003</v>
      </c>
      <c r="M8893" s="2" t="str">
        <f t="shared" si="416"/>
        <v>120</v>
      </c>
    </row>
    <row r="8894" spans="2:13" x14ac:dyDescent="0.25">
      <c r="B8894" s="2" t="s">
        <v>3728</v>
      </c>
      <c r="C8894" s="2" t="s">
        <v>3729</v>
      </c>
      <c r="D8894" s="6" t="str">
        <f>+_xlfn.CONCAT(Table13456[[#This Row],[phase1]],Table13456[[#This Row],[phase2]],Table13456[[#This Row],[phase3]],Table13456[[#This Row],[phase4]])</f>
        <v>2105003120</v>
      </c>
      <c r="E8894" s="2" t="str">
        <f>+Table13456[[#This Row],[DESCRIPTION]]</f>
        <v>UTILITY PIPE- POLY VINYL CHLORIDE, FURNISH &amp; INSTALL, WATER/SEWER, 8"</v>
      </c>
      <c r="F8894" s="6">
        <v>2</v>
      </c>
      <c r="G8894" s="2" t="str">
        <f>IF(Table13456[[#This Row],[first]]="0",SUBSTITUTE(TRIM(MID(B8894, 2, 3))," ","0"),SUBSTITUTE(TRIM(MID(B8894, 1, 3))," ","0"))</f>
        <v>105</v>
      </c>
      <c r="H8894" s="2" t="str">
        <f>IF(Table13456[[#This Row],[first]]="0",SUBSTITUTE(TRIM(MID(B8894, 5, 3))," ","0"),SUBSTITUTE(TRIM(MID(B8894, 4, 3))," ","0"))</f>
        <v>003</v>
      </c>
      <c r="I8894" s="2" t="str">
        <f>IF(Table13456[[#This Row],[first]]="0",SUBSTITUTE(TRIM(MID(B8894, 8, 3))," ","0"),SUBSTITUTE(TRIM(MID(B8894, 7, 3))," ","0"))</f>
        <v>120</v>
      </c>
      <c r="J8894" s="6">
        <v>2</v>
      </c>
      <c r="K8894" s="2" t="str">
        <f t="shared" si="414"/>
        <v>105</v>
      </c>
      <c r="L8894" s="2" t="str">
        <f t="shared" si="415"/>
        <v>003</v>
      </c>
      <c r="M8894" s="2" t="str">
        <f t="shared" si="416"/>
        <v>120</v>
      </c>
    </row>
    <row r="8895" spans="2:13" x14ac:dyDescent="0.25">
      <c r="B8895" s="2" t="s">
        <v>3730</v>
      </c>
      <c r="C8895" s="2" t="s">
        <v>3731</v>
      </c>
      <c r="D8895" s="6" t="str">
        <f>+_xlfn.CONCAT(Table13456[[#This Row],[phase1]],Table13456[[#This Row],[phase2]],Table13456[[#This Row],[phase3]],Table13456[[#This Row],[phase4]])</f>
        <v>2105003121</v>
      </c>
      <c r="E8895" s="2" t="str">
        <f>+Table13456[[#This Row],[DESCRIPTION]]</f>
        <v>UTILITY PIPE- POLY VINYL CHLORIDE, FURNISH &amp; INSTALL, WATER/SEWER, 10"</v>
      </c>
      <c r="F8895" s="6">
        <v>2</v>
      </c>
      <c r="G8895" s="2" t="str">
        <f>IF(Table13456[[#This Row],[first]]="0",SUBSTITUTE(TRIM(MID(B8895, 2, 3))," ","0"),SUBSTITUTE(TRIM(MID(B8895, 1, 3))," ","0"))</f>
        <v>105</v>
      </c>
      <c r="H8895" s="2" t="str">
        <f>IF(Table13456[[#This Row],[first]]="0",SUBSTITUTE(TRIM(MID(B8895, 5, 3))," ","0"),SUBSTITUTE(TRIM(MID(B8895, 4, 3))," ","0"))</f>
        <v>003</v>
      </c>
      <c r="I8895" s="2" t="str">
        <f>IF(Table13456[[#This Row],[first]]="0",SUBSTITUTE(TRIM(MID(B8895, 8, 3))," ","0"),SUBSTITUTE(TRIM(MID(B8895, 7, 3))," ","0"))</f>
        <v>121</v>
      </c>
      <c r="J8895" s="6">
        <v>2</v>
      </c>
      <c r="K8895" s="2" t="str">
        <f t="shared" si="414"/>
        <v>105</v>
      </c>
      <c r="L8895" s="2" t="str">
        <f t="shared" si="415"/>
        <v>003</v>
      </c>
      <c r="M8895" s="2" t="str">
        <f t="shared" si="416"/>
        <v>121</v>
      </c>
    </row>
    <row r="8896" spans="2:13" x14ac:dyDescent="0.25">
      <c r="B8896" s="2" t="s">
        <v>17981</v>
      </c>
      <c r="C8896" s="2" t="s">
        <v>17982</v>
      </c>
      <c r="D8896" s="6" t="str">
        <f>+_xlfn.CONCAT(Table13456[[#This Row],[phase1]],Table13456[[#This Row],[phase2]],Table13456[[#This Row],[phase3]],Table13456[[#This Row],[phase4]])</f>
        <v>2105003121</v>
      </c>
      <c r="E8896" s="2" t="str">
        <f>+Table13456[[#This Row],[DESCRIPTION]]</f>
        <v>UTILITY PIPE- POLY VINYL CHLORIDE, FURNISH &amp; INSTALL, WATER/SEWER, 1"</v>
      </c>
      <c r="F8896" s="6">
        <v>2</v>
      </c>
      <c r="G8896" s="2" t="str">
        <f>IF(Table13456[[#This Row],[first]]="0",SUBSTITUTE(TRIM(MID(B8896, 2, 3))," ","0"),SUBSTITUTE(TRIM(MID(B8896, 1, 3))," ","0"))</f>
        <v>105</v>
      </c>
      <c r="H8896" s="2" t="str">
        <f>IF(Table13456[[#This Row],[first]]="0",SUBSTITUTE(TRIM(MID(B8896, 5, 3))," ","0"),SUBSTITUTE(TRIM(MID(B8896, 4, 3))," ","0"))</f>
        <v>003</v>
      </c>
      <c r="I8896" s="2" t="str">
        <f>IF(Table13456[[#This Row],[first]]="0",SUBSTITUTE(TRIM(MID(B8896, 8, 3))," ","0"),SUBSTITUTE(TRIM(MID(B8896, 7, 3))," ","0"))</f>
        <v>121</v>
      </c>
      <c r="J8896" s="6">
        <v>2</v>
      </c>
      <c r="K8896" s="2" t="str">
        <f t="shared" si="414"/>
        <v>105</v>
      </c>
      <c r="L8896" s="2" t="str">
        <f t="shared" si="415"/>
        <v>003</v>
      </c>
      <c r="M8896" s="2" t="str">
        <f t="shared" si="416"/>
        <v>121</v>
      </c>
    </row>
    <row r="8897" spans="2:13" x14ac:dyDescent="0.25">
      <c r="B8897" s="2" t="s">
        <v>3732</v>
      </c>
      <c r="C8897" s="2" t="s">
        <v>3733</v>
      </c>
      <c r="D8897" s="6" t="str">
        <f>+_xlfn.CONCAT(Table13456[[#This Row],[phase1]],Table13456[[#This Row],[phase2]],Table13456[[#This Row],[phase3]],Table13456[[#This Row],[phase4]])</f>
        <v>2105003121</v>
      </c>
      <c r="E8897" s="2" t="str">
        <f>+Table13456[[#This Row],[DESCRIPTION]]</f>
        <v>UTILITY PIPE- POLY VINYL CHLORIDE, FURNISH &amp; INSTALL, WATER/SEWER, 12"</v>
      </c>
      <c r="F8897" s="6">
        <v>2</v>
      </c>
      <c r="G8897" s="2" t="str">
        <f>IF(Table13456[[#This Row],[first]]="0",SUBSTITUTE(TRIM(MID(B8897, 2, 3))," ","0"),SUBSTITUTE(TRIM(MID(B8897, 1, 3))," ","0"))</f>
        <v>105</v>
      </c>
      <c r="H8897" s="2" t="str">
        <f>IF(Table13456[[#This Row],[first]]="0",SUBSTITUTE(TRIM(MID(B8897, 5, 3))," ","0"),SUBSTITUTE(TRIM(MID(B8897, 4, 3))," ","0"))</f>
        <v>003</v>
      </c>
      <c r="I8897" s="2" t="str">
        <f>IF(Table13456[[#This Row],[first]]="0",SUBSTITUTE(TRIM(MID(B8897, 8, 3))," ","0"),SUBSTITUTE(TRIM(MID(B8897, 7, 3))," ","0"))</f>
        <v>121</v>
      </c>
      <c r="J8897" s="6">
        <v>2</v>
      </c>
      <c r="K8897" s="2" t="str">
        <f t="shared" si="414"/>
        <v>105</v>
      </c>
      <c r="L8897" s="2" t="str">
        <f t="shared" si="415"/>
        <v>003</v>
      </c>
      <c r="M8897" s="2" t="str">
        <f t="shared" si="416"/>
        <v>121</v>
      </c>
    </row>
    <row r="8898" spans="2:13" x14ac:dyDescent="0.25">
      <c r="B8898" s="2" t="s">
        <v>4279</v>
      </c>
      <c r="C8898" s="2" t="s">
        <v>17983</v>
      </c>
      <c r="D8898" s="6" t="str">
        <f>+_xlfn.CONCAT(Table13456[[#This Row],[phase1]],Table13456[[#This Row],[phase2]],Table13456[[#This Row],[phase3]],Table13456[[#This Row],[phase4]])</f>
        <v>2105003121</v>
      </c>
      <c r="E8898" s="2" t="str">
        <f>+Table13456[[#This Row],[DESCRIPTION]]</f>
        <v>UTILITY PIPE- POLY VINYL CHLORIDE, FURNISH &amp; INSTALL, WATER/SEWER, 14"</v>
      </c>
      <c r="F8898" s="6">
        <v>2</v>
      </c>
      <c r="G8898" s="2" t="str">
        <f>IF(Table13456[[#This Row],[first]]="0",SUBSTITUTE(TRIM(MID(B8898, 2, 3))," ","0"),SUBSTITUTE(TRIM(MID(B8898, 1, 3))," ","0"))</f>
        <v>105</v>
      </c>
      <c r="H8898" s="2" t="str">
        <f>IF(Table13456[[#This Row],[first]]="0",SUBSTITUTE(TRIM(MID(B8898, 5, 3))," ","0"),SUBSTITUTE(TRIM(MID(B8898, 4, 3))," ","0"))</f>
        <v>003</v>
      </c>
      <c r="I8898" s="2" t="str">
        <f>IF(Table13456[[#This Row],[first]]="0",SUBSTITUTE(TRIM(MID(B8898, 8, 3))," ","0"),SUBSTITUTE(TRIM(MID(B8898, 7, 3))," ","0"))</f>
        <v>121</v>
      </c>
      <c r="J8898" s="6">
        <v>2</v>
      </c>
      <c r="K8898" s="2" t="str">
        <f t="shared" si="414"/>
        <v>105</v>
      </c>
      <c r="L8898" s="2" t="str">
        <f t="shared" si="415"/>
        <v>003</v>
      </c>
      <c r="M8898" s="2" t="str">
        <f t="shared" si="416"/>
        <v>121</v>
      </c>
    </row>
    <row r="8899" spans="2:13" x14ac:dyDescent="0.25">
      <c r="B8899" s="2" t="s">
        <v>3734</v>
      </c>
      <c r="C8899" s="2" t="s">
        <v>3735</v>
      </c>
      <c r="D8899" s="6" t="str">
        <f>+_xlfn.CONCAT(Table13456[[#This Row],[phase1]],Table13456[[#This Row],[phase2]],Table13456[[#This Row],[phase3]],Table13456[[#This Row],[phase4]])</f>
        <v>2105003121</v>
      </c>
      <c r="E8899" s="2" t="str">
        <f>+Table13456[[#This Row],[DESCRIPTION]]</f>
        <v>UTILITY PIPE- POLY VINYL CHLORIDE, FURNISH &amp; INSTALL, WATER/SEWER, 15"</v>
      </c>
      <c r="F8899" s="6">
        <v>2</v>
      </c>
      <c r="G8899" s="2" t="str">
        <f>IF(Table13456[[#This Row],[first]]="0",SUBSTITUTE(TRIM(MID(B8899, 2, 3))," ","0"),SUBSTITUTE(TRIM(MID(B8899, 1, 3))," ","0"))</f>
        <v>105</v>
      </c>
      <c r="H8899" s="2" t="str">
        <f>IF(Table13456[[#This Row],[first]]="0",SUBSTITUTE(TRIM(MID(B8899, 5, 3))," ","0"),SUBSTITUTE(TRIM(MID(B8899, 4, 3))," ","0"))</f>
        <v>003</v>
      </c>
      <c r="I8899" s="2" t="str">
        <f>IF(Table13456[[#This Row],[first]]="0",SUBSTITUTE(TRIM(MID(B8899, 8, 3))," ","0"),SUBSTITUTE(TRIM(MID(B8899, 7, 3))," ","0"))</f>
        <v>121</v>
      </c>
      <c r="J8899" s="6">
        <v>2</v>
      </c>
      <c r="K8899" s="2" t="str">
        <f t="shared" ref="K8899:K8962" si="417">IF(LEN(G8899) = 3, G8899, TEXT(IF(LEN(G8899) = 2, "0" &amp; G8899, "00" &amp; G8899), "000"))</f>
        <v>105</v>
      </c>
      <c r="L8899" s="2" t="str">
        <f t="shared" ref="L8899:L8962" si="418">IF(LEN(H8899) = 3, H8899, TEXT(IF(LEN(H8899) = 2, "0" &amp; H8899, "00" &amp; H8899), "000"))</f>
        <v>003</v>
      </c>
      <c r="M8899" s="2" t="str">
        <f t="shared" ref="M8899:M8962" si="419">IF(LEN(I8899) = 3, I8899, TEXT(IF(LEN(I8899) = 2, "0" &amp; I8899, "00" &amp; I8899), "000"))</f>
        <v>121</v>
      </c>
    </row>
    <row r="8900" spans="2:13" x14ac:dyDescent="0.25">
      <c r="B8900" s="2" t="s">
        <v>3736</v>
      </c>
      <c r="C8900" s="2" t="s">
        <v>3737</v>
      </c>
      <c r="D8900" s="6" t="str">
        <f>+_xlfn.CONCAT(Table13456[[#This Row],[phase1]],Table13456[[#This Row],[phase2]],Table13456[[#This Row],[phase3]],Table13456[[#This Row],[phase4]])</f>
        <v>2105003121</v>
      </c>
      <c r="E8900" s="2" t="str">
        <f>+Table13456[[#This Row],[DESCRIPTION]]</f>
        <v>UTILITY PIPE- POLY VINYL CHLORIDE, FURNISH &amp; INSTALL, WATER/SEWER, 16"</v>
      </c>
      <c r="F8900" s="6">
        <v>2</v>
      </c>
      <c r="G8900" s="2" t="str">
        <f>IF(Table13456[[#This Row],[first]]="0",SUBSTITUTE(TRIM(MID(B8900, 2, 3))," ","0"),SUBSTITUTE(TRIM(MID(B8900, 1, 3))," ","0"))</f>
        <v>105</v>
      </c>
      <c r="H8900" s="2" t="str">
        <f>IF(Table13456[[#This Row],[first]]="0",SUBSTITUTE(TRIM(MID(B8900, 5, 3))," ","0"),SUBSTITUTE(TRIM(MID(B8900, 4, 3))," ","0"))</f>
        <v>003</v>
      </c>
      <c r="I8900" s="2" t="str">
        <f>IF(Table13456[[#This Row],[first]]="0",SUBSTITUTE(TRIM(MID(B8900, 8, 3))," ","0"),SUBSTITUTE(TRIM(MID(B8900, 7, 3))," ","0"))</f>
        <v>121</v>
      </c>
      <c r="J8900" s="6">
        <v>2</v>
      </c>
      <c r="K8900" s="2" t="str">
        <f t="shared" si="417"/>
        <v>105</v>
      </c>
      <c r="L8900" s="2" t="str">
        <f t="shared" si="418"/>
        <v>003</v>
      </c>
      <c r="M8900" s="2" t="str">
        <f t="shared" si="419"/>
        <v>121</v>
      </c>
    </row>
    <row r="8901" spans="2:13" x14ac:dyDescent="0.25">
      <c r="B8901" s="2" t="s">
        <v>4280</v>
      </c>
      <c r="C8901" s="2" t="s">
        <v>17984</v>
      </c>
      <c r="D8901" s="6" t="str">
        <f>+_xlfn.CONCAT(Table13456[[#This Row],[phase1]],Table13456[[#This Row],[phase2]],Table13456[[#This Row],[phase3]],Table13456[[#This Row],[phase4]])</f>
        <v>2105003121</v>
      </c>
      <c r="E8901" s="2" t="str">
        <f>+Table13456[[#This Row],[DESCRIPTION]]</f>
        <v>UTILITY PIPE- POLY VINYL CHLORIDE, FURNISH &amp; INSTALL, WATER/SEWER, 18"</v>
      </c>
      <c r="F8901" s="6">
        <v>2</v>
      </c>
      <c r="G8901" s="2" t="str">
        <f>IF(Table13456[[#This Row],[first]]="0",SUBSTITUTE(TRIM(MID(B8901, 2, 3))," ","0"),SUBSTITUTE(TRIM(MID(B8901, 1, 3))," ","0"))</f>
        <v>105</v>
      </c>
      <c r="H8901" s="2" t="str">
        <f>IF(Table13456[[#This Row],[first]]="0",SUBSTITUTE(TRIM(MID(B8901, 5, 3))," ","0"),SUBSTITUTE(TRIM(MID(B8901, 4, 3))," ","0"))</f>
        <v>003</v>
      </c>
      <c r="I8901" s="2" t="str">
        <f>IF(Table13456[[#This Row],[first]]="0",SUBSTITUTE(TRIM(MID(B8901, 8, 3))," ","0"),SUBSTITUTE(TRIM(MID(B8901, 7, 3))," ","0"))</f>
        <v>121</v>
      </c>
      <c r="J8901" s="6">
        <v>2</v>
      </c>
      <c r="K8901" s="2" t="str">
        <f t="shared" si="417"/>
        <v>105</v>
      </c>
      <c r="L8901" s="2" t="str">
        <f t="shared" si="418"/>
        <v>003</v>
      </c>
      <c r="M8901" s="2" t="str">
        <f t="shared" si="419"/>
        <v>121</v>
      </c>
    </row>
    <row r="8902" spans="2:13" x14ac:dyDescent="0.25">
      <c r="B8902" s="2" t="s">
        <v>4580</v>
      </c>
      <c r="C8902" s="2" t="s">
        <v>17985</v>
      </c>
      <c r="D8902" s="6" t="str">
        <f>+_xlfn.CONCAT(Table13456[[#This Row],[phase1]],Table13456[[#This Row],[phase2]],Table13456[[#This Row],[phase3]],Table13456[[#This Row],[phase4]])</f>
        <v>2105003122</v>
      </c>
      <c r="E8902" s="2" t="str">
        <f>+Table13456[[#This Row],[DESCRIPTION]]</f>
        <v>UTILITY PIPE- POLY VINYL CHLORIDE, FURNISH &amp; INSTALL, WATER/SEWER, 20"</v>
      </c>
      <c r="F8902" s="6">
        <v>2</v>
      </c>
      <c r="G8902" s="2" t="str">
        <f>IF(Table13456[[#This Row],[first]]="0",SUBSTITUTE(TRIM(MID(B8902, 2, 3))," ","0"),SUBSTITUTE(TRIM(MID(B8902, 1, 3))," ","0"))</f>
        <v>105</v>
      </c>
      <c r="H8902" s="2" t="str">
        <f>IF(Table13456[[#This Row],[first]]="0",SUBSTITUTE(TRIM(MID(B8902, 5, 3))," ","0"),SUBSTITUTE(TRIM(MID(B8902, 4, 3))," ","0"))</f>
        <v>003</v>
      </c>
      <c r="I8902" s="2" t="str">
        <f>IF(Table13456[[#This Row],[first]]="0",SUBSTITUTE(TRIM(MID(B8902, 8, 3))," ","0"),SUBSTITUTE(TRIM(MID(B8902, 7, 3))," ","0"))</f>
        <v>122</v>
      </c>
      <c r="J8902" s="6">
        <v>2</v>
      </c>
      <c r="K8902" s="2" t="str">
        <f t="shared" si="417"/>
        <v>105</v>
      </c>
      <c r="L8902" s="2" t="str">
        <f t="shared" si="418"/>
        <v>003</v>
      </c>
      <c r="M8902" s="2" t="str">
        <f t="shared" si="419"/>
        <v>122</v>
      </c>
    </row>
    <row r="8903" spans="2:13" x14ac:dyDescent="0.25">
      <c r="B8903" s="2" t="s">
        <v>4724</v>
      </c>
      <c r="C8903" s="2" t="s">
        <v>17986</v>
      </c>
      <c r="D8903" s="6" t="str">
        <f>+_xlfn.CONCAT(Table13456[[#This Row],[phase1]],Table13456[[#This Row],[phase2]],Table13456[[#This Row],[phase3]],Table13456[[#This Row],[phase4]])</f>
        <v>2105003122</v>
      </c>
      <c r="E8903" s="2" t="str">
        <f>+Table13456[[#This Row],[DESCRIPTION]]</f>
        <v>UTILITY PIPE- POLY VINYL CHLORIDE, FURNISH &amp; INSTALL, WATER/SEWER, 24"</v>
      </c>
      <c r="F8903" s="6">
        <v>2</v>
      </c>
      <c r="G8903" s="2" t="str">
        <f>IF(Table13456[[#This Row],[first]]="0",SUBSTITUTE(TRIM(MID(B8903, 2, 3))," ","0"),SUBSTITUTE(TRIM(MID(B8903, 1, 3))," ","0"))</f>
        <v>105</v>
      </c>
      <c r="H8903" s="2" t="str">
        <f>IF(Table13456[[#This Row],[first]]="0",SUBSTITUTE(TRIM(MID(B8903, 5, 3))," ","0"),SUBSTITUTE(TRIM(MID(B8903, 4, 3))," ","0"))</f>
        <v>003</v>
      </c>
      <c r="I8903" s="2" t="str">
        <f>IF(Table13456[[#This Row],[first]]="0",SUBSTITUTE(TRIM(MID(B8903, 8, 3))," ","0"),SUBSTITUTE(TRIM(MID(B8903, 7, 3))," ","0"))</f>
        <v>122</v>
      </c>
      <c r="J8903" s="6">
        <v>2</v>
      </c>
      <c r="K8903" s="2" t="str">
        <f t="shared" si="417"/>
        <v>105</v>
      </c>
      <c r="L8903" s="2" t="str">
        <f t="shared" si="418"/>
        <v>003</v>
      </c>
      <c r="M8903" s="2" t="str">
        <f t="shared" si="419"/>
        <v>122</v>
      </c>
    </row>
    <row r="8904" spans="2:13" x14ac:dyDescent="0.25">
      <c r="B8904" s="2" t="s">
        <v>4808</v>
      </c>
      <c r="C8904" s="2" t="s">
        <v>17987</v>
      </c>
      <c r="D8904" s="6" t="str">
        <f>+_xlfn.CONCAT(Table13456[[#This Row],[phase1]],Table13456[[#This Row],[phase2]],Table13456[[#This Row],[phase3]],Table13456[[#This Row],[phase4]])</f>
        <v>2105003123</v>
      </c>
      <c r="E8904" s="2" t="str">
        <f>+Table13456[[#This Row],[DESCRIPTION]]</f>
        <v>UTILITY PIPE- POLY VINYL CHLORIDE, FURNISH &amp; INSTALL, WATER/SEWER, 30"</v>
      </c>
      <c r="F8904" s="6">
        <v>2</v>
      </c>
      <c r="G8904" s="2" t="str">
        <f>IF(Table13456[[#This Row],[first]]="0",SUBSTITUTE(TRIM(MID(B8904, 2, 3))," ","0"),SUBSTITUTE(TRIM(MID(B8904, 1, 3))," ","0"))</f>
        <v>105</v>
      </c>
      <c r="H8904" s="2" t="str">
        <f>IF(Table13456[[#This Row],[first]]="0",SUBSTITUTE(TRIM(MID(B8904, 5, 3))," ","0"),SUBSTITUTE(TRIM(MID(B8904, 4, 3))," ","0"))</f>
        <v>003</v>
      </c>
      <c r="I8904" s="2" t="str">
        <f>IF(Table13456[[#This Row],[first]]="0",SUBSTITUTE(TRIM(MID(B8904, 8, 3))," ","0"),SUBSTITUTE(TRIM(MID(B8904, 7, 3))," ","0"))</f>
        <v>123</v>
      </c>
      <c r="J8904" s="6">
        <v>2</v>
      </c>
      <c r="K8904" s="2" t="str">
        <f t="shared" si="417"/>
        <v>105</v>
      </c>
      <c r="L8904" s="2" t="str">
        <f t="shared" si="418"/>
        <v>003</v>
      </c>
      <c r="M8904" s="2" t="str">
        <f t="shared" si="419"/>
        <v>123</v>
      </c>
    </row>
    <row r="8905" spans="2:13" x14ac:dyDescent="0.25">
      <c r="B8905" s="2" t="s">
        <v>4281</v>
      </c>
      <c r="C8905" s="2" t="s">
        <v>17988</v>
      </c>
      <c r="D8905" s="6" t="str">
        <f>+_xlfn.CONCAT(Table13456[[#This Row],[phase1]],Table13456[[#This Row],[phase2]],Table13456[[#This Row],[phase3]],Table13456[[#This Row],[phase4]])</f>
        <v>2105003124</v>
      </c>
      <c r="E8905" s="2" t="str">
        <f>+Table13456[[#This Row],[DESCRIPTION]]</f>
        <v>UTILITY PIPE- POLY VINYL CHLORIDE, FURNISH &amp; INSTALL, WATER/SEWER, 42"</v>
      </c>
      <c r="F8905" s="6">
        <v>2</v>
      </c>
      <c r="G8905" s="2" t="str">
        <f>IF(Table13456[[#This Row],[first]]="0",SUBSTITUTE(TRIM(MID(B8905, 2, 3))," ","0"),SUBSTITUTE(TRIM(MID(B8905, 1, 3))," ","0"))</f>
        <v>105</v>
      </c>
      <c r="H8905" s="2" t="str">
        <f>IF(Table13456[[#This Row],[first]]="0",SUBSTITUTE(TRIM(MID(B8905, 5, 3))," ","0"),SUBSTITUTE(TRIM(MID(B8905, 4, 3))," ","0"))</f>
        <v>003</v>
      </c>
      <c r="I8905" s="2" t="str">
        <f>IF(Table13456[[#This Row],[first]]="0",SUBSTITUTE(TRIM(MID(B8905, 8, 3))," ","0"),SUBSTITUTE(TRIM(MID(B8905, 7, 3))," ","0"))</f>
        <v>124</v>
      </c>
      <c r="J8905" s="6">
        <v>2</v>
      </c>
      <c r="K8905" s="2" t="str">
        <f t="shared" si="417"/>
        <v>105</v>
      </c>
      <c r="L8905" s="2" t="str">
        <f t="shared" si="418"/>
        <v>003</v>
      </c>
      <c r="M8905" s="2" t="str">
        <f t="shared" si="419"/>
        <v>124</v>
      </c>
    </row>
    <row r="8906" spans="2:13" x14ac:dyDescent="0.25">
      <c r="B8906" s="2" t="s">
        <v>4282</v>
      </c>
      <c r="C8906" s="2" t="s">
        <v>17989</v>
      </c>
      <c r="D8906" s="6" t="str">
        <f>+_xlfn.CONCAT(Table13456[[#This Row],[phase1]],Table13456[[#This Row],[phase2]],Table13456[[#This Row],[phase3]],Table13456[[#This Row],[phase4]])</f>
        <v>2105004110</v>
      </c>
      <c r="E8906" s="2" t="str">
        <f>+Table13456[[#This Row],[DESCRIPTION]]</f>
        <v>UTILITY PIPE- POLYETHYLENE, FURNISH &amp; INSTALL, CASING/CONDUIT, 2"</v>
      </c>
      <c r="F8906" s="6">
        <v>2</v>
      </c>
      <c r="G8906" s="2" t="str">
        <f>IF(Table13456[[#This Row],[first]]="0",SUBSTITUTE(TRIM(MID(B8906, 2, 3))," ","0"),SUBSTITUTE(TRIM(MID(B8906, 1, 3))," ","0"))</f>
        <v>105</v>
      </c>
      <c r="H8906" s="2" t="str">
        <f>IF(Table13456[[#This Row],[first]]="0",SUBSTITUTE(TRIM(MID(B8906, 5, 3))," ","0"),SUBSTITUTE(TRIM(MID(B8906, 4, 3))," ","0"))</f>
        <v>004</v>
      </c>
      <c r="I8906" s="2" t="str">
        <f>IF(Table13456[[#This Row],[first]]="0",SUBSTITUTE(TRIM(MID(B8906, 8, 3))," ","0"),SUBSTITUTE(TRIM(MID(B8906, 7, 3))," ","0"))</f>
        <v>110</v>
      </c>
      <c r="J8906" s="6">
        <v>2</v>
      </c>
      <c r="K8906" s="2" t="str">
        <f t="shared" si="417"/>
        <v>105</v>
      </c>
      <c r="L8906" s="2" t="str">
        <f t="shared" si="418"/>
        <v>004</v>
      </c>
      <c r="M8906" s="2" t="str">
        <f t="shared" si="419"/>
        <v>110</v>
      </c>
    </row>
    <row r="8907" spans="2:13" x14ac:dyDescent="0.25">
      <c r="B8907" s="2" t="s">
        <v>4581</v>
      </c>
      <c r="C8907" s="2" t="s">
        <v>17990</v>
      </c>
      <c r="D8907" s="6" t="str">
        <f>+_xlfn.CONCAT(Table13456[[#This Row],[phase1]],Table13456[[#This Row],[phase2]],Table13456[[#This Row],[phase3]],Table13456[[#This Row],[phase4]])</f>
        <v>2105004110</v>
      </c>
      <c r="E8907" s="2" t="str">
        <f>+Table13456[[#This Row],[DESCRIPTION]]</f>
        <v>UTILITY PIPE- POLYETHYLENE, FURNISH &amp; INSTALL, CASING/CONDUIT, 4"</v>
      </c>
      <c r="F8907" s="6">
        <v>2</v>
      </c>
      <c r="G8907" s="2" t="str">
        <f>IF(Table13456[[#This Row],[first]]="0",SUBSTITUTE(TRIM(MID(B8907, 2, 3))," ","0"),SUBSTITUTE(TRIM(MID(B8907, 1, 3))," ","0"))</f>
        <v>105</v>
      </c>
      <c r="H8907" s="2" t="str">
        <f>IF(Table13456[[#This Row],[first]]="0",SUBSTITUTE(TRIM(MID(B8907, 5, 3))," ","0"),SUBSTITUTE(TRIM(MID(B8907, 4, 3))," ","0"))</f>
        <v>004</v>
      </c>
      <c r="I8907" s="2" t="str">
        <f>IF(Table13456[[#This Row],[first]]="0",SUBSTITUTE(TRIM(MID(B8907, 8, 3))," ","0"),SUBSTITUTE(TRIM(MID(B8907, 7, 3))," ","0"))</f>
        <v>110</v>
      </c>
      <c r="J8907" s="6">
        <v>2</v>
      </c>
      <c r="K8907" s="2" t="str">
        <f t="shared" si="417"/>
        <v>105</v>
      </c>
      <c r="L8907" s="2" t="str">
        <f t="shared" si="418"/>
        <v>004</v>
      </c>
      <c r="M8907" s="2" t="str">
        <f t="shared" si="419"/>
        <v>110</v>
      </c>
    </row>
    <row r="8908" spans="2:13" x14ac:dyDescent="0.25">
      <c r="B8908" s="2" t="s">
        <v>4283</v>
      </c>
      <c r="C8908" s="2" t="s">
        <v>17991</v>
      </c>
      <c r="D8908" s="6" t="str">
        <f>+_xlfn.CONCAT(Table13456[[#This Row],[phase1]],Table13456[[#This Row],[phase2]],Table13456[[#This Row],[phase3]],Table13456[[#This Row],[phase4]])</f>
        <v>2105004110</v>
      </c>
      <c r="E8908" s="2" t="str">
        <f>+Table13456[[#This Row],[DESCRIPTION]]</f>
        <v>UTILITY PIPE- POLYETHYLENE, FURNISH &amp; INSTALL, CASING/CONDUIT, 6"</v>
      </c>
      <c r="F8908" s="6">
        <v>2</v>
      </c>
      <c r="G8908" s="2" t="str">
        <f>IF(Table13456[[#This Row],[first]]="0",SUBSTITUTE(TRIM(MID(B8908, 2, 3))," ","0"),SUBSTITUTE(TRIM(MID(B8908, 1, 3))," ","0"))</f>
        <v>105</v>
      </c>
      <c r="H8908" s="2" t="str">
        <f>IF(Table13456[[#This Row],[first]]="0",SUBSTITUTE(TRIM(MID(B8908, 5, 3))," ","0"),SUBSTITUTE(TRIM(MID(B8908, 4, 3))," ","0"))</f>
        <v>004</v>
      </c>
      <c r="I8908" s="2" t="str">
        <f>IF(Table13456[[#This Row],[first]]="0",SUBSTITUTE(TRIM(MID(B8908, 8, 3))," ","0"),SUBSTITUTE(TRIM(MID(B8908, 7, 3))," ","0"))</f>
        <v>110</v>
      </c>
      <c r="J8908" s="6">
        <v>2</v>
      </c>
      <c r="K8908" s="2" t="str">
        <f t="shared" si="417"/>
        <v>105</v>
      </c>
      <c r="L8908" s="2" t="str">
        <f t="shared" si="418"/>
        <v>004</v>
      </c>
      <c r="M8908" s="2" t="str">
        <f t="shared" si="419"/>
        <v>110</v>
      </c>
    </row>
    <row r="8909" spans="2:13" x14ac:dyDescent="0.25">
      <c r="B8909" s="2" t="s">
        <v>3738</v>
      </c>
      <c r="C8909" s="2" t="s">
        <v>3739</v>
      </c>
      <c r="D8909" s="6" t="str">
        <f>+_xlfn.CONCAT(Table13456[[#This Row],[phase1]],Table13456[[#This Row],[phase2]],Table13456[[#This Row],[phase3]],Table13456[[#This Row],[phase4]])</f>
        <v>2105004120</v>
      </c>
      <c r="E8909" s="2" t="str">
        <f>+Table13456[[#This Row],[DESCRIPTION]]</f>
        <v>UTILITY PIPE- POLYETHYLENE, FURNISH &amp; INSTALL, WATER/SEWER, 1"</v>
      </c>
      <c r="F8909" s="6">
        <v>2</v>
      </c>
      <c r="G8909" s="2" t="str">
        <f>IF(Table13456[[#This Row],[first]]="0",SUBSTITUTE(TRIM(MID(B8909, 2, 3))," ","0"),SUBSTITUTE(TRIM(MID(B8909, 1, 3))," ","0"))</f>
        <v>105</v>
      </c>
      <c r="H8909" s="2" t="str">
        <f>IF(Table13456[[#This Row],[first]]="0",SUBSTITUTE(TRIM(MID(B8909, 5, 3))," ","0"),SUBSTITUTE(TRIM(MID(B8909, 4, 3))," ","0"))</f>
        <v>004</v>
      </c>
      <c r="I8909" s="2" t="str">
        <f>IF(Table13456[[#This Row],[first]]="0",SUBSTITUTE(TRIM(MID(B8909, 8, 3))," ","0"),SUBSTITUTE(TRIM(MID(B8909, 7, 3))," ","0"))</f>
        <v>120</v>
      </c>
      <c r="J8909" s="6">
        <v>2</v>
      </c>
      <c r="K8909" s="2" t="str">
        <f t="shared" si="417"/>
        <v>105</v>
      </c>
      <c r="L8909" s="2" t="str">
        <f t="shared" si="418"/>
        <v>004</v>
      </c>
      <c r="M8909" s="2" t="str">
        <f t="shared" si="419"/>
        <v>120</v>
      </c>
    </row>
    <row r="8910" spans="2:13" x14ac:dyDescent="0.25">
      <c r="B8910" s="2" t="s">
        <v>3740</v>
      </c>
      <c r="C8910" s="2" t="s">
        <v>3741</v>
      </c>
      <c r="D8910" s="6" t="str">
        <f>+_xlfn.CONCAT(Table13456[[#This Row],[phase1]],Table13456[[#This Row],[phase2]],Table13456[[#This Row],[phase3]],Table13456[[#This Row],[phase4]])</f>
        <v>2105004120</v>
      </c>
      <c r="E8910" s="2" t="str">
        <f>+Table13456[[#This Row],[DESCRIPTION]]</f>
        <v>UTILITY PIPE- POLYETHYLENE, FURNISH &amp; INSTALL, WATER/SEWER, 2"</v>
      </c>
      <c r="F8910" s="6">
        <v>2</v>
      </c>
      <c r="G8910" s="2" t="str">
        <f>IF(Table13456[[#This Row],[first]]="0",SUBSTITUTE(TRIM(MID(B8910, 2, 3))," ","0"),SUBSTITUTE(TRIM(MID(B8910, 1, 3))," ","0"))</f>
        <v>105</v>
      </c>
      <c r="H8910" s="2" t="str">
        <f>IF(Table13456[[#This Row],[first]]="0",SUBSTITUTE(TRIM(MID(B8910, 5, 3))," ","0"),SUBSTITUTE(TRIM(MID(B8910, 4, 3))," ","0"))</f>
        <v>004</v>
      </c>
      <c r="I8910" s="2" t="str">
        <f>IF(Table13456[[#This Row],[first]]="0",SUBSTITUTE(TRIM(MID(B8910, 8, 3))," ","0"),SUBSTITUTE(TRIM(MID(B8910, 7, 3))," ","0"))</f>
        <v>120</v>
      </c>
      <c r="J8910" s="6">
        <v>2</v>
      </c>
      <c r="K8910" s="2" t="str">
        <f t="shared" si="417"/>
        <v>105</v>
      </c>
      <c r="L8910" s="2" t="str">
        <f t="shared" si="418"/>
        <v>004</v>
      </c>
      <c r="M8910" s="2" t="str">
        <f t="shared" si="419"/>
        <v>120</v>
      </c>
    </row>
    <row r="8911" spans="2:13" x14ac:dyDescent="0.25">
      <c r="B8911" s="2" t="s">
        <v>4582</v>
      </c>
      <c r="C8911" s="2" t="s">
        <v>17992</v>
      </c>
      <c r="D8911" s="6" t="str">
        <f>+_xlfn.CONCAT(Table13456[[#This Row],[phase1]],Table13456[[#This Row],[phase2]],Table13456[[#This Row],[phase3]],Table13456[[#This Row],[phase4]])</f>
        <v>2105004121</v>
      </c>
      <c r="E8911" s="2" t="str">
        <f>+Table13456[[#This Row],[DESCRIPTION]]</f>
        <v>UTILITY PIPE- POLYETHYLENE, FURNISH &amp; INSTALL, WATER/SEWER, 10"</v>
      </c>
      <c r="F8911" s="6">
        <v>2</v>
      </c>
      <c r="G8911" s="2" t="str">
        <f>IF(Table13456[[#This Row],[first]]="0",SUBSTITUTE(TRIM(MID(B8911, 2, 3))," ","0"),SUBSTITUTE(TRIM(MID(B8911, 1, 3))," ","0"))</f>
        <v>105</v>
      </c>
      <c r="H8911" s="2" t="str">
        <f>IF(Table13456[[#This Row],[first]]="0",SUBSTITUTE(TRIM(MID(B8911, 5, 3))," ","0"),SUBSTITUTE(TRIM(MID(B8911, 4, 3))," ","0"))</f>
        <v>004</v>
      </c>
      <c r="I8911" s="2" t="str">
        <f>IF(Table13456[[#This Row],[first]]="0",SUBSTITUTE(TRIM(MID(B8911, 8, 3))," ","0"),SUBSTITUTE(TRIM(MID(B8911, 7, 3))," ","0"))</f>
        <v>121</v>
      </c>
      <c r="J8911" s="6">
        <v>2</v>
      </c>
      <c r="K8911" s="2" t="str">
        <f t="shared" si="417"/>
        <v>105</v>
      </c>
      <c r="L8911" s="2" t="str">
        <f t="shared" si="418"/>
        <v>004</v>
      </c>
      <c r="M8911" s="2" t="str">
        <f t="shared" si="419"/>
        <v>121</v>
      </c>
    </row>
    <row r="8912" spans="2:13" x14ac:dyDescent="0.25">
      <c r="B8912" s="2" t="s">
        <v>4725</v>
      </c>
      <c r="C8912" s="2" t="s">
        <v>17993</v>
      </c>
      <c r="D8912" s="6" t="str">
        <f>+_xlfn.CONCAT(Table13456[[#This Row],[phase1]],Table13456[[#This Row],[phase2]],Table13456[[#This Row],[phase3]],Table13456[[#This Row],[phase4]])</f>
        <v>2105004121</v>
      </c>
      <c r="E8912" s="2" t="str">
        <f>+Table13456[[#This Row],[DESCRIPTION]]</f>
        <v>UTILITY PIPE- POLYETHYLENE, FURNISH &amp; INSTALL, WATER/SEWER, 12"</v>
      </c>
      <c r="F8912" s="6">
        <v>2</v>
      </c>
      <c r="G8912" s="2" t="str">
        <f>IF(Table13456[[#This Row],[first]]="0",SUBSTITUTE(TRIM(MID(B8912, 2, 3))," ","0"),SUBSTITUTE(TRIM(MID(B8912, 1, 3))," ","0"))</f>
        <v>105</v>
      </c>
      <c r="H8912" s="2" t="str">
        <f>IF(Table13456[[#This Row],[first]]="0",SUBSTITUTE(TRIM(MID(B8912, 5, 3))," ","0"),SUBSTITUTE(TRIM(MID(B8912, 4, 3))," ","0"))</f>
        <v>004</v>
      </c>
      <c r="I8912" s="2" t="str">
        <f>IF(Table13456[[#This Row],[first]]="0",SUBSTITUTE(TRIM(MID(B8912, 8, 3))," ","0"),SUBSTITUTE(TRIM(MID(B8912, 7, 3))," ","0"))</f>
        <v>121</v>
      </c>
      <c r="J8912" s="6">
        <v>2</v>
      </c>
      <c r="K8912" s="2" t="str">
        <f t="shared" si="417"/>
        <v>105</v>
      </c>
      <c r="L8912" s="2" t="str">
        <f t="shared" si="418"/>
        <v>004</v>
      </c>
      <c r="M8912" s="2" t="str">
        <f t="shared" si="419"/>
        <v>121</v>
      </c>
    </row>
    <row r="8913" spans="2:13" x14ac:dyDescent="0.25">
      <c r="B8913" s="2" t="s">
        <v>17994</v>
      </c>
      <c r="C8913" s="2" t="s">
        <v>17995</v>
      </c>
      <c r="D8913" s="6" t="str">
        <f>+_xlfn.CONCAT(Table13456[[#This Row],[phase1]],Table13456[[#This Row],[phase2]],Table13456[[#This Row],[phase3]],Table13456[[#This Row],[phase4]])</f>
        <v>2105004210</v>
      </c>
      <c r="E8913" s="2" t="str">
        <f>+Table13456[[#This Row],[DESCRIPTION]]</f>
        <v>UTILITY PIPE- HIGH DENSITY POLYETHYLENE, FURNISH &amp; INSTALL, CASING/CONDUIT, 2"</v>
      </c>
      <c r="F8913" s="6">
        <v>2</v>
      </c>
      <c r="G8913" s="2" t="str">
        <f>IF(Table13456[[#This Row],[first]]="0",SUBSTITUTE(TRIM(MID(B8913, 2, 3))," ","0"),SUBSTITUTE(TRIM(MID(B8913, 1, 3))," ","0"))</f>
        <v>105</v>
      </c>
      <c r="H8913" s="2" t="str">
        <f>IF(Table13456[[#This Row],[first]]="0",SUBSTITUTE(TRIM(MID(B8913, 5, 3))," ","0"),SUBSTITUTE(TRIM(MID(B8913, 4, 3))," ","0"))</f>
        <v>004</v>
      </c>
      <c r="I8913" s="2" t="str">
        <f>IF(Table13456[[#This Row],[first]]="0",SUBSTITUTE(TRIM(MID(B8913, 8, 3))," ","0"),SUBSTITUTE(TRIM(MID(B8913, 7, 3))," ","0"))</f>
        <v>210</v>
      </c>
      <c r="J8913" s="6">
        <v>2</v>
      </c>
      <c r="K8913" s="2" t="str">
        <f t="shared" si="417"/>
        <v>105</v>
      </c>
      <c r="L8913" s="2" t="str">
        <f t="shared" si="418"/>
        <v>004</v>
      </c>
      <c r="M8913" s="2" t="str">
        <f t="shared" si="419"/>
        <v>210</v>
      </c>
    </row>
    <row r="8914" spans="2:13" x14ac:dyDescent="0.25">
      <c r="B8914" s="2" t="s">
        <v>17996</v>
      </c>
      <c r="C8914" s="2" t="s">
        <v>17997</v>
      </c>
      <c r="D8914" s="6" t="str">
        <f>+_xlfn.CONCAT(Table13456[[#This Row],[phase1]],Table13456[[#This Row],[phase2]],Table13456[[#This Row],[phase3]],Table13456[[#This Row],[phase4]])</f>
        <v>2105004210</v>
      </c>
      <c r="E8914" s="2" t="str">
        <f>+Table13456[[#This Row],[DESCRIPTION]]</f>
        <v>UTILITY PIPE- HIGH DENSITY POLYETHYLENE, FURNISH &amp; INSTALL, CASING/CONDUIT, 3"</v>
      </c>
      <c r="F8914" s="6">
        <v>2</v>
      </c>
      <c r="G8914" s="2" t="str">
        <f>IF(Table13456[[#This Row],[first]]="0",SUBSTITUTE(TRIM(MID(B8914, 2, 3))," ","0"),SUBSTITUTE(TRIM(MID(B8914, 1, 3))," ","0"))</f>
        <v>105</v>
      </c>
      <c r="H8914" s="2" t="str">
        <f>IF(Table13456[[#This Row],[first]]="0",SUBSTITUTE(TRIM(MID(B8914, 5, 3))," ","0"),SUBSTITUTE(TRIM(MID(B8914, 4, 3))," ","0"))</f>
        <v>004</v>
      </c>
      <c r="I8914" s="2" t="str">
        <f>IF(Table13456[[#This Row],[first]]="0",SUBSTITUTE(TRIM(MID(B8914, 8, 3))," ","0"),SUBSTITUTE(TRIM(MID(B8914, 7, 3))," ","0"))</f>
        <v>210</v>
      </c>
      <c r="J8914" s="6">
        <v>2</v>
      </c>
      <c r="K8914" s="2" t="str">
        <f t="shared" si="417"/>
        <v>105</v>
      </c>
      <c r="L8914" s="2" t="str">
        <f t="shared" si="418"/>
        <v>004</v>
      </c>
      <c r="M8914" s="2" t="str">
        <f t="shared" si="419"/>
        <v>210</v>
      </c>
    </row>
    <row r="8915" spans="2:13" x14ac:dyDescent="0.25">
      <c r="B8915" s="2" t="s">
        <v>17998</v>
      </c>
      <c r="C8915" s="2" t="s">
        <v>17999</v>
      </c>
      <c r="D8915" s="6" t="str">
        <f>+_xlfn.CONCAT(Table13456[[#This Row],[phase1]],Table13456[[#This Row],[phase2]],Table13456[[#This Row],[phase3]],Table13456[[#This Row],[phase4]])</f>
        <v>2105004210</v>
      </c>
      <c r="E8915" s="2" t="str">
        <f>+Table13456[[#This Row],[DESCRIPTION]]</f>
        <v>UTILITY PIPE- HIGH DENSITY POLYETHYLENE, FURNISH &amp; INSTALL, CASING/CONDUIT, 4"</v>
      </c>
      <c r="F8915" s="6">
        <v>2</v>
      </c>
      <c r="G8915" s="2" t="str">
        <f>IF(Table13456[[#This Row],[first]]="0",SUBSTITUTE(TRIM(MID(B8915, 2, 3))," ","0"),SUBSTITUTE(TRIM(MID(B8915, 1, 3))," ","0"))</f>
        <v>105</v>
      </c>
      <c r="H8915" s="2" t="str">
        <f>IF(Table13456[[#This Row],[first]]="0",SUBSTITUTE(TRIM(MID(B8915, 5, 3))," ","0"),SUBSTITUTE(TRIM(MID(B8915, 4, 3))," ","0"))</f>
        <v>004</v>
      </c>
      <c r="I8915" s="2" t="str">
        <f>IF(Table13456[[#This Row],[first]]="0",SUBSTITUTE(TRIM(MID(B8915, 8, 3))," ","0"),SUBSTITUTE(TRIM(MID(B8915, 7, 3))," ","0"))</f>
        <v>210</v>
      </c>
      <c r="J8915" s="6">
        <v>2</v>
      </c>
      <c r="K8915" s="2" t="str">
        <f t="shared" si="417"/>
        <v>105</v>
      </c>
      <c r="L8915" s="2" t="str">
        <f t="shared" si="418"/>
        <v>004</v>
      </c>
      <c r="M8915" s="2" t="str">
        <f t="shared" si="419"/>
        <v>210</v>
      </c>
    </row>
    <row r="8916" spans="2:13" x14ac:dyDescent="0.25">
      <c r="B8916" s="2" t="s">
        <v>18000</v>
      </c>
      <c r="C8916" s="2" t="s">
        <v>18001</v>
      </c>
      <c r="D8916" s="6" t="str">
        <f>+_xlfn.CONCAT(Table13456[[#This Row],[phase1]],Table13456[[#This Row],[phase2]],Table13456[[#This Row],[phase3]],Table13456[[#This Row],[phase4]])</f>
        <v>2105004210</v>
      </c>
      <c r="E8916" s="2" t="str">
        <f>+Table13456[[#This Row],[DESCRIPTION]]</f>
        <v>UTILITY PIPE- HIGH DENSITY POLYETHYLENE, FURNISH &amp; INSTALL, CASING/CONDUIT, 6"</v>
      </c>
      <c r="F8916" s="6">
        <v>2</v>
      </c>
      <c r="G8916" s="2" t="str">
        <f>IF(Table13456[[#This Row],[first]]="0",SUBSTITUTE(TRIM(MID(B8916, 2, 3))," ","0"),SUBSTITUTE(TRIM(MID(B8916, 1, 3))," ","0"))</f>
        <v>105</v>
      </c>
      <c r="H8916" s="2" t="str">
        <f>IF(Table13456[[#This Row],[first]]="0",SUBSTITUTE(TRIM(MID(B8916, 5, 3))," ","0"),SUBSTITUTE(TRIM(MID(B8916, 4, 3))," ","0"))</f>
        <v>004</v>
      </c>
      <c r="I8916" s="2" t="str">
        <f>IF(Table13456[[#This Row],[first]]="0",SUBSTITUTE(TRIM(MID(B8916, 8, 3))," ","0"),SUBSTITUTE(TRIM(MID(B8916, 7, 3))," ","0"))</f>
        <v>210</v>
      </c>
      <c r="J8916" s="6">
        <v>2</v>
      </c>
      <c r="K8916" s="2" t="str">
        <f t="shared" si="417"/>
        <v>105</v>
      </c>
      <c r="L8916" s="2" t="str">
        <f t="shared" si="418"/>
        <v>004</v>
      </c>
      <c r="M8916" s="2" t="str">
        <f t="shared" si="419"/>
        <v>210</v>
      </c>
    </row>
    <row r="8917" spans="2:13" x14ac:dyDescent="0.25">
      <c r="B8917" s="2" t="s">
        <v>18002</v>
      </c>
      <c r="C8917" s="2" t="s">
        <v>18003</v>
      </c>
      <c r="D8917" s="6" t="str">
        <f>+_xlfn.CONCAT(Table13456[[#This Row],[phase1]],Table13456[[#This Row],[phase2]],Table13456[[#This Row],[phase3]],Table13456[[#This Row],[phase4]])</f>
        <v>2105004210</v>
      </c>
      <c r="E8917" s="2" t="str">
        <f>+Table13456[[#This Row],[DESCRIPTION]]</f>
        <v>UTILITY PIPE- HIGH DENSITY POLYETHYLENE, FURNISH &amp; INSTALL, CASING/CONDUIT, 8"</v>
      </c>
      <c r="F8917" s="6">
        <v>2</v>
      </c>
      <c r="G8917" s="2" t="str">
        <f>IF(Table13456[[#This Row],[first]]="0",SUBSTITUTE(TRIM(MID(B8917, 2, 3))," ","0"),SUBSTITUTE(TRIM(MID(B8917, 1, 3))," ","0"))</f>
        <v>105</v>
      </c>
      <c r="H8917" s="2" t="str">
        <f>IF(Table13456[[#This Row],[first]]="0",SUBSTITUTE(TRIM(MID(B8917, 5, 3))," ","0"),SUBSTITUTE(TRIM(MID(B8917, 4, 3))," ","0"))</f>
        <v>004</v>
      </c>
      <c r="I8917" s="2" t="str">
        <f>IF(Table13456[[#This Row],[first]]="0",SUBSTITUTE(TRIM(MID(B8917, 8, 3))," ","0"),SUBSTITUTE(TRIM(MID(B8917, 7, 3))," ","0"))</f>
        <v>210</v>
      </c>
      <c r="J8917" s="6">
        <v>2</v>
      </c>
      <c r="K8917" s="2" t="str">
        <f t="shared" si="417"/>
        <v>105</v>
      </c>
      <c r="L8917" s="2" t="str">
        <f t="shared" si="418"/>
        <v>004</v>
      </c>
      <c r="M8917" s="2" t="str">
        <f t="shared" si="419"/>
        <v>210</v>
      </c>
    </row>
    <row r="8918" spans="2:13" x14ac:dyDescent="0.25">
      <c r="B8918" s="2" t="s">
        <v>18004</v>
      </c>
      <c r="C8918" s="2" t="s">
        <v>18005</v>
      </c>
      <c r="D8918" s="6" t="str">
        <f>+_xlfn.CONCAT(Table13456[[#This Row],[phase1]],Table13456[[#This Row],[phase2]],Table13456[[#This Row],[phase3]],Table13456[[#This Row],[phase4]])</f>
        <v>2105004211</v>
      </c>
      <c r="E8918" s="2" t="str">
        <f>+Table13456[[#This Row],[DESCRIPTION]]</f>
        <v>UTILITY PIPE- HIGH DENSITY POLYETHYLENE, FURNISH &amp; INSTALL, CASING/CONDUIT, 10"</v>
      </c>
      <c r="F8918" s="6">
        <v>2</v>
      </c>
      <c r="G8918" s="2" t="str">
        <f>IF(Table13456[[#This Row],[first]]="0",SUBSTITUTE(TRIM(MID(B8918, 2, 3))," ","0"),SUBSTITUTE(TRIM(MID(B8918, 1, 3))," ","0"))</f>
        <v>105</v>
      </c>
      <c r="H8918" s="2" t="str">
        <f>IF(Table13456[[#This Row],[first]]="0",SUBSTITUTE(TRIM(MID(B8918, 5, 3))," ","0"),SUBSTITUTE(TRIM(MID(B8918, 4, 3))," ","0"))</f>
        <v>004</v>
      </c>
      <c r="I8918" s="2" t="str">
        <f>IF(Table13456[[#This Row],[first]]="0",SUBSTITUTE(TRIM(MID(B8918, 8, 3))," ","0"),SUBSTITUTE(TRIM(MID(B8918, 7, 3))," ","0"))</f>
        <v>211</v>
      </c>
      <c r="J8918" s="6">
        <v>2</v>
      </c>
      <c r="K8918" s="2" t="str">
        <f t="shared" si="417"/>
        <v>105</v>
      </c>
      <c r="L8918" s="2" t="str">
        <f t="shared" si="418"/>
        <v>004</v>
      </c>
      <c r="M8918" s="2" t="str">
        <f t="shared" si="419"/>
        <v>211</v>
      </c>
    </row>
    <row r="8919" spans="2:13" x14ac:dyDescent="0.25">
      <c r="B8919" s="2" t="s">
        <v>18006</v>
      </c>
      <c r="C8919" s="2" t="s">
        <v>18007</v>
      </c>
      <c r="D8919" s="6" t="str">
        <f>+_xlfn.CONCAT(Table13456[[#This Row],[phase1]],Table13456[[#This Row],[phase2]],Table13456[[#This Row],[phase3]],Table13456[[#This Row],[phase4]])</f>
        <v>2105004211</v>
      </c>
      <c r="E8919" s="2" t="str">
        <f>+Table13456[[#This Row],[DESCRIPTION]]</f>
        <v>UTILITY PIPE- HIGH DENSITY POLYETHYLENE, FURNISH &amp; INSTALL, CASING/CONDUIT, 12"</v>
      </c>
      <c r="F8919" s="6">
        <v>2</v>
      </c>
      <c r="G8919" s="2" t="str">
        <f>IF(Table13456[[#This Row],[first]]="0",SUBSTITUTE(TRIM(MID(B8919, 2, 3))," ","0"),SUBSTITUTE(TRIM(MID(B8919, 1, 3))," ","0"))</f>
        <v>105</v>
      </c>
      <c r="H8919" s="2" t="str">
        <f>IF(Table13456[[#This Row],[first]]="0",SUBSTITUTE(TRIM(MID(B8919, 5, 3))," ","0"),SUBSTITUTE(TRIM(MID(B8919, 4, 3))," ","0"))</f>
        <v>004</v>
      </c>
      <c r="I8919" s="2" t="str">
        <f>IF(Table13456[[#This Row],[first]]="0",SUBSTITUTE(TRIM(MID(B8919, 8, 3))," ","0"),SUBSTITUTE(TRIM(MID(B8919, 7, 3))," ","0"))</f>
        <v>211</v>
      </c>
      <c r="J8919" s="6">
        <v>2</v>
      </c>
      <c r="K8919" s="2" t="str">
        <f t="shared" si="417"/>
        <v>105</v>
      </c>
      <c r="L8919" s="2" t="str">
        <f t="shared" si="418"/>
        <v>004</v>
      </c>
      <c r="M8919" s="2" t="str">
        <f t="shared" si="419"/>
        <v>211</v>
      </c>
    </row>
    <row r="8920" spans="2:13" x14ac:dyDescent="0.25">
      <c r="B8920" s="2" t="s">
        <v>18008</v>
      </c>
      <c r="C8920" s="2" t="s">
        <v>18009</v>
      </c>
      <c r="D8920" s="6" t="str">
        <f>+_xlfn.CONCAT(Table13456[[#This Row],[phase1]],Table13456[[#This Row],[phase2]],Table13456[[#This Row],[phase3]],Table13456[[#This Row],[phase4]])</f>
        <v>2105004211</v>
      </c>
      <c r="E8920" s="2" t="str">
        <f>+Table13456[[#This Row],[DESCRIPTION]]</f>
        <v>UTILITY PIPE- HIGH DENSITY POLYETHYLENE, FURNISH &amp; INSTALL, CASING/CONDUIT, 14"</v>
      </c>
      <c r="F8920" s="6">
        <v>2</v>
      </c>
      <c r="G8920" s="2" t="str">
        <f>IF(Table13456[[#This Row],[first]]="0",SUBSTITUTE(TRIM(MID(B8920, 2, 3))," ","0"),SUBSTITUTE(TRIM(MID(B8920, 1, 3))," ","0"))</f>
        <v>105</v>
      </c>
      <c r="H8920" s="2" t="str">
        <f>IF(Table13456[[#This Row],[first]]="0",SUBSTITUTE(TRIM(MID(B8920, 5, 3))," ","0"),SUBSTITUTE(TRIM(MID(B8920, 4, 3))," ","0"))</f>
        <v>004</v>
      </c>
      <c r="I8920" s="2" t="str">
        <f>IF(Table13456[[#This Row],[first]]="0",SUBSTITUTE(TRIM(MID(B8920, 8, 3))," ","0"),SUBSTITUTE(TRIM(MID(B8920, 7, 3))," ","0"))</f>
        <v>211</v>
      </c>
      <c r="J8920" s="6">
        <v>2</v>
      </c>
      <c r="K8920" s="2" t="str">
        <f t="shared" si="417"/>
        <v>105</v>
      </c>
      <c r="L8920" s="2" t="str">
        <f t="shared" si="418"/>
        <v>004</v>
      </c>
      <c r="M8920" s="2" t="str">
        <f t="shared" si="419"/>
        <v>211</v>
      </c>
    </row>
    <row r="8921" spans="2:13" x14ac:dyDescent="0.25">
      <c r="B8921" s="2" t="s">
        <v>18010</v>
      </c>
      <c r="C8921" s="2" t="s">
        <v>18011</v>
      </c>
      <c r="D8921" s="6" t="str">
        <f>+_xlfn.CONCAT(Table13456[[#This Row],[phase1]],Table13456[[#This Row],[phase2]],Table13456[[#This Row],[phase3]],Table13456[[#This Row],[phase4]])</f>
        <v>2105004211</v>
      </c>
      <c r="E8921" s="2" t="str">
        <f>+Table13456[[#This Row],[DESCRIPTION]]</f>
        <v>UTILITY PIPE- HIGH DENSITY POLYETHYLENE, FURNISH &amp; INSTALL, CASING/CONDUIT, 18"</v>
      </c>
      <c r="F8921" s="6">
        <v>2</v>
      </c>
      <c r="G8921" s="2" t="str">
        <f>IF(Table13456[[#This Row],[first]]="0",SUBSTITUTE(TRIM(MID(B8921, 2, 3))," ","0"),SUBSTITUTE(TRIM(MID(B8921, 1, 3))," ","0"))</f>
        <v>105</v>
      </c>
      <c r="H8921" s="2" t="str">
        <f>IF(Table13456[[#This Row],[first]]="0",SUBSTITUTE(TRIM(MID(B8921, 5, 3))," ","0"),SUBSTITUTE(TRIM(MID(B8921, 4, 3))," ","0"))</f>
        <v>004</v>
      </c>
      <c r="I8921" s="2" t="str">
        <f>IF(Table13456[[#This Row],[first]]="0",SUBSTITUTE(TRIM(MID(B8921, 8, 3))," ","0"),SUBSTITUTE(TRIM(MID(B8921, 7, 3))," ","0"))</f>
        <v>211</v>
      </c>
      <c r="J8921" s="6">
        <v>2</v>
      </c>
      <c r="K8921" s="2" t="str">
        <f t="shared" si="417"/>
        <v>105</v>
      </c>
      <c r="L8921" s="2" t="str">
        <f t="shared" si="418"/>
        <v>004</v>
      </c>
      <c r="M8921" s="2" t="str">
        <f t="shared" si="419"/>
        <v>211</v>
      </c>
    </row>
    <row r="8922" spans="2:13" x14ac:dyDescent="0.25">
      <c r="B8922" s="2" t="s">
        <v>18012</v>
      </c>
      <c r="C8922" s="2" t="s">
        <v>18013</v>
      </c>
      <c r="D8922" s="6" t="str">
        <f>+_xlfn.CONCAT(Table13456[[#This Row],[phase1]],Table13456[[#This Row],[phase2]],Table13456[[#This Row],[phase3]],Table13456[[#This Row],[phase4]])</f>
        <v>2105004213</v>
      </c>
      <c r="E8922" s="2" t="str">
        <f>+Table13456[[#This Row],[DESCRIPTION]]</f>
        <v>UTILITY PIPE- HIGH DENSITY POLYETHYLENE, FURNISH &amp; INSTALL, CASING/CONDUIT, 30"</v>
      </c>
      <c r="F8922" s="6">
        <v>2</v>
      </c>
      <c r="G8922" s="2" t="str">
        <f>IF(Table13456[[#This Row],[first]]="0",SUBSTITUTE(TRIM(MID(B8922, 2, 3))," ","0"),SUBSTITUTE(TRIM(MID(B8922, 1, 3))," ","0"))</f>
        <v>105</v>
      </c>
      <c r="H8922" s="2" t="str">
        <f>IF(Table13456[[#This Row],[first]]="0",SUBSTITUTE(TRIM(MID(B8922, 5, 3))," ","0"),SUBSTITUTE(TRIM(MID(B8922, 4, 3))," ","0"))</f>
        <v>004</v>
      </c>
      <c r="I8922" s="2" t="str">
        <f>IF(Table13456[[#This Row],[first]]="0",SUBSTITUTE(TRIM(MID(B8922, 8, 3))," ","0"),SUBSTITUTE(TRIM(MID(B8922, 7, 3))," ","0"))</f>
        <v>213</v>
      </c>
      <c r="J8922" s="6">
        <v>2</v>
      </c>
      <c r="K8922" s="2" t="str">
        <f t="shared" si="417"/>
        <v>105</v>
      </c>
      <c r="L8922" s="2" t="str">
        <f t="shared" si="418"/>
        <v>004</v>
      </c>
      <c r="M8922" s="2" t="str">
        <f t="shared" si="419"/>
        <v>213</v>
      </c>
    </row>
    <row r="8923" spans="2:13" x14ac:dyDescent="0.25">
      <c r="B8923" s="2" t="s">
        <v>18014</v>
      </c>
      <c r="C8923" s="2" t="s">
        <v>18015</v>
      </c>
      <c r="D8923" s="6" t="str">
        <f>+_xlfn.CONCAT(Table13456[[#This Row],[phase1]],Table13456[[#This Row],[phase2]],Table13456[[#This Row],[phase3]],Table13456[[#This Row],[phase4]])</f>
        <v>2105004213</v>
      </c>
      <c r="E8923" s="2" t="str">
        <f>+Table13456[[#This Row],[DESCRIPTION]]</f>
        <v>UTILITY PIPE- HIGH DENSITY POLYETHYLENE, FURNISH &amp; INSTALL, CASING/CONDUIT, 36"</v>
      </c>
      <c r="F8923" s="6">
        <v>2</v>
      </c>
      <c r="G8923" s="2" t="str">
        <f>IF(Table13456[[#This Row],[first]]="0",SUBSTITUTE(TRIM(MID(B8923, 2, 3))," ","0"),SUBSTITUTE(TRIM(MID(B8923, 1, 3))," ","0"))</f>
        <v>105</v>
      </c>
      <c r="H8923" s="2" t="str">
        <f>IF(Table13456[[#This Row],[first]]="0",SUBSTITUTE(TRIM(MID(B8923, 5, 3))," ","0"),SUBSTITUTE(TRIM(MID(B8923, 4, 3))," ","0"))</f>
        <v>004</v>
      </c>
      <c r="I8923" s="2" t="str">
        <f>IF(Table13456[[#This Row],[first]]="0",SUBSTITUTE(TRIM(MID(B8923, 8, 3))," ","0"),SUBSTITUTE(TRIM(MID(B8923, 7, 3))," ","0"))</f>
        <v>213</v>
      </c>
      <c r="J8923" s="6">
        <v>2</v>
      </c>
      <c r="K8923" s="2" t="str">
        <f t="shared" si="417"/>
        <v>105</v>
      </c>
      <c r="L8923" s="2" t="str">
        <f t="shared" si="418"/>
        <v>004</v>
      </c>
      <c r="M8923" s="2" t="str">
        <f t="shared" si="419"/>
        <v>213</v>
      </c>
    </row>
    <row r="8924" spans="2:13" x14ac:dyDescent="0.25">
      <c r="B8924" s="2" t="s">
        <v>3742</v>
      </c>
      <c r="C8924" s="2" t="s">
        <v>3743</v>
      </c>
      <c r="D8924" s="6" t="str">
        <f>+_xlfn.CONCAT(Table13456[[#This Row],[phase1]],Table13456[[#This Row],[phase2]],Table13456[[#This Row],[phase3]],Table13456[[#This Row],[phase4]])</f>
        <v>2105004220</v>
      </c>
      <c r="E8924" s="2" t="str">
        <f>+Table13456[[#This Row],[DESCRIPTION]]</f>
        <v>UTILITY PIPE- HIGH DENSITY POLYETHYLENE, FURNISH &amp; INSTALL, WATER/SEWER, 2"</v>
      </c>
      <c r="F8924" s="6">
        <v>2</v>
      </c>
      <c r="G8924" s="2" t="str">
        <f>IF(Table13456[[#This Row],[first]]="0",SUBSTITUTE(TRIM(MID(B8924, 2, 3))," ","0"),SUBSTITUTE(TRIM(MID(B8924, 1, 3))," ","0"))</f>
        <v>105</v>
      </c>
      <c r="H8924" s="2" t="str">
        <f>IF(Table13456[[#This Row],[first]]="0",SUBSTITUTE(TRIM(MID(B8924, 5, 3))," ","0"),SUBSTITUTE(TRIM(MID(B8924, 4, 3))," ","0"))</f>
        <v>004</v>
      </c>
      <c r="I8924" s="2" t="str">
        <f>IF(Table13456[[#This Row],[first]]="0",SUBSTITUTE(TRIM(MID(B8924, 8, 3))," ","0"),SUBSTITUTE(TRIM(MID(B8924, 7, 3))," ","0"))</f>
        <v>220</v>
      </c>
      <c r="J8924" s="6">
        <v>2</v>
      </c>
      <c r="K8924" s="2" t="str">
        <f t="shared" si="417"/>
        <v>105</v>
      </c>
      <c r="L8924" s="2" t="str">
        <f t="shared" si="418"/>
        <v>004</v>
      </c>
      <c r="M8924" s="2" t="str">
        <f t="shared" si="419"/>
        <v>220</v>
      </c>
    </row>
    <row r="8925" spans="2:13" x14ac:dyDescent="0.25">
      <c r="B8925" s="2" t="s">
        <v>4284</v>
      </c>
      <c r="C8925" s="2" t="s">
        <v>18016</v>
      </c>
      <c r="D8925" s="6" t="str">
        <f>+_xlfn.CONCAT(Table13456[[#This Row],[phase1]],Table13456[[#This Row],[phase2]],Table13456[[#This Row],[phase3]],Table13456[[#This Row],[phase4]])</f>
        <v>2105004220</v>
      </c>
      <c r="E8925" s="2" t="str">
        <f>+Table13456[[#This Row],[DESCRIPTION]]</f>
        <v>UTILITY PIPE- HIGH DENSITY POLYETHYLENE, FURNISH &amp; INSTALL, WATER/SEWER, 3"</v>
      </c>
      <c r="F8925" s="6">
        <v>2</v>
      </c>
      <c r="G8925" s="2" t="str">
        <f>IF(Table13456[[#This Row],[first]]="0",SUBSTITUTE(TRIM(MID(B8925, 2, 3))," ","0"),SUBSTITUTE(TRIM(MID(B8925, 1, 3))," ","0"))</f>
        <v>105</v>
      </c>
      <c r="H8925" s="2" t="str">
        <f>IF(Table13456[[#This Row],[first]]="0",SUBSTITUTE(TRIM(MID(B8925, 5, 3))," ","0"),SUBSTITUTE(TRIM(MID(B8925, 4, 3))," ","0"))</f>
        <v>004</v>
      </c>
      <c r="I8925" s="2" t="str">
        <f>IF(Table13456[[#This Row],[first]]="0",SUBSTITUTE(TRIM(MID(B8925, 8, 3))," ","0"),SUBSTITUTE(TRIM(MID(B8925, 7, 3))," ","0"))</f>
        <v>220</v>
      </c>
      <c r="J8925" s="6">
        <v>2</v>
      </c>
      <c r="K8925" s="2" t="str">
        <f t="shared" si="417"/>
        <v>105</v>
      </c>
      <c r="L8925" s="2" t="str">
        <f t="shared" si="418"/>
        <v>004</v>
      </c>
      <c r="M8925" s="2" t="str">
        <f t="shared" si="419"/>
        <v>220</v>
      </c>
    </row>
    <row r="8926" spans="2:13" x14ac:dyDescent="0.25">
      <c r="B8926" s="2" t="s">
        <v>3744</v>
      </c>
      <c r="C8926" s="2" t="s">
        <v>3745</v>
      </c>
      <c r="D8926" s="6" t="str">
        <f>+_xlfn.CONCAT(Table13456[[#This Row],[phase1]],Table13456[[#This Row],[phase2]],Table13456[[#This Row],[phase3]],Table13456[[#This Row],[phase4]])</f>
        <v>2105004220</v>
      </c>
      <c r="E8926" s="2" t="str">
        <f>+Table13456[[#This Row],[DESCRIPTION]]</f>
        <v>UTILITY PIPE- HIGH DENSITY POLYETHYLENE, FURNISH &amp; INSTALL, WATER/SEWER, 4"</v>
      </c>
      <c r="F8926" s="6">
        <v>2</v>
      </c>
      <c r="G8926" s="2" t="str">
        <f>IF(Table13456[[#This Row],[first]]="0",SUBSTITUTE(TRIM(MID(B8926, 2, 3))," ","0"),SUBSTITUTE(TRIM(MID(B8926, 1, 3))," ","0"))</f>
        <v>105</v>
      </c>
      <c r="H8926" s="2" t="str">
        <f>IF(Table13456[[#This Row],[first]]="0",SUBSTITUTE(TRIM(MID(B8926, 5, 3))," ","0"),SUBSTITUTE(TRIM(MID(B8926, 4, 3))," ","0"))</f>
        <v>004</v>
      </c>
      <c r="I8926" s="2" t="str">
        <f>IF(Table13456[[#This Row],[first]]="0",SUBSTITUTE(TRIM(MID(B8926, 8, 3))," ","0"),SUBSTITUTE(TRIM(MID(B8926, 7, 3))," ","0"))</f>
        <v>220</v>
      </c>
      <c r="J8926" s="6">
        <v>2</v>
      </c>
      <c r="K8926" s="2" t="str">
        <f t="shared" si="417"/>
        <v>105</v>
      </c>
      <c r="L8926" s="2" t="str">
        <f t="shared" si="418"/>
        <v>004</v>
      </c>
      <c r="M8926" s="2" t="str">
        <f t="shared" si="419"/>
        <v>220</v>
      </c>
    </row>
    <row r="8927" spans="2:13" x14ac:dyDescent="0.25">
      <c r="B8927" s="2" t="s">
        <v>3746</v>
      </c>
      <c r="C8927" s="2" t="s">
        <v>3747</v>
      </c>
      <c r="D8927" s="6" t="str">
        <f>+_xlfn.CONCAT(Table13456[[#This Row],[phase1]],Table13456[[#This Row],[phase2]],Table13456[[#This Row],[phase3]],Table13456[[#This Row],[phase4]])</f>
        <v>2105004220</v>
      </c>
      <c r="E8927" s="2" t="str">
        <f>+Table13456[[#This Row],[DESCRIPTION]]</f>
        <v>UTILITY PIPE- HIGH DENSITY POLYETHYLENE, FURNISH &amp; INSTALL, WATER/SEWER, 6"</v>
      </c>
      <c r="F8927" s="6">
        <v>2</v>
      </c>
      <c r="G8927" s="2" t="str">
        <f>IF(Table13456[[#This Row],[first]]="0",SUBSTITUTE(TRIM(MID(B8927, 2, 3))," ","0"),SUBSTITUTE(TRIM(MID(B8927, 1, 3))," ","0"))</f>
        <v>105</v>
      </c>
      <c r="H8927" s="2" t="str">
        <f>IF(Table13456[[#This Row],[first]]="0",SUBSTITUTE(TRIM(MID(B8927, 5, 3))," ","0"),SUBSTITUTE(TRIM(MID(B8927, 4, 3))," ","0"))</f>
        <v>004</v>
      </c>
      <c r="I8927" s="2" t="str">
        <f>IF(Table13456[[#This Row],[first]]="0",SUBSTITUTE(TRIM(MID(B8927, 8, 3))," ","0"),SUBSTITUTE(TRIM(MID(B8927, 7, 3))," ","0"))</f>
        <v>220</v>
      </c>
      <c r="J8927" s="6">
        <v>2</v>
      </c>
      <c r="K8927" s="2" t="str">
        <f t="shared" si="417"/>
        <v>105</v>
      </c>
      <c r="L8927" s="2" t="str">
        <f t="shared" si="418"/>
        <v>004</v>
      </c>
      <c r="M8927" s="2" t="str">
        <f t="shared" si="419"/>
        <v>220</v>
      </c>
    </row>
    <row r="8928" spans="2:13" x14ac:dyDescent="0.25">
      <c r="B8928" s="2" t="s">
        <v>3748</v>
      </c>
      <c r="C8928" s="2" t="s">
        <v>3749</v>
      </c>
      <c r="D8928" s="6" t="str">
        <f>+_xlfn.CONCAT(Table13456[[#This Row],[phase1]],Table13456[[#This Row],[phase2]],Table13456[[#This Row],[phase3]],Table13456[[#This Row],[phase4]])</f>
        <v>2105004220</v>
      </c>
      <c r="E8928" s="2" t="str">
        <f>+Table13456[[#This Row],[DESCRIPTION]]</f>
        <v>UTILITY PIPE- HIGH DENSITY POLYETHYLENE, FURNISH &amp; INSTALL, WATER/SEWER, 8"</v>
      </c>
      <c r="F8928" s="6">
        <v>2</v>
      </c>
      <c r="G8928" s="2" t="str">
        <f>IF(Table13456[[#This Row],[first]]="0",SUBSTITUTE(TRIM(MID(B8928, 2, 3))," ","0"),SUBSTITUTE(TRIM(MID(B8928, 1, 3))," ","0"))</f>
        <v>105</v>
      </c>
      <c r="H8928" s="2" t="str">
        <f>IF(Table13456[[#This Row],[first]]="0",SUBSTITUTE(TRIM(MID(B8928, 5, 3))," ","0"),SUBSTITUTE(TRIM(MID(B8928, 4, 3))," ","0"))</f>
        <v>004</v>
      </c>
      <c r="I8928" s="2" t="str">
        <f>IF(Table13456[[#This Row],[first]]="0",SUBSTITUTE(TRIM(MID(B8928, 8, 3))," ","0"),SUBSTITUTE(TRIM(MID(B8928, 7, 3))," ","0"))</f>
        <v>220</v>
      </c>
      <c r="J8928" s="6">
        <v>2</v>
      </c>
      <c r="K8928" s="2" t="str">
        <f t="shared" si="417"/>
        <v>105</v>
      </c>
      <c r="L8928" s="2" t="str">
        <f t="shared" si="418"/>
        <v>004</v>
      </c>
      <c r="M8928" s="2" t="str">
        <f t="shared" si="419"/>
        <v>220</v>
      </c>
    </row>
    <row r="8929" spans="2:13" x14ac:dyDescent="0.25">
      <c r="B8929" s="2" t="s">
        <v>3750</v>
      </c>
      <c r="C8929" s="2" t="s">
        <v>3751</v>
      </c>
      <c r="D8929" s="6" t="str">
        <f>+_xlfn.CONCAT(Table13456[[#This Row],[phase1]],Table13456[[#This Row],[phase2]],Table13456[[#This Row],[phase3]],Table13456[[#This Row],[phase4]])</f>
        <v>2105004221</v>
      </c>
      <c r="E8929" s="2" t="str">
        <f>+Table13456[[#This Row],[DESCRIPTION]]</f>
        <v>UTILITY PIPE- HIGH DENSITY POLYETHYLENE, FURNISH &amp; INSTALL, WATER/SEWER, 10"</v>
      </c>
      <c r="F8929" s="6">
        <v>2</v>
      </c>
      <c r="G8929" s="2" t="str">
        <f>IF(Table13456[[#This Row],[first]]="0",SUBSTITUTE(TRIM(MID(B8929, 2, 3))," ","0"),SUBSTITUTE(TRIM(MID(B8929, 1, 3))," ","0"))</f>
        <v>105</v>
      </c>
      <c r="H8929" s="2" t="str">
        <f>IF(Table13456[[#This Row],[first]]="0",SUBSTITUTE(TRIM(MID(B8929, 5, 3))," ","0"),SUBSTITUTE(TRIM(MID(B8929, 4, 3))," ","0"))</f>
        <v>004</v>
      </c>
      <c r="I8929" s="2" t="str">
        <f>IF(Table13456[[#This Row],[first]]="0",SUBSTITUTE(TRIM(MID(B8929, 8, 3))," ","0"),SUBSTITUTE(TRIM(MID(B8929, 7, 3))," ","0"))</f>
        <v>221</v>
      </c>
      <c r="J8929" s="6">
        <v>2</v>
      </c>
      <c r="K8929" s="2" t="str">
        <f t="shared" si="417"/>
        <v>105</v>
      </c>
      <c r="L8929" s="2" t="str">
        <f t="shared" si="418"/>
        <v>004</v>
      </c>
      <c r="M8929" s="2" t="str">
        <f t="shared" si="419"/>
        <v>221</v>
      </c>
    </row>
    <row r="8930" spans="2:13" x14ac:dyDescent="0.25">
      <c r="B8930" s="2" t="s">
        <v>3752</v>
      </c>
      <c r="C8930" s="2" t="s">
        <v>3753</v>
      </c>
      <c r="D8930" s="6" t="str">
        <f>+_xlfn.CONCAT(Table13456[[#This Row],[phase1]],Table13456[[#This Row],[phase2]],Table13456[[#This Row],[phase3]],Table13456[[#This Row],[phase4]])</f>
        <v>2105004221</v>
      </c>
      <c r="E8930" s="2" t="str">
        <f>+Table13456[[#This Row],[DESCRIPTION]]</f>
        <v>UTILITY PIPE- HIGH DENSITY POLYETHYLENE, FURNISH &amp; INSTALL, WATER/SEWER, 12"</v>
      </c>
      <c r="F8930" s="6">
        <v>2</v>
      </c>
      <c r="G8930" s="2" t="str">
        <f>IF(Table13456[[#This Row],[first]]="0",SUBSTITUTE(TRIM(MID(B8930, 2, 3))," ","0"),SUBSTITUTE(TRIM(MID(B8930, 1, 3))," ","0"))</f>
        <v>105</v>
      </c>
      <c r="H8930" s="2" t="str">
        <f>IF(Table13456[[#This Row],[first]]="0",SUBSTITUTE(TRIM(MID(B8930, 5, 3))," ","0"),SUBSTITUTE(TRIM(MID(B8930, 4, 3))," ","0"))</f>
        <v>004</v>
      </c>
      <c r="I8930" s="2" t="str">
        <f>IF(Table13456[[#This Row],[first]]="0",SUBSTITUTE(TRIM(MID(B8930, 8, 3))," ","0"),SUBSTITUTE(TRIM(MID(B8930, 7, 3))," ","0"))</f>
        <v>221</v>
      </c>
      <c r="J8930" s="6">
        <v>2</v>
      </c>
      <c r="K8930" s="2" t="str">
        <f t="shared" si="417"/>
        <v>105</v>
      </c>
      <c r="L8930" s="2" t="str">
        <f t="shared" si="418"/>
        <v>004</v>
      </c>
      <c r="M8930" s="2" t="str">
        <f t="shared" si="419"/>
        <v>221</v>
      </c>
    </row>
    <row r="8931" spans="2:13" x14ac:dyDescent="0.25">
      <c r="B8931" s="2" t="s">
        <v>4285</v>
      </c>
      <c r="C8931" s="2" t="s">
        <v>18017</v>
      </c>
      <c r="D8931" s="6" t="str">
        <f>+_xlfn.CONCAT(Table13456[[#This Row],[phase1]],Table13456[[#This Row],[phase2]],Table13456[[#This Row],[phase3]],Table13456[[#This Row],[phase4]])</f>
        <v>2105004221</v>
      </c>
      <c r="E8931" s="2" t="str">
        <f>+Table13456[[#This Row],[DESCRIPTION]]</f>
        <v>UTILITY PIPE- HIGH DENSITY POLYETHYLENE, FURNISH &amp; INSTALL, WATER/SEWER, 14"</v>
      </c>
      <c r="F8931" s="6">
        <v>2</v>
      </c>
      <c r="G8931" s="2" t="str">
        <f>IF(Table13456[[#This Row],[first]]="0",SUBSTITUTE(TRIM(MID(B8931, 2, 3))," ","0"),SUBSTITUTE(TRIM(MID(B8931, 1, 3))," ","0"))</f>
        <v>105</v>
      </c>
      <c r="H8931" s="2" t="str">
        <f>IF(Table13456[[#This Row],[first]]="0",SUBSTITUTE(TRIM(MID(B8931, 5, 3))," ","0"),SUBSTITUTE(TRIM(MID(B8931, 4, 3))," ","0"))</f>
        <v>004</v>
      </c>
      <c r="I8931" s="2" t="str">
        <f>IF(Table13456[[#This Row],[first]]="0",SUBSTITUTE(TRIM(MID(B8931, 8, 3))," ","0"),SUBSTITUTE(TRIM(MID(B8931, 7, 3))," ","0"))</f>
        <v>221</v>
      </c>
      <c r="J8931" s="6">
        <v>2</v>
      </c>
      <c r="K8931" s="2" t="str">
        <f t="shared" si="417"/>
        <v>105</v>
      </c>
      <c r="L8931" s="2" t="str">
        <f t="shared" si="418"/>
        <v>004</v>
      </c>
      <c r="M8931" s="2" t="str">
        <f t="shared" si="419"/>
        <v>221</v>
      </c>
    </row>
    <row r="8932" spans="2:13" x14ac:dyDescent="0.25">
      <c r="B8932" s="2" t="s">
        <v>3754</v>
      </c>
      <c r="C8932" s="2" t="s">
        <v>3755</v>
      </c>
      <c r="D8932" s="6" t="str">
        <f>+_xlfn.CONCAT(Table13456[[#This Row],[phase1]],Table13456[[#This Row],[phase2]],Table13456[[#This Row],[phase3]],Table13456[[#This Row],[phase4]])</f>
        <v>2105004221</v>
      </c>
      <c r="E8932" s="2" t="str">
        <f>+Table13456[[#This Row],[DESCRIPTION]]</f>
        <v>UTILITY PIPE- HIGH DENSITY POLYETHYLENE, FURNISH &amp; INSTALL, WATER/SEWER, 16"</v>
      </c>
      <c r="F8932" s="6">
        <v>2</v>
      </c>
      <c r="G8932" s="2" t="str">
        <f>IF(Table13456[[#This Row],[first]]="0",SUBSTITUTE(TRIM(MID(B8932, 2, 3))," ","0"),SUBSTITUTE(TRIM(MID(B8932, 1, 3))," ","0"))</f>
        <v>105</v>
      </c>
      <c r="H8932" s="2" t="str">
        <f>IF(Table13456[[#This Row],[first]]="0",SUBSTITUTE(TRIM(MID(B8932, 5, 3))," ","0"),SUBSTITUTE(TRIM(MID(B8932, 4, 3))," ","0"))</f>
        <v>004</v>
      </c>
      <c r="I8932" s="2" t="str">
        <f>IF(Table13456[[#This Row],[first]]="0",SUBSTITUTE(TRIM(MID(B8932, 8, 3))," ","0"),SUBSTITUTE(TRIM(MID(B8932, 7, 3))," ","0"))</f>
        <v>221</v>
      </c>
      <c r="J8932" s="6">
        <v>2</v>
      </c>
      <c r="K8932" s="2" t="str">
        <f t="shared" si="417"/>
        <v>105</v>
      </c>
      <c r="L8932" s="2" t="str">
        <f t="shared" si="418"/>
        <v>004</v>
      </c>
      <c r="M8932" s="2" t="str">
        <f t="shared" si="419"/>
        <v>221</v>
      </c>
    </row>
    <row r="8933" spans="2:13" x14ac:dyDescent="0.25">
      <c r="B8933" s="2" t="s">
        <v>4286</v>
      </c>
      <c r="C8933" s="2" t="s">
        <v>18018</v>
      </c>
      <c r="D8933" s="6" t="str">
        <f>+_xlfn.CONCAT(Table13456[[#This Row],[phase1]],Table13456[[#This Row],[phase2]],Table13456[[#This Row],[phase3]],Table13456[[#This Row],[phase4]])</f>
        <v>2105004221</v>
      </c>
      <c r="E8933" s="2" t="str">
        <f>+Table13456[[#This Row],[DESCRIPTION]]</f>
        <v>UTILITY PIPE- HIGH DENSITY POLYETHYLENE, FURNISH &amp; INSTALL, WATER/SEWER, 18"</v>
      </c>
      <c r="F8933" s="6">
        <v>2</v>
      </c>
      <c r="G8933" s="2" t="str">
        <f>IF(Table13456[[#This Row],[first]]="0",SUBSTITUTE(TRIM(MID(B8933, 2, 3))," ","0"),SUBSTITUTE(TRIM(MID(B8933, 1, 3))," ","0"))</f>
        <v>105</v>
      </c>
      <c r="H8933" s="2" t="str">
        <f>IF(Table13456[[#This Row],[first]]="0",SUBSTITUTE(TRIM(MID(B8933, 5, 3))," ","0"),SUBSTITUTE(TRIM(MID(B8933, 4, 3))," ","0"))</f>
        <v>004</v>
      </c>
      <c r="I8933" s="2" t="str">
        <f>IF(Table13456[[#This Row],[first]]="0",SUBSTITUTE(TRIM(MID(B8933, 8, 3))," ","0"),SUBSTITUTE(TRIM(MID(B8933, 7, 3))," ","0"))</f>
        <v>221</v>
      </c>
      <c r="J8933" s="6">
        <v>2</v>
      </c>
      <c r="K8933" s="2" t="str">
        <f t="shared" si="417"/>
        <v>105</v>
      </c>
      <c r="L8933" s="2" t="str">
        <f t="shared" si="418"/>
        <v>004</v>
      </c>
      <c r="M8933" s="2" t="str">
        <f t="shared" si="419"/>
        <v>221</v>
      </c>
    </row>
    <row r="8934" spans="2:13" x14ac:dyDescent="0.25">
      <c r="B8934" s="2" t="s">
        <v>4583</v>
      </c>
      <c r="C8934" s="2" t="s">
        <v>18019</v>
      </c>
      <c r="D8934" s="6" t="str">
        <f>+_xlfn.CONCAT(Table13456[[#This Row],[phase1]],Table13456[[#This Row],[phase2]],Table13456[[#This Row],[phase3]],Table13456[[#This Row],[phase4]])</f>
        <v>2105004222</v>
      </c>
      <c r="E8934" s="2" t="str">
        <f>+Table13456[[#This Row],[DESCRIPTION]]</f>
        <v>UTILITY PIPE- HIGH DENSITY POLYETHYLENE, FURNISH &amp; INSTALL, WATER/SEWER, 20"</v>
      </c>
      <c r="F8934" s="6">
        <v>2</v>
      </c>
      <c r="G8934" s="2" t="str">
        <f>IF(Table13456[[#This Row],[first]]="0",SUBSTITUTE(TRIM(MID(B8934, 2, 3))," ","0"),SUBSTITUTE(TRIM(MID(B8934, 1, 3))," ","0"))</f>
        <v>105</v>
      </c>
      <c r="H8934" s="2" t="str">
        <f>IF(Table13456[[#This Row],[first]]="0",SUBSTITUTE(TRIM(MID(B8934, 5, 3))," ","0"),SUBSTITUTE(TRIM(MID(B8934, 4, 3))," ","0"))</f>
        <v>004</v>
      </c>
      <c r="I8934" s="2" t="str">
        <f>IF(Table13456[[#This Row],[first]]="0",SUBSTITUTE(TRIM(MID(B8934, 8, 3))," ","0"),SUBSTITUTE(TRIM(MID(B8934, 7, 3))," ","0"))</f>
        <v>222</v>
      </c>
      <c r="J8934" s="6">
        <v>2</v>
      </c>
      <c r="K8934" s="2" t="str">
        <f t="shared" si="417"/>
        <v>105</v>
      </c>
      <c r="L8934" s="2" t="str">
        <f t="shared" si="418"/>
        <v>004</v>
      </c>
      <c r="M8934" s="2" t="str">
        <f t="shared" si="419"/>
        <v>222</v>
      </c>
    </row>
    <row r="8935" spans="2:13" x14ac:dyDescent="0.25">
      <c r="B8935" s="2" t="s">
        <v>4809</v>
      </c>
      <c r="C8935" s="2" t="s">
        <v>18020</v>
      </c>
      <c r="D8935" s="6" t="str">
        <f>+_xlfn.CONCAT(Table13456[[#This Row],[phase1]],Table13456[[#This Row],[phase2]],Table13456[[#This Row],[phase3]],Table13456[[#This Row],[phase4]])</f>
        <v>2105004222</v>
      </c>
      <c r="E8935" s="2" t="str">
        <f>+Table13456[[#This Row],[DESCRIPTION]]</f>
        <v>UTILITY PIPE- HIGH DENSITY POLYETHYLENE, FURNISH &amp; INSTALL, WATER/SEWER, 24"</v>
      </c>
      <c r="F8935" s="6">
        <v>2</v>
      </c>
      <c r="G8935" s="2" t="str">
        <f>IF(Table13456[[#This Row],[first]]="0",SUBSTITUTE(TRIM(MID(B8935, 2, 3))," ","0"),SUBSTITUTE(TRIM(MID(B8935, 1, 3))," ","0"))</f>
        <v>105</v>
      </c>
      <c r="H8935" s="2" t="str">
        <f>IF(Table13456[[#This Row],[first]]="0",SUBSTITUTE(TRIM(MID(B8935, 5, 3))," ","0"),SUBSTITUTE(TRIM(MID(B8935, 4, 3))," ","0"))</f>
        <v>004</v>
      </c>
      <c r="I8935" s="2" t="str">
        <f>IF(Table13456[[#This Row],[first]]="0",SUBSTITUTE(TRIM(MID(B8935, 8, 3))," ","0"),SUBSTITUTE(TRIM(MID(B8935, 7, 3))," ","0"))</f>
        <v>222</v>
      </c>
      <c r="J8935" s="6">
        <v>2</v>
      </c>
      <c r="K8935" s="2" t="str">
        <f t="shared" si="417"/>
        <v>105</v>
      </c>
      <c r="L8935" s="2" t="str">
        <f t="shared" si="418"/>
        <v>004</v>
      </c>
      <c r="M8935" s="2" t="str">
        <f t="shared" si="419"/>
        <v>222</v>
      </c>
    </row>
    <row r="8936" spans="2:13" x14ac:dyDescent="0.25">
      <c r="B8936" s="2" t="s">
        <v>4726</v>
      </c>
      <c r="C8936" s="2" t="s">
        <v>18021</v>
      </c>
      <c r="D8936" s="6" t="str">
        <f>+_xlfn.CONCAT(Table13456[[#This Row],[phase1]],Table13456[[#This Row],[phase2]],Table13456[[#This Row],[phase3]],Table13456[[#This Row],[phase4]])</f>
        <v>2105004223</v>
      </c>
      <c r="E8936" s="2" t="str">
        <f>+Table13456[[#This Row],[DESCRIPTION]]</f>
        <v>UTILITY PIPE- HIGH DENSITY POLYETHYLENE, FURNISH &amp; INSTALL, WATER/SEWER, 30"</v>
      </c>
      <c r="F8936" s="6">
        <v>2</v>
      </c>
      <c r="G8936" s="2" t="str">
        <f>IF(Table13456[[#This Row],[first]]="0",SUBSTITUTE(TRIM(MID(B8936, 2, 3))," ","0"),SUBSTITUTE(TRIM(MID(B8936, 1, 3))," ","0"))</f>
        <v>105</v>
      </c>
      <c r="H8936" s="2" t="str">
        <f>IF(Table13456[[#This Row],[first]]="0",SUBSTITUTE(TRIM(MID(B8936, 5, 3))," ","0"),SUBSTITUTE(TRIM(MID(B8936, 4, 3))," ","0"))</f>
        <v>004</v>
      </c>
      <c r="I8936" s="2" t="str">
        <f>IF(Table13456[[#This Row],[first]]="0",SUBSTITUTE(TRIM(MID(B8936, 8, 3))," ","0"),SUBSTITUTE(TRIM(MID(B8936, 7, 3))," ","0"))</f>
        <v>223</v>
      </c>
      <c r="J8936" s="6">
        <v>2</v>
      </c>
      <c r="K8936" s="2" t="str">
        <f t="shared" si="417"/>
        <v>105</v>
      </c>
      <c r="L8936" s="2" t="str">
        <f t="shared" si="418"/>
        <v>004</v>
      </c>
      <c r="M8936" s="2" t="str">
        <f t="shared" si="419"/>
        <v>223</v>
      </c>
    </row>
    <row r="8937" spans="2:13" x14ac:dyDescent="0.25">
      <c r="B8937" s="2" t="s">
        <v>18022</v>
      </c>
      <c r="C8937" s="2" t="s">
        <v>18023</v>
      </c>
      <c r="D8937" s="6" t="str">
        <f>+_xlfn.CONCAT(Table13456[[#This Row],[phase1]],Table13456[[#This Row],[phase2]],Table13456[[#This Row],[phase3]],Table13456[[#This Row],[phase4]])</f>
        <v>2105004223</v>
      </c>
      <c r="E8937" s="2" t="str">
        <f>+Table13456[[#This Row],[DESCRIPTION]]</f>
        <v>UTILITY PIPE- HIGH DENSITY POLYETHYLENE, FURNISH &amp; INSTALL, WATER/SEWER, 32"</v>
      </c>
      <c r="F8937" s="6">
        <v>2</v>
      </c>
      <c r="G8937" s="2" t="str">
        <f>IF(Table13456[[#This Row],[first]]="0",SUBSTITUTE(TRIM(MID(B8937, 2, 3))," ","0"),SUBSTITUTE(TRIM(MID(B8937, 1, 3))," ","0"))</f>
        <v>105</v>
      </c>
      <c r="H8937" s="2" t="str">
        <f>IF(Table13456[[#This Row],[first]]="0",SUBSTITUTE(TRIM(MID(B8937, 5, 3))," ","0"),SUBSTITUTE(TRIM(MID(B8937, 4, 3))," ","0"))</f>
        <v>004</v>
      </c>
      <c r="I8937" s="2" t="str">
        <f>IF(Table13456[[#This Row],[first]]="0",SUBSTITUTE(TRIM(MID(B8937, 8, 3))," ","0"),SUBSTITUTE(TRIM(MID(B8937, 7, 3))," ","0"))</f>
        <v>223</v>
      </c>
      <c r="J8937" s="6">
        <v>2</v>
      </c>
      <c r="K8937" s="2" t="str">
        <f t="shared" si="417"/>
        <v>105</v>
      </c>
      <c r="L8937" s="2" t="str">
        <f t="shared" si="418"/>
        <v>004</v>
      </c>
      <c r="M8937" s="2" t="str">
        <f t="shared" si="419"/>
        <v>223</v>
      </c>
    </row>
    <row r="8938" spans="2:13" x14ac:dyDescent="0.25">
      <c r="B8938" s="2" t="s">
        <v>4584</v>
      </c>
      <c r="C8938" s="2" t="s">
        <v>18024</v>
      </c>
      <c r="D8938" s="6" t="str">
        <f>+_xlfn.CONCAT(Table13456[[#This Row],[phase1]],Table13456[[#This Row],[phase2]],Table13456[[#This Row],[phase3]],Table13456[[#This Row],[phase4]])</f>
        <v>2105004223</v>
      </c>
      <c r="E8938" s="2" t="str">
        <f>+Table13456[[#This Row],[DESCRIPTION]]</f>
        <v>UTILITY PIPE- HIGH DENSITY POLYETHYLENE, FURNISH &amp; INSTALL, WATER/SEWER, 36"</v>
      </c>
      <c r="F8938" s="6">
        <v>2</v>
      </c>
      <c r="G8938" s="2" t="str">
        <f>IF(Table13456[[#This Row],[first]]="0",SUBSTITUTE(TRIM(MID(B8938, 2, 3))," ","0"),SUBSTITUTE(TRIM(MID(B8938, 1, 3))," ","0"))</f>
        <v>105</v>
      </c>
      <c r="H8938" s="2" t="str">
        <f>IF(Table13456[[#This Row],[first]]="0",SUBSTITUTE(TRIM(MID(B8938, 5, 3))," ","0"),SUBSTITUTE(TRIM(MID(B8938, 4, 3))," ","0"))</f>
        <v>004</v>
      </c>
      <c r="I8938" s="2" t="str">
        <f>IF(Table13456[[#This Row],[first]]="0",SUBSTITUTE(TRIM(MID(B8938, 8, 3))," ","0"),SUBSTITUTE(TRIM(MID(B8938, 7, 3))," ","0"))</f>
        <v>223</v>
      </c>
      <c r="J8938" s="6">
        <v>2</v>
      </c>
      <c r="K8938" s="2" t="str">
        <f t="shared" si="417"/>
        <v>105</v>
      </c>
      <c r="L8938" s="2" t="str">
        <f t="shared" si="418"/>
        <v>004</v>
      </c>
      <c r="M8938" s="2" t="str">
        <f t="shared" si="419"/>
        <v>223</v>
      </c>
    </row>
    <row r="8939" spans="2:13" x14ac:dyDescent="0.25">
      <c r="B8939" s="2" t="s">
        <v>3756</v>
      </c>
      <c r="C8939" s="2" t="s">
        <v>3757</v>
      </c>
      <c r="D8939" s="6" t="str">
        <f>+_xlfn.CONCAT(Table13456[[#This Row],[phase1]],Table13456[[#This Row],[phase2]],Table13456[[#This Row],[phase3]],Table13456[[#This Row],[phase4]])</f>
        <v>2105004226</v>
      </c>
      <c r="E8939" s="2" t="str">
        <f>+Table13456[[#This Row],[DESCRIPTION]]</f>
        <v>UTILITY PIPE- HIGH DENSITY POLYETHYLENE, FURNISH &amp; INSTALL, WATER/SEWER, 63"</v>
      </c>
      <c r="F8939" s="6">
        <v>2</v>
      </c>
      <c r="G8939" s="2" t="str">
        <f>IF(Table13456[[#This Row],[first]]="0",SUBSTITUTE(TRIM(MID(B8939, 2, 3))," ","0"),SUBSTITUTE(TRIM(MID(B8939, 1, 3))," ","0"))</f>
        <v>105</v>
      </c>
      <c r="H8939" s="2" t="str">
        <f>IF(Table13456[[#This Row],[first]]="0",SUBSTITUTE(TRIM(MID(B8939, 5, 3))," ","0"),SUBSTITUTE(TRIM(MID(B8939, 4, 3))," ","0"))</f>
        <v>004</v>
      </c>
      <c r="I8939" s="2" t="str">
        <f>IF(Table13456[[#This Row],[first]]="0",SUBSTITUTE(TRIM(MID(B8939, 8, 3))," ","0"),SUBSTITUTE(TRIM(MID(B8939, 7, 3))," ","0"))</f>
        <v>226</v>
      </c>
      <c r="J8939" s="6">
        <v>2</v>
      </c>
      <c r="K8939" s="2" t="str">
        <f t="shared" si="417"/>
        <v>105</v>
      </c>
      <c r="L8939" s="2" t="str">
        <f t="shared" si="418"/>
        <v>004</v>
      </c>
      <c r="M8939" s="2" t="str">
        <f t="shared" si="419"/>
        <v>226</v>
      </c>
    </row>
    <row r="8940" spans="2:13" x14ac:dyDescent="0.25">
      <c r="B8940" s="2" t="s">
        <v>18025</v>
      </c>
      <c r="C8940" s="2" t="s">
        <v>18026</v>
      </c>
      <c r="D8940" s="6" t="str">
        <f>+_xlfn.CONCAT(Table13456[[#This Row],[phase1]],Table13456[[#This Row],[phase2]],Table13456[[#This Row],[phase3]],Table13456[[#This Row],[phase4]])</f>
        <v>2105004230</v>
      </c>
      <c r="E8940" s="2" t="str">
        <f>+Table13456[[#This Row],[DESCRIPTION]]</f>
        <v>UTILITY PIPE- HIGH DENSITY POLYETHYLENE, FURNISH &amp; INSTALL, GAS, 1"-1.9"</v>
      </c>
      <c r="F8940" s="6">
        <v>2</v>
      </c>
      <c r="G8940" s="2" t="str">
        <f>IF(Table13456[[#This Row],[first]]="0",SUBSTITUTE(TRIM(MID(B8940, 2, 3))," ","0"),SUBSTITUTE(TRIM(MID(B8940, 1, 3))," ","0"))</f>
        <v>105</v>
      </c>
      <c r="H8940" s="2" t="str">
        <f>IF(Table13456[[#This Row],[first]]="0",SUBSTITUTE(TRIM(MID(B8940, 5, 3))," ","0"),SUBSTITUTE(TRIM(MID(B8940, 4, 3))," ","0"))</f>
        <v>004</v>
      </c>
      <c r="I8940" s="2" t="str">
        <f>IF(Table13456[[#This Row],[first]]="0",SUBSTITUTE(TRIM(MID(B8940, 8, 3))," ","0"),SUBSTITUTE(TRIM(MID(B8940, 7, 3))," ","0"))</f>
        <v>230</v>
      </c>
      <c r="J8940" s="6">
        <v>2</v>
      </c>
      <c r="K8940" s="2" t="str">
        <f t="shared" si="417"/>
        <v>105</v>
      </c>
      <c r="L8940" s="2" t="str">
        <f t="shared" si="418"/>
        <v>004</v>
      </c>
      <c r="M8940" s="2" t="str">
        <f t="shared" si="419"/>
        <v>230</v>
      </c>
    </row>
    <row r="8941" spans="2:13" x14ac:dyDescent="0.25">
      <c r="B8941" s="2" t="s">
        <v>18027</v>
      </c>
      <c r="C8941" s="2" t="s">
        <v>18028</v>
      </c>
      <c r="D8941" s="6" t="str">
        <f>+_xlfn.CONCAT(Table13456[[#This Row],[phase1]],Table13456[[#This Row],[phase2]],Table13456[[#This Row],[phase3]],Table13456[[#This Row],[phase4]])</f>
        <v>2105004230</v>
      </c>
      <c r="E8941" s="2" t="str">
        <f>+Table13456[[#This Row],[DESCRIPTION]]</f>
        <v>UTILITY PIPE- HIGH DENSITY POLYETHYLENE, FURNISH &amp; INSTALL, GAS, 2"</v>
      </c>
      <c r="F8941" s="6">
        <v>2</v>
      </c>
      <c r="G8941" s="2" t="str">
        <f>IF(Table13456[[#This Row],[first]]="0",SUBSTITUTE(TRIM(MID(B8941, 2, 3))," ","0"),SUBSTITUTE(TRIM(MID(B8941, 1, 3))," ","0"))</f>
        <v>105</v>
      </c>
      <c r="H8941" s="2" t="str">
        <f>IF(Table13456[[#This Row],[first]]="0",SUBSTITUTE(TRIM(MID(B8941, 5, 3))," ","0"),SUBSTITUTE(TRIM(MID(B8941, 4, 3))," ","0"))</f>
        <v>004</v>
      </c>
      <c r="I8941" s="2" t="str">
        <f>IF(Table13456[[#This Row],[first]]="0",SUBSTITUTE(TRIM(MID(B8941, 8, 3))," ","0"),SUBSTITUTE(TRIM(MID(B8941, 7, 3))," ","0"))</f>
        <v>230</v>
      </c>
      <c r="J8941" s="6">
        <v>2</v>
      </c>
      <c r="K8941" s="2" t="str">
        <f t="shared" si="417"/>
        <v>105</v>
      </c>
      <c r="L8941" s="2" t="str">
        <f t="shared" si="418"/>
        <v>004</v>
      </c>
      <c r="M8941" s="2" t="str">
        <f t="shared" si="419"/>
        <v>230</v>
      </c>
    </row>
    <row r="8942" spans="2:13" x14ac:dyDescent="0.25">
      <c r="B8942" s="2" t="s">
        <v>18029</v>
      </c>
      <c r="C8942" s="2" t="s">
        <v>18030</v>
      </c>
      <c r="D8942" s="6" t="str">
        <f>+_xlfn.CONCAT(Table13456[[#This Row],[phase1]],Table13456[[#This Row],[phase2]],Table13456[[#This Row],[phase3]],Table13456[[#This Row],[phase4]])</f>
        <v>2105004230</v>
      </c>
      <c r="E8942" s="2" t="str">
        <f>+Table13456[[#This Row],[DESCRIPTION]]</f>
        <v>UTILITY PIPE- HIGH DENSITY POLYETHYLENE, FURNISH &amp; INSTALL, GAS, 3"</v>
      </c>
      <c r="F8942" s="6">
        <v>2</v>
      </c>
      <c r="G8942" s="2" t="str">
        <f>IF(Table13456[[#This Row],[first]]="0",SUBSTITUTE(TRIM(MID(B8942, 2, 3))," ","0"),SUBSTITUTE(TRIM(MID(B8942, 1, 3))," ","0"))</f>
        <v>105</v>
      </c>
      <c r="H8942" s="2" t="str">
        <f>IF(Table13456[[#This Row],[first]]="0",SUBSTITUTE(TRIM(MID(B8942, 5, 3))," ","0"),SUBSTITUTE(TRIM(MID(B8942, 4, 3))," ","0"))</f>
        <v>004</v>
      </c>
      <c r="I8942" s="2" t="str">
        <f>IF(Table13456[[#This Row],[first]]="0",SUBSTITUTE(TRIM(MID(B8942, 8, 3))," ","0"),SUBSTITUTE(TRIM(MID(B8942, 7, 3))," ","0"))</f>
        <v>230</v>
      </c>
      <c r="J8942" s="6">
        <v>2</v>
      </c>
      <c r="K8942" s="2" t="str">
        <f t="shared" si="417"/>
        <v>105</v>
      </c>
      <c r="L8942" s="2" t="str">
        <f t="shared" si="418"/>
        <v>004</v>
      </c>
      <c r="M8942" s="2" t="str">
        <f t="shared" si="419"/>
        <v>230</v>
      </c>
    </row>
    <row r="8943" spans="2:13" x14ac:dyDescent="0.25">
      <c r="B8943" s="2" t="s">
        <v>4585</v>
      </c>
      <c r="C8943" s="2" t="s">
        <v>18031</v>
      </c>
      <c r="D8943" s="6" t="str">
        <f>+_xlfn.CONCAT(Table13456[[#This Row],[phase1]],Table13456[[#This Row],[phase2]],Table13456[[#This Row],[phase3]],Table13456[[#This Row],[phase4]])</f>
        <v>2105004330</v>
      </c>
      <c r="E8943" s="2" t="str">
        <f>+Table13456[[#This Row],[DESCRIPTION]]</f>
        <v>UTILITY PIPE- MEDIUM DENSITY POLYETHYLENE, FURNISH &amp; INSTALL, GAS, 6"</v>
      </c>
      <c r="F8943" s="6">
        <v>2</v>
      </c>
      <c r="G8943" s="2" t="str">
        <f>IF(Table13456[[#This Row],[first]]="0",SUBSTITUTE(TRIM(MID(B8943, 2, 3))," ","0"),SUBSTITUTE(TRIM(MID(B8943, 1, 3))," ","0"))</f>
        <v>105</v>
      </c>
      <c r="H8943" s="2" t="str">
        <f>IF(Table13456[[#This Row],[first]]="0",SUBSTITUTE(TRIM(MID(B8943, 5, 3))," ","0"),SUBSTITUTE(TRIM(MID(B8943, 4, 3))," ","0"))</f>
        <v>004</v>
      </c>
      <c r="I8943" s="2" t="str">
        <f>IF(Table13456[[#This Row],[first]]="0",SUBSTITUTE(TRIM(MID(B8943, 8, 3))," ","0"),SUBSTITUTE(TRIM(MID(B8943, 7, 3))," ","0"))</f>
        <v>330</v>
      </c>
      <c r="J8943" s="6">
        <v>2</v>
      </c>
      <c r="K8943" s="2" t="str">
        <f t="shared" si="417"/>
        <v>105</v>
      </c>
      <c r="L8943" s="2" t="str">
        <f t="shared" si="418"/>
        <v>004</v>
      </c>
      <c r="M8943" s="2" t="str">
        <f t="shared" si="419"/>
        <v>330</v>
      </c>
    </row>
    <row r="8944" spans="2:13" x14ac:dyDescent="0.25">
      <c r="B8944" s="2" t="s">
        <v>18032</v>
      </c>
      <c r="C8944" s="2" t="s">
        <v>18033</v>
      </c>
      <c r="D8944" s="6" t="str">
        <f>+_xlfn.CONCAT(Table13456[[#This Row],[phase1]],Table13456[[#This Row],[phase2]],Table13456[[#This Row],[phase3]],Table13456[[#This Row],[phase4]])</f>
        <v>2105005001</v>
      </c>
      <c r="E8944" s="2" t="str">
        <f>+Table13456[[#This Row],[DESCRIPTION]]</f>
        <v>UTILITY PIPE- DUCTILE IRON/CAST IRON, FURNISH &amp; INS, SEWER, 24" W SLAB AND TEMP SHEET PILING, PROJ 423251-5-56-01, ETC.</v>
      </c>
      <c r="F8944" s="6">
        <v>2</v>
      </c>
      <c r="G8944" s="2" t="str">
        <f>IF(Table13456[[#This Row],[first]]="0",SUBSTITUTE(TRIM(MID(B8944, 2, 3))," ","0"),SUBSTITUTE(TRIM(MID(B8944, 1, 3))," ","0"))</f>
        <v>105</v>
      </c>
      <c r="H8944" s="2" t="str">
        <f>IF(Table13456[[#This Row],[first]]="0",SUBSTITUTE(TRIM(MID(B8944, 5, 3))," ","0"),SUBSTITUTE(TRIM(MID(B8944, 4, 3))," ","0"))</f>
        <v>005</v>
      </c>
      <c r="I8944" s="2" t="str">
        <f>IF(Table13456[[#This Row],[first]]="0",SUBSTITUTE(TRIM(MID(B8944, 8, 3))," ","0"),SUBSTITUTE(TRIM(MID(B8944, 7, 3))," ","0"))</f>
        <v>1</v>
      </c>
      <c r="J8944" s="6">
        <v>2</v>
      </c>
      <c r="K8944" s="2" t="str">
        <f t="shared" si="417"/>
        <v>105</v>
      </c>
      <c r="L8944" s="2" t="str">
        <f t="shared" si="418"/>
        <v>005</v>
      </c>
      <c r="M8944" s="2" t="str">
        <f t="shared" si="419"/>
        <v>001</v>
      </c>
    </row>
    <row r="8945" spans="2:13" x14ac:dyDescent="0.25">
      <c r="B8945" s="2" t="s">
        <v>3758</v>
      </c>
      <c r="C8945" s="2" t="s">
        <v>3759</v>
      </c>
      <c r="D8945" s="6" t="str">
        <f>+_xlfn.CONCAT(Table13456[[#This Row],[phase1]],Table13456[[#This Row],[phase2]],Table13456[[#This Row],[phase3]],Table13456[[#This Row],[phase4]])</f>
        <v>2105005120</v>
      </c>
      <c r="E8945" s="2" t="str">
        <f>+Table13456[[#This Row],[DESCRIPTION]]</f>
        <v>UTILITY PIPE- DUCTILE IRON/CAST IRON, FURNISH &amp; INSTALL, WATER/SEWER, 2"</v>
      </c>
      <c r="F8945" s="6">
        <v>2</v>
      </c>
      <c r="G8945" s="2" t="str">
        <f>IF(Table13456[[#This Row],[first]]="0",SUBSTITUTE(TRIM(MID(B8945, 2, 3))," ","0"),SUBSTITUTE(TRIM(MID(B8945, 1, 3))," ","0"))</f>
        <v>105</v>
      </c>
      <c r="H8945" s="2" t="str">
        <f>IF(Table13456[[#This Row],[first]]="0",SUBSTITUTE(TRIM(MID(B8945, 5, 3))," ","0"),SUBSTITUTE(TRIM(MID(B8945, 4, 3))," ","0"))</f>
        <v>005</v>
      </c>
      <c r="I8945" s="2" t="str">
        <f>IF(Table13456[[#This Row],[first]]="0",SUBSTITUTE(TRIM(MID(B8945, 8, 3))," ","0"),SUBSTITUTE(TRIM(MID(B8945, 7, 3))," ","0"))</f>
        <v>120</v>
      </c>
      <c r="J8945" s="6">
        <v>2</v>
      </c>
      <c r="K8945" s="2" t="str">
        <f t="shared" si="417"/>
        <v>105</v>
      </c>
      <c r="L8945" s="2" t="str">
        <f t="shared" si="418"/>
        <v>005</v>
      </c>
      <c r="M8945" s="2" t="str">
        <f t="shared" si="419"/>
        <v>120</v>
      </c>
    </row>
    <row r="8946" spans="2:13" x14ac:dyDescent="0.25">
      <c r="B8946" s="2" t="s">
        <v>18034</v>
      </c>
      <c r="C8946" s="2" t="s">
        <v>18035</v>
      </c>
      <c r="D8946" s="6" t="str">
        <f>+_xlfn.CONCAT(Table13456[[#This Row],[phase1]],Table13456[[#This Row],[phase2]],Table13456[[#This Row],[phase3]],Table13456[[#This Row],[phase4]])</f>
        <v>2105005120</v>
      </c>
      <c r="E8946" s="2" t="str">
        <f>+Table13456[[#This Row],[DESCRIPTION]]</f>
        <v>UTILITY PIPE- DUCTILE IRON/CAST IRON, FURNISH &amp; INSTALL, WATER/SEWER, 3"</v>
      </c>
      <c r="F8946" s="6">
        <v>2</v>
      </c>
      <c r="G8946" s="2" t="str">
        <f>IF(Table13456[[#This Row],[first]]="0",SUBSTITUTE(TRIM(MID(B8946, 2, 3))," ","0"),SUBSTITUTE(TRIM(MID(B8946, 1, 3))," ","0"))</f>
        <v>105</v>
      </c>
      <c r="H8946" s="2" t="str">
        <f>IF(Table13456[[#This Row],[first]]="0",SUBSTITUTE(TRIM(MID(B8946, 5, 3))," ","0"),SUBSTITUTE(TRIM(MID(B8946, 4, 3))," ","0"))</f>
        <v>005</v>
      </c>
      <c r="I8946" s="2" t="str">
        <f>IF(Table13456[[#This Row],[first]]="0",SUBSTITUTE(TRIM(MID(B8946, 8, 3))," ","0"),SUBSTITUTE(TRIM(MID(B8946, 7, 3))," ","0"))</f>
        <v>120</v>
      </c>
      <c r="J8946" s="6">
        <v>2</v>
      </c>
      <c r="K8946" s="2" t="str">
        <f t="shared" si="417"/>
        <v>105</v>
      </c>
      <c r="L8946" s="2" t="str">
        <f t="shared" si="418"/>
        <v>005</v>
      </c>
      <c r="M8946" s="2" t="str">
        <f t="shared" si="419"/>
        <v>120</v>
      </c>
    </row>
    <row r="8947" spans="2:13" x14ac:dyDescent="0.25">
      <c r="B8947" s="2" t="s">
        <v>4586</v>
      </c>
      <c r="C8947" s="2" t="s">
        <v>18036</v>
      </c>
      <c r="D8947" s="6" t="str">
        <f>+_xlfn.CONCAT(Table13456[[#This Row],[phase1]],Table13456[[#This Row],[phase2]],Table13456[[#This Row],[phase3]],Table13456[[#This Row],[phase4]])</f>
        <v>2105005120</v>
      </c>
      <c r="E8947" s="2" t="str">
        <f>+Table13456[[#This Row],[DESCRIPTION]]</f>
        <v>UTILITY PIPE- DUCTILE IRON/CAST IRON, FURNISH &amp; INSTALL, WATER/SEWER, 4"</v>
      </c>
      <c r="F8947" s="6">
        <v>2</v>
      </c>
      <c r="G8947" s="2" t="str">
        <f>IF(Table13456[[#This Row],[first]]="0",SUBSTITUTE(TRIM(MID(B8947, 2, 3))," ","0"),SUBSTITUTE(TRIM(MID(B8947, 1, 3))," ","0"))</f>
        <v>105</v>
      </c>
      <c r="H8947" s="2" t="str">
        <f>IF(Table13456[[#This Row],[first]]="0",SUBSTITUTE(TRIM(MID(B8947, 5, 3))," ","0"),SUBSTITUTE(TRIM(MID(B8947, 4, 3))," ","0"))</f>
        <v>005</v>
      </c>
      <c r="I8947" s="2" t="str">
        <f>IF(Table13456[[#This Row],[first]]="0",SUBSTITUTE(TRIM(MID(B8947, 8, 3))," ","0"),SUBSTITUTE(TRIM(MID(B8947, 7, 3))," ","0"))</f>
        <v>120</v>
      </c>
      <c r="J8947" s="6">
        <v>2</v>
      </c>
      <c r="K8947" s="2" t="str">
        <f t="shared" si="417"/>
        <v>105</v>
      </c>
      <c r="L8947" s="2" t="str">
        <f t="shared" si="418"/>
        <v>005</v>
      </c>
      <c r="M8947" s="2" t="str">
        <f t="shared" si="419"/>
        <v>120</v>
      </c>
    </row>
    <row r="8948" spans="2:13" x14ac:dyDescent="0.25">
      <c r="B8948" s="2" t="s">
        <v>3760</v>
      </c>
      <c r="C8948" s="2" t="s">
        <v>3761</v>
      </c>
      <c r="D8948" s="6" t="str">
        <f>+_xlfn.CONCAT(Table13456[[#This Row],[phase1]],Table13456[[#This Row],[phase2]],Table13456[[#This Row],[phase3]],Table13456[[#This Row],[phase4]])</f>
        <v>2105005120</v>
      </c>
      <c r="E8948" s="2" t="str">
        <f>+Table13456[[#This Row],[DESCRIPTION]]</f>
        <v>UTILITY PIPE- DUCTILE IRON/CAST IRON, FURNISH &amp; INSTALL, WATER/SEWER, 6"</v>
      </c>
      <c r="F8948" s="6">
        <v>2</v>
      </c>
      <c r="G8948" s="2" t="str">
        <f>IF(Table13456[[#This Row],[first]]="0",SUBSTITUTE(TRIM(MID(B8948, 2, 3))," ","0"),SUBSTITUTE(TRIM(MID(B8948, 1, 3))," ","0"))</f>
        <v>105</v>
      </c>
      <c r="H8948" s="2" t="str">
        <f>IF(Table13456[[#This Row],[first]]="0",SUBSTITUTE(TRIM(MID(B8948, 5, 3))," ","0"),SUBSTITUTE(TRIM(MID(B8948, 4, 3))," ","0"))</f>
        <v>005</v>
      </c>
      <c r="I8948" s="2" t="str">
        <f>IF(Table13456[[#This Row],[first]]="0",SUBSTITUTE(TRIM(MID(B8948, 8, 3))," ","0"),SUBSTITUTE(TRIM(MID(B8948, 7, 3))," ","0"))</f>
        <v>120</v>
      </c>
      <c r="J8948" s="6">
        <v>2</v>
      </c>
      <c r="K8948" s="2" t="str">
        <f t="shared" si="417"/>
        <v>105</v>
      </c>
      <c r="L8948" s="2" t="str">
        <f t="shared" si="418"/>
        <v>005</v>
      </c>
      <c r="M8948" s="2" t="str">
        <f t="shared" si="419"/>
        <v>120</v>
      </c>
    </row>
    <row r="8949" spans="2:13" x14ac:dyDescent="0.25">
      <c r="B8949" s="2" t="s">
        <v>3762</v>
      </c>
      <c r="C8949" s="2" t="s">
        <v>3763</v>
      </c>
      <c r="D8949" s="6" t="str">
        <f>+_xlfn.CONCAT(Table13456[[#This Row],[phase1]],Table13456[[#This Row],[phase2]],Table13456[[#This Row],[phase3]],Table13456[[#This Row],[phase4]])</f>
        <v>2105005120</v>
      </c>
      <c r="E8949" s="2" t="str">
        <f>+Table13456[[#This Row],[DESCRIPTION]]</f>
        <v>UTILITY PIPE- DUCTILE IRON/CAST IRON, FURNISH &amp; INSTALL, WATER/SEWER, 8"</v>
      </c>
      <c r="F8949" s="6">
        <v>2</v>
      </c>
      <c r="G8949" s="2" t="str">
        <f>IF(Table13456[[#This Row],[first]]="0",SUBSTITUTE(TRIM(MID(B8949, 2, 3))," ","0"),SUBSTITUTE(TRIM(MID(B8949, 1, 3))," ","0"))</f>
        <v>105</v>
      </c>
      <c r="H8949" s="2" t="str">
        <f>IF(Table13456[[#This Row],[first]]="0",SUBSTITUTE(TRIM(MID(B8949, 5, 3))," ","0"),SUBSTITUTE(TRIM(MID(B8949, 4, 3))," ","0"))</f>
        <v>005</v>
      </c>
      <c r="I8949" s="2" t="str">
        <f>IF(Table13456[[#This Row],[first]]="0",SUBSTITUTE(TRIM(MID(B8949, 8, 3))," ","0"),SUBSTITUTE(TRIM(MID(B8949, 7, 3))," ","0"))</f>
        <v>120</v>
      </c>
      <c r="J8949" s="6">
        <v>2</v>
      </c>
      <c r="K8949" s="2" t="str">
        <f t="shared" si="417"/>
        <v>105</v>
      </c>
      <c r="L8949" s="2" t="str">
        <f t="shared" si="418"/>
        <v>005</v>
      </c>
      <c r="M8949" s="2" t="str">
        <f t="shared" si="419"/>
        <v>120</v>
      </c>
    </row>
    <row r="8950" spans="2:13" x14ac:dyDescent="0.25">
      <c r="B8950" s="2" t="s">
        <v>3764</v>
      </c>
      <c r="C8950" s="2" t="s">
        <v>3765</v>
      </c>
      <c r="D8950" s="6" t="str">
        <f>+_xlfn.CONCAT(Table13456[[#This Row],[phase1]],Table13456[[#This Row],[phase2]],Table13456[[#This Row],[phase3]],Table13456[[#This Row],[phase4]])</f>
        <v>2105005121</v>
      </c>
      <c r="E8950" s="2" t="str">
        <f>+Table13456[[#This Row],[DESCRIPTION]]</f>
        <v>UTILITY PIPE- DUCTILE IRON/CAST IRON, FURNISH &amp; INSTALL, WATER/SEWER, 10"</v>
      </c>
      <c r="F8950" s="6">
        <v>2</v>
      </c>
      <c r="G8950" s="2" t="str">
        <f>IF(Table13456[[#This Row],[first]]="0",SUBSTITUTE(TRIM(MID(B8950, 2, 3))," ","0"),SUBSTITUTE(TRIM(MID(B8950, 1, 3))," ","0"))</f>
        <v>105</v>
      </c>
      <c r="H8950" s="2" t="str">
        <f>IF(Table13456[[#This Row],[first]]="0",SUBSTITUTE(TRIM(MID(B8950, 5, 3))," ","0"),SUBSTITUTE(TRIM(MID(B8950, 4, 3))," ","0"))</f>
        <v>005</v>
      </c>
      <c r="I8950" s="2" t="str">
        <f>IF(Table13456[[#This Row],[first]]="0",SUBSTITUTE(TRIM(MID(B8950, 8, 3))," ","0"),SUBSTITUTE(TRIM(MID(B8950, 7, 3))," ","0"))</f>
        <v>121</v>
      </c>
      <c r="J8950" s="6">
        <v>2</v>
      </c>
      <c r="K8950" s="2" t="str">
        <f t="shared" si="417"/>
        <v>105</v>
      </c>
      <c r="L8950" s="2" t="str">
        <f t="shared" si="418"/>
        <v>005</v>
      </c>
      <c r="M8950" s="2" t="str">
        <f t="shared" si="419"/>
        <v>121</v>
      </c>
    </row>
    <row r="8951" spans="2:13" x14ac:dyDescent="0.25">
      <c r="B8951" s="2" t="s">
        <v>3766</v>
      </c>
      <c r="C8951" s="2" t="s">
        <v>3767</v>
      </c>
      <c r="D8951" s="6" t="str">
        <f>+_xlfn.CONCAT(Table13456[[#This Row],[phase1]],Table13456[[#This Row],[phase2]],Table13456[[#This Row],[phase3]],Table13456[[#This Row],[phase4]])</f>
        <v>2105005121</v>
      </c>
      <c r="E8951" s="2" t="str">
        <f>+Table13456[[#This Row],[DESCRIPTION]]</f>
        <v>UTILITY PIPE- DUCTILE IRON/CAST IRON, FURNISH &amp; INSTALL, WATER/SEWER, 12"</v>
      </c>
      <c r="F8951" s="6">
        <v>2</v>
      </c>
      <c r="G8951" s="2" t="str">
        <f>IF(Table13456[[#This Row],[first]]="0",SUBSTITUTE(TRIM(MID(B8951, 2, 3))," ","0"),SUBSTITUTE(TRIM(MID(B8951, 1, 3))," ","0"))</f>
        <v>105</v>
      </c>
      <c r="H8951" s="2" t="str">
        <f>IF(Table13456[[#This Row],[first]]="0",SUBSTITUTE(TRIM(MID(B8951, 5, 3))," ","0"),SUBSTITUTE(TRIM(MID(B8951, 4, 3))," ","0"))</f>
        <v>005</v>
      </c>
      <c r="I8951" s="2" t="str">
        <f>IF(Table13456[[#This Row],[first]]="0",SUBSTITUTE(TRIM(MID(B8951, 8, 3))," ","0"),SUBSTITUTE(TRIM(MID(B8951, 7, 3))," ","0"))</f>
        <v>121</v>
      </c>
      <c r="J8951" s="6">
        <v>2</v>
      </c>
      <c r="K8951" s="2" t="str">
        <f t="shared" si="417"/>
        <v>105</v>
      </c>
      <c r="L8951" s="2" t="str">
        <f t="shared" si="418"/>
        <v>005</v>
      </c>
      <c r="M8951" s="2" t="str">
        <f t="shared" si="419"/>
        <v>121</v>
      </c>
    </row>
    <row r="8952" spans="2:13" x14ac:dyDescent="0.25">
      <c r="B8952" s="2" t="s">
        <v>4587</v>
      </c>
      <c r="C8952" s="2" t="s">
        <v>18037</v>
      </c>
      <c r="D8952" s="6" t="str">
        <f>+_xlfn.CONCAT(Table13456[[#This Row],[phase1]],Table13456[[#This Row],[phase2]],Table13456[[#This Row],[phase3]],Table13456[[#This Row],[phase4]])</f>
        <v>2105005121</v>
      </c>
      <c r="E8952" s="2" t="str">
        <f>+Table13456[[#This Row],[DESCRIPTION]]</f>
        <v>UTILITY PIPE- DUCTILE IRON/CAST IRON, FURNISH &amp; INSTALL, WATER/SEWER, 14"</v>
      </c>
      <c r="F8952" s="6">
        <v>2</v>
      </c>
      <c r="G8952" s="2" t="str">
        <f>IF(Table13456[[#This Row],[first]]="0",SUBSTITUTE(TRIM(MID(B8952, 2, 3))," ","0"),SUBSTITUTE(TRIM(MID(B8952, 1, 3))," ","0"))</f>
        <v>105</v>
      </c>
      <c r="H8952" s="2" t="str">
        <f>IF(Table13456[[#This Row],[first]]="0",SUBSTITUTE(TRIM(MID(B8952, 5, 3))," ","0"),SUBSTITUTE(TRIM(MID(B8952, 4, 3))," ","0"))</f>
        <v>005</v>
      </c>
      <c r="I8952" s="2" t="str">
        <f>IF(Table13456[[#This Row],[first]]="0",SUBSTITUTE(TRIM(MID(B8952, 8, 3))," ","0"),SUBSTITUTE(TRIM(MID(B8952, 7, 3))," ","0"))</f>
        <v>121</v>
      </c>
      <c r="J8952" s="6">
        <v>2</v>
      </c>
      <c r="K8952" s="2" t="str">
        <f t="shared" si="417"/>
        <v>105</v>
      </c>
      <c r="L8952" s="2" t="str">
        <f t="shared" si="418"/>
        <v>005</v>
      </c>
      <c r="M8952" s="2" t="str">
        <f t="shared" si="419"/>
        <v>121</v>
      </c>
    </row>
    <row r="8953" spans="2:13" x14ac:dyDescent="0.25">
      <c r="B8953" s="2" t="s">
        <v>3768</v>
      </c>
      <c r="C8953" s="2" t="s">
        <v>3769</v>
      </c>
      <c r="D8953" s="6" t="str">
        <f>+_xlfn.CONCAT(Table13456[[#This Row],[phase1]],Table13456[[#This Row],[phase2]],Table13456[[#This Row],[phase3]],Table13456[[#This Row],[phase4]])</f>
        <v>2105005121</v>
      </c>
      <c r="E8953" s="2" t="str">
        <f>+Table13456[[#This Row],[DESCRIPTION]]</f>
        <v>UTILITY PIPE- DUCTILE IRON/CAST IRON, FURNISH &amp; INSTALL, WATER/SEWER, 16"</v>
      </c>
      <c r="F8953" s="6">
        <v>2</v>
      </c>
      <c r="G8953" s="2" t="str">
        <f>IF(Table13456[[#This Row],[first]]="0",SUBSTITUTE(TRIM(MID(B8953, 2, 3))," ","0"),SUBSTITUTE(TRIM(MID(B8953, 1, 3))," ","0"))</f>
        <v>105</v>
      </c>
      <c r="H8953" s="2" t="str">
        <f>IF(Table13456[[#This Row],[first]]="0",SUBSTITUTE(TRIM(MID(B8953, 5, 3))," ","0"),SUBSTITUTE(TRIM(MID(B8953, 4, 3))," ","0"))</f>
        <v>005</v>
      </c>
      <c r="I8953" s="2" t="str">
        <f>IF(Table13456[[#This Row],[first]]="0",SUBSTITUTE(TRIM(MID(B8953, 8, 3))," ","0"),SUBSTITUTE(TRIM(MID(B8953, 7, 3))," ","0"))</f>
        <v>121</v>
      </c>
      <c r="J8953" s="6">
        <v>2</v>
      </c>
      <c r="K8953" s="2" t="str">
        <f t="shared" si="417"/>
        <v>105</v>
      </c>
      <c r="L8953" s="2" t="str">
        <f t="shared" si="418"/>
        <v>005</v>
      </c>
      <c r="M8953" s="2" t="str">
        <f t="shared" si="419"/>
        <v>121</v>
      </c>
    </row>
    <row r="8954" spans="2:13" x14ac:dyDescent="0.25">
      <c r="B8954" s="2" t="s">
        <v>4588</v>
      </c>
      <c r="C8954" s="2" t="s">
        <v>18038</v>
      </c>
      <c r="D8954" s="6" t="str">
        <f>+_xlfn.CONCAT(Table13456[[#This Row],[phase1]],Table13456[[#This Row],[phase2]],Table13456[[#This Row],[phase3]],Table13456[[#This Row],[phase4]])</f>
        <v>2105005121</v>
      </c>
      <c r="E8954" s="2" t="str">
        <f>+Table13456[[#This Row],[DESCRIPTION]]</f>
        <v>UTILITY PIPE- DUCTILE IRON/CAST IRON, FURNISH &amp; INSTALL, WATER/SEWER, 18"</v>
      </c>
      <c r="F8954" s="6">
        <v>2</v>
      </c>
      <c r="G8954" s="2" t="str">
        <f>IF(Table13456[[#This Row],[first]]="0",SUBSTITUTE(TRIM(MID(B8954, 2, 3))," ","0"),SUBSTITUTE(TRIM(MID(B8954, 1, 3))," ","0"))</f>
        <v>105</v>
      </c>
      <c r="H8954" s="2" t="str">
        <f>IF(Table13456[[#This Row],[first]]="0",SUBSTITUTE(TRIM(MID(B8954, 5, 3))," ","0"),SUBSTITUTE(TRIM(MID(B8954, 4, 3))," ","0"))</f>
        <v>005</v>
      </c>
      <c r="I8954" s="2" t="str">
        <f>IF(Table13456[[#This Row],[first]]="0",SUBSTITUTE(TRIM(MID(B8954, 8, 3))," ","0"),SUBSTITUTE(TRIM(MID(B8954, 7, 3))," ","0"))</f>
        <v>121</v>
      </c>
      <c r="J8954" s="6">
        <v>2</v>
      </c>
      <c r="K8954" s="2" t="str">
        <f t="shared" si="417"/>
        <v>105</v>
      </c>
      <c r="L8954" s="2" t="str">
        <f t="shared" si="418"/>
        <v>005</v>
      </c>
      <c r="M8954" s="2" t="str">
        <f t="shared" si="419"/>
        <v>121</v>
      </c>
    </row>
    <row r="8955" spans="2:13" x14ac:dyDescent="0.25">
      <c r="B8955" s="2" t="s">
        <v>3770</v>
      </c>
      <c r="C8955" s="2" t="s">
        <v>3771</v>
      </c>
      <c r="D8955" s="6" t="str">
        <f>+_xlfn.CONCAT(Table13456[[#This Row],[phase1]],Table13456[[#This Row],[phase2]],Table13456[[#This Row],[phase3]],Table13456[[#This Row],[phase4]])</f>
        <v>2105005122</v>
      </c>
      <c r="E8955" s="2" t="str">
        <f>+Table13456[[#This Row],[DESCRIPTION]]</f>
        <v>UTILITY PIPE- DUCTILE IRON/CAST IRON, FURNISH &amp; INSTALL, WATER/SEWER, 20"</v>
      </c>
      <c r="F8955" s="6">
        <v>2</v>
      </c>
      <c r="G8955" s="2" t="str">
        <f>IF(Table13456[[#This Row],[first]]="0",SUBSTITUTE(TRIM(MID(B8955, 2, 3))," ","0"),SUBSTITUTE(TRIM(MID(B8955, 1, 3))," ","0"))</f>
        <v>105</v>
      </c>
      <c r="H8955" s="2" t="str">
        <f>IF(Table13456[[#This Row],[first]]="0",SUBSTITUTE(TRIM(MID(B8955, 5, 3))," ","0"),SUBSTITUTE(TRIM(MID(B8955, 4, 3))," ","0"))</f>
        <v>005</v>
      </c>
      <c r="I8955" s="2" t="str">
        <f>IF(Table13456[[#This Row],[first]]="0",SUBSTITUTE(TRIM(MID(B8955, 8, 3))," ","0"),SUBSTITUTE(TRIM(MID(B8955, 7, 3))," ","0"))</f>
        <v>122</v>
      </c>
      <c r="J8955" s="6">
        <v>2</v>
      </c>
      <c r="K8955" s="2" t="str">
        <f t="shared" si="417"/>
        <v>105</v>
      </c>
      <c r="L8955" s="2" t="str">
        <f t="shared" si="418"/>
        <v>005</v>
      </c>
      <c r="M8955" s="2" t="str">
        <f t="shared" si="419"/>
        <v>122</v>
      </c>
    </row>
    <row r="8956" spans="2:13" x14ac:dyDescent="0.25">
      <c r="B8956" s="2" t="s">
        <v>3772</v>
      </c>
      <c r="C8956" s="2" t="s">
        <v>3773</v>
      </c>
      <c r="D8956" s="6" t="str">
        <f>+_xlfn.CONCAT(Table13456[[#This Row],[phase1]],Table13456[[#This Row],[phase2]],Table13456[[#This Row],[phase3]],Table13456[[#This Row],[phase4]])</f>
        <v>2105005122</v>
      </c>
      <c r="E8956" s="2" t="str">
        <f>+Table13456[[#This Row],[DESCRIPTION]]</f>
        <v>UTILITY PIPE- DUCTILE IRON/CAST IRON, FURNISH &amp; INSTALL, WATER/SEWER, 24"</v>
      </c>
      <c r="F8956" s="6">
        <v>2</v>
      </c>
      <c r="G8956" s="2" t="str">
        <f>IF(Table13456[[#This Row],[first]]="0",SUBSTITUTE(TRIM(MID(B8956, 2, 3))," ","0"),SUBSTITUTE(TRIM(MID(B8956, 1, 3))," ","0"))</f>
        <v>105</v>
      </c>
      <c r="H8956" s="2" t="str">
        <f>IF(Table13456[[#This Row],[first]]="0",SUBSTITUTE(TRIM(MID(B8956, 5, 3))," ","0"),SUBSTITUTE(TRIM(MID(B8956, 4, 3))," ","0"))</f>
        <v>005</v>
      </c>
      <c r="I8956" s="2" t="str">
        <f>IF(Table13456[[#This Row],[first]]="0",SUBSTITUTE(TRIM(MID(B8956, 8, 3))," ","0"),SUBSTITUTE(TRIM(MID(B8956, 7, 3))," ","0"))</f>
        <v>122</v>
      </c>
      <c r="J8956" s="6">
        <v>2</v>
      </c>
      <c r="K8956" s="2" t="str">
        <f t="shared" si="417"/>
        <v>105</v>
      </c>
      <c r="L8956" s="2" t="str">
        <f t="shared" si="418"/>
        <v>005</v>
      </c>
      <c r="M8956" s="2" t="str">
        <f t="shared" si="419"/>
        <v>122</v>
      </c>
    </row>
    <row r="8957" spans="2:13" x14ac:dyDescent="0.25">
      <c r="B8957" s="2" t="s">
        <v>4589</v>
      </c>
      <c r="C8957" s="2" t="s">
        <v>18039</v>
      </c>
      <c r="D8957" s="6" t="str">
        <f>+_xlfn.CONCAT(Table13456[[#This Row],[phase1]],Table13456[[#This Row],[phase2]],Table13456[[#This Row],[phase3]],Table13456[[#This Row],[phase4]])</f>
        <v>2105005123</v>
      </c>
      <c r="E8957" s="2" t="str">
        <f>+Table13456[[#This Row],[DESCRIPTION]]</f>
        <v>UTILITY PIPE- DUCTILE IRON/CAST IRON, FURNISH &amp; INSTALL, WATER/SEWER, 30"</v>
      </c>
      <c r="F8957" s="6">
        <v>2</v>
      </c>
      <c r="G8957" s="2" t="str">
        <f>IF(Table13456[[#This Row],[first]]="0",SUBSTITUTE(TRIM(MID(B8957, 2, 3))," ","0"),SUBSTITUTE(TRIM(MID(B8957, 1, 3))," ","0"))</f>
        <v>105</v>
      </c>
      <c r="H8957" s="2" t="str">
        <f>IF(Table13456[[#This Row],[first]]="0",SUBSTITUTE(TRIM(MID(B8957, 5, 3))," ","0"),SUBSTITUTE(TRIM(MID(B8957, 4, 3))," ","0"))</f>
        <v>005</v>
      </c>
      <c r="I8957" s="2" t="str">
        <f>IF(Table13456[[#This Row],[first]]="0",SUBSTITUTE(TRIM(MID(B8957, 8, 3))," ","0"),SUBSTITUTE(TRIM(MID(B8957, 7, 3))," ","0"))</f>
        <v>123</v>
      </c>
      <c r="J8957" s="6">
        <v>2</v>
      </c>
      <c r="K8957" s="2" t="str">
        <f t="shared" si="417"/>
        <v>105</v>
      </c>
      <c r="L8957" s="2" t="str">
        <f t="shared" si="418"/>
        <v>005</v>
      </c>
      <c r="M8957" s="2" t="str">
        <f t="shared" si="419"/>
        <v>123</v>
      </c>
    </row>
    <row r="8958" spans="2:13" x14ac:dyDescent="0.25">
      <c r="B8958" s="2" t="s">
        <v>4727</v>
      </c>
      <c r="C8958" s="2" t="s">
        <v>18040</v>
      </c>
      <c r="D8958" s="6" t="str">
        <f>+_xlfn.CONCAT(Table13456[[#This Row],[phase1]],Table13456[[#This Row],[phase2]],Table13456[[#This Row],[phase3]],Table13456[[#This Row],[phase4]])</f>
        <v>2105005123</v>
      </c>
      <c r="E8958" s="2" t="str">
        <f>+Table13456[[#This Row],[DESCRIPTION]]</f>
        <v>UTILITY PIPE- DUCTILE IRON/CAST IRON, FURNISH &amp; INSTALL, WATER/SEWER, 36"</v>
      </c>
      <c r="F8958" s="6">
        <v>2</v>
      </c>
      <c r="G8958" s="2" t="str">
        <f>IF(Table13456[[#This Row],[first]]="0",SUBSTITUTE(TRIM(MID(B8958, 2, 3))," ","0"),SUBSTITUTE(TRIM(MID(B8958, 1, 3))," ","0"))</f>
        <v>105</v>
      </c>
      <c r="H8958" s="2" t="str">
        <f>IF(Table13456[[#This Row],[first]]="0",SUBSTITUTE(TRIM(MID(B8958, 5, 3))," ","0"),SUBSTITUTE(TRIM(MID(B8958, 4, 3))," ","0"))</f>
        <v>005</v>
      </c>
      <c r="I8958" s="2" t="str">
        <f>IF(Table13456[[#This Row],[first]]="0",SUBSTITUTE(TRIM(MID(B8958, 8, 3))," ","0"),SUBSTITUTE(TRIM(MID(B8958, 7, 3))," ","0"))</f>
        <v>123</v>
      </c>
      <c r="J8958" s="6">
        <v>2</v>
      </c>
      <c r="K8958" s="2" t="str">
        <f t="shared" si="417"/>
        <v>105</v>
      </c>
      <c r="L8958" s="2" t="str">
        <f t="shared" si="418"/>
        <v>005</v>
      </c>
      <c r="M8958" s="2" t="str">
        <f t="shared" si="419"/>
        <v>123</v>
      </c>
    </row>
    <row r="8959" spans="2:13" x14ac:dyDescent="0.25">
      <c r="B8959" s="2" t="s">
        <v>18041</v>
      </c>
      <c r="C8959" s="2" t="s">
        <v>18042</v>
      </c>
      <c r="D8959" s="6" t="str">
        <f>+_xlfn.CONCAT(Table13456[[#This Row],[phase1]],Table13456[[#This Row],[phase2]],Table13456[[#This Row],[phase3]],Table13456[[#This Row],[phase4]])</f>
        <v>2105005124</v>
      </c>
      <c r="E8959" s="2" t="str">
        <f>+Table13456[[#This Row],[DESCRIPTION]]</f>
        <v>UTILITY PIPE- DUCTILE IRON/CAST IRON, FURNISH &amp; INSTALL, WATER/SEWER, 42"</v>
      </c>
      <c r="F8959" s="6">
        <v>2</v>
      </c>
      <c r="G8959" s="2" t="str">
        <f>IF(Table13456[[#This Row],[first]]="0",SUBSTITUTE(TRIM(MID(B8959, 2, 3))," ","0"),SUBSTITUTE(TRIM(MID(B8959, 1, 3))," ","0"))</f>
        <v>105</v>
      </c>
      <c r="H8959" s="2" t="str">
        <f>IF(Table13456[[#This Row],[first]]="0",SUBSTITUTE(TRIM(MID(B8959, 5, 3))," ","0"),SUBSTITUTE(TRIM(MID(B8959, 4, 3))," ","0"))</f>
        <v>005</v>
      </c>
      <c r="I8959" s="2" t="str">
        <f>IF(Table13456[[#This Row],[first]]="0",SUBSTITUTE(TRIM(MID(B8959, 8, 3))," ","0"),SUBSTITUTE(TRIM(MID(B8959, 7, 3))," ","0"))</f>
        <v>124</v>
      </c>
      <c r="J8959" s="6">
        <v>2</v>
      </c>
      <c r="K8959" s="2" t="str">
        <f t="shared" si="417"/>
        <v>105</v>
      </c>
      <c r="L8959" s="2" t="str">
        <f t="shared" si="418"/>
        <v>005</v>
      </c>
      <c r="M8959" s="2" t="str">
        <f t="shared" si="419"/>
        <v>124</v>
      </c>
    </row>
    <row r="8960" spans="2:13" x14ac:dyDescent="0.25">
      <c r="B8960" s="2" t="s">
        <v>18043</v>
      </c>
      <c r="C8960" s="2" t="s">
        <v>18044</v>
      </c>
      <c r="D8960" s="6" t="str">
        <f>+_xlfn.CONCAT(Table13456[[#This Row],[phase1]],Table13456[[#This Row],[phase2]],Table13456[[#This Row],[phase3]],Table13456[[#This Row],[phase4]])</f>
        <v>2105005150</v>
      </c>
      <c r="E8960" s="2" t="str">
        <f>+Table13456[[#This Row],[DESCRIPTION]]</f>
        <v>ERROR: UTILITY FITTINGS, DUCTILE IRON/CAST IRON, FURNISH &amp; INSTALL, CAP/PLUG, 8"</v>
      </c>
      <c r="F8960" s="6">
        <v>2</v>
      </c>
      <c r="G8960" s="2" t="str">
        <f>IF(Table13456[[#This Row],[first]]="0",SUBSTITUTE(TRIM(MID(B8960, 2, 3))," ","0"),SUBSTITUTE(TRIM(MID(B8960, 1, 3))," ","0"))</f>
        <v>105</v>
      </c>
      <c r="H8960" s="2" t="str">
        <f>IF(Table13456[[#This Row],[first]]="0",SUBSTITUTE(TRIM(MID(B8960, 5, 3))," ","0"),SUBSTITUTE(TRIM(MID(B8960, 4, 3))," ","0"))</f>
        <v>005</v>
      </c>
      <c r="I8960" s="2" t="str">
        <f>IF(Table13456[[#This Row],[first]]="0",SUBSTITUTE(TRIM(MID(B8960, 8, 3))," ","0"),SUBSTITUTE(TRIM(MID(B8960, 7, 3))," ","0"))</f>
        <v>150</v>
      </c>
      <c r="J8960" s="6">
        <v>2</v>
      </c>
      <c r="K8960" s="2" t="str">
        <f t="shared" si="417"/>
        <v>105</v>
      </c>
      <c r="L8960" s="2" t="str">
        <f t="shared" si="418"/>
        <v>005</v>
      </c>
      <c r="M8960" s="2" t="str">
        <f t="shared" si="419"/>
        <v>150</v>
      </c>
    </row>
    <row r="8961" spans="2:13" x14ac:dyDescent="0.25">
      <c r="B8961" s="2" t="s">
        <v>18045</v>
      </c>
      <c r="C8961" s="2" t="s">
        <v>18046</v>
      </c>
      <c r="D8961" s="6" t="str">
        <f>+_xlfn.CONCAT(Table13456[[#This Row],[phase1]],Table13456[[#This Row],[phase2]],Table13456[[#This Row],[phase3]],Table13456[[#This Row],[phase4]])</f>
        <v>2105006001</v>
      </c>
      <c r="E8961" s="2" t="str">
        <f>+Table13456[[#This Row],[DESCRIPTION]]</f>
        <v>ERROR: UTILITY PIPE- STEEL CASING, 4"</v>
      </c>
      <c r="F8961" s="6">
        <v>2</v>
      </c>
      <c r="G8961" s="2" t="str">
        <f>IF(Table13456[[#This Row],[first]]="0",SUBSTITUTE(TRIM(MID(B8961, 2, 3))," ","0"),SUBSTITUTE(TRIM(MID(B8961, 1, 3))," ","0"))</f>
        <v>105</v>
      </c>
      <c r="H8961" s="2" t="str">
        <f>IF(Table13456[[#This Row],[first]]="0",SUBSTITUTE(TRIM(MID(B8961, 5, 3))," ","0"),SUBSTITUTE(TRIM(MID(B8961, 4, 3))," ","0"))</f>
        <v>006</v>
      </c>
      <c r="I8961" s="2" t="str">
        <f>IF(Table13456[[#This Row],[first]]="0",SUBSTITUTE(TRIM(MID(B8961, 8, 3))," ","0"),SUBSTITUTE(TRIM(MID(B8961, 7, 3))," ","0"))</f>
        <v>1</v>
      </c>
      <c r="J8961" s="6">
        <v>2</v>
      </c>
      <c r="K8961" s="2" t="str">
        <f t="shared" si="417"/>
        <v>105</v>
      </c>
      <c r="L8961" s="2" t="str">
        <f t="shared" si="418"/>
        <v>006</v>
      </c>
      <c r="M8961" s="2" t="str">
        <f t="shared" si="419"/>
        <v>001</v>
      </c>
    </row>
    <row r="8962" spans="2:13" x14ac:dyDescent="0.25">
      <c r="B8962" s="2" t="s">
        <v>4728</v>
      </c>
      <c r="C8962" s="2" t="s">
        <v>18047</v>
      </c>
      <c r="D8962" s="6" t="str">
        <f>+_xlfn.CONCAT(Table13456[[#This Row],[phase1]],Table13456[[#This Row],[phase2]],Table13456[[#This Row],[phase3]],Table13456[[#This Row],[phase4]])</f>
        <v>2105006110</v>
      </c>
      <c r="E8962" s="2" t="str">
        <f>+Table13456[[#This Row],[DESCRIPTION]]</f>
        <v>UTILITY PIPE- STEEL, FURNISH &amp; INSTALL, CASING, 4"</v>
      </c>
      <c r="F8962" s="6">
        <v>2</v>
      </c>
      <c r="G8962" s="2" t="str">
        <f>IF(Table13456[[#This Row],[first]]="0",SUBSTITUTE(TRIM(MID(B8962, 2, 3))," ","0"),SUBSTITUTE(TRIM(MID(B8962, 1, 3))," ","0"))</f>
        <v>105</v>
      </c>
      <c r="H8962" s="2" t="str">
        <f>IF(Table13456[[#This Row],[first]]="0",SUBSTITUTE(TRIM(MID(B8962, 5, 3))," ","0"),SUBSTITUTE(TRIM(MID(B8962, 4, 3))," ","0"))</f>
        <v>006</v>
      </c>
      <c r="I8962" s="2" t="str">
        <f>IF(Table13456[[#This Row],[first]]="0",SUBSTITUTE(TRIM(MID(B8962, 8, 3))," ","0"),SUBSTITUTE(TRIM(MID(B8962, 7, 3))," ","0"))</f>
        <v>110</v>
      </c>
      <c r="J8962" s="6">
        <v>2</v>
      </c>
      <c r="K8962" s="2" t="str">
        <f t="shared" si="417"/>
        <v>105</v>
      </c>
      <c r="L8962" s="2" t="str">
        <f t="shared" si="418"/>
        <v>006</v>
      </c>
      <c r="M8962" s="2" t="str">
        <f t="shared" si="419"/>
        <v>110</v>
      </c>
    </row>
    <row r="8963" spans="2:13" x14ac:dyDescent="0.25">
      <c r="B8963" s="2" t="s">
        <v>4287</v>
      </c>
      <c r="C8963" s="2" t="s">
        <v>18048</v>
      </c>
      <c r="D8963" s="6" t="str">
        <f>+_xlfn.CONCAT(Table13456[[#This Row],[phase1]],Table13456[[#This Row],[phase2]],Table13456[[#This Row],[phase3]],Table13456[[#This Row],[phase4]])</f>
        <v>2105006110</v>
      </c>
      <c r="E8963" s="2" t="str">
        <f>+Table13456[[#This Row],[DESCRIPTION]]</f>
        <v>UTILITY PIPE- STEEL, FURNISH &amp; INSTALL, CASING, 8"</v>
      </c>
      <c r="F8963" s="6">
        <v>2</v>
      </c>
      <c r="G8963" s="2" t="str">
        <f>IF(Table13456[[#This Row],[first]]="0",SUBSTITUTE(TRIM(MID(B8963, 2, 3))," ","0"),SUBSTITUTE(TRIM(MID(B8963, 1, 3))," ","0"))</f>
        <v>105</v>
      </c>
      <c r="H8963" s="2" t="str">
        <f>IF(Table13456[[#This Row],[first]]="0",SUBSTITUTE(TRIM(MID(B8963, 5, 3))," ","0"),SUBSTITUTE(TRIM(MID(B8963, 4, 3))," ","0"))</f>
        <v>006</v>
      </c>
      <c r="I8963" s="2" t="str">
        <f>IF(Table13456[[#This Row],[first]]="0",SUBSTITUTE(TRIM(MID(B8963, 8, 3))," ","0"),SUBSTITUTE(TRIM(MID(B8963, 7, 3))," ","0"))</f>
        <v>110</v>
      </c>
      <c r="J8963" s="6">
        <v>2</v>
      </c>
      <c r="K8963" s="2" t="str">
        <f t="shared" ref="K8963:K9026" si="420">IF(LEN(G8963) = 3, G8963, TEXT(IF(LEN(G8963) = 2, "0" &amp; G8963, "00" &amp; G8963), "000"))</f>
        <v>105</v>
      </c>
      <c r="L8963" s="2" t="str">
        <f t="shared" ref="L8963:L9026" si="421">IF(LEN(H8963) = 3, H8963, TEXT(IF(LEN(H8963) = 2, "0" &amp; H8963, "00" &amp; H8963), "000"))</f>
        <v>006</v>
      </c>
      <c r="M8963" s="2" t="str">
        <f t="shared" ref="M8963:M9026" si="422">IF(LEN(I8963) = 3, I8963, TEXT(IF(LEN(I8963) = 2, "0" &amp; I8963, "00" &amp; I8963), "000"))</f>
        <v>110</v>
      </c>
    </row>
    <row r="8964" spans="2:13" x14ac:dyDescent="0.25">
      <c r="B8964" s="2" t="s">
        <v>4288</v>
      </c>
      <c r="C8964" s="2" t="s">
        <v>18049</v>
      </c>
      <c r="D8964" s="6" t="str">
        <f>+_xlfn.CONCAT(Table13456[[#This Row],[phase1]],Table13456[[#This Row],[phase2]],Table13456[[#This Row],[phase3]],Table13456[[#This Row],[phase4]])</f>
        <v>2105006111</v>
      </c>
      <c r="E8964" s="2" t="str">
        <f>+Table13456[[#This Row],[DESCRIPTION]]</f>
        <v>UTILITY PIPE- STEEL, FURNISH &amp; INSTALL, CASING, 12"</v>
      </c>
      <c r="F8964" s="6">
        <v>2</v>
      </c>
      <c r="G8964" s="2" t="str">
        <f>IF(Table13456[[#This Row],[first]]="0",SUBSTITUTE(TRIM(MID(B8964, 2, 3))," ","0"),SUBSTITUTE(TRIM(MID(B8964, 1, 3))," ","0"))</f>
        <v>105</v>
      </c>
      <c r="H8964" s="2" t="str">
        <f>IF(Table13456[[#This Row],[first]]="0",SUBSTITUTE(TRIM(MID(B8964, 5, 3))," ","0"),SUBSTITUTE(TRIM(MID(B8964, 4, 3))," ","0"))</f>
        <v>006</v>
      </c>
      <c r="I8964" s="2" t="str">
        <f>IF(Table13456[[#This Row],[first]]="0",SUBSTITUTE(TRIM(MID(B8964, 8, 3))," ","0"),SUBSTITUTE(TRIM(MID(B8964, 7, 3))," ","0"))</f>
        <v>111</v>
      </c>
      <c r="J8964" s="6">
        <v>2</v>
      </c>
      <c r="K8964" s="2" t="str">
        <f t="shared" si="420"/>
        <v>105</v>
      </c>
      <c r="L8964" s="2" t="str">
        <f t="shared" si="421"/>
        <v>006</v>
      </c>
      <c r="M8964" s="2" t="str">
        <f t="shared" si="422"/>
        <v>111</v>
      </c>
    </row>
    <row r="8965" spans="2:13" x14ac:dyDescent="0.25">
      <c r="B8965" s="2" t="s">
        <v>3774</v>
      </c>
      <c r="C8965" s="2" t="s">
        <v>3775</v>
      </c>
      <c r="D8965" s="6" t="str">
        <f>+_xlfn.CONCAT(Table13456[[#This Row],[phase1]],Table13456[[#This Row],[phase2]],Table13456[[#This Row],[phase3]],Table13456[[#This Row],[phase4]])</f>
        <v>2105006111</v>
      </c>
      <c r="E8965" s="2" t="str">
        <f>+Table13456[[#This Row],[DESCRIPTION]]</f>
        <v>UTILITY PIPE- STEEL, FURNISH &amp; INSTALL, CASING, 16"</v>
      </c>
      <c r="F8965" s="6">
        <v>2</v>
      </c>
      <c r="G8965" s="2" t="str">
        <f>IF(Table13456[[#This Row],[first]]="0",SUBSTITUTE(TRIM(MID(B8965, 2, 3))," ","0"),SUBSTITUTE(TRIM(MID(B8965, 1, 3))," ","0"))</f>
        <v>105</v>
      </c>
      <c r="H8965" s="2" t="str">
        <f>IF(Table13456[[#This Row],[first]]="0",SUBSTITUTE(TRIM(MID(B8965, 5, 3))," ","0"),SUBSTITUTE(TRIM(MID(B8965, 4, 3))," ","0"))</f>
        <v>006</v>
      </c>
      <c r="I8965" s="2" t="str">
        <f>IF(Table13456[[#This Row],[first]]="0",SUBSTITUTE(TRIM(MID(B8965, 8, 3))," ","0"),SUBSTITUTE(TRIM(MID(B8965, 7, 3))," ","0"))</f>
        <v>111</v>
      </c>
      <c r="J8965" s="6">
        <v>2</v>
      </c>
      <c r="K8965" s="2" t="str">
        <f t="shared" si="420"/>
        <v>105</v>
      </c>
      <c r="L8965" s="2" t="str">
        <f t="shared" si="421"/>
        <v>006</v>
      </c>
      <c r="M8965" s="2" t="str">
        <f t="shared" si="422"/>
        <v>111</v>
      </c>
    </row>
    <row r="8966" spans="2:13" x14ac:dyDescent="0.25">
      <c r="B8966" s="2" t="s">
        <v>3776</v>
      </c>
      <c r="C8966" s="2" t="s">
        <v>3777</v>
      </c>
      <c r="D8966" s="6" t="str">
        <f>+_xlfn.CONCAT(Table13456[[#This Row],[phase1]],Table13456[[#This Row],[phase2]],Table13456[[#This Row],[phase3]],Table13456[[#This Row],[phase4]])</f>
        <v>2105006111</v>
      </c>
      <c r="E8966" s="2" t="str">
        <f>+Table13456[[#This Row],[DESCRIPTION]]</f>
        <v>UTILITY PIPE- STEEL, FURNISH &amp; INSTALL, CASING, 18"</v>
      </c>
      <c r="F8966" s="6">
        <v>2</v>
      </c>
      <c r="G8966" s="2" t="str">
        <f>IF(Table13456[[#This Row],[first]]="0",SUBSTITUTE(TRIM(MID(B8966, 2, 3))," ","0"),SUBSTITUTE(TRIM(MID(B8966, 1, 3))," ","0"))</f>
        <v>105</v>
      </c>
      <c r="H8966" s="2" t="str">
        <f>IF(Table13456[[#This Row],[first]]="0",SUBSTITUTE(TRIM(MID(B8966, 5, 3))," ","0"),SUBSTITUTE(TRIM(MID(B8966, 4, 3))," ","0"))</f>
        <v>006</v>
      </c>
      <c r="I8966" s="2" t="str">
        <f>IF(Table13456[[#This Row],[first]]="0",SUBSTITUTE(TRIM(MID(B8966, 8, 3))," ","0"),SUBSTITUTE(TRIM(MID(B8966, 7, 3))," ","0"))</f>
        <v>111</v>
      </c>
      <c r="J8966" s="6">
        <v>2</v>
      </c>
      <c r="K8966" s="2" t="str">
        <f t="shared" si="420"/>
        <v>105</v>
      </c>
      <c r="L8966" s="2" t="str">
        <f t="shared" si="421"/>
        <v>006</v>
      </c>
      <c r="M8966" s="2" t="str">
        <f t="shared" si="422"/>
        <v>111</v>
      </c>
    </row>
    <row r="8967" spans="2:13" x14ac:dyDescent="0.25">
      <c r="B8967" s="2" t="s">
        <v>4289</v>
      </c>
      <c r="C8967" s="2" t="s">
        <v>18050</v>
      </c>
      <c r="D8967" s="6" t="str">
        <f>+_xlfn.CONCAT(Table13456[[#This Row],[phase1]],Table13456[[#This Row],[phase2]],Table13456[[#This Row],[phase3]],Table13456[[#This Row],[phase4]])</f>
        <v>2105006112</v>
      </c>
      <c r="E8967" s="2" t="str">
        <f>+Table13456[[#This Row],[DESCRIPTION]]</f>
        <v>UTILITY PIPE- STEEL, FURNISH &amp; INSTALL, CASING, 20"</v>
      </c>
      <c r="F8967" s="6">
        <v>2</v>
      </c>
      <c r="G8967" s="2" t="str">
        <f>IF(Table13456[[#This Row],[first]]="0",SUBSTITUTE(TRIM(MID(B8967, 2, 3))," ","0"),SUBSTITUTE(TRIM(MID(B8967, 1, 3))," ","0"))</f>
        <v>105</v>
      </c>
      <c r="H8967" s="2" t="str">
        <f>IF(Table13456[[#This Row],[first]]="0",SUBSTITUTE(TRIM(MID(B8967, 5, 3))," ","0"),SUBSTITUTE(TRIM(MID(B8967, 4, 3))," ","0"))</f>
        <v>006</v>
      </c>
      <c r="I8967" s="2" t="str">
        <f>IF(Table13456[[#This Row],[first]]="0",SUBSTITUTE(TRIM(MID(B8967, 8, 3))," ","0"),SUBSTITUTE(TRIM(MID(B8967, 7, 3))," ","0"))</f>
        <v>112</v>
      </c>
      <c r="J8967" s="6">
        <v>2</v>
      </c>
      <c r="K8967" s="2" t="str">
        <f t="shared" si="420"/>
        <v>105</v>
      </c>
      <c r="L8967" s="2" t="str">
        <f t="shared" si="421"/>
        <v>006</v>
      </c>
      <c r="M8967" s="2" t="str">
        <f t="shared" si="422"/>
        <v>112</v>
      </c>
    </row>
    <row r="8968" spans="2:13" x14ac:dyDescent="0.25">
      <c r="B8968" s="2" t="s">
        <v>3778</v>
      </c>
      <c r="C8968" s="2" t="s">
        <v>3779</v>
      </c>
      <c r="D8968" s="6" t="str">
        <f>+_xlfn.CONCAT(Table13456[[#This Row],[phase1]],Table13456[[#This Row],[phase2]],Table13456[[#This Row],[phase3]],Table13456[[#This Row],[phase4]])</f>
        <v>2105006112</v>
      </c>
      <c r="E8968" s="2" t="str">
        <f>+Table13456[[#This Row],[DESCRIPTION]]</f>
        <v>UTILITY PIPE- STEEL, FURNISH &amp; INSTALL, CASING, 24"</v>
      </c>
      <c r="F8968" s="6">
        <v>2</v>
      </c>
      <c r="G8968" s="2" t="str">
        <f>IF(Table13456[[#This Row],[first]]="0",SUBSTITUTE(TRIM(MID(B8968, 2, 3))," ","0"),SUBSTITUTE(TRIM(MID(B8968, 1, 3))," ","0"))</f>
        <v>105</v>
      </c>
      <c r="H8968" s="2" t="str">
        <f>IF(Table13456[[#This Row],[first]]="0",SUBSTITUTE(TRIM(MID(B8968, 5, 3))," ","0"),SUBSTITUTE(TRIM(MID(B8968, 4, 3))," ","0"))</f>
        <v>006</v>
      </c>
      <c r="I8968" s="2" t="str">
        <f>IF(Table13456[[#This Row],[first]]="0",SUBSTITUTE(TRIM(MID(B8968, 8, 3))," ","0"),SUBSTITUTE(TRIM(MID(B8968, 7, 3))," ","0"))</f>
        <v>112</v>
      </c>
      <c r="J8968" s="6">
        <v>2</v>
      </c>
      <c r="K8968" s="2" t="str">
        <f t="shared" si="420"/>
        <v>105</v>
      </c>
      <c r="L8968" s="2" t="str">
        <f t="shared" si="421"/>
        <v>006</v>
      </c>
      <c r="M8968" s="2" t="str">
        <f t="shared" si="422"/>
        <v>112</v>
      </c>
    </row>
    <row r="8969" spans="2:13" x14ac:dyDescent="0.25">
      <c r="B8969" s="2" t="s">
        <v>4290</v>
      </c>
      <c r="C8969" s="2" t="s">
        <v>18051</v>
      </c>
      <c r="D8969" s="6" t="str">
        <f>+_xlfn.CONCAT(Table13456[[#This Row],[phase1]],Table13456[[#This Row],[phase2]],Table13456[[#This Row],[phase3]],Table13456[[#This Row],[phase4]])</f>
        <v>2105006113</v>
      </c>
      <c r="E8969" s="2" t="str">
        <f>+Table13456[[#This Row],[DESCRIPTION]]</f>
        <v>UTILITY PIPE- STEEL, FURNISH &amp; INSTALL, CASING, 30"</v>
      </c>
      <c r="F8969" s="6">
        <v>2</v>
      </c>
      <c r="G8969" s="2" t="str">
        <f>IF(Table13456[[#This Row],[first]]="0",SUBSTITUTE(TRIM(MID(B8969, 2, 3))," ","0"),SUBSTITUTE(TRIM(MID(B8969, 1, 3))," ","0"))</f>
        <v>105</v>
      </c>
      <c r="H8969" s="2" t="str">
        <f>IF(Table13456[[#This Row],[first]]="0",SUBSTITUTE(TRIM(MID(B8969, 5, 3))," ","0"),SUBSTITUTE(TRIM(MID(B8969, 4, 3))," ","0"))</f>
        <v>006</v>
      </c>
      <c r="I8969" s="2" t="str">
        <f>IF(Table13456[[#This Row],[first]]="0",SUBSTITUTE(TRIM(MID(B8969, 8, 3))," ","0"),SUBSTITUTE(TRIM(MID(B8969, 7, 3))," ","0"))</f>
        <v>113</v>
      </c>
      <c r="J8969" s="6">
        <v>2</v>
      </c>
      <c r="K8969" s="2" t="str">
        <f t="shared" si="420"/>
        <v>105</v>
      </c>
      <c r="L8969" s="2" t="str">
        <f t="shared" si="421"/>
        <v>006</v>
      </c>
      <c r="M8969" s="2" t="str">
        <f t="shared" si="422"/>
        <v>113</v>
      </c>
    </row>
    <row r="8970" spans="2:13" x14ac:dyDescent="0.25">
      <c r="B8970" s="2" t="s">
        <v>4291</v>
      </c>
      <c r="C8970" s="2" t="s">
        <v>18052</v>
      </c>
      <c r="D8970" s="6" t="str">
        <f>+_xlfn.CONCAT(Table13456[[#This Row],[phase1]],Table13456[[#This Row],[phase2]],Table13456[[#This Row],[phase3]],Table13456[[#This Row],[phase4]])</f>
        <v>2105006113</v>
      </c>
      <c r="E8970" s="2" t="str">
        <f>+Table13456[[#This Row],[DESCRIPTION]]</f>
        <v>UTILITY PIPE- STEEL, FURNISH &amp; INSTALL, CASING, 36"</v>
      </c>
      <c r="F8970" s="6">
        <v>2</v>
      </c>
      <c r="G8970" s="2" t="str">
        <f>IF(Table13456[[#This Row],[first]]="0",SUBSTITUTE(TRIM(MID(B8970, 2, 3))," ","0"),SUBSTITUTE(TRIM(MID(B8970, 1, 3))," ","0"))</f>
        <v>105</v>
      </c>
      <c r="H8970" s="2" t="str">
        <f>IF(Table13456[[#This Row],[first]]="0",SUBSTITUTE(TRIM(MID(B8970, 5, 3))," ","0"),SUBSTITUTE(TRIM(MID(B8970, 4, 3))," ","0"))</f>
        <v>006</v>
      </c>
      <c r="I8970" s="2" t="str">
        <f>IF(Table13456[[#This Row],[first]]="0",SUBSTITUTE(TRIM(MID(B8970, 8, 3))," ","0"),SUBSTITUTE(TRIM(MID(B8970, 7, 3))," ","0"))</f>
        <v>113</v>
      </c>
      <c r="J8970" s="6">
        <v>2</v>
      </c>
      <c r="K8970" s="2" t="str">
        <f t="shared" si="420"/>
        <v>105</v>
      </c>
      <c r="L8970" s="2" t="str">
        <f t="shared" si="421"/>
        <v>006</v>
      </c>
      <c r="M8970" s="2" t="str">
        <f t="shared" si="422"/>
        <v>113</v>
      </c>
    </row>
    <row r="8971" spans="2:13" x14ac:dyDescent="0.25">
      <c r="B8971" s="2" t="s">
        <v>4810</v>
      </c>
      <c r="C8971" s="2" t="s">
        <v>18053</v>
      </c>
      <c r="D8971" s="6" t="str">
        <f>+_xlfn.CONCAT(Table13456[[#This Row],[phase1]],Table13456[[#This Row],[phase2]],Table13456[[#This Row],[phase3]],Table13456[[#This Row],[phase4]])</f>
        <v>2105006114</v>
      </c>
      <c r="E8971" s="2" t="str">
        <f>+Table13456[[#This Row],[DESCRIPTION]]</f>
        <v>UTILITY PIPE- STEEL, FURNISH &amp; INSTALL, CASING, 42"</v>
      </c>
      <c r="F8971" s="6">
        <v>2</v>
      </c>
      <c r="G8971" s="2" t="str">
        <f>IF(Table13456[[#This Row],[first]]="0",SUBSTITUTE(TRIM(MID(B8971, 2, 3))," ","0"),SUBSTITUTE(TRIM(MID(B8971, 1, 3))," ","0"))</f>
        <v>105</v>
      </c>
      <c r="H8971" s="2" t="str">
        <f>IF(Table13456[[#This Row],[first]]="0",SUBSTITUTE(TRIM(MID(B8971, 5, 3))," ","0"),SUBSTITUTE(TRIM(MID(B8971, 4, 3))," ","0"))</f>
        <v>006</v>
      </c>
      <c r="I8971" s="2" t="str">
        <f>IF(Table13456[[#This Row],[first]]="0",SUBSTITUTE(TRIM(MID(B8971, 8, 3))," ","0"),SUBSTITUTE(TRIM(MID(B8971, 7, 3))," ","0"))</f>
        <v>114</v>
      </c>
      <c r="J8971" s="6">
        <v>2</v>
      </c>
      <c r="K8971" s="2" t="str">
        <f t="shared" si="420"/>
        <v>105</v>
      </c>
      <c r="L8971" s="2" t="str">
        <f t="shared" si="421"/>
        <v>006</v>
      </c>
      <c r="M8971" s="2" t="str">
        <f t="shared" si="422"/>
        <v>114</v>
      </c>
    </row>
    <row r="8972" spans="2:13" x14ac:dyDescent="0.25">
      <c r="B8972" s="2" t="s">
        <v>4811</v>
      </c>
      <c r="C8972" s="2" t="s">
        <v>18054</v>
      </c>
      <c r="D8972" s="6" t="str">
        <f>+_xlfn.CONCAT(Table13456[[#This Row],[phase1]],Table13456[[#This Row],[phase2]],Table13456[[#This Row],[phase3]],Table13456[[#This Row],[phase4]])</f>
        <v>2105006114</v>
      </c>
      <c r="E8972" s="2" t="str">
        <f>+Table13456[[#This Row],[DESCRIPTION]]</f>
        <v>UTILITY PIPE- STEEL, FURNISH &amp; INSTALL, CASING, 48"</v>
      </c>
      <c r="F8972" s="6">
        <v>2</v>
      </c>
      <c r="G8972" s="2" t="str">
        <f>IF(Table13456[[#This Row],[first]]="0",SUBSTITUTE(TRIM(MID(B8972, 2, 3))," ","0"),SUBSTITUTE(TRIM(MID(B8972, 1, 3))," ","0"))</f>
        <v>105</v>
      </c>
      <c r="H8972" s="2" t="str">
        <f>IF(Table13456[[#This Row],[first]]="0",SUBSTITUTE(TRIM(MID(B8972, 5, 3))," ","0"),SUBSTITUTE(TRIM(MID(B8972, 4, 3))," ","0"))</f>
        <v>006</v>
      </c>
      <c r="I8972" s="2" t="str">
        <f>IF(Table13456[[#This Row],[first]]="0",SUBSTITUTE(TRIM(MID(B8972, 8, 3))," ","0"),SUBSTITUTE(TRIM(MID(B8972, 7, 3))," ","0"))</f>
        <v>114</v>
      </c>
      <c r="J8972" s="6">
        <v>2</v>
      </c>
      <c r="K8972" s="2" t="str">
        <f t="shared" si="420"/>
        <v>105</v>
      </c>
      <c r="L8972" s="2" t="str">
        <f t="shared" si="421"/>
        <v>006</v>
      </c>
      <c r="M8972" s="2" t="str">
        <f t="shared" si="422"/>
        <v>114</v>
      </c>
    </row>
    <row r="8973" spans="2:13" x14ac:dyDescent="0.25">
      <c r="B8973" s="2" t="s">
        <v>4729</v>
      </c>
      <c r="C8973" s="2" t="s">
        <v>18055</v>
      </c>
      <c r="D8973" s="6" t="str">
        <f>+_xlfn.CONCAT(Table13456[[#This Row],[phase1]],Table13456[[#This Row],[phase2]],Table13456[[#This Row],[phase3]],Table13456[[#This Row],[phase4]])</f>
        <v>2105006115</v>
      </c>
      <c r="E8973" s="2" t="str">
        <f>+Table13456[[#This Row],[DESCRIPTION]]</f>
        <v>UTILITY PIPE- STEEL, FURNISH &amp; INSTALL, CASING, 54"</v>
      </c>
      <c r="F8973" s="6">
        <v>2</v>
      </c>
      <c r="G8973" s="2" t="str">
        <f>IF(Table13456[[#This Row],[first]]="0",SUBSTITUTE(TRIM(MID(B8973, 2, 3))," ","0"),SUBSTITUTE(TRIM(MID(B8973, 1, 3))," ","0"))</f>
        <v>105</v>
      </c>
      <c r="H8973" s="2" t="str">
        <f>IF(Table13456[[#This Row],[first]]="0",SUBSTITUTE(TRIM(MID(B8973, 5, 3))," ","0"),SUBSTITUTE(TRIM(MID(B8973, 4, 3))," ","0"))</f>
        <v>006</v>
      </c>
      <c r="I8973" s="2" t="str">
        <f>IF(Table13456[[#This Row],[first]]="0",SUBSTITUTE(TRIM(MID(B8973, 8, 3))," ","0"),SUBSTITUTE(TRIM(MID(B8973, 7, 3))," ","0"))</f>
        <v>115</v>
      </c>
      <c r="J8973" s="6">
        <v>2</v>
      </c>
      <c r="K8973" s="2" t="str">
        <f t="shared" si="420"/>
        <v>105</v>
      </c>
      <c r="L8973" s="2" t="str">
        <f t="shared" si="421"/>
        <v>006</v>
      </c>
      <c r="M8973" s="2" t="str">
        <f t="shared" si="422"/>
        <v>115</v>
      </c>
    </row>
    <row r="8974" spans="2:13" x14ac:dyDescent="0.25">
      <c r="B8974" s="2" t="s">
        <v>18056</v>
      </c>
      <c r="C8974" s="2" t="s">
        <v>18057</v>
      </c>
      <c r="D8974" s="6" t="str">
        <f>+_xlfn.CONCAT(Table13456[[#This Row],[phase1]],Table13456[[#This Row],[phase2]],Table13456[[#This Row],[phase3]],Table13456[[#This Row],[phase4]])</f>
        <v>2105006116</v>
      </c>
      <c r="E8974" s="2" t="str">
        <f>+Table13456[[#This Row],[DESCRIPTION]]</f>
        <v>UTILITY PIPE- STEEL, FURNISH &amp; INSTALL, CASING, 60"</v>
      </c>
      <c r="F8974" s="6">
        <v>2</v>
      </c>
      <c r="G8974" s="2" t="str">
        <f>IF(Table13456[[#This Row],[first]]="0",SUBSTITUTE(TRIM(MID(B8974, 2, 3))," ","0"),SUBSTITUTE(TRIM(MID(B8974, 1, 3))," ","0"))</f>
        <v>105</v>
      </c>
      <c r="H8974" s="2" t="str">
        <f>IF(Table13456[[#This Row],[first]]="0",SUBSTITUTE(TRIM(MID(B8974, 5, 3))," ","0"),SUBSTITUTE(TRIM(MID(B8974, 4, 3))," ","0"))</f>
        <v>006</v>
      </c>
      <c r="I8974" s="2" t="str">
        <f>IF(Table13456[[#This Row],[first]]="0",SUBSTITUTE(TRIM(MID(B8974, 8, 3))," ","0"),SUBSTITUTE(TRIM(MID(B8974, 7, 3))," ","0"))</f>
        <v>116</v>
      </c>
      <c r="J8974" s="6">
        <v>2</v>
      </c>
      <c r="K8974" s="2" t="str">
        <f t="shared" si="420"/>
        <v>105</v>
      </c>
      <c r="L8974" s="2" t="str">
        <f t="shared" si="421"/>
        <v>006</v>
      </c>
      <c r="M8974" s="2" t="str">
        <f t="shared" si="422"/>
        <v>116</v>
      </c>
    </row>
    <row r="8975" spans="2:13" x14ac:dyDescent="0.25">
      <c r="B8975" s="2" t="s">
        <v>18058</v>
      </c>
      <c r="C8975" s="2" t="s">
        <v>18059</v>
      </c>
      <c r="D8975" s="6" t="str">
        <f>+_xlfn.CONCAT(Table13456[[#This Row],[phase1]],Table13456[[#This Row],[phase2]],Table13456[[#This Row],[phase3]],Table13456[[#This Row],[phase4]])</f>
        <v>2105006118</v>
      </c>
      <c r="E8975" s="2" t="str">
        <f>+Table13456[[#This Row],[DESCRIPTION]]</f>
        <v>UTILITY PIPE- STEEL, FURNISH &amp; INSTALL, CASING, 84"</v>
      </c>
      <c r="F8975" s="6">
        <v>2</v>
      </c>
      <c r="G8975" s="2" t="str">
        <f>IF(Table13456[[#This Row],[first]]="0",SUBSTITUTE(TRIM(MID(B8975, 2, 3))," ","0"),SUBSTITUTE(TRIM(MID(B8975, 1, 3))," ","0"))</f>
        <v>105</v>
      </c>
      <c r="H8975" s="2" t="str">
        <f>IF(Table13456[[#This Row],[first]]="0",SUBSTITUTE(TRIM(MID(B8975, 5, 3))," ","0"),SUBSTITUTE(TRIM(MID(B8975, 4, 3))," ","0"))</f>
        <v>006</v>
      </c>
      <c r="I8975" s="2" t="str">
        <f>IF(Table13456[[#This Row],[first]]="0",SUBSTITUTE(TRIM(MID(B8975, 8, 3))," ","0"),SUBSTITUTE(TRIM(MID(B8975, 7, 3))," ","0"))</f>
        <v>118</v>
      </c>
      <c r="J8975" s="6">
        <v>2</v>
      </c>
      <c r="K8975" s="2" t="str">
        <f t="shared" si="420"/>
        <v>105</v>
      </c>
      <c r="L8975" s="2" t="str">
        <f t="shared" si="421"/>
        <v>006</v>
      </c>
      <c r="M8975" s="2" t="str">
        <f t="shared" si="422"/>
        <v>118</v>
      </c>
    </row>
    <row r="8976" spans="2:13" x14ac:dyDescent="0.25">
      <c r="B8976" s="2" t="s">
        <v>18060</v>
      </c>
      <c r="C8976" s="2" t="s">
        <v>18061</v>
      </c>
      <c r="D8976" s="6" t="str">
        <f>+_xlfn.CONCAT(Table13456[[#This Row],[phase1]],Table13456[[#This Row],[phase2]],Table13456[[#This Row],[phase3]],Table13456[[#This Row],[phase4]])</f>
        <v>2105006130</v>
      </c>
      <c r="E8976" s="2" t="str">
        <f>+Table13456[[#This Row],[DESCRIPTION]]</f>
        <v>UTILITY PIPE- STEEL, FURNISH &amp; INSTALL, GAS LINE, 2.5"</v>
      </c>
      <c r="F8976" s="6">
        <v>2</v>
      </c>
      <c r="G8976" s="2" t="str">
        <f>IF(Table13456[[#This Row],[first]]="0",SUBSTITUTE(TRIM(MID(B8976, 2, 3))," ","0"),SUBSTITUTE(TRIM(MID(B8976, 1, 3))," ","0"))</f>
        <v>105</v>
      </c>
      <c r="H8976" s="2" t="str">
        <f>IF(Table13456[[#This Row],[first]]="0",SUBSTITUTE(TRIM(MID(B8976, 5, 3))," ","0"),SUBSTITUTE(TRIM(MID(B8976, 4, 3))," ","0"))</f>
        <v>006</v>
      </c>
      <c r="I8976" s="2" t="str">
        <f>IF(Table13456[[#This Row],[first]]="0",SUBSTITUTE(TRIM(MID(B8976, 8, 3))," ","0"),SUBSTITUTE(TRIM(MID(B8976, 7, 3))," ","0"))</f>
        <v>130</v>
      </c>
      <c r="J8976" s="6">
        <v>2</v>
      </c>
      <c r="K8976" s="2" t="str">
        <f t="shared" si="420"/>
        <v>105</v>
      </c>
      <c r="L8976" s="2" t="str">
        <f t="shared" si="421"/>
        <v>006</v>
      </c>
      <c r="M8976" s="2" t="str">
        <f t="shared" si="422"/>
        <v>130</v>
      </c>
    </row>
    <row r="8977" spans="2:13" x14ac:dyDescent="0.25">
      <c r="B8977" s="2" t="s">
        <v>18062</v>
      </c>
      <c r="C8977" s="2" t="s">
        <v>18063</v>
      </c>
      <c r="D8977" s="6" t="str">
        <f>+_xlfn.CONCAT(Table13456[[#This Row],[phase1]],Table13456[[#This Row],[phase2]],Table13456[[#This Row],[phase3]],Table13456[[#This Row],[phase4]])</f>
        <v>2105007120</v>
      </c>
      <c r="E8977" s="2" t="str">
        <f>+Table13456[[#This Row],[DESCRIPTION]]</f>
        <v>UTILITY PIPE- COPPER, FURNISH &amp; INSTALL, WATER/SEWER, 1"</v>
      </c>
      <c r="F8977" s="6">
        <v>2</v>
      </c>
      <c r="G8977" s="2" t="str">
        <f>IF(Table13456[[#This Row],[first]]="0",SUBSTITUTE(TRIM(MID(B8977, 2, 3))," ","0"),SUBSTITUTE(TRIM(MID(B8977, 1, 3))," ","0"))</f>
        <v>105</v>
      </c>
      <c r="H8977" s="2" t="str">
        <f>IF(Table13456[[#This Row],[first]]="0",SUBSTITUTE(TRIM(MID(B8977, 5, 3))," ","0"),SUBSTITUTE(TRIM(MID(B8977, 4, 3))," ","0"))</f>
        <v>007</v>
      </c>
      <c r="I8977" s="2" t="str">
        <f>IF(Table13456[[#This Row],[first]]="0",SUBSTITUTE(TRIM(MID(B8977, 8, 3))," ","0"),SUBSTITUTE(TRIM(MID(B8977, 7, 3))," ","0"))</f>
        <v>120</v>
      </c>
      <c r="J8977" s="6">
        <v>2</v>
      </c>
      <c r="K8977" s="2" t="str">
        <f t="shared" si="420"/>
        <v>105</v>
      </c>
      <c r="L8977" s="2" t="str">
        <f t="shared" si="421"/>
        <v>007</v>
      </c>
      <c r="M8977" s="2" t="str">
        <f t="shared" si="422"/>
        <v>120</v>
      </c>
    </row>
    <row r="8978" spans="2:13" x14ac:dyDescent="0.25">
      <c r="B8978" s="2" t="s">
        <v>18064</v>
      </c>
      <c r="C8978" s="2" t="s">
        <v>18065</v>
      </c>
      <c r="D8978" s="6" t="str">
        <f>+_xlfn.CONCAT(Table13456[[#This Row],[phase1]],Table13456[[#This Row],[phase2]],Table13456[[#This Row],[phase3]],Table13456[[#This Row],[phase4]])</f>
        <v>2105011516</v>
      </c>
      <c r="E8978" s="2" t="str">
        <f>+Table13456[[#This Row],[DESCRIPTION]]</f>
        <v>UTILITY PIPE, F&amp;I, STEEL, CASING / CONDUIT, 50" OR LARGER</v>
      </c>
      <c r="F8978" s="6">
        <v>2</v>
      </c>
      <c r="G8978" s="2" t="str">
        <f>IF(Table13456[[#This Row],[first]]="0",SUBSTITUTE(TRIM(MID(B8978, 2, 3))," ","0"),SUBSTITUTE(TRIM(MID(B8978, 1, 3))," ","0"))</f>
        <v>105</v>
      </c>
      <c r="H8978" s="2" t="str">
        <f>IF(Table13456[[#This Row],[first]]="0",SUBSTITUTE(TRIM(MID(B8978, 5, 3))," ","0"),SUBSTITUTE(TRIM(MID(B8978, 4, 3))," ","0"))</f>
        <v>011</v>
      </c>
      <c r="I8978" s="2" t="str">
        <f>IF(Table13456[[#This Row],[first]]="0",SUBSTITUTE(TRIM(MID(B8978, 8, 3))," ","0"),SUBSTITUTE(TRIM(MID(B8978, 7, 3))," ","0"))</f>
        <v>516</v>
      </c>
      <c r="J8978" s="6">
        <v>2</v>
      </c>
      <c r="K8978" s="2" t="str">
        <f t="shared" si="420"/>
        <v>105</v>
      </c>
      <c r="L8978" s="2" t="str">
        <f t="shared" si="421"/>
        <v>011</v>
      </c>
      <c r="M8978" s="2" t="str">
        <f t="shared" si="422"/>
        <v>516</v>
      </c>
    </row>
    <row r="8979" spans="2:13" x14ac:dyDescent="0.25">
      <c r="B8979" s="2" t="s">
        <v>18066</v>
      </c>
      <c r="C8979" s="2" t="s">
        <v>17983</v>
      </c>
      <c r="D8979" s="6" t="str">
        <f>+_xlfn.CONCAT(Table13456[[#This Row],[phase1]],Table13456[[#This Row],[phase2]],Table13456[[#This Row],[phase3]],Table13456[[#This Row],[phase4]])</f>
        <v>2105031214</v>
      </c>
      <c r="E8979" s="2" t="str">
        <f>+Table13456[[#This Row],[DESCRIPTION]]</f>
        <v>UTILITY PIPE- POLY VINYL CHLORIDE, FURNISH &amp; INSTALL, WATER/SEWER, 14"</v>
      </c>
      <c r="F8979" s="6">
        <v>2</v>
      </c>
      <c r="G8979" s="2" t="str">
        <f>IF(Table13456[[#This Row],[first]]="0",SUBSTITUTE(TRIM(MID(B8979, 2, 3))," ","0"),SUBSTITUTE(TRIM(MID(B8979, 1, 3))," ","0"))</f>
        <v>105</v>
      </c>
      <c r="H8979" s="2" t="str">
        <f>IF(Table13456[[#This Row],[first]]="0",SUBSTITUTE(TRIM(MID(B8979, 5, 3))," ","0"),SUBSTITUTE(TRIM(MID(B8979, 4, 3))," ","0"))</f>
        <v>031</v>
      </c>
      <c r="I8979" s="2" t="str">
        <f>IF(Table13456[[#This Row],[first]]="0",SUBSTITUTE(TRIM(MID(B8979, 8, 3))," ","0"),SUBSTITUTE(TRIM(MID(B8979, 7, 3))," ","0"))</f>
        <v>214</v>
      </c>
      <c r="J8979" s="6">
        <v>2</v>
      </c>
      <c r="K8979" s="2" t="str">
        <f t="shared" si="420"/>
        <v>105</v>
      </c>
      <c r="L8979" s="2" t="str">
        <f t="shared" si="421"/>
        <v>031</v>
      </c>
      <c r="M8979" s="2" t="str">
        <f t="shared" si="422"/>
        <v>214</v>
      </c>
    </row>
    <row r="8980" spans="2:13" x14ac:dyDescent="0.25">
      <c r="B8980" s="2" t="s">
        <v>18067</v>
      </c>
      <c r="C8980" s="2" t="s">
        <v>3749</v>
      </c>
      <c r="D8980" s="6" t="str">
        <f>+_xlfn.CONCAT(Table13456[[#This Row],[phase1]],Table13456[[#This Row],[phase2]],Table13456[[#This Row],[phase3]],Table13456[[#This Row],[phase4]])</f>
        <v>2105042208</v>
      </c>
      <c r="E8980" s="2" t="str">
        <f>+Table13456[[#This Row],[DESCRIPTION]]</f>
        <v>UTILITY PIPE- HIGH DENSITY POLYETHYLENE, FURNISH &amp; INSTALL, WATER/SEWER, 8"</v>
      </c>
      <c r="F8980" s="6">
        <v>2</v>
      </c>
      <c r="G8980" s="2" t="str">
        <f>IF(Table13456[[#This Row],[first]]="0",SUBSTITUTE(TRIM(MID(B8980, 2, 3))," ","0"),SUBSTITUTE(TRIM(MID(B8980, 1, 3))," ","0"))</f>
        <v>105</v>
      </c>
      <c r="H8980" s="2" t="str">
        <f>IF(Table13456[[#This Row],[first]]="0",SUBSTITUTE(TRIM(MID(B8980, 5, 3))," ","0"),SUBSTITUTE(TRIM(MID(B8980, 4, 3))," ","0"))</f>
        <v>042</v>
      </c>
      <c r="I8980" s="2" t="str">
        <f>IF(Table13456[[#This Row],[first]]="0",SUBSTITUTE(TRIM(MID(B8980, 8, 3))," ","0"),SUBSTITUTE(TRIM(MID(B8980, 7, 3))," ","0"))</f>
        <v>208</v>
      </c>
      <c r="J8980" s="6">
        <v>2</v>
      </c>
      <c r="K8980" s="2" t="str">
        <f t="shared" si="420"/>
        <v>105</v>
      </c>
      <c r="L8980" s="2" t="str">
        <f t="shared" si="421"/>
        <v>042</v>
      </c>
      <c r="M8980" s="2" t="str">
        <f t="shared" si="422"/>
        <v>208</v>
      </c>
    </row>
    <row r="8981" spans="2:13" x14ac:dyDescent="0.25">
      <c r="B8981" s="2" t="s">
        <v>18068</v>
      </c>
      <c r="C8981" s="2" t="s">
        <v>18069</v>
      </c>
      <c r="D8981" s="6" t="str">
        <f>+_xlfn.CONCAT(Table13456[[#This Row],[phase1]],Table13456[[#This Row],[phase2]],Table13456[[#This Row],[phase3]],Table13456[[#This Row],[phase4]])</f>
        <v>2105501114</v>
      </c>
      <c r="E8981" s="2" t="str">
        <f>+Table13456[[#This Row],[DESCRIPTION]]</f>
        <v>UTILITY FITTINGS, F&amp;I, CONCRETE, UNION/ADAPTER, 50" OR GREATER</v>
      </c>
      <c r="F8981" s="6">
        <v>2</v>
      </c>
      <c r="G8981" s="2" t="str">
        <f>IF(Table13456[[#This Row],[first]]="0",SUBSTITUTE(TRIM(MID(B8981, 2, 3))," ","0"),SUBSTITUTE(TRIM(MID(B8981, 1, 3))," ","0"))</f>
        <v>105</v>
      </c>
      <c r="H8981" s="2" t="str">
        <f>IF(Table13456[[#This Row],[first]]="0",SUBSTITUTE(TRIM(MID(B8981, 5, 3))," ","0"),SUBSTITUTE(TRIM(MID(B8981, 4, 3))," ","0"))</f>
        <v>501</v>
      </c>
      <c r="I8981" s="2" t="str">
        <f>IF(Table13456[[#This Row],[first]]="0",SUBSTITUTE(TRIM(MID(B8981, 8, 3))," ","0"),SUBSTITUTE(TRIM(MID(B8981, 7, 3))," ","0"))</f>
        <v>114</v>
      </c>
      <c r="J8981" s="6">
        <v>2</v>
      </c>
      <c r="K8981" s="2" t="str">
        <f t="shared" si="420"/>
        <v>105</v>
      </c>
      <c r="L8981" s="2" t="str">
        <f t="shared" si="421"/>
        <v>501</v>
      </c>
      <c r="M8981" s="2" t="str">
        <f t="shared" si="422"/>
        <v>114</v>
      </c>
    </row>
    <row r="8982" spans="2:13" x14ac:dyDescent="0.25">
      <c r="B8982" s="2" t="s">
        <v>4730</v>
      </c>
      <c r="C8982" s="2" t="s">
        <v>18070</v>
      </c>
      <c r="D8982" s="6" t="str">
        <f>+_xlfn.CONCAT(Table13456[[#This Row],[phase1]],Table13456[[#This Row],[phase2]],Table13456[[#This Row],[phase3]],Table13456[[#This Row],[phase4]])</f>
        <v>2105501119</v>
      </c>
      <c r="E8982" s="2" t="str">
        <f>+Table13456[[#This Row],[DESCRIPTION]]</f>
        <v>UTILITY FITTING, F&amp;I, CONCRETE, SPECIAL, 8.0-19.9"</v>
      </c>
      <c r="F8982" s="6">
        <v>2</v>
      </c>
      <c r="G8982" s="2" t="str">
        <f>IF(Table13456[[#This Row],[first]]="0",SUBSTITUTE(TRIM(MID(B8982, 2, 3))," ","0"),SUBSTITUTE(TRIM(MID(B8982, 1, 3))," ","0"))</f>
        <v>105</v>
      </c>
      <c r="H8982" s="2" t="str">
        <f>IF(Table13456[[#This Row],[first]]="0",SUBSTITUTE(TRIM(MID(B8982, 5, 3))," ","0"),SUBSTITUTE(TRIM(MID(B8982, 4, 3))," ","0"))</f>
        <v>501</v>
      </c>
      <c r="I8982" s="2" t="str">
        <f>IF(Table13456[[#This Row],[first]]="0",SUBSTITUTE(TRIM(MID(B8982, 8, 3))," ","0"),SUBSTITUTE(TRIM(MID(B8982, 7, 3))," ","0"))</f>
        <v>119</v>
      </c>
      <c r="J8982" s="6">
        <v>2</v>
      </c>
      <c r="K8982" s="2" t="str">
        <f t="shared" si="420"/>
        <v>105</v>
      </c>
      <c r="L8982" s="2" t="str">
        <f t="shared" si="421"/>
        <v>501</v>
      </c>
      <c r="M8982" s="2" t="str">
        <f t="shared" si="422"/>
        <v>119</v>
      </c>
    </row>
    <row r="8983" spans="2:13" x14ac:dyDescent="0.25">
      <c r="B8983" s="2" t="s">
        <v>4812</v>
      </c>
      <c r="C8983" s="2" t="s">
        <v>18071</v>
      </c>
      <c r="D8983" s="6" t="str">
        <f>+_xlfn.CONCAT(Table13456[[#This Row],[phase1]],Table13456[[#This Row],[phase2]],Table13456[[#This Row],[phase3]],Table13456[[#This Row],[phase4]])</f>
        <v>2105501119</v>
      </c>
      <c r="E8983" s="2" t="str">
        <f>+Table13456[[#This Row],[DESCRIPTION]]</f>
        <v>UTILITY FITTING, F&amp;I, CONCRETE, SPECIAL, 20.0-49.9"</v>
      </c>
      <c r="F8983" s="6">
        <v>2</v>
      </c>
      <c r="G8983" s="2" t="str">
        <f>IF(Table13456[[#This Row],[first]]="0",SUBSTITUTE(TRIM(MID(B8983, 2, 3))," ","0"),SUBSTITUTE(TRIM(MID(B8983, 1, 3))," ","0"))</f>
        <v>105</v>
      </c>
      <c r="H8983" s="2" t="str">
        <f>IF(Table13456[[#This Row],[first]]="0",SUBSTITUTE(TRIM(MID(B8983, 5, 3))," ","0"),SUBSTITUTE(TRIM(MID(B8983, 4, 3))," ","0"))</f>
        <v>501</v>
      </c>
      <c r="I8983" s="2" t="str">
        <f>IF(Table13456[[#This Row],[first]]="0",SUBSTITUTE(TRIM(MID(B8983, 8, 3))," ","0"),SUBSTITUTE(TRIM(MID(B8983, 7, 3))," ","0"))</f>
        <v>119</v>
      </c>
      <c r="J8983" s="6">
        <v>2</v>
      </c>
      <c r="K8983" s="2" t="str">
        <f t="shared" si="420"/>
        <v>105</v>
      </c>
      <c r="L8983" s="2" t="str">
        <f t="shared" si="421"/>
        <v>501</v>
      </c>
      <c r="M8983" s="2" t="str">
        <f t="shared" si="422"/>
        <v>119</v>
      </c>
    </row>
    <row r="8984" spans="2:13" x14ac:dyDescent="0.25">
      <c r="B8984" s="2" t="s">
        <v>5121</v>
      </c>
      <c r="C8984" s="2" t="s">
        <v>18072</v>
      </c>
      <c r="D8984" s="6" t="str">
        <f>+_xlfn.CONCAT(Table13456[[#This Row],[phase1]],Table13456[[#This Row],[phase2]],Table13456[[#This Row],[phase3]],Table13456[[#This Row],[phase4]])</f>
        <v>2105501121</v>
      </c>
      <c r="E8984" s="2" t="str">
        <f>+Table13456[[#This Row],[DESCRIPTION]]</f>
        <v>UTILITY FITTING, F&amp;I, PVC, ELBOW, 8.0-19.9"</v>
      </c>
      <c r="F8984" s="6">
        <v>2</v>
      </c>
      <c r="G8984" s="2" t="str">
        <f>IF(Table13456[[#This Row],[first]]="0",SUBSTITUTE(TRIM(MID(B8984, 2, 3))," ","0"),SUBSTITUTE(TRIM(MID(B8984, 1, 3))," ","0"))</f>
        <v>105</v>
      </c>
      <c r="H8984" s="2" t="str">
        <f>IF(Table13456[[#This Row],[first]]="0",SUBSTITUTE(TRIM(MID(B8984, 5, 3))," ","0"),SUBSTITUTE(TRIM(MID(B8984, 4, 3))," ","0"))</f>
        <v>501</v>
      </c>
      <c r="I8984" s="2" t="str">
        <f>IF(Table13456[[#This Row],[first]]="0",SUBSTITUTE(TRIM(MID(B8984, 8, 3))," ","0"),SUBSTITUTE(TRIM(MID(B8984, 7, 3))," ","0"))</f>
        <v>121</v>
      </c>
      <c r="J8984" s="6">
        <v>2</v>
      </c>
      <c r="K8984" s="2" t="str">
        <f t="shared" si="420"/>
        <v>105</v>
      </c>
      <c r="L8984" s="2" t="str">
        <f t="shared" si="421"/>
        <v>501</v>
      </c>
      <c r="M8984" s="2" t="str">
        <f t="shared" si="422"/>
        <v>121</v>
      </c>
    </row>
    <row r="8985" spans="2:13" x14ac:dyDescent="0.25">
      <c r="B8985" s="2" t="s">
        <v>18073</v>
      </c>
      <c r="C8985" s="2" t="s">
        <v>18074</v>
      </c>
      <c r="D8985" s="6" t="str">
        <f>+_xlfn.CONCAT(Table13456[[#This Row],[phase1]],Table13456[[#This Row],[phase2]],Table13456[[#This Row],[phase3]],Table13456[[#This Row],[phase4]])</f>
        <v>2105501121</v>
      </c>
      <c r="E8985" s="2" t="str">
        <f>+Table13456[[#This Row],[DESCRIPTION]]</f>
        <v>UTILITY FITTING, F&amp;I, PVC, ELBOW, 20.0-49.9"</v>
      </c>
      <c r="F8985" s="6">
        <v>2</v>
      </c>
      <c r="G8985" s="2" t="str">
        <f>IF(Table13456[[#This Row],[first]]="0",SUBSTITUTE(TRIM(MID(B8985, 2, 3))," ","0"),SUBSTITUTE(TRIM(MID(B8985, 1, 3))," ","0"))</f>
        <v>105</v>
      </c>
      <c r="H8985" s="2" t="str">
        <f>IF(Table13456[[#This Row],[first]]="0",SUBSTITUTE(TRIM(MID(B8985, 5, 3))," ","0"),SUBSTITUTE(TRIM(MID(B8985, 4, 3))," ","0"))</f>
        <v>501</v>
      </c>
      <c r="I8985" s="2" t="str">
        <f>IF(Table13456[[#This Row],[first]]="0",SUBSTITUTE(TRIM(MID(B8985, 8, 3))," ","0"),SUBSTITUTE(TRIM(MID(B8985, 7, 3))," ","0"))</f>
        <v>121</v>
      </c>
      <c r="J8985" s="6">
        <v>2</v>
      </c>
      <c r="K8985" s="2" t="str">
        <f t="shared" si="420"/>
        <v>105</v>
      </c>
      <c r="L8985" s="2" t="str">
        <f t="shared" si="421"/>
        <v>501</v>
      </c>
      <c r="M8985" s="2" t="str">
        <f t="shared" si="422"/>
        <v>121</v>
      </c>
    </row>
    <row r="8986" spans="2:13" x14ac:dyDescent="0.25">
      <c r="B8986" s="2" t="s">
        <v>4813</v>
      </c>
      <c r="C8986" s="2" t="s">
        <v>18075</v>
      </c>
      <c r="D8986" s="6" t="str">
        <f>+_xlfn.CONCAT(Table13456[[#This Row],[phase1]],Table13456[[#This Row],[phase2]],Table13456[[#This Row],[phase3]],Table13456[[#This Row],[phase4]])</f>
        <v>2105501122</v>
      </c>
      <c r="E8986" s="2" t="str">
        <f>+Table13456[[#This Row],[DESCRIPTION]]</f>
        <v>UTILITY FITTING, F&amp;I, PVC, TEE, 8.0-19.9"</v>
      </c>
      <c r="F8986" s="6">
        <v>2</v>
      </c>
      <c r="G8986" s="2" t="str">
        <f>IF(Table13456[[#This Row],[first]]="0",SUBSTITUTE(TRIM(MID(B8986, 2, 3))," ","0"),SUBSTITUTE(TRIM(MID(B8986, 1, 3))," ","0"))</f>
        <v>105</v>
      </c>
      <c r="H8986" s="2" t="str">
        <f>IF(Table13456[[#This Row],[first]]="0",SUBSTITUTE(TRIM(MID(B8986, 5, 3))," ","0"),SUBSTITUTE(TRIM(MID(B8986, 4, 3))," ","0"))</f>
        <v>501</v>
      </c>
      <c r="I8986" s="2" t="str">
        <f>IF(Table13456[[#This Row],[first]]="0",SUBSTITUTE(TRIM(MID(B8986, 8, 3))," ","0"),SUBSTITUTE(TRIM(MID(B8986, 7, 3))," ","0"))</f>
        <v>122</v>
      </c>
      <c r="J8986" s="6">
        <v>2</v>
      </c>
      <c r="K8986" s="2" t="str">
        <f t="shared" si="420"/>
        <v>105</v>
      </c>
      <c r="L8986" s="2" t="str">
        <f t="shared" si="421"/>
        <v>501</v>
      </c>
      <c r="M8986" s="2" t="str">
        <f t="shared" si="422"/>
        <v>122</v>
      </c>
    </row>
    <row r="8987" spans="2:13" x14ac:dyDescent="0.25">
      <c r="B8987" s="2" t="s">
        <v>18076</v>
      </c>
      <c r="C8987" s="2" t="s">
        <v>18077</v>
      </c>
      <c r="D8987" s="6" t="str">
        <f>+_xlfn.CONCAT(Table13456[[#This Row],[phase1]],Table13456[[#This Row],[phase2]],Table13456[[#This Row],[phase3]],Table13456[[#This Row],[phase4]])</f>
        <v>2105501123</v>
      </c>
      <c r="E8987" s="2" t="str">
        <f>+Table13456[[#This Row],[DESCRIPTION]]</f>
        <v>UTILITY FITTING, F&amp;I, PVC, REDUCER, 8.0-19.9"</v>
      </c>
      <c r="F8987" s="6">
        <v>2</v>
      </c>
      <c r="G8987" s="2" t="str">
        <f>IF(Table13456[[#This Row],[first]]="0",SUBSTITUTE(TRIM(MID(B8987, 2, 3))," ","0"),SUBSTITUTE(TRIM(MID(B8987, 1, 3))," ","0"))</f>
        <v>105</v>
      </c>
      <c r="H8987" s="2" t="str">
        <f>IF(Table13456[[#This Row],[first]]="0",SUBSTITUTE(TRIM(MID(B8987, 5, 3))," ","0"),SUBSTITUTE(TRIM(MID(B8987, 4, 3))," ","0"))</f>
        <v>501</v>
      </c>
      <c r="I8987" s="2" t="str">
        <f>IF(Table13456[[#This Row],[first]]="0",SUBSTITUTE(TRIM(MID(B8987, 8, 3))," ","0"),SUBSTITUTE(TRIM(MID(B8987, 7, 3))," ","0"))</f>
        <v>123</v>
      </c>
      <c r="J8987" s="6">
        <v>2</v>
      </c>
      <c r="K8987" s="2" t="str">
        <f t="shared" si="420"/>
        <v>105</v>
      </c>
      <c r="L8987" s="2" t="str">
        <f t="shared" si="421"/>
        <v>501</v>
      </c>
      <c r="M8987" s="2" t="str">
        <f t="shared" si="422"/>
        <v>123</v>
      </c>
    </row>
    <row r="8988" spans="2:13" x14ac:dyDescent="0.25">
      <c r="B8988" s="2" t="s">
        <v>4814</v>
      </c>
      <c r="C8988" s="2" t="s">
        <v>18078</v>
      </c>
      <c r="D8988" s="6" t="str">
        <f>+_xlfn.CONCAT(Table13456[[#This Row],[phase1]],Table13456[[#This Row],[phase2]],Table13456[[#This Row],[phase3]],Table13456[[#This Row],[phase4]])</f>
        <v>2105501124</v>
      </c>
      <c r="E8988" s="2" t="str">
        <f>+Table13456[[#This Row],[DESCRIPTION]]</f>
        <v>UTILITY FITTING, F&amp;I, PVC, UNION, 8.0-19.9"</v>
      </c>
      <c r="F8988" s="6">
        <v>2</v>
      </c>
      <c r="G8988" s="2" t="str">
        <f>IF(Table13456[[#This Row],[first]]="0",SUBSTITUTE(TRIM(MID(B8988, 2, 3))," ","0"),SUBSTITUTE(TRIM(MID(B8988, 1, 3))," ","0"))</f>
        <v>105</v>
      </c>
      <c r="H8988" s="2" t="str">
        <f>IF(Table13456[[#This Row],[first]]="0",SUBSTITUTE(TRIM(MID(B8988, 5, 3))," ","0"),SUBSTITUTE(TRIM(MID(B8988, 4, 3))," ","0"))</f>
        <v>501</v>
      </c>
      <c r="I8988" s="2" t="str">
        <f>IF(Table13456[[#This Row],[first]]="0",SUBSTITUTE(TRIM(MID(B8988, 8, 3))," ","0"),SUBSTITUTE(TRIM(MID(B8988, 7, 3))," ","0"))</f>
        <v>124</v>
      </c>
      <c r="J8988" s="6">
        <v>2</v>
      </c>
      <c r="K8988" s="2" t="str">
        <f t="shared" si="420"/>
        <v>105</v>
      </c>
      <c r="L8988" s="2" t="str">
        <f t="shared" si="421"/>
        <v>501</v>
      </c>
      <c r="M8988" s="2" t="str">
        <f t="shared" si="422"/>
        <v>124</v>
      </c>
    </row>
    <row r="8989" spans="2:13" x14ac:dyDescent="0.25">
      <c r="B8989" s="2" t="s">
        <v>4815</v>
      </c>
      <c r="C8989" s="2" t="s">
        <v>18079</v>
      </c>
      <c r="D8989" s="6" t="str">
        <f>+_xlfn.CONCAT(Table13456[[#This Row],[phase1]],Table13456[[#This Row],[phase2]],Table13456[[#This Row],[phase3]],Table13456[[#This Row],[phase4]])</f>
        <v>2105501125</v>
      </c>
      <c r="E8989" s="2" t="str">
        <f>+Table13456[[#This Row],[DESCRIPTION]]</f>
        <v>UTILITY FITTING, F&amp;I, PVC, CAP/PLUG,  8 - 19.9"</v>
      </c>
      <c r="F8989" s="6">
        <v>2</v>
      </c>
      <c r="G8989" s="2" t="str">
        <f>IF(Table13456[[#This Row],[first]]="0",SUBSTITUTE(TRIM(MID(B8989, 2, 3))," ","0"),SUBSTITUTE(TRIM(MID(B8989, 1, 3))," ","0"))</f>
        <v>105</v>
      </c>
      <c r="H8989" s="2" t="str">
        <f>IF(Table13456[[#This Row],[first]]="0",SUBSTITUTE(TRIM(MID(B8989, 5, 3))," ","0"),SUBSTITUTE(TRIM(MID(B8989, 4, 3))," ","0"))</f>
        <v>501</v>
      </c>
      <c r="I8989" s="2" t="str">
        <f>IF(Table13456[[#This Row],[first]]="0",SUBSTITUTE(TRIM(MID(B8989, 8, 3))," ","0"),SUBSTITUTE(TRIM(MID(B8989, 7, 3))," ","0"))</f>
        <v>125</v>
      </c>
      <c r="J8989" s="6">
        <v>2</v>
      </c>
      <c r="K8989" s="2" t="str">
        <f t="shared" si="420"/>
        <v>105</v>
      </c>
      <c r="L8989" s="2" t="str">
        <f t="shared" si="421"/>
        <v>501</v>
      </c>
      <c r="M8989" s="2" t="str">
        <f t="shared" si="422"/>
        <v>125</v>
      </c>
    </row>
    <row r="8990" spans="2:13" x14ac:dyDescent="0.25">
      <c r="B8990" s="2" t="s">
        <v>5122</v>
      </c>
      <c r="C8990" s="2" t="s">
        <v>18080</v>
      </c>
      <c r="D8990" s="6" t="str">
        <f>+_xlfn.CONCAT(Table13456[[#This Row],[phase1]],Table13456[[#This Row],[phase2]],Table13456[[#This Row],[phase3]],Table13456[[#This Row],[phase4]])</f>
        <v>2105501126</v>
      </c>
      <c r="E8990" s="2" t="str">
        <f>+Table13456[[#This Row],[DESCRIPTION]]</f>
        <v>UTILITY FITTING, F&amp;I, PVC, Y FITTING,  8 - 19.9"</v>
      </c>
      <c r="F8990" s="6">
        <v>2</v>
      </c>
      <c r="G8990" s="2" t="str">
        <f>IF(Table13456[[#This Row],[first]]="0",SUBSTITUTE(TRIM(MID(B8990, 2, 3))," ","0"),SUBSTITUTE(TRIM(MID(B8990, 1, 3))," ","0"))</f>
        <v>105</v>
      </c>
      <c r="H8990" s="2" t="str">
        <f>IF(Table13456[[#This Row],[first]]="0",SUBSTITUTE(TRIM(MID(B8990, 5, 3))," ","0"),SUBSTITUTE(TRIM(MID(B8990, 4, 3))," ","0"))</f>
        <v>501</v>
      </c>
      <c r="I8990" s="2" t="str">
        <f>IF(Table13456[[#This Row],[first]]="0",SUBSTITUTE(TRIM(MID(B8990, 8, 3))," ","0"),SUBSTITUTE(TRIM(MID(B8990, 7, 3))," ","0"))</f>
        <v>126</v>
      </c>
      <c r="J8990" s="6">
        <v>2</v>
      </c>
      <c r="K8990" s="2" t="str">
        <f t="shared" si="420"/>
        <v>105</v>
      </c>
      <c r="L8990" s="2" t="str">
        <f t="shared" si="421"/>
        <v>501</v>
      </c>
      <c r="M8990" s="2" t="str">
        <f t="shared" si="422"/>
        <v>126</v>
      </c>
    </row>
    <row r="8991" spans="2:13" x14ac:dyDescent="0.25">
      <c r="B8991" s="2" t="s">
        <v>4731</v>
      </c>
      <c r="C8991" s="2" t="s">
        <v>18081</v>
      </c>
      <c r="D8991" s="6" t="str">
        <f>+_xlfn.CONCAT(Table13456[[#This Row],[phase1]],Table13456[[#This Row],[phase2]],Table13456[[#This Row],[phase3]],Table13456[[#This Row],[phase4]])</f>
        <v>2105501127</v>
      </c>
      <c r="E8991" s="2" t="str">
        <f>+Table13456[[#This Row],[DESCRIPTION]]</f>
        <v>UTILITY FITTING, F&amp;I, PVC, CLEANOUT</v>
      </c>
      <c r="F8991" s="6">
        <v>2</v>
      </c>
      <c r="G8991" s="2" t="str">
        <f>IF(Table13456[[#This Row],[first]]="0",SUBSTITUTE(TRIM(MID(B8991, 2, 3))," ","0"),SUBSTITUTE(TRIM(MID(B8991, 1, 3))," ","0"))</f>
        <v>105</v>
      </c>
      <c r="H8991" s="2" t="str">
        <f>IF(Table13456[[#This Row],[first]]="0",SUBSTITUTE(TRIM(MID(B8991, 5, 3))," ","0"),SUBSTITUTE(TRIM(MID(B8991, 4, 3))," ","0"))</f>
        <v>501</v>
      </c>
      <c r="I8991" s="2" t="str">
        <f>IF(Table13456[[#This Row],[first]]="0",SUBSTITUTE(TRIM(MID(B8991, 8, 3))," ","0"),SUBSTITUTE(TRIM(MID(B8991, 7, 3))," ","0"))</f>
        <v>127</v>
      </c>
      <c r="J8991" s="6">
        <v>2</v>
      </c>
      <c r="K8991" s="2" t="str">
        <f t="shared" si="420"/>
        <v>105</v>
      </c>
      <c r="L8991" s="2" t="str">
        <f t="shared" si="421"/>
        <v>501</v>
      </c>
      <c r="M8991" s="2" t="str">
        <f t="shared" si="422"/>
        <v>127</v>
      </c>
    </row>
    <row r="8992" spans="2:13" x14ac:dyDescent="0.25">
      <c r="B8992" s="2" t="s">
        <v>18082</v>
      </c>
      <c r="C8992" s="2" t="s">
        <v>18083</v>
      </c>
      <c r="D8992" s="6" t="str">
        <f>+_xlfn.CONCAT(Table13456[[#This Row],[phase1]],Table13456[[#This Row],[phase2]],Table13456[[#This Row],[phase3]],Table13456[[#This Row],[phase4]])</f>
        <v>2105501127</v>
      </c>
      <c r="E8992" s="2" t="str">
        <f>+Table13456[[#This Row],[DESCRIPTION]]</f>
        <v>UTILITY FITTINGS, F&amp;I, PVC, CLEANOUT,  8 - 19.9"</v>
      </c>
      <c r="F8992" s="6">
        <v>2</v>
      </c>
      <c r="G8992" s="2" t="str">
        <f>IF(Table13456[[#This Row],[first]]="0",SUBSTITUTE(TRIM(MID(B8992, 2, 3))," ","0"),SUBSTITUTE(TRIM(MID(B8992, 1, 3))," ","0"))</f>
        <v>105</v>
      </c>
      <c r="H8992" s="2" t="str">
        <f>IF(Table13456[[#This Row],[first]]="0",SUBSTITUTE(TRIM(MID(B8992, 5, 3))," ","0"),SUBSTITUTE(TRIM(MID(B8992, 4, 3))," ","0"))</f>
        <v>501</v>
      </c>
      <c r="I8992" s="2" t="str">
        <f>IF(Table13456[[#This Row],[first]]="0",SUBSTITUTE(TRIM(MID(B8992, 8, 3))," ","0"),SUBSTITUTE(TRIM(MID(B8992, 7, 3))," ","0"))</f>
        <v>127</v>
      </c>
      <c r="J8992" s="6">
        <v>2</v>
      </c>
      <c r="K8992" s="2" t="str">
        <f t="shared" si="420"/>
        <v>105</v>
      </c>
      <c r="L8992" s="2" t="str">
        <f t="shared" si="421"/>
        <v>501</v>
      </c>
      <c r="M8992" s="2" t="str">
        <f t="shared" si="422"/>
        <v>127</v>
      </c>
    </row>
    <row r="8993" spans="2:13" x14ac:dyDescent="0.25">
      <c r="B8993" s="2" t="s">
        <v>18084</v>
      </c>
      <c r="C8993" s="2" t="s">
        <v>18085</v>
      </c>
      <c r="D8993" s="6" t="str">
        <f>+_xlfn.CONCAT(Table13456[[#This Row],[phase1]],Table13456[[#This Row],[phase2]],Table13456[[#This Row],[phase3]],Table13456[[#This Row],[phase4]])</f>
        <v>2105501127</v>
      </c>
      <c r="E8993" s="2" t="str">
        <f>+Table13456[[#This Row],[DESCRIPTION]]</f>
        <v>UTILITY FITTINGS, F&amp;I, PVC, CLEANOUT,  20 - 49.9"</v>
      </c>
      <c r="F8993" s="6">
        <v>2</v>
      </c>
      <c r="G8993" s="2" t="str">
        <f>IF(Table13456[[#This Row],[first]]="0",SUBSTITUTE(TRIM(MID(B8993, 2, 3))," ","0"),SUBSTITUTE(TRIM(MID(B8993, 1, 3))," ","0"))</f>
        <v>105</v>
      </c>
      <c r="H8993" s="2" t="str">
        <f>IF(Table13456[[#This Row],[first]]="0",SUBSTITUTE(TRIM(MID(B8993, 5, 3))," ","0"),SUBSTITUTE(TRIM(MID(B8993, 4, 3))," ","0"))</f>
        <v>501</v>
      </c>
      <c r="I8993" s="2" t="str">
        <f>IF(Table13456[[#This Row],[first]]="0",SUBSTITUTE(TRIM(MID(B8993, 8, 3))," ","0"),SUBSTITUTE(TRIM(MID(B8993, 7, 3))," ","0"))</f>
        <v>127</v>
      </c>
      <c r="J8993" s="6">
        <v>2</v>
      </c>
      <c r="K8993" s="2" t="str">
        <f t="shared" si="420"/>
        <v>105</v>
      </c>
      <c r="L8993" s="2" t="str">
        <f t="shared" si="421"/>
        <v>501</v>
      </c>
      <c r="M8993" s="2" t="str">
        <f t="shared" si="422"/>
        <v>127</v>
      </c>
    </row>
    <row r="8994" spans="2:13" x14ac:dyDescent="0.25">
      <c r="B8994" s="2" t="s">
        <v>18086</v>
      </c>
      <c r="C8994" s="2" t="s">
        <v>6633</v>
      </c>
      <c r="D8994" s="6" t="str">
        <f>+_xlfn.CONCAT(Table13456[[#This Row],[phase1]],Table13456[[#This Row],[phase2]],Table13456[[#This Row],[phase3]],Table13456[[#This Row],[phase4]])</f>
        <v>2105501129</v>
      </c>
      <c r="E8994" s="2" t="str">
        <f>+Table13456[[#This Row],[DESCRIPTION]]</f>
        <v>TEMP DUMMY PAYITEM FOR WT DATA MIGRATION</v>
      </c>
      <c r="F8994" s="6">
        <v>2</v>
      </c>
      <c r="G8994" s="2" t="str">
        <f>IF(Table13456[[#This Row],[first]]="0",SUBSTITUTE(TRIM(MID(B8994, 2, 3))," ","0"),SUBSTITUTE(TRIM(MID(B8994, 1, 3))," ","0"))</f>
        <v>105</v>
      </c>
      <c r="H8994" s="2" t="str">
        <f>IF(Table13456[[#This Row],[first]]="0",SUBSTITUTE(TRIM(MID(B8994, 5, 3))," ","0"),SUBSTITUTE(TRIM(MID(B8994, 4, 3))," ","0"))</f>
        <v>501</v>
      </c>
      <c r="I8994" s="2" t="str">
        <f>IF(Table13456[[#This Row],[first]]="0",SUBSTITUTE(TRIM(MID(B8994, 8, 3))," ","0"),SUBSTITUTE(TRIM(MID(B8994, 7, 3))," ","0"))</f>
        <v>129</v>
      </c>
      <c r="J8994" s="6">
        <v>2</v>
      </c>
      <c r="K8994" s="2" t="str">
        <f t="shared" si="420"/>
        <v>105</v>
      </c>
      <c r="L8994" s="2" t="str">
        <f t="shared" si="421"/>
        <v>501</v>
      </c>
      <c r="M8994" s="2" t="str">
        <f t="shared" si="422"/>
        <v>129</v>
      </c>
    </row>
    <row r="8995" spans="2:13" x14ac:dyDescent="0.25">
      <c r="B8995" s="2" t="s">
        <v>18087</v>
      </c>
      <c r="C8995" s="2" t="s">
        <v>18088</v>
      </c>
      <c r="D8995" s="6" t="str">
        <f>+_xlfn.CONCAT(Table13456[[#This Row],[phase1]],Table13456[[#This Row],[phase2]],Table13456[[#This Row],[phase3]],Table13456[[#This Row],[phase4]])</f>
        <v>2105501129</v>
      </c>
      <c r="E8995" s="2" t="str">
        <f>+Table13456[[#This Row],[DESCRIPTION]]</f>
        <v>UTILITY FITTINGS, F&amp;I, PVC, SPECIAL,  20 - 49.9"</v>
      </c>
      <c r="F8995" s="6">
        <v>2</v>
      </c>
      <c r="G8995" s="2" t="str">
        <f>IF(Table13456[[#This Row],[first]]="0",SUBSTITUTE(TRIM(MID(B8995, 2, 3))," ","0"),SUBSTITUTE(TRIM(MID(B8995, 1, 3))," ","0"))</f>
        <v>105</v>
      </c>
      <c r="H8995" s="2" t="str">
        <f>IF(Table13456[[#This Row],[first]]="0",SUBSTITUTE(TRIM(MID(B8995, 5, 3))," ","0"),SUBSTITUTE(TRIM(MID(B8995, 4, 3))," ","0"))</f>
        <v>501</v>
      </c>
      <c r="I8995" s="2" t="str">
        <f>IF(Table13456[[#This Row],[first]]="0",SUBSTITUTE(TRIM(MID(B8995, 8, 3))," ","0"),SUBSTITUTE(TRIM(MID(B8995, 7, 3))," ","0"))</f>
        <v>129</v>
      </c>
      <c r="J8995" s="6">
        <v>2</v>
      </c>
      <c r="K8995" s="2" t="str">
        <f t="shared" si="420"/>
        <v>105</v>
      </c>
      <c r="L8995" s="2" t="str">
        <f t="shared" si="421"/>
        <v>501</v>
      </c>
      <c r="M8995" s="2" t="str">
        <f t="shared" si="422"/>
        <v>129</v>
      </c>
    </row>
    <row r="8996" spans="2:13" x14ac:dyDescent="0.25">
      <c r="B8996" s="2" t="s">
        <v>18089</v>
      </c>
      <c r="C8996" s="2" t="s">
        <v>18090</v>
      </c>
      <c r="D8996" s="6" t="str">
        <f>+_xlfn.CONCAT(Table13456[[#This Row],[phase1]],Table13456[[#This Row],[phase2]],Table13456[[#This Row],[phase3]],Table13456[[#This Row],[phase4]])</f>
        <v>2105501131</v>
      </c>
      <c r="E8996" s="2" t="str">
        <f>+Table13456[[#This Row],[DESCRIPTION]]</f>
        <v>UTILITY FITTINGS, F&amp;I, PE, ELBOW,  8 - 19.9"</v>
      </c>
      <c r="F8996" s="6">
        <v>2</v>
      </c>
      <c r="G8996" s="2" t="str">
        <f>IF(Table13456[[#This Row],[first]]="0",SUBSTITUTE(TRIM(MID(B8996, 2, 3))," ","0"),SUBSTITUTE(TRIM(MID(B8996, 1, 3))," ","0"))</f>
        <v>105</v>
      </c>
      <c r="H8996" s="2" t="str">
        <f>IF(Table13456[[#This Row],[first]]="0",SUBSTITUTE(TRIM(MID(B8996, 5, 3))," ","0"),SUBSTITUTE(TRIM(MID(B8996, 4, 3))," ","0"))</f>
        <v>501</v>
      </c>
      <c r="I8996" s="2" t="str">
        <f>IF(Table13456[[#This Row],[first]]="0",SUBSTITUTE(TRIM(MID(B8996, 8, 3))," ","0"),SUBSTITUTE(TRIM(MID(B8996, 7, 3))," ","0"))</f>
        <v>131</v>
      </c>
      <c r="J8996" s="6">
        <v>2</v>
      </c>
      <c r="K8996" s="2" t="str">
        <f t="shared" si="420"/>
        <v>105</v>
      </c>
      <c r="L8996" s="2" t="str">
        <f t="shared" si="421"/>
        <v>501</v>
      </c>
      <c r="M8996" s="2" t="str">
        <f t="shared" si="422"/>
        <v>131</v>
      </c>
    </row>
    <row r="8997" spans="2:13" x14ac:dyDescent="0.25">
      <c r="B8997" s="2" t="s">
        <v>18091</v>
      </c>
      <c r="C8997" s="2" t="s">
        <v>18092</v>
      </c>
      <c r="D8997" s="6" t="str">
        <f>+_xlfn.CONCAT(Table13456[[#This Row],[phase1]],Table13456[[#This Row],[phase2]],Table13456[[#This Row],[phase3]],Table13456[[#This Row],[phase4]])</f>
        <v>2105501139</v>
      </c>
      <c r="E8997" s="2" t="str">
        <f>+Table13456[[#This Row],[DESCRIPTION]]</f>
        <v>UTILITY FITTINGS, F&amp;I, PE, SPECIAL,  8 - 19.9"</v>
      </c>
      <c r="F8997" s="6">
        <v>2</v>
      </c>
      <c r="G8997" s="2" t="str">
        <f>IF(Table13456[[#This Row],[first]]="0",SUBSTITUTE(TRIM(MID(B8997, 2, 3))," ","0"),SUBSTITUTE(TRIM(MID(B8997, 1, 3))," ","0"))</f>
        <v>105</v>
      </c>
      <c r="H8997" s="2" t="str">
        <f>IF(Table13456[[#This Row],[first]]="0",SUBSTITUTE(TRIM(MID(B8997, 5, 3))," ","0"),SUBSTITUTE(TRIM(MID(B8997, 4, 3))," ","0"))</f>
        <v>501</v>
      </c>
      <c r="I8997" s="2" t="str">
        <f>IF(Table13456[[#This Row],[first]]="0",SUBSTITUTE(TRIM(MID(B8997, 8, 3))," ","0"),SUBSTITUTE(TRIM(MID(B8997, 7, 3))," ","0"))</f>
        <v>139</v>
      </c>
      <c r="J8997" s="6">
        <v>2</v>
      </c>
      <c r="K8997" s="2" t="str">
        <f t="shared" si="420"/>
        <v>105</v>
      </c>
      <c r="L8997" s="2" t="str">
        <f t="shared" si="421"/>
        <v>501</v>
      </c>
      <c r="M8997" s="2" t="str">
        <f t="shared" si="422"/>
        <v>139</v>
      </c>
    </row>
    <row r="8998" spans="2:13" x14ac:dyDescent="0.25">
      <c r="B8998" s="2" t="s">
        <v>18093</v>
      </c>
      <c r="C8998" s="2" t="s">
        <v>18094</v>
      </c>
      <c r="D8998" s="6" t="str">
        <f>+_xlfn.CONCAT(Table13456[[#This Row],[phase1]],Table13456[[#This Row],[phase2]],Table13456[[#This Row],[phase3]],Table13456[[#This Row],[phase4]])</f>
        <v>2105501139</v>
      </c>
      <c r="E8998" s="2" t="str">
        <f>+Table13456[[#This Row],[DESCRIPTION]]</f>
        <v>UTILITY FITTINGS, F&amp;I, 24” X 20” HDPE TO PCV COUPLER</v>
      </c>
      <c r="F8998" s="6">
        <v>2</v>
      </c>
      <c r="G8998" s="2" t="str">
        <f>IF(Table13456[[#This Row],[first]]="0",SUBSTITUTE(TRIM(MID(B8998, 2, 3))," ","0"),SUBSTITUTE(TRIM(MID(B8998, 1, 3))," ","0"))</f>
        <v>105</v>
      </c>
      <c r="H8998" s="2" t="str">
        <f>IF(Table13456[[#This Row],[first]]="0",SUBSTITUTE(TRIM(MID(B8998, 5, 3))," ","0"),SUBSTITUTE(TRIM(MID(B8998, 4, 3))," ","0"))</f>
        <v>501</v>
      </c>
      <c r="I8998" s="2" t="str">
        <f>IF(Table13456[[#This Row],[first]]="0",SUBSTITUTE(TRIM(MID(B8998, 8, 3))," ","0"),SUBSTITUTE(TRIM(MID(B8998, 7, 3))," ","0"))</f>
        <v>139</v>
      </c>
      <c r="J8998" s="6">
        <v>2</v>
      </c>
      <c r="K8998" s="2" t="str">
        <f t="shared" si="420"/>
        <v>105</v>
      </c>
      <c r="L8998" s="2" t="str">
        <f t="shared" si="421"/>
        <v>501</v>
      </c>
      <c r="M8998" s="2" t="str">
        <f t="shared" si="422"/>
        <v>139</v>
      </c>
    </row>
    <row r="8999" spans="2:13" x14ac:dyDescent="0.25">
      <c r="B8999" s="2" t="s">
        <v>4292</v>
      </c>
      <c r="C8999" s="2" t="s">
        <v>18095</v>
      </c>
      <c r="D8999" s="6" t="str">
        <f>+_xlfn.CONCAT(Table13456[[#This Row],[phase1]],Table13456[[#This Row],[phase2]],Table13456[[#This Row],[phase3]],Table13456[[#This Row],[phase4]])</f>
        <v>2105501141</v>
      </c>
      <c r="E8999" s="2" t="str">
        <f>+Table13456[[#This Row],[DESCRIPTION]]</f>
        <v>UTILITY FITTINGS, F&amp;I, DI/CI, ELBOW,  8 - 19.9"</v>
      </c>
      <c r="F8999" s="6">
        <v>2</v>
      </c>
      <c r="G8999" s="2" t="str">
        <f>IF(Table13456[[#This Row],[first]]="0",SUBSTITUTE(TRIM(MID(B8999, 2, 3))," ","0"),SUBSTITUTE(TRIM(MID(B8999, 1, 3))," ","0"))</f>
        <v>105</v>
      </c>
      <c r="H8999" s="2" t="str">
        <f>IF(Table13456[[#This Row],[first]]="0",SUBSTITUTE(TRIM(MID(B8999, 5, 3))," ","0"),SUBSTITUTE(TRIM(MID(B8999, 4, 3))," ","0"))</f>
        <v>501</v>
      </c>
      <c r="I8999" s="2" t="str">
        <f>IF(Table13456[[#This Row],[first]]="0",SUBSTITUTE(TRIM(MID(B8999, 8, 3))," ","0"),SUBSTITUTE(TRIM(MID(B8999, 7, 3))," ","0"))</f>
        <v>141</v>
      </c>
      <c r="J8999" s="6">
        <v>2</v>
      </c>
      <c r="K8999" s="2" t="str">
        <f t="shared" si="420"/>
        <v>105</v>
      </c>
      <c r="L8999" s="2" t="str">
        <f t="shared" si="421"/>
        <v>501</v>
      </c>
      <c r="M8999" s="2" t="str">
        <f t="shared" si="422"/>
        <v>141</v>
      </c>
    </row>
    <row r="9000" spans="2:13" x14ac:dyDescent="0.25">
      <c r="B9000" s="2" t="s">
        <v>4590</v>
      </c>
      <c r="C9000" s="2" t="s">
        <v>18096</v>
      </c>
      <c r="D9000" s="6" t="str">
        <f>+_xlfn.CONCAT(Table13456[[#This Row],[phase1]],Table13456[[#This Row],[phase2]],Table13456[[#This Row],[phase3]],Table13456[[#This Row],[phase4]])</f>
        <v>2105501141</v>
      </c>
      <c r="E9000" s="2" t="str">
        <f>+Table13456[[#This Row],[DESCRIPTION]]</f>
        <v>UTILITY FITTINGS, F&amp;I, DI/CI, ELBOW,  20 - 49.9"</v>
      </c>
      <c r="F9000" s="6">
        <v>2</v>
      </c>
      <c r="G9000" s="2" t="str">
        <f>IF(Table13456[[#This Row],[first]]="0",SUBSTITUTE(TRIM(MID(B9000, 2, 3))," ","0"),SUBSTITUTE(TRIM(MID(B9000, 1, 3))," ","0"))</f>
        <v>105</v>
      </c>
      <c r="H9000" s="2" t="str">
        <f>IF(Table13456[[#This Row],[first]]="0",SUBSTITUTE(TRIM(MID(B9000, 5, 3))," ","0"),SUBSTITUTE(TRIM(MID(B9000, 4, 3))," ","0"))</f>
        <v>501</v>
      </c>
      <c r="I9000" s="2" t="str">
        <f>IF(Table13456[[#This Row],[first]]="0",SUBSTITUTE(TRIM(MID(B9000, 8, 3))," ","0"),SUBSTITUTE(TRIM(MID(B9000, 7, 3))," ","0"))</f>
        <v>141</v>
      </c>
      <c r="J9000" s="6">
        <v>2</v>
      </c>
      <c r="K9000" s="2" t="str">
        <f t="shared" si="420"/>
        <v>105</v>
      </c>
      <c r="L9000" s="2" t="str">
        <f t="shared" si="421"/>
        <v>501</v>
      </c>
      <c r="M9000" s="2" t="str">
        <f t="shared" si="422"/>
        <v>141</v>
      </c>
    </row>
    <row r="9001" spans="2:13" x14ac:dyDescent="0.25">
      <c r="B9001" s="2" t="s">
        <v>18097</v>
      </c>
      <c r="C9001" s="2" t="s">
        <v>18098</v>
      </c>
      <c r="D9001" s="6" t="str">
        <f>+_xlfn.CONCAT(Table13456[[#This Row],[phase1]],Table13456[[#This Row],[phase2]],Table13456[[#This Row],[phase3]],Table13456[[#This Row],[phase4]])</f>
        <v>2105501141</v>
      </c>
      <c r="E9001" s="2" t="str">
        <f>+Table13456[[#This Row],[DESCRIPTION]]</f>
        <v>UTILITY FITTINGS, F&amp;I, DI/CI, ELBOW,  50" OR GREATER</v>
      </c>
      <c r="F9001" s="6">
        <v>2</v>
      </c>
      <c r="G9001" s="2" t="str">
        <f>IF(Table13456[[#This Row],[first]]="0",SUBSTITUTE(TRIM(MID(B9001, 2, 3))," ","0"),SUBSTITUTE(TRIM(MID(B9001, 1, 3))," ","0"))</f>
        <v>105</v>
      </c>
      <c r="H9001" s="2" t="str">
        <f>IF(Table13456[[#This Row],[first]]="0",SUBSTITUTE(TRIM(MID(B9001, 5, 3))," ","0"),SUBSTITUTE(TRIM(MID(B9001, 4, 3))," ","0"))</f>
        <v>501</v>
      </c>
      <c r="I9001" s="2" t="str">
        <f>IF(Table13456[[#This Row],[first]]="0",SUBSTITUTE(TRIM(MID(B9001, 8, 3))," ","0"),SUBSTITUTE(TRIM(MID(B9001, 7, 3))," ","0"))</f>
        <v>141</v>
      </c>
      <c r="J9001" s="6">
        <v>2</v>
      </c>
      <c r="K9001" s="2" t="str">
        <f t="shared" si="420"/>
        <v>105</v>
      </c>
      <c r="L9001" s="2" t="str">
        <f t="shared" si="421"/>
        <v>501</v>
      </c>
      <c r="M9001" s="2" t="str">
        <f t="shared" si="422"/>
        <v>141</v>
      </c>
    </row>
    <row r="9002" spans="2:13" x14ac:dyDescent="0.25">
      <c r="B9002" s="2" t="s">
        <v>4293</v>
      </c>
      <c r="C9002" s="2" t="s">
        <v>18099</v>
      </c>
      <c r="D9002" s="6" t="str">
        <f>+_xlfn.CONCAT(Table13456[[#This Row],[phase1]],Table13456[[#This Row],[phase2]],Table13456[[#This Row],[phase3]],Table13456[[#This Row],[phase4]])</f>
        <v>2105501142</v>
      </c>
      <c r="E9002" s="2" t="str">
        <f>+Table13456[[#This Row],[DESCRIPTION]]</f>
        <v>UTILITY FITTINGS, F&amp;I, DI/CI, TEE,  8 - 19.9"</v>
      </c>
      <c r="F9002" s="6">
        <v>2</v>
      </c>
      <c r="G9002" s="2" t="str">
        <f>IF(Table13456[[#This Row],[first]]="0",SUBSTITUTE(TRIM(MID(B9002, 2, 3))," ","0"),SUBSTITUTE(TRIM(MID(B9002, 1, 3))," ","0"))</f>
        <v>105</v>
      </c>
      <c r="H9002" s="2" t="str">
        <f>IF(Table13456[[#This Row],[first]]="0",SUBSTITUTE(TRIM(MID(B9002, 5, 3))," ","0"),SUBSTITUTE(TRIM(MID(B9002, 4, 3))," ","0"))</f>
        <v>501</v>
      </c>
      <c r="I9002" s="2" t="str">
        <f>IF(Table13456[[#This Row],[first]]="0",SUBSTITUTE(TRIM(MID(B9002, 8, 3))," ","0"),SUBSTITUTE(TRIM(MID(B9002, 7, 3))," ","0"))</f>
        <v>142</v>
      </c>
      <c r="J9002" s="6">
        <v>2</v>
      </c>
      <c r="K9002" s="2" t="str">
        <f t="shared" si="420"/>
        <v>105</v>
      </c>
      <c r="L9002" s="2" t="str">
        <f t="shared" si="421"/>
        <v>501</v>
      </c>
      <c r="M9002" s="2" t="str">
        <f t="shared" si="422"/>
        <v>142</v>
      </c>
    </row>
    <row r="9003" spans="2:13" x14ac:dyDescent="0.25">
      <c r="B9003" s="2" t="s">
        <v>4591</v>
      </c>
      <c r="C9003" s="2" t="s">
        <v>18100</v>
      </c>
      <c r="D9003" s="6" t="str">
        <f>+_xlfn.CONCAT(Table13456[[#This Row],[phase1]],Table13456[[#This Row],[phase2]],Table13456[[#This Row],[phase3]],Table13456[[#This Row],[phase4]])</f>
        <v>2105501142</v>
      </c>
      <c r="E9003" s="2" t="str">
        <f>+Table13456[[#This Row],[DESCRIPTION]]</f>
        <v>UTILITY FITTINGS, F&amp;I, DI/CI, TEE,  20 - 49.9"</v>
      </c>
      <c r="F9003" s="6">
        <v>2</v>
      </c>
      <c r="G9003" s="2" t="str">
        <f>IF(Table13456[[#This Row],[first]]="0",SUBSTITUTE(TRIM(MID(B9003, 2, 3))," ","0"),SUBSTITUTE(TRIM(MID(B9003, 1, 3))," ","0"))</f>
        <v>105</v>
      </c>
      <c r="H9003" s="2" t="str">
        <f>IF(Table13456[[#This Row],[first]]="0",SUBSTITUTE(TRIM(MID(B9003, 5, 3))," ","0"),SUBSTITUTE(TRIM(MID(B9003, 4, 3))," ","0"))</f>
        <v>501</v>
      </c>
      <c r="I9003" s="2" t="str">
        <f>IF(Table13456[[#This Row],[first]]="0",SUBSTITUTE(TRIM(MID(B9003, 8, 3))," ","0"),SUBSTITUTE(TRIM(MID(B9003, 7, 3))," ","0"))</f>
        <v>142</v>
      </c>
      <c r="J9003" s="6">
        <v>2</v>
      </c>
      <c r="K9003" s="2" t="str">
        <f t="shared" si="420"/>
        <v>105</v>
      </c>
      <c r="L9003" s="2" t="str">
        <f t="shared" si="421"/>
        <v>501</v>
      </c>
      <c r="M9003" s="2" t="str">
        <f t="shared" si="422"/>
        <v>142</v>
      </c>
    </row>
    <row r="9004" spans="2:13" x14ac:dyDescent="0.25">
      <c r="B9004" s="2" t="s">
        <v>18101</v>
      </c>
      <c r="C9004" s="2" t="s">
        <v>18102</v>
      </c>
      <c r="D9004" s="6" t="str">
        <f>+_xlfn.CONCAT(Table13456[[#This Row],[phase1]],Table13456[[#This Row],[phase2]],Table13456[[#This Row],[phase3]],Table13456[[#This Row],[phase4]])</f>
        <v>2105501142</v>
      </c>
      <c r="E9004" s="2" t="str">
        <f>+Table13456[[#This Row],[DESCRIPTION]]</f>
        <v>UTILITY FITTINGS, F&amp;I, DI/CI, TEE,  50" OR GREATER</v>
      </c>
      <c r="F9004" s="6">
        <v>2</v>
      </c>
      <c r="G9004" s="2" t="str">
        <f>IF(Table13456[[#This Row],[first]]="0",SUBSTITUTE(TRIM(MID(B9004, 2, 3))," ","0"),SUBSTITUTE(TRIM(MID(B9004, 1, 3))," ","0"))</f>
        <v>105</v>
      </c>
      <c r="H9004" s="2" t="str">
        <f>IF(Table13456[[#This Row],[first]]="0",SUBSTITUTE(TRIM(MID(B9004, 5, 3))," ","0"),SUBSTITUTE(TRIM(MID(B9004, 4, 3))," ","0"))</f>
        <v>501</v>
      </c>
      <c r="I9004" s="2" t="str">
        <f>IF(Table13456[[#This Row],[first]]="0",SUBSTITUTE(TRIM(MID(B9004, 8, 3))," ","0"),SUBSTITUTE(TRIM(MID(B9004, 7, 3))," ","0"))</f>
        <v>142</v>
      </c>
      <c r="J9004" s="6">
        <v>2</v>
      </c>
      <c r="K9004" s="2" t="str">
        <f t="shared" si="420"/>
        <v>105</v>
      </c>
      <c r="L9004" s="2" t="str">
        <f t="shared" si="421"/>
        <v>501</v>
      </c>
      <c r="M9004" s="2" t="str">
        <f t="shared" si="422"/>
        <v>142</v>
      </c>
    </row>
    <row r="9005" spans="2:13" x14ac:dyDescent="0.25">
      <c r="B9005" s="2" t="s">
        <v>4592</v>
      </c>
      <c r="C9005" s="2" t="s">
        <v>18103</v>
      </c>
      <c r="D9005" s="6" t="str">
        <f>+_xlfn.CONCAT(Table13456[[#This Row],[phase1]],Table13456[[#This Row],[phase2]],Table13456[[#This Row],[phase3]],Table13456[[#This Row],[phase4]])</f>
        <v>2105501143</v>
      </c>
      <c r="E9005" s="2" t="str">
        <f>+Table13456[[#This Row],[DESCRIPTION]]</f>
        <v>UTILITY FITTINGS, F&amp;I, DI/CI, REDUCER,  8 - 19.9"</v>
      </c>
      <c r="F9005" s="6">
        <v>2</v>
      </c>
      <c r="G9005" s="2" t="str">
        <f>IF(Table13456[[#This Row],[first]]="0",SUBSTITUTE(TRIM(MID(B9005, 2, 3))," ","0"),SUBSTITUTE(TRIM(MID(B9005, 1, 3))," ","0"))</f>
        <v>105</v>
      </c>
      <c r="H9005" s="2" t="str">
        <f>IF(Table13456[[#This Row],[first]]="0",SUBSTITUTE(TRIM(MID(B9005, 5, 3))," ","0"),SUBSTITUTE(TRIM(MID(B9005, 4, 3))," ","0"))</f>
        <v>501</v>
      </c>
      <c r="I9005" s="2" t="str">
        <f>IF(Table13456[[#This Row],[first]]="0",SUBSTITUTE(TRIM(MID(B9005, 8, 3))," ","0"),SUBSTITUTE(TRIM(MID(B9005, 7, 3))," ","0"))</f>
        <v>143</v>
      </c>
      <c r="J9005" s="6">
        <v>2</v>
      </c>
      <c r="K9005" s="2" t="str">
        <f t="shared" si="420"/>
        <v>105</v>
      </c>
      <c r="L9005" s="2" t="str">
        <f t="shared" si="421"/>
        <v>501</v>
      </c>
      <c r="M9005" s="2" t="str">
        <f t="shared" si="422"/>
        <v>143</v>
      </c>
    </row>
    <row r="9006" spans="2:13" x14ac:dyDescent="0.25">
      <c r="B9006" s="2" t="s">
        <v>4593</v>
      </c>
      <c r="C9006" s="2" t="s">
        <v>18104</v>
      </c>
      <c r="D9006" s="6" t="str">
        <f>+_xlfn.CONCAT(Table13456[[#This Row],[phase1]],Table13456[[#This Row],[phase2]],Table13456[[#This Row],[phase3]],Table13456[[#This Row],[phase4]])</f>
        <v>2105501143</v>
      </c>
      <c r="E9006" s="2" t="str">
        <f>+Table13456[[#This Row],[DESCRIPTION]]</f>
        <v>UTILITY FITTINGS, F&amp;I, DI/CI, REDUCER,  20 - 49.9"</v>
      </c>
      <c r="F9006" s="6">
        <v>2</v>
      </c>
      <c r="G9006" s="2" t="str">
        <f>IF(Table13456[[#This Row],[first]]="0",SUBSTITUTE(TRIM(MID(B9006, 2, 3))," ","0"),SUBSTITUTE(TRIM(MID(B9006, 1, 3))," ","0"))</f>
        <v>105</v>
      </c>
      <c r="H9006" s="2" t="str">
        <f>IF(Table13456[[#This Row],[first]]="0",SUBSTITUTE(TRIM(MID(B9006, 5, 3))," ","0"),SUBSTITUTE(TRIM(MID(B9006, 4, 3))," ","0"))</f>
        <v>501</v>
      </c>
      <c r="I9006" s="2" t="str">
        <f>IF(Table13456[[#This Row],[first]]="0",SUBSTITUTE(TRIM(MID(B9006, 8, 3))," ","0"),SUBSTITUTE(TRIM(MID(B9006, 7, 3))," ","0"))</f>
        <v>143</v>
      </c>
      <c r="J9006" s="6">
        <v>2</v>
      </c>
      <c r="K9006" s="2" t="str">
        <f t="shared" si="420"/>
        <v>105</v>
      </c>
      <c r="L9006" s="2" t="str">
        <f t="shared" si="421"/>
        <v>501</v>
      </c>
      <c r="M9006" s="2" t="str">
        <f t="shared" si="422"/>
        <v>143</v>
      </c>
    </row>
    <row r="9007" spans="2:13" x14ac:dyDescent="0.25">
      <c r="B9007" s="2" t="s">
        <v>4594</v>
      </c>
      <c r="C9007" s="2" t="s">
        <v>18105</v>
      </c>
      <c r="D9007" s="6" t="str">
        <f>+_xlfn.CONCAT(Table13456[[#This Row],[phase1]],Table13456[[#This Row],[phase2]],Table13456[[#This Row],[phase3]],Table13456[[#This Row],[phase4]])</f>
        <v>2105501144</v>
      </c>
      <c r="E9007" s="2" t="str">
        <f>+Table13456[[#This Row],[DESCRIPTION]]</f>
        <v>UTILITY FITTINGS, F&amp;I, DI/CI, UNION,  8 - 19.9"</v>
      </c>
      <c r="F9007" s="6">
        <v>2</v>
      </c>
      <c r="G9007" s="2" t="str">
        <f>IF(Table13456[[#This Row],[first]]="0",SUBSTITUTE(TRIM(MID(B9007, 2, 3))," ","0"),SUBSTITUTE(TRIM(MID(B9007, 1, 3))," ","0"))</f>
        <v>105</v>
      </c>
      <c r="H9007" s="2" t="str">
        <f>IF(Table13456[[#This Row],[first]]="0",SUBSTITUTE(TRIM(MID(B9007, 5, 3))," ","0"),SUBSTITUTE(TRIM(MID(B9007, 4, 3))," ","0"))</f>
        <v>501</v>
      </c>
      <c r="I9007" s="2" t="str">
        <f>IF(Table13456[[#This Row],[first]]="0",SUBSTITUTE(TRIM(MID(B9007, 8, 3))," ","0"),SUBSTITUTE(TRIM(MID(B9007, 7, 3))," ","0"))</f>
        <v>144</v>
      </c>
      <c r="J9007" s="6">
        <v>2</v>
      </c>
      <c r="K9007" s="2" t="str">
        <f t="shared" si="420"/>
        <v>105</v>
      </c>
      <c r="L9007" s="2" t="str">
        <f t="shared" si="421"/>
        <v>501</v>
      </c>
      <c r="M9007" s="2" t="str">
        <f t="shared" si="422"/>
        <v>144</v>
      </c>
    </row>
    <row r="9008" spans="2:13" x14ac:dyDescent="0.25">
      <c r="B9008" s="2" t="s">
        <v>4595</v>
      </c>
      <c r="C9008" s="2" t="s">
        <v>18106</v>
      </c>
      <c r="D9008" s="6" t="str">
        <f>+_xlfn.CONCAT(Table13456[[#This Row],[phase1]],Table13456[[#This Row],[phase2]],Table13456[[#This Row],[phase3]],Table13456[[#This Row],[phase4]])</f>
        <v>2105501144</v>
      </c>
      <c r="E9008" s="2" t="str">
        <f>+Table13456[[#This Row],[DESCRIPTION]]</f>
        <v>UTILITY FITTINGS, F&amp;I, DI/CI, UNION,  20 - 49.9"</v>
      </c>
      <c r="F9008" s="6">
        <v>2</v>
      </c>
      <c r="G9008" s="2" t="str">
        <f>IF(Table13456[[#This Row],[first]]="0",SUBSTITUTE(TRIM(MID(B9008, 2, 3))," ","0"),SUBSTITUTE(TRIM(MID(B9008, 1, 3))," ","0"))</f>
        <v>105</v>
      </c>
      <c r="H9008" s="2" t="str">
        <f>IF(Table13456[[#This Row],[first]]="0",SUBSTITUTE(TRIM(MID(B9008, 5, 3))," ","0"),SUBSTITUTE(TRIM(MID(B9008, 4, 3))," ","0"))</f>
        <v>501</v>
      </c>
      <c r="I9008" s="2" t="str">
        <f>IF(Table13456[[#This Row],[first]]="0",SUBSTITUTE(TRIM(MID(B9008, 8, 3))," ","0"),SUBSTITUTE(TRIM(MID(B9008, 7, 3))," ","0"))</f>
        <v>144</v>
      </c>
      <c r="J9008" s="6">
        <v>2</v>
      </c>
      <c r="K9008" s="2" t="str">
        <f t="shared" si="420"/>
        <v>105</v>
      </c>
      <c r="L9008" s="2" t="str">
        <f t="shared" si="421"/>
        <v>501</v>
      </c>
      <c r="M9008" s="2" t="str">
        <f t="shared" si="422"/>
        <v>144</v>
      </c>
    </row>
    <row r="9009" spans="2:13" x14ac:dyDescent="0.25">
      <c r="B9009" s="2" t="s">
        <v>18107</v>
      </c>
      <c r="C9009" s="2" t="s">
        <v>18108</v>
      </c>
      <c r="D9009" s="6" t="str">
        <f>+_xlfn.CONCAT(Table13456[[#This Row],[phase1]],Table13456[[#This Row],[phase2]],Table13456[[#This Row],[phase3]],Table13456[[#This Row],[phase4]])</f>
        <v>2105501144</v>
      </c>
      <c r="E9009" s="2" t="str">
        <f>+Table13456[[#This Row],[DESCRIPTION]]</f>
        <v>UTILITY FITTINGS, F&amp;I, DI/CI, UNION, 50" OR GREATER</v>
      </c>
      <c r="F9009" s="6">
        <v>2</v>
      </c>
      <c r="G9009" s="2" t="str">
        <f>IF(Table13456[[#This Row],[first]]="0",SUBSTITUTE(TRIM(MID(B9009, 2, 3))," ","0"),SUBSTITUTE(TRIM(MID(B9009, 1, 3))," ","0"))</f>
        <v>105</v>
      </c>
      <c r="H9009" s="2" t="str">
        <f>IF(Table13456[[#This Row],[first]]="0",SUBSTITUTE(TRIM(MID(B9009, 5, 3))," ","0"),SUBSTITUTE(TRIM(MID(B9009, 4, 3))," ","0"))</f>
        <v>501</v>
      </c>
      <c r="I9009" s="2" t="str">
        <f>IF(Table13456[[#This Row],[first]]="0",SUBSTITUTE(TRIM(MID(B9009, 8, 3))," ","0"),SUBSTITUTE(TRIM(MID(B9009, 7, 3))," ","0"))</f>
        <v>144</v>
      </c>
      <c r="J9009" s="6">
        <v>2</v>
      </c>
      <c r="K9009" s="2" t="str">
        <f t="shared" si="420"/>
        <v>105</v>
      </c>
      <c r="L9009" s="2" t="str">
        <f t="shared" si="421"/>
        <v>501</v>
      </c>
      <c r="M9009" s="2" t="str">
        <f t="shared" si="422"/>
        <v>144</v>
      </c>
    </row>
    <row r="9010" spans="2:13" x14ac:dyDescent="0.25">
      <c r="B9010" s="2" t="s">
        <v>18109</v>
      </c>
      <c r="C9010" s="2" t="s">
        <v>18110</v>
      </c>
      <c r="D9010" s="6" t="str">
        <f>+_xlfn.CONCAT(Table13456[[#This Row],[phase1]],Table13456[[#This Row],[phase2]],Table13456[[#This Row],[phase3]],Table13456[[#This Row],[phase4]])</f>
        <v>2105501145</v>
      </c>
      <c r="E9010" s="2" t="str">
        <f>+Table13456[[#This Row],[DESCRIPTION]]</f>
        <v>UTILITY FITTINGS, F&amp;I, DI/CI, CAP/PLUG</v>
      </c>
      <c r="F9010" s="6">
        <v>2</v>
      </c>
      <c r="G9010" s="2" t="str">
        <f>IF(Table13456[[#This Row],[first]]="0",SUBSTITUTE(TRIM(MID(B9010, 2, 3))," ","0"),SUBSTITUTE(TRIM(MID(B9010, 1, 3))," ","0"))</f>
        <v>105</v>
      </c>
      <c r="H9010" s="2" t="str">
        <f>IF(Table13456[[#This Row],[first]]="0",SUBSTITUTE(TRIM(MID(B9010, 5, 3))," ","0"),SUBSTITUTE(TRIM(MID(B9010, 4, 3))," ","0"))</f>
        <v>501</v>
      </c>
      <c r="I9010" s="2" t="str">
        <f>IF(Table13456[[#This Row],[first]]="0",SUBSTITUTE(TRIM(MID(B9010, 8, 3))," ","0"),SUBSTITUTE(TRIM(MID(B9010, 7, 3))," ","0"))</f>
        <v>145</v>
      </c>
      <c r="J9010" s="6">
        <v>2</v>
      </c>
      <c r="K9010" s="2" t="str">
        <f t="shared" si="420"/>
        <v>105</v>
      </c>
      <c r="L9010" s="2" t="str">
        <f t="shared" si="421"/>
        <v>501</v>
      </c>
      <c r="M9010" s="2" t="str">
        <f t="shared" si="422"/>
        <v>145</v>
      </c>
    </row>
    <row r="9011" spans="2:13" x14ac:dyDescent="0.25">
      <c r="B9011" s="2" t="s">
        <v>18111</v>
      </c>
      <c r="C9011" s="2" t="s">
        <v>18110</v>
      </c>
      <c r="D9011" s="6" t="str">
        <f>+_xlfn.CONCAT(Table13456[[#This Row],[phase1]],Table13456[[#This Row],[phase2]],Table13456[[#This Row],[phase3]],Table13456[[#This Row],[phase4]])</f>
        <v>2105501145</v>
      </c>
      <c r="E9011" s="2" t="str">
        <f>+Table13456[[#This Row],[DESCRIPTION]]</f>
        <v>UTILITY FITTINGS, F&amp;I, DI/CI, CAP/PLUG</v>
      </c>
      <c r="F9011" s="6">
        <v>2</v>
      </c>
      <c r="G9011" s="2" t="str">
        <f>IF(Table13456[[#This Row],[first]]="0",SUBSTITUTE(TRIM(MID(B9011, 2, 3))," ","0"),SUBSTITUTE(TRIM(MID(B9011, 1, 3))," ","0"))</f>
        <v>105</v>
      </c>
      <c r="H9011" s="2" t="str">
        <f>IF(Table13456[[#This Row],[first]]="0",SUBSTITUTE(TRIM(MID(B9011, 5, 3))," ","0"),SUBSTITUTE(TRIM(MID(B9011, 4, 3))," ","0"))</f>
        <v>501</v>
      </c>
      <c r="I9011" s="2" t="str">
        <f>IF(Table13456[[#This Row],[first]]="0",SUBSTITUTE(TRIM(MID(B9011, 8, 3))," ","0"),SUBSTITUTE(TRIM(MID(B9011, 7, 3))," ","0"))</f>
        <v>145</v>
      </c>
      <c r="J9011" s="6">
        <v>2</v>
      </c>
      <c r="K9011" s="2" t="str">
        <f t="shared" si="420"/>
        <v>105</v>
      </c>
      <c r="L9011" s="2" t="str">
        <f t="shared" si="421"/>
        <v>501</v>
      </c>
      <c r="M9011" s="2" t="str">
        <f t="shared" si="422"/>
        <v>145</v>
      </c>
    </row>
    <row r="9012" spans="2:13" x14ac:dyDescent="0.25">
      <c r="B9012" s="2" t="s">
        <v>4596</v>
      </c>
      <c r="C9012" s="2" t="s">
        <v>18112</v>
      </c>
      <c r="D9012" s="6" t="str">
        <f>+_xlfn.CONCAT(Table13456[[#This Row],[phase1]],Table13456[[#This Row],[phase2]],Table13456[[#This Row],[phase3]],Table13456[[#This Row],[phase4]])</f>
        <v>2105501145</v>
      </c>
      <c r="E9012" s="2" t="str">
        <f>+Table13456[[#This Row],[DESCRIPTION]]</f>
        <v>UTILITY FITTINGS, F&amp;I, DI/CI, CAP/PLUG,  8 - 19.9"</v>
      </c>
      <c r="F9012" s="6">
        <v>2</v>
      </c>
      <c r="G9012" s="2" t="str">
        <f>IF(Table13456[[#This Row],[first]]="0",SUBSTITUTE(TRIM(MID(B9012, 2, 3))," ","0"),SUBSTITUTE(TRIM(MID(B9012, 1, 3))," ","0"))</f>
        <v>105</v>
      </c>
      <c r="H9012" s="2" t="str">
        <f>IF(Table13456[[#This Row],[first]]="0",SUBSTITUTE(TRIM(MID(B9012, 5, 3))," ","0"),SUBSTITUTE(TRIM(MID(B9012, 4, 3))," ","0"))</f>
        <v>501</v>
      </c>
      <c r="I9012" s="2" t="str">
        <f>IF(Table13456[[#This Row],[first]]="0",SUBSTITUTE(TRIM(MID(B9012, 8, 3))," ","0"),SUBSTITUTE(TRIM(MID(B9012, 7, 3))," ","0"))</f>
        <v>145</v>
      </c>
      <c r="J9012" s="6">
        <v>2</v>
      </c>
      <c r="K9012" s="2" t="str">
        <f t="shared" si="420"/>
        <v>105</v>
      </c>
      <c r="L9012" s="2" t="str">
        <f t="shared" si="421"/>
        <v>501</v>
      </c>
      <c r="M9012" s="2" t="str">
        <f t="shared" si="422"/>
        <v>145</v>
      </c>
    </row>
    <row r="9013" spans="2:13" x14ac:dyDescent="0.25">
      <c r="B9013" s="2" t="s">
        <v>4732</v>
      </c>
      <c r="C9013" s="2" t="s">
        <v>18113</v>
      </c>
      <c r="D9013" s="6" t="str">
        <f>+_xlfn.CONCAT(Table13456[[#This Row],[phase1]],Table13456[[#This Row],[phase2]],Table13456[[#This Row],[phase3]],Table13456[[#This Row],[phase4]])</f>
        <v>2105501145</v>
      </c>
      <c r="E9013" s="2" t="str">
        <f>+Table13456[[#This Row],[DESCRIPTION]]</f>
        <v>UTILITY FITTINGS, F&amp;I, DI/CI, CAP / PLUG,  20 - 49.9"</v>
      </c>
      <c r="F9013" s="6">
        <v>2</v>
      </c>
      <c r="G9013" s="2" t="str">
        <f>IF(Table13456[[#This Row],[first]]="0",SUBSTITUTE(TRIM(MID(B9013, 2, 3))," ","0"),SUBSTITUTE(TRIM(MID(B9013, 1, 3))," ","0"))</f>
        <v>105</v>
      </c>
      <c r="H9013" s="2" t="str">
        <f>IF(Table13456[[#This Row],[first]]="0",SUBSTITUTE(TRIM(MID(B9013, 5, 3))," ","0"),SUBSTITUTE(TRIM(MID(B9013, 4, 3))," ","0"))</f>
        <v>501</v>
      </c>
      <c r="I9013" s="2" t="str">
        <f>IF(Table13456[[#This Row],[first]]="0",SUBSTITUTE(TRIM(MID(B9013, 8, 3))," ","0"),SUBSTITUTE(TRIM(MID(B9013, 7, 3))," ","0"))</f>
        <v>145</v>
      </c>
      <c r="J9013" s="6">
        <v>2</v>
      </c>
      <c r="K9013" s="2" t="str">
        <f t="shared" si="420"/>
        <v>105</v>
      </c>
      <c r="L9013" s="2" t="str">
        <f t="shared" si="421"/>
        <v>501</v>
      </c>
      <c r="M9013" s="2" t="str">
        <f t="shared" si="422"/>
        <v>145</v>
      </c>
    </row>
    <row r="9014" spans="2:13" x14ac:dyDescent="0.25">
      <c r="B9014" s="2" t="s">
        <v>18114</v>
      </c>
      <c r="C9014" s="2" t="s">
        <v>18115</v>
      </c>
      <c r="D9014" s="6" t="str">
        <f>+_xlfn.CONCAT(Table13456[[#This Row],[phase1]],Table13456[[#This Row],[phase2]],Table13456[[#This Row],[phase3]],Table13456[[#This Row],[phase4]])</f>
        <v>2105501145</v>
      </c>
      <c r="E9014" s="2" t="str">
        <f>+Table13456[[#This Row],[DESCRIPTION]]</f>
        <v>UTILITY FITTINGS, F&amp;I, DI/CI, CAP / PLUG,  50" OR GREATER</v>
      </c>
      <c r="F9014" s="6">
        <v>2</v>
      </c>
      <c r="G9014" s="2" t="str">
        <f>IF(Table13456[[#This Row],[first]]="0",SUBSTITUTE(TRIM(MID(B9014, 2, 3))," ","0"),SUBSTITUTE(TRIM(MID(B9014, 1, 3))," ","0"))</f>
        <v>105</v>
      </c>
      <c r="H9014" s="2" t="str">
        <f>IF(Table13456[[#This Row],[first]]="0",SUBSTITUTE(TRIM(MID(B9014, 5, 3))," ","0"),SUBSTITUTE(TRIM(MID(B9014, 4, 3))," ","0"))</f>
        <v>501</v>
      </c>
      <c r="I9014" s="2" t="str">
        <f>IF(Table13456[[#This Row],[first]]="0",SUBSTITUTE(TRIM(MID(B9014, 8, 3))," ","0"),SUBSTITUTE(TRIM(MID(B9014, 7, 3))," ","0"))</f>
        <v>145</v>
      </c>
      <c r="J9014" s="6">
        <v>2</v>
      </c>
      <c r="K9014" s="2" t="str">
        <f t="shared" si="420"/>
        <v>105</v>
      </c>
      <c r="L9014" s="2" t="str">
        <f t="shared" si="421"/>
        <v>501</v>
      </c>
      <c r="M9014" s="2" t="str">
        <f t="shared" si="422"/>
        <v>145</v>
      </c>
    </row>
    <row r="9015" spans="2:13" x14ac:dyDescent="0.25">
      <c r="B9015" s="2" t="s">
        <v>18116</v>
      </c>
      <c r="C9015" s="2" t="s">
        <v>18117</v>
      </c>
      <c r="D9015" s="6" t="str">
        <f>+_xlfn.CONCAT(Table13456[[#This Row],[phase1]],Table13456[[#This Row],[phase2]],Table13456[[#This Row],[phase3]],Table13456[[#This Row],[phase4]])</f>
        <v>2105501146</v>
      </c>
      <c r="E9015" s="2" t="str">
        <f>+Table13456[[#This Row],[DESCRIPTION]]</f>
        <v>UTILITY FITTINGS, F&amp;I, DI/CI, Y,  8 -19.9"</v>
      </c>
      <c r="F9015" s="6">
        <v>2</v>
      </c>
      <c r="G9015" s="2" t="str">
        <f>IF(Table13456[[#This Row],[first]]="0",SUBSTITUTE(TRIM(MID(B9015, 2, 3))," ","0"),SUBSTITUTE(TRIM(MID(B9015, 1, 3))," ","0"))</f>
        <v>105</v>
      </c>
      <c r="H9015" s="2" t="str">
        <f>IF(Table13456[[#This Row],[first]]="0",SUBSTITUTE(TRIM(MID(B9015, 5, 3))," ","0"),SUBSTITUTE(TRIM(MID(B9015, 4, 3))," ","0"))</f>
        <v>501</v>
      </c>
      <c r="I9015" s="2" t="str">
        <f>IF(Table13456[[#This Row],[first]]="0",SUBSTITUTE(TRIM(MID(B9015, 8, 3))," ","0"),SUBSTITUTE(TRIM(MID(B9015, 7, 3))," ","0"))</f>
        <v>146</v>
      </c>
      <c r="J9015" s="6">
        <v>2</v>
      </c>
      <c r="K9015" s="2" t="str">
        <f t="shared" si="420"/>
        <v>105</v>
      </c>
      <c r="L9015" s="2" t="str">
        <f t="shared" si="421"/>
        <v>501</v>
      </c>
      <c r="M9015" s="2" t="str">
        <f t="shared" si="422"/>
        <v>146</v>
      </c>
    </row>
    <row r="9016" spans="2:13" x14ac:dyDescent="0.25">
      <c r="B9016" s="2" t="s">
        <v>5123</v>
      </c>
      <c r="C9016" s="2" t="s">
        <v>18118</v>
      </c>
      <c r="D9016" s="6" t="str">
        <f>+_xlfn.CONCAT(Table13456[[#This Row],[phase1]],Table13456[[#This Row],[phase2]],Table13456[[#This Row],[phase3]],Table13456[[#This Row],[phase4]])</f>
        <v>2105501146</v>
      </c>
      <c r="E9016" s="2" t="str">
        <f>+Table13456[[#This Row],[DESCRIPTION]]</f>
        <v>UTILITY FITTINGS, F&amp;I, DI/CI, Y,  20 - 49.9"</v>
      </c>
      <c r="F9016" s="6">
        <v>2</v>
      </c>
      <c r="G9016" s="2" t="str">
        <f>IF(Table13456[[#This Row],[first]]="0",SUBSTITUTE(TRIM(MID(B9016, 2, 3))," ","0"),SUBSTITUTE(TRIM(MID(B9016, 1, 3))," ","0"))</f>
        <v>105</v>
      </c>
      <c r="H9016" s="2" t="str">
        <f>IF(Table13456[[#This Row],[first]]="0",SUBSTITUTE(TRIM(MID(B9016, 5, 3))," ","0"),SUBSTITUTE(TRIM(MID(B9016, 4, 3))," ","0"))</f>
        <v>501</v>
      </c>
      <c r="I9016" s="2" t="str">
        <f>IF(Table13456[[#This Row],[first]]="0",SUBSTITUTE(TRIM(MID(B9016, 8, 3))," ","0"),SUBSTITUTE(TRIM(MID(B9016, 7, 3))," ","0"))</f>
        <v>146</v>
      </c>
      <c r="J9016" s="6">
        <v>2</v>
      </c>
      <c r="K9016" s="2" t="str">
        <f t="shared" si="420"/>
        <v>105</v>
      </c>
      <c r="L9016" s="2" t="str">
        <f t="shared" si="421"/>
        <v>501</v>
      </c>
      <c r="M9016" s="2" t="str">
        <f t="shared" si="422"/>
        <v>146</v>
      </c>
    </row>
    <row r="9017" spans="2:13" x14ac:dyDescent="0.25">
      <c r="B9017" s="2" t="s">
        <v>4597</v>
      </c>
      <c r="C9017" s="2" t="s">
        <v>18119</v>
      </c>
      <c r="D9017" s="6" t="str">
        <f>+_xlfn.CONCAT(Table13456[[#This Row],[phase1]],Table13456[[#This Row],[phase2]],Table13456[[#This Row],[phase3]],Table13456[[#This Row],[phase4]])</f>
        <v>2105501149</v>
      </c>
      <c r="E9017" s="2" t="str">
        <f>+Table13456[[#This Row],[DESCRIPTION]]</f>
        <v>UTILITY FITTINGS, F&amp;I, DI/CI, SPECIAL, 8.0-19.9"</v>
      </c>
      <c r="F9017" s="6">
        <v>2</v>
      </c>
      <c r="G9017" s="2" t="str">
        <f>IF(Table13456[[#This Row],[first]]="0",SUBSTITUTE(TRIM(MID(B9017, 2, 3))," ","0"),SUBSTITUTE(TRIM(MID(B9017, 1, 3))," ","0"))</f>
        <v>105</v>
      </c>
      <c r="H9017" s="2" t="str">
        <f>IF(Table13456[[#This Row],[first]]="0",SUBSTITUTE(TRIM(MID(B9017, 5, 3))," ","0"),SUBSTITUTE(TRIM(MID(B9017, 4, 3))," ","0"))</f>
        <v>501</v>
      </c>
      <c r="I9017" s="2" t="str">
        <f>IF(Table13456[[#This Row],[first]]="0",SUBSTITUTE(TRIM(MID(B9017, 8, 3))," ","0"),SUBSTITUTE(TRIM(MID(B9017, 7, 3))," ","0"))</f>
        <v>149</v>
      </c>
      <c r="J9017" s="6">
        <v>2</v>
      </c>
      <c r="K9017" s="2" t="str">
        <f t="shared" si="420"/>
        <v>105</v>
      </c>
      <c r="L9017" s="2" t="str">
        <f t="shared" si="421"/>
        <v>501</v>
      </c>
      <c r="M9017" s="2" t="str">
        <f t="shared" si="422"/>
        <v>149</v>
      </c>
    </row>
    <row r="9018" spans="2:13" x14ac:dyDescent="0.25">
      <c r="B9018" s="2" t="s">
        <v>5124</v>
      </c>
      <c r="C9018" s="2" t="s">
        <v>18120</v>
      </c>
      <c r="D9018" s="6" t="str">
        <f>+_xlfn.CONCAT(Table13456[[#This Row],[phase1]],Table13456[[#This Row],[phase2]],Table13456[[#This Row],[phase3]],Table13456[[#This Row],[phase4]])</f>
        <v>2105501149</v>
      </c>
      <c r="E9018" s="2" t="str">
        <f>+Table13456[[#This Row],[DESCRIPTION]]</f>
        <v>UTILITY FITTINGS, F&amp;I, DI/CI, SPECIAL, 20.0-49.9"</v>
      </c>
      <c r="F9018" s="6">
        <v>2</v>
      </c>
      <c r="G9018" s="2" t="str">
        <f>IF(Table13456[[#This Row],[first]]="0",SUBSTITUTE(TRIM(MID(B9018, 2, 3))," ","0"),SUBSTITUTE(TRIM(MID(B9018, 1, 3))," ","0"))</f>
        <v>105</v>
      </c>
      <c r="H9018" s="2" t="str">
        <f>IF(Table13456[[#This Row],[first]]="0",SUBSTITUTE(TRIM(MID(B9018, 5, 3))," ","0"),SUBSTITUTE(TRIM(MID(B9018, 4, 3))," ","0"))</f>
        <v>501</v>
      </c>
      <c r="I9018" s="2" t="str">
        <f>IF(Table13456[[#This Row],[first]]="0",SUBSTITUTE(TRIM(MID(B9018, 8, 3))," ","0"),SUBSTITUTE(TRIM(MID(B9018, 7, 3))," ","0"))</f>
        <v>149</v>
      </c>
      <c r="J9018" s="6">
        <v>2</v>
      </c>
      <c r="K9018" s="2" t="str">
        <f t="shared" si="420"/>
        <v>105</v>
      </c>
      <c r="L9018" s="2" t="str">
        <f t="shared" si="421"/>
        <v>501</v>
      </c>
      <c r="M9018" s="2" t="str">
        <f t="shared" si="422"/>
        <v>149</v>
      </c>
    </row>
    <row r="9019" spans="2:13" x14ac:dyDescent="0.25">
      <c r="B9019" s="2" t="s">
        <v>18121</v>
      </c>
      <c r="C9019" s="2" t="s">
        <v>18122</v>
      </c>
      <c r="D9019" s="6" t="str">
        <f>+_xlfn.CONCAT(Table13456[[#This Row],[phase1]],Table13456[[#This Row],[phase2]],Table13456[[#This Row],[phase3]],Table13456[[#This Row],[phase4]])</f>
        <v>2105501149</v>
      </c>
      <c r="E9019" s="2" t="str">
        <f>+Table13456[[#This Row],[DESCRIPTION]]</f>
        <v>UTILITY FITTINGS, F&amp;I, DI/CI, SPECIAL, 50" AND GREATER</v>
      </c>
      <c r="F9019" s="6">
        <v>2</v>
      </c>
      <c r="G9019" s="2" t="str">
        <f>IF(Table13456[[#This Row],[first]]="0",SUBSTITUTE(TRIM(MID(B9019, 2, 3))," ","0"),SUBSTITUTE(TRIM(MID(B9019, 1, 3))," ","0"))</f>
        <v>105</v>
      </c>
      <c r="H9019" s="2" t="str">
        <f>IF(Table13456[[#This Row],[first]]="0",SUBSTITUTE(TRIM(MID(B9019, 5, 3))," ","0"),SUBSTITUTE(TRIM(MID(B9019, 4, 3))," ","0"))</f>
        <v>501</v>
      </c>
      <c r="I9019" s="2" t="str">
        <f>IF(Table13456[[#This Row],[first]]="0",SUBSTITUTE(TRIM(MID(B9019, 8, 3))," ","0"),SUBSTITUTE(TRIM(MID(B9019, 7, 3))," ","0"))</f>
        <v>149</v>
      </c>
      <c r="J9019" s="6">
        <v>2</v>
      </c>
      <c r="K9019" s="2" t="str">
        <f t="shared" si="420"/>
        <v>105</v>
      </c>
      <c r="L9019" s="2" t="str">
        <f t="shared" si="421"/>
        <v>501</v>
      </c>
      <c r="M9019" s="2" t="str">
        <f t="shared" si="422"/>
        <v>149</v>
      </c>
    </row>
    <row r="9020" spans="2:13" x14ac:dyDescent="0.25">
      <c r="B9020" s="2" t="s">
        <v>18123</v>
      </c>
      <c r="C9020" s="2" t="s">
        <v>18124</v>
      </c>
      <c r="D9020" s="6" t="str">
        <f>+_xlfn.CONCAT(Table13456[[#This Row],[phase1]],Table13456[[#This Row],[phase2]],Table13456[[#This Row],[phase3]],Table13456[[#This Row],[phase4]])</f>
        <v>2105501151</v>
      </c>
      <c r="E9020" s="2" t="str">
        <f>+Table13456[[#This Row],[DESCRIPTION]]</f>
        <v>UTILITY FITTINGS, F&amp;I, STEEL, ELBOW,  8.0-19.9"</v>
      </c>
      <c r="F9020" s="6">
        <v>2</v>
      </c>
      <c r="G9020" s="2" t="str">
        <f>IF(Table13456[[#This Row],[first]]="0",SUBSTITUTE(TRIM(MID(B9020, 2, 3))," ","0"),SUBSTITUTE(TRIM(MID(B9020, 1, 3))," ","0"))</f>
        <v>105</v>
      </c>
      <c r="H9020" s="2" t="str">
        <f>IF(Table13456[[#This Row],[first]]="0",SUBSTITUTE(TRIM(MID(B9020, 5, 3))," ","0"),SUBSTITUTE(TRIM(MID(B9020, 4, 3))," ","0"))</f>
        <v>501</v>
      </c>
      <c r="I9020" s="2" t="str">
        <f>IF(Table13456[[#This Row],[first]]="0",SUBSTITUTE(TRIM(MID(B9020, 8, 3))," ","0"),SUBSTITUTE(TRIM(MID(B9020, 7, 3))," ","0"))</f>
        <v>151</v>
      </c>
      <c r="J9020" s="6">
        <v>2</v>
      </c>
      <c r="K9020" s="2" t="str">
        <f t="shared" si="420"/>
        <v>105</v>
      </c>
      <c r="L9020" s="2" t="str">
        <f t="shared" si="421"/>
        <v>501</v>
      </c>
      <c r="M9020" s="2" t="str">
        <f t="shared" si="422"/>
        <v>151</v>
      </c>
    </row>
    <row r="9021" spans="2:13" x14ac:dyDescent="0.25">
      <c r="B9021" s="2" t="s">
        <v>18125</v>
      </c>
      <c r="C9021" s="2" t="s">
        <v>18126</v>
      </c>
      <c r="D9021" s="6" t="str">
        <f>+_xlfn.CONCAT(Table13456[[#This Row],[phase1]],Table13456[[#This Row],[phase2]],Table13456[[#This Row],[phase3]],Table13456[[#This Row],[phase4]])</f>
        <v>2105501151</v>
      </c>
      <c r="E9021" s="2" t="str">
        <f>+Table13456[[#This Row],[DESCRIPTION]]</f>
        <v>UTILITY FITTINGS, F&amp;I, CONCRETE, ELBOW, 20 - 49.9"</v>
      </c>
      <c r="F9021" s="6">
        <v>2</v>
      </c>
      <c r="G9021" s="2" t="str">
        <f>IF(Table13456[[#This Row],[first]]="0",SUBSTITUTE(TRIM(MID(B9021, 2, 3))," ","0"),SUBSTITUTE(TRIM(MID(B9021, 1, 3))," ","0"))</f>
        <v>105</v>
      </c>
      <c r="H9021" s="2" t="str">
        <f>IF(Table13456[[#This Row],[first]]="0",SUBSTITUTE(TRIM(MID(B9021, 5, 3))," ","0"),SUBSTITUTE(TRIM(MID(B9021, 4, 3))," ","0"))</f>
        <v>501</v>
      </c>
      <c r="I9021" s="2" t="str">
        <f>IF(Table13456[[#This Row],[first]]="0",SUBSTITUTE(TRIM(MID(B9021, 8, 3))," ","0"),SUBSTITUTE(TRIM(MID(B9021, 7, 3))," ","0"))</f>
        <v>151</v>
      </c>
      <c r="J9021" s="6">
        <v>2</v>
      </c>
      <c r="K9021" s="2" t="str">
        <f t="shared" si="420"/>
        <v>105</v>
      </c>
      <c r="L9021" s="2" t="str">
        <f t="shared" si="421"/>
        <v>501</v>
      </c>
      <c r="M9021" s="2" t="str">
        <f t="shared" si="422"/>
        <v>151</v>
      </c>
    </row>
    <row r="9022" spans="2:13" x14ac:dyDescent="0.25">
      <c r="B9022" s="2" t="s">
        <v>18127</v>
      </c>
      <c r="C9022" s="2" t="s">
        <v>18128</v>
      </c>
      <c r="D9022" s="6" t="str">
        <f>+_xlfn.CONCAT(Table13456[[#This Row],[phase1]],Table13456[[#This Row],[phase2]],Table13456[[#This Row],[phase3]],Table13456[[#This Row],[phase4]])</f>
        <v>2105501155</v>
      </c>
      <c r="E9022" s="2" t="str">
        <f>+Table13456[[#This Row],[DESCRIPTION]]</f>
        <v>UTILITY FITTINGS, F&amp;I, STEEL, CAP / PLUG,  20 - 49.9"</v>
      </c>
      <c r="F9022" s="6">
        <v>2</v>
      </c>
      <c r="G9022" s="2" t="str">
        <f>IF(Table13456[[#This Row],[first]]="0",SUBSTITUTE(TRIM(MID(B9022, 2, 3))," ","0"),SUBSTITUTE(TRIM(MID(B9022, 1, 3))," ","0"))</f>
        <v>105</v>
      </c>
      <c r="H9022" s="2" t="str">
        <f>IF(Table13456[[#This Row],[first]]="0",SUBSTITUTE(TRIM(MID(B9022, 5, 3))," ","0"),SUBSTITUTE(TRIM(MID(B9022, 4, 3))," ","0"))</f>
        <v>501</v>
      </c>
      <c r="I9022" s="2" t="str">
        <f>IF(Table13456[[#This Row],[first]]="0",SUBSTITUTE(TRIM(MID(B9022, 8, 3))," ","0"),SUBSTITUTE(TRIM(MID(B9022, 7, 3))," ","0"))</f>
        <v>155</v>
      </c>
      <c r="J9022" s="6">
        <v>2</v>
      </c>
      <c r="K9022" s="2" t="str">
        <f t="shared" si="420"/>
        <v>105</v>
      </c>
      <c r="L9022" s="2" t="str">
        <f t="shared" si="421"/>
        <v>501</v>
      </c>
      <c r="M9022" s="2" t="str">
        <f t="shared" si="422"/>
        <v>155</v>
      </c>
    </row>
    <row r="9023" spans="2:13" x14ac:dyDescent="0.25">
      <c r="B9023" s="2" t="s">
        <v>18129</v>
      </c>
      <c r="C9023" s="2" t="s">
        <v>18130</v>
      </c>
      <c r="D9023" s="6" t="str">
        <f>+_xlfn.CONCAT(Table13456[[#This Row],[phase1]],Table13456[[#This Row],[phase2]],Table13456[[#This Row],[phase3]],Table13456[[#This Row],[phase4]])</f>
        <v>2105501159</v>
      </c>
      <c r="E9023" s="2" t="str">
        <f>+Table13456[[#This Row],[DESCRIPTION]]</f>
        <v>UTILITY FITTINGS, F&amp;I, STEEL, SPECIAL, 8.0-19.9"</v>
      </c>
      <c r="F9023" s="6">
        <v>2</v>
      </c>
      <c r="G9023" s="2" t="str">
        <f>IF(Table13456[[#This Row],[first]]="0",SUBSTITUTE(TRIM(MID(B9023, 2, 3))," ","0"),SUBSTITUTE(TRIM(MID(B9023, 1, 3))," ","0"))</f>
        <v>105</v>
      </c>
      <c r="H9023" s="2" t="str">
        <f>IF(Table13456[[#This Row],[first]]="0",SUBSTITUTE(TRIM(MID(B9023, 5, 3))," ","0"),SUBSTITUTE(TRIM(MID(B9023, 4, 3))," ","0"))</f>
        <v>501</v>
      </c>
      <c r="I9023" s="2" t="str">
        <f>IF(Table13456[[#This Row],[first]]="0",SUBSTITUTE(TRIM(MID(B9023, 8, 3))," ","0"),SUBSTITUTE(TRIM(MID(B9023, 7, 3))," ","0"))</f>
        <v>159</v>
      </c>
      <c r="J9023" s="6">
        <v>2</v>
      </c>
      <c r="K9023" s="2" t="str">
        <f t="shared" si="420"/>
        <v>105</v>
      </c>
      <c r="L9023" s="2" t="str">
        <f t="shared" si="421"/>
        <v>501</v>
      </c>
      <c r="M9023" s="2" t="str">
        <f t="shared" si="422"/>
        <v>159</v>
      </c>
    </row>
    <row r="9024" spans="2:13" x14ac:dyDescent="0.25">
      <c r="B9024" s="2" t="s">
        <v>4816</v>
      </c>
      <c r="C9024" s="2" t="s">
        <v>18131</v>
      </c>
      <c r="D9024" s="6" t="str">
        <f>+_xlfn.CONCAT(Table13456[[#This Row],[phase1]],Table13456[[#This Row],[phase2]],Table13456[[#This Row],[phase3]],Table13456[[#This Row],[phase4]])</f>
        <v>2105501159</v>
      </c>
      <c r="E9024" s="2" t="str">
        <f>+Table13456[[#This Row],[DESCRIPTION]]</f>
        <v>UTILITY FITTINGS, F&amp;I, STEEL, SPECIAL, 20.0-49.9"</v>
      </c>
      <c r="F9024" s="6">
        <v>2</v>
      </c>
      <c r="G9024" s="2" t="str">
        <f>IF(Table13456[[#This Row],[first]]="0",SUBSTITUTE(TRIM(MID(B9024, 2, 3))," ","0"),SUBSTITUTE(TRIM(MID(B9024, 1, 3))," ","0"))</f>
        <v>105</v>
      </c>
      <c r="H9024" s="2" t="str">
        <f>IF(Table13456[[#This Row],[first]]="0",SUBSTITUTE(TRIM(MID(B9024, 5, 3))," ","0"),SUBSTITUTE(TRIM(MID(B9024, 4, 3))," ","0"))</f>
        <v>501</v>
      </c>
      <c r="I9024" s="2" t="str">
        <f>IF(Table13456[[#This Row],[first]]="0",SUBSTITUTE(TRIM(MID(B9024, 8, 3))," ","0"),SUBSTITUTE(TRIM(MID(B9024, 7, 3))," ","0"))</f>
        <v>159</v>
      </c>
      <c r="J9024" s="6">
        <v>2</v>
      </c>
      <c r="K9024" s="2" t="str">
        <f t="shared" si="420"/>
        <v>105</v>
      </c>
      <c r="L9024" s="2" t="str">
        <f t="shared" si="421"/>
        <v>501</v>
      </c>
      <c r="M9024" s="2" t="str">
        <f t="shared" si="422"/>
        <v>159</v>
      </c>
    </row>
    <row r="9025" spans="2:13" x14ac:dyDescent="0.25">
      <c r="B9025" s="2" t="s">
        <v>18132</v>
      </c>
      <c r="C9025" s="2" t="s">
        <v>18133</v>
      </c>
      <c r="D9025" s="6" t="str">
        <f>+_xlfn.CONCAT(Table13456[[#This Row],[phase1]],Table13456[[#This Row],[phase2]],Table13456[[#This Row],[phase3]],Table13456[[#This Row],[phase4]])</f>
        <v>2105501221</v>
      </c>
      <c r="E9025" s="2" t="str">
        <f>+Table13456[[#This Row],[DESCRIPTION]]</f>
        <v>UTILITY FITTING, FURNISH, PVC, ELBOW, 20.0-49.9"</v>
      </c>
      <c r="F9025" s="6">
        <v>2</v>
      </c>
      <c r="G9025" s="2" t="str">
        <f>IF(Table13456[[#This Row],[first]]="0",SUBSTITUTE(TRIM(MID(B9025, 2, 3))," ","0"),SUBSTITUTE(TRIM(MID(B9025, 1, 3))," ","0"))</f>
        <v>105</v>
      </c>
      <c r="H9025" s="2" t="str">
        <f>IF(Table13456[[#This Row],[first]]="0",SUBSTITUTE(TRIM(MID(B9025, 5, 3))," ","0"),SUBSTITUTE(TRIM(MID(B9025, 4, 3))," ","0"))</f>
        <v>501</v>
      </c>
      <c r="I9025" s="2" t="str">
        <f>IF(Table13456[[#This Row],[first]]="0",SUBSTITUTE(TRIM(MID(B9025, 8, 3))," ","0"),SUBSTITUTE(TRIM(MID(B9025, 7, 3))," ","0"))</f>
        <v>221</v>
      </c>
      <c r="J9025" s="6">
        <v>2</v>
      </c>
      <c r="K9025" s="2" t="str">
        <f t="shared" si="420"/>
        <v>105</v>
      </c>
      <c r="L9025" s="2" t="str">
        <f t="shared" si="421"/>
        <v>501</v>
      </c>
      <c r="M9025" s="2" t="str">
        <f t="shared" si="422"/>
        <v>221</v>
      </c>
    </row>
    <row r="9026" spans="2:13" x14ac:dyDescent="0.25">
      <c r="B9026" s="2" t="s">
        <v>18134</v>
      </c>
      <c r="C9026" s="2" t="s">
        <v>18135</v>
      </c>
      <c r="D9026" s="6" t="str">
        <f>+_xlfn.CONCAT(Table13456[[#This Row],[phase1]],Table13456[[#This Row],[phase2]],Table13456[[#This Row],[phase3]],Table13456[[#This Row],[phase4]])</f>
        <v>2105501241</v>
      </c>
      <c r="E9026" s="2" t="str">
        <f>+Table13456[[#This Row],[DESCRIPTION]]</f>
        <v>UTILITY FITTINGS, FURNISH, DI/CI, ELBOW,  8 - 19.9"</v>
      </c>
      <c r="F9026" s="6">
        <v>2</v>
      </c>
      <c r="G9026" s="2" t="str">
        <f>IF(Table13456[[#This Row],[first]]="0",SUBSTITUTE(TRIM(MID(B9026, 2, 3))," ","0"),SUBSTITUTE(TRIM(MID(B9026, 1, 3))," ","0"))</f>
        <v>105</v>
      </c>
      <c r="H9026" s="2" t="str">
        <f>IF(Table13456[[#This Row],[first]]="0",SUBSTITUTE(TRIM(MID(B9026, 5, 3))," ","0"),SUBSTITUTE(TRIM(MID(B9026, 4, 3))," ","0"))</f>
        <v>501</v>
      </c>
      <c r="I9026" s="2" t="str">
        <f>IF(Table13456[[#This Row],[first]]="0",SUBSTITUTE(TRIM(MID(B9026, 8, 3))," ","0"),SUBSTITUTE(TRIM(MID(B9026, 7, 3))," ","0"))</f>
        <v>241</v>
      </c>
      <c r="J9026" s="6">
        <v>2</v>
      </c>
      <c r="K9026" s="2" t="str">
        <f t="shared" si="420"/>
        <v>105</v>
      </c>
      <c r="L9026" s="2" t="str">
        <f t="shared" si="421"/>
        <v>501</v>
      </c>
      <c r="M9026" s="2" t="str">
        <f t="shared" si="422"/>
        <v>241</v>
      </c>
    </row>
    <row r="9027" spans="2:13" x14ac:dyDescent="0.25">
      <c r="B9027" s="2" t="s">
        <v>18136</v>
      </c>
      <c r="C9027" s="2" t="s">
        <v>18137</v>
      </c>
      <c r="D9027" s="6" t="str">
        <f>+_xlfn.CONCAT(Table13456[[#This Row],[phase1]],Table13456[[#This Row],[phase2]],Table13456[[#This Row],[phase3]],Table13456[[#This Row],[phase4]])</f>
        <v>2105501241</v>
      </c>
      <c r="E9027" s="2" t="str">
        <f>+Table13456[[#This Row],[DESCRIPTION]]</f>
        <v>UTILITY FITTINGS, FURNISH, DI/CI, ELBOW,  20 - 49.9"</v>
      </c>
      <c r="F9027" s="6">
        <v>2</v>
      </c>
      <c r="G9027" s="2" t="str">
        <f>IF(Table13456[[#This Row],[first]]="0",SUBSTITUTE(TRIM(MID(B9027, 2, 3))," ","0"),SUBSTITUTE(TRIM(MID(B9027, 1, 3))," ","0"))</f>
        <v>105</v>
      </c>
      <c r="H9027" s="2" t="str">
        <f>IF(Table13456[[#This Row],[first]]="0",SUBSTITUTE(TRIM(MID(B9027, 5, 3))," ","0"),SUBSTITUTE(TRIM(MID(B9027, 4, 3))," ","0"))</f>
        <v>501</v>
      </c>
      <c r="I9027" s="2" t="str">
        <f>IF(Table13456[[#This Row],[first]]="0",SUBSTITUTE(TRIM(MID(B9027, 8, 3))," ","0"),SUBSTITUTE(TRIM(MID(B9027, 7, 3))," ","0"))</f>
        <v>241</v>
      </c>
      <c r="J9027" s="6">
        <v>2</v>
      </c>
      <c r="K9027" s="2" t="str">
        <f t="shared" ref="K9027:K9090" si="423">IF(LEN(G9027) = 3, G9027, TEXT(IF(LEN(G9027) = 2, "0" &amp; G9027, "00" &amp; G9027), "000"))</f>
        <v>105</v>
      </c>
      <c r="L9027" s="2" t="str">
        <f t="shared" ref="L9027:L9090" si="424">IF(LEN(H9027) = 3, H9027, TEXT(IF(LEN(H9027) = 2, "0" &amp; H9027, "00" &amp; H9027), "000"))</f>
        <v>501</v>
      </c>
      <c r="M9027" s="2" t="str">
        <f t="shared" ref="M9027:M9090" si="425">IF(LEN(I9027) = 3, I9027, TEXT(IF(LEN(I9027) = 2, "0" &amp; I9027, "00" &amp; I9027), "000"))</f>
        <v>241</v>
      </c>
    </row>
    <row r="9028" spans="2:13" x14ac:dyDescent="0.25">
      <c r="B9028" s="2" t="s">
        <v>4817</v>
      </c>
      <c r="C9028" s="2" t="s">
        <v>18138</v>
      </c>
      <c r="D9028" s="6" t="str">
        <f>+_xlfn.CONCAT(Table13456[[#This Row],[phase1]],Table13456[[#This Row],[phase2]],Table13456[[#This Row],[phase3]],Table13456[[#This Row],[phase4]])</f>
        <v>2105501242</v>
      </c>
      <c r="E9028" s="2" t="str">
        <f>+Table13456[[#This Row],[DESCRIPTION]]</f>
        <v>UTILITY FITTINGS, FURNISH, DI/CI, TEE,  8 - 19.9"</v>
      </c>
      <c r="F9028" s="6">
        <v>2</v>
      </c>
      <c r="G9028" s="2" t="str">
        <f>IF(Table13456[[#This Row],[first]]="0",SUBSTITUTE(TRIM(MID(B9028, 2, 3))," ","0"),SUBSTITUTE(TRIM(MID(B9028, 1, 3))," ","0"))</f>
        <v>105</v>
      </c>
      <c r="H9028" s="2" t="str">
        <f>IF(Table13456[[#This Row],[first]]="0",SUBSTITUTE(TRIM(MID(B9028, 5, 3))," ","0"),SUBSTITUTE(TRIM(MID(B9028, 4, 3))," ","0"))</f>
        <v>501</v>
      </c>
      <c r="I9028" s="2" t="str">
        <f>IF(Table13456[[#This Row],[first]]="0",SUBSTITUTE(TRIM(MID(B9028, 8, 3))," ","0"),SUBSTITUTE(TRIM(MID(B9028, 7, 3))," ","0"))</f>
        <v>242</v>
      </c>
      <c r="J9028" s="6">
        <v>2</v>
      </c>
      <c r="K9028" s="2" t="str">
        <f t="shared" si="423"/>
        <v>105</v>
      </c>
      <c r="L9028" s="2" t="str">
        <f t="shared" si="424"/>
        <v>501</v>
      </c>
      <c r="M9028" s="2" t="str">
        <f t="shared" si="425"/>
        <v>242</v>
      </c>
    </row>
    <row r="9029" spans="2:13" x14ac:dyDescent="0.25">
      <c r="B9029" s="2" t="s">
        <v>18139</v>
      </c>
      <c r="C9029" s="2" t="s">
        <v>18140</v>
      </c>
      <c r="D9029" s="6" t="str">
        <f>+_xlfn.CONCAT(Table13456[[#This Row],[phase1]],Table13456[[#This Row],[phase2]],Table13456[[#This Row],[phase3]],Table13456[[#This Row],[phase4]])</f>
        <v>2105501244</v>
      </c>
      <c r="E9029" s="2" t="str">
        <f>+Table13456[[#This Row],[DESCRIPTION]]</f>
        <v>UTILITY FITTINGS, FURNISH, DI/CI, UNION,  8 - 19.9"</v>
      </c>
      <c r="F9029" s="6">
        <v>2</v>
      </c>
      <c r="G9029" s="2" t="str">
        <f>IF(Table13456[[#This Row],[first]]="0",SUBSTITUTE(TRIM(MID(B9029, 2, 3))," ","0"),SUBSTITUTE(TRIM(MID(B9029, 1, 3))," ","0"))</f>
        <v>105</v>
      </c>
      <c r="H9029" s="2" t="str">
        <f>IF(Table13456[[#This Row],[first]]="0",SUBSTITUTE(TRIM(MID(B9029, 5, 3))," ","0"),SUBSTITUTE(TRIM(MID(B9029, 4, 3))," ","0"))</f>
        <v>501</v>
      </c>
      <c r="I9029" s="2" t="str">
        <f>IF(Table13456[[#This Row],[first]]="0",SUBSTITUTE(TRIM(MID(B9029, 8, 3))," ","0"),SUBSTITUTE(TRIM(MID(B9029, 7, 3))," ","0"))</f>
        <v>244</v>
      </c>
      <c r="J9029" s="6">
        <v>2</v>
      </c>
      <c r="K9029" s="2" t="str">
        <f t="shared" si="423"/>
        <v>105</v>
      </c>
      <c r="L9029" s="2" t="str">
        <f t="shared" si="424"/>
        <v>501</v>
      </c>
      <c r="M9029" s="2" t="str">
        <f t="shared" si="425"/>
        <v>244</v>
      </c>
    </row>
    <row r="9030" spans="2:13" x14ac:dyDescent="0.25">
      <c r="B9030" s="2" t="s">
        <v>18141</v>
      </c>
      <c r="C9030" s="2" t="s">
        <v>18142</v>
      </c>
      <c r="D9030" s="6" t="str">
        <f>+_xlfn.CONCAT(Table13456[[#This Row],[phase1]],Table13456[[#This Row],[phase2]],Table13456[[#This Row],[phase3]],Table13456[[#This Row],[phase4]])</f>
        <v>2105501245</v>
      </c>
      <c r="E9030" s="2" t="str">
        <f>+Table13456[[#This Row],[DESCRIPTION]]</f>
        <v>UTILITY FITTINGS, FURNISH, DI/CI, CAP/PLUG,  8 - 19.9"</v>
      </c>
      <c r="F9030" s="6">
        <v>2</v>
      </c>
      <c r="G9030" s="2" t="str">
        <f>IF(Table13456[[#This Row],[first]]="0",SUBSTITUTE(TRIM(MID(B9030, 2, 3))," ","0"),SUBSTITUTE(TRIM(MID(B9030, 1, 3))," ","0"))</f>
        <v>105</v>
      </c>
      <c r="H9030" s="2" t="str">
        <f>IF(Table13456[[#This Row],[first]]="0",SUBSTITUTE(TRIM(MID(B9030, 5, 3))," ","0"),SUBSTITUTE(TRIM(MID(B9030, 4, 3))," ","0"))</f>
        <v>501</v>
      </c>
      <c r="I9030" s="2" t="str">
        <f>IF(Table13456[[#This Row],[first]]="0",SUBSTITUTE(TRIM(MID(B9030, 8, 3))," ","0"),SUBSTITUTE(TRIM(MID(B9030, 7, 3))," ","0"))</f>
        <v>245</v>
      </c>
      <c r="J9030" s="6">
        <v>2</v>
      </c>
      <c r="K9030" s="2" t="str">
        <f t="shared" si="423"/>
        <v>105</v>
      </c>
      <c r="L9030" s="2" t="str">
        <f t="shared" si="424"/>
        <v>501</v>
      </c>
      <c r="M9030" s="2" t="str">
        <f t="shared" si="425"/>
        <v>245</v>
      </c>
    </row>
    <row r="9031" spans="2:13" x14ac:dyDescent="0.25">
      <c r="B9031" s="2" t="s">
        <v>18143</v>
      </c>
      <c r="C9031" s="2" t="s">
        <v>18144</v>
      </c>
      <c r="D9031" s="6" t="str">
        <f>+_xlfn.CONCAT(Table13456[[#This Row],[phase1]],Table13456[[#This Row],[phase2]],Table13456[[#This Row],[phase3]],Table13456[[#This Row],[phase4]])</f>
        <v>2105501003</v>
      </c>
      <c r="E9031" s="2" t="str">
        <f>+Table13456[[#This Row],[DESCRIPTION]]</f>
        <v>UTILITY FITTINGS, INSTALL</v>
      </c>
      <c r="F9031" s="6">
        <v>2</v>
      </c>
      <c r="G9031" s="2" t="str">
        <f>IF(Table13456[[#This Row],[first]]="0",SUBSTITUTE(TRIM(MID(B9031, 2, 3))," ","0"),SUBSTITUTE(TRIM(MID(B9031, 1, 3))," ","0"))</f>
        <v>105</v>
      </c>
      <c r="H9031" s="2" t="str">
        <f>IF(Table13456[[#This Row],[first]]="0",SUBSTITUTE(TRIM(MID(B9031, 5, 3))," ","0"),SUBSTITUTE(TRIM(MID(B9031, 4, 3))," ","0"))</f>
        <v>501</v>
      </c>
      <c r="I9031" s="2" t="str">
        <f>IF(Table13456[[#This Row],[first]]="0",SUBSTITUTE(TRIM(MID(B9031, 8, 3))," ","0"),SUBSTITUTE(TRIM(MID(B9031, 7, 3))," ","0"))</f>
        <v>3</v>
      </c>
      <c r="J9031" s="6">
        <v>2</v>
      </c>
      <c r="K9031" s="2" t="str">
        <f t="shared" si="423"/>
        <v>105</v>
      </c>
      <c r="L9031" s="2" t="str">
        <f t="shared" si="424"/>
        <v>501</v>
      </c>
      <c r="M9031" s="2" t="str">
        <f t="shared" si="425"/>
        <v>003</v>
      </c>
    </row>
    <row r="9032" spans="2:13" x14ac:dyDescent="0.25">
      <c r="B9032" s="2" t="s">
        <v>18145</v>
      </c>
      <c r="C9032" s="2" t="s">
        <v>18146</v>
      </c>
      <c r="D9032" s="6" t="str">
        <f>+_xlfn.CONCAT(Table13456[[#This Row],[phase1]],Table13456[[#This Row],[phase2]],Table13456[[#This Row],[phase3]],Table13456[[#This Row],[phase4]])</f>
        <v>2105501005</v>
      </c>
      <c r="E9032" s="2" t="str">
        <f>+Table13456[[#This Row],[DESCRIPTION]]</f>
        <v>UTILITY FITTINGS, ADJUST &amp; MODIFY</v>
      </c>
      <c r="F9032" s="6">
        <v>2</v>
      </c>
      <c r="G9032" s="2" t="str">
        <f>IF(Table13456[[#This Row],[first]]="0",SUBSTITUTE(TRIM(MID(B9032, 2, 3))," ","0"),SUBSTITUTE(TRIM(MID(B9032, 1, 3))," ","0"))</f>
        <v>105</v>
      </c>
      <c r="H9032" s="2" t="str">
        <f>IF(Table13456[[#This Row],[first]]="0",SUBSTITUTE(TRIM(MID(B9032, 5, 3))," ","0"),SUBSTITUTE(TRIM(MID(B9032, 4, 3))," ","0"))</f>
        <v>501</v>
      </c>
      <c r="I9032" s="2" t="str">
        <f>IF(Table13456[[#This Row],[first]]="0",SUBSTITUTE(TRIM(MID(B9032, 8, 3))," ","0"),SUBSTITUTE(TRIM(MID(B9032, 7, 3))," ","0"))</f>
        <v>5</v>
      </c>
      <c r="J9032" s="6">
        <v>2</v>
      </c>
      <c r="K9032" s="2" t="str">
        <f t="shared" si="423"/>
        <v>105</v>
      </c>
      <c r="L9032" s="2" t="str">
        <f t="shared" si="424"/>
        <v>501</v>
      </c>
      <c r="M9032" s="2" t="str">
        <f t="shared" si="425"/>
        <v>005</v>
      </c>
    </row>
    <row r="9033" spans="2:13" x14ac:dyDescent="0.25">
      <c r="B9033" s="2" t="s">
        <v>3780</v>
      </c>
      <c r="C9033" s="2" t="s">
        <v>3781</v>
      </c>
      <c r="D9033" s="6" t="str">
        <f>+_xlfn.CONCAT(Table13456[[#This Row],[phase1]],Table13456[[#This Row],[phase2]],Table13456[[#This Row],[phase3]],Table13456[[#This Row],[phase4]])</f>
        <v>2105501006</v>
      </c>
      <c r="E9033" s="2" t="str">
        <f>+Table13456[[#This Row],[DESCRIPTION]]</f>
        <v>UTILITY FITTINGS, REMOVE &amp; DISPOSAL</v>
      </c>
      <c r="F9033" s="6">
        <v>2</v>
      </c>
      <c r="G9033" s="2" t="str">
        <f>IF(Table13456[[#This Row],[first]]="0",SUBSTITUTE(TRIM(MID(B9033, 2, 3))," ","0"),SUBSTITUTE(TRIM(MID(B9033, 1, 3))," ","0"))</f>
        <v>105</v>
      </c>
      <c r="H9033" s="2" t="str">
        <f>IF(Table13456[[#This Row],[first]]="0",SUBSTITUTE(TRIM(MID(B9033, 5, 3))," ","0"),SUBSTITUTE(TRIM(MID(B9033, 4, 3))," ","0"))</f>
        <v>501</v>
      </c>
      <c r="I9033" s="2" t="str">
        <f>IF(Table13456[[#This Row],[first]]="0",SUBSTITUTE(TRIM(MID(B9033, 8, 3))," ","0"),SUBSTITUTE(TRIM(MID(B9033, 7, 3))," ","0"))</f>
        <v>6</v>
      </c>
      <c r="J9033" s="6">
        <v>2</v>
      </c>
      <c r="K9033" s="2" t="str">
        <f t="shared" si="423"/>
        <v>105</v>
      </c>
      <c r="L9033" s="2" t="str">
        <f t="shared" si="424"/>
        <v>501</v>
      </c>
      <c r="M9033" s="2" t="str">
        <f t="shared" si="425"/>
        <v>006</v>
      </c>
    </row>
    <row r="9034" spans="2:13" x14ac:dyDescent="0.25">
      <c r="B9034" s="2" t="s">
        <v>18147</v>
      </c>
      <c r="C9034" s="2" t="s">
        <v>18148</v>
      </c>
      <c r="D9034" s="6" t="str">
        <f>+_xlfn.CONCAT(Table13456[[#This Row],[phase1]],Table13456[[#This Row],[phase2]],Table13456[[#This Row],[phase3]],Table13456[[#This Row],[phase4]])</f>
        <v>2105502117</v>
      </c>
      <c r="E9034" s="2" t="str">
        <f>+Table13456[[#This Row],[DESCRIPTION]]</f>
        <v>UTILITY FITTINGS, PRESTRESSED CONCRETE CYLINDER PIPE, F&amp;I, BEND, 11.25 DEGREES, 72"</v>
      </c>
      <c r="F9034" s="6">
        <v>2</v>
      </c>
      <c r="G9034" s="2" t="str">
        <f>IF(Table13456[[#This Row],[first]]="0",SUBSTITUTE(TRIM(MID(B9034, 2, 3))," ","0"),SUBSTITUTE(TRIM(MID(B9034, 1, 3))," ","0"))</f>
        <v>105</v>
      </c>
      <c r="H9034" s="2" t="str">
        <f>IF(Table13456[[#This Row],[first]]="0",SUBSTITUTE(TRIM(MID(B9034, 5, 3))," ","0"),SUBSTITUTE(TRIM(MID(B9034, 4, 3))," ","0"))</f>
        <v>502</v>
      </c>
      <c r="I9034" s="2" t="str">
        <f>IF(Table13456[[#This Row],[first]]="0",SUBSTITUTE(TRIM(MID(B9034, 8, 3))," ","0"),SUBSTITUTE(TRIM(MID(B9034, 7, 3))," ","0"))</f>
        <v>117</v>
      </c>
      <c r="J9034" s="6">
        <v>2</v>
      </c>
      <c r="K9034" s="2" t="str">
        <f t="shared" si="423"/>
        <v>105</v>
      </c>
      <c r="L9034" s="2" t="str">
        <f t="shared" si="424"/>
        <v>502</v>
      </c>
      <c r="M9034" s="2" t="str">
        <f t="shared" si="425"/>
        <v>117</v>
      </c>
    </row>
    <row r="9035" spans="2:13" x14ac:dyDescent="0.25">
      <c r="B9035" s="2" t="s">
        <v>3782</v>
      </c>
      <c r="C9035" s="2" t="s">
        <v>3783</v>
      </c>
      <c r="D9035" s="6" t="str">
        <f>+_xlfn.CONCAT(Table13456[[#This Row],[phase1]],Table13456[[#This Row],[phase2]],Table13456[[#This Row],[phase3]],Table13456[[#This Row],[phase4]])</f>
        <v>2105502136</v>
      </c>
      <c r="E9035" s="2" t="str">
        <f>+Table13456[[#This Row],[DESCRIPTION]]</f>
        <v>UTILITY FITTINGS, PRESTRESSED CONCRETE CYLINDER PIPE, F&amp;I, BEND, 22.5 DEGREES, 60"</v>
      </c>
      <c r="F9035" s="6">
        <v>2</v>
      </c>
      <c r="G9035" s="2" t="str">
        <f>IF(Table13456[[#This Row],[first]]="0",SUBSTITUTE(TRIM(MID(B9035, 2, 3))," ","0"),SUBSTITUTE(TRIM(MID(B9035, 1, 3))," ","0"))</f>
        <v>105</v>
      </c>
      <c r="H9035" s="2" t="str">
        <f>IF(Table13456[[#This Row],[first]]="0",SUBSTITUTE(TRIM(MID(B9035, 5, 3))," ","0"),SUBSTITUTE(TRIM(MID(B9035, 4, 3))," ","0"))</f>
        <v>502</v>
      </c>
      <c r="I9035" s="2" t="str">
        <f>IF(Table13456[[#This Row],[first]]="0",SUBSTITUTE(TRIM(MID(B9035, 8, 3))," ","0"),SUBSTITUTE(TRIM(MID(B9035, 7, 3))," ","0"))</f>
        <v>136</v>
      </c>
      <c r="J9035" s="6">
        <v>2</v>
      </c>
      <c r="K9035" s="2" t="str">
        <f t="shared" si="423"/>
        <v>105</v>
      </c>
      <c r="L9035" s="2" t="str">
        <f t="shared" si="424"/>
        <v>502</v>
      </c>
      <c r="M9035" s="2" t="str">
        <f t="shared" si="425"/>
        <v>136</v>
      </c>
    </row>
    <row r="9036" spans="2:13" x14ac:dyDescent="0.25">
      <c r="B9036" s="2" t="s">
        <v>3784</v>
      </c>
      <c r="C9036" s="2" t="s">
        <v>3785</v>
      </c>
      <c r="D9036" s="6" t="str">
        <f>+_xlfn.CONCAT(Table13456[[#This Row],[phase1]],Table13456[[#This Row],[phase2]],Table13456[[#This Row],[phase3]],Table13456[[#This Row],[phase4]])</f>
        <v>2105502156</v>
      </c>
      <c r="E9036" s="2" t="str">
        <f>+Table13456[[#This Row],[DESCRIPTION]]</f>
        <v>UTILITY FITTINGS, PRESTRESSED CONCRETE CYLINDER PIPE, F&amp;I, BEND, 45 DEGREES, 60"</v>
      </c>
      <c r="F9036" s="6">
        <v>2</v>
      </c>
      <c r="G9036" s="2" t="str">
        <f>IF(Table13456[[#This Row],[first]]="0",SUBSTITUTE(TRIM(MID(B9036, 2, 3))," ","0"),SUBSTITUTE(TRIM(MID(B9036, 1, 3))," ","0"))</f>
        <v>105</v>
      </c>
      <c r="H9036" s="2" t="str">
        <f>IF(Table13456[[#This Row],[first]]="0",SUBSTITUTE(TRIM(MID(B9036, 5, 3))," ","0"),SUBSTITUTE(TRIM(MID(B9036, 4, 3))," ","0"))</f>
        <v>502</v>
      </c>
      <c r="I9036" s="2" t="str">
        <f>IF(Table13456[[#This Row],[first]]="0",SUBSTITUTE(TRIM(MID(B9036, 8, 3))," ","0"),SUBSTITUTE(TRIM(MID(B9036, 7, 3))," ","0"))</f>
        <v>156</v>
      </c>
      <c r="J9036" s="6">
        <v>2</v>
      </c>
      <c r="K9036" s="2" t="str">
        <f t="shared" si="423"/>
        <v>105</v>
      </c>
      <c r="L9036" s="2" t="str">
        <f t="shared" si="424"/>
        <v>502</v>
      </c>
      <c r="M9036" s="2" t="str">
        <f t="shared" si="425"/>
        <v>156</v>
      </c>
    </row>
    <row r="9037" spans="2:13" x14ac:dyDescent="0.25">
      <c r="B9037" s="2" t="s">
        <v>3786</v>
      </c>
      <c r="C9037" s="2" t="s">
        <v>3787</v>
      </c>
      <c r="D9037" s="6" t="str">
        <f>+_xlfn.CONCAT(Table13456[[#This Row],[phase1]],Table13456[[#This Row],[phase2]],Table13456[[#This Row],[phase3]],Table13456[[#This Row],[phase4]])</f>
        <v>2105502197</v>
      </c>
      <c r="E9037" s="2" t="str">
        <f>+Table13456[[#This Row],[DESCRIPTION]]</f>
        <v>UTILITY FITTINGS, PRESTRESSED CONCRETE CYLINDER PIPE, F&amp;I, BEND, 90 DEGREES, 72"</v>
      </c>
      <c r="F9037" s="6">
        <v>2</v>
      </c>
      <c r="G9037" s="2" t="str">
        <f>IF(Table13456[[#This Row],[first]]="0",SUBSTITUTE(TRIM(MID(B9037, 2, 3))," ","0"),SUBSTITUTE(TRIM(MID(B9037, 1, 3))," ","0"))</f>
        <v>105</v>
      </c>
      <c r="H9037" s="2" t="str">
        <f>IF(Table13456[[#This Row],[first]]="0",SUBSTITUTE(TRIM(MID(B9037, 5, 3))," ","0"),SUBSTITUTE(TRIM(MID(B9037, 4, 3))," ","0"))</f>
        <v>502</v>
      </c>
      <c r="I9037" s="2" t="str">
        <f>IF(Table13456[[#This Row],[first]]="0",SUBSTITUTE(TRIM(MID(B9037, 8, 3))," ","0"),SUBSTITUTE(TRIM(MID(B9037, 7, 3))," ","0"))</f>
        <v>197</v>
      </c>
      <c r="J9037" s="6">
        <v>2</v>
      </c>
      <c r="K9037" s="2" t="str">
        <f t="shared" si="423"/>
        <v>105</v>
      </c>
      <c r="L9037" s="2" t="str">
        <f t="shared" si="424"/>
        <v>502</v>
      </c>
      <c r="M9037" s="2" t="str">
        <f t="shared" si="425"/>
        <v>197</v>
      </c>
    </row>
    <row r="9038" spans="2:13" x14ac:dyDescent="0.25">
      <c r="B9038" s="2" t="s">
        <v>18149</v>
      </c>
      <c r="C9038" s="2" t="s">
        <v>18150</v>
      </c>
      <c r="D9038" s="6" t="str">
        <f>+_xlfn.CONCAT(Table13456[[#This Row],[phase1]],Table13456[[#This Row],[phase2]],Table13456[[#This Row],[phase3]],Table13456[[#This Row],[phase4]])</f>
        <v>2105502217</v>
      </c>
      <c r="E9038" s="2" t="str">
        <f>+Table13456[[#This Row],[DESCRIPTION]]</f>
        <v>UTILITY FITTINGS, PRESTRESSED CONCRETE CYLINDER PIPE, F&amp;I, CONNECTION, SOLID SLEEVE, 72"</v>
      </c>
      <c r="F9038" s="6">
        <v>2</v>
      </c>
      <c r="G9038" s="2" t="str">
        <f>IF(Table13456[[#This Row],[first]]="0",SUBSTITUTE(TRIM(MID(B9038, 2, 3))," ","0"),SUBSTITUTE(TRIM(MID(B9038, 1, 3))," ","0"))</f>
        <v>105</v>
      </c>
      <c r="H9038" s="2" t="str">
        <f>IF(Table13456[[#This Row],[first]]="0",SUBSTITUTE(TRIM(MID(B9038, 5, 3))," ","0"),SUBSTITUTE(TRIM(MID(B9038, 4, 3))," ","0"))</f>
        <v>502</v>
      </c>
      <c r="I9038" s="2" t="str">
        <f>IF(Table13456[[#This Row],[first]]="0",SUBSTITUTE(TRIM(MID(B9038, 8, 3))," ","0"),SUBSTITUTE(TRIM(MID(B9038, 7, 3))," ","0"))</f>
        <v>217</v>
      </c>
      <c r="J9038" s="6">
        <v>2</v>
      </c>
      <c r="K9038" s="2" t="str">
        <f t="shared" si="423"/>
        <v>105</v>
      </c>
      <c r="L9038" s="2" t="str">
        <f t="shared" si="424"/>
        <v>502</v>
      </c>
      <c r="M9038" s="2" t="str">
        <f t="shared" si="425"/>
        <v>217</v>
      </c>
    </row>
    <row r="9039" spans="2:13" x14ac:dyDescent="0.25">
      <c r="B9039" s="2" t="s">
        <v>18151</v>
      </c>
      <c r="C9039" s="2" t="s">
        <v>18152</v>
      </c>
      <c r="D9039" s="6" t="str">
        <f>+_xlfn.CONCAT(Table13456[[#This Row],[phase1]],Table13456[[#This Row],[phase2]],Table13456[[#This Row],[phase3]],Table13456[[#This Row],[phase4]])</f>
        <v>2105502227</v>
      </c>
      <c r="E9039" s="2" t="str">
        <f>+Table13456[[#This Row],[DESCRIPTION]]</f>
        <v>UTILITY FITTINGS, PRESTRESSED CONCRETE CYLINDER PIPE, F&amp;I, CONNECTION, TAPPING, 72"</v>
      </c>
      <c r="F9039" s="6">
        <v>2</v>
      </c>
      <c r="G9039" s="2" t="str">
        <f>IF(Table13456[[#This Row],[first]]="0",SUBSTITUTE(TRIM(MID(B9039, 2, 3))," ","0"),SUBSTITUTE(TRIM(MID(B9039, 1, 3))," ","0"))</f>
        <v>105</v>
      </c>
      <c r="H9039" s="2" t="str">
        <f>IF(Table13456[[#This Row],[first]]="0",SUBSTITUTE(TRIM(MID(B9039, 5, 3))," ","0"),SUBSTITUTE(TRIM(MID(B9039, 4, 3))," ","0"))</f>
        <v>502</v>
      </c>
      <c r="I9039" s="2" t="str">
        <f>IF(Table13456[[#This Row],[first]]="0",SUBSTITUTE(TRIM(MID(B9039, 8, 3))," ","0"),SUBSTITUTE(TRIM(MID(B9039, 7, 3))," ","0"))</f>
        <v>227</v>
      </c>
      <c r="J9039" s="6">
        <v>2</v>
      </c>
      <c r="K9039" s="2" t="str">
        <f t="shared" si="423"/>
        <v>105</v>
      </c>
      <c r="L9039" s="2" t="str">
        <f t="shared" si="424"/>
        <v>502</v>
      </c>
      <c r="M9039" s="2" t="str">
        <f t="shared" si="425"/>
        <v>227</v>
      </c>
    </row>
    <row r="9040" spans="2:13" x14ac:dyDescent="0.25">
      <c r="B9040" s="2" t="s">
        <v>3788</v>
      </c>
      <c r="C9040" s="2" t="s">
        <v>3789</v>
      </c>
      <c r="D9040" s="6" t="str">
        <f>+_xlfn.CONCAT(Table13456[[#This Row],[phase1]],Table13456[[#This Row],[phase2]],Table13456[[#This Row],[phase3]],Table13456[[#This Row],[phase4]])</f>
        <v>2105502237</v>
      </c>
      <c r="E9040" s="2" t="str">
        <f>+Table13456[[#This Row],[DESCRIPTION]]</f>
        <v>UTILITY FITTINGS, PRESTRESSED CONCRETE CYLINDER PIPE, F&amp;I, CONNECTION, ACCESS MANHOLE, 72"</v>
      </c>
      <c r="F9040" s="6">
        <v>2</v>
      </c>
      <c r="G9040" s="2" t="str">
        <f>IF(Table13456[[#This Row],[first]]="0",SUBSTITUTE(TRIM(MID(B9040, 2, 3))," ","0"),SUBSTITUTE(TRIM(MID(B9040, 1, 3))," ","0"))</f>
        <v>105</v>
      </c>
      <c r="H9040" s="2" t="str">
        <f>IF(Table13456[[#This Row],[first]]="0",SUBSTITUTE(TRIM(MID(B9040, 5, 3))," ","0"),SUBSTITUTE(TRIM(MID(B9040, 4, 3))," ","0"))</f>
        <v>502</v>
      </c>
      <c r="I9040" s="2" t="str">
        <f>IF(Table13456[[#This Row],[first]]="0",SUBSTITUTE(TRIM(MID(B9040, 8, 3))," ","0"),SUBSTITUTE(TRIM(MID(B9040, 7, 3))," ","0"))</f>
        <v>237</v>
      </c>
      <c r="J9040" s="6">
        <v>2</v>
      </c>
      <c r="K9040" s="2" t="str">
        <f t="shared" si="423"/>
        <v>105</v>
      </c>
      <c r="L9040" s="2" t="str">
        <f t="shared" si="424"/>
        <v>502</v>
      </c>
      <c r="M9040" s="2" t="str">
        <f t="shared" si="425"/>
        <v>237</v>
      </c>
    </row>
    <row r="9041" spans="2:13" x14ac:dyDescent="0.25">
      <c r="B9041" s="2" t="s">
        <v>18153</v>
      </c>
      <c r="C9041" s="2" t="s">
        <v>18154</v>
      </c>
      <c r="D9041" s="6" t="str">
        <f>+_xlfn.CONCAT(Table13456[[#This Row],[phase1]],Table13456[[#This Row],[phase2]],Table13456[[#This Row],[phase3]],Table13456[[#This Row],[phase4]])</f>
        <v>2105502246</v>
      </c>
      <c r="E9041" s="2" t="str">
        <f>+Table13456[[#This Row],[DESCRIPTION]]</f>
        <v>UTILITY FITTINGS, PRESTRESSED CONCRETE CYLINDER PIPE, F&amp;I, CONNECTION, CLOSURE, 6', 60"</v>
      </c>
      <c r="F9041" s="6">
        <v>2</v>
      </c>
      <c r="G9041" s="2" t="str">
        <f>IF(Table13456[[#This Row],[first]]="0",SUBSTITUTE(TRIM(MID(B9041, 2, 3))," ","0"),SUBSTITUTE(TRIM(MID(B9041, 1, 3))," ","0"))</f>
        <v>105</v>
      </c>
      <c r="H9041" s="2" t="str">
        <f>IF(Table13456[[#This Row],[first]]="0",SUBSTITUTE(TRIM(MID(B9041, 5, 3))," ","0"),SUBSTITUTE(TRIM(MID(B9041, 4, 3))," ","0"))</f>
        <v>502</v>
      </c>
      <c r="I9041" s="2" t="str">
        <f>IF(Table13456[[#This Row],[first]]="0",SUBSTITUTE(TRIM(MID(B9041, 8, 3))," ","0"),SUBSTITUTE(TRIM(MID(B9041, 7, 3))," ","0"))</f>
        <v>246</v>
      </c>
      <c r="J9041" s="6">
        <v>2</v>
      </c>
      <c r="K9041" s="2" t="str">
        <f t="shared" si="423"/>
        <v>105</v>
      </c>
      <c r="L9041" s="2" t="str">
        <f t="shared" si="424"/>
        <v>502</v>
      </c>
      <c r="M9041" s="2" t="str">
        <f t="shared" si="425"/>
        <v>246</v>
      </c>
    </row>
    <row r="9042" spans="2:13" x14ac:dyDescent="0.25">
      <c r="B9042" s="2" t="s">
        <v>18155</v>
      </c>
      <c r="C9042" s="2" t="s">
        <v>18156</v>
      </c>
      <c r="D9042" s="6" t="str">
        <f>+_xlfn.CONCAT(Table13456[[#This Row],[phase1]],Table13456[[#This Row],[phase2]],Table13456[[#This Row],[phase3]],Table13456[[#This Row],[phase4]])</f>
        <v>2105502247</v>
      </c>
      <c r="E9042" s="2" t="str">
        <f>+Table13456[[#This Row],[DESCRIPTION]]</f>
        <v>UTILITY FITTINGS, PRESTRESSED CONCRETE CYLINDER PIPE, F&amp;I, CONNECTION, CLOSURE, 6', 72"</v>
      </c>
      <c r="F9042" s="6">
        <v>2</v>
      </c>
      <c r="G9042" s="2" t="str">
        <f>IF(Table13456[[#This Row],[first]]="0",SUBSTITUTE(TRIM(MID(B9042, 2, 3))," ","0"),SUBSTITUTE(TRIM(MID(B9042, 1, 3))," ","0"))</f>
        <v>105</v>
      </c>
      <c r="H9042" s="2" t="str">
        <f>IF(Table13456[[#This Row],[first]]="0",SUBSTITUTE(TRIM(MID(B9042, 5, 3))," ","0"),SUBSTITUTE(TRIM(MID(B9042, 4, 3))," ","0"))</f>
        <v>502</v>
      </c>
      <c r="I9042" s="2" t="str">
        <f>IF(Table13456[[#This Row],[first]]="0",SUBSTITUTE(TRIM(MID(B9042, 8, 3))," ","0"),SUBSTITUTE(TRIM(MID(B9042, 7, 3))," ","0"))</f>
        <v>247</v>
      </c>
      <c r="J9042" s="6">
        <v>2</v>
      </c>
      <c r="K9042" s="2" t="str">
        <f t="shared" si="423"/>
        <v>105</v>
      </c>
      <c r="L9042" s="2" t="str">
        <f t="shared" si="424"/>
        <v>502</v>
      </c>
      <c r="M9042" s="2" t="str">
        <f t="shared" si="425"/>
        <v>247</v>
      </c>
    </row>
    <row r="9043" spans="2:13" x14ac:dyDescent="0.25">
      <c r="B9043" s="2" t="s">
        <v>3790</v>
      </c>
      <c r="C9043" s="2" t="s">
        <v>3791</v>
      </c>
      <c r="D9043" s="6" t="str">
        <f>+_xlfn.CONCAT(Table13456[[#This Row],[phase1]],Table13456[[#This Row],[phase2]],Table13456[[#This Row],[phase3]],Table13456[[#This Row],[phase4]])</f>
        <v>2105502256</v>
      </c>
      <c r="E9043" s="2" t="str">
        <f>+Table13456[[#This Row],[DESCRIPTION]]</f>
        <v>UTILITY FITTINGS, PRESTRESSED CONCRETE CYLINDER PIPE, F&amp;I, CONNECTION, RESTRAIN, HARNESS CLAMP, 60"</v>
      </c>
      <c r="F9043" s="6">
        <v>2</v>
      </c>
      <c r="G9043" s="2" t="str">
        <f>IF(Table13456[[#This Row],[first]]="0",SUBSTITUTE(TRIM(MID(B9043, 2, 3))," ","0"),SUBSTITUTE(TRIM(MID(B9043, 1, 3))," ","0"))</f>
        <v>105</v>
      </c>
      <c r="H9043" s="2" t="str">
        <f>IF(Table13456[[#This Row],[first]]="0",SUBSTITUTE(TRIM(MID(B9043, 5, 3))," ","0"),SUBSTITUTE(TRIM(MID(B9043, 4, 3))," ","0"))</f>
        <v>502</v>
      </c>
      <c r="I9043" s="2" t="str">
        <f>IF(Table13456[[#This Row],[first]]="0",SUBSTITUTE(TRIM(MID(B9043, 8, 3))," ","0"),SUBSTITUTE(TRIM(MID(B9043, 7, 3))," ","0"))</f>
        <v>256</v>
      </c>
      <c r="J9043" s="6">
        <v>2</v>
      </c>
      <c r="K9043" s="2" t="str">
        <f t="shared" si="423"/>
        <v>105</v>
      </c>
      <c r="L9043" s="2" t="str">
        <f t="shared" si="424"/>
        <v>502</v>
      </c>
      <c r="M9043" s="2" t="str">
        <f t="shared" si="425"/>
        <v>256</v>
      </c>
    </row>
    <row r="9044" spans="2:13" x14ac:dyDescent="0.25">
      <c r="B9044" s="2" t="s">
        <v>3792</v>
      </c>
      <c r="C9044" s="2" t="s">
        <v>3793</v>
      </c>
      <c r="D9044" s="6" t="str">
        <f>+_xlfn.CONCAT(Table13456[[#This Row],[phase1]],Table13456[[#This Row],[phase2]],Table13456[[#This Row],[phase3]],Table13456[[#This Row],[phase4]])</f>
        <v>2105502257</v>
      </c>
      <c r="E9044" s="2" t="str">
        <f>+Table13456[[#This Row],[DESCRIPTION]]</f>
        <v>UTILITY FITTINGS, PRESTRESSED CONCRETE CYLINDER PIPE, F&amp;I, CONNECTION, RESTRAIN, HARNESS CLAMP, 72"</v>
      </c>
      <c r="F9044" s="6">
        <v>2</v>
      </c>
      <c r="G9044" s="2" t="str">
        <f>IF(Table13456[[#This Row],[first]]="0",SUBSTITUTE(TRIM(MID(B9044, 2, 3))," ","0"),SUBSTITUTE(TRIM(MID(B9044, 1, 3))," ","0"))</f>
        <v>105</v>
      </c>
      <c r="H9044" s="2" t="str">
        <f>IF(Table13456[[#This Row],[first]]="0",SUBSTITUTE(TRIM(MID(B9044, 5, 3))," ","0"),SUBSTITUTE(TRIM(MID(B9044, 4, 3))," ","0"))</f>
        <v>502</v>
      </c>
      <c r="I9044" s="2" t="str">
        <f>IF(Table13456[[#This Row],[first]]="0",SUBSTITUTE(TRIM(MID(B9044, 8, 3))," ","0"),SUBSTITUTE(TRIM(MID(B9044, 7, 3))," ","0"))</f>
        <v>257</v>
      </c>
      <c r="J9044" s="6">
        <v>2</v>
      </c>
      <c r="K9044" s="2" t="str">
        <f t="shared" si="423"/>
        <v>105</v>
      </c>
      <c r="L9044" s="2" t="str">
        <f t="shared" si="424"/>
        <v>502</v>
      </c>
      <c r="M9044" s="2" t="str">
        <f t="shared" si="425"/>
        <v>257</v>
      </c>
    </row>
    <row r="9045" spans="2:13" x14ac:dyDescent="0.25">
      <c r="B9045" s="2" t="s">
        <v>18157</v>
      </c>
      <c r="C9045" s="2" t="s">
        <v>18158</v>
      </c>
      <c r="D9045" s="6" t="str">
        <f>+_xlfn.CONCAT(Table13456[[#This Row],[phase1]],Table13456[[#This Row],[phase2]],Table13456[[#This Row],[phase3]],Table13456[[#This Row],[phase4]])</f>
        <v>2105502317</v>
      </c>
      <c r="E9045" s="2" t="str">
        <f>+Table13456[[#This Row],[DESCRIPTION]]</f>
        <v>UTILITY FITTINGS, PRESTRESSED CONCRETE CYLINDER PIPE, F&amp;I, VALVE, BUTTERFLY, 72"</v>
      </c>
      <c r="F9045" s="6">
        <v>2</v>
      </c>
      <c r="G9045" s="2" t="str">
        <f>IF(Table13456[[#This Row],[first]]="0",SUBSTITUTE(TRIM(MID(B9045, 2, 3))," ","0"),SUBSTITUTE(TRIM(MID(B9045, 1, 3))," ","0"))</f>
        <v>105</v>
      </c>
      <c r="H9045" s="2" t="str">
        <f>IF(Table13456[[#This Row],[first]]="0",SUBSTITUTE(TRIM(MID(B9045, 5, 3))," ","0"),SUBSTITUTE(TRIM(MID(B9045, 4, 3))," ","0"))</f>
        <v>502</v>
      </c>
      <c r="I9045" s="2" t="str">
        <f>IF(Table13456[[#This Row],[first]]="0",SUBSTITUTE(TRIM(MID(B9045, 8, 3))," ","0"),SUBSTITUTE(TRIM(MID(B9045, 7, 3))," ","0"))</f>
        <v>317</v>
      </c>
      <c r="J9045" s="6">
        <v>2</v>
      </c>
      <c r="K9045" s="2" t="str">
        <f t="shared" si="423"/>
        <v>105</v>
      </c>
      <c r="L9045" s="2" t="str">
        <f t="shared" si="424"/>
        <v>502</v>
      </c>
      <c r="M9045" s="2" t="str">
        <f t="shared" si="425"/>
        <v>317</v>
      </c>
    </row>
    <row r="9046" spans="2:13" x14ac:dyDescent="0.25">
      <c r="B9046" s="2" t="s">
        <v>3794</v>
      </c>
      <c r="C9046" s="2" t="s">
        <v>3795</v>
      </c>
      <c r="D9046" s="6" t="str">
        <f>+_xlfn.CONCAT(Table13456[[#This Row],[phase1]],Table13456[[#This Row],[phase2]],Table13456[[#This Row],[phase3]],Table13456[[#This Row],[phase4]])</f>
        <v>2105502327</v>
      </c>
      <c r="E9046" s="2" t="str">
        <f>+Table13456[[#This Row],[DESCRIPTION]]</f>
        <v>UTILITY FITTINGS, PRESTRESSED CONCRETE CYLINDER PIPE, F&amp;I, VALVE, AIR RELIEF, 72"</v>
      </c>
      <c r="F9046" s="6">
        <v>2</v>
      </c>
      <c r="G9046" s="2" t="str">
        <f>IF(Table13456[[#This Row],[first]]="0",SUBSTITUTE(TRIM(MID(B9046, 2, 3))," ","0"),SUBSTITUTE(TRIM(MID(B9046, 1, 3))," ","0"))</f>
        <v>105</v>
      </c>
      <c r="H9046" s="2" t="str">
        <f>IF(Table13456[[#This Row],[first]]="0",SUBSTITUTE(TRIM(MID(B9046, 5, 3))," ","0"),SUBSTITUTE(TRIM(MID(B9046, 4, 3))," ","0"))</f>
        <v>502</v>
      </c>
      <c r="I9046" s="2" t="str">
        <f>IF(Table13456[[#This Row],[first]]="0",SUBSTITUTE(TRIM(MID(B9046, 8, 3))," ","0"),SUBSTITUTE(TRIM(MID(B9046, 7, 3))," ","0"))</f>
        <v>327</v>
      </c>
      <c r="J9046" s="6">
        <v>2</v>
      </c>
      <c r="K9046" s="2" t="str">
        <f t="shared" si="423"/>
        <v>105</v>
      </c>
      <c r="L9046" s="2" t="str">
        <f t="shared" si="424"/>
        <v>502</v>
      </c>
      <c r="M9046" s="2" t="str">
        <f t="shared" si="425"/>
        <v>327</v>
      </c>
    </row>
    <row r="9047" spans="2:13" x14ac:dyDescent="0.25">
      <c r="B9047" s="2" t="s">
        <v>3796</v>
      </c>
      <c r="C9047" s="2" t="s">
        <v>3797</v>
      </c>
      <c r="D9047" s="6" t="str">
        <f>+_xlfn.CONCAT(Table13456[[#This Row],[phase1]],Table13456[[#This Row],[phase2]],Table13456[[#This Row],[phase3]],Table13456[[#This Row],[phase4]])</f>
        <v>2105502336</v>
      </c>
      <c r="E9047" s="2" t="str">
        <f>+Table13456[[#This Row],[DESCRIPTION]]</f>
        <v>UTILITY FITTINGS, PRESTRESSED CONCRETE CYLINDER PIPE, F&amp;I, VALVE, PLUG, 60"</v>
      </c>
      <c r="F9047" s="6">
        <v>2</v>
      </c>
      <c r="G9047" s="2" t="str">
        <f>IF(Table13456[[#This Row],[first]]="0",SUBSTITUTE(TRIM(MID(B9047, 2, 3))," ","0"),SUBSTITUTE(TRIM(MID(B9047, 1, 3))," ","0"))</f>
        <v>105</v>
      </c>
      <c r="H9047" s="2" t="str">
        <f>IF(Table13456[[#This Row],[first]]="0",SUBSTITUTE(TRIM(MID(B9047, 5, 3))," ","0"),SUBSTITUTE(TRIM(MID(B9047, 4, 3))," ","0"))</f>
        <v>502</v>
      </c>
      <c r="I9047" s="2" t="str">
        <f>IF(Table13456[[#This Row],[first]]="0",SUBSTITUTE(TRIM(MID(B9047, 8, 3))," ","0"),SUBSTITUTE(TRIM(MID(B9047, 7, 3))," ","0"))</f>
        <v>336</v>
      </c>
      <c r="J9047" s="6">
        <v>2</v>
      </c>
      <c r="K9047" s="2" t="str">
        <f t="shared" si="423"/>
        <v>105</v>
      </c>
      <c r="L9047" s="2" t="str">
        <f t="shared" si="424"/>
        <v>502</v>
      </c>
      <c r="M9047" s="2" t="str">
        <f t="shared" si="425"/>
        <v>336</v>
      </c>
    </row>
    <row r="9048" spans="2:13" x14ac:dyDescent="0.25">
      <c r="B9048" s="2" t="s">
        <v>3798</v>
      </c>
      <c r="C9048" s="2" t="s">
        <v>3799</v>
      </c>
      <c r="D9048" s="6" t="str">
        <f>+_xlfn.CONCAT(Table13456[[#This Row],[phase1]],Table13456[[#This Row],[phase2]],Table13456[[#This Row],[phase3]],Table13456[[#This Row],[phase4]])</f>
        <v>2105502337</v>
      </c>
      <c r="E9048" s="2" t="str">
        <f>+Table13456[[#This Row],[DESCRIPTION]]</f>
        <v>UTILITY FITTINGS, PRESTRESSED CONCRETE CYLINDER PIPE, F&amp;I, VALVE, PLUG, 72"</v>
      </c>
      <c r="F9048" s="6">
        <v>2</v>
      </c>
      <c r="G9048" s="2" t="str">
        <f>IF(Table13456[[#This Row],[first]]="0",SUBSTITUTE(TRIM(MID(B9048, 2, 3))," ","0"),SUBSTITUTE(TRIM(MID(B9048, 1, 3))," ","0"))</f>
        <v>105</v>
      </c>
      <c r="H9048" s="2" t="str">
        <f>IF(Table13456[[#This Row],[first]]="0",SUBSTITUTE(TRIM(MID(B9048, 5, 3))," ","0"),SUBSTITUTE(TRIM(MID(B9048, 4, 3))," ","0"))</f>
        <v>502</v>
      </c>
      <c r="I9048" s="2" t="str">
        <f>IF(Table13456[[#This Row],[first]]="0",SUBSTITUTE(TRIM(MID(B9048, 8, 3))," ","0"),SUBSTITUTE(TRIM(MID(B9048, 7, 3))," ","0"))</f>
        <v>337</v>
      </c>
      <c r="J9048" s="6">
        <v>2</v>
      </c>
      <c r="K9048" s="2" t="str">
        <f t="shared" si="423"/>
        <v>105</v>
      </c>
      <c r="L9048" s="2" t="str">
        <f t="shared" si="424"/>
        <v>502</v>
      </c>
      <c r="M9048" s="2" t="str">
        <f t="shared" si="425"/>
        <v>337</v>
      </c>
    </row>
    <row r="9049" spans="2:13" x14ac:dyDescent="0.25">
      <c r="B9049" s="2" t="s">
        <v>3800</v>
      </c>
      <c r="C9049" s="2" t="s">
        <v>3801</v>
      </c>
      <c r="D9049" s="6" t="str">
        <f>+_xlfn.CONCAT(Table13456[[#This Row],[phase1]],Table13456[[#This Row],[phase2]],Table13456[[#This Row],[phase3]],Table13456[[#This Row],[phase4]])</f>
        <v>2105502516</v>
      </c>
      <c r="E9049" s="2" t="str">
        <f>+Table13456[[#This Row],[DESCRIPTION]]</f>
        <v>UTILITY FITTINGS, PRESTRESSED CONCRETE CYLINDER PIPE, F&amp;I, TEE, 72" - 60"</v>
      </c>
      <c r="F9049" s="6">
        <v>2</v>
      </c>
      <c r="G9049" s="2" t="str">
        <f>IF(Table13456[[#This Row],[first]]="0",SUBSTITUTE(TRIM(MID(B9049, 2, 3))," ","0"),SUBSTITUTE(TRIM(MID(B9049, 1, 3))," ","0"))</f>
        <v>105</v>
      </c>
      <c r="H9049" s="2" t="str">
        <f>IF(Table13456[[#This Row],[first]]="0",SUBSTITUTE(TRIM(MID(B9049, 5, 3))," ","0"),SUBSTITUTE(TRIM(MID(B9049, 4, 3))," ","0"))</f>
        <v>502</v>
      </c>
      <c r="I9049" s="2" t="str">
        <f>IF(Table13456[[#This Row],[first]]="0",SUBSTITUTE(TRIM(MID(B9049, 8, 3))," ","0"),SUBSTITUTE(TRIM(MID(B9049, 7, 3))," ","0"))</f>
        <v>516</v>
      </c>
      <c r="J9049" s="6">
        <v>2</v>
      </c>
      <c r="K9049" s="2" t="str">
        <f t="shared" si="423"/>
        <v>105</v>
      </c>
      <c r="L9049" s="2" t="str">
        <f t="shared" si="424"/>
        <v>502</v>
      </c>
      <c r="M9049" s="2" t="str">
        <f t="shared" si="425"/>
        <v>516</v>
      </c>
    </row>
    <row r="9050" spans="2:13" x14ac:dyDescent="0.25">
      <c r="B9050" s="2" t="s">
        <v>3802</v>
      </c>
      <c r="C9050" s="2" t="s">
        <v>3803</v>
      </c>
      <c r="D9050" s="6" t="str">
        <f>+_xlfn.CONCAT(Table13456[[#This Row],[phase1]],Table13456[[#This Row],[phase2]],Table13456[[#This Row],[phase3]],Table13456[[#This Row],[phase4]])</f>
        <v>2105502616</v>
      </c>
      <c r="E9050" s="2" t="str">
        <f>+Table13456[[#This Row],[DESCRIPTION]]</f>
        <v>UTILITY FITTINGS, PRESTRESSED CONCRETE CYLINDER PIPE, F&amp;I, ADAPTER, FLG-BELL, 60"</v>
      </c>
      <c r="F9050" s="6">
        <v>2</v>
      </c>
      <c r="G9050" s="2" t="str">
        <f>IF(Table13456[[#This Row],[first]]="0",SUBSTITUTE(TRIM(MID(B9050, 2, 3))," ","0"),SUBSTITUTE(TRIM(MID(B9050, 1, 3))," ","0"))</f>
        <v>105</v>
      </c>
      <c r="H9050" s="2" t="str">
        <f>IF(Table13456[[#This Row],[first]]="0",SUBSTITUTE(TRIM(MID(B9050, 5, 3))," ","0"),SUBSTITUTE(TRIM(MID(B9050, 4, 3))," ","0"))</f>
        <v>502</v>
      </c>
      <c r="I9050" s="2" t="str">
        <f>IF(Table13456[[#This Row],[first]]="0",SUBSTITUTE(TRIM(MID(B9050, 8, 3))," ","0"),SUBSTITUTE(TRIM(MID(B9050, 7, 3))," ","0"))</f>
        <v>616</v>
      </c>
      <c r="J9050" s="6">
        <v>2</v>
      </c>
      <c r="K9050" s="2" t="str">
        <f t="shared" si="423"/>
        <v>105</v>
      </c>
      <c r="L9050" s="2" t="str">
        <f t="shared" si="424"/>
        <v>502</v>
      </c>
      <c r="M9050" s="2" t="str">
        <f t="shared" si="425"/>
        <v>616</v>
      </c>
    </row>
    <row r="9051" spans="2:13" x14ac:dyDescent="0.25">
      <c r="B9051" s="2" t="s">
        <v>3804</v>
      </c>
      <c r="C9051" s="2" t="s">
        <v>3805</v>
      </c>
      <c r="D9051" s="6" t="str">
        <f>+_xlfn.CONCAT(Table13456[[#This Row],[phase1]],Table13456[[#This Row],[phase2]],Table13456[[#This Row],[phase3]],Table13456[[#This Row],[phase4]])</f>
        <v>2105502617</v>
      </c>
      <c r="E9051" s="2" t="str">
        <f>+Table13456[[#This Row],[DESCRIPTION]]</f>
        <v>UTILITY FITTINGS, PRESTRESSED CONCRETE CYLINDER PIPE, F&amp;I, ADAPTER, FLG-BELL, 72"</v>
      </c>
      <c r="F9051" s="6">
        <v>2</v>
      </c>
      <c r="G9051" s="2" t="str">
        <f>IF(Table13456[[#This Row],[first]]="0",SUBSTITUTE(TRIM(MID(B9051, 2, 3))," ","0"),SUBSTITUTE(TRIM(MID(B9051, 1, 3))," ","0"))</f>
        <v>105</v>
      </c>
      <c r="H9051" s="2" t="str">
        <f>IF(Table13456[[#This Row],[first]]="0",SUBSTITUTE(TRIM(MID(B9051, 5, 3))," ","0"),SUBSTITUTE(TRIM(MID(B9051, 4, 3))," ","0"))</f>
        <v>502</v>
      </c>
      <c r="I9051" s="2" t="str">
        <f>IF(Table13456[[#This Row],[first]]="0",SUBSTITUTE(TRIM(MID(B9051, 8, 3))," ","0"),SUBSTITUTE(TRIM(MID(B9051, 7, 3))," ","0"))</f>
        <v>617</v>
      </c>
      <c r="J9051" s="6">
        <v>2</v>
      </c>
      <c r="K9051" s="2" t="str">
        <f t="shared" si="423"/>
        <v>105</v>
      </c>
      <c r="L9051" s="2" t="str">
        <f t="shared" si="424"/>
        <v>502</v>
      </c>
      <c r="M9051" s="2" t="str">
        <f t="shared" si="425"/>
        <v>617</v>
      </c>
    </row>
    <row r="9052" spans="2:13" x14ac:dyDescent="0.25">
      <c r="B9052" s="2" t="s">
        <v>3806</v>
      </c>
      <c r="C9052" s="2" t="s">
        <v>3807</v>
      </c>
      <c r="D9052" s="6" t="str">
        <f>+_xlfn.CONCAT(Table13456[[#This Row],[phase1]],Table13456[[#This Row],[phase2]],Table13456[[#This Row],[phase3]],Table13456[[#This Row],[phase4]])</f>
        <v>2105502626</v>
      </c>
      <c r="E9052" s="2" t="str">
        <f>+Table13456[[#This Row],[DESCRIPTION]]</f>
        <v>UTILITY FITTINGS, PRESTRESSED CONCRETE CYLINDER PIPE, F&amp;I, ADAPTER, DOUBLE SPIGOT, 60"</v>
      </c>
      <c r="F9052" s="6">
        <v>2</v>
      </c>
      <c r="G9052" s="2" t="str">
        <f>IF(Table13456[[#This Row],[first]]="0",SUBSTITUTE(TRIM(MID(B9052, 2, 3))," ","0"),SUBSTITUTE(TRIM(MID(B9052, 1, 3))," ","0"))</f>
        <v>105</v>
      </c>
      <c r="H9052" s="2" t="str">
        <f>IF(Table13456[[#This Row],[first]]="0",SUBSTITUTE(TRIM(MID(B9052, 5, 3))," ","0"),SUBSTITUTE(TRIM(MID(B9052, 4, 3))," ","0"))</f>
        <v>502</v>
      </c>
      <c r="I9052" s="2" t="str">
        <f>IF(Table13456[[#This Row],[first]]="0",SUBSTITUTE(TRIM(MID(B9052, 8, 3))," ","0"),SUBSTITUTE(TRIM(MID(B9052, 7, 3))," ","0"))</f>
        <v>626</v>
      </c>
      <c r="J9052" s="6">
        <v>2</v>
      </c>
      <c r="K9052" s="2" t="str">
        <f t="shared" si="423"/>
        <v>105</v>
      </c>
      <c r="L9052" s="2" t="str">
        <f t="shared" si="424"/>
        <v>502</v>
      </c>
      <c r="M9052" s="2" t="str">
        <f t="shared" si="425"/>
        <v>626</v>
      </c>
    </row>
    <row r="9053" spans="2:13" x14ac:dyDescent="0.25">
      <c r="B9053" s="2" t="s">
        <v>3808</v>
      </c>
      <c r="C9053" s="2" t="s">
        <v>3809</v>
      </c>
      <c r="D9053" s="6" t="str">
        <f>+_xlfn.CONCAT(Table13456[[#This Row],[phase1]],Table13456[[#This Row],[phase2]],Table13456[[#This Row],[phase3]],Table13456[[#This Row],[phase4]])</f>
        <v>2105502627</v>
      </c>
      <c r="E9053" s="2" t="str">
        <f>+Table13456[[#This Row],[DESCRIPTION]]</f>
        <v>UTILITY FITTINGS, PRESTRESSED CONCRETE CYLINDER PIPE, F&amp;I, ADAPTER, DOUBLE SPIGOT, 72"</v>
      </c>
      <c r="F9053" s="6">
        <v>2</v>
      </c>
      <c r="G9053" s="2" t="str">
        <f>IF(Table13456[[#This Row],[first]]="0",SUBSTITUTE(TRIM(MID(B9053, 2, 3))," ","0"),SUBSTITUTE(TRIM(MID(B9053, 1, 3))," ","0"))</f>
        <v>105</v>
      </c>
      <c r="H9053" s="2" t="str">
        <f>IF(Table13456[[#This Row],[first]]="0",SUBSTITUTE(TRIM(MID(B9053, 5, 3))," ","0"),SUBSTITUTE(TRIM(MID(B9053, 4, 3))," ","0"))</f>
        <v>502</v>
      </c>
      <c r="I9053" s="2" t="str">
        <f>IF(Table13456[[#This Row],[first]]="0",SUBSTITUTE(TRIM(MID(B9053, 8, 3))," ","0"),SUBSTITUTE(TRIM(MID(B9053, 7, 3))," ","0"))</f>
        <v>627</v>
      </c>
      <c r="J9053" s="6">
        <v>2</v>
      </c>
      <c r="K9053" s="2" t="str">
        <f t="shared" si="423"/>
        <v>105</v>
      </c>
      <c r="L9053" s="2" t="str">
        <f t="shared" si="424"/>
        <v>502</v>
      </c>
      <c r="M9053" s="2" t="str">
        <f t="shared" si="425"/>
        <v>627</v>
      </c>
    </row>
    <row r="9054" spans="2:13" x14ac:dyDescent="0.25">
      <c r="B9054" s="2" t="s">
        <v>3810</v>
      </c>
      <c r="C9054" s="2" t="s">
        <v>3811</v>
      </c>
      <c r="D9054" s="6" t="str">
        <f>+_xlfn.CONCAT(Table13456[[#This Row],[phase1]],Table13456[[#This Row],[phase2]],Table13456[[#This Row],[phase3]],Table13456[[#This Row],[phase4]])</f>
        <v>2105502716</v>
      </c>
      <c r="E9054" s="2" t="str">
        <f>+Table13456[[#This Row],[DESCRIPTION]]</f>
        <v>UTILITY FITTINGS, PRESTRESSED CONCRETE CYLINDER PIPE, F&amp;I, REDUCER, 72" - 60"</v>
      </c>
      <c r="F9054" s="6">
        <v>2</v>
      </c>
      <c r="G9054" s="2" t="str">
        <f>IF(Table13456[[#This Row],[first]]="0",SUBSTITUTE(TRIM(MID(B9054, 2, 3))," ","0"),SUBSTITUTE(TRIM(MID(B9054, 1, 3))," ","0"))</f>
        <v>105</v>
      </c>
      <c r="H9054" s="2" t="str">
        <f>IF(Table13456[[#This Row],[first]]="0",SUBSTITUTE(TRIM(MID(B9054, 5, 3))," ","0"),SUBSTITUTE(TRIM(MID(B9054, 4, 3))," ","0"))</f>
        <v>502</v>
      </c>
      <c r="I9054" s="2" t="str">
        <f>IF(Table13456[[#This Row],[first]]="0",SUBSTITUTE(TRIM(MID(B9054, 8, 3))," ","0"),SUBSTITUTE(TRIM(MID(B9054, 7, 3))," ","0"))</f>
        <v>716</v>
      </c>
      <c r="J9054" s="6">
        <v>2</v>
      </c>
      <c r="K9054" s="2" t="str">
        <f t="shared" si="423"/>
        <v>105</v>
      </c>
      <c r="L9054" s="2" t="str">
        <f t="shared" si="424"/>
        <v>502</v>
      </c>
      <c r="M9054" s="2" t="str">
        <f t="shared" si="425"/>
        <v>716</v>
      </c>
    </row>
    <row r="9055" spans="2:13" x14ac:dyDescent="0.25">
      <c r="B9055" s="2" t="s">
        <v>4294</v>
      </c>
      <c r="C9055" s="2" t="s">
        <v>18159</v>
      </c>
      <c r="D9055" s="6" t="str">
        <f>+_xlfn.CONCAT(Table13456[[#This Row],[phase1]],Table13456[[#This Row],[phase2]],Table13456[[#This Row],[phase3]],Table13456[[#This Row],[phase4]])</f>
        <v>2105503110</v>
      </c>
      <c r="E9055" s="2" t="str">
        <f>+Table13456[[#This Row],[DESCRIPTION]]</f>
        <v>UTILITY FITTINGS FOR PVC PIPE, FURNISH AND INSTALL, ELBOW, 8"</v>
      </c>
      <c r="F9055" s="6">
        <v>2</v>
      </c>
      <c r="G9055" s="2" t="str">
        <f>IF(Table13456[[#This Row],[first]]="0",SUBSTITUTE(TRIM(MID(B9055, 2, 3))," ","0"),SUBSTITUTE(TRIM(MID(B9055, 1, 3))," ","0"))</f>
        <v>105</v>
      </c>
      <c r="H9055" s="2" t="str">
        <f>IF(Table13456[[#This Row],[first]]="0",SUBSTITUTE(TRIM(MID(B9055, 5, 3))," ","0"),SUBSTITUTE(TRIM(MID(B9055, 4, 3))," ","0"))</f>
        <v>503</v>
      </c>
      <c r="I9055" s="2" t="str">
        <f>IF(Table13456[[#This Row],[first]]="0",SUBSTITUTE(TRIM(MID(B9055, 8, 3))," ","0"),SUBSTITUTE(TRIM(MID(B9055, 7, 3))," ","0"))</f>
        <v>110</v>
      </c>
      <c r="J9055" s="6">
        <v>2</v>
      </c>
      <c r="K9055" s="2" t="str">
        <f t="shared" si="423"/>
        <v>105</v>
      </c>
      <c r="L9055" s="2" t="str">
        <f t="shared" si="424"/>
        <v>503</v>
      </c>
      <c r="M9055" s="2" t="str">
        <f t="shared" si="425"/>
        <v>110</v>
      </c>
    </row>
    <row r="9056" spans="2:13" x14ac:dyDescent="0.25">
      <c r="B9056" s="2" t="s">
        <v>4598</v>
      </c>
      <c r="C9056" s="2" t="s">
        <v>18160</v>
      </c>
      <c r="D9056" s="6" t="str">
        <f>+_xlfn.CONCAT(Table13456[[#This Row],[phase1]],Table13456[[#This Row],[phase2]],Table13456[[#This Row],[phase3]],Table13456[[#This Row],[phase4]])</f>
        <v>2105503111</v>
      </c>
      <c r="E9056" s="2" t="str">
        <f>+Table13456[[#This Row],[DESCRIPTION]]</f>
        <v>UTILITY FITTINGS FOR PVC PIPE, FURNISH AND INSTALL, ELBOW, 10"</v>
      </c>
      <c r="F9056" s="6">
        <v>2</v>
      </c>
      <c r="G9056" s="2" t="str">
        <f>IF(Table13456[[#This Row],[first]]="0",SUBSTITUTE(TRIM(MID(B9056, 2, 3))," ","0"),SUBSTITUTE(TRIM(MID(B9056, 1, 3))," ","0"))</f>
        <v>105</v>
      </c>
      <c r="H9056" s="2" t="str">
        <f>IF(Table13456[[#This Row],[first]]="0",SUBSTITUTE(TRIM(MID(B9056, 5, 3))," ","0"),SUBSTITUTE(TRIM(MID(B9056, 4, 3))," ","0"))</f>
        <v>503</v>
      </c>
      <c r="I9056" s="2" t="str">
        <f>IF(Table13456[[#This Row],[first]]="0",SUBSTITUTE(TRIM(MID(B9056, 8, 3))," ","0"),SUBSTITUTE(TRIM(MID(B9056, 7, 3))," ","0"))</f>
        <v>111</v>
      </c>
      <c r="J9056" s="6">
        <v>2</v>
      </c>
      <c r="K9056" s="2" t="str">
        <f t="shared" si="423"/>
        <v>105</v>
      </c>
      <c r="L9056" s="2" t="str">
        <f t="shared" si="424"/>
        <v>503</v>
      </c>
      <c r="M9056" s="2" t="str">
        <f t="shared" si="425"/>
        <v>111</v>
      </c>
    </row>
    <row r="9057" spans="2:13" x14ac:dyDescent="0.25">
      <c r="B9057" s="2" t="s">
        <v>4295</v>
      </c>
      <c r="C9057" s="2" t="s">
        <v>18161</v>
      </c>
      <c r="D9057" s="6" t="str">
        <f>+_xlfn.CONCAT(Table13456[[#This Row],[phase1]],Table13456[[#This Row],[phase2]],Table13456[[#This Row],[phase3]],Table13456[[#This Row],[phase4]])</f>
        <v>2105503111</v>
      </c>
      <c r="E9057" s="2" t="str">
        <f>+Table13456[[#This Row],[DESCRIPTION]]</f>
        <v>UTILITY FITTINGS FOR PVC PIPE, FURNISH AND INSTALL, ELBOW, 12"</v>
      </c>
      <c r="F9057" s="6">
        <v>2</v>
      </c>
      <c r="G9057" s="2" t="str">
        <f>IF(Table13456[[#This Row],[first]]="0",SUBSTITUTE(TRIM(MID(B9057, 2, 3))," ","0"),SUBSTITUTE(TRIM(MID(B9057, 1, 3))," ","0"))</f>
        <v>105</v>
      </c>
      <c r="H9057" s="2" t="str">
        <f>IF(Table13456[[#This Row],[first]]="0",SUBSTITUTE(TRIM(MID(B9057, 5, 3))," ","0"),SUBSTITUTE(TRIM(MID(B9057, 4, 3))," ","0"))</f>
        <v>503</v>
      </c>
      <c r="I9057" s="2" t="str">
        <f>IF(Table13456[[#This Row],[first]]="0",SUBSTITUTE(TRIM(MID(B9057, 8, 3))," ","0"),SUBSTITUTE(TRIM(MID(B9057, 7, 3))," ","0"))</f>
        <v>111</v>
      </c>
      <c r="J9057" s="6">
        <v>2</v>
      </c>
      <c r="K9057" s="2" t="str">
        <f t="shared" si="423"/>
        <v>105</v>
      </c>
      <c r="L9057" s="2" t="str">
        <f t="shared" si="424"/>
        <v>503</v>
      </c>
      <c r="M9057" s="2" t="str">
        <f t="shared" si="425"/>
        <v>111</v>
      </c>
    </row>
    <row r="9058" spans="2:13" x14ac:dyDescent="0.25">
      <c r="B9058" s="2" t="s">
        <v>4296</v>
      </c>
      <c r="C9058" s="2" t="s">
        <v>18162</v>
      </c>
      <c r="D9058" s="6" t="str">
        <f>+_xlfn.CONCAT(Table13456[[#This Row],[phase1]],Table13456[[#This Row],[phase2]],Table13456[[#This Row],[phase3]],Table13456[[#This Row],[phase4]])</f>
        <v>2105503111</v>
      </c>
      <c r="E9058" s="2" t="str">
        <f>+Table13456[[#This Row],[DESCRIPTION]]</f>
        <v>UTILITY FITTINGS FOR PVC PIPE, FURNISH AND INSTALL, ELBOW, 14"</v>
      </c>
      <c r="F9058" s="6">
        <v>2</v>
      </c>
      <c r="G9058" s="2" t="str">
        <f>IF(Table13456[[#This Row],[first]]="0",SUBSTITUTE(TRIM(MID(B9058, 2, 3))," ","0"),SUBSTITUTE(TRIM(MID(B9058, 1, 3))," ","0"))</f>
        <v>105</v>
      </c>
      <c r="H9058" s="2" t="str">
        <f>IF(Table13456[[#This Row],[first]]="0",SUBSTITUTE(TRIM(MID(B9058, 5, 3))," ","0"),SUBSTITUTE(TRIM(MID(B9058, 4, 3))," ","0"))</f>
        <v>503</v>
      </c>
      <c r="I9058" s="2" t="str">
        <f>IF(Table13456[[#This Row],[first]]="0",SUBSTITUTE(TRIM(MID(B9058, 8, 3))," ","0"),SUBSTITUTE(TRIM(MID(B9058, 7, 3))," ","0"))</f>
        <v>111</v>
      </c>
      <c r="J9058" s="6">
        <v>2</v>
      </c>
      <c r="K9058" s="2" t="str">
        <f t="shared" si="423"/>
        <v>105</v>
      </c>
      <c r="L9058" s="2" t="str">
        <f t="shared" si="424"/>
        <v>503</v>
      </c>
      <c r="M9058" s="2" t="str">
        <f t="shared" si="425"/>
        <v>111</v>
      </c>
    </row>
    <row r="9059" spans="2:13" x14ac:dyDescent="0.25">
      <c r="B9059" s="2" t="s">
        <v>4599</v>
      </c>
      <c r="C9059" s="2" t="s">
        <v>18163</v>
      </c>
      <c r="D9059" s="6" t="str">
        <f>+_xlfn.CONCAT(Table13456[[#This Row],[phase1]],Table13456[[#This Row],[phase2]],Table13456[[#This Row],[phase3]],Table13456[[#This Row],[phase4]])</f>
        <v>2105503111</v>
      </c>
      <c r="E9059" s="2" t="str">
        <f>+Table13456[[#This Row],[DESCRIPTION]]</f>
        <v>UTILITY FITTINGS FOR PVC PIPE, FURNISH AND INSTALL, ELBOW, 16"</v>
      </c>
      <c r="F9059" s="6">
        <v>2</v>
      </c>
      <c r="G9059" s="2" t="str">
        <f>IF(Table13456[[#This Row],[first]]="0",SUBSTITUTE(TRIM(MID(B9059, 2, 3))," ","0"),SUBSTITUTE(TRIM(MID(B9059, 1, 3))," ","0"))</f>
        <v>105</v>
      </c>
      <c r="H9059" s="2" t="str">
        <f>IF(Table13456[[#This Row],[first]]="0",SUBSTITUTE(TRIM(MID(B9059, 5, 3))," ","0"),SUBSTITUTE(TRIM(MID(B9059, 4, 3))," ","0"))</f>
        <v>503</v>
      </c>
      <c r="I9059" s="2" t="str">
        <f>IF(Table13456[[#This Row],[first]]="0",SUBSTITUTE(TRIM(MID(B9059, 8, 3))," ","0"),SUBSTITUTE(TRIM(MID(B9059, 7, 3))," ","0"))</f>
        <v>111</v>
      </c>
      <c r="J9059" s="6">
        <v>2</v>
      </c>
      <c r="K9059" s="2" t="str">
        <f t="shared" si="423"/>
        <v>105</v>
      </c>
      <c r="L9059" s="2" t="str">
        <f t="shared" si="424"/>
        <v>503</v>
      </c>
      <c r="M9059" s="2" t="str">
        <f t="shared" si="425"/>
        <v>111</v>
      </c>
    </row>
    <row r="9060" spans="2:13" x14ac:dyDescent="0.25">
      <c r="B9060" s="2" t="s">
        <v>18164</v>
      </c>
      <c r="C9060" s="2" t="s">
        <v>18165</v>
      </c>
      <c r="D9060" s="6" t="str">
        <f>+_xlfn.CONCAT(Table13456[[#This Row],[phase1]],Table13456[[#This Row],[phase2]],Table13456[[#This Row],[phase3]],Table13456[[#This Row],[phase4]])</f>
        <v>2105503111</v>
      </c>
      <c r="E9060" s="2" t="str">
        <f>+Table13456[[#This Row],[DESCRIPTION]]</f>
        <v>UTILITY FITTINGS FOR PVC PIPE, FURNISH AND INSTALL, ELBOW, 18"</v>
      </c>
      <c r="F9060" s="6">
        <v>2</v>
      </c>
      <c r="G9060" s="2" t="str">
        <f>IF(Table13456[[#This Row],[first]]="0",SUBSTITUTE(TRIM(MID(B9060, 2, 3))," ","0"),SUBSTITUTE(TRIM(MID(B9060, 1, 3))," ","0"))</f>
        <v>105</v>
      </c>
      <c r="H9060" s="2" t="str">
        <f>IF(Table13456[[#This Row],[first]]="0",SUBSTITUTE(TRIM(MID(B9060, 5, 3))," ","0"),SUBSTITUTE(TRIM(MID(B9060, 4, 3))," ","0"))</f>
        <v>503</v>
      </c>
      <c r="I9060" s="2" t="str">
        <f>IF(Table13456[[#This Row],[first]]="0",SUBSTITUTE(TRIM(MID(B9060, 8, 3))," ","0"),SUBSTITUTE(TRIM(MID(B9060, 7, 3))," ","0"))</f>
        <v>111</v>
      </c>
      <c r="J9060" s="6">
        <v>2</v>
      </c>
      <c r="K9060" s="2" t="str">
        <f t="shared" si="423"/>
        <v>105</v>
      </c>
      <c r="L9060" s="2" t="str">
        <f t="shared" si="424"/>
        <v>503</v>
      </c>
      <c r="M9060" s="2" t="str">
        <f t="shared" si="425"/>
        <v>111</v>
      </c>
    </row>
    <row r="9061" spans="2:13" x14ac:dyDescent="0.25">
      <c r="B9061" s="2" t="s">
        <v>4600</v>
      </c>
      <c r="C9061" s="2" t="s">
        <v>18166</v>
      </c>
      <c r="D9061" s="6" t="str">
        <f>+_xlfn.CONCAT(Table13456[[#This Row],[phase1]],Table13456[[#This Row],[phase2]],Table13456[[#This Row],[phase3]],Table13456[[#This Row],[phase4]])</f>
        <v>2105503112</v>
      </c>
      <c r="E9061" s="2" t="str">
        <f>+Table13456[[#This Row],[DESCRIPTION]]</f>
        <v>UTILITY FITTINGS FOR PVC PIPE, FURNISH AND INSTALL, ELBOW, 20"</v>
      </c>
      <c r="F9061" s="6">
        <v>2</v>
      </c>
      <c r="G9061" s="2" t="str">
        <f>IF(Table13456[[#This Row],[first]]="0",SUBSTITUTE(TRIM(MID(B9061, 2, 3))," ","0"),SUBSTITUTE(TRIM(MID(B9061, 1, 3))," ","0"))</f>
        <v>105</v>
      </c>
      <c r="H9061" s="2" t="str">
        <f>IF(Table13456[[#This Row],[first]]="0",SUBSTITUTE(TRIM(MID(B9061, 5, 3))," ","0"),SUBSTITUTE(TRIM(MID(B9061, 4, 3))," ","0"))</f>
        <v>503</v>
      </c>
      <c r="I9061" s="2" t="str">
        <f>IF(Table13456[[#This Row],[first]]="0",SUBSTITUTE(TRIM(MID(B9061, 8, 3))," ","0"),SUBSTITUTE(TRIM(MID(B9061, 7, 3))," ","0"))</f>
        <v>112</v>
      </c>
      <c r="J9061" s="6">
        <v>2</v>
      </c>
      <c r="K9061" s="2" t="str">
        <f t="shared" si="423"/>
        <v>105</v>
      </c>
      <c r="L9061" s="2" t="str">
        <f t="shared" si="424"/>
        <v>503</v>
      </c>
      <c r="M9061" s="2" t="str">
        <f t="shared" si="425"/>
        <v>112</v>
      </c>
    </row>
    <row r="9062" spans="2:13" x14ac:dyDescent="0.25">
      <c r="B9062" s="2" t="s">
        <v>4818</v>
      </c>
      <c r="C9062" s="2" t="s">
        <v>18167</v>
      </c>
      <c r="D9062" s="6" t="str">
        <f>+_xlfn.CONCAT(Table13456[[#This Row],[phase1]],Table13456[[#This Row],[phase2]],Table13456[[#This Row],[phase3]],Table13456[[#This Row],[phase4]])</f>
        <v>2105503112</v>
      </c>
      <c r="E9062" s="2" t="str">
        <f>+Table13456[[#This Row],[DESCRIPTION]]</f>
        <v>UTILITY FITTINGS FOR PVC PIPE, FURNISH AND INSTALL, ELBOW, 24"</v>
      </c>
      <c r="F9062" s="6">
        <v>2</v>
      </c>
      <c r="G9062" s="2" t="str">
        <f>IF(Table13456[[#This Row],[first]]="0",SUBSTITUTE(TRIM(MID(B9062, 2, 3))," ","0"),SUBSTITUTE(TRIM(MID(B9062, 1, 3))," ","0"))</f>
        <v>105</v>
      </c>
      <c r="H9062" s="2" t="str">
        <f>IF(Table13456[[#This Row],[first]]="0",SUBSTITUTE(TRIM(MID(B9062, 5, 3))," ","0"),SUBSTITUTE(TRIM(MID(B9062, 4, 3))," ","0"))</f>
        <v>503</v>
      </c>
      <c r="I9062" s="2" t="str">
        <f>IF(Table13456[[#This Row],[first]]="0",SUBSTITUTE(TRIM(MID(B9062, 8, 3))," ","0"),SUBSTITUTE(TRIM(MID(B9062, 7, 3))," ","0"))</f>
        <v>112</v>
      </c>
      <c r="J9062" s="6">
        <v>2</v>
      </c>
      <c r="K9062" s="2" t="str">
        <f t="shared" si="423"/>
        <v>105</v>
      </c>
      <c r="L9062" s="2" t="str">
        <f t="shared" si="424"/>
        <v>503</v>
      </c>
      <c r="M9062" s="2" t="str">
        <f t="shared" si="425"/>
        <v>112</v>
      </c>
    </row>
    <row r="9063" spans="2:13" x14ac:dyDescent="0.25">
      <c r="B9063" s="2" t="s">
        <v>4819</v>
      </c>
      <c r="C9063" s="2" t="s">
        <v>18168</v>
      </c>
      <c r="D9063" s="6" t="str">
        <f>+_xlfn.CONCAT(Table13456[[#This Row],[phase1]],Table13456[[#This Row],[phase2]],Table13456[[#This Row],[phase3]],Table13456[[#This Row],[phase4]])</f>
        <v>2105503113</v>
      </c>
      <c r="E9063" s="2" t="str">
        <f>+Table13456[[#This Row],[DESCRIPTION]]</f>
        <v>UTILITY FITTINGS FOR PVC PIPE, FURNISH AND INSTALL, ELBOW, 30"</v>
      </c>
      <c r="F9063" s="6">
        <v>2</v>
      </c>
      <c r="G9063" s="2" t="str">
        <f>IF(Table13456[[#This Row],[first]]="0",SUBSTITUTE(TRIM(MID(B9063, 2, 3))," ","0"),SUBSTITUTE(TRIM(MID(B9063, 1, 3))," ","0"))</f>
        <v>105</v>
      </c>
      <c r="H9063" s="2" t="str">
        <f>IF(Table13456[[#This Row],[first]]="0",SUBSTITUTE(TRIM(MID(B9063, 5, 3))," ","0"),SUBSTITUTE(TRIM(MID(B9063, 4, 3))," ","0"))</f>
        <v>503</v>
      </c>
      <c r="I9063" s="2" t="str">
        <f>IF(Table13456[[#This Row],[first]]="0",SUBSTITUTE(TRIM(MID(B9063, 8, 3))," ","0"),SUBSTITUTE(TRIM(MID(B9063, 7, 3))," ","0"))</f>
        <v>113</v>
      </c>
      <c r="J9063" s="6">
        <v>2</v>
      </c>
      <c r="K9063" s="2" t="str">
        <f t="shared" si="423"/>
        <v>105</v>
      </c>
      <c r="L9063" s="2" t="str">
        <f t="shared" si="424"/>
        <v>503</v>
      </c>
      <c r="M9063" s="2" t="str">
        <f t="shared" si="425"/>
        <v>113</v>
      </c>
    </row>
    <row r="9064" spans="2:13" x14ac:dyDescent="0.25">
      <c r="B9064" s="2" t="s">
        <v>18169</v>
      </c>
      <c r="C9064" s="2" t="s">
        <v>18170</v>
      </c>
      <c r="D9064" s="6" t="str">
        <f>+_xlfn.CONCAT(Table13456[[#This Row],[phase1]],Table13456[[#This Row],[phase2]],Table13456[[#This Row],[phase3]],Table13456[[#This Row],[phase4]])</f>
        <v>2105503114</v>
      </c>
      <c r="E9064" s="2" t="str">
        <f>+Table13456[[#This Row],[DESCRIPTION]]</f>
        <v>UTILITY FITTINGS FOR PVC PIPE, FURNISH AND INSTALL, ELBOW, 42"</v>
      </c>
      <c r="F9064" s="6">
        <v>2</v>
      </c>
      <c r="G9064" s="2" t="str">
        <f>IF(Table13456[[#This Row],[first]]="0",SUBSTITUTE(TRIM(MID(B9064, 2, 3))," ","0"),SUBSTITUTE(TRIM(MID(B9064, 1, 3))," ","0"))</f>
        <v>105</v>
      </c>
      <c r="H9064" s="2" t="str">
        <f>IF(Table13456[[#This Row],[first]]="0",SUBSTITUTE(TRIM(MID(B9064, 5, 3))," ","0"),SUBSTITUTE(TRIM(MID(B9064, 4, 3))," ","0"))</f>
        <v>503</v>
      </c>
      <c r="I9064" s="2" t="str">
        <f>IF(Table13456[[#This Row],[first]]="0",SUBSTITUTE(TRIM(MID(B9064, 8, 3))," ","0"),SUBSTITUTE(TRIM(MID(B9064, 7, 3))," ","0"))</f>
        <v>114</v>
      </c>
      <c r="J9064" s="6">
        <v>2</v>
      </c>
      <c r="K9064" s="2" t="str">
        <f t="shared" si="423"/>
        <v>105</v>
      </c>
      <c r="L9064" s="2" t="str">
        <f t="shared" si="424"/>
        <v>503</v>
      </c>
      <c r="M9064" s="2" t="str">
        <f t="shared" si="425"/>
        <v>114</v>
      </c>
    </row>
    <row r="9065" spans="2:13" x14ac:dyDescent="0.25">
      <c r="B9065" s="2" t="s">
        <v>3812</v>
      </c>
      <c r="C9065" s="2" t="s">
        <v>3813</v>
      </c>
      <c r="D9065" s="6" t="str">
        <f>+_xlfn.CONCAT(Table13456[[#This Row],[phase1]],Table13456[[#This Row],[phase2]],Table13456[[#This Row],[phase3]],Table13456[[#This Row],[phase4]])</f>
        <v>2105503120</v>
      </c>
      <c r="E9065" s="2" t="str">
        <f>+Table13456[[#This Row],[DESCRIPTION]]</f>
        <v>UTILITY FITTINGS FOR PVC PIPE, FURNISH AND INSTALL, TEE, 8"</v>
      </c>
      <c r="F9065" s="6">
        <v>2</v>
      </c>
      <c r="G9065" s="2" t="str">
        <f>IF(Table13456[[#This Row],[first]]="0",SUBSTITUTE(TRIM(MID(B9065, 2, 3))," ","0"),SUBSTITUTE(TRIM(MID(B9065, 1, 3))," ","0"))</f>
        <v>105</v>
      </c>
      <c r="H9065" s="2" t="str">
        <f>IF(Table13456[[#This Row],[first]]="0",SUBSTITUTE(TRIM(MID(B9065, 5, 3))," ","0"),SUBSTITUTE(TRIM(MID(B9065, 4, 3))," ","0"))</f>
        <v>503</v>
      </c>
      <c r="I9065" s="2" t="str">
        <f>IF(Table13456[[#This Row],[first]]="0",SUBSTITUTE(TRIM(MID(B9065, 8, 3))," ","0"),SUBSTITUTE(TRIM(MID(B9065, 7, 3))," ","0"))</f>
        <v>120</v>
      </c>
      <c r="J9065" s="6">
        <v>2</v>
      </c>
      <c r="K9065" s="2" t="str">
        <f t="shared" si="423"/>
        <v>105</v>
      </c>
      <c r="L9065" s="2" t="str">
        <f t="shared" si="424"/>
        <v>503</v>
      </c>
      <c r="M9065" s="2" t="str">
        <f t="shared" si="425"/>
        <v>120</v>
      </c>
    </row>
    <row r="9066" spans="2:13" x14ac:dyDescent="0.25">
      <c r="B9066" s="2" t="s">
        <v>4601</v>
      </c>
      <c r="C9066" s="2" t="s">
        <v>18171</v>
      </c>
      <c r="D9066" s="6" t="str">
        <f>+_xlfn.CONCAT(Table13456[[#This Row],[phase1]],Table13456[[#This Row],[phase2]],Table13456[[#This Row],[phase3]],Table13456[[#This Row],[phase4]])</f>
        <v>2105503121</v>
      </c>
      <c r="E9066" s="2" t="str">
        <f>+Table13456[[#This Row],[DESCRIPTION]]</f>
        <v>UTILITY FITTINGS FOR PVC PIPE, FURNISH AND INSTALL, TEE, 10"</v>
      </c>
      <c r="F9066" s="6">
        <v>2</v>
      </c>
      <c r="G9066" s="2" t="str">
        <f>IF(Table13456[[#This Row],[first]]="0",SUBSTITUTE(TRIM(MID(B9066, 2, 3))," ","0"),SUBSTITUTE(TRIM(MID(B9066, 1, 3))," ","0"))</f>
        <v>105</v>
      </c>
      <c r="H9066" s="2" t="str">
        <f>IF(Table13456[[#This Row],[first]]="0",SUBSTITUTE(TRIM(MID(B9066, 5, 3))," ","0"),SUBSTITUTE(TRIM(MID(B9066, 4, 3))," ","0"))</f>
        <v>503</v>
      </c>
      <c r="I9066" s="2" t="str">
        <f>IF(Table13456[[#This Row],[first]]="0",SUBSTITUTE(TRIM(MID(B9066, 8, 3))," ","0"),SUBSTITUTE(TRIM(MID(B9066, 7, 3))," ","0"))</f>
        <v>121</v>
      </c>
      <c r="J9066" s="6">
        <v>2</v>
      </c>
      <c r="K9066" s="2" t="str">
        <f t="shared" si="423"/>
        <v>105</v>
      </c>
      <c r="L9066" s="2" t="str">
        <f t="shared" si="424"/>
        <v>503</v>
      </c>
      <c r="M9066" s="2" t="str">
        <f t="shared" si="425"/>
        <v>121</v>
      </c>
    </row>
    <row r="9067" spans="2:13" x14ac:dyDescent="0.25">
      <c r="B9067" s="2" t="s">
        <v>3814</v>
      </c>
      <c r="C9067" s="2" t="s">
        <v>3815</v>
      </c>
      <c r="D9067" s="6" t="str">
        <f>+_xlfn.CONCAT(Table13456[[#This Row],[phase1]],Table13456[[#This Row],[phase2]],Table13456[[#This Row],[phase3]],Table13456[[#This Row],[phase4]])</f>
        <v>2105503121</v>
      </c>
      <c r="E9067" s="2" t="str">
        <f>+Table13456[[#This Row],[DESCRIPTION]]</f>
        <v>UTILITY FITTINGS FOR PVC PIPE, FURNISH AND INSTALL, TEE, 12"</v>
      </c>
      <c r="F9067" s="6">
        <v>2</v>
      </c>
      <c r="G9067" s="2" t="str">
        <f>IF(Table13456[[#This Row],[first]]="0",SUBSTITUTE(TRIM(MID(B9067, 2, 3))," ","0"),SUBSTITUTE(TRIM(MID(B9067, 1, 3))," ","0"))</f>
        <v>105</v>
      </c>
      <c r="H9067" s="2" t="str">
        <f>IF(Table13456[[#This Row],[first]]="0",SUBSTITUTE(TRIM(MID(B9067, 5, 3))," ","0"),SUBSTITUTE(TRIM(MID(B9067, 4, 3))," ","0"))</f>
        <v>503</v>
      </c>
      <c r="I9067" s="2" t="str">
        <f>IF(Table13456[[#This Row],[first]]="0",SUBSTITUTE(TRIM(MID(B9067, 8, 3))," ","0"),SUBSTITUTE(TRIM(MID(B9067, 7, 3))," ","0"))</f>
        <v>121</v>
      </c>
      <c r="J9067" s="6">
        <v>2</v>
      </c>
      <c r="K9067" s="2" t="str">
        <f t="shared" si="423"/>
        <v>105</v>
      </c>
      <c r="L9067" s="2" t="str">
        <f t="shared" si="424"/>
        <v>503</v>
      </c>
      <c r="M9067" s="2" t="str">
        <f t="shared" si="425"/>
        <v>121</v>
      </c>
    </row>
    <row r="9068" spans="2:13" x14ac:dyDescent="0.25">
      <c r="B9068" s="2" t="s">
        <v>4602</v>
      </c>
      <c r="C9068" s="2" t="s">
        <v>18172</v>
      </c>
      <c r="D9068" s="6" t="str">
        <f>+_xlfn.CONCAT(Table13456[[#This Row],[phase1]],Table13456[[#This Row],[phase2]],Table13456[[#This Row],[phase3]],Table13456[[#This Row],[phase4]])</f>
        <v>2105503121</v>
      </c>
      <c r="E9068" s="2" t="str">
        <f>+Table13456[[#This Row],[DESCRIPTION]]</f>
        <v>UTILITY FITTINGS FOR PVC PIPE, FURNISH AND INSTALL, TEE, 16"</v>
      </c>
      <c r="F9068" s="6">
        <v>2</v>
      </c>
      <c r="G9068" s="2" t="str">
        <f>IF(Table13456[[#This Row],[first]]="0",SUBSTITUTE(TRIM(MID(B9068, 2, 3))," ","0"),SUBSTITUTE(TRIM(MID(B9068, 1, 3))," ","0"))</f>
        <v>105</v>
      </c>
      <c r="H9068" s="2" t="str">
        <f>IF(Table13456[[#This Row],[first]]="0",SUBSTITUTE(TRIM(MID(B9068, 5, 3))," ","0"),SUBSTITUTE(TRIM(MID(B9068, 4, 3))," ","0"))</f>
        <v>503</v>
      </c>
      <c r="I9068" s="2" t="str">
        <f>IF(Table13456[[#This Row],[first]]="0",SUBSTITUTE(TRIM(MID(B9068, 8, 3))," ","0"),SUBSTITUTE(TRIM(MID(B9068, 7, 3))," ","0"))</f>
        <v>121</v>
      </c>
      <c r="J9068" s="6">
        <v>2</v>
      </c>
      <c r="K9068" s="2" t="str">
        <f t="shared" si="423"/>
        <v>105</v>
      </c>
      <c r="L9068" s="2" t="str">
        <f t="shared" si="424"/>
        <v>503</v>
      </c>
      <c r="M9068" s="2" t="str">
        <f t="shared" si="425"/>
        <v>121</v>
      </c>
    </row>
    <row r="9069" spans="2:13" x14ac:dyDescent="0.25">
      <c r="B9069" s="2" t="s">
        <v>18173</v>
      </c>
      <c r="C9069" s="2" t="s">
        <v>18174</v>
      </c>
      <c r="D9069" s="6" t="str">
        <f>+_xlfn.CONCAT(Table13456[[#This Row],[phase1]],Table13456[[#This Row],[phase2]],Table13456[[#This Row],[phase3]],Table13456[[#This Row],[phase4]])</f>
        <v>2105503121</v>
      </c>
      <c r="E9069" s="2" t="str">
        <f>+Table13456[[#This Row],[DESCRIPTION]]</f>
        <v>UTILITY FITTINGS FOR PVC PIPE, FURNISH AND INSTALL, TEE, 18"</v>
      </c>
      <c r="F9069" s="6">
        <v>2</v>
      </c>
      <c r="G9069" s="2" t="str">
        <f>IF(Table13456[[#This Row],[first]]="0",SUBSTITUTE(TRIM(MID(B9069, 2, 3))," ","0"),SUBSTITUTE(TRIM(MID(B9069, 1, 3))," ","0"))</f>
        <v>105</v>
      </c>
      <c r="H9069" s="2" t="str">
        <f>IF(Table13456[[#This Row],[first]]="0",SUBSTITUTE(TRIM(MID(B9069, 5, 3))," ","0"),SUBSTITUTE(TRIM(MID(B9069, 4, 3))," ","0"))</f>
        <v>503</v>
      </c>
      <c r="I9069" s="2" t="str">
        <f>IF(Table13456[[#This Row],[first]]="0",SUBSTITUTE(TRIM(MID(B9069, 8, 3))," ","0"),SUBSTITUTE(TRIM(MID(B9069, 7, 3))," ","0"))</f>
        <v>121</v>
      </c>
      <c r="J9069" s="6">
        <v>2</v>
      </c>
      <c r="K9069" s="2" t="str">
        <f t="shared" si="423"/>
        <v>105</v>
      </c>
      <c r="L9069" s="2" t="str">
        <f t="shared" si="424"/>
        <v>503</v>
      </c>
      <c r="M9069" s="2" t="str">
        <f t="shared" si="425"/>
        <v>121</v>
      </c>
    </row>
    <row r="9070" spans="2:13" x14ac:dyDescent="0.25">
      <c r="B9070" s="2" t="s">
        <v>4603</v>
      </c>
      <c r="C9070" s="2" t="s">
        <v>18175</v>
      </c>
      <c r="D9070" s="6" t="str">
        <f>+_xlfn.CONCAT(Table13456[[#This Row],[phase1]],Table13456[[#This Row],[phase2]],Table13456[[#This Row],[phase3]],Table13456[[#This Row],[phase4]])</f>
        <v>2105503122</v>
      </c>
      <c r="E9070" s="2" t="str">
        <f>+Table13456[[#This Row],[DESCRIPTION]]</f>
        <v>UTILITY FITTINGS FOR PVC PIPE, FURNISH AND INSTALL, TEE, 20"</v>
      </c>
      <c r="F9070" s="6">
        <v>2</v>
      </c>
      <c r="G9070" s="2" t="str">
        <f>IF(Table13456[[#This Row],[first]]="0",SUBSTITUTE(TRIM(MID(B9070, 2, 3))," ","0"),SUBSTITUTE(TRIM(MID(B9070, 1, 3))," ","0"))</f>
        <v>105</v>
      </c>
      <c r="H9070" s="2" t="str">
        <f>IF(Table13456[[#This Row],[first]]="0",SUBSTITUTE(TRIM(MID(B9070, 5, 3))," ","0"),SUBSTITUTE(TRIM(MID(B9070, 4, 3))," ","0"))</f>
        <v>503</v>
      </c>
      <c r="I9070" s="2" t="str">
        <f>IF(Table13456[[#This Row],[first]]="0",SUBSTITUTE(TRIM(MID(B9070, 8, 3))," ","0"),SUBSTITUTE(TRIM(MID(B9070, 7, 3))," ","0"))</f>
        <v>122</v>
      </c>
      <c r="J9070" s="6">
        <v>2</v>
      </c>
      <c r="K9070" s="2" t="str">
        <f t="shared" si="423"/>
        <v>105</v>
      </c>
      <c r="L9070" s="2" t="str">
        <f t="shared" si="424"/>
        <v>503</v>
      </c>
      <c r="M9070" s="2" t="str">
        <f t="shared" si="425"/>
        <v>122</v>
      </c>
    </row>
    <row r="9071" spans="2:13" x14ac:dyDescent="0.25">
      <c r="B9071" s="2" t="s">
        <v>4820</v>
      </c>
      <c r="C9071" s="2" t="s">
        <v>18176</v>
      </c>
      <c r="D9071" s="6" t="str">
        <f>+_xlfn.CONCAT(Table13456[[#This Row],[phase1]],Table13456[[#This Row],[phase2]],Table13456[[#This Row],[phase3]],Table13456[[#This Row],[phase4]])</f>
        <v>2105503122</v>
      </c>
      <c r="E9071" s="2" t="str">
        <f>+Table13456[[#This Row],[DESCRIPTION]]</f>
        <v>UTILITY FITTINGS FOR PVC PIPE, FURNISH AND INSTALL, TEE, 24"</v>
      </c>
      <c r="F9071" s="6">
        <v>2</v>
      </c>
      <c r="G9071" s="2" t="str">
        <f>IF(Table13456[[#This Row],[first]]="0",SUBSTITUTE(TRIM(MID(B9071, 2, 3))," ","0"),SUBSTITUTE(TRIM(MID(B9071, 1, 3))," ","0"))</f>
        <v>105</v>
      </c>
      <c r="H9071" s="2" t="str">
        <f>IF(Table13456[[#This Row],[first]]="0",SUBSTITUTE(TRIM(MID(B9071, 5, 3))," ","0"),SUBSTITUTE(TRIM(MID(B9071, 4, 3))," ","0"))</f>
        <v>503</v>
      </c>
      <c r="I9071" s="2" t="str">
        <f>IF(Table13456[[#This Row],[first]]="0",SUBSTITUTE(TRIM(MID(B9071, 8, 3))," ","0"),SUBSTITUTE(TRIM(MID(B9071, 7, 3))," ","0"))</f>
        <v>122</v>
      </c>
      <c r="J9071" s="6">
        <v>2</v>
      </c>
      <c r="K9071" s="2" t="str">
        <f t="shared" si="423"/>
        <v>105</v>
      </c>
      <c r="L9071" s="2" t="str">
        <f t="shared" si="424"/>
        <v>503</v>
      </c>
      <c r="M9071" s="2" t="str">
        <f t="shared" si="425"/>
        <v>122</v>
      </c>
    </row>
    <row r="9072" spans="2:13" x14ac:dyDescent="0.25">
      <c r="B9072" s="2" t="s">
        <v>4821</v>
      </c>
      <c r="C9072" s="2" t="s">
        <v>18177</v>
      </c>
      <c r="D9072" s="6" t="str">
        <f>+_xlfn.CONCAT(Table13456[[#This Row],[phase1]],Table13456[[#This Row],[phase2]],Table13456[[#This Row],[phase3]],Table13456[[#This Row],[phase4]])</f>
        <v>2105503123</v>
      </c>
      <c r="E9072" s="2" t="str">
        <f>+Table13456[[#This Row],[DESCRIPTION]]</f>
        <v>UTILITY FITTINGS FOR PVC PIPE, FURNISH AND INSTALL, TEE, 30"</v>
      </c>
      <c r="F9072" s="6">
        <v>2</v>
      </c>
      <c r="G9072" s="2" t="str">
        <f>IF(Table13456[[#This Row],[first]]="0",SUBSTITUTE(TRIM(MID(B9072, 2, 3))," ","0"),SUBSTITUTE(TRIM(MID(B9072, 1, 3))," ","0"))</f>
        <v>105</v>
      </c>
      <c r="H9072" s="2" t="str">
        <f>IF(Table13456[[#This Row],[first]]="0",SUBSTITUTE(TRIM(MID(B9072, 5, 3))," ","0"),SUBSTITUTE(TRIM(MID(B9072, 4, 3))," ","0"))</f>
        <v>503</v>
      </c>
      <c r="I9072" s="2" t="str">
        <f>IF(Table13456[[#This Row],[first]]="0",SUBSTITUTE(TRIM(MID(B9072, 8, 3))," ","0"),SUBSTITUTE(TRIM(MID(B9072, 7, 3))," ","0"))</f>
        <v>123</v>
      </c>
      <c r="J9072" s="6">
        <v>2</v>
      </c>
      <c r="K9072" s="2" t="str">
        <f t="shared" si="423"/>
        <v>105</v>
      </c>
      <c r="L9072" s="2" t="str">
        <f t="shared" si="424"/>
        <v>503</v>
      </c>
      <c r="M9072" s="2" t="str">
        <f t="shared" si="425"/>
        <v>123</v>
      </c>
    </row>
    <row r="9073" spans="2:13" x14ac:dyDescent="0.25">
      <c r="B9073" s="2" t="s">
        <v>18178</v>
      </c>
      <c r="C9073" s="2" t="s">
        <v>18179</v>
      </c>
      <c r="D9073" s="6" t="str">
        <f>+_xlfn.CONCAT(Table13456[[#This Row],[phase1]],Table13456[[#This Row],[phase2]],Table13456[[#This Row],[phase3]],Table13456[[#This Row],[phase4]])</f>
        <v>2105503124</v>
      </c>
      <c r="E9073" s="2" t="str">
        <f>+Table13456[[#This Row],[DESCRIPTION]]</f>
        <v>UTILITY FITTINGS FOR PVC PIPE, FURNISH AND INSTALL, TEE, 42"</v>
      </c>
      <c r="F9073" s="6">
        <v>2</v>
      </c>
      <c r="G9073" s="2" t="str">
        <f>IF(Table13456[[#This Row],[first]]="0",SUBSTITUTE(TRIM(MID(B9073, 2, 3))," ","0"),SUBSTITUTE(TRIM(MID(B9073, 1, 3))," ","0"))</f>
        <v>105</v>
      </c>
      <c r="H9073" s="2" t="str">
        <f>IF(Table13456[[#This Row],[first]]="0",SUBSTITUTE(TRIM(MID(B9073, 5, 3))," ","0"),SUBSTITUTE(TRIM(MID(B9073, 4, 3))," ","0"))</f>
        <v>503</v>
      </c>
      <c r="I9073" s="2" t="str">
        <f>IF(Table13456[[#This Row],[first]]="0",SUBSTITUTE(TRIM(MID(B9073, 8, 3))," ","0"),SUBSTITUTE(TRIM(MID(B9073, 7, 3))," ","0"))</f>
        <v>124</v>
      </c>
      <c r="J9073" s="6">
        <v>2</v>
      </c>
      <c r="K9073" s="2" t="str">
        <f t="shared" si="423"/>
        <v>105</v>
      </c>
      <c r="L9073" s="2" t="str">
        <f t="shared" si="424"/>
        <v>503</v>
      </c>
      <c r="M9073" s="2" t="str">
        <f t="shared" si="425"/>
        <v>124</v>
      </c>
    </row>
    <row r="9074" spans="2:13" x14ac:dyDescent="0.25">
      <c r="B9074" s="2" t="s">
        <v>4297</v>
      </c>
      <c r="C9074" s="2" t="s">
        <v>18180</v>
      </c>
      <c r="D9074" s="6" t="str">
        <f>+_xlfn.CONCAT(Table13456[[#This Row],[phase1]],Table13456[[#This Row],[phase2]],Table13456[[#This Row],[phase3]],Table13456[[#This Row],[phase4]])</f>
        <v>2105503130</v>
      </c>
      <c r="E9074" s="2" t="str">
        <f>+Table13456[[#This Row],[DESCRIPTION]]</f>
        <v>UTILITY FITTINGS FOR PVC PIPE, FURNISH AND INSTALL, REDUCER, 8"</v>
      </c>
      <c r="F9074" s="6">
        <v>2</v>
      </c>
      <c r="G9074" s="2" t="str">
        <f>IF(Table13456[[#This Row],[first]]="0",SUBSTITUTE(TRIM(MID(B9074, 2, 3))," ","0"),SUBSTITUTE(TRIM(MID(B9074, 1, 3))," ","0"))</f>
        <v>105</v>
      </c>
      <c r="H9074" s="2" t="str">
        <f>IF(Table13456[[#This Row],[first]]="0",SUBSTITUTE(TRIM(MID(B9074, 5, 3))," ","0"),SUBSTITUTE(TRIM(MID(B9074, 4, 3))," ","0"))</f>
        <v>503</v>
      </c>
      <c r="I9074" s="2" t="str">
        <f>IF(Table13456[[#This Row],[first]]="0",SUBSTITUTE(TRIM(MID(B9074, 8, 3))," ","0"),SUBSTITUTE(TRIM(MID(B9074, 7, 3))," ","0"))</f>
        <v>130</v>
      </c>
      <c r="J9074" s="6">
        <v>2</v>
      </c>
      <c r="K9074" s="2" t="str">
        <f t="shared" si="423"/>
        <v>105</v>
      </c>
      <c r="L9074" s="2" t="str">
        <f t="shared" si="424"/>
        <v>503</v>
      </c>
      <c r="M9074" s="2" t="str">
        <f t="shared" si="425"/>
        <v>130</v>
      </c>
    </row>
    <row r="9075" spans="2:13" x14ac:dyDescent="0.25">
      <c r="B9075" s="2" t="s">
        <v>4604</v>
      </c>
      <c r="C9075" s="2" t="s">
        <v>18181</v>
      </c>
      <c r="D9075" s="6" t="str">
        <f>+_xlfn.CONCAT(Table13456[[#This Row],[phase1]],Table13456[[#This Row],[phase2]],Table13456[[#This Row],[phase3]],Table13456[[#This Row],[phase4]])</f>
        <v>2105503131</v>
      </c>
      <c r="E9075" s="2" t="str">
        <f>+Table13456[[#This Row],[DESCRIPTION]]</f>
        <v>UTILITY FITTINGS FOR PVC PIPE, FURNISH AND INSTALL, REDUCER, 10"</v>
      </c>
      <c r="F9075" s="6">
        <v>2</v>
      </c>
      <c r="G9075" s="2" t="str">
        <f>IF(Table13456[[#This Row],[first]]="0",SUBSTITUTE(TRIM(MID(B9075, 2, 3))," ","0"),SUBSTITUTE(TRIM(MID(B9075, 1, 3))," ","0"))</f>
        <v>105</v>
      </c>
      <c r="H9075" s="2" t="str">
        <f>IF(Table13456[[#This Row],[first]]="0",SUBSTITUTE(TRIM(MID(B9075, 5, 3))," ","0"),SUBSTITUTE(TRIM(MID(B9075, 4, 3))," ","0"))</f>
        <v>503</v>
      </c>
      <c r="I9075" s="2" t="str">
        <f>IF(Table13456[[#This Row],[first]]="0",SUBSTITUTE(TRIM(MID(B9075, 8, 3))," ","0"),SUBSTITUTE(TRIM(MID(B9075, 7, 3))," ","0"))</f>
        <v>131</v>
      </c>
      <c r="J9075" s="6">
        <v>2</v>
      </c>
      <c r="K9075" s="2" t="str">
        <f t="shared" si="423"/>
        <v>105</v>
      </c>
      <c r="L9075" s="2" t="str">
        <f t="shared" si="424"/>
        <v>503</v>
      </c>
      <c r="M9075" s="2" t="str">
        <f t="shared" si="425"/>
        <v>131</v>
      </c>
    </row>
    <row r="9076" spans="2:13" x14ac:dyDescent="0.25">
      <c r="B9076" s="2" t="s">
        <v>4298</v>
      </c>
      <c r="C9076" s="2" t="s">
        <v>18182</v>
      </c>
      <c r="D9076" s="6" t="str">
        <f>+_xlfn.CONCAT(Table13456[[#This Row],[phase1]],Table13456[[#This Row],[phase2]],Table13456[[#This Row],[phase3]],Table13456[[#This Row],[phase4]])</f>
        <v>2105503131</v>
      </c>
      <c r="E9076" s="2" t="str">
        <f>+Table13456[[#This Row],[DESCRIPTION]]</f>
        <v>UTILITY FITTINGS FOR PVC PIPE, FURNISH AND INSTALL, REDUCER, 12"</v>
      </c>
      <c r="F9076" s="6">
        <v>2</v>
      </c>
      <c r="G9076" s="2" t="str">
        <f>IF(Table13456[[#This Row],[first]]="0",SUBSTITUTE(TRIM(MID(B9076, 2, 3))," ","0"),SUBSTITUTE(TRIM(MID(B9076, 1, 3))," ","0"))</f>
        <v>105</v>
      </c>
      <c r="H9076" s="2" t="str">
        <f>IF(Table13456[[#This Row],[first]]="0",SUBSTITUTE(TRIM(MID(B9076, 5, 3))," ","0"),SUBSTITUTE(TRIM(MID(B9076, 4, 3))," ","0"))</f>
        <v>503</v>
      </c>
      <c r="I9076" s="2" t="str">
        <f>IF(Table13456[[#This Row],[first]]="0",SUBSTITUTE(TRIM(MID(B9076, 8, 3))," ","0"),SUBSTITUTE(TRIM(MID(B9076, 7, 3))," ","0"))</f>
        <v>131</v>
      </c>
      <c r="J9076" s="6">
        <v>2</v>
      </c>
      <c r="K9076" s="2" t="str">
        <f t="shared" si="423"/>
        <v>105</v>
      </c>
      <c r="L9076" s="2" t="str">
        <f t="shared" si="424"/>
        <v>503</v>
      </c>
      <c r="M9076" s="2" t="str">
        <f t="shared" si="425"/>
        <v>131</v>
      </c>
    </row>
    <row r="9077" spans="2:13" x14ac:dyDescent="0.25">
      <c r="B9077" s="2" t="s">
        <v>18183</v>
      </c>
      <c r="C9077" s="2" t="s">
        <v>18184</v>
      </c>
      <c r="D9077" s="6" t="str">
        <f>+_xlfn.CONCAT(Table13456[[#This Row],[phase1]],Table13456[[#This Row],[phase2]],Table13456[[#This Row],[phase3]],Table13456[[#This Row],[phase4]])</f>
        <v>2105503131</v>
      </c>
      <c r="E9077" s="2" t="str">
        <f>+Table13456[[#This Row],[DESCRIPTION]]</f>
        <v>UTILITY FITTINGS FOR PVC PIPE, FURNISH AND INSTALL, REDUCER, 14"</v>
      </c>
      <c r="F9077" s="6">
        <v>2</v>
      </c>
      <c r="G9077" s="2" t="str">
        <f>IF(Table13456[[#This Row],[first]]="0",SUBSTITUTE(TRIM(MID(B9077, 2, 3))," ","0"),SUBSTITUTE(TRIM(MID(B9077, 1, 3))," ","0"))</f>
        <v>105</v>
      </c>
      <c r="H9077" s="2" t="str">
        <f>IF(Table13456[[#This Row],[first]]="0",SUBSTITUTE(TRIM(MID(B9077, 5, 3))," ","0"),SUBSTITUTE(TRIM(MID(B9077, 4, 3))," ","0"))</f>
        <v>503</v>
      </c>
      <c r="I9077" s="2" t="str">
        <f>IF(Table13456[[#This Row],[first]]="0",SUBSTITUTE(TRIM(MID(B9077, 8, 3))," ","0"),SUBSTITUTE(TRIM(MID(B9077, 7, 3))," ","0"))</f>
        <v>131</v>
      </c>
      <c r="J9077" s="6">
        <v>2</v>
      </c>
      <c r="K9077" s="2" t="str">
        <f t="shared" si="423"/>
        <v>105</v>
      </c>
      <c r="L9077" s="2" t="str">
        <f t="shared" si="424"/>
        <v>503</v>
      </c>
      <c r="M9077" s="2" t="str">
        <f t="shared" si="425"/>
        <v>131</v>
      </c>
    </row>
    <row r="9078" spans="2:13" x14ac:dyDescent="0.25">
      <c r="B9078" s="2" t="s">
        <v>18185</v>
      </c>
      <c r="C9078" s="2" t="s">
        <v>18186</v>
      </c>
      <c r="D9078" s="6" t="str">
        <f>+_xlfn.CONCAT(Table13456[[#This Row],[phase1]],Table13456[[#This Row],[phase2]],Table13456[[#This Row],[phase3]],Table13456[[#This Row],[phase4]])</f>
        <v>2105503131</v>
      </c>
      <c r="E9078" s="2" t="str">
        <f>+Table13456[[#This Row],[DESCRIPTION]]</f>
        <v>UTILITY FITTINGS FOR PVC PIPE, FURNISH AND INSTALL, REDUCER, 16"</v>
      </c>
      <c r="F9078" s="6">
        <v>2</v>
      </c>
      <c r="G9078" s="2" t="str">
        <f>IF(Table13456[[#This Row],[first]]="0",SUBSTITUTE(TRIM(MID(B9078, 2, 3))," ","0"),SUBSTITUTE(TRIM(MID(B9078, 1, 3))," ","0"))</f>
        <v>105</v>
      </c>
      <c r="H9078" s="2" t="str">
        <f>IF(Table13456[[#This Row],[first]]="0",SUBSTITUTE(TRIM(MID(B9078, 5, 3))," ","0"),SUBSTITUTE(TRIM(MID(B9078, 4, 3))," ","0"))</f>
        <v>503</v>
      </c>
      <c r="I9078" s="2" t="str">
        <f>IF(Table13456[[#This Row],[first]]="0",SUBSTITUTE(TRIM(MID(B9078, 8, 3))," ","0"),SUBSTITUTE(TRIM(MID(B9078, 7, 3))," ","0"))</f>
        <v>131</v>
      </c>
      <c r="J9078" s="6">
        <v>2</v>
      </c>
      <c r="K9078" s="2" t="str">
        <f t="shared" si="423"/>
        <v>105</v>
      </c>
      <c r="L9078" s="2" t="str">
        <f t="shared" si="424"/>
        <v>503</v>
      </c>
      <c r="M9078" s="2" t="str">
        <f t="shared" si="425"/>
        <v>131</v>
      </c>
    </row>
    <row r="9079" spans="2:13" x14ac:dyDescent="0.25">
      <c r="B9079" s="2" t="s">
        <v>4822</v>
      </c>
      <c r="C9079" s="2" t="s">
        <v>18187</v>
      </c>
      <c r="D9079" s="6" t="str">
        <f>+_xlfn.CONCAT(Table13456[[#This Row],[phase1]],Table13456[[#This Row],[phase2]],Table13456[[#This Row],[phase3]],Table13456[[#This Row],[phase4]])</f>
        <v>2105503132</v>
      </c>
      <c r="E9079" s="2" t="str">
        <f>+Table13456[[#This Row],[DESCRIPTION]]</f>
        <v>UTILITY FITTINGS FOR PVC PIPE, FURNISH AND INSTALL, REDUCER, 20"</v>
      </c>
      <c r="F9079" s="6">
        <v>2</v>
      </c>
      <c r="G9079" s="2" t="str">
        <f>IF(Table13456[[#This Row],[first]]="0",SUBSTITUTE(TRIM(MID(B9079, 2, 3))," ","0"),SUBSTITUTE(TRIM(MID(B9079, 1, 3))," ","0"))</f>
        <v>105</v>
      </c>
      <c r="H9079" s="2" t="str">
        <f>IF(Table13456[[#This Row],[first]]="0",SUBSTITUTE(TRIM(MID(B9079, 5, 3))," ","0"),SUBSTITUTE(TRIM(MID(B9079, 4, 3))," ","0"))</f>
        <v>503</v>
      </c>
      <c r="I9079" s="2" t="str">
        <f>IF(Table13456[[#This Row],[first]]="0",SUBSTITUTE(TRIM(MID(B9079, 8, 3))," ","0"),SUBSTITUTE(TRIM(MID(B9079, 7, 3))," ","0"))</f>
        <v>132</v>
      </c>
      <c r="J9079" s="6">
        <v>2</v>
      </c>
      <c r="K9079" s="2" t="str">
        <f t="shared" si="423"/>
        <v>105</v>
      </c>
      <c r="L9079" s="2" t="str">
        <f t="shared" si="424"/>
        <v>503</v>
      </c>
      <c r="M9079" s="2" t="str">
        <f t="shared" si="425"/>
        <v>132</v>
      </c>
    </row>
    <row r="9080" spans="2:13" x14ac:dyDescent="0.25">
      <c r="B9080" s="2" t="s">
        <v>4823</v>
      </c>
      <c r="C9080" s="2" t="s">
        <v>18188</v>
      </c>
      <c r="D9080" s="6" t="str">
        <f>+_xlfn.CONCAT(Table13456[[#This Row],[phase1]],Table13456[[#This Row],[phase2]],Table13456[[#This Row],[phase3]],Table13456[[#This Row],[phase4]])</f>
        <v>2105503132</v>
      </c>
      <c r="E9080" s="2" t="str">
        <f>+Table13456[[#This Row],[DESCRIPTION]]</f>
        <v>UTILITY FITTINGS FOR PVC PIPE, FURNISH AND INSTALL, REDUCER, 24"</v>
      </c>
      <c r="F9080" s="6">
        <v>2</v>
      </c>
      <c r="G9080" s="2" t="str">
        <f>IF(Table13456[[#This Row],[first]]="0",SUBSTITUTE(TRIM(MID(B9080, 2, 3))," ","0"),SUBSTITUTE(TRIM(MID(B9080, 1, 3))," ","0"))</f>
        <v>105</v>
      </c>
      <c r="H9080" s="2" t="str">
        <f>IF(Table13456[[#This Row],[first]]="0",SUBSTITUTE(TRIM(MID(B9080, 5, 3))," ","0"),SUBSTITUTE(TRIM(MID(B9080, 4, 3))," ","0"))</f>
        <v>503</v>
      </c>
      <c r="I9080" s="2" t="str">
        <f>IF(Table13456[[#This Row],[first]]="0",SUBSTITUTE(TRIM(MID(B9080, 8, 3))," ","0"),SUBSTITUTE(TRIM(MID(B9080, 7, 3))," ","0"))</f>
        <v>132</v>
      </c>
      <c r="J9080" s="6">
        <v>2</v>
      </c>
      <c r="K9080" s="2" t="str">
        <f t="shared" si="423"/>
        <v>105</v>
      </c>
      <c r="L9080" s="2" t="str">
        <f t="shared" si="424"/>
        <v>503</v>
      </c>
      <c r="M9080" s="2" t="str">
        <f t="shared" si="425"/>
        <v>132</v>
      </c>
    </row>
    <row r="9081" spans="2:13" x14ac:dyDescent="0.25">
      <c r="B9081" s="2" t="s">
        <v>4824</v>
      </c>
      <c r="C9081" s="2" t="s">
        <v>18189</v>
      </c>
      <c r="D9081" s="6" t="str">
        <f>+_xlfn.CONCAT(Table13456[[#This Row],[phase1]],Table13456[[#This Row],[phase2]],Table13456[[#This Row],[phase3]],Table13456[[#This Row],[phase4]])</f>
        <v>2105503133</v>
      </c>
      <c r="E9081" s="2" t="str">
        <f>+Table13456[[#This Row],[DESCRIPTION]]</f>
        <v>UTILITY FITTINGS FOR PVC PIPE, FURNISH AND INSTALL, REDUCER, 30"</v>
      </c>
      <c r="F9081" s="6">
        <v>2</v>
      </c>
      <c r="G9081" s="2" t="str">
        <f>IF(Table13456[[#This Row],[first]]="0",SUBSTITUTE(TRIM(MID(B9081, 2, 3))," ","0"),SUBSTITUTE(TRIM(MID(B9081, 1, 3))," ","0"))</f>
        <v>105</v>
      </c>
      <c r="H9081" s="2" t="str">
        <f>IF(Table13456[[#This Row],[first]]="0",SUBSTITUTE(TRIM(MID(B9081, 5, 3))," ","0"),SUBSTITUTE(TRIM(MID(B9081, 4, 3))," ","0"))</f>
        <v>503</v>
      </c>
      <c r="I9081" s="2" t="str">
        <f>IF(Table13456[[#This Row],[first]]="0",SUBSTITUTE(TRIM(MID(B9081, 8, 3))," ","0"),SUBSTITUTE(TRIM(MID(B9081, 7, 3))," ","0"))</f>
        <v>133</v>
      </c>
      <c r="J9081" s="6">
        <v>2</v>
      </c>
      <c r="K9081" s="2" t="str">
        <f t="shared" si="423"/>
        <v>105</v>
      </c>
      <c r="L9081" s="2" t="str">
        <f t="shared" si="424"/>
        <v>503</v>
      </c>
      <c r="M9081" s="2" t="str">
        <f t="shared" si="425"/>
        <v>133</v>
      </c>
    </row>
    <row r="9082" spans="2:13" x14ac:dyDescent="0.25">
      <c r="B9082" s="2" t="s">
        <v>4825</v>
      </c>
      <c r="C9082" s="2" t="s">
        <v>18190</v>
      </c>
      <c r="D9082" s="6" t="str">
        <f>+_xlfn.CONCAT(Table13456[[#This Row],[phase1]],Table13456[[#This Row],[phase2]],Table13456[[#This Row],[phase3]],Table13456[[#This Row],[phase4]])</f>
        <v>2105503133</v>
      </c>
      <c r="E9082" s="2" t="str">
        <f>+Table13456[[#This Row],[DESCRIPTION]]</f>
        <v>UTILITY FITTINGS FOR PVC PIPE, FURNISH AND INSTALL, REDUCER, 36"</v>
      </c>
      <c r="F9082" s="6">
        <v>2</v>
      </c>
      <c r="G9082" s="2" t="str">
        <f>IF(Table13456[[#This Row],[first]]="0",SUBSTITUTE(TRIM(MID(B9082, 2, 3))," ","0"),SUBSTITUTE(TRIM(MID(B9082, 1, 3))," ","0"))</f>
        <v>105</v>
      </c>
      <c r="H9082" s="2" t="str">
        <f>IF(Table13456[[#This Row],[first]]="0",SUBSTITUTE(TRIM(MID(B9082, 5, 3))," ","0"),SUBSTITUTE(TRIM(MID(B9082, 4, 3))," ","0"))</f>
        <v>503</v>
      </c>
      <c r="I9082" s="2" t="str">
        <f>IF(Table13456[[#This Row],[first]]="0",SUBSTITUTE(TRIM(MID(B9082, 8, 3))," ","0"),SUBSTITUTE(TRIM(MID(B9082, 7, 3))," ","0"))</f>
        <v>133</v>
      </c>
      <c r="J9082" s="6">
        <v>2</v>
      </c>
      <c r="K9082" s="2" t="str">
        <f t="shared" si="423"/>
        <v>105</v>
      </c>
      <c r="L9082" s="2" t="str">
        <f t="shared" si="424"/>
        <v>503</v>
      </c>
      <c r="M9082" s="2" t="str">
        <f t="shared" si="425"/>
        <v>133</v>
      </c>
    </row>
    <row r="9083" spans="2:13" x14ac:dyDescent="0.25">
      <c r="B9083" s="2" t="s">
        <v>18191</v>
      </c>
      <c r="C9083" s="2" t="s">
        <v>18192</v>
      </c>
      <c r="D9083" s="6" t="str">
        <f>+_xlfn.CONCAT(Table13456[[#This Row],[phase1]],Table13456[[#This Row],[phase2]],Table13456[[#This Row],[phase3]],Table13456[[#This Row],[phase4]])</f>
        <v>2105503140</v>
      </c>
      <c r="E9083" s="2" t="str">
        <f>+Table13456[[#This Row],[DESCRIPTION]]</f>
        <v>UTILITY FITTINGS FOR PVC PIPE, FURNISH AND INSTALL, UNION, 8"</v>
      </c>
      <c r="F9083" s="6">
        <v>2</v>
      </c>
      <c r="G9083" s="2" t="str">
        <f>IF(Table13456[[#This Row],[first]]="0",SUBSTITUTE(TRIM(MID(B9083, 2, 3))," ","0"),SUBSTITUTE(TRIM(MID(B9083, 1, 3))," ","0"))</f>
        <v>105</v>
      </c>
      <c r="H9083" s="2" t="str">
        <f>IF(Table13456[[#This Row],[first]]="0",SUBSTITUTE(TRIM(MID(B9083, 5, 3))," ","0"),SUBSTITUTE(TRIM(MID(B9083, 4, 3))," ","0"))</f>
        <v>503</v>
      </c>
      <c r="I9083" s="2" t="str">
        <f>IF(Table13456[[#This Row],[first]]="0",SUBSTITUTE(TRIM(MID(B9083, 8, 3))," ","0"),SUBSTITUTE(TRIM(MID(B9083, 7, 3))," ","0"))</f>
        <v>140</v>
      </c>
      <c r="J9083" s="6">
        <v>2</v>
      </c>
      <c r="K9083" s="2" t="str">
        <f t="shared" si="423"/>
        <v>105</v>
      </c>
      <c r="L9083" s="2" t="str">
        <f t="shared" si="424"/>
        <v>503</v>
      </c>
      <c r="M9083" s="2" t="str">
        <f t="shared" si="425"/>
        <v>140</v>
      </c>
    </row>
    <row r="9084" spans="2:13" x14ac:dyDescent="0.25">
      <c r="B9084" s="2" t="s">
        <v>4826</v>
      </c>
      <c r="C9084" s="2" t="s">
        <v>18193</v>
      </c>
      <c r="D9084" s="6" t="str">
        <f>+_xlfn.CONCAT(Table13456[[#This Row],[phase1]],Table13456[[#This Row],[phase2]],Table13456[[#This Row],[phase3]],Table13456[[#This Row],[phase4]])</f>
        <v>2105503141</v>
      </c>
      <c r="E9084" s="2" t="str">
        <f>+Table13456[[#This Row],[DESCRIPTION]]</f>
        <v>UTILITY FITTINGS FOR PVC PIPE, FURNISH AND INSTALL, UNION, 10"</v>
      </c>
      <c r="F9084" s="6">
        <v>2</v>
      </c>
      <c r="G9084" s="2" t="str">
        <f>IF(Table13456[[#This Row],[first]]="0",SUBSTITUTE(TRIM(MID(B9084, 2, 3))," ","0"),SUBSTITUTE(TRIM(MID(B9084, 1, 3))," ","0"))</f>
        <v>105</v>
      </c>
      <c r="H9084" s="2" t="str">
        <f>IF(Table13456[[#This Row],[first]]="0",SUBSTITUTE(TRIM(MID(B9084, 5, 3))," ","0"),SUBSTITUTE(TRIM(MID(B9084, 4, 3))," ","0"))</f>
        <v>503</v>
      </c>
      <c r="I9084" s="2" t="str">
        <f>IF(Table13456[[#This Row],[first]]="0",SUBSTITUTE(TRIM(MID(B9084, 8, 3))," ","0"),SUBSTITUTE(TRIM(MID(B9084, 7, 3))," ","0"))</f>
        <v>141</v>
      </c>
      <c r="J9084" s="6">
        <v>2</v>
      </c>
      <c r="K9084" s="2" t="str">
        <f t="shared" si="423"/>
        <v>105</v>
      </c>
      <c r="L9084" s="2" t="str">
        <f t="shared" si="424"/>
        <v>503</v>
      </c>
      <c r="M9084" s="2" t="str">
        <f t="shared" si="425"/>
        <v>141</v>
      </c>
    </row>
    <row r="9085" spans="2:13" x14ac:dyDescent="0.25">
      <c r="B9085" s="2" t="s">
        <v>18194</v>
      </c>
      <c r="C9085" s="2" t="s">
        <v>18195</v>
      </c>
      <c r="D9085" s="6" t="str">
        <f>+_xlfn.CONCAT(Table13456[[#This Row],[phase1]],Table13456[[#This Row],[phase2]],Table13456[[#This Row],[phase3]],Table13456[[#This Row],[phase4]])</f>
        <v>2105503141</v>
      </c>
      <c r="E9085" s="2" t="str">
        <f>+Table13456[[#This Row],[DESCRIPTION]]</f>
        <v>UTILITY FITTINGS FOR PVC PIPE, FURNISH AND INSTALL, UNION, 12"</v>
      </c>
      <c r="F9085" s="6">
        <v>2</v>
      </c>
      <c r="G9085" s="2" t="str">
        <f>IF(Table13456[[#This Row],[first]]="0",SUBSTITUTE(TRIM(MID(B9085, 2, 3))," ","0"),SUBSTITUTE(TRIM(MID(B9085, 1, 3))," ","0"))</f>
        <v>105</v>
      </c>
      <c r="H9085" s="2" t="str">
        <f>IF(Table13456[[#This Row],[first]]="0",SUBSTITUTE(TRIM(MID(B9085, 5, 3))," ","0"),SUBSTITUTE(TRIM(MID(B9085, 4, 3))," ","0"))</f>
        <v>503</v>
      </c>
      <c r="I9085" s="2" t="str">
        <f>IF(Table13456[[#This Row],[first]]="0",SUBSTITUTE(TRIM(MID(B9085, 8, 3))," ","0"),SUBSTITUTE(TRIM(MID(B9085, 7, 3))," ","0"))</f>
        <v>141</v>
      </c>
      <c r="J9085" s="6">
        <v>2</v>
      </c>
      <c r="K9085" s="2" t="str">
        <f t="shared" si="423"/>
        <v>105</v>
      </c>
      <c r="L9085" s="2" t="str">
        <f t="shared" si="424"/>
        <v>503</v>
      </c>
      <c r="M9085" s="2" t="str">
        <f t="shared" si="425"/>
        <v>141</v>
      </c>
    </row>
    <row r="9086" spans="2:13" x14ac:dyDescent="0.25">
      <c r="B9086" s="2" t="s">
        <v>4299</v>
      </c>
      <c r="C9086" s="2" t="s">
        <v>18196</v>
      </c>
      <c r="D9086" s="6" t="str">
        <f>+_xlfn.CONCAT(Table13456[[#This Row],[phase1]],Table13456[[#This Row],[phase2]],Table13456[[#This Row],[phase3]],Table13456[[#This Row],[phase4]])</f>
        <v>2105503141</v>
      </c>
      <c r="E9086" s="2" t="str">
        <f>+Table13456[[#This Row],[DESCRIPTION]]</f>
        <v>UTILITY FITTINGS FOR PVC PIPE, FURNISH AND INSTALL, UNION, 14"</v>
      </c>
      <c r="F9086" s="6">
        <v>2</v>
      </c>
      <c r="G9086" s="2" t="str">
        <f>IF(Table13456[[#This Row],[first]]="0",SUBSTITUTE(TRIM(MID(B9086, 2, 3))," ","0"),SUBSTITUTE(TRIM(MID(B9086, 1, 3))," ","0"))</f>
        <v>105</v>
      </c>
      <c r="H9086" s="2" t="str">
        <f>IF(Table13456[[#This Row],[first]]="0",SUBSTITUTE(TRIM(MID(B9086, 5, 3))," ","0"),SUBSTITUTE(TRIM(MID(B9086, 4, 3))," ","0"))</f>
        <v>503</v>
      </c>
      <c r="I9086" s="2" t="str">
        <f>IF(Table13456[[#This Row],[first]]="0",SUBSTITUTE(TRIM(MID(B9086, 8, 3))," ","0"),SUBSTITUTE(TRIM(MID(B9086, 7, 3))," ","0"))</f>
        <v>141</v>
      </c>
      <c r="J9086" s="6">
        <v>2</v>
      </c>
      <c r="K9086" s="2" t="str">
        <f t="shared" si="423"/>
        <v>105</v>
      </c>
      <c r="L9086" s="2" t="str">
        <f t="shared" si="424"/>
        <v>503</v>
      </c>
      <c r="M9086" s="2" t="str">
        <f t="shared" si="425"/>
        <v>141</v>
      </c>
    </row>
    <row r="9087" spans="2:13" x14ac:dyDescent="0.25">
      <c r="B9087" s="2" t="s">
        <v>18197</v>
      </c>
      <c r="C9087" s="2" t="s">
        <v>18198</v>
      </c>
      <c r="D9087" s="6" t="str">
        <f>+_xlfn.CONCAT(Table13456[[#This Row],[phase1]],Table13456[[#This Row],[phase2]],Table13456[[#This Row],[phase3]],Table13456[[#This Row],[phase4]])</f>
        <v>2105503141</v>
      </c>
      <c r="E9087" s="2" t="str">
        <f>+Table13456[[#This Row],[DESCRIPTION]]</f>
        <v>UTILITY FITTINGS FOR PVC PIPE, FURNISH AND INSTALL, UNION, 16"</v>
      </c>
      <c r="F9087" s="6">
        <v>2</v>
      </c>
      <c r="G9087" s="2" t="str">
        <f>IF(Table13456[[#This Row],[first]]="0",SUBSTITUTE(TRIM(MID(B9087, 2, 3))," ","0"),SUBSTITUTE(TRIM(MID(B9087, 1, 3))," ","0"))</f>
        <v>105</v>
      </c>
      <c r="H9087" s="2" t="str">
        <f>IF(Table13456[[#This Row],[first]]="0",SUBSTITUTE(TRIM(MID(B9087, 5, 3))," ","0"),SUBSTITUTE(TRIM(MID(B9087, 4, 3))," ","0"))</f>
        <v>503</v>
      </c>
      <c r="I9087" s="2" t="str">
        <f>IF(Table13456[[#This Row],[first]]="0",SUBSTITUTE(TRIM(MID(B9087, 8, 3))," ","0"),SUBSTITUTE(TRIM(MID(B9087, 7, 3))," ","0"))</f>
        <v>141</v>
      </c>
      <c r="J9087" s="6">
        <v>2</v>
      </c>
      <c r="K9087" s="2" t="str">
        <f t="shared" si="423"/>
        <v>105</v>
      </c>
      <c r="L9087" s="2" t="str">
        <f t="shared" si="424"/>
        <v>503</v>
      </c>
      <c r="M9087" s="2" t="str">
        <f t="shared" si="425"/>
        <v>141</v>
      </c>
    </row>
    <row r="9088" spans="2:13" x14ac:dyDescent="0.25">
      <c r="B9088" s="2" t="s">
        <v>18199</v>
      </c>
      <c r="C9088" s="2" t="s">
        <v>18200</v>
      </c>
      <c r="D9088" s="6" t="str">
        <f>+_xlfn.CONCAT(Table13456[[#This Row],[phase1]],Table13456[[#This Row],[phase2]],Table13456[[#This Row],[phase3]],Table13456[[#This Row],[phase4]])</f>
        <v>2105503144</v>
      </c>
      <c r="E9088" s="2" t="str">
        <f>+Table13456[[#This Row],[DESCRIPTION]]</f>
        <v>UTILITY FITTINGS FOR PVC PIPE, FURNISH AND INSTALL, UNION, 42"</v>
      </c>
      <c r="F9088" s="6">
        <v>2</v>
      </c>
      <c r="G9088" s="2" t="str">
        <f>IF(Table13456[[#This Row],[first]]="0",SUBSTITUTE(TRIM(MID(B9088, 2, 3))," ","0"),SUBSTITUTE(TRIM(MID(B9088, 1, 3))," ","0"))</f>
        <v>105</v>
      </c>
      <c r="H9088" s="2" t="str">
        <f>IF(Table13456[[#This Row],[first]]="0",SUBSTITUTE(TRIM(MID(B9088, 5, 3))," ","0"),SUBSTITUTE(TRIM(MID(B9088, 4, 3))," ","0"))</f>
        <v>503</v>
      </c>
      <c r="I9088" s="2" t="str">
        <f>IF(Table13456[[#This Row],[first]]="0",SUBSTITUTE(TRIM(MID(B9088, 8, 3))," ","0"),SUBSTITUTE(TRIM(MID(B9088, 7, 3))," ","0"))</f>
        <v>144</v>
      </c>
      <c r="J9088" s="6">
        <v>2</v>
      </c>
      <c r="K9088" s="2" t="str">
        <f t="shared" si="423"/>
        <v>105</v>
      </c>
      <c r="L9088" s="2" t="str">
        <f t="shared" si="424"/>
        <v>503</v>
      </c>
      <c r="M9088" s="2" t="str">
        <f t="shared" si="425"/>
        <v>144</v>
      </c>
    </row>
    <row r="9089" spans="2:13" x14ac:dyDescent="0.25">
      <c r="B9089" s="2" t="s">
        <v>4605</v>
      </c>
      <c r="C9089" s="2" t="s">
        <v>18201</v>
      </c>
      <c r="D9089" s="6" t="str">
        <f>+_xlfn.CONCAT(Table13456[[#This Row],[phase1]],Table13456[[#This Row],[phase2]],Table13456[[#This Row],[phase3]],Table13456[[#This Row],[phase4]])</f>
        <v>2105503150</v>
      </c>
      <c r="E9089" s="2" t="str">
        <f>+Table13456[[#This Row],[DESCRIPTION]]</f>
        <v>UTILITY FITTINGS FOR PVC PIPE, FURNISH AND INSTALL, CAP/PLUG, 8"</v>
      </c>
      <c r="F9089" s="6">
        <v>2</v>
      </c>
      <c r="G9089" s="2" t="str">
        <f>IF(Table13456[[#This Row],[first]]="0",SUBSTITUTE(TRIM(MID(B9089, 2, 3))," ","0"),SUBSTITUTE(TRIM(MID(B9089, 1, 3))," ","0"))</f>
        <v>105</v>
      </c>
      <c r="H9089" s="2" t="str">
        <f>IF(Table13456[[#This Row],[first]]="0",SUBSTITUTE(TRIM(MID(B9089, 5, 3))," ","0"),SUBSTITUTE(TRIM(MID(B9089, 4, 3))," ","0"))</f>
        <v>503</v>
      </c>
      <c r="I9089" s="2" t="str">
        <f>IF(Table13456[[#This Row],[first]]="0",SUBSTITUTE(TRIM(MID(B9089, 8, 3))," ","0"),SUBSTITUTE(TRIM(MID(B9089, 7, 3))," ","0"))</f>
        <v>150</v>
      </c>
      <c r="J9089" s="6">
        <v>2</v>
      </c>
      <c r="K9089" s="2" t="str">
        <f t="shared" si="423"/>
        <v>105</v>
      </c>
      <c r="L9089" s="2" t="str">
        <f t="shared" si="424"/>
        <v>503</v>
      </c>
      <c r="M9089" s="2" t="str">
        <f t="shared" si="425"/>
        <v>150</v>
      </c>
    </row>
    <row r="9090" spans="2:13" x14ac:dyDescent="0.25">
      <c r="B9090" s="2" t="s">
        <v>18202</v>
      </c>
      <c r="C9090" s="2" t="s">
        <v>18203</v>
      </c>
      <c r="D9090" s="6" t="str">
        <f>+_xlfn.CONCAT(Table13456[[#This Row],[phase1]],Table13456[[#This Row],[phase2]],Table13456[[#This Row],[phase3]],Table13456[[#This Row],[phase4]])</f>
        <v>2105503151</v>
      </c>
      <c r="E9090" s="2" t="str">
        <f>+Table13456[[#This Row],[DESCRIPTION]]</f>
        <v>UTILITY FITTINGS FOR PVC PIPE, FURNISH AND INSTALL, CAP/PLUG, 10"</v>
      </c>
      <c r="F9090" s="6">
        <v>2</v>
      </c>
      <c r="G9090" s="2" t="str">
        <f>IF(Table13456[[#This Row],[first]]="0",SUBSTITUTE(TRIM(MID(B9090, 2, 3))," ","0"),SUBSTITUTE(TRIM(MID(B9090, 1, 3))," ","0"))</f>
        <v>105</v>
      </c>
      <c r="H9090" s="2" t="str">
        <f>IF(Table13456[[#This Row],[first]]="0",SUBSTITUTE(TRIM(MID(B9090, 5, 3))," ","0"),SUBSTITUTE(TRIM(MID(B9090, 4, 3))," ","0"))</f>
        <v>503</v>
      </c>
      <c r="I9090" s="2" t="str">
        <f>IF(Table13456[[#This Row],[first]]="0",SUBSTITUTE(TRIM(MID(B9090, 8, 3))," ","0"),SUBSTITUTE(TRIM(MID(B9090, 7, 3))," ","0"))</f>
        <v>151</v>
      </c>
      <c r="J9090" s="6">
        <v>2</v>
      </c>
      <c r="K9090" s="2" t="str">
        <f t="shared" si="423"/>
        <v>105</v>
      </c>
      <c r="L9090" s="2" t="str">
        <f t="shared" si="424"/>
        <v>503</v>
      </c>
      <c r="M9090" s="2" t="str">
        <f t="shared" si="425"/>
        <v>151</v>
      </c>
    </row>
    <row r="9091" spans="2:13" x14ac:dyDescent="0.25">
      <c r="B9091" s="2" t="s">
        <v>4606</v>
      </c>
      <c r="C9091" s="2" t="s">
        <v>18204</v>
      </c>
      <c r="D9091" s="6" t="str">
        <f>+_xlfn.CONCAT(Table13456[[#This Row],[phase1]],Table13456[[#This Row],[phase2]],Table13456[[#This Row],[phase3]],Table13456[[#This Row],[phase4]])</f>
        <v>2105503151</v>
      </c>
      <c r="E9091" s="2" t="str">
        <f>+Table13456[[#This Row],[DESCRIPTION]]</f>
        <v>UTILITY FITTINGS FOR PVC PIPE, FURNISH AND INSTALL, CAP/PLUG, 12"</v>
      </c>
      <c r="F9091" s="6">
        <v>2</v>
      </c>
      <c r="G9091" s="2" t="str">
        <f>IF(Table13456[[#This Row],[first]]="0",SUBSTITUTE(TRIM(MID(B9091, 2, 3))," ","0"),SUBSTITUTE(TRIM(MID(B9091, 1, 3))," ","0"))</f>
        <v>105</v>
      </c>
      <c r="H9091" s="2" t="str">
        <f>IF(Table13456[[#This Row],[first]]="0",SUBSTITUTE(TRIM(MID(B9091, 5, 3))," ","0"),SUBSTITUTE(TRIM(MID(B9091, 4, 3))," ","0"))</f>
        <v>503</v>
      </c>
      <c r="I9091" s="2" t="str">
        <f>IF(Table13456[[#This Row],[first]]="0",SUBSTITUTE(TRIM(MID(B9091, 8, 3))," ","0"),SUBSTITUTE(TRIM(MID(B9091, 7, 3))," ","0"))</f>
        <v>151</v>
      </c>
      <c r="J9091" s="6">
        <v>2</v>
      </c>
      <c r="K9091" s="2" t="str">
        <f t="shared" ref="K9091:K9154" si="426">IF(LEN(G9091) = 3, G9091, TEXT(IF(LEN(G9091) = 2, "0" &amp; G9091, "00" &amp; G9091), "000"))</f>
        <v>105</v>
      </c>
      <c r="L9091" s="2" t="str">
        <f t="shared" ref="L9091:L9154" si="427">IF(LEN(H9091) = 3, H9091, TEXT(IF(LEN(H9091) = 2, "0" &amp; H9091, "00" &amp; H9091), "000"))</f>
        <v>503</v>
      </c>
      <c r="M9091" s="2" t="str">
        <f t="shared" ref="M9091:M9154" si="428">IF(LEN(I9091) = 3, I9091, TEXT(IF(LEN(I9091) = 2, "0" &amp; I9091, "00" &amp; I9091), "000"))</f>
        <v>151</v>
      </c>
    </row>
    <row r="9092" spans="2:13" x14ac:dyDescent="0.25">
      <c r="B9092" s="2" t="s">
        <v>4300</v>
      </c>
      <c r="C9092" s="2" t="s">
        <v>18205</v>
      </c>
      <c r="D9092" s="6" t="str">
        <f>+_xlfn.CONCAT(Table13456[[#This Row],[phase1]],Table13456[[#This Row],[phase2]],Table13456[[#This Row],[phase3]],Table13456[[#This Row],[phase4]])</f>
        <v>2105503151</v>
      </c>
      <c r="E9092" s="2" t="str">
        <f>+Table13456[[#This Row],[DESCRIPTION]]</f>
        <v>UTILITY FITTINGS FOR PVC PIPE, FURNISH AND INSTALL, CAP/PLUG, 14"</v>
      </c>
      <c r="F9092" s="6">
        <v>2</v>
      </c>
      <c r="G9092" s="2" t="str">
        <f>IF(Table13456[[#This Row],[first]]="0",SUBSTITUTE(TRIM(MID(B9092, 2, 3))," ","0"),SUBSTITUTE(TRIM(MID(B9092, 1, 3))," ","0"))</f>
        <v>105</v>
      </c>
      <c r="H9092" s="2" t="str">
        <f>IF(Table13456[[#This Row],[first]]="0",SUBSTITUTE(TRIM(MID(B9092, 5, 3))," ","0"),SUBSTITUTE(TRIM(MID(B9092, 4, 3))," ","0"))</f>
        <v>503</v>
      </c>
      <c r="I9092" s="2" t="str">
        <f>IF(Table13456[[#This Row],[first]]="0",SUBSTITUTE(TRIM(MID(B9092, 8, 3))," ","0"),SUBSTITUTE(TRIM(MID(B9092, 7, 3))," ","0"))</f>
        <v>151</v>
      </c>
      <c r="J9092" s="6">
        <v>2</v>
      </c>
      <c r="K9092" s="2" t="str">
        <f t="shared" si="426"/>
        <v>105</v>
      </c>
      <c r="L9092" s="2" t="str">
        <f t="shared" si="427"/>
        <v>503</v>
      </c>
      <c r="M9092" s="2" t="str">
        <f t="shared" si="428"/>
        <v>151</v>
      </c>
    </row>
    <row r="9093" spans="2:13" x14ac:dyDescent="0.25">
      <c r="B9093" s="2" t="s">
        <v>4607</v>
      </c>
      <c r="C9093" s="2" t="s">
        <v>18206</v>
      </c>
      <c r="D9093" s="6" t="str">
        <f>+_xlfn.CONCAT(Table13456[[#This Row],[phase1]],Table13456[[#This Row],[phase2]],Table13456[[#This Row],[phase3]],Table13456[[#This Row],[phase4]])</f>
        <v>2105503151</v>
      </c>
      <c r="E9093" s="2" t="str">
        <f>+Table13456[[#This Row],[DESCRIPTION]]</f>
        <v>UTILITY FITTINGS FOR PVC PIPE, FURNISH AND INSTALL, CAP/PLUG, 16"</v>
      </c>
      <c r="F9093" s="6">
        <v>2</v>
      </c>
      <c r="G9093" s="2" t="str">
        <f>IF(Table13456[[#This Row],[first]]="0",SUBSTITUTE(TRIM(MID(B9093, 2, 3))," ","0"),SUBSTITUTE(TRIM(MID(B9093, 1, 3))," ","0"))</f>
        <v>105</v>
      </c>
      <c r="H9093" s="2" t="str">
        <f>IF(Table13456[[#This Row],[first]]="0",SUBSTITUTE(TRIM(MID(B9093, 5, 3))," ","0"),SUBSTITUTE(TRIM(MID(B9093, 4, 3))," ","0"))</f>
        <v>503</v>
      </c>
      <c r="I9093" s="2" t="str">
        <f>IF(Table13456[[#This Row],[first]]="0",SUBSTITUTE(TRIM(MID(B9093, 8, 3))," ","0"),SUBSTITUTE(TRIM(MID(B9093, 7, 3))," ","0"))</f>
        <v>151</v>
      </c>
      <c r="J9093" s="6">
        <v>2</v>
      </c>
      <c r="K9093" s="2" t="str">
        <f t="shared" si="426"/>
        <v>105</v>
      </c>
      <c r="L9093" s="2" t="str">
        <f t="shared" si="427"/>
        <v>503</v>
      </c>
      <c r="M9093" s="2" t="str">
        <f t="shared" si="428"/>
        <v>151</v>
      </c>
    </row>
    <row r="9094" spans="2:13" x14ac:dyDescent="0.25">
      <c r="B9094" s="2" t="s">
        <v>18207</v>
      </c>
      <c r="C9094" s="2" t="s">
        <v>18208</v>
      </c>
      <c r="D9094" s="6" t="str">
        <f>+_xlfn.CONCAT(Table13456[[#This Row],[phase1]],Table13456[[#This Row],[phase2]],Table13456[[#This Row],[phase3]],Table13456[[#This Row],[phase4]])</f>
        <v>2105503151</v>
      </c>
      <c r="E9094" s="2" t="str">
        <f>+Table13456[[#This Row],[DESCRIPTION]]</f>
        <v>UTILITY FITTINGS FOR PVC PIPE, FURNISH AND INSTALL, CAP/PLUG, 18"</v>
      </c>
      <c r="F9094" s="6">
        <v>2</v>
      </c>
      <c r="G9094" s="2" t="str">
        <f>IF(Table13456[[#This Row],[first]]="0",SUBSTITUTE(TRIM(MID(B9094, 2, 3))," ","0"),SUBSTITUTE(TRIM(MID(B9094, 1, 3))," ","0"))</f>
        <v>105</v>
      </c>
      <c r="H9094" s="2" t="str">
        <f>IF(Table13456[[#This Row],[first]]="0",SUBSTITUTE(TRIM(MID(B9094, 5, 3))," ","0"),SUBSTITUTE(TRIM(MID(B9094, 4, 3))," ","0"))</f>
        <v>503</v>
      </c>
      <c r="I9094" s="2" t="str">
        <f>IF(Table13456[[#This Row],[first]]="0",SUBSTITUTE(TRIM(MID(B9094, 8, 3))," ","0"),SUBSTITUTE(TRIM(MID(B9094, 7, 3))," ","0"))</f>
        <v>151</v>
      </c>
      <c r="J9094" s="6">
        <v>2</v>
      </c>
      <c r="K9094" s="2" t="str">
        <f t="shared" si="426"/>
        <v>105</v>
      </c>
      <c r="L9094" s="2" t="str">
        <f t="shared" si="427"/>
        <v>503</v>
      </c>
      <c r="M9094" s="2" t="str">
        <f t="shared" si="428"/>
        <v>151</v>
      </c>
    </row>
    <row r="9095" spans="2:13" x14ac:dyDescent="0.25">
      <c r="B9095" s="2" t="s">
        <v>4827</v>
      </c>
      <c r="C9095" s="2" t="s">
        <v>18209</v>
      </c>
      <c r="D9095" s="6" t="str">
        <f>+_xlfn.CONCAT(Table13456[[#This Row],[phase1]],Table13456[[#This Row],[phase2]],Table13456[[#This Row],[phase3]],Table13456[[#This Row],[phase4]])</f>
        <v>2105503152</v>
      </c>
      <c r="E9095" s="2" t="str">
        <f>+Table13456[[#This Row],[DESCRIPTION]]</f>
        <v>UTILITY FITTINGS FOR PVC PIPE, FURNISH AND INSTALL, CAP/PLUG, 20"</v>
      </c>
      <c r="F9095" s="6">
        <v>2</v>
      </c>
      <c r="G9095" s="2" t="str">
        <f>IF(Table13456[[#This Row],[first]]="0",SUBSTITUTE(TRIM(MID(B9095, 2, 3))," ","0"),SUBSTITUTE(TRIM(MID(B9095, 1, 3))," ","0"))</f>
        <v>105</v>
      </c>
      <c r="H9095" s="2" t="str">
        <f>IF(Table13456[[#This Row],[first]]="0",SUBSTITUTE(TRIM(MID(B9095, 5, 3))," ","0"),SUBSTITUTE(TRIM(MID(B9095, 4, 3))," ","0"))</f>
        <v>503</v>
      </c>
      <c r="I9095" s="2" t="str">
        <f>IF(Table13456[[#This Row],[first]]="0",SUBSTITUTE(TRIM(MID(B9095, 8, 3))," ","0"),SUBSTITUTE(TRIM(MID(B9095, 7, 3))," ","0"))</f>
        <v>152</v>
      </c>
      <c r="J9095" s="6">
        <v>2</v>
      </c>
      <c r="K9095" s="2" t="str">
        <f t="shared" si="426"/>
        <v>105</v>
      </c>
      <c r="L9095" s="2" t="str">
        <f t="shared" si="427"/>
        <v>503</v>
      </c>
      <c r="M9095" s="2" t="str">
        <f t="shared" si="428"/>
        <v>152</v>
      </c>
    </row>
    <row r="9096" spans="2:13" x14ac:dyDescent="0.25">
      <c r="B9096" s="2" t="s">
        <v>4828</v>
      </c>
      <c r="C9096" s="2" t="s">
        <v>18210</v>
      </c>
      <c r="D9096" s="6" t="str">
        <f>+_xlfn.CONCAT(Table13456[[#This Row],[phase1]],Table13456[[#This Row],[phase2]],Table13456[[#This Row],[phase3]],Table13456[[#This Row],[phase4]])</f>
        <v>2105503152</v>
      </c>
      <c r="E9096" s="2" t="str">
        <f>+Table13456[[#This Row],[DESCRIPTION]]</f>
        <v>UTILITY FITTINGS FOR PVC PIPE, FURNISH AND INSTALL, CAP/PLUG, 24"</v>
      </c>
      <c r="F9096" s="6">
        <v>2</v>
      </c>
      <c r="G9096" s="2" t="str">
        <f>IF(Table13456[[#This Row],[first]]="0",SUBSTITUTE(TRIM(MID(B9096, 2, 3))," ","0"),SUBSTITUTE(TRIM(MID(B9096, 1, 3))," ","0"))</f>
        <v>105</v>
      </c>
      <c r="H9096" s="2" t="str">
        <f>IF(Table13456[[#This Row],[first]]="0",SUBSTITUTE(TRIM(MID(B9096, 5, 3))," ","0"),SUBSTITUTE(TRIM(MID(B9096, 4, 3))," ","0"))</f>
        <v>503</v>
      </c>
      <c r="I9096" s="2" t="str">
        <f>IF(Table13456[[#This Row],[first]]="0",SUBSTITUTE(TRIM(MID(B9096, 8, 3))," ","0"),SUBSTITUTE(TRIM(MID(B9096, 7, 3))," ","0"))</f>
        <v>152</v>
      </c>
      <c r="J9096" s="6">
        <v>2</v>
      </c>
      <c r="K9096" s="2" t="str">
        <f t="shared" si="426"/>
        <v>105</v>
      </c>
      <c r="L9096" s="2" t="str">
        <f t="shared" si="427"/>
        <v>503</v>
      </c>
      <c r="M9096" s="2" t="str">
        <f t="shared" si="428"/>
        <v>152</v>
      </c>
    </row>
    <row r="9097" spans="2:13" x14ac:dyDescent="0.25">
      <c r="B9097" s="2" t="s">
        <v>18211</v>
      </c>
      <c r="C9097" s="2" t="s">
        <v>18212</v>
      </c>
      <c r="D9097" s="6" t="str">
        <f>+_xlfn.CONCAT(Table13456[[#This Row],[phase1]],Table13456[[#This Row],[phase2]],Table13456[[#This Row],[phase3]],Table13456[[#This Row],[phase4]])</f>
        <v>2105503154</v>
      </c>
      <c r="E9097" s="2" t="str">
        <f>+Table13456[[#This Row],[DESCRIPTION]]</f>
        <v>UTILITY FITTINGS FOR PVC PIPE, FURNISH AND INSTALL, CAP/PLUG, 42"</v>
      </c>
      <c r="F9097" s="6">
        <v>2</v>
      </c>
      <c r="G9097" s="2" t="str">
        <f>IF(Table13456[[#This Row],[first]]="0",SUBSTITUTE(TRIM(MID(B9097, 2, 3))," ","0"),SUBSTITUTE(TRIM(MID(B9097, 1, 3))," ","0"))</f>
        <v>105</v>
      </c>
      <c r="H9097" s="2" t="str">
        <f>IF(Table13456[[#This Row],[first]]="0",SUBSTITUTE(TRIM(MID(B9097, 5, 3))," ","0"),SUBSTITUTE(TRIM(MID(B9097, 4, 3))," ","0"))</f>
        <v>503</v>
      </c>
      <c r="I9097" s="2" t="str">
        <f>IF(Table13456[[#This Row],[first]]="0",SUBSTITUTE(TRIM(MID(B9097, 8, 3))," ","0"),SUBSTITUTE(TRIM(MID(B9097, 7, 3))," ","0"))</f>
        <v>154</v>
      </c>
      <c r="J9097" s="6">
        <v>2</v>
      </c>
      <c r="K9097" s="2" t="str">
        <f t="shared" si="426"/>
        <v>105</v>
      </c>
      <c r="L9097" s="2" t="str">
        <f t="shared" si="427"/>
        <v>503</v>
      </c>
      <c r="M9097" s="2" t="str">
        <f t="shared" si="428"/>
        <v>154</v>
      </c>
    </row>
    <row r="9098" spans="2:13" x14ac:dyDescent="0.25">
      <c r="B9098" s="2" t="s">
        <v>3816</v>
      </c>
      <c r="C9098" s="2" t="s">
        <v>3817</v>
      </c>
      <c r="D9098" s="6" t="str">
        <f>+_xlfn.CONCAT(Table13456[[#This Row],[phase1]],Table13456[[#This Row],[phase2]],Table13456[[#This Row],[phase3]],Table13456[[#This Row],[phase4]])</f>
        <v>2105503160</v>
      </c>
      <c r="E9098" s="2" t="str">
        <f>+Table13456[[#This Row],[DESCRIPTION]]</f>
        <v>UTILITY FITTINGS FOR PVC PIPE, FURNISH AND INSTALL, 8" WYE</v>
      </c>
      <c r="F9098" s="6">
        <v>2</v>
      </c>
      <c r="G9098" s="2" t="str">
        <f>IF(Table13456[[#This Row],[first]]="0",SUBSTITUTE(TRIM(MID(B9098, 2, 3))," ","0"),SUBSTITUTE(TRIM(MID(B9098, 1, 3))," ","0"))</f>
        <v>105</v>
      </c>
      <c r="H9098" s="2" t="str">
        <f>IF(Table13456[[#This Row],[first]]="0",SUBSTITUTE(TRIM(MID(B9098, 5, 3))," ","0"),SUBSTITUTE(TRIM(MID(B9098, 4, 3))," ","0"))</f>
        <v>503</v>
      </c>
      <c r="I9098" s="2" t="str">
        <f>IF(Table13456[[#This Row],[first]]="0",SUBSTITUTE(TRIM(MID(B9098, 8, 3))," ","0"),SUBSTITUTE(TRIM(MID(B9098, 7, 3))," ","0"))</f>
        <v>160</v>
      </c>
      <c r="J9098" s="6">
        <v>2</v>
      </c>
      <c r="K9098" s="2" t="str">
        <f t="shared" si="426"/>
        <v>105</v>
      </c>
      <c r="L9098" s="2" t="str">
        <f t="shared" si="427"/>
        <v>503</v>
      </c>
      <c r="M9098" s="2" t="str">
        <f t="shared" si="428"/>
        <v>160</v>
      </c>
    </row>
    <row r="9099" spans="2:13" x14ac:dyDescent="0.25">
      <c r="B9099" s="2" t="s">
        <v>4608</v>
      </c>
      <c r="C9099" s="2" t="s">
        <v>18213</v>
      </c>
      <c r="D9099" s="6" t="str">
        <f>+_xlfn.CONCAT(Table13456[[#This Row],[phase1]],Table13456[[#This Row],[phase2]],Table13456[[#This Row],[phase3]],Table13456[[#This Row],[phase4]])</f>
        <v>2105503161</v>
      </c>
      <c r="E9099" s="2" t="str">
        <f>+Table13456[[#This Row],[DESCRIPTION]]</f>
        <v>UTILITY FITTINGS FOR PVC PIPE, FURNISH AND INSTALL, 10" WYE</v>
      </c>
      <c r="F9099" s="6">
        <v>2</v>
      </c>
      <c r="G9099" s="2" t="str">
        <f>IF(Table13456[[#This Row],[first]]="0",SUBSTITUTE(TRIM(MID(B9099, 2, 3))," ","0"),SUBSTITUTE(TRIM(MID(B9099, 1, 3))," ","0"))</f>
        <v>105</v>
      </c>
      <c r="H9099" s="2" t="str">
        <f>IF(Table13456[[#This Row],[first]]="0",SUBSTITUTE(TRIM(MID(B9099, 5, 3))," ","0"),SUBSTITUTE(TRIM(MID(B9099, 4, 3))," ","0"))</f>
        <v>503</v>
      </c>
      <c r="I9099" s="2" t="str">
        <f>IF(Table13456[[#This Row],[first]]="0",SUBSTITUTE(TRIM(MID(B9099, 8, 3))," ","0"),SUBSTITUTE(TRIM(MID(B9099, 7, 3))," ","0"))</f>
        <v>161</v>
      </c>
      <c r="J9099" s="6">
        <v>2</v>
      </c>
      <c r="K9099" s="2" t="str">
        <f t="shared" si="426"/>
        <v>105</v>
      </c>
      <c r="L9099" s="2" t="str">
        <f t="shared" si="427"/>
        <v>503</v>
      </c>
      <c r="M9099" s="2" t="str">
        <f t="shared" si="428"/>
        <v>161</v>
      </c>
    </row>
    <row r="9100" spans="2:13" x14ac:dyDescent="0.25">
      <c r="B9100" s="2" t="s">
        <v>3818</v>
      </c>
      <c r="C9100" s="2" t="s">
        <v>3819</v>
      </c>
      <c r="D9100" s="6" t="str">
        <f>+_xlfn.CONCAT(Table13456[[#This Row],[phase1]],Table13456[[#This Row],[phase2]],Table13456[[#This Row],[phase3]],Table13456[[#This Row],[phase4]])</f>
        <v>2105503161</v>
      </c>
      <c r="E9100" s="2" t="str">
        <f>+Table13456[[#This Row],[DESCRIPTION]]</f>
        <v>UTILITY FITTINGS FOR PVC PIPE, FURNISH AND INSTALL, 15" WYE</v>
      </c>
      <c r="F9100" s="6">
        <v>2</v>
      </c>
      <c r="G9100" s="2" t="str">
        <f>IF(Table13456[[#This Row],[first]]="0",SUBSTITUTE(TRIM(MID(B9100, 2, 3))," ","0"),SUBSTITUTE(TRIM(MID(B9100, 1, 3))," ","0"))</f>
        <v>105</v>
      </c>
      <c r="H9100" s="2" t="str">
        <f>IF(Table13456[[#This Row],[first]]="0",SUBSTITUTE(TRIM(MID(B9100, 5, 3))," ","0"),SUBSTITUTE(TRIM(MID(B9100, 4, 3))," ","0"))</f>
        <v>503</v>
      </c>
      <c r="I9100" s="2" t="str">
        <f>IF(Table13456[[#This Row],[first]]="0",SUBSTITUTE(TRIM(MID(B9100, 8, 3))," ","0"),SUBSTITUTE(TRIM(MID(B9100, 7, 3))," ","0"))</f>
        <v>161</v>
      </c>
      <c r="J9100" s="6">
        <v>2</v>
      </c>
      <c r="K9100" s="2" t="str">
        <f t="shared" si="426"/>
        <v>105</v>
      </c>
      <c r="L9100" s="2" t="str">
        <f t="shared" si="427"/>
        <v>503</v>
      </c>
      <c r="M9100" s="2" t="str">
        <f t="shared" si="428"/>
        <v>161</v>
      </c>
    </row>
    <row r="9101" spans="2:13" x14ac:dyDescent="0.25">
      <c r="B9101" s="2" t="s">
        <v>18214</v>
      </c>
      <c r="C9101" s="2" t="s">
        <v>18215</v>
      </c>
      <c r="D9101" s="6" t="str">
        <f>+_xlfn.CONCAT(Table13456[[#This Row],[phase1]],Table13456[[#This Row],[phase2]],Table13456[[#This Row],[phase3]],Table13456[[#This Row],[phase4]])</f>
        <v>2105503161</v>
      </c>
      <c r="E9101" s="2" t="str">
        <f>+Table13456[[#This Row],[DESCRIPTION]]</f>
        <v>UTILITY FITTINGS FOR PVC PIPE, FURNISH AND INSTALL, 16" WYE</v>
      </c>
      <c r="F9101" s="6">
        <v>2</v>
      </c>
      <c r="G9101" s="2" t="str">
        <f>IF(Table13456[[#This Row],[first]]="0",SUBSTITUTE(TRIM(MID(B9101, 2, 3))," ","0"),SUBSTITUTE(TRIM(MID(B9101, 1, 3))," ","0"))</f>
        <v>105</v>
      </c>
      <c r="H9101" s="2" t="str">
        <f>IF(Table13456[[#This Row],[first]]="0",SUBSTITUTE(TRIM(MID(B9101, 5, 3))," ","0"),SUBSTITUTE(TRIM(MID(B9101, 4, 3))," ","0"))</f>
        <v>503</v>
      </c>
      <c r="I9101" s="2" t="str">
        <f>IF(Table13456[[#This Row],[first]]="0",SUBSTITUTE(TRIM(MID(B9101, 8, 3))," ","0"),SUBSTITUTE(TRIM(MID(B9101, 7, 3))," ","0"))</f>
        <v>161</v>
      </c>
      <c r="J9101" s="6">
        <v>2</v>
      </c>
      <c r="K9101" s="2" t="str">
        <f t="shared" si="426"/>
        <v>105</v>
      </c>
      <c r="L9101" s="2" t="str">
        <f t="shared" si="427"/>
        <v>503</v>
      </c>
      <c r="M9101" s="2" t="str">
        <f t="shared" si="428"/>
        <v>161</v>
      </c>
    </row>
    <row r="9102" spans="2:13" x14ac:dyDescent="0.25">
      <c r="B9102" s="2" t="s">
        <v>18216</v>
      </c>
      <c r="C9102" s="2" t="s">
        <v>18217</v>
      </c>
      <c r="D9102" s="6" t="str">
        <f>+_xlfn.CONCAT(Table13456[[#This Row],[phase1]],Table13456[[#This Row],[phase2]],Table13456[[#This Row],[phase3]],Table13456[[#This Row],[phase4]])</f>
        <v>2105503170</v>
      </c>
      <c r="E9102" s="2" t="str">
        <f>+Table13456[[#This Row],[DESCRIPTION]]</f>
        <v>UTILITY FITTINGS FOR PVC PIPE, FURNISH AND INSTALL, CLEANOUT 6"</v>
      </c>
      <c r="F9102" s="6">
        <v>2</v>
      </c>
      <c r="G9102" s="2" t="str">
        <f>IF(Table13456[[#This Row],[first]]="0",SUBSTITUTE(TRIM(MID(B9102, 2, 3))," ","0"),SUBSTITUTE(TRIM(MID(B9102, 1, 3))," ","0"))</f>
        <v>105</v>
      </c>
      <c r="H9102" s="2" t="str">
        <f>IF(Table13456[[#This Row],[first]]="0",SUBSTITUTE(TRIM(MID(B9102, 5, 3))," ","0"),SUBSTITUTE(TRIM(MID(B9102, 4, 3))," ","0"))</f>
        <v>503</v>
      </c>
      <c r="I9102" s="2" t="str">
        <f>IF(Table13456[[#This Row],[first]]="0",SUBSTITUTE(TRIM(MID(B9102, 8, 3))," ","0"),SUBSTITUTE(TRIM(MID(B9102, 7, 3))," ","0"))</f>
        <v>170</v>
      </c>
      <c r="J9102" s="6">
        <v>2</v>
      </c>
      <c r="K9102" s="2" t="str">
        <f t="shared" si="426"/>
        <v>105</v>
      </c>
      <c r="L9102" s="2" t="str">
        <f t="shared" si="427"/>
        <v>503</v>
      </c>
      <c r="M9102" s="2" t="str">
        <f t="shared" si="428"/>
        <v>170</v>
      </c>
    </row>
    <row r="9103" spans="2:13" x14ac:dyDescent="0.25">
      <c r="B9103" s="2" t="s">
        <v>3820</v>
      </c>
      <c r="C9103" s="2" t="s">
        <v>3821</v>
      </c>
      <c r="D9103" s="6" t="str">
        <f>+_xlfn.CONCAT(Table13456[[#This Row],[phase1]],Table13456[[#This Row],[phase2]],Table13456[[#This Row],[phase3]],Table13456[[#This Row],[phase4]])</f>
        <v>2105503170</v>
      </c>
      <c r="E9103" s="2" t="str">
        <f>+Table13456[[#This Row],[DESCRIPTION]]</f>
        <v>UTILITY FITTINGS FOR PVC PIPE, FURNISH AND INSTALL, CLEANOUT 8"</v>
      </c>
      <c r="F9103" s="6">
        <v>2</v>
      </c>
      <c r="G9103" s="2" t="str">
        <f>IF(Table13456[[#This Row],[first]]="0",SUBSTITUTE(TRIM(MID(B9103, 2, 3))," ","0"),SUBSTITUTE(TRIM(MID(B9103, 1, 3))," ","0"))</f>
        <v>105</v>
      </c>
      <c r="H9103" s="2" t="str">
        <f>IF(Table13456[[#This Row],[first]]="0",SUBSTITUTE(TRIM(MID(B9103, 5, 3))," ","0"),SUBSTITUTE(TRIM(MID(B9103, 4, 3))," ","0"))</f>
        <v>503</v>
      </c>
      <c r="I9103" s="2" t="str">
        <f>IF(Table13456[[#This Row],[first]]="0",SUBSTITUTE(TRIM(MID(B9103, 8, 3))," ","0"),SUBSTITUTE(TRIM(MID(B9103, 7, 3))," ","0"))</f>
        <v>170</v>
      </c>
      <c r="J9103" s="6">
        <v>2</v>
      </c>
      <c r="K9103" s="2" t="str">
        <f t="shared" si="426"/>
        <v>105</v>
      </c>
      <c r="L9103" s="2" t="str">
        <f t="shared" si="427"/>
        <v>503</v>
      </c>
      <c r="M9103" s="2" t="str">
        <f t="shared" si="428"/>
        <v>170</v>
      </c>
    </row>
    <row r="9104" spans="2:13" x14ac:dyDescent="0.25">
      <c r="B9104" s="2" t="s">
        <v>4829</v>
      </c>
      <c r="C9104" s="2" t="s">
        <v>18218</v>
      </c>
      <c r="D9104" s="6" t="str">
        <f>+_xlfn.CONCAT(Table13456[[#This Row],[phase1]],Table13456[[#This Row],[phase2]],Table13456[[#This Row],[phase3]],Table13456[[#This Row],[phase4]])</f>
        <v>2105503180</v>
      </c>
      <c r="E9104" s="2" t="str">
        <f>+Table13456[[#This Row],[DESCRIPTION]]</f>
        <v>UTILITY FITTINGS FOR PVC PIPE, FURNISH AND INSTALL, CROSS, 8”</v>
      </c>
      <c r="F9104" s="6">
        <v>2</v>
      </c>
      <c r="G9104" s="2" t="str">
        <f>IF(Table13456[[#This Row],[first]]="0",SUBSTITUTE(TRIM(MID(B9104, 2, 3))," ","0"),SUBSTITUTE(TRIM(MID(B9104, 1, 3))," ","0"))</f>
        <v>105</v>
      </c>
      <c r="H9104" s="2" t="str">
        <f>IF(Table13456[[#This Row],[first]]="0",SUBSTITUTE(TRIM(MID(B9104, 5, 3))," ","0"),SUBSTITUTE(TRIM(MID(B9104, 4, 3))," ","0"))</f>
        <v>503</v>
      </c>
      <c r="I9104" s="2" t="str">
        <f>IF(Table13456[[#This Row],[first]]="0",SUBSTITUTE(TRIM(MID(B9104, 8, 3))," ","0"),SUBSTITUTE(TRIM(MID(B9104, 7, 3))," ","0"))</f>
        <v>180</v>
      </c>
      <c r="J9104" s="6">
        <v>2</v>
      </c>
      <c r="K9104" s="2" t="str">
        <f t="shared" si="426"/>
        <v>105</v>
      </c>
      <c r="L9104" s="2" t="str">
        <f t="shared" si="427"/>
        <v>503</v>
      </c>
      <c r="M9104" s="2" t="str">
        <f t="shared" si="428"/>
        <v>180</v>
      </c>
    </row>
    <row r="9105" spans="2:13" x14ac:dyDescent="0.25">
      <c r="B9105" s="2" t="s">
        <v>18219</v>
      </c>
      <c r="C9105" s="2" t="s">
        <v>18220</v>
      </c>
      <c r="D9105" s="6" t="str">
        <f>+_xlfn.CONCAT(Table13456[[#This Row],[phase1]],Table13456[[#This Row],[phase2]],Table13456[[#This Row],[phase3]],Table13456[[#This Row],[phase4]])</f>
        <v>2105503181</v>
      </c>
      <c r="E9105" s="2" t="str">
        <f>+Table13456[[#This Row],[DESCRIPTION]]</f>
        <v>UTILITY FITTINGS FOR PVC PIPE, FURNISH AND INSTALL, CROSS, 16”</v>
      </c>
      <c r="F9105" s="6">
        <v>2</v>
      </c>
      <c r="G9105" s="2" t="str">
        <f>IF(Table13456[[#This Row],[first]]="0",SUBSTITUTE(TRIM(MID(B9105, 2, 3))," ","0"),SUBSTITUTE(TRIM(MID(B9105, 1, 3))," ","0"))</f>
        <v>105</v>
      </c>
      <c r="H9105" s="2" t="str">
        <f>IF(Table13456[[#This Row],[first]]="0",SUBSTITUTE(TRIM(MID(B9105, 5, 3))," ","0"),SUBSTITUTE(TRIM(MID(B9105, 4, 3))," ","0"))</f>
        <v>503</v>
      </c>
      <c r="I9105" s="2" t="str">
        <f>IF(Table13456[[#This Row],[first]]="0",SUBSTITUTE(TRIM(MID(B9105, 8, 3))," ","0"),SUBSTITUTE(TRIM(MID(B9105, 7, 3))," ","0"))</f>
        <v>181</v>
      </c>
      <c r="J9105" s="6">
        <v>2</v>
      </c>
      <c r="K9105" s="2" t="str">
        <f t="shared" si="426"/>
        <v>105</v>
      </c>
      <c r="L9105" s="2" t="str">
        <f t="shared" si="427"/>
        <v>503</v>
      </c>
      <c r="M9105" s="2" t="str">
        <f t="shared" si="428"/>
        <v>181</v>
      </c>
    </row>
    <row r="9106" spans="2:13" x14ac:dyDescent="0.25">
      <c r="B9106" s="2" t="s">
        <v>4830</v>
      </c>
      <c r="C9106" s="2" t="s">
        <v>18221</v>
      </c>
      <c r="D9106" s="6" t="str">
        <f>+_xlfn.CONCAT(Table13456[[#This Row],[phase1]],Table13456[[#This Row],[phase2]],Table13456[[#This Row],[phase3]],Table13456[[#This Row],[phase4]])</f>
        <v>2105503182</v>
      </c>
      <c r="E9106" s="2" t="str">
        <f>+Table13456[[#This Row],[DESCRIPTION]]</f>
        <v>UTILITY FITTINGS FOR PVC PIPE, FURNISH AND INSTALL, CROSS, 24”</v>
      </c>
      <c r="F9106" s="6">
        <v>2</v>
      </c>
      <c r="G9106" s="2" t="str">
        <f>IF(Table13456[[#This Row],[first]]="0",SUBSTITUTE(TRIM(MID(B9106, 2, 3))," ","0"),SUBSTITUTE(TRIM(MID(B9106, 1, 3))," ","0"))</f>
        <v>105</v>
      </c>
      <c r="H9106" s="2" t="str">
        <f>IF(Table13456[[#This Row],[first]]="0",SUBSTITUTE(TRIM(MID(B9106, 5, 3))," ","0"),SUBSTITUTE(TRIM(MID(B9106, 4, 3))," ","0"))</f>
        <v>503</v>
      </c>
      <c r="I9106" s="2" t="str">
        <f>IF(Table13456[[#This Row],[first]]="0",SUBSTITUTE(TRIM(MID(B9106, 8, 3))," ","0"),SUBSTITUTE(TRIM(MID(B9106, 7, 3))," ","0"))</f>
        <v>182</v>
      </c>
      <c r="J9106" s="6">
        <v>2</v>
      </c>
      <c r="K9106" s="2" t="str">
        <f t="shared" si="426"/>
        <v>105</v>
      </c>
      <c r="L9106" s="2" t="str">
        <f t="shared" si="427"/>
        <v>503</v>
      </c>
      <c r="M9106" s="2" t="str">
        <f t="shared" si="428"/>
        <v>182</v>
      </c>
    </row>
    <row r="9107" spans="2:13" x14ac:dyDescent="0.25">
      <c r="B9107" s="2" t="s">
        <v>18222</v>
      </c>
      <c r="C9107" s="2" t="s">
        <v>18223</v>
      </c>
      <c r="D9107" s="6" t="str">
        <f>+_xlfn.CONCAT(Table13456[[#This Row],[phase1]],Table13456[[#This Row],[phase2]],Table13456[[#This Row],[phase3]],Table13456[[#This Row],[phase4]])</f>
        <v>2105504111</v>
      </c>
      <c r="E9107" s="2" t="str">
        <f>+Table13456[[#This Row],[DESCRIPTION]]</f>
        <v>UTILITY FITTINGS FOR PE PIPE, FURNISH &amp; INSTALL, ELBOW, 14"</v>
      </c>
      <c r="F9107" s="6">
        <v>2</v>
      </c>
      <c r="G9107" s="2" t="str">
        <f>IF(Table13456[[#This Row],[first]]="0",SUBSTITUTE(TRIM(MID(B9107, 2, 3))," ","0"),SUBSTITUTE(TRIM(MID(B9107, 1, 3))," ","0"))</f>
        <v>105</v>
      </c>
      <c r="H9107" s="2" t="str">
        <f>IF(Table13456[[#This Row],[first]]="0",SUBSTITUTE(TRIM(MID(B9107, 5, 3))," ","0"),SUBSTITUTE(TRIM(MID(B9107, 4, 3))," ","0"))</f>
        <v>504</v>
      </c>
      <c r="I9107" s="2" t="str">
        <f>IF(Table13456[[#This Row],[first]]="0",SUBSTITUTE(TRIM(MID(B9107, 8, 3))," ","0"),SUBSTITUTE(TRIM(MID(B9107, 7, 3))," ","0"))</f>
        <v>111</v>
      </c>
      <c r="J9107" s="6">
        <v>2</v>
      </c>
      <c r="K9107" s="2" t="str">
        <f t="shared" si="426"/>
        <v>105</v>
      </c>
      <c r="L9107" s="2" t="str">
        <f t="shared" si="427"/>
        <v>504</v>
      </c>
      <c r="M9107" s="2" t="str">
        <f t="shared" si="428"/>
        <v>111</v>
      </c>
    </row>
    <row r="9108" spans="2:13" x14ac:dyDescent="0.25">
      <c r="B9108" s="2" t="s">
        <v>4733</v>
      </c>
      <c r="C9108" s="2" t="s">
        <v>18224</v>
      </c>
      <c r="D9108" s="6" t="str">
        <f>+_xlfn.CONCAT(Table13456[[#This Row],[phase1]],Table13456[[#This Row],[phase2]],Table13456[[#This Row],[phase3]],Table13456[[#This Row],[phase4]])</f>
        <v>2105504111</v>
      </c>
      <c r="E9108" s="2" t="str">
        <f>+Table13456[[#This Row],[DESCRIPTION]]</f>
        <v>UTILITY FITTINGS FOR PE PIPE, FURNISH &amp; INSTALL, ELBOW, 18"</v>
      </c>
      <c r="F9108" s="6">
        <v>2</v>
      </c>
      <c r="G9108" s="2" t="str">
        <f>IF(Table13456[[#This Row],[first]]="0",SUBSTITUTE(TRIM(MID(B9108, 2, 3))," ","0"),SUBSTITUTE(TRIM(MID(B9108, 1, 3))," ","0"))</f>
        <v>105</v>
      </c>
      <c r="H9108" s="2" t="str">
        <f>IF(Table13456[[#This Row],[first]]="0",SUBSTITUTE(TRIM(MID(B9108, 5, 3))," ","0"),SUBSTITUTE(TRIM(MID(B9108, 4, 3))," ","0"))</f>
        <v>504</v>
      </c>
      <c r="I9108" s="2" t="str">
        <f>IF(Table13456[[#This Row],[first]]="0",SUBSTITUTE(TRIM(MID(B9108, 8, 3))," ","0"),SUBSTITUTE(TRIM(MID(B9108, 7, 3))," ","0"))</f>
        <v>111</v>
      </c>
      <c r="J9108" s="6">
        <v>2</v>
      </c>
      <c r="K9108" s="2" t="str">
        <f t="shared" si="426"/>
        <v>105</v>
      </c>
      <c r="L9108" s="2" t="str">
        <f t="shared" si="427"/>
        <v>504</v>
      </c>
      <c r="M9108" s="2" t="str">
        <f t="shared" si="428"/>
        <v>111</v>
      </c>
    </row>
    <row r="9109" spans="2:13" x14ac:dyDescent="0.25">
      <c r="B9109" s="2" t="s">
        <v>18225</v>
      </c>
      <c r="C9109" s="2" t="s">
        <v>18226</v>
      </c>
      <c r="D9109" s="6" t="str">
        <f>+_xlfn.CONCAT(Table13456[[#This Row],[phase1]],Table13456[[#This Row],[phase2]],Table13456[[#This Row],[phase3]],Table13456[[#This Row],[phase4]])</f>
        <v>2105504112</v>
      </c>
      <c r="E9109" s="2" t="str">
        <f>+Table13456[[#This Row],[DESCRIPTION]]</f>
        <v>UTILITY FITTINGS FOR PE PIPE, FURNISH &amp; INSTALL, ELBOW, 24"</v>
      </c>
      <c r="F9109" s="6">
        <v>2</v>
      </c>
      <c r="G9109" s="2" t="str">
        <f>IF(Table13456[[#This Row],[first]]="0",SUBSTITUTE(TRIM(MID(B9109, 2, 3))," ","0"),SUBSTITUTE(TRIM(MID(B9109, 1, 3))," ","0"))</f>
        <v>105</v>
      </c>
      <c r="H9109" s="2" t="str">
        <f>IF(Table13456[[#This Row],[first]]="0",SUBSTITUTE(TRIM(MID(B9109, 5, 3))," ","0"),SUBSTITUTE(TRIM(MID(B9109, 4, 3))," ","0"))</f>
        <v>504</v>
      </c>
      <c r="I9109" s="2" t="str">
        <f>IF(Table13456[[#This Row],[first]]="0",SUBSTITUTE(TRIM(MID(B9109, 8, 3))," ","0"),SUBSTITUTE(TRIM(MID(B9109, 7, 3))," ","0"))</f>
        <v>112</v>
      </c>
      <c r="J9109" s="6">
        <v>2</v>
      </c>
      <c r="K9109" s="2" t="str">
        <f t="shared" si="426"/>
        <v>105</v>
      </c>
      <c r="L9109" s="2" t="str">
        <f t="shared" si="427"/>
        <v>504</v>
      </c>
      <c r="M9109" s="2" t="str">
        <f t="shared" si="428"/>
        <v>112</v>
      </c>
    </row>
    <row r="9110" spans="2:13" x14ac:dyDescent="0.25">
      <c r="B9110" s="2" t="s">
        <v>18227</v>
      </c>
      <c r="C9110" s="2" t="s">
        <v>18228</v>
      </c>
      <c r="D9110" s="6" t="str">
        <f>+_xlfn.CONCAT(Table13456[[#This Row],[phase1]],Table13456[[#This Row],[phase2]],Table13456[[#This Row],[phase3]],Table13456[[#This Row],[phase4]])</f>
        <v>2105504121</v>
      </c>
      <c r="E9110" s="2" t="str">
        <f>+Table13456[[#This Row],[DESCRIPTION]]</f>
        <v>UTILITY FITTINGS FOR PE PIPE, FURNISH &amp; INSTALL, TEE, 10"</v>
      </c>
      <c r="F9110" s="6">
        <v>2</v>
      </c>
      <c r="G9110" s="2" t="str">
        <f>IF(Table13456[[#This Row],[first]]="0",SUBSTITUTE(TRIM(MID(B9110, 2, 3))," ","0"),SUBSTITUTE(TRIM(MID(B9110, 1, 3))," ","0"))</f>
        <v>105</v>
      </c>
      <c r="H9110" s="2" t="str">
        <f>IF(Table13456[[#This Row],[first]]="0",SUBSTITUTE(TRIM(MID(B9110, 5, 3))," ","0"),SUBSTITUTE(TRIM(MID(B9110, 4, 3))," ","0"))</f>
        <v>504</v>
      </c>
      <c r="I9110" s="2" t="str">
        <f>IF(Table13456[[#This Row],[first]]="0",SUBSTITUTE(TRIM(MID(B9110, 8, 3))," ","0"),SUBSTITUTE(TRIM(MID(B9110, 7, 3))," ","0"))</f>
        <v>121</v>
      </c>
      <c r="J9110" s="6">
        <v>2</v>
      </c>
      <c r="K9110" s="2" t="str">
        <f t="shared" si="426"/>
        <v>105</v>
      </c>
      <c r="L9110" s="2" t="str">
        <f t="shared" si="427"/>
        <v>504</v>
      </c>
      <c r="M9110" s="2" t="str">
        <f t="shared" si="428"/>
        <v>121</v>
      </c>
    </row>
    <row r="9111" spans="2:13" x14ac:dyDescent="0.25">
      <c r="B9111" s="2" t="s">
        <v>4734</v>
      </c>
      <c r="C9111" s="2" t="s">
        <v>18229</v>
      </c>
      <c r="D9111" s="6" t="str">
        <f>+_xlfn.CONCAT(Table13456[[#This Row],[phase1]],Table13456[[#This Row],[phase2]],Table13456[[#This Row],[phase3]],Table13456[[#This Row],[phase4]])</f>
        <v>2105504131</v>
      </c>
      <c r="E9111" s="2" t="str">
        <f>+Table13456[[#This Row],[DESCRIPTION]]</f>
        <v>UTILITY FITTINGS FOR PE PIPE, FURNISH &amp; INSTALL, REDUCER, 18"</v>
      </c>
      <c r="F9111" s="6">
        <v>2</v>
      </c>
      <c r="G9111" s="2" t="str">
        <f>IF(Table13456[[#This Row],[first]]="0",SUBSTITUTE(TRIM(MID(B9111, 2, 3))," ","0"),SUBSTITUTE(TRIM(MID(B9111, 1, 3))," ","0"))</f>
        <v>105</v>
      </c>
      <c r="H9111" s="2" t="str">
        <f>IF(Table13456[[#This Row],[first]]="0",SUBSTITUTE(TRIM(MID(B9111, 5, 3))," ","0"),SUBSTITUTE(TRIM(MID(B9111, 4, 3))," ","0"))</f>
        <v>504</v>
      </c>
      <c r="I9111" s="2" t="str">
        <f>IF(Table13456[[#This Row],[first]]="0",SUBSTITUTE(TRIM(MID(B9111, 8, 3))," ","0"),SUBSTITUTE(TRIM(MID(B9111, 7, 3))," ","0"))</f>
        <v>131</v>
      </c>
      <c r="J9111" s="6">
        <v>2</v>
      </c>
      <c r="K9111" s="2" t="str">
        <f t="shared" si="426"/>
        <v>105</v>
      </c>
      <c r="L9111" s="2" t="str">
        <f t="shared" si="427"/>
        <v>504</v>
      </c>
      <c r="M9111" s="2" t="str">
        <f t="shared" si="428"/>
        <v>131</v>
      </c>
    </row>
    <row r="9112" spans="2:13" x14ac:dyDescent="0.25">
      <c r="B9112" s="2" t="s">
        <v>18230</v>
      </c>
      <c r="C9112" s="2" t="s">
        <v>18231</v>
      </c>
      <c r="D9112" s="6" t="str">
        <f>+_xlfn.CONCAT(Table13456[[#This Row],[phase1]],Table13456[[#This Row],[phase2]],Table13456[[#This Row],[phase3]],Table13456[[#This Row],[phase4]])</f>
        <v>2105504141</v>
      </c>
      <c r="E9112" s="2" t="str">
        <f>+Table13456[[#This Row],[DESCRIPTION]]</f>
        <v>UTILITY FITTINGS FOR PE PIPE, FURNISH &amp; INSTALL, UNION, 12"</v>
      </c>
      <c r="F9112" s="6">
        <v>2</v>
      </c>
      <c r="G9112" s="2" t="str">
        <f>IF(Table13456[[#This Row],[first]]="0",SUBSTITUTE(TRIM(MID(B9112, 2, 3))," ","0"),SUBSTITUTE(TRIM(MID(B9112, 1, 3))," ","0"))</f>
        <v>105</v>
      </c>
      <c r="H9112" s="2" t="str">
        <f>IF(Table13456[[#This Row],[first]]="0",SUBSTITUTE(TRIM(MID(B9112, 5, 3))," ","0"),SUBSTITUTE(TRIM(MID(B9112, 4, 3))," ","0"))</f>
        <v>504</v>
      </c>
      <c r="I9112" s="2" t="str">
        <f>IF(Table13456[[#This Row],[first]]="0",SUBSTITUTE(TRIM(MID(B9112, 8, 3))," ","0"),SUBSTITUTE(TRIM(MID(B9112, 7, 3))," ","0"))</f>
        <v>141</v>
      </c>
      <c r="J9112" s="6">
        <v>2</v>
      </c>
      <c r="K9112" s="2" t="str">
        <f t="shared" si="426"/>
        <v>105</v>
      </c>
      <c r="L9112" s="2" t="str">
        <f t="shared" si="427"/>
        <v>504</v>
      </c>
      <c r="M9112" s="2" t="str">
        <f t="shared" si="428"/>
        <v>141</v>
      </c>
    </row>
    <row r="9113" spans="2:13" x14ac:dyDescent="0.25">
      <c r="B9113" s="2" t="s">
        <v>18232</v>
      </c>
      <c r="C9113" s="2" t="s">
        <v>18233</v>
      </c>
      <c r="D9113" s="6" t="str">
        <f>+_xlfn.CONCAT(Table13456[[#This Row],[phase1]],Table13456[[#This Row],[phase2]],Table13456[[#This Row],[phase3]],Table13456[[#This Row],[phase4]])</f>
        <v>2105504141</v>
      </c>
      <c r="E9113" s="2" t="str">
        <f>+Table13456[[#This Row],[DESCRIPTION]]</f>
        <v>UTILITY FITTINGS FOR PE PIPE, FURNISH &amp; INSTALL, UNION, 14"</v>
      </c>
      <c r="F9113" s="6">
        <v>2</v>
      </c>
      <c r="G9113" s="2" t="str">
        <f>IF(Table13456[[#This Row],[first]]="0",SUBSTITUTE(TRIM(MID(B9113, 2, 3))," ","0"),SUBSTITUTE(TRIM(MID(B9113, 1, 3))," ","0"))</f>
        <v>105</v>
      </c>
      <c r="H9113" s="2" t="str">
        <f>IF(Table13456[[#This Row],[first]]="0",SUBSTITUTE(TRIM(MID(B9113, 5, 3))," ","0"),SUBSTITUTE(TRIM(MID(B9113, 4, 3))," ","0"))</f>
        <v>504</v>
      </c>
      <c r="I9113" s="2" t="str">
        <f>IF(Table13456[[#This Row],[first]]="0",SUBSTITUTE(TRIM(MID(B9113, 8, 3))," ","0"),SUBSTITUTE(TRIM(MID(B9113, 7, 3))," ","0"))</f>
        <v>141</v>
      </c>
      <c r="J9113" s="6">
        <v>2</v>
      </c>
      <c r="K9113" s="2" t="str">
        <f t="shared" si="426"/>
        <v>105</v>
      </c>
      <c r="L9113" s="2" t="str">
        <f t="shared" si="427"/>
        <v>504</v>
      </c>
      <c r="M9113" s="2" t="str">
        <f t="shared" si="428"/>
        <v>141</v>
      </c>
    </row>
    <row r="9114" spans="2:13" x14ac:dyDescent="0.25">
      <c r="B9114" s="2" t="s">
        <v>3822</v>
      </c>
      <c r="C9114" s="2" t="s">
        <v>3823</v>
      </c>
      <c r="D9114" s="6" t="str">
        <f>+_xlfn.CONCAT(Table13456[[#This Row],[phase1]],Table13456[[#This Row],[phase2]],Table13456[[#This Row],[phase3]],Table13456[[#This Row],[phase4]])</f>
        <v>2105504141</v>
      </c>
      <c r="E9114" s="2" t="str">
        <f>+Table13456[[#This Row],[DESCRIPTION]]</f>
        <v>UTILITY FITTINGS FOR PE PIPE, FURNISH &amp; INSTALL, UNION, 16"</v>
      </c>
      <c r="F9114" s="6">
        <v>2</v>
      </c>
      <c r="G9114" s="2" t="str">
        <f>IF(Table13456[[#This Row],[first]]="0",SUBSTITUTE(TRIM(MID(B9114, 2, 3))," ","0"),SUBSTITUTE(TRIM(MID(B9114, 1, 3))," ","0"))</f>
        <v>105</v>
      </c>
      <c r="H9114" s="2" t="str">
        <f>IF(Table13456[[#This Row],[first]]="0",SUBSTITUTE(TRIM(MID(B9114, 5, 3))," ","0"),SUBSTITUTE(TRIM(MID(B9114, 4, 3))," ","0"))</f>
        <v>504</v>
      </c>
      <c r="I9114" s="2" t="str">
        <f>IF(Table13456[[#This Row],[first]]="0",SUBSTITUTE(TRIM(MID(B9114, 8, 3))," ","0"),SUBSTITUTE(TRIM(MID(B9114, 7, 3))," ","0"))</f>
        <v>141</v>
      </c>
      <c r="J9114" s="6">
        <v>2</v>
      </c>
      <c r="K9114" s="2" t="str">
        <f t="shared" si="426"/>
        <v>105</v>
      </c>
      <c r="L9114" s="2" t="str">
        <f t="shared" si="427"/>
        <v>504</v>
      </c>
      <c r="M9114" s="2" t="str">
        <f t="shared" si="428"/>
        <v>141</v>
      </c>
    </row>
    <row r="9115" spans="2:13" x14ac:dyDescent="0.25">
      <c r="B9115" s="2" t="s">
        <v>18234</v>
      </c>
      <c r="C9115" s="2" t="s">
        <v>18235</v>
      </c>
      <c r="D9115" s="6" t="str">
        <f>+_xlfn.CONCAT(Table13456[[#This Row],[phase1]],Table13456[[#This Row],[phase2]],Table13456[[#This Row],[phase3]],Table13456[[#This Row],[phase4]])</f>
        <v>2105504141</v>
      </c>
      <c r="E9115" s="2" t="str">
        <f>+Table13456[[#This Row],[DESCRIPTION]]</f>
        <v>UTILITY FITTINGS FOR PE PIPE, FURNISH &amp; INSTALL, UNION, 18"</v>
      </c>
      <c r="F9115" s="6">
        <v>2</v>
      </c>
      <c r="G9115" s="2" t="str">
        <f>IF(Table13456[[#This Row],[first]]="0",SUBSTITUTE(TRIM(MID(B9115, 2, 3))," ","0"),SUBSTITUTE(TRIM(MID(B9115, 1, 3))," ","0"))</f>
        <v>105</v>
      </c>
      <c r="H9115" s="2" t="str">
        <f>IF(Table13456[[#This Row],[first]]="0",SUBSTITUTE(TRIM(MID(B9115, 5, 3))," ","0"),SUBSTITUTE(TRIM(MID(B9115, 4, 3))," ","0"))</f>
        <v>504</v>
      </c>
      <c r="I9115" s="2" t="str">
        <f>IF(Table13456[[#This Row],[first]]="0",SUBSTITUTE(TRIM(MID(B9115, 8, 3))," ","0"),SUBSTITUTE(TRIM(MID(B9115, 7, 3))," ","0"))</f>
        <v>141</v>
      </c>
      <c r="J9115" s="6">
        <v>2</v>
      </c>
      <c r="K9115" s="2" t="str">
        <f t="shared" si="426"/>
        <v>105</v>
      </c>
      <c r="L9115" s="2" t="str">
        <f t="shared" si="427"/>
        <v>504</v>
      </c>
      <c r="M9115" s="2" t="str">
        <f t="shared" si="428"/>
        <v>141</v>
      </c>
    </row>
    <row r="9116" spans="2:13" x14ac:dyDescent="0.25">
      <c r="B9116" s="2" t="s">
        <v>4735</v>
      </c>
      <c r="C9116" s="2" t="s">
        <v>18236</v>
      </c>
      <c r="D9116" s="6" t="str">
        <f>+_xlfn.CONCAT(Table13456[[#This Row],[phase1]],Table13456[[#This Row],[phase2]],Table13456[[#This Row],[phase3]],Table13456[[#This Row],[phase4]])</f>
        <v>2105504142</v>
      </c>
      <c r="E9116" s="2" t="str">
        <f>+Table13456[[#This Row],[DESCRIPTION]]</f>
        <v>UTILITY FITTINGS FOR PE PIPE, FURNISH &amp; INSTALL, UNION, 20"</v>
      </c>
      <c r="F9116" s="6">
        <v>2</v>
      </c>
      <c r="G9116" s="2" t="str">
        <f>IF(Table13456[[#This Row],[first]]="0",SUBSTITUTE(TRIM(MID(B9116, 2, 3))," ","0"),SUBSTITUTE(TRIM(MID(B9116, 1, 3))," ","0"))</f>
        <v>105</v>
      </c>
      <c r="H9116" s="2" t="str">
        <f>IF(Table13456[[#This Row],[first]]="0",SUBSTITUTE(TRIM(MID(B9116, 5, 3))," ","0"),SUBSTITUTE(TRIM(MID(B9116, 4, 3))," ","0"))</f>
        <v>504</v>
      </c>
      <c r="I9116" s="2" t="str">
        <f>IF(Table13456[[#This Row],[first]]="0",SUBSTITUTE(TRIM(MID(B9116, 8, 3))," ","0"),SUBSTITUTE(TRIM(MID(B9116, 7, 3))," ","0"))</f>
        <v>142</v>
      </c>
      <c r="J9116" s="6">
        <v>2</v>
      </c>
      <c r="K9116" s="2" t="str">
        <f t="shared" si="426"/>
        <v>105</v>
      </c>
      <c r="L9116" s="2" t="str">
        <f t="shared" si="427"/>
        <v>504</v>
      </c>
      <c r="M9116" s="2" t="str">
        <f t="shared" si="428"/>
        <v>142</v>
      </c>
    </row>
    <row r="9117" spans="2:13" x14ac:dyDescent="0.25">
      <c r="B9117" s="2" t="s">
        <v>18237</v>
      </c>
      <c r="C9117" s="2" t="s">
        <v>18238</v>
      </c>
      <c r="D9117" s="6" t="str">
        <f>+_xlfn.CONCAT(Table13456[[#This Row],[phase1]],Table13456[[#This Row],[phase2]],Table13456[[#This Row],[phase3]],Table13456[[#This Row],[phase4]])</f>
        <v>2105505110</v>
      </c>
      <c r="E9117" s="2" t="str">
        <f>+Table13456[[#This Row],[DESCRIPTION]]</f>
        <v>UTILITY FITTINGS, DUCTILE IRON/CAST IRON, FURNISH &amp; INSTALL ELBOW, 6"</v>
      </c>
      <c r="F9117" s="6">
        <v>2</v>
      </c>
      <c r="G9117" s="2" t="str">
        <f>IF(Table13456[[#This Row],[first]]="0",SUBSTITUTE(TRIM(MID(B9117, 2, 3))," ","0"),SUBSTITUTE(TRIM(MID(B9117, 1, 3))," ","0"))</f>
        <v>105</v>
      </c>
      <c r="H9117" s="2" t="str">
        <f>IF(Table13456[[#This Row],[first]]="0",SUBSTITUTE(TRIM(MID(B9117, 5, 3))," ","0"),SUBSTITUTE(TRIM(MID(B9117, 4, 3))," ","0"))</f>
        <v>505</v>
      </c>
      <c r="I9117" s="2" t="str">
        <f>IF(Table13456[[#This Row],[first]]="0",SUBSTITUTE(TRIM(MID(B9117, 8, 3))," ","0"),SUBSTITUTE(TRIM(MID(B9117, 7, 3))," ","0"))</f>
        <v>110</v>
      </c>
      <c r="J9117" s="6">
        <v>2</v>
      </c>
      <c r="K9117" s="2" t="str">
        <f t="shared" si="426"/>
        <v>105</v>
      </c>
      <c r="L9117" s="2" t="str">
        <f t="shared" si="427"/>
        <v>505</v>
      </c>
      <c r="M9117" s="2" t="str">
        <f t="shared" si="428"/>
        <v>110</v>
      </c>
    </row>
    <row r="9118" spans="2:13" x14ac:dyDescent="0.25">
      <c r="B9118" s="2" t="s">
        <v>3824</v>
      </c>
      <c r="C9118" s="2" t="s">
        <v>3825</v>
      </c>
      <c r="D9118" s="6" t="str">
        <f>+_xlfn.CONCAT(Table13456[[#This Row],[phase1]],Table13456[[#This Row],[phase2]],Table13456[[#This Row],[phase3]],Table13456[[#This Row],[phase4]])</f>
        <v>2105505110</v>
      </c>
      <c r="E9118" s="2" t="str">
        <f>+Table13456[[#This Row],[DESCRIPTION]]</f>
        <v>UTILITY FITTINGS, DUCTILE IRON/CAST IRON, FURNISH &amp; INSTALL ELBOW, 8"</v>
      </c>
      <c r="F9118" s="6">
        <v>2</v>
      </c>
      <c r="G9118" s="2" t="str">
        <f>IF(Table13456[[#This Row],[first]]="0",SUBSTITUTE(TRIM(MID(B9118, 2, 3))," ","0"),SUBSTITUTE(TRIM(MID(B9118, 1, 3))," ","0"))</f>
        <v>105</v>
      </c>
      <c r="H9118" s="2" t="str">
        <f>IF(Table13456[[#This Row],[first]]="0",SUBSTITUTE(TRIM(MID(B9118, 5, 3))," ","0"),SUBSTITUTE(TRIM(MID(B9118, 4, 3))," ","0"))</f>
        <v>505</v>
      </c>
      <c r="I9118" s="2" t="str">
        <f>IF(Table13456[[#This Row],[first]]="0",SUBSTITUTE(TRIM(MID(B9118, 8, 3))," ","0"),SUBSTITUTE(TRIM(MID(B9118, 7, 3))," ","0"))</f>
        <v>110</v>
      </c>
      <c r="J9118" s="6">
        <v>2</v>
      </c>
      <c r="K9118" s="2" t="str">
        <f t="shared" si="426"/>
        <v>105</v>
      </c>
      <c r="L9118" s="2" t="str">
        <f t="shared" si="427"/>
        <v>505</v>
      </c>
      <c r="M9118" s="2" t="str">
        <f t="shared" si="428"/>
        <v>110</v>
      </c>
    </row>
    <row r="9119" spans="2:13" x14ac:dyDescent="0.25">
      <c r="B9119" s="2" t="s">
        <v>3826</v>
      </c>
      <c r="C9119" s="2" t="s">
        <v>3827</v>
      </c>
      <c r="D9119" s="6" t="str">
        <f>+_xlfn.CONCAT(Table13456[[#This Row],[phase1]],Table13456[[#This Row],[phase2]],Table13456[[#This Row],[phase3]],Table13456[[#This Row],[phase4]])</f>
        <v>2105505111</v>
      </c>
      <c r="E9119" s="2" t="str">
        <f>+Table13456[[#This Row],[DESCRIPTION]]</f>
        <v>UTILITY FITTINGS, DUCTILE IRON/CAST IRON, FURNISH &amp; INSTALL ELBOW, 10"</v>
      </c>
      <c r="F9119" s="6">
        <v>2</v>
      </c>
      <c r="G9119" s="2" t="str">
        <f>IF(Table13456[[#This Row],[first]]="0",SUBSTITUTE(TRIM(MID(B9119, 2, 3))," ","0"),SUBSTITUTE(TRIM(MID(B9119, 1, 3))," ","0"))</f>
        <v>105</v>
      </c>
      <c r="H9119" s="2" t="str">
        <f>IF(Table13456[[#This Row],[first]]="0",SUBSTITUTE(TRIM(MID(B9119, 5, 3))," ","0"),SUBSTITUTE(TRIM(MID(B9119, 4, 3))," ","0"))</f>
        <v>505</v>
      </c>
      <c r="I9119" s="2" t="str">
        <f>IF(Table13456[[#This Row],[first]]="0",SUBSTITUTE(TRIM(MID(B9119, 8, 3))," ","0"),SUBSTITUTE(TRIM(MID(B9119, 7, 3))," ","0"))</f>
        <v>111</v>
      </c>
      <c r="J9119" s="6">
        <v>2</v>
      </c>
      <c r="K9119" s="2" t="str">
        <f t="shared" si="426"/>
        <v>105</v>
      </c>
      <c r="L9119" s="2" t="str">
        <f t="shared" si="427"/>
        <v>505</v>
      </c>
      <c r="M9119" s="2" t="str">
        <f t="shared" si="428"/>
        <v>111</v>
      </c>
    </row>
    <row r="9120" spans="2:13" x14ac:dyDescent="0.25">
      <c r="B9120" s="2" t="s">
        <v>3828</v>
      </c>
      <c r="C9120" s="2" t="s">
        <v>3829</v>
      </c>
      <c r="D9120" s="6" t="str">
        <f>+_xlfn.CONCAT(Table13456[[#This Row],[phase1]],Table13456[[#This Row],[phase2]],Table13456[[#This Row],[phase3]],Table13456[[#This Row],[phase4]])</f>
        <v>2105505111</v>
      </c>
      <c r="E9120" s="2" t="str">
        <f>+Table13456[[#This Row],[DESCRIPTION]]</f>
        <v>UTILITY FITTINGS, DUCTILE IRON/CAST IRON, FURNISH &amp; INSTALL ELBOW, 12"</v>
      </c>
      <c r="F9120" s="6">
        <v>2</v>
      </c>
      <c r="G9120" s="2" t="str">
        <f>IF(Table13456[[#This Row],[first]]="0",SUBSTITUTE(TRIM(MID(B9120, 2, 3))," ","0"),SUBSTITUTE(TRIM(MID(B9120, 1, 3))," ","0"))</f>
        <v>105</v>
      </c>
      <c r="H9120" s="2" t="str">
        <f>IF(Table13456[[#This Row],[first]]="0",SUBSTITUTE(TRIM(MID(B9120, 5, 3))," ","0"),SUBSTITUTE(TRIM(MID(B9120, 4, 3))," ","0"))</f>
        <v>505</v>
      </c>
      <c r="I9120" s="2" t="str">
        <f>IF(Table13456[[#This Row],[first]]="0",SUBSTITUTE(TRIM(MID(B9120, 8, 3))," ","0"),SUBSTITUTE(TRIM(MID(B9120, 7, 3))," ","0"))</f>
        <v>111</v>
      </c>
      <c r="J9120" s="6">
        <v>2</v>
      </c>
      <c r="K9120" s="2" t="str">
        <f t="shared" si="426"/>
        <v>105</v>
      </c>
      <c r="L9120" s="2" t="str">
        <f t="shared" si="427"/>
        <v>505</v>
      </c>
      <c r="M9120" s="2" t="str">
        <f t="shared" si="428"/>
        <v>111</v>
      </c>
    </row>
    <row r="9121" spans="2:13" x14ac:dyDescent="0.25">
      <c r="B9121" s="2" t="s">
        <v>4301</v>
      </c>
      <c r="C9121" s="2" t="s">
        <v>18239</v>
      </c>
      <c r="D9121" s="6" t="str">
        <f>+_xlfn.CONCAT(Table13456[[#This Row],[phase1]],Table13456[[#This Row],[phase2]],Table13456[[#This Row],[phase3]],Table13456[[#This Row],[phase4]])</f>
        <v>2105505111</v>
      </c>
      <c r="E9121" s="2" t="str">
        <f>+Table13456[[#This Row],[DESCRIPTION]]</f>
        <v>UTILITY FITTINGS, DUCTILE IRON/CAST IRON, FURNISH &amp; INSTALL ELBOW, 14"</v>
      </c>
      <c r="F9121" s="6">
        <v>2</v>
      </c>
      <c r="G9121" s="2" t="str">
        <f>IF(Table13456[[#This Row],[first]]="0",SUBSTITUTE(TRIM(MID(B9121, 2, 3))," ","0"),SUBSTITUTE(TRIM(MID(B9121, 1, 3))," ","0"))</f>
        <v>105</v>
      </c>
      <c r="H9121" s="2" t="str">
        <f>IF(Table13456[[#This Row],[first]]="0",SUBSTITUTE(TRIM(MID(B9121, 5, 3))," ","0"),SUBSTITUTE(TRIM(MID(B9121, 4, 3))," ","0"))</f>
        <v>505</v>
      </c>
      <c r="I9121" s="2" t="str">
        <f>IF(Table13456[[#This Row],[first]]="0",SUBSTITUTE(TRIM(MID(B9121, 8, 3))," ","0"),SUBSTITUTE(TRIM(MID(B9121, 7, 3))," ","0"))</f>
        <v>111</v>
      </c>
      <c r="J9121" s="6">
        <v>2</v>
      </c>
      <c r="K9121" s="2" t="str">
        <f t="shared" si="426"/>
        <v>105</v>
      </c>
      <c r="L9121" s="2" t="str">
        <f t="shared" si="427"/>
        <v>505</v>
      </c>
      <c r="M9121" s="2" t="str">
        <f t="shared" si="428"/>
        <v>111</v>
      </c>
    </row>
    <row r="9122" spans="2:13" x14ac:dyDescent="0.25">
      <c r="B9122" s="2" t="s">
        <v>3830</v>
      </c>
      <c r="C9122" s="2" t="s">
        <v>3831</v>
      </c>
      <c r="D9122" s="6" t="str">
        <f>+_xlfn.CONCAT(Table13456[[#This Row],[phase1]],Table13456[[#This Row],[phase2]],Table13456[[#This Row],[phase3]],Table13456[[#This Row],[phase4]])</f>
        <v>2105505111</v>
      </c>
      <c r="E9122" s="2" t="str">
        <f>+Table13456[[#This Row],[DESCRIPTION]]</f>
        <v>UTILITY FITTINGS, DUCTILE IRON/CAST IRON, FURNISH &amp; INSTALL ELBOW, 16"</v>
      </c>
      <c r="F9122" s="6">
        <v>2</v>
      </c>
      <c r="G9122" s="2" t="str">
        <f>IF(Table13456[[#This Row],[first]]="0",SUBSTITUTE(TRIM(MID(B9122, 2, 3))," ","0"),SUBSTITUTE(TRIM(MID(B9122, 1, 3))," ","0"))</f>
        <v>105</v>
      </c>
      <c r="H9122" s="2" t="str">
        <f>IF(Table13456[[#This Row],[first]]="0",SUBSTITUTE(TRIM(MID(B9122, 5, 3))," ","0"),SUBSTITUTE(TRIM(MID(B9122, 4, 3))," ","0"))</f>
        <v>505</v>
      </c>
      <c r="I9122" s="2" t="str">
        <f>IF(Table13456[[#This Row],[first]]="0",SUBSTITUTE(TRIM(MID(B9122, 8, 3))," ","0"),SUBSTITUTE(TRIM(MID(B9122, 7, 3))," ","0"))</f>
        <v>111</v>
      </c>
      <c r="J9122" s="6">
        <v>2</v>
      </c>
      <c r="K9122" s="2" t="str">
        <f t="shared" si="426"/>
        <v>105</v>
      </c>
      <c r="L9122" s="2" t="str">
        <f t="shared" si="427"/>
        <v>505</v>
      </c>
      <c r="M9122" s="2" t="str">
        <f t="shared" si="428"/>
        <v>111</v>
      </c>
    </row>
    <row r="9123" spans="2:13" x14ac:dyDescent="0.25">
      <c r="B9123" s="2" t="s">
        <v>4609</v>
      </c>
      <c r="C9123" s="2" t="s">
        <v>18240</v>
      </c>
      <c r="D9123" s="6" t="str">
        <f>+_xlfn.CONCAT(Table13456[[#This Row],[phase1]],Table13456[[#This Row],[phase2]],Table13456[[#This Row],[phase3]],Table13456[[#This Row],[phase4]])</f>
        <v>2105505111</v>
      </c>
      <c r="E9123" s="2" t="str">
        <f>+Table13456[[#This Row],[DESCRIPTION]]</f>
        <v>UTILITY FITTINGS, DUCTILE IRON/CAST IRON, FURNISH &amp; INSTALL ELBOW, 18"</v>
      </c>
      <c r="F9123" s="6">
        <v>2</v>
      </c>
      <c r="G9123" s="2" t="str">
        <f>IF(Table13456[[#This Row],[first]]="0",SUBSTITUTE(TRIM(MID(B9123, 2, 3))," ","0"),SUBSTITUTE(TRIM(MID(B9123, 1, 3))," ","0"))</f>
        <v>105</v>
      </c>
      <c r="H9123" s="2" t="str">
        <f>IF(Table13456[[#This Row],[first]]="0",SUBSTITUTE(TRIM(MID(B9123, 5, 3))," ","0"),SUBSTITUTE(TRIM(MID(B9123, 4, 3))," ","0"))</f>
        <v>505</v>
      </c>
      <c r="I9123" s="2" t="str">
        <f>IF(Table13456[[#This Row],[first]]="0",SUBSTITUTE(TRIM(MID(B9123, 8, 3))," ","0"),SUBSTITUTE(TRIM(MID(B9123, 7, 3))," ","0"))</f>
        <v>111</v>
      </c>
      <c r="J9123" s="6">
        <v>2</v>
      </c>
      <c r="K9123" s="2" t="str">
        <f t="shared" si="426"/>
        <v>105</v>
      </c>
      <c r="L9123" s="2" t="str">
        <f t="shared" si="427"/>
        <v>505</v>
      </c>
      <c r="M9123" s="2" t="str">
        <f t="shared" si="428"/>
        <v>111</v>
      </c>
    </row>
    <row r="9124" spans="2:13" x14ac:dyDescent="0.25">
      <c r="B9124" s="2" t="s">
        <v>3832</v>
      </c>
      <c r="C9124" s="2" t="s">
        <v>3833</v>
      </c>
      <c r="D9124" s="6" t="str">
        <f>+_xlfn.CONCAT(Table13456[[#This Row],[phase1]],Table13456[[#This Row],[phase2]],Table13456[[#This Row],[phase3]],Table13456[[#This Row],[phase4]])</f>
        <v>2105505112</v>
      </c>
      <c r="E9124" s="2" t="str">
        <f>+Table13456[[#This Row],[DESCRIPTION]]</f>
        <v>UTILITY FITTINGS, DUCTILE IRON/CAST IRON, FURNISH &amp; INSTALL ELBOW, 20"</v>
      </c>
      <c r="F9124" s="6">
        <v>2</v>
      </c>
      <c r="G9124" s="2" t="str">
        <f>IF(Table13456[[#This Row],[first]]="0",SUBSTITUTE(TRIM(MID(B9124, 2, 3))," ","0"),SUBSTITUTE(TRIM(MID(B9124, 1, 3))," ","0"))</f>
        <v>105</v>
      </c>
      <c r="H9124" s="2" t="str">
        <f>IF(Table13456[[#This Row],[first]]="0",SUBSTITUTE(TRIM(MID(B9124, 5, 3))," ","0"),SUBSTITUTE(TRIM(MID(B9124, 4, 3))," ","0"))</f>
        <v>505</v>
      </c>
      <c r="I9124" s="2" t="str">
        <f>IF(Table13456[[#This Row],[first]]="0",SUBSTITUTE(TRIM(MID(B9124, 8, 3))," ","0"),SUBSTITUTE(TRIM(MID(B9124, 7, 3))," ","0"))</f>
        <v>112</v>
      </c>
      <c r="J9124" s="6">
        <v>2</v>
      </c>
      <c r="K9124" s="2" t="str">
        <f t="shared" si="426"/>
        <v>105</v>
      </c>
      <c r="L9124" s="2" t="str">
        <f t="shared" si="427"/>
        <v>505</v>
      </c>
      <c r="M9124" s="2" t="str">
        <f t="shared" si="428"/>
        <v>112</v>
      </c>
    </row>
    <row r="9125" spans="2:13" x14ac:dyDescent="0.25">
      <c r="B9125" s="2" t="s">
        <v>3834</v>
      </c>
      <c r="C9125" s="2" t="s">
        <v>3835</v>
      </c>
      <c r="D9125" s="6" t="str">
        <f>+_xlfn.CONCAT(Table13456[[#This Row],[phase1]],Table13456[[#This Row],[phase2]],Table13456[[#This Row],[phase3]],Table13456[[#This Row],[phase4]])</f>
        <v>2105505112</v>
      </c>
      <c r="E9125" s="2" t="str">
        <f>+Table13456[[#This Row],[DESCRIPTION]]</f>
        <v>UTILITY FITTINGS, DUCTILE IRON/CAST IRON, FURNISH &amp; INSTALL ELBOW, 24"</v>
      </c>
      <c r="F9125" s="6">
        <v>2</v>
      </c>
      <c r="G9125" s="2" t="str">
        <f>IF(Table13456[[#This Row],[first]]="0",SUBSTITUTE(TRIM(MID(B9125, 2, 3))," ","0"),SUBSTITUTE(TRIM(MID(B9125, 1, 3))," ","0"))</f>
        <v>105</v>
      </c>
      <c r="H9125" s="2" t="str">
        <f>IF(Table13456[[#This Row],[first]]="0",SUBSTITUTE(TRIM(MID(B9125, 5, 3))," ","0"),SUBSTITUTE(TRIM(MID(B9125, 4, 3))," ","0"))</f>
        <v>505</v>
      </c>
      <c r="I9125" s="2" t="str">
        <f>IF(Table13456[[#This Row],[first]]="0",SUBSTITUTE(TRIM(MID(B9125, 8, 3))," ","0"),SUBSTITUTE(TRIM(MID(B9125, 7, 3))," ","0"))</f>
        <v>112</v>
      </c>
      <c r="J9125" s="6">
        <v>2</v>
      </c>
      <c r="K9125" s="2" t="str">
        <f t="shared" si="426"/>
        <v>105</v>
      </c>
      <c r="L9125" s="2" t="str">
        <f t="shared" si="427"/>
        <v>505</v>
      </c>
      <c r="M9125" s="2" t="str">
        <f t="shared" si="428"/>
        <v>112</v>
      </c>
    </row>
    <row r="9126" spans="2:13" x14ac:dyDescent="0.25">
      <c r="B9126" s="2" t="s">
        <v>4610</v>
      </c>
      <c r="C9126" s="2" t="s">
        <v>18241</v>
      </c>
      <c r="D9126" s="6" t="str">
        <f>+_xlfn.CONCAT(Table13456[[#This Row],[phase1]],Table13456[[#This Row],[phase2]],Table13456[[#This Row],[phase3]],Table13456[[#This Row],[phase4]])</f>
        <v>2105505113</v>
      </c>
      <c r="E9126" s="2" t="str">
        <f>+Table13456[[#This Row],[DESCRIPTION]]</f>
        <v>UTILITY FITTINGS, DUCTILE IRON/CAST IRON, FURNISH &amp; INSTALL ELBOW, 30"</v>
      </c>
      <c r="F9126" s="6">
        <v>2</v>
      </c>
      <c r="G9126" s="2" t="str">
        <f>IF(Table13456[[#This Row],[first]]="0",SUBSTITUTE(TRIM(MID(B9126, 2, 3))," ","0"),SUBSTITUTE(TRIM(MID(B9126, 1, 3))," ","0"))</f>
        <v>105</v>
      </c>
      <c r="H9126" s="2" t="str">
        <f>IF(Table13456[[#This Row],[first]]="0",SUBSTITUTE(TRIM(MID(B9126, 5, 3))," ","0"),SUBSTITUTE(TRIM(MID(B9126, 4, 3))," ","0"))</f>
        <v>505</v>
      </c>
      <c r="I9126" s="2" t="str">
        <f>IF(Table13456[[#This Row],[first]]="0",SUBSTITUTE(TRIM(MID(B9126, 8, 3))," ","0"),SUBSTITUTE(TRIM(MID(B9126, 7, 3))," ","0"))</f>
        <v>113</v>
      </c>
      <c r="J9126" s="6">
        <v>2</v>
      </c>
      <c r="K9126" s="2" t="str">
        <f t="shared" si="426"/>
        <v>105</v>
      </c>
      <c r="L9126" s="2" t="str">
        <f t="shared" si="427"/>
        <v>505</v>
      </c>
      <c r="M9126" s="2" t="str">
        <f t="shared" si="428"/>
        <v>113</v>
      </c>
    </row>
    <row r="9127" spans="2:13" x14ac:dyDescent="0.25">
      <c r="B9127" s="2" t="s">
        <v>4736</v>
      </c>
      <c r="C9127" s="2" t="s">
        <v>18242</v>
      </c>
      <c r="D9127" s="6" t="str">
        <f>+_xlfn.CONCAT(Table13456[[#This Row],[phase1]],Table13456[[#This Row],[phase2]],Table13456[[#This Row],[phase3]],Table13456[[#This Row],[phase4]])</f>
        <v>2105505113</v>
      </c>
      <c r="E9127" s="2" t="str">
        <f>+Table13456[[#This Row],[DESCRIPTION]]</f>
        <v>UTILITY FITTINGS, DUCTILE IRON/CAST IRON, FURNISH &amp; INSTALL ELBOW, 36"</v>
      </c>
      <c r="F9127" s="6">
        <v>2</v>
      </c>
      <c r="G9127" s="2" t="str">
        <f>IF(Table13456[[#This Row],[first]]="0",SUBSTITUTE(TRIM(MID(B9127, 2, 3))," ","0"),SUBSTITUTE(TRIM(MID(B9127, 1, 3))," ","0"))</f>
        <v>105</v>
      </c>
      <c r="H9127" s="2" t="str">
        <f>IF(Table13456[[#This Row],[first]]="0",SUBSTITUTE(TRIM(MID(B9127, 5, 3))," ","0"),SUBSTITUTE(TRIM(MID(B9127, 4, 3))," ","0"))</f>
        <v>505</v>
      </c>
      <c r="I9127" s="2" t="str">
        <f>IF(Table13456[[#This Row],[first]]="0",SUBSTITUTE(TRIM(MID(B9127, 8, 3))," ","0"),SUBSTITUTE(TRIM(MID(B9127, 7, 3))," ","0"))</f>
        <v>113</v>
      </c>
      <c r="J9127" s="6">
        <v>2</v>
      </c>
      <c r="K9127" s="2" t="str">
        <f t="shared" si="426"/>
        <v>105</v>
      </c>
      <c r="L9127" s="2" t="str">
        <f t="shared" si="427"/>
        <v>505</v>
      </c>
      <c r="M9127" s="2" t="str">
        <f t="shared" si="428"/>
        <v>113</v>
      </c>
    </row>
    <row r="9128" spans="2:13" x14ac:dyDescent="0.25">
      <c r="B9128" s="2" t="s">
        <v>18243</v>
      </c>
      <c r="C9128" s="2" t="s">
        <v>18244</v>
      </c>
      <c r="D9128" s="6" t="str">
        <f>+_xlfn.CONCAT(Table13456[[#This Row],[phase1]],Table13456[[#This Row],[phase2]],Table13456[[#This Row],[phase3]],Table13456[[#This Row],[phase4]])</f>
        <v>2105505114</v>
      </c>
      <c r="E9128" s="2" t="str">
        <f>+Table13456[[#This Row],[DESCRIPTION]]</f>
        <v>UTILITY FITTINGS, DUCTILE IRON/CAST IRON, FURNISH &amp; INSTALL ELBOW, 42"</v>
      </c>
      <c r="F9128" s="6">
        <v>2</v>
      </c>
      <c r="G9128" s="2" t="str">
        <f>IF(Table13456[[#This Row],[first]]="0",SUBSTITUTE(TRIM(MID(B9128, 2, 3))," ","0"),SUBSTITUTE(TRIM(MID(B9128, 1, 3))," ","0"))</f>
        <v>105</v>
      </c>
      <c r="H9128" s="2" t="str">
        <f>IF(Table13456[[#This Row],[first]]="0",SUBSTITUTE(TRIM(MID(B9128, 5, 3))," ","0"),SUBSTITUTE(TRIM(MID(B9128, 4, 3))," ","0"))</f>
        <v>505</v>
      </c>
      <c r="I9128" s="2" t="str">
        <f>IF(Table13456[[#This Row],[first]]="0",SUBSTITUTE(TRIM(MID(B9128, 8, 3))," ","0"),SUBSTITUTE(TRIM(MID(B9128, 7, 3))," ","0"))</f>
        <v>114</v>
      </c>
      <c r="J9128" s="6">
        <v>2</v>
      </c>
      <c r="K9128" s="2" t="str">
        <f t="shared" si="426"/>
        <v>105</v>
      </c>
      <c r="L9128" s="2" t="str">
        <f t="shared" si="427"/>
        <v>505</v>
      </c>
      <c r="M9128" s="2" t="str">
        <f t="shared" si="428"/>
        <v>114</v>
      </c>
    </row>
    <row r="9129" spans="2:13" x14ac:dyDescent="0.25">
      <c r="B9129" s="2" t="s">
        <v>3836</v>
      </c>
      <c r="C9129" s="2" t="s">
        <v>3837</v>
      </c>
      <c r="D9129" s="6" t="str">
        <f>+_xlfn.CONCAT(Table13456[[#This Row],[phase1]],Table13456[[#This Row],[phase2]],Table13456[[#This Row],[phase3]],Table13456[[#This Row],[phase4]])</f>
        <v>2105505120</v>
      </c>
      <c r="E9129" s="2" t="str">
        <f>+Table13456[[#This Row],[DESCRIPTION]]</f>
        <v>UTILITY FITTINGS, DUCTILE IRON/CAST IRON, FURNISH &amp; INSTALL TEE, 8"</v>
      </c>
      <c r="F9129" s="6">
        <v>2</v>
      </c>
      <c r="G9129" s="2" t="str">
        <f>IF(Table13456[[#This Row],[first]]="0",SUBSTITUTE(TRIM(MID(B9129, 2, 3))," ","0"),SUBSTITUTE(TRIM(MID(B9129, 1, 3))," ","0"))</f>
        <v>105</v>
      </c>
      <c r="H9129" s="2" t="str">
        <f>IF(Table13456[[#This Row],[first]]="0",SUBSTITUTE(TRIM(MID(B9129, 5, 3))," ","0"),SUBSTITUTE(TRIM(MID(B9129, 4, 3))," ","0"))</f>
        <v>505</v>
      </c>
      <c r="I9129" s="2" t="str">
        <f>IF(Table13456[[#This Row],[first]]="0",SUBSTITUTE(TRIM(MID(B9129, 8, 3))," ","0"),SUBSTITUTE(TRIM(MID(B9129, 7, 3))," ","0"))</f>
        <v>120</v>
      </c>
      <c r="J9129" s="6">
        <v>2</v>
      </c>
      <c r="K9129" s="2" t="str">
        <f t="shared" si="426"/>
        <v>105</v>
      </c>
      <c r="L9129" s="2" t="str">
        <f t="shared" si="427"/>
        <v>505</v>
      </c>
      <c r="M9129" s="2" t="str">
        <f t="shared" si="428"/>
        <v>120</v>
      </c>
    </row>
    <row r="9130" spans="2:13" x14ac:dyDescent="0.25">
      <c r="B9130" s="2" t="s">
        <v>4302</v>
      </c>
      <c r="C9130" s="2" t="s">
        <v>18245</v>
      </c>
      <c r="D9130" s="6" t="str">
        <f>+_xlfn.CONCAT(Table13456[[#This Row],[phase1]],Table13456[[#This Row],[phase2]],Table13456[[#This Row],[phase3]],Table13456[[#This Row],[phase4]])</f>
        <v>2105505121</v>
      </c>
      <c r="E9130" s="2" t="str">
        <f>+Table13456[[#This Row],[DESCRIPTION]]</f>
        <v>UTILITY FITTINGS, DUCTILE IRON/CAST IRON, FURNISH &amp; INSTALL TEE, 10"</v>
      </c>
      <c r="F9130" s="6">
        <v>2</v>
      </c>
      <c r="G9130" s="2" t="str">
        <f>IF(Table13456[[#This Row],[first]]="0",SUBSTITUTE(TRIM(MID(B9130, 2, 3))," ","0"),SUBSTITUTE(TRIM(MID(B9130, 1, 3))," ","0"))</f>
        <v>105</v>
      </c>
      <c r="H9130" s="2" t="str">
        <f>IF(Table13456[[#This Row],[first]]="0",SUBSTITUTE(TRIM(MID(B9130, 5, 3))," ","0"),SUBSTITUTE(TRIM(MID(B9130, 4, 3))," ","0"))</f>
        <v>505</v>
      </c>
      <c r="I9130" s="2" t="str">
        <f>IF(Table13456[[#This Row],[first]]="0",SUBSTITUTE(TRIM(MID(B9130, 8, 3))," ","0"),SUBSTITUTE(TRIM(MID(B9130, 7, 3))," ","0"))</f>
        <v>121</v>
      </c>
      <c r="J9130" s="6">
        <v>2</v>
      </c>
      <c r="K9130" s="2" t="str">
        <f t="shared" si="426"/>
        <v>105</v>
      </c>
      <c r="L9130" s="2" t="str">
        <f t="shared" si="427"/>
        <v>505</v>
      </c>
      <c r="M9130" s="2" t="str">
        <f t="shared" si="428"/>
        <v>121</v>
      </c>
    </row>
    <row r="9131" spans="2:13" x14ac:dyDescent="0.25">
      <c r="B9131" s="2" t="s">
        <v>3838</v>
      </c>
      <c r="C9131" s="2" t="s">
        <v>3839</v>
      </c>
      <c r="D9131" s="6" t="str">
        <f>+_xlfn.CONCAT(Table13456[[#This Row],[phase1]],Table13456[[#This Row],[phase2]],Table13456[[#This Row],[phase3]],Table13456[[#This Row],[phase4]])</f>
        <v>2105505121</v>
      </c>
      <c r="E9131" s="2" t="str">
        <f>+Table13456[[#This Row],[DESCRIPTION]]</f>
        <v>UTILITY FITTINGS, DUCTILE IRON/CAST IRON, FURNISH &amp; INSTALL TEE, 12"</v>
      </c>
      <c r="F9131" s="6">
        <v>2</v>
      </c>
      <c r="G9131" s="2" t="str">
        <f>IF(Table13456[[#This Row],[first]]="0",SUBSTITUTE(TRIM(MID(B9131, 2, 3))," ","0"),SUBSTITUTE(TRIM(MID(B9131, 1, 3))," ","0"))</f>
        <v>105</v>
      </c>
      <c r="H9131" s="2" t="str">
        <f>IF(Table13456[[#This Row],[first]]="0",SUBSTITUTE(TRIM(MID(B9131, 5, 3))," ","0"),SUBSTITUTE(TRIM(MID(B9131, 4, 3))," ","0"))</f>
        <v>505</v>
      </c>
      <c r="I9131" s="2" t="str">
        <f>IF(Table13456[[#This Row],[first]]="0",SUBSTITUTE(TRIM(MID(B9131, 8, 3))," ","0"),SUBSTITUTE(TRIM(MID(B9131, 7, 3))," ","0"))</f>
        <v>121</v>
      </c>
      <c r="J9131" s="6">
        <v>2</v>
      </c>
      <c r="K9131" s="2" t="str">
        <f t="shared" si="426"/>
        <v>105</v>
      </c>
      <c r="L9131" s="2" t="str">
        <f t="shared" si="427"/>
        <v>505</v>
      </c>
      <c r="M9131" s="2" t="str">
        <f t="shared" si="428"/>
        <v>121</v>
      </c>
    </row>
    <row r="9132" spans="2:13" x14ac:dyDescent="0.25">
      <c r="B9132" s="2" t="s">
        <v>3840</v>
      </c>
      <c r="C9132" s="2" t="s">
        <v>3841</v>
      </c>
      <c r="D9132" s="6" t="str">
        <f>+_xlfn.CONCAT(Table13456[[#This Row],[phase1]],Table13456[[#This Row],[phase2]],Table13456[[#This Row],[phase3]],Table13456[[#This Row],[phase4]])</f>
        <v>2105505121</v>
      </c>
      <c r="E9132" s="2" t="str">
        <f>+Table13456[[#This Row],[DESCRIPTION]]</f>
        <v>UTILITY FITTINGS, DUCTILE IRON/CAST IRON, FURNISH &amp; INSTALL TEE, 16"</v>
      </c>
      <c r="F9132" s="6">
        <v>2</v>
      </c>
      <c r="G9132" s="2" t="str">
        <f>IF(Table13456[[#This Row],[first]]="0",SUBSTITUTE(TRIM(MID(B9132, 2, 3))," ","0"),SUBSTITUTE(TRIM(MID(B9132, 1, 3))," ","0"))</f>
        <v>105</v>
      </c>
      <c r="H9132" s="2" t="str">
        <f>IF(Table13456[[#This Row],[first]]="0",SUBSTITUTE(TRIM(MID(B9132, 5, 3))," ","0"),SUBSTITUTE(TRIM(MID(B9132, 4, 3))," ","0"))</f>
        <v>505</v>
      </c>
      <c r="I9132" s="2" t="str">
        <f>IF(Table13456[[#This Row],[first]]="0",SUBSTITUTE(TRIM(MID(B9132, 8, 3))," ","0"),SUBSTITUTE(TRIM(MID(B9132, 7, 3))," ","0"))</f>
        <v>121</v>
      </c>
      <c r="J9132" s="6">
        <v>2</v>
      </c>
      <c r="K9132" s="2" t="str">
        <f t="shared" si="426"/>
        <v>105</v>
      </c>
      <c r="L9132" s="2" t="str">
        <f t="shared" si="427"/>
        <v>505</v>
      </c>
      <c r="M9132" s="2" t="str">
        <f t="shared" si="428"/>
        <v>121</v>
      </c>
    </row>
    <row r="9133" spans="2:13" x14ac:dyDescent="0.25">
      <c r="B9133" s="2" t="s">
        <v>18246</v>
      </c>
      <c r="C9133" s="2" t="s">
        <v>18247</v>
      </c>
      <c r="D9133" s="6" t="str">
        <f>+_xlfn.CONCAT(Table13456[[#This Row],[phase1]],Table13456[[#This Row],[phase2]],Table13456[[#This Row],[phase3]],Table13456[[#This Row],[phase4]])</f>
        <v>2105505122</v>
      </c>
      <c r="E9133" s="2" t="str">
        <f>+Table13456[[#This Row],[DESCRIPTION]]</f>
        <v>UTILITY FITTINGS, DUCTILE IRON/CAST IRON, FURNISH &amp; INSTALL TEE, 20"</v>
      </c>
      <c r="F9133" s="6">
        <v>2</v>
      </c>
      <c r="G9133" s="2" t="str">
        <f>IF(Table13456[[#This Row],[first]]="0",SUBSTITUTE(TRIM(MID(B9133, 2, 3))," ","0"),SUBSTITUTE(TRIM(MID(B9133, 1, 3))," ","0"))</f>
        <v>105</v>
      </c>
      <c r="H9133" s="2" t="str">
        <f>IF(Table13456[[#This Row],[first]]="0",SUBSTITUTE(TRIM(MID(B9133, 5, 3))," ","0"),SUBSTITUTE(TRIM(MID(B9133, 4, 3))," ","0"))</f>
        <v>505</v>
      </c>
      <c r="I9133" s="2" t="str">
        <f>IF(Table13456[[#This Row],[first]]="0",SUBSTITUTE(TRIM(MID(B9133, 8, 3))," ","0"),SUBSTITUTE(TRIM(MID(B9133, 7, 3))," ","0"))</f>
        <v>122</v>
      </c>
      <c r="J9133" s="6">
        <v>2</v>
      </c>
      <c r="K9133" s="2" t="str">
        <f t="shared" si="426"/>
        <v>105</v>
      </c>
      <c r="L9133" s="2" t="str">
        <f t="shared" si="427"/>
        <v>505</v>
      </c>
      <c r="M9133" s="2" t="str">
        <f t="shared" si="428"/>
        <v>122</v>
      </c>
    </row>
    <row r="9134" spans="2:13" x14ac:dyDescent="0.25">
      <c r="B9134" s="2" t="s">
        <v>3842</v>
      </c>
      <c r="C9134" s="2" t="s">
        <v>3843</v>
      </c>
      <c r="D9134" s="6" t="str">
        <f>+_xlfn.CONCAT(Table13456[[#This Row],[phase1]],Table13456[[#This Row],[phase2]],Table13456[[#This Row],[phase3]],Table13456[[#This Row],[phase4]])</f>
        <v>2105505122</v>
      </c>
      <c r="E9134" s="2" t="str">
        <f>+Table13456[[#This Row],[DESCRIPTION]]</f>
        <v>UTILITY FITTINGS, DUCTILE IRON/CAST IRON, FURNISH &amp; INSTALL TEE, 24"</v>
      </c>
      <c r="F9134" s="6">
        <v>2</v>
      </c>
      <c r="G9134" s="2" t="str">
        <f>IF(Table13456[[#This Row],[first]]="0",SUBSTITUTE(TRIM(MID(B9134, 2, 3))," ","0"),SUBSTITUTE(TRIM(MID(B9134, 1, 3))," ","0"))</f>
        <v>105</v>
      </c>
      <c r="H9134" s="2" t="str">
        <f>IF(Table13456[[#This Row],[first]]="0",SUBSTITUTE(TRIM(MID(B9134, 5, 3))," ","0"),SUBSTITUTE(TRIM(MID(B9134, 4, 3))," ","0"))</f>
        <v>505</v>
      </c>
      <c r="I9134" s="2" t="str">
        <f>IF(Table13456[[#This Row],[first]]="0",SUBSTITUTE(TRIM(MID(B9134, 8, 3))," ","0"),SUBSTITUTE(TRIM(MID(B9134, 7, 3))," ","0"))</f>
        <v>122</v>
      </c>
      <c r="J9134" s="6">
        <v>2</v>
      </c>
      <c r="K9134" s="2" t="str">
        <f t="shared" si="426"/>
        <v>105</v>
      </c>
      <c r="L9134" s="2" t="str">
        <f t="shared" si="427"/>
        <v>505</v>
      </c>
      <c r="M9134" s="2" t="str">
        <f t="shared" si="428"/>
        <v>122</v>
      </c>
    </row>
    <row r="9135" spans="2:13" x14ac:dyDescent="0.25">
      <c r="B9135" s="2" t="s">
        <v>4737</v>
      </c>
      <c r="C9135" s="2" t="s">
        <v>18248</v>
      </c>
      <c r="D9135" s="6" t="str">
        <f>+_xlfn.CONCAT(Table13456[[#This Row],[phase1]],Table13456[[#This Row],[phase2]],Table13456[[#This Row],[phase3]],Table13456[[#This Row],[phase4]])</f>
        <v>2105505123</v>
      </c>
      <c r="E9135" s="2" t="str">
        <f>+Table13456[[#This Row],[DESCRIPTION]]</f>
        <v>UTILITY FITTINGS, DUCTILE IRON/CAST IRON, FURNISH &amp; INSTALL TEE, 30"</v>
      </c>
      <c r="F9135" s="6">
        <v>2</v>
      </c>
      <c r="G9135" s="2" t="str">
        <f>IF(Table13456[[#This Row],[first]]="0",SUBSTITUTE(TRIM(MID(B9135, 2, 3))," ","0"),SUBSTITUTE(TRIM(MID(B9135, 1, 3))," ","0"))</f>
        <v>105</v>
      </c>
      <c r="H9135" s="2" t="str">
        <f>IF(Table13456[[#This Row],[first]]="0",SUBSTITUTE(TRIM(MID(B9135, 5, 3))," ","0"),SUBSTITUTE(TRIM(MID(B9135, 4, 3))," ","0"))</f>
        <v>505</v>
      </c>
      <c r="I9135" s="2" t="str">
        <f>IF(Table13456[[#This Row],[first]]="0",SUBSTITUTE(TRIM(MID(B9135, 8, 3))," ","0"),SUBSTITUTE(TRIM(MID(B9135, 7, 3))," ","0"))</f>
        <v>123</v>
      </c>
      <c r="J9135" s="6">
        <v>2</v>
      </c>
      <c r="K9135" s="2" t="str">
        <f t="shared" si="426"/>
        <v>105</v>
      </c>
      <c r="L9135" s="2" t="str">
        <f t="shared" si="427"/>
        <v>505</v>
      </c>
      <c r="M9135" s="2" t="str">
        <f t="shared" si="428"/>
        <v>123</v>
      </c>
    </row>
    <row r="9136" spans="2:13" x14ac:dyDescent="0.25">
      <c r="B9136" s="2" t="s">
        <v>4738</v>
      </c>
      <c r="C9136" s="2" t="s">
        <v>18249</v>
      </c>
      <c r="D9136" s="6" t="str">
        <f>+_xlfn.CONCAT(Table13456[[#This Row],[phase1]],Table13456[[#This Row],[phase2]],Table13456[[#This Row],[phase3]],Table13456[[#This Row],[phase4]])</f>
        <v>2105505123</v>
      </c>
      <c r="E9136" s="2" t="str">
        <f>+Table13456[[#This Row],[DESCRIPTION]]</f>
        <v>UTILITY FITTINGS, DUCTILE IRON/CAST IRON, FURNISH &amp; INSTALL TEE, 36"</v>
      </c>
      <c r="F9136" s="6">
        <v>2</v>
      </c>
      <c r="G9136" s="2" t="str">
        <f>IF(Table13456[[#This Row],[first]]="0",SUBSTITUTE(TRIM(MID(B9136, 2, 3))," ","0"),SUBSTITUTE(TRIM(MID(B9136, 1, 3))," ","0"))</f>
        <v>105</v>
      </c>
      <c r="H9136" s="2" t="str">
        <f>IF(Table13456[[#This Row],[first]]="0",SUBSTITUTE(TRIM(MID(B9136, 5, 3))," ","0"),SUBSTITUTE(TRIM(MID(B9136, 4, 3))," ","0"))</f>
        <v>505</v>
      </c>
      <c r="I9136" s="2" t="str">
        <f>IF(Table13456[[#This Row],[first]]="0",SUBSTITUTE(TRIM(MID(B9136, 8, 3))," ","0"),SUBSTITUTE(TRIM(MID(B9136, 7, 3))," ","0"))</f>
        <v>123</v>
      </c>
      <c r="J9136" s="6">
        <v>2</v>
      </c>
      <c r="K9136" s="2" t="str">
        <f t="shared" si="426"/>
        <v>105</v>
      </c>
      <c r="L9136" s="2" t="str">
        <f t="shared" si="427"/>
        <v>505</v>
      </c>
      <c r="M9136" s="2" t="str">
        <f t="shared" si="428"/>
        <v>123</v>
      </c>
    </row>
    <row r="9137" spans="2:13" x14ac:dyDescent="0.25">
      <c r="B9137" s="2" t="s">
        <v>3844</v>
      </c>
      <c r="C9137" s="2" t="s">
        <v>3845</v>
      </c>
      <c r="D9137" s="6" t="str">
        <f>+_xlfn.CONCAT(Table13456[[#This Row],[phase1]],Table13456[[#This Row],[phase2]],Table13456[[#This Row],[phase3]],Table13456[[#This Row],[phase4]])</f>
        <v>2105505130</v>
      </c>
      <c r="E9137" s="2" t="str">
        <f>+Table13456[[#This Row],[DESCRIPTION]]</f>
        <v>UTILITY FITTINGS, DUCTILE IRON/CAST IRON, FURNISH &amp; INSTALL REDUCER, 8"</v>
      </c>
      <c r="F9137" s="6">
        <v>2</v>
      </c>
      <c r="G9137" s="2" t="str">
        <f>IF(Table13456[[#This Row],[first]]="0",SUBSTITUTE(TRIM(MID(B9137, 2, 3))," ","0"),SUBSTITUTE(TRIM(MID(B9137, 1, 3))," ","0"))</f>
        <v>105</v>
      </c>
      <c r="H9137" s="2" t="str">
        <f>IF(Table13456[[#This Row],[first]]="0",SUBSTITUTE(TRIM(MID(B9137, 5, 3))," ","0"),SUBSTITUTE(TRIM(MID(B9137, 4, 3))," ","0"))</f>
        <v>505</v>
      </c>
      <c r="I9137" s="2" t="str">
        <f>IF(Table13456[[#This Row],[first]]="0",SUBSTITUTE(TRIM(MID(B9137, 8, 3))," ","0"),SUBSTITUTE(TRIM(MID(B9137, 7, 3))," ","0"))</f>
        <v>130</v>
      </c>
      <c r="J9137" s="6">
        <v>2</v>
      </c>
      <c r="K9137" s="2" t="str">
        <f t="shared" si="426"/>
        <v>105</v>
      </c>
      <c r="L9137" s="2" t="str">
        <f t="shared" si="427"/>
        <v>505</v>
      </c>
      <c r="M9137" s="2" t="str">
        <f t="shared" si="428"/>
        <v>130</v>
      </c>
    </row>
    <row r="9138" spans="2:13" x14ac:dyDescent="0.25">
      <c r="B9138" s="2" t="s">
        <v>4303</v>
      </c>
      <c r="C9138" s="2" t="s">
        <v>18250</v>
      </c>
      <c r="D9138" s="6" t="str">
        <f>+_xlfn.CONCAT(Table13456[[#This Row],[phase1]],Table13456[[#This Row],[phase2]],Table13456[[#This Row],[phase3]],Table13456[[#This Row],[phase4]])</f>
        <v>2105505131</v>
      </c>
      <c r="E9138" s="2" t="str">
        <f>+Table13456[[#This Row],[DESCRIPTION]]</f>
        <v>UTILITY FITTINGS, DUCTILE IRON/CAST IRON, FURNISH &amp; INSTALL REDUCER, 10"</v>
      </c>
      <c r="F9138" s="6">
        <v>2</v>
      </c>
      <c r="G9138" s="2" t="str">
        <f>IF(Table13456[[#This Row],[first]]="0",SUBSTITUTE(TRIM(MID(B9138, 2, 3))," ","0"),SUBSTITUTE(TRIM(MID(B9138, 1, 3))," ","0"))</f>
        <v>105</v>
      </c>
      <c r="H9138" s="2" t="str">
        <f>IF(Table13456[[#This Row],[first]]="0",SUBSTITUTE(TRIM(MID(B9138, 5, 3))," ","0"),SUBSTITUTE(TRIM(MID(B9138, 4, 3))," ","0"))</f>
        <v>505</v>
      </c>
      <c r="I9138" s="2" t="str">
        <f>IF(Table13456[[#This Row],[first]]="0",SUBSTITUTE(TRIM(MID(B9138, 8, 3))," ","0"),SUBSTITUTE(TRIM(MID(B9138, 7, 3))," ","0"))</f>
        <v>131</v>
      </c>
      <c r="J9138" s="6">
        <v>2</v>
      </c>
      <c r="K9138" s="2" t="str">
        <f t="shared" si="426"/>
        <v>105</v>
      </c>
      <c r="L9138" s="2" t="str">
        <f t="shared" si="427"/>
        <v>505</v>
      </c>
      <c r="M9138" s="2" t="str">
        <f t="shared" si="428"/>
        <v>131</v>
      </c>
    </row>
    <row r="9139" spans="2:13" x14ac:dyDescent="0.25">
      <c r="B9139" s="2" t="s">
        <v>3846</v>
      </c>
      <c r="C9139" s="2" t="s">
        <v>3847</v>
      </c>
      <c r="D9139" s="6" t="str">
        <f>+_xlfn.CONCAT(Table13456[[#This Row],[phase1]],Table13456[[#This Row],[phase2]],Table13456[[#This Row],[phase3]],Table13456[[#This Row],[phase4]])</f>
        <v>2105505131</v>
      </c>
      <c r="E9139" s="2" t="str">
        <f>+Table13456[[#This Row],[DESCRIPTION]]</f>
        <v>UTILITY FITTINGS, DUCTILE IRON/CAST IRON, FURNISH &amp; INSTALL REDUCER, 12"</v>
      </c>
      <c r="F9139" s="6">
        <v>2</v>
      </c>
      <c r="G9139" s="2" t="str">
        <f>IF(Table13456[[#This Row],[first]]="0",SUBSTITUTE(TRIM(MID(B9139, 2, 3))," ","0"),SUBSTITUTE(TRIM(MID(B9139, 1, 3))," ","0"))</f>
        <v>105</v>
      </c>
      <c r="H9139" s="2" t="str">
        <f>IF(Table13456[[#This Row],[first]]="0",SUBSTITUTE(TRIM(MID(B9139, 5, 3))," ","0"),SUBSTITUTE(TRIM(MID(B9139, 4, 3))," ","0"))</f>
        <v>505</v>
      </c>
      <c r="I9139" s="2" t="str">
        <f>IF(Table13456[[#This Row],[first]]="0",SUBSTITUTE(TRIM(MID(B9139, 8, 3))," ","0"),SUBSTITUTE(TRIM(MID(B9139, 7, 3))," ","0"))</f>
        <v>131</v>
      </c>
      <c r="J9139" s="6">
        <v>2</v>
      </c>
      <c r="K9139" s="2" t="str">
        <f t="shared" si="426"/>
        <v>105</v>
      </c>
      <c r="L9139" s="2" t="str">
        <f t="shared" si="427"/>
        <v>505</v>
      </c>
      <c r="M9139" s="2" t="str">
        <f t="shared" si="428"/>
        <v>131</v>
      </c>
    </row>
    <row r="9140" spans="2:13" x14ac:dyDescent="0.25">
      <c r="B9140" s="2" t="s">
        <v>4304</v>
      </c>
      <c r="C9140" s="2" t="s">
        <v>18251</v>
      </c>
      <c r="D9140" s="6" t="str">
        <f>+_xlfn.CONCAT(Table13456[[#This Row],[phase1]],Table13456[[#This Row],[phase2]],Table13456[[#This Row],[phase3]],Table13456[[#This Row],[phase4]])</f>
        <v>2105505131</v>
      </c>
      <c r="E9140" s="2" t="str">
        <f>+Table13456[[#This Row],[DESCRIPTION]]</f>
        <v>UTILITY FITTINGS, DUCTILE IRON/CAST IRON, FURNISH &amp; INSTALL REDUCER, 14"</v>
      </c>
      <c r="F9140" s="6">
        <v>2</v>
      </c>
      <c r="G9140" s="2" t="str">
        <f>IF(Table13456[[#This Row],[first]]="0",SUBSTITUTE(TRIM(MID(B9140, 2, 3))," ","0"),SUBSTITUTE(TRIM(MID(B9140, 1, 3))," ","0"))</f>
        <v>105</v>
      </c>
      <c r="H9140" s="2" t="str">
        <f>IF(Table13456[[#This Row],[first]]="0",SUBSTITUTE(TRIM(MID(B9140, 5, 3))," ","0"),SUBSTITUTE(TRIM(MID(B9140, 4, 3))," ","0"))</f>
        <v>505</v>
      </c>
      <c r="I9140" s="2" t="str">
        <f>IF(Table13456[[#This Row],[first]]="0",SUBSTITUTE(TRIM(MID(B9140, 8, 3))," ","0"),SUBSTITUTE(TRIM(MID(B9140, 7, 3))," ","0"))</f>
        <v>131</v>
      </c>
      <c r="J9140" s="6">
        <v>2</v>
      </c>
      <c r="K9140" s="2" t="str">
        <f t="shared" si="426"/>
        <v>105</v>
      </c>
      <c r="L9140" s="2" t="str">
        <f t="shared" si="427"/>
        <v>505</v>
      </c>
      <c r="M9140" s="2" t="str">
        <f t="shared" si="428"/>
        <v>131</v>
      </c>
    </row>
    <row r="9141" spans="2:13" x14ac:dyDescent="0.25">
      <c r="B9141" s="2" t="s">
        <v>4305</v>
      </c>
      <c r="C9141" s="2" t="s">
        <v>18252</v>
      </c>
      <c r="D9141" s="6" t="str">
        <f>+_xlfn.CONCAT(Table13456[[#This Row],[phase1]],Table13456[[#This Row],[phase2]],Table13456[[#This Row],[phase3]],Table13456[[#This Row],[phase4]])</f>
        <v>2105505131</v>
      </c>
      <c r="E9141" s="2" t="str">
        <f>+Table13456[[#This Row],[DESCRIPTION]]</f>
        <v>UTILITY FITTINGS, DUCTILE IRON/CAST IRON, FURNISH &amp; INSTALL REDUCER, 16"</v>
      </c>
      <c r="F9141" s="6">
        <v>2</v>
      </c>
      <c r="G9141" s="2" t="str">
        <f>IF(Table13456[[#This Row],[first]]="0",SUBSTITUTE(TRIM(MID(B9141, 2, 3))," ","0"),SUBSTITUTE(TRIM(MID(B9141, 1, 3))," ","0"))</f>
        <v>105</v>
      </c>
      <c r="H9141" s="2" t="str">
        <f>IF(Table13456[[#This Row],[first]]="0",SUBSTITUTE(TRIM(MID(B9141, 5, 3))," ","0"),SUBSTITUTE(TRIM(MID(B9141, 4, 3))," ","0"))</f>
        <v>505</v>
      </c>
      <c r="I9141" s="2" t="str">
        <f>IF(Table13456[[#This Row],[first]]="0",SUBSTITUTE(TRIM(MID(B9141, 8, 3))," ","0"),SUBSTITUTE(TRIM(MID(B9141, 7, 3))," ","0"))</f>
        <v>131</v>
      </c>
      <c r="J9141" s="6">
        <v>2</v>
      </c>
      <c r="K9141" s="2" t="str">
        <f t="shared" si="426"/>
        <v>105</v>
      </c>
      <c r="L9141" s="2" t="str">
        <f t="shared" si="427"/>
        <v>505</v>
      </c>
      <c r="M9141" s="2" t="str">
        <f t="shared" si="428"/>
        <v>131</v>
      </c>
    </row>
    <row r="9142" spans="2:13" x14ac:dyDescent="0.25">
      <c r="B9142" s="2" t="s">
        <v>4611</v>
      </c>
      <c r="C9142" s="2" t="s">
        <v>18253</v>
      </c>
      <c r="D9142" s="6" t="str">
        <f>+_xlfn.CONCAT(Table13456[[#This Row],[phase1]],Table13456[[#This Row],[phase2]],Table13456[[#This Row],[phase3]],Table13456[[#This Row],[phase4]])</f>
        <v>2105505131</v>
      </c>
      <c r="E9142" s="2" t="str">
        <f>+Table13456[[#This Row],[DESCRIPTION]]</f>
        <v>UTILITY FITTINGS, DUCTILE IRON/CAST IRON, FURNISH &amp; INSTALL REDUCER, 18"</v>
      </c>
      <c r="F9142" s="6">
        <v>2</v>
      </c>
      <c r="G9142" s="2" t="str">
        <f>IF(Table13456[[#This Row],[first]]="0",SUBSTITUTE(TRIM(MID(B9142, 2, 3))," ","0"),SUBSTITUTE(TRIM(MID(B9142, 1, 3))," ","0"))</f>
        <v>105</v>
      </c>
      <c r="H9142" s="2" t="str">
        <f>IF(Table13456[[#This Row],[first]]="0",SUBSTITUTE(TRIM(MID(B9142, 5, 3))," ","0"),SUBSTITUTE(TRIM(MID(B9142, 4, 3))," ","0"))</f>
        <v>505</v>
      </c>
      <c r="I9142" s="2" t="str">
        <f>IF(Table13456[[#This Row],[first]]="0",SUBSTITUTE(TRIM(MID(B9142, 8, 3))," ","0"),SUBSTITUTE(TRIM(MID(B9142, 7, 3))," ","0"))</f>
        <v>131</v>
      </c>
      <c r="J9142" s="6">
        <v>2</v>
      </c>
      <c r="K9142" s="2" t="str">
        <f t="shared" si="426"/>
        <v>105</v>
      </c>
      <c r="L9142" s="2" t="str">
        <f t="shared" si="427"/>
        <v>505</v>
      </c>
      <c r="M9142" s="2" t="str">
        <f t="shared" si="428"/>
        <v>131</v>
      </c>
    </row>
    <row r="9143" spans="2:13" x14ac:dyDescent="0.25">
      <c r="B9143" s="2" t="s">
        <v>18254</v>
      </c>
      <c r="C9143" s="2" t="s">
        <v>18255</v>
      </c>
      <c r="D9143" s="6" t="str">
        <f>+_xlfn.CONCAT(Table13456[[#This Row],[phase1]],Table13456[[#This Row],[phase2]],Table13456[[#This Row],[phase3]],Table13456[[#This Row],[phase4]])</f>
        <v>2105505132</v>
      </c>
      <c r="E9143" s="2" t="str">
        <f>+Table13456[[#This Row],[DESCRIPTION]]</f>
        <v>UTILITY FITTINGS, DUCTILE IRON/CAST IRON, FURNISH &amp; INSTALL REDUCER, 20"</v>
      </c>
      <c r="F9143" s="6">
        <v>2</v>
      </c>
      <c r="G9143" s="2" t="str">
        <f>IF(Table13456[[#This Row],[first]]="0",SUBSTITUTE(TRIM(MID(B9143, 2, 3))," ","0"),SUBSTITUTE(TRIM(MID(B9143, 1, 3))," ","0"))</f>
        <v>105</v>
      </c>
      <c r="H9143" s="2" t="str">
        <f>IF(Table13456[[#This Row],[first]]="0",SUBSTITUTE(TRIM(MID(B9143, 5, 3))," ","0"),SUBSTITUTE(TRIM(MID(B9143, 4, 3))," ","0"))</f>
        <v>505</v>
      </c>
      <c r="I9143" s="2" t="str">
        <f>IF(Table13456[[#This Row],[first]]="0",SUBSTITUTE(TRIM(MID(B9143, 8, 3))," ","0"),SUBSTITUTE(TRIM(MID(B9143, 7, 3))," ","0"))</f>
        <v>132</v>
      </c>
      <c r="J9143" s="6">
        <v>2</v>
      </c>
      <c r="K9143" s="2" t="str">
        <f t="shared" si="426"/>
        <v>105</v>
      </c>
      <c r="L9143" s="2" t="str">
        <f t="shared" si="427"/>
        <v>505</v>
      </c>
      <c r="M9143" s="2" t="str">
        <f t="shared" si="428"/>
        <v>132</v>
      </c>
    </row>
    <row r="9144" spans="2:13" x14ac:dyDescent="0.25">
      <c r="B9144" s="2" t="s">
        <v>3848</v>
      </c>
      <c r="C9144" s="2" t="s">
        <v>3849</v>
      </c>
      <c r="D9144" s="6" t="str">
        <f>+_xlfn.CONCAT(Table13456[[#This Row],[phase1]],Table13456[[#This Row],[phase2]],Table13456[[#This Row],[phase3]],Table13456[[#This Row],[phase4]])</f>
        <v>2105505132</v>
      </c>
      <c r="E9144" s="2" t="str">
        <f>+Table13456[[#This Row],[DESCRIPTION]]</f>
        <v>UTILITY FITTINGS, DUCTILE IRON/CAST IRON, FURNISH &amp; INSTALL REDUCER, 24"</v>
      </c>
      <c r="F9144" s="6">
        <v>2</v>
      </c>
      <c r="G9144" s="2" t="str">
        <f>IF(Table13456[[#This Row],[first]]="0",SUBSTITUTE(TRIM(MID(B9144, 2, 3))," ","0"),SUBSTITUTE(TRIM(MID(B9144, 1, 3))," ","0"))</f>
        <v>105</v>
      </c>
      <c r="H9144" s="2" t="str">
        <f>IF(Table13456[[#This Row],[first]]="0",SUBSTITUTE(TRIM(MID(B9144, 5, 3))," ","0"),SUBSTITUTE(TRIM(MID(B9144, 4, 3))," ","0"))</f>
        <v>505</v>
      </c>
      <c r="I9144" s="2" t="str">
        <f>IF(Table13456[[#This Row],[first]]="0",SUBSTITUTE(TRIM(MID(B9144, 8, 3))," ","0"),SUBSTITUTE(TRIM(MID(B9144, 7, 3))," ","0"))</f>
        <v>132</v>
      </c>
      <c r="J9144" s="6">
        <v>2</v>
      </c>
      <c r="K9144" s="2" t="str">
        <f t="shared" si="426"/>
        <v>105</v>
      </c>
      <c r="L9144" s="2" t="str">
        <f t="shared" si="427"/>
        <v>505</v>
      </c>
      <c r="M9144" s="2" t="str">
        <f t="shared" si="428"/>
        <v>132</v>
      </c>
    </row>
    <row r="9145" spans="2:13" x14ac:dyDescent="0.25">
      <c r="B9145" s="2" t="s">
        <v>4739</v>
      </c>
      <c r="C9145" s="2" t="s">
        <v>18256</v>
      </c>
      <c r="D9145" s="6" t="str">
        <f>+_xlfn.CONCAT(Table13456[[#This Row],[phase1]],Table13456[[#This Row],[phase2]],Table13456[[#This Row],[phase3]],Table13456[[#This Row],[phase4]])</f>
        <v>2105505133</v>
      </c>
      <c r="E9145" s="2" t="str">
        <f>+Table13456[[#This Row],[DESCRIPTION]]</f>
        <v>UTILITY FITTINGS, DUCTILE IRON/CAST IRON, FURNISH &amp; INSTALL REDUCER, 36"</v>
      </c>
      <c r="F9145" s="6">
        <v>2</v>
      </c>
      <c r="G9145" s="2" t="str">
        <f>IF(Table13456[[#This Row],[first]]="0",SUBSTITUTE(TRIM(MID(B9145, 2, 3))," ","0"),SUBSTITUTE(TRIM(MID(B9145, 1, 3))," ","0"))</f>
        <v>105</v>
      </c>
      <c r="H9145" s="2" t="str">
        <f>IF(Table13456[[#This Row],[first]]="0",SUBSTITUTE(TRIM(MID(B9145, 5, 3))," ","0"),SUBSTITUTE(TRIM(MID(B9145, 4, 3))," ","0"))</f>
        <v>505</v>
      </c>
      <c r="I9145" s="2" t="str">
        <f>IF(Table13456[[#This Row],[first]]="0",SUBSTITUTE(TRIM(MID(B9145, 8, 3))," ","0"),SUBSTITUTE(TRIM(MID(B9145, 7, 3))," ","0"))</f>
        <v>133</v>
      </c>
      <c r="J9145" s="6">
        <v>2</v>
      </c>
      <c r="K9145" s="2" t="str">
        <f t="shared" si="426"/>
        <v>105</v>
      </c>
      <c r="L9145" s="2" t="str">
        <f t="shared" si="427"/>
        <v>505</v>
      </c>
      <c r="M9145" s="2" t="str">
        <f t="shared" si="428"/>
        <v>133</v>
      </c>
    </row>
    <row r="9146" spans="2:13" x14ac:dyDescent="0.25">
      <c r="B9146" s="2" t="s">
        <v>18257</v>
      </c>
      <c r="C9146" s="2" t="s">
        <v>18258</v>
      </c>
      <c r="D9146" s="6" t="str">
        <f>+_xlfn.CONCAT(Table13456[[#This Row],[phase1]],Table13456[[#This Row],[phase2]],Table13456[[#This Row],[phase3]],Table13456[[#This Row],[phase4]])</f>
        <v>2105505134</v>
      </c>
      <c r="E9146" s="2" t="str">
        <f>+Table13456[[#This Row],[DESCRIPTION]]</f>
        <v>UTILITY FITTINGS, DUCTILE IRON/CAST IRON, FURNISH &amp; INSTALL REDUCER, 42"</v>
      </c>
      <c r="F9146" s="6">
        <v>2</v>
      </c>
      <c r="G9146" s="2" t="str">
        <f>IF(Table13456[[#This Row],[first]]="0",SUBSTITUTE(TRIM(MID(B9146, 2, 3))," ","0"),SUBSTITUTE(TRIM(MID(B9146, 1, 3))," ","0"))</f>
        <v>105</v>
      </c>
      <c r="H9146" s="2" t="str">
        <f>IF(Table13456[[#This Row],[first]]="0",SUBSTITUTE(TRIM(MID(B9146, 5, 3))," ","0"),SUBSTITUTE(TRIM(MID(B9146, 4, 3))," ","0"))</f>
        <v>505</v>
      </c>
      <c r="I9146" s="2" t="str">
        <f>IF(Table13456[[#This Row],[first]]="0",SUBSTITUTE(TRIM(MID(B9146, 8, 3))," ","0"),SUBSTITUTE(TRIM(MID(B9146, 7, 3))," ","0"))</f>
        <v>134</v>
      </c>
      <c r="J9146" s="6">
        <v>2</v>
      </c>
      <c r="K9146" s="2" t="str">
        <f t="shared" si="426"/>
        <v>105</v>
      </c>
      <c r="L9146" s="2" t="str">
        <f t="shared" si="427"/>
        <v>505</v>
      </c>
      <c r="M9146" s="2" t="str">
        <f t="shared" si="428"/>
        <v>134</v>
      </c>
    </row>
    <row r="9147" spans="2:13" x14ac:dyDescent="0.25">
      <c r="B9147" s="2" t="s">
        <v>3850</v>
      </c>
      <c r="C9147" s="2" t="s">
        <v>3851</v>
      </c>
      <c r="D9147" s="6" t="str">
        <f>+_xlfn.CONCAT(Table13456[[#This Row],[phase1]],Table13456[[#This Row],[phase2]],Table13456[[#This Row],[phase3]],Table13456[[#This Row],[phase4]])</f>
        <v>2105505140</v>
      </c>
      <c r="E9147" s="2" t="str">
        <f>+Table13456[[#This Row],[DESCRIPTION]]</f>
        <v>UTILITY FITTINGS, DUCTILE IRON/CAST IRON, FURNISH &amp; INSTALL UNION, 8"</v>
      </c>
      <c r="F9147" s="6">
        <v>2</v>
      </c>
      <c r="G9147" s="2" t="str">
        <f>IF(Table13456[[#This Row],[first]]="0",SUBSTITUTE(TRIM(MID(B9147, 2, 3))," ","0"),SUBSTITUTE(TRIM(MID(B9147, 1, 3))," ","0"))</f>
        <v>105</v>
      </c>
      <c r="H9147" s="2" t="str">
        <f>IF(Table13456[[#This Row],[first]]="0",SUBSTITUTE(TRIM(MID(B9147, 5, 3))," ","0"),SUBSTITUTE(TRIM(MID(B9147, 4, 3))," ","0"))</f>
        <v>505</v>
      </c>
      <c r="I9147" s="2" t="str">
        <f>IF(Table13456[[#This Row],[first]]="0",SUBSTITUTE(TRIM(MID(B9147, 8, 3))," ","0"),SUBSTITUTE(TRIM(MID(B9147, 7, 3))," ","0"))</f>
        <v>140</v>
      </c>
      <c r="J9147" s="6">
        <v>2</v>
      </c>
      <c r="K9147" s="2" t="str">
        <f t="shared" si="426"/>
        <v>105</v>
      </c>
      <c r="L9147" s="2" t="str">
        <f t="shared" si="427"/>
        <v>505</v>
      </c>
      <c r="M9147" s="2" t="str">
        <f t="shared" si="428"/>
        <v>140</v>
      </c>
    </row>
    <row r="9148" spans="2:13" x14ac:dyDescent="0.25">
      <c r="B9148" s="2" t="s">
        <v>3852</v>
      </c>
      <c r="C9148" s="2" t="s">
        <v>3853</v>
      </c>
      <c r="D9148" s="6" t="str">
        <f>+_xlfn.CONCAT(Table13456[[#This Row],[phase1]],Table13456[[#This Row],[phase2]],Table13456[[#This Row],[phase3]],Table13456[[#This Row],[phase4]])</f>
        <v>2105505141</v>
      </c>
      <c r="E9148" s="2" t="str">
        <f>+Table13456[[#This Row],[DESCRIPTION]]</f>
        <v>UTILITY FITTINGS, DUCTILE IRON/CAST IRON, FURNISH &amp; INSTALL UNION, 10"</v>
      </c>
      <c r="F9148" s="6">
        <v>2</v>
      </c>
      <c r="G9148" s="2" t="str">
        <f>IF(Table13456[[#This Row],[first]]="0",SUBSTITUTE(TRIM(MID(B9148, 2, 3))," ","0"),SUBSTITUTE(TRIM(MID(B9148, 1, 3))," ","0"))</f>
        <v>105</v>
      </c>
      <c r="H9148" s="2" t="str">
        <f>IF(Table13456[[#This Row],[first]]="0",SUBSTITUTE(TRIM(MID(B9148, 5, 3))," ","0"),SUBSTITUTE(TRIM(MID(B9148, 4, 3))," ","0"))</f>
        <v>505</v>
      </c>
      <c r="I9148" s="2" t="str">
        <f>IF(Table13456[[#This Row],[first]]="0",SUBSTITUTE(TRIM(MID(B9148, 8, 3))," ","0"),SUBSTITUTE(TRIM(MID(B9148, 7, 3))," ","0"))</f>
        <v>141</v>
      </c>
      <c r="J9148" s="6">
        <v>2</v>
      </c>
      <c r="K9148" s="2" t="str">
        <f t="shared" si="426"/>
        <v>105</v>
      </c>
      <c r="L9148" s="2" t="str">
        <f t="shared" si="427"/>
        <v>505</v>
      </c>
      <c r="M9148" s="2" t="str">
        <f t="shared" si="428"/>
        <v>141</v>
      </c>
    </row>
    <row r="9149" spans="2:13" x14ac:dyDescent="0.25">
      <c r="B9149" s="2" t="s">
        <v>3854</v>
      </c>
      <c r="C9149" s="2" t="s">
        <v>3855</v>
      </c>
      <c r="D9149" s="6" t="str">
        <f>+_xlfn.CONCAT(Table13456[[#This Row],[phase1]],Table13456[[#This Row],[phase2]],Table13456[[#This Row],[phase3]],Table13456[[#This Row],[phase4]])</f>
        <v>2105505141</v>
      </c>
      <c r="E9149" s="2" t="str">
        <f>+Table13456[[#This Row],[DESCRIPTION]]</f>
        <v>UTILITY FITTINGS, DUCTILE IRON/CAST IRON, FURNISH &amp; INSTALL UNION, 12"</v>
      </c>
      <c r="F9149" s="6">
        <v>2</v>
      </c>
      <c r="G9149" s="2" t="str">
        <f>IF(Table13456[[#This Row],[first]]="0",SUBSTITUTE(TRIM(MID(B9149, 2, 3))," ","0"),SUBSTITUTE(TRIM(MID(B9149, 1, 3))," ","0"))</f>
        <v>105</v>
      </c>
      <c r="H9149" s="2" t="str">
        <f>IF(Table13456[[#This Row],[first]]="0",SUBSTITUTE(TRIM(MID(B9149, 5, 3))," ","0"),SUBSTITUTE(TRIM(MID(B9149, 4, 3))," ","0"))</f>
        <v>505</v>
      </c>
      <c r="I9149" s="2" t="str">
        <f>IF(Table13456[[#This Row],[first]]="0",SUBSTITUTE(TRIM(MID(B9149, 8, 3))," ","0"),SUBSTITUTE(TRIM(MID(B9149, 7, 3))," ","0"))</f>
        <v>141</v>
      </c>
      <c r="J9149" s="6">
        <v>2</v>
      </c>
      <c r="K9149" s="2" t="str">
        <f t="shared" si="426"/>
        <v>105</v>
      </c>
      <c r="L9149" s="2" t="str">
        <f t="shared" si="427"/>
        <v>505</v>
      </c>
      <c r="M9149" s="2" t="str">
        <f t="shared" si="428"/>
        <v>141</v>
      </c>
    </row>
    <row r="9150" spans="2:13" x14ac:dyDescent="0.25">
      <c r="B9150" s="2" t="s">
        <v>4306</v>
      </c>
      <c r="C9150" s="2" t="s">
        <v>18259</v>
      </c>
      <c r="D9150" s="6" t="str">
        <f>+_xlfn.CONCAT(Table13456[[#This Row],[phase1]],Table13456[[#This Row],[phase2]],Table13456[[#This Row],[phase3]],Table13456[[#This Row],[phase4]])</f>
        <v>2105505141</v>
      </c>
      <c r="E9150" s="2" t="str">
        <f>+Table13456[[#This Row],[DESCRIPTION]]</f>
        <v>UTILITY FITTINGS, DUCTILE IRON/CAST IRON, FURNISH &amp; INSTALL UNION, 14"</v>
      </c>
      <c r="F9150" s="6">
        <v>2</v>
      </c>
      <c r="G9150" s="2" t="str">
        <f>IF(Table13456[[#This Row],[first]]="0",SUBSTITUTE(TRIM(MID(B9150, 2, 3))," ","0"),SUBSTITUTE(TRIM(MID(B9150, 1, 3))," ","0"))</f>
        <v>105</v>
      </c>
      <c r="H9150" s="2" t="str">
        <f>IF(Table13456[[#This Row],[first]]="0",SUBSTITUTE(TRIM(MID(B9150, 5, 3))," ","0"),SUBSTITUTE(TRIM(MID(B9150, 4, 3))," ","0"))</f>
        <v>505</v>
      </c>
      <c r="I9150" s="2" t="str">
        <f>IF(Table13456[[#This Row],[first]]="0",SUBSTITUTE(TRIM(MID(B9150, 8, 3))," ","0"),SUBSTITUTE(TRIM(MID(B9150, 7, 3))," ","0"))</f>
        <v>141</v>
      </c>
      <c r="J9150" s="6">
        <v>2</v>
      </c>
      <c r="K9150" s="2" t="str">
        <f t="shared" si="426"/>
        <v>105</v>
      </c>
      <c r="L9150" s="2" t="str">
        <f t="shared" si="427"/>
        <v>505</v>
      </c>
      <c r="M9150" s="2" t="str">
        <f t="shared" si="428"/>
        <v>141</v>
      </c>
    </row>
    <row r="9151" spans="2:13" x14ac:dyDescent="0.25">
      <c r="B9151" s="2" t="s">
        <v>4612</v>
      </c>
      <c r="C9151" s="2" t="s">
        <v>18260</v>
      </c>
      <c r="D9151" s="6" t="str">
        <f>+_xlfn.CONCAT(Table13456[[#This Row],[phase1]],Table13456[[#This Row],[phase2]],Table13456[[#This Row],[phase3]],Table13456[[#This Row],[phase4]])</f>
        <v>2105505141</v>
      </c>
      <c r="E9151" s="2" t="str">
        <f>+Table13456[[#This Row],[DESCRIPTION]]</f>
        <v>UTILITY FITTINGS, DUCTILE IRON/CAST IRON, FURNISH &amp; INSTALL UNION, 16"</v>
      </c>
      <c r="F9151" s="6">
        <v>2</v>
      </c>
      <c r="G9151" s="2" t="str">
        <f>IF(Table13456[[#This Row],[first]]="0",SUBSTITUTE(TRIM(MID(B9151, 2, 3))," ","0"),SUBSTITUTE(TRIM(MID(B9151, 1, 3))," ","0"))</f>
        <v>105</v>
      </c>
      <c r="H9151" s="2" t="str">
        <f>IF(Table13456[[#This Row],[first]]="0",SUBSTITUTE(TRIM(MID(B9151, 5, 3))," ","0"),SUBSTITUTE(TRIM(MID(B9151, 4, 3))," ","0"))</f>
        <v>505</v>
      </c>
      <c r="I9151" s="2" t="str">
        <f>IF(Table13456[[#This Row],[first]]="0",SUBSTITUTE(TRIM(MID(B9151, 8, 3))," ","0"),SUBSTITUTE(TRIM(MID(B9151, 7, 3))," ","0"))</f>
        <v>141</v>
      </c>
      <c r="J9151" s="6">
        <v>2</v>
      </c>
      <c r="K9151" s="2" t="str">
        <f t="shared" si="426"/>
        <v>105</v>
      </c>
      <c r="L9151" s="2" t="str">
        <f t="shared" si="427"/>
        <v>505</v>
      </c>
      <c r="M9151" s="2" t="str">
        <f t="shared" si="428"/>
        <v>141</v>
      </c>
    </row>
    <row r="9152" spans="2:13" x14ac:dyDescent="0.25">
      <c r="B9152" s="2" t="s">
        <v>4740</v>
      </c>
      <c r="C9152" s="2" t="s">
        <v>18261</v>
      </c>
      <c r="D9152" s="6" t="str">
        <f>+_xlfn.CONCAT(Table13456[[#This Row],[phase1]],Table13456[[#This Row],[phase2]],Table13456[[#This Row],[phase3]],Table13456[[#This Row],[phase4]])</f>
        <v>2105505141</v>
      </c>
      <c r="E9152" s="2" t="str">
        <f>+Table13456[[#This Row],[DESCRIPTION]]</f>
        <v>UTILITY FITTINGS, DUCTILE IRON/CAST IRON, FURNISH &amp; INSTALL UNION, 18"</v>
      </c>
      <c r="F9152" s="6">
        <v>2</v>
      </c>
      <c r="G9152" s="2" t="str">
        <f>IF(Table13456[[#This Row],[first]]="0",SUBSTITUTE(TRIM(MID(B9152, 2, 3))," ","0"),SUBSTITUTE(TRIM(MID(B9152, 1, 3))," ","0"))</f>
        <v>105</v>
      </c>
      <c r="H9152" s="2" t="str">
        <f>IF(Table13456[[#This Row],[first]]="0",SUBSTITUTE(TRIM(MID(B9152, 5, 3))," ","0"),SUBSTITUTE(TRIM(MID(B9152, 4, 3))," ","0"))</f>
        <v>505</v>
      </c>
      <c r="I9152" s="2" t="str">
        <f>IF(Table13456[[#This Row],[first]]="0",SUBSTITUTE(TRIM(MID(B9152, 8, 3))," ","0"),SUBSTITUTE(TRIM(MID(B9152, 7, 3))," ","0"))</f>
        <v>141</v>
      </c>
      <c r="J9152" s="6">
        <v>2</v>
      </c>
      <c r="K9152" s="2" t="str">
        <f t="shared" si="426"/>
        <v>105</v>
      </c>
      <c r="L9152" s="2" t="str">
        <f t="shared" si="427"/>
        <v>505</v>
      </c>
      <c r="M9152" s="2" t="str">
        <f t="shared" si="428"/>
        <v>141</v>
      </c>
    </row>
    <row r="9153" spans="2:13" x14ac:dyDescent="0.25">
      <c r="B9153" s="2" t="s">
        <v>4831</v>
      </c>
      <c r="C9153" s="2" t="s">
        <v>18262</v>
      </c>
      <c r="D9153" s="6" t="str">
        <f>+_xlfn.CONCAT(Table13456[[#This Row],[phase1]],Table13456[[#This Row],[phase2]],Table13456[[#This Row],[phase3]],Table13456[[#This Row],[phase4]])</f>
        <v>2105505142</v>
      </c>
      <c r="E9153" s="2" t="str">
        <f>+Table13456[[#This Row],[DESCRIPTION]]</f>
        <v>UTILITY FITTINGS, DUCTILE IRON/CAST IRON, FURNISH &amp; INSTALL UNION, 20"</v>
      </c>
      <c r="F9153" s="6">
        <v>2</v>
      </c>
      <c r="G9153" s="2" t="str">
        <f>IF(Table13456[[#This Row],[first]]="0",SUBSTITUTE(TRIM(MID(B9153, 2, 3))," ","0"),SUBSTITUTE(TRIM(MID(B9153, 1, 3))," ","0"))</f>
        <v>105</v>
      </c>
      <c r="H9153" s="2" t="str">
        <f>IF(Table13456[[#This Row],[first]]="0",SUBSTITUTE(TRIM(MID(B9153, 5, 3))," ","0"),SUBSTITUTE(TRIM(MID(B9153, 4, 3))," ","0"))</f>
        <v>505</v>
      </c>
      <c r="I9153" s="2" t="str">
        <f>IF(Table13456[[#This Row],[first]]="0",SUBSTITUTE(TRIM(MID(B9153, 8, 3))," ","0"),SUBSTITUTE(TRIM(MID(B9153, 7, 3))," ","0"))</f>
        <v>142</v>
      </c>
      <c r="J9153" s="6">
        <v>2</v>
      </c>
      <c r="K9153" s="2" t="str">
        <f t="shared" si="426"/>
        <v>105</v>
      </c>
      <c r="L9153" s="2" t="str">
        <f t="shared" si="427"/>
        <v>505</v>
      </c>
      <c r="M9153" s="2" t="str">
        <f t="shared" si="428"/>
        <v>142</v>
      </c>
    </row>
    <row r="9154" spans="2:13" x14ac:dyDescent="0.25">
      <c r="B9154" s="2" t="s">
        <v>4307</v>
      </c>
      <c r="C9154" s="2" t="s">
        <v>18263</v>
      </c>
      <c r="D9154" s="6" t="str">
        <f>+_xlfn.CONCAT(Table13456[[#This Row],[phase1]],Table13456[[#This Row],[phase2]],Table13456[[#This Row],[phase3]],Table13456[[#This Row],[phase4]])</f>
        <v>2105505142</v>
      </c>
      <c r="E9154" s="2" t="str">
        <f>+Table13456[[#This Row],[DESCRIPTION]]</f>
        <v>UTILITY FITTINGS, DUCTILE IRON/CAST IRON, FURNISH &amp; INSTALL UNION, 24"</v>
      </c>
      <c r="F9154" s="6">
        <v>2</v>
      </c>
      <c r="G9154" s="2" t="str">
        <f>IF(Table13456[[#This Row],[first]]="0",SUBSTITUTE(TRIM(MID(B9154, 2, 3))," ","0"),SUBSTITUTE(TRIM(MID(B9154, 1, 3))," ","0"))</f>
        <v>105</v>
      </c>
      <c r="H9154" s="2" t="str">
        <f>IF(Table13456[[#This Row],[first]]="0",SUBSTITUTE(TRIM(MID(B9154, 5, 3))," ","0"),SUBSTITUTE(TRIM(MID(B9154, 4, 3))," ","0"))</f>
        <v>505</v>
      </c>
      <c r="I9154" s="2" t="str">
        <f>IF(Table13456[[#This Row],[first]]="0",SUBSTITUTE(TRIM(MID(B9154, 8, 3))," ","0"),SUBSTITUTE(TRIM(MID(B9154, 7, 3))," ","0"))</f>
        <v>142</v>
      </c>
      <c r="J9154" s="6">
        <v>2</v>
      </c>
      <c r="K9154" s="2" t="str">
        <f t="shared" si="426"/>
        <v>105</v>
      </c>
      <c r="L9154" s="2" t="str">
        <f t="shared" si="427"/>
        <v>505</v>
      </c>
      <c r="M9154" s="2" t="str">
        <f t="shared" si="428"/>
        <v>142</v>
      </c>
    </row>
    <row r="9155" spans="2:13" x14ac:dyDescent="0.25">
      <c r="B9155" s="2" t="s">
        <v>4741</v>
      </c>
      <c r="C9155" s="2" t="s">
        <v>18264</v>
      </c>
      <c r="D9155" s="6" t="str">
        <f>+_xlfn.CONCAT(Table13456[[#This Row],[phase1]],Table13456[[#This Row],[phase2]],Table13456[[#This Row],[phase3]],Table13456[[#This Row],[phase4]])</f>
        <v>2105505143</v>
      </c>
      <c r="E9155" s="2" t="str">
        <f>+Table13456[[#This Row],[DESCRIPTION]]</f>
        <v>UTILITY FITTINGS, DUCTILE IRON/CAST IRON, FURNISH &amp; INSTALL UNION, 30"</v>
      </c>
      <c r="F9155" s="6">
        <v>2</v>
      </c>
      <c r="G9155" s="2" t="str">
        <f>IF(Table13456[[#This Row],[first]]="0",SUBSTITUTE(TRIM(MID(B9155, 2, 3))," ","0"),SUBSTITUTE(TRIM(MID(B9155, 1, 3))," ","0"))</f>
        <v>105</v>
      </c>
      <c r="H9155" s="2" t="str">
        <f>IF(Table13456[[#This Row],[first]]="0",SUBSTITUTE(TRIM(MID(B9155, 5, 3))," ","0"),SUBSTITUTE(TRIM(MID(B9155, 4, 3))," ","0"))</f>
        <v>505</v>
      </c>
      <c r="I9155" s="2" t="str">
        <f>IF(Table13456[[#This Row],[first]]="0",SUBSTITUTE(TRIM(MID(B9155, 8, 3))," ","0"),SUBSTITUTE(TRIM(MID(B9155, 7, 3))," ","0"))</f>
        <v>143</v>
      </c>
      <c r="J9155" s="6">
        <v>2</v>
      </c>
      <c r="K9155" s="2" t="str">
        <f t="shared" ref="K9155:K9218" si="429">IF(LEN(G9155) = 3, G9155, TEXT(IF(LEN(G9155) = 2, "0" &amp; G9155, "00" &amp; G9155), "000"))</f>
        <v>105</v>
      </c>
      <c r="L9155" s="2" t="str">
        <f t="shared" ref="L9155:L9218" si="430">IF(LEN(H9155) = 3, H9155, TEXT(IF(LEN(H9155) = 2, "0" &amp; H9155, "00" &amp; H9155), "000"))</f>
        <v>505</v>
      </c>
      <c r="M9155" s="2" t="str">
        <f t="shared" ref="M9155:M9218" si="431">IF(LEN(I9155) = 3, I9155, TEXT(IF(LEN(I9155) = 2, "0" &amp; I9155, "00" &amp; I9155), "000"))</f>
        <v>143</v>
      </c>
    </row>
    <row r="9156" spans="2:13" x14ac:dyDescent="0.25">
      <c r="B9156" s="2" t="s">
        <v>4742</v>
      </c>
      <c r="C9156" s="2" t="s">
        <v>18265</v>
      </c>
      <c r="D9156" s="6" t="str">
        <f>+_xlfn.CONCAT(Table13456[[#This Row],[phase1]],Table13456[[#This Row],[phase2]],Table13456[[#This Row],[phase3]],Table13456[[#This Row],[phase4]])</f>
        <v>2105505143</v>
      </c>
      <c r="E9156" s="2" t="str">
        <f>+Table13456[[#This Row],[DESCRIPTION]]</f>
        <v>UTILITY FITTINGS, DUCTILE IRON/CAST IRON, FURNISH &amp; INSTALL UNION, 36"</v>
      </c>
      <c r="F9156" s="6">
        <v>2</v>
      </c>
      <c r="G9156" s="2" t="str">
        <f>IF(Table13456[[#This Row],[first]]="0",SUBSTITUTE(TRIM(MID(B9156, 2, 3))," ","0"),SUBSTITUTE(TRIM(MID(B9156, 1, 3))," ","0"))</f>
        <v>105</v>
      </c>
      <c r="H9156" s="2" t="str">
        <f>IF(Table13456[[#This Row],[first]]="0",SUBSTITUTE(TRIM(MID(B9156, 5, 3))," ","0"),SUBSTITUTE(TRIM(MID(B9156, 4, 3))," ","0"))</f>
        <v>505</v>
      </c>
      <c r="I9156" s="2" t="str">
        <f>IF(Table13456[[#This Row],[first]]="0",SUBSTITUTE(TRIM(MID(B9156, 8, 3))," ","0"),SUBSTITUTE(TRIM(MID(B9156, 7, 3))," ","0"))</f>
        <v>143</v>
      </c>
      <c r="J9156" s="6">
        <v>2</v>
      </c>
      <c r="K9156" s="2" t="str">
        <f t="shared" si="429"/>
        <v>105</v>
      </c>
      <c r="L9156" s="2" t="str">
        <f t="shared" si="430"/>
        <v>505</v>
      </c>
      <c r="M9156" s="2" t="str">
        <f t="shared" si="431"/>
        <v>143</v>
      </c>
    </row>
    <row r="9157" spans="2:13" x14ac:dyDescent="0.25">
      <c r="B9157" s="2" t="s">
        <v>3856</v>
      </c>
      <c r="C9157" s="2" t="s">
        <v>3857</v>
      </c>
      <c r="D9157" s="6" t="str">
        <f>+_xlfn.CONCAT(Table13456[[#This Row],[phase1]],Table13456[[#This Row],[phase2]],Table13456[[#This Row],[phase3]],Table13456[[#This Row],[phase4]])</f>
        <v>2105505150</v>
      </c>
      <c r="E9157" s="2" t="str">
        <f>+Table13456[[#This Row],[DESCRIPTION]]</f>
        <v>UTILITY FITTINGS, DUCTILE IRON/CAST IRON, FURNISH &amp; INSTALL, CAP/PLUG, 8"</v>
      </c>
      <c r="F9157" s="6">
        <v>2</v>
      </c>
      <c r="G9157" s="2" t="str">
        <f>IF(Table13456[[#This Row],[first]]="0",SUBSTITUTE(TRIM(MID(B9157, 2, 3))," ","0"),SUBSTITUTE(TRIM(MID(B9157, 1, 3))," ","0"))</f>
        <v>105</v>
      </c>
      <c r="H9157" s="2" t="str">
        <f>IF(Table13456[[#This Row],[first]]="0",SUBSTITUTE(TRIM(MID(B9157, 5, 3))," ","0"),SUBSTITUTE(TRIM(MID(B9157, 4, 3))," ","0"))</f>
        <v>505</v>
      </c>
      <c r="I9157" s="2" t="str">
        <f>IF(Table13456[[#This Row],[first]]="0",SUBSTITUTE(TRIM(MID(B9157, 8, 3))," ","0"),SUBSTITUTE(TRIM(MID(B9157, 7, 3))," ","0"))</f>
        <v>150</v>
      </c>
      <c r="J9157" s="6">
        <v>2</v>
      </c>
      <c r="K9157" s="2" t="str">
        <f t="shared" si="429"/>
        <v>105</v>
      </c>
      <c r="L9157" s="2" t="str">
        <f t="shared" si="430"/>
        <v>505</v>
      </c>
      <c r="M9157" s="2" t="str">
        <f t="shared" si="431"/>
        <v>150</v>
      </c>
    </row>
    <row r="9158" spans="2:13" x14ac:dyDescent="0.25">
      <c r="B9158" s="2" t="s">
        <v>4308</v>
      </c>
      <c r="C9158" s="2" t="s">
        <v>18266</v>
      </c>
      <c r="D9158" s="6" t="str">
        <f>+_xlfn.CONCAT(Table13456[[#This Row],[phase1]],Table13456[[#This Row],[phase2]],Table13456[[#This Row],[phase3]],Table13456[[#This Row],[phase4]])</f>
        <v>2105505151</v>
      </c>
      <c r="E9158" s="2" t="str">
        <f>+Table13456[[#This Row],[DESCRIPTION]]</f>
        <v>UTILITY FITTINGS, DUCTILE IRON/CAST IRON, FURNISH &amp; INSTALL, CAP/PLUG, 10"</v>
      </c>
      <c r="F9158" s="6">
        <v>2</v>
      </c>
      <c r="G9158" s="2" t="str">
        <f>IF(Table13456[[#This Row],[first]]="0",SUBSTITUTE(TRIM(MID(B9158, 2, 3))," ","0"),SUBSTITUTE(TRIM(MID(B9158, 1, 3))," ","0"))</f>
        <v>105</v>
      </c>
      <c r="H9158" s="2" t="str">
        <f>IF(Table13456[[#This Row],[first]]="0",SUBSTITUTE(TRIM(MID(B9158, 5, 3))," ","0"),SUBSTITUTE(TRIM(MID(B9158, 4, 3))," ","0"))</f>
        <v>505</v>
      </c>
      <c r="I9158" s="2" t="str">
        <f>IF(Table13456[[#This Row],[first]]="0",SUBSTITUTE(TRIM(MID(B9158, 8, 3))," ","0"),SUBSTITUTE(TRIM(MID(B9158, 7, 3))," ","0"))</f>
        <v>151</v>
      </c>
      <c r="J9158" s="6">
        <v>2</v>
      </c>
      <c r="K9158" s="2" t="str">
        <f t="shared" si="429"/>
        <v>105</v>
      </c>
      <c r="L9158" s="2" t="str">
        <f t="shared" si="430"/>
        <v>505</v>
      </c>
      <c r="M9158" s="2" t="str">
        <f t="shared" si="431"/>
        <v>151</v>
      </c>
    </row>
    <row r="9159" spans="2:13" x14ac:dyDescent="0.25">
      <c r="B9159" s="2" t="s">
        <v>3858</v>
      </c>
      <c r="C9159" s="2" t="s">
        <v>3859</v>
      </c>
      <c r="D9159" s="6" t="str">
        <f>+_xlfn.CONCAT(Table13456[[#This Row],[phase1]],Table13456[[#This Row],[phase2]],Table13456[[#This Row],[phase3]],Table13456[[#This Row],[phase4]])</f>
        <v>2105505151</v>
      </c>
      <c r="E9159" s="2" t="str">
        <f>+Table13456[[#This Row],[DESCRIPTION]]</f>
        <v>UTILITY FITTINGS, DUCTILE IRON/CAST IRON, FURNISH &amp; INSTALL, CAP/PLUG, 12"</v>
      </c>
      <c r="F9159" s="6">
        <v>2</v>
      </c>
      <c r="G9159" s="2" t="str">
        <f>IF(Table13456[[#This Row],[first]]="0",SUBSTITUTE(TRIM(MID(B9159, 2, 3))," ","0"),SUBSTITUTE(TRIM(MID(B9159, 1, 3))," ","0"))</f>
        <v>105</v>
      </c>
      <c r="H9159" s="2" t="str">
        <f>IF(Table13456[[#This Row],[first]]="0",SUBSTITUTE(TRIM(MID(B9159, 5, 3))," ","0"),SUBSTITUTE(TRIM(MID(B9159, 4, 3))," ","0"))</f>
        <v>505</v>
      </c>
      <c r="I9159" s="2" t="str">
        <f>IF(Table13456[[#This Row],[first]]="0",SUBSTITUTE(TRIM(MID(B9159, 8, 3))," ","0"),SUBSTITUTE(TRIM(MID(B9159, 7, 3))," ","0"))</f>
        <v>151</v>
      </c>
      <c r="J9159" s="6">
        <v>2</v>
      </c>
      <c r="K9159" s="2" t="str">
        <f t="shared" si="429"/>
        <v>105</v>
      </c>
      <c r="L9159" s="2" t="str">
        <f t="shared" si="430"/>
        <v>505</v>
      </c>
      <c r="M9159" s="2" t="str">
        <f t="shared" si="431"/>
        <v>151</v>
      </c>
    </row>
    <row r="9160" spans="2:13" x14ac:dyDescent="0.25">
      <c r="B9160" s="2" t="s">
        <v>3860</v>
      </c>
      <c r="C9160" s="2" t="s">
        <v>3861</v>
      </c>
      <c r="D9160" s="6" t="str">
        <f>+_xlfn.CONCAT(Table13456[[#This Row],[phase1]],Table13456[[#This Row],[phase2]],Table13456[[#This Row],[phase3]],Table13456[[#This Row],[phase4]])</f>
        <v>2105505151</v>
      </c>
      <c r="E9160" s="2" t="str">
        <f>+Table13456[[#This Row],[DESCRIPTION]]</f>
        <v>UTILITY FITTINGS, DUCTILE IRON/CAST IRON, FURNISH &amp; INSTALL, CAP/PLUG, 14"</v>
      </c>
      <c r="F9160" s="6">
        <v>2</v>
      </c>
      <c r="G9160" s="2" t="str">
        <f>IF(Table13456[[#This Row],[first]]="0",SUBSTITUTE(TRIM(MID(B9160, 2, 3))," ","0"),SUBSTITUTE(TRIM(MID(B9160, 1, 3))," ","0"))</f>
        <v>105</v>
      </c>
      <c r="H9160" s="2" t="str">
        <f>IF(Table13456[[#This Row],[first]]="0",SUBSTITUTE(TRIM(MID(B9160, 5, 3))," ","0"),SUBSTITUTE(TRIM(MID(B9160, 4, 3))," ","0"))</f>
        <v>505</v>
      </c>
      <c r="I9160" s="2" t="str">
        <f>IF(Table13456[[#This Row],[first]]="0",SUBSTITUTE(TRIM(MID(B9160, 8, 3))," ","0"),SUBSTITUTE(TRIM(MID(B9160, 7, 3))," ","0"))</f>
        <v>151</v>
      </c>
      <c r="J9160" s="6">
        <v>2</v>
      </c>
      <c r="K9160" s="2" t="str">
        <f t="shared" si="429"/>
        <v>105</v>
      </c>
      <c r="L9160" s="2" t="str">
        <f t="shared" si="430"/>
        <v>505</v>
      </c>
      <c r="M9160" s="2" t="str">
        <f t="shared" si="431"/>
        <v>151</v>
      </c>
    </row>
    <row r="9161" spans="2:13" x14ac:dyDescent="0.25">
      <c r="B9161" s="2" t="s">
        <v>3862</v>
      </c>
      <c r="C9161" s="2" t="s">
        <v>3863</v>
      </c>
      <c r="D9161" s="6" t="str">
        <f>+_xlfn.CONCAT(Table13456[[#This Row],[phase1]],Table13456[[#This Row],[phase2]],Table13456[[#This Row],[phase3]],Table13456[[#This Row],[phase4]])</f>
        <v>2105505151</v>
      </c>
      <c r="E9161" s="2" t="str">
        <f>+Table13456[[#This Row],[DESCRIPTION]]</f>
        <v>UTILITY FITTINGS, DUCTILE IRON/CAST IRON, FURNISH &amp; INSTALL, CAP/PLUG, 16"</v>
      </c>
      <c r="F9161" s="6">
        <v>2</v>
      </c>
      <c r="G9161" s="2" t="str">
        <f>IF(Table13456[[#This Row],[first]]="0",SUBSTITUTE(TRIM(MID(B9161, 2, 3))," ","0"),SUBSTITUTE(TRIM(MID(B9161, 1, 3))," ","0"))</f>
        <v>105</v>
      </c>
      <c r="H9161" s="2" t="str">
        <f>IF(Table13456[[#This Row],[first]]="0",SUBSTITUTE(TRIM(MID(B9161, 5, 3))," ","0"),SUBSTITUTE(TRIM(MID(B9161, 4, 3))," ","0"))</f>
        <v>505</v>
      </c>
      <c r="I9161" s="2" t="str">
        <f>IF(Table13456[[#This Row],[first]]="0",SUBSTITUTE(TRIM(MID(B9161, 8, 3))," ","0"),SUBSTITUTE(TRIM(MID(B9161, 7, 3))," ","0"))</f>
        <v>151</v>
      </c>
      <c r="J9161" s="6">
        <v>2</v>
      </c>
      <c r="K9161" s="2" t="str">
        <f t="shared" si="429"/>
        <v>105</v>
      </c>
      <c r="L9161" s="2" t="str">
        <f t="shared" si="430"/>
        <v>505</v>
      </c>
      <c r="M9161" s="2" t="str">
        <f t="shared" si="431"/>
        <v>151</v>
      </c>
    </row>
    <row r="9162" spans="2:13" x14ac:dyDescent="0.25">
      <c r="B9162" s="2" t="s">
        <v>18267</v>
      </c>
      <c r="C9162" s="2" t="s">
        <v>18268</v>
      </c>
      <c r="D9162" s="6" t="str">
        <f>+_xlfn.CONCAT(Table13456[[#This Row],[phase1]],Table13456[[#This Row],[phase2]],Table13456[[#This Row],[phase3]],Table13456[[#This Row],[phase4]])</f>
        <v>2105505151</v>
      </c>
      <c r="E9162" s="2" t="str">
        <f>+Table13456[[#This Row],[DESCRIPTION]]</f>
        <v>UTILITY FITTINGS, DUCTILE IRON/CAST IRON, FURNISH &amp; INSTALL, CAP/PLUG, 18"</v>
      </c>
      <c r="F9162" s="6">
        <v>2</v>
      </c>
      <c r="G9162" s="2" t="str">
        <f>IF(Table13456[[#This Row],[first]]="0",SUBSTITUTE(TRIM(MID(B9162, 2, 3))," ","0"),SUBSTITUTE(TRIM(MID(B9162, 1, 3))," ","0"))</f>
        <v>105</v>
      </c>
      <c r="H9162" s="2" t="str">
        <f>IF(Table13456[[#This Row],[first]]="0",SUBSTITUTE(TRIM(MID(B9162, 5, 3))," ","0"),SUBSTITUTE(TRIM(MID(B9162, 4, 3))," ","0"))</f>
        <v>505</v>
      </c>
      <c r="I9162" s="2" t="str">
        <f>IF(Table13456[[#This Row],[first]]="0",SUBSTITUTE(TRIM(MID(B9162, 8, 3))," ","0"),SUBSTITUTE(TRIM(MID(B9162, 7, 3))," ","0"))</f>
        <v>151</v>
      </c>
      <c r="J9162" s="6">
        <v>2</v>
      </c>
      <c r="K9162" s="2" t="str">
        <f t="shared" si="429"/>
        <v>105</v>
      </c>
      <c r="L9162" s="2" t="str">
        <f t="shared" si="430"/>
        <v>505</v>
      </c>
      <c r="M9162" s="2" t="str">
        <f t="shared" si="431"/>
        <v>151</v>
      </c>
    </row>
    <row r="9163" spans="2:13" x14ac:dyDescent="0.25">
      <c r="B9163" s="2" t="s">
        <v>3864</v>
      </c>
      <c r="C9163" s="2" t="s">
        <v>3865</v>
      </c>
      <c r="D9163" s="6" t="str">
        <f>+_xlfn.CONCAT(Table13456[[#This Row],[phase1]],Table13456[[#This Row],[phase2]],Table13456[[#This Row],[phase3]],Table13456[[#This Row],[phase4]])</f>
        <v>2105505152</v>
      </c>
      <c r="E9163" s="2" t="str">
        <f>+Table13456[[#This Row],[DESCRIPTION]]</f>
        <v>UTILITY FITTINGS, DUCTILE IRON/CAST IRON, FURNISH &amp; INSTALL, CAP/PLUG, 20"</v>
      </c>
      <c r="F9163" s="6">
        <v>2</v>
      </c>
      <c r="G9163" s="2" t="str">
        <f>IF(Table13456[[#This Row],[first]]="0",SUBSTITUTE(TRIM(MID(B9163, 2, 3))," ","0"),SUBSTITUTE(TRIM(MID(B9163, 1, 3))," ","0"))</f>
        <v>105</v>
      </c>
      <c r="H9163" s="2" t="str">
        <f>IF(Table13456[[#This Row],[first]]="0",SUBSTITUTE(TRIM(MID(B9163, 5, 3))," ","0"),SUBSTITUTE(TRIM(MID(B9163, 4, 3))," ","0"))</f>
        <v>505</v>
      </c>
      <c r="I9163" s="2" t="str">
        <f>IF(Table13456[[#This Row],[first]]="0",SUBSTITUTE(TRIM(MID(B9163, 8, 3))," ","0"),SUBSTITUTE(TRIM(MID(B9163, 7, 3))," ","0"))</f>
        <v>152</v>
      </c>
      <c r="J9163" s="6">
        <v>2</v>
      </c>
      <c r="K9163" s="2" t="str">
        <f t="shared" si="429"/>
        <v>105</v>
      </c>
      <c r="L9163" s="2" t="str">
        <f t="shared" si="430"/>
        <v>505</v>
      </c>
      <c r="M9163" s="2" t="str">
        <f t="shared" si="431"/>
        <v>152</v>
      </c>
    </row>
    <row r="9164" spans="2:13" x14ac:dyDescent="0.25">
      <c r="B9164" s="2" t="s">
        <v>3866</v>
      </c>
      <c r="C9164" s="2" t="s">
        <v>3867</v>
      </c>
      <c r="D9164" s="6" t="str">
        <f>+_xlfn.CONCAT(Table13456[[#This Row],[phase1]],Table13456[[#This Row],[phase2]],Table13456[[#This Row],[phase3]],Table13456[[#This Row],[phase4]])</f>
        <v>2105505152</v>
      </c>
      <c r="E9164" s="2" t="str">
        <f>+Table13456[[#This Row],[DESCRIPTION]]</f>
        <v>UTILITY FITTINGS, DUCTILE IRON/CAST IRON, FURNISH &amp; INSTALL, CAP/PLUG, 24"</v>
      </c>
      <c r="F9164" s="6">
        <v>2</v>
      </c>
      <c r="G9164" s="2" t="str">
        <f>IF(Table13456[[#This Row],[first]]="0",SUBSTITUTE(TRIM(MID(B9164, 2, 3))," ","0"),SUBSTITUTE(TRIM(MID(B9164, 1, 3))," ","0"))</f>
        <v>105</v>
      </c>
      <c r="H9164" s="2" t="str">
        <f>IF(Table13456[[#This Row],[first]]="0",SUBSTITUTE(TRIM(MID(B9164, 5, 3))," ","0"),SUBSTITUTE(TRIM(MID(B9164, 4, 3))," ","0"))</f>
        <v>505</v>
      </c>
      <c r="I9164" s="2" t="str">
        <f>IF(Table13456[[#This Row],[first]]="0",SUBSTITUTE(TRIM(MID(B9164, 8, 3))," ","0"),SUBSTITUTE(TRIM(MID(B9164, 7, 3))," ","0"))</f>
        <v>152</v>
      </c>
      <c r="J9164" s="6">
        <v>2</v>
      </c>
      <c r="K9164" s="2" t="str">
        <f t="shared" si="429"/>
        <v>105</v>
      </c>
      <c r="L9164" s="2" t="str">
        <f t="shared" si="430"/>
        <v>505</v>
      </c>
      <c r="M9164" s="2" t="str">
        <f t="shared" si="431"/>
        <v>152</v>
      </c>
    </row>
    <row r="9165" spans="2:13" x14ac:dyDescent="0.25">
      <c r="B9165" s="2" t="s">
        <v>4743</v>
      </c>
      <c r="C9165" s="2" t="s">
        <v>18269</v>
      </c>
      <c r="D9165" s="6" t="str">
        <f>+_xlfn.CONCAT(Table13456[[#This Row],[phase1]],Table13456[[#This Row],[phase2]],Table13456[[#This Row],[phase3]],Table13456[[#This Row],[phase4]])</f>
        <v>2105505153</v>
      </c>
      <c r="E9165" s="2" t="str">
        <f>+Table13456[[#This Row],[DESCRIPTION]]</f>
        <v>UTILITY FITTINGS, DUCTILE IRON/CAST IRON, FURNISH &amp; INSTALL CAP/PLUG, 30"</v>
      </c>
      <c r="F9165" s="6">
        <v>2</v>
      </c>
      <c r="G9165" s="2" t="str">
        <f>IF(Table13456[[#This Row],[first]]="0",SUBSTITUTE(TRIM(MID(B9165, 2, 3))," ","0"),SUBSTITUTE(TRIM(MID(B9165, 1, 3))," ","0"))</f>
        <v>105</v>
      </c>
      <c r="H9165" s="2" t="str">
        <f>IF(Table13456[[#This Row],[first]]="0",SUBSTITUTE(TRIM(MID(B9165, 5, 3))," ","0"),SUBSTITUTE(TRIM(MID(B9165, 4, 3))," ","0"))</f>
        <v>505</v>
      </c>
      <c r="I9165" s="2" t="str">
        <f>IF(Table13456[[#This Row],[first]]="0",SUBSTITUTE(TRIM(MID(B9165, 8, 3))," ","0"),SUBSTITUTE(TRIM(MID(B9165, 7, 3))," ","0"))</f>
        <v>153</v>
      </c>
      <c r="J9165" s="6">
        <v>2</v>
      </c>
      <c r="K9165" s="2" t="str">
        <f t="shared" si="429"/>
        <v>105</v>
      </c>
      <c r="L9165" s="2" t="str">
        <f t="shared" si="430"/>
        <v>505</v>
      </c>
      <c r="M9165" s="2" t="str">
        <f t="shared" si="431"/>
        <v>153</v>
      </c>
    </row>
    <row r="9166" spans="2:13" x14ac:dyDescent="0.25">
      <c r="B9166" s="2" t="s">
        <v>4309</v>
      </c>
      <c r="C9166" s="2" t="s">
        <v>18270</v>
      </c>
      <c r="D9166" s="6" t="str">
        <f>+_xlfn.CONCAT(Table13456[[#This Row],[phase1]],Table13456[[#This Row],[phase2]],Table13456[[#This Row],[phase3]],Table13456[[#This Row],[phase4]])</f>
        <v>2105505153</v>
      </c>
      <c r="E9166" s="2" t="str">
        <f>+Table13456[[#This Row],[DESCRIPTION]]</f>
        <v>UTILITY FITTINGS, DUCTILE IRON/CAST IRON, FURNISH &amp; INSTALL CAP/PLUG, 36"</v>
      </c>
      <c r="F9166" s="6">
        <v>2</v>
      </c>
      <c r="G9166" s="2" t="str">
        <f>IF(Table13456[[#This Row],[first]]="0",SUBSTITUTE(TRIM(MID(B9166, 2, 3))," ","0"),SUBSTITUTE(TRIM(MID(B9166, 1, 3))," ","0"))</f>
        <v>105</v>
      </c>
      <c r="H9166" s="2" t="str">
        <f>IF(Table13456[[#This Row],[first]]="0",SUBSTITUTE(TRIM(MID(B9166, 5, 3))," ","0"),SUBSTITUTE(TRIM(MID(B9166, 4, 3))," ","0"))</f>
        <v>505</v>
      </c>
      <c r="I9166" s="2" t="str">
        <f>IF(Table13456[[#This Row],[first]]="0",SUBSTITUTE(TRIM(MID(B9166, 8, 3))," ","0"),SUBSTITUTE(TRIM(MID(B9166, 7, 3))," ","0"))</f>
        <v>153</v>
      </c>
      <c r="J9166" s="6">
        <v>2</v>
      </c>
      <c r="K9166" s="2" t="str">
        <f t="shared" si="429"/>
        <v>105</v>
      </c>
      <c r="L9166" s="2" t="str">
        <f t="shared" si="430"/>
        <v>505</v>
      </c>
      <c r="M9166" s="2" t="str">
        <f t="shared" si="431"/>
        <v>153</v>
      </c>
    </row>
    <row r="9167" spans="2:13" x14ac:dyDescent="0.25">
      <c r="B9167" s="2" t="s">
        <v>18271</v>
      </c>
      <c r="C9167" s="2" t="s">
        <v>18272</v>
      </c>
      <c r="D9167" s="6" t="str">
        <f>+_xlfn.CONCAT(Table13456[[#This Row],[phase1]],Table13456[[#This Row],[phase2]],Table13456[[#This Row],[phase3]],Table13456[[#This Row],[phase4]])</f>
        <v>2105505154</v>
      </c>
      <c r="E9167" s="2" t="str">
        <f>+Table13456[[#This Row],[DESCRIPTION]]</f>
        <v>UTILITY FITTINGS, DUCTILE IRON/CAST IRON, FURNISH &amp; INSTALL CAP/PLUG, 42"</v>
      </c>
      <c r="F9167" s="6">
        <v>2</v>
      </c>
      <c r="G9167" s="2" t="str">
        <f>IF(Table13456[[#This Row],[first]]="0",SUBSTITUTE(TRIM(MID(B9167, 2, 3))," ","0"),SUBSTITUTE(TRIM(MID(B9167, 1, 3))," ","0"))</f>
        <v>105</v>
      </c>
      <c r="H9167" s="2" t="str">
        <f>IF(Table13456[[#This Row],[first]]="0",SUBSTITUTE(TRIM(MID(B9167, 5, 3))," ","0"),SUBSTITUTE(TRIM(MID(B9167, 4, 3))," ","0"))</f>
        <v>505</v>
      </c>
      <c r="I9167" s="2" t="str">
        <f>IF(Table13456[[#This Row],[first]]="0",SUBSTITUTE(TRIM(MID(B9167, 8, 3))," ","0"),SUBSTITUTE(TRIM(MID(B9167, 7, 3))," ","0"))</f>
        <v>154</v>
      </c>
      <c r="J9167" s="6">
        <v>2</v>
      </c>
      <c r="K9167" s="2" t="str">
        <f t="shared" si="429"/>
        <v>105</v>
      </c>
      <c r="L9167" s="2" t="str">
        <f t="shared" si="430"/>
        <v>505</v>
      </c>
      <c r="M9167" s="2" t="str">
        <f t="shared" si="431"/>
        <v>154</v>
      </c>
    </row>
    <row r="9168" spans="2:13" x14ac:dyDescent="0.25">
      <c r="B9168" s="2" t="s">
        <v>18273</v>
      </c>
      <c r="C9168" s="2" t="s">
        <v>18274</v>
      </c>
      <c r="D9168" s="6" t="str">
        <f>+_xlfn.CONCAT(Table13456[[#This Row],[phase1]],Table13456[[#This Row],[phase2]],Table13456[[#This Row],[phase3]],Table13456[[#This Row],[phase4]])</f>
        <v>2105505156</v>
      </c>
      <c r="E9168" s="2" t="str">
        <f>+Table13456[[#This Row],[DESCRIPTION]]</f>
        <v>UTILITY FITTINGS, DUCTILE IRON/CAST IRON, FURNISH &amp; INSTALL CAP/PLUG, 60"</v>
      </c>
      <c r="F9168" s="6">
        <v>2</v>
      </c>
      <c r="G9168" s="2" t="str">
        <f>IF(Table13456[[#This Row],[first]]="0",SUBSTITUTE(TRIM(MID(B9168, 2, 3))," ","0"),SUBSTITUTE(TRIM(MID(B9168, 1, 3))," ","0"))</f>
        <v>105</v>
      </c>
      <c r="H9168" s="2" t="str">
        <f>IF(Table13456[[#This Row],[first]]="0",SUBSTITUTE(TRIM(MID(B9168, 5, 3))," ","0"),SUBSTITUTE(TRIM(MID(B9168, 4, 3))," ","0"))</f>
        <v>505</v>
      </c>
      <c r="I9168" s="2" t="str">
        <f>IF(Table13456[[#This Row],[first]]="0",SUBSTITUTE(TRIM(MID(B9168, 8, 3))," ","0"),SUBSTITUTE(TRIM(MID(B9168, 7, 3))," ","0"))</f>
        <v>156</v>
      </c>
      <c r="J9168" s="6">
        <v>2</v>
      </c>
      <c r="K9168" s="2" t="str">
        <f t="shared" si="429"/>
        <v>105</v>
      </c>
      <c r="L9168" s="2" t="str">
        <f t="shared" si="430"/>
        <v>505</v>
      </c>
      <c r="M9168" s="2" t="str">
        <f t="shared" si="431"/>
        <v>156</v>
      </c>
    </row>
    <row r="9169" spans="2:13" x14ac:dyDescent="0.25">
      <c r="B9169" s="2" t="s">
        <v>4613</v>
      </c>
      <c r="C9169" s="2" t="s">
        <v>18275</v>
      </c>
      <c r="D9169" s="6" t="str">
        <f>+_xlfn.CONCAT(Table13456[[#This Row],[phase1]],Table13456[[#This Row],[phase2]],Table13456[[#This Row],[phase3]],Table13456[[#This Row],[phase4]])</f>
        <v>2105505160</v>
      </c>
      <c r="E9169" s="2" t="str">
        <f>+Table13456[[#This Row],[DESCRIPTION]]</f>
        <v>UTILITY FITTINGS, DUCTILE IRON/CAST IRON, FURNISH &amp; INSTALL Y, 8"</v>
      </c>
      <c r="F9169" s="6">
        <v>2</v>
      </c>
      <c r="G9169" s="2" t="str">
        <f>IF(Table13456[[#This Row],[first]]="0",SUBSTITUTE(TRIM(MID(B9169, 2, 3))," ","0"),SUBSTITUTE(TRIM(MID(B9169, 1, 3))," ","0"))</f>
        <v>105</v>
      </c>
      <c r="H9169" s="2" t="str">
        <f>IF(Table13456[[#This Row],[first]]="0",SUBSTITUTE(TRIM(MID(B9169, 5, 3))," ","0"),SUBSTITUTE(TRIM(MID(B9169, 4, 3))," ","0"))</f>
        <v>505</v>
      </c>
      <c r="I9169" s="2" t="str">
        <f>IF(Table13456[[#This Row],[first]]="0",SUBSTITUTE(TRIM(MID(B9169, 8, 3))," ","0"),SUBSTITUTE(TRIM(MID(B9169, 7, 3))," ","0"))</f>
        <v>160</v>
      </c>
      <c r="J9169" s="6">
        <v>2</v>
      </c>
      <c r="K9169" s="2" t="str">
        <f t="shared" si="429"/>
        <v>105</v>
      </c>
      <c r="L9169" s="2" t="str">
        <f t="shared" si="430"/>
        <v>505</v>
      </c>
      <c r="M9169" s="2" t="str">
        <f t="shared" si="431"/>
        <v>160</v>
      </c>
    </row>
    <row r="9170" spans="2:13" x14ac:dyDescent="0.25">
      <c r="B9170" s="2" t="s">
        <v>4310</v>
      </c>
      <c r="C9170" s="2" t="s">
        <v>18276</v>
      </c>
      <c r="D9170" s="6" t="str">
        <f>+_xlfn.CONCAT(Table13456[[#This Row],[phase1]],Table13456[[#This Row],[phase2]],Table13456[[#This Row],[phase3]],Table13456[[#This Row],[phase4]])</f>
        <v>2105505161</v>
      </c>
      <c r="E9170" s="2" t="str">
        <f>+Table13456[[#This Row],[DESCRIPTION]]</f>
        <v>UTILITY FITTINGS, DUCTILE IRON/CAST IRON, FURNISH &amp; INSTALL Y, 10"</v>
      </c>
      <c r="F9170" s="6">
        <v>2</v>
      </c>
      <c r="G9170" s="2" t="str">
        <f>IF(Table13456[[#This Row],[first]]="0",SUBSTITUTE(TRIM(MID(B9170, 2, 3))," ","0"),SUBSTITUTE(TRIM(MID(B9170, 1, 3))," ","0"))</f>
        <v>105</v>
      </c>
      <c r="H9170" s="2" t="str">
        <f>IF(Table13456[[#This Row],[first]]="0",SUBSTITUTE(TRIM(MID(B9170, 5, 3))," ","0"),SUBSTITUTE(TRIM(MID(B9170, 4, 3))," ","0"))</f>
        <v>505</v>
      </c>
      <c r="I9170" s="2" t="str">
        <f>IF(Table13456[[#This Row],[first]]="0",SUBSTITUTE(TRIM(MID(B9170, 8, 3))," ","0"),SUBSTITUTE(TRIM(MID(B9170, 7, 3))," ","0"))</f>
        <v>161</v>
      </c>
      <c r="J9170" s="6">
        <v>2</v>
      </c>
      <c r="K9170" s="2" t="str">
        <f t="shared" si="429"/>
        <v>105</v>
      </c>
      <c r="L9170" s="2" t="str">
        <f t="shared" si="430"/>
        <v>505</v>
      </c>
      <c r="M9170" s="2" t="str">
        <f t="shared" si="431"/>
        <v>161</v>
      </c>
    </row>
    <row r="9171" spans="2:13" x14ac:dyDescent="0.25">
      <c r="B9171" s="2" t="s">
        <v>4744</v>
      </c>
      <c r="C9171" s="2" t="s">
        <v>18277</v>
      </c>
      <c r="D9171" s="6" t="str">
        <f>+_xlfn.CONCAT(Table13456[[#This Row],[phase1]],Table13456[[#This Row],[phase2]],Table13456[[#This Row],[phase3]],Table13456[[#This Row],[phase4]])</f>
        <v>2105505161</v>
      </c>
      <c r="E9171" s="2" t="str">
        <f>+Table13456[[#This Row],[DESCRIPTION]]</f>
        <v>UTILITY FITTINGS, DUCTILE IRON/CAST IRON, FURNISH &amp; INSTALL Y, 12"</v>
      </c>
      <c r="F9171" s="6">
        <v>2</v>
      </c>
      <c r="G9171" s="2" t="str">
        <f>IF(Table13456[[#This Row],[first]]="0",SUBSTITUTE(TRIM(MID(B9171, 2, 3))," ","0"),SUBSTITUTE(TRIM(MID(B9171, 1, 3))," ","0"))</f>
        <v>105</v>
      </c>
      <c r="H9171" s="2" t="str">
        <f>IF(Table13456[[#This Row],[first]]="0",SUBSTITUTE(TRIM(MID(B9171, 5, 3))," ","0"),SUBSTITUTE(TRIM(MID(B9171, 4, 3))," ","0"))</f>
        <v>505</v>
      </c>
      <c r="I9171" s="2" t="str">
        <f>IF(Table13456[[#This Row],[first]]="0",SUBSTITUTE(TRIM(MID(B9171, 8, 3))," ","0"),SUBSTITUTE(TRIM(MID(B9171, 7, 3))," ","0"))</f>
        <v>161</v>
      </c>
      <c r="J9171" s="6">
        <v>2</v>
      </c>
      <c r="K9171" s="2" t="str">
        <f t="shared" si="429"/>
        <v>105</v>
      </c>
      <c r="L9171" s="2" t="str">
        <f t="shared" si="430"/>
        <v>505</v>
      </c>
      <c r="M9171" s="2" t="str">
        <f t="shared" si="431"/>
        <v>161</v>
      </c>
    </row>
    <row r="9172" spans="2:13" x14ac:dyDescent="0.25">
      <c r="B9172" s="2" t="s">
        <v>18278</v>
      </c>
      <c r="C9172" s="2" t="s">
        <v>18279</v>
      </c>
      <c r="D9172" s="6" t="str">
        <f>+_xlfn.CONCAT(Table13456[[#This Row],[phase1]],Table13456[[#This Row],[phase2]],Table13456[[#This Row],[phase3]],Table13456[[#This Row],[phase4]])</f>
        <v>2105505161</v>
      </c>
      <c r="E9172" s="2" t="str">
        <f>+Table13456[[#This Row],[DESCRIPTION]]</f>
        <v>UTILITY FITTINGS, DUCTILE IRON/CAST IRON, FURNISH &amp; INSTALL Y, 14"</v>
      </c>
      <c r="F9172" s="6">
        <v>2</v>
      </c>
      <c r="G9172" s="2" t="str">
        <f>IF(Table13456[[#This Row],[first]]="0",SUBSTITUTE(TRIM(MID(B9172, 2, 3))," ","0"),SUBSTITUTE(TRIM(MID(B9172, 1, 3))," ","0"))</f>
        <v>105</v>
      </c>
      <c r="H9172" s="2" t="str">
        <f>IF(Table13456[[#This Row],[first]]="0",SUBSTITUTE(TRIM(MID(B9172, 5, 3))," ","0"),SUBSTITUTE(TRIM(MID(B9172, 4, 3))," ","0"))</f>
        <v>505</v>
      </c>
      <c r="I9172" s="2" t="str">
        <f>IF(Table13456[[#This Row],[first]]="0",SUBSTITUTE(TRIM(MID(B9172, 8, 3))," ","0"),SUBSTITUTE(TRIM(MID(B9172, 7, 3))," ","0"))</f>
        <v>161</v>
      </c>
      <c r="J9172" s="6">
        <v>2</v>
      </c>
      <c r="K9172" s="2" t="str">
        <f t="shared" si="429"/>
        <v>105</v>
      </c>
      <c r="L9172" s="2" t="str">
        <f t="shared" si="430"/>
        <v>505</v>
      </c>
      <c r="M9172" s="2" t="str">
        <f t="shared" si="431"/>
        <v>161</v>
      </c>
    </row>
    <row r="9173" spans="2:13" x14ac:dyDescent="0.25">
      <c r="B9173" s="2" t="s">
        <v>4745</v>
      </c>
      <c r="C9173" s="2" t="s">
        <v>18280</v>
      </c>
      <c r="D9173" s="6" t="str">
        <f>+_xlfn.CONCAT(Table13456[[#This Row],[phase1]],Table13456[[#This Row],[phase2]],Table13456[[#This Row],[phase3]],Table13456[[#This Row],[phase4]])</f>
        <v>2105505161</v>
      </c>
      <c r="E9173" s="2" t="str">
        <f>+Table13456[[#This Row],[DESCRIPTION]]</f>
        <v>UTILITY FITTINGS, DUCTILE IRON/CAST IRON, FURNISH &amp; INSTALL Y, 16"</v>
      </c>
      <c r="F9173" s="6">
        <v>2</v>
      </c>
      <c r="G9173" s="2" t="str">
        <f>IF(Table13456[[#This Row],[first]]="0",SUBSTITUTE(TRIM(MID(B9173, 2, 3))," ","0"),SUBSTITUTE(TRIM(MID(B9173, 1, 3))," ","0"))</f>
        <v>105</v>
      </c>
      <c r="H9173" s="2" t="str">
        <f>IF(Table13456[[#This Row],[first]]="0",SUBSTITUTE(TRIM(MID(B9173, 5, 3))," ","0"),SUBSTITUTE(TRIM(MID(B9173, 4, 3))," ","0"))</f>
        <v>505</v>
      </c>
      <c r="I9173" s="2" t="str">
        <f>IF(Table13456[[#This Row],[first]]="0",SUBSTITUTE(TRIM(MID(B9173, 8, 3))," ","0"),SUBSTITUTE(TRIM(MID(B9173, 7, 3))," ","0"))</f>
        <v>161</v>
      </c>
      <c r="J9173" s="6">
        <v>2</v>
      </c>
      <c r="K9173" s="2" t="str">
        <f t="shared" si="429"/>
        <v>105</v>
      </c>
      <c r="L9173" s="2" t="str">
        <f t="shared" si="430"/>
        <v>505</v>
      </c>
      <c r="M9173" s="2" t="str">
        <f t="shared" si="431"/>
        <v>161</v>
      </c>
    </row>
    <row r="9174" spans="2:13" x14ac:dyDescent="0.25">
      <c r="B9174" s="2" t="s">
        <v>18281</v>
      </c>
      <c r="C9174" s="2" t="s">
        <v>18282</v>
      </c>
      <c r="D9174" s="6" t="str">
        <f>+_xlfn.CONCAT(Table13456[[#This Row],[phase1]],Table13456[[#This Row],[phase2]],Table13456[[#This Row],[phase3]],Table13456[[#This Row],[phase4]])</f>
        <v>2105505180</v>
      </c>
      <c r="E9174" s="2" t="str">
        <f>+Table13456[[#This Row],[DESCRIPTION]]</f>
        <v>UTILITY FITTINGS, DUCTILE IRON/CAST IRON, FURNISH &amp; INSTALL CROSS, 8"</v>
      </c>
      <c r="F9174" s="6">
        <v>2</v>
      </c>
      <c r="G9174" s="2" t="str">
        <f>IF(Table13456[[#This Row],[first]]="0",SUBSTITUTE(TRIM(MID(B9174, 2, 3))," ","0"),SUBSTITUTE(TRIM(MID(B9174, 1, 3))," ","0"))</f>
        <v>105</v>
      </c>
      <c r="H9174" s="2" t="str">
        <f>IF(Table13456[[#This Row],[first]]="0",SUBSTITUTE(TRIM(MID(B9174, 5, 3))," ","0"),SUBSTITUTE(TRIM(MID(B9174, 4, 3))," ","0"))</f>
        <v>505</v>
      </c>
      <c r="I9174" s="2" t="str">
        <f>IF(Table13456[[#This Row],[first]]="0",SUBSTITUTE(TRIM(MID(B9174, 8, 3))," ","0"),SUBSTITUTE(TRIM(MID(B9174, 7, 3))," ","0"))</f>
        <v>180</v>
      </c>
      <c r="J9174" s="6">
        <v>2</v>
      </c>
      <c r="K9174" s="2" t="str">
        <f t="shared" si="429"/>
        <v>105</v>
      </c>
      <c r="L9174" s="2" t="str">
        <f t="shared" si="430"/>
        <v>505</v>
      </c>
      <c r="M9174" s="2" t="str">
        <f t="shared" si="431"/>
        <v>180</v>
      </c>
    </row>
    <row r="9175" spans="2:13" x14ac:dyDescent="0.25">
      <c r="B9175" s="2" t="s">
        <v>18283</v>
      </c>
      <c r="C9175" s="2" t="s">
        <v>18284</v>
      </c>
      <c r="D9175" s="6" t="str">
        <f>+_xlfn.CONCAT(Table13456[[#This Row],[phase1]],Table13456[[#This Row],[phase2]],Table13456[[#This Row],[phase3]],Table13456[[#This Row],[phase4]])</f>
        <v>2105505181</v>
      </c>
      <c r="E9175" s="2" t="str">
        <f>+Table13456[[#This Row],[DESCRIPTION]]</f>
        <v>UTILITY FITTINGS, DUCTILE IRON/CAST IRON, FURNISH &amp; INSTALL CROSS, 10"</v>
      </c>
      <c r="F9175" s="6">
        <v>2</v>
      </c>
      <c r="G9175" s="2" t="str">
        <f>IF(Table13456[[#This Row],[first]]="0",SUBSTITUTE(TRIM(MID(B9175, 2, 3))," ","0"),SUBSTITUTE(TRIM(MID(B9175, 1, 3))," ","0"))</f>
        <v>105</v>
      </c>
      <c r="H9175" s="2" t="str">
        <f>IF(Table13456[[#This Row],[first]]="0",SUBSTITUTE(TRIM(MID(B9175, 5, 3))," ","0"),SUBSTITUTE(TRIM(MID(B9175, 4, 3))," ","0"))</f>
        <v>505</v>
      </c>
      <c r="I9175" s="2" t="str">
        <f>IF(Table13456[[#This Row],[first]]="0",SUBSTITUTE(TRIM(MID(B9175, 8, 3))," ","0"),SUBSTITUTE(TRIM(MID(B9175, 7, 3))," ","0"))</f>
        <v>181</v>
      </c>
      <c r="J9175" s="6">
        <v>2</v>
      </c>
      <c r="K9175" s="2" t="str">
        <f t="shared" si="429"/>
        <v>105</v>
      </c>
      <c r="L9175" s="2" t="str">
        <f t="shared" si="430"/>
        <v>505</v>
      </c>
      <c r="M9175" s="2" t="str">
        <f t="shared" si="431"/>
        <v>181</v>
      </c>
    </row>
    <row r="9176" spans="2:13" x14ac:dyDescent="0.25">
      <c r="B9176" s="2" t="s">
        <v>18285</v>
      </c>
      <c r="C9176" s="2" t="s">
        <v>18286</v>
      </c>
      <c r="D9176" s="6" t="str">
        <f>+_xlfn.CONCAT(Table13456[[#This Row],[phase1]],Table13456[[#This Row],[phase2]],Table13456[[#This Row],[phase3]],Table13456[[#This Row],[phase4]])</f>
        <v>2105505181</v>
      </c>
      <c r="E9176" s="2" t="str">
        <f>+Table13456[[#This Row],[DESCRIPTION]]</f>
        <v>UTILITY FITTINGS, DUCTILE IRON/CAST IRON, FURNISH &amp; INSTALL CROSS, 12"</v>
      </c>
      <c r="F9176" s="6">
        <v>2</v>
      </c>
      <c r="G9176" s="2" t="str">
        <f>IF(Table13456[[#This Row],[first]]="0",SUBSTITUTE(TRIM(MID(B9176, 2, 3))," ","0"),SUBSTITUTE(TRIM(MID(B9176, 1, 3))," ","0"))</f>
        <v>105</v>
      </c>
      <c r="H9176" s="2" t="str">
        <f>IF(Table13456[[#This Row],[first]]="0",SUBSTITUTE(TRIM(MID(B9176, 5, 3))," ","0"),SUBSTITUTE(TRIM(MID(B9176, 4, 3))," ","0"))</f>
        <v>505</v>
      </c>
      <c r="I9176" s="2" t="str">
        <f>IF(Table13456[[#This Row],[first]]="0",SUBSTITUTE(TRIM(MID(B9176, 8, 3))," ","0"),SUBSTITUTE(TRIM(MID(B9176, 7, 3))," ","0"))</f>
        <v>181</v>
      </c>
      <c r="J9176" s="6">
        <v>2</v>
      </c>
      <c r="K9176" s="2" t="str">
        <f t="shared" si="429"/>
        <v>105</v>
      </c>
      <c r="L9176" s="2" t="str">
        <f t="shared" si="430"/>
        <v>505</v>
      </c>
      <c r="M9176" s="2" t="str">
        <f t="shared" si="431"/>
        <v>181</v>
      </c>
    </row>
    <row r="9177" spans="2:13" x14ac:dyDescent="0.25">
      <c r="B9177" s="2" t="s">
        <v>18287</v>
      </c>
      <c r="C9177" s="2" t="s">
        <v>18288</v>
      </c>
      <c r="D9177" s="6" t="str">
        <f>+_xlfn.CONCAT(Table13456[[#This Row],[phase1]],Table13456[[#This Row],[phase2]],Table13456[[#This Row],[phase3]],Table13456[[#This Row],[phase4]])</f>
        <v>2105505181</v>
      </c>
      <c r="E9177" s="2" t="str">
        <f>+Table13456[[#This Row],[DESCRIPTION]]</f>
        <v>UTILITY FITTINGS, DUCTILE IRON/CAST IRON, FURNISH &amp; INSTALL CROSS, 14"</v>
      </c>
      <c r="F9177" s="6">
        <v>2</v>
      </c>
      <c r="G9177" s="2" t="str">
        <f>IF(Table13456[[#This Row],[first]]="0",SUBSTITUTE(TRIM(MID(B9177, 2, 3))," ","0"),SUBSTITUTE(TRIM(MID(B9177, 1, 3))," ","0"))</f>
        <v>105</v>
      </c>
      <c r="H9177" s="2" t="str">
        <f>IF(Table13456[[#This Row],[first]]="0",SUBSTITUTE(TRIM(MID(B9177, 5, 3))," ","0"),SUBSTITUTE(TRIM(MID(B9177, 4, 3))," ","0"))</f>
        <v>505</v>
      </c>
      <c r="I9177" s="2" t="str">
        <f>IF(Table13456[[#This Row],[first]]="0",SUBSTITUTE(TRIM(MID(B9177, 8, 3))," ","0"),SUBSTITUTE(TRIM(MID(B9177, 7, 3))," ","0"))</f>
        <v>181</v>
      </c>
      <c r="J9177" s="6">
        <v>2</v>
      </c>
      <c r="K9177" s="2" t="str">
        <f t="shared" si="429"/>
        <v>105</v>
      </c>
      <c r="L9177" s="2" t="str">
        <f t="shared" si="430"/>
        <v>505</v>
      </c>
      <c r="M9177" s="2" t="str">
        <f t="shared" si="431"/>
        <v>181</v>
      </c>
    </row>
    <row r="9178" spans="2:13" x14ac:dyDescent="0.25">
      <c r="B9178" s="2" t="s">
        <v>18289</v>
      </c>
      <c r="C9178" s="2" t="s">
        <v>18290</v>
      </c>
      <c r="D9178" s="6" t="str">
        <f>+_xlfn.CONCAT(Table13456[[#This Row],[phase1]],Table13456[[#This Row],[phase2]],Table13456[[#This Row],[phase3]],Table13456[[#This Row],[phase4]])</f>
        <v>2105505181</v>
      </c>
      <c r="E9178" s="2" t="str">
        <f>+Table13456[[#This Row],[DESCRIPTION]]</f>
        <v>UTILITY FITTINGS, DUCTILE IRON/CAST IRON, FURNISH &amp; INSTALL CROSS, 16"</v>
      </c>
      <c r="F9178" s="6">
        <v>2</v>
      </c>
      <c r="G9178" s="2" t="str">
        <f>IF(Table13456[[#This Row],[first]]="0",SUBSTITUTE(TRIM(MID(B9178, 2, 3))," ","0"),SUBSTITUTE(TRIM(MID(B9178, 1, 3))," ","0"))</f>
        <v>105</v>
      </c>
      <c r="H9178" s="2" t="str">
        <f>IF(Table13456[[#This Row],[first]]="0",SUBSTITUTE(TRIM(MID(B9178, 5, 3))," ","0"),SUBSTITUTE(TRIM(MID(B9178, 4, 3))," ","0"))</f>
        <v>505</v>
      </c>
      <c r="I9178" s="2" t="str">
        <f>IF(Table13456[[#This Row],[first]]="0",SUBSTITUTE(TRIM(MID(B9178, 8, 3))," ","0"),SUBSTITUTE(TRIM(MID(B9178, 7, 3))," ","0"))</f>
        <v>181</v>
      </c>
      <c r="J9178" s="6">
        <v>2</v>
      </c>
      <c r="K9178" s="2" t="str">
        <f t="shared" si="429"/>
        <v>105</v>
      </c>
      <c r="L9178" s="2" t="str">
        <f t="shared" si="430"/>
        <v>505</v>
      </c>
      <c r="M9178" s="2" t="str">
        <f t="shared" si="431"/>
        <v>181</v>
      </c>
    </row>
    <row r="9179" spans="2:13" x14ac:dyDescent="0.25">
      <c r="B9179" s="2" t="s">
        <v>18291</v>
      </c>
      <c r="C9179" s="2" t="s">
        <v>18292</v>
      </c>
      <c r="D9179" s="6" t="str">
        <f>+_xlfn.CONCAT(Table13456[[#This Row],[phase1]],Table13456[[#This Row],[phase2]],Table13456[[#This Row],[phase3]],Table13456[[#This Row],[phase4]])</f>
        <v>2105505181</v>
      </c>
      <c r="E9179" s="2" t="str">
        <f>+Table13456[[#This Row],[DESCRIPTION]]</f>
        <v>UTILITY FITTINGS, DUCTILE IRON/CAST IRON, FURNISH &amp; INSTALL CROSS, 18"</v>
      </c>
      <c r="F9179" s="6">
        <v>2</v>
      </c>
      <c r="G9179" s="2" t="str">
        <f>IF(Table13456[[#This Row],[first]]="0",SUBSTITUTE(TRIM(MID(B9179, 2, 3))," ","0"),SUBSTITUTE(TRIM(MID(B9179, 1, 3))," ","0"))</f>
        <v>105</v>
      </c>
      <c r="H9179" s="2" t="str">
        <f>IF(Table13456[[#This Row],[first]]="0",SUBSTITUTE(TRIM(MID(B9179, 5, 3))," ","0"),SUBSTITUTE(TRIM(MID(B9179, 4, 3))," ","0"))</f>
        <v>505</v>
      </c>
      <c r="I9179" s="2" t="str">
        <f>IF(Table13456[[#This Row],[first]]="0",SUBSTITUTE(TRIM(MID(B9179, 8, 3))," ","0"),SUBSTITUTE(TRIM(MID(B9179, 7, 3))," ","0"))</f>
        <v>181</v>
      </c>
      <c r="J9179" s="6">
        <v>2</v>
      </c>
      <c r="K9179" s="2" t="str">
        <f t="shared" si="429"/>
        <v>105</v>
      </c>
      <c r="L9179" s="2" t="str">
        <f t="shared" si="430"/>
        <v>505</v>
      </c>
      <c r="M9179" s="2" t="str">
        <f t="shared" si="431"/>
        <v>181</v>
      </c>
    </row>
    <row r="9180" spans="2:13" x14ac:dyDescent="0.25">
      <c r="B9180" s="2" t="s">
        <v>18293</v>
      </c>
      <c r="C9180" s="2" t="s">
        <v>18294</v>
      </c>
      <c r="D9180" s="6" t="str">
        <f>+_xlfn.CONCAT(Table13456[[#This Row],[phase1]],Table13456[[#This Row],[phase2]],Table13456[[#This Row],[phase3]],Table13456[[#This Row],[phase4]])</f>
        <v>2105505182</v>
      </c>
      <c r="E9180" s="2" t="str">
        <f>+Table13456[[#This Row],[DESCRIPTION]]</f>
        <v>UTILITY FITTINGS, DUCTILE IRON/CAST IRON, FURNISH &amp; INSTALL CROSS, 20"</v>
      </c>
      <c r="F9180" s="6">
        <v>2</v>
      </c>
      <c r="G9180" s="2" t="str">
        <f>IF(Table13456[[#This Row],[first]]="0",SUBSTITUTE(TRIM(MID(B9180, 2, 3))," ","0"),SUBSTITUTE(TRIM(MID(B9180, 1, 3))," ","0"))</f>
        <v>105</v>
      </c>
      <c r="H9180" s="2" t="str">
        <f>IF(Table13456[[#This Row],[first]]="0",SUBSTITUTE(TRIM(MID(B9180, 5, 3))," ","0"),SUBSTITUTE(TRIM(MID(B9180, 4, 3))," ","0"))</f>
        <v>505</v>
      </c>
      <c r="I9180" s="2" t="str">
        <f>IF(Table13456[[#This Row],[first]]="0",SUBSTITUTE(TRIM(MID(B9180, 8, 3))," ","0"),SUBSTITUTE(TRIM(MID(B9180, 7, 3))," ","0"))</f>
        <v>182</v>
      </c>
      <c r="J9180" s="6">
        <v>2</v>
      </c>
      <c r="K9180" s="2" t="str">
        <f t="shared" si="429"/>
        <v>105</v>
      </c>
      <c r="L9180" s="2" t="str">
        <f t="shared" si="430"/>
        <v>505</v>
      </c>
      <c r="M9180" s="2" t="str">
        <f t="shared" si="431"/>
        <v>182</v>
      </c>
    </row>
    <row r="9181" spans="2:13" x14ac:dyDescent="0.25">
      <c r="B9181" s="2" t="s">
        <v>18295</v>
      </c>
      <c r="C9181" s="2" t="s">
        <v>18296</v>
      </c>
      <c r="D9181" s="6" t="str">
        <f>+_xlfn.CONCAT(Table13456[[#This Row],[phase1]],Table13456[[#This Row],[phase2]],Table13456[[#This Row],[phase3]],Table13456[[#This Row],[phase4]])</f>
        <v>2105505182</v>
      </c>
      <c r="E9181" s="2" t="str">
        <f>+Table13456[[#This Row],[DESCRIPTION]]</f>
        <v>UTILITY FITTINGS, DUCTILE IRON/CAST IRON, FURNISH &amp; INSTALL CROSS, 24"</v>
      </c>
      <c r="F9181" s="6">
        <v>2</v>
      </c>
      <c r="G9181" s="2" t="str">
        <f>IF(Table13456[[#This Row],[first]]="0",SUBSTITUTE(TRIM(MID(B9181, 2, 3))," ","0"),SUBSTITUTE(TRIM(MID(B9181, 1, 3))," ","0"))</f>
        <v>105</v>
      </c>
      <c r="H9181" s="2" t="str">
        <f>IF(Table13456[[#This Row],[first]]="0",SUBSTITUTE(TRIM(MID(B9181, 5, 3))," ","0"),SUBSTITUTE(TRIM(MID(B9181, 4, 3))," ","0"))</f>
        <v>505</v>
      </c>
      <c r="I9181" s="2" t="str">
        <f>IF(Table13456[[#This Row],[first]]="0",SUBSTITUTE(TRIM(MID(B9181, 8, 3))," ","0"),SUBSTITUTE(TRIM(MID(B9181, 7, 3))," ","0"))</f>
        <v>182</v>
      </c>
      <c r="J9181" s="6">
        <v>2</v>
      </c>
      <c r="K9181" s="2" t="str">
        <f t="shared" si="429"/>
        <v>105</v>
      </c>
      <c r="L9181" s="2" t="str">
        <f t="shared" si="430"/>
        <v>505</v>
      </c>
      <c r="M9181" s="2" t="str">
        <f t="shared" si="431"/>
        <v>182</v>
      </c>
    </row>
    <row r="9182" spans="2:13" x14ac:dyDescent="0.25">
      <c r="B9182" s="2" t="s">
        <v>18297</v>
      </c>
      <c r="C9182" s="2" t="s">
        <v>18298</v>
      </c>
      <c r="D9182" s="6" t="str">
        <f>+_xlfn.CONCAT(Table13456[[#This Row],[phase1]],Table13456[[#This Row],[phase2]],Table13456[[#This Row],[phase3]],Table13456[[#This Row],[phase4]])</f>
        <v>2105505183</v>
      </c>
      <c r="E9182" s="2" t="str">
        <f>+Table13456[[#This Row],[DESCRIPTION]]</f>
        <v>UTILITY FITTINGS, DUCTILE IRON/CAST IRON, FURNISH &amp; INSTALL CROSS, 30"</v>
      </c>
      <c r="F9182" s="6">
        <v>2</v>
      </c>
      <c r="G9182" s="2" t="str">
        <f>IF(Table13456[[#This Row],[first]]="0",SUBSTITUTE(TRIM(MID(B9182, 2, 3))," ","0"),SUBSTITUTE(TRIM(MID(B9182, 1, 3))," ","0"))</f>
        <v>105</v>
      </c>
      <c r="H9182" s="2" t="str">
        <f>IF(Table13456[[#This Row],[first]]="0",SUBSTITUTE(TRIM(MID(B9182, 5, 3))," ","0"),SUBSTITUTE(TRIM(MID(B9182, 4, 3))," ","0"))</f>
        <v>505</v>
      </c>
      <c r="I9182" s="2" t="str">
        <f>IF(Table13456[[#This Row],[first]]="0",SUBSTITUTE(TRIM(MID(B9182, 8, 3))," ","0"),SUBSTITUTE(TRIM(MID(B9182, 7, 3))," ","0"))</f>
        <v>183</v>
      </c>
      <c r="J9182" s="6">
        <v>2</v>
      </c>
      <c r="K9182" s="2" t="str">
        <f t="shared" si="429"/>
        <v>105</v>
      </c>
      <c r="L9182" s="2" t="str">
        <f t="shared" si="430"/>
        <v>505</v>
      </c>
      <c r="M9182" s="2" t="str">
        <f t="shared" si="431"/>
        <v>183</v>
      </c>
    </row>
    <row r="9183" spans="2:13" x14ac:dyDescent="0.25">
      <c r="B9183" s="2" t="s">
        <v>18299</v>
      </c>
      <c r="C9183" s="2" t="s">
        <v>18300</v>
      </c>
      <c r="D9183" s="6" t="str">
        <f>+_xlfn.CONCAT(Table13456[[#This Row],[phase1]],Table13456[[#This Row],[phase2]],Table13456[[#This Row],[phase3]],Table13456[[#This Row],[phase4]])</f>
        <v>2105505183</v>
      </c>
      <c r="E9183" s="2" t="str">
        <f>+Table13456[[#This Row],[DESCRIPTION]]</f>
        <v>UTILITY FITTINGS, DUCTILE IRON/CAST IRON, FURNISH &amp; INSTALL CROSS, 36"</v>
      </c>
      <c r="F9183" s="6">
        <v>2</v>
      </c>
      <c r="G9183" s="2" t="str">
        <f>IF(Table13456[[#This Row],[first]]="0",SUBSTITUTE(TRIM(MID(B9183, 2, 3))," ","0"),SUBSTITUTE(TRIM(MID(B9183, 1, 3))," ","0"))</f>
        <v>105</v>
      </c>
      <c r="H9183" s="2" t="str">
        <f>IF(Table13456[[#This Row],[first]]="0",SUBSTITUTE(TRIM(MID(B9183, 5, 3))," ","0"),SUBSTITUTE(TRIM(MID(B9183, 4, 3))," ","0"))</f>
        <v>505</v>
      </c>
      <c r="I9183" s="2" t="str">
        <f>IF(Table13456[[#This Row],[first]]="0",SUBSTITUTE(TRIM(MID(B9183, 8, 3))," ","0"),SUBSTITUTE(TRIM(MID(B9183, 7, 3))," ","0"))</f>
        <v>183</v>
      </c>
      <c r="J9183" s="6">
        <v>2</v>
      </c>
      <c r="K9183" s="2" t="str">
        <f t="shared" si="429"/>
        <v>105</v>
      </c>
      <c r="L9183" s="2" t="str">
        <f t="shared" si="430"/>
        <v>505</v>
      </c>
      <c r="M9183" s="2" t="str">
        <f t="shared" si="431"/>
        <v>183</v>
      </c>
    </row>
    <row r="9184" spans="2:13" x14ac:dyDescent="0.25">
      <c r="B9184" s="2" t="s">
        <v>18301</v>
      </c>
      <c r="C9184" s="2" t="s">
        <v>18302</v>
      </c>
      <c r="D9184" s="6" t="str">
        <f>+_xlfn.CONCAT(Table13456[[#This Row],[phase1]],Table13456[[#This Row],[phase2]],Table13456[[#This Row],[phase3]],Table13456[[#This Row],[phase4]])</f>
        <v>2105505036</v>
      </c>
      <c r="E9184" s="2" t="str">
        <f>+Table13456[[#This Row],[DESCRIPTION]]</f>
        <v>ERROR: UTILITY FITTINGS, DUCTILE IRON/CAST IRON, FURNISH &amp; INSTALL CAP/PLUG, 36"</v>
      </c>
      <c r="F9184" s="6">
        <v>2</v>
      </c>
      <c r="G9184" s="2" t="str">
        <f>IF(Table13456[[#This Row],[first]]="0",SUBSTITUTE(TRIM(MID(B9184, 2, 3))," ","0"),SUBSTITUTE(TRIM(MID(B9184, 1, 3))," ","0"))</f>
        <v>105</v>
      </c>
      <c r="H9184" s="2" t="str">
        <f>IF(Table13456[[#This Row],[first]]="0",SUBSTITUTE(TRIM(MID(B9184, 5, 3))," ","0"),SUBSTITUTE(TRIM(MID(B9184, 4, 3))," ","0"))</f>
        <v>505</v>
      </c>
      <c r="I9184" s="2" t="str">
        <f>IF(Table13456[[#This Row],[first]]="0",SUBSTITUTE(TRIM(MID(B9184, 8, 3))," ","0"),SUBSTITUTE(TRIM(MID(B9184, 7, 3))," ","0"))</f>
        <v>36</v>
      </c>
      <c r="J9184" s="6">
        <v>2</v>
      </c>
      <c r="K9184" s="2" t="str">
        <f t="shared" si="429"/>
        <v>105</v>
      </c>
      <c r="L9184" s="2" t="str">
        <f t="shared" si="430"/>
        <v>505</v>
      </c>
      <c r="M9184" s="2" t="str">
        <f t="shared" si="431"/>
        <v>036</v>
      </c>
    </row>
    <row r="9185" spans="2:13" x14ac:dyDescent="0.25">
      <c r="B9185" s="2" t="s">
        <v>18303</v>
      </c>
      <c r="C9185" s="2" t="s">
        <v>18304</v>
      </c>
      <c r="D9185" s="6" t="str">
        <f>+_xlfn.CONCAT(Table13456[[#This Row],[phase1]],Table13456[[#This Row],[phase2]],Table13456[[#This Row],[phase3]],Table13456[[#This Row],[phase4]])</f>
        <v>2105506111</v>
      </c>
      <c r="E9185" s="2" t="str">
        <f>+Table13456[[#This Row],[DESCRIPTION]]</f>
        <v>UTILITY FITTINGS FOR STEEL PIPE, FURNISH &amp; INSTALL, ELBOW, 18"</v>
      </c>
      <c r="F9185" s="6">
        <v>2</v>
      </c>
      <c r="G9185" s="2" t="str">
        <f>IF(Table13456[[#This Row],[first]]="0",SUBSTITUTE(TRIM(MID(B9185, 2, 3))," ","0"),SUBSTITUTE(TRIM(MID(B9185, 1, 3))," ","0"))</f>
        <v>105</v>
      </c>
      <c r="H9185" s="2" t="str">
        <f>IF(Table13456[[#This Row],[first]]="0",SUBSTITUTE(TRIM(MID(B9185, 5, 3))," ","0"),SUBSTITUTE(TRIM(MID(B9185, 4, 3))," ","0"))</f>
        <v>506</v>
      </c>
      <c r="I9185" s="2" t="str">
        <f>IF(Table13456[[#This Row],[first]]="0",SUBSTITUTE(TRIM(MID(B9185, 8, 3))," ","0"),SUBSTITUTE(TRIM(MID(B9185, 7, 3))," ","0"))</f>
        <v>111</v>
      </c>
      <c r="J9185" s="6">
        <v>2</v>
      </c>
      <c r="K9185" s="2" t="str">
        <f t="shared" si="429"/>
        <v>105</v>
      </c>
      <c r="L9185" s="2" t="str">
        <f t="shared" si="430"/>
        <v>506</v>
      </c>
      <c r="M9185" s="2" t="str">
        <f t="shared" si="431"/>
        <v>111</v>
      </c>
    </row>
    <row r="9186" spans="2:13" x14ac:dyDescent="0.25">
      <c r="B9186" s="2" t="s">
        <v>18305</v>
      </c>
      <c r="C9186" s="2" t="s">
        <v>18306</v>
      </c>
      <c r="D9186" s="6" t="str">
        <f>+_xlfn.CONCAT(Table13456[[#This Row],[phase1]],Table13456[[#This Row],[phase2]],Table13456[[#This Row],[phase3]],Table13456[[#This Row],[phase4]])</f>
        <v>2105506142</v>
      </c>
      <c r="E9186" s="2" t="str">
        <f>+Table13456[[#This Row],[DESCRIPTION]]</f>
        <v>UTILITY FITTINGS FOR STEEL PIPE, FURNISH AND INSTALL, UNION, 20"</v>
      </c>
      <c r="F9186" s="6">
        <v>2</v>
      </c>
      <c r="G9186" s="2" t="str">
        <f>IF(Table13456[[#This Row],[first]]="0",SUBSTITUTE(TRIM(MID(B9186, 2, 3))," ","0"),SUBSTITUTE(TRIM(MID(B9186, 1, 3))," ","0"))</f>
        <v>105</v>
      </c>
      <c r="H9186" s="2" t="str">
        <f>IF(Table13456[[#This Row],[first]]="0",SUBSTITUTE(TRIM(MID(B9186, 5, 3))," ","0"),SUBSTITUTE(TRIM(MID(B9186, 4, 3))," ","0"))</f>
        <v>506</v>
      </c>
      <c r="I9186" s="2" t="str">
        <f>IF(Table13456[[#This Row],[first]]="0",SUBSTITUTE(TRIM(MID(B9186, 8, 3))," ","0"),SUBSTITUTE(TRIM(MID(B9186, 7, 3))," ","0"))</f>
        <v>142</v>
      </c>
      <c r="J9186" s="6">
        <v>2</v>
      </c>
      <c r="K9186" s="2" t="str">
        <f t="shared" si="429"/>
        <v>105</v>
      </c>
      <c r="L9186" s="2" t="str">
        <f t="shared" si="430"/>
        <v>506</v>
      </c>
      <c r="M9186" s="2" t="str">
        <f t="shared" si="431"/>
        <v>142</v>
      </c>
    </row>
    <row r="9187" spans="2:13" x14ac:dyDescent="0.25">
      <c r="B9187" s="2" t="s">
        <v>5125</v>
      </c>
      <c r="C9187" s="2" t="s">
        <v>18307</v>
      </c>
      <c r="D9187" s="6" t="str">
        <f>+_xlfn.CONCAT(Table13456[[#This Row],[phase1]],Table13456[[#This Row],[phase2]],Table13456[[#This Row],[phase3]],Table13456[[#This Row],[phase4]])</f>
        <v>2105506152</v>
      </c>
      <c r="E9187" s="2" t="str">
        <f>+Table13456[[#This Row],[DESCRIPTION]]</f>
        <v>UTILITY FITTINGS FOR STEEL PIPE, FURNISH &amp; INSTALL, CAP/PLUG, 24"</v>
      </c>
      <c r="F9187" s="6">
        <v>2</v>
      </c>
      <c r="G9187" s="2" t="str">
        <f>IF(Table13456[[#This Row],[first]]="0",SUBSTITUTE(TRIM(MID(B9187, 2, 3))," ","0"),SUBSTITUTE(TRIM(MID(B9187, 1, 3))," ","0"))</f>
        <v>105</v>
      </c>
      <c r="H9187" s="2" t="str">
        <f>IF(Table13456[[#This Row],[first]]="0",SUBSTITUTE(TRIM(MID(B9187, 5, 3))," ","0"),SUBSTITUTE(TRIM(MID(B9187, 4, 3))," ","0"))</f>
        <v>506</v>
      </c>
      <c r="I9187" s="2" t="str">
        <f>IF(Table13456[[#This Row],[first]]="0",SUBSTITUTE(TRIM(MID(B9187, 8, 3))," ","0"),SUBSTITUTE(TRIM(MID(B9187, 7, 3))," ","0"))</f>
        <v>152</v>
      </c>
      <c r="J9187" s="6">
        <v>2</v>
      </c>
      <c r="K9187" s="2" t="str">
        <f t="shared" si="429"/>
        <v>105</v>
      </c>
      <c r="L9187" s="2" t="str">
        <f t="shared" si="430"/>
        <v>506</v>
      </c>
      <c r="M9187" s="2" t="str">
        <f t="shared" si="431"/>
        <v>152</v>
      </c>
    </row>
    <row r="9188" spans="2:13" x14ac:dyDescent="0.25">
      <c r="B9188" s="2" t="s">
        <v>4832</v>
      </c>
      <c r="C9188" s="2" t="s">
        <v>18308</v>
      </c>
      <c r="D9188" s="6" t="str">
        <f>+_xlfn.CONCAT(Table13456[[#This Row],[phase1]],Table13456[[#This Row],[phase2]],Table13456[[#This Row],[phase3]],Table13456[[#This Row],[phase4]])</f>
        <v>2105506154</v>
      </c>
      <c r="E9188" s="2" t="str">
        <f>+Table13456[[#This Row],[DESCRIPTION]]</f>
        <v>UTILITY FITTINGS FOR STEEL PIPE, FURNISH &amp; INSTALL, CAP/PLUG, 42"</v>
      </c>
      <c r="F9188" s="6">
        <v>2</v>
      </c>
      <c r="G9188" s="2" t="str">
        <f>IF(Table13456[[#This Row],[first]]="0",SUBSTITUTE(TRIM(MID(B9188, 2, 3))," ","0"),SUBSTITUTE(TRIM(MID(B9188, 1, 3))," ","0"))</f>
        <v>105</v>
      </c>
      <c r="H9188" s="2" t="str">
        <f>IF(Table13456[[#This Row],[first]]="0",SUBSTITUTE(TRIM(MID(B9188, 5, 3))," ","0"),SUBSTITUTE(TRIM(MID(B9188, 4, 3))," ","0"))</f>
        <v>506</v>
      </c>
      <c r="I9188" s="2" t="str">
        <f>IF(Table13456[[#This Row],[first]]="0",SUBSTITUTE(TRIM(MID(B9188, 8, 3))," ","0"),SUBSTITUTE(TRIM(MID(B9188, 7, 3))," ","0"))</f>
        <v>154</v>
      </c>
      <c r="J9188" s="6">
        <v>2</v>
      </c>
      <c r="K9188" s="2" t="str">
        <f t="shared" si="429"/>
        <v>105</v>
      </c>
      <c r="L9188" s="2" t="str">
        <f t="shared" si="430"/>
        <v>506</v>
      </c>
      <c r="M9188" s="2" t="str">
        <f t="shared" si="431"/>
        <v>154</v>
      </c>
    </row>
    <row r="9189" spans="2:13" x14ac:dyDescent="0.25">
      <c r="B9189" s="2" t="s">
        <v>18309</v>
      </c>
      <c r="C9189" s="2" t="s">
        <v>18310</v>
      </c>
      <c r="D9189" s="6" t="str">
        <f>+_xlfn.CONCAT(Table13456[[#This Row],[phase1]],Table13456[[#This Row],[phase2]],Table13456[[#This Row],[phase3]],Table13456[[#This Row],[phase4]])</f>
        <v>2105531416</v>
      </c>
      <c r="E9189" s="2" t="str">
        <f>+Table13456[[#This Row],[DESCRIPTION]]</f>
        <v>ERROR: UTILITY FITTINGS</v>
      </c>
      <c r="F9189" s="6">
        <v>2</v>
      </c>
      <c r="G9189" s="2" t="str">
        <f>IF(Table13456[[#This Row],[first]]="0",SUBSTITUTE(TRIM(MID(B9189, 2, 3))," ","0"),SUBSTITUTE(TRIM(MID(B9189, 1, 3))," ","0"))</f>
        <v>105</v>
      </c>
      <c r="H9189" s="2" t="str">
        <f>IF(Table13456[[#This Row],[first]]="0",SUBSTITUTE(TRIM(MID(B9189, 5, 3))," ","0"),SUBSTITUTE(TRIM(MID(B9189, 4, 3))," ","0"))</f>
        <v>531</v>
      </c>
      <c r="I9189" s="2" t="str">
        <f>IF(Table13456[[#This Row],[first]]="0",SUBSTITUTE(TRIM(MID(B9189, 8, 3))," ","0"),SUBSTITUTE(TRIM(MID(B9189, 7, 3))," ","0"))</f>
        <v>416</v>
      </c>
      <c r="J9189" s="6">
        <v>2</v>
      </c>
      <c r="K9189" s="2" t="str">
        <f t="shared" si="429"/>
        <v>105</v>
      </c>
      <c r="L9189" s="2" t="str">
        <f t="shared" si="430"/>
        <v>531</v>
      </c>
      <c r="M9189" s="2" t="str">
        <f t="shared" si="431"/>
        <v>416</v>
      </c>
    </row>
    <row r="9190" spans="2:13" x14ac:dyDescent="0.25">
      <c r="B9190" s="2" t="s">
        <v>18311</v>
      </c>
      <c r="C9190" s="2" t="s">
        <v>18312</v>
      </c>
      <c r="D9190" s="6" t="str">
        <f>+_xlfn.CONCAT(Table13456[[#This Row],[phase1]],Table13456[[#This Row],[phase2]],Table13456[[#This Row],[phase3]],Table13456[[#This Row],[phase4]])</f>
        <v>2105541416</v>
      </c>
      <c r="E9190" s="2" t="str">
        <f>+Table13456[[#This Row],[DESCRIPTION]]</f>
        <v>ERROR: UTILITY FITTINGS FOR PE PIPE, FURNISH &amp; INSTALL, UNION, 16"</v>
      </c>
      <c r="F9190" s="6">
        <v>2</v>
      </c>
      <c r="G9190" s="2" t="str">
        <f>IF(Table13456[[#This Row],[first]]="0",SUBSTITUTE(TRIM(MID(B9190, 2, 3))," ","0"),SUBSTITUTE(TRIM(MID(B9190, 1, 3))," ","0"))</f>
        <v>105</v>
      </c>
      <c r="H9190" s="2" t="str">
        <f>IF(Table13456[[#This Row],[first]]="0",SUBSTITUTE(TRIM(MID(B9190, 5, 3))," ","0"),SUBSTITUTE(TRIM(MID(B9190, 4, 3))," ","0"))</f>
        <v>541</v>
      </c>
      <c r="I9190" s="2" t="str">
        <f>IF(Table13456[[#This Row],[first]]="0",SUBSTITUTE(TRIM(MID(B9190, 8, 3))," ","0"),SUBSTITUTE(TRIM(MID(B9190, 7, 3))," ","0"))</f>
        <v>416</v>
      </c>
      <c r="J9190" s="6">
        <v>2</v>
      </c>
      <c r="K9190" s="2" t="str">
        <f t="shared" si="429"/>
        <v>105</v>
      </c>
      <c r="L9190" s="2" t="str">
        <f t="shared" si="430"/>
        <v>541</v>
      </c>
      <c r="M9190" s="2" t="str">
        <f t="shared" si="431"/>
        <v>416</v>
      </c>
    </row>
    <row r="9191" spans="2:13" x14ac:dyDescent="0.25">
      <c r="B9191" s="2" t="s">
        <v>18313</v>
      </c>
      <c r="C9191" s="2" t="s">
        <v>18314</v>
      </c>
      <c r="D9191" s="6" t="str">
        <f>+_xlfn.CONCAT(Table13456[[#This Row],[phase1]],Table13456[[#This Row],[phase2]],Table13456[[#This Row],[phase3]],Table13456[[#This Row],[phase4]])</f>
        <v>2106001111</v>
      </c>
      <c r="E9191" s="2" t="str">
        <f>+Table13456[[#This Row],[DESCRIPTION]]</f>
        <v>UTILITY STRUCTURE, BELOW GROUND, F&amp;I, ELECTRICAL COMMUNIC, 0 - 80 FT3, 0 - 6'</v>
      </c>
      <c r="F9191" s="6">
        <v>2</v>
      </c>
      <c r="G9191" s="2" t="str">
        <f>IF(Table13456[[#This Row],[first]]="0",SUBSTITUTE(TRIM(MID(B9191, 2, 3))," ","0"),SUBSTITUTE(TRIM(MID(B9191, 1, 3))," ","0"))</f>
        <v>106</v>
      </c>
      <c r="H9191" s="2" t="str">
        <f>IF(Table13456[[#This Row],[first]]="0",SUBSTITUTE(TRIM(MID(B9191, 5, 3))," ","0"),SUBSTITUTE(TRIM(MID(B9191, 4, 3))," ","0"))</f>
        <v>001</v>
      </c>
      <c r="I9191" s="2" t="str">
        <f>IF(Table13456[[#This Row],[first]]="0",SUBSTITUTE(TRIM(MID(B9191, 8, 3))," ","0"),SUBSTITUTE(TRIM(MID(B9191, 7, 3))," ","0"))</f>
        <v>111</v>
      </c>
      <c r="J9191" s="6">
        <v>2</v>
      </c>
      <c r="K9191" s="2" t="str">
        <f t="shared" si="429"/>
        <v>106</v>
      </c>
      <c r="L9191" s="2" t="str">
        <f t="shared" si="430"/>
        <v>001</v>
      </c>
      <c r="M9191" s="2" t="str">
        <f t="shared" si="431"/>
        <v>111</v>
      </c>
    </row>
    <row r="9192" spans="2:13" x14ac:dyDescent="0.25">
      <c r="B9192" s="2" t="s">
        <v>3868</v>
      </c>
      <c r="C9192" s="2" t="s">
        <v>3869</v>
      </c>
      <c r="D9192" s="6" t="str">
        <f>+_xlfn.CONCAT(Table13456[[#This Row],[phase1]],Table13456[[#This Row],[phase2]],Table13456[[#This Row],[phase3]],Table13456[[#This Row],[phase4]])</f>
        <v>2106001121</v>
      </c>
      <c r="E9192" s="2" t="str">
        <f>+Table13456[[#This Row],[DESCRIPTION]]</f>
        <v>UTILITY STRUCTURE, BELOW GROUND, F&amp;I, WATER/SEWER, 0 - 80 FT3, 0 - 6'</v>
      </c>
      <c r="F9192" s="6">
        <v>2</v>
      </c>
      <c r="G9192" s="2" t="str">
        <f>IF(Table13456[[#This Row],[first]]="0",SUBSTITUTE(TRIM(MID(B9192, 2, 3))," ","0"),SUBSTITUTE(TRIM(MID(B9192, 1, 3))," ","0"))</f>
        <v>106</v>
      </c>
      <c r="H9192" s="2" t="str">
        <f>IF(Table13456[[#This Row],[first]]="0",SUBSTITUTE(TRIM(MID(B9192, 5, 3))," ","0"),SUBSTITUTE(TRIM(MID(B9192, 4, 3))," ","0"))</f>
        <v>001</v>
      </c>
      <c r="I9192" s="2" t="str">
        <f>IF(Table13456[[#This Row],[first]]="0",SUBSTITUTE(TRIM(MID(B9192, 8, 3))," ","0"),SUBSTITUTE(TRIM(MID(B9192, 7, 3))," ","0"))</f>
        <v>121</v>
      </c>
      <c r="J9192" s="6">
        <v>2</v>
      </c>
      <c r="K9192" s="2" t="str">
        <f t="shared" si="429"/>
        <v>106</v>
      </c>
      <c r="L9192" s="2" t="str">
        <f t="shared" si="430"/>
        <v>001</v>
      </c>
      <c r="M9192" s="2" t="str">
        <f t="shared" si="431"/>
        <v>121</v>
      </c>
    </row>
    <row r="9193" spans="2:13" x14ac:dyDescent="0.25">
      <c r="B9193" s="2" t="s">
        <v>3870</v>
      </c>
      <c r="C9193" s="2" t="s">
        <v>3871</v>
      </c>
      <c r="D9193" s="6" t="str">
        <f>+_xlfn.CONCAT(Table13456[[#This Row],[phase1]],Table13456[[#This Row],[phase2]],Table13456[[#This Row],[phase3]],Table13456[[#This Row],[phase4]])</f>
        <v>2106001121</v>
      </c>
      <c r="E9193" s="2" t="str">
        <f>+Table13456[[#This Row],[DESCRIPTION]]</f>
        <v>UTILITY STRUCTURE, BELOW GROUND, F&amp;I, WATER/SEWER, 0 - 80 FT3, 6.1 - 12'</v>
      </c>
      <c r="F9193" s="6">
        <v>2</v>
      </c>
      <c r="G9193" s="2" t="str">
        <f>IF(Table13456[[#This Row],[first]]="0",SUBSTITUTE(TRIM(MID(B9193, 2, 3))," ","0"),SUBSTITUTE(TRIM(MID(B9193, 1, 3))," ","0"))</f>
        <v>106</v>
      </c>
      <c r="H9193" s="2" t="str">
        <f>IF(Table13456[[#This Row],[first]]="0",SUBSTITUTE(TRIM(MID(B9193, 5, 3))," ","0"),SUBSTITUTE(TRIM(MID(B9193, 4, 3))," ","0"))</f>
        <v>001</v>
      </c>
      <c r="I9193" s="2" t="str">
        <f>IF(Table13456[[#This Row],[first]]="0",SUBSTITUTE(TRIM(MID(B9193, 8, 3))," ","0"),SUBSTITUTE(TRIM(MID(B9193, 7, 3))," ","0"))</f>
        <v>121</v>
      </c>
      <c r="J9193" s="6">
        <v>2</v>
      </c>
      <c r="K9193" s="2" t="str">
        <f t="shared" si="429"/>
        <v>106</v>
      </c>
      <c r="L9193" s="2" t="str">
        <f t="shared" si="430"/>
        <v>001</v>
      </c>
      <c r="M9193" s="2" t="str">
        <f t="shared" si="431"/>
        <v>121</v>
      </c>
    </row>
    <row r="9194" spans="2:13" x14ac:dyDescent="0.25">
      <c r="B9194" s="2" t="s">
        <v>4614</v>
      </c>
      <c r="C9194" s="2" t="s">
        <v>18315</v>
      </c>
      <c r="D9194" s="6" t="str">
        <f>+_xlfn.CONCAT(Table13456[[#This Row],[phase1]],Table13456[[#This Row],[phase2]],Table13456[[#This Row],[phase3]],Table13456[[#This Row],[phase4]])</f>
        <v>2106001121</v>
      </c>
      <c r="E9194" s="2" t="str">
        <f>+Table13456[[#This Row],[DESCRIPTION]]</f>
        <v>UTILITY STRUCTURE, BELOW GROUND, F&amp;I, WATER/SEWER, 0 - 80 FT3, &gt;12'</v>
      </c>
      <c r="F9194" s="6">
        <v>2</v>
      </c>
      <c r="G9194" s="2" t="str">
        <f>IF(Table13456[[#This Row],[first]]="0",SUBSTITUTE(TRIM(MID(B9194, 2, 3))," ","0"),SUBSTITUTE(TRIM(MID(B9194, 1, 3))," ","0"))</f>
        <v>106</v>
      </c>
      <c r="H9194" s="2" t="str">
        <f>IF(Table13456[[#This Row],[first]]="0",SUBSTITUTE(TRIM(MID(B9194, 5, 3))," ","0"),SUBSTITUTE(TRIM(MID(B9194, 4, 3))," ","0"))</f>
        <v>001</v>
      </c>
      <c r="I9194" s="2" t="str">
        <f>IF(Table13456[[#This Row],[first]]="0",SUBSTITUTE(TRIM(MID(B9194, 8, 3))," ","0"),SUBSTITUTE(TRIM(MID(B9194, 7, 3))," ","0"))</f>
        <v>121</v>
      </c>
      <c r="J9194" s="6">
        <v>2</v>
      </c>
      <c r="K9194" s="2" t="str">
        <f t="shared" si="429"/>
        <v>106</v>
      </c>
      <c r="L9194" s="2" t="str">
        <f t="shared" si="430"/>
        <v>001</v>
      </c>
      <c r="M9194" s="2" t="str">
        <f t="shared" si="431"/>
        <v>121</v>
      </c>
    </row>
    <row r="9195" spans="2:13" x14ac:dyDescent="0.25">
      <c r="B9195" s="2" t="s">
        <v>4311</v>
      </c>
      <c r="C9195" s="2" t="s">
        <v>18316</v>
      </c>
      <c r="D9195" s="6" t="str">
        <f>+_xlfn.CONCAT(Table13456[[#This Row],[phase1]],Table13456[[#This Row],[phase2]],Table13456[[#This Row],[phase3]],Table13456[[#This Row],[phase4]])</f>
        <v>2106001122</v>
      </c>
      <c r="E9195" s="2" t="str">
        <f>+Table13456[[#This Row],[DESCRIPTION]]</f>
        <v>UTILITY STRUCTURE, BELOW GROUND, F&amp;I, WATER / SEWER &gt; 80 FT3, 0 - 6'</v>
      </c>
      <c r="F9195" s="6">
        <v>2</v>
      </c>
      <c r="G9195" s="2" t="str">
        <f>IF(Table13456[[#This Row],[first]]="0",SUBSTITUTE(TRIM(MID(B9195, 2, 3))," ","0"),SUBSTITUTE(TRIM(MID(B9195, 1, 3))," ","0"))</f>
        <v>106</v>
      </c>
      <c r="H9195" s="2" t="str">
        <f>IF(Table13456[[#This Row],[first]]="0",SUBSTITUTE(TRIM(MID(B9195, 5, 3))," ","0"),SUBSTITUTE(TRIM(MID(B9195, 4, 3))," ","0"))</f>
        <v>001</v>
      </c>
      <c r="I9195" s="2" t="str">
        <f>IF(Table13456[[#This Row],[first]]="0",SUBSTITUTE(TRIM(MID(B9195, 8, 3))," ","0"),SUBSTITUTE(TRIM(MID(B9195, 7, 3))," ","0"))</f>
        <v>122</v>
      </c>
      <c r="J9195" s="6">
        <v>2</v>
      </c>
      <c r="K9195" s="2" t="str">
        <f t="shared" si="429"/>
        <v>106</v>
      </c>
      <c r="L9195" s="2" t="str">
        <f t="shared" si="430"/>
        <v>001</v>
      </c>
      <c r="M9195" s="2" t="str">
        <f t="shared" si="431"/>
        <v>122</v>
      </c>
    </row>
    <row r="9196" spans="2:13" x14ac:dyDescent="0.25">
      <c r="B9196" s="2" t="s">
        <v>3872</v>
      </c>
      <c r="C9196" s="2" t="s">
        <v>3873</v>
      </c>
      <c r="D9196" s="6" t="str">
        <f>+_xlfn.CONCAT(Table13456[[#This Row],[phase1]],Table13456[[#This Row],[phase2]],Table13456[[#This Row],[phase3]],Table13456[[#This Row],[phase4]])</f>
        <v>2106001122</v>
      </c>
      <c r="E9196" s="2" t="str">
        <f>+Table13456[[#This Row],[DESCRIPTION]]</f>
        <v>UTILITY STRUCTURE, BELOW GROUND, F&amp;I, WATER / SEWER &gt; 80 FT3, 6.1 - 12'</v>
      </c>
      <c r="F9196" s="6">
        <v>2</v>
      </c>
      <c r="G9196" s="2" t="str">
        <f>IF(Table13456[[#This Row],[first]]="0",SUBSTITUTE(TRIM(MID(B9196, 2, 3))," ","0"),SUBSTITUTE(TRIM(MID(B9196, 1, 3))," ","0"))</f>
        <v>106</v>
      </c>
      <c r="H9196" s="2" t="str">
        <f>IF(Table13456[[#This Row],[first]]="0",SUBSTITUTE(TRIM(MID(B9196, 5, 3))," ","0"),SUBSTITUTE(TRIM(MID(B9196, 4, 3))," ","0"))</f>
        <v>001</v>
      </c>
      <c r="I9196" s="2" t="str">
        <f>IF(Table13456[[#This Row],[first]]="0",SUBSTITUTE(TRIM(MID(B9196, 8, 3))," ","0"),SUBSTITUTE(TRIM(MID(B9196, 7, 3))," ","0"))</f>
        <v>122</v>
      </c>
      <c r="J9196" s="6">
        <v>2</v>
      </c>
      <c r="K9196" s="2" t="str">
        <f t="shared" si="429"/>
        <v>106</v>
      </c>
      <c r="L9196" s="2" t="str">
        <f t="shared" si="430"/>
        <v>001</v>
      </c>
      <c r="M9196" s="2" t="str">
        <f t="shared" si="431"/>
        <v>122</v>
      </c>
    </row>
    <row r="9197" spans="2:13" x14ac:dyDescent="0.25">
      <c r="B9197" s="2" t="s">
        <v>4615</v>
      </c>
      <c r="C9197" s="2" t="s">
        <v>18317</v>
      </c>
      <c r="D9197" s="6" t="str">
        <f>+_xlfn.CONCAT(Table13456[[#This Row],[phase1]],Table13456[[#This Row],[phase2]],Table13456[[#This Row],[phase3]],Table13456[[#This Row],[phase4]])</f>
        <v>2106001122</v>
      </c>
      <c r="E9197" s="2" t="str">
        <f>+Table13456[[#This Row],[DESCRIPTION]]</f>
        <v>UTILITY STRUCTURE, BELOW GROUND, F&amp;I, WATER / SEWER &gt; 80 FT3, &gt; 12'</v>
      </c>
      <c r="F9197" s="6">
        <v>2</v>
      </c>
      <c r="G9197" s="2" t="str">
        <f>IF(Table13456[[#This Row],[first]]="0",SUBSTITUTE(TRIM(MID(B9197, 2, 3))," ","0"),SUBSTITUTE(TRIM(MID(B9197, 1, 3))," ","0"))</f>
        <v>106</v>
      </c>
      <c r="H9197" s="2" t="str">
        <f>IF(Table13456[[#This Row],[first]]="0",SUBSTITUTE(TRIM(MID(B9197, 5, 3))," ","0"),SUBSTITUTE(TRIM(MID(B9197, 4, 3))," ","0"))</f>
        <v>001</v>
      </c>
      <c r="I9197" s="2" t="str">
        <f>IF(Table13456[[#This Row],[first]]="0",SUBSTITUTE(TRIM(MID(B9197, 8, 3))," ","0"),SUBSTITUTE(TRIM(MID(B9197, 7, 3))," ","0"))</f>
        <v>122</v>
      </c>
      <c r="J9197" s="6">
        <v>2</v>
      </c>
      <c r="K9197" s="2" t="str">
        <f t="shared" si="429"/>
        <v>106</v>
      </c>
      <c r="L9197" s="2" t="str">
        <f t="shared" si="430"/>
        <v>001</v>
      </c>
      <c r="M9197" s="2" t="str">
        <f t="shared" si="431"/>
        <v>122</v>
      </c>
    </row>
    <row r="9198" spans="2:13" x14ac:dyDescent="0.25">
      <c r="B9198" s="2" t="s">
        <v>18318</v>
      </c>
      <c r="C9198" s="2" t="s">
        <v>18319</v>
      </c>
      <c r="D9198" s="6" t="str">
        <f>+_xlfn.CONCAT(Table13456[[#This Row],[phase1]],Table13456[[#This Row],[phase2]],Table13456[[#This Row],[phase3]],Table13456[[#This Row],[phase4]])</f>
        <v>2106001003</v>
      </c>
      <c r="E9198" s="2" t="str">
        <f>+Table13456[[#This Row],[DESCRIPTION]]</f>
        <v>UTILITY STRUCTURE, BELOW GROUND, INSTALL</v>
      </c>
      <c r="F9198" s="6">
        <v>2</v>
      </c>
      <c r="G9198" s="2" t="str">
        <f>IF(Table13456[[#This Row],[first]]="0",SUBSTITUTE(TRIM(MID(B9198, 2, 3))," ","0"),SUBSTITUTE(TRIM(MID(B9198, 1, 3))," ","0"))</f>
        <v>106</v>
      </c>
      <c r="H9198" s="2" t="str">
        <f>IF(Table13456[[#This Row],[first]]="0",SUBSTITUTE(TRIM(MID(B9198, 5, 3))," ","0"),SUBSTITUTE(TRIM(MID(B9198, 4, 3))," ","0"))</f>
        <v>001</v>
      </c>
      <c r="I9198" s="2" t="str">
        <f>IF(Table13456[[#This Row],[first]]="0",SUBSTITUTE(TRIM(MID(B9198, 8, 3))," ","0"),SUBSTITUTE(TRIM(MID(B9198, 7, 3))," ","0"))</f>
        <v>3</v>
      </c>
      <c r="J9198" s="6">
        <v>2</v>
      </c>
      <c r="K9198" s="2" t="str">
        <f t="shared" si="429"/>
        <v>106</v>
      </c>
      <c r="L9198" s="2" t="str">
        <f t="shared" si="430"/>
        <v>001</v>
      </c>
      <c r="M9198" s="2" t="str">
        <f t="shared" si="431"/>
        <v>003</v>
      </c>
    </row>
    <row r="9199" spans="2:13" x14ac:dyDescent="0.25">
      <c r="B9199" s="2" t="s">
        <v>3874</v>
      </c>
      <c r="C9199" s="2" t="s">
        <v>3875</v>
      </c>
      <c r="D9199" s="6" t="str">
        <f>+_xlfn.CONCAT(Table13456[[#This Row],[phase1]],Table13456[[#This Row],[phase2]],Table13456[[#This Row],[phase3]],Table13456[[#This Row],[phase4]])</f>
        <v>2106001005</v>
      </c>
      <c r="E9199" s="2" t="str">
        <f>+Table13456[[#This Row],[DESCRIPTION]]</f>
        <v>UTILITY STRUCTURE, BELOW GROUND, ADJUST/MODIFY</v>
      </c>
      <c r="F9199" s="6">
        <v>2</v>
      </c>
      <c r="G9199" s="2" t="str">
        <f>IF(Table13456[[#This Row],[first]]="0",SUBSTITUTE(TRIM(MID(B9199, 2, 3))," ","0"),SUBSTITUTE(TRIM(MID(B9199, 1, 3))," ","0"))</f>
        <v>106</v>
      </c>
      <c r="H9199" s="2" t="str">
        <f>IF(Table13456[[#This Row],[first]]="0",SUBSTITUTE(TRIM(MID(B9199, 5, 3))," ","0"),SUBSTITUTE(TRIM(MID(B9199, 4, 3))," ","0"))</f>
        <v>001</v>
      </c>
      <c r="I9199" s="2" t="str">
        <f>IF(Table13456[[#This Row],[first]]="0",SUBSTITUTE(TRIM(MID(B9199, 8, 3))," ","0"),SUBSTITUTE(TRIM(MID(B9199, 7, 3))," ","0"))</f>
        <v>5</v>
      </c>
      <c r="J9199" s="6">
        <v>2</v>
      </c>
      <c r="K9199" s="2" t="str">
        <f t="shared" si="429"/>
        <v>106</v>
      </c>
      <c r="L9199" s="2" t="str">
        <f t="shared" si="430"/>
        <v>001</v>
      </c>
      <c r="M9199" s="2" t="str">
        <f t="shared" si="431"/>
        <v>005</v>
      </c>
    </row>
    <row r="9200" spans="2:13" x14ac:dyDescent="0.25">
      <c r="B9200" s="2" t="s">
        <v>3876</v>
      </c>
      <c r="C9200" s="2" t="s">
        <v>3877</v>
      </c>
      <c r="D9200" s="6" t="str">
        <f>+_xlfn.CONCAT(Table13456[[#This Row],[phase1]],Table13456[[#This Row],[phase2]],Table13456[[#This Row],[phase3]],Table13456[[#This Row],[phase4]])</f>
        <v>2106001006</v>
      </c>
      <c r="E9200" s="2" t="str">
        <f>+Table13456[[#This Row],[DESCRIPTION]]</f>
        <v>UTILITY STRUCTURE, BELOW GROUND, REMOVE&amp;DISPOSE CONTRACTOR TAKES OWNERSHIP</v>
      </c>
      <c r="F9200" s="6">
        <v>2</v>
      </c>
      <c r="G9200" s="2" t="str">
        <f>IF(Table13456[[#This Row],[first]]="0",SUBSTITUTE(TRIM(MID(B9200, 2, 3))," ","0"),SUBSTITUTE(TRIM(MID(B9200, 1, 3))," ","0"))</f>
        <v>106</v>
      </c>
      <c r="H9200" s="2" t="str">
        <f>IF(Table13456[[#This Row],[first]]="0",SUBSTITUTE(TRIM(MID(B9200, 5, 3))," ","0"),SUBSTITUTE(TRIM(MID(B9200, 4, 3))," ","0"))</f>
        <v>001</v>
      </c>
      <c r="I9200" s="2" t="str">
        <f>IF(Table13456[[#This Row],[first]]="0",SUBSTITUTE(TRIM(MID(B9200, 8, 3))," ","0"),SUBSTITUTE(TRIM(MID(B9200, 7, 3))," ","0"))</f>
        <v>6</v>
      </c>
      <c r="J9200" s="6">
        <v>2</v>
      </c>
      <c r="K9200" s="2" t="str">
        <f t="shared" si="429"/>
        <v>106</v>
      </c>
      <c r="L9200" s="2" t="str">
        <f t="shared" si="430"/>
        <v>001</v>
      </c>
      <c r="M9200" s="2" t="str">
        <f t="shared" si="431"/>
        <v>006</v>
      </c>
    </row>
    <row r="9201" spans="2:13" x14ac:dyDescent="0.25">
      <c r="B9201" s="2" t="s">
        <v>4312</v>
      </c>
      <c r="C9201" s="2" t="s">
        <v>18320</v>
      </c>
      <c r="D9201" s="6" t="str">
        <f>+_xlfn.CONCAT(Table13456[[#This Row],[phase1]],Table13456[[#This Row],[phase2]],Table13456[[#This Row],[phase3]],Table13456[[#This Row],[phase4]])</f>
        <v>2106001007</v>
      </c>
      <c r="E9201" s="2" t="str">
        <f>+Table13456[[#This Row],[DESCRIPTION]]</f>
        <v>UTILITY STRUCTURE, BELOW GROUND, REMOVE/STOCKPILE/ SALVAGE, DOT/OTHER AGENCY RETAINS OWNERSHIP</v>
      </c>
      <c r="F9201" s="6">
        <v>2</v>
      </c>
      <c r="G9201" s="2" t="str">
        <f>IF(Table13456[[#This Row],[first]]="0",SUBSTITUTE(TRIM(MID(B9201, 2, 3))," ","0"),SUBSTITUTE(TRIM(MID(B9201, 1, 3))," ","0"))</f>
        <v>106</v>
      </c>
      <c r="H9201" s="2" t="str">
        <f>IF(Table13456[[#This Row],[first]]="0",SUBSTITUTE(TRIM(MID(B9201, 5, 3))," ","0"),SUBSTITUTE(TRIM(MID(B9201, 4, 3))," ","0"))</f>
        <v>001</v>
      </c>
      <c r="I9201" s="2" t="str">
        <f>IF(Table13456[[#This Row],[first]]="0",SUBSTITUTE(TRIM(MID(B9201, 8, 3))," ","0"),SUBSTITUTE(TRIM(MID(B9201, 7, 3))," ","0"))</f>
        <v>7</v>
      </c>
      <c r="J9201" s="6">
        <v>2</v>
      </c>
      <c r="K9201" s="2" t="str">
        <f t="shared" si="429"/>
        <v>106</v>
      </c>
      <c r="L9201" s="2" t="str">
        <f t="shared" si="430"/>
        <v>001</v>
      </c>
      <c r="M9201" s="2" t="str">
        <f t="shared" si="431"/>
        <v>007</v>
      </c>
    </row>
    <row r="9202" spans="2:13" x14ac:dyDescent="0.25">
      <c r="B9202" s="2" t="s">
        <v>18321</v>
      </c>
      <c r="C9202" s="2" t="s">
        <v>18322</v>
      </c>
      <c r="D9202" s="6" t="str">
        <f>+_xlfn.CONCAT(Table13456[[#This Row],[phase1]],Table13456[[#This Row],[phase2]],Table13456[[#This Row],[phase3]],Table13456[[#This Row],[phase4]])</f>
        <v>2106001009</v>
      </c>
      <c r="E9202" s="2" t="str">
        <f>+Table13456[[#This Row],[DESCRIPTION]]</f>
        <v>UTILITY STRUCTURE, REMOVE FLOW METER VAULT, PROJECT 423251-5-56-04</v>
      </c>
      <c r="F9202" s="6">
        <v>2</v>
      </c>
      <c r="G9202" s="2" t="str">
        <f>IF(Table13456[[#This Row],[first]]="0",SUBSTITUTE(TRIM(MID(B9202, 2, 3))," ","0"),SUBSTITUTE(TRIM(MID(B9202, 1, 3))," ","0"))</f>
        <v>106</v>
      </c>
      <c r="H9202" s="2" t="str">
        <f>IF(Table13456[[#This Row],[first]]="0",SUBSTITUTE(TRIM(MID(B9202, 5, 3))," ","0"),SUBSTITUTE(TRIM(MID(B9202, 4, 3))," ","0"))</f>
        <v>001</v>
      </c>
      <c r="I9202" s="2" t="str">
        <f>IF(Table13456[[#This Row],[first]]="0",SUBSTITUTE(TRIM(MID(B9202, 8, 3))," ","0"),SUBSTITUTE(TRIM(MID(B9202, 7, 3))," ","0"))</f>
        <v>9</v>
      </c>
      <c r="J9202" s="6">
        <v>2</v>
      </c>
      <c r="K9202" s="2" t="str">
        <f t="shared" si="429"/>
        <v>106</v>
      </c>
      <c r="L9202" s="2" t="str">
        <f t="shared" si="430"/>
        <v>001</v>
      </c>
      <c r="M9202" s="2" t="str">
        <f t="shared" si="431"/>
        <v>009</v>
      </c>
    </row>
    <row r="9203" spans="2:13" x14ac:dyDescent="0.25">
      <c r="B9203" s="2" t="s">
        <v>18323</v>
      </c>
      <c r="C9203" s="2" t="s">
        <v>18324</v>
      </c>
      <c r="D9203" s="6" t="str">
        <f>+_xlfn.CONCAT(Table13456[[#This Row],[phase1]],Table13456[[#This Row],[phase2]],Table13456[[#This Row],[phase3]],Table13456[[#This Row],[phase4]])</f>
        <v>2106001009</v>
      </c>
      <c r="E9203" s="2" t="str">
        <f>+Table13456[[#This Row],[DESCRIPTION]]</f>
        <v>UTILITY STRUCTURE, REMOVE PUMP STATION 500, PROJECT 423251-5-52-01</v>
      </c>
      <c r="F9203" s="6">
        <v>2</v>
      </c>
      <c r="G9203" s="2" t="str">
        <f>IF(Table13456[[#This Row],[first]]="0",SUBSTITUTE(TRIM(MID(B9203, 2, 3))," ","0"),SUBSTITUTE(TRIM(MID(B9203, 1, 3))," ","0"))</f>
        <v>106</v>
      </c>
      <c r="H9203" s="2" t="str">
        <f>IF(Table13456[[#This Row],[first]]="0",SUBSTITUTE(TRIM(MID(B9203, 5, 3))," ","0"),SUBSTITUTE(TRIM(MID(B9203, 4, 3))," ","0"))</f>
        <v>001</v>
      </c>
      <c r="I9203" s="2" t="str">
        <f>IF(Table13456[[#This Row],[first]]="0",SUBSTITUTE(TRIM(MID(B9203, 8, 3))," ","0"),SUBSTITUTE(TRIM(MID(B9203, 7, 3))," ","0"))</f>
        <v>9</v>
      </c>
      <c r="J9203" s="6">
        <v>2</v>
      </c>
      <c r="K9203" s="2" t="str">
        <f t="shared" si="429"/>
        <v>106</v>
      </c>
      <c r="L9203" s="2" t="str">
        <f t="shared" si="430"/>
        <v>001</v>
      </c>
      <c r="M9203" s="2" t="str">
        <f t="shared" si="431"/>
        <v>009</v>
      </c>
    </row>
    <row r="9204" spans="2:13" x14ac:dyDescent="0.25">
      <c r="B9204" s="2" t="s">
        <v>18325</v>
      </c>
      <c r="C9204" s="2" t="s">
        <v>18326</v>
      </c>
      <c r="D9204" s="6" t="str">
        <f>+_xlfn.CONCAT(Table13456[[#This Row],[phase1]],Table13456[[#This Row],[phase2]],Table13456[[#This Row],[phase3]],Table13456[[#This Row],[phase4]])</f>
        <v>2106001922</v>
      </c>
      <c r="E9204" s="2" t="str">
        <f>+Table13456[[#This Row],[DESCRIPTION]]</f>
        <v>UTILITY STRUCTURE, BELOW GROUND, REHAB, WATER/SEWER &gt; 80 FT3, 6.1-12' DEEP</v>
      </c>
      <c r="F9204" s="6">
        <v>2</v>
      </c>
      <c r="G9204" s="2" t="str">
        <f>IF(Table13456[[#This Row],[first]]="0",SUBSTITUTE(TRIM(MID(B9204, 2, 3))," ","0"),SUBSTITUTE(TRIM(MID(B9204, 1, 3))," ","0"))</f>
        <v>106</v>
      </c>
      <c r="H9204" s="2" t="str">
        <f>IF(Table13456[[#This Row],[first]]="0",SUBSTITUTE(TRIM(MID(B9204, 5, 3))," ","0"),SUBSTITUTE(TRIM(MID(B9204, 4, 3))," ","0"))</f>
        <v>001</v>
      </c>
      <c r="I9204" s="2" t="str">
        <f>IF(Table13456[[#This Row],[first]]="0",SUBSTITUTE(TRIM(MID(B9204, 8, 3))," ","0"),SUBSTITUTE(TRIM(MID(B9204, 7, 3))," ","0"))</f>
        <v>922</v>
      </c>
      <c r="J9204" s="6">
        <v>2</v>
      </c>
      <c r="K9204" s="2" t="str">
        <f t="shared" si="429"/>
        <v>106</v>
      </c>
      <c r="L9204" s="2" t="str">
        <f t="shared" si="430"/>
        <v>001</v>
      </c>
      <c r="M9204" s="2" t="str">
        <f t="shared" si="431"/>
        <v>922</v>
      </c>
    </row>
    <row r="9205" spans="2:13" x14ac:dyDescent="0.25">
      <c r="B9205" s="2" t="s">
        <v>4313</v>
      </c>
      <c r="C9205" s="2" t="s">
        <v>18327</v>
      </c>
      <c r="D9205" s="6" t="str">
        <f>+_xlfn.CONCAT(Table13456[[#This Row],[phase1]],Table13456[[#This Row],[phase2]],Table13456[[#This Row],[phase3]],Table13456[[#This Row],[phase4]])</f>
        <v>2106002101</v>
      </c>
      <c r="E9205" s="2" t="str">
        <f>+Table13456[[#This Row],[DESCRIPTION]]</f>
        <v>UTILITY STRUCTURE- ABOVE GROUND, 0-1 CY PAD, WITHOUT COVER</v>
      </c>
      <c r="F9205" s="6">
        <v>2</v>
      </c>
      <c r="G9205" s="2" t="str">
        <f>IF(Table13456[[#This Row],[first]]="0",SUBSTITUTE(TRIM(MID(B9205, 2, 3))," ","0"),SUBSTITUTE(TRIM(MID(B9205, 1, 3))," ","0"))</f>
        <v>106</v>
      </c>
      <c r="H9205" s="2" t="str">
        <f>IF(Table13456[[#This Row],[first]]="0",SUBSTITUTE(TRIM(MID(B9205, 5, 3))," ","0"),SUBSTITUTE(TRIM(MID(B9205, 4, 3))," ","0"))</f>
        <v>002</v>
      </c>
      <c r="I9205" s="2" t="str">
        <f>IF(Table13456[[#This Row],[first]]="0",SUBSTITUTE(TRIM(MID(B9205, 8, 3))," ","0"),SUBSTITUTE(TRIM(MID(B9205, 7, 3))," ","0"))</f>
        <v>101</v>
      </c>
      <c r="J9205" s="6">
        <v>2</v>
      </c>
      <c r="K9205" s="2" t="str">
        <f t="shared" si="429"/>
        <v>106</v>
      </c>
      <c r="L9205" s="2" t="str">
        <f t="shared" si="430"/>
        <v>002</v>
      </c>
      <c r="M9205" s="2" t="str">
        <f t="shared" si="431"/>
        <v>101</v>
      </c>
    </row>
    <row r="9206" spans="2:13" x14ac:dyDescent="0.25">
      <c r="B9206" s="2" t="s">
        <v>4746</v>
      </c>
      <c r="C9206" s="2" t="s">
        <v>18328</v>
      </c>
      <c r="D9206" s="6" t="str">
        <f>+_xlfn.CONCAT(Table13456[[#This Row],[phase1]],Table13456[[#This Row],[phase2]],Table13456[[#This Row],[phase3]],Table13456[[#This Row],[phase4]])</f>
        <v>2106002101</v>
      </c>
      <c r="E9206" s="2" t="str">
        <f>+Table13456[[#This Row],[DESCRIPTION]]</f>
        <v>UTILITY STRUCTURE- ABOVE GROUND, 0-1 CY PAD, WITH COVER</v>
      </c>
      <c r="F9206" s="6">
        <v>2</v>
      </c>
      <c r="G9206" s="2" t="str">
        <f>IF(Table13456[[#This Row],[first]]="0",SUBSTITUTE(TRIM(MID(B9206, 2, 3))," ","0"),SUBSTITUTE(TRIM(MID(B9206, 1, 3))," ","0"))</f>
        <v>106</v>
      </c>
      <c r="H9206" s="2" t="str">
        <f>IF(Table13456[[#This Row],[first]]="0",SUBSTITUTE(TRIM(MID(B9206, 5, 3))," ","0"),SUBSTITUTE(TRIM(MID(B9206, 4, 3))," ","0"))</f>
        <v>002</v>
      </c>
      <c r="I9206" s="2" t="str">
        <f>IF(Table13456[[#This Row],[first]]="0",SUBSTITUTE(TRIM(MID(B9206, 8, 3))," ","0"),SUBSTITUTE(TRIM(MID(B9206, 7, 3))," ","0"))</f>
        <v>101</v>
      </c>
      <c r="J9206" s="6">
        <v>2</v>
      </c>
      <c r="K9206" s="2" t="str">
        <f t="shared" si="429"/>
        <v>106</v>
      </c>
      <c r="L9206" s="2" t="str">
        <f t="shared" si="430"/>
        <v>002</v>
      </c>
      <c r="M9206" s="2" t="str">
        <f t="shared" si="431"/>
        <v>101</v>
      </c>
    </row>
    <row r="9207" spans="2:13" x14ac:dyDescent="0.25">
      <c r="B9207" s="2" t="s">
        <v>18329</v>
      </c>
      <c r="C9207" s="2" t="s">
        <v>18330</v>
      </c>
      <c r="D9207" s="6" t="str">
        <f>+_xlfn.CONCAT(Table13456[[#This Row],[phase1]],Table13456[[#This Row],[phase2]],Table13456[[#This Row],[phase3]],Table13456[[#This Row],[phase4]])</f>
        <v>2106002102</v>
      </c>
      <c r="E9207" s="2" t="str">
        <f>+Table13456[[#This Row],[DESCRIPTION]]</f>
        <v>UTILITY STRUCTURE- ABOVE GROUND, 1.1-3 CY PAD, WITHOUT COVER</v>
      </c>
      <c r="F9207" s="6">
        <v>2</v>
      </c>
      <c r="G9207" s="2" t="str">
        <f>IF(Table13456[[#This Row],[first]]="0",SUBSTITUTE(TRIM(MID(B9207, 2, 3))," ","0"),SUBSTITUTE(TRIM(MID(B9207, 1, 3))," ","0"))</f>
        <v>106</v>
      </c>
      <c r="H9207" s="2" t="str">
        <f>IF(Table13456[[#This Row],[first]]="0",SUBSTITUTE(TRIM(MID(B9207, 5, 3))," ","0"),SUBSTITUTE(TRIM(MID(B9207, 4, 3))," ","0"))</f>
        <v>002</v>
      </c>
      <c r="I9207" s="2" t="str">
        <f>IF(Table13456[[#This Row],[first]]="0",SUBSTITUTE(TRIM(MID(B9207, 8, 3))," ","0"),SUBSTITUTE(TRIM(MID(B9207, 7, 3))," ","0"))</f>
        <v>102</v>
      </c>
      <c r="J9207" s="6">
        <v>2</v>
      </c>
      <c r="K9207" s="2" t="str">
        <f t="shared" si="429"/>
        <v>106</v>
      </c>
      <c r="L9207" s="2" t="str">
        <f t="shared" si="430"/>
        <v>002</v>
      </c>
      <c r="M9207" s="2" t="str">
        <f t="shared" si="431"/>
        <v>102</v>
      </c>
    </row>
    <row r="9208" spans="2:13" x14ac:dyDescent="0.25">
      <c r="B9208" s="2" t="s">
        <v>18331</v>
      </c>
      <c r="C9208" s="2" t="s">
        <v>18332</v>
      </c>
      <c r="D9208" s="6" t="str">
        <f>+_xlfn.CONCAT(Table13456[[#This Row],[phase1]],Table13456[[#This Row],[phase2]],Table13456[[#This Row],[phase3]],Table13456[[#This Row],[phase4]])</f>
        <v>2106002303</v>
      </c>
      <c r="E9208" s="2" t="str">
        <f>+Table13456[[#This Row],[DESCRIPTION]]</f>
        <v>UTILITY STRUCTURE- ABOVE GROUND, INSTALL 1.1-3 CY PAD, WITHOUT COVER</v>
      </c>
      <c r="F9208" s="6">
        <v>2</v>
      </c>
      <c r="G9208" s="2" t="str">
        <f>IF(Table13456[[#This Row],[first]]="0",SUBSTITUTE(TRIM(MID(B9208, 2, 3))," ","0"),SUBSTITUTE(TRIM(MID(B9208, 1, 3))," ","0"))</f>
        <v>106</v>
      </c>
      <c r="H9208" s="2" t="str">
        <f>IF(Table13456[[#This Row],[first]]="0",SUBSTITUTE(TRIM(MID(B9208, 5, 3))," ","0"),SUBSTITUTE(TRIM(MID(B9208, 4, 3))," ","0"))</f>
        <v>002</v>
      </c>
      <c r="I9208" s="2" t="str">
        <f>IF(Table13456[[#This Row],[first]]="0",SUBSTITUTE(TRIM(MID(B9208, 8, 3))," ","0"),SUBSTITUTE(TRIM(MID(B9208, 7, 3))," ","0"))</f>
        <v>303</v>
      </c>
      <c r="J9208" s="6">
        <v>2</v>
      </c>
      <c r="K9208" s="2" t="str">
        <f t="shared" si="429"/>
        <v>106</v>
      </c>
      <c r="L9208" s="2" t="str">
        <f t="shared" si="430"/>
        <v>002</v>
      </c>
      <c r="M9208" s="2" t="str">
        <f t="shared" si="431"/>
        <v>303</v>
      </c>
    </row>
    <row r="9209" spans="2:13" x14ac:dyDescent="0.25">
      <c r="B9209" s="2" t="s">
        <v>4314</v>
      </c>
      <c r="C9209" s="2" t="s">
        <v>18333</v>
      </c>
      <c r="D9209" s="6" t="str">
        <f>+_xlfn.CONCAT(Table13456[[#This Row],[phase1]],Table13456[[#This Row],[phase2]],Table13456[[#This Row],[phase3]],Table13456[[#This Row],[phase4]])</f>
        <v>2106002005</v>
      </c>
      <c r="E9209" s="2" t="str">
        <f>+Table13456[[#This Row],[DESCRIPTION]]</f>
        <v>UTILITY STRUCTURE, ABOVE GROUND, ADJUST &amp; MODIFY</v>
      </c>
      <c r="F9209" s="6">
        <v>2</v>
      </c>
      <c r="G9209" s="2" t="str">
        <f>IF(Table13456[[#This Row],[first]]="0",SUBSTITUTE(TRIM(MID(B9209, 2, 3))," ","0"),SUBSTITUTE(TRIM(MID(B9209, 1, 3))," ","0"))</f>
        <v>106</v>
      </c>
      <c r="H9209" s="2" t="str">
        <f>IF(Table13456[[#This Row],[first]]="0",SUBSTITUTE(TRIM(MID(B9209, 5, 3))," ","0"),SUBSTITUTE(TRIM(MID(B9209, 4, 3))," ","0"))</f>
        <v>002</v>
      </c>
      <c r="I9209" s="2" t="str">
        <f>IF(Table13456[[#This Row],[first]]="0",SUBSTITUTE(TRIM(MID(B9209, 8, 3))," ","0"),SUBSTITUTE(TRIM(MID(B9209, 7, 3))," ","0"))</f>
        <v>5</v>
      </c>
      <c r="J9209" s="6">
        <v>2</v>
      </c>
      <c r="K9209" s="2" t="str">
        <f t="shared" si="429"/>
        <v>106</v>
      </c>
      <c r="L9209" s="2" t="str">
        <f t="shared" si="430"/>
        <v>002</v>
      </c>
      <c r="M9209" s="2" t="str">
        <f t="shared" si="431"/>
        <v>005</v>
      </c>
    </row>
    <row r="9210" spans="2:13" x14ac:dyDescent="0.25">
      <c r="B9210" s="2" t="s">
        <v>18334</v>
      </c>
      <c r="C9210" s="2" t="s">
        <v>18335</v>
      </c>
      <c r="D9210" s="6" t="str">
        <f>+_xlfn.CONCAT(Table13456[[#This Row],[phase1]],Table13456[[#This Row],[phase2]],Table13456[[#This Row],[phase3]],Table13456[[#This Row],[phase4]])</f>
        <v>2106003001</v>
      </c>
      <c r="E9210" s="2" t="str">
        <f>+Table13456[[#This Row],[DESCRIPTION]]</f>
        <v>UTILITY STRUCTURE, FURNISH AND INSTALL- REPLACE EXISTING RIM</v>
      </c>
      <c r="F9210" s="6">
        <v>2</v>
      </c>
      <c r="G9210" s="2" t="str">
        <f>IF(Table13456[[#This Row],[first]]="0",SUBSTITUTE(TRIM(MID(B9210, 2, 3))," ","0"),SUBSTITUTE(TRIM(MID(B9210, 1, 3))," ","0"))</f>
        <v>106</v>
      </c>
      <c r="H9210" s="2" t="str">
        <f>IF(Table13456[[#This Row],[first]]="0",SUBSTITUTE(TRIM(MID(B9210, 5, 3))," ","0"),SUBSTITUTE(TRIM(MID(B9210, 4, 3))," ","0"))</f>
        <v>003</v>
      </c>
      <c r="I9210" s="2" t="str">
        <f>IF(Table13456[[#This Row],[first]]="0",SUBSTITUTE(TRIM(MID(B9210, 8, 3))," ","0"),SUBSTITUTE(TRIM(MID(B9210, 7, 3))," ","0"))</f>
        <v>1</v>
      </c>
      <c r="J9210" s="6">
        <v>2</v>
      </c>
      <c r="K9210" s="2" t="str">
        <f t="shared" si="429"/>
        <v>106</v>
      </c>
      <c r="L9210" s="2" t="str">
        <f t="shared" si="430"/>
        <v>003</v>
      </c>
      <c r="M9210" s="2" t="str">
        <f t="shared" si="431"/>
        <v>001</v>
      </c>
    </row>
    <row r="9211" spans="2:13" x14ac:dyDescent="0.25">
      <c r="B9211" s="2" t="s">
        <v>18336</v>
      </c>
      <c r="C9211" s="2" t="s">
        <v>18337</v>
      </c>
      <c r="D9211" s="6" t="str">
        <f>+_xlfn.CONCAT(Table13456[[#This Row],[phase1]],Table13456[[#This Row],[phase2]],Table13456[[#This Row],[phase3]],Table13456[[#This Row],[phase4]])</f>
        <v>2106003001</v>
      </c>
      <c r="E9211" s="2" t="str">
        <f>+Table13456[[#This Row],[DESCRIPTION]]</f>
        <v>UTILITY STRUCTURE, FURNISH AND INSTALL- REPLACE EXISTING COVER</v>
      </c>
      <c r="F9211" s="6">
        <v>2</v>
      </c>
      <c r="G9211" s="2" t="str">
        <f>IF(Table13456[[#This Row],[first]]="0",SUBSTITUTE(TRIM(MID(B9211, 2, 3))," ","0"),SUBSTITUTE(TRIM(MID(B9211, 1, 3))," ","0"))</f>
        <v>106</v>
      </c>
      <c r="H9211" s="2" t="str">
        <f>IF(Table13456[[#This Row],[first]]="0",SUBSTITUTE(TRIM(MID(B9211, 5, 3))," ","0"),SUBSTITUTE(TRIM(MID(B9211, 4, 3))," ","0"))</f>
        <v>003</v>
      </c>
      <c r="I9211" s="2" t="str">
        <f>IF(Table13456[[#This Row],[first]]="0",SUBSTITUTE(TRIM(MID(B9211, 8, 3))," ","0"),SUBSTITUTE(TRIM(MID(B9211, 7, 3))," ","0"))</f>
        <v>1</v>
      </c>
      <c r="J9211" s="6">
        <v>2</v>
      </c>
      <c r="K9211" s="2" t="str">
        <f t="shared" si="429"/>
        <v>106</v>
      </c>
      <c r="L9211" s="2" t="str">
        <f t="shared" si="430"/>
        <v>003</v>
      </c>
      <c r="M9211" s="2" t="str">
        <f t="shared" si="431"/>
        <v>001</v>
      </c>
    </row>
    <row r="9212" spans="2:13" x14ac:dyDescent="0.25">
      <c r="B9212" s="2" t="s">
        <v>18338</v>
      </c>
      <c r="C9212" s="2" t="s">
        <v>18339</v>
      </c>
      <c r="D9212" s="6" t="str">
        <f>+_xlfn.CONCAT(Table13456[[#This Row],[phase1]],Table13456[[#This Row],[phase2]],Table13456[[#This Row],[phase3]],Table13456[[#This Row],[phase4]])</f>
        <v>2106003002</v>
      </c>
      <c r="E9212" s="2" t="str">
        <f>+Table13456[[#This Row],[DESCRIPTION]]</f>
        <v>UTILITY STRUCTURE, INSTALL- MATERIALS FURNISHED BY UTILITY, RIM</v>
      </c>
      <c r="F9212" s="6">
        <v>2</v>
      </c>
      <c r="G9212" s="2" t="str">
        <f>IF(Table13456[[#This Row],[first]]="0",SUBSTITUTE(TRIM(MID(B9212, 2, 3))," ","0"),SUBSTITUTE(TRIM(MID(B9212, 1, 3))," ","0"))</f>
        <v>106</v>
      </c>
      <c r="H9212" s="2" t="str">
        <f>IF(Table13456[[#This Row],[first]]="0",SUBSTITUTE(TRIM(MID(B9212, 5, 3))," ","0"),SUBSTITUTE(TRIM(MID(B9212, 4, 3))," ","0"))</f>
        <v>003</v>
      </c>
      <c r="I9212" s="2" t="str">
        <f>IF(Table13456[[#This Row],[first]]="0",SUBSTITUTE(TRIM(MID(B9212, 8, 3))," ","0"),SUBSTITUTE(TRIM(MID(B9212, 7, 3))," ","0"))</f>
        <v>2</v>
      </c>
      <c r="J9212" s="6">
        <v>2</v>
      </c>
      <c r="K9212" s="2" t="str">
        <f t="shared" si="429"/>
        <v>106</v>
      </c>
      <c r="L9212" s="2" t="str">
        <f t="shared" si="430"/>
        <v>003</v>
      </c>
      <c r="M9212" s="2" t="str">
        <f t="shared" si="431"/>
        <v>002</v>
      </c>
    </row>
    <row r="9213" spans="2:13" x14ac:dyDescent="0.25">
      <c r="B9213" s="2" t="s">
        <v>18340</v>
      </c>
      <c r="C9213" s="2" t="s">
        <v>18341</v>
      </c>
      <c r="D9213" s="6" t="str">
        <f>+_xlfn.CONCAT(Table13456[[#This Row],[phase1]],Table13456[[#This Row],[phase2]],Table13456[[#This Row],[phase3]],Table13456[[#This Row],[phase4]])</f>
        <v>2106003002</v>
      </c>
      <c r="E9213" s="2" t="str">
        <f>+Table13456[[#This Row],[DESCRIPTION]]</f>
        <v>UTILITY STRUCTURE, INSTALL- MATERIALS FURNISHED BY UTILITY, COVER</v>
      </c>
      <c r="F9213" s="6">
        <v>2</v>
      </c>
      <c r="G9213" s="2" t="str">
        <f>IF(Table13456[[#This Row],[first]]="0",SUBSTITUTE(TRIM(MID(B9213, 2, 3))," ","0"),SUBSTITUTE(TRIM(MID(B9213, 1, 3))," ","0"))</f>
        <v>106</v>
      </c>
      <c r="H9213" s="2" t="str">
        <f>IF(Table13456[[#This Row],[first]]="0",SUBSTITUTE(TRIM(MID(B9213, 5, 3))," ","0"),SUBSTITUTE(TRIM(MID(B9213, 4, 3))," ","0"))</f>
        <v>003</v>
      </c>
      <c r="I9213" s="2" t="str">
        <f>IF(Table13456[[#This Row],[first]]="0",SUBSTITUTE(TRIM(MID(B9213, 8, 3))," ","0"),SUBSTITUTE(TRIM(MID(B9213, 7, 3))," ","0"))</f>
        <v>2</v>
      </c>
      <c r="J9213" s="6">
        <v>2</v>
      </c>
      <c r="K9213" s="2" t="str">
        <f t="shared" si="429"/>
        <v>106</v>
      </c>
      <c r="L9213" s="2" t="str">
        <f t="shared" si="430"/>
        <v>003</v>
      </c>
      <c r="M9213" s="2" t="str">
        <f t="shared" si="431"/>
        <v>002</v>
      </c>
    </row>
    <row r="9214" spans="2:13" x14ac:dyDescent="0.25">
      <c r="B9214" s="2" t="s">
        <v>3878</v>
      </c>
      <c r="C9214" s="2" t="s">
        <v>3879</v>
      </c>
      <c r="D9214" s="6" t="str">
        <f>+_xlfn.CONCAT(Table13456[[#This Row],[phase1]],Table13456[[#This Row],[phase2]],Table13456[[#This Row],[phase3]],Table13456[[#This Row],[phase4]])</f>
        <v>2107000001</v>
      </c>
      <c r="E9214" s="2" t="str">
        <f>+Table13456[[#This Row],[DESCRIPTION]]</f>
        <v>UTILITY AUXILIARY ITEMS, 8" CONCRETE SLAB FOR GROUND COVER LESS THAN 2.5'</v>
      </c>
      <c r="F9214" s="6">
        <v>2</v>
      </c>
      <c r="G9214" s="2" t="str">
        <f>IF(Table13456[[#This Row],[first]]="0",SUBSTITUTE(TRIM(MID(B9214, 2, 3))," ","0"),SUBSTITUTE(TRIM(MID(B9214, 1, 3))," ","0"))</f>
        <v>107</v>
      </c>
      <c r="H9214" s="2" t="str">
        <f>IF(Table13456[[#This Row],[first]]="0",SUBSTITUTE(TRIM(MID(B9214, 5, 3))," ","0"),SUBSTITUTE(TRIM(MID(B9214, 4, 3))," ","0"))</f>
        <v>0</v>
      </c>
      <c r="I9214" s="2" t="str">
        <f>IF(Table13456[[#This Row],[first]]="0",SUBSTITUTE(TRIM(MID(B9214, 8, 3))," ","0"),SUBSTITUTE(TRIM(MID(B9214, 7, 3))," ","0"))</f>
        <v>1</v>
      </c>
      <c r="J9214" s="6">
        <v>2</v>
      </c>
      <c r="K9214" s="2" t="str">
        <f t="shared" si="429"/>
        <v>107</v>
      </c>
      <c r="L9214" s="2" t="str">
        <f t="shared" si="430"/>
        <v>000</v>
      </c>
      <c r="M9214" s="2" t="str">
        <f t="shared" si="431"/>
        <v>001</v>
      </c>
    </row>
    <row r="9215" spans="2:13" x14ac:dyDescent="0.25">
      <c r="B9215" s="2" t="s">
        <v>18342</v>
      </c>
      <c r="C9215" s="2" t="s">
        <v>18343</v>
      </c>
      <c r="D9215" s="6" t="str">
        <f>+_xlfn.CONCAT(Table13456[[#This Row],[phase1]],Table13456[[#This Row],[phase2]],Table13456[[#This Row],[phase3]],Table13456[[#This Row],[phase4]])</f>
        <v>2107000101</v>
      </c>
      <c r="E9215" s="2" t="str">
        <f>+Table13456[[#This Row],[DESCRIPTION]]</f>
        <v>UTILITY AUXILIARY ITEMS, SIGN UP TO 12 SF</v>
      </c>
      <c r="F9215" s="6">
        <v>2</v>
      </c>
      <c r="G9215" s="2" t="str">
        <f>IF(Table13456[[#This Row],[first]]="0",SUBSTITUTE(TRIM(MID(B9215, 2, 3))," ","0"),SUBSTITUTE(TRIM(MID(B9215, 1, 3))," ","0"))</f>
        <v>107</v>
      </c>
      <c r="H9215" s="2" t="str">
        <f>IF(Table13456[[#This Row],[first]]="0",SUBSTITUTE(TRIM(MID(B9215, 5, 3))," ","0"),SUBSTITUTE(TRIM(MID(B9215, 4, 3))," ","0"))</f>
        <v>0</v>
      </c>
      <c r="I9215" s="2" t="str">
        <f>IF(Table13456[[#This Row],[first]]="0",SUBSTITUTE(TRIM(MID(B9215, 8, 3))," ","0"),SUBSTITUTE(TRIM(MID(B9215, 7, 3))," ","0"))</f>
        <v>101</v>
      </c>
      <c r="J9215" s="6">
        <v>2</v>
      </c>
      <c r="K9215" s="2" t="str">
        <f t="shared" si="429"/>
        <v>107</v>
      </c>
      <c r="L9215" s="2" t="str">
        <f t="shared" si="430"/>
        <v>000</v>
      </c>
      <c r="M9215" s="2" t="str">
        <f t="shared" si="431"/>
        <v>101</v>
      </c>
    </row>
    <row r="9216" spans="2:13" x14ac:dyDescent="0.25">
      <c r="B9216" s="2" t="s">
        <v>18344</v>
      </c>
      <c r="C9216" s="2" t="s">
        <v>18345</v>
      </c>
      <c r="D9216" s="6" t="str">
        <f>+_xlfn.CONCAT(Table13456[[#This Row],[phase1]],Table13456[[#This Row],[phase2]],Table13456[[#This Row],[phase3]],Table13456[[#This Row],[phase4]])</f>
        <v>2107000101</v>
      </c>
      <c r="E9216" s="2" t="str">
        <f>+Table13456[[#This Row],[DESCRIPTION]]</f>
        <v>UTILITY AUXILIARY ITEMS, SIGN 12-20 SF</v>
      </c>
      <c r="F9216" s="6">
        <v>2</v>
      </c>
      <c r="G9216" s="2" t="str">
        <f>IF(Table13456[[#This Row],[first]]="0",SUBSTITUTE(TRIM(MID(B9216, 2, 3))," ","0"),SUBSTITUTE(TRIM(MID(B9216, 1, 3))," ","0"))</f>
        <v>107</v>
      </c>
      <c r="H9216" s="2" t="str">
        <f>IF(Table13456[[#This Row],[first]]="0",SUBSTITUTE(TRIM(MID(B9216, 5, 3))," ","0"),SUBSTITUTE(TRIM(MID(B9216, 4, 3))," ","0"))</f>
        <v>0</v>
      </c>
      <c r="I9216" s="2" t="str">
        <f>IF(Table13456[[#This Row],[first]]="0",SUBSTITUTE(TRIM(MID(B9216, 8, 3))," ","0"),SUBSTITUTE(TRIM(MID(B9216, 7, 3))," ","0"))</f>
        <v>101</v>
      </c>
      <c r="J9216" s="6">
        <v>2</v>
      </c>
      <c r="K9216" s="2" t="str">
        <f t="shared" si="429"/>
        <v>107</v>
      </c>
      <c r="L9216" s="2" t="str">
        <f t="shared" si="430"/>
        <v>000</v>
      </c>
      <c r="M9216" s="2" t="str">
        <f t="shared" si="431"/>
        <v>101</v>
      </c>
    </row>
    <row r="9217" spans="2:13" x14ac:dyDescent="0.25">
      <c r="B9217" s="2" t="s">
        <v>5126</v>
      </c>
      <c r="C9217" s="2" t="s">
        <v>18346</v>
      </c>
      <c r="D9217" s="6" t="str">
        <f>+_xlfn.CONCAT(Table13456[[#This Row],[phase1]],Table13456[[#This Row],[phase2]],Table13456[[#This Row],[phase3]],Table13456[[#This Row],[phase4]])</f>
        <v>2108001110</v>
      </c>
      <c r="E9217" s="2" t="str">
        <f>+Table13456[[#This Row],[DESCRIPTION]]</f>
        <v>UTILITY FIXTURES,  F&amp;I, 0 - 1.9", VALVE/METER BOX</v>
      </c>
      <c r="F9217" s="6">
        <v>2</v>
      </c>
      <c r="G9217" s="2" t="str">
        <f>IF(Table13456[[#This Row],[first]]="0",SUBSTITUTE(TRIM(MID(B9217, 2, 3))," ","0"),SUBSTITUTE(TRIM(MID(B9217, 1, 3))," ","0"))</f>
        <v>108</v>
      </c>
      <c r="H9217" s="2" t="str">
        <f>IF(Table13456[[#This Row],[first]]="0",SUBSTITUTE(TRIM(MID(B9217, 5, 3))," ","0"),SUBSTITUTE(TRIM(MID(B9217, 4, 3))," ","0"))</f>
        <v>001</v>
      </c>
      <c r="I9217" s="2" t="str">
        <f>IF(Table13456[[#This Row],[first]]="0",SUBSTITUTE(TRIM(MID(B9217, 8, 3))," ","0"),SUBSTITUTE(TRIM(MID(B9217, 7, 3))," ","0"))</f>
        <v>110</v>
      </c>
      <c r="J9217" s="6">
        <v>2</v>
      </c>
      <c r="K9217" s="2" t="str">
        <f t="shared" si="429"/>
        <v>108</v>
      </c>
      <c r="L9217" s="2" t="str">
        <f t="shared" si="430"/>
        <v>001</v>
      </c>
      <c r="M9217" s="2" t="str">
        <f t="shared" si="431"/>
        <v>110</v>
      </c>
    </row>
    <row r="9218" spans="2:13" x14ac:dyDescent="0.25">
      <c r="B9218" s="2" t="s">
        <v>18347</v>
      </c>
      <c r="C9218" s="2" t="s">
        <v>18348</v>
      </c>
      <c r="D9218" s="6" t="str">
        <f>+_xlfn.CONCAT(Table13456[[#This Row],[phase1]],Table13456[[#This Row],[phase2]],Table13456[[#This Row],[phase3]],Table13456[[#This Row],[phase4]])</f>
        <v>2108001110</v>
      </c>
      <c r="E9218" s="2" t="str">
        <f>+Table13456[[#This Row],[DESCRIPTION]]</f>
        <v>UTILITY FIXTURES,  F&amp;I, 0 - 1.9", BACKFLOW ASSEMBLY</v>
      </c>
      <c r="F9218" s="6">
        <v>2</v>
      </c>
      <c r="G9218" s="2" t="str">
        <f>IF(Table13456[[#This Row],[first]]="0",SUBSTITUTE(TRIM(MID(B9218, 2, 3))," ","0"),SUBSTITUTE(TRIM(MID(B9218, 1, 3))," ","0"))</f>
        <v>108</v>
      </c>
      <c r="H9218" s="2" t="str">
        <f>IF(Table13456[[#This Row],[first]]="0",SUBSTITUTE(TRIM(MID(B9218, 5, 3))," ","0"),SUBSTITUTE(TRIM(MID(B9218, 4, 3))," ","0"))</f>
        <v>001</v>
      </c>
      <c r="I9218" s="2" t="str">
        <f>IF(Table13456[[#This Row],[first]]="0",SUBSTITUTE(TRIM(MID(B9218, 8, 3))," ","0"),SUBSTITUTE(TRIM(MID(B9218, 7, 3))," ","0"))</f>
        <v>110</v>
      </c>
      <c r="J9218" s="6">
        <v>2</v>
      </c>
      <c r="K9218" s="2" t="str">
        <f t="shared" si="429"/>
        <v>108</v>
      </c>
      <c r="L9218" s="2" t="str">
        <f t="shared" si="430"/>
        <v>001</v>
      </c>
      <c r="M9218" s="2" t="str">
        <f t="shared" si="431"/>
        <v>110</v>
      </c>
    </row>
    <row r="9219" spans="2:13" x14ac:dyDescent="0.25">
      <c r="B9219" s="2" t="s">
        <v>18349</v>
      </c>
      <c r="C9219" s="2" t="s">
        <v>18350</v>
      </c>
      <c r="D9219" s="6" t="str">
        <f>+_xlfn.CONCAT(Table13456[[#This Row],[phase1]],Table13456[[#This Row],[phase2]],Table13456[[#This Row],[phase3]],Table13456[[#This Row],[phase4]])</f>
        <v>2108001110</v>
      </c>
      <c r="E9219" s="2" t="str">
        <f>+Table13456[[#This Row],[DESCRIPTION]]</f>
        <v>UTILITY FIXTURES,  F&amp;I, 0 - 1.9", TAPPING SADDLE / SLEEVE</v>
      </c>
      <c r="F9219" s="6">
        <v>2</v>
      </c>
      <c r="G9219" s="2" t="str">
        <f>IF(Table13456[[#This Row],[first]]="0",SUBSTITUTE(TRIM(MID(B9219, 2, 3))," ","0"),SUBSTITUTE(TRIM(MID(B9219, 1, 3))," ","0"))</f>
        <v>108</v>
      </c>
      <c r="H9219" s="2" t="str">
        <f>IF(Table13456[[#This Row],[first]]="0",SUBSTITUTE(TRIM(MID(B9219, 5, 3))," ","0"),SUBSTITUTE(TRIM(MID(B9219, 4, 3))," ","0"))</f>
        <v>001</v>
      </c>
      <c r="I9219" s="2" t="str">
        <f>IF(Table13456[[#This Row],[first]]="0",SUBSTITUTE(TRIM(MID(B9219, 8, 3))," ","0"),SUBSTITUTE(TRIM(MID(B9219, 7, 3))," ","0"))</f>
        <v>110</v>
      </c>
      <c r="J9219" s="6">
        <v>2</v>
      </c>
      <c r="K9219" s="2" t="str">
        <f t="shared" ref="K9219:K9282" si="432">IF(LEN(G9219) = 3, G9219, TEXT(IF(LEN(G9219) = 2, "0" &amp; G9219, "00" &amp; G9219), "000"))</f>
        <v>108</v>
      </c>
      <c r="L9219" s="2" t="str">
        <f t="shared" ref="L9219:L9282" si="433">IF(LEN(H9219) = 3, H9219, TEXT(IF(LEN(H9219) = 2, "0" &amp; H9219, "00" &amp; H9219), "000"))</f>
        <v>001</v>
      </c>
      <c r="M9219" s="2" t="str">
        <f t="shared" ref="M9219:M9282" si="434">IF(LEN(I9219) = 3, I9219, TEXT(IF(LEN(I9219) = 2, "0" &amp; I9219, "00" &amp; I9219), "000"))</f>
        <v>110</v>
      </c>
    </row>
    <row r="9220" spans="2:13" x14ac:dyDescent="0.25">
      <c r="B9220" s="2" t="s">
        <v>5127</v>
      </c>
      <c r="C9220" s="2" t="s">
        <v>18351</v>
      </c>
      <c r="D9220" s="6" t="str">
        <f>+_xlfn.CONCAT(Table13456[[#This Row],[phase1]],Table13456[[#This Row],[phase2]],Table13456[[#This Row],[phase3]],Table13456[[#This Row],[phase4]])</f>
        <v>2108001110</v>
      </c>
      <c r="E9220" s="2" t="str">
        <f>+Table13456[[#This Row],[DESCRIPTION]]</f>
        <v>UTILITY FIXTURES,  F&amp;I, 0 - 1.9", VALVE ASSEMBLY</v>
      </c>
      <c r="F9220" s="6">
        <v>2</v>
      </c>
      <c r="G9220" s="2" t="str">
        <f>IF(Table13456[[#This Row],[first]]="0",SUBSTITUTE(TRIM(MID(B9220, 2, 3))," ","0"),SUBSTITUTE(TRIM(MID(B9220, 1, 3))," ","0"))</f>
        <v>108</v>
      </c>
      <c r="H9220" s="2" t="str">
        <f>IF(Table13456[[#This Row],[first]]="0",SUBSTITUTE(TRIM(MID(B9220, 5, 3))," ","0"),SUBSTITUTE(TRIM(MID(B9220, 4, 3))," ","0"))</f>
        <v>001</v>
      </c>
      <c r="I9220" s="2" t="str">
        <f>IF(Table13456[[#This Row],[first]]="0",SUBSTITUTE(TRIM(MID(B9220, 8, 3))," ","0"),SUBSTITUTE(TRIM(MID(B9220, 7, 3))," ","0"))</f>
        <v>110</v>
      </c>
      <c r="J9220" s="6">
        <v>2</v>
      </c>
      <c r="K9220" s="2" t="str">
        <f t="shared" si="432"/>
        <v>108</v>
      </c>
      <c r="L9220" s="2" t="str">
        <f t="shared" si="433"/>
        <v>001</v>
      </c>
      <c r="M9220" s="2" t="str">
        <f t="shared" si="434"/>
        <v>110</v>
      </c>
    </row>
    <row r="9221" spans="2:13" x14ac:dyDescent="0.25">
      <c r="B9221" s="2" t="s">
        <v>18352</v>
      </c>
      <c r="C9221" s="2" t="s">
        <v>18353</v>
      </c>
      <c r="D9221" s="6" t="str">
        <f>+_xlfn.CONCAT(Table13456[[#This Row],[phase1]],Table13456[[#This Row],[phase2]],Table13456[[#This Row],[phase3]],Table13456[[#This Row],[phase4]])</f>
        <v>2108001110</v>
      </c>
      <c r="E9221" s="2" t="str">
        <f>+Table13456[[#This Row],[DESCRIPTION]]</f>
        <v>UTILITY FIXTURES,  F&amp;I, 0-1.9", BLOWOFF ASSEMBLY</v>
      </c>
      <c r="F9221" s="6">
        <v>2</v>
      </c>
      <c r="G9221" s="2" t="str">
        <f>IF(Table13456[[#This Row],[first]]="0",SUBSTITUTE(TRIM(MID(B9221, 2, 3))," ","0"),SUBSTITUTE(TRIM(MID(B9221, 1, 3))," ","0"))</f>
        <v>108</v>
      </c>
      <c r="H9221" s="2" t="str">
        <f>IF(Table13456[[#This Row],[first]]="0",SUBSTITUTE(TRIM(MID(B9221, 5, 3))," ","0"),SUBSTITUTE(TRIM(MID(B9221, 4, 3))," ","0"))</f>
        <v>001</v>
      </c>
      <c r="I9221" s="2" t="str">
        <f>IF(Table13456[[#This Row],[first]]="0",SUBSTITUTE(TRIM(MID(B9221, 8, 3))," ","0"),SUBSTITUTE(TRIM(MID(B9221, 7, 3))," ","0"))</f>
        <v>110</v>
      </c>
      <c r="J9221" s="6">
        <v>2</v>
      </c>
      <c r="K9221" s="2" t="str">
        <f t="shared" si="432"/>
        <v>108</v>
      </c>
      <c r="L9221" s="2" t="str">
        <f t="shared" si="433"/>
        <v>001</v>
      </c>
      <c r="M9221" s="2" t="str">
        <f t="shared" si="434"/>
        <v>110</v>
      </c>
    </row>
    <row r="9222" spans="2:13" x14ac:dyDescent="0.25">
      <c r="B9222" s="2" t="s">
        <v>18354</v>
      </c>
      <c r="C9222" s="2" t="s">
        <v>18355</v>
      </c>
      <c r="D9222" s="6" t="str">
        <f>+_xlfn.CONCAT(Table13456[[#This Row],[phase1]],Table13456[[#This Row],[phase2]],Table13456[[#This Row],[phase3]],Table13456[[#This Row],[phase4]])</f>
        <v>2108001110</v>
      </c>
      <c r="E9222" s="2" t="str">
        <f>+Table13456[[#This Row],[DESCRIPTION]]</f>
        <v>UTILITY FIXTURES,  F&amp;I, 0 - 1.9", VAC / AIR ASSEMBLY</v>
      </c>
      <c r="F9222" s="6">
        <v>2</v>
      </c>
      <c r="G9222" s="2" t="str">
        <f>IF(Table13456[[#This Row],[first]]="0",SUBSTITUTE(TRIM(MID(B9222, 2, 3))," ","0"),SUBSTITUTE(TRIM(MID(B9222, 1, 3))," ","0"))</f>
        <v>108</v>
      </c>
      <c r="H9222" s="2" t="str">
        <f>IF(Table13456[[#This Row],[first]]="0",SUBSTITUTE(TRIM(MID(B9222, 5, 3))," ","0"),SUBSTITUTE(TRIM(MID(B9222, 4, 3))," ","0"))</f>
        <v>001</v>
      </c>
      <c r="I9222" s="2" t="str">
        <f>IF(Table13456[[#This Row],[first]]="0",SUBSTITUTE(TRIM(MID(B9222, 8, 3))," ","0"),SUBSTITUTE(TRIM(MID(B9222, 7, 3))," ","0"))</f>
        <v>110</v>
      </c>
      <c r="J9222" s="6">
        <v>2</v>
      </c>
      <c r="K9222" s="2" t="str">
        <f t="shared" si="432"/>
        <v>108</v>
      </c>
      <c r="L9222" s="2" t="str">
        <f t="shared" si="433"/>
        <v>001</v>
      </c>
      <c r="M9222" s="2" t="str">
        <f t="shared" si="434"/>
        <v>110</v>
      </c>
    </row>
    <row r="9223" spans="2:13" x14ac:dyDescent="0.25">
      <c r="B9223" s="2" t="s">
        <v>18356</v>
      </c>
      <c r="C9223" s="2" t="s">
        <v>18357</v>
      </c>
      <c r="D9223" s="6" t="str">
        <f>+_xlfn.CONCAT(Table13456[[#This Row],[phase1]],Table13456[[#This Row],[phase2]],Table13456[[#This Row],[phase3]],Table13456[[#This Row],[phase4]])</f>
        <v>2108001110</v>
      </c>
      <c r="E9223" s="2" t="str">
        <f>+Table13456[[#This Row],[DESCRIPTION]]</f>
        <v>UTILITY FIXTURES,  F&amp;I, 0 - 1.9", LINE STOP ASSEMBLY</v>
      </c>
      <c r="F9223" s="6">
        <v>2</v>
      </c>
      <c r="G9223" s="2" t="str">
        <f>IF(Table13456[[#This Row],[first]]="0",SUBSTITUTE(TRIM(MID(B9223, 2, 3))," ","0"),SUBSTITUTE(TRIM(MID(B9223, 1, 3))," ","0"))</f>
        <v>108</v>
      </c>
      <c r="H9223" s="2" t="str">
        <f>IF(Table13456[[#This Row],[first]]="0",SUBSTITUTE(TRIM(MID(B9223, 5, 3))," ","0"),SUBSTITUTE(TRIM(MID(B9223, 4, 3))," ","0"))</f>
        <v>001</v>
      </c>
      <c r="I9223" s="2" t="str">
        <f>IF(Table13456[[#This Row],[first]]="0",SUBSTITUTE(TRIM(MID(B9223, 8, 3))," ","0"),SUBSTITUTE(TRIM(MID(B9223, 7, 3))," ","0"))</f>
        <v>110</v>
      </c>
      <c r="J9223" s="6">
        <v>2</v>
      </c>
      <c r="K9223" s="2" t="str">
        <f t="shared" si="432"/>
        <v>108</v>
      </c>
      <c r="L9223" s="2" t="str">
        <f t="shared" si="433"/>
        <v>001</v>
      </c>
      <c r="M9223" s="2" t="str">
        <f t="shared" si="434"/>
        <v>110</v>
      </c>
    </row>
    <row r="9224" spans="2:13" x14ac:dyDescent="0.25">
      <c r="B9224" s="2" t="s">
        <v>5128</v>
      </c>
      <c r="C9224" s="2" t="s">
        <v>18358</v>
      </c>
      <c r="D9224" s="6" t="str">
        <f>+_xlfn.CONCAT(Table13456[[#This Row],[phase1]],Table13456[[#This Row],[phase2]],Table13456[[#This Row],[phase3]],Table13456[[#This Row],[phase4]])</f>
        <v>2108001111</v>
      </c>
      <c r="E9224" s="2" t="str">
        <f>+Table13456[[#This Row],[DESCRIPTION]]</f>
        <v>UTILITY FIXTURES,  F&amp;I, 0 - 1.9", SAMPLE POINT</v>
      </c>
      <c r="F9224" s="6">
        <v>2</v>
      </c>
      <c r="G9224" s="2" t="str">
        <f>IF(Table13456[[#This Row],[first]]="0",SUBSTITUTE(TRIM(MID(B9224, 2, 3))," ","0"),SUBSTITUTE(TRIM(MID(B9224, 1, 3))," ","0"))</f>
        <v>108</v>
      </c>
      <c r="H9224" s="2" t="str">
        <f>IF(Table13456[[#This Row],[first]]="0",SUBSTITUTE(TRIM(MID(B9224, 5, 3))," ","0"),SUBSTITUTE(TRIM(MID(B9224, 4, 3))," ","0"))</f>
        <v>001</v>
      </c>
      <c r="I9224" s="2" t="str">
        <f>IF(Table13456[[#This Row],[first]]="0",SUBSTITUTE(TRIM(MID(B9224, 8, 3))," ","0"),SUBSTITUTE(TRIM(MID(B9224, 7, 3))," ","0"))</f>
        <v>111</v>
      </c>
      <c r="J9224" s="6">
        <v>2</v>
      </c>
      <c r="K9224" s="2" t="str">
        <f t="shared" si="432"/>
        <v>108</v>
      </c>
      <c r="L9224" s="2" t="str">
        <f t="shared" si="433"/>
        <v>001</v>
      </c>
      <c r="M9224" s="2" t="str">
        <f t="shared" si="434"/>
        <v>111</v>
      </c>
    </row>
    <row r="9225" spans="2:13" x14ac:dyDescent="0.25">
      <c r="B9225" s="2" t="s">
        <v>5129</v>
      </c>
      <c r="C9225" s="2" t="s">
        <v>18359</v>
      </c>
      <c r="D9225" s="6" t="str">
        <f>+_xlfn.CONCAT(Table13456[[#This Row],[phase1]],Table13456[[#This Row],[phase2]],Table13456[[#This Row],[phase3]],Table13456[[#This Row],[phase4]])</f>
        <v>2108001120</v>
      </c>
      <c r="E9225" s="2" t="str">
        <f>+Table13456[[#This Row],[DESCRIPTION]]</f>
        <v>UTILITY FIXTURES,  F&amp;I, 2-4.9", VALVE/METER BOX</v>
      </c>
      <c r="F9225" s="6">
        <v>2</v>
      </c>
      <c r="G9225" s="2" t="str">
        <f>IF(Table13456[[#This Row],[first]]="0",SUBSTITUTE(TRIM(MID(B9225, 2, 3))," ","0"),SUBSTITUTE(TRIM(MID(B9225, 1, 3))," ","0"))</f>
        <v>108</v>
      </c>
      <c r="H9225" s="2" t="str">
        <f>IF(Table13456[[#This Row],[first]]="0",SUBSTITUTE(TRIM(MID(B9225, 5, 3))," ","0"),SUBSTITUTE(TRIM(MID(B9225, 4, 3))," ","0"))</f>
        <v>001</v>
      </c>
      <c r="I9225" s="2" t="str">
        <f>IF(Table13456[[#This Row],[first]]="0",SUBSTITUTE(TRIM(MID(B9225, 8, 3))," ","0"),SUBSTITUTE(TRIM(MID(B9225, 7, 3))," ","0"))</f>
        <v>120</v>
      </c>
      <c r="J9225" s="6">
        <v>2</v>
      </c>
      <c r="K9225" s="2" t="str">
        <f t="shared" si="432"/>
        <v>108</v>
      </c>
      <c r="L9225" s="2" t="str">
        <f t="shared" si="433"/>
        <v>001</v>
      </c>
      <c r="M9225" s="2" t="str">
        <f t="shared" si="434"/>
        <v>120</v>
      </c>
    </row>
    <row r="9226" spans="2:13" x14ac:dyDescent="0.25">
      <c r="B9226" s="2" t="s">
        <v>18360</v>
      </c>
      <c r="C9226" s="2" t="s">
        <v>18361</v>
      </c>
      <c r="D9226" s="6" t="str">
        <f>+_xlfn.CONCAT(Table13456[[#This Row],[phase1]],Table13456[[#This Row],[phase2]],Table13456[[#This Row],[phase3]],Table13456[[#This Row],[phase4]])</f>
        <v>2108001120</v>
      </c>
      <c r="E9226" s="2" t="str">
        <f>+Table13456[[#This Row],[DESCRIPTION]]</f>
        <v>UTILITY FIXTURES, F&amp;I, 2 - 4.9", BACKFLOW ASSEMBLY</v>
      </c>
      <c r="F9226" s="6">
        <v>2</v>
      </c>
      <c r="G9226" s="2" t="str">
        <f>IF(Table13456[[#This Row],[first]]="0",SUBSTITUTE(TRIM(MID(B9226, 2, 3))," ","0"),SUBSTITUTE(TRIM(MID(B9226, 1, 3))," ","0"))</f>
        <v>108</v>
      </c>
      <c r="H9226" s="2" t="str">
        <f>IF(Table13456[[#This Row],[first]]="0",SUBSTITUTE(TRIM(MID(B9226, 5, 3))," ","0"),SUBSTITUTE(TRIM(MID(B9226, 4, 3))," ","0"))</f>
        <v>001</v>
      </c>
      <c r="I9226" s="2" t="str">
        <f>IF(Table13456[[#This Row],[first]]="0",SUBSTITUTE(TRIM(MID(B9226, 8, 3))," ","0"),SUBSTITUTE(TRIM(MID(B9226, 7, 3))," ","0"))</f>
        <v>120</v>
      </c>
      <c r="J9226" s="6">
        <v>2</v>
      </c>
      <c r="K9226" s="2" t="str">
        <f t="shared" si="432"/>
        <v>108</v>
      </c>
      <c r="L9226" s="2" t="str">
        <f t="shared" si="433"/>
        <v>001</v>
      </c>
      <c r="M9226" s="2" t="str">
        <f t="shared" si="434"/>
        <v>120</v>
      </c>
    </row>
    <row r="9227" spans="2:13" x14ac:dyDescent="0.25">
      <c r="B9227" s="2" t="s">
        <v>5130</v>
      </c>
      <c r="C9227" s="2" t="s">
        <v>18362</v>
      </c>
      <c r="D9227" s="6" t="str">
        <f>+_xlfn.CONCAT(Table13456[[#This Row],[phase1]],Table13456[[#This Row],[phase2]],Table13456[[#This Row],[phase3]],Table13456[[#This Row],[phase4]])</f>
        <v>2108001120</v>
      </c>
      <c r="E9227" s="2" t="str">
        <f>+Table13456[[#This Row],[DESCRIPTION]]</f>
        <v>UTILITY FIXTURES,  F&amp;I, 2-4.9", TAPPING SADDLE/SLEEVE</v>
      </c>
      <c r="F9227" s="6">
        <v>2</v>
      </c>
      <c r="G9227" s="2" t="str">
        <f>IF(Table13456[[#This Row],[first]]="0",SUBSTITUTE(TRIM(MID(B9227, 2, 3))," ","0"),SUBSTITUTE(TRIM(MID(B9227, 1, 3))," ","0"))</f>
        <v>108</v>
      </c>
      <c r="H9227" s="2" t="str">
        <f>IF(Table13456[[#This Row],[first]]="0",SUBSTITUTE(TRIM(MID(B9227, 5, 3))," ","0"),SUBSTITUTE(TRIM(MID(B9227, 4, 3))," ","0"))</f>
        <v>001</v>
      </c>
      <c r="I9227" s="2" t="str">
        <f>IF(Table13456[[#This Row],[first]]="0",SUBSTITUTE(TRIM(MID(B9227, 8, 3))," ","0"),SUBSTITUTE(TRIM(MID(B9227, 7, 3))," ","0"))</f>
        <v>120</v>
      </c>
      <c r="J9227" s="6">
        <v>2</v>
      </c>
      <c r="K9227" s="2" t="str">
        <f t="shared" si="432"/>
        <v>108</v>
      </c>
      <c r="L9227" s="2" t="str">
        <f t="shared" si="433"/>
        <v>001</v>
      </c>
      <c r="M9227" s="2" t="str">
        <f t="shared" si="434"/>
        <v>120</v>
      </c>
    </row>
    <row r="9228" spans="2:13" x14ac:dyDescent="0.25">
      <c r="B9228" s="2" t="s">
        <v>5131</v>
      </c>
      <c r="C9228" s="2" t="s">
        <v>18363</v>
      </c>
      <c r="D9228" s="6" t="str">
        <f>+_xlfn.CONCAT(Table13456[[#This Row],[phase1]],Table13456[[#This Row],[phase2]],Table13456[[#This Row],[phase3]],Table13456[[#This Row],[phase4]])</f>
        <v>2108001120</v>
      </c>
      <c r="E9228" s="2" t="str">
        <f>+Table13456[[#This Row],[DESCRIPTION]]</f>
        <v>UTILITY FIXTURES,  F&amp;I, 2-4.9", VALVE ASSEMBLY</v>
      </c>
      <c r="F9228" s="6">
        <v>2</v>
      </c>
      <c r="G9228" s="2" t="str">
        <f>IF(Table13456[[#This Row],[first]]="0",SUBSTITUTE(TRIM(MID(B9228, 2, 3))," ","0"),SUBSTITUTE(TRIM(MID(B9228, 1, 3))," ","0"))</f>
        <v>108</v>
      </c>
      <c r="H9228" s="2" t="str">
        <f>IF(Table13456[[#This Row],[first]]="0",SUBSTITUTE(TRIM(MID(B9228, 5, 3))," ","0"),SUBSTITUTE(TRIM(MID(B9228, 4, 3))," ","0"))</f>
        <v>001</v>
      </c>
      <c r="I9228" s="2" t="str">
        <f>IF(Table13456[[#This Row],[first]]="0",SUBSTITUTE(TRIM(MID(B9228, 8, 3))," ","0"),SUBSTITUTE(TRIM(MID(B9228, 7, 3))," ","0"))</f>
        <v>120</v>
      </c>
      <c r="J9228" s="6">
        <v>2</v>
      </c>
      <c r="K9228" s="2" t="str">
        <f t="shared" si="432"/>
        <v>108</v>
      </c>
      <c r="L9228" s="2" t="str">
        <f t="shared" si="433"/>
        <v>001</v>
      </c>
      <c r="M9228" s="2" t="str">
        <f t="shared" si="434"/>
        <v>120</v>
      </c>
    </row>
    <row r="9229" spans="2:13" x14ac:dyDescent="0.25">
      <c r="B9229" s="2" t="s">
        <v>5132</v>
      </c>
      <c r="C9229" s="2" t="s">
        <v>18364</v>
      </c>
      <c r="D9229" s="6" t="str">
        <f>+_xlfn.CONCAT(Table13456[[#This Row],[phase1]],Table13456[[#This Row],[phase2]],Table13456[[#This Row],[phase3]],Table13456[[#This Row],[phase4]])</f>
        <v>2108001120</v>
      </c>
      <c r="E9229" s="2" t="str">
        <f>+Table13456[[#This Row],[DESCRIPTION]]</f>
        <v>UTILITY FIXTURES,  F&amp;I, 2-4.9", BLOWOFF ASSEMBLY</v>
      </c>
      <c r="F9229" s="6">
        <v>2</v>
      </c>
      <c r="G9229" s="2" t="str">
        <f>IF(Table13456[[#This Row],[first]]="0",SUBSTITUTE(TRIM(MID(B9229, 2, 3))," ","0"),SUBSTITUTE(TRIM(MID(B9229, 1, 3))," ","0"))</f>
        <v>108</v>
      </c>
      <c r="H9229" s="2" t="str">
        <f>IF(Table13456[[#This Row],[first]]="0",SUBSTITUTE(TRIM(MID(B9229, 5, 3))," ","0"),SUBSTITUTE(TRIM(MID(B9229, 4, 3))," ","0"))</f>
        <v>001</v>
      </c>
      <c r="I9229" s="2" t="str">
        <f>IF(Table13456[[#This Row],[first]]="0",SUBSTITUTE(TRIM(MID(B9229, 8, 3))," ","0"),SUBSTITUTE(TRIM(MID(B9229, 7, 3))," ","0"))</f>
        <v>120</v>
      </c>
      <c r="J9229" s="6">
        <v>2</v>
      </c>
      <c r="K9229" s="2" t="str">
        <f t="shared" si="432"/>
        <v>108</v>
      </c>
      <c r="L9229" s="2" t="str">
        <f t="shared" si="433"/>
        <v>001</v>
      </c>
      <c r="M9229" s="2" t="str">
        <f t="shared" si="434"/>
        <v>120</v>
      </c>
    </row>
    <row r="9230" spans="2:13" x14ac:dyDescent="0.25">
      <c r="B9230" s="2" t="s">
        <v>5133</v>
      </c>
      <c r="C9230" s="2" t="s">
        <v>18365</v>
      </c>
      <c r="D9230" s="6" t="str">
        <f>+_xlfn.CONCAT(Table13456[[#This Row],[phase1]],Table13456[[#This Row],[phase2]],Table13456[[#This Row],[phase3]],Table13456[[#This Row],[phase4]])</f>
        <v>2108001120</v>
      </c>
      <c r="E9230" s="2" t="str">
        <f>+Table13456[[#This Row],[DESCRIPTION]]</f>
        <v>UTILITY FIXTURES,  F&amp;I, 2-4.9",  VAC/AIR ASSEMBLY</v>
      </c>
      <c r="F9230" s="6">
        <v>2</v>
      </c>
      <c r="G9230" s="2" t="str">
        <f>IF(Table13456[[#This Row],[first]]="0",SUBSTITUTE(TRIM(MID(B9230, 2, 3))," ","0"),SUBSTITUTE(TRIM(MID(B9230, 1, 3))," ","0"))</f>
        <v>108</v>
      </c>
      <c r="H9230" s="2" t="str">
        <f>IF(Table13456[[#This Row],[first]]="0",SUBSTITUTE(TRIM(MID(B9230, 5, 3))," ","0"),SUBSTITUTE(TRIM(MID(B9230, 4, 3))," ","0"))</f>
        <v>001</v>
      </c>
      <c r="I9230" s="2" t="str">
        <f>IF(Table13456[[#This Row],[first]]="0",SUBSTITUTE(TRIM(MID(B9230, 8, 3))," ","0"),SUBSTITUTE(TRIM(MID(B9230, 7, 3))," ","0"))</f>
        <v>120</v>
      </c>
      <c r="J9230" s="6">
        <v>2</v>
      </c>
      <c r="K9230" s="2" t="str">
        <f t="shared" si="432"/>
        <v>108</v>
      </c>
      <c r="L9230" s="2" t="str">
        <f t="shared" si="433"/>
        <v>001</v>
      </c>
      <c r="M9230" s="2" t="str">
        <f t="shared" si="434"/>
        <v>120</v>
      </c>
    </row>
    <row r="9231" spans="2:13" x14ac:dyDescent="0.25">
      <c r="B9231" s="2" t="s">
        <v>18366</v>
      </c>
      <c r="C9231" s="2" t="s">
        <v>18367</v>
      </c>
      <c r="D9231" s="6" t="str">
        <f>+_xlfn.CONCAT(Table13456[[#This Row],[phase1]],Table13456[[#This Row],[phase2]],Table13456[[#This Row],[phase3]],Table13456[[#This Row],[phase4]])</f>
        <v>2108001120</v>
      </c>
      <c r="E9231" s="2" t="str">
        <f>+Table13456[[#This Row],[DESCRIPTION]]</f>
        <v>UTILITY FIXTURES,  F&amp;I, 2-4.9", LINE STOP ASSEMBLY</v>
      </c>
      <c r="F9231" s="6">
        <v>2</v>
      </c>
      <c r="G9231" s="2" t="str">
        <f>IF(Table13456[[#This Row],[first]]="0",SUBSTITUTE(TRIM(MID(B9231, 2, 3))," ","0"),SUBSTITUTE(TRIM(MID(B9231, 1, 3))," ","0"))</f>
        <v>108</v>
      </c>
      <c r="H9231" s="2" t="str">
        <f>IF(Table13456[[#This Row],[first]]="0",SUBSTITUTE(TRIM(MID(B9231, 5, 3))," ","0"),SUBSTITUTE(TRIM(MID(B9231, 4, 3))," ","0"))</f>
        <v>001</v>
      </c>
      <c r="I9231" s="2" t="str">
        <f>IF(Table13456[[#This Row],[first]]="0",SUBSTITUTE(TRIM(MID(B9231, 8, 3))," ","0"),SUBSTITUTE(TRIM(MID(B9231, 7, 3))," ","0"))</f>
        <v>120</v>
      </c>
      <c r="J9231" s="6">
        <v>2</v>
      </c>
      <c r="K9231" s="2" t="str">
        <f t="shared" si="432"/>
        <v>108</v>
      </c>
      <c r="L9231" s="2" t="str">
        <f t="shared" si="433"/>
        <v>001</v>
      </c>
      <c r="M9231" s="2" t="str">
        <f t="shared" si="434"/>
        <v>120</v>
      </c>
    </row>
    <row r="9232" spans="2:13" x14ac:dyDescent="0.25">
      <c r="B9232" s="2" t="s">
        <v>5134</v>
      </c>
      <c r="C9232" s="2" t="s">
        <v>18368</v>
      </c>
      <c r="D9232" s="6" t="str">
        <f>+_xlfn.CONCAT(Table13456[[#This Row],[phase1]],Table13456[[#This Row],[phase2]],Table13456[[#This Row],[phase3]],Table13456[[#This Row],[phase4]])</f>
        <v>2108001120</v>
      </c>
      <c r="E9232" s="2" t="str">
        <f>+Table13456[[#This Row],[DESCRIPTION]]</f>
        <v>UTILITY FIXTURES,  F&amp;I, 2-4.9", MECHANICAL JOINT RESTRAINT</v>
      </c>
      <c r="F9232" s="6">
        <v>2</v>
      </c>
      <c r="G9232" s="2" t="str">
        <f>IF(Table13456[[#This Row],[first]]="0",SUBSTITUTE(TRIM(MID(B9232, 2, 3))," ","0"),SUBSTITUTE(TRIM(MID(B9232, 1, 3))," ","0"))</f>
        <v>108</v>
      </c>
      <c r="H9232" s="2" t="str">
        <f>IF(Table13456[[#This Row],[first]]="0",SUBSTITUTE(TRIM(MID(B9232, 5, 3))," ","0"),SUBSTITUTE(TRIM(MID(B9232, 4, 3))," ","0"))</f>
        <v>001</v>
      </c>
      <c r="I9232" s="2" t="str">
        <f>IF(Table13456[[#This Row],[first]]="0",SUBSTITUTE(TRIM(MID(B9232, 8, 3))," ","0"),SUBSTITUTE(TRIM(MID(B9232, 7, 3))," ","0"))</f>
        <v>120</v>
      </c>
      <c r="J9232" s="6">
        <v>2</v>
      </c>
      <c r="K9232" s="2" t="str">
        <f t="shared" si="432"/>
        <v>108</v>
      </c>
      <c r="L9232" s="2" t="str">
        <f t="shared" si="433"/>
        <v>001</v>
      </c>
      <c r="M9232" s="2" t="str">
        <f t="shared" si="434"/>
        <v>120</v>
      </c>
    </row>
    <row r="9233" spans="2:13" x14ac:dyDescent="0.25">
      <c r="B9233" s="2" t="s">
        <v>18369</v>
      </c>
      <c r="C9233" s="2" t="s">
        <v>18370</v>
      </c>
      <c r="D9233" s="6" t="str">
        <f>+_xlfn.CONCAT(Table13456[[#This Row],[phase1]],Table13456[[#This Row],[phase2]],Table13456[[#This Row],[phase3]],Table13456[[#This Row],[phase4]])</f>
        <v>2108001130</v>
      </c>
      <c r="E9233" s="2" t="str">
        <f>+Table13456[[#This Row],[DESCRIPTION]]</f>
        <v>UTILITY FIXTURES,  F&amp;I, 5.0 - 7.9", VALVE/METER BOX</v>
      </c>
      <c r="F9233" s="6">
        <v>2</v>
      </c>
      <c r="G9233" s="2" t="str">
        <f>IF(Table13456[[#This Row],[first]]="0",SUBSTITUTE(TRIM(MID(B9233, 2, 3))," ","0"),SUBSTITUTE(TRIM(MID(B9233, 1, 3))," ","0"))</f>
        <v>108</v>
      </c>
      <c r="H9233" s="2" t="str">
        <f>IF(Table13456[[#This Row],[first]]="0",SUBSTITUTE(TRIM(MID(B9233, 5, 3))," ","0"),SUBSTITUTE(TRIM(MID(B9233, 4, 3))," ","0"))</f>
        <v>001</v>
      </c>
      <c r="I9233" s="2" t="str">
        <f>IF(Table13456[[#This Row],[first]]="0",SUBSTITUTE(TRIM(MID(B9233, 8, 3))," ","0"),SUBSTITUTE(TRIM(MID(B9233, 7, 3))," ","0"))</f>
        <v>130</v>
      </c>
      <c r="J9233" s="6">
        <v>2</v>
      </c>
      <c r="K9233" s="2" t="str">
        <f t="shared" si="432"/>
        <v>108</v>
      </c>
      <c r="L9233" s="2" t="str">
        <f t="shared" si="433"/>
        <v>001</v>
      </c>
      <c r="M9233" s="2" t="str">
        <f t="shared" si="434"/>
        <v>130</v>
      </c>
    </row>
    <row r="9234" spans="2:13" x14ac:dyDescent="0.25">
      <c r="B9234" s="2" t="s">
        <v>18371</v>
      </c>
      <c r="C9234" s="2" t="s">
        <v>18372</v>
      </c>
      <c r="D9234" s="6" t="str">
        <f>+_xlfn.CONCAT(Table13456[[#This Row],[phase1]],Table13456[[#This Row],[phase2]],Table13456[[#This Row],[phase3]],Table13456[[#This Row],[phase4]])</f>
        <v>2108001130</v>
      </c>
      <c r="E9234" s="2" t="str">
        <f>+Table13456[[#This Row],[DESCRIPTION]]</f>
        <v>UTILITY FIXTURES, F&amp;I, 5.0 - 7.9", BACKFLOW ASSEMBLY</v>
      </c>
      <c r="F9234" s="6">
        <v>2</v>
      </c>
      <c r="G9234" s="2" t="str">
        <f>IF(Table13456[[#This Row],[first]]="0",SUBSTITUTE(TRIM(MID(B9234, 2, 3))," ","0"),SUBSTITUTE(TRIM(MID(B9234, 1, 3))," ","0"))</f>
        <v>108</v>
      </c>
      <c r="H9234" s="2" t="str">
        <f>IF(Table13456[[#This Row],[first]]="0",SUBSTITUTE(TRIM(MID(B9234, 5, 3))," ","0"),SUBSTITUTE(TRIM(MID(B9234, 4, 3))," ","0"))</f>
        <v>001</v>
      </c>
      <c r="I9234" s="2" t="str">
        <f>IF(Table13456[[#This Row],[first]]="0",SUBSTITUTE(TRIM(MID(B9234, 8, 3))," ","0"),SUBSTITUTE(TRIM(MID(B9234, 7, 3))," ","0"))</f>
        <v>130</v>
      </c>
      <c r="J9234" s="6">
        <v>2</v>
      </c>
      <c r="K9234" s="2" t="str">
        <f t="shared" si="432"/>
        <v>108</v>
      </c>
      <c r="L9234" s="2" t="str">
        <f t="shared" si="433"/>
        <v>001</v>
      </c>
      <c r="M9234" s="2" t="str">
        <f t="shared" si="434"/>
        <v>130</v>
      </c>
    </row>
    <row r="9235" spans="2:13" x14ac:dyDescent="0.25">
      <c r="B9235" s="2" t="s">
        <v>5135</v>
      </c>
      <c r="C9235" s="2" t="s">
        <v>18373</v>
      </c>
      <c r="D9235" s="6" t="str">
        <f>+_xlfn.CONCAT(Table13456[[#This Row],[phase1]],Table13456[[#This Row],[phase2]],Table13456[[#This Row],[phase3]],Table13456[[#This Row],[phase4]])</f>
        <v>2108001130</v>
      </c>
      <c r="E9235" s="2" t="str">
        <f>+Table13456[[#This Row],[DESCRIPTION]]</f>
        <v>UTILITY FIXTURES,  F&amp;I, 5.0 - 7.9", TAPPING SADDLE/SLEEVE</v>
      </c>
      <c r="F9235" s="6">
        <v>2</v>
      </c>
      <c r="G9235" s="2" t="str">
        <f>IF(Table13456[[#This Row],[first]]="0",SUBSTITUTE(TRIM(MID(B9235, 2, 3))," ","0"),SUBSTITUTE(TRIM(MID(B9235, 1, 3))," ","0"))</f>
        <v>108</v>
      </c>
      <c r="H9235" s="2" t="str">
        <f>IF(Table13456[[#This Row],[first]]="0",SUBSTITUTE(TRIM(MID(B9235, 5, 3))," ","0"),SUBSTITUTE(TRIM(MID(B9235, 4, 3))," ","0"))</f>
        <v>001</v>
      </c>
      <c r="I9235" s="2" t="str">
        <f>IF(Table13456[[#This Row],[first]]="0",SUBSTITUTE(TRIM(MID(B9235, 8, 3))," ","0"),SUBSTITUTE(TRIM(MID(B9235, 7, 3))," ","0"))</f>
        <v>130</v>
      </c>
      <c r="J9235" s="6">
        <v>2</v>
      </c>
      <c r="K9235" s="2" t="str">
        <f t="shared" si="432"/>
        <v>108</v>
      </c>
      <c r="L9235" s="2" t="str">
        <f t="shared" si="433"/>
        <v>001</v>
      </c>
      <c r="M9235" s="2" t="str">
        <f t="shared" si="434"/>
        <v>130</v>
      </c>
    </row>
    <row r="9236" spans="2:13" x14ac:dyDescent="0.25">
      <c r="B9236" s="2" t="s">
        <v>5136</v>
      </c>
      <c r="C9236" s="2" t="s">
        <v>18374</v>
      </c>
      <c r="D9236" s="6" t="str">
        <f>+_xlfn.CONCAT(Table13456[[#This Row],[phase1]],Table13456[[#This Row],[phase2]],Table13456[[#This Row],[phase3]],Table13456[[#This Row],[phase4]])</f>
        <v>2108001130</v>
      </c>
      <c r="E9236" s="2" t="str">
        <f>+Table13456[[#This Row],[DESCRIPTION]]</f>
        <v>UTILITY FIXTURES,  F&amp;I, 5.0 - 7.9", VALVE ASSEMBLY</v>
      </c>
      <c r="F9236" s="6">
        <v>2</v>
      </c>
      <c r="G9236" s="2" t="str">
        <f>IF(Table13456[[#This Row],[first]]="0",SUBSTITUTE(TRIM(MID(B9236, 2, 3))," ","0"),SUBSTITUTE(TRIM(MID(B9236, 1, 3))," ","0"))</f>
        <v>108</v>
      </c>
      <c r="H9236" s="2" t="str">
        <f>IF(Table13456[[#This Row],[first]]="0",SUBSTITUTE(TRIM(MID(B9236, 5, 3))," ","0"),SUBSTITUTE(TRIM(MID(B9236, 4, 3))," ","0"))</f>
        <v>001</v>
      </c>
      <c r="I9236" s="2" t="str">
        <f>IF(Table13456[[#This Row],[first]]="0",SUBSTITUTE(TRIM(MID(B9236, 8, 3))," ","0"),SUBSTITUTE(TRIM(MID(B9236, 7, 3))," ","0"))</f>
        <v>130</v>
      </c>
      <c r="J9236" s="6">
        <v>2</v>
      </c>
      <c r="K9236" s="2" t="str">
        <f t="shared" si="432"/>
        <v>108</v>
      </c>
      <c r="L9236" s="2" t="str">
        <f t="shared" si="433"/>
        <v>001</v>
      </c>
      <c r="M9236" s="2" t="str">
        <f t="shared" si="434"/>
        <v>130</v>
      </c>
    </row>
    <row r="9237" spans="2:13" x14ac:dyDescent="0.25">
      <c r="B9237" s="2" t="s">
        <v>18375</v>
      </c>
      <c r="C9237" s="2" t="s">
        <v>18376</v>
      </c>
      <c r="D9237" s="6" t="str">
        <f>+_xlfn.CONCAT(Table13456[[#This Row],[phase1]],Table13456[[#This Row],[phase2]],Table13456[[#This Row],[phase3]],Table13456[[#This Row],[phase4]])</f>
        <v>2108001130</v>
      </c>
      <c r="E9237" s="2" t="str">
        <f>+Table13456[[#This Row],[DESCRIPTION]]</f>
        <v>UTILITY FIXTURES,  F&amp;I, 5.0 - 7.9", BLOWOFF ASSEMBLY</v>
      </c>
      <c r="F9237" s="6">
        <v>2</v>
      </c>
      <c r="G9237" s="2" t="str">
        <f>IF(Table13456[[#This Row],[first]]="0",SUBSTITUTE(TRIM(MID(B9237, 2, 3))," ","0"),SUBSTITUTE(TRIM(MID(B9237, 1, 3))," ","0"))</f>
        <v>108</v>
      </c>
      <c r="H9237" s="2" t="str">
        <f>IF(Table13456[[#This Row],[first]]="0",SUBSTITUTE(TRIM(MID(B9237, 5, 3))," ","0"),SUBSTITUTE(TRIM(MID(B9237, 4, 3))," ","0"))</f>
        <v>001</v>
      </c>
      <c r="I9237" s="2" t="str">
        <f>IF(Table13456[[#This Row],[first]]="0",SUBSTITUTE(TRIM(MID(B9237, 8, 3))," ","0"),SUBSTITUTE(TRIM(MID(B9237, 7, 3))," ","0"))</f>
        <v>130</v>
      </c>
      <c r="J9237" s="6">
        <v>2</v>
      </c>
      <c r="K9237" s="2" t="str">
        <f t="shared" si="432"/>
        <v>108</v>
      </c>
      <c r="L9237" s="2" t="str">
        <f t="shared" si="433"/>
        <v>001</v>
      </c>
      <c r="M9237" s="2" t="str">
        <f t="shared" si="434"/>
        <v>130</v>
      </c>
    </row>
    <row r="9238" spans="2:13" x14ac:dyDescent="0.25">
      <c r="B9238" s="2" t="s">
        <v>5137</v>
      </c>
      <c r="C9238" s="2" t="s">
        <v>18377</v>
      </c>
      <c r="D9238" s="6" t="str">
        <f>+_xlfn.CONCAT(Table13456[[#This Row],[phase1]],Table13456[[#This Row],[phase2]],Table13456[[#This Row],[phase3]],Table13456[[#This Row],[phase4]])</f>
        <v>2108001130</v>
      </c>
      <c r="E9238" s="2" t="str">
        <f>+Table13456[[#This Row],[DESCRIPTION]]</f>
        <v>UTILITY FIXTURES,  F&amp;I, 5.0 - 7.9", VAC/AIR ASSEMBLEY</v>
      </c>
      <c r="F9238" s="6">
        <v>2</v>
      </c>
      <c r="G9238" s="2" t="str">
        <f>IF(Table13456[[#This Row],[first]]="0",SUBSTITUTE(TRIM(MID(B9238, 2, 3))," ","0"),SUBSTITUTE(TRIM(MID(B9238, 1, 3))," ","0"))</f>
        <v>108</v>
      </c>
      <c r="H9238" s="2" t="str">
        <f>IF(Table13456[[#This Row],[first]]="0",SUBSTITUTE(TRIM(MID(B9238, 5, 3))," ","0"),SUBSTITUTE(TRIM(MID(B9238, 4, 3))," ","0"))</f>
        <v>001</v>
      </c>
      <c r="I9238" s="2" t="str">
        <f>IF(Table13456[[#This Row],[first]]="0",SUBSTITUTE(TRIM(MID(B9238, 8, 3))," ","0"),SUBSTITUTE(TRIM(MID(B9238, 7, 3))," ","0"))</f>
        <v>130</v>
      </c>
      <c r="J9238" s="6">
        <v>2</v>
      </c>
      <c r="K9238" s="2" t="str">
        <f t="shared" si="432"/>
        <v>108</v>
      </c>
      <c r="L9238" s="2" t="str">
        <f t="shared" si="433"/>
        <v>001</v>
      </c>
      <c r="M9238" s="2" t="str">
        <f t="shared" si="434"/>
        <v>130</v>
      </c>
    </row>
    <row r="9239" spans="2:13" x14ac:dyDescent="0.25">
      <c r="B9239" s="2" t="s">
        <v>5138</v>
      </c>
      <c r="C9239" s="2" t="s">
        <v>18378</v>
      </c>
      <c r="D9239" s="6" t="str">
        <f>+_xlfn.CONCAT(Table13456[[#This Row],[phase1]],Table13456[[#This Row],[phase2]],Table13456[[#This Row],[phase3]],Table13456[[#This Row],[phase4]])</f>
        <v>2108001130</v>
      </c>
      <c r="E9239" s="2" t="str">
        <f>+Table13456[[#This Row],[DESCRIPTION]]</f>
        <v>UTILITY FIXTURES,  F&amp;I, 5-7.9", LINE STOP ASSEMBLY</v>
      </c>
      <c r="F9239" s="6">
        <v>2</v>
      </c>
      <c r="G9239" s="2" t="str">
        <f>IF(Table13456[[#This Row],[first]]="0",SUBSTITUTE(TRIM(MID(B9239, 2, 3))," ","0"),SUBSTITUTE(TRIM(MID(B9239, 1, 3))," ","0"))</f>
        <v>108</v>
      </c>
      <c r="H9239" s="2" t="str">
        <f>IF(Table13456[[#This Row],[first]]="0",SUBSTITUTE(TRIM(MID(B9239, 5, 3))," ","0"),SUBSTITUTE(TRIM(MID(B9239, 4, 3))," ","0"))</f>
        <v>001</v>
      </c>
      <c r="I9239" s="2" t="str">
        <f>IF(Table13456[[#This Row],[first]]="0",SUBSTITUTE(TRIM(MID(B9239, 8, 3))," ","0"),SUBSTITUTE(TRIM(MID(B9239, 7, 3))," ","0"))</f>
        <v>130</v>
      </c>
      <c r="J9239" s="6">
        <v>2</v>
      </c>
      <c r="K9239" s="2" t="str">
        <f t="shared" si="432"/>
        <v>108</v>
      </c>
      <c r="L9239" s="2" t="str">
        <f t="shared" si="433"/>
        <v>001</v>
      </c>
      <c r="M9239" s="2" t="str">
        <f t="shared" si="434"/>
        <v>130</v>
      </c>
    </row>
    <row r="9240" spans="2:13" x14ac:dyDescent="0.25">
      <c r="B9240" s="2" t="s">
        <v>5139</v>
      </c>
      <c r="C9240" s="2" t="s">
        <v>18379</v>
      </c>
      <c r="D9240" s="6" t="str">
        <f>+_xlfn.CONCAT(Table13456[[#This Row],[phase1]],Table13456[[#This Row],[phase2]],Table13456[[#This Row],[phase3]],Table13456[[#This Row],[phase4]])</f>
        <v>2108001130</v>
      </c>
      <c r="E9240" s="2" t="str">
        <f>+Table13456[[#This Row],[DESCRIPTION]]</f>
        <v>UTILITY FIXTURES,  F&amp;I, 5-7.9", MECHANICAL JOINT RESTRAINT</v>
      </c>
      <c r="F9240" s="6">
        <v>2</v>
      </c>
      <c r="G9240" s="2" t="str">
        <f>IF(Table13456[[#This Row],[first]]="0",SUBSTITUTE(TRIM(MID(B9240, 2, 3))," ","0"),SUBSTITUTE(TRIM(MID(B9240, 1, 3))," ","0"))</f>
        <v>108</v>
      </c>
      <c r="H9240" s="2" t="str">
        <f>IF(Table13456[[#This Row],[first]]="0",SUBSTITUTE(TRIM(MID(B9240, 5, 3))," ","0"),SUBSTITUTE(TRIM(MID(B9240, 4, 3))," ","0"))</f>
        <v>001</v>
      </c>
      <c r="I9240" s="2" t="str">
        <f>IF(Table13456[[#This Row],[first]]="0",SUBSTITUTE(TRIM(MID(B9240, 8, 3))," ","0"),SUBSTITUTE(TRIM(MID(B9240, 7, 3))," ","0"))</f>
        <v>130</v>
      </c>
      <c r="J9240" s="6">
        <v>2</v>
      </c>
      <c r="K9240" s="2" t="str">
        <f t="shared" si="432"/>
        <v>108</v>
      </c>
      <c r="L9240" s="2" t="str">
        <f t="shared" si="433"/>
        <v>001</v>
      </c>
      <c r="M9240" s="2" t="str">
        <f t="shared" si="434"/>
        <v>130</v>
      </c>
    </row>
    <row r="9241" spans="2:13" x14ac:dyDescent="0.25">
      <c r="B9241" s="2" t="s">
        <v>18380</v>
      </c>
      <c r="C9241" s="2" t="s">
        <v>18381</v>
      </c>
      <c r="D9241" s="6" t="str">
        <f>+_xlfn.CONCAT(Table13456[[#This Row],[phase1]],Table13456[[#This Row],[phase2]],Table13456[[#This Row],[phase3]],Table13456[[#This Row],[phase4]])</f>
        <v>2108001131</v>
      </c>
      <c r="E9241" s="2" t="str">
        <f>+Table13456[[#This Row],[DESCRIPTION]]</f>
        <v>UTILITY FIXTURES,  F&amp;I, 5-7.9", FLEXIBLE EXPANSION JOINT</v>
      </c>
      <c r="F9241" s="6">
        <v>2</v>
      </c>
      <c r="G9241" s="2" t="str">
        <f>IF(Table13456[[#This Row],[first]]="0",SUBSTITUTE(TRIM(MID(B9241, 2, 3))," ","0"),SUBSTITUTE(TRIM(MID(B9241, 1, 3))," ","0"))</f>
        <v>108</v>
      </c>
      <c r="H9241" s="2" t="str">
        <f>IF(Table13456[[#This Row],[first]]="0",SUBSTITUTE(TRIM(MID(B9241, 5, 3))," ","0"),SUBSTITUTE(TRIM(MID(B9241, 4, 3))," ","0"))</f>
        <v>001</v>
      </c>
      <c r="I9241" s="2" t="str">
        <f>IF(Table13456[[#This Row],[first]]="0",SUBSTITUTE(TRIM(MID(B9241, 8, 3))," ","0"),SUBSTITUTE(TRIM(MID(B9241, 7, 3))," ","0"))</f>
        <v>131</v>
      </c>
      <c r="J9241" s="6">
        <v>2</v>
      </c>
      <c r="K9241" s="2" t="str">
        <f t="shared" si="432"/>
        <v>108</v>
      </c>
      <c r="L9241" s="2" t="str">
        <f t="shared" si="433"/>
        <v>001</v>
      </c>
      <c r="M9241" s="2" t="str">
        <f t="shared" si="434"/>
        <v>131</v>
      </c>
    </row>
    <row r="9242" spans="2:13" x14ac:dyDescent="0.25">
      <c r="B9242" s="2" t="s">
        <v>18382</v>
      </c>
      <c r="C9242" s="2" t="s">
        <v>18383</v>
      </c>
      <c r="D9242" s="6" t="str">
        <f>+_xlfn.CONCAT(Table13456[[#This Row],[phase1]],Table13456[[#This Row],[phase2]],Table13456[[#This Row],[phase3]],Table13456[[#This Row],[phase4]])</f>
        <v>2108001131</v>
      </c>
      <c r="E9242" s="2" t="str">
        <f>+Table13456[[#This Row],[DESCRIPTION]]</f>
        <v>UTILITY FIXTURES,  F&amp;I, 5-7.9", FAN GUARD</v>
      </c>
      <c r="F9242" s="6">
        <v>2</v>
      </c>
      <c r="G9242" s="2" t="str">
        <f>IF(Table13456[[#This Row],[first]]="0",SUBSTITUTE(TRIM(MID(B9242, 2, 3))," ","0"),SUBSTITUTE(TRIM(MID(B9242, 1, 3))," ","0"))</f>
        <v>108</v>
      </c>
      <c r="H9242" s="2" t="str">
        <f>IF(Table13456[[#This Row],[first]]="0",SUBSTITUTE(TRIM(MID(B9242, 5, 3))," ","0"),SUBSTITUTE(TRIM(MID(B9242, 4, 3))," ","0"))</f>
        <v>001</v>
      </c>
      <c r="I9242" s="2" t="str">
        <f>IF(Table13456[[#This Row],[first]]="0",SUBSTITUTE(TRIM(MID(B9242, 8, 3))," ","0"),SUBSTITUTE(TRIM(MID(B9242, 7, 3))," ","0"))</f>
        <v>131</v>
      </c>
      <c r="J9242" s="6">
        <v>2</v>
      </c>
      <c r="K9242" s="2" t="str">
        <f t="shared" si="432"/>
        <v>108</v>
      </c>
      <c r="L9242" s="2" t="str">
        <f t="shared" si="433"/>
        <v>001</v>
      </c>
      <c r="M9242" s="2" t="str">
        <f t="shared" si="434"/>
        <v>131</v>
      </c>
    </row>
    <row r="9243" spans="2:13" x14ac:dyDescent="0.25">
      <c r="B9243" s="2" t="s">
        <v>18384</v>
      </c>
      <c r="C9243" s="2" t="s">
        <v>18385</v>
      </c>
      <c r="D9243" s="6" t="str">
        <f>+_xlfn.CONCAT(Table13456[[#This Row],[phase1]],Table13456[[#This Row],[phase2]],Table13456[[#This Row],[phase3]],Table13456[[#This Row],[phase4]])</f>
        <v>2108001131</v>
      </c>
      <c r="E9243" s="2" t="str">
        <f>+Table13456[[#This Row],[DESCRIPTION]]</f>
        <v>UTILITY FIXTURES,  F&amp;I, 5.0 - 7.9", PLUG VALVE ASSEMBLY</v>
      </c>
      <c r="F9243" s="6">
        <v>2</v>
      </c>
      <c r="G9243" s="2" t="str">
        <f>IF(Table13456[[#This Row],[first]]="0",SUBSTITUTE(TRIM(MID(B9243, 2, 3))," ","0"),SUBSTITUTE(TRIM(MID(B9243, 1, 3))," ","0"))</f>
        <v>108</v>
      </c>
      <c r="H9243" s="2" t="str">
        <f>IF(Table13456[[#This Row],[first]]="0",SUBSTITUTE(TRIM(MID(B9243, 5, 3))," ","0"),SUBSTITUTE(TRIM(MID(B9243, 4, 3))," ","0"))</f>
        <v>001</v>
      </c>
      <c r="I9243" s="2" t="str">
        <f>IF(Table13456[[#This Row],[first]]="0",SUBSTITUTE(TRIM(MID(B9243, 8, 3))," ","0"),SUBSTITUTE(TRIM(MID(B9243, 7, 3))," ","0"))</f>
        <v>131</v>
      </c>
      <c r="J9243" s="6">
        <v>2</v>
      </c>
      <c r="K9243" s="2" t="str">
        <f t="shared" si="432"/>
        <v>108</v>
      </c>
      <c r="L9243" s="2" t="str">
        <f t="shared" si="433"/>
        <v>001</v>
      </c>
      <c r="M9243" s="2" t="str">
        <f t="shared" si="434"/>
        <v>131</v>
      </c>
    </row>
    <row r="9244" spans="2:13" x14ac:dyDescent="0.25">
      <c r="B9244" s="2" t="s">
        <v>5140</v>
      </c>
      <c r="C9244" s="2" t="s">
        <v>18386</v>
      </c>
      <c r="D9244" s="6" t="str">
        <f>+_xlfn.CONCAT(Table13456[[#This Row],[phase1]],Table13456[[#This Row],[phase2]],Table13456[[#This Row],[phase3]],Table13456[[#This Row],[phase4]])</f>
        <v>2108001140</v>
      </c>
      <c r="E9244" s="2" t="str">
        <f>+Table13456[[#This Row],[DESCRIPTION]]</f>
        <v>UTILITY FIXTURES, F&amp;I, 8.0 - 19.9", VALVE METER BOX</v>
      </c>
      <c r="F9244" s="6">
        <v>2</v>
      </c>
      <c r="G9244" s="2" t="str">
        <f>IF(Table13456[[#This Row],[first]]="0",SUBSTITUTE(TRIM(MID(B9244, 2, 3))," ","0"),SUBSTITUTE(TRIM(MID(B9244, 1, 3))," ","0"))</f>
        <v>108</v>
      </c>
      <c r="H9244" s="2" t="str">
        <f>IF(Table13456[[#This Row],[first]]="0",SUBSTITUTE(TRIM(MID(B9244, 5, 3))," ","0"),SUBSTITUTE(TRIM(MID(B9244, 4, 3))," ","0"))</f>
        <v>001</v>
      </c>
      <c r="I9244" s="2" t="str">
        <f>IF(Table13456[[#This Row],[first]]="0",SUBSTITUTE(TRIM(MID(B9244, 8, 3))," ","0"),SUBSTITUTE(TRIM(MID(B9244, 7, 3))," ","0"))</f>
        <v>140</v>
      </c>
      <c r="J9244" s="6">
        <v>2</v>
      </c>
      <c r="K9244" s="2" t="str">
        <f t="shared" si="432"/>
        <v>108</v>
      </c>
      <c r="L9244" s="2" t="str">
        <f t="shared" si="433"/>
        <v>001</v>
      </c>
      <c r="M9244" s="2" t="str">
        <f t="shared" si="434"/>
        <v>140</v>
      </c>
    </row>
    <row r="9245" spans="2:13" x14ac:dyDescent="0.25">
      <c r="B9245" s="2" t="s">
        <v>18387</v>
      </c>
      <c r="C9245" s="2" t="s">
        <v>18388</v>
      </c>
      <c r="D9245" s="6" t="str">
        <f>+_xlfn.CONCAT(Table13456[[#This Row],[phase1]],Table13456[[#This Row],[phase2]],Table13456[[#This Row],[phase3]],Table13456[[#This Row],[phase4]])</f>
        <v>2108001140</v>
      </c>
      <c r="E9245" s="2" t="str">
        <f>+Table13456[[#This Row],[DESCRIPTION]]</f>
        <v>UTILITY FIXTURES, F&amp;I, 8.0 - 19.9", BACKFLOW ASSEMBLY</v>
      </c>
      <c r="F9245" s="6">
        <v>2</v>
      </c>
      <c r="G9245" s="2" t="str">
        <f>IF(Table13456[[#This Row],[first]]="0",SUBSTITUTE(TRIM(MID(B9245, 2, 3))," ","0"),SUBSTITUTE(TRIM(MID(B9245, 1, 3))," ","0"))</f>
        <v>108</v>
      </c>
      <c r="H9245" s="2" t="str">
        <f>IF(Table13456[[#This Row],[first]]="0",SUBSTITUTE(TRIM(MID(B9245, 5, 3))," ","0"),SUBSTITUTE(TRIM(MID(B9245, 4, 3))," ","0"))</f>
        <v>001</v>
      </c>
      <c r="I9245" s="2" t="str">
        <f>IF(Table13456[[#This Row],[first]]="0",SUBSTITUTE(TRIM(MID(B9245, 8, 3))," ","0"),SUBSTITUTE(TRIM(MID(B9245, 7, 3))," ","0"))</f>
        <v>140</v>
      </c>
      <c r="J9245" s="6">
        <v>2</v>
      </c>
      <c r="K9245" s="2" t="str">
        <f t="shared" si="432"/>
        <v>108</v>
      </c>
      <c r="L9245" s="2" t="str">
        <f t="shared" si="433"/>
        <v>001</v>
      </c>
      <c r="M9245" s="2" t="str">
        <f t="shared" si="434"/>
        <v>140</v>
      </c>
    </row>
    <row r="9246" spans="2:13" x14ac:dyDescent="0.25">
      <c r="B9246" s="2" t="s">
        <v>5141</v>
      </c>
      <c r="C9246" s="2" t="s">
        <v>18389</v>
      </c>
      <c r="D9246" s="6" t="str">
        <f>+_xlfn.CONCAT(Table13456[[#This Row],[phase1]],Table13456[[#This Row],[phase2]],Table13456[[#This Row],[phase3]],Table13456[[#This Row],[phase4]])</f>
        <v>2108001140</v>
      </c>
      <c r="E9246" s="2" t="str">
        <f>+Table13456[[#This Row],[DESCRIPTION]]</f>
        <v>UTILITY FIXTURES,  F&amp;I, 8.0-19.9", TAPPING SADDLE/SLEEVE</v>
      </c>
      <c r="F9246" s="6">
        <v>2</v>
      </c>
      <c r="G9246" s="2" t="str">
        <f>IF(Table13456[[#This Row],[first]]="0",SUBSTITUTE(TRIM(MID(B9246, 2, 3))," ","0"),SUBSTITUTE(TRIM(MID(B9246, 1, 3))," ","0"))</f>
        <v>108</v>
      </c>
      <c r="H9246" s="2" t="str">
        <f>IF(Table13456[[#This Row],[first]]="0",SUBSTITUTE(TRIM(MID(B9246, 5, 3))," ","0"),SUBSTITUTE(TRIM(MID(B9246, 4, 3))," ","0"))</f>
        <v>001</v>
      </c>
      <c r="I9246" s="2" t="str">
        <f>IF(Table13456[[#This Row],[first]]="0",SUBSTITUTE(TRIM(MID(B9246, 8, 3))," ","0"),SUBSTITUTE(TRIM(MID(B9246, 7, 3))," ","0"))</f>
        <v>140</v>
      </c>
      <c r="J9246" s="6">
        <v>2</v>
      </c>
      <c r="K9246" s="2" t="str">
        <f t="shared" si="432"/>
        <v>108</v>
      </c>
      <c r="L9246" s="2" t="str">
        <f t="shared" si="433"/>
        <v>001</v>
      </c>
      <c r="M9246" s="2" t="str">
        <f t="shared" si="434"/>
        <v>140</v>
      </c>
    </row>
    <row r="9247" spans="2:13" x14ac:dyDescent="0.25">
      <c r="B9247" s="2" t="s">
        <v>5142</v>
      </c>
      <c r="C9247" s="2" t="s">
        <v>18390</v>
      </c>
      <c r="D9247" s="6" t="str">
        <f>+_xlfn.CONCAT(Table13456[[#This Row],[phase1]],Table13456[[#This Row],[phase2]],Table13456[[#This Row],[phase3]],Table13456[[#This Row],[phase4]])</f>
        <v>2108001140</v>
      </c>
      <c r="E9247" s="2" t="str">
        <f>+Table13456[[#This Row],[DESCRIPTION]]</f>
        <v>UTILITY FIXTURES,  F&amp;I, 8.0-19.9", VALVE ASSEMBLY</v>
      </c>
      <c r="F9247" s="6">
        <v>2</v>
      </c>
      <c r="G9247" s="2" t="str">
        <f>IF(Table13456[[#This Row],[first]]="0",SUBSTITUTE(TRIM(MID(B9247, 2, 3))," ","0"),SUBSTITUTE(TRIM(MID(B9247, 1, 3))," ","0"))</f>
        <v>108</v>
      </c>
      <c r="H9247" s="2" t="str">
        <f>IF(Table13456[[#This Row],[first]]="0",SUBSTITUTE(TRIM(MID(B9247, 5, 3))," ","0"),SUBSTITUTE(TRIM(MID(B9247, 4, 3))," ","0"))</f>
        <v>001</v>
      </c>
      <c r="I9247" s="2" t="str">
        <f>IF(Table13456[[#This Row],[first]]="0",SUBSTITUTE(TRIM(MID(B9247, 8, 3))," ","0"),SUBSTITUTE(TRIM(MID(B9247, 7, 3))," ","0"))</f>
        <v>140</v>
      </c>
      <c r="J9247" s="6">
        <v>2</v>
      </c>
      <c r="K9247" s="2" t="str">
        <f t="shared" si="432"/>
        <v>108</v>
      </c>
      <c r="L9247" s="2" t="str">
        <f t="shared" si="433"/>
        <v>001</v>
      </c>
      <c r="M9247" s="2" t="str">
        <f t="shared" si="434"/>
        <v>140</v>
      </c>
    </row>
    <row r="9248" spans="2:13" x14ac:dyDescent="0.25">
      <c r="B9248" s="2" t="s">
        <v>5143</v>
      </c>
      <c r="C9248" s="2" t="s">
        <v>18391</v>
      </c>
      <c r="D9248" s="6" t="str">
        <f>+_xlfn.CONCAT(Table13456[[#This Row],[phase1]],Table13456[[#This Row],[phase2]],Table13456[[#This Row],[phase3]],Table13456[[#This Row],[phase4]])</f>
        <v>2108001140</v>
      </c>
      <c r="E9248" s="2" t="str">
        <f>+Table13456[[#This Row],[DESCRIPTION]]</f>
        <v>UTILITY FIXTURES,  F&amp;I, 8.0-19.9", BLOWOFF ASSEMBLY</v>
      </c>
      <c r="F9248" s="6">
        <v>2</v>
      </c>
      <c r="G9248" s="2" t="str">
        <f>IF(Table13456[[#This Row],[first]]="0",SUBSTITUTE(TRIM(MID(B9248, 2, 3))," ","0"),SUBSTITUTE(TRIM(MID(B9248, 1, 3))," ","0"))</f>
        <v>108</v>
      </c>
      <c r="H9248" s="2" t="str">
        <f>IF(Table13456[[#This Row],[first]]="0",SUBSTITUTE(TRIM(MID(B9248, 5, 3))," ","0"),SUBSTITUTE(TRIM(MID(B9248, 4, 3))," ","0"))</f>
        <v>001</v>
      </c>
      <c r="I9248" s="2" t="str">
        <f>IF(Table13456[[#This Row],[first]]="0",SUBSTITUTE(TRIM(MID(B9248, 8, 3))," ","0"),SUBSTITUTE(TRIM(MID(B9248, 7, 3))," ","0"))</f>
        <v>140</v>
      </c>
      <c r="J9248" s="6">
        <v>2</v>
      </c>
      <c r="K9248" s="2" t="str">
        <f t="shared" si="432"/>
        <v>108</v>
      </c>
      <c r="L9248" s="2" t="str">
        <f t="shared" si="433"/>
        <v>001</v>
      </c>
      <c r="M9248" s="2" t="str">
        <f t="shared" si="434"/>
        <v>140</v>
      </c>
    </row>
    <row r="9249" spans="2:13" x14ac:dyDescent="0.25">
      <c r="B9249" s="2" t="s">
        <v>18392</v>
      </c>
      <c r="C9249" s="2" t="s">
        <v>18393</v>
      </c>
      <c r="D9249" s="6" t="str">
        <f>+_xlfn.CONCAT(Table13456[[#This Row],[phase1]],Table13456[[#This Row],[phase2]],Table13456[[#This Row],[phase3]],Table13456[[#This Row],[phase4]])</f>
        <v>2108001140</v>
      </c>
      <c r="E9249" s="2" t="str">
        <f>+Table13456[[#This Row],[DESCRIPTION]]</f>
        <v>UTILITY FIXTURES,  F&amp;I, 8.0-19.9", VAC/AIR ASSEMBLY</v>
      </c>
      <c r="F9249" s="6">
        <v>2</v>
      </c>
      <c r="G9249" s="2" t="str">
        <f>IF(Table13456[[#This Row],[first]]="0",SUBSTITUTE(TRIM(MID(B9249, 2, 3))," ","0"),SUBSTITUTE(TRIM(MID(B9249, 1, 3))," ","0"))</f>
        <v>108</v>
      </c>
      <c r="H9249" s="2" t="str">
        <f>IF(Table13456[[#This Row],[first]]="0",SUBSTITUTE(TRIM(MID(B9249, 5, 3))," ","0"),SUBSTITUTE(TRIM(MID(B9249, 4, 3))," ","0"))</f>
        <v>001</v>
      </c>
      <c r="I9249" s="2" t="str">
        <f>IF(Table13456[[#This Row],[first]]="0",SUBSTITUTE(TRIM(MID(B9249, 8, 3))," ","0"),SUBSTITUTE(TRIM(MID(B9249, 7, 3))," ","0"))</f>
        <v>140</v>
      </c>
      <c r="J9249" s="6">
        <v>2</v>
      </c>
      <c r="K9249" s="2" t="str">
        <f t="shared" si="432"/>
        <v>108</v>
      </c>
      <c r="L9249" s="2" t="str">
        <f t="shared" si="433"/>
        <v>001</v>
      </c>
      <c r="M9249" s="2" t="str">
        <f t="shared" si="434"/>
        <v>140</v>
      </c>
    </row>
    <row r="9250" spans="2:13" x14ac:dyDescent="0.25">
      <c r="B9250" s="2" t="s">
        <v>5144</v>
      </c>
      <c r="C9250" s="2" t="s">
        <v>18394</v>
      </c>
      <c r="D9250" s="6" t="str">
        <f>+_xlfn.CONCAT(Table13456[[#This Row],[phase1]],Table13456[[#This Row],[phase2]],Table13456[[#This Row],[phase3]],Table13456[[#This Row],[phase4]])</f>
        <v>2108001140</v>
      </c>
      <c r="E9250" s="2" t="str">
        <f>+Table13456[[#This Row],[DESCRIPTION]]</f>
        <v>UTILITY FIXTURES,  F&amp;I, 8-19.9", LINE STOP ASSEMBLY</v>
      </c>
      <c r="F9250" s="6">
        <v>2</v>
      </c>
      <c r="G9250" s="2" t="str">
        <f>IF(Table13456[[#This Row],[first]]="0",SUBSTITUTE(TRIM(MID(B9250, 2, 3))," ","0"),SUBSTITUTE(TRIM(MID(B9250, 1, 3))," ","0"))</f>
        <v>108</v>
      </c>
      <c r="H9250" s="2" t="str">
        <f>IF(Table13456[[#This Row],[first]]="0",SUBSTITUTE(TRIM(MID(B9250, 5, 3))," ","0"),SUBSTITUTE(TRIM(MID(B9250, 4, 3))," ","0"))</f>
        <v>001</v>
      </c>
      <c r="I9250" s="2" t="str">
        <f>IF(Table13456[[#This Row],[first]]="0",SUBSTITUTE(TRIM(MID(B9250, 8, 3))," ","0"),SUBSTITUTE(TRIM(MID(B9250, 7, 3))," ","0"))</f>
        <v>140</v>
      </c>
      <c r="J9250" s="6">
        <v>2</v>
      </c>
      <c r="K9250" s="2" t="str">
        <f t="shared" si="432"/>
        <v>108</v>
      </c>
      <c r="L9250" s="2" t="str">
        <f t="shared" si="433"/>
        <v>001</v>
      </c>
      <c r="M9250" s="2" t="str">
        <f t="shared" si="434"/>
        <v>140</v>
      </c>
    </row>
    <row r="9251" spans="2:13" x14ac:dyDescent="0.25">
      <c r="B9251" s="2" t="s">
        <v>18395</v>
      </c>
      <c r="C9251" s="2" t="s">
        <v>18396</v>
      </c>
      <c r="D9251" s="6" t="str">
        <f>+_xlfn.CONCAT(Table13456[[#This Row],[phase1]],Table13456[[#This Row],[phase2]],Table13456[[#This Row],[phase3]],Table13456[[#This Row],[phase4]])</f>
        <v>2108001140</v>
      </c>
      <c r="E9251" s="2" t="str">
        <f>+Table13456[[#This Row],[DESCRIPTION]]</f>
        <v>UTILITY FIXTURES,  F&amp;I, 8-19.9", MJS ADAPTER</v>
      </c>
      <c r="F9251" s="6">
        <v>2</v>
      </c>
      <c r="G9251" s="2" t="str">
        <f>IF(Table13456[[#This Row],[first]]="0",SUBSTITUTE(TRIM(MID(B9251, 2, 3))," ","0"),SUBSTITUTE(TRIM(MID(B9251, 1, 3))," ","0"))</f>
        <v>108</v>
      </c>
      <c r="H9251" s="2" t="str">
        <f>IF(Table13456[[#This Row],[first]]="0",SUBSTITUTE(TRIM(MID(B9251, 5, 3))," ","0"),SUBSTITUTE(TRIM(MID(B9251, 4, 3))," ","0"))</f>
        <v>001</v>
      </c>
      <c r="I9251" s="2" t="str">
        <f>IF(Table13456[[#This Row],[first]]="0",SUBSTITUTE(TRIM(MID(B9251, 8, 3))," ","0"),SUBSTITUTE(TRIM(MID(B9251, 7, 3))," ","0"))</f>
        <v>140</v>
      </c>
      <c r="J9251" s="6">
        <v>2</v>
      </c>
      <c r="K9251" s="2" t="str">
        <f t="shared" si="432"/>
        <v>108</v>
      </c>
      <c r="L9251" s="2" t="str">
        <f t="shared" si="433"/>
        <v>001</v>
      </c>
      <c r="M9251" s="2" t="str">
        <f t="shared" si="434"/>
        <v>140</v>
      </c>
    </row>
    <row r="9252" spans="2:13" x14ac:dyDescent="0.25">
      <c r="B9252" s="2" t="s">
        <v>5145</v>
      </c>
      <c r="C9252" s="2" t="s">
        <v>18397</v>
      </c>
      <c r="D9252" s="6" t="str">
        <f>+_xlfn.CONCAT(Table13456[[#This Row],[phase1]],Table13456[[#This Row],[phase2]],Table13456[[#This Row],[phase3]],Table13456[[#This Row],[phase4]])</f>
        <v>2108001140</v>
      </c>
      <c r="E9252" s="2" t="str">
        <f>+Table13456[[#This Row],[DESCRIPTION]]</f>
        <v>UTILITY FIXTURES,  F&amp;I, 8-19.9", MECHANICAL JOINT RESTRAINT</v>
      </c>
      <c r="F9252" s="6">
        <v>2</v>
      </c>
      <c r="G9252" s="2" t="str">
        <f>IF(Table13456[[#This Row],[first]]="0",SUBSTITUTE(TRIM(MID(B9252, 2, 3))," ","0"),SUBSTITUTE(TRIM(MID(B9252, 1, 3))," ","0"))</f>
        <v>108</v>
      </c>
      <c r="H9252" s="2" t="str">
        <f>IF(Table13456[[#This Row],[first]]="0",SUBSTITUTE(TRIM(MID(B9252, 5, 3))," ","0"),SUBSTITUTE(TRIM(MID(B9252, 4, 3))," ","0"))</f>
        <v>001</v>
      </c>
      <c r="I9252" s="2" t="str">
        <f>IF(Table13456[[#This Row],[first]]="0",SUBSTITUTE(TRIM(MID(B9252, 8, 3))," ","0"),SUBSTITUTE(TRIM(MID(B9252, 7, 3))," ","0"))</f>
        <v>140</v>
      </c>
      <c r="J9252" s="6">
        <v>2</v>
      </c>
      <c r="K9252" s="2" t="str">
        <f t="shared" si="432"/>
        <v>108</v>
      </c>
      <c r="L9252" s="2" t="str">
        <f t="shared" si="433"/>
        <v>001</v>
      </c>
      <c r="M9252" s="2" t="str">
        <f t="shared" si="434"/>
        <v>140</v>
      </c>
    </row>
    <row r="9253" spans="2:13" x14ac:dyDescent="0.25">
      <c r="B9253" s="2" t="s">
        <v>18398</v>
      </c>
      <c r="C9253" s="2" t="s">
        <v>18399</v>
      </c>
      <c r="D9253" s="6" t="str">
        <f>+_xlfn.CONCAT(Table13456[[#This Row],[phase1]],Table13456[[#This Row],[phase2]],Table13456[[#This Row],[phase3]],Table13456[[#This Row],[phase4]])</f>
        <v>2108001141</v>
      </c>
      <c r="E9253" s="2" t="str">
        <f>+Table13456[[#This Row],[DESCRIPTION]]</f>
        <v>UTILITY FIXTURES,  F&amp;I, 8-19.9", FLEXIBLE EXPANSION JOINT</v>
      </c>
      <c r="F9253" s="6">
        <v>2</v>
      </c>
      <c r="G9253" s="2" t="str">
        <f>IF(Table13456[[#This Row],[first]]="0",SUBSTITUTE(TRIM(MID(B9253, 2, 3))," ","0"),SUBSTITUTE(TRIM(MID(B9253, 1, 3))," ","0"))</f>
        <v>108</v>
      </c>
      <c r="H9253" s="2" t="str">
        <f>IF(Table13456[[#This Row],[first]]="0",SUBSTITUTE(TRIM(MID(B9253, 5, 3))," ","0"),SUBSTITUTE(TRIM(MID(B9253, 4, 3))," ","0"))</f>
        <v>001</v>
      </c>
      <c r="I9253" s="2" t="str">
        <f>IF(Table13456[[#This Row],[first]]="0",SUBSTITUTE(TRIM(MID(B9253, 8, 3))," ","0"),SUBSTITUTE(TRIM(MID(B9253, 7, 3))," ","0"))</f>
        <v>141</v>
      </c>
      <c r="J9253" s="6">
        <v>2</v>
      </c>
      <c r="K9253" s="2" t="str">
        <f t="shared" si="432"/>
        <v>108</v>
      </c>
      <c r="L9253" s="2" t="str">
        <f t="shared" si="433"/>
        <v>001</v>
      </c>
      <c r="M9253" s="2" t="str">
        <f t="shared" si="434"/>
        <v>141</v>
      </c>
    </row>
    <row r="9254" spans="2:13" x14ac:dyDescent="0.25">
      <c r="B9254" s="2" t="s">
        <v>18400</v>
      </c>
      <c r="C9254" s="2" t="s">
        <v>18401</v>
      </c>
      <c r="D9254" s="6" t="str">
        <f>+_xlfn.CONCAT(Table13456[[#This Row],[phase1]],Table13456[[#This Row],[phase2]],Table13456[[#This Row],[phase3]],Table13456[[#This Row],[phase4]])</f>
        <v>2108001141</v>
      </c>
      <c r="E9254" s="2" t="str">
        <f>+Table13456[[#This Row],[DESCRIPTION]]</f>
        <v>UTILITY FIXTURES,  F&amp;I, 8-19.9", FAN GUARD</v>
      </c>
      <c r="F9254" s="6">
        <v>2</v>
      </c>
      <c r="G9254" s="2" t="str">
        <f>IF(Table13456[[#This Row],[first]]="0",SUBSTITUTE(TRIM(MID(B9254, 2, 3))," ","0"),SUBSTITUTE(TRIM(MID(B9254, 1, 3))," ","0"))</f>
        <v>108</v>
      </c>
      <c r="H9254" s="2" t="str">
        <f>IF(Table13456[[#This Row],[first]]="0",SUBSTITUTE(TRIM(MID(B9254, 5, 3))," ","0"),SUBSTITUTE(TRIM(MID(B9254, 4, 3))," ","0"))</f>
        <v>001</v>
      </c>
      <c r="I9254" s="2" t="str">
        <f>IF(Table13456[[#This Row],[first]]="0",SUBSTITUTE(TRIM(MID(B9254, 8, 3))," ","0"),SUBSTITUTE(TRIM(MID(B9254, 7, 3))," ","0"))</f>
        <v>141</v>
      </c>
      <c r="J9254" s="6">
        <v>2</v>
      </c>
      <c r="K9254" s="2" t="str">
        <f t="shared" si="432"/>
        <v>108</v>
      </c>
      <c r="L9254" s="2" t="str">
        <f t="shared" si="433"/>
        <v>001</v>
      </c>
      <c r="M9254" s="2" t="str">
        <f t="shared" si="434"/>
        <v>141</v>
      </c>
    </row>
    <row r="9255" spans="2:13" x14ac:dyDescent="0.25">
      <c r="B9255" s="2" t="s">
        <v>18402</v>
      </c>
      <c r="C9255" s="2" t="s">
        <v>18403</v>
      </c>
      <c r="D9255" s="6" t="str">
        <f>+_xlfn.CONCAT(Table13456[[#This Row],[phase1]],Table13456[[#This Row],[phase2]],Table13456[[#This Row],[phase3]],Table13456[[#This Row],[phase4]])</f>
        <v>2108001141</v>
      </c>
      <c r="E9255" s="2" t="str">
        <f>+Table13456[[#This Row],[DESCRIPTION]]</f>
        <v>UTILITY FIXTURES, F&amp;I, 8.0-19.9", SAMPLE POINT</v>
      </c>
      <c r="F9255" s="6">
        <v>2</v>
      </c>
      <c r="G9255" s="2" t="str">
        <f>IF(Table13456[[#This Row],[first]]="0",SUBSTITUTE(TRIM(MID(B9255, 2, 3))," ","0"),SUBSTITUTE(TRIM(MID(B9255, 1, 3))," ","0"))</f>
        <v>108</v>
      </c>
      <c r="H9255" s="2" t="str">
        <f>IF(Table13456[[#This Row],[first]]="0",SUBSTITUTE(TRIM(MID(B9255, 5, 3))," ","0"),SUBSTITUTE(TRIM(MID(B9255, 4, 3))," ","0"))</f>
        <v>001</v>
      </c>
      <c r="I9255" s="2" t="str">
        <f>IF(Table13456[[#This Row],[first]]="0",SUBSTITUTE(TRIM(MID(B9255, 8, 3))," ","0"),SUBSTITUTE(TRIM(MID(B9255, 7, 3))," ","0"))</f>
        <v>141</v>
      </c>
      <c r="J9255" s="6">
        <v>2</v>
      </c>
      <c r="K9255" s="2" t="str">
        <f t="shared" si="432"/>
        <v>108</v>
      </c>
      <c r="L9255" s="2" t="str">
        <f t="shared" si="433"/>
        <v>001</v>
      </c>
      <c r="M9255" s="2" t="str">
        <f t="shared" si="434"/>
        <v>141</v>
      </c>
    </row>
    <row r="9256" spans="2:13" x14ac:dyDescent="0.25">
      <c r="B9256" s="2" t="s">
        <v>18404</v>
      </c>
      <c r="C9256" s="2" t="s">
        <v>18405</v>
      </c>
      <c r="D9256" s="6" t="str">
        <f>+_xlfn.CONCAT(Table13456[[#This Row],[phase1]],Table13456[[#This Row],[phase2]],Table13456[[#This Row],[phase3]],Table13456[[#This Row],[phase4]])</f>
        <v>2108001141</v>
      </c>
      <c r="E9256" s="2" t="str">
        <f>+Table13456[[#This Row],[DESCRIPTION]]</f>
        <v>UTILITY FIXTURES,  F&amp;I, 8.0-19.9", PLUG VALVE ASSEMBLY</v>
      </c>
      <c r="F9256" s="6">
        <v>2</v>
      </c>
      <c r="G9256" s="2" t="str">
        <f>IF(Table13456[[#This Row],[first]]="0",SUBSTITUTE(TRIM(MID(B9256, 2, 3))," ","0"),SUBSTITUTE(TRIM(MID(B9256, 1, 3))," ","0"))</f>
        <v>108</v>
      </c>
      <c r="H9256" s="2" t="str">
        <f>IF(Table13456[[#This Row],[first]]="0",SUBSTITUTE(TRIM(MID(B9256, 5, 3))," ","0"),SUBSTITUTE(TRIM(MID(B9256, 4, 3))," ","0"))</f>
        <v>001</v>
      </c>
      <c r="I9256" s="2" t="str">
        <f>IF(Table13456[[#This Row],[first]]="0",SUBSTITUTE(TRIM(MID(B9256, 8, 3))," ","0"),SUBSTITUTE(TRIM(MID(B9256, 7, 3))," ","0"))</f>
        <v>141</v>
      </c>
      <c r="J9256" s="6">
        <v>2</v>
      </c>
      <c r="K9256" s="2" t="str">
        <f t="shared" si="432"/>
        <v>108</v>
      </c>
      <c r="L9256" s="2" t="str">
        <f t="shared" si="433"/>
        <v>001</v>
      </c>
      <c r="M9256" s="2" t="str">
        <f t="shared" si="434"/>
        <v>141</v>
      </c>
    </row>
    <row r="9257" spans="2:13" x14ac:dyDescent="0.25">
      <c r="B9257" s="2" t="s">
        <v>18406</v>
      </c>
      <c r="C9257" s="2" t="s">
        <v>18407</v>
      </c>
      <c r="D9257" s="6" t="str">
        <f>+_xlfn.CONCAT(Table13456[[#This Row],[phase1]],Table13456[[#This Row],[phase2]],Table13456[[#This Row],[phase3]],Table13456[[#This Row],[phase4]])</f>
        <v>2108001150</v>
      </c>
      <c r="E9257" s="2" t="str">
        <f>+Table13456[[#This Row],[DESCRIPTION]]</f>
        <v>UTILITY FIXTURES,  F&amp;I, 20-49.9", VALVE/METER BOX</v>
      </c>
      <c r="F9257" s="6">
        <v>2</v>
      </c>
      <c r="G9257" s="2" t="str">
        <f>IF(Table13456[[#This Row],[first]]="0",SUBSTITUTE(TRIM(MID(B9257, 2, 3))," ","0"),SUBSTITUTE(TRIM(MID(B9257, 1, 3))," ","0"))</f>
        <v>108</v>
      </c>
      <c r="H9257" s="2" t="str">
        <f>IF(Table13456[[#This Row],[first]]="0",SUBSTITUTE(TRIM(MID(B9257, 5, 3))," ","0"),SUBSTITUTE(TRIM(MID(B9257, 4, 3))," ","0"))</f>
        <v>001</v>
      </c>
      <c r="I9257" s="2" t="str">
        <f>IF(Table13456[[#This Row],[first]]="0",SUBSTITUTE(TRIM(MID(B9257, 8, 3))," ","0"),SUBSTITUTE(TRIM(MID(B9257, 7, 3))," ","0"))</f>
        <v>150</v>
      </c>
      <c r="J9257" s="6">
        <v>2</v>
      </c>
      <c r="K9257" s="2" t="str">
        <f t="shared" si="432"/>
        <v>108</v>
      </c>
      <c r="L9257" s="2" t="str">
        <f t="shared" si="433"/>
        <v>001</v>
      </c>
      <c r="M9257" s="2" t="str">
        <f t="shared" si="434"/>
        <v>150</v>
      </c>
    </row>
    <row r="9258" spans="2:13" x14ac:dyDescent="0.25">
      <c r="B9258" s="2" t="s">
        <v>18408</v>
      </c>
      <c r="C9258" s="2" t="s">
        <v>18409</v>
      </c>
      <c r="D9258" s="6" t="str">
        <f>+_xlfn.CONCAT(Table13456[[#This Row],[phase1]],Table13456[[#This Row],[phase2]],Table13456[[#This Row],[phase3]],Table13456[[#This Row],[phase4]])</f>
        <v>2108001150</v>
      </c>
      <c r="E9258" s="2" t="str">
        <f>+Table13456[[#This Row],[DESCRIPTION]]</f>
        <v>UTILITY FIXTURES, F&amp;I, 20-49.9", BACKFLOW ASSEMBLY</v>
      </c>
      <c r="F9258" s="6">
        <v>2</v>
      </c>
      <c r="G9258" s="2" t="str">
        <f>IF(Table13456[[#This Row],[first]]="0",SUBSTITUTE(TRIM(MID(B9258, 2, 3))," ","0"),SUBSTITUTE(TRIM(MID(B9258, 1, 3))," ","0"))</f>
        <v>108</v>
      </c>
      <c r="H9258" s="2" t="str">
        <f>IF(Table13456[[#This Row],[first]]="0",SUBSTITUTE(TRIM(MID(B9258, 5, 3))," ","0"),SUBSTITUTE(TRIM(MID(B9258, 4, 3))," ","0"))</f>
        <v>001</v>
      </c>
      <c r="I9258" s="2" t="str">
        <f>IF(Table13456[[#This Row],[first]]="0",SUBSTITUTE(TRIM(MID(B9258, 8, 3))," ","0"),SUBSTITUTE(TRIM(MID(B9258, 7, 3))," ","0"))</f>
        <v>150</v>
      </c>
      <c r="J9258" s="6">
        <v>2</v>
      </c>
      <c r="K9258" s="2" t="str">
        <f t="shared" si="432"/>
        <v>108</v>
      </c>
      <c r="L9258" s="2" t="str">
        <f t="shared" si="433"/>
        <v>001</v>
      </c>
      <c r="M9258" s="2" t="str">
        <f t="shared" si="434"/>
        <v>150</v>
      </c>
    </row>
    <row r="9259" spans="2:13" x14ac:dyDescent="0.25">
      <c r="B9259" s="2" t="s">
        <v>5146</v>
      </c>
      <c r="C9259" s="2" t="s">
        <v>18410</v>
      </c>
      <c r="D9259" s="6" t="str">
        <f>+_xlfn.CONCAT(Table13456[[#This Row],[phase1]],Table13456[[#This Row],[phase2]],Table13456[[#This Row],[phase3]],Table13456[[#This Row],[phase4]])</f>
        <v>2108001150</v>
      </c>
      <c r="E9259" s="2" t="str">
        <f>+Table13456[[#This Row],[DESCRIPTION]]</f>
        <v>UTILITY FIXTURES, F&amp;I, 20-49.9", TAPPING SADDLE/SLEEVE</v>
      </c>
      <c r="F9259" s="6">
        <v>2</v>
      </c>
      <c r="G9259" s="2" t="str">
        <f>IF(Table13456[[#This Row],[first]]="0",SUBSTITUTE(TRIM(MID(B9259, 2, 3))," ","0"),SUBSTITUTE(TRIM(MID(B9259, 1, 3))," ","0"))</f>
        <v>108</v>
      </c>
      <c r="H9259" s="2" t="str">
        <f>IF(Table13456[[#This Row],[first]]="0",SUBSTITUTE(TRIM(MID(B9259, 5, 3))," ","0"),SUBSTITUTE(TRIM(MID(B9259, 4, 3))," ","0"))</f>
        <v>001</v>
      </c>
      <c r="I9259" s="2" t="str">
        <f>IF(Table13456[[#This Row],[first]]="0",SUBSTITUTE(TRIM(MID(B9259, 8, 3))," ","0"),SUBSTITUTE(TRIM(MID(B9259, 7, 3))," ","0"))</f>
        <v>150</v>
      </c>
      <c r="J9259" s="6">
        <v>2</v>
      </c>
      <c r="K9259" s="2" t="str">
        <f t="shared" si="432"/>
        <v>108</v>
      </c>
      <c r="L9259" s="2" t="str">
        <f t="shared" si="433"/>
        <v>001</v>
      </c>
      <c r="M9259" s="2" t="str">
        <f t="shared" si="434"/>
        <v>150</v>
      </c>
    </row>
    <row r="9260" spans="2:13" x14ac:dyDescent="0.25">
      <c r="B9260" s="2" t="s">
        <v>5147</v>
      </c>
      <c r="C9260" s="2" t="s">
        <v>18411</v>
      </c>
      <c r="D9260" s="6" t="str">
        <f>+_xlfn.CONCAT(Table13456[[#This Row],[phase1]],Table13456[[#This Row],[phase2]],Table13456[[#This Row],[phase3]],Table13456[[#This Row],[phase4]])</f>
        <v>2108001150</v>
      </c>
      <c r="E9260" s="2" t="str">
        <f>+Table13456[[#This Row],[DESCRIPTION]]</f>
        <v>UTILITY FIXTURES, F&amp;I, 20-49.9",  VALVE ASSEMBLY</v>
      </c>
      <c r="F9260" s="6">
        <v>2</v>
      </c>
      <c r="G9260" s="2" t="str">
        <f>IF(Table13456[[#This Row],[first]]="0",SUBSTITUTE(TRIM(MID(B9260, 2, 3))," ","0"),SUBSTITUTE(TRIM(MID(B9260, 1, 3))," ","0"))</f>
        <v>108</v>
      </c>
      <c r="H9260" s="2" t="str">
        <f>IF(Table13456[[#This Row],[first]]="0",SUBSTITUTE(TRIM(MID(B9260, 5, 3))," ","0"),SUBSTITUTE(TRIM(MID(B9260, 4, 3))," ","0"))</f>
        <v>001</v>
      </c>
      <c r="I9260" s="2" t="str">
        <f>IF(Table13456[[#This Row],[first]]="0",SUBSTITUTE(TRIM(MID(B9260, 8, 3))," ","0"),SUBSTITUTE(TRIM(MID(B9260, 7, 3))," ","0"))</f>
        <v>150</v>
      </c>
      <c r="J9260" s="6">
        <v>2</v>
      </c>
      <c r="K9260" s="2" t="str">
        <f t="shared" si="432"/>
        <v>108</v>
      </c>
      <c r="L9260" s="2" t="str">
        <f t="shared" si="433"/>
        <v>001</v>
      </c>
      <c r="M9260" s="2" t="str">
        <f t="shared" si="434"/>
        <v>150</v>
      </c>
    </row>
    <row r="9261" spans="2:13" x14ac:dyDescent="0.25">
      <c r="B9261" s="2" t="s">
        <v>18412</v>
      </c>
      <c r="C9261" s="2" t="s">
        <v>18413</v>
      </c>
      <c r="D9261" s="6" t="str">
        <f>+_xlfn.CONCAT(Table13456[[#This Row],[phase1]],Table13456[[#This Row],[phase2]],Table13456[[#This Row],[phase3]],Table13456[[#This Row],[phase4]])</f>
        <v>2108001150</v>
      </c>
      <c r="E9261" s="2" t="str">
        <f>+Table13456[[#This Row],[DESCRIPTION]]</f>
        <v>UTILITY FIXTURES, F&amp;I, 20-49.9", VAC/AIR ASSEMBLY</v>
      </c>
      <c r="F9261" s="6">
        <v>2</v>
      </c>
      <c r="G9261" s="2" t="str">
        <f>IF(Table13456[[#This Row],[first]]="0",SUBSTITUTE(TRIM(MID(B9261, 2, 3))," ","0"),SUBSTITUTE(TRIM(MID(B9261, 1, 3))," ","0"))</f>
        <v>108</v>
      </c>
      <c r="H9261" s="2" t="str">
        <f>IF(Table13456[[#This Row],[first]]="0",SUBSTITUTE(TRIM(MID(B9261, 5, 3))," ","0"),SUBSTITUTE(TRIM(MID(B9261, 4, 3))," ","0"))</f>
        <v>001</v>
      </c>
      <c r="I9261" s="2" t="str">
        <f>IF(Table13456[[#This Row],[first]]="0",SUBSTITUTE(TRIM(MID(B9261, 8, 3))," ","0"),SUBSTITUTE(TRIM(MID(B9261, 7, 3))," ","0"))</f>
        <v>150</v>
      </c>
      <c r="J9261" s="6">
        <v>2</v>
      </c>
      <c r="K9261" s="2" t="str">
        <f t="shared" si="432"/>
        <v>108</v>
      </c>
      <c r="L9261" s="2" t="str">
        <f t="shared" si="433"/>
        <v>001</v>
      </c>
      <c r="M9261" s="2" t="str">
        <f t="shared" si="434"/>
        <v>150</v>
      </c>
    </row>
    <row r="9262" spans="2:13" x14ac:dyDescent="0.25">
      <c r="B9262" s="2" t="s">
        <v>5148</v>
      </c>
      <c r="C9262" s="2" t="s">
        <v>18414</v>
      </c>
      <c r="D9262" s="6" t="str">
        <f>+_xlfn.CONCAT(Table13456[[#This Row],[phase1]],Table13456[[#This Row],[phase2]],Table13456[[#This Row],[phase3]],Table13456[[#This Row],[phase4]])</f>
        <v>2108001150</v>
      </c>
      <c r="E9262" s="2" t="str">
        <f>+Table13456[[#This Row],[DESCRIPTION]]</f>
        <v>UTILITY FIXTURES, F&amp;I, 20-49.9", LINE STOP ASSEMBLY</v>
      </c>
      <c r="F9262" s="6">
        <v>2</v>
      </c>
      <c r="G9262" s="2" t="str">
        <f>IF(Table13456[[#This Row],[first]]="0",SUBSTITUTE(TRIM(MID(B9262, 2, 3))," ","0"),SUBSTITUTE(TRIM(MID(B9262, 1, 3))," ","0"))</f>
        <v>108</v>
      </c>
      <c r="H9262" s="2" t="str">
        <f>IF(Table13456[[#This Row],[first]]="0",SUBSTITUTE(TRIM(MID(B9262, 5, 3))," ","0"),SUBSTITUTE(TRIM(MID(B9262, 4, 3))," ","0"))</f>
        <v>001</v>
      </c>
      <c r="I9262" s="2" t="str">
        <f>IF(Table13456[[#This Row],[first]]="0",SUBSTITUTE(TRIM(MID(B9262, 8, 3))," ","0"),SUBSTITUTE(TRIM(MID(B9262, 7, 3))," ","0"))</f>
        <v>150</v>
      </c>
      <c r="J9262" s="6">
        <v>2</v>
      </c>
      <c r="K9262" s="2" t="str">
        <f t="shared" si="432"/>
        <v>108</v>
      </c>
      <c r="L9262" s="2" t="str">
        <f t="shared" si="433"/>
        <v>001</v>
      </c>
      <c r="M9262" s="2" t="str">
        <f t="shared" si="434"/>
        <v>150</v>
      </c>
    </row>
    <row r="9263" spans="2:13" x14ac:dyDescent="0.25">
      <c r="B9263" s="2" t="s">
        <v>18415</v>
      </c>
      <c r="C9263" s="2" t="s">
        <v>18416</v>
      </c>
      <c r="D9263" s="6" t="str">
        <f>+_xlfn.CONCAT(Table13456[[#This Row],[phase1]],Table13456[[#This Row],[phase2]],Table13456[[#This Row],[phase3]],Table13456[[#This Row],[phase4]])</f>
        <v>2108001150</v>
      </c>
      <c r="E9263" s="2" t="str">
        <f>+Table13456[[#This Row],[DESCRIPTION]]</f>
        <v>UTILITY FIXTURES,  F&amp;I, 20-49.9",  MECHANICAL JOINT SEPARATOR</v>
      </c>
      <c r="F9263" s="6">
        <v>2</v>
      </c>
      <c r="G9263" s="2" t="str">
        <f>IF(Table13456[[#This Row],[first]]="0",SUBSTITUTE(TRIM(MID(B9263, 2, 3))," ","0"),SUBSTITUTE(TRIM(MID(B9263, 1, 3))," ","0"))</f>
        <v>108</v>
      </c>
      <c r="H9263" s="2" t="str">
        <f>IF(Table13456[[#This Row],[first]]="0",SUBSTITUTE(TRIM(MID(B9263, 5, 3))," ","0"),SUBSTITUTE(TRIM(MID(B9263, 4, 3))," ","0"))</f>
        <v>001</v>
      </c>
      <c r="I9263" s="2" t="str">
        <f>IF(Table13456[[#This Row],[first]]="0",SUBSTITUTE(TRIM(MID(B9263, 8, 3))," ","0"),SUBSTITUTE(TRIM(MID(B9263, 7, 3))," ","0"))</f>
        <v>150</v>
      </c>
      <c r="J9263" s="6">
        <v>2</v>
      </c>
      <c r="K9263" s="2" t="str">
        <f t="shared" si="432"/>
        <v>108</v>
      </c>
      <c r="L9263" s="2" t="str">
        <f t="shared" si="433"/>
        <v>001</v>
      </c>
      <c r="M9263" s="2" t="str">
        <f t="shared" si="434"/>
        <v>150</v>
      </c>
    </row>
    <row r="9264" spans="2:13" x14ac:dyDescent="0.25">
      <c r="B9264" s="2" t="s">
        <v>5149</v>
      </c>
      <c r="C9264" s="2" t="s">
        <v>18417</v>
      </c>
      <c r="D9264" s="6" t="str">
        <f>+_xlfn.CONCAT(Table13456[[#This Row],[phase1]],Table13456[[#This Row],[phase2]],Table13456[[#This Row],[phase3]],Table13456[[#This Row],[phase4]])</f>
        <v>2108001150</v>
      </c>
      <c r="E9264" s="2" t="str">
        <f>+Table13456[[#This Row],[DESCRIPTION]]</f>
        <v>UTILITY FIXTURES,  F&amp;I, 20-49.9", MECHANICAL JOINT RESTRAINT</v>
      </c>
      <c r="F9264" s="6">
        <v>2</v>
      </c>
      <c r="G9264" s="2" t="str">
        <f>IF(Table13456[[#This Row],[first]]="0",SUBSTITUTE(TRIM(MID(B9264, 2, 3))," ","0"),SUBSTITUTE(TRIM(MID(B9264, 1, 3))," ","0"))</f>
        <v>108</v>
      </c>
      <c r="H9264" s="2" t="str">
        <f>IF(Table13456[[#This Row],[first]]="0",SUBSTITUTE(TRIM(MID(B9264, 5, 3))," ","0"),SUBSTITUTE(TRIM(MID(B9264, 4, 3))," ","0"))</f>
        <v>001</v>
      </c>
      <c r="I9264" s="2" t="str">
        <f>IF(Table13456[[#This Row],[first]]="0",SUBSTITUTE(TRIM(MID(B9264, 8, 3))," ","0"),SUBSTITUTE(TRIM(MID(B9264, 7, 3))," ","0"))</f>
        <v>150</v>
      </c>
      <c r="J9264" s="6">
        <v>2</v>
      </c>
      <c r="K9264" s="2" t="str">
        <f t="shared" si="432"/>
        <v>108</v>
      </c>
      <c r="L9264" s="2" t="str">
        <f t="shared" si="433"/>
        <v>001</v>
      </c>
      <c r="M9264" s="2" t="str">
        <f t="shared" si="434"/>
        <v>150</v>
      </c>
    </row>
    <row r="9265" spans="2:13" x14ac:dyDescent="0.25">
      <c r="B9265" s="2" t="s">
        <v>18418</v>
      </c>
      <c r="C9265" s="2" t="s">
        <v>18419</v>
      </c>
      <c r="D9265" s="6" t="str">
        <f>+_xlfn.CONCAT(Table13456[[#This Row],[phase1]],Table13456[[#This Row],[phase2]],Table13456[[#This Row],[phase3]],Table13456[[#This Row],[phase4]])</f>
        <v>2108001151</v>
      </c>
      <c r="E9265" s="2" t="str">
        <f>+Table13456[[#This Row],[DESCRIPTION]]</f>
        <v>UTILITY FIXTURES, F&amp;I, 20-49.9", PLUG VALVE</v>
      </c>
      <c r="F9265" s="6">
        <v>2</v>
      </c>
      <c r="G9265" s="2" t="str">
        <f>IF(Table13456[[#This Row],[first]]="0",SUBSTITUTE(TRIM(MID(B9265, 2, 3))," ","0"),SUBSTITUTE(TRIM(MID(B9265, 1, 3))," ","0"))</f>
        <v>108</v>
      </c>
      <c r="H9265" s="2" t="str">
        <f>IF(Table13456[[#This Row],[first]]="0",SUBSTITUTE(TRIM(MID(B9265, 5, 3))," ","0"),SUBSTITUTE(TRIM(MID(B9265, 4, 3))," ","0"))</f>
        <v>001</v>
      </c>
      <c r="I9265" s="2" t="str">
        <f>IF(Table13456[[#This Row],[first]]="0",SUBSTITUTE(TRIM(MID(B9265, 8, 3))," ","0"),SUBSTITUTE(TRIM(MID(B9265, 7, 3))," ","0"))</f>
        <v>151</v>
      </c>
      <c r="J9265" s="6">
        <v>2</v>
      </c>
      <c r="K9265" s="2" t="str">
        <f t="shared" si="432"/>
        <v>108</v>
      </c>
      <c r="L9265" s="2" t="str">
        <f t="shared" si="433"/>
        <v>001</v>
      </c>
      <c r="M9265" s="2" t="str">
        <f t="shared" si="434"/>
        <v>151</v>
      </c>
    </row>
    <row r="9266" spans="2:13" x14ac:dyDescent="0.25">
      <c r="B9266" s="2" t="s">
        <v>18420</v>
      </c>
      <c r="C9266" s="2" t="s">
        <v>18421</v>
      </c>
      <c r="D9266" s="6" t="str">
        <f>+_xlfn.CONCAT(Table13456[[#This Row],[phase1]],Table13456[[#This Row],[phase2]],Table13456[[#This Row],[phase3]],Table13456[[#This Row],[phase4]])</f>
        <v>2108001160</v>
      </c>
      <c r="E9266" s="2" t="str">
        <f>+Table13456[[#This Row],[DESCRIPTION]]</f>
        <v>UTILITY FIXTURES, F&amp;I, 50" OR GREATER, TAPPING SADDLE/SLEEVE</v>
      </c>
      <c r="F9266" s="6">
        <v>2</v>
      </c>
      <c r="G9266" s="2" t="str">
        <f>IF(Table13456[[#This Row],[first]]="0",SUBSTITUTE(TRIM(MID(B9266, 2, 3))," ","0"),SUBSTITUTE(TRIM(MID(B9266, 1, 3))," ","0"))</f>
        <v>108</v>
      </c>
      <c r="H9266" s="2" t="str">
        <f>IF(Table13456[[#This Row],[first]]="0",SUBSTITUTE(TRIM(MID(B9266, 5, 3))," ","0"),SUBSTITUTE(TRIM(MID(B9266, 4, 3))," ","0"))</f>
        <v>001</v>
      </c>
      <c r="I9266" s="2" t="str">
        <f>IF(Table13456[[#This Row],[first]]="0",SUBSTITUTE(TRIM(MID(B9266, 8, 3))," ","0"),SUBSTITUTE(TRIM(MID(B9266, 7, 3))," ","0"))</f>
        <v>160</v>
      </c>
      <c r="J9266" s="6">
        <v>2</v>
      </c>
      <c r="K9266" s="2" t="str">
        <f t="shared" si="432"/>
        <v>108</v>
      </c>
      <c r="L9266" s="2" t="str">
        <f t="shared" si="433"/>
        <v>001</v>
      </c>
      <c r="M9266" s="2" t="str">
        <f t="shared" si="434"/>
        <v>160</v>
      </c>
    </row>
    <row r="9267" spans="2:13" x14ac:dyDescent="0.25">
      <c r="B9267" s="2" t="s">
        <v>18422</v>
      </c>
      <c r="C9267" s="2" t="s">
        <v>18423</v>
      </c>
      <c r="D9267" s="6" t="str">
        <f>+_xlfn.CONCAT(Table13456[[#This Row],[phase1]],Table13456[[#This Row],[phase2]],Table13456[[#This Row],[phase3]],Table13456[[#This Row],[phase4]])</f>
        <v>2108001160</v>
      </c>
      <c r="E9267" s="2" t="str">
        <f>+Table13456[[#This Row],[DESCRIPTION]]</f>
        <v>UTILITY FIXTURES, F&amp;I, 50" OR GREATER,  VALVE ASSEMBLY</v>
      </c>
      <c r="F9267" s="6">
        <v>2</v>
      </c>
      <c r="G9267" s="2" t="str">
        <f>IF(Table13456[[#This Row],[first]]="0",SUBSTITUTE(TRIM(MID(B9267, 2, 3))," ","0"),SUBSTITUTE(TRIM(MID(B9267, 1, 3))," ","0"))</f>
        <v>108</v>
      </c>
      <c r="H9267" s="2" t="str">
        <f>IF(Table13456[[#This Row],[first]]="0",SUBSTITUTE(TRIM(MID(B9267, 5, 3))," ","0"),SUBSTITUTE(TRIM(MID(B9267, 4, 3))," ","0"))</f>
        <v>001</v>
      </c>
      <c r="I9267" s="2" t="str">
        <f>IF(Table13456[[#This Row],[first]]="0",SUBSTITUTE(TRIM(MID(B9267, 8, 3))," ","0"),SUBSTITUTE(TRIM(MID(B9267, 7, 3))," ","0"))</f>
        <v>160</v>
      </c>
      <c r="J9267" s="6">
        <v>2</v>
      </c>
      <c r="K9267" s="2" t="str">
        <f t="shared" si="432"/>
        <v>108</v>
      </c>
      <c r="L9267" s="2" t="str">
        <f t="shared" si="433"/>
        <v>001</v>
      </c>
      <c r="M9267" s="2" t="str">
        <f t="shared" si="434"/>
        <v>160</v>
      </c>
    </row>
    <row r="9268" spans="2:13" x14ac:dyDescent="0.25">
      <c r="B9268" s="2" t="s">
        <v>18424</v>
      </c>
      <c r="C9268" s="2" t="s">
        <v>18425</v>
      </c>
      <c r="D9268" s="6" t="str">
        <f>+_xlfn.CONCAT(Table13456[[#This Row],[phase1]],Table13456[[#This Row],[phase2]],Table13456[[#This Row],[phase3]],Table13456[[#This Row],[phase4]])</f>
        <v>2108001160</v>
      </c>
      <c r="E9268" s="2" t="str">
        <f>+Table13456[[#This Row],[DESCRIPTION]]</f>
        <v>UTILITY FIXTURES,  F&amp;I, 50" OR GREATER, MECHANICAL JOINT SEPARATOR</v>
      </c>
      <c r="F9268" s="6">
        <v>2</v>
      </c>
      <c r="G9268" s="2" t="str">
        <f>IF(Table13456[[#This Row],[first]]="0",SUBSTITUTE(TRIM(MID(B9268, 2, 3))," ","0"),SUBSTITUTE(TRIM(MID(B9268, 1, 3))," ","0"))</f>
        <v>108</v>
      </c>
      <c r="H9268" s="2" t="str">
        <f>IF(Table13456[[#This Row],[first]]="0",SUBSTITUTE(TRIM(MID(B9268, 5, 3))," ","0"),SUBSTITUTE(TRIM(MID(B9268, 4, 3))," ","0"))</f>
        <v>001</v>
      </c>
      <c r="I9268" s="2" t="str">
        <f>IF(Table13456[[#This Row],[first]]="0",SUBSTITUTE(TRIM(MID(B9268, 8, 3))," ","0"),SUBSTITUTE(TRIM(MID(B9268, 7, 3))," ","0"))</f>
        <v>160</v>
      </c>
      <c r="J9268" s="6">
        <v>2</v>
      </c>
      <c r="K9268" s="2" t="str">
        <f t="shared" si="432"/>
        <v>108</v>
      </c>
      <c r="L9268" s="2" t="str">
        <f t="shared" si="433"/>
        <v>001</v>
      </c>
      <c r="M9268" s="2" t="str">
        <f t="shared" si="434"/>
        <v>160</v>
      </c>
    </row>
    <row r="9269" spans="2:13" x14ac:dyDescent="0.25">
      <c r="B9269" s="2" t="s">
        <v>18426</v>
      </c>
      <c r="C9269" s="2" t="s">
        <v>18427</v>
      </c>
      <c r="D9269" s="6" t="str">
        <f>+_xlfn.CONCAT(Table13456[[#This Row],[phase1]],Table13456[[#This Row],[phase2]],Table13456[[#This Row],[phase3]],Table13456[[#This Row],[phase4]])</f>
        <v>2108001230</v>
      </c>
      <c r="E9269" s="2" t="str">
        <f>+Table13456[[#This Row],[DESCRIPTION]]</f>
        <v>UTILITY FIXTURES,  FURNISH, 5.0 - 7.9", VALVE ASSEMBLY</v>
      </c>
      <c r="F9269" s="6">
        <v>2</v>
      </c>
      <c r="G9269" s="2" t="str">
        <f>IF(Table13456[[#This Row],[first]]="0",SUBSTITUTE(TRIM(MID(B9269, 2, 3))," ","0"),SUBSTITUTE(TRIM(MID(B9269, 1, 3))," ","0"))</f>
        <v>108</v>
      </c>
      <c r="H9269" s="2" t="str">
        <f>IF(Table13456[[#This Row],[first]]="0",SUBSTITUTE(TRIM(MID(B9269, 5, 3))," ","0"),SUBSTITUTE(TRIM(MID(B9269, 4, 3))," ","0"))</f>
        <v>001</v>
      </c>
      <c r="I9269" s="2" t="str">
        <f>IF(Table13456[[#This Row],[first]]="0",SUBSTITUTE(TRIM(MID(B9269, 8, 3))," ","0"),SUBSTITUTE(TRIM(MID(B9269, 7, 3))," ","0"))</f>
        <v>230</v>
      </c>
      <c r="J9269" s="6">
        <v>2</v>
      </c>
      <c r="K9269" s="2" t="str">
        <f t="shared" si="432"/>
        <v>108</v>
      </c>
      <c r="L9269" s="2" t="str">
        <f t="shared" si="433"/>
        <v>001</v>
      </c>
      <c r="M9269" s="2" t="str">
        <f t="shared" si="434"/>
        <v>230</v>
      </c>
    </row>
    <row r="9270" spans="2:13" x14ac:dyDescent="0.25">
      <c r="B9270" s="2" t="s">
        <v>18428</v>
      </c>
      <c r="C9270" s="2" t="s">
        <v>18429</v>
      </c>
      <c r="D9270" s="6" t="str">
        <f>+_xlfn.CONCAT(Table13456[[#This Row],[phase1]],Table13456[[#This Row],[phase2]],Table13456[[#This Row],[phase3]],Table13456[[#This Row],[phase4]])</f>
        <v>2108001240</v>
      </c>
      <c r="E9270" s="2" t="str">
        <f>+Table13456[[#This Row],[DESCRIPTION]]</f>
        <v>UTILITY FIXTURES,  FURNISH, 8.0-19.9", TAPPING SADDLE/SLEEVE</v>
      </c>
      <c r="F9270" s="6">
        <v>2</v>
      </c>
      <c r="G9270" s="2" t="str">
        <f>IF(Table13456[[#This Row],[first]]="0",SUBSTITUTE(TRIM(MID(B9270, 2, 3))," ","0"),SUBSTITUTE(TRIM(MID(B9270, 1, 3))," ","0"))</f>
        <v>108</v>
      </c>
      <c r="H9270" s="2" t="str">
        <f>IF(Table13456[[#This Row],[first]]="0",SUBSTITUTE(TRIM(MID(B9270, 5, 3))," ","0"),SUBSTITUTE(TRIM(MID(B9270, 4, 3))," ","0"))</f>
        <v>001</v>
      </c>
      <c r="I9270" s="2" t="str">
        <f>IF(Table13456[[#This Row],[first]]="0",SUBSTITUTE(TRIM(MID(B9270, 8, 3))," ","0"),SUBSTITUTE(TRIM(MID(B9270, 7, 3))," ","0"))</f>
        <v>240</v>
      </c>
      <c r="J9270" s="6">
        <v>2</v>
      </c>
      <c r="K9270" s="2" t="str">
        <f t="shared" si="432"/>
        <v>108</v>
      </c>
      <c r="L9270" s="2" t="str">
        <f t="shared" si="433"/>
        <v>001</v>
      </c>
      <c r="M9270" s="2" t="str">
        <f t="shared" si="434"/>
        <v>240</v>
      </c>
    </row>
    <row r="9271" spans="2:13" x14ac:dyDescent="0.25">
      <c r="B9271" s="2" t="s">
        <v>18430</v>
      </c>
      <c r="C9271" s="2" t="s">
        <v>18431</v>
      </c>
      <c r="D9271" s="6" t="str">
        <f>+_xlfn.CONCAT(Table13456[[#This Row],[phase1]],Table13456[[#This Row],[phase2]],Table13456[[#This Row],[phase3]],Table13456[[#This Row],[phase4]])</f>
        <v>2108001240</v>
      </c>
      <c r="E9271" s="2" t="str">
        <f>+Table13456[[#This Row],[DESCRIPTION]]</f>
        <v>UTILITY FIXTURES,  FURNISH, 8.0-19.9", VALVE ASSEMBLY</v>
      </c>
      <c r="F9271" s="6">
        <v>2</v>
      </c>
      <c r="G9271" s="2" t="str">
        <f>IF(Table13456[[#This Row],[first]]="0",SUBSTITUTE(TRIM(MID(B9271, 2, 3))," ","0"),SUBSTITUTE(TRIM(MID(B9271, 1, 3))," ","0"))</f>
        <v>108</v>
      </c>
      <c r="H9271" s="2" t="str">
        <f>IF(Table13456[[#This Row],[first]]="0",SUBSTITUTE(TRIM(MID(B9271, 5, 3))," ","0"),SUBSTITUTE(TRIM(MID(B9271, 4, 3))," ","0"))</f>
        <v>001</v>
      </c>
      <c r="I9271" s="2" t="str">
        <f>IF(Table13456[[#This Row],[first]]="0",SUBSTITUTE(TRIM(MID(B9271, 8, 3))," ","0"),SUBSTITUTE(TRIM(MID(B9271, 7, 3))," ","0"))</f>
        <v>240</v>
      </c>
      <c r="J9271" s="6">
        <v>2</v>
      </c>
      <c r="K9271" s="2" t="str">
        <f t="shared" si="432"/>
        <v>108</v>
      </c>
      <c r="L9271" s="2" t="str">
        <f t="shared" si="433"/>
        <v>001</v>
      </c>
      <c r="M9271" s="2" t="str">
        <f t="shared" si="434"/>
        <v>240</v>
      </c>
    </row>
    <row r="9272" spans="2:13" x14ac:dyDescent="0.25">
      <c r="B9272" s="2" t="s">
        <v>18432</v>
      </c>
      <c r="C9272" s="2" t="s">
        <v>18433</v>
      </c>
      <c r="D9272" s="6" t="str">
        <f>+_xlfn.CONCAT(Table13456[[#This Row],[phase1]],Table13456[[#This Row],[phase2]],Table13456[[#This Row],[phase3]],Table13456[[#This Row],[phase4]])</f>
        <v>2108001250</v>
      </c>
      <c r="E9272" s="2" t="str">
        <f>+Table13456[[#This Row],[DESCRIPTION]]</f>
        <v>UTILITY FIXTURES, FURNISH, 20-49.9",  VALVE ASSEMBLY</v>
      </c>
      <c r="F9272" s="6">
        <v>2</v>
      </c>
      <c r="G9272" s="2" t="str">
        <f>IF(Table13456[[#This Row],[first]]="0",SUBSTITUTE(TRIM(MID(B9272, 2, 3))," ","0"),SUBSTITUTE(TRIM(MID(B9272, 1, 3))," ","0"))</f>
        <v>108</v>
      </c>
      <c r="H9272" s="2" t="str">
        <f>IF(Table13456[[#This Row],[first]]="0",SUBSTITUTE(TRIM(MID(B9272, 5, 3))," ","0"),SUBSTITUTE(TRIM(MID(B9272, 4, 3))," ","0"))</f>
        <v>001</v>
      </c>
      <c r="I9272" s="2" t="str">
        <f>IF(Table13456[[#This Row],[first]]="0",SUBSTITUTE(TRIM(MID(B9272, 8, 3))," ","0"),SUBSTITUTE(TRIM(MID(B9272, 7, 3))," ","0"))</f>
        <v>250</v>
      </c>
      <c r="J9272" s="6">
        <v>2</v>
      </c>
      <c r="K9272" s="2" t="str">
        <f t="shared" si="432"/>
        <v>108</v>
      </c>
      <c r="L9272" s="2" t="str">
        <f t="shared" si="433"/>
        <v>001</v>
      </c>
      <c r="M9272" s="2" t="str">
        <f t="shared" si="434"/>
        <v>250</v>
      </c>
    </row>
    <row r="9273" spans="2:13" x14ac:dyDescent="0.25">
      <c r="B9273" s="2" t="s">
        <v>18434</v>
      </c>
      <c r="C9273" s="2" t="s">
        <v>18435</v>
      </c>
      <c r="D9273" s="6" t="str">
        <f>+_xlfn.CONCAT(Table13456[[#This Row],[phase1]],Table13456[[#This Row],[phase2]],Table13456[[#This Row],[phase3]],Table13456[[#This Row],[phase4]])</f>
        <v>2108001310</v>
      </c>
      <c r="E9273" s="2" t="str">
        <f>+Table13456[[#This Row],[DESCRIPTION]]</f>
        <v>UTILITY FIXTURES,  INSTALL, 0 - 1.9", VALVE/METER BOX</v>
      </c>
      <c r="F9273" s="6">
        <v>2</v>
      </c>
      <c r="G9273" s="2" t="str">
        <f>IF(Table13456[[#This Row],[first]]="0",SUBSTITUTE(TRIM(MID(B9273, 2, 3))," ","0"),SUBSTITUTE(TRIM(MID(B9273, 1, 3))," ","0"))</f>
        <v>108</v>
      </c>
      <c r="H9273" s="2" t="str">
        <f>IF(Table13456[[#This Row],[first]]="0",SUBSTITUTE(TRIM(MID(B9273, 5, 3))," ","0"),SUBSTITUTE(TRIM(MID(B9273, 4, 3))," ","0"))</f>
        <v>001</v>
      </c>
      <c r="I9273" s="2" t="str">
        <f>IF(Table13456[[#This Row],[first]]="0",SUBSTITUTE(TRIM(MID(B9273, 8, 3))," ","0"),SUBSTITUTE(TRIM(MID(B9273, 7, 3))," ","0"))</f>
        <v>310</v>
      </c>
      <c r="J9273" s="6">
        <v>2</v>
      </c>
      <c r="K9273" s="2" t="str">
        <f t="shared" si="432"/>
        <v>108</v>
      </c>
      <c r="L9273" s="2" t="str">
        <f t="shared" si="433"/>
        <v>001</v>
      </c>
      <c r="M9273" s="2" t="str">
        <f t="shared" si="434"/>
        <v>310</v>
      </c>
    </row>
    <row r="9274" spans="2:13" x14ac:dyDescent="0.25">
      <c r="B9274" s="2" t="s">
        <v>18436</v>
      </c>
      <c r="C9274" s="2" t="s">
        <v>18437</v>
      </c>
      <c r="D9274" s="6" t="str">
        <f>+_xlfn.CONCAT(Table13456[[#This Row],[phase1]],Table13456[[#This Row],[phase2]],Table13456[[#This Row],[phase3]],Table13456[[#This Row],[phase4]])</f>
        <v>2108001320</v>
      </c>
      <c r="E9274" s="2" t="str">
        <f>+Table13456[[#This Row],[DESCRIPTION]]</f>
        <v>UTILITY FIXTURES,  INSTALL, 2.0 - 4.9", VALVE/METER BOX</v>
      </c>
      <c r="F9274" s="6">
        <v>2</v>
      </c>
      <c r="G9274" s="2" t="str">
        <f>IF(Table13456[[#This Row],[first]]="0",SUBSTITUTE(TRIM(MID(B9274, 2, 3))," ","0"),SUBSTITUTE(TRIM(MID(B9274, 1, 3))," ","0"))</f>
        <v>108</v>
      </c>
      <c r="H9274" s="2" t="str">
        <f>IF(Table13456[[#This Row],[first]]="0",SUBSTITUTE(TRIM(MID(B9274, 5, 3))," ","0"),SUBSTITUTE(TRIM(MID(B9274, 4, 3))," ","0"))</f>
        <v>001</v>
      </c>
      <c r="I9274" s="2" t="str">
        <f>IF(Table13456[[#This Row],[first]]="0",SUBSTITUTE(TRIM(MID(B9274, 8, 3))," ","0"),SUBSTITUTE(TRIM(MID(B9274, 7, 3))," ","0"))</f>
        <v>320</v>
      </c>
      <c r="J9274" s="6">
        <v>2</v>
      </c>
      <c r="K9274" s="2" t="str">
        <f t="shared" si="432"/>
        <v>108</v>
      </c>
      <c r="L9274" s="2" t="str">
        <f t="shared" si="433"/>
        <v>001</v>
      </c>
      <c r="M9274" s="2" t="str">
        <f t="shared" si="434"/>
        <v>320</v>
      </c>
    </row>
    <row r="9275" spans="2:13" x14ac:dyDescent="0.25">
      <c r="B9275" s="2" t="s">
        <v>18438</v>
      </c>
      <c r="C9275" s="2" t="s">
        <v>18439</v>
      </c>
      <c r="D9275" s="6" t="str">
        <f>+_xlfn.CONCAT(Table13456[[#This Row],[phase1]],Table13456[[#This Row],[phase2]],Table13456[[#This Row],[phase3]],Table13456[[#This Row],[phase4]])</f>
        <v>2108001340</v>
      </c>
      <c r="E9275" s="2" t="str">
        <f>+Table13456[[#This Row],[DESCRIPTION]]</f>
        <v>UTILITY FIXTURES,  INSTALL, 8.0-19.9", TAPPING SADDLE/SLEEVE</v>
      </c>
      <c r="F9275" s="6">
        <v>2</v>
      </c>
      <c r="G9275" s="2" t="str">
        <f>IF(Table13456[[#This Row],[first]]="0",SUBSTITUTE(TRIM(MID(B9275, 2, 3))," ","0"),SUBSTITUTE(TRIM(MID(B9275, 1, 3))," ","0"))</f>
        <v>108</v>
      </c>
      <c r="H9275" s="2" t="str">
        <f>IF(Table13456[[#This Row],[first]]="0",SUBSTITUTE(TRIM(MID(B9275, 5, 3))," ","0"),SUBSTITUTE(TRIM(MID(B9275, 4, 3))," ","0"))</f>
        <v>001</v>
      </c>
      <c r="I9275" s="2" t="str">
        <f>IF(Table13456[[#This Row],[first]]="0",SUBSTITUTE(TRIM(MID(B9275, 8, 3))," ","0"),SUBSTITUTE(TRIM(MID(B9275, 7, 3))," ","0"))</f>
        <v>340</v>
      </c>
      <c r="J9275" s="6">
        <v>2</v>
      </c>
      <c r="K9275" s="2" t="str">
        <f t="shared" si="432"/>
        <v>108</v>
      </c>
      <c r="L9275" s="2" t="str">
        <f t="shared" si="433"/>
        <v>001</v>
      </c>
      <c r="M9275" s="2" t="str">
        <f t="shared" si="434"/>
        <v>340</v>
      </c>
    </row>
    <row r="9276" spans="2:13" x14ac:dyDescent="0.25">
      <c r="B9276" s="2" t="s">
        <v>18440</v>
      </c>
      <c r="C9276" s="2" t="s">
        <v>18441</v>
      </c>
      <c r="D9276" s="6" t="str">
        <f>+_xlfn.CONCAT(Table13456[[#This Row],[phase1]],Table13456[[#This Row],[phase2]],Table13456[[#This Row],[phase3]],Table13456[[#This Row],[phase4]])</f>
        <v>2108001340</v>
      </c>
      <c r="E9276" s="2" t="str">
        <f>+Table13456[[#This Row],[DESCRIPTION]]</f>
        <v>UTILITY FIXTURES,  INSTALL, 8.0-19.9", VALVE ASSEMBLY</v>
      </c>
      <c r="F9276" s="6">
        <v>2</v>
      </c>
      <c r="G9276" s="2" t="str">
        <f>IF(Table13456[[#This Row],[first]]="0",SUBSTITUTE(TRIM(MID(B9276, 2, 3))," ","0"),SUBSTITUTE(TRIM(MID(B9276, 1, 3))," ","0"))</f>
        <v>108</v>
      </c>
      <c r="H9276" s="2" t="str">
        <f>IF(Table13456[[#This Row],[first]]="0",SUBSTITUTE(TRIM(MID(B9276, 5, 3))," ","0"),SUBSTITUTE(TRIM(MID(B9276, 4, 3))," ","0"))</f>
        <v>001</v>
      </c>
      <c r="I9276" s="2" t="str">
        <f>IF(Table13456[[#This Row],[first]]="0",SUBSTITUTE(TRIM(MID(B9276, 8, 3))," ","0"),SUBSTITUTE(TRIM(MID(B9276, 7, 3))," ","0"))</f>
        <v>340</v>
      </c>
      <c r="J9276" s="6">
        <v>2</v>
      </c>
      <c r="K9276" s="2" t="str">
        <f t="shared" si="432"/>
        <v>108</v>
      </c>
      <c r="L9276" s="2" t="str">
        <f t="shared" si="433"/>
        <v>001</v>
      </c>
      <c r="M9276" s="2" t="str">
        <f t="shared" si="434"/>
        <v>340</v>
      </c>
    </row>
    <row r="9277" spans="2:13" x14ac:dyDescent="0.25">
      <c r="B9277" s="2" t="s">
        <v>18442</v>
      </c>
      <c r="C9277" s="2" t="s">
        <v>18443</v>
      </c>
      <c r="D9277" s="6" t="str">
        <f>+_xlfn.CONCAT(Table13456[[#This Row],[phase1]],Table13456[[#This Row],[phase2]],Table13456[[#This Row],[phase3]],Table13456[[#This Row],[phase4]])</f>
        <v>2108001350</v>
      </c>
      <c r="E9277" s="2" t="str">
        <f>+Table13456[[#This Row],[DESCRIPTION]]</f>
        <v>UTILITY FIXTURES, INSTALL, 20-49.9", VALVE ASSEMBLY</v>
      </c>
      <c r="F9277" s="6">
        <v>2</v>
      </c>
      <c r="G9277" s="2" t="str">
        <f>IF(Table13456[[#This Row],[first]]="0",SUBSTITUTE(TRIM(MID(B9277, 2, 3))," ","0"),SUBSTITUTE(TRIM(MID(B9277, 1, 3))," ","0"))</f>
        <v>108</v>
      </c>
      <c r="H9277" s="2" t="str">
        <f>IF(Table13456[[#This Row],[first]]="0",SUBSTITUTE(TRIM(MID(B9277, 5, 3))," ","0"),SUBSTITUTE(TRIM(MID(B9277, 4, 3))," ","0"))</f>
        <v>001</v>
      </c>
      <c r="I9277" s="2" t="str">
        <f>IF(Table13456[[#This Row],[first]]="0",SUBSTITUTE(TRIM(MID(B9277, 8, 3))," ","0"),SUBSTITUTE(TRIM(MID(B9277, 7, 3))," ","0"))</f>
        <v>350</v>
      </c>
      <c r="J9277" s="6">
        <v>2</v>
      </c>
      <c r="K9277" s="2" t="str">
        <f t="shared" si="432"/>
        <v>108</v>
      </c>
      <c r="L9277" s="2" t="str">
        <f t="shared" si="433"/>
        <v>001</v>
      </c>
      <c r="M9277" s="2" t="str">
        <f t="shared" si="434"/>
        <v>350</v>
      </c>
    </row>
    <row r="9278" spans="2:13" x14ac:dyDescent="0.25">
      <c r="B9278" s="2" t="s">
        <v>18444</v>
      </c>
      <c r="C9278" s="2" t="s">
        <v>18445</v>
      </c>
      <c r="D9278" s="6" t="str">
        <f>+_xlfn.CONCAT(Table13456[[#This Row],[phase1]],Table13456[[#This Row],[phase2]],Table13456[[#This Row],[phase3]],Table13456[[#This Row],[phase4]])</f>
        <v>2108001036</v>
      </c>
      <c r="E9278" s="2" t="str">
        <f>+Table13456[[#This Row],[DESCRIPTION]]</f>
        <v>ERROR: UTILITY FIXTURE- LINE STOP ASSEMBLY, FURNISH AND INSTALL, 36"</v>
      </c>
      <c r="F9278" s="6">
        <v>2</v>
      </c>
      <c r="G9278" s="2" t="str">
        <f>IF(Table13456[[#This Row],[first]]="0",SUBSTITUTE(TRIM(MID(B9278, 2, 3))," ","0"),SUBSTITUTE(TRIM(MID(B9278, 1, 3))," ","0"))</f>
        <v>108</v>
      </c>
      <c r="H9278" s="2" t="str">
        <f>IF(Table13456[[#This Row],[first]]="0",SUBSTITUTE(TRIM(MID(B9278, 5, 3))," ","0"),SUBSTITUTE(TRIM(MID(B9278, 4, 3))," ","0"))</f>
        <v>001</v>
      </c>
      <c r="I9278" s="2" t="str">
        <f>IF(Table13456[[#This Row],[first]]="0",SUBSTITUTE(TRIM(MID(B9278, 8, 3))," ","0"),SUBSTITUTE(TRIM(MID(B9278, 7, 3))," ","0"))</f>
        <v>36</v>
      </c>
      <c r="J9278" s="6">
        <v>2</v>
      </c>
      <c r="K9278" s="2" t="str">
        <f t="shared" si="432"/>
        <v>108</v>
      </c>
      <c r="L9278" s="2" t="str">
        <f t="shared" si="433"/>
        <v>001</v>
      </c>
      <c r="M9278" s="2" t="str">
        <f t="shared" si="434"/>
        <v>036</v>
      </c>
    </row>
    <row r="9279" spans="2:13" x14ac:dyDescent="0.25">
      <c r="B9279" s="2" t="s">
        <v>18446</v>
      </c>
      <c r="C9279" s="2" t="s">
        <v>18447</v>
      </c>
      <c r="D9279" s="6" t="str">
        <f>+_xlfn.CONCAT(Table13456[[#This Row],[phase1]],Table13456[[#This Row],[phase2]],Table13456[[#This Row],[phase3]],Table13456[[#This Row],[phase4]])</f>
        <v>2108001004</v>
      </c>
      <c r="E9279" s="2" t="str">
        <f>+Table13456[[#This Row],[DESCRIPTION]]</f>
        <v>UTILITY FIXTURES,  RELOCATE</v>
      </c>
      <c r="F9279" s="6">
        <v>2</v>
      </c>
      <c r="G9279" s="2" t="str">
        <f>IF(Table13456[[#This Row],[first]]="0",SUBSTITUTE(TRIM(MID(B9279, 2, 3))," ","0"),SUBSTITUTE(TRIM(MID(B9279, 1, 3))," ","0"))</f>
        <v>108</v>
      </c>
      <c r="H9279" s="2" t="str">
        <f>IF(Table13456[[#This Row],[first]]="0",SUBSTITUTE(TRIM(MID(B9279, 5, 3))," ","0"),SUBSTITUTE(TRIM(MID(B9279, 4, 3))," ","0"))</f>
        <v>001</v>
      </c>
      <c r="I9279" s="2" t="str">
        <f>IF(Table13456[[#This Row],[first]]="0",SUBSTITUTE(TRIM(MID(B9279, 8, 3))," ","0"),SUBSTITUTE(TRIM(MID(B9279, 7, 3))," ","0"))</f>
        <v>4</v>
      </c>
      <c r="J9279" s="6">
        <v>2</v>
      </c>
      <c r="K9279" s="2" t="str">
        <f t="shared" si="432"/>
        <v>108</v>
      </c>
      <c r="L9279" s="2" t="str">
        <f t="shared" si="433"/>
        <v>001</v>
      </c>
      <c r="M9279" s="2" t="str">
        <f t="shared" si="434"/>
        <v>004</v>
      </c>
    </row>
    <row r="9280" spans="2:13" x14ac:dyDescent="0.25">
      <c r="B9280" s="2" t="s">
        <v>5150</v>
      </c>
      <c r="C9280" s="2" t="s">
        <v>5151</v>
      </c>
      <c r="D9280" s="6" t="str">
        <f>+_xlfn.CONCAT(Table13456[[#This Row],[phase1]],Table13456[[#This Row],[phase2]],Table13456[[#This Row],[phase3]],Table13456[[#This Row],[phase4]])</f>
        <v>2108001005</v>
      </c>
      <c r="E9280" s="2" t="str">
        <f>+Table13456[[#This Row],[DESCRIPTION]]</f>
        <v>UTILITY FIXTURES, ADJUST &amp; MODIFY</v>
      </c>
      <c r="F9280" s="6">
        <v>2</v>
      </c>
      <c r="G9280" s="2" t="str">
        <f>IF(Table13456[[#This Row],[first]]="0",SUBSTITUTE(TRIM(MID(B9280, 2, 3))," ","0"),SUBSTITUTE(TRIM(MID(B9280, 1, 3))," ","0"))</f>
        <v>108</v>
      </c>
      <c r="H9280" s="2" t="str">
        <f>IF(Table13456[[#This Row],[first]]="0",SUBSTITUTE(TRIM(MID(B9280, 5, 3))," ","0"),SUBSTITUTE(TRIM(MID(B9280, 4, 3))," ","0"))</f>
        <v>001</v>
      </c>
      <c r="I9280" s="2" t="str">
        <f>IF(Table13456[[#This Row],[first]]="0",SUBSTITUTE(TRIM(MID(B9280, 8, 3))," ","0"),SUBSTITUTE(TRIM(MID(B9280, 7, 3))," ","0"))</f>
        <v>5</v>
      </c>
      <c r="J9280" s="6">
        <v>2</v>
      </c>
      <c r="K9280" s="2" t="str">
        <f t="shared" si="432"/>
        <v>108</v>
      </c>
      <c r="L9280" s="2" t="str">
        <f t="shared" si="433"/>
        <v>001</v>
      </c>
      <c r="M9280" s="2" t="str">
        <f t="shared" si="434"/>
        <v>005</v>
      </c>
    </row>
    <row r="9281" spans="2:13" x14ac:dyDescent="0.25">
      <c r="B9281" s="2" t="s">
        <v>5152</v>
      </c>
      <c r="C9281" s="2" t="s">
        <v>18448</v>
      </c>
      <c r="D9281" s="6" t="str">
        <f>+_xlfn.CONCAT(Table13456[[#This Row],[phase1]],Table13456[[#This Row],[phase2]],Table13456[[#This Row],[phase3]],Table13456[[#This Row],[phase4]])</f>
        <v>2108001006</v>
      </c>
      <c r="E9281" s="2" t="str">
        <f>+Table13456[[#This Row],[DESCRIPTION]]</f>
        <v>UTILITY FIXTURES, REMOVE &amp; DISPOSE</v>
      </c>
      <c r="F9281" s="6">
        <v>2</v>
      </c>
      <c r="G9281" s="2" t="str">
        <f>IF(Table13456[[#This Row],[first]]="0",SUBSTITUTE(TRIM(MID(B9281, 2, 3))," ","0"),SUBSTITUTE(TRIM(MID(B9281, 1, 3))," ","0"))</f>
        <v>108</v>
      </c>
      <c r="H9281" s="2" t="str">
        <f>IF(Table13456[[#This Row],[first]]="0",SUBSTITUTE(TRIM(MID(B9281, 5, 3))," ","0"),SUBSTITUTE(TRIM(MID(B9281, 4, 3))," ","0"))</f>
        <v>001</v>
      </c>
      <c r="I9281" s="2" t="str">
        <f>IF(Table13456[[#This Row],[first]]="0",SUBSTITUTE(TRIM(MID(B9281, 8, 3))," ","0"),SUBSTITUTE(TRIM(MID(B9281, 7, 3))," ","0"))</f>
        <v>6</v>
      </c>
      <c r="J9281" s="6">
        <v>2</v>
      </c>
      <c r="K9281" s="2" t="str">
        <f t="shared" si="432"/>
        <v>108</v>
      </c>
      <c r="L9281" s="2" t="str">
        <f t="shared" si="433"/>
        <v>001</v>
      </c>
      <c r="M9281" s="2" t="str">
        <f t="shared" si="434"/>
        <v>006</v>
      </c>
    </row>
    <row r="9282" spans="2:13" x14ac:dyDescent="0.25">
      <c r="B9282" s="2" t="s">
        <v>18449</v>
      </c>
      <c r="C9282" s="2" t="s">
        <v>18450</v>
      </c>
      <c r="D9282" s="6" t="str">
        <f>+_xlfn.CONCAT(Table13456[[#This Row],[phase1]],Table13456[[#This Row],[phase2]],Table13456[[#This Row],[phase3]],Table13456[[#This Row],[phase4]])</f>
        <v>2108001640</v>
      </c>
      <c r="E9282" s="2" t="str">
        <f>+Table13456[[#This Row],[DESCRIPTION]]</f>
        <v>UTILITY FIXTURES, REMOVE &amp; DISPOSE,8 -19.9", VALVE / METER BOX</v>
      </c>
      <c r="F9282" s="6">
        <v>2</v>
      </c>
      <c r="G9282" s="2" t="str">
        <f>IF(Table13456[[#This Row],[first]]="0",SUBSTITUTE(TRIM(MID(B9282, 2, 3))," ","0"),SUBSTITUTE(TRIM(MID(B9282, 1, 3))," ","0"))</f>
        <v>108</v>
      </c>
      <c r="H9282" s="2" t="str">
        <f>IF(Table13456[[#This Row],[first]]="0",SUBSTITUTE(TRIM(MID(B9282, 5, 3))," ","0"),SUBSTITUTE(TRIM(MID(B9282, 4, 3))," ","0"))</f>
        <v>001</v>
      </c>
      <c r="I9282" s="2" t="str">
        <f>IF(Table13456[[#This Row],[first]]="0",SUBSTITUTE(TRIM(MID(B9282, 8, 3))," ","0"),SUBSTITUTE(TRIM(MID(B9282, 7, 3))," ","0"))</f>
        <v>640</v>
      </c>
      <c r="J9282" s="6">
        <v>2</v>
      </c>
      <c r="K9282" s="2" t="str">
        <f t="shared" si="432"/>
        <v>108</v>
      </c>
      <c r="L9282" s="2" t="str">
        <f t="shared" si="433"/>
        <v>001</v>
      </c>
      <c r="M9282" s="2" t="str">
        <f t="shared" si="434"/>
        <v>640</v>
      </c>
    </row>
    <row r="9283" spans="2:13" x14ac:dyDescent="0.25">
      <c r="B9283" s="2" t="s">
        <v>18451</v>
      </c>
      <c r="C9283" s="2" t="s">
        <v>18452</v>
      </c>
      <c r="D9283" s="6" t="str">
        <f>+_xlfn.CONCAT(Table13456[[#This Row],[phase1]],Table13456[[#This Row],[phase2]],Table13456[[#This Row],[phase3]],Table13456[[#This Row],[phase4]])</f>
        <v>2108001007</v>
      </c>
      <c r="E9283" s="2" t="str">
        <f>+Table13456[[#This Row],[DESCRIPTION]]</f>
        <v>UTILITY FIXTURES, REMOVE, STOCKPILE / SALVAGE</v>
      </c>
      <c r="F9283" s="6">
        <v>2</v>
      </c>
      <c r="G9283" s="2" t="str">
        <f>IF(Table13456[[#This Row],[first]]="0",SUBSTITUTE(TRIM(MID(B9283, 2, 3))," ","0"),SUBSTITUTE(TRIM(MID(B9283, 1, 3))," ","0"))</f>
        <v>108</v>
      </c>
      <c r="H9283" s="2" t="str">
        <f>IF(Table13456[[#This Row],[first]]="0",SUBSTITUTE(TRIM(MID(B9283, 5, 3))," ","0"),SUBSTITUTE(TRIM(MID(B9283, 4, 3))," ","0"))</f>
        <v>001</v>
      </c>
      <c r="I9283" s="2" t="str">
        <f>IF(Table13456[[#This Row],[first]]="0",SUBSTITUTE(TRIM(MID(B9283, 8, 3))," ","0"),SUBSTITUTE(TRIM(MID(B9283, 7, 3))," ","0"))</f>
        <v>7</v>
      </c>
      <c r="J9283" s="6">
        <v>2</v>
      </c>
      <c r="K9283" s="2" t="str">
        <f t="shared" ref="K9283:K9346" si="435">IF(LEN(G9283) = 3, G9283, TEXT(IF(LEN(G9283) = 2, "0" &amp; G9283, "00" &amp; G9283), "000"))</f>
        <v>108</v>
      </c>
      <c r="L9283" s="2" t="str">
        <f t="shared" ref="L9283:L9346" si="436">IF(LEN(H9283) = 3, H9283, TEXT(IF(LEN(H9283) = 2, "0" &amp; H9283, "00" &amp; H9283), "000"))</f>
        <v>001</v>
      </c>
      <c r="M9283" s="2" t="str">
        <f t="shared" ref="M9283:M9346" si="437">IF(LEN(I9283) = 3, I9283, TEXT(IF(LEN(I9283) = 2, "0" &amp; I9283, "00" &amp; I9283), "000"))</f>
        <v>007</v>
      </c>
    </row>
    <row r="9284" spans="2:13" x14ac:dyDescent="0.25">
      <c r="B9284" s="2" t="s">
        <v>3880</v>
      </c>
      <c r="C9284" s="2" t="s">
        <v>3881</v>
      </c>
      <c r="D9284" s="6" t="str">
        <f>+_xlfn.CONCAT(Table13456[[#This Row],[phase1]],Table13456[[#This Row],[phase2]],Table13456[[#This Row],[phase3]],Table13456[[#This Row],[phase4]])</f>
        <v>2108002110</v>
      </c>
      <c r="E9284" s="2" t="str">
        <f>+Table13456[[#This Row],[DESCRIPTION]]</f>
        <v>UTILITY FIXTURE, VALVE/METER BOX, FURNISH &amp; INSTALL, 1"</v>
      </c>
      <c r="F9284" s="6">
        <v>2</v>
      </c>
      <c r="G9284" s="2" t="str">
        <f>IF(Table13456[[#This Row],[first]]="0",SUBSTITUTE(TRIM(MID(B9284, 2, 3))," ","0"),SUBSTITUTE(TRIM(MID(B9284, 1, 3))," ","0"))</f>
        <v>108</v>
      </c>
      <c r="H9284" s="2" t="str">
        <f>IF(Table13456[[#This Row],[first]]="0",SUBSTITUTE(TRIM(MID(B9284, 5, 3))," ","0"),SUBSTITUTE(TRIM(MID(B9284, 4, 3))," ","0"))</f>
        <v>002</v>
      </c>
      <c r="I9284" s="2" t="str">
        <f>IF(Table13456[[#This Row],[first]]="0",SUBSTITUTE(TRIM(MID(B9284, 8, 3))," ","0"),SUBSTITUTE(TRIM(MID(B9284, 7, 3))," ","0"))</f>
        <v>110</v>
      </c>
      <c r="J9284" s="6">
        <v>2</v>
      </c>
      <c r="K9284" s="2" t="str">
        <f t="shared" si="435"/>
        <v>108</v>
      </c>
      <c r="L9284" s="2" t="str">
        <f t="shared" si="436"/>
        <v>002</v>
      </c>
      <c r="M9284" s="2" t="str">
        <f t="shared" si="437"/>
        <v>110</v>
      </c>
    </row>
    <row r="9285" spans="2:13" x14ac:dyDescent="0.25">
      <c r="B9285" s="2" t="s">
        <v>4747</v>
      </c>
      <c r="C9285" s="2" t="s">
        <v>18453</v>
      </c>
      <c r="D9285" s="6" t="str">
        <f>+_xlfn.CONCAT(Table13456[[#This Row],[phase1]],Table13456[[#This Row],[phase2]],Table13456[[#This Row],[phase3]],Table13456[[#This Row],[phase4]])</f>
        <v>2108002110</v>
      </c>
      <c r="E9285" s="2" t="str">
        <f>+Table13456[[#This Row],[DESCRIPTION]]</f>
        <v>UTILITY FIXTURE, VALVE/METER BOX, FURNISH &amp; INSTALL, 1.5"</v>
      </c>
      <c r="F9285" s="6">
        <v>2</v>
      </c>
      <c r="G9285" s="2" t="str">
        <f>IF(Table13456[[#This Row],[first]]="0",SUBSTITUTE(TRIM(MID(B9285, 2, 3))," ","0"),SUBSTITUTE(TRIM(MID(B9285, 1, 3))," ","0"))</f>
        <v>108</v>
      </c>
      <c r="H9285" s="2" t="str">
        <f>IF(Table13456[[#This Row],[first]]="0",SUBSTITUTE(TRIM(MID(B9285, 5, 3))," ","0"),SUBSTITUTE(TRIM(MID(B9285, 4, 3))," ","0"))</f>
        <v>002</v>
      </c>
      <c r="I9285" s="2" t="str">
        <f>IF(Table13456[[#This Row],[first]]="0",SUBSTITUTE(TRIM(MID(B9285, 8, 3))," ","0"),SUBSTITUTE(TRIM(MID(B9285, 7, 3))," ","0"))</f>
        <v>110</v>
      </c>
      <c r="J9285" s="6">
        <v>2</v>
      </c>
      <c r="K9285" s="2" t="str">
        <f t="shared" si="435"/>
        <v>108</v>
      </c>
      <c r="L9285" s="2" t="str">
        <f t="shared" si="436"/>
        <v>002</v>
      </c>
      <c r="M9285" s="2" t="str">
        <f t="shared" si="437"/>
        <v>110</v>
      </c>
    </row>
    <row r="9286" spans="2:13" x14ac:dyDescent="0.25">
      <c r="B9286" s="2" t="s">
        <v>3882</v>
      </c>
      <c r="C9286" s="2" t="s">
        <v>3883</v>
      </c>
      <c r="D9286" s="6" t="str">
        <f>+_xlfn.CONCAT(Table13456[[#This Row],[phase1]],Table13456[[#This Row],[phase2]],Table13456[[#This Row],[phase3]],Table13456[[#This Row],[phase4]])</f>
        <v>2108002110</v>
      </c>
      <c r="E9286" s="2" t="str">
        <f>+Table13456[[#This Row],[DESCRIPTION]]</f>
        <v>UTILITY FIXTURE, VALVE/METER BOX,  FURNISH &amp; INSTALL, 2"</v>
      </c>
      <c r="F9286" s="6">
        <v>2</v>
      </c>
      <c r="G9286" s="2" t="str">
        <f>IF(Table13456[[#This Row],[first]]="0",SUBSTITUTE(TRIM(MID(B9286, 2, 3))," ","0"),SUBSTITUTE(TRIM(MID(B9286, 1, 3))," ","0"))</f>
        <v>108</v>
      </c>
      <c r="H9286" s="2" t="str">
        <f>IF(Table13456[[#This Row],[first]]="0",SUBSTITUTE(TRIM(MID(B9286, 5, 3))," ","0"),SUBSTITUTE(TRIM(MID(B9286, 4, 3))," ","0"))</f>
        <v>002</v>
      </c>
      <c r="I9286" s="2" t="str">
        <f>IF(Table13456[[#This Row],[first]]="0",SUBSTITUTE(TRIM(MID(B9286, 8, 3))," ","0"),SUBSTITUTE(TRIM(MID(B9286, 7, 3))," ","0"))</f>
        <v>110</v>
      </c>
      <c r="J9286" s="6">
        <v>2</v>
      </c>
      <c r="K9286" s="2" t="str">
        <f t="shared" si="435"/>
        <v>108</v>
      </c>
      <c r="L9286" s="2" t="str">
        <f t="shared" si="436"/>
        <v>002</v>
      </c>
      <c r="M9286" s="2" t="str">
        <f t="shared" si="437"/>
        <v>110</v>
      </c>
    </row>
    <row r="9287" spans="2:13" x14ac:dyDescent="0.25">
      <c r="B9287" s="2" t="s">
        <v>4616</v>
      </c>
      <c r="C9287" s="2" t="s">
        <v>18454</v>
      </c>
      <c r="D9287" s="6" t="str">
        <f>+_xlfn.CONCAT(Table13456[[#This Row],[phase1]],Table13456[[#This Row],[phase2]],Table13456[[#This Row],[phase3]],Table13456[[#This Row],[phase4]])</f>
        <v>2108002110</v>
      </c>
      <c r="E9287" s="2" t="str">
        <f>+Table13456[[#This Row],[DESCRIPTION]]</f>
        <v>UTILITY FIXTURE, VALVE/METER BOX, FURNISH &amp; INSTALL, 4"</v>
      </c>
      <c r="F9287" s="6">
        <v>2</v>
      </c>
      <c r="G9287" s="2" t="str">
        <f>IF(Table13456[[#This Row],[first]]="0",SUBSTITUTE(TRIM(MID(B9287, 2, 3))," ","0"),SUBSTITUTE(TRIM(MID(B9287, 1, 3))," ","0"))</f>
        <v>108</v>
      </c>
      <c r="H9287" s="2" t="str">
        <f>IF(Table13456[[#This Row],[first]]="0",SUBSTITUTE(TRIM(MID(B9287, 5, 3))," ","0"),SUBSTITUTE(TRIM(MID(B9287, 4, 3))," ","0"))</f>
        <v>002</v>
      </c>
      <c r="I9287" s="2" t="str">
        <f>IF(Table13456[[#This Row],[first]]="0",SUBSTITUTE(TRIM(MID(B9287, 8, 3))," ","0"),SUBSTITUTE(TRIM(MID(B9287, 7, 3))," ","0"))</f>
        <v>110</v>
      </c>
      <c r="J9287" s="6">
        <v>2</v>
      </c>
      <c r="K9287" s="2" t="str">
        <f t="shared" si="435"/>
        <v>108</v>
      </c>
      <c r="L9287" s="2" t="str">
        <f t="shared" si="436"/>
        <v>002</v>
      </c>
      <c r="M9287" s="2" t="str">
        <f t="shared" si="437"/>
        <v>110</v>
      </c>
    </row>
    <row r="9288" spans="2:13" x14ac:dyDescent="0.25">
      <c r="B9288" s="2" t="s">
        <v>3884</v>
      </c>
      <c r="C9288" s="2" t="s">
        <v>3885</v>
      </c>
      <c r="D9288" s="6" t="str">
        <f>+_xlfn.CONCAT(Table13456[[#This Row],[phase1]],Table13456[[#This Row],[phase2]],Table13456[[#This Row],[phase3]],Table13456[[#This Row],[phase4]])</f>
        <v>2108002110</v>
      </c>
      <c r="E9288" s="2" t="str">
        <f>+Table13456[[#This Row],[DESCRIPTION]]</f>
        <v>UTILITY FIXTURE, VALVE/METER BOX, FURNISH &amp; INSTALL, 6"</v>
      </c>
      <c r="F9288" s="6">
        <v>2</v>
      </c>
      <c r="G9288" s="2" t="str">
        <f>IF(Table13456[[#This Row],[first]]="0",SUBSTITUTE(TRIM(MID(B9288, 2, 3))," ","0"),SUBSTITUTE(TRIM(MID(B9288, 1, 3))," ","0"))</f>
        <v>108</v>
      </c>
      <c r="H9288" s="2" t="str">
        <f>IF(Table13456[[#This Row],[first]]="0",SUBSTITUTE(TRIM(MID(B9288, 5, 3))," ","0"),SUBSTITUTE(TRIM(MID(B9288, 4, 3))," ","0"))</f>
        <v>002</v>
      </c>
      <c r="I9288" s="2" t="str">
        <f>IF(Table13456[[#This Row],[first]]="0",SUBSTITUTE(TRIM(MID(B9288, 8, 3))," ","0"),SUBSTITUTE(TRIM(MID(B9288, 7, 3))," ","0"))</f>
        <v>110</v>
      </c>
      <c r="J9288" s="6">
        <v>2</v>
      </c>
      <c r="K9288" s="2" t="str">
        <f t="shared" si="435"/>
        <v>108</v>
      </c>
      <c r="L9288" s="2" t="str">
        <f t="shared" si="436"/>
        <v>002</v>
      </c>
      <c r="M9288" s="2" t="str">
        <f t="shared" si="437"/>
        <v>110</v>
      </c>
    </row>
    <row r="9289" spans="2:13" x14ac:dyDescent="0.25">
      <c r="B9289" s="2" t="s">
        <v>3886</v>
      </c>
      <c r="C9289" s="2" t="s">
        <v>3887</v>
      </c>
      <c r="D9289" s="6" t="str">
        <f>+_xlfn.CONCAT(Table13456[[#This Row],[phase1]],Table13456[[#This Row],[phase2]],Table13456[[#This Row],[phase3]],Table13456[[#This Row],[phase4]])</f>
        <v>2108002110</v>
      </c>
      <c r="E9289" s="2" t="str">
        <f>+Table13456[[#This Row],[DESCRIPTION]]</f>
        <v>UTILITY FIXTURE, VALVE/METER BOX, FURNISH &amp; INSTALL, 8"</v>
      </c>
      <c r="F9289" s="6">
        <v>2</v>
      </c>
      <c r="G9289" s="2" t="str">
        <f>IF(Table13456[[#This Row],[first]]="0",SUBSTITUTE(TRIM(MID(B9289, 2, 3))," ","0"),SUBSTITUTE(TRIM(MID(B9289, 1, 3))," ","0"))</f>
        <v>108</v>
      </c>
      <c r="H9289" s="2" t="str">
        <f>IF(Table13456[[#This Row],[first]]="0",SUBSTITUTE(TRIM(MID(B9289, 5, 3))," ","0"),SUBSTITUTE(TRIM(MID(B9289, 4, 3))," ","0"))</f>
        <v>002</v>
      </c>
      <c r="I9289" s="2" t="str">
        <f>IF(Table13456[[#This Row],[first]]="0",SUBSTITUTE(TRIM(MID(B9289, 8, 3))," ","0"),SUBSTITUTE(TRIM(MID(B9289, 7, 3))," ","0"))</f>
        <v>110</v>
      </c>
      <c r="J9289" s="6">
        <v>2</v>
      </c>
      <c r="K9289" s="2" t="str">
        <f t="shared" si="435"/>
        <v>108</v>
      </c>
      <c r="L9289" s="2" t="str">
        <f t="shared" si="436"/>
        <v>002</v>
      </c>
      <c r="M9289" s="2" t="str">
        <f t="shared" si="437"/>
        <v>110</v>
      </c>
    </row>
    <row r="9290" spans="2:13" x14ac:dyDescent="0.25">
      <c r="B9290" s="2" t="s">
        <v>4315</v>
      </c>
      <c r="C9290" s="2" t="s">
        <v>18455</v>
      </c>
      <c r="D9290" s="6" t="str">
        <f>+_xlfn.CONCAT(Table13456[[#This Row],[phase1]],Table13456[[#This Row],[phase2]],Table13456[[#This Row],[phase3]],Table13456[[#This Row],[phase4]])</f>
        <v>2108002111</v>
      </c>
      <c r="E9290" s="2" t="str">
        <f>+Table13456[[#This Row],[DESCRIPTION]]</f>
        <v>UTILITY FIXTURE, VALVE/METER BOX, FURNISH &amp; INSTALL, 10"</v>
      </c>
      <c r="F9290" s="6">
        <v>2</v>
      </c>
      <c r="G9290" s="2" t="str">
        <f>IF(Table13456[[#This Row],[first]]="0",SUBSTITUTE(TRIM(MID(B9290, 2, 3))," ","0"),SUBSTITUTE(TRIM(MID(B9290, 1, 3))," ","0"))</f>
        <v>108</v>
      </c>
      <c r="H9290" s="2" t="str">
        <f>IF(Table13456[[#This Row],[first]]="0",SUBSTITUTE(TRIM(MID(B9290, 5, 3))," ","0"),SUBSTITUTE(TRIM(MID(B9290, 4, 3))," ","0"))</f>
        <v>002</v>
      </c>
      <c r="I9290" s="2" t="str">
        <f>IF(Table13456[[#This Row],[first]]="0",SUBSTITUTE(TRIM(MID(B9290, 8, 3))," ","0"),SUBSTITUTE(TRIM(MID(B9290, 7, 3))," ","0"))</f>
        <v>111</v>
      </c>
      <c r="J9290" s="6">
        <v>2</v>
      </c>
      <c r="K9290" s="2" t="str">
        <f t="shared" si="435"/>
        <v>108</v>
      </c>
      <c r="L9290" s="2" t="str">
        <f t="shared" si="436"/>
        <v>002</v>
      </c>
      <c r="M9290" s="2" t="str">
        <f t="shared" si="437"/>
        <v>111</v>
      </c>
    </row>
    <row r="9291" spans="2:13" x14ac:dyDescent="0.25">
      <c r="B9291" s="2" t="s">
        <v>3888</v>
      </c>
      <c r="C9291" s="2" t="s">
        <v>3889</v>
      </c>
      <c r="D9291" s="6" t="str">
        <f>+_xlfn.CONCAT(Table13456[[#This Row],[phase1]],Table13456[[#This Row],[phase2]],Table13456[[#This Row],[phase3]],Table13456[[#This Row],[phase4]])</f>
        <v>2108002111</v>
      </c>
      <c r="E9291" s="2" t="str">
        <f>+Table13456[[#This Row],[DESCRIPTION]]</f>
        <v>UTILITY FIXTURE, VALVE/METER BOX, FURNISH &amp; INSTALL, 12"</v>
      </c>
      <c r="F9291" s="6">
        <v>2</v>
      </c>
      <c r="G9291" s="2" t="str">
        <f>IF(Table13456[[#This Row],[first]]="0",SUBSTITUTE(TRIM(MID(B9291, 2, 3))," ","0"),SUBSTITUTE(TRIM(MID(B9291, 1, 3))," ","0"))</f>
        <v>108</v>
      </c>
      <c r="H9291" s="2" t="str">
        <f>IF(Table13456[[#This Row],[first]]="0",SUBSTITUTE(TRIM(MID(B9291, 5, 3))," ","0"),SUBSTITUTE(TRIM(MID(B9291, 4, 3))," ","0"))</f>
        <v>002</v>
      </c>
      <c r="I9291" s="2" t="str">
        <f>IF(Table13456[[#This Row],[first]]="0",SUBSTITUTE(TRIM(MID(B9291, 8, 3))," ","0"),SUBSTITUTE(TRIM(MID(B9291, 7, 3))," ","0"))</f>
        <v>111</v>
      </c>
      <c r="J9291" s="6">
        <v>2</v>
      </c>
      <c r="K9291" s="2" t="str">
        <f t="shared" si="435"/>
        <v>108</v>
      </c>
      <c r="L9291" s="2" t="str">
        <f t="shared" si="436"/>
        <v>002</v>
      </c>
      <c r="M9291" s="2" t="str">
        <f t="shared" si="437"/>
        <v>111</v>
      </c>
    </row>
    <row r="9292" spans="2:13" x14ac:dyDescent="0.25">
      <c r="B9292" s="2" t="s">
        <v>3890</v>
      </c>
      <c r="C9292" s="2" t="s">
        <v>3891</v>
      </c>
      <c r="D9292" s="6" t="str">
        <f>+_xlfn.CONCAT(Table13456[[#This Row],[phase1]],Table13456[[#This Row],[phase2]],Table13456[[#This Row],[phase3]],Table13456[[#This Row],[phase4]])</f>
        <v>2108002111</v>
      </c>
      <c r="E9292" s="2" t="str">
        <f>+Table13456[[#This Row],[DESCRIPTION]]</f>
        <v>UTILITY FIXTURE, VALVE/METER BOX, FURNISH &amp; INSTALL, 14"</v>
      </c>
      <c r="F9292" s="6">
        <v>2</v>
      </c>
      <c r="G9292" s="2" t="str">
        <f>IF(Table13456[[#This Row],[first]]="0",SUBSTITUTE(TRIM(MID(B9292, 2, 3))," ","0"),SUBSTITUTE(TRIM(MID(B9292, 1, 3))," ","0"))</f>
        <v>108</v>
      </c>
      <c r="H9292" s="2" t="str">
        <f>IF(Table13456[[#This Row],[first]]="0",SUBSTITUTE(TRIM(MID(B9292, 5, 3))," ","0"),SUBSTITUTE(TRIM(MID(B9292, 4, 3))," ","0"))</f>
        <v>002</v>
      </c>
      <c r="I9292" s="2" t="str">
        <f>IF(Table13456[[#This Row],[first]]="0",SUBSTITUTE(TRIM(MID(B9292, 8, 3))," ","0"),SUBSTITUTE(TRIM(MID(B9292, 7, 3))," ","0"))</f>
        <v>111</v>
      </c>
      <c r="J9292" s="6">
        <v>2</v>
      </c>
      <c r="K9292" s="2" t="str">
        <f t="shared" si="435"/>
        <v>108</v>
      </c>
      <c r="L9292" s="2" t="str">
        <f t="shared" si="436"/>
        <v>002</v>
      </c>
      <c r="M9292" s="2" t="str">
        <f t="shared" si="437"/>
        <v>111</v>
      </c>
    </row>
    <row r="9293" spans="2:13" x14ac:dyDescent="0.25">
      <c r="B9293" s="2" t="s">
        <v>4748</v>
      </c>
      <c r="C9293" s="2" t="s">
        <v>18456</v>
      </c>
      <c r="D9293" s="6" t="str">
        <f>+_xlfn.CONCAT(Table13456[[#This Row],[phase1]],Table13456[[#This Row],[phase2]],Table13456[[#This Row],[phase3]],Table13456[[#This Row],[phase4]])</f>
        <v>2108002111</v>
      </c>
      <c r="E9293" s="2" t="str">
        <f>+Table13456[[#This Row],[DESCRIPTION]]</f>
        <v>UTILITY FIXTURE, VALVE/METER BOX, FURNISH &amp; INSTALL, 16"</v>
      </c>
      <c r="F9293" s="6">
        <v>2</v>
      </c>
      <c r="G9293" s="2" t="str">
        <f>IF(Table13456[[#This Row],[first]]="0",SUBSTITUTE(TRIM(MID(B9293, 2, 3))," ","0"),SUBSTITUTE(TRIM(MID(B9293, 1, 3))," ","0"))</f>
        <v>108</v>
      </c>
      <c r="H9293" s="2" t="str">
        <f>IF(Table13456[[#This Row],[first]]="0",SUBSTITUTE(TRIM(MID(B9293, 5, 3))," ","0"),SUBSTITUTE(TRIM(MID(B9293, 4, 3))," ","0"))</f>
        <v>002</v>
      </c>
      <c r="I9293" s="2" t="str">
        <f>IF(Table13456[[#This Row],[first]]="0",SUBSTITUTE(TRIM(MID(B9293, 8, 3))," ","0"),SUBSTITUTE(TRIM(MID(B9293, 7, 3))," ","0"))</f>
        <v>111</v>
      </c>
      <c r="J9293" s="6">
        <v>2</v>
      </c>
      <c r="K9293" s="2" t="str">
        <f t="shared" si="435"/>
        <v>108</v>
      </c>
      <c r="L9293" s="2" t="str">
        <f t="shared" si="436"/>
        <v>002</v>
      </c>
      <c r="M9293" s="2" t="str">
        <f t="shared" si="437"/>
        <v>111</v>
      </c>
    </row>
    <row r="9294" spans="2:13" x14ac:dyDescent="0.25">
      <c r="B9294" s="2" t="s">
        <v>4749</v>
      </c>
      <c r="C9294" s="2" t="s">
        <v>18457</v>
      </c>
      <c r="D9294" s="6" t="str">
        <f>+_xlfn.CONCAT(Table13456[[#This Row],[phase1]],Table13456[[#This Row],[phase2]],Table13456[[#This Row],[phase3]],Table13456[[#This Row],[phase4]])</f>
        <v>2108002111</v>
      </c>
      <c r="E9294" s="2" t="str">
        <f>+Table13456[[#This Row],[DESCRIPTION]]</f>
        <v>UTILITY FIXTURE, VALVE/METER BOX, FURNISH &amp; INSTALL, 18"</v>
      </c>
      <c r="F9294" s="6">
        <v>2</v>
      </c>
      <c r="G9294" s="2" t="str">
        <f>IF(Table13456[[#This Row],[first]]="0",SUBSTITUTE(TRIM(MID(B9294, 2, 3))," ","0"),SUBSTITUTE(TRIM(MID(B9294, 1, 3))," ","0"))</f>
        <v>108</v>
      </c>
      <c r="H9294" s="2" t="str">
        <f>IF(Table13456[[#This Row],[first]]="0",SUBSTITUTE(TRIM(MID(B9294, 5, 3))," ","0"),SUBSTITUTE(TRIM(MID(B9294, 4, 3))," ","0"))</f>
        <v>002</v>
      </c>
      <c r="I9294" s="2" t="str">
        <f>IF(Table13456[[#This Row],[first]]="0",SUBSTITUTE(TRIM(MID(B9294, 8, 3))," ","0"),SUBSTITUTE(TRIM(MID(B9294, 7, 3))," ","0"))</f>
        <v>111</v>
      </c>
      <c r="J9294" s="6">
        <v>2</v>
      </c>
      <c r="K9294" s="2" t="str">
        <f t="shared" si="435"/>
        <v>108</v>
      </c>
      <c r="L9294" s="2" t="str">
        <f t="shared" si="436"/>
        <v>002</v>
      </c>
      <c r="M9294" s="2" t="str">
        <f t="shared" si="437"/>
        <v>111</v>
      </c>
    </row>
    <row r="9295" spans="2:13" x14ac:dyDescent="0.25">
      <c r="B9295" s="2" t="s">
        <v>3892</v>
      </c>
      <c r="C9295" s="2" t="s">
        <v>3893</v>
      </c>
      <c r="D9295" s="6" t="str">
        <f>+_xlfn.CONCAT(Table13456[[#This Row],[phase1]],Table13456[[#This Row],[phase2]],Table13456[[#This Row],[phase3]],Table13456[[#This Row],[phase4]])</f>
        <v>2108002112</v>
      </c>
      <c r="E9295" s="2" t="str">
        <f>+Table13456[[#This Row],[DESCRIPTION]]</f>
        <v>UTILITY FIXTURE, VALVE/METER BOX, FURNISH &amp; INSTALL, 20"</v>
      </c>
      <c r="F9295" s="6">
        <v>2</v>
      </c>
      <c r="G9295" s="2" t="str">
        <f>IF(Table13456[[#This Row],[first]]="0",SUBSTITUTE(TRIM(MID(B9295, 2, 3))," ","0"),SUBSTITUTE(TRIM(MID(B9295, 1, 3))," ","0"))</f>
        <v>108</v>
      </c>
      <c r="H9295" s="2" t="str">
        <f>IF(Table13456[[#This Row],[first]]="0",SUBSTITUTE(TRIM(MID(B9295, 5, 3))," ","0"),SUBSTITUTE(TRIM(MID(B9295, 4, 3))," ","0"))</f>
        <v>002</v>
      </c>
      <c r="I9295" s="2" t="str">
        <f>IF(Table13456[[#This Row],[first]]="0",SUBSTITUTE(TRIM(MID(B9295, 8, 3))," ","0"),SUBSTITUTE(TRIM(MID(B9295, 7, 3))," ","0"))</f>
        <v>112</v>
      </c>
      <c r="J9295" s="6">
        <v>2</v>
      </c>
      <c r="K9295" s="2" t="str">
        <f t="shared" si="435"/>
        <v>108</v>
      </c>
      <c r="L9295" s="2" t="str">
        <f t="shared" si="436"/>
        <v>002</v>
      </c>
      <c r="M9295" s="2" t="str">
        <f t="shared" si="437"/>
        <v>112</v>
      </c>
    </row>
    <row r="9296" spans="2:13" x14ac:dyDescent="0.25">
      <c r="B9296" s="2" t="s">
        <v>3894</v>
      </c>
      <c r="C9296" s="2" t="s">
        <v>3895</v>
      </c>
      <c r="D9296" s="6" t="str">
        <f>+_xlfn.CONCAT(Table13456[[#This Row],[phase1]],Table13456[[#This Row],[phase2]],Table13456[[#This Row],[phase3]],Table13456[[#This Row],[phase4]])</f>
        <v>2108002112</v>
      </c>
      <c r="E9296" s="2" t="str">
        <f>+Table13456[[#This Row],[DESCRIPTION]]</f>
        <v>UTILITY FIXTURE, VALVE/METER BOX, FURNISH &amp; INSTALL, 24"</v>
      </c>
      <c r="F9296" s="6">
        <v>2</v>
      </c>
      <c r="G9296" s="2" t="str">
        <f>IF(Table13456[[#This Row],[first]]="0",SUBSTITUTE(TRIM(MID(B9296, 2, 3))," ","0"),SUBSTITUTE(TRIM(MID(B9296, 1, 3))," ","0"))</f>
        <v>108</v>
      </c>
      <c r="H9296" s="2" t="str">
        <f>IF(Table13456[[#This Row],[first]]="0",SUBSTITUTE(TRIM(MID(B9296, 5, 3))," ","0"),SUBSTITUTE(TRIM(MID(B9296, 4, 3))," ","0"))</f>
        <v>002</v>
      </c>
      <c r="I9296" s="2" t="str">
        <f>IF(Table13456[[#This Row],[first]]="0",SUBSTITUTE(TRIM(MID(B9296, 8, 3))," ","0"),SUBSTITUTE(TRIM(MID(B9296, 7, 3))," ","0"))</f>
        <v>112</v>
      </c>
      <c r="J9296" s="6">
        <v>2</v>
      </c>
      <c r="K9296" s="2" t="str">
        <f t="shared" si="435"/>
        <v>108</v>
      </c>
      <c r="L9296" s="2" t="str">
        <f t="shared" si="436"/>
        <v>002</v>
      </c>
      <c r="M9296" s="2" t="str">
        <f t="shared" si="437"/>
        <v>112</v>
      </c>
    </row>
    <row r="9297" spans="2:13" x14ac:dyDescent="0.25">
      <c r="B9297" s="2" t="s">
        <v>4750</v>
      </c>
      <c r="C9297" s="2" t="s">
        <v>18458</v>
      </c>
      <c r="D9297" s="6" t="str">
        <f>+_xlfn.CONCAT(Table13456[[#This Row],[phase1]],Table13456[[#This Row],[phase2]],Table13456[[#This Row],[phase3]],Table13456[[#This Row],[phase4]])</f>
        <v>2108002113</v>
      </c>
      <c r="E9297" s="2" t="str">
        <f>+Table13456[[#This Row],[DESCRIPTION]]</f>
        <v>UTILITY FIXTURE, VALVE/METER BOX, FURNISH &amp; INSTALL, 30"</v>
      </c>
      <c r="F9297" s="6">
        <v>2</v>
      </c>
      <c r="G9297" s="2" t="str">
        <f>IF(Table13456[[#This Row],[first]]="0",SUBSTITUTE(TRIM(MID(B9297, 2, 3))," ","0"),SUBSTITUTE(TRIM(MID(B9297, 1, 3))," ","0"))</f>
        <v>108</v>
      </c>
      <c r="H9297" s="2" t="str">
        <f>IF(Table13456[[#This Row],[first]]="0",SUBSTITUTE(TRIM(MID(B9297, 5, 3))," ","0"),SUBSTITUTE(TRIM(MID(B9297, 4, 3))," ","0"))</f>
        <v>002</v>
      </c>
      <c r="I9297" s="2" t="str">
        <f>IF(Table13456[[#This Row],[first]]="0",SUBSTITUTE(TRIM(MID(B9297, 8, 3))," ","0"),SUBSTITUTE(TRIM(MID(B9297, 7, 3))," ","0"))</f>
        <v>113</v>
      </c>
      <c r="J9297" s="6">
        <v>2</v>
      </c>
      <c r="K9297" s="2" t="str">
        <f t="shared" si="435"/>
        <v>108</v>
      </c>
      <c r="L9297" s="2" t="str">
        <f t="shared" si="436"/>
        <v>002</v>
      </c>
      <c r="M9297" s="2" t="str">
        <f t="shared" si="437"/>
        <v>113</v>
      </c>
    </row>
    <row r="9298" spans="2:13" x14ac:dyDescent="0.25">
      <c r="B9298" s="2" t="s">
        <v>3896</v>
      </c>
      <c r="C9298" s="2" t="s">
        <v>3897</v>
      </c>
      <c r="D9298" s="6" t="str">
        <f>+_xlfn.CONCAT(Table13456[[#This Row],[phase1]],Table13456[[#This Row],[phase2]],Table13456[[#This Row],[phase3]],Table13456[[#This Row],[phase4]])</f>
        <v>2108002130</v>
      </c>
      <c r="E9298" s="2" t="str">
        <f>+Table13456[[#This Row],[DESCRIPTION]]</f>
        <v>UTILITY FIXTURE, VALVE/METER BOX, INSTALL- BOX FURNISHED BY UTILITY</v>
      </c>
      <c r="F9298" s="6">
        <v>2</v>
      </c>
      <c r="G9298" s="2" t="str">
        <f>IF(Table13456[[#This Row],[first]]="0",SUBSTITUTE(TRIM(MID(B9298, 2, 3))," ","0"),SUBSTITUTE(TRIM(MID(B9298, 1, 3))," ","0"))</f>
        <v>108</v>
      </c>
      <c r="H9298" s="2" t="str">
        <f>IF(Table13456[[#This Row],[first]]="0",SUBSTITUTE(TRIM(MID(B9298, 5, 3))," ","0"),SUBSTITUTE(TRIM(MID(B9298, 4, 3))," ","0"))</f>
        <v>002</v>
      </c>
      <c r="I9298" s="2" t="str">
        <f>IF(Table13456[[#This Row],[first]]="0",SUBSTITUTE(TRIM(MID(B9298, 8, 3))," ","0"),SUBSTITUTE(TRIM(MID(B9298, 7, 3))," ","0"))</f>
        <v>130</v>
      </c>
      <c r="J9298" s="6">
        <v>2</v>
      </c>
      <c r="K9298" s="2" t="str">
        <f t="shared" si="435"/>
        <v>108</v>
      </c>
      <c r="L9298" s="2" t="str">
        <f t="shared" si="436"/>
        <v>002</v>
      </c>
      <c r="M9298" s="2" t="str">
        <f t="shared" si="437"/>
        <v>130</v>
      </c>
    </row>
    <row r="9299" spans="2:13" x14ac:dyDescent="0.25">
      <c r="B9299" s="2" t="s">
        <v>3898</v>
      </c>
      <c r="C9299" s="2" t="s">
        <v>3899</v>
      </c>
      <c r="D9299" s="6" t="str">
        <f>+_xlfn.CONCAT(Table13456[[#This Row],[phase1]],Table13456[[#This Row],[phase2]],Table13456[[#This Row],[phase3]],Table13456[[#This Row],[phase4]])</f>
        <v>2108002140</v>
      </c>
      <c r="E9299" s="2" t="str">
        <f>+Table13456[[#This Row],[DESCRIPTION]]</f>
        <v>UTILITY FIXTURE, VALVE/METER BOX, RELOCATE</v>
      </c>
      <c r="F9299" s="6">
        <v>2</v>
      </c>
      <c r="G9299" s="2" t="str">
        <f>IF(Table13456[[#This Row],[first]]="0",SUBSTITUTE(TRIM(MID(B9299, 2, 3))," ","0"),SUBSTITUTE(TRIM(MID(B9299, 1, 3))," ","0"))</f>
        <v>108</v>
      </c>
      <c r="H9299" s="2" t="str">
        <f>IF(Table13456[[#This Row],[first]]="0",SUBSTITUTE(TRIM(MID(B9299, 5, 3))," ","0"),SUBSTITUTE(TRIM(MID(B9299, 4, 3))," ","0"))</f>
        <v>002</v>
      </c>
      <c r="I9299" s="2" t="str">
        <f>IF(Table13456[[#This Row],[first]]="0",SUBSTITUTE(TRIM(MID(B9299, 8, 3))," ","0"),SUBSTITUTE(TRIM(MID(B9299, 7, 3))," ","0"))</f>
        <v>140</v>
      </c>
      <c r="J9299" s="6">
        <v>2</v>
      </c>
      <c r="K9299" s="2" t="str">
        <f t="shared" si="435"/>
        <v>108</v>
      </c>
      <c r="L9299" s="2" t="str">
        <f t="shared" si="436"/>
        <v>002</v>
      </c>
      <c r="M9299" s="2" t="str">
        <f t="shared" si="437"/>
        <v>140</v>
      </c>
    </row>
    <row r="9300" spans="2:13" x14ac:dyDescent="0.25">
      <c r="B9300" s="2" t="s">
        <v>3900</v>
      </c>
      <c r="C9300" s="2" t="s">
        <v>3901</v>
      </c>
      <c r="D9300" s="6" t="str">
        <f>+_xlfn.CONCAT(Table13456[[#This Row],[phase1]],Table13456[[#This Row],[phase2]],Table13456[[#This Row],[phase3]],Table13456[[#This Row],[phase4]])</f>
        <v>2108002150</v>
      </c>
      <c r="E9300" s="2" t="str">
        <f>+Table13456[[#This Row],[DESCRIPTION]]</f>
        <v>UTILITY FIXTURE, VALVE/METER BOX, ADJUST</v>
      </c>
      <c r="F9300" s="6">
        <v>2</v>
      </c>
      <c r="G9300" s="2" t="str">
        <f>IF(Table13456[[#This Row],[first]]="0",SUBSTITUTE(TRIM(MID(B9300, 2, 3))," ","0"),SUBSTITUTE(TRIM(MID(B9300, 1, 3))," ","0"))</f>
        <v>108</v>
      </c>
      <c r="H9300" s="2" t="str">
        <f>IF(Table13456[[#This Row],[first]]="0",SUBSTITUTE(TRIM(MID(B9300, 5, 3))," ","0"),SUBSTITUTE(TRIM(MID(B9300, 4, 3))," ","0"))</f>
        <v>002</v>
      </c>
      <c r="I9300" s="2" t="str">
        <f>IF(Table13456[[#This Row],[first]]="0",SUBSTITUTE(TRIM(MID(B9300, 8, 3))," ","0"),SUBSTITUTE(TRIM(MID(B9300, 7, 3))," ","0"))</f>
        <v>150</v>
      </c>
      <c r="J9300" s="6">
        <v>2</v>
      </c>
      <c r="K9300" s="2" t="str">
        <f t="shared" si="435"/>
        <v>108</v>
      </c>
      <c r="L9300" s="2" t="str">
        <f t="shared" si="436"/>
        <v>002</v>
      </c>
      <c r="M9300" s="2" t="str">
        <f t="shared" si="437"/>
        <v>150</v>
      </c>
    </row>
    <row r="9301" spans="2:13" x14ac:dyDescent="0.25">
      <c r="B9301" s="2" t="s">
        <v>3902</v>
      </c>
      <c r="C9301" s="2" t="s">
        <v>3903</v>
      </c>
      <c r="D9301" s="6" t="str">
        <f>+_xlfn.CONCAT(Table13456[[#This Row],[phase1]],Table13456[[#This Row],[phase2]],Table13456[[#This Row],[phase3]],Table13456[[#This Row],[phase4]])</f>
        <v>2108002160</v>
      </c>
      <c r="E9301" s="2" t="str">
        <f>+Table13456[[#This Row],[DESCRIPTION]]</f>
        <v>UTILITY FIXTURE, VALVE/METER BOX, REMOVE</v>
      </c>
      <c r="F9301" s="6">
        <v>2</v>
      </c>
      <c r="G9301" s="2" t="str">
        <f>IF(Table13456[[#This Row],[first]]="0",SUBSTITUTE(TRIM(MID(B9301, 2, 3))," ","0"),SUBSTITUTE(TRIM(MID(B9301, 1, 3))," ","0"))</f>
        <v>108</v>
      </c>
      <c r="H9301" s="2" t="str">
        <f>IF(Table13456[[#This Row],[first]]="0",SUBSTITUTE(TRIM(MID(B9301, 5, 3))," ","0"),SUBSTITUTE(TRIM(MID(B9301, 4, 3))," ","0"))</f>
        <v>002</v>
      </c>
      <c r="I9301" s="2" t="str">
        <f>IF(Table13456[[#This Row],[first]]="0",SUBSTITUTE(TRIM(MID(B9301, 8, 3))," ","0"),SUBSTITUTE(TRIM(MID(B9301, 7, 3))," ","0"))</f>
        <v>160</v>
      </c>
      <c r="J9301" s="6">
        <v>2</v>
      </c>
      <c r="K9301" s="2" t="str">
        <f t="shared" si="435"/>
        <v>108</v>
      </c>
      <c r="L9301" s="2" t="str">
        <f t="shared" si="436"/>
        <v>002</v>
      </c>
      <c r="M9301" s="2" t="str">
        <f t="shared" si="437"/>
        <v>160</v>
      </c>
    </row>
    <row r="9302" spans="2:13" x14ac:dyDescent="0.25">
      <c r="B9302" s="2" t="s">
        <v>4617</v>
      </c>
      <c r="C9302" s="2" t="s">
        <v>18459</v>
      </c>
      <c r="D9302" s="6" t="str">
        <f>+_xlfn.CONCAT(Table13456[[#This Row],[phase1]],Table13456[[#This Row],[phase2]],Table13456[[#This Row],[phase3]],Table13456[[#This Row],[phase4]])</f>
        <v>2108002210</v>
      </c>
      <c r="E9302" s="2" t="str">
        <f>+Table13456[[#This Row],[DESCRIPTION]]</f>
        <v>UTILITY FIXTURE- BACKFLOW ASSEMBLY, FURNISH &amp; INSTALL, 1”</v>
      </c>
      <c r="F9302" s="6">
        <v>2</v>
      </c>
      <c r="G9302" s="2" t="str">
        <f>IF(Table13456[[#This Row],[first]]="0",SUBSTITUTE(TRIM(MID(B9302, 2, 3))," ","0"),SUBSTITUTE(TRIM(MID(B9302, 1, 3))," ","0"))</f>
        <v>108</v>
      </c>
      <c r="H9302" s="2" t="str">
        <f>IF(Table13456[[#This Row],[first]]="0",SUBSTITUTE(TRIM(MID(B9302, 5, 3))," ","0"),SUBSTITUTE(TRIM(MID(B9302, 4, 3))," ","0"))</f>
        <v>002</v>
      </c>
      <c r="I9302" s="2" t="str">
        <f>IF(Table13456[[#This Row],[first]]="0",SUBSTITUTE(TRIM(MID(B9302, 8, 3))," ","0"),SUBSTITUTE(TRIM(MID(B9302, 7, 3))," ","0"))</f>
        <v>210</v>
      </c>
      <c r="J9302" s="6">
        <v>2</v>
      </c>
      <c r="K9302" s="2" t="str">
        <f t="shared" si="435"/>
        <v>108</v>
      </c>
      <c r="L9302" s="2" t="str">
        <f t="shared" si="436"/>
        <v>002</v>
      </c>
      <c r="M9302" s="2" t="str">
        <f t="shared" si="437"/>
        <v>210</v>
      </c>
    </row>
    <row r="9303" spans="2:13" x14ac:dyDescent="0.25">
      <c r="B9303" s="2" t="s">
        <v>3904</v>
      </c>
      <c r="C9303" s="2" t="s">
        <v>18460</v>
      </c>
      <c r="D9303" s="6" t="str">
        <f>+_xlfn.CONCAT(Table13456[[#This Row],[phase1]],Table13456[[#This Row],[phase2]],Table13456[[#This Row],[phase3]],Table13456[[#This Row],[phase4]])</f>
        <v>2108002210</v>
      </c>
      <c r="E9303" s="2" t="str">
        <f>+Table13456[[#This Row],[DESCRIPTION]]</f>
        <v>UTILITY FIXTURE- BACKFLOW ASSEMBLY, FURNISH &amp; INSTALL, 2”</v>
      </c>
      <c r="F9303" s="6">
        <v>2</v>
      </c>
      <c r="G9303" s="2" t="str">
        <f>IF(Table13456[[#This Row],[first]]="0",SUBSTITUTE(TRIM(MID(B9303, 2, 3))," ","0"),SUBSTITUTE(TRIM(MID(B9303, 1, 3))," ","0"))</f>
        <v>108</v>
      </c>
      <c r="H9303" s="2" t="str">
        <f>IF(Table13456[[#This Row],[first]]="0",SUBSTITUTE(TRIM(MID(B9303, 5, 3))," ","0"),SUBSTITUTE(TRIM(MID(B9303, 4, 3))," ","0"))</f>
        <v>002</v>
      </c>
      <c r="I9303" s="2" t="str">
        <f>IF(Table13456[[#This Row],[first]]="0",SUBSTITUTE(TRIM(MID(B9303, 8, 3))," ","0"),SUBSTITUTE(TRIM(MID(B9303, 7, 3))," ","0"))</f>
        <v>210</v>
      </c>
      <c r="J9303" s="6">
        <v>2</v>
      </c>
      <c r="K9303" s="2" t="str">
        <f t="shared" si="435"/>
        <v>108</v>
      </c>
      <c r="L9303" s="2" t="str">
        <f t="shared" si="436"/>
        <v>002</v>
      </c>
      <c r="M9303" s="2" t="str">
        <f t="shared" si="437"/>
        <v>210</v>
      </c>
    </row>
    <row r="9304" spans="2:13" x14ac:dyDescent="0.25">
      <c r="B9304" s="2" t="s">
        <v>4618</v>
      </c>
      <c r="C9304" s="2" t="s">
        <v>18461</v>
      </c>
      <c r="D9304" s="6" t="str">
        <f>+_xlfn.CONCAT(Table13456[[#This Row],[phase1]],Table13456[[#This Row],[phase2]],Table13456[[#This Row],[phase3]],Table13456[[#This Row],[phase4]])</f>
        <v>2108002210</v>
      </c>
      <c r="E9304" s="2" t="str">
        <f>+Table13456[[#This Row],[DESCRIPTION]]</f>
        <v>UTILITY FIXTURE- BACKFLOW ASSEMBLY, FURNISH &amp; INSTALL, 4”</v>
      </c>
      <c r="F9304" s="6">
        <v>2</v>
      </c>
      <c r="G9304" s="2" t="str">
        <f>IF(Table13456[[#This Row],[first]]="0",SUBSTITUTE(TRIM(MID(B9304, 2, 3))," ","0"),SUBSTITUTE(TRIM(MID(B9304, 1, 3))," ","0"))</f>
        <v>108</v>
      </c>
      <c r="H9304" s="2" t="str">
        <f>IF(Table13456[[#This Row],[first]]="0",SUBSTITUTE(TRIM(MID(B9304, 5, 3))," ","0"),SUBSTITUTE(TRIM(MID(B9304, 4, 3))," ","0"))</f>
        <v>002</v>
      </c>
      <c r="I9304" s="2" t="str">
        <f>IF(Table13456[[#This Row],[first]]="0",SUBSTITUTE(TRIM(MID(B9304, 8, 3))," ","0"),SUBSTITUTE(TRIM(MID(B9304, 7, 3))," ","0"))</f>
        <v>210</v>
      </c>
      <c r="J9304" s="6">
        <v>2</v>
      </c>
      <c r="K9304" s="2" t="str">
        <f t="shared" si="435"/>
        <v>108</v>
      </c>
      <c r="L9304" s="2" t="str">
        <f t="shared" si="436"/>
        <v>002</v>
      </c>
      <c r="M9304" s="2" t="str">
        <f t="shared" si="437"/>
        <v>210</v>
      </c>
    </row>
    <row r="9305" spans="2:13" x14ac:dyDescent="0.25">
      <c r="B9305" s="2" t="s">
        <v>4316</v>
      </c>
      <c r="C9305" s="2" t="s">
        <v>18462</v>
      </c>
      <c r="D9305" s="6" t="str">
        <f>+_xlfn.CONCAT(Table13456[[#This Row],[phase1]],Table13456[[#This Row],[phase2]],Table13456[[#This Row],[phase3]],Table13456[[#This Row],[phase4]])</f>
        <v>2108002210</v>
      </c>
      <c r="E9305" s="2" t="str">
        <f>+Table13456[[#This Row],[DESCRIPTION]]</f>
        <v>UTILITY FIXTURE- BACKFLOW ASSEMBLY, FURNISH &amp; INSTALL, 6”</v>
      </c>
      <c r="F9305" s="6">
        <v>2</v>
      </c>
      <c r="G9305" s="2" t="str">
        <f>IF(Table13456[[#This Row],[first]]="0",SUBSTITUTE(TRIM(MID(B9305, 2, 3))," ","0"),SUBSTITUTE(TRIM(MID(B9305, 1, 3))," ","0"))</f>
        <v>108</v>
      </c>
      <c r="H9305" s="2" t="str">
        <f>IF(Table13456[[#This Row],[first]]="0",SUBSTITUTE(TRIM(MID(B9305, 5, 3))," ","0"),SUBSTITUTE(TRIM(MID(B9305, 4, 3))," ","0"))</f>
        <v>002</v>
      </c>
      <c r="I9305" s="2" t="str">
        <f>IF(Table13456[[#This Row],[first]]="0",SUBSTITUTE(TRIM(MID(B9305, 8, 3))," ","0"),SUBSTITUTE(TRIM(MID(B9305, 7, 3))," ","0"))</f>
        <v>210</v>
      </c>
      <c r="J9305" s="6">
        <v>2</v>
      </c>
      <c r="K9305" s="2" t="str">
        <f t="shared" si="435"/>
        <v>108</v>
      </c>
      <c r="L9305" s="2" t="str">
        <f t="shared" si="436"/>
        <v>002</v>
      </c>
      <c r="M9305" s="2" t="str">
        <f t="shared" si="437"/>
        <v>210</v>
      </c>
    </row>
    <row r="9306" spans="2:13" x14ac:dyDescent="0.25">
      <c r="B9306" s="2" t="s">
        <v>3905</v>
      </c>
      <c r="C9306" s="2" t="s">
        <v>18463</v>
      </c>
      <c r="D9306" s="6" t="str">
        <f>+_xlfn.CONCAT(Table13456[[#This Row],[phase1]],Table13456[[#This Row],[phase2]],Table13456[[#This Row],[phase3]],Table13456[[#This Row],[phase4]])</f>
        <v>2108002210</v>
      </c>
      <c r="E9306" s="2" t="str">
        <f>+Table13456[[#This Row],[DESCRIPTION]]</f>
        <v>UTILITY FIXTURE- BACKFLOW ASSEMBLY, FURNISH &amp; INSTALL, 8”</v>
      </c>
      <c r="F9306" s="6">
        <v>2</v>
      </c>
      <c r="G9306" s="2" t="str">
        <f>IF(Table13456[[#This Row],[first]]="0",SUBSTITUTE(TRIM(MID(B9306, 2, 3))," ","0"),SUBSTITUTE(TRIM(MID(B9306, 1, 3))," ","0"))</f>
        <v>108</v>
      </c>
      <c r="H9306" s="2" t="str">
        <f>IF(Table13456[[#This Row],[first]]="0",SUBSTITUTE(TRIM(MID(B9306, 5, 3))," ","0"),SUBSTITUTE(TRIM(MID(B9306, 4, 3))," ","0"))</f>
        <v>002</v>
      </c>
      <c r="I9306" s="2" t="str">
        <f>IF(Table13456[[#This Row],[first]]="0",SUBSTITUTE(TRIM(MID(B9306, 8, 3))," ","0"),SUBSTITUTE(TRIM(MID(B9306, 7, 3))," ","0"))</f>
        <v>210</v>
      </c>
      <c r="J9306" s="6">
        <v>2</v>
      </c>
      <c r="K9306" s="2" t="str">
        <f t="shared" si="435"/>
        <v>108</v>
      </c>
      <c r="L9306" s="2" t="str">
        <f t="shared" si="436"/>
        <v>002</v>
      </c>
      <c r="M9306" s="2" t="str">
        <f t="shared" si="437"/>
        <v>210</v>
      </c>
    </row>
    <row r="9307" spans="2:13" x14ac:dyDescent="0.25">
      <c r="B9307" s="2" t="s">
        <v>4833</v>
      </c>
      <c r="C9307" s="2" t="s">
        <v>18464</v>
      </c>
      <c r="D9307" s="6" t="str">
        <f>+_xlfn.CONCAT(Table13456[[#This Row],[phase1]],Table13456[[#This Row],[phase2]],Table13456[[#This Row],[phase3]],Table13456[[#This Row],[phase4]])</f>
        <v>2108002211</v>
      </c>
      <c r="E9307" s="2" t="str">
        <f>+Table13456[[#This Row],[DESCRIPTION]]</f>
        <v>UTILITY FIXTURE- BACKFLOW ASSEMBLY, FURNISH &amp; INSTALL, 10”</v>
      </c>
      <c r="F9307" s="6">
        <v>2</v>
      </c>
      <c r="G9307" s="2" t="str">
        <f>IF(Table13456[[#This Row],[first]]="0",SUBSTITUTE(TRIM(MID(B9307, 2, 3))," ","0"),SUBSTITUTE(TRIM(MID(B9307, 1, 3))," ","0"))</f>
        <v>108</v>
      </c>
      <c r="H9307" s="2" t="str">
        <f>IF(Table13456[[#This Row],[first]]="0",SUBSTITUTE(TRIM(MID(B9307, 5, 3))," ","0"),SUBSTITUTE(TRIM(MID(B9307, 4, 3))," ","0"))</f>
        <v>002</v>
      </c>
      <c r="I9307" s="2" t="str">
        <f>IF(Table13456[[#This Row],[first]]="0",SUBSTITUTE(TRIM(MID(B9307, 8, 3))," ","0"),SUBSTITUTE(TRIM(MID(B9307, 7, 3))," ","0"))</f>
        <v>211</v>
      </c>
      <c r="J9307" s="6">
        <v>2</v>
      </c>
      <c r="K9307" s="2" t="str">
        <f t="shared" si="435"/>
        <v>108</v>
      </c>
      <c r="L9307" s="2" t="str">
        <f t="shared" si="436"/>
        <v>002</v>
      </c>
      <c r="M9307" s="2" t="str">
        <f t="shared" si="437"/>
        <v>211</v>
      </c>
    </row>
    <row r="9308" spans="2:13" x14ac:dyDescent="0.25">
      <c r="B9308" s="2" t="s">
        <v>4619</v>
      </c>
      <c r="C9308" s="2" t="s">
        <v>18465</v>
      </c>
      <c r="D9308" s="6" t="str">
        <f>+_xlfn.CONCAT(Table13456[[#This Row],[phase1]],Table13456[[#This Row],[phase2]],Table13456[[#This Row],[phase3]],Table13456[[#This Row],[phase4]])</f>
        <v>2108002211</v>
      </c>
      <c r="E9308" s="2" t="str">
        <f>+Table13456[[#This Row],[DESCRIPTION]]</f>
        <v>UTILITY FIXTURE- BACKFLOW ASSEMBLY, FURNISH &amp; INSTALL, 12”</v>
      </c>
      <c r="F9308" s="6">
        <v>2</v>
      </c>
      <c r="G9308" s="2" t="str">
        <f>IF(Table13456[[#This Row],[first]]="0",SUBSTITUTE(TRIM(MID(B9308, 2, 3))," ","0"),SUBSTITUTE(TRIM(MID(B9308, 1, 3))," ","0"))</f>
        <v>108</v>
      </c>
      <c r="H9308" s="2" t="str">
        <f>IF(Table13456[[#This Row],[first]]="0",SUBSTITUTE(TRIM(MID(B9308, 5, 3))," ","0"),SUBSTITUTE(TRIM(MID(B9308, 4, 3))," ","0"))</f>
        <v>002</v>
      </c>
      <c r="I9308" s="2" t="str">
        <f>IF(Table13456[[#This Row],[first]]="0",SUBSTITUTE(TRIM(MID(B9308, 8, 3))," ","0"),SUBSTITUTE(TRIM(MID(B9308, 7, 3))," ","0"))</f>
        <v>211</v>
      </c>
      <c r="J9308" s="6">
        <v>2</v>
      </c>
      <c r="K9308" s="2" t="str">
        <f t="shared" si="435"/>
        <v>108</v>
      </c>
      <c r="L9308" s="2" t="str">
        <f t="shared" si="436"/>
        <v>002</v>
      </c>
      <c r="M9308" s="2" t="str">
        <f t="shared" si="437"/>
        <v>211</v>
      </c>
    </row>
    <row r="9309" spans="2:13" x14ac:dyDescent="0.25">
      <c r="B9309" s="2" t="s">
        <v>3906</v>
      </c>
      <c r="C9309" s="2" t="s">
        <v>3907</v>
      </c>
      <c r="D9309" s="6" t="str">
        <f>+_xlfn.CONCAT(Table13456[[#This Row],[phase1]],Table13456[[#This Row],[phase2]],Table13456[[#This Row],[phase3]],Table13456[[#This Row],[phase4]])</f>
        <v>2108002240</v>
      </c>
      <c r="E9309" s="2" t="str">
        <f>+Table13456[[#This Row],[DESCRIPTION]]</f>
        <v>UTILITY FIXTURE- BACKFLOW ASSEMBLY, RELOCATE</v>
      </c>
      <c r="F9309" s="6">
        <v>2</v>
      </c>
      <c r="G9309" s="2" t="str">
        <f>IF(Table13456[[#This Row],[first]]="0",SUBSTITUTE(TRIM(MID(B9309, 2, 3))," ","0"),SUBSTITUTE(TRIM(MID(B9309, 1, 3))," ","0"))</f>
        <v>108</v>
      </c>
      <c r="H9309" s="2" t="str">
        <f>IF(Table13456[[#This Row],[first]]="0",SUBSTITUTE(TRIM(MID(B9309, 5, 3))," ","0"),SUBSTITUTE(TRIM(MID(B9309, 4, 3))," ","0"))</f>
        <v>002</v>
      </c>
      <c r="I9309" s="2" t="str">
        <f>IF(Table13456[[#This Row],[first]]="0",SUBSTITUTE(TRIM(MID(B9309, 8, 3))," ","0"),SUBSTITUTE(TRIM(MID(B9309, 7, 3))," ","0"))</f>
        <v>240</v>
      </c>
      <c r="J9309" s="6">
        <v>2</v>
      </c>
      <c r="K9309" s="2" t="str">
        <f t="shared" si="435"/>
        <v>108</v>
      </c>
      <c r="L9309" s="2" t="str">
        <f t="shared" si="436"/>
        <v>002</v>
      </c>
      <c r="M9309" s="2" t="str">
        <f t="shared" si="437"/>
        <v>240</v>
      </c>
    </row>
    <row r="9310" spans="2:13" x14ac:dyDescent="0.25">
      <c r="B9310" s="2" t="s">
        <v>18466</v>
      </c>
      <c r="C9310" s="2" t="s">
        <v>18467</v>
      </c>
      <c r="D9310" s="6" t="str">
        <f>+_xlfn.CONCAT(Table13456[[#This Row],[phase1]],Table13456[[#This Row],[phase2]],Table13456[[#This Row],[phase3]],Table13456[[#This Row],[phase4]])</f>
        <v>2108002250</v>
      </c>
      <c r="E9310" s="2" t="str">
        <f>+Table13456[[#This Row],[DESCRIPTION]]</f>
        <v>UTILITY FIXTURE- BACKFLOW ASSEMBLY, ADJUST/MODIFY</v>
      </c>
      <c r="F9310" s="6">
        <v>2</v>
      </c>
      <c r="G9310" s="2" t="str">
        <f>IF(Table13456[[#This Row],[first]]="0",SUBSTITUTE(TRIM(MID(B9310, 2, 3))," ","0"),SUBSTITUTE(TRIM(MID(B9310, 1, 3))," ","0"))</f>
        <v>108</v>
      </c>
      <c r="H9310" s="2" t="str">
        <f>IF(Table13456[[#This Row],[first]]="0",SUBSTITUTE(TRIM(MID(B9310, 5, 3))," ","0"),SUBSTITUTE(TRIM(MID(B9310, 4, 3))," ","0"))</f>
        <v>002</v>
      </c>
      <c r="I9310" s="2" t="str">
        <f>IF(Table13456[[#This Row],[first]]="0",SUBSTITUTE(TRIM(MID(B9310, 8, 3))," ","0"),SUBSTITUTE(TRIM(MID(B9310, 7, 3))," ","0"))</f>
        <v>250</v>
      </c>
      <c r="J9310" s="6">
        <v>2</v>
      </c>
      <c r="K9310" s="2" t="str">
        <f t="shared" si="435"/>
        <v>108</v>
      </c>
      <c r="L9310" s="2" t="str">
        <f t="shared" si="436"/>
        <v>002</v>
      </c>
      <c r="M9310" s="2" t="str">
        <f t="shared" si="437"/>
        <v>250</v>
      </c>
    </row>
    <row r="9311" spans="2:13" x14ac:dyDescent="0.25">
      <c r="B9311" s="2" t="s">
        <v>4751</v>
      </c>
      <c r="C9311" s="2" t="s">
        <v>18468</v>
      </c>
      <c r="D9311" s="6" t="str">
        <f>+_xlfn.CONCAT(Table13456[[#This Row],[phase1]],Table13456[[#This Row],[phase2]],Table13456[[#This Row],[phase3]],Table13456[[#This Row],[phase4]])</f>
        <v>2108002260</v>
      </c>
      <c r="E9311" s="2" t="str">
        <f>+Table13456[[#This Row],[DESCRIPTION]]</f>
        <v>UTILITY FIXTURE- BACKFLOW ASSEMBLY, REMOVE</v>
      </c>
      <c r="F9311" s="6">
        <v>2</v>
      </c>
      <c r="G9311" s="2" t="str">
        <f>IF(Table13456[[#This Row],[first]]="0",SUBSTITUTE(TRIM(MID(B9311, 2, 3))," ","0"),SUBSTITUTE(TRIM(MID(B9311, 1, 3))," ","0"))</f>
        <v>108</v>
      </c>
      <c r="H9311" s="2" t="str">
        <f>IF(Table13456[[#This Row],[first]]="0",SUBSTITUTE(TRIM(MID(B9311, 5, 3))," ","0"),SUBSTITUTE(TRIM(MID(B9311, 4, 3))," ","0"))</f>
        <v>002</v>
      </c>
      <c r="I9311" s="2" t="str">
        <f>IF(Table13456[[#This Row],[first]]="0",SUBSTITUTE(TRIM(MID(B9311, 8, 3))," ","0"),SUBSTITUTE(TRIM(MID(B9311, 7, 3))," ","0"))</f>
        <v>260</v>
      </c>
      <c r="J9311" s="6">
        <v>2</v>
      </c>
      <c r="K9311" s="2" t="str">
        <f t="shared" si="435"/>
        <v>108</v>
      </c>
      <c r="L9311" s="2" t="str">
        <f t="shared" si="436"/>
        <v>002</v>
      </c>
      <c r="M9311" s="2" t="str">
        <f t="shared" si="437"/>
        <v>260</v>
      </c>
    </row>
    <row r="9312" spans="2:13" x14ac:dyDescent="0.25">
      <c r="B9312" s="2" t="s">
        <v>18469</v>
      </c>
      <c r="C9312" s="2" t="s">
        <v>18470</v>
      </c>
      <c r="D9312" s="6" t="str">
        <f>+_xlfn.CONCAT(Table13456[[#This Row],[phase1]],Table13456[[#This Row],[phase2]],Table13456[[#This Row],[phase3]],Table13456[[#This Row],[phase4]])</f>
        <v>2108002307</v>
      </c>
      <c r="E9312" s="2" t="str">
        <f>+Table13456[[#This Row],[DESCRIPTION]]</f>
        <v>UTILITY FIXTURE- TAPPING SADDLE/SLEEVE, FURNISH &amp; INSTALL, 3/4"</v>
      </c>
      <c r="F9312" s="6">
        <v>2</v>
      </c>
      <c r="G9312" s="2" t="str">
        <f>IF(Table13456[[#This Row],[first]]="0",SUBSTITUTE(TRIM(MID(B9312, 2, 3))," ","0"),SUBSTITUTE(TRIM(MID(B9312, 1, 3))," ","0"))</f>
        <v>108</v>
      </c>
      <c r="H9312" s="2" t="str">
        <f>IF(Table13456[[#This Row],[first]]="0",SUBSTITUTE(TRIM(MID(B9312, 5, 3))," ","0"),SUBSTITUTE(TRIM(MID(B9312, 4, 3))," ","0"))</f>
        <v>002</v>
      </c>
      <c r="I9312" s="2" t="str">
        <f>IF(Table13456[[#This Row],[first]]="0",SUBSTITUTE(TRIM(MID(B9312, 8, 3))," ","0"),SUBSTITUTE(TRIM(MID(B9312, 7, 3))," ","0"))</f>
        <v>307</v>
      </c>
      <c r="J9312" s="6">
        <v>2</v>
      </c>
      <c r="K9312" s="2" t="str">
        <f t="shared" si="435"/>
        <v>108</v>
      </c>
      <c r="L9312" s="2" t="str">
        <f t="shared" si="436"/>
        <v>002</v>
      </c>
      <c r="M9312" s="2" t="str">
        <f t="shared" si="437"/>
        <v>307</v>
      </c>
    </row>
    <row r="9313" spans="2:13" x14ac:dyDescent="0.25">
      <c r="B9313" s="2" t="s">
        <v>3908</v>
      </c>
      <c r="C9313" s="2" t="s">
        <v>3909</v>
      </c>
      <c r="D9313" s="6" t="str">
        <f>+_xlfn.CONCAT(Table13456[[#This Row],[phase1]],Table13456[[#This Row],[phase2]],Table13456[[#This Row],[phase3]],Table13456[[#This Row],[phase4]])</f>
        <v>2108002310</v>
      </c>
      <c r="E9313" s="2" t="str">
        <f>+Table13456[[#This Row],[DESCRIPTION]]</f>
        <v>UTILITY FIXTURE- TAPPING SADDLE/SLEEVE, FURNISH &amp; INSTALL, 1"</v>
      </c>
      <c r="F9313" s="6">
        <v>2</v>
      </c>
      <c r="G9313" s="2" t="str">
        <f>IF(Table13456[[#This Row],[first]]="0",SUBSTITUTE(TRIM(MID(B9313, 2, 3))," ","0"),SUBSTITUTE(TRIM(MID(B9313, 1, 3))," ","0"))</f>
        <v>108</v>
      </c>
      <c r="H9313" s="2" t="str">
        <f>IF(Table13456[[#This Row],[first]]="0",SUBSTITUTE(TRIM(MID(B9313, 5, 3))," ","0"),SUBSTITUTE(TRIM(MID(B9313, 4, 3))," ","0"))</f>
        <v>002</v>
      </c>
      <c r="I9313" s="2" t="str">
        <f>IF(Table13456[[#This Row],[first]]="0",SUBSTITUTE(TRIM(MID(B9313, 8, 3))," ","0"),SUBSTITUTE(TRIM(MID(B9313, 7, 3))," ","0"))</f>
        <v>310</v>
      </c>
      <c r="J9313" s="6">
        <v>2</v>
      </c>
      <c r="K9313" s="2" t="str">
        <f t="shared" si="435"/>
        <v>108</v>
      </c>
      <c r="L9313" s="2" t="str">
        <f t="shared" si="436"/>
        <v>002</v>
      </c>
      <c r="M9313" s="2" t="str">
        <f t="shared" si="437"/>
        <v>310</v>
      </c>
    </row>
    <row r="9314" spans="2:13" x14ac:dyDescent="0.25">
      <c r="B9314" s="2" t="s">
        <v>3910</v>
      </c>
      <c r="C9314" s="2" t="s">
        <v>3911</v>
      </c>
      <c r="D9314" s="6" t="str">
        <f>+_xlfn.CONCAT(Table13456[[#This Row],[phase1]],Table13456[[#This Row],[phase2]],Table13456[[#This Row],[phase3]],Table13456[[#This Row],[phase4]])</f>
        <v>2108002310</v>
      </c>
      <c r="E9314" s="2" t="str">
        <f>+Table13456[[#This Row],[DESCRIPTION]]</f>
        <v>UTILITY FIXTURE- TAPPING SADDLE/SLEEVE, FURNISH &amp; INSTALL, 2"</v>
      </c>
      <c r="F9314" s="6">
        <v>2</v>
      </c>
      <c r="G9314" s="2" t="str">
        <f>IF(Table13456[[#This Row],[first]]="0",SUBSTITUTE(TRIM(MID(B9314, 2, 3))," ","0"),SUBSTITUTE(TRIM(MID(B9314, 1, 3))," ","0"))</f>
        <v>108</v>
      </c>
      <c r="H9314" s="2" t="str">
        <f>IF(Table13456[[#This Row],[first]]="0",SUBSTITUTE(TRIM(MID(B9314, 5, 3))," ","0"),SUBSTITUTE(TRIM(MID(B9314, 4, 3))," ","0"))</f>
        <v>002</v>
      </c>
      <c r="I9314" s="2" t="str">
        <f>IF(Table13456[[#This Row],[first]]="0",SUBSTITUTE(TRIM(MID(B9314, 8, 3))," ","0"),SUBSTITUTE(TRIM(MID(B9314, 7, 3))," ","0"))</f>
        <v>310</v>
      </c>
      <c r="J9314" s="6">
        <v>2</v>
      </c>
      <c r="K9314" s="2" t="str">
        <f t="shared" si="435"/>
        <v>108</v>
      </c>
      <c r="L9314" s="2" t="str">
        <f t="shared" si="436"/>
        <v>002</v>
      </c>
      <c r="M9314" s="2" t="str">
        <f t="shared" si="437"/>
        <v>310</v>
      </c>
    </row>
    <row r="9315" spans="2:13" x14ac:dyDescent="0.25">
      <c r="B9315" s="2" t="s">
        <v>18471</v>
      </c>
      <c r="C9315" s="2" t="s">
        <v>18472</v>
      </c>
      <c r="D9315" s="6" t="str">
        <f>+_xlfn.CONCAT(Table13456[[#This Row],[phase1]],Table13456[[#This Row],[phase2]],Table13456[[#This Row],[phase3]],Table13456[[#This Row],[phase4]])</f>
        <v>2108002310</v>
      </c>
      <c r="E9315" s="2" t="str">
        <f>+Table13456[[#This Row],[DESCRIPTION]]</f>
        <v>UTILITY FIXTURE- TAPPING SADDLE/SLEEVE, FURNISH &amp; INSTALL, 3"</v>
      </c>
      <c r="F9315" s="6">
        <v>2</v>
      </c>
      <c r="G9315" s="2" t="str">
        <f>IF(Table13456[[#This Row],[first]]="0",SUBSTITUTE(TRIM(MID(B9315, 2, 3))," ","0"),SUBSTITUTE(TRIM(MID(B9315, 1, 3))," ","0"))</f>
        <v>108</v>
      </c>
      <c r="H9315" s="2" t="str">
        <f>IF(Table13456[[#This Row],[first]]="0",SUBSTITUTE(TRIM(MID(B9315, 5, 3))," ","0"),SUBSTITUTE(TRIM(MID(B9315, 4, 3))," ","0"))</f>
        <v>002</v>
      </c>
      <c r="I9315" s="2" t="str">
        <f>IF(Table13456[[#This Row],[first]]="0",SUBSTITUTE(TRIM(MID(B9315, 8, 3))," ","0"),SUBSTITUTE(TRIM(MID(B9315, 7, 3))," ","0"))</f>
        <v>310</v>
      </c>
      <c r="J9315" s="6">
        <v>2</v>
      </c>
      <c r="K9315" s="2" t="str">
        <f t="shared" si="435"/>
        <v>108</v>
      </c>
      <c r="L9315" s="2" t="str">
        <f t="shared" si="436"/>
        <v>002</v>
      </c>
      <c r="M9315" s="2" t="str">
        <f t="shared" si="437"/>
        <v>310</v>
      </c>
    </row>
    <row r="9316" spans="2:13" x14ac:dyDescent="0.25">
      <c r="B9316" s="2" t="s">
        <v>4317</v>
      </c>
      <c r="C9316" s="2" t="s">
        <v>18473</v>
      </c>
      <c r="D9316" s="6" t="str">
        <f>+_xlfn.CONCAT(Table13456[[#This Row],[phase1]],Table13456[[#This Row],[phase2]],Table13456[[#This Row],[phase3]],Table13456[[#This Row],[phase4]])</f>
        <v>2108002310</v>
      </c>
      <c r="E9316" s="2" t="str">
        <f>+Table13456[[#This Row],[DESCRIPTION]]</f>
        <v>UTILITY FIXTURE- TAPPING SADDLE/SLEEVE, FURNISH &amp; INSTALL, 4"</v>
      </c>
      <c r="F9316" s="6">
        <v>2</v>
      </c>
      <c r="G9316" s="2" t="str">
        <f>IF(Table13456[[#This Row],[first]]="0",SUBSTITUTE(TRIM(MID(B9316, 2, 3))," ","0"),SUBSTITUTE(TRIM(MID(B9316, 1, 3))," ","0"))</f>
        <v>108</v>
      </c>
      <c r="H9316" s="2" t="str">
        <f>IF(Table13456[[#This Row],[first]]="0",SUBSTITUTE(TRIM(MID(B9316, 5, 3))," ","0"),SUBSTITUTE(TRIM(MID(B9316, 4, 3))," ","0"))</f>
        <v>002</v>
      </c>
      <c r="I9316" s="2" t="str">
        <f>IF(Table13456[[#This Row],[first]]="0",SUBSTITUTE(TRIM(MID(B9316, 8, 3))," ","0"),SUBSTITUTE(TRIM(MID(B9316, 7, 3))," ","0"))</f>
        <v>310</v>
      </c>
      <c r="J9316" s="6">
        <v>2</v>
      </c>
      <c r="K9316" s="2" t="str">
        <f t="shared" si="435"/>
        <v>108</v>
      </c>
      <c r="L9316" s="2" t="str">
        <f t="shared" si="436"/>
        <v>002</v>
      </c>
      <c r="M9316" s="2" t="str">
        <f t="shared" si="437"/>
        <v>310</v>
      </c>
    </row>
    <row r="9317" spans="2:13" x14ac:dyDescent="0.25">
      <c r="B9317" s="2" t="s">
        <v>3912</v>
      </c>
      <c r="C9317" s="2" t="s">
        <v>3913</v>
      </c>
      <c r="D9317" s="6" t="str">
        <f>+_xlfn.CONCAT(Table13456[[#This Row],[phase1]],Table13456[[#This Row],[phase2]],Table13456[[#This Row],[phase3]],Table13456[[#This Row],[phase4]])</f>
        <v>2108002310</v>
      </c>
      <c r="E9317" s="2" t="str">
        <f>+Table13456[[#This Row],[DESCRIPTION]]</f>
        <v>UTILITY FIXTURE- TAPPING SADDLE/SLEEVE, FURNISH &amp; INSTALL, 6"</v>
      </c>
      <c r="F9317" s="6">
        <v>2</v>
      </c>
      <c r="G9317" s="2" t="str">
        <f>IF(Table13456[[#This Row],[first]]="0",SUBSTITUTE(TRIM(MID(B9317, 2, 3))," ","0"),SUBSTITUTE(TRIM(MID(B9317, 1, 3))," ","0"))</f>
        <v>108</v>
      </c>
      <c r="H9317" s="2" t="str">
        <f>IF(Table13456[[#This Row],[first]]="0",SUBSTITUTE(TRIM(MID(B9317, 5, 3))," ","0"),SUBSTITUTE(TRIM(MID(B9317, 4, 3))," ","0"))</f>
        <v>002</v>
      </c>
      <c r="I9317" s="2" t="str">
        <f>IF(Table13456[[#This Row],[first]]="0",SUBSTITUTE(TRIM(MID(B9317, 8, 3))," ","0"),SUBSTITUTE(TRIM(MID(B9317, 7, 3))," ","0"))</f>
        <v>310</v>
      </c>
      <c r="J9317" s="6">
        <v>2</v>
      </c>
      <c r="K9317" s="2" t="str">
        <f t="shared" si="435"/>
        <v>108</v>
      </c>
      <c r="L9317" s="2" t="str">
        <f t="shared" si="436"/>
        <v>002</v>
      </c>
      <c r="M9317" s="2" t="str">
        <f t="shared" si="437"/>
        <v>310</v>
      </c>
    </row>
    <row r="9318" spans="2:13" x14ac:dyDescent="0.25">
      <c r="B9318" s="2" t="s">
        <v>3914</v>
      </c>
      <c r="C9318" s="2" t="s">
        <v>3915</v>
      </c>
      <c r="D9318" s="6" t="str">
        <f>+_xlfn.CONCAT(Table13456[[#This Row],[phase1]],Table13456[[#This Row],[phase2]],Table13456[[#This Row],[phase3]],Table13456[[#This Row],[phase4]])</f>
        <v>2108002310</v>
      </c>
      <c r="E9318" s="2" t="str">
        <f>+Table13456[[#This Row],[DESCRIPTION]]</f>
        <v>UTILITY FIXTURE- TAPPING SADDLE/SLEEVE, FURNISH &amp; INSTALL, 8"</v>
      </c>
      <c r="F9318" s="6">
        <v>2</v>
      </c>
      <c r="G9318" s="2" t="str">
        <f>IF(Table13456[[#This Row],[first]]="0",SUBSTITUTE(TRIM(MID(B9318, 2, 3))," ","0"),SUBSTITUTE(TRIM(MID(B9318, 1, 3))," ","0"))</f>
        <v>108</v>
      </c>
      <c r="H9318" s="2" t="str">
        <f>IF(Table13456[[#This Row],[first]]="0",SUBSTITUTE(TRIM(MID(B9318, 5, 3))," ","0"),SUBSTITUTE(TRIM(MID(B9318, 4, 3))," ","0"))</f>
        <v>002</v>
      </c>
      <c r="I9318" s="2" t="str">
        <f>IF(Table13456[[#This Row],[first]]="0",SUBSTITUTE(TRIM(MID(B9318, 8, 3))," ","0"),SUBSTITUTE(TRIM(MID(B9318, 7, 3))," ","0"))</f>
        <v>310</v>
      </c>
      <c r="J9318" s="6">
        <v>2</v>
      </c>
      <c r="K9318" s="2" t="str">
        <f t="shared" si="435"/>
        <v>108</v>
      </c>
      <c r="L9318" s="2" t="str">
        <f t="shared" si="436"/>
        <v>002</v>
      </c>
      <c r="M9318" s="2" t="str">
        <f t="shared" si="437"/>
        <v>310</v>
      </c>
    </row>
    <row r="9319" spans="2:13" x14ac:dyDescent="0.25">
      <c r="B9319" s="2" t="s">
        <v>4318</v>
      </c>
      <c r="C9319" s="2" t="s">
        <v>18474</v>
      </c>
      <c r="D9319" s="6" t="str">
        <f>+_xlfn.CONCAT(Table13456[[#This Row],[phase1]],Table13456[[#This Row],[phase2]],Table13456[[#This Row],[phase3]],Table13456[[#This Row],[phase4]])</f>
        <v>2108002311</v>
      </c>
      <c r="E9319" s="2" t="str">
        <f>+Table13456[[#This Row],[DESCRIPTION]]</f>
        <v>UTILITY FIXTURE- TAPPING SADDLE/SLEEVE, FURNISH &amp; INSTALL, 10"</v>
      </c>
      <c r="F9319" s="6">
        <v>2</v>
      </c>
      <c r="G9319" s="2" t="str">
        <f>IF(Table13456[[#This Row],[first]]="0",SUBSTITUTE(TRIM(MID(B9319, 2, 3))," ","0"),SUBSTITUTE(TRIM(MID(B9319, 1, 3))," ","0"))</f>
        <v>108</v>
      </c>
      <c r="H9319" s="2" t="str">
        <f>IF(Table13456[[#This Row],[first]]="0",SUBSTITUTE(TRIM(MID(B9319, 5, 3))," ","0"),SUBSTITUTE(TRIM(MID(B9319, 4, 3))," ","0"))</f>
        <v>002</v>
      </c>
      <c r="I9319" s="2" t="str">
        <f>IF(Table13456[[#This Row],[first]]="0",SUBSTITUTE(TRIM(MID(B9319, 8, 3))," ","0"),SUBSTITUTE(TRIM(MID(B9319, 7, 3))," ","0"))</f>
        <v>311</v>
      </c>
      <c r="J9319" s="6">
        <v>2</v>
      </c>
      <c r="K9319" s="2" t="str">
        <f t="shared" si="435"/>
        <v>108</v>
      </c>
      <c r="L9319" s="2" t="str">
        <f t="shared" si="436"/>
        <v>002</v>
      </c>
      <c r="M9319" s="2" t="str">
        <f t="shared" si="437"/>
        <v>311</v>
      </c>
    </row>
    <row r="9320" spans="2:13" x14ac:dyDescent="0.25">
      <c r="B9320" s="2" t="s">
        <v>3916</v>
      </c>
      <c r="C9320" s="2" t="s">
        <v>3917</v>
      </c>
      <c r="D9320" s="6" t="str">
        <f>+_xlfn.CONCAT(Table13456[[#This Row],[phase1]],Table13456[[#This Row],[phase2]],Table13456[[#This Row],[phase3]],Table13456[[#This Row],[phase4]])</f>
        <v>2108002311</v>
      </c>
      <c r="E9320" s="2" t="str">
        <f>+Table13456[[#This Row],[DESCRIPTION]]</f>
        <v>UTILITY FIXTURE- TAPPING SADDLE/SLEEVE, FURNISH &amp; INSTALL, 12"</v>
      </c>
      <c r="F9320" s="6">
        <v>2</v>
      </c>
      <c r="G9320" s="2" t="str">
        <f>IF(Table13456[[#This Row],[first]]="0",SUBSTITUTE(TRIM(MID(B9320, 2, 3))," ","0"),SUBSTITUTE(TRIM(MID(B9320, 1, 3))," ","0"))</f>
        <v>108</v>
      </c>
      <c r="H9320" s="2" t="str">
        <f>IF(Table13456[[#This Row],[first]]="0",SUBSTITUTE(TRIM(MID(B9320, 5, 3))," ","0"),SUBSTITUTE(TRIM(MID(B9320, 4, 3))," ","0"))</f>
        <v>002</v>
      </c>
      <c r="I9320" s="2" t="str">
        <f>IF(Table13456[[#This Row],[first]]="0",SUBSTITUTE(TRIM(MID(B9320, 8, 3))," ","0"),SUBSTITUTE(TRIM(MID(B9320, 7, 3))," ","0"))</f>
        <v>311</v>
      </c>
      <c r="J9320" s="6">
        <v>2</v>
      </c>
      <c r="K9320" s="2" t="str">
        <f t="shared" si="435"/>
        <v>108</v>
      </c>
      <c r="L9320" s="2" t="str">
        <f t="shared" si="436"/>
        <v>002</v>
      </c>
      <c r="M9320" s="2" t="str">
        <f t="shared" si="437"/>
        <v>311</v>
      </c>
    </row>
    <row r="9321" spans="2:13" x14ac:dyDescent="0.25">
      <c r="B9321" s="2" t="s">
        <v>3918</v>
      </c>
      <c r="C9321" s="2" t="s">
        <v>3919</v>
      </c>
      <c r="D9321" s="6" t="str">
        <f>+_xlfn.CONCAT(Table13456[[#This Row],[phase1]],Table13456[[#This Row],[phase2]],Table13456[[#This Row],[phase3]],Table13456[[#This Row],[phase4]])</f>
        <v>2108002311</v>
      </c>
      <c r="E9321" s="2" t="str">
        <f>+Table13456[[#This Row],[DESCRIPTION]]</f>
        <v>UTILITY FIXTURE- TAPPING SADDLE/SLEEVE, FURNISH &amp; INSTALL, 14"</v>
      </c>
      <c r="F9321" s="6">
        <v>2</v>
      </c>
      <c r="G9321" s="2" t="str">
        <f>IF(Table13456[[#This Row],[first]]="0",SUBSTITUTE(TRIM(MID(B9321, 2, 3))," ","0"),SUBSTITUTE(TRIM(MID(B9321, 1, 3))," ","0"))</f>
        <v>108</v>
      </c>
      <c r="H9321" s="2" t="str">
        <f>IF(Table13456[[#This Row],[first]]="0",SUBSTITUTE(TRIM(MID(B9321, 5, 3))," ","0"),SUBSTITUTE(TRIM(MID(B9321, 4, 3))," ","0"))</f>
        <v>002</v>
      </c>
      <c r="I9321" s="2" t="str">
        <f>IF(Table13456[[#This Row],[first]]="0",SUBSTITUTE(TRIM(MID(B9321, 8, 3))," ","0"),SUBSTITUTE(TRIM(MID(B9321, 7, 3))," ","0"))</f>
        <v>311</v>
      </c>
      <c r="J9321" s="6">
        <v>2</v>
      </c>
      <c r="K9321" s="2" t="str">
        <f t="shared" si="435"/>
        <v>108</v>
      </c>
      <c r="L9321" s="2" t="str">
        <f t="shared" si="436"/>
        <v>002</v>
      </c>
      <c r="M9321" s="2" t="str">
        <f t="shared" si="437"/>
        <v>311</v>
      </c>
    </row>
    <row r="9322" spans="2:13" x14ac:dyDescent="0.25">
      <c r="B9322" s="2" t="s">
        <v>3920</v>
      </c>
      <c r="C9322" s="2" t="s">
        <v>3921</v>
      </c>
      <c r="D9322" s="6" t="str">
        <f>+_xlfn.CONCAT(Table13456[[#This Row],[phase1]],Table13456[[#This Row],[phase2]],Table13456[[#This Row],[phase3]],Table13456[[#This Row],[phase4]])</f>
        <v>2108002311</v>
      </c>
      <c r="E9322" s="2" t="str">
        <f>+Table13456[[#This Row],[DESCRIPTION]]</f>
        <v>UTILITY FIXTURE- TAPPING SADDLE/SLEEVE, FURNISH &amp; INSTALL, 16"</v>
      </c>
      <c r="F9322" s="6">
        <v>2</v>
      </c>
      <c r="G9322" s="2" t="str">
        <f>IF(Table13456[[#This Row],[first]]="0",SUBSTITUTE(TRIM(MID(B9322, 2, 3))," ","0"),SUBSTITUTE(TRIM(MID(B9322, 1, 3))," ","0"))</f>
        <v>108</v>
      </c>
      <c r="H9322" s="2" t="str">
        <f>IF(Table13456[[#This Row],[first]]="0",SUBSTITUTE(TRIM(MID(B9322, 5, 3))," ","0"),SUBSTITUTE(TRIM(MID(B9322, 4, 3))," ","0"))</f>
        <v>002</v>
      </c>
      <c r="I9322" s="2" t="str">
        <f>IF(Table13456[[#This Row],[first]]="0",SUBSTITUTE(TRIM(MID(B9322, 8, 3))," ","0"),SUBSTITUTE(TRIM(MID(B9322, 7, 3))," ","0"))</f>
        <v>311</v>
      </c>
      <c r="J9322" s="6">
        <v>2</v>
      </c>
      <c r="K9322" s="2" t="str">
        <f t="shared" si="435"/>
        <v>108</v>
      </c>
      <c r="L9322" s="2" t="str">
        <f t="shared" si="436"/>
        <v>002</v>
      </c>
      <c r="M9322" s="2" t="str">
        <f t="shared" si="437"/>
        <v>311</v>
      </c>
    </row>
    <row r="9323" spans="2:13" x14ac:dyDescent="0.25">
      <c r="B9323" s="2" t="s">
        <v>4834</v>
      </c>
      <c r="C9323" s="2" t="s">
        <v>18475</v>
      </c>
      <c r="D9323" s="6" t="str">
        <f>+_xlfn.CONCAT(Table13456[[#This Row],[phase1]],Table13456[[#This Row],[phase2]],Table13456[[#This Row],[phase3]],Table13456[[#This Row],[phase4]])</f>
        <v>2108002311</v>
      </c>
      <c r="E9323" s="2" t="str">
        <f>+Table13456[[#This Row],[DESCRIPTION]]</f>
        <v>UTILITY FIXTURE- TAPPING SADDLE/SLEEVE, FURNISH &amp; INSTALL, 18"</v>
      </c>
      <c r="F9323" s="6">
        <v>2</v>
      </c>
      <c r="G9323" s="2" t="str">
        <f>IF(Table13456[[#This Row],[first]]="0",SUBSTITUTE(TRIM(MID(B9323, 2, 3))," ","0"),SUBSTITUTE(TRIM(MID(B9323, 1, 3))," ","0"))</f>
        <v>108</v>
      </c>
      <c r="H9323" s="2" t="str">
        <f>IF(Table13456[[#This Row],[first]]="0",SUBSTITUTE(TRIM(MID(B9323, 5, 3))," ","0"),SUBSTITUTE(TRIM(MID(B9323, 4, 3))," ","0"))</f>
        <v>002</v>
      </c>
      <c r="I9323" s="2" t="str">
        <f>IF(Table13456[[#This Row],[first]]="0",SUBSTITUTE(TRIM(MID(B9323, 8, 3))," ","0"),SUBSTITUTE(TRIM(MID(B9323, 7, 3))," ","0"))</f>
        <v>311</v>
      </c>
      <c r="J9323" s="6">
        <v>2</v>
      </c>
      <c r="K9323" s="2" t="str">
        <f t="shared" si="435"/>
        <v>108</v>
      </c>
      <c r="L9323" s="2" t="str">
        <f t="shared" si="436"/>
        <v>002</v>
      </c>
      <c r="M9323" s="2" t="str">
        <f t="shared" si="437"/>
        <v>311</v>
      </c>
    </row>
    <row r="9324" spans="2:13" x14ac:dyDescent="0.25">
      <c r="B9324" s="2" t="s">
        <v>3922</v>
      </c>
      <c r="C9324" s="2" t="s">
        <v>3923</v>
      </c>
      <c r="D9324" s="6" t="str">
        <f>+_xlfn.CONCAT(Table13456[[#This Row],[phase1]],Table13456[[#This Row],[phase2]],Table13456[[#This Row],[phase3]],Table13456[[#This Row],[phase4]])</f>
        <v>2108002312</v>
      </c>
      <c r="E9324" s="2" t="str">
        <f>+Table13456[[#This Row],[DESCRIPTION]]</f>
        <v>UTILITY FIXTURE- TAPPING SADDLE/SLEEVE, FURNISH &amp; INSTALL, 20"</v>
      </c>
      <c r="F9324" s="6">
        <v>2</v>
      </c>
      <c r="G9324" s="2" t="str">
        <f>IF(Table13456[[#This Row],[first]]="0",SUBSTITUTE(TRIM(MID(B9324, 2, 3))," ","0"),SUBSTITUTE(TRIM(MID(B9324, 1, 3))," ","0"))</f>
        <v>108</v>
      </c>
      <c r="H9324" s="2" t="str">
        <f>IF(Table13456[[#This Row],[first]]="0",SUBSTITUTE(TRIM(MID(B9324, 5, 3))," ","0"),SUBSTITUTE(TRIM(MID(B9324, 4, 3))," ","0"))</f>
        <v>002</v>
      </c>
      <c r="I9324" s="2" t="str">
        <f>IF(Table13456[[#This Row],[first]]="0",SUBSTITUTE(TRIM(MID(B9324, 8, 3))," ","0"),SUBSTITUTE(TRIM(MID(B9324, 7, 3))," ","0"))</f>
        <v>312</v>
      </c>
      <c r="J9324" s="6">
        <v>2</v>
      </c>
      <c r="K9324" s="2" t="str">
        <f t="shared" si="435"/>
        <v>108</v>
      </c>
      <c r="L9324" s="2" t="str">
        <f t="shared" si="436"/>
        <v>002</v>
      </c>
      <c r="M9324" s="2" t="str">
        <f t="shared" si="437"/>
        <v>312</v>
      </c>
    </row>
    <row r="9325" spans="2:13" x14ac:dyDescent="0.25">
      <c r="B9325" s="2" t="s">
        <v>3924</v>
      </c>
      <c r="C9325" s="2" t="s">
        <v>3925</v>
      </c>
      <c r="D9325" s="6" t="str">
        <f>+_xlfn.CONCAT(Table13456[[#This Row],[phase1]],Table13456[[#This Row],[phase2]],Table13456[[#This Row],[phase3]],Table13456[[#This Row],[phase4]])</f>
        <v>2108002312</v>
      </c>
      <c r="E9325" s="2" t="str">
        <f>+Table13456[[#This Row],[DESCRIPTION]]</f>
        <v>UTILITY FIXTURE- TAPPING SADDLE/SLEEVE, FURNISH &amp; INSTALL, 24"</v>
      </c>
      <c r="F9325" s="6">
        <v>2</v>
      </c>
      <c r="G9325" s="2" t="str">
        <f>IF(Table13456[[#This Row],[first]]="0",SUBSTITUTE(TRIM(MID(B9325, 2, 3))," ","0"),SUBSTITUTE(TRIM(MID(B9325, 1, 3))," ","0"))</f>
        <v>108</v>
      </c>
      <c r="H9325" s="2" t="str">
        <f>IF(Table13456[[#This Row],[first]]="0",SUBSTITUTE(TRIM(MID(B9325, 5, 3))," ","0"),SUBSTITUTE(TRIM(MID(B9325, 4, 3))," ","0"))</f>
        <v>002</v>
      </c>
      <c r="I9325" s="2" t="str">
        <f>IF(Table13456[[#This Row],[first]]="0",SUBSTITUTE(TRIM(MID(B9325, 8, 3))," ","0"),SUBSTITUTE(TRIM(MID(B9325, 7, 3))," ","0"))</f>
        <v>312</v>
      </c>
      <c r="J9325" s="6">
        <v>2</v>
      </c>
      <c r="K9325" s="2" t="str">
        <f t="shared" si="435"/>
        <v>108</v>
      </c>
      <c r="L9325" s="2" t="str">
        <f t="shared" si="436"/>
        <v>002</v>
      </c>
      <c r="M9325" s="2" t="str">
        <f t="shared" si="437"/>
        <v>312</v>
      </c>
    </row>
    <row r="9326" spans="2:13" x14ac:dyDescent="0.25">
      <c r="B9326" s="2" t="s">
        <v>4319</v>
      </c>
      <c r="C9326" s="2" t="s">
        <v>18476</v>
      </c>
      <c r="D9326" s="6" t="str">
        <f>+_xlfn.CONCAT(Table13456[[#This Row],[phase1]],Table13456[[#This Row],[phase2]],Table13456[[#This Row],[phase3]],Table13456[[#This Row],[phase4]])</f>
        <v>2108002313</v>
      </c>
      <c r="E9326" s="2" t="str">
        <f>+Table13456[[#This Row],[DESCRIPTION]]</f>
        <v>UTILITY FIXTURE- TAPPING SADDLE/SLEEVE, FURNISH &amp; INSTALL, 30"</v>
      </c>
      <c r="F9326" s="6">
        <v>2</v>
      </c>
      <c r="G9326" s="2" t="str">
        <f>IF(Table13456[[#This Row],[first]]="0",SUBSTITUTE(TRIM(MID(B9326, 2, 3))," ","0"),SUBSTITUTE(TRIM(MID(B9326, 1, 3))," ","0"))</f>
        <v>108</v>
      </c>
      <c r="H9326" s="2" t="str">
        <f>IF(Table13456[[#This Row],[first]]="0",SUBSTITUTE(TRIM(MID(B9326, 5, 3))," ","0"),SUBSTITUTE(TRIM(MID(B9326, 4, 3))," ","0"))</f>
        <v>002</v>
      </c>
      <c r="I9326" s="2" t="str">
        <f>IF(Table13456[[#This Row],[first]]="0",SUBSTITUTE(TRIM(MID(B9326, 8, 3))," ","0"),SUBSTITUTE(TRIM(MID(B9326, 7, 3))," ","0"))</f>
        <v>313</v>
      </c>
      <c r="J9326" s="6">
        <v>2</v>
      </c>
      <c r="K9326" s="2" t="str">
        <f t="shared" si="435"/>
        <v>108</v>
      </c>
      <c r="L9326" s="2" t="str">
        <f t="shared" si="436"/>
        <v>002</v>
      </c>
      <c r="M9326" s="2" t="str">
        <f t="shared" si="437"/>
        <v>313</v>
      </c>
    </row>
    <row r="9327" spans="2:13" x14ac:dyDescent="0.25">
      <c r="B9327" s="2" t="s">
        <v>4752</v>
      </c>
      <c r="C9327" s="2" t="s">
        <v>18477</v>
      </c>
      <c r="D9327" s="6" t="str">
        <f>+_xlfn.CONCAT(Table13456[[#This Row],[phase1]],Table13456[[#This Row],[phase2]],Table13456[[#This Row],[phase3]],Table13456[[#This Row],[phase4]])</f>
        <v>2108002313</v>
      </c>
      <c r="E9327" s="2" t="str">
        <f>+Table13456[[#This Row],[DESCRIPTION]]</f>
        <v>UTILITY FIXTURE- TAPPING SADDLE/SLEEVE, FURNISH &amp; INSTALL, 36"</v>
      </c>
      <c r="F9327" s="6">
        <v>2</v>
      </c>
      <c r="G9327" s="2" t="str">
        <f>IF(Table13456[[#This Row],[first]]="0",SUBSTITUTE(TRIM(MID(B9327, 2, 3))," ","0"),SUBSTITUTE(TRIM(MID(B9327, 1, 3))," ","0"))</f>
        <v>108</v>
      </c>
      <c r="H9327" s="2" t="str">
        <f>IF(Table13456[[#This Row],[first]]="0",SUBSTITUTE(TRIM(MID(B9327, 5, 3))," ","0"),SUBSTITUTE(TRIM(MID(B9327, 4, 3))," ","0"))</f>
        <v>002</v>
      </c>
      <c r="I9327" s="2" t="str">
        <f>IF(Table13456[[#This Row],[first]]="0",SUBSTITUTE(TRIM(MID(B9327, 8, 3))," ","0"),SUBSTITUTE(TRIM(MID(B9327, 7, 3))," ","0"))</f>
        <v>313</v>
      </c>
      <c r="J9327" s="6">
        <v>2</v>
      </c>
      <c r="K9327" s="2" t="str">
        <f t="shared" si="435"/>
        <v>108</v>
      </c>
      <c r="L9327" s="2" t="str">
        <f t="shared" si="436"/>
        <v>002</v>
      </c>
      <c r="M9327" s="2" t="str">
        <f t="shared" si="437"/>
        <v>313</v>
      </c>
    </row>
    <row r="9328" spans="2:13" x14ac:dyDescent="0.25">
      <c r="B9328" s="2" t="s">
        <v>4320</v>
      </c>
      <c r="C9328" s="2" t="s">
        <v>18478</v>
      </c>
      <c r="D9328" s="6" t="str">
        <f>+_xlfn.CONCAT(Table13456[[#This Row],[phase1]],Table13456[[#This Row],[phase2]],Table13456[[#This Row],[phase3]],Table13456[[#This Row],[phase4]])</f>
        <v>2108002314</v>
      </c>
      <c r="E9328" s="2" t="str">
        <f>+Table13456[[#This Row],[DESCRIPTION]]</f>
        <v>UTILITY FIXTURE- TAPPING SADDLE/SLEEVE, FURNISH &amp; INSTALL, 42"</v>
      </c>
      <c r="F9328" s="6">
        <v>2</v>
      </c>
      <c r="G9328" s="2" t="str">
        <f>IF(Table13456[[#This Row],[first]]="0",SUBSTITUTE(TRIM(MID(B9328, 2, 3))," ","0"),SUBSTITUTE(TRIM(MID(B9328, 1, 3))," ","0"))</f>
        <v>108</v>
      </c>
      <c r="H9328" s="2" t="str">
        <f>IF(Table13456[[#This Row],[first]]="0",SUBSTITUTE(TRIM(MID(B9328, 5, 3))," ","0"),SUBSTITUTE(TRIM(MID(B9328, 4, 3))," ","0"))</f>
        <v>002</v>
      </c>
      <c r="I9328" s="2" t="str">
        <f>IF(Table13456[[#This Row],[first]]="0",SUBSTITUTE(TRIM(MID(B9328, 8, 3))," ","0"),SUBSTITUTE(TRIM(MID(B9328, 7, 3))," ","0"))</f>
        <v>314</v>
      </c>
      <c r="J9328" s="6">
        <v>2</v>
      </c>
      <c r="K9328" s="2" t="str">
        <f t="shared" si="435"/>
        <v>108</v>
      </c>
      <c r="L9328" s="2" t="str">
        <f t="shared" si="436"/>
        <v>002</v>
      </c>
      <c r="M9328" s="2" t="str">
        <f t="shared" si="437"/>
        <v>314</v>
      </c>
    </row>
    <row r="9329" spans="2:13" x14ac:dyDescent="0.25">
      <c r="B9329" s="2" t="s">
        <v>3926</v>
      </c>
      <c r="C9329" s="2" t="s">
        <v>3927</v>
      </c>
      <c r="D9329" s="6" t="str">
        <f>+_xlfn.CONCAT(Table13456[[#This Row],[phase1]],Table13456[[#This Row],[phase2]],Table13456[[#This Row],[phase3]],Table13456[[#This Row],[phase4]])</f>
        <v>2108002330</v>
      </c>
      <c r="E9329" s="2" t="str">
        <f>+Table13456[[#This Row],[DESCRIPTION]]</f>
        <v>UTILITY FIXTURE- TAPPING SADDLE/SLEEVE, INSTALL - FURNISHED BY OTHERS</v>
      </c>
      <c r="F9329" s="6">
        <v>2</v>
      </c>
      <c r="G9329" s="2" t="str">
        <f>IF(Table13456[[#This Row],[first]]="0",SUBSTITUTE(TRIM(MID(B9329, 2, 3))," ","0"),SUBSTITUTE(TRIM(MID(B9329, 1, 3))," ","0"))</f>
        <v>108</v>
      </c>
      <c r="H9329" s="2" t="str">
        <f>IF(Table13456[[#This Row],[first]]="0",SUBSTITUTE(TRIM(MID(B9329, 5, 3))," ","0"),SUBSTITUTE(TRIM(MID(B9329, 4, 3))," ","0"))</f>
        <v>002</v>
      </c>
      <c r="I9329" s="2" t="str">
        <f>IF(Table13456[[#This Row],[first]]="0",SUBSTITUTE(TRIM(MID(B9329, 8, 3))," ","0"),SUBSTITUTE(TRIM(MID(B9329, 7, 3))," ","0"))</f>
        <v>330</v>
      </c>
      <c r="J9329" s="6">
        <v>2</v>
      </c>
      <c r="K9329" s="2" t="str">
        <f t="shared" si="435"/>
        <v>108</v>
      </c>
      <c r="L9329" s="2" t="str">
        <f t="shared" si="436"/>
        <v>002</v>
      </c>
      <c r="M9329" s="2" t="str">
        <f t="shared" si="437"/>
        <v>330</v>
      </c>
    </row>
    <row r="9330" spans="2:13" x14ac:dyDescent="0.25">
      <c r="B9330" s="2" t="s">
        <v>3928</v>
      </c>
      <c r="C9330" s="2" t="s">
        <v>3929</v>
      </c>
      <c r="D9330" s="6" t="str">
        <f>+_xlfn.CONCAT(Table13456[[#This Row],[phase1]],Table13456[[#This Row],[phase2]],Table13456[[#This Row],[phase3]],Table13456[[#This Row],[phase4]])</f>
        <v>2108002410</v>
      </c>
      <c r="E9330" s="2" t="str">
        <f>+Table13456[[#This Row],[DESCRIPTION]]</f>
        <v>UTILITY FIXTURE, VALVE ASSEMBLY, FURNISH AND INSTALL, 1"</v>
      </c>
      <c r="F9330" s="6">
        <v>2</v>
      </c>
      <c r="G9330" s="2" t="str">
        <f>IF(Table13456[[#This Row],[first]]="0",SUBSTITUTE(TRIM(MID(B9330, 2, 3))," ","0"),SUBSTITUTE(TRIM(MID(B9330, 1, 3))," ","0"))</f>
        <v>108</v>
      </c>
      <c r="H9330" s="2" t="str">
        <f>IF(Table13456[[#This Row],[first]]="0",SUBSTITUTE(TRIM(MID(B9330, 5, 3))," ","0"),SUBSTITUTE(TRIM(MID(B9330, 4, 3))," ","0"))</f>
        <v>002</v>
      </c>
      <c r="I9330" s="2" t="str">
        <f>IF(Table13456[[#This Row],[first]]="0",SUBSTITUTE(TRIM(MID(B9330, 8, 3))," ","0"),SUBSTITUTE(TRIM(MID(B9330, 7, 3))," ","0"))</f>
        <v>410</v>
      </c>
      <c r="J9330" s="6">
        <v>2</v>
      </c>
      <c r="K9330" s="2" t="str">
        <f t="shared" si="435"/>
        <v>108</v>
      </c>
      <c r="L9330" s="2" t="str">
        <f t="shared" si="436"/>
        <v>002</v>
      </c>
      <c r="M9330" s="2" t="str">
        <f t="shared" si="437"/>
        <v>410</v>
      </c>
    </row>
    <row r="9331" spans="2:13" x14ac:dyDescent="0.25">
      <c r="B9331" s="2" t="s">
        <v>4835</v>
      </c>
      <c r="C9331" s="2" t="s">
        <v>18479</v>
      </c>
      <c r="D9331" s="6" t="str">
        <f>+_xlfn.CONCAT(Table13456[[#This Row],[phase1]],Table13456[[#This Row],[phase2]],Table13456[[#This Row],[phase3]],Table13456[[#This Row],[phase4]])</f>
        <v>2108002410</v>
      </c>
      <c r="E9331" s="2" t="str">
        <f>+Table13456[[#This Row],[DESCRIPTION]]</f>
        <v>UTILITY FIXTURE, VALVE ASSEMBLY, FURNISH AND INSTALL, 1.5"</v>
      </c>
      <c r="F9331" s="6">
        <v>2</v>
      </c>
      <c r="G9331" s="2" t="str">
        <f>IF(Table13456[[#This Row],[first]]="0",SUBSTITUTE(TRIM(MID(B9331, 2, 3))," ","0"),SUBSTITUTE(TRIM(MID(B9331, 1, 3))," ","0"))</f>
        <v>108</v>
      </c>
      <c r="H9331" s="2" t="str">
        <f>IF(Table13456[[#This Row],[first]]="0",SUBSTITUTE(TRIM(MID(B9331, 5, 3))," ","0"),SUBSTITUTE(TRIM(MID(B9331, 4, 3))," ","0"))</f>
        <v>002</v>
      </c>
      <c r="I9331" s="2" t="str">
        <f>IF(Table13456[[#This Row],[first]]="0",SUBSTITUTE(TRIM(MID(B9331, 8, 3))," ","0"),SUBSTITUTE(TRIM(MID(B9331, 7, 3))," ","0"))</f>
        <v>410</v>
      </c>
      <c r="J9331" s="6">
        <v>2</v>
      </c>
      <c r="K9331" s="2" t="str">
        <f t="shared" si="435"/>
        <v>108</v>
      </c>
      <c r="L9331" s="2" t="str">
        <f t="shared" si="436"/>
        <v>002</v>
      </c>
      <c r="M9331" s="2" t="str">
        <f t="shared" si="437"/>
        <v>410</v>
      </c>
    </row>
    <row r="9332" spans="2:13" x14ac:dyDescent="0.25">
      <c r="B9332" s="2" t="s">
        <v>3930</v>
      </c>
      <c r="C9332" s="2" t="s">
        <v>3931</v>
      </c>
      <c r="D9332" s="6" t="str">
        <f>+_xlfn.CONCAT(Table13456[[#This Row],[phase1]],Table13456[[#This Row],[phase2]],Table13456[[#This Row],[phase3]],Table13456[[#This Row],[phase4]])</f>
        <v>2108002410</v>
      </c>
      <c r="E9332" s="2" t="str">
        <f>+Table13456[[#This Row],[DESCRIPTION]]</f>
        <v>UTILITY FIXTURE, VALVE ASSEMBLY, FURNISH AND INSTALL, 2"</v>
      </c>
      <c r="F9332" s="6">
        <v>2</v>
      </c>
      <c r="G9332" s="2" t="str">
        <f>IF(Table13456[[#This Row],[first]]="0",SUBSTITUTE(TRIM(MID(B9332, 2, 3))," ","0"),SUBSTITUTE(TRIM(MID(B9332, 1, 3))," ","0"))</f>
        <v>108</v>
      </c>
      <c r="H9332" s="2" t="str">
        <f>IF(Table13456[[#This Row],[first]]="0",SUBSTITUTE(TRIM(MID(B9332, 5, 3))," ","0"),SUBSTITUTE(TRIM(MID(B9332, 4, 3))," ","0"))</f>
        <v>002</v>
      </c>
      <c r="I9332" s="2" t="str">
        <f>IF(Table13456[[#This Row],[first]]="0",SUBSTITUTE(TRIM(MID(B9332, 8, 3))," ","0"),SUBSTITUTE(TRIM(MID(B9332, 7, 3))," ","0"))</f>
        <v>410</v>
      </c>
      <c r="J9332" s="6">
        <v>2</v>
      </c>
      <c r="K9332" s="2" t="str">
        <f t="shared" si="435"/>
        <v>108</v>
      </c>
      <c r="L9332" s="2" t="str">
        <f t="shared" si="436"/>
        <v>002</v>
      </c>
      <c r="M9332" s="2" t="str">
        <f t="shared" si="437"/>
        <v>410</v>
      </c>
    </row>
    <row r="9333" spans="2:13" x14ac:dyDescent="0.25">
      <c r="B9333" s="2" t="s">
        <v>4620</v>
      </c>
      <c r="C9333" s="2" t="s">
        <v>18480</v>
      </c>
      <c r="D9333" s="6" t="str">
        <f>+_xlfn.CONCAT(Table13456[[#This Row],[phase1]],Table13456[[#This Row],[phase2]],Table13456[[#This Row],[phase3]],Table13456[[#This Row],[phase4]])</f>
        <v>2108002410</v>
      </c>
      <c r="E9333" s="2" t="str">
        <f>+Table13456[[#This Row],[DESCRIPTION]]</f>
        <v>UTILITY FIXTURE, VALVE ASSEMBLY, FURNISH AND INSTALL, 3"</v>
      </c>
      <c r="F9333" s="6">
        <v>2</v>
      </c>
      <c r="G9333" s="2" t="str">
        <f>IF(Table13456[[#This Row],[first]]="0",SUBSTITUTE(TRIM(MID(B9333, 2, 3))," ","0"),SUBSTITUTE(TRIM(MID(B9333, 1, 3))," ","0"))</f>
        <v>108</v>
      </c>
      <c r="H9333" s="2" t="str">
        <f>IF(Table13456[[#This Row],[first]]="0",SUBSTITUTE(TRIM(MID(B9333, 5, 3))," ","0"),SUBSTITUTE(TRIM(MID(B9333, 4, 3))," ","0"))</f>
        <v>002</v>
      </c>
      <c r="I9333" s="2" t="str">
        <f>IF(Table13456[[#This Row],[first]]="0",SUBSTITUTE(TRIM(MID(B9333, 8, 3))," ","0"),SUBSTITUTE(TRIM(MID(B9333, 7, 3))," ","0"))</f>
        <v>410</v>
      </c>
      <c r="J9333" s="6">
        <v>2</v>
      </c>
      <c r="K9333" s="2" t="str">
        <f t="shared" si="435"/>
        <v>108</v>
      </c>
      <c r="L9333" s="2" t="str">
        <f t="shared" si="436"/>
        <v>002</v>
      </c>
      <c r="M9333" s="2" t="str">
        <f t="shared" si="437"/>
        <v>410</v>
      </c>
    </row>
    <row r="9334" spans="2:13" x14ac:dyDescent="0.25">
      <c r="B9334" s="2" t="s">
        <v>3932</v>
      </c>
      <c r="C9334" s="2" t="s">
        <v>3933</v>
      </c>
      <c r="D9334" s="6" t="str">
        <f>+_xlfn.CONCAT(Table13456[[#This Row],[phase1]],Table13456[[#This Row],[phase2]],Table13456[[#This Row],[phase3]],Table13456[[#This Row],[phase4]])</f>
        <v>2108002410</v>
      </c>
      <c r="E9334" s="2" t="str">
        <f>+Table13456[[#This Row],[DESCRIPTION]]</f>
        <v>UTILITY FIXTURE, VALVE ASSEMBLY, FURNISH AND INSTALL, 4"</v>
      </c>
      <c r="F9334" s="6">
        <v>2</v>
      </c>
      <c r="G9334" s="2" t="str">
        <f>IF(Table13456[[#This Row],[first]]="0",SUBSTITUTE(TRIM(MID(B9334, 2, 3))," ","0"),SUBSTITUTE(TRIM(MID(B9334, 1, 3))," ","0"))</f>
        <v>108</v>
      </c>
      <c r="H9334" s="2" t="str">
        <f>IF(Table13456[[#This Row],[first]]="0",SUBSTITUTE(TRIM(MID(B9334, 5, 3))," ","0"),SUBSTITUTE(TRIM(MID(B9334, 4, 3))," ","0"))</f>
        <v>002</v>
      </c>
      <c r="I9334" s="2" t="str">
        <f>IF(Table13456[[#This Row],[first]]="0",SUBSTITUTE(TRIM(MID(B9334, 8, 3))," ","0"),SUBSTITUTE(TRIM(MID(B9334, 7, 3))," ","0"))</f>
        <v>410</v>
      </c>
      <c r="J9334" s="6">
        <v>2</v>
      </c>
      <c r="K9334" s="2" t="str">
        <f t="shared" si="435"/>
        <v>108</v>
      </c>
      <c r="L9334" s="2" t="str">
        <f t="shared" si="436"/>
        <v>002</v>
      </c>
      <c r="M9334" s="2" t="str">
        <f t="shared" si="437"/>
        <v>410</v>
      </c>
    </row>
    <row r="9335" spans="2:13" x14ac:dyDescent="0.25">
      <c r="B9335" s="2" t="s">
        <v>3934</v>
      </c>
      <c r="C9335" s="2" t="s">
        <v>3935</v>
      </c>
      <c r="D9335" s="6" t="str">
        <f>+_xlfn.CONCAT(Table13456[[#This Row],[phase1]],Table13456[[#This Row],[phase2]],Table13456[[#This Row],[phase3]],Table13456[[#This Row],[phase4]])</f>
        <v>2108002410</v>
      </c>
      <c r="E9335" s="2" t="str">
        <f>+Table13456[[#This Row],[DESCRIPTION]]</f>
        <v>UTILITY FIXTURE, VALVE ASSEMBLY, FURNISH AND INSTALL, 6"</v>
      </c>
      <c r="F9335" s="6">
        <v>2</v>
      </c>
      <c r="G9335" s="2" t="str">
        <f>IF(Table13456[[#This Row],[first]]="0",SUBSTITUTE(TRIM(MID(B9335, 2, 3))," ","0"),SUBSTITUTE(TRIM(MID(B9335, 1, 3))," ","0"))</f>
        <v>108</v>
      </c>
      <c r="H9335" s="2" t="str">
        <f>IF(Table13456[[#This Row],[first]]="0",SUBSTITUTE(TRIM(MID(B9335, 5, 3))," ","0"),SUBSTITUTE(TRIM(MID(B9335, 4, 3))," ","0"))</f>
        <v>002</v>
      </c>
      <c r="I9335" s="2" t="str">
        <f>IF(Table13456[[#This Row],[first]]="0",SUBSTITUTE(TRIM(MID(B9335, 8, 3))," ","0"),SUBSTITUTE(TRIM(MID(B9335, 7, 3))," ","0"))</f>
        <v>410</v>
      </c>
      <c r="J9335" s="6">
        <v>2</v>
      </c>
      <c r="K9335" s="2" t="str">
        <f t="shared" si="435"/>
        <v>108</v>
      </c>
      <c r="L9335" s="2" t="str">
        <f t="shared" si="436"/>
        <v>002</v>
      </c>
      <c r="M9335" s="2" t="str">
        <f t="shared" si="437"/>
        <v>410</v>
      </c>
    </row>
    <row r="9336" spans="2:13" x14ac:dyDescent="0.25">
      <c r="B9336" s="2" t="s">
        <v>3936</v>
      </c>
      <c r="C9336" s="2" t="s">
        <v>3937</v>
      </c>
      <c r="D9336" s="6" t="str">
        <f>+_xlfn.CONCAT(Table13456[[#This Row],[phase1]],Table13456[[#This Row],[phase2]],Table13456[[#This Row],[phase3]],Table13456[[#This Row],[phase4]])</f>
        <v>2108002410</v>
      </c>
      <c r="E9336" s="2" t="str">
        <f>+Table13456[[#This Row],[DESCRIPTION]]</f>
        <v>UTILITY FIXTURE, VALVE ASSEMBLY, FURNISH AND INSTALL, 8"</v>
      </c>
      <c r="F9336" s="6">
        <v>2</v>
      </c>
      <c r="G9336" s="2" t="str">
        <f>IF(Table13456[[#This Row],[first]]="0",SUBSTITUTE(TRIM(MID(B9336, 2, 3))," ","0"),SUBSTITUTE(TRIM(MID(B9336, 1, 3))," ","0"))</f>
        <v>108</v>
      </c>
      <c r="H9336" s="2" t="str">
        <f>IF(Table13456[[#This Row],[first]]="0",SUBSTITUTE(TRIM(MID(B9336, 5, 3))," ","0"),SUBSTITUTE(TRIM(MID(B9336, 4, 3))," ","0"))</f>
        <v>002</v>
      </c>
      <c r="I9336" s="2" t="str">
        <f>IF(Table13456[[#This Row],[first]]="0",SUBSTITUTE(TRIM(MID(B9336, 8, 3))," ","0"),SUBSTITUTE(TRIM(MID(B9336, 7, 3))," ","0"))</f>
        <v>410</v>
      </c>
      <c r="J9336" s="6">
        <v>2</v>
      </c>
      <c r="K9336" s="2" t="str">
        <f t="shared" si="435"/>
        <v>108</v>
      </c>
      <c r="L9336" s="2" t="str">
        <f t="shared" si="436"/>
        <v>002</v>
      </c>
      <c r="M9336" s="2" t="str">
        <f t="shared" si="437"/>
        <v>410</v>
      </c>
    </row>
    <row r="9337" spans="2:13" x14ac:dyDescent="0.25">
      <c r="B9337" s="2" t="s">
        <v>4321</v>
      </c>
      <c r="C9337" s="2" t="s">
        <v>18481</v>
      </c>
      <c r="D9337" s="6" t="str">
        <f>+_xlfn.CONCAT(Table13456[[#This Row],[phase1]],Table13456[[#This Row],[phase2]],Table13456[[#This Row],[phase3]],Table13456[[#This Row],[phase4]])</f>
        <v>2108002411</v>
      </c>
      <c r="E9337" s="2" t="str">
        <f>+Table13456[[#This Row],[DESCRIPTION]]</f>
        <v>UTILITY FIXTURE, VALVE ASSEMBLY, FURNISH AND INSTALL, 10"</v>
      </c>
      <c r="F9337" s="6">
        <v>2</v>
      </c>
      <c r="G9337" s="2" t="str">
        <f>IF(Table13456[[#This Row],[first]]="0",SUBSTITUTE(TRIM(MID(B9337, 2, 3))," ","0"),SUBSTITUTE(TRIM(MID(B9337, 1, 3))," ","0"))</f>
        <v>108</v>
      </c>
      <c r="H9337" s="2" t="str">
        <f>IF(Table13456[[#This Row],[first]]="0",SUBSTITUTE(TRIM(MID(B9337, 5, 3))," ","0"),SUBSTITUTE(TRIM(MID(B9337, 4, 3))," ","0"))</f>
        <v>002</v>
      </c>
      <c r="I9337" s="2" t="str">
        <f>IF(Table13456[[#This Row],[first]]="0",SUBSTITUTE(TRIM(MID(B9337, 8, 3))," ","0"),SUBSTITUTE(TRIM(MID(B9337, 7, 3))," ","0"))</f>
        <v>411</v>
      </c>
      <c r="J9337" s="6">
        <v>2</v>
      </c>
      <c r="K9337" s="2" t="str">
        <f t="shared" si="435"/>
        <v>108</v>
      </c>
      <c r="L9337" s="2" t="str">
        <f t="shared" si="436"/>
        <v>002</v>
      </c>
      <c r="M9337" s="2" t="str">
        <f t="shared" si="437"/>
        <v>411</v>
      </c>
    </row>
    <row r="9338" spans="2:13" x14ac:dyDescent="0.25">
      <c r="B9338" s="2" t="s">
        <v>3938</v>
      </c>
      <c r="C9338" s="2" t="s">
        <v>3939</v>
      </c>
      <c r="D9338" s="6" t="str">
        <f>+_xlfn.CONCAT(Table13456[[#This Row],[phase1]],Table13456[[#This Row],[phase2]],Table13456[[#This Row],[phase3]],Table13456[[#This Row],[phase4]])</f>
        <v>2108002411</v>
      </c>
      <c r="E9338" s="2" t="str">
        <f>+Table13456[[#This Row],[DESCRIPTION]]</f>
        <v>UTILITY FIXTURE, VALVE ASSEMBLY, FURNISH AND INSTALL, 12"</v>
      </c>
      <c r="F9338" s="6">
        <v>2</v>
      </c>
      <c r="G9338" s="2" t="str">
        <f>IF(Table13456[[#This Row],[first]]="0",SUBSTITUTE(TRIM(MID(B9338, 2, 3))," ","0"),SUBSTITUTE(TRIM(MID(B9338, 1, 3))," ","0"))</f>
        <v>108</v>
      </c>
      <c r="H9338" s="2" t="str">
        <f>IF(Table13456[[#This Row],[first]]="0",SUBSTITUTE(TRIM(MID(B9338, 5, 3))," ","0"),SUBSTITUTE(TRIM(MID(B9338, 4, 3))," ","0"))</f>
        <v>002</v>
      </c>
      <c r="I9338" s="2" t="str">
        <f>IF(Table13456[[#This Row],[first]]="0",SUBSTITUTE(TRIM(MID(B9338, 8, 3))," ","0"),SUBSTITUTE(TRIM(MID(B9338, 7, 3))," ","0"))</f>
        <v>411</v>
      </c>
      <c r="J9338" s="6">
        <v>2</v>
      </c>
      <c r="K9338" s="2" t="str">
        <f t="shared" si="435"/>
        <v>108</v>
      </c>
      <c r="L9338" s="2" t="str">
        <f t="shared" si="436"/>
        <v>002</v>
      </c>
      <c r="M9338" s="2" t="str">
        <f t="shared" si="437"/>
        <v>411</v>
      </c>
    </row>
    <row r="9339" spans="2:13" x14ac:dyDescent="0.25">
      <c r="B9339" s="2" t="s">
        <v>3940</v>
      </c>
      <c r="C9339" s="2" t="s">
        <v>3941</v>
      </c>
      <c r="D9339" s="6" t="str">
        <f>+_xlfn.CONCAT(Table13456[[#This Row],[phase1]],Table13456[[#This Row],[phase2]],Table13456[[#This Row],[phase3]],Table13456[[#This Row],[phase4]])</f>
        <v>2108002411</v>
      </c>
      <c r="E9339" s="2" t="str">
        <f>+Table13456[[#This Row],[DESCRIPTION]]</f>
        <v>UTILITY FIXTURE, VALVE ASSEMBLY, FURNISH AND INSTALL, 14"</v>
      </c>
      <c r="F9339" s="6">
        <v>2</v>
      </c>
      <c r="G9339" s="2" t="str">
        <f>IF(Table13456[[#This Row],[first]]="0",SUBSTITUTE(TRIM(MID(B9339, 2, 3))," ","0"),SUBSTITUTE(TRIM(MID(B9339, 1, 3))," ","0"))</f>
        <v>108</v>
      </c>
      <c r="H9339" s="2" t="str">
        <f>IF(Table13456[[#This Row],[first]]="0",SUBSTITUTE(TRIM(MID(B9339, 5, 3))," ","0"),SUBSTITUTE(TRIM(MID(B9339, 4, 3))," ","0"))</f>
        <v>002</v>
      </c>
      <c r="I9339" s="2" t="str">
        <f>IF(Table13456[[#This Row],[first]]="0",SUBSTITUTE(TRIM(MID(B9339, 8, 3))," ","0"),SUBSTITUTE(TRIM(MID(B9339, 7, 3))," ","0"))</f>
        <v>411</v>
      </c>
      <c r="J9339" s="6">
        <v>2</v>
      </c>
      <c r="K9339" s="2" t="str">
        <f t="shared" si="435"/>
        <v>108</v>
      </c>
      <c r="L9339" s="2" t="str">
        <f t="shared" si="436"/>
        <v>002</v>
      </c>
      <c r="M9339" s="2" t="str">
        <f t="shared" si="437"/>
        <v>411</v>
      </c>
    </row>
    <row r="9340" spans="2:13" x14ac:dyDescent="0.25">
      <c r="B9340" s="2" t="s">
        <v>3942</v>
      </c>
      <c r="C9340" s="2" t="s">
        <v>3943</v>
      </c>
      <c r="D9340" s="6" t="str">
        <f>+_xlfn.CONCAT(Table13456[[#This Row],[phase1]],Table13456[[#This Row],[phase2]],Table13456[[#This Row],[phase3]],Table13456[[#This Row],[phase4]])</f>
        <v>2108002411</v>
      </c>
      <c r="E9340" s="2" t="str">
        <f>+Table13456[[#This Row],[DESCRIPTION]]</f>
        <v>UTILITY FIXTURE, VALVE ASSEMBLY, FURNISH AND INSTALL, 16"</v>
      </c>
      <c r="F9340" s="6">
        <v>2</v>
      </c>
      <c r="G9340" s="2" t="str">
        <f>IF(Table13456[[#This Row],[first]]="0",SUBSTITUTE(TRIM(MID(B9340, 2, 3))," ","0"),SUBSTITUTE(TRIM(MID(B9340, 1, 3))," ","0"))</f>
        <v>108</v>
      </c>
      <c r="H9340" s="2" t="str">
        <f>IF(Table13456[[#This Row],[first]]="0",SUBSTITUTE(TRIM(MID(B9340, 5, 3))," ","0"),SUBSTITUTE(TRIM(MID(B9340, 4, 3))," ","0"))</f>
        <v>002</v>
      </c>
      <c r="I9340" s="2" t="str">
        <f>IF(Table13456[[#This Row],[first]]="0",SUBSTITUTE(TRIM(MID(B9340, 8, 3))," ","0"),SUBSTITUTE(TRIM(MID(B9340, 7, 3))," ","0"))</f>
        <v>411</v>
      </c>
      <c r="J9340" s="6">
        <v>2</v>
      </c>
      <c r="K9340" s="2" t="str">
        <f t="shared" si="435"/>
        <v>108</v>
      </c>
      <c r="L9340" s="2" t="str">
        <f t="shared" si="436"/>
        <v>002</v>
      </c>
      <c r="M9340" s="2" t="str">
        <f t="shared" si="437"/>
        <v>411</v>
      </c>
    </row>
    <row r="9341" spans="2:13" x14ac:dyDescent="0.25">
      <c r="B9341" s="2" t="s">
        <v>4753</v>
      </c>
      <c r="C9341" s="2" t="s">
        <v>18482</v>
      </c>
      <c r="D9341" s="6" t="str">
        <f>+_xlfn.CONCAT(Table13456[[#This Row],[phase1]],Table13456[[#This Row],[phase2]],Table13456[[#This Row],[phase3]],Table13456[[#This Row],[phase4]])</f>
        <v>2108002411</v>
      </c>
      <c r="E9341" s="2" t="str">
        <f>+Table13456[[#This Row],[DESCRIPTION]]</f>
        <v>UTILITY FIXTURE, VALVE ASSEMBLY, FURNISH AND INSTALL, 18"</v>
      </c>
      <c r="F9341" s="6">
        <v>2</v>
      </c>
      <c r="G9341" s="2" t="str">
        <f>IF(Table13456[[#This Row],[first]]="0",SUBSTITUTE(TRIM(MID(B9341, 2, 3))," ","0"),SUBSTITUTE(TRIM(MID(B9341, 1, 3))," ","0"))</f>
        <v>108</v>
      </c>
      <c r="H9341" s="2" t="str">
        <f>IF(Table13456[[#This Row],[first]]="0",SUBSTITUTE(TRIM(MID(B9341, 5, 3))," ","0"),SUBSTITUTE(TRIM(MID(B9341, 4, 3))," ","0"))</f>
        <v>002</v>
      </c>
      <c r="I9341" s="2" t="str">
        <f>IF(Table13456[[#This Row],[first]]="0",SUBSTITUTE(TRIM(MID(B9341, 8, 3))," ","0"),SUBSTITUTE(TRIM(MID(B9341, 7, 3))," ","0"))</f>
        <v>411</v>
      </c>
      <c r="J9341" s="6">
        <v>2</v>
      </c>
      <c r="K9341" s="2" t="str">
        <f t="shared" si="435"/>
        <v>108</v>
      </c>
      <c r="L9341" s="2" t="str">
        <f t="shared" si="436"/>
        <v>002</v>
      </c>
      <c r="M9341" s="2" t="str">
        <f t="shared" si="437"/>
        <v>411</v>
      </c>
    </row>
    <row r="9342" spans="2:13" x14ac:dyDescent="0.25">
      <c r="B9342" s="2" t="s">
        <v>3944</v>
      </c>
      <c r="C9342" s="2" t="s">
        <v>3945</v>
      </c>
      <c r="D9342" s="6" t="str">
        <f>+_xlfn.CONCAT(Table13456[[#This Row],[phase1]],Table13456[[#This Row],[phase2]],Table13456[[#This Row],[phase3]],Table13456[[#This Row],[phase4]])</f>
        <v>2108002412</v>
      </c>
      <c r="E9342" s="2" t="str">
        <f>+Table13456[[#This Row],[DESCRIPTION]]</f>
        <v>UTILITY FIXTURE, VALVE ASSEMBLY, FURNISH AND INSTALL, 20"</v>
      </c>
      <c r="F9342" s="6">
        <v>2</v>
      </c>
      <c r="G9342" s="2" t="str">
        <f>IF(Table13456[[#This Row],[first]]="0",SUBSTITUTE(TRIM(MID(B9342, 2, 3))," ","0"),SUBSTITUTE(TRIM(MID(B9342, 1, 3))," ","0"))</f>
        <v>108</v>
      </c>
      <c r="H9342" s="2" t="str">
        <f>IF(Table13456[[#This Row],[first]]="0",SUBSTITUTE(TRIM(MID(B9342, 5, 3))," ","0"),SUBSTITUTE(TRIM(MID(B9342, 4, 3))," ","0"))</f>
        <v>002</v>
      </c>
      <c r="I9342" s="2" t="str">
        <f>IF(Table13456[[#This Row],[first]]="0",SUBSTITUTE(TRIM(MID(B9342, 8, 3))," ","0"),SUBSTITUTE(TRIM(MID(B9342, 7, 3))," ","0"))</f>
        <v>412</v>
      </c>
      <c r="J9342" s="6">
        <v>2</v>
      </c>
      <c r="K9342" s="2" t="str">
        <f t="shared" si="435"/>
        <v>108</v>
      </c>
      <c r="L9342" s="2" t="str">
        <f t="shared" si="436"/>
        <v>002</v>
      </c>
      <c r="M9342" s="2" t="str">
        <f t="shared" si="437"/>
        <v>412</v>
      </c>
    </row>
    <row r="9343" spans="2:13" x14ac:dyDescent="0.25">
      <c r="B9343" s="2" t="s">
        <v>3946</v>
      </c>
      <c r="C9343" s="2" t="s">
        <v>3947</v>
      </c>
      <c r="D9343" s="6" t="str">
        <f>+_xlfn.CONCAT(Table13456[[#This Row],[phase1]],Table13456[[#This Row],[phase2]],Table13456[[#This Row],[phase3]],Table13456[[#This Row],[phase4]])</f>
        <v>2108002412</v>
      </c>
      <c r="E9343" s="2" t="str">
        <f>+Table13456[[#This Row],[DESCRIPTION]]</f>
        <v>UTILITY FIXTURE, VALVE ASSEMBLY, FURNISH AND INSTALL, 24"</v>
      </c>
      <c r="F9343" s="6">
        <v>2</v>
      </c>
      <c r="G9343" s="2" t="str">
        <f>IF(Table13456[[#This Row],[first]]="0",SUBSTITUTE(TRIM(MID(B9343, 2, 3))," ","0"),SUBSTITUTE(TRIM(MID(B9343, 1, 3))," ","0"))</f>
        <v>108</v>
      </c>
      <c r="H9343" s="2" t="str">
        <f>IF(Table13456[[#This Row],[first]]="0",SUBSTITUTE(TRIM(MID(B9343, 5, 3))," ","0"),SUBSTITUTE(TRIM(MID(B9343, 4, 3))," ","0"))</f>
        <v>002</v>
      </c>
      <c r="I9343" s="2" t="str">
        <f>IF(Table13456[[#This Row],[first]]="0",SUBSTITUTE(TRIM(MID(B9343, 8, 3))," ","0"),SUBSTITUTE(TRIM(MID(B9343, 7, 3))," ","0"))</f>
        <v>412</v>
      </c>
      <c r="J9343" s="6">
        <v>2</v>
      </c>
      <c r="K9343" s="2" t="str">
        <f t="shared" si="435"/>
        <v>108</v>
      </c>
      <c r="L9343" s="2" t="str">
        <f t="shared" si="436"/>
        <v>002</v>
      </c>
      <c r="M9343" s="2" t="str">
        <f t="shared" si="437"/>
        <v>412</v>
      </c>
    </row>
    <row r="9344" spans="2:13" x14ac:dyDescent="0.25">
      <c r="B9344" s="2" t="s">
        <v>4754</v>
      </c>
      <c r="C9344" s="2" t="s">
        <v>18483</v>
      </c>
      <c r="D9344" s="6" t="str">
        <f>+_xlfn.CONCAT(Table13456[[#This Row],[phase1]],Table13456[[#This Row],[phase2]],Table13456[[#This Row],[phase3]],Table13456[[#This Row],[phase4]])</f>
        <v>2108002413</v>
      </c>
      <c r="E9344" s="2" t="str">
        <f>+Table13456[[#This Row],[DESCRIPTION]]</f>
        <v>UTILITY FIXTURE, VALVE ASSEMBLY, FURNISH AND INSTALL, 30"</v>
      </c>
      <c r="F9344" s="6">
        <v>2</v>
      </c>
      <c r="G9344" s="2" t="str">
        <f>IF(Table13456[[#This Row],[first]]="0",SUBSTITUTE(TRIM(MID(B9344, 2, 3))," ","0"),SUBSTITUTE(TRIM(MID(B9344, 1, 3))," ","0"))</f>
        <v>108</v>
      </c>
      <c r="H9344" s="2" t="str">
        <f>IF(Table13456[[#This Row],[first]]="0",SUBSTITUTE(TRIM(MID(B9344, 5, 3))," ","0"),SUBSTITUTE(TRIM(MID(B9344, 4, 3))," ","0"))</f>
        <v>002</v>
      </c>
      <c r="I9344" s="2" t="str">
        <f>IF(Table13456[[#This Row],[first]]="0",SUBSTITUTE(TRIM(MID(B9344, 8, 3))," ","0"),SUBSTITUTE(TRIM(MID(B9344, 7, 3))," ","0"))</f>
        <v>413</v>
      </c>
      <c r="J9344" s="6">
        <v>2</v>
      </c>
      <c r="K9344" s="2" t="str">
        <f t="shared" si="435"/>
        <v>108</v>
      </c>
      <c r="L9344" s="2" t="str">
        <f t="shared" si="436"/>
        <v>002</v>
      </c>
      <c r="M9344" s="2" t="str">
        <f t="shared" si="437"/>
        <v>413</v>
      </c>
    </row>
    <row r="9345" spans="2:13" x14ac:dyDescent="0.25">
      <c r="B9345" s="2" t="s">
        <v>18484</v>
      </c>
      <c r="C9345" s="2" t="s">
        <v>18485</v>
      </c>
      <c r="D9345" s="6" t="str">
        <f>+_xlfn.CONCAT(Table13456[[#This Row],[phase1]],Table13456[[#This Row],[phase2]],Table13456[[#This Row],[phase3]],Table13456[[#This Row],[phase4]])</f>
        <v>2108002413</v>
      </c>
      <c r="E9345" s="2" t="str">
        <f>+Table13456[[#This Row],[DESCRIPTION]]</f>
        <v>UTILITY FIXTURE, VALVE ASSEMBLY, FURNISH AND INSTALL, 36"</v>
      </c>
      <c r="F9345" s="6">
        <v>2</v>
      </c>
      <c r="G9345" s="2" t="str">
        <f>IF(Table13456[[#This Row],[first]]="0",SUBSTITUTE(TRIM(MID(B9345, 2, 3))," ","0"),SUBSTITUTE(TRIM(MID(B9345, 1, 3))," ","0"))</f>
        <v>108</v>
      </c>
      <c r="H9345" s="2" t="str">
        <f>IF(Table13456[[#This Row],[first]]="0",SUBSTITUTE(TRIM(MID(B9345, 5, 3))," ","0"),SUBSTITUTE(TRIM(MID(B9345, 4, 3))," ","0"))</f>
        <v>002</v>
      </c>
      <c r="I9345" s="2" t="str">
        <f>IF(Table13456[[#This Row],[first]]="0",SUBSTITUTE(TRIM(MID(B9345, 8, 3))," ","0"),SUBSTITUTE(TRIM(MID(B9345, 7, 3))," ","0"))</f>
        <v>413</v>
      </c>
      <c r="J9345" s="6">
        <v>2</v>
      </c>
      <c r="K9345" s="2" t="str">
        <f t="shared" si="435"/>
        <v>108</v>
      </c>
      <c r="L9345" s="2" t="str">
        <f t="shared" si="436"/>
        <v>002</v>
      </c>
      <c r="M9345" s="2" t="str">
        <f t="shared" si="437"/>
        <v>413</v>
      </c>
    </row>
    <row r="9346" spans="2:13" x14ac:dyDescent="0.25">
      <c r="B9346" s="2" t="s">
        <v>18486</v>
      </c>
      <c r="C9346" s="2" t="s">
        <v>18487</v>
      </c>
      <c r="D9346" s="6" t="str">
        <f>+_xlfn.CONCAT(Table13456[[#This Row],[phase1]],Table13456[[#This Row],[phase2]],Table13456[[#This Row],[phase3]],Table13456[[#This Row],[phase4]])</f>
        <v>2108002414</v>
      </c>
      <c r="E9346" s="2" t="str">
        <f>+Table13456[[#This Row],[DESCRIPTION]]</f>
        <v>UTILITY FIXTURE, VALVE ASSEMBLY, FURNISH AND INSTALL, 42"</v>
      </c>
      <c r="F9346" s="6">
        <v>2</v>
      </c>
      <c r="G9346" s="2" t="str">
        <f>IF(Table13456[[#This Row],[first]]="0",SUBSTITUTE(TRIM(MID(B9346, 2, 3))," ","0"),SUBSTITUTE(TRIM(MID(B9346, 1, 3))," ","0"))</f>
        <v>108</v>
      </c>
      <c r="H9346" s="2" t="str">
        <f>IF(Table13456[[#This Row],[first]]="0",SUBSTITUTE(TRIM(MID(B9346, 5, 3))," ","0"),SUBSTITUTE(TRIM(MID(B9346, 4, 3))," ","0"))</f>
        <v>002</v>
      </c>
      <c r="I9346" s="2" t="str">
        <f>IF(Table13456[[#This Row],[first]]="0",SUBSTITUTE(TRIM(MID(B9346, 8, 3))," ","0"),SUBSTITUTE(TRIM(MID(B9346, 7, 3))," ","0"))</f>
        <v>414</v>
      </c>
      <c r="J9346" s="6">
        <v>2</v>
      </c>
      <c r="K9346" s="2" t="str">
        <f t="shared" si="435"/>
        <v>108</v>
      </c>
      <c r="L9346" s="2" t="str">
        <f t="shared" si="436"/>
        <v>002</v>
      </c>
      <c r="M9346" s="2" t="str">
        <f t="shared" si="437"/>
        <v>414</v>
      </c>
    </row>
    <row r="9347" spans="2:13" x14ac:dyDescent="0.25">
      <c r="B9347" s="2" t="s">
        <v>18488</v>
      </c>
      <c r="C9347" s="2" t="s">
        <v>18489</v>
      </c>
      <c r="D9347" s="6" t="str">
        <f>+_xlfn.CONCAT(Table13456[[#This Row],[phase1]],Table13456[[#This Row],[phase2]],Table13456[[#This Row],[phase3]],Table13456[[#This Row],[phase4]])</f>
        <v>2108002414</v>
      </c>
      <c r="E9347" s="2" t="str">
        <f>+Table13456[[#This Row],[DESCRIPTION]]</f>
        <v>UTILITY FIXTURE, VALVE ASSEMBLY, FURNISH AND INSTALL, 48"</v>
      </c>
      <c r="F9347" s="6">
        <v>2</v>
      </c>
      <c r="G9347" s="2" t="str">
        <f>IF(Table13456[[#This Row],[first]]="0",SUBSTITUTE(TRIM(MID(B9347, 2, 3))," ","0"),SUBSTITUTE(TRIM(MID(B9347, 1, 3))," ","0"))</f>
        <v>108</v>
      </c>
      <c r="H9347" s="2" t="str">
        <f>IF(Table13456[[#This Row],[first]]="0",SUBSTITUTE(TRIM(MID(B9347, 5, 3))," ","0"),SUBSTITUTE(TRIM(MID(B9347, 4, 3))," ","0"))</f>
        <v>002</v>
      </c>
      <c r="I9347" s="2" t="str">
        <f>IF(Table13456[[#This Row],[first]]="0",SUBSTITUTE(TRIM(MID(B9347, 8, 3))," ","0"),SUBSTITUTE(TRIM(MID(B9347, 7, 3))," ","0"))</f>
        <v>414</v>
      </c>
      <c r="J9347" s="6">
        <v>2</v>
      </c>
      <c r="K9347" s="2" t="str">
        <f t="shared" ref="K9347:K9410" si="438">IF(LEN(G9347) = 3, G9347, TEXT(IF(LEN(G9347) = 2, "0" &amp; G9347, "00" &amp; G9347), "000"))</f>
        <v>108</v>
      </c>
      <c r="L9347" s="2" t="str">
        <f t="shared" ref="L9347:L9410" si="439">IF(LEN(H9347) = 3, H9347, TEXT(IF(LEN(H9347) = 2, "0" &amp; H9347, "00" &amp; H9347), "000"))</f>
        <v>002</v>
      </c>
      <c r="M9347" s="2" t="str">
        <f t="shared" ref="M9347:M9410" si="440">IF(LEN(I9347) = 3, I9347, TEXT(IF(LEN(I9347) = 2, "0" &amp; I9347, "00" &amp; I9347), "000"))</f>
        <v>414</v>
      </c>
    </row>
    <row r="9348" spans="2:13" x14ac:dyDescent="0.25">
      <c r="B9348" s="2" t="s">
        <v>3948</v>
      </c>
      <c r="C9348" s="2" t="s">
        <v>3949</v>
      </c>
      <c r="D9348" s="6" t="str">
        <f>+_xlfn.CONCAT(Table13456[[#This Row],[phase1]],Table13456[[#This Row],[phase2]],Table13456[[#This Row],[phase3]],Table13456[[#This Row],[phase4]])</f>
        <v>2108002430</v>
      </c>
      <c r="E9348" s="2" t="str">
        <f>+Table13456[[#This Row],[DESCRIPTION]]</f>
        <v>UTILITY FIXTURE, VALVE ASSEMBLY, INSTALL - FURNISHED BY OTHERS</v>
      </c>
      <c r="F9348" s="6">
        <v>2</v>
      </c>
      <c r="G9348" s="2" t="str">
        <f>IF(Table13456[[#This Row],[first]]="0",SUBSTITUTE(TRIM(MID(B9348, 2, 3))," ","0"),SUBSTITUTE(TRIM(MID(B9348, 1, 3))," ","0"))</f>
        <v>108</v>
      </c>
      <c r="H9348" s="2" t="str">
        <f>IF(Table13456[[#This Row],[first]]="0",SUBSTITUTE(TRIM(MID(B9348, 5, 3))," ","0"),SUBSTITUTE(TRIM(MID(B9348, 4, 3))," ","0"))</f>
        <v>002</v>
      </c>
      <c r="I9348" s="2" t="str">
        <f>IF(Table13456[[#This Row],[first]]="0",SUBSTITUTE(TRIM(MID(B9348, 8, 3))," ","0"),SUBSTITUTE(TRIM(MID(B9348, 7, 3))," ","0"))</f>
        <v>430</v>
      </c>
      <c r="J9348" s="6">
        <v>2</v>
      </c>
      <c r="K9348" s="2" t="str">
        <f t="shared" si="438"/>
        <v>108</v>
      </c>
      <c r="L9348" s="2" t="str">
        <f t="shared" si="439"/>
        <v>002</v>
      </c>
      <c r="M9348" s="2" t="str">
        <f t="shared" si="440"/>
        <v>430</v>
      </c>
    </row>
    <row r="9349" spans="2:13" x14ac:dyDescent="0.25">
      <c r="B9349" s="2" t="s">
        <v>3950</v>
      </c>
      <c r="C9349" s="2" t="s">
        <v>3951</v>
      </c>
      <c r="D9349" s="6" t="str">
        <f>+_xlfn.CONCAT(Table13456[[#This Row],[phase1]],Table13456[[#This Row],[phase2]],Table13456[[#This Row],[phase3]],Table13456[[#This Row],[phase4]])</f>
        <v>2108002450</v>
      </c>
      <c r="E9349" s="2" t="str">
        <f>+Table13456[[#This Row],[DESCRIPTION]]</f>
        <v>UTILITY FIXTURE, VALVE ASSEMBLY, ADJUST/MODIFY</v>
      </c>
      <c r="F9349" s="6">
        <v>2</v>
      </c>
      <c r="G9349" s="2" t="str">
        <f>IF(Table13456[[#This Row],[first]]="0",SUBSTITUTE(TRIM(MID(B9349, 2, 3))," ","0"),SUBSTITUTE(TRIM(MID(B9349, 1, 3))," ","0"))</f>
        <v>108</v>
      </c>
      <c r="H9349" s="2" t="str">
        <f>IF(Table13456[[#This Row],[first]]="0",SUBSTITUTE(TRIM(MID(B9349, 5, 3))," ","0"),SUBSTITUTE(TRIM(MID(B9349, 4, 3))," ","0"))</f>
        <v>002</v>
      </c>
      <c r="I9349" s="2" t="str">
        <f>IF(Table13456[[#This Row],[first]]="0",SUBSTITUTE(TRIM(MID(B9349, 8, 3))," ","0"),SUBSTITUTE(TRIM(MID(B9349, 7, 3))," ","0"))</f>
        <v>450</v>
      </c>
      <c r="J9349" s="6">
        <v>2</v>
      </c>
      <c r="K9349" s="2" t="str">
        <f t="shared" si="438"/>
        <v>108</v>
      </c>
      <c r="L9349" s="2" t="str">
        <f t="shared" si="439"/>
        <v>002</v>
      </c>
      <c r="M9349" s="2" t="str">
        <f t="shared" si="440"/>
        <v>450</v>
      </c>
    </row>
    <row r="9350" spans="2:13" x14ac:dyDescent="0.25">
      <c r="B9350" s="2" t="s">
        <v>3952</v>
      </c>
      <c r="C9350" s="2" t="s">
        <v>3953</v>
      </c>
      <c r="D9350" s="6" t="str">
        <f>+_xlfn.CONCAT(Table13456[[#This Row],[phase1]],Table13456[[#This Row],[phase2]],Table13456[[#This Row],[phase3]],Table13456[[#This Row],[phase4]])</f>
        <v>2108002460</v>
      </c>
      <c r="E9350" s="2" t="str">
        <f>+Table13456[[#This Row],[DESCRIPTION]]</f>
        <v>UTILITY FIXTURE, VALVE ASSEMBLY, REMOVE</v>
      </c>
      <c r="F9350" s="6">
        <v>2</v>
      </c>
      <c r="G9350" s="2" t="str">
        <f>IF(Table13456[[#This Row],[first]]="0",SUBSTITUTE(TRIM(MID(B9350, 2, 3))," ","0"),SUBSTITUTE(TRIM(MID(B9350, 1, 3))," ","0"))</f>
        <v>108</v>
      </c>
      <c r="H9350" s="2" t="str">
        <f>IF(Table13456[[#This Row],[first]]="0",SUBSTITUTE(TRIM(MID(B9350, 5, 3))," ","0"),SUBSTITUTE(TRIM(MID(B9350, 4, 3))," ","0"))</f>
        <v>002</v>
      </c>
      <c r="I9350" s="2" t="str">
        <f>IF(Table13456[[#This Row],[first]]="0",SUBSTITUTE(TRIM(MID(B9350, 8, 3))," ","0"),SUBSTITUTE(TRIM(MID(B9350, 7, 3))," ","0"))</f>
        <v>460</v>
      </c>
      <c r="J9350" s="6">
        <v>2</v>
      </c>
      <c r="K9350" s="2" t="str">
        <f t="shared" si="438"/>
        <v>108</v>
      </c>
      <c r="L9350" s="2" t="str">
        <f t="shared" si="439"/>
        <v>002</v>
      </c>
      <c r="M9350" s="2" t="str">
        <f t="shared" si="440"/>
        <v>460</v>
      </c>
    </row>
    <row r="9351" spans="2:13" x14ac:dyDescent="0.25">
      <c r="B9351" s="2" t="s">
        <v>3954</v>
      </c>
      <c r="C9351" s="2" t="s">
        <v>3955</v>
      </c>
      <c r="D9351" s="6" t="str">
        <f>+_xlfn.CONCAT(Table13456[[#This Row],[phase1]],Table13456[[#This Row],[phase2]],Table13456[[#This Row],[phase3]],Table13456[[#This Row],[phase4]])</f>
        <v>2108002510</v>
      </c>
      <c r="E9351" s="2" t="str">
        <f>+Table13456[[#This Row],[DESCRIPTION]]</f>
        <v>UTILITY FIXTURE- BLOWOFF ASSEMBLY, FURNISH AND INSTALL, 2"</v>
      </c>
      <c r="F9351" s="6">
        <v>2</v>
      </c>
      <c r="G9351" s="2" t="str">
        <f>IF(Table13456[[#This Row],[first]]="0",SUBSTITUTE(TRIM(MID(B9351, 2, 3))," ","0"),SUBSTITUTE(TRIM(MID(B9351, 1, 3))," ","0"))</f>
        <v>108</v>
      </c>
      <c r="H9351" s="2" t="str">
        <f>IF(Table13456[[#This Row],[first]]="0",SUBSTITUTE(TRIM(MID(B9351, 5, 3))," ","0"),SUBSTITUTE(TRIM(MID(B9351, 4, 3))," ","0"))</f>
        <v>002</v>
      </c>
      <c r="I9351" s="2" t="str">
        <f>IF(Table13456[[#This Row],[first]]="0",SUBSTITUTE(TRIM(MID(B9351, 8, 3))," ","0"),SUBSTITUTE(TRIM(MID(B9351, 7, 3))," ","0"))</f>
        <v>510</v>
      </c>
      <c r="J9351" s="6">
        <v>2</v>
      </c>
      <c r="K9351" s="2" t="str">
        <f t="shared" si="438"/>
        <v>108</v>
      </c>
      <c r="L9351" s="2" t="str">
        <f t="shared" si="439"/>
        <v>002</v>
      </c>
      <c r="M9351" s="2" t="str">
        <f t="shared" si="440"/>
        <v>510</v>
      </c>
    </row>
    <row r="9352" spans="2:13" x14ac:dyDescent="0.25">
      <c r="B9352" s="2" t="s">
        <v>18490</v>
      </c>
      <c r="C9352" s="2" t="s">
        <v>18491</v>
      </c>
      <c r="D9352" s="6" t="str">
        <f>+_xlfn.CONCAT(Table13456[[#This Row],[phase1]],Table13456[[#This Row],[phase2]],Table13456[[#This Row],[phase3]],Table13456[[#This Row],[phase4]])</f>
        <v>2108002510</v>
      </c>
      <c r="E9352" s="2" t="str">
        <f>+Table13456[[#This Row],[DESCRIPTION]]</f>
        <v>UTILITY FIXTURE- BLOWOFF ASSEMBLY, FURNISH AND INSTALL, 4"</v>
      </c>
      <c r="F9352" s="6">
        <v>2</v>
      </c>
      <c r="G9352" s="2" t="str">
        <f>IF(Table13456[[#This Row],[first]]="0",SUBSTITUTE(TRIM(MID(B9352, 2, 3))," ","0"),SUBSTITUTE(TRIM(MID(B9352, 1, 3))," ","0"))</f>
        <v>108</v>
      </c>
      <c r="H9352" s="2" t="str">
        <f>IF(Table13456[[#This Row],[first]]="0",SUBSTITUTE(TRIM(MID(B9352, 5, 3))," ","0"),SUBSTITUTE(TRIM(MID(B9352, 4, 3))," ","0"))</f>
        <v>002</v>
      </c>
      <c r="I9352" s="2" t="str">
        <f>IF(Table13456[[#This Row],[first]]="0",SUBSTITUTE(TRIM(MID(B9352, 8, 3))," ","0"),SUBSTITUTE(TRIM(MID(B9352, 7, 3))," ","0"))</f>
        <v>510</v>
      </c>
      <c r="J9352" s="6">
        <v>2</v>
      </c>
      <c r="K9352" s="2" t="str">
        <f t="shared" si="438"/>
        <v>108</v>
      </c>
      <c r="L9352" s="2" t="str">
        <f t="shared" si="439"/>
        <v>002</v>
      </c>
      <c r="M9352" s="2" t="str">
        <f t="shared" si="440"/>
        <v>510</v>
      </c>
    </row>
    <row r="9353" spans="2:13" x14ac:dyDescent="0.25">
      <c r="B9353" s="2" t="s">
        <v>18492</v>
      </c>
      <c r="C9353" s="2" t="s">
        <v>18493</v>
      </c>
      <c r="D9353" s="6" t="str">
        <f>+_xlfn.CONCAT(Table13456[[#This Row],[phase1]],Table13456[[#This Row],[phase2]],Table13456[[#This Row],[phase3]],Table13456[[#This Row],[phase4]])</f>
        <v>2108002510</v>
      </c>
      <c r="E9353" s="2" t="str">
        <f>+Table13456[[#This Row],[DESCRIPTION]]</f>
        <v>UTILITY FIXTURE- BLOWOFF ASSEMBLY, FURNISH AND INSTALL, 6"</v>
      </c>
      <c r="F9353" s="6">
        <v>2</v>
      </c>
      <c r="G9353" s="2" t="str">
        <f>IF(Table13456[[#This Row],[first]]="0",SUBSTITUTE(TRIM(MID(B9353, 2, 3))," ","0"),SUBSTITUTE(TRIM(MID(B9353, 1, 3))," ","0"))</f>
        <v>108</v>
      </c>
      <c r="H9353" s="2" t="str">
        <f>IF(Table13456[[#This Row],[first]]="0",SUBSTITUTE(TRIM(MID(B9353, 5, 3))," ","0"),SUBSTITUTE(TRIM(MID(B9353, 4, 3))," ","0"))</f>
        <v>002</v>
      </c>
      <c r="I9353" s="2" t="str">
        <f>IF(Table13456[[#This Row],[first]]="0",SUBSTITUTE(TRIM(MID(B9353, 8, 3))," ","0"),SUBSTITUTE(TRIM(MID(B9353, 7, 3))," ","0"))</f>
        <v>510</v>
      </c>
      <c r="J9353" s="6">
        <v>2</v>
      </c>
      <c r="K9353" s="2" t="str">
        <f t="shared" si="438"/>
        <v>108</v>
      </c>
      <c r="L9353" s="2" t="str">
        <f t="shared" si="439"/>
        <v>002</v>
      </c>
      <c r="M9353" s="2" t="str">
        <f t="shared" si="440"/>
        <v>510</v>
      </c>
    </row>
    <row r="9354" spans="2:13" x14ac:dyDescent="0.25">
      <c r="B9354" s="2" t="s">
        <v>18494</v>
      </c>
      <c r="C9354" s="2" t="s">
        <v>18495</v>
      </c>
      <c r="D9354" s="6" t="str">
        <f>+_xlfn.CONCAT(Table13456[[#This Row],[phase1]],Table13456[[#This Row],[phase2]],Table13456[[#This Row],[phase3]],Table13456[[#This Row],[phase4]])</f>
        <v>2108002510</v>
      </c>
      <c r="E9354" s="2" t="str">
        <f>+Table13456[[#This Row],[DESCRIPTION]]</f>
        <v>UTILITY FIXTURE- BLOWOFF ASSEMBLY, FURNISH AND INSTALL, 8"</v>
      </c>
      <c r="F9354" s="6">
        <v>2</v>
      </c>
      <c r="G9354" s="2" t="str">
        <f>IF(Table13456[[#This Row],[first]]="0",SUBSTITUTE(TRIM(MID(B9354, 2, 3))," ","0"),SUBSTITUTE(TRIM(MID(B9354, 1, 3))," ","0"))</f>
        <v>108</v>
      </c>
      <c r="H9354" s="2" t="str">
        <f>IF(Table13456[[#This Row],[first]]="0",SUBSTITUTE(TRIM(MID(B9354, 5, 3))," ","0"),SUBSTITUTE(TRIM(MID(B9354, 4, 3))," ","0"))</f>
        <v>002</v>
      </c>
      <c r="I9354" s="2" t="str">
        <f>IF(Table13456[[#This Row],[first]]="0",SUBSTITUTE(TRIM(MID(B9354, 8, 3))," ","0"),SUBSTITUTE(TRIM(MID(B9354, 7, 3))," ","0"))</f>
        <v>510</v>
      </c>
      <c r="J9354" s="6">
        <v>2</v>
      </c>
      <c r="K9354" s="2" t="str">
        <f t="shared" si="438"/>
        <v>108</v>
      </c>
      <c r="L9354" s="2" t="str">
        <f t="shared" si="439"/>
        <v>002</v>
      </c>
      <c r="M9354" s="2" t="str">
        <f t="shared" si="440"/>
        <v>510</v>
      </c>
    </row>
    <row r="9355" spans="2:13" x14ac:dyDescent="0.25">
      <c r="B9355" s="2" t="s">
        <v>18496</v>
      </c>
      <c r="C9355" s="2" t="s">
        <v>18497</v>
      </c>
      <c r="D9355" s="6" t="str">
        <f>+_xlfn.CONCAT(Table13456[[#This Row],[phase1]],Table13456[[#This Row],[phase2]],Table13456[[#This Row],[phase3]],Table13456[[#This Row],[phase4]])</f>
        <v>2108002511</v>
      </c>
      <c r="E9355" s="2" t="str">
        <f>+Table13456[[#This Row],[DESCRIPTION]]</f>
        <v>UTILITY FIXTURE- BLOWOFF ASSEMBLY, FURNISH AND INSTALL, 10"</v>
      </c>
      <c r="F9355" s="6">
        <v>2</v>
      </c>
      <c r="G9355" s="2" t="str">
        <f>IF(Table13456[[#This Row],[first]]="0",SUBSTITUTE(TRIM(MID(B9355, 2, 3))," ","0"),SUBSTITUTE(TRIM(MID(B9355, 1, 3))," ","0"))</f>
        <v>108</v>
      </c>
      <c r="H9355" s="2" t="str">
        <f>IF(Table13456[[#This Row],[first]]="0",SUBSTITUTE(TRIM(MID(B9355, 5, 3))," ","0"),SUBSTITUTE(TRIM(MID(B9355, 4, 3))," ","0"))</f>
        <v>002</v>
      </c>
      <c r="I9355" s="2" t="str">
        <f>IF(Table13456[[#This Row],[first]]="0",SUBSTITUTE(TRIM(MID(B9355, 8, 3))," ","0"),SUBSTITUTE(TRIM(MID(B9355, 7, 3))," ","0"))</f>
        <v>511</v>
      </c>
      <c r="J9355" s="6">
        <v>2</v>
      </c>
      <c r="K9355" s="2" t="str">
        <f t="shared" si="438"/>
        <v>108</v>
      </c>
      <c r="L9355" s="2" t="str">
        <f t="shared" si="439"/>
        <v>002</v>
      </c>
      <c r="M9355" s="2" t="str">
        <f t="shared" si="440"/>
        <v>511</v>
      </c>
    </row>
    <row r="9356" spans="2:13" x14ac:dyDescent="0.25">
      <c r="B9356" s="2" t="s">
        <v>3956</v>
      </c>
      <c r="C9356" s="2" t="s">
        <v>3957</v>
      </c>
      <c r="D9356" s="6" t="str">
        <f>+_xlfn.CONCAT(Table13456[[#This Row],[phase1]],Table13456[[#This Row],[phase2]],Table13456[[#This Row],[phase3]],Table13456[[#This Row],[phase4]])</f>
        <v>2108002511</v>
      </c>
      <c r="E9356" s="2" t="str">
        <f>+Table13456[[#This Row],[DESCRIPTION]]</f>
        <v>UTILITY FIXTURE- BLOWOFF ASSEMBLY, FURNISH AND INSTALL, 12"</v>
      </c>
      <c r="F9356" s="6">
        <v>2</v>
      </c>
      <c r="G9356" s="2" t="str">
        <f>IF(Table13456[[#This Row],[first]]="0",SUBSTITUTE(TRIM(MID(B9356, 2, 3))," ","0"),SUBSTITUTE(TRIM(MID(B9356, 1, 3))," ","0"))</f>
        <v>108</v>
      </c>
      <c r="H9356" s="2" t="str">
        <f>IF(Table13456[[#This Row],[first]]="0",SUBSTITUTE(TRIM(MID(B9356, 5, 3))," ","0"),SUBSTITUTE(TRIM(MID(B9356, 4, 3))," ","0"))</f>
        <v>002</v>
      </c>
      <c r="I9356" s="2" t="str">
        <f>IF(Table13456[[#This Row],[first]]="0",SUBSTITUTE(TRIM(MID(B9356, 8, 3))," ","0"),SUBSTITUTE(TRIM(MID(B9356, 7, 3))," ","0"))</f>
        <v>511</v>
      </c>
      <c r="J9356" s="6">
        <v>2</v>
      </c>
      <c r="K9356" s="2" t="str">
        <f t="shared" si="438"/>
        <v>108</v>
      </c>
      <c r="L9356" s="2" t="str">
        <f t="shared" si="439"/>
        <v>002</v>
      </c>
      <c r="M9356" s="2" t="str">
        <f t="shared" si="440"/>
        <v>511</v>
      </c>
    </row>
    <row r="9357" spans="2:13" x14ac:dyDescent="0.25">
      <c r="B9357" s="2" t="s">
        <v>3958</v>
      </c>
      <c r="C9357" s="2" t="s">
        <v>3959</v>
      </c>
      <c r="D9357" s="6" t="str">
        <f>+_xlfn.CONCAT(Table13456[[#This Row],[phase1]],Table13456[[#This Row],[phase2]],Table13456[[#This Row],[phase3]],Table13456[[#This Row],[phase4]])</f>
        <v>2108002511</v>
      </c>
      <c r="E9357" s="2" t="str">
        <f>+Table13456[[#This Row],[DESCRIPTION]]</f>
        <v>UTILITY FIXTURE- BLOWOFF ASSEMBLY, FURNISH AND INSTALL, 16"</v>
      </c>
      <c r="F9357" s="6">
        <v>2</v>
      </c>
      <c r="G9357" s="2" t="str">
        <f>IF(Table13456[[#This Row],[first]]="0",SUBSTITUTE(TRIM(MID(B9357, 2, 3))," ","0"),SUBSTITUTE(TRIM(MID(B9357, 1, 3))," ","0"))</f>
        <v>108</v>
      </c>
      <c r="H9357" s="2" t="str">
        <f>IF(Table13456[[#This Row],[first]]="0",SUBSTITUTE(TRIM(MID(B9357, 5, 3))," ","0"),SUBSTITUTE(TRIM(MID(B9357, 4, 3))," ","0"))</f>
        <v>002</v>
      </c>
      <c r="I9357" s="2" t="str">
        <f>IF(Table13456[[#This Row],[first]]="0",SUBSTITUTE(TRIM(MID(B9357, 8, 3))," ","0"),SUBSTITUTE(TRIM(MID(B9357, 7, 3))," ","0"))</f>
        <v>511</v>
      </c>
      <c r="J9357" s="6">
        <v>2</v>
      </c>
      <c r="K9357" s="2" t="str">
        <f t="shared" si="438"/>
        <v>108</v>
      </c>
      <c r="L9357" s="2" t="str">
        <f t="shared" si="439"/>
        <v>002</v>
      </c>
      <c r="M9357" s="2" t="str">
        <f t="shared" si="440"/>
        <v>511</v>
      </c>
    </row>
    <row r="9358" spans="2:13" x14ac:dyDescent="0.25">
      <c r="B9358" s="2" t="s">
        <v>3960</v>
      </c>
      <c r="C9358" s="2" t="s">
        <v>3961</v>
      </c>
      <c r="D9358" s="6" t="str">
        <f>+_xlfn.CONCAT(Table13456[[#This Row],[phase1]],Table13456[[#This Row],[phase2]],Table13456[[#This Row],[phase3]],Table13456[[#This Row],[phase4]])</f>
        <v>2108002560</v>
      </c>
      <c r="E9358" s="2" t="str">
        <f>+Table13456[[#This Row],[DESCRIPTION]]</f>
        <v>UTILITY FIXTURE- BLOWOFF ASSEMBLY, REMOVE</v>
      </c>
      <c r="F9358" s="6">
        <v>2</v>
      </c>
      <c r="G9358" s="2" t="str">
        <f>IF(Table13456[[#This Row],[first]]="0",SUBSTITUTE(TRIM(MID(B9358, 2, 3))," ","0"),SUBSTITUTE(TRIM(MID(B9358, 1, 3))," ","0"))</f>
        <v>108</v>
      </c>
      <c r="H9358" s="2" t="str">
        <f>IF(Table13456[[#This Row],[first]]="0",SUBSTITUTE(TRIM(MID(B9358, 5, 3))," ","0"),SUBSTITUTE(TRIM(MID(B9358, 4, 3))," ","0"))</f>
        <v>002</v>
      </c>
      <c r="I9358" s="2" t="str">
        <f>IF(Table13456[[#This Row],[first]]="0",SUBSTITUTE(TRIM(MID(B9358, 8, 3))," ","0"),SUBSTITUTE(TRIM(MID(B9358, 7, 3))," ","0"))</f>
        <v>560</v>
      </c>
      <c r="J9358" s="6">
        <v>2</v>
      </c>
      <c r="K9358" s="2" t="str">
        <f t="shared" si="438"/>
        <v>108</v>
      </c>
      <c r="L9358" s="2" t="str">
        <f t="shared" si="439"/>
        <v>002</v>
      </c>
      <c r="M9358" s="2" t="str">
        <f t="shared" si="440"/>
        <v>560</v>
      </c>
    </row>
    <row r="9359" spans="2:13" x14ac:dyDescent="0.25">
      <c r="B9359" s="2" t="s">
        <v>18498</v>
      </c>
      <c r="C9359" s="2" t="s">
        <v>18499</v>
      </c>
      <c r="D9359" s="6" t="str">
        <f>+_xlfn.CONCAT(Table13456[[#This Row],[phase1]],Table13456[[#This Row],[phase2]],Table13456[[#This Row],[phase3]],Table13456[[#This Row],[phase4]])</f>
        <v>2108002610</v>
      </c>
      <c r="E9359" s="2" t="str">
        <f>+Table13456[[#This Row],[DESCRIPTION]]</f>
        <v>UTILITY FIXTURE, VAC/AIR ASSEMBLY, FURNISH &amp; INSTALL 1"</v>
      </c>
      <c r="F9359" s="6">
        <v>2</v>
      </c>
      <c r="G9359" s="2" t="str">
        <f>IF(Table13456[[#This Row],[first]]="0",SUBSTITUTE(TRIM(MID(B9359, 2, 3))," ","0"),SUBSTITUTE(TRIM(MID(B9359, 1, 3))," ","0"))</f>
        <v>108</v>
      </c>
      <c r="H9359" s="2" t="str">
        <f>IF(Table13456[[#This Row],[first]]="0",SUBSTITUTE(TRIM(MID(B9359, 5, 3))," ","0"),SUBSTITUTE(TRIM(MID(B9359, 4, 3))," ","0"))</f>
        <v>002</v>
      </c>
      <c r="I9359" s="2" t="str">
        <f>IF(Table13456[[#This Row],[first]]="0",SUBSTITUTE(TRIM(MID(B9359, 8, 3))," ","0"),SUBSTITUTE(TRIM(MID(B9359, 7, 3))," ","0"))</f>
        <v>610</v>
      </c>
      <c r="J9359" s="6">
        <v>2</v>
      </c>
      <c r="K9359" s="2" t="str">
        <f t="shared" si="438"/>
        <v>108</v>
      </c>
      <c r="L9359" s="2" t="str">
        <f t="shared" si="439"/>
        <v>002</v>
      </c>
      <c r="M9359" s="2" t="str">
        <f t="shared" si="440"/>
        <v>610</v>
      </c>
    </row>
    <row r="9360" spans="2:13" x14ac:dyDescent="0.25">
      <c r="B9360" s="2" t="s">
        <v>3962</v>
      </c>
      <c r="C9360" s="2" t="s">
        <v>3963</v>
      </c>
      <c r="D9360" s="6" t="str">
        <f>+_xlfn.CONCAT(Table13456[[#This Row],[phase1]],Table13456[[#This Row],[phase2]],Table13456[[#This Row],[phase3]],Table13456[[#This Row],[phase4]])</f>
        <v>2108002610</v>
      </c>
      <c r="E9360" s="2" t="str">
        <f>+Table13456[[#This Row],[DESCRIPTION]]</f>
        <v>UTILITY FIXTURE, VAC/AIR ASSEMBLY, FURNISH &amp; INSTALL 2"</v>
      </c>
      <c r="F9360" s="6">
        <v>2</v>
      </c>
      <c r="G9360" s="2" t="str">
        <f>IF(Table13456[[#This Row],[first]]="0",SUBSTITUTE(TRIM(MID(B9360, 2, 3))," ","0"),SUBSTITUTE(TRIM(MID(B9360, 1, 3))," ","0"))</f>
        <v>108</v>
      </c>
      <c r="H9360" s="2" t="str">
        <f>IF(Table13456[[#This Row],[first]]="0",SUBSTITUTE(TRIM(MID(B9360, 5, 3))," ","0"),SUBSTITUTE(TRIM(MID(B9360, 4, 3))," ","0"))</f>
        <v>002</v>
      </c>
      <c r="I9360" s="2" t="str">
        <f>IF(Table13456[[#This Row],[first]]="0",SUBSTITUTE(TRIM(MID(B9360, 8, 3))," ","0"),SUBSTITUTE(TRIM(MID(B9360, 7, 3))," ","0"))</f>
        <v>610</v>
      </c>
      <c r="J9360" s="6">
        <v>2</v>
      </c>
      <c r="K9360" s="2" t="str">
        <f t="shared" si="438"/>
        <v>108</v>
      </c>
      <c r="L9360" s="2" t="str">
        <f t="shared" si="439"/>
        <v>002</v>
      </c>
      <c r="M9360" s="2" t="str">
        <f t="shared" si="440"/>
        <v>610</v>
      </c>
    </row>
    <row r="9361" spans="2:13" x14ac:dyDescent="0.25">
      <c r="B9361" s="2" t="s">
        <v>18500</v>
      </c>
      <c r="C9361" s="2" t="s">
        <v>18501</v>
      </c>
      <c r="D9361" s="6" t="str">
        <f>+_xlfn.CONCAT(Table13456[[#This Row],[phase1]],Table13456[[#This Row],[phase2]],Table13456[[#This Row],[phase3]],Table13456[[#This Row],[phase4]])</f>
        <v>2108002610</v>
      </c>
      <c r="E9361" s="2" t="str">
        <f>+Table13456[[#This Row],[DESCRIPTION]]</f>
        <v>UTILITY FIXTURE, VAC/AIR ASSEMBLY, FURNISH &amp; INSTALL 3"</v>
      </c>
      <c r="F9361" s="6">
        <v>2</v>
      </c>
      <c r="G9361" s="2" t="str">
        <f>IF(Table13456[[#This Row],[first]]="0",SUBSTITUTE(TRIM(MID(B9361, 2, 3))," ","0"),SUBSTITUTE(TRIM(MID(B9361, 1, 3))," ","0"))</f>
        <v>108</v>
      </c>
      <c r="H9361" s="2" t="str">
        <f>IF(Table13456[[#This Row],[first]]="0",SUBSTITUTE(TRIM(MID(B9361, 5, 3))," ","0"),SUBSTITUTE(TRIM(MID(B9361, 4, 3))," ","0"))</f>
        <v>002</v>
      </c>
      <c r="I9361" s="2" t="str">
        <f>IF(Table13456[[#This Row],[first]]="0",SUBSTITUTE(TRIM(MID(B9361, 8, 3))," ","0"),SUBSTITUTE(TRIM(MID(B9361, 7, 3))," ","0"))</f>
        <v>610</v>
      </c>
      <c r="J9361" s="6">
        <v>2</v>
      </c>
      <c r="K9361" s="2" t="str">
        <f t="shared" si="438"/>
        <v>108</v>
      </c>
      <c r="L9361" s="2" t="str">
        <f t="shared" si="439"/>
        <v>002</v>
      </c>
      <c r="M9361" s="2" t="str">
        <f t="shared" si="440"/>
        <v>610</v>
      </c>
    </row>
    <row r="9362" spans="2:13" x14ac:dyDescent="0.25">
      <c r="B9362" s="2" t="s">
        <v>4621</v>
      </c>
      <c r="C9362" s="2" t="s">
        <v>18502</v>
      </c>
      <c r="D9362" s="6" t="str">
        <f>+_xlfn.CONCAT(Table13456[[#This Row],[phase1]],Table13456[[#This Row],[phase2]],Table13456[[#This Row],[phase3]],Table13456[[#This Row],[phase4]])</f>
        <v>2108002610</v>
      </c>
      <c r="E9362" s="2" t="str">
        <f>+Table13456[[#This Row],[DESCRIPTION]]</f>
        <v>UTILITY FIXTURE, VAC/AIR ASSEMBLY, FURNISH &amp; INSTALL 4"</v>
      </c>
      <c r="F9362" s="6">
        <v>2</v>
      </c>
      <c r="G9362" s="2" t="str">
        <f>IF(Table13456[[#This Row],[first]]="0",SUBSTITUTE(TRIM(MID(B9362, 2, 3))," ","0"),SUBSTITUTE(TRIM(MID(B9362, 1, 3))," ","0"))</f>
        <v>108</v>
      </c>
      <c r="H9362" s="2" t="str">
        <f>IF(Table13456[[#This Row],[first]]="0",SUBSTITUTE(TRIM(MID(B9362, 5, 3))," ","0"),SUBSTITUTE(TRIM(MID(B9362, 4, 3))," ","0"))</f>
        <v>002</v>
      </c>
      <c r="I9362" s="2" t="str">
        <f>IF(Table13456[[#This Row],[first]]="0",SUBSTITUTE(TRIM(MID(B9362, 8, 3))," ","0"),SUBSTITUTE(TRIM(MID(B9362, 7, 3))," ","0"))</f>
        <v>610</v>
      </c>
      <c r="J9362" s="6">
        <v>2</v>
      </c>
      <c r="K9362" s="2" t="str">
        <f t="shared" si="438"/>
        <v>108</v>
      </c>
      <c r="L9362" s="2" t="str">
        <f t="shared" si="439"/>
        <v>002</v>
      </c>
      <c r="M9362" s="2" t="str">
        <f t="shared" si="440"/>
        <v>610</v>
      </c>
    </row>
    <row r="9363" spans="2:13" x14ac:dyDescent="0.25">
      <c r="B9363" s="2" t="s">
        <v>4322</v>
      </c>
      <c r="C9363" s="2" t="s">
        <v>18503</v>
      </c>
      <c r="D9363" s="6" t="str">
        <f>+_xlfn.CONCAT(Table13456[[#This Row],[phase1]],Table13456[[#This Row],[phase2]],Table13456[[#This Row],[phase3]],Table13456[[#This Row],[phase4]])</f>
        <v>2108002610</v>
      </c>
      <c r="E9363" s="2" t="str">
        <f>+Table13456[[#This Row],[DESCRIPTION]]</f>
        <v>UTILITY FIXTURE, VAC/AIR ASSEMBLY, FURNISH &amp; INSTALL 6"</v>
      </c>
      <c r="F9363" s="6">
        <v>2</v>
      </c>
      <c r="G9363" s="2" t="str">
        <f>IF(Table13456[[#This Row],[first]]="0",SUBSTITUTE(TRIM(MID(B9363, 2, 3))," ","0"),SUBSTITUTE(TRIM(MID(B9363, 1, 3))," ","0"))</f>
        <v>108</v>
      </c>
      <c r="H9363" s="2" t="str">
        <f>IF(Table13456[[#This Row],[first]]="0",SUBSTITUTE(TRIM(MID(B9363, 5, 3))," ","0"),SUBSTITUTE(TRIM(MID(B9363, 4, 3))," ","0"))</f>
        <v>002</v>
      </c>
      <c r="I9363" s="2" t="str">
        <f>IF(Table13456[[#This Row],[first]]="0",SUBSTITUTE(TRIM(MID(B9363, 8, 3))," ","0"),SUBSTITUTE(TRIM(MID(B9363, 7, 3))," ","0"))</f>
        <v>610</v>
      </c>
      <c r="J9363" s="6">
        <v>2</v>
      </c>
      <c r="K9363" s="2" t="str">
        <f t="shared" si="438"/>
        <v>108</v>
      </c>
      <c r="L9363" s="2" t="str">
        <f t="shared" si="439"/>
        <v>002</v>
      </c>
      <c r="M9363" s="2" t="str">
        <f t="shared" si="440"/>
        <v>610</v>
      </c>
    </row>
    <row r="9364" spans="2:13" x14ac:dyDescent="0.25">
      <c r="B9364" s="2" t="s">
        <v>4323</v>
      </c>
      <c r="C9364" s="2" t="s">
        <v>18504</v>
      </c>
      <c r="D9364" s="6" t="str">
        <f>+_xlfn.CONCAT(Table13456[[#This Row],[phase1]],Table13456[[#This Row],[phase2]],Table13456[[#This Row],[phase3]],Table13456[[#This Row],[phase4]])</f>
        <v>2108002610</v>
      </c>
      <c r="E9364" s="2" t="str">
        <f>+Table13456[[#This Row],[DESCRIPTION]]</f>
        <v>UTILITY FIXTURE, VAC/AIR ASSEMBLY, FURNISH &amp; INSTALL 8"</v>
      </c>
      <c r="F9364" s="6">
        <v>2</v>
      </c>
      <c r="G9364" s="2" t="str">
        <f>IF(Table13456[[#This Row],[first]]="0",SUBSTITUTE(TRIM(MID(B9364, 2, 3))," ","0"),SUBSTITUTE(TRIM(MID(B9364, 1, 3))," ","0"))</f>
        <v>108</v>
      </c>
      <c r="H9364" s="2" t="str">
        <f>IF(Table13456[[#This Row],[first]]="0",SUBSTITUTE(TRIM(MID(B9364, 5, 3))," ","0"),SUBSTITUTE(TRIM(MID(B9364, 4, 3))," ","0"))</f>
        <v>002</v>
      </c>
      <c r="I9364" s="2" t="str">
        <f>IF(Table13456[[#This Row],[first]]="0",SUBSTITUTE(TRIM(MID(B9364, 8, 3))," ","0"),SUBSTITUTE(TRIM(MID(B9364, 7, 3))," ","0"))</f>
        <v>610</v>
      </c>
      <c r="J9364" s="6">
        <v>2</v>
      </c>
      <c r="K9364" s="2" t="str">
        <f t="shared" si="438"/>
        <v>108</v>
      </c>
      <c r="L9364" s="2" t="str">
        <f t="shared" si="439"/>
        <v>002</v>
      </c>
      <c r="M9364" s="2" t="str">
        <f t="shared" si="440"/>
        <v>610</v>
      </c>
    </row>
    <row r="9365" spans="2:13" x14ac:dyDescent="0.25">
      <c r="B9365" s="2" t="s">
        <v>4622</v>
      </c>
      <c r="C9365" s="2" t="s">
        <v>18505</v>
      </c>
      <c r="D9365" s="6" t="str">
        <f>+_xlfn.CONCAT(Table13456[[#This Row],[phase1]],Table13456[[#This Row],[phase2]],Table13456[[#This Row],[phase3]],Table13456[[#This Row],[phase4]])</f>
        <v>2108002611</v>
      </c>
      <c r="E9365" s="2" t="str">
        <f>+Table13456[[#This Row],[DESCRIPTION]]</f>
        <v>UTILITY FIXTURE, VAC/AIR ASSEMBLY, FURNISH &amp; INSTALL 10"</v>
      </c>
      <c r="F9365" s="6">
        <v>2</v>
      </c>
      <c r="G9365" s="2" t="str">
        <f>IF(Table13456[[#This Row],[first]]="0",SUBSTITUTE(TRIM(MID(B9365, 2, 3))," ","0"),SUBSTITUTE(TRIM(MID(B9365, 1, 3))," ","0"))</f>
        <v>108</v>
      </c>
      <c r="H9365" s="2" t="str">
        <f>IF(Table13456[[#This Row],[first]]="0",SUBSTITUTE(TRIM(MID(B9365, 5, 3))," ","0"),SUBSTITUTE(TRIM(MID(B9365, 4, 3))," ","0"))</f>
        <v>002</v>
      </c>
      <c r="I9365" s="2" t="str">
        <f>IF(Table13456[[#This Row],[first]]="0",SUBSTITUTE(TRIM(MID(B9365, 8, 3))," ","0"),SUBSTITUTE(TRIM(MID(B9365, 7, 3))," ","0"))</f>
        <v>611</v>
      </c>
      <c r="J9365" s="6">
        <v>2</v>
      </c>
      <c r="K9365" s="2" t="str">
        <f t="shared" si="438"/>
        <v>108</v>
      </c>
      <c r="L9365" s="2" t="str">
        <f t="shared" si="439"/>
        <v>002</v>
      </c>
      <c r="M9365" s="2" t="str">
        <f t="shared" si="440"/>
        <v>611</v>
      </c>
    </row>
    <row r="9366" spans="2:13" x14ac:dyDescent="0.25">
      <c r="B9366" s="2" t="s">
        <v>4324</v>
      </c>
      <c r="C9366" s="2" t="s">
        <v>18506</v>
      </c>
      <c r="D9366" s="6" t="str">
        <f>+_xlfn.CONCAT(Table13456[[#This Row],[phase1]],Table13456[[#This Row],[phase2]],Table13456[[#This Row],[phase3]],Table13456[[#This Row],[phase4]])</f>
        <v>2108002611</v>
      </c>
      <c r="E9366" s="2" t="str">
        <f>+Table13456[[#This Row],[DESCRIPTION]]</f>
        <v>UTILITY FIXTURE, VAC/AIR ASSEMBLY, FURNISH AND INSTALL12"</v>
      </c>
      <c r="F9366" s="6">
        <v>2</v>
      </c>
      <c r="G9366" s="2" t="str">
        <f>IF(Table13456[[#This Row],[first]]="0",SUBSTITUTE(TRIM(MID(B9366, 2, 3))," ","0"),SUBSTITUTE(TRIM(MID(B9366, 1, 3))," ","0"))</f>
        <v>108</v>
      </c>
      <c r="H9366" s="2" t="str">
        <f>IF(Table13456[[#This Row],[first]]="0",SUBSTITUTE(TRIM(MID(B9366, 5, 3))," ","0"),SUBSTITUTE(TRIM(MID(B9366, 4, 3))," ","0"))</f>
        <v>002</v>
      </c>
      <c r="I9366" s="2" t="str">
        <f>IF(Table13456[[#This Row],[first]]="0",SUBSTITUTE(TRIM(MID(B9366, 8, 3))," ","0"),SUBSTITUTE(TRIM(MID(B9366, 7, 3))," ","0"))</f>
        <v>611</v>
      </c>
      <c r="J9366" s="6">
        <v>2</v>
      </c>
      <c r="K9366" s="2" t="str">
        <f t="shared" si="438"/>
        <v>108</v>
      </c>
      <c r="L9366" s="2" t="str">
        <f t="shared" si="439"/>
        <v>002</v>
      </c>
      <c r="M9366" s="2" t="str">
        <f t="shared" si="440"/>
        <v>611</v>
      </c>
    </row>
    <row r="9367" spans="2:13" x14ac:dyDescent="0.25">
      <c r="B9367" s="2" t="s">
        <v>4325</v>
      </c>
      <c r="C9367" s="2" t="s">
        <v>18507</v>
      </c>
      <c r="D9367" s="6" t="str">
        <f>+_xlfn.CONCAT(Table13456[[#This Row],[phase1]],Table13456[[#This Row],[phase2]],Table13456[[#This Row],[phase3]],Table13456[[#This Row],[phase4]])</f>
        <v>2108002611</v>
      </c>
      <c r="E9367" s="2" t="str">
        <f>+Table13456[[#This Row],[DESCRIPTION]]</f>
        <v>UTILITY FIXTURE, VAC/AIR ASSEMBLY, FURNISH AND INSTALL14"</v>
      </c>
      <c r="F9367" s="6">
        <v>2</v>
      </c>
      <c r="G9367" s="2" t="str">
        <f>IF(Table13456[[#This Row],[first]]="0",SUBSTITUTE(TRIM(MID(B9367, 2, 3))," ","0"),SUBSTITUTE(TRIM(MID(B9367, 1, 3))," ","0"))</f>
        <v>108</v>
      </c>
      <c r="H9367" s="2" t="str">
        <f>IF(Table13456[[#This Row],[first]]="0",SUBSTITUTE(TRIM(MID(B9367, 5, 3))," ","0"),SUBSTITUTE(TRIM(MID(B9367, 4, 3))," ","0"))</f>
        <v>002</v>
      </c>
      <c r="I9367" s="2" t="str">
        <f>IF(Table13456[[#This Row],[first]]="0",SUBSTITUTE(TRIM(MID(B9367, 8, 3))," ","0"),SUBSTITUTE(TRIM(MID(B9367, 7, 3))," ","0"))</f>
        <v>611</v>
      </c>
      <c r="J9367" s="6">
        <v>2</v>
      </c>
      <c r="K9367" s="2" t="str">
        <f t="shared" si="438"/>
        <v>108</v>
      </c>
      <c r="L9367" s="2" t="str">
        <f t="shared" si="439"/>
        <v>002</v>
      </c>
      <c r="M9367" s="2" t="str">
        <f t="shared" si="440"/>
        <v>611</v>
      </c>
    </row>
    <row r="9368" spans="2:13" x14ac:dyDescent="0.25">
      <c r="B9368" s="2" t="s">
        <v>4623</v>
      </c>
      <c r="C9368" s="2" t="s">
        <v>18508</v>
      </c>
      <c r="D9368" s="6" t="str">
        <f>+_xlfn.CONCAT(Table13456[[#This Row],[phase1]],Table13456[[#This Row],[phase2]],Table13456[[#This Row],[phase3]],Table13456[[#This Row],[phase4]])</f>
        <v>2108002611</v>
      </c>
      <c r="E9368" s="2" t="str">
        <f>+Table13456[[#This Row],[DESCRIPTION]]</f>
        <v>UTILITY FIXTURE, VAC/AIR ASSEMBLY, FURNISH AND INSTALL, 16"</v>
      </c>
      <c r="F9368" s="6">
        <v>2</v>
      </c>
      <c r="G9368" s="2" t="str">
        <f>IF(Table13456[[#This Row],[first]]="0",SUBSTITUTE(TRIM(MID(B9368, 2, 3))," ","0"),SUBSTITUTE(TRIM(MID(B9368, 1, 3))," ","0"))</f>
        <v>108</v>
      </c>
      <c r="H9368" s="2" t="str">
        <f>IF(Table13456[[#This Row],[first]]="0",SUBSTITUTE(TRIM(MID(B9368, 5, 3))," ","0"),SUBSTITUTE(TRIM(MID(B9368, 4, 3))," ","0"))</f>
        <v>002</v>
      </c>
      <c r="I9368" s="2" t="str">
        <f>IF(Table13456[[#This Row],[first]]="0",SUBSTITUTE(TRIM(MID(B9368, 8, 3))," ","0"),SUBSTITUTE(TRIM(MID(B9368, 7, 3))," ","0"))</f>
        <v>611</v>
      </c>
      <c r="J9368" s="6">
        <v>2</v>
      </c>
      <c r="K9368" s="2" t="str">
        <f t="shared" si="438"/>
        <v>108</v>
      </c>
      <c r="L9368" s="2" t="str">
        <f t="shared" si="439"/>
        <v>002</v>
      </c>
      <c r="M9368" s="2" t="str">
        <f t="shared" si="440"/>
        <v>611</v>
      </c>
    </row>
    <row r="9369" spans="2:13" x14ac:dyDescent="0.25">
      <c r="B9369" s="2" t="s">
        <v>4755</v>
      </c>
      <c r="C9369" s="2" t="s">
        <v>18509</v>
      </c>
      <c r="D9369" s="6" t="str">
        <f>+_xlfn.CONCAT(Table13456[[#This Row],[phase1]],Table13456[[#This Row],[phase2]],Table13456[[#This Row],[phase3]],Table13456[[#This Row],[phase4]])</f>
        <v>2108002611</v>
      </c>
      <c r="E9369" s="2" t="str">
        <f>+Table13456[[#This Row],[DESCRIPTION]]</f>
        <v>UTILITY FIXTURE, VAC/AIR ASSEMBLY, FURNISH AND INSTALL, 18"</v>
      </c>
      <c r="F9369" s="6">
        <v>2</v>
      </c>
      <c r="G9369" s="2" t="str">
        <f>IF(Table13456[[#This Row],[first]]="0",SUBSTITUTE(TRIM(MID(B9369, 2, 3))," ","0"),SUBSTITUTE(TRIM(MID(B9369, 1, 3))," ","0"))</f>
        <v>108</v>
      </c>
      <c r="H9369" s="2" t="str">
        <f>IF(Table13456[[#This Row],[first]]="0",SUBSTITUTE(TRIM(MID(B9369, 5, 3))," ","0"),SUBSTITUTE(TRIM(MID(B9369, 4, 3))," ","0"))</f>
        <v>002</v>
      </c>
      <c r="I9369" s="2" t="str">
        <f>IF(Table13456[[#This Row],[first]]="0",SUBSTITUTE(TRIM(MID(B9369, 8, 3))," ","0"),SUBSTITUTE(TRIM(MID(B9369, 7, 3))," ","0"))</f>
        <v>611</v>
      </c>
      <c r="J9369" s="6">
        <v>2</v>
      </c>
      <c r="K9369" s="2" t="str">
        <f t="shared" si="438"/>
        <v>108</v>
      </c>
      <c r="L9369" s="2" t="str">
        <f t="shared" si="439"/>
        <v>002</v>
      </c>
      <c r="M9369" s="2" t="str">
        <f t="shared" si="440"/>
        <v>611</v>
      </c>
    </row>
    <row r="9370" spans="2:13" x14ac:dyDescent="0.25">
      <c r="B9370" s="2" t="s">
        <v>4624</v>
      </c>
      <c r="C9370" s="2" t="s">
        <v>18510</v>
      </c>
      <c r="D9370" s="6" t="str">
        <f>+_xlfn.CONCAT(Table13456[[#This Row],[phase1]],Table13456[[#This Row],[phase2]],Table13456[[#This Row],[phase3]],Table13456[[#This Row],[phase4]])</f>
        <v>2108002612</v>
      </c>
      <c r="E9370" s="2" t="str">
        <f>+Table13456[[#This Row],[DESCRIPTION]]</f>
        <v>UTILITY FIXTURE, VAC/AIR ASSEMBLY, FURNISH &amp; INSTALL 20"</v>
      </c>
      <c r="F9370" s="6">
        <v>2</v>
      </c>
      <c r="G9370" s="2" t="str">
        <f>IF(Table13456[[#This Row],[first]]="0",SUBSTITUTE(TRIM(MID(B9370, 2, 3))," ","0"),SUBSTITUTE(TRIM(MID(B9370, 1, 3))," ","0"))</f>
        <v>108</v>
      </c>
      <c r="H9370" s="2" t="str">
        <f>IF(Table13456[[#This Row],[first]]="0",SUBSTITUTE(TRIM(MID(B9370, 5, 3))," ","0"),SUBSTITUTE(TRIM(MID(B9370, 4, 3))," ","0"))</f>
        <v>002</v>
      </c>
      <c r="I9370" s="2" t="str">
        <f>IF(Table13456[[#This Row],[first]]="0",SUBSTITUTE(TRIM(MID(B9370, 8, 3))," ","0"),SUBSTITUTE(TRIM(MID(B9370, 7, 3))," ","0"))</f>
        <v>612</v>
      </c>
      <c r="J9370" s="6">
        <v>2</v>
      </c>
      <c r="K9370" s="2" t="str">
        <f t="shared" si="438"/>
        <v>108</v>
      </c>
      <c r="L9370" s="2" t="str">
        <f t="shared" si="439"/>
        <v>002</v>
      </c>
      <c r="M9370" s="2" t="str">
        <f t="shared" si="440"/>
        <v>612</v>
      </c>
    </row>
    <row r="9371" spans="2:13" x14ac:dyDescent="0.25">
      <c r="B9371" s="2" t="s">
        <v>4326</v>
      </c>
      <c r="C9371" s="2" t="s">
        <v>18511</v>
      </c>
      <c r="D9371" s="6" t="str">
        <f>+_xlfn.CONCAT(Table13456[[#This Row],[phase1]],Table13456[[#This Row],[phase2]],Table13456[[#This Row],[phase3]],Table13456[[#This Row],[phase4]])</f>
        <v>2108002612</v>
      </c>
      <c r="E9371" s="2" t="str">
        <f>+Table13456[[#This Row],[DESCRIPTION]]</f>
        <v>UTILITY FIXTURE, VAC/AIR ASSEMBLY, FURNISH AND INSTALL, 24"</v>
      </c>
      <c r="F9371" s="6">
        <v>2</v>
      </c>
      <c r="G9371" s="2" t="str">
        <f>IF(Table13456[[#This Row],[first]]="0",SUBSTITUTE(TRIM(MID(B9371, 2, 3))," ","0"),SUBSTITUTE(TRIM(MID(B9371, 1, 3))," ","0"))</f>
        <v>108</v>
      </c>
      <c r="H9371" s="2" t="str">
        <f>IF(Table13456[[#This Row],[first]]="0",SUBSTITUTE(TRIM(MID(B9371, 5, 3))," ","0"),SUBSTITUTE(TRIM(MID(B9371, 4, 3))," ","0"))</f>
        <v>002</v>
      </c>
      <c r="I9371" s="2" t="str">
        <f>IF(Table13456[[#This Row],[first]]="0",SUBSTITUTE(TRIM(MID(B9371, 8, 3))," ","0"),SUBSTITUTE(TRIM(MID(B9371, 7, 3))," ","0"))</f>
        <v>612</v>
      </c>
      <c r="J9371" s="6">
        <v>2</v>
      </c>
      <c r="K9371" s="2" t="str">
        <f t="shared" si="438"/>
        <v>108</v>
      </c>
      <c r="L9371" s="2" t="str">
        <f t="shared" si="439"/>
        <v>002</v>
      </c>
      <c r="M9371" s="2" t="str">
        <f t="shared" si="440"/>
        <v>612</v>
      </c>
    </row>
    <row r="9372" spans="2:13" x14ac:dyDescent="0.25">
      <c r="B9372" s="2" t="s">
        <v>4756</v>
      </c>
      <c r="C9372" s="2" t="s">
        <v>18512</v>
      </c>
      <c r="D9372" s="6" t="str">
        <f>+_xlfn.CONCAT(Table13456[[#This Row],[phase1]],Table13456[[#This Row],[phase2]],Table13456[[#This Row],[phase3]],Table13456[[#This Row],[phase4]])</f>
        <v>2108002613</v>
      </c>
      <c r="E9372" s="2" t="str">
        <f>+Table13456[[#This Row],[DESCRIPTION]]</f>
        <v>UTILITY FIXTURE, VAC/AIR ASSEMBLY, FURNISH &amp; INSTALL 30"</v>
      </c>
      <c r="F9372" s="6">
        <v>2</v>
      </c>
      <c r="G9372" s="2" t="str">
        <f>IF(Table13456[[#This Row],[first]]="0",SUBSTITUTE(TRIM(MID(B9372, 2, 3))," ","0"),SUBSTITUTE(TRIM(MID(B9372, 1, 3))," ","0"))</f>
        <v>108</v>
      </c>
      <c r="H9372" s="2" t="str">
        <f>IF(Table13456[[#This Row],[first]]="0",SUBSTITUTE(TRIM(MID(B9372, 5, 3))," ","0"),SUBSTITUTE(TRIM(MID(B9372, 4, 3))," ","0"))</f>
        <v>002</v>
      </c>
      <c r="I9372" s="2" t="str">
        <f>IF(Table13456[[#This Row],[first]]="0",SUBSTITUTE(TRIM(MID(B9372, 8, 3))," ","0"),SUBSTITUTE(TRIM(MID(B9372, 7, 3))," ","0"))</f>
        <v>613</v>
      </c>
      <c r="J9372" s="6">
        <v>2</v>
      </c>
      <c r="K9372" s="2" t="str">
        <f t="shared" si="438"/>
        <v>108</v>
      </c>
      <c r="L9372" s="2" t="str">
        <f t="shared" si="439"/>
        <v>002</v>
      </c>
      <c r="M9372" s="2" t="str">
        <f t="shared" si="440"/>
        <v>613</v>
      </c>
    </row>
    <row r="9373" spans="2:13" x14ac:dyDescent="0.25">
      <c r="B9373" s="2" t="s">
        <v>4836</v>
      </c>
      <c r="C9373" s="2" t="s">
        <v>18513</v>
      </c>
      <c r="D9373" s="6" t="str">
        <f>+_xlfn.CONCAT(Table13456[[#This Row],[phase1]],Table13456[[#This Row],[phase2]],Table13456[[#This Row],[phase3]],Table13456[[#This Row],[phase4]])</f>
        <v>2108002640</v>
      </c>
      <c r="E9373" s="2" t="str">
        <f>+Table13456[[#This Row],[DESCRIPTION]]</f>
        <v>UTILITY FIXTURE, VAC/AIR ASSEMBLY, RELOCATE</v>
      </c>
      <c r="F9373" s="6">
        <v>2</v>
      </c>
      <c r="G9373" s="2" t="str">
        <f>IF(Table13456[[#This Row],[first]]="0",SUBSTITUTE(TRIM(MID(B9373, 2, 3))," ","0"),SUBSTITUTE(TRIM(MID(B9373, 1, 3))," ","0"))</f>
        <v>108</v>
      </c>
      <c r="H9373" s="2" t="str">
        <f>IF(Table13456[[#This Row],[first]]="0",SUBSTITUTE(TRIM(MID(B9373, 5, 3))," ","0"),SUBSTITUTE(TRIM(MID(B9373, 4, 3))," ","0"))</f>
        <v>002</v>
      </c>
      <c r="I9373" s="2" t="str">
        <f>IF(Table13456[[#This Row],[first]]="0",SUBSTITUTE(TRIM(MID(B9373, 8, 3))," ","0"),SUBSTITUTE(TRIM(MID(B9373, 7, 3))," ","0"))</f>
        <v>640</v>
      </c>
      <c r="J9373" s="6">
        <v>2</v>
      </c>
      <c r="K9373" s="2" t="str">
        <f t="shared" si="438"/>
        <v>108</v>
      </c>
      <c r="L9373" s="2" t="str">
        <f t="shared" si="439"/>
        <v>002</v>
      </c>
      <c r="M9373" s="2" t="str">
        <f t="shared" si="440"/>
        <v>640</v>
      </c>
    </row>
    <row r="9374" spans="2:13" x14ac:dyDescent="0.25">
      <c r="B9374" s="2" t="s">
        <v>4625</v>
      </c>
      <c r="C9374" s="2" t="s">
        <v>18514</v>
      </c>
      <c r="D9374" s="6" t="str">
        <f>+_xlfn.CONCAT(Table13456[[#This Row],[phase1]],Table13456[[#This Row],[phase2]],Table13456[[#This Row],[phase3]],Table13456[[#This Row],[phase4]])</f>
        <v>2108002650</v>
      </c>
      <c r="E9374" s="2" t="str">
        <f>+Table13456[[#This Row],[DESCRIPTION]]</f>
        <v>UTILITY FIXTURE, VAC/AIR ASSEMBLY, ADJUST/MODIFY</v>
      </c>
      <c r="F9374" s="6">
        <v>2</v>
      </c>
      <c r="G9374" s="2" t="str">
        <f>IF(Table13456[[#This Row],[first]]="0",SUBSTITUTE(TRIM(MID(B9374, 2, 3))," ","0"),SUBSTITUTE(TRIM(MID(B9374, 1, 3))," ","0"))</f>
        <v>108</v>
      </c>
      <c r="H9374" s="2" t="str">
        <f>IF(Table13456[[#This Row],[first]]="0",SUBSTITUTE(TRIM(MID(B9374, 5, 3))," ","0"),SUBSTITUTE(TRIM(MID(B9374, 4, 3))," ","0"))</f>
        <v>002</v>
      </c>
      <c r="I9374" s="2" t="str">
        <f>IF(Table13456[[#This Row],[first]]="0",SUBSTITUTE(TRIM(MID(B9374, 8, 3))," ","0"),SUBSTITUTE(TRIM(MID(B9374, 7, 3))," ","0"))</f>
        <v>650</v>
      </c>
      <c r="J9374" s="6">
        <v>2</v>
      </c>
      <c r="K9374" s="2" t="str">
        <f t="shared" si="438"/>
        <v>108</v>
      </c>
      <c r="L9374" s="2" t="str">
        <f t="shared" si="439"/>
        <v>002</v>
      </c>
      <c r="M9374" s="2" t="str">
        <f t="shared" si="440"/>
        <v>650</v>
      </c>
    </row>
    <row r="9375" spans="2:13" x14ac:dyDescent="0.25">
      <c r="B9375" s="2" t="s">
        <v>4626</v>
      </c>
      <c r="C9375" s="2" t="s">
        <v>18515</v>
      </c>
      <c r="D9375" s="6" t="str">
        <f>+_xlfn.CONCAT(Table13456[[#This Row],[phase1]],Table13456[[#This Row],[phase2]],Table13456[[#This Row],[phase3]],Table13456[[#This Row],[phase4]])</f>
        <v>2108002660</v>
      </c>
      <c r="E9375" s="2" t="str">
        <f>+Table13456[[#This Row],[DESCRIPTION]]</f>
        <v>UTILITY FIXTURE, VAC/AIR ASSEMBLY, REMOVE</v>
      </c>
      <c r="F9375" s="6">
        <v>2</v>
      </c>
      <c r="G9375" s="2" t="str">
        <f>IF(Table13456[[#This Row],[first]]="0",SUBSTITUTE(TRIM(MID(B9375, 2, 3))," ","0"),SUBSTITUTE(TRIM(MID(B9375, 1, 3))," ","0"))</f>
        <v>108</v>
      </c>
      <c r="H9375" s="2" t="str">
        <f>IF(Table13456[[#This Row],[first]]="0",SUBSTITUTE(TRIM(MID(B9375, 5, 3))," ","0"),SUBSTITUTE(TRIM(MID(B9375, 4, 3))," ","0"))</f>
        <v>002</v>
      </c>
      <c r="I9375" s="2" t="str">
        <f>IF(Table13456[[#This Row],[first]]="0",SUBSTITUTE(TRIM(MID(B9375, 8, 3))," ","0"),SUBSTITUTE(TRIM(MID(B9375, 7, 3))," ","0"))</f>
        <v>660</v>
      </c>
      <c r="J9375" s="6">
        <v>2</v>
      </c>
      <c r="K9375" s="2" t="str">
        <f t="shared" si="438"/>
        <v>108</v>
      </c>
      <c r="L9375" s="2" t="str">
        <f t="shared" si="439"/>
        <v>002</v>
      </c>
      <c r="M9375" s="2" t="str">
        <f t="shared" si="440"/>
        <v>660</v>
      </c>
    </row>
    <row r="9376" spans="2:13" x14ac:dyDescent="0.25">
      <c r="B9376" s="2" t="s">
        <v>18516</v>
      </c>
      <c r="C9376" s="2" t="s">
        <v>18517</v>
      </c>
      <c r="D9376" s="6" t="str">
        <f>+_xlfn.CONCAT(Table13456[[#This Row],[phase1]],Table13456[[#This Row],[phase2]],Table13456[[#This Row],[phase3]],Table13456[[#This Row],[phase4]])</f>
        <v>2108002007</v>
      </c>
      <c r="E9376" s="2" t="str">
        <f>+Table13456[[#This Row],[DESCRIPTION]]</f>
        <v>ERROR: UTILITY FIXTURE-</v>
      </c>
      <c r="F9376" s="6">
        <v>2</v>
      </c>
      <c r="G9376" s="2" t="str">
        <f>IF(Table13456[[#This Row],[first]]="0",SUBSTITUTE(TRIM(MID(B9376, 2, 3))," ","0"),SUBSTITUTE(TRIM(MID(B9376, 1, 3))," ","0"))</f>
        <v>108</v>
      </c>
      <c r="H9376" s="2" t="str">
        <f>IF(Table13456[[#This Row],[first]]="0",SUBSTITUTE(TRIM(MID(B9376, 5, 3))," ","0"),SUBSTITUTE(TRIM(MID(B9376, 4, 3))," ","0"))</f>
        <v>002</v>
      </c>
      <c r="I9376" s="2" t="str">
        <f>IF(Table13456[[#This Row],[first]]="0",SUBSTITUTE(TRIM(MID(B9376, 8, 3))," ","0"),SUBSTITUTE(TRIM(MID(B9376, 7, 3))," ","0"))</f>
        <v>7</v>
      </c>
      <c r="J9376" s="6">
        <v>2</v>
      </c>
      <c r="K9376" s="2" t="str">
        <f t="shared" si="438"/>
        <v>108</v>
      </c>
      <c r="L9376" s="2" t="str">
        <f t="shared" si="439"/>
        <v>002</v>
      </c>
      <c r="M9376" s="2" t="str">
        <f t="shared" si="440"/>
        <v>007</v>
      </c>
    </row>
    <row r="9377" spans="2:13" x14ac:dyDescent="0.25">
      <c r="B9377" s="2" t="s">
        <v>3964</v>
      </c>
      <c r="C9377" s="2" t="s">
        <v>3965</v>
      </c>
      <c r="D9377" s="6" t="str">
        <f>+_xlfn.CONCAT(Table13456[[#This Row],[phase1]],Table13456[[#This Row],[phase2]],Table13456[[#This Row],[phase3]],Table13456[[#This Row],[phase4]])</f>
        <v>2108002710</v>
      </c>
      <c r="E9377" s="2" t="str">
        <f>+Table13456[[#This Row],[DESCRIPTION]]</f>
        <v>UTILITY FIXTURE- LINE STOP ASSEMBLY, FURNISH AND INSTALL, 2.5"</v>
      </c>
      <c r="F9377" s="6">
        <v>2</v>
      </c>
      <c r="G9377" s="2" t="str">
        <f>IF(Table13456[[#This Row],[first]]="0",SUBSTITUTE(TRIM(MID(B9377, 2, 3))," ","0"),SUBSTITUTE(TRIM(MID(B9377, 1, 3))," ","0"))</f>
        <v>108</v>
      </c>
      <c r="H9377" s="2" t="str">
        <f>IF(Table13456[[#This Row],[first]]="0",SUBSTITUTE(TRIM(MID(B9377, 5, 3))," ","0"),SUBSTITUTE(TRIM(MID(B9377, 4, 3))," ","0"))</f>
        <v>002</v>
      </c>
      <c r="I9377" s="2" t="str">
        <f>IF(Table13456[[#This Row],[first]]="0",SUBSTITUTE(TRIM(MID(B9377, 8, 3))," ","0"),SUBSTITUTE(TRIM(MID(B9377, 7, 3))," ","0"))</f>
        <v>710</v>
      </c>
      <c r="J9377" s="6">
        <v>2</v>
      </c>
      <c r="K9377" s="2" t="str">
        <f t="shared" si="438"/>
        <v>108</v>
      </c>
      <c r="L9377" s="2" t="str">
        <f t="shared" si="439"/>
        <v>002</v>
      </c>
      <c r="M9377" s="2" t="str">
        <f t="shared" si="440"/>
        <v>710</v>
      </c>
    </row>
    <row r="9378" spans="2:13" x14ac:dyDescent="0.25">
      <c r="B9378" s="2" t="s">
        <v>4327</v>
      </c>
      <c r="C9378" s="2" t="s">
        <v>18518</v>
      </c>
      <c r="D9378" s="6" t="str">
        <f>+_xlfn.CONCAT(Table13456[[#This Row],[phase1]],Table13456[[#This Row],[phase2]],Table13456[[#This Row],[phase3]],Table13456[[#This Row],[phase4]])</f>
        <v>2108002710</v>
      </c>
      <c r="E9378" s="2" t="str">
        <f>+Table13456[[#This Row],[DESCRIPTION]]</f>
        <v>UTILITY FIXTURE- LINE STOP ASSEMBLY, FURNISH AND INSTALL, 4"</v>
      </c>
      <c r="F9378" s="6">
        <v>2</v>
      </c>
      <c r="G9378" s="2" t="str">
        <f>IF(Table13456[[#This Row],[first]]="0",SUBSTITUTE(TRIM(MID(B9378, 2, 3))," ","0"),SUBSTITUTE(TRIM(MID(B9378, 1, 3))," ","0"))</f>
        <v>108</v>
      </c>
      <c r="H9378" s="2" t="str">
        <f>IF(Table13456[[#This Row],[first]]="0",SUBSTITUTE(TRIM(MID(B9378, 5, 3))," ","0"),SUBSTITUTE(TRIM(MID(B9378, 4, 3))," ","0"))</f>
        <v>002</v>
      </c>
      <c r="I9378" s="2" t="str">
        <f>IF(Table13456[[#This Row],[first]]="0",SUBSTITUTE(TRIM(MID(B9378, 8, 3))," ","0"),SUBSTITUTE(TRIM(MID(B9378, 7, 3))," ","0"))</f>
        <v>710</v>
      </c>
      <c r="J9378" s="6">
        <v>2</v>
      </c>
      <c r="K9378" s="2" t="str">
        <f t="shared" si="438"/>
        <v>108</v>
      </c>
      <c r="L9378" s="2" t="str">
        <f t="shared" si="439"/>
        <v>002</v>
      </c>
      <c r="M9378" s="2" t="str">
        <f t="shared" si="440"/>
        <v>710</v>
      </c>
    </row>
    <row r="9379" spans="2:13" x14ac:dyDescent="0.25">
      <c r="B9379" s="2" t="s">
        <v>3966</v>
      </c>
      <c r="C9379" s="2" t="s">
        <v>3967</v>
      </c>
      <c r="D9379" s="6" t="str">
        <f>+_xlfn.CONCAT(Table13456[[#This Row],[phase1]],Table13456[[#This Row],[phase2]],Table13456[[#This Row],[phase3]],Table13456[[#This Row],[phase4]])</f>
        <v>2108002710</v>
      </c>
      <c r="E9379" s="2" t="str">
        <f>+Table13456[[#This Row],[DESCRIPTION]]</f>
        <v>UTILITY FIXTURE- LINE STOP ASSEMBLY, FURNISH AND INSTALL, 6"</v>
      </c>
      <c r="F9379" s="6">
        <v>2</v>
      </c>
      <c r="G9379" s="2" t="str">
        <f>IF(Table13456[[#This Row],[first]]="0",SUBSTITUTE(TRIM(MID(B9379, 2, 3))," ","0"),SUBSTITUTE(TRIM(MID(B9379, 1, 3))," ","0"))</f>
        <v>108</v>
      </c>
      <c r="H9379" s="2" t="str">
        <f>IF(Table13456[[#This Row],[first]]="0",SUBSTITUTE(TRIM(MID(B9379, 5, 3))," ","0"),SUBSTITUTE(TRIM(MID(B9379, 4, 3))," ","0"))</f>
        <v>002</v>
      </c>
      <c r="I9379" s="2" t="str">
        <f>IF(Table13456[[#This Row],[first]]="0",SUBSTITUTE(TRIM(MID(B9379, 8, 3))," ","0"),SUBSTITUTE(TRIM(MID(B9379, 7, 3))," ","0"))</f>
        <v>710</v>
      </c>
      <c r="J9379" s="6">
        <v>2</v>
      </c>
      <c r="K9379" s="2" t="str">
        <f t="shared" si="438"/>
        <v>108</v>
      </c>
      <c r="L9379" s="2" t="str">
        <f t="shared" si="439"/>
        <v>002</v>
      </c>
      <c r="M9379" s="2" t="str">
        <f t="shared" si="440"/>
        <v>710</v>
      </c>
    </row>
    <row r="9380" spans="2:13" x14ac:dyDescent="0.25">
      <c r="B9380" s="2" t="s">
        <v>3968</v>
      </c>
      <c r="C9380" s="2" t="s">
        <v>3969</v>
      </c>
      <c r="D9380" s="6" t="str">
        <f>+_xlfn.CONCAT(Table13456[[#This Row],[phase1]],Table13456[[#This Row],[phase2]],Table13456[[#This Row],[phase3]],Table13456[[#This Row],[phase4]])</f>
        <v>2108002710</v>
      </c>
      <c r="E9380" s="2" t="str">
        <f>+Table13456[[#This Row],[DESCRIPTION]]</f>
        <v>UTILITY FIXTURE- LINE STOP ASSEMBLY, FURNISH AND INSTALL, 8"</v>
      </c>
      <c r="F9380" s="6">
        <v>2</v>
      </c>
      <c r="G9380" s="2" t="str">
        <f>IF(Table13456[[#This Row],[first]]="0",SUBSTITUTE(TRIM(MID(B9380, 2, 3))," ","0"),SUBSTITUTE(TRIM(MID(B9380, 1, 3))," ","0"))</f>
        <v>108</v>
      </c>
      <c r="H9380" s="2" t="str">
        <f>IF(Table13456[[#This Row],[first]]="0",SUBSTITUTE(TRIM(MID(B9380, 5, 3))," ","0"),SUBSTITUTE(TRIM(MID(B9380, 4, 3))," ","0"))</f>
        <v>002</v>
      </c>
      <c r="I9380" s="2" t="str">
        <f>IF(Table13456[[#This Row],[first]]="0",SUBSTITUTE(TRIM(MID(B9380, 8, 3))," ","0"),SUBSTITUTE(TRIM(MID(B9380, 7, 3))," ","0"))</f>
        <v>710</v>
      </c>
      <c r="J9380" s="6">
        <v>2</v>
      </c>
      <c r="K9380" s="2" t="str">
        <f t="shared" si="438"/>
        <v>108</v>
      </c>
      <c r="L9380" s="2" t="str">
        <f t="shared" si="439"/>
        <v>002</v>
      </c>
      <c r="M9380" s="2" t="str">
        <f t="shared" si="440"/>
        <v>710</v>
      </c>
    </row>
    <row r="9381" spans="2:13" x14ac:dyDescent="0.25">
      <c r="B9381" s="2" t="s">
        <v>3970</v>
      </c>
      <c r="C9381" s="2" t="s">
        <v>3971</v>
      </c>
      <c r="D9381" s="6" t="str">
        <f>+_xlfn.CONCAT(Table13456[[#This Row],[phase1]],Table13456[[#This Row],[phase2]],Table13456[[#This Row],[phase3]],Table13456[[#This Row],[phase4]])</f>
        <v>2108002711</v>
      </c>
      <c r="E9381" s="2" t="str">
        <f>+Table13456[[#This Row],[DESCRIPTION]]</f>
        <v>UTILITY FIXTURE- LINE STOP ASSEMBLY, FURNISH AND INSTALL, 10"</v>
      </c>
      <c r="F9381" s="6">
        <v>2</v>
      </c>
      <c r="G9381" s="2" t="str">
        <f>IF(Table13456[[#This Row],[first]]="0",SUBSTITUTE(TRIM(MID(B9381, 2, 3))," ","0"),SUBSTITUTE(TRIM(MID(B9381, 1, 3))," ","0"))</f>
        <v>108</v>
      </c>
      <c r="H9381" s="2" t="str">
        <f>IF(Table13456[[#This Row],[first]]="0",SUBSTITUTE(TRIM(MID(B9381, 5, 3))," ","0"),SUBSTITUTE(TRIM(MID(B9381, 4, 3))," ","0"))</f>
        <v>002</v>
      </c>
      <c r="I9381" s="2" t="str">
        <f>IF(Table13456[[#This Row],[first]]="0",SUBSTITUTE(TRIM(MID(B9381, 8, 3))," ","0"),SUBSTITUTE(TRIM(MID(B9381, 7, 3))," ","0"))</f>
        <v>711</v>
      </c>
      <c r="J9381" s="6">
        <v>2</v>
      </c>
      <c r="K9381" s="2" t="str">
        <f t="shared" si="438"/>
        <v>108</v>
      </c>
      <c r="L9381" s="2" t="str">
        <f t="shared" si="439"/>
        <v>002</v>
      </c>
      <c r="M9381" s="2" t="str">
        <f t="shared" si="440"/>
        <v>711</v>
      </c>
    </row>
    <row r="9382" spans="2:13" x14ac:dyDescent="0.25">
      <c r="B9382" s="2" t="s">
        <v>3972</v>
      </c>
      <c r="C9382" s="2" t="s">
        <v>3973</v>
      </c>
      <c r="D9382" s="6" t="str">
        <f>+_xlfn.CONCAT(Table13456[[#This Row],[phase1]],Table13456[[#This Row],[phase2]],Table13456[[#This Row],[phase3]],Table13456[[#This Row],[phase4]])</f>
        <v>2108002711</v>
      </c>
      <c r="E9382" s="2" t="str">
        <f>+Table13456[[#This Row],[DESCRIPTION]]</f>
        <v>UTILITY FIXTURE- LINE STOP ASSEMBLY, FURNISH AND INSTALL, 12"</v>
      </c>
      <c r="F9382" s="6">
        <v>2</v>
      </c>
      <c r="G9382" s="2" t="str">
        <f>IF(Table13456[[#This Row],[first]]="0",SUBSTITUTE(TRIM(MID(B9382, 2, 3))," ","0"),SUBSTITUTE(TRIM(MID(B9382, 1, 3))," ","0"))</f>
        <v>108</v>
      </c>
      <c r="H9382" s="2" t="str">
        <f>IF(Table13456[[#This Row],[first]]="0",SUBSTITUTE(TRIM(MID(B9382, 5, 3))," ","0"),SUBSTITUTE(TRIM(MID(B9382, 4, 3))," ","0"))</f>
        <v>002</v>
      </c>
      <c r="I9382" s="2" t="str">
        <f>IF(Table13456[[#This Row],[first]]="0",SUBSTITUTE(TRIM(MID(B9382, 8, 3))," ","0"),SUBSTITUTE(TRIM(MID(B9382, 7, 3))," ","0"))</f>
        <v>711</v>
      </c>
      <c r="J9382" s="6">
        <v>2</v>
      </c>
      <c r="K9382" s="2" t="str">
        <f t="shared" si="438"/>
        <v>108</v>
      </c>
      <c r="L9382" s="2" t="str">
        <f t="shared" si="439"/>
        <v>002</v>
      </c>
      <c r="M9382" s="2" t="str">
        <f t="shared" si="440"/>
        <v>711</v>
      </c>
    </row>
    <row r="9383" spans="2:13" x14ac:dyDescent="0.25">
      <c r="B9383" s="2" t="s">
        <v>3974</v>
      </c>
      <c r="C9383" s="2" t="s">
        <v>3975</v>
      </c>
      <c r="D9383" s="6" t="str">
        <f>+_xlfn.CONCAT(Table13456[[#This Row],[phase1]],Table13456[[#This Row],[phase2]],Table13456[[#This Row],[phase3]],Table13456[[#This Row],[phase4]])</f>
        <v>2108002711</v>
      </c>
      <c r="E9383" s="2" t="str">
        <f>+Table13456[[#This Row],[DESCRIPTION]]</f>
        <v>UTILITY FIXTURE- LINE STOP ASSEMBLY, FURNISH AND INSTALL, 14"</v>
      </c>
      <c r="F9383" s="6">
        <v>2</v>
      </c>
      <c r="G9383" s="2" t="str">
        <f>IF(Table13456[[#This Row],[first]]="0",SUBSTITUTE(TRIM(MID(B9383, 2, 3))," ","0"),SUBSTITUTE(TRIM(MID(B9383, 1, 3))," ","0"))</f>
        <v>108</v>
      </c>
      <c r="H9383" s="2" t="str">
        <f>IF(Table13456[[#This Row],[first]]="0",SUBSTITUTE(TRIM(MID(B9383, 5, 3))," ","0"),SUBSTITUTE(TRIM(MID(B9383, 4, 3))," ","0"))</f>
        <v>002</v>
      </c>
      <c r="I9383" s="2" t="str">
        <f>IF(Table13456[[#This Row],[first]]="0",SUBSTITUTE(TRIM(MID(B9383, 8, 3))," ","0"),SUBSTITUTE(TRIM(MID(B9383, 7, 3))," ","0"))</f>
        <v>711</v>
      </c>
      <c r="J9383" s="6">
        <v>2</v>
      </c>
      <c r="K9383" s="2" t="str">
        <f t="shared" si="438"/>
        <v>108</v>
      </c>
      <c r="L9383" s="2" t="str">
        <f t="shared" si="439"/>
        <v>002</v>
      </c>
      <c r="M9383" s="2" t="str">
        <f t="shared" si="440"/>
        <v>711</v>
      </c>
    </row>
    <row r="9384" spans="2:13" x14ac:dyDescent="0.25">
      <c r="B9384" s="2" t="s">
        <v>3976</v>
      </c>
      <c r="C9384" s="2" t="s">
        <v>3977</v>
      </c>
      <c r="D9384" s="6" t="str">
        <f>+_xlfn.CONCAT(Table13456[[#This Row],[phase1]],Table13456[[#This Row],[phase2]],Table13456[[#This Row],[phase3]],Table13456[[#This Row],[phase4]])</f>
        <v>2108002711</v>
      </c>
      <c r="E9384" s="2" t="str">
        <f>+Table13456[[#This Row],[DESCRIPTION]]</f>
        <v>UTILITY FIXTURE- LINE STOP ASSEMBLY, FURNISH AND INSTALL, 16"</v>
      </c>
      <c r="F9384" s="6">
        <v>2</v>
      </c>
      <c r="G9384" s="2" t="str">
        <f>IF(Table13456[[#This Row],[first]]="0",SUBSTITUTE(TRIM(MID(B9384, 2, 3))," ","0"),SUBSTITUTE(TRIM(MID(B9384, 1, 3))," ","0"))</f>
        <v>108</v>
      </c>
      <c r="H9384" s="2" t="str">
        <f>IF(Table13456[[#This Row],[first]]="0",SUBSTITUTE(TRIM(MID(B9384, 5, 3))," ","0"),SUBSTITUTE(TRIM(MID(B9384, 4, 3))," ","0"))</f>
        <v>002</v>
      </c>
      <c r="I9384" s="2" t="str">
        <f>IF(Table13456[[#This Row],[first]]="0",SUBSTITUTE(TRIM(MID(B9384, 8, 3))," ","0"),SUBSTITUTE(TRIM(MID(B9384, 7, 3))," ","0"))</f>
        <v>711</v>
      </c>
      <c r="J9384" s="6">
        <v>2</v>
      </c>
      <c r="K9384" s="2" t="str">
        <f t="shared" si="438"/>
        <v>108</v>
      </c>
      <c r="L9384" s="2" t="str">
        <f t="shared" si="439"/>
        <v>002</v>
      </c>
      <c r="M9384" s="2" t="str">
        <f t="shared" si="440"/>
        <v>711</v>
      </c>
    </row>
    <row r="9385" spans="2:13" x14ac:dyDescent="0.25">
      <c r="B9385" s="2" t="s">
        <v>4757</v>
      </c>
      <c r="C9385" s="2" t="s">
        <v>18519</v>
      </c>
      <c r="D9385" s="6" t="str">
        <f>+_xlfn.CONCAT(Table13456[[#This Row],[phase1]],Table13456[[#This Row],[phase2]],Table13456[[#This Row],[phase3]],Table13456[[#This Row],[phase4]])</f>
        <v>2108002711</v>
      </c>
      <c r="E9385" s="2" t="str">
        <f>+Table13456[[#This Row],[DESCRIPTION]]</f>
        <v>UTILITY FIXTURE- LINE STOP ASSEMBLY, FURNISH AND INSTALL, 18"</v>
      </c>
      <c r="F9385" s="6">
        <v>2</v>
      </c>
      <c r="G9385" s="2" t="str">
        <f>IF(Table13456[[#This Row],[first]]="0",SUBSTITUTE(TRIM(MID(B9385, 2, 3))," ","0"),SUBSTITUTE(TRIM(MID(B9385, 1, 3))," ","0"))</f>
        <v>108</v>
      </c>
      <c r="H9385" s="2" t="str">
        <f>IF(Table13456[[#This Row],[first]]="0",SUBSTITUTE(TRIM(MID(B9385, 5, 3))," ","0"),SUBSTITUTE(TRIM(MID(B9385, 4, 3))," ","0"))</f>
        <v>002</v>
      </c>
      <c r="I9385" s="2" t="str">
        <f>IF(Table13456[[#This Row],[first]]="0",SUBSTITUTE(TRIM(MID(B9385, 8, 3))," ","0"),SUBSTITUTE(TRIM(MID(B9385, 7, 3))," ","0"))</f>
        <v>711</v>
      </c>
      <c r="J9385" s="6">
        <v>2</v>
      </c>
      <c r="K9385" s="2" t="str">
        <f t="shared" si="438"/>
        <v>108</v>
      </c>
      <c r="L9385" s="2" t="str">
        <f t="shared" si="439"/>
        <v>002</v>
      </c>
      <c r="M9385" s="2" t="str">
        <f t="shared" si="440"/>
        <v>711</v>
      </c>
    </row>
    <row r="9386" spans="2:13" x14ac:dyDescent="0.25">
      <c r="B9386" s="2" t="s">
        <v>3978</v>
      </c>
      <c r="C9386" s="2" t="s">
        <v>3979</v>
      </c>
      <c r="D9386" s="6" t="str">
        <f>+_xlfn.CONCAT(Table13456[[#This Row],[phase1]],Table13456[[#This Row],[phase2]],Table13456[[#This Row],[phase3]],Table13456[[#This Row],[phase4]])</f>
        <v>2108002712</v>
      </c>
      <c r="E9386" s="2" t="str">
        <f>+Table13456[[#This Row],[DESCRIPTION]]</f>
        <v>UTILITY FIXTURE- LINE STOP ASSEMBLY, FURNISH AND INSTALL, 20"</v>
      </c>
      <c r="F9386" s="6">
        <v>2</v>
      </c>
      <c r="G9386" s="2" t="str">
        <f>IF(Table13456[[#This Row],[first]]="0",SUBSTITUTE(TRIM(MID(B9386, 2, 3))," ","0"),SUBSTITUTE(TRIM(MID(B9386, 1, 3))," ","0"))</f>
        <v>108</v>
      </c>
      <c r="H9386" s="2" t="str">
        <f>IF(Table13456[[#This Row],[first]]="0",SUBSTITUTE(TRIM(MID(B9386, 5, 3))," ","0"),SUBSTITUTE(TRIM(MID(B9386, 4, 3))," ","0"))</f>
        <v>002</v>
      </c>
      <c r="I9386" s="2" t="str">
        <f>IF(Table13456[[#This Row],[first]]="0",SUBSTITUTE(TRIM(MID(B9386, 8, 3))," ","0"),SUBSTITUTE(TRIM(MID(B9386, 7, 3))," ","0"))</f>
        <v>712</v>
      </c>
      <c r="J9386" s="6">
        <v>2</v>
      </c>
      <c r="K9386" s="2" t="str">
        <f t="shared" si="438"/>
        <v>108</v>
      </c>
      <c r="L9386" s="2" t="str">
        <f t="shared" si="439"/>
        <v>002</v>
      </c>
      <c r="M9386" s="2" t="str">
        <f t="shared" si="440"/>
        <v>712</v>
      </c>
    </row>
    <row r="9387" spans="2:13" x14ac:dyDescent="0.25">
      <c r="B9387" s="2" t="s">
        <v>3980</v>
      </c>
      <c r="C9387" s="2" t="s">
        <v>3981</v>
      </c>
      <c r="D9387" s="6" t="str">
        <f>+_xlfn.CONCAT(Table13456[[#This Row],[phase1]],Table13456[[#This Row],[phase2]],Table13456[[#This Row],[phase3]],Table13456[[#This Row],[phase4]])</f>
        <v>2108002712</v>
      </c>
      <c r="E9387" s="2" t="str">
        <f>+Table13456[[#This Row],[DESCRIPTION]]</f>
        <v>UTILITY FIXTURE- LINE STOP ASSEMBLY, FURNISH AND INSTALL, 24"</v>
      </c>
      <c r="F9387" s="6">
        <v>2</v>
      </c>
      <c r="G9387" s="2" t="str">
        <f>IF(Table13456[[#This Row],[first]]="0",SUBSTITUTE(TRIM(MID(B9387, 2, 3))," ","0"),SUBSTITUTE(TRIM(MID(B9387, 1, 3))," ","0"))</f>
        <v>108</v>
      </c>
      <c r="H9387" s="2" t="str">
        <f>IF(Table13456[[#This Row],[first]]="0",SUBSTITUTE(TRIM(MID(B9387, 5, 3))," ","0"),SUBSTITUTE(TRIM(MID(B9387, 4, 3))," ","0"))</f>
        <v>002</v>
      </c>
      <c r="I9387" s="2" t="str">
        <f>IF(Table13456[[#This Row],[first]]="0",SUBSTITUTE(TRIM(MID(B9387, 8, 3))," ","0"),SUBSTITUTE(TRIM(MID(B9387, 7, 3))," ","0"))</f>
        <v>712</v>
      </c>
      <c r="J9387" s="6">
        <v>2</v>
      </c>
      <c r="K9387" s="2" t="str">
        <f t="shared" si="438"/>
        <v>108</v>
      </c>
      <c r="L9387" s="2" t="str">
        <f t="shared" si="439"/>
        <v>002</v>
      </c>
      <c r="M9387" s="2" t="str">
        <f t="shared" si="440"/>
        <v>712</v>
      </c>
    </row>
    <row r="9388" spans="2:13" x14ac:dyDescent="0.25">
      <c r="B9388" s="2" t="s">
        <v>4627</v>
      </c>
      <c r="C9388" s="2" t="s">
        <v>18520</v>
      </c>
      <c r="D9388" s="6" t="str">
        <f>+_xlfn.CONCAT(Table13456[[#This Row],[phase1]],Table13456[[#This Row],[phase2]],Table13456[[#This Row],[phase3]],Table13456[[#This Row],[phase4]])</f>
        <v>2108002713</v>
      </c>
      <c r="E9388" s="2" t="str">
        <f>+Table13456[[#This Row],[DESCRIPTION]]</f>
        <v>UTILITY FIXTURE- LINE STOP ASSEMBLY, FURNISH AND INSTALL, 30"</v>
      </c>
      <c r="F9388" s="6">
        <v>2</v>
      </c>
      <c r="G9388" s="2" t="str">
        <f>IF(Table13456[[#This Row],[first]]="0",SUBSTITUTE(TRIM(MID(B9388, 2, 3))," ","0"),SUBSTITUTE(TRIM(MID(B9388, 1, 3))," ","0"))</f>
        <v>108</v>
      </c>
      <c r="H9388" s="2" t="str">
        <f>IF(Table13456[[#This Row],[first]]="0",SUBSTITUTE(TRIM(MID(B9388, 5, 3))," ","0"),SUBSTITUTE(TRIM(MID(B9388, 4, 3))," ","0"))</f>
        <v>002</v>
      </c>
      <c r="I9388" s="2" t="str">
        <f>IF(Table13456[[#This Row],[first]]="0",SUBSTITUTE(TRIM(MID(B9388, 8, 3))," ","0"),SUBSTITUTE(TRIM(MID(B9388, 7, 3))," ","0"))</f>
        <v>713</v>
      </c>
      <c r="J9388" s="6">
        <v>2</v>
      </c>
      <c r="K9388" s="2" t="str">
        <f t="shared" si="438"/>
        <v>108</v>
      </c>
      <c r="L9388" s="2" t="str">
        <f t="shared" si="439"/>
        <v>002</v>
      </c>
      <c r="M9388" s="2" t="str">
        <f t="shared" si="440"/>
        <v>713</v>
      </c>
    </row>
    <row r="9389" spans="2:13" x14ac:dyDescent="0.25">
      <c r="B9389" s="2" t="s">
        <v>4758</v>
      </c>
      <c r="C9389" s="2" t="s">
        <v>18521</v>
      </c>
      <c r="D9389" s="6" t="str">
        <f>+_xlfn.CONCAT(Table13456[[#This Row],[phase1]],Table13456[[#This Row],[phase2]],Table13456[[#This Row],[phase3]],Table13456[[#This Row],[phase4]])</f>
        <v>2108002713</v>
      </c>
      <c r="E9389" s="2" t="str">
        <f>+Table13456[[#This Row],[DESCRIPTION]]</f>
        <v>UTILITY FIXTURE- LINE STOP ASSEMBLY, FURNISH AND INSTALL, 36"</v>
      </c>
      <c r="F9389" s="6">
        <v>2</v>
      </c>
      <c r="G9389" s="2" t="str">
        <f>IF(Table13456[[#This Row],[first]]="0",SUBSTITUTE(TRIM(MID(B9389, 2, 3))," ","0"),SUBSTITUTE(TRIM(MID(B9389, 1, 3))," ","0"))</f>
        <v>108</v>
      </c>
      <c r="H9389" s="2" t="str">
        <f>IF(Table13456[[#This Row],[first]]="0",SUBSTITUTE(TRIM(MID(B9389, 5, 3))," ","0"),SUBSTITUTE(TRIM(MID(B9389, 4, 3))," ","0"))</f>
        <v>002</v>
      </c>
      <c r="I9389" s="2" t="str">
        <f>IF(Table13456[[#This Row],[first]]="0",SUBSTITUTE(TRIM(MID(B9389, 8, 3))," ","0"),SUBSTITUTE(TRIM(MID(B9389, 7, 3))," ","0"))</f>
        <v>713</v>
      </c>
      <c r="J9389" s="6">
        <v>2</v>
      </c>
      <c r="K9389" s="2" t="str">
        <f t="shared" si="438"/>
        <v>108</v>
      </c>
      <c r="L9389" s="2" t="str">
        <f t="shared" si="439"/>
        <v>002</v>
      </c>
      <c r="M9389" s="2" t="str">
        <f t="shared" si="440"/>
        <v>713</v>
      </c>
    </row>
    <row r="9390" spans="2:13" x14ac:dyDescent="0.25">
      <c r="B9390" s="2" t="s">
        <v>18522</v>
      </c>
      <c r="C9390" s="2" t="s">
        <v>18523</v>
      </c>
      <c r="D9390" s="6" t="str">
        <f>+_xlfn.CONCAT(Table13456[[#This Row],[phase1]],Table13456[[#This Row],[phase2]],Table13456[[#This Row],[phase3]],Table13456[[#This Row],[phase4]])</f>
        <v>2108002714</v>
      </c>
      <c r="E9390" s="2" t="str">
        <f>+Table13456[[#This Row],[DESCRIPTION]]</f>
        <v>UTILITY FIXTURE- LINE STOP ASSEMBLY, FURNISH AND INSTALL, 42"</v>
      </c>
      <c r="F9390" s="6">
        <v>2</v>
      </c>
      <c r="G9390" s="2" t="str">
        <f>IF(Table13456[[#This Row],[first]]="0",SUBSTITUTE(TRIM(MID(B9390, 2, 3))," ","0"),SUBSTITUTE(TRIM(MID(B9390, 1, 3))," ","0"))</f>
        <v>108</v>
      </c>
      <c r="H9390" s="2" t="str">
        <f>IF(Table13456[[#This Row],[first]]="0",SUBSTITUTE(TRIM(MID(B9390, 5, 3))," ","0"),SUBSTITUTE(TRIM(MID(B9390, 4, 3))," ","0"))</f>
        <v>002</v>
      </c>
      <c r="I9390" s="2" t="str">
        <f>IF(Table13456[[#This Row],[first]]="0",SUBSTITUTE(TRIM(MID(B9390, 8, 3))," ","0"),SUBSTITUTE(TRIM(MID(B9390, 7, 3))," ","0"))</f>
        <v>714</v>
      </c>
      <c r="J9390" s="6">
        <v>2</v>
      </c>
      <c r="K9390" s="2" t="str">
        <f t="shared" si="438"/>
        <v>108</v>
      </c>
      <c r="L9390" s="2" t="str">
        <f t="shared" si="439"/>
        <v>002</v>
      </c>
      <c r="M9390" s="2" t="str">
        <f t="shared" si="440"/>
        <v>714</v>
      </c>
    </row>
    <row r="9391" spans="2:13" x14ac:dyDescent="0.25">
      <c r="B9391" s="2" t="s">
        <v>18524</v>
      </c>
      <c r="C9391" s="2" t="s">
        <v>18525</v>
      </c>
      <c r="D9391" s="6" t="str">
        <f>+_xlfn.CONCAT(Table13456[[#This Row],[phase1]],Table13456[[#This Row],[phase2]],Table13456[[#This Row],[phase3]],Table13456[[#This Row],[phase4]])</f>
        <v>2108002715</v>
      </c>
      <c r="E9391" s="2" t="str">
        <f>+Table13456[[#This Row],[DESCRIPTION]]</f>
        <v>UTILITY FIXTURE- LINE STOP ASSEMBLY, FURNISH AND INSTALL, 54"</v>
      </c>
      <c r="F9391" s="6">
        <v>2</v>
      </c>
      <c r="G9391" s="2" t="str">
        <f>IF(Table13456[[#This Row],[first]]="0",SUBSTITUTE(TRIM(MID(B9391, 2, 3))," ","0"),SUBSTITUTE(TRIM(MID(B9391, 1, 3))," ","0"))</f>
        <v>108</v>
      </c>
      <c r="H9391" s="2" t="str">
        <f>IF(Table13456[[#This Row],[first]]="0",SUBSTITUTE(TRIM(MID(B9391, 5, 3))," ","0"),SUBSTITUTE(TRIM(MID(B9391, 4, 3))," ","0"))</f>
        <v>002</v>
      </c>
      <c r="I9391" s="2" t="str">
        <f>IF(Table13456[[#This Row],[first]]="0",SUBSTITUTE(TRIM(MID(B9391, 8, 3))," ","0"),SUBSTITUTE(TRIM(MID(B9391, 7, 3))," ","0"))</f>
        <v>715</v>
      </c>
      <c r="J9391" s="6">
        <v>2</v>
      </c>
      <c r="K9391" s="2" t="str">
        <f t="shared" si="438"/>
        <v>108</v>
      </c>
      <c r="L9391" s="2" t="str">
        <f t="shared" si="439"/>
        <v>002</v>
      </c>
      <c r="M9391" s="2" t="str">
        <f t="shared" si="440"/>
        <v>715</v>
      </c>
    </row>
    <row r="9392" spans="2:13" x14ac:dyDescent="0.25">
      <c r="B9392" s="2" t="s">
        <v>18526</v>
      </c>
      <c r="C9392" s="2" t="s">
        <v>18527</v>
      </c>
      <c r="D9392" s="6" t="str">
        <f>+_xlfn.CONCAT(Table13456[[#This Row],[phase1]],Table13456[[#This Row],[phase2]],Table13456[[#This Row],[phase3]],Table13456[[#This Row],[phase4]])</f>
        <v>2108002750</v>
      </c>
      <c r="E9392" s="2" t="str">
        <f>+Table13456[[#This Row],[DESCRIPTION]]</f>
        <v>UTILITY FIXTURE- LINE STOP ASSEMBLY, MODIFY</v>
      </c>
      <c r="F9392" s="6">
        <v>2</v>
      </c>
      <c r="G9392" s="2" t="str">
        <f>IF(Table13456[[#This Row],[first]]="0",SUBSTITUTE(TRIM(MID(B9392, 2, 3))," ","0"),SUBSTITUTE(TRIM(MID(B9392, 1, 3))," ","0"))</f>
        <v>108</v>
      </c>
      <c r="H9392" s="2" t="str">
        <f>IF(Table13456[[#This Row],[first]]="0",SUBSTITUTE(TRIM(MID(B9392, 5, 3))," ","0"),SUBSTITUTE(TRIM(MID(B9392, 4, 3))," ","0"))</f>
        <v>002</v>
      </c>
      <c r="I9392" s="2" t="str">
        <f>IF(Table13456[[#This Row],[first]]="0",SUBSTITUTE(TRIM(MID(B9392, 8, 3))," ","0"),SUBSTITUTE(TRIM(MID(B9392, 7, 3))," ","0"))</f>
        <v>750</v>
      </c>
      <c r="J9392" s="6">
        <v>2</v>
      </c>
      <c r="K9392" s="2" t="str">
        <f t="shared" si="438"/>
        <v>108</v>
      </c>
      <c r="L9392" s="2" t="str">
        <f t="shared" si="439"/>
        <v>002</v>
      </c>
      <c r="M9392" s="2" t="str">
        <f t="shared" si="440"/>
        <v>750</v>
      </c>
    </row>
    <row r="9393" spans="2:13" x14ac:dyDescent="0.25">
      <c r="B9393" s="2" t="s">
        <v>3982</v>
      </c>
      <c r="C9393" s="2" t="s">
        <v>3983</v>
      </c>
      <c r="D9393" s="6" t="str">
        <f>+_xlfn.CONCAT(Table13456[[#This Row],[phase1]],Table13456[[#This Row],[phase2]],Table13456[[#This Row],[phase3]],Table13456[[#This Row],[phase4]])</f>
        <v>2108002760</v>
      </c>
      <c r="E9393" s="2" t="str">
        <f>+Table13456[[#This Row],[DESCRIPTION]]</f>
        <v>UTILITY FIXTURE- LINE STOP ASSEMBLY, REMOVE</v>
      </c>
      <c r="F9393" s="6">
        <v>2</v>
      </c>
      <c r="G9393" s="2" t="str">
        <f>IF(Table13456[[#This Row],[first]]="0",SUBSTITUTE(TRIM(MID(B9393, 2, 3))," ","0"),SUBSTITUTE(TRIM(MID(B9393, 1, 3))," ","0"))</f>
        <v>108</v>
      </c>
      <c r="H9393" s="2" t="str">
        <f>IF(Table13456[[#This Row],[first]]="0",SUBSTITUTE(TRIM(MID(B9393, 5, 3))," ","0"),SUBSTITUTE(TRIM(MID(B9393, 4, 3))," ","0"))</f>
        <v>002</v>
      </c>
      <c r="I9393" s="2" t="str">
        <f>IF(Table13456[[#This Row],[first]]="0",SUBSTITUTE(TRIM(MID(B9393, 8, 3))," ","0"),SUBSTITUTE(TRIM(MID(B9393, 7, 3))," ","0"))</f>
        <v>760</v>
      </c>
      <c r="J9393" s="6">
        <v>2</v>
      </c>
      <c r="K9393" s="2" t="str">
        <f t="shared" si="438"/>
        <v>108</v>
      </c>
      <c r="L9393" s="2" t="str">
        <f t="shared" si="439"/>
        <v>002</v>
      </c>
      <c r="M9393" s="2" t="str">
        <f t="shared" si="440"/>
        <v>760</v>
      </c>
    </row>
    <row r="9394" spans="2:13" x14ac:dyDescent="0.25">
      <c r="B9394" s="2" t="s">
        <v>4837</v>
      </c>
      <c r="C9394" s="2" t="s">
        <v>18528</v>
      </c>
      <c r="D9394" s="6" t="str">
        <f>+_xlfn.CONCAT(Table13456[[#This Row],[phase1]],Table13456[[#This Row],[phase2]],Table13456[[#This Row],[phase3]],Table13456[[#This Row],[phase4]])</f>
        <v>2108002810</v>
      </c>
      <c r="E9394" s="2" t="str">
        <f>+Table13456[[#This Row],[DESCRIPTION]]</f>
        <v>UTILITY FIXTURE- MECHANICAL JOINT SEPARATOR, 8"</v>
      </c>
      <c r="F9394" s="6">
        <v>2</v>
      </c>
      <c r="G9394" s="2" t="str">
        <f>IF(Table13456[[#This Row],[first]]="0",SUBSTITUTE(TRIM(MID(B9394, 2, 3))," ","0"),SUBSTITUTE(TRIM(MID(B9394, 1, 3))," ","0"))</f>
        <v>108</v>
      </c>
      <c r="H9394" s="2" t="str">
        <f>IF(Table13456[[#This Row],[first]]="0",SUBSTITUTE(TRIM(MID(B9394, 5, 3))," ","0"),SUBSTITUTE(TRIM(MID(B9394, 4, 3))," ","0"))</f>
        <v>002</v>
      </c>
      <c r="I9394" s="2" t="str">
        <f>IF(Table13456[[#This Row],[first]]="0",SUBSTITUTE(TRIM(MID(B9394, 8, 3))," ","0"),SUBSTITUTE(TRIM(MID(B9394, 7, 3))," ","0"))</f>
        <v>810</v>
      </c>
      <c r="J9394" s="6">
        <v>2</v>
      </c>
      <c r="K9394" s="2" t="str">
        <f t="shared" si="438"/>
        <v>108</v>
      </c>
      <c r="L9394" s="2" t="str">
        <f t="shared" si="439"/>
        <v>002</v>
      </c>
      <c r="M9394" s="2" t="str">
        <f t="shared" si="440"/>
        <v>810</v>
      </c>
    </row>
    <row r="9395" spans="2:13" x14ac:dyDescent="0.25">
      <c r="B9395" s="2" t="s">
        <v>4838</v>
      </c>
      <c r="C9395" s="2" t="s">
        <v>18529</v>
      </c>
      <c r="D9395" s="6" t="str">
        <f>+_xlfn.CONCAT(Table13456[[#This Row],[phase1]],Table13456[[#This Row],[phase2]],Table13456[[#This Row],[phase3]],Table13456[[#This Row],[phase4]])</f>
        <v>2108002811</v>
      </c>
      <c r="E9395" s="2" t="str">
        <f>+Table13456[[#This Row],[DESCRIPTION]]</f>
        <v>UTILITY FIXTURE- MECHANICAL JOINT SEPARATOR, 16"</v>
      </c>
      <c r="F9395" s="6">
        <v>2</v>
      </c>
      <c r="G9395" s="2" t="str">
        <f>IF(Table13456[[#This Row],[first]]="0",SUBSTITUTE(TRIM(MID(B9395, 2, 3))," ","0"),SUBSTITUTE(TRIM(MID(B9395, 1, 3))," ","0"))</f>
        <v>108</v>
      </c>
      <c r="H9395" s="2" t="str">
        <f>IF(Table13456[[#This Row],[first]]="0",SUBSTITUTE(TRIM(MID(B9395, 5, 3))," ","0"),SUBSTITUTE(TRIM(MID(B9395, 4, 3))," ","0"))</f>
        <v>002</v>
      </c>
      <c r="I9395" s="2" t="str">
        <f>IF(Table13456[[#This Row],[first]]="0",SUBSTITUTE(TRIM(MID(B9395, 8, 3))," ","0"),SUBSTITUTE(TRIM(MID(B9395, 7, 3))," ","0"))</f>
        <v>811</v>
      </c>
      <c r="J9395" s="6">
        <v>2</v>
      </c>
      <c r="K9395" s="2" t="str">
        <f t="shared" si="438"/>
        <v>108</v>
      </c>
      <c r="L9395" s="2" t="str">
        <f t="shared" si="439"/>
        <v>002</v>
      </c>
      <c r="M9395" s="2" t="str">
        <f t="shared" si="440"/>
        <v>811</v>
      </c>
    </row>
    <row r="9396" spans="2:13" x14ac:dyDescent="0.25">
      <c r="B9396" s="2" t="s">
        <v>4328</v>
      </c>
      <c r="C9396" s="2" t="s">
        <v>18530</v>
      </c>
      <c r="D9396" s="6" t="str">
        <f>+_xlfn.CONCAT(Table13456[[#This Row],[phase1]],Table13456[[#This Row],[phase2]],Table13456[[#This Row],[phase3]],Table13456[[#This Row],[phase4]])</f>
        <v>2108002910</v>
      </c>
      <c r="E9396" s="2" t="str">
        <f>+Table13456[[#This Row],[DESCRIPTION]]</f>
        <v>UTILITY FIXTURE, MECHANICAL JOINT RESTRAINT, FURNISH &amp; INSTALL, 4"</v>
      </c>
      <c r="F9396" s="6">
        <v>2</v>
      </c>
      <c r="G9396" s="2" t="str">
        <f>IF(Table13456[[#This Row],[first]]="0",SUBSTITUTE(TRIM(MID(B9396, 2, 3))," ","0"),SUBSTITUTE(TRIM(MID(B9396, 1, 3))," ","0"))</f>
        <v>108</v>
      </c>
      <c r="H9396" s="2" t="str">
        <f>IF(Table13456[[#This Row],[first]]="0",SUBSTITUTE(TRIM(MID(B9396, 5, 3))," ","0"),SUBSTITUTE(TRIM(MID(B9396, 4, 3))," ","0"))</f>
        <v>002</v>
      </c>
      <c r="I9396" s="2" t="str">
        <f>IF(Table13456[[#This Row],[first]]="0",SUBSTITUTE(TRIM(MID(B9396, 8, 3))," ","0"),SUBSTITUTE(TRIM(MID(B9396, 7, 3))," ","0"))</f>
        <v>910</v>
      </c>
      <c r="J9396" s="6">
        <v>2</v>
      </c>
      <c r="K9396" s="2" t="str">
        <f t="shared" si="438"/>
        <v>108</v>
      </c>
      <c r="L9396" s="2" t="str">
        <f t="shared" si="439"/>
        <v>002</v>
      </c>
      <c r="M9396" s="2" t="str">
        <f t="shared" si="440"/>
        <v>910</v>
      </c>
    </row>
    <row r="9397" spans="2:13" x14ac:dyDescent="0.25">
      <c r="B9397" s="2" t="s">
        <v>3984</v>
      </c>
      <c r="C9397" s="2" t="s">
        <v>3985</v>
      </c>
      <c r="D9397" s="6" t="str">
        <f>+_xlfn.CONCAT(Table13456[[#This Row],[phase1]],Table13456[[#This Row],[phase2]],Table13456[[#This Row],[phase3]],Table13456[[#This Row],[phase4]])</f>
        <v>2108002910</v>
      </c>
      <c r="E9397" s="2" t="str">
        <f>+Table13456[[#This Row],[DESCRIPTION]]</f>
        <v>UTILITY FIXTURE, MECHANICAL JOINT RESTRAINT, FURNISH &amp; INSTALL, 6"</v>
      </c>
      <c r="F9397" s="6">
        <v>2</v>
      </c>
      <c r="G9397" s="2" t="str">
        <f>IF(Table13456[[#This Row],[first]]="0",SUBSTITUTE(TRIM(MID(B9397, 2, 3))," ","0"),SUBSTITUTE(TRIM(MID(B9397, 1, 3))," ","0"))</f>
        <v>108</v>
      </c>
      <c r="H9397" s="2" t="str">
        <f>IF(Table13456[[#This Row],[first]]="0",SUBSTITUTE(TRIM(MID(B9397, 5, 3))," ","0"),SUBSTITUTE(TRIM(MID(B9397, 4, 3))," ","0"))</f>
        <v>002</v>
      </c>
      <c r="I9397" s="2" t="str">
        <f>IF(Table13456[[#This Row],[first]]="0",SUBSTITUTE(TRIM(MID(B9397, 8, 3))," ","0"),SUBSTITUTE(TRIM(MID(B9397, 7, 3))," ","0"))</f>
        <v>910</v>
      </c>
      <c r="J9397" s="6">
        <v>2</v>
      </c>
      <c r="K9397" s="2" t="str">
        <f t="shared" si="438"/>
        <v>108</v>
      </c>
      <c r="L9397" s="2" t="str">
        <f t="shared" si="439"/>
        <v>002</v>
      </c>
      <c r="M9397" s="2" t="str">
        <f t="shared" si="440"/>
        <v>910</v>
      </c>
    </row>
    <row r="9398" spans="2:13" x14ac:dyDescent="0.25">
      <c r="B9398" s="2" t="s">
        <v>3986</v>
      </c>
      <c r="C9398" s="2" t="s">
        <v>3987</v>
      </c>
      <c r="D9398" s="6" t="str">
        <f>+_xlfn.CONCAT(Table13456[[#This Row],[phase1]],Table13456[[#This Row],[phase2]],Table13456[[#This Row],[phase3]],Table13456[[#This Row],[phase4]])</f>
        <v>2108002910</v>
      </c>
      <c r="E9398" s="2" t="str">
        <f>+Table13456[[#This Row],[DESCRIPTION]]</f>
        <v>UTILITY FIXTURE, MECHANICAL JOINT RESTRAINT, FURNISH &amp; INSTALL, 8"</v>
      </c>
      <c r="F9398" s="6">
        <v>2</v>
      </c>
      <c r="G9398" s="2" t="str">
        <f>IF(Table13456[[#This Row],[first]]="0",SUBSTITUTE(TRIM(MID(B9398, 2, 3))," ","0"),SUBSTITUTE(TRIM(MID(B9398, 1, 3))," ","0"))</f>
        <v>108</v>
      </c>
      <c r="H9398" s="2" t="str">
        <f>IF(Table13456[[#This Row],[first]]="0",SUBSTITUTE(TRIM(MID(B9398, 5, 3))," ","0"),SUBSTITUTE(TRIM(MID(B9398, 4, 3))," ","0"))</f>
        <v>002</v>
      </c>
      <c r="I9398" s="2" t="str">
        <f>IF(Table13456[[#This Row],[first]]="0",SUBSTITUTE(TRIM(MID(B9398, 8, 3))," ","0"),SUBSTITUTE(TRIM(MID(B9398, 7, 3))," ","0"))</f>
        <v>910</v>
      </c>
      <c r="J9398" s="6">
        <v>2</v>
      </c>
      <c r="K9398" s="2" t="str">
        <f t="shared" si="438"/>
        <v>108</v>
      </c>
      <c r="L9398" s="2" t="str">
        <f t="shared" si="439"/>
        <v>002</v>
      </c>
      <c r="M9398" s="2" t="str">
        <f t="shared" si="440"/>
        <v>910</v>
      </c>
    </row>
    <row r="9399" spans="2:13" x14ac:dyDescent="0.25">
      <c r="B9399" s="2" t="s">
        <v>3988</v>
      </c>
      <c r="C9399" s="2" t="s">
        <v>3989</v>
      </c>
      <c r="D9399" s="6" t="str">
        <f>+_xlfn.CONCAT(Table13456[[#This Row],[phase1]],Table13456[[#This Row],[phase2]],Table13456[[#This Row],[phase3]],Table13456[[#This Row],[phase4]])</f>
        <v>2108002911</v>
      </c>
      <c r="E9399" s="2" t="str">
        <f>+Table13456[[#This Row],[DESCRIPTION]]</f>
        <v>UTILITY FIXTURE, MECHANICAL JOINT RESTRAINT, FURNISH &amp; INSTALL, 10"</v>
      </c>
      <c r="F9399" s="6">
        <v>2</v>
      </c>
      <c r="G9399" s="2" t="str">
        <f>IF(Table13456[[#This Row],[first]]="0",SUBSTITUTE(TRIM(MID(B9399, 2, 3))," ","0"),SUBSTITUTE(TRIM(MID(B9399, 1, 3))," ","0"))</f>
        <v>108</v>
      </c>
      <c r="H9399" s="2" t="str">
        <f>IF(Table13456[[#This Row],[first]]="0",SUBSTITUTE(TRIM(MID(B9399, 5, 3))," ","0"),SUBSTITUTE(TRIM(MID(B9399, 4, 3))," ","0"))</f>
        <v>002</v>
      </c>
      <c r="I9399" s="2" t="str">
        <f>IF(Table13456[[#This Row],[first]]="0",SUBSTITUTE(TRIM(MID(B9399, 8, 3))," ","0"),SUBSTITUTE(TRIM(MID(B9399, 7, 3))," ","0"))</f>
        <v>911</v>
      </c>
      <c r="J9399" s="6">
        <v>2</v>
      </c>
      <c r="K9399" s="2" t="str">
        <f t="shared" si="438"/>
        <v>108</v>
      </c>
      <c r="L9399" s="2" t="str">
        <f t="shared" si="439"/>
        <v>002</v>
      </c>
      <c r="M9399" s="2" t="str">
        <f t="shared" si="440"/>
        <v>911</v>
      </c>
    </row>
    <row r="9400" spans="2:13" x14ac:dyDescent="0.25">
      <c r="B9400" s="2" t="s">
        <v>3990</v>
      </c>
      <c r="C9400" s="2" t="s">
        <v>3991</v>
      </c>
      <c r="D9400" s="6" t="str">
        <f>+_xlfn.CONCAT(Table13456[[#This Row],[phase1]],Table13456[[#This Row],[phase2]],Table13456[[#This Row],[phase3]],Table13456[[#This Row],[phase4]])</f>
        <v>2108002911</v>
      </c>
      <c r="E9400" s="2" t="str">
        <f>+Table13456[[#This Row],[DESCRIPTION]]</f>
        <v>UTILITY FIXTURE, MECHANICAL JOINT RESTRAINT, FURNISH &amp; INSTALL, 12"</v>
      </c>
      <c r="F9400" s="6">
        <v>2</v>
      </c>
      <c r="G9400" s="2" t="str">
        <f>IF(Table13456[[#This Row],[first]]="0",SUBSTITUTE(TRIM(MID(B9400, 2, 3))," ","0"),SUBSTITUTE(TRIM(MID(B9400, 1, 3))," ","0"))</f>
        <v>108</v>
      </c>
      <c r="H9400" s="2" t="str">
        <f>IF(Table13456[[#This Row],[first]]="0",SUBSTITUTE(TRIM(MID(B9400, 5, 3))," ","0"),SUBSTITUTE(TRIM(MID(B9400, 4, 3))," ","0"))</f>
        <v>002</v>
      </c>
      <c r="I9400" s="2" t="str">
        <f>IF(Table13456[[#This Row],[first]]="0",SUBSTITUTE(TRIM(MID(B9400, 8, 3))," ","0"),SUBSTITUTE(TRIM(MID(B9400, 7, 3))," ","0"))</f>
        <v>911</v>
      </c>
      <c r="J9400" s="6">
        <v>2</v>
      </c>
      <c r="K9400" s="2" t="str">
        <f t="shared" si="438"/>
        <v>108</v>
      </c>
      <c r="L9400" s="2" t="str">
        <f t="shared" si="439"/>
        <v>002</v>
      </c>
      <c r="M9400" s="2" t="str">
        <f t="shared" si="440"/>
        <v>911</v>
      </c>
    </row>
    <row r="9401" spans="2:13" x14ac:dyDescent="0.25">
      <c r="B9401" s="2" t="s">
        <v>3992</v>
      </c>
      <c r="C9401" s="2" t="s">
        <v>3993</v>
      </c>
      <c r="D9401" s="6" t="str">
        <f>+_xlfn.CONCAT(Table13456[[#This Row],[phase1]],Table13456[[#This Row],[phase2]],Table13456[[#This Row],[phase3]],Table13456[[#This Row],[phase4]])</f>
        <v>2108002911</v>
      </c>
      <c r="E9401" s="2" t="str">
        <f>+Table13456[[#This Row],[DESCRIPTION]]</f>
        <v>UTILITY FIXTURE, MECHANICAL JOINT RESTRAINT, FURNISH &amp; INSTALL, 14"</v>
      </c>
      <c r="F9401" s="6">
        <v>2</v>
      </c>
      <c r="G9401" s="2" t="str">
        <f>IF(Table13456[[#This Row],[first]]="0",SUBSTITUTE(TRIM(MID(B9401, 2, 3))," ","0"),SUBSTITUTE(TRIM(MID(B9401, 1, 3))," ","0"))</f>
        <v>108</v>
      </c>
      <c r="H9401" s="2" t="str">
        <f>IF(Table13456[[#This Row],[first]]="0",SUBSTITUTE(TRIM(MID(B9401, 5, 3))," ","0"),SUBSTITUTE(TRIM(MID(B9401, 4, 3))," ","0"))</f>
        <v>002</v>
      </c>
      <c r="I9401" s="2" t="str">
        <f>IF(Table13456[[#This Row],[first]]="0",SUBSTITUTE(TRIM(MID(B9401, 8, 3))," ","0"),SUBSTITUTE(TRIM(MID(B9401, 7, 3))," ","0"))</f>
        <v>911</v>
      </c>
      <c r="J9401" s="6">
        <v>2</v>
      </c>
      <c r="K9401" s="2" t="str">
        <f t="shared" si="438"/>
        <v>108</v>
      </c>
      <c r="L9401" s="2" t="str">
        <f t="shared" si="439"/>
        <v>002</v>
      </c>
      <c r="M9401" s="2" t="str">
        <f t="shared" si="440"/>
        <v>911</v>
      </c>
    </row>
    <row r="9402" spans="2:13" x14ac:dyDescent="0.25">
      <c r="B9402" s="2" t="s">
        <v>3994</v>
      </c>
      <c r="C9402" s="2" t="s">
        <v>3995</v>
      </c>
      <c r="D9402" s="6" t="str">
        <f>+_xlfn.CONCAT(Table13456[[#This Row],[phase1]],Table13456[[#This Row],[phase2]],Table13456[[#This Row],[phase3]],Table13456[[#This Row],[phase4]])</f>
        <v>2108002911</v>
      </c>
      <c r="E9402" s="2" t="str">
        <f>+Table13456[[#This Row],[DESCRIPTION]]</f>
        <v>UTILITY FIXTURE, MECHANICAL JOINT RESTRAINT, FURNISH &amp; INSTALL, 16"</v>
      </c>
      <c r="F9402" s="6">
        <v>2</v>
      </c>
      <c r="G9402" s="2" t="str">
        <f>IF(Table13456[[#This Row],[first]]="0",SUBSTITUTE(TRIM(MID(B9402, 2, 3))," ","0"),SUBSTITUTE(TRIM(MID(B9402, 1, 3))," ","0"))</f>
        <v>108</v>
      </c>
      <c r="H9402" s="2" t="str">
        <f>IF(Table13456[[#This Row],[first]]="0",SUBSTITUTE(TRIM(MID(B9402, 5, 3))," ","0"),SUBSTITUTE(TRIM(MID(B9402, 4, 3))," ","0"))</f>
        <v>002</v>
      </c>
      <c r="I9402" s="2" t="str">
        <f>IF(Table13456[[#This Row],[first]]="0",SUBSTITUTE(TRIM(MID(B9402, 8, 3))," ","0"),SUBSTITUTE(TRIM(MID(B9402, 7, 3))," ","0"))</f>
        <v>911</v>
      </c>
      <c r="J9402" s="6">
        <v>2</v>
      </c>
      <c r="K9402" s="2" t="str">
        <f t="shared" si="438"/>
        <v>108</v>
      </c>
      <c r="L9402" s="2" t="str">
        <f t="shared" si="439"/>
        <v>002</v>
      </c>
      <c r="M9402" s="2" t="str">
        <f t="shared" si="440"/>
        <v>911</v>
      </c>
    </row>
    <row r="9403" spans="2:13" x14ac:dyDescent="0.25">
      <c r="B9403" s="2" t="s">
        <v>4759</v>
      </c>
      <c r="C9403" s="2" t="s">
        <v>18531</v>
      </c>
      <c r="D9403" s="6" t="str">
        <f>+_xlfn.CONCAT(Table13456[[#This Row],[phase1]],Table13456[[#This Row],[phase2]],Table13456[[#This Row],[phase3]],Table13456[[#This Row],[phase4]])</f>
        <v>2108002911</v>
      </c>
      <c r="E9403" s="2" t="str">
        <f>+Table13456[[#This Row],[DESCRIPTION]]</f>
        <v>UTILITY FIXTURE, MECHANICAL JOINT RESTRAINT, FURNISH &amp; INSTALL, 18"</v>
      </c>
      <c r="F9403" s="6">
        <v>2</v>
      </c>
      <c r="G9403" s="2" t="str">
        <f>IF(Table13456[[#This Row],[first]]="0",SUBSTITUTE(TRIM(MID(B9403, 2, 3))," ","0"),SUBSTITUTE(TRIM(MID(B9403, 1, 3))," ","0"))</f>
        <v>108</v>
      </c>
      <c r="H9403" s="2" t="str">
        <f>IF(Table13456[[#This Row],[first]]="0",SUBSTITUTE(TRIM(MID(B9403, 5, 3))," ","0"),SUBSTITUTE(TRIM(MID(B9403, 4, 3))," ","0"))</f>
        <v>002</v>
      </c>
      <c r="I9403" s="2" t="str">
        <f>IF(Table13456[[#This Row],[first]]="0",SUBSTITUTE(TRIM(MID(B9403, 8, 3))," ","0"),SUBSTITUTE(TRIM(MID(B9403, 7, 3))," ","0"))</f>
        <v>911</v>
      </c>
      <c r="J9403" s="6">
        <v>2</v>
      </c>
      <c r="K9403" s="2" t="str">
        <f t="shared" si="438"/>
        <v>108</v>
      </c>
      <c r="L9403" s="2" t="str">
        <f t="shared" si="439"/>
        <v>002</v>
      </c>
      <c r="M9403" s="2" t="str">
        <f t="shared" si="440"/>
        <v>911</v>
      </c>
    </row>
    <row r="9404" spans="2:13" x14ac:dyDescent="0.25">
      <c r="B9404" s="2" t="s">
        <v>3996</v>
      </c>
      <c r="C9404" s="2" t="s">
        <v>3997</v>
      </c>
      <c r="D9404" s="6" t="str">
        <f>+_xlfn.CONCAT(Table13456[[#This Row],[phase1]],Table13456[[#This Row],[phase2]],Table13456[[#This Row],[phase3]],Table13456[[#This Row],[phase4]])</f>
        <v>2108002912</v>
      </c>
      <c r="E9404" s="2" t="str">
        <f>+Table13456[[#This Row],[DESCRIPTION]]</f>
        <v>UTILITY FIXTURE, MECHANICAL JOINT RESTRAINT, FURNISH &amp; INSTALL, 20"</v>
      </c>
      <c r="F9404" s="6">
        <v>2</v>
      </c>
      <c r="G9404" s="2" t="str">
        <f>IF(Table13456[[#This Row],[first]]="0",SUBSTITUTE(TRIM(MID(B9404, 2, 3))," ","0"),SUBSTITUTE(TRIM(MID(B9404, 1, 3))," ","0"))</f>
        <v>108</v>
      </c>
      <c r="H9404" s="2" t="str">
        <f>IF(Table13456[[#This Row],[first]]="0",SUBSTITUTE(TRIM(MID(B9404, 5, 3))," ","0"),SUBSTITUTE(TRIM(MID(B9404, 4, 3))," ","0"))</f>
        <v>002</v>
      </c>
      <c r="I9404" s="2" t="str">
        <f>IF(Table13456[[#This Row],[first]]="0",SUBSTITUTE(TRIM(MID(B9404, 8, 3))," ","0"),SUBSTITUTE(TRIM(MID(B9404, 7, 3))," ","0"))</f>
        <v>912</v>
      </c>
      <c r="J9404" s="6">
        <v>2</v>
      </c>
      <c r="K9404" s="2" t="str">
        <f t="shared" si="438"/>
        <v>108</v>
      </c>
      <c r="L9404" s="2" t="str">
        <f t="shared" si="439"/>
        <v>002</v>
      </c>
      <c r="M9404" s="2" t="str">
        <f t="shared" si="440"/>
        <v>912</v>
      </c>
    </row>
    <row r="9405" spans="2:13" x14ac:dyDescent="0.25">
      <c r="B9405" s="2" t="s">
        <v>3998</v>
      </c>
      <c r="C9405" s="2" t="s">
        <v>3999</v>
      </c>
      <c r="D9405" s="6" t="str">
        <f>+_xlfn.CONCAT(Table13456[[#This Row],[phase1]],Table13456[[#This Row],[phase2]],Table13456[[#This Row],[phase3]],Table13456[[#This Row],[phase4]])</f>
        <v>2108002912</v>
      </c>
      <c r="E9405" s="2" t="str">
        <f>+Table13456[[#This Row],[DESCRIPTION]]</f>
        <v>UTILITY FIXTURE, MECHANICAL JOINT RESTRAINT, FURNISH &amp; INSTALL, 24"</v>
      </c>
      <c r="F9405" s="6">
        <v>2</v>
      </c>
      <c r="G9405" s="2" t="str">
        <f>IF(Table13456[[#This Row],[first]]="0",SUBSTITUTE(TRIM(MID(B9405, 2, 3))," ","0"),SUBSTITUTE(TRIM(MID(B9405, 1, 3))," ","0"))</f>
        <v>108</v>
      </c>
      <c r="H9405" s="2" t="str">
        <f>IF(Table13456[[#This Row],[first]]="0",SUBSTITUTE(TRIM(MID(B9405, 5, 3))," ","0"),SUBSTITUTE(TRIM(MID(B9405, 4, 3))," ","0"))</f>
        <v>002</v>
      </c>
      <c r="I9405" s="2" t="str">
        <f>IF(Table13456[[#This Row],[first]]="0",SUBSTITUTE(TRIM(MID(B9405, 8, 3))," ","0"),SUBSTITUTE(TRIM(MID(B9405, 7, 3))," ","0"))</f>
        <v>912</v>
      </c>
      <c r="J9405" s="6">
        <v>2</v>
      </c>
      <c r="K9405" s="2" t="str">
        <f t="shared" si="438"/>
        <v>108</v>
      </c>
      <c r="L9405" s="2" t="str">
        <f t="shared" si="439"/>
        <v>002</v>
      </c>
      <c r="M9405" s="2" t="str">
        <f t="shared" si="440"/>
        <v>912</v>
      </c>
    </row>
    <row r="9406" spans="2:13" x14ac:dyDescent="0.25">
      <c r="B9406" s="2" t="s">
        <v>4760</v>
      </c>
      <c r="C9406" s="2" t="s">
        <v>18532</v>
      </c>
      <c r="D9406" s="6" t="str">
        <f>+_xlfn.CONCAT(Table13456[[#This Row],[phase1]],Table13456[[#This Row],[phase2]],Table13456[[#This Row],[phase3]],Table13456[[#This Row],[phase4]])</f>
        <v>2108002913</v>
      </c>
      <c r="E9406" s="2" t="str">
        <f>+Table13456[[#This Row],[DESCRIPTION]]</f>
        <v>UTILITY FIXTURE, MECHANICAL JOINT RESTRAINT, FURNISH &amp; INSTALL, 30"</v>
      </c>
      <c r="F9406" s="6">
        <v>2</v>
      </c>
      <c r="G9406" s="2" t="str">
        <f>IF(Table13456[[#This Row],[first]]="0",SUBSTITUTE(TRIM(MID(B9406, 2, 3))," ","0"),SUBSTITUTE(TRIM(MID(B9406, 1, 3))," ","0"))</f>
        <v>108</v>
      </c>
      <c r="H9406" s="2" t="str">
        <f>IF(Table13456[[#This Row],[first]]="0",SUBSTITUTE(TRIM(MID(B9406, 5, 3))," ","0"),SUBSTITUTE(TRIM(MID(B9406, 4, 3))," ","0"))</f>
        <v>002</v>
      </c>
      <c r="I9406" s="2" t="str">
        <f>IF(Table13456[[#This Row],[first]]="0",SUBSTITUTE(TRIM(MID(B9406, 8, 3))," ","0"),SUBSTITUTE(TRIM(MID(B9406, 7, 3))," ","0"))</f>
        <v>913</v>
      </c>
      <c r="J9406" s="6">
        <v>2</v>
      </c>
      <c r="K9406" s="2" t="str">
        <f t="shared" si="438"/>
        <v>108</v>
      </c>
      <c r="L9406" s="2" t="str">
        <f t="shared" si="439"/>
        <v>002</v>
      </c>
      <c r="M9406" s="2" t="str">
        <f t="shared" si="440"/>
        <v>913</v>
      </c>
    </row>
    <row r="9407" spans="2:13" x14ac:dyDescent="0.25">
      <c r="B9407" s="2" t="s">
        <v>18533</v>
      </c>
      <c r="C9407" s="2" t="s">
        <v>18534</v>
      </c>
      <c r="D9407" s="6" t="str">
        <f>+_xlfn.CONCAT(Table13456[[#This Row],[phase1]],Table13456[[#This Row],[phase2]],Table13456[[#This Row],[phase3]],Table13456[[#This Row],[phase4]])</f>
        <v>2108002913</v>
      </c>
      <c r="E9407" s="2" t="str">
        <f>+Table13456[[#This Row],[DESCRIPTION]]</f>
        <v>UTILITY FIXTURE, MECHANICAL JOINT RESTRAINT, FURNISH &amp; INSTALL, 36"</v>
      </c>
      <c r="F9407" s="6">
        <v>2</v>
      </c>
      <c r="G9407" s="2" t="str">
        <f>IF(Table13456[[#This Row],[first]]="0",SUBSTITUTE(TRIM(MID(B9407, 2, 3))," ","0"),SUBSTITUTE(TRIM(MID(B9407, 1, 3))," ","0"))</f>
        <v>108</v>
      </c>
      <c r="H9407" s="2" t="str">
        <f>IF(Table13456[[#This Row],[first]]="0",SUBSTITUTE(TRIM(MID(B9407, 5, 3))," ","0"),SUBSTITUTE(TRIM(MID(B9407, 4, 3))," ","0"))</f>
        <v>002</v>
      </c>
      <c r="I9407" s="2" t="str">
        <f>IF(Table13456[[#This Row],[first]]="0",SUBSTITUTE(TRIM(MID(B9407, 8, 3))," ","0"),SUBSTITUTE(TRIM(MID(B9407, 7, 3))," ","0"))</f>
        <v>913</v>
      </c>
      <c r="J9407" s="6">
        <v>2</v>
      </c>
      <c r="K9407" s="2" t="str">
        <f t="shared" si="438"/>
        <v>108</v>
      </c>
      <c r="L9407" s="2" t="str">
        <f t="shared" si="439"/>
        <v>002</v>
      </c>
      <c r="M9407" s="2" t="str">
        <f t="shared" si="440"/>
        <v>913</v>
      </c>
    </row>
    <row r="9408" spans="2:13" x14ac:dyDescent="0.25">
      <c r="B9408" s="2" t="s">
        <v>18535</v>
      </c>
      <c r="C9408" s="2" t="s">
        <v>18536</v>
      </c>
      <c r="D9408" s="6" t="str">
        <f>+_xlfn.CONCAT(Table13456[[#This Row],[phase1]],Table13456[[#This Row],[phase2]],Table13456[[#This Row],[phase3]],Table13456[[#This Row],[phase4]])</f>
        <v>2108002914</v>
      </c>
      <c r="E9408" s="2" t="str">
        <f>+Table13456[[#This Row],[DESCRIPTION]]</f>
        <v>UTILITY FIXTURE, MECHANICAL JOINT RESTRAINT, FURNISH &amp; INSTALL, 42"</v>
      </c>
      <c r="F9408" s="6">
        <v>2</v>
      </c>
      <c r="G9408" s="2" t="str">
        <f>IF(Table13456[[#This Row],[first]]="0",SUBSTITUTE(TRIM(MID(B9408, 2, 3))," ","0"),SUBSTITUTE(TRIM(MID(B9408, 1, 3))," ","0"))</f>
        <v>108</v>
      </c>
      <c r="H9408" s="2" t="str">
        <f>IF(Table13456[[#This Row],[first]]="0",SUBSTITUTE(TRIM(MID(B9408, 5, 3))," ","0"),SUBSTITUTE(TRIM(MID(B9408, 4, 3))," ","0"))</f>
        <v>002</v>
      </c>
      <c r="I9408" s="2" t="str">
        <f>IF(Table13456[[#This Row],[first]]="0",SUBSTITUTE(TRIM(MID(B9408, 8, 3))," ","0"),SUBSTITUTE(TRIM(MID(B9408, 7, 3))," ","0"))</f>
        <v>914</v>
      </c>
      <c r="J9408" s="6">
        <v>2</v>
      </c>
      <c r="K9408" s="2" t="str">
        <f t="shared" si="438"/>
        <v>108</v>
      </c>
      <c r="L9408" s="2" t="str">
        <f t="shared" si="439"/>
        <v>002</v>
      </c>
      <c r="M9408" s="2" t="str">
        <f t="shared" si="440"/>
        <v>914</v>
      </c>
    </row>
    <row r="9409" spans="2:13" x14ac:dyDescent="0.25">
      <c r="B9409" s="2" t="s">
        <v>4000</v>
      </c>
      <c r="C9409" s="2" t="s">
        <v>4001</v>
      </c>
      <c r="D9409" s="6" t="str">
        <f>+_xlfn.CONCAT(Table13456[[#This Row],[phase1]],Table13456[[#This Row],[phase2]],Table13456[[#This Row],[phase3]],Table13456[[#This Row],[phase4]])</f>
        <v>2108003210</v>
      </c>
      <c r="E9409" s="2" t="str">
        <f>+Table13456[[#This Row],[DESCRIPTION]]</f>
        <v>UTILITY FIXTURE- SAMPLE POINT, FURNISH &amp; INSTALL, 1"</v>
      </c>
      <c r="F9409" s="6">
        <v>2</v>
      </c>
      <c r="G9409" s="2" t="str">
        <f>IF(Table13456[[#This Row],[first]]="0",SUBSTITUTE(TRIM(MID(B9409, 2, 3))," ","0"),SUBSTITUTE(TRIM(MID(B9409, 1, 3))," ","0"))</f>
        <v>108</v>
      </c>
      <c r="H9409" s="2" t="str">
        <f>IF(Table13456[[#This Row],[first]]="0",SUBSTITUTE(TRIM(MID(B9409, 5, 3))," ","0"),SUBSTITUTE(TRIM(MID(B9409, 4, 3))," ","0"))</f>
        <v>003</v>
      </c>
      <c r="I9409" s="2" t="str">
        <f>IF(Table13456[[#This Row],[first]]="0",SUBSTITUTE(TRIM(MID(B9409, 8, 3))," ","0"),SUBSTITUTE(TRIM(MID(B9409, 7, 3))," ","0"))</f>
        <v>210</v>
      </c>
      <c r="J9409" s="6">
        <v>2</v>
      </c>
      <c r="K9409" s="2" t="str">
        <f t="shared" si="438"/>
        <v>108</v>
      </c>
      <c r="L9409" s="2" t="str">
        <f t="shared" si="439"/>
        <v>003</v>
      </c>
      <c r="M9409" s="2" t="str">
        <f t="shared" si="440"/>
        <v>210</v>
      </c>
    </row>
    <row r="9410" spans="2:13" x14ac:dyDescent="0.25">
      <c r="B9410" s="2" t="s">
        <v>4329</v>
      </c>
      <c r="C9410" s="2" t="s">
        <v>18537</v>
      </c>
      <c r="D9410" s="6" t="str">
        <f>+_xlfn.CONCAT(Table13456[[#This Row],[phase1]],Table13456[[#This Row],[phase2]],Table13456[[#This Row],[phase3]],Table13456[[#This Row],[phase4]])</f>
        <v>2108003210</v>
      </c>
      <c r="E9410" s="2" t="str">
        <f>+Table13456[[#This Row],[DESCRIPTION]]</f>
        <v>UTILITY FIXTURE- SAMPLE POINT, FURNISH &amp; INSTALL, 2"</v>
      </c>
      <c r="F9410" s="6">
        <v>2</v>
      </c>
      <c r="G9410" s="2" t="str">
        <f>IF(Table13456[[#This Row],[first]]="0",SUBSTITUTE(TRIM(MID(B9410, 2, 3))," ","0"),SUBSTITUTE(TRIM(MID(B9410, 1, 3))," ","0"))</f>
        <v>108</v>
      </c>
      <c r="H9410" s="2" t="str">
        <f>IF(Table13456[[#This Row],[first]]="0",SUBSTITUTE(TRIM(MID(B9410, 5, 3))," ","0"),SUBSTITUTE(TRIM(MID(B9410, 4, 3))," ","0"))</f>
        <v>003</v>
      </c>
      <c r="I9410" s="2" t="str">
        <f>IF(Table13456[[#This Row],[first]]="0",SUBSTITUTE(TRIM(MID(B9410, 8, 3))," ","0"),SUBSTITUTE(TRIM(MID(B9410, 7, 3))," ","0"))</f>
        <v>210</v>
      </c>
      <c r="J9410" s="6">
        <v>2</v>
      </c>
      <c r="K9410" s="2" t="str">
        <f t="shared" si="438"/>
        <v>108</v>
      </c>
      <c r="L9410" s="2" t="str">
        <f t="shared" si="439"/>
        <v>003</v>
      </c>
      <c r="M9410" s="2" t="str">
        <f t="shared" si="440"/>
        <v>210</v>
      </c>
    </row>
    <row r="9411" spans="2:13" x14ac:dyDescent="0.25">
      <c r="B9411" s="2" t="s">
        <v>4002</v>
      </c>
      <c r="C9411" s="2" t="s">
        <v>4003</v>
      </c>
      <c r="D9411" s="6" t="str">
        <f>+_xlfn.CONCAT(Table13456[[#This Row],[phase1]],Table13456[[#This Row],[phase2]],Table13456[[#This Row],[phase3]],Table13456[[#This Row],[phase4]])</f>
        <v>2108003210</v>
      </c>
      <c r="E9411" s="2" t="str">
        <f>+Table13456[[#This Row],[DESCRIPTION]]</f>
        <v>UTILITY FIXTURE- SAMPLE POINT, FURNISH &amp; INSTALL, 6"</v>
      </c>
      <c r="F9411" s="6">
        <v>2</v>
      </c>
      <c r="G9411" s="2" t="str">
        <f>IF(Table13456[[#This Row],[first]]="0",SUBSTITUTE(TRIM(MID(B9411, 2, 3))," ","0"),SUBSTITUTE(TRIM(MID(B9411, 1, 3))," ","0"))</f>
        <v>108</v>
      </c>
      <c r="H9411" s="2" t="str">
        <f>IF(Table13456[[#This Row],[first]]="0",SUBSTITUTE(TRIM(MID(B9411, 5, 3))," ","0"),SUBSTITUTE(TRIM(MID(B9411, 4, 3))," ","0"))</f>
        <v>003</v>
      </c>
      <c r="I9411" s="2" t="str">
        <f>IF(Table13456[[#This Row],[first]]="0",SUBSTITUTE(TRIM(MID(B9411, 8, 3))," ","0"),SUBSTITUTE(TRIM(MID(B9411, 7, 3))," ","0"))</f>
        <v>210</v>
      </c>
      <c r="J9411" s="6">
        <v>2</v>
      </c>
      <c r="K9411" s="2" t="str">
        <f t="shared" ref="K9411:K9474" si="441">IF(LEN(G9411) = 3, G9411, TEXT(IF(LEN(G9411) = 2, "0" &amp; G9411, "00" &amp; G9411), "000"))</f>
        <v>108</v>
      </c>
      <c r="L9411" s="2" t="str">
        <f t="shared" ref="L9411:L9474" si="442">IF(LEN(H9411) = 3, H9411, TEXT(IF(LEN(H9411) = 2, "0" &amp; H9411, "00" &amp; H9411), "000"))</f>
        <v>003</v>
      </c>
      <c r="M9411" s="2" t="str">
        <f t="shared" ref="M9411:M9474" si="443">IF(LEN(I9411) = 3, I9411, TEXT(IF(LEN(I9411) = 2, "0" &amp; I9411, "00" &amp; I9411), "000"))</f>
        <v>210</v>
      </c>
    </row>
    <row r="9412" spans="2:13" x14ac:dyDescent="0.25">
      <c r="B9412" s="2" t="s">
        <v>4004</v>
      </c>
      <c r="C9412" s="2" t="s">
        <v>4005</v>
      </c>
      <c r="D9412" s="6" t="str">
        <f>+_xlfn.CONCAT(Table13456[[#This Row],[phase1]],Table13456[[#This Row],[phase2]],Table13456[[#This Row],[phase3]],Table13456[[#This Row],[phase4]])</f>
        <v>2108003210</v>
      </c>
      <c r="E9412" s="2" t="str">
        <f>+Table13456[[#This Row],[DESCRIPTION]]</f>
        <v>UTILITY FIXTURE- SAMPLE POINT, FURNISH &amp; INSTALL, 8"</v>
      </c>
      <c r="F9412" s="6">
        <v>2</v>
      </c>
      <c r="G9412" s="2" t="str">
        <f>IF(Table13456[[#This Row],[first]]="0",SUBSTITUTE(TRIM(MID(B9412, 2, 3))," ","0"),SUBSTITUTE(TRIM(MID(B9412, 1, 3))," ","0"))</f>
        <v>108</v>
      </c>
      <c r="H9412" s="2" t="str">
        <f>IF(Table13456[[#This Row],[first]]="0",SUBSTITUTE(TRIM(MID(B9412, 5, 3))," ","0"),SUBSTITUTE(TRIM(MID(B9412, 4, 3))," ","0"))</f>
        <v>003</v>
      </c>
      <c r="I9412" s="2" t="str">
        <f>IF(Table13456[[#This Row],[first]]="0",SUBSTITUTE(TRIM(MID(B9412, 8, 3))," ","0"),SUBSTITUTE(TRIM(MID(B9412, 7, 3))," ","0"))</f>
        <v>210</v>
      </c>
      <c r="J9412" s="6">
        <v>2</v>
      </c>
      <c r="K9412" s="2" t="str">
        <f t="shared" si="441"/>
        <v>108</v>
      </c>
      <c r="L9412" s="2" t="str">
        <f t="shared" si="442"/>
        <v>003</v>
      </c>
      <c r="M9412" s="2" t="str">
        <f t="shared" si="443"/>
        <v>210</v>
      </c>
    </row>
    <row r="9413" spans="2:13" x14ac:dyDescent="0.25">
      <c r="B9413" s="2" t="s">
        <v>4330</v>
      </c>
      <c r="C9413" s="2" t="s">
        <v>18538</v>
      </c>
      <c r="D9413" s="6" t="str">
        <f>+_xlfn.CONCAT(Table13456[[#This Row],[phase1]],Table13456[[#This Row],[phase2]],Table13456[[#This Row],[phase3]],Table13456[[#This Row],[phase4]])</f>
        <v>2108003211</v>
      </c>
      <c r="E9413" s="2" t="str">
        <f>+Table13456[[#This Row],[DESCRIPTION]]</f>
        <v>UTILITY FIXTURE- SAMPLE POINT, FURNISH &amp; INSTALL, 10"</v>
      </c>
      <c r="F9413" s="6">
        <v>2</v>
      </c>
      <c r="G9413" s="2" t="str">
        <f>IF(Table13456[[#This Row],[first]]="0",SUBSTITUTE(TRIM(MID(B9413, 2, 3))," ","0"),SUBSTITUTE(TRIM(MID(B9413, 1, 3))," ","0"))</f>
        <v>108</v>
      </c>
      <c r="H9413" s="2" t="str">
        <f>IF(Table13456[[#This Row],[first]]="0",SUBSTITUTE(TRIM(MID(B9413, 5, 3))," ","0"),SUBSTITUTE(TRIM(MID(B9413, 4, 3))," ","0"))</f>
        <v>003</v>
      </c>
      <c r="I9413" s="2" t="str">
        <f>IF(Table13456[[#This Row],[first]]="0",SUBSTITUTE(TRIM(MID(B9413, 8, 3))," ","0"),SUBSTITUTE(TRIM(MID(B9413, 7, 3))," ","0"))</f>
        <v>211</v>
      </c>
      <c r="J9413" s="6">
        <v>2</v>
      </c>
      <c r="K9413" s="2" t="str">
        <f t="shared" si="441"/>
        <v>108</v>
      </c>
      <c r="L9413" s="2" t="str">
        <f t="shared" si="442"/>
        <v>003</v>
      </c>
      <c r="M9413" s="2" t="str">
        <f t="shared" si="443"/>
        <v>211</v>
      </c>
    </row>
    <row r="9414" spans="2:13" x14ac:dyDescent="0.25">
      <c r="B9414" s="2" t="s">
        <v>4331</v>
      </c>
      <c r="C9414" s="2" t="s">
        <v>18539</v>
      </c>
      <c r="D9414" s="6" t="str">
        <f>+_xlfn.CONCAT(Table13456[[#This Row],[phase1]],Table13456[[#This Row],[phase2]],Table13456[[#This Row],[phase3]],Table13456[[#This Row],[phase4]])</f>
        <v>2108003211</v>
      </c>
      <c r="E9414" s="2" t="str">
        <f>+Table13456[[#This Row],[DESCRIPTION]]</f>
        <v>UTILITY FIXTURE- SAMPLE POINT, FURNISH &amp; INSTALL, 12"</v>
      </c>
      <c r="F9414" s="6">
        <v>2</v>
      </c>
      <c r="G9414" s="2" t="str">
        <f>IF(Table13456[[#This Row],[first]]="0",SUBSTITUTE(TRIM(MID(B9414, 2, 3))," ","0"),SUBSTITUTE(TRIM(MID(B9414, 1, 3))," ","0"))</f>
        <v>108</v>
      </c>
      <c r="H9414" s="2" t="str">
        <f>IF(Table13456[[#This Row],[first]]="0",SUBSTITUTE(TRIM(MID(B9414, 5, 3))," ","0"),SUBSTITUTE(TRIM(MID(B9414, 4, 3))," ","0"))</f>
        <v>003</v>
      </c>
      <c r="I9414" s="2" t="str">
        <f>IF(Table13456[[#This Row],[first]]="0",SUBSTITUTE(TRIM(MID(B9414, 8, 3))," ","0"),SUBSTITUTE(TRIM(MID(B9414, 7, 3))," ","0"))</f>
        <v>211</v>
      </c>
      <c r="J9414" s="6">
        <v>2</v>
      </c>
      <c r="K9414" s="2" t="str">
        <f t="shared" si="441"/>
        <v>108</v>
      </c>
      <c r="L9414" s="2" t="str">
        <f t="shared" si="442"/>
        <v>003</v>
      </c>
      <c r="M9414" s="2" t="str">
        <f t="shared" si="443"/>
        <v>211</v>
      </c>
    </row>
    <row r="9415" spans="2:13" x14ac:dyDescent="0.25">
      <c r="B9415" s="2" t="s">
        <v>4006</v>
      </c>
      <c r="C9415" s="2" t="s">
        <v>4007</v>
      </c>
      <c r="D9415" s="6" t="str">
        <f>+_xlfn.CONCAT(Table13456[[#This Row],[phase1]],Table13456[[#This Row],[phase2]],Table13456[[#This Row],[phase3]],Table13456[[#This Row],[phase4]])</f>
        <v>2108003211</v>
      </c>
      <c r="E9415" s="2" t="str">
        <f>+Table13456[[#This Row],[DESCRIPTION]]</f>
        <v>UTILITY FIXTURE- SAMPLE POINT, FURNISH &amp; INSTALL, 16"</v>
      </c>
      <c r="F9415" s="6">
        <v>2</v>
      </c>
      <c r="G9415" s="2" t="str">
        <f>IF(Table13456[[#This Row],[first]]="0",SUBSTITUTE(TRIM(MID(B9415, 2, 3))," ","0"),SUBSTITUTE(TRIM(MID(B9415, 1, 3))," ","0"))</f>
        <v>108</v>
      </c>
      <c r="H9415" s="2" t="str">
        <f>IF(Table13456[[#This Row],[first]]="0",SUBSTITUTE(TRIM(MID(B9415, 5, 3))," ","0"),SUBSTITUTE(TRIM(MID(B9415, 4, 3))," ","0"))</f>
        <v>003</v>
      </c>
      <c r="I9415" s="2" t="str">
        <f>IF(Table13456[[#This Row],[first]]="0",SUBSTITUTE(TRIM(MID(B9415, 8, 3))," ","0"),SUBSTITUTE(TRIM(MID(B9415, 7, 3))," ","0"))</f>
        <v>211</v>
      </c>
      <c r="J9415" s="6">
        <v>2</v>
      </c>
      <c r="K9415" s="2" t="str">
        <f t="shared" si="441"/>
        <v>108</v>
      </c>
      <c r="L9415" s="2" t="str">
        <f t="shared" si="442"/>
        <v>003</v>
      </c>
      <c r="M9415" s="2" t="str">
        <f t="shared" si="443"/>
        <v>211</v>
      </c>
    </row>
    <row r="9416" spans="2:13" x14ac:dyDescent="0.25">
      <c r="B9416" s="2" t="s">
        <v>18540</v>
      </c>
      <c r="C9416" s="2" t="s">
        <v>18541</v>
      </c>
      <c r="D9416" s="6" t="str">
        <f>+_xlfn.CONCAT(Table13456[[#This Row],[phase1]],Table13456[[#This Row],[phase2]],Table13456[[#This Row],[phase3]],Table13456[[#This Row],[phase4]])</f>
        <v>2108003212</v>
      </c>
      <c r="E9416" s="2" t="str">
        <f>+Table13456[[#This Row],[DESCRIPTION]]</f>
        <v>UTILITY FIXTURE- SAMPLE POINT, FURNISH &amp; INSTALL, 20"</v>
      </c>
      <c r="F9416" s="6">
        <v>2</v>
      </c>
      <c r="G9416" s="2" t="str">
        <f>IF(Table13456[[#This Row],[first]]="0",SUBSTITUTE(TRIM(MID(B9416, 2, 3))," ","0"),SUBSTITUTE(TRIM(MID(B9416, 1, 3))," ","0"))</f>
        <v>108</v>
      </c>
      <c r="H9416" s="2" t="str">
        <f>IF(Table13456[[#This Row],[first]]="0",SUBSTITUTE(TRIM(MID(B9416, 5, 3))," ","0"),SUBSTITUTE(TRIM(MID(B9416, 4, 3))," ","0"))</f>
        <v>003</v>
      </c>
      <c r="I9416" s="2" t="str">
        <f>IF(Table13456[[#This Row],[first]]="0",SUBSTITUTE(TRIM(MID(B9416, 8, 3))," ","0"),SUBSTITUTE(TRIM(MID(B9416, 7, 3))," ","0"))</f>
        <v>212</v>
      </c>
      <c r="J9416" s="6">
        <v>2</v>
      </c>
      <c r="K9416" s="2" t="str">
        <f t="shared" si="441"/>
        <v>108</v>
      </c>
      <c r="L9416" s="2" t="str">
        <f t="shared" si="442"/>
        <v>003</v>
      </c>
      <c r="M9416" s="2" t="str">
        <f t="shared" si="443"/>
        <v>212</v>
      </c>
    </row>
    <row r="9417" spans="2:13" x14ac:dyDescent="0.25">
      <c r="B9417" s="2" t="s">
        <v>4332</v>
      </c>
      <c r="C9417" s="2" t="s">
        <v>18542</v>
      </c>
      <c r="D9417" s="6" t="str">
        <f>+_xlfn.CONCAT(Table13456[[#This Row],[phase1]],Table13456[[#This Row],[phase2]],Table13456[[#This Row],[phase3]],Table13456[[#This Row],[phase4]])</f>
        <v>2108003212</v>
      </c>
      <c r="E9417" s="2" t="str">
        <f>+Table13456[[#This Row],[DESCRIPTION]]</f>
        <v>UTILITY FIXTURE- SAMPLE POINT, FURNISH &amp; INSTALL, 24"</v>
      </c>
      <c r="F9417" s="6">
        <v>2</v>
      </c>
      <c r="G9417" s="2" t="str">
        <f>IF(Table13456[[#This Row],[first]]="0",SUBSTITUTE(TRIM(MID(B9417, 2, 3))," ","0"),SUBSTITUTE(TRIM(MID(B9417, 1, 3))," ","0"))</f>
        <v>108</v>
      </c>
      <c r="H9417" s="2" t="str">
        <f>IF(Table13456[[#This Row],[first]]="0",SUBSTITUTE(TRIM(MID(B9417, 5, 3))," ","0"),SUBSTITUTE(TRIM(MID(B9417, 4, 3))," ","0"))</f>
        <v>003</v>
      </c>
      <c r="I9417" s="2" t="str">
        <f>IF(Table13456[[#This Row],[first]]="0",SUBSTITUTE(TRIM(MID(B9417, 8, 3))," ","0"),SUBSTITUTE(TRIM(MID(B9417, 7, 3))," ","0"))</f>
        <v>212</v>
      </c>
      <c r="J9417" s="6">
        <v>2</v>
      </c>
      <c r="K9417" s="2" t="str">
        <f t="shared" si="441"/>
        <v>108</v>
      </c>
      <c r="L9417" s="2" t="str">
        <f t="shared" si="442"/>
        <v>003</v>
      </c>
      <c r="M9417" s="2" t="str">
        <f t="shared" si="443"/>
        <v>212</v>
      </c>
    </row>
    <row r="9418" spans="2:13" x14ac:dyDescent="0.25">
      <c r="B9418" s="2" t="s">
        <v>18543</v>
      </c>
      <c r="C9418" s="2" t="s">
        <v>18544</v>
      </c>
      <c r="D9418" s="6" t="str">
        <f>+_xlfn.CONCAT(Table13456[[#This Row],[phase1]],Table13456[[#This Row],[phase2]],Table13456[[#This Row],[phase3]],Table13456[[#This Row],[phase4]])</f>
        <v>2108003213</v>
      </c>
      <c r="E9418" s="2" t="str">
        <f>+Table13456[[#This Row],[DESCRIPTION]]</f>
        <v>UTILITY FIXTURE- SAMPLE POINT, FURNISH &amp; INSTALL, 30"</v>
      </c>
      <c r="F9418" s="6">
        <v>2</v>
      </c>
      <c r="G9418" s="2" t="str">
        <f>IF(Table13456[[#This Row],[first]]="0",SUBSTITUTE(TRIM(MID(B9418, 2, 3))," ","0"),SUBSTITUTE(TRIM(MID(B9418, 1, 3))," ","0"))</f>
        <v>108</v>
      </c>
      <c r="H9418" s="2" t="str">
        <f>IF(Table13456[[#This Row],[first]]="0",SUBSTITUTE(TRIM(MID(B9418, 5, 3))," ","0"),SUBSTITUTE(TRIM(MID(B9418, 4, 3))," ","0"))</f>
        <v>003</v>
      </c>
      <c r="I9418" s="2" t="str">
        <f>IF(Table13456[[#This Row],[first]]="0",SUBSTITUTE(TRIM(MID(B9418, 8, 3))," ","0"),SUBSTITUTE(TRIM(MID(B9418, 7, 3))," ","0"))</f>
        <v>213</v>
      </c>
      <c r="J9418" s="6">
        <v>2</v>
      </c>
      <c r="K9418" s="2" t="str">
        <f t="shared" si="441"/>
        <v>108</v>
      </c>
      <c r="L9418" s="2" t="str">
        <f t="shared" si="442"/>
        <v>003</v>
      </c>
      <c r="M9418" s="2" t="str">
        <f t="shared" si="443"/>
        <v>213</v>
      </c>
    </row>
    <row r="9419" spans="2:13" x14ac:dyDescent="0.25">
      <c r="B9419" s="2" t="s">
        <v>4839</v>
      </c>
      <c r="C9419" s="2" t="s">
        <v>18545</v>
      </c>
      <c r="D9419" s="6" t="str">
        <f>+_xlfn.CONCAT(Table13456[[#This Row],[phase1]],Table13456[[#This Row],[phase2]],Table13456[[#This Row],[phase3]],Table13456[[#This Row],[phase4]])</f>
        <v>2108003213</v>
      </c>
      <c r="E9419" s="2" t="str">
        <f>+Table13456[[#This Row],[DESCRIPTION]]</f>
        <v>UTILITY FIXTURE- SAMPLE POINT, FURNISH &amp; INSTALL, 36"</v>
      </c>
      <c r="F9419" s="6">
        <v>2</v>
      </c>
      <c r="G9419" s="2" t="str">
        <f>IF(Table13456[[#This Row],[first]]="0",SUBSTITUTE(TRIM(MID(B9419, 2, 3))," ","0"),SUBSTITUTE(TRIM(MID(B9419, 1, 3))," ","0"))</f>
        <v>108</v>
      </c>
      <c r="H9419" s="2" t="str">
        <f>IF(Table13456[[#This Row],[first]]="0",SUBSTITUTE(TRIM(MID(B9419, 5, 3))," ","0"),SUBSTITUTE(TRIM(MID(B9419, 4, 3))," ","0"))</f>
        <v>003</v>
      </c>
      <c r="I9419" s="2" t="str">
        <f>IF(Table13456[[#This Row],[first]]="0",SUBSTITUTE(TRIM(MID(B9419, 8, 3))," ","0"),SUBSTITUTE(TRIM(MID(B9419, 7, 3))," ","0"))</f>
        <v>213</v>
      </c>
      <c r="J9419" s="6">
        <v>2</v>
      </c>
      <c r="K9419" s="2" t="str">
        <f t="shared" si="441"/>
        <v>108</v>
      </c>
      <c r="L9419" s="2" t="str">
        <f t="shared" si="442"/>
        <v>003</v>
      </c>
      <c r="M9419" s="2" t="str">
        <f t="shared" si="443"/>
        <v>213</v>
      </c>
    </row>
    <row r="9420" spans="2:13" x14ac:dyDescent="0.25">
      <c r="B9420" s="2" t="s">
        <v>4008</v>
      </c>
      <c r="C9420" s="2" t="s">
        <v>4009</v>
      </c>
      <c r="D9420" s="6" t="str">
        <f>+_xlfn.CONCAT(Table13456[[#This Row],[phase1]],Table13456[[#This Row],[phase2]],Table13456[[#This Row],[phase3]],Table13456[[#This Row],[phase4]])</f>
        <v>2108003260</v>
      </c>
      <c r="E9420" s="2" t="str">
        <f>+Table13456[[#This Row],[DESCRIPTION]]</f>
        <v>UTILITY FIXTURE- SAMPLE POINT, REMOVE</v>
      </c>
      <c r="F9420" s="6">
        <v>2</v>
      </c>
      <c r="G9420" s="2" t="str">
        <f>IF(Table13456[[#This Row],[first]]="0",SUBSTITUTE(TRIM(MID(B9420, 2, 3))," ","0"),SUBSTITUTE(TRIM(MID(B9420, 1, 3))," ","0"))</f>
        <v>108</v>
      </c>
      <c r="H9420" s="2" t="str">
        <f>IF(Table13456[[#This Row],[first]]="0",SUBSTITUTE(TRIM(MID(B9420, 5, 3))," ","0"),SUBSTITUTE(TRIM(MID(B9420, 4, 3))," ","0"))</f>
        <v>003</v>
      </c>
      <c r="I9420" s="2" t="str">
        <f>IF(Table13456[[#This Row],[first]]="0",SUBSTITUTE(TRIM(MID(B9420, 8, 3))," ","0"),SUBSTITUTE(TRIM(MID(B9420, 7, 3))," ","0"))</f>
        <v>260</v>
      </c>
      <c r="J9420" s="6">
        <v>2</v>
      </c>
      <c r="K9420" s="2" t="str">
        <f t="shared" si="441"/>
        <v>108</v>
      </c>
      <c r="L9420" s="2" t="str">
        <f t="shared" si="442"/>
        <v>003</v>
      </c>
      <c r="M9420" s="2" t="str">
        <f t="shared" si="443"/>
        <v>260</v>
      </c>
    </row>
    <row r="9421" spans="2:13" x14ac:dyDescent="0.25">
      <c r="B9421" s="2" t="s">
        <v>18546</v>
      </c>
      <c r="C9421" s="2" t="s">
        <v>18547</v>
      </c>
      <c r="D9421" s="6" t="str">
        <f>+_xlfn.CONCAT(Table13456[[#This Row],[phase1]],Table13456[[#This Row],[phase2]],Table13456[[#This Row],[phase3]],Table13456[[#This Row],[phase4]])</f>
        <v>2108003003</v>
      </c>
      <c r="E9421" s="2" t="str">
        <f>+Table13456[[#This Row],[DESCRIPTION]]</f>
        <v>ERROR: UTILITY FIXTURE, VALVE ASSEMBLY, 6"</v>
      </c>
      <c r="F9421" s="6">
        <v>2</v>
      </c>
      <c r="G9421" s="2" t="str">
        <f>IF(Table13456[[#This Row],[first]]="0",SUBSTITUTE(TRIM(MID(B9421, 2, 3))," ","0"),SUBSTITUTE(TRIM(MID(B9421, 1, 3))," ","0"))</f>
        <v>108</v>
      </c>
      <c r="H9421" s="2" t="str">
        <f>IF(Table13456[[#This Row],[first]]="0",SUBSTITUTE(TRIM(MID(B9421, 5, 3))," ","0"),SUBSTITUTE(TRIM(MID(B9421, 4, 3))," ","0"))</f>
        <v>003</v>
      </c>
      <c r="I9421" s="2" t="str">
        <f>IF(Table13456[[#This Row],[first]]="0",SUBSTITUTE(TRIM(MID(B9421, 8, 3))," ","0"),SUBSTITUTE(TRIM(MID(B9421, 7, 3))," ","0"))</f>
        <v>3</v>
      </c>
      <c r="J9421" s="6">
        <v>2</v>
      </c>
      <c r="K9421" s="2" t="str">
        <f t="shared" si="441"/>
        <v>108</v>
      </c>
      <c r="L9421" s="2" t="str">
        <f t="shared" si="442"/>
        <v>003</v>
      </c>
      <c r="M9421" s="2" t="str">
        <f t="shared" si="443"/>
        <v>003</v>
      </c>
    </row>
    <row r="9422" spans="2:13" x14ac:dyDescent="0.25">
      <c r="B9422" s="2" t="s">
        <v>4333</v>
      </c>
      <c r="C9422" s="2" t="s">
        <v>18548</v>
      </c>
      <c r="D9422" s="6" t="str">
        <f>+_xlfn.CONCAT(Table13456[[#This Row],[phase1]],Table13456[[#This Row],[phase2]],Table13456[[#This Row],[phase3]],Table13456[[#This Row],[phase4]])</f>
        <v>2108003310</v>
      </c>
      <c r="E9422" s="2" t="str">
        <f>+Table13456[[#This Row],[DESCRIPTION]]</f>
        <v>UTILITY FIXTURE, PLUG VALVE, FURNISH AND INSTALL 4"</v>
      </c>
      <c r="F9422" s="6">
        <v>2</v>
      </c>
      <c r="G9422" s="2" t="str">
        <f>IF(Table13456[[#This Row],[first]]="0",SUBSTITUTE(TRIM(MID(B9422, 2, 3))," ","0"),SUBSTITUTE(TRIM(MID(B9422, 1, 3))," ","0"))</f>
        <v>108</v>
      </c>
      <c r="H9422" s="2" t="str">
        <f>IF(Table13456[[#This Row],[first]]="0",SUBSTITUTE(TRIM(MID(B9422, 5, 3))," ","0"),SUBSTITUTE(TRIM(MID(B9422, 4, 3))," ","0"))</f>
        <v>003</v>
      </c>
      <c r="I9422" s="2" t="str">
        <f>IF(Table13456[[#This Row],[first]]="0",SUBSTITUTE(TRIM(MID(B9422, 8, 3))," ","0"),SUBSTITUTE(TRIM(MID(B9422, 7, 3))," ","0"))</f>
        <v>310</v>
      </c>
      <c r="J9422" s="6">
        <v>2</v>
      </c>
      <c r="K9422" s="2" t="str">
        <f t="shared" si="441"/>
        <v>108</v>
      </c>
      <c r="L9422" s="2" t="str">
        <f t="shared" si="442"/>
        <v>003</v>
      </c>
      <c r="M9422" s="2" t="str">
        <f t="shared" si="443"/>
        <v>310</v>
      </c>
    </row>
    <row r="9423" spans="2:13" x14ac:dyDescent="0.25">
      <c r="B9423" s="2" t="s">
        <v>4628</v>
      </c>
      <c r="C9423" s="2" t="s">
        <v>18549</v>
      </c>
      <c r="D9423" s="6" t="str">
        <f>+_xlfn.CONCAT(Table13456[[#This Row],[phase1]],Table13456[[#This Row],[phase2]],Table13456[[#This Row],[phase3]],Table13456[[#This Row],[phase4]])</f>
        <v>2108003310</v>
      </c>
      <c r="E9423" s="2" t="str">
        <f>+Table13456[[#This Row],[DESCRIPTION]]</f>
        <v>UTILITY FIXTURE, PLUG VALVE, FURNISH AND INSTALL 6"</v>
      </c>
      <c r="F9423" s="6">
        <v>2</v>
      </c>
      <c r="G9423" s="2" t="str">
        <f>IF(Table13456[[#This Row],[first]]="0",SUBSTITUTE(TRIM(MID(B9423, 2, 3))," ","0"),SUBSTITUTE(TRIM(MID(B9423, 1, 3))," ","0"))</f>
        <v>108</v>
      </c>
      <c r="H9423" s="2" t="str">
        <f>IF(Table13456[[#This Row],[first]]="0",SUBSTITUTE(TRIM(MID(B9423, 5, 3))," ","0"),SUBSTITUTE(TRIM(MID(B9423, 4, 3))," ","0"))</f>
        <v>003</v>
      </c>
      <c r="I9423" s="2" t="str">
        <f>IF(Table13456[[#This Row],[first]]="0",SUBSTITUTE(TRIM(MID(B9423, 8, 3))," ","0"),SUBSTITUTE(TRIM(MID(B9423, 7, 3))," ","0"))</f>
        <v>310</v>
      </c>
      <c r="J9423" s="6">
        <v>2</v>
      </c>
      <c r="K9423" s="2" t="str">
        <f t="shared" si="441"/>
        <v>108</v>
      </c>
      <c r="L9423" s="2" t="str">
        <f t="shared" si="442"/>
        <v>003</v>
      </c>
      <c r="M9423" s="2" t="str">
        <f t="shared" si="443"/>
        <v>310</v>
      </c>
    </row>
    <row r="9424" spans="2:13" x14ac:dyDescent="0.25">
      <c r="B9424" s="2" t="s">
        <v>4629</v>
      </c>
      <c r="C9424" s="2" t="s">
        <v>18550</v>
      </c>
      <c r="D9424" s="6" t="str">
        <f>+_xlfn.CONCAT(Table13456[[#This Row],[phase1]],Table13456[[#This Row],[phase2]],Table13456[[#This Row],[phase3]],Table13456[[#This Row],[phase4]])</f>
        <v>2108003310</v>
      </c>
      <c r="E9424" s="2" t="str">
        <f>+Table13456[[#This Row],[DESCRIPTION]]</f>
        <v>UTILITY FIXTURE, PLUG VALVE, FURNISH AND INSTALL 8"</v>
      </c>
      <c r="F9424" s="6">
        <v>2</v>
      </c>
      <c r="G9424" s="2" t="str">
        <f>IF(Table13456[[#This Row],[first]]="0",SUBSTITUTE(TRIM(MID(B9424, 2, 3))," ","0"),SUBSTITUTE(TRIM(MID(B9424, 1, 3))," ","0"))</f>
        <v>108</v>
      </c>
      <c r="H9424" s="2" t="str">
        <f>IF(Table13456[[#This Row],[first]]="0",SUBSTITUTE(TRIM(MID(B9424, 5, 3))," ","0"),SUBSTITUTE(TRIM(MID(B9424, 4, 3))," ","0"))</f>
        <v>003</v>
      </c>
      <c r="I9424" s="2" t="str">
        <f>IF(Table13456[[#This Row],[first]]="0",SUBSTITUTE(TRIM(MID(B9424, 8, 3))," ","0"),SUBSTITUTE(TRIM(MID(B9424, 7, 3))," ","0"))</f>
        <v>310</v>
      </c>
      <c r="J9424" s="6">
        <v>2</v>
      </c>
      <c r="K9424" s="2" t="str">
        <f t="shared" si="441"/>
        <v>108</v>
      </c>
      <c r="L9424" s="2" t="str">
        <f t="shared" si="442"/>
        <v>003</v>
      </c>
      <c r="M9424" s="2" t="str">
        <f t="shared" si="443"/>
        <v>310</v>
      </c>
    </row>
    <row r="9425" spans="2:13" x14ac:dyDescent="0.25">
      <c r="B9425" s="2" t="s">
        <v>4630</v>
      </c>
      <c r="C9425" s="2" t="s">
        <v>18551</v>
      </c>
      <c r="D9425" s="6" t="str">
        <f>+_xlfn.CONCAT(Table13456[[#This Row],[phase1]],Table13456[[#This Row],[phase2]],Table13456[[#This Row],[phase3]],Table13456[[#This Row],[phase4]])</f>
        <v>2108003311</v>
      </c>
      <c r="E9425" s="2" t="str">
        <f>+Table13456[[#This Row],[DESCRIPTION]]</f>
        <v>UTILITY FIXTURE, PLUG VALVE, FURNISH AND INSTALL 10"</v>
      </c>
      <c r="F9425" s="6">
        <v>2</v>
      </c>
      <c r="G9425" s="2" t="str">
        <f>IF(Table13456[[#This Row],[first]]="0",SUBSTITUTE(TRIM(MID(B9425, 2, 3))," ","0"),SUBSTITUTE(TRIM(MID(B9425, 1, 3))," ","0"))</f>
        <v>108</v>
      </c>
      <c r="H9425" s="2" t="str">
        <f>IF(Table13456[[#This Row],[first]]="0",SUBSTITUTE(TRIM(MID(B9425, 5, 3))," ","0"),SUBSTITUTE(TRIM(MID(B9425, 4, 3))," ","0"))</f>
        <v>003</v>
      </c>
      <c r="I9425" s="2" t="str">
        <f>IF(Table13456[[#This Row],[first]]="0",SUBSTITUTE(TRIM(MID(B9425, 8, 3))," ","0"),SUBSTITUTE(TRIM(MID(B9425, 7, 3))," ","0"))</f>
        <v>311</v>
      </c>
      <c r="J9425" s="6">
        <v>2</v>
      </c>
      <c r="K9425" s="2" t="str">
        <f t="shared" si="441"/>
        <v>108</v>
      </c>
      <c r="L9425" s="2" t="str">
        <f t="shared" si="442"/>
        <v>003</v>
      </c>
      <c r="M9425" s="2" t="str">
        <f t="shared" si="443"/>
        <v>311</v>
      </c>
    </row>
    <row r="9426" spans="2:13" x14ac:dyDescent="0.25">
      <c r="B9426" s="2" t="s">
        <v>4334</v>
      </c>
      <c r="C9426" s="2" t="s">
        <v>18552</v>
      </c>
      <c r="D9426" s="6" t="str">
        <f>+_xlfn.CONCAT(Table13456[[#This Row],[phase1]],Table13456[[#This Row],[phase2]],Table13456[[#This Row],[phase3]],Table13456[[#This Row],[phase4]])</f>
        <v>2108003311</v>
      </c>
      <c r="E9426" s="2" t="str">
        <f>+Table13456[[#This Row],[DESCRIPTION]]</f>
        <v>UTILITY FIXTURE,  PLUG VALVE, FURNISH AND INSTALL 12"</v>
      </c>
      <c r="F9426" s="6">
        <v>2</v>
      </c>
      <c r="G9426" s="2" t="str">
        <f>IF(Table13456[[#This Row],[first]]="0",SUBSTITUTE(TRIM(MID(B9426, 2, 3))," ","0"),SUBSTITUTE(TRIM(MID(B9426, 1, 3))," ","0"))</f>
        <v>108</v>
      </c>
      <c r="H9426" s="2" t="str">
        <f>IF(Table13456[[#This Row],[first]]="0",SUBSTITUTE(TRIM(MID(B9426, 5, 3))," ","0"),SUBSTITUTE(TRIM(MID(B9426, 4, 3))," ","0"))</f>
        <v>003</v>
      </c>
      <c r="I9426" s="2" t="str">
        <f>IF(Table13456[[#This Row],[first]]="0",SUBSTITUTE(TRIM(MID(B9426, 8, 3))," ","0"),SUBSTITUTE(TRIM(MID(B9426, 7, 3))," ","0"))</f>
        <v>311</v>
      </c>
      <c r="J9426" s="6">
        <v>2</v>
      </c>
      <c r="K9426" s="2" t="str">
        <f t="shared" si="441"/>
        <v>108</v>
      </c>
      <c r="L9426" s="2" t="str">
        <f t="shared" si="442"/>
        <v>003</v>
      </c>
      <c r="M9426" s="2" t="str">
        <f t="shared" si="443"/>
        <v>311</v>
      </c>
    </row>
    <row r="9427" spans="2:13" x14ac:dyDescent="0.25">
      <c r="B9427" s="2" t="s">
        <v>4335</v>
      </c>
      <c r="C9427" s="2" t="s">
        <v>18553</v>
      </c>
      <c r="D9427" s="6" t="str">
        <f>+_xlfn.CONCAT(Table13456[[#This Row],[phase1]],Table13456[[#This Row],[phase2]],Table13456[[#This Row],[phase3]],Table13456[[#This Row],[phase4]])</f>
        <v>2108003311</v>
      </c>
      <c r="E9427" s="2" t="str">
        <f>+Table13456[[#This Row],[DESCRIPTION]]</f>
        <v>UTILITY FIXTURE,  PLUG VALVE, FURNISH AND INSTALL 14"</v>
      </c>
      <c r="F9427" s="6">
        <v>2</v>
      </c>
      <c r="G9427" s="2" t="str">
        <f>IF(Table13456[[#This Row],[first]]="0",SUBSTITUTE(TRIM(MID(B9427, 2, 3))," ","0"),SUBSTITUTE(TRIM(MID(B9427, 1, 3))," ","0"))</f>
        <v>108</v>
      </c>
      <c r="H9427" s="2" t="str">
        <f>IF(Table13456[[#This Row],[first]]="0",SUBSTITUTE(TRIM(MID(B9427, 5, 3))," ","0"),SUBSTITUTE(TRIM(MID(B9427, 4, 3))," ","0"))</f>
        <v>003</v>
      </c>
      <c r="I9427" s="2" t="str">
        <f>IF(Table13456[[#This Row],[first]]="0",SUBSTITUTE(TRIM(MID(B9427, 8, 3))," ","0"),SUBSTITUTE(TRIM(MID(B9427, 7, 3))," ","0"))</f>
        <v>311</v>
      </c>
      <c r="J9427" s="6">
        <v>2</v>
      </c>
      <c r="K9427" s="2" t="str">
        <f t="shared" si="441"/>
        <v>108</v>
      </c>
      <c r="L9427" s="2" t="str">
        <f t="shared" si="442"/>
        <v>003</v>
      </c>
      <c r="M9427" s="2" t="str">
        <f t="shared" si="443"/>
        <v>311</v>
      </c>
    </row>
    <row r="9428" spans="2:13" x14ac:dyDescent="0.25">
      <c r="B9428" s="2" t="s">
        <v>4631</v>
      </c>
      <c r="C9428" s="2" t="s">
        <v>18554</v>
      </c>
      <c r="D9428" s="6" t="str">
        <f>+_xlfn.CONCAT(Table13456[[#This Row],[phase1]],Table13456[[#This Row],[phase2]],Table13456[[#This Row],[phase3]],Table13456[[#This Row],[phase4]])</f>
        <v>2108003311</v>
      </c>
      <c r="E9428" s="2" t="str">
        <f>+Table13456[[#This Row],[DESCRIPTION]]</f>
        <v>UTILITY FIXTURE,  PLUG VALVE, FURNISH AND INSTALL 16"</v>
      </c>
      <c r="F9428" s="6">
        <v>2</v>
      </c>
      <c r="G9428" s="2" t="str">
        <f>IF(Table13456[[#This Row],[first]]="0",SUBSTITUTE(TRIM(MID(B9428, 2, 3))," ","0"),SUBSTITUTE(TRIM(MID(B9428, 1, 3))," ","0"))</f>
        <v>108</v>
      </c>
      <c r="H9428" s="2" t="str">
        <f>IF(Table13456[[#This Row],[first]]="0",SUBSTITUTE(TRIM(MID(B9428, 5, 3))," ","0"),SUBSTITUTE(TRIM(MID(B9428, 4, 3))," ","0"))</f>
        <v>003</v>
      </c>
      <c r="I9428" s="2" t="str">
        <f>IF(Table13456[[#This Row],[first]]="0",SUBSTITUTE(TRIM(MID(B9428, 8, 3))," ","0"),SUBSTITUTE(TRIM(MID(B9428, 7, 3))," ","0"))</f>
        <v>311</v>
      </c>
      <c r="J9428" s="6">
        <v>2</v>
      </c>
      <c r="K9428" s="2" t="str">
        <f t="shared" si="441"/>
        <v>108</v>
      </c>
      <c r="L9428" s="2" t="str">
        <f t="shared" si="442"/>
        <v>003</v>
      </c>
      <c r="M9428" s="2" t="str">
        <f t="shared" si="443"/>
        <v>311</v>
      </c>
    </row>
    <row r="9429" spans="2:13" x14ac:dyDescent="0.25">
      <c r="B9429" s="2" t="s">
        <v>18555</v>
      </c>
      <c r="C9429" s="2" t="s">
        <v>18556</v>
      </c>
      <c r="D9429" s="6" t="str">
        <f>+_xlfn.CONCAT(Table13456[[#This Row],[phase1]],Table13456[[#This Row],[phase2]],Table13456[[#This Row],[phase3]],Table13456[[#This Row],[phase4]])</f>
        <v>2108003312</v>
      </c>
      <c r="E9429" s="2" t="str">
        <f>+Table13456[[#This Row],[DESCRIPTION]]</f>
        <v>UTILITY FIXTURE, PLUG VALVE, FURNISH AND INSTALL 20"</v>
      </c>
      <c r="F9429" s="6">
        <v>2</v>
      </c>
      <c r="G9429" s="2" t="str">
        <f>IF(Table13456[[#This Row],[first]]="0",SUBSTITUTE(TRIM(MID(B9429, 2, 3))," ","0"),SUBSTITUTE(TRIM(MID(B9429, 1, 3))," ","0"))</f>
        <v>108</v>
      </c>
      <c r="H9429" s="2" t="str">
        <f>IF(Table13456[[#This Row],[first]]="0",SUBSTITUTE(TRIM(MID(B9429, 5, 3))," ","0"),SUBSTITUTE(TRIM(MID(B9429, 4, 3))," ","0"))</f>
        <v>003</v>
      </c>
      <c r="I9429" s="2" t="str">
        <f>IF(Table13456[[#This Row],[first]]="0",SUBSTITUTE(TRIM(MID(B9429, 8, 3))," ","0"),SUBSTITUTE(TRIM(MID(B9429, 7, 3))," ","0"))</f>
        <v>312</v>
      </c>
      <c r="J9429" s="6">
        <v>2</v>
      </c>
      <c r="K9429" s="2" t="str">
        <f t="shared" si="441"/>
        <v>108</v>
      </c>
      <c r="L9429" s="2" t="str">
        <f t="shared" si="442"/>
        <v>003</v>
      </c>
      <c r="M9429" s="2" t="str">
        <f t="shared" si="443"/>
        <v>312</v>
      </c>
    </row>
    <row r="9430" spans="2:13" x14ac:dyDescent="0.25">
      <c r="B9430" s="2" t="s">
        <v>4840</v>
      </c>
      <c r="C9430" s="2" t="s">
        <v>18557</v>
      </c>
      <c r="D9430" s="6" t="str">
        <f>+_xlfn.CONCAT(Table13456[[#This Row],[phase1]],Table13456[[#This Row],[phase2]],Table13456[[#This Row],[phase3]],Table13456[[#This Row],[phase4]])</f>
        <v>2108003312</v>
      </c>
      <c r="E9430" s="2" t="str">
        <f>+Table13456[[#This Row],[DESCRIPTION]]</f>
        <v>UTILITY FIXTURE, PLUG VALVE, FURNISH AND INSTALL 24"</v>
      </c>
      <c r="F9430" s="6">
        <v>2</v>
      </c>
      <c r="G9430" s="2" t="str">
        <f>IF(Table13456[[#This Row],[first]]="0",SUBSTITUTE(TRIM(MID(B9430, 2, 3))," ","0"),SUBSTITUTE(TRIM(MID(B9430, 1, 3))," ","0"))</f>
        <v>108</v>
      </c>
      <c r="H9430" s="2" t="str">
        <f>IF(Table13456[[#This Row],[first]]="0",SUBSTITUTE(TRIM(MID(B9430, 5, 3))," ","0"),SUBSTITUTE(TRIM(MID(B9430, 4, 3))," ","0"))</f>
        <v>003</v>
      </c>
      <c r="I9430" s="2" t="str">
        <f>IF(Table13456[[#This Row],[first]]="0",SUBSTITUTE(TRIM(MID(B9430, 8, 3))," ","0"),SUBSTITUTE(TRIM(MID(B9430, 7, 3))," ","0"))</f>
        <v>312</v>
      </c>
      <c r="J9430" s="6">
        <v>2</v>
      </c>
      <c r="K9430" s="2" t="str">
        <f t="shared" si="441"/>
        <v>108</v>
      </c>
      <c r="L9430" s="2" t="str">
        <f t="shared" si="442"/>
        <v>003</v>
      </c>
      <c r="M9430" s="2" t="str">
        <f t="shared" si="443"/>
        <v>312</v>
      </c>
    </row>
    <row r="9431" spans="2:13" x14ac:dyDescent="0.25">
      <c r="B9431" s="2" t="s">
        <v>18558</v>
      </c>
      <c r="C9431" s="2" t="s">
        <v>18559</v>
      </c>
      <c r="D9431" s="6" t="str">
        <f>+_xlfn.CONCAT(Table13456[[#This Row],[phase1]],Table13456[[#This Row],[phase2]],Table13456[[#This Row],[phase3]],Table13456[[#This Row],[phase4]])</f>
        <v>2108003314</v>
      </c>
      <c r="E9431" s="2" t="str">
        <f>+Table13456[[#This Row],[DESCRIPTION]]</f>
        <v>UTILITY FIXTURE, PLUG VALVE, FURNISH AND INSTALL 42"</v>
      </c>
      <c r="F9431" s="6">
        <v>2</v>
      </c>
      <c r="G9431" s="2" t="str">
        <f>IF(Table13456[[#This Row],[first]]="0",SUBSTITUTE(TRIM(MID(B9431, 2, 3))," ","0"),SUBSTITUTE(TRIM(MID(B9431, 1, 3))," ","0"))</f>
        <v>108</v>
      </c>
      <c r="H9431" s="2" t="str">
        <f>IF(Table13456[[#This Row],[first]]="0",SUBSTITUTE(TRIM(MID(B9431, 5, 3))," ","0"),SUBSTITUTE(TRIM(MID(B9431, 4, 3))," ","0"))</f>
        <v>003</v>
      </c>
      <c r="I9431" s="2" t="str">
        <f>IF(Table13456[[#This Row],[first]]="0",SUBSTITUTE(TRIM(MID(B9431, 8, 3))," ","0"),SUBSTITUTE(TRIM(MID(B9431, 7, 3))," ","0"))</f>
        <v>314</v>
      </c>
      <c r="J9431" s="6">
        <v>2</v>
      </c>
      <c r="K9431" s="2" t="str">
        <f t="shared" si="441"/>
        <v>108</v>
      </c>
      <c r="L9431" s="2" t="str">
        <f t="shared" si="442"/>
        <v>003</v>
      </c>
      <c r="M9431" s="2" t="str">
        <f t="shared" si="443"/>
        <v>314</v>
      </c>
    </row>
    <row r="9432" spans="2:13" x14ac:dyDescent="0.25">
      <c r="B9432" s="2" t="s">
        <v>4336</v>
      </c>
      <c r="C9432" s="2" t="s">
        <v>4404</v>
      </c>
      <c r="D9432" s="6" t="str">
        <f>+_xlfn.CONCAT(Table13456[[#This Row],[phase1]],Table13456[[#This Row],[phase2]],Table13456[[#This Row],[phase3]],Table13456[[#This Row],[phase4]])</f>
        <v>2150001001</v>
      </c>
      <c r="E9432" s="2" t="str">
        <f>+Table13456[[#This Row],[DESCRIPTION]]</f>
        <v>LIFT STATION, SANITARY SEWER</v>
      </c>
      <c r="F9432" s="6">
        <v>2</v>
      </c>
      <c r="G9432" s="2" t="str">
        <f>IF(Table13456[[#This Row],[first]]="0",SUBSTITUTE(TRIM(MID(B9432, 2, 3))," ","0"),SUBSTITUTE(TRIM(MID(B9432, 1, 3))," ","0"))</f>
        <v>150</v>
      </c>
      <c r="H9432" s="2" t="str">
        <f>IF(Table13456[[#This Row],[first]]="0",SUBSTITUTE(TRIM(MID(B9432, 5, 3))," ","0"),SUBSTITUTE(TRIM(MID(B9432, 4, 3))," ","0"))</f>
        <v>1</v>
      </c>
      <c r="I9432" s="2" t="str">
        <f>IF(Table13456[[#This Row],[first]]="0",SUBSTITUTE(TRIM(MID(B9432, 8, 3))," ","0"),SUBSTITUTE(TRIM(MID(B9432, 7, 3))," ","0"))</f>
        <v>1</v>
      </c>
      <c r="J9432" s="6">
        <v>2</v>
      </c>
      <c r="K9432" s="2" t="str">
        <f t="shared" si="441"/>
        <v>150</v>
      </c>
      <c r="L9432" s="2" t="str">
        <f t="shared" si="442"/>
        <v>001</v>
      </c>
      <c r="M9432" s="2" t="str">
        <f t="shared" si="443"/>
        <v>001</v>
      </c>
    </row>
    <row r="9433" spans="2:13" x14ac:dyDescent="0.25">
      <c r="B9433" s="2" t="s">
        <v>18560</v>
      </c>
      <c r="C9433" s="2" t="s">
        <v>18561</v>
      </c>
      <c r="D9433" s="6" t="str">
        <f>+_xlfn.CONCAT(Table13456[[#This Row],[phase1]],Table13456[[#This Row],[phase2]],Table13456[[#This Row],[phase3]],Table13456[[#This Row],[phase4]])</f>
        <v>2150001002</v>
      </c>
      <c r="E9433" s="2" t="str">
        <f>+Table13456[[#This Row],[DESCRIPTION]]</f>
        <v>LIFT STATION, BYPASS PUMPING</v>
      </c>
      <c r="F9433" s="6">
        <v>2</v>
      </c>
      <c r="G9433" s="2" t="str">
        <f>IF(Table13456[[#This Row],[first]]="0",SUBSTITUTE(TRIM(MID(B9433, 2, 3))," ","0"),SUBSTITUTE(TRIM(MID(B9433, 1, 3))," ","0"))</f>
        <v>150</v>
      </c>
      <c r="H9433" s="2" t="str">
        <f>IF(Table13456[[#This Row],[first]]="0",SUBSTITUTE(TRIM(MID(B9433, 5, 3))," ","0"),SUBSTITUTE(TRIM(MID(B9433, 4, 3))," ","0"))</f>
        <v>1</v>
      </c>
      <c r="I9433" s="2" t="str">
        <f>IF(Table13456[[#This Row],[first]]="0",SUBSTITUTE(TRIM(MID(B9433, 8, 3))," ","0"),SUBSTITUTE(TRIM(MID(B9433, 7, 3))," ","0"))</f>
        <v>2</v>
      </c>
      <c r="J9433" s="6">
        <v>2</v>
      </c>
      <c r="K9433" s="2" t="str">
        <f t="shared" si="441"/>
        <v>150</v>
      </c>
      <c r="L9433" s="2" t="str">
        <f t="shared" si="442"/>
        <v>001</v>
      </c>
      <c r="M9433" s="2" t="str">
        <f t="shared" si="443"/>
        <v>002</v>
      </c>
    </row>
    <row r="9434" spans="2:13" x14ac:dyDescent="0.25">
      <c r="B9434" s="2" t="s">
        <v>18562</v>
      </c>
      <c r="C9434" s="2" t="s">
        <v>18563</v>
      </c>
      <c r="D9434" s="6" t="str">
        <f>+_xlfn.CONCAT(Table13456[[#This Row],[phase1]],Table13456[[#This Row],[phase2]],Table13456[[#This Row],[phase3]],Table13456[[#This Row],[phase4]])</f>
        <v>2164411100</v>
      </c>
      <c r="E9434" s="2" t="str">
        <f>+Table13456[[#This Row],[DESCRIPTION]]</f>
        <v>FIRE HYDRANT, F&amp;I, STANDARD, 1 HOSE, 6"</v>
      </c>
      <c r="F9434" s="6">
        <v>2</v>
      </c>
      <c r="G9434" s="2" t="str">
        <f>IF(Table13456[[#This Row],[first]]="0",SUBSTITUTE(TRIM(MID(B9434, 2, 3))," ","0"),SUBSTITUTE(TRIM(MID(B9434, 1, 3))," ","0"))</f>
        <v>164</v>
      </c>
      <c r="H9434" s="2" t="str">
        <f>IF(Table13456[[#This Row],[first]]="0",SUBSTITUTE(TRIM(MID(B9434, 5, 3))," ","0"),SUBSTITUTE(TRIM(MID(B9434, 4, 3))," ","0"))</f>
        <v>411</v>
      </c>
      <c r="I9434" s="2" t="str">
        <f>IF(Table13456[[#This Row],[first]]="0",SUBSTITUTE(TRIM(MID(B9434, 8, 3))," ","0"),SUBSTITUTE(TRIM(MID(B9434, 7, 3))," ","0"))</f>
        <v>100</v>
      </c>
      <c r="J9434" s="6">
        <v>2</v>
      </c>
      <c r="K9434" s="2" t="str">
        <f t="shared" si="441"/>
        <v>164</v>
      </c>
      <c r="L9434" s="2" t="str">
        <f t="shared" si="442"/>
        <v>411</v>
      </c>
      <c r="M9434" s="2" t="str">
        <f t="shared" si="443"/>
        <v>100</v>
      </c>
    </row>
    <row r="9435" spans="2:13" x14ac:dyDescent="0.25">
      <c r="B9435" s="2" t="s">
        <v>4010</v>
      </c>
      <c r="C9435" s="2" t="s">
        <v>4011</v>
      </c>
      <c r="D9435" s="6" t="str">
        <f>+_xlfn.CONCAT(Table13456[[#This Row],[phase1]],Table13456[[#This Row],[phase2]],Table13456[[#This Row],[phase3]],Table13456[[#This Row],[phase4]])</f>
        <v>2164411200</v>
      </c>
      <c r="E9435" s="2" t="str">
        <f>+Table13456[[#This Row],[DESCRIPTION]]</f>
        <v>FIRE HYDRANT, F&amp;I, STANDARD, 2 HOSE, 6"</v>
      </c>
      <c r="F9435" s="6">
        <v>2</v>
      </c>
      <c r="G9435" s="2" t="str">
        <f>IF(Table13456[[#This Row],[first]]="0",SUBSTITUTE(TRIM(MID(B9435, 2, 3))," ","0"),SUBSTITUTE(TRIM(MID(B9435, 1, 3))," ","0"))</f>
        <v>164</v>
      </c>
      <c r="H9435" s="2" t="str">
        <f>IF(Table13456[[#This Row],[first]]="0",SUBSTITUTE(TRIM(MID(B9435, 5, 3))," ","0"),SUBSTITUTE(TRIM(MID(B9435, 4, 3))," ","0"))</f>
        <v>411</v>
      </c>
      <c r="I9435" s="2" t="str">
        <f>IF(Table13456[[#This Row],[first]]="0",SUBSTITUTE(TRIM(MID(B9435, 8, 3))," ","0"),SUBSTITUTE(TRIM(MID(B9435, 7, 3))," ","0"))</f>
        <v>200</v>
      </c>
      <c r="J9435" s="6">
        <v>2</v>
      </c>
      <c r="K9435" s="2" t="str">
        <f t="shared" si="441"/>
        <v>164</v>
      </c>
      <c r="L9435" s="2" t="str">
        <f t="shared" si="442"/>
        <v>411</v>
      </c>
      <c r="M9435" s="2" t="str">
        <f t="shared" si="443"/>
        <v>200</v>
      </c>
    </row>
    <row r="9436" spans="2:13" x14ac:dyDescent="0.25">
      <c r="B9436" s="2" t="s">
        <v>18564</v>
      </c>
      <c r="C9436" s="2" t="s">
        <v>18565</v>
      </c>
      <c r="D9436" s="6" t="str">
        <f>+_xlfn.CONCAT(Table13456[[#This Row],[phase1]],Table13456[[#This Row],[phase2]],Table13456[[#This Row],[phase3]],Table13456[[#This Row],[phase4]])</f>
        <v>2164411200</v>
      </c>
      <c r="E9436" s="2" t="str">
        <f>+Table13456[[#This Row],[DESCRIPTION]]</f>
        <v>FIRE HYDRANT, F&amp;I, STANDARD, 2 HOSE, 8"</v>
      </c>
      <c r="F9436" s="6">
        <v>2</v>
      </c>
      <c r="G9436" s="2" t="str">
        <f>IF(Table13456[[#This Row],[first]]="0",SUBSTITUTE(TRIM(MID(B9436, 2, 3))," ","0"),SUBSTITUTE(TRIM(MID(B9436, 1, 3))," ","0"))</f>
        <v>164</v>
      </c>
      <c r="H9436" s="2" t="str">
        <f>IF(Table13456[[#This Row],[first]]="0",SUBSTITUTE(TRIM(MID(B9436, 5, 3))," ","0"),SUBSTITUTE(TRIM(MID(B9436, 4, 3))," ","0"))</f>
        <v>411</v>
      </c>
      <c r="I9436" s="2" t="str">
        <f>IF(Table13456[[#This Row],[first]]="0",SUBSTITUTE(TRIM(MID(B9436, 8, 3))," ","0"),SUBSTITUTE(TRIM(MID(B9436, 7, 3))," ","0"))</f>
        <v>200</v>
      </c>
      <c r="J9436" s="6">
        <v>2</v>
      </c>
      <c r="K9436" s="2" t="str">
        <f t="shared" si="441"/>
        <v>164</v>
      </c>
      <c r="L9436" s="2" t="str">
        <f t="shared" si="442"/>
        <v>411</v>
      </c>
      <c r="M9436" s="2" t="str">
        <f t="shared" si="443"/>
        <v>200</v>
      </c>
    </row>
    <row r="9437" spans="2:13" x14ac:dyDescent="0.25">
      <c r="B9437" s="2" t="s">
        <v>4841</v>
      </c>
      <c r="C9437" s="2" t="s">
        <v>18566</v>
      </c>
      <c r="D9437" s="6" t="str">
        <f>+_xlfn.CONCAT(Table13456[[#This Row],[phase1]],Table13456[[#This Row],[phase2]],Table13456[[#This Row],[phase3]],Table13456[[#This Row],[phase4]])</f>
        <v>2164411300</v>
      </c>
      <c r="E9437" s="2" t="str">
        <f>+Table13456[[#This Row],[DESCRIPTION]]</f>
        <v>FIRE HYDRANT, F&amp;I, STANDARD, 2 HOSE, 1PUMPER, 2"</v>
      </c>
      <c r="F9437" s="6">
        <v>2</v>
      </c>
      <c r="G9437" s="2" t="str">
        <f>IF(Table13456[[#This Row],[first]]="0",SUBSTITUTE(TRIM(MID(B9437, 2, 3))," ","0"),SUBSTITUTE(TRIM(MID(B9437, 1, 3))," ","0"))</f>
        <v>164</v>
      </c>
      <c r="H9437" s="2" t="str">
        <f>IF(Table13456[[#This Row],[first]]="0",SUBSTITUTE(TRIM(MID(B9437, 5, 3))," ","0"),SUBSTITUTE(TRIM(MID(B9437, 4, 3))," ","0"))</f>
        <v>411</v>
      </c>
      <c r="I9437" s="2" t="str">
        <f>IF(Table13456[[#This Row],[first]]="0",SUBSTITUTE(TRIM(MID(B9437, 8, 3))," ","0"),SUBSTITUTE(TRIM(MID(B9437, 7, 3))," ","0"))</f>
        <v>300</v>
      </c>
      <c r="J9437" s="6">
        <v>2</v>
      </c>
      <c r="K9437" s="2" t="str">
        <f t="shared" si="441"/>
        <v>164</v>
      </c>
      <c r="L9437" s="2" t="str">
        <f t="shared" si="442"/>
        <v>411</v>
      </c>
      <c r="M9437" s="2" t="str">
        <f t="shared" si="443"/>
        <v>300</v>
      </c>
    </row>
    <row r="9438" spans="2:13" x14ac:dyDescent="0.25">
      <c r="B9438" s="2" t="s">
        <v>4012</v>
      </c>
      <c r="C9438" s="2" t="s">
        <v>4013</v>
      </c>
      <c r="D9438" s="6" t="str">
        <f>+_xlfn.CONCAT(Table13456[[#This Row],[phase1]],Table13456[[#This Row],[phase2]],Table13456[[#This Row],[phase3]],Table13456[[#This Row],[phase4]])</f>
        <v>2164411300</v>
      </c>
      <c r="E9438" s="2" t="str">
        <f>+Table13456[[#This Row],[DESCRIPTION]]</f>
        <v>FIRE HYDRANT, F&amp;I, STANDARD, 2 HOSE, 1PUMPER, 6"</v>
      </c>
      <c r="F9438" s="6">
        <v>2</v>
      </c>
      <c r="G9438" s="2" t="str">
        <f>IF(Table13456[[#This Row],[first]]="0",SUBSTITUTE(TRIM(MID(B9438, 2, 3))," ","0"),SUBSTITUTE(TRIM(MID(B9438, 1, 3))," ","0"))</f>
        <v>164</v>
      </c>
      <c r="H9438" s="2" t="str">
        <f>IF(Table13456[[#This Row],[first]]="0",SUBSTITUTE(TRIM(MID(B9438, 5, 3))," ","0"),SUBSTITUTE(TRIM(MID(B9438, 4, 3))," ","0"))</f>
        <v>411</v>
      </c>
      <c r="I9438" s="2" t="str">
        <f>IF(Table13456[[#This Row],[first]]="0",SUBSTITUTE(TRIM(MID(B9438, 8, 3))," ","0"),SUBSTITUTE(TRIM(MID(B9438, 7, 3))," ","0"))</f>
        <v>300</v>
      </c>
      <c r="J9438" s="6">
        <v>2</v>
      </c>
      <c r="K9438" s="2" t="str">
        <f t="shared" si="441"/>
        <v>164</v>
      </c>
      <c r="L9438" s="2" t="str">
        <f t="shared" si="442"/>
        <v>411</v>
      </c>
      <c r="M9438" s="2" t="str">
        <f t="shared" si="443"/>
        <v>300</v>
      </c>
    </row>
    <row r="9439" spans="2:13" x14ac:dyDescent="0.25">
      <c r="B9439" s="2" t="s">
        <v>5153</v>
      </c>
      <c r="C9439" s="2" t="s">
        <v>18567</v>
      </c>
      <c r="D9439" s="6" t="str">
        <f>+_xlfn.CONCAT(Table13456[[#This Row],[phase1]],Table13456[[#This Row],[phase2]],Table13456[[#This Row],[phase3]],Table13456[[#This Row],[phase4]])</f>
        <v>2164411400</v>
      </c>
      <c r="E9439" s="2" t="str">
        <f>+Table13456[[#This Row],[DESCRIPTION]]</f>
        <v>FIRE HYDRANT, STANDARD, F&amp;I, 2 WAY,FLUSH TYPE, 1 HOSE, 1 PUMPER,6"</v>
      </c>
      <c r="F9439" s="6">
        <v>2</v>
      </c>
      <c r="G9439" s="2" t="str">
        <f>IF(Table13456[[#This Row],[first]]="0",SUBSTITUTE(TRIM(MID(B9439, 2, 3))," ","0"),SUBSTITUTE(TRIM(MID(B9439, 1, 3))," ","0"))</f>
        <v>164</v>
      </c>
      <c r="H9439" s="2" t="str">
        <f>IF(Table13456[[#This Row],[first]]="0",SUBSTITUTE(TRIM(MID(B9439, 5, 3))," ","0"),SUBSTITUTE(TRIM(MID(B9439, 4, 3))," ","0"))</f>
        <v>411</v>
      </c>
      <c r="I9439" s="2" t="str">
        <f>IF(Table13456[[#This Row],[first]]="0",SUBSTITUTE(TRIM(MID(B9439, 8, 3))," ","0"),SUBSTITUTE(TRIM(MID(B9439, 7, 3))," ","0"))</f>
        <v>400</v>
      </c>
      <c r="J9439" s="6">
        <v>2</v>
      </c>
      <c r="K9439" s="2" t="str">
        <f t="shared" si="441"/>
        <v>164</v>
      </c>
      <c r="L9439" s="2" t="str">
        <f t="shared" si="442"/>
        <v>411</v>
      </c>
      <c r="M9439" s="2" t="str">
        <f t="shared" si="443"/>
        <v>400</v>
      </c>
    </row>
    <row r="9440" spans="2:13" x14ac:dyDescent="0.25">
      <c r="B9440" s="2" t="s">
        <v>4014</v>
      </c>
      <c r="C9440" s="2" t="s">
        <v>4015</v>
      </c>
      <c r="D9440" s="6" t="str">
        <f>+_xlfn.CONCAT(Table13456[[#This Row],[phase1]],Table13456[[#This Row],[phase2]],Table13456[[#This Row],[phase3]],Table13456[[#This Row],[phase4]])</f>
        <v>2164411600</v>
      </c>
      <c r="E9440" s="2" t="str">
        <f>+Table13456[[#This Row],[DESCRIPTION]]</f>
        <v>FIRE HYDRANT, STANDARD, F&amp;I, 3 WAY, 2 HOSE, 1 PUMPER, 6"</v>
      </c>
      <c r="F9440" s="6">
        <v>2</v>
      </c>
      <c r="G9440" s="2" t="str">
        <f>IF(Table13456[[#This Row],[first]]="0",SUBSTITUTE(TRIM(MID(B9440, 2, 3))," ","0"),SUBSTITUTE(TRIM(MID(B9440, 1, 3))," ","0"))</f>
        <v>164</v>
      </c>
      <c r="H9440" s="2" t="str">
        <f>IF(Table13456[[#This Row],[first]]="0",SUBSTITUTE(TRIM(MID(B9440, 5, 3))," ","0"),SUBSTITUTE(TRIM(MID(B9440, 4, 3))," ","0"))</f>
        <v>411</v>
      </c>
      <c r="I9440" s="2" t="str">
        <f>IF(Table13456[[#This Row],[first]]="0",SUBSTITUTE(TRIM(MID(B9440, 8, 3))," ","0"),SUBSTITUTE(TRIM(MID(B9440, 7, 3))," ","0"))</f>
        <v>600</v>
      </c>
      <c r="J9440" s="6">
        <v>2</v>
      </c>
      <c r="K9440" s="2" t="str">
        <f t="shared" si="441"/>
        <v>164</v>
      </c>
      <c r="L9440" s="2" t="str">
        <f t="shared" si="442"/>
        <v>411</v>
      </c>
      <c r="M9440" s="2" t="str">
        <f t="shared" si="443"/>
        <v>600</v>
      </c>
    </row>
    <row r="9441" spans="2:13" x14ac:dyDescent="0.25">
      <c r="B9441" s="2" t="s">
        <v>4337</v>
      </c>
      <c r="C9441" s="2" t="s">
        <v>18568</v>
      </c>
      <c r="D9441" s="6" t="str">
        <f>+_xlfn.CONCAT(Table13456[[#This Row],[phase1]],Table13456[[#This Row],[phase2]],Table13456[[#This Row],[phase3]],Table13456[[#This Row],[phase4]])</f>
        <v>2164411600</v>
      </c>
      <c r="E9441" s="2" t="str">
        <f>+Table13456[[#This Row],[DESCRIPTION]]</f>
        <v>FIRE HYDRANT, STANDARD, F&amp;I, 3 WAY, 2 HOSE, 1 PUMPER, 8"</v>
      </c>
      <c r="F9441" s="6">
        <v>2</v>
      </c>
      <c r="G9441" s="2" t="str">
        <f>IF(Table13456[[#This Row],[first]]="0",SUBSTITUTE(TRIM(MID(B9441, 2, 3))," ","0"),SUBSTITUTE(TRIM(MID(B9441, 1, 3))," ","0"))</f>
        <v>164</v>
      </c>
      <c r="H9441" s="2" t="str">
        <f>IF(Table13456[[#This Row],[first]]="0",SUBSTITUTE(TRIM(MID(B9441, 5, 3))," ","0"),SUBSTITUTE(TRIM(MID(B9441, 4, 3))," ","0"))</f>
        <v>411</v>
      </c>
      <c r="I9441" s="2" t="str">
        <f>IF(Table13456[[#This Row],[first]]="0",SUBSTITUTE(TRIM(MID(B9441, 8, 3))," ","0"),SUBSTITUTE(TRIM(MID(B9441, 7, 3))," ","0"))</f>
        <v>600</v>
      </c>
      <c r="J9441" s="6">
        <v>2</v>
      </c>
      <c r="K9441" s="2" t="str">
        <f t="shared" si="441"/>
        <v>164</v>
      </c>
      <c r="L9441" s="2" t="str">
        <f t="shared" si="442"/>
        <v>411</v>
      </c>
      <c r="M9441" s="2" t="str">
        <f t="shared" si="443"/>
        <v>600</v>
      </c>
    </row>
    <row r="9442" spans="2:13" x14ac:dyDescent="0.25">
      <c r="B9442" s="2" t="s">
        <v>4632</v>
      </c>
      <c r="C9442" s="2" t="s">
        <v>18569</v>
      </c>
      <c r="D9442" s="6" t="str">
        <f>+_xlfn.CONCAT(Table13456[[#This Row],[phase1]],Table13456[[#This Row],[phase2]],Table13456[[#This Row],[phase3]],Table13456[[#This Row],[phase4]])</f>
        <v>2164413300</v>
      </c>
      <c r="E9442" s="2" t="str">
        <f>+Table13456[[#This Row],[DESCRIPTION]]</f>
        <v>FIRE HYDRANT, F&amp;I, TRAFFIC, 2 HOSE, 1PUMPER, 6"</v>
      </c>
      <c r="F9442" s="6">
        <v>2</v>
      </c>
      <c r="G9442" s="2" t="str">
        <f>IF(Table13456[[#This Row],[first]]="0",SUBSTITUTE(TRIM(MID(B9442, 2, 3))," ","0"),SUBSTITUTE(TRIM(MID(B9442, 1, 3))," ","0"))</f>
        <v>164</v>
      </c>
      <c r="H9442" s="2" t="str">
        <f>IF(Table13456[[#This Row],[first]]="0",SUBSTITUTE(TRIM(MID(B9442, 5, 3))," ","0"),SUBSTITUTE(TRIM(MID(B9442, 4, 3))," ","0"))</f>
        <v>413</v>
      </c>
      <c r="I9442" s="2" t="str">
        <f>IF(Table13456[[#This Row],[first]]="0",SUBSTITUTE(TRIM(MID(B9442, 8, 3))," ","0"),SUBSTITUTE(TRIM(MID(B9442, 7, 3))," ","0"))</f>
        <v>300</v>
      </c>
      <c r="J9442" s="6">
        <v>2</v>
      </c>
      <c r="K9442" s="2" t="str">
        <f t="shared" si="441"/>
        <v>164</v>
      </c>
      <c r="L9442" s="2" t="str">
        <f t="shared" si="442"/>
        <v>413</v>
      </c>
      <c r="M9442" s="2" t="str">
        <f t="shared" si="443"/>
        <v>300</v>
      </c>
    </row>
    <row r="9443" spans="2:13" x14ac:dyDescent="0.25">
      <c r="B9443" s="2" t="s">
        <v>4016</v>
      </c>
      <c r="C9443" s="2" t="s">
        <v>4017</v>
      </c>
      <c r="D9443" s="6" t="str">
        <f>+_xlfn.CONCAT(Table13456[[#This Row],[phase1]],Table13456[[#This Row],[phase2]],Table13456[[#This Row],[phase3]],Table13456[[#This Row],[phase4]])</f>
        <v>2164413600</v>
      </c>
      <c r="E9443" s="2" t="str">
        <f>+Table13456[[#This Row],[DESCRIPTION]]</f>
        <v>FIRE HYDRANT, F&amp;I, TRAFFIC, 3 WAY - 2 HOSE, 1PUMPER, 6"</v>
      </c>
      <c r="F9443" s="6">
        <v>2</v>
      </c>
      <c r="G9443" s="2" t="str">
        <f>IF(Table13456[[#This Row],[first]]="0",SUBSTITUTE(TRIM(MID(B9443, 2, 3))," ","0"),SUBSTITUTE(TRIM(MID(B9443, 1, 3))," ","0"))</f>
        <v>164</v>
      </c>
      <c r="H9443" s="2" t="str">
        <f>IF(Table13456[[#This Row],[first]]="0",SUBSTITUTE(TRIM(MID(B9443, 5, 3))," ","0"),SUBSTITUTE(TRIM(MID(B9443, 4, 3))," ","0"))</f>
        <v>413</v>
      </c>
      <c r="I9443" s="2" t="str">
        <f>IF(Table13456[[#This Row],[first]]="0",SUBSTITUTE(TRIM(MID(B9443, 8, 3))," ","0"),SUBSTITUTE(TRIM(MID(B9443, 7, 3))," ","0"))</f>
        <v>600</v>
      </c>
      <c r="J9443" s="6">
        <v>2</v>
      </c>
      <c r="K9443" s="2" t="str">
        <f t="shared" si="441"/>
        <v>164</v>
      </c>
      <c r="L9443" s="2" t="str">
        <f t="shared" si="442"/>
        <v>413</v>
      </c>
      <c r="M9443" s="2" t="str">
        <f t="shared" si="443"/>
        <v>600</v>
      </c>
    </row>
    <row r="9444" spans="2:13" x14ac:dyDescent="0.25">
      <c r="B9444" s="2" t="s">
        <v>4018</v>
      </c>
      <c r="C9444" s="2" t="s">
        <v>4019</v>
      </c>
      <c r="D9444" s="6" t="str">
        <f>+_xlfn.CONCAT(Table13456[[#This Row],[phase1]],Table13456[[#This Row],[phase2]],Table13456[[#This Row],[phase3]],Table13456[[#This Row],[phase4]])</f>
        <v>2164413600</v>
      </c>
      <c r="E9444" s="2" t="str">
        <f>+Table13456[[#This Row],[DESCRIPTION]]</f>
        <v>FIRE HYDRANT, F&amp;I, TRAFFIC, 3 WAY - 2 HOSE, 1PUMPER, 8"</v>
      </c>
      <c r="F9444" s="6">
        <v>2</v>
      </c>
      <c r="G9444" s="2" t="str">
        <f>IF(Table13456[[#This Row],[first]]="0",SUBSTITUTE(TRIM(MID(B9444, 2, 3))," ","0"),SUBSTITUTE(TRIM(MID(B9444, 1, 3))," ","0"))</f>
        <v>164</v>
      </c>
      <c r="H9444" s="2" t="str">
        <f>IF(Table13456[[#This Row],[first]]="0",SUBSTITUTE(TRIM(MID(B9444, 5, 3))," ","0"),SUBSTITUTE(TRIM(MID(B9444, 4, 3))," ","0"))</f>
        <v>413</v>
      </c>
      <c r="I9444" s="2" t="str">
        <f>IF(Table13456[[#This Row],[first]]="0",SUBSTITUTE(TRIM(MID(B9444, 8, 3))," ","0"),SUBSTITUTE(TRIM(MID(B9444, 7, 3))," ","0"))</f>
        <v>600</v>
      </c>
      <c r="J9444" s="6">
        <v>2</v>
      </c>
      <c r="K9444" s="2" t="str">
        <f t="shared" si="441"/>
        <v>164</v>
      </c>
      <c r="L9444" s="2" t="str">
        <f t="shared" si="442"/>
        <v>413</v>
      </c>
      <c r="M9444" s="2" t="str">
        <f t="shared" si="443"/>
        <v>600</v>
      </c>
    </row>
    <row r="9445" spans="2:13" x14ac:dyDescent="0.25">
      <c r="B9445" s="2" t="s">
        <v>18570</v>
      </c>
      <c r="C9445" s="2" t="s">
        <v>18571</v>
      </c>
      <c r="D9445" s="6" t="str">
        <f>+_xlfn.CONCAT(Table13456[[#This Row],[phase1]],Table13456[[#This Row],[phase2]],Table13456[[#This Row],[phase3]],Table13456[[#This Row],[phase4]])</f>
        <v>2164421300</v>
      </c>
      <c r="E9445" s="2" t="str">
        <f>+Table13456[[#This Row],[DESCRIPTION]]</f>
        <v>FIRE HYD,FURNISH,STANDARD,2 HOSE 1 PUMPER,6"</v>
      </c>
      <c r="F9445" s="6">
        <v>2</v>
      </c>
      <c r="G9445" s="2" t="str">
        <f>IF(Table13456[[#This Row],[first]]="0",SUBSTITUTE(TRIM(MID(B9445, 2, 3))," ","0"),SUBSTITUTE(TRIM(MID(B9445, 1, 3))," ","0"))</f>
        <v>164</v>
      </c>
      <c r="H9445" s="2" t="str">
        <f>IF(Table13456[[#This Row],[first]]="0",SUBSTITUTE(TRIM(MID(B9445, 5, 3))," ","0"),SUBSTITUTE(TRIM(MID(B9445, 4, 3))," ","0"))</f>
        <v>421</v>
      </c>
      <c r="I9445" s="2" t="str">
        <f>IF(Table13456[[#This Row],[first]]="0",SUBSTITUTE(TRIM(MID(B9445, 8, 3))," ","0"),SUBSTITUTE(TRIM(MID(B9445, 7, 3))," ","0"))</f>
        <v>300</v>
      </c>
      <c r="J9445" s="6">
        <v>2</v>
      </c>
      <c r="K9445" s="2" t="str">
        <f t="shared" si="441"/>
        <v>164</v>
      </c>
      <c r="L9445" s="2" t="str">
        <f t="shared" si="442"/>
        <v>421</v>
      </c>
      <c r="M9445" s="2" t="str">
        <f t="shared" si="443"/>
        <v>300</v>
      </c>
    </row>
    <row r="9446" spans="2:13" x14ac:dyDescent="0.25">
      <c r="B9446" s="2" t="s">
        <v>18572</v>
      </c>
      <c r="C9446" s="2" t="s">
        <v>18573</v>
      </c>
      <c r="D9446" s="6" t="str">
        <f>+_xlfn.CONCAT(Table13456[[#This Row],[phase1]],Table13456[[#This Row],[phase2]],Table13456[[#This Row],[phase3]],Table13456[[#This Row],[phase4]])</f>
        <v>2164430000</v>
      </c>
      <c r="E9446" s="2" t="str">
        <f>+Table13456[[#This Row],[DESCRIPTION]]</f>
        <v>FIRE HYDRANT, INSTALL</v>
      </c>
      <c r="F9446" s="6">
        <v>2</v>
      </c>
      <c r="G9446" s="2" t="str">
        <f>IF(Table13456[[#This Row],[first]]="0",SUBSTITUTE(TRIM(MID(B9446, 2, 3))," ","0"),SUBSTITUTE(TRIM(MID(B9446, 1, 3))," ","0"))</f>
        <v>164</v>
      </c>
      <c r="H9446" s="2" t="str">
        <f>IF(Table13456[[#This Row],[first]]="0",SUBSTITUTE(TRIM(MID(B9446, 5, 3))," ","0"),SUBSTITUTE(TRIM(MID(B9446, 4, 3))," ","0"))</f>
        <v>430</v>
      </c>
      <c r="I9446" s="2" t="str">
        <f>IF(Table13456[[#This Row],[first]]="0",SUBSTITUTE(TRIM(MID(B9446, 8, 3))," ","0"),SUBSTITUTE(TRIM(MID(B9446, 7, 3))," ","0"))</f>
        <v>0</v>
      </c>
      <c r="J9446" s="6">
        <v>2</v>
      </c>
      <c r="K9446" s="2" t="str">
        <f t="shared" si="441"/>
        <v>164</v>
      </c>
      <c r="L9446" s="2" t="str">
        <f t="shared" si="442"/>
        <v>430</v>
      </c>
      <c r="M9446" s="2" t="str">
        <f t="shared" si="443"/>
        <v>000</v>
      </c>
    </row>
    <row r="9447" spans="2:13" x14ac:dyDescent="0.25">
      <c r="B9447" s="2" t="s">
        <v>4020</v>
      </c>
      <c r="C9447" s="2" t="s">
        <v>4021</v>
      </c>
      <c r="D9447" s="6" t="str">
        <f>+_xlfn.CONCAT(Table13456[[#This Row],[phase1]],Table13456[[#This Row],[phase2]],Table13456[[#This Row],[phase3]],Table13456[[#This Row],[phase4]])</f>
        <v>2164440000</v>
      </c>
      <c r="E9447" s="2" t="str">
        <f>+Table13456[[#This Row],[DESCRIPTION]]</f>
        <v>FIRE HYDRANT, SALVAGE &amp; STORE</v>
      </c>
      <c r="F9447" s="6">
        <v>2</v>
      </c>
      <c r="G9447" s="2" t="str">
        <f>IF(Table13456[[#This Row],[first]]="0",SUBSTITUTE(TRIM(MID(B9447, 2, 3))," ","0"),SUBSTITUTE(TRIM(MID(B9447, 1, 3))," ","0"))</f>
        <v>164</v>
      </c>
      <c r="H9447" s="2" t="str">
        <f>IF(Table13456[[#This Row],[first]]="0",SUBSTITUTE(TRIM(MID(B9447, 5, 3))," ","0"),SUBSTITUTE(TRIM(MID(B9447, 4, 3))," ","0"))</f>
        <v>440</v>
      </c>
      <c r="I9447" s="2" t="str">
        <f>IF(Table13456[[#This Row],[first]]="0",SUBSTITUTE(TRIM(MID(B9447, 8, 3))," ","0"),SUBSTITUTE(TRIM(MID(B9447, 7, 3))," ","0"))</f>
        <v>0</v>
      </c>
      <c r="J9447" s="6">
        <v>2</v>
      </c>
      <c r="K9447" s="2" t="str">
        <f t="shared" si="441"/>
        <v>164</v>
      </c>
      <c r="L9447" s="2" t="str">
        <f t="shared" si="442"/>
        <v>440</v>
      </c>
      <c r="M9447" s="2" t="str">
        <f t="shared" si="443"/>
        <v>000</v>
      </c>
    </row>
    <row r="9448" spans="2:13" x14ac:dyDescent="0.25">
      <c r="B9448" s="2" t="s">
        <v>4022</v>
      </c>
      <c r="C9448" s="2" t="s">
        <v>4023</v>
      </c>
      <c r="D9448" s="6" t="str">
        <f>+_xlfn.CONCAT(Table13456[[#This Row],[phase1]],Table13456[[#This Row],[phase2]],Table13456[[#This Row],[phase3]],Table13456[[#This Row],[phase4]])</f>
        <v>2164470000</v>
      </c>
      <c r="E9448" s="2" t="str">
        <f>+Table13456[[#This Row],[DESCRIPTION]]</f>
        <v>FIRE HYDRANT, ADJUST &amp; MODIFY</v>
      </c>
      <c r="F9448" s="6">
        <v>2</v>
      </c>
      <c r="G9448" s="2" t="str">
        <f>IF(Table13456[[#This Row],[first]]="0",SUBSTITUTE(TRIM(MID(B9448, 2, 3))," ","0"),SUBSTITUTE(TRIM(MID(B9448, 1, 3))," ","0"))</f>
        <v>164</v>
      </c>
      <c r="H9448" s="2" t="str">
        <f>IF(Table13456[[#This Row],[first]]="0",SUBSTITUTE(TRIM(MID(B9448, 5, 3))," ","0"),SUBSTITUTE(TRIM(MID(B9448, 4, 3))," ","0"))</f>
        <v>470</v>
      </c>
      <c r="I9448" s="2" t="str">
        <f>IF(Table13456[[#This Row],[first]]="0",SUBSTITUTE(TRIM(MID(B9448, 8, 3))," ","0"),SUBSTITUTE(TRIM(MID(B9448, 7, 3))," ","0"))</f>
        <v>0</v>
      </c>
      <c r="J9448" s="6">
        <v>2</v>
      </c>
      <c r="K9448" s="2" t="str">
        <f t="shared" si="441"/>
        <v>164</v>
      </c>
      <c r="L9448" s="2" t="str">
        <f t="shared" si="442"/>
        <v>470</v>
      </c>
      <c r="M9448" s="2" t="str">
        <f t="shared" si="443"/>
        <v>000</v>
      </c>
    </row>
    <row r="9449" spans="2:13" x14ac:dyDescent="0.25">
      <c r="B9449" s="2" t="s">
        <v>4024</v>
      </c>
      <c r="C9449" s="2" t="s">
        <v>4025</v>
      </c>
      <c r="D9449" s="6" t="str">
        <f>+_xlfn.CONCAT(Table13456[[#This Row],[phase1]],Table13456[[#This Row],[phase2]],Table13456[[#This Row],[phase3]],Table13456[[#This Row],[phase4]])</f>
        <v>2164480000</v>
      </c>
      <c r="E9449" s="2" t="str">
        <f>+Table13456[[#This Row],[DESCRIPTION]]</f>
        <v>FIRE HYDRANT, RELOCATE</v>
      </c>
      <c r="F9449" s="6">
        <v>2</v>
      </c>
      <c r="G9449" s="2" t="str">
        <f>IF(Table13456[[#This Row],[first]]="0",SUBSTITUTE(TRIM(MID(B9449, 2, 3))," ","0"),SUBSTITUTE(TRIM(MID(B9449, 1, 3))," ","0"))</f>
        <v>164</v>
      </c>
      <c r="H9449" s="2" t="str">
        <f>IF(Table13456[[#This Row],[first]]="0",SUBSTITUTE(TRIM(MID(B9449, 5, 3))," ","0"),SUBSTITUTE(TRIM(MID(B9449, 4, 3))," ","0"))</f>
        <v>480</v>
      </c>
      <c r="I9449" s="2" t="str">
        <f>IF(Table13456[[#This Row],[first]]="0",SUBSTITUTE(TRIM(MID(B9449, 8, 3))," ","0"),SUBSTITUTE(TRIM(MID(B9449, 7, 3))," ","0"))</f>
        <v>0</v>
      </c>
      <c r="J9449" s="6">
        <v>2</v>
      </c>
      <c r="K9449" s="2" t="str">
        <f t="shared" si="441"/>
        <v>164</v>
      </c>
      <c r="L9449" s="2" t="str">
        <f t="shared" si="442"/>
        <v>480</v>
      </c>
      <c r="M9449" s="2" t="str">
        <f t="shared" si="443"/>
        <v>000</v>
      </c>
    </row>
    <row r="9450" spans="2:13" x14ac:dyDescent="0.25">
      <c r="B9450" s="2" t="s">
        <v>4026</v>
      </c>
      <c r="C9450" s="2" t="s">
        <v>4027</v>
      </c>
      <c r="D9450" s="6" t="str">
        <f>+_xlfn.CONCAT(Table13456[[#This Row],[phase1]],Table13456[[#This Row],[phase2]],Table13456[[#This Row],[phase3]],Table13456[[#This Row],[phase4]])</f>
        <v>2164490000</v>
      </c>
      <c r="E9450" s="2" t="str">
        <f>+Table13456[[#This Row],[DESCRIPTION]]</f>
        <v>FIRE HYDRANT, REMOVE</v>
      </c>
      <c r="F9450" s="6">
        <v>2</v>
      </c>
      <c r="G9450" s="2" t="str">
        <f>IF(Table13456[[#This Row],[first]]="0",SUBSTITUTE(TRIM(MID(B9450, 2, 3))," ","0"),SUBSTITUTE(TRIM(MID(B9450, 1, 3))," ","0"))</f>
        <v>164</v>
      </c>
      <c r="H9450" s="2" t="str">
        <f>IF(Table13456[[#This Row],[first]]="0",SUBSTITUTE(TRIM(MID(B9450, 5, 3))," ","0"),SUBSTITUTE(TRIM(MID(B9450, 4, 3))," ","0"))</f>
        <v>490</v>
      </c>
      <c r="I9450" s="2" t="str">
        <f>IF(Table13456[[#This Row],[first]]="0",SUBSTITUTE(TRIM(MID(B9450, 8, 3))," ","0"),SUBSTITUTE(TRIM(MID(B9450, 7, 3))," ","0"))</f>
        <v>0</v>
      </c>
      <c r="J9450" s="6">
        <v>2</v>
      </c>
      <c r="K9450" s="2" t="str">
        <f t="shared" si="441"/>
        <v>164</v>
      </c>
      <c r="L9450" s="2" t="str">
        <f t="shared" si="442"/>
        <v>490</v>
      </c>
      <c r="M9450" s="2" t="str">
        <f t="shared" si="443"/>
        <v>000</v>
      </c>
    </row>
    <row r="9451" spans="2:13" x14ac:dyDescent="0.25">
      <c r="B9451" s="2" t="s">
        <v>18574</v>
      </c>
      <c r="C9451" s="2" t="s">
        <v>18575</v>
      </c>
      <c r="D9451" s="6" t="str">
        <f>+_xlfn.CONCAT(Table13456[[#This Row],[phase1]],Table13456[[#This Row],[phase2]],Table13456[[#This Row],[phase3]],Table13456[[#This Row],[phase4]])</f>
        <v>2172010001</v>
      </c>
      <c r="E9451" s="2" t="str">
        <f>+Table13456[[#This Row],[DESCRIPTION]]</f>
        <v>TRANSFORMER, F&amp;I, 25 KVA CONTINUOUS SINGLE PHASE</v>
      </c>
      <c r="F9451" s="6">
        <v>2</v>
      </c>
      <c r="G9451" s="2" t="str">
        <f>IF(Table13456[[#This Row],[first]]="0",SUBSTITUTE(TRIM(MID(B9451, 2, 3))," ","0"),SUBSTITUTE(TRIM(MID(B9451, 1, 3))," ","0"))</f>
        <v>172</v>
      </c>
      <c r="H9451" s="2" t="str">
        <f>IF(Table13456[[#This Row],[first]]="0",SUBSTITUTE(TRIM(MID(B9451, 5, 3))," ","0"),SUBSTITUTE(TRIM(MID(B9451, 4, 3))," ","0"))</f>
        <v>010</v>
      </c>
      <c r="I9451" s="2" t="str">
        <f>IF(Table13456[[#This Row],[first]]="0",SUBSTITUTE(TRIM(MID(B9451, 8, 3))," ","0"),SUBSTITUTE(TRIM(MID(B9451, 7, 3))," ","0"))</f>
        <v>1</v>
      </c>
      <c r="J9451" s="6">
        <v>2</v>
      </c>
      <c r="K9451" s="2" t="str">
        <f t="shared" si="441"/>
        <v>172</v>
      </c>
      <c r="L9451" s="2" t="str">
        <f t="shared" si="442"/>
        <v>010</v>
      </c>
      <c r="M9451" s="2" t="str">
        <f t="shared" si="443"/>
        <v>001</v>
      </c>
    </row>
    <row r="9452" spans="2:13" x14ac:dyDescent="0.25">
      <c r="B9452" s="2" t="s">
        <v>18576</v>
      </c>
      <c r="C9452" s="2" t="s">
        <v>18577</v>
      </c>
      <c r="D9452" s="6" t="str">
        <f>+_xlfn.CONCAT(Table13456[[#This Row],[phase1]],Table13456[[#This Row],[phase2]],Table13456[[#This Row],[phase3]],Table13456[[#This Row],[phase4]])</f>
        <v>2172010003</v>
      </c>
      <c r="E9452" s="2" t="str">
        <f>+Table13456[[#This Row],[DESCRIPTION]]</f>
        <v>TRANSFORMER, F&amp;I, 250 KVA CONTINUOUS SINGLE PHASE</v>
      </c>
      <c r="F9452" s="6">
        <v>2</v>
      </c>
      <c r="G9452" s="2" t="str">
        <f>IF(Table13456[[#This Row],[first]]="0",SUBSTITUTE(TRIM(MID(B9452, 2, 3))," ","0"),SUBSTITUTE(TRIM(MID(B9452, 1, 3))," ","0"))</f>
        <v>172</v>
      </c>
      <c r="H9452" s="2" t="str">
        <f>IF(Table13456[[#This Row],[first]]="0",SUBSTITUTE(TRIM(MID(B9452, 5, 3))," ","0"),SUBSTITUTE(TRIM(MID(B9452, 4, 3))," ","0"))</f>
        <v>010</v>
      </c>
      <c r="I9452" s="2" t="str">
        <f>IF(Table13456[[#This Row],[first]]="0",SUBSTITUTE(TRIM(MID(B9452, 8, 3))," ","0"),SUBSTITUTE(TRIM(MID(B9452, 7, 3))," ","0"))</f>
        <v>3</v>
      </c>
      <c r="J9452" s="6">
        <v>2</v>
      </c>
      <c r="K9452" s="2" t="str">
        <f t="shared" si="441"/>
        <v>172</v>
      </c>
      <c r="L9452" s="2" t="str">
        <f t="shared" si="442"/>
        <v>010</v>
      </c>
      <c r="M9452" s="2" t="str">
        <f t="shared" si="443"/>
        <v>003</v>
      </c>
    </row>
    <row r="9453" spans="2:13" x14ac:dyDescent="0.25">
      <c r="B9453" s="2" t="s">
        <v>4338</v>
      </c>
      <c r="C9453" s="2" t="s">
        <v>4405</v>
      </c>
      <c r="D9453" s="6" t="str">
        <f>+_xlfn.CONCAT(Table13456[[#This Row],[phase1]],Table13456[[#This Row],[phase2]],Table13456[[#This Row],[phase3]],Table13456[[#This Row],[phase4]])</f>
        <v>2172090000</v>
      </c>
      <c r="E9453" s="2" t="str">
        <f>+Table13456[[#This Row],[DESCRIPTION]]</f>
        <v>TRANSFORMER, REMOVE</v>
      </c>
      <c r="F9453" s="6">
        <v>2</v>
      </c>
      <c r="G9453" s="2" t="str">
        <f>IF(Table13456[[#This Row],[first]]="0",SUBSTITUTE(TRIM(MID(B9453, 2, 3))," ","0"),SUBSTITUTE(TRIM(MID(B9453, 1, 3))," ","0"))</f>
        <v>172</v>
      </c>
      <c r="H9453" s="2" t="str">
        <f>IF(Table13456[[#This Row],[first]]="0",SUBSTITUTE(TRIM(MID(B9453, 5, 3))," ","0"),SUBSTITUTE(TRIM(MID(B9453, 4, 3))," ","0"))</f>
        <v>090</v>
      </c>
      <c r="I9453" s="2" t="str">
        <f>IF(Table13456[[#This Row],[first]]="0",SUBSTITUTE(TRIM(MID(B9453, 8, 3))," ","0"),SUBSTITUTE(TRIM(MID(B9453, 7, 3))," ","0"))</f>
        <v>0</v>
      </c>
      <c r="J9453" s="6">
        <v>2</v>
      </c>
      <c r="K9453" s="2" t="str">
        <f t="shared" si="441"/>
        <v>172</v>
      </c>
      <c r="L9453" s="2" t="str">
        <f t="shared" si="442"/>
        <v>090</v>
      </c>
      <c r="M9453" s="2" t="str">
        <f t="shared" si="443"/>
        <v>000</v>
      </c>
    </row>
    <row r="9454" spans="2:13" x14ac:dyDescent="0.25">
      <c r="B9454" s="2" t="s">
        <v>18578</v>
      </c>
      <c r="C9454" s="2" t="s">
        <v>18579</v>
      </c>
      <c r="D9454" s="6" t="str">
        <f>+_xlfn.CONCAT(Table13456[[#This Row],[phase1]],Table13456[[#This Row],[phase2]],Table13456[[#This Row],[phase3]],Table13456[[#This Row],[phase4]])</f>
        <v>2182000101</v>
      </c>
      <c r="E9454" s="2" t="str">
        <f>+Table13456[[#This Row],[DESCRIPTION]]</f>
        <v>UTILITY CABLE, TELEPHONE/COMMUNICATIONS,  FURNISH &amp; INSTALL FOR 220442-4-</v>
      </c>
      <c r="F9454" s="6">
        <v>2</v>
      </c>
      <c r="G9454" s="2" t="str">
        <f>IF(Table13456[[#This Row],[first]]="0",SUBSTITUTE(TRIM(MID(B9454, 2, 3))," ","0"),SUBSTITUTE(TRIM(MID(B9454, 1, 3))," ","0"))</f>
        <v>182</v>
      </c>
      <c r="H9454" s="2" t="str">
        <f>IF(Table13456[[#This Row],[first]]="0",SUBSTITUTE(TRIM(MID(B9454, 5, 3))," ","0"),SUBSTITUTE(TRIM(MID(B9454, 4, 3))," ","0"))</f>
        <v>0</v>
      </c>
      <c r="I9454" s="2" t="str">
        <f>IF(Table13456[[#This Row],[first]]="0",SUBSTITUTE(TRIM(MID(B9454, 8, 3))," ","0"),SUBSTITUTE(TRIM(MID(B9454, 7, 3))," ","0"))</f>
        <v>101</v>
      </c>
      <c r="J9454" s="6">
        <v>2</v>
      </c>
      <c r="K9454" s="2" t="str">
        <f t="shared" si="441"/>
        <v>182</v>
      </c>
      <c r="L9454" s="2" t="str">
        <f t="shared" si="442"/>
        <v>000</v>
      </c>
      <c r="M9454" s="2" t="str">
        <f t="shared" si="443"/>
        <v>101</v>
      </c>
    </row>
    <row r="9455" spans="2:13" x14ac:dyDescent="0.25">
      <c r="B9455" s="2" t="s">
        <v>18580</v>
      </c>
      <c r="C9455" s="2" t="s">
        <v>18581</v>
      </c>
      <c r="D9455" s="6" t="str">
        <f>+_xlfn.CONCAT(Table13456[[#This Row],[phase1]],Table13456[[#This Row],[phase2]],Table13456[[#This Row],[phase3]],Table13456[[#This Row],[phase4]])</f>
        <v>2182000105</v>
      </c>
      <c r="E9455" s="2" t="str">
        <f>+Table13456[[#This Row],[DESCRIPTION]]</f>
        <v>UTILITY CABLE, TELEPHONE/COMMUNICATIONS, ADJUST &amp; MODIFY</v>
      </c>
      <c r="F9455" s="6">
        <v>2</v>
      </c>
      <c r="G9455" s="2" t="str">
        <f>IF(Table13456[[#This Row],[first]]="0",SUBSTITUTE(TRIM(MID(B9455, 2, 3))," ","0"),SUBSTITUTE(TRIM(MID(B9455, 1, 3))," ","0"))</f>
        <v>182</v>
      </c>
      <c r="H9455" s="2" t="str">
        <f>IF(Table13456[[#This Row],[first]]="0",SUBSTITUTE(TRIM(MID(B9455, 5, 3))," ","0"),SUBSTITUTE(TRIM(MID(B9455, 4, 3))," ","0"))</f>
        <v>0</v>
      </c>
      <c r="I9455" s="2" t="str">
        <f>IF(Table13456[[#This Row],[first]]="0",SUBSTITUTE(TRIM(MID(B9455, 8, 3))," ","0"),SUBSTITUTE(TRIM(MID(B9455, 7, 3))," ","0"))</f>
        <v>105</v>
      </c>
      <c r="J9455" s="6">
        <v>2</v>
      </c>
      <c r="K9455" s="2" t="str">
        <f t="shared" si="441"/>
        <v>182</v>
      </c>
      <c r="L9455" s="2" t="str">
        <f t="shared" si="442"/>
        <v>000</v>
      </c>
      <c r="M9455" s="2" t="str">
        <f t="shared" si="443"/>
        <v>105</v>
      </c>
    </row>
    <row r="9456" spans="2:13" x14ac:dyDescent="0.25">
      <c r="B9456" s="2" t="s">
        <v>18582</v>
      </c>
      <c r="C9456" s="2" t="s">
        <v>18583</v>
      </c>
      <c r="D9456" s="6" t="str">
        <f>+_xlfn.CONCAT(Table13456[[#This Row],[phase1]],Table13456[[#This Row],[phase2]],Table13456[[#This Row],[phase3]],Table13456[[#This Row],[phase4]])</f>
        <v>2182000106</v>
      </c>
      <c r="E9456" s="2" t="str">
        <f>+Table13456[[#This Row],[DESCRIPTION]]</f>
        <v>UTILITY CABLE, TELEPHONE/COMMUNICATIONS, REMOVE AND DISPOSE, CONTRACTOR TAKES OWNERSHIP</v>
      </c>
      <c r="F9456" s="6">
        <v>2</v>
      </c>
      <c r="G9456" s="2" t="str">
        <f>IF(Table13456[[#This Row],[first]]="0",SUBSTITUTE(TRIM(MID(B9456, 2, 3))," ","0"),SUBSTITUTE(TRIM(MID(B9456, 1, 3))," ","0"))</f>
        <v>182</v>
      </c>
      <c r="H9456" s="2" t="str">
        <f>IF(Table13456[[#This Row],[first]]="0",SUBSTITUTE(TRIM(MID(B9456, 5, 3))," ","0"),SUBSTITUTE(TRIM(MID(B9456, 4, 3))," ","0"))</f>
        <v>0</v>
      </c>
      <c r="I9456" s="2" t="str">
        <f>IF(Table13456[[#This Row],[first]]="0",SUBSTITUTE(TRIM(MID(B9456, 8, 3))," ","0"),SUBSTITUTE(TRIM(MID(B9456, 7, 3))," ","0"))</f>
        <v>106</v>
      </c>
      <c r="J9456" s="6">
        <v>2</v>
      </c>
      <c r="K9456" s="2" t="str">
        <f t="shared" si="441"/>
        <v>182</v>
      </c>
      <c r="L9456" s="2" t="str">
        <f t="shared" si="442"/>
        <v>000</v>
      </c>
      <c r="M9456" s="2" t="str">
        <f t="shared" si="443"/>
        <v>106</v>
      </c>
    </row>
    <row r="9457" spans="2:13" x14ac:dyDescent="0.25">
      <c r="B9457" s="2" t="s">
        <v>18584</v>
      </c>
      <c r="C9457" s="2" t="s">
        <v>18585</v>
      </c>
      <c r="D9457" s="6" t="str">
        <f>+_xlfn.CONCAT(Table13456[[#This Row],[phase1]],Table13456[[#This Row],[phase2]],Table13456[[#This Row],[phase3]],Table13456[[#This Row],[phase4]])</f>
        <v>2182000107</v>
      </c>
      <c r="E9457" s="2" t="str">
        <f>+Table13456[[#This Row],[DESCRIPTION]]</f>
        <v>UTILITY CABLE, TELEPHONE/COMMUNICATIONS, REMOVE &amp; STOCKPILE/SALVAGE</v>
      </c>
      <c r="F9457" s="6">
        <v>2</v>
      </c>
      <c r="G9457" s="2" t="str">
        <f>IF(Table13456[[#This Row],[first]]="0",SUBSTITUTE(TRIM(MID(B9457, 2, 3))," ","0"),SUBSTITUTE(TRIM(MID(B9457, 1, 3))," ","0"))</f>
        <v>182</v>
      </c>
      <c r="H9457" s="2" t="str">
        <f>IF(Table13456[[#This Row],[first]]="0",SUBSTITUTE(TRIM(MID(B9457, 5, 3))," ","0"),SUBSTITUTE(TRIM(MID(B9457, 4, 3))," ","0"))</f>
        <v>0</v>
      </c>
      <c r="I9457" s="2" t="str">
        <f>IF(Table13456[[#This Row],[first]]="0",SUBSTITUTE(TRIM(MID(B9457, 8, 3))," ","0"),SUBSTITUTE(TRIM(MID(B9457, 7, 3))," ","0"))</f>
        <v>107</v>
      </c>
      <c r="J9457" s="6">
        <v>2</v>
      </c>
      <c r="K9457" s="2" t="str">
        <f t="shared" si="441"/>
        <v>182</v>
      </c>
      <c r="L9457" s="2" t="str">
        <f t="shared" si="442"/>
        <v>000</v>
      </c>
      <c r="M9457" s="2" t="str">
        <f t="shared" si="443"/>
        <v>107</v>
      </c>
    </row>
    <row r="9458" spans="2:13" x14ac:dyDescent="0.25">
      <c r="B9458" s="2" t="s">
        <v>18586</v>
      </c>
      <c r="C9458" s="2" t="s">
        <v>18587</v>
      </c>
      <c r="D9458" s="6" t="str">
        <f>+_xlfn.CONCAT(Table13456[[#This Row],[phase1]],Table13456[[#This Row],[phase2]],Table13456[[#This Row],[phase3]],Table13456[[#This Row],[phase4]])</f>
        <v>2182000201</v>
      </c>
      <c r="E9458" s="2" t="str">
        <f>+Table13456[[#This Row],[DESCRIPTION]]</f>
        <v>UTILITY FIBER OPTIC,TELEPHONE COMMUNICATIONS, FURNISH &amp; INSTALL, 49 TO 96 FIBERS</v>
      </c>
      <c r="F9458" s="6">
        <v>2</v>
      </c>
      <c r="G9458" s="2" t="str">
        <f>IF(Table13456[[#This Row],[first]]="0",SUBSTITUTE(TRIM(MID(B9458, 2, 3))," ","0"),SUBSTITUTE(TRIM(MID(B9458, 1, 3))," ","0"))</f>
        <v>182</v>
      </c>
      <c r="H9458" s="2" t="str">
        <f>IF(Table13456[[#This Row],[first]]="0",SUBSTITUTE(TRIM(MID(B9458, 5, 3))," ","0"),SUBSTITUTE(TRIM(MID(B9458, 4, 3))," ","0"))</f>
        <v>0</v>
      </c>
      <c r="I9458" s="2" t="str">
        <f>IF(Table13456[[#This Row],[first]]="0",SUBSTITUTE(TRIM(MID(B9458, 8, 3))," ","0"),SUBSTITUTE(TRIM(MID(B9458, 7, 3))," ","0"))</f>
        <v>201</v>
      </c>
      <c r="J9458" s="6">
        <v>2</v>
      </c>
      <c r="K9458" s="2" t="str">
        <f t="shared" si="441"/>
        <v>182</v>
      </c>
      <c r="L9458" s="2" t="str">
        <f t="shared" si="442"/>
        <v>000</v>
      </c>
      <c r="M9458" s="2" t="str">
        <f t="shared" si="443"/>
        <v>201</v>
      </c>
    </row>
    <row r="9459" spans="2:13" x14ac:dyDescent="0.25">
      <c r="B9459" s="2" t="s">
        <v>18588</v>
      </c>
      <c r="C9459" s="2" t="s">
        <v>18589</v>
      </c>
      <c r="D9459" s="6" t="str">
        <f>+_xlfn.CONCAT(Table13456[[#This Row],[phase1]],Table13456[[#This Row],[phase2]],Table13456[[#This Row],[phase3]],Table13456[[#This Row],[phase4]])</f>
        <v>2182000206</v>
      </c>
      <c r="E9459" s="2" t="str">
        <f>+Table13456[[#This Row],[DESCRIPTION]]</f>
        <v>UTILITY FIBER OPTIC,TELEPHONE COMMUNICATIONS, REMOVE &amp; DISPOSE, CONTRACTOR TAKES OWNERSHIP</v>
      </c>
      <c r="F9459" s="6">
        <v>2</v>
      </c>
      <c r="G9459" s="2" t="str">
        <f>IF(Table13456[[#This Row],[first]]="0",SUBSTITUTE(TRIM(MID(B9459, 2, 3))," ","0"),SUBSTITUTE(TRIM(MID(B9459, 1, 3))," ","0"))</f>
        <v>182</v>
      </c>
      <c r="H9459" s="2" t="str">
        <f>IF(Table13456[[#This Row],[first]]="0",SUBSTITUTE(TRIM(MID(B9459, 5, 3))," ","0"),SUBSTITUTE(TRIM(MID(B9459, 4, 3))," ","0"))</f>
        <v>0</v>
      </c>
      <c r="I9459" s="2" t="str">
        <f>IF(Table13456[[#This Row],[first]]="0",SUBSTITUTE(TRIM(MID(B9459, 8, 3))," ","0"),SUBSTITUTE(TRIM(MID(B9459, 7, 3))," ","0"))</f>
        <v>206</v>
      </c>
      <c r="J9459" s="6">
        <v>2</v>
      </c>
      <c r="K9459" s="2" t="str">
        <f t="shared" si="441"/>
        <v>182</v>
      </c>
      <c r="L9459" s="2" t="str">
        <f t="shared" si="442"/>
        <v>000</v>
      </c>
      <c r="M9459" s="2" t="str">
        <f t="shared" si="443"/>
        <v>206</v>
      </c>
    </row>
    <row r="9460" spans="2:13" x14ac:dyDescent="0.25">
      <c r="B9460" s="2">
        <v>430524210</v>
      </c>
      <c r="C9460" s="2" t="s">
        <v>18590</v>
      </c>
      <c r="D9460" s="6" t="str">
        <f>+_xlfn.CONCAT(Table13456[[#This Row],[phase1]],Table13456[[#This Row],[phase2]],Table13456[[#This Row],[phase3]],Table13456[[#This Row],[phase4]])</f>
        <v>1430524210</v>
      </c>
      <c r="E9460" s="2" t="str">
        <f>+Table13456[[#This Row],[DESCRIPTION]]</f>
        <v>ERROR: STRAIGHT CONC ENDWALL</v>
      </c>
      <c r="F9460" s="2" t="str">
        <f>+LEFT(Table13456[[#This Row],[PAY ITEM]],1)</f>
        <v>4</v>
      </c>
      <c r="G9460" s="2" t="str">
        <f>IF(Table13456[[#This Row],[first]]="0",SUBSTITUTE(TRIM(MID(B9460, 2, 3))," ","0"),SUBSTITUTE(TRIM(MID(B9460, 1, 3))," ","0"))</f>
        <v>430</v>
      </c>
      <c r="H9460" s="2" t="str">
        <f>IF(Table13456[[#This Row],[first]]="0",SUBSTITUTE(TRIM(MID(B9460, 5, 3))," ","0"),SUBSTITUTE(TRIM(MID(B9460, 4, 3))," ","0"))</f>
        <v>524</v>
      </c>
      <c r="I9460" s="2" t="str">
        <f>IF(Table13456[[#This Row],[first]]="0",SUBSTITUTE(TRIM(MID(B9460, 8, 3))," ","0"),SUBSTITUTE(TRIM(MID(B9460, 7, 3))," ","0"))</f>
        <v>210</v>
      </c>
      <c r="J9460" s="2">
        <v>1</v>
      </c>
      <c r="K9460" s="2" t="str">
        <f t="shared" si="441"/>
        <v>430</v>
      </c>
      <c r="L9460" s="2" t="str">
        <f t="shared" si="442"/>
        <v>524</v>
      </c>
      <c r="M9460" s="2" t="str">
        <f t="shared" si="443"/>
        <v>210</v>
      </c>
    </row>
    <row r="9461" spans="2:13" x14ac:dyDescent="0.25">
      <c r="B9461" s="2" t="s">
        <v>18591</v>
      </c>
      <c r="C9461" s="2" t="s">
        <v>18592</v>
      </c>
      <c r="D9461" s="6" t="str">
        <f>+_xlfn.CONCAT(Table13456[[#This Row],[phase1]],Table13456[[#This Row],[phase2]],Table13456[[#This Row],[phase3]],Table13456[[#This Row],[phase4]])</f>
        <v>1455034030</v>
      </c>
      <c r="E9461" s="2" t="str">
        <f>+Table13456[[#This Row],[DESCRIPTION]]</f>
        <v>ERROR: PRESTRESSED CONCRETE PILING, INCLUDES 100% DYNAMIC TESTING- PROJECT 424407-1-52-01, SIZE 24"</v>
      </c>
      <c r="F9461" s="2" t="str">
        <f>+LEFT(Table13456[[#This Row],[PAY ITEM]],1)</f>
        <v>4</v>
      </c>
      <c r="G9461" s="2" t="str">
        <f>IF(Table13456[[#This Row],[first]]="0",SUBSTITUTE(TRIM(MID(B9461, 2, 3))," ","0"),SUBSTITUTE(TRIM(MID(B9461, 1, 3))," ","0"))</f>
        <v>455</v>
      </c>
      <c r="H9461" s="2" t="str">
        <f>IF(Table13456[[#This Row],[first]]="0",SUBSTITUTE(TRIM(MID(B9461, 5, 3))," ","0"),SUBSTITUTE(TRIM(MID(B9461, 4, 3))," ","0"))</f>
        <v>34</v>
      </c>
      <c r="I9461" s="2" t="str">
        <f>IF(Table13456[[#This Row],[first]]="0",SUBSTITUTE(TRIM(MID(B9461, 8, 3))," ","0"),SUBSTITUTE(TRIM(MID(B9461, 7, 3))," ","0"))</f>
        <v>30</v>
      </c>
      <c r="J9461" s="2">
        <v>1</v>
      </c>
      <c r="K9461" s="2" t="str">
        <f t="shared" si="441"/>
        <v>455</v>
      </c>
      <c r="L9461" s="2" t="str">
        <f t="shared" si="442"/>
        <v>034</v>
      </c>
      <c r="M9461" s="2" t="str">
        <f t="shared" si="443"/>
        <v>030</v>
      </c>
    </row>
    <row r="9462" spans="2:13" x14ac:dyDescent="0.25">
      <c r="B9462" s="2">
        <v>6821114</v>
      </c>
      <c r="C9462" s="2" t="s">
        <v>18593</v>
      </c>
      <c r="D9462" s="6" t="str">
        <f>+_xlfn.CONCAT(Table13456[[#This Row],[phase1]],Table13456[[#This Row],[phase2]],Table13456[[#This Row],[phase3]],Table13456[[#This Row],[phase4]])</f>
        <v>1682111004</v>
      </c>
      <c r="E9462" s="2" t="str">
        <f>+Table13456[[#This Row],[DESCRIPTION]]</f>
        <v>ERROR: ITS CCTV  CAMERA, F&amp;I, DOME PTZ ENCLOSURE - PRESSURIZED, IP, THERMAL HYBRID</v>
      </c>
      <c r="F9462" s="2" t="str">
        <f>+LEFT(Table13456[[#This Row],[PAY ITEM]],1)</f>
        <v>6</v>
      </c>
      <c r="G9462" s="2" t="str">
        <f>IF(Table13456[[#This Row],[first]]="0",SUBSTITUTE(TRIM(MID(B9462, 2, 3))," ","0"),SUBSTITUTE(TRIM(MID(B9462, 1, 3))," ","0"))</f>
        <v>682</v>
      </c>
      <c r="H9462" s="2" t="str">
        <f>IF(Table13456[[#This Row],[first]]="0",SUBSTITUTE(TRIM(MID(B9462, 5, 3))," ","0"),SUBSTITUTE(TRIM(MID(B9462, 4, 3))," ","0"))</f>
        <v>111</v>
      </c>
      <c r="I9462" s="2" t="str">
        <f>IF(Table13456[[#This Row],[first]]="0",SUBSTITUTE(TRIM(MID(B9462, 8, 3))," ","0"),SUBSTITUTE(TRIM(MID(B9462, 7, 3))," ","0"))</f>
        <v>4</v>
      </c>
      <c r="J9462" s="2">
        <v>1</v>
      </c>
      <c r="K9462" s="2" t="str">
        <f t="shared" si="441"/>
        <v>682</v>
      </c>
      <c r="L9462" s="2" t="str">
        <f t="shared" si="442"/>
        <v>111</v>
      </c>
      <c r="M9462" s="2" t="str">
        <f t="shared" si="443"/>
        <v>004</v>
      </c>
    </row>
    <row r="9463" spans="2:13" x14ac:dyDescent="0.25">
      <c r="B9463" s="2" t="s">
        <v>18594</v>
      </c>
      <c r="C9463" s="2" t="s">
        <v>18595</v>
      </c>
      <c r="D9463" s="6" t="str">
        <f>+_xlfn.CONCAT(Table13456[[#This Row],[phase1]],Table13456[[#This Row],[phase2]],Table13456[[#This Row],[phase3]],Table13456[[#This Row],[phase4]])</f>
        <v>1713103102</v>
      </c>
      <c r="E9463" s="2" t="str">
        <f>+Table13456[[#This Row],[DESCRIPTION]]</f>
        <v>ERROR: PERMANENT TAPE, WHITE, SOLID, 8" LANE EXIT AT INTERCHANGE ON CONCRETE BRIDGE</v>
      </c>
      <c r="F9463" s="2" t="str">
        <f>+LEFT(Table13456[[#This Row],[PAY ITEM]],1)</f>
        <v>7</v>
      </c>
      <c r="G9463" s="2" t="str">
        <f>IF(Table13456[[#This Row],[first]]="0",SUBSTITUTE(TRIM(MID(B9463, 2, 3))," ","0"),SUBSTITUTE(TRIM(MID(B9463, 1, 3))," ","0"))</f>
        <v>713</v>
      </c>
      <c r="H9463" s="2" t="str">
        <f>IF(Table13456[[#This Row],[first]]="0",SUBSTITUTE(TRIM(MID(B9463, 5, 3))," ","0"),SUBSTITUTE(TRIM(MID(B9463, 4, 3))," ","0"))</f>
        <v>103</v>
      </c>
      <c r="I9463" s="2" t="str">
        <f>IF(Table13456[[#This Row],[first]]="0",SUBSTITUTE(TRIM(MID(B9463, 8, 3))," ","0"),SUBSTITUTE(TRIM(MID(B9463, 7, 3))," ","0"))</f>
        <v>102</v>
      </c>
      <c r="J9463" s="2">
        <v>1</v>
      </c>
      <c r="K9463" s="2" t="str">
        <f t="shared" si="441"/>
        <v>713</v>
      </c>
      <c r="L9463" s="2" t="str">
        <f t="shared" si="442"/>
        <v>103</v>
      </c>
      <c r="M9463" s="2" t="str">
        <f t="shared" si="443"/>
        <v>102</v>
      </c>
    </row>
    <row r="9464" spans="2:13" x14ac:dyDescent="0.25">
      <c r="B9464" s="2" t="s">
        <v>18596</v>
      </c>
      <c r="C9464" s="2" t="s">
        <v>17227</v>
      </c>
      <c r="D9464" s="6" t="str">
        <f>+_xlfn.CONCAT(Table13456[[#This Row],[phase1]],Table13456[[#This Row],[phase2]],Table13456[[#This Row],[phase3]],Table13456[[#This Row],[phase4]])</f>
        <v>1906173018</v>
      </c>
      <c r="E9464" s="2" t="str">
        <f>+Table13456[[#This Row],[DESCRIPTION]]</f>
        <v>ERROR: TWO COMPONENT POLYURETHANE INJECTION, PROJECT 419127-1-52-16</v>
      </c>
      <c r="F9464" s="2" t="str">
        <f>+LEFT(Table13456[[#This Row],[PAY ITEM]],1)</f>
        <v>9</v>
      </c>
      <c r="G9464" s="2" t="str">
        <f>IF(Table13456[[#This Row],[first]]="0",SUBSTITUTE(TRIM(MID(B9464, 2, 3))," ","0"),SUBSTITUTE(TRIM(MID(B9464, 1, 3))," ","0"))</f>
        <v>906</v>
      </c>
      <c r="H9464" s="2" t="str">
        <f>IF(Table13456[[#This Row],[first]]="0",SUBSTITUTE(TRIM(MID(B9464, 5, 3))," ","0"),SUBSTITUTE(TRIM(MID(B9464, 4, 3))," ","0"))</f>
        <v>173</v>
      </c>
      <c r="I9464" s="2" t="str">
        <f>IF(Table13456[[#This Row],[first]]="0",SUBSTITUTE(TRIM(MID(B9464, 8, 3))," ","0"),SUBSTITUTE(TRIM(MID(B9464, 7, 3))," ","0"))</f>
        <v>18</v>
      </c>
      <c r="J9464" s="2">
        <v>1</v>
      </c>
      <c r="K9464" s="2" t="str">
        <f t="shared" si="441"/>
        <v>906</v>
      </c>
      <c r="L9464" s="2" t="str">
        <f t="shared" si="442"/>
        <v>173</v>
      </c>
      <c r="M9464" s="2" t="str">
        <f t="shared" si="443"/>
        <v>018</v>
      </c>
    </row>
    <row r="9465" spans="2:13" x14ac:dyDescent="0.25">
      <c r="B9465" s="2" t="s">
        <v>18597</v>
      </c>
      <c r="C9465" s="2" t="s">
        <v>18598</v>
      </c>
      <c r="D9465" s="6" t="str">
        <f>+_xlfn.CONCAT(Table13456[[#This Row],[phase1]],Table13456[[#This Row],[phase2]],Table13456[[#This Row],[phase3]],Table13456[[#This Row],[phase4]])</f>
        <v>1906173019</v>
      </c>
      <c r="E9465" s="2" t="str">
        <f>+Table13456[[#This Row],[DESCRIPTION]]</f>
        <v>TWO COMPONENT POLYURETHANE INJECTION, PROJECT 410216-8-72-04</v>
      </c>
      <c r="F9465" s="2" t="str">
        <f>+LEFT(Table13456[[#This Row],[PAY ITEM]],1)</f>
        <v>9</v>
      </c>
      <c r="G9465" s="2" t="str">
        <f>IF(Table13456[[#This Row],[first]]="0",SUBSTITUTE(TRIM(MID(B9465, 2, 3))," ","0"),SUBSTITUTE(TRIM(MID(B9465, 1, 3))," ","0"))</f>
        <v>906</v>
      </c>
      <c r="H9465" s="2" t="str">
        <f>IF(Table13456[[#This Row],[first]]="0",SUBSTITUTE(TRIM(MID(B9465, 5, 3))," ","0"),SUBSTITUTE(TRIM(MID(B9465, 4, 3))," ","0"))</f>
        <v>173</v>
      </c>
      <c r="I9465" s="2" t="str">
        <f>IF(Table13456[[#This Row],[first]]="0",SUBSTITUTE(TRIM(MID(B9465, 8, 3))," ","0"),SUBSTITUTE(TRIM(MID(B9465, 7, 3))," ","0"))</f>
        <v>19</v>
      </c>
      <c r="J9465" s="2">
        <v>1</v>
      </c>
      <c r="K9465" s="2" t="str">
        <f t="shared" si="441"/>
        <v>906</v>
      </c>
      <c r="L9465" s="2" t="str">
        <f t="shared" si="442"/>
        <v>173</v>
      </c>
      <c r="M9465" s="2" t="str">
        <f t="shared" si="443"/>
        <v>019</v>
      </c>
    </row>
    <row r="9466" spans="2:13" x14ac:dyDescent="0.25">
      <c r="B9466" s="2" t="s">
        <v>18599</v>
      </c>
      <c r="C9466" s="2" t="s">
        <v>18600</v>
      </c>
      <c r="D9466" s="6" t="str">
        <f>+_xlfn.CONCAT(Table13456[[#This Row],[phase1]],Table13456[[#This Row],[phase2]],Table13456[[#This Row],[phase3]],Table13456[[#This Row],[phase4]])</f>
        <v>1906173020</v>
      </c>
      <c r="E9466" s="2" t="str">
        <f>+Table13456[[#This Row],[DESCRIPTION]]</f>
        <v>TWO COMPONENT POLYURETHANE INJECTION, PROJECT 410213-4-72-24</v>
      </c>
      <c r="F9466" s="2" t="str">
        <f>+LEFT(Table13456[[#This Row],[PAY ITEM]],1)</f>
        <v>9</v>
      </c>
      <c r="G9466" s="2" t="str">
        <f>IF(Table13456[[#This Row],[first]]="0",SUBSTITUTE(TRIM(MID(B9466, 2, 3))," ","0"),SUBSTITUTE(TRIM(MID(B9466, 1, 3))," ","0"))</f>
        <v>906</v>
      </c>
      <c r="H9466" s="2" t="str">
        <f>IF(Table13456[[#This Row],[first]]="0",SUBSTITUTE(TRIM(MID(B9466, 5, 3))," ","0"),SUBSTITUTE(TRIM(MID(B9466, 4, 3))," ","0"))</f>
        <v>173</v>
      </c>
      <c r="I9466" s="2" t="str">
        <f>IF(Table13456[[#This Row],[first]]="0",SUBSTITUTE(TRIM(MID(B9466, 8, 3))," ","0"),SUBSTITUTE(TRIM(MID(B9466, 7, 3))," ","0"))</f>
        <v>20</v>
      </c>
      <c r="J9466" s="2">
        <v>1</v>
      </c>
      <c r="K9466" s="2" t="str">
        <f t="shared" si="441"/>
        <v>906</v>
      </c>
      <c r="L9466" s="2" t="str">
        <f t="shared" si="442"/>
        <v>173</v>
      </c>
      <c r="M9466" s="2" t="str">
        <f t="shared" si="443"/>
        <v>020</v>
      </c>
    </row>
    <row r="9467" spans="2:13" x14ac:dyDescent="0.25">
      <c r="B9467" s="2" t="s">
        <v>18601</v>
      </c>
      <c r="C9467" s="2" t="s">
        <v>18602</v>
      </c>
      <c r="D9467" s="6" t="str">
        <f>+_xlfn.CONCAT(Table13456[[#This Row],[phase1]],Table13456[[#This Row],[phase2]],Table13456[[#This Row],[phase3]],Table13456[[#This Row],[phase4]])</f>
        <v>1908333001</v>
      </c>
      <c r="E9467" s="2" t="str">
        <f>+Table13456[[#This Row],[DESCRIPTION]]</f>
        <v>HIGH FRICTION  SURFACE TREATMENT (HFST),Opened by Mistake.</v>
      </c>
      <c r="F9467" s="2" t="str">
        <f>+LEFT(Table13456[[#This Row],[PAY ITEM]],1)</f>
        <v>9</v>
      </c>
      <c r="G9467" s="2" t="str">
        <f>IF(Table13456[[#This Row],[first]]="0",SUBSTITUTE(TRIM(MID(B9467, 2, 3))," ","0"),SUBSTITUTE(TRIM(MID(B9467, 1, 3))," ","0"))</f>
        <v>908</v>
      </c>
      <c r="H9467" s="2" t="str">
        <f>IF(Table13456[[#This Row],[first]]="0",SUBSTITUTE(TRIM(MID(B9467, 5, 3))," ","0"),SUBSTITUTE(TRIM(MID(B9467, 4, 3))," ","0"))</f>
        <v>333</v>
      </c>
      <c r="I9467" s="2" t="str">
        <f>IF(Table13456[[#This Row],[first]]="0",SUBSTITUTE(TRIM(MID(B9467, 8, 3))," ","0"),SUBSTITUTE(TRIM(MID(B9467, 7, 3))," ","0"))</f>
        <v>1</v>
      </c>
      <c r="J9467" s="2">
        <v>1</v>
      </c>
      <c r="K9467" s="2" t="str">
        <f t="shared" si="441"/>
        <v>908</v>
      </c>
      <c r="L9467" s="2" t="str">
        <f t="shared" si="442"/>
        <v>333</v>
      </c>
      <c r="M9467" s="2" t="str">
        <f t="shared" si="443"/>
        <v>001</v>
      </c>
    </row>
    <row r="9468" spans="2:13" x14ac:dyDescent="0.25">
      <c r="B9468" s="2" t="s">
        <v>18603</v>
      </c>
      <c r="C9468" s="2" t="s">
        <v>17117</v>
      </c>
      <c r="D9468" s="6" t="str">
        <f>+_xlfn.CONCAT(Table13456[[#This Row],[phase1]],Table13456[[#This Row],[phase2]],Table13456[[#This Row],[phase3]],Table13456[[#This Row],[phase4]])</f>
        <v>1913438007</v>
      </c>
      <c r="E9468" s="2" t="str">
        <f>+Table13456[[#This Row],[DESCRIPTION]]</f>
        <v>ERROR: POLLUTION CONTROL STRUCTURE, PROJECT 424407-1-52-01</v>
      </c>
      <c r="F9468" s="2" t="str">
        <f>+LEFT(Table13456[[#This Row],[PAY ITEM]],1)</f>
        <v>9</v>
      </c>
      <c r="G9468" s="2" t="str">
        <f>IF(Table13456[[#This Row],[first]]="0",SUBSTITUTE(TRIM(MID(B9468, 2, 3))," ","0"),SUBSTITUTE(TRIM(MID(B9468, 1, 3))," ","0"))</f>
        <v>913</v>
      </c>
      <c r="H9468" s="2" t="str">
        <f>IF(Table13456[[#This Row],[first]]="0",SUBSTITUTE(TRIM(MID(B9468, 5, 3))," ","0"),SUBSTITUTE(TRIM(MID(B9468, 4, 3))," ","0"))</f>
        <v>438</v>
      </c>
      <c r="I9468" s="2" t="str">
        <f>IF(Table13456[[#This Row],[first]]="0",SUBSTITUTE(TRIM(MID(B9468, 8, 3))," ","0"),SUBSTITUTE(TRIM(MID(B9468, 7, 3))," ","0"))</f>
        <v>7</v>
      </c>
      <c r="J9468" s="2">
        <v>1</v>
      </c>
      <c r="K9468" s="2" t="str">
        <f t="shared" si="441"/>
        <v>913</v>
      </c>
      <c r="L9468" s="2" t="str">
        <f t="shared" si="442"/>
        <v>438</v>
      </c>
      <c r="M9468" s="2" t="str">
        <f t="shared" si="443"/>
        <v>007</v>
      </c>
    </row>
    <row r="9469" spans="2:13" x14ac:dyDescent="0.25">
      <c r="B9469" s="2" t="s">
        <v>18604</v>
      </c>
      <c r="C9469" s="2" t="s">
        <v>18605</v>
      </c>
      <c r="D9469" s="6" t="str">
        <f>+_xlfn.CONCAT(Table13456[[#This Row],[phase1]],Table13456[[#This Row],[phase2]],Table13456[[#This Row],[phase3]],Table13456[[#This Row],[phase4]])</f>
        <v>1914337004</v>
      </c>
      <c r="E9469" s="2" t="str">
        <f>+Table13456[[#This Row],[DESCRIPTION]]</f>
        <v>ERROR: ASPHALT CONCRETE FRICTION COURSE, TRAFFIC C, FC 12.5, PG 76-22, HIGH POLYMER</v>
      </c>
      <c r="F9469" s="2" t="str">
        <f>+LEFT(Table13456[[#This Row],[PAY ITEM]],1)</f>
        <v>9</v>
      </c>
      <c r="G9469" s="2" t="str">
        <f>IF(Table13456[[#This Row],[first]]="0",SUBSTITUTE(TRIM(MID(B9469, 2, 3))," ","0"),SUBSTITUTE(TRIM(MID(B9469, 1, 3))," ","0"))</f>
        <v>914</v>
      </c>
      <c r="H9469" s="2" t="str">
        <f>IF(Table13456[[#This Row],[first]]="0",SUBSTITUTE(TRIM(MID(B9469, 5, 3))," ","0"),SUBSTITUTE(TRIM(MID(B9469, 4, 3))," ","0"))</f>
        <v>337</v>
      </c>
      <c r="I9469" s="2" t="str">
        <f>IF(Table13456[[#This Row],[first]]="0",SUBSTITUTE(TRIM(MID(B9469, 8, 3))," ","0"),SUBSTITUTE(TRIM(MID(B9469, 7, 3))," ","0"))</f>
        <v>4</v>
      </c>
      <c r="J9469" s="2">
        <v>1</v>
      </c>
      <c r="K9469" s="2" t="str">
        <f t="shared" si="441"/>
        <v>914</v>
      </c>
      <c r="L9469" s="2" t="str">
        <f t="shared" si="442"/>
        <v>337</v>
      </c>
      <c r="M9469" s="2" t="str">
        <f t="shared" si="443"/>
        <v>004</v>
      </c>
    </row>
    <row r="9470" spans="2:13" x14ac:dyDescent="0.25">
      <c r="B9470" s="2" t="s">
        <v>18606</v>
      </c>
      <c r="C9470" s="2" t="s">
        <v>18607</v>
      </c>
      <c r="D9470" s="6" t="str">
        <f>+_xlfn.CONCAT(Table13456[[#This Row],[phase1]],Table13456[[#This Row],[phase2]],Table13456[[#This Row],[phase3]],Table13456[[#This Row],[phase4]])</f>
        <v>1914550003</v>
      </c>
      <c r="E9470" s="2" t="str">
        <f>+Table13456[[#This Row],[DESCRIPTION]]</f>
        <v>ERROR: FENCING- PEDESTRIAN BARRIER P3- 4' ROPE FENCE</v>
      </c>
      <c r="F9470" s="2" t="str">
        <f>+LEFT(Table13456[[#This Row],[PAY ITEM]],1)</f>
        <v>9</v>
      </c>
      <c r="G9470" s="2" t="str">
        <f>IF(Table13456[[#This Row],[first]]="0",SUBSTITUTE(TRIM(MID(B9470, 2, 3))," ","0"),SUBSTITUTE(TRIM(MID(B9470, 1, 3))," ","0"))</f>
        <v>914</v>
      </c>
      <c r="H9470" s="2" t="str">
        <f>IF(Table13456[[#This Row],[first]]="0",SUBSTITUTE(TRIM(MID(B9470, 5, 3))," ","0"),SUBSTITUTE(TRIM(MID(B9470, 4, 3))," ","0"))</f>
        <v>550</v>
      </c>
      <c r="I9470" s="2" t="str">
        <f>IF(Table13456[[#This Row],[first]]="0",SUBSTITUTE(TRIM(MID(B9470, 8, 3))," ","0"),SUBSTITUTE(TRIM(MID(B9470, 7, 3))," ","0"))</f>
        <v>3</v>
      </c>
      <c r="J9470" s="2">
        <v>1</v>
      </c>
      <c r="K9470" s="2" t="str">
        <f t="shared" si="441"/>
        <v>914</v>
      </c>
      <c r="L9470" s="2" t="str">
        <f t="shared" si="442"/>
        <v>550</v>
      </c>
      <c r="M9470" s="2" t="str">
        <f t="shared" si="443"/>
        <v>003</v>
      </c>
    </row>
    <row r="9471" spans="2:13" x14ac:dyDescent="0.25">
      <c r="B9471" s="2" t="s">
        <v>18608</v>
      </c>
      <c r="C9471" s="2" t="s">
        <v>18609</v>
      </c>
      <c r="D9471" s="6" t="str">
        <f>+_xlfn.CONCAT(Table13456[[#This Row],[phase1]],Table13456[[#This Row],[phase2]],Table13456[[#This Row],[phase3]],Table13456[[#This Row],[phase4]])</f>
        <v>1999009003</v>
      </c>
      <c r="E9471" s="2" t="str">
        <f>+Table13456[[#This Row],[DESCRIPTION]]</f>
        <v>GENERIC CONTRACT CHANGE(S/M ONLY)</v>
      </c>
      <c r="F9471" s="2" t="str">
        <f>+LEFT(Table13456[[#This Row],[PAY ITEM]],1)</f>
        <v>9</v>
      </c>
      <c r="G9471" s="2" t="str">
        <f>IF(Table13456[[#This Row],[first]]="0",SUBSTITUTE(TRIM(MID(B9471, 2, 3))," ","0"),SUBSTITUTE(TRIM(MID(B9471, 1, 3))," ","0"))</f>
        <v>999</v>
      </c>
      <c r="H9471" s="2" t="str">
        <f>IF(Table13456[[#This Row],[first]]="0",SUBSTITUTE(TRIM(MID(B9471, 5, 3))," ","0"),SUBSTITUTE(TRIM(MID(B9471, 4, 3))," ","0"))</f>
        <v>9</v>
      </c>
      <c r="I9471" s="2" t="str">
        <f>IF(Table13456[[#This Row],[first]]="0",SUBSTITUTE(TRIM(MID(B9471, 8, 3))," ","0"),SUBSTITUTE(TRIM(MID(B9471, 7, 3))," ","0"))</f>
        <v>3</v>
      </c>
      <c r="J9471" s="2">
        <v>1</v>
      </c>
      <c r="K9471" s="2" t="str">
        <f t="shared" si="441"/>
        <v>999</v>
      </c>
      <c r="L9471" s="2" t="str">
        <f t="shared" si="442"/>
        <v>009</v>
      </c>
      <c r="M9471" s="2" t="str">
        <f t="shared" si="443"/>
        <v>003</v>
      </c>
    </row>
    <row r="9472" spans="2:13" x14ac:dyDescent="0.25">
      <c r="B9472" s="2" t="s">
        <v>18610</v>
      </c>
      <c r="C9472" s="2" t="s">
        <v>18609</v>
      </c>
      <c r="D9472" s="6" t="str">
        <f>+_xlfn.CONCAT(Table13456[[#This Row],[phase1]],Table13456[[#This Row],[phase2]],Table13456[[#This Row],[phase3]],Table13456[[#This Row],[phase4]])</f>
        <v>1999009004</v>
      </c>
      <c r="E9472" s="2" t="str">
        <f>+Table13456[[#This Row],[DESCRIPTION]]</f>
        <v>GENERIC CONTRACT CHANGE(S/M ONLY)</v>
      </c>
      <c r="F9472" s="2" t="str">
        <f>+LEFT(Table13456[[#This Row],[PAY ITEM]],1)</f>
        <v>9</v>
      </c>
      <c r="G9472" s="2" t="str">
        <f>IF(Table13456[[#This Row],[first]]="0",SUBSTITUTE(TRIM(MID(B9472, 2, 3))," ","0"),SUBSTITUTE(TRIM(MID(B9472, 1, 3))," ","0"))</f>
        <v>999</v>
      </c>
      <c r="H9472" s="2" t="str">
        <f>IF(Table13456[[#This Row],[first]]="0",SUBSTITUTE(TRIM(MID(B9472, 5, 3))," ","0"),SUBSTITUTE(TRIM(MID(B9472, 4, 3))," ","0"))</f>
        <v>9</v>
      </c>
      <c r="I9472" s="2" t="str">
        <f>IF(Table13456[[#This Row],[first]]="0",SUBSTITUTE(TRIM(MID(B9472, 8, 3))," ","0"),SUBSTITUTE(TRIM(MID(B9472, 7, 3))," ","0"))</f>
        <v>4</v>
      </c>
      <c r="J9472" s="2">
        <v>1</v>
      </c>
      <c r="K9472" s="2" t="str">
        <f t="shared" si="441"/>
        <v>999</v>
      </c>
      <c r="L9472" s="2" t="str">
        <f t="shared" si="442"/>
        <v>009</v>
      </c>
      <c r="M9472" s="2" t="str">
        <f t="shared" si="443"/>
        <v>004</v>
      </c>
    </row>
    <row r="9473" spans="2:13" x14ac:dyDescent="0.25">
      <c r="B9473" s="2" t="s">
        <v>18611</v>
      </c>
      <c r="C9473" s="2" t="s">
        <v>18612</v>
      </c>
      <c r="D9473" s="6" t="str">
        <f>+_xlfn.CONCAT(Table13456[[#This Row],[phase1]],Table13456[[#This Row],[phase2]],Table13456[[#This Row],[phase3]],Table13456[[#This Row],[phase4]])</f>
        <v>1999009005</v>
      </c>
      <c r="E9473" s="2" t="str">
        <f>+Table13456[[#This Row],[DESCRIPTION]]</f>
        <v>UNILATERAL PAYMENT(S/M ONLY)</v>
      </c>
      <c r="F9473" s="2" t="str">
        <f>+LEFT(Table13456[[#This Row],[PAY ITEM]],1)</f>
        <v>9</v>
      </c>
      <c r="G9473" s="2" t="str">
        <f>IF(Table13456[[#This Row],[first]]="0",SUBSTITUTE(TRIM(MID(B9473, 2, 3))," ","0"),SUBSTITUTE(TRIM(MID(B9473, 1, 3))," ","0"))</f>
        <v>999</v>
      </c>
      <c r="H9473" s="2" t="str">
        <f>IF(Table13456[[#This Row],[first]]="0",SUBSTITUTE(TRIM(MID(B9473, 5, 3))," ","0"),SUBSTITUTE(TRIM(MID(B9473, 4, 3))," ","0"))</f>
        <v>9</v>
      </c>
      <c r="I9473" s="2" t="str">
        <f>IF(Table13456[[#This Row],[first]]="0",SUBSTITUTE(TRIM(MID(B9473, 8, 3))," ","0"),SUBSTITUTE(TRIM(MID(B9473, 7, 3))," ","0"))</f>
        <v>5</v>
      </c>
      <c r="J9473" s="2">
        <v>1</v>
      </c>
      <c r="K9473" s="2" t="str">
        <f t="shared" si="441"/>
        <v>999</v>
      </c>
      <c r="L9473" s="2" t="str">
        <f t="shared" si="442"/>
        <v>009</v>
      </c>
      <c r="M9473" s="2" t="str">
        <f t="shared" si="443"/>
        <v>005</v>
      </c>
    </row>
    <row r="9474" spans="2:13" x14ac:dyDescent="0.25">
      <c r="B9474" s="2" t="s">
        <v>18613</v>
      </c>
      <c r="C9474" s="2" t="s">
        <v>18614</v>
      </c>
      <c r="D9474" s="6" t="str">
        <f>+_xlfn.CONCAT(Table13456[[#This Row],[phase1]],Table13456[[#This Row],[phase2]],Table13456[[#This Row],[phase3]],Table13456[[#This Row],[phase4]])</f>
        <v>1999009006</v>
      </c>
      <c r="E9474" s="2" t="str">
        <f>+Table13456[[#This Row],[DESCRIPTION]]</f>
        <v>COST SAVINGS INITIATIVE (CSI) (S/M ONLY)</v>
      </c>
      <c r="F9474" s="2" t="str">
        <f>+LEFT(Table13456[[#This Row],[PAY ITEM]],1)</f>
        <v>9</v>
      </c>
      <c r="G9474" s="2" t="str">
        <f>IF(Table13456[[#This Row],[first]]="0",SUBSTITUTE(TRIM(MID(B9474, 2, 3))," ","0"),SUBSTITUTE(TRIM(MID(B9474, 1, 3))," ","0"))</f>
        <v>999</v>
      </c>
      <c r="H9474" s="2" t="str">
        <f>IF(Table13456[[#This Row],[first]]="0",SUBSTITUTE(TRIM(MID(B9474, 5, 3))," ","0"),SUBSTITUTE(TRIM(MID(B9474, 4, 3))," ","0"))</f>
        <v>9</v>
      </c>
      <c r="I9474" s="2" t="str">
        <f>IF(Table13456[[#This Row],[first]]="0",SUBSTITUTE(TRIM(MID(B9474, 8, 3))," ","0"),SUBSTITUTE(TRIM(MID(B9474, 7, 3))," ","0"))</f>
        <v>6</v>
      </c>
      <c r="J9474" s="2">
        <v>1</v>
      </c>
      <c r="K9474" s="2" t="str">
        <f t="shared" si="441"/>
        <v>999</v>
      </c>
      <c r="L9474" s="2" t="str">
        <f t="shared" si="442"/>
        <v>009</v>
      </c>
      <c r="M9474" s="2" t="str">
        <f t="shared" si="443"/>
        <v>006</v>
      </c>
    </row>
    <row r="9475" spans="2:13" x14ac:dyDescent="0.25">
      <c r="B9475" s="2" t="s">
        <v>18615</v>
      </c>
      <c r="C9475" s="2" t="s">
        <v>18616</v>
      </c>
      <c r="D9475" s="6" t="str">
        <f>+_xlfn.CONCAT(Table13456[[#This Row],[phase1]],Table13456[[#This Row],[phase2]],Table13456[[#This Row],[phase3]],Table13456[[#This Row],[phase4]])</f>
        <v>1999902001</v>
      </c>
      <c r="E9475" s="2" t="str">
        <f>+Table13456[[#This Row],[DESCRIPTION]]</f>
        <v>CONTINGENCY SA (First) (SM Only)</v>
      </c>
      <c r="F9475" s="2" t="str">
        <f>+LEFT(Table13456[[#This Row],[PAY ITEM]],1)</f>
        <v>9</v>
      </c>
      <c r="G9475" s="2" t="str">
        <f>IF(Table13456[[#This Row],[first]]="0",SUBSTITUTE(TRIM(MID(B9475, 2, 3))," ","0"),SUBSTITUTE(TRIM(MID(B9475, 1, 3))," ","0"))</f>
        <v>999</v>
      </c>
      <c r="H9475" s="2" t="str">
        <f>IF(Table13456[[#This Row],[first]]="0",SUBSTITUTE(TRIM(MID(B9475, 5, 3))," ","0"),SUBSTITUTE(TRIM(MID(B9475, 4, 3))," ","0"))</f>
        <v>902</v>
      </c>
      <c r="I9475" s="2" t="str">
        <f>IF(Table13456[[#This Row],[first]]="0",SUBSTITUTE(TRIM(MID(B9475, 8, 3))," ","0"),SUBSTITUTE(TRIM(MID(B9475, 7, 3))," ","0"))</f>
        <v>1</v>
      </c>
      <c r="J9475" s="2">
        <v>1</v>
      </c>
      <c r="K9475" s="2" t="str">
        <f t="shared" ref="K9475:K9538" si="444">IF(LEN(G9475) = 3, G9475, TEXT(IF(LEN(G9475) = 2, "0" &amp; G9475, "00" &amp; G9475), "000"))</f>
        <v>999</v>
      </c>
      <c r="L9475" s="2" t="str">
        <f t="shared" ref="L9475:L9538" si="445">IF(LEN(H9475) = 3, H9475, TEXT(IF(LEN(H9475) = 2, "0" &amp; H9475, "00" &amp; H9475), "000"))</f>
        <v>902</v>
      </c>
      <c r="M9475" s="2" t="str">
        <f t="shared" ref="M9475:M9538" si="446">IF(LEN(I9475) = 3, I9475, TEXT(IF(LEN(I9475) = 2, "0" &amp; I9475, "00" &amp; I9475), "000"))</f>
        <v>001</v>
      </c>
    </row>
    <row r="9476" spans="2:13" x14ac:dyDescent="0.25">
      <c r="B9476" s="2" t="s">
        <v>18617</v>
      </c>
      <c r="C9476" s="2" t="s">
        <v>18618</v>
      </c>
      <c r="D9476" s="6" t="str">
        <f>+_xlfn.CONCAT(Table13456[[#This Row],[phase1]],Table13456[[#This Row],[phase2]],Table13456[[#This Row],[phase3]],Table13456[[#This Row],[phase4]])</f>
        <v>1999902002</v>
      </c>
      <c r="E9476" s="2" t="str">
        <f>+Table13456[[#This Row],[DESCRIPTION]]</f>
        <v>CONTINGENCY SA (Second) (SM Only)</v>
      </c>
      <c r="F9476" s="2" t="str">
        <f>+LEFT(Table13456[[#This Row],[PAY ITEM]],1)</f>
        <v>9</v>
      </c>
      <c r="G9476" s="2" t="str">
        <f>IF(Table13456[[#This Row],[first]]="0",SUBSTITUTE(TRIM(MID(B9476, 2, 3))," ","0"),SUBSTITUTE(TRIM(MID(B9476, 1, 3))," ","0"))</f>
        <v>999</v>
      </c>
      <c r="H9476" s="2" t="str">
        <f>IF(Table13456[[#This Row],[first]]="0",SUBSTITUTE(TRIM(MID(B9476, 5, 3))," ","0"),SUBSTITUTE(TRIM(MID(B9476, 4, 3))," ","0"))</f>
        <v>902</v>
      </c>
      <c r="I9476" s="2" t="str">
        <f>IF(Table13456[[#This Row],[first]]="0",SUBSTITUTE(TRIM(MID(B9476, 8, 3))," ","0"),SUBSTITUTE(TRIM(MID(B9476, 7, 3))," ","0"))</f>
        <v>2</v>
      </c>
      <c r="J9476" s="2">
        <v>1</v>
      </c>
      <c r="K9476" s="2" t="str">
        <f t="shared" si="444"/>
        <v>999</v>
      </c>
      <c r="L9476" s="2" t="str">
        <f t="shared" si="445"/>
        <v>902</v>
      </c>
      <c r="M9476" s="2" t="str">
        <f t="shared" si="446"/>
        <v>002</v>
      </c>
    </row>
    <row r="9477" spans="2:13" x14ac:dyDescent="0.25">
      <c r="B9477" s="2" t="s">
        <v>18619</v>
      </c>
      <c r="C9477" s="2" t="s">
        <v>18620</v>
      </c>
      <c r="D9477" s="6" t="str">
        <f>+_xlfn.CONCAT(Table13456[[#This Row],[phase1]],Table13456[[#This Row],[phase2]],Table13456[[#This Row],[phase3]],Table13456[[#This Row],[phase4]])</f>
        <v>1999902003</v>
      </c>
      <c r="E9477" s="2" t="str">
        <f>+Table13456[[#This Row],[DESCRIPTION]]</f>
        <v>CONTINGENCY SA (Third) (SM Only)</v>
      </c>
      <c r="F9477" s="2" t="str">
        <f>+LEFT(Table13456[[#This Row],[PAY ITEM]],1)</f>
        <v>9</v>
      </c>
      <c r="G9477" s="2" t="str">
        <f>IF(Table13456[[#This Row],[first]]="0",SUBSTITUTE(TRIM(MID(B9477, 2, 3))," ","0"),SUBSTITUTE(TRIM(MID(B9477, 1, 3))," ","0"))</f>
        <v>999</v>
      </c>
      <c r="H9477" s="2" t="str">
        <f>IF(Table13456[[#This Row],[first]]="0",SUBSTITUTE(TRIM(MID(B9477, 5, 3))," ","0"),SUBSTITUTE(TRIM(MID(B9477, 4, 3))," ","0"))</f>
        <v>902</v>
      </c>
      <c r="I9477" s="2" t="str">
        <f>IF(Table13456[[#This Row],[first]]="0",SUBSTITUTE(TRIM(MID(B9477, 8, 3))," ","0"),SUBSTITUTE(TRIM(MID(B9477, 7, 3))," ","0"))</f>
        <v>3</v>
      </c>
      <c r="J9477" s="2">
        <v>1</v>
      </c>
      <c r="K9477" s="2" t="str">
        <f t="shared" si="444"/>
        <v>999</v>
      </c>
      <c r="L9477" s="2" t="str">
        <f t="shared" si="445"/>
        <v>902</v>
      </c>
      <c r="M9477" s="2" t="str">
        <f t="shared" si="446"/>
        <v>003</v>
      </c>
    </row>
    <row r="9478" spans="2:13" x14ac:dyDescent="0.25">
      <c r="B9478" s="2" t="s">
        <v>18621</v>
      </c>
      <c r="C9478" s="2" t="s">
        <v>18622</v>
      </c>
      <c r="D9478" s="6" t="str">
        <f>+_xlfn.CONCAT(Table13456[[#This Row],[phase1]],Table13456[[#This Row],[phase2]],Table13456[[#This Row],[phase3]],Table13456[[#This Row],[phase4]])</f>
        <v>1999902004</v>
      </c>
      <c r="E9478" s="2" t="str">
        <f>+Table13456[[#This Row],[DESCRIPTION]]</f>
        <v>CONTINGENCY SA (Fourth) (SM Only)</v>
      </c>
      <c r="F9478" s="2" t="str">
        <f>+LEFT(Table13456[[#This Row],[PAY ITEM]],1)</f>
        <v>9</v>
      </c>
      <c r="G9478" s="2" t="str">
        <f>IF(Table13456[[#This Row],[first]]="0",SUBSTITUTE(TRIM(MID(B9478, 2, 3))," ","0"),SUBSTITUTE(TRIM(MID(B9478, 1, 3))," ","0"))</f>
        <v>999</v>
      </c>
      <c r="H9478" s="2" t="str">
        <f>IF(Table13456[[#This Row],[first]]="0",SUBSTITUTE(TRIM(MID(B9478, 5, 3))," ","0"),SUBSTITUTE(TRIM(MID(B9478, 4, 3))," ","0"))</f>
        <v>902</v>
      </c>
      <c r="I9478" s="2" t="str">
        <f>IF(Table13456[[#This Row],[first]]="0",SUBSTITUTE(TRIM(MID(B9478, 8, 3))," ","0"),SUBSTITUTE(TRIM(MID(B9478, 7, 3))," ","0"))</f>
        <v>4</v>
      </c>
      <c r="J9478" s="2">
        <v>1</v>
      </c>
      <c r="K9478" s="2" t="str">
        <f t="shared" si="444"/>
        <v>999</v>
      </c>
      <c r="L9478" s="2" t="str">
        <f t="shared" si="445"/>
        <v>902</v>
      </c>
      <c r="M9478" s="2" t="str">
        <f t="shared" si="446"/>
        <v>004</v>
      </c>
    </row>
    <row r="9479" spans="2:13" x14ac:dyDescent="0.25">
      <c r="B9479" s="2" t="s">
        <v>18623</v>
      </c>
      <c r="C9479" s="2" t="s">
        <v>18624</v>
      </c>
      <c r="D9479" s="6" t="str">
        <f>+_xlfn.CONCAT(Table13456[[#This Row],[phase1]],Table13456[[#This Row],[phase2]],Table13456[[#This Row],[phase3]],Table13456[[#This Row],[phase4]])</f>
        <v>1999902005</v>
      </c>
      <c r="E9479" s="2" t="str">
        <f>+Table13456[[#This Row],[DESCRIPTION]]</f>
        <v>CONTINGENCY SA (Fifth) (SM Only)</v>
      </c>
      <c r="F9479" s="2" t="str">
        <f>+LEFT(Table13456[[#This Row],[PAY ITEM]],1)</f>
        <v>9</v>
      </c>
      <c r="G9479" s="2" t="str">
        <f>IF(Table13456[[#This Row],[first]]="0",SUBSTITUTE(TRIM(MID(B9479, 2, 3))," ","0"),SUBSTITUTE(TRIM(MID(B9479, 1, 3))," ","0"))</f>
        <v>999</v>
      </c>
      <c r="H9479" s="2" t="str">
        <f>IF(Table13456[[#This Row],[first]]="0",SUBSTITUTE(TRIM(MID(B9479, 5, 3))," ","0"),SUBSTITUTE(TRIM(MID(B9479, 4, 3))," ","0"))</f>
        <v>902</v>
      </c>
      <c r="I9479" s="2" t="str">
        <f>IF(Table13456[[#This Row],[first]]="0",SUBSTITUTE(TRIM(MID(B9479, 8, 3))," ","0"),SUBSTITUTE(TRIM(MID(B9479, 7, 3))," ","0"))</f>
        <v>5</v>
      </c>
      <c r="J9479" s="2">
        <v>1</v>
      </c>
      <c r="K9479" s="2" t="str">
        <f t="shared" si="444"/>
        <v>999</v>
      </c>
      <c r="L9479" s="2" t="str">
        <f t="shared" si="445"/>
        <v>902</v>
      </c>
      <c r="M9479" s="2" t="str">
        <f t="shared" si="446"/>
        <v>005</v>
      </c>
    </row>
    <row r="9480" spans="2:13" x14ac:dyDescent="0.25">
      <c r="B9480" s="2" t="s">
        <v>18625</v>
      </c>
      <c r="C9480" s="2" t="s">
        <v>18626</v>
      </c>
      <c r="D9480" s="6" t="str">
        <f>+_xlfn.CONCAT(Table13456[[#This Row],[phase1]],Table13456[[#This Row],[phase2]],Table13456[[#This Row],[phase3]],Table13456[[#This Row],[phase4]])</f>
        <v>1999902006</v>
      </c>
      <c r="E9480" s="2" t="str">
        <f>+Table13456[[#This Row],[DESCRIPTION]]</f>
        <v>CONTINGENCY SA (Sixth) (SM Only)</v>
      </c>
      <c r="F9480" s="2" t="str">
        <f>+LEFT(Table13456[[#This Row],[PAY ITEM]],1)</f>
        <v>9</v>
      </c>
      <c r="G9480" s="2" t="str">
        <f>IF(Table13456[[#This Row],[first]]="0",SUBSTITUTE(TRIM(MID(B9480, 2, 3))," ","0"),SUBSTITUTE(TRIM(MID(B9480, 1, 3))," ","0"))</f>
        <v>999</v>
      </c>
      <c r="H9480" s="2" t="str">
        <f>IF(Table13456[[#This Row],[first]]="0",SUBSTITUTE(TRIM(MID(B9480, 5, 3))," ","0"),SUBSTITUTE(TRIM(MID(B9480, 4, 3))," ","0"))</f>
        <v>902</v>
      </c>
      <c r="I9480" s="2" t="str">
        <f>IF(Table13456[[#This Row],[first]]="0",SUBSTITUTE(TRIM(MID(B9480, 8, 3))," ","0"),SUBSTITUTE(TRIM(MID(B9480, 7, 3))," ","0"))</f>
        <v>6</v>
      </c>
      <c r="J9480" s="2">
        <v>1</v>
      </c>
      <c r="K9480" s="2" t="str">
        <f t="shared" si="444"/>
        <v>999</v>
      </c>
      <c r="L9480" s="2" t="str">
        <f t="shared" si="445"/>
        <v>902</v>
      </c>
      <c r="M9480" s="2" t="str">
        <f t="shared" si="446"/>
        <v>006</v>
      </c>
    </row>
    <row r="9481" spans="2:13" x14ac:dyDescent="0.25">
      <c r="B9481" s="2" t="s">
        <v>18627</v>
      </c>
      <c r="C9481" s="2" t="s">
        <v>18628</v>
      </c>
      <c r="D9481" s="6" t="str">
        <f>+_xlfn.CONCAT(Table13456[[#This Row],[phase1]],Table13456[[#This Row],[phase2]],Table13456[[#This Row],[phase3]],Table13456[[#This Row],[phase4]])</f>
        <v>1999902007</v>
      </c>
      <c r="E9481" s="2" t="str">
        <f>+Table13456[[#This Row],[DESCRIPTION]]</f>
        <v>CONTINGENCY SA (Seventh) (SM Only)</v>
      </c>
      <c r="F9481" s="2" t="str">
        <f>+LEFT(Table13456[[#This Row],[PAY ITEM]],1)</f>
        <v>9</v>
      </c>
      <c r="G9481" s="2" t="str">
        <f>IF(Table13456[[#This Row],[first]]="0",SUBSTITUTE(TRIM(MID(B9481, 2, 3))," ","0"),SUBSTITUTE(TRIM(MID(B9481, 1, 3))," ","0"))</f>
        <v>999</v>
      </c>
      <c r="H9481" s="2" t="str">
        <f>IF(Table13456[[#This Row],[first]]="0",SUBSTITUTE(TRIM(MID(B9481, 5, 3))," ","0"),SUBSTITUTE(TRIM(MID(B9481, 4, 3))," ","0"))</f>
        <v>902</v>
      </c>
      <c r="I9481" s="2" t="str">
        <f>IF(Table13456[[#This Row],[first]]="0",SUBSTITUTE(TRIM(MID(B9481, 8, 3))," ","0"),SUBSTITUTE(TRIM(MID(B9481, 7, 3))," ","0"))</f>
        <v>7</v>
      </c>
      <c r="J9481" s="2">
        <v>1</v>
      </c>
      <c r="K9481" s="2" t="str">
        <f t="shared" si="444"/>
        <v>999</v>
      </c>
      <c r="L9481" s="2" t="str">
        <f t="shared" si="445"/>
        <v>902</v>
      </c>
      <c r="M9481" s="2" t="str">
        <f t="shared" si="446"/>
        <v>007</v>
      </c>
    </row>
    <row r="9482" spans="2:13" x14ac:dyDescent="0.25">
      <c r="B9482" s="2" t="s">
        <v>18629</v>
      </c>
      <c r="C9482" s="2" t="s">
        <v>18630</v>
      </c>
      <c r="D9482" s="6" t="str">
        <f>+_xlfn.CONCAT(Table13456[[#This Row],[phase1]],Table13456[[#This Row],[phase2]],Table13456[[#This Row],[phase3]],Table13456[[#This Row],[phase4]])</f>
        <v>1999902008</v>
      </c>
      <c r="E9482" s="2" t="str">
        <f>+Table13456[[#This Row],[DESCRIPTION]]</f>
        <v>CONTINGENCY SA (Eighth) (SM Only)</v>
      </c>
      <c r="F9482" s="2" t="str">
        <f>+LEFT(Table13456[[#This Row],[PAY ITEM]],1)</f>
        <v>9</v>
      </c>
      <c r="G9482" s="2" t="str">
        <f>IF(Table13456[[#This Row],[first]]="0",SUBSTITUTE(TRIM(MID(B9482, 2, 3))," ","0"),SUBSTITUTE(TRIM(MID(B9482, 1, 3))," ","0"))</f>
        <v>999</v>
      </c>
      <c r="H9482" s="2" t="str">
        <f>IF(Table13456[[#This Row],[first]]="0",SUBSTITUTE(TRIM(MID(B9482, 5, 3))," ","0"),SUBSTITUTE(TRIM(MID(B9482, 4, 3))," ","0"))</f>
        <v>902</v>
      </c>
      <c r="I9482" s="2" t="str">
        <f>IF(Table13456[[#This Row],[first]]="0",SUBSTITUTE(TRIM(MID(B9482, 8, 3))," ","0"),SUBSTITUTE(TRIM(MID(B9482, 7, 3))," ","0"))</f>
        <v>8</v>
      </c>
      <c r="J9482" s="2">
        <v>1</v>
      </c>
      <c r="K9482" s="2" t="str">
        <f t="shared" si="444"/>
        <v>999</v>
      </c>
      <c r="L9482" s="2" t="str">
        <f t="shared" si="445"/>
        <v>902</v>
      </c>
      <c r="M9482" s="2" t="str">
        <f t="shared" si="446"/>
        <v>008</v>
      </c>
    </row>
    <row r="9483" spans="2:13" x14ac:dyDescent="0.25">
      <c r="B9483" s="2" t="s">
        <v>18631</v>
      </c>
      <c r="C9483" s="2" t="s">
        <v>18632</v>
      </c>
      <c r="D9483" s="6" t="str">
        <f>+_xlfn.CONCAT(Table13456[[#This Row],[phase1]],Table13456[[#This Row],[phase2]],Table13456[[#This Row],[phase3]],Table13456[[#This Row],[phase4]])</f>
        <v>1999902009</v>
      </c>
      <c r="E9483" s="2" t="str">
        <f>+Table13456[[#This Row],[DESCRIPTION]]</f>
        <v>CONTINGENCY SA (NINTH) (SM Only)</v>
      </c>
      <c r="F9483" s="2" t="str">
        <f>+LEFT(Table13456[[#This Row],[PAY ITEM]],1)</f>
        <v>9</v>
      </c>
      <c r="G9483" s="2" t="str">
        <f>IF(Table13456[[#This Row],[first]]="0",SUBSTITUTE(TRIM(MID(B9483, 2, 3))," ","0"),SUBSTITUTE(TRIM(MID(B9483, 1, 3))," ","0"))</f>
        <v>999</v>
      </c>
      <c r="H9483" s="2" t="str">
        <f>IF(Table13456[[#This Row],[first]]="0",SUBSTITUTE(TRIM(MID(B9483, 5, 3))," ","0"),SUBSTITUTE(TRIM(MID(B9483, 4, 3))," ","0"))</f>
        <v>902</v>
      </c>
      <c r="I9483" s="2" t="str">
        <f>IF(Table13456[[#This Row],[first]]="0",SUBSTITUTE(TRIM(MID(B9483, 8, 3))," ","0"),SUBSTITUTE(TRIM(MID(B9483, 7, 3))," ","0"))</f>
        <v>9</v>
      </c>
      <c r="J9483" s="2">
        <v>1</v>
      </c>
      <c r="K9483" s="2" t="str">
        <f t="shared" si="444"/>
        <v>999</v>
      </c>
      <c r="L9483" s="2" t="str">
        <f t="shared" si="445"/>
        <v>902</v>
      </c>
      <c r="M9483" s="2" t="str">
        <f t="shared" si="446"/>
        <v>009</v>
      </c>
    </row>
    <row r="9484" spans="2:13" x14ac:dyDescent="0.25">
      <c r="B9484" s="2" t="s">
        <v>18633</v>
      </c>
      <c r="C9484" s="2" t="s">
        <v>18634</v>
      </c>
      <c r="D9484" s="6" t="str">
        <f>+_xlfn.CONCAT(Table13456[[#This Row],[phase1]],Table13456[[#This Row],[phase2]],Table13456[[#This Row],[phase3]],Table13456[[#This Row],[phase4]])</f>
        <v>1999903000</v>
      </c>
      <c r="E9484" s="2" t="str">
        <f>+Table13456[[#This Row],[DESCRIPTION]]</f>
        <v>CONTINGENCY SA (TENTH) (SM Only)</v>
      </c>
      <c r="F9484" s="2" t="str">
        <f>+LEFT(Table13456[[#This Row],[PAY ITEM]],1)</f>
        <v>9</v>
      </c>
      <c r="G9484" s="2" t="str">
        <f>IF(Table13456[[#This Row],[first]]="0",SUBSTITUTE(TRIM(MID(B9484, 2, 3))," ","0"),SUBSTITUTE(TRIM(MID(B9484, 1, 3))," ","0"))</f>
        <v>999</v>
      </c>
      <c r="H9484" s="2" t="str">
        <f>IF(Table13456[[#This Row],[first]]="0",SUBSTITUTE(TRIM(MID(B9484, 5, 3))," ","0"),SUBSTITUTE(TRIM(MID(B9484, 4, 3))," ","0"))</f>
        <v>903</v>
      </c>
      <c r="I9484" s="2" t="str">
        <f>IF(Table13456[[#This Row],[first]]="0",SUBSTITUTE(TRIM(MID(B9484, 8, 3))," ","0"),SUBSTITUTE(TRIM(MID(B9484, 7, 3))," ","0"))</f>
        <v>0</v>
      </c>
      <c r="J9484" s="2">
        <v>1</v>
      </c>
      <c r="K9484" s="2" t="str">
        <f t="shared" si="444"/>
        <v>999</v>
      </c>
      <c r="L9484" s="2" t="str">
        <f t="shared" si="445"/>
        <v>903</v>
      </c>
      <c r="M9484" s="2" t="str">
        <f t="shared" si="446"/>
        <v>000</v>
      </c>
    </row>
    <row r="9485" spans="2:13" x14ac:dyDescent="0.25">
      <c r="B9485" s="2" t="s">
        <v>18635</v>
      </c>
      <c r="C9485" s="2" t="s">
        <v>18636</v>
      </c>
      <c r="D9485" s="6" t="str">
        <f>+_xlfn.CONCAT(Table13456[[#This Row],[phase1]],Table13456[[#This Row],[phase2]],Table13456[[#This Row],[phase3]],Table13456[[#This Row],[phase4]])</f>
        <v>1999903001</v>
      </c>
      <c r="E9485" s="2" t="str">
        <f>+Table13456[[#This Row],[DESCRIPTION]]</f>
        <v>CONTINGENCY SA (ELEVENTH) (SM Only)</v>
      </c>
      <c r="F9485" s="2" t="str">
        <f>+LEFT(Table13456[[#This Row],[PAY ITEM]],1)</f>
        <v>9</v>
      </c>
      <c r="G9485" s="2" t="str">
        <f>IF(Table13456[[#This Row],[first]]="0",SUBSTITUTE(TRIM(MID(B9485, 2, 3))," ","0"),SUBSTITUTE(TRIM(MID(B9485, 1, 3))," ","0"))</f>
        <v>999</v>
      </c>
      <c r="H9485" s="2" t="str">
        <f>IF(Table13456[[#This Row],[first]]="0",SUBSTITUTE(TRIM(MID(B9485, 5, 3))," ","0"),SUBSTITUTE(TRIM(MID(B9485, 4, 3))," ","0"))</f>
        <v>903</v>
      </c>
      <c r="I9485" s="2" t="str">
        <f>IF(Table13456[[#This Row],[first]]="0",SUBSTITUTE(TRIM(MID(B9485, 8, 3))," ","0"),SUBSTITUTE(TRIM(MID(B9485, 7, 3))," ","0"))</f>
        <v>1</v>
      </c>
      <c r="J9485" s="2">
        <v>1</v>
      </c>
      <c r="K9485" s="2" t="str">
        <f t="shared" si="444"/>
        <v>999</v>
      </c>
      <c r="L9485" s="2" t="str">
        <f t="shared" si="445"/>
        <v>903</v>
      </c>
      <c r="M9485" s="2" t="str">
        <f t="shared" si="446"/>
        <v>001</v>
      </c>
    </row>
    <row r="9486" spans="2:13" x14ac:dyDescent="0.25">
      <c r="B9486" s="2" t="s">
        <v>18637</v>
      </c>
      <c r="C9486" s="2" t="s">
        <v>18638</v>
      </c>
      <c r="D9486" s="6" t="str">
        <f>+_xlfn.CONCAT(Table13456[[#This Row],[phase1]],Table13456[[#This Row],[phase2]],Table13456[[#This Row],[phase3]],Table13456[[#This Row],[phase4]])</f>
        <v>1999903002</v>
      </c>
      <c r="E9486" s="2" t="str">
        <f>+Table13456[[#This Row],[DESCRIPTION]]</f>
        <v>CONTINGENCY SA (TWELFTH) (SM Only)</v>
      </c>
      <c r="F9486" s="2" t="str">
        <f>+LEFT(Table13456[[#This Row],[PAY ITEM]],1)</f>
        <v>9</v>
      </c>
      <c r="G9486" s="2" t="str">
        <f>IF(Table13456[[#This Row],[first]]="0",SUBSTITUTE(TRIM(MID(B9486, 2, 3))," ","0"),SUBSTITUTE(TRIM(MID(B9486, 1, 3))," ","0"))</f>
        <v>999</v>
      </c>
      <c r="H9486" s="2" t="str">
        <f>IF(Table13456[[#This Row],[first]]="0",SUBSTITUTE(TRIM(MID(B9486, 5, 3))," ","0"),SUBSTITUTE(TRIM(MID(B9486, 4, 3))," ","0"))</f>
        <v>903</v>
      </c>
      <c r="I9486" s="2" t="str">
        <f>IF(Table13456[[#This Row],[first]]="0",SUBSTITUTE(TRIM(MID(B9486, 8, 3))," ","0"),SUBSTITUTE(TRIM(MID(B9486, 7, 3))," ","0"))</f>
        <v>2</v>
      </c>
      <c r="J9486" s="2">
        <v>1</v>
      </c>
      <c r="K9486" s="2" t="str">
        <f t="shared" si="444"/>
        <v>999</v>
      </c>
      <c r="L9486" s="2" t="str">
        <f t="shared" si="445"/>
        <v>903</v>
      </c>
      <c r="M9486" s="2" t="str">
        <f t="shared" si="446"/>
        <v>002</v>
      </c>
    </row>
    <row r="9487" spans="2:13" x14ac:dyDescent="0.25">
      <c r="B9487" s="2" t="s">
        <v>18639</v>
      </c>
      <c r="C9487" s="2" t="s">
        <v>18640</v>
      </c>
      <c r="D9487" s="6" t="str">
        <f>+_xlfn.CONCAT(Table13456[[#This Row],[phase1]],Table13456[[#This Row],[phase2]],Table13456[[#This Row],[phase3]],Table13456[[#This Row],[phase4]])</f>
        <v>1999903003</v>
      </c>
      <c r="E9487" s="2" t="str">
        <f>+Table13456[[#This Row],[DESCRIPTION]]</f>
        <v>CONTINGENCY SA (THIRTEENTH) (SM Only)</v>
      </c>
      <c r="F9487" s="2" t="str">
        <f>+LEFT(Table13456[[#This Row],[PAY ITEM]],1)</f>
        <v>9</v>
      </c>
      <c r="G9487" s="2" t="str">
        <f>IF(Table13456[[#This Row],[first]]="0",SUBSTITUTE(TRIM(MID(B9487, 2, 3))," ","0"),SUBSTITUTE(TRIM(MID(B9487, 1, 3))," ","0"))</f>
        <v>999</v>
      </c>
      <c r="H9487" s="2" t="str">
        <f>IF(Table13456[[#This Row],[first]]="0",SUBSTITUTE(TRIM(MID(B9487, 5, 3))," ","0"),SUBSTITUTE(TRIM(MID(B9487, 4, 3))," ","0"))</f>
        <v>903</v>
      </c>
      <c r="I9487" s="2" t="str">
        <f>IF(Table13456[[#This Row],[first]]="0",SUBSTITUTE(TRIM(MID(B9487, 8, 3))," ","0"),SUBSTITUTE(TRIM(MID(B9487, 7, 3))," ","0"))</f>
        <v>3</v>
      </c>
      <c r="J9487" s="2">
        <v>1</v>
      </c>
      <c r="K9487" s="2" t="str">
        <f t="shared" si="444"/>
        <v>999</v>
      </c>
      <c r="L9487" s="2" t="str">
        <f t="shared" si="445"/>
        <v>903</v>
      </c>
      <c r="M9487" s="2" t="str">
        <f t="shared" si="446"/>
        <v>003</v>
      </c>
    </row>
    <row r="9488" spans="2:13" x14ac:dyDescent="0.25">
      <c r="B9488" s="2" t="s">
        <v>18641</v>
      </c>
      <c r="C9488" s="2" t="s">
        <v>6633</v>
      </c>
      <c r="D9488" s="6" t="str">
        <f>+_xlfn.CONCAT(Table13456[[#This Row],[phase1]],Table13456[[#This Row],[phase2]],Table13456[[#This Row],[phase3]],Table13456[[#This Row],[phase4]])</f>
        <v>1E06000001</v>
      </c>
      <c r="E9488" s="2" t="str">
        <f>+Table13456[[#This Row],[DESCRIPTION]]</f>
        <v>TEMP DUMMY PAYITEM FOR WT DATA MIGRATION</v>
      </c>
      <c r="F9488" s="2" t="str">
        <f>+LEFT(Table13456[[#This Row],[PAY ITEM]],1)</f>
        <v>E</v>
      </c>
      <c r="G9488" s="2" t="str">
        <f>IF(Table13456[[#This Row],[first]]="0",SUBSTITUTE(TRIM(MID(B9488, 2, 3))," ","0"),SUBSTITUTE(TRIM(MID(B9488, 1, 3))," ","0"))</f>
        <v>E06</v>
      </c>
      <c r="H9488" s="2" t="str">
        <f>IF(Table13456[[#This Row],[first]]="0",SUBSTITUTE(TRIM(MID(B9488, 5, 3))," ","0"),SUBSTITUTE(TRIM(MID(B9488, 4, 3))," ","0"))</f>
        <v>0</v>
      </c>
      <c r="I9488" s="2" t="str">
        <f>IF(Table13456[[#This Row],[first]]="0",SUBSTITUTE(TRIM(MID(B9488, 8, 3))," ","0"),SUBSTITUTE(TRIM(MID(B9488, 7, 3))," ","0"))</f>
        <v>1</v>
      </c>
      <c r="J9488" s="2">
        <v>1</v>
      </c>
      <c r="K9488" s="2" t="str">
        <f t="shared" si="444"/>
        <v>E06</v>
      </c>
      <c r="L9488" s="2" t="str">
        <f t="shared" si="445"/>
        <v>000</v>
      </c>
      <c r="M9488" s="2" t="str">
        <f t="shared" si="446"/>
        <v>001</v>
      </c>
    </row>
    <row r="9489" spans="2:13" x14ac:dyDescent="0.25">
      <c r="B9489" s="2" t="s">
        <v>18642</v>
      </c>
      <c r="C9489" s="2" t="s">
        <v>18643</v>
      </c>
      <c r="D9489" s="6" t="str">
        <f>+_xlfn.CONCAT(Table13456[[#This Row],[phase1]],Table13456[[#This Row],[phase2]],Table13456[[#This Row],[phase3]],Table13456[[#This Row],[phase4]])</f>
        <v>1E09901000</v>
      </c>
      <c r="E9489" s="2" t="str">
        <f>+Table13456[[#This Row],[DESCRIPTION]]</f>
        <v>LUMP SUM</v>
      </c>
      <c r="F9489" s="2" t="str">
        <f>+LEFT(Table13456[[#This Row],[PAY ITEM]],1)</f>
        <v>E</v>
      </c>
      <c r="G9489" s="2" t="str">
        <f>IF(Table13456[[#This Row],[first]]="0",SUBSTITUTE(TRIM(MID(B9489, 2, 3))," ","0"),SUBSTITUTE(TRIM(MID(B9489, 1, 3))," ","0"))</f>
        <v>E09</v>
      </c>
      <c r="H9489" s="2" t="str">
        <f>IF(Table13456[[#This Row],[first]]="0",SUBSTITUTE(TRIM(MID(B9489, 5, 3))," ","0"),SUBSTITUTE(TRIM(MID(B9489, 4, 3))," ","0"))</f>
        <v>901</v>
      </c>
      <c r="I9489" s="2" t="str">
        <f>IF(Table13456[[#This Row],[first]]="0",SUBSTITUTE(TRIM(MID(B9489, 8, 3))," ","0"),SUBSTITUTE(TRIM(MID(B9489, 7, 3))," ","0"))</f>
        <v/>
      </c>
      <c r="J9489" s="2">
        <v>1</v>
      </c>
      <c r="K9489" s="2" t="str">
        <f t="shared" si="444"/>
        <v>E09</v>
      </c>
      <c r="L9489" s="2" t="str">
        <f t="shared" si="445"/>
        <v>901</v>
      </c>
      <c r="M9489" s="2" t="str">
        <f t="shared" si="446"/>
        <v>000</v>
      </c>
    </row>
    <row r="9490" spans="2:13" x14ac:dyDescent="0.25">
      <c r="B9490" s="2" t="s">
        <v>18644</v>
      </c>
      <c r="C9490" s="2" t="s">
        <v>18645</v>
      </c>
      <c r="D9490" s="6" t="str">
        <f>+_xlfn.CONCAT(Table13456[[#This Row],[phase1]],Table13456[[#This Row],[phase2]],Table13456[[#This Row],[phase3]],Table13456[[#This Row],[phase4]])</f>
        <v>1E09902000</v>
      </c>
      <c r="E9490" s="2" t="str">
        <f>+Table13456[[#This Row],[DESCRIPTION]]</f>
        <v>PERIODIC PAYMENTS OF LUMP SUM</v>
      </c>
      <c r="F9490" s="2" t="str">
        <f>+LEFT(Table13456[[#This Row],[PAY ITEM]],1)</f>
        <v>E</v>
      </c>
      <c r="G9490" s="2" t="str">
        <f>IF(Table13456[[#This Row],[first]]="0",SUBSTITUTE(TRIM(MID(B9490, 2, 3))," ","0"),SUBSTITUTE(TRIM(MID(B9490, 1, 3))," ","0"))</f>
        <v>E09</v>
      </c>
      <c r="H9490" s="2" t="str">
        <f>IF(Table13456[[#This Row],[first]]="0",SUBSTITUTE(TRIM(MID(B9490, 5, 3))," ","0"),SUBSTITUTE(TRIM(MID(B9490, 4, 3))," ","0"))</f>
        <v>902</v>
      </c>
      <c r="I9490" s="2" t="str">
        <f>IF(Table13456[[#This Row],[first]]="0",SUBSTITUTE(TRIM(MID(B9490, 8, 3))," ","0"),SUBSTITUTE(TRIM(MID(B9490, 7, 3))," ","0"))</f>
        <v/>
      </c>
      <c r="J9490" s="2">
        <v>1</v>
      </c>
      <c r="K9490" s="2" t="str">
        <f t="shared" si="444"/>
        <v>E09</v>
      </c>
      <c r="L9490" s="2" t="str">
        <f t="shared" si="445"/>
        <v>902</v>
      </c>
      <c r="M9490" s="2" t="str">
        <f t="shared" si="446"/>
        <v>000</v>
      </c>
    </row>
    <row r="9491" spans="2:13" x14ac:dyDescent="0.25">
      <c r="B9491" s="2" t="s">
        <v>18646</v>
      </c>
      <c r="C9491" s="2" t="s">
        <v>18647</v>
      </c>
      <c r="D9491" s="6" t="str">
        <f>+_xlfn.CONCAT(Table13456[[#This Row],[phase1]],Table13456[[#This Row],[phase2]],Table13456[[#This Row],[phase3]],Table13456[[#This Row],[phase4]])</f>
        <v>1E10000001</v>
      </c>
      <c r="E9491" s="2" t="str">
        <f>+Table13456[[#This Row],[DESCRIPTION]]</f>
        <v>DUMP TRUCK WITH OPERATOR, 8 CY TRUCK- MAINTENANCE HAULING</v>
      </c>
      <c r="F9491" s="2" t="str">
        <f>+LEFT(Table13456[[#This Row],[PAY ITEM]],1)</f>
        <v>E</v>
      </c>
      <c r="G9491" s="2" t="str">
        <f>IF(Table13456[[#This Row],[first]]="0",SUBSTITUTE(TRIM(MID(B9491, 2, 3))," ","0"),SUBSTITUTE(TRIM(MID(B9491, 1, 3))," ","0"))</f>
        <v>E10</v>
      </c>
      <c r="H9491" s="2" t="str">
        <f>IF(Table13456[[#This Row],[first]]="0",SUBSTITUTE(TRIM(MID(B9491, 5, 3))," ","0"),SUBSTITUTE(TRIM(MID(B9491, 4, 3))," ","0"))</f>
        <v>0</v>
      </c>
      <c r="I9491" s="2" t="str">
        <f>IF(Table13456[[#This Row],[first]]="0",SUBSTITUTE(TRIM(MID(B9491, 8, 3))," ","0"),SUBSTITUTE(TRIM(MID(B9491, 7, 3))," ","0"))</f>
        <v>1</v>
      </c>
      <c r="J9491" s="2">
        <v>1</v>
      </c>
      <c r="K9491" s="2" t="str">
        <f t="shared" si="444"/>
        <v>E10</v>
      </c>
      <c r="L9491" s="2" t="str">
        <f t="shared" si="445"/>
        <v>000</v>
      </c>
      <c r="M9491" s="2" t="str">
        <f t="shared" si="446"/>
        <v>001</v>
      </c>
    </row>
    <row r="9492" spans="2:13" x14ac:dyDescent="0.25">
      <c r="B9492" s="2" t="s">
        <v>18648</v>
      </c>
      <c r="C9492" s="2" t="s">
        <v>18649</v>
      </c>
      <c r="D9492" s="6" t="str">
        <f>+_xlfn.CONCAT(Table13456[[#This Row],[phase1]],Table13456[[#This Row],[phase2]],Table13456[[#This Row],[phase3]],Table13456[[#This Row],[phase4]])</f>
        <v>1E10000101</v>
      </c>
      <c r="E9492" s="2" t="str">
        <f>+Table13456[[#This Row],[DESCRIPTION]]</f>
        <v>DUMP TRUCK WITH OPERATOR, 12 CY TRUCK- MAINTENANCE HAULING</v>
      </c>
      <c r="F9492" s="2" t="str">
        <f>+LEFT(Table13456[[#This Row],[PAY ITEM]],1)</f>
        <v>E</v>
      </c>
      <c r="G9492" s="2" t="str">
        <f>IF(Table13456[[#This Row],[first]]="0",SUBSTITUTE(TRIM(MID(B9492, 2, 3))," ","0"),SUBSTITUTE(TRIM(MID(B9492, 1, 3))," ","0"))</f>
        <v>E10</v>
      </c>
      <c r="H9492" s="2" t="str">
        <f>IF(Table13456[[#This Row],[first]]="0",SUBSTITUTE(TRIM(MID(B9492, 5, 3))," ","0"),SUBSTITUTE(TRIM(MID(B9492, 4, 3))," ","0"))</f>
        <v>0</v>
      </c>
      <c r="I9492" s="2" t="str">
        <f>IF(Table13456[[#This Row],[first]]="0",SUBSTITUTE(TRIM(MID(B9492, 8, 3))," ","0"),SUBSTITUTE(TRIM(MID(B9492, 7, 3))," ","0"))</f>
        <v>101</v>
      </c>
      <c r="J9492" s="2">
        <v>1</v>
      </c>
      <c r="K9492" s="2" t="str">
        <f t="shared" si="444"/>
        <v>E10</v>
      </c>
      <c r="L9492" s="2" t="str">
        <f t="shared" si="445"/>
        <v>000</v>
      </c>
      <c r="M9492" s="2" t="str">
        <f t="shared" si="446"/>
        <v>101</v>
      </c>
    </row>
    <row r="9493" spans="2:13" x14ac:dyDescent="0.25">
      <c r="B9493" s="2" t="s">
        <v>18650</v>
      </c>
      <c r="C9493" s="2" t="s">
        <v>18651</v>
      </c>
      <c r="D9493" s="6" t="str">
        <f>+_xlfn.CONCAT(Table13456[[#This Row],[phase1]],Table13456[[#This Row],[phase2]],Table13456[[#This Row],[phase3]],Table13456[[#This Row],[phase4]])</f>
        <v>1E10000101</v>
      </c>
      <c r="E9493" s="2" t="str">
        <f>+Table13456[[#This Row],[DESCRIPTION]]</f>
        <v>DUMP TRUCK WITH OPERATOR, 16 CY TRUCK- MAINTENANCE HAULING</v>
      </c>
      <c r="F9493" s="2" t="str">
        <f>+LEFT(Table13456[[#This Row],[PAY ITEM]],1)</f>
        <v>E</v>
      </c>
      <c r="G9493" s="2" t="str">
        <f>IF(Table13456[[#This Row],[first]]="0",SUBSTITUTE(TRIM(MID(B9493, 2, 3))," ","0"),SUBSTITUTE(TRIM(MID(B9493, 1, 3))," ","0"))</f>
        <v>E10</v>
      </c>
      <c r="H9493" s="2" t="str">
        <f>IF(Table13456[[#This Row],[first]]="0",SUBSTITUTE(TRIM(MID(B9493, 5, 3))," ","0"),SUBSTITUTE(TRIM(MID(B9493, 4, 3))," ","0"))</f>
        <v>0</v>
      </c>
      <c r="I9493" s="2" t="str">
        <f>IF(Table13456[[#This Row],[first]]="0",SUBSTITUTE(TRIM(MID(B9493, 8, 3))," ","0"),SUBSTITUTE(TRIM(MID(B9493, 7, 3))," ","0"))</f>
        <v>101</v>
      </c>
      <c r="J9493" s="2">
        <v>1</v>
      </c>
      <c r="K9493" s="2" t="str">
        <f t="shared" si="444"/>
        <v>E10</v>
      </c>
      <c r="L9493" s="2" t="str">
        <f t="shared" si="445"/>
        <v>000</v>
      </c>
      <c r="M9493" s="2" t="str">
        <f t="shared" si="446"/>
        <v>101</v>
      </c>
    </row>
    <row r="9494" spans="2:13" x14ac:dyDescent="0.25">
      <c r="B9494" s="2" t="s">
        <v>18652</v>
      </c>
      <c r="C9494" s="2" t="s">
        <v>18653</v>
      </c>
      <c r="D9494" s="6" t="str">
        <f>+_xlfn.CONCAT(Table13456[[#This Row],[phase1]],Table13456[[#This Row],[phase2]],Table13456[[#This Row],[phase3]],Table13456[[#This Row],[phase4]])</f>
        <v>1E10000002</v>
      </c>
      <c r="E9494" s="2" t="str">
        <f>+Table13456[[#This Row],[DESCRIPTION]]</f>
        <v>TUG AND BARGE SERVICES- DISTRICT 2</v>
      </c>
      <c r="F9494" s="2" t="str">
        <f>+LEFT(Table13456[[#This Row],[PAY ITEM]],1)</f>
        <v>E</v>
      </c>
      <c r="G9494" s="2" t="str">
        <f>IF(Table13456[[#This Row],[first]]="0",SUBSTITUTE(TRIM(MID(B9494, 2, 3))," ","0"),SUBSTITUTE(TRIM(MID(B9494, 1, 3))," ","0"))</f>
        <v>E10</v>
      </c>
      <c r="H9494" s="2" t="str">
        <f>IF(Table13456[[#This Row],[first]]="0",SUBSTITUTE(TRIM(MID(B9494, 5, 3))," ","0"),SUBSTITUTE(TRIM(MID(B9494, 4, 3))," ","0"))</f>
        <v>0</v>
      </c>
      <c r="I9494" s="2" t="str">
        <f>IF(Table13456[[#This Row],[first]]="0",SUBSTITUTE(TRIM(MID(B9494, 8, 3))," ","0"),SUBSTITUTE(TRIM(MID(B9494, 7, 3))," ","0"))</f>
        <v>2</v>
      </c>
      <c r="J9494" s="2">
        <v>1</v>
      </c>
      <c r="K9494" s="2" t="str">
        <f t="shared" si="444"/>
        <v>E10</v>
      </c>
      <c r="L9494" s="2" t="str">
        <f t="shared" si="445"/>
        <v>000</v>
      </c>
      <c r="M9494" s="2" t="str">
        <f t="shared" si="446"/>
        <v>002</v>
      </c>
    </row>
    <row r="9495" spans="2:13" x14ac:dyDescent="0.25">
      <c r="B9495" s="2" t="s">
        <v>18654</v>
      </c>
      <c r="C9495" s="2" t="s">
        <v>4842</v>
      </c>
      <c r="D9495" s="6" t="str">
        <f>+_xlfn.CONCAT(Table13456[[#This Row],[phase1]],Table13456[[#This Row],[phase2]],Table13456[[#This Row],[phase3]],Table13456[[#This Row],[phase4]])</f>
        <v>1E10001001</v>
      </c>
      <c r="E9495" s="2" t="str">
        <f>+Table13456[[#This Row],[DESCRIPTION]]</f>
        <v>MOBILIZATION</v>
      </c>
      <c r="F9495" s="2" t="str">
        <f>+LEFT(Table13456[[#This Row],[PAY ITEM]],1)</f>
        <v>E</v>
      </c>
      <c r="G9495" s="2" t="str">
        <f>IF(Table13456[[#This Row],[first]]="0",SUBSTITUTE(TRIM(MID(B9495, 2, 3))," ","0"),SUBSTITUTE(TRIM(MID(B9495, 1, 3))," ","0"))</f>
        <v>E10</v>
      </c>
      <c r="H9495" s="2" t="str">
        <f>IF(Table13456[[#This Row],[first]]="0",SUBSTITUTE(TRIM(MID(B9495, 5, 3))," ","0"),SUBSTITUTE(TRIM(MID(B9495, 4, 3))," ","0"))</f>
        <v>1</v>
      </c>
      <c r="I9495" s="2" t="str">
        <f>IF(Table13456[[#This Row],[first]]="0",SUBSTITUTE(TRIM(MID(B9495, 8, 3))," ","0"),SUBSTITUTE(TRIM(MID(B9495, 7, 3))," ","0"))</f>
        <v>1</v>
      </c>
      <c r="J9495" s="2">
        <v>1</v>
      </c>
      <c r="K9495" s="2" t="str">
        <f t="shared" si="444"/>
        <v>E10</v>
      </c>
      <c r="L9495" s="2" t="str">
        <f t="shared" si="445"/>
        <v>001</v>
      </c>
      <c r="M9495" s="2" t="str">
        <f t="shared" si="446"/>
        <v>001</v>
      </c>
    </row>
    <row r="9496" spans="2:13" x14ac:dyDescent="0.25">
      <c r="B9496" s="2" t="s">
        <v>18655</v>
      </c>
      <c r="C9496" s="2" t="s">
        <v>18656</v>
      </c>
      <c r="D9496" s="6" t="str">
        <f>+_xlfn.CONCAT(Table13456[[#This Row],[phase1]],Table13456[[#This Row],[phase2]],Table13456[[#This Row],[phase3]],Table13456[[#This Row],[phase4]])</f>
        <v>1E10001002</v>
      </c>
      <c r="E9496" s="2" t="str">
        <f>+Table13456[[#This Row],[DESCRIPTION]]</f>
        <v>ERROR: MOBILIZATION, XXX</v>
      </c>
      <c r="F9496" s="2" t="str">
        <f>+LEFT(Table13456[[#This Row],[PAY ITEM]],1)</f>
        <v>E</v>
      </c>
      <c r="G9496" s="2" t="str">
        <f>IF(Table13456[[#This Row],[first]]="0",SUBSTITUTE(TRIM(MID(B9496, 2, 3))," ","0"),SUBSTITUTE(TRIM(MID(B9496, 1, 3))," ","0"))</f>
        <v>E10</v>
      </c>
      <c r="H9496" s="2" t="str">
        <f>IF(Table13456[[#This Row],[first]]="0",SUBSTITUTE(TRIM(MID(B9496, 5, 3))," ","0"),SUBSTITUTE(TRIM(MID(B9496, 4, 3))," ","0"))</f>
        <v>1</v>
      </c>
      <c r="I9496" s="2" t="str">
        <f>IF(Table13456[[#This Row],[first]]="0",SUBSTITUTE(TRIM(MID(B9496, 8, 3))," ","0"),SUBSTITUTE(TRIM(MID(B9496, 7, 3))," ","0"))</f>
        <v>2</v>
      </c>
      <c r="J9496" s="2">
        <v>1</v>
      </c>
      <c r="K9496" s="2" t="str">
        <f t="shared" si="444"/>
        <v>E10</v>
      </c>
      <c r="L9496" s="2" t="str">
        <f t="shared" si="445"/>
        <v>001</v>
      </c>
      <c r="M9496" s="2" t="str">
        <f t="shared" si="446"/>
        <v>002</v>
      </c>
    </row>
    <row r="9497" spans="2:13" x14ac:dyDescent="0.25">
      <c r="B9497" s="2" t="s">
        <v>18657</v>
      </c>
      <c r="C9497" s="2" t="s">
        <v>18658</v>
      </c>
      <c r="D9497" s="6" t="str">
        <f>+_xlfn.CONCAT(Table13456[[#This Row],[phase1]],Table13456[[#This Row],[phase2]],Table13456[[#This Row],[phase3]],Table13456[[#This Row],[phase4]])</f>
        <v>1E10107002</v>
      </c>
      <c r="E9497" s="2" t="str">
        <f>+Table13456[[#This Row],[DESCRIPTION]]</f>
        <v>MOBILIZATION (EMERGENCY RESPONSE)</v>
      </c>
      <c r="F9497" s="2" t="str">
        <f>+LEFT(Table13456[[#This Row],[PAY ITEM]],1)</f>
        <v>E</v>
      </c>
      <c r="G9497" s="2" t="str">
        <f>IF(Table13456[[#This Row],[first]]="0",SUBSTITUTE(TRIM(MID(B9497, 2, 3))," ","0"),SUBSTITUTE(TRIM(MID(B9497, 1, 3))," ","0"))</f>
        <v>E10</v>
      </c>
      <c r="H9497" s="2" t="str">
        <f>IF(Table13456[[#This Row],[first]]="0",SUBSTITUTE(TRIM(MID(B9497, 5, 3))," ","0"),SUBSTITUTE(TRIM(MID(B9497, 4, 3))," ","0"))</f>
        <v>107</v>
      </c>
      <c r="I9497" s="2" t="str">
        <f>IF(Table13456[[#This Row],[first]]="0",SUBSTITUTE(TRIM(MID(B9497, 8, 3))," ","0"),SUBSTITUTE(TRIM(MID(B9497, 7, 3))," ","0"))</f>
        <v>2</v>
      </c>
      <c r="J9497" s="2">
        <v>1</v>
      </c>
      <c r="K9497" s="2" t="str">
        <f t="shared" si="444"/>
        <v>E10</v>
      </c>
      <c r="L9497" s="2" t="str">
        <f t="shared" si="445"/>
        <v>107</v>
      </c>
      <c r="M9497" s="2" t="str">
        <f t="shared" si="446"/>
        <v>002</v>
      </c>
    </row>
    <row r="9498" spans="2:13" x14ac:dyDescent="0.25">
      <c r="B9498" s="2" t="s">
        <v>18659</v>
      </c>
      <c r="C9498" s="2" t="s">
        <v>18660</v>
      </c>
      <c r="D9498" s="6" t="str">
        <f>+_xlfn.CONCAT(Table13456[[#This Row],[phase1]],Table13456[[#This Row],[phase2]],Table13456[[#This Row],[phase3]],Table13456[[#This Row],[phase4]])</f>
        <v>1E10107004</v>
      </c>
      <c r="E9498" s="2" t="str">
        <f>+Table13456[[#This Row],[DESCRIPTION]]</f>
        <v>MOBILIZATION (SPECIALIZED)</v>
      </c>
      <c r="F9498" s="2" t="str">
        <f>+LEFT(Table13456[[#This Row],[PAY ITEM]],1)</f>
        <v>E</v>
      </c>
      <c r="G9498" s="2" t="str">
        <f>IF(Table13456[[#This Row],[first]]="0",SUBSTITUTE(TRIM(MID(B9498, 2, 3))," ","0"),SUBSTITUTE(TRIM(MID(B9498, 1, 3))," ","0"))</f>
        <v>E10</v>
      </c>
      <c r="H9498" s="2" t="str">
        <f>IF(Table13456[[#This Row],[first]]="0",SUBSTITUTE(TRIM(MID(B9498, 5, 3))," ","0"),SUBSTITUTE(TRIM(MID(B9498, 4, 3))," ","0"))</f>
        <v>107</v>
      </c>
      <c r="I9498" s="2" t="str">
        <f>IF(Table13456[[#This Row],[first]]="0",SUBSTITUTE(TRIM(MID(B9498, 8, 3))," ","0"),SUBSTITUTE(TRIM(MID(B9498, 7, 3))," ","0"))</f>
        <v>4</v>
      </c>
      <c r="J9498" s="2">
        <v>1</v>
      </c>
      <c r="K9498" s="2" t="str">
        <f t="shared" si="444"/>
        <v>E10</v>
      </c>
      <c r="L9498" s="2" t="str">
        <f t="shared" si="445"/>
        <v>107</v>
      </c>
      <c r="M9498" s="2" t="str">
        <f t="shared" si="446"/>
        <v>004</v>
      </c>
    </row>
    <row r="9499" spans="2:13" x14ac:dyDescent="0.25">
      <c r="B9499" s="2" t="s">
        <v>18661</v>
      </c>
      <c r="C9499" s="2" t="s">
        <v>18662</v>
      </c>
      <c r="D9499" s="6" t="str">
        <f>+_xlfn.CONCAT(Table13456[[#This Row],[phase1]],Table13456[[#This Row],[phase2]],Table13456[[#This Row],[phase3]],Table13456[[#This Row],[phase4]])</f>
        <v>1E10002001</v>
      </c>
      <c r="E9499" s="2" t="str">
        <f>+Table13456[[#This Row],[DESCRIPTION]]</f>
        <v>MAINTENANCE OF TRAFFIC (SITE SPECIFIC CONTRACTS)</v>
      </c>
      <c r="F9499" s="2" t="str">
        <f>+LEFT(Table13456[[#This Row],[PAY ITEM]],1)</f>
        <v>E</v>
      </c>
      <c r="G9499" s="2" t="str">
        <f>IF(Table13456[[#This Row],[first]]="0",SUBSTITUTE(TRIM(MID(B9499, 2, 3))," ","0"),SUBSTITUTE(TRIM(MID(B9499, 1, 3))," ","0"))</f>
        <v>E10</v>
      </c>
      <c r="H9499" s="2" t="str">
        <f>IF(Table13456[[#This Row],[first]]="0",SUBSTITUTE(TRIM(MID(B9499, 5, 3))," ","0"),SUBSTITUTE(TRIM(MID(B9499, 4, 3))," ","0"))</f>
        <v>2</v>
      </c>
      <c r="I9499" s="2" t="str">
        <f>IF(Table13456[[#This Row],[first]]="0",SUBSTITUTE(TRIM(MID(B9499, 8, 3))," ","0"),SUBSTITUTE(TRIM(MID(B9499, 7, 3))," ","0"))</f>
        <v>1</v>
      </c>
      <c r="J9499" s="2">
        <v>1</v>
      </c>
      <c r="K9499" s="2" t="str">
        <f t="shared" si="444"/>
        <v>E10</v>
      </c>
      <c r="L9499" s="2" t="str">
        <f t="shared" si="445"/>
        <v>002</v>
      </c>
      <c r="M9499" s="2" t="str">
        <f t="shared" si="446"/>
        <v>001</v>
      </c>
    </row>
    <row r="9500" spans="2:13" x14ac:dyDescent="0.25">
      <c r="B9500" s="2" t="s">
        <v>18663</v>
      </c>
      <c r="C9500" s="2" t="s">
        <v>18664</v>
      </c>
      <c r="D9500" s="6" t="str">
        <f>+_xlfn.CONCAT(Table13456[[#This Row],[phase1]],Table13456[[#This Row],[phase2]],Table13456[[#This Row],[phase3]],Table13456[[#This Row],[phase4]])</f>
        <v>1E10002001</v>
      </c>
      <c r="E9500" s="2" t="str">
        <f>+Table13456[[#This Row],[DESCRIPTION]]</f>
        <v>MAINTENANCE OF TRAFFIC (SITE SPECIFIC)</v>
      </c>
      <c r="F9500" s="2" t="str">
        <f>+LEFT(Table13456[[#This Row],[PAY ITEM]],1)</f>
        <v>E</v>
      </c>
      <c r="G9500" s="2" t="str">
        <f>IF(Table13456[[#This Row],[first]]="0",SUBSTITUTE(TRIM(MID(B9500, 2, 3))," ","0"),SUBSTITUTE(TRIM(MID(B9500, 1, 3))," ","0"))</f>
        <v>E10</v>
      </c>
      <c r="H9500" s="2" t="str">
        <f>IF(Table13456[[#This Row],[first]]="0",SUBSTITUTE(TRIM(MID(B9500, 5, 3))," ","0"),SUBSTITUTE(TRIM(MID(B9500, 4, 3))," ","0"))</f>
        <v>2</v>
      </c>
      <c r="I9500" s="2" t="str">
        <f>IF(Table13456[[#This Row],[first]]="0",SUBSTITUTE(TRIM(MID(B9500, 8, 3))," ","0"),SUBSTITUTE(TRIM(MID(B9500, 7, 3))," ","0"))</f>
        <v>1</v>
      </c>
      <c r="J9500" s="2">
        <v>1</v>
      </c>
      <c r="K9500" s="2" t="str">
        <f t="shared" si="444"/>
        <v>E10</v>
      </c>
      <c r="L9500" s="2" t="str">
        <f t="shared" si="445"/>
        <v>002</v>
      </c>
      <c r="M9500" s="2" t="str">
        <f t="shared" si="446"/>
        <v>001</v>
      </c>
    </row>
    <row r="9501" spans="2:13" x14ac:dyDescent="0.25">
      <c r="B9501" s="2" t="s">
        <v>18665</v>
      </c>
      <c r="C9501" s="2" t="s">
        <v>18666</v>
      </c>
      <c r="D9501" s="6" t="str">
        <f>+_xlfn.CONCAT(Table13456[[#This Row],[phase1]],Table13456[[#This Row],[phase2]],Table13456[[#This Row],[phase3]],Table13456[[#This Row],[phase4]])</f>
        <v>1E10002001</v>
      </c>
      <c r="E9501" s="2" t="str">
        <f>+Table13456[[#This Row],[DESCRIPTION]]</f>
        <v>MAINTENANCE OF TRAFFIC  (NIGHT WORK)</v>
      </c>
      <c r="F9501" s="2" t="str">
        <f>+LEFT(Table13456[[#This Row],[PAY ITEM]],1)</f>
        <v>E</v>
      </c>
      <c r="G9501" s="2" t="str">
        <f>IF(Table13456[[#This Row],[first]]="0",SUBSTITUTE(TRIM(MID(B9501, 2, 3))," ","0"),SUBSTITUTE(TRIM(MID(B9501, 1, 3))," ","0"))</f>
        <v>E10</v>
      </c>
      <c r="H9501" s="2" t="str">
        <f>IF(Table13456[[#This Row],[first]]="0",SUBSTITUTE(TRIM(MID(B9501, 5, 3))," ","0"),SUBSTITUTE(TRIM(MID(B9501, 4, 3))," ","0"))</f>
        <v>2</v>
      </c>
      <c r="I9501" s="2" t="str">
        <f>IF(Table13456[[#This Row],[first]]="0",SUBSTITUTE(TRIM(MID(B9501, 8, 3))," ","0"),SUBSTITUTE(TRIM(MID(B9501, 7, 3))," ","0"))</f>
        <v>1</v>
      </c>
      <c r="J9501" s="2">
        <v>1</v>
      </c>
      <c r="K9501" s="2" t="str">
        <f t="shared" si="444"/>
        <v>E10</v>
      </c>
      <c r="L9501" s="2" t="str">
        <f t="shared" si="445"/>
        <v>002</v>
      </c>
      <c r="M9501" s="2" t="str">
        <f t="shared" si="446"/>
        <v>001</v>
      </c>
    </row>
    <row r="9502" spans="2:13" x14ac:dyDescent="0.25">
      <c r="B9502" s="2" t="s">
        <v>18667</v>
      </c>
      <c r="C9502" s="2" t="s">
        <v>18668</v>
      </c>
      <c r="D9502" s="6" t="str">
        <f>+_xlfn.CONCAT(Table13456[[#This Row],[phase1]],Table13456[[#This Row],[phase2]],Table13456[[#This Row],[phase3]],Table13456[[#This Row],[phase4]])</f>
        <v>1E10002001</v>
      </c>
      <c r="E9502" s="2" t="str">
        <f>+Table13456[[#This Row],[DESCRIPTION]]</f>
        <v>MAINTENANCE OF TRAFFIC - EMERGENCY RESPONSE WITHIN 72 HOURS</v>
      </c>
      <c r="F9502" s="2" t="str">
        <f>+LEFT(Table13456[[#This Row],[PAY ITEM]],1)</f>
        <v>E</v>
      </c>
      <c r="G9502" s="2" t="str">
        <f>IF(Table13456[[#This Row],[first]]="0",SUBSTITUTE(TRIM(MID(B9502, 2, 3))," ","0"),SUBSTITUTE(TRIM(MID(B9502, 1, 3))," ","0"))</f>
        <v>E10</v>
      </c>
      <c r="H9502" s="2" t="str">
        <f>IF(Table13456[[#This Row],[first]]="0",SUBSTITUTE(TRIM(MID(B9502, 5, 3))," ","0"),SUBSTITUTE(TRIM(MID(B9502, 4, 3))," ","0"))</f>
        <v>2</v>
      </c>
      <c r="I9502" s="2" t="str">
        <f>IF(Table13456[[#This Row],[first]]="0",SUBSTITUTE(TRIM(MID(B9502, 8, 3))," ","0"),SUBSTITUTE(TRIM(MID(B9502, 7, 3))," ","0"))</f>
        <v>1</v>
      </c>
      <c r="J9502" s="2">
        <v>1</v>
      </c>
      <c r="K9502" s="2" t="str">
        <f t="shared" si="444"/>
        <v>E10</v>
      </c>
      <c r="L9502" s="2" t="str">
        <f t="shared" si="445"/>
        <v>002</v>
      </c>
      <c r="M9502" s="2" t="str">
        <f t="shared" si="446"/>
        <v>001</v>
      </c>
    </row>
    <row r="9503" spans="2:13" x14ac:dyDescent="0.25">
      <c r="B9503" s="2" t="s">
        <v>18669</v>
      </c>
      <c r="C9503" s="2" t="s">
        <v>18670</v>
      </c>
      <c r="D9503" s="6" t="str">
        <f>+_xlfn.CONCAT(Table13456[[#This Row],[phase1]],Table13456[[#This Row],[phase2]],Table13456[[#This Row],[phase3]],Table13456[[#This Row],[phase4]])</f>
        <v>1E10002004</v>
      </c>
      <c r="E9503" s="2" t="str">
        <f>+Table13456[[#This Row],[DESCRIPTION]]</f>
        <v>PEDESTRIAN OR BICYCLE SPECIAL DETOUR, PROJECT 449337-1-L2-01</v>
      </c>
      <c r="F9503" s="2" t="str">
        <f>+LEFT(Table13456[[#This Row],[PAY ITEM]],1)</f>
        <v>E</v>
      </c>
      <c r="G9503" s="2" t="str">
        <f>IF(Table13456[[#This Row],[first]]="0",SUBSTITUTE(TRIM(MID(B9503, 2, 3))," ","0"),SUBSTITUTE(TRIM(MID(B9503, 1, 3))," ","0"))</f>
        <v>E10</v>
      </c>
      <c r="H9503" s="2" t="str">
        <f>IF(Table13456[[#This Row],[first]]="0",SUBSTITUTE(TRIM(MID(B9503, 5, 3))," ","0"),SUBSTITUTE(TRIM(MID(B9503, 4, 3))," ","0"))</f>
        <v>2</v>
      </c>
      <c r="I9503" s="2" t="str">
        <f>IF(Table13456[[#This Row],[first]]="0",SUBSTITUTE(TRIM(MID(B9503, 8, 3))," ","0"),SUBSTITUTE(TRIM(MID(B9503, 7, 3))," ","0"))</f>
        <v>4</v>
      </c>
      <c r="J9503" s="2">
        <v>1</v>
      </c>
      <c r="K9503" s="2" t="str">
        <f t="shared" si="444"/>
        <v>E10</v>
      </c>
      <c r="L9503" s="2" t="str">
        <f t="shared" si="445"/>
        <v>002</v>
      </c>
      <c r="M9503" s="2" t="str">
        <f t="shared" si="446"/>
        <v>004</v>
      </c>
    </row>
    <row r="9504" spans="2:13" x14ac:dyDescent="0.25">
      <c r="B9504" s="2" t="s">
        <v>18671</v>
      </c>
      <c r="C9504" s="2" t="s">
        <v>5527</v>
      </c>
      <c r="D9504" s="6" t="str">
        <f>+_xlfn.CONCAT(Table13456[[#This Row],[phase1]],Table13456[[#This Row],[phase2]],Table13456[[#This Row],[phase3]],Table13456[[#This Row],[phase4]])</f>
        <v>1E10201000</v>
      </c>
      <c r="E9504" s="2" t="str">
        <f>+Table13456[[#This Row],[DESCRIPTION]]</f>
        <v>OFF-DUTY LAW ENFORCEMENT OFFICER</v>
      </c>
      <c r="F9504" s="2" t="str">
        <f>+LEFT(Table13456[[#This Row],[PAY ITEM]],1)</f>
        <v>E</v>
      </c>
      <c r="G9504" s="2" t="str">
        <f>IF(Table13456[[#This Row],[first]]="0",SUBSTITUTE(TRIM(MID(B9504, 2, 3))," ","0"),SUBSTITUTE(TRIM(MID(B9504, 1, 3))," ","0"))</f>
        <v>E10</v>
      </c>
      <c r="H9504" s="2" t="str">
        <f>IF(Table13456[[#This Row],[first]]="0",SUBSTITUTE(TRIM(MID(B9504, 5, 3))," ","0"),SUBSTITUTE(TRIM(MID(B9504, 4, 3))," ","0"))</f>
        <v>201</v>
      </c>
      <c r="I9504" s="2" t="str">
        <f>IF(Table13456[[#This Row],[first]]="0",SUBSTITUTE(TRIM(MID(B9504, 8, 3))," ","0"),SUBSTITUTE(TRIM(MID(B9504, 7, 3))," ","0"))</f>
        <v>0</v>
      </c>
      <c r="J9504" s="2">
        <v>1</v>
      </c>
      <c r="K9504" s="2" t="str">
        <f t="shared" si="444"/>
        <v>E10</v>
      </c>
      <c r="L9504" s="2" t="str">
        <f t="shared" si="445"/>
        <v>201</v>
      </c>
      <c r="M9504" s="2" t="str">
        <f t="shared" si="446"/>
        <v>000</v>
      </c>
    </row>
    <row r="9505" spans="2:13" x14ac:dyDescent="0.25">
      <c r="B9505" s="2" t="s">
        <v>18672</v>
      </c>
      <c r="C9505" s="2" t="s">
        <v>18673</v>
      </c>
      <c r="D9505" s="6" t="str">
        <f>+_xlfn.CONCAT(Table13456[[#This Row],[phase1]],Table13456[[#This Row],[phase2]],Table13456[[#This Row],[phase3]],Table13456[[#This Row],[phase4]])</f>
        <v>1E10201000</v>
      </c>
      <c r="E9505" s="2" t="str">
        <f>+Table13456[[#This Row],[DESCRIPTION]]</f>
        <v>WORKSITE TRAFFIC SUPERVISOR  (REGULAR TIME)</v>
      </c>
      <c r="F9505" s="2" t="str">
        <f>+LEFT(Table13456[[#This Row],[PAY ITEM]],1)</f>
        <v>E</v>
      </c>
      <c r="G9505" s="2" t="str">
        <f>IF(Table13456[[#This Row],[first]]="0",SUBSTITUTE(TRIM(MID(B9505, 2, 3))," ","0"),SUBSTITUTE(TRIM(MID(B9505, 1, 3))," ","0"))</f>
        <v>E10</v>
      </c>
      <c r="H9505" s="2" t="str">
        <f>IF(Table13456[[#This Row],[first]]="0",SUBSTITUTE(TRIM(MID(B9505, 5, 3))," ","0"),SUBSTITUTE(TRIM(MID(B9505, 4, 3))," ","0"))</f>
        <v>201</v>
      </c>
      <c r="I9505" s="2" t="str">
        <f>IF(Table13456[[#This Row],[first]]="0",SUBSTITUTE(TRIM(MID(B9505, 8, 3))," ","0"),SUBSTITUTE(TRIM(MID(B9505, 7, 3))," ","0"))</f>
        <v>0</v>
      </c>
      <c r="J9505" s="2">
        <v>1</v>
      </c>
      <c r="K9505" s="2" t="str">
        <f t="shared" si="444"/>
        <v>E10</v>
      </c>
      <c r="L9505" s="2" t="str">
        <f t="shared" si="445"/>
        <v>201</v>
      </c>
      <c r="M9505" s="2" t="str">
        <f t="shared" si="446"/>
        <v>000</v>
      </c>
    </row>
    <row r="9506" spans="2:13" x14ac:dyDescent="0.25">
      <c r="B9506" s="2" t="s">
        <v>18674</v>
      </c>
      <c r="C9506" s="2" t="s">
        <v>18675</v>
      </c>
      <c r="D9506" s="6" t="str">
        <f>+_xlfn.CONCAT(Table13456[[#This Row],[phase1]],Table13456[[#This Row],[phase2]],Table13456[[#This Row],[phase3]],Table13456[[#This Row],[phase4]])</f>
        <v>1E10201001</v>
      </c>
      <c r="E9506" s="2" t="str">
        <f>+Table13456[[#This Row],[DESCRIPTION]]</f>
        <v>SERVICE PATROL</v>
      </c>
      <c r="F9506" s="2" t="str">
        <f>+LEFT(Table13456[[#This Row],[PAY ITEM]],1)</f>
        <v>E</v>
      </c>
      <c r="G9506" s="2" t="str">
        <f>IF(Table13456[[#This Row],[first]]="0",SUBSTITUTE(TRIM(MID(B9506, 2, 3))," ","0"),SUBSTITUTE(TRIM(MID(B9506, 1, 3))," ","0"))</f>
        <v>E10</v>
      </c>
      <c r="H9506" s="2" t="str">
        <f>IF(Table13456[[#This Row],[first]]="0",SUBSTITUTE(TRIM(MID(B9506, 5, 3))," ","0"),SUBSTITUTE(TRIM(MID(B9506, 4, 3))," ","0"))</f>
        <v>201</v>
      </c>
      <c r="I9506" s="2" t="str">
        <f>IF(Table13456[[#This Row],[first]]="0",SUBSTITUTE(TRIM(MID(B9506, 8, 3))," ","0"),SUBSTITUTE(TRIM(MID(B9506, 7, 3))," ","0"))</f>
        <v>1</v>
      </c>
      <c r="J9506" s="2">
        <v>1</v>
      </c>
      <c r="K9506" s="2" t="str">
        <f t="shared" si="444"/>
        <v>E10</v>
      </c>
      <c r="L9506" s="2" t="str">
        <f t="shared" si="445"/>
        <v>201</v>
      </c>
      <c r="M9506" s="2" t="str">
        <f t="shared" si="446"/>
        <v>001</v>
      </c>
    </row>
    <row r="9507" spans="2:13" x14ac:dyDescent="0.25">
      <c r="B9507" s="2" t="s">
        <v>18676</v>
      </c>
      <c r="C9507" s="2" t="s">
        <v>18677</v>
      </c>
      <c r="D9507" s="6" t="str">
        <f>+_xlfn.CONCAT(Table13456[[#This Row],[phase1]],Table13456[[#This Row],[phase2]],Table13456[[#This Row],[phase3]],Table13456[[#This Row],[phase4]])</f>
        <v>1E10202000</v>
      </c>
      <c r="E9507" s="2" t="str">
        <f>+Table13456[[#This Row],[DESCRIPTION]]</f>
        <v>PORTABLE LIGHTING UNIT (MAST MOUNTED)</v>
      </c>
      <c r="F9507" s="2" t="str">
        <f>+LEFT(Table13456[[#This Row],[PAY ITEM]],1)</f>
        <v>E</v>
      </c>
      <c r="G9507" s="2" t="str">
        <f>IF(Table13456[[#This Row],[first]]="0",SUBSTITUTE(TRIM(MID(B9507, 2, 3))," ","0"),SUBSTITUTE(TRIM(MID(B9507, 1, 3))," ","0"))</f>
        <v>E10</v>
      </c>
      <c r="H9507" s="2" t="str">
        <f>IF(Table13456[[#This Row],[first]]="0",SUBSTITUTE(TRIM(MID(B9507, 5, 3))," ","0"),SUBSTITUTE(TRIM(MID(B9507, 4, 3))," ","0"))</f>
        <v>202</v>
      </c>
      <c r="I9507" s="2" t="str">
        <f>IF(Table13456[[#This Row],[first]]="0",SUBSTITUTE(TRIM(MID(B9507, 8, 3))," ","0"),SUBSTITUTE(TRIM(MID(B9507, 7, 3))," ","0"))</f>
        <v>0</v>
      </c>
      <c r="J9507" s="2">
        <v>1</v>
      </c>
      <c r="K9507" s="2" t="str">
        <f t="shared" si="444"/>
        <v>E10</v>
      </c>
      <c r="L9507" s="2" t="str">
        <f t="shared" si="445"/>
        <v>202</v>
      </c>
      <c r="M9507" s="2" t="str">
        <f t="shared" si="446"/>
        <v>000</v>
      </c>
    </row>
    <row r="9508" spans="2:13" x14ac:dyDescent="0.25">
      <c r="B9508" s="2" t="s">
        <v>18678</v>
      </c>
      <c r="C9508" s="2" t="s">
        <v>18679</v>
      </c>
      <c r="D9508" s="6" t="str">
        <f>+_xlfn.CONCAT(Table13456[[#This Row],[phase1]],Table13456[[#This Row],[phase2]],Table13456[[#This Row],[phase3]],Table13456[[#This Row],[phase4]])</f>
        <v>1E10207004</v>
      </c>
      <c r="E9508" s="2" t="str">
        <f>+Table13456[[#This Row],[DESCRIPTION]]</f>
        <v>TRAFFIC CONES</v>
      </c>
      <c r="F9508" s="2" t="str">
        <f>+LEFT(Table13456[[#This Row],[PAY ITEM]],1)</f>
        <v>E</v>
      </c>
      <c r="G9508" s="2" t="str">
        <f>IF(Table13456[[#This Row],[first]]="0",SUBSTITUTE(TRIM(MID(B9508, 2, 3))," ","0"),SUBSTITUTE(TRIM(MID(B9508, 1, 3))," ","0"))</f>
        <v>E10</v>
      </c>
      <c r="H9508" s="2" t="str">
        <f>IF(Table13456[[#This Row],[first]]="0",SUBSTITUTE(TRIM(MID(B9508, 5, 3))," ","0"),SUBSTITUTE(TRIM(MID(B9508, 4, 3))," ","0"))</f>
        <v>207</v>
      </c>
      <c r="I9508" s="2" t="str">
        <f>IF(Table13456[[#This Row],[first]]="0",SUBSTITUTE(TRIM(MID(B9508, 8, 3))," ","0"),SUBSTITUTE(TRIM(MID(B9508, 7, 3))," ","0"))</f>
        <v>4</v>
      </c>
      <c r="J9508" s="2">
        <v>1</v>
      </c>
      <c r="K9508" s="2" t="str">
        <f t="shared" si="444"/>
        <v>E10</v>
      </c>
      <c r="L9508" s="2" t="str">
        <f t="shared" si="445"/>
        <v>207</v>
      </c>
      <c r="M9508" s="2" t="str">
        <f t="shared" si="446"/>
        <v>004</v>
      </c>
    </row>
    <row r="9509" spans="2:13" x14ac:dyDescent="0.25">
      <c r="B9509" s="2" t="s">
        <v>18680</v>
      </c>
      <c r="C9509" s="2" t="s">
        <v>18681</v>
      </c>
      <c r="D9509" s="6" t="str">
        <f>+_xlfn.CONCAT(Table13456[[#This Row],[phase1]],Table13456[[#This Row],[phase2]],Table13456[[#This Row],[phase3]],Table13456[[#This Row],[phase4]])</f>
        <v>1E10207005</v>
      </c>
      <c r="E9509" s="2" t="str">
        <f>+Table13456[[#This Row],[DESCRIPTION]]</f>
        <v>TEMPORARY CURB (INSTALL ONLY)</v>
      </c>
      <c r="F9509" s="2" t="str">
        <f>+LEFT(Table13456[[#This Row],[PAY ITEM]],1)</f>
        <v>E</v>
      </c>
      <c r="G9509" s="2" t="str">
        <f>IF(Table13456[[#This Row],[first]]="0",SUBSTITUTE(TRIM(MID(B9509, 2, 3))," ","0"),SUBSTITUTE(TRIM(MID(B9509, 1, 3))," ","0"))</f>
        <v>E10</v>
      </c>
      <c r="H9509" s="2" t="str">
        <f>IF(Table13456[[#This Row],[first]]="0",SUBSTITUTE(TRIM(MID(B9509, 5, 3))," ","0"),SUBSTITUTE(TRIM(MID(B9509, 4, 3))," ","0"))</f>
        <v>207</v>
      </c>
      <c r="I9509" s="2" t="str">
        <f>IF(Table13456[[#This Row],[first]]="0",SUBSTITUTE(TRIM(MID(B9509, 8, 3))," ","0"),SUBSTITUTE(TRIM(MID(B9509, 7, 3))," ","0"))</f>
        <v>5</v>
      </c>
      <c r="J9509" s="2">
        <v>1</v>
      </c>
      <c r="K9509" s="2" t="str">
        <f t="shared" si="444"/>
        <v>E10</v>
      </c>
      <c r="L9509" s="2" t="str">
        <f t="shared" si="445"/>
        <v>207</v>
      </c>
      <c r="M9509" s="2" t="str">
        <f t="shared" si="446"/>
        <v>005</v>
      </c>
    </row>
    <row r="9510" spans="2:13" x14ac:dyDescent="0.25">
      <c r="B9510" s="2" t="s">
        <v>18682</v>
      </c>
      <c r="C9510" s="2" t="s">
        <v>18683</v>
      </c>
      <c r="D9510" s="6" t="str">
        <f>+_xlfn.CONCAT(Table13456[[#This Row],[phase1]],Table13456[[#This Row],[phase2]],Table13456[[#This Row],[phase3]],Table13456[[#This Row],[phase4]])</f>
        <v>1E10209007</v>
      </c>
      <c r="E9510" s="2" t="str">
        <f>+Table13456[[#This Row],[DESCRIPTION]]</f>
        <v>TRUCK MOUNTED ATTENUATOR  (TEMPORARY)</v>
      </c>
      <c r="F9510" s="2" t="str">
        <f>+LEFT(Table13456[[#This Row],[PAY ITEM]],1)</f>
        <v>E</v>
      </c>
      <c r="G9510" s="2" t="str">
        <f>IF(Table13456[[#This Row],[first]]="0",SUBSTITUTE(TRIM(MID(B9510, 2, 3))," ","0"),SUBSTITUTE(TRIM(MID(B9510, 1, 3))," ","0"))</f>
        <v>E10</v>
      </c>
      <c r="H9510" s="2" t="str">
        <f>IF(Table13456[[#This Row],[first]]="0",SUBSTITUTE(TRIM(MID(B9510, 5, 3))," ","0"),SUBSTITUTE(TRIM(MID(B9510, 4, 3))," ","0"))</f>
        <v>209</v>
      </c>
      <c r="I9510" s="2" t="str">
        <f>IF(Table13456[[#This Row],[first]]="0",SUBSTITUTE(TRIM(MID(B9510, 8, 3))," ","0"),SUBSTITUTE(TRIM(MID(B9510, 7, 3))," ","0"))</f>
        <v>7</v>
      </c>
      <c r="J9510" s="2">
        <v>1</v>
      </c>
      <c r="K9510" s="2" t="str">
        <f t="shared" si="444"/>
        <v>E10</v>
      </c>
      <c r="L9510" s="2" t="str">
        <f t="shared" si="445"/>
        <v>209</v>
      </c>
      <c r="M9510" s="2" t="str">
        <f t="shared" si="446"/>
        <v>007</v>
      </c>
    </row>
    <row r="9511" spans="2:13" x14ac:dyDescent="0.25">
      <c r="B9511" s="2" t="s">
        <v>18684</v>
      </c>
      <c r="C9511" s="2" t="s">
        <v>18685</v>
      </c>
      <c r="D9511" s="6" t="str">
        <f>+_xlfn.CONCAT(Table13456[[#This Row],[phase1]],Table13456[[#This Row],[phase2]],Table13456[[#This Row],[phase3]],Table13456[[#This Row],[phase4]])</f>
        <v>1E10209007</v>
      </c>
      <c r="E9511" s="2" t="str">
        <f>+Table13456[[#This Row],[DESCRIPTION]]</f>
        <v>TRUCK MOUNTED ATTENUATOR (WITH OPERATOR)</v>
      </c>
      <c r="F9511" s="2" t="str">
        <f>+LEFT(Table13456[[#This Row],[PAY ITEM]],1)</f>
        <v>E</v>
      </c>
      <c r="G9511" s="2" t="str">
        <f>IF(Table13456[[#This Row],[first]]="0",SUBSTITUTE(TRIM(MID(B9511, 2, 3))," ","0"),SUBSTITUTE(TRIM(MID(B9511, 1, 3))," ","0"))</f>
        <v>E10</v>
      </c>
      <c r="H9511" s="2" t="str">
        <f>IF(Table13456[[#This Row],[first]]="0",SUBSTITUTE(TRIM(MID(B9511, 5, 3))," ","0"),SUBSTITUTE(TRIM(MID(B9511, 4, 3))," ","0"))</f>
        <v>209</v>
      </c>
      <c r="I9511" s="2" t="str">
        <f>IF(Table13456[[#This Row],[first]]="0",SUBSTITUTE(TRIM(MID(B9511, 8, 3))," ","0"),SUBSTITUTE(TRIM(MID(B9511, 7, 3))," ","0"))</f>
        <v>7</v>
      </c>
      <c r="J9511" s="2">
        <v>1</v>
      </c>
      <c r="K9511" s="2" t="str">
        <f t="shared" si="444"/>
        <v>E10</v>
      </c>
      <c r="L9511" s="2" t="str">
        <f t="shared" si="445"/>
        <v>209</v>
      </c>
      <c r="M9511" s="2" t="str">
        <f t="shared" si="446"/>
        <v>007</v>
      </c>
    </row>
    <row r="9512" spans="2:13" x14ac:dyDescent="0.25">
      <c r="B9512" s="2" t="s">
        <v>18686</v>
      </c>
      <c r="C9512" s="2" t="s">
        <v>18687</v>
      </c>
      <c r="D9512" s="6" t="str">
        <f>+_xlfn.CONCAT(Table13456[[#This Row],[phase1]],Table13456[[#This Row],[phase2]],Table13456[[#This Row],[phase3]],Table13456[[#This Row],[phase4]])</f>
        <v>1E10209009</v>
      </c>
      <c r="E9512" s="2" t="str">
        <f>+Table13456[[#This Row],[DESCRIPTION]]</f>
        <v>SIGN VARIABLE MESSAGE (FURNISH ONLY)</v>
      </c>
      <c r="F9512" s="2" t="str">
        <f>+LEFT(Table13456[[#This Row],[PAY ITEM]],1)</f>
        <v>E</v>
      </c>
      <c r="G9512" s="2" t="str">
        <f>IF(Table13456[[#This Row],[first]]="0",SUBSTITUTE(TRIM(MID(B9512, 2, 3))," ","0"),SUBSTITUTE(TRIM(MID(B9512, 1, 3))," ","0"))</f>
        <v>E10</v>
      </c>
      <c r="H9512" s="2" t="str">
        <f>IF(Table13456[[#This Row],[first]]="0",SUBSTITUTE(TRIM(MID(B9512, 5, 3))," ","0"),SUBSTITUTE(TRIM(MID(B9512, 4, 3))," ","0"))</f>
        <v>209</v>
      </c>
      <c r="I9512" s="2" t="str">
        <f>IF(Table13456[[#This Row],[first]]="0",SUBSTITUTE(TRIM(MID(B9512, 8, 3))," ","0"),SUBSTITUTE(TRIM(MID(B9512, 7, 3))," ","0"))</f>
        <v>9</v>
      </c>
      <c r="J9512" s="2">
        <v>1</v>
      </c>
      <c r="K9512" s="2" t="str">
        <f t="shared" si="444"/>
        <v>E10</v>
      </c>
      <c r="L9512" s="2" t="str">
        <f t="shared" si="445"/>
        <v>209</v>
      </c>
      <c r="M9512" s="2" t="str">
        <f t="shared" si="446"/>
        <v>009</v>
      </c>
    </row>
    <row r="9513" spans="2:13" x14ac:dyDescent="0.25">
      <c r="B9513" s="2" t="s">
        <v>18688</v>
      </c>
      <c r="C9513" s="2" t="s">
        <v>18689</v>
      </c>
      <c r="D9513" s="6" t="str">
        <f>+_xlfn.CONCAT(Table13456[[#This Row],[phase1]],Table13456[[#This Row],[phase2]],Table13456[[#This Row],[phase3]],Table13456[[#This Row],[phase4]])</f>
        <v>1E10210000</v>
      </c>
      <c r="E9513" s="2" t="str">
        <f>+Table13456[[#This Row],[DESCRIPTION]]</f>
        <v>MOT MAINTENANCE SERVICES</v>
      </c>
      <c r="F9513" s="2" t="str">
        <f>+LEFT(Table13456[[#This Row],[PAY ITEM]],1)</f>
        <v>E</v>
      </c>
      <c r="G9513" s="2" t="str">
        <f>IF(Table13456[[#This Row],[first]]="0",SUBSTITUTE(TRIM(MID(B9513, 2, 3))," ","0"),SUBSTITUTE(TRIM(MID(B9513, 1, 3))," ","0"))</f>
        <v>E10</v>
      </c>
      <c r="H9513" s="2" t="str">
        <f>IF(Table13456[[#This Row],[first]]="0",SUBSTITUTE(TRIM(MID(B9513, 5, 3))," ","0"),SUBSTITUTE(TRIM(MID(B9513, 4, 3))," ","0"))</f>
        <v>210</v>
      </c>
      <c r="I9513" s="2" t="str">
        <f>IF(Table13456[[#This Row],[first]]="0",SUBSTITUTE(TRIM(MID(B9513, 8, 3))," ","0"),SUBSTITUTE(TRIM(MID(B9513, 7, 3))," ","0"))</f>
        <v>0</v>
      </c>
      <c r="J9513" s="2">
        <v>1</v>
      </c>
      <c r="K9513" s="2" t="str">
        <f t="shared" si="444"/>
        <v>E10</v>
      </c>
      <c r="L9513" s="2" t="str">
        <f t="shared" si="445"/>
        <v>210</v>
      </c>
      <c r="M9513" s="2" t="str">
        <f t="shared" si="446"/>
        <v>000</v>
      </c>
    </row>
    <row r="9514" spans="2:13" x14ac:dyDescent="0.25">
      <c r="B9514" s="2" t="s">
        <v>18690</v>
      </c>
      <c r="C9514" s="2" t="s">
        <v>18691</v>
      </c>
      <c r="D9514" s="6" t="str">
        <f>+_xlfn.CONCAT(Table13456[[#This Row],[phase1]],Table13456[[#This Row],[phase2]],Table13456[[#This Row],[phase3]],Table13456[[#This Row],[phase4]])</f>
        <v>1E10210000</v>
      </c>
      <c r="E9514" s="2" t="str">
        <f>+Table13456[[#This Row],[DESCRIPTION]]</f>
        <v>MAINTENANCE SERVICE      MONTHLY</v>
      </c>
      <c r="F9514" s="2" t="str">
        <f>+LEFT(Table13456[[#This Row],[PAY ITEM]],1)</f>
        <v>E</v>
      </c>
      <c r="G9514" s="2" t="str">
        <f>IF(Table13456[[#This Row],[first]]="0",SUBSTITUTE(TRIM(MID(B9514, 2, 3))," ","0"),SUBSTITUTE(TRIM(MID(B9514, 1, 3))," ","0"))</f>
        <v>E10</v>
      </c>
      <c r="H9514" s="2" t="str">
        <f>IF(Table13456[[#This Row],[first]]="0",SUBSTITUTE(TRIM(MID(B9514, 5, 3))," ","0"),SUBSTITUTE(TRIM(MID(B9514, 4, 3))," ","0"))</f>
        <v>210</v>
      </c>
      <c r="I9514" s="2" t="str">
        <f>IF(Table13456[[#This Row],[first]]="0",SUBSTITUTE(TRIM(MID(B9514, 8, 3))," ","0"),SUBSTITUTE(TRIM(MID(B9514, 7, 3))," ","0"))</f>
        <v>0</v>
      </c>
      <c r="J9514" s="2">
        <v>1</v>
      </c>
      <c r="K9514" s="2" t="str">
        <f t="shared" si="444"/>
        <v>E10</v>
      </c>
      <c r="L9514" s="2" t="str">
        <f t="shared" si="445"/>
        <v>210</v>
      </c>
      <c r="M9514" s="2" t="str">
        <f t="shared" si="446"/>
        <v>000</v>
      </c>
    </row>
    <row r="9515" spans="2:13" x14ac:dyDescent="0.25">
      <c r="B9515" s="2" t="s">
        <v>18692</v>
      </c>
      <c r="C9515" s="2" t="s">
        <v>18693</v>
      </c>
      <c r="D9515" s="6" t="str">
        <f>+_xlfn.CONCAT(Table13456[[#This Row],[phase1]],Table13456[[#This Row],[phase2]],Table13456[[#This Row],[phase3]],Table13456[[#This Row],[phase4]])</f>
        <v>1E10210001</v>
      </c>
      <c r="E9515" s="2" t="str">
        <f>+Table13456[[#This Row],[DESCRIPTION]]</f>
        <v>NECESSARY MAINTENANCE SERVICE (STRAIGHT TIME)</v>
      </c>
      <c r="F9515" s="2" t="str">
        <f>+LEFT(Table13456[[#This Row],[PAY ITEM]],1)</f>
        <v>E</v>
      </c>
      <c r="G9515" s="2" t="str">
        <f>IF(Table13456[[#This Row],[first]]="0",SUBSTITUTE(TRIM(MID(B9515, 2, 3))," ","0"),SUBSTITUTE(TRIM(MID(B9515, 1, 3))," ","0"))</f>
        <v>E10</v>
      </c>
      <c r="H9515" s="2" t="str">
        <f>IF(Table13456[[#This Row],[first]]="0",SUBSTITUTE(TRIM(MID(B9515, 5, 3))," ","0"),SUBSTITUTE(TRIM(MID(B9515, 4, 3))," ","0"))</f>
        <v>210</v>
      </c>
      <c r="I9515" s="2" t="str">
        <f>IF(Table13456[[#This Row],[first]]="0",SUBSTITUTE(TRIM(MID(B9515, 8, 3))," ","0"),SUBSTITUTE(TRIM(MID(B9515, 7, 3))," ","0"))</f>
        <v>001</v>
      </c>
      <c r="J9515" s="2">
        <v>1</v>
      </c>
      <c r="K9515" s="2" t="str">
        <f t="shared" si="444"/>
        <v>E10</v>
      </c>
      <c r="L9515" s="2" t="str">
        <f t="shared" si="445"/>
        <v>210</v>
      </c>
      <c r="M9515" s="2" t="str">
        <f t="shared" si="446"/>
        <v>001</v>
      </c>
    </row>
    <row r="9516" spans="2:13" x14ac:dyDescent="0.25">
      <c r="B9516" s="2" t="s">
        <v>18694</v>
      </c>
      <c r="C9516" s="2" t="s">
        <v>18695</v>
      </c>
      <c r="D9516" s="6" t="str">
        <f>+_xlfn.CONCAT(Table13456[[#This Row],[phase1]],Table13456[[#This Row],[phase2]],Table13456[[#This Row],[phase3]],Table13456[[#This Row],[phase4]])</f>
        <v>1E10210001</v>
      </c>
      <c r="E9516" s="2" t="str">
        <f>+Table13456[[#This Row],[DESCRIPTION]]</f>
        <v>NECESSARY MAINTENANCE    SERVICE (STRAIGHT TIME)</v>
      </c>
      <c r="F9516" s="2" t="str">
        <f>+LEFT(Table13456[[#This Row],[PAY ITEM]],1)</f>
        <v>E</v>
      </c>
      <c r="G9516" s="2" t="str">
        <f>IF(Table13456[[#This Row],[first]]="0",SUBSTITUTE(TRIM(MID(B9516, 2, 3))," ","0"),SUBSTITUTE(TRIM(MID(B9516, 1, 3))," ","0"))</f>
        <v>E10</v>
      </c>
      <c r="H9516" s="2" t="str">
        <f>IF(Table13456[[#This Row],[first]]="0",SUBSTITUTE(TRIM(MID(B9516, 5, 3))," ","0"),SUBSTITUTE(TRIM(MID(B9516, 4, 3))," ","0"))</f>
        <v>210</v>
      </c>
      <c r="I9516" s="2" t="str">
        <f>IF(Table13456[[#This Row],[first]]="0",SUBSTITUTE(TRIM(MID(B9516, 8, 3))," ","0"),SUBSTITUTE(TRIM(MID(B9516, 7, 3))," ","0"))</f>
        <v>001</v>
      </c>
      <c r="J9516" s="2">
        <v>1</v>
      </c>
      <c r="K9516" s="2" t="str">
        <f t="shared" si="444"/>
        <v>E10</v>
      </c>
      <c r="L9516" s="2" t="str">
        <f t="shared" si="445"/>
        <v>210</v>
      </c>
      <c r="M9516" s="2" t="str">
        <f t="shared" si="446"/>
        <v>001</v>
      </c>
    </row>
    <row r="9517" spans="2:13" x14ac:dyDescent="0.25">
      <c r="B9517" s="2" t="s">
        <v>18696</v>
      </c>
      <c r="C9517" s="2" t="s">
        <v>18697</v>
      </c>
      <c r="D9517" s="6" t="str">
        <f>+_xlfn.CONCAT(Table13456[[#This Row],[phase1]],Table13456[[#This Row],[phase2]],Table13456[[#This Row],[phase3]],Table13456[[#This Row],[phase4]])</f>
        <v>1E10210001</v>
      </c>
      <c r="E9517" s="2" t="str">
        <f>+Table13456[[#This Row],[DESCRIPTION]]</f>
        <v>NECESSARY MAINT SERVICE (OVERTIME SUNDAY/HOLIDAY)</v>
      </c>
      <c r="F9517" s="2" t="str">
        <f>+LEFT(Table13456[[#This Row],[PAY ITEM]],1)</f>
        <v>E</v>
      </c>
      <c r="G9517" s="2" t="str">
        <f>IF(Table13456[[#This Row],[first]]="0",SUBSTITUTE(TRIM(MID(B9517, 2, 3))," ","0"),SUBSTITUTE(TRIM(MID(B9517, 1, 3))," ","0"))</f>
        <v>E10</v>
      </c>
      <c r="H9517" s="2" t="str">
        <f>IF(Table13456[[#This Row],[first]]="0",SUBSTITUTE(TRIM(MID(B9517, 5, 3))," ","0"),SUBSTITUTE(TRIM(MID(B9517, 4, 3))," ","0"))</f>
        <v>210</v>
      </c>
      <c r="I9517" s="2" t="str">
        <f>IF(Table13456[[#This Row],[first]]="0",SUBSTITUTE(TRIM(MID(B9517, 8, 3))," ","0"),SUBSTITUTE(TRIM(MID(B9517, 7, 3))," ","0"))</f>
        <v>001</v>
      </c>
      <c r="J9517" s="2">
        <v>1</v>
      </c>
      <c r="K9517" s="2" t="str">
        <f t="shared" si="444"/>
        <v>E10</v>
      </c>
      <c r="L9517" s="2" t="str">
        <f t="shared" si="445"/>
        <v>210</v>
      </c>
      <c r="M9517" s="2" t="str">
        <f t="shared" si="446"/>
        <v>001</v>
      </c>
    </row>
    <row r="9518" spans="2:13" x14ac:dyDescent="0.25">
      <c r="B9518" s="2" t="s">
        <v>18698</v>
      </c>
      <c r="C9518" s="2" t="s">
        <v>18699</v>
      </c>
      <c r="D9518" s="6" t="str">
        <f>+_xlfn.CONCAT(Table13456[[#This Row],[phase1]],Table13456[[#This Row],[phase2]],Table13456[[#This Row],[phase3]],Table13456[[#This Row],[phase4]])</f>
        <v>1E10210001</v>
      </c>
      <c r="E9518" s="2" t="str">
        <f>+Table13456[[#This Row],[DESCRIPTION]]</f>
        <v>NECESSARY MAINT SERVICE (OVERTIME WEEKDAYS &amp; SAT)</v>
      </c>
      <c r="F9518" s="2" t="str">
        <f>+LEFT(Table13456[[#This Row],[PAY ITEM]],1)</f>
        <v>E</v>
      </c>
      <c r="G9518" s="2" t="str">
        <f>IF(Table13456[[#This Row],[first]]="0",SUBSTITUTE(TRIM(MID(B9518, 2, 3))," ","0"),SUBSTITUTE(TRIM(MID(B9518, 1, 3))," ","0"))</f>
        <v>E10</v>
      </c>
      <c r="H9518" s="2" t="str">
        <f>IF(Table13456[[#This Row],[first]]="0",SUBSTITUTE(TRIM(MID(B9518, 5, 3))," ","0"),SUBSTITUTE(TRIM(MID(B9518, 4, 3))," ","0"))</f>
        <v>210</v>
      </c>
      <c r="I9518" s="2" t="str">
        <f>IF(Table13456[[#This Row],[first]]="0",SUBSTITUTE(TRIM(MID(B9518, 8, 3))," ","0"),SUBSTITUTE(TRIM(MID(B9518, 7, 3))," ","0"))</f>
        <v>001</v>
      </c>
      <c r="J9518" s="2">
        <v>1</v>
      </c>
      <c r="K9518" s="2" t="str">
        <f t="shared" si="444"/>
        <v>E10</v>
      </c>
      <c r="L9518" s="2" t="str">
        <f t="shared" si="445"/>
        <v>210</v>
      </c>
      <c r="M9518" s="2" t="str">
        <f t="shared" si="446"/>
        <v>001</v>
      </c>
    </row>
    <row r="9519" spans="2:13" x14ac:dyDescent="0.25">
      <c r="B9519" s="2" t="s">
        <v>18700</v>
      </c>
      <c r="C9519" s="2" t="s">
        <v>18701</v>
      </c>
      <c r="D9519" s="6" t="str">
        <f>+_xlfn.CONCAT(Table13456[[#This Row],[phase1]],Table13456[[#This Row],[phase2]],Table13456[[#This Row],[phase3]],Table13456[[#This Row],[phase4]])</f>
        <v>1E10210001</v>
      </c>
      <c r="E9519" s="2" t="str">
        <f>+Table13456[[#This Row],[DESCRIPTION]]</f>
        <v>NECESSARY MAINT SERVICE (ROUND TRIP EXPENSE)</v>
      </c>
      <c r="F9519" s="2" t="str">
        <f>+LEFT(Table13456[[#This Row],[PAY ITEM]],1)</f>
        <v>E</v>
      </c>
      <c r="G9519" s="2" t="str">
        <f>IF(Table13456[[#This Row],[first]]="0",SUBSTITUTE(TRIM(MID(B9519, 2, 3))," ","0"),SUBSTITUTE(TRIM(MID(B9519, 1, 3))," ","0"))</f>
        <v>E10</v>
      </c>
      <c r="H9519" s="2" t="str">
        <f>IF(Table13456[[#This Row],[first]]="0",SUBSTITUTE(TRIM(MID(B9519, 5, 3))," ","0"),SUBSTITUTE(TRIM(MID(B9519, 4, 3))," ","0"))</f>
        <v>210</v>
      </c>
      <c r="I9519" s="2" t="str">
        <f>IF(Table13456[[#This Row],[first]]="0",SUBSTITUTE(TRIM(MID(B9519, 8, 3))," ","0"),SUBSTITUTE(TRIM(MID(B9519, 7, 3))," ","0"))</f>
        <v>001</v>
      </c>
      <c r="J9519" s="2">
        <v>1</v>
      </c>
      <c r="K9519" s="2" t="str">
        <f t="shared" si="444"/>
        <v>E10</v>
      </c>
      <c r="L9519" s="2" t="str">
        <f t="shared" si="445"/>
        <v>210</v>
      </c>
      <c r="M9519" s="2" t="str">
        <f t="shared" si="446"/>
        <v>001</v>
      </c>
    </row>
    <row r="9520" spans="2:13" x14ac:dyDescent="0.25">
      <c r="B9520" s="2" t="s">
        <v>18702</v>
      </c>
      <c r="C9520" s="2" t="s">
        <v>18703</v>
      </c>
      <c r="D9520" s="6" t="str">
        <f>+_xlfn.CONCAT(Table13456[[#This Row],[phase1]],Table13456[[#This Row],[phase2]],Table13456[[#This Row],[phase3]],Table13456[[#This Row],[phase4]])</f>
        <v>1E10210002</v>
      </c>
      <c r="E9520" s="2" t="str">
        <f>+Table13456[[#This Row],[DESCRIPTION]]</f>
        <v>MOT MAINTENANCE SERVICES- TUG AND BARGE, PROJECT 410221-2-72-50</v>
      </c>
      <c r="F9520" s="2" t="str">
        <f>+LEFT(Table13456[[#This Row],[PAY ITEM]],1)</f>
        <v>E</v>
      </c>
      <c r="G9520" s="2" t="str">
        <f>IF(Table13456[[#This Row],[first]]="0",SUBSTITUTE(TRIM(MID(B9520, 2, 3))," ","0"),SUBSTITUTE(TRIM(MID(B9520, 1, 3))," ","0"))</f>
        <v>E10</v>
      </c>
      <c r="H9520" s="2" t="str">
        <f>IF(Table13456[[#This Row],[first]]="0",SUBSTITUTE(TRIM(MID(B9520, 5, 3))," ","0"),SUBSTITUTE(TRIM(MID(B9520, 4, 3))," ","0"))</f>
        <v>210</v>
      </c>
      <c r="I9520" s="2" t="str">
        <f>IF(Table13456[[#This Row],[first]]="0",SUBSTITUTE(TRIM(MID(B9520, 8, 3))," ","0"),SUBSTITUTE(TRIM(MID(B9520, 7, 3))," ","0"))</f>
        <v>002</v>
      </c>
      <c r="J9520" s="2">
        <v>1</v>
      </c>
      <c r="K9520" s="2" t="str">
        <f t="shared" si="444"/>
        <v>E10</v>
      </c>
      <c r="L9520" s="2" t="str">
        <f t="shared" si="445"/>
        <v>210</v>
      </c>
      <c r="M9520" s="2" t="str">
        <f t="shared" si="446"/>
        <v>002</v>
      </c>
    </row>
    <row r="9521" spans="2:13" x14ac:dyDescent="0.25">
      <c r="B9521" s="2" t="s">
        <v>18704</v>
      </c>
      <c r="C9521" s="2" t="s">
        <v>18705</v>
      </c>
      <c r="D9521" s="6" t="str">
        <f>+_xlfn.CONCAT(Table13456[[#This Row],[phase1]],Table13456[[#This Row],[phase2]],Table13456[[#This Row],[phase3]],Table13456[[#This Row],[phase4]])</f>
        <v>1E10210008</v>
      </c>
      <c r="E9521" s="2" t="str">
        <f>+Table13456[[#This Row],[DESCRIPTION]]</f>
        <v>TEMPORARY WOOD POLE FOR EMERGENCY SIGNALIZATION, UP TO 50'</v>
      </c>
      <c r="F9521" s="2" t="str">
        <f>+LEFT(Table13456[[#This Row],[PAY ITEM]],1)</f>
        <v>E</v>
      </c>
      <c r="G9521" s="2" t="str">
        <f>IF(Table13456[[#This Row],[first]]="0",SUBSTITUTE(TRIM(MID(B9521, 2, 3))," ","0"),SUBSTITUTE(TRIM(MID(B9521, 1, 3))," ","0"))</f>
        <v>E10</v>
      </c>
      <c r="H9521" s="2" t="str">
        <f>IF(Table13456[[#This Row],[first]]="0",SUBSTITUTE(TRIM(MID(B9521, 5, 3))," ","0"),SUBSTITUTE(TRIM(MID(B9521, 4, 3))," ","0"))</f>
        <v>210</v>
      </c>
      <c r="I9521" s="2" t="str">
        <f>IF(Table13456[[#This Row],[first]]="0",SUBSTITUTE(TRIM(MID(B9521, 8, 3))," ","0"),SUBSTITUTE(TRIM(MID(B9521, 7, 3))," ","0"))</f>
        <v>8</v>
      </c>
      <c r="J9521" s="2">
        <v>1</v>
      </c>
      <c r="K9521" s="2" t="str">
        <f t="shared" si="444"/>
        <v>E10</v>
      </c>
      <c r="L9521" s="2" t="str">
        <f t="shared" si="445"/>
        <v>210</v>
      </c>
      <c r="M9521" s="2" t="str">
        <f t="shared" si="446"/>
        <v>008</v>
      </c>
    </row>
    <row r="9522" spans="2:13" x14ac:dyDescent="0.25">
      <c r="B9522" s="2" t="s">
        <v>18706</v>
      </c>
      <c r="C9522" s="2" t="s">
        <v>18707</v>
      </c>
      <c r="D9522" s="6" t="str">
        <f>+_xlfn.CONCAT(Table13456[[#This Row],[phase1]],Table13456[[#This Row],[phase2]],Table13456[[#This Row],[phase3]],Table13456[[#This Row],[phase4]])</f>
        <v>1E10210009</v>
      </c>
      <c r="E9522" s="2" t="str">
        <f>+Table13456[[#This Row],[DESCRIPTION]]</f>
        <v>GUY WIRE FOR WOOD OR CONCRETE POLE, FURNISH AND INSTALL</v>
      </c>
      <c r="F9522" s="2" t="str">
        <f>+LEFT(Table13456[[#This Row],[PAY ITEM]],1)</f>
        <v>E</v>
      </c>
      <c r="G9522" s="2" t="str">
        <f>IF(Table13456[[#This Row],[first]]="0",SUBSTITUTE(TRIM(MID(B9522, 2, 3))," ","0"),SUBSTITUTE(TRIM(MID(B9522, 1, 3))," ","0"))</f>
        <v>E10</v>
      </c>
      <c r="H9522" s="2" t="str">
        <f>IF(Table13456[[#This Row],[first]]="0",SUBSTITUTE(TRIM(MID(B9522, 5, 3))," ","0"),SUBSTITUTE(TRIM(MID(B9522, 4, 3))," ","0"))</f>
        <v>210</v>
      </c>
      <c r="I9522" s="2" t="str">
        <f>IF(Table13456[[#This Row],[first]]="0",SUBSTITUTE(TRIM(MID(B9522, 8, 3))," ","0"),SUBSTITUTE(TRIM(MID(B9522, 7, 3))," ","0"))</f>
        <v>9</v>
      </c>
      <c r="J9522" s="2">
        <v>1</v>
      </c>
      <c r="K9522" s="2" t="str">
        <f t="shared" si="444"/>
        <v>E10</v>
      </c>
      <c r="L9522" s="2" t="str">
        <f t="shared" si="445"/>
        <v>210</v>
      </c>
      <c r="M9522" s="2" t="str">
        <f t="shared" si="446"/>
        <v>009</v>
      </c>
    </row>
    <row r="9523" spans="2:13" x14ac:dyDescent="0.25">
      <c r="B9523" s="2" t="s">
        <v>18708</v>
      </c>
      <c r="C9523" s="2" t="s">
        <v>18709</v>
      </c>
      <c r="D9523" s="6" t="str">
        <f>+_xlfn.CONCAT(Table13456[[#This Row],[phase1]],Table13456[[#This Row],[phase2]],Table13456[[#This Row],[phase3]],Table13456[[#This Row],[phase4]])</f>
        <v>1E10003003</v>
      </c>
      <c r="E9523" s="2" t="str">
        <f>+Table13456[[#This Row],[DESCRIPTION]]</f>
        <v>TEMPORARY WORK STRUCTURE, HYDRAULIC PUMP SERVICES</v>
      </c>
      <c r="F9523" s="2" t="str">
        <f>+LEFT(Table13456[[#This Row],[PAY ITEM]],1)</f>
        <v>E</v>
      </c>
      <c r="G9523" s="2" t="str">
        <f>IF(Table13456[[#This Row],[first]]="0",SUBSTITUTE(TRIM(MID(B9523, 2, 3))," ","0"),SUBSTITUTE(TRIM(MID(B9523, 1, 3))," ","0"))</f>
        <v>E10</v>
      </c>
      <c r="H9523" s="2" t="str">
        <f>IF(Table13456[[#This Row],[first]]="0",SUBSTITUTE(TRIM(MID(B9523, 5, 3))," ","0"),SUBSTITUTE(TRIM(MID(B9523, 4, 3))," ","0"))</f>
        <v>3</v>
      </c>
      <c r="I9523" s="2" t="str">
        <f>IF(Table13456[[#This Row],[first]]="0",SUBSTITUTE(TRIM(MID(B9523, 8, 3))," ","0"),SUBSTITUTE(TRIM(MID(B9523, 7, 3))," ","0"))</f>
        <v>3</v>
      </c>
      <c r="J9523" s="2">
        <v>1</v>
      </c>
      <c r="K9523" s="2" t="str">
        <f t="shared" si="444"/>
        <v>E10</v>
      </c>
      <c r="L9523" s="2" t="str">
        <f t="shared" si="445"/>
        <v>003</v>
      </c>
      <c r="M9523" s="2" t="str">
        <f t="shared" si="446"/>
        <v>003</v>
      </c>
    </row>
    <row r="9524" spans="2:13" x14ac:dyDescent="0.25">
      <c r="B9524" s="2" t="s">
        <v>18710</v>
      </c>
      <c r="C9524" s="2" t="s">
        <v>18711</v>
      </c>
      <c r="D9524" s="6" t="str">
        <f>+_xlfn.CONCAT(Table13456[[#This Row],[phase1]],Table13456[[#This Row],[phase2]],Table13456[[#This Row],[phase3]],Table13456[[#This Row],[phase4]])</f>
        <v>1E10004001</v>
      </c>
      <c r="E9524" s="2" t="str">
        <f>+Table13456[[#This Row],[DESCRIPTION]]</f>
        <v>SAND FILL FOR EROSION REPAIR</v>
      </c>
      <c r="F9524" s="2" t="str">
        <f>+LEFT(Table13456[[#This Row],[PAY ITEM]],1)</f>
        <v>E</v>
      </c>
      <c r="G9524" s="2" t="str">
        <f>IF(Table13456[[#This Row],[first]]="0",SUBSTITUTE(TRIM(MID(B9524, 2, 3))," ","0"),SUBSTITUTE(TRIM(MID(B9524, 1, 3))," ","0"))</f>
        <v>E10</v>
      </c>
      <c r="H9524" s="2" t="str">
        <f>IF(Table13456[[#This Row],[first]]="0",SUBSTITUTE(TRIM(MID(B9524, 5, 3))," ","0"),SUBSTITUTE(TRIM(MID(B9524, 4, 3))," ","0"))</f>
        <v>4</v>
      </c>
      <c r="I9524" s="2" t="str">
        <f>IF(Table13456[[#This Row],[first]]="0",SUBSTITUTE(TRIM(MID(B9524, 8, 3))," ","0"),SUBSTITUTE(TRIM(MID(B9524, 7, 3))," ","0"))</f>
        <v>1</v>
      </c>
      <c r="J9524" s="2">
        <v>1</v>
      </c>
      <c r="K9524" s="2" t="str">
        <f t="shared" si="444"/>
        <v>E10</v>
      </c>
      <c r="L9524" s="2" t="str">
        <f t="shared" si="445"/>
        <v>004</v>
      </c>
      <c r="M9524" s="2" t="str">
        <f t="shared" si="446"/>
        <v>001</v>
      </c>
    </row>
    <row r="9525" spans="2:13" x14ac:dyDescent="0.25">
      <c r="B9525" s="2" t="s">
        <v>18712</v>
      </c>
      <c r="C9525" s="2" t="s">
        <v>18713</v>
      </c>
      <c r="D9525" s="6" t="str">
        <f>+_xlfn.CONCAT(Table13456[[#This Row],[phase1]],Table13456[[#This Row],[phase2]],Table13456[[#This Row],[phase3]],Table13456[[#This Row],[phase4]])</f>
        <v>1E10004004</v>
      </c>
      <c r="E9525" s="2" t="str">
        <f>+Table13456[[#This Row],[DESCRIPTION]]</f>
        <v>MOWING                   (REGULAR/LARGE MACHINE)</v>
      </c>
      <c r="F9525" s="2" t="str">
        <f>+LEFT(Table13456[[#This Row],[PAY ITEM]],1)</f>
        <v>E</v>
      </c>
      <c r="G9525" s="2" t="str">
        <f>IF(Table13456[[#This Row],[first]]="0",SUBSTITUTE(TRIM(MID(B9525, 2, 3))," ","0"),SUBSTITUTE(TRIM(MID(B9525, 1, 3))," ","0"))</f>
        <v>E10</v>
      </c>
      <c r="H9525" s="2" t="str">
        <f>IF(Table13456[[#This Row],[first]]="0",SUBSTITUTE(TRIM(MID(B9525, 5, 3))," ","0"),SUBSTITUTE(TRIM(MID(B9525, 4, 3))," ","0"))</f>
        <v>4</v>
      </c>
      <c r="I9525" s="2" t="str">
        <f>IF(Table13456[[#This Row],[first]]="0",SUBSTITUTE(TRIM(MID(B9525, 8, 3))," ","0"),SUBSTITUTE(TRIM(MID(B9525, 7, 3))," ","0"))</f>
        <v>4</v>
      </c>
      <c r="J9525" s="2">
        <v>1</v>
      </c>
      <c r="K9525" s="2" t="str">
        <f t="shared" si="444"/>
        <v>E10</v>
      </c>
      <c r="L9525" s="2" t="str">
        <f t="shared" si="445"/>
        <v>004</v>
      </c>
      <c r="M9525" s="2" t="str">
        <f t="shared" si="446"/>
        <v>004</v>
      </c>
    </row>
    <row r="9526" spans="2:13" x14ac:dyDescent="0.25">
      <c r="B9526" s="2" t="s">
        <v>18714</v>
      </c>
      <c r="C9526" s="2" t="s">
        <v>18715</v>
      </c>
      <c r="D9526" s="6" t="str">
        <f>+_xlfn.CONCAT(Table13456[[#This Row],[phase1]],Table13456[[#This Row],[phase2]],Table13456[[#This Row],[phase3]],Table13456[[#This Row],[phase4]])</f>
        <v>1E10004004</v>
      </c>
      <c r="E9526" s="2" t="str">
        <f>+Table13456[[#This Row],[DESCRIPTION]]</f>
        <v>MOWING (SLOPE)</v>
      </c>
      <c r="F9526" s="2" t="str">
        <f>+LEFT(Table13456[[#This Row],[PAY ITEM]],1)</f>
        <v>E</v>
      </c>
      <c r="G9526" s="2" t="str">
        <f>IF(Table13456[[#This Row],[first]]="0",SUBSTITUTE(TRIM(MID(B9526, 2, 3))," ","0"),SUBSTITUTE(TRIM(MID(B9526, 1, 3))," ","0"))</f>
        <v>E10</v>
      </c>
      <c r="H9526" s="2" t="str">
        <f>IF(Table13456[[#This Row],[first]]="0",SUBSTITUTE(TRIM(MID(B9526, 5, 3))," ","0"),SUBSTITUTE(TRIM(MID(B9526, 4, 3))," ","0"))</f>
        <v>4</v>
      </c>
      <c r="I9526" s="2" t="str">
        <f>IF(Table13456[[#This Row],[first]]="0",SUBSTITUTE(TRIM(MID(B9526, 8, 3))," ","0"),SUBSTITUTE(TRIM(MID(B9526, 7, 3))," ","0"))</f>
        <v>4</v>
      </c>
      <c r="J9526" s="2">
        <v>1</v>
      </c>
      <c r="K9526" s="2" t="str">
        <f t="shared" si="444"/>
        <v>E10</v>
      </c>
      <c r="L9526" s="2" t="str">
        <f t="shared" si="445"/>
        <v>004</v>
      </c>
      <c r="M9526" s="2" t="str">
        <f t="shared" si="446"/>
        <v>004</v>
      </c>
    </row>
    <row r="9527" spans="2:13" x14ac:dyDescent="0.25">
      <c r="B9527" s="2" t="s">
        <v>18716</v>
      </c>
      <c r="C9527" s="2" t="s">
        <v>18717</v>
      </c>
      <c r="D9527" s="6" t="str">
        <f>+_xlfn.CONCAT(Table13456[[#This Row],[phase1]],Table13456[[#This Row],[phase2]],Table13456[[#This Row],[phase3]],Table13456[[#This Row],[phase4]])</f>
        <v>1E10004004</v>
      </c>
      <c r="E9527" s="2" t="str">
        <f>+Table13456[[#This Row],[DESCRIPTION]]</f>
        <v>MOWING (SMALL MACHINE)</v>
      </c>
      <c r="F9527" s="2" t="str">
        <f>+LEFT(Table13456[[#This Row],[PAY ITEM]],1)</f>
        <v>E</v>
      </c>
      <c r="G9527" s="2" t="str">
        <f>IF(Table13456[[#This Row],[first]]="0",SUBSTITUTE(TRIM(MID(B9527, 2, 3))," ","0"),SUBSTITUTE(TRIM(MID(B9527, 1, 3))," ","0"))</f>
        <v>E10</v>
      </c>
      <c r="H9527" s="2" t="str">
        <f>IF(Table13456[[#This Row],[first]]="0",SUBSTITUTE(TRIM(MID(B9527, 5, 3))," ","0"),SUBSTITUTE(TRIM(MID(B9527, 4, 3))," ","0"))</f>
        <v>4</v>
      </c>
      <c r="I9527" s="2" t="str">
        <f>IF(Table13456[[#This Row],[first]]="0",SUBSTITUTE(TRIM(MID(B9527, 8, 3))," ","0"),SUBSTITUTE(TRIM(MID(B9527, 7, 3))," ","0"))</f>
        <v>4</v>
      </c>
      <c r="J9527" s="2">
        <v>1</v>
      </c>
      <c r="K9527" s="2" t="str">
        <f t="shared" si="444"/>
        <v>E10</v>
      </c>
      <c r="L9527" s="2" t="str">
        <f t="shared" si="445"/>
        <v>004</v>
      </c>
      <c r="M9527" s="2" t="str">
        <f t="shared" si="446"/>
        <v>004</v>
      </c>
    </row>
    <row r="9528" spans="2:13" x14ac:dyDescent="0.25">
      <c r="B9528" s="2" t="s">
        <v>18718</v>
      </c>
      <c r="C9528" s="2" t="s">
        <v>18719</v>
      </c>
      <c r="D9528" s="6" t="str">
        <f>+_xlfn.CONCAT(Table13456[[#This Row],[phase1]],Table13456[[#This Row],[phase2]],Table13456[[#This Row],[phase3]],Table13456[[#This Row],[phase4]])</f>
        <v>1E10004004</v>
      </c>
      <c r="E9528" s="2" t="str">
        <f>+Table13456[[#This Row],[DESCRIPTION]]</f>
        <v>MOWING (INTERMEDIATE MACHINE)</v>
      </c>
      <c r="F9528" s="2" t="str">
        <f>+LEFT(Table13456[[#This Row],[PAY ITEM]],1)</f>
        <v>E</v>
      </c>
      <c r="G9528" s="2" t="str">
        <f>IF(Table13456[[#This Row],[first]]="0",SUBSTITUTE(TRIM(MID(B9528, 2, 3))," ","0"),SUBSTITUTE(TRIM(MID(B9528, 1, 3))," ","0"))</f>
        <v>E10</v>
      </c>
      <c r="H9528" s="2" t="str">
        <f>IF(Table13456[[#This Row],[first]]="0",SUBSTITUTE(TRIM(MID(B9528, 5, 3))," ","0"),SUBSTITUTE(TRIM(MID(B9528, 4, 3))," ","0"))</f>
        <v>4</v>
      </c>
      <c r="I9528" s="2" t="str">
        <f>IF(Table13456[[#This Row],[first]]="0",SUBSTITUTE(TRIM(MID(B9528, 8, 3))," ","0"),SUBSTITUTE(TRIM(MID(B9528, 7, 3))," ","0"))</f>
        <v>4</v>
      </c>
      <c r="J9528" s="2">
        <v>1</v>
      </c>
      <c r="K9528" s="2" t="str">
        <f t="shared" si="444"/>
        <v>E10</v>
      </c>
      <c r="L9528" s="2" t="str">
        <f t="shared" si="445"/>
        <v>004</v>
      </c>
      <c r="M9528" s="2" t="str">
        <f t="shared" si="446"/>
        <v>004</v>
      </c>
    </row>
    <row r="9529" spans="2:13" x14ac:dyDescent="0.25">
      <c r="B9529" s="2" t="s">
        <v>18720</v>
      </c>
      <c r="C9529" s="2" t="s">
        <v>18721</v>
      </c>
      <c r="D9529" s="6" t="str">
        <f>+_xlfn.CONCAT(Table13456[[#This Row],[phase1]],Table13456[[#This Row],[phase2]],Table13456[[#This Row],[phase3]],Table13456[[#This Row],[phase4]])</f>
        <v>1E10004004</v>
      </c>
      <c r="E9529" s="2" t="str">
        <f>+Table13456[[#This Row],[DESCRIPTION]]</f>
        <v>MOWING (SMALL MACHINE WITH COLLECTION AND DISPOSAL)</v>
      </c>
      <c r="F9529" s="2" t="str">
        <f>+LEFT(Table13456[[#This Row],[PAY ITEM]],1)</f>
        <v>E</v>
      </c>
      <c r="G9529" s="2" t="str">
        <f>IF(Table13456[[#This Row],[first]]="0",SUBSTITUTE(TRIM(MID(B9529, 2, 3))," ","0"),SUBSTITUTE(TRIM(MID(B9529, 1, 3))," ","0"))</f>
        <v>E10</v>
      </c>
      <c r="H9529" s="2" t="str">
        <f>IF(Table13456[[#This Row],[first]]="0",SUBSTITUTE(TRIM(MID(B9529, 5, 3))," ","0"),SUBSTITUTE(TRIM(MID(B9529, 4, 3))," ","0"))</f>
        <v>4</v>
      </c>
      <c r="I9529" s="2" t="str">
        <f>IF(Table13456[[#This Row],[first]]="0",SUBSTITUTE(TRIM(MID(B9529, 8, 3))," ","0"),SUBSTITUTE(TRIM(MID(B9529, 7, 3))," ","0"))</f>
        <v>4</v>
      </c>
      <c r="J9529" s="2">
        <v>1</v>
      </c>
      <c r="K9529" s="2" t="str">
        <f t="shared" si="444"/>
        <v>E10</v>
      </c>
      <c r="L9529" s="2" t="str">
        <f t="shared" si="445"/>
        <v>004</v>
      </c>
      <c r="M9529" s="2" t="str">
        <f t="shared" si="446"/>
        <v>004</v>
      </c>
    </row>
    <row r="9530" spans="2:13" x14ac:dyDescent="0.25">
      <c r="B9530" s="2" t="s">
        <v>18722</v>
      </c>
      <c r="C9530" s="2" t="s">
        <v>18723</v>
      </c>
      <c r="D9530" s="6" t="str">
        <f>+_xlfn.CONCAT(Table13456[[#This Row],[phase1]],Table13456[[#This Row],[phase2]],Table13456[[#This Row],[phase3]],Table13456[[#This Row],[phase4]])</f>
        <v>1E10004004</v>
      </c>
      <c r="E9530" s="2" t="str">
        <f>+Table13456[[#This Row],[DESCRIPTION]]</f>
        <v>MOWING (INTERMEDIATE MACHINE WITH COLLECTION AND DISPOSAL)</v>
      </c>
      <c r="F9530" s="2" t="str">
        <f>+LEFT(Table13456[[#This Row],[PAY ITEM]],1)</f>
        <v>E</v>
      </c>
      <c r="G9530" s="2" t="str">
        <f>IF(Table13456[[#This Row],[first]]="0",SUBSTITUTE(TRIM(MID(B9530, 2, 3))," ","0"),SUBSTITUTE(TRIM(MID(B9530, 1, 3))," ","0"))</f>
        <v>E10</v>
      </c>
      <c r="H9530" s="2" t="str">
        <f>IF(Table13456[[#This Row],[first]]="0",SUBSTITUTE(TRIM(MID(B9530, 5, 3))," ","0"),SUBSTITUTE(TRIM(MID(B9530, 4, 3))," ","0"))</f>
        <v>4</v>
      </c>
      <c r="I9530" s="2" t="str">
        <f>IF(Table13456[[#This Row],[first]]="0",SUBSTITUTE(TRIM(MID(B9530, 8, 3))," ","0"),SUBSTITUTE(TRIM(MID(B9530, 7, 3))," ","0"))</f>
        <v>4</v>
      </c>
      <c r="J9530" s="2">
        <v>1</v>
      </c>
      <c r="K9530" s="2" t="str">
        <f t="shared" si="444"/>
        <v>E10</v>
      </c>
      <c r="L9530" s="2" t="str">
        <f t="shared" si="445"/>
        <v>004</v>
      </c>
      <c r="M9530" s="2" t="str">
        <f t="shared" si="446"/>
        <v>004</v>
      </c>
    </row>
    <row r="9531" spans="2:13" x14ac:dyDescent="0.25">
      <c r="B9531" s="2" t="s">
        <v>18724</v>
      </c>
      <c r="C9531" s="2" t="s">
        <v>18725</v>
      </c>
      <c r="D9531" s="6" t="str">
        <f>+_xlfn.CONCAT(Table13456[[#This Row],[phase1]],Table13456[[#This Row],[phase2]],Table13456[[#This Row],[phase3]],Table13456[[#This Row],[phase4]])</f>
        <v>1E10404001</v>
      </c>
      <c r="E9531" s="2" t="str">
        <f>+Table13456[[#This Row],[DESCRIPTION]]</f>
        <v>MOWING (PERFORMANCE)</v>
      </c>
      <c r="F9531" s="2" t="str">
        <f>+LEFT(Table13456[[#This Row],[PAY ITEM]],1)</f>
        <v>E</v>
      </c>
      <c r="G9531" s="2" t="str">
        <f>IF(Table13456[[#This Row],[first]]="0",SUBSTITUTE(TRIM(MID(B9531, 2, 3))," ","0"),SUBSTITUTE(TRIM(MID(B9531, 1, 3))," ","0"))</f>
        <v>E10</v>
      </c>
      <c r="H9531" s="2" t="str">
        <f>IF(Table13456[[#This Row],[first]]="0",SUBSTITUTE(TRIM(MID(B9531, 5, 3))," ","0"),SUBSTITUTE(TRIM(MID(B9531, 4, 3))," ","0"))</f>
        <v>404</v>
      </c>
      <c r="I9531" s="2" t="str">
        <f>IF(Table13456[[#This Row],[first]]="0",SUBSTITUTE(TRIM(MID(B9531, 8, 3))," ","0"),SUBSTITUTE(TRIM(MID(B9531, 7, 3))," ","0"))</f>
        <v>1</v>
      </c>
      <c r="J9531" s="2">
        <v>1</v>
      </c>
      <c r="K9531" s="2" t="str">
        <f t="shared" si="444"/>
        <v>E10</v>
      </c>
      <c r="L9531" s="2" t="str">
        <f t="shared" si="445"/>
        <v>404</v>
      </c>
      <c r="M9531" s="2" t="str">
        <f t="shared" si="446"/>
        <v>001</v>
      </c>
    </row>
    <row r="9532" spans="2:13" x14ac:dyDescent="0.25">
      <c r="B9532" s="2" t="s">
        <v>18726</v>
      </c>
      <c r="C9532" s="2" t="s">
        <v>18727</v>
      </c>
      <c r="D9532" s="6" t="str">
        <f>+_xlfn.CONCAT(Table13456[[#This Row],[phase1]],Table13456[[#This Row],[phase2]],Table13456[[#This Row],[phase3]],Table13456[[#This Row],[phase4]])</f>
        <v>1E10405000</v>
      </c>
      <c r="E9532" s="2" t="str">
        <f>+Table13456[[#This Row],[DESCRIPTION]]</f>
        <v>WEED CONTROL MANUAL</v>
      </c>
      <c r="F9532" s="2" t="str">
        <f>+LEFT(Table13456[[#This Row],[PAY ITEM]],1)</f>
        <v>E</v>
      </c>
      <c r="G9532" s="2" t="str">
        <f>IF(Table13456[[#This Row],[first]]="0",SUBSTITUTE(TRIM(MID(B9532, 2, 3))," ","0"),SUBSTITUTE(TRIM(MID(B9532, 1, 3))," ","0"))</f>
        <v>E10</v>
      </c>
      <c r="H9532" s="2" t="str">
        <f>IF(Table13456[[#This Row],[first]]="0",SUBSTITUTE(TRIM(MID(B9532, 5, 3))," ","0"),SUBSTITUTE(TRIM(MID(B9532, 4, 3))," ","0"))</f>
        <v>405</v>
      </c>
      <c r="I9532" s="2" t="str">
        <f>IF(Table13456[[#This Row],[first]]="0",SUBSTITUTE(TRIM(MID(B9532, 8, 3))," ","0"),SUBSTITUTE(TRIM(MID(B9532, 7, 3))," ","0"))</f>
        <v>0</v>
      </c>
      <c r="J9532" s="2">
        <v>1</v>
      </c>
      <c r="K9532" s="2" t="str">
        <f t="shared" si="444"/>
        <v>E10</v>
      </c>
      <c r="L9532" s="2" t="str">
        <f t="shared" si="445"/>
        <v>405</v>
      </c>
      <c r="M9532" s="2" t="str">
        <f t="shared" si="446"/>
        <v>000</v>
      </c>
    </row>
    <row r="9533" spans="2:13" x14ac:dyDescent="0.25">
      <c r="B9533" s="2" t="s">
        <v>18728</v>
      </c>
      <c r="C9533" s="2" t="s">
        <v>18729</v>
      </c>
      <c r="D9533" s="6" t="str">
        <f>+_xlfn.CONCAT(Table13456[[#This Row],[phase1]],Table13456[[#This Row],[phase2]],Table13456[[#This Row],[phase3]],Table13456[[#This Row],[phase4]])</f>
        <v>1E10006001</v>
      </c>
      <c r="E9533" s="2" t="str">
        <f>+Table13456[[#This Row],[DESCRIPTION]]</f>
        <v>DEBRIS REMOVAL</v>
      </c>
      <c r="F9533" s="2" t="str">
        <f>+LEFT(Table13456[[#This Row],[PAY ITEM]],1)</f>
        <v>E</v>
      </c>
      <c r="G9533" s="2" t="str">
        <f>IF(Table13456[[#This Row],[first]]="0",SUBSTITUTE(TRIM(MID(B9533, 2, 3))," ","0"),SUBSTITUTE(TRIM(MID(B9533, 1, 3))," ","0"))</f>
        <v>E10</v>
      </c>
      <c r="H9533" s="2" t="str">
        <f>IF(Table13456[[#This Row],[first]]="0",SUBSTITUTE(TRIM(MID(B9533, 5, 3))," ","0"),SUBSTITUTE(TRIM(MID(B9533, 4, 3))," ","0"))</f>
        <v>6</v>
      </c>
      <c r="I9533" s="2" t="str">
        <f>IF(Table13456[[#This Row],[first]]="0",SUBSTITUTE(TRIM(MID(B9533, 8, 3))," ","0"),SUBSTITUTE(TRIM(MID(B9533, 7, 3))," ","0"))</f>
        <v>1</v>
      </c>
      <c r="J9533" s="2">
        <v>1</v>
      </c>
      <c r="K9533" s="2" t="str">
        <f t="shared" si="444"/>
        <v>E10</v>
      </c>
      <c r="L9533" s="2" t="str">
        <f t="shared" si="445"/>
        <v>006</v>
      </c>
      <c r="M9533" s="2" t="str">
        <f t="shared" si="446"/>
        <v>001</v>
      </c>
    </row>
    <row r="9534" spans="2:13" x14ac:dyDescent="0.25">
      <c r="B9534" s="2" t="s">
        <v>18730</v>
      </c>
      <c r="C9534" s="2" t="s">
        <v>18731</v>
      </c>
      <c r="D9534" s="6" t="str">
        <f>+_xlfn.CONCAT(Table13456[[#This Row],[phase1]],Table13456[[#This Row],[phase2]],Table13456[[#This Row],[phase3]],Table13456[[#This Row],[phase4]])</f>
        <v>1E10006001</v>
      </c>
      <c r="E9534" s="2" t="str">
        <f>+Table13456[[#This Row],[DESCRIPTION]]</f>
        <v>DEBRIS REMOVAL, ROADWAY SHOULDER AND MEDIAN PATROL</v>
      </c>
      <c r="F9534" s="2" t="str">
        <f>+LEFT(Table13456[[#This Row],[PAY ITEM]],1)</f>
        <v>E</v>
      </c>
      <c r="G9534" s="2" t="str">
        <f>IF(Table13456[[#This Row],[first]]="0",SUBSTITUTE(TRIM(MID(B9534, 2, 3))," ","0"),SUBSTITUTE(TRIM(MID(B9534, 1, 3))," ","0"))</f>
        <v>E10</v>
      </c>
      <c r="H9534" s="2" t="str">
        <f>IF(Table13456[[#This Row],[first]]="0",SUBSTITUTE(TRIM(MID(B9534, 5, 3))," ","0"),SUBSTITUTE(TRIM(MID(B9534, 4, 3))," ","0"))</f>
        <v>6</v>
      </c>
      <c r="I9534" s="2" t="str">
        <f>IF(Table13456[[#This Row],[first]]="0",SUBSTITUTE(TRIM(MID(B9534, 8, 3))," ","0"),SUBSTITUTE(TRIM(MID(B9534, 7, 3))," ","0"))</f>
        <v>1</v>
      </c>
      <c r="J9534" s="2">
        <v>1</v>
      </c>
      <c r="K9534" s="2" t="str">
        <f t="shared" si="444"/>
        <v>E10</v>
      </c>
      <c r="L9534" s="2" t="str">
        <f t="shared" si="445"/>
        <v>006</v>
      </c>
      <c r="M9534" s="2" t="str">
        <f t="shared" si="446"/>
        <v>001</v>
      </c>
    </row>
    <row r="9535" spans="2:13" x14ac:dyDescent="0.25">
      <c r="B9535" s="2" t="s">
        <v>18732</v>
      </c>
      <c r="C9535" s="2" t="s">
        <v>18733</v>
      </c>
      <c r="D9535" s="6" t="str">
        <f>+_xlfn.CONCAT(Table13456[[#This Row],[phase1]],Table13456[[#This Row],[phase2]],Table13456[[#This Row],[phase3]],Table13456[[#This Row],[phase4]])</f>
        <v>1E10006001</v>
      </c>
      <c r="E9535" s="2" t="str">
        <f>+Table13456[[#This Row],[DESCRIPTION]]</f>
        <v>DEBRIS REMOVAL, RESPONSE</v>
      </c>
      <c r="F9535" s="2" t="str">
        <f>+LEFT(Table13456[[#This Row],[PAY ITEM]],1)</f>
        <v>E</v>
      </c>
      <c r="G9535" s="2" t="str">
        <f>IF(Table13456[[#This Row],[first]]="0",SUBSTITUTE(TRIM(MID(B9535, 2, 3))," ","0"),SUBSTITUTE(TRIM(MID(B9535, 1, 3))," ","0"))</f>
        <v>E10</v>
      </c>
      <c r="H9535" s="2" t="str">
        <f>IF(Table13456[[#This Row],[first]]="0",SUBSTITUTE(TRIM(MID(B9535, 5, 3))," ","0"),SUBSTITUTE(TRIM(MID(B9535, 4, 3))," ","0"))</f>
        <v>6</v>
      </c>
      <c r="I9535" s="2" t="str">
        <f>IF(Table13456[[#This Row],[first]]="0",SUBSTITUTE(TRIM(MID(B9535, 8, 3))," ","0"),SUBSTITUTE(TRIM(MID(B9535, 7, 3))," ","0"))</f>
        <v>1</v>
      </c>
      <c r="J9535" s="2">
        <v>1</v>
      </c>
      <c r="K9535" s="2" t="str">
        <f t="shared" si="444"/>
        <v>E10</v>
      </c>
      <c r="L9535" s="2" t="str">
        <f t="shared" si="445"/>
        <v>006</v>
      </c>
      <c r="M9535" s="2" t="str">
        <f t="shared" si="446"/>
        <v>001</v>
      </c>
    </row>
    <row r="9536" spans="2:13" x14ac:dyDescent="0.25">
      <c r="B9536" s="2" t="s">
        <v>18734</v>
      </c>
      <c r="C9536" s="2" t="s">
        <v>18735</v>
      </c>
      <c r="D9536" s="6" t="str">
        <f>+_xlfn.CONCAT(Table13456[[#This Row],[phase1]],Table13456[[#This Row],[phase2]],Table13456[[#This Row],[phase3]],Table13456[[#This Row],[phase4]])</f>
        <v>1E10602002</v>
      </c>
      <c r="E9536" s="2" t="str">
        <f>+Table13456[[#This Row],[DESCRIPTION]]</f>
        <v>REM &amp; DISPOSAL OF DEAD ANIMALS (0 - 100 LBS)</v>
      </c>
      <c r="F9536" s="2" t="str">
        <f>+LEFT(Table13456[[#This Row],[PAY ITEM]],1)</f>
        <v>E</v>
      </c>
      <c r="G9536" s="2" t="str">
        <f>IF(Table13456[[#This Row],[first]]="0",SUBSTITUTE(TRIM(MID(B9536, 2, 3))," ","0"),SUBSTITUTE(TRIM(MID(B9536, 1, 3))," ","0"))</f>
        <v>E10</v>
      </c>
      <c r="H9536" s="2" t="str">
        <f>IF(Table13456[[#This Row],[first]]="0",SUBSTITUTE(TRIM(MID(B9536, 5, 3))," ","0"),SUBSTITUTE(TRIM(MID(B9536, 4, 3))," ","0"))</f>
        <v>602</v>
      </c>
      <c r="I9536" s="2" t="str">
        <f>IF(Table13456[[#This Row],[first]]="0",SUBSTITUTE(TRIM(MID(B9536, 8, 3))," ","0"),SUBSTITUTE(TRIM(MID(B9536, 7, 3))," ","0"))</f>
        <v>2</v>
      </c>
      <c r="J9536" s="2">
        <v>1</v>
      </c>
      <c r="K9536" s="2" t="str">
        <f t="shared" si="444"/>
        <v>E10</v>
      </c>
      <c r="L9536" s="2" t="str">
        <f t="shared" si="445"/>
        <v>602</v>
      </c>
      <c r="M9536" s="2" t="str">
        <f t="shared" si="446"/>
        <v>002</v>
      </c>
    </row>
    <row r="9537" spans="2:13" x14ac:dyDescent="0.25">
      <c r="B9537" s="2" t="s">
        <v>18736</v>
      </c>
      <c r="C9537" s="2" t="s">
        <v>18737</v>
      </c>
      <c r="D9537" s="6" t="str">
        <f>+_xlfn.CONCAT(Table13456[[#This Row],[phase1]],Table13456[[#This Row],[phase2]],Table13456[[#This Row],[phase3]],Table13456[[#This Row],[phase4]])</f>
        <v>1E10602002</v>
      </c>
      <c r="E9537" s="2" t="str">
        <f>+Table13456[[#This Row],[DESCRIPTION]]</f>
        <v>REM &amp; DISPOSAL OF DEAD ANIMALS (&gt; 100 LBS)</v>
      </c>
      <c r="F9537" s="2" t="str">
        <f>+LEFT(Table13456[[#This Row],[PAY ITEM]],1)</f>
        <v>E</v>
      </c>
      <c r="G9537" s="2" t="str">
        <f>IF(Table13456[[#This Row],[first]]="0",SUBSTITUTE(TRIM(MID(B9537, 2, 3))," ","0"),SUBSTITUTE(TRIM(MID(B9537, 1, 3))," ","0"))</f>
        <v>E10</v>
      </c>
      <c r="H9537" s="2" t="str">
        <f>IF(Table13456[[#This Row],[first]]="0",SUBSTITUTE(TRIM(MID(B9537, 5, 3))," ","0"),SUBSTITUTE(TRIM(MID(B9537, 4, 3))," ","0"))</f>
        <v>602</v>
      </c>
      <c r="I9537" s="2" t="str">
        <f>IF(Table13456[[#This Row],[first]]="0",SUBSTITUTE(TRIM(MID(B9537, 8, 3))," ","0"),SUBSTITUTE(TRIM(MID(B9537, 7, 3))," ","0"))</f>
        <v>2</v>
      </c>
      <c r="J9537" s="2">
        <v>1</v>
      </c>
      <c r="K9537" s="2" t="str">
        <f t="shared" si="444"/>
        <v>E10</v>
      </c>
      <c r="L9537" s="2" t="str">
        <f t="shared" si="445"/>
        <v>602</v>
      </c>
      <c r="M9537" s="2" t="str">
        <f t="shared" si="446"/>
        <v>002</v>
      </c>
    </row>
    <row r="9538" spans="2:13" x14ac:dyDescent="0.25">
      <c r="B9538" s="2" t="s">
        <v>18738</v>
      </c>
      <c r="C9538" s="2" t="s">
        <v>18739</v>
      </c>
      <c r="D9538" s="6" t="str">
        <f>+_xlfn.CONCAT(Table13456[[#This Row],[phase1]],Table13456[[#This Row],[phase2]],Table13456[[#This Row],[phase3]],Table13456[[#This Row],[phase4]])</f>
        <v>1E10602002</v>
      </c>
      <c r="E9538" s="2" t="str">
        <f>+Table13456[[#This Row],[DESCRIPTION]]</f>
        <v>LIVE ANIMAL REMOVAL</v>
      </c>
      <c r="F9538" s="2" t="str">
        <f>+LEFT(Table13456[[#This Row],[PAY ITEM]],1)</f>
        <v>E</v>
      </c>
      <c r="G9538" s="2" t="str">
        <f>IF(Table13456[[#This Row],[first]]="0",SUBSTITUTE(TRIM(MID(B9538, 2, 3))," ","0"),SUBSTITUTE(TRIM(MID(B9538, 1, 3))," ","0"))</f>
        <v>E10</v>
      </c>
      <c r="H9538" s="2" t="str">
        <f>IF(Table13456[[#This Row],[first]]="0",SUBSTITUTE(TRIM(MID(B9538, 5, 3))," ","0"),SUBSTITUTE(TRIM(MID(B9538, 4, 3))," ","0"))</f>
        <v>602</v>
      </c>
      <c r="I9538" s="2" t="str">
        <f>IF(Table13456[[#This Row],[first]]="0",SUBSTITUTE(TRIM(MID(B9538, 8, 3))," ","0"),SUBSTITUTE(TRIM(MID(B9538, 7, 3))," ","0"))</f>
        <v>2</v>
      </c>
      <c r="J9538" s="2">
        <v>1</v>
      </c>
      <c r="K9538" s="2" t="str">
        <f t="shared" si="444"/>
        <v>E10</v>
      </c>
      <c r="L9538" s="2" t="str">
        <f t="shared" si="445"/>
        <v>602</v>
      </c>
      <c r="M9538" s="2" t="str">
        <f t="shared" si="446"/>
        <v>002</v>
      </c>
    </row>
    <row r="9539" spans="2:13" x14ac:dyDescent="0.25">
      <c r="B9539" s="2" t="s">
        <v>18740</v>
      </c>
      <c r="C9539" s="2" t="s">
        <v>18741</v>
      </c>
      <c r="D9539" s="6" t="str">
        <f>+_xlfn.CONCAT(Table13456[[#This Row],[phase1]],Table13456[[#This Row],[phase2]],Table13456[[#This Row],[phase3]],Table13456[[#This Row],[phase4]])</f>
        <v>1E10602002</v>
      </c>
      <c r="E9539" s="2" t="str">
        <f>+Table13456[[#This Row],[DESCRIPTION]]</f>
        <v>REMOVAL &amp; DISPOSAL MATERIALS</v>
      </c>
      <c r="F9539" s="2" t="str">
        <f>+LEFT(Table13456[[#This Row],[PAY ITEM]],1)</f>
        <v>E</v>
      </c>
      <c r="G9539" s="2" t="str">
        <f>IF(Table13456[[#This Row],[first]]="0",SUBSTITUTE(TRIM(MID(B9539, 2, 3))," ","0"),SUBSTITUTE(TRIM(MID(B9539, 1, 3))," ","0"))</f>
        <v>E10</v>
      </c>
      <c r="H9539" s="2" t="str">
        <f>IF(Table13456[[#This Row],[first]]="0",SUBSTITUTE(TRIM(MID(B9539, 5, 3))," ","0"),SUBSTITUTE(TRIM(MID(B9539, 4, 3))," ","0"))</f>
        <v>602</v>
      </c>
      <c r="I9539" s="2" t="str">
        <f>IF(Table13456[[#This Row],[first]]="0",SUBSTITUTE(TRIM(MID(B9539, 8, 3))," ","0"),SUBSTITUTE(TRIM(MID(B9539, 7, 3))," ","0"))</f>
        <v>2</v>
      </c>
      <c r="J9539" s="2">
        <v>1</v>
      </c>
      <c r="K9539" s="2" t="str">
        <f t="shared" ref="K9539:K9602" si="447">IF(LEN(G9539) = 3, G9539, TEXT(IF(LEN(G9539) = 2, "0" &amp; G9539, "00" &amp; G9539), "000"))</f>
        <v>E10</v>
      </c>
      <c r="L9539" s="2" t="str">
        <f t="shared" ref="L9539:L9602" si="448">IF(LEN(H9539) = 3, H9539, TEXT(IF(LEN(H9539) = 2, "0" &amp; H9539, "00" &amp; H9539), "000"))</f>
        <v>602</v>
      </c>
      <c r="M9539" s="2" t="str">
        <f t="shared" ref="M9539:M9602" si="449">IF(LEN(I9539) = 3, I9539, TEXT(IF(LEN(I9539) = 2, "0" &amp; I9539, "00" &amp; I9539), "000"))</f>
        <v>002</v>
      </c>
    </row>
    <row r="9540" spans="2:13" x14ac:dyDescent="0.25">
      <c r="B9540" s="2" t="s">
        <v>18742</v>
      </c>
      <c r="C9540" s="2" t="s">
        <v>139</v>
      </c>
      <c r="D9540" s="6" t="str">
        <f>+_xlfn.CONCAT(Table13456[[#This Row],[phase1]],Table13456[[#This Row],[phase2]],Table13456[[#This Row],[phase3]],Table13456[[#This Row],[phase4]])</f>
        <v>1E10007001</v>
      </c>
      <c r="E9540" s="2" t="str">
        <f>+Table13456[[#This Row],[DESCRIPTION]]</f>
        <v>LITTER REMOVAL</v>
      </c>
      <c r="F9540" s="2" t="str">
        <f>+LEFT(Table13456[[#This Row],[PAY ITEM]],1)</f>
        <v>E</v>
      </c>
      <c r="G9540" s="2" t="str">
        <f>IF(Table13456[[#This Row],[first]]="0",SUBSTITUTE(TRIM(MID(B9540, 2, 3))," ","0"),SUBSTITUTE(TRIM(MID(B9540, 1, 3))," ","0"))</f>
        <v>E10</v>
      </c>
      <c r="H9540" s="2" t="str">
        <f>IF(Table13456[[#This Row],[first]]="0",SUBSTITUTE(TRIM(MID(B9540, 5, 3))," ","0"),SUBSTITUTE(TRIM(MID(B9540, 4, 3))," ","0"))</f>
        <v>7</v>
      </c>
      <c r="I9540" s="2" t="str">
        <f>IF(Table13456[[#This Row],[first]]="0",SUBSTITUTE(TRIM(MID(B9540, 8, 3))," ","0"),SUBSTITUTE(TRIM(MID(B9540, 7, 3))," ","0"))</f>
        <v>1</v>
      </c>
      <c r="J9540" s="2">
        <v>1</v>
      </c>
      <c r="K9540" s="2" t="str">
        <f t="shared" si="447"/>
        <v>E10</v>
      </c>
      <c r="L9540" s="2" t="str">
        <f t="shared" si="448"/>
        <v>007</v>
      </c>
      <c r="M9540" s="2" t="str">
        <f t="shared" si="449"/>
        <v>001</v>
      </c>
    </row>
    <row r="9541" spans="2:13" x14ac:dyDescent="0.25">
      <c r="B9541" s="2" t="s">
        <v>18743</v>
      </c>
      <c r="C9541" s="2" t="s">
        <v>18729</v>
      </c>
      <c r="D9541" s="6" t="str">
        <f>+_xlfn.CONCAT(Table13456[[#This Row],[phase1]],Table13456[[#This Row],[phase2]],Table13456[[#This Row],[phase3]],Table13456[[#This Row],[phase4]])</f>
        <v>1E10007001</v>
      </c>
      <c r="E9541" s="2" t="str">
        <f>+Table13456[[#This Row],[DESCRIPTION]]</f>
        <v>DEBRIS REMOVAL</v>
      </c>
      <c r="F9541" s="2" t="str">
        <f>+LEFT(Table13456[[#This Row],[PAY ITEM]],1)</f>
        <v>E</v>
      </c>
      <c r="G9541" s="2" t="str">
        <f>IF(Table13456[[#This Row],[first]]="0",SUBSTITUTE(TRIM(MID(B9541, 2, 3))," ","0"),SUBSTITUTE(TRIM(MID(B9541, 1, 3))," ","0"))</f>
        <v>E10</v>
      </c>
      <c r="H9541" s="2" t="str">
        <f>IF(Table13456[[#This Row],[first]]="0",SUBSTITUTE(TRIM(MID(B9541, 5, 3))," ","0"),SUBSTITUTE(TRIM(MID(B9541, 4, 3))," ","0"))</f>
        <v>7</v>
      </c>
      <c r="I9541" s="2" t="str">
        <f>IF(Table13456[[#This Row],[first]]="0",SUBSTITUTE(TRIM(MID(B9541, 8, 3))," ","0"),SUBSTITUTE(TRIM(MID(B9541, 7, 3))," ","0"))</f>
        <v>1</v>
      </c>
      <c r="J9541" s="2">
        <v>1</v>
      </c>
      <c r="K9541" s="2" t="str">
        <f t="shared" si="447"/>
        <v>E10</v>
      </c>
      <c r="L9541" s="2" t="str">
        <f t="shared" si="448"/>
        <v>007</v>
      </c>
      <c r="M9541" s="2" t="str">
        <f t="shared" si="449"/>
        <v>001</v>
      </c>
    </row>
    <row r="9542" spans="2:13" x14ac:dyDescent="0.25">
      <c r="B9542" s="2" t="s">
        <v>18744</v>
      </c>
      <c r="C9542" s="2" t="s">
        <v>18745</v>
      </c>
      <c r="D9542" s="6" t="str">
        <f>+_xlfn.CONCAT(Table13456[[#This Row],[phase1]],Table13456[[#This Row],[phase2]],Table13456[[#This Row],[phase3]],Table13456[[#This Row],[phase4]])</f>
        <v>1E10007002</v>
      </c>
      <c r="E9542" s="2" t="str">
        <f>+Table13456[[#This Row],[DESCRIPTION]]</f>
        <v>MOWING (LARGE MACHINE)</v>
      </c>
      <c r="F9542" s="2" t="str">
        <f>+LEFT(Table13456[[#This Row],[PAY ITEM]],1)</f>
        <v>E</v>
      </c>
      <c r="G9542" s="2" t="str">
        <f>IF(Table13456[[#This Row],[first]]="0",SUBSTITUTE(TRIM(MID(B9542, 2, 3))," ","0"),SUBSTITUTE(TRIM(MID(B9542, 1, 3))," ","0"))</f>
        <v>E10</v>
      </c>
      <c r="H9542" s="2" t="str">
        <f>IF(Table13456[[#This Row],[first]]="0",SUBSTITUTE(TRIM(MID(B9542, 5, 3))," ","0"),SUBSTITUTE(TRIM(MID(B9542, 4, 3))," ","0"))</f>
        <v>7</v>
      </c>
      <c r="I9542" s="2" t="str">
        <f>IF(Table13456[[#This Row],[first]]="0",SUBSTITUTE(TRIM(MID(B9542, 8, 3))," ","0"),SUBSTITUTE(TRIM(MID(B9542, 7, 3))," ","0"))</f>
        <v>2</v>
      </c>
      <c r="J9542" s="2">
        <v>1</v>
      </c>
      <c r="K9542" s="2" t="str">
        <f t="shared" si="447"/>
        <v>E10</v>
      </c>
      <c r="L9542" s="2" t="str">
        <f t="shared" si="448"/>
        <v>007</v>
      </c>
      <c r="M9542" s="2" t="str">
        <f t="shared" si="449"/>
        <v>002</v>
      </c>
    </row>
    <row r="9543" spans="2:13" x14ac:dyDescent="0.25">
      <c r="B9543" s="2" t="s">
        <v>18746</v>
      </c>
      <c r="C9543" s="2" t="s">
        <v>18715</v>
      </c>
      <c r="D9543" s="6" t="str">
        <f>+_xlfn.CONCAT(Table13456[[#This Row],[phase1]],Table13456[[#This Row],[phase2]],Table13456[[#This Row],[phase3]],Table13456[[#This Row],[phase4]])</f>
        <v>1E10007002</v>
      </c>
      <c r="E9543" s="2" t="str">
        <f>+Table13456[[#This Row],[DESCRIPTION]]</f>
        <v>MOWING (SLOPE)</v>
      </c>
      <c r="F9543" s="2" t="str">
        <f>+LEFT(Table13456[[#This Row],[PAY ITEM]],1)</f>
        <v>E</v>
      </c>
      <c r="G9543" s="2" t="str">
        <f>IF(Table13456[[#This Row],[first]]="0",SUBSTITUTE(TRIM(MID(B9543, 2, 3))," ","0"),SUBSTITUTE(TRIM(MID(B9543, 1, 3))," ","0"))</f>
        <v>E10</v>
      </c>
      <c r="H9543" s="2" t="str">
        <f>IF(Table13456[[#This Row],[first]]="0",SUBSTITUTE(TRIM(MID(B9543, 5, 3))," ","0"),SUBSTITUTE(TRIM(MID(B9543, 4, 3))," ","0"))</f>
        <v>7</v>
      </c>
      <c r="I9543" s="2" t="str">
        <f>IF(Table13456[[#This Row],[first]]="0",SUBSTITUTE(TRIM(MID(B9543, 8, 3))," ","0"),SUBSTITUTE(TRIM(MID(B9543, 7, 3))," ","0"))</f>
        <v>2</v>
      </c>
      <c r="J9543" s="2">
        <v>1</v>
      </c>
      <c r="K9543" s="2" t="str">
        <f t="shared" si="447"/>
        <v>E10</v>
      </c>
      <c r="L9543" s="2" t="str">
        <f t="shared" si="448"/>
        <v>007</v>
      </c>
      <c r="M9543" s="2" t="str">
        <f t="shared" si="449"/>
        <v>002</v>
      </c>
    </row>
    <row r="9544" spans="2:13" x14ac:dyDescent="0.25">
      <c r="B9544" s="2" t="s">
        <v>18747</v>
      </c>
      <c r="C9544" s="2" t="s">
        <v>18719</v>
      </c>
      <c r="D9544" s="6" t="str">
        <f>+_xlfn.CONCAT(Table13456[[#This Row],[phase1]],Table13456[[#This Row],[phase2]],Table13456[[#This Row],[phase3]],Table13456[[#This Row],[phase4]])</f>
        <v>1E10007002</v>
      </c>
      <c r="E9544" s="2" t="str">
        <f>+Table13456[[#This Row],[DESCRIPTION]]</f>
        <v>MOWING (INTERMEDIATE MACHINE)</v>
      </c>
      <c r="F9544" s="2" t="str">
        <f>+LEFT(Table13456[[#This Row],[PAY ITEM]],1)</f>
        <v>E</v>
      </c>
      <c r="G9544" s="2" t="str">
        <f>IF(Table13456[[#This Row],[first]]="0",SUBSTITUTE(TRIM(MID(B9544, 2, 3))," ","0"),SUBSTITUTE(TRIM(MID(B9544, 1, 3))," ","0"))</f>
        <v>E10</v>
      </c>
      <c r="H9544" s="2" t="str">
        <f>IF(Table13456[[#This Row],[first]]="0",SUBSTITUTE(TRIM(MID(B9544, 5, 3))," ","0"),SUBSTITUTE(TRIM(MID(B9544, 4, 3))," ","0"))</f>
        <v>7</v>
      </c>
      <c r="I9544" s="2" t="str">
        <f>IF(Table13456[[#This Row],[first]]="0",SUBSTITUTE(TRIM(MID(B9544, 8, 3))," ","0"),SUBSTITUTE(TRIM(MID(B9544, 7, 3))," ","0"))</f>
        <v>2</v>
      </c>
      <c r="J9544" s="2">
        <v>1</v>
      </c>
      <c r="K9544" s="2" t="str">
        <f t="shared" si="447"/>
        <v>E10</v>
      </c>
      <c r="L9544" s="2" t="str">
        <f t="shared" si="448"/>
        <v>007</v>
      </c>
      <c r="M9544" s="2" t="str">
        <f t="shared" si="449"/>
        <v>002</v>
      </c>
    </row>
    <row r="9545" spans="2:13" x14ac:dyDescent="0.25">
      <c r="B9545" s="2" t="s">
        <v>18748</v>
      </c>
      <c r="C9545" s="2" t="s">
        <v>18717</v>
      </c>
      <c r="D9545" s="6" t="str">
        <f>+_xlfn.CONCAT(Table13456[[#This Row],[phase1]],Table13456[[#This Row],[phase2]],Table13456[[#This Row],[phase3]],Table13456[[#This Row],[phase4]])</f>
        <v>1E10007002</v>
      </c>
      <c r="E9545" s="2" t="str">
        <f>+Table13456[[#This Row],[DESCRIPTION]]</f>
        <v>MOWING (SMALL MACHINE)</v>
      </c>
      <c r="F9545" s="2" t="str">
        <f>+LEFT(Table13456[[#This Row],[PAY ITEM]],1)</f>
        <v>E</v>
      </c>
      <c r="G9545" s="2" t="str">
        <f>IF(Table13456[[#This Row],[first]]="0",SUBSTITUTE(TRIM(MID(B9545, 2, 3))," ","0"),SUBSTITUTE(TRIM(MID(B9545, 1, 3))," ","0"))</f>
        <v>E10</v>
      </c>
      <c r="H9545" s="2" t="str">
        <f>IF(Table13456[[#This Row],[first]]="0",SUBSTITUTE(TRIM(MID(B9545, 5, 3))," ","0"),SUBSTITUTE(TRIM(MID(B9545, 4, 3))," ","0"))</f>
        <v>7</v>
      </c>
      <c r="I9545" s="2" t="str">
        <f>IF(Table13456[[#This Row],[first]]="0",SUBSTITUTE(TRIM(MID(B9545, 8, 3))," ","0"),SUBSTITUTE(TRIM(MID(B9545, 7, 3))," ","0"))</f>
        <v>2</v>
      </c>
      <c r="J9545" s="2">
        <v>1</v>
      </c>
      <c r="K9545" s="2" t="str">
        <f t="shared" si="447"/>
        <v>E10</v>
      </c>
      <c r="L9545" s="2" t="str">
        <f t="shared" si="448"/>
        <v>007</v>
      </c>
      <c r="M9545" s="2" t="str">
        <f t="shared" si="449"/>
        <v>002</v>
      </c>
    </row>
    <row r="9546" spans="2:13" x14ac:dyDescent="0.25">
      <c r="B9546" s="2" t="s">
        <v>18749</v>
      </c>
      <c r="C9546" s="2" t="s">
        <v>18750</v>
      </c>
      <c r="D9546" s="6" t="str">
        <f>+_xlfn.CONCAT(Table13456[[#This Row],[phase1]],Table13456[[#This Row],[phase2]],Table13456[[#This Row],[phase3]],Table13456[[#This Row],[phase4]])</f>
        <v>1E10007002</v>
      </c>
      <c r="E9546" s="2" t="str">
        <f>+Table13456[[#This Row],[DESCRIPTION]]</f>
        <v>WEED CONTROL, MANUAL</v>
      </c>
      <c r="F9546" s="2" t="str">
        <f>+LEFT(Table13456[[#This Row],[PAY ITEM]],1)</f>
        <v>E</v>
      </c>
      <c r="G9546" s="2" t="str">
        <f>IF(Table13456[[#This Row],[first]]="0",SUBSTITUTE(TRIM(MID(B9546, 2, 3))," ","0"),SUBSTITUTE(TRIM(MID(B9546, 1, 3))," ","0"))</f>
        <v>E10</v>
      </c>
      <c r="H9546" s="2" t="str">
        <f>IF(Table13456[[#This Row],[first]]="0",SUBSTITUTE(TRIM(MID(B9546, 5, 3))," ","0"),SUBSTITUTE(TRIM(MID(B9546, 4, 3))," ","0"))</f>
        <v>7</v>
      </c>
      <c r="I9546" s="2" t="str">
        <f>IF(Table13456[[#This Row],[first]]="0",SUBSTITUTE(TRIM(MID(B9546, 8, 3))," ","0"),SUBSTITUTE(TRIM(MID(B9546, 7, 3))," ","0"))</f>
        <v>2</v>
      </c>
      <c r="J9546" s="2">
        <v>1</v>
      </c>
      <c r="K9546" s="2" t="str">
        <f t="shared" si="447"/>
        <v>E10</v>
      </c>
      <c r="L9546" s="2" t="str">
        <f t="shared" si="448"/>
        <v>007</v>
      </c>
      <c r="M9546" s="2" t="str">
        <f t="shared" si="449"/>
        <v>002</v>
      </c>
    </row>
    <row r="9547" spans="2:13" x14ac:dyDescent="0.25">
      <c r="B9547" s="2" t="s">
        <v>18751</v>
      </c>
      <c r="C9547" s="2" t="s">
        <v>151</v>
      </c>
      <c r="D9547" s="6" t="str">
        <f>+_xlfn.CONCAT(Table13456[[#This Row],[phase1]],Table13456[[#This Row],[phase2]],Table13456[[#This Row],[phase3]],Table13456[[#This Row],[phase4]])</f>
        <v>1E11000002</v>
      </c>
      <c r="E9547" s="2" t="str">
        <f>+Table13456[[#This Row],[DESCRIPTION]]</f>
        <v>CLEARING &amp; GRUBBING</v>
      </c>
      <c r="F9547" s="2" t="str">
        <f>+LEFT(Table13456[[#This Row],[PAY ITEM]],1)</f>
        <v>E</v>
      </c>
      <c r="G9547" s="2" t="str">
        <f>IF(Table13456[[#This Row],[first]]="0",SUBSTITUTE(TRIM(MID(B9547, 2, 3))," ","0"),SUBSTITUTE(TRIM(MID(B9547, 1, 3))," ","0"))</f>
        <v>E11</v>
      </c>
      <c r="H9547" s="2" t="str">
        <f>IF(Table13456[[#This Row],[first]]="0",SUBSTITUTE(TRIM(MID(B9547, 5, 3))," ","0"),SUBSTITUTE(TRIM(MID(B9547, 4, 3))," ","0"))</f>
        <v>0</v>
      </c>
      <c r="I9547" s="2" t="str">
        <f>IF(Table13456[[#This Row],[first]]="0",SUBSTITUTE(TRIM(MID(B9547, 8, 3))," ","0"),SUBSTITUTE(TRIM(MID(B9547, 7, 3))," ","0"))</f>
        <v>2</v>
      </c>
      <c r="J9547" s="2">
        <v>1</v>
      </c>
      <c r="K9547" s="2" t="str">
        <f t="shared" si="447"/>
        <v>E11</v>
      </c>
      <c r="L9547" s="2" t="str">
        <f t="shared" si="448"/>
        <v>000</v>
      </c>
      <c r="M9547" s="2" t="str">
        <f t="shared" si="449"/>
        <v>002</v>
      </c>
    </row>
    <row r="9548" spans="2:13" x14ac:dyDescent="0.25">
      <c r="B9548" s="2" t="s">
        <v>18752</v>
      </c>
      <c r="C9548" s="2" t="s">
        <v>18753</v>
      </c>
      <c r="D9548" s="6" t="str">
        <f>+_xlfn.CONCAT(Table13456[[#This Row],[phase1]],Table13456[[#This Row],[phase2]],Table13456[[#This Row],[phase3]],Table13456[[#This Row],[phase4]])</f>
        <v>1E11000003</v>
      </c>
      <c r="E9548" s="2" t="str">
        <f>+Table13456[[#This Row],[DESCRIPTION]]</f>
        <v>REM OF EXIST STRUCTURES</v>
      </c>
      <c r="F9548" s="2" t="str">
        <f>+LEFT(Table13456[[#This Row],[PAY ITEM]],1)</f>
        <v>E</v>
      </c>
      <c r="G9548" s="2" t="str">
        <f>IF(Table13456[[#This Row],[first]]="0",SUBSTITUTE(TRIM(MID(B9548, 2, 3))," ","0"),SUBSTITUTE(TRIM(MID(B9548, 1, 3))," ","0"))</f>
        <v>E11</v>
      </c>
      <c r="H9548" s="2" t="str">
        <f>IF(Table13456[[#This Row],[first]]="0",SUBSTITUTE(TRIM(MID(B9548, 5, 3))," ","0"),SUBSTITUTE(TRIM(MID(B9548, 4, 3))," ","0"))</f>
        <v>0</v>
      </c>
      <c r="I9548" s="2" t="str">
        <f>IF(Table13456[[#This Row],[first]]="0",SUBSTITUTE(TRIM(MID(B9548, 8, 3))," ","0"),SUBSTITUTE(TRIM(MID(B9548, 7, 3))," ","0"))</f>
        <v>3</v>
      </c>
      <c r="J9548" s="2">
        <v>1</v>
      </c>
      <c r="K9548" s="2" t="str">
        <f t="shared" si="447"/>
        <v>E11</v>
      </c>
      <c r="L9548" s="2" t="str">
        <f t="shared" si="448"/>
        <v>000</v>
      </c>
      <c r="M9548" s="2" t="str">
        <f t="shared" si="449"/>
        <v>003</v>
      </c>
    </row>
    <row r="9549" spans="2:13" x14ac:dyDescent="0.25">
      <c r="B9549" s="2" t="s">
        <v>18754</v>
      </c>
      <c r="C9549" s="2" t="s">
        <v>18755</v>
      </c>
      <c r="D9549" s="6" t="str">
        <f>+_xlfn.CONCAT(Table13456[[#This Row],[phase1]],Table13456[[#This Row],[phase2]],Table13456[[#This Row],[phase3]],Table13456[[#This Row],[phase4]])</f>
        <v>1E11000003</v>
      </c>
      <c r="E9549" s="2" t="str">
        <f>+Table13456[[#This Row],[DESCRIPTION]]</f>
        <v>REMOVAL OF EXITING STRUCTURE (INLET)</v>
      </c>
      <c r="F9549" s="2" t="str">
        <f>+LEFT(Table13456[[#This Row],[PAY ITEM]],1)</f>
        <v>E</v>
      </c>
      <c r="G9549" s="2" t="str">
        <f>IF(Table13456[[#This Row],[first]]="0",SUBSTITUTE(TRIM(MID(B9549, 2, 3))," ","0"),SUBSTITUTE(TRIM(MID(B9549, 1, 3))," ","0"))</f>
        <v>E11</v>
      </c>
      <c r="H9549" s="2" t="str">
        <f>IF(Table13456[[#This Row],[first]]="0",SUBSTITUTE(TRIM(MID(B9549, 5, 3))," ","0"),SUBSTITUTE(TRIM(MID(B9549, 4, 3))," ","0"))</f>
        <v>0</v>
      </c>
      <c r="I9549" s="2" t="str">
        <f>IF(Table13456[[#This Row],[first]]="0",SUBSTITUTE(TRIM(MID(B9549, 8, 3))," ","0"),SUBSTITUTE(TRIM(MID(B9549, 7, 3))," ","0"))</f>
        <v>3</v>
      </c>
      <c r="J9549" s="2">
        <v>1</v>
      </c>
      <c r="K9549" s="2" t="str">
        <f t="shared" si="447"/>
        <v>E11</v>
      </c>
      <c r="L9549" s="2" t="str">
        <f t="shared" si="448"/>
        <v>000</v>
      </c>
      <c r="M9549" s="2" t="str">
        <f t="shared" si="449"/>
        <v>003</v>
      </c>
    </row>
    <row r="9550" spans="2:13" x14ac:dyDescent="0.25">
      <c r="B9550" s="2" t="s">
        <v>18756</v>
      </c>
      <c r="C9550" s="2" t="s">
        <v>10972</v>
      </c>
      <c r="D9550" s="6" t="str">
        <f>+_xlfn.CONCAT(Table13456[[#This Row],[phase1]],Table13456[[#This Row],[phase2]],Table13456[[#This Row],[phase3]],Table13456[[#This Row],[phase4]])</f>
        <v>1E11000071</v>
      </c>
      <c r="E9550" s="2" t="str">
        <f>+Table13456[[#This Row],[DESCRIPTION]]</f>
        <v>ERROR</v>
      </c>
      <c r="F9550" s="2" t="str">
        <f>+LEFT(Table13456[[#This Row],[PAY ITEM]],1)</f>
        <v>E</v>
      </c>
      <c r="G9550" s="2" t="str">
        <f>IF(Table13456[[#This Row],[first]]="0",SUBSTITUTE(TRIM(MID(B9550, 2, 3))," ","0"),SUBSTITUTE(TRIM(MID(B9550, 1, 3))," ","0"))</f>
        <v>E11</v>
      </c>
      <c r="H9550" s="2" t="str">
        <f>IF(Table13456[[#This Row],[first]]="0",SUBSTITUTE(TRIM(MID(B9550, 5, 3))," ","0"),SUBSTITUTE(TRIM(MID(B9550, 4, 3))," ","0"))</f>
        <v>0</v>
      </c>
      <c r="I9550" s="2" t="str">
        <f>IF(Table13456[[#This Row],[first]]="0",SUBSTITUTE(TRIM(MID(B9550, 8, 3))," ","0"),SUBSTITUTE(TRIM(MID(B9550, 7, 3))," ","0"))</f>
        <v>71</v>
      </c>
      <c r="J9550" s="2">
        <v>1</v>
      </c>
      <c r="K9550" s="2" t="str">
        <f t="shared" si="447"/>
        <v>E11</v>
      </c>
      <c r="L9550" s="2" t="str">
        <f t="shared" si="448"/>
        <v>000</v>
      </c>
      <c r="M9550" s="2" t="str">
        <f t="shared" si="449"/>
        <v>071</v>
      </c>
    </row>
    <row r="9551" spans="2:13" x14ac:dyDescent="0.25">
      <c r="B9551" s="2" t="s">
        <v>18757</v>
      </c>
      <c r="C9551" s="2" t="s">
        <v>139</v>
      </c>
      <c r="D9551" s="6" t="str">
        <f>+_xlfn.CONCAT(Table13456[[#This Row],[phase1]],Table13456[[#This Row],[phase2]],Table13456[[#This Row],[phase3]],Table13456[[#This Row],[phase4]])</f>
        <v>1E11003000</v>
      </c>
      <c r="E9551" s="2" t="str">
        <f>+Table13456[[#This Row],[DESCRIPTION]]</f>
        <v>LITTER REMOVAL</v>
      </c>
      <c r="F9551" s="2" t="str">
        <f>+LEFT(Table13456[[#This Row],[PAY ITEM]],1)</f>
        <v>E</v>
      </c>
      <c r="G9551" s="2" t="str">
        <f>IF(Table13456[[#This Row],[first]]="0",SUBSTITUTE(TRIM(MID(B9551, 2, 3))," ","0"),SUBSTITUTE(TRIM(MID(B9551, 1, 3))," ","0"))</f>
        <v>E11</v>
      </c>
      <c r="H9551" s="2" t="str">
        <f>IF(Table13456[[#This Row],[first]]="0",SUBSTITUTE(TRIM(MID(B9551, 5, 3))," ","0"),SUBSTITUTE(TRIM(MID(B9551, 4, 3))," ","0"))</f>
        <v>003</v>
      </c>
      <c r="I9551" s="2" t="str">
        <f>IF(Table13456[[#This Row],[first]]="0",SUBSTITUTE(TRIM(MID(B9551, 8, 3))," ","0"),SUBSTITUTE(TRIM(MID(B9551, 7, 3))," ","0"))</f>
        <v>0</v>
      </c>
      <c r="J9551" s="2">
        <v>1</v>
      </c>
      <c r="K9551" s="2" t="str">
        <f t="shared" si="447"/>
        <v>E11</v>
      </c>
      <c r="L9551" s="2" t="str">
        <f t="shared" si="448"/>
        <v>003</v>
      </c>
      <c r="M9551" s="2" t="str">
        <f t="shared" si="449"/>
        <v>000</v>
      </c>
    </row>
    <row r="9552" spans="2:13" x14ac:dyDescent="0.25">
      <c r="B9552" s="2" t="s">
        <v>18758</v>
      </c>
      <c r="C9552" s="2" t="s">
        <v>18759</v>
      </c>
      <c r="D9552" s="6" t="str">
        <f>+_xlfn.CONCAT(Table13456[[#This Row],[phase1]],Table13456[[#This Row],[phase2]],Table13456[[#This Row],[phase3]],Table13456[[#This Row],[phase4]])</f>
        <v>1E11003001</v>
      </c>
      <c r="E9552" s="2" t="str">
        <f>+Table13456[[#This Row],[DESCRIPTION]]</f>
        <v>LITTER REMOVAL (PERFORMANCE)</v>
      </c>
      <c r="F9552" s="2" t="str">
        <f>+LEFT(Table13456[[#This Row],[PAY ITEM]],1)</f>
        <v>E</v>
      </c>
      <c r="G9552" s="2" t="str">
        <f>IF(Table13456[[#This Row],[first]]="0",SUBSTITUTE(TRIM(MID(B9552, 2, 3))," ","0"),SUBSTITUTE(TRIM(MID(B9552, 1, 3))," ","0"))</f>
        <v>E11</v>
      </c>
      <c r="H9552" s="2" t="str">
        <f>IF(Table13456[[#This Row],[first]]="0",SUBSTITUTE(TRIM(MID(B9552, 5, 3))," ","0"),SUBSTITUTE(TRIM(MID(B9552, 4, 3))," ","0"))</f>
        <v>003</v>
      </c>
      <c r="I9552" s="2" t="str">
        <f>IF(Table13456[[#This Row],[first]]="0",SUBSTITUTE(TRIM(MID(B9552, 8, 3))," ","0"),SUBSTITUTE(TRIM(MID(B9552, 7, 3))," ","0"))</f>
        <v>01</v>
      </c>
      <c r="J9552" s="2">
        <v>1</v>
      </c>
      <c r="K9552" s="2" t="str">
        <f t="shared" si="447"/>
        <v>E11</v>
      </c>
      <c r="L9552" s="2" t="str">
        <f t="shared" si="448"/>
        <v>003</v>
      </c>
      <c r="M9552" s="2" t="str">
        <f t="shared" si="449"/>
        <v>001</v>
      </c>
    </row>
    <row r="9553" spans="2:13" x14ac:dyDescent="0.25">
      <c r="B9553" s="2" t="s">
        <v>18760</v>
      </c>
      <c r="C9553" s="2" t="s">
        <v>18761</v>
      </c>
      <c r="D9553" s="6" t="str">
        <f>+_xlfn.CONCAT(Table13456[[#This Row],[phase1]],Table13456[[#This Row],[phase2]],Table13456[[#This Row],[phase3]],Table13456[[#This Row],[phase4]])</f>
        <v>1E11003001</v>
      </c>
      <c r="E9553" s="2" t="str">
        <f>+Table13456[[#This Row],[DESCRIPTION]]</f>
        <v>SWEEPING (MECHANICAL)</v>
      </c>
      <c r="F9553" s="2" t="str">
        <f>+LEFT(Table13456[[#This Row],[PAY ITEM]],1)</f>
        <v>E</v>
      </c>
      <c r="G9553" s="2" t="str">
        <f>IF(Table13456[[#This Row],[first]]="0",SUBSTITUTE(TRIM(MID(B9553, 2, 3))," ","0"),SUBSTITUTE(TRIM(MID(B9553, 1, 3))," ","0"))</f>
        <v>E11</v>
      </c>
      <c r="H9553" s="2" t="str">
        <f>IF(Table13456[[#This Row],[first]]="0",SUBSTITUTE(TRIM(MID(B9553, 5, 3))," ","0"),SUBSTITUTE(TRIM(MID(B9553, 4, 3))," ","0"))</f>
        <v>003</v>
      </c>
      <c r="I9553" s="2" t="str">
        <f>IF(Table13456[[#This Row],[first]]="0",SUBSTITUTE(TRIM(MID(B9553, 8, 3))," ","0"),SUBSTITUTE(TRIM(MID(B9553, 7, 3))," ","0"))</f>
        <v>1</v>
      </c>
      <c r="J9553" s="2">
        <v>1</v>
      </c>
      <c r="K9553" s="2" t="str">
        <f t="shared" si="447"/>
        <v>E11</v>
      </c>
      <c r="L9553" s="2" t="str">
        <f t="shared" si="448"/>
        <v>003</v>
      </c>
      <c r="M9553" s="2" t="str">
        <f t="shared" si="449"/>
        <v>001</v>
      </c>
    </row>
    <row r="9554" spans="2:13" x14ac:dyDescent="0.25">
      <c r="B9554" s="2" t="s">
        <v>18762</v>
      </c>
      <c r="C9554" s="2" t="s">
        <v>18763</v>
      </c>
      <c r="D9554" s="6" t="str">
        <f>+_xlfn.CONCAT(Table13456[[#This Row],[phase1]],Table13456[[#This Row],[phase2]],Table13456[[#This Row],[phase3]],Table13456[[#This Row],[phase4]])</f>
        <v>1E11003001</v>
      </c>
      <c r="E9554" s="2" t="str">
        <f>+Table13456[[#This Row],[DESCRIPTION]]</f>
        <v>SWEEPING (MECHANICAL), E3T70</v>
      </c>
      <c r="F9554" s="2" t="str">
        <f>+LEFT(Table13456[[#This Row],[PAY ITEM]],1)</f>
        <v>E</v>
      </c>
      <c r="G9554" s="2" t="str">
        <f>IF(Table13456[[#This Row],[first]]="0",SUBSTITUTE(TRIM(MID(B9554, 2, 3))," ","0"),SUBSTITUTE(TRIM(MID(B9554, 1, 3))," ","0"))</f>
        <v>E11</v>
      </c>
      <c r="H9554" s="2" t="str">
        <f>IF(Table13456[[#This Row],[first]]="0",SUBSTITUTE(TRIM(MID(B9554, 5, 3))," ","0"),SUBSTITUTE(TRIM(MID(B9554, 4, 3))," ","0"))</f>
        <v>003</v>
      </c>
      <c r="I9554" s="2" t="str">
        <f>IF(Table13456[[#This Row],[first]]="0",SUBSTITUTE(TRIM(MID(B9554, 8, 3))," ","0"),SUBSTITUTE(TRIM(MID(B9554, 7, 3))," ","0"))</f>
        <v>1</v>
      </c>
      <c r="J9554" s="2">
        <v>1</v>
      </c>
      <c r="K9554" s="2" t="str">
        <f t="shared" si="447"/>
        <v>E11</v>
      </c>
      <c r="L9554" s="2" t="str">
        <f t="shared" si="448"/>
        <v>003</v>
      </c>
      <c r="M9554" s="2" t="str">
        <f t="shared" si="449"/>
        <v>001</v>
      </c>
    </row>
    <row r="9555" spans="2:13" x14ac:dyDescent="0.25">
      <c r="B9555" s="2" t="s">
        <v>18764</v>
      </c>
      <c r="C9555" s="2" t="s">
        <v>18765</v>
      </c>
      <c r="D9555" s="6" t="str">
        <f>+_xlfn.CONCAT(Table13456[[#This Row],[phase1]],Table13456[[#This Row],[phase2]],Table13456[[#This Row],[phase3]],Table13456[[#This Row],[phase4]])</f>
        <v>1E11003002</v>
      </c>
      <c r="E9555" s="2" t="str">
        <f>+Table13456[[#This Row],[DESCRIPTION]]</f>
        <v>EDGING AND SWEEPING</v>
      </c>
      <c r="F9555" s="2" t="str">
        <f>+LEFT(Table13456[[#This Row],[PAY ITEM]],1)</f>
        <v>E</v>
      </c>
      <c r="G9555" s="2" t="str">
        <f>IF(Table13456[[#This Row],[first]]="0",SUBSTITUTE(TRIM(MID(B9555, 2, 3))," ","0"),SUBSTITUTE(TRIM(MID(B9555, 1, 3))," ","0"))</f>
        <v>E11</v>
      </c>
      <c r="H9555" s="2" t="str">
        <f>IF(Table13456[[#This Row],[first]]="0",SUBSTITUTE(TRIM(MID(B9555, 5, 3))," ","0"),SUBSTITUTE(TRIM(MID(B9555, 4, 3))," ","0"))</f>
        <v>003</v>
      </c>
      <c r="I9555" s="2" t="str">
        <f>IF(Table13456[[#This Row],[first]]="0",SUBSTITUTE(TRIM(MID(B9555, 8, 3))," ","0"),SUBSTITUTE(TRIM(MID(B9555, 7, 3))," ","0"))</f>
        <v>2</v>
      </c>
      <c r="J9555" s="2">
        <v>1</v>
      </c>
      <c r="K9555" s="2" t="str">
        <f t="shared" si="447"/>
        <v>E11</v>
      </c>
      <c r="L9555" s="2" t="str">
        <f t="shared" si="448"/>
        <v>003</v>
      </c>
      <c r="M9555" s="2" t="str">
        <f t="shared" si="449"/>
        <v>002</v>
      </c>
    </row>
    <row r="9556" spans="2:13" x14ac:dyDescent="0.25">
      <c r="B9556" s="2" t="s">
        <v>18766</v>
      </c>
      <c r="C9556" s="2" t="s">
        <v>18767</v>
      </c>
      <c r="D9556" s="6" t="str">
        <f>+_xlfn.CONCAT(Table13456[[#This Row],[phase1]],Table13456[[#This Row],[phase2]],Table13456[[#This Row],[phase3]],Table13456[[#This Row],[phase4]])</f>
        <v>1E11003002</v>
      </c>
      <c r="E9556" s="2" t="str">
        <f>+Table13456[[#This Row],[DESCRIPTION]]</f>
        <v>EDGING</v>
      </c>
      <c r="F9556" s="2" t="str">
        <f>+LEFT(Table13456[[#This Row],[PAY ITEM]],1)</f>
        <v>E</v>
      </c>
      <c r="G9556" s="2" t="str">
        <f>IF(Table13456[[#This Row],[first]]="0",SUBSTITUTE(TRIM(MID(B9556, 2, 3))," ","0"),SUBSTITUTE(TRIM(MID(B9556, 1, 3))," ","0"))</f>
        <v>E11</v>
      </c>
      <c r="H9556" s="2" t="str">
        <f>IF(Table13456[[#This Row],[first]]="0",SUBSTITUTE(TRIM(MID(B9556, 5, 3))," ","0"),SUBSTITUTE(TRIM(MID(B9556, 4, 3))," ","0"))</f>
        <v>003</v>
      </c>
      <c r="I9556" s="2" t="str">
        <f>IF(Table13456[[#This Row],[first]]="0",SUBSTITUTE(TRIM(MID(B9556, 8, 3))," ","0"),SUBSTITUTE(TRIM(MID(B9556, 7, 3))," ","0"))</f>
        <v>2</v>
      </c>
      <c r="J9556" s="2">
        <v>1</v>
      </c>
      <c r="K9556" s="2" t="str">
        <f t="shared" si="447"/>
        <v>E11</v>
      </c>
      <c r="L9556" s="2" t="str">
        <f t="shared" si="448"/>
        <v>003</v>
      </c>
      <c r="M9556" s="2" t="str">
        <f t="shared" si="449"/>
        <v>002</v>
      </c>
    </row>
    <row r="9557" spans="2:13" x14ac:dyDescent="0.25">
      <c r="B9557" s="2" t="s">
        <v>18768</v>
      </c>
      <c r="C9557" s="2" t="s">
        <v>18769</v>
      </c>
      <c r="D9557" s="6" t="str">
        <f>+_xlfn.CONCAT(Table13456[[#This Row],[phase1]],Table13456[[#This Row],[phase2]],Table13456[[#This Row],[phase3]],Table13456[[#This Row],[phase4]])</f>
        <v>1E11003003</v>
      </c>
      <c r="E9557" s="2" t="str">
        <f>+Table13456[[#This Row],[DESCRIPTION]]</f>
        <v>BRIDGE SHOULDER SWEEPING</v>
      </c>
      <c r="F9557" s="2" t="str">
        <f>+LEFT(Table13456[[#This Row],[PAY ITEM]],1)</f>
        <v>E</v>
      </c>
      <c r="G9557" s="2" t="str">
        <f>IF(Table13456[[#This Row],[first]]="0",SUBSTITUTE(TRIM(MID(B9557, 2, 3))," ","0"),SUBSTITUTE(TRIM(MID(B9557, 1, 3))," ","0"))</f>
        <v>E11</v>
      </c>
      <c r="H9557" s="2" t="str">
        <f>IF(Table13456[[#This Row],[first]]="0",SUBSTITUTE(TRIM(MID(B9557, 5, 3))," ","0"),SUBSTITUTE(TRIM(MID(B9557, 4, 3))," ","0"))</f>
        <v>003</v>
      </c>
      <c r="I9557" s="2" t="str">
        <f>IF(Table13456[[#This Row],[first]]="0",SUBSTITUTE(TRIM(MID(B9557, 8, 3))," ","0"),SUBSTITUTE(TRIM(MID(B9557, 7, 3))," ","0"))</f>
        <v>3</v>
      </c>
      <c r="J9557" s="2">
        <v>1</v>
      </c>
      <c r="K9557" s="2" t="str">
        <f t="shared" si="447"/>
        <v>E11</v>
      </c>
      <c r="L9557" s="2" t="str">
        <f t="shared" si="448"/>
        <v>003</v>
      </c>
      <c r="M9557" s="2" t="str">
        <f t="shared" si="449"/>
        <v>003</v>
      </c>
    </row>
    <row r="9558" spans="2:13" x14ac:dyDescent="0.25">
      <c r="B9558" s="2" t="s">
        <v>18770</v>
      </c>
      <c r="C9558" s="2" t="s">
        <v>18771</v>
      </c>
      <c r="D9558" s="6" t="str">
        <f>+_xlfn.CONCAT(Table13456[[#This Row],[phase1]],Table13456[[#This Row],[phase2]],Table13456[[#This Row],[phase3]],Table13456[[#This Row],[phase4]])</f>
        <v>1E11007000</v>
      </c>
      <c r="E9558" s="2" t="str">
        <f>+Table13456[[#This Row],[DESCRIPTION]]</f>
        <v>REMOVAL OF FLEXIBLE PAVEMENT</v>
      </c>
      <c r="F9558" s="2" t="str">
        <f>+LEFT(Table13456[[#This Row],[PAY ITEM]],1)</f>
        <v>E</v>
      </c>
      <c r="G9558" s="2" t="str">
        <f>IF(Table13456[[#This Row],[first]]="0",SUBSTITUTE(TRIM(MID(B9558, 2, 3))," ","0"),SUBSTITUTE(TRIM(MID(B9558, 1, 3))," ","0"))</f>
        <v>E11</v>
      </c>
      <c r="H9558" s="2" t="str">
        <f>IF(Table13456[[#This Row],[first]]="0",SUBSTITUTE(TRIM(MID(B9558, 5, 3))," ","0"),SUBSTITUTE(TRIM(MID(B9558, 4, 3))," ","0"))</f>
        <v>007</v>
      </c>
      <c r="I9558" s="2" t="str">
        <f>IF(Table13456[[#This Row],[first]]="0",SUBSTITUTE(TRIM(MID(B9558, 8, 3))," ","0"),SUBSTITUTE(TRIM(MID(B9558, 7, 3))," ","0"))</f>
        <v>0</v>
      </c>
      <c r="J9558" s="2">
        <v>1</v>
      </c>
      <c r="K9558" s="2" t="str">
        <f t="shared" si="447"/>
        <v>E11</v>
      </c>
      <c r="L9558" s="2" t="str">
        <f t="shared" si="448"/>
        <v>007</v>
      </c>
      <c r="M9558" s="2" t="str">
        <f t="shared" si="449"/>
        <v>000</v>
      </c>
    </row>
    <row r="9559" spans="2:13" x14ac:dyDescent="0.25">
      <c r="B9559" s="2" t="s">
        <v>18772</v>
      </c>
      <c r="C9559" s="2" t="s">
        <v>18773</v>
      </c>
      <c r="D9559" s="6" t="str">
        <f>+_xlfn.CONCAT(Table13456[[#This Row],[phase1]],Table13456[[#This Row],[phase2]],Table13456[[#This Row],[phase3]],Table13456[[#This Row],[phase4]])</f>
        <v>1E11007001</v>
      </c>
      <c r="E9559" s="2" t="str">
        <f>+Table13456[[#This Row],[DESCRIPTION]]</f>
        <v>CLEAN OUTFALL DITCH, UP TO 15' WIDE</v>
      </c>
      <c r="F9559" s="2" t="str">
        <f>+LEFT(Table13456[[#This Row],[PAY ITEM]],1)</f>
        <v>E</v>
      </c>
      <c r="G9559" s="2" t="str">
        <f>IF(Table13456[[#This Row],[first]]="0",SUBSTITUTE(TRIM(MID(B9559, 2, 3))," ","0"),SUBSTITUTE(TRIM(MID(B9559, 1, 3))," ","0"))</f>
        <v>E11</v>
      </c>
      <c r="H9559" s="2" t="str">
        <f>IF(Table13456[[#This Row],[first]]="0",SUBSTITUTE(TRIM(MID(B9559, 5, 3))," ","0"),SUBSTITUTE(TRIM(MID(B9559, 4, 3))," ","0"))</f>
        <v>007</v>
      </c>
      <c r="I9559" s="2" t="str">
        <f>IF(Table13456[[#This Row],[first]]="0",SUBSTITUTE(TRIM(MID(B9559, 8, 3))," ","0"),SUBSTITUTE(TRIM(MID(B9559, 7, 3))," ","0"))</f>
        <v>1</v>
      </c>
      <c r="J9559" s="2">
        <v>1</v>
      </c>
      <c r="K9559" s="2" t="str">
        <f t="shared" si="447"/>
        <v>E11</v>
      </c>
      <c r="L9559" s="2" t="str">
        <f t="shared" si="448"/>
        <v>007</v>
      </c>
      <c r="M9559" s="2" t="str">
        <f t="shared" si="449"/>
        <v>001</v>
      </c>
    </row>
    <row r="9560" spans="2:13" x14ac:dyDescent="0.25">
      <c r="B9560" s="2" t="s">
        <v>18774</v>
      </c>
      <c r="C9560" s="2" t="s">
        <v>18775</v>
      </c>
      <c r="D9560" s="6" t="str">
        <f>+_xlfn.CONCAT(Table13456[[#This Row],[phase1]],Table13456[[#This Row],[phase2]],Table13456[[#This Row],[phase3]],Table13456[[#This Row],[phase4]])</f>
        <v>1E11007002</v>
      </c>
      <c r="E9560" s="2" t="str">
        <f>+Table13456[[#This Row],[DESCRIPTION]]</f>
        <v>CLEAN OUTFALL DITCH, 15-30' WIDE</v>
      </c>
      <c r="F9560" s="2" t="str">
        <f>+LEFT(Table13456[[#This Row],[PAY ITEM]],1)</f>
        <v>E</v>
      </c>
      <c r="G9560" s="2" t="str">
        <f>IF(Table13456[[#This Row],[first]]="0",SUBSTITUTE(TRIM(MID(B9560, 2, 3))," ","0"),SUBSTITUTE(TRIM(MID(B9560, 1, 3))," ","0"))</f>
        <v>E11</v>
      </c>
      <c r="H9560" s="2" t="str">
        <f>IF(Table13456[[#This Row],[first]]="0",SUBSTITUTE(TRIM(MID(B9560, 5, 3))," ","0"),SUBSTITUTE(TRIM(MID(B9560, 4, 3))," ","0"))</f>
        <v>007</v>
      </c>
      <c r="I9560" s="2" t="str">
        <f>IF(Table13456[[#This Row],[first]]="0",SUBSTITUTE(TRIM(MID(B9560, 8, 3))," ","0"),SUBSTITUTE(TRIM(MID(B9560, 7, 3))," ","0"))</f>
        <v>2</v>
      </c>
      <c r="J9560" s="2">
        <v>1</v>
      </c>
      <c r="K9560" s="2" t="str">
        <f t="shared" si="447"/>
        <v>E11</v>
      </c>
      <c r="L9560" s="2" t="str">
        <f t="shared" si="448"/>
        <v>007</v>
      </c>
      <c r="M9560" s="2" t="str">
        <f t="shared" si="449"/>
        <v>002</v>
      </c>
    </row>
    <row r="9561" spans="2:13" x14ac:dyDescent="0.25">
      <c r="B9561" s="2" t="s">
        <v>18776</v>
      </c>
      <c r="C9561" s="2" t="s">
        <v>18777</v>
      </c>
      <c r="D9561" s="6" t="str">
        <f>+_xlfn.CONCAT(Table13456[[#This Row],[phase1]],Table13456[[#This Row],[phase2]],Table13456[[#This Row],[phase3]],Table13456[[#This Row],[phase4]])</f>
        <v>1E11007003</v>
      </c>
      <c r="E9561" s="2" t="str">
        <f>+Table13456[[#This Row],[DESCRIPTION]]</f>
        <v>CLEAN OUTFALL DITCH, GREATER THAN 30' WIDE</v>
      </c>
      <c r="F9561" s="2" t="str">
        <f>+LEFT(Table13456[[#This Row],[PAY ITEM]],1)</f>
        <v>E</v>
      </c>
      <c r="G9561" s="2" t="str">
        <f>IF(Table13456[[#This Row],[first]]="0",SUBSTITUTE(TRIM(MID(B9561, 2, 3))," ","0"),SUBSTITUTE(TRIM(MID(B9561, 1, 3))," ","0"))</f>
        <v>E11</v>
      </c>
      <c r="H9561" s="2" t="str">
        <f>IF(Table13456[[#This Row],[first]]="0",SUBSTITUTE(TRIM(MID(B9561, 5, 3))," ","0"),SUBSTITUTE(TRIM(MID(B9561, 4, 3))," ","0"))</f>
        <v>007</v>
      </c>
      <c r="I9561" s="2" t="str">
        <f>IF(Table13456[[#This Row],[first]]="0",SUBSTITUTE(TRIM(MID(B9561, 8, 3))," ","0"),SUBSTITUTE(TRIM(MID(B9561, 7, 3))," ","0"))</f>
        <v>3</v>
      </c>
      <c r="J9561" s="2">
        <v>1</v>
      </c>
      <c r="K9561" s="2" t="str">
        <f t="shared" si="447"/>
        <v>E11</v>
      </c>
      <c r="L9561" s="2" t="str">
        <f t="shared" si="448"/>
        <v>007</v>
      </c>
      <c r="M9561" s="2" t="str">
        <f t="shared" si="449"/>
        <v>003</v>
      </c>
    </row>
    <row r="9562" spans="2:13" x14ac:dyDescent="0.25">
      <c r="B9562" s="2" t="s">
        <v>18778</v>
      </c>
      <c r="C9562" s="2" t="s">
        <v>18779</v>
      </c>
      <c r="D9562" s="6" t="str">
        <f>+_xlfn.CONCAT(Table13456[[#This Row],[phase1]],Table13456[[#This Row],[phase2]],Table13456[[#This Row],[phase3]],Table13456[[#This Row],[phase4]])</f>
        <v>1E11001001</v>
      </c>
      <c r="E9562" s="2" t="str">
        <f>+Table13456[[#This Row],[DESCRIPTION]]</f>
        <v>DITCH AND CANAL, CLEANING, UP TO 15' WIDE</v>
      </c>
      <c r="F9562" s="2" t="str">
        <f>+LEFT(Table13456[[#This Row],[PAY ITEM]],1)</f>
        <v>E</v>
      </c>
      <c r="G9562" s="2" t="str">
        <f>IF(Table13456[[#This Row],[first]]="0",SUBSTITUTE(TRIM(MID(B9562, 2, 3))," ","0"),SUBSTITUTE(TRIM(MID(B9562, 1, 3))," ","0"))</f>
        <v>E11</v>
      </c>
      <c r="H9562" s="2" t="str">
        <f>IF(Table13456[[#This Row],[first]]="0",SUBSTITUTE(TRIM(MID(B9562, 5, 3))," ","0"),SUBSTITUTE(TRIM(MID(B9562, 4, 3))," ","0"))</f>
        <v>1</v>
      </c>
      <c r="I9562" s="2" t="str">
        <f>IF(Table13456[[#This Row],[first]]="0",SUBSTITUTE(TRIM(MID(B9562, 8, 3))," ","0"),SUBSTITUTE(TRIM(MID(B9562, 7, 3))," ","0"))</f>
        <v>1</v>
      </c>
      <c r="J9562" s="2">
        <v>1</v>
      </c>
      <c r="K9562" s="2" t="str">
        <f t="shared" si="447"/>
        <v>E11</v>
      </c>
      <c r="L9562" s="2" t="str">
        <f t="shared" si="448"/>
        <v>001</v>
      </c>
      <c r="M9562" s="2" t="str">
        <f t="shared" si="449"/>
        <v>001</v>
      </c>
    </row>
    <row r="9563" spans="2:13" x14ac:dyDescent="0.25">
      <c r="B9563" s="2" t="s">
        <v>18780</v>
      </c>
      <c r="C9563" s="2" t="s">
        <v>18781</v>
      </c>
      <c r="D9563" s="6" t="str">
        <f>+_xlfn.CONCAT(Table13456[[#This Row],[phase1]],Table13456[[#This Row],[phase2]],Table13456[[#This Row],[phase3]],Table13456[[#This Row],[phase4]])</f>
        <v>1E11001001</v>
      </c>
      <c r="E9563" s="2" t="str">
        <f>+Table13456[[#This Row],[DESCRIPTION]]</f>
        <v>DITCH AND CANAL, CLEANING, 15'-30' WIDE</v>
      </c>
      <c r="F9563" s="2" t="str">
        <f>+LEFT(Table13456[[#This Row],[PAY ITEM]],1)</f>
        <v>E</v>
      </c>
      <c r="G9563" s="2" t="str">
        <f>IF(Table13456[[#This Row],[first]]="0",SUBSTITUTE(TRIM(MID(B9563, 2, 3))," ","0"),SUBSTITUTE(TRIM(MID(B9563, 1, 3))," ","0"))</f>
        <v>E11</v>
      </c>
      <c r="H9563" s="2" t="str">
        <f>IF(Table13456[[#This Row],[first]]="0",SUBSTITUTE(TRIM(MID(B9563, 5, 3))," ","0"),SUBSTITUTE(TRIM(MID(B9563, 4, 3))," ","0"))</f>
        <v>1</v>
      </c>
      <c r="I9563" s="2" t="str">
        <f>IF(Table13456[[#This Row],[first]]="0",SUBSTITUTE(TRIM(MID(B9563, 8, 3))," ","0"),SUBSTITUTE(TRIM(MID(B9563, 7, 3))," ","0"))</f>
        <v>1</v>
      </c>
      <c r="J9563" s="2">
        <v>1</v>
      </c>
      <c r="K9563" s="2" t="str">
        <f t="shared" si="447"/>
        <v>E11</v>
      </c>
      <c r="L9563" s="2" t="str">
        <f t="shared" si="448"/>
        <v>001</v>
      </c>
      <c r="M9563" s="2" t="str">
        <f t="shared" si="449"/>
        <v>001</v>
      </c>
    </row>
    <row r="9564" spans="2:13" x14ac:dyDescent="0.25">
      <c r="B9564" s="2" t="s">
        <v>18782</v>
      </c>
      <c r="C9564" s="2" t="s">
        <v>18783</v>
      </c>
      <c r="D9564" s="6" t="str">
        <f>+_xlfn.CONCAT(Table13456[[#This Row],[phase1]],Table13456[[#This Row],[phase2]],Table13456[[#This Row],[phase3]],Table13456[[#This Row],[phase4]])</f>
        <v>1E11001001</v>
      </c>
      <c r="E9564" s="2" t="str">
        <f>+Table13456[[#This Row],[DESCRIPTION]]</f>
        <v>DITCH AND CANAL, CLEANING, GREATER THAN 30' WIDE</v>
      </c>
      <c r="F9564" s="2" t="str">
        <f>+LEFT(Table13456[[#This Row],[PAY ITEM]],1)</f>
        <v>E</v>
      </c>
      <c r="G9564" s="2" t="str">
        <f>IF(Table13456[[#This Row],[first]]="0",SUBSTITUTE(TRIM(MID(B9564, 2, 3))," ","0"),SUBSTITUTE(TRIM(MID(B9564, 1, 3))," ","0"))</f>
        <v>E11</v>
      </c>
      <c r="H9564" s="2" t="str">
        <f>IF(Table13456[[#This Row],[first]]="0",SUBSTITUTE(TRIM(MID(B9564, 5, 3))," ","0"),SUBSTITUTE(TRIM(MID(B9564, 4, 3))," ","0"))</f>
        <v>1</v>
      </c>
      <c r="I9564" s="2" t="str">
        <f>IF(Table13456[[#This Row],[first]]="0",SUBSTITUTE(TRIM(MID(B9564, 8, 3))," ","0"),SUBSTITUTE(TRIM(MID(B9564, 7, 3))," ","0"))</f>
        <v>1</v>
      </c>
      <c r="J9564" s="2">
        <v>1</v>
      </c>
      <c r="K9564" s="2" t="str">
        <f t="shared" si="447"/>
        <v>E11</v>
      </c>
      <c r="L9564" s="2" t="str">
        <f t="shared" si="448"/>
        <v>001</v>
      </c>
      <c r="M9564" s="2" t="str">
        <f t="shared" si="449"/>
        <v>001</v>
      </c>
    </row>
    <row r="9565" spans="2:13" x14ac:dyDescent="0.25">
      <c r="B9565" s="2" t="s">
        <v>18784</v>
      </c>
      <c r="C9565" s="2" t="s">
        <v>18785</v>
      </c>
      <c r="D9565" s="6" t="str">
        <f>+_xlfn.CONCAT(Table13456[[#This Row],[phase1]],Table13456[[#This Row],[phase2]],Table13456[[#This Row],[phase3]],Table13456[[#This Row],[phase4]])</f>
        <v>1E11001002</v>
      </c>
      <c r="E9565" s="2" t="str">
        <f>+Table13456[[#This Row],[DESCRIPTION]]</f>
        <v>DITCH AND CANAL, CLEAN, GRADE AND RESHAPE, UP TO 15' WIDE</v>
      </c>
      <c r="F9565" s="2" t="str">
        <f>+LEFT(Table13456[[#This Row],[PAY ITEM]],1)</f>
        <v>E</v>
      </c>
      <c r="G9565" s="2" t="str">
        <f>IF(Table13456[[#This Row],[first]]="0",SUBSTITUTE(TRIM(MID(B9565, 2, 3))," ","0"),SUBSTITUTE(TRIM(MID(B9565, 1, 3))," ","0"))</f>
        <v>E11</v>
      </c>
      <c r="H9565" s="2" t="str">
        <f>IF(Table13456[[#This Row],[first]]="0",SUBSTITUTE(TRIM(MID(B9565, 5, 3))," ","0"),SUBSTITUTE(TRIM(MID(B9565, 4, 3))," ","0"))</f>
        <v>1</v>
      </c>
      <c r="I9565" s="2" t="str">
        <f>IF(Table13456[[#This Row],[first]]="0",SUBSTITUTE(TRIM(MID(B9565, 8, 3))," ","0"),SUBSTITUTE(TRIM(MID(B9565, 7, 3))," ","0"))</f>
        <v>2</v>
      </c>
      <c r="J9565" s="2">
        <v>1</v>
      </c>
      <c r="K9565" s="2" t="str">
        <f t="shared" si="447"/>
        <v>E11</v>
      </c>
      <c r="L9565" s="2" t="str">
        <f t="shared" si="448"/>
        <v>001</v>
      </c>
      <c r="M9565" s="2" t="str">
        <f t="shared" si="449"/>
        <v>002</v>
      </c>
    </row>
    <row r="9566" spans="2:13" x14ac:dyDescent="0.25">
      <c r="B9566" s="2" t="s">
        <v>18786</v>
      </c>
      <c r="C9566" s="2" t="s">
        <v>18787</v>
      </c>
      <c r="D9566" s="6" t="str">
        <f>+_xlfn.CONCAT(Table13456[[#This Row],[phase1]],Table13456[[#This Row],[phase2]],Table13456[[#This Row],[phase3]],Table13456[[#This Row],[phase4]])</f>
        <v>1E11001002</v>
      </c>
      <c r="E9566" s="2" t="str">
        <f>+Table13456[[#This Row],[DESCRIPTION]]</f>
        <v>DITCH AND CANAL, CLEAN, GRADE AND RESHAPE, 15'-30' WIDE</v>
      </c>
      <c r="F9566" s="2" t="str">
        <f>+LEFT(Table13456[[#This Row],[PAY ITEM]],1)</f>
        <v>E</v>
      </c>
      <c r="G9566" s="2" t="str">
        <f>IF(Table13456[[#This Row],[first]]="0",SUBSTITUTE(TRIM(MID(B9566, 2, 3))," ","0"),SUBSTITUTE(TRIM(MID(B9566, 1, 3))," ","0"))</f>
        <v>E11</v>
      </c>
      <c r="H9566" s="2" t="str">
        <f>IF(Table13456[[#This Row],[first]]="0",SUBSTITUTE(TRIM(MID(B9566, 5, 3))," ","0"),SUBSTITUTE(TRIM(MID(B9566, 4, 3))," ","0"))</f>
        <v>1</v>
      </c>
      <c r="I9566" s="2" t="str">
        <f>IF(Table13456[[#This Row],[first]]="0",SUBSTITUTE(TRIM(MID(B9566, 8, 3))," ","0"),SUBSTITUTE(TRIM(MID(B9566, 7, 3))," ","0"))</f>
        <v>2</v>
      </c>
      <c r="J9566" s="2">
        <v>1</v>
      </c>
      <c r="K9566" s="2" t="str">
        <f t="shared" si="447"/>
        <v>E11</v>
      </c>
      <c r="L9566" s="2" t="str">
        <f t="shared" si="448"/>
        <v>001</v>
      </c>
      <c r="M9566" s="2" t="str">
        <f t="shared" si="449"/>
        <v>002</v>
      </c>
    </row>
    <row r="9567" spans="2:13" x14ac:dyDescent="0.25">
      <c r="B9567" s="2" t="s">
        <v>18788</v>
      </c>
      <c r="C9567" s="2" t="s">
        <v>18789</v>
      </c>
      <c r="D9567" s="6" t="str">
        <f>+_xlfn.CONCAT(Table13456[[#This Row],[phase1]],Table13456[[#This Row],[phase2]],Table13456[[#This Row],[phase3]],Table13456[[#This Row],[phase4]])</f>
        <v>1E11001002</v>
      </c>
      <c r="E9567" s="2" t="str">
        <f>+Table13456[[#This Row],[DESCRIPTION]]</f>
        <v>DITCH AND CANAL, CLEAN, GRADE AND RESHAPE, GREATER THAN 30' WIDE</v>
      </c>
      <c r="F9567" s="2" t="str">
        <f>+LEFT(Table13456[[#This Row],[PAY ITEM]],1)</f>
        <v>E</v>
      </c>
      <c r="G9567" s="2" t="str">
        <f>IF(Table13456[[#This Row],[first]]="0",SUBSTITUTE(TRIM(MID(B9567, 2, 3))," ","0"),SUBSTITUTE(TRIM(MID(B9567, 1, 3))," ","0"))</f>
        <v>E11</v>
      </c>
      <c r="H9567" s="2" t="str">
        <f>IF(Table13456[[#This Row],[first]]="0",SUBSTITUTE(TRIM(MID(B9567, 5, 3))," ","0"),SUBSTITUTE(TRIM(MID(B9567, 4, 3))," ","0"))</f>
        <v>1</v>
      </c>
      <c r="I9567" s="2" t="str">
        <f>IF(Table13456[[#This Row],[first]]="0",SUBSTITUTE(TRIM(MID(B9567, 8, 3))," ","0"),SUBSTITUTE(TRIM(MID(B9567, 7, 3))," ","0"))</f>
        <v>2</v>
      </c>
      <c r="J9567" s="2">
        <v>1</v>
      </c>
      <c r="K9567" s="2" t="str">
        <f t="shared" si="447"/>
        <v>E11</v>
      </c>
      <c r="L9567" s="2" t="str">
        <f t="shared" si="448"/>
        <v>001</v>
      </c>
      <c r="M9567" s="2" t="str">
        <f t="shared" si="449"/>
        <v>002</v>
      </c>
    </row>
    <row r="9568" spans="2:13" x14ac:dyDescent="0.25">
      <c r="B9568" s="2" t="s">
        <v>18790</v>
      </c>
      <c r="C9568" s="2" t="s">
        <v>18791</v>
      </c>
      <c r="D9568" s="6" t="str">
        <f>+_xlfn.CONCAT(Table13456[[#This Row],[phase1]],Table13456[[#This Row],[phase2]],Table13456[[#This Row],[phase3]],Table13456[[#This Row],[phase4]])</f>
        <v>1E12001000</v>
      </c>
      <c r="E9568" s="2" t="str">
        <f>+Table13456[[#This Row],[DESCRIPTION]]</f>
        <v>CLEAN AND RESHAPE DITCH  (SPREAD)</v>
      </c>
      <c r="F9568" s="2" t="str">
        <f>+LEFT(Table13456[[#This Row],[PAY ITEM]],1)</f>
        <v>E</v>
      </c>
      <c r="G9568" s="2" t="str">
        <f>IF(Table13456[[#This Row],[first]]="0",SUBSTITUTE(TRIM(MID(B9568, 2, 3))," ","0"),SUBSTITUTE(TRIM(MID(B9568, 1, 3))," ","0"))</f>
        <v>E12</v>
      </c>
      <c r="H9568" s="2" t="str">
        <f>IF(Table13456[[#This Row],[first]]="0",SUBSTITUTE(TRIM(MID(B9568, 5, 3))," ","0"),SUBSTITUTE(TRIM(MID(B9568, 4, 3))," ","0"))</f>
        <v>001</v>
      </c>
      <c r="I9568" s="2" t="str">
        <f>IF(Table13456[[#This Row],[first]]="0",SUBSTITUTE(TRIM(MID(B9568, 8, 3))," ","0"),SUBSTITUTE(TRIM(MID(B9568, 7, 3))," ","0"))</f>
        <v>0</v>
      </c>
      <c r="J9568" s="2">
        <v>1</v>
      </c>
      <c r="K9568" s="2" t="str">
        <f t="shared" si="447"/>
        <v>E12</v>
      </c>
      <c r="L9568" s="2" t="str">
        <f t="shared" si="448"/>
        <v>001</v>
      </c>
      <c r="M9568" s="2" t="str">
        <f t="shared" si="449"/>
        <v>000</v>
      </c>
    </row>
    <row r="9569" spans="2:13" x14ac:dyDescent="0.25">
      <c r="B9569" s="2" t="s">
        <v>18792</v>
      </c>
      <c r="C9569" s="2" t="s">
        <v>18793</v>
      </c>
      <c r="D9569" s="6" t="str">
        <f>+_xlfn.CONCAT(Table13456[[#This Row],[phase1]],Table13456[[#This Row],[phase2]],Table13456[[#This Row],[phase3]],Table13456[[#This Row],[phase4]])</f>
        <v>1E12001000</v>
      </c>
      <c r="E9569" s="2" t="str">
        <f>+Table13456[[#This Row],[DESCRIPTION]]</f>
        <v>CLEAN AND RESHAPE DITCH  (HAUL)</v>
      </c>
      <c r="F9569" s="2" t="str">
        <f>+LEFT(Table13456[[#This Row],[PAY ITEM]],1)</f>
        <v>E</v>
      </c>
      <c r="G9569" s="2" t="str">
        <f>IF(Table13456[[#This Row],[first]]="0",SUBSTITUTE(TRIM(MID(B9569, 2, 3))," ","0"),SUBSTITUTE(TRIM(MID(B9569, 1, 3))," ","0"))</f>
        <v>E12</v>
      </c>
      <c r="H9569" s="2" t="str">
        <f>IF(Table13456[[#This Row],[first]]="0",SUBSTITUTE(TRIM(MID(B9569, 5, 3))," ","0"),SUBSTITUTE(TRIM(MID(B9569, 4, 3))," ","0"))</f>
        <v>001</v>
      </c>
      <c r="I9569" s="2" t="str">
        <f>IF(Table13456[[#This Row],[first]]="0",SUBSTITUTE(TRIM(MID(B9569, 8, 3))," ","0"),SUBSTITUTE(TRIM(MID(B9569, 7, 3))," ","0"))</f>
        <v>0</v>
      </c>
      <c r="J9569" s="2">
        <v>1</v>
      </c>
      <c r="K9569" s="2" t="str">
        <f t="shared" si="447"/>
        <v>E12</v>
      </c>
      <c r="L9569" s="2" t="str">
        <f t="shared" si="448"/>
        <v>001</v>
      </c>
      <c r="M9569" s="2" t="str">
        <f t="shared" si="449"/>
        <v>000</v>
      </c>
    </row>
    <row r="9570" spans="2:13" x14ac:dyDescent="0.25">
      <c r="B9570" s="2" t="s">
        <v>18794</v>
      </c>
      <c r="C9570" s="2" t="s">
        <v>18795</v>
      </c>
      <c r="D9570" s="6" t="str">
        <f>+_xlfn.CONCAT(Table13456[[#This Row],[phase1]],Table13456[[#This Row],[phase2]],Table13456[[#This Row],[phase3]],Table13456[[#This Row],[phase4]])</f>
        <v>1E12001000</v>
      </c>
      <c r="E9570" s="2" t="str">
        <f>+Table13456[[#This Row],[DESCRIPTION]]</f>
        <v>CLEAN AND RESHAPE CANAL (&lt; 3.5' DEPTH)</v>
      </c>
      <c r="F9570" s="2" t="str">
        <f>+LEFT(Table13456[[#This Row],[PAY ITEM]],1)</f>
        <v>E</v>
      </c>
      <c r="G9570" s="2" t="str">
        <f>IF(Table13456[[#This Row],[first]]="0",SUBSTITUTE(TRIM(MID(B9570, 2, 3))," ","0"),SUBSTITUTE(TRIM(MID(B9570, 1, 3))," ","0"))</f>
        <v>E12</v>
      </c>
      <c r="H9570" s="2" t="str">
        <f>IF(Table13456[[#This Row],[first]]="0",SUBSTITUTE(TRIM(MID(B9570, 5, 3))," ","0"),SUBSTITUTE(TRIM(MID(B9570, 4, 3))," ","0"))</f>
        <v>001</v>
      </c>
      <c r="I9570" s="2" t="str">
        <f>IF(Table13456[[#This Row],[first]]="0",SUBSTITUTE(TRIM(MID(B9570, 8, 3))," ","0"),SUBSTITUTE(TRIM(MID(B9570, 7, 3))," ","0"))</f>
        <v>0</v>
      </c>
      <c r="J9570" s="2">
        <v>1</v>
      </c>
      <c r="K9570" s="2" t="str">
        <f t="shared" si="447"/>
        <v>E12</v>
      </c>
      <c r="L9570" s="2" t="str">
        <f t="shared" si="448"/>
        <v>001</v>
      </c>
      <c r="M9570" s="2" t="str">
        <f t="shared" si="449"/>
        <v>000</v>
      </c>
    </row>
    <row r="9571" spans="2:13" x14ac:dyDescent="0.25">
      <c r="B9571" s="2" t="s">
        <v>18796</v>
      </c>
      <c r="C9571" s="2" t="s">
        <v>18797</v>
      </c>
      <c r="D9571" s="6" t="str">
        <f>+_xlfn.CONCAT(Table13456[[#This Row],[phase1]],Table13456[[#This Row],[phase2]],Table13456[[#This Row],[phase3]],Table13456[[#This Row],[phase4]])</f>
        <v>1E12001000</v>
      </c>
      <c r="E9571" s="2" t="str">
        <f>+Table13456[[#This Row],[DESCRIPTION]]</f>
        <v>CLEAN AND RESHAPE CANAL  (3.5' TO 7.0' DEPTH)</v>
      </c>
      <c r="F9571" s="2" t="str">
        <f>+LEFT(Table13456[[#This Row],[PAY ITEM]],1)</f>
        <v>E</v>
      </c>
      <c r="G9571" s="2" t="str">
        <f>IF(Table13456[[#This Row],[first]]="0",SUBSTITUTE(TRIM(MID(B9571, 2, 3))," ","0"),SUBSTITUTE(TRIM(MID(B9571, 1, 3))," ","0"))</f>
        <v>E12</v>
      </c>
      <c r="H9571" s="2" t="str">
        <f>IF(Table13456[[#This Row],[first]]="0",SUBSTITUTE(TRIM(MID(B9571, 5, 3))," ","0"),SUBSTITUTE(TRIM(MID(B9571, 4, 3))," ","0"))</f>
        <v>001</v>
      </c>
      <c r="I9571" s="2" t="str">
        <f>IF(Table13456[[#This Row],[first]]="0",SUBSTITUTE(TRIM(MID(B9571, 8, 3))," ","0"),SUBSTITUTE(TRIM(MID(B9571, 7, 3))," ","0"))</f>
        <v>0</v>
      </c>
      <c r="J9571" s="2">
        <v>1</v>
      </c>
      <c r="K9571" s="2" t="str">
        <f t="shared" si="447"/>
        <v>E12</v>
      </c>
      <c r="L9571" s="2" t="str">
        <f t="shared" si="448"/>
        <v>001</v>
      </c>
      <c r="M9571" s="2" t="str">
        <f t="shared" si="449"/>
        <v>000</v>
      </c>
    </row>
    <row r="9572" spans="2:13" x14ac:dyDescent="0.25">
      <c r="B9572" s="2" t="s">
        <v>18798</v>
      </c>
      <c r="C9572" s="2" t="s">
        <v>18799</v>
      </c>
      <c r="D9572" s="6" t="str">
        <f>+_xlfn.CONCAT(Table13456[[#This Row],[phase1]],Table13456[[#This Row],[phase2]],Table13456[[#This Row],[phase3]],Table13456[[#This Row],[phase4]])</f>
        <v>1E12001000</v>
      </c>
      <c r="E9572" s="2" t="str">
        <f>+Table13456[[#This Row],[DESCRIPTION]]</f>
        <v>CLEAN AND RESHAPE CANAL  (&gt; 7.0' DEPTH)</v>
      </c>
      <c r="F9572" s="2" t="str">
        <f>+LEFT(Table13456[[#This Row],[PAY ITEM]],1)</f>
        <v>E</v>
      </c>
      <c r="G9572" s="2" t="str">
        <f>IF(Table13456[[#This Row],[first]]="0",SUBSTITUTE(TRIM(MID(B9572, 2, 3))," ","0"),SUBSTITUTE(TRIM(MID(B9572, 1, 3))," ","0"))</f>
        <v>E12</v>
      </c>
      <c r="H9572" s="2" t="str">
        <f>IF(Table13456[[#This Row],[first]]="0",SUBSTITUTE(TRIM(MID(B9572, 5, 3))," ","0"),SUBSTITUTE(TRIM(MID(B9572, 4, 3))," ","0"))</f>
        <v>001</v>
      </c>
      <c r="I9572" s="2" t="str">
        <f>IF(Table13456[[#This Row],[first]]="0",SUBSTITUTE(TRIM(MID(B9572, 8, 3))," ","0"),SUBSTITUTE(TRIM(MID(B9572, 7, 3))," ","0"))</f>
        <v>0</v>
      </c>
      <c r="J9572" s="2">
        <v>1</v>
      </c>
      <c r="K9572" s="2" t="str">
        <f t="shared" si="447"/>
        <v>E12</v>
      </c>
      <c r="L9572" s="2" t="str">
        <f t="shared" si="448"/>
        <v>001</v>
      </c>
      <c r="M9572" s="2" t="str">
        <f t="shared" si="449"/>
        <v>000</v>
      </c>
    </row>
    <row r="9573" spans="2:13" x14ac:dyDescent="0.25">
      <c r="B9573" s="2" t="s">
        <v>18800</v>
      </c>
      <c r="C9573" s="2" t="s">
        <v>18801</v>
      </c>
      <c r="D9573" s="6" t="str">
        <f>+_xlfn.CONCAT(Table13456[[#This Row],[phase1]],Table13456[[#This Row],[phase2]],Table13456[[#This Row],[phase3]],Table13456[[#This Row],[phase4]])</f>
        <v>1E12001001</v>
      </c>
      <c r="E9573" s="2" t="str">
        <f>+Table13456[[#This Row],[DESCRIPTION]]</f>
        <v>DREDGING</v>
      </c>
      <c r="F9573" s="2" t="str">
        <f>+LEFT(Table13456[[#This Row],[PAY ITEM]],1)</f>
        <v>E</v>
      </c>
      <c r="G9573" s="2" t="str">
        <f>IF(Table13456[[#This Row],[first]]="0",SUBSTITUTE(TRIM(MID(B9573, 2, 3))," ","0"),SUBSTITUTE(TRIM(MID(B9573, 1, 3))," ","0"))</f>
        <v>E12</v>
      </c>
      <c r="H9573" s="2" t="str">
        <f>IF(Table13456[[#This Row],[first]]="0",SUBSTITUTE(TRIM(MID(B9573, 5, 3))," ","0"),SUBSTITUTE(TRIM(MID(B9573, 4, 3))," ","0"))</f>
        <v>001</v>
      </c>
      <c r="I9573" s="2" t="str">
        <f>IF(Table13456[[#This Row],[first]]="0",SUBSTITUTE(TRIM(MID(B9573, 8, 3))," ","0"),SUBSTITUTE(TRIM(MID(B9573, 7, 3))," ","0"))</f>
        <v>001</v>
      </c>
      <c r="J9573" s="2">
        <v>1</v>
      </c>
      <c r="K9573" s="2" t="str">
        <f t="shared" si="447"/>
        <v>E12</v>
      </c>
      <c r="L9573" s="2" t="str">
        <f t="shared" si="448"/>
        <v>001</v>
      </c>
      <c r="M9573" s="2" t="str">
        <f t="shared" si="449"/>
        <v>001</v>
      </c>
    </row>
    <row r="9574" spans="2:13" x14ac:dyDescent="0.25">
      <c r="B9574" s="2" t="s">
        <v>18802</v>
      </c>
      <c r="C9574" s="2" t="s">
        <v>18803</v>
      </c>
      <c r="D9574" s="6" t="str">
        <f>+_xlfn.CONCAT(Table13456[[#This Row],[phase1]],Table13456[[#This Row],[phase2]],Table13456[[#This Row],[phase3]],Table13456[[#This Row],[phase4]])</f>
        <v>1E17307007</v>
      </c>
      <c r="E9574" s="2" t="str">
        <f>+Table13456[[#This Row],[DESCRIPTION]]</f>
        <v>CHEMICAL GROUT SOIL STABILIZATION</v>
      </c>
      <c r="F9574" s="2" t="str">
        <f>+LEFT(Table13456[[#This Row],[PAY ITEM]],1)</f>
        <v>E</v>
      </c>
      <c r="G9574" s="2" t="str">
        <f>IF(Table13456[[#This Row],[first]]="0",SUBSTITUTE(TRIM(MID(B9574, 2, 3))," ","0"),SUBSTITUTE(TRIM(MID(B9574, 1, 3))," ","0"))</f>
        <v>E17</v>
      </c>
      <c r="H9574" s="2" t="str">
        <f>IF(Table13456[[#This Row],[first]]="0",SUBSTITUTE(TRIM(MID(B9574, 5, 3))," ","0"),SUBSTITUTE(TRIM(MID(B9574, 4, 3))," ","0"))</f>
        <v>307</v>
      </c>
      <c r="I9574" s="2" t="str">
        <f>IF(Table13456[[#This Row],[first]]="0",SUBSTITUTE(TRIM(MID(B9574, 8, 3))," ","0"),SUBSTITUTE(TRIM(MID(B9574, 7, 3))," ","0"))</f>
        <v>7</v>
      </c>
      <c r="J9574" s="2">
        <v>1</v>
      </c>
      <c r="K9574" s="2" t="str">
        <f t="shared" si="447"/>
        <v>E17</v>
      </c>
      <c r="L9574" s="2" t="str">
        <f t="shared" si="448"/>
        <v>307</v>
      </c>
      <c r="M9574" s="2" t="str">
        <f t="shared" si="449"/>
        <v>007</v>
      </c>
    </row>
    <row r="9575" spans="2:13" x14ac:dyDescent="0.25">
      <c r="B9575" s="2" t="s">
        <v>18804</v>
      </c>
      <c r="C9575" s="2" t="s">
        <v>18805</v>
      </c>
      <c r="D9575" s="6" t="str">
        <f>+_xlfn.CONCAT(Table13456[[#This Row],[phase1]],Table13456[[#This Row],[phase2]],Table13456[[#This Row],[phase3]],Table13456[[#This Row],[phase4]])</f>
        <v>1E17307008</v>
      </c>
      <c r="E9575" s="2" t="str">
        <f>+Table13456[[#This Row],[DESCRIPTION]]</f>
        <v>SAND CEMENT GROUT ORDERED, NOT PUMPED- FOR SOIL STABILZATION</v>
      </c>
      <c r="F9575" s="2" t="str">
        <f>+LEFT(Table13456[[#This Row],[PAY ITEM]],1)</f>
        <v>E</v>
      </c>
      <c r="G9575" s="2" t="str">
        <f>IF(Table13456[[#This Row],[first]]="0",SUBSTITUTE(TRIM(MID(B9575, 2, 3))," ","0"),SUBSTITUTE(TRIM(MID(B9575, 1, 3))," ","0"))</f>
        <v>E17</v>
      </c>
      <c r="H9575" s="2" t="str">
        <f>IF(Table13456[[#This Row],[first]]="0",SUBSTITUTE(TRIM(MID(B9575, 5, 3))," ","0"),SUBSTITUTE(TRIM(MID(B9575, 4, 3))," ","0"))</f>
        <v>307</v>
      </c>
      <c r="I9575" s="2" t="str">
        <f>IF(Table13456[[#This Row],[first]]="0",SUBSTITUTE(TRIM(MID(B9575, 8, 3))," ","0"),SUBSTITUTE(TRIM(MID(B9575, 7, 3))," ","0"))</f>
        <v>8</v>
      </c>
      <c r="J9575" s="2">
        <v>1</v>
      </c>
      <c r="K9575" s="2" t="str">
        <f t="shared" si="447"/>
        <v>E17</v>
      </c>
      <c r="L9575" s="2" t="str">
        <f t="shared" si="448"/>
        <v>307</v>
      </c>
      <c r="M9575" s="2" t="str">
        <f t="shared" si="449"/>
        <v>008</v>
      </c>
    </row>
    <row r="9576" spans="2:13" x14ac:dyDescent="0.25">
      <c r="B9576" s="2" t="s">
        <v>18806</v>
      </c>
      <c r="C9576" s="2" t="s">
        <v>18807</v>
      </c>
      <c r="D9576" s="6" t="str">
        <f>+_xlfn.CONCAT(Table13456[[#This Row],[phase1]],Table13456[[#This Row],[phase2]],Table13456[[#This Row],[phase3]],Table13456[[#This Row],[phase4]])</f>
        <v>1E17307008</v>
      </c>
      <c r="E9576" s="2" t="str">
        <f>+Table13456[[#This Row],[DESCRIPTION]]</f>
        <v>GROUT ORDERED, NOT PUMPED- FOR SOIL STABILZATION</v>
      </c>
      <c r="F9576" s="2" t="str">
        <f>+LEFT(Table13456[[#This Row],[PAY ITEM]],1)</f>
        <v>E</v>
      </c>
      <c r="G9576" s="2" t="str">
        <f>IF(Table13456[[#This Row],[first]]="0",SUBSTITUTE(TRIM(MID(B9576, 2, 3))," ","0"),SUBSTITUTE(TRIM(MID(B9576, 1, 3))," ","0"))</f>
        <v>E17</v>
      </c>
      <c r="H9576" s="2" t="str">
        <f>IF(Table13456[[#This Row],[first]]="0",SUBSTITUTE(TRIM(MID(B9576, 5, 3))," ","0"),SUBSTITUTE(TRIM(MID(B9576, 4, 3))," ","0"))</f>
        <v>307</v>
      </c>
      <c r="I9576" s="2" t="str">
        <f>IF(Table13456[[#This Row],[first]]="0",SUBSTITUTE(TRIM(MID(B9576, 8, 3))," ","0"),SUBSTITUTE(TRIM(MID(B9576, 7, 3))," ","0"))</f>
        <v>8</v>
      </c>
      <c r="J9576" s="2">
        <v>1</v>
      </c>
      <c r="K9576" s="2" t="str">
        <f t="shared" si="447"/>
        <v>E17</v>
      </c>
      <c r="L9576" s="2" t="str">
        <f t="shared" si="448"/>
        <v>307</v>
      </c>
      <c r="M9576" s="2" t="str">
        <f t="shared" si="449"/>
        <v>008</v>
      </c>
    </row>
    <row r="9577" spans="2:13" x14ac:dyDescent="0.25">
      <c r="B9577" s="2" t="s">
        <v>18808</v>
      </c>
      <c r="C9577" s="2" t="s">
        <v>18809</v>
      </c>
      <c r="D9577" s="6" t="str">
        <f>+_xlfn.CONCAT(Table13456[[#This Row],[phase1]],Table13456[[#This Row],[phase2]],Table13456[[#This Row],[phase3]],Table13456[[#This Row],[phase4]])</f>
        <v>1E32707003</v>
      </c>
      <c r="E9577" s="2" t="str">
        <f>+Table13456[[#This Row],[DESCRIPTION]]</f>
        <v>MILLING EXISTING ASPHALT PAVEMENT</v>
      </c>
      <c r="F9577" s="2" t="str">
        <f>+LEFT(Table13456[[#This Row],[PAY ITEM]],1)</f>
        <v>E</v>
      </c>
      <c r="G9577" s="2" t="str">
        <f>IF(Table13456[[#This Row],[first]]="0",SUBSTITUTE(TRIM(MID(B9577, 2, 3))," ","0"),SUBSTITUTE(TRIM(MID(B9577, 1, 3))," ","0"))</f>
        <v>E32</v>
      </c>
      <c r="H9577" s="2" t="str">
        <f>IF(Table13456[[#This Row],[first]]="0",SUBSTITUTE(TRIM(MID(B9577, 5, 3))," ","0"),SUBSTITUTE(TRIM(MID(B9577, 4, 3))," ","0"))</f>
        <v>707</v>
      </c>
      <c r="I9577" s="2" t="str">
        <f>IF(Table13456[[#This Row],[first]]="0",SUBSTITUTE(TRIM(MID(B9577, 8, 3))," ","0"),SUBSTITUTE(TRIM(MID(B9577, 7, 3))," ","0"))</f>
        <v>3</v>
      </c>
      <c r="J9577" s="2">
        <v>1</v>
      </c>
      <c r="K9577" s="2" t="str">
        <f t="shared" si="447"/>
        <v>E32</v>
      </c>
      <c r="L9577" s="2" t="str">
        <f t="shared" si="448"/>
        <v>707</v>
      </c>
      <c r="M9577" s="2" t="str">
        <f t="shared" si="449"/>
        <v>003</v>
      </c>
    </row>
    <row r="9578" spans="2:13" x14ac:dyDescent="0.25">
      <c r="B9578" s="2" t="s">
        <v>18810</v>
      </c>
      <c r="C9578" s="2" t="s">
        <v>18811</v>
      </c>
      <c r="D9578" s="6" t="str">
        <f>+_xlfn.CONCAT(Table13456[[#This Row],[phase1]],Table13456[[#This Row],[phase2]],Table13456[[#This Row],[phase3]],Table13456[[#This Row],[phase4]])</f>
        <v>1E33009002</v>
      </c>
      <c r="E9578" s="2" t="str">
        <f>+Table13456[[#This Row],[DESCRIPTION]]</f>
        <v>ASPHALTIC CONCRETE (COLD PATCH)</v>
      </c>
      <c r="F9578" s="2" t="str">
        <f>+LEFT(Table13456[[#This Row],[PAY ITEM]],1)</f>
        <v>E</v>
      </c>
      <c r="G9578" s="2" t="str">
        <f>IF(Table13456[[#This Row],[first]]="0",SUBSTITUTE(TRIM(MID(B9578, 2, 3))," ","0"),SUBSTITUTE(TRIM(MID(B9578, 1, 3))," ","0"))</f>
        <v>E33</v>
      </c>
      <c r="H9578" s="2" t="str">
        <f>IF(Table13456[[#This Row],[first]]="0",SUBSTITUTE(TRIM(MID(B9578, 5, 3))," ","0"),SUBSTITUTE(TRIM(MID(B9578, 4, 3))," ","0"))</f>
        <v>9</v>
      </c>
      <c r="I9578" s="2" t="str">
        <f>IF(Table13456[[#This Row],[first]]="0",SUBSTITUTE(TRIM(MID(B9578, 8, 3))," ","0"),SUBSTITUTE(TRIM(MID(B9578, 7, 3))," ","0"))</f>
        <v>2</v>
      </c>
      <c r="J9578" s="2">
        <v>1</v>
      </c>
      <c r="K9578" s="2" t="str">
        <f t="shared" si="447"/>
        <v>E33</v>
      </c>
      <c r="L9578" s="2" t="str">
        <f t="shared" si="448"/>
        <v>009</v>
      </c>
      <c r="M9578" s="2" t="str">
        <f t="shared" si="449"/>
        <v>002</v>
      </c>
    </row>
    <row r="9579" spans="2:13" x14ac:dyDescent="0.25">
      <c r="B9579" s="2" t="s">
        <v>18812</v>
      </c>
      <c r="C9579" s="2" t="s">
        <v>18813</v>
      </c>
      <c r="D9579" s="6" t="str">
        <f>+_xlfn.CONCAT(Table13456[[#This Row],[phase1]],Table13456[[#This Row],[phase2]],Table13456[[#This Row],[phase3]],Table13456[[#This Row],[phase4]])</f>
        <v>1E35007002</v>
      </c>
      <c r="E9579" s="2" t="str">
        <f>+Table13456[[#This Row],[DESCRIPTION]]</f>
        <v>CLEANING &amp; RESEALING JOINTS(EXPANSION)</v>
      </c>
      <c r="F9579" s="2" t="str">
        <f>+LEFT(Table13456[[#This Row],[PAY ITEM]],1)</f>
        <v>E</v>
      </c>
      <c r="G9579" s="2" t="str">
        <f>IF(Table13456[[#This Row],[first]]="0",SUBSTITUTE(TRIM(MID(B9579, 2, 3))," ","0"),SUBSTITUTE(TRIM(MID(B9579, 1, 3))," ","0"))</f>
        <v>E35</v>
      </c>
      <c r="H9579" s="2" t="str">
        <f>IF(Table13456[[#This Row],[first]]="0",SUBSTITUTE(TRIM(MID(B9579, 5, 3))," ","0"),SUBSTITUTE(TRIM(MID(B9579, 4, 3))," ","0"))</f>
        <v>007</v>
      </c>
      <c r="I9579" s="2" t="str">
        <f>IF(Table13456[[#This Row],[first]]="0",SUBSTITUTE(TRIM(MID(B9579, 8, 3))," ","0"),SUBSTITUTE(TRIM(MID(B9579, 7, 3))," ","0"))</f>
        <v>2</v>
      </c>
      <c r="J9579" s="2">
        <v>1</v>
      </c>
      <c r="K9579" s="2" t="str">
        <f t="shared" si="447"/>
        <v>E35</v>
      </c>
      <c r="L9579" s="2" t="str">
        <f t="shared" si="448"/>
        <v>007</v>
      </c>
      <c r="M9579" s="2" t="str">
        <f t="shared" si="449"/>
        <v>002</v>
      </c>
    </row>
    <row r="9580" spans="2:13" x14ac:dyDescent="0.25">
      <c r="B9580" s="2" t="s">
        <v>18814</v>
      </c>
      <c r="C9580" s="2" t="s">
        <v>18815</v>
      </c>
      <c r="D9580" s="6" t="str">
        <f>+_xlfn.CONCAT(Table13456[[#This Row],[phase1]],Table13456[[#This Row],[phase2]],Table13456[[#This Row],[phase3]],Table13456[[#This Row],[phase4]])</f>
        <v>1E35007004</v>
      </c>
      <c r="E9580" s="2" t="str">
        <f>+Table13456[[#This Row],[DESCRIPTION]]</f>
        <v>PAVEMENT JOINT  (HOT POURED &gt; 3/4")</v>
      </c>
      <c r="F9580" s="2" t="str">
        <f>+LEFT(Table13456[[#This Row],[PAY ITEM]],1)</f>
        <v>E</v>
      </c>
      <c r="G9580" s="2" t="str">
        <f>IF(Table13456[[#This Row],[first]]="0",SUBSTITUTE(TRIM(MID(B9580, 2, 3))," ","0"),SUBSTITUTE(TRIM(MID(B9580, 1, 3))," ","0"))</f>
        <v>E35</v>
      </c>
      <c r="H9580" s="2" t="str">
        <f>IF(Table13456[[#This Row],[first]]="0",SUBSTITUTE(TRIM(MID(B9580, 5, 3))," ","0"),SUBSTITUTE(TRIM(MID(B9580, 4, 3))," ","0"))</f>
        <v>007</v>
      </c>
      <c r="I9580" s="2" t="str">
        <f>IF(Table13456[[#This Row],[first]]="0",SUBSTITUTE(TRIM(MID(B9580, 8, 3))," ","0"),SUBSTITUTE(TRIM(MID(B9580, 7, 3))," ","0"))</f>
        <v>4</v>
      </c>
      <c r="J9580" s="2">
        <v>1</v>
      </c>
      <c r="K9580" s="2" t="str">
        <f t="shared" si="447"/>
        <v>E35</v>
      </c>
      <c r="L9580" s="2" t="str">
        <f t="shared" si="448"/>
        <v>007</v>
      </c>
      <c r="M9580" s="2" t="str">
        <f t="shared" si="449"/>
        <v>004</v>
      </c>
    </row>
    <row r="9581" spans="2:13" x14ac:dyDescent="0.25">
      <c r="B9581" s="2" t="s">
        <v>18816</v>
      </c>
      <c r="C9581" s="2" t="s">
        <v>18817</v>
      </c>
      <c r="D9581" s="6" t="str">
        <f>+_xlfn.CONCAT(Table13456[[#This Row],[phase1]],Table13456[[#This Row],[phase2]],Table13456[[#This Row],[phase3]],Table13456[[#This Row],[phase4]])</f>
        <v>1E35007004</v>
      </c>
      <c r="E9581" s="2" t="str">
        <f>+Table13456[[#This Row],[DESCRIPTION]]</f>
        <v>PAVEMENT JOINT  (SILICON)</v>
      </c>
      <c r="F9581" s="2" t="str">
        <f>+LEFT(Table13456[[#This Row],[PAY ITEM]],1)</f>
        <v>E</v>
      </c>
      <c r="G9581" s="2" t="str">
        <f>IF(Table13456[[#This Row],[first]]="0",SUBSTITUTE(TRIM(MID(B9581, 2, 3))," ","0"),SUBSTITUTE(TRIM(MID(B9581, 1, 3))," ","0"))</f>
        <v>E35</v>
      </c>
      <c r="H9581" s="2" t="str">
        <f>IF(Table13456[[#This Row],[first]]="0",SUBSTITUTE(TRIM(MID(B9581, 5, 3))," ","0"),SUBSTITUTE(TRIM(MID(B9581, 4, 3))," ","0"))</f>
        <v>007</v>
      </c>
      <c r="I9581" s="2" t="str">
        <f>IF(Table13456[[#This Row],[first]]="0",SUBSTITUTE(TRIM(MID(B9581, 8, 3))," ","0"),SUBSTITUTE(TRIM(MID(B9581, 7, 3))," ","0"))</f>
        <v>4</v>
      </c>
      <c r="J9581" s="2">
        <v>1</v>
      </c>
      <c r="K9581" s="2" t="str">
        <f t="shared" si="447"/>
        <v>E35</v>
      </c>
      <c r="L9581" s="2" t="str">
        <f t="shared" si="448"/>
        <v>007</v>
      </c>
      <c r="M9581" s="2" t="str">
        <f t="shared" si="449"/>
        <v>004</v>
      </c>
    </row>
    <row r="9582" spans="2:13" x14ac:dyDescent="0.25">
      <c r="B9582" s="2" t="s">
        <v>18818</v>
      </c>
      <c r="C9582" s="2" t="s">
        <v>18819</v>
      </c>
      <c r="D9582" s="6" t="str">
        <f>+_xlfn.CONCAT(Table13456[[#This Row],[phase1]],Table13456[[#This Row],[phase2]],Table13456[[#This Row],[phase3]],Table13456[[#This Row],[phase4]])</f>
        <v>1E35009009</v>
      </c>
      <c r="E9582" s="2" t="str">
        <f>+Table13456[[#This Row],[DESCRIPTION]]</f>
        <v>CLEANING &amp; SEALING CRACKS IN ASPHALT PAVEMENT</v>
      </c>
      <c r="F9582" s="2" t="str">
        <f>+LEFT(Table13456[[#This Row],[PAY ITEM]],1)</f>
        <v>E</v>
      </c>
      <c r="G9582" s="2" t="str">
        <f>IF(Table13456[[#This Row],[first]]="0",SUBSTITUTE(TRIM(MID(B9582, 2, 3))," ","0"),SUBSTITUTE(TRIM(MID(B9582, 1, 3))," ","0"))</f>
        <v>E35</v>
      </c>
      <c r="H9582" s="2" t="str">
        <f>IF(Table13456[[#This Row],[first]]="0",SUBSTITUTE(TRIM(MID(B9582, 5, 3))," ","0"),SUBSTITUTE(TRIM(MID(B9582, 4, 3))," ","0"))</f>
        <v>009</v>
      </c>
      <c r="I9582" s="2" t="str">
        <f>IF(Table13456[[#This Row],[first]]="0",SUBSTITUTE(TRIM(MID(B9582, 8, 3))," ","0"),SUBSTITUTE(TRIM(MID(B9582, 7, 3))," ","0"))</f>
        <v>9</v>
      </c>
      <c r="J9582" s="2">
        <v>1</v>
      </c>
      <c r="K9582" s="2" t="str">
        <f t="shared" si="447"/>
        <v>E35</v>
      </c>
      <c r="L9582" s="2" t="str">
        <f t="shared" si="448"/>
        <v>009</v>
      </c>
      <c r="M9582" s="2" t="str">
        <f t="shared" si="449"/>
        <v>009</v>
      </c>
    </row>
    <row r="9583" spans="2:13" x14ac:dyDescent="0.25">
      <c r="B9583" s="2" t="s">
        <v>18820</v>
      </c>
      <c r="C9583" s="2" t="s">
        <v>18821</v>
      </c>
      <c r="D9583" s="6" t="str">
        <f>+_xlfn.CONCAT(Table13456[[#This Row],[phase1]],Table13456[[#This Row],[phase2]],Table13456[[#This Row],[phase3]],Table13456[[#This Row],[phase4]])</f>
        <v>1E35002001</v>
      </c>
      <c r="E9583" s="2" t="str">
        <f>+Table13456[[#This Row],[DESCRIPTION]]</f>
        <v>CUT OR GRIND RDWY TO REMOVE SPILL IRREGULARITIES</v>
      </c>
      <c r="F9583" s="2" t="str">
        <f>+LEFT(Table13456[[#This Row],[PAY ITEM]],1)</f>
        <v>E</v>
      </c>
      <c r="G9583" s="2" t="str">
        <f>IF(Table13456[[#This Row],[first]]="0",SUBSTITUTE(TRIM(MID(B9583, 2, 3))," ","0"),SUBSTITUTE(TRIM(MID(B9583, 1, 3))," ","0"))</f>
        <v>E35</v>
      </c>
      <c r="H9583" s="2" t="str">
        <f>IF(Table13456[[#This Row],[first]]="0",SUBSTITUTE(TRIM(MID(B9583, 5, 3))," ","0"),SUBSTITUTE(TRIM(MID(B9583, 4, 3))," ","0"))</f>
        <v>2</v>
      </c>
      <c r="I9583" s="2" t="str">
        <f>IF(Table13456[[#This Row],[first]]="0",SUBSTITUTE(TRIM(MID(B9583, 8, 3))," ","0"),SUBSTITUTE(TRIM(MID(B9583, 7, 3))," ","0"))</f>
        <v>1</v>
      </c>
      <c r="J9583" s="2">
        <v>1</v>
      </c>
      <c r="K9583" s="2" t="str">
        <f t="shared" si="447"/>
        <v>E35</v>
      </c>
      <c r="L9583" s="2" t="str">
        <f t="shared" si="448"/>
        <v>002</v>
      </c>
      <c r="M9583" s="2" t="str">
        <f t="shared" si="449"/>
        <v>001</v>
      </c>
    </row>
    <row r="9584" spans="2:13" x14ac:dyDescent="0.25">
      <c r="B9584" s="2" t="s">
        <v>18822</v>
      </c>
      <c r="C9584" s="2" t="s">
        <v>18823</v>
      </c>
      <c r="D9584" s="6" t="str">
        <f>+_xlfn.CONCAT(Table13456[[#This Row],[phase1]],Table13456[[#This Row],[phase2]],Table13456[[#This Row],[phase3]],Table13456[[#This Row],[phase4]])</f>
        <v>1E35207000</v>
      </c>
      <c r="E9584" s="2" t="str">
        <f>+Table13456[[#This Row],[DESCRIPTION]]</f>
        <v>GRINDING CONCETE PAVEMENT</v>
      </c>
      <c r="F9584" s="2" t="str">
        <f>+LEFT(Table13456[[#This Row],[PAY ITEM]],1)</f>
        <v>E</v>
      </c>
      <c r="G9584" s="2" t="str">
        <f>IF(Table13456[[#This Row],[first]]="0",SUBSTITUTE(TRIM(MID(B9584, 2, 3))," ","0"),SUBSTITUTE(TRIM(MID(B9584, 1, 3))," ","0"))</f>
        <v>E35</v>
      </c>
      <c r="H9584" s="2" t="str">
        <f>IF(Table13456[[#This Row],[first]]="0",SUBSTITUTE(TRIM(MID(B9584, 5, 3))," ","0"),SUBSTITUTE(TRIM(MID(B9584, 4, 3))," ","0"))</f>
        <v>207</v>
      </c>
      <c r="I9584" s="2" t="str">
        <f>IF(Table13456[[#This Row],[first]]="0",SUBSTITUTE(TRIM(MID(B9584, 8, 3))," ","0"),SUBSTITUTE(TRIM(MID(B9584, 7, 3))," ","0"))</f>
        <v>0</v>
      </c>
      <c r="J9584" s="2">
        <v>1</v>
      </c>
      <c r="K9584" s="2" t="str">
        <f t="shared" si="447"/>
        <v>E35</v>
      </c>
      <c r="L9584" s="2" t="str">
        <f t="shared" si="448"/>
        <v>207</v>
      </c>
      <c r="M9584" s="2" t="str">
        <f t="shared" si="449"/>
        <v>000</v>
      </c>
    </row>
    <row r="9585" spans="2:13" x14ac:dyDescent="0.25">
      <c r="B9585" s="2" t="s">
        <v>18824</v>
      </c>
      <c r="C9585" s="2" t="s">
        <v>18825</v>
      </c>
      <c r="D9585" s="6" t="str">
        <f>+_xlfn.CONCAT(Table13456[[#This Row],[phase1]],Table13456[[#This Row],[phase2]],Table13456[[#This Row],[phase3]],Table13456[[#This Row],[phase4]])</f>
        <v>1E35207010</v>
      </c>
      <c r="E9585" s="2" t="str">
        <f>+Table13456[[#This Row],[DESCRIPTION]]</f>
        <v>GRINDING CONCRETE PAVEMENT, LONGITUDINAL GROOVE</v>
      </c>
      <c r="F9585" s="2" t="str">
        <f>+LEFT(Table13456[[#This Row],[PAY ITEM]],1)</f>
        <v>E</v>
      </c>
      <c r="G9585" s="2" t="str">
        <f>IF(Table13456[[#This Row],[first]]="0",SUBSTITUTE(TRIM(MID(B9585, 2, 3))," ","0"),SUBSTITUTE(TRIM(MID(B9585, 1, 3))," ","0"))</f>
        <v>E35</v>
      </c>
      <c r="H9585" s="2" t="str">
        <f>IF(Table13456[[#This Row],[first]]="0",SUBSTITUTE(TRIM(MID(B9585, 5, 3))," ","0"),SUBSTITUTE(TRIM(MID(B9585, 4, 3))," ","0"))</f>
        <v>207</v>
      </c>
      <c r="I9585" s="2" t="str">
        <f>IF(Table13456[[#This Row],[first]]="0",SUBSTITUTE(TRIM(MID(B9585, 8, 3))," ","0"),SUBSTITUTE(TRIM(MID(B9585, 7, 3))," ","0"))</f>
        <v>010</v>
      </c>
      <c r="J9585" s="2">
        <v>1</v>
      </c>
      <c r="K9585" s="2" t="str">
        <f t="shared" si="447"/>
        <v>E35</v>
      </c>
      <c r="L9585" s="2" t="str">
        <f t="shared" si="448"/>
        <v>207</v>
      </c>
      <c r="M9585" s="2" t="str">
        <f t="shared" si="449"/>
        <v>010</v>
      </c>
    </row>
    <row r="9586" spans="2:13" x14ac:dyDescent="0.25">
      <c r="B9586" s="2" t="s">
        <v>18826</v>
      </c>
      <c r="C9586" s="2" t="s">
        <v>18827</v>
      </c>
      <c r="D9586" s="6" t="str">
        <f>+_xlfn.CONCAT(Table13456[[#This Row],[phase1]],Table13456[[#This Row],[phase2]],Table13456[[#This Row],[phase3]],Table13456[[#This Row],[phase4]])</f>
        <v>1E35407002</v>
      </c>
      <c r="E9586" s="2" t="str">
        <f>+Table13456[[#This Row],[DESCRIPTION]]</f>
        <v>SUBSURFACE POLYURETHANE INJECTION</v>
      </c>
      <c r="F9586" s="2" t="str">
        <f>+LEFT(Table13456[[#This Row],[PAY ITEM]],1)</f>
        <v>E</v>
      </c>
      <c r="G9586" s="2" t="str">
        <f>IF(Table13456[[#This Row],[first]]="0",SUBSTITUTE(TRIM(MID(B9586, 2, 3))," ","0"),SUBSTITUTE(TRIM(MID(B9586, 1, 3))," ","0"))</f>
        <v>E35</v>
      </c>
      <c r="H9586" s="2" t="str">
        <f>IF(Table13456[[#This Row],[first]]="0",SUBSTITUTE(TRIM(MID(B9586, 5, 3))," ","0"),SUBSTITUTE(TRIM(MID(B9586, 4, 3))," ","0"))</f>
        <v>407</v>
      </c>
      <c r="I9586" s="2" t="str">
        <f>IF(Table13456[[#This Row],[first]]="0",SUBSTITUTE(TRIM(MID(B9586, 8, 3))," ","0"),SUBSTITUTE(TRIM(MID(B9586, 7, 3))," ","0"))</f>
        <v>2</v>
      </c>
      <c r="J9586" s="2">
        <v>1</v>
      </c>
      <c r="K9586" s="2" t="str">
        <f t="shared" si="447"/>
        <v>E35</v>
      </c>
      <c r="L9586" s="2" t="str">
        <f t="shared" si="448"/>
        <v>407</v>
      </c>
      <c r="M9586" s="2" t="str">
        <f t="shared" si="449"/>
        <v>002</v>
      </c>
    </row>
    <row r="9587" spans="2:13" x14ac:dyDescent="0.25">
      <c r="B9587" s="2" t="s">
        <v>18828</v>
      </c>
      <c r="C9587" s="2" t="s">
        <v>6633</v>
      </c>
      <c r="D9587" s="6" t="str">
        <f>+_xlfn.CONCAT(Table13456[[#This Row],[phase1]],Table13456[[#This Row],[phase2]],Table13456[[#This Row],[phase3]],Table13456[[#This Row],[phase4]])</f>
        <v>1E40009000</v>
      </c>
      <c r="E9587" s="2" t="str">
        <f>+Table13456[[#This Row],[DESCRIPTION]]</f>
        <v>TEMP DUMMY PAYITEM FOR WT DATA MIGRATION</v>
      </c>
      <c r="F9587" s="2" t="str">
        <f>+LEFT(Table13456[[#This Row],[PAY ITEM]],1)</f>
        <v>E</v>
      </c>
      <c r="G9587" s="2" t="str">
        <f>IF(Table13456[[#This Row],[first]]="0",SUBSTITUTE(TRIM(MID(B9587, 2, 3))," ","0"),SUBSTITUTE(TRIM(MID(B9587, 1, 3))," ","0"))</f>
        <v>E40</v>
      </c>
      <c r="H9587" s="2" t="str">
        <f>IF(Table13456[[#This Row],[first]]="0",SUBSTITUTE(TRIM(MID(B9587, 5, 3))," ","0"),SUBSTITUTE(TRIM(MID(B9587, 4, 3))," ","0"))</f>
        <v>009</v>
      </c>
      <c r="I9587" s="2" t="str">
        <f>IF(Table13456[[#This Row],[first]]="0",SUBSTITUTE(TRIM(MID(B9587, 8, 3))," ","0"),SUBSTITUTE(TRIM(MID(B9587, 7, 3))," ","0"))</f>
        <v>0</v>
      </c>
      <c r="J9587" s="2">
        <v>1</v>
      </c>
      <c r="K9587" s="2" t="str">
        <f t="shared" si="447"/>
        <v>E40</v>
      </c>
      <c r="L9587" s="2" t="str">
        <f t="shared" si="448"/>
        <v>009</v>
      </c>
      <c r="M9587" s="2" t="str">
        <f t="shared" si="449"/>
        <v>000</v>
      </c>
    </row>
    <row r="9588" spans="2:13" x14ac:dyDescent="0.25">
      <c r="B9588" s="2" t="s">
        <v>18829</v>
      </c>
      <c r="C9588" s="2" t="s">
        <v>18830</v>
      </c>
      <c r="D9588" s="6" t="str">
        <f>+_xlfn.CONCAT(Table13456[[#This Row],[phase1]],Table13456[[#This Row],[phase2]],Table13456[[#This Row],[phase3]],Table13456[[#This Row],[phase4]])</f>
        <v>1E40014004</v>
      </c>
      <c r="E9588" s="2" t="str">
        <f>+Table13456[[#This Row],[DESCRIPTION]]</f>
        <v>CLEANING &amp; PAINTING CONCRETE SURFACES</v>
      </c>
      <c r="F9588" s="2" t="str">
        <f>+LEFT(Table13456[[#This Row],[PAY ITEM]],1)</f>
        <v>E</v>
      </c>
      <c r="G9588" s="2" t="str">
        <f>IF(Table13456[[#This Row],[first]]="0",SUBSTITUTE(TRIM(MID(B9588, 2, 3))," ","0"),SUBSTITUTE(TRIM(MID(B9588, 1, 3))," ","0"))</f>
        <v>E40</v>
      </c>
      <c r="H9588" s="2" t="str">
        <f>IF(Table13456[[#This Row],[first]]="0",SUBSTITUTE(TRIM(MID(B9588, 5, 3))," ","0"),SUBSTITUTE(TRIM(MID(B9588, 4, 3))," ","0"))</f>
        <v>014</v>
      </c>
      <c r="I9588" s="2" t="str">
        <f>IF(Table13456[[#This Row],[first]]="0",SUBSTITUTE(TRIM(MID(B9588, 8, 3))," ","0"),SUBSTITUTE(TRIM(MID(B9588, 7, 3))," ","0"))</f>
        <v>4</v>
      </c>
      <c r="J9588" s="2">
        <v>1</v>
      </c>
      <c r="K9588" s="2" t="str">
        <f t="shared" si="447"/>
        <v>E40</v>
      </c>
      <c r="L9588" s="2" t="str">
        <f t="shared" si="448"/>
        <v>014</v>
      </c>
      <c r="M9588" s="2" t="str">
        <f t="shared" si="449"/>
        <v>004</v>
      </c>
    </row>
    <row r="9589" spans="2:13" x14ac:dyDescent="0.25">
      <c r="B9589" s="2" t="s">
        <v>18831</v>
      </c>
      <c r="C9589" s="2" t="s">
        <v>18832</v>
      </c>
      <c r="D9589" s="6" t="str">
        <f>+_xlfn.CONCAT(Table13456[[#This Row],[phase1]],Table13456[[#This Row],[phase2]],Table13456[[#This Row],[phase3]],Table13456[[#This Row],[phase4]])</f>
        <v>1E40014009</v>
      </c>
      <c r="E9589" s="2" t="str">
        <f>+Table13456[[#This Row],[DESCRIPTION]]</f>
        <v>UNDER BRIDGE ACCESS EQUIPMENT</v>
      </c>
      <c r="F9589" s="2" t="str">
        <f>+LEFT(Table13456[[#This Row],[PAY ITEM]],1)</f>
        <v>E</v>
      </c>
      <c r="G9589" s="2" t="str">
        <f>IF(Table13456[[#This Row],[first]]="0",SUBSTITUTE(TRIM(MID(B9589, 2, 3))," ","0"),SUBSTITUTE(TRIM(MID(B9589, 1, 3))," ","0"))</f>
        <v>E40</v>
      </c>
      <c r="H9589" s="2" t="str">
        <f>IF(Table13456[[#This Row],[first]]="0",SUBSTITUTE(TRIM(MID(B9589, 5, 3))," ","0"),SUBSTITUTE(TRIM(MID(B9589, 4, 3))," ","0"))</f>
        <v>014</v>
      </c>
      <c r="I9589" s="2" t="str">
        <f>IF(Table13456[[#This Row],[first]]="0",SUBSTITUTE(TRIM(MID(B9589, 8, 3))," ","0"),SUBSTITUTE(TRIM(MID(B9589, 7, 3))," ","0"))</f>
        <v>9</v>
      </c>
      <c r="J9589" s="2">
        <v>1</v>
      </c>
      <c r="K9589" s="2" t="str">
        <f t="shared" si="447"/>
        <v>E40</v>
      </c>
      <c r="L9589" s="2" t="str">
        <f t="shared" si="448"/>
        <v>014</v>
      </c>
      <c r="M9589" s="2" t="str">
        <f t="shared" si="449"/>
        <v>009</v>
      </c>
    </row>
    <row r="9590" spans="2:13" x14ac:dyDescent="0.25">
      <c r="B9590" s="2" t="s">
        <v>18833</v>
      </c>
      <c r="C9590" s="2" t="s">
        <v>18834</v>
      </c>
      <c r="D9590" s="6" t="str">
        <f>+_xlfn.CONCAT(Table13456[[#This Row],[phase1]],Table13456[[#This Row],[phase2]],Table13456[[#This Row],[phase3]],Table13456[[#This Row],[phase4]])</f>
        <v>1E40040003</v>
      </c>
      <c r="E9590" s="2" t="str">
        <f>+Table13456[[#This Row],[DESCRIPTION]]</f>
        <v>CONCRETE REMOVAL</v>
      </c>
      <c r="F9590" s="2" t="str">
        <f>+LEFT(Table13456[[#This Row],[PAY ITEM]],1)</f>
        <v>E</v>
      </c>
      <c r="G9590" s="2" t="str">
        <f>IF(Table13456[[#This Row],[first]]="0",SUBSTITUTE(TRIM(MID(B9590, 2, 3))," ","0"),SUBSTITUTE(TRIM(MID(B9590, 1, 3))," ","0"))</f>
        <v>E40</v>
      </c>
      <c r="H9590" s="2" t="str">
        <f>IF(Table13456[[#This Row],[first]]="0",SUBSTITUTE(TRIM(MID(B9590, 5, 3))," ","0"),SUBSTITUTE(TRIM(MID(B9590, 4, 3))," ","0"))</f>
        <v>040</v>
      </c>
      <c r="I9590" s="2" t="str">
        <f>IF(Table13456[[#This Row],[first]]="0",SUBSTITUTE(TRIM(MID(B9590, 8, 3))," ","0"),SUBSTITUTE(TRIM(MID(B9590, 7, 3))," ","0"))</f>
        <v>3</v>
      </c>
      <c r="J9590" s="2">
        <v>1</v>
      </c>
      <c r="K9590" s="2" t="str">
        <f t="shared" si="447"/>
        <v>E40</v>
      </c>
      <c r="L9590" s="2" t="str">
        <f t="shared" si="448"/>
        <v>040</v>
      </c>
      <c r="M9590" s="2" t="str">
        <f t="shared" si="449"/>
        <v>003</v>
      </c>
    </row>
    <row r="9591" spans="2:13" x14ac:dyDescent="0.25">
      <c r="B9591" s="2" t="s">
        <v>18835</v>
      </c>
      <c r="C9591" s="2" t="s">
        <v>18836</v>
      </c>
      <c r="D9591" s="6" t="str">
        <f>+_xlfn.CONCAT(Table13456[[#This Row],[phase1]],Table13456[[#This Row],[phase2]],Table13456[[#This Row],[phase3]],Table13456[[#This Row],[phase4]])</f>
        <v>1E42507003</v>
      </c>
      <c r="E9591" s="2" t="str">
        <f>+Table13456[[#This Row],[DESCRIPTION]]</f>
        <v>CLEANING MANHOLES AND INLETS (MECHANICAL)</v>
      </c>
      <c r="F9591" s="2" t="str">
        <f>+LEFT(Table13456[[#This Row],[PAY ITEM]],1)</f>
        <v>E</v>
      </c>
      <c r="G9591" s="2" t="str">
        <f>IF(Table13456[[#This Row],[first]]="0",SUBSTITUTE(TRIM(MID(B9591, 2, 3))," ","0"),SUBSTITUTE(TRIM(MID(B9591, 1, 3))," ","0"))</f>
        <v>E42</v>
      </c>
      <c r="H9591" s="2" t="str">
        <f>IF(Table13456[[#This Row],[first]]="0",SUBSTITUTE(TRIM(MID(B9591, 5, 3))," ","0"),SUBSTITUTE(TRIM(MID(B9591, 4, 3))," ","0"))</f>
        <v>507</v>
      </c>
      <c r="I9591" s="2" t="str">
        <f>IF(Table13456[[#This Row],[first]]="0",SUBSTITUTE(TRIM(MID(B9591, 8, 3))," ","0"),SUBSTITUTE(TRIM(MID(B9591, 7, 3))," ","0"))</f>
        <v>3</v>
      </c>
      <c r="J9591" s="2">
        <v>1</v>
      </c>
      <c r="K9591" s="2" t="str">
        <f t="shared" si="447"/>
        <v>E42</v>
      </c>
      <c r="L9591" s="2" t="str">
        <f t="shared" si="448"/>
        <v>507</v>
      </c>
      <c r="M9591" s="2" t="str">
        <f t="shared" si="449"/>
        <v>003</v>
      </c>
    </row>
    <row r="9592" spans="2:13" x14ac:dyDescent="0.25">
      <c r="B9592" s="2" t="s">
        <v>18837</v>
      </c>
      <c r="C9592" s="2" t="s">
        <v>18838</v>
      </c>
      <c r="D9592" s="6" t="str">
        <f>+_xlfn.CONCAT(Table13456[[#This Row],[phase1]],Table13456[[#This Row],[phase2]],Table13456[[#This Row],[phase3]],Table13456[[#This Row],[phase4]])</f>
        <v>1E42507003</v>
      </c>
      <c r="E9592" s="2" t="str">
        <f>+Table13456[[#This Row],[DESCRIPTION]]</f>
        <v>REPAIR LEAKS IN MANHOLES AND INLETS</v>
      </c>
      <c r="F9592" s="2" t="str">
        <f>+LEFT(Table13456[[#This Row],[PAY ITEM]],1)</f>
        <v>E</v>
      </c>
      <c r="G9592" s="2" t="str">
        <f>IF(Table13456[[#This Row],[first]]="0",SUBSTITUTE(TRIM(MID(B9592, 2, 3))," ","0"),SUBSTITUTE(TRIM(MID(B9592, 1, 3))," ","0"))</f>
        <v>E42</v>
      </c>
      <c r="H9592" s="2" t="str">
        <f>IF(Table13456[[#This Row],[first]]="0",SUBSTITUTE(TRIM(MID(B9592, 5, 3))," ","0"),SUBSTITUTE(TRIM(MID(B9592, 4, 3))," ","0"))</f>
        <v>507</v>
      </c>
      <c r="I9592" s="2" t="str">
        <f>IF(Table13456[[#This Row],[first]]="0",SUBSTITUTE(TRIM(MID(B9592, 8, 3))," ","0"),SUBSTITUTE(TRIM(MID(B9592, 7, 3))," ","0"))</f>
        <v>3</v>
      </c>
      <c r="J9592" s="2">
        <v>1</v>
      </c>
      <c r="K9592" s="2" t="str">
        <f t="shared" si="447"/>
        <v>E42</v>
      </c>
      <c r="L9592" s="2" t="str">
        <f t="shared" si="448"/>
        <v>507</v>
      </c>
      <c r="M9592" s="2" t="str">
        <f t="shared" si="449"/>
        <v>003</v>
      </c>
    </row>
    <row r="9593" spans="2:13" x14ac:dyDescent="0.25">
      <c r="B9593" s="2" t="s">
        <v>18839</v>
      </c>
      <c r="C9593" s="2" t="s">
        <v>18840</v>
      </c>
      <c r="D9593" s="6" t="str">
        <f>+_xlfn.CONCAT(Table13456[[#This Row],[phase1]],Table13456[[#This Row],[phase2]],Table13456[[#This Row],[phase3]],Table13456[[#This Row],[phase4]])</f>
        <v>1E42507003</v>
      </c>
      <c r="E9593" s="2" t="str">
        <f>+Table13456[[#This Row],[DESCRIPTION]]</f>
        <v>FRAME AND GRATE  (F&amp;I)</v>
      </c>
      <c r="F9593" s="2" t="str">
        <f>+LEFT(Table13456[[#This Row],[PAY ITEM]],1)</f>
        <v>E</v>
      </c>
      <c r="G9593" s="2" t="str">
        <f>IF(Table13456[[#This Row],[first]]="0",SUBSTITUTE(TRIM(MID(B9593, 2, 3))," ","0"),SUBSTITUTE(TRIM(MID(B9593, 1, 3))," ","0"))</f>
        <v>E42</v>
      </c>
      <c r="H9593" s="2" t="str">
        <f>IF(Table13456[[#This Row],[first]]="0",SUBSTITUTE(TRIM(MID(B9593, 5, 3))," ","0"),SUBSTITUTE(TRIM(MID(B9593, 4, 3))," ","0"))</f>
        <v>507</v>
      </c>
      <c r="I9593" s="2" t="str">
        <f>IF(Table13456[[#This Row],[first]]="0",SUBSTITUTE(TRIM(MID(B9593, 8, 3))," ","0"),SUBSTITUTE(TRIM(MID(B9593, 7, 3))," ","0"))</f>
        <v>3</v>
      </c>
      <c r="J9593" s="2">
        <v>1</v>
      </c>
      <c r="K9593" s="2" t="str">
        <f t="shared" si="447"/>
        <v>E42</v>
      </c>
      <c r="L9593" s="2" t="str">
        <f t="shared" si="448"/>
        <v>507</v>
      </c>
      <c r="M9593" s="2" t="str">
        <f t="shared" si="449"/>
        <v>003</v>
      </c>
    </row>
    <row r="9594" spans="2:13" x14ac:dyDescent="0.25">
      <c r="B9594" s="2" t="s">
        <v>18841</v>
      </c>
      <c r="C9594" s="2" t="s">
        <v>18842</v>
      </c>
      <c r="D9594" s="6" t="str">
        <f>+_xlfn.CONCAT(Table13456[[#This Row],[phase1]],Table13456[[#This Row],[phase2]],Table13456[[#This Row],[phase3]],Table13456[[#This Row],[phase4]])</f>
        <v>1E42507003</v>
      </c>
      <c r="E9594" s="2" t="str">
        <f>+Table13456[[#This Row],[DESCRIPTION]]</f>
        <v>RESET EXISTING FRAME AND GRATE</v>
      </c>
      <c r="F9594" s="2" t="str">
        <f>+LEFT(Table13456[[#This Row],[PAY ITEM]],1)</f>
        <v>E</v>
      </c>
      <c r="G9594" s="2" t="str">
        <f>IF(Table13456[[#This Row],[first]]="0",SUBSTITUTE(TRIM(MID(B9594, 2, 3))," ","0"),SUBSTITUTE(TRIM(MID(B9594, 1, 3))," ","0"))</f>
        <v>E42</v>
      </c>
      <c r="H9594" s="2" t="str">
        <f>IF(Table13456[[#This Row],[first]]="0",SUBSTITUTE(TRIM(MID(B9594, 5, 3))," ","0"),SUBSTITUTE(TRIM(MID(B9594, 4, 3))," ","0"))</f>
        <v>507</v>
      </c>
      <c r="I9594" s="2" t="str">
        <f>IF(Table13456[[#This Row],[first]]="0",SUBSTITUTE(TRIM(MID(B9594, 8, 3))," ","0"),SUBSTITUTE(TRIM(MID(B9594, 7, 3))," ","0"))</f>
        <v>3</v>
      </c>
      <c r="J9594" s="2">
        <v>1</v>
      </c>
      <c r="K9594" s="2" t="str">
        <f t="shared" si="447"/>
        <v>E42</v>
      </c>
      <c r="L9594" s="2" t="str">
        <f t="shared" si="448"/>
        <v>507</v>
      </c>
      <c r="M9594" s="2" t="str">
        <f t="shared" si="449"/>
        <v>003</v>
      </c>
    </row>
    <row r="9595" spans="2:13" x14ac:dyDescent="0.25">
      <c r="B9595" s="2" t="s">
        <v>18843</v>
      </c>
      <c r="C9595" s="2" t="s">
        <v>18844</v>
      </c>
      <c r="D9595" s="6" t="str">
        <f>+_xlfn.CONCAT(Table13456[[#This Row],[phase1]],Table13456[[#This Row],[phase2]],Table13456[[#This Row],[phase3]],Table13456[[#This Row],[phase4]])</f>
        <v>1E42507003</v>
      </c>
      <c r="E9595" s="2" t="str">
        <f>+Table13456[[#This Row],[DESCRIPTION]]</f>
        <v>CLEANING MANHOLES AND INLETS  (MANUAL)</v>
      </c>
      <c r="F9595" s="2" t="str">
        <f>+LEFT(Table13456[[#This Row],[PAY ITEM]],1)</f>
        <v>E</v>
      </c>
      <c r="G9595" s="2" t="str">
        <f>IF(Table13456[[#This Row],[first]]="0",SUBSTITUTE(TRIM(MID(B9595, 2, 3))," ","0"),SUBSTITUTE(TRIM(MID(B9595, 1, 3))," ","0"))</f>
        <v>E42</v>
      </c>
      <c r="H9595" s="2" t="str">
        <f>IF(Table13456[[#This Row],[first]]="0",SUBSTITUTE(TRIM(MID(B9595, 5, 3))," ","0"),SUBSTITUTE(TRIM(MID(B9595, 4, 3))," ","0"))</f>
        <v>507</v>
      </c>
      <c r="I9595" s="2" t="str">
        <f>IF(Table13456[[#This Row],[first]]="0",SUBSTITUTE(TRIM(MID(B9595, 8, 3))," ","0"),SUBSTITUTE(TRIM(MID(B9595, 7, 3))," ","0"))</f>
        <v>3</v>
      </c>
      <c r="J9595" s="2">
        <v>1</v>
      </c>
      <c r="K9595" s="2" t="str">
        <f t="shared" si="447"/>
        <v>E42</v>
      </c>
      <c r="L9595" s="2" t="str">
        <f t="shared" si="448"/>
        <v>507</v>
      </c>
      <c r="M9595" s="2" t="str">
        <f t="shared" si="449"/>
        <v>003</v>
      </c>
    </row>
    <row r="9596" spans="2:13" x14ac:dyDescent="0.25">
      <c r="B9596" s="2" t="s">
        <v>18845</v>
      </c>
      <c r="C9596" s="2" t="s">
        <v>18846</v>
      </c>
      <c r="D9596" s="6" t="str">
        <f>+_xlfn.CONCAT(Table13456[[#This Row],[phase1]],Table13456[[#This Row],[phase2]],Table13456[[#This Row],[phase3]],Table13456[[#This Row],[phase4]])</f>
        <v>1E42507003</v>
      </c>
      <c r="E9596" s="2" t="str">
        <f>+Table13456[[#This Row],[DESCRIPTION]]</f>
        <v>SECURE MANHOLE / INLET LIDS</v>
      </c>
      <c r="F9596" s="2" t="str">
        <f>+LEFT(Table13456[[#This Row],[PAY ITEM]],1)</f>
        <v>E</v>
      </c>
      <c r="G9596" s="2" t="str">
        <f>IF(Table13456[[#This Row],[first]]="0",SUBSTITUTE(TRIM(MID(B9596, 2, 3))," ","0"),SUBSTITUTE(TRIM(MID(B9596, 1, 3))," ","0"))</f>
        <v>E42</v>
      </c>
      <c r="H9596" s="2" t="str">
        <f>IF(Table13456[[#This Row],[first]]="0",SUBSTITUTE(TRIM(MID(B9596, 5, 3))," ","0"),SUBSTITUTE(TRIM(MID(B9596, 4, 3))," ","0"))</f>
        <v>507</v>
      </c>
      <c r="I9596" s="2" t="str">
        <f>IF(Table13456[[#This Row],[first]]="0",SUBSTITUTE(TRIM(MID(B9596, 8, 3))," ","0"),SUBSTITUTE(TRIM(MID(B9596, 7, 3))," ","0"))</f>
        <v>3</v>
      </c>
      <c r="J9596" s="2">
        <v>1</v>
      </c>
      <c r="K9596" s="2" t="str">
        <f t="shared" si="447"/>
        <v>E42</v>
      </c>
      <c r="L9596" s="2" t="str">
        <f t="shared" si="448"/>
        <v>507</v>
      </c>
      <c r="M9596" s="2" t="str">
        <f t="shared" si="449"/>
        <v>003</v>
      </c>
    </row>
    <row r="9597" spans="2:13" x14ac:dyDescent="0.25">
      <c r="B9597" s="2" t="s">
        <v>18847</v>
      </c>
      <c r="C9597" s="2" t="s">
        <v>18848</v>
      </c>
      <c r="D9597" s="6" t="str">
        <f>+_xlfn.CONCAT(Table13456[[#This Row],[phase1]],Table13456[[#This Row],[phase2]],Table13456[[#This Row],[phase3]],Table13456[[#This Row],[phase4]])</f>
        <v>1E42507003</v>
      </c>
      <c r="E9597" s="2" t="str">
        <f>+Table13456[[#This Row],[DESCRIPTION]]</f>
        <v>MANHOLE FRAME &amp; COVER</v>
      </c>
      <c r="F9597" s="2" t="str">
        <f>+LEFT(Table13456[[#This Row],[PAY ITEM]],1)</f>
        <v>E</v>
      </c>
      <c r="G9597" s="2" t="str">
        <f>IF(Table13456[[#This Row],[first]]="0",SUBSTITUTE(TRIM(MID(B9597, 2, 3))," ","0"),SUBSTITUTE(TRIM(MID(B9597, 1, 3))," ","0"))</f>
        <v>E42</v>
      </c>
      <c r="H9597" s="2" t="str">
        <f>IF(Table13456[[#This Row],[first]]="0",SUBSTITUTE(TRIM(MID(B9597, 5, 3))," ","0"),SUBSTITUTE(TRIM(MID(B9597, 4, 3))," ","0"))</f>
        <v>507</v>
      </c>
      <c r="I9597" s="2" t="str">
        <f>IF(Table13456[[#This Row],[first]]="0",SUBSTITUTE(TRIM(MID(B9597, 8, 3))," ","0"),SUBSTITUTE(TRIM(MID(B9597, 7, 3))," ","0"))</f>
        <v>3</v>
      </c>
      <c r="J9597" s="2">
        <v>1</v>
      </c>
      <c r="K9597" s="2" t="str">
        <f t="shared" si="447"/>
        <v>E42</v>
      </c>
      <c r="L9597" s="2" t="str">
        <f t="shared" si="448"/>
        <v>507</v>
      </c>
      <c r="M9597" s="2" t="str">
        <f t="shared" si="449"/>
        <v>003</v>
      </c>
    </row>
    <row r="9598" spans="2:13" x14ac:dyDescent="0.25">
      <c r="B9598" s="2" t="s">
        <v>18849</v>
      </c>
      <c r="C9598" s="2" t="s">
        <v>18850</v>
      </c>
      <c r="D9598" s="6" t="str">
        <f>+_xlfn.CONCAT(Table13456[[#This Row],[phase1]],Table13456[[#This Row],[phase2]],Table13456[[#This Row],[phase3]],Table13456[[#This Row],[phase4]])</f>
        <v>1E42507003</v>
      </c>
      <c r="E9598" s="2" t="str">
        <f>+Table13456[[#This Row],[DESCRIPTION]]</f>
        <v>MANHOLE COVER</v>
      </c>
      <c r="F9598" s="2" t="str">
        <f>+LEFT(Table13456[[#This Row],[PAY ITEM]],1)</f>
        <v>E</v>
      </c>
      <c r="G9598" s="2" t="str">
        <f>IF(Table13456[[#This Row],[first]]="0",SUBSTITUTE(TRIM(MID(B9598, 2, 3))," ","0"),SUBSTITUTE(TRIM(MID(B9598, 1, 3))," ","0"))</f>
        <v>E42</v>
      </c>
      <c r="H9598" s="2" t="str">
        <f>IF(Table13456[[#This Row],[first]]="0",SUBSTITUTE(TRIM(MID(B9598, 5, 3))," ","0"),SUBSTITUTE(TRIM(MID(B9598, 4, 3))," ","0"))</f>
        <v>507</v>
      </c>
      <c r="I9598" s="2" t="str">
        <f>IF(Table13456[[#This Row],[first]]="0",SUBSTITUTE(TRIM(MID(B9598, 8, 3))," ","0"),SUBSTITUTE(TRIM(MID(B9598, 7, 3))," ","0"))</f>
        <v>3</v>
      </c>
      <c r="J9598" s="2">
        <v>1</v>
      </c>
      <c r="K9598" s="2" t="str">
        <f t="shared" si="447"/>
        <v>E42</v>
      </c>
      <c r="L9598" s="2" t="str">
        <f t="shared" si="448"/>
        <v>507</v>
      </c>
      <c r="M9598" s="2" t="str">
        <f t="shared" si="449"/>
        <v>003</v>
      </c>
    </row>
    <row r="9599" spans="2:13" x14ac:dyDescent="0.25">
      <c r="B9599" s="2" t="s">
        <v>18851</v>
      </c>
      <c r="C9599" s="2" t="s">
        <v>18852</v>
      </c>
      <c r="D9599" s="6" t="str">
        <f>+_xlfn.CONCAT(Table13456[[#This Row],[phase1]],Table13456[[#This Row],[phase2]],Table13456[[#This Row],[phase3]],Table13456[[#This Row],[phase4]])</f>
        <v>1E43001709</v>
      </c>
      <c r="E9599" s="2" t="str">
        <f>+Table13456[[#This Row],[DESCRIPTION]]</f>
        <v>PIPE REMOVAL</v>
      </c>
      <c r="F9599" s="2" t="str">
        <f>+LEFT(Table13456[[#This Row],[PAY ITEM]],1)</f>
        <v>E</v>
      </c>
      <c r="G9599" s="2" t="str">
        <f>IF(Table13456[[#This Row],[first]]="0",SUBSTITUTE(TRIM(MID(B9599, 2, 3))," ","0"),SUBSTITUTE(TRIM(MID(B9599, 1, 3))," ","0"))</f>
        <v>E43</v>
      </c>
      <c r="H9599" s="2" t="str">
        <f>IF(Table13456[[#This Row],[first]]="0",SUBSTITUTE(TRIM(MID(B9599, 5, 3))," ","0"),SUBSTITUTE(TRIM(MID(B9599, 4, 3))," ","0"))</f>
        <v>001</v>
      </c>
      <c r="I9599" s="2" t="str">
        <f>IF(Table13456[[#This Row],[first]]="0",SUBSTITUTE(TRIM(MID(B9599, 8, 3))," ","0"),SUBSTITUTE(TRIM(MID(B9599, 7, 3))," ","0"))</f>
        <v>709</v>
      </c>
      <c r="J9599" s="2">
        <v>1</v>
      </c>
      <c r="K9599" s="2" t="str">
        <f t="shared" si="447"/>
        <v>E43</v>
      </c>
      <c r="L9599" s="2" t="str">
        <f t="shared" si="448"/>
        <v>001</v>
      </c>
      <c r="M9599" s="2" t="str">
        <f t="shared" si="449"/>
        <v>709</v>
      </c>
    </row>
    <row r="9600" spans="2:13" x14ac:dyDescent="0.25">
      <c r="B9600" s="2" t="s">
        <v>18853</v>
      </c>
      <c r="C9600" s="2" t="s">
        <v>18854</v>
      </c>
      <c r="D9600" s="6" t="str">
        <f>+_xlfn.CONCAT(Table13456[[#This Row],[phase1]],Table13456[[#This Row],[phase2]],Table13456[[#This Row],[phase3]],Table13456[[#This Row],[phase4]])</f>
        <v>1E43005000</v>
      </c>
      <c r="E9600" s="2" t="str">
        <f>+Table13456[[#This Row],[DESCRIPTION]]</f>
        <v>DEWATERING FOR PIPE INSTALLATION, PROJECT 423781-1-72-44.</v>
      </c>
      <c r="F9600" s="2" t="str">
        <f>+LEFT(Table13456[[#This Row],[PAY ITEM]],1)</f>
        <v>E</v>
      </c>
      <c r="G9600" s="2" t="str">
        <f>IF(Table13456[[#This Row],[first]]="0",SUBSTITUTE(TRIM(MID(B9600, 2, 3))," ","0"),SUBSTITUTE(TRIM(MID(B9600, 1, 3))," ","0"))</f>
        <v>E43</v>
      </c>
      <c r="H9600" s="2" t="str">
        <f>IF(Table13456[[#This Row],[first]]="0",SUBSTITUTE(TRIM(MID(B9600, 5, 3))," ","0"),SUBSTITUTE(TRIM(MID(B9600, 4, 3))," ","0"))</f>
        <v>005</v>
      </c>
      <c r="I9600" s="2" t="str">
        <f>IF(Table13456[[#This Row],[first]]="0",SUBSTITUTE(TRIM(MID(B9600, 8, 3))," ","0"),SUBSTITUTE(TRIM(MID(B9600, 7, 3))," ","0"))</f>
        <v>0</v>
      </c>
      <c r="J9600" s="2">
        <v>1</v>
      </c>
      <c r="K9600" s="2" t="str">
        <f t="shared" si="447"/>
        <v>E43</v>
      </c>
      <c r="L9600" s="2" t="str">
        <f t="shared" si="448"/>
        <v>005</v>
      </c>
      <c r="M9600" s="2" t="str">
        <f t="shared" si="449"/>
        <v>000</v>
      </c>
    </row>
    <row r="9601" spans="2:13" x14ac:dyDescent="0.25">
      <c r="B9601" s="2" t="s">
        <v>18855</v>
      </c>
      <c r="C9601" s="2" t="s">
        <v>18856</v>
      </c>
      <c r="D9601" s="6" t="str">
        <f>+_xlfn.CONCAT(Table13456[[#This Row],[phase1]],Table13456[[#This Row],[phase2]],Table13456[[#This Row],[phase3]],Table13456[[#This Row],[phase4]])</f>
        <v>1E43005000</v>
      </c>
      <c r="E9601" s="2" t="str">
        <f>+Table13456[[#This Row],[DESCRIPTION]]</f>
        <v>WEEP HOLE FILTER , CONTRACT E20A2</v>
      </c>
      <c r="F9601" s="2" t="str">
        <f>+LEFT(Table13456[[#This Row],[PAY ITEM]],1)</f>
        <v>E</v>
      </c>
      <c r="G9601" s="2" t="str">
        <f>IF(Table13456[[#This Row],[first]]="0",SUBSTITUTE(TRIM(MID(B9601, 2, 3))," ","0"),SUBSTITUTE(TRIM(MID(B9601, 1, 3))," ","0"))</f>
        <v>E43</v>
      </c>
      <c r="H9601" s="2" t="str">
        <f>IF(Table13456[[#This Row],[first]]="0",SUBSTITUTE(TRIM(MID(B9601, 5, 3))," ","0"),SUBSTITUTE(TRIM(MID(B9601, 4, 3))," ","0"))</f>
        <v>005</v>
      </c>
      <c r="I9601" s="2" t="str">
        <f>IF(Table13456[[#This Row],[first]]="0",SUBSTITUTE(TRIM(MID(B9601, 8, 3))," ","0"),SUBSTITUTE(TRIM(MID(B9601, 7, 3))," ","0"))</f>
        <v>0</v>
      </c>
      <c r="J9601" s="2">
        <v>1</v>
      </c>
      <c r="K9601" s="2" t="str">
        <f t="shared" si="447"/>
        <v>E43</v>
      </c>
      <c r="L9601" s="2" t="str">
        <f t="shared" si="448"/>
        <v>005</v>
      </c>
      <c r="M9601" s="2" t="str">
        <f t="shared" si="449"/>
        <v>000</v>
      </c>
    </row>
    <row r="9602" spans="2:13" x14ac:dyDescent="0.25">
      <c r="B9602" s="2" t="s">
        <v>18857</v>
      </c>
      <c r="C9602" s="2" t="s">
        <v>18856</v>
      </c>
      <c r="D9602" s="6" t="str">
        <f>+_xlfn.CONCAT(Table13456[[#This Row],[phase1]],Table13456[[#This Row],[phase2]],Table13456[[#This Row],[phase3]],Table13456[[#This Row],[phase4]])</f>
        <v>1E43005000</v>
      </c>
      <c r="E9602" s="2" t="str">
        <f>+Table13456[[#This Row],[DESCRIPTION]]</f>
        <v>WEEP HOLE FILTER , CONTRACT E20A2</v>
      </c>
      <c r="F9602" s="2" t="str">
        <f>+LEFT(Table13456[[#This Row],[PAY ITEM]],1)</f>
        <v>E</v>
      </c>
      <c r="G9602" s="2" t="str">
        <f>IF(Table13456[[#This Row],[first]]="0",SUBSTITUTE(TRIM(MID(B9602, 2, 3))," ","0"),SUBSTITUTE(TRIM(MID(B9602, 1, 3))," ","0"))</f>
        <v>E43</v>
      </c>
      <c r="H9602" s="2" t="str">
        <f>IF(Table13456[[#This Row],[first]]="0",SUBSTITUTE(TRIM(MID(B9602, 5, 3))," ","0"),SUBSTITUTE(TRIM(MID(B9602, 4, 3))," ","0"))</f>
        <v>005</v>
      </c>
      <c r="I9602" s="2" t="str">
        <f>IF(Table13456[[#This Row],[first]]="0",SUBSTITUTE(TRIM(MID(B9602, 8, 3))," ","0"),SUBSTITUTE(TRIM(MID(B9602, 7, 3))," ","0"))</f>
        <v>0</v>
      </c>
      <c r="J9602" s="2">
        <v>1</v>
      </c>
      <c r="K9602" s="2" t="str">
        <f t="shared" si="447"/>
        <v>E43</v>
      </c>
      <c r="L9602" s="2" t="str">
        <f t="shared" si="448"/>
        <v>005</v>
      </c>
      <c r="M9602" s="2" t="str">
        <f t="shared" si="449"/>
        <v>000</v>
      </c>
    </row>
    <row r="9603" spans="2:13" x14ac:dyDescent="0.25">
      <c r="B9603" s="2" t="s">
        <v>18858</v>
      </c>
      <c r="C9603" s="2" t="s">
        <v>18859</v>
      </c>
      <c r="D9603" s="6" t="str">
        <f>+_xlfn.CONCAT(Table13456[[#This Row],[phase1]],Table13456[[#This Row],[phase2]],Table13456[[#This Row],[phase3]],Table13456[[#This Row],[phase4]])</f>
        <v>1E43008201</v>
      </c>
      <c r="E9603" s="2" t="str">
        <f>+Table13456[[#This Row],[DESCRIPTION]]</f>
        <v>CLEAN &amp; SEAL EXISTING PIPE JOINT, 0-24"  STORM SEWER</v>
      </c>
      <c r="F9603" s="2" t="str">
        <f>+LEFT(Table13456[[#This Row],[PAY ITEM]],1)</f>
        <v>E</v>
      </c>
      <c r="G9603" s="2" t="str">
        <f>IF(Table13456[[#This Row],[first]]="0",SUBSTITUTE(TRIM(MID(B9603, 2, 3))," ","0"),SUBSTITUTE(TRIM(MID(B9603, 1, 3))," ","0"))</f>
        <v>E43</v>
      </c>
      <c r="H9603" s="2" t="str">
        <f>IF(Table13456[[#This Row],[first]]="0",SUBSTITUTE(TRIM(MID(B9603, 5, 3))," ","0"),SUBSTITUTE(TRIM(MID(B9603, 4, 3))," ","0"))</f>
        <v>008</v>
      </c>
      <c r="I9603" s="2" t="str">
        <f>IF(Table13456[[#This Row],[first]]="0",SUBSTITUTE(TRIM(MID(B9603, 8, 3))," ","0"),SUBSTITUTE(TRIM(MID(B9603, 7, 3))," ","0"))</f>
        <v>201</v>
      </c>
      <c r="J9603" s="2">
        <v>1</v>
      </c>
      <c r="K9603" s="2" t="str">
        <f t="shared" ref="K9603:K9666" si="450">IF(LEN(G9603) = 3, G9603, TEXT(IF(LEN(G9603) = 2, "0" &amp; G9603, "00" &amp; G9603), "000"))</f>
        <v>E43</v>
      </c>
      <c r="L9603" s="2" t="str">
        <f t="shared" ref="L9603:L9666" si="451">IF(LEN(H9603) = 3, H9603, TEXT(IF(LEN(H9603) = 2, "0" &amp; H9603, "00" &amp; H9603), "000"))</f>
        <v>008</v>
      </c>
      <c r="M9603" s="2" t="str">
        <f t="shared" ref="M9603:M9666" si="452">IF(LEN(I9603) = 3, I9603, TEXT(IF(LEN(I9603) = 2, "0" &amp; I9603, "00" &amp; I9603), "000"))</f>
        <v>201</v>
      </c>
    </row>
    <row r="9604" spans="2:13" x14ac:dyDescent="0.25">
      <c r="B9604" s="2" t="s">
        <v>18860</v>
      </c>
      <c r="C9604" s="2" t="s">
        <v>18861</v>
      </c>
      <c r="D9604" s="6" t="str">
        <f>+_xlfn.CONCAT(Table13456[[#This Row],[phase1]],Table13456[[#This Row],[phase2]],Table13456[[#This Row],[phase3]],Table13456[[#This Row],[phase4]])</f>
        <v>1E43008201</v>
      </c>
      <c r="E9604" s="2" t="str">
        <f>+Table13456[[#This Row],[DESCRIPTION]]</f>
        <v>CLEAN &amp; SEAL EXISTING PIPE JOINT, 25-36"  STORM SEWER</v>
      </c>
      <c r="F9604" s="2" t="str">
        <f>+LEFT(Table13456[[#This Row],[PAY ITEM]],1)</f>
        <v>E</v>
      </c>
      <c r="G9604" s="2" t="str">
        <f>IF(Table13456[[#This Row],[first]]="0",SUBSTITUTE(TRIM(MID(B9604, 2, 3))," ","0"),SUBSTITUTE(TRIM(MID(B9604, 1, 3))," ","0"))</f>
        <v>E43</v>
      </c>
      <c r="H9604" s="2" t="str">
        <f>IF(Table13456[[#This Row],[first]]="0",SUBSTITUTE(TRIM(MID(B9604, 5, 3))," ","0"),SUBSTITUTE(TRIM(MID(B9604, 4, 3))," ","0"))</f>
        <v>008</v>
      </c>
      <c r="I9604" s="2" t="str">
        <f>IF(Table13456[[#This Row],[first]]="0",SUBSTITUTE(TRIM(MID(B9604, 8, 3))," ","0"),SUBSTITUTE(TRIM(MID(B9604, 7, 3))," ","0"))</f>
        <v>201</v>
      </c>
      <c r="J9604" s="2">
        <v>1</v>
      </c>
      <c r="K9604" s="2" t="str">
        <f t="shared" si="450"/>
        <v>E43</v>
      </c>
      <c r="L9604" s="2" t="str">
        <f t="shared" si="451"/>
        <v>008</v>
      </c>
      <c r="M9604" s="2" t="str">
        <f t="shared" si="452"/>
        <v>201</v>
      </c>
    </row>
    <row r="9605" spans="2:13" x14ac:dyDescent="0.25">
      <c r="B9605" s="2" t="s">
        <v>18862</v>
      </c>
      <c r="C9605" s="2" t="s">
        <v>18863</v>
      </c>
      <c r="D9605" s="6" t="str">
        <f>+_xlfn.CONCAT(Table13456[[#This Row],[phase1]],Table13456[[#This Row],[phase2]],Table13456[[#This Row],[phase3]],Table13456[[#This Row],[phase4]])</f>
        <v>1E43008201</v>
      </c>
      <c r="E9605" s="2" t="str">
        <f>+Table13456[[#This Row],[DESCRIPTION]]</f>
        <v>CLEAN &amp; SEAL EXISTING PIPE JOINT, 37-48"  STORM SEWER</v>
      </c>
      <c r="F9605" s="2" t="str">
        <f>+LEFT(Table13456[[#This Row],[PAY ITEM]],1)</f>
        <v>E</v>
      </c>
      <c r="G9605" s="2" t="str">
        <f>IF(Table13456[[#This Row],[first]]="0",SUBSTITUTE(TRIM(MID(B9605, 2, 3))," ","0"),SUBSTITUTE(TRIM(MID(B9605, 1, 3))," ","0"))</f>
        <v>E43</v>
      </c>
      <c r="H9605" s="2" t="str">
        <f>IF(Table13456[[#This Row],[first]]="0",SUBSTITUTE(TRIM(MID(B9605, 5, 3))," ","0"),SUBSTITUTE(TRIM(MID(B9605, 4, 3))," ","0"))</f>
        <v>008</v>
      </c>
      <c r="I9605" s="2" t="str">
        <f>IF(Table13456[[#This Row],[first]]="0",SUBSTITUTE(TRIM(MID(B9605, 8, 3))," ","0"),SUBSTITUTE(TRIM(MID(B9605, 7, 3))," ","0"))</f>
        <v>201</v>
      </c>
      <c r="J9605" s="2">
        <v>1</v>
      </c>
      <c r="K9605" s="2" t="str">
        <f t="shared" si="450"/>
        <v>E43</v>
      </c>
      <c r="L9605" s="2" t="str">
        <f t="shared" si="451"/>
        <v>008</v>
      </c>
      <c r="M9605" s="2" t="str">
        <f t="shared" si="452"/>
        <v>201</v>
      </c>
    </row>
    <row r="9606" spans="2:13" x14ac:dyDescent="0.25">
      <c r="B9606" s="2" t="s">
        <v>18864</v>
      </c>
      <c r="C9606" s="2" t="s">
        <v>18865</v>
      </c>
      <c r="D9606" s="6" t="str">
        <f>+_xlfn.CONCAT(Table13456[[#This Row],[phase1]],Table13456[[#This Row],[phase2]],Table13456[[#This Row],[phase3]],Table13456[[#This Row],[phase4]])</f>
        <v>1E43008201</v>
      </c>
      <c r="E9606" s="2" t="str">
        <f>+Table13456[[#This Row],[DESCRIPTION]]</f>
        <v>CLEAN &amp; SEAL EXISTING PIPE JOINT, 49-60"  STORM SEWER</v>
      </c>
      <c r="F9606" s="2" t="str">
        <f>+LEFT(Table13456[[#This Row],[PAY ITEM]],1)</f>
        <v>E</v>
      </c>
      <c r="G9606" s="2" t="str">
        <f>IF(Table13456[[#This Row],[first]]="0",SUBSTITUTE(TRIM(MID(B9606, 2, 3))," ","0"),SUBSTITUTE(TRIM(MID(B9606, 1, 3))," ","0"))</f>
        <v>E43</v>
      </c>
      <c r="H9606" s="2" t="str">
        <f>IF(Table13456[[#This Row],[first]]="0",SUBSTITUTE(TRIM(MID(B9606, 5, 3))," ","0"),SUBSTITUTE(TRIM(MID(B9606, 4, 3))," ","0"))</f>
        <v>008</v>
      </c>
      <c r="I9606" s="2" t="str">
        <f>IF(Table13456[[#This Row],[first]]="0",SUBSTITUTE(TRIM(MID(B9606, 8, 3))," ","0"),SUBSTITUTE(TRIM(MID(B9606, 7, 3))," ","0"))</f>
        <v>201</v>
      </c>
      <c r="J9606" s="2">
        <v>1</v>
      </c>
      <c r="K9606" s="2" t="str">
        <f t="shared" si="450"/>
        <v>E43</v>
      </c>
      <c r="L9606" s="2" t="str">
        <f t="shared" si="451"/>
        <v>008</v>
      </c>
      <c r="M9606" s="2" t="str">
        <f t="shared" si="452"/>
        <v>201</v>
      </c>
    </row>
    <row r="9607" spans="2:13" x14ac:dyDescent="0.25">
      <c r="B9607" s="2" t="s">
        <v>18866</v>
      </c>
      <c r="C9607" s="2" t="s">
        <v>18867</v>
      </c>
      <c r="D9607" s="6" t="str">
        <f>+_xlfn.CONCAT(Table13456[[#This Row],[phase1]],Table13456[[#This Row],[phase2]],Table13456[[#This Row],[phase3]],Table13456[[#This Row],[phase4]])</f>
        <v>1E43008201</v>
      </c>
      <c r="E9607" s="2" t="str">
        <f>+Table13456[[#This Row],[DESCRIPTION]]</f>
        <v>CLEAN &amp; SEAL EXISTING PIPE JOINT, 61" OR GREATER STORM SEWER</v>
      </c>
      <c r="F9607" s="2" t="str">
        <f>+LEFT(Table13456[[#This Row],[PAY ITEM]],1)</f>
        <v>E</v>
      </c>
      <c r="G9607" s="2" t="str">
        <f>IF(Table13456[[#This Row],[first]]="0",SUBSTITUTE(TRIM(MID(B9607, 2, 3))," ","0"),SUBSTITUTE(TRIM(MID(B9607, 1, 3))," ","0"))</f>
        <v>E43</v>
      </c>
      <c r="H9607" s="2" t="str">
        <f>IF(Table13456[[#This Row],[first]]="0",SUBSTITUTE(TRIM(MID(B9607, 5, 3))," ","0"),SUBSTITUTE(TRIM(MID(B9607, 4, 3))," ","0"))</f>
        <v>008</v>
      </c>
      <c r="I9607" s="2" t="str">
        <f>IF(Table13456[[#This Row],[first]]="0",SUBSTITUTE(TRIM(MID(B9607, 8, 3))," ","0"),SUBSTITUTE(TRIM(MID(B9607, 7, 3))," ","0"))</f>
        <v>201</v>
      </c>
      <c r="J9607" s="2">
        <v>1</v>
      </c>
      <c r="K9607" s="2" t="str">
        <f t="shared" si="450"/>
        <v>E43</v>
      </c>
      <c r="L9607" s="2" t="str">
        <f t="shared" si="451"/>
        <v>008</v>
      </c>
      <c r="M9607" s="2" t="str">
        <f t="shared" si="452"/>
        <v>201</v>
      </c>
    </row>
    <row r="9608" spans="2:13" x14ac:dyDescent="0.25">
      <c r="B9608" s="2" t="s">
        <v>18868</v>
      </c>
      <c r="C9608" s="2" t="s">
        <v>18869</v>
      </c>
      <c r="D9608" s="6" t="str">
        <f>+_xlfn.CONCAT(Table13456[[#This Row],[phase1]],Table13456[[#This Row],[phase2]],Table13456[[#This Row],[phase3]],Table13456[[#This Row],[phase4]])</f>
        <v>1E43009004</v>
      </c>
      <c r="E9608" s="2" t="str">
        <f>+Table13456[[#This Row],[DESCRIPTION]]</f>
        <v>DESILT PIPE, 0 to 24"</v>
      </c>
      <c r="F9608" s="2" t="str">
        <f>+LEFT(Table13456[[#This Row],[PAY ITEM]],1)</f>
        <v>E</v>
      </c>
      <c r="G9608" s="2" t="str">
        <f>IF(Table13456[[#This Row],[first]]="0",SUBSTITUTE(TRIM(MID(B9608, 2, 3))," ","0"),SUBSTITUTE(TRIM(MID(B9608, 1, 3))," ","0"))</f>
        <v>E43</v>
      </c>
      <c r="H9608" s="2" t="str">
        <f>IF(Table13456[[#This Row],[first]]="0",SUBSTITUTE(TRIM(MID(B9608, 5, 3))," ","0"),SUBSTITUTE(TRIM(MID(B9608, 4, 3))," ","0"))</f>
        <v>009</v>
      </c>
      <c r="I9608" s="2" t="str">
        <f>IF(Table13456[[#This Row],[first]]="0",SUBSTITUTE(TRIM(MID(B9608, 8, 3))," ","0"),SUBSTITUTE(TRIM(MID(B9608, 7, 3))," ","0"))</f>
        <v>4</v>
      </c>
      <c r="J9608" s="2">
        <v>1</v>
      </c>
      <c r="K9608" s="2" t="str">
        <f t="shared" si="450"/>
        <v>E43</v>
      </c>
      <c r="L9608" s="2" t="str">
        <f t="shared" si="451"/>
        <v>009</v>
      </c>
      <c r="M9608" s="2" t="str">
        <f t="shared" si="452"/>
        <v>004</v>
      </c>
    </row>
    <row r="9609" spans="2:13" x14ac:dyDescent="0.25">
      <c r="B9609" s="2" t="s">
        <v>18870</v>
      </c>
      <c r="C9609" s="2" t="s">
        <v>18871</v>
      </c>
      <c r="D9609" s="6" t="str">
        <f>+_xlfn.CONCAT(Table13456[[#This Row],[phase1]],Table13456[[#This Row],[phase2]],Table13456[[#This Row],[phase3]],Table13456[[#This Row],[phase4]])</f>
        <v>1E43009004</v>
      </c>
      <c r="E9609" s="2" t="str">
        <f>+Table13456[[#This Row],[DESCRIPTION]]</f>
        <v>DESILT PIPE, 25-36"</v>
      </c>
      <c r="F9609" s="2" t="str">
        <f>+LEFT(Table13456[[#This Row],[PAY ITEM]],1)</f>
        <v>E</v>
      </c>
      <c r="G9609" s="2" t="str">
        <f>IF(Table13456[[#This Row],[first]]="0",SUBSTITUTE(TRIM(MID(B9609, 2, 3))," ","0"),SUBSTITUTE(TRIM(MID(B9609, 1, 3))," ","0"))</f>
        <v>E43</v>
      </c>
      <c r="H9609" s="2" t="str">
        <f>IF(Table13456[[#This Row],[first]]="0",SUBSTITUTE(TRIM(MID(B9609, 5, 3))," ","0"),SUBSTITUTE(TRIM(MID(B9609, 4, 3))," ","0"))</f>
        <v>009</v>
      </c>
      <c r="I9609" s="2" t="str">
        <f>IF(Table13456[[#This Row],[first]]="0",SUBSTITUTE(TRIM(MID(B9609, 8, 3))," ","0"),SUBSTITUTE(TRIM(MID(B9609, 7, 3))," ","0"))</f>
        <v>4</v>
      </c>
      <c r="J9609" s="2">
        <v>1</v>
      </c>
      <c r="K9609" s="2" t="str">
        <f t="shared" si="450"/>
        <v>E43</v>
      </c>
      <c r="L9609" s="2" t="str">
        <f t="shared" si="451"/>
        <v>009</v>
      </c>
      <c r="M9609" s="2" t="str">
        <f t="shared" si="452"/>
        <v>004</v>
      </c>
    </row>
    <row r="9610" spans="2:13" x14ac:dyDescent="0.25">
      <c r="B9610" s="2" t="s">
        <v>18872</v>
      </c>
      <c r="C9610" s="2" t="s">
        <v>18873</v>
      </c>
      <c r="D9610" s="6" t="str">
        <f>+_xlfn.CONCAT(Table13456[[#This Row],[phase1]],Table13456[[#This Row],[phase2]],Table13456[[#This Row],[phase3]],Table13456[[#This Row],[phase4]])</f>
        <v>1E43009004</v>
      </c>
      <c r="E9610" s="2" t="str">
        <f>+Table13456[[#This Row],[DESCRIPTION]]</f>
        <v>DESILT PIPE, 37-48"</v>
      </c>
      <c r="F9610" s="2" t="str">
        <f>+LEFT(Table13456[[#This Row],[PAY ITEM]],1)</f>
        <v>E</v>
      </c>
      <c r="G9610" s="2" t="str">
        <f>IF(Table13456[[#This Row],[first]]="0",SUBSTITUTE(TRIM(MID(B9610, 2, 3))," ","0"),SUBSTITUTE(TRIM(MID(B9610, 1, 3))," ","0"))</f>
        <v>E43</v>
      </c>
      <c r="H9610" s="2" t="str">
        <f>IF(Table13456[[#This Row],[first]]="0",SUBSTITUTE(TRIM(MID(B9610, 5, 3))," ","0"),SUBSTITUTE(TRIM(MID(B9610, 4, 3))," ","0"))</f>
        <v>009</v>
      </c>
      <c r="I9610" s="2" t="str">
        <f>IF(Table13456[[#This Row],[first]]="0",SUBSTITUTE(TRIM(MID(B9610, 8, 3))," ","0"),SUBSTITUTE(TRIM(MID(B9610, 7, 3))," ","0"))</f>
        <v>4</v>
      </c>
      <c r="J9610" s="2">
        <v>1</v>
      </c>
      <c r="K9610" s="2" t="str">
        <f t="shared" si="450"/>
        <v>E43</v>
      </c>
      <c r="L9610" s="2" t="str">
        <f t="shared" si="451"/>
        <v>009</v>
      </c>
      <c r="M9610" s="2" t="str">
        <f t="shared" si="452"/>
        <v>004</v>
      </c>
    </row>
    <row r="9611" spans="2:13" x14ac:dyDescent="0.25">
      <c r="B9611" s="2" t="s">
        <v>18874</v>
      </c>
      <c r="C9611" s="2" t="s">
        <v>18875</v>
      </c>
      <c r="D9611" s="6" t="str">
        <f>+_xlfn.CONCAT(Table13456[[#This Row],[phase1]],Table13456[[#This Row],[phase2]],Table13456[[#This Row],[phase3]],Table13456[[#This Row],[phase4]])</f>
        <v>1E43009004</v>
      </c>
      <c r="E9611" s="2" t="str">
        <f>+Table13456[[#This Row],[DESCRIPTION]]</f>
        <v>DESILT PIPE, 49-60"</v>
      </c>
      <c r="F9611" s="2" t="str">
        <f>+LEFT(Table13456[[#This Row],[PAY ITEM]],1)</f>
        <v>E</v>
      </c>
      <c r="G9611" s="2" t="str">
        <f>IF(Table13456[[#This Row],[first]]="0",SUBSTITUTE(TRIM(MID(B9611, 2, 3))," ","0"),SUBSTITUTE(TRIM(MID(B9611, 1, 3))," ","0"))</f>
        <v>E43</v>
      </c>
      <c r="H9611" s="2" t="str">
        <f>IF(Table13456[[#This Row],[first]]="0",SUBSTITUTE(TRIM(MID(B9611, 5, 3))," ","0"),SUBSTITUTE(TRIM(MID(B9611, 4, 3))," ","0"))</f>
        <v>009</v>
      </c>
      <c r="I9611" s="2" t="str">
        <f>IF(Table13456[[#This Row],[first]]="0",SUBSTITUTE(TRIM(MID(B9611, 8, 3))," ","0"),SUBSTITUTE(TRIM(MID(B9611, 7, 3))," ","0"))</f>
        <v>4</v>
      </c>
      <c r="J9611" s="2">
        <v>1</v>
      </c>
      <c r="K9611" s="2" t="str">
        <f t="shared" si="450"/>
        <v>E43</v>
      </c>
      <c r="L9611" s="2" t="str">
        <f t="shared" si="451"/>
        <v>009</v>
      </c>
      <c r="M9611" s="2" t="str">
        <f t="shared" si="452"/>
        <v>004</v>
      </c>
    </row>
    <row r="9612" spans="2:13" x14ac:dyDescent="0.25">
      <c r="B9612" s="2" t="s">
        <v>18876</v>
      </c>
      <c r="C9612" s="2" t="s">
        <v>18877</v>
      </c>
      <c r="D9612" s="6" t="str">
        <f>+_xlfn.CONCAT(Table13456[[#This Row],[phase1]],Table13456[[#This Row],[phase2]],Table13456[[#This Row],[phase3]],Table13456[[#This Row],[phase4]])</f>
        <v>1E43009004</v>
      </c>
      <c r="E9612" s="2" t="str">
        <f>+Table13456[[#This Row],[DESCRIPTION]]</f>
        <v>DESILT PIPE, 61" OR GREATER</v>
      </c>
      <c r="F9612" s="2" t="str">
        <f>+LEFT(Table13456[[#This Row],[PAY ITEM]],1)</f>
        <v>E</v>
      </c>
      <c r="G9612" s="2" t="str">
        <f>IF(Table13456[[#This Row],[first]]="0",SUBSTITUTE(TRIM(MID(B9612, 2, 3))," ","0"),SUBSTITUTE(TRIM(MID(B9612, 1, 3))," ","0"))</f>
        <v>E43</v>
      </c>
      <c r="H9612" s="2" t="str">
        <f>IF(Table13456[[#This Row],[first]]="0",SUBSTITUTE(TRIM(MID(B9612, 5, 3))," ","0"),SUBSTITUTE(TRIM(MID(B9612, 4, 3))," ","0"))</f>
        <v>009</v>
      </c>
      <c r="I9612" s="2" t="str">
        <f>IF(Table13456[[#This Row],[first]]="0",SUBSTITUTE(TRIM(MID(B9612, 8, 3))," ","0"),SUBSTITUTE(TRIM(MID(B9612, 7, 3))," ","0"))</f>
        <v>4</v>
      </c>
      <c r="J9612" s="2">
        <v>1</v>
      </c>
      <c r="K9612" s="2" t="str">
        <f t="shared" si="450"/>
        <v>E43</v>
      </c>
      <c r="L9612" s="2" t="str">
        <f t="shared" si="451"/>
        <v>009</v>
      </c>
      <c r="M9612" s="2" t="str">
        <f t="shared" si="452"/>
        <v>004</v>
      </c>
    </row>
    <row r="9613" spans="2:13" x14ac:dyDescent="0.25">
      <c r="B9613" s="2" t="s">
        <v>18878</v>
      </c>
      <c r="C9613" s="2" t="s">
        <v>18879</v>
      </c>
      <c r="D9613" s="6" t="str">
        <f>+_xlfn.CONCAT(Table13456[[#This Row],[phase1]],Table13456[[#This Row],[phase2]],Table13456[[#This Row],[phase3]],Table13456[[#This Row],[phase4]])</f>
        <v>1E43094901</v>
      </c>
      <c r="E9613" s="2" t="str">
        <f>+Table13456[[#This Row],[DESCRIPTION]]</f>
        <v>DESILTING PIPE (UNDERDRAIN) (4")</v>
      </c>
      <c r="F9613" s="2" t="str">
        <f>+LEFT(Table13456[[#This Row],[PAY ITEM]],1)</f>
        <v>E</v>
      </c>
      <c r="G9613" s="2" t="str">
        <f>IF(Table13456[[#This Row],[first]]="0",SUBSTITUTE(TRIM(MID(B9613, 2, 3))," ","0"),SUBSTITUTE(TRIM(MID(B9613, 1, 3))," ","0"))</f>
        <v>E43</v>
      </c>
      <c r="H9613" s="2" t="str">
        <f>IF(Table13456[[#This Row],[first]]="0",SUBSTITUTE(TRIM(MID(B9613, 5, 3))," ","0"),SUBSTITUTE(TRIM(MID(B9613, 4, 3))," ","0"))</f>
        <v>094</v>
      </c>
      <c r="I9613" s="2" t="str">
        <f>IF(Table13456[[#This Row],[first]]="0",SUBSTITUTE(TRIM(MID(B9613, 8, 3))," ","0"),SUBSTITUTE(TRIM(MID(B9613, 7, 3))," ","0"))</f>
        <v>901</v>
      </c>
      <c r="J9613" s="2">
        <v>1</v>
      </c>
      <c r="K9613" s="2" t="str">
        <f t="shared" si="450"/>
        <v>E43</v>
      </c>
      <c r="L9613" s="2" t="str">
        <f t="shared" si="451"/>
        <v>094</v>
      </c>
      <c r="M9613" s="2" t="str">
        <f t="shared" si="452"/>
        <v>901</v>
      </c>
    </row>
    <row r="9614" spans="2:13" x14ac:dyDescent="0.25">
      <c r="B9614" s="2" t="s">
        <v>18880</v>
      </c>
      <c r="C9614" s="2" t="s">
        <v>18881</v>
      </c>
      <c r="D9614" s="6" t="str">
        <f>+_xlfn.CONCAT(Table13456[[#This Row],[phase1]],Table13456[[#This Row],[phase2]],Table13456[[#This Row],[phase3]],Table13456[[#This Row],[phase4]])</f>
        <v>1E43094901</v>
      </c>
      <c r="E9614" s="2" t="str">
        <f>+Table13456[[#This Row],[DESCRIPTION]]</f>
        <v>DESILTING PIPE (UNDERDRAIN) (6")</v>
      </c>
      <c r="F9614" s="2" t="str">
        <f>+LEFT(Table13456[[#This Row],[PAY ITEM]],1)</f>
        <v>E</v>
      </c>
      <c r="G9614" s="2" t="str">
        <f>IF(Table13456[[#This Row],[first]]="0",SUBSTITUTE(TRIM(MID(B9614, 2, 3))," ","0"),SUBSTITUTE(TRIM(MID(B9614, 1, 3))," ","0"))</f>
        <v>E43</v>
      </c>
      <c r="H9614" s="2" t="str">
        <f>IF(Table13456[[#This Row],[first]]="0",SUBSTITUTE(TRIM(MID(B9614, 5, 3))," ","0"),SUBSTITUTE(TRIM(MID(B9614, 4, 3))," ","0"))</f>
        <v>094</v>
      </c>
      <c r="I9614" s="2" t="str">
        <f>IF(Table13456[[#This Row],[first]]="0",SUBSTITUTE(TRIM(MID(B9614, 8, 3))," ","0"),SUBSTITUTE(TRIM(MID(B9614, 7, 3))," ","0"))</f>
        <v>901</v>
      </c>
      <c r="J9614" s="2">
        <v>1</v>
      </c>
      <c r="K9614" s="2" t="str">
        <f t="shared" si="450"/>
        <v>E43</v>
      </c>
      <c r="L9614" s="2" t="str">
        <f t="shared" si="451"/>
        <v>094</v>
      </c>
      <c r="M9614" s="2" t="str">
        <f t="shared" si="452"/>
        <v>901</v>
      </c>
    </row>
    <row r="9615" spans="2:13" x14ac:dyDescent="0.25">
      <c r="B9615" s="2" t="s">
        <v>18882</v>
      </c>
      <c r="C9615" s="2" t="s">
        <v>18883</v>
      </c>
      <c r="D9615" s="6" t="str">
        <f>+_xlfn.CONCAT(Table13456[[#This Row],[phase1]],Table13456[[#This Row],[phase2]],Table13456[[#This Row],[phase3]],Table13456[[#This Row],[phase4]])</f>
        <v>1E43001101</v>
      </c>
      <c r="E9615" s="2" t="str">
        <f>+Table13456[[#This Row],[DESCRIPTION]]</f>
        <v>PIPE LINER, SPRAY APPLICATION, 0-24”</v>
      </c>
      <c r="F9615" s="2" t="str">
        <f>+LEFT(Table13456[[#This Row],[PAY ITEM]],1)</f>
        <v>E</v>
      </c>
      <c r="G9615" s="2" t="str">
        <f>IF(Table13456[[#This Row],[first]]="0",SUBSTITUTE(TRIM(MID(B9615, 2, 3))," ","0"),SUBSTITUTE(TRIM(MID(B9615, 1, 3))," ","0"))</f>
        <v>E43</v>
      </c>
      <c r="H9615" s="2" t="str">
        <f>IF(Table13456[[#This Row],[first]]="0",SUBSTITUTE(TRIM(MID(B9615, 5, 3))," ","0"),SUBSTITUTE(TRIM(MID(B9615, 4, 3))," ","0"))</f>
        <v>1</v>
      </c>
      <c r="I9615" s="2" t="str">
        <f>IF(Table13456[[#This Row],[first]]="0",SUBSTITUTE(TRIM(MID(B9615, 8, 3))," ","0"),SUBSTITUTE(TRIM(MID(B9615, 7, 3))," ","0"))</f>
        <v>101</v>
      </c>
      <c r="J9615" s="2">
        <v>1</v>
      </c>
      <c r="K9615" s="2" t="str">
        <f t="shared" si="450"/>
        <v>E43</v>
      </c>
      <c r="L9615" s="2" t="str">
        <f t="shared" si="451"/>
        <v>001</v>
      </c>
      <c r="M9615" s="2" t="str">
        <f t="shared" si="452"/>
        <v>101</v>
      </c>
    </row>
    <row r="9616" spans="2:13" x14ac:dyDescent="0.25">
      <c r="B9616" s="2" t="s">
        <v>18884</v>
      </c>
      <c r="C9616" s="2" t="s">
        <v>18885</v>
      </c>
      <c r="D9616" s="6" t="str">
        <f>+_xlfn.CONCAT(Table13456[[#This Row],[phase1]],Table13456[[#This Row],[phase2]],Table13456[[#This Row],[phase3]],Table13456[[#This Row],[phase4]])</f>
        <v>1E43001101</v>
      </c>
      <c r="E9616" s="2" t="str">
        <f>+Table13456[[#This Row],[DESCRIPTION]]</f>
        <v>PIPE LINER, SPRAY APPLICATION, 25-36”</v>
      </c>
      <c r="F9616" s="2" t="str">
        <f>+LEFT(Table13456[[#This Row],[PAY ITEM]],1)</f>
        <v>E</v>
      </c>
      <c r="G9616" s="2" t="str">
        <f>IF(Table13456[[#This Row],[first]]="0",SUBSTITUTE(TRIM(MID(B9616, 2, 3))," ","0"),SUBSTITUTE(TRIM(MID(B9616, 1, 3))," ","0"))</f>
        <v>E43</v>
      </c>
      <c r="H9616" s="2" t="str">
        <f>IF(Table13456[[#This Row],[first]]="0",SUBSTITUTE(TRIM(MID(B9616, 5, 3))," ","0"),SUBSTITUTE(TRIM(MID(B9616, 4, 3))," ","0"))</f>
        <v>1</v>
      </c>
      <c r="I9616" s="2" t="str">
        <f>IF(Table13456[[#This Row],[first]]="0",SUBSTITUTE(TRIM(MID(B9616, 8, 3))," ","0"),SUBSTITUTE(TRIM(MID(B9616, 7, 3))," ","0"))</f>
        <v>101</v>
      </c>
      <c r="J9616" s="2">
        <v>1</v>
      </c>
      <c r="K9616" s="2" t="str">
        <f t="shared" si="450"/>
        <v>E43</v>
      </c>
      <c r="L9616" s="2" t="str">
        <f t="shared" si="451"/>
        <v>001</v>
      </c>
      <c r="M9616" s="2" t="str">
        <f t="shared" si="452"/>
        <v>101</v>
      </c>
    </row>
    <row r="9617" spans="2:13" x14ac:dyDescent="0.25">
      <c r="B9617" s="2" t="s">
        <v>18886</v>
      </c>
      <c r="C9617" s="2" t="s">
        <v>18887</v>
      </c>
      <c r="D9617" s="6" t="str">
        <f>+_xlfn.CONCAT(Table13456[[#This Row],[phase1]],Table13456[[#This Row],[phase2]],Table13456[[#This Row],[phase3]],Table13456[[#This Row],[phase4]])</f>
        <v>1E43001101</v>
      </c>
      <c r="E9617" s="2" t="str">
        <f>+Table13456[[#This Row],[DESCRIPTION]]</f>
        <v>PIPE LINER, SPRAY APPLICATION, 37-48”</v>
      </c>
      <c r="F9617" s="2" t="str">
        <f>+LEFT(Table13456[[#This Row],[PAY ITEM]],1)</f>
        <v>E</v>
      </c>
      <c r="G9617" s="2" t="str">
        <f>IF(Table13456[[#This Row],[first]]="0",SUBSTITUTE(TRIM(MID(B9617, 2, 3))," ","0"),SUBSTITUTE(TRIM(MID(B9617, 1, 3))," ","0"))</f>
        <v>E43</v>
      </c>
      <c r="H9617" s="2" t="str">
        <f>IF(Table13456[[#This Row],[first]]="0",SUBSTITUTE(TRIM(MID(B9617, 5, 3))," ","0"),SUBSTITUTE(TRIM(MID(B9617, 4, 3))," ","0"))</f>
        <v>1</v>
      </c>
      <c r="I9617" s="2" t="str">
        <f>IF(Table13456[[#This Row],[first]]="0",SUBSTITUTE(TRIM(MID(B9617, 8, 3))," ","0"),SUBSTITUTE(TRIM(MID(B9617, 7, 3))," ","0"))</f>
        <v>101</v>
      </c>
      <c r="J9617" s="2">
        <v>1</v>
      </c>
      <c r="K9617" s="2" t="str">
        <f t="shared" si="450"/>
        <v>E43</v>
      </c>
      <c r="L9617" s="2" t="str">
        <f t="shared" si="451"/>
        <v>001</v>
      </c>
      <c r="M9617" s="2" t="str">
        <f t="shared" si="452"/>
        <v>101</v>
      </c>
    </row>
    <row r="9618" spans="2:13" x14ac:dyDescent="0.25">
      <c r="B9618" s="2" t="s">
        <v>18888</v>
      </c>
      <c r="C9618" s="2" t="s">
        <v>18889</v>
      </c>
      <c r="D9618" s="6" t="str">
        <f>+_xlfn.CONCAT(Table13456[[#This Row],[phase1]],Table13456[[#This Row],[phase2]],Table13456[[#This Row],[phase3]],Table13456[[#This Row],[phase4]])</f>
        <v>1E43001101</v>
      </c>
      <c r="E9618" s="2" t="str">
        <f>+Table13456[[#This Row],[DESCRIPTION]]</f>
        <v>PIPE LINER, SPRAY APPLICATION, 49-60”</v>
      </c>
      <c r="F9618" s="2" t="str">
        <f>+LEFT(Table13456[[#This Row],[PAY ITEM]],1)</f>
        <v>E</v>
      </c>
      <c r="G9618" s="2" t="str">
        <f>IF(Table13456[[#This Row],[first]]="0",SUBSTITUTE(TRIM(MID(B9618, 2, 3))," ","0"),SUBSTITUTE(TRIM(MID(B9618, 1, 3))," ","0"))</f>
        <v>E43</v>
      </c>
      <c r="H9618" s="2" t="str">
        <f>IF(Table13456[[#This Row],[first]]="0",SUBSTITUTE(TRIM(MID(B9618, 5, 3))," ","0"),SUBSTITUTE(TRIM(MID(B9618, 4, 3))," ","0"))</f>
        <v>1</v>
      </c>
      <c r="I9618" s="2" t="str">
        <f>IF(Table13456[[#This Row],[first]]="0",SUBSTITUTE(TRIM(MID(B9618, 8, 3))," ","0"),SUBSTITUTE(TRIM(MID(B9618, 7, 3))," ","0"))</f>
        <v>101</v>
      </c>
      <c r="J9618" s="2">
        <v>1</v>
      </c>
      <c r="K9618" s="2" t="str">
        <f t="shared" si="450"/>
        <v>E43</v>
      </c>
      <c r="L9618" s="2" t="str">
        <f t="shared" si="451"/>
        <v>001</v>
      </c>
      <c r="M9618" s="2" t="str">
        <f t="shared" si="452"/>
        <v>101</v>
      </c>
    </row>
    <row r="9619" spans="2:13" x14ac:dyDescent="0.25">
      <c r="B9619" s="2" t="s">
        <v>18890</v>
      </c>
      <c r="C9619" s="2" t="s">
        <v>18891</v>
      </c>
      <c r="D9619" s="6" t="str">
        <f>+_xlfn.CONCAT(Table13456[[#This Row],[phase1]],Table13456[[#This Row],[phase2]],Table13456[[#This Row],[phase3]],Table13456[[#This Row],[phase4]])</f>
        <v>1E43001101</v>
      </c>
      <c r="E9619" s="2" t="str">
        <f>+Table13456[[#This Row],[DESCRIPTION]]</f>
        <v>PIPE LINER, SPRAY APPLICATION, 61” AND GREATER</v>
      </c>
      <c r="F9619" s="2" t="str">
        <f>+LEFT(Table13456[[#This Row],[PAY ITEM]],1)</f>
        <v>E</v>
      </c>
      <c r="G9619" s="2" t="str">
        <f>IF(Table13456[[#This Row],[first]]="0",SUBSTITUTE(TRIM(MID(B9619, 2, 3))," ","0"),SUBSTITUTE(TRIM(MID(B9619, 1, 3))," ","0"))</f>
        <v>E43</v>
      </c>
      <c r="H9619" s="2" t="str">
        <f>IF(Table13456[[#This Row],[first]]="0",SUBSTITUTE(TRIM(MID(B9619, 5, 3))," ","0"),SUBSTITUTE(TRIM(MID(B9619, 4, 3))," ","0"))</f>
        <v>1</v>
      </c>
      <c r="I9619" s="2" t="str">
        <f>IF(Table13456[[#This Row],[first]]="0",SUBSTITUTE(TRIM(MID(B9619, 8, 3))," ","0"),SUBSTITUTE(TRIM(MID(B9619, 7, 3))," ","0"))</f>
        <v>101</v>
      </c>
      <c r="J9619" s="2">
        <v>1</v>
      </c>
      <c r="K9619" s="2" t="str">
        <f t="shared" si="450"/>
        <v>E43</v>
      </c>
      <c r="L9619" s="2" t="str">
        <f t="shared" si="451"/>
        <v>001</v>
      </c>
      <c r="M9619" s="2" t="str">
        <f t="shared" si="452"/>
        <v>101</v>
      </c>
    </row>
    <row r="9620" spans="2:13" x14ac:dyDescent="0.25">
      <c r="B9620" s="2" t="s">
        <v>18892</v>
      </c>
      <c r="C9620" s="2" t="s">
        <v>18893</v>
      </c>
      <c r="D9620" s="6" t="str">
        <f>+_xlfn.CONCAT(Table13456[[#This Row],[phase1]],Table13456[[#This Row],[phase2]],Table13456[[#This Row],[phase3]],Table13456[[#This Row],[phase4]])</f>
        <v>1E43001102</v>
      </c>
      <c r="E9620" s="2" t="str">
        <f>+Table13456[[#This Row],[DESCRIPTION]]</f>
        <v>PIPE LINER, CURED IN PLACE, 0-24”</v>
      </c>
      <c r="F9620" s="2" t="str">
        <f>+LEFT(Table13456[[#This Row],[PAY ITEM]],1)</f>
        <v>E</v>
      </c>
      <c r="G9620" s="2" t="str">
        <f>IF(Table13456[[#This Row],[first]]="0",SUBSTITUTE(TRIM(MID(B9620, 2, 3))," ","0"),SUBSTITUTE(TRIM(MID(B9620, 1, 3))," ","0"))</f>
        <v>E43</v>
      </c>
      <c r="H9620" s="2" t="str">
        <f>IF(Table13456[[#This Row],[first]]="0",SUBSTITUTE(TRIM(MID(B9620, 5, 3))," ","0"),SUBSTITUTE(TRIM(MID(B9620, 4, 3))," ","0"))</f>
        <v>1</v>
      </c>
      <c r="I9620" s="2" t="str">
        <f>IF(Table13456[[#This Row],[first]]="0",SUBSTITUTE(TRIM(MID(B9620, 8, 3))," ","0"),SUBSTITUTE(TRIM(MID(B9620, 7, 3))," ","0"))</f>
        <v>102</v>
      </c>
      <c r="J9620" s="2">
        <v>1</v>
      </c>
      <c r="K9620" s="2" t="str">
        <f t="shared" si="450"/>
        <v>E43</v>
      </c>
      <c r="L9620" s="2" t="str">
        <f t="shared" si="451"/>
        <v>001</v>
      </c>
      <c r="M9620" s="2" t="str">
        <f t="shared" si="452"/>
        <v>102</v>
      </c>
    </row>
    <row r="9621" spans="2:13" x14ac:dyDescent="0.25">
      <c r="B9621" s="2" t="s">
        <v>18894</v>
      </c>
      <c r="C9621" s="2" t="s">
        <v>18895</v>
      </c>
      <c r="D9621" s="6" t="str">
        <f>+_xlfn.CONCAT(Table13456[[#This Row],[phase1]],Table13456[[#This Row],[phase2]],Table13456[[#This Row],[phase3]],Table13456[[#This Row],[phase4]])</f>
        <v>1E43001102</v>
      </c>
      <c r="E9621" s="2" t="str">
        <f>+Table13456[[#This Row],[DESCRIPTION]]</f>
        <v>PIPE LINER, CURED IN PLACE, 25-36”</v>
      </c>
      <c r="F9621" s="2" t="str">
        <f>+LEFT(Table13456[[#This Row],[PAY ITEM]],1)</f>
        <v>E</v>
      </c>
      <c r="G9621" s="2" t="str">
        <f>IF(Table13456[[#This Row],[first]]="0",SUBSTITUTE(TRIM(MID(B9621, 2, 3))," ","0"),SUBSTITUTE(TRIM(MID(B9621, 1, 3))," ","0"))</f>
        <v>E43</v>
      </c>
      <c r="H9621" s="2" t="str">
        <f>IF(Table13456[[#This Row],[first]]="0",SUBSTITUTE(TRIM(MID(B9621, 5, 3))," ","0"),SUBSTITUTE(TRIM(MID(B9621, 4, 3))," ","0"))</f>
        <v>1</v>
      </c>
      <c r="I9621" s="2" t="str">
        <f>IF(Table13456[[#This Row],[first]]="0",SUBSTITUTE(TRIM(MID(B9621, 8, 3))," ","0"),SUBSTITUTE(TRIM(MID(B9621, 7, 3))," ","0"))</f>
        <v>102</v>
      </c>
      <c r="J9621" s="2">
        <v>1</v>
      </c>
      <c r="K9621" s="2" t="str">
        <f t="shared" si="450"/>
        <v>E43</v>
      </c>
      <c r="L9621" s="2" t="str">
        <f t="shared" si="451"/>
        <v>001</v>
      </c>
      <c r="M9621" s="2" t="str">
        <f t="shared" si="452"/>
        <v>102</v>
      </c>
    </row>
    <row r="9622" spans="2:13" x14ac:dyDescent="0.25">
      <c r="B9622" s="2" t="s">
        <v>18896</v>
      </c>
      <c r="C9622" s="2" t="s">
        <v>18897</v>
      </c>
      <c r="D9622" s="6" t="str">
        <f>+_xlfn.CONCAT(Table13456[[#This Row],[phase1]],Table13456[[#This Row],[phase2]],Table13456[[#This Row],[phase3]],Table13456[[#This Row],[phase4]])</f>
        <v>1E43001102</v>
      </c>
      <c r="E9622" s="2" t="str">
        <f>+Table13456[[#This Row],[DESCRIPTION]]</f>
        <v>PIPE LINER, CURED IN PLACE, 37-48”</v>
      </c>
      <c r="F9622" s="2" t="str">
        <f>+LEFT(Table13456[[#This Row],[PAY ITEM]],1)</f>
        <v>E</v>
      </c>
      <c r="G9622" s="2" t="str">
        <f>IF(Table13456[[#This Row],[first]]="0",SUBSTITUTE(TRIM(MID(B9622, 2, 3))," ","0"),SUBSTITUTE(TRIM(MID(B9622, 1, 3))," ","0"))</f>
        <v>E43</v>
      </c>
      <c r="H9622" s="2" t="str">
        <f>IF(Table13456[[#This Row],[first]]="0",SUBSTITUTE(TRIM(MID(B9622, 5, 3))," ","0"),SUBSTITUTE(TRIM(MID(B9622, 4, 3))," ","0"))</f>
        <v>1</v>
      </c>
      <c r="I9622" s="2" t="str">
        <f>IF(Table13456[[#This Row],[first]]="0",SUBSTITUTE(TRIM(MID(B9622, 8, 3))," ","0"),SUBSTITUTE(TRIM(MID(B9622, 7, 3))," ","0"))</f>
        <v>102</v>
      </c>
      <c r="J9622" s="2">
        <v>1</v>
      </c>
      <c r="K9622" s="2" t="str">
        <f t="shared" si="450"/>
        <v>E43</v>
      </c>
      <c r="L9622" s="2" t="str">
        <f t="shared" si="451"/>
        <v>001</v>
      </c>
      <c r="M9622" s="2" t="str">
        <f t="shared" si="452"/>
        <v>102</v>
      </c>
    </row>
    <row r="9623" spans="2:13" x14ac:dyDescent="0.25">
      <c r="B9623" s="2" t="s">
        <v>18898</v>
      </c>
      <c r="C9623" s="2" t="s">
        <v>18899</v>
      </c>
      <c r="D9623" s="6" t="str">
        <f>+_xlfn.CONCAT(Table13456[[#This Row],[phase1]],Table13456[[#This Row],[phase2]],Table13456[[#This Row],[phase3]],Table13456[[#This Row],[phase4]])</f>
        <v>1E43001102</v>
      </c>
      <c r="E9623" s="2" t="str">
        <f>+Table13456[[#This Row],[DESCRIPTION]]</f>
        <v>PIPE LINER, CURED IN PLACE, 49-60”</v>
      </c>
      <c r="F9623" s="2" t="str">
        <f>+LEFT(Table13456[[#This Row],[PAY ITEM]],1)</f>
        <v>E</v>
      </c>
      <c r="G9623" s="2" t="str">
        <f>IF(Table13456[[#This Row],[first]]="0",SUBSTITUTE(TRIM(MID(B9623, 2, 3))," ","0"),SUBSTITUTE(TRIM(MID(B9623, 1, 3))," ","0"))</f>
        <v>E43</v>
      </c>
      <c r="H9623" s="2" t="str">
        <f>IF(Table13456[[#This Row],[first]]="0",SUBSTITUTE(TRIM(MID(B9623, 5, 3))," ","0"),SUBSTITUTE(TRIM(MID(B9623, 4, 3))," ","0"))</f>
        <v>1</v>
      </c>
      <c r="I9623" s="2" t="str">
        <f>IF(Table13456[[#This Row],[first]]="0",SUBSTITUTE(TRIM(MID(B9623, 8, 3))," ","0"),SUBSTITUTE(TRIM(MID(B9623, 7, 3))," ","0"))</f>
        <v>102</v>
      </c>
      <c r="J9623" s="2">
        <v>1</v>
      </c>
      <c r="K9623" s="2" t="str">
        <f t="shared" si="450"/>
        <v>E43</v>
      </c>
      <c r="L9623" s="2" t="str">
        <f t="shared" si="451"/>
        <v>001</v>
      </c>
      <c r="M9623" s="2" t="str">
        <f t="shared" si="452"/>
        <v>102</v>
      </c>
    </row>
    <row r="9624" spans="2:13" x14ac:dyDescent="0.25">
      <c r="B9624" s="2" t="s">
        <v>18900</v>
      </c>
      <c r="C9624" s="2" t="s">
        <v>18901</v>
      </c>
      <c r="D9624" s="6" t="str">
        <f>+_xlfn.CONCAT(Table13456[[#This Row],[phase1]],Table13456[[#This Row],[phase2]],Table13456[[#This Row],[phase3]],Table13456[[#This Row],[phase4]])</f>
        <v>1E43001102</v>
      </c>
      <c r="E9624" s="2" t="str">
        <f>+Table13456[[#This Row],[DESCRIPTION]]</f>
        <v>PIPE LINER, CURED IN PLACE, 61” AND GREATER</v>
      </c>
      <c r="F9624" s="2" t="str">
        <f>+LEFT(Table13456[[#This Row],[PAY ITEM]],1)</f>
        <v>E</v>
      </c>
      <c r="G9624" s="2" t="str">
        <f>IF(Table13456[[#This Row],[first]]="0",SUBSTITUTE(TRIM(MID(B9624, 2, 3))," ","0"),SUBSTITUTE(TRIM(MID(B9624, 1, 3))," ","0"))</f>
        <v>E43</v>
      </c>
      <c r="H9624" s="2" t="str">
        <f>IF(Table13456[[#This Row],[first]]="0",SUBSTITUTE(TRIM(MID(B9624, 5, 3))," ","0"),SUBSTITUTE(TRIM(MID(B9624, 4, 3))," ","0"))</f>
        <v>1</v>
      </c>
      <c r="I9624" s="2" t="str">
        <f>IF(Table13456[[#This Row],[first]]="0",SUBSTITUTE(TRIM(MID(B9624, 8, 3))," ","0"),SUBSTITUTE(TRIM(MID(B9624, 7, 3))," ","0"))</f>
        <v>102</v>
      </c>
      <c r="J9624" s="2">
        <v>1</v>
      </c>
      <c r="K9624" s="2" t="str">
        <f t="shared" si="450"/>
        <v>E43</v>
      </c>
      <c r="L9624" s="2" t="str">
        <f t="shared" si="451"/>
        <v>001</v>
      </c>
      <c r="M9624" s="2" t="str">
        <f t="shared" si="452"/>
        <v>102</v>
      </c>
    </row>
    <row r="9625" spans="2:13" x14ac:dyDescent="0.25">
      <c r="B9625" s="2" t="s">
        <v>18902</v>
      </c>
      <c r="C9625" s="2" t="s">
        <v>18903</v>
      </c>
      <c r="D9625" s="6" t="str">
        <f>+_xlfn.CONCAT(Table13456[[#This Row],[phase1]],Table13456[[#This Row],[phase2]],Table13456[[#This Row],[phase3]],Table13456[[#This Row],[phase4]])</f>
        <v>1E43001103</v>
      </c>
      <c r="E9625" s="2" t="str">
        <f>+Table13456[[#This Row],[DESCRIPTION]]</f>
        <v>PIPE LINER, SLIP LINER, 0-24”</v>
      </c>
      <c r="F9625" s="2" t="str">
        <f>+LEFT(Table13456[[#This Row],[PAY ITEM]],1)</f>
        <v>E</v>
      </c>
      <c r="G9625" s="2" t="str">
        <f>IF(Table13456[[#This Row],[first]]="0",SUBSTITUTE(TRIM(MID(B9625, 2, 3))," ","0"),SUBSTITUTE(TRIM(MID(B9625, 1, 3))," ","0"))</f>
        <v>E43</v>
      </c>
      <c r="H9625" s="2" t="str">
        <f>IF(Table13456[[#This Row],[first]]="0",SUBSTITUTE(TRIM(MID(B9625, 5, 3))," ","0"),SUBSTITUTE(TRIM(MID(B9625, 4, 3))," ","0"))</f>
        <v>1</v>
      </c>
      <c r="I9625" s="2" t="str">
        <f>IF(Table13456[[#This Row],[first]]="0",SUBSTITUTE(TRIM(MID(B9625, 8, 3))," ","0"),SUBSTITUTE(TRIM(MID(B9625, 7, 3))," ","0"))</f>
        <v>103</v>
      </c>
      <c r="J9625" s="2">
        <v>1</v>
      </c>
      <c r="K9625" s="2" t="str">
        <f t="shared" si="450"/>
        <v>E43</v>
      </c>
      <c r="L9625" s="2" t="str">
        <f t="shared" si="451"/>
        <v>001</v>
      </c>
      <c r="M9625" s="2" t="str">
        <f t="shared" si="452"/>
        <v>103</v>
      </c>
    </row>
    <row r="9626" spans="2:13" x14ac:dyDescent="0.25">
      <c r="B9626" s="2" t="s">
        <v>18904</v>
      </c>
      <c r="C9626" s="2" t="s">
        <v>18905</v>
      </c>
      <c r="D9626" s="6" t="str">
        <f>+_xlfn.CONCAT(Table13456[[#This Row],[phase1]],Table13456[[#This Row],[phase2]],Table13456[[#This Row],[phase3]],Table13456[[#This Row],[phase4]])</f>
        <v>1E43001103</v>
      </c>
      <c r="E9626" s="2" t="str">
        <f>+Table13456[[#This Row],[DESCRIPTION]]</f>
        <v>PIPE LINER, SLIP LINER, 25-36”</v>
      </c>
      <c r="F9626" s="2" t="str">
        <f>+LEFT(Table13456[[#This Row],[PAY ITEM]],1)</f>
        <v>E</v>
      </c>
      <c r="G9626" s="2" t="str">
        <f>IF(Table13456[[#This Row],[first]]="0",SUBSTITUTE(TRIM(MID(B9626, 2, 3))," ","0"),SUBSTITUTE(TRIM(MID(B9626, 1, 3))," ","0"))</f>
        <v>E43</v>
      </c>
      <c r="H9626" s="2" t="str">
        <f>IF(Table13456[[#This Row],[first]]="0",SUBSTITUTE(TRIM(MID(B9626, 5, 3))," ","0"),SUBSTITUTE(TRIM(MID(B9626, 4, 3))," ","0"))</f>
        <v>1</v>
      </c>
      <c r="I9626" s="2" t="str">
        <f>IF(Table13456[[#This Row],[first]]="0",SUBSTITUTE(TRIM(MID(B9626, 8, 3))," ","0"),SUBSTITUTE(TRIM(MID(B9626, 7, 3))," ","0"))</f>
        <v>103</v>
      </c>
      <c r="J9626" s="2">
        <v>1</v>
      </c>
      <c r="K9626" s="2" t="str">
        <f t="shared" si="450"/>
        <v>E43</v>
      </c>
      <c r="L9626" s="2" t="str">
        <f t="shared" si="451"/>
        <v>001</v>
      </c>
      <c r="M9626" s="2" t="str">
        <f t="shared" si="452"/>
        <v>103</v>
      </c>
    </row>
    <row r="9627" spans="2:13" x14ac:dyDescent="0.25">
      <c r="B9627" s="2" t="s">
        <v>18906</v>
      </c>
      <c r="C9627" s="2" t="s">
        <v>18907</v>
      </c>
      <c r="D9627" s="6" t="str">
        <f>+_xlfn.CONCAT(Table13456[[#This Row],[phase1]],Table13456[[#This Row],[phase2]],Table13456[[#This Row],[phase3]],Table13456[[#This Row],[phase4]])</f>
        <v>1E43001103</v>
      </c>
      <c r="E9627" s="2" t="str">
        <f>+Table13456[[#This Row],[DESCRIPTION]]</f>
        <v>PIPE LINER, SLIP LINER, 37-48”</v>
      </c>
      <c r="F9627" s="2" t="str">
        <f>+LEFT(Table13456[[#This Row],[PAY ITEM]],1)</f>
        <v>E</v>
      </c>
      <c r="G9627" s="2" t="str">
        <f>IF(Table13456[[#This Row],[first]]="0",SUBSTITUTE(TRIM(MID(B9627, 2, 3))," ","0"),SUBSTITUTE(TRIM(MID(B9627, 1, 3))," ","0"))</f>
        <v>E43</v>
      </c>
      <c r="H9627" s="2" t="str">
        <f>IF(Table13456[[#This Row],[first]]="0",SUBSTITUTE(TRIM(MID(B9627, 5, 3))," ","0"),SUBSTITUTE(TRIM(MID(B9627, 4, 3))," ","0"))</f>
        <v>1</v>
      </c>
      <c r="I9627" s="2" t="str">
        <f>IF(Table13456[[#This Row],[first]]="0",SUBSTITUTE(TRIM(MID(B9627, 8, 3))," ","0"),SUBSTITUTE(TRIM(MID(B9627, 7, 3))," ","0"))</f>
        <v>103</v>
      </c>
      <c r="J9627" s="2">
        <v>1</v>
      </c>
      <c r="K9627" s="2" t="str">
        <f t="shared" si="450"/>
        <v>E43</v>
      </c>
      <c r="L9627" s="2" t="str">
        <f t="shared" si="451"/>
        <v>001</v>
      </c>
      <c r="M9627" s="2" t="str">
        <f t="shared" si="452"/>
        <v>103</v>
      </c>
    </row>
    <row r="9628" spans="2:13" x14ac:dyDescent="0.25">
      <c r="B9628" s="2" t="s">
        <v>18908</v>
      </c>
      <c r="C9628" s="2" t="s">
        <v>18909</v>
      </c>
      <c r="D9628" s="6" t="str">
        <f>+_xlfn.CONCAT(Table13456[[#This Row],[phase1]],Table13456[[#This Row],[phase2]],Table13456[[#This Row],[phase3]],Table13456[[#This Row],[phase4]])</f>
        <v>1E43001103</v>
      </c>
      <c r="E9628" s="2" t="str">
        <f>+Table13456[[#This Row],[DESCRIPTION]]</f>
        <v>PIPE LINER, SLIP LINER, 49-60”</v>
      </c>
      <c r="F9628" s="2" t="str">
        <f>+LEFT(Table13456[[#This Row],[PAY ITEM]],1)</f>
        <v>E</v>
      </c>
      <c r="G9628" s="2" t="str">
        <f>IF(Table13456[[#This Row],[first]]="0",SUBSTITUTE(TRIM(MID(B9628, 2, 3))," ","0"),SUBSTITUTE(TRIM(MID(B9628, 1, 3))," ","0"))</f>
        <v>E43</v>
      </c>
      <c r="H9628" s="2" t="str">
        <f>IF(Table13456[[#This Row],[first]]="0",SUBSTITUTE(TRIM(MID(B9628, 5, 3))," ","0"),SUBSTITUTE(TRIM(MID(B9628, 4, 3))," ","0"))</f>
        <v>1</v>
      </c>
      <c r="I9628" s="2" t="str">
        <f>IF(Table13456[[#This Row],[first]]="0",SUBSTITUTE(TRIM(MID(B9628, 8, 3))," ","0"),SUBSTITUTE(TRIM(MID(B9628, 7, 3))," ","0"))</f>
        <v>103</v>
      </c>
      <c r="J9628" s="2">
        <v>1</v>
      </c>
      <c r="K9628" s="2" t="str">
        <f t="shared" si="450"/>
        <v>E43</v>
      </c>
      <c r="L9628" s="2" t="str">
        <f t="shared" si="451"/>
        <v>001</v>
      </c>
      <c r="M9628" s="2" t="str">
        <f t="shared" si="452"/>
        <v>103</v>
      </c>
    </row>
    <row r="9629" spans="2:13" x14ac:dyDescent="0.25">
      <c r="B9629" s="2" t="s">
        <v>18910</v>
      </c>
      <c r="C9629" s="2" t="s">
        <v>18911</v>
      </c>
      <c r="D9629" s="6" t="str">
        <f>+_xlfn.CONCAT(Table13456[[#This Row],[phase1]],Table13456[[#This Row],[phase2]],Table13456[[#This Row],[phase3]],Table13456[[#This Row],[phase4]])</f>
        <v>1E43001103</v>
      </c>
      <c r="E9629" s="2" t="str">
        <f>+Table13456[[#This Row],[DESCRIPTION]]</f>
        <v>PIPE LINER, SLIP LINER, 61” AND GREATER</v>
      </c>
      <c r="F9629" s="2" t="str">
        <f>+LEFT(Table13456[[#This Row],[PAY ITEM]],1)</f>
        <v>E</v>
      </c>
      <c r="G9629" s="2" t="str">
        <f>IF(Table13456[[#This Row],[first]]="0",SUBSTITUTE(TRIM(MID(B9629, 2, 3))," ","0"),SUBSTITUTE(TRIM(MID(B9629, 1, 3))," ","0"))</f>
        <v>E43</v>
      </c>
      <c r="H9629" s="2" t="str">
        <f>IF(Table13456[[#This Row],[first]]="0",SUBSTITUTE(TRIM(MID(B9629, 5, 3))," ","0"),SUBSTITUTE(TRIM(MID(B9629, 4, 3))," ","0"))</f>
        <v>1</v>
      </c>
      <c r="I9629" s="2" t="str">
        <f>IF(Table13456[[#This Row],[first]]="0",SUBSTITUTE(TRIM(MID(B9629, 8, 3))," ","0"),SUBSTITUTE(TRIM(MID(B9629, 7, 3))," ","0"))</f>
        <v>103</v>
      </c>
      <c r="J9629" s="2">
        <v>1</v>
      </c>
      <c r="K9629" s="2" t="str">
        <f t="shared" si="450"/>
        <v>E43</v>
      </c>
      <c r="L9629" s="2" t="str">
        <f t="shared" si="451"/>
        <v>001</v>
      </c>
      <c r="M9629" s="2" t="str">
        <f t="shared" si="452"/>
        <v>103</v>
      </c>
    </row>
    <row r="9630" spans="2:13" x14ac:dyDescent="0.25">
      <c r="B9630" s="2" t="s">
        <v>18912</v>
      </c>
      <c r="C9630" s="2" t="s">
        <v>18913</v>
      </c>
      <c r="D9630" s="6" t="str">
        <f>+_xlfn.CONCAT(Table13456[[#This Row],[phase1]],Table13456[[#This Row],[phase2]],Table13456[[#This Row],[phase3]],Table13456[[#This Row],[phase4]])</f>
        <v>1E43001122</v>
      </c>
      <c r="E9630" s="2" t="str">
        <f>+Table13456[[#This Row],[DESCRIPTION]]</f>
        <v>ERROR: PIPE LINER</v>
      </c>
      <c r="F9630" s="2" t="str">
        <f>+LEFT(Table13456[[#This Row],[PAY ITEM]],1)</f>
        <v>E</v>
      </c>
      <c r="G9630" s="2" t="str">
        <f>IF(Table13456[[#This Row],[first]]="0",SUBSTITUTE(TRIM(MID(B9630, 2, 3))," ","0"),SUBSTITUTE(TRIM(MID(B9630, 1, 3))," ","0"))</f>
        <v>E43</v>
      </c>
      <c r="H9630" s="2" t="str">
        <f>IF(Table13456[[#This Row],[first]]="0",SUBSTITUTE(TRIM(MID(B9630, 5, 3))," ","0"),SUBSTITUTE(TRIM(MID(B9630, 4, 3))," ","0"))</f>
        <v>1</v>
      </c>
      <c r="I9630" s="2" t="str">
        <f>IF(Table13456[[#This Row],[first]]="0",SUBSTITUTE(TRIM(MID(B9630, 8, 3))," ","0"),SUBSTITUTE(TRIM(MID(B9630, 7, 3))," ","0"))</f>
        <v>122</v>
      </c>
      <c r="J9630" s="2">
        <v>1</v>
      </c>
      <c r="K9630" s="2" t="str">
        <f t="shared" si="450"/>
        <v>E43</v>
      </c>
      <c r="L9630" s="2" t="str">
        <f t="shared" si="451"/>
        <v>001</v>
      </c>
      <c r="M9630" s="2" t="str">
        <f t="shared" si="452"/>
        <v>122</v>
      </c>
    </row>
    <row r="9631" spans="2:13" x14ac:dyDescent="0.25">
      <c r="B9631" s="2" t="s">
        <v>18914</v>
      </c>
      <c r="C9631" s="2" t="s">
        <v>18915</v>
      </c>
      <c r="D9631" s="6" t="str">
        <f>+_xlfn.CONCAT(Table13456[[#This Row],[phase1]],Table13456[[#This Row],[phase2]],Table13456[[#This Row],[phase3]],Table13456[[#This Row],[phase4]])</f>
        <v>1E43002004</v>
      </c>
      <c r="E9631" s="2" t="str">
        <f>+Table13456[[#This Row],[DESCRIPTION]]</f>
        <v>STORM SEWER INSPECTION (VIDEO CAMERA)</v>
      </c>
      <c r="F9631" s="2" t="str">
        <f>+LEFT(Table13456[[#This Row],[PAY ITEM]],1)</f>
        <v>E</v>
      </c>
      <c r="G9631" s="2" t="str">
        <f>IF(Table13456[[#This Row],[first]]="0",SUBSTITUTE(TRIM(MID(B9631, 2, 3))," ","0"),SUBSTITUTE(TRIM(MID(B9631, 1, 3))," ","0"))</f>
        <v>E43</v>
      </c>
      <c r="H9631" s="2" t="str">
        <f>IF(Table13456[[#This Row],[first]]="0",SUBSTITUTE(TRIM(MID(B9631, 5, 3))," ","0"),SUBSTITUTE(TRIM(MID(B9631, 4, 3))," ","0"))</f>
        <v>2</v>
      </c>
      <c r="I9631" s="2" t="str">
        <f>IF(Table13456[[#This Row],[first]]="0",SUBSTITUTE(TRIM(MID(B9631, 8, 3))," ","0"),SUBSTITUTE(TRIM(MID(B9631, 7, 3))," ","0"))</f>
        <v>4</v>
      </c>
      <c r="J9631" s="2">
        <v>1</v>
      </c>
      <c r="K9631" s="2" t="str">
        <f t="shared" si="450"/>
        <v>E43</v>
      </c>
      <c r="L9631" s="2" t="str">
        <f t="shared" si="451"/>
        <v>002</v>
      </c>
      <c r="M9631" s="2" t="str">
        <f t="shared" si="452"/>
        <v>004</v>
      </c>
    </row>
    <row r="9632" spans="2:13" x14ac:dyDescent="0.25">
      <c r="B9632" s="2" t="s">
        <v>18916</v>
      </c>
      <c r="C9632" s="2" t="s">
        <v>18917</v>
      </c>
      <c r="D9632" s="6" t="str">
        <f>+_xlfn.CONCAT(Table13456[[#This Row],[phase1]],Table13456[[#This Row],[phase2]],Table13456[[#This Row],[phase3]],Table13456[[#This Row],[phase4]])</f>
        <v>1E43002004</v>
      </c>
      <c r="E9632" s="2" t="str">
        <f>+Table13456[[#This Row],[DESCRIPTION]]</f>
        <v>DEWATERING FOR VIDEO INSPECTION</v>
      </c>
      <c r="F9632" s="2" t="str">
        <f>+LEFT(Table13456[[#This Row],[PAY ITEM]],1)</f>
        <v>E</v>
      </c>
      <c r="G9632" s="2" t="str">
        <f>IF(Table13456[[#This Row],[first]]="0",SUBSTITUTE(TRIM(MID(B9632, 2, 3))," ","0"),SUBSTITUTE(TRIM(MID(B9632, 1, 3))," ","0"))</f>
        <v>E43</v>
      </c>
      <c r="H9632" s="2" t="str">
        <f>IF(Table13456[[#This Row],[first]]="0",SUBSTITUTE(TRIM(MID(B9632, 5, 3))," ","0"),SUBSTITUTE(TRIM(MID(B9632, 4, 3))," ","0"))</f>
        <v>2</v>
      </c>
      <c r="I9632" s="2" t="str">
        <f>IF(Table13456[[#This Row],[first]]="0",SUBSTITUTE(TRIM(MID(B9632, 8, 3))," ","0"),SUBSTITUTE(TRIM(MID(B9632, 7, 3))," ","0"))</f>
        <v>4</v>
      </c>
      <c r="J9632" s="2">
        <v>1</v>
      </c>
      <c r="K9632" s="2" t="str">
        <f t="shared" si="450"/>
        <v>E43</v>
      </c>
      <c r="L9632" s="2" t="str">
        <f t="shared" si="451"/>
        <v>002</v>
      </c>
      <c r="M9632" s="2" t="str">
        <f t="shared" si="452"/>
        <v>004</v>
      </c>
    </row>
    <row r="9633" spans="2:13" x14ac:dyDescent="0.25">
      <c r="B9633" s="2" t="s">
        <v>18918</v>
      </c>
      <c r="C9633" s="2" t="s">
        <v>18919</v>
      </c>
      <c r="D9633" s="6" t="str">
        <f>+_xlfn.CONCAT(Table13456[[#This Row],[phase1]],Table13456[[#This Row],[phase2]],Table13456[[#This Row],[phase3]],Table13456[[#This Row],[phase4]])</f>
        <v>1E43002401</v>
      </c>
      <c r="E9633" s="2" t="str">
        <f>+Table13456[[#This Row],[DESCRIPTION]]</f>
        <v>STORM SEWER INSPECTION (VIDEO CAMERA - PER JOINT)</v>
      </c>
      <c r="F9633" s="2" t="str">
        <f>+LEFT(Table13456[[#This Row],[PAY ITEM]],1)</f>
        <v>E</v>
      </c>
      <c r="G9633" s="2" t="str">
        <f>IF(Table13456[[#This Row],[first]]="0",SUBSTITUTE(TRIM(MID(B9633, 2, 3))," ","0"),SUBSTITUTE(TRIM(MID(B9633, 1, 3))," ","0"))</f>
        <v>E43</v>
      </c>
      <c r="H9633" s="2" t="str">
        <f>IF(Table13456[[#This Row],[first]]="0",SUBSTITUTE(TRIM(MID(B9633, 5, 3))," ","0"),SUBSTITUTE(TRIM(MID(B9633, 4, 3))," ","0"))</f>
        <v>2</v>
      </c>
      <c r="I9633" s="2" t="str">
        <f>IF(Table13456[[#This Row],[first]]="0",SUBSTITUTE(TRIM(MID(B9633, 8, 3))," ","0"),SUBSTITUTE(TRIM(MID(B9633, 7, 3))," ","0"))</f>
        <v>401</v>
      </c>
      <c r="J9633" s="2">
        <v>1</v>
      </c>
      <c r="K9633" s="2" t="str">
        <f t="shared" si="450"/>
        <v>E43</v>
      </c>
      <c r="L9633" s="2" t="str">
        <f t="shared" si="451"/>
        <v>002</v>
      </c>
      <c r="M9633" s="2" t="str">
        <f t="shared" si="452"/>
        <v>401</v>
      </c>
    </row>
    <row r="9634" spans="2:13" x14ac:dyDescent="0.25">
      <c r="B9634" s="2" t="s">
        <v>18920</v>
      </c>
      <c r="C9634" s="2" t="s">
        <v>18921</v>
      </c>
      <c r="D9634" s="6" t="str">
        <f>+_xlfn.CONCAT(Table13456[[#This Row],[phase1]],Table13456[[#This Row],[phase2]],Table13456[[#This Row],[phase3]],Table13456[[#This Row],[phase4]])</f>
        <v>1E44007008</v>
      </c>
      <c r="E9634" s="2" t="str">
        <f>+Table13456[[#This Row],[DESCRIPTION]]</f>
        <v>UNDERDRAIN CLEANOUT PIPE (24")</v>
      </c>
      <c r="F9634" s="2" t="str">
        <f>+LEFT(Table13456[[#This Row],[PAY ITEM]],1)</f>
        <v>E</v>
      </c>
      <c r="G9634" s="2" t="str">
        <f>IF(Table13456[[#This Row],[first]]="0",SUBSTITUTE(TRIM(MID(B9634, 2, 3))," ","0"),SUBSTITUTE(TRIM(MID(B9634, 1, 3))," ","0"))</f>
        <v>E44</v>
      </c>
      <c r="H9634" s="2" t="str">
        <f>IF(Table13456[[#This Row],[first]]="0",SUBSTITUTE(TRIM(MID(B9634, 5, 3))," ","0"),SUBSTITUTE(TRIM(MID(B9634, 4, 3))," ","0"))</f>
        <v>007</v>
      </c>
      <c r="I9634" s="2" t="str">
        <f>IF(Table13456[[#This Row],[first]]="0",SUBSTITUTE(TRIM(MID(B9634, 8, 3))," ","0"),SUBSTITUTE(TRIM(MID(B9634, 7, 3))," ","0"))</f>
        <v>8</v>
      </c>
      <c r="J9634" s="2">
        <v>1</v>
      </c>
      <c r="K9634" s="2" t="str">
        <f t="shared" si="450"/>
        <v>E44</v>
      </c>
      <c r="L9634" s="2" t="str">
        <f t="shared" si="451"/>
        <v>007</v>
      </c>
      <c r="M9634" s="2" t="str">
        <f t="shared" si="452"/>
        <v>008</v>
      </c>
    </row>
    <row r="9635" spans="2:13" x14ac:dyDescent="0.25">
      <c r="B9635" s="2" t="s">
        <v>18922</v>
      </c>
      <c r="C9635" s="2" t="s">
        <v>18923</v>
      </c>
      <c r="D9635" s="6" t="str">
        <f>+_xlfn.CONCAT(Table13456[[#This Row],[phase1]],Table13456[[#This Row],[phase2]],Table13456[[#This Row],[phase3]],Table13456[[#This Row],[phase4]])</f>
        <v>1E44008001</v>
      </c>
      <c r="E9635" s="2" t="str">
        <f>+Table13456[[#This Row],[DESCRIPTION]]</f>
        <v>WATER LEVEL FLOOD CONTROL PUMPING  SYSTEM MOBILIZED AND ACTIVE</v>
      </c>
      <c r="F9635" s="2" t="str">
        <f>+LEFT(Table13456[[#This Row],[PAY ITEM]],1)</f>
        <v>E</v>
      </c>
      <c r="G9635" s="2" t="str">
        <f>IF(Table13456[[#This Row],[first]]="0",SUBSTITUTE(TRIM(MID(B9635, 2, 3))," ","0"),SUBSTITUTE(TRIM(MID(B9635, 1, 3))," ","0"))</f>
        <v>E44</v>
      </c>
      <c r="H9635" s="2" t="str">
        <f>IF(Table13456[[#This Row],[first]]="0",SUBSTITUTE(TRIM(MID(B9635, 5, 3))," ","0"),SUBSTITUTE(TRIM(MID(B9635, 4, 3))," ","0"))</f>
        <v>8</v>
      </c>
      <c r="I9635" s="2" t="str">
        <f>IF(Table13456[[#This Row],[first]]="0",SUBSTITUTE(TRIM(MID(B9635, 8, 3))," ","0"),SUBSTITUTE(TRIM(MID(B9635, 7, 3))," ","0"))</f>
        <v>1</v>
      </c>
      <c r="J9635" s="2">
        <v>1</v>
      </c>
      <c r="K9635" s="2" t="str">
        <f t="shared" si="450"/>
        <v>E44</v>
      </c>
      <c r="L9635" s="2" t="str">
        <f t="shared" si="451"/>
        <v>008</v>
      </c>
      <c r="M9635" s="2" t="str">
        <f t="shared" si="452"/>
        <v>001</v>
      </c>
    </row>
    <row r="9636" spans="2:13" x14ac:dyDescent="0.25">
      <c r="B9636" s="2" t="s">
        <v>18924</v>
      </c>
      <c r="C9636" s="2" t="s">
        <v>18925</v>
      </c>
      <c r="D9636" s="6" t="str">
        <f>+_xlfn.CONCAT(Table13456[[#This Row],[phase1]],Table13456[[#This Row],[phase2]],Table13456[[#This Row],[phase3]],Table13456[[#This Row],[phase4]])</f>
        <v>1E44008002</v>
      </c>
      <c r="E9636" s="2" t="str">
        <f>+Table13456[[#This Row],[DESCRIPTION]]</f>
        <v>WATER LEVEL FLOOD CONTROL PUMPING  SYSTEM MOBILIZED ON STANDBY</v>
      </c>
      <c r="F9636" s="2" t="str">
        <f>+LEFT(Table13456[[#This Row],[PAY ITEM]],1)</f>
        <v>E</v>
      </c>
      <c r="G9636" s="2" t="str">
        <f>IF(Table13456[[#This Row],[first]]="0",SUBSTITUTE(TRIM(MID(B9636, 2, 3))," ","0"),SUBSTITUTE(TRIM(MID(B9636, 1, 3))," ","0"))</f>
        <v>E44</v>
      </c>
      <c r="H9636" s="2" t="str">
        <f>IF(Table13456[[#This Row],[first]]="0",SUBSTITUTE(TRIM(MID(B9636, 5, 3))," ","0"),SUBSTITUTE(TRIM(MID(B9636, 4, 3))," ","0"))</f>
        <v>8</v>
      </c>
      <c r="I9636" s="2" t="str">
        <f>IF(Table13456[[#This Row],[first]]="0",SUBSTITUTE(TRIM(MID(B9636, 8, 3))," ","0"),SUBSTITUTE(TRIM(MID(B9636, 7, 3))," ","0"))</f>
        <v>2</v>
      </c>
      <c r="J9636" s="2">
        <v>1</v>
      </c>
      <c r="K9636" s="2" t="str">
        <f t="shared" si="450"/>
        <v>E44</v>
      </c>
      <c r="L9636" s="2" t="str">
        <f t="shared" si="451"/>
        <v>008</v>
      </c>
      <c r="M9636" s="2" t="str">
        <f t="shared" si="452"/>
        <v>002</v>
      </c>
    </row>
    <row r="9637" spans="2:13" x14ac:dyDescent="0.25">
      <c r="B9637" s="2" t="s">
        <v>18926</v>
      </c>
      <c r="C9637" s="2" t="s">
        <v>18927</v>
      </c>
      <c r="D9637" s="6" t="str">
        <f>+_xlfn.CONCAT(Table13456[[#This Row],[phase1]],Table13456[[#This Row],[phase2]],Table13456[[#This Row],[phase3]],Table13456[[#This Row],[phase4]])</f>
        <v>1E44008003</v>
      </c>
      <c r="E9637" s="2" t="str">
        <f>+Table13456[[#This Row],[DESCRIPTION]]</f>
        <v>PUMP STATION- EMERGENCY MAINTENANCE, MAJOR</v>
      </c>
      <c r="F9637" s="2" t="str">
        <f>+LEFT(Table13456[[#This Row],[PAY ITEM]],1)</f>
        <v>E</v>
      </c>
      <c r="G9637" s="2" t="str">
        <f>IF(Table13456[[#This Row],[first]]="0",SUBSTITUTE(TRIM(MID(B9637, 2, 3))," ","0"),SUBSTITUTE(TRIM(MID(B9637, 1, 3))," ","0"))</f>
        <v>E44</v>
      </c>
      <c r="H9637" s="2" t="str">
        <f>IF(Table13456[[#This Row],[first]]="0",SUBSTITUTE(TRIM(MID(B9637, 5, 3))," ","0"),SUBSTITUTE(TRIM(MID(B9637, 4, 3))," ","0"))</f>
        <v>8</v>
      </c>
      <c r="I9637" s="2" t="str">
        <f>IF(Table13456[[#This Row],[first]]="0",SUBSTITUTE(TRIM(MID(B9637, 8, 3))," ","0"),SUBSTITUTE(TRIM(MID(B9637, 7, 3))," ","0"))</f>
        <v>3</v>
      </c>
      <c r="J9637" s="2">
        <v>1</v>
      </c>
      <c r="K9637" s="2" t="str">
        <f t="shared" si="450"/>
        <v>E44</v>
      </c>
      <c r="L9637" s="2" t="str">
        <f t="shared" si="451"/>
        <v>008</v>
      </c>
      <c r="M9637" s="2" t="str">
        <f t="shared" si="452"/>
        <v>003</v>
      </c>
    </row>
    <row r="9638" spans="2:13" x14ac:dyDescent="0.25">
      <c r="B9638" s="2" t="s">
        <v>18928</v>
      </c>
      <c r="C9638" s="2" t="s">
        <v>18929</v>
      </c>
      <c r="D9638" s="6" t="str">
        <f>+_xlfn.CONCAT(Table13456[[#This Row],[phase1]],Table13456[[#This Row],[phase2]],Table13456[[#This Row],[phase3]],Table13456[[#This Row],[phase4]])</f>
        <v>1E44008003</v>
      </c>
      <c r="E9638" s="2" t="str">
        <f>+Table13456[[#This Row],[DESCRIPTION]]</f>
        <v>PUMP STATION- EMERGENCY MAINTENANCE, MINOR</v>
      </c>
      <c r="F9638" s="2" t="str">
        <f>+LEFT(Table13456[[#This Row],[PAY ITEM]],1)</f>
        <v>E</v>
      </c>
      <c r="G9638" s="2" t="str">
        <f>IF(Table13456[[#This Row],[first]]="0",SUBSTITUTE(TRIM(MID(B9638, 2, 3))," ","0"),SUBSTITUTE(TRIM(MID(B9638, 1, 3))," ","0"))</f>
        <v>E44</v>
      </c>
      <c r="H9638" s="2" t="str">
        <f>IF(Table13456[[#This Row],[first]]="0",SUBSTITUTE(TRIM(MID(B9638, 5, 3))," ","0"),SUBSTITUTE(TRIM(MID(B9638, 4, 3))," ","0"))</f>
        <v>8</v>
      </c>
      <c r="I9638" s="2" t="str">
        <f>IF(Table13456[[#This Row],[first]]="0",SUBSTITUTE(TRIM(MID(B9638, 8, 3))," ","0"),SUBSTITUTE(TRIM(MID(B9638, 7, 3))," ","0"))</f>
        <v>3</v>
      </c>
      <c r="J9638" s="2">
        <v>1</v>
      </c>
      <c r="K9638" s="2" t="str">
        <f t="shared" si="450"/>
        <v>E44</v>
      </c>
      <c r="L9638" s="2" t="str">
        <f t="shared" si="451"/>
        <v>008</v>
      </c>
      <c r="M9638" s="2" t="str">
        <f t="shared" si="452"/>
        <v>003</v>
      </c>
    </row>
    <row r="9639" spans="2:13" x14ac:dyDescent="0.25">
      <c r="B9639" s="2" t="s">
        <v>18930</v>
      </c>
      <c r="C9639" s="2" t="s">
        <v>18931</v>
      </c>
      <c r="D9639" s="6" t="str">
        <f>+_xlfn.CONCAT(Table13456[[#This Row],[phase1]],Table13456[[#This Row],[phase2]],Table13456[[#This Row],[phase3]],Table13456[[#This Row],[phase4]])</f>
        <v>1E44008004</v>
      </c>
      <c r="E9639" s="2" t="str">
        <f>+Table13456[[#This Row],[DESCRIPTION]]</f>
        <v>PUMP STATION- INSPECTION AND MAINTENANCE, MAJOR</v>
      </c>
      <c r="F9639" s="2" t="str">
        <f>+LEFT(Table13456[[#This Row],[PAY ITEM]],1)</f>
        <v>E</v>
      </c>
      <c r="G9639" s="2" t="str">
        <f>IF(Table13456[[#This Row],[first]]="0",SUBSTITUTE(TRIM(MID(B9639, 2, 3))," ","0"),SUBSTITUTE(TRIM(MID(B9639, 1, 3))," ","0"))</f>
        <v>E44</v>
      </c>
      <c r="H9639" s="2" t="str">
        <f>IF(Table13456[[#This Row],[first]]="0",SUBSTITUTE(TRIM(MID(B9639, 5, 3))," ","0"),SUBSTITUTE(TRIM(MID(B9639, 4, 3))," ","0"))</f>
        <v>8</v>
      </c>
      <c r="I9639" s="2" t="str">
        <f>IF(Table13456[[#This Row],[first]]="0",SUBSTITUTE(TRIM(MID(B9639, 8, 3))," ","0"),SUBSTITUTE(TRIM(MID(B9639, 7, 3))," ","0"))</f>
        <v>4</v>
      </c>
      <c r="J9639" s="2">
        <v>1</v>
      </c>
      <c r="K9639" s="2" t="str">
        <f t="shared" si="450"/>
        <v>E44</v>
      </c>
      <c r="L9639" s="2" t="str">
        <f t="shared" si="451"/>
        <v>008</v>
      </c>
      <c r="M9639" s="2" t="str">
        <f t="shared" si="452"/>
        <v>004</v>
      </c>
    </row>
    <row r="9640" spans="2:13" x14ac:dyDescent="0.25">
      <c r="B9640" s="2" t="s">
        <v>18932</v>
      </c>
      <c r="C9640" s="2" t="s">
        <v>18933</v>
      </c>
      <c r="D9640" s="6" t="str">
        <f>+_xlfn.CONCAT(Table13456[[#This Row],[phase1]],Table13456[[#This Row],[phase2]],Table13456[[#This Row],[phase3]],Table13456[[#This Row],[phase4]])</f>
        <v>1E44008004</v>
      </c>
      <c r="E9640" s="2" t="str">
        <f>+Table13456[[#This Row],[DESCRIPTION]]</f>
        <v>PUMP STATION- INSPECTION AND MAINTENANCE, MINOR</v>
      </c>
      <c r="F9640" s="2" t="str">
        <f>+LEFT(Table13456[[#This Row],[PAY ITEM]],1)</f>
        <v>E</v>
      </c>
      <c r="G9640" s="2" t="str">
        <f>IF(Table13456[[#This Row],[first]]="0",SUBSTITUTE(TRIM(MID(B9640, 2, 3))," ","0"),SUBSTITUTE(TRIM(MID(B9640, 1, 3))," ","0"))</f>
        <v>E44</v>
      </c>
      <c r="H9640" s="2" t="str">
        <f>IF(Table13456[[#This Row],[first]]="0",SUBSTITUTE(TRIM(MID(B9640, 5, 3))," ","0"),SUBSTITUTE(TRIM(MID(B9640, 4, 3))," ","0"))</f>
        <v>8</v>
      </c>
      <c r="I9640" s="2" t="str">
        <f>IF(Table13456[[#This Row],[first]]="0",SUBSTITUTE(TRIM(MID(B9640, 8, 3))," ","0"),SUBSTITUTE(TRIM(MID(B9640, 7, 3))," ","0"))</f>
        <v>4</v>
      </c>
      <c r="J9640" s="2">
        <v>1</v>
      </c>
      <c r="K9640" s="2" t="str">
        <f t="shared" si="450"/>
        <v>E44</v>
      </c>
      <c r="L9640" s="2" t="str">
        <f t="shared" si="451"/>
        <v>008</v>
      </c>
      <c r="M9640" s="2" t="str">
        <f t="shared" si="452"/>
        <v>004</v>
      </c>
    </row>
    <row r="9641" spans="2:13" x14ac:dyDescent="0.25">
      <c r="B9641" s="2" t="s">
        <v>18934</v>
      </c>
      <c r="C9641" s="2" t="s">
        <v>18935</v>
      </c>
      <c r="D9641" s="6" t="str">
        <f>+_xlfn.CONCAT(Table13456[[#This Row],[phase1]],Table13456[[#This Row],[phase2]],Table13456[[#This Row],[phase3]],Table13456[[#This Row],[phase4]])</f>
        <v>1E44008005</v>
      </c>
      <c r="E9641" s="2" t="str">
        <f>+Table13456[[#This Row],[DESCRIPTION]]</f>
        <v>PUMP STATION- MANUFACTURER'S CARE AND MAINTENANCE, MAJOR</v>
      </c>
      <c r="F9641" s="2" t="str">
        <f>+LEFT(Table13456[[#This Row],[PAY ITEM]],1)</f>
        <v>E</v>
      </c>
      <c r="G9641" s="2" t="str">
        <f>IF(Table13456[[#This Row],[first]]="0",SUBSTITUTE(TRIM(MID(B9641, 2, 3))," ","0"),SUBSTITUTE(TRIM(MID(B9641, 1, 3))," ","0"))</f>
        <v>E44</v>
      </c>
      <c r="H9641" s="2" t="str">
        <f>IF(Table13456[[#This Row],[first]]="0",SUBSTITUTE(TRIM(MID(B9641, 5, 3))," ","0"),SUBSTITUTE(TRIM(MID(B9641, 4, 3))," ","0"))</f>
        <v>8</v>
      </c>
      <c r="I9641" s="2" t="str">
        <f>IF(Table13456[[#This Row],[first]]="0",SUBSTITUTE(TRIM(MID(B9641, 8, 3))," ","0"),SUBSTITUTE(TRIM(MID(B9641, 7, 3))," ","0"))</f>
        <v>5</v>
      </c>
      <c r="J9641" s="2">
        <v>1</v>
      </c>
      <c r="K9641" s="2" t="str">
        <f t="shared" si="450"/>
        <v>E44</v>
      </c>
      <c r="L9641" s="2" t="str">
        <f t="shared" si="451"/>
        <v>008</v>
      </c>
      <c r="M9641" s="2" t="str">
        <f t="shared" si="452"/>
        <v>005</v>
      </c>
    </row>
    <row r="9642" spans="2:13" x14ac:dyDescent="0.25">
      <c r="B9642" s="2" t="s">
        <v>18936</v>
      </c>
      <c r="C9642" s="2" t="s">
        <v>18937</v>
      </c>
      <c r="D9642" s="6" t="str">
        <f>+_xlfn.CONCAT(Table13456[[#This Row],[phase1]],Table13456[[#This Row],[phase2]],Table13456[[#This Row],[phase3]],Table13456[[#This Row],[phase4]])</f>
        <v>1E44008005</v>
      </c>
      <c r="E9642" s="2" t="str">
        <f>+Table13456[[#This Row],[DESCRIPTION]]</f>
        <v>PUMP STATION- MANUFACTURER'S CARE AND MAINTENANCE,  MINOR</v>
      </c>
      <c r="F9642" s="2" t="str">
        <f>+LEFT(Table13456[[#This Row],[PAY ITEM]],1)</f>
        <v>E</v>
      </c>
      <c r="G9642" s="2" t="str">
        <f>IF(Table13456[[#This Row],[first]]="0",SUBSTITUTE(TRIM(MID(B9642, 2, 3))," ","0"),SUBSTITUTE(TRIM(MID(B9642, 1, 3))," ","0"))</f>
        <v>E44</v>
      </c>
      <c r="H9642" s="2" t="str">
        <f>IF(Table13456[[#This Row],[first]]="0",SUBSTITUTE(TRIM(MID(B9642, 5, 3))," ","0"),SUBSTITUTE(TRIM(MID(B9642, 4, 3))," ","0"))</f>
        <v>8</v>
      </c>
      <c r="I9642" s="2" t="str">
        <f>IF(Table13456[[#This Row],[first]]="0",SUBSTITUTE(TRIM(MID(B9642, 8, 3))," ","0"),SUBSTITUTE(TRIM(MID(B9642, 7, 3))," ","0"))</f>
        <v>5</v>
      </c>
      <c r="J9642" s="2">
        <v>1</v>
      </c>
      <c r="K9642" s="2" t="str">
        <f t="shared" si="450"/>
        <v>E44</v>
      </c>
      <c r="L9642" s="2" t="str">
        <f t="shared" si="451"/>
        <v>008</v>
      </c>
      <c r="M9642" s="2" t="str">
        <f t="shared" si="452"/>
        <v>005</v>
      </c>
    </row>
    <row r="9643" spans="2:13" x14ac:dyDescent="0.25">
      <c r="B9643" s="2" t="s">
        <v>18938</v>
      </c>
      <c r="C9643" s="2" t="s">
        <v>18939</v>
      </c>
      <c r="D9643" s="6" t="str">
        <f>+_xlfn.CONCAT(Table13456[[#This Row],[phase1]],Table13456[[#This Row],[phase2]],Table13456[[#This Row],[phase3]],Table13456[[#This Row],[phase4]])</f>
        <v>1E44008006</v>
      </c>
      <c r="E9643" s="2" t="str">
        <f>+Table13456[[#This Row],[DESCRIPTION]]</f>
        <v>PUMP STATION- PIT STATION CLEANING, MAJOR</v>
      </c>
      <c r="F9643" s="2" t="str">
        <f>+LEFT(Table13456[[#This Row],[PAY ITEM]],1)</f>
        <v>E</v>
      </c>
      <c r="G9643" s="2" t="str">
        <f>IF(Table13456[[#This Row],[first]]="0",SUBSTITUTE(TRIM(MID(B9643, 2, 3))," ","0"),SUBSTITUTE(TRIM(MID(B9643, 1, 3))," ","0"))</f>
        <v>E44</v>
      </c>
      <c r="H9643" s="2" t="str">
        <f>IF(Table13456[[#This Row],[first]]="0",SUBSTITUTE(TRIM(MID(B9643, 5, 3))," ","0"),SUBSTITUTE(TRIM(MID(B9643, 4, 3))," ","0"))</f>
        <v>8</v>
      </c>
      <c r="I9643" s="2" t="str">
        <f>IF(Table13456[[#This Row],[first]]="0",SUBSTITUTE(TRIM(MID(B9643, 8, 3))," ","0"),SUBSTITUTE(TRIM(MID(B9643, 7, 3))," ","0"))</f>
        <v>6</v>
      </c>
      <c r="J9643" s="2">
        <v>1</v>
      </c>
      <c r="K9643" s="2" t="str">
        <f t="shared" si="450"/>
        <v>E44</v>
      </c>
      <c r="L9643" s="2" t="str">
        <f t="shared" si="451"/>
        <v>008</v>
      </c>
      <c r="M9643" s="2" t="str">
        <f t="shared" si="452"/>
        <v>006</v>
      </c>
    </row>
    <row r="9644" spans="2:13" x14ac:dyDescent="0.25">
      <c r="B9644" s="2" t="s">
        <v>18940</v>
      </c>
      <c r="C9644" s="2" t="s">
        <v>18941</v>
      </c>
      <c r="D9644" s="6" t="str">
        <f>+_xlfn.CONCAT(Table13456[[#This Row],[phase1]],Table13456[[#This Row],[phase2]],Table13456[[#This Row],[phase3]],Table13456[[#This Row],[phase4]])</f>
        <v>1E44008006</v>
      </c>
      <c r="E9644" s="2" t="str">
        <f>+Table13456[[#This Row],[DESCRIPTION]]</f>
        <v>PUMP STATION- PIT STATION CLEANING, MINOR</v>
      </c>
      <c r="F9644" s="2" t="str">
        <f>+LEFT(Table13456[[#This Row],[PAY ITEM]],1)</f>
        <v>E</v>
      </c>
      <c r="G9644" s="2" t="str">
        <f>IF(Table13456[[#This Row],[first]]="0",SUBSTITUTE(TRIM(MID(B9644, 2, 3))," ","0"),SUBSTITUTE(TRIM(MID(B9644, 1, 3))," ","0"))</f>
        <v>E44</v>
      </c>
      <c r="H9644" s="2" t="str">
        <f>IF(Table13456[[#This Row],[first]]="0",SUBSTITUTE(TRIM(MID(B9644, 5, 3))," ","0"),SUBSTITUTE(TRIM(MID(B9644, 4, 3))," ","0"))</f>
        <v>8</v>
      </c>
      <c r="I9644" s="2" t="str">
        <f>IF(Table13456[[#This Row],[first]]="0",SUBSTITUTE(TRIM(MID(B9644, 8, 3))," ","0"),SUBSTITUTE(TRIM(MID(B9644, 7, 3))," ","0"))</f>
        <v>6</v>
      </c>
      <c r="J9644" s="2">
        <v>1</v>
      </c>
      <c r="K9644" s="2" t="str">
        <f t="shared" si="450"/>
        <v>E44</v>
      </c>
      <c r="L9644" s="2" t="str">
        <f t="shared" si="451"/>
        <v>008</v>
      </c>
      <c r="M9644" s="2" t="str">
        <f t="shared" si="452"/>
        <v>006</v>
      </c>
    </row>
    <row r="9645" spans="2:13" x14ac:dyDescent="0.25">
      <c r="B9645" s="2" t="s">
        <v>18942</v>
      </c>
      <c r="C9645" s="2" t="s">
        <v>18943</v>
      </c>
      <c r="D9645" s="6" t="str">
        <f>+_xlfn.CONCAT(Table13456[[#This Row],[phase1]],Table13456[[#This Row],[phase2]],Table13456[[#This Row],[phase3]],Table13456[[#This Row],[phase4]])</f>
        <v>1E44807003</v>
      </c>
      <c r="E9645" s="2" t="str">
        <f>+Table13456[[#This Row],[DESCRIPTION]]</f>
        <v>PUMP STATION WEEKLY INSPECTION AND MAINTENANCE</v>
      </c>
      <c r="F9645" s="2" t="str">
        <f>+LEFT(Table13456[[#This Row],[PAY ITEM]],1)</f>
        <v>E</v>
      </c>
      <c r="G9645" s="2" t="str">
        <f>IF(Table13456[[#This Row],[first]]="0",SUBSTITUTE(TRIM(MID(B9645, 2, 3))," ","0"),SUBSTITUTE(TRIM(MID(B9645, 1, 3))," ","0"))</f>
        <v>E44</v>
      </c>
      <c r="H9645" s="2" t="str">
        <f>IF(Table13456[[#This Row],[first]]="0",SUBSTITUTE(TRIM(MID(B9645, 5, 3))," ","0"),SUBSTITUTE(TRIM(MID(B9645, 4, 3))," ","0"))</f>
        <v>807</v>
      </c>
      <c r="I9645" s="2" t="str">
        <f>IF(Table13456[[#This Row],[first]]="0",SUBSTITUTE(TRIM(MID(B9645, 8, 3))," ","0"),SUBSTITUTE(TRIM(MID(B9645, 7, 3))," ","0"))</f>
        <v>3</v>
      </c>
      <c r="J9645" s="2">
        <v>1</v>
      </c>
      <c r="K9645" s="2" t="str">
        <f t="shared" si="450"/>
        <v>E44</v>
      </c>
      <c r="L9645" s="2" t="str">
        <f t="shared" si="451"/>
        <v>807</v>
      </c>
      <c r="M9645" s="2" t="str">
        <f t="shared" si="452"/>
        <v>003</v>
      </c>
    </row>
    <row r="9646" spans="2:13" x14ac:dyDescent="0.25">
      <c r="B9646" s="2" t="s">
        <v>18944</v>
      </c>
      <c r="C9646" s="2" t="s">
        <v>18945</v>
      </c>
      <c r="D9646" s="6" t="str">
        <f>+_xlfn.CONCAT(Table13456[[#This Row],[phase1]],Table13456[[#This Row],[phase2]],Table13456[[#This Row],[phase3]],Table13456[[#This Row],[phase4]])</f>
        <v>1E44807003</v>
      </c>
      <c r="E9646" s="2" t="str">
        <f>+Table13456[[#This Row],[DESCRIPTION]]</f>
        <v>PUMP STATION MANUFACTURER ANNUAL MAINTENANCE</v>
      </c>
      <c r="F9646" s="2" t="str">
        <f>+LEFT(Table13456[[#This Row],[PAY ITEM]],1)</f>
        <v>E</v>
      </c>
      <c r="G9646" s="2" t="str">
        <f>IF(Table13456[[#This Row],[first]]="0",SUBSTITUTE(TRIM(MID(B9646, 2, 3))," ","0"),SUBSTITUTE(TRIM(MID(B9646, 1, 3))," ","0"))</f>
        <v>E44</v>
      </c>
      <c r="H9646" s="2" t="str">
        <f>IF(Table13456[[#This Row],[first]]="0",SUBSTITUTE(TRIM(MID(B9646, 5, 3))," ","0"),SUBSTITUTE(TRIM(MID(B9646, 4, 3))," ","0"))</f>
        <v>807</v>
      </c>
      <c r="I9646" s="2" t="str">
        <f>IF(Table13456[[#This Row],[first]]="0",SUBSTITUTE(TRIM(MID(B9646, 8, 3))," ","0"),SUBSTITUTE(TRIM(MID(B9646, 7, 3))," ","0"))</f>
        <v>3</v>
      </c>
      <c r="J9646" s="2">
        <v>1</v>
      </c>
      <c r="K9646" s="2" t="str">
        <f t="shared" si="450"/>
        <v>E44</v>
      </c>
      <c r="L9646" s="2" t="str">
        <f t="shared" si="451"/>
        <v>807</v>
      </c>
      <c r="M9646" s="2" t="str">
        <f t="shared" si="452"/>
        <v>003</v>
      </c>
    </row>
    <row r="9647" spans="2:13" x14ac:dyDescent="0.25">
      <c r="B9647" s="2" t="s">
        <v>18946</v>
      </c>
      <c r="C9647" s="2" t="s">
        <v>18947</v>
      </c>
      <c r="D9647" s="6" t="str">
        <f>+_xlfn.CONCAT(Table13456[[#This Row],[phase1]],Table13456[[#This Row],[phase2]],Table13456[[#This Row],[phase3]],Table13456[[#This Row],[phase4]])</f>
        <v>1E44807003</v>
      </c>
      <c r="E9647" s="2" t="str">
        <f>+Table13456[[#This Row],[DESCRIPTION]]</f>
        <v>PUMP STATION 5 YEAR MANUFACTURER MAINTENANCE</v>
      </c>
      <c r="F9647" s="2" t="str">
        <f>+LEFT(Table13456[[#This Row],[PAY ITEM]],1)</f>
        <v>E</v>
      </c>
      <c r="G9647" s="2" t="str">
        <f>IF(Table13456[[#This Row],[first]]="0",SUBSTITUTE(TRIM(MID(B9647, 2, 3))," ","0"),SUBSTITUTE(TRIM(MID(B9647, 1, 3))," ","0"))</f>
        <v>E44</v>
      </c>
      <c r="H9647" s="2" t="str">
        <f>IF(Table13456[[#This Row],[first]]="0",SUBSTITUTE(TRIM(MID(B9647, 5, 3))," ","0"),SUBSTITUTE(TRIM(MID(B9647, 4, 3))," ","0"))</f>
        <v>807</v>
      </c>
      <c r="I9647" s="2" t="str">
        <f>IF(Table13456[[#This Row],[first]]="0",SUBSTITUTE(TRIM(MID(B9647, 8, 3))," ","0"),SUBSTITUTE(TRIM(MID(B9647, 7, 3))," ","0"))</f>
        <v>3</v>
      </c>
      <c r="J9647" s="2">
        <v>1</v>
      </c>
      <c r="K9647" s="2" t="str">
        <f t="shared" si="450"/>
        <v>E44</v>
      </c>
      <c r="L9647" s="2" t="str">
        <f t="shared" si="451"/>
        <v>807</v>
      </c>
      <c r="M9647" s="2" t="str">
        <f t="shared" si="452"/>
        <v>003</v>
      </c>
    </row>
    <row r="9648" spans="2:13" x14ac:dyDescent="0.25">
      <c r="B9648" s="2" t="s">
        <v>18948</v>
      </c>
      <c r="C9648" s="2" t="s">
        <v>18949</v>
      </c>
      <c r="D9648" s="6" t="str">
        <f>+_xlfn.CONCAT(Table13456[[#This Row],[phase1]],Table13456[[#This Row],[phase2]],Table13456[[#This Row],[phase3]],Table13456[[#This Row],[phase4]])</f>
        <v>1E44807003</v>
      </c>
      <c r="E9648" s="2" t="str">
        <f>+Table13456[[#This Row],[DESCRIPTION]]</f>
        <v>PUMP STATION EMERGENCY MAINTENANCE</v>
      </c>
      <c r="F9648" s="2" t="str">
        <f>+LEFT(Table13456[[#This Row],[PAY ITEM]],1)</f>
        <v>E</v>
      </c>
      <c r="G9648" s="2" t="str">
        <f>IF(Table13456[[#This Row],[first]]="0",SUBSTITUTE(TRIM(MID(B9648, 2, 3))," ","0"),SUBSTITUTE(TRIM(MID(B9648, 1, 3))," ","0"))</f>
        <v>E44</v>
      </c>
      <c r="H9648" s="2" t="str">
        <f>IF(Table13456[[#This Row],[first]]="0",SUBSTITUTE(TRIM(MID(B9648, 5, 3))," ","0"),SUBSTITUTE(TRIM(MID(B9648, 4, 3))," ","0"))</f>
        <v>807</v>
      </c>
      <c r="I9648" s="2" t="str">
        <f>IF(Table13456[[#This Row],[first]]="0",SUBSTITUTE(TRIM(MID(B9648, 8, 3))," ","0"),SUBSTITUTE(TRIM(MID(B9648, 7, 3))," ","0"))</f>
        <v>3</v>
      </c>
      <c r="J9648" s="2">
        <v>1</v>
      </c>
      <c r="K9648" s="2" t="str">
        <f t="shared" si="450"/>
        <v>E44</v>
      </c>
      <c r="L9648" s="2" t="str">
        <f t="shared" si="451"/>
        <v>807</v>
      </c>
      <c r="M9648" s="2" t="str">
        <f t="shared" si="452"/>
        <v>003</v>
      </c>
    </row>
    <row r="9649" spans="2:13" x14ac:dyDescent="0.25">
      <c r="B9649" s="2" t="s">
        <v>18950</v>
      </c>
      <c r="C9649" s="2" t="s">
        <v>18951</v>
      </c>
      <c r="D9649" s="6" t="str">
        <f>+_xlfn.CONCAT(Table13456[[#This Row],[phase1]],Table13456[[#This Row],[phase2]],Table13456[[#This Row],[phase3]],Table13456[[#This Row],[phase4]])</f>
        <v>1E44009001</v>
      </c>
      <c r="E9649" s="2" t="str">
        <f>+Table13456[[#This Row],[DESCRIPTION]]</f>
        <v>MANUAL RAKING FOR FLOOD CONTROL</v>
      </c>
      <c r="F9649" s="2" t="str">
        <f>+LEFT(Table13456[[#This Row],[PAY ITEM]],1)</f>
        <v>E</v>
      </c>
      <c r="G9649" s="2" t="str">
        <f>IF(Table13456[[#This Row],[first]]="0",SUBSTITUTE(TRIM(MID(B9649, 2, 3))," ","0"),SUBSTITUTE(TRIM(MID(B9649, 1, 3))," ","0"))</f>
        <v>E44</v>
      </c>
      <c r="H9649" s="2" t="str">
        <f>IF(Table13456[[#This Row],[first]]="0",SUBSTITUTE(TRIM(MID(B9649, 5, 3))," ","0"),SUBSTITUTE(TRIM(MID(B9649, 4, 3))," ","0"))</f>
        <v>9</v>
      </c>
      <c r="I9649" s="2" t="str">
        <f>IF(Table13456[[#This Row],[first]]="0",SUBSTITUTE(TRIM(MID(B9649, 8, 3))," ","0"),SUBSTITUTE(TRIM(MID(B9649, 7, 3))," ","0"))</f>
        <v>1</v>
      </c>
      <c r="J9649" s="2">
        <v>1</v>
      </c>
      <c r="K9649" s="2" t="str">
        <f t="shared" si="450"/>
        <v>E44</v>
      </c>
      <c r="L9649" s="2" t="str">
        <f t="shared" si="451"/>
        <v>009</v>
      </c>
      <c r="M9649" s="2" t="str">
        <f t="shared" si="452"/>
        <v>001</v>
      </c>
    </row>
    <row r="9650" spans="2:13" x14ac:dyDescent="0.25">
      <c r="B9650" s="2" t="s">
        <v>18952</v>
      </c>
      <c r="C9650" s="2" t="s">
        <v>18953</v>
      </c>
      <c r="D9650" s="6" t="str">
        <f>+_xlfn.CONCAT(Table13456[[#This Row],[phase1]],Table13456[[#This Row],[phase2]],Table13456[[#This Row],[phase3]],Table13456[[#This Row],[phase4]])</f>
        <v>1E46001009</v>
      </c>
      <c r="E9650" s="2" t="str">
        <f>+Table13456[[#This Row],[DESCRIPTION]]</f>
        <v>ARMOR ANGLE (REMOVE)</v>
      </c>
      <c r="F9650" s="2" t="str">
        <f>+LEFT(Table13456[[#This Row],[PAY ITEM]],1)</f>
        <v>E</v>
      </c>
      <c r="G9650" s="2" t="str">
        <f>IF(Table13456[[#This Row],[first]]="0",SUBSTITUTE(TRIM(MID(B9650, 2, 3))," ","0"),SUBSTITUTE(TRIM(MID(B9650, 1, 3))," ","0"))</f>
        <v>E46</v>
      </c>
      <c r="H9650" s="2" t="str">
        <f>IF(Table13456[[#This Row],[first]]="0",SUBSTITUTE(TRIM(MID(B9650, 5, 3))," ","0"),SUBSTITUTE(TRIM(MID(B9650, 4, 3))," ","0"))</f>
        <v>001</v>
      </c>
      <c r="I9650" s="2" t="str">
        <f>IF(Table13456[[#This Row],[first]]="0",SUBSTITUTE(TRIM(MID(B9650, 8, 3))," ","0"),SUBSTITUTE(TRIM(MID(B9650, 7, 3))," ","0"))</f>
        <v>9</v>
      </c>
      <c r="J9650" s="2">
        <v>1</v>
      </c>
      <c r="K9650" s="2" t="str">
        <f t="shared" si="450"/>
        <v>E46</v>
      </c>
      <c r="L9650" s="2" t="str">
        <f t="shared" si="451"/>
        <v>001</v>
      </c>
      <c r="M9650" s="2" t="str">
        <f t="shared" si="452"/>
        <v>009</v>
      </c>
    </row>
    <row r="9651" spans="2:13" x14ac:dyDescent="0.25">
      <c r="B9651" s="2" t="s">
        <v>18954</v>
      </c>
      <c r="C9651" s="2" t="s">
        <v>18955</v>
      </c>
      <c r="D9651" s="6" t="str">
        <f>+_xlfn.CONCAT(Table13456[[#This Row],[phase1]],Table13456[[#This Row],[phase2]],Table13456[[#This Row],[phase3]],Table13456[[#This Row],[phase4]])</f>
        <v>1E46002000</v>
      </c>
      <c r="E9651" s="2" t="str">
        <f>+Table13456[[#This Row],[DESCRIPTION]]</f>
        <v>POLYMER JOINT REPLACEMENT</v>
      </c>
      <c r="F9651" s="2" t="str">
        <f>+LEFT(Table13456[[#This Row],[PAY ITEM]],1)</f>
        <v>E</v>
      </c>
      <c r="G9651" s="2" t="str">
        <f>IF(Table13456[[#This Row],[first]]="0",SUBSTITUTE(TRIM(MID(B9651, 2, 3))," ","0"),SUBSTITUTE(TRIM(MID(B9651, 1, 3))," ","0"))</f>
        <v>E46</v>
      </c>
      <c r="H9651" s="2" t="str">
        <f>IF(Table13456[[#This Row],[first]]="0",SUBSTITUTE(TRIM(MID(B9651, 5, 3))," ","0"),SUBSTITUTE(TRIM(MID(B9651, 4, 3))," ","0"))</f>
        <v>002</v>
      </c>
      <c r="I9651" s="2" t="str">
        <f>IF(Table13456[[#This Row],[first]]="0",SUBSTITUTE(TRIM(MID(B9651, 8, 3))," ","0"),SUBSTITUTE(TRIM(MID(B9651, 7, 3))," ","0"))</f>
        <v>0</v>
      </c>
      <c r="J9651" s="2">
        <v>1</v>
      </c>
      <c r="K9651" s="2" t="str">
        <f t="shared" si="450"/>
        <v>E46</v>
      </c>
      <c r="L9651" s="2" t="str">
        <f t="shared" si="451"/>
        <v>002</v>
      </c>
      <c r="M9651" s="2" t="str">
        <f t="shared" si="452"/>
        <v>000</v>
      </c>
    </row>
    <row r="9652" spans="2:13" x14ac:dyDescent="0.25">
      <c r="B9652" s="2" t="s">
        <v>18956</v>
      </c>
      <c r="C9652" s="2" t="s">
        <v>18957</v>
      </c>
      <c r="D9652" s="6" t="str">
        <f>+_xlfn.CONCAT(Table13456[[#This Row],[phase1]],Table13456[[#This Row],[phase2]],Table13456[[#This Row],[phase3]],Table13456[[#This Row],[phase4]])</f>
        <v>1E46002000</v>
      </c>
      <c r="E9652" s="2" t="str">
        <f>+Table13456[[#This Row],[DESCRIPTION]]</f>
        <v>POLYMER CONCRETE HEADER REPAIR</v>
      </c>
      <c r="F9652" s="2" t="str">
        <f>+LEFT(Table13456[[#This Row],[PAY ITEM]],1)</f>
        <v>E</v>
      </c>
      <c r="G9652" s="2" t="str">
        <f>IF(Table13456[[#This Row],[first]]="0",SUBSTITUTE(TRIM(MID(B9652, 2, 3))," ","0"),SUBSTITUTE(TRIM(MID(B9652, 1, 3))," ","0"))</f>
        <v>E46</v>
      </c>
      <c r="H9652" s="2" t="str">
        <f>IF(Table13456[[#This Row],[first]]="0",SUBSTITUTE(TRIM(MID(B9652, 5, 3))," ","0"),SUBSTITUTE(TRIM(MID(B9652, 4, 3))," ","0"))</f>
        <v>002</v>
      </c>
      <c r="I9652" s="2" t="str">
        <f>IF(Table13456[[#This Row],[first]]="0",SUBSTITUTE(TRIM(MID(B9652, 8, 3))," ","0"),SUBSTITUTE(TRIM(MID(B9652, 7, 3))," ","0"))</f>
        <v>0</v>
      </c>
      <c r="J9652" s="2">
        <v>1</v>
      </c>
      <c r="K9652" s="2" t="str">
        <f t="shared" si="450"/>
        <v>E46</v>
      </c>
      <c r="L9652" s="2" t="str">
        <f t="shared" si="451"/>
        <v>002</v>
      </c>
      <c r="M9652" s="2" t="str">
        <f t="shared" si="452"/>
        <v>000</v>
      </c>
    </row>
    <row r="9653" spans="2:13" x14ac:dyDescent="0.25">
      <c r="B9653" s="2" t="s">
        <v>18958</v>
      </c>
      <c r="C9653" s="2" t="s">
        <v>18959</v>
      </c>
      <c r="D9653" s="6" t="str">
        <f>+_xlfn.CONCAT(Table13456[[#This Row],[phase1]],Table13456[[#This Row],[phase2]],Table13456[[#This Row],[phase3]],Table13456[[#This Row],[phase4]])</f>
        <v>1E46002000</v>
      </c>
      <c r="E9653" s="2" t="str">
        <f>+Table13456[[#This Row],[DESCRIPTION]]</f>
        <v>MODIFIED POLYMER CONCRETE REPAIR (PAVEMENT OR DECK)</v>
      </c>
      <c r="F9653" s="2" t="str">
        <f>+LEFT(Table13456[[#This Row],[PAY ITEM]],1)</f>
        <v>E</v>
      </c>
      <c r="G9653" s="2" t="str">
        <f>IF(Table13456[[#This Row],[first]]="0",SUBSTITUTE(TRIM(MID(B9653, 2, 3))," ","0"),SUBSTITUTE(TRIM(MID(B9653, 1, 3))," ","0"))</f>
        <v>E46</v>
      </c>
      <c r="H9653" s="2" t="str">
        <f>IF(Table13456[[#This Row],[first]]="0",SUBSTITUTE(TRIM(MID(B9653, 5, 3))," ","0"),SUBSTITUTE(TRIM(MID(B9653, 4, 3))," ","0"))</f>
        <v>002</v>
      </c>
      <c r="I9653" s="2" t="str">
        <f>IF(Table13456[[#This Row],[first]]="0",SUBSTITUTE(TRIM(MID(B9653, 8, 3))," ","0"),SUBSTITUTE(TRIM(MID(B9653, 7, 3))," ","0"))</f>
        <v>0</v>
      </c>
      <c r="J9653" s="2">
        <v>1</v>
      </c>
      <c r="K9653" s="2" t="str">
        <f t="shared" si="450"/>
        <v>E46</v>
      </c>
      <c r="L9653" s="2" t="str">
        <f t="shared" si="451"/>
        <v>002</v>
      </c>
      <c r="M9653" s="2" t="str">
        <f t="shared" si="452"/>
        <v>000</v>
      </c>
    </row>
    <row r="9654" spans="2:13" x14ac:dyDescent="0.25">
      <c r="B9654" s="2" t="s">
        <v>18960</v>
      </c>
      <c r="C9654" s="2" t="s">
        <v>18961</v>
      </c>
      <c r="D9654" s="6" t="str">
        <f>+_xlfn.CONCAT(Table13456[[#This Row],[phase1]],Table13456[[#This Row],[phase2]],Table13456[[#This Row],[phase3]],Table13456[[#This Row],[phase4]])</f>
        <v>1E46002001</v>
      </c>
      <c r="E9654" s="2" t="str">
        <f>+Table13456[[#This Row],[DESCRIPTION]]</f>
        <v>ELASTOMERIC STRUCT JOINT SEAL REPLACE (&lt; 1.5")</v>
      </c>
      <c r="F9654" s="2" t="str">
        <f>+LEFT(Table13456[[#This Row],[PAY ITEM]],1)</f>
        <v>E</v>
      </c>
      <c r="G9654" s="2" t="str">
        <f>IF(Table13456[[#This Row],[first]]="0",SUBSTITUTE(TRIM(MID(B9654, 2, 3))," ","0"),SUBSTITUTE(TRIM(MID(B9654, 1, 3))," ","0"))</f>
        <v>E46</v>
      </c>
      <c r="H9654" s="2" t="str">
        <f>IF(Table13456[[#This Row],[first]]="0",SUBSTITUTE(TRIM(MID(B9654, 5, 3))," ","0"),SUBSTITUTE(TRIM(MID(B9654, 4, 3))," ","0"))</f>
        <v>002</v>
      </c>
      <c r="I9654" s="2" t="str">
        <f>IF(Table13456[[#This Row],[first]]="0",SUBSTITUTE(TRIM(MID(B9654, 8, 3))," ","0"),SUBSTITUTE(TRIM(MID(B9654, 7, 3))," ","0"))</f>
        <v>001</v>
      </c>
      <c r="J9654" s="2">
        <v>1</v>
      </c>
      <c r="K9654" s="2" t="str">
        <f t="shared" si="450"/>
        <v>E46</v>
      </c>
      <c r="L9654" s="2" t="str">
        <f t="shared" si="451"/>
        <v>002</v>
      </c>
      <c r="M9654" s="2" t="str">
        <f t="shared" si="452"/>
        <v>001</v>
      </c>
    </row>
    <row r="9655" spans="2:13" x14ac:dyDescent="0.25">
      <c r="B9655" s="2" t="s">
        <v>18962</v>
      </c>
      <c r="C9655" s="2" t="s">
        <v>18963</v>
      </c>
      <c r="D9655" s="6" t="str">
        <f>+_xlfn.CONCAT(Table13456[[#This Row],[phase1]],Table13456[[#This Row],[phase2]],Table13456[[#This Row],[phase3]],Table13456[[#This Row],[phase4]])</f>
        <v>1E46002001</v>
      </c>
      <c r="E9655" s="2" t="str">
        <f>+Table13456[[#This Row],[DESCRIPTION]]</f>
        <v>ELASTOMERIC STRUCT JOINT SEAL REPLACE (1.5"-2.5")</v>
      </c>
      <c r="F9655" s="2" t="str">
        <f>+LEFT(Table13456[[#This Row],[PAY ITEM]],1)</f>
        <v>E</v>
      </c>
      <c r="G9655" s="2" t="str">
        <f>IF(Table13456[[#This Row],[first]]="0",SUBSTITUTE(TRIM(MID(B9655, 2, 3))," ","0"),SUBSTITUTE(TRIM(MID(B9655, 1, 3))," ","0"))</f>
        <v>E46</v>
      </c>
      <c r="H9655" s="2" t="str">
        <f>IF(Table13456[[#This Row],[first]]="0",SUBSTITUTE(TRIM(MID(B9655, 5, 3))," ","0"),SUBSTITUTE(TRIM(MID(B9655, 4, 3))," ","0"))</f>
        <v>002</v>
      </c>
      <c r="I9655" s="2" t="str">
        <f>IF(Table13456[[#This Row],[first]]="0",SUBSTITUTE(TRIM(MID(B9655, 8, 3))," ","0"),SUBSTITUTE(TRIM(MID(B9655, 7, 3))," ","0"))</f>
        <v>001</v>
      </c>
      <c r="J9655" s="2">
        <v>1</v>
      </c>
      <c r="K9655" s="2" t="str">
        <f t="shared" si="450"/>
        <v>E46</v>
      </c>
      <c r="L9655" s="2" t="str">
        <f t="shared" si="451"/>
        <v>002</v>
      </c>
      <c r="M9655" s="2" t="str">
        <f t="shared" si="452"/>
        <v>001</v>
      </c>
    </row>
    <row r="9656" spans="2:13" x14ac:dyDescent="0.25">
      <c r="B9656" s="2" t="s">
        <v>18964</v>
      </c>
      <c r="C9656" s="2" t="s">
        <v>18965</v>
      </c>
      <c r="D9656" s="6" t="str">
        <f>+_xlfn.CONCAT(Table13456[[#This Row],[phase1]],Table13456[[#This Row],[phase2]],Table13456[[#This Row],[phase3]],Table13456[[#This Row],[phase4]])</f>
        <v>1E46002001</v>
      </c>
      <c r="E9656" s="2" t="str">
        <f>+Table13456[[#This Row],[DESCRIPTION]]</f>
        <v>ELASTOMERIC STRUCT JOINT SEAL REPLACE (&gt; 2.5")</v>
      </c>
      <c r="F9656" s="2" t="str">
        <f>+LEFT(Table13456[[#This Row],[PAY ITEM]],1)</f>
        <v>E</v>
      </c>
      <c r="G9656" s="2" t="str">
        <f>IF(Table13456[[#This Row],[first]]="0",SUBSTITUTE(TRIM(MID(B9656, 2, 3))," ","0"),SUBSTITUTE(TRIM(MID(B9656, 1, 3))," ","0"))</f>
        <v>E46</v>
      </c>
      <c r="H9656" s="2" t="str">
        <f>IF(Table13456[[#This Row],[first]]="0",SUBSTITUTE(TRIM(MID(B9656, 5, 3))," ","0"),SUBSTITUTE(TRIM(MID(B9656, 4, 3))," ","0"))</f>
        <v>002</v>
      </c>
      <c r="I9656" s="2" t="str">
        <f>IF(Table13456[[#This Row],[first]]="0",SUBSTITUTE(TRIM(MID(B9656, 8, 3))," ","0"),SUBSTITUTE(TRIM(MID(B9656, 7, 3))," ","0"))</f>
        <v>001</v>
      </c>
      <c r="J9656" s="2">
        <v>1</v>
      </c>
      <c r="K9656" s="2" t="str">
        <f t="shared" si="450"/>
        <v>E46</v>
      </c>
      <c r="L9656" s="2" t="str">
        <f t="shared" si="451"/>
        <v>002</v>
      </c>
      <c r="M9656" s="2" t="str">
        <f t="shared" si="452"/>
        <v>001</v>
      </c>
    </row>
    <row r="9657" spans="2:13" x14ac:dyDescent="0.25">
      <c r="B9657" s="2" t="s">
        <v>18966</v>
      </c>
      <c r="C9657" s="2" t="s">
        <v>18967</v>
      </c>
      <c r="D9657" s="6" t="str">
        <f>+_xlfn.CONCAT(Table13456[[#This Row],[phase1]],Table13456[[#This Row],[phase2]],Table13456[[#This Row],[phase3]],Table13456[[#This Row],[phase4]])</f>
        <v>1E46002001</v>
      </c>
      <c r="E9657" s="2" t="str">
        <f>+Table13456[[#This Row],[DESCRIPTION]]</f>
        <v>ELASTOMERIC STRUCT JOINT SEAL REPLACE</v>
      </c>
      <c r="F9657" s="2" t="str">
        <f>+LEFT(Table13456[[#This Row],[PAY ITEM]],1)</f>
        <v>E</v>
      </c>
      <c r="G9657" s="2" t="str">
        <f>IF(Table13456[[#This Row],[first]]="0",SUBSTITUTE(TRIM(MID(B9657, 2, 3))," ","0"),SUBSTITUTE(TRIM(MID(B9657, 1, 3))," ","0"))</f>
        <v>E46</v>
      </c>
      <c r="H9657" s="2" t="str">
        <f>IF(Table13456[[#This Row],[first]]="0",SUBSTITUTE(TRIM(MID(B9657, 5, 3))," ","0"),SUBSTITUTE(TRIM(MID(B9657, 4, 3))," ","0"))</f>
        <v>002</v>
      </c>
      <c r="I9657" s="2" t="str">
        <f>IF(Table13456[[#This Row],[first]]="0",SUBSTITUTE(TRIM(MID(B9657, 8, 3))," ","0"),SUBSTITUTE(TRIM(MID(B9657, 7, 3))," ","0"))</f>
        <v>001</v>
      </c>
      <c r="J9657" s="2">
        <v>1</v>
      </c>
      <c r="K9657" s="2" t="str">
        <f t="shared" si="450"/>
        <v>E46</v>
      </c>
      <c r="L9657" s="2" t="str">
        <f t="shared" si="451"/>
        <v>002</v>
      </c>
      <c r="M9657" s="2" t="str">
        <f t="shared" si="452"/>
        <v>001</v>
      </c>
    </row>
    <row r="9658" spans="2:13" x14ac:dyDescent="0.25">
      <c r="B9658" s="2" t="s">
        <v>18968</v>
      </c>
      <c r="C9658" s="2" t="s">
        <v>18969</v>
      </c>
      <c r="D9658" s="6" t="str">
        <f>+_xlfn.CONCAT(Table13456[[#This Row],[phase1]],Table13456[[#This Row],[phase2]],Table13456[[#This Row],[phase3]],Table13456[[#This Row],[phase4]])</f>
        <v>1E46008002</v>
      </c>
      <c r="E9658" s="2" t="str">
        <f>+Table13456[[#This Row],[DESCRIPTION]]</f>
        <v>BOLT TIGHTENING</v>
      </c>
      <c r="F9658" s="2" t="str">
        <f>+LEFT(Table13456[[#This Row],[PAY ITEM]],1)</f>
        <v>E</v>
      </c>
      <c r="G9658" s="2" t="str">
        <f>IF(Table13456[[#This Row],[first]]="0",SUBSTITUTE(TRIM(MID(B9658, 2, 3))," ","0"),SUBSTITUTE(TRIM(MID(B9658, 1, 3))," ","0"))</f>
        <v>E46</v>
      </c>
      <c r="H9658" s="2" t="str">
        <f>IF(Table13456[[#This Row],[first]]="0",SUBSTITUTE(TRIM(MID(B9658, 5, 3))," ","0"),SUBSTITUTE(TRIM(MID(B9658, 4, 3))," ","0"))</f>
        <v>008</v>
      </c>
      <c r="I9658" s="2" t="str">
        <f>IF(Table13456[[#This Row],[first]]="0",SUBSTITUTE(TRIM(MID(B9658, 8, 3))," ","0"),SUBSTITUTE(TRIM(MID(B9658, 7, 3))," ","0"))</f>
        <v>2</v>
      </c>
      <c r="J9658" s="2">
        <v>1</v>
      </c>
      <c r="K9658" s="2" t="str">
        <f t="shared" si="450"/>
        <v>E46</v>
      </c>
      <c r="L9658" s="2" t="str">
        <f t="shared" si="451"/>
        <v>008</v>
      </c>
      <c r="M9658" s="2" t="str">
        <f t="shared" si="452"/>
        <v>002</v>
      </c>
    </row>
    <row r="9659" spans="2:13" x14ac:dyDescent="0.25">
      <c r="B9659" s="2" t="s">
        <v>18970</v>
      </c>
      <c r="C9659" s="2" t="s">
        <v>18971</v>
      </c>
      <c r="D9659" s="6" t="str">
        <f>+_xlfn.CONCAT(Table13456[[#This Row],[phase1]],Table13456[[#This Row],[phase2]],Table13456[[#This Row],[phase3]],Table13456[[#This Row],[phase4]])</f>
        <v>1E46509901</v>
      </c>
      <c r="E9659" s="2" t="str">
        <f>+Table13456[[#This Row],[DESCRIPTION]]</f>
        <v>MOVABLE BRIDGE REPAIR SERVICES</v>
      </c>
      <c r="F9659" s="2" t="str">
        <f>+LEFT(Table13456[[#This Row],[PAY ITEM]],1)</f>
        <v>E</v>
      </c>
      <c r="G9659" s="2" t="str">
        <f>IF(Table13456[[#This Row],[first]]="0",SUBSTITUTE(TRIM(MID(B9659, 2, 3))," ","0"),SUBSTITUTE(TRIM(MID(B9659, 1, 3))," ","0"))</f>
        <v>E46</v>
      </c>
      <c r="H9659" s="2" t="str">
        <f>IF(Table13456[[#This Row],[first]]="0",SUBSTITUTE(TRIM(MID(B9659, 5, 3))," ","0"),SUBSTITUTE(TRIM(MID(B9659, 4, 3))," ","0"))</f>
        <v>509</v>
      </c>
      <c r="I9659" s="2" t="str">
        <f>IF(Table13456[[#This Row],[first]]="0",SUBSTITUTE(TRIM(MID(B9659, 8, 3))," ","0"),SUBSTITUTE(TRIM(MID(B9659, 7, 3))," ","0"))</f>
        <v>901</v>
      </c>
      <c r="J9659" s="2">
        <v>1</v>
      </c>
      <c r="K9659" s="2" t="str">
        <f t="shared" si="450"/>
        <v>E46</v>
      </c>
      <c r="L9659" s="2" t="str">
        <f t="shared" si="451"/>
        <v>509</v>
      </c>
      <c r="M9659" s="2" t="str">
        <f t="shared" si="452"/>
        <v>901</v>
      </c>
    </row>
    <row r="9660" spans="2:13" x14ac:dyDescent="0.25">
      <c r="B9660" s="2" t="s">
        <v>18972</v>
      </c>
      <c r="C9660" s="2" t="s">
        <v>18973</v>
      </c>
      <c r="D9660" s="6" t="str">
        <f>+_xlfn.CONCAT(Table13456[[#This Row],[phase1]],Table13456[[#This Row],[phase2]],Table13456[[#This Row],[phase3]],Table13456[[#This Row],[phase4]])</f>
        <v>1E46509902</v>
      </c>
      <c r="E9660" s="2" t="str">
        <f>+Table13456[[#This Row],[DESCRIPTION]]</f>
        <v>MOVABLE BRIDGE TENDING SERVICES</v>
      </c>
      <c r="F9660" s="2" t="str">
        <f>+LEFT(Table13456[[#This Row],[PAY ITEM]],1)</f>
        <v>E</v>
      </c>
      <c r="G9660" s="2" t="str">
        <f>IF(Table13456[[#This Row],[first]]="0",SUBSTITUTE(TRIM(MID(B9660, 2, 3))," ","0"),SUBSTITUTE(TRIM(MID(B9660, 1, 3))," ","0"))</f>
        <v>E46</v>
      </c>
      <c r="H9660" s="2" t="str">
        <f>IF(Table13456[[#This Row],[first]]="0",SUBSTITUTE(TRIM(MID(B9660, 5, 3))," ","0"),SUBSTITUTE(TRIM(MID(B9660, 4, 3))," ","0"))</f>
        <v>509</v>
      </c>
      <c r="I9660" s="2" t="str">
        <f>IF(Table13456[[#This Row],[first]]="0",SUBSTITUTE(TRIM(MID(B9660, 8, 3))," ","0"),SUBSTITUTE(TRIM(MID(B9660, 7, 3))," ","0"))</f>
        <v>902</v>
      </c>
      <c r="J9660" s="2">
        <v>1</v>
      </c>
      <c r="K9660" s="2" t="str">
        <f t="shared" si="450"/>
        <v>E46</v>
      </c>
      <c r="L9660" s="2" t="str">
        <f t="shared" si="451"/>
        <v>509</v>
      </c>
      <c r="M9660" s="2" t="str">
        <f t="shared" si="452"/>
        <v>902</v>
      </c>
    </row>
    <row r="9661" spans="2:13" x14ac:dyDescent="0.25">
      <c r="B9661" s="2" t="s">
        <v>18974</v>
      </c>
      <c r="C9661" s="2" t="s">
        <v>18975</v>
      </c>
      <c r="D9661" s="6" t="str">
        <f>+_xlfn.CONCAT(Table13456[[#This Row],[phase1]],Table13456[[#This Row],[phase2]],Table13456[[#This Row],[phase3]],Table13456[[#This Row],[phase4]])</f>
        <v>1E46509903</v>
      </c>
      <c r="E9661" s="2" t="str">
        <f>+Table13456[[#This Row],[DESCRIPTION]]</f>
        <v>MOVABLE BRIDGE PREVENTIVE MAINTENANCE</v>
      </c>
      <c r="F9661" s="2" t="str">
        <f>+LEFT(Table13456[[#This Row],[PAY ITEM]],1)</f>
        <v>E</v>
      </c>
      <c r="G9661" s="2" t="str">
        <f>IF(Table13456[[#This Row],[first]]="0",SUBSTITUTE(TRIM(MID(B9661, 2, 3))," ","0"),SUBSTITUTE(TRIM(MID(B9661, 1, 3))," ","0"))</f>
        <v>E46</v>
      </c>
      <c r="H9661" s="2" t="str">
        <f>IF(Table13456[[#This Row],[first]]="0",SUBSTITUTE(TRIM(MID(B9661, 5, 3))," ","0"),SUBSTITUTE(TRIM(MID(B9661, 4, 3))," ","0"))</f>
        <v>509</v>
      </c>
      <c r="I9661" s="2" t="str">
        <f>IF(Table13456[[#This Row],[first]]="0",SUBSTITUTE(TRIM(MID(B9661, 8, 3))," ","0"),SUBSTITUTE(TRIM(MID(B9661, 7, 3))," ","0"))</f>
        <v>903</v>
      </c>
      <c r="J9661" s="2">
        <v>1</v>
      </c>
      <c r="K9661" s="2" t="str">
        <f t="shared" si="450"/>
        <v>E46</v>
      </c>
      <c r="L9661" s="2" t="str">
        <f t="shared" si="451"/>
        <v>509</v>
      </c>
      <c r="M9661" s="2" t="str">
        <f t="shared" si="452"/>
        <v>903</v>
      </c>
    </row>
    <row r="9662" spans="2:13" x14ac:dyDescent="0.25">
      <c r="B9662" s="2" t="s">
        <v>18976</v>
      </c>
      <c r="C9662" s="2" t="s">
        <v>6633</v>
      </c>
      <c r="D9662" s="6" t="str">
        <f>+_xlfn.CONCAT(Table13456[[#This Row],[phase1]],Table13456[[#This Row],[phase2]],Table13456[[#This Row],[phase3]],Table13456[[#This Row],[phase4]])</f>
        <v>1E46509904</v>
      </c>
      <c r="E9662" s="2" t="str">
        <f>+Table13456[[#This Row],[DESCRIPTION]]</f>
        <v>TEMP DUMMY PAYITEM FOR WT DATA MIGRATION</v>
      </c>
      <c r="F9662" s="2" t="str">
        <f>+LEFT(Table13456[[#This Row],[PAY ITEM]],1)</f>
        <v>E</v>
      </c>
      <c r="G9662" s="2" t="str">
        <f>IF(Table13456[[#This Row],[first]]="0",SUBSTITUTE(TRIM(MID(B9662, 2, 3))," ","0"),SUBSTITUTE(TRIM(MID(B9662, 1, 3))," ","0"))</f>
        <v>E46</v>
      </c>
      <c r="H9662" s="2" t="str">
        <f>IF(Table13456[[#This Row],[first]]="0",SUBSTITUTE(TRIM(MID(B9662, 5, 3))," ","0"),SUBSTITUTE(TRIM(MID(B9662, 4, 3))," ","0"))</f>
        <v>509</v>
      </c>
      <c r="I9662" s="2" t="str">
        <f>IF(Table13456[[#This Row],[first]]="0",SUBSTITUTE(TRIM(MID(B9662, 8, 3))," ","0"),SUBSTITUTE(TRIM(MID(B9662, 7, 3))," ","0"))</f>
        <v>904</v>
      </c>
      <c r="J9662" s="2">
        <v>1</v>
      </c>
      <c r="K9662" s="2" t="str">
        <f t="shared" si="450"/>
        <v>E46</v>
      </c>
      <c r="L9662" s="2" t="str">
        <f t="shared" si="451"/>
        <v>509</v>
      </c>
      <c r="M9662" s="2" t="str">
        <f t="shared" si="452"/>
        <v>904</v>
      </c>
    </row>
    <row r="9663" spans="2:13" x14ac:dyDescent="0.25">
      <c r="B9663" s="2" t="s">
        <v>18977</v>
      </c>
      <c r="C9663" s="2" t="s">
        <v>18978</v>
      </c>
      <c r="D9663" s="6" t="str">
        <f>+_xlfn.CONCAT(Table13456[[#This Row],[phase1]],Table13456[[#This Row],[phase2]],Table13456[[#This Row],[phase3]],Table13456[[#This Row],[phase4]])</f>
        <v>1E47000001</v>
      </c>
      <c r="E9663" s="2" t="str">
        <f>+Table13456[[#This Row],[DESCRIPTION]]</f>
        <v>BOARDWALK, REMOVE AND REPLACE INC TREATED TIMBER, HARDWARE, LABOR &amp; EQUIPMENT</v>
      </c>
      <c r="F9663" s="2" t="str">
        <f>+LEFT(Table13456[[#This Row],[PAY ITEM]],1)</f>
        <v>E</v>
      </c>
      <c r="G9663" s="2" t="str">
        <f>IF(Table13456[[#This Row],[first]]="0",SUBSTITUTE(TRIM(MID(B9663, 2, 3))," ","0"),SUBSTITUTE(TRIM(MID(B9663, 1, 3))," ","0"))</f>
        <v>E47</v>
      </c>
      <c r="H9663" s="2" t="str">
        <f>IF(Table13456[[#This Row],[first]]="0",SUBSTITUTE(TRIM(MID(B9663, 5, 3))," ","0"),SUBSTITUTE(TRIM(MID(B9663, 4, 3))," ","0"))</f>
        <v>0</v>
      </c>
      <c r="I9663" s="2" t="str">
        <f>IF(Table13456[[#This Row],[first]]="0",SUBSTITUTE(TRIM(MID(B9663, 8, 3))," ","0"),SUBSTITUTE(TRIM(MID(B9663, 7, 3))," ","0"))</f>
        <v>1</v>
      </c>
      <c r="J9663" s="2">
        <v>1</v>
      </c>
      <c r="K9663" s="2" t="str">
        <f t="shared" si="450"/>
        <v>E47</v>
      </c>
      <c r="L9663" s="2" t="str">
        <f t="shared" si="451"/>
        <v>000</v>
      </c>
      <c r="M9663" s="2" t="str">
        <f t="shared" si="452"/>
        <v>001</v>
      </c>
    </row>
    <row r="9664" spans="2:13" x14ac:dyDescent="0.25">
      <c r="B9664" s="2" t="s">
        <v>18979</v>
      </c>
      <c r="C9664" s="2" t="s">
        <v>18980</v>
      </c>
      <c r="D9664" s="6" t="str">
        <f>+_xlfn.CONCAT(Table13456[[#This Row],[phase1]],Table13456[[#This Row],[phase2]],Table13456[[#This Row],[phase3]],Table13456[[#This Row],[phase4]])</f>
        <v>1E47000001</v>
      </c>
      <c r="E9664" s="2" t="str">
        <f>+Table13456[[#This Row],[DESCRIPTION]]</f>
        <v>BOARDWALK MAINTENANCE INC TREATED TIMBER, HARDWARE, LABOR &amp; EQUIPMENT</v>
      </c>
      <c r="F9664" s="2" t="str">
        <f>+LEFT(Table13456[[#This Row],[PAY ITEM]],1)</f>
        <v>E</v>
      </c>
      <c r="G9664" s="2" t="str">
        <f>IF(Table13456[[#This Row],[first]]="0",SUBSTITUTE(TRIM(MID(B9664, 2, 3))," ","0"),SUBSTITUTE(TRIM(MID(B9664, 1, 3))," ","0"))</f>
        <v>E47</v>
      </c>
      <c r="H9664" s="2" t="str">
        <f>IF(Table13456[[#This Row],[first]]="0",SUBSTITUTE(TRIM(MID(B9664, 5, 3))," ","0"),SUBSTITUTE(TRIM(MID(B9664, 4, 3))," ","0"))</f>
        <v>0</v>
      </c>
      <c r="I9664" s="2" t="str">
        <f>IF(Table13456[[#This Row],[first]]="0",SUBSTITUTE(TRIM(MID(B9664, 8, 3))," ","0"),SUBSTITUTE(TRIM(MID(B9664, 7, 3))," ","0"))</f>
        <v>1</v>
      </c>
      <c r="J9664" s="2">
        <v>1</v>
      </c>
      <c r="K9664" s="2" t="str">
        <f t="shared" si="450"/>
        <v>E47</v>
      </c>
      <c r="L9664" s="2" t="str">
        <f t="shared" si="451"/>
        <v>000</v>
      </c>
      <c r="M9664" s="2" t="str">
        <f t="shared" si="452"/>
        <v>001</v>
      </c>
    </row>
    <row r="9665" spans="2:13" x14ac:dyDescent="0.25">
      <c r="B9665" s="2" t="s">
        <v>18981</v>
      </c>
      <c r="C9665" s="2" t="s">
        <v>18982</v>
      </c>
      <c r="D9665" s="6" t="str">
        <f>+_xlfn.CONCAT(Table13456[[#This Row],[phase1]],Table13456[[#This Row],[phase2]],Table13456[[#This Row],[phase3]],Table13456[[#This Row],[phase4]])</f>
        <v>1E47000001</v>
      </c>
      <c r="E9665" s="2" t="str">
        <f>+Table13456[[#This Row],[DESCRIPTION]]</f>
        <v>BOARDWALK BOLT TIGHTENING ALL BOLTS PER BENT LOCATION</v>
      </c>
      <c r="F9665" s="2" t="str">
        <f>+LEFT(Table13456[[#This Row],[PAY ITEM]],1)</f>
        <v>E</v>
      </c>
      <c r="G9665" s="2" t="str">
        <f>IF(Table13456[[#This Row],[first]]="0",SUBSTITUTE(TRIM(MID(B9665, 2, 3))," ","0"),SUBSTITUTE(TRIM(MID(B9665, 1, 3))," ","0"))</f>
        <v>E47</v>
      </c>
      <c r="H9665" s="2" t="str">
        <f>IF(Table13456[[#This Row],[first]]="0",SUBSTITUTE(TRIM(MID(B9665, 5, 3))," ","0"),SUBSTITUTE(TRIM(MID(B9665, 4, 3))," ","0"))</f>
        <v>0</v>
      </c>
      <c r="I9665" s="2" t="str">
        <f>IF(Table13456[[#This Row],[first]]="0",SUBSTITUTE(TRIM(MID(B9665, 8, 3))," ","0"),SUBSTITUTE(TRIM(MID(B9665, 7, 3))," ","0"))</f>
        <v>1</v>
      </c>
      <c r="J9665" s="2">
        <v>1</v>
      </c>
      <c r="K9665" s="2" t="str">
        <f t="shared" si="450"/>
        <v>E47</v>
      </c>
      <c r="L9665" s="2" t="str">
        <f t="shared" si="451"/>
        <v>000</v>
      </c>
      <c r="M9665" s="2" t="str">
        <f t="shared" si="452"/>
        <v>001</v>
      </c>
    </row>
    <row r="9666" spans="2:13" x14ac:dyDescent="0.25">
      <c r="B9666" s="2" t="s">
        <v>18983</v>
      </c>
      <c r="C9666" s="2" t="s">
        <v>18984</v>
      </c>
      <c r="D9666" s="6" t="str">
        <f>+_xlfn.CONCAT(Table13456[[#This Row],[phase1]],Table13456[[#This Row],[phase2]],Table13456[[#This Row],[phase3]],Table13456[[#This Row],[phase4]])</f>
        <v>1E47000001</v>
      </c>
      <c r="E9666" s="2" t="str">
        <f>+Table13456[[#This Row],[DESCRIPTION]]</f>
        <v>BOARDWALK- WOOD SEALING</v>
      </c>
      <c r="F9666" s="2" t="str">
        <f>+LEFT(Table13456[[#This Row],[PAY ITEM]],1)</f>
        <v>E</v>
      </c>
      <c r="G9666" s="2" t="str">
        <f>IF(Table13456[[#This Row],[first]]="0",SUBSTITUTE(TRIM(MID(B9666, 2, 3))," ","0"),SUBSTITUTE(TRIM(MID(B9666, 1, 3))," ","0"))</f>
        <v>E47</v>
      </c>
      <c r="H9666" s="2" t="str">
        <f>IF(Table13456[[#This Row],[first]]="0",SUBSTITUTE(TRIM(MID(B9666, 5, 3))," ","0"),SUBSTITUTE(TRIM(MID(B9666, 4, 3))," ","0"))</f>
        <v>0</v>
      </c>
      <c r="I9666" s="2" t="str">
        <f>IF(Table13456[[#This Row],[first]]="0",SUBSTITUTE(TRIM(MID(B9666, 8, 3))," ","0"),SUBSTITUTE(TRIM(MID(B9666, 7, 3))," ","0"))</f>
        <v>1</v>
      </c>
      <c r="J9666" s="2">
        <v>1</v>
      </c>
      <c r="K9666" s="2" t="str">
        <f t="shared" si="450"/>
        <v>E47</v>
      </c>
      <c r="L9666" s="2" t="str">
        <f t="shared" si="451"/>
        <v>000</v>
      </c>
      <c r="M9666" s="2" t="str">
        <f t="shared" si="452"/>
        <v>001</v>
      </c>
    </row>
    <row r="9667" spans="2:13" x14ac:dyDescent="0.25">
      <c r="B9667" s="2" t="s">
        <v>18985</v>
      </c>
      <c r="C9667" s="2" t="s">
        <v>18986</v>
      </c>
      <c r="D9667" s="6" t="str">
        <f>+_xlfn.CONCAT(Table13456[[#This Row],[phase1]],Table13456[[#This Row],[phase2]],Table13456[[#This Row],[phase3]],Table13456[[#This Row],[phase4]])</f>
        <v>1E47000001</v>
      </c>
      <c r="E9667" s="2" t="str">
        <f>+Table13456[[#This Row],[DESCRIPTION]]</f>
        <v>BOARDWALK, REMOVE AND REPLACE INC STRUCTURAL PLASTIC, HARDWARE, LABOR &amp; EQUIPMENT</v>
      </c>
      <c r="F9667" s="2" t="str">
        <f>+LEFT(Table13456[[#This Row],[PAY ITEM]],1)</f>
        <v>E</v>
      </c>
      <c r="G9667" s="2" t="str">
        <f>IF(Table13456[[#This Row],[first]]="0",SUBSTITUTE(TRIM(MID(B9667, 2, 3))," ","0"),SUBSTITUTE(TRIM(MID(B9667, 1, 3))," ","0"))</f>
        <v>E47</v>
      </c>
      <c r="H9667" s="2" t="str">
        <f>IF(Table13456[[#This Row],[first]]="0",SUBSTITUTE(TRIM(MID(B9667, 5, 3))," ","0"),SUBSTITUTE(TRIM(MID(B9667, 4, 3))," ","0"))</f>
        <v>0</v>
      </c>
      <c r="I9667" s="2" t="str">
        <f>IF(Table13456[[#This Row],[first]]="0",SUBSTITUTE(TRIM(MID(B9667, 8, 3))," ","0"),SUBSTITUTE(TRIM(MID(B9667, 7, 3))," ","0"))</f>
        <v>1</v>
      </c>
      <c r="J9667" s="2">
        <v>1</v>
      </c>
      <c r="K9667" s="2" t="str">
        <f t="shared" ref="K9667:K9730" si="453">IF(LEN(G9667) = 3, G9667, TEXT(IF(LEN(G9667) = 2, "0" &amp; G9667, "00" &amp; G9667), "000"))</f>
        <v>E47</v>
      </c>
      <c r="L9667" s="2" t="str">
        <f t="shared" ref="L9667:L9730" si="454">IF(LEN(H9667) = 3, H9667, TEXT(IF(LEN(H9667) = 2, "0" &amp; H9667, "00" &amp; H9667), "000"))</f>
        <v>000</v>
      </c>
      <c r="M9667" s="2" t="str">
        <f t="shared" ref="M9667:M9730" si="455">IF(LEN(I9667) = 3, I9667, TEXT(IF(LEN(I9667) = 2, "0" &amp; I9667, "00" &amp; I9667), "000"))</f>
        <v>001</v>
      </c>
    </row>
    <row r="9668" spans="2:13" x14ac:dyDescent="0.25">
      <c r="B9668" s="2" t="s">
        <v>18987</v>
      </c>
      <c r="C9668" s="2" t="s">
        <v>18988</v>
      </c>
      <c r="D9668" s="6" t="str">
        <f>+_xlfn.CONCAT(Table13456[[#This Row],[phase1]],Table13456[[#This Row],[phase2]],Table13456[[#This Row],[phase3]],Table13456[[#This Row],[phase4]])</f>
        <v>1E47007005</v>
      </c>
      <c r="E9668" s="2" t="str">
        <f>+Table13456[[#This Row],[DESCRIPTION]]</f>
        <v>TIMBER FENDER SYSTEM REPAIR  INCLUDES REMOVAL/DISPOSAL OF DAMAGED MATERIALS</v>
      </c>
      <c r="F9668" s="2" t="str">
        <f>+LEFT(Table13456[[#This Row],[PAY ITEM]],1)</f>
        <v>E</v>
      </c>
      <c r="G9668" s="2" t="str">
        <f>IF(Table13456[[#This Row],[first]]="0",SUBSTITUTE(TRIM(MID(B9668, 2, 3))," ","0"),SUBSTITUTE(TRIM(MID(B9668, 1, 3))," ","0"))</f>
        <v>E47</v>
      </c>
      <c r="H9668" s="2" t="str">
        <f>IF(Table13456[[#This Row],[first]]="0",SUBSTITUTE(TRIM(MID(B9668, 5, 3))," ","0"),SUBSTITUTE(TRIM(MID(B9668, 4, 3))," ","0"))</f>
        <v>007</v>
      </c>
      <c r="I9668" s="2" t="str">
        <f>IF(Table13456[[#This Row],[first]]="0",SUBSTITUTE(TRIM(MID(B9668, 8, 3))," ","0"),SUBSTITUTE(TRIM(MID(B9668, 7, 3))," ","0"))</f>
        <v>5</v>
      </c>
      <c r="J9668" s="2">
        <v>1</v>
      </c>
      <c r="K9668" s="2" t="str">
        <f t="shared" si="453"/>
        <v>E47</v>
      </c>
      <c r="L9668" s="2" t="str">
        <f t="shared" si="454"/>
        <v>007</v>
      </c>
      <c r="M9668" s="2" t="str">
        <f t="shared" si="455"/>
        <v>005</v>
      </c>
    </row>
    <row r="9669" spans="2:13" x14ac:dyDescent="0.25">
      <c r="B9669" s="2" t="s">
        <v>18989</v>
      </c>
      <c r="C9669" s="2" t="s">
        <v>18990</v>
      </c>
      <c r="D9669" s="6" t="str">
        <f>+_xlfn.CONCAT(Table13456[[#This Row],[phase1]],Table13456[[#This Row],[phase2]],Table13456[[#This Row],[phase3]],Table13456[[#This Row],[phase4]])</f>
        <v>1E47007005</v>
      </c>
      <c r="E9669" s="2" t="str">
        <f>+Table13456[[#This Row],[DESCRIPTION]]</f>
        <v>FENDER SYSTEM FASTENING REPLACEMENT - GALVANIZED INCLUDES U-BOLT, CARRIAGE BOLTS AND COUPLING NUTS</v>
      </c>
      <c r="F9669" s="2" t="str">
        <f>+LEFT(Table13456[[#This Row],[PAY ITEM]],1)</f>
        <v>E</v>
      </c>
      <c r="G9669" s="2" t="str">
        <f>IF(Table13456[[#This Row],[first]]="0",SUBSTITUTE(TRIM(MID(B9669, 2, 3))," ","0"),SUBSTITUTE(TRIM(MID(B9669, 1, 3))," ","0"))</f>
        <v>E47</v>
      </c>
      <c r="H9669" s="2" t="str">
        <f>IF(Table13456[[#This Row],[first]]="0",SUBSTITUTE(TRIM(MID(B9669, 5, 3))," ","0"),SUBSTITUTE(TRIM(MID(B9669, 4, 3))," ","0"))</f>
        <v>007</v>
      </c>
      <c r="I9669" s="2" t="str">
        <f>IF(Table13456[[#This Row],[first]]="0",SUBSTITUTE(TRIM(MID(B9669, 8, 3))," ","0"),SUBSTITUTE(TRIM(MID(B9669, 7, 3))," ","0"))</f>
        <v>5</v>
      </c>
      <c r="J9669" s="2">
        <v>1</v>
      </c>
      <c r="K9669" s="2" t="str">
        <f t="shared" si="453"/>
        <v>E47</v>
      </c>
      <c r="L9669" s="2" t="str">
        <f t="shared" si="454"/>
        <v>007</v>
      </c>
      <c r="M9669" s="2" t="str">
        <f t="shared" si="455"/>
        <v>005</v>
      </c>
    </row>
    <row r="9670" spans="2:13" x14ac:dyDescent="0.25">
      <c r="B9670" s="2" t="s">
        <v>18991</v>
      </c>
      <c r="C9670" s="2" t="s">
        <v>18992</v>
      </c>
      <c r="D9670" s="6" t="str">
        <f>+_xlfn.CONCAT(Table13456[[#This Row],[phase1]],Table13456[[#This Row],[phase2]],Table13456[[#This Row],[phase3]],Table13456[[#This Row],[phase4]])</f>
        <v>1E50007001</v>
      </c>
      <c r="E9670" s="2" t="str">
        <f>+Table13456[[#This Row],[DESCRIPTION]]</f>
        <v>HANDRAIL STEEL        (REMOVE &amp; REINSTALL)</v>
      </c>
      <c r="F9670" s="2" t="str">
        <f>+LEFT(Table13456[[#This Row],[PAY ITEM]],1)</f>
        <v>E</v>
      </c>
      <c r="G9670" s="2" t="str">
        <f>IF(Table13456[[#This Row],[first]]="0",SUBSTITUTE(TRIM(MID(B9670, 2, 3))," ","0"),SUBSTITUTE(TRIM(MID(B9670, 1, 3))," ","0"))</f>
        <v>E50</v>
      </c>
      <c r="H9670" s="2" t="str">
        <f>IF(Table13456[[#This Row],[first]]="0",SUBSTITUTE(TRIM(MID(B9670, 5, 3))," ","0"),SUBSTITUTE(TRIM(MID(B9670, 4, 3))," ","0"))</f>
        <v>007</v>
      </c>
      <c r="I9670" s="2" t="str">
        <f>IF(Table13456[[#This Row],[first]]="0",SUBSTITUTE(TRIM(MID(B9670, 8, 3))," ","0"),SUBSTITUTE(TRIM(MID(B9670, 7, 3))," ","0"))</f>
        <v>1</v>
      </c>
      <c r="J9670" s="2">
        <v>1</v>
      </c>
      <c r="K9670" s="2" t="str">
        <f t="shared" si="453"/>
        <v>E50</v>
      </c>
      <c r="L9670" s="2" t="str">
        <f t="shared" si="454"/>
        <v>007</v>
      </c>
      <c r="M9670" s="2" t="str">
        <f t="shared" si="455"/>
        <v>001</v>
      </c>
    </row>
    <row r="9671" spans="2:13" x14ac:dyDescent="0.25">
      <c r="B9671" s="2" t="s">
        <v>18993</v>
      </c>
      <c r="C9671" s="2" t="s">
        <v>18994</v>
      </c>
      <c r="D9671" s="6" t="str">
        <f>+_xlfn.CONCAT(Table13456[[#This Row],[phase1]],Table13456[[#This Row],[phase2]],Table13456[[#This Row],[phase3]],Table13456[[#This Row],[phase4]])</f>
        <v>1E50007002</v>
      </c>
      <c r="E9671" s="2" t="str">
        <f>+Table13456[[#This Row],[DESCRIPTION]]</f>
        <v>HANDRAIL ALUMINUM        (REMOVE &amp; REINSTALL)</v>
      </c>
      <c r="F9671" s="2" t="str">
        <f>+LEFT(Table13456[[#This Row],[PAY ITEM]],1)</f>
        <v>E</v>
      </c>
      <c r="G9671" s="2" t="str">
        <f>IF(Table13456[[#This Row],[first]]="0",SUBSTITUTE(TRIM(MID(B9671, 2, 3))," ","0"),SUBSTITUTE(TRIM(MID(B9671, 1, 3))," ","0"))</f>
        <v>E50</v>
      </c>
      <c r="H9671" s="2" t="str">
        <f>IF(Table13456[[#This Row],[first]]="0",SUBSTITUTE(TRIM(MID(B9671, 5, 3))," ","0"),SUBSTITUTE(TRIM(MID(B9671, 4, 3))," ","0"))</f>
        <v>007</v>
      </c>
      <c r="I9671" s="2" t="str">
        <f>IF(Table13456[[#This Row],[first]]="0",SUBSTITUTE(TRIM(MID(B9671, 8, 3))," ","0"),SUBSTITUTE(TRIM(MID(B9671, 7, 3))," ","0"))</f>
        <v>2</v>
      </c>
      <c r="J9671" s="2">
        <v>1</v>
      </c>
      <c r="K9671" s="2" t="str">
        <f t="shared" si="453"/>
        <v>E50</v>
      </c>
      <c r="L9671" s="2" t="str">
        <f t="shared" si="454"/>
        <v>007</v>
      </c>
      <c r="M9671" s="2" t="str">
        <f t="shared" si="455"/>
        <v>002</v>
      </c>
    </row>
    <row r="9672" spans="2:13" x14ac:dyDescent="0.25">
      <c r="B9672" s="2" t="s">
        <v>18995</v>
      </c>
      <c r="C9672" s="2" t="s">
        <v>18996</v>
      </c>
      <c r="D9672" s="6" t="str">
        <f>+_xlfn.CONCAT(Table13456[[#This Row],[phase1]],Table13456[[#This Row],[phase2]],Table13456[[#This Row],[phase3]],Table13456[[#This Row],[phase4]])</f>
        <v>1E52001001</v>
      </c>
      <c r="E9672" s="2" t="str">
        <f>+Table13456[[#This Row],[DESCRIPTION]]</f>
        <v>CONCRETE BARRIER WALL REPAIR</v>
      </c>
      <c r="F9672" s="2" t="str">
        <f>+LEFT(Table13456[[#This Row],[PAY ITEM]],1)</f>
        <v>E</v>
      </c>
      <c r="G9672" s="2" t="str">
        <f>IF(Table13456[[#This Row],[first]]="0",SUBSTITUTE(TRIM(MID(B9672, 2, 3))," ","0"),SUBSTITUTE(TRIM(MID(B9672, 1, 3))," ","0"))</f>
        <v>E52</v>
      </c>
      <c r="H9672" s="2" t="str">
        <f>IF(Table13456[[#This Row],[first]]="0",SUBSTITUTE(TRIM(MID(B9672, 5, 3))," ","0"),SUBSTITUTE(TRIM(MID(B9672, 4, 3))," ","0"))</f>
        <v>1</v>
      </c>
      <c r="I9672" s="2" t="str">
        <f>IF(Table13456[[#This Row],[first]]="0",SUBSTITUTE(TRIM(MID(B9672, 8, 3))," ","0"),SUBSTITUTE(TRIM(MID(B9672, 7, 3))," ","0"))</f>
        <v>1</v>
      </c>
      <c r="J9672" s="2">
        <v>1</v>
      </c>
      <c r="K9672" s="2" t="str">
        <f t="shared" si="453"/>
        <v>E52</v>
      </c>
      <c r="L9672" s="2" t="str">
        <f t="shared" si="454"/>
        <v>001</v>
      </c>
      <c r="M9672" s="2" t="str">
        <f t="shared" si="455"/>
        <v>001</v>
      </c>
    </row>
    <row r="9673" spans="2:13" x14ac:dyDescent="0.25">
      <c r="B9673" s="2" t="s">
        <v>18997</v>
      </c>
      <c r="C9673" s="2" t="s">
        <v>18998</v>
      </c>
      <c r="D9673" s="6" t="str">
        <f>+_xlfn.CONCAT(Table13456[[#This Row],[phase1]],Table13456[[#This Row],[phase2]],Table13456[[#This Row],[phase3]],Table13456[[#This Row],[phase4]])</f>
        <v>1E52001001</v>
      </c>
      <c r="E9673" s="2" t="str">
        <f>+Table13456[[#This Row],[DESCRIPTION]]</f>
        <v>DELINEATOR FOR CONCRETE BARRIER WALL- REPLACE ON EXISTING BARRIER</v>
      </c>
      <c r="F9673" s="2" t="str">
        <f>+LEFT(Table13456[[#This Row],[PAY ITEM]],1)</f>
        <v>E</v>
      </c>
      <c r="G9673" s="2" t="str">
        <f>IF(Table13456[[#This Row],[first]]="0",SUBSTITUTE(TRIM(MID(B9673, 2, 3))," ","0"),SUBSTITUTE(TRIM(MID(B9673, 1, 3))," ","0"))</f>
        <v>E52</v>
      </c>
      <c r="H9673" s="2" t="str">
        <f>IF(Table13456[[#This Row],[first]]="0",SUBSTITUTE(TRIM(MID(B9673, 5, 3))," ","0"),SUBSTITUTE(TRIM(MID(B9673, 4, 3))," ","0"))</f>
        <v>1</v>
      </c>
      <c r="I9673" s="2" t="str">
        <f>IF(Table13456[[#This Row],[first]]="0",SUBSTITUTE(TRIM(MID(B9673, 8, 3))," ","0"),SUBSTITUTE(TRIM(MID(B9673, 7, 3))," ","0"))</f>
        <v>1</v>
      </c>
      <c r="J9673" s="2">
        <v>1</v>
      </c>
      <c r="K9673" s="2" t="str">
        <f t="shared" si="453"/>
        <v>E52</v>
      </c>
      <c r="L9673" s="2" t="str">
        <f t="shared" si="454"/>
        <v>001</v>
      </c>
      <c r="M9673" s="2" t="str">
        <f t="shared" si="455"/>
        <v>001</v>
      </c>
    </row>
    <row r="9674" spans="2:13" x14ac:dyDescent="0.25">
      <c r="B9674" s="2" t="s">
        <v>18999</v>
      </c>
      <c r="C9674" s="2" t="s">
        <v>19000</v>
      </c>
      <c r="D9674" s="6" t="str">
        <f>+_xlfn.CONCAT(Table13456[[#This Row],[phase1]],Table13456[[#This Row],[phase2]],Table13456[[#This Row],[phase3]],Table13456[[#This Row],[phase4]])</f>
        <v>1E52002001</v>
      </c>
      <c r="E9674" s="2" t="str">
        <f>+Table13456[[#This Row],[DESCRIPTION]]</f>
        <v>CONCRETE SIDEWALK AND DRIVEWAYS- REMOVE AND REPLACE, 4"</v>
      </c>
      <c r="F9674" s="2" t="str">
        <f>+LEFT(Table13456[[#This Row],[PAY ITEM]],1)</f>
        <v>E</v>
      </c>
      <c r="G9674" s="2" t="str">
        <f>IF(Table13456[[#This Row],[first]]="0",SUBSTITUTE(TRIM(MID(B9674, 2, 3))," ","0"),SUBSTITUTE(TRIM(MID(B9674, 1, 3))," ","0"))</f>
        <v>E52</v>
      </c>
      <c r="H9674" s="2" t="str">
        <f>IF(Table13456[[#This Row],[first]]="0",SUBSTITUTE(TRIM(MID(B9674, 5, 3))," ","0"),SUBSTITUTE(TRIM(MID(B9674, 4, 3))," ","0"))</f>
        <v>2</v>
      </c>
      <c r="I9674" s="2" t="str">
        <f>IF(Table13456[[#This Row],[first]]="0",SUBSTITUTE(TRIM(MID(B9674, 8, 3))," ","0"),SUBSTITUTE(TRIM(MID(B9674, 7, 3))," ","0"))</f>
        <v>1</v>
      </c>
      <c r="J9674" s="2">
        <v>1</v>
      </c>
      <c r="K9674" s="2" t="str">
        <f t="shared" si="453"/>
        <v>E52</v>
      </c>
      <c r="L9674" s="2" t="str">
        <f t="shared" si="454"/>
        <v>002</v>
      </c>
      <c r="M9674" s="2" t="str">
        <f t="shared" si="455"/>
        <v>001</v>
      </c>
    </row>
    <row r="9675" spans="2:13" x14ac:dyDescent="0.25">
      <c r="B9675" s="2" t="s">
        <v>19001</v>
      </c>
      <c r="C9675" s="2" t="s">
        <v>19002</v>
      </c>
      <c r="D9675" s="6" t="str">
        <f>+_xlfn.CONCAT(Table13456[[#This Row],[phase1]],Table13456[[#This Row],[phase2]],Table13456[[#This Row],[phase3]],Table13456[[#This Row],[phase4]])</f>
        <v>1E52002002</v>
      </c>
      <c r="E9675" s="2" t="str">
        <f>+Table13456[[#This Row],[DESCRIPTION]]</f>
        <v>CONCRETE SIDEWALK AND DRIVEWAYS- REMOVE AND REPLACE, 6"</v>
      </c>
      <c r="F9675" s="2" t="str">
        <f>+LEFT(Table13456[[#This Row],[PAY ITEM]],1)</f>
        <v>E</v>
      </c>
      <c r="G9675" s="2" t="str">
        <f>IF(Table13456[[#This Row],[first]]="0",SUBSTITUTE(TRIM(MID(B9675, 2, 3))," ","0"),SUBSTITUTE(TRIM(MID(B9675, 1, 3))," ","0"))</f>
        <v>E52</v>
      </c>
      <c r="H9675" s="2" t="str">
        <f>IF(Table13456[[#This Row],[first]]="0",SUBSTITUTE(TRIM(MID(B9675, 5, 3))," ","0"),SUBSTITUTE(TRIM(MID(B9675, 4, 3))," ","0"))</f>
        <v>2</v>
      </c>
      <c r="I9675" s="2" t="str">
        <f>IF(Table13456[[#This Row],[first]]="0",SUBSTITUTE(TRIM(MID(B9675, 8, 3))," ","0"),SUBSTITUTE(TRIM(MID(B9675, 7, 3))," ","0"))</f>
        <v>2</v>
      </c>
      <c r="J9675" s="2">
        <v>1</v>
      </c>
      <c r="K9675" s="2" t="str">
        <f t="shared" si="453"/>
        <v>E52</v>
      </c>
      <c r="L9675" s="2" t="str">
        <f t="shared" si="454"/>
        <v>002</v>
      </c>
      <c r="M9675" s="2" t="str">
        <f t="shared" si="455"/>
        <v>002</v>
      </c>
    </row>
    <row r="9676" spans="2:13" x14ac:dyDescent="0.25">
      <c r="B9676" s="2" t="s">
        <v>19003</v>
      </c>
      <c r="C9676" s="2" t="s">
        <v>19004</v>
      </c>
      <c r="D9676" s="6" t="str">
        <f>+_xlfn.CONCAT(Table13456[[#This Row],[phase1]],Table13456[[#This Row],[phase2]],Table13456[[#This Row],[phase3]],Table13456[[#This Row],[phase4]])</f>
        <v>1E52002005</v>
      </c>
      <c r="E9676" s="2" t="str">
        <f>+Table13456[[#This Row],[DESCRIPTION]]</f>
        <v>CONCRETE SIDEWALK- GRINDING JOINT</v>
      </c>
      <c r="F9676" s="2" t="str">
        <f>+LEFT(Table13456[[#This Row],[PAY ITEM]],1)</f>
        <v>E</v>
      </c>
      <c r="G9676" s="2" t="str">
        <f>IF(Table13456[[#This Row],[first]]="0",SUBSTITUTE(TRIM(MID(B9676, 2, 3))," ","0"),SUBSTITUTE(TRIM(MID(B9676, 1, 3))," ","0"))</f>
        <v>E52</v>
      </c>
      <c r="H9676" s="2" t="str">
        <f>IF(Table13456[[#This Row],[first]]="0",SUBSTITUTE(TRIM(MID(B9676, 5, 3))," ","0"),SUBSTITUTE(TRIM(MID(B9676, 4, 3))," ","0"))</f>
        <v>2</v>
      </c>
      <c r="I9676" s="2" t="str">
        <f>IF(Table13456[[#This Row],[first]]="0",SUBSTITUTE(TRIM(MID(B9676, 8, 3))," ","0"),SUBSTITUTE(TRIM(MID(B9676, 7, 3))," ","0"))</f>
        <v>5</v>
      </c>
      <c r="J9676" s="2">
        <v>1</v>
      </c>
      <c r="K9676" s="2" t="str">
        <f t="shared" si="453"/>
        <v>E52</v>
      </c>
      <c r="L9676" s="2" t="str">
        <f t="shared" si="454"/>
        <v>002</v>
      </c>
      <c r="M9676" s="2" t="str">
        <f t="shared" si="455"/>
        <v>005</v>
      </c>
    </row>
    <row r="9677" spans="2:13" x14ac:dyDescent="0.25">
      <c r="B9677" s="2" t="s">
        <v>19005</v>
      </c>
      <c r="C9677" s="2" t="s">
        <v>19006</v>
      </c>
      <c r="D9677" s="6" t="str">
        <f>+_xlfn.CONCAT(Table13456[[#This Row],[phase1]],Table13456[[#This Row],[phase2]],Table13456[[#This Row],[phase3]],Table13456[[#This Row],[phase4]])</f>
        <v>1E52002006</v>
      </c>
      <c r="E9677" s="2" t="str">
        <f>+Table13456[[#This Row],[DESCRIPTION]]</f>
        <v>CONCRETE REPAIR, GRINDING</v>
      </c>
      <c r="F9677" s="2" t="str">
        <f>+LEFT(Table13456[[#This Row],[PAY ITEM]],1)</f>
        <v>E</v>
      </c>
      <c r="G9677" s="2" t="str">
        <f>IF(Table13456[[#This Row],[first]]="0",SUBSTITUTE(TRIM(MID(B9677, 2, 3))," ","0"),SUBSTITUTE(TRIM(MID(B9677, 1, 3))," ","0"))</f>
        <v>E52</v>
      </c>
      <c r="H9677" s="2" t="str">
        <f>IF(Table13456[[#This Row],[first]]="0",SUBSTITUTE(TRIM(MID(B9677, 5, 3))," ","0"),SUBSTITUTE(TRIM(MID(B9677, 4, 3))," ","0"))</f>
        <v>2</v>
      </c>
      <c r="I9677" s="2" t="str">
        <f>IF(Table13456[[#This Row],[first]]="0",SUBSTITUTE(TRIM(MID(B9677, 8, 3))," ","0"),SUBSTITUTE(TRIM(MID(B9677, 7, 3))," ","0"))</f>
        <v>6</v>
      </c>
      <c r="J9677" s="2">
        <v>1</v>
      </c>
      <c r="K9677" s="2" t="str">
        <f t="shared" si="453"/>
        <v>E52</v>
      </c>
      <c r="L9677" s="2" t="str">
        <f t="shared" si="454"/>
        <v>002</v>
      </c>
      <c r="M9677" s="2" t="str">
        <f t="shared" si="455"/>
        <v>006</v>
      </c>
    </row>
    <row r="9678" spans="2:13" x14ac:dyDescent="0.25">
      <c r="B9678" s="2" t="s">
        <v>19007</v>
      </c>
      <c r="C9678" s="2" t="s">
        <v>19008</v>
      </c>
      <c r="D9678" s="6" t="str">
        <f>+_xlfn.CONCAT(Table13456[[#This Row],[phase1]],Table13456[[#This Row],[phase2]],Table13456[[#This Row],[phase3]],Table13456[[#This Row],[phase4]])</f>
        <v>1E52207004</v>
      </c>
      <c r="E9678" s="2" t="str">
        <f>+Table13456[[#This Row],[DESCRIPTION]]</f>
        <v>CURB RAMP (RETROFIT)</v>
      </c>
      <c r="F9678" s="2" t="str">
        <f>+LEFT(Table13456[[#This Row],[PAY ITEM]],1)</f>
        <v>E</v>
      </c>
      <c r="G9678" s="2" t="str">
        <f>IF(Table13456[[#This Row],[first]]="0",SUBSTITUTE(TRIM(MID(B9678, 2, 3))," ","0"),SUBSTITUTE(TRIM(MID(B9678, 1, 3))," ","0"))</f>
        <v>E52</v>
      </c>
      <c r="H9678" s="2" t="str">
        <f>IF(Table13456[[#This Row],[first]]="0",SUBSTITUTE(TRIM(MID(B9678, 5, 3))," ","0"),SUBSTITUTE(TRIM(MID(B9678, 4, 3))," ","0"))</f>
        <v>207</v>
      </c>
      <c r="I9678" s="2" t="str">
        <f>IF(Table13456[[#This Row],[first]]="0",SUBSTITUTE(TRIM(MID(B9678, 8, 3))," ","0"),SUBSTITUTE(TRIM(MID(B9678, 7, 3))," ","0"))</f>
        <v>4</v>
      </c>
      <c r="J9678" s="2">
        <v>1</v>
      </c>
      <c r="K9678" s="2" t="str">
        <f t="shared" si="453"/>
        <v>E52</v>
      </c>
      <c r="L9678" s="2" t="str">
        <f t="shared" si="454"/>
        <v>207</v>
      </c>
      <c r="M9678" s="2" t="str">
        <f t="shared" si="455"/>
        <v>004</v>
      </c>
    </row>
    <row r="9679" spans="2:13" x14ac:dyDescent="0.25">
      <c r="B9679" s="2" t="s">
        <v>19009</v>
      </c>
      <c r="C9679" s="2" t="s">
        <v>19010</v>
      </c>
      <c r="D9679" s="6" t="str">
        <f>+_xlfn.CONCAT(Table13456[[#This Row],[phase1]],Table13456[[#This Row],[phase2]],Table13456[[#This Row],[phase3]],Table13456[[#This Row],[phase4]])</f>
        <v>1E52004001</v>
      </c>
      <c r="E9679" s="2" t="str">
        <f>+Table13456[[#This Row],[DESCRIPTION]]</f>
        <v>CONCRETE DITCH PAVEMENT REPAIR</v>
      </c>
      <c r="F9679" s="2" t="str">
        <f>+LEFT(Table13456[[#This Row],[PAY ITEM]],1)</f>
        <v>E</v>
      </c>
      <c r="G9679" s="2" t="str">
        <f>IF(Table13456[[#This Row],[first]]="0",SUBSTITUTE(TRIM(MID(B9679, 2, 3))," ","0"),SUBSTITUTE(TRIM(MID(B9679, 1, 3))," ","0"))</f>
        <v>E52</v>
      </c>
      <c r="H9679" s="2" t="str">
        <f>IF(Table13456[[#This Row],[first]]="0",SUBSTITUTE(TRIM(MID(B9679, 5, 3))," ","0"),SUBSTITUTE(TRIM(MID(B9679, 4, 3))," ","0"))</f>
        <v>4</v>
      </c>
      <c r="I9679" s="2" t="str">
        <f>IF(Table13456[[#This Row],[first]]="0",SUBSTITUTE(TRIM(MID(B9679, 8, 3))," ","0"),SUBSTITUTE(TRIM(MID(B9679, 7, 3))," ","0"))</f>
        <v>1</v>
      </c>
      <c r="J9679" s="2">
        <v>1</v>
      </c>
      <c r="K9679" s="2" t="str">
        <f t="shared" si="453"/>
        <v>E52</v>
      </c>
      <c r="L9679" s="2" t="str">
        <f t="shared" si="454"/>
        <v>004</v>
      </c>
      <c r="M9679" s="2" t="str">
        <f t="shared" si="455"/>
        <v>001</v>
      </c>
    </row>
    <row r="9680" spans="2:13" x14ac:dyDescent="0.25">
      <c r="B9680" s="2" t="s">
        <v>19011</v>
      </c>
      <c r="C9680" s="2" t="s">
        <v>19012</v>
      </c>
      <c r="D9680" s="6" t="str">
        <f>+_xlfn.CONCAT(Table13456[[#This Row],[phase1]],Table13456[[#This Row],[phase2]],Table13456[[#This Row],[phase3]],Table13456[[#This Row],[phase4]])</f>
        <v>1E52004002</v>
      </c>
      <c r="E9680" s="2" t="str">
        <f>+Table13456[[#This Row],[DESCRIPTION]]</f>
        <v>CONCRETE SLOPE PAVEMENT REPAIR</v>
      </c>
      <c r="F9680" s="2" t="str">
        <f>+LEFT(Table13456[[#This Row],[PAY ITEM]],1)</f>
        <v>E</v>
      </c>
      <c r="G9680" s="2" t="str">
        <f>IF(Table13456[[#This Row],[first]]="0",SUBSTITUTE(TRIM(MID(B9680, 2, 3))," ","0"),SUBSTITUTE(TRIM(MID(B9680, 1, 3))," ","0"))</f>
        <v>E52</v>
      </c>
      <c r="H9680" s="2" t="str">
        <f>IF(Table13456[[#This Row],[first]]="0",SUBSTITUTE(TRIM(MID(B9680, 5, 3))," ","0"),SUBSTITUTE(TRIM(MID(B9680, 4, 3))," ","0"))</f>
        <v>4</v>
      </c>
      <c r="I9680" s="2" t="str">
        <f>IF(Table13456[[#This Row],[first]]="0",SUBSTITUTE(TRIM(MID(B9680, 8, 3))," ","0"),SUBSTITUTE(TRIM(MID(B9680, 7, 3))," ","0"))</f>
        <v>2</v>
      </c>
      <c r="J9680" s="2">
        <v>1</v>
      </c>
      <c r="K9680" s="2" t="str">
        <f t="shared" si="453"/>
        <v>E52</v>
      </c>
      <c r="L9680" s="2" t="str">
        <f t="shared" si="454"/>
        <v>004</v>
      </c>
      <c r="M9680" s="2" t="str">
        <f t="shared" si="455"/>
        <v>002</v>
      </c>
    </row>
    <row r="9681" spans="2:13" x14ac:dyDescent="0.25">
      <c r="B9681" s="2" t="s">
        <v>19013</v>
      </c>
      <c r="C9681" s="2" t="s">
        <v>19014</v>
      </c>
      <c r="D9681" s="6" t="str">
        <f>+_xlfn.CONCAT(Table13456[[#This Row],[phase1]],Table13456[[#This Row],[phase2]],Table13456[[#This Row],[phase3]],Table13456[[#This Row],[phase4]])</f>
        <v>1E52004002</v>
      </c>
      <c r="E9681" s="2" t="str">
        <f>+Table13456[[#This Row],[DESCRIPTION]]</f>
        <v>CONC SLOPE PVMT (CLEAN &amp; RESEAL JNTS)</v>
      </c>
      <c r="F9681" s="2" t="str">
        <f>+LEFT(Table13456[[#This Row],[PAY ITEM]],1)</f>
        <v>E</v>
      </c>
      <c r="G9681" s="2" t="str">
        <f>IF(Table13456[[#This Row],[first]]="0",SUBSTITUTE(TRIM(MID(B9681, 2, 3))," ","0"),SUBSTITUTE(TRIM(MID(B9681, 1, 3))," ","0"))</f>
        <v>E52</v>
      </c>
      <c r="H9681" s="2" t="str">
        <f>IF(Table13456[[#This Row],[first]]="0",SUBSTITUTE(TRIM(MID(B9681, 5, 3))," ","0"),SUBSTITUTE(TRIM(MID(B9681, 4, 3))," ","0"))</f>
        <v>4</v>
      </c>
      <c r="I9681" s="2" t="str">
        <f>IF(Table13456[[#This Row],[first]]="0",SUBSTITUTE(TRIM(MID(B9681, 8, 3))," ","0"),SUBSTITUTE(TRIM(MID(B9681, 7, 3))," ","0"))</f>
        <v>2</v>
      </c>
      <c r="J9681" s="2">
        <v>1</v>
      </c>
      <c r="K9681" s="2" t="str">
        <f t="shared" si="453"/>
        <v>E52</v>
      </c>
      <c r="L9681" s="2" t="str">
        <f t="shared" si="454"/>
        <v>004</v>
      </c>
      <c r="M9681" s="2" t="str">
        <f t="shared" si="455"/>
        <v>002</v>
      </c>
    </row>
    <row r="9682" spans="2:13" x14ac:dyDescent="0.25">
      <c r="B9682" s="2" t="s">
        <v>19015</v>
      </c>
      <c r="C9682" s="2" t="s">
        <v>19016</v>
      </c>
      <c r="D9682" s="6" t="str">
        <f>+_xlfn.CONCAT(Table13456[[#This Row],[phase1]],Table13456[[#This Row],[phase2]],Table13456[[#This Row],[phase3]],Table13456[[#This Row],[phase4]])</f>
        <v>1E52004002</v>
      </c>
      <c r="E9682" s="2" t="str">
        <f>+Table13456[[#This Row],[DESCRIPTION]]</f>
        <v>CONC SLOPE PVMT (CLEAN &amp; SEAL CRACKS)</v>
      </c>
      <c r="F9682" s="2" t="str">
        <f>+LEFT(Table13456[[#This Row],[PAY ITEM]],1)</f>
        <v>E</v>
      </c>
      <c r="G9682" s="2" t="str">
        <f>IF(Table13456[[#This Row],[first]]="0",SUBSTITUTE(TRIM(MID(B9682, 2, 3))," ","0"),SUBSTITUTE(TRIM(MID(B9682, 1, 3))," ","0"))</f>
        <v>E52</v>
      </c>
      <c r="H9682" s="2" t="str">
        <f>IF(Table13456[[#This Row],[first]]="0",SUBSTITUTE(TRIM(MID(B9682, 5, 3))," ","0"),SUBSTITUTE(TRIM(MID(B9682, 4, 3))," ","0"))</f>
        <v>4</v>
      </c>
      <c r="I9682" s="2" t="str">
        <f>IF(Table13456[[#This Row],[first]]="0",SUBSTITUTE(TRIM(MID(B9682, 8, 3))," ","0"),SUBSTITUTE(TRIM(MID(B9682, 7, 3))," ","0"))</f>
        <v>2</v>
      </c>
      <c r="J9682" s="2">
        <v>1</v>
      </c>
      <c r="K9682" s="2" t="str">
        <f t="shared" si="453"/>
        <v>E52</v>
      </c>
      <c r="L9682" s="2" t="str">
        <f t="shared" si="454"/>
        <v>004</v>
      </c>
      <c r="M9682" s="2" t="str">
        <f t="shared" si="455"/>
        <v>002</v>
      </c>
    </row>
    <row r="9683" spans="2:13" x14ac:dyDescent="0.25">
      <c r="B9683" s="2" t="s">
        <v>19017</v>
      </c>
      <c r="C9683" s="2" t="s">
        <v>19018</v>
      </c>
      <c r="D9683" s="6" t="str">
        <f>+_xlfn.CONCAT(Table13456[[#This Row],[phase1]],Table13456[[#This Row],[phase2]],Table13456[[#This Row],[phase3]],Table13456[[#This Row],[phase4]])</f>
        <v>1E52004003</v>
      </c>
      <c r="E9683" s="2" t="str">
        <f>+Table13456[[#This Row],[DESCRIPTION]]</f>
        <v>SIDEWALK REPAIR TO ELIMINATE TRIP HAZARD</v>
      </c>
      <c r="F9683" s="2" t="str">
        <f>+LEFT(Table13456[[#This Row],[PAY ITEM]],1)</f>
        <v>E</v>
      </c>
      <c r="G9683" s="2" t="str">
        <f>IF(Table13456[[#This Row],[first]]="0",SUBSTITUTE(TRIM(MID(B9683, 2, 3))," ","0"),SUBSTITUTE(TRIM(MID(B9683, 1, 3))," ","0"))</f>
        <v>E52</v>
      </c>
      <c r="H9683" s="2" t="str">
        <f>IF(Table13456[[#This Row],[first]]="0",SUBSTITUTE(TRIM(MID(B9683, 5, 3))," ","0"),SUBSTITUTE(TRIM(MID(B9683, 4, 3))," ","0"))</f>
        <v>4</v>
      </c>
      <c r="I9683" s="2" t="str">
        <f>IF(Table13456[[#This Row],[first]]="0",SUBSTITUTE(TRIM(MID(B9683, 8, 3))," ","0"),SUBSTITUTE(TRIM(MID(B9683, 7, 3))," ","0"))</f>
        <v>3</v>
      </c>
      <c r="J9683" s="2">
        <v>1</v>
      </c>
      <c r="K9683" s="2" t="str">
        <f t="shared" si="453"/>
        <v>E52</v>
      </c>
      <c r="L9683" s="2" t="str">
        <f t="shared" si="454"/>
        <v>004</v>
      </c>
      <c r="M9683" s="2" t="str">
        <f t="shared" si="455"/>
        <v>003</v>
      </c>
    </row>
    <row r="9684" spans="2:13" x14ac:dyDescent="0.25">
      <c r="B9684" s="2" t="s">
        <v>19019</v>
      </c>
      <c r="C9684" s="2" t="s">
        <v>19020</v>
      </c>
      <c r="D9684" s="6" t="str">
        <f>+_xlfn.CONCAT(Table13456[[#This Row],[phase1]],Table13456[[#This Row],[phase2]],Table13456[[#This Row],[phase3]],Table13456[[#This Row],[phase4]])</f>
        <v>1E53407002</v>
      </c>
      <c r="E9684" s="2" t="str">
        <f>+Table13456[[#This Row],[DESCRIPTION]]</f>
        <v>SOUND/NOISE BARRIER PANELS, F&amp;I, REPLACE</v>
      </c>
      <c r="F9684" s="2" t="str">
        <f>+LEFT(Table13456[[#This Row],[PAY ITEM]],1)</f>
        <v>E</v>
      </c>
      <c r="G9684" s="2" t="str">
        <f>IF(Table13456[[#This Row],[first]]="0",SUBSTITUTE(TRIM(MID(B9684, 2, 3))," ","0"),SUBSTITUTE(TRIM(MID(B9684, 1, 3))," ","0"))</f>
        <v>E53</v>
      </c>
      <c r="H9684" s="2" t="str">
        <f>IF(Table13456[[#This Row],[first]]="0",SUBSTITUTE(TRIM(MID(B9684, 5, 3))," ","0"),SUBSTITUTE(TRIM(MID(B9684, 4, 3))," ","0"))</f>
        <v>407</v>
      </c>
      <c r="I9684" s="2" t="str">
        <f>IF(Table13456[[#This Row],[first]]="0",SUBSTITUTE(TRIM(MID(B9684, 8, 3))," ","0"),SUBSTITUTE(TRIM(MID(B9684, 7, 3))," ","0"))</f>
        <v>2</v>
      </c>
      <c r="J9684" s="2">
        <v>1</v>
      </c>
      <c r="K9684" s="2" t="str">
        <f t="shared" si="453"/>
        <v>E53</v>
      </c>
      <c r="L9684" s="2" t="str">
        <f t="shared" si="454"/>
        <v>407</v>
      </c>
      <c r="M9684" s="2" t="str">
        <f t="shared" si="455"/>
        <v>002</v>
      </c>
    </row>
    <row r="9685" spans="2:13" x14ac:dyDescent="0.25">
      <c r="B9685" s="2" t="s">
        <v>19021</v>
      </c>
      <c r="C9685" s="2" t="s">
        <v>19022</v>
      </c>
      <c r="D9685" s="6" t="str">
        <f>+_xlfn.CONCAT(Table13456[[#This Row],[phase1]],Table13456[[#This Row],[phase2]],Table13456[[#This Row],[phase3]],Table13456[[#This Row],[phase4]])</f>
        <v>1E53407002</v>
      </c>
      <c r="E9685" s="2" t="str">
        <f>+Table13456[[#This Row],[DESCRIPTION]]</f>
        <v>SOUND/NOISE BARRIER POSTS, F&amp;I, REPLACE, INC FOUNDATION</v>
      </c>
      <c r="F9685" s="2" t="str">
        <f>+LEFT(Table13456[[#This Row],[PAY ITEM]],1)</f>
        <v>E</v>
      </c>
      <c r="G9685" s="2" t="str">
        <f>IF(Table13456[[#This Row],[first]]="0",SUBSTITUTE(TRIM(MID(B9685, 2, 3))," ","0"),SUBSTITUTE(TRIM(MID(B9685, 1, 3))," ","0"))</f>
        <v>E53</v>
      </c>
      <c r="H9685" s="2" t="str">
        <f>IF(Table13456[[#This Row],[first]]="0",SUBSTITUTE(TRIM(MID(B9685, 5, 3))," ","0"),SUBSTITUTE(TRIM(MID(B9685, 4, 3))," ","0"))</f>
        <v>407</v>
      </c>
      <c r="I9685" s="2" t="str">
        <f>IF(Table13456[[#This Row],[first]]="0",SUBSTITUTE(TRIM(MID(B9685, 8, 3))," ","0"),SUBSTITUTE(TRIM(MID(B9685, 7, 3))," ","0"))</f>
        <v>2</v>
      </c>
      <c r="J9685" s="2">
        <v>1</v>
      </c>
      <c r="K9685" s="2" t="str">
        <f t="shared" si="453"/>
        <v>E53</v>
      </c>
      <c r="L9685" s="2" t="str">
        <f t="shared" si="454"/>
        <v>407</v>
      </c>
      <c r="M9685" s="2" t="str">
        <f t="shared" si="455"/>
        <v>002</v>
      </c>
    </row>
    <row r="9686" spans="2:13" x14ac:dyDescent="0.25">
      <c r="B9686" s="2" t="s">
        <v>19023</v>
      </c>
      <c r="C9686" s="2" t="s">
        <v>19024</v>
      </c>
      <c r="D9686" s="6" t="str">
        <f>+_xlfn.CONCAT(Table13456[[#This Row],[phase1]],Table13456[[#This Row],[phase2]],Table13456[[#This Row],[phase3]],Table13456[[#This Row],[phase4]])</f>
        <v>1E53407002</v>
      </c>
      <c r="E9686" s="2" t="str">
        <f>+Table13456[[#This Row],[DESCRIPTION]]</f>
        <v>SOUND/NOISE BARRIER ANGLE MEMBERS, INSTALL</v>
      </c>
      <c r="F9686" s="2" t="str">
        <f>+LEFT(Table13456[[#This Row],[PAY ITEM]],1)</f>
        <v>E</v>
      </c>
      <c r="G9686" s="2" t="str">
        <f>IF(Table13456[[#This Row],[first]]="0",SUBSTITUTE(TRIM(MID(B9686, 2, 3))," ","0"),SUBSTITUTE(TRIM(MID(B9686, 1, 3))," ","0"))</f>
        <v>E53</v>
      </c>
      <c r="H9686" s="2" t="str">
        <f>IF(Table13456[[#This Row],[first]]="0",SUBSTITUTE(TRIM(MID(B9686, 5, 3))," ","0"),SUBSTITUTE(TRIM(MID(B9686, 4, 3))," ","0"))</f>
        <v>407</v>
      </c>
      <c r="I9686" s="2" t="str">
        <f>IF(Table13456[[#This Row],[first]]="0",SUBSTITUTE(TRIM(MID(B9686, 8, 3))," ","0"),SUBSTITUTE(TRIM(MID(B9686, 7, 3))," ","0"))</f>
        <v>2</v>
      </c>
      <c r="J9686" s="2">
        <v>1</v>
      </c>
      <c r="K9686" s="2" t="str">
        <f t="shared" si="453"/>
        <v>E53</v>
      </c>
      <c r="L9686" s="2" t="str">
        <f t="shared" si="454"/>
        <v>407</v>
      </c>
      <c r="M9686" s="2" t="str">
        <f t="shared" si="455"/>
        <v>002</v>
      </c>
    </row>
    <row r="9687" spans="2:13" x14ac:dyDescent="0.25">
      <c r="B9687" s="2" t="s">
        <v>19025</v>
      </c>
      <c r="C9687" s="2" t="s">
        <v>19026</v>
      </c>
      <c r="D9687" s="6" t="str">
        <f>+_xlfn.CONCAT(Table13456[[#This Row],[phase1]],Table13456[[#This Row],[phase2]],Table13456[[#This Row],[phase3]],Table13456[[#This Row],[phase4]])</f>
        <v>1E53407210</v>
      </c>
      <c r="E9687" s="2" t="str">
        <f>+Table13456[[#This Row],[DESCRIPTION]]</f>
        <v>SOUND/NOISE BARRIER WALLS- INSTALL ONLY, 4' ANGLE SUPPORTS, PROJECT 444768-2-72-01</v>
      </c>
      <c r="F9687" s="2" t="str">
        <f>+LEFT(Table13456[[#This Row],[PAY ITEM]],1)</f>
        <v>E</v>
      </c>
      <c r="G9687" s="2" t="str">
        <f>IF(Table13456[[#This Row],[first]]="0",SUBSTITUTE(TRIM(MID(B9687, 2, 3))," ","0"),SUBSTITUTE(TRIM(MID(B9687, 1, 3))," ","0"))</f>
        <v>E53</v>
      </c>
      <c r="H9687" s="2" t="str">
        <f>IF(Table13456[[#This Row],[first]]="0",SUBSTITUTE(TRIM(MID(B9687, 5, 3))," ","0"),SUBSTITUTE(TRIM(MID(B9687, 4, 3))," ","0"))</f>
        <v>407</v>
      </c>
      <c r="I9687" s="2" t="str">
        <f>IF(Table13456[[#This Row],[first]]="0",SUBSTITUTE(TRIM(MID(B9687, 8, 3))," ","0"),SUBSTITUTE(TRIM(MID(B9687, 7, 3))," ","0"))</f>
        <v>210</v>
      </c>
      <c r="J9687" s="2">
        <v>1</v>
      </c>
      <c r="K9687" s="2" t="str">
        <f t="shared" si="453"/>
        <v>E53</v>
      </c>
      <c r="L9687" s="2" t="str">
        <f t="shared" si="454"/>
        <v>407</v>
      </c>
      <c r="M9687" s="2" t="str">
        <f t="shared" si="455"/>
        <v>210</v>
      </c>
    </row>
    <row r="9688" spans="2:13" x14ac:dyDescent="0.25">
      <c r="B9688" s="2" t="s">
        <v>19027</v>
      </c>
      <c r="C9688" s="2" t="s">
        <v>19028</v>
      </c>
      <c r="D9688" s="6" t="str">
        <f>+_xlfn.CONCAT(Table13456[[#This Row],[phase1]],Table13456[[#This Row],[phase2]],Table13456[[#This Row],[phase3]],Table13456[[#This Row],[phase4]])</f>
        <v>1E53006310</v>
      </c>
      <c r="E9688" s="2" t="str">
        <f>+Table13456[[#This Row],[DESCRIPTION]]</f>
        <v>GUARDRAIL REALIGNMENT</v>
      </c>
      <c r="F9688" s="2" t="str">
        <f>+LEFT(Table13456[[#This Row],[PAY ITEM]],1)</f>
        <v>E</v>
      </c>
      <c r="G9688" s="2" t="str">
        <f>IF(Table13456[[#This Row],[first]]="0",SUBSTITUTE(TRIM(MID(B9688, 2, 3))," ","0"),SUBSTITUTE(TRIM(MID(B9688, 1, 3))," ","0"))</f>
        <v>E53</v>
      </c>
      <c r="H9688" s="2" t="str">
        <f>IF(Table13456[[#This Row],[first]]="0",SUBSTITUTE(TRIM(MID(B9688, 5, 3))," ","0"),SUBSTITUTE(TRIM(MID(B9688, 4, 3))," ","0"))</f>
        <v>6</v>
      </c>
      <c r="I9688" s="2" t="str">
        <f>IF(Table13456[[#This Row],[first]]="0",SUBSTITUTE(TRIM(MID(B9688, 8, 3))," ","0"),SUBSTITUTE(TRIM(MID(B9688, 7, 3))," ","0"))</f>
        <v>310</v>
      </c>
      <c r="J9688" s="2">
        <v>1</v>
      </c>
      <c r="K9688" s="2" t="str">
        <f t="shared" si="453"/>
        <v>E53</v>
      </c>
      <c r="L9688" s="2" t="str">
        <f t="shared" si="454"/>
        <v>006</v>
      </c>
      <c r="M9688" s="2" t="str">
        <f t="shared" si="455"/>
        <v>310</v>
      </c>
    </row>
    <row r="9689" spans="2:13" x14ac:dyDescent="0.25">
      <c r="B9689" s="2" t="s">
        <v>19029</v>
      </c>
      <c r="C9689" s="2" t="s">
        <v>19030</v>
      </c>
      <c r="D9689" s="6" t="str">
        <f>+_xlfn.CONCAT(Table13456[[#This Row],[phase1]],Table13456[[#This Row],[phase2]],Table13456[[#This Row],[phase3]],Table13456[[#This Row],[phase4]])</f>
        <v>1E53006312</v>
      </c>
      <c r="E9689" s="2" t="str">
        <f>+Table13456[[#This Row],[DESCRIPTION]]</f>
        <v>GUARDRAIL PANELS (INSTALL)    (0' - 50')</v>
      </c>
      <c r="F9689" s="2" t="str">
        <f>+LEFT(Table13456[[#This Row],[PAY ITEM]],1)</f>
        <v>E</v>
      </c>
      <c r="G9689" s="2" t="str">
        <f>IF(Table13456[[#This Row],[first]]="0",SUBSTITUTE(TRIM(MID(B9689, 2, 3))," ","0"),SUBSTITUTE(TRIM(MID(B9689, 1, 3))," ","0"))</f>
        <v>E53</v>
      </c>
      <c r="H9689" s="2" t="str">
        <f>IF(Table13456[[#This Row],[first]]="0",SUBSTITUTE(TRIM(MID(B9689, 5, 3))," ","0"),SUBSTITUTE(TRIM(MID(B9689, 4, 3))," ","0"))</f>
        <v>6</v>
      </c>
      <c r="I9689" s="2" t="str">
        <f>IF(Table13456[[#This Row],[first]]="0",SUBSTITUTE(TRIM(MID(B9689, 8, 3))," ","0"),SUBSTITUTE(TRIM(MID(B9689, 7, 3))," ","0"))</f>
        <v>312</v>
      </c>
      <c r="J9689" s="2">
        <v>1</v>
      </c>
      <c r="K9689" s="2" t="str">
        <f t="shared" si="453"/>
        <v>E53</v>
      </c>
      <c r="L9689" s="2" t="str">
        <f t="shared" si="454"/>
        <v>006</v>
      </c>
      <c r="M9689" s="2" t="str">
        <f t="shared" si="455"/>
        <v>312</v>
      </c>
    </row>
    <row r="9690" spans="2:13" x14ac:dyDescent="0.25">
      <c r="B9690" s="2" t="s">
        <v>19031</v>
      </c>
      <c r="C9690" s="2" t="s">
        <v>19032</v>
      </c>
      <c r="D9690" s="6" t="str">
        <f>+_xlfn.CONCAT(Table13456[[#This Row],[phase1]],Table13456[[#This Row],[phase2]],Table13456[[#This Row],[phase3]],Table13456[[#This Row],[phase4]])</f>
        <v>1E53006313</v>
      </c>
      <c r="E9690" s="2" t="str">
        <f>+Table13456[[#This Row],[DESCRIPTION]]</f>
        <v>GUARDRAIL STANDARD PANEL (F&amp;I)  (SHOP BENT)</v>
      </c>
      <c r="F9690" s="2" t="str">
        <f>+LEFT(Table13456[[#This Row],[PAY ITEM]],1)</f>
        <v>E</v>
      </c>
      <c r="G9690" s="2" t="str">
        <f>IF(Table13456[[#This Row],[first]]="0",SUBSTITUTE(TRIM(MID(B9690, 2, 3))," ","0"),SUBSTITUTE(TRIM(MID(B9690, 1, 3))," ","0"))</f>
        <v>E53</v>
      </c>
      <c r="H9690" s="2" t="str">
        <f>IF(Table13456[[#This Row],[first]]="0",SUBSTITUTE(TRIM(MID(B9690, 5, 3))," ","0"),SUBSTITUTE(TRIM(MID(B9690, 4, 3))," ","0"))</f>
        <v>6</v>
      </c>
      <c r="I9690" s="2" t="str">
        <f>IF(Table13456[[#This Row],[first]]="0",SUBSTITUTE(TRIM(MID(B9690, 8, 3))," ","0"),SUBSTITUTE(TRIM(MID(B9690, 7, 3))," ","0"))</f>
        <v>313</v>
      </c>
      <c r="J9690" s="2">
        <v>1</v>
      </c>
      <c r="K9690" s="2" t="str">
        <f t="shared" si="453"/>
        <v>E53</v>
      </c>
      <c r="L9690" s="2" t="str">
        <f t="shared" si="454"/>
        <v>006</v>
      </c>
      <c r="M9690" s="2" t="str">
        <f t="shared" si="455"/>
        <v>313</v>
      </c>
    </row>
    <row r="9691" spans="2:13" x14ac:dyDescent="0.25">
      <c r="B9691" s="2" t="s">
        <v>19033</v>
      </c>
      <c r="C9691" s="2" t="s">
        <v>19034</v>
      </c>
      <c r="D9691" s="6" t="str">
        <f>+_xlfn.CONCAT(Table13456[[#This Row],[phase1]],Table13456[[#This Row],[phase2]],Table13456[[#This Row],[phase3]],Table13456[[#This Row],[phase4]])</f>
        <v>1E53006313</v>
      </c>
      <c r="E9691" s="2" t="str">
        <f>+Table13456[[#This Row],[DESCRIPTION]]</f>
        <v>GUARDRAIL STANDARD PANEL (F&amp;I)( 0.' - 50')</v>
      </c>
      <c r="F9691" s="2" t="str">
        <f>+LEFT(Table13456[[#This Row],[PAY ITEM]],1)</f>
        <v>E</v>
      </c>
      <c r="G9691" s="2" t="str">
        <f>IF(Table13456[[#This Row],[first]]="0",SUBSTITUTE(TRIM(MID(B9691, 2, 3))," ","0"),SUBSTITUTE(TRIM(MID(B9691, 1, 3))," ","0"))</f>
        <v>E53</v>
      </c>
      <c r="H9691" s="2" t="str">
        <f>IF(Table13456[[#This Row],[first]]="0",SUBSTITUTE(TRIM(MID(B9691, 5, 3))," ","0"),SUBSTITUTE(TRIM(MID(B9691, 4, 3))," ","0"))</f>
        <v>6</v>
      </c>
      <c r="I9691" s="2" t="str">
        <f>IF(Table13456[[#This Row],[first]]="0",SUBSTITUTE(TRIM(MID(B9691, 8, 3))," ","0"),SUBSTITUTE(TRIM(MID(B9691, 7, 3))," ","0"))</f>
        <v>313</v>
      </c>
      <c r="J9691" s="2">
        <v>1</v>
      </c>
      <c r="K9691" s="2" t="str">
        <f t="shared" si="453"/>
        <v>E53</v>
      </c>
      <c r="L9691" s="2" t="str">
        <f t="shared" si="454"/>
        <v>006</v>
      </c>
      <c r="M9691" s="2" t="str">
        <f t="shared" si="455"/>
        <v>313</v>
      </c>
    </row>
    <row r="9692" spans="2:13" x14ac:dyDescent="0.25">
      <c r="B9692" s="2" t="s">
        <v>19035</v>
      </c>
      <c r="C9692" s="2" t="s">
        <v>19036</v>
      </c>
      <c r="D9692" s="6" t="str">
        <f>+_xlfn.CONCAT(Table13456[[#This Row],[phase1]],Table13456[[#This Row],[phase2]],Table13456[[#This Row],[phase3]],Table13456[[#This Row],[phase4]])</f>
        <v>1E53006313</v>
      </c>
      <c r="E9692" s="2" t="str">
        <f>+Table13456[[#This Row],[DESCRIPTION]]</f>
        <v>GUARDRAIL STANDARD PANEL (F&amp;I)(51' - 200')</v>
      </c>
      <c r="F9692" s="2" t="str">
        <f>+LEFT(Table13456[[#This Row],[PAY ITEM]],1)</f>
        <v>E</v>
      </c>
      <c r="G9692" s="2" t="str">
        <f>IF(Table13456[[#This Row],[first]]="0",SUBSTITUTE(TRIM(MID(B9692, 2, 3))," ","0"),SUBSTITUTE(TRIM(MID(B9692, 1, 3))," ","0"))</f>
        <v>E53</v>
      </c>
      <c r="H9692" s="2" t="str">
        <f>IF(Table13456[[#This Row],[first]]="0",SUBSTITUTE(TRIM(MID(B9692, 5, 3))," ","0"),SUBSTITUTE(TRIM(MID(B9692, 4, 3))," ","0"))</f>
        <v>6</v>
      </c>
      <c r="I9692" s="2" t="str">
        <f>IF(Table13456[[#This Row],[first]]="0",SUBSTITUTE(TRIM(MID(B9692, 8, 3))," ","0"),SUBSTITUTE(TRIM(MID(B9692, 7, 3))," ","0"))</f>
        <v>313</v>
      </c>
      <c r="J9692" s="2">
        <v>1</v>
      </c>
      <c r="K9692" s="2" t="str">
        <f t="shared" si="453"/>
        <v>E53</v>
      </c>
      <c r="L9692" s="2" t="str">
        <f t="shared" si="454"/>
        <v>006</v>
      </c>
      <c r="M9692" s="2" t="str">
        <f t="shared" si="455"/>
        <v>313</v>
      </c>
    </row>
    <row r="9693" spans="2:13" x14ac:dyDescent="0.25">
      <c r="B9693" s="2" t="s">
        <v>19037</v>
      </c>
      <c r="C9693" s="2" t="s">
        <v>19038</v>
      </c>
      <c r="D9693" s="6" t="str">
        <f>+_xlfn.CONCAT(Table13456[[#This Row],[phase1]],Table13456[[#This Row],[phase2]],Table13456[[#This Row],[phase3]],Table13456[[#This Row],[phase4]])</f>
        <v>1E53006313</v>
      </c>
      <c r="E9693" s="2" t="str">
        <f>+Table13456[[#This Row],[DESCRIPTION]]</f>
        <v>GUARDRAIL STANDARD PANEL (F&amp;I)(&gt; 200')</v>
      </c>
      <c r="F9693" s="2" t="str">
        <f>+LEFT(Table13456[[#This Row],[PAY ITEM]],1)</f>
        <v>E</v>
      </c>
      <c r="G9693" s="2" t="str">
        <f>IF(Table13456[[#This Row],[first]]="0",SUBSTITUTE(TRIM(MID(B9693, 2, 3))," ","0"),SUBSTITUTE(TRIM(MID(B9693, 1, 3))," ","0"))</f>
        <v>E53</v>
      </c>
      <c r="H9693" s="2" t="str">
        <f>IF(Table13456[[#This Row],[first]]="0",SUBSTITUTE(TRIM(MID(B9693, 5, 3))," ","0"),SUBSTITUTE(TRIM(MID(B9693, 4, 3))," ","0"))</f>
        <v>6</v>
      </c>
      <c r="I9693" s="2" t="str">
        <f>IF(Table13456[[#This Row],[first]]="0",SUBSTITUTE(TRIM(MID(B9693, 8, 3))," ","0"),SUBSTITUTE(TRIM(MID(B9693, 7, 3))," ","0"))</f>
        <v>313</v>
      </c>
      <c r="J9693" s="2">
        <v>1</v>
      </c>
      <c r="K9693" s="2" t="str">
        <f t="shared" si="453"/>
        <v>E53</v>
      </c>
      <c r="L9693" s="2" t="str">
        <f t="shared" si="454"/>
        <v>006</v>
      </c>
      <c r="M9693" s="2" t="str">
        <f t="shared" si="455"/>
        <v>313</v>
      </c>
    </row>
    <row r="9694" spans="2:13" x14ac:dyDescent="0.25">
      <c r="B9694" s="2" t="s">
        <v>19039</v>
      </c>
      <c r="C9694" s="2" t="s">
        <v>19040</v>
      </c>
      <c r="D9694" s="6" t="str">
        <f>+_xlfn.CONCAT(Table13456[[#This Row],[phase1]],Table13456[[#This Row],[phase2]],Table13456[[#This Row],[phase3]],Table13456[[#This Row],[phase4]])</f>
        <v>1E53006314</v>
      </c>
      <c r="E9694" s="2" t="str">
        <f>+Table13456[[#This Row],[DESCRIPTION]]</f>
        <v>GUARDRAIL STANDARD PANEL (REPLACE)</v>
      </c>
      <c r="F9694" s="2" t="str">
        <f>+LEFT(Table13456[[#This Row],[PAY ITEM]],1)</f>
        <v>E</v>
      </c>
      <c r="G9694" s="2" t="str">
        <f>IF(Table13456[[#This Row],[first]]="0",SUBSTITUTE(TRIM(MID(B9694, 2, 3))," ","0"),SUBSTITUTE(TRIM(MID(B9694, 1, 3))," ","0"))</f>
        <v>E53</v>
      </c>
      <c r="H9694" s="2" t="str">
        <f>IF(Table13456[[#This Row],[first]]="0",SUBSTITUTE(TRIM(MID(B9694, 5, 3))," ","0"),SUBSTITUTE(TRIM(MID(B9694, 4, 3))," ","0"))</f>
        <v>6</v>
      </c>
      <c r="I9694" s="2" t="str">
        <f>IF(Table13456[[#This Row],[first]]="0",SUBSTITUTE(TRIM(MID(B9694, 8, 3))," ","0"),SUBSTITUTE(TRIM(MID(B9694, 7, 3))," ","0"))</f>
        <v>314</v>
      </c>
      <c r="J9694" s="2">
        <v>1</v>
      </c>
      <c r="K9694" s="2" t="str">
        <f t="shared" si="453"/>
        <v>E53</v>
      </c>
      <c r="L9694" s="2" t="str">
        <f t="shared" si="454"/>
        <v>006</v>
      </c>
      <c r="M9694" s="2" t="str">
        <f t="shared" si="455"/>
        <v>314</v>
      </c>
    </row>
    <row r="9695" spans="2:13" x14ac:dyDescent="0.25">
      <c r="B9695" s="2" t="s">
        <v>19041</v>
      </c>
      <c r="C9695" s="2" t="s">
        <v>19042</v>
      </c>
      <c r="D9695" s="6" t="str">
        <f>+_xlfn.CONCAT(Table13456[[#This Row],[phase1]],Table13456[[#This Row],[phase2]],Table13456[[#This Row],[phase3]],Table13456[[#This Row],[phase4]])</f>
        <v>1E53006314</v>
      </c>
      <c r="E9695" s="2" t="str">
        <f>+Table13456[[#This Row],[DESCRIPTION]]</f>
        <v>GUARDRAIL STANDARD PANEL (REPLACE) (SHOP BENT)</v>
      </c>
      <c r="F9695" s="2" t="str">
        <f>+LEFT(Table13456[[#This Row],[PAY ITEM]],1)</f>
        <v>E</v>
      </c>
      <c r="G9695" s="2" t="str">
        <f>IF(Table13456[[#This Row],[first]]="0",SUBSTITUTE(TRIM(MID(B9695, 2, 3))," ","0"),SUBSTITUTE(TRIM(MID(B9695, 1, 3))," ","0"))</f>
        <v>E53</v>
      </c>
      <c r="H9695" s="2" t="str">
        <f>IF(Table13456[[#This Row],[first]]="0",SUBSTITUTE(TRIM(MID(B9695, 5, 3))," ","0"),SUBSTITUTE(TRIM(MID(B9695, 4, 3))," ","0"))</f>
        <v>6</v>
      </c>
      <c r="I9695" s="2" t="str">
        <f>IF(Table13456[[#This Row],[first]]="0",SUBSTITUTE(TRIM(MID(B9695, 8, 3))," ","0"),SUBSTITUTE(TRIM(MID(B9695, 7, 3))," ","0"))</f>
        <v>314</v>
      </c>
      <c r="J9695" s="2">
        <v>1</v>
      </c>
      <c r="K9695" s="2" t="str">
        <f t="shared" si="453"/>
        <v>E53</v>
      </c>
      <c r="L9695" s="2" t="str">
        <f t="shared" si="454"/>
        <v>006</v>
      </c>
      <c r="M9695" s="2" t="str">
        <f t="shared" si="455"/>
        <v>314</v>
      </c>
    </row>
    <row r="9696" spans="2:13" x14ac:dyDescent="0.25">
      <c r="B9696" s="2" t="s">
        <v>19043</v>
      </c>
      <c r="C9696" s="2" t="s">
        <v>19044</v>
      </c>
      <c r="D9696" s="6" t="str">
        <f>+_xlfn.CONCAT(Table13456[[#This Row],[phase1]],Table13456[[#This Row],[phase2]],Table13456[[#This Row],[phase3]],Table13456[[#This Row],[phase4]])</f>
        <v>1E53006314</v>
      </c>
      <c r="E9696" s="2" t="str">
        <f>+Table13456[[#This Row],[DESCRIPTION]]</f>
        <v>GUARDRAIL STANDARD PANEL (REPLACE) (0' - 50')</v>
      </c>
      <c r="F9696" s="2" t="str">
        <f>+LEFT(Table13456[[#This Row],[PAY ITEM]],1)</f>
        <v>E</v>
      </c>
      <c r="G9696" s="2" t="str">
        <f>IF(Table13456[[#This Row],[first]]="0",SUBSTITUTE(TRIM(MID(B9696, 2, 3))," ","0"),SUBSTITUTE(TRIM(MID(B9696, 1, 3))," ","0"))</f>
        <v>E53</v>
      </c>
      <c r="H9696" s="2" t="str">
        <f>IF(Table13456[[#This Row],[first]]="0",SUBSTITUTE(TRIM(MID(B9696, 5, 3))," ","0"),SUBSTITUTE(TRIM(MID(B9696, 4, 3))," ","0"))</f>
        <v>6</v>
      </c>
      <c r="I9696" s="2" t="str">
        <f>IF(Table13456[[#This Row],[first]]="0",SUBSTITUTE(TRIM(MID(B9696, 8, 3))," ","0"),SUBSTITUTE(TRIM(MID(B9696, 7, 3))," ","0"))</f>
        <v>314</v>
      </c>
      <c r="J9696" s="2">
        <v>1</v>
      </c>
      <c r="K9696" s="2" t="str">
        <f t="shared" si="453"/>
        <v>E53</v>
      </c>
      <c r="L9696" s="2" t="str">
        <f t="shared" si="454"/>
        <v>006</v>
      </c>
      <c r="M9696" s="2" t="str">
        <f t="shared" si="455"/>
        <v>314</v>
      </c>
    </row>
    <row r="9697" spans="2:13" x14ac:dyDescent="0.25">
      <c r="B9697" s="2" t="s">
        <v>19045</v>
      </c>
      <c r="C9697" s="2" t="s">
        <v>19046</v>
      </c>
      <c r="D9697" s="6" t="str">
        <f>+_xlfn.CONCAT(Table13456[[#This Row],[phase1]],Table13456[[#This Row],[phase2]],Table13456[[#This Row],[phase3]],Table13456[[#This Row],[phase4]])</f>
        <v>1E53006314</v>
      </c>
      <c r="E9697" s="2" t="str">
        <f>+Table13456[[#This Row],[DESCRIPTION]]</f>
        <v>GUARDRAIL STANDARD PANEL (REPLACE) (51' - 200')</v>
      </c>
      <c r="F9697" s="2" t="str">
        <f>+LEFT(Table13456[[#This Row],[PAY ITEM]],1)</f>
        <v>E</v>
      </c>
      <c r="G9697" s="2" t="str">
        <f>IF(Table13456[[#This Row],[first]]="0",SUBSTITUTE(TRIM(MID(B9697, 2, 3))," ","0"),SUBSTITUTE(TRIM(MID(B9697, 1, 3))," ","0"))</f>
        <v>E53</v>
      </c>
      <c r="H9697" s="2" t="str">
        <f>IF(Table13456[[#This Row],[first]]="0",SUBSTITUTE(TRIM(MID(B9697, 5, 3))," ","0"),SUBSTITUTE(TRIM(MID(B9697, 4, 3))," ","0"))</f>
        <v>6</v>
      </c>
      <c r="I9697" s="2" t="str">
        <f>IF(Table13456[[#This Row],[first]]="0",SUBSTITUTE(TRIM(MID(B9697, 8, 3))," ","0"),SUBSTITUTE(TRIM(MID(B9697, 7, 3))," ","0"))</f>
        <v>314</v>
      </c>
      <c r="J9697" s="2">
        <v>1</v>
      </c>
      <c r="K9697" s="2" t="str">
        <f t="shared" si="453"/>
        <v>E53</v>
      </c>
      <c r="L9697" s="2" t="str">
        <f t="shared" si="454"/>
        <v>006</v>
      </c>
      <c r="M9697" s="2" t="str">
        <f t="shared" si="455"/>
        <v>314</v>
      </c>
    </row>
    <row r="9698" spans="2:13" x14ac:dyDescent="0.25">
      <c r="B9698" s="2" t="s">
        <v>19047</v>
      </c>
      <c r="C9698" s="2" t="s">
        <v>19048</v>
      </c>
      <c r="D9698" s="6" t="str">
        <f>+_xlfn.CONCAT(Table13456[[#This Row],[phase1]],Table13456[[#This Row],[phase2]],Table13456[[#This Row],[phase3]],Table13456[[#This Row],[phase4]])</f>
        <v>1E53006314</v>
      </c>
      <c r="E9698" s="2" t="str">
        <f>+Table13456[[#This Row],[DESCRIPTION]]</f>
        <v>GUARDRAIL STANDARD PANEL (REPLACE) (&gt; 200')</v>
      </c>
      <c r="F9698" s="2" t="str">
        <f>+LEFT(Table13456[[#This Row],[PAY ITEM]],1)</f>
        <v>E</v>
      </c>
      <c r="G9698" s="2" t="str">
        <f>IF(Table13456[[#This Row],[first]]="0",SUBSTITUTE(TRIM(MID(B9698, 2, 3))," ","0"),SUBSTITUTE(TRIM(MID(B9698, 1, 3))," ","0"))</f>
        <v>E53</v>
      </c>
      <c r="H9698" s="2" t="str">
        <f>IF(Table13456[[#This Row],[first]]="0",SUBSTITUTE(TRIM(MID(B9698, 5, 3))," ","0"),SUBSTITUTE(TRIM(MID(B9698, 4, 3))," ","0"))</f>
        <v>6</v>
      </c>
      <c r="I9698" s="2" t="str">
        <f>IF(Table13456[[#This Row],[first]]="0",SUBSTITUTE(TRIM(MID(B9698, 8, 3))," ","0"),SUBSTITUTE(TRIM(MID(B9698, 7, 3))," ","0"))</f>
        <v>314</v>
      </c>
      <c r="J9698" s="2">
        <v>1</v>
      </c>
      <c r="K9698" s="2" t="str">
        <f t="shared" si="453"/>
        <v>E53</v>
      </c>
      <c r="L9698" s="2" t="str">
        <f t="shared" si="454"/>
        <v>006</v>
      </c>
      <c r="M9698" s="2" t="str">
        <f t="shared" si="455"/>
        <v>314</v>
      </c>
    </row>
    <row r="9699" spans="2:13" x14ac:dyDescent="0.25">
      <c r="B9699" s="2" t="s">
        <v>19049</v>
      </c>
      <c r="C9699" s="2" t="s">
        <v>19050</v>
      </c>
      <c r="D9699" s="6" t="str">
        <f>+_xlfn.CONCAT(Table13456[[#This Row],[phase1]],Table13456[[#This Row],[phase2]],Table13456[[#This Row],[phase3]],Table13456[[#This Row],[phase4]])</f>
        <v>1E53006323</v>
      </c>
      <c r="E9699" s="2" t="str">
        <f>+Table13456[[#This Row],[DESCRIPTION]]</f>
        <v>GUARDRAIL THRIE BEAM (F&amp;I) (0' - 50')</v>
      </c>
      <c r="F9699" s="2" t="str">
        <f>+LEFT(Table13456[[#This Row],[PAY ITEM]],1)</f>
        <v>E</v>
      </c>
      <c r="G9699" s="2" t="str">
        <f>IF(Table13456[[#This Row],[first]]="0",SUBSTITUTE(TRIM(MID(B9699, 2, 3))," ","0"),SUBSTITUTE(TRIM(MID(B9699, 1, 3))," ","0"))</f>
        <v>E53</v>
      </c>
      <c r="H9699" s="2" t="str">
        <f>IF(Table13456[[#This Row],[first]]="0",SUBSTITUTE(TRIM(MID(B9699, 5, 3))," ","0"),SUBSTITUTE(TRIM(MID(B9699, 4, 3))," ","0"))</f>
        <v>6</v>
      </c>
      <c r="I9699" s="2" t="str">
        <f>IF(Table13456[[#This Row],[first]]="0",SUBSTITUTE(TRIM(MID(B9699, 8, 3))," ","0"),SUBSTITUTE(TRIM(MID(B9699, 7, 3))," ","0"))</f>
        <v>323</v>
      </c>
      <c r="J9699" s="2">
        <v>1</v>
      </c>
      <c r="K9699" s="2" t="str">
        <f t="shared" si="453"/>
        <v>E53</v>
      </c>
      <c r="L9699" s="2" t="str">
        <f t="shared" si="454"/>
        <v>006</v>
      </c>
      <c r="M9699" s="2" t="str">
        <f t="shared" si="455"/>
        <v>323</v>
      </c>
    </row>
    <row r="9700" spans="2:13" x14ac:dyDescent="0.25">
      <c r="B9700" s="2" t="s">
        <v>19051</v>
      </c>
      <c r="C9700" s="2" t="s">
        <v>19052</v>
      </c>
      <c r="D9700" s="6" t="str">
        <f>+_xlfn.CONCAT(Table13456[[#This Row],[phase1]],Table13456[[#This Row],[phase2]],Table13456[[#This Row],[phase3]],Table13456[[#This Row],[phase4]])</f>
        <v>1E53006324</v>
      </c>
      <c r="E9700" s="2" t="str">
        <f>+Table13456[[#This Row],[DESCRIPTION]]</f>
        <v>GUARDRAIL THRIE BEAM (REPLACE)</v>
      </c>
      <c r="F9700" s="2" t="str">
        <f>+LEFT(Table13456[[#This Row],[PAY ITEM]],1)</f>
        <v>E</v>
      </c>
      <c r="G9700" s="2" t="str">
        <f>IF(Table13456[[#This Row],[first]]="0",SUBSTITUTE(TRIM(MID(B9700, 2, 3))," ","0"),SUBSTITUTE(TRIM(MID(B9700, 1, 3))," ","0"))</f>
        <v>E53</v>
      </c>
      <c r="H9700" s="2" t="str">
        <f>IF(Table13456[[#This Row],[first]]="0",SUBSTITUTE(TRIM(MID(B9700, 5, 3))," ","0"),SUBSTITUTE(TRIM(MID(B9700, 4, 3))," ","0"))</f>
        <v>6</v>
      </c>
      <c r="I9700" s="2" t="str">
        <f>IF(Table13456[[#This Row],[first]]="0",SUBSTITUTE(TRIM(MID(B9700, 8, 3))," ","0"),SUBSTITUTE(TRIM(MID(B9700, 7, 3))," ","0"))</f>
        <v>324</v>
      </c>
      <c r="J9700" s="2">
        <v>1</v>
      </c>
      <c r="K9700" s="2" t="str">
        <f t="shared" si="453"/>
        <v>E53</v>
      </c>
      <c r="L9700" s="2" t="str">
        <f t="shared" si="454"/>
        <v>006</v>
      </c>
      <c r="M9700" s="2" t="str">
        <f t="shared" si="455"/>
        <v>324</v>
      </c>
    </row>
    <row r="9701" spans="2:13" x14ac:dyDescent="0.25">
      <c r="B9701" s="2" t="s">
        <v>19053</v>
      </c>
      <c r="C9701" s="2" t="s">
        <v>19054</v>
      </c>
      <c r="D9701" s="6" t="str">
        <f>+_xlfn.CONCAT(Table13456[[#This Row],[phase1]],Table13456[[#This Row],[phase2]],Table13456[[#This Row],[phase3]],Table13456[[#This Row],[phase4]])</f>
        <v>1E53006324</v>
      </c>
      <c r="E9701" s="2" t="str">
        <f>+Table13456[[#This Row],[DESCRIPTION]]</f>
        <v>GUARDRAIL THRIE BEAM  (REPLACE)  (0' - 50')</v>
      </c>
      <c r="F9701" s="2" t="str">
        <f>+LEFT(Table13456[[#This Row],[PAY ITEM]],1)</f>
        <v>E</v>
      </c>
      <c r="G9701" s="2" t="str">
        <f>IF(Table13456[[#This Row],[first]]="0",SUBSTITUTE(TRIM(MID(B9701, 2, 3))," ","0"),SUBSTITUTE(TRIM(MID(B9701, 1, 3))," ","0"))</f>
        <v>E53</v>
      </c>
      <c r="H9701" s="2" t="str">
        <f>IF(Table13456[[#This Row],[first]]="0",SUBSTITUTE(TRIM(MID(B9701, 5, 3))," ","0"),SUBSTITUTE(TRIM(MID(B9701, 4, 3))," ","0"))</f>
        <v>6</v>
      </c>
      <c r="I9701" s="2" t="str">
        <f>IF(Table13456[[#This Row],[first]]="0",SUBSTITUTE(TRIM(MID(B9701, 8, 3))," ","0"),SUBSTITUTE(TRIM(MID(B9701, 7, 3))," ","0"))</f>
        <v>324</v>
      </c>
      <c r="J9701" s="2">
        <v>1</v>
      </c>
      <c r="K9701" s="2" t="str">
        <f t="shared" si="453"/>
        <v>E53</v>
      </c>
      <c r="L9701" s="2" t="str">
        <f t="shared" si="454"/>
        <v>006</v>
      </c>
      <c r="M9701" s="2" t="str">
        <f t="shared" si="455"/>
        <v>324</v>
      </c>
    </row>
    <row r="9702" spans="2:13" x14ac:dyDescent="0.25">
      <c r="B9702" s="2" t="s">
        <v>19055</v>
      </c>
      <c r="C9702" s="2" t="s">
        <v>19056</v>
      </c>
      <c r="D9702" s="6" t="str">
        <f>+_xlfn.CONCAT(Table13456[[#This Row],[phase1]],Table13456[[#This Row],[phase2]],Table13456[[#This Row],[phase3]],Table13456[[#This Row],[phase4]])</f>
        <v>1E53006334</v>
      </c>
      <c r="E9702" s="2" t="str">
        <f>+Table13456[[#This Row],[DESCRIPTION]]</f>
        <v>GUARDRAIL BOX BEAM (REPLACE) (0' - 50')</v>
      </c>
      <c r="F9702" s="2" t="str">
        <f>+LEFT(Table13456[[#This Row],[PAY ITEM]],1)</f>
        <v>E</v>
      </c>
      <c r="G9702" s="2" t="str">
        <f>IF(Table13456[[#This Row],[first]]="0",SUBSTITUTE(TRIM(MID(B9702, 2, 3))," ","0"),SUBSTITUTE(TRIM(MID(B9702, 1, 3))," ","0"))</f>
        <v>E53</v>
      </c>
      <c r="H9702" s="2" t="str">
        <f>IF(Table13456[[#This Row],[first]]="0",SUBSTITUTE(TRIM(MID(B9702, 5, 3))," ","0"),SUBSTITUTE(TRIM(MID(B9702, 4, 3))," ","0"))</f>
        <v>6</v>
      </c>
      <c r="I9702" s="2" t="str">
        <f>IF(Table13456[[#This Row],[first]]="0",SUBSTITUTE(TRIM(MID(B9702, 8, 3))," ","0"),SUBSTITUTE(TRIM(MID(B9702, 7, 3))," ","0"))</f>
        <v>334</v>
      </c>
      <c r="J9702" s="2">
        <v>1</v>
      </c>
      <c r="K9702" s="2" t="str">
        <f t="shared" si="453"/>
        <v>E53</v>
      </c>
      <c r="L9702" s="2" t="str">
        <f t="shared" si="454"/>
        <v>006</v>
      </c>
      <c r="M9702" s="2" t="str">
        <f t="shared" si="455"/>
        <v>334</v>
      </c>
    </row>
    <row r="9703" spans="2:13" x14ac:dyDescent="0.25">
      <c r="B9703" s="2" t="s">
        <v>19057</v>
      </c>
      <c r="C9703" s="2" t="s">
        <v>19058</v>
      </c>
      <c r="D9703" s="6" t="str">
        <f>+_xlfn.CONCAT(Table13456[[#This Row],[phase1]],Table13456[[#This Row],[phase2]],Table13456[[#This Row],[phase3]],Table13456[[#This Row],[phase4]])</f>
        <v>1E53006334</v>
      </c>
      <c r="E9703" s="2" t="str">
        <f>+Table13456[[#This Row],[DESCRIPTION]]</f>
        <v>GUARDRAIL BOX BEAM (REPLACE) (51' - 200')</v>
      </c>
      <c r="F9703" s="2" t="str">
        <f>+LEFT(Table13456[[#This Row],[PAY ITEM]],1)</f>
        <v>E</v>
      </c>
      <c r="G9703" s="2" t="str">
        <f>IF(Table13456[[#This Row],[first]]="0",SUBSTITUTE(TRIM(MID(B9703, 2, 3))," ","0"),SUBSTITUTE(TRIM(MID(B9703, 1, 3))," ","0"))</f>
        <v>E53</v>
      </c>
      <c r="H9703" s="2" t="str">
        <f>IF(Table13456[[#This Row],[first]]="0",SUBSTITUTE(TRIM(MID(B9703, 5, 3))," ","0"),SUBSTITUTE(TRIM(MID(B9703, 4, 3))," ","0"))</f>
        <v>6</v>
      </c>
      <c r="I9703" s="2" t="str">
        <f>IF(Table13456[[#This Row],[first]]="0",SUBSTITUTE(TRIM(MID(B9703, 8, 3))," ","0"),SUBSTITUTE(TRIM(MID(B9703, 7, 3))," ","0"))</f>
        <v>334</v>
      </c>
      <c r="J9703" s="2">
        <v>1</v>
      </c>
      <c r="K9703" s="2" t="str">
        <f t="shared" si="453"/>
        <v>E53</v>
      </c>
      <c r="L9703" s="2" t="str">
        <f t="shared" si="454"/>
        <v>006</v>
      </c>
      <c r="M9703" s="2" t="str">
        <f t="shared" si="455"/>
        <v>334</v>
      </c>
    </row>
    <row r="9704" spans="2:13" x14ac:dyDescent="0.25">
      <c r="B9704" s="2" t="s">
        <v>19059</v>
      </c>
      <c r="C9704" s="2" t="s">
        <v>19060</v>
      </c>
      <c r="D9704" s="6" t="str">
        <f>+_xlfn.CONCAT(Table13456[[#This Row],[phase1]],Table13456[[#This Row],[phase2]],Table13456[[#This Row],[phase3]],Table13456[[#This Row],[phase4]])</f>
        <v>1E53006343</v>
      </c>
      <c r="E9704" s="2" t="str">
        <f>+Table13456[[#This Row],[DESCRIPTION]]</f>
        <v>GUARDRAIL RUB RAIL (F&amp;I) (0' - 50')</v>
      </c>
      <c r="F9704" s="2" t="str">
        <f>+LEFT(Table13456[[#This Row],[PAY ITEM]],1)</f>
        <v>E</v>
      </c>
      <c r="G9704" s="2" t="str">
        <f>IF(Table13456[[#This Row],[first]]="0",SUBSTITUTE(TRIM(MID(B9704, 2, 3))," ","0"),SUBSTITUTE(TRIM(MID(B9704, 1, 3))," ","0"))</f>
        <v>E53</v>
      </c>
      <c r="H9704" s="2" t="str">
        <f>IF(Table13456[[#This Row],[first]]="0",SUBSTITUTE(TRIM(MID(B9704, 5, 3))," ","0"),SUBSTITUTE(TRIM(MID(B9704, 4, 3))," ","0"))</f>
        <v>6</v>
      </c>
      <c r="I9704" s="2" t="str">
        <f>IF(Table13456[[#This Row],[first]]="0",SUBSTITUTE(TRIM(MID(B9704, 8, 3))," ","0"),SUBSTITUTE(TRIM(MID(B9704, 7, 3))," ","0"))</f>
        <v>343</v>
      </c>
      <c r="J9704" s="2">
        <v>1</v>
      </c>
      <c r="K9704" s="2" t="str">
        <f t="shared" si="453"/>
        <v>E53</v>
      </c>
      <c r="L9704" s="2" t="str">
        <f t="shared" si="454"/>
        <v>006</v>
      </c>
      <c r="M9704" s="2" t="str">
        <f t="shared" si="455"/>
        <v>343</v>
      </c>
    </row>
    <row r="9705" spans="2:13" x14ac:dyDescent="0.25">
      <c r="B9705" s="2" t="s">
        <v>19061</v>
      </c>
      <c r="C9705" s="2" t="s">
        <v>19062</v>
      </c>
      <c r="D9705" s="6" t="str">
        <f>+_xlfn.CONCAT(Table13456[[#This Row],[phase1]],Table13456[[#This Row],[phase2]],Table13456[[#This Row],[phase3]],Table13456[[#This Row],[phase4]])</f>
        <v>1E53006353</v>
      </c>
      <c r="E9705" s="2" t="str">
        <f>+Table13456[[#This Row],[DESCRIPTION]]</f>
        <v>GUARDRAIL (PIPE RAIL SAFETY) (F&amp;I) (0' - 50')</v>
      </c>
      <c r="F9705" s="2" t="str">
        <f>+LEFT(Table13456[[#This Row],[PAY ITEM]],1)</f>
        <v>E</v>
      </c>
      <c r="G9705" s="2" t="str">
        <f>IF(Table13456[[#This Row],[first]]="0",SUBSTITUTE(TRIM(MID(B9705, 2, 3))," ","0"),SUBSTITUTE(TRIM(MID(B9705, 1, 3))," ","0"))</f>
        <v>E53</v>
      </c>
      <c r="H9705" s="2" t="str">
        <f>IF(Table13456[[#This Row],[first]]="0",SUBSTITUTE(TRIM(MID(B9705, 5, 3))," ","0"),SUBSTITUTE(TRIM(MID(B9705, 4, 3))," ","0"))</f>
        <v>6</v>
      </c>
      <c r="I9705" s="2" t="str">
        <f>IF(Table13456[[#This Row],[first]]="0",SUBSTITUTE(TRIM(MID(B9705, 8, 3))," ","0"),SUBSTITUTE(TRIM(MID(B9705, 7, 3))," ","0"))</f>
        <v>353</v>
      </c>
      <c r="J9705" s="2">
        <v>1</v>
      </c>
      <c r="K9705" s="2" t="str">
        <f t="shared" si="453"/>
        <v>E53</v>
      </c>
      <c r="L9705" s="2" t="str">
        <f t="shared" si="454"/>
        <v>006</v>
      </c>
      <c r="M9705" s="2" t="str">
        <f t="shared" si="455"/>
        <v>353</v>
      </c>
    </row>
    <row r="9706" spans="2:13" x14ac:dyDescent="0.25">
      <c r="B9706" s="2" t="s">
        <v>19063</v>
      </c>
      <c r="C9706" s="2" t="s">
        <v>19064</v>
      </c>
      <c r="D9706" s="6" t="str">
        <f>+_xlfn.CONCAT(Table13456[[#This Row],[phase1]],Table13456[[#This Row],[phase2]],Table13456[[#This Row],[phase3]],Table13456[[#This Row],[phase4]])</f>
        <v>1E53006354</v>
      </c>
      <c r="E9706" s="2" t="str">
        <f>+Table13456[[#This Row],[DESCRIPTION]]</f>
        <v>GUARDRAIL (PIPE RAIL) (REPLACE)</v>
      </c>
      <c r="F9706" s="2" t="str">
        <f>+LEFT(Table13456[[#This Row],[PAY ITEM]],1)</f>
        <v>E</v>
      </c>
      <c r="G9706" s="2" t="str">
        <f>IF(Table13456[[#This Row],[first]]="0",SUBSTITUTE(TRIM(MID(B9706, 2, 3))," ","0"),SUBSTITUTE(TRIM(MID(B9706, 1, 3))," ","0"))</f>
        <v>E53</v>
      </c>
      <c r="H9706" s="2" t="str">
        <f>IF(Table13456[[#This Row],[first]]="0",SUBSTITUTE(TRIM(MID(B9706, 5, 3))," ","0"),SUBSTITUTE(TRIM(MID(B9706, 4, 3))," ","0"))</f>
        <v>6</v>
      </c>
      <c r="I9706" s="2" t="str">
        <f>IF(Table13456[[#This Row],[first]]="0",SUBSTITUTE(TRIM(MID(B9706, 8, 3))," ","0"),SUBSTITUTE(TRIM(MID(B9706, 7, 3))," ","0"))</f>
        <v>354</v>
      </c>
      <c r="J9706" s="2">
        <v>1</v>
      </c>
      <c r="K9706" s="2" t="str">
        <f t="shared" si="453"/>
        <v>E53</v>
      </c>
      <c r="L9706" s="2" t="str">
        <f t="shared" si="454"/>
        <v>006</v>
      </c>
      <c r="M9706" s="2" t="str">
        <f t="shared" si="455"/>
        <v>354</v>
      </c>
    </row>
    <row r="9707" spans="2:13" x14ac:dyDescent="0.25">
      <c r="B9707" s="2" t="s">
        <v>19065</v>
      </c>
      <c r="C9707" s="2" t="s">
        <v>19066</v>
      </c>
      <c r="D9707" s="6" t="str">
        <f>+_xlfn.CONCAT(Table13456[[#This Row],[phase1]],Table13456[[#This Row],[phase2]],Table13456[[#This Row],[phase3]],Table13456[[#This Row],[phase4]])</f>
        <v>1E53006364</v>
      </c>
      <c r="E9707" s="2" t="str">
        <f>+Table13456[[#This Row],[DESCRIPTION]]</f>
        <v>GUARDRAIL DOUBLE FACE (REPLACE) (0' - 50')</v>
      </c>
      <c r="F9707" s="2" t="str">
        <f>+LEFT(Table13456[[#This Row],[PAY ITEM]],1)</f>
        <v>E</v>
      </c>
      <c r="G9707" s="2" t="str">
        <f>IF(Table13456[[#This Row],[first]]="0",SUBSTITUTE(TRIM(MID(B9707, 2, 3))," ","0"),SUBSTITUTE(TRIM(MID(B9707, 1, 3))," ","0"))</f>
        <v>E53</v>
      </c>
      <c r="H9707" s="2" t="str">
        <f>IF(Table13456[[#This Row],[first]]="0",SUBSTITUTE(TRIM(MID(B9707, 5, 3))," ","0"),SUBSTITUTE(TRIM(MID(B9707, 4, 3))," ","0"))</f>
        <v>6</v>
      </c>
      <c r="I9707" s="2" t="str">
        <f>IF(Table13456[[#This Row],[first]]="0",SUBSTITUTE(TRIM(MID(B9707, 8, 3))," ","0"),SUBSTITUTE(TRIM(MID(B9707, 7, 3))," ","0"))</f>
        <v>364</v>
      </c>
      <c r="J9707" s="2">
        <v>1</v>
      </c>
      <c r="K9707" s="2" t="str">
        <f t="shared" si="453"/>
        <v>E53</v>
      </c>
      <c r="L9707" s="2" t="str">
        <f t="shared" si="454"/>
        <v>006</v>
      </c>
      <c r="M9707" s="2" t="str">
        <f t="shared" si="455"/>
        <v>364</v>
      </c>
    </row>
    <row r="9708" spans="2:13" x14ac:dyDescent="0.25">
      <c r="B9708" s="2" t="s">
        <v>19067</v>
      </c>
      <c r="C9708" s="2" t="s">
        <v>19068</v>
      </c>
      <c r="D9708" s="6" t="str">
        <f>+_xlfn.CONCAT(Table13456[[#This Row],[phase1]],Table13456[[#This Row],[phase2]],Table13456[[#This Row],[phase3]],Table13456[[#This Row],[phase4]])</f>
        <v>1E53006364</v>
      </c>
      <c r="E9708" s="2" t="str">
        <f>+Table13456[[#This Row],[DESCRIPTION]]</f>
        <v>GUARDRAIL DOUBLE FACE (REPLACE) (51' - 200')</v>
      </c>
      <c r="F9708" s="2" t="str">
        <f>+LEFT(Table13456[[#This Row],[PAY ITEM]],1)</f>
        <v>E</v>
      </c>
      <c r="G9708" s="2" t="str">
        <f>IF(Table13456[[#This Row],[first]]="0",SUBSTITUTE(TRIM(MID(B9708, 2, 3))," ","0"),SUBSTITUTE(TRIM(MID(B9708, 1, 3))," ","0"))</f>
        <v>E53</v>
      </c>
      <c r="H9708" s="2" t="str">
        <f>IF(Table13456[[#This Row],[first]]="0",SUBSTITUTE(TRIM(MID(B9708, 5, 3))," ","0"),SUBSTITUTE(TRIM(MID(B9708, 4, 3))," ","0"))</f>
        <v>6</v>
      </c>
      <c r="I9708" s="2" t="str">
        <f>IF(Table13456[[#This Row],[first]]="0",SUBSTITUTE(TRIM(MID(B9708, 8, 3))," ","0"),SUBSTITUTE(TRIM(MID(B9708, 7, 3))," ","0"))</f>
        <v>364</v>
      </c>
      <c r="J9708" s="2">
        <v>1</v>
      </c>
      <c r="K9708" s="2" t="str">
        <f t="shared" si="453"/>
        <v>E53</v>
      </c>
      <c r="L9708" s="2" t="str">
        <f t="shared" si="454"/>
        <v>006</v>
      </c>
      <c r="M9708" s="2" t="str">
        <f t="shared" si="455"/>
        <v>364</v>
      </c>
    </row>
    <row r="9709" spans="2:13" x14ac:dyDescent="0.25">
      <c r="B9709" s="2" t="s">
        <v>19069</v>
      </c>
      <c r="C9709" s="2" t="s">
        <v>19070</v>
      </c>
      <c r="D9709" s="6" t="str">
        <f>+_xlfn.CONCAT(Table13456[[#This Row],[phase1]],Table13456[[#This Row],[phase2]],Table13456[[#This Row],[phase3]],Table13456[[#This Row],[phase4]])</f>
        <v>1E53006364</v>
      </c>
      <c r="E9709" s="2" t="str">
        <f>+Table13456[[#This Row],[DESCRIPTION]]</f>
        <v>GUARDRAIL DOUBLE FACE (REPLACE) (&gt; 200')</v>
      </c>
      <c r="F9709" s="2" t="str">
        <f>+LEFT(Table13456[[#This Row],[PAY ITEM]],1)</f>
        <v>E</v>
      </c>
      <c r="G9709" s="2" t="str">
        <f>IF(Table13456[[#This Row],[first]]="0",SUBSTITUTE(TRIM(MID(B9709, 2, 3))," ","0"),SUBSTITUTE(TRIM(MID(B9709, 1, 3))," ","0"))</f>
        <v>E53</v>
      </c>
      <c r="H9709" s="2" t="str">
        <f>IF(Table13456[[#This Row],[first]]="0",SUBSTITUTE(TRIM(MID(B9709, 5, 3))," ","0"),SUBSTITUTE(TRIM(MID(B9709, 4, 3))," ","0"))</f>
        <v>6</v>
      </c>
      <c r="I9709" s="2" t="str">
        <f>IF(Table13456[[#This Row],[first]]="0",SUBSTITUTE(TRIM(MID(B9709, 8, 3))," ","0"),SUBSTITUTE(TRIM(MID(B9709, 7, 3))," ","0"))</f>
        <v>364</v>
      </c>
      <c r="J9709" s="2">
        <v>1</v>
      </c>
      <c r="K9709" s="2" t="str">
        <f t="shared" si="453"/>
        <v>E53</v>
      </c>
      <c r="L9709" s="2" t="str">
        <f t="shared" si="454"/>
        <v>006</v>
      </c>
      <c r="M9709" s="2" t="str">
        <f t="shared" si="455"/>
        <v>364</v>
      </c>
    </row>
    <row r="9710" spans="2:13" x14ac:dyDescent="0.25">
      <c r="B9710" s="2" t="s">
        <v>19071</v>
      </c>
      <c r="C9710" s="2" t="s">
        <v>19072</v>
      </c>
      <c r="D9710" s="6" t="str">
        <f>+_xlfn.CONCAT(Table13456[[#This Row],[phase1]],Table13456[[#This Row],[phase2]],Table13456[[#This Row],[phase3]],Table13456[[#This Row],[phase4]])</f>
        <v>1E53006005</v>
      </c>
      <c r="E9710" s="2" t="str">
        <f>+Table13456[[#This Row],[DESCRIPTION]]</f>
        <v>THRIE BEAM  (TERMINAL CONNECTOR)</v>
      </c>
      <c r="F9710" s="2" t="str">
        <f>+LEFT(Table13456[[#This Row],[PAY ITEM]],1)</f>
        <v>E</v>
      </c>
      <c r="G9710" s="2" t="str">
        <f>IF(Table13456[[#This Row],[first]]="0",SUBSTITUTE(TRIM(MID(B9710, 2, 3))," ","0"),SUBSTITUTE(TRIM(MID(B9710, 1, 3))," ","0"))</f>
        <v>E53</v>
      </c>
      <c r="H9710" s="2" t="str">
        <f>IF(Table13456[[#This Row],[first]]="0",SUBSTITUTE(TRIM(MID(B9710, 5, 3))," ","0"),SUBSTITUTE(TRIM(MID(B9710, 4, 3))," ","0"))</f>
        <v>6</v>
      </c>
      <c r="I9710" s="2" t="str">
        <f>IF(Table13456[[#This Row],[first]]="0",SUBSTITUTE(TRIM(MID(B9710, 8, 3))," ","0"),SUBSTITUTE(TRIM(MID(B9710, 7, 3))," ","0"))</f>
        <v>5</v>
      </c>
      <c r="J9710" s="2">
        <v>1</v>
      </c>
      <c r="K9710" s="2" t="str">
        <f t="shared" si="453"/>
        <v>E53</v>
      </c>
      <c r="L9710" s="2" t="str">
        <f t="shared" si="454"/>
        <v>006</v>
      </c>
      <c r="M9710" s="2" t="str">
        <f t="shared" si="455"/>
        <v>005</v>
      </c>
    </row>
    <row r="9711" spans="2:13" x14ac:dyDescent="0.25">
      <c r="B9711" s="2" t="s">
        <v>19073</v>
      </c>
      <c r="C9711" s="2" t="s">
        <v>19074</v>
      </c>
      <c r="D9711" s="6" t="str">
        <f>+_xlfn.CONCAT(Table13456[[#This Row],[phase1]],Table13456[[#This Row],[phase2]],Table13456[[#This Row],[phase3]],Table13456[[#This Row],[phase4]])</f>
        <v>1E53006005</v>
      </c>
      <c r="E9711" s="2" t="str">
        <f>+Table13456[[#This Row],[DESCRIPTION]]</f>
        <v>THRIE BEAM (RAIL SPLICE)</v>
      </c>
      <c r="F9711" s="2" t="str">
        <f>+LEFT(Table13456[[#This Row],[PAY ITEM]],1)</f>
        <v>E</v>
      </c>
      <c r="G9711" s="2" t="str">
        <f>IF(Table13456[[#This Row],[first]]="0",SUBSTITUTE(TRIM(MID(B9711, 2, 3))," ","0"),SUBSTITUTE(TRIM(MID(B9711, 1, 3))," ","0"))</f>
        <v>E53</v>
      </c>
      <c r="H9711" s="2" t="str">
        <f>IF(Table13456[[#This Row],[first]]="0",SUBSTITUTE(TRIM(MID(B9711, 5, 3))," ","0"),SUBSTITUTE(TRIM(MID(B9711, 4, 3))," ","0"))</f>
        <v>6</v>
      </c>
      <c r="I9711" s="2" t="str">
        <f>IF(Table13456[[#This Row],[first]]="0",SUBSTITUTE(TRIM(MID(B9711, 8, 3))," ","0"),SUBSTITUTE(TRIM(MID(B9711, 7, 3))," ","0"))</f>
        <v>5</v>
      </c>
      <c r="J9711" s="2">
        <v>1</v>
      </c>
      <c r="K9711" s="2" t="str">
        <f t="shared" si="453"/>
        <v>E53</v>
      </c>
      <c r="L9711" s="2" t="str">
        <f t="shared" si="454"/>
        <v>006</v>
      </c>
      <c r="M9711" s="2" t="str">
        <f t="shared" si="455"/>
        <v>005</v>
      </c>
    </row>
    <row r="9712" spans="2:13" x14ac:dyDescent="0.25">
      <c r="B9712" s="2" t="s">
        <v>19075</v>
      </c>
      <c r="C9712" s="2" t="s">
        <v>19076</v>
      </c>
      <c r="D9712" s="6" t="str">
        <f>+_xlfn.CONCAT(Table13456[[#This Row],[phase1]],Table13456[[#This Row],[phase2]],Table13456[[#This Row],[phase3]],Table13456[[#This Row],[phase4]])</f>
        <v>1E53006005</v>
      </c>
      <c r="E9712" s="2" t="str">
        <f>+Table13456[[#This Row],[DESCRIPTION]]</f>
        <v>THRIE BEAM (TRANSITION SECTION)</v>
      </c>
      <c r="F9712" s="2" t="str">
        <f>+LEFT(Table13456[[#This Row],[PAY ITEM]],1)</f>
        <v>E</v>
      </c>
      <c r="G9712" s="2" t="str">
        <f>IF(Table13456[[#This Row],[first]]="0",SUBSTITUTE(TRIM(MID(B9712, 2, 3))," ","0"),SUBSTITUTE(TRIM(MID(B9712, 1, 3))," ","0"))</f>
        <v>E53</v>
      </c>
      <c r="H9712" s="2" t="str">
        <f>IF(Table13456[[#This Row],[first]]="0",SUBSTITUTE(TRIM(MID(B9712, 5, 3))," ","0"),SUBSTITUTE(TRIM(MID(B9712, 4, 3))," ","0"))</f>
        <v>6</v>
      </c>
      <c r="I9712" s="2" t="str">
        <f>IF(Table13456[[#This Row],[first]]="0",SUBSTITUTE(TRIM(MID(B9712, 8, 3))," ","0"),SUBSTITUTE(TRIM(MID(B9712, 7, 3))," ","0"))</f>
        <v>5</v>
      </c>
      <c r="J9712" s="2">
        <v>1</v>
      </c>
      <c r="K9712" s="2" t="str">
        <f t="shared" si="453"/>
        <v>E53</v>
      </c>
      <c r="L9712" s="2" t="str">
        <f t="shared" si="454"/>
        <v>006</v>
      </c>
      <c r="M9712" s="2" t="str">
        <f t="shared" si="455"/>
        <v>005</v>
      </c>
    </row>
    <row r="9713" spans="2:13" x14ac:dyDescent="0.25">
      <c r="B9713" s="2" t="s">
        <v>19077</v>
      </c>
      <c r="C9713" s="2" t="s">
        <v>19078</v>
      </c>
      <c r="D9713" s="6" t="str">
        <f>+_xlfn.CONCAT(Table13456[[#This Row],[phase1]],Table13456[[#This Row],[phase2]],Table13456[[#This Row],[phase3]],Table13456[[#This Row],[phase4]])</f>
        <v>1E53006005</v>
      </c>
      <c r="E9713" s="2" t="str">
        <f>+Table13456[[#This Row],[DESCRIPTION]]</f>
        <v>THRIE BEAM (MODIFIED OFFSET BLOCK)</v>
      </c>
      <c r="F9713" s="2" t="str">
        <f>+LEFT(Table13456[[#This Row],[PAY ITEM]],1)</f>
        <v>E</v>
      </c>
      <c r="G9713" s="2" t="str">
        <f>IF(Table13456[[#This Row],[first]]="0",SUBSTITUTE(TRIM(MID(B9713, 2, 3))," ","0"),SUBSTITUTE(TRIM(MID(B9713, 1, 3))," ","0"))</f>
        <v>E53</v>
      </c>
      <c r="H9713" s="2" t="str">
        <f>IF(Table13456[[#This Row],[first]]="0",SUBSTITUTE(TRIM(MID(B9713, 5, 3))," ","0"),SUBSTITUTE(TRIM(MID(B9713, 4, 3))," ","0"))</f>
        <v>6</v>
      </c>
      <c r="I9713" s="2" t="str">
        <f>IF(Table13456[[#This Row],[first]]="0",SUBSTITUTE(TRIM(MID(B9713, 8, 3))," ","0"),SUBSTITUTE(TRIM(MID(B9713, 7, 3))," ","0"))</f>
        <v>5</v>
      </c>
      <c r="J9713" s="2">
        <v>1</v>
      </c>
      <c r="K9713" s="2" t="str">
        <f t="shared" si="453"/>
        <v>E53</v>
      </c>
      <c r="L9713" s="2" t="str">
        <f t="shared" si="454"/>
        <v>006</v>
      </c>
      <c r="M9713" s="2" t="str">
        <f t="shared" si="455"/>
        <v>005</v>
      </c>
    </row>
    <row r="9714" spans="2:13" x14ac:dyDescent="0.25">
      <c r="B9714" s="2" t="s">
        <v>19079</v>
      </c>
      <c r="C9714" s="2" t="s">
        <v>6633</v>
      </c>
      <c r="D9714" s="6" t="str">
        <f>+_xlfn.CONCAT(Table13456[[#This Row],[phase1]],Table13456[[#This Row],[phase2]],Table13456[[#This Row],[phase3]],Table13456[[#This Row],[phase4]])</f>
        <v>1E53006604</v>
      </c>
      <c r="E9714" s="2" t="str">
        <f>+Table13456[[#This Row],[DESCRIPTION]]</f>
        <v>TEMP DUMMY PAYITEM FOR WT DATA MIGRATION</v>
      </c>
      <c r="F9714" s="2" t="str">
        <f>+LEFT(Table13456[[#This Row],[PAY ITEM]],1)</f>
        <v>E</v>
      </c>
      <c r="G9714" s="2" t="str">
        <f>IF(Table13456[[#This Row],[first]]="0",SUBSTITUTE(TRIM(MID(B9714, 2, 3))," ","0"),SUBSTITUTE(TRIM(MID(B9714, 1, 3))," ","0"))</f>
        <v>E53</v>
      </c>
      <c r="H9714" s="2" t="str">
        <f>IF(Table13456[[#This Row],[first]]="0",SUBSTITUTE(TRIM(MID(B9714, 5, 3))," ","0"),SUBSTITUTE(TRIM(MID(B9714, 4, 3))," ","0"))</f>
        <v>6</v>
      </c>
      <c r="I9714" s="2" t="str">
        <f>IF(Table13456[[#This Row],[first]]="0",SUBSTITUTE(TRIM(MID(B9714, 8, 3))," ","0"),SUBSTITUTE(TRIM(MID(B9714, 7, 3))," ","0"))</f>
        <v>604</v>
      </c>
      <c r="J9714" s="2">
        <v>1</v>
      </c>
      <c r="K9714" s="2" t="str">
        <f t="shared" si="453"/>
        <v>E53</v>
      </c>
      <c r="L9714" s="2" t="str">
        <f t="shared" si="454"/>
        <v>006</v>
      </c>
      <c r="M9714" s="2" t="str">
        <f t="shared" si="455"/>
        <v>604</v>
      </c>
    </row>
    <row r="9715" spans="2:13" x14ac:dyDescent="0.25">
      <c r="B9715" s="2" t="s">
        <v>19080</v>
      </c>
      <c r="C9715" s="2" t="s">
        <v>19081</v>
      </c>
      <c r="D9715" s="6" t="str">
        <f>+_xlfn.CONCAT(Table13456[[#This Row],[phase1]],Table13456[[#This Row],[phase2]],Table13456[[#This Row],[phase3]],Table13456[[#This Row],[phase4]])</f>
        <v>1E53006604</v>
      </c>
      <c r="E9715" s="2" t="str">
        <f>+Table13456[[#This Row],[DESCRIPTION]]</f>
        <v>END ANCHORAGE ASSEM (REPLACE) (TYPE ET 2000)</v>
      </c>
      <c r="F9715" s="2" t="str">
        <f>+LEFT(Table13456[[#This Row],[PAY ITEM]],1)</f>
        <v>E</v>
      </c>
      <c r="G9715" s="2" t="str">
        <f>IF(Table13456[[#This Row],[first]]="0",SUBSTITUTE(TRIM(MID(B9715, 2, 3))," ","0"),SUBSTITUTE(TRIM(MID(B9715, 1, 3))," ","0"))</f>
        <v>E53</v>
      </c>
      <c r="H9715" s="2" t="str">
        <f>IF(Table13456[[#This Row],[first]]="0",SUBSTITUTE(TRIM(MID(B9715, 5, 3))," ","0"),SUBSTITUTE(TRIM(MID(B9715, 4, 3))," ","0"))</f>
        <v>6</v>
      </c>
      <c r="I9715" s="2" t="str">
        <f>IF(Table13456[[#This Row],[first]]="0",SUBSTITUTE(TRIM(MID(B9715, 8, 3))," ","0"),SUBSTITUTE(TRIM(MID(B9715, 7, 3))," ","0"))</f>
        <v>604</v>
      </c>
      <c r="J9715" s="2">
        <v>1</v>
      </c>
      <c r="K9715" s="2" t="str">
        <f t="shared" si="453"/>
        <v>E53</v>
      </c>
      <c r="L9715" s="2" t="str">
        <f t="shared" si="454"/>
        <v>006</v>
      </c>
      <c r="M9715" s="2" t="str">
        <f t="shared" si="455"/>
        <v>604</v>
      </c>
    </row>
    <row r="9716" spans="2:13" x14ac:dyDescent="0.25">
      <c r="B9716" s="2" t="s">
        <v>19082</v>
      </c>
      <c r="C9716" s="2" t="s">
        <v>19083</v>
      </c>
      <c r="D9716" s="6" t="str">
        <f>+_xlfn.CONCAT(Table13456[[#This Row],[phase1]],Table13456[[#This Row],[phase2]],Table13456[[#This Row],[phase3]],Table13456[[#This Row],[phase4]])</f>
        <v>1E53006604</v>
      </c>
      <c r="E9716" s="2" t="str">
        <f>+Table13456[[#This Row],[DESCRIPTION]]</f>
        <v>END ANCHORAGE ASSEM (REPLACE) (BRIDGE)</v>
      </c>
      <c r="F9716" s="2" t="str">
        <f>+LEFT(Table13456[[#This Row],[PAY ITEM]],1)</f>
        <v>E</v>
      </c>
      <c r="G9716" s="2" t="str">
        <f>IF(Table13456[[#This Row],[first]]="0",SUBSTITUTE(TRIM(MID(B9716, 2, 3))," ","0"),SUBSTITUTE(TRIM(MID(B9716, 1, 3))," ","0"))</f>
        <v>E53</v>
      </c>
      <c r="H9716" s="2" t="str">
        <f>IF(Table13456[[#This Row],[first]]="0",SUBSTITUTE(TRIM(MID(B9716, 5, 3))," ","0"),SUBSTITUTE(TRIM(MID(B9716, 4, 3))," ","0"))</f>
        <v>6</v>
      </c>
      <c r="I9716" s="2" t="str">
        <f>IF(Table13456[[#This Row],[first]]="0",SUBSTITUTE(TRIM(MID(B9716, 8, 3))," ","0"),SUBSTITUTE(TRIM(MID(B9716, 7, 3))," ","0"))</f>
        <v>604</v>
      </c>
      <c r="J9716" s="2">
        <v>1</v>
      </c>
      <c r="K9716" s="2" t="str">
        <f t="shared" si="453"/>
        <v>E53</v>
      </c>
      <c r="L9716" s="2" t="str">
        <f t="shared" si="454"/>
        <v>006</v>
      </c>
      <c r="M9716" s="2" t="str">
        <f t="shared" si="455"/>
        <v>604</v>
      </c>
    </row>
    <row r="9717" spans="2:13" x14ac:dyDescent="0.25">
      <c r="B9717" s="2" t="s">
        <v>19084</v>
      </c>
      <c r="C9717" s="2" t="s">
        <v>19085</v>
      </c>
      <c r="D9717" s="6" t="str">
        <f>+_xlfn.CONCAT(Table13456[[#This Row],[phase1]],Table13456[[#This Row],[phase2]],Table13456[[#This Row],[phase3]],Table13456[[#This Row],[phase4]])</f>
        <v>1E53006604</v>
      </c>
      <c r="E9717" s="2" t="str">
        <f>+Table13456[[#This Row],[DESCRIPTION]]</f>
        <v>END ANCHORAGE ASSEM (REPLACE) (BARRIER WALL)</v>
      </c>
      <c r="F9717" s="2" t="str">
        <f>+LEFT(Table13456[[#This Row],[PAY ITEM]],1)</f>
        <v>E</v>
      </c>
      <c r="G9717" s="2" t="str">
        <f>IF(Table13456[[#This Row],[first]]="0",SUBSTITUTE(TRIM(MID(B9717, 2, 3))," ","0"),SUBSTITUTE(TRIM(MID(B9717, 1, 3))," ","0"))</f>
        <v>E53</v>
      </c>
      <c r="H9717" s="2" t="str">
        <f>IF(Table13456[[#This Row],[first]]="0",SUBSTITUTE(TRIM(MID(B9717, 5, 3))," ","0"),SUBSTITUTE(TRIM(MID(B9717, 4, 3))," ","0"))</f>
        <v>6</v>
      </c>
      <c r="I9717" s="2" t="str">
        <f>IF(Table13456[[#This Row],[first]]="0",SUBSTITUTE(TRIM(MID(B9717, 8, 3))," ","0"),SUBSTITUTE(TRIM(MID(B9717, 7, 3))," ","0"))</f>
        <v>604</v>
      </c>
      <c r="J9717" s="2">
        <v>1</v>
      </c>
      <c r="K9717" s="2" t="str">
        <f t="shared" si="453"/>
        <v>E53</v>
      </c>
      <c r="L9717" s="2" t="str">
        <f t="shared" si="454"/>
        <v>006</v>
      </c>
      <c r="M9717" s="2" t="str">
        <f t="shared" si="455"/>
        <v>604</v>
      </c>
    </row>
    <row r="9718" spans="2:13" x14ac:dyDescent="0.25">
      <c r="B9718" s="2" t="s">
        <v>19086</v>
      </c>
      <c r="C9718" s="2" t="s">
        <v>19087</v>
      </c>
      <c r="D9718" s="6" t="str">
        <f>+_xlfn.CONCAT(Table13456[[#This Row],[phase1]],Table13456[[#This Row],[phase2]],Table13456[[#This Row],[phase3]],Table13456[[#This Row],[phase4]])</f>
        <v>1E53006604</v>
      </c>
      <c r="E9718" s="2" t="str">
        <f>+Table13456[[#This Row],[DESCRIPTION]]</f>
        <v>END ANCHORAGE ASSEM (REPLACE) (TYPE SRT-350)</v>
      </c>
      <c r="F9718" s="2" t="str">
        <f>+LEFT(Table13456[[#This Row],[PAY ITEM]],1)</f>
        <v>E</v>
      </c>
      <c r="G9718" s="2" t="str">
        <f>IF(Table13456[[#This Row],[first]]="0",SUBSTITUTE(TRIM(MID(B9718, 2, 3))," ","0"),SUBSTITUTE(TRIM(MID(B9718, 1, 3))," ","0"))</f>
        <v>E53</v>
      </c>
      <c r="H9718" s="2" t="str">
        <f>IF(Table13456[[#This Row],[first]]="0",SUBSTITUTE(TRIM(MID(B9718, 5, 3))," ","0"),SUBSTITUTE(TRIM(MID(B9718, 4, 3))," ","0"))</f>
        <v>6</v>
      </c>
      <c r="I9718" s="2" t="str">
        <f>IF(Table13456[[#This Row],[first]]="0",SUBSTITUTE(TRIM(MID(B9718, 8, 3))," ","0"),SUBSTITUTE(TRIM(MID(B9718, 7, 3))," ","0"))</f>
        <v>604</v>
      </c>
      <c r="J9718" s="2">
        <v>1</v>
      </c>
      <c r="K9718" s="2" t="str">
        <f t="shared" si="453"/>
        <v>E53</v>
      </c>
      <c r="L9718" s="2" t="str">
        <f t="shared" si="454"/>
        <v>006</v>
      </c>
      <c r="M9718" s="2" t="str">
        <f t="shared" si="455"/>
        <v>604</v>
      </c>
    </row>
    <row r="9719" spans="2:13" x14ac:dyDescent="0.25">
      <c r="B9719" s="2" t="s">
        <v>19088</v>
      </c>
      <c r="C9719" s="2" t="s">
        <v>19089</v>
      </c>
      <c r="D9719" s="6" t="str">
        <f>+_xlfn.CONCAT(Table13456[[#This Row],[phase1]],Table13456[[#This Row],[phase2]],Table13456[[#This Row],[phase3]],Table13456[[#This Row],[phase4]])</f>
        <v>1E53006606</v>
      </c>
      <c r="E9719" s="2" t="str">
        <f>+Table13456[[#This Row],[DESCRIPTION]]</f>
        <v>END ANCHORAGE ASSEM (F&amp;I) (TYPE II)</v>
      </c>
      <c r="F9719" s="2" t="str">
        <f>+LEFT(Table13456[[#This Row],[PAY ITEM]],1)</f>
        <v>E</v>
      </c>
      <c r="G9719" s="2" t="str">
        <f>IF(Table13456[[#This Row],[first]]="0",SUBSTITUTE(TRIM(MID(B9719, 2, 3))," ","0"),SUBSTITUTE(TRIM(MID(B9719, 1, 3))," ","0"))</f>
        <v>E53</v>
      </c>
      <c r="H9719" s="2" t="str">
        <f>IF(Table13456[[#This Row],[first]]="0",SUBSTITUTE(TRIM(MID(B9719, 5, 3))," ","0"),SUBSTITUTE(TRIM(MID(B9719, 4, 3))," ","0"))</f>
        <v>6</v>
      </c>
      <c r="I9719" s="2" t="str">
        <f>IF(Table13456[[#This Row],[first]]="0",SUBSTITUTE(TRIM(MID(B9719, 8, 3))," ","0"),SUBSTITUTE(TRIM(MID(B9719, 7, 3))," ","0"))</f>
        <v>606</v>
      </c>
      <c r="J9719" s="2">
        <v>1</v>
      </c>
      <c r="K9719" s="2" t="str">
        <f t="shared" si="453"/>
        <v>E53</v>
      </c>
      <c r="L9719" s="2" t="str">
        <f t="shared" si="454"/>
        <v>006</v>
      </c>
      <c r="M9719" s="2" t="str">
        <f t="shared" si="455"/>
        <v>606</v>
      </c>
    </row>
    <row r="9720" spans="2:13" x14ac:dyDescent="0.25">
      <c r="B9720" s="2" t="s">
        <v>19090</v>
      </c>
      <c r="C9720" s="2" t="s">
        <v>19091</v>
      </c>
      <c r="D9720" s="6" t="str">
        <f>+_xlfn.CONCAT(Table13456[[#This Row],[phase1]],Table13456[[#This Row],[phase2]],Table13456[[#This Row],[phase3]],Table13456[[#This Row],[phase4]])</f>
        <v>1E53006641</v>
      </c>
      <c r="E9720" s="2" t="str">
        <f>+Table13456[[#This Row],[DESCRIPTION]]</f>
        <v>END ANCHORAGE ASSEM (REPLACE) (TYPE MELT)</v>
      </c>
      <c r="F9720" s="2" t="str">
        <f>+LEFT(Table13456[[#This Row],[PAY ITEM]],1)</f>
        <v>E</v>
      </c>
      <c r="G9720" s="2" t="str">
        <f>IF(Table13456[[#This Row],[first]]="0",SUBSTITUTE(TRIM(MID(B9720, 2, 3))," ","0"),SUBSTITUTE(TRIM(MID(B9720, 1, 3))," ","0"))</f>
        <v>E53</v>
      </c>
      <c r="H9720" s="2" t="str">
        <f>IF(Table13456[[#This Row],[first]]="0",SUBSTITUTE(TRIM(MID(B9720, 5, 3))," ","0"),SUBSTITUTE(TRIM(MID(B9720, 4, 3))," ","0"))</f>
        <v>6</v>
      </c>
      <c r="I9720" s="2" t="str">
        <f>IF(Table13456[[#This Row],[first]]="0",SUBSTITUTE(TRIM(MID(B9720, 8, 3))," ","0"),SUBSTITUTE(TRIM(MID(B9720, 7, 3))," ","0"))</f>
        <v>641</v>
      </c>
      <c r="J9720" s="2">
        <v>1</v>
      </c>
      <c r="K9720" s="2" t="str">
        <f t="shared" si="453"/>
        <v>E53</v>
      </c>
      <c r="L9720" s="2" t="str">
        <f t="shared" si="454"/>
        <v>006</v>
      </c>
      <c r="M9720" s="2" t="str">
        <f t="shared" si="455"/>
        <v>641</v>
      </c>
    </row>
    <row r="9721" spans="2:13" x14ac:dyDescent="0.25">
      <c r="B9721" s="2" t="s">
        <v>19092</v>
      </c>
      <c r="C9721" s="2" t="s">
        <v>19093</v>
      </c>
      <c r="D9721" s="6" t="str">
        <f>+_xlfn.CONCAT(Table13456[[#This Row],[phase1]],Table13456[[#This Row],[phase2]],Table13456[[#This Row],[phase3]],Table13456[[#This Row],[phase4]])</f>
        <v>1E53006641</v>
      </c>
      <c r="E9721" s="2" t="str">
        <f>+Table13456[[#This Row],[DESCRIPTION]]</f>
        <v>END ANCHORAGE ASSEM (REPLACE) (TYPE SRT-350/8)</v>
      </c>
      <c r="F9721" s="2" t="str">
        <f>+LEFT(Table13456[[#This Row],[PAY ITEM]],1)</f>
        <v>E</v>
      </c>
      <c r="G9721" s="2" t="str">
        <f>IF(Table13456[[#This Row],[first]]="0",SUBSTITUTE(TRIM(MID(B9721, 2, 3))," ","0"),SUBSTITUTE(TRIM(MID(B9721, 1, 3))," ","0"))</f>
        <v>E53</v>
      </c>
      <c r="H9721" s="2" t="str">
        <f>IF(Table13456[[#This Row],[first]]="0",SUBSTITUTE(TRIM(MID(B9721, 5, 3))," ","0"),SUBSTITUTE(TRIM(MID(B9721, 4, 3))," ","0"))</f>
        <v>6</v>
      </c>
      <c r="I9721" s="2" t="str">
        <f>IF(Table13456[[#This Row],[first]]="0",SUBSTITUTE(TRIM(MID(B9721, 8, 3))," ","0"),SUBSTITUTE(TRIM(MID(B9721, 7, 3))," ","0"))</f>
        <v>641</v>
      </c>
      <c r="J9721" s="2">
        <v>1</v>
      </c>
      <c r="K9721" s="2" t="str">
        <f t="shared" si="453"/>
        <v>E53</v>
      </c>
      <c r="L9721" s="2" t="str">
        <f t="shared" si="454"/>
        <v>006</v>
      </c>
      <c r="M9721" s="2" t="str">
        <f t="shared" si="455"/>
        <v>641</v>
      </c>
    </row>
    <row r="9722" spans="2:13" x14ac:dyDescent="0.25">
      <c r="B9722" s="2" t="s">
        <v>19094</v>
      </c>
      <c r="C9722" s="2" t="s">
        <v>19095</v>
      </c>
      <c r="D9722" s="6" t="str">
        <f>+_xlfn.CONCAT(Table13456[[#This Row],[phase1]],Table13456[[#This Row],[phase2]],Table13456[[#This Row],[phase3]],Table13456[[#This Row],[phase4]])</f>
        <v>1E53006642</v>
      </c>
      <c r="E9722" s="2" t="str">
        <f>+Table13456[[#This Row],[DESCRIPTION]]</f>
        <v>END ANCHORAGE ASSEM (REPLACE) (FLARED)</v>
      </c>
      <c r="F9722" s="2" t="str">
        <f>+LEFT(Table13456[[#This Row],[PAY ITEM]],1)</f>
        <v>E</v>
      </c>
      <c r="G9722" s="2" t="str">
        <f>IF(Table13456[[#This Row],[first]]="0",SUBSTITUTE(TRIM(MID(B9722, 2, 3))," ","0"),SUBSTITUTE(TRIM(MID(B9722, 1, 3))," ","0"))</f>
        <v>E53</v>
      </c>
      <c r="H9722" s="2" t="str">
        <f>IF(Table13456[[#This Row],[first]]="0",SUBSTITUTE(TRIM(MID(B9722, 5, 3))," ","0"),SUBSTITUTE(TRIM(MID(B9722, 4, 3))," ","0"))</f>
        <v>6</v>
      </c>
      <c r="I9722" s="2" t="str">
        <f>IF(Table13456[[#This Row],[first]]="0",SUBSTITUTE(TRIM(MID(B9722, 8, 3))," ","0"),SUBSTITUTE(TRIM(MID(B9722, 7, 3))," ","0"))</f>
        <v>642</v>
      </c>
      <c r="J9722" s="2">
        <v>1</v>
      </c>
      <c r="K9722" s="2" t="str">
        <f t="shared" si="453"/>
        <v>E53</v>
      </c>
      <c r="L9722" s="2" t="str">
        <f t="shared" si="454"/>
        <v>006</v>
      </c>
      <c r="M9722" s="2" t="str">
        <f t="shared" si="455"/>
        <v>642</v>
      </c>
    </row>
    <row r="9723" spans="2:13" x14ac:dyDescent="0.25">
      <c r="B9723" s="2" t="s">
        <v>19096</v>
      </c>
      <c r="C9723" s="2" t="s">
        <v>19097</v>
      </c>
      <c r="D9723" s="6" t="str">
        <f>+_xlfn.CONCAT(Table13456[[#This Row],[phase1]],Table13456[[#This Row],[phase2]],Table13456[[#This Row],[phase3]],Table13456[[#This Row],[phase4]])</f>
        <v>1E53006642</v>
      </c>
      <c r="E9723" s="2" t="str">
        <f>+Table13456[[#This Row],[DESCRIPTION]]</f>
        <v>GUARDRAIL END TREATMENT-FLARED APPROACH TERMINAL, REPLACE, NCHRP 350</v>
      </c>
      <c r="F9723" s="2" t="str">
        <f>+LEFT(Table13456[[#This Row],[PAY ITEM]],1)</f>
        <v>E</v>
      </c>
      <c r="G9723" s="2" t="str">
        <f>IF(Table13456[[#This Row],[first]]="0",SUBSTITUTE(TRIM(MID(B9723, 2, 3))," ","0"),SUBSTITUTE(TRIM(MID(B9723, 1, 3))," ","0"))</f>
        <v>E53</v>
      </c>
      <c r="H9723" s="2" t="str">
        <f>IF(Table13456[[#This Row],[first]]="0",SUBSTITUTE(TRIM(MID(B9723, 5, 3))," ","0"),SUBSTITUTE(TRIM(MID(B9723, 4, 3))," ","0"))</f>
        <v>6</v>
      </c>
      <c r="I9723" s="2" t="str">
        <f>IF(Table13456[[#This Row],[first]]="0",SUBSTITUTE(TRIM(MID(B9723, 8, 3))," ","0"),SUBSTITUTE(TRIM(MID(B9723, 7, 3))," ","0"))</f>
        <v>642</v>
      </c>
      <c r="J9723" s="2">
        <v>1</v>
      </c>
      <c r="K9723" s="2" t="str">
        <f t="shared" si="453"/>
        <v>E53</v>
      </c>
      <c r="L9723" s="2" t="str">
        <f t="shared" si="454"/>
        <v>006</v>
      </c>
      <c r="M9723" s="2" t="str">
        <f t="shared" si="455"/>
        <v>642</v>
      </c>
    </row>
    <row r="9724" spans="2:13" x14ac:dyDescent="0.25">
      <c r="B9724" s="2" t="s">
        <v>19098</v>
      </c>
      <c r="C9724" s="2" t="s">
        <v>19099</v>
      </c>
      <c r="D9724" s="6" t="str">
        <f>+_xlfn.CONCAT(Table13456[[#This Row],[phase1]],Table13456[[#This Row],[phase2]],Table13456[[#This Row],[phase3]],Table13456[[#This Row],[phase4]])</f>
        <v>1E53006642</v>
      </c>
      <c r="E9724" s="2" t="str">
        <f>+Table13456[[#This Row],[DESCRIPTION]]</f>
        <v>END ANCHORAGE ASSEM (REPLACE) (PARALLEL)</v>
      </c>
      <c r="F9724" s="2" t="str">
        <f>+LEFT(Table13456[[#This Row],[PAY ITEM]],1)</f>
        <v>E</v>
      </c>
      <c r="G9724" s="2" t="str">
        <f>IF(Table13456[[#This Row],[first]]="0",SUBSTITUTE(TRIM(MID(B9724, 2, 3))," ","0"),SUBSTITUTE(TRIM(MID(B9724, 1, 3))," ","0"))</f>
        <v>E53</v>
      </c>
      <c r="H9724" s="2" t="str">
        <f>IF(Table13456[[#This Row],[first]]="0",SUBSTITUTE(TRIM(MID(B9724, 5, 3))," ","0"),SUBSTITUTE(TRIM(MID(B9724, 4, 3))," ","0"))</f>
        <v>6</v>
      </c>
      <c r="I9724" s="2" t="str">
        <f>IF(Table13456[[#This Row],[first]]="0",SUBSTITUTE(TRIM(MID(B9724, 8, 3))," ","0"),SUBSTITUTE(TRIM(MID(B9724, 7, 3))," ","0"))</f>
        <v>642</v>
      </c>
      <c r="J9724" s="2">
        <v>1</v>
      </c>
      <c r="K9724" s="2" t="str">
        <f t="shared" si="453"/>
        <v>E53</v>
      </c>
      <c r="L9724" s="2" t="str">
        <f t="shared" si="454"/>
        <v>006</v>
      </c>
      <c r="M9724" s="2" t="str">
        <f t="shared" si="455"/>
        <v>642</v>
      </c>
    </row>
    <row r="9725" spans="2:13" x14ac:dyDescent="0.25">
      <c r="B9725" s="2" t="s">
        <v>19100</v>
      </c>
      <c r="C9725" s="2" t="s">
        <v>19101</v>
      </c>
      <c r="D9725" s="6" t="str">
        <f>+_xlfn.CONCAT(Table13456[[#This Row],[phase1]],Table13456[[#This Row],[phase2]],Table13456[[#This Row],[phase3]],Table13456[[#This Row],[phase4]])</f>
        <v>1E53006642</v>
      </c>
      <c r="E9725" s="2" t="str">
        <f>+Table13456[[#This Row],[DESCRIPTION]]</f>
        <v>GUARDRAIL END TREATMENT-FLARED APPROACH TERMINAL, REPLACE, MASH</v>
      </c>
      <c r="F9725" s="2" t="str">
        <f>+LEFT(Table13456[[#This Row],[PAY ITEM]],1)</f>
        <v>E</v>
      </c>
      <c r="G9725" s="2" t="str">
        <f>IF(Table13456[[#This Row],[first]]="0",SUBSTITUTE(TRIM(MID(B9725, 2, 3))," ","0"),SUBSTITUTE(TRIM(MID(B9725, 1, 3))," ","0"))</f>
        <v>E53</v>
      </c>
      <c r="H9725" s="2" t="str">
        <f>IF(Table13456[[#This Row],[first]]="0",SUBSTITUTE(TRIM(MID(B9725, 5, 3))," ","0"),SUBSTITUTE(TRIM(MID(B9725, 4, 3))," ","0"))</f>
        <v>6</v>
      </c>
      <c r="I9725" s="2" t="str">
        <f>IF(Table13456[[#This Row],[first]]="0",SUBSTITUTE(TRIM(MID(B9725, 8, 3))," ","0"),SUBSTITUTE(TRIM(MID(B9725, 7, 3))," ","0"))</f>
        <v>642</v>
      </c>
      <c r="J9725" s="2">
        <v>1</v>
      </c>
      <c r="K9725" s="2" t="str">
        <f t="shared" si="453"/>
        <v>E53</v>
      </c>
      <c r="L9725" s="2" t="str">
        <f t="shared" si="454"/>
        <v>006</v>
      </c>
      <c r="M9725" s="2" t="str">
        <f t="shared" si="455"/>
        <v>642</v>
      </c>
    </row>
    <row r="9726" spans="2:13" x14ac:dyDescent="0.25">
      <c r="B9726" s="2" t="s">
        <v>19102</v>
      </c>
      <c r="C9726" s="2" t="s">
        <v>19103</v>
      </c>
      <c r="D9726" s="6" t="str">
        <f>+_xlfn.CONCAT(Table13456[[#This Row],[phase1]],Table13456[[#This Row],[phase2]],Table13456[[#This Row],[phase3]],Table13456[[#This Row],[phase4]])</f>
        <v>1E53601260</v>
      </c>
      <c r="E9726" s="2" t="str">
        <f>+Table13456[[#This Row],[DESCRIPTION]]</f>
        <v>GUARDRAIL REPAIRS (REPLACE) (METAL BLOCK)</v>
      </c>
      <c r="F9726" s="2" t="str">
        <f>+LEFT(Table13456[[#This Row],[PAY ITEM]],1)</f>
        <v>E</v>
      </c>
      <c r="G9726" s="2" t="str">
        <f>IF(Table13456[[#This Row],[first]]="0",SUBSTITUTE(TRIM(MID(B9726, 2, 3))," ","0"),SUBSTITUTE(TRIM(MID(B9726, 1, 3))," ","0"))</f>
        <v>E53</v>
      </c>
      <c r="H9726" s="2" t="str">
        <f>IF(Table13456[[#This Row],[first]]="0",SUBSTITUTE(TRIM(MID(B9726, 5, 3))," ","0"),SUBSTITUTE(TRIM(MID(B9726, 4, 3))," ","0"))</f>
        <v>601</v>
      </c>
      <c r="I9726" s="2" t="str">
        <f>IF(Table13456[[#This Row],[first]]="0",SUBSTITUTE(TRIM(MID(B9726, 8, 3))," ","0"),SUBSTITUTE(TRIM(MID(B9726, 7, 3))," ","0"))</f>
        <v>260</v>
      </c>
      <c r="J9726" s="2">
        <v>1</v>
      </c>
      <c r="K9726" s="2" t="str">
        <f t="shared" si="453"/>
        <v>E53</v>
      </c>
      <c r="L9726" s="2" t="str">
        <f t="shared" si="454"/>
        <v>601</v>
      </c>
      <c r="M9726" s="2" t="str">
        <f t="shared" si="455"/>
        <v>260</v>
      </c>
    </row>
    <row r="9727" spans="2:13" x14ac:dyDescent="0.25">
      <c r="B9727" s="2" t="s">
        <v>19104</v>
      </c>
      <c r="C9727" s="2" t="s">
        <v>19105</v>
      </c>
      <c r="D9727" s="6" t="str">
        <f>+_xlfn.CONCAT(Table13456[[#This Row],[phase1]],Table13456[[#This Row],[phase2]],Table13456[[#This Row],[phase3]],Table13456[[#This Row],[phase4]])</f>
        <v>1E53601260</v>
      </c>
      <c r="E9727" s="2" t="str">
        <f>+Table13456[[#This Row],[DESCRIPTION]]</f>
        <v>GUARDRAIL REPAIRS (REPLACE) (WOOD BLOCK)</v>
      </c>
      <c r="F9727" s="2" t="str">
        <f>+LEFT(Table13456[[#This Row],[PAY ITEM]],1)</f>
        <v>E</v>
      </c>
      <c r="G9727" s="2" t="str">
        <f>IF(Table13456[[#This Row],[first]]="0",SUBSTITUTE(TRIM(MID(B9727, 2, 3))," ","0"),SUBSTITUTE(TRIM(MID(B9727, 1, 3))," ","0"))</f>
        <v>E53</v>
      </c>
      <c r="H9727" s="2" t="str">
        <f>IF(Table13456[[#This Row],[first]]="0",SUBSTITUTE(TRIM(MID(B9727, 5, 3))," ","0"),SUBSTITUTE(TRIM(MID(B9727, 4, 3))," ","0"))</f>
        <v>601</v>
      </c>
      <c r="I9727" s="2" t="str">
        <f>IF(Table13456[[#This Row],[first]]="0",SUBSTITUTE(TRIM(MID(B9727, 8, 3))," ","0"),SUBSTITUTE(TRIM(MID(B9727, 7, 3))," ","0"))</f>
        <v>260</v>
      </c>
      <c r="J9727" s="2">
        <v>1</v>
      </c>
      <c r="K9727" s="2" t="str">
        <f t="shared" si="453"/>
        <v>E53</v>
      </c>
      <c r="L9727" s="2" t="str">
        <f t="shared" si="454"/>
        <v>601</v>
      </c>
      <c r="M9727" s="2" t="str">
        <f t="shared" si="455"/>
        <v>260</v>
      </c>
    </row>
    <row r="9728" spans="2:13" x14ac:dyDescent="0.25">
      <c r="B9728" s="2" t="s">
        <v>19106</v>
      </c>
      <c r="C9728" s="2" t="s">
        <v>19107</v>
      </c>
      <c r="D9728" s="6" t="str">
        <f>+_xlfn.CONCAT(Table13456[[#This Row],[phase1]],Table13456[[#This Row],[phase2]],Table13456[[#This Row],[phase3]],Table13456[[#This Row],[phase4]])</f>
        <v>1E53601260</v>
      </c>
      <c r="E9728" s="2" t="str">
        <f>+Table13456[[#This Row],[DESCRIPTION]]</f>
        <v>GUARDRAIL REPAIRS (REPL) (PLASTIC BLOCK)</v>
      </c>
      <c r="F9728" s="2" t="str">
        <f>+LEFT(Table13456[[#This Row],[PAY ITEM]],1)</f>
        <v>E</v>
      </c>
      <c r="G9728" s="2" t="str">
        <f>IF(Table13456[[#This Row],[first]]="0",SUBSTITUTE(TRIM(MID(B9728, 2, 3))," ","0"),SUBSTITUTE(TRIM(MID(B9728, 1, 3))," ","0"))</f>
        <v>E53</v>
      </c>
      <c r="H9728" s="2" t="str">
        <f>IF(Table13456[[#This Row],[first]]="0",SUBSTITUTE(TRIM(MID(B9728, 5, 3))," ","0"),SUBSTITUTE(TRIM(MID(B9728, 4, 3))," ","0"))</f>
        <v>601</v>
      </c>
      <c r="I9728" s="2" t="str">
        <f>IF(Table13456[[#This Row],[first]]="0",SUBSTITUTE(TRIM(MID(B9728, 8, 3))," ","0"),SUBSTITUTE(TRIM(MID(B9728, 7, 3))," ","0"))</f>
        <v>260</v>
      </c>
      <c r="J9728" s="2">
        <v>1</v>
      </c>
      <c r="K9728" s="2" t="str">
        <f t="shared" si="453"/>
        <v>E53</v>
      </c>
      <c r="L9728" s="2" t="str">
        <f t="shared" si="454"/>
        <v>601</v>
      </c>
      <c r="M9728" s="2" t="str">
        <f t="shared" si="455"/>
        <v>260</v>
      </c>
    </row>
    <row r="9729" spans="2:13" x14ac:dyDescent="0.25">
      <c r="B9729" s="2" t="s">
        <v>19108</v>
      </c>
      <c r="C9729" s="2" t="s">
        <v>19109</v>
      </c>
      <c r="D9729" s="6" t="str">
        <f>+_xlfn.CONCAT(Table13456[[#This Row],[phase1]],Table13456[[#This Row],[phase2]],Table13456[[#This Row],[phase3]],Table13456[[#This Row],[phase4]])</f>
        <v>1E53601260</v>
      </c>
      <c r="E9729" s="2" t="str">
        <f>+Table13456[[#This Row],[DESCRIPTION]]</f>
        <v>GUARDRAIL REPAIRS (REPLACE) (STEEL POST IN CONC.)</v>
      </c>
      <c r="F9729" s="2" t="str">
        <f>+LEFT(Table13456[[#This Row],[PAY ITEM]],1)</f>
        <v>E</v>
      </c>
      <c r="G9729" s="2" t="str">
        <f>IF(Table13456[[#This Row],[first]]="0",SUBSTITUTE(TRIM(MID(B9729, 2, 3))," ","0"),SUBSTITUTE(TRIM(MID(B9729, 1, 3))," ","0"))</f>
        <v>E53</v>
      </c>
      <c r="H9729" s="2" t="str">
        <f>IF(Table13456[[#This Row],[first]]="0",SUBSTITUTE(TRIM(MID(B9729, 5, 3))," ","0"),SUBSTITUTE(TRIM(MID(B9729, 4, 3))," ","0"))</f>
        <v>601</v>
      </c>
      <c r="I9729" s="2" t="str">
        <f>IF(Table13456[[#This Row],[first]]="0",SUBSTITUTE(TRIM(MID(B9729, 8, 3))," ","0"),SUBSTITUTE(TRIM(MID(B9729, 7, 3))," ","0"))</f>
        <v>260</v>
      </c>
      <c r="J9729" s="2">
        <v>1</v>
      </c>
      <c r="K9729" s="2" t="str">
        <f t="shared" si="453"/>
        <v>E53</v>
      </c>
      <c r="L9729" s="2" t="str">
        <f t="shared" si="454"/>
        <v>601</v>
      </c>
      <c r="M9729" s="2" t="str">
        <f t="shared" si="455"/>
        <v>260</v>
      </c>
    </row>
    <row r="9730" spans="2:13" x14ac:dyDescent="0.25">
      <c r="B9730" s="2" t="s">
        <v>19110</v>
      </c>
      <c r="C9730" s="2" t="s">
        <v>19111</v>
      </c>
      <c r="D9730" s="6" t="str">
        <f>+_xlfn.CONCAT(Table13456[[#This Row],[phase1]],Table13456[[#This Row],[phase2]],Table13456[[#This Row],[phase3]],Table13456[[#This Row],[phase4]])</f>
        <v>1E53601260</v>
      </c>
      <c r="E9730" s="2" t="str">
        <f>+Table13456[[#This Row],[DESCRIPTION]]</f>
        <v>GUARDRAIL REPAIRS (REPLACE) (STEEL POST IN ASPH.)</v>
      </c>
      <c r="F9730" s="2" t="str">
        <f>+LEFT(Table13456[[#This Row],[PAY ITEM]],1)</f>
        <v>E</v>
      </c>
      <c r="G9730" s="2" t="str">
        <f>IF(Table13456[[#This Row],[first]]="0",SUBSTITUTE(TRIM(MID(B9730, 2, 3))," ","0"),SUBSTITUTE(TRIM(MID(B9730, 1, 3))," ","0"))</f>
        <v>E53</v>
      </c>
      <c r="H9730" s="2" t="str">
        <f>IF(Table13456[[#This Row],[first]]="0",SUBSTITUTE(TRIM(MID(B9730, 5, 3))," ","0"),SUBSTITUTE(TRIM(MID(B9730, 4, 3))," ","0"))</f>
        <v>601</v>
      </c>
      <c r="I9730" s="2" t="str">
        <f>IF(Table13456[[#This Row],[first]]="0",SUBSTITUTE(TRIM(MID(B9730, 8, 3))," ","0"),SUBSTITUTE(TRIM(MID(B9730, 7, 3))," ","0"))</f>
        <v>260</v>
      </c>
      <c r="J9730" s="2">
        <v>1</v>
      </c>
      <c r="K9730" s="2" t="str">
        <f t="shared" si="453"/>
        <v>E53</v>
      </c>
      <c r="L9730" s="2" t="str">
        <f t="shared" si="454"/>
        <v>601</v>
      </c>
      <c r="M9730" s="2" t="str">
        <f t="shared" si="455"/>
        <v>260</v>
      </c>
    </row>
    <row r="9731" spans="2:13" x14ac:dyDescent="0.25">
      <c r="B9731" s="2" t="s">
        <v>19112</v>
      </c>
      <c r="C9731" s="2" t="s">
        <v>19113</v>
      </c>
      <c r="D9731" s="6" t="str">
        <f>+_xlfn.CONCAT(Table13456[[#This Row],[phase1]],Table13456[[#This Row],[phase2]],Table13456[[#This Row],[phase3]],Table13456[[#This Row],[phase4]])</f>
        <v>1E53601260</v>
      </c>
      <c r="E9731" s="2" t="str">
        <f>+Table13456[[#This Row],[DESCRIPTION]]</f>
        <v>GUARDRAIL REPAIRS (REPLACE) (STEEL POST IN SOIL)</v>
      </c>
      <c r="F9731" s="2" t="str">
        <f>+LEFT(Table13456[[#This Row],[PAY ITEM]],1)</f>
        <v>E</v>
      </c>
      <c r="G9731" s="2" t="str">
        <f>IF(Table13456[[#This Row],[first]]="0",SUBSTITUTE(TRIM(MID(B9731, 2, 3))," ","0"),SUBSTITUTE(TRIM(MID(B9731, 1, 3))," ","0"))</f>
        <v>E53</v>
      </c>
      <c r="H9731" s="2" t="str">
        <f>IF(Table13456[[#This Row],[first]]="0",SUBSTITUTE(TRIM(MID(B9731, 5, 3))," ","0"),SUBSTITUTE(TRIM(MID(B9731, 4, 3))," ","0"))</f>
        <v>601</v>
      </c>
      <c r="I9731" s="2" t="str">
        <f>IF(Table13456[[#This Row],[first]]="0",SUBSTITUTE(TRIM(MID(B9731, 8, 3))," ","0"),SUBSTITUTE(TRIM(MID(B9731, 7, 3))," ","0"))</f>
        <v>260</v>
      </c>
      <c r="J9731" s="2">
        <v>1</v>
      </c>
      <c r="K9731" s="2" t="str">
        <f t="shared" ref="K9731:K9794" si="456">IF(LEN(G9731) = 3, G9731, TEXT(IF(LEN(G9731) = 2, "0" &amp; G9731, "00" &amp; G9731), "000"))</f>
        <v>E53</v>
      </c>
      <c r="L9731" s="2" t="str">
        <f t="shared" ref="L9731:L9794" si="457">IF(LEN(H9731) = 3, H9731, TEXT(IF(LEN(H9731) = 2, "0" &amp; H9731, "00" &amp; H9731), "000"))</f>
        <v>601</v>
      </c>
      <c r="M9731" s="2" t="str">
        <f t="shared" ref="M9731:M9794" si="458">IF(LEN(I9731) = 3, I9731, TEXT(IF(LEN(I9731) = 2, "0" &amp; I9731, "00" &amp; I9731), "000"))</f>
        <v>260</v>
      </c>
    </row>
    <row r="9732" spans="2:13" x14ac:dyDescent="0.25">
      <c r="B9732" s="2" t="s">
        <v>19114</v>
      </c>
      <c r="C9732" s="2" t="s">
        <v>19115</v>
      </c>
      <c r="D9732" s="6" t="str">
        <f>+_xlfn.CONCAT(Table13456[[#This Row],[phase1]],Table13456[[#This Row],[phase2]],Table13456[[#This Row],[phase3]],Table13456[[#This Row],[phase4]])</f>
        <v>1E53601260</v>
      </c>
      <c r="E9732" s="2" t="str">
        <f>+Table13456[[#This Row],[DESCRIPTION]]</f>
        <v>GUARDRAIL REPAIRS (REPLACE) (WOOD POST IN ASPH.)</v>
      </c>
      <c r="F9732" s="2" t="str">
        <f>+LEFT(Table13456[[#This Row],[PAY ITEM]],1)</f>
        <v>E</v>
      </c>
      <c r="G9732" s="2" t="str">
        <f>IF(Table13456[[#This Row],[first]]="0",SUBSTITUTE(TRIM(MID(B9732, 2, 3))," ","0"),SUBSTITUTE(TRIM(MID(B9732, 1, 3))," ","0"))</f>
        <v>E53</v>
      </c>
      <c r="H9732" s="2" t="str">
        <f>IF(Table13456[[#This Row],[first]]="0",SUBSTITUTE(TRIM(MID(B9732, 5, 3))," ","0"),SUBSTITUTE(TRIM(MID(B9732, 4, 3))," ","0"))</f>
        <v>601</v>
      </c>
      <c r="I9732" s="2" t="str">
        <f>IF(Table13456[[#This Row],[first]]="0",SUBSTITUTE(TRIM(MID(B9732, 8, 3))," ","0"),SUBSTITUTE(TRIM(MID(B9732, 7, 3))," ","0"))</f>
        <v>260</v>
      </c>
      <c r="J9732" s="2">
        <v>1</v>
      </c>
      <c r="K9732" s="2" t="str">
        <f t="shared" si="456"/>
        <v>E53</v>
      </c>
      <c r="L9732" s="2" t="str">
        <f t="shared" si="457"/>
        <v>601</v>
      </c>
      <c r="M9732" s="2" t="str">
        <f t="shared" si="458"/>
        <v>260</v>
      </c>
    </row>
    <row r="9733" spans="2:13" x14ac:dyDescent="0.25">
      <c r="B9733" s="2" t="s">
        <v>19116</v>
      </c>
      <c r="C9733" s="2" t="s">
        <v>19117</v>
      </c>
      <c r="D9733" s="6" t="str">
        <f>+_xlfn.CONCAT(Table13456[[#This Row],[phase1]],Table13456[[#This Row],[phase2]],Table13456[[#This Row],[phase3]],Table13456[[#This Row],[phase4]])</f>
        <v>1E53601260</v>
      </c>
      <c r="E9733" s="2" t="str">
        <f>+Table13456[[#This Row],[DESCRIPTION]]</f>
        <v>GUARDRAIL REPAIRS (REPLACE) (WOOD POST IN SOIL)</v>
      </c>
      <c r="F9733" s="2" t="str">
        <f>+LEFT(Table13456[[#This Row],[PAY ITEM]],1)</f>
        <v>E</v>
      </c>
      <c r="G9733" s="2" t="str">
        <f>IF(Table13456[[#This Row],[first]]="0",SUBSTITUTE(TRIM(MID(B9733, 2, 3))," ","0"),SUBSTITUTE(TRIM(MID(B9733, 1, 3))," ","0"))</f>
        <v>E53</v>
      </c>
      <c r="H9733" s="2" t="str">
        <f>IF(Table13456[[#This Row],[first]]="0",SUBSTITUTE(TRIM(MID(B9733, 5, 3))," ","0"),SUBSTITUTE(TRIM(MID(B9733, 4, 3))," ","0"))</f>
        <v>601</v>
      </c>
      <c r="I9733" s="2" t="str">
        <f>IF(Table13456[[#This Row],[first]]="0",SUBSTITUTE(TRIM(MID(B9733, 8, 3))," ","0"),SUBSTITUTE(TRIM(MID(B9733, 7, 3))," ","0"))</f>
        <v>260</v>
      </c>
      <c r="J9733" s="2">
        <v>1</v>
      </c>
      <c r="K9733" s="2" t="str">
        <f t="shared" si="456"/>
        <v>E53</v>
      </c>
      <c r="L9733" s="2" t="str">
        <f t="shared" si="457"/>
        <v>601</v>
      </c>
      <c r="M9733" s="2" t="str">
        <f t="shared" si="458"/>
        <v>260</v>
      </c>
    </row>
    <row r="9734" spans="2:13" x14ac:dyDescent="0.25">
      <c r="B9734" s="2" t="s">
        <v>19118</v>
      </c>
      <c r="C9734" s="2" t="s">
        <v>19119</v>
      </c>
      <c r="D9734" s="6" t="str">
        <f>+_xlfn.CONCAT(Table13456[[#This Row],[phase1]],Table13456[[#This Row],[phase2]],Table13456[[#This Row],[phase3]],Table13456[[#This Row],[phase4]])</f>
        <v>1E53601261</v>
      </c>
      <c r="E9734" s="2" t="str">
        <f>+Table13456[[#This Row],[DESCRIPTION]]</f>
        <v>GUARDRAIL REPAIRS (REPLACE) (REFLECTORS)</v>
      </c>
      <c r="F9734" s="2" t="str">
        <f>+LEFT(Table13456[[#This Row],[PAY ITEM]],1)</f>
        <v>E</v>
      </c>
      <c r="G9734" s="2" t="str">
        <f>IF(Table13456[[#This Row],[first]]="0",SUBSTITUTE(TRIM(MID(B9734, 2, 3))," ","0"),SUBSTITUTE(TRIM(MID(B9734, 1, 3))," ","0"))</f>
        <v>E53</v>
      </c>
      <c r="H9734" s="2" t="str">
        <f>IF(Table13456[[#This Row],[first]]="0",SUBSTITUTE(TRIM(MID(B9734, 5, 3))," ","0"),SUBSTITUTE(TRIM(MID(B9734, 4, 3))," ","0"))</f>
        <v>601</v>
      </c>
      <c r="I9734" s="2" t="str">
        <f>IF(Table13456[[#This Row],[first]]="0",SUBSTITUTE(TRIM(MID(B9734, 8, 3))," ","0"),SUBSTITUTE(TRIM(MID(B9734, 7, 3))," ","0"))</f>
        <v>261</v>
      </c>
      <c r="J9734" s="2">
        <v>1</v>
      </c>
      <c r="K9734" s="2" t="str">
        <f t="shared" si="456"/>
        <v>E53</v>
      </c>
      <c r="L9734" s="2" t="str">
        <f t="shared" si="457"/>
        <v>601</v>
      </c>
      <c r="M9734" s="2" t="str">
        <f t="shared" si="458"/>
        <v>261</v>
      </c>
    </row>
    <row r="9735" spans="2:13" x14ac:dyDescent="0.25">
      <c r="B9735" s="2" t="s">
        <v>19120</v>
      </c>
      <c r="C9735" s="2" t="s">
        <v>19121</v>
      </c>
      <c r="D9735" s="6" t="str">
        <f>+_xlfn.CONCAT(Table13456[[#This Row],[phase1]],Table13456[[#This Row],[phase2]],Table13456[[#This Row],[phase3]],Table13456[[#This Row],[phase4]])</f>
        <v>1E53601261</v>
      </c>
      <c r="E9735" s="2" t="str">
        <f>+Table13456[[#This Row],[DESCRIPTION]]</f>
        <v>GUARDRAIL REPAIRS (REPLACE) (RUB RAIL)</v>
      </c>
      <c r="F9735" s="2" t="str">
        <f>+LEFT(Table13456[[#This Row],[PAY ITEM]],1)</f>
        <v>E</v>
      </c>
      <c r="G9735" s="2" t="str">
        <f>IF(Table13456[[#This Row],[first]]="0",SUBSTITUTE(TRIM(MID(B9735, 2, 3))," ","0"),SUBSTITUTE(TRIM(MID(B9735, 1, 3))," ","0"))</f>
        <v>E53</v>
      </c>
      <c r="H9735" s="2" t="str">
        <f>IF(Table13456[[#This Row],[first]]="0",SUBSTITUTE(TRIM(MID(B9735, 5, 3))," ","0"),SUBSTITUTE(TRIM(MID(B9735, 4, 3))," ","0"))</f>
        <v>601</v>
      </c>
      <c r="I9735" s="2" t="str">
        <f>IF(Table13456[[#This Row],[first]]="0",SUBSTITUTE(TRIM(MID(B9735, 8, 3))," ","0"),SUBSTITUTE(TRIM(MID(B9735, 7, 3))," ","0"))</f>
        <v>261</v>
      </c>
      <c r="J9735" s="2">
        <v>1</v>
      </c>
      <c r="K9735" s="2" t="str">
        <f t="shared" si="456"/>
        <v>E53</v>
      </c>
      <c r="L9735" s="2" t="str">
        <f t="shared" si="457"/>
        <v>601</v>
      </c>
      <c r="M9735" s="2" t="str">
        <f t="shared" si="458"/>
        <v>261</v>
      </c>
    </row>
    <row r="9736" spans="2:13" x14ac:dyDescent="0.25">
      <c r="B9736" s="2" t="s">
        <v>19122</v>
      </c>
      <c r="C9736" s="2" t="s">
        <v>19123</v>
      </c>
      <c r="D9736" s="6" t="str">
        <f>+_xlfn.CONCAT(Table13456[[#This Row],[phase1]],Table13456[[#This Row],[phase2]],Table13456[[#This Row],[phase3]],Table13456[[#This Row],[phase4]])</f>
        <v>1E53601261</v>
      </c>
      <c r="E9736" s="2" t="str">
        <f>+Table13456[[#This Row],[DESCRIPTION]]</f>
        <v>GUARDRAIL REPAIRS (REPLACE) (FILLER BLOCKS)</v>
      </c>
      <c r="F9736" s="2" t="str">
        <f>+LEFT(Table13456[[#This Row],[PAY ITEM]],1)</f>
        <v>E</v>
      </c>
      <c r="G9736" s="2" t="str">
        <f>IF(Table13456[[#This Row],[first]]="0",SUBSTITUTE(TRIM(MID(B9736, 2, 3))," ","0"),SUBSTITUTE(TRIM(MID(B9736, 1, 3))," ","0"))</f>
        <v>E53</v>
      </c>
      <c r="H9736" s="2" t="str">
        <f>IF(Table13456[[#This Row],[first]]="0",SUBSTITUTE(TRIM(MID(B9736, 5, 3))," ","0"),SUBSTITUTE(TRIM(MID(B9736, 4, 3))," ","0"))</f>
        <v>601</v>
      </c>
      <c r="I9736" s="2" t="str">
        <f>IF(Table13456[[#This Row],[first]]="0",SUBSTITUTE(TRIM(MID(B9736, 8, 3))," ","0"),SUBSTITUTE(TRIM(MID(B9736, 7, 3))," ","0"))</f>
        <v>261</v>
      </c>
      <c r="J9736" s="2">
        <v>1</v>
      </c>
      <c r="K9736" s="2" t="str">
        <f t="shared" si="456"/>
        <v>E53</v>
      </c>
      <c r="L9736" s="2" t="str">
        <f t="shared" si="457"/>
        <v>601</v>
      </c>
      <c r="M9736" s="2" t="str">
        <f t="shared" si="458"/>
        <v>261</v>
      </c>
    </row>
    <row r="9737" spans="2:13" x14ac:dyDescent="0.25">
      <c r="B9737" s="2" t="s">
        <v>19124</v>
      </c>
      <c r="C9737" s="2" t="s">
        <v>19125</v>
      </c>
      <c r="D9737" s="6" t="str">
        <f>+_xlfn.CONCAT(Table13456[[#This Row],[phase1]],Table13456[[#This Row],[phase2]],Table13456[[#This Row],[phase3]],Table13456[[#This Row],[phase4]])</f>
        <v>1E53601261</v>
      </c>
      <c r="E9737" s="2" t="str">
        <f>+Table13456[[#This Row],[DESCRIPTION]]</f>
        <v>GUARDRAIL REPAIRS(REPLACE)(OFFSET BLOCK)</v>
      </c>
      <c r="F9737" s="2" t="str">
        <f>+LEFT(Table13456[[#This Row],[PAY ITEM]],1)</f>
        <v>E</v>
      </c>
      <c r="G9737" s="2" t="str">
        <f>IF(Table13456[[#This Row],[first]]="0",SUBSTITUTE(TRIM(MID(B9737, 2, 3))," ","0"),SUBSTITUTE(TRIM(MID(B9737, 1, 3))," ","0"))</f>
        <v>E53</v>
      </c>
      <c r="H9737" s="2" t="str">
        <f>IF(Table13456[[#This Row],[first]]="0",SUBSTITUTE(TRIM(MID(B9737, 5, 3))," ","0"),SUBSTITUTE(TRIM(MID(B9737, 4, 3))," ","0"))</f>
        <v>601</v>
      </c>
      <c r="I9737" s="2" t="str">
        <f>IF(Table13456[[#This Row],[first]]="0",SUBSTITUTE(TRIM(MID(B9737, 8, 3))," ","0"),SUBSTITUTE(TRIM(MID(B9737, 7, 3))," ","0"))</f>
        <v>261</v>
      </c>
      <c r="J9737" s="2">
        <v>1</v>
      </c>
      <c r="K9737" s="2" t="str">
        <f t="shared" si="456"/>
        <v>E53</v>
      </c>
      <c r="L9737" s="2" t="str">
        <f t="shared" si="457"/>
        <v>601</v>
      </c>
      <c r="M9737" s="2" t="str">
        <f t="shared" si="458"/>
        <v>261</v>
      </c>
    </row>
    <row r="9738" spans="2:13" x14ac:dyDescent="0.25">
      <c r="B9738" s="2" t="s">
        <v>19126</v>
      </c>
      <c r="C9738" s="2" t="s">
        <v>19127</v>
      </c>
      <c r="D9738" s="6" t="str">
        <f>+_xlfn.CONCAT(Table13456[[#This Row],[phase1]],Table13456[[#This Row],[phase2]],Table13456[[#This Row],[phase3]],Table13456[[#This Row],[phase4]])</f>
        <v>1E53601261</v>
      </c>
      <c r="E9738" s="2" t="str">
        <f>+Table13456[[#This Row],[DESCRIPTION]]</f>
        <v>GUARDRAIL REPAIRS(REPLACE)(PANEL, 12-1/2')</v>
      </c>
      <c r="F9738" s="2" t="str">
        <f>+LEFT(Table13456[[#This Row],[PAY ITEM]],1)</f>
        <v>E</v>
      </c>
      <c r="G9738" s="2" t="str">
        <f>IF(Table13456[[#This Row],[first]]="0",SUBSTITUTE(TRIM(MID(B9738, 2, 3))," ","0"),SUBSTITUTE(TRIM(MID(B9738, 1, 3))," ","0"))</f>
        <v>E53</v>
      </c>
      <c r="H9738" s="2" t="str">
        <f>IF(Table13456[[#This Row],[first]]="0",SUBSTITUTE(TRIM(MID(B9738, 5, 3))," ","0"),SUBSTITUTE(TRIM(MID(B9738, 4, 3))," ","0"))</f>
        <v>601</v>
      </c>
      <c r="I9738" s="2" t="str">
        <f>IF(Table13456[[#This Row],[first]]="0",SUBSTITUTE(TRIM(MID(B9738, 8, 3))," ","0"),SUBSTITUTE(TRIM(MID(B9738, 7, 3))," ","0"))</f>
        <v>261</v>
      </c>
      <c r="J9738" s="2">
        <v>1</v>
      </c>
      <c r="K9738" s="2" t="str">
        <f t="shared" si="456"/>
        <v>E53</v>
      </c>
      <c r="L9738" s="2" t="str">
        <f t="shared" si="457"/>
        <v>601</v>
      </c>
      <c r="M9738" s="2" t="str">
        <f t="shared" si="458"/>
        <v>261</v>
      </c>
    </row>
    <row r="9739" spans="2:13" x14ac:dyDescent="0.25">
      <c r="B9739" s="2" t="s">
        <v>19128</v>
      </c>
      <c r="C9739" s="2" t="s">
        <v>19129</v>
      </c>
      <c r="D9739" s="6" t="str">
        <f>+_xlfn.CONCAT(Table13456[[#This Row],[phase1]],Table13456[[#This Row],[phase2]],Table13456[[#This Row],[phase3]],Table13456[[#This Row],[phase4]])</f>
        <v>1E53601261</v>
      </c>
      <c r="E9739" s="2" t="str">
        <f>+Table13456[[#This Row],[DESCRIPTION]]</f>
        <v>GUARDRAIL REPAIRS(REPLACE)(PANEL, 25')</v>
      </c>
      <c r="F9739" s="2" t="str">
        <f>+LEFT(Table13456[[#This Row],[PAY ITEM]],1)</f>
        <v>E</v>
      </c>
      <c r="G9739" s="2" t="str">
        <f>IF(Table13456[[#This Row],[first]]="0",SUBSTITUTE(TRIM(MID(B9739, 2, 3))," ","0"),SUBSTITUTE(TRIM(MID(B9739, 1, 3))," ","0"))</f>
        <v>E53</v>
      </c>
      <c r="H9739" s="2" t="str">
        <f>IF(Table13456[[#This Row],[first]]="0",SUBSTITUTE(TRIM(MID(B9739, 5, 3))," ","0"),SUBSTITUTE(TRIM(MID(B9739, 4, 3))," ","0"))</f>
        <v>601</v>
      </c>
      <c r="I9739" s="2" t="str">
        <f>IF(Table13456[[#This Row],[first]]="0",SUBSTITUTE(TRIM(MID(B9739, 8, 3))," ","0"),SUBSTITUTE(TRIM(MID(B9739, 7, 3))," ","0"))</f>
        <v>261</v>
      </c>
      <c r="J9739" s="2">
        <v>1</v>
      </c>
      <c r="K9739" s="2" t="str">
        <f t="shared" si="456"/>
        <v>E53</v>
      </c>
      <c r="L9739" s="2" t="str">
        <f t="shared" si="457"/>
        <v>601</v>
      </c>
      <c r="M9739" s="2" t="str">
        <f t="shared" si="458"/>
        <v>261</v>
      </c>
    </row>
    <row r="9740" spans="2:13" x14ac:dyDescent="0.25">
      <c r="B9740" s="2" t="s">
        <v>19130</v>
      </c>
      <c r="C9740" s="2" t="s">
        <v>19131</v>
      </c>
      <c r="D9740" s="6" t="str">
        <f>+_xlfn.CONCAT(Table13456[[#This Row],[phase1]],Table13456[[#This Row],[phase2]],Table13456[[#This Row],[phase3]],Table13456[[#This Row],[phase4]])</f>
        <v>1E53601261</v>
      </c>
      <c r="E9740" s="2" t="str">
        <f>+Table13456[[#This Row],[DESCRIPTION]]</f>
        <v>GUARDRAIL REPAIRS (REPLACE) (THRIE-BEAM PANEL, 12-1/2')</v>
      </c>
      <c r="F9740" s="2" t="str">
        <f>+LEFT(Table13456[[#This Row],[PAY ITEM]],1)</f>
        <v>E</v>
      </c>
      <c r="G9740" s="2" t="str">
        <f>IF(Table13456[[#This Row],[first]]="0",SUBSTITUTE(TRIM(MID(B9740, 2, 3))," ","0"),SUBSTITUTE(TRIM(MID(B9740, 1, 3))," ","0"))</f>
        <v>E53</v>
      </c>
      <c r="H9740" s="2" t="str">
        <f>IF(Table13456[[#This Row],[first]]="0",SUBSTITUTE(TRIM(MID(B9740, 5, 3))," ","0"),SUBSTITUTE(TRIM(MID(B9740, 4, 3))," ","0"))</f>
        <v>601</v>
      </c>
      <c r="I9740" s="2" t="str">
        <f>IF(Table13456[[#This Row],[first]]="0",SUBSTITUTE(TRIM(MID(B9740, 8, 3))," ","0"),SUBSTITUTE(TRIM(MID(B9740, 7, 3))," ","0"))</f>
        <v>261</v>
      </c>
      <c r="J9740" s="2">
        <v>1</v>
      </c>
      <c r="K9740" s="2" t="str">
        <f t="shared" si="456"/>
        <v>E53</v>
      </c>
      <c r="L9740" s="2" t="str">
        <f t="shared" si="457"/>
        <v>601</v>
      </c>
      <c r="M9740" s="2" t="str">
        <f t="shared" si="458"/>
        <v>261</v>
      </c>
    </row>
    <row r="9741" spans="2:13" x14ac:dyDescent="0.25">
      <c r="B9741" s="2" t="s">
        <v>19132</v>
      </c>
      <c r="C9741" s="2" t="s">
        <v>19133</v>
      </c>
      <c r="D9741" s="6" t="str">
        <f>+_xlfn.CONCAT(Table13456[[#This Row],[phase1]],Table13456[[#This Row],[phase2]],Table13456[[#This Row],[phase3]],Table13456[[#This Row],[phase4]])</f>
        <v>1E53601262</v>
      </c>
      <c r="E9741" s="2" t="str">
        <f>+Table13456[[#This Row],[DESCRIPTION]]</f>
        <v>GUARDRAIL REPAIRS (REPLACE) (THRIE-BEAM PANEL, 25')</v>
      </c>
      <c r="F9741" s="2" t="str">
        <f>+LEFT(Table13456[[#This Row],[PAY ITEM]],1)</f>
        <v>E</v>
      </c>
      <c r="G9741" s="2" t="str">
        <f>IF(Table13456[[#This Row],[first]]="0",SUBSTITUTE(TRIM(MID(B9741, 2, 3))," ","0"),SUBSTITUTE(TRIM(MID(B9741, 1, 3))," ","0"))</f>
        <v>E53</v>
      </c>
      <c r="H9741" s="2" t="str">
        <f>IF(Table13456[[#This Row],[first]]="0",SUBSTITUTE(TRIM(MID(B9741, 5, 3))," ","0"),SUBSTITUTE(TRIM(MID(B9741, 4, 3))," ","0"))</f>
        <v>601</v>
      </c>
      <c r="I9741" s="2" t="str">
        <f>IF(Table13456[[#This Row],[first]]="0",SUBSTITUTE(TRIM(MID(B9741, 8, 3))," ","0"),SUBSTITUTE(TRIM(MID(B9741, 7, 3))," ","0"))</f>
        <v>262</v>
      </c>
      <c r="J9741" s="2">
        <v>1</v>
      </c>
      <c r="K9741" s="2" t="str">
        <f t="shared" si="456"/>
        <v>E53</v>
      </c>
      <c r="L9741" s="2" t="str">
        <f t="shared" si="457"/>
        <v>601</v>
      </c>
      <c r="M9741" s="2" t="str">
        <f t="shared" si="458"/>
        <v>262</v>
      </c>
    </row>
    <row r="9742" spans="2:13" x14ac:dyDescent="0.25">
      <c r="B9742" s="2" t="s">
        <v>19134</v>
      </c>
      <c r="C9742" s="2" t="s">
        <v>6633</v>
      </c>
      <c r="D9742" s="6" t="str">
        <f>+_xlfn.CONCAT(Table13456[[#This Row],[phase1]],Table13456[[#This Row],[phase2]],Table13456[[#This Row],[phase3]],Table13456[[#This Row],[phase4]])</f>
        <v>1E53601004</v>
      </c>
      <c r="E9742" s="2" t="str">
        <f>+Table13456[[#This Row],[DESCRIPTION]]</f>
        <v>TEMP DUMMY PAYITEM FOR WT DATA MIGRATION</v>
      </c>
      <c r="F9742" s="2" t="str">
        <f>+LEFT(Table13456[[#This Row],[PAY ITEM]],1)</f>
        <v>E</v>
      </c>
      <c r="G9742" s="2" t="str">
        <f>IF(Table13456[[#This Row],[first]]="0",SUBSTITUTE(TRIM(MID(B9742, 2, 3))," ","0"),SUBSTITUTE(TRIM(MID(B9742, 1, 3))," ","0"))</f>
        <v>E53</v>
      </c>
      <c r="H9742" s="2" t="str">
        <f>IF(Table13456[[#This Row],[first]]="0",SUBSTITUTE(TRIM(MID(B9742, 5, 3))," ","0"),SUBSTITUTE(TRIM(MID(B9742, 4, 3))," ","0"))</f>
        <v>601</v>
      </c>
      <c r="I9742" s="2" t="str">
        <f>IF(Table13456[[#This Row],[first]]="0",SUBSTITUTE(TRIM(MID(B9742, 8, 3))," ","0"),SUBSTITUTE(TRIM(MID(B9742, 7, 3))," ","0"))</f>
        <v>4</v>
      </c>
      <c r="J9742" s="2">
        <v>1</v>
      </c>
      <c r="K9742" s="2" t="str">
        <f t="shared" si="456"/>
        <v>E53</v>
      </c>
      <c r="L9742" s="2" t="str">
        <f t="shared" si="457"/>
        <v>601</v>
      </c>
      <c r="M9742" s="2" t="str">
        <f t="shared" si="458"/>
        <v>004</v>
      </c>
    </row>
    <row r="9743" spans="2:13" x14ac:dyDescent="0.25">
      <c r="B9743" s="2" t="s">
        <v>19135</v>
      </c>
      <c r="C9743" s="2" t="s">
        <v>6633</v>
      </c>
      <c r="D9743" s="6" t="str">
        <f>+_xlfn.CONCAT(Table13456[[#This Row],[phase1]],Table13456[[#This Row],[phase2]],Table13456[[#This Row],[phase3]],Table13456[[#This Row],[phase4]])</f>
        <v>1E53601004</v>
      </c>
      <c r="E9743" s="2" t="str">
        <f>+Table13456[[#This Row],[DESCRIPTION]]</f>
        <v>TEMP DUMMY PAYITEM FOR WT DATA MIGRATION</v>
      </c>
      <c r="F9743" s="2" t="str">
        <f>+LEFT(Table13456[[#This Row],[PAY ITEM]],1)</f>
        <v>E</v>
      </c>
      <c r="G9743" s="2" t="str">
        <f>IF(Table13456[[#This Row],[first]]="0",SUBSTITUTE(TRIM(MID(B9743, 2, 3))," ","0"),SUBSTITUTE(TRIM(MID(B9743, 1, 3))," ","0"))</f>
        <v>E53</v>
      </c>
      <c r="H9743" s="2" t="str">
        <f>IF(Table13456[[#This Row],[first]]="0",SUBSTITUTE(TRIM(MID(B9743, 5, 3))," ","0"),SUBSTITUTE(TRIM(MID(B9743, 4, 3))," ","0"))</f>
        <v>601</v>
      </c>
      <c r="I9743" s="2" t="str">
        <f>IF(Table13456[[#This Row],[first]]="0",SUBSTITUTE(TRIM(MID(B9743, 8, 3))," ","0"),SUBSTITUTE(TRIM(MID(B9743, 7, 3))," ","0"))</f>
        <v>4</v>
      </c>
      <c r="J9743" s="2">
        <v>1</v>
      </c>
      <c r="K9743" s="2" t="str">
        <f t="shared" si="456"/>
        <v>E53</v>
      </c>
      <c r="L9743" s="2" t="str">
        <f t="shared" si="457"/>
        <v>601</v>
      </c>
      <c r="M9743" s="2" t="str">
        <f t="shared" si="458"/>
        <v>004</v>
      </c>
    </row>
    <row r="9744" spans="2:13" x14ac:dyDescent="0.25">
      <c r="B9744" s="2" t="s">
        <v>19136</v>
      </c>
      <c r="C9744" s="2" t="s">
        <v>6633</v>
      </c>
      <c r="D9744" s="6" t="str">
        <f>+_xlfn.CONCAT(Table13456[[#This Row],[phase1]],Table13456[[#This Row],[phase2]],Table13456[[#This Row],[phase3]],Table13456[[#This Row],[phase4]])</f>
        <v>1E53601004</v>
      </c>
      <c r="E9744" s="2" t="str">
        <f>+Table13456[[#This Row],[DESCRIPTION]]</f>
        <v>TEMP DUMMY PAYITEM FOR WT DATA MIGRATION</v>
      </c>
      <c r="F9744" s="2" t="str">
        <f>+LEFT(Table13456[[#This Row],[PAY ITEM]],1)</f>
        <v>E</v>
      </c>
      <c r="G9744" s="2" t="str">
        <f>IF(Table13456[[#This Row],[first]]="0",SUBSTITUTE(TRIM(MID(B9744, 2, 3))," ","0"),SUBSTITUTE(TRIM(MID(B9744, 1, 3))," ","0"))</f>
        <v>E53</v>
      </c>
      <c r="H9744" s="2" t="str">
        <f>IF(Table13456[[#This Row],[first]]="0",SUBSTITUTE(TRIM(MID(B9744, 5, 3))," ","0"),SUBSTITUTE(TRIM(MID(B9744, 4, 3))," ","0"))</f>
        <v>601</v>
      </c>
      <c r="I9744" s="2" t="str">
        <f>IF(Table13456[[#This Row],[first]]="0",SUBSTITUTE(TRIM(MID(B9744, 8, 3))," ","0"),SUBSTITUTE(TRIM(MID(B9744, 7, 3))," ","0"))</f>
        <v>4</v>
      </c>
      <c r="J9744" s="2">
        <v>1</v>
      </c>
      <c r="K9744" s="2" t="str">
        <f t="shared" si="456"/>
        <v>E53</v>
      </c>
      <c r="L9744" s="2" t="str">
        <f t="shared" si="457"/>
        <v>601</v>
      </c>
      <c r="M9744" s="2" t="str">
        <f t="shared" si="458"/>
        <v>004</v>
      </c>
    </row>
    <row r="9745" spans="2:13" x14ac:dyDescent="0.25">
      <c r="B9745" s="2" t="s">
        <v>19137</v>
      </c>
      <c r="C9745" s="2" t="s">
        <v>19138</v>
      </c>
      <c r="D9745" s="6" t="str">
        <f>+_xlfn.CONCAT(Table13456[[#This Row],[phase1]],Table13456[[#This Row],[phase2]],Table13456[[#This Row],[phase3]],Table13456[[#This Row],[phase4]])</f>
        <v>1E53601005</v>
      </c>
      <c r="E9745" s="2" t="str">
        <f>+Table13456[[#This Row],[DESCRIPTION]]</f>
        <v>MISCELLANEOUS GUARDRAIL MAINTENANCE</v>
      </c>
      <c r="F9745" s="2" t="str">
        <f>+LEFT(Table13456[[#This Row],[PAY ITEM]],1)</f>
        <v>E</v>
      </c>
      <c r="G9745" s="2" t="str">
        <f>IF(Table13456[[#This Row],[first]]="0",SUBSTITUTE(TRIM(MID(B9745, 2, 3))," ","0"),SUBSTITUTE(TRIM(MID(B9745, 1, 3))," ","0"))</f>
        <v>E53</v>
      </c>
      <c r="H9745" s="2" t="str">
        <f>IF(Table13456[[#This Row],[first]]="0",SUBSTITUTE(TRIM(MID(B9745, 5, 3))," ","0"),SUBSTITUTE(TRIM(MID(B9745, 4, 3))," ","0"))</f>
        <v>601</v>
      </c>
      <c r="I9745" s="2" t="str">
        <f>IF(Table13456[[#This Row],[first]]="0",SUBSTITUTE(TRIM(MID(B9745, 8, 3))," ","0"),SUBSTITUTE(TRIM(MID(B9745, 7, 3))," ","0"))</f>
        <v>5</v>
      </c>
      <c r="J9745" s="2">
        <v>1</v>
      </c>
      <c r="K9745" s="2" t="str">
        <f t="shared" si="456"/>
        <v>E53</v>
      </c>
      <c r="L9745" s="2" t="str">
        <f t="shared" si="457"/>
        <v>601</v>
      </c>
      <c r="M9745" s="2" t="str">
        <f t="shared" si="458"/>
        <v>005</v>
      </c>
    </row>
    <row r="9746" spans="2:13" x14ac:dyDescent="0.25">
      <c r="B9746" s="2" t="s">
        <v>19139</v>
      </c>
      <c r="C9746" s="2" t="s">
        <v>19140</v>
      </c>
      <c r="D9746" s="6" t="str">
        <f>+_xlfn.CONCAT(Table13456[[#This Row],[phase1]],Table13456[[#This Row],[phase2]],Table13456[[#This Row],[phase3]],Table13456[[#This Row],[phase4]])</f>
        <v>1E53602105</v>
      </c>
      <c r="E9746" s="2" t="str">
        <f>+Table13456[[#This Row],[DESCRIPTION]]</f>
        <v>END ANCHORAGE ASSEMBLY FLEAT SP (F&amp;I) FIRST POST UPPER</v>
      </c>
      <c r="F9746" s="2" t="str">
        <f>+LEFT(Table13456[[#This Row],[PAY ITEM]],1)</f>
        <v>E</v>
      </c>
      <c r="G9746" s="2" t="str">
        <f>IF(Table13456[[#This Row],[first]]="0",SUBSTITUTE(TRIM(MID(B9746, 2, 3))," ","0"),SUBSTITUTE(TRIM(MID(B9746, 1, 3))," ","0"))</f>
        <v>E53</v>
      </c>
      <c r="H9746" s="2" t="str">
        <f>IF(Table13456[[#This Row],[first]]="0",SUBSTITUTE(TRIM(MID(B9746, 5, 3))," ","0"),SUBSTITUTE(TRIM(MID(B9746, 4, 3))," ","0"))</f>
        <v>602</v>
      </c>
      <c r="I9746" s="2" t="str">
        <f>IF(Table13456[[#This Row],[first]]="0",SUBSTITUTE(TRIM(MID(B9746, 8, 3))," ","0"),SUBSTITUTE(TRIM(MID(B9746, 7, 3))," ","0"))</f>
        <v>105</v>
      </c>
      <c r="J9746" s="2">
        <v>1</v>
      </c>
      <c r="K9746" s="2" t="str">
        <f t="shared" si="456"/>
        <v>E53</v>
      </c>
      <c r="L9746" s="2" t="str">
        <f t="shared" si="457"/>
        <v>602</v>
      </c>
      <c r="M9746" s="2" t="str">
        <f t="shared" si="458"/>
        <v>105</v>
      </c>
    </row>
    <row r="9747" spans="2:13" x14ac:dyDescent="0.25">
      <c r="B9747" s="2" t="s">
        <v>19141</v>
      </c>
      <c r="C9747" s="2" t="s">
        <v>19142</v>
      </c>
      <c r="D9747" s="6" t="str">
        <f>+_xlfn.CONCAT(Table13456[[#This Row],[phase1]],Table13456[[#This Row],[phase2]],Table13456[[#This Row],[phase3]],Table13456[[#This Row],[phase4]])</f>
        <v>1E53602105</v>
      </c>
      <c r="E9747" s="2" t="str">
        <f>+Table13456[[#This Row],[DESCRIPTION]]</f>
        <v>END ANCHORAGE ASSEMBLY FLEAT SP (F&amp;I) FIRST POST LOWER</v>
      </c>
      <c r="F9747" s="2" t="str">
        <f>+LEFT(Table13456[[#This Row],[PAY ITEM]],1)</f>
        <v>E</v>
      </c>
      <c r="G9747" s="2" t="str">
        <f>IF(Table13456[[#This Row],[first]]="0",SUBSTITUTE(TRIM(MID(B9747, 2, 3))," ","0"),SUBSTITUTE(TRIM(MID(B9747, 1, 3))," ","0"))</f>
        <v>E53</v>
      </c>
      <c r="H9747" s="2" t="str">
        <f>IF(Table13456[[#This Row],[first]]="0",SUBSTITUTE(TRIM(MID(B9747, 5, 3))," ","0"),SUBSTITUTE(TRIM(MID(B9747, 4, 3))," ","0"))</f>
        <v>602</v>
      </c>
      <c r="I9747" s="2" t="str">
        <f>IF(Table13456[[#This Row],[first]]="0",SUBSTITUTE(TRIM(MID(B9747, 8, 3))," ","0"),SUBSTITUTE(TRIM(MID(B9747, 7, 3))," ","0"))</f>
        <v>105</v>
      </c>
      <c r="J9747" s="2">
        <v>1</v>
      </c>
      <c r="K9747" s="2" t="str">
        <f t="shared" si="456"/>
        <v>E53</v>
      </c>
      <c r="L9747" s="2" t="str">
        <f t="shared" si="457"/>
        <v>602</v>
      </c>
      <c r="M9747" s="2" t="str">
        <f t="shared" si="458"/>
        <v>105</v>
      </c>
    </row>
    <row r="9748" spans="2:13" x14ac:dyDescent="0.25">
      <c r="B9748" s="2" t="s">
        <v>19143</v>
      </c>
      <c r="C9748" s="2" t="s">
        <v>19144</v>
      </c>
      <c r="D9748" s="6" t="str">
        <f>+_xlfn.CONCAT(Table13456[[#This Row],[phase1]],Table13456[[#This Row],[phase2]],Table13456[[#This Row],[phase3]],Table13456[[#This Row],[phase4]])</f>
        <v>1E53602105</v>
      </c>
      <c r="E9748" s="2" t="str">
        <f>+Table13456[[#This Row],[DESCRIPTION]]</f>
        <v>END ANCHORAGE ASSEMBLY FLEAT SP (F&amp;I) SECOND POST  ASSEMLY - UPPER</v>
      </c>
      <c r="F9748" s="2" t="str">
        <f>+LEFT(Table13456[[#This Row],[PAY ITEM]],1)</f>
        <v>E</v>
      </c>
      <c r="G9748" s="2" t="str">
        <f>IF(Table13456[[#This Row],[first]]="0",SUBSTITUTE(TRIM(MID(B9748, 2, 3))," ","0"),SUBSTITUTE(TRIM(MID(B9748, 1, 3))," ","0"))</f>
        <v>E53</v>
      </c>
      <c r="H9748" s="2" t="str">
        <f>IF(Table13456[[#This Row],[first]]="0",SUBSTITUTE(TRIM(MID(B9748, 5, 3))," ","0"),SUBSTITUTE(TRIM(MID(B9748, 4, 3))," ","0"))</f>
        <v>602</v>
      </c>
      <c r="I9748" s="2" t="str">
        <f>IF(Table13456[[#This Row],[first]]="0",SUBSTITUTE(TRIM(MID(B9748, 8, 3))," ","0"),SUBSTITUTE(TRIM(MID(B9748, 7, 3))," ","0"))</f>
        <v>105</v>
      </c>
      <c r="J9748" s="2">
        <v>1</v>
      </c>
      <c r="K9748" s="2" t="str">
        <f t="shared" si="456"/>
        <v>E53</v>
      </c>
      <c r="L9748" s="2" t="str">
        <f t="shared" si="457"/>
        <v>602</v>
      </c>
      <c r="M9748" s="2" t="str">
        <f t="shared" si="458"/>
        <v>105</v>
      </c>
    </row>
    <row r="9749" spans="2:13" x14ac:dyDescent="0.25">
      <c r="B9749" s="2" t="s">
        <v>19145</v>
      </c>
      <c r="C9749" s="2" t="s">
        <v>19146</v>
      </c>
      <c r="D9749" s="6" t="str">
        <f>+_xlfn.CONCAT(Table13456[[#This Row],[phase1]],Table13456[[#This Row],[phase2]],Table13456[[#This Row],[phase3]],Table13456[[#This Row],[phase4]])</f>
        <v>1E53602105</v>
      </c>
      <c r="E9749" s="2" t="str">
        <f>+Table13456[[#This Row],[DESCRIPTION]]</f>
        <v>END ANCHORAGE ASSEMBLY FLEAT SP (F&amp;I) SECOND POST  ASSEMLY - LOWER</v>
      </c>
      <c r="F9749" s="2" t="str">
        <f>+LEFT(Table13456[[#This Row],[PAY ITEM]],1)</f>
        <v>E</v>
      </c>
      <c r="G9749" s="2" t="str">
        <f>IF(Table13456[[#This Row],[first]]="0",SUBSTITUTE(TRIM(MID(B9749, 2, 3))," ","0"),SUBSTITUTE(TRIM(MID(B9749, 1, 3))," ","0"))</f>
        <v>E53</v>
      </c>
      <c r="H9749" s="2" t="str">
        <f>IF(Table13456[[#This Row],[first]]="0",SUBSTITUTE(TRIM(MID(B9749, 5, 3))," ","0"),SUBSTITUTE(TRIM(MID(B9749, 4, 3))," ","0"))</f>
        <v>602</v>
      </c>
      <c r="I9749" s="2" t="str">
        <f>IF(Table13456[[#This Row],[first]]="0",SUBSTITUTE(TRIM(MID(B9749, 8, 3))," ","0"),SUBSTITUTE(TRIM(MID(B9749, 7, 3))," ","0"))</f>
        <v>105</v>
      </c>
      <c r="J9749" s="2">
        <v>1</v>
      </c>
      <c r="K9749" s="2" t="str">
        <f t="shared" si="456"/>
        <v>E53</v>
      </c>
      <c r="L9749" s="2" t="str">
        <f t="shared" si="457"/>
        <v>602</v>
      </c>
      <c r="M9749" s="2" t="str">
        <f t="shared" si="458"/>
        <v>105</v>
      </c>
    </row>
    <row r="9750" spans="2:13" x14ac:dyDescent="0.25">
      <c r="B9750" s="2" t="s">
        <v>19147</v>
      </c>
      <c r="C9750" s="2" t="s">
        <v>19148</v>
      </c>
      <c r="D9750" s="6" t="str">
        <f>+_xlfn.CONCAT(Table13456[[#This Row],[phase1]],Table13456[[#This Row],[phase2]],Table13456[[#This Row],[phase3]],Table13456[[#This Row],[phase4]])</f>
        <v>1E53602150</v>
      </c>
      <c r="E9750" s="2" t="str">
        <f>+Table13456[[#This Row],[DESCRIPTION]]</f>
        <v>END ANCHORAGE ASSEMBLY FLEAT SP, FURNISH &amp; INSTALL, FIRST POST UPPER</v>
      </c>
      <c r="F9750" s="2" t="str">
        <f>+LEFT(Table13456[[#This Row],[PAY ITEM]],1)</f>
        <v>E</v>
      </c>
      <c r="G9750" s="2" t="str">
        <f>IF(Table13456[[#This Row],[first]]="0",SUBSTITUTE(TRIM(MID(B9750, 2, 3))," ","0"),SUBSTITUTE(TRIM(MID(B9750, 1, 3))," ","0"))</f>
        <v>E53</v>
      </c>
      <c r="H9750" s="2" t="str">
        <f>IF(Table13456[[#This Row],[first]]="0",SUBSTITUTE(TRIM(MID(B9750, 5, 3))," ","0"),SUBSTITUTE(TRIM(MID(B9750, 4, 3))," ","0"))</f>
        <v>602</v>
      </c>
      <c r="I9750" s="2" t="str">
        <f>IF(Table13456[[#This Row],[first]]="0",SUBSTITUTE(TRIM(MID(B9750, 8, 3))," ","0"),SUBSTITUTE(TRIM(MID(B9750, 7, 3))," ","0"))</f>
        <v>150</v>
      </c>
      <c r="J9750" s="2">
        <v>1</v>
      </c>
      <c r="K9750" s="2" t="str">
        <f t="shared" si="456"/>
        <v>E53</v>
      </c>
      <c r="L9750" s="2" t="str">
        <f t="shared" si="457"/>
        <v>602</v>
      </c>
      <c r="M9750" s="2" t="str">
        <f t="shared" si="458"/>
        <v>150</v>
      </c>
    </row>
    <row r="9751" spans="2:13" x14ac:dyDescent="0.25">
      <c r="B9751" s="2" t="s">
        <v>19149</v>
      </c>
      <c r="C9751" s="2" t="s">
        <v>19150</v>
      </c>
      <c r="D9751" s="6" t="str">
        <f>+_xlfn.CONCAT(Table13456[[#This Row],[phase1]],Table13456[[#This Row],[phase2]],Table13456[[#This Row],[phase3]],Table13456[[#This Row],[phase4]])</f>
        <v>1E53602150</v>
      </c>
      <c r="E9751" s="2" t="str">
        <f>+Table13456[[#This Row],[DESCRIPTION]]</f>
        <v>END ANCHORAGE ASSEMBLY FLEAT SP, FURNISH &amp; INSTALL, FIRST POST LOWER</v>
      </c>
      <c r="F9751" s="2" t="str">
        <f>+LEFT(Table13456[[#This Row],[PAY ITEM]],1)</f>
        <v>E</v>
      </c>
      <c r="G9751" s="2" t="str">
        <f>IF(Table13456[[#This Row],[first]]="0",SUBSTITUTE(TRIM(MID(B9751, 2, 3))," ","0"),SUBSTITUTE(TRIM(MID(B9751, 1, 3))," ","0"))</f>
        <v>E53</v>
      </c>
      <c r="H9751" s="2" t="str">
        <f>IF(Table13456[[#This Row],[first]]="0",SUBSTITUTE(TRIM(MID(B9751, 5, 3))," ","0"),SUBSTITUTE(TRIM(MID(B9751, 4, 3))," ","0"))</f>
        <v>602</v>
      </c>
      <c r="I9751" s="2" t="str">
        <f>IF(Table13456[[#This Row],[first]]="0",SUBSTITUTE(TRIM(MID(B9751, 8, 3))," ","0"),SUBSTITUTE(TRIM(MID(B9751, 7, 3))," ","0"))</f>
        <v>150</v>
      </c>
      <c r="J9751" s="2">
        <v>1</v>
      </c>
      <c r="K9751" s="2" t="str">
        <f t="shared" si="456"/>
        <v>E53</v>
      </c>
      <c r="L9751" s="2" t="str">
        <f t="shared" si="457"/>
        <v>602</v>
      </c>
      <c r="M9751" s="2" t="str">
        <f t="shared" si="458"/>
        <v>150</v>
      </c>
    </row>
    <row r="9752" spans="2:13" x14ac:dyDescent="0.25">
      <c r="B9752" s="2" t="s">
        <v>19151</v>
      </c>
      <c r="C9752" s="2" t="s">
        <v>19152</v>
      </c>
      <c r="D9752" s="6" t="str">
        <f>+_xlfn.CONCAT(Table13456[[#This Row],[phase1]],Table13456[[#This Row],[phase2]],Table13456[[#This Row],[phase3]],Table13456[[#This Row],[phase4]])</f>
        <v>1E53602150</v>
      </c>
      <c r="E9752" s="2" t="str">
        <f>+Table13456[[#This Row],[DESCRIPTION]]</f>
        <v>END ANCHORAGE ASSEMBLY FLEAT SP, FURNISH &amp; INSTALL, SECOND POST UPPER</v>
      </c>
      <c r="F9752" s="2" t="str">
        <f>+LEFT(Table13456[[#This Row],[PAY ITEM]],1)</f>
        <v>E</v>
      </c>
      <c r="G9752" s="2" t="str">
        <f>IF(Table13456[[#This Row],[first]]="0",SUBSTITUTE(TRIM(MID(B9752, 2, 3))," ","0"),SUBSTITUTE(TRIM(MID(B9752, 1, 3))," ","0"))</f>
        <v>E53</v>
      </c>
      <c r="H9752" s="2" t="str">
        <f>IF(Table13456[[#This Row],[first]]="0",SUBSTITUTE(TRIM(MID(B9752, 5, 3))," ","0"),SUBSTITUTE(TRIM(MID(B9752, 4, 3))," ","0"))</f>
        <v>602</v>
      </c>
      <c r="I9752" s="2" t="str">
        <f>IF(Table13456[[#This Row],[first]]="0",SUBSTITUTE(TRIM(MID(B9752, 8, 3))," ","0"),SUBSTITUTE(TRIM(MID(B9752, 7, 3))," ","0"))</f>
        <v>150</v>
      </c>
      <c r="J9752" s="2">
        <v>1</v>
      </c>
      <c r="K9752" s="2" t="str">
        <f t="shared" si="456"/>
        <v>E53</v>
      </c>
      <c r="L9752" s="2" t="str">
        <f t="shared" si="457"/>
        <v>602</v>
      </c>
      <c r="M9752" s="2" t="str">
        <f t="shared" si="458"/>
        <v>150</v>
      </c>
    </row>
    <row r="9753" spans="2:13" x14ac:dyDescent="0.25">
      <c r="B9753" s="2" t="s">
        <v>19153</v>
      </c>
      <c r="C9753" s="2" t="s">
        <v>19154</v>
      </c>
      <c r="D9753" s="6" t="str">
        <f>+_xlfn.CONCAT(Table13456[[#This Row],[phase1]],Table13456[[#This Row],[phase2]],Table13456[[#This Row],[phase3]],Table13456[[#This Row],[phase4]])</f>
        <v>1E53602150</v>
      </c>
      <c r="E9753" s="2" t="str">
        <f>+Table13456[[#This Row],[DESCRIPTION]]</f>
        <v>END ANCHORAGE ASSEMBLY FLEAT SP, FURNISH &amp; INSTALL, SECOND POST LOWER</v>
      </c>
      <c r="F9753" s="2" t="str">
        <f>+LEFT(Table13456[[#This Row],[PAY ITEM]],1)</f>
        <v>E</v>
      </c>
      <c r="G9753" s="2" t="str">
        <f>IF(Table13456[[#This Row],[first]]="0",SUBSTITUTE(TRIM(MID(B9753, 2, 3))," ","0"),SUBSTITUTE(TRIM(MID(B9753, 1, 3))," ","0"))</f>
        <v>E53</v>
      </c>
      <c r="H9753" s="2" t="str">
        <f>IF(Table13456[[#This Row],[first]]="0",SUBSTITUTE(TRIM(MID(B9753, 5, 3))," ","0"),SUBSTITUTE(TRIM(MID(B9753, 4, 3))," ","0"))</f>
        <v>602</v>
      </c>
      <c r="I9753" s="2" t="str">
        <f>IF(Table13456[[#This Row],[first]]="0",SUBSTITUTE(TRIM(MID(B9753, 8, 3))," ","0"),SUBSTITUTE(TRIM(MID(B9753, 7, 3))," ","0"))</f>
        <v>150</v>
      </c>
      <c r="J9753" s="2">
        <v>1</v>
      </c>
      <c r="K9753" s="2" t="str">
        <f t="shared" si="456"/>
        <v>E53</v>
      </c>
      <c r="L9753" s="2" t="str">
        <f t="shared" si="457"/>
        <v>602</v>
      </c>
      <c r="M9753" s="2" t="str">
        <f t="shared" si="458"/>
        <v>150</v>
      </c>
    </row>
    <row r="9754" spans="2:13" x14ac:dyDescent="0.25">
      <c r="B9754" s="2" t="s">
        <v>19155</v>
      </c>
      <c r="C9754" s="2" t="s">
        <v>19156</v>
      </c>
      <c r="D9754" s="6" t="str">
        <f>+_xlfn.CONCAT(Table13456[[#This Row],[phase1]],Table13456[[#This Row],[phase2]],Table13456[[#This Row],[phase3]],Table13456[[#This Row],[phase4]])</f>
        <v>1E53606005</v>
      </c>
      <c r="E9754" s="2" t="str">
        <f>+Table13456[[#This Row],[DESCRIPTION]]</f>
        <v>END ANCHORAGE ASSEM (REMOVE)</v>
      </c>
      <c r="F9754" s="2" t="str">
        <f>+LEFT(Table13456[[#This Row],[PAY ITEM]],1)</f>
        <v>E</v>
      </c>
      <c r="G9754" s="2" t="str">
        <f>IF(Table13456[[#This Row],[first]]="0",SUBSTITUTE(TRIM(MID(B9754, 2, 3))," ","0"),SUBSTITUTE(TRIM(MID(B9754, 1, 3))," ","0"))</f>
        <v>E53</v>
      </c>
      <c r="H9754" s="2" t="str">
        <f>IF(Table13456[[#This Row],[first]]="0",SUBSTITUTE(TRIM(MID(B9754, 5, 3))," ","0"),SUBSTITUTE(TRIM(MID(B9754, 4, 3))," ","0"))</f>
        <v>606</v>
      </c>
      <c r="I9754" s="2" t="str">
        <f>IF(Table13456[[#This Row],[first]]="0",SUBSTITUTE(TRIM(MID(B9754, 8, 3))," ","0"),SUBSTITUTE(TRIM(MID(B9754, 7, 3))," ","0"))</f>
        <v>5</v>
      </c>
      <c r="J9754" s="2">
        <v>1</v>
      </c>
      <c r="K9754" s="2" t="str">
        <f t="shared" si="456"/>
        <v>E53</v>
      </c>
      <c r="L9754" s="2" t="str">
        <f t="shared" si="457"/>
        <v>606</v>
      </c>
      <c r="M9754" s="2" t="str">
        <f t="shared" si="458"/>
        <v>005</v>
      </c>
    </row>
    <row r="9755" spans="2:13" x14ac:dyDescent="0.25">
      <c r="B9755" s="2" t="s">
        <v>19157</v>
      </c>
      <c r="C9755" s="2" t="s">
        <v>19158</v>
      </c>
      <c r="D9755" s="6" t="str">
        <f>+_xlfn.CONCAT(Table13456[[#This Row],[phase1]],Table13456[[#This Row],[phase2]],Table13456[[#This Row],[phase3]],Table13456[[#This Row],[phase4]])</f>
        <v>1E53608510</v>
      </c>
      <c r="E9755" s="2" t="str">
        <f>+Table13456[[#This Row],[DESCRIPTION]]</f>
        <v>GUARDRAIL END TREATMENT MAX-T, REPLACE IMPACT HEAD</v>
      </c>
      <c r="F9755" s="2" t="str">
        <f>+LEFT(Table13456[[#This Row],[PAY ITEM]],1)</f>
        <v>E</v>
      </c>
      <c r="G9755" s="2" t="str">
        <f>IF(Table13456[[#This Row],[first]]="0",SUBSTITUTE(TRIM(MID(B9755, 2, 3))," ","0"),SUBSTITUTE(TRIM(MID(B9755, 1, 3))," ","0"))</f>
        <v>E53</v>
      </c>
      <c r="H9755" s="2" t="str">
        <f>IF(Table13456[[#This Row],[first]]="0",SUBSTITUTE(TRIM(MID(B9755, 5, 3))," ","0"),SUBSTITUTE(TRIM(MID(B9755, 4, 3))," ","0"))</f>
        <v>608</v>
      </c>
      <c r="I9755" s="2" t="str">
        <f>IF(Table13456[[#This Row],[first]]="0",SUBSTITUTE(TRIM(MID(B9755, 8, 3))," ","0"),SUBSTITUTE(TRIM(MID(B9755, 7, 3))," ","0"))</f>
        <v>510</v>
      </c>
      <c r="J9755" s="2">
        <v>1</v>
      </c>
      <c r="K9755" s="2" t="str">
        <f t="shared" si="456"/>
        <v>E53</v>
      </c>
      <c r="L9755" s="2" t="str">
        <f t="shared" si="457"/>
        <v>608</v>
      </c>
      <c r="M9755" s="2" t="str">
        <f t="shared" si="458"/>
        <v>510</v>
      </c>
    </row>
    <row r="9756" spans="2:13" x14ac:dyDescent="0.25">
      <c r="B9756" s="2" t="s">
        <v>19159</v>
      </c>
      <c r="C9756" s="2" t="s">
        <v>19160</v>
      </c>
      <c r="D9756" s="6" t="str">
        <f>+_xlfn.CONCAT(Table13456[[#This Row],[phase1]],Table13456[[#This Row],[phase2]],Table13456[[#This Row],[phase3]],Table13456[[#This Row],[phase4]])</f>
        <v>1E53608510</v>
      </c>
      <c r="E9756" s="2" t="str">
        <f>+Table13456[[#This Row],[DESCRIPTION]]</f>
        <v>GUARDRAIL END TREATMENT MAX-T, REPLACE COUPLING ASSEMBLY</v>
      </c>
      <c r="F9756" s="2" t="str">
        <f>+LEFT(Table13456[[#This Row],[PAY ITEM]],1)</f>
        <v>E</v>
      </c>
      <c r="G9756" s="2" t="str">
        <f>IF(Table13456[[#This Row],[first]]="0",SUBSTITUTE(TRIM(MID(B9756, 2, 3))," ","0"),SUBSTITUTE(TRIM(MID(B9756, 1, 3))," ","0"))</f>
        <v>E53</v>
      </c>
      <c r="H9756" s="2" t="str">
        <f>IF(Table13456[[#This Row],[first]]="0",SUBSTITUTE(TRIM(MID(B9756, 5, 3))," ","0"),SUBSTITUTE(TRIM(MID(B9756, 4, 3))," ","0"))</f>
        <v>608</v>
      </c>
      <c r="I9756" s="2" t="str">
        <f>IF(Table13456[[#This Row],[first]]="0",SUBSTITUTE(TRIM(MID(B9756, 8, 3))," ","0"),SUBSTITUTE(TRIM(MID(B9756, 7, 3))," ","0"))</f>
        <v>510</v>
      </c>
      <c r="J9756" s="2">
        <v>1</v>
      </c>
      <c r="K9756" s="2" t="str">
        <f t="shared" si="456"/>
        <v>E53</v>
      </c>
      <c r="L9756" s="2" t="str">
        <f t="shared" si="457"/>
        <v>608</v>
      </c>
      <c r="M9756" s="2" t="str">
        <f t="shared" si="458"/>
        <v>510</v>
      </c>
    </row>
    <row r="9757" spans="2:13" x14ac:dyDescent="0.25">
      <c r="B9757" s="2" t="s">
        <v>19161</v>
      </c>
      <c r="C9757" s="2" t="s">
        <v>19162</v>
      </c>
      <c r="D9757" s="6" t="str">
        <f>+_xlfn.CONCAT(Table13456[[#This Row],[phase1]],Table13456[[#This Row],[phase2]],Table13456[[#This Row],[phase3]],Table13456[[#This Row],[phase4]])</f>
        <v>1E53608510</v>
      </c>
      <c r="E9757" s="2" t="str">
        <f>+Table13456[[#This Row],[DESCRIPTION]]</f>
        <v>GUARDRAIL END TREATMENT MAX-T, REPLACE PRIMARY CABLE</v>
      </c>
      <c r="F9757" s="2" t="str">
        <f>+LEFT(Table13456[[#This Row],[PAY ITEM]],1)</f>
        <v>E</v>
      </c>
      <c r="G9757" s="2" t="str">
        <f>IF(Table13456[[#This Row],[first]]="0",SUBSTITUTE(TRIM(MID(B9757, 2, 3))," ","0"),SUBSTITUTE(TRIM(MID(B9757, 1, 3))," ","0"))</f>
        <v>E53</v>
      </c>
      <c r="H9757" s="2" t="str">
        <f>IF(Table13456[[#This Row],[first]]="0",SUBSTITUTE(TRIM(MID(B9757, 5, 3))," ","0"),SUBSTITUTE(TRIM(MID(B9757, 4, 3))," ","0"))</f>
        <v>608</v>
      </c>
      <c r="I9757" s="2" t="str">
        <f>IF(Table13456[[#This Row],[first]]="0",SUBSTITUTE(TRIM(MID(B9757, 8, 3))," ","0"),SUBSTITUTE(TRIM(MID(B9757, 7, 3))," ","0"))</f>
        <v>510</v>
      </c>
      <c r="J9757" s="2">
        <v>1</v>
      </c>
      <c r="K9757" s="2" t="str">
        <f t="shared" si="456"/>
        <v>E53</v>
      </c>
      <c r="L9757" s="2" t="str">
        <f t="shared" si="457"/>
        <v>608</v>
      </c>
      <c r="M9757" s="2" t="str">
        <f t="shared" si="458"/>
        <v>510</v>
      </c>
    </row>
    <row r="9758" spans="2:13" x14ac:dyDescent="0.25">
      <c r="B9758" s="2" t="s">
        <v>19163</v>
      </c>
      <c r="C9758" s="2" t="s">
        <v>19164</v>
      </c>
      <c r="D9758" s="6" t="str">
        <f>+_xlfn.CONCAT(Table13456[[#This Row],[phase1]],Table13456[[#This Row],[phase2]],Table13456[[#This Row],[phase3]],Table13456[[#This Row],[phase4]])</f>
        <v>1E53608510</v>
      </c>
      <c r="E9758" s="2" t="str">
        <f>+Table13456[[#This Row],[DESCRIPTION]]</f>
        <v>GUARDRAIL END TREATMENT MAX-T, REPLACE SECONDARY CABLE</v>
      </c>
      <c r="F9758" s="2" t="str">
        <f>+LEFT(Table13456[[#This Row],[PAY ITEM]],1)</f>
        <v>E</v>
      </c>
      <c r="G9758" s="2" t="str">
        <f>IF(Table13456[[#This Row],[first]]="0",SUBSTITUTE(TRIM(MID(B9758, 2, 3))," ","0"),SUBSTITUTE(TRIM(MID(B9758, 1, 3))," ","0"))</f>
        <v>E53</v>
      </c>
      <c r="H9758" s="2" t="str">
        <f>IF(Table13456[[#This Row],[first]]="0",SUBSTITUTE(TRIM(MID(B9758, 5, 3))," ","0"),SUBSTITUTE(TRIM(MID(B9758, 4, 3))," ","0"))</f>
        <v>608</v>
      </c>
      <c r="I9758" s="2" t="str">
        <f>IF(Table13456[[#This Row],[first]]="0",SUBSTITUTE(TRIM(MID(B9758, 8, 3))," ","0"),SUBSTITUTE(TRIM(MID(B9758, 7, 3))," ","0"))</f>
        <v>510</v>
      </c>
      <c r="J9758" s="2">
        <v>1</v>
      </c>
      <c r="K9758" s="2" t="str">
        <f t="shared" si="456"/>
        <v>E53</v>
      </c>
      <c r="L9758" s="2" t="str">
        <f t="shared" si="457"/>
        <v>608</v>
      </c>
      <c r="M9758" s="2" t="str">
        <f t="shared" si="458"/>
        <v>510</v>
      </c>
    </row>
    <row r="9759" spans="2:13" x14ac:dyDescent="0.25">
      <c r="B9759" s="2" t="s">
        <v>19165</v>
      </c>
      <c r="C9759" s="2" t="s">
        <v>19166</v>
      </c>
      <c r="D9759" s="6" t="str">
        <f>+_xlfn.CONCAT(Table13456[[#This Row],[phase1]],Table13456[[#This Row],[phase2]],Table13456[[#This Row],[phase3]],Table13456[[#This Row],[phase4]])</f>
        <v>1E53608510</v>
      </c>
      <c r="E9759" s="2" t="str">
        <f>+Table13456[[#This Row],[DESCRIPTION]]</f>
        <v>GUARDRAIL END TREATMENT MAX-T, REPLACE POST #1</v>
      </c>
      <c r="F9759" s="2" t="str">
        <f>+LEFT(Table13456[[#This Row],[PAY ITEM]],1)</f>
        <v>E</v>
      </c>
      <c r="G9759" s="2" t="str">
        <f>IF(Table13456[[#This Row],[first]]="0",SUBSTITUTE(TRIM(MID(B9759, 2, 3))," ","0"),SUBSTITUTE(TRIM(MID(B9759, 1, 3))," ","0"))</f>
        <v>E53</v>
      </c>
      <c r="H9759" s="2" t="str">
        <f>IF(Table13456[[#This Row],[first]]="0",SUBSTITUTE(TRIM(MID(B9759, 5, 3))," ","0"),SUBSTITUTE(TRIM(MID(B9759, 4, 3))," ","0"))</f>
        <v>608</v>
      </c>
      <c r="I9759" s="2" t="str">
        <f>IF(Table13456[[#This Row],[first]]="0",SUBSTITUTE(TRIM(MID(B9759, 8, 3))," ","0"),SUBSTITUTE(TRIM(MID(B9759, 7, 3))," ","0"))</f>
        <v>510</v>
      </c>
      <c r="J9759" s="2">
        <v>1</v>
      </c>
      <c r="K9759" s="2" t="str">
        <f t="shared" si="456"/>
        <v>E53</v>
      </c>
      <c r="L9759" s="2" t="str">
        <f t="shared" si="457"/>
        <v>608</v>
      </c>
      <c r="M9759" s="2" t="str">
        <f t="shared" si="458"/>
        <v>510</v>
      </c>
    </row>
    <row r="9760" spans="2:13" x14ac:dyDescent="0.25">
      <c r="B9760" s="2" t="s">
        <v>19167</v>
      </c>
      <c r="C9760" s="2" t="s">
        <v>19168</v>
      </c>
      <c r="D9760" s="6" t="str">
        <f>+_xlfn.CONCAT(Table13456[[#This Row],[phase1]],Table13456[[#This Row],[phase2]],Table13456[[#This Row],[phase3]],Table13456[[#This Row],[phase4]])</f>
        <v>1E53608510</v>
      </c>
      <c r="E9760" s="2" t="str">
        <f>+Table13456[[#This Row],[DESCRIPTION]]</f>
        <v>GUARDRAIL END TREATMENT MAX-T, REPLACE POST #2</v>
      </c>
      <c r="F9760" s="2" t="str">
        <f>+LEFT(Table13456[[#This Row],[PAY ITEM]],1)</f>
        <v>E</v>
      </c>
      <c r="G9760" s="2" t="str">
        <f>IF(Table13456[[#This Row],[first]]="0",SUBSTITUTE(TRIM(MID(B9760, 2, 3))," ","0"),SUBSTITUTE(TRIM(MID(B9760, 1, 3))," ","0"))</f>
        <v>E53</v>
      </c>
      <c r="H9760" s="2" t="str">
        <f>IF(Table13456[[#This Row],[first]]="0",SUBSTITUTE(TRIM(MID(B9760, 5, 3))," ","0"),SUBSTITUTE(TRIM(MID(B9760, 4, 3))," ","0"))</f>
        <v>608</v>
      </c>
      <c r="I9760" s="2" t="str">
        <f>IF(Table13456[[#This Row],[first]]="0",SUBSTITUTE(TRIM(MID(B9760, 8, 3))," ","0"),SUBSTITUTE(TRIM(MID(B9760, 7, 3))," ","0"))</f>
        <v>510</v>
      </c>
      <c r="J9760" s="2">
        <v>1</v>
      </c>
      <c r="K9760" s="2" t="str">
        <f t="shared" si="456"/>
        <v>E53</v>
      </c>
      <c r="L9760" s="2" t="str">
        <f t="shared" si="457"/>
        <v>608</v>
      </c>
      <c r="M9760" s="2" t="str">
        <f t="shared" si="458"/>
        <v>510</v>
      </c>
    </row>
    <row r="9761" spans="2:13" x14ac:dyDescent="0.25">
      <c r="B9761" s="2" t="s">
        <v>19169</v>
      </c>
      <c r="C9761" s="2" t="s">
        <v>19170</v>
      </c>
      <c r="D9761" s="6" t="str">
        <f>+_xlfn.CONCAT(Table13456[[#This Row],[phase1]],Table13456[[#This Row],[phase2]],Table13456[[#This Row],[phase3]],Table13456[[#This Row],[phase4]])</f>
        <v>1E53608510</v>
      </c>
      <c r="E9761" s="2" t="str">
        <f>+Table13456[[#This Row],[DESCRIPTION]]</f>
        <v>GUARDRAIL END TREATMENT MAX-T, REPLACE DELINEATION BRACKET</v>
      </c>
      <c r="F9761" s="2" t="str">
        <f>+LEFT(Table13456[[#This Row],[PAY ITEM]],1)</f>
        <v>E</v>
      </c>
      <c r="G9761" s="2" t="str">
        <f>IF(Table13456[[#This Row],[first]]="0",SUBSTITUTE(TRIM(MID(B9761, 2, 3))," ","0"),SUBSTITUTE(TRIM(MID(B9761, 1, 3))," ","0"))</f>
        <v>E53</v>
      </c>
      <c r="H9761" s="2" t="str">
        <f>IF(Table13456[[#This Row],[first]]="0",SUBSTITUTE(TRIM(MID(B9761, 5, 3))," ","0"),SUBSTITUTE(TRIM(MID(B9761, 4, 3))," ","0"))</f>
        <v>608</v>
      </c>
      <c r="I9761" s="2" t="str">
        <f>IF(Table13456[[#This Row],[first]]="0",SUBSTITUTE(TRIM(MID(B9761, 8, 3))," ","0"),SUBSTITUTE(TRIM(MID(B9761, 7, 3))," ","0"))</f>
        <v>510</v>
      </c>
      <c r="J9761" s="2">
        <v>1</v>
      </c>
      <c r="K9761" s="2" t="str">
        <f t="shared" si="456"/>
        <v>E53</v>
      </c>
      <c r="L9761" s="2" t="str">
        <f t="shared" si="457"/>
        <v>608</v>
      </c>
      <c r="M9761" s="2" t="str">
        <f t="shared" si="458"/>
        <v>510</v>
      </c>
    </row>
    <row r="9762" spans="2:13" x14ac:dyDescent="0.25">
      <c r="B9762" s="2" t="s">
        <v>19171</v>
      </c>
      <c r="C9762" s="2" t="s">
        <v>19172</v>
      </c>
      <c r="D9762" s="6" t="str">
        <f>+_xlfn.CONCAT(Table13456[[#This Row],[phase1]],Table13456[[#This Row],[phase2]],Table13456[[#This Row],[phase3]],Table13456[[#This Row],[phase4]])</f>
        <v>1E53630001</v>
      </c>
      <c r="E9762" s="2" t="str">
        <f>+Table13456[[#This Row],[DESCRIPTION]]</f>
        <v>END ANCHOR ASSEM TYPE II TRAILING ANCHORAGE, REPLACE EXISTING</v>
      </c>
      <c r="F9762" s="2" t="str">
        <f>+LEFT(Table13456[[#This Row],[PAY ITEM]],1)</f>
        <v>E</v>
      </c>
      <c r="G9762" s="2" t="str">
        <f>IF(Table13456[[#This Row],[first]]="0",SUBSTITUTE(TRIM(MID(B9762, 2, 3))," ","0"),SUBSTITUTE(TRIM(MID(B9762, 1, 3))," ","0"))</f>
        <v>E53</v>
      </c>
      <c r="H9762" s="2" t="str">
        <f>IF(Table13456[[#This Row],[first]]="0",SUBSTITUTE(TRIM(MID(B9762, 5, 3))," ","0"),SUBSTITUTE(TRIM(MID(B9762, 4, 3))," ","0"))</f>
        <v>630</v>
      </c>
      <c r="I9762" s="2" t="str">
        <f>IF(Table13456[[#This Row],[first]]="0",SUBSTITUTE(TRIM(MID(B9762, 8, 3))," ","0"),SUBSTITUTE(TRIM(MID(B9762, 7, 3))," ","0"))</f>
        <v>1</v>
      </c>
      <c r="J9762" s="2">
        <v>1</v>
      </c>
      <c r="K9762" s="2" t="str">
        <f t="shared" si="456"/>
        <v>E53</v>
      </c>
      <c r="L9762" s="2" t="str">
        <f t="shared" si="457"/>
        <v>630</v>
      </c>
      <c r="M9762" s="2" t="str">
        <f t="shared" si="458"/>
        <v>001</v>
      </c>
    </row>
    <row r="9763" spans="2:13" x14ac:dyDescent="0.25">
      <c r="B9763" s="2" t="s">
        <v>19173</v>
      </c>
      <c r="C9763" s="2" t="s">
        <v>19174</v>
      </c>
      <c r="D9763" s="6" t="str">
        <f>+_xlfn.CONCAT(Table13456[[#This Row],[phase1]],Table13456[[#This Row],[phase2]],Table13456[[#This Row],[phase3]],Table13456[[#This Row],[phase4]])</f>
        <v>1E53630150</v>
      </c>
      <c r="E9763" s="2" t="str">
        <f>+Table13456[[#This Row],[DESCRIPTION]]</f>
        <v>END ANCHOR ASSEM TYPE II (REPL FLARED END SECT)</v>
      </c>
      <c r="F9763" s="2" t="str">
        <f>+LEFT(Table13456[[#This Row],[PAY ITEM]],1)</f>
        <v>E</v>
      </c>
      <c r="G9763" s="2" t="str">
        <f>IF(Table13456[[#This Row],[first]]="0",SUBSTITUTE(TRIM(MID(B9763, 2, 3))," ","0"),SUBSTITUTE(TRIM(MID(B9763, 1, 3))," ","0"))</f>
        <v>E53</v>
      </c>
      <c r="H9763" s="2" t="str">
        <f>IF(Table13456[[#This Row],[first]]="0",SUBSTITUTE(TRIM(MID(B9763, 5, 3))," ","0"),SUBSTITUTE(TRIM(MID(B9763, 4, 3))," ","0"))</f>
        <v>630</v>
      </c>
      <c r="I9763" s="2" t="str">
        <f>IF(Table13456[[#This Row],[first]]="0",SUBSTITUTE(TRIM(MID(B9763, 8, 3))," ","0"),SUBSTITUTE(TRIM(MID(B9763, 7, 3))," ","0"))</f>
        <v>150</v>
      </c>
      <c r="J9763" s="2">
        <v>1</v>
      </c>
      <c r="K9763" s="2" t="str">
        <f t="shared" si="456"/>
        <v>E53</v>
      </c>
      <c r="L9763" s="2" t="str">
        <f t="shared" si="457"/>
        <v>630</v>
      </c>
      <c r="M9763" s="2" t="str">
        <f t="shared" si="458"/>
        <v>150</v>
      </c>
    </row>
    <row r="9764" spans="2:13" x14ac:dyDescent="0.25">
      <c r="B9764" s="2" t="s">
        <v>19175</v>
      </c>
      <c r="C9764" s="2" t="s">
        <v>19176</v>
      </c>
      <c r="D9764" s="6" t="str">
        <f>+_xlfn.CONCAT(Table13456[[#This Row],[phase1]],Table13456[[#This Row],[phase2]],Table13456[[#This Row],[phase3]],Table13456[[#This Row],[phase4]])</f>
        <v>1E53630150</v>
      </c>
      <c r="E9764" s="2" t="str">
        <f>+Table13456[[#This Row],[DESCRIPTION]]</f>
        <v>END ANCHOR ASSEM TYPE II (REPL ROUND END SECT)</v>
      </c>
      <c r="F9764" s="2" t="str">
        <f>+LEFT(Table13456[[#This Row],[PAY ITEM]],1)</f>
        <v>E</v>
      </c>
      <c r="G9764" s="2" t="str">
        <f>IF(Table13456[[#This Row],[first]]="0",SUBSTITUTE(TRIM(MID(B9764, 2, 3))," ","0"),SUBSTITUTE(TRIM(MID(B9764, 1, 3))," ","0"))</f>
        <v>E53</v>
      </c>
      <c r="H9764" s="2" t="str">
        <f>IF(Table13456[[#This Row],[first]]="0",SUBSTITUTE(TRIM(MID(B9764, 5, 3))," ","0"),SUBSTITUTE(TRIM(MID(B9764, 4, 3))," ","0"))</f>
        <v>630</v>
      </c>
      <c r="I9764" s="2" t="str">
        <f>IF(Table13456[[#This Row],[first]]="0",SUBSTITUTE(TRIM(MID(B9764, 8, 3))," ","0"),SUBSTITUTE(TRIM(MID(B9764, 7, 3))," ","0"))</f>
        <v>150</v>
      </c>
      <c r="J9764" s="2">
        <v>1</v>
      </c>
      <c r="K9764" s="2" t="str">
        <f t="shared" si="456"/>
        <v>E53</v>
      </c>
      <c r="L9764" s="2" t="str">
        <f t="shared" si="457"/>
        <v>630</v>
      </c>
      <c r="M9764" s="2" t="str">
        <f t="shared" si="458"/>
        <v>150</v>
      </c>
    </row>
    <row r="9765" spans="2:13" x14ac:dyDescent="0.25">
      <c r="B9765" s="2" t="s">
        <v>19177</v>
      </c>
      <c r="C9765" s="2" t="s">
        <v>19178</v>
      </c>
      <c r="D9765" s="6" t="str">
        <f>+_xlfn.CONCAT(Table13456[[#This Row],[phase1]],Table13456[[#This Row],[phase2]],Table13456[[#This Row],[phase3]],Table13456[[#This Row],[phase4]])</f>
        <v>1E53630150</v>
      </c>
      <c r="E9765" s="2" t="str">
        <f>+Table13456[[#This Row],[DESCRIPTION]]</f>
        <v>END ANCHOR ASSEM TYPE II (REPL BUFFER END SECT)</v>
      </c>
      <c r="F9765" s="2" t="str">
        <f>+LEFT(Table13456[[#This Row],[PAY ITEM]],1)</f>
        <v>E</v>
      </c>
      <c r="G9765" s="2" t="str">
        <f>IF(Table13456[[#This Row],[first]]="0",SUBSTITUTE(TRIM(MID(B9765, 2, 3))," ","0"),SUBSTITUTE(TRIM(MID(B9765, 1, 3))," ","0"))</f>
        <v>E53</v>
      </c>
      <c r="H9765" s="2" t="str">
        <f>IF(Table13456[[#This Row],[first]]="0",SUBSTITUTE(TRIM(MID(B9765, 5, 3))," ","0"),SUBSTITUTE(TRIM(MID(B9765, 4, 3))," ","0"))</f>
        <v>630</v>
      </c>
      <c r="I9765" s="2" t="str">
        <f>IF(Table13456[[#This Row],[first]]="0",SUBSTITUTE(TRIM(MID(B9765, 8, 3))," ","0"),SUBSTITUTE(TRIM(MID(B9765, 7, 3))," ","0"))</f>
        <v>150</v>
      </c>
      <c r="J9765" s="2">
        <v>1</v>
      </c>
      <c r="K9765" s="2" t="str">
        <f t="shared" si="456"/>
        <v>E53</v>
      </c>
      <c r="L9765" s="2" t="str">
        <f t="shared" si="457"/>
        <v>630</v>
      </c>
      <c r="M9765" s="2" t="str">
        <f t="shared" si="458"/>
        <v>150</v>
      </c>
    </row>
    <row r="9766" spans="2:13" x14ac:dyDescent="0.25">
      <c r="B9766" s="2" t="s">
        <v>19179</v>
      </c>
      <c r="C9766" s="2" t="s">
        <v>19180</v>
      </c>
      <c r="D9766" s="6" t="str">
        <f>+_xlfn.CONCAT(Table13456[[#This Row],[phase1]],Table13456[[#This Row],[phase2]],Table13456[[#This Row],[phase3]],Table13456[[#This Row],[phase4]])</f>
        <v>1E53630150</v>
      </c>
      <c r="E9766" s="2" t="str">
        <f>+Table13456[[#This Row],[DESCRIPTION]]</f>
        <v>END ANCHOR ASSEM TYPE II (REPL GUARDRAIL BEAM)</v>
      </c>
      <c r="F9766" s="2" t="str">
        <f>+LEFT(Table13456[[#This Row],[PAY ITEM]],1)</f>
        <v>E</v>
      </c>
      <c r="G9766" s="2" t="str">
        <f>IF(Table13456[[#This Row],[first]]="0",SUBSTITUTE(TRIM(MID(B9766, 2, 3))," ","0"),SUBSTITUTE(TRIM(MID(B9766, 1, 3))," ","0"))</f>
        <v>E53</v>
      </c>
      <c r="H9766" s="2" t="str">
        <f>IF(Table13456[[#This Row],[first]]="0",SUBSTITUTE(TRIM(MID(B9766, 5, 3))," ","0"),SUBSTITUTE(TRIM(MID(B9766, 4, 3))," ","0"))</f>
        <v>630</v>
      </c>
      <c r="I9766" s="2" t="str">
        <f>IF(Table13456[[#This Row],[first]]="0",SUBSTITUTE(TRIM(MID(B9766, 8, 3))," ","0"),SUBSTITUTE(TRIM(MID(B9766, 7, 3))," ","0"))</f>
        <v>150</v>
      </c>
      <c r="J9766" s="2">
        <v>1</v>
      </c>
      <c r="K9766" s="2" t="str">
        <f t="shared" si="456"/>
        <v>E53</v>
      </c>
      <c r="L9766" s="2" t="str">
        <f t="shared" si="457"/>
        <v>630</v>
      </c>
      <c r="M9766" s="2" t="str">
        <f t="shared" si="458"/>
        <v>150</v>
      </c>
    </row>
    <row r="9767" spans="2:13" x14ac:dyDescent="0.25">
      <c r="B9767" s="2" t="s">
        <v>19181</v>
      </c>
      <c r="C9767" s="2" t="s">
        <v>19182</v>
      </c>
      <c r="D9767" s="6" t="str">
        <f>+_xlfn.CONCAT(Table13456[[#This Row],[phase1]],Table13456[[#This Row],[phase2]],Table13456[[#This Row],[phase3]],Table13456[[#This Row],[phase4]])</f>
        <v>1E53630150</v>
      </c>
      <c r="E9767" s="2" t="str">
        <f>+Table13456[[#This Row],[DESCRIPTION]]</f>
        <v>END ANCHOR ASSEM TYPE II (REPL TIMBER BREAK POST)</v>
      </c>
      <c r="F9767" s="2" t="str">
        <f>+LEFT(Table13456[[#This Row],[PAY ITEM]],1)</f>
        <v>E</v>
      </c>
      <c r="G9767" s="2" t="str">
        <f>IF(Table13456[[#This Row],[first]]="0",SUBSTITUTE(TRIM(MID(B9767, 2, 3))," ","0"),SUBSTITUTE(TRIM(MID(B9767, 1, 3))," ","0"))</f>
        <v>E53</v>
      </c>
      <c r="H9767" s="2" t="str">
        <f>IF(Table13456[[#This Row],[first]]="0",SUBSTITUTE(TRIM(MID(B9767, 5, 3))," ","0"),SUBSTITUTE(TRIM(MID(B9767, 4, 3))," ","0"))</f>
        <v>630</v>
      </c>
      <c r="I9767" s="2" t="str">
        <f>IF(Table13456[[#This Row],[first]]="0",SUBSTITUTE(TRIM(MID(B9767, 8, 3))," ","0"),SUBSTITUTE(TRIM(MID(B9767, 7, 3))," ","0"))</f>
        <v>150</v>
      </c>
      <c r="J9767" s="2">
        <v>1</v>
      </c>
      <c r="K9767" s="2" t="str">
        <f t="shared" si="456"/>
        <v>E53</v>
      </c>
      <c r="L9767" s="2" t="str">
        <f t="shared" si="457"/>
        <v>630</v>
      </c>
      <c r="M9767" s="2" t="str">
        <f t="shared" si="458"/>
        <v>150</v>
      </c>
    </row>
    <row r="9768" spans="2:13" x14ac:dyDescent="0.25">
      <c r="B9768" s="2" t="s">
        <v>19183</v>
      </c>
      <c r="C9768" s="2" t="s">
        <v>19184</v>
      </c>
      <c r="D9768" s="6" t="str">
        <f>+_xlfn.CONCAT(Table13456[[#This Row],[phase1]],Table13456[[#This Row],[phase2]],Table13456[[#This Row],[phase3]],Table13456[[#This Row],[phase4]])</f>
        <v>1E53630250</v>
      </c>
      <c r="E9768" s="2" t="str">
        <f>+Table13456[[#This Row],[DESCRIPTION]]</f>
        <v>END ANCHOR ASSEM TYPE IV (REPL BUFFER END SECT)</v>
      </c>
      <c r="F9768" s="2" t="str">
        <f>+LEFT(Table13456[[#This Row],[PAY ITEM]],1)</f>
        <v>E</v>
      </c>
      <c r="G9768" s="2" t="str">
        <f>IF(Table13456[[#This Row],[first]]="0",SUBSTITUTE(TRIM(MID(B9768, 2, 3))," ","0"),SUBSTITUTE(TRIM(MID(B9768, 1, 3))," ","0"))</f>
        <v>E53</v>
      </c>
      <c r="H9768" s="2" t="str">
        <f>IF(Table13456[[#This Row],[first]]="0",SUBSTITUTE(TRIM(MID(B9768, 5, 3))," ","0"),SUBSTITUTE(TRIM(MID(B9768, 4, 3))," ","0"))</f>
        <v>630</v>
      </c>
      <c r="I9768" s="2" t="str">
        <f>IF(Table13456[[#This Row],[first]]="0",SUBSTITUTE(TRIM(MID(B9768, 8, 3))," ","0"),SUBSTITUTE(TRIM(MID(B9768, 7, 3))," ","0"))</f>
        <v>250</v>
      </c>
      <c r="J9768" s="2">
        <v>1</v>
      </c>
      <c r="K9768" s="2" t="str">
        <f t="shared" si="456"/>
        <v>E53</v>
      </c>
      <c r="L9768" s="2" t="str">
        <f t="shared" si="457"/>
        <v>630</v>
      </c>
      <c r="M9768" s="2" t="str">
        <f t="shared" si="458"/>
        <v>250</v>
      </c>
    </row>
    <row r="9769" spans="2:13" x14ac:dyDescent="0.25">
      <c r="B9769" s="2" t="s">
        <v>19185</v>
      </c>
      <c r="C9769" s="2" t="s">
        <v>19186</v>
      </c>
      <c r="D9769" s="6" t="str">
        <f>+_xlfn.CONCAT(Table13456[[#This Row],[phase1]],Table13456[[#This Row],[phase2]],Table13456[[#This Row],[phase3]],Table13456[[#This Row],[phase4]])</f>
        <v>1E53630250</v>
      </c>
      <c r="E9769" s="2" t="str">
        <f>+Table13456[[#This Row],[DESCRIPTION]]</f>
        <v>END ANCHOR ASSEM TYPE IV (REPL ANCHOR PANEL SECT)</v>
      </c>
      <c r="F9769" s="2" t="str">
        <f>+LEFT(Table13456[[#This Row],[PAY ITEM]],1)</f>
        <v>E</v>
      </c>
      <c r="G9769" s="2" t="str">
        <f>IF(Table13456[[#This Row],[first]]="0",SUBSTITUTE(TRIM(MID(B9769, 2, 3))," ","0"),SUBSTITUTE(TRIM(MID(B9769, 1, 3))," ","0"))</f>
        <v>E53</v>
      </c>
      <c r="H9769" s="2" t="str">
        <f>IF(Table13456[[#This Row],[first]]="0",SUBSTITUTE(TRIM(MID(B9769, 5, 3))," ","0"),SUBSTITUTE(TRIM(MID(B9769, 4, 3))," ","0"))</f>
        <v>630</v>
      </c>
      <c r="I9769" s="2" t="str">
        <f>IF(Table13456[[#This Row],[first]]="0",SUBSTITUTE(TRIM(MID(B9769, 8, 3))," ","0"),SUBSTITUTE(TRIM(MID(B9769, 7, 3))," ","0"))</f>
        <v>250</v>
      </c>
      <c r="J9769" s="2">
        <v>1</v>
      </c>
      <c r="K9769" s="2" t="str">
        <f t="shared" si="456"/>
        <v>E53</v>
      </c>
      <c r="L9769" s="2" t="str">
        <f t="shared" si="457"/>
        <v>630</v>
      </c>
      <c r="M9769" s="2" t="str">
        <f t="shared" si="458"/>
        <v>250</v>
      </c>
    </row>
    <row r="9770" spans="2:13" x14ac:dyDescent="0.25">
      <c r="B9770" s="2" t="s">
        <v>19187</v>
      </c>
      <c r="C9770" s="2" t="s">
        <v>19188</v>
      </c>
      <c r="D9770" s="6" t="str">
        <f>+_xlfn.CONCAT(Table13456[[#This Row],[phase1]],Table13456[[#This Row],[phase2]],Table13456[[#This Row],[phase3]],Table13456[[#This Row],[phase4]])</f>
        <v>1E53630250</v>
      </c>
      <c r="E9770" s="2" t="str">
        <f>+Table13456[[#This Row],[DESCRIPTION]]</f>
        <v>END ANCHOR ASSEM TYPE IV (REPL CABLE ASSEMBLY)</v>
      </c>
      <c r="F9770" s="2" t="str">
        <f>+LEFT(Table13456[[#This Row],[PAY ITEM]],1)</f>
        <v>E</v>
      </c>
      <c r="G9770" s="2" t="str">
        <f>IF(Table13456[[#This Row],[first]]="0",SUBSTITUTE(TRIM(MID(B9770, 2, 3))," ","0"),SUBSTITUTE(TRIM(MID(B9770, 1, 3))," ","0"))</f>
        <v>E53</v>
      </c>
      <c r="H9770" s="2" t="str">
        <f>IF(Table13456[[#This Row],[first]]="0",SUBSTITUTE(TRIM(MID(B9770, 5, 3))," ","0"),SUBSTITUTE(TRIM(MID(B9770, 4, 3))," ","0"))</f>
        <v>630</v>
      </c>
      <c r="I9770" s="2" t="str">
        <f>IF(Table13456[[#This Row],[first]]="0",SUBSTITUTE(TRIM(MID(B9770, 8, 3))," ","0"),SUBSTITUTE(TRIM(MID(B9770, 7, 3))," ","0"))</f>
        <v>250</v>
      </c>
      <c r="J9770" s="2">
        <v>1</v>
      </c>
      <c r="K9770" s="2" t="str">
        <f t="shared" si="456"/>
        <v>E53</v>
      </c>
      <c r="L9770" s="2" t="str">
        <f t="shared" si="457"/>
        <v>630</v>
      </c>
      <c r="M9770" s="2" t="str">
        <f t="shared" si="458"/>
        <v>250</v>
      </c>
    </row>
    <row r="9771" spans="2:13" x14ac:dyDescent="0.25">
      <c r="B9771" s="2" t="s">
        <v>19189</v>
      </c>
      <c r="C9771" s="2" t="s">
        <v>19190</v>
      </c>
      <c r="D9771" s="6" t="str">
        <f>+_xlfn.CONCAT(Table13456[[#This Row],[phase1]],Table13456[[#This Row],[phase2]],Table13456[[#This Row],[phase3]],Table13456[[#This Row],[phase4]])</f>
        <v>1E53630250</v>
      </c>
      <c r="E9771" s="2" t="str">
        <f>+Table13456[[#This Row],[DESCRIPTION]]</f>
        <v>END ANCHOR ASSEM TYPE IV (REPL STEEL TUBE &amp; POST)</v>
      </c>
      <c r="F9771" s="2" t="str">
        <f>+LEFT(Table13456[[#This Row],[PAY ITEM]],1)</f>
        <v>E</v>
      </c>
      <c r="G9771" s="2" t="str">
        <f>IF(Table13456[[#This Row],[first]]="0",SUBSTITUTE(TRIM(MID(B9771, 2, 3))," ","0"),SUBSTITUTE(TRIM(MID(B9771, 1, 3))," ","0"))</f>
        <v>E53</v>
      </c>
      <c r="H9771" s="2" t="str">
        <f>IF(Table13456[[#This Row],[first]]="0",SUBSTITUTE(TRIM(MID(B9771, 5, 3))," ","0"),SUBSTITUTE(TRIM(MID(B9771, 4, 3))," ","0"))</f>
        <v>630</v>
      </c>
      <c r="I9771" s="2" t="str">
        <f>IF(Table13456[[#This Row],[first]]="0",SUBSTITUTE(TRIM(MID(B9771, 8, 3))," ","0"),SUBSTITUTE(TRIM(MID(B9771, 7, 3))," ","0"))</f>
        <v>250</v>
      </c>
      <c r="J9771" s="2">
        <v>1</v>
      </c>
      <c r="K9771" s="2" t="str">
        <f t="shared" si="456"/>
        <v>E53</v>
      </c>
      <c r="L9771" s="2" t="str">
        <f t="shared" si="457"/>
        <v>630</v>
      </c>
      <c r="M9771" s="2" t="str">
        <f t="shared" si="458"/>
        <v>250</v>
      </c>
    </row>
    <row r="9772" spans="2:13" x14ac:dyDescent="0.25">
      <c r="B9772" s="2" t="s">
        <v>19191</v>
      </c>
      <c r="C9772" s="2" t="s">
        <v>19192</v>
      </c>
      <c r="D9772" s="6" t="str">
        <f>+_xlfn.CONCAT(Table13456[[#This Row],[phase1]],Table13456[[#This Row],[phase2]],Table13456[[#This Row],[phase3]],Table13456[[#This Row],[phase4]])</f>
        <v>1E53630250</v>
      </c>
      <c r="E9772" s="2" t="str">
        <f>+Table13456[[#This Row],[DESCRIPTION]]</f>
        <v>END ANCHOR ASSEM TYPE IV (REPL ANCHOR PLATE)</v>
      </c>
      <c r="F9772" s="2" t="str">
        <f>+LEFT(Table13456[[#This Row],[PAY ITEM]],1)</f>
        <v>E</v>
      </c>
      <c r="G9772" s="2" t="str">
        <f>IF(Table13456[[#This Row],[first]]="0",SUBSTITUTE(TRIM(MID(B9772, 2, 3))," ","0"),SUBSTITUTE(TRIM(MID(B9772, 1, 3))," ","0"))</f>
        <v>E53</v>
      </c>
      <c r="H9772" s="2" t="str">
        <f>IF(Table13456[[#This Row],[first]]="0",SUBSTITUTE(TRIM(MID(B9772, 5, 3))," ","0"),SUBSTITUTE(TRIM(MID(B9772, 4, 3))," ","0"))</f>
        <v>630</v>
      </c>
      <c r="I9772" s="2" t="str">
        <f>IF(Table13456[[#This Row],[first]]="0",SUBSTITUTE(TRIM(MID(B9772, 8, 3))," ","0"),SUBSTITUTE(TRIM(MID(B9772, 7, 3))," ","0"))</f>
        <v>250</v>
      </c>
      <c r="J9772" s="2">
        <v>1</v>
      </c>
      <c r="K9772" s="2" t="str">
        <f t="shared" si="456"/>
        <v>E53</v>
      </c>
      <c r="L9772" s="2" t="str">
        <f t="shared" si="457"/>
        <v>630</v>
      </c>
      <c r="M9772" s="2" t="str">
        <f t="shared" si="458"/>
        <v>250</v>
      </c>
    </row>
    <row r="9773" spans="2:13" x14ac:dyDescent="0.25">
      <c r="B9773" s="2" t="s">
        <v>19193</v>
      </c>
      <c r="C9773" s="2" t="s">
        <v>19194</v>
      </c>
      <c r="D9773" s="6" t="str">
        <f>+_xlfn.CONCAT(Table13456[[#This Row],[phase1]],Table13456[[#This Row],[phase2]],Table13456[[#This Row],[phase3]],Table13456[[#This Row],[phase4]])</f>
        <v>1E53630250</v>
      </c>
      <c r="E9773" s="2" t="str">
        <f>+Table13456[[#This Row],[DESCRIPTION]]</f>
        <v>END ANCHOR ASSEM TYPE IV (REPL TIMBER BREAK POST)</v>
      </c>
      <c r="F9773" s="2" t="str">
        <f>+LEFT(Table13456[[#This Row],[PAY ITEM]],1)</f>
        <v>E</v>
      </c>
      <c r="G9773" s="2" t="str">
        <f>IF(Table13456[[#This Row],[first]]="0",SUBSTITUTE(TRIM(MID(B9773, 2, 3))," ","0"),SUBSTITUTE(TRIM(MID(B9773, 1, 3))," ","0"))</f>
        <v>E53</v>
      </c>
      <c r="H9773" s="2" t="str">
        <f>IF(Table13456[[#This Row],[first]]="0",SUBSTITUTE(TRIM(MID(B9773, 5, 3))," ","0"),SUBSTITUTE(TRIM(MID(B9773, 4, 3))," ","0"))</f>
        <v>630</v>
      </c>
      <c r="I9773" s="2" t="str">
        <f>IF(Table13456[[#This Row],[first]]="0",SUBSTITUTE(TRIM(MID(B9773, 8, 3))," ","0"),SUBSTITUTE(TRIM(MID(B9773, 7, 3))," ","0"))</f>
        <v>250</v>
      </c>
      <c r="J9773" s="2">
        <v>1</v>
      </c>
      <c r="K9773" s="2" t="str">
        <f t="shared" si="456"/>
        <v>E53</v>
      </c>
      <c r="L9773" s="2" t="str">
        <f t="shared" si="457"/>
        <v>630</v>
      </c>
      <c r="M9773" s="2" t="str">
        <f t="shared" si="458"/>
        <v>250</v>
      </c>
    </row>
    <row r="9774" spans="2:13" x14ac:dyDescent="0.25">
      <c r="B9774" s="2" t="s">
        <v>19195</v>
      </c>
      <c r="C9774" s="2" t="s">
        <v>19196</v>
      </c>
      <c r="D9774" s="6" t="str">
        <f>+_xlfn.CONCAT(Table13456[[#This Row],[phase1]],Table13456[[#This Row],[phase2]],Table13456[[#This Row],[phase3]],Table13456[[#This Row],[phase4]])</f>
        <v>1E53630350</v>
      </c>
      <c r="E9774" s="2" t="str">
        <f>+Table13456[[#This Row],[DESCRIPTION]]</f>
        <v>END ANCHOR ASSEM CRT (REPL BUFFER END SECTION)</v>
      </c>
      <c r="F9774" s="2" t="str">
        <f>+LEFT(Table13456[[#This Row],[PAY ITEM]],1)</f>
        <v>E</v>
      </c>
      <c r="G9774" s="2" t="str">
        <f>IF(Table13456[[#This Row],[first]]="0",SUBSTITUTE(TRIM(MID(B9774, 2, 3))," ","0"),SUBSTITUTE(TRIM(MID(B9774, 1, 3))," ","0"))</f>
        <v>E53</v>
      </c>
      <c r="H9774" s="2" t="str">
        <f>IF(Table13456[[#This Row],[first]]="0",SUBSTITUTE(TRIM(MID(B9774, 5, 3))," ","0"),SUBSTITUTE(TRIM(MID(B9774, 4, 3))," ","0"))</f>
        <v>630</v>
      </c>
      <c r="I9774" s="2" t="str">
        <f>IF(Table13456[[#This Row],[first]]="0",SUBSTITUTE(TRIM(MID(B9774, 8, 3))," ","0"),SUBSTITUTE(TRIM(MID(B9774, 7, 3))," ","0"))</f>
        <v>350</v>
      </c>
      <c r="J9774" s="2">
        <v>1</v>
      </c>
      <c r="K9774" s="2" t="str">
        <f t="shared" si="456"/>
        <v>E53</v>
      </c>
      <c r="L9774" s="2" t="str">
        <f t="shared" si="457"/>
        <v>630</v>
      </c>
      <c r="M9774" s="2" t="str">
        <f t="shared" si="458"/>
        <v>350</v>
      </c>
    </row>
    <row r="9775" spans="2:13" x14ac:dyDescent="0.25">
      <c r="B9775" s="2" t="s">
        <v>19197</v>
      </c>
      <c r="C9775" s="2" t="s">
        <v>19198</v>
      </c>
      <c r="D9775" s="6" t="str">
        <f>+_xlfn.CONCAT(Table13456[[#This Row],[phase1]],Table13456[[#This Row],[phase2]],Table13456[[#This Row],[phase3]],Table13456[[#This Row],[phase4]])</f>
        <v>1E53630350</v>
      </c>
      <c r="E9775" s="2" t="str">
        <f>+Table13456[[#This Row],[DESCRIPTION]]</f>
        <v>END ANCHOR ASSEM CRT (REPL TIMBER BREAK POST)</v>
      </c>
      <c r="F9775" s="2" t="str">
        <f>+LEFT(Table13456[[#This Row],[PAY ITEM]],1)</f>
        <v>E</v>
      </c>
      <c r="G9775" s="2" t="str">
        <f>IF(Table13456[[#This Row],[first]]="0",SUBSTITUTE(TRIM(MID(B9775, 2, 3))," ","0"),SUBSTITUTE(TRIM(MID(B9775, 1, 3))," ","0"))</f>
        <v>E53</v>
      </c>
      <c r="H9775" s="2" t="str">
        <f>IF(Table13456[[#This Row],[first]]="0",SUBSTITUTE(TRIM(MID(B9775, 5, 3))," ","0"),SUBSTITUTE(TRIM(MID(B9775, 4, 3))," ","0"))</f>
        <v>630</v>
      </c>
      <c r="I9775" s="2" t="str">
        <f>IF(Table13456[[#This Row],[first]]="0",SUBSTITUTE(TRIM(MID(B9775, 8, 3))," ","0"),SUBSTITUTE(TRIM(MID(B9775, 7, 3))," ","0"))</f>
        <v>350</v>
      </c>
      <c r="J9775" s="2">
        <v>1</v>
      </c>
      <c r="K9775" s="2" t="str">
        <f t="shared" si="456"/>
        <v>E53</v>
      </c>
      <c r="L9775" s="2" t="str">
        <f t="shared" si="457"/>
        <v>630</v>
      </c>
      <c r="M9775" s="2" t="str">
        <f t="shared" si="458"/>
        <v>350</v>
      </c>
    </row>
    <row r="9776" spans="2:13" x14ac:dyDescent="0.25">
      <c r="B9776" s="2" t="s">
        <v>19199</v>
      </c>
      <c r="C9776" s="2" t="s">
        <v>19200</v>
      </c>
      <c r="D9776" s="6" t="str">
        <f>+_xlfn.CONCAT(Table13456[[#This Row],[phase1]],Table13456[[#This Row],[phase2]],Table13456[[#This Row],[phase3]],Table13456[[#This Row],[phase4]])</f>
        <v>1E53630450</v>
      </c>
      <c r="E9776" s="2" t="str">
        <f>+Table13456[[#This Row],[DESCRIPTION]]</f>
        <v>END ANCHOR ASSEM MELT (REPL CABLE ASSEMBLY)</v>
      </c>
      <c r="F9776" s="2" t="str">
        <f>+LEFT(Table13456[[#This Row],[PAY ITEM]],1)</f>
        <v>E</v>
      </c>
      <c r="G9776" s="2" t="str">
        <f>IF(Table13456[[#This Row],[first]]="0",SUBSTITUTE(TRIM(MID(B9776, 2, 3))," ","0"),SUBSTITUTE(TRIM(MID(B9776, 1, 3))," ","0"))</f>
        <v>E53</v>
      </c>
      <c r="H9776" s="2" t="str">
        <f>IF(Table13456[[#This Row],[first]]="0",SUBSTITUTE(TRIM(MID(B9776, 5, 3))," ","0"),SUBSTITUTE(TRIM(MID(B9776, 4, 3))," ","0"))</f>
        <v>630</v>
      </c>
      <c r="I9776" s="2" t="str">
        <f>IF(Table13456[[#This Row],[first]]="0",SUBSTITUTE(TRIM(MID(B9776, 8, 3))," ","0"),SUBSTITUTE(TRIM(MID(B9776, 7, 3))," ","0"))</f>
        <v>450</v>
      </c>
      <c r="J9776" s="2">
        <v>1</v>
      </c>
      <c r="K9776" s="2" t="str">
        <f t="shared" si="456"/>
        <v>E53</v>
      </c>
      <c r="L9776" s="2" t="str">
        <f t="shared" si="457"/>
        <v>630</v>
      </c>
      <c r="M9776" s="2" t="str">
        <f t="shared" si="458"/>
        <v>450</v>
      </c>
    </row>
    <row r="9777" spans="2:13" x14ac:dyDescent="0.25">
      <c r="B9777" s="2" t="s">
        <v>19201</v>
      </c>
      <c r="C9777" s="2" t="s">
        <v>19202</v>
      </c>
      <c r="D9777" s="6" t="str">
        <f>+_xlfn.CONCAT(Table13456[[#This Row],[phase1]],Table13456[[#This Row],[phase2]],Table13456[[#This Row],[phase3]],Table13456[[#This Row],[phase4]])</f>
        <v>1E53630450</v>
      </c>
      <c r="E9777" s="2" t="str">
        <f>+Table13456[[#This Row],[DESCRIPTION]]</f>
        <v>END ANCHOR ASSEM MELT (REPL DIAPHRAM PLATE)</v>
      </c>
      <c r="F9777" s="2" t="str">
        <f>+LEFT(Table13456[[#This Row],[PAY ITEM]],1)</f>
        <v>E</v>
      </c>
      <c r="G9777" s="2" t="str">
        <f>IF(Table13456[[#This Row],[first]]="0",SUBSTITUTE(TRIM(MID(B9777, 2, 3))," ","0"),SUBSTITUTE(TRIM(MID(B9777, 1, 3))," ","0"))</f>
        <v>E53</v>
      </c>
      <c r="H9777" s="2" t="str">
        <f>IF(Table13456[[#This Row],[first]]="0",SUBSTITUTE(TRIM(MID(B9777, 5, 3))," ","0"),SUBSTITUTE(TRIM(MID(B9777, 4, 3))," ","0"))</f>
        <v>630</v>
      </c>
      <c r="I9777" s="2" t="str">
        <f>IF(Table13456[[#This Row],[first]]="0",SUBSTITUTE(TRIM(MID(B9777, 8, 3))," ","0"),SUBSTITUTE(TRIM(MID(B9777, 7, 3))," ","0"))</f>
        <v>450</v>
      </c>
      <c r="J9777" s="2">
        <v>1</v>
      </c>
      <c r="K9777" s="2" t="str">
        <f t="shared" si="456"/>
        <v>E53</v>
      </c>
      <c r="L9777" s="2" t="str">
        <f t="shared" si="457"/>
        <v>630</v>
      </c>
      <c r="M9777" s="2" t="str">
        <f t="shared" si="458"/>
        <v>450</v>
      </c>
    </row>
    <row r="9778" spans="2:13" x14ac:dyDescent="0.25">
      <c r="B9778" s="2" t="s">
        <v>19203</v>
      </c>
      <c r="C9778" s="2" t="s">
        <v>19204</v>
      </c>
      <c r="D9778" s="6" t="str">
        <f>+_xlfn.CONCAT(Table13456[[#This Row],[phase1]],Table13456[[#This Row],[phase2]],Table13456[[#This Row],[phase3]],Table13456[[#This Row],[phase4]])</f>
        <v>1E53630450</v>
      </c>
      <c r="E9778" s="2" t="str">
        <f>+Table13456[[#This Row],[DESCRIPTION]]</f>
        <v>END ANCHOR ASSEM MELT (REPL AMBER REFL SHEET)</v>
      </c>
      <c r="F9778" s="2" t="str">
        <f>+LEFT(Table13456[[#This Row],[PAY ITEM]],1)</f>
        <v>E</v>
      </c>
      <c r="G9778" s="2" t="str">
        <f>IF(Table13456[[#This Row],[first]]="0",SUBSTITUTE(TRIM(MID(B9778, 2, 3))," ","0"),SUBSTITUTE(TRIM(MID(B9778, 1, 3))," ","0"))</f>
        <v>E53</v>
      </c>
      <c r="H9778" s="2" t="str">
        <f>IF(Table13456[[#This Row],[first]]="0",SUBSTITUTE(TRIM(MID(B9778, 5, 3))," ","0"),SUBSTITUTE(TRIM(MID(B9778, 4, 3))," ","0"))</f>
        <v>630</v>
      </c>
      <c r="I9778" s="2" t="str">
        <f>IF(Table13456[[#This Row],[first]]="0",SUBSTITUTE(TRIM(MID(B9778, 8, 3))," ","0"),SUBSTITUTE(TRIM(MID(B9778, 7, 3))," ","0"))</f>
        <v>450</v>
      </c>
      <c r="J9778" s="2">
        <v>1</v>
      </c>
      <c r="K9778" s="2" t="str">
        <f t="shared" si="456"/>
        <v>E53</v>
      </c>
      <c r="L9778" s="2" t="str">
        <f t="shared" si="457"/>
        <v>630</v>
      </c>
      <c r="M9778" s="2" t="str">
        <f t="shared" si="458"/>
        <v>450</v>
      </c>
    </row>
    <row r="9779" spans="2:13" x14ac:dyDescent="0.25">
      <c r="B9779" s="2" t="s">
        <v>19205</v>
      </c>
      <c r="C9779" s="2" t="s">
        <v>19206</v>
      </c>
      <c r="D9779" s="6" t="str">
        <f>+_xlfn.CONCAT(Table13456[[#This Row],[phase1]],Table13456[[#This Row],[phase2]],Table13456[[#This Row],[phase3]],Table13456[[#This Row],[phase4]])</f>
        <v>1E53630450</v>
      </c>
      <c r="E9779" s="2" t="str">
        <f>+Table13456[[#This Row],[DESCRIPTION]]</f>
        <v>END ANCHOR ASSEM MELT (REPL BEARING PLATE)</v>
      </c>
      <c r="F9779" s="2" t="str">
        <f>+LEFT(Table13456[[#This Row],[PAY ITEM]],1)</f>
        <v>E</v>
      </c>
      <c r="G9779" s="2" t="str">
        <f>IF(Table13456[[#This Row],[first]]="0",SUBSTITUTE(TRIM(MID(B9779, 2, 3))," ","0"),SUBSTITUTE(TRIM(MID(B9779, 1, 3))," ","0"))</f>
        <v>E53</v>
      </c>
      <c r="H9779" s="2" t="str">
        <f>IF(Table13456[[#This Row],[first]]="0",SUBSTITUTE(TRIM(MID(B9779, 5, 3))," ","0"),SUBSTITUTE(TRIM(MID(B9779, 4, 3))," ","0"))</f>
        <v>630</v>
      </c>
      <c r="I9779" s="2" t="str">
        <f>IF(Table13456[[#This Row],[first]]="0",SUBSTITUTE(TRIM(MID(B9779, 8, 3))," ","0"),SUBSTITUTE(TRIM(MID(B9779, 7, 3))," ","0"))</f>
        <v>450</v>
      </c>
      <c r="J9779" s="2">
        <v>1</v>
      </c>
      <c r="K9779" s="2" t="str">
        <f t="shared" si="456"/>
        <v>E53</v>
      </c>
      <c r="L9779" s="2" t="str">
        <f t="shared" si="457"/>
        <v>630</v>
      </c>
      <c r="M9779" s="2" t="str">
        <f t="shared" si="458"/>
        <v>450</v>
      </c>
    </row>
    <row r="9780" spans="2:13" x14ac:dyDescent="0.25">
      <c r="B9780" s="2" t="s">
        <v>19207</v>
      </c>
      <c r="C9780" s="2" t="s">
        <v>19208</v>
      </c>
      <c r="D9780" s="6" t="str">
        <f>+_xlfn.CONCAT(Table13456[[#This Row],[phase1]],Table13456[[#This Row],[phase2]],Table13456[[#This Row],[phase3]],Table13456[[#This Row],[phase4]])</f>
        <v>1E53630450</v>
      </c>
      <c r="E9780" s="2" t="str">
        <f>+Table13456[[#This Row],[DESCRIPTION]]</f>
        <v>END ANCHOR ASSEM MELT  (REPL SHORT TMBR BRK POST)</v>
      </c>
      <c r="F9780" s="2" t="str">
        <f>+LEFT(Table13456[[#This Row],[PAY ITEM]],1)</f>
        <v>E</v>
      </c>
      <c r="G9780" s="2" t="str">
        <f>IF(Table13456[[#This Row],[first]]="0",SUBSTITUTE(TRIM(MID(B9780, 2, 3))," ","0"),SUBSTITUTE(TRIM(MID(B9780, 1, 3))," ","0"))</f>
        <v>E53</v>
      </c>
      <c r="H9780" s="2" t="str">
        <f>IF(Table13456[[#This Row],[first]]="0",SUBSTITUTE(TRIM(MID(B9780, 5, 3))," ","0"),SUBSTITUTE(TRIM(MID(B9780, 4, 3))," ","0"))</f>
        <v>630</v>
      </c>
      <c r="I9780" s="2" t="str">
        <f>IF(Table13456[[#This Row],[first]]="0",SUBSTITUTE(TRIM(MID(B9780, 8, 3))," ","0"),SUBSTITUTE(TRIM(MID(B9780, 7, 3))," ","0"))</f>
        <v>450</v>
      </c>
      <c r="J9780" s="2">
        <v>1</v>
      </c>
      <c r="K9780" s="2" t="str">
        <f t="shared" si="456"/>
        <v>E53</v>
      </c>
      <c r="L9780" s="2" t="str">
        <f t="shared" si="457"/>
        <v>630</v>
      </c>
      <c r="M9780" s="2" t="str">
        <f t="shared" si="458"/>
        <v>450</v>
      </c>
    </row>
    <row r="9781" spans="2:13" x14ac:dyDescent="0.25">
      <c r="B9781" s="2" t="s">
        <v>19209</v>
      </c>
      <c r="C9781" s="2" t="s">
        <v>19210</v>
      </c>
      <c r="D9781" s="6" t="str">
        <f>+_xlfn.CONCAT(Table13456[[#This Row],[phase1]],Table13456[[#This Row],[phase2]],Table13456[[#This Row],[phase3]],Table13456[[#This Row],[phase4]])</f>
        <v>1E53630450</v>
      </c>
      <c r="E9781" s="2" t="str">
        <f>+Table13456[[#This Row],[DESCRIPTION]]</f>
        <v>END ANCHOR ASSEM MELT  (REPL STEEL TUBE SOIL PLT)</v>
      </c>
      <c r="F9781" s="2" t="str">
        <f>+LEFT(Table13456[[#This Row],[PAY ITEM]],1)</f>
        <v>E</v>
      </c>
      <c r="G9781" s="2" t="str">
        <f>IF(Table13456[[#This Row],[first]]="0",SUBSTITUTE(TRIM(MID(B9781, 2, 3))," ","0"),SUBSTITUTE(TRIM(MID(B9781, 1, 3))," ","0"))</f>
        <v>E53</v>
      </c>
      <c r="H9781" s="2" t="str">
        <f>IF(Table13456[[#This Row],[first]]="0",SUBSTITUTE(TRIM(MID(B9781, 5, 3))," ","0"),SUBSTITUTE(TRIM(MID(B9781, 4, 3))," ","0"))</f>
        <v>630</v>
      </c>
      <c r="I9781" s="2" t="str">
        <f>IF(Table13456[[#This Row],[first]]="0",SUBSTITUTE(TRIM(MID(B9781, 8, 3))," ","0"),SUBSTITUTE(TRIM(MID(B9781, 7, 3))," ","0"))</f>
        <v>450</v>
      </c>
      <c r="J9781" s="2">
        <v>1</v>
      </c>
      <c r="K9781" s="2" t="str">
        <f t="shared" si="456"/>
        <v>E53</v>
      </c>
      <c r="L9781" s="2" t="str">
        <f t="shared" si="457"/>
        <v>630</v>
      </c>
      <c r="M9781" s="2" t="str">
        <f t="shared" si="458"/>
        <v>450</v>
      </c>
    </row>
    <row r="9782" spans="2:13" x14ac:dyDescent="0.25">
      <c r="B9782" s="2" t="s">
        <v>19211</v>
      </c>
      <c r="C9782" s="2" t="s">
        <v>19212</v>
      </c>
      <c r="D9782" s="6" t="str">
        <f>+_xlfn.CONCAT(Table13456[[#This Row],[phase1]],Table13456[[#This Row],[phase2]],Table13456[[#This Row],[phase3]],Table13456[[#This Row],[phase4]])</f>
        <v>1E53630450</v>
      </c>
      <c r="E9782" s="2" t="str">
        <f>+Table13456[[#This Row],[DESCRIPTION]]</f>
        <v>END ANCHOR ASSEM MELT (REPL BUFFER END SECTION)</v>
      </c>
      <c r="F9782" s="2" t="str">
        <f>+LEFT(Table13456[[#This Row],[PAY ITEM]],1)</f>
        <v>E</v>
      </c>
      <c r="G9782" s="2" t="str">
        <f>IF(Table13456[[#This Row],[first]]="0",SUBSTITUTE(TRIM(MID(B9782, 2, 3))," ","0"),SUBSTITUTE(TRIM(MID(B9782, 1, 3))," ","0"))</f>
        <v>E53</v>
      </c>
      <c r="H9782" s="2" t="str">
        <f>IF(Table13456[[#This Row],[first]]="0",SUBSTITUTE(TRIM(MID(B9782, 5, 3))," ","0"),SUBSTITUTE(TRIM(MID(B9782, 4, 3))," ","0"))</f>
        <v>630</v>
      </c>
      <c r="I9782" s="2" t="str">
        <f>IF(Table13456[[#This Row],[first]]="0",SUBSTITUTE(TRIM(MID(B9782, 8, 3))," ","0"),SUBSTITUTE(TRIM(MID(B9782, 7, 3))," ","0"))</f>
        <v>450</v>
      </c>
      <c r="J9782" s="2">
        <v>1</v>
      </c>
      <c r="K9782" s="2" t="str">
        <f t="shared" si="456"/>
        <v>E53</v>
      </c>
      <c r="L9782" s="2" t="str">
        <f t="shared" si="457"/>
        <v>630</v>
      </c>
      <c r="M9782" s="2" t="str">
        <f t="shared" si="458"/>
        <v>450</v>
      </c>
    </row>
    <row r="9783" spans="2:13" x14ac:dyDescent="0.25">
      <c r="B9783" s="2" t="s">
        <v>19213</v>
      </c>
      <c r="C9783" s="2" t="s">
        <v>19214</v>
      </c>
      <c r="D9783" s="6" t="str">
        <f>+_xlfn.CONCAT(Table13456[[#This Row],[phase1]],Table13456[[#This Row],[phase2]],Table13456[[#This Row],[phase3]],Table13456[[#This Row],[phase4]])</f>
        <v>1E53630450</v>
      </c>
      <c r="E9783" s="2" t="str">
        <f>+Table13456[[#This Row],[DESCRIPTION]]</f>
        <v>END ANCHOR ASSEM MELT (REPL SHELF ANGLE)</v>
      </c>
      <c r="F9783" s="2" t="str">
        <f>+LEFT(Table13456[[#This Row],[PAY ITEM]],1)</f>
        <v>E</v>
      </c>
      <c r="G9783" s="2" t="str">
        <f>IF(Table13456[[#This Row],[first]]="0",SUBSTITUTE(TRIM(MID(B9783, 2, 3))," ","0"),SUBSTITUTE(TRIM(MID(B9783, 1, 3))," ","0"))</f>
        <v>E53</v>
      </c>
      <c r="H9783" s="2" t="str">
        <f>IF(Table13456[[#This Row],[first]]="0",SUBSTITUTE(TRIM(MID(B9783, 5, 3))," ","0"),SUBSTITUTE(TRIM(MID(B9783, 4, 3))," ","0"))</f>
        <v>630</v>
      </c>
      <c r="I9783" s="2" t="str">
        <f>IF(Table13456[[#This Row],[first]]="0",SUBSTITUTE(TRIM(MID(B9783, 8, 3))," ","0"),SUBSTITUTE(TRIM(MID(B9783, 7, 3))," ","0"))</f>
        <v>450</v>
      </c>
      <c r="J9783" s="2">
        <v>1</v>
      </c>
      <c r="K9783" s="2" t="str">
        <f t="shared" si="456"/>
        <v>E53</v>
      </c>
      <c r="L9783" s="2" t="str">
        <f t="shared" si="457"/>
        <v>630</v>
      </c>
      <c r="M9783" s="2" t="str">
        <f t="shared" si="458"/>
        <v>450</v>
      </c>
    </row>
    <row r="9784" spans="2:13" x14ac:dyDescent="0.25">
      <c r="B9784" s="2" t="s">
        <v>19215</v>
      </c>
      <c r="C9784" s="2" t="s">
        <v>19216</v>
      </c>
      <c r="D9784" s="6" t="str">
        <f>+_xlfn.CONCAT(Table13456[[#This Row],[phase1]],Table13456[[#This Row],[phase2]],Table13456[[#This Row],[phase3]],Table13456[[#This Row],[phase4]])</f>
        <v>1E53630450</v>
      </c>
      <c r="E9784" s="2" t="str">
        <f>+Table13456[[#This Row],[DESCRIPTION]]</f>
        <v>END ANCHOR ASSEM MELT (REPL STRUT &amp; YOKE ASSEM)</v>
      </c>
      <c r="F9784" s="2" t="str">
        <f>+LEFT(Table13456[[#This Row],[PAY ITEM]],1)</f>
        <v>E</v>
      </c>
      <c r="G9784" s="2" t="str">
        <f>IF(Table13456[[#This Row],[first]]="0",SUBSTITUTE(TRIM(MID(B9784, 2, 3))," ","0"),SUBSTITUTE(TRIM(MID(B9784, 1, 3))," ","0"))</f>
        <v>E53</v>
      </c>
      <c r="H9784" s="2" t="str">
        <f>IF(Table13456[[#This Row],[first]]="0",SUBSTITUTE(TRIM(MID(B9784, 5, 3))," ","0"),SUBSTITUTE(TRIM(MID(B9784, 4, 3))," ","0"))</f>
        <v>630</v>
      </c>
      <c r="I9784" s="2" t="str">
        <f>IF(Table13456[[#This Row],[first]]="0",SUBSTITUTE(TRIM(MID(B9784, 8, 3))," ","0"),SUBSTITUTE(TRIM(MID(B9784, 7, 3))," ","0"))</f>
        <v>450</v>
      </c>
      <c r="J9784" s="2">
        <v>1</v>
      </c>
      <c r="K9784" s="2" t="str">
        <f t="shared" si="456"/>
        <v>E53</v>
      </c>
      <c r="L9784" s="2" t="str">
        <f t="shared" si="457"/>
        <v>630</v>
      </c>
      <c r="M9784" s="2" t="str">
        <f t="shared" si="458"/>
        <v>450</v>
      </c>
    </row>
    <row r="9785" spans="2:13" x14ac:dyDescent="0.25">
      <c r="B9785" s="2" t="s">
        <v>19217</v>
      </c>
      <c r="C9785" s="2" t="s">
        <v>19218</v>
      </c>
      <c r="D9785" s="6" t="str">
        <f>+_xlfn.CONCAT(Table13456[[#This Row],[phase1]],Table13456[[#This Row],[phase2]],Table13456[[#This Row],[phase3]],Table13456[[#This Row],[phase4]])</f>
        <v>1E53630451</v>
      </c>
      <c r="E9785" s="2" t="str">
        <f>+Table13456[[#This Row],[DESCRIPTION]]</f>
        <v>END ANCHOR ASSEM MELT (REPL TMBR BRK LINE POST)</v>
      </c>
      <c r="F9785" s="2" t="str">
        <f>+LEFT(Table13456[[#This Row],[PAY ITEM]],1)</f>
        <v>E</v>
      </c>
      <c r="G9785" s="2" t="str">
        <f>IF(Table13456[[#This Row],[first]]="0",SUBSTITUTE(TRIM(MID(B9785, 2, 3))," ","0"),SUBSTITUTE(TRIM(MID(B9785, 1, 3))," ","0"))</f>
        <v>E53</v>
      </c>
      <c r="H9785" s="2" t="str">
        <f>IF(Table13456[[#This Row],[first]]="0",SUBSTITUTE(TRIM(MID(B9785, 5, 3))," ","0"),SUBSTITUTE(TRIM(MID(B9785, 4, 3))," ","0"))</f>
        <v>630</v>
      </c>
      <c r="I9785" s="2" t="str">
        <f>IF(Table13456[[#This Row],[first]]="0",SUBSTITUTE(TRIM(MID(B9785, 8, 3))," ","0"),SUBSTITUTE(TRIM(MID(B9785, 7, 3))," ","0"))</f>
        <v>451</v>
      </c>
      <c r="J9785" s="2">
        <v>1</v>
      </c>
      <c r="K9785" s="2" t="str">
        <f t="shared" si="456"/>
        <v>E53</v>
      </c>
      <c r="L9785" s="2" t="str">
        <f t="shared" si="457"/>
        <v>630</v>
      </c>
      <c r="M9785" s="2" t="str">
        <f t="shared" si="458"/>
        <v>451</v>
      </c>
    </row>
    <row r="9786" spans="2:13" x14ac:dyDescent="0.25">
      <c r="B9786" s="2" t="s">
        <v>19219</v>
      </c>
      <c r="C9786" s="2" t="s">
        <v>19220</v>
      </c>
      <c r="D9786" s="6" t="str">
        <f>+_xlfn.CONCAT(Table13456[[#This Row],[phase1]],Table13456[[#This Row],[phase2]],Table13456[[#This Row],[phase3]],Table13456[[#This Row],[phase4]])</f>
        <v>1E53630451</v>
      </c>
      <c r="E9786" s="2" t="str">
        <f>+Table13456[[#This Row],[DESCRIPTION]]</f>
        <v>END ANCHOR ASSEM MELT (REPL GUARDRAIL BEAM)</v>
      </c>
      <c r="F9786" s="2" t="str">
        <f>+LEFT(Table13456[[#This Row],[PAY ITEM]],1)</f>
        <v>E</v>
      </c>
      <c r="G9786" s="2" t="str">
        <f>IF(Table13456[[#This Row],[first]]="0",SUBSTITUTE(TRIM(MID(B9786, 2, 3))," ","0"),SUBSTITUTE(TRIM(MID(B9786, 1, 3))," ","0"))</f>
        <v>E53</v>
      </c>
      <c r="H9786" s="2" t="str">
        <f>IF(Table13456[[#This Row],[first]]="0",SUBSTITUTE(TRIM(MID(B9786, 5, 3))," ","0"),SUBSTITUTE(TRIM(MID(B9786, 4, 3))," ","0"))</f>
        <v>630</v>
      </c>
      <c r="I9786" s="2" t="str">
        <f>IF(Table13456[[#This Row],[first]]="0",SUBSTITUTE(TRIM(MID(B9786, 8, 3))," ","0"),SUBSTITUTE(TRIM(MID(B9786, 7, 3))," ","0"))</f>
        <v>451</v>
      </c>
      <c r="J9786" s="2">
        <v>1</v>
      </c>
      <c r="K9786" s="2" t="str">
        <f t="shared" si="456"/>
        <v>E53</v>
      </c>
      <c r="L9786" s="2" t="str">
        <f t="shared" si="457"/>
        <v>630</v>
      </c>
      <c r="M9786" s="2" t="str">
        <f t="shared" si="458"/>
        <v>451</v>
      </c>
    </row>
    <row r="9787" spans="2:13" x14ac:dyDescent="0.25">
      <c r="B9787" s="2" t="s">
        <v>19221</v>
      </c>
      <c r="C9787" s="2" t="s">
        <v>19222</v>
      </c>
      <c r="D9787" s="6" t="str">
        <f>+_xlfn.CONCAT(Table13456[[#This Row],[phase1]],Table13456[[#This Row],[phase2]],Table13456[[#This Row],[phase3]],Table13456[[#This Row],[phase4]])</f>
        <v>1E53630550</v>
      </c>
      <c r="E9787" s="2" t="str">
        <f>+Table13456[[#This Row],[DESCRIPTION]]</f>
        <v>END ANCHOR ASSEM ET-2000 (REPL TIMBER BRK POST)</v>
      </c>
      <c r="F9787" s="2" t="str">
        <f>+LEFT(Table13456[[#This Row],[PAY ITEM]],1)</f>
        <v>E</v>
      </c>
      <c r="G9787" s="2" t="str">
        <f>IF(Table13456[[#This Row],[first]]="0",SUBSTITUTE(TRIM(MID(B9787, 2, 3))," ","0"),SUBSTITUTE(TRIM(MID(B9787, 1, 3))," ","0"))</f>
        <v>E53</v>
      </c>
      <c r="H9787" s="2" t="str">
        <f>IF(Table13456[[#This Row],[first]]="0",SUBSTITUTE(TRIM(MID(B9787, 5, 3))," ","0"),SUBSTITUTE(TRIM(MID(B9787, 4, 3))," ","0"))</f>
        <v>630</v>
      </c>
      <c r="I9787" s="2" t="str">
        <f>IF(Table13456[[#This Row],[first]]="0",SUBSTITUTE(TRIM(MID(B9787, 8, 3))," ","0"),SUBSTITUTE(TRIM(MID(B9787, 7, 3))," ","0"))</f>
        <v>550</v>
      </c>
      <c r="J9787" s="2">
        <v>1</v>
      </c>
      <c r="K9787" s="2" t="str">
        <f t="shared" si="456"/>
        <v>E53</v>
      </c>
      <c r="L9787" s="2" t="str">
        <f t="shared" si="457"/>
        <v>630</v>
      </c>
      <c r="M9787" s="2" t="str">
        <f t="shared" si="458"/>
        <v>550</v>
      </c>
    </row>
    <row r="9788" spans="2:13" x14ac:dyDescent="0.25">
      <c r="B9788" s="2" t="s">
        <v>19223</v>
      </c>
      <c r="C9788" s="2" t="s">
        <v>19224</v>
      </c>
      <c r="D9788" s="6" t="str">
        <f>+_xlfn.CONCAT(Table13456[[#This Row],[phase1]],Table13456[[#This Row],[phase2]],Table13456[[#This Row],[phase3]],Table13456[[#This Row],[phase4]])</f>
        <v>1E53630550</v>
      </c>
      <c r="E9788" s="2" t="str">
        <f>+Table13456[[#This Row],[DESCRIPTION]]</f>
        <v>END ANCHOR ASSEM ET-2000 (REPL SOIL PLATE)</v>
      </c>
      <c r="F9788" s="2" t="str">
        <f>+LEFT(Table13456[[#This Row],[PAY ITEM]],1)</f>
        <v>E</v>
      </c>
      <c r="G9788" s="2" t="str">
        <f>IF(Table13456[[#This Row],[first]]="0",SUBSTITUTE(TRIM(MID(B9788, 2, 3))," ","0"),SUBSTITUTE(TRIM(MID(B9788, 1, 3))," ","0"))</f>
        <v>E53</v>
      </c>
      <c r="H9788" s="2" t="str">
        <f>IF(Table13456[[#This Row],[first]]="0",SUBSTITUTE(TRIM(MID(B9788, 5, 3))," ","0"),SUBSTITUTE(TRIM(MID(B9788, 4, 3))," ","0"))</f>
        <v>630</v>
      </c>
      <c r="I9788" s="2" t="str">
        <f>IF(Table13456[[#This Row],[first]]="0",SUBSTITUTE(TRIM(MID(B9788, 8, 3))," ","0"),SUBSTITUTE(TRIM(MID(B9788, 7, 3))," ","0"))</f>
        <v>550</v>
      </c>
      <c r="J9788" s="2">
        <v>1</v>
      </c>
      <c r="K9788" s="2" t="str">
        <f t="shared" si="456"/>
        <v>E53</v>
      </c>
      <c r="L9788" s="2" t="str">
        <f t="shared" si="457"/>
        <v>630</v>
      </c>
      <c r="M9788" s="2" t="str">
        <f t="shared" si="458"/>
        <v>550</v>
      </c>
    </row>
    <row r="9789" spans="2:13" x14ac:dyDescent="0.25">
      <c r="B9789" s="2" t="s">
        <v>19225</v>
      </c>
      <c r="C9789" s="2" t="s">
        <v>19226</v>
      </c>
      <c r="D9789" s="6" t="str">
        <f>+_xlfn.CONCAT(Table13456[[#This Row],[phase1]],Table13456[[#This Row],[phase2]],Table13456[[#This Row],[phase3]],Table13456[[#This Row],[phase4]])</f>
        <v>1E53630550</v>
      </c>
      <c r="E9789" s="2" t="str">
        <f>+Table13456[[#This Row],[DESCRIPTION]]</f>
        <v>END ANCHOR ASSEM ET-2000 (REPL CABLE ANCHOR)</v>
      </c>
      <c r="F9789" s="2" t="str">
        <f>+LEFT(Table13456[[#This Row],[PAY ITEM]],1)</f>
        <v>E</v>
      </c>
      <c r="G9789" s="2" t="str">
        <f>IF(Table13456[[#This Row],[first]]="0",SUBSTITUTE(TRIM(MID(B9789, 2, 3))," ","0"),SUBSTITUTE(TRIM(MID(B9789, 1, 3))," ","0"))</f>
        <v>E53</v>
      </c>
      <c r="H9789" s="2" t="str">
        <f>IF(Table13456[[#This Row],[first]]="0",SUBSTITUTE(TRIM(MID(B9789, 5, 3))," ","0"),SUBSTITUTE(TRIM(MID(B9789, 4, 3))," ","0"))</f>
        <v>630</v>
      </c>
      <c r="I9789" s="2" t="str">
        <f>IF(Table13456[[#This Row],[first]]="0",SUBSTITUTE(TRIM(MID(B9789, 8, 3))," ","0"),SUBSTITUTE(TRIM(MID(B9789, 7, 3))," ","0"))</f>
        <v>550</v>
      </c>
      <c r="J9789" s="2">
        <v>1</v>
      </c>
      <c r="K9789" s="2" t="str">
        <f t="shared" si="456"/>
        <v>E53</v>
      </c>
      <c r="L9789" s="2" t="str">
        <f t="shared" si="457"/>
        <v>630</v>
      </c>
      <c r="M9789" s="2" t="str">
        <f t="shared" si="458"/>
        <v>550</v>
      </c>
    </row>
    <row r="9790" spans="2:13" x14ac:dyDescent="0.25">
      <c r="B9790" s="2" t="s">
        <v>19227</v>
      </c>
      <c r="C9790" s="2" t="s">
        <v>19228</v>
      </c>
      <c r="D9790" s="6" t="str">
        <f>+_xlfn.CONCAT(Table13456[[#This Row],[phase1]],Table13456[[#This Row],[phase2]],Table13456[[#This Row],[phase3]],Table13456[[#This Row],[phase4]])</f>
        <v>1E53630550</v>
      </c>
      <c r="E9790" s="2" t="str">
        <f>+Table13456[[#This Row],[DESCRIPTION]]</f>
        <v>END ANCHOR ASSEM ET-2000 (REPL OFFSET STRUT)</v>
      </c>
      <c r="F9790" s="2" t="str">
        <f>+LEFT(Table13456[[#This Row],[PAY ITEM]],1)</f>
        <v>E</v>
      </c>
      <c r="G9790" s="2" t="str">
        <f>IF(Table13456[[#This Row],[first]]="0",SUBSTITUTE(TRIM(MID(B9790, 2, 3))," ","0"),SUBSTITUTE(TRIM(MID(B9790, 1, 3))," ","0"))</f>
        <v>E53</v>
      </c>
      <c r="H9790" s="2" t="str">
        <f>IF(Table13456[[#This Row],[first]]="0",SUBSTITUTE(TRIM(MID(B9790, 5, 3))," ","0"),SUBSTITUTE(TRIM(MID(B9790, 4, 3))," ","0"))</f>
        <v>630</v>
      </c>
      <c r="I9790" s="2" t="str">
        <f>IF(Table13456[[#This Row],[first]]="0",SUBSTITUTE(TRIM(MID(B9790, 8, 3))," ","0"),SUBSTITUTE(TRIM(MID(B9790, 7, 3))," ","0"))</f>
        <v>550</v>
      </c>
      <c r="J9790" s="2">
        <v>1</v>
      </c>
      <c r="K9790" s="2" t="str">
        <f t="shared" si="456"/>
        <v>E53</v>
      </c>
      <c r="L9790" s="2" t="str">
        <f t="shared" si="457"/>
        <v>630</v>
      </c>
      <c r="M9790" s="2" t="str">
        <f t="shared" si="458"/>
        <v>550</v>
      </c>
    </row>
    <row r="9791" spans="2:13" x14ac:dyDescent="0.25">
      <c r="B9791" s="2" t="s">
        <v>19229</v>
      </c>
      <c r="C9791" s="2" t="s">
        <v>19230</v>
      </c>
      <c r="D9791" s="6" t="str">
        <f>+_xlfn.CONCAT(Table13456[[#This Row],[phase1]],Table13456[[#This Row],[phase2]],Table13456[[#This Row],[phase3]],Table13456[[#This Row],[phase4]])</f>
        <v>1E53630550</v>
      </c>
      <c r="E9791" s="2" t="str">
        <f>+Table13456[[#This Row],[DESCRIPTION]]</f>
        <v>END ANCHOR ASSEM ET-2000 (REPL BEARING PLATE)</v>
      </c>
      <c r="F9791" s="2" t="str">
        <f>+LEFT(Table13456[[#This Row],[PAY ITEM]],1)</f>
        <v>E</v>
      </c>
      <c r="G9791" s="2" t="str">
        <f>IF(Table13456[[#This Row],[first]]="0",SUBSTITUTE(TRIM(MID(B9791, 2, 3))," ","0"),SUBSTITUTE(TRIM(MID(B9791, 1, 3))," ","0"))</f>
        <v>E53</v>
      </c>
      <c r="H9791" s="2" t="str">
        <f>IF(Table13456[[#This Row],[first]]="0",SUBSTITUTE(TRIM(MID(B9791, 5, 3))," ","0"),SUBSTITUTE(TRIM(MID(B9791, 4, 3))," ","0"))</f>
        <v>630</v>
      </c>
      <c r="I9791" s="2" t="str">
        <f>IF(Table13456[[#This Row],[first]]="0",SUBSTITUTE(TRIM(MID(B9791, 8, 3))," ","0"),SUBSTITUTE(TRIM(MID(B9791, 7, 3))," ","0"))</f>
        <v>550</v>
      </c>
      <c r="J9791" s="2">
        <v>1</v>
      </c>
      <c r="K9791" s="2" t="str">
        <f t="shared" si="456"/>
        <v>E53</v>
      </c>
      <c r="L9791" s="2" t="str">
        <f t="shared" si="457"/>
        <v>630</v>
      </c>
      <c r="M9791" s="2" t="str">
        <f t="shared" si="458"/>
        <v>550</v>
      </c>
    </row>
    <row r="9792" spans="2:13" x14ac:dyDescent="0.25">
      <c r="B9792" s="2" t="s">
        <v>19231</v>
      </c>
      <c r="C9792" s="2" t="s">
        <v>19232</v>
      </c>
      <c r="D9792" s="6" t="str">
        <f>+_xlfn.CONCAT(Table13456[[#This Row],[phase1]],Table13456[[#This Row],[phase2]],Table13456[[#This Row],[phase3]],Table13456[[#This Row],[phase4]])</f>
        <v>1E53630550</v>
      </c>
      <c r="E9792" s="2" t="str">
        <f>+Table13456[[#This Row],[DESCRIPTION]]</f>
        <v>END ANCHOR ASSEM ET-2000 (REPL G-RAIL EXTRUDER)</v>
      </c>
      <c r="F9792" s="2" t="str">
        <f>+LEFT(Table13456[[#This Row],[PAY ITEM]],1)</f>
        <v>E</v>
      </c>
      <c r="G9792" s="2" t="str">
        <f>IF(Table13456[[#This Row],[first]]="0",SUBSTITUTE(TRIM(MID(B9792, 2, 3))," ","0"),SUBSTITUTE(TRIM(MID(B9792, 1, 3))," ","0"))</f>
        <v>E53</v>
      </c>
      <c r="H9792" s="2" t="str">
        <f>IF(Table13456[[#This Row],[first]]="0",SUBSTITUTE(TRIM(MID(B9792, 5, 3))," ","0"),SUBSTITUTE(TRIM(MID(B9792, 4, 3))," ","0"))</f>
        <v>630</v>
      </c>
      <c r="I9792" s="2" t="str">
        <f>IF(Table13456[[#This Row],[first]]="0",SUBSTITUTE(TRIM(MID(B9792, 8, 3))," ","0"),SUBSTITUTE(TRIM(MID(B9792, 7, 3))," ","0"))</f>
        <v>550</v>
      </c>
      <c r="J9792" s="2">
        <v>1</v>
      </c>
      <c r="K9792" s="2" t="str">
        <f t="shared" si="456"/>
        <v>E53</v>
      </c>
      <c r="L9792" s="2" t="str">
        <f t="shared" si="457"/>
        <v>630</v>
      </c>
      <c r="M9792" s="2" t="str">
        <f t="shared" si="458"/>
        <v>550</v>
      </c>
    </row>
    <row r="9793" spans="2:13" x14ac:dyDescent="0.25">
      <c r="B9793" s="2" t="s">
        <v>19233</v>
      </c>
      <c r="C9793" s="2" t="s">
        <v>19234</v>
      </c>
      <c r="D9793" s="6" t="str">
        <f>+_xlfn.CONCAT(Table13456[[#This Row],[phase1]],Table13456[[#This Row],[phase2]],Table13456[[#This Row],[phase3]],Table13456[[#This Row],[phase4]])</f>
        <v>1E53630550</v>
      </c>
      <c r="E9793" s="2" t="str">
        <f>+Table13456[[#This Row],[DESCRIPTION]]</f>
        <v>END ANCHOR ASSEM ET-2000 (REPL STEEL TUBE/POST)</v>
      </c>
      <c r="F9793" s="2" t="str">
        <f>+LEFT(Table13456[[#This Row],[PAY ITEM]],1)</f>
        <v>E</v>
      </c>
      <c r="G9793" s="2" t="str">
        <f>IF(Table13456[[#This Row],[first]]="0",SUBSTITUTE(TRIM(MID(B9793, 2, 3))," ","0"),SUBSTITUTE(TRIM(MID(B9793, 1, 3))," ","0"))</f>
        <v>E53</v>
      </c>
      <c r="H9793" s="2" t="str">
        <f>IF(Table13456[[#This Row],[first]]="0",SUBSTITUTE(TRIM(MID(B9793, 5, 3))," ","0"),SUBSTITUTE(TRIM(MID(B9793, 4, 3))," ","0"))</f>
        <v>630</v>
      </c>
      <c r="I9793" s="2" t="str">
        <f>IF(Table13456[[#This Row],[first]]="0",SUBSTITUTE(TRIM(MID(B9793, 8, 3))," ","0"),SUBSTITUTE(TRIM(MID(B9793, 7, 3))," ","0"))</f>
        <v>550</v>
      </c>
      <c r="J9793" s="2">
        <v>1</v>
      </c>
      <c r="K9793" s="2" t="str">
        <f t="shared" si="456"/>
        <v>E53</v>
      </c>
      <c r="L9793" s="2" t="str">
        <f t="shared" si="457"/>
        <v>630</v>
      </c>
      <c r="M9793" s="2" t="str">
        <f t="shared" si="458"/>
        <v>550</v>
      </c>
    </row>
    <row r="9794" spans="2:13" x14ac:dyDescent="0.25">
      <c r="B9794" s="2" t="s">
        <v>19235</v>
      </c>
      <c r="C9794" s="2" t="s">
        <v>19236</v>
      </c>
      <c r="D9794" s="6" t="str">
        <f>+_xlfn.CONCAT(Table13456[[#This Row],[phase1]],Table13456[[#This Row],[phase2]],Table13456[[#This Row],[phase3]],Table13456[[#This Row],[phase4]])</f>
        <v>1E53630550</v>
      </c>
      <c r="E9794" s="2" t="str">
        <f>+Table13456[[#This Row],[DESCRIPTION]]</f>
        <v>END ANCHOR ASSEM ET-2000 (REPL GUARDRAIL BEAM)</v>
      </c>
      <c r="F9794" s="2" t="str">
        <f>+LEFT(Table13456[[#This Row],[PAY ITEM]],1)</f>
        <v>E</v>
      </c>
      <c r="G9794" s="2" t="str">
        <f>IF(Table13456[[#This Row],[first]]="0",SUBSTITUTE(TRIM(MID(B9794, 2, 3))," ","0"),SUBSTITUTE(TRIM(MID(B9794, 1, 3))," ","0"))</f>
        <v>E53</v>
      </c>
      <c r="H9794" s="2" t="str">
        <f>IF(Table13456[[#This Row],[first]]="0",SUBSTITUTE(TRIM(MID(B9794, 5, 3))," ","0"),SUBSTITUTE(TRIM(MID(B9794, 4, 3))," ","0"))</f>
        <v>630</v>
      </c>
      <c r="I9794" s="2" t="str">
        <f>IF(Table13456[[#This Row],[first]]="0",SUBSTITUTE(TRIM(MID(B9794, 8, 3))," ","0"),SUBSTITUTE(TRIM(MID(B9794, 7, 3))," ","0"))</f>
        <v>550</v>
      </c>
      <c r="J9794" s="2">
        <v>1</v>
      </c>
      <c r="K9794" s="2" t="str">
        <f t="shared" si="456"/>
        <v>E53</v>
      </c>
      <c r="L9794" s="2" t="str">
        <f t="shared" si="457"/>
        <v>630</v>
      </c>
      <c r="M9794" s="2" t="str">
        <f t="shared" si="458"/>
        <v>550</v>
      </c>
    </row>
    <row r="9795" spans="2:13" x14ac:dyDescent="0.25">
      <c r="B9795" s="2" t="s">
        <v>19237</v>
      </c>
      <c r="C9795" s="2" t="s">
        <v>19238</v>
      </c>
      <c r="D9795" s="6" t="str">
        <f>+_xlfn.CONCAT(Table13456[[#This Row],[phase1]],Table13456[[#This Row],[phase2]],Table13456[[#This Row],[phase3]],Table13456[[#This Row],[phase4]])</f>
        <v>1E53630650</v>
      </c>
      <c r="E9795" s="2" t="str">
        <f>+Table13456[[#This Row],[DESCRIPTION]]</f>
        <v>END ANCHOR ASSEM BRIDGE (REPL SPECIAL END SHOE)</v>
      </c>
      <c r="F9795" s="2" t="str">
        <f>+LEFT(Table13456[[#This Row],[PAY ITEM]],1)</f>
        <v>E</v>
      </c>
      <c r="G9795" s="2" t="str">
        <f>IF(Table13456[[#This Row],[first]]="0",SUBSTITUTE(TRIM(MID(B9795, 2, 3))," ","0"),SUBSTITUTE(TRIM(MID(B9795, 1, 3))," ","0"))</f>
        <v>E53</v>
      </c>
      <c r="H9795" s="2" t="str">
        <f>IF(Table13456[[#This Row],[first]]="0",SUBSTITUTE(TRIM(MID(B9795, 5, 3))," ","0"),SUBSTITUTE(TRIM(MID(B9795, 4, 3))," ","0"))</f>
        <v>630</v>
      </c>
      <c r="I9795" s="2" t="str">
        <f>IF(Table13456[[#This Row],[first]]="0",SUBSTITUTE(TRIM(MID(B9795, 8, 3))," ","0"),SUBSTITUTE(TRIM(MID(B9795, 7, 3))," ","0"))</f>
        <v>650</v>
      </c>
      <c r="J9795" s="2">
        <v>1</v>
      </c>
      <c r="K9795" s="2" t="str">
        <f t="shared" ref="K9795:K9858" si="459">IF(LEN(G9795) = 3, G9795, TEXT(IF(LEN(G9795) = 2, "0" &amp; G9795, "00" &amp; G9795), "000"))</f>
        <v>E53</v>
      </c>
      <c r="L9795" s="2" t="str">
        <f t="shared" ref="L9795:L9858" si="460">IF(LEN(H9795) = 3, H9795, TEXT(IF(LEN(H9795) = 2, "0" &amp; H9795, "00" &amp; H9795), "000"))</f>
        <v>630</v>
      </c>
      <c r="M9795" s="2" t="str">
        <f t="shared" ref="M9795:M9858" si="461">IF(LEN(I9795) = 3, I9795, TEXT(IF(LEN(I9795) = 2, "0" &amp; I9795, "00" &amp; I9795), "000"))</f>
        <v>650</v>
      </c>
    </row>
    <row r="9796" spans="2:13" x14ac:dyDescent="0.25">
      <c r="B9796" s="2" t="s">
        <v>19239</v>
      </c>
      <c r="C9796" s="2" t="s">
        <v>19240</v>
      </c>
      <c r="D9796" s="6" t="str">
        <f>+_xlfn.CONCAT(Table13456[[#This Row],[phase1]],Table13456[[#This Row],[phase2]],Table13456[[#This Row],[phase3]],Table13456[[#This Row],[phase4]])</f>
        <v>1E53630650</v>
      </c>
      <c r="E9796" s="2" t="str">
        <f>+Table13456[[#This Row],[DESCRIPTION]]</f>
        <v>END ANCHOR ASSEM BRIDGE (REPL TIMBER FILL BLOCK)</v>
      </c>
      <c r="F9796" s="2" t="str">
        <f>+LEFT(Table13456[[#This Row],[PAY ITEM]],1)</f>
        <v>E</v>
      </c>
      <c r="G9796" s="2" t="str">
        <f>IF(Table13456[[#This Row],[first]]="0",SUBSTITUTE(TRIM(MID(B9796, 2, 3))," ","0"),SUBSTITUTE(TRIM(MID(B9796, 1, 3))," ","0"))</f>
        <v>E53</v>
      </c>
      <c r="H9796" s="2" t="str">
        <f>IF(Table13456[[#This Row],[first]]="0",SUBSTITUTE(TRIM(MID(B9796, 5, 3))," ","0"),SUBSTITUTE(TRIM(MID(B9796, 4, 3))," ","0"))</f>
        <v>630</v>
      </c>
      <c r="I9796" s="2" t="str">
        <f>IF(Table13456[[#This Row],[first]]="0",SUBSTITUTE(TRIM(MID(B9796, 8, 3))," ","0"),SUBSTITUTE(TRIM(MID(B9796, 7, 3))," ","0"))</f>
        <v>650</v>
      </c>
      <c r="J9796" s="2">
        <v>1</v>
      </c>
      <c r="K9796" s="2" t="str">
        <f t="shared" si="459"/>
        <v>E53</v>
      </c>
      <c r="L9796" s="2" t="str">
        <f t="shared" si="460"/>
        <v>630</v>
      </c>
      <c r="M9796" s="2" t="str">
        <f t="shared" si="461"/>
        <v>650</v>
      </c>
    </row>
    <row r="9797" spans="2:13" x14ac:dyDescent="0.25">
      <c r="B9797" s="2" t="s">
        <v>19241</v>
      </c>
      <c r="C9797" s="2" t="s">
        <v>19242</v>
      </c>
      <c r="D9797" s="6" t="str">
        <f>+_xlfn.CONCAT(Table13456[[#This Row],[phase1]],Table13456[[#This Row],[phase2]],Table13456[[#This Row],[phase3]],Table13456[[#This Row],[phase4]])</f>
        <v>1E53630650</v>
      </c>
      <c r="E9797" s="2" t="str">
        <f>+Table13456[[#This Row],[DESCRIPTION]]</f>
        <v>END ANCHOR ASSEM BRIDGE (REPL GUARDRAIL BEAM)</v>
      </c>
      <c r="F9797" s="2" t="str">
        <f>+LEFT(Table13456[[#This Row],[PAY ITEM]],1)</f>
        <v>E</v>
      </c>
      <c r="G9797" s="2" t="str">
        <f>IF(Table13456[[#This Row],[first]]="0",SUBSTITUTE(TRIM(MID(B9797, 2, 3))," ","0"),SUBSTITUTE(TRIM(MID(B9797, 1, 3))," ","0"))</f>
        <v>E53</v>
      </c>
      <c r="H9797" s="2" t="str">
        <f>IF(Table13456[[#This Row],[first]]="0",SUBSTITUTE(TRIM(MID(B9797, 5, 3))," ","0"),SUBSTITUTE(TRIM(MID(B9797, 4, 3))," ","0"))</f>
        <v>630</v>
      </c>
      <c r="I9797" s="2" t="str">
        <f>IF(Table13456[[#This Row],[first]]="0",SUBSTITUTE(TRIM(MID(B9797, 8, 3))," ","0"),SUBSTITUTE(TRIM(MID(B9797, 7, 3))," ","0"))</f>
        <v>650</v>
      </c>
      <c r="J9797" s="2">
        <v>1</v>
      </c>
      <c r="K9797" s="2" t="str">
        <f t="shared" si="459"/>
        <v>E53</v>
      </c>
      <c r="L9797" s="2" t="str">
        <f t="shared" si="460"/>
        <v>630</v>
      </c>
      <c r="M9797" s="2" t="str">
        <f t="shared" si="461"/>
        <v>650</v>
      </c>
    </row>
    <row r="9798" spans="2:13" x14ac:dyDescent="0.25">
      <c r="B9798" s="2" t="s">
        <v>19243</v>
      </c>
      <c r="C9798" s="2" t="s">
        <v>19244</v>
      </c>
      <c r="D9798" s="6" t="str">
        <f>+_xlfn.CONCAT(Table13456[[#This Row],[phase1]],Table13456[[#This Row],[phase2]],Table13456[[#This Row],[phase3]],Table13456[[#This Row],[phase4]])</f>
        <v>1E53630650</v>
      </c>
      <c r="E9798" s="2" t="str">
        <f>+Table13456[[#This Row],[DESCRIPTION]]</f>
        <v>END ANCHOR ASSEM BRIDGE (REPL CONC ANCHOR BLOCK)</v>
      </c>
      <c r="F9798" s="2" t="str">
        <f>+LEFT(Table13456[[#This Row],[PAY ITEM]],1)</f>
        <v>E</v>
      </c>
      <c r="G9798" s="2" t="str">
        <f>IF(Table13456[[#This Row],[first]]="0",SUBSTITUTE(TRIM(MID(B9798, 2, 3))," ","0"),SUBSTITUTE(TRIM(MID(B9798, 1, 3))," ","0"))</f>
        <v>E53</v>
      </c>
      <c r="H9798" s="2" t="str">
        <f>IF(Table13456[[#This Row],[first]]="0",SUBSTITUTE(TRIM(MID(B9798, 5, 3))," ","0"),SUBSTITUTE(TRIM(MID(B9798, 4, 3))," ","0"))</f>
        <v>630</v>
      </c>
      <c r="I9798" s="2" t="str">
        <f>IF(Table13456[[#This Row],[first]]="0",SUBSTITUTE(TRIM(MID(B9798, 8, 3))," ","0"),SUBSTITUTE(TRIM(MID(B9798, 7, 3))," ","0"))</f>
        <v>650</v>
      </c>
      <c r="J9798" s="2">
        <v>1</v>
      </c>
      <c r="K9798" s="2" t="str">
        <f t="shared" si="459"/>
        <v>E53</v>
      </c>
      <c r="L9798" s="2" t="str">
        <f t="shared" si="460"/>
        <v>630</v>
      </c>
      <c r="M9798" s="2" t="str">
        <f t="shared" si="461"/>
        <v>650</v>
      </c>
    </row>
    <row r="9799" spans="2:13" x14ac:dyDescent="0.25">
      <c r="B9799" s="2" t="s">
        <v>19245</v>
      </c>
      <c r="C9799" s="2" t="s">
        <v>19246</v>
      </c>
      <c r="D9799" s="6" t="str">
        <f>+_xlfn.CONCAT(Table13456[[#This Row],[phase1]],Table13456[[#This Row],[phase2]],Table13456[[#This Row],[phase3]],Table13456[[#This Row],[phase4]])</f>
        <v>1E53630650</v>
      </c>
      <c r="E9799" s="2" t="str">
        <f>+Table13456[[#This Row],[DESCRIPTION]]</f>
        <v>END ANCHOR ASSEM BRIDGE (REPL ANCHOR PANEL SECT)</v>
      </c>
      <c r="F9799" s="2" t="str">
        <f>+LEFT(Table13456[[#This Row],[PAY ITEM]],1)</f>
        <v>E</v>
      </c>
      <c r="G9799" s="2" t="str">
        <f>IF(Table13456[[#This Row],[first]]="0",SUBSTITUTE(TRIM(MID(B9799, 2, 3))," ","0"),SUBSTITUTE(TRIM(MID(B9799, 1, 3))," ","0"))</f>
        <v>E53</v>
      </c>
      <c r="H9799" s="2" t="str">
        <f>IF(Table13456[[#This Row],[first]]="0",SUBSTITUTE(TRIM(MID(B9799, 5, 3))," ","0"),SUBSTITUTE(TRIM(MID(B9799, 4, 3))," ","0"))</f>
        <v>630</v>
      </c>
      <c r="I9799" s="2" t="str">
        <f>IF(Table13456[[#This Row],[first]]="0",SUBSTITUTE(TRIM(MID(B9799, 8, 3))," ","0"),SUBSTITUTE(TRIM(MID(B9799, 7, 3))," ","0"))</f>
        <v>650</v>
      </c>
      <c r="J9799" s="2">
        <v>1</v>
      </c>
      <c r="K9799" s="2" t="str">
        <f t="shared" si="459"/>
        <v>E53</v>
      </c>
      <c r="L9799" s="2" t="str">
        <f t="shared" si="460"/>
        <v>630</v>
      </c>
      <c r="M9799" s="2" t="str">
        <f t="shared" si="461"/>
        <v>650</v>
      </c>
    </row>
    <row r="9800" spans="2:13" x14ac:dyDescent="0.25">
      <c r="B9800" s="2" t="s">
        <v>19247</v>
      </c>
      <c r="C9800" s="2" t="s">
        <v>19248</v>
      </c>
      <c r="D9800" s="6" t="str">
        <f>+_xlfn.CONCAT(Table13456[[#This Row],[phase1]],Table13456[[#This Row],[phase2]],Table13456[[#This Row],[phase3]],Table13456[[#This Row],[phase4]])</f>
        <v>1E53630750</v>
      </c>
      <c r="E9800" s="2" t="str">
        <f>+Table13456[[#This Row],[DESCRIPTION]]</f>
        <v>END ANCHOR ASSEM BARRIER (REPL TIMBER FILL BLOCK)</v>
      </c>
      <c r="F9800" s="2" t="str">
        <f>+LEFT(Table13456[[#This Row],[PAY ITEM]],1)</f>
        <v>E</v>
      </c>
      <c r="G9800" s="2" t="str">
        <f>IF(Table13456[[#This Row],[first]]="0",SUBSTITUTE(TRIM(MID(B9800, 2, 3))," ","0"),SUBSTITUTE(TRIM(MID(B9800, 1, 3))," ","0"))</f>
        <v>E53</v>
      </c>
      <c r="H9800" s="2" t="str">
        <f>IF(Table13456[[#This Row],[first]]="0",SUBSTITUTE(TRIM(MID(B9800, 5, 3))," ","0"),SUBSTITUTE(TRIM(MID(B9800, 4, 3))," ","0"))</f>
        <v>630</v>
      </c>
      <c r="I9800" s="2" t="str">
        <f>IF(Table13456[[#This Row],[first]]="0",SUBSTITUTE(TRIM(MID(B9800, 8, 3))," ","0"),SUBSTITUTE(TRIM(MID(B9800, 7, 3))," ","0"))</f>
        <v>750</v>
      </c>
      <c r="J9800" s="2">
        <v>1</v>
      </c>
      <c r="K9800" s="2" t="str">
        <f t="shared" si="459"/>
        <v>E53</v>
      </c>
      <c r="L9800" s="2" t="str">
        <f t="shared" si="460"/>
        <v>630</v>
      </c>
      <c r="M9800" s="2" t="str">
        <f t="shared" si="461"/>
        <v>750</v>
      </c>
    </row>
    <row r="9801" spans="2:13" x14ac:dyDescent="0.25">
      <c r="B9801" s="2" t="s">
        <v>19249</v>
      </c>
      <c r="C9801" s="2" t="s">
        <v>19250</v>
      </c>
      <c r="D9801" s="6" t="str">
        <f>+_xlfn.CONCAT(Table13456[[#This Row],[phase1]],Table13456[[#This Row],[phase2]],Table13456[[#This Row],[phase3]],Table13456[[#This Row],[phase4]])</f>
        <v>1E53630821</v>
      </c>
      <c r="E9801" s="2" t="str">
        <f>+Table13456[[#This Row],[DESCRIPTION]]</f>
        <v>END ANCHOR ASSEM SRT-350 (INSTALL END SHOE)</v>
      </c>
      <c r="F9801" s="2" t="str">
        <f>+LEFT(Table13456[[#This Row],[PAY ITEM]],1)</f>
        <v>E</v>
      </c>
      <c r="G9801" s="2" t="str">
        <f>IF(Table13456[[#This Row],[first]]="0",SUBSTITUTE(TRIM(MID(B9801, 2, 3))," ","0"),SUBSTITUTE(TRIM(MID(B9801, 1, 3))," ","0"))</f>
        <v>E53</v>
      </c>
      <c r="H9801" s="2" t="str">
        <f>IF(Table13456[[#This Row],[first]]="0",SUBSTITUTE(TRIM(MID(B9801, 5, 3))," ","0"),SUBSTITUTE(TRIM(MID(B9801, 4, 3))," ","0"))</f>
        <v>630</v>
      </c>
      <c r="I9801" s="2" t="str">
        <f>IF(Table13456[[#This Row],[first]]="0",SUBSTITUTE(TRIM(MID(B9801, 8, 3))," ","0"),SUBSTITUTE(TRIM(MID(B9801, 7, 3))," ","0"))</f>
        <v>821</v>
      </c>
      <c r="J9801" s="2">
        <v>1</v>
      </c>
      <c r="K9801" s="2" t="str">
        <f t="shared" si="459"/>
        <v>E53</v>
      </c>
      <c r="L9801" s="2" t="str">
        <f t="shared" si="460"/>
        <v>630</v>
      </c>
      <c r="M9801" s="2" t="str">
        <f t="shared" si="461"/>
        <v>821</v>
      </c>
    </row>
    <row r="9802" spans="2:13" x14ac:dyDescent="0.25">
      <c r="B9802" s="2" t="s">
        <v>19251</v>
      </c>
      <c r="C9802" s="2" t="s">
        <v>19252</v>
      </c>
      <c r="D9802" s="6" t="str">
        <f>+_xlfn.CONCAT(Table13456[[#This Row],[phase1]],Table13456[[#This Row],[phase2]],Table13456[[#This Row],[phase3]],Table13456[[#This Row],[phase4]])</f>
        <v>1E53630850</v>
      </c>
      <c r="E9802" s="2" t="str">
        <f>+Table13456[[#This Row],[DESCRIPTION]]</f>
        <v>END ANCHOR ASSEM SRT-350 (REPL CABLE ASSEMBLY)</v>
      </c>
      <c r="F9802" s="2" t="str">
        <f>+LEFT(Table13456[[#This Row],[PAY ITEM]],1)</f>
        <v>E</v>
      </c>
      <c r="G9802" s="2" t="str">
        <f>IF(Table13456[[#This Row],[first]]="0",SUBSTITUTE(TRIM(MID(B9802, 2, 3))," ","0"),SUBSTITUTE(TRIM(MID(B9802, 1, 3))," ","0"))</f>
        <v>E53</v>
      </c>
      <c r="H9802" s="2" t="str">
        <f>IF(Table13456[[#This Row],[first]]="0",SUBSTITUTE(TRIM(MID(B9802, 5, 3))," ","0"),SUBSTITUTE(TRIM(MID(B9802, 4, 3))," ","0"))</f>
        <v>630</v>
      </c>
      <c r="I9802" s="2" t="str">
        <f>IF(Table13456[[#This Row],[first]]="0",SUBSTITUTE(TRIM(MID(B9802, 8, 3))," ","0"),SUBSTITUTE(TRIM(MID(B9802, 7, 3))," ","0"))</f>
        <v>850</v>
      </c>
      <c r="J9802" s="2">
        <v>1</v>
      </c>
      <c r="K9802" s="2" t="str">
        <f t="shared" si="459"/>
        <v>E53</v>
      </c>
      <c r="L9802" s="2" t="str">
        <f t="shared" si="460"/>
        <v>630</v>
      </c>
      <c r="M9802" s="2" t="str">
        <f t="shared" si="461"/>
        <v>850</v>
      </c>
    </row>
    <row r="9803" spans="2:13" x14ac:dyDescent="0.25">
      <c r="B9803" s="2" t="s">
        <v>19253</v>
      </c>
      <c r="C9803" s="2" t="s">
        <v>19254</v>
      </c>
      <c r="D9803" s="6" t="str">
        <f>+_xlfn.CONCAT(Table13456[[#This Row],[phase1]],Table13456[[#This Row],[phase2]],Table13456[[#This Row],[phase3]],Table13456[[#This Row],[phase4]])</f>
        <v>1E53630850</v>
      </c>
      <c r="E9803" s="2" t="str">
        <f>+Table13456[[#This Row],[DESCRIPTION]]</f>
        <v>END ANCHOR ASSEM SRT-350 (REPL DIAPHRAM PLATE)</v>
      </c>
      <c r="F9803" s="2" t="str">
        <f>+LEFT(Table13456[[#This Row],[PAY ITEM]],1)</f>
        <v>E</v>
      </c>
      <c r="G9803" s="2" t="str">
        <f>IF(Table13456[[#This Row],[first]]="0",SUBSTITUTE(TRIM(MID(B9803, 2, 3))," ","0"),SUBSTITUTE(TRIM(MID(B9803, 1, 3))," ","0"))</f>
        <v>E53</v>
      </c>
      <c r="H9803" s="2" t="str">
        <f>IF(Table13456[[#This Row],[first]]="0",SUBSTITUTE(TRIM(MID(B9803, 5, 3))," ","0"),SUBSTITUTE(TRIM(MID(B9803, 4, 3))," ","0"))</f>
        <v>630</v>
      </c>
      <c r="I9803" s="2" t="str">
        <f>IF(Table13456[[#This Row],[first]]="0",SUBSTITUTE(TRIM(MID(B9803, 8, 3))," ","0"),SUBSTITUTE(TRIM(MID(B9803, 7, 3))," ","0"))</f>
        <v>850</v>
      </c>
      <c r="J9803" s="2">
        <v>1</v>
      </c>
      <c r="K9803" s="2" t="str">
        <f t="shared" si="459"/>
        <v>E53</v>
      </c>
      <c r="L9803" s="2" t="str">
        <f t="shared" si="460"/>
        <v>630</v>
      </c>
      <c r="M9803" s="2" t="str">
        <f t="shared" si="461"/>
        <v>850</v>
      </c>
    </row>
    <row r="9804" spans="2:13" x14ac:dyDescent="0.25">
      <c r="B9804" s="2" t="s">
        <v>19255</v>
      </c>
      <c r="C9804" s="2" t="s">
        <v>19256</v>
      </c>
      <c r="D9804" s="6" t="str">
        <f>+_xlfn.CONCAT(Table13456[[#This Row],[phase1]],Table13456[[#This Row],[phase2]],Table13456[[#This Row],[phase3]],Table13456[[#This Row],[phase4]])</f>
        <v>1E53630850</v>
      </c>
      <c r="E9804" s="2" t="str">
        <f>+Table13456[[#This Row],[DESCRIPTION]]</f>
        <v>END ANCHOR ASSEM SRT-350 (REPL AMBER REFL SHEET)</v>
      </c>
      <c r="F9804" s="2" t="str">
        <f>+LEFT(Table13456[[#This Row],[PAY ITEM]],1)</f>
        <v>E</v>
      </c>
      <c r="G9804" s="2" t="str">
        <f>IF(Table13456[[#This Row],[first]]="0",SUBSTITUTE(TRIM(MID(B9804, 2, 3))," ","0"),SUBSTITUTE(TRIM(MID(B9804, 1, 3))," ","0"))</f>
        <v>E53</v>
      </c>
      <c r="H9804" s="2" t="str">
        <f>IF(Table13456[[#This Row],[first]]="0",SUBSTITUTE(TRIM(MID(B9804, 5, 3))," ","0"),SUBSTITUTE(TRIM(MID(B9804, 4, 3))," ","0"))</f>
        <v>630</v>
      </c>
      <c r="I9804" s="2" t="str">
        <f>IF(Table13456[[#This Row],[first]]="0",SUBSTITUTE(TRIM(MID(B9804, 8, 3))," ","0"),SUBSTITUTE(TRIM(MID(B9804, 7, 3))," ","0"))</f>
        <v>850</v>
      </c>
      <c r="J9804" s="2">
        <v>1</v>
      </c>
      <c r="K9804" s="2" t="str">
        <f t="shared" si="459"/>
        <v>E53</v>
      </c>
      <c r="L9804" s="2" t="str">
        <f t="shared" si="460"/>
        <v>630</v>
      </c>
      <c r="M9804" s="2" t="str">
        <f t="shared" si="461"/>
        <v>850</v>
      </c>
    </row>
    <row r="9805" spans="2:13" x14ac:dyDescent="0.25">
      <c r="B9805" s="2" t="s">
        <v>19257</v>
      </c>
      <c r="C9805" s="2" t="s">
        <v>19258</v>
      </c>
      <c r="D9805" s="6" t="str">
        <f>+_xlfn.CONCAT(Table13456[[#This Row],[phase1]],Table13456[[#This Row],[phase2]],Table13456[[#This Row],[phase3]],Table13456[[#This Row],[phase4]])</f>
        <v>1E53630850</v>
      </c>
      <c r="E9805" s="2" t="str">
        <f>+Table13456[[#This Row],[DESCRIPTION]]</f>
        <v>END ANCHOR ASSEM SRT-350 (REPL BEARING PLATE)</v>
      </c>
      <c r="F9805" s="2" t="str">
        <f>+LEFT(Table13456[[#This Row],[PAY ITEM]],1)</f>
        <v>E</v>
      </c>
      <c r="G9805" s="2" t="str">
        <f>IF(Table13456[[#This Row],[first]]="0",SUBSTITUTE(TRIM(MID(B9805, 2, 3))," ","0"),SUBSTITUTE(TRIM(MID(B9805, 1, 3))," ","0"))</f>
        <v>E53</v>
      </c>
      <c r="H9805" s="2" t="str">
        <f>IF(Table13456[[#This Row],[first]]="0",SUBSTITUTE(TRIM(MID(B9805, 5, 3))," ","0"),SUBSTITUTE(TRIM(MID(B9805, 4, 3))," ","0"))</f>
        <v>630</v>
      </c>
      <c r="I9805" s="2" t="str">
        <f>IF(Table13456[[#This Row],[first]]="0",SUBSTITUTE(TRIM(MID(B9805, 8, 3))," ","0"),SUBSTITUTE(TRIM(MID(B9805, 7, 3))," ","0"))</f>
        <v>850</v>
      </c>
      <c r="J9805" s="2">
        <v>1</v>
      </c>
      <c r="K9805" s="2" t="str">
        <f t="shared" si="459"/>
        <v>E53</v>
      </c>
      <c r="L9805" s="2" t="str">
        <f t="shared" si="460"/>
        <v>630</v>
      </c>
      <c r="M9805" s="2" t="str">
        <f t="shared" si="461"/>
        <v>850</v>
      </c>
    </row>
    <row r="9806" spans="2:13" x14ac:dyDescent="0.25">
      <c r="B9806" s="2" t="s">
        <v>19259</v>
      </c>
      <c r="C9806" s="2" t="s">
        <v>19260</v>
      </c>
      <c r="D9806" s="6" t="str">
        <f>+_xlfn.CONCAT(Table13456[[#This Row],[phase1]],Table13456[[#This Row],[phase2]],Table13456[[#This Row],[phase3]],Table13456[[#This Row],[phase4]])</f>
        <v>1E53630850</v>
      </c>
      <c r="E9806" s="2" t="str">
        <f>+Table13456[[#This Row],[DESCRIPTION]]</f>
        <v>END ANCHOR ASSEM SRT-350 (REPL TIMBER BREAK POST)</v>
      </c>
      <c r="F9806" s="2" t="str">
        <f>+LEFT(Table13456[[#This Row],[PAY ITEM]],1)</f>
        <v>E</v>
      </c>
      <c r="G9806" s="2" t="str">
        <f>IF(Table13456[[#This Row],[first]]="0",SUBSTITUTE(TRIM(MID(B9806, 2, 3))," ","0"),SUBSTITUTE(TRIM(MID(B9806, 1, 3))," ","0"))</f>
        <v>E53</v>
      </c>
      <c r="H9806" s="2" t="str">
        <f>IF(Table13456[[#This Row],[first]]="0",SUBSTITUTE(TRIM(MID(B9806, 5, 3))," ","0"),SUBSTITUTE(TRIM(MID(B9806, 4, 3))," ","0"))</f>
        <v>630</v>
      </c>
      <c r="I9806" s="2" t="str">
        <f>IF(Table13456[[#This Row],[first]]="0",SUBSTITUTE(TRIM(MID(B9806, 8, 3))," ","0"),SUBSTITUTE(TRIM(MID(B9806, 7, 3))," ","0"))</f>
        <v>850</v>
      </c>
      <c r="J9806" s="2">
        <v>1</v>
      </c>
      <c r="K9806" s="2" t="str">
        <f t="shared" si="459"/>
        <v>E53</v>
      </c>
      <c r="L9806" s="2" t="str">
        <f t="shared" si="460"/>
        <v>630</v>
      </c>
      <c r="M9806" s="2" t="str">
        <f t="shared" si="461"/>
        <v>850</v>
      </c>
    </row>
    <row r="9807" spans="2:13" x14ac:dyDescent="0.25">
      <c r="B9807" s="2" t="s">
        <v>19261</v>
      </c>
      <c r="C9807" s="2" t="s">
        <v>19262</v>
      </c>
      <c r="D9807" s="6" t="str">
        <f>+_xlfn.CONCAT(Table13456[[#This Row],[phase1]],Table13456[[#This Row],[phase2]],Table13456[[#This Row],[phase3]],Table13456[[#This Row],[phase4]])</f>
        <v>1E53630850</v>
      </c>
      <c r="E9807" s="2" t="str">
        <f>+Table13456[[#This Row],[DESCRIPTION]]</f>
        <v>END ANCHOR ASSEM SRT-350 (REPL STEEL TUBE/PLATE)</v>
      </c>
      <c r="F9807" s="2" t="str">
        <f>+LEFT(Table13456[[#This Row],[PAY ITEM]],1)</f>
        <v>E</v>
      </c>
      <c r="G9807" s="2" t="str">
        <f>IF(Table13456[[#This Row],[first]]="0",SUBSTITUTE(TRIM(MID(B9807, 2, 3))," ","0"),SUBSTITUTE(TRIM(MID(B9807, 1, 3))," ","0"))</f>
        <v>E53</v>
      </c>
      <c r="H9807" s="2" t="str">
        <f>IF(Table13456[[#This Row],[first]]="0",SUBSTITUTE(TRIM(MID(B9807, 5, 3))," ","0"),SUBSTITUTE(TRIM(MID(B9807, 4, 3))," ","0"))</f>
        <v>630</v>
      </c>
      <c r="I9807" s="2" t="str">
        <f>IF(Table13456[[#This Row],[first]]="0",SUBSTITUTE(TRIM(MID(B9807, 8, 3))," ","0"),SUBSTITUTE(TRIM(MID(B9807, 7, 3))," ","0"))</f>
        <v>850</v>
      </c>
      <c r="J9807" s="2">
        <v>1</v>
      </c>
      <c r="K9807" s="2" t="str">
        <f t="shared" si="459"/>
        <v>E53</v>
      </c>
      <c r="L9807" s="2" t="str">
        <f t="shared" si="460"/>
        <v>630</v>
      </c>
      <c r="M9807" s="2" t="str">
        <f t="shared" si="461"/>
        <v>850</v>
      </c>
    </row>
    <row r="9808" spans="2:13" x14ac:dyDescent="0.25">
      <c r="B9808" s="2" t="s">
        <v>19263</v>
      </c>
      <c r="C9808" s="2" t="s">
        <v>19264</v>
      </c>
      <c r="D9808" s="6" t="str">
        <f>+_xlfn.CONCAT(Table13456[[#This Row],[phase1]],Table13456[[#This Row],[phase2]],Table13456[[#This Row],[phase3]],Table13456[[#This Row],[phase4]])</f>
        <v>1E53630850</v>
      </c>
      <c r="E9808" s="2" t="str">
        <f>+Table13456[[#This Row],[DESCRIPTION]]</f>
        <v>END ANCHOR ASSEM SRT-350 (REPL BUFFER END SECT)</v>
      </c>
      <c r="F9808" s="2" t="str">
        <f>+LEFT(Table13456[[#This Row],[PAY ITEM]],1)</f>
        <v>E</v>
      </c>
      <c r="G9808" s="2" t="str">
        <f>IF(Table13456[[#This Row],[first]]="0",SUBSTITUTE(TRIM(MID(B9808, 2, 3))," ","0"),SUBSTITUTE(TRIM(MID(B9808, 1, 3))," ","0"))</f>
        <v>E53</v>
      </c>
      <c r="H9808" s="2" t="str">
        <f>IF(Table13456[[#This Row],[first]]="0",SUBSTITUTE(TRIM(MID(B9808, 5, 3))," ","0"),SUBSTITUTE(TRIM(MID(B9808, 4, 3))," ","0"))</f>
        <v>630</v>
      </c>
      <c r="I9808" s="2" t="str">
        <f>IF(Table13456[[#This Row],[first]]="0",SUBSTITUTE(TRIM(MID(B9808, 8, 3))," ","0"),SUBSTITUTE(TRIM(MID(B9808, 7, 3))," ","0"))</f>
        <v>850</v>
      </c>
      <c r="J9808" s="2">
        <v>1</v>
      </c>
      <c r="K9808" s="2" t="str">
        <f t="shared" si="459"/>
        <v>E53</v>
      </c>
      <c r="L9808" s="2" t="str">
        <f t="shared" si="460"/>
        <v>630</v>
      </c>
      <c r="M9808" s="2" t="str">
        <f t="shared" si="461"/>
        <v>850</v>
      </c>
    </row>
    <row r="9809" spans="2:13" x14ac:dyDescent="0.25">
      <c r="B9809" s="2" t="s">
        <v>19265</v>
      </c>
      <c r="C9809" s="2" t="s">
        <v>19266</v>
      </c>
      <c r="D9809" s="6" t="str">
        <f>+_xlfn.CONCAT(Table13456[[#This Row],[phase1]],Table13456[[#This Row],[phase2]],Table13456[[#This Row],[phase3]],Table13456[[#This Row],[phase4]])</f>
        <v>1E53630850</v>
      </c>
      <c r="E9809" s="2" t="str">
        <f>+Table13456[[#This Row],[DESCRIPTION]]</f>
        <v>END ANCHOR ASSEM SRT-350 (REPL SHELF ANGLE)</v>
      </c>
      <c r="F9809" s="2" t="str">
        <f>+LEFT(Table13456[[#This Row],[PAY ITEM]],1)</f>
        <v>E</v>
      </c>
      <c r="G9809" s="2" t="str">
        <f>IF(Table13456[[#This Row],[first]]="0",SUBSTITUTE(TRIM(MID(B9809, 2, 3))," ","0"),SUBSTITUTE(TRIM(MID(B9809, 1, 3))," ","0"))</f>
        <v>E53</v>
      </c>
      <c r="H9809" s="2" t="str">
        <f>IF(Table13456[[#This Row],[first]]="0",SUBSTITUTE(TRIM(MID(B9809, 5, 3))," ","0"),SUBSTITUTE(TRIM(MID(B9809, 4, 3))," ","0"))</f>
        <v>630</v>
      </c>
      <c r="I9809" s="2" t="str">
        <f>IF(Table13456[[#This Row],[first]]="0",SUBSTITUTE(TRIM(MID(B9809, 8, 3))," ","0"),SUBSTITUTE(TRIM(MID(B9809, 7, 3))," ","0"))</f>
        <v>850</v>
      </c>
      <c r="J9809" s="2">
        <v>1</v>
      </c>
      <c r="K9809" s="2" t="str">
        <f t="shared" si="459"/>
        <v>E53</v>
      </c>
      <c r="L9809" s="2" t="str">
        <f t="shared" si="460"/>
        <v>630</v>
      </c>
      <c r="M9809" s="2" t="str">
        <f t="shared" si="461"/>
        <v>850</v>
      </c>
    </row>
    <row r="9810" spans="2:13" x14ac:dyDescent="0.25">
      <c r="B9810" s="2" t="s">
        <v>19267</v>
      </c>
      <c r="C9810" s="2" t="s">
        <v>19268</v>
      </c>
      <c r="D9810" s="6" t="str">
        <f>+_xlfn.CONCAT(Table13456[[#This Row],[phase1]],Table13456[[#This Row],[phase2]],Table13456[[#This Row],[phase3]],Table13456[[#This Row],[phase4]])</f>
        <v>1E53630850</v>
      </c>
      <c r="E9810" s="2" t="str">
        <f>+Table13456[[#This Row],[DESCRIPTION]]</f>
        <v>END ANCHOR ASSEM SRT-350 (REPL STRUT &amp; YOKE ASSM)</v>
      </c>
      <c r="F9810" s="2" t="str">
        <f>+LEFT(Table13456[[#This Row],[PAY ITEM]],1)</f>
        <v>E</v>
      </c>
      <c r="G9810" s="2" t="str">
        <f>IF(Table13456[[#This Row],[first]]="0",SUBSTITUTE(TRIM(MID(B9810, 2, 3))," ","0"),SUBSTITUTE(TRIM(MID(B9810, 1, 3))," ","0"))</f>
        <v>E53</v>
      </c>
      <c r="H9810" s="2" t="str">
        <f>IF(Table13456[[#This Row],[first]]="0",SUBSTITUTE(TRIM(MID(B9810, 5, 3))," ","0"),SUBSTITUTE(TRIM(MID(B9810, 4, 3))," ","0"))</f>
        <v>630</v>
      </c>
      <c r="I9810" s="2" t="str">
        <f>IF(Table13456[[#This Row],[first]]="0",SUBSTITUTE(TRIM(MID(B9810, 8, 3))," ","0"),SUBSTITUTE(TRIM(MID(B9810, 7, 3))," ","0"))</f>
        <v>850</v>
      </c>
      <c r="J9810" s="2">
        <v>1</v>
      </c>
      <c r="K9810" s="2" t="str">
        <f t="shared" si="459"/>
        <v>E53</v>
      </c>
      <c r="L9810" s="2" t="str">
        <f t="shared" si="460"/>
        <v>630</v>
      </c>
      <c r="M9810" s="2" t="str">
        <f t="shared" si="461"/>
        <v>850</v>
      </c>
    </row>
    <row r="9811" spans="2:13" x14ac:dyDescent="0.25">
      <c r="B9811" s="2" t="s">
        <v>19269</v>
      </c>
      <c r="C9811" s="2" t="s">
        <v>19270</v>
      </c>
      <c r="D9811" s="6" t="str">
        <f>+_xlfn.CONCAT(Table13456[[#This Row],[phase1]],Table13456[[#This Row],[phase2]],Table13456[[#This Row],[phase3]],Table13456[[#This Row],[phase4]])</f>
        <v>1E53630851</v>
      </c>
      <c r="E9811" s="2" t="str">
        <f>+Table13456[[#This Row],[DESCRIPTION]]</f>
        <v>END ANCHOR ASSEM SRT-350 (REPL TIMBER LINE POST)</v>
      </c>
      <c r="F9811" s="2" t="str">
        <f>+LEFT(Table13456[[#This Row],[PAY ITEM]],1)</f>
        <v>E</v>
      </c>
      <c r="G9811" s="2" t="str">
        <f>IF(Table13456[[#This Row],[first]]="0",SUBSTITUTE(TRIM(MID(B9811, 2, 3))," ","0"),SUBSTITUTE(TRIM(MID(B9811, 1, 3))," ","0"))</f>
        <v>E53</v>
      </c>
      <c r="H9811" s="2" t="str">
        <f>IF(Table13456[[#This Row],[first]]="0",SUBSTITUTE(TRIM(MID(B9811, 5, 3))," ","0"),SUBSTITUTE(TRIM(MID(B9811, 4, 3))," ","0"))</f>
        <v>630</v>
      </c>
      <c r="I9811" s="2" t="str">
        <f>IF(Table13456[[#This Row],[first]]="0",SUBSTITUTE(TRIM(MID(B9811, 8, 3))," ","0"),SUBSTITUTE(TRIM(MID(B9811, 7, 3))," ","0"))</f>
        <v>851</v>
      </c>
      <c r="J9811" s="2">
        <v>1</v>
      </c>
      <c r="K9811" s="2" t="str">
        <f t="shared" si="459"/>
        <v>E53</v>
      </c>
      <c r="L9811" s="2" t="str">
        <f t="shared" si="460"/>
        <v>630</v>
      </c>
      <c r="M9811" s="2" t="str">
        <f t="shared" si="461"/>
        <v>851</v>
      </c>
    </row>
    <row r="9812" spans="2:13" x14ac:dyDescent="0.25">
      <c r="B9812" s="2" t="s">
        <v>19271</v>
      </c>
      <c r="C9812" s="2" t="s">
        <v>19272</v>
      </c>
      <c r="D9812" s="6" t="str">
        <f>+_xlfn.CONCAT(Table13456[[#This Row],[phase1]],Table13456[[#This Row],[phase2]],Table13456[[#This Row],[phase3]],Table13456[[#This Row],[phase4]])</f>
        <v>1E53630851</v>
      </c>
      <c r="E9812" s="2" t="str">
        <f>+Table13456[[#This Row],[DESCRIPTION]]</f>
        <v>END ANCHOR ASSEM SRT-350 (REPL GUARDRAIL BEAM)</v>
      </c>
      <c r="F9812" s="2" t="str">
        <f>+LEFT(Table13456[[#This Row],[PAY ITEM]],1)</f>
        <v>E</v>
      </c>
      <c r="G9812" s="2" t="str">
        <f>IF(Table13456[[#This Row],[first]]="0",SUBSTITUTE(TRIM(MID(B9812, 2, 3))," ","0"),SUBSTITUTE(TRIM(MID(B9812, 1, 3))," ","0"))</f>
        <v>E53</v>
      </c>
      <c r="H9812" s="2" t="str">
        <f>IF(Table13456[[#This Row],[first]]="0",SUBSTITUTE(TRIM(MID(B9812, 5, 3))," ","0"),SUBSTITUTE(TRIM(MID(B9812, 4, 3))," ","0"))</f>
        <v>630</v>
      </c>
      <c r="I9812" s="2" t="str">
        <f>IF(Table13456[[#This Row],[first]]="0",SUBSTITUTE(TRIM(MID(B9812, 8, 3))," ","0"),SUBSTITUTE(TRIM(MID(B9812, 7, 3))," ","0"))</f>
        <v>851</v>
      </c>
      <c r="J9812" s="2">
        <v>1</v>
      </c>
      <c r="K9812" s="2" t="str">
        <f t="shared" si="459"/>
        <v>E53</v>
      </c>
      <c r="L9812" s="2" t="str">
        <f t="shared" si="460"/>
        <v>630</v>
      </c>
      <c r="M9812" s="2" t="str">
        <f t="shared" si="461"/>
        <v>851</v>
      </c>
    </row>
    <row r="9813" spans="2:13" x14ac:dyDescent="0.25">
      <c r="B9813" s="2" t="s">
        <v>19273</v>
      </c>
      <c r="C9813" s="2" t="s">
        <v>19274</v>
      </c>
      <c r="D9813" s="6" t="str">
        <f>+_xlfn.CONCAT(Table13456[[#This Row],[phase1]],Table13456[[#This Row],[phase2]],Table13456[[#This Row],[phase3]],Table13456[[#This Row],[phase4]])</f>
        <v>1E53630851</v>
      </c>
      <c r="E9813" s="2" t="str">
        <f>+Table13456[[#This Row],[DESCRIPTION]]</f>
        <v>END ANCHOR ASSEM SRT-350 (REPL SLOT GUARD)</v>
      </c>
      <c r="F9813" s="2" t="str">
        <f>+LEFT(Table13456[[#This Row],[PAY ITEM]],1)</f>
        <v>E</v>
      </c>
      <c r="G9813" s="2" t="str">
        <f>IF(Table13456[[#This Row],[first]]="0",SUBSTITUTE(TRIM(MID(B9813, 2, 3))," ","0"),SUBSTITUTE(TRIM(MID(B9813, 1, 3))," ","0"))</f>
        <v>E53</v>
      </c>
      <c r="H9813" s="2" t="str">
        <f>IF(Table13456[[#This Row],[first]]="0",SUBSTITUTE(TRIM(MID(B9813, 5, 3))," ","0"),SUBSTITUTE(TRIM(MID(B9813, 4, 3))," ","0"))</f>
        <v>630</v>
      </c>
      <c r="I9813" s="2" t="str">
        <f>IF(Table13456[[#This Row],[first]]="0",SUBSTITUTE(TRIM(MID(B9813, 8, 3))," ","0"),SUBSTITUTE(TRIM(MID(B9813, 7, 3))," ","0"))</f>
        <v>851</v>
      </c>
      <c r="J9813" s="2">
        <v>1</v>
      </c>
      <c r="K9813" s="2" t="str">
        <f t="shared" si="459"/>
        <v>E53</v>
      </c>
      <c r="L9813" s="2" t="str">
        <f t="shared" si="460"/>
        <v>630</v>
      </c>
      <c r="M9813" s="2" t="str">
        <f t="shared" si="461"/>
        <v>851</v>
      </c>
    </row>
    <row r="9814" spans="2:13" x14ac:dyDescent="0.25">
      <c r="B9814" s="2" t="s">
        <v>19275</v>
      </c>
      <c r="C9814" s="2" t="s">
        <v>19276</v>
      </c>
      <c r="D9814" s="6" t="str">
        <f>+_xlfn.CONCAT(Table13456[[#This Row],[phase1]],Table13456[[#This Row],[phase2]],Table13456[[#This Row],[phase3]],Table13456[[#This Row],[phase4]])</f>
        <v>1E53630851</v>
      </c>
      <c r="E9814" s="2" t="str">
        <f>+Table13456[[#This Row],[DESCRIPTION]]</f>
        <v>END ANCHOR ASSEM SRT-350 (REPL BRK TRM POST SLV)</v>
      </c>
      <c r="F9814" s="2" t="str">
        <f>+LEFT(Table13456[[#This Row],[PAY ITEM]],1)</f>
        <v>E</v>
      </c>
      <c r="G9814" s="2" t="str">
        <f>IF(Table13456[[#This Row],[first]]="0",SUBSTITUTE(TRIM(MID(B9814, 2, 3))," ","0"),SUBSTITUTE(TRIM(MID(B9814, 1, 3))," ","0"))</f>
        <v>E53</v>
      </c>
      <c r="H9814" s="2" t="str">
        <f>IF(Table13456[[#This Row],[first]]="0",SUBSTITUTE(TRIM(MID(B9814, 5, 3))," ","0"),SUBSTITUTE(TRIM(MID(B9814, 4, 3))," ","0"))</f>
        <v>630</v>
      </c>
      <c r="I9814" s="2" t="str">
        <f>IF(Table13456[[#This Row],[first]]="0",SUBSTITUTE(TRIM(MID(B9814, 8, 3))," ","0"),SUBSTITUTE(TRIM(MID(B9814, 7, 3))," ","0"))</f>
        <v>851</v>
      </c>
      <c r="J9814" s="2">
        <v>1</v>
      </c>
      <c r="K9814" s="2" t="str">
        <f t="shared" si="459"/>
        <v>E53</v>
      </c>
      <c r="L9814" s="2" t="str">
        <f t="shared" si="460"/>
        <v>630</v>
      </c>
      <c r="M9814" s="2" t="str">
        <f t="shared" si="461"/>
        <v>851</v>
      </c>
    </row>
    <row r="9815" spans="2:13" x14ac:dyDescent="0.25">
      <c r="B9815" s="2" t="s">
        <v>19277</v>
      </c>
      <c r="C9815" s="2" t="s">
        <v>19278</v>
      </c>
      <c r="D9815" s="6" t="str">
        <f>+_xlfn.CONCAT(Table13456[[#This Row],[phase1]],Table13456[[#This Row],[phase2]],Table13456[[#This Row],[phase3]],Table13456[[#This Row],[phase4]])</f>
        <v>1E53630950</v>
      </c>
      <c r="E9815" s="2" t="str">
        <f>+Table13456[[#This Row],[DESCRIPTION]]</f>
        <v>END ANCH ASSEM BEST (REPL GUARDRAIL BEAM)</v>
      </c>
      <c r="F9815" s="2" t="str">
        <f>+LEFT(Table13456[[#This Row],[PAY ITEM]],1)</f>
        <v>E</v>
      </c>
      <c r="G9815" s="2" t="str">
        <f>IF(Table13456[[#This Row],[first]]="0",SUBSTITUTE(TRIM(MID(B9815, 2, 3))," ","0"),SUBSTITUTE(TRIM(MID(B9815, 1, 3))," ","0"))</f>
        <v>E53</v>
      </c>
      <c r="H9815" s="2" t="str">
        <f>IF(Table13456[[#This Row],[first]]="0",SUBSTITUTE(TRIM(MID(B9815, 5, 3))," ","0"),SUBSTITUTE(TRIM(MID(B9815, 4, 3))," ","0"))</f>
        <v>630</v>
      </c>
      <c r="I9815" s="2" t="str">
        <f>IF(Table13456[[#This Row],[first]]="0",SUBSTITUTE(TRIM(MID(B9815, 8, 3))," ","0"),SUBSTITUTE(TRIM(MID(B9815, 7, 3))," ","0"))</f>
        <v>950</v>
      </c>
      <c r="J9815" s="2">
        <v>1</v>
      </c>
      <c r="K9815" s="2" t="str">
        <f t="shared" si="459"/>
        <v>E53</v>
      </c>
      <c r="L9815" s="2" t="str">
        <f t="shared" si="460"/>
        <v>630</v>
      </c>
      <c r="M9815" s="2" t="str">
        <f t="shared" si="461"/>
        <v>950</v>
      </c>
    </row>
    <row r="9816" spans="2:13" x14ac:dyDescent="0.25">
      <c r="B9816" s="2" t="s">
        <v>19279</v>
      </c>
      <c r="C9816" s="2" t="s">
        <v>19280</v>
      </c>
      <c r="D9816" s="6" t="str">
        <f>+_xlfn.CONCAT(Table13456[[#This Row],[phase1]],Table13456[[#This Row],[phase2]],Table13456[[#This Row],[phase3]],Table13456[[#This Row],[phase4]])</f>
        <v>1E53630951</v>
      </c>
      <c r="E9816" s="2" t="str">
        <f>+Table13456[[#This Row],[DESCRIPTION]]</f>
        <v>END ANCHOR ASSEM BEST (REPL CABLE ASSEMBLY)</v>
      </c>
      <c r="F9816" s="2" t="str">
        <f>+LEFT(Table13456[[#This Row],[PAY ITEM]],1)</f>
        <v>E</v>
      </c>
      <c r="G9816" s="2" t="str">
        <f>IF(Table13456[[#This Row],[first]]="0",SUBSTITUTE(TRIM(MID(B9816, 2, 3))," ","0"),SUBSTITUTE(TRIM(MID(B9816, 1, 3))," ","0"))</f>
        <v>E53</v>
      </c>
      <c r="H9816" s="2" t="str">
        <f>IF(Table13456[[#This Row],[first]]="0",SUBSTITUTE(TRIM(MID(B9816, 5, 3))," ","0"),SUBSTITUTE(TRIM(MID(B9816, 4, 3))," ","0"))</f>
        <v>630</v>
      </c>
      <c r="I9816" s="2" t="str">
        <f>IF(Table13456[[#This Row],[first]]="0",SUBSTITUTE(TRIM(MID(B9816, 8, 3))," ","0"),SUBSTITUTE(TRIM(MID(B9816, 7, 3))," ","0"))</f>
        <v>951</v>
      </c>
      <c r="J9816" s="2">
        <v>1</v>
      </c>
      <c r="K9816" s="2" t="str">
        <f t="shared" si="459"/>
        <v>E53</v>
      </c>
      <c r="L9816" s="2" t="str">
        <f t="shared" si="460"/>
        <v>630</v>
      </c>
      <c r="M9816" s="2" t="str">
        <f t="shared" si="461"/>
        <v>951</v>
      </c>
    </row>
    <row r="9817" spans="2:13" x14ac:dyDescent="0.25">
      <c r="B9817" s="2" t="s">
        <v>19281</v>
      </c>
      <c r="C9817" s="2" t="s">
        <v>19282</v>
      </c>
      <c r="D9817" s="6" t="str">
        <f>+_xlfn.CONCAT(Table13456[[#This Row],[phase1]],Table13456[[#This Row],[phase2]],Table13456[[#This Row],[phase3]],Table13456[[#This Row],[phase4]])</f>
        <v>1E53631250</v>
      </c>
      <c r="E9817" s="2" t="str">
        <f>+Table13456[[#This Row],[DESCRIPTION]]</f>
        <v>END ANCHOR ASSEM LET  (REPL TIMBER BREAK POST)</v>
      </c>
      <c r="F9817" s="2" t="str">
        <f>+LEFT(Table13456[[#This Row],[PAY ITEM]],1)</f>
        <v>E</v>
      </c>
      <c r="G9817" s="2" t="str">
        <f>IF(Table13456[[#This Row],[first]]="0",SUBSTITUTE(TRIM(MID(B9817, 2, 3))," ","0"),SUBSTITUTE(TRIM(MID(B9817, 1, 3))," ","0"))</f>
        <v>E53</v>
      </c>
      <c r="H9817" s="2" t="str">
        <f>IF(Table13456[[#This Row],[first]]="0",SUBSTITUTE(TRIM(MID(B9817, 5, 3))," ","0"),SUBSTITUTE(TRIM(MID(B9817, 4, 3))," ","0"))</f>
        <v>631</v>
      </c>
      <c r="I9817" s="2" t="str">
        <f>IF(Table13456[[#This Row],[first]]="0",SUBSTITUTE(TRIM(MID(B9817, 8, 3))," ","0"),SUBSTITUTE(TRIM(MID(B9817, 7, 3))," ","0"))</f>
        <v>250</v>
      </c>
      <c r="J9817" s="2">
        <v>1</v>
      </c>
      <c r="K9817" s="2" t="str">
        <f t="shared" si="459"/>
        <v>E53</v>
      </c>
      <c r="L9817" s="2" t="str">
        <f t="shared" si="460"/>
        <v>631</v>
      </c>
      <c r="M9817" s="2" t="str">
        <f t="shared" si="461"/>
        <v>250</v>
      </c>
    </row>
    <row r="9818" spans="2:13" x14ac:dyDescent="0.25">
      <c r="B9818" s="2" t="s">
        <v>19283</v>
      </c>
      <c r="C9818" s="2" t="s">
        <v>19284</v>
      </c>
      <c r="D9818" s="6" t="str">
        <f>+_xlfn.CONCAT(Table13456[[#This Row],[phase1]],Table13456[[#This Row],[phase2]],Table13456[[#This Row],[phase3]],Table13456[[#This Row],[phase4]])</f>
        <v>1E53631250</v>
      </c>
      <c r="E9818" s="2" t="str">
        <f>+Table13456[[#This Row],[DESCRIPTION]]</f>
        <v>END ANCHOR ASSEM LET  (REPL CABLE ANCHOR ASSEM)</v>
      </c>
      <c r="F9818" s="2" t="str">
        <f>+LEFT(Table13456[[#This Row],[PAY ITEM]],1)</f>
        <v>E</v>
      </c>
      <c r="G9818" s="2" t="str">
        <f>IF(Table13456[[#This Row],[first]]="0",SUBSTITUTE(TRIM(MID(B9818, 2, 3))," ","0"),SUBSTITUTE(TRIM(MID(B9818, 1, 3))," ","0"))</f>
        <v>E53</v>
      </c>
      <c r="H9818" s="2" t="str">
        <f>IF(Table13456[[#This Row],[first]]="0",SUBSTITUTE(TRIM(MID(B9818, 5, 3))," ","0"),SUBSTITUTE(TRIM(MID(B9818, 4, 3))," ","0"))</f>
        <v>631</v>
      </c>
      <c r="I9818" s="2" t="str">
        <f>IF(Table13456[[#This Row],[first]]="0",SUBSTITUTE(TRIM(MID(B9818, 8, 3))," ","0"),SUBSTITUTE(TRIM(MID(B9818, 7, 3))," ","0"))</f>
        <v>250</v>
      </c>
      <c r="J9818" s="2">
        <v>1</v>
      </c>
      <c r="K9818" s="2" t="str">
        <f t="shared" si="459"/>
        <v>E53</v>
      </c>
      <c r="L9818" s="2" t="str">
        <f t="shared" si="460"/>
        <v>631</v>
      </c>
      <c r="M9818" s="2" t="str">
        <f t="shared" si="461"/>
        <v>250</v>
      </c>
    </row>
    <row r="9819" spans="2:13" x14ac:dyDescent="0.25">
      <c r="B9819" s="2" t="s">
        <v>19285</v>
      </c>
      <c r="C9819" s="2" t="s">
        <v>19286</v>
      </c>
      <c r="D9819" s="6" t="str">
        <f>+_xlfn.CONCAT(Table13456[[#This Row],[phase1]],Table13456[[#This Row],[phase2]],Table13456[[#This Row],[phase3]],Table13456[[#This Row],[phase4]])</f>
        <v>1E53631250</v>
      </c>
      <c r="E9819" s="2" t="str">
        <f>+Table13456[[#This Row],[DESCRIPTION]]</f>
        <v>END ANCHOR ASSEM LET (REPL GUARDRAIL EXTRUDER)</v>
      </c>
      <c r="F9819" s="2" t="str">
        <f>+LEFT(Table13456[[#This Row],[PAY ITEM]],1)</f>
        <v>E</v>
      </c>
      <c r="G9819" s="2" t="str">
        <f>IF(Table13456[[#This Row],[first]]="0",SUBSTITUTE(TRIM(MID(B9819, 2, 3))," ","0"),SUBSTITUTE(TRIM(MID(B9819, 1, 3))," ","0"))</f>
        <v>E53</v>
      </c>
      <c r="H9819" s="2" t="str">
        <f>IF(Table13456[[#This Row],[first]]="0",SUBSTITUTE(TRIM(MID(B9819, 5, 3))," ","0"),SUBSTITUTE(TRIM(MID(B9819, 4, 3))," ","0"))</f>
        <v>631</v>
      </c>
      <c r="I9819" s="2" t="str">
        <f>IF(Table13456[[#This Row],[first]]="0",SUBSTITUTE(TRIM(MID(B9819, 8, 3))," ","0"),SUBSTITUTE(TRIM(MID(B9819, 7, 3))," ","0"))</f>
        <v>250</v>
      </c>
      <c r="J9819" s="2">
        <v>1</v>
      </c>
      <c r="K9819" s="2" t="str">
        <f t="shared" si="459"/>
        <v>E53</v>
      </c>
      <c r="L9819" s="2" t="str">
        <f t="shared" si="460"/>
        <v>631</v>
      </c>
      <c r="M9819" s="2" t="str">
        <f t="shared" si="461"/>
        <v>250</v>
      </c>
    </row>
    <row r="9820" spans="2:13" x14ac:dyDescent="0.25">
      <c r="B9820" s="2" t="s">
        <v>19287</v>
      </c>
      <c r="C9820" s="2" t="s">
        <v>19288</v>
      </c>
      <c r="D9820" s="6" t="str">
        <f>+_xlfn.CONCAT(Table13456[[#This Row],[phase1]],Table13456[[#This Row],[phase2]],Table13456[[#This Row],[phase3]],Table13456[[#This Row],[phase4]])</f>
        <v>1E53631250</v>
      </c>
      <c r="E9820" s="2" t="str">
        <f>+Table13456[[#This Row],[DESCRIPTION]]</f>
        <v>END ANCHOR ASSEM LET (REPL STEEL TUBE/POST)</v>
      </c>
      <c r="F9820" s="2" t="str">
        <f>+LEFT(Table13456[[#This Row],[PAY ITEM]],1)</f>
        <v>E</v>
      </c>
      <c r="G9820" s="2" t="str">
        <f>IF(Table13456[[#This Row],[first]]="0",SUBSTITUTE(TRIM(MID(B9820, 2, 3))," ","0"),SUBSTITUTE(TRIM(MID(B9820, 1, 3))," ","0"))</f>
        <v>E53</v>
      </c>
      <c r="H9820" s="2" t="str">
        <f>IF(Table13456[[#This Row],[first]]="0",SUBSTITUTE(TRIM(MID(B9820, 5, 3))," ","0"),SUBSTITUTE(TRIM(MID(B9820, 4, 3))," ","0"))</f>
        <v>631</v>
      </c>
      <c r="I9820" s="2" t="str">
        <f>IF(Table13456[[#This Row],[first]]="0",SUBSTITUTE(TRIM(MID(B9820, 8, 3))," ","0"),SUBSTITUTE(TRIM(MID(B9820, 7, 3))," ","0"))</f>
        <v>250</v>
      </c>
      <c r="J9820" s="2">
        <v>1</v>
      </c>
      <c r="K9820" s="2" t="str">
        <f t="shared" si="459"/>
        <v>E53</v>
      </c>
      <c r="L9820" s="2" t="str">
        <f t="shared" si="460"/>
        <v>631</v>
      </c>
      <c r="M9820" s="2" t="str">
        <f t="shared" si="461"/>
        <v>250</v>
      </c>
    </row>
    <row r="9821" spans="2:13" x14ac:dyDescent="0.25">
      <c r="B9821" s="2" t="s">
        <v>19289</v>
      </c>
      <c r="C9821" s="2" t="s">
        <v>19290</v>
      </c>
      <c r="D9821" s="6" t="str">
        <f>+_xlfn.CONCAT(Table13456[[#This Row],[phase1]],Table13456[[#This Row],[phase2]],Table13456[[#This Row],[phase3]],Table13456[[#This Row],[phase4]])</f>
        <v>1E53631350</v>
      </c>
      <c r="E9821" s="2" t="str">
        <f>+Table13456[[#This Row],[DESCRIPTION]]</f>
        <v>END ANCHOR ASSEMBLY SKT-350 (REPL GUARDRAIL BEAM)</v>
      </c>
      <c r="F9821" s="2" t="str">
        <f>+LEFT(Table13456[[#This Row],[PAY ITEM]],1)</f>
        <v>E</v>
      </c>
      <c r="G9821" s="2" t="str">
        <f>IF(Table13456[[#This Row],[first]]="0",SUBSTITUTE(TRIM(MID(B9821, 2, 3))," ","0"),SUBSTITUTE(TRIM(MID(B9821, 1, 3))," ","0"))</f>
        <v>E53</v>
      </c>
      <c r="H9821" s="2" t="str">
        <f>IF(Table13456[[#This Row],[first]]="0",SUBSTITUTE(TRIM(MID(B9821, 5, 3))," ","0"),SUBSTITUTE(TRIM(MID(B9821, 4, 3))," ","0"))</f>
        <v>631</v>
      </c>
      <c r="I9821" s="2" t="str">
        <f>IF(Table13456[[#This Row],[first]]="0",SUBSTITUTE(TRIM(MID(B9821, 8, 3))," ","0"),SUBSTITUTE(TRIM(MID(B9821, 7, 3))," ","0"))</f>
        <v>350</v>
      </c>
      <c r="J9821" s="2">
        <v>1</v>
      </c>
      <c r="K9821" s="2" t="str">
        <f t="shared" si="459"/>
        <v>E53</v>
      </c>
      <c r="L9821" s="2" t="str">
        <f t="shared" si="460"/>
        <v>631</v>
      </c>
      <c r="M9821" s="2" t="str">
        <f t="shared" si="461"/>
        <v>350</v>
      </c>
    </row>
    <row r="9822" spans="2:13" x14ac:dyDescent="0.25">
      <c r="B9822" s="2" t="s">
        <v>19291</v>
      </c>
      <c r="C9822" s="2" t="s">
        <v>19292</v>
      </c>
      <c r="D9822" s="6" t="str">
        <f>+_xlfn.CONCAT(Table13456[[#This Row],[phase1]],Table13456[[#This Row],[phase2]],Table13456[[#This Row],[phase3]],Table13456[[#This Row],[phase4]])</f>
        <v>1E53631350</v>
      </c>
      <c r="E9822" s="2" t="str">
        <f>+Table13456[[#This Row],[DESCRIPTION]]</f>
        <v>END ANCHOR ASSEMBLY SKT-350 (REPL MISC HARDWARE)</v>
      </c>
      <c r="F9822" s="2" t="str">
        <f>+LEFT(Table13456[[#This Row],[PAY ITEM]],1)</f>
        <v>E</v>
      </c>
      <c r="G9822" s="2" t="str">
        <f>IF(Table13456[[#This Row],[first]]="0",SUBSTITUTE(TRIM(MID(B9822, 2, 3))," ","0"),SUBSTITUTE(TRIM(MID(B9822, 1, 3))," ","0"))</f>
        <v>E53</v>
      </c>
      <c r="H9822" s="2" t="str">
        <f>IF(Table13456[[#This Row],[first]]="0",SUBSTITUTE(TRIM(MID(B9822, 5, 3))," ","0"),SUBSTITUTE(TRIM(MID(B9822, 4, 3))," ","0"))</f>
        <v>631</v>
      </c>
      <c r="I9822" s="2" t="str">
        <f>IF(Table13456[[#This Row],[first]]="0",SUBSTITUTE(TRIM(MID(B9822, 8, 3))," ","0"),SUBSTITUTE(TRIM(MID(B9822, 7, 3))," ","0"))</f>
        <v>350</v>
      </c>
      <c r="J9822" s="2">
        <v>1</v>
      </c>
      <c r="K9822" s="2" t="str">
        <f t="shared" si="459"/>
        <v>E53</v>
      </c>
      <c r="L9822" s="2" t="str">
        <f t="shared" si="460"/>
        <v>631</v>
      </c>
      <c r="M9822" s="2" t="str">
        <f t="shared" si="461"/>
        <v>350</v>
      </c>
    </row>
    <row r="9823" spans="2:13" x14ac:dyDescent="0.25">
      <c r="B9823" s="2" t="s">
        <v>19293</v>
      </c>
      <c r="C9823" s="2" t="s">
        <v>19294</v>
      </c>
      <c r="D9823" s="6" t="str">
        <f>+_xlfn.CONCAT(Table13456[[#This Row],[phase1]],Table13456[[#This Row],[phase2]],Table13456[[#This Row],[phase3]],Table13456[[#This Row],[phase4]])</f>
        <v>1E53631351</v>
      </c>
      <c r="E9823" s="2" t="str">
        <f>+Table13456[[#This Row],[DESCRIPTION]]</f>
        <v>END ANCHOR ASSEMBLY SKT-350 (REPL IMPACT HEAD)</v>
      </c>
      <c r="F9823" s="2" t="str">
        <f>+LEFT(Table13456[[#This Row],[PAY ITEM]],1)</f>
        <v>E</v>
      </c>
      <c r="G9823" s="2" t="str">
        <f>IF(Table13456[[#This Row],[first]]="0",SUBSTITUTE(TRIM(MID(B9823, 2, 3))," ","0"),SUBSTITUTE(TRIM(MID(B9823, 1, 3))," ","0"))</f>
        <v>E53</v>
      </c>
      <c r="H9823" s="2" t="str">
        <f>IF(Table13456[[#This Row],[first]]="0",SUBSTITUTE(TRIM(MID(B9823, 5, 3))," ","0"),SUBSTITUTE(TRIM(MID(B9823, 4, 3))," ","0"))</f>
        <v>631</v>
      </c>
      <c r="I9823" s="2" t="str">
        <f>IF(Table13456[[#This Row],[first]]="0",SUBSTITUTE(TRIM(MID(B9823, 8, 3))," ","0"),SUBSTITUTE(TRIM(MID(B9823, 7, 3))," ","0"))</f>
        <v>351</v>
      </c>
      <c r="J9823" s="2">
        <v>1</v>
      </c>
      <c r="K9823" s="2" t="str">
        <f t="shared" si="459"/>
        <v>E53</v>
      </c>
      <c r="L9823" s="2" t="str">
        <f t="shared" si="460"/>
        <v>631</v>
      </c>
      <c r="M9823" s="2" t="str">
        <f t="shared" si="461"/>
        <v>351</v>
      </c>
    </row>
    <row r="9824" spans="2:13" x14ac:dyDescent="0.25">
      <c r="B9824" s="2" t="s">
        <v>19295</v>
      </c>
      <c r="C9824" s="2" t="s">
        <v>19296</v>
      </c>
      <c r="D9824" s="6" t="str">
        <f>+_xlfn.CONCAT(Table13456[[#This Row],[phase1]],Table13456[[#This Row],[phase2]],Table13456[[#This Row],[phase3]],Table13456[[#This Row],[phase4]])</f>
        <v>1E53631450</v>
      </c>
      <c r="E9824" s="2" t="str">
        <f>+Table13456[[#This Row],[DESCRIPTION]]</f>
        <v>END ANCHOR ASSEM SRT-350/8 (REPL CABLE ASSEMBLY)</v>
      </c>
      <c r="F9824" s="2" t="str">
        <f>+LEFT(Table13456[[#This Row],[PAY ITEM]],1)</f>
        <v>E</v>
      </c>
      <c r="G9824" s="2" t="str">
        <f>IF(Table13456[[#This Row],[first]]="0",SUBSTITUTE(TRIM(MID(B9824, 2, 3))," ","0"),SUBSTITUTE(TRIM(MID(B9824, 1, 3))," ","0"))</f>
        <v>E53</v>
      </c>
      <c r="H9824" s="2" t="str">
        <f>IF(Table13456[[#This Row],[first]]="0",SUBSTITUTE(TRIM(MID(B9824, 5, 3))," ","0"),SUBSTITUTE(TRIM(MID(B9824, 4, 3))," ","0"))</f>
        <v>631</v>
      </c>
      <c r="I9824" s="2" t="str">
        <f>IF(Table13456[[#This Row],[first]]="0",SUBSTITUTE(TRIM(MID(B9824, 8, 3))," ","0"),SUBSTITUTE(TRIM(MID(B9824, 7, 3))," ","0"))</f>
        <v>450</v>
      </c>
      <c r="J9824" s="2">
        <v>1</v>
      </c>
      <c r="K9824" s="2" t="str">
        <f t="shared" si="459"/>
        <v>E53</v>
      </c>
      <c r="L9824" s="2" t="str">
        <f t="shared" si="460"/>
        <v>631</v>
      </c>
      <c r="M9824" s="2" t="str">
        <f t="shared" si="461"/>
        <v>450</v>
      </c>
    </row>
    <row r="9825" spans="2:13" x14ac:dyDescent="0.25">
      <c r="B9825" s="2" t="s">
        <v>19297</v>
      </c>
      <c r="C9825" s="2" t="s">
        <v>19298</v>
      </c>
      <c r="D9825" s="6" t="str">
        <f>+_xlfn.CONCAT(Table13456[[#This Row],[phase1]],Table13456[[#This Row],[phase2]],Table13456[[#This Row],[phase3]],Table13456[[#This Row],[phase4]])</f>
        <v>1E53631450</v>
      </c>
      <c r="E9825" s="2" t="str">
        <f>+Table13456[[#This Row],[DESCRIPTION]]</f>
        <v>END ANCHOR ASSEM SRT-350/8 (REPL AMBER REFL SHT)</v>
      </c>
      <c r="F9825" s="2" t="str">
        <f>+LEFT(Table13456[[#This Row],[PAY ITEM]],1)</f>
        <v>E</v>
      </c>
      <c r="G9825" s="2" t="str">
        <f>IF(Table13456[[#This Row],[first]]="0",SUBSTITUTE(TRIM(MID(B9825, 2, 3))," ","0"),SUBSTITUTE(TRIM(MID(B9825, 1, 3))," ","0"))</f>
        <v>E53</v>
      </c>
      <c r="H9825" s="2" t="str">
        <f>IF(Table13456[[#This Row],[first]]="0",SUBSTITUTE(TRIM(MID(B9825, 5, 3))," ","0"),SUBSTITUTE(TRIM(MID(B9825, 4, 3))," ","0"))</f>
        <v>631</v>
      </c>
      <c r="I9825" s="2" t="str">
        <f>IF(Table13456[[#This Row],[first]]="0",SUBSTITUTE(TRIM(MID(B9825, 8, 3))," ","0"),SUBSTITUTE(TRIM(MID(B9825, 7, 3))," ","0"))</f>
        <v>450</v>
      </c>
      <c r="J9825" s="2">
        <v>1</v>
      </c>
      <c r="K9825" s="2" t="str">
        <f t="shared" si="459"/>
        <v>E53</v>
      </c>
      <c r="L9825" s="2" t="str">
        <f t="shared" si="460"/>
        <v>631</v>
      </c>
      <c r="M9825" s="2" t="str">
        <f t="shared" si="461"/>
        <v>450</v>
      </c>
    </row>
    <row r="9826" spans="2:13" x14ac:dyDescent="0.25">
      <c r="B9826" s="2" t="s">
        <v>19299</v>
      </c>
      <c r="C9826" s="2" t="s">
        <v>19300</v>
      </c>
      <c r="D9826" s="6" t="str">
        <f>+_xlfn.CONCAT(Table13456[[#This Row],[phase1]],Table13456[[#This Row],[phase2]],Table13456[[#This Row],[phase3]],Table13456[[#This Row],[phase4]])</f>
        <v>1E53631450</v>
      </c>
      <c r="E9826" s="2" t="str">
        <f>+Table13456[[#This Row],[DESCRIPTION]]</f>
        <v>END ANCHOR ASSEM SRT-350/8 (REPL BEARING PLATE)</v>
      </c>
      <c r="F9826" s="2" t="str">
        <f>+LEFT(Table13456[[#This Row],[PAY ITEM]],1)</f>
        <v>E</v>
      </c>
      <c r="G9826" s="2" t="str">
        <f>IF(Table13456[[#This Row],[first]]="0",SUBSTITUTE(TRIM(MID(B9826, 2, 3))," ","0"),SUBSTITUTE(TRIM(MID(B9826, 1, 3))," ","0"))</f>
        <v>E53</v>
      </c>
      <c r="H9826" s="2" t="str">
        <f>IF(Table13456[[#This Row],[first]]="0",SUBSTITUTE(TRIM(MID(B9826, 5, 3))," ","0"),SUBSTITUTE(TRIM(MID(B9826, 4, 3))," ","0"))</f>
        <v>631</v>
      </c>
      <c r="I9826" s="2" t="str">
        <f>IF(Table13456[[#This Row],[first]]="0",SUBSTITUTE(TRIM(MID(B9826, 8, 3))," ","0"),SUBSTITUTE(TRIM(MID(B9826, 7, 3))," ","0"))</f>
        <v>450</v>
      </c>
      <c r="J9826" s="2">
        <v>1</v>
      </c>
      <c r="K9826" s="2" t="str">
        <f t="shared" si="459"/>
        <v>E53</v>
      </c>
      <c r="L9826" s="2" t="str">
        <f t="shared" si="460"/>
        <v>631</v>
      </c>
      <c r="M9826" s="2" t="str">
        <f t="shared" si="461"/>
        <v>450</v>
      </c>
    </row>
    <row r="9827" spans="2:13" x14ac:dyDescent="0.25">
      <c r="B9827" s="2" t="s">
        <v>19301</v>
      </c>
      <c r="C9827" s="2" t="s">
        <v>19302</v>
      </c>
      <c r="D9827" s="6" t="str">
        <f>+_xlfn.CONCAT(Table13456[[#This Row],[phase1]],Table13456[[#This Row],[phase2]],Table13456[[#This Row],[phase3]],Table13456[[#This Row],[phase4]])</f>
        <v>1E53631450</v>
      </c>
      <c r="E9827" s="2" t="str">
        <f>+Table13456[[#This Row],[DESCRIPTION]]</f>
        <v>END ANCHOR ASSEM SRT-350/8 (REPL TIMBER BRK POST)</v>
      </c>
      <c r="F9827" s="2" t="str">
        <f>+LEFT(Table13456[[#This Row],[PAY ITEM]],1)</f>
        <v>E</v>
      </c>
      <c r="G9827" s="2" t="str">
        <f>IF(Table13456[[#This Row],[first]]="0",SUBSTITUTE(TRIM(MID(B9827, 2, 3))," ","0"),SUBSTITUTE(TRIM(MID(B9827, 1, 3))," ","0"))</f>
        <v>E53</v>
      </c>
      <c r="H9827" s="2" t="str">
        <f>IF(Table13456[[#This Row],[first]]="0",SUBSTITUTE(TRIM(MID(B9827, 5, 3))," ","0"),SUBSTITUTE(TRIM(MID(B9827, 4, 3))," ","0"))</f>
        <v>631</v>
      </c>
      <c r="I9827" s="2" t="str">
        <f>IF(Table13456[[#This Row],[first]]="0",SUBSTITUTE(TRIM(MID(B9827, 8, 3))," ","0"),SUBSTITUTE(TRIM(MID(B9827, 7, 3))," ","0"))</f>
        <v>450</v>
      </c>
      <c r="J9827" s="2">
        <v>1</v>
      </c>
      <c r="K9827" s="2" t="str">
        <f t="shared" si="459"/>
        <v>E53</v>
      </c>
      <c r="L9827" s="2" t="str">
        <f t="shared" si="460"/>
        <v>631</v>
      </c>
      <c r="M9827" s="2" t="str">
        <f t="shared" si="461"/>
        <v>450</v>
      </c>
    </row>
    <row r="9828" spans="2:13" x14ac:dyDescent="0.25">
      <c r="B9828" s="2" t="s">
        <v>19303</v>
      </c>
      <c r="C9828" s="2" t="s">
        <v>19304</v>
      </c>
      <c r="D9828" s="6" t="str">
        <f>+_xlfn.CONCAT(Table13456[[#This Row],[phase1]],Table13456[[#This Row],[phase2]],Table13456[[#This Row],[phase3]],Table13456[[#This Row],[phase4]])</f>
        <v>1E53631450</v>
      </c>
      <c r="E9828" s="2" t="str">
        <f>+Table13456[[#This Row],[DESCRIPTION]]</f>
        <v>END ANCHOR ASSEM SRT-350/8 (REPL STEEL TUBE/PLT)</v>
      </c>
      <c r="F9828" s="2" t="str">
        <f>+LEFT(Table13456[[#This Row],[PAY ITEM]],1)</f>
        <v>E</v>
      </c>
      <c r="G9828" s="2" t="str">
        <f>IF(Table13456[[#This Row],[first]]="0",SUBSTITUTE(TRIM(MID(B9828, 2, 3))," ","0"),SUBSTITUTE(TRIM(MID(B9828, 1, 3))," ","0"))</f>
        <v>E53</v>
      </c>
      <c r="H9828" s="2" t="str">
        <f>IF(Table13456[[#This Row],[first]]="0",SUBSTITUTE(TRIM(MID(B9828, 5, 3))," ","0"),SUBSTITUTE(TRIM(MID(B9828, 4, 3))," ","0"))</f>
        <v>631</v>
      </c>
      <c r="I9828" s="2" t="str">
        <f>IF(Table13456[[#This Row],[first]]="0",SUBSTITUTE(TRIM(MID(B9828, 8, 3))," ","0"),SUBSTITUTE(TRIM(MID(B9828, 7, 3))," ","0"))</f>
        <v>450</v>
      </c>
      <c r="J9828" s="2">
        <v>1</v>
      </c>
      <c r="K9828" s="2" t="str">
        <f t="shared" si="459"/>
        <v>E53</v>
      </c>
      <c r="L9828" s="2" t="str">
        <f t="shared" si="460"/>
        <v>631</v>
      </c>
      <c r="M9828" s="2" t="str">
        <f t="shared" si="461"/>
        <v>450</v>
      </c>
    </row>
    <row r="9829" spans="2:13" x14ac:dyDescent="0.25">
      <c r="B9829" s="2" t="s">
        <v>19305</v>
      </c>
      <c r="C9829" s="2" t="s">
        <v>19306</v>
      </c>
      <c r="D9829" s="6" t="str">
        <f>+_xlfn.CONCAT(Table13456[[#This Row],[phase1]],Table13456[[#This Row],[phase2]],Table13456[[#This Row],[phase3]],Table13456[[#This Row],[phase4]])</f>
        <v>1E53631450</v>
      </c>
      <c r="E9829" s="2" t="str">
        <f>+Table13456[[#This Row],[DESCRIPTION]]</f>
        <v>END ANCHOR ASSEM SRT-350/8 (REPL BUFFER END SECT)</v>
      </c>
      <c r="F9829" s="2" t="str">
        <f>+LEFT(Table13456[[#This Row],[PAY ITEM]],1)</f>
        <v>E</v>
      </c>
      <c r="G9829" s="2" t="str">
        <f>IF(Table13456[[#This Row],[first]]="0",SUBSTITUTE(TRIM(MID(B9829, 2, 3))," ","0"),SUBSTITUTE(TRIM(MID(B9829, 1, 3))," ","0"))</f>
        <v>E53</v>
      </c>
      <c r="H9829" s="2" t="str">
        <f>IF(Table13456[[#This Row],[first]]="0",SUBSTITUTE(TRIM(MID(B9829, 5, 3))," ","0"),SUBSTITUTE(TRIM(MID(B9829, 4, 3))," ","0"))</f>
        <v>631</v>
      </c>
      <c r="I9829" s="2" t="str">
        <f>IF(Table13456[[#This Row],[first]]="0",SUBSTITUTE(TRIM(MID(B9829, 8, 3))," ","0"),SUBSTITUTE(TRIM(MID(B9829, 7, 3))," ","0"))</f>
        <v>450</v>
      </c>
      <c r="J9829" s="2">
        <v>1</v>
      </c>
      <c r="K9829" s="2" t="str">
        <f t="shared" si="459"/>
        <v>E53</v>
      </c>
      <c r="L9829" s="2" t="str">
        <f t="shared" si="460"/>
        <v>631</v>
      </c>
      <c r="M9829" s="2" t="str">
        <f t="shared" si="461"/>
        <v>450</v>
      </c>
    </row>
    <row r="9830" spans="2:13" x14ac:dyDescent="0.25">
      <c r="B9830" s="2" t="s">
        <v>19307</v>
      </c>
      <c r="C9830" s="2" t="s">
        <v>19308</v>
      </c>
      <c r="D9830" s="6" t="str">
        <f>+_xlfn.CONCAT(Table13456[[#This Row],[phase1]],Table13456[[#This Row],[phase2]],Table13456[[#This Row],[phase3]],Table13456[[#This Row],[phase4]])</f>
        <v>1E53631450</v>
      </c>
      <c r="E9830" s="2" t="str">
        <f>+Table13456[[#This Row],[DESCRIPTION]]</f>
        <v>END ANCHOR ASSEM SRT-350/8 (REPL STRUT/YOKE ASSM)</v>
      </c>
      <c r="F9830" s="2" t="str">
        <f>+LEFT(Table13456[[#This Row],[PAY ITEM]],1)</f>
        <v>E</v>
      </c>
      <c r="G9830" s="2" t="str">
        <f>IF(Table13456[[#This Row],[first]]="0",SUBSTITUTE(TRIM(MID(B9830, 2, 3))," ","0"),SUBSTITUTE(TRIM(MID(B9830, 1, 3))," ","0"))</f>
        <v>E53</v>
      </c>
      <c r="H9830" s="2" t="str">
        <f>IF(Table13456[[#This Row],[first]]="0",SUBSTITUTE(TRIM(MID(B9830, 5, 3))," ","0"),SUBSTITUTE(TRIM(MID(B9830, 4, 3))," ","0"))</f>
        <v>631</v>
      </c>
      <c r="I9830" s="2" t="str">
        <f>IF(Table13456[[#This Row],[first]]="0",SUBSTITUTE(TRIM(MID(B9830, 8, 3))," ","0"),SUBSTITUTE(TRIM(MID(B9830, 7, 3))," ","0"))</f>
        <v>450</v>
      </c>
      <c r="J9830" s="2">
        <v>1</v>
      </c>
      <c r="K9830" s="2" t="str">
        <f t="shared" si="459"/>
        <v>E53</v>
      </c>
      <c r="L9830" s="2" t="str">
        <f t="shared" si="460"/>
        <v>631</v>
      </c>
      <c r="M9830" s="2" t="str">
        <f t="shared" si="461"/>
        <v>450</v>
      </c>
    </row>
    <row r="9831" spans="2:13" x14ac:dyDescent="0.25">
      <c r="B9831" s="2" t="s">
        <v>19309</v>
      </c>
      <c r="C9831" s="2" t="s">
        <v>19310</v>
      </c>
      <c r="D9831" s="6" t="str">
        <f>+_xlfn.CONCAT(Table13456[[#This Row],[phase1]],Table13456[[#This Row],[phase2]],Table13456[[#This Row],[phase3]],Table13456[[#This Row],[phase4]])</f>
        <v>1E53631451</v>
      </c>
      <c r="E9831" s="2" t="str">
        <f>+Table13456[[#This Row],[DESCRIPTION]]</f>
        <v>END ANCHOR ASSEM SRT-350/8 (REPL TMBR LINE POST)</v>
      </c>
      <c r="F9831" s="2" t="str">
        <f>+LEFT(Table13456[[#This Row],[PAY ITEM]],1)</f>
        <v>E</v>
      </c>
      <c r="G9831" s="2" t="str">
        <f>IF(Table13456[[#This Row],[first]]="0",SUBSTITUTE(TRIM(MID(B9831, 2, 3))," ","0"),SUBSTITUTE(TRIM(MID(B9831, 1, 3))," ","0"))</f>
        <v>E53</v>
      </c>
      <c r="H9831" s="2" t="str">
        <f>IF(Table13456[[#This Row],[first]]="0",SUBSTITUTE(TRIM(MID(B9831, 5, 3))," ","0"),SUBSTITUTE(TRIM(MID(B9831, 4, 3))," ","0"))</f>
        <v>631</v>
      </c>
      <c r="I9831" s="2" t="str">
        <f>IF(Table13456[[#This Row],[first]]="0",SUBSTITUTE(TRIM(MID(B9831, 8, 3))," ","0"),SUBSTITUTE(TRIM(MID(B9831, 7, 3))," ","0"))</f>
        <v>451</v>
      </c>
      <c r="J9831" s="2">
        <v>1</v>
      </c>
      <c r="K9831" s="2" t="str">
        <f t="shared" si="459"/>
        <v>E53</v>
      </c>
      <c r="L9831" s="2" t="str">
        <f t="shared" si="460"/>
        <v>631</v>
      </c>
      <c r="M9831" s="2" t="str">
        <f t="shared" si="461"/>
        <v>451</v>
      </c>
    </row>
    <row r="9832" spans="2:13" x14ac:dyDescent="0.25">
      <c r="B9832" s="2" t="s">
        <v>19311</v>
      </c>
      <c r="C9832" s="2" t="s">
        <v>19312</v>
      </c>
      <c r="D9832" s="6" t="str">
        <f>+_xlfn.CONCAT(Table13456[[#This Row],[phase1]],Table13456[[#This Row],[phase2]],Table13456[[#This Row],[phase3]],Table13456[[#This Row],[phase4]])</f>
        <v>1E53631451</v>
      </c>
      <c r="E9832" s="2" t="str">
        <f>+Table13456[[#This Row],[DESCRIPTION]]</f>
        <v>END ANCHOR ASSEM SRT-350/8 (REPL GUARDRAIL BEAM)</v>
      </c>
      <c r="F9832" s="2" t="str">
        <f>+LEFT(Table13456[[#This Row],[PAY ITEM]],1)</f>
        <v>E</v>
      </c>
      <c r="G9832" s="2" t="str">
        <f>IF(Table13456[[#This Row],[first]]="0",SUBSTITUTE(TRIM(MID(B9832, 2, 3))," ","0"),SUBSTITUTE(TRIM(MID(B9832, 1, 3))," ","0"))</f>
        <v>E53</v>
      </c>
      <c r="H9832" s="2" t="str">
        <f>IF(Table13456[[#This Row],[first]]="0",SUBSTITUTE(TRIM(MID(B9832, 5, 3))," ","0"),SUBSTITUTE(TRIM(MID(B9832, 4, 3))," ","0"))</f>
        <v>631</v>
      </c>
      <c r="I9832" s="2" t="str">
        <f>IF(Table13456[[#This Row],[first]]="0",SUBSTITUTE(TRIM(MID(B9832, 8, 3))," ","0"),SUBSTITUTE(TRIM(MID(B9832, 7, 3))," ","0"))</f>
        <v>451</v>
      </c>
      <c r="J9832" s="2">
        <v>1</v>
      </c>
      <c r="K9832" s="2" t="str">
        <f t="shared" si="459"/>
        <v>E53</v>
      </c>
      <c r="L9832" s="2" t="str">
        <f t="shared" si="460"/>
        <v>631</v>
      </c>
      <c r="M9832" s="2" t="str">
        <f t="shared" si="461"/>
        <v>451</v>
      </c>
    </row>
    <row r="9833" spans="2:13" x14ac:dyDescent="0.25">
      <c r="B9833" s="2" t="s">
        <v>19313</v>
      </c>
      <c r="C9833" s="2" t="s">
        <v>19314</v>
      </c>
      <c r="D9833" s="6" t="str">
        <f>+_xlfn.CONCAT(Table13456[[#This Row],[phase1]],Table13456[[#This Row],[phase2]],Table13456[[#This Row],[phase3]],Table13456[[#This Row],[phase4]])</f>
        <v>1E53631451</v>
      </c>
      <c r="E9833" s="2" t="str">
        <f>+Table13456[[#This Row],[DESCRIPTION]]</f>
        <v>END ANCHOR ASSEM SRT-350/8 (REPL SLOT GUARD)</v>
      </c>
      <c r="F9833" s="2" t="str">
        <f>+LEFT(Table13456[[#This Row],[PAY ITEM]],1)</f>
        <v>E</v>
      </c>
      <c r="G9833" s="2" t="str">
        <f>IF(Table13456[[#This Row],[first]]="0",SUBSTITUTE(TRIM(MID(B9833, 2, 3))," ","0"),SUBSTITUTE(TRIM(MID(B9833, 1, 3))," ","0"))</f>
        <v>E53</v>
      </c>
      <c r="H9833" s="2" t="str">
        <f>IF(Table13456[[#This Row],[first]]="0",SUBSTITUTE(TRIM(MID(B9833, 5, 3))," ","0"),SUBSTITUTE(TRIM(MID(B9833, 4, 3))," ","0"))</f>
        <v>631</v>
      </c>
      <c r="I9833" s="2" t="str">
        <f>IF(Table13456[[#This Row],[first]]="0",SUBSTITUTE(TRIM(MID(B9833, 8, 3))," ","0"),SUBSTITUTE(TRIM(MID(B9833, 7, 3))," ","0"))</f>
        <v>451</v>
      </c>
      <c r="J9833" s="2">
        <v>1</v>
      </c>
      <c r="K9833" s="2" t="str">
        <f t="shared" si="459"/>
        <v>E53</v>
      </c>
      <c r="L9833" s="2" t="str">
        <f t="shared" si="460"/>
        <v>631</v>
      </c>
      <c r="M9833" s="2" t="str">
        <f t="shared" si="461"/>
        <v>451</v>
      </c>
    </row>
    <row r="9834" spans="2:13" x14ac:dyDescent="0.25">
      <c r="B9834" s="2" t="s">
        <v>19315</v>
      </c>
      <c r="C9834" s="2" t="s">
        <v>19316</v>
      </c>
      <c r="D9834" s="6" t="str">
        <f>+_xlfn.CONCAT(Table13456[[#This Row],[phase1]],Table13456[[#This Row],[phase2]],Table13456[[#This Row],[phase3]],Table13456[[#This Row],[phase4]])</f>
        <v>1E53631550</v>
      </c>
      <c r="E9834" s="2" t="str">
        <f>+Table13456[[#This Row],[DESCRIPTION]]</f>
        <v>END ANCHOR ASSEM REGENT (REPL AMBER REFL SHEET)</v>
      </c>
      <c r="F9834" s="2" t="str">
        <f>+LEFT(Table13456[[#This Row],[PAY ITEM]],1)</f>
        <v>E</v>
      </c>
      <c r="G9834" s="2" t="str">
        <f>IF(Table13456[[#This Row],[first]]="0",SUBSTITUTE(TRIM(MID(B9834, 2, 3))," ","0"),SUBSTITUTE(TRIM(MID(B9834, 1, 3))," ","0"))</f>
        <v>E53</v>
      </c>
      <c r="H9834" s="2" t="str">
        <f>IF(Table13456[[#This Row],[first]]="0",SUBSTITUTE(TRIM(MID(B9834, 5, 3))," ","0"),SUBSTITUTE(TRIM(MID(B9834, 4, 3))," ","0"))</f>
        <v>631</v>
      </c>
      <c r="I9834" s="2" t="str">
        <f>IF(Table13456[[#This Row],[first]]="0",SUBSTITUTE(TRIM(MID(B9834, 8, 3))," ","0"),SUBSTITUTE(TRIM(MID(B9834, 7, 3))," ","0"))</f>
        <v>550</v>
      </c>
      <c r="J9834" s="2">
        <v>1</v>
      </c>
      <c r="K9834" s="2" t="str">
        <f t="shared" si="459"/>
        <v>E53</v>
      </c>
      <c r="L9834" s="2" t="str">
        <f t="shared" si="460"/>
        <v>631</v>
      </c>
      <c r="M9834" s="2" t="str">
        <f t="shared" si="461"/>
        <v>550</v>
      </c>
    </row>
    <row r="9835" spans="2:13" x14ac:dyDescent="0.25">
      <c r="B9835" s="2" t="s">
        <v>19317</v>
      </c>
      <c r="C9835" s="2" t="s">
        <v>19318</v>
      </c>
      <c r="D9835" s="6" t="str">
        <f>+_xlfn.CONCAT(Table13456[[#This Row],[phase1]],Table13456[[#This Row],[phase2]],Table13456[[#This Row],[phase3]],Table13456[[#This Row],[phase4]])</f>
        <v>1E53631550</v>
      </c>
      <c r="E9835" s="2" t="str">
        <f>+Table13456[[#This Row],[DESCRIPTION]]</f>
        <v>END ANCHOR ASSEM REGENT (REPL SHELF ANGLE)</v>
      </c>
      <c r="F9835" s="2" t="str">
        <f>+LEFT(Table13456[[#This Row],[PAY ITEM]],1)</f>
        <v>E</v>
      </c>
      <c r="G9835" s="2" t="str">
        <f>IF(Table13456[[#This Row],[first]]="0",SUBSTITUTE(TRIM(MID(B9835, 2, 3))," ","0"),SUBSTITUTE(TRIM(MID(B9835, 1, 3))," ","0"))</f>
        <v>E53</v>
      </c>
      <c r="H9835" s="2" t="str">
        <f>IF(Table13456[[#This Row],[first]]="0",SUBSTITUTE(TRIM(MID(B9835, 5, 3))," ","0"),SUBSTITUTE(TRIM(MID(B9835, 4, 3))," ","0"))</f>
        <v>631</v>
      </c>
      <c r="I9835" s="2" t="str">
        <f>IF(Table13456[[#This Row],[first]]="0",SUBSTITUTE(TRIM(MID(B9835, 8, 3))," ","0"),SUBSTITUTE(TRIM(MID(B9835, 7, 3))," ","0"))</f>
        <v>550</v>
      </c>
      <c r="J9835" s="2">
        <v>1</v>
      </c>
      <c r="K9835" s="2" t="str">
        <f t="shared" si="459"/>
        <v>E53</v>
      </c>
      <c r="L9835" s="2" t="str">
        <f t="shared" si="460"/>
        <v>631</v>
      </c>
      <c r="M9835" s="2" t="str">
        <f t="shared" si="461"/>
        <v>550</v>
      </c>
    </row>
    <row r="9836" spans="2:13" x14ac:dyDescent="0.25">
      <c r="B9836" s="2" t="s">
        <v>19319</v>
      </c>
      <c r="C9836" s="2" t="s">
        <v>19320</v>
      </c>
      <c r="D9836" s="6" t="str">
        <f>+_xlfn.CONCAT(Table13456[[#This Row],[phase1]],Table13456[[#This Row],[phase2]],Table13456[[#This Row],[phase3]],Table13456[[#This Row],[phase4]])</f>
        <v>1E53631550</v>
      </c>
      <c r="E9836" s="2" t="str">
        <f>+Table13456[[#This Row],[DESCRIPTION]]</f>
        <v>END ANCHOR ASSEM REGENT (REPL STRUT &amp; YOKE ASSEM)</v>
      </c>
      <c r="F9836" s="2" t="str">
        <f>+LEFT(Table13456[[#This Row],[PAY ITEM]],1)</f>
        <v>E</v>
      </c>
      <c r="G9836" s="2" t="str">
        <f>IF(Table13456[[#This Row],[first]]="0",SUBSTITUTE(TRIM(MID(B9836, 2, 3))," ","0"),SUBSTITUTE(TRIM(MID(B9836, 1, 3))," ","0"))</f>
        <v>E53</v>
      </c>
      <c r="H9836" s="2" t="str">
        <f>IF(Table13456[[#This Row],[first]]="0",SUBSTITUTE(TRIM(MID(B9836, 5, 3))," ","0"),SUBSTITUTE(TRIM(MID(B9836, 4, 3))," ","0"))</f>
        <v>631</v>
      </c>
      <c r="I9836" s="2" t="str">
        <f>IF(Table13456[[#This Row],[first]]="0",SUBSTITUTE(TRIM(MID(B9836, 8, 3))," ","0"),SUBSTITUTE(TRIM(MID(B9836, 7, 3))," ","0"))</f>
        <v>550</v>
      </c>
      <c r="J9836" s="2">
        <v>1</v>
      </c>
      <c r="K9836" s="2" t="str">
        <f t="shared" si="459"/>
        <v>E53</v>
      </c>
      <c r="L9836" s="2" t="str">
        <f t="shared" si="460"/>
        <v>631</v>
      </c>
      <c r="M9836" s="2" t="str">
        <f t="shared" si="461"/>
        <v>550</v>
      </c>
    </row>
    <row r="9837" spans="2:13" x14ac:dyDescent="0.25">
      <c r="B9837" s="2" t="s">
        <v>19321</v>
      </c>
      <c r="C9837" s="2" t="s">
        <v>19322</v>
      </c>
      <c r="D9837" s="6" t="str">
        <f>+_xlfn.CONCAT(Table13456[[#This Row],[phase1]],Table13456[[#This Row],[phase2]],Table13456[[#This Row],[phase3]],Table13456[[#This Row],[phase4]])</f>
        <v>1E53631551</v>
      </c>
      <c r="E9837" s="2" t="str">
        <f>+Table13456[[#This Row],[DESCRIPTION]]</f>
        <v>END ANCHOR ASSEM REGENT (REPL TIMBER LINE POST)</v>
      </c>
      <c r="F9837" s="2" t="str">
        <f>+LEFT(Table13456[[#This Row],[PAY ITEM]],1)</f>
        <v>E</v>
      </c>
      <c r="G9837" s="2" t="str">
        <f>IF(Table13456[[#This Row],[first]]="0",SUBSTITUTE(TRIM(MID(B9837, 2, 3))," ","0"),SUBSTITUTE(TRIM(MID(B9837, 1, 3))," ","0"))</f>
        <v>E53</v>
      </c>
      <c r="H9837" s="2" t="str">
        <f>IF(Table13456[[#This Row],[first]]="0",SUBSTITUTE(TRIM(MID(B9837, 5, 3))," ","0"),SUBSTITUTE(TRIM(MID(B9837, 4, 3))," ","0"))</f>
        <v>631</v>
      </c>
      <c r="I9837" s="2" t="str">
        <f>IF(Table13456[[#This Row],[first]]="0",SUBSTITUTE(TRIM(MID(B9837, 8, 3))," ","0"),SUBSTITUTE(TRIM(MID(B9837, 7, 3))," ","0"))</f>
        <v>551</v>
      </c>
      <c r="J9837" s="2">
        <v>1</v>
      </c>
      <c r="K9837" s="2" t="str">
        <f t="shared" si="459"/>
        <v>E53</v>
      </c>
      <c r="L9837" s="2" t="str">
        <f t="shared" si="460"/>
        <v>631</v>
      </c>
      <c r="M9837" s="2" t="str">
        <f t="shared" si="461"/>
        <v>551</v>
      </c>
    </row>
    <row r="9838" spans="2:13" x14ac:dyDescent="0.25">
      <c r="B9838" s="2" t="s">
        <v>19323</v>
      </c>
      <c r="C9838" s="2" t="s">
        <v>19324</v>
      </c>
      <c r="D9838" s="6" t="str">
        <f>+_xlfn.CONCAT(Table13456[[#This Row],[phase1]],Table13456[[#This Row],[phase2]],Table13456[[#This Row],[phase3]],Table13456[[#This Row],[phase4]])</f>
        <v>1E53631551</v>
      </c>
      <c r="E9838" s="2" t="str">
        <f>+Table13456[[#This Row],[DESCRIPTION]]</f>
        <v>END ANCHOR ASSEM REGENT (REPL FACE PLATE WELDMNT)</v>
      </c>
      <c r="F9838" s="2" t="str">
        <f>+LEFT(Table13456[[#This Row],[PAY ITEM]],1)</f>
        <v>E</v>
      </c>
      <c r="G9838" s="2" t="str">
        <f>IF(Table13456[[#This Row],[first]]="0",SUBSTITUTE(TRIM(MID(B9838, 2, 3))," ","0"),SUBSTITUTE(TRIM(MID(B9838, 1, 3))," ","0"))</f>
        <v>E53</v>
      </c>
      <c r="H9838" s="2" t="str">
        <f>IF(Table13456[[#This Row],[first]]="0",SUBSTITUTE(TRIM(MID(B9838, 5, 3))," ","0"),SUBSTITUTE(TRIM(MID(B9838, 4, 3))," ","0"))</f>
        <v>631</v>
      </c>
      <c r="I9838" s="2" t="str">
        <f>IF(Table13456[[#This Row],[first]]="0",SUBSTITUTE(TRIM(MID(B9838, 8, 3))," ","0"),SUBSTITUTE(TRIM(MID(B9838, 7, 3))," ","0"))</f>
        <v>551</v>
      </c>
      <c r="J9838" s="2">
        <v>1</v>
      </c>
      <c r="K9838" s="2" t="str">
        <f t="shared" si="459"/>
        <v>E53</v>
      </c>
      <c r="L9838" s="2" t="str">
        <f t="shared" si="460"/>
        <v>631</v>
      </c>
      <c r="M9838" s="2" t="str">
        <f t="shared" si="461"/>
        <v>551</v>
      </c>
    </row>
    <row r="9839" spans="2:13" x14ac:dyDescent="0.25">
      <c r="B9839" s="2" t="s">
        <v>19325</v>
      </c>
      <c r="C9839" s="2" t="s">
        <v>19326</v>
      </c>
      <c r="D9839" s="6" t="str">
        <f>+_xlfn.CONCAT(Table13456[[#This Row],[phase1]],Table13456[[#This Row],[phase2]],Table13456[[#This Row],[phase3]],Table13456[[#This Row],[phase4]])</f>
        <v>1E53631551</v>
      </c>
      <c r="E9839" s="2" t="str">
        <f>+Table13456[[#This Row],[DESCRIPTION]]</f>
        <v>END ANCHOR ASSEM REGENT (REPL BEARING SLEEVE ASM)</v>
      </c>
      <c r="F9839" s="2" t="str">
        <f>+LEFT(Table13456[[#This Row],[PAY ITEM]],1)</f>
        <v>E</v>
      </c>
      <c r="G9839" s="2" t="str">
        <f>IF(Table13456[[#This Row],[first]]="0",SUBSTITUTE(TRIM(MID(B9839, 2, 3))," ","0"),SUBSTITUTE(TRIM(MID(B9839, 1, 3))," ","0"))</f>
        <v>E53</v>
      </c>
      <c r="H9839" s="2" t="str">
        <f>IF(Table13456[[#This Row],[first]]="0",SUBSTITUTE(TRIM(MID(B9839, 5, 3))," ","0"),SUBSTITUTE(TRIM(MID(B9839, 4, 3))," ","0"))</f>
        <v>631</v>
      </c>
      <c r="I9839" s="2" t="str">
        <f>IF(Table13456[[#This Row],[first]]="0",SUBSTITUTE(TRIM(MID(B9839, 8, 3))," ","0"),SUBSTITUTE(TRIM(MID(B9839, 7, 3))," ","0"))</f>
        <v>551</v>
      </c>
      <c r="J9839" s="2">
        <v>1</v>
      </c>
      <c r="K9839" s="2" t="str">
        <f t="shared" si="459"/>
        <v>E53</v>
      </c>
      <c r="L9839" s="2" t="str">
        <f t="shared" si="460"/>
        <v>631</v>
      </c>
      <c r="M9839" s="2" t="str">
        <f t="shared" si="461"/>
        <v>551</v>
      </c>
    </row>
    <row r="9840" spans="2:13" x14ac:dyDescent="0.25">
      <c r="B9840" s="2" t="s">
        <v>19327</v>
      </c>
      <c r="C9840" s="2" t="s">
        <v>19328</v>
      </c>
      <c r="D9840" s="6" t="str">
        <f>+_xlfn.CONCAT(Table13456[[#This Row],[phase1]],Table13456[[#This Row],[phase2]],Table13456[[#This Row],[phase3]],Table13456[[#This Row],[phase4]])</f>
        <v>1E53631551</v>
      </c>
      <c r="E9840" s="2" t="str">
        <f>+Table13456[[#This Row],[DESCRIPTION]]</f>
        <v>END ANCHOR ASSEM REGENT (REPL C BRACKET)</v>
      </c>
      <c r="F9840" s="2" t="str">
        <f>+LEFT(Table13456[[#This Row],[PAY ITEM]],1)</f>
        <v>E</v>
      </c>
      <c r="G9840" s="2" t="str">
        <f>IF(Table13456[[#This Row],[first]]="0",SUBSTITUTE(TRIM(MID(B9840, 2, 3))," ","0"),SUBSTITUTE(TRIM(MID(B9840, 1, 3))," ","0"))</f>
        <v>E53</v>
      </c>
      <c r="H9840" s="2" t="str">
        <f>IF(Table13456[[#This Row],[first]]="0",SUBSTITUTE(TRIM(MID(B9840, 5, 3))," ","0"),SUBSTITUTE(TRIM(MID(B9840, 4, 3))," ","0"))</f>
        <v>631</v>
      </c>
      <c r="I9840" s="2" t="str">
        <f>IF(Table13456[[#This Row],[first]]="0",SUBSTITUTE(TRIM(MID(B9840, 8, 3))," ","0"),SUBSTITUTE(TRIM(MID(B9840, 7, 3))," ","0"))</f>
        <v>551</v>
      </c>
      <c r="J9840" s="2">
        <v>1</v>
      </c>
      <c r="K9840" s="2" t="str">
        <f t="shared" si="459"/>
        <v>E53</v>
      </c>
      <c r="L9840" s="2" t="str">
        <f t="shared" si="460"/>
        <v>631</v>
      </c>
      <c r="M9840" s="2" t="str">
        <f t="shared" si="461"/>
        <v>551</v>
      </c>
    </row>
    <row r="9841" spans="2:13" x14ac:dyDescent="0.25">
      <c r="B9841" s="2" t="s">
        <v>19329</v>
      </c>
      <c r="C9841" s="2" t="s">
        <v>19330</v>
      </c>
      <c r="D9841" s="6" t="str">
        <f>+_xlfn.CONCAT(Table13456[[#This Row],[phase1]],Table13456[[#This Row],[phase2]],Table13456[[#This Row],[phase3]],Table13456[[#This Row],[phase4]])</f>
        <v>1E53631650</v>
      </c>
      <c r="E9841" s="2" t="str">
        <f>+Table13456[[#This Row],[DESCRIPTION]]</f>
        <v>END ANCHOR ASSEMBLY FLEAT-350 (REPL TMBER BRKWAY POST)</v>
      </c>
      <c r="F9841" s="2" t="str">
        <f>+LEFT(Table13456[[#This Row],[PAY ITEM]],1)</f>
        <v>E</v>
      </c>
      <c r="G9841" s="2" t="str">
        <f>IF(Table13456[[#This Row],[first]]="0",SUBSTITUTE(TRIM(MID(B9841, 2, 3))," ","0"),SUBSTITUTE(TRIM(MID(B9841, 1, 3))," ","0"))</f>
        <v>E53</v>
      </c>
      <c r="H9841" s="2" t="str">
        <f>IF(Table13456[[#This Row],[first]]="0",SUBSTITUTE(TRIM(MID(B9841, 5, 3))," ","0"),SUBSTITUTE(TRIM(MID(B9841, 4, 3))," ","0"))</f>
        <v>631</v>
      </c>
      <c r="I9841" s="2" t="str">
        <f>IF(Table13456[[#This Row],[first]]="0",SUBSTITUTE(TRIM(MID(B9841, 8, 3))," ","0"),SUBSTITUTE(TRIM(MID(B9841, 7, 3))," ","0"))</f>
        <v>650</v>
      </c>
      <c r="J9841" s="2">
        <v>1</v>
      </c>
      <c r="K9841" s="2" t="str">
        <f t="shared" si="459"/>
        <v>E53</v>
      </c>
      <c r="L9841" s="2" t="str">
        <f t="shared" si="460"/>
        <v>631</v>
      </c>
      <c r="M9841" s="2" t="str">
        <f t="shared" si="461"/>
        <v>650</v>
      </c>
    </row>
    <row r="9842" spans="2:13" x14ac:dyDescent="0.25">
      <c r="B9842" s="2" t="s">
        <v>19331</v>
      </c>
      <c r="C9842" s="2" t="s">
        <v>19332</v>
      </c>
      <c r="D9842" s="6" t="str">
        <f>+_xlfn.CONCAT(Table13456[[#This Row],[phase1]],Table13456[[#This Row],[phase2]],Table13456[[#This Row],[phase3]],Table13456[[#This Row],[phase4]])</f>
        <v>1E53631650</v>
      </c>
      <c r="E9842" s="2" t="str">
        <f>+Table13456[[#This Row],[DESCRIPTION]]</f>
        <v>END ANCHOR ASSEMBLY FLEAT-350 (REPL CABLE ANCHOR ASSY)</v>
      </c>
      <c r="F9842" s="2" t="str">
        <f>+LEFT(Table13456[[#This Row],[PAY ITEM]],1)</f>
        <v>E</v>
      </c>
      <c r="G9842" s="2" t="str">
        <f>IF(Table13456[[#This Row],[first]]="0",SUBSTITUTE(TRIM(MID(B9842, 2, 3))," ","0"),SUBSTITUTE(TRIM(MID(B9842, 1, 3))," ","0"))</f>
        <v>E53</v>
      </c>
      <c r="H9842" s="2" t="str">
        <f>IF(Table13456[[#This Row],[first]]="0",SUBSTITUTE(TRIM(MID(B9842, 5, 3))," ","0"),SUBSTITUTE(TRIM(MID(B9842, 4, 3))," ","0"))</f>
        <v>631</v>
      </c>
      <c r="I9842" s="2" t="str">
        <f>IF(Table13456[[#This Row],[first]]="0",SUBSTITUTE(TRIM(MID(B9842, 8, 3))," ","0"),SUBSTITUTE(TRIM(MID(B9842, 7, 3))," ","0"))</f>
        <v>650</v>
      </c>
      <c r="J9842" s="2">
        <v>1</v>
      </c>
      <c r="K9842" s="2" t="str">
        <f t="shared" si="459"/>
        <v>E53</v>
      </c>
      <c r="L9842" s="2" t="str">
        <f t="shared" si="460"/>
        <v>631</v>
      </c>
      <c r="M9842" s="2" t="str">
        <f t="shared" si="461"/>
        <v>650</v>
      </c>
    </row>
    <row r="9843" spans="2:13" x14ac:dyDescent="0.25">
      <c r="B9843" s="2" t="s">
        <v>19333</v>
      </c>
      <c r="C9843" s="2" t="s">
        <v>19334</v>
      </c>
      <c r="D9843" s="6" t="str">
        <f>+_xlfn.CONCAT(Table13456[[#This Row],[phase1]],Table13456[[#This Row],[phase2]],Table13456[[#This Row],[phase3]],Table13456[[#This Row],[phase4]])</f>
        <v>1E53631650</v>
      </c>
      <c r="E9843" s="2" t="str">
        <f>+Table13456[[#This Row],[DESCRIPTION]]</f>
        <v>END ANCHOR ASSEMBLY FLEAT-350 (REPL GROUND STRUT)</v>
      </c>
      <c r="F9843" s="2" t="str">
        <f>+LEFT(Table13456[[#This Row],[PAY ITEM]],1)</f>
        <v>E</v>
      </c>
      <c r="G9843" s="2" t="str">
        <f>IF(Table13456[[#This Row],[first]]="0",SUBSTITUTE(TRIM(MID(B9843, 2, 3))," ","0"),SUBSTITUTE(TRIM(MID(B9843, 1, 3))," ","0"))</f>
        <v>E53</v>
      </c>
      <c r="H9843" s="2" t="str">
        <f>IF(Table13456[[#This Row],[first]]="0",SUBSTITUTE(TRIM(MID(B9843, 5, 3))," ","0"),SUBSTITUTE(TRIM(MID(B9843, 4, 3))," ","0"))</f>
        <v>631</v>
      </c>
      <c r="I9843" s="2" t="str">
        <f>IF(Table13456[[#This Row],[first]]="0",SUBSTITUTE(TRIM(MID(B9843, 8, 3))," ","0"),SUBSTITUTE(TRIM(MID(B9843, 7, 3))," ","0"))</f>
        <v>650</v>
      </c>
      <c r="J9843" s="2">
        <v>1</v>
      </c>
      <c r="K9843" s="2" t="str">
        <f t="shared" si="459"/>
        <v>E53</v>
      </c>
      <c r="L9843" s="2" t="str">
        <f t="shared" si="460"/>
        <v>631</v>
      </c>
      <c r="M9843" s="2" t="str">
        <f t="shared" si="461"/>
        <v>650</v>
      </c>
    </row>
    <row r="9844" spans="2:13" x14ac:dyDescent="0.25">
      <c r="B9844" s="2" t="s">
        <v>19335</v>
      </c>
      <c r="C9844" s="2" t="s">
        <v>19336</v>
      </c>
      <c r="D9844" s="6" t="str">
        <f>+_xlfn.CONCAT(Table13456[[#This Row],[phase1]],Table13456[[#This Row],[phase2]],Table13456[[#This Row],[phase3]],Table13456[[#This Row],[phase4]])</f>
        <v>1E53631650</v>
      </c>
      <c r="E9844" s="2" t="str">
        <f>+Table13456[[#This Row],[DESCRIPTION]]</f>
        <v>END ANCHOR ASSEMBLY FLEAT-350 (REPL BEARING PLATE)</v>
      </c>
      <c r="F9844" s="2" t="str">
        <f>+LEFT(Table13456[[#This Row],[PAY ITEM]],1)</f>
        <v>E</v>
      </c>
      <c r="G9844" s="2" t="str">
        <f>IF(Table13456[[#This Row],[first]]="0",SUBSTITUTE(TRIM(MID(B9844, 2, 3))," ","0"),SUBSTITUTE(TRIM(MID(B9844, 1, 3))," ","0"))</f>
        <v>E53</v>
      </c>
      <c r="H9844" s="2" t="str">
        <f>IF(Table13456[[#This Row],[first]]="0",SUBSTITUTE(TRIM(MID(B9844, 5, 3))," ","0"),SUBSTITUTE(TRIM(MID(B9844, 4, 3))," ","0"))</f>
        <v>631</v>
      </c>
      <c r="I9844" s="2" t="str">
        <f>IF(Table13456[[#This Row],[first]]="0",SUBSTITUTE(TRIM(MID(B9844, 8, 3))," ","0"),SUBSTITUTE(TRIM(MID(B9844, 7, 3))," ","0"))</f>
        <v>650</v>
      </c>
      <c r="J9844" s="2">
        <v>1</v>
      </c>
      <c r="K9844" s="2" t="str">
        <f t="shared" si="459"/>
        <v>E53</v>
      </c>
      <c r="L9844" s="2" t="str">
        <f t="shared" si="460"/>
        <v>631</v>
      </c>
      <c r="M9844" s="2" t="str">
        <f t="shared" si="461"/>
        <v>650</v>
      </c>
    </row>
    <row r="9845" spans="2:13" x14ac:dyDescent="0.25">
      <c r="B9845" s="2" t="s">
        <v>19337</v>
      </c>
      <c r="C9845" s="2" t="s">
        <v>19338</v>
      </c>
      <c r="D9845" s="6" t="str">
        <f>+_xlfn.CONCAT(Table13456[[#This Row],[phase1]],Table13456[[#This Row],[phase2]],Table13456[[#This Row],[phase3]],Table13456[[#This Row],[phase4]])</f>
        <v>1E53631650</v>
      </c>
      <c r="E9845" s="2" t="str">
        <f>+Table13456[[#This Row],[DESCRIPTION]]</f>
        <v>END ANCHOR ASSEMBLY FLEAT-350 (REPL GUARDRAIL BEAM)</v>
      </c>
      <c r="F9845" s="2" t="str">
        <f>+LEFT(Table13456[[#This Row],[PAY ITEM]],1)</f>
        <v>E</v>
      </c>
      <c r="G9845" s="2" t="str">
        <f>IF(Table13456[[#This Row],[first]]="0",SUBSTITUTE(TRIM(MID(B9845, 2, 3))," ","0"),SUBSTITUTE(TRIM(MID(B9845, 1, 3))," ","0"))</f>
        <v>E53</v>
      </c>
      <c r="H9845" s="2" t="str">
        <f>IF(Table13456[[#This Row],[first]]="0",SUBSTITUTE(TRIM(MID(B9845, 5, 3))," ","0"),SUBSTITUTE(TRIM(MID(B9845, 4, 3))," ","0"))</f>
        <v>631</v>
      </c>
      <c r="I9845" s="2" t="str">
        <f>IF(Table13456[[#This Row],[first]]="0",SUBSTITUTE(TRIM(MID(B9845, 8, 3))," ","0"),SUBSTITUTE(TRIM(MID(B9845, 7, 3))," ","0"))</f>
        <v>650</v>
      </c>
      <c r="J9845" s="2">
        <v>1</v>
      </c>
      <c r="K9845" s="2" t="str">
        <f t="shared" si="459"/>
        <v>E53</v>
      </c>
      <c r="L9845" s="2" t="str">
        <f t="shared" si="460"/>
        <v>631</v>
      </c>
      <c r="M9845" s="2" t="str">
        <f t="shared" si="461"/>
        <v>650</v>
      </c>
    </row>
    <row r="9846" spans="2:13" x14ac:dyDescent="0.25">
      <c r="B9846" s="2" t="s">
        <v>19339</v>
      </c>
      <c r="C9846" s="2" t="s">
        <v>19340</v>
      </c>
      <c r="D9846" s="6" t="str">
        <f>+_xlfn.CONCAT(Table13456[[#This Row],[phase1]],Table13456[[#This Row],[phase2]],Table13456[[#This Row],[phase3]],Table13456[[#This Row],[phase4]])</f>
        <v>1E53631650</v>
      </c>
      <c r="E9846" s="2" t="str">
        <f>+Table13456[[#This Row],[DESCRIPTION]]</f>
        <v>END ANCHOR ASSEMBLY FLEAT-350 (REPL MISC HARDWARE)</v>
      </c>
      <c r="F9846" s="2" t="str">
        <f>+LEFT(Table13456[[#This Row],[PAY ITEM]],1)</f>
        <v>E</v>
      </c>
      <c r="G9846" s="2" t="str">
        <f>IF(Table13456[[#This Row],[first]]="0",SUBSTITUTE(TRIM(MID(B9846, 2, 3))," ","0"),SUBSTITUTE(TRIM(MID(B9846, 1, 3))," ","0"))</f>
        <v>E53</v>
      </c>
      <c r="H9846" s="2" t="str">
        <f>IF(Table13456[[#This Row],[first]]="0",SUBSTITUTE(TRIM(MID(B9846, 5, 3))," ","0"),SUBSTITUTE(TRIM(MID(B9846, 4, 3))," ","0"))</f>
        <v>631</v>
      </c>
      <c r="I9846" s="2" t="str">
        <f>IF(Table13456[[#This Row],[first]]="0",SUBSTITUTE(TRIM(MID(B9846, 8, 3))," ","0"),SUBSTITUTE(TRIM(MID(B9846, 7, 3))," ","0"))</f>
        <v>650</v>
      </c>
      <c r="J9846" s="2">
        <v>1</v>
      </c>
      <c r="K9846" s="2" t="str">
        <f t="shared" si="459"/>
        <v>E53</v>
      </c>
      <c r="L9846" s="2" t="str">
        <f t="shared" si="460"/>
        <v>631</v>
      </c>
      <c r="M9846" s="2" t="str">
        <f t="shared" si="461"/>
        <v>650</v>
      </c>
    </row>
    <row r="9847" spans="2:13" x14ac:dyDescent="0.25">
      <c r="B9847" s="2" t="s">
        <v>19341</v>
      </c>
      <c r="C9847" s="2" t="s">
        <v>19342</v>
      </c>
      <c r="D9847" s="6" t="str">
        <f>+_xlfn.CONCAT(Table13456[[#This Row],[phase1]],Table13456[[#This Row],[phase2]],Table13456[[#This Row],[phase3]],Table13456[[#This Row],[phase4]])</f>
        <v>1E53631651</v>
      </c>
      <c r="E9847" s="2" t="str">
        <f>+Table13456[[#This Row],[DESCRIPTION]]</f>
        <v>END ANCHOR ASSEMBLY FLEAT-350 (REPL FOUND SOIL TUBE)</v>
      </c>
      <c r="F9847" s="2" t="str">
        <f>+LEFT(Table13456[[#This Row],[PAY ITEM]],1)</f>
        <v>E</v>
      </c>
      <c r="G9847" s="2" t="str">
        <f>IF(Table13456[[#This Row],[first]]="0",SUBSTITUTE(TRIM(MID(B9847, 2, 3))," ","0"),SUBSTITUTE(TRIM(MID(B9847, 1, 3))," ","0"))</f>
        <v>E53</v>
      </c>
      <c r="H9847" s="2" t="str">
        <f>IF(Table13456[[#This Row],[first]]="0",SUBSTITUTE(TRIM(MID(B9847, 5, 3))," ","0"),SUBSTITUTE(TRIM(MID(B9847, 4, 3))," ","0"))</f>
        <v>631</v>
      </c>
      <c r="I9847" s="2" t="str">
        <f>IF(Table13456[[#This Row],[first]]="0",SUBSTITUTE(TRIM(MID(B9847, 8, 3))," ","0"),SUBSTITUTE(TRIM(MID(B9847, 7, 3))," ","0"))</f>
        <v>651</v>
      </c>
      <c r="J9847" s="2">
        <v>1</v>
      </c>
      <c r="K9847" s="2" t="str">
        <f t="shared" si="459"/>
        <v>E53</v>
      </c>
      <c r="L9847" s="2" t="str">
        <f t="shared" si="460"/>
        <v>631</v>
      </c>
      <c r="M9847" s="2" t="str">
        <f t="shared" si="461"/>
        <v>651</v>
      </c>
    </row>
    <row r="9848" spans="2:13" x14ac:dyDescent="0.25">
      <c r="B9848" s="2" t="s">
        <v>19343</v>
      </c>
      <c r="C9848" s="2" t="s">
        <v>19344</v>
      </c>
      <c r="D9848" s="6" t="str">
        <f>+_xlfn.CONCAT(Table13456[[#This Row],[phase1]],Table13456[[#This Row],[phase2]],Table13456[[#This Row],[phase3]],Table13456[[#This Row],[phase4]])</f>
        <v>1E53631651</v>
      </c>
      <c r="E9848" s="2" t="str">
        <f>+Table13456[[#This Row],[DESCRIPTION]]</f>
        <v>END ANCHOR ASSEMBLY FLEAT-350 (REPL PIPE SLEEVE)</v>
      </c>
      <c r="F9848" s="2" t="str">
        <f>+LEFT(Table13456[[#This Row],[PAY ITEM]],1)</f>
        <v>E</v>
      </c>
      <c r="G9848" s="2" t="str">
        <f>IF(Table13456[[#This Row],[first]]="0",SUBSTITUTE(TRIM(MID(B9848, 2, 3))," ","0"),SUBSTITUTE(TRIM(MID(B9848, 1, 3))," ","0"))</f>
        <v>E53</v>
      </c>
      <c r="H9848" s="2" t="str">
        <f>IF(Table13456[[#This Row],[first]]="0",SUBSTITUTE(TRIM(MID(B9848, 5, 3))," ","0"),SUBSTITUTE(TRIM(MID(B9848, 4, 3))," ","0"))</f>
        <v>631</v>
      </c>
      <c r="I9848" s="2" t="str">
        <f>IF(Table13456[[#This Row],[first]]="0",SUBSTITUTE(TRIM(MID(B9848, 8, 3))," ","0"),SUBSTITUTE(TRIM(MID(B9848, 7, 3))," ","0"))</f>
        <v>651</v>
      </c>
      <c r="J9848" s="2">
        <v>1</v>
      </c>
      <c r="K9848" s="2" t="str">
        <f t="shared" si="459"/>
        <v>E53</v>
      </c>
      <c r="L9848" s="2" t="str">
        <f t="shared" si="460"/>
        <v>631</v>
      </c>
      <c r="M9848" s="2" t="str">
        <f t="shared" si="461"/>
        <v>651</v>
      </c>
    </row>
    <row r="9849" spans="2:13" x14ac:dyDescent="0.25">
      <c r="B9849" s="2" t="s">
        <v>19345</v>
      </c>
      <c r="C9849" s="2" t="s">
        <v>19346</v>
      </c>
      <c r="D9849" s="6" t="str">
        <f>+_xlfn.CONCAT(Table13456[[#This Row],[phase1]],Table13456[[#This Row],[phase2]],Table13456[[#This Row],[phase3]],Table13456[[#This Row],[phase4]])</f>
        <v>1E53631651</v>
      </c>
      <c r="E9849" s="2" t="str">
        <f>+Table13456[[#This Row],[DESCRIPTION]]</f>
        <v>END ANCHOR ASSEMBLY FLEAT-350 (REPL ANCHOR BRACKET)</v>
      </c>
      <c r="F9849" s="2" t="str">
        <f>+LEFT(Table13456[[#This Row],[PAY ITEM]],1)</f>
        <v>E</v>
      </c>
      <c r="G9849" s="2" t="str">
        <f>IF(Table13456[[#This Row],[first]]="0",SUBSTITUTE(TRIM(MID(B9849, 2, 3))," ","0"),SUBSTITUTE(TRIM(MID(B9849, 1, 3))," ","0"))</f>
        <v>E53</v>
      </c>
      <c r="H9849" s="2" t="str">
        <f>IF(Table13456[[#This Row],[first]]="0",SUBSTITUTE(TRIM(MID(B9849, 5, 3))," ","0"),SUBSTITUTE(TRIM(MID(B9849, 4, 3))," ","0"))</f>
        <v>631</v>
      </c>
      <c r="I9849" s="2" t="str">
        <f>IF(Table13456[[#This Row],[first]]="0",SUBSTITUTE(TRIM(MID(B9849, 8, 3))," ","0"),SUBSTITUTE(TRIM(MID(B9849, 7, 3))," ","0"))</f>
        <v>651</v>
      </c>
      <c r="J9849" s="2">
        <v>1</v>
      </c>
      <c r="K9849" s="2" t="str">
        <f t="shared" si="459"/>
        <v>E53</v>
      </c>
      <c r="L9849" s="2" t="str">
        <f t="shared" si="460"/>
        <v>631</v>
      </c>
      <c r="M9849" s="2" t="str">
        <f t="shared" si="461"/>
        <v>651</v>
      </c>
    </row>
    <row r="9850" spans="2:13" x14ac:dyDescent="0.25">
      <c r="B9850" s="2" t="s">
        <v>19347</v>
      </c>
      <c r="C9850" s="2" t="s">
        <v>19348</v>
      </c>
      <c r="D9850" s="6" t="str">
        <f>+_xlfn.CONCAT(Table13456[[#This Row],[phase1]],Table13456[[#This Row],[phase2]],Table13456[[#This Row],[phase3]],Table13456[[#This Row],[phase4]])</f>
        <v>1E53631651</v>
      </c>
      <c r="E9850" s="2" t="str">
        <f>+Table13456[[#This Row],[DESCRIPTION]]</f>
        <v>END ANCHOR ASSEMBLY FLEAT-350 (REPL IMPACT HEAD)</v>
      </c>
      <c r="F9850" s="2" t="str">
        <f>+LEFT(Table13456[[#This Row],[PAY ITEM]],1)</f>
        <v>E</v>
      </c>
      <c r="G9850" s="2" t="str">
        <f>IF(Table13456[[#This Row],[first]]="0",SUBSTITUTE(TRIM(MID(B9850, 2, 3))," ","0"),SUBSTITUTE(TRIM(MID(B9850, 1, 3))," ","0"))</f>
        <v>E53</v>
      </c>
      <c r="H9850" s="2" t="str">
        <f>IF(Table13456[[#This Row],[first]]="0",SUBSTITUTE(TRIM(MID(B9850, 5, 3))," ","0"),SUBSTITUTE(TRIM(MID(B9850, 4, 3))," ","0"))</f>
        <v>631</v>
      </c>
      <c r="I9850" s="2" t="str">
        <f>IF(Table13456[[#This Row],[first]]="0",SUBSTITUTE(TRIM(MID(B9850, 8, 3))," ","0"),SUBSTITUTE(TRIM(MID(B9850, 7, 3))," ","0"))</f>
        <v>651</v>
      </c>
      <c r="J9850" s="2">
        <v>1</v>
      </c>
      <c r="K9850" s="2" t="str">
        <f t="shared" si="459"/>
        <v>E53</v>
      </c>
      <c r="L9850" s="2" t="str">
        <f t="shared" si="460"/>
        <v>631</v>
      </c>
      <c r="M9850" s="2" t="str">
        <f t="shared" si="461"/>
        <v>651</v>
      </c>
    </row>
    <row r="9851" spans="2:13" x14ac:dyDescent="0.25">
      <c r="B9851" s="2" t="s">
        <v>19349</v>
      </c>
      <c r="C9851" s="2" t="s">
        <v>19350</v>
      </c>
      <c r="D9851" s="6" t="str">
        <f>+_xlfn.CONCAT(Table13456[[#This Row],[phase1]],Table13456[[#This Row],[phase2]],Table13456[[#This Row],[phase3]],Table13456[[#This Row],[phase4]])</f>
        <v>1E53631007</v>
      </c>
      <c r="E9851" s="2" t="str">
        <f>+Table13456[[#This Row],[DESCRIPTION]]</f>
        <v>END ANCHORAGE ASSEMBLY (REGENT C) COMPLETE</v>
      </c>
      <c r="F9851" s="2" t="str">
        <f>+LEFT(Table13456[[#This Row],[PAY ITEM]],1)</f>
        <v>E</v>
      </c>
      <c r="G9851" s="2" t="str">
        <f>IF(Table13456[[#This Row],[first]]="0",SUBSTITUTE(TRIM(MID(B9851, 2, 3))," ","0"),SUBSTITUTE(TRIM(MID(B9851, 1, 3))," ","0"))</f>
        <v>E53</v>
      </c>
      <c r="H9851" s="2" t="str">
        <f>IF(Table13456[[#This Row],[first]]="0",SUBSTITUTE(TRIM(MID(B9851, 5, 3))," ","0"),SUBSTITUTE(TRIM(MID(B9851, 4, 3))," ","0"))</f>
        <v>631</v>
      </c>
      <c r="I9851" s="2" t="str">
        <f>IF(Table13456[[#This Row],[first]]="0",SUBSTITUTE(TRIM(MID(B9851, 8, 3))," ","0"),SUBSTITUTE(TRIM(MID(B9851, 7, 3))," ","0"))</f>
        <v>7</v>
      </c>
      <c r="J9851" s="2">
        <v>1</v>
      </c>
      <c r="K9851" s="2" t="str">
        <f t="shared" si="459"/>
        <v>E53</v>
      </c>
      <c r="L9851" s="2" t="str">
        <f t="shared" si="460"/>
        <v>631</v>
      </c>
      <c r="M9851" s="2" t="str">
        <f t="shared" si="461"/>
        <v>007</v>
      </c>
    </row>
    <row r="9852" spans="2:13" x14ac:dyDescent="0.25">
      <c r="B9852" s="2" t="s">
        <v>19351</v>
      </c>
      <c r="C9852" s="2" t="s">
        <v>19352</v>
      </c>
      <c r="D9852" s="6" t="str">
        <f>+_xlfn.CONCAT(Table13456[[#This Row],[phase1]],Table13456[[#This Row],[phase2]],Table13456[[#This Row],[phase3]],Table13456[[#This Row],[phase4]])</f>
        <v>1E53631751</v>
      </c>
      <c r="E9852" s="2" t="str">
        <f>+Table13456[[#This Row],[DESCRIPTION]]</f>
        <v>END ANCHORAGE ASSEMBLY (REGENT C) GUARDRAIL BEAM</v>
      </c>
      <c r="F9852" s="2" t="str">
        <f>+LEFT(Table13456[[#This Row],[PAY ITEM]],1)</f>
        <v>E</v>
      </c>
      <c r="G9852" s="2" t="str">
        <f>IF(Table13456[[#This Row],[first]]="0",SUBSTITUTE(TRIM(MID(B9852, 2, 3))," ","0"),SUBSTITUTE(TRIM(MID(B9852, 1, 3))," ","0"))</f>
        <v>E53</v>
      </c>
      <c r="H9852" s="2" t="str">
        <f>IF(Table13456[[#This Row],[first]]="0",SUBSTITUTE(TRIM(MID(B9852, 5, 3))," ","0"),SUBSTITUTE(TRIM(MID(B9852, 4, 3))," ","0"))</f>
        <v>631</v>
      </c>
      <c r="I9852" s="2" t="str">
        <f>IF(Table13456[[#This Row],[first]]="0",SUBSTITUTE(TRIM(MID(B9852, 8, 3))," ","0"),SUBSTITUTE(TRIM(MID(B9852, 7, 3))," ","0"))</f>
        <v>751</v>
      </c>
      <c r="J9852" s="2">
        <v>1</v>
      </c>
      <c r="K9852" s="2" t="str">
        <f t="shared" si="459"/>
        <v>E53</v>
      </c>
      <c r="L9852" s="2" t="str">
        <f t="shared" si="460"/>
        <v>631</v>
      </c>
      <c r="M9852" s="2" t="str">
        <f t="shared" si="461"/>
        <v>751</v>
      </c>
    </row>
    <row r="9853" spans="2:13" x14ac:dyDescent="0.25">
      <c r="B9853" s="2" t="s">
        <v>19353</v>
      </c>
      <c r="C9853" s="2" t="s">
        <v>19354</v>
      </c>
      <c r="D9853" s="6" t="str">
        <f>+_xlfn.CONCAT(Table13456[[#This Row],[phase1]],Table13456[[#This Row],[phase2]],Table13456[[#This Row],[phase3]],Table13456[[#This Row],[phase4]])</f>
        <v>1E53632250</v>
      </c>
      <c r="E9853" s="2" t="str">
        <f>+Table13456[[#This Row],[DESCRIPTION]]</f>
        <v>END ANCHOR ASSEM FLARED (REPL FLARED END SECT)</v>
      </c>
      <c r="F9853" s="2" t="str">
        <f>+LEFT(Table13456[[#This Row],[PAY ITEM]],1)</f>
        <v>E</v>
      </c>
      <c r="G9853" s="2" t="str">
        <f>IF(Table13456[[#This Row],[first]]="0",SUBSTITUTE(TRIM(MID(B9853, 2, 3))," ","0"),SUBSTITUTE(TRIM(MID(B9853, 1, 3))," ","0"))</f>
        <v>E53</v>
      </c>
      <c r="H9853" s="2" t="str">
        <f>IF(Table13456[[#This Row],[first]]="0",SUBSTITUTE(TRIM(MID(B9853, 5, 3))," ","0"),SUBSTITUTE(TRIM(MID(B9853, 4, 3))," ","0"))</f>
        <v>632</v>
      </c>
      <c r="I9853" s="2" t="str">
        <f>IF(Table13456[[#This Row],[first]]="0",SUBSTITUTE(TRIM(MID(B9853, 8, 3))," ","0"),SUBSTITUTE(TRIM(MID(B9853, 7, 3))," ","0"))</f>
        <v>250</v>
      </c>
      <c r="J9853" s="2">
        <v>1</v>
      </c>
      <c r="K9853" s="2" t="str">
        <f t="shared" si="459"/>
        <v>E53</v>
      </c>
      <c r="L9853" s="2" t="str">
        <f t="shared" si="460"/>
        <v>632</v>
      </c>
      <c r="M9853" s="2" t="str">
        <f t="shared" si="461"/>
        <v>250</v>
      </c>
    </row>
    <row r="9854" spans="2:13" x14ac:dyDescent="0.25">
      <c r="B9854" s="2" t="s">
        <v>19355</v>
      </c>
      <c r="C9854" s="2" t="s">
        <v>19356</v>
      </c>
      <c r="D9854" s="6" t="str">
        <f>+_xlfn.CONCAT(Table13456[[#This Row],[phase1]],Table13456[[#This Row],[phase2]],Table13456[[#This Row],[phase3]],Table13456[[#This Row],[phase4]])</f>
        <v>1E53632250</v>
      </c>
      <c r="E9854" s="2" t="str">
        <f>+Table13456[[#This Row],[DESCRIPTION]]</f>
        <v>END ANCHOR ASSEM FLARED (REPL ROUND END SECT)</v>
      </c>
      <c r="F9854" s="2" t="str">
        <f>+LEFT(Table13456[[#This Row],[PAY ITEM]],1)</f>
        <v>E</v>
      </c>
      <c r="G9854" s="2" t="str">
        <f>IF(Table13456[[#This Row],[first]]="0",SUBSTITUTE(TRIM(MID(B9854, 2, 3))," ","0"),SUBSTITUTE(TRIM(MID(B9854, 1, 3))," ","0"))</f>
        <v>E53</v>
      </c>
      <c r="H9854" s="2" t="str">
        <f>IF(Table13456[[#This Row],[first]]="0",SUBSTITUTE(TRIM(MID(B9854, 5, 3))," ","0"),SUBSTITUTE(TRIM(MID(B9854, 4, 3))," ","0"))</f>
        <v>632</v>
      </c>
      <c r="I9854" s="2" t="str">
        <f>IF(Table13456[[#This Row],[first]]="0",SUBSTITUTE(TRIM(MID(B9854, 8, 3))," ","0"),SUBSTITUTE(TRIM(MID(B9854, 7, 3))," ","0"))</f>
        <v>250</v>
      </c>
      <c r="J9854" s="2">
        <v>1</v>
      </c>
      <c r="K9854" s="2" t="str">
        <f t="shared" si="459"/>
        <v>E53</v>
      </c>
      <c r="L9854" s="2" t="str">
        <f t="shared" si="460"/>
        <v>632</v>
      </c>
      <c r="M9854" s="2" t="str">
        <f t="shared" si="461"/>
        <v>250</v>
      </c>
    </row>
    <row r="9855" spans="2:13" x14ac:dyDescent="0.25">
      <c r="B9855" s="2" t="s">
        <v>19357</v>
      </c>
      <c r="C9855" s="2" t="s">
        <v>19358</v>
      </c>
      <c r="D9855" s="6" t="str">
        <f>+_xlfn.CONCAT(Table13456[[#This Row],[phase1]],Table13456[[#This Row],[phase2]],Table13456[[#This Row],[phase3]],Table13456[[#This Row],[phase4]])</f>
        <v>1E53632250</v>
      </c>
      <c r="E9855" s="2" t="str">
        <f>+Table13456[[#This Row],[DESCRIPTION]]</f>
        <v>END ANCHOR ASSEM FLARED (REPL BUFFER END SECT)</v>
      </c>
      <c r="F9855" s="2" t="str">
        <f>+LEFT(Table13456[[#This Row],[PAY ITEM]],1)</f>
        <v>E</v>
      </c>
      <c r="G9855" s="2" t="str">
        <f>IF(Table13456[[#This Row],[first]]="0",SUBSTITUTE(TRIM(MID(B9855, 2, 3))," ","0"),SUBSTITUTE(TRIM(MID(B9855, 1, 3))," ","0"))</f>
        <v>E53</v>
      </c>
      <c r="H9855" s="2" t="str">
        <f>IF(Table13456[[#This Row],[first]]="0",SUBSTITUTE(TRIM(MID(B9855, 5, 3))," ","0"),SUBSTITUTE(TRIM(MID(B9855, 4, 3))," ","0"))</f>
        <v>632</v>
      </c>
      <c r="I9855" s="2" t="str">
        <f>IF(Table13456[[#This Row],[first]]="0",SUBSTITUTE(TRIM(MID(B9855, 8, 3))," ","0"),SUBSTITUTE(TRIM(MID(B9855, 7, 3))," ","0"))</f>
        <v>250</v>
      </c>
      <c r="J9855" s="2">
        <v>1</v>
      </c>
      <c r="K9855" s="2" t="str">
        <f t="shared" si="459"/>
        <v>E53</v>
      </c>
      <c r="L9855" s="2" t="str">
        <f t="shared" si="460"/>
        <v>632</v>
      </c>
      <c r="M9855" s="2" t="str">
        <f t="shared" si="461"/>
        <v>250</v>
      </c>
    </row>
    <row r="9856" spans="2:13" x14ac:dyDescent="0.25">
      <c r="B9856" s="2" t="s">
        <v>19359</v>
      </c>
      <c r="C9856" s="2" t="s">
        <v>19360</v>
      </c>
      <c r="D9856" s="6" t="str">
        <f>+_xlfn.CONCAT(Table13456[[#This Row],[phase1]],Table13456[[#This Row],[phase2]],Table13456[[#This Row],[phase3]],Table13456[[#This Row],[phase4]])</f>
        <v>1E53632250</v>
      </c>
      <c r="E9856" s="2" t="str">
        <f>+Table13456[[#This Row],[DESCRIPTION]]</f>
        <v>END ANCHOR ASSEM FLARED (REPL GUARDRAIL BEAM)</v>
      </c>
      <c r="F9856" s="2" t="str">
        <f>+LEFT(Table13456[[#This Row],[PAY ITEM]],1)</f>
        <v>E</v>
      </c>
      <c r="G9856" s="2" t="str">
        <f>IF(Table13456[[#This Row],[first]]="0",SUBSTITUTE(TRIM(MID(B9856, 2, 3))," ","0"),SUBSTITUTE(TRIM(MID(B9856, 1, 3))," ","0"))</f>
        <v>E53</v>
      </c>
      <c r="H9856" s="2" t="str">
        <f>IF(Table13456[[#This Row],[first]]="0",SUBSTITUTE(TRIM(MID(B9856, 5, 3))," ","0"),SUBSTITUTE(TRIM(MID(B9856, 4, 3))," ","0"))</f>
        <v>632</v>
      </c>
      <c r="I9856" s="2" t="str">
        <f>IF(Table13456[[#This Row],[first]]="0",SUBSTITUTE(TRIM(MID(B9856, 8, 3))," ","0"),SUBSTITUTE(TRIM(MID(B9856, 7, 3))," ","0"))</f>
        <v>250</v>
      </c>
      <c r="J9856" s="2">
        <v>1</v>
      </c>
      <c r="K9856" s="2" t="str">
        <f t="shared" si="459"/>
        <v>E53</v>
      </c>
      <c r="L9856" s="2" t="str">
        <f t="shared" si="460"/>
        <v>632</v>
      </c>
      <c r="M9856" s="2" t="str">
        <f t="shared" si="461"/>
        <v>250</v>
      </c>
    </row>
    <row r="9857" spans="2:13" x14ac:dyDescent="0.25">
      <c r="B9857" s="2" t="s">
        <v>19361</v>
      </c>
      <c r="C9857" s="2" t="s">
        <v>19362</v>
      </c>
      <c r="D9857" s="6" t="str">
        <f>+_xlfn.CONCAT(Table13456[[#This Row],[phase1]],Table13456[[#This Row],[phase2]],Table13456[[#This Row],[phase3]],Table13456[[#This Row],[phase4]])</f>
        <v>1E53632250</v>
      </c>
      <c r="E9857" s="2" t="str">
        <f>+Table13456[[#This Row],[DESCRIPTION]]</f>
        <v>END ANCHOR ASSEM FLARED (REPL TIMBER BREAK POST)</v>
      </c>
      <c r="F9857" s="2" t="str">
        <f>+LEFT(Table13456[[#This Row],[PAY ITEM]],1)</f>
        <v>E</v>
      </c>
      <c r="G9857" s="2" t="str">
        <f>IF(Table13456[[#This Row],[first]]="0",SUBSTITUTE(TRIM(MID(B9857, 2, 3))," ","0"),SUBSTITUTE(TRIM(MID(B9857, 1, 3))," ","0"))</f>
        <v>E53</v>
      </c>
      <c r="H9857" s="2" t="str">
        <f>IF(Table13456[[#This Row],[first]]="0",SUBSTITUTE(TRIM(MID(B9857, 5, 3))," ","0"),SUBSTITUTE(TRIM(MID(B9857, 4, 3))," ","0"))</f>
        <v>632</v>
      </c>
      <c r="I9857" s="2" t="str">
        <f>IF(Table13456[[#This Row],[first]]="0",SUBSTITUTE(TRIM(MID(B9857, 8, 3))," ","0"),SUBSTITUTE(TRIM(MID(B9857, 7, 3))," ","0"))</f>
        <v>250</v>
      </c>
      <c r="J9857" s="2">
        <v>1</v>
      </c>
      <c r="K9857" s="2" t="str">
        <f t="shared" si="459"/>
        <v>E53</v>
      </c>
      <c r="L9857" s="2" t="str">
        <f t="shared" si="460"/>
        <v>632</v>
      </c>
      <c r="M9857" s="2" t="str">
        <f t="shared" si="461"/>
        <v>250</v>
      </c>
    </row>
    <row r="9858" spans="2:13" x14ac:dyDescent="0.25">
      <c r="B9858" s="2" t="s">
        <v>19363</v>
      </c>
      <c r="C9858" s="2" t="s">
        <v>19364</v>
      </c>
      <c r="D9858" s="6" t="str">
        <f>+_xlfn.CONCAT(Table13456[[#This Row],[phase1]],Table13456[[#This Row],[phase2]],Table13456[[#This Row],[phase3]],Table13456[[#This Row],[phase4]])</f>
        <v>1E53632251</v>
      </c>
      <c r="E9858" s="2" t="str">
        <f>+Table13456[[#This Row],[DESCRIPTION]]</f>
        <v>END ANCHOR ASSEM FLARED (REPL SPECIAL END SHOE)</v>
      </c>
      <c r="F9858" s="2" t="str">
        <f>+LEFT(Table13456[[#This Row],[PAY ITEM]],1)</f>
        <v>E</v>
      </c>
      <c r="G9858" s="2" t="str">
        <f>IF(Table13456[[#This Row],[first]]="0",SUBSTITUTE(TRIM(MID(B9858, 2, 3))," ","0"),SUBSTITUTE(TRIM(MID(B9858, 1, 3))," ","0"))</f>
        <v>E53</v>
      </c>
      <c r="H9858" s="2" t="str">
        <f>IF(Table13456[[#This Row],[first]]="0",SUBSTITUTE(TRIM(MID(B9858, 5, 3))," ","0"),SUBSTITUTE(TRIM(MID(B9858, 4, 3))," ","0"))</f>
        <v>632</v>
      </c>
      <c r="I9858" s="2" t="str">
        <f>IF(Table13456[[#This Row],[first]]="0",SUBSTITUTE(TRIM(MID(B9858, 8, 3))," ","0"),SUBSTITUTE(TRIM(MID(B9858, 7, 3))," ","0"))</f>
        <v>251</v>
      </c>
      <c r="J9858" s="2">
        <v>1</v>
      </c>
      <c r="K9858" s="2" t="str">
        <f t="shared" si="459"/>
        <v>E53</v>
      </c>
      <c r="L9858" s="2" t="str">
        <f t="shared" si="460"/>
        <v>632</v>
      </c>
      <c r="M9858" s="2" t="str">
        <f t="shared" si="461"/>
        <v>251</v>
      </c>
    </row>
    <row r="9859" spans="2:13" x14ac:dyDescent="0.25">
      <c r="B9859" s="2" t="s">
        <v>19365</v>
      </c>
      <c r="C9859" s="2" t="s">
        <v>19366</v>
      </c>
      <c r="D9859" s="6" t="str">
        <f>+_xlfn.CONCAT(Table13456[[#This Row],[phase1]],Table13456[[#This Row],[phase2]],Table13456[[#This Row],[phase3]],Table13456[[#This Row],[phase4]])</f>
        <v>1E53632251</v>
      </c>
      <c r="E9859" s="2" t="str">
        <f>+Table13456[[#This Row],[DESCRIPTION]]</f>
        <v>END ANCHOR ASSEM FLARED (REPL AMBER REFLECT SHEET)</v>
      </c>
      <c r="F9859" s="2" t="str">
        <f>+LEFT(Table13456[[#This Row],[PAY ITEM]],1)</f>
        <v>E</v>
      </c>
      <c r="G9859" s="2" t="str">
        <f>IF(Table13456[[#This Row],[first]]="0",SUBSTITUTE(TRIM(MID(B9859, 2, 3))," ","0"),SUBSTITUTE(TRIM(MID(B9859, 1, 3))," ","0"))</f>
        <v>E53</v>
      </c>
      <c r="H9859" s="2" t="str">
        <f>IF(Table13456[[#This Row],[first]]="0",SUBSTITUTE(TRIM(MID(B9859, 5, 3))," ","0"),SUBSTITUTE(TRIM(MID(B9859, 4, 3))," ","0"))</f>
        <v>632</v>
      </c>
      <c r="I9859" s="2" t="str">
        <f>IF(Table13456[[#This Row],[first]]="0",SUBSTITUTE(TRIM(MID(B9859, 8, 3))," ","0"),SUBSTITUTE(TRIM(MID(B9859, 7, 3))," ","0"))</f>
        <v>251</v>
      </c>
      <c r="J9859" s="2">
        <v>1</v>
      </c>
      <c r="K9859" s="2" t="str">
        <f t="shared" ref="K9859:K9922" si="462">IF(LEN(G9859) = 3, G9859, TEXT(IF(LEN(G9859) = 2, "0" &amp; G9859, "00" &amp; G9859), "000"))</f>
        <v>E53</v>
      </c>
      <c r="L9859" s="2" t="str">
        <f t="shared" ref="L9859:L9922" si="463">IF(LEN(H9859) = 3, H9859, TEXT(IF(LEN(H9859) = 2, "0" &amp; H9859, "00" &amp; H9859), "000"))</f>
        <v>632</v>
      </c>
      <c r="M9859" s="2" t="str">
        <f t="shared" ref="M9859:M9922" si="464">IF(LEN(I9859) = 3, I9859, TEXT(IF(LEN(I9859) = 2, "0" &amp; I9859, "00" &amp; I9859), "000"))</f>
        <v>251</v>
      </c>
    </row>
    <row r="9860" spans="2:13" x14ac:dyDescent="0.25">
      <c r="B9860" s="2" t="s">
        <v>19367</v>
      </c>
      <c r="C9860" s="2" t="s">
        <v>19368</v>
      </c>
      <c r="D9860" s="6" t="str">
        <f>+_xlfn.CONCAT(Table13456[[#This Row],[phase1]],Table13456[[#This Row],[phase2]],Table13456[[#This Row],[phase3]],Table13456[[#This Row],[phase4]])</f>
        <v>1E53632251</v>
      </c>
      <c r="E9860" s="2" t="str">
        <f>+Table13456[[#This Row],[DESCRIPTION]]</f>
        <v>END ANCHOR ASSEM FLARED (REPL SHORT TIMBR BREAK POST)</v>
      </c>
      <c r="F9860" s="2" t="str">
        <f>+LEFT(Table13456[[#This Row],[PAY ITEM]],1)</f>
        <v>E</v>
      </c>
      <c r="G9860" s="2" t="str">
        <f>IF(Table13456[[#This Row],[first]]="0",SUBSTITUTE(TRIM(MID(B9860, 2, 3))," ","0"),SUBSTITUTE(TRIM(MID(B9860, 1, 3))," ","0"))</f>
        <v>E53</v>
      </c>
      <c r="H9860" s="2" t="str">
        <f>IF(Table13456[[#This Row],[first]]="0",SUBSTITUTE(TRIM(MID(B9860, 5, 3))," ","0"),SUBSTITUTE(TRIM(MID(B9860, 4, 3))," ","0"))</f>
        <v>632</v>
      </c>
      <c r="I9860" s="2" t="str">
        <f>IF(Table13456[[#This Row],[first]]="0",SUBSTITUTE(TRIM(MID(B9860, 8, 3))," ","0"),SUBSTITUTE(TRIM(MID(B9860, 7, 3))," ","0"))</f>
        <v>251</v>
      </c>
      <c r="J9860" s="2">
        <v>1</v>
      </c>
      <c r="K9860" s="2" t="str">
        <f t="shared" si="462"/>
        <v>E53</v>
      </c>
      <c r="L9860" s="2" t="str">
        <f t="shared" si="463"/>
        <v>632</v>
      </c>
      <c r="M9860" s="2" t="str">
        <f t="shared" si="464"/>
        <v>251</v>
      </c>
    </row>
    <row r="9861" spans="2:13" x14ac:dyDescent="0.25">
      <c r="B9861" s="2" t="s">
        <v>19369</v>
      </c>
      <c r="C9861" s="2" t="s">
        <v>19370</v>
      </c>
      <c r="D9861" s="6" t="str">
        <f>+_xlfn.CONCAT(Table13456[[#This Row],[phase1]],Table13456[[#This Row],[phase2]],Table13456[[#This Row],[phase3]],Table13456[[#This Row],[phase4]])</f>
        <v>1E53632450</v>
      </c>
      <c r="E9861" s="2" t="str">
        <f>+Table13456[[#This Row],[DESCRIPTION]]</f>
        <v>END ANCHOR ASSEM PARALLEL (REPL GUARDRAIL BEAM)</v>
      </c>
      <c r="F9861" s="2" t="str">
        <f>+LEFT(Table13456[[#This Row],[PAY ITEM]],1)</f>
        <v>E</v>
      </c>
      <c r="G9861" s="2" t="str">
        <f>IF(Table13456[[#This Row],[first]]="0",SUBSTITUTE(TRIM(MID(B9861, 2, 3))," ","0"),SUBSTITUTE(TRIM(MID(B9861, 1, 3))," ","0"))</f>
        <v>E53</v>
      </c>
      <c r="H9861" s="2" t="str">
        <f>IF(Table13456[[#This Row],[first]]="0",SUBSTITUTE(TRIM(MID(B9861, 5, 3))," ","0"),SUBSTITUTE(TRIM(MID(B9861, 4, 3))," ","0"))</f>
        <v>632</v>
      </c>
      <c r="I9861" s="2" t="str">
        <f>IF(Table13456[[#This Row],[first]]="0",SUBSTITUTE(TRIM(MID(B9861, 8, 3))," ","0"),SUBSTITUTE(TRIM(MID(B9861, 7, 3))," ","0"))</f>
        <v>450</v>
      </c>
      <c r="J9861" s="2">
        <v>1</v>
      </c>
      <c r="K9861" s="2" t="str">
        <f t="shared" si="462"/>
        <v>E53</v>
      </c>
      <c r="L9861" s="2" t="str">
        <f t="shared" si="463"/>
        <v>632</v>
      </c>
      <c r="M9861" s="2" t="str">
        <f t="shared" si="464"/>
        <v>450</v>
      </c>
    </row>
    <row r="9862" spans="2:13" x14ac:dyDescent="0.25">
      <c r="B9862" s="2" t="s">
        <v>19371</v>
      </c>
      <c r="C9862" s="2" t="s">
        <v>19372</v>
      </c>
      <c r="D9862" s="6" t="str">
        <f>+_xlfn.CONCAT(Table13456[[#This Row],[phase1]],Table13456[[#This Row],[phase2]],Table13456[[#This Row],[phase3]],Table13456[[#This Row],[phase4]])</f>
        <v>1E53632451</v>
      </c>
      <c r="E9862" s="2" t="str">
        <f>+Table13456[[#This Row],[DESCRIPTION]]</f>
        <v>END ANCHOR ASSEM PARALLEL (REPL SPECIAL END SHOE)</v>
      </c>
      <c r="F9862" s="2" t="str">
        <f>+LEFT(Table13456[[#This Row],[PAY ITEM]],1)</f>
        <v>E</v>
      </c>
      <c r="G9862" s="2" t="str">
        <f>IF(Table13456[[#This Row],[first]]="0",SUBSTITUTE(TRIM(MID(B9862, 2, 3))," ","0"),SUBSTITUTE(TRIM(MID(B9862, 1, 3))," ","0"))</f>
        <v>E53</v>
      </c>
      <c r="H9862" s="2" t="str">
        <f>IF(Table13456[[#This Row],[first]]="0",SUBSTITUTE(TRIM(MID(B9862, 5, 3))," ","0"),SUBSTITUTE(TRIM(MID(B9862, 4, 3))," ","0"))</f>
        <v>632</v>
      </c>
      <c r="I9862" s="2" t="str">
        <f>IF(Table13456[[#This Row],[first]]="0",SUBSTITUTE(TRIM(MID(B9862, 8, 3))," ","0"),SUBSTITUTE(TRIM(MID(B9862, 7, 3))," ","0"))</f>
        <v>451</v>
      </c>
      <c r="J9862" s="2">
        <v>1</v>
      </c>
      <c r="K9862" s="2" t="str">
        <f t="shared" si="462"/>
        <v>E53</v>
      </c>
      <c r="L9862" s="2" t="str">
        <f t="shared" si="463"/>
        <v>632</v>
      </c>
      <c r="M9862" s="2" t="str">
        <f t="shared" si="464"/>
        <v>451</v>
      </c>
    </row>
    <row r="9863" spans="2:13" x14ac:dyDescent="0.25">
      <c r="B9863" s="2" t="s">
        <v>19373</v>
      </c>
      <c r="C9863" s="2" t="s">
        <v>19374</v>
      </c>
      <c r="D9863" s="6" t="str">
        <f>+_xlfn.CONCAT(Table13456[[#This Row],[phase1]],Table13456[[#This Row],[phase2]],Table13456[[#This Row],[phase3]],Table13456[[#This Row],[phase4]])</f>
        <v>1E53632451</v>
      </c>
      <c r="E9863" s="2" t="str">
        <f>+Table13456[[#This Row],[DESCRIPTION]]</f>
        <v>END ANCHOR ASSEM PARALLEL (REPL AMBER REFLECT SHEET)</v>
      </c>
      <c r="F9863" s="2" t="str">
        <f>+LEFT(Table13456[[#This Row],[PAY ITEM]],1)</f>
        <v>E</v>
      </c>
      <c r="G9863" s="2" t="str">
        <f>IF(Table13456[[#This Row],[first]]="0",SUBSTITUTE(TRIM(MID(B9863, 2, 3))," ","0"),SUBSTITUTE(TRIM(MID(B9863, 1, 3))," ","0"))</f>
        <v>E53</v>
      </c>
      <c r="H9863" s="2" t="str">
        <f>IF(Table13456[[#This Row],[first]]="0",SUBSTITUTE(TRIM(MID(B9863, 5, 3))," ","0"),SUBSTITUTE(TRIM(MID(B9863, 4, 3))," ","0"))</f>
        <v>632</v>
      </c>
      <c r="I9863" s="2" t="str">
        <f>IF(Table13456[[#This Row],[first]]="0",SUBSTITUTE(TRIM(MID(B9863, 8, 3))," ","0"),SUBSTITUTE(TRIM(MID(B9863, 7, 3))," ","0"))</f>
        <v>451</v>
      </c>
      <c r="J9863" s="2">
        <v>1</v>
      </c>
      <c r="K9863" s="2" t="str">
        <f t="shared" si="462"/>
        <v>E53</v>
      </c>
      <c r="L9863" s="2" t="str">
        <f t="shared" si="463"/>
        <v>632</v>
      </c>
      <c r="M9863" s="2" t="str">
        <f t="shared" si="464"/>
        <v>451</v>
      </c>
    </row>
    <row r="9864" spans="2:13" x14ac:dyDescent="0.25">
      <c r="B9864" s="2" t="s">
        <v>19375</v>
      </c>
      <c r="C9864" s="2" t="s">
        <v>19376</v>
      </c>
      <c r="D9864" s="6" t="str">
        <f>+_xlfn.CONCAT(Table13456[[#This Row],[phase1]],Table13456[[#This Row],[phase2]],Table13456[[#This Row],[phase3]],Table13456[[#This Row],[phase4]])</f>
        <v>1E53632451</v>
      </c>
      <c r="E9864" s="2" t="str">
        <f>+Table13456[[#This Row],[DESCRIPTION]]</f>
        <v>END ANCHOR ASSEM PARALLEL (REPL SHORT TIMBR BREAK POST)</v>
      </c>
      <c r="F9864" s="2" t="str">
        <f>+LEFT(Table13456[[#This Row],[PAY ITEM]],1)</f>
        <v>E</v>
      </c>
      <c r="G9864" s="2" t="str">
        <f>IF(Table13456[[#This Row],[first]]="0",SUBSTITUTE(TRIM(MID(B9864, 2, 3))," ","0"),SUBSTITUTE(TRIM(MID(B9864, 1, 3))," ","0"))</f>
        <v>E53</v>
      </c>
      <c r="H9864" s="2" t="str">
        <f>IF(Table13456[[#This Row],[first]]="0",SUBSTITUTE(TRIM(MID(B9864, 5, 3))," ","0"),SUBSTITUTE(TRIM(MID(B9864, 4, 3))," ","0"))</f>
        <v>632</v>
      </c>
      <c r="I9864" s="2" t="str">
        <f>IF(Table13456[[#This Row],[first]]="0",SUBSTITUTE(TRIM(MID(B9864, 8, 3))," ","0"),SUBSTITUTE(TRIM(MID(B9864, 7, 3))," ","0"))</f>
        <v>451</v>
      </c>
      <c r="J9864" s="2">
        <v>1</v>
      </c>
      <c r="K9864" s="2" t="str">
        <f t="shared" si="462"/>
        <v>E53</v>
      </c>
      <c r="L9864" s="2" t="str">
        <f t="shared" si="463"/>
        <v>632</v>
      </c>
      <c r="M9864" s="2" t="str">
        <f t="shared" si="464"/>
        <v>451</v>
      </c>
    </row>
    <row r="9865" spans="2:13" x14ac:dyDescent="0.25">
      <c r="B9865" s="2" t="s">
        <v>19377</v>
      </c>
      <c r="C9865" s="2" t="s">
        <v>19378</v>
      </c>
      <c r="D9865" s="6" t="str">
        <f>+_xlfn.CONCAT(Table13456[[#This Row],[phase1]],Table13456[[#This Row],[phase2]],Table13456[[#This Row],[phase3]],Table13456[[#This Row],[phase4]])</f>
        <v>1E53632005</v>
      </c>
      <c r="E9865" s="2" t="str">
        <f>+Table13456[[#This Row],[DESCRIPTION]]</f>
        <v>END ANCHORAGE ASSEMBLY- SOFTSTOP, REPLACE IMPACT HEAD</v>
      </c>
      <c r="F9865" s="2" t="str">
        <f>+LEFT(Table13456[[#This Row],[PAY ITEM]],1)</f>
        <v>E</v>
      </c>
      <c r="G9865" s="2" t="str">
        <f>IF(Table13456[[#This Row],[first]]="0",SUBSTITUTE(TRIM(MID(B9865, 2, 3))," ","0"),SUBSTITUTE(TRIM(MID(B9865, 1, 3))," ","0"))</f>
        <v>E53</v>
      </c>
      <c r="H9865" s="2" t="str">
        <f>IF(Table13456[[#This Row],[first]]="0",SUBSTITUTE(TRIM(MID(B9865, 5, 3))," ","0"),SUBSTITUTE(TRIM(MID(B9865, 4, 3))," ","0"))</f>
        <v>632</v>
      </c>
      <c r="I9865" s="2" t="str">
        <f>IF(Table13456[[#This Row],[first]]="0",SUBSTITUTE(TRIM(MID(B9865, 8, 3))," ","0"),SUBSTITUTE(TRIM(MID(B9865, 7, 3))," ","0"))</f>
        <v>5</v>
      </c>
      <c r="J9865" s="2">
        <v>1</v>
      </c>
      <c r="K9865" s="2" t="str">
        <f t="shared" si="462"/>
        <v>E53</v>
      </c>
      <c r="L9865" s="2" t="str">
        <f t="shared" si="463"/>
        <v>632</v>
      </c>
      <c r="M9865" s="2" t="str">
        <f t="shared" si="464"/>
        <v>005</v>
      </c>
    </row>
    <row r="9866" spans="2:13" x14ac:dyDescent="0.25">
      <c r="B9866" s="2" t="s">
        <v>19379</v>
      </c>
      <c r="C9866" s="2" t="s">
        <v>19380</v>
      </c>
      <c r="D9866" s="6" t="str">
        <f>+_xlfn.CONCAT(Table13456[[#This Row],[phase1]],Table13456[[#This Row],[phase2]],Table13456[[#This Row],[phase3]],Table13456[[#This Row],[phase4]])</f>
        <v>1E53632005</v>
      </c>
      <c r="E9866" s="2" t="str">
        <f>+Table13456[[#This Row],[DESCRIPTION]]</f>
        <v>END ANCHORAGE ASSEMBLY- SOFTSTOP, REPLACE ANCHOR RAIL 12.5'</v>
      </c>
      <c r="F9866" s="2" t="str">
        <f>+LEFT(Table13456[[#This Row],[PAY ITEM]],1)</f>
        <v>E</v>
      </c>
      <c r="G9866" s="2" t="str">
        <f>IF(Table13456[[#This Row],[first]]="0",SUBSTITUTE(TRIM(MID(B9866, 2, 3))," ","0"),SUBSTITUTE(TRIM(MID(B9866, 1, 3))," ","0"))</f>
        <v>E53</v>
      </c>
      <c r="H9866" s="2" t="str">
        <f>IF(Table13456[[#This Row],[first]]="0",SUBSTITUTE(TRIM(MID(B9866, 5, 3))," ","0"),SUBSTITUTE(TRIM(MID(B9866, 4, 3))," ","0"))</f>
        <v>632</v>
      </c>
      <c r="I9866" s="2" t="str">
        <f>IF(Table13456[[#This Row],[first]]="0",SUBSTITUTE(TRIM(MID(B9866, 8, 3))," ","0"),SUBSTITUTE(TRIM(MID(B9866, 7, 3))," ","0"))</f>
        <v>5</v>
      </c>
      <c r="J9866" s="2">
        <v>1</v>
      </c>
      <c r="K9866" s="2" t="str">
        <f t="shared" si="462"/>
        <v>E53</v>
      </c>
      <c r="L9866" s="2" t="str">
        <f t="shared" si="463"/>
        <v>632</v>
      </c>
      <c r="M9866" s="2" t="str">
        <f t="shared" si="464"/>
        <v>005</v>
      </c>
    </row>
    <row r="9867" spans="2:13" x14ac:dyDescent="0.25">
      <c r="B9867" s="2" t="s">
        <v>19381</v>
      </c>
      <c r="C9867" s="2" t="s">
        <v>19382</v>
      </c>
      <c r="D9867" s="6" t="str">
        <f>+_xlfn.CONCAT(Table13456[[#This Row],[phase1]],Table13456[[#This Row],[phase2]],Table13456[[#This Row],[phase3]],Table13456[[#This Row],[phase4]])</f>
        <v>1E53632005</v>
      </c>
      <c r="E9867" s="2" t="str">
        <f>+Table13456[[#This Row],[DESCRIPTION]]</f>
        <v>END ANCHORAGE ASSEMBLY- SOFTSTOP, REPLACE SYSTEM RAIL 12.5'</v>
      </c>
      <c r="F9867" s="2" t="str">
        <f>+LEFT(Table13456[[#This Row],[PAY ITEM]],1)</f>
        <v>E</v>
      </c>
      <c r="G9867" s="2" t="str">
        <f>IF(Table13456[[#This Row],[first]]="0",SUBSTITUTE(TRIM(MID(B9867, 2, 3))," ","0"),SUBSTITUTE(TRIM(MID(B9867, 1, 3))," ","0"))</f>
        <v>E53</v>
      </c>
      <c r="H9867" s="2" t="str">
        <f>IF(Table13456[[#This Row],[first]]="0",SUBSTITUTE(TRIM(MID(B9867, 5, 3))," ","0"),SUBSTITUTE(TRIM(MID(B9867, 4, 3))," ","0"))</f>
        <v>632</v>
      </c>
      <c r="I9867" s="2" t="str">
        <f>IF(Table13456[[#This Row],[first]]="0",SUBSTITUTE(TRIM(MID(B9867, 8, 3))," ","0"),SUBSTITUTE(TRIM(MID(B9867, 7, 3))," ","0"))</f>
        <v>5</v>
      </c>
      <c r="J9867" s="2">
        <v>1</v>
      </c>
      <c r="K9867" s="2" t="str">
        <f t="shared" si="462"/>
        <v>E53</v>
      </c>
      <c r="L9867" s="2" t="str">
        <f t="shared" si="463"/>
        <v>632</v>
      </c>
      <c r="M9867" s="2" t="str">
        <f t="shared" si="464"/>
        <v>005</v>
      </c>
    </row>
    <row r="9868" spans="2:13" x14ac:dyDescent="0.25">
      <c r="B9868" s="2" t="s">
        <v>19383</v>
      </c>
      <c r="C9868" s="2" t="s">
        <v>19384</v>
      </c>
      <c r="D9868" s="6" t="str">
        <f>+_xlfn.CONCAT(Table13456[[#This Row],[phase1]],Table13456[[#This Row],[phase2]],Table13456[[#This Row],[phase3]],Table13456[[#This Row],[phase4]])</f>
        <v>1E53632005</v>
      </c>
      <c r="E9868" s="2" t="str">
        <f>+Table13456[[#This Row],[DESCRIPTION]]</f>
        <v>END ANCHORAGE ASSEMBLY- SOFTSTOP, REPLACE ANCHOR POST- POST 0</v>
      </c>
      <c r="F9868" s="2" t="str">
        <f>+LEFT(Table13456[[#This Row],[PAY ITEM]],1)</f>
        <v>E</v>
      </c>
      <c r="G9868" s="2" t="str">
        <f>IF(Table13456[[#This Row],[first]]="0",SUBSTITUTE(TRIM(MID(B9868, 2, 3))," ","0"),SUBSTITUTE(TRIM(MID(B9868, 1, 3))," ","0"))</f>
        <v>E53</v>
      </c>
      <c r="H9868" s="2" t="str">
        <f>IF(Table13456[[#This Row],[first]]="0",SUBSTITUTE(TRIM(MID(B9868, 5, 3))," ","0"),SUBSTITUTE(TRIM(MID(B9868, 4, 3))," ","0"))</f>
        <v>632</v>
      </c>
      <c r="I9868" s="2" t="str">
        <f>IF(Table13456[[#This Row],[first]]="0",SUBSTITUTE(TRIM(MID(B9868, 8, 3))," ","0"),SUBSTITUTE(TRIM(MID(B9868, 7, 3))," ","0"))</f>
        <v>5</v>
      </c>
      <c r="J9868" s="2">
        <v>1</v>
      </c>
      <c r="K9868" s="2" t="str">
        <f t="shared" si="462"/>
        <v>E53</v>
      </c>
      <c r="L9868" s="2" t="str">
        <f t="shared" si="463"/>
        <v>632</v>
      </c>
      <c r="M9868" s="2" t="str">
        <f t="shared" si="464"/>
        <v>005</v>
      </c>
    </row>
    <row r="9869" spans="2:13" x14ac:dyDescent="0.25">
      <c r="B9869" s="2" t="s">
        <v>19385</v>
      </c>
      <c r="C9869" s="2" t="s">
        <v>19386</v>
      </c>
      <c r="D9869" s="6" t="str">
        <f>+_xlfn.CONCAT(Table13456[[#This Row],[phase1]],Table13456[[#This Row],[phase2]],Table13456[[#This Row],[phase3]],Table13456[[#This Row],[phase4]])</f>
        <v>1E53632005</v>
      </c>
      <c r="E9869" s="2" t="str">
        <f>+Table13456[[#This Row],[DESCRIPTION]]</f>
        <v>END ANCHORAGE ASSEMBLY- SOFTSTOP, REPLACE SYT POST 4' 9.5"</v>
      </c>
      <c r="F9869" s="2" t="str">
        <f>+LEFT(Table13456[[#This Row],[PAY ITEM]],1)</f>
        <v>E</v>
      </c>
      <c r="G9869" s="2" t="str">
        <f>IF(Table13456[[#This Row],[first]]="0",SUBSTITUTE(TRIM(MID(B9869, 2, 3))," ","0"),SUBSTITUTE(TRIM(MID(B9869, 1, 3))," ","0"))</f>
        <v>E53</v>
      </c>
      <c r="H9869" s="2" t="str">
        <f>IF(Table13456[[#This Row],[first]]="0",SUBSTITUTE(TRIM(MID(B9869, 5, 3))," ","0"),SUBSTITUTE(TRIM(MID(B9869, 4, 3))," ","0"))</f>
        <v>632</v>
      </c>
      <c r="I9869" s="2" t="str">
        <f>IF(Table13456[[#This Row],[first]]="0",SUBSTITUTE(TRIM(MID(B9869, 8, 3))," ","0"),SUBSTITUTE(TRIM(MID(B9869, 7, 3))," ","0"))</f>
        <v>5</v>
      </c>
      <c r="J9869" s="2">
        <v>1</v>
      </c>
      <c r="K9869" s="2" t="str">
        <f t="shared" si="462"/>
        <v>E53</v>
      </c>
      <c r="L9869" s="2" t="str">
        <f t="shared" si="463"/>
        <v>632</v>
      </c>
      <c r="M9869" s="2" t="str">
        <f t="shared" si="464"/>
        <v>005</v>
      </c>
    </row>
    <row r="9870" spans="2:13" x14ac:dyDescent="0.25">
      <c r="B9870" s="2" t="s">
        <v>19387</v>
      </c>
      <c r="C9870" s="2" t="s">
        <v>19388</v>
      </c>
      <c r="D9870" s="6" t="str">
        <f>+_xlfn.CONCAT(Table13456[[#This Row],[phase1]],Table13456[[#This Row],[phase2]],Table13456[[#This Row],[phase3]],Table13456[[#This Row],[phase4]])</f>
        <v>1E53632005</v>
      </c>
      <c r="E9870" s="2" t="str">
        <f>+Table13456[[#This Row],[DESCRIPTION]]</f>
        <v>END ANCHORAGE ASSEMBLY- SOFTSTOP, REPLACE SYTP POST 6'</v>
      </c>
      <c r="F9870" s="2" t="str">
        <f>+LEFT(Table13456[[#This Row],[PAY ITEM]],1)</f>
        <v>E</v>
      </c>
      <c r="G9870" s="2" t="str">
        <f>IF(Table13456[[#This Row],[first]]="0",SUBSTITUTE(TRIM(MID(B9870, 2, 3))," ","0"),SUBSTITUTE(TRIM(MID(B9870, 1, 3))," ","0"))</f>
        <v>E53</v>
      </c>
      <c r="H9870" s="2" t="str">
        <f>IF(Table13456[[#This Row],[first]]="0",SUBSTITUTE(TRIM(MID(B9870, 5, 3))," ","0"),SUBSTITUTE(TRIM(MID(B9870, 4, 3))," ","0"))</f>
        <v>632</v>
      </c>
      <c r="I9870" s="2" t="str">
        <f>IF(Table13456[[#This Row],[first]]="0",SUBSTITUTE(TRIM(MID(B9870, 8, 3))," ","0"),SUBSTITUTE(TRIM(MID(B9870, 7, 3))," ","0"))</f>
        <v>5</v>
      </c>
      <c r="J9870" s="2">
        <v>1</v>
      </c>
      <c r="K9870" s="2" t="str">
        <f t="shared" si="462"/>
        <v>E53</v>
      </c>
      <c r="L9870" s="2" t="str">
        <f t="shared" si="463"/>
        <v>632</v>
      </c>
      <c r="M9870" s="2" t="str">
        <f t="shared" si="464"/>
        <v>005</v>
      </c>
    </row>
    <row r="9871" spans="2:13" x14ac:dyDescent="0.25">
      <c r="B9871" s="2" t="s">
        <v>19389</v>
      </c>
      <c r="C9871" s="2" t="s">
        <v>19390</v>
      </c>
      <c r="D9871" s="6" t="str">
        <f>+_xlfn.CONCAT(Table13456[[#This Row],[phase1]],Table13456[[#This Row],[phase2]],Table13456[[#This Row],[phase3]],Table13456[[#This Row],[phase4]])</f>
        <v>1E53632005</v>
      </c>
      <c r="E9871" s="2" t="str">
        <f>+Table13456[[#This Row],[DESCRIPTION]]</f>
        <v>END ANCHORAGE ASSEMBLY- SOFTSTOP, REPLACE SYSTEM LINE POST 6'</v>
      </c>
      <c r="F9871" s="2" t="str">
        <f>+LEFT(Table13456[[#This Row],[PAY ITEM]],1)</f>
        <v>E</v>
      </c>
      <c r="G9871" s="2" t="str">
        <f>IF(Table13456[[#This Row],[first]]="0",SUBSTITUTE(TRIM(MID(B9871, 2, 3))," ","0"),SUBSTITUTE(TRIM(MID(B9871, 1, 3))," ","0"))</f>
        <v>E53</v>
      </c>
      <c r="H9871" s="2" t="str">
        <f>IF(Table13456[[#This Row],[first]]="0",SUBSTITUTE(TRIM(MID(B9871, 5, 3))," ","0"),SUBSTITUTE(TRIM(MID(B9871, 4, 3))," ","0"))</f>
        <v>632</v>
      </c>
      <c r="I9871" s="2" t="str">
        <f>IF(Table13456[[#This Row],[first]]="0",SUBSTITUTE(TRIM(MID(B9871, 8, 3))," ","0"),SUBSTITUTE(TRIM(MID(B9871, 7, 3))," ","0"))</f>
        <v>5</v>
      </c>
      <c r="J9871" s="2">
        <v>1</v>
      </c>
      <c r="K9871" s="2" t="str">
        <f t="shared" si="462"/>
        <v>E53</v>
      </c>
      <c r="L9871" s="2" t="str">
        <f t="shared" si="463"/>
        <v>632</v>
      </c>
      <c r="M9871" s="2" t="str">
        <f t="shared" si="464"/>
        <v>005</v>
      </c>
    </row>
    <row r="9872" spans="2:13" x14ac:dyDescent="0.25">
      <c r="B9872" s="2" t="s">
        <v>19391</v>
      </c>
      <c r="C9872" s="2" t="s">
        <v>19392</v>
      </c>
      <c r="D9872" s="6" t="str">
        <f>+_xlfn.CONCAT(Table13456[[#This Row],[phase1]],Table13456[[#This Row],[phase2]],Table13456[[#This Row],[phase3]],Table13456[[#This Row],[phase4]])</f>
        <v>1E53632005</v>
      </c>
      <c r="E9872" s="2" t="str">
        <f>+Table13456[[#This Row],[DESCRIPTION]]</f>
        <v>END ANCHORAGE ASSEMBLY- SOFTSTOP, REPLACE OFFSET BLOCK</v>
      </c>
      <c r="F9872" s="2" t="str">
        <f>+LEFT(Table13456[[#This Row],[PAY ITEM]],1)</f>
        <v>E</v>
      </c>
      <c r="G9872" s="2" t="str">
        <f>IF(Table13456[[#This Row],[first]]="0",SUBSTITUTE(TRIM(MID(B9872, 2, 3))," ","0"),SUBSTITUTE(TRIM(MID(B9872, 1, 3))," ","0"))</f>
        <v>E53</v>
      </c>
      <c r="H9872" s="2" t="str">
        <f>IF(Table13456[[#This Row],[first]]="0",SUBSTITUTE(TRIM(MID(B9872, 5, 3))," ","0"),SUBSTITUTE(TRIM(MID(B9872, 4, 3))," ","0"))</f>
        <v>632</v>
      </c>
      <c r="I9872" s="2" t="str">
        <f>IF(Table13456[[#This Row],[first]]="0",SUBSTITUTE(TRIM(MID(B9872, 8, 3))," ","0"),SUBSTITUTE(TRIM(MID(B9872, 7, 3))," ","0"))</f>
        <v>5</v>
      </c>
      <c r="J9872" s="2">
        <v>1</v>
      </c>
      <c r="K9872" s="2" t="str">
        <f t="shared" si="462"/>
        <v>E53</v>
      </c>
      <c r="L9872" s="2" t="str">
        <f t="shared" si="463"/>
        <v>632</v>
      </c>
      <c r="M9872" s="2" t="str">
        <f t="shared" si="464"/>
        <v>005</v>
      </c>
    </row>
    <row r="9873" spans="2:13" x14ac:dyDescent="0.25">
      <c r="B9873" s="2" t="s">
        <v>19393</v>
      </c>
      <c r="C9873" s="2" t="s">
        <v>19394</v>
      </c>
      <c r="D9873" s="6" t="str">
        <f>+_xlfn.CONCAT(Table13456[[#This Row],[phase1]],Table13456[[#This Row],[phase2]],Table13456[[#This Row],[phase3]],Table13456[[#This Row],[phase4]])</f>
        <v>1E53632005</v>
      </c>
      <c r="E9873" s="2" t="str">
        <f>+Table13456[[#This Row],[DESCRIPTION]]</f>
        <v>END ANCHORAGE ASSEMBLY- SOFTSTOP, REPLACE ANCHOR PADDLE</v>
      </c>
      <c r="F9873" s="2" t="str">
        <f>+LEFT(Table13456[[#This Row],[PAY ITEM]],1)</f>
        <v>E</v>
      </c>
      <c r="G9873" s="2" t="str">
        <f>IF(Table13456[[#This Row],[first]]="0",SUBSTITUTE(TRIM(MID(B9873, 2, 3))," ","0"),SUBSTITUTE(TRIM(MID(B9873, 1, 3))," ","0"))</f>
        <v>E53</v>
      </c>
      <c r="H9873" s="2" t="str">
        <f>IF(Table13456[[#This Row],[first]]="0",SUBSTITUTE(TRIM(MID(B9873, 5, 3))," ","0"),SUBSTITUTE(TRIM(MID(B9873, 4, 3))," ","0"))</f>
        <v>632</v>
      </c>
      <c r="I9873" s="2" t="str">
        <f>IF(Table13456[[#This Row],[first]]="0",SUBSTITUTE(TRIM(MID(B9873, 8, 3))," ","0"),SUBSTITUTE(TRIM(MID(B9873, 7, 3))," ","0"))</f>
        <v>5</v>
      </c>
      <c r="J9873" s="2">
        <v>1</v>
      </c>
      <c r="K9873" s="2" t="str">
        <f t="shared" si="462"/>
        <v>E53</v>
      </c>
      <c r="L9873" s="2" t="str">
        <f t="shared" si="463"/>
        <v>632</v>
      </c>
      <c r="M9873" s="2" t="str">
        <f t="shared" si="464"/>
        <v>005</v>
      </c>
    </row>
    <row r="9874" spans="2:13" x14ac:dyDescent="0.25">
      <c r="B9874" s="2" t="s">
        <v>19395</v>
      </c>
      <c r="C9874" s="2" t="s">
        <v>19396</v>
      </c>
      <c r="D9874" s="6" t="str">
        <f>+_xlfn.CONCAT(Table13456[[#This Row],[phase1]],Table13456[[#This Row],[phase2]],Table13456[[#This Row],[phase3]],Table13456[[#This Row],[phase4]])</f>
        <v>1E53632501</v>
      </c>
      <c r="E9874" s="2" t="str">
        <f>+Table13456[[#This Row],[DESCRIPTION]]</f>
        <v>END ANCHORAGE ASSEMBLY- SOFTSTOP, REPLACE KEEPER PLATE</v>
      </c>
      <c r="F9874" s="2" t="str">
        <f>+LEFT(Table13456[[#This Row],[PAY ITEM]],1)</f>
        <v>E</v>
      </c>
      <c r="G9874" s="2" t="str">
        <f>IF(Table13456[[#This Row],[first]]="0",SUBSTITUTE(TRIM(MID(B9874, 2, 3))," ","0"),SUBSTITUTE(TRIM(MID(B9874, 1, 3))," ","0"))</f>
        <v>E53</v>
      </c>
      <c r="H9874" s="2" t="str">
        <f>IF(Table13456[[#This Row],[first]]="0",SUBSTITUTE(TRIM(MID(B9874, 5, 3))," ","0"),SUBSTITUTE(TRIM(MID(B9874, 4, 3))," ","0"))</f>
        <v>632</v>
      </c>
      <c r="I9874" s="2" t="str">
        <f>IF(Table13456[[#This Row],[first]]="0",SUBSTITUTE(TRIM(MID(B9874, 8, 3))," ","0"),SUBSTITUTE(TRIM(MID(B9874, 7, 3))," ","0"))</f>
        <v>501</v>
      </c>
      <c r="J9874" s="2">
        <v>1</v>
      </c>
      <c r="K9874" s="2" t="str">
        <f t="shared" si="462"/>
        <v>E53</v>
      </c>
      <c r="L9874" s="2" t="str">
        <f t="shared" si="463"/>
        <v>632</v>
      </c>
      <c r="M9874" s="2" t="str">
        <f t="shared" si="464"/>
        <v>501</v>
      </c>
    </row>
    <row r="9875" spans="2:13" x14ac:dyDescent="0.25">
      <c r="B9875" s="2" t="s">
        <v>19397</v>
      </c>
      <c r="C9875" s="2" t="s">
        <v>19398</v>
      </c>
      <c r="D9875" s="6" t="str">
        <f>+_xlfn.CONCAT(Table13456[[#This Row],[phase1]],Table13456[[#This Row],[phase2]],Table13456[[#This Row],[phase3]],Table13456[[#This Row],[phase4]])</f>
        <v>1E53632501</v>
      </c>
      <c r="E9875" s="2" t="str">
        <f>+Table13456[[#This Row],[DESCRIPTION]]</f>
        <v>END ANCHORAGE ASSEMBLY- SOFTSTOP, REPLACE  PLATE WASHER</v>
      </c>
      <c r="F9875" s="2" t="str">
        <f>+LEFT(Table13456[[#This Row],[PAY ITEM]],1)</f>
        <v>E</v>
      </c>
      <c r="G9875" s="2" t="str">
        <f>IF(Table13456[[#This Row],[first]]="0",SUBSTITUTE(TRIM(MID(B9875, 2, 3))," ","0"),SUBSTITUTE(TRIM(MID(B9875, 1, 3))," ","0"))</f>
        <v>E53</v>
      </c>
      <c r="H9875" s="2" t="str">
        <f>IF(Table13456[[#This Row],[first]]="0",SUBSTITUTE(TRIM(MID(B9875, 5, 3))," ","0"),SUBSTITUTE(TRIM(MID(B9875, 4, 3))," ","0"))</f>
        <v>632</v>
      </c>
      <c r="I9875" s="2" t="str">
        <f>IF(Table13456[[#This Row],[first]]="0",SUBSTITUTE(TRIM(MID(B9875, 8, 3))," ","0"),SUBSTITUTE(TRIM(MID(B9875, 7, 3))," ","0"))</f>
        <v>501</v>
      </c>
      <c r="J9875" s="2">
        <v>1</v>
      </c>
      <c r="K9875" s="2" t="str">
        <f t="shared" si="462"/>
        <v>E53</v>
      </c>
      <c r="L9875" s="2" t="str">
        <f t="shared" si="463"/>
        <v>632</v>
      </c>
      <c r="M9875" s="2" t="str">
        <f t="shared" si="464"/>
        <v>501</v>
      </c>
    </row>
    <row r="9876" spans="2:13" x14ac:dyDescent="0.25">
      <c r="B9876" s="2" t="s">
        <v>19399</v>
      </c>
      <c r="C9876" s="2" t="s">
        <v>19400</v>
      </c>
      <c r="D9876" s="6" t="str">
        <f>+_xlfn.CONCAT(Table13456[[#This Row],[phase1]],Table13456[[#This Row],[phase2]],Table13456[[#This Row],[phase3]],Table13456[[#This Row],[phase4]])</f>
        <v>1E53632501</v>
      </c>
      <c r="E9876" s="2" t="str">
        <f>+Table13456[[#This Row],[DESCRIPTION]]</f>
        <v>END ANCHORAGE ASSEMBLY- SOFTSTOP, REPLACE ANCHOR ANGLE</v>
      </c>
      <c r="F9876" s="2" t="str">
        <f>+LEFT(Table13456[[#This Row],[PAY ITEM]],1)</f>
        <v>E</v>
      </c>
      <c r="G9876" s="2" t="str">
        <f>IF(Table13456[[#This Row],[first]]="0",SUBSTITUTE(TRIM(MID(B9876, 2, 3))," ","0"),SUBSTITUTE(TRIM(MID(B9876, 1, 3))," ","0"))</f>
        <v>E53</v>
      </c>
      <c r="H9876" s="2" t="str">
        <f>IF(Table13456[[#This Row],[first]]="0",SUBSTITUTE(TRIM(MID(B9876, 5, 3))," ","0"),SUBSTITUTE(TRIM(MID(B9876, 4, 3))," ","0"))</f>
        <v>632</v>
      </c>
      <c r="I9876" s="2" t="str">
        <f>IF(Table13456[[#This Row],[first]]="0",SUBSTITUTE(TRIM(MID(B9876, 8, 3))," ","0"),SUBSTITUTE(TRIM(MID(B9876, 7, 3))," ","0"))</f>
        <v>501</v>
      </c>
      <c r="J9876" s="2">
        <v>1</v>
      </c>
      <c r="K9876" s="2" t="str">
        <f t="shared" si="462"/>
        <v>E53</v>
      </c>
      <c r="L9876" s="2" t="str">
        <f t="shared" si="463"/>
        <v>632</v>
      </c>
      <c r="M9876" s="2" t="str">
        <f t="shared" si="464"/>
        <v>501</v>
      </c>
    </row>
    <row r="9877" spans="2:13" x14ac:dyDescent="0.25">
      <c r="B9877" s="2" t="s">
        <v>19401</v>
      </c>
      <c r="C9877" s="2" t="s">
        <v>19402</v>
      </c>
      <c r="D9877" s="6" t="str">
        <f>+_xlfn.CONCAT(Table13456[[#This Row],[phase1]],Table13456[[#This Row],[phase2]],Table13456[[#This Row],[phase3]],Table13456[[#This Row],[phase4]])</f>
        <v>1E53632501</v>
      </c>
      <c r="E9877" s="2" t="str">
        <f>+Table13456[[#This Row],[DESCRIPTION]]</f>
        <v>END ANCHORAGE ASSEMBLY- SOFTSTOP, REPLACE ANGLE STRUT</v>
      </c>
      <c r="F9877" s="2" t="str">
        <f>+LEFT(Table13456[[#This Row],[PAY ITEM]],1)</f>
        <v>E</v>
      </c>
      <c r="G9877" s="2" t="str">
        <f>IF(Table13456[[#This Row],[first]]="0",SUBSTITUTE(TRIM(MID(B9877, 2, 3))," ","0"),SUBSTITUTE(TRIM(MID(B9877, 1, 3))," ","0"))</f>
        <v>E53</v>
      </c>
      <c r="H9877" s="2" t="str">
        <f>IF(Table13456[[#This Row],[first]]="0",SUBSTITUTE(TRIM(MID(B9877, 5, 3))," ","0"),SUBSTITUTE(TRIM(MID(B9877, 4, 3))," ","0"))</f>
        <v>632</v>
      </c>
      <c r="I9877" s="2" t="str">
        <f>IF(Table13456[[#This Row],[first]]="0",SUBSTITUTE(TRIM(MID(B9877, 8, 3))," ","0"),SUBSTITUTE(TRIM(MID(B9877, 7, 3))," ","0"))</f>
        <v>501</v>
      </c>
      <c r="J9877" s="2">
        <v>1</v>
      </c>
      <c r="K9877" s="2" t="str">
        <f t="shared" si="462"/>
        <v>E53</v>
      </c>
      <c r="L9877" s="2" t="str">
        <f t="shared" si="463"/>
        <v>632</v>
      </c>
      <c r="M9877" s="2" t="str">
        <f t="shared" si="464"/>
        <v>501</v>
      </c>
    </row>
    <row r="9878" spans="2:13" x14ac:dyDescent="0.25">
      <c r="B9878" s="2" t="s">
        <v>19403</v>
      </c>
      <c r="C9878" s="2" t="s">
        <v>19404</v>
      </c>
      <c r="D9878" s="6" t="str">
        <f>+_xlfn.CONCAT(Table13456[[#This Row],[phase1]],Table13456[[#This Row],[phase2]],Table13456[[#This Row],[phase3]],Table13456[[#This Row],[phase4]])</f>
        <v>1E53642005</v>
      </c>
      <c r="E9878" s="2" t="str">
        <f>+Table13456[[#This Row],[DESCRIPTION]]</f>
        <v>ERROR: GUARDRAIL</v>
      </c>
      <c r="F9878" s="2" t="str">
        <f>+LEFT(Table13456[[#This Row],[PAY ITEM]],1)</f>
        <v>E</v>
      </c>
      <c r="G9878" s="2" t="str">
        <f>IF(Table13456[[#This Row],[first]]="0",SUBSTITUTE(TRIM(MID(B9878, 2, 3))," ","0"),SUBSTITUTE(TRIM(MID(B9878, 1, 3))," ","0"))</f>
        <v>E53</v>
      </c>
      <c r="H9878" s="2" t="str">
        <f>IF(Table13456[[#This Row],[first]]="0",SUBSTITUTE(TRIM(MID(B9878, 5, 3))," ","0"),SUBSTITUTE(TRIM(MID(B9878, 4, 3))," ","0"))</f>
        <v>642</v>
      </c>
      <c r="I9878" s="2" t="str">
        <f>IF(Table13456[[#This Row],[first]]="0",SUBSTITUTE(TRIM(MID(B9878, 8, 3))," ","0"),SUBSTITUTE(TRIM(MID(B9878, 7, 3))," ","0"))</f>
        <v>5</v>
      </c>
      <c r="J9878" s="2">
        <v>1</v>
      </c>
      <c r="K9878" s="2" t="str">
        <f t="shared" si="462"/>
        <v>E53</v>
      </c>
      <c r="L9878" s="2" t="str">
        <f t="shared" si="463"/>
        <v>642</v>
      </c>
      <c r="M9878" s="2" t="str">
        <f t="shared" si="464"/>
        <v>005</v>
      </c>
    </row>
    <row r="9879" spans="2:13" x14ac:dyDescent="0.25">
      <c r="B9879" s="2" t="s">
        <v>19405</v>
      </c>
      <c r="C9879" s="2" t="s">
        <v>19406</v>
      </c>
      <c r="D9879" s="6" t="str">
        <f>+_xlfn.CONCAT(Table13456[[#This Row],[phase1]],Table13456[[#This Row],[phase2]],Table13456[[#This Row],[phase3]],Table13456[[#This Row],[phase4]])</f>
        <v>1E54000000</v>
      </c>
      <c r="E9879" s="2" t="str">
        <f>+Table13456[[#This Row],[DESCRIPTION]]</f>
        <v>CABLE BARRIER INSPECTION</v>
      </c>
      <c r="F9879" s="2" t="str">
        <f>+LEFT(Table13456[[#This Row],[PAY ITEM]],1)</f>
        <v>E</v>
      </c>
      <c r="G9879" s="2" t="str">
        <f>IF(Table13456[[#This Row],[first]]="0",SUBSTITUTE(TRIM(MID(B9879, 2, 3))," ","0"),SUBSTITUTE(TRIM(MID(B9879, 1, 3))," ","0"))</f>
        <v>E54</v>
      </c>
      <c r="H9879" s="2" t="str">
        <f>IF(Table13456[[#This Row],[first]]="0",SUBSTITUTE(TRIM(MID(B9879, 5, 3))," ","0"),SUBSTITUTE(TRIM(MID(B9879, 4, 3))," ","0"))</f>
        <v>0</v>
      </c>
      <c r="I9879" s="2" t="str">
        <f>IF(Table13456[[#This Row],[first]]="0",SUBSTITUTE(TRIM(MID(B9879, 8, 3))," ","0"),SUBSTITUTE(TRIM(MID(B9879, 7, 3))," ","0"))</f>
        <v>0</v>
      </c>
      <c r="J9879" s="2">
        <v>1</v>
      </c>
      <c r="K9879" s="2" t="str">
        <f t="shared" si="462"/>
        <v>E54</v>
      </c>
      <c r="L9879" s="2" t="str">
        <f t="shared" si="463"/>
        <v>000</v>
      </c>
      <c r="M9879" s="2" t="str">
        <f t="shared" si="464"/>
        <v>000</v>
      </c>
    </row>
    <row r="9880" spans="2:13" x14ac:dyDescent="0.25">
      <c r="B9880" s="2" t="s">
        <v>19407</v>
      </c>
      <c r="C9880" s="2" t="s">
        <v>19408</v>
      </c>
      <c r="D9880" s="6" t="str">
        <f>+_xlfn.CONCAT(Table13456[[#This Row],[phase1]],Table13456[[#This Row],[phase2]],Table13456[[#This Row],[phase3]],Table13456[[#This Row],[phase4]])</f>
        <v>1E54000002</v>
      </c>
      <c r="E9880" s="2" t="str">
        <f>+Table13456[[#This Row],[DESCRIPTION]]</f>
        <v>CABLE BARRIER SOCKET POST SYSTEM REPAIR/REPLACE INCLUDES ALL INCIDENTAL PARTS</v>
      </c>
      <c r="F9880" s="2" t="str">
        <f>+LEFT(Table13456[[#This Row],[PAY ITEM]],1)</f>
        <v>E</v>
      </c>
      <c r="G9880" s="2" t="str">
        <f>IF(Table13456[[#This Row],[first]]="0",SUBSTITUTE(TRIM(MID(B9880, 2, 3))," ","0"),SUBSTITUTE(TRIM(MID(B9880, 1, 3))," ","0"))</f>
        <v>E54</v>
      </c>
      <c r="H9880" s="2" t="str">
        <f>IF(Table13456[[#This Row],[first]]="0",SUBSTITUTE(TRIM(MID(B9880, 5, 3))," ","0"),SUBSTITUTE(TRIM(MID(B9880, 4, 3))," ","0"))</f>
        <v>0</v>
      </c>
      <c r="I9880" s="2" t="str">
        <f>IF(Table13456[[#This Row],[first]]="0",SUBSTITUTE(TRIM(MID(B9880, 8, 3))," ","0"),SUBSTITUTE(TRIM(MID(B9880, 7, 3))," ","0"))</f>
        <v>002</v>
      </c>
      <c r="J9880" s="2">
        <v>1</v>
      </c>
      <c r="K9880" s="2" t="str">
        <f t="shared" si="462"/>
        <v>E54</v>
      </c>
      <c r="L9880" s="2" t="str">
        <f t="shared" si="463"/>
        <v>000</v>
      </c>
      <c r="M9880" s="2" t="str">
        <f t="shared" si="464"/>
        <v>002</v>
      </c>
    </row>
    <row r="9881" spans="2:13" x14ac:dyDescent="0.25">
      <c r="B9881" s="2" t="s">
        <v>19409</v>
      </c>
      <c r="C9881" s="2" t="s">
        <v>19410</v>
      </c>
      <c r="D9881" s="6" t="str">
        <f>+_xlfn.CONCAT(Table13456[[#This Row],[phase1]],Table13456[[#This Row],[phase2]],Table13456[[#This Row],[phase3]],Table13456[[#This Row],[phase4]])</f>
        <v>1E54000002</v>
      </c>
      <c r="E9881" s="2" t="str">
        <f>+Table13456[[#This Row],[DESCRIPTION]]</f>
        <v>PRE-STRETCHED GALVANIZED WIRE ROPE, INC INCIDENTALS TURNBUCKLES, TESTING AND RETENTIONING</v>
      </c>
      <c r="F9881" s="2" t="str">
        <f>+LEFT(Table13456[[#This Row],[PAY ITEM]],1)</f>
        <v>E</v>
      </c>
      <c r="G9881" s="2" t="str">
        <f>IF(Table13456[[#This Row],[first]]="0",SUBSTITUTE(TRIM(MID(B9881, 2, 3))," ","0"),SUBSTITUTE(TRIM(MID(B9881, 1, 3))," ","0"))</f>
        <v>E54</v>
      </c>
      <c r="H9881" s="2" t="str">
        <f>IF(Table13456[[#This Row],[first]]="0",SUBSTITUTE(TRIM(MID(B9881, 5, 3))," ","0"),SUBSTITUTE(TRIM(MID(B9881, 4, 3))," ","0"))</f>
        <v>0</v>
      </c>
      <c r="I9881" s="2" t="str">
        <f>IF(Table13456[[#This Row],[first]]="0",SUBSTITUTE(TRIM(MID(B9881, 8, 3))," ","0"),SUBSTITUTE(TRIM(MID(B9881, 7, 3))," ","0"))</f>
        <v>002</v>
      </c>
      <c r="J9881" s="2">
        <v>1</v>
      </c>
      <c r="K9881" s="2" t="str">
        <f t="shared" si="462"/>
        <v>E54</v>
      </c>
      <c r="L9881" s="2" t="str">
        <f t="shared" si="463"/>
        <v>000</v>
      </c>
      <c r="M9881" s="2" t="str">
        <f t="shared" si="464"/>
        <v>002</v>
      </c>
    </row>
    <row r="9882" spans="2:13" x14ac:dyDescent="0.25">
      <c r="B9882" s="2" t="s">
        <v>19411</v>
      </c>
      <c r="C9882" s="2" t="s">
        <v>19412</v>
      </c>
      <c r="D9882" s="6" t="str">
        <f>+_xlfn.CONCAT(Table13456[[#This Row],[phase1]],Table13456[[#This Row],[phase2]],Table13456[[#This Row],[phase3]],Table13456[[#This Row],[phase4]])</f>
        <v>1E54000002</v>
      </c>
      <c r="E9882" s="2" t="str">
        <f>+Table13456[[#This Row],[DESCRIPTION]]</f>
        <v>CABLE BARRIER LINE POST, INC ALL INCIDENTALS SOCKETS, SHEETING, CAPS, ETC.</v>
      </c>
      <c r="F9882" s="2" t="str">
        <f>+LEFT(Table13456[[#This Row],[PAY ITEM]],1)</f>
        <v>E</v>
      </c>
      <c r="G9882" s="2" t="str">
        <f>IF(Table13456[[#This Row],[first]]="0",SUBSTITUTE(TRIM(MID(B9882, 2, 3))," ","0"),SUBSTITUTE(TRIM(MID(B9882, 1, 3))," ","0"))</f>
        <v>E54</v>
      </c>
      <c r="H9882" s="2" t="str">
        <f>IF(Table13456[[#This Row],[first]]="0",SUBSTITUTE(TRIM(MID(B9882, 5, 3))," ","0"),SUBSTITUTE(TRIM(MID(B9882, 4, 3))," ","0"))</f>
        <v>0</v>
      </c>
      <c r="I9882" s="2" t="str">
        <f>IF(Table13456[[#This Row],[first]]="0",SUBSTITUTE(TRIM(MID(B9882, 8, 3))," ","0"),SUBSTITUTE(TRIM(MID(B9882, 7, 3))," ","0"))</f>
        <v>002</v>
      </c>
      <c r="J9882" s="2">
        <v>1</v>
      </c>
      <c r="K9882" s="2" t="str">
        <f t="shared" si="462"/>
        <v>E54</v>
      </c>
      <c r="L9882" s="2" t="str">
        <f t="shared" si="463"/>
        <v>000</v>
      </c>
      <c r="M9882" s="2" t="str">
        <f t="shared" si="464"/>
        <v>002</v>
      </c>
    </row>
    <row r="9883" spans="2:13" x14ac:dyDescent="0.25">
      <c r="B9883" s="2" t="s">
        <v>19413</v>
      </c>
      <c r="C9883" s="2" t="s">
        <v>19414</v>
      </c>
      <c r="D9883" s="6" t="str">
        <f>+_xlfn.CONCAT(Table13456[[#This Row],[phase1]],Table13456[[#This Row],[phase2]],Table13456[[#This Row],[phase3]],Table13456[[#This Row],[phase4]])</f>
        <v>1E54000002</v>
      </c>
      <c r="E9883" s="2" t="str">
        <f>+Table13456[[#This Row],[DESCRIPTION]]</f>
        <v>CABLE BARRIER TRANS TERMN POST REPAIR, INC INCIDENTALS FOUNDATION, POST, SOCKET, PINS, ETC</v>
      </c>
      <c r="F9883" s="2" t="str">
        <f>+LEFT(Table13456[[#This Row],[PAY ITEM]],1)</f>
        <v>E</v>
      </c>
      <c r="G9883" s="2" t="str">
        <f>IF(Table13456[[#This Row],[first]]="0",SUBSTITUTE(TRIM(MID(B9883, 2, 3))," ","0"),SUBSTITUTE(TRIM(MID(B9883, 1, 3))," ","0"))</f>
        <v>E54</v>
      </c>
      <c r="H9883" s="2" t="str">
        <f>IF(Table13456[[#This Row],[first]]="0",SUBSTITUTE(TRIM(MID(B9883, 5, 3))," ","0"),SUBSTITUTE(TRIM(MID(B9883, 4, 3))," ","0"))</f>
        <v>0</v>
      </c>
      <c r="I9883" s="2" t="str">
        <f>IF(Table13456[[#This Row],[first]]="0",SUBSTITUTE(TRIM(MID(B9883, 8, 3))," ","0"),SUBSTITUTE(TRIM(MID(B9883, 7, 3))," ","0"))</f>
        <v>002</v>
      </c>
      <c r="J9883" s="2">
        <v>1</v>
      </c>
      <c r="K9883" s="2" t="str">
        <f t="shared" si="462"/>
        <v>E54</v>
      </c>
      <c r="L9883" s="2" t="str">
        <f t="shared" si="463"/>
        <v>000</v>
      </c>
      <c r="M9883" s="2" t="str">
        <f t="shared" si="464"/>
        <v>002</v>
      </c>
    </row>
    <row r="9884" spans="2:13" x14ac:dyDescent="0.25">
      <c r="B9884" s="2" t="s">
        <v>19415</v>
      </c>
      <c r="C9884" s="2" t="s">
        <v>19416</v>
      </c>
      <c r="D9884" s="6" t="str">
        <f>+_xlfn.CONCAT(Table13456[[#This Row],[phase1]],Table13456[[#This Row],[phase2]],Table13456[[#This Row],[phase3]],Table13456[[#This Row],[phase4]])</f>
        <v>1E54000002</v>
      </c>
      <c r="E9884" s="2" t="str">
        <f>+Table13456[[#This Row],[DESCRIPTION]]</f>
        <v>END ANCHOR REPAIR/REPLACE INCLUDES ALL INCIDENTALS FOUNDATION, GATING END TERMINALS &amp; ASSOC HARDWARE</v>
      </c>
      <c r="F9884" s="2" t="str">
        <f>+LEFT(Table13456[[#This Row],[PAY ITEM]],1)</f>
        <v>E</v>
      </c>
      <c r="G9884" s="2" t="str">
        <f>IF(Table13456[[#This Row],[first]]="0",SUBSTITUTE(TRIM(MID(B9884, 2, 3))," ","0"),SUBSTITUTE(TRIM(MID(B9884, 1, 3))," ","0"))</f>
        <v>E54</v>
      </c>
      <c r="H9884" s="2" t="str">
        <f>IF(Table13456[[#This Row],[first]]="0",SUBSTITUTE(TRIM(MID(B9884, 5, 3))," ","0"),SUBSTITUTE(TRIM(MID(B9884, 4, 3))," ","0"))</f>
        <v>0</v>
      </c>
      <c r="I9884" s="2" t="str">
        <f>IF(Table13456[[#This Row],[first]]="0",SUBSTITUTE(TRIM(MID(B9884, 8, 3))," ","0"),SUBSTITUTE(TRIM(MID(B9884, 7, 3))," ","0"))</f>
        <v>002</v>
      </c>
      <c r="J9884" s="2">
        <v>1</v>
      </c>
      <c r="K9884" s="2" t="str">
        <f t="shared" si="462"/>
        <v>E54</v>
      </c>
      <c r="L9884" s="2" t="str">
        <f t="shared" si="463"/>
        <v>000</v>
      </c>
      <c r="M9884" s="2" t="str">
        <f t="shared" si="464"/>
        <v>002</v>
      </c>
    </row>
    <row r="9885" spans="2:13" x14ac:dyDescent="0.25">
      <c r="B9885" s="2" t="s">
        <v>19417</v>
      </c>
      <c r="C9885" s="2" t="s">
        <v>19418</v>
      </c>
      <c r="D9885" s="6" t="str">
        <f>+_xlfn.CONCAT(Table13456[[#This Row],[phase1]],Table13456[[#This Row],[phase2]],Table13456[[#This Row],[phase3]],Table13456[[#This Row],[phase4]])</f>
        <v>1E54000002</v>
      </c>
      <c r="E9885" s="2" t="str">
        <f>+Table13456[[#This Row],[DESCRIPTION]]</f>
        <v>CABLE BARRIER HAIRPIN AND LOCKPLATE ASSEMBLY</v>
      </c>
      <c r="F9885" s="2" t="str">
        <f>+LEFT(Table13456[[#This Row],[PAY ITEM]],1)</f>
        <v>E</v>
      </c>
      <c r="G9885" s="2" t="str">
        <f>IF(Table13456[[#This Row],[first]]="0",SUBSTITUTE(TRIM(MID(B9885, 2, 3))," ","0"),SUBSTITUTE(TRIM(MID(B9885, 1, 3))," ","0"))</f>
        <v>E54</v>
      </c>
      <c r="H9885" s="2" t="str">
        <f>IF(Table13456[[#This Row],[first]]="0",SUBSTITUTE(TRIM(MID(B9885, 5, 3))," ","0"),SUBSTITUTE(TRIM(MID(B9885, 4, 3))," ","0"))</f>
        <v>0</v>
      </c>
      <c r="I9885" s="2" t="str">
        <f>IF(Table13456[[#This Row],[first]]="0",SUBSTITUTE(TRIM(MID(B9885, 8, 3))," ","0"),SUBSTITUTE(TRIM(MID(B9885, 7, 3))," ","0"))</f>
        <v>002</v>
      </c>
      <c r="J9885" s="2">
        <v>1</v>
      </c>
      <c r="K9885" s="2" t="str">
        <f t="shared" si="462"/>
        <v>E54</v>
      </c>
      <c r="L9885" s="2" t="str">
        <f t="shared" si="463"/>
        <v>000</v>
      </c>
      <c r="M9885" s="2" t="str">
        <f t="shared" si="464"/>
        <v>002</v>
      </c>
    </row>
    <row r="9886" spans="2:13" x14ac:dyDescent="0.25">
      <c r="B9886" s="2" t="s">
        <v>19419</v>
      </c>
      <c r="C9886" s="2" t="s">
        <v>19420</v>
      </c>
      <c r="D9886" s="6" t="str">
        <f>+_xlfn.CONCAT(Table13456[[#This Row],[phase1]],Table13456[[#This Row],[phase2]],Table13456[[#This Row],[phase3]],Table13456[[#This Row],[phase4]])</f>
        <v>1E54000003</v>
      </c>
      <c r="E9886" s="2" t="str">
        <f>+Table13456[[#This Row],[DESCRIPTION]]</f>
        <v>CABLE BARRIER DRIVEN POST SYSTEM REPAIR/REPLACE INCLUDES ALL INCIDENTAL PARTS</v>
      </c>
      <c r="F9886" s="2" t="str">
        <f>+LEFT(Table13456[[#This Row],[PAY ITEM]],1)</f>
        <v>E</v>
      </c>
      <c r="G9886" s="2" t="str">
        <f>IF(Table13456[[#This Row],[first]]="0",SUBSTITUTE(TRIM(MID(B9886, 2, 3))," ","0"),SUBSTITUTE(TRIM(MID(B9886, 1, 3))," ","0"))</f>
        <v>E54</v>
      </c>
      <c r="H9886" s="2" t="str">
        <f>IF(Table13456[[#This Row],[first]]="0",SUBSTITUTE(TRIM(MID(B9886, 5, 3))," ","0"),SUBSTITUTE(TRIM(MID(B9886, 4, 3))," ","0"))</f>
        <v>0</v>
      </c>
      <c r="I9886" s="2" t="str">
        <f>IF(Table13456[[#This Row],[first]]="0",SUBSTITUTE(TRIM(MID(B9886, 8, 3))," ","0"),SUBSTITUTE(TRIM(MID(B9886, 7, 3))," ","0"))</f>
        <v>003</v>
      </c>
      <c r="J9886" s="2">
        <v>1</v>
      </c>
      <c r="K9886" s="2" t="str">
        <f t="shared" si="462"/>
        <v>E54</v>
      </c>
      <c r="L9886" s="2" t="str">
        <f t="shared" si="463"/>
        <v>000</v>
      </c>
      <c r="M9886" s="2" t="str">
        <f t="shared" si="464"/>
        <v>003</v>
      </c>
    </row>
    <row r="9887" spans="2:13" x14ac:dyDescent="0.25">
      <c r="B9887" s="2" t="s">
        <v>19421</v>
      </c>
      <c r="C9887" s="2" t="s">
        <v>19422</v>
      </c>
      <c r="D9887" s="6" t="str">
        <f>+_xlfn.CONCAT(Table13456[[#This Row],[phase1]],Table13456[[#This Row],[phase2]],Table13456[[#This Row],[phase3]],Table13456[[#This Row],[phase4]])</f>
        <v>1E54000003</v>
      </c>
      <c r="E9887" s="2" t="str">
        <f>+Table13456[[#This Row],[DESCRIPTION]]</f>
        <v>GIBRALTAR TL 3 LINE POST REP INCL HAIRPIN &amp; LOCKPLATE</v>
      </c>
      <c r="F9887" s="2" t="str">
        <f>+LEFT(Table13456[[#This Row],[PAY ITEM]],1)</f>
        <v>E</v>
      </c>
      <c r="G9887" s="2" t="str">
        <f>IF(Table13456[[#This Row],[first]]="0",SUBSTITUTE(TRIM(MID(B9887, 2, 3))," ","0"),SUBSTITUTE(TRIM(MID(B9887, 1, 3))," ","0"))</f>
        <v>E54</v>
      </c>
      <c r="H9887" s="2" t="str">
        <f>IF(Table13456[[#This Row],[first]]="0",SUBSTITUTE(TRIM(MID(B9887, 5, 3))," ","0"),SUBSTITUTE(TRIM(MID(B9887, 4, 3))," ","0"))</f>
        <v>0</v>
      </c>
      <c r="I9887" s="2" t="str">
        <f>IF(Table13456[[#This Row],[first]]="0",SUBSTITUTE(TRIM(MID(B9887, 8, 3))," ","0"),SUBSTITUTE(TRIM(MID(B9887, 7, 3))," ","0"))</f>
        <v>3</v>
      </c>
      <c r="J9887" s="2">
        <v>1</v>
      </c>
      <c r="K9887" s="2" t="str">
        <f t="shared" si="462"/>
        <v>E54</v>
      </c>
      <c r="L9887" s="2" t="str">
        <f t="shared" si="463"/>
        <v>000</v>
      </c>
      <c r="M9887" s="2" t="str">
        <f t="shared" si="464"/>
        <v>003</v>
      </c>
    </row>
    <row r="9888" spans="2:13" x14ac:dyDescent="0.25">
      <c r="B9888" s="2" t="s">
        <v>19423</v>
      </c>
      <c r="C9888" s="2" t="s">
        <v>19424</v>
      </c>
      <c r="D9888" s="6" t="str">
        <f>+_xlfn.CONCAT(Table13456[[#This Row],[phase1]],Table13456[[#This Row],[phase2]],Table13456[[#This Row],[phase3]],Table13456[[#This Row],[phase4]])</f>
        <v>1E54000003</v>
      </c>
      <c r="E9888" s="2" t="str">
        <f>+Table13456[[#This Row],[DESCRIPTION]]</f>
        <v>GIBRALTAR TL 3 LINE POST REP &gt;4 INCL HAIRPIN &amp; LOCKPLATE</v>
      </c>
      <c r="F9888" s="2" t="str">
        <f>+LEFT(Table13456[[#This Row],[PAY ITEM]],1)</f>
        <v>E</v>
      </c>
      <c r="G9888" s="2" t="str">
        <f>IF(Table13456[[#This Row],[first]]="0",SUBSTITUTE(TRIM(MID(B9888, 2, 3))," ","0"),SUBSTITUTE(TRIM(MID(B9888, 1, 3))," ","0"))</f>
        <v>E54</v>
      </c>
      <c r="H9888" s="2" t="str">
        <f>IF(Table13456[[#This Row],[first]]="0",SUBSTITUTE(TRIM(MID(B9888, 5, 3))," ","0"),SUBSTITUTE(TRIM(MID(B9888, 4, 3))," ","0"))</f>
        <v>0</v>
      </c>
      <c r="I9888" s="2" t="str">
        <f>IF(Table13456[[#This Row],[first]]="0",SUBSTITUTE(TRIM(MID(B9888, 8, 3))," ","0"),SUBSTITUTE(TRIM(MID(B9888, 7, 3))," ","0"))</f>
        <v>3</v>
      </c>
      <c r="J9888" s="2">
        <v>1</v>
      </c>
      <c r="K9888" s="2" t="str">
        <f t="shared" si="462"/>
        <v>E54</v>
      </c>
      <c r="L9888" s="2" t="str">
        <f t="shared" si="463"/>
        <v>000</v>
      </c>
      <c r="M9888" s="2" t="str">
        <f t="shared" si="464"/>
        <v>003</v>
      </c>
    </row>
    <row r="9889" spans="2:13" x14ac:dyDescent="0.25">
      <c r="B9889" s="2" t="s">
        <v>19425</v>
      </c>
      <c r="C9889" s="2" t="s">
        <v>19426</v>
      </c>
      <c r="D9889" s="6" t="str">
        <f>+_xlfn.CONCAT(Table13456[[#This Row],[phase1]],Table13456[[#This Row],[phase2]],Table13456[[#This Row],[phase3]],Table13456[[#This Row],[phase4]])</f>
        <v>1E54000003</v>
      </c>
      <c r="E9889" s="2" t="str">
        <f>+Table13456[[#This Row],[DESCRIPTION]]</f>
        <v>GIBRALTAR TERMINAL POST  REP (INCL 1, 2, 3 &amp; 4)</v>
      </c>
      <c r="F9889" s="2" t="str">
        <f>+LEFT(Table13456[[#This Row],[PAY ITEM]],1)</f>
        <v>E</v>
      </c>
      <c r="G9889" s="2" t="str">
        <f>IF(Table13456[[#This Row],[first]]="0",SUBSTITUTE(TRIM(MID(B9889, 2, 3))," ","0"),SUBSTITUTE(TRIM(MID(B9889, 1, 3))," ","0"))</f>
        <v>E54</v>
      </c>
      <c r="H9889" s="2" t="str">
        <f>IF(Table13456[[#This Row],[first]]="0",SUBSTITUTE(TRIM(MID(B9889, 5, 3))," ","0"),SUBSTITUTE(TRIM(MID(B9889, 4, 3))," ","0"))</f>
        <v>0</v>
      </c>
      <c r="I9889" s="2" t="str">
        <f>IF(Table13456[[#This Row],[first]]="0",SUBSTITUTE(TRIM(MID(B9889, 8, 3))," ","0"),SUBSTITUTE(TRIM(MID(B9889, 7, 3))," ","0"))</f>
        <v>3</v>
      </c>
      <c r="J9889" s="2">
        <v>1</v>
      </c>
      <c r="K9889" s="2" t="str">
        <f t="shared" si="462"/>
        <v>E54</v>
      </c>
      <c r="L9889" s="2" t="str">
        <f t="shared" si="463"/>
        <v>000</v>
      </c>
      <c r="M9889" s="2" t="str">
        <f t="shared" si="464"/>
        <v>003</v>
      </c>
    </row>
    <row r="9890" spans="2:13" x14ac:dyDescent="0.25">
      <c r="B9890" s="2" t="s">
        <v>19427</v>
      </c>
      <c r="C9890" s="2" t="s">
        <v>19428</v>
      </c>
      <c r="D9890" s="6" t="str">
        <f>+_xlfn.CONCAT(Table13456[[#This Row],[phase1]],Table13456[[#This Row],[phase2]],Table13456[[#This Row],[phase3]],Table13456[[#This Row],[phase4]])</f>
        <v>1E54000003</v>
      </c>
      <c r="E9890" s="2" t="str">
        <f>+Table13456[[#This Row],[DESCRIPTION]]</f>
        <v>GIBRALTAR ANCHOR POST REPLACEMENT</v>
      </c>
      <c r="F9890" s="2" t="str">
        <f>+LEFT(Table13456[[#This Row],[PAY ITEM]],1)</f>
        <v>E</v>
      </c>
      <c r="G9890" s="2" t="str">
        <f>IF(Table13456[[#This Row],[first]]="0",SUBSTITUTE(TRIM(MID(B9890, 2, 3))," ","0"),SUBSTITUTE(TRIM(MID(B9890, 1, 3))," ","0"))</f>
        <v>E54</v>
      </c>
      <c r="H9890" s="2" t="str">
        <f>IF(Table13456[[#This Row],[first]]="0",SUBSTITUTE(TRIM(MID(B9890, 5, 3))," ","0"),SUBSTITUTE(TRIM(MID(B9890, 4, 3))," ","0"))</f>
        <v>0</v>
      </c>
      <c r="I9890" s="2" t="str">
        <f>IF(Table13456[[#This Row],[first]]="0",SUBSTITUTE(TRIM(MID(B9890, 8, 3))," ","0"),SUBSTITUTE(TRIM(MID(B9890, 7, 3))," ","0"))</f>
        <v>3</v>
      </c>
      <c r="J9890" s="2">
        <v>1</v>
      </c>
      <c r="K9890" s="2" t="str">
        <f t="shared" si="462"/>
        <v>E54</v>
      </c>
      <c r="L9890" s="2" t="str">
        <f t="shared" si="463"/>
        <v>000</v>
      </c>
      <c r="M9890" s="2" t="str">
        <f t="shared" si="464"/>
        <v>003</v>
      </c>
    </row>
    <row r="9891" spans="2:13" x14ac:dyDescent="0.25">
      <c r="B9891" s="2" t="s">
        <v>19429</v>
      </c>
      <c r="C9891" s="2" t="s">
        <v>19430</v>
      </c>
      <c r="D9891" s="6" t="str">
        <f>+_xlfn.CONCAT(Table13456[[#This Row],[phase1]],Table13456[[#This Row],[phase2]],Table13456[[#This Row],[phase3]],Table13456[[#This Row],[phase4]])</f>
        <v>1E54001001</v>
      </c>
      <c r="E9891" s="2" t="str">
        <f>+Table13456[[#This Row],[DESCRIPTION]]</f>
        <v>CABLE SAFETY BARRIER (BRIFEN) STANDARD POST REPLACEMENT</v>
      </c>
      <c r="F9891" s="2" t="str">
        <f>+LEFT(Table13456[[#This Row],[PAY ITEM]],1)</f>
        <v>E</v>
      </c>
      <c r="G9891" s="2" t="str">
        <f>IF(Table13456[[#This Row],[first]]="0",SUBSTITUTE(TRIM(MID(B9891, 2, 3))," ","0"),SUBSTITUTE(TRIM(MID(B9891, 1, 3))," ","0"))</f>
        <v>E54</v>
      </c>
      <c r="H9891" s="2" t="str">
        <f>IF(Table13456[[#This Row],[first]]="0",SUBSTITUTE(TRIM(MID(B9891, 5, 3))," ","0"),SUBSTITUTE(TRIM(MID(B9891, 4, 3))," ","0"))</f>
        <v>001</v>
      </c>
      <c r="I9891" s="2" t="str">
        <f>IF(Table13456[[#This Row],[first]]="0",SUBSTITUTE(TRIM(MID(B9891, 8, 3))," ","0"),SUBSTITUTE(TRIM(MID(B9891, 7, 3))," ","0"))</f>
        <v>01</v>
      </c>
      <c r="J9891" s="2">
        <v>1</v>
      </c>
      <c r="K9891" s="2" t="str">
        <f t="shared" si="462"/>
        <v>E54</v>
      </c>
      <c r="L9891" s="2" t="str">
        <f t="shared" si="463"/>
        <v>001</v>
      </c>
      <c r="M9891" s="2" t="str">
        <f t="shared" si="464"/>
        <v>001</v>
      </c>
    </row>
    <row r="9892" spans="2:13" x14ac:dyDescent="0.25">
      <c r="B9892" s="2" t="s">
        <v>19431</v>
      </c>
      <c r="C9892" s="2" t="s">
        <v>19432</v>
      </c>
      <c r="D9892" s="6" t="str">
        <f>+_xlfn.CONCAT(Table13456[[#This Row],[phase1]],Table13456[[#This Row],[phase2]],Table13456[[#This Row],[phase3]],Table13456[[#This Row],[phase4]])</f>
        <v>1E54001002</v>
      </c>
      <c r="E9892" s="2" t="str">
        <f>+Table13456[[#This Row],[DESCRIPTION]]</f>
        <v>CABLE SAFETY BARRIER (BRIFEN) STANDARD POST REPLACEMENT &gt; 4</v>
      </c>
      <c r="F9892" s="2" t="str">
        <f>+LEFT(Table13456[[#This Row],[PAY ITEM]],1)</f>
        <v>E</v>
      </c>
      <c r="G9892" s="2" t="str">
        <f>IF(Table13456[[#This Row],[first]]="0",SUBSTITUTE(TRIM(MID(B9892, 2, 3))," ","0"),SUBSTITUTE(TRIM(MID(B9892, 1, 3))," ","0"))</f>
        <v>E54</v>
      </c>
      <c r="H9892" s="2" t="str">
        <f>IF(Table13456[[#This Row],[first]]="0",SUBSTITUTE(TRIM(MID(B9892, 5, 3))," ","0"),SUBSTITUTE(TRIM(MID(B9892, 4, 3))," ","0"))</f>
        <v>001</v>
      </c>
      <c r="I9892" s="2" t="str">
        <f>IF(Table13456[[#This Row],[first]]="0",SUBSTITUTE(TRIM(MID(B9892, 8, 3))," ","0"),SUBSTITUTE(TRIM(MID(B9892, 7, 3))," ","0"))</f>
        <v>02</v>
      </c>
      <c r="J9892" s="2">
        <v>1</v>
      </c>
      <c r="K9892" s="2" t="str">
        <f t="shared" si="462"/>
        <v>E54</v>
      </c>
      <c r="L9892" s="2" t="str">
        <f t="shared" si="463"/>
        <v>001</v>
      </c>
      <c r="M9892" s="2" t="str">
        <f t="shared" si="464"/>
        <v>002</v>
      </c>
    </row>
    <row r="9893" spans="2:13" x14ac:dyDescent="0.25">
      <c r="B9893" s="2" t="s">
        <v>19433</v>
      </c>
      <c r="C9893" s="2" t="s">
        <v>19434</v>
      </c>
      <c r="D9893" s="6" t="str">
        <f>+_xlfn.CONCAT(Table13456[[#This Row],[phase1]],Table13456[[#This Row],[phase2]],Table13456[[#This Row],[phase3]],Table13456[[#This Row],[phase4]])</f>
        <v>1E54002001</v>
      </c>
      <c r="E9893" s="2" t="str">
        <f>+Table13456[[#This Row],[DESCRIPTION]]</f>
        <v>CABLE SAFETY BARRIER (CASS) STANDARD POST REPLACEMENT</v>
      </c>
      <c r="F9893" s="2" t="str">
        <f>+LEFT(Table13456[[#This Row],[PAY ITEM]],1)</f>
        <v>E</v>
      </c>
      <c r="G9893" s="2" t="str">
        <f>IF(Table13456[[#This Row],[first]]="0",SUBSTITUTE(TRIM(MID(B9893, 2, 3))," ","0"),SUBSTITUTE(TRIM(MID(B9893, 1, 3))," ","0"))</f>
        <v>E54</v>
      </c>
      <c r="H9893" s="2" t="str">
        <f>IF(Table13456[[#This Row],[first]]="0",SUBSTITUTE(TRIM(MID(B9893, 5, 3))," ","0"),SUBSTITUTE(TRIM(MID(B9893, 4, 3))," ","0"))</f>
        <v>002</v>
      </c>
      <c r="I9893" s="2" t="str">
        <f>IF(Table13456[[#This Row],[first]]="0",SUBSTITUTE(TRIM(MID(B9893, 8, 3))," ","0"),SUBSTITUTE(TRIM(MID(B9893, 7, 3))," ","0"))</f>
        <v>01</v>
      </c>
      <c r="J9893" s="2">
        <v>1</v>
      </c>
      <c r="K9893" s="2" t="str">
        <f t="shared" si="462"/>
        <v>E54</v>
      </c>
      <c r="L9893" s="2" t="str">
        <f t="shared" si="463"/>
        <v>002</v>
      </c>
      <c r="M9893" s="2" t="str">
        <f t="shared" si="464"/>
        <v>001</v>
      </c>
    </row>
    <row r="9894" spans="2:13" x14ac:dyDescent="0.25">
      <c r="B9894" s="2" t="s">
        <v>19435</v>
      </c>
      <c r="C9894" s="2" t="s">
        <v>19436</v>
      </c>
      <c r="D9894" s="6" t="str">
        <f>+_xlfn.CONCAT(Table13456[[#This Row],[phase1]],Table13456[[#This Row],[phase2]],Table13456[[#This Row],[phase3]],Table13456[[#This Row],[phase4]])</f>
        <v>1E54002002</v>
      </c>
      <c r="E9894" s="2" t="str">
        <f>+Table13456[[#This Row],[DESCRIPTION]]</f>
        <v>CABLE SAFETY BARRIER (CASS) STANDARD POST REPLACEMENT &gt;4 POS</v>
      </c>
      <c r="F9894" s="2" t="str">
        <f>+LEFT(Table13456[[#This Row],[PAY ITEM]],1)</f>
        <v>E</v>
      </c>
      <c r="G9894" s="2" t="str">
        <f>IF(Table13456[[#This Row],[first]]="0",SUBSTITUTE(TRIM(MID(B9894, 2, 3))," ","0"),SUBSTITUTE(TRIM(MID(B9894, 1, 3))," ","0"))</f>
        <v>E54</v>
      </c>
      <c r="H9894" s="2" t="str">
        <f>IF(Table13456[[#This Row],[first]]="0",SUBSTITUTE(TRIM(MID(B9894, 5, 3))," ","0"),SUBSTITUTE(TRIM(MID(B9894, 4, 3))," ","0"))</f>
        <v>002</v>
      </c>
      <c r="I9894" s="2" t="str">
        <f>IF(Table13456[[#This Row],[first]]="0",SUBSTITUTE(TRIM(MID(B9894, 8, 3))," ","0"),SUBSTITUTE(TRIM(MID(B9894, 7, 3))," ","0"))</f>
        <v>02</v>
      </c>
      <c r="J9894" s="2">
        <v>1</v>
      </c>
      <c r="K9894" s="2" t="str">
        <f t="shared" si="462"/>
        <v>E54</v>
      </c>
      <c r="L9894" s="2" t="str">
        <f t="shared" si="463"/>
        <v>002</v>
      </c>
      <c r="M9894" s="2" t="str">
        <f t="shared" si="464"/>
        <v>002</v>
      </c>
    </row>
    <row r="9895" spans="2:13" x14ac:dyDescent="0.25">
      <c r="B9895" s="2" t="s">
        <v>19437</v>
      </c>
      <c r="C9895" s="2" t="s">
        <v>19438</v>
      </c>
      <c r="D9895" s="6" t="str">
        <f>+_xlfn.CONCAT(Table13456[[#This Row],[phase1]],Table13456[[#This Row],[phase2]],Table13456[[#This Row],[phase3]],Table13456[[#This Row],[phase4]])</f>
        <v>1E54002007</v>
      </c>
      <c r="E9895" s="2" t="str">
        <f>+Table13456[[#This Row],[DESCRIPTION]]</f>
        <v>CABLE SAFETY BARRIER (CASS) END POST REPLACEMENT</v>
      </c>
      <c r="F9895" s="2" t="str">
        <f>+LEFT(Table13456[[#This Row],[PAY ITEM]],1)</f>
        <v>E</v>
      </c>
      <c r="G9895" s="2" t="str">
        <f>IF(Table13456[[#This Row],[first]]="0",SUBSTITUTE(TRIM(MID(B9895, 2, 3))," ","0"),SUBSTITUTE(TRIM(MID(B9895, 1, 3))," ","0"))</f>
        <v>E54</v>
      </c>
      <c r="H9895" s="2" t="str">
        <f>IF(Table13456[[#This Row],[first]]="0",SUBSTITUTE(TRIM(MID(B9895, 5, 3))," ","0"),SUBSTITUTE(TRIM(MID(B9895, 4, 3))," ","0"))</f>
        <v>002</v>
      </c>
      <c r="I9895" s="2" t="str">
        <f>IF(Table13456[[#This Row],[first]]="0",SUBSTITUTE(TRIM(MID(B9895, 8, 3))," ","0"),SUBSTITUTE(TRIM(MID(B9895, 7, 3))," ","0"))</f>
        <v>07</v>
      </c>
      <c r="J9895" s="2">
        <v>1</v>
      </c>
      <c r="K9895" s="2" t="str">
        <f t="shared" si="462"/>
        <v>E54</v>
      </c>
      <c r="L9895" s="2" t="str">
        <f t="shared" si="463"/>
        <v>002</v>
      </c>
      <c r="M9895" s="2" t="str">
        <f t="shared" si="464"/>
        <v>007</v>
      </c>
    </row>
    <row r="9896" spans="2:13" x14ac:dyDescent="0.25">
      <c r="B9896" s="2" t="s">
        <v>19439</v>
      </c>
      <c r="C9896" s="2" t="s">
        <v>19440</v>
      </c>
      <c r="D9896" s="6" t="str">
        <f>+_xlfn.CONCAT(Table13456[[#This Row],[phase1]],Table13456[[#This Row],[phase2]],Table13456[[#This Row],[phase3]],Table13456[[#This Row],[phase4]])</f>
        <v>1E54002008</v>
      </c>
      <c r="E9896" s="2" t="str">
        <f>+Table13456[[#This Row],[DESCRIPTION]]</f>
        <v>(CABLE SAFETY BARRIER) (CASS) EYE POST REPLACEMENT</v>
      </c>
      <c r="F9896" s="2" t="str">
        <f>+LEFT(Table13456[[#This Row],[PAY ITEM]],1)</f>
        <v>E</v>
      </c>
      <c r="G9896" s="2" t="str">
        <f>IF(Table13456[[#This Row],[first]]="0",SUBSTITUTE(TRIM(MID(B9896, 2, 3))," ","0"),SUBSTITUTE(TRIM(MID(B9896, 1, 3))," ","0"))</f>
        <v>E54</v>
      </c>
      <c r="H9896" s="2" t="str">
        <f>IF(Table13456[[#This Row],[first]]="0",SUBSTITUTE(TRIM(MID(B9896, 5, 3))," ","0"),SUBSTITUTE(TRIM(MID(B9896, 4, 3))," ","0"))</f>
        <v>002</v>
      </c>
      <c r="I9896" s="2" t="str">
        <f>IF(Table13456[[#This Row],[first]]="0",SUBSTITUTE(TRIM(MID(B9896, 8, 3))," ","0"),SUBSTITUTE(TRIM(MID(B9896, 7, 3))," ","0"))</f>
        <v>08</v>
      </c>
      <c r="J9896" s="2">
        <v>1</v>
      </c>
      <c r="K9896" s="2" t="str">
        <f t="shared" si="462"/>
        <v>E54</v>
      </c>
      <c r="L9896" s="2" t="str">
        <f t="shared" si="463"/>
        <v>002</v>
      </c>
      <c r="M9896" s="2" t="str">
        <f t="shared" si="464"/>
        <v>008</v>
      </c>
    </row>
    <row r="9897" spans="2:13" x14ac:dyDescent="0.25">
      <c r="B9897" s="2" t="s">
        <v>19441</v>
      </c>
      <c r="C9897" s="2" t="s">
        <v>19442</v>
      </c>
      <c r="D9897" s="6" t="str">
        <f>+_xlfn.CONCAT(Table13456[[#This Row],[phase1]],Table13456[[#This Row],[phase2]],Table13456[[#This Row],[phase3]],Table13456[[#This Row],[phase4]])</f>
        <v>1E54002009</v>
      </c>
      <c r="E9897" s="2" t="str">
        <f>+Table13456[[#This Row],[DESCRIPTION]]</f>
        <v>(CABLE SAFETY BARRIER) (CASS) GUARDRAIL SECTION REPLACEMENT</v>
      </c>
      <c r="F9897" s="2" t="str">
        <f>+LEFT(Table13456[[#This Row],[PAY ITEM]],1)</f>
        <v>E</v>
      </c>
      <c r="G9897" s="2" t="str">
        <f>IF(Table13456[[#This Row],[first]]="0",SUBSTITUTE(TRIM(MID(B9897, 2, 3))," ","0"),SUBSTITUTE(TRIM(MID(B9897, 1, 3))," ","0"))</f>
        <v>E54</v>
      </c>
      <c r="H9897" s="2" t="str">
        <f>IF(Table13456[[#This Row],[first]]="0",SUBSTITUTE(TRIM(MID(B9897, 5, 3))," ","0"),SUBSTITUTE(TRIM(MID(B9897, 4, 3))," ","0"))</f>
        <v>002</v>
      </c>
      <c r="I9897" s="2" t="str">
        <f>IF(Table13456[[#This Row],[first]]="0",SUBSTITUTE(TRIM(MID(B9897, 8, 3))," ","0"),SUBSTITUTE(TRIM(MID(B9897, 7, 3))," ","0"))</f>
        <v>09</v>
      </c>
      <c r="J9897" s="2">
        <v>1</v>
      </c>
      <c r="K9897" s="2" t="str">
        <f t="shared" si="462"/>
        <v>E54</v>
      </c>
      <c r="L9897" s="2" t="str">
        <f t="shared" si="463"/>
        <v>002</v>
      </c>
      <c r="M9897" s="2" t="str">
        <f t="shared" si="464"/>
        <v>009</v>
      </c>
    </row>
    <row r="9898" spans="2:13" x14ac:dyDescent="0.25">
      <c r="B9898" s="2" t="s">
        <v>19443</v>
      </c>
      <c r="C9898" s="2" t="s">
        <v>19444</v>
      </c>
      <c r="D9898" s="6" t="str">
        <f>+_xlfn.CONCAT(Table13456[[#This Row],[phase1]],Table13456[[#This Row],[phase2]],Table13456[[#This Row],[phase3]],Table13456[[#This Row],[phase4]])</f>
        <v>1E54003001</v>
      </c>
      <c r="E9898" s="2" t="str">
        <f>+Table13456[[#This Row],[DESCRIPTION]]</f>
        <v>CABLE SAFETY BARRIER (SAFENCE) STANDARD POST REPLACEMENT</v>
      </c>
      <c r="F9898" s="2" t="str">
        <f>+LEFT(Table13456[[#This Row],[PAY ITEM]],1)</f>
        <v>E</v>
      </c>
      <c r="G9898" s="2" t="str">
        <f>IF(Table13456[[#This Row],[first]]="0",SUBSTITUTE(TRIM(MID(B9898, 2, 3))," ","0"),SUBSTITUTE(TRIM(MID(B9898, 1, 3))," ","0"))</f>
        <v>E54</v>
      </c>
      <c r="H9898" s="2" t="str">
        <f>IF(Table13456[[#This Row],[first]]="0",SUBSTITUTE(TRIM(MID(B9898, 5, 3))," ","0"),SUBSTITUTE(TRIM(MID(B9898, 4, 3))," ","0"))</f>
        <v>003</v>
      </c>
      <c r="I9898" s="2" t="str">
        <f>IF(Table13456[[#This Row],[first]]="0",SUBSTITUTE(TRIM(MID(B9898, 8, 3))," ","0"),SUBSTITUTE(TRIM(MID(B9898, 7, 3))," ","0"))</f>
        <v>01</v>
      </c>
      <c r="J9898" s="2">
        <v>1</v>
      </c>
      <c r="K9898" s="2" t="str">
        <f t="shared" si="462"/>
        <v>E54</v>
      </c>
      <c r="L9898" s="2" t="str">
        <f t="shared" si="463"/>
        <v>003</v>
      </c>
      <c r="M9898" s="2" t="str">
        <f t="shared" si="464"/>
        <v>001</v>
      </c>
    </row>
    <row r="9899" spans="2:13" x14ac:dyDescent="0.25">
      <c r="B9899" s="2" t="s">
        <v>19445</v>
      </c>
      <c r="C9899" s="2" t="s">
        <v>19446</v>
      </c>
      <c r="D9899" s="6" t="str">
        <f>+_xlfn.CONCAT(Table13456[[#This Row],[phase1]],Table13456[[#This Row],[phase2]],Table13456[[#This Row],[phase3]],Table13456[[#This Row],[phase4]])</f>
        <v>1E54003002</v>
      </c>
      <c r="E9899" s="2" t="str">
        <f>+Table13456[[#This Row],[DESCRIPTION]]</f>
        <v>CABLE SAFETY BARRIER (SAFENCE) STANDARD POST REPLACEMENT &gt; 4</v>
      </c>
      <c r="F9899" s="2" t="str">
        <f>+LEFT(Table13456[[#This Row],[PAY ITEM]],1)</f>
        <v>E</v>
      </c>
      <c r="G9899" s="2" t="str">
        <f>IF(Table13456[[#This Row],[first]]="0",SUBSTITUTE(TRIM(MID(B9899, 2, 3))," ","0"),SUBSTITUTE(TRIM(MID(B9899, 1, 3))," ","0"))</f>
        <v>E54</v>
      </c>
      <c r="H9899" s="2" t="str">
        <f>IF(Table13456[[#This Row],[first]]="0",SUBSTITUTE(TRIM(MID(B9899, 5, 3))," ","0"),SUBSTITUTE(TRIM(MID(B9899, 4, 3))," ","0"))</f>
        <v>003</v>
      </c>
      <c r="I9899" s="2" t="str">
        <f>IF(Table13456[[#This Row],[first]]="0",SUBSTITUTE(TRIM(MID(B9899, 8, 3))," ","0"),SUBSTITUTE(TRIM(MID(B9899, 7, 3))," ","0"))</f>
        <v>02</v>
      </c>
      <c r="J9899" s="2">
        <v>1</v>
      </c>
      <c r="K9899" s="2" t="str">
        <f t="shared" si="462"/>
        <v>E54</v>
      </c>
      <c r="L9899" s="2" t="str">
        <f t="shared" si="463"/>
        <v>003</v>
      </c>
      <c r="M9899" s="2" t="str">
        <f t="shared" si="464"/>
        <v>002</v>
      </c>
    </row>
    <row r="9900" spans="2:13" x14ac:dyDescent="0.25">
      <c r="B9900" s="2" t="s">
        <v>19447</v>
      </c>
      <c r="C9900" s="2" t="s">
        <v>19448</v>
      </c>
      <c r="D9900" s="6" t="str">
        <f>+_xlfn.CONCAT(Table13456[[#This Row],[phase1]],Table13456[[#This Row],[phase2]],Table13456[[#This Row],[phase3]],Table13456[[#This Row],[phase4]])</f>
        <v>1E54004008</v>
      </c>
      <c r="E9900" s="2" t="str">
        <f>+Table13456[[#This Row],[DESCRIPTION]]</f>
        <v>CRASH CUSHION  STANDARD PERIODIC INSPECTION TYPE I &amp; II</v>
      </c>
      <c r="F9900" s="2" t="str">
        <f>+LEFT(Table13456[[#This Row],[PAY ITEM]],1)</f>
        <v>E</v>
      </c>
      <c r="G9900" s="2" t="str">
        <f>IF(Table13456[[#This Row],[first]]="0",SUBSTITUTE(TRIM(MID(B9900, 2, 3))," ","0"),SUBSTITUTE(TRIM(MID(B9900, 1, 3))," ","0"))</f>
        <v>E54</v>
      </c>
      <c r="H9900" s="2" t="str">
        <f>IF(Table13456[[#This Row],[first]]="0",SUBSTITUTE(TRIM(MID(B9900, 5, 3))," ","0"),SUBSTITUTE(TRIM(MID(B9900, 4, 3))," ","0"))</f>
        <v>4</v>
      </c>
      <c r="I9900" s="2" t="str">
        <f>IF(Table13456[[#This Row],[first]]="0",SUBSTITUTE(TRIM(MID(B9900, 8, 3))," ","0"),SUBSTITUTE(TRIM(MID(B9900, 7, 3))," ","0"))</f>
        <v>8</v>
      </c>
      <c r="J9900" s="2">
        <v>1</v>
      </c>
      <c r="K9900" s="2" t="str">
        <f t="shared" si="462"/>
        <v>E54</v>
      </c>
      <c r="L9900" s="2" t="str">
        <f t="shared" si="463"/>
        <v>004</v>
      </c>
      <c r="M9900" s="2" t="str">
        <f t="shared" si="464"/>
        <v>008</v>
      </c>
    </row>
    <row r="9901" spans="2:13" x14ac:dyDescent="0.25">
      <c r="B9901" s="2" t="s">
        <v>19449</v>
      </c>
      <c r="C9901" s="2" t="s">
        <v>19450</v>
      </c>
      <c r="D9901" s="6" t="str">
        <f>+_xlfn.CONCAT(Table13456[[#This Row],[phase1]],Table13456[[#This Row],[phase2]],Table13456[[#This Row],[phase3]],Table13456[[#This Row],[phase4]])</f>
        <v>1E54004008</v>
      </c>
      <c r="E9901" s="2" t="str">
        <f>+Table13456[[#This Row],[DESCRIPTION]]</f>
        <v>CRASH CUSHION  STANDARD MAINT (CLEAN, ADJ MAINTAIN)</v>
      </c>
      <c r="F9901" s="2" t="str">
        <f>+LEFT(Table13456[[#This Row],[PAY ITEM]],1)</f>
        <v>E</v>
      </c>
      <c r="G9901" s="2" t="str">
        <f>IF(Table13456[[#This Row],[first]]="0",SUBSTITUTE(TRIM(MID(B9901, 2, 3))," ","0"),SUBSTITUTE(TRIM(MID(B9901, 1, 3))," ","0"))</f>
        <v>E54</v>
      </c>
      <c r="H9901" s="2" t="str">
        <f>IF(Table13456[[#This Row],[first]]="0",SUBSTITUTE(TRIM(MID(B9901, 5, 3))," ","0"),SUBSTITUTE(TRIM(MID(B9901, 4, 3))," ","0"))</f>
        <v>4</v>
      </c>
      <c r="I9901" s="2" t="str">
        <f>IF(Table13456[[#This Row],[first]]="0",SUBSTITUTE(TRIM(MID(B9901, 8, 3))," ","0"),SUBSTITUTE(TRIM(MID(B9901, 7, 3))," ","0"))</f>
        <v>8</v>
      </c>
      <c r="J9901" s="2">
        <v>1</v>
      </c>
      <c r="K9901" s="2" t="str">
        <f t="shared" si="462"/>
        <v>E54</v>
      </c>
      <c r="L9901" s="2" t="str">
        <f t="shared" si="463"/>
        <v>004</v>
      </c>
      <c r="M9901" s="2" t="str">
        <f t="shared" si="464"/>
        <v>008</v>
      </c>
    </row>
    <row r="9902" spans="2:13" x14ac:dyDescent="0.25">
      <c r="B9902" s="2" t="s">
        <v>19451</v>
      </c>
      <c r="C9902" s="2" t="s">
        <v>19452</v>
      </c>
      <c r="D9902" s="6" t="str">
        <f>+_xlfn.CONCAT(Table13456[[#This Row],[phase1]],Table13456[[#This Row],[phase2]],Table13456[[#This Row],[phase3]],Table13456[[#This Row],[phase4]])</f>
        <v>1E54004008</v>
      </c>
      <c r="E9902" s="2" t="str">
        <f>+Table13456[[#This Row],[DESCRIPTION]]</f>
        <v>CRASH CUSHION  HAZARD NEUTRALIZATION</v>
      </c>
      <c r="F9902" s="2" t="str">
        <f>+LEFT(Table13456[[#This Row],[PAY ITEM]],1)</f>
        <v>E</v>
      </c>
      <c r="G9902" s="2" t="str">
        <f>IF(Table13456[[#This Row],[first]]="0",SUBSTITUTE(TRIM(MID(B9902, 2, 3))," ","0"),SUBSTITUTE(TRIM(MID(B9902, 1, 3))," ","0"))</f>
        <v>E54</v>
      </c>
      <c r="H9902" s="2" t="str">
        <f>IF(Table13456[[#This Row],[first]]="0",SUBSTITUTE(TRIM(MID(B9902, 5, 3))," ","0"),SUBSTITUTE(TRIM(MID(B9902, 4, 3))," ","0"))</f>
        <v>4</v>
      </c>
      <c r="I9902" s="2" t="str">
        <f>IF(Table13456[[#This Row],[first]]="0",SUBSTITUTE(TRIM(MID(B9902, 8, 3))," ","0"),SUBSTITUTE(TRIM(MID(B9902, 7, 3))," ","0"))</f>
        <v>8</v>
      </c>
      <c r="J9902" s="2">
        <v>1</v>
      </c>
      <c r="K9902" s="2" t="str">
        <f t="shared" si="462"/>
        <v>E54</v>
      </c>
      <c r="L9902" s="2" t="str">
        <f t="shared" si="463"/>
        <v>004</v>
      </c>
      <c r="M9902" s="2" t="str">
        <f t="shared" si="464"/>
        <v>008</v>
      </c>
    </row>
    <row r="9903" spans="2:13" x14ac:dyDescent="0.25">
      <c r="B9903" s="2" t="s">
        <v>19453</v>
      </c>
      <c r="C9903" s="2" t="s">
        <v>19454</v>
      </c>
      <c r="D9903" s="6" t="str">
        <f>+_xlfn.CONCAT(Table13456[[#This Row],[phase1]],Table13456[[#This Row],[phase2]],Table13456[[#This Row],[phase3]],Table13456[[#This Row],[phase4]])</f>
        <v>1E54004008</v>
      </c>
      <c r="E9903" s="2" t="str">
        <f>+Table13456[[#This Row],[DESCRIPTION]]</f>
        <v>CRASH CUSHION  DAMAGE ASSESSMENT</v>
      </c>
      <c r="F9903" s="2" t="str">
        <f>+LEFT(Table13456[[#This Row],[PAY ITEM]],1)</f>
        <v>E</v>
      </c>
      <c r="G9903" s="2" t="str">
        <f>IF(Table13456[[#This Row],[first]]="0",SUBSTITUTE(TRIM(MID(B9903, 2, 3))," ","0"),SUBSTITUTE(TRIM(MID(B9903, 1, 3))," ","0"))</f>
        <v>E54</v>
      </c>
      <c r="H9903" s="2" t="str">
        <f>IF(Table13456[[#This Row],[first]]="0",SUBSTITUTE(TRIM(MID(B9903, 5, 3))," ","0"),SUBSTITUTE(TRIM(MID(B9903, 4, 3))," ","0"))</f>
        <v>4</v>
      </c>
      <c r="I9903" s="2" t="str">
        <f>IF(Table13456[[#This Row],[first]]="0",SUBSTITUTE(TRIM(MID(B9903, 8, 3))," ","0"),SUBSTITUTE(TRIM(MID(B9903, 7, 3))," ","0"))</f>
        <v>8</v>
      </c>
      <c r="J9903" s="2">
        <v>1</v>
      </c>
      <c r="K9903" s="2" t="str">
        <f t="shared" si="462"/>
        <v>E54</v>
      </c>
      <c r="L9903" s="2" t="str">
        <f t="shared" si="463"/>
        <v>004</v>
      </c>
      <c r="M9903" s="2" t="str">
        <f t="shared" si="464"/>
        <v>008</v>
      </c>
    </row>
    <row r="9904" spans="2:13" x14ac:dyDescent="0.25">
      <c r="B9904" s="2" t="s">
        <v>19455</v>
      </c>
      <c r="C9904" s="2" t="s">
        <v>19456</v>
      </c>
      <c r="D9904" s="6" t="str">
        <f>+_xlfn.CONCAT(Table13456[[#This Row],[phase1]],Table13456[[#This Row],[phase2]],Table13456[[#This Row],[phase3]],Table13456[[#This Row],[phase4]])</f>
        <v>1E54004008</v>
      </c>
      <c r="E9904" s="2" t="str">
        <f>+Table13456[[#This Row],[DESCRIPTION]]</f>
        <v>CRASH CUSHION  DAMAGE RESTORATION</v>
      </c>
      <c r="F9904" s="2" t="str">
        <f>+LEFT(Table13456[[#This Row],[PAY ITEM]],1)</f>
        <v>E</v>
      </c>
      <c r="G9904" s="2" t="str">
        <f>IF(Table13456[[#This Row],[first]]="0",SUBSTITUTE(TRIM(MID(B9904, 2, 3))," ","0"),SUBSTITUTE(TRIM(MID(B9904, 1, 3))," ","0"))</f>
        <v>E54</v>
      </c>
      <c r="H9904" s="2" t="str">
        <f>IF(Table13456[[#This Row],[first]]="0",SUBSTITUTE(TRIM(MID(B9904, 5, 3))," ","0"),SUBSTITUTE(TRIM(MID(B9904, 4, 3))," ","0"))</f>
        <v>4</v>
      </c>
      <c r="I9904" s="2" t="str">
        <f>IF(Table13456[[#This Row],[first]]="0",SUBSTITUTE(TRIM(MID(B9904, 8, 3))," ","0"),SUBSTITUTE(TRIM(MID(B9904, 7, 3))," ","0"))</f>
        <v>8</v>
      </c>
      <c r="J9904" s="2">
        <v>1</v>
      </c>
      <c r="K9904" s="2" t="str">
        <f t="shared" si="462"/>
        <v>E54</v>
      </c>
      <c r="L9904" s="2" t="str">
        <f t="shared" si="463"/>
        <v>004</v>
      </c>
      <c r="M9904" s="2" t="str">
        <f t="shared" si="464"/>
        <v>008</v>
      </c>
    </row>
    <row r="9905" spans="2:13" x14ac:dyDescent="0.25">
      <c r="B9905" s="2" t="s">
        <v>19457</v>
      </c>
      <c r="C9905" s="2" t="s">
        <v>19458</v>
      </c>
      <c r="D9905" s="6" t="str">
        <f>+_xlfn.CONCAT(Table13456[[#This Row],[phase1]],Table13456[[#This Row],[phase2]],Table13456[[#This Row],[phase3]],Table13456[[#This Row],[phase4]])</f>
        <v>1E54407550</v>
      </c>
      <c r="E9905" s="2" t="str">
        <f>+Table13456[[#This Row],[DESCRIPTION]]</f>
        <v>05 TRACC CRASH CUSHION</v>
      </c>
      <c r="F9905" s="2" t="str">
        <f>+LEFT(Table13456[[#This Row],[PAY ITEM]],1)</f>
        <v>E</v>
      </c>
      <c r="G9905" s="2" t="str">
        <f>IF(Table13456[[#This Row],[first]]="0",SUBSTITUTE(TRIM(MID(B9905, 2, 3))," ","0"),SUBSTITUTE(TRIM(MID(B9905, 1, 3))," ","0"))</f>
        <v>E54</v>
      </c>
      <c r="H9905" s="2" t="str">
        <f>IF(Table13456[[#This Row],[first]]="0",SUBSTITUTE(TRIM(MID(B9905, 5, 3))," ","0"),SUBSTITUTE(TRIM(MID(B9905, 4, 3))," ","0"))</f>
        <v>407</v>
      </c>
      <c r="I9905" s="2" t="str">
        <f>IF(Table13456[[#This Row],[first]]="0",SUBSTITUTE(TRIM(MID(B9905, 8, 3))," ","0"),SUBSTITUTE(TRIM(MID(B9905, 7, 3))," ","0"))</f>
        <v>550</v>
      </c>
      <c r="J9905" s="2">
        <v>1</v>
      </c>
      <c r="K9905" s="2" t="str">
        <f t="shared" si="462"/>
        <v>E54</v>
      </c>
      <c r="L9905" s="2" t="str">
        <f t="shared" si="463"/>
        <v>407</v>
      </c>
      <c r="M9905" s="2" t="str">
        <f t="shared" si="464"/>
        <v>550</v>
      </c>
    </row>
    <row r="9906" spans="2:13" x14ac:dyDescent="0.25">
      <c r="B9906" s="2" t="s">
        <v>19459</v>
      </c>
      <c r="C9906" s="2" t="s">
        <v>19460</v>
      </c>
      <c r="D9906" s="6" t="str">
        <f>+_xlfn.CONCAT(Table13456[[#This Row],[phase1]],Table13456[[#This Row],[phase2]],Table13456[[#This Row],[phase3]],Table13456[[#This Row],[phase4]])</f>
        <v>1E54407550</v>
      </c>
      <c r="E9906" s="2" t="str">
        <f>+Table13456[[#This Row],[DESCRIPTION]]</f>
        <v>05 TRACC NOSEPIECE / REFLECTIVE SHEETING</v>
      </c>
      <c r="F9906" s="2" t="str">
        <f>+LEFT(Table13456[[#This Row],[PAY ITEM]],1)</f>
        <v>E</v>
      </c>
      <c r="G9906" s="2" t="str">
        <f>IF(Table13456[[#This Row],[first]]="0",SUBSTITUTE(TRIM(MID(B9906, 2, 3))," ","0"),SUBSTITUTE(TRIM(MID(B9906, 1, 3))," ","0"))</f>
        <v>E54</v>
      </c>
      <c r="H9906" s="2" t="str">
        <f>IF(Table13456[[#This Row],[first]]="0",SUBSTITUTE(TRIM(MID(B9906, 5, 3))," ","0"),SUBSTITUTE(TRIM(MID(B9906, 4, 3))," ","0"))</f>
        <v>407</v>
      </c>
      <c r="I9906" s="2" t="str">
        <f>IF(Table13456[[#This Row],[first]]="0",SUBSTITUTE(TRIM(MID(B9906, 8, 3))," ","0"),SUBSTITUTE(TRIM(MID(B9906, 7, 3))," ","0"))</f>
        <v>550</v>
      </c>
      <c r="J9906" s="2">
        <v>1</v>
      </c>
      <c r="K9906" s="2" t="str">
        <f t="shared" si="462"/>
        <v>E54</v>
      </c>
      <c r="L9906" s="2" t="str">
        <f t="shared" si="463"/>
        <v>407</v>
      </c>
      <c r="M9906" s="2" t="str">
        <f t="shared" si="464"/>
        <v>550</v>
      </c>
    </row>
    <row r="9907" spans="2:13" x14ac:dyDescent="0.25">
      <c r="B9907" s="2" t="s">
        <v>19461</v>
      </c>
      <c r="C9907" s="2" t="s">
        <v>19462</v>
      </c>
      <c r="D9907" s="6" t="str">
        <f>+_xlfn.CONCAT(Table13456[[#This Row],[phase1]],Table13456[[#This Row],[phase2]],Table13456[[#This Row],[phase3]],Table13456[[#This Row],[phase4]])</f>
        <v>1E54407550</v>
      </c>
      <c r="E9907" s="2" t="str">
        <f>+Table13456[[#This Row],[DESCRIPTION]]</f>
        <v>05 TRACC SLED / SHREDDER ASSEMBLY</v>
      </c>
      <c r="F9907" s="2" t="str">
        <f>+LEFT(Table13456[[#This Row],[PAY ITEM]],1)</f>
        <v>E</v>
      </c>
      <c r="G9907" s="2" t="str">
        <f>IF(Table13456[[#This Row],[first]]="0",SUBSTITUTE(TRIM(MID(B9907, 2, 3))," ","0"),SUBSTITUTE(TRIM(MID(B9907, 1, 3))," ","0"))</f>
        <v>E54</v>
      </c>
      <c r="H9907" s="2" t="str">
        <f>IF(Table13456[[#This Row],[first]]="0",SUBSTITUTE(TRIM(MID(B9907, 5, 3))," ","0"),SUBSTITUTE(TRIM(MID(B9907, 4, 3))," ","0"))</f>
        <v>407</v>
      </c>
      <c r="I9907" s="2" t="str">
        <f>IF(Table13456[[#This Row],[first]]="0",SUBSTITUTE(TRIM(MID(B9907, 8, 3))," ","0"),SUBSTITUTE(TRIM(MID(B9907, 7, 3))," ","0"))</f>
        <v>550</v>
      </c>
      <c r="J9907" s="2">
        <v>1</v>
      </c>
      <c r="K9907" s="2" t="str">
        <f t="shared" si="462"/>
        <v>E54</v>
      </c>
      <c r="L9907" s="2" t="str">
        <f t="shared" si="463"/>
        <v>407</v>
      </c>
      <c r="M9907" s="2" t="str">
        <f t="shared" si="464"/>
        <v>550</v>
      </c>
    </row>
    <row r="9908" spans="2:13" x14ac:dyDescent="0.25">
      <c r="B9908" s="2" t="s">
        <v>19463</v>
      </c>
      <c r="C9908" s="2" t="s">
        <v>19464</v>
      </c>
      <c r="D9908" s="6" t="str">
        <f>+_xlfn.CONCAT(Table13456[[#This Row],[phase1]],Table13456[[#This Row],[phase2]],Table13456[[#This Row],[phase3]],Table13456[[#This Row],[phase4]])</f>
        <v>1E54407550</v>
      </c>
      <c r="E9908" s="2" t="str">
        <f>+Table13456[[#This Row],[DESCRIPTION]]</f>
        <v>05 TRACC FRAME ASSEMBLY</v>
      </c>
      <c r="F9908" s="2" t="str">
        <f>+LEFT(Table13456[[#This Row],[PAY ITEM]],1)</f>
        <v>E</v>
      </c>
      <c r="G9908" s="2" t="str">
        <f>IF(Table13456[[#This Row],[first]]="0",SUBSTITUTE(TRIM(MID(B9908, 2, 3))," ","0"),SUBSTITUTE(TRIM(MID(B9908, 1, 3))," ","0"))</f>
        <v>E54</v>
      </c>
      <c r="H9908" s="2" t="str">
        <f>IF(Table13456[[#This Row],[first]]="0",SUBSTITUTE(TRIM(MID(B9908, 5, 3))," ","0"),SUBSTITUTE(TRIM(MID(B9908, 4, 3))," ","0"))</f>
        <v>407</v>
      </c>
      <c r="I9908" s="2" t="str">
        <f>IF(Table13456[[#This Row],[first]]="0",SUBSTITUTE(TRIM(MID(B9908, 8, 3))," ","0"),SUBSTITUTE(TRIM(MID(B9908, 7, 3))," ","0"))</f>
        <v>550</v>
      </c>
      <c r="J9908" s="2">
        <v>1</v>
      </c>
      <c r="K9908" s="2" t="str">
        <f t="shared" si="462"/>
        <v>E54</v>
      </c>
      <c r="L9908" s="2" t="str">
        <f t="shared" si="463"/>
        <v>407</v>
      </c>
      <c r="M9908" s="2" t="str">
        <f t="shared" si="464"/>
        <v>550</v>
      </c>
    </row>
    <row r="9909" spans="2:13" x14ac:dyDescent="0.25">
      <c r="B9909" s="2" t="s">
        <v>19465</v>
      </c>
      <c r="C9909" s="2" t="s">
        <v>19466</v>
      </c>
      <c r="D9909" s="6" t="str">
        <f>+_xlfn.CONCAT(Table13456[[#This Row],[phase1]],Table13456[[#This Row],[phase2]],Table13456[[#This Row],[phase3]],Table13456[[#This Row],[phase4]])</f>
        <v>1E54407550</v>
      </c>
      <c r="E9909" s="2" t="str">
        <f>+Table13456[[#This Row],[DESCRIPTION]]</f>
        <v>05 TRACC BACKUP FRAME ASSEMBLY</v>
      </c>
      <c r="F9909" s="2" t="str">
        <f>+LEFT(Table13456[[#This Row],[PAY ITEM]],1)</f>
        <v>E</v>
      </c>
      <c r="G9909" s="2" t="str">
        <f>IF(Table13456[[#This Row],[first]]="0",SUBSTITUTE(TRIM(MID(B9909, 2, 3))," ","0"),SUBSTITUTE(TRIM(MID(B9909, 1, 3))," ","0"))</f>
        <v>E54</v>
      </c>
      <c r="H9909" s="2" t="str">
        <f>IF(Table13456[[#This Row],[first]]="0",SUBSTITUTE(TRIM(MID(B9909, 5, 3))," ","0"),SUBSTITUTE(TRIM(MID(B9909, 4, 3))," ","0"))</f>
        <v>407</v>
      </c>
      <c r="I9909" s="2" t="str">
        <f>IF(Table13456[[#This Row],[first]]="0",SUBSTITUTE(TRIM(MID(B9909, 8, 3))," ","0"),SUBSTITUTE(TRIM(MID(B9909, 7, 3))," ","0"))</f>
        <v>550</v>
      </c>
      <c r="J9909" s="2">
        <v>1</v>
      </c>
      <c r="K9909" s="2" t="str">
        <f t="shared" si="462"/>
        <v>E54</v>
      </c>
      <c r="L9909" s="2" t="str">
        <f t="shared" si="463"/>
        <v>407</v>
      </c>
      <c r="M9909" s="2" t="str">
        <f t="shared" si="464"/>
        <v>550</v>
      </c>
    </row>
    <row r="9910" spans="2:13" x14ac:dyDescent="0.25">
      <c r="B9910" s="2" t="s">
        <v>19467</v>
      </c>
      <c r="C9910" s="2" t="s">
        <v>19468</v>
      </c>
      <c r="D9910" s="6" t="str">
        <f>+_xlfn.CONCAT(Table13456[[#This Row],[phase1]],Table13456[[#This Row],[phase2]],Table13456[[#This Row],[phase3]],Table13456[[#This Row],[phase4]])</f>
        <v>1E54407550</v>
      </c>
      <c r="E9910" s="2" t="str">
        <f>+Table13456[[#This Row],[DESCRIPTION]]</f>
        <v>05 TRACC FENDER 1 BAY (35")</v>
      </c>
      <c r="F9910" s="2" t="str">
        <f>+LEFT(Table13456[[#This Row],[PAY ITEM]],1)</f>
        <v>E</v>
      </c>
      <c r="G9910" s="2" t="str">
        <f>IF(Table13456[[#This Row],[first]]="0",SUBSTITUTE(TRIM(MID(B9910, 2, 3))," ","0"),SUBSTITUTE(TRIM(MID(B9910, 1, 3))," ","0"))</f>
        <v>E54</v>
      </c>
      <c r="H9910" s="2" t="str">
        <f>IF(Table13456[[#This Row],[first]]="0",SUBSTITUTE(TRIM(MID(B9910, 5, 3))," ","0"),SUBSTITUTE(TRIM(MID(B9910, 4, 3))," ","0"))</f>
        <v>407</v>
      </c>
      <c r="I9910" s="2" t="str">
        <f>IF(Table13456[[#This Row],[first]]="0",SUBSTITUTE(TRIM(MID(B9910, 8, 3))," ","0"),SUBSTITUTE(TRIM(MID(B9910, 7, 3))," ","0"))</f>
        <v>550</v>
      </c>
      <c r="J9910" s="2">
        <v>1</v>
      </c>
      <c r="K9910" s="2" t="str">
        <f t="shared" si="462"/>
        <v>E54</v>
      </c>
      <c r="L9910" s="2" t="str">
        <f t="shared" si="463"/>
        <v>407</v>
      </c>
      <c r="M9910" s="2" t="str">
        <f t="shared" si="464"/>
        <v>550</v>
      </c>
    </row>
    <row r="9911" spans="2:13" x14ac:dyDescent="0.25">
      <c r="B9911" s="2" t="s">
        <v>19469</v>
      </c>
      <c r="C9911" s="2" t="s">
        <v>19470</v>
      </c>
      <c r="D9911" s="6" t="str">
        <f>+_xlfn.CONCAT(Table13456[[#This Row],[phase1]],Table13456[[#This Row],[phase2]],Table13456[[#This Row],[phase3]],Table13456[[#This Row],[phase4]])</f>
        <v>1E54407550</v>
      </c>
      <c r="E9911" s="2" t="str">
        <f>+Table13456[[#This Row],[DESCRIPTION]]</f>
        <v>05 TRACC FENDER 2 BAY (62")</v>
      </c>
      <c r="F9911" s="2" t="str">
        <f>+LEFT(Table13456[[#This Row],[PAY ITEM]],1)</f>
        <v>E</v>
      </c>
      <c r="G9911" s="2" t="str">
        <f>IF(Table13456[[#This Row],[first]]="0",SUBSTITUTE(TRIM(MID(B9911, 2, 3))," ","0"),SUBSTITUTE(TRIM(MID(B9911, 1, 3))," ","0"))</f>
        <v>E54</v>
      </c>
      <c r="H9911" s="2" t="str">
        <f>IF(Table13456[[#This Row],[first]]="0",SUBSTITUTE(TRIM(MID(B9911, 5, 3))," ","0"),SUBSTITUTE(TRIM(MID(B9911, 4, 3))," ","0"))</f>
        <v>407</v>
      </c>
      <c r="I9911" s="2" t="str">
        <f>IF(Table13456[[#This Row],[first]]="0",SUBSTITUTE(TRIM(MID(B9911, 8, 3))," ","0"),SUBSTITUTE(TRIM(MID(B9911, 7, 3))," ","0"))</f>
        <v>550</v>
      </c>
      <c r="J9911" s="2">
        <v>1</v>
      </c>
      <c r="K9911" s="2" t="str">
        <f t="shared" si="462"/>
        <v>E54</v>
      </c>
      <c r="L9911" s="2" t="str">
        <f t="shared" si="463"/>
        <v>407</v>
      </c>
      <c r="M9911" s="2" t="str">
        <f t="shared" si="464"/>
        <v>550</v>
      </c>
    </row>
    <row r="9912" spans="2:13" x14ac:dyDescent="0.25">
      <c r="B9912" s="2" t="s">
        <v>19471</v>
      </c>
      <c r="C9912" s="2" t="s">
        <v>19472</v>
      </c>
      <c r="D9912" s="6" t="str">
        <f>+_xlfn.CONCAT(Table13456[[#This Row],[phase1]],Table13456[[#This Row],[phase2]],Table13456[[#This Row],[phase3]],Table13456[[#This Row],[phase4]])</f>
        <v>1E54407550</v>
      </c>
      <c r="E9912" s="2" t="str">
        <f>+Table13456[[#This Row],[DESCRIPTION]]</f>
        <v>05 TRACC FRONT ANCHOR WELDMENT</v>
      </c>
      <c r="F9912" s="2" t="str">
        <f>+LEFT(Table13456[[#This Row],[PAY ITEM]],1)</f>
        <v>E</v>
      </c>
      <c r="G9912" s="2" t="str">
        <f>IF(Table13456[[#This Row],[first]]="0",SUBSTITUTE(TRIM(MID(B9912, 2, 3))," ","0"),SUBSTITUTE(TRIM(MID(B9912, 1, 3))," ","0"))</f>
        <v>E54</v>
      </c>
      <c r="H9912" s="2" t="str">
        <f>IF(Table13456[[#This Row],[first]]="0",SUBSTITUTE(TRIM(MID(B9912, 5, 3))," ","0"),SUBSTITUTE(TRIM(MID(B9912, 4, 3))," ","0"))</f>
        <v>407</v>
      </c>
      <c r="I9912" s="2" t="str">
        <f>IF(Table13456[[#This Row],[first]]="0",SUBSTITUTE(TRIM(MID(B9912, 8, 3))," ","0"),SUBSTITUTE(TRIM(MID(B9912, 7, 3))," ","0"))</f>
        <v>550</v>
      </c>
      <c r="J9912" s="2">
        <v>1</v>
      </c>
      <c r="K9912" s="2" t="str">
        <f t="shared" si="462"/>
        <v>E54</v>
      </c>
      <c r="L9912" s="2" t="str">
        <f t="shared" si="463"/>
        <v>407</v>
      </c>
      <c r="M9912" s="2" t="str">
        <f t="shared" si="464"/>
        <v>550</v>
      </c>
    </row>
    <row r="9913" spans="2:13" x14ac:dyDescent="0.25">
      <c r="B9913" s="2" t="s">
        <v>19473</v>
      </c>
      <c r="C9913" s="2" t="s">
        <v>19474</v>
      </c>
      <c r="D9913" s="6" t="str">
        <f>+_xlfn.CONCAT(Table13456[[#This Row],[phase1]],Table13456[[#This Row],[phase2]],Table13456[[#This Row],[phase3]],Table13456[[#This Row],[phase4]])</f>
        <v>1E54407550</v>
      </c>
      <c r="E9913" s="2" t="str">
        <f>+Table13456[[#This Row],[DESCRIPTION]]</f>
        <v>05 TRACC CROSSTIE WELDMENT</v>
      </c>
      <c r="F9913" s="2" t="str">
        <f>+LEFT(Table13456[[#This Row],[PAY ITEM]],1)</f>
        <v>E</v>
      </c>
      <c r="G9913" s="2" t="str">
        <f>IF(Table13456[[#This Row],[first]]="0",SUBSTITUTE(TRIM(MID(B9913, 2, 3))," ","0"),SUBSTITUTE(TRIM(MID(B9913, 1, 3))," ","0"))</f>
        <v>E54</v>
      </c>
      <c r="H9913" s="2" t="str">
        <f>IF(Table13456[[#This Row],[first]]="0",SUBSTITUTE(TRIM(MID(B9913, 5, 3))," ","0"),SUBSTITUTE(TRIM(MID(B9913, 4, 3))," ","0"))</f>
        <v>407</v>
      </c>
      <c r="I9913" s="2" t="str">
        <f>IF(Table13456[[#This Row],[first]]="0",SUBSTITUTE(TRIM(MID(B9913, 8, 3))," ","0"),SUBSTITUTE(TRIM(MID(B9913, 7, 3))," ","0"))</f>
        <v>550</v>
      </c>
      <c r="J9913" s="2">
        <v>1</v>
      </c>
      <c r="K9913" s="2" t="str">
        <f t="shared" si="462"/>
        <v>E54</v>
      </c>
      <c r="L9913" s="2" t="str">
        <f t="shared" si="463"/>
        <v>407</v>
      </c>
      <c r="M9913" s="2" t="str">
        <f t="shared" si="464"/>
        <v>550</v>
      </c>
    </row>
    <row r="9914" spans="2:13" x14ac:dyDescent="0.25">
      <c r="B9914" s="2" t="s">
        <v>19475</v>
      </c>
      <c r="C9914" s="2" t="s">
        <v>19476</v>
      </c>
      <c r="D9914" s="6" t="str">
        <f>+_xlfn.CONCAT(Table13456[[#This Row],[phase1]],Table13456[[#This Row],[phase2]],Table13456[[#This Row],[phase3]],Table13456[[#This Row],[phase4]])</f>
        <v>1E54407550</v>
      </c>
      <c r="E9914" s="2" t="str">
        <f>+Table13456[[#This Row],[DESCRIPTION]]</f>
        <v>05 TRACC BASE ANGLE X 72"</v>
      </c>
      <c r="F9914" s="2" t="str">
        <f>+LEFT(Table13456[[#This Row],[PAY ITEM]],1)</f>
        <v>E</v>
      </c>
      <c r="G9914" s="2" t="str">
        <f>IF(Table13456[[#This Row],[first]]="0",SUBSTITUTE(TRIM(MID(B9914, 2, 3))," ","0"),SUBSTITUTE(TRIM(MID(B9914, 1, 3))," ","0"))</f>
        <v>E54</v>
      </c>
      <c r="H9914" s="2" t="str">
        <f>IF(Table13456[[#This Row],[first]]="0",SUBSTITUTE(TRIM(MID(B9914, 5, 3))," ","0"),SUBSTITUTE(TRIM(MID(B9914, 4, 3))," ","0"))</f>
        <v>407</v>
      </c>
      <c r="I9914" s="2" t="str">
        <f>IF(Table13456[[#This Row],[first]]="0",SUBSTITUTE(TRIM(MID(B9914, 8, 3))," ","0"),SUBSTITUTE(TRIM(MID(B9914, 7, 3))," ","0"))</f>
        <v>550</v>
      </c>
      <c r="J9914" s="2">
        <v>1</v>
      </c>
      <c r="K9914" s="2" t="str">
        <f t="shared" si="462"/>
        <v>E54</v>
      </c>
      <c r="L9914" s="2" t="str">
        <f t="shared" si="463"/>
        <v>407</v>
      </c>
      <c r="M9914" s="2" t="str">
        <f t="shared" si="464"/>
        <v>550</v>
      </c>
    </row>
    <row r="9915" spans="2:13" x14ac:dyDescent="0.25">
      <c r="B9915" s="2" t="s">
        <v>19477</v>
      </c>
      <c r="C9915" s="2" t="s">
        <v>19478</v>
      </c>
      <c r="D9915" s="6" t="str">
        <f>+_xlfn.CONCAT(Table13456[[#This Row],[phase1]],Table13456[[#This Row],[phase2]],Table13456[[#This Row],[phase3]],Table13456[[#This Row],[phase4]])</f>
        <v>1E54407551</v>
      </c>
      <c r="E9915" s="2" t="str">
        <f>+Table13456[[#This Row],[DESCRIPTION]]</f>
        <v>05 TRACC BEAM GUIDE X 72"</v>
      </c>
      <c r="F9915" s="2" t="str">
        <f>+LEFT(Table13456[[#This Row],[PAY ITEM]],1)</f>
        <v>E</v>
      </c>
      <c r="G9915" s="2" t="str">
        <f>IF(Table13456[[#This Row],[first]]="0",SUBSTITUTE(TRIM(MID(B9915, 2, 3))," ","0"),SUBSTITUTE(TRIM(MID(B9915, 1, 3))," ","0"))</f>
        <v>E54</v>
      </c>
      <c r="H9915" s="2" t="str">
        <f>IF(Table13456[[#This Row],[first]]="0",SUBSTITUTE(TRIM(MID(B9915, 5, 3))," ","0"),SUBSTITUTE(TRIM(MID(B9915, 4, 3))," ","0"))</f>
        <v>407</v>
      </c>
      <c r="I9915" s="2" t="str">
        <f>IF(Table13456[[#This Row],[first]]="0",SUBSTITUTE(TRIM(MID(B9915, 8, 3))," ","0"),SUBSTITUTE(TRIM(MID(B9915, 7, 3))," ","0"))</f>
        <v>551</v>
      </c>
      <c r="J9915" s="2">
        <v>1</v>
      </c>
      <c r="K9915" s="2" t="str">
        <f t="shared" si="462"/>
        <v>E54</v>
      </c>
      <c r="L9915" s="2" t="str">
        <f t="shared" si="463"/>
        <v>407</v>
      </c>
      <c r="M9915" s="2" t="str">
        <f t="shared" si="464"/>
        <v>551</v>
      </c>
    </row>
    <row r="9916" spans="2:13" x14ac:dyDescent="0.25">
      <c r="B9916" s="2" t="s">
        <v>19479</v>
      </c>
      <c r="C9916" s="2" t="s">
        <v>19480</v>
      </c>
      <c r="D9916" s="6" t="str">
        <f>+_xlfn.CONCAT(Table13456[[#This Row],[phase1]],Table13456[[#This Row],[phase2]],Table13456[[#This Row],[phase3]],Table13456[[#This Row],[phase4]])</f>
        <v>1E54407551</v>
      </c>
      <c r="E9916" s="2" t="str">
        <f>+Table13456[[#This Row],[DESCRIPTION]]</f>
        <v>05 TRACC DOUBLER PLATE</v>
      </c>
      <c r="F9916" s="2" t="str">
        <f>+LEFT(Table13456[[#This Row],[PAY ITEM]],1)</f>
        <v>E</v>
      </c>
      <c r="G9916" s="2" t="str">
        <f>IF(Table13456[[#This Row],[first]]="0",SUBSTITUTE(TRIM(MID(B9916, 2, 3))," ","0"),SUBSTITUTE(TRIM(MID(B9916, 1, 3))," ","0"))</f>
        <v>E54</v>
      </c>
      <c r="H9916" s="2" t="str">
        <f>IF(Table13456[[#This Row],[first]]="0",SUBSTITUTE(TRIM(MID(B9916, 5, 3))," ","0"),SUBSTITUTE(TRIM(MID(B9916, 4, 3))," ","0"))</f>
        <v>407</v>
      </c>
      <c r="I9916" s="2" t="str">
        <f>IF(Table13456[[#This Row],[first]]="0",SUBSTITUTE(TRIM(MID(B9916, 8, 3))," ","0"),SUBSTITUTE(TRIM(MID(B9916, 7, 3))," ","0"))</f>
        <v>551</v>
      </c>
      <c r="J9916" s="2">
        <v>1</v>
      </c>
      <c r="K9916" s="2" t="str">
        <f t="shared" si="462"/>
        <v>E54</v>
      </c>
      <c r="L9916" s="2" t="str">
        <f t="shared" si="463"/>
        <v>407</v>
      </c>
      <c r="M9916" s="2" t="str">
        <f t="shared" si="464"/>
        <v>551</v>
      </c>
    </row>
    <row r="9917" spans="2:13" x14ac:dyDescent="0.25">
      <c r="B9917" s="2" t="s">
        <v>19481</v>
      </c>
      <c r="C9917" s="2" t="s">
        <v>19482</v>
      </c>
      <c r="D9917" s="6" t="str">
        <f>+_xlfn.CONCAT(Table13456[[#This Row],[phase1]],Table13456[[#This Row],[phase2]],Table13456[[#This Row],[phase3]],Table13456[[#This Row],[phase4]])</f>
        <v>1E54407551</v>
      </c>
      <c r="E9917" s="2" t="str">
        <f>+Table13456[[#This Row],[DESCRIPTION]]</f>
        <v>05 TRACC RIP PLATE KIT STAGE 1</v>
      </c>
      <c r="F9917" s="2" t="str">
        <f>+LEFT(Table13456[[#This Row],[PAY ITEM]],1)</f>
        <v>E</v>
      </c>
      <c r="G9917" s="2" t="str">
        <f>IF(Table13456[[#This Row],[first]]="0",SUBSTITUTE(TRIM(MID(B9917, 2, 3))," ","0"),SUBSTITUTE(TRIM(MID(B9917, 1, 3))," ","0"))</f>
        <v>E54</v>
      </c>
      <c r="H9917" s="2" t="str">
        <f>IF(Table13456[[#This Row],[first]]="0",SUBSTITUTE(TRIM(MID(B9917, 5, 3))," ","0"),SUBSTITUTE(TRIM(MID(B9917, 4, 3))," ","0"))</f>
        <v>407</v>
      </c>
      <c r="I9917" s="2" t="str">
        <f>IF(Table13456[[#This Row],[first]]="0",SUBSTITUTE(TRIM(MID(B9917, 8, 3))," ","0"),SUBSTITUTE(TRIM(MID(B9917, 7, 3))," ","0"))</f>
        <v>551</v>
      </c>
      <c r="J9917" s="2">
        <v>1</v>
      </c>
      <c r="K9917" s="2" t="str">
        <f t="shared" si="462"/>
        <v>E54</v>
      </c>
      <c r="L9917" s="2" t="str">
        <f t="shared" si="463"/>
        <v>407</v>
      </c>
      <c r="M9917" s="2" t="str">
        <f t="shared" si="464"/>
        <v>551</v>
      </c>
    </row>
    <row r="9918" spans="2:13" x14ac:dyDescent="0.25">
      <c r="B9918" s="2" t="s">
        <v>19483</v>
      </c>
      <c r="C9918" s="2" t="s">
        <v>19484</v>
      </c>
      <c r="D9918" s="6" t="str">
        <f>+_xlfn.CONCAT(Table13456[[#This Row],[phase1]],Table13456[[#This Row],[phase2]],Table13456[[#This Row],[phase3]],Table13456[[#This Row],[phase4]])</f>
        <v>1E54407551</v>
      </c>
      <c r="E9918" s="2" t="str">
        <f>+Table13456[[#This Row],[DESCRIPTION]]</f>
        <v>05 TRACC RIP PLATE KIT STAGE 2</v>
      </c>
      <c r="F9918" s="2" t="str">
        <f>+LEFT(Table13456[[#This Row],[PAY ITEM]],1)</f>
        <v>E</v>
      </c>
      <c r="G9918" s="2" t="str">
        <f>IF(Table13456[[#This Row],[first]]="0",SUBSTITUTE(TRIM(MID(B9918, 2, 3))," ","0"),SUBSTITUTE(TRIM(MID(B9918, 1, 3))," ","0"))</f>
        <v>E54</v>
      </c>
      <c r="H9918" s="2" t="str">
        <f>IF(Table13456[[#This Row],[first]]="0",SUBSTITUTE(TRIM(MID(B9918, 5, 3))," ","0"),SUBSTITUTE(TRIM(MID(B9918, 4, 3))," ","0"))</f>
        <v>407</v>
      </c>
      <c r="I9918" s="2" t="str">
        <f>IF(Table13456[[#This Row],[first]]="0",SUBSTITUTE(TRIM(MID(B9918, 8, 3))," ","0"),SUBSTITUTE(TRIM(MID(B9918, 7, 3))," ","0"))</f>
        <v>551</v>
      </c>
      <c r="J9918" s="2">
        <v>1</v>
      </c>
      <c r="K9918" s="2" t="str">
        <f t="shared" si="462"/>
        <v>E54</v>
      </c>
      <c r="L9918" s="2" t="str">
        <f t="shared" si="463"/>
        <v>407</v>
      </c>
      <c r="M9918" s="2" t="str">
        <f t="shared" si="464"/>
        <v>551</v>
      </c>
    </row>
    <row r="9919" spans="2:13" x14ac:dyDescent="0.25">
      <c r="B9919" s="2" t="s">
        <v>19485</v>
      </c>
      <c r="C9919" s="2" t="s">
        <v>19486</v>
      </c>
      <c r="D9919" s="6" t="str">
        <f>+_xlfn.CONCAT(Table13456[[#This Row],[phase1]],Table13456[[#This Row],[phase2]],Table13456[[#This Row],[phase3]],Table13456[[#This Row],[phase4]])</f>
        <v>1E54407551</v>
      </c>
      <c r="E9919" s="2" t="str">
        <f>+Table13456[[#This Row],[DESCRIPTION]]</f>
        <v>05 TRACC RIP PLATE KIT STAGE 3</v>
      </c>
      <c r="F9919" s="2" t="str">
        <f>+LEFT(Table13456[[#This Row],[PAY ITEM]],1)</f>
        <v>E</v>
      </c>
      <c r="G9919" s="2" t="str">
        <f>IF(Table13456[[#This Row],[first]]="0",SUBSTITUTE(TRIM(MID(B9919, 2, 3))," ","0"),SUBSTITUTE(TRIM(MID(B9919, 1, 3))," ","0"))</f>
        <v>E54</v>
      </c>
      <c r="H9919" s="2" t="str">
        <f>IF(Table13456[[#This Row],[first]]="0",SUBSTITUTE(TRIM(MID(B9919, 5, 3))," ","0"),SUBSTITUTE(TRIM(MID(B9919, 4, 3))," ","0"))</f>
        <v>407</v>
      </c>
      <c r="I9919" s="2" t="str">
        <f>IF(Table13456[[#This Row],[first]]="0",SUBSTITUTE(TRIM(MID(B9919, 8, 3))," ","0"),SUBSTITUTE(TRIM(MID(B9919, 7, 3))," ","0"))</f>
        <v>551</v>
      </c>
      <c r="J9919" s="2">
        <v>1</v>
      </c>
      <c r="K9919" s="2" t="str">
        <f t="shared" si="462"/>
        <v>E54</v>
      </c>
      <c r="L9919" s="2" t="str">
        <f t="shared" si="463"/>
        <v>407</v>
      </c>
      <c r="M9919" s="2" t="str">
        <f t="shared" si="464"/>
        <v>551</v>
      </c>
    </row>
    <row r="9920" spans="2:13" x14ac:dyDescent="0.25">
      <c r="B9920" s="2" t="s">
        <v>19487</v>
      </c>
      <c r="C9920" s="2" t="s">
        <v>19488</v>
      </c>
      <c r="D9920" s="6" t="str">
        <f>+_xlfn.CONCAT(Table13456[[#This Row],[phase1]],Table13456[[#This Row],[phase2]],Table13456[[#This Row],[phase3]],Table13456[[#This Row],[phase4]])</f>
        <v>1E54407551</v>
      </c>
      <c r="E9920" s="2" t="str">
        <f>+Table13456[[#This Row],[DESCRIPTION]]</f>
        <v>05 TRACC RIP PLATE KIT STAGE 4</v>
      </c>
      <c r="F9920" s="2" t="str">
        <f>+LEFT(Table13456[[#This Row],[PAY ITEM]],1)</f>
        <v>E</v>
      </c>
      <c r="G9920" s="2" t="str">
        <f>IF(Table13456[[#This Row],[first]]="0",SUBSTITUTE(TRIM(MID(B9920, 2, 3))," ","0"),SUBSTITUTE(TRIM(MID(B9920, 1, 3))," ","0"))</f>
        <v>E54</v>
      </c>
      <c r="H9920" s="2" t="str">
        <f>IF(Table13456[[#This Row],[first]]="0",SUBSTITUTE(TRIM(MID(B9920, 5, 3))," ","0"),SUBSTITUTE(TRIM(MID(B9920, 4, 3))," ","0"))</f>
        <v>407</v>
      </c>
      <c r="I9920" s="2" t="str">
        <f>IF(Table13456[[#This Row],[first]]="0",SUBSTITUTE(TRIM(MID(B9920, 8, 3))," ","0"),SUBSTITUTE(TRIM(MID(B9920, 7, 3))," ","0"))</f>
        <v>551</v>
      </c>
      <c r="J9920" s="2">
        <v>1</v>
      </c>
      <c r="K9920" s="2" t="str">
        <f t="shared" si="462"/>
        <v>E54</v>
      </c>
      <c r="L9920" s="2" t="str">
        <f t="shared" si="463"/>
        <v>407</v>
      </c>
      <c r="M9920" s="2" t="str">
        <f t="shared" si="464"/>
        <v>551</v>
      </c>
    </row>
    <row r="9921" spans="2:13" x14ac:dyDescent="0.25">
      <c r="B9921" s="2" t="s">
        <v>19489</v>
      </c>
      <c r="C9921" s="2" t="s">
        <v>19490</v>
      </c>
      <c r="D9921" s="6" t="str">
        <f>+_xlfn.CONCAT(Table13456[[#This Row],[phase1]],Table13456[[#This Row],[phase2]],Table13456[[#This Row],[phase3]],Table13456[[#This Row],[phase4]])</f>
        <v>1E54407551</v>
      </c>
      <c r="E9921" s="2" t="str">
        <f>+Table13456[[#This Row],[DESCRIPTION]]</f>
        <v>05 TRACC TRANSITION TO BARRIER WALL UNI-DIRECTIONAL</v>
      </c>
      <c r="F9921" s="2" t="str">
        <f>+LEFT(Table13456[[#This Row],[PAY ITEM]],1)</f>
        <v>E</v>
      </c>
      <c r="G9921" s="2" t="str">
        <f>IF(Table13456[[#This Row],[first]]="0",SUBSTITUTE(TRIM(MID(B9921, 2, 3))," ","0"),SUBSTITUTE(TRIM(MID(B9921, 1, 3))," ","0"))</f>
        <v>E54</v>
      </c>
      <c r="H9921" s="2" t="str">
        <f>IF(Table13456[[#This Row],[first]]="0",SUBSTITUTE(TRIM(MID(B9921, 5, 3))," ","0"),SUBSTITUTE(TRIM(MID(B9921, 4, 3))," ","0"))</f>
        <v>407</v>
      </c>
      <c r="I9921" s="2" t="str">
        <f>IF(Table13456[[#This Row],[first]]="0",SUBSTITUTE(TRIM(MID(B9921, 8, 3))," ","0"),SUBSTITUTE(TRIM(MID(B9921, 7, 3))," ","0"))</f>
        <v>551</v>
      </c>
      <c r="J9921" s="2">
        <v>1</v>
      </c>
      <c r="K9921" s="2" t="str">
        <f t="shared" si="462"/>
        <v>E54</v>
      </c>
      <c r="L9921" s="2" t="str">
        <f t="shared" si="463"/>
        <v>407</v>
      </c>
      <c r="M9921" s="2" t="str">
        <f t="shared" si="464"/>
        <v>551</v>
      </c>
    </row>
    <row r="9922" spans="2:13" x14ac:dyDescent="0.25">
      <c r="B9922" s="2" t="s">
        <v>19491</v>
      </c>
      <c r="C9922" s="2" t="s">
        <v>19492</v>
      </c>
      <c r="D9922" s="6" t="str">
        <f>+_xlfn.CONCAT(Table13456[[#This Row],[phase1]],Table13456[[#This Row],[phase2]],Table13456[[#This Row],[phase3]],Table13456[[#This Row],[phase4]])</f>
        <v>1E54407551</v>
      </c>
      <c r="E9922" s="2" t="str">
        <f>+Table13456[[#This Row],[DESCRIPTION]]</f>
        <v>05 TRACC TRANSITION TO BARRIER WALL BI-DIRECTIONAL</v>
      </c>
      <c r="F9922" s="2" t="str">
        <f>+LEFT(Table13456[[#This Row],[PAY ITEM]],1)</f>
        <v>E</v>
      </c>
      <c r="G9922" s="2" t="str">
        <f>IF(Table13456[[#This Row],[first]]="0",SUBSTITUTE(TRIM(MID(B9922, 2, 3))," ","0"),SUBSTITUTE(TRIM(MID(B9922, 1, 3))," ","0"))</f>
        <v>E54</v>
      </c>
      <c r="H9922" s="2" t="str">
        <f>IF(Table13456[[#This Row],[first]]="0",SUBSTITUTE(TRIM(MID(B9922, 5, 3))," ","0"),SUBSTITUTE(TRIM(MID(B9922, 4, 3))," ","0"))</f>
        <v>407</v>
      </c>
      <c r="I9922" s="2" t="str">
        <f>IF(Table13456[[#This Row],[first]]="0",SUBSTITUTE(TRIM(MID(B9922, 8, 3))," ","0"),SUBSTITUTE(TRIM(MID(B9922, 7, 3))," ","0"))</f>
        <v>551</v>
      </c>
      <c r="J9922" s="2">
        <v>1</v>
      </c>
      <c r="K9922" s="2" t="str">
        <f t="shared" si="462"/>
        <v>E54</v>
      </c>
      <c r="L9922" s="2" t="str">
        <f t="shared" si="463"/>
        <v>407</v>
      </c>
      <c r="M9922" s="2" t="str">
        <f t="shared" si="464"/>
        <v>551</v>
      </c>
    </row>
    <row r="9923" spans="2:13" x14ac:dyDescent="0.25">
      <c r="B9923" s="2" t="s">
        <v>19493</v>
      </c>
      <c r="C9923" s="2" t="s">
        <v>19494</v>
      </c>
      <c r="D9923" s="6" t="str">
        <f>+_xlfn.CONCAT(Table13456[[#This Row],[phase1]],Table13456[[#This Row],[phase2]],Table13456[[#This Row],[phase3]],Table13456[[#This Row],[phase4]])</f>
        <v>1E54407551</v>
      </c>
      <c r="E9923" s="2" t="str">
        <f>+Table13456[[#This Row],[DESCRIPTION]]</f>
        <v>05 TRACC TRANSITION TO W BEAM MEDIAN</v>
      </c>
      <c r="F9923" s="2" t="str">
        <f>+LEFT(Table13456[[#This Row],[PAY ITEM]],1)</f>
        <v>E</v>
      </c>
      <c r="G9923" s="2" t="str">
        <f>IF(Table13456[[#This Row],[first]]="0",SUBSTITUTE(TRIM(MID(B9923, 2, 3))," ","0"),SUBSTITUTE(TRIM(MID(B9923, 1, 3))," ","0"))</f>
        <v>E54</v>
      </c>
      <c r="H9923" s="2" t="str">
        <f>IF(Table13456[[#This Row],[first]]="0",SUBSTITUTE(TRIM(MID(B9923, 5, 3))," ","0"),SUBSTITUTE(TRIM(MID(B9923, 4, 3))," ","0"))</f>
        <v>407</v>
      </c>
      <c r="I9923" s="2" t="str">
        <f>IF(Table13456[[#This Row],[first]]="0",SUBSTITUTE(TRIM(MID(B9923, 8, 3))," ","0"),SUBSTITUTE(TRIM(MID(B9923, 7, 3))," ","0"))</f>
        <v>551</v>
      </c>
      <c r="J9923" s="2">
        <v>1</v>
      </c>
      <c r="K9923" s="2" t="str">
        <f t="shared" ref="K9923:K9986" si="465">IF(LEN(G9923) = 3, G9923, TEXT(IF(LEN(G9923) = 2, "0" &amp; G9923, "00" &amp; G9923), "000"))</f>
        <v>E54</v>
      </c>
      <c r="L9923" s="2" t="str">
        <f t="shared" ref="L9923:L9986" si="466">IF(LEN(H9923) = 3, H9923, TEXT(IF(LEN(H9923) = 2, "0" &amp; H9923, "00" &amp; H9923), "000"))</f>
        <v>407</v>
      </c>
      <c r="M9923" s="2" t="str">
        <f t="shared" ref="M9923:M9986" si="467">IF(LEN(I9923) = 3, I9923, TEXT(IF(LEN(I9923) = 2, "0" &amp; I9923, "00" &amp; I9923), "000"))</f>
        <v>551</v>
      </c>
    </row>
    <row r="9924" spans="2:13" x14ac:dyDescent="0.25">
      <c r="B9924" s="2" t="s">
        <v>19495</v>
      </c>
      <c r="C9924" s="2" t="s">
        <v>19496</v>
      </c>
      <c r="D9924" s="6" t="str">
        <f>+_xlfn.CONCAT(Table13456[[#This Row],[phase1]],Table13456[[#This Row],[phase2]],Table13456[[#This Row],[phase3]],Table13456[[#This Row],[phase4]])</f>
        <v>1E54407551</v>
      </c>
      <c r="E9924" s="2" t="str">
        <f>+Table13456[[#This Row],[DESCRIPTION]]</f>
        <v>05 TRACC ANCHOR KIT</v>
      </c>
      <c r="F9924" s="2" t="str">
        <f>+LEFT(Table13456[[#This Row],[PAY ITEM]],1)</f>
        <v>E</v>
      </c>
      <c r="G9924" s="2" t="str">
        <f>IF(Table13456[[#This Row],[first]]="0",SUBSTITUTE(TRIM(MID(B9924, 2, 3))," ","0"),SUBSTITUTE(TRIM(MID(B9924, 1, 3))," ","0"))</f>
        <v>E54</v>
      </c>
      <c r="H9924" s="2" t="str">
        <f>IF(Table13456[[#This Row],[first]]="0",SUBSTITUTE(TRIM(MID(B9924, 5, 3))," ","0"),SUBSTITUTE(TRIM(MID(B9924, 4, 3))," ","0"))</f>
        <v>407</v>
      </c>
      <c r="I9924" s="2" t="str">
        <f>IF(Table13456[[#This Row],[first]]="0",SUBSTITUTE(TRIM(MID(B9924, 8, 3))," ","0"),SUBSTITUTE(TRIM(MID(B9924, 7, 3))," ","0"))</f>
        <v>551</v>
      </c>
      <c r="J9924" s="2">
        <v>1</v>
      </c>
      <c r="K9924" s="2" t="str">
        <f t="shared" si="465"/>
        <v>E54</v>
      </c>
      <c r="L9924" s="2" t="str">
        <f t="shared" si="466"/>
        <v>407</v>
      </c>
      <c r="M9924" s="2" t="str">
        <f t="shared" si="467"/>
        <v>551</v>
      </c>
    </row>
    <row r="9925" spans="2:13" x14ac:dyDescent="0.25">
      <c r="B9925" s="2" t="s">
        <v>19497</v>
      </c>
      <c r="C9925" s="2" t="s">
        <v>19498</v>
      </c>
      <c r="D9925" s="6" t="str">
        <f>+_xlfn.CONCAT(Table13456[[#This Row],[phase1]],Table13456[[#This Row],[phase2]],Table13456[[#This Row],[phase3]],Table13456[[#This Row],[phase4]])</f>
        <v>1E54407006</v>
      </c>
      <c r="E9925" s="2" t="str">
        <f>+Table13456[[#This Row],[DESCRIPTION]]</f>
        <v>CRASH CUSHION  (RESET)</v>
      </c>
      <c r="F9925" s="2" t="str">
        <f>+LEFT(Table13456[[#This Row],[PAY ITEM]],1)</f>
        <v>E</v>
      </c>
      <c r="G9925" s="2" t="str">
        <f>IF(Table13456[[#This Row],[first]]="0",SUBSTITUTE(TRIM(MID(B9925, 2, 3))," ","0"),SUBSTITUTE(TRIM(MID(B9925, 1, 3))," ","0"))</f>
        <v>E54</v>
      </c>
      <c r="H9925" s="2" t="str">
        <f>IF(Table13456[[#This Row],[first]]="0",SUBSTITUTE(TRIM(MID(B9925, 5, 3))," ","0"),SUBSTITUTE(TRIM(MID(B9925, 4, 3))," ","0"))</f>
        <v>407</v>
      </c>
      <c r="I9925" s="2" t="str">
        <f>IF(Table13456[[#This Row],[first]]="0",SUBSTITUTE(TRIM(MID(B9925, 8, 3))," ","0"),SUBSTITUTE(TRIM(MID(B9925, 7, 3))," ","0"))</f>
        <v>6</v>
      </c>
      <c r="J9925" s="2">
        <v>1</v>
      </c>
      <c r="K9925" s="2" t="str">
        <f t="shared" si="465"/>
        <v>E54</v>
      </c>
      <c r="L9925" s="2" t="str">
        <f t="shared" si="466"/>
        <v>407</v>
      </c>
      <c r="M9925" s="2" t="str">
        <f t="shared" si="467"/>
        <v>006</v>
      </c>
    </row>
    <row r="9926" spans="2:13" x14ac:dyDescent="0.25">
      <c r="B9926" s="2" t="s">
        <v>19499</v>
      </c>
      <c r="C9926" s="2" t="s">
        <v>19500</v>
      </c>
      <c r="D9926" s="6" t="str">
        <f>+_xlfn.CONCAT(Table13456[[#This Row],[phase1]],Table13456[[#This Row],[phase2]],Table13456[[#This Row],[phase3]],Table13456[[#This Row],[phase4]])</f>
        <v>1E54407006</v>
      </c>
      <c r="E9926" s="2" t="str">
        <f>+Table13456[[#This Row],[DESCRIPTION]]</f>
        <v>CRASH CUSHION (CLEAN &amp; INSPECT)</v>
      </c>
      <c r="F9926" s="2" t="str">
        <f>+LEFT(Table13456[[#This Row],[PAY ITEM]],1)</f>
        <v>E</v>
      </c>
      <c r="G9926" s="2" t="str">
        <f>IF(Table13456[[#This Row],[first]]="0",SUBSTITUTE(TRIM(MID(B9926, 2, 3))," ","0"),SUBSTITUTE(TRIM(MID(B9926, 1, 3))," ","0"))</f>
        <v>E54</v>
      </c>
      <c r="H9926" s="2" t="str">
        <f>IF(Table13456[[#This Row],[first]]="0",SUBSTITUTE(TRIM(MID(B9926, 5, 3))," ","0"),SUBSTITUTE(TRIM(MID(B9926, 4, 3))," ","0"))</f>
        <v>407</v>
      </c>
      <c r="I9926" s="2" t="str">
        <f>IF(Table13456[[#This Row],[first]]="0",SUBSTITUTE(TRIM(MID(B9926, 8, 3))," ","0"),SUBSTITUTE(TRIM(MID(B9926, 7, 3))," ","0"))</f>
        <v>6</v>
      </c>
      <c r="J9926" s="2">
        <v>1</v>
      </c>
      <c r="K9926" s="2" t="str">
        <f t="shared" si="465"/>
        <v>E54</v>
      </c>
      <c r="L9926" s="2" t="str">
        <f t="shared" si="466"/>
        <v>407</v>
      </c>
      <c r="M9926" s="2" t="str">
        <f t="shared" si="467"/>
        <v>006</v>
      </c>
    </row>
    <row r="9927" spans="2:13" x14ac:dyDescent="0.25">
      <c r="B9927" s="2" t="s">
        <v>19501</v>
      </c>
      <c r="C9927" s="2" t="s">
        <v>19502</v>
      </c>
      <c r="D9927" s="6" t="str">
        <f>+_xlfn.CONCAT(Table13456[[#This Row],[phase1]],Table13456[[#This Row],[phase2]],Table13456[[#This Row],[phase3]],Table13456[[#This Row],[phase4]])</f>
        <v>1E54403100</v>
      </c>
      <c r="E9927" s="2" t="str">
        <f>+Table13456[[#This Row],[DESCRIPTION]]</f>
        <v>ATTENUATOR (QUADGUARD) F&amp;I (FENDER PANEL)</v>
      </c>
      <c r="F9927" s="2" t="str">
        <f>+LEFT(Table13456[[#This Row],[PAY ITEM]],1)</f>
        <v>E</v>
      </c>
      <c r="G9927" s="2" t="str">
        <f>IF(Table13456[[#This Row],[first]]="0",SUBSTITUTE(TRIM(MID(B9927, 2, 3))," ","0"),SUBSTITUTE(TRIM(MID(B9927, 1, 3))," ","0"))</f>
        <v>E54</v>
      </c>
      <c r="H9927" s="2" t="str">
        <f>IF(Table13456[[#This Row],[first]]="0",SUBSTITUTE(TRIM(MID(B9927, 5, 3))," ","0"),SUBSTITUTE(TRIM(MID(B9927, 4, 3))," ","0"))</f>
        <v>403</v>
      </c>
      <c r="I9927" s="2" t="str">
        <f>IF(Table13456[[#This Row],[first]]="0",SUBSTITUTE(TRIM(MID(B9927, 8, 3))," ","0"),SUBSTITUTE(TRIM(MID(B9927, 7, 3))," ","0"))</f>
        <v>100</v>
      </c>
      <c r="J9927" s="2">
        <v>1</v>
      </c>
      <c r="K9927" s="2" t="str">
        <f t="shared" si="465"/>
        <v>E54</v>
      </c>
      <c r="L9927" s="2" t="str">
        <f t="shared" si="466"/>
        <v>403</v>
      </c>
      <c r="M9927" s="2" t="str">
        <f t="shared" si="467"/>
        <v>100</v>
      </c>
    </row>
    <row r="9928" spans="2:13" x14ac:dyDescent="0.25">
      <c r="B9928" s="2" t="s">
        <v>19503</v>
      </c>
      <c r="C9928" s="2" t="s">
        <v>19504</v>
      </c>
      <c r="D9928" s="6" t="str">
        <f>+_xlfn.CONCAT(Table13456[[#This Row],[phase1]],Table13456[[#This Row],[phase2]],Table13456[[#This Row],[phase3]],Table13456[[#This Row],[phase4]])</f>
        <v>1E54403102</v>
      </c>
      <c r="E9928" s="2" t="str">
        <f>+Table13456[[#This Row],[DESCRIPTION]]</f>
        <v>ATTENUATOR (QUADGUARD) F&amp;I (DIAPHRAM)</v>
      </c>
      <c r="F9928" s="2" t="str">
        <f>+LEFT(Table13456[[#This Row],[PAY ITEM]],1)</f>
        <v>E</v>
      </c>
      <c r="G9928" s="2" t="str">
        <f>IF(Table13456[[#This Row],[first]]="0",SUBSTITUTE(TRIM(MID(B9928, 2, 3))," ","0"),SUBSTITUTE(TRIM(MID(B9928, 1, 3))," ","0"))</f>
        <v>E54</v>
      </c>
      <c r="H9928" s="2" t="str">
        <f>IF(Table13456[[#This Row],[first]]="0",SUBSTITUTE(TRIM(MID(B9928, 5, 3))," ","0"),SUBSTITUTE(TRIM(MID(B9928, 4, 3))," ","0"))</f>
        <v>403</v>
      </c>
      <c r="I9928" s="2" t="str">
        <f>IF(Table13456[[#This Row],[first]]="0",SUBSTITUTE(TRIM(MID(B9928, 8, 3))," ","0"),SUBSTITUTE(TRIM(MID(B9928, 7, 3))," ","0"))</f>
        <v>102</v>
      </c>
      <c r="J9928" s="2">
        <v>1</v>
      </c>
      <c r="K9928" s="2" t="str">
        <f t="shared" si="465"/>
        <v>E54</v>
      </c>
      <c r="L9928" s="2" t="str">
        <f t="shared" si="466"/>
        <v>403</v>
      </c>
      <c r="M9928" s="2" t="str">
        <f t="shared" si="467"/>
        <v>102</v>
      </c>
    </row>
    <row r="9929" spans="2:13" x14ac:dyDescent="0.25">
      <c r="B9929" s="2" t="s">
        <v>19505</v>
      </c>
      <c r="C9929" s="2" t="s">
        <v>19506</v>
      </c>
      <c r="D9929" s="6" t="str">
        <f>+_xlfn.CONCAT(Table13456[[#This Row],[phase1]],Table13456[[#This Row],[phase2]],Table13456[[#This Row],[phase3]],Table13456[[#This Row],[phase4]])</f>
        <v>1E54403102</v>
      </c>
      <c r="E9929" s="2" t="str">
        <f>+Table13456[[#This Row],[DESCRIPTION]]</f>
        <v>ATTENUATOR (QUADGUARD) F&amp;I (SIDE PANEL CONC CON)</v>
      </c>
      <c r="F9929" s="2" t="str">
        <f>+LEFT(Table13456[[#This Row],[PAY ITEM]],1)</f>
        <v>E</v>
      </c>
      <c r="G9929" s="2" t="str">
        <f>IF(Table13456[[#This Row],[first]]="0",SUBSTITUTE(TRIM(MID(B9929, 2, 3))," ","0"),SUBSTITUTE(TRIM(MID(B9929, 1, 3))," ","0"))</f>
        <v>E54</v>
      </c>
      <c r="H9929" s="2" t="str">
        <f>IF(Table13456[[#This Row],[first]]="0",SUBSTITUTE(TRIM(MID(B9929, 5, 3))," ","0"),SUBSTITUTE(TRIM(MID(B9929, 4, 3))," ","0"))</f>
        <v>403</v>
      </c>
      <c r="I9929" s="2" t="str">
        <f>IF(Table13456[[#This Row],[first]]="0",SUBSTITUTE(TRIM(MID(B9929, 8, 3))," ","0"),SUBSTITUTE(TRIM(MID(B9929, 7, 3))," ","0"))</f>
        <v>102</v>
      </c>
      <c r="J9929" s="2">
        <v>1</v>
      </c>
      <c r="K9929" s="2" t="str">
        <f t="shared" si="465"/>
        <v>E54</v>
      </c>
      <c r="L9929" s="2" t="str">
        <f t="shared" si="466"/>
        <v>403</v>
      </c>
      <c r="M9929" s="2" t="str">
        <f t="shared" si="467"/>
        <v>102</v>
      </c>
    </row>
    <row r="9930" spans="2:13" x14ac:dyDescent="0.25">
      <c r="B9930" s="2" t="s">
        <v>19507</v>
      </c>
      <c r="C9930" s="2" t="s">
        <v>19508</v>
      </c>
      <c r="D9930" s="6" t="str">
        <f>+_xlfn.CONCAT(Table13456[[#This Row],[phase1]],Table13456[[#This Row],[phase2]],Table13456[[#This Row],[phase3]],Table13456[[#This Row],[phase4]])</f>
        <v>1E54403102</v>
      </c>
      <c r="E9930" s="2" t="str">
        <f>+Table13456[[#This Row],[DESCRIPTION]]</f>
        <v>ATTENUATOR (QUADGRARD) F&amp;I (HAZARD RFLT-9 BUTTON)</v>
      </c>
      <c r="F9930" s="2" t="str">
        <f>+LEFT(Table13456[[#This Row],[PAY ITEM]],1)</f>
        <v>E</v>
      </c>
      <c r="G9930" s="2" t="str">
        <f>IF(Table13456[[#This Row],[first]]="0",SUBSTITUTE(TRIM(MID(B9930, 2, 3))," ","0"),SUBSTITUTE(TRIM(MID(B9930, 1, 3))," ","0"))</f>
        <v>E54</v>
      </c>
      <c r="H9930" s="2" t="str">
        <f>IF(Table13456[[#This Row],[first]]="0",SUBSTITUTE(TRIM(MID(B9930, 5, 3))," ","0"),SUBSTITUTE(TRIM(MID(B9930, 4, 3))," ","0"))</f>
        <v>403</v>
      </c>
      <c r="I9930" s="2" t="str">
        <f>IF(Table13456[[#This Row],[first]]="0",SUBSTITUTE(TRIM(MID(B9930, 8, 3))," ","0"),SUBSTITUTE(TRIM(MID(B9930, 7, 3))," ","0"))</f>
        <v>102</v>
      </c>
      <c r="J9930" s="2">
        <v>1</v>
      </c>
      <c r="K9930" s="2" t="str">
        <f t="shared" si="465"/>
        <v>E54</v>
      </c>
      <c r="L9930" s="2" t="str">
        <f t="shared" si="466"/>
        <v>403</v>
      </c>
      <c r="M9930" s="2" t="str">
        <f t="shared" si="467"/>
        <v>102</v>
      </c>
    </row>
    <row r="9931" spans="2:13" x14ac:dyDescent="0.25">
      <c r="B9931" s="2" t="s">
        <v>19509</v>
      </c>
      <c r="C9931" s="2" t="s">
        <v>19510</v>
      </c>
      <c r="D9931" s="6" t="str">
        <f>+_xlfn.CONCAT(Table13456[[#This Row],[phase1]],Table13456[[#This Row],[phase2]],Table13456[[#This Row],[phase3]],Table13456[[#This Row],[phase4]])</f>
        <v>1E54403103</v>
      </c>
      <c r="E9931" s="2" t="str">
        <f>+Table13456[[#This Row],[DESCRIPTION]]</f>
        <v>ATTENUATOR (QUADGUARD) F&amp;I (TRANS PANEL ASSEMBLY)</v>
      </c>
      <c r="F9931" s="2" t="str">
        <f>+LEFT(Table13456[[#This Row],[PAY ITEM]],1)</f>
        <v>E</v>
      </c>
      <c r="G9931" s="2" t="str">
        <f>IF(Table13456[[#This Row],[first]]="0",SUBSTITUTE(TRIM(MID(B9931, 2, 3))," ","0"),SUBSTITUTE(TRIM(MID(B9931, 1, 3))," ","0"))</f>
        <v>E54</v>
      </c>
      <c r="H9931" s="2" t="str">
        <f>IF(Table13456[[#This Row],[first]]="0",SUBSTITUTE(TRIM(MID(B9931, 5, 3))," ","0"),SUBSTITUTE(TRIM(MID(B9931, 4, 3))," ","0"))</f>
        <v>403</v>
      </c>
      <c r="I9931" s="2" t="str">
        <f>IF(Table13456[[#This Row],[first]]="0",SUBSTITUTE(TRIM(MID(B9931, 8, 3))," ","0"),SUBSTITUTE(TRIM(MID(B9931, 7, 3))," ","0"))</f>
        <v>103</v>
      </c>
      <c r="J9931" s="2">
        <v>1</v>
      </c>
      <c r="K9931" s="2" t="str">
        <f t="shared" si="465"/>
        <v>E54</v>
      </c>
      <c r="L9931" s="2" t="str">
        <f t="shared" si="466"/>
        <v>403</v>
      </c>
      <c r="M9931" s="2" t="str">
        <f t="shared" si="467"/>
        <v>103</v>
      </c>
    </row>
    <row r="9932" spans="2:13" x14ac:dyDescent="0.25">
      <c r="B9932" s="2" t="s">
        <v>19511</v>
      </c>
      <c r="C9932" s="2" t="s">
        <v>19512</v>
      </c>
      <c r="D9932" s="6" t="str">
        <f>+_xlfn.CONCAT(Table13456[[#This Row],[phase1]],Table13456[[#This Row],[phase2]],Table13456[[#This Row],[phase3]],Table13456[[#This Row],[phase4]])</f>
        <v>1E54403103</v>
      </c>
      <c r="E9932" s="2" t="str">
        <f>+Table13456[[#This Row],[DESCRIPTION]]</f>
        <v>ATTENUATOR (QUADGUARD) F&amp;I (CARTRIDGE ASSEMBLY)</v>
      </c>
      <c r="F9932" s="2" t="str">
        <f>+LEFT(Table13456[[#This Row],[PAY ITEM]],1)</f>
        <v>E</v>
      </c>
      <c r="G9932" s="2" t="str">
        <f>IF(Table13456[[#This Row],[first]]="0",SUBSTITUTE(TRIM(MID(B9932, 2, 3))," ","0"),SUBSTITUTE(TRIM(MID(B9932, 1, 3))," ","0"))</f>
        <v>E54</v>
      </c>
      <c r="H9932" s="2" t="str">
        <f>IF(Table13456[[#This Row],[first]]="0",SUBSTITUTE(TRIM(MID(B9932, 5, 3))," ","0"),SUBSTITUTE(TRIM(MID(B9932, 4, 3))," ","0"))</f>
        <v>403</v>
      </c>
      <c r="I9932" s="2" t="str">
        <f>IF(Table13456[[#This Row],[first]]="0",SUBSTITUTE(TRIM(MID(B9932, 8, 3))," ","0"),SUBSTITUTE(TRIM(MID(B9932, 7, 3))," ","0"))</f>
        <v>103</v>
      </c>
      <c r="J9932" s="2">
        <v>1</v>
      </c>
      <c r="K9932" s="2" t="str">
        <f t="shared" si="465"/>
        <v>E54</v>
      </c>
      <c r="L9932" s="2" t="str">
        <f t="shared" si="466"/>
        <v>403</v>
      </c>
      <c r="M9932" s="2" t="str">
        <f t="shared" si="467"/>
        <v>103</v>
      </c>
    </row>
    <row r="9933" spans="2:13" x14ac:dyDescent="0.25">
      <c r="B9933" s="2" t="s">
        <v>19513</v>
      </c>
      <c r="C9933" s="2" t="s">
        <v>19514</v>
      </c>
      <c r="D9933" s="6" t="str">
        <f>+_xlfn.CONCAT(Table13456[[#This Row],[phase1]],Table13456[[#This Row],[phase2]],Table13456[[#This Row],[phase3]],Table13456[[#This Row],[phase4]])</f>
        <v>1E54403104</v>
      </c>
      <c r="E9933" s="2" t="str">
        <f>+Table13456[[#This Row],[DESCRIPTION]]</f>
        <v>ATTENUATOR (QUADGUARD) F&amp;I (NOSE ASSEMBLY)</v>
      </c>
      <c r="F9933" s="2" t="str">
        <f>+LEFT(Table13456[[#This Row],[PAY ITEM]],1)</f>
        <v>E</v>
      </c>
      <c r="G9933" s="2" t="str">
        <f>IF(Table13456[[#This Row],[first]]="0",SUBSTITUTE(TRIM(MID(B9933, 2, 3))," ","0"),SUBSTITUTE(TRIM(MID(B9933, 1, 3))," ","0"))</f>
        <v>E54</v>
      </c>
      <c r="H9933" s="2" t="str">
        <f>IF(Table13456[[#This Row],[first]]="0",SUBSTITUTE(TRIM(MID(B9933, 5, 3))," ","0"),SUBSTITUTE(TRIM(MID(B9933, 4, 3))," ","0"))</f>
        <v>403</v>
      </c>
      <c r="I9933" s="2" t="str">
        <f>IF(Table13456[[#This Row],[first]]="0",SUBSTITUTE(TRIM(MID(B9933, 8, 3))," ","0"),SUBSTITUTE(TRIM(MID(B9933, 7, 3))," ","0"))</f>
        <v>104</v>
      </c>
      <c r="J9933" s="2">
        <v>1</v>
      </c>
      <c r="K9933" s="2" t="str">
        <f t="shared" si="465"/>
        <v>E54</v>
      </c>
      <c r="L9933" s="2" t="str">
        <f t="shared" si="466"/>
        <v>403</v>
      </c>
      <c r="M9933" s="2" t="str">
        <f t="shared" si="467"/>
        <v>104</v>
      </c>
    </row>
    <row r="9934" spans="2:13" x14ac:dyDescent="0.25">
      <c r="B9934" s="2" t="s">
        <v>19515</v>
      </c>
      <c r="C9934" s="2" t="s">
        <v>19516</v>
      </c>
      <c r="D9934" s="6" t="str">
        <f>+_xlfn.CONCAT(Table13456[[#This Row],[phase1]],Table13456[[#This Row],[phase2]],Table13456[[#This Row],[phase3]],Table13456[[#This Row],[phase4]])</f>
        <v>1E54403104</v>
      </c>
      <c r="E9934" s="2" t="str">
        <f>+Table13456[[#This Row],[DESCRIPTION]]</f>
        <v>ATTENUATOR (QUADGUARD) F&amp;I (END SHOE, VERTICAL)</v>
      </c>
      <c r="F9934" s="2" t="str">
        <f>+LEFT(Table13456[[#This Row],[PAY ITEM]],1)</f>
        <v>E</v>
      </c>
      <c r="G9934" s="2" t="str">
        <f>IF(Table13456[[#This Row],[first]]="0",SUBSTITUTE(TRIM(MID(B9934, 2, 3))," ","0"),SUBSTITUTE(TRIM(MID(B9934, 1, 3))," ","0"))</f>
        <v>E54</v>
      </c>
      <c r="H9934" s="2" t="str">
        <f>IF(Table13456[[#This Row],[first]]="0",SUBSTITUTE(TRIM(MID(B9934, 5, 3))," ","0"),SUBSTITUTE(TRIM(MID(B9934, 4, 3))," ","0"))</f>
        <v>403</v>
      </c>
      <c r="I9934" s="2" t="str">
        <f>IF(Table13456[[#This Row],[first]]="0",SUBSTITUTE(TRIM(MID(B9934, 8, 3))," ","0"),SUBSTITUTE(TRIM(MID(B9934, 7, 3))," ","0"))</f>
        <v>104</v>
      </c>
      <c r="J9934" s="2">
        <v>1</v>
      </c>
      <c r="K9934" s="2" t="str">
        <f t="shared" si="465"/>
        <v>E54</v>
      </c>
      <c r="L9934" s="2" t="str">
        <f t="shared" si="466"/>
        <v>403</v>
      </c>
      <c r="M9934" s="2" t="str">
        <f t="shared" si="467"/>
        <v>104</v>
      </c>
    </row>
    <row r="9935" spans="2:13" x14ac:dyDescent="0.25">
      <c r="B9935" s="2" t="s">
        <v>19517</v>
      </c>
      <c r="C9935" s="2" t="s">
        <v>19518</v>
      </c>
      <c r="D9935" s="6" t="str">
        <f>+_xlfn.CONCAT(Table13456[[#This Row],[phase1]],Table13456[[#This Row],[phase2]],Table13456[[#This Row],[phase3]],Table13456[[#This Row],[phase4]])</f>
        <v>1E54403104</v>
      </c>
      <c r="E9935" s="2" t="str">
        <f>+Table13456[[#This Row],[DESCRIPTION]]</f>
        <v>ATTENUATOR (QUADGUARD) F&amp;I (BACKUP ASSM TEN STRT)</v>
      </c>
      <c r="F9935" s="2" t="str">
        <f>+LEFT(Table13456[[#This Row],[PAY ITEM]],1)</f>
        <v>E</v>
      </c>
      <c r="G9935" s="2" t="str">
        <f>IF(Table13456[[#This Row],[first]]="0",SUBSTITUTE(TRIM(MID(B9935, 2, 3))," ","0"),SUBSTITUTE(TRIM(MID(B9935, 1, 3))," ","0"))</f>
        <v>E54</v>
      </c>
      <c r="H9935" s="2" t="str">
        <f>IF(Table13456[[#This Row],[first]]="0",SUBSTITUTE(TRIM(MID(B9935, 5, 3))," ","0"),SUBSTITUTE(TRIM(MID(B9935, 4, 3))," ","0"))</f>
        <v>403</v>
      </c>
      <c r="I9935" s="2" t="str">
        <f>IF(Table13456[[#This Row],[first]]="0",SUBSTITUTE(TRIM(MID(B9935, 8, 3))," ","0"),SUBSTITUTE(TRIM(MID(B9935, 7, 3))," ","0"))</f>
        <v>104</v>
      </c>
      <c r="J9935" s="2">
        <v>1</v>
      </c>
      <c r="K9935" s="2" t="str">
        <f t="shared" si="465"/>
        <v>E54</v>
      </c>
      <c r="L9935" s="2" t="str">
        <f t="shared" si="466"/>
        <v>403</v>
      </c>
      <c r="M9935" s="2" t="str">
        <f t="shared" si="467"/>
        <v>104</v>
      </c>
    </row>
    <row r="9936" spans="2:13" x14ac:dyDescent="0.25">
      <c r="B9936" s="2" t="s">
        <v>19519</v>
      </c>
      <c r="C9936" s="2" t="s">
        <v>19520</v>
      </c>
      <c r="D9936" s="6" t="str">
        <f>+_xlfn.CONCAT(Table13456[[#This Row],[phase1]],Table13456[[#This Row],[phase2]],Table13456[[#This Row],[phase3]],Table13456[[#This Row],[phase4]])</f>
        <v>1E54403104</v>
      </c>
      <c r="E9936" s="2" t="str">
        <f>+Table13456[[#This Row],[DESCRIPTION]]</f>
        <v>ATTENUATOR (QUADGUARD) F&amp;I (BACKUP ASSM CONCRETE)</v>
      </c>
      <c r="F9936" s="2" t="str">
        <f>+LEFT(Table13456[[#This Row],[PAY ITEM]],1)</f>
        <v>E</v>
      </c>
      <c r="G9936" s="2" t="str">
        <f>IF(Table13456[[#This Row],[first]]="0",SUBSTITUTE(TRIM(MID(B9936, 2, 3))," ","0"),SUBSTITUTE(TRIM(MID(B9936, 1, 3))," ","0"))</f>
        <v>E54</v>
      </c>
      <c r="H9936" s="2" t="str">
        <f>IF(Table13456[[#This Row],[first]]="0",SUBSTITUTE(TRIM(MID(B9936, 5, 3))," ","0"),SUBSTITUTE(TRIM(MID(B9936, 4, 3))," ","0"))</f>
        <v>403</v>
      </c>
      <c r="I9936" s="2" t="str">
        <f>IF(Table13456[[#This Row],[first]]="0",SUBSTITUTE(TRIM(MID(B9936, 8, 3))," ","0"),SUBSTITUTE(TRIM(MID(B9936, 7, 3))," ","0"))</f>
        <v>104</v>
      </c>
      <c r="J9936" s="2">
        <v>1</v>
      </c>
      <c r="K9936" s="2" t="str">
        <f t="shared" si="465"/>
        <v>E54</v>
      </c>
      <c r="L9936" s="2" t="str">
        <f t="shared" si="466"/>
        <v>403</v>
      </c>
      <c r="M9936" s="2" t="str">
        <f t="shared" si="467"/>
        <v>104</v>
      </c>
    </row>
    <row r="9937" spans="2:13" x14ac:dyDescent="0.25">
      <c r="B9937" s="2" t="s">
        <v>19521</v>
      </c>
      <c r="C9937" s="2" t="s">
        <v>19522</v>
      </c>
      <c r="D9937" s="6" t="str">
        <f>+_xlfn.CONCAT(Table13456[[#This Row],[phase1]],Table13456[[#This Row],[phase2]],Table13456[[#This Row],[phase3]],Table13456[[#This Row],[phase4]])</f>
        <v>1E54403104</v>
      </c>
      <c r="E9937" s="2" t="str">
        <f>+Table13456[[#This Row],[DESCRIPTION]]</f>
        <v>ATTENUATOR (QUADGUARD) F&amp;I (MONORAIL, 1 BAY)</v>
      </c>
      <c r="F9937" s="2" t="str">
        <f>+LEFT(Table13456[[#This Row],[PAY ITEM]],1)</f>
        <v>E</v>
      </c>
      <c r="G9937" s="2" t="str">
        <f>IF(Table13456[[#This Row],[first]]="0",SUBSTITUTE(TRIM(MID(B9937, 2, 3))," ","0"),SUBSTITUTE(TRIM(MID(B9937, 1, 3))," ","0"))</f>
        <v>E54</v>
      </c>
      <c r="H9937" s="2" t="str">
        <f>IF(Table13456[[#This Row],[first]]="0",SUBSTITUTE(TRIM(MID(B9937, 5, 3))," ","0"),SUBSTITUTE(TRIM(MID(B9937, 4, 3))," ","0"))</f>
        <v>403</v>
      </c>
      <c r="I9937" s="2" t="str">
        <f>IF(Table13456[[#This Row],[first]]="0",SUBSTITUTE(TRIM(MID(B9937, 8, 3))," ","0"),SUBSTITUTE(TRIM(MID(B9937, 7, 3))," ","0"))</f>
        <v>104</v>
      </c>
      <c r="J9937" s="2">
        <v>1</v>
      </c>
      <c r="K9937" s="2" t="str">
        <f t="shared" si="465"/>
        <v>E54</v>
      </c>
      <c r="L9937" s="2" t="str">
        <f t="shared" si="466"/>
        <v>403</v>
      </c>
      <c r="M9937" s="2" t="str">
        <f t="shared" si="467"/>
        <v>104</v>
      </c>
    </row>
    <row r="9938" spans="2:13" x14ac:dyDescent="0.25">
      <c r="B9938" s="2" t="s">
        <v>19523</v>
      </c>
      <c r="C9938" s="2" t="s">
        <v>19524</v>
      </c>
      <c r="D9938" s="6" t="str">
        <f>+_xlfn.CONCAT(Table13456[[#This Row],[phase1]],Table13456[[#This Row],[phase2]],Table13456[[#This Row],[phase3]],Table13456[[#This Row],[phase4]])</f>
        <v>1E54403104</v>
      </c>
      <c r="E9938" s="2" t="str">
        <f>+Table13456[[#This Row],[DESCRIPTION]]</f>
        <v>ATTENUATOR (QUADGUARD) F&amp;I (MONORAIL, 2 BAY)</v>
      </c>
      <c r="F9938" s="2" t="str">
        <f>+LEFT(Table13456[[#This Row],[PAY ITEM]],1)</f>
        <v>E</v>
      </c>
      <c r="G9938" s="2" t="str">
        <f>IF(Table13456[[#This Row],[first]]="0",SUBSTITUTE(TRIM(MID(B9938, 2, 3))," ","0"),SUBSTITUTE(TRIM(MID(B9938, 1, 3))," ","0"))</f>
        <v>E54</v>
      </c>
      <c r="H9938" s="2" t="str">
        <f>IF(Table13456[[#This Row],[first]]="0",SUBSTITUTE(TRIM(MID(B9938, 5, 3))," ","0"),SUBSTITUTE(TRIM(MID(B9938, 4, 3))," ","0"))</f>
        <v>403</v>
      </c>
      <c r="I9938" s="2" t="str">
        <f>IF(Table13456[[#This Row],[first]]="0",SUBSTITUTE(TRIM(MID(B9938, 8, 3))," ","0"),SUBSTITUTE(TRIM(MID(B9938, 7, 3))," ","0"))</f>
        <v>104</v>
      </c>
      <c r="J9938" s="2">
        <v>1</v>
      </c>
      <c r="K9938" s="2" t="str">
        <f t="shared" si="465"/>
        <v>E54</v>
      </c>
      <c r="L9938" s="2" t="str">
        <f t="shared" si="466"/>
        <v>403</v>
      </c>
      <c r="M9938" s="2" t="str">
        <f t="shared" si="467"/>
        <v>104</v>
      </c>
    </row>
    <row r="9939" spans="2:13" x14ac:dyDescent="0.25">
      <c r="B9939" s="2" t="s">
        <v>19525</v>
      </c>
      <c r="C9939" s="2" t="s">
        <v>19526</v>
      </c>
      <c r="D9939" s="6" t="str">
        <f>+_xlfn.CONCAT(Table13456[[#This Row],[phase1]],Table13456[[#This Row],[phase2]],Table13456[[#This Row],[phase3]],Table13456[[#This Row],[phase4]])</f>
        <v>1E54403104</v>
      </c>
      <c r="E9939" s="2" t="str">
        <f>+Table13456[[#This Row],[DESCRIPTION]]</f>
        <v>ATTENUATOR (QUADGUARD) F&amp;I (MONORAIL, 3 BAY)</v>
      </c>
      <c r="F9939" s="2" t="str">
        <f>+LEFT(Table13456[[#This Row],[PAY ITEM]],1)</f>
        <v>E</v>
      </c>
      <c r="G9939" s="2" t="str">
        <f>IF(Table13456[[#This Row],[first]]="0",SUBSTITUTE(TRIM(MID(B9939, 2, 3))," ","0"),SUBSTITUTE(TRIM(MID(B9939, 1, 3))," ","0"))</f>
        <v>E54</v>
      </c>
      <c r="H9939" s="2" t="str">
        <f>IF(Table13456[[#This Row],[first]]="0",SUBSTITUTE(TRIM(MID(B9939, 5, 3))," ","0"),SUBSTITUTE(TRIM(MID(B9939, 4, 3))," ","0"))</f>
        <v>403</v>
      </c>
      <c r="I9939" s="2" t="str">
        <f>IF(Table13456[[#This Row],[first]]="0",SUBSTITUTE(TRIM(MID(B9939, 8, 3))," ","0"),SUBSTITUTE(TRIM(MID(B9939, 7, 3))," ","0"))</f>
        <v>104</v>
      </c>
      <c r="J9939" s="2">
        <v>1</v>
      </c>
      <c r="K9939" s="2" t="str">
        <f t="shared" si="465"/>
        <v>E54</v>
      </c>
      <c r="L9939" s="2" t="str">
        <f t="shared" si="466"/>
        <v>403</v>
      </c>
      <c r="M9939" s="2" t="str">
        <f t="shared" si="467"/>
        <v>104</v>
      </c>
    </row>
    <row r="9940" spans="2:13" x14ac:dyDescent="0.25">
      <c r="B9940" s="2" t="s">
        <v>19527</v>
      </c>
      <c r="C9940" s="2" t="s">
        <v>19528</v>
      </c>
      <c r="D9940" s="6" t="str">
        <f>+_xlfn.CONCAT(Table13456[[#This Row],[phase1]],Table13456[[#This Row],[phase2]],Table13456[[#This Row],[phase3]],Table13456[[#This Row],[phase4]])</f>
        <v>1E54403104</v>
      </c>
      <c r="E9940" s="2" t="str">
        <f>+Table13456[[#This Row],[DESCRIPTION]]</f>
        <v>ATTENUATOR (QUADGUARD) F&amp;I (MUSHROOM BOLT ASSM)</v>
      </c>
      <c r="F9940" s="2" t="str">
        <f>+LEFT(Table13456[[#This Row],[PAY ITEM]],1)</f>
        <v>E</v>
      </c>
      <c r="G9940" s="2" t="str">
        <f>IF(Table13456[[#This Row],[first]]="0",SUBSTITUTE(TRIM(MID(B9940, 2, 3))," ","0"),SUBSTITUTE(TRIM(MID(B9940, 1, 3))," ","0"))</f>
        <v>E54</v>
      </c>
      <c r="H9940" s="2" t="str">
        <f>IF(Table13456[[#This Row],[first]]="0",SUBSTITUTE(TRIM(MID(B9940, 5, 3))," ","0"),SUBSTITUTE(TRIM(MID(B9940, 4, 3))," ","0"))</f>
        <v>403</v>
      </c>
      <c r="I9940" s="2" t="str">
        <f>IF(Table13456[[#This Row],[first]]="0",SUBSTITUTE(TRIM(MID(B9940, 8, 3))," ","0"),SUBSTITUTE(TRIM(MID(B9940, 7, 3))," ","0"))</f>
        <v>104</v>
      </c>
      <c r="J9940" s="2">
        <v>1</v>
      </c>
      <c r="K9940" s="2" t="str">
        <f t="shared" si="465"/>
        <v>E54</v>
      </c>
      <c r="L9940" s="2" t="str">
        <f t="shared" si="466"/>
        <v>403</v>
      </c>
      <c r="M9940" s="2" t="str">
        <f t="shared" si="467"/>
        <v>104</v>
      </c>
    </row>
    <row r="9941" spans="2:13" x14ac:dyDescent="0.25">
      <c r="B9941" s="2" t="s">
        <v>19529</v>
      </c>
      <c r="C9941" s="2" t="s">
        <v>19530</v>
      </c>
      <c r="D9941" s="6" t="str">
        <f>+_xlfn.CONCAT(Table13456[[#This Row],[phase1]],Table13456[[#This Row],[phase2]],Table13456[[#This Row],[phase3]],Table13456[[#This Row],[phase4]])</f>
        <v>1E54403104</v>
      </c>
      <c r="E9941" s="2" t="str">
        <f>+Table13456[[#This Row],[DESCRIPTION]]</f>
        <v>ATTENUATOR (QUADGUARD) F&amp;I (ANCHOR MP 3 KIT)</v>
      </c>
      <c r="F9941" s="2" t="str">
        <f>+LEFT(Table13456[[#This Row],[PAY ITEM]],1)</f>
        <v>E</v>
      </c>
      <c r="G9941" s="2" t="str">
        <f>IF(Table13456[[#This Row],[first]]="0",SUBSTITUTE(TRIM(MID(B9941, 2, 3))," ","0"),SUBSTITUTE(TRIM(MID(B9941, 1, 3))," ","0"))</f>
        <v>E54</v>
      </c>
      <c r="H9941" s="2" t="str">
        <f>IF(Table13456[[#This Row],[first]]="0",SUBSTITUTE(TRIM(MID(B9941, 5, 3))," ","0"),SUBSTITUTE(TRIM(MID(B9941, 4, 3))," ","0"))</f>
        <v>403</v>
      </c>
      <c r="I9941" s="2" t="str">
        <f>IF(Table13456[[#This Row],[first]]="0",SUBSTITUTE(TRIM(MID(B9941, 8, 3))," ","0"),SUBSTITUTE(TRIM(MID(B9941, 7, 3))," ","0"))</f>
        <v>104</v>
      </c>
      <c r="J9941" s="2">
        <v>1</v>
      </c>
      <c r="K9941" s="2" t="str">
        <f t="shared" si="465"/>
        <v>E54</v>
      </c>
      <c r="L9941" s="2" t="str">
        <f t="shared" si="466"/>
        <v>403</v>
      </c>
      <c r="M9941" s="2" t="str">
        <f t="shared" si="467"/>
        <v>104</v>
      </c>
    </row>
    <row r="9942" spans="2:13" x14ac:dyDescent="0.25">
      <c r="B9942" s="2" t="s">
        <v>19531</v>
      </c>
      <c r="C9942" s="2" t="s">
        <v>19532</v>
      </c>
      <c r="D9942" s="6" t="str">
        <f>+_xlfn.CONCAT(Table13456[[#This Row],[phase1]],Table13456[[#This Row],[phase2]],Table13456[[#This Row],[phase3]],Table13456[[#This Row],[phase4]])</f>
        <v>1E54403105</v>
      </c>
      <c r="E9942" s="2" t="str">
        <f>+Table13456[[#This Row],[DESCRIPTION]]</f>
        <v>ATTENUATOR (QUADGUARD) F&amp;I (NEOPRENE GROMMET)</v>
      </c>
      <c r="F9942" s="2" t="str">
        <f>+LEFT(Table13456[[#This Row],[PAY ITEM]],1)</f>
        <v>E</v>
      </c>
      <c r="G9942" s="2" t="str">
        <f>IF(Table13456[[#This Row],[first]]="0",SUBSTITUTE(TRIM(MID(B9942, 2, 3))," ","0"),SUBSTITUTE(TRIM(MID(B9942, 1, 3))," ","0"))</f>
        <v>E54</v>
      </c>
      <c r="H9942" s="2" t="str">
        <f>IF(Table13456[[#This Row],[first]]="0",SUBSTITUTE(TRIM(MID(B9942, 5, 3))," ","0"),SUBSTITUTE(TRIM(MID(B9942, 4, 3))," ","0"))</f>
        <v>403</v>
      </c>
      <c r="I9942" s="2" t="str">
        <f>IF(Table13456[[#This Row],[first]]="0",SUBSTITUTE(TRIM(MID(B9942, 8, 3))," ","0"),SUBSTITUTE(TRIM(MID(B9942, 7, 3))," ","0"))</f>
        <v>105</v>
      </c>
      <c r="J9942" s="2">
        <v>1</v>
      </c>
      <c r="K9942" s="2" t="str">
        <f t="shared" si="465"/>
        <v>E54</v>
      </c>
      <c r="L9942" s="2" t="str">
        <f t="shared" si="466"/>
        <v>403</v>
      </c>
      <c r="M9942" s="2" t="str">
        <f t="shared" si="467"/>
        <v>105</v>
      </c>
    </row>
    <row r="9943" spans="2:13" x14ac:dyDescent="0.25">
      <c r="B9943" s="2" t="s">
        <v>19533</v>
      </c>
      <c r="C9943" s="2" t="s">
        <v>19534</v>
      </c>
      <c r="D9943" s="6" t="str">
        <f>+_xlfn.CONCAT(Table13456[[#This Row],[phase1]],Table13456[[#This Row],[phase2]],Table13456[[#This Row],[phase3]],Table13456[[#This Row],[phase4]])</f>
        <v>1E54403400</v>
      </c>
      <c r="E9943" s="2" t="str">
        <f>+Table13456[[#This Row],[DESCRIPTION]]</f>
        <v>ATTENUATOR (QUADGUARD) (REMOVE)</v>
      </c>
      <c r="F9943" s="2" t="str">
        <f>+LEFT(Table13456[[#This Row],[PAY ITEM]],1)</f>
        <v>E</v>
      </c>
      <c r="G9943" s="2" t="str">
        <f>IF(Table13456[[#This Row],[first]]="0",SUBSTITUTE(TRIM(MID(B9943, 2, 3))," ","0"),SUBSTITUTE(TRIM(MID(B9943, 1, 3))," ","0"))</f>
        <v>E54</v>
      </c>
      <c r="H9943" s="2" t="str">
        <f>IF(Table13456[[#This Row],[first]]="0",SUBSTITUTE(TRIM(MID(B9943, 5, 3))," ","0"),SUBSTITUTE(TRIM(MID(B9943, 4, 3))," ","0"))</f>
        <v>403</v>
      </c>
      <c r="I9943" s="2" t="str">
        <f>IF(Table13456[[#This Row],[first]]="0",SUBSTITUTE(TRIM(MID(B9943, 8, 3))," ","0"),SUBSTITUTE(TRIM(MID(B9943, 7, 3))," ","0"))</f>
        <v>400</v>
      </c>
      <c r="J9943" s="2">
        <v>1</v>
      </c>
      <c r="K9943" s="2" t="str">
        <f t="shared" si="465"/>
        <v>E54</v>
      </c>
      <c r="L9943" s="2" t="str">
        <f t="shared" si="466"/>
        <v>403</v>
      </c>
      <c r="M9943" s="2" t="str">
        <f t="shared" si="467"/>
        <v>400</v>
      </c>
    </row>
    <row r="9944" spans="2:13" x14ac:dyDescent="0.25">
      <c r="B9944" s="2" t="s">
        <v>19535</v>
      </c>
      <c r="C9944" s="2" t="s">
        <v>19536</v>
      </c>
      <c r="D9944" s="6" t="str">
        <f>+_xlfn.CONCAT(Table13456[[#This Row],[phase1]],Table13456[[#This Row],[phase2]],Table13456[[#This Row],[phase3]],Table13456[[#This Row],[phase4]])</f>
        <v>1E54404102</v>
      </c>
      <c r="E9944" s="2" t="str">
        <f>+Table13456[[#This Row],[DESCRIPTION]]</f>
        <v>ATTENUATOR (QUADGUARD HIGH SPEED) F&amp;I (DIAPHRAM)</v>
      </c>
      <c r="F9944" s="2" t="str">
        <f>+LEFT(Table13456[[#This Row],[PAY ITEM]],1)</f>
        <v>E</v>
      </c>
      <c r="G9944" s="2" t="str">
        <f>IF(Table13456[[#This Row],[first]]="0",SUBSTITUTE(TRIM(MID(B9944, 2, 3))," ","0"),SUBSTITUTE(TRIM(MID(B9944, 1, 3))," ","0"))</f>
        <v>E54</v>
      </c>
      <c r="H9944" s="2" t="str">
        <f>IF(Table13456[[#This Row],[first]]="0",SUBSTITUTE(TRIM(MID(B9944, 5, 3))," ","0"),SUBSTITUTE(TRIM(MID(B9944, 4, 3))," ","0"))</f>
        <v>404</v>
      </c>
      <c r="I9944" s="2" t="str">
        <f>IF(Table13456[[#This Row],[first]]="0",SUBSTITUTE(TRIM(MID(B9944, 8, 3))," ","0"),SUBSTITUTE(TRIM(MID(B9944, 7, 3))," ","0"))</f>
        <v>102</v>
      </c>
      <c r="J9944" s="2">
        <v>1</v>
      </c>
      <c r="K9944" s="2" t="str">
        <f t="shared" si="465"/>
        <v>E54</v>
      </c>
      <c r="L9944" s="2" t="str">
        <f t="shared" si="466"/>
        <v>404</v>
      </c>
      <c r="M9944" s="2" t="str">
        <f t="shared" si="467"/>
        <v>102</v>
      </c>
    </row>
    <row r="9945" spans="2:13" x14ac:dyDescent="0.25">
      <c r="B9945" s="2" t="s">
        <v>19537</v>
      </c>
      <c r="C9945" s="2" t="s">
        <v>19538</v>
      </c>
      <c r="D9945" s="6" t="str">
        <f>+_xlfn.CONCAT(Table13456[[#This Row],[phase1]],Table13456[[#This Row],[phase2]],Table13456[[#This Row],[phase3]],Table13456[[#This Row],[phase4]])</f>
        <v>1E54404104</v>
      </c>
      <c r="E9945" s="2" t="str">
        <f>+Table13456[[#This Row],[DESCRIPTION]]</f>
        <v>ATTENUATOR (QUADGUARD HIGH SPEED) F&amp;I (NOSE ASSEMBLY)</v>
      </c>
      <c r="F9945" s="2" t="str">
        <f>+LEFT(Table13456[[#This Row],[PAY ITEM]],1)</f>
        <v>E</v>
      </c>
      <c r="G9945" s="2" t="str">
        <f>IF(Table13456[[#This Row],[first]]="0",SUBSTITUTE(TRIM(MID(B9945, 2, 3))," ","0"),SUBSTITUTE(TRIM(MID(B9945, 1, 3))," ","0"))</f>
        <v>E54</v>
      </c>
      <c r="H9945" s="2" t="str">
        <f>IF(Table13456[[#This Row],[first]]="0",SUBSTITUTE(TRIM(MID(B9945, 5, 3))," ","0"),SUBSTITUTE(TRIM(MID(B9945, 4, 3))," ","0"))</f>
        <v>404</v>
      </c>
      <c r="I9945" s="2" t="str">
        <f>IF(Table13456[[#This Row],[first]]="0",SUBSTITUTE(TRIM(MID(B9945, 8, 3))," ","0"),SUBSTITUTE(TRIM(MID(B9945, 7, 3))," ","0"))</f>
        <v>104</v>
      </c>
      <c r="J9945" s="2">
        <v>1</v>
      </c>
      <c r="K9945" s="2" t="str">
        <f t="shared" si="465"/>
        <v>E54</v>
      </c>
      <c r="L9945" s="2" t="str">
        <f t="shared" si="466"/>
        <v>404</v>
      </c>
      <c r="M9945" s="2" t="str">
        <f t="shared" si="467"/>
        <v>104</v>
      </c>
    </row>
    <row r="9946" spans="2:13" x14ac:dyDescent="0.25">
      <c r="B9946" s="2" t="s">
        <v>19539</v>
      </c>
      <c r="C9946" s="2" t="s">
        <v>19540</v>
      </c>
      <c r="D9946" s="6" t="str">
        <f>+_xlfn.CONCAT(Table13456[[#This Row],[phase1]],Table13456[[#This Row],[phase2]],Table13456[[#This Row],[phase3]],Table13456[[#This Row],[phase4]])</f>
        <v>1E54404106</v>
      </c>
      <c r="E9946" s="2" t="str">
        <f>+Table13456[[#This Row],[DESCRIPTION]]</f>
        <v>ATTENUATOR (QUADGUARD HIGH SPEED) F&amp;I (BUMPER, HDPE)</v>
      </c>
      <c r="F9946" s="2" t="str">
        <f>+LEFT(Table13456[[#This Row],[PAY ITEM]],1)</f>
        <v>E</v>
      </c>
      <c r="G9946" s="2" t="str">
        <f>IF(Table13456[[#This Row],[first]]="0",SUBSTITUTE(TRIM(MID(B9946, 2, 3))," ","0"),SUBSTITUTE(TRIM(MID(B9946, 1, 3))," ","0"))</f>
        <v>E54</v>
      </c>
      <c r="H9946" s="2" t="str">
        <f>IF(Table13456[[#This Row],[first]]="0",SUBSTITUTE(TRIM(MID(B9946, 5, 3))," ","0"),SUBSTITUTE(TRIM(MID(B9946, 4, 3))," ","0"))</f>
        <v>404</v>
      </c>
      <c r="I9946" s="2" t="str">
        <f>IF(Table13456[[#This Row],[first]]="0",SUBSTITUTE(TRIM(MID(B9946, 8, 3))," ","0"),SUBSTITUTE(TRIM(MID(B9946, 7, 3))," ","0"))</f>
        <v>106</v>
      </c>
      <c r="J9946" s="2">
        <v>1</v>
      </c>
      <c r="K9946" s="2" t="str">
        <f t="shared" si="465"/>
        <v>E54</v>
      </c>
      <c r="L9946" s="2" t="str">
        <f t="shared" si="466"/>
        <v>404</v>
      </c>
      <c r="M9946" s="2" t="str">
        <f t="shared" si="467"/>
        <v>106</v>
      </c>
    </row>
    <row r="9947" spans="2:13" x14ac:dyDescent="0.25">
      <c r="B9947" s="2" t="s">
        <v>19541</v>
      </c>
      <c r="C9947" s="2" t="s">
        <v>19542</v>
      </c>
      <c r="D9947" s="6" t="str">
        <f>+_xlfn.CONCAT(Table13456[[#This Row],[phase1]],Table13456[[#This Row],[phase2]],Table13456[[#This Row],[phase3]],Table13456[[#This Row],[phase4]])</f>
        <v>1E54404106</v>
      </c>
      <c r="E9947" s="2" t="str">
        <f>+Table13456[[#This Row],[DESCRIPTION]]</f>
        <v>ATTENUATOR (QUADGUARD HIGH SPEED) F&amp;I (DIAPHRM SPACER)</v>
      </c>
      <c r="F9947" s="2" t="str">
        <f>+LEFT(Table13456[[#This Row],[PAY ITEM]],1)</f>
        <v>E</v>
      </c>
      <c r="G9947" s="2" t="str">
        <f>IF(Table13456[[#This Row],[first]]="0",SUBSTITUTE(TRIM(MID(B9947, 2, 3))," ","0"),SUBSTITUTE(TRIM(MID(B9947, 1, 3))," ","0"))</f>
        <v>E54</v>
      </c>
      <c r="H9947" s="2" t="str">
        <f>IF(Table13456[[#This Row],[first]]="0",SUBSTITUTE(TRIM(MID(B9947, 5, 3))," ","0"),SUBSTITUTE(TRIM(MID(B9947, 4, 3))," ","0"))</f>
        <v>404</v>
      </c>
      <c r="I9947" s="2" t="str">
        <f>IF(Table13456[[#This Row],[first]]="0",SUBSTITUTE(TRIM(MID(B9947, 8, 3))," ","0"),SUBSTITUTE(TRIM(MID(B9947, 7, 3))," ","0"))</f>
        <v>106</v>
      </c>
      <c r="J9947" s="2">
        <v>1</v>
      </c>
      <c r="K9947" s="2" t="str">
        <f t="shared" si="465"/>
        <v>E54</v>
      </c>
      <c r="L9947" s="2" t="str">
        <f t="shared" si="466"/>
        <v>404</v>
      </c>
      <c r="M9947" s="2" t="str">
        <f t="shared" si="467"/>
        <v>106</v>
      </c>
    </row>
    <row r="9948" spans="2:13" x14ac:dyDescent="0.25">
      <c r="B9948" s="2" t="s">
        <v>19543</v>
      </c>
      <c r="C9948" s="2" t="s">
        <v>19544</v>
      </c>
      <c r="D9948" s="6" t="str">
        <f>+_xlfn.CONCAT(Table13456[[#This Row],[phase1]],Table13456[[#This Row],[phase2]],Table13456[[#This Row],[phase3]],Table13456[[#This Row],[phase4]])</f>
        <v>1E54405100</v>
      </c>
      <c r="E9948" s="2" t="str">
        <f>+Table13456[[#This Row],[DESCRIPTION]]</f>
        <v>ATTENUATOR (GREAT) F&amp;I (FENDER PANEL)</v>
      </c>
      <c r="F9948" s="2" t="str">
        <f>+LEFT(Table13456[[#This Row],[PAY ITEM]],1)</f>
        <v>E</v>
      </c>
      <c r="G9948" s="2" t="str">
        <f>IF(Table13456[[#This Row],[first]]="0",SUBSTITUTE(TRIM(MID(B9948, 2, 3))," ","0"),SUBSTITUTE(TRIM(MID(B9948, 1, 3))," ","0"))</f>
        <v>E54</v>
      </c>
      <c r="H9948" s="2" t="str">
        <f>IF(Table13456[[#This Row],[first]]="0",SUBSTITUTE(TRIM(MID(B9948, 5, 3))," ","0"),SUBSTITUTE(TRIM(MID(B9948, 4, 3))," ","0"))</f>
        <v>405</v>
      </c>
      <c r="I9948" s="2" t="str">
        <f>IF(Table13456[[#This Row],[first]]="0",SUBSTITUTE(TRIM(MID(B9948, 8, 3))," ","0"),SUBSTITUTE(TRIM(MID(B9948, 7, 3))," ","0"))</f>
        <v>100</v>
      </c>
      <c r="J9948" s="2">
        <v>1</v>
      </c>
      <c r="K9948" s="2" t="str">
        <f t="shared" si="465"/>
        <v>E54</v>
      </c>
      <c r="L9948" s="2" t="str">
        <f t="shared" si="466"/>
        <v>405</v>
      </c>
      <c r="M9948" s="2" t="str">
        <f t="shared" si="467"/>
        <v>100</v>
      </c>
    </row>
    <row r="9949" spans="2:13" x14ac:dyDescent="0.25">
      <c r="B9949" s="2" t="s">
        <v>19545</v>
      </c>
      <c r="C9949" s="2" t="s">
        <v>19546</v>
      </c>
      <c r="D9949" s="6" t="str">
        <f>+_xlfn.CONCAT(Table13456[[#This Row],[phase1]],Table13456[[#This Row],[phase2]],Table13456[[#This Row],[phase3]],Table13456[[#This Row],[phase4]])</f>
        <v>1E54405100</v>
      </c>
      <c r="E9949" s="2" t="str">
        <f>+Table13456[[#This Row],[DESCRIPTION]]</f>
        <v>ATTENUATOR (GREAT) F&amp;I (FENDER PANEL REAR DEFL)</v>
      </c>
      <c r="F9949" s="2" t="str">
        <f>+LEFT(Table13456[[#This Row],[PAY ITEM]],1)</f>
        <v>E</v>
      </c>
      <c r="G9949" s="2" t="str">
        <f>IF(Table13456[[#This Row],[first]]="0",SUBSTITUTE(TRIM(MID(B9949, 2, 3))," ","0"),SUBSTITUTE(TRIM(MID(B9949, 1, 3))," ","0"))</f>
        <v>E54</v>
      </c>
      <c r="H9949" s="2" t="str">
        <f>IF(Table13456[[#This Row],[first]]="0",SUBSTITUTE(TRIM(MID(B9949, 5, 3))," ","0"),SUBSTITUTE(TRIM(MID(B9949, 4, 3))," ","0"))</f>
        <v>405</v>
      </c>
      <c r="I9949" s="2" t="str">
        <f>IF(Table13456[[#This Row],[first]]="0",SUBSTITUTE(TRIM(MID(B9949, 8, 3))," ","0"),SUBSTITUTE(TRIM(MID(B9949, 7, 3))," ","0"))</f>
        <v>100</v>
      </c>
      <c r="J9949" s="2">
        <v>1</v>
      </c>
      <c r="K9949" s="2" t="str">
        <f t="shared" si="465"/>
        <v>E54</v>
      </c>
      <c r="L9949" s="2" t="str">
        <f t="shared" si="466"/>
        <v>405</v>
      </c>
      <c r="M9949" s="2" t="str">
        <f t="shared" si="467"/>
        <v>100</v>
      </c>
    </row>
    <row r="9950" spans="2:13" x14ac:dyDescent="0.25">
      <c r="B9950" s="2" t="s">
        <v>19547</v>
      </c>
      <c r="C9950" s="2" t="s">
        <v>19548</v>
      </c>
      <c r="D9950" s="6" t="str">
        <f>+_xlfn.CONCAT(Table13456[[#This Row],[phase1]],Table13456[[#This Row],[phase2]],Table13456[[#This Row],[phase3]],Table13456[[#This Row],[phase4]])</f>
        <v>1E54405100</v>
      </c>
      <c r="E9950" s="2" t="str">
        <f>+Table13456[[#This Row],[DESCRIPTION]]</f>
        <v>ATTENUATOR (GREAT) F&amp;I (HEX FOAM CART, TYPE 51)</v>
      </c>
      <c r="F9950" s="2" t="str">
        <f>+LEFT(Table13456[[#This Row],[PAY ITEM]],1)</f>
        <v>E</v>
      </c>
      <c r="G9950" s="2" t="str">
        <f>IF(Table13456[[#This Row],[first]]="0",SUBSTITUTE(TRIM(MID(B9950, 2, 3))," ","0"),SUBSTITUTE(TRIM(MID(B9950, 1, 3))," ","0"))</f>
        <v>E54</v>
      </c>
      <c r="H9950" s="2" t="str">
        <f>IF(Table13456[[#This Row],[first]]="0",SUBSTITUTE(TRIM(MID(B9950, 5, 3))," ","0"),SUBSTITUTE(TRIM(MID(B9950, 4, 3))," ","0"))</f>
        <v>405</v>
      </c>
      <c r="I9950" s="2" t="str">
        <f>IF(Table13456[[#This Row],[first]]="0",SUBSTITUTE(TRIM(MID(B9950, 8, 3))," ","0"),SUBSTITUTE(TRIM(MID(B9950, 7, 3))," ","0"))</f>
        <v>100</v>
      </c>
      <c r="J9950" s="2">
        <v>1</v>
      </c>
      <c r="K9950" s="2" t="str">
        <f t="shared" si="465"/>
        <v>E54</v>
      </c>
      <c r="L9950" s="2" t="str">
        <f t="shared" si="466"/>
        <v>405</v>
      </c>
      <c r="M9950" s="2" t="str">
        <f t="shared" si="467"/>
        <v>100</v>
      </c>
    </row>
    <row r="9951" spans="2:13" x14ac:dyDescent="0.25">
      <c r="B9951" s="2" t="s">
        <v>19549</v>
      </c>
      <c r="C9951" s="2" t="s">
        <v>19550</v>
      </c>
      <c r="D9951" s="6" t="str">
        <f>+_xlfn.CONCAT(Table13456[[#This Row],[phase1]],Table13456[[#This Row],[phase2]],Table13456[[#This Row],[phase3]],Table13456[[#This Row],[phase4]])</f>
        <v>1E54405100</v>
      </c>
      <c r="E9951" s="2" t="str">
        <f>+Table13456[[#This Row],[DESCRIPTION]]</f>
        <v>ATTENUATOR (GREAT) F&amp;I (HEX FOAM BRACKET/DIAPH)</v>
      </c>
      <c r="F9951" s="2" t="str">
        <f>+LEFT(Table13456[[#This Row],[PAY ITEM]],1)</f>
        <v>E</v>
      </c>
      <c r="G9951" s="2" t="str">
        <f>IF(Table13456[[#This Row],[first]]="0",SUBSTITUTE(TRIM(MID(B9951, 2, 3))," ","0"),SUBSTITUTE(TRIM(MID(B9951, 1, 3))," ","0"))</f>
        <v>E54</v>
      </c>
      <c r="H9951" s="2" t="str">
        <f>IF(Table13456[[#This Row],[first]]="0",SUBSTITUTE(TRIM(MID(B9951, 5, 3))," ","0"),SUBSTITUTE(TRIM(MID(B9951, 4, 3))," ","0"))</f>
        <v>405</v>
      </c>
      <c r="I9951" s="2" t="str">
        <f>IF(Table13456[[#This Row],[first]]="0",SUBSTITUTE(TRIM(MID(B9951, 8, 3))," ","0"),SUBSTITUTE(TRIM(MID(B9951, 7, 3))," ","0"))</f>
        <v>100</v>
      </c>
      <c r="J9951" s="2">
        <v>1</v>
      </c>
      <c r="K9951" s="2" t="str">
        <f t="shared" si="465"/>
        <v>E54</v>
      </c>
      <c r="L9951" s="2" t="str">
        <f t="shared" si="466"/>
        <v>405</v>
      </c>
      <c r="M9951" s="2" t="str">
        <f t="shared" si="467"/>
        <v>100</v>
      </c>
    </row>
    <row r="9952" spans="2:13" x14ac:dyDescent="0.25">
      <c r="B9952" s="2" t="s">
        <v>19551</v>
      </c>
      <c r="C9952" s="2" t="s">
        <v>19552</v>
      </c>
      <c r="D9952" s="6" t="str">
        <f>+_xlfn.CONCAT(Table13456[[#This Row],[phase1]],Table13456[[#This Row],[phase2]],Table13456[[#This Row],[phase3]],Table13456[[#This Row],[phase4]])</f>
        <v>1E54405101</v>
      </c>
      <c r="E9952" s="2" t="str">
        <f>+Table13456[[#This Row],[DESCRIPTION]]</f>
        <v>ATTENUATOR (GREAT) F&amp;I (CARTRIDGE SUP BRACKET)</v>
      </c>
      <c r="F9952" s="2" t="str">
        <f>+LEFT(Table13456[[#This Row],[PAY ITEM]],1)</f>
        <v>E</v>
      </c>
      <c r="G9952" s="2" t="str">
        <f>IF(Table13456[[#This Row],[first]]="0",SUBSTITUTE(TRIM(MID(B9952, 2, 3))," ","0"),SUBSTITUTE(TRIM(MID(B9952, 1, 3))," ","0"))</f>
        <v>E54</v>
      </c>
      <c r="H9952" s="2" t="str">
        <f>IF(Table13456[[#This Row],[first]]="0",SUBSTITUTE(TRIM(MID(B9952, 5, 3))," ","0"),SUBSTITUTE(TRIM(MID(B9952, 4, 3))," ","0"))</f>
        <v>405</v>
      </c>
      <c r="I9952" s="2" t="str">
        <f>IF(Table13456[[#This Row],[first]]="0",SUBSTITUTE(TRIM(MID(B9952, 8, 3))," ","0"),SUBSTITUTE(TRIM(MID(B9952, 7, 3))," ","0"))</f>
        <v>101</v>
      </c>
      <c r="J9952" s="2">
        <v>1</v>
      </c>
      <c r="K9952" s="2" t="str">
        <f t="shared" si="465"/>
        <v>E54</v>
      </c>
      <c r="L9952" s="2" t="str">
        <f t="shared" si="466"/>
        <v>405</v>
      </c>
      <c r="M9952" s="2" t="str">
        <f t="shared" si="467"/>
        <v>101</v>
      </c>
    </row>
    <row r="9953" spans="2:13" x14ac:dyDescent="0.25">
      <c r="B9953" s="2" t="s">
        <v>19553</v>
      </c>
      <c r="C9953" s="2" t="s">
        <v>19554</v>
      </c>
      <c r="D9953" s="6" t="str">
        <f>+_xlfn.CONCAT(Table13456[[#This Row],[phase1]],Table13456[[#This Row],[phase2]],Table13456[[#This Row],[phase3]],Table13456[[#This Row],[phase4]])</f>
        <v>1E54405101</v>
      </c>
      <c r="E9953" s="2" t="str">
        <f>+Table13456[[#This Row],[DESCRIPTION]]</f>
        <v>ATTENUATOR (GREAT) F&amp;I (ANCHOR CABLE FRONT)</v>
      </c>
      <c r="F9953" s="2" t="str">
        <f>+LEFT(Table13456[[#This Row],[PAY ITEM]],1)</f>
        <v>E</v>
      </c>
      <c r="G9953" s="2" t="str">
        <f>IF(Table13456[[#This Row],[first]]="0",SUBSTITUTE(TRIM(MID(B9953, 2, 3))," ","0"),SUBSTITUTE(TRIM(MID(B9953, 1, 3))," ","0"))</f>
        <v>E54</v>
      </c>
      <c r="H9953" s="2" t="str">
        <f>IF(Table13456[[#This Row],[first]]="0",SUBSTITUTE(TRIM(MID(B9953, 5, 3))," ","0"),SUBSTITUTE(TRIM(MID(B9953, 4, 3))," ","0"))</f>
        <v>405</v>
      </c>
      <c r="I9953" s="2" t="str">
        <f>IF(Table13456[[#This Row],[first]]="0",SUBSTITUTE(TRIM(MID(B9953, 8, 3))," ","0"),SUBSTITUTE(TRIM(MID(B9953, 7, 3))," ","0"))</f>
        <v>101</v>
      </c>
      <c r="J9953" s="2">
        <v>1</v>
      </c>
      <c r="K9953" s="2" t="str">
        <f t="shared" si="465"/>
        <v>E54</v>
      </c>
      <c r="L9953" s="2" t="str">
        <f t="shared" si="466"/>
        <v>405</v>
      </c>
      <c r="M9953" s="2" t="str">
        <f t="shared" si="467"/>
        <v>101</v>
      </c>
    </row>
    <row r="9954" spans="2:13" x14ac:dyDescent="0.25">
      <c r="B9954" s="2" t="s">
        <v>19555</v>
      </c>
      <c r="C9954" s="2" t="s">
        <v>19556</v>
      </c>
      <c r="D9954" s="6" t="str">
        <f>+_xlfn.CONCAT(Table13456[[#This Row],[phase1]],Table13456[[#This Row],[phase2]],Table13456[[#This Row],[phase3]],Table13456[[#This Row],[phase4]])</f>
        <v>1E54405101</v>
      </c>
      <c r="E9954" s="2" t="str">
        <f>+Table13456[[#This Row],[DESCRIPTION]]</f>
        <v>ATTENUATOR (GREAT) F&amp;I (ANCHOR CABLE REAR)</v>
      </c>
      <c r="F9954" s="2" t="str">
        <f>+LEFT(Table13456[[#This Row],[PAY ITEM]],1)</f>
        <v>E</v>
      </c>
      <c r="G9954" s="2" t="str">
        <f>IF(Table13456[[#This Row],[first]]="0",SUBSTITUTE(TRIM(MID(B9954, 2, 3))," ","0"),SUBSTITUTE(TRIM(MID(B9954, 1, 3))," ","0"))</f>
        <v>E54</v>
      </c>
      <c r="H9954" s="2" t="str">
        <f>IF(Table13456[[#This Row],[first]]="0",SUBSTITUTE(TRIM(MID(B9954, 5, 3))," ","0"),SUBSTITUTE(TRIM(MID(B9954, 4, 3))," ","0"))</f>
        <v>405</v>
      </c>
      <c r="I9954" s="2" t="str">
        <f>IF(Table13456[[#This Row],[first]]="0",SUBSTITUTE(TRIM(MID(B9954, 8, 3))," ","0"),SUBSTITUTE(TRIM(MID(B9954, 7, 3))," ","0"))</f>
        <v>101</v>
      </c>
      <c r="J9954" s="2">
        <v>1</v>
      </c>
      <c r="K9954" s="2" t="str">
        <f t="shared" si="465"/>
        <v>E54</v>
      </c>
      <c r="L9954" s="2" t="str">
        <f t="shared" si="466"/>
        <v>405</v>
      </c>
      <c r="M9954" s="2" t="str">
        <f t="shared" si="467"/>
        <v>101</v>
      </c>
    </row>
    <row r="9955" spans="2:13" x14ac:dyDescent="0.25">
      <c r="B9955" s="2" t="s">
        <v>19557</v>
      </c>
      <c r="C9955" s="2" t="s">
        <v>19558</v>
      </c>
      <c r="D9955" s="6" t="str">
        <f>+_xlfn.CONCAT(Table13456[[#This Row],[phase1]],Table13456[[#This Row],[phase2]],Table13456[[#This Row],[phase3]],Table13456[[#This Row],[phase4]])</f>
        <v>1E54405101</v>
      </c>
      <c r="E9955" s="2" t="str">
        <f>+Table13456[[#This Row],[DESCRIPTION]]</f>
        <v>ATTENUATOR (GREAT) F&amp;I (RESTRAINING CABLE ASSM)</v>
      </c>
      <c r="F9955" s="2" t="str">
        <f>+LEFT(Table13456[[#This Row],[PAY ITEM]],1)</f>
        <v>E</v>
      </c>
      <c r="G9955" s="2" t="str">
        <f>IF(Table13456[[#This Row],[first]]="0",SUBSTITUTE(TRIM(MID(B9955, 2, 3))," ","0"),SUBSTITUTE(TRIM(MID(B9955, 1, 3))," ","0"))</f>
        <v>E54</v>
      </c>
      <c r="H9955" s="2" t="str">
        <f>IF(Table13456[[#This Row],[first]]="0",SUBSTITUTE(TRIM(MID(B9955, 5, 3))," ","0"),SUBSTITUTE(TRIM(MID(B9955, 4, 3))," ","0"))</f>
        <v>405</v>
      </c>
      <c r="I9955" s="2" t="str">
        <f>IF(Table13456[[#This Row],[first]]="0",SUBSTITUTE(TRIM(MID(B9955, 8, 3))," ","0"),SUBSTITUTE(TRIM(MID(B9955, 7, 3))," ","0"))</f>
        <v>101</v>
      </c>
      <c r="J9955" s="2">
        <v>1</v>
      </c>
      <c r="K9955" s="2" t="str">
        <f t="shared" si="465"/>
        <v>E54</v>
      </c>
      <c r="L9955" s="2" t="str">
        <f t="shared" si="466"/>
        <v>405</v>
      </c>
      <c r="M9955" s="2" t="str">
        <f t="shared" si="467"/>
        <v>101</v>
      </c>
    </row>
    <row r="9956" spans="2:13" x14ac:dyDescent="0.25">
      <c r="B9956" s="2" t="s">
        <v>19559</v>
      </c>
      <c r="C9956" s="2" t="s">
        <v>19560</v>
      </c>
      <c r="D9956" s="6" t="str">
        <f>+_xlfn.CONCAT(Table13456[[#This Row],[phase1]],Table13456[[#This Row],[phase2]],Table13456[[#This Row],[phase3]],Table13456[[#This Row],[phase4]])</f>
        <v>1E54405101</v>
      </c>
      <c r="E9956" s="2" t="str">
        <f>+Table13456[[#This Row],[DESCRIPTION]]</f>
        <v>ATTENUATOR (GREAT) F&amp;I (RESTRAINING CABLE)</v>
      </c>
      <c r="F9956" s="2" t="str">
        <f>+LEFT(Table13456[[#This Row],[PAY ITEM]],1)</f>
        <v>E</v>
      </c>
      <c r="G9956" s="2" t="str">
        <f>IF(Table13456[[#This Row],[first]]="0",SUBSTITUTE(TRIM(MID(B9956, 2, 3))," ","0"),SUBSTITUTE(TRIM(MID(B9956, 1, 3))," ","0"))</f>
        <v>E54</v>
      </c>
      <c r="H9956" s="2" t="str">
        <f>IF(Table13456[[#This Row],[first]]="0",SUBSTITUTE(TRIM(MID(B9956, 5, 3))," ","0"),SUBSTITUTE(TRIM(MID(B9956, 4, 3))," ","0"))</f>
        <v>405</v>
      </c>
      <c r="I9956" s="2" t="str">
        <f>IF(Table13456[[#This Row],[first]]="0",SUBSTITUTE(TRIM(MID(B9956, 8, 3))," ","0"),SUBSTITUTE(TRIM(MID(B9956, 7, 3))," ","0"))</f>
        <v>101</v>
      </c>
      <c r="J9956" s="2">
        <v>1</v>
      </c>
      <c r="K9956" s="2" t="str">
        <f t="shared" si="465"/>
        <v>E54</v>
      </c>
      <c r="L9956" s="2" t="str">
        <f t="shared" si="466"/>
        <v>405</v>
      </c>
      <c r="M9956" s="2" t="str">
        <f t="shared" si="467"/>
        <v>101</v>
      </c>
    </row>
    <row r="9957" spans="2:13" x14ac:dyDescent="0.25">
      <c r="B9957" s="2" t="s">
        <v>19561</v>
      </c>
      <c r="C9957" s="2" t="s">
        <v>19562</v>
      </c>
      <c r="D9957" s="6" t="str">
        <f>+_xlfn.CONCAT(Table13456[[#This Row],[phase1]],Table13456[[#This Row],[phase2]],Table13456[[#This Row],[phase3]],Table13456[[#This Row],[phase4]])</f>
        <v>1E54405101</v>
      </c>
      <c r="E9957" s="2" t="str">
        <f>+Table13456[[#This Row],[DESCRIPTION]]</f>
        <v>ATTENUATOR (GREAT) F&amp;I (RESTRAIN CABLE GUIDE)</v>
      </c>
      <c r="F9957" s="2" t="str">
        <f>+LEFT(Table13456[[#This Row],[PAY ITEM]],1)</f>
        <v>E</v>
      </c>
      <c r="G9957" s="2" t="str">
        <f>IF(Table13456[[#This Row],[first]]="0",SUBSTITUTE(TRIM(MID(B9957, 2, 3))," ","0"),SUBSTITUTE(TRIM(MID(B9957, 1, 3))," ","0"))</f>
        <v>E54</v>
      </c>
      <c r="H9957" s="2" t="str">
        <f>IF(Table13456[[#This Row],[first]]="0",SUBSTITUTE(TRIM(MID(B9957, 5, 3))," ","0"),SUBSTITUTE(TRIM(MID(B9957, 4, 3))," ","0"))</f>
        <v>405</v>
      </c>
      <c r="I9957" s="2" t="str">
        <f>IF(Table13456[[#This Row],[first]]="0",SUBSTITUTE(TRIM(MID(B9957, 8, 3))," ","0"),SUBSTITUTE(TRIM(MID(B9957, 7, 3))," ","0"))</f>
        <v>101</v>
      </c>
      <c r="J9957" s="2">
        <v>1</v>
      </c>
      <c r="K9957" s="2" t="str">
        <f t="shared" si="465"/>
        <v>E54</v>
      </c>
      <c r="L9957" s="2" t="str">
        <f t="shared" si="466"/>
        <v>405</v>
      </c>
      <c r="M9957" s="2" t="str">
        <f t="shared" si="467"/>
        <v>101</v>
      </c>
    </row>
    <row r="9958" spans="2:13" x14ac:dyDescent="0.25">
      <c r="B9958" s="2" t="s">
        <v>19563</v>
      </c>
      <c r="C9958" s="2" t="s">
        <v>19564</v>
      </c>
      <c r="D9958" s="6" t="str">
        <f>+_xlfn.CONCAT(Table13456[[#This Row],[phase1]],Table13456[[#This Row],[phase2]],Table13456[[#This Row],[phase3]],Table13456[[#This Row],[phase4]])</f>
        <v>1E54405101</v>
      </c>
      <c r="E9958" s="2" t="str">
        <f>+Table13456[[#This Row],[DESCRIPTION]]</f>
        <v>ATTENUATOR (GREAT) F&amp;I (DIAPHRAM 1-2 BAY)</v>
      </c>
      <c r="F9958" s="2" t="str">
        <f>+LEFT(Table13456[[#This Row],[PAY ITEM]],1)</f>
        <v>E</v>
      </c>
      <c r="G9958" s="2" t="str">
        <f>IF(Table13456[[#This Row],[first]]="0",SUBSTITUTE(TRIM(MID(B9958, 2, 3))," ","0"),SUBSTITUTE(TRIM(MID(B9958, 1, 3))," ","0"))</f>
        <v>E54</v>
      </c>
      <c r="H9958" s="2" t="str">
        <f>IF(Table13456[[#This Row],[first]]="0",SUBSTITUTE(TRIM(MID(B9958, 5, 3))," ","0"),SUBSTITUTE(TRIM(MID(B9958, 4, 3))," ","0"))</f>
        <v>405</v>
      </c>
      <c r="I9958" s="2" t="str">
        <f>IF(Table13456[[#This Row],[first]]="0",SUBSTITUTE(TRIM(MID(B9958, 8, 3))," ","0"),SUBSTITUTE(TRIM(MID(B9958, 7, 3))," ","0"))</f>
        <v>101</v>
      </c>
      <c r="J9958" s="2">
        <v>1</v>
      </c>
      <c r="K9958" s="2" t="str">
        <f t="shared" si="465"/>
        <v>E54</v>
      </c>
      <c r="L9958" s="2" t="str">
        <f t="shared" si="466"/>
        <v>405</v>
      </c>
      <c r="M9958" s="2" t="str">
        <f t="shared" si="467"/>
        <v>101</v>
      </c>
    </row>
    <row r="9959" spans="2:13" x14ac:dyDescent="0.25">
      <c r="B9959" s="2" t="s">
        <v>19565</v>
      </c>
      <c r="C9959" s="2" t="s">
        <v>19566</v>
      </c>
      <c r="D9959" s="6" t="str">
        <f>+_xlfn.CONCAT(Table13456[[#This Row],[phase1]],Table13456[[#This Row],[phase2]],Table13456[[#This Row],[phase3]],Table13456[[#This Row],[phase4]])</f>
        <v>1E54405101</v>
      </c>
      <c r="E9959" s="2" t="str">
        <f>+Table13456[[#This Row],[DESCRIPTION]]</f>
        <v>ATTENUATOR (GREAT) F&amp;I (DIAPHRAM 3-5 BAY)</v>
      </c>
      <c r="F9959" s="2" t="str">
        <f>+LEFT(Table13456[[#This Row],[PAY ITEM]],1)</f>
        <v>E</v>
      </c>
      <c r="G9959" s="2" t="str">
        <f>IF(Table13456[[#This Row],[first]]="0",SUBSTITUTE(TRIM(MID(B9959, 2, 3))," ","0"),SUBSTITUTE(TRIM(MID(B9959, 1, 3))," ","0"))</f>
        <v>E54</v>
      </c>
      <c r="H9959" s="2" t="str">
        <f>IF(Table13456[[#This Row],[first]]="0",SUBSTITUTE(TRIM(MID(B9959, 5, 3))," ","0"),SUBSTITUTE(TRIM(MID(B9959, 4, 3))," ","0"))</f>
        <v>405</v>
      </c>
      <c r="I9959" s="2" t="str">
        <f>IF(Table13456[[#This Row],[first]]="0",SUBSTITUTE(TRIM(MID(B9959, 8, 3))," ","0"),SUBSTITUTE(TRIM(MID(B9959, 7, 3))," ","0"))</f>
        <v>101</v>
      </c>
      <c r="J9959" s="2">
        <v>1</v>
      </c>
      <c r="K9959" s="2" t="str">
        <f t="shared" si="465"/>
        <v>E54</v>
      </c>
      <c r="L9959" s="2" t="str">
        <f t="shared" si="466"/>
        <v>405</v>
      </c>
      <c r="M9959" s="2" t="str">
        <f t="shared" si="467"/>
        <v>101</v>
      </c>
    </row>
    <row r="9960" spans="2:13" x14ac:dyDescent="0.25">
      <c r="B9960" s="2" t="s">
        <v>19567</v>
      </c>
      <c r="C9960" s="2" t="s">
        <v>19568</v>
      </c>
      <c r="D9960" s="6" t="str">
        <f>+_xlfn.CONCAT(Table13456[[#This Row],[phase1]],Table13456[[#This Row],[phase2]],Table13456[[#This Row],[phase3]],Table13456[[#This Row],[phase4]])</f>
        <v>1E54405101</v>
      </c>
      <c r="E9960" s="2" t="str">
        <f>+Table13456[[#This Row],[DESCRIPTION]]</f>
        <v>ATTENUATOR (GREAT) F&amp;I (DIAPHRAM 6-8 BAY)</v>
      </c>
      <c r="F9960" s="2" t="str">
        <f>+LEFT(Table13456[[#This Row],[PAY ITEM]],1)</f>
        <v>E</v>
      </c>
      <c r="G9960" s="2" t="str">
        <f>IF(Table13456[[#This Row],[first]]="0",SUBSTITUTE(TRIM(MID(B9960, 2, 3))," ","0"),SUBSTITUTE(TRIM(MID(B9960, 1, 3))," ","0"))</f>
        <v>E54</v>
      </c>
      <c r="H9960" s="2" t="str">
        <f>IF(Table13456[[#This Row],[first]]="0",SUBSTITUTE(TRIM(MID(B9960, 5, 3))," ","0"),SUBSTITUTE(TRIM(MID(B9960, 4, 3))," ","0"))</f>
        <v>405</v>
      </c>
      <c r="I9960" s="2" t="str">
        <f>IF(Table13456[[#This Row],[first]]="0",SUBSTITUTE(TRIM(MID(B9960, 8, 3))," ","0"),SUBSTITUTE(TRIM(MID(B9960, 7, 3))," ","0"))</f>
        <v>101</v>
      </c>
      <c r="J9960" s="2">
        <v>1</v>
      </c>
      <c r="K9960" s="2" t="str">
        <f t="shared" si="465"/>
        <v>E54</v>
      </c>
      <c r="L9960" s="2" t="str">
        <f t="shared" si="466"/>
        <v>405</v>
      </c>
      <c r="M9960" s="2" t="str">
        <f t="shared" si="467"/>
        <v>101</v>
      </c>
    </row>
    <row r="9961" spans="2:13" x14ac:dyDescent="0.25">
      <c r="B9961" s="2" t="s">
        <v>19569</v>
      </c>
      <c r="C9961" s="2" t="s">
        <v>19570</v>
      </c>
      <c r="D9961" s="6" t="str">
        <f>+_xlfn.CONCAT(Table13456[[#This Row],[phase1]],Table13456[[#This Row],[phase2]],Table13456[[#This Row],[phase3]],Table13456[[#This Row],[phase4]])</f>
        <v>1E54405102</v>
      </c>
      <c r="E9961" s="2" t="str">
        <f>+Table13456[[#This Row],[DESCRIPTION]]</f>
        <v>ATTENUATOR (GREAT) F&amp;I (DIAPHRAM)</v>
      </c>
      <c r="F9961" s="2" t="str">
        <f>+LEFT(Table13456[[#This Row],[PAY ITEM]],1)</f>
        <v>E</v>
      </c>
      <c r="G9961" s="2" t="str">
        <f>IF(Table13456[[#This Row],[first]]="0",SUBSTITUTE(TRIM(MID(B9961, 2, 3))," ","0"),SUBSTITUTE(TRIM(MID(B9961, 1, 3))," ","0"))</f>
        <v>E54</v>
      </c>
      <c r="H9961" s="2" t="str">
        <f>IF(Table13456[[#This Row],[first]]="0",SUBSTITUTE(TRIM(MID(B9961, 5, 3))," ","0"),SUBSTITUTE(TRIM(MID(B9961, 4, 3))," ","0"))</f>
        <v>405</v>
      </c>
      <c r="I9961" s="2" t="str">
        <f>IF(Table13456[[#This Row],[first]]="0",SUBSTITUTE(TRIM(MID(B9961, 8, 3))," ","0"),SUBSTITUTE(TRIM(MID(B9961, 7, 3))," ","0"))</f>
        <v>102</v>
      </c>
      <c r="J9961" s="2">
        <v>1</v>
      </c>
      <c r="K9961" s="2" t="str">
        <f t="shared" si="465"/>
        <v>E54</v>
      </c>
      <c r="L9961" s="2" t="str">
        <f t="shared" si="466"/>
        <v>405</v>
      </c>
      <c r="M9961" s="2" t="str">
        <f t="shared" si="467"/>
        <v>102</v>
      </c>
    </row>
    <row r="9962" spans="2:13" x14ac:dyDescent="0.25">
      <c r="B9962" s="2" t="s">
        <v>19571</v>
      </c>
      <c r="C9962" s="2" t="s">
        <v>19572</v>
      </c>
      <c r="D9962" s="6" t="str">
        <f>+_xlfn.CONCAT(Table13456[[#This Row],[phase1]],Table13456[[#This Row],[phase2]],Table13456[[#This Row],[phase3]],Table13456[[#This Row],[phase4]])</f>
        <v>1E54405102</v>
      </c>
      <c r="E9962" s="2" t="str">
        <f>+Table13456[[#This Row],[DESCRIPTION]]</f>
        <v>ATTENUATOR (GREAT) F&amp;I (TIE DOWN STRAP)</v>
      </c>
      <c r="F9962" s="2" t="str">
        <f>+LEFT(Table13456[[#This Row],[PAY ITEM]],1)</f>
        <v>E</v>
      </c>
      <c r="G9962" s="2" t="str">
        <f>IF(Table13456[[#This Row],[first]]="0",SUBSTITUTE(TRIM(MID(B9962, 2, 3))," ","0"),SUBSTITUTE(TRIM(MID(B9962, 1, 3))," ","0"))</f>
        <v>E54</v>
      </c>
      <c r="H9962" s="2" t="str">
        <f>IF(Table13456[[#This Row],[first]]="0",SUBSTITUTE(TRIM(MID(B9962, 5, 3))," ","0"),SUBSTITUTE(TRIM(MID(B9962, 4, 3))," ","0"))</f>
        <v>405</v>
      </c>
      <c r="I9962" s="2" t="str">
        <f>IF(Table13456[[#This Row],[first]]="0",SUBSTITUTE(TRIM(MID(B9962, 8, 3))," ","0"),SUBSTITUTE(TRIM(MID(B9962, 7, 3))," ","0"))</f>
        <v>102</v>
      </c>
      <c r="J9962" s="2">
        <v>1</v>
      </c>
      <c r="K9962" s="2" t="str">
        <f t="shared" si="465"/>
        <v>E54</v>
      </c>
      <c r="L9962" s="2" t="str">
        <f t="shared" si="466"/>
        <v>405</v>
      </c>
      <c r="M9962" s="2" t="str">
        <f t="shared" si="467"/>
        <v>102</v>
      </c>
    </row>
    <row r="9963" spans="2:13" x14ac:dyDescent="0.25">
      <c r="B9963" s="2" t="s">
        <v>19573</v>
      </c>
      <c r="C9963" s="2" t="s">
        <v>19574</v>
      </c>
      <c r="D9963" s="6" t="str">
        <f>+_xlfn.CONCAT(Table13456[[#This Row],[phase1]],Table13456[[#This Row],[phase2]],Table13456[[#This Row],[phase3]],Table13456[[#This Row],[phase4]])</f>
        <v>1E54405102</v>
      </c>
      <c r="E9963" s="2" t="str">
        <f>+Table13456[[#This Row],[DESCRIPTION]]</f>
        <v>ATTENUATOR (GREAT) F&amp;I (UNIVERSAL NOSE CONE)</v>
      </c>
      <c r="F9963" s="2" t="str">
        <f>+LEFT(Table13456[[#This Row],[PAY ITEM]],1)</f>
        <v>E</v>
      </c>
      <c r="G9963" s="2" t="str">
        <f>IF(Table13456[[#This Row],[first]]="0",SUBSTITUTE(TRIM(MID(B9963, 2, 3))," ","0"),SUBSTITUTE(TRIM(MID(B9963, 1, 3))," ","0"))</f>
        <v>E54</v>
      </c>
      <c r="H9963" s="2" t="str">
        <f>IF(Table13456[[#This Row],[first]]="0",SUBSTITUTE(TRIM(MID(B9963, 5, 3))," ","0"),SUBSTITUTE(TRIM(MID(B9963, 4, 3))," ","0"))</f>
        <v>405</v>
      </c>
      <c r="I9963" s="2" t="str">
        <f>IF(Table13456[[#This Row],[first]]="0",SUBSTITUTE(TRIM(MID(B9963, 8, 3))," ","0"),SUBSTITUTE(TRIM(MID(B9963, 7, 3))," ","0"))</f>
        <v>102</v>
      </c>
      <c r="J9963" s="2">
        <v>1</v>
      </c>
      <c r="K9963" s="2" t="str">
        <f t="shared" si="465"/>
        <v>E54</v>
      </c>
      <c r="L9963" s="2" t="str">
        <f t="shared" si="466"/>
        <v>405</v>
      </c>
      <c r="M9963" s="2" t="str">
        <f t="shared" si="467"/>
        <v>102</v>
      </c>
    </row>
    <row r="9964" spans="2:13" x14ac:dyDescent="0.25">
      <c r="B9964" s="2" t="s">
        <v>19575</v>
      </c>
      <c r="C9964" s="2" t="s">
        <v>19576</v>
      </c>
      <c r="D9964" s="6" t="str">
        <f>+_xlfn.CONCAT(Table13456[[#This Row],[phase1]],Table13456[[#This Row],[phase2]],Table13456[[#This Row],[phase3]],Table13456[[#This Row],[phase4]])</f>
        <v>1E54405102</v>
      </c>
      <c r="E9964" s="2" t="str">
        <f>+Table13456[[#This Row],[DESCRIPTION]]</f>
        <v>ATTENUATOR (GREAT) F&amp;I (MUSHROOM BOLT ASSM/DEF)</v>
      </c>
      <c r="F9964" s="2" t="str">
        <f>+LEFT(Table13456[[#This Row],[PAY ITEM]],1)</f>
        <v>E</v>
      </c>
      <c r="G9964" s="2" t="str">
        <f>IF(Table13456[[#This Row],[first]]="0",SUBSTITUTE(TRIM(MID(B9964, 2, 3))," ","0"),SUBSTITUTE(TRIM(MID(B9964, 1, 3))," ","0"))</f>
        <v>E54</v>
      </c>
      <c r="H9964" s="2" t="str">
        <f>IF(Table13456[[#This Row],[first]]="0",SUBSTITUTE(TRIM(MID(B9964, 5, 3))," ","0"),SUBSTITUTE(TRIM(MID(B9964, 4, 3))," ","0"))</f>
        <v>405</v>
      </c>
      <c r="I9964" s="2" t="str">
        <f>IF(Table13456[[#This Row],[first]]="0",SUBSTITUTE(TRIM(MID(B9964, 8, 3))," ","0"),SUBSTITUTE(TRIM(MID(B9964, 7, 3))," ","0"))</f>
        <v>102</v>
      </c>
      <c r="J9964" s="2">
        <v>1</v>
      </c>
      <c r="K9964" s="2" t="str">
        <f t="shared" si="465"/>
        <v>E54</v>
      </c>
      <c r="L9964" s="2" t="str">
        <f t="shared" si="466"/>
        <v>405</v>
      </c>
      <c r="M9964" s="2" t="str">
        <f t="shared" si="467"/>
        <v>102</v>
      </c>
    </row>
    <row r="9965" spans="2:13" x14ac:dyDescent="0.25">
      <c r="B9965" s="2" t="s">
        <v>19577</v>
      </c>
      <c r="C9965" s="2" t="s">
        <v>19578</v>
      </c>
      <c r="D9965" s="6" t="str">
        <f>+_xlfn.CONCAT(Table13456[[#This Row],[phase1]],Table13456[[#This Row],[phase2]],Table13456[[#This Row],[phase3]],Table13456[[#This Row],[phase4]])</f>
        <v>1E54405102</v>
      </c>
      <c r="E9965" s="2" t="str">
        <f>+Table13456[[#This Row],[DESCRIPTION]]</f>
        <v>ATTENUATOR (GREAT) F&amp;I (ANCHOR CHAIN,9 LINK)</v>
      </c>
      <c r="F9965" s="2" t="str">
        <f>+LEFT(Table13456[[#This Row],[PAY ITEM]],1)</f>
        <v>E</v>
      </c>
      <c r="G9965" s="2" t="str">
        <f>IF(Table13456[[#This Row],[first]]="0",SUBSTITUTE(TRIM(MID(B9965, 2, 3))," ","0"),SUBSTITUTE(TRIM(MID(B9965, 1, 3))," ","0"))</f>
        <v>E54</v>
      </c>
      <c r="H9965" s="2" t="str">
        <f>IF(Table13456[[#This Row],[first]]="0",SUBSTITUTE(TRIM(MID(B9965, 5, 3))," ","0"),SUBSTITUTE(TRIM(MID(B9965, 4, 3))," ","0"))</f>
        <v>405</v>
      </c>
      <c r="I9965" s="2" t="str">
        <f>IF(Table13456[[#This Row],[first]]="0",SUBSTITUTE(TRIM(MID(B9965, 8, 3))," ","0"),SUBSTITUTE(TRIM(MID(B9965, 7, 3))," ","0"))</f>
        <v>102</v>
      </c>
      <c r="J9965" s="2">
        <v>1</v>
      </c>
      <c r="K9965" s="2" t="str">
        <f t="shared" si="465"/>
        <v>E54</v>
      </c>
      <c r="L9965" s="2" t="str">
        <f t="shared" si="466"/>
        <v>405</v>
      </c>
      <c r="M9965" s="2" t="str">
        <f t="shared" si="467"/>
        <v>102</v>
      </c>
    </row>
    <row r="9966" spans="2:13" x14ac:dyDescent="0.25">
      <c r="B9966" s="2" t="s">
        <v>19579</v>
      </c>
      <c r="C9966" s="2" t="s">
        <v>19580</v>
      </c>
      <c r="D9966" s="6" t="str">
        <f>+_xlfn.CONCAT(Table13456[[#This Row],[phase1]],Table13456[[#This Row],[phase2]],Table13456[[#This Row],[phase3]],Table13456[[#This Row],[phase4]])</f>
        <v>1E54405102</v>
      </c>
      <c r="E9966" s="2" t="str">
        <f>+Table13456[[#This Row],[DESCRIPTION]]</f>
        <v>ATTENUATOR (GREAT) F&amp;I (ANCHOR CHAIN RAIL ASSM)</v>
      </c>
      <c r="F9966" s="2" t="str">
        <f>+LEFT(Table13456[[#This Row],[PAY ITEM]],1)</f>
        <v>E</v>
      </c>
      <c r="G9966" s="2" t="str">
        <f>IF(Table13456[[#This Row],[first]]="0",SUBSTITUTE(TRIM(MID(B9966, 2, 3))," ","0"),SUBSTITUTE(TRIM(MID(B9966, 1, 3))," ","0"))</f>
        <v>E54</v>
      </c>
      <c r="H9966" s="2" t="str">
        <f>IF(Table13456[[#This Row],[first]]="0",SUBSTITUTE(TRIM(MID(B9966, 5, 3))," ","0"),SUBSTITUTE(TRIM(MID(B9966, 4, 3))," ","0"))</f>
        <v>405</v>
      </c>
      <c r="I9966" s="2" t="str">
        <f>IF(Table13456[[#This Row],[first]]="0",SUBSTITUTE(TRIM(MID(B9966, 8, 3))," ","0"),SUBSTITUTE(TRIM(MID(B9966, 7, 3))," ","0"))</f>
        <v>102</v>
      </c>
      <c r="J9966" s="2">
        <v>1</v>
      </c>
      <c r="K9966" s="2" t="str">
        <f t="shared" si="465"/>
        <v>E54</v>
      </c>
      <c r="L9966" s="2" t="str">
        <f t="shared" si="466"/>
        <v>405</v>
      </c>
      <c r="M9966" s="2" t="str">
        <f t="shared" si="467"/>
        <v>102</v>
      </c>
    </row>
    <row r="9967" spans="2:13" x14ac:dyDescent="0.25">
      <c r="B9967" s="2" t="s">
        <v>19581</v>
      </c>
      <c r="C9967" s="2" t="s">
        <v>19582</v>
      </c>
      <c r="D9967" s="6" t="str">
        <f>+_xlfn.CONCAT(Table13456[[#This Row],[phase1]],Table13456[[#This Row],[phase2]],Table13456[[#This Row],[phase3]],Table13456[[#This Row],[phase4]])</f>
        <v>1E54405102</v>
      </c>
      <c r="E9967" s="2" t="str">
        <f>+Table13456[[#This Row],[DESCRIPTION]]</f>
        <v>ATTENUATOR (GREAT) F&amp;I (S PANEL CONC CONNECTOR)</v>
      </c>
      <c r="F9967" s="2" t="str">
        <f>+LEFT(Table13456[[#This Row],[PAY ITEM]],1)</f>
        <v>E</v>
      </c>
      <c r="G9967" s="2" t="str">
        <f>IF(Table13456[[#This Row],[first]]="0",SUBSTITUTE(TRIM(MID(B9967, 2, 3))," ","0"),SUBSTITUTE(TRIM(MID(B9967, 1, 3))," ","0"))</f>
        <v>E54</v>
      </c>
      <c r="H9967" s="2" t="str">
        <f>IF(Table13456[[#This Row],[first]]="0",SUBSTITUTE(TRIM(MID(B9967, 5, 3))," ","0"),SUBSTITUTE(TRIM(MID(B9967, 4, 3))," ","0"))</f>
        <v>405</v>
      </c>
      <c r="I9967" s="2" t="str">
        <f>IF(Table13456[[#This Row],[first]]="0",SUBSTITUTE(TRIM(MID(B9967, 8, 3))," ","0"),SUBSTITUTE(TRIM(MID(B9967, 7, 3))," ","0"))</f>
        <v>102</v>
      </c>
      <c r="J9967" s="2">
        <v>1</v>
      </c>
      <c r="K9967" s="2" t="str">
        <f t="shared" si="465"/>
        <v>E54</v>
      </c>
      <c r="L9967" s="2" t="str">
        <f t="shared" si="466"/>
        <v>405</v>
      </c>
      <c r="M9967" s="2" t="str">
        <f t="shared" si="467"/>
        <v>102</v>
      </c>
    </row>
    <row r="9968" spans="2:13" x14ac:dyDescent="0.25">
      <c r="B9968" s="2" t="s">
        <v>19583</v>
      </c>
      <c r="C9968" s="2" t="s">
        <v>19584</v>
      </c>
      <c r="D9968" s="6" t="str">
        <f>+_xlfn.CONCAT(Table13456[[#This Row],[phase1]],Table13456[[#This Row],[phase2]],Table13456[[#This Row],[phase3]],Table13456[[#This Row],[phase4]])</f>
        <v>1E54405102</v>
      </c>
      <c r="E9968" s="2" t="str">
        <f>+Table13456[[#This Row],[DESCRIPTION]]</f>
        <v>ATTENUATOR (GREAT) F&amp;I (HAZARD REFL - 9 BUTTON)</v>
      </c>
      <c r="F9968" s="2" t="str">
        <f>+LEFT(Table13456[[#This Row],[PAY ITEM]],1)</f>
        <v>E</v>
      </c>
      <c r="G9968" s="2" t="str">
        <f>IF(Table13456[[#This Row],[first]]="0",SUBSTITUTE(TRIM(MID(B9968, 2, 3))," ","0"),SUBSTITUTE(TRIM(MID(B9968, 1, 3))," ","0"))</f>
        <v>E54</v>
      </c>
      <c r="H9968" s="2" t="str">
        <f>IF(Table13456[[#This Row],[first]]="0",SUBSTITUTE(TRIM(MID(B9968, 5, 3))," ","0"),SUBSTITUTE(TRIM(MID(B9968, 4, 3))," ","0"))</f>
        <v>405</v>
      </c>
      <c r="I9968" s="2" t="str">
        <f>IF(Table13456[[#This Row],[first]]="0",SUBSTITUTE(TRIM(MID(B9968, 8, 3))," ","0"),SUBSTITUTE(TRIM(MID(B9968, 7, 3))," ","0"))</f>
        <v>102</v>
      </c>
      <c r="J9968" s="2">
        <v>1</v>
      </c>
      <c r="K9968" s="2" t="str">
        <f t="shared" si="465"/>
        <v>E54</v>
      </c>
      <c r="L9968" s="2" t="str">
        <f t="shared" si="466"/>
        <v>405</v>
      </c>
      <c r="M9968" s="2" t="str">
        <f t="shared" si="467"/>
        <v>102</v>
      </c>
    </row>
    <row r="9969" spans="2:13" x14ac:dyDescent="0.25">
      <c r="B9969" s="2" t="s">
        <v>19585</v>
      </c>
      <c r="C9969" s="2" t="s">
        <v>19586</v>
      </c>
      <c r="D9969" s="6" t="str">
        <f>+_xlfn.CONCAT(Table13456[[#This Row],[phase1]],Table13456[[#This Row],[phase2]],Table13456[[#This Row],[phase3]],Table13456[[#This Row],[phase4]])</f>
        <v>1E54405103</v>
      </c>
      <c r="E9969" s="2" t="str">
        <f>+Table13456[[#This Row],[DESCRIPTION]]</f>
        <v>ATTENUATOR (GREAT) F&amp;I (TRANSITION PANEL ASSM)</v>
      </c>
      <c r="F9969" s="2" t="str">
        <f>+LEFT(Table13456[[#This Row],[PAY ITEM]],1)</f>
        <v>E</v>
      </c>
      <c r="G9969" s="2" t="str">
        <f>IF(Table13456[[#This Row],[first]]="0",SUBSTITUTE(TRIM(MID(B9969, 2, 3))," ","0"),SUBSTITUTE(TRIM(MID(B9969, 1, 3))," ","0"))</f>
        <v>E54</v>
      </c>
      <c r="H9969" s="2" t="str">
        <f>IF(Table13456[[#This Row],[first]]="0",SUBSTITUTE(TRIM(MID(B9969, 5, 3))," ","0"),SUBSTITUTE(TRIM(MID(B9969, 4, 3))," ","0"))</f>
        <v>405</v>
      </c>
      <c r="I9969" s="2" t="str">
        <f>IF(Table13456[[#This Row],[first]]="0",SUBSTITUTE(TRIM(MID(B9969, 8, 3))," ","0"),SUBSTITUTE(TRIM(MID(B9969, 7, 3))," ","0"))</f>
        <v>103</v>
      </c>
      <c r="J9969" s="2">
        <v>1</v>
      </c>
      <c r="K9969" s="2" t="str">
        <f t="shared" si="465"/>
        <v>E54</v>
      </c>
      <c r="L9969" s="2" t="str">
        <f t="shared" si="466"/>
        <v>405</v>
      </c>
      <c r="M9969" s="2" t="str">
        <f t="shared" si="467"/>
        <v>103</v>
      </c>
    </row>
    <row r="9970" spans="2:13" x14ac:dyDescent="0.25">
      <c r="B9970" s="2" t="s">
        <v>19587</v>
      </c>
      <c r="C9970" s="2" t="s">
        <v>19588</v>
      </c>
      <c r="D9970" s="6" t="str">
        <f>+_xlfn.CONCAT(Table13456[[#This Row],[phase1]],Table13456[[#This Row],[phase2]],Table13456[[#This Row],[phase3]],Table13456[[#This Row],[phase4]])</f>
        <v>1E54405105</v>
      </c>
      <c r="E9970" s="2" t="str">
        <f>+Table13456[[#This Row],[DESCRIPTION]]</f>
        <v>ATTENUATOR (GREAT) F&amp;I (DEFLCT ASSM, CONC BACKUP)</v>
      </c>
      <c r="F9970" s="2" t="str">
        <f>+LEFT(Table13456[[#This Row],[PAY ITEM]],1)</f>
        <v>E</v>
      </c>
      <c r="G9970" s="2" t="str">
        <f>IF(Table13456[[#This Row],[first]]="0",SUBSTITUTE(TRIM(MID(B9970, 2, 3))," ","0"),SUBSTITUTE(TRIM(MID(B9970, 1, 3))," ","0"))</f>
        <v>E54</v>
      </c>
      <c r="H9970" s="2" t="str">
        <f>IF(Table13456[[#This Row],[first]]="0",SUBSTITUTE(TRIM(MID(B9970, 5, 3))," ","0"),SUBSTITUTE(TRIM(MID(B9970, 4, 3))," ","0"))</f>
        <v>405</v>
      </c>
      <c r="I9970" s="2" t="str">
        <f>IF(Table13456[[#This Row],[first]]="0",SUBSTITUTE(TRIM(MID(B9970, 8, 3))," ","0"),SUBSTITUTE(TRIM(MID(B9970, 7, 3))," ","0"))</f>
        <v>105</v>
      </c>
      <c r="J9970" s="2">
        <v>1</v>
      </c>
      <c r="K9970" s="2" t="str">
        <f t="shared" si="465"/>
        <v>E54</v>
      </c>
      <c r="L9970" s="2" t="str">
        <f t="shared" si="466"/>
        <v>405</v>
      </c>
      <c r="M9970" s="2" t="str">
        <f t="shared" si="467"/>
        <v>105</v>
      </c>
    </row>
    <row r="9971" spans="2:13" x14ac:dyDescent="0.25">
      <c r="B9971" s="2" t="s">
        <v>19589</v>
      </c>
      <c r="C9971" s="2" t="s">
        <v>19590</v>
      </c>
      <c r="D9971" s="6" t="str">
        <f>+_xlfn.CONCAT(Table13456[[#This Row],[phase1]],Table13456[[#This Row],[phase2]],Table13456[[#This Row],[phase3]],Table13456[[#This Row],[phase4]])</f>
        <v>1E54405400</v>
      </c>
      <c r="E9971" s="2" t="str">
        <f>+Table13456[[#This Row],[DESCRIPTION]]</f>
        <v>ATTENUATOR (GREAT) (REMOVE)</v>
      </c>
      <c r="F9971" s="2" t="str">
        <f>+LEFT(Table13456[[#This Row],[PAY ITEM]],1)</f>
        <v>E</v>
      </c>
      <c r="G9971" s="2" t="str">
        <f>IF(Table13456[[#This Row],[first]]="0",SUBSTITUTE(TRIM(MID(B9971, 2, 3))," ","0"),SUBSTITUTE(TRIM(MID(B9971, 1, 3))," ","0"))</f>
        <v>E54</v>
      </c>
      <c r="H9971" s="2" t="str">
        <f>IF(Table13456[[#This Row],[first]]="0",SUBSTITUTE(TRIM(MID(B9971, 5, 3))," ","0"),SUBSTITUTE(TRIM(MID(B9971, 4, 3))," ","0"))</f>
        <v>405</v>
      </c>
      <c r="I9971" s="2" t="str">
        <f>IF(Table13456[[#This Row],[first]]="0",SUBSTITUTE(TRIM(MID(B9971, 8, 3))," ","0"),SUBSTITUTE(TRIM(MID(B9971, 7, 3))," ","0"))</f>
        <v>400</v>
      </c>
      <c r="J9971" s="2">
        <v>1</v>
      </c>
      <c r="K9971" s="2" t="str">
        <f t="shared" si="465"/>
        <v>E54</v>
      </c>
      <c r="L9971" s="2" t="str">
        <f t="shared" si="466"/>
        <v>405</v>
      </c>
      <c r="M9971" s="2" t="str">
        <f t="shared" si="467"/>
        <v>400</v>
      </c>
    </row>
    <row r="9972" spans="2:13" x14ac:dyDescent="0.25">
      <c r="B9972" s="2" t="s">
        <v>19591</v>
      </c>
      <c r="C9972" s="2" t="s">
        <v>19592</v>
      </c>
      <c r="D9972" s="6" t="str">
        <f>+_xlfn.CONCAT(Table13456[[#This Row],[phase1]],Table13456[[#This Row],[phase2]],Table13456[[#This Row],[phase3]],Table13456[[#This Row],[phase4]])</f>
        <v>1E54406100</v>
      </c>
      <c r="E9972" s="2" t="str">
        <f>+Table13456[[#This Row],[DESCRIPTION]]</f>
        <v>ATTENUATOR (HEX FOAM) F&amp;I (FENDER PANEL)</v>
      </c>
      <c r="F9972" s="2" t="str">
        <f>+LEFT(Table13456[[#This Row],[PAY ITEM]],1)</f>
        <v>E</v>
      </c>
      <c r="G9972" s="2" t="str">
        <f>IF(Table13456[[#This Row],[first]]="0",SUBSTITUTE(TRIM(MID(B9972, 2, 3))," ","0"),SUBSTITUTE(TRIM(MID(B9972, 1, 3))," ","0"))</f>
        <v>E54</v>
      </c>
      <c r="H9972" s="2" t="str">
        <f>IF(Table13456[[#This Row],[first]]="0",SUBSTITUTE(TRIM(MID(B9972, 5, 3))," ","0"),SUBSTITUTE(TRIM(MID(B9972, 4, 3))," ","0"))</f>
        <v>406</v>
      </c>
      <c r="I9972" s="2" t="str">
        <f>IF(Table13456[[#This Row],[first]]="0",SUBSTITUTE(TRIM(MID(B9972, 8, 3))," ","0"),SUBSTITUTE(TRIM(MID(B9972, 7, 3))," ","0"))</f>
        <v>100</v>
      </c>
      <c r="J9972" s="2">
        <v>1</v>
      </c>
      <c r="K9972" s="2" t="str">
        <f t="shared" si="465"/>
        <v>E54</v>
      </c>
      <c r="L9972" s="2" t="str">
        <f t="shared" si="466"/>
        <v>406</v>
      </c>
      <c r="M9972" s="2" t="str">
        <f t="shared" si="467"/>
        <v>100</v>
      </c>
    </row>
    <row r="9973" spans="2:13" x14ac:dyDescent="0.25">
      <c r="B9973" s="2" t="s">
        <v>19593</v>
      </c>
      <c r="C9973" s="2" t="s">
        <v>19594</v>
      </c>
      <c r="D9973" s="6" t="str">
        <f>+_xlfn.CONCAT(Table13456[[#This Row],[phase1]],Table13456[[#This Row],[phase2]],Table13456[[#This Row],[phase3]],Table13456[[#This Row],[phase4]])</f>
        <v>1E54406100</v>
      </c>
      <c r="E9973" s="2" t="str">
        <f>+Table13456[[#This Row],[DESCRIPTION]]</f>
        <v>ATTENUATOR (HEX FOAM) F&amp;I (HEX FOAM CART,TYPE 80)</v>
      </c>
      <c r="F9973" s="2" t="str">
        <f>+LEFT(Table13456[[#This Row],[PAY ITEM]],1)</f>
        <v>E</v>
      </c>
      <c r="G9973" s="2" t="str">
        <f>IF(Table13456[[#This Row],[first]]="0",SUBSTITUTE(TRIM(MID(B9973, 2, 3))," ","0"),SUBSTITUTE(TRIM(MID(B9973, 1, 3))," ","0"))</f>
        <v>E54</v>
      </c>
      <c r="H9973" s="2" t="str">
        <f>IF(Table13456[[#This Row],[first]]="0",SUBSTITUTE(TRIM(MID(B9973, 5, 3))," ","0"),SUBSTITUTE(TRIM(MID(B9973, 4, 3))," ","0"))</f>
        <v>406</v>
      </c>
      <c r="I9973" s="2" t="str">
        <f>IF(Table13456[[#This Row],[first]]="0",SUBSTITUTE(TRIM(MID(B9973, 8, 3))," ","0"),SUBSTITUTE(TRIM(MID(B9973, 7, 3))," ","0"))</f>
        <v>100</v>
      </c>
      <c r="J9973" s="2">
        <v>1</v>
      </c>
      <c r="K9973" s="2" t="str">
        <f t="shared" si="465"/>
        <v>E54</v>
      </c>
      <c r="L9973" s="2" t="str">
        <f t="shared" si="466"/>
        <v>406</v>
      </c>
      <c r="M9973" s="2" t="str">
        <f t="shared" si="467"/>
        <v>100</v>
      </c>
    </row>
    <row r="9974" spans="2:13" x14ac:dyDescent="0.25">
      <c r="B9974" s="2" t="s">
        <v>19595</v>
      </c>
      <c r="C9974" s="2" t="s">
        <v>19596</v>
      </c>
      <c r="D9974" s="6" t="str">
        <f>+_xlfn.CONCAT(Table13456[[#This Row],[phase1]],Table13456[[#This Row],[phase2]],Table13456[[#This Row],[phase3]],Table13456[[#This Row],[phase4]])</f>
        <v>1E54406100</v>
      </c>
      <c r="E9974" s="2" t="str">
        <f>+Table13456[[#This Row],[DESCRIPTION]]</f>
        <v>ATTENUATOR (HEX FOAM) F&amp;I (HEX FOAM CART,TYPE 81)</v>
      </c>
      <c r="F9974" s="2" t="str">
        <f>+LEFT(Table13456[[#This Row],[PAY ITEM]],1)</f>
        <v>E</v>
      </c>
      <c r="G9974" s="2" t="str">
        <f>IF(Table13456[[#This Row],[first]]="0",SUBSTITUTE(TRIM(MID(B9974, 2, 3))," ","0"),SUBSTITUTE(TRIM(MID(B9974, 1, 3))," ","0"))</f>
        <v>E54</v>
      </c>
      <c r="H9974" s="2" t="str">
        <f>IF(Table13456[[#This Row],[first]]="0",SUBSTITUTE(TRIM(MID(B9974, 5, 3))," ","0"),SUBSTITUTE(TRIM(MID(B9974, 4, 3))," ","0"))</f>
        <v>406</v>
      </c>
      <c r="I9974" s="2" t="str">
        <f>IF(Table13456[[#This Row],[first]]="0",SUBSTITUTE(TRIM(MID(B9974, 8, 3))," ","0"),SUBSTITUTE(TRIM(MID(B9974, 7, 3))," ","0"))</f>
        <v>100</v>
      </c>
      <c r="J9974" s="2">
        <v>1</v>
      </c>
      <c r="K9974" s="2" t="str">
        <f t="shared" si="465"/>
        <v>E54</v>
      </c>
      <c r="L9974" s="2" t="str">
        <f t="shared" si="466"/>
        <v>406</v>
      </c>
      <c r="M9974" s="2" t="str">
        <f t="shared" si="467"/>
        <v>100</v>
      </c>
    </row>
    <row r="9975" spans="2:13" x14ac:dyDescent="0.25">
      <c r="B9975" s="2" t="s">
        <v>19597</v>
      </c>
      <c r="C9975" s="2" t="s">
        <v>19598</v>
      </c>
      <c r="D9975" s="6" t="str">
        <f>+_xlfn.CONCAT(Table13456[[#This Row],[phase1]],Table13456[[#This Row],[phase2]],Table13456[[#This Row],[phase3]],Table13456[[#This Row],[phase4]])</f>
        <v>1E54406100</v>
      </c>
      <c r="E9975" s="2" t="str">
        <f>+Table13456[[#This Row],[DESCRIPTION]]</f>
        <v>ATTENUATOR (HEX FOAM) F&amp;I (HEX FOAM CART,TYPE 82)</v>
      </c>
      <c r="F9975" s="2" t="str">
        <f>+LEFT(Table13456[[#This Row],[PAY ITEM]],1)</f>
        <v>E</v>
      </c>
      <c r="G9975" s="2" t="str">
        <f>IF(Table13456[[#This Row],[first]]="0",SUBSTITUTE(TRIM(MID(B9975, 2, 3))," ","0"),SUBSTITUTE(TRIM(MID(B9975, 1, 3))," ","0"))</f>
        <v>E54</v>
      </c>
      <c r="H9975" s="2" t="str">
        <f>IF(Table13456[[#This Row],[first]]="0",SUBSTITUTE(TRIM(MID(B9975, 5, 3))," ","0"),SUBSTITUTE(TRIM(MID(B9975, 4, 3))," ","0"))</f>
        <v>406</v>
      </c>
      <c r="I9975" s="2" t="str">
        <f>IF(Table13456[[#This Row],[first]]="0",SUBSTITUTE(TRIM(MID(B9975, 8, 3))," ","0"),SUBSTITUTE(TRIM(MID(B9975, 7, 3))," ","0"))</f>
        <v>100</v>
      </c>
      <c r="J9975" s="2">
        <v>1</v>
      </c>
      <c r="K9975" s="2" t="str">
        <f t="shared" si="465"/>
        <v>E54</v>
      </c>
      <c r="L9975" s="2" t="str">
        <f t="shared" si="466"/>
        <v>406</v>
      </c>
      <c r="M9975" s="2" t="str">
        <f t="shared" si="467"/>
        <v>100</v>
      </c>
    </row>
    <row r="9976" spans="2:13" x14ac:dyDescent="0.25">
      <c r="B9976" s="2" t="s">
        <v>19599</v>
      </c>
      <c r="C9976" s="2" t="s">
        <v>19600</v>
      </c>
      <c r="D9976" s="6" t="str">
        <f>+_xlfn.CONCAT(Table13456[[#This Row],[phase1]],Table13456[[#This Row],[phase2]],Table13456[[#This Row],[phase3]],Table13456[[#This Row],[phase4]])</f>
        <v>1E54406100</v>
      </c>
      <c r="E9976" s="2" t="str">
        <f>+Table13456[[#This Row],[DESCRIPTION]]</f>
        <v>ATTENUATOR (HEX FOAM) F&amp;I (BRACKET/DIAPHRAM)</v>
      </c>
      <c r="F9976" s="2" t="str">
        <f>+LEFT(Table13456[[#This Row],[PAY ITEM]],1)</f>
        <v>E</v>
      </c>
      <c r="G9976" s="2" t="str">
        <f>IF(Table13456[[#This Row],[first]]="0",SUBSTITUTE(TRIM(MID(B9976, 2, 3))," ","0"),SUBSTITUTE(TRIM(MID(B9976, 1, 3))," ","0"))</f>
        <v>E54</v>
      </c>
      <c r="H9976" s="2" t="str">
        <f>IF(Table13456[[#This Row],[first]]="0",SUBSTITUTE(TRIM(MID(B9976, 5, 3))," ","0"),SUBSTITUTE(TRIM(MID(B9976, 4, 3))," ","0"))</f>
        <v>406</v>
      </c>
      <c r="I9976" s="2" t="str">
        <f>IF(Table13456[[#This Row],[first]]="0",SUBSTITUTE(TRIM(MID(B9976, 8, 3))," ","0"),SUBSTITUTE(TRIM(MID(B9976, 7, 3))," ","0"))</f>
        <v>100</v>
      </c>
      <c r="J9976" s="2">
        <v>1</v>
      </c>
      <c r="K9976" s="2" t="str">
        <f t="shared" si="465"/>
        <v>E54</v>
      </c>
      <c r="L9976" s="2" t="str">
        <f t="shared" si="466"/>
        <v>406</v>
      </c>
      <c r="M9976" s="2" t="str">
        <f t="shared" si="467"/>
        <v>100</v>
      </c>
    </row>
    <row r="9977" spans="2:13" x14ac:dyDescent="0.25">
      <c r="B9977" s="2" t="s">
        <v>19601</v>
      </c>
      <c r="C9977" s="2" t="s">
        <v>19602</v>
      </c>
      <c r="D9977" s="6" t="str">
        <f>+_xlfn.CONCAT(Table13456[[#This Row],[phase1]],Table13456[[#This Row],[phase2]],Table13456[[#This Row],[phase3]],Table13456[[#This Row],[phase4]])</f>
        <v>1E54406100</v>
      </c>
      <c r="E9977" s="2" t="str">
        <f>+Table13456[[#This Row],[DESCRIPTION]]</f>
        <v>ATTENUATOR (HEX FOAM) F&amp;I (SAFETY FLEX BELT NOSE)</v>
      </c>
      <c r="F9977" s="2" t="str">
        <f>+LEFT(Table13456[[#This Row],[PAY ITEM]],1)</f>
        <v>E</v>
      </c>
      <c r="G9977" s="2" t="str">
        <f>IF(Table13456[[#This Row],[first]]="0",SUBSTITUTE(TRIM(MID(B9977, 2, 3))," ","0"),SUBSTITUTE(TRIM(MID(B9977, 1, 3))," ","0"))</f>
        <v>E54</v>
      </c>
      <c r="H9977" s="2" t="str">
        <f>IF(Table13456[[#This Row],[first]]="0",SUBSTITUTE(TRIM(MID(B9977, 5, 3))," ","0"),SUBSTITUTE(TRIM(MID(B9977, 4, 3))," ","0"))</f>
        <v>406</v>
      </c>
      <c r="I9977" s="2" t="str">
        <f>IF(Table13456[[#This Row],[first]]="0",SUBSTITUTE(TRIM(MID(B9977, 8, 3))," ","0"),SUBSTITUTE(TRIM(MID(B9977, 7, 3))," ","0"))</f>
        <v>100</v>
      </c>
      <c r="J9977" s="2">
        <v>1</v>
      </c>
      <c r="K9977" s="2" t="str">
        <f t="shared" si="465"/>
        <v>E54</v>
      </c>
      <c r="L9977" s="2" t="str">
        <f t="shared" si="466"/>
        <v>406</v>
      </c>
      <c r="M9977" s="2" t="str">
        <f t="shared" si="467"/>
        <v>100</v>
      </c>
    </row>
    <row r="9978" spans="2:13" x14ac:dyDescent="0.25">
      <c r="B9978" s="2" t="s">
        <v>19603</v>
      </c>
      <c r="C9978" s="2" t="s">
        <v>19604</v>
      </c>
      <c r="D9978" s="6" t="str">
        <f>+_xlfn.CONCAT(Table13456[[#This Row],[phase1]],Table13456[[#This Row],[phase2]],Table13456[[#This Row],[phase3]],Table13456[[#This Row],[phase4]])</f>
        <v>1E54406100</v>
      </c>
      <c r="E9978" s="2" t="str">
        <f>+Table13456[[#This Row],[DESCRIPTION]]</f>
        <v>ATTENUATOR (HEX FOAM) F&amp;I (15'SAFE FLEX BELT SIDE)</v>
      </c>
      <c r="F9978" s="2" t="str">
        <f>+LEFT(Table13456[[#This Row],[PAY ITEM]],1)</f>
        <v>E</v>
      </c>
      <c r="G9978" s="2" t="str">
        <f>IF(Table13456[[#This Row],[first]]="0",SUBSTITUTE(TRIM(MID(B9978, 2, 3))," ","0"),SUBSTITUTE(TRIM(MID(B9978, 1, 3))," ","0"))</f>
        <v>E54</v>
      </c>
      <c r="H9978" s="2" t="str">
        <f>IF(Table13456[[#This Row],[first]]="0",SUBSTITUTE(TRIM(MID(B9978, 5, 3))," ","0"),SUBSTITUTE(TRIM(MID(B9978, 4, 3))," ","0"))</f>
        <v>406</v>
      </c>
      <c r="I9978" s="2" t="str">
        <f>IF(Table13456[[#This Row],[first]]="0",SUBSTITUTE(TRIM(MID(B9978, 8, 3))," ","0"),SUBSTITUTE(TRIM(MID(B9978, 7, 3))," ","0"))</f>
        <v>100</v>
      </c>
      <c r="J9978" s="2">
        <v>1</v>
      </c>
      <c r="K9978" s="2" t="str">
        <f t="shared" si="465"/>
        <v>E54</v>
      </c>
      <c r="L9978" s="2" t="str">
        <f t="shared" si="466"/>
        <v>406</v>
      </c>
      <c r="M9978" s="2" t="str">
        <f t="shared" si="467"/>
        <v>100</v>
      </c>
    </row>
    <row r="9979" spans="2:13" x14ac:dyDescent="0.25">
      <c r="B9979" s="2" t="s">
        <v>19605</v>
      </c>
      <c r="C9979" s="2" t="s">
        <v>19606</v>
      </c>
      <c r="D9979" s="6" t="str">
        <f>+_xlfn.CONCAT(Table13456[[#This Row],[phase1]],Table13456[[#This Row],[phase2]],Table13456[[#This Row],[phase3]],Table13456[[#This Row],[phase4]])</f>
        <v>1E54406101</v>
      </c>
      <c r="E9979" s="2" t="str">
        <f>+Table13456[[#This Row],[DESCRIPTION]]</f>
        <v>ATTENUATOR (HEX FOAM) F&amp;I (CART SUPPORT BRACKET)</v>
      </c>
      <c r="F9979" s="2" t="str">
        <f>+LEFT(Table13456[[#This Row],[PAY ITEM]],1)</f>
        <v>E</v>
      </c>
      <c r="G9979" s="2" t="str">
        <f>IF(Table13456[[#This Row],[first]]="0",SUBSTITUTE(TRIM(MID(B9979, 2, 3))," ","0"),SUBSTITUTE(TRIM(MID(B9979, 1, 3))," ","0"))</f>
        <v>E54</v>
      </c>
      <c r="H9979" s="2" t="str">
        <f>IF(Table13456[[#This Row],[first]]="0",SUBSTITUTE(TRIM(MID(B9979, 5, 3))," ","0"),SUBSTITUTE(TRIM(MID(B9979, 4, 3))," ","0"))</f>
        <v>406</v>
      </c>
      <c r="I9979" s="2" t="str">
        <f>IF(Table13456[[#This Row],[first]]="0",SUBSTITUTE(TRIM(MID(B9979, 8, 3))," ","0"),SUBSTITUTE(TRIM(MID(B9979, 7, 3))," ","0"))</f>
        <v>101</v>
      </c>
      <c r="J9979" s="2">
        <v>1</v>
      </c>
      <c r="K9979" s="2" t="str">
        <f t="shared" si="465"/>
        <v>E54</v>
      </c>
      <c r="L9979" s="2" t="str">
        <f t="shared" si="466"/>
        <v>406</v>
      </c>
      <c r="M9979" s="2" t="str">
        <f t="shared" si="467"/>
        <v>101</v>
      </c>
    </row>
    <row r="9980" spans="2:13" x14ac:dyDescent="0.25">
      <c r="B9980" s="2" t="s">
        <v>19607</v>
      </c>
      <c r="C9980" s="2" t="s">
        <v>19608</v>
      </c>
      <c r="D9980" s="6" t="str">
        <f>+_xlfn.CONCAT(Table13456[[#This Row],[phase1]],Table13456[[#This Row],[phase2]],Table13456[[#This Row],[phase3]],Table13456[[#This Row],[phase4]])</f>
        <v>1E54406101</v>
      </c>
      <c r="E9980" s="2" t="str">
        <f>+Table13456[[#This Row],[DESCRIPTION]]</f>
        <v>ATTENUATOR (HEX FOAM) F&amp;I (ANCHOR CABLE FRONT)</v>
      </c>
      <c r="F9980" s="2" t="str">
        <f>+LEFT(Table13456[[#This Row],[PAY ITEM]],1)</f>
        <v>E</v>
      </c>
      <c r="G9980" s="2" t="str">
        <f>IF(Table13456[[#This Row],[first]]="0",SUBSTITUTE(TRIM(MID(B9980, 2, 3))," ","0"),SUBSTITUTE(TRIM(MID(B9980, 1, 3))," ","0"))</f>
        <v>E54</v>
      </c>
      <c r="H9980" s="2" t="str">
        <f>IF(Table13456[[#This Row],[first]]="0",SUBSTITUTE(TRIM(MID(B9980, 5, 3))," ","0"),SUBSTITUTE(TRIM(MID(B9980, 4, 3))," ","0"))</f>
        <v>406</v>
      </c>
      <c r="I9980" s="2" t="str">
        <f>IF(Table13456[[#This Row],[first]]="0",SUBSTITUTE(TRIM(MID(B9980, 8, 3))," ","0"),SUBSTITUTE(TRIM(MID(B9980, 7, 3))," ","0"))</f>
        <v>101</v>
      </c>
      <c r="J9980" s="2">
        <v>1</v>
      </c>
      <c r="K9980" s="2" t="str">
        <f t="shared" si="465"/>
        <v>E54</v>
      </c>
      <c r="L9980" s="2" t="str">
        <f t="shared" si="466"/>
        <v>406</v>
      </c>
      <c r="M9980" s="2" t="str">
        <f t="shared" si="467"/>
        <v>101</v>
      </c>
    </row>
    <row r="9981" spans="2:13" x14ac:dyDescent="0.25">
      <c r="B9981" s="2" t="s">
        <v>19609</v>
      </c>
      <c r="C9981" s="2" t="s">
        <v>19610</v>
      </c>
      <c r="D9981" s="6" t="str">
        <f>+_xlfn.CONCAT(Table13456[[#This Row],[phase1]],Table13456[[#This Row],[phase2]],Table13456[[#This Row],[phase3]],Table13456[[#This Row],[phase4]])</f>
        <v>1E54406101</v>
      </c>
      <c r="E9981" s="2" t="str">
        <f>+Table13456[[#This Row],[DESCRIPTION]]</f>
        <v>ATTENUATOR (HEX FOAM) F&amp;I (ANCHOR CABLE REAR)</v>
      </c>
      <c r="F9981" s="2" t="str">
        <f>+LEFT(Table13456[[#This Row],[PAY ITEM]],1)</f>
        <v>E</v>
      </c>
      <c r="G9981" s="2" t="str">
        <f>IF(Table13456[[#This Row],[first]]="0",SUBSTITUTE(TRIM(MID(B9981, 2, 3))," ","0"),SUBSTITUTE(TRIM(MID(B9981, 1, 3))," ","0"))</f>
        <v>E54</v>
      </c>
      <c r="H9981" s="2" t="str">
        <f>IF(Table13456[[#This Row],[first]]="0",SUBSTITUTE(TRIM(MID(B9981, 5, 3))," ","0"),SUBSTITUTE(TRIM(MID(B9981, 4, 3))," ","0"))</f>
        <v>406</v>
      </c>
      <c r="I9981" s="2" t="str">
        <f>IF(Table13456[[#This Row],[first]]="0",SUBSTITUTE(TRIM(MID(B9981, 8, 3))," ","0"),SUBSTITUTE(TRIM(MID(B9981, 7, 3))," ","0"))</f>
        <v>101</v>
      </c>
      <c r="J9981" s="2">
        <v>1</v>
      </c>
      <c r="K9981" s="2" t="str">
        <f t="shared" si="465"/>
        <v>E54</v>
      </c>
      <c r="L9981" s="2" t="str">
        <f t="shared" si="466"/>
        <v>406</v>
      </c>
      <c r="M9981" s="2" t="str">
        <f t="shared" si="467"/>
        <v>101</v>
      </c>
    </row>
    <row r="9982" spans="2:13" x14ac:dyDescent="0.25">
      <c r="B9982" s="2" t="s">
        <v>19611</v>
      </c>
      <c r="C9982" s="2" t="s">
        <v>19612</v>
      </c>
      <c r="D9982" s="6" t="str">
        <f>+_xlfn.CONCAT(Table13456[[#This Row],[phase1]],Table13456[[#This Row],[phase2]],Table13456[[#This Row],[phase3]],Table13456[[#This Row],[phase4]])</f>
        <v>1E54406101</v>
      </c>
      <c r="E9982" s="2" t="str">
        <f>+Table13456[[#This Row],[DESCRIPTION]]</f>
        <v>ATTENUATOR (HEX FOAM) F&amp;I (RESTRAINING CABLE ASSM)</v>
      </c>
      <c r="F9982" s="2" t="str">
        <f>+LEFT(Table13456[[#This Row],[PAY ITEM]],1)</f>
        <v>E</v>
      </c>
      <c r="G9982" s="2" t="str">
        <f>IF(Table13456[[#This Row],[first]]="0",SUBSTITUTE(TRIM(MID(B9982, 2, 3))," ","0"),SUBSTITUTE(TRIM(MID(B9982, 1, 3))," ","0"))</f>
        <v>E54</v>
      </c>
      <c r="H9982" s="2" t="str">
        <f>IF(Table13456[[#This Row],[first]]="0",SUBSTITUTE(TRIM(MID(B9982, 5, 3))," ","0"),SUBSTITUTE(TRIM(MID(B9982, 4, 3))," ","0"))</f>
        <v>406</v>
      </c>
      <c r="I9982" s="2" t="str">
        <f>IF(Table13456[[#This Row],[first]]="0",SUBSTITUTE(TRIM(MID(B9982, 8, 3))," ","0"),SUBSTITUTE(TRIM(MID(B9982, 7, 3))," ","0"))</f>
        <v>101</v>
      </c>
      <c r="J9982" s="2">
        <v>1</v>
      </c>
      <c r="K9982" s="2" t="str">
        <f t="shared" si="465"/>
        <v>E54</v>
      </c>
      <c r="L9982" s="2" t="str">
        <f t="shared" si="466"/>
        <v>406</v>
      </c>
      <c r="M9982" s="2" t="str">
        <f t="shared" si="467"/>
        <v>101</v>
      </c>
    </row>
    <row r="9983" spans="2:13" x14ac:dyDescent="0.25">
      <c r="B9983" s="2" t="s">
        <v>19613</v>
      </c>
      <c r="C9983" s="2" t="s">
        <v>19614</v>
      </c>
      <c r="D9983" s="6" t="str">
        <f>+_xlfn.CONCAT(Table13456[[#This Row],[phase1]],Table13456[[#This Row],[phase2]],Table13456[[#This Row],[phase3]],Table13456[[#This Row],[phase4]])</f>
        <v>1E54406101</v>
      </c>
      <c r="E9983" s="2" t="str">
        <f>+Table13456[[#This Row],[DESCRIPTION]]</f>
        <v>ATTENUATOR (HEX FOAM) F&amp;I (RESTRAINING CABLE)</v>
      </c>
      <c r="F9983" s="2" t="str">
        <f>+LEFT(Table13456[[#This Row],[PAY ITEM]],1)</f>
        <v>E</v>
      </c>
      <c r="G9983" s="2" t="str">
        <f>IF(Table13456[[#This Row],[first]]="0",SUBSTITUTE(TRIM(MID(B9983, 2, 3))," ","0"),SUBSTITUTE(TRIM(MID(B9983, 1, 3))," ","0"))</f>
        <v>E54</v>
      </c>
      <c r="H9983" s="2" t="str">
        <f>IF(Table13456[[#This Row],[first]]="0",SUBSTITUTE(TRIM(MID(B9983, 5, 3))," ","0"),SUBSTITUTE(TRIM(MID(B9983, 4, 3))," ","0"))</f>
        <v>406</v>
      </c>
      <c r="I9983" s="2" t="str">
        <f>IF(Table13456[[#This Row],[first]]="0",SUBSTITUTE(TRIM(MID(B9983, 8, 3))," ","0"),SUBSTITUTE(TRIM(MID(B9983, 7, 3))," ","0"))</f>
        <v>101</v>
      </c>
      <c r="J9983" s="2">
        <v>1</v>
      </c>
      <c r="K9983" s="2" t="str">
        <f t="shared" si="465"/>
        <v>E54</v>
      </c>
      <c r="L9983" s="2" t="str">
        <f t="shared" si="466"/>
        <v>406</v>
      </c>
      <c r="M9983" s="2" t="str">
        <f t="shared" si="467"/>
        <v>101</v>
      </c>
    </row>
    <row r="9984" spans="2:13" x14ac:dyDescent="0.25">
      <c r="B9984" s="2" t="s">
        <v>19615</v>
      </c>
      <c r="C9984" s="2" t="s">
        <v>19616</v>
      </c>
      <c r="D9984" s="6" t="str">
        <f>+_xlfn.CONCAT(Table13456[[#This Row],[phase1]],Table13456[[#This Row],[phase2]],Table13456[[#This Row],[phase3]],Table13456[[#This Row],[phase4]])</f>
        <v>1E54406101</v>
      </c>
      <c r="E9984" s="2" t="str">
        <f>+Table13456[[#This Row],[DESCRIPTION]]</f>
        <v>ATTENUATOR (HEX FOAM) F&amp;I (RESTRAIN CABLE GUIDE)</v>
      </c>
      <c r="F9984" s="2" t="str">
        <f>+LEFT(Table13456[[#This Row],[PAY ITEM]],1)</f>
        <v>E</v>
      </c>
      <c r="G9984" s="2" t="str">
        <f>IF(Table13456[[#This Row],[first]]="0",SUBSTITUTE(TRIM(MID(B9984, 2, 3))," ","0"),SUBSTITUTE(TRIM(MID(B9984, 1, 3))," ","0"))</f>
        <v>E54</v>
      </c>
      <c r="H9984" s="2" t="str">
        <f>IF(Table13456[[#This Row],[first]]="0",SUBSTITUTE(TRIM(MID(B9984, 5, 3))," ","0"),SUBSTITUTE(TRIM(MID(B9984, 4, 3))," ","0"))</f>
        <v>406</v>
      </c>
      <c r="I9984" s="2" t="str">
        <f>IF(Table13456[[#This Row],[first]]="0",SUBSTITUTE(TRIM(MID(B9984, 8, 3))," ","0"),SUBSTITUTE(TRIM(MID(B9984, 7, 3))," ","0"))</f>
        <v>101</v>
      </c>
      <c r="J9984" s="2">
        <v>1</v>
      </c>
      <c r="K9984" s="2" t="str">
        <f t="shared" si="465"/>
        <v>E54</v>
      </c>
      <c r="L9984" s="2" t="str">
        <f t="shared" si="466"/>
        <v>406</v>
      </c>
      <c r="M9984" s="2" t="str">
        <f t="shared" si="467"/>
        <v>101</v>
      </c>
    </row>
    <row r="9985" spans="2:13" x14ac:dyDescent="0.25">
      <c r="B9985" s="2" t="s">
        <v>19617</v>
      </c>
      <c r="C9985" s="2" t="s">
        <v>19618</v>
      </c>
      <c r="D9985" s="6" t="str">
        <f>+_xlfn.CONCAT(Table13456[[#This Row],[phase1]],Table13456[[#This Row],[phase2]],Table13456[[#This Row],[phase3]],Table13456[[#This Row],[phase4]])</f>
        <v>1E54406101</v>
      </c>
      <c r="E9985" s="2" t="str">
        <f>+Table13456[[#This Row],[DESCRIPTION]]</f>
        <v>ATTENUATOR (HEX FOAM) F&amp;I (PULL OUT CABLE ASSM)</v>
      </c>
      <c r="F9985" s="2" t="str">
        <f>+LEFT(Table13456[[#This Row],[PAY ITEM]],1)</f>
        <v>E</v>
      </c>
      <c r="G9985" s="2" t="str">
        <f>IF(Table13456[[#This Row],[first]]="0",SUBSTITUTE(TRIM(MID(B9985, 2, 3))," ","0"),SUBSTITUTE(TRIM(MID(B9985, 1, 3))," ","0"))</f>
        <v>E54</v>
      </c>
      <c r="H9985" s="2" t="str">
        <f>IF(Table13456[[#This Row],[first]]="0",SUBSTITUTE(TRIM(MID(B9985, 5, 3))," ","0"),SUBSTITUTE(TRIM(MID(B9985, 4, 3))," ","0"))</f>
        <v>406</v>
      </c>
      <c r="I9985" s="2" t="str">
        <f>IF(Table13456[[#This Row],[first]]="0",SUBSTITUTE(TRIM(MID(B9985, 8, 3))," ","0"),SUBSTITUTE(TRIM(MID(B9985, 7, 3))," ","0"))</f>
        <v>101</v>
      </c>
      <c r="J9985" s="2">
        <v>1</v>
      </c>
      <c r="K9985" s="2" t="str">
        <f t="shared" si="465"/>
        <v>E54</v>
      </c>
      <c r="L9985" s="2" t="str">
        <f t="shared" si="466"/>
        <v>406</v>
      </c>
      <c r="M9985" s="2" t="str">
        <f t="shared" si="467"/>
        <v>101</v>
      </c>
    </row>
    <row r="9986" spans="2:13" x14ac:dyDescent="0.25">
      <c r="B9986" s="2" t="s">
        <v>19619</v>
      </c>
      <c r="C9986" s="2" t="s">
        <v>19620</v>
      </c>
      <c r="D9986" s="6" t="str">
        <f>+_xlfn.CONCAT(Table13456[[#This Row],[phase1]],Table13456[[#This Row],[phase2]],Table13456[[#This Row],[phase3]],Table13456[[#This Row],[phase4]])</f>
        <v>1E54406101</v>
      </c>
      <c r="E9986" s="2" t="str">
        <f>+Table13456[[#This Row],[DESCRIPTION]]</f>
        <v>ATTENUATOR (HEX FOAM) F&amp;I (DIAPHRAM 1-2 BAY)</v>
      </c>
      <c r="F9986" s="2" t="str">
        <f>+LEFT(Table13456[[#This Row],[PAY ITEM]],1)</f>
        <v>E</v>
      </c>
      <c r="G9986" s="2" t="str">
        <f>IF(Table13456[[#This Row],[first]]="0",SUBSTITUTE(TRIM(MID(B9986, 2, 3))," ","0"),SUBSTITUTE(TRIM(MID(B9986, 1, 3))," ","0"))</f>
        <v>E54</v>
      </c>
      <c r="H9986" s="2" t="str">
        <f>IF(Table13456[[#This Row],[first]]="0",SUBSTITUTE(TRIM(MID(B9986, 5, 3))," ","0"),SUBSTITUTE(TRIM(MID(B9986, 4, 3))," ","0"))</f>
        <v>406</v>
      </c>
      <c r="I9986" s="2" t="str">
        <f>IF(Table13456[[#This Row],[first]]="0",SUBSTITUTE(TRIM(MID(B9986, 8, 3))," ","0"),SUBSTITUTE(TRIM(MID(B9986, 7, 3))," ","0"))</f>
        <v>101</v>
      </c>
      <c r="J9986" s="2">
        <v>1</v>
      </c>
      <c r="K9986" s="2" t="str">
        <f t="shared" si="465"/>
        <v>E54</v>
      </c>
      <c r="L9986" s="2" t="str">
        <f t="shared" si="466"/>
        <v>406</v>
      </c>
      <c r="M9986" s="2" t="str">
        <f t="shared" si="467"/>
        <v>101</v>
      </c>
    </row>
    <row r="9987" spans="2:13" x14ac:dyDescent="0.25">
      <c r="B9987" s="2" t="s">
        <v>19621</v>
      </c>
      <c r="C9987" s="2" t="s">
        <v>19622</v>
      </c>
      <c r="D9987" s="6" t="str">
        <f>+_xlfn.CONCAT(Table13456[[#This Row],[phase1]],Table13456[[#This Row],[phase2]],Table13456[[#This Row],[phase3]],Table13456[[#This Row],[phase4]])</f>
        <v>1E54406101</v>
      </c>
      <c r="E9987" s="2" t="str">
        <f>+Table13456[[#This Row],[DESCRIPTION]]</f>
        <v>ATTENUATOR (HEX FOAM) F&amp;I (DIAPHRAM 3-5 BAY)</v>
      </c>
      <c r="F9987" s="2" t="str">
        <f>+LEFT(Table13456[[#This Row],[PAY ITEM]],1)</f>
        <v>E</v>
      </c>
      <c r="G9987" s="2" t="str">
        <f>IF(Table13456[[#This Row],[first]]="0",SUBSTITUTE(TRIM(MID(B9987, 2, 3))," ","0"),SUBSTITUTE(TRIM(MID(B9987, 1, 3))," ","0"))</f>
        <v>E54</v>
      </c>
      <c r="H9987" s="2" t="str">
        <f>IF(Table13456[[#This Row],[first]]="0",SUBSTITUTE(TRIM(MID(B9987, 5, 3))," ","0"),SUBSTITUTE(TRIM(MID(B9987, 4, 3))," ","0"))</f>
        <v>406</v>
      </c>
      <c r="I9987" s="2" t="str">
        <f>IF(Table13456[[#This Row],[first]]="0",SUBSTITUTE(TRIM(MID(B9987, 8, 3))," ","0"),SUBSTITUTE(TRIM(MID(B9987, 7, 3))," ","0"))</f>
        <v>101</v>
      </c>
      <c r="J9987" s="2">
        <v>1</v>
      </c>
      <c r="K9987" s="2" t="str">
        <f t="shared" ref="K9987:K10050" si="468">IF(LEN(G9987) = 3, G9987, TEXT(IF(LEN(G9987) = 2, "0" &amp; G9987, "00" &amp; G9987), "000"))</f>
        <v>E54</v>
      </c>
      <c r="L9987" s="2" t="str">
        <f t="shared" ref="L9987:L10050" si="469">IF(LEN(H9987) = 3, H9987, TEXT(IF(LEN(H9987) = 2, "0" &amp; H9987, "00" &amp; H9987), "000"))</f>
        <v>406</v>
      </c>
      <c r="M9987" s="2" t="str">
        <f t="shared" ref="M9987:M10050" si="470">IF(LEN(I9987) = 3, I9987, TEXT(IF(LEN(I9987) = 2, "0" &amp; I9987, "00" &amp; I9987), "000"))</f>
        <v>101</v>
      </c>
    </row>
    <row r="9988" spans="2:13" x14ac:dyDescent="0.25">
      <c r="B9988" s="2" t="s">
        <v>19623</v>
      </c>
      <c r="C9988" s="2" t="s">
        <v>19624</v>
      </c>
      <c r="D9988" s="6" t="str">
        <f>+_xlfn.CONCAT(Table13456[[#This Row],[phase1]],Table13456[[#This Row],[phase2]],Table13456[[#This Row],[phase3]],Table13456[[#This Row],[phase4]])</f>
        <v>1E54406101</v>
      </c>
      <c r="E9988" s="2" t="str">
        <f>+Table13456[[#This Row],[DESCRIPTION]]</f>
        <v>ATTENUATOR (HEX FOAM) F&amp;I (DIAPHRAM 6-8 BAY)</v>
      </c>
      <c r="F9988" s="2" t="str">
        <f>+LEFT(Table13456[[#This Row],[PAY ITEM]],1)</f>
        <v>E</v>
      </c>
      <c r="G9988" s="2" t="str">
        <f>IF(Table13456[[#This Row],[first]]="0",SUBSTITUTE(TRIM(MID(B9988, 2, 3))," ","0"),SUBSTITUTE(TRIM(MID(B9988, 1, 3))," ","0"))</f>
        <v>E54</v>
      </c>
      <c r="H9988" s="2" t="str">
        <f>IF(Table13456[[#This Row],[first]]="0",SUBSTITUTE(TRIM(MID(B9988, 5, 3))," ","0"),SUBSTITUTE(TRIM(MID(B9988, 4, 3))," ","0"))</f>
        <v>406</v>
      </c>
      <c r="I9988" s="2" t="str">
        <f>IF(Table13456[[#This Row],[first]]="0",SUBSTITUTE(TRIM(MID(B9988, 8, 3))," ","0"),SUBSTITUTE(TRIM(MID(B9988, 7, 3))," ","0"))</f>
        <v>101</v>
      </c>
      <c r="J9988" s="2">
        <v>1</v>
      </c>
      <c r="K9988" s="2" t="str">
        <f t="shared" si="468"/>
        <v>E54</v>
      </c>
      <c r="L9988" s="2" t="str">
        <f t="shared" si="469"/>
        <v>406</v>
      </c>
      <c r="M9988" s="2" t="str">
        <f t="shared" si="470"/>
        <v>101</v>
      </c>
    </row>
    <row r="9989" spans="2:13" x14ac:dyDescent="0.25">
      <c r="B9989" s="2" t="s">
        <v>19625</v>
      </c>
      <c r="C9989" s="2" t="s">
        <v>19626</v>
      </c>
      <c r="D9989" s="6" t="str">
        <f>+_xlfn.CONCAT(Table13456[[#This Row],[phase1]],Table13456[[#This Row],[phase2]],Table13456[[#This Row],[phase3]],Table13456[[#This Row],[phase4]])</f>
        <v>1E54409100</v>
      </c>
      <c r="E9989" s="2" t="str">
        <f>+Table13456[[#This Row],[DESCRIPTION]]</f>
        <v>ATTENUATOR (TAU II) F&amp;I (FENDER PANEL)</v>
      </c>
      <c r="F9989" s="2" t="str">
        <f>+LEFT(Table13456[[#This Row],[PAY ITEM]],1)</f>
        <v>E</v>
      </c>
      <c r="G9989" s="2" t="str">
        <f>IF(Table13456[[#This Row],[first]]="0",SUBSTITUTE(TRIM(MID(B9989, 2, 3))," ","0"),SUBSTITUTE(TRIM(MID(B9989, 1, 3))," ","0"))</f>
        <v>E54</v>
      </c>
      <c r="H9989" s="2" t="str">
        <f>IF(Table13456[[#This Row],[first]]="0",SUBSTITUTE(TRIM(MID(B9989, 5, 3))," ","0"),SUBSTITUTE(TRIM(MID(B9989, 4, 3))," ","0"))</f>
        <v>409</v>
      </c>
      <c r="I9989" s="2" t="str">
        <f>IF(Table13456[[#This Row],[first]]="0",SUBSTITUTE(TRIM(MID(B9989, 8, 3))," ","0"),SUBSTITUTE(TRIM(MID(B9989, 7, 3))," ","0"))</f>
        <v>100</v>
      </c>
      <c r="J9989" s="2">
        <v>1</v>
      </c>
      <c r="K9989" s="2" t="str">
        <f t="shared" si="468"/>
        <v>E54</v>
      </c>
      <c r="L9989" s="2" t="str">
        <f t="shared" si="469"/>
        <v>409</v>
      </c>
      <c r="M9989" s="2" t="str">
        <f t="shared" si="470"/>
        <v>100</v>
      </c>
    </row>
    <row r="9990" spans="2:13" x14ac:dyDescent="0.25">
      <c r="B9990" s="2" t="s">
        <v>19627</v>
      </c>
      <c r="C9990" s="2" t="s">
        <v>19628</v>
      </c>
      <c r="D9990" s="6" t="str">
        <f>+_xlfn.CONCAT(Table13456[[#This Row],[phase1]],Table13456[[#This Row],[phase2]],Table13456[[#This Row],[phase3]],Table13456[[#This Row],[phase4]])</f>
        <v>1E54409101</v>
      </c>
      <c r="E9990" s="2" t="str">
        <f>+Table13456[[#This Row],[DESCRIPTION]]</f>
        <v>ATTR (TAU II) F&amp;I (ANCHOR CAB FRONT)</v>
      </c>
      <c r="F9990" s="2" t="str">
        <f>+LEFT(Table13456[[#This Row],[PAY ITEM]],1)</f>
        <v>E</v>
      </c>
      <c r="G9990" s="2" t="str">
        <f>IF(Table13456[[#This Row],[first]]="0",SUBSTITUTE(TRIM(MID(B9990, 2, 3))," ","0"),SUBSTITUTE(TRIM(MID(B9990, 1, 3))," ","0"))</f>
        <v>E54</v>
      </c>
      <c r="H9990" s="2" t="str">
        <f>IF(Table13456[[#This Row],[first]]="0",SUBSTITUTE(TRIM(MID(B9990, 5, 3))," ","0"),SUBSTITUTE(TRIM(MID(B9990, 4, 3))," ","0"))</f>
        <v>409</v>
      </c>
      <c r="I9990" s="2" t="str">
        <f>IF(Table13456[[#This Row],[first]]="0",SUBSTITUTE(TRIM(MID(B9990, 8, 3))," ","0"),SUBSTITUTE(TRIM(MID(B9990, 7, 3))," ","0"))</f>
        <v>101</v>
      </c>
      <c r="J9990" s="2">
        <v>1</v>
      </c>
      <c r="K9990" s="2" t="str">
        <f t="shared" si="468"/>
        <v>E54</v>
      </c>
      <c r="L9990" s="2" t="str">
        <f t="shared" si="469"/>
        <v>409</v>
      </c>
      <c r="M9990" s="2" t="str">
        <f t="shared" si="470"/>
        <v>101</v>
      </c>
    </row>
    <row r="9991" spans="2:13" x14ac:dyDescent="0.25">
      <c r="B9991" s="2" t="s">
        <v>19629</v>
      </c>
      <c r="C9991" s="2" t="s">
        <v>19630</v>
      </c>
      <c r="D9991" s="6" t="str">
        <f>+_xlfn.CONCAT(Table13456[[#This Row],[phase1]],Table13456[[#This Row],[phase2]],Table13456[[#This Row],[phase3]],Table13456[[#This Row],[phase4]])</f>
        <v>1E54409101</v>
      </c>
      <c r="E9991" s="2" t="str">
        <f>+Table13456[[#This Row],[DESCRIPTION]]</f>
        <v>ATTENUATOR (TAU II) F&amp;I (ANCHOR CAB REAR)</v>
      </c>
      <c r="F9991" s="2" t="str">
        <f>+LEFT(Table13456[[#This Row],[PAY ITEM]],1)</f>
        <v>E</v>
      </c>
      <c r="G9991" s="2" t="str">
        <f>IF(Table13456[[#This Row],[first]]="0",SUBSTITUTE(TRIM(MID(B9991, 2, 3))," ","0"),SUBSTITUTE(TRIM(MID(B9991, 1, 3))," ","0"))</f>
        <v>E54</v>
      </c>
      <c r="H9991" s="2" t="str">
        <f>IF(Table13456[[#This Row],[first]]="0",SUBSTITUTE(TRIM(MID(B9991, 5, 3))," ","0"),SUBSTITUTE(TRIM(MID(B9991, 4, 3))," ","0"))</f>
        <v>409</v>
      </c>
      <c r="I9991" s="2" t="str">
        <f>IF(Table13456[[#This Row],[first]]="0",SUBSTITUTE(TRIM(MID(B9991, 8, 3))," ","0"),SUBSTITUTE(TRIM(MID(B9991, 7, 3))," ","0"))</f>
        <v>101</v>
      </c>
      <c r="J9991" s="2">
        <v>1</v>
      </c>
      <c r="K9991" s="2" t="str">
        <f t="shared" si="468"/>
        <v>E54</v>
      </c>
      <c r="L9991" s="2" t="str">
        <f t="shared" si="469"/>
        <v>409</v>
      </c>
      <c r="M9991" s="2" t="str">
        <f t="shared" si="470"/>
        <v>101</v>
      </c>
    </row>
    <row r="9992" spans="2:13" x14ac:dyDescent="0.25">
      <c r="B9992" s="2" t="s">
        <v>19631</v>
      </c>
      <c r="C9992" s="2" t="s">
        <v>19632</v>
      </c>
      <c r="D9992" s="6" t="str">
        <f>+_xlfn.CONCAT(Table13456[[#This Row],[phase1]],Table13456[[#This Row],[phase2]],Table13456[[#This Row],[phase3]],Table13456[[#This Row],[phase4]])</f>
        <v>1E54409101</v>
      </c>
      <c r="E9992" s="2" t="str">
        <f>+Table13456[[#This Row],[DESCRIPTION]]</f>
        <v>ATTENUATOR (TAU II) F&amp;I (RESTRAINING CABLE)</v>
      </c>
      <c r="F9992" s="2" t="str">
        <f>+LEFT(Table13456[[#This Row],[PAY ITEM]],1)</f>
        <v>E</v>
      </c>
      <c r="G9992" s="2" t="str">
        <f>IF(Table13456[[#This Row],[first]]="0",SUBSTITUTE(TRIM(MID(B9992, 2, 3))," ","0"),SUBSTITUTE(TRIM(MID(B9992, 1, 3))," ","0"))</f>
        <v>E54</v>
      </c>
      <c r="H9992" s="2" t="str">
        <f>IF(Table13456[[#This Row],[first]]="0",SUBSTITUTE(TRIM(MID(B9992, 5, 3))," ","0"),SUBSTITUTE(TRIM(MID(B9992, 4, 3))," ","0"))</f>
        <v>409</v>
      </c>
      <c r="I9992" s="2" t="str">
        <f>IF(Table13456[[#This Row],[first]]="0",SUBSTITUTE(TRIM(MID(B9992, 8, 3))," ","0"),SUBSTITUTE(TRIM(MID(B9992, 7, 3))," ","0"))</f>
        <v>101</v>
      </c>
      <c r="J9992" s="2">
        <v>1</v>
      </c>
      <c r="K9992" s="2" t="str">
        <f t="shared" si="468"/>
        <v>E54</v>
      </c>
      <c r="L9992" s="2" t="str">
        <f t="shared" si="469"/>
        <v>409</v>
      </c>
      <c r="M9992" s="2" t="str">
        <f t="shared" si="470"/>
        <v>101</v>
      </c>
    </row>
    <row r="9993" spans="2:13" x14ac:dyDescent="0.25">
      <c r="B9993" s="2" t="s">
        <v>19633</v>
      </c>
      <c r="C9993" s="2" t="s">
        <v>19634</v>
      </c>
      <c r="D9993" s="6" t="str">
        <f>+_xlfn.CONCAT(Table13456[[#This Row],[phase1]],Table13456[[#This Row],[phase2]],Table13456[[#This Row],[phase3]],Table13456[[#This Row],[phase4]])</f>
        <v>1E54409101</v>
      </c>
      <c r="E9993" s="2" t="str">
        <f>+Table13456[[#This Row],[DESCRIPTION]]</f>
        <v>ATTENUATOR (TAU II) F&amp;I (RESTRAIN CABLE GUIDE)</v>
      </c>
      <c r="F9993" s="2" t="str">
        <f>+LEFT(Table13456[[#This Row],[PAY ITEM]],1)</f>
        <v>E</v>
      </c>
      <c r="G9993" s="2" t="str">
        <f>IF(Table13456[[#This Row],[first]]="0",SUBSTITUTE(TRIM(MID(B9993, 2, 3))," ","0"),SUBSTITUTE(TRIM(MID(B9993, 1, 3))," ","0"))</f>
        <v>E54</v>
      </c>
      <c r="H9993" s="2" t="str">
        <f>IF(Table13456[[#This Row],[first]]="0",SUBSTITUTE(TRIM(MID(B9993, 5, 3))," ","0"),SUBSTITUTE(TRIM(MID(B9993, 4, 3))," ","0"))</f>
        <v>409</v>
      </c>
      <c r="I9993" s="2" t="str">
        <f>IF(Table13456[[#This Row],[first]]="0",SUBSTITUTE(TRIM(MID(B9993, 8, 3))," ","0"),SUBSTITUTE(TRIM(MID(B9993, 7, 3))," ","0"))</f>
        <v>101</v>
      </c>
      <c r="J9993" s="2">
        <v>1</v>
      </c>
      <c r="K9993" s="2" t="str">
        <f t="shared" si="468"/>
        <v>E54</v>
      </c>
      <c r="L9993" s="2" t="str">
        <f t="shared" si="469"/>
        <v>409</v>
      </c>
      <c r="M9993" s="2" t="str">
        <f t="shared" si="470"/>
        <v>101</v>
      </c>
    </row>
    <row r="9994" spans="2:13" x14ac:dyDescent="0.25">
      <c r="B9994" s="2" t="s">
        <v>19635</v>
      </c>
      <c r="C9994" s="2" t="s">
        <v>19636</v>
      </c>
      <c r="D9994" s="6" t="str">
        <f>+_xlfn.CONCAT(Table13456[[#This Row],[phase1]],Table13456[[#This Row],[phase2]],Table13456[[#This Row],[phase3]],Table13456[[#This Row],[phase4]])</f>
        <v>1E54409102</v>
      </c>
      <c r="E9994" s="2" t="str">
        <f>+Table13456[[#This Row],[DESCRIPTION]]</f>
        <v>ATTENUATOR (TAU II) F&amp;I (DIAPHRAM)</v>
      </c>
      <c r="F9994" s="2" t="str">
        <f>+LEFT(Table13456[[#This Row],[PAY ITEM]],1)</f>
        <v>E</v>
      </c>
      <c r="G9994" s="2" t="str">
        <f>IF(Table13456[[#This Row],[first]]="0",SUBSTITUTE(TRIM(MID(B9994, 2, 3))," ","0"),SUBSTITUTE(TRIM(MID(B9994, 1, 3))," ","0"))</f>
        <v>E54</v>
      </c>
      <c r="H9994" s="2" t="str">
        <f>IF(Table13456[[#This Row],[first]]="0",SUBSTITUTE(TRIM(MID(B9994, 5, 3))," ","0"),SUBSTITUTE(TRIM(MID(B9994, 4, 3))," ","0"))</f>
        <v>409</v>
      </c>
      <c r="I9994" s="2" t="str">
        <f>IF(Table13456[[#This Row],[first]]="0",SUBSTITUTE(TRIM(MID(B9994, 8, 3))," ","0"),SUBSTITUTE(TRIM(MID(B9994, 7, 3))," ","0"))</f>
        <v>102</v>
      </c>
      <c r="J9994" s="2">
        <v>1</v>
      </c>
      <c r="K9994" s="2" t="str">
        <f t="shared" si="468"/>
        <v>E54</v>
      </c>
      <c r="L9994" s="2" t="str">
        <f t="shared" si="469"/>
        <v>409</v>
      </c>
      <c r="M9994" s="2" t="str">
        <f t="shared" si="470"/>
        <v>102</v>
      </c>
    </row>
    <row r="9995" spans="2:13" x14ac:dyDescent="0.25">
      <c r="B9995" s="2" t="s">
        <v>19637</v>
      </c>
      <c r="C9995" s="2" t="s">
        <v>19638</v>
      </c>
      <c r="D9995" s="6" t="str">
        <f>+_xlfn.CONCAT(Table13456[[#This Row],[phase1]],Table13456[[#This Row],[phase2]],Table13456[[#This Row],[phase3]],Table13456[[#This Row],[phase4]])</f>
        <v>1E54409103</v>
      </c>
      <c r="E9995" s="2" t="str">
        <f>+Table13456[[#This Row],[DESCRIPTION]]</f>
        <v>ATTENUATOR (TAU II) F&amp;I (ANCHOR HARDWARE, CONCRETE)</v>
      </c>
      <c r="F9995" s="2" t="str">
        <f>+LEFT(Table13456[[#This Row],[PAY ITEM]],1)</f>
        <v>E</v>
      </c>
      <c r="G9995" s="2" t="str">
        <f>IF(Table13456[[#This Row],[first]]="0",SUBSTITUTE(TRIM(MID(B9995, 2, 3))," ","0"),SUBSTITUTE(TRIM(MID(B9995, 1, 3))," ","0"))</f>
        <v>E54</v>
      </c>
      <c r="H9995" s="2" t="str">
        <f>IF(Table13456[[#This Row],[first]]="0",SUBSTITUTE(TRIM(MID(B9995, 5, 3))," ","0"),SUBSTITUTE(TRIM(MID(B9995, 4, 3))," ","0"))</f>
        <v>409</v>
      </c>
      <c r="I9995" s="2" t="str">
        <f>IF(Table13456[[#This Row],[first]]="0",SUBSTITUTE(TRIM(MID(B9995, 8, 3))," ","0"),SUBSTITUTE(TRIM(MID(B9995, 7, 3))," ","0"))</f>
        <v>103</v>
      </c>
      <c r="J9995" s="2">
        <v>1</v>
      </c>
      <c r="K9995" s="2" t="str">
        <f t="shared" si="468"/>
        <v>E54</v>
      </c>
      <c r="L9995" s="2" t="str">
        <f t="shared" si="469"/>
        <v>409</v>
      </c>
      <c r="M9995" s="2" t="str">
        <f t="shared" si="470"/>
        <v>103</v>
      </c>
    </row>
    <row r="9996" spans="2:13" x14ac:dyDescent="0.25">
      <c r="B9996" s="2" t="s">
        <v>19639</v>
      </c>
      <c r="C9996" s="2" t="s">
        <v>19640</v>
      </c>
      <c r="D9996" s="6" t="str">
        <f>+_xlfn.CONCAT(Table13456[[#This Row],[phase1]],Table13456[[#This Row],[phase2]],Table13456[[#This Row],[phase3]],Table13456[[#This Row],[phase4]])</f>
        <v>1E54409103</v>
      </c>
      <c r="E9996" s="2" t="str">
        <f>+Table13456[[#This Row],[DESCRIPTION]]</f>
        <v>ATTENUATOR (TAU II) F&amp;I (TRANS PANEL ASSEMBLY)</v>
      </c>
      <c r="F9996" s="2" t="str">
        <f>+LEFT(Table13456[[#This Row],[PAY ITEM]],1)</f>
        <v>E</v>
      </c>
      <c r="G9996" s="2" t="str">
        <f>IF(Table13456[[#This Row],[first]]="0",SUBSTITUTE(TRIM(MID(B9996, 2, 3))," ","0"),SUBSTITUTE(TRIM(MID(B9996, 1, 3))," ","0"))</f>
        <v>E54</v>
      </c>
      <c r="H9996" s="2" t="str">
        <f>IF(Table13456[[#This Row],[first]]="0",SUBSTITUTE(TRIM(MID(B9996, 5, 3))," ","0"),SUBSTITUTE(TRIM(MID(B9996, 4, 3))," ","0"))</f>
        <v>409</v>
      </c>
      <c r="I9996" s="2" t="str">
        <f>IF(Table13456[[#This Row],[first]]="0",SUBSTITUTE(TRIM(MID(B9996, 8, 3))," ","0"),SUBSTITUTE(TRIM(MID(B9996, 7, 3))," ","0"))</f>
        <v>103</v>
      </c>
      <c r="J9996" s="2">
        <v>1</v>
      </c>
      <c r="K9996" s="2" t="str">
        <f t="shared" si="468"/>
        <v>E54</v>
      </c>
      <c r="L9996" s="2" t="str">
        <f t="shared" si="469"/>
        <v>409</v>
      </c>
      <c r="M9996" s="2" t="str">
        <f t="shared" si="470"/>
        <v>103</v>
      </c>
    </row>
    <row r="9997" spans="2:13" x14ac:dyDescent="0.25">
      <c r="B9997" s="2" t="s">
        <v>19641</v>
      </c>
      <c r="C9997" s="2" t="s">
        <v>19642</v>
      </c>
      <c r="D9997" s="6" t="str">
        <f>+_xlfn.CONCAT(Table13456[[#This Row],[phase1]],Table13456[[#This Row],[phase2]],Table13456[[#This Row],[phase3]],Table13456[[#This Row],[phase4]])</f>
        <v>1E54409104</v>
      </c>
      <c r="E9997" s="2" t="str">
        <f>+Table13456[[#This Row],[DESCRIPTION]]</f>
        <v>ATTENUATOR (TAU II) F&amp;I (NOSE ASSEMBLY)</v>
      </c>
      <c r="F9997" s="2" t="str">
        <f>+LEFT(Table13456[[#This Row],[PAY ITEM]],1)</f>
        <v>E</v>
      </c>
      <c r="G9997" s="2" t="str">
        <f>IF(Table13456[[#This Row],[first]]="0",SUBSTITUTE(TRIM(MID(B9997, 2, 3))," ","0"),SUBSTITUTE(TRIM(MID(B9997, 1, 3))," ","0"))</f>
        <v>E54</v>
      </c>
      <c r="H9997" s="2" t="str">
        <f>IF(Table13456[[#This Row],[first]]="0",SUBSTITUTE(TRIM(MID(B9997, 5, 3))," ","0"),SUBSTITUTE(TRIM(MID(B9997, 4, 3))," ","0"))</f>
        <v>409</v>
      </c>
      <c r="I9997" s="2" t="str">
        <f>IF(Table13456[[#This Row],[first]]="0",SUBSTITUTE(TRIM(MID(B9997, 8, 3))," ","0"),SUBSTITUTE(TRIM(MID(B9997, 7, 3))," ","0"))</f>
        <v>104</v>
      </c>
      <c r="J9997" s="2">
        <v>1</v>
      </c>
      <c r="K9997" s="2" t="str">
        <f t="shared" si="468"/>
        <v>E54</v>
      </c>
      <c r="L9997" s="2" t="str">
        <f t="shared" si="469"/>
        <v>409</v>
      </c>
      <c r="M9997" s="2" t="str">
        <f t="shared" si="470"/>
        <v>104</v>
      </c>
    </row>
    <row r="9998" spans="2:13" x14ac:dyDescent="0.25">
      <c r="B9998" s="2" t="s">
        <v>19643</v>
      </c>
      <c r="C9998" s="2" t="s">
        <v>19644</v>
      </c>
      <c r="D9998" s="6" t="str">
        <f>+_xlfn.CONCAT(Table13456[[#This Row],[phase1]],Table13456[[#This Row],[phase2]],Table13456[[#This Row],[phase3]],Table13456[[#This Row],[phase4]])</f>
        <v>1E54409105</v>
      </c>
      <c r="E9998" s="2" t="str">
        <f>+Table13456[[#This Row],[DESCRIPTION]]</f>
        <v>ATTENUATOR (TAU II) F&amp;I (COMPACT BACKUP ASSEMBLY)</v>
      </c>
      <c r="F9998" s="2" t="str">
        <f>+LEFT(Table13456[[#This Row],[PAY ITEM]],1)</f>
        <v>E</v>
      </c>
      <c r="G9998" s="2" t="str">
        <f>IF(Table13456[[#This Row],[first]]="0",SUBSTITUTE(TRIM(MID(B9998, 2, 3))," ","0"),SUBSTITUTE(TRIM(MID(B9998, 1, 3))," ","0"))</f>
        <v>E54</v>
      </c>
      <c r="H9998" s="2" t="str">
        <f>IF(Table13456[[#This Row],[first]]="0",SUBSTITUTE(TRIM(MID(B9998, 5, 3))," ","0"),SUBSTITUTE(TRIM(MID(B9998, 4, 3))," ","0"))</f>
        <v>409</v>
      </c>
      <c r="I9998" s="2" t="str">
        <f>IF(Table13456[[#This Row],[first]]="0",SUBSTITUTE(TRIM(MID(B9998, 8, 3))," ","0"),SUBSTITUTE(TRIM(MID(B9998, 7, 3))," ","0"))</f>
        <v>105</v>
      </c>
      <c r="J9998" s="2">
        <v>1</v>
      </c>
      <c r="K9998" s="2" t="str">
        <f t="shared" si="468"/>
        <v>E54</v>
      </c>
      <c r="L9998" s="2" t="str">
        <f t="shared" si="469"/>
        <v>409</v>
      </c>
      <c r="M9998" s="2" t="str">
        <f t="shared" si="470"/>
        <v>105</v>
      </c>
    </row>
    <row r="9999" spans="2:13" x14ac:dyDescent="0.25">
      <c r="B9999" s="2" t="s">
        <v>19645</v>
      </c>
      <c r="C9999" s="2" t="s">
        <v>19646</v>
      </c>
      <c r="D9999" s="6" t="str">
        <f>+_xlfn.CONCAT(Table13456[[#This Row],[phase1]],Table13456[[#This Row],[phase2]],Table13456[[#This Row],[phase3]],Table13456[[#This Row],[phase4]])</f>
        <v>1E54409105</v>
      </c>
      <c r="E9999" s="2" t="str">
        <f>+Table13456[[#This Row],[DESCRIPTION]]</f>
        <v>ATTENUATOR (TAU II) F&amp;I (COMPACT BACKUP ASSEMBLY, ASPHALT)</v>
      </c>
      <c r="F9999" s="2" t="str">
        <f>+LEFT(Table13456[[#This Row],[PAY ITEM]],1)</f>
        <v>E</v>
      </c>
      <c r="G9999" s="2" t="str">
        <f>IF(Table13456[[#This Row],[first]]="0",SUBSTITUTE(TRIM(MID(B9999, 2, 3))," ","0"),SUBSTITUTE(TRIM(MID(B9999, 1, 3))," ","0"))</f>
        <v>E54</v>
      </c>
      <c r="H9999" s="2" t="str">
        <f>IF(Table13456[[#This Row],[first]]="0",SUBSTITUTE(TRIM(MID(B9999, 5, 3))," ","0"),SUBSTITUTE(TRIM(MID(B9999, 4, 3))," ","0"))</f>
        <v>409</v>
      </c>
      <c r="I9999" s="2" t="str">
        <f>IF(Table13456[[#This Row],[first]]="0",SUBSTITUTE(TRIM(MID(B9999, 8, 3))," ","0"),SUBSTITUTE(TRIM(MID(B9999, 7, 3))," ","0"))</f>
        <v>105</v>
      </c>
      <c r="J9999" s="2">
        <v>1</v>
      </c>
      <c r="K9999" s="2" t="str">
        <f t="shared" si="468"/>
        <v>E54</v>
      </c>
      <c r="L9999" s="2" t="str">
        <f t="shared" si="469"/>
        <v>409</v>
      </c>
      <c r="M9999" s="2" t="str">
        <f t="shared" si="470"/>
        <v>105</v>
      </c>
    </row>
    <row r="10000" spans="2:13" x14ac:dyDescent="0.25">
      <c r="B10000" s="2" t="s">
        <v>19647</v>
      </c>
      <c r="C10000" s="2" t="s">
        <v>19648</v>
      </c>
      <c r="D10000" s="6" t="str">
        <f>+_xlfn.CONCAT(Table13456[[#This Row],[phase1]],Table13456[[#This Row],[phase2]],Table13456[[#This Row],[phase3]],Table13456[[#This Row],[phase4]])</f>
        <v>1E54409105</v>
      </c>
      <c r="E10000" s="2" t="str">
        <f>+Table13456[[#This Row],[DESCRIPTION]]</f>
        <v>ATTENUATOR (TAU II) F&amp;I (PCB BACKUP ASSEMBLY)</v>
      </c>
      <c r="F10000" s="2" t="str">
        <f>+LEFT(Table13456[[#This Row],[PAY ITEM]],1)</f>
        <v>E</v>
      </c>
      <c r="G10000" s="2" t="str">
        <f>IF(Table13456[[#This Row],[first]]="0",SUBSTITUTE(TRIM(MID(B10000, 2, 3))," ","0"),SUBSTITUTE(TRIM(MID(B10000, 1, 3))," ","0"))</f>
        <v>E54</v>
      </c>
      <c r="H10000" s="2" t="str">
        <f>IF(Table13456[[#This Row],[first]]="0",SUBSTITUTE(TRIM(MID(B10000, 5, 3))," ","0"),SUBSTITUTE(TRIM(MID(B10000, 4, 3))," ","0"))</f>
        <v>409</v>
      </c>
      <c r="I10000" s="2" t="str">
        <f>IF(Table13456[[#This Row],[first]]="0",SUBSTITUTE(TRIM(MID(B10000, 8, 3))," ","0"),SUBSTITUTE(TRIM(MID(B10000, 7, 3))," ","0"))</f>
        <v>105</v>
      </c>
      <c r="J10000" s="2">
        <v>1</v>
      </c>
      <c r="K10000" s="2" t="str">
        <f t="shared" si="468"/>
        <v>E54</v>
      </c>
      <c r="L10000" s="2" t="str">
        <f t="shared" si="469"/>
        <v>409</v>
      </c>
      <c r="M10000" s="2" t="str">
        <f t="shared" si="470"/>
        <v>105</v>
      </c>
    </row>
    <row r="10001" spans="2:13" x14ac:dyDescent="0.25">
      <c r="B10001" s="2" t="s">
        <v>19649</v>
      </c>
      <c r="C10001" s="2" t="s">
        <v>19650</v>
      </c>
      <c r="D10001" s="6" t="str">
        <f>+_xlfn.CONCAT(Table13456[[#This Row],[phase1]],Table13456[[#This Row],[phase2]],Table13456[[#This Row],[phase3]],Table13456[[#This Row],[phase4]])</f>
        <v>1E54409105</v>
      </c>
      <c r="E10001" s="2" t="str">
        <f>+Table13456[[#This Row],[DESCRIPTION]]</f>
        <v>ATTENUATOR (TAU II) F&amp;I (PCB BACKUP ASSEMBLY, ASPHALT)</v>
      </c>
      <c r="F10001" s="2" t="str">
        <f>+LEFT(Table13456[[#This Row],[PAY ITEM]],1)</f>
        <v>E</v>
      </c>
      <c r="G10001" s="2" t="str">
        <f>IF(Table13456[[#This Row],[first]]="0",SUBSTITUTE(TRIM(MID(B10001, 2, 3))," ","0"),SUBSTITUTE(TRIM(MID(B10001, 1, 3))," ","0"))</f>
        <v>E54</v>
      </c>
      <c r="H10001" s="2" t="str">
        <f>IF(Table13456[[#This Row],[first]]="0",SUBSTITUTE(TRIM(MID(B10001, 5, 3))," ","0"),SUBSTITUTE(TRIM(MID(B10001, 4, 3))," ","0"))</f>
        <v>409</v>
      </c>
      <c r="I10001" s="2" t="str">
        <f>IF(Table13456[[#This Row],[first]]="0",SUBSTITUTE(TRIM(MID(B10001, 8, 3))," ","0"),SUBSTITUTE(TRIM(MID(B10001, 7, 3))," ","0"))</f>
        <v>105</v>
      </c>
      <c r="J10001" s="2">
        <v>1</v>
      </c>
      <c r="K10001" s="2" t="str">
        <f t="shared" si="468"/>
        <v>E54</v>
      </c>
      <c r="L10001" s="2" t="str">
        <f t="shared" si="469"/>
        <v>409</v>
      </c>
      <c r="M10001" s="2" t="str">
        <f t="shared" si="470"/>
        <v>105</v>
      </c>
    </row>
    <row r="10002" spans="2:13" x14ac:dyDescent="0.25">
      <c r="B10002" s="2" t="s">
        <v>19651</v>
      </c>
      <c r="C10002" s="2" t="s">
        <v>19652</v>
      </c>
      <c r="D10002" s="6" t="str">
        <f>+_xlfn.CONCAT(Table13456[[#This Row],[phase1]],Table13456[[#This Row],[phase2]],Table13456[[#This Row],[phase3]],Table13456[[#This Row],[phase4]])</f>
        <v>1E54409105</v>
      </c>
      <c r="E10002" s="2" t="str">
        <f>+Table13456[[#This Row],[DESCRIPTION]]</f>
        <v>ATTENUATOR (TAU II) F&amp;I (PIPE PANEL MOUNT)</v>
      </c>
      <c r="F10002" s="2" t="str">
        <f>+LEFT(Table13456[[#This Row],[PAY ITEM]],1)</f>
        <v>E</v>
      </c>
      <c r="G10002" s="2" t="str">
        <f>IF(Table13456[[#This Row],[first]]="0",SUBSTITUTE(TRIM(MID(B10002, 2, 3))," ","0"),SUBSTITUTE(TRIM(MID(B10002, 1, 3))," ","0"))</f>
        <v>E54</v>
      </c>
      <c r="H10002" s="2" t="str">
        <f>IF(Table13456[[#This Row],[first]]="0",SUBSTITUTE(TRIM(MID(B10002, 5, 3))," ","0"),SUBSTITUTE(TRIM(MID(B10002, 4, 3))," ","0"))</f>
        <v>409</v>
      </c>
      <c r="I10002" s="2" t="str">
        <f>IF(Table13456[[#This Row],[first]]="0",SUBSTITUTE(TRIM(MID(B10002, 8, 3))," ","0"),SUBSTITUTE(TRIM(MID(B10002, 7, 3))," ","0"))</f>
        <v>105</v>
      </c>
      <c r="J10002" s="2">
        <v>1</v>
      </c>
      <c r="K10002" s="2" t="str">
        <f t="shared" si="468"/>
        <v>E54</v>
      </c>
      <c r="L10002" s="2" t="str">
        <f t="shared" si="469"/>
        <v>409</v>
      </c>
      <c r="M10002" s="2" t="str">
        <f t="shared" si="470"/>
        <v>105</v>
      </c>
    </row>
    <row r="10003" spans="2:13" x14ac:dyDescent="0.25">
      <c r="B10003" s="2" t="s">
        <v>19653</v>
      </c>
      <c r="C10003" s="2" t="s">
        <v>19654</v>
      </c>
      <c r="D10003" s="6" t="str">
        <f>+_xlfn.CONCAT(Table13456[[#This Row],[phase1]],Table13456[[#This Row],[phase2]],Table13456[[#This Row],[phase3]],Table13456[[#This Row],[phase4]])</f>
        <v>1E54409105</v>
      </c>
      <c r="E10003" s="2" t="str">
        <f>+Table13456[[#This Row],[DESCRIPTION]]</f>
        <v>ATTENUATOR (TAU II) F&amp;I (ANCHOR HARDWARE, ASPHALT)</v>
      </c>
      <c r="F10003" s="2" t="str">
        <f>+LEFT(Table13456[[#This Row],[PAY ITEM]],1)</f>
        <v>E</v>
      </c>
      <c r="G10003" s="2" t="str">
        <f>IF(Table13456[[#This Row],[first]]="0",SUBSTITUTE(TRIM(MID(B10003, 2, 3))," ","0"),SUBSTITUTE(TRIM(MID(B10003, 1, 3))," ","0"))</f>
        <v>E54</v>
      </c>
      <c r="H10003" s="2" t="str">
        <f>IF(Table13456[[#This Row],[first]]="0",SUBSTITUTE(TRIM(MID(B10003, 5, 3))," ","0"),SUBSTITUTE(TRIM(MID(B10003, 4, 3))," ","0"))</f>
        <v>409</v>
      </c>
      <c r="I10003" s="2" t="str">
        <f>IF(Table13456[[#This Row],[first]]="0",SUBSTITUTE(TRIM(MID(B10003, 8, 3))," ","0"),SUBSTITUTE(TRIM(MID(B10003, 7, 3))," ","0"))</f>
        <v>105</v>
      </c>
      <c r="J10003" s="2">
        <v>1</v>
      </c>
      <c r="K10003" s="2" t="str">
        <f t="shared" si="468"/>
        <v>E54</v>
      </c>
      <c r="L10003" s="2" t="str">
        <f t="shared" si="469"/>
        <v>409</v>
      </c>
      <c r="M10003" s="2" t="str">
        <f t="shared" si="470"/>
        <v>105</v>
      </c>
    </row>
    <row r="10004" spans="2:13" x14ac:dyDescent="0.25">
      <c r="B10004" s="2" t="s">
        <v>19655</v>
      </c>
      <c r="C10004" s="2" t="s">
        <v>19656</v>
      </c>
      <c r="D10004" s="6" t="str">
        <f>+_xlfn.CONCAT(Table13456[[#This Row],[phase1]],Table13456[[#This Row],[phase2]],Table13456[[#This Row],[phase3]],Table13456[[#This Row],[phase4]])</f>
        <v>1E54409106</v>
      </c>
      <c r="E10004" s="2" t="str">
        <f>+Table13456[[#This Row],[DESCRIPTION]]</f>
        <v>ATTENUATOR (TAU II) F&amp;I (END PANEL)</v>
      </c>
      <c r="F10004" s="2" t="str">
        <f>+LEFT(Table13456[[#This Row],[PAY ITEM]],1)</f>
        <v>E</v>
      </c>
      <c r="G10004" s="2" t="str">
        <f>IF(Table13456[[#This Row],[first]]="0",SUBSTITUTE(TRIM(MID(B10004, 2, 3))," ","0"),SUBSTITUTE(TRIM(MID(B10004, 1, 3))," ","0"))</f>
        <v>E54</v>
      </c>
      <c r="H10004" s="2" t="str">
        <f>IF(Table13456[[#This Row],[first]]="0",SUBSTITUTE(TRIM(MID(B10004, 5, 3))," ","0"),SUBSTITUTE(TRIM(MID(B10004, 4, 3))," ","0"))</f>
        <v>409</v>
      </c>
      <c r="I10004" s="2" t="str">
        <f>IF(Table13456[[#This Row],[first]]="0",SUBSTITUTE(TRIM(MID(B10004, 8, 3))," ","0"),SUBSTITUTE(TRIM(MID(B10004, 7, 3))," ","0"))</f>
        <v>106</v>
      </c>
      <c r="J10004" s="2">
        <v>1</v>
      </c>
      <c r="K10004" s="2" t="str">
        <f t="shared" si="468"/>
        <v>E54</v>
      </c>
      <c r="L10004" s="2" t="str">
        <f t="shared" si="469"/>
        <v>409</v>
      </c>
      <c r="M10004" s="2" t="str">
        <f t="shared" si="470"/>
        <v>106</v>
      </c>
    </row>
    <row r="10005" spans="2:13" x14ac:dyDescent="0.25">
      <c r="B10005" s="2" t="s">
        <v>19657</v>
      </c>
      <c r="C10005" s="2" t="s">
        <v>19658</v>
      </c>
      <c r="D10005" s="6" t="str">
        <f>+_xlfn.CONCAT(Table13456[[#This Row],[phase1]],Table13456[[#This Row],[phase2]],Table13456[[#This Row],[phase3]],Table13456[[#This Row],[phase4]])</f>
        <v>1E54409106</v>
      </c>
      <c r="E10005" s="2" t="str">
        <f>+Table13456[[#This Row],[DESCRIPTION]]</f>
        <v>ATTENUATOR (TAU II) F&amp;I (SLIDER BOLT ASSEMBLY)</v>
      </c>
      <c r="F10005" s="2" t="str">
        <f>+LEFT(Table13456[[#This Row],[PAY ITEM]],1)</f>
        <v>E</v>
      </c>
      <c r="G10005" s="2" t="str">
        <f>IF(Table13456[[#This Row],[first]]="0",SUBSTITUTE(TRIM(MID(B10005, 2, 3))," ","0"),SUBSTITUTE(TRIM(MID(B10005, 1, 3))," ","0"))</f>
        <v>E54</v>
      </c>
      <c r="H10005" s="2" t="str">
        <f>IF(Table13456[[#This Row],[first]]="0",SUBSTITUTE(TRIM(MID(B10005, 5, 3))," ","0"),SUBSTITUTE(TRIM(MID(B10005, 4, 3))," ","0"))</f>
        <v>409</v>
      </c>
      <c r="I10005" s="2" t="str">
        <f>IF(Table13456[[#This Row],[first]]="0",SUBSTITUTE(TRIM(MID(B10005, 8, 3))," ","0"),SUBSTITUTE(TRIM(MID(B10005, 7, 3))," ","0"))</f>
        <v>106</v>
      </c>
      <c r="J10005" s="2">
        <v>1</v>
      </c>
      <c r="K10005" s="2" t="str">
        <f t="shared" si="468"/>
        <v>E54</v>
      </c>
      <c r="L10005" s="2" t="str">
        <f t="shared" si="469"/>
        <v>409</v>
      </c>
      <c r="M10005" s="2" t="str">
        <f t="shared" si="470"/>
        <v>106</v>
      </c>
    </row>
    <row r="10006" spans="2:13" x14ac:dyDescent="0.25">
      <c r="B10006" s="2" t="s">
        <v>19659</v>
      </c>
      <c r="C10006" s="2" t="s">
        <v>19660</v>
      </c>
      <c r="D10006" s="6" t="str">
        <f>+_xlfn.CONCAT(Table13456[[#This Row],[phase1]],Table13456[[#This Row],[phase2]],Table13456[[#This Row],[phase3]],Table13456[[#This Row],[phase4]])</f>
        <v>1E54409106</v>
      </c>
      <c r="E10006" s="2" t="str">
        <f>+Table13456[[#This Row],[DESCRIPTION]]</f>
        <v>ATTENUATOR (TAU II) F&amp;I (CARTRIDGE, TYPE A)</v>
      </c>
      <c r="F10006" s="2" t="str">
        <f>+LEFT(Table13456[[#This Row],[PAY ITEM]],1)</f>
        <v>E</v>
      </c>
      <c r="G10006" s="2" t="str">
        <f>IF(Table13456[[#This Row],[first]]="0",SUBSTITUTE(TRIM(MID(B10006, 2, 3))," ","0"),SUBSTITUTE(TRIM(MID(B10006, 1, 3))," ","0"))</f>
        <v>E54</v>
      </c>
      <c r="H10006" s="2" t="str">
        <f>IF(Table13456[[#This Row],[first]]="0",SUBSTITUTE(TRIM(MID(B10006, 5, 3))," ","0"),SUBSTITUTE(TRIM(MID(B10006, 4, 3))," ","0"))</f>
        <v>409</v>
      </c>
      <c r="I10006" s="2" t="str">
        <f>IF(Table13456[[#This Row],[first]]="0",SUBSTITUTE(TRIM(MID(B10006, 8, 3))," ","0"),SUBSTITUTE(TRIM(MID(B10006, 7, 3))," ","0"))</f>
        <v>106</v>
      </c>
      <c r="J10006" s="2">
        <v>1</v>
      </c>
      <c r="K10006" s="2" t="str">
        <f t="shared" si="468"/>
        <v>E54</v>
      </c>
      <c r="L10006" s="2" t="str">
        <f t="shared" si="469"/>
        <v>409</v>
      </c>
      <c r="M10006" s="2" t="str">
        <f t="shared" si="470"/>
        <v>106</v>
      </c>
    </row>
    <row r="10007" spans="2:13" x14ac:dyDescent="0.25">
      <c r="B10007" s="2" t="s">
        <v>19661</v>
      </c>
      <c r="C10007" s="2" t="s">
        <v>19662</v>
      </c>
      <c r="D10007" s="6" t="str">
        <f>+_xlfn.CONCAT(Table13456[[#This Row],[phase1]],Table13456[[#This Row],[phase2]],Table13456[[#This Row],[phase3]],Table13456[[#This Row],[phase4]])</f>
        <v>1E54409106</v>
      </c>
      <c r="E10007" s="2" t="str">
        <f>+Table13456[[#This Row],[DESCRIPTION]]</f>
        <v>ATTENUATOR (TAU II) F&amp;I (CARTRIDGE, TYPE B)</v>
      </c>
      <c r="F10007" s="2" t="str">
        <f>+LEFT(Table13456[[#This Row],[PAY ITEM]],1)</f>
        <v>E</v>
      </c>
      <c r="G10007" s="2" t="str">
        <f>IF(Table13456[[#This Row],[first]]="0",SUBSTITUTE(TRIM(MID(B10007, 2, 3))," ","0"),SUBSTITUTE(TRIM(MID(B10007, 1, 3))," ","0"))</f>
        <v>E54</v>
      </c>
      <c r="H10007" s="2" t="str">
        <f>IF(Table13456[[#This Row],[first]]="0",SUBSTITUTE(TRIM(MID(B10007, 5, 3))," ","0"),SUBSTITUTE(TRIM(MID(B10007, 4, 3))," ","0"))</f>
        <v>409</v>
      </c>
      <c r="I10007" s="2" t="str">
        <f>IF(Table13456[[#This Row],[first]]="0",SUBSTITUTE(TRIM(MID(B10007, 8, 3))," ","0"),SUBSTITUTE(TRIM(MID(B10007, 7, 3))," ","0"))</f>
        <v>106</v>
      </c>
      <c r="J10007" s="2">
        <v>1</v>
      </c>
      <c r="K10007" s="2" t="str">
        <f t="shared" si="468"/>
        <v>E54</v>
      </c>
      <c r="L10007" s="2" t="str">
        <f t="shared" si="469"/>
        <v>409</v>
      </c>
      <c r="M10007" s="2" t="str">
        <f t="shared" si="470"/>
        <v>106</v>
      </c>
    </row>
    <row r="10008" spans="2:13" x14ac:dyDescent="0.25">
      <c r="B10008" s="2" t="s">
        <v>19663</v>
      </c>
      <c r="C10008" s="2" t="s">
        <v>19664</v>
      </c>
      <c r="D10008" s="6" t="str">
        <f>+_xlfn.CONCAT(Table13456[[#This Row],[phase1]],Table13456[[#This Row],[phase2]],Table13456[[#This Row],[phase3]],Table13456[[#This Row],[phase4]])</f>
        <v>1E54409106</v>
      </c>
      <c r="E10008" s="2" t="str">
        <f>+Table13456[[#This Row],[DESCRIPTION]]</f>
        <v>ATTENUATOR (TAU II) F&amp;I (FRONT SUPPORT ASSEMBLY)</v>
      </c>
      <c r="F10008" s="2" t="str">
        <f>+LEFT(Table13456[[#This Row],[PAY ITEM]],1)</f>
        <v>E</v>
      </c>
      <c r="G10008" s="2" t="str">
        <f>IF(Table13456[[#This Row],[first]]="0",SUBSTITUTE(TRIM(MID(B10008, 2, 3))," ","0"),SUBSTITUTE(TRIM(MID(B10008, 1, 3))," ","0"))</f>
        <v>E54</v>
      </c>
      <c r="H10008" s="2" t="str">
        <f>IF(Table13456[[#This Row],[first]]="0",SUBSTITUTE(TRIM(MID(B10008, 5, 3))," ","0"),SUBSTITUTE(TRIM(MID(B10008, 4, 3))," ","0"))</f>
        <v>409</v>
      </c>
      <c r="I10008" s="2" t="str">
        <f>IF(Table13456[[#This Row],[first]]="0",SUBSTITUTE(TRIM(MID(B10008, 8, 3))," ","0"),SUBSTITUTE(TRIM(MID(B10008, 7, 3))," ","0"))</f>
        <v>106</v>
      </c>
      <c r="J10008" s="2">
        <v>1</v>
      </c>
      <c r="K10008" s="2" t="str">
        <f t="shared" si="468"/>
        <v>E54</v>
      </c>
      <c r="L10008" s="2" t="str">
        <f t="shared" si="469"/>
        <v>409</v>
      </c>
      <c r="M10008" s="2" t="str">
        <f t="shared" si="470"/>
        <v>106</v>
      </c>
    </row>
    <row r="10009" spans="2:13" x14ac:dyDescent="0.25">
      <c r="B10009" s="2" t="s">
        <v>19665</v>
      </c>
      <c r="C10009" s="2" t="s">
        <v>19666</v>
      </c>
      <c r="D10009" s="6" t="str">
        <f>+_xlfn.CONCAT(Table13456[[#This Row],[phase1]],Table13456[[#This Row],[phase2]],Table13456[[#This Row],[phase3]],Table13456[[#This Row],[phase4]])</f>
        <v>1E54409106</v>
      </c>
      <c r="E10009" s="2" t="str">
        <f>+Table13456[[#This Row],[DESCRIPTION]]</f>
        <v>ATTENUATOR (TAU II) F&amp;I (FRONT SUPPORT LEG)</v>
      </c>
      <c r="F10009" s="2" t="str">
        <f>+LEFT(Table13456[[#This Row],[PAY ITEM]],1)</f>
        <v>E</v>
      </c>
      <c r="G10009" s="2" t="str">
        <f>IF(Table13456[[#This Row],[first]]="0",SUBSTITUTE(TRIM(MID(B10009, 2, 3))," ","0"),SUBSTITUTE(TRIM(MID(B10009, 1, 3))," ","0"))</f>
        <v>E54</v>
      </c>
      <c r="H10009" s="2" t="str">
        <f>IF(Table13456[[#This Row],[first]]="0",SUBSTITUTE(TRIM(MID(B10009, 5, 3))," ","0"),SUBSTITUTE(TRIM(MID(B10009, 4, 3))," ","0"))</f>
        <v>409</v>
      </c>
      <c r="I10009" s="2" t="str">
        <f>IF(Table13456[[#This Row],[first]]="0",SUBSTITUTE(TRIM(MID(B10009, 8, 3))," ","0"),SUBSTITUTE(TRIM(MID(B10009, 7, 3))," ","0"))</f>
        <v>106</v>
      </c>
      <c r="J10009" s="2">
        <v>1</v>
      </c>
      <c r="K10009" s="2" t="str">
        <f t="shared" si="468"/>
        <v>E54</v>
      </c>
      <c r="L10009" s="2" t="str">
        <f t="shared" si="469"/>
        <v>409</v>
      </c>
      <c r="M10009" s="2" t="str">
        <f t="shared" si="470"/>
        <v>106</v>
      </c>
    </row>
    <row r="10010" spans="2:13" x14ac:dyDescent="0.25">
      <c r="B10010" s="2" t="s">
        <v>19667</v>
      </c>
      <c r="C10010" s="2" t="s">
        <v>19668</v>
      </c>
      <c r="D10010" s="6" t="str">
        <f>+_xlfn.CONCAT(Table13456[[#This Row],[phase1]],Table13456[[#This Row],[phase2]],Table13456[[#This Row],[phase3]],Table13456[[#This Row],[phase4]])</f>
        <v>1E54409200</v>
      </c>
      <c r="E10010" s="2" t="str">
        <f>+Table13456[[#This Row],[DESCRIPTION]]</f>
        <v>ATTENUATOR, TAU M, FURNISH AND INSTALL SLIDING PANEL</v>
      </c>
      <c r="F10010" s="2" t="str">
        <f>+LEFT(Table13456[[#This Row],[PAY ITEM]],1)</f>
        <v>E</v>
      </c>
      <c r="G10010" s="2" t="str">
        <f>IF(Table13456[[#This Row],[first]]="0",SUBSTITUTE(TRIM(MID(B10010, 2, 3))," ","0"),SUBSTITUTE(TRIM(MID(B10010, 1, 3))," ","0"))</f>
        <v>E54</v>
      </c>
      <c r="H10010" s="2" t="str">
        <f>IF(Table13456[[#This Row],[first]]="0",SUBSTITUTE(TRIM(MID(B10010, 5, 3))," ","0"),SUBSTITUTE(TRIM(MID(B10010, 4, 3))," ","0"))</f>
        <v>409</v>
      </c>
      <c r="I10010" s="2" t="str">
        <f>IF(Table13456[[#This Row],[first]]="0",SUBSTITUTE(TRIM(MID(B10010, 8, 3))," ","0"),SUBSTITUTE(TRIM(MID(B10010, 7, 3))," ","0"))</f>
        <v>200</v>
      </c>
      <c r="J10010" s="2">
        <v>1</v>
      </c>
      <c r="K10010" s="2" t="str">
        <f t="shared" si="468"/>
        <v>E54</v>
      </c>
      <c r="L10010" s="2" t="str">
        <f t="shared" si="469"/>
        <v>409</v>
      </c>
      <c r="M10010" s="2" t="str">
        <f t="shared" si="470"/>
        <v>200</v>
      </c>
    </row>
    <row r="10011" spans="2:13" x14ac:dyDescent="0.25">
      <c r="B10011" s="2" t="s">
        <v>19669</v>
      </c>
      <c r="C10011" s="2" t="s">
        <v>19670</v>
      </c>
      <c r="D10011" s="6" t="str">
        <f>+_xlfn.CONCAT(Table13456[[#This Row],[phase1]],Table13456[[#This Row],[phase2]],Table13456[[#This Row],[phase3]],Table13456[[#This Row],[phase4]])</f>
        <v>1E54409200</v>
      </c>
      <c r="E10011" s="2" t="str">
        <f>+Table13456[[#This Row],[DESCRIPTION]]</f>
        <v>ATTENUATOR, TAU M, FURNISH AND INSTALL DELINEATION BRACKET</v>
      </c>
      <c r="F10011" s="2" t="str">
        <f>+LEFT(Table13456[[#This Row],[PAY ITEM]],1)</f>
        <v>E</v>
      </c>
      <c r="G10011" s="2" t="str">
        <f>IF(Table13456[[#This Row],[first]]="0",SUBSTITUTE(TRIM(MID(B10011, 2, 3))," ","0"),SUBSTITUTE(TRIM(MID(B10011, 1, 3))," ","0"))</f>
        <v>E54</v>
      </c>
      <c r="H10011" s="2" t="str">
        <f>IF(Table13456[[#This Row],[first]]="0",SUBSTITUTE(TRIM(MID(B10011, 5, 3))," ","0"),SUBSTITUTE(TRIM(MID(B10011, 4, 3))," ","0"))</f>
        <v>409</v>
      </c>
      <c r="I10011" s="2" t="str">
        <f>IF(Table13456[[#This Row],[first]]="0",SUBSTITUTE(TRIM(MID(B10011, 8, 3))," ","0"),SUBSTITUTE(TRIM(MID(B10011, 7, 3))," ","0"))</f>
        <v>200</v>
      </c>
      <c r="J10011" s="2">
        <v>1</v>
      </c>
      <c r="K10011" s="2" t="str">
        <f t="shared" si="468"/>
        <v>E54</v>
      </c>
      <c r="L10011" s="2" t="str">
        <f t="shared" si="469"/>
        <v>409</v>
      </c>
      <c r="M10011" s="2" t="str">
        <f t="shared" si="470"/>
        <v>200</v>
      </c>
    </row>
    <row r="10012" spans="2:13" x14ac:dyDescent="0.25">
      <c r="B10012" s="2" t="s">
        <v>19671</v>
      </c>
      <c r="C10012" s="2" t="s">
        <v>19672</v>
      </c>
      <c r="D10012" s="6" t="str">
        <f>+_xlfn.CONCAT(Table13456[[#This Row],[phase1]],Table13456[[#This Row],[phase2]],Table13456[[#This Row],[phase3]],Table13456[[#This Row],[phase4]])</f>
        <v>1E54410103</v>
      </c>
      <c r="E10012" s="2" t="str">
        <f>+Table13456[[#This Row],[DESCRIPTION]]</f>
        <v>ATTENUATOR (TRACC) F&amp;I (ANCHOR HARDWARE, CONCRETE)</v>
      </c>
      <c r="F10012" s="2" t="str">
        <f>+LEFT(Table13456[[#This Row],[PAY ITEM]],1)</f>
        <v>E</v>
      </c>
      <c r="G10012" s="2" t="str">
        <f>IF(Table13456[[#This Row],[first]]="0",SUBSTITUTE(TRIM(MID(B10012, 2, 3))," ","0"),SUBSTITUTE(TRIM(MID(B10012, 1, 3))," ","0"))</f>
        <v>E54</v>
      </c>
      <c r="H10012" s="2" t="str">
        <f>IF(Table13456[[#This Row],[first]]="0",SUBSTITUTE(TRIM(MID(B10012, 5, 3))," ","0"),SUBSTITUTE(TRIM(MID(B10012, 4, 3))," ","0"))</f>
        <v>410</v>
      </c>
      <c r="I10012" s="2" t="str">
        <f>IF(Table13456[[#This Row],[first]]="0",SUBSTITUTE(TRIM(MID(B10012, 8, 3))," ","0"),SUBSTITUTE(TRIM(MID(B10012, 7, 3))," ","0"))</f>
        <v>103</v>
      </c>
      <c r="J10012" s="2">
        <v>1</v>
      </c>
      <c r="K10012" s="2" t="str">
        <f t="shared" si="468"/>
        <v>E54</v>
      </c>
      <c r="L10012" s="2" t="str">
        <f t="shared" si="469"/>
        <v>410</v>
      </c>
      <c r="M10012" s="2" t="str">
        <f t="shared" si="470"/>
        <v>103</v>
      </c>
    </row>
    <row r="10013" spans="2:13" x14ac:dyDescent="0.25">
      <c r="B10013" s="2" t="s">
        <v>19673</v>
      </c>
      <c r="C10013" s="2" t="s">
        <v>19674</v>
      </c>
      <c r="D10013" s="6" t="str">
        <f>+_xlfn.CONCAT(Table13456[[#This Row],[phase1]],Table13456[[#This Row],[phase2]],Table13456[[#This Row],[phase3]],Table13456[[#This Row],[phase4]])</f>
        <v>1E54410104</v>
      </c>
      <c r="E10013" s="2" t="str">
        <f>+Table13456[[#This Row],[DESCRIPTION]]</f>
        <v>ATTENUATOR (TRACC) F&amp;I (NOSE PIECE)</v>
      </c>
      <c r="F10013" s="2" t="str">
        <f>+LEFT(Table13456[[#This Row],[PAY ITEM]],1)</f>
        <v>E</v>
      </c>
      <c r="G10013" s="2" t="str">
        <f>IF(Table13456[[#This Row],[first]]="0",SUBSTITUTE(TRIM(MID(B10013, 2, 3))," ","0"),SUBSTITUTE(TRIM(MID(B10013, 1, 3))," ","0"))</f>
        <v>E54</v>
      </c>
      <c r="H10013" s="2" t="str">
        <f>IF(Table13456[[#This Row],[first]]="0",SUBSTITUTE(TRIM(MID(B10013, 5, 3))," ","0"),SUBSTITUTE(TRIM(MID(B10013, 4, 3))," ","0"))</f>
        <v>410</v>
      </c>
      <c r="I10013" s="2" t="str">
        <f>IF(Table13456[[#This Row],[first]]="0",SUBSTITUTE(TRIM(MID(B10013, 8, 3))," ","0"),SUBSTITUTE(TRIM(MID(B10013, 7, 3))," ","0"))</f>
        <v>104</v>
      </c>
      <c r="J10013" s="2">
        <v>1</v>
      </c>
      <c r="K10013" s="2" t="str">
        <f t="shared" si="468"/>
        <v>E54</v>
      </c>
      <c r="L10013" s="2" t="str">
        <f t="shared" si="469"/>
        <v>410</v>
      </c>
      <c r="M10013" s="2" t="str">
        <f t="shared" si="470"/>
        <v>104</v>
      </c>
    </row>
    <row r="10014" spans="2:13" x14ac:dyDescent="0.25">
      <c r="B10014" s="2" t="s">
        <v>19675</v>
      </c>
      <c r="C10014" s="2" t="s">
        <v>19676</v>
      </c>
      <c r="D10014" s="6" t="str">
        <f>+_xlfn.CONCAT(Table13456[[#This Row],[phase1]],Table13456[[#This Row],[phase2]],Table13456[[#This Row],[phase3]],Table13456[[#This Row],[phase4]])</f>
        <v>1E54410105</v>
      </c>
      <c r="E10014" s="2" t="str">
        <f>+Table13456[[#This Row],[DESCRIPTION]]</f>
        <v>ATTENUATOR (TRACC) F&amp;I (ANCHOR HARDWARE, ASPHALT)</v>
      </c>
      <c r="F10014" s="2" t="str">
        <f>+LEFT(Table13456[[#This Row],[PAY ITEM]],1)</f>
        <v>E</v>
      </c>
      <c r="G10014" s="2" t="str">
        <f>IF(Table13456[[#This Row],[first]]="0",SUBSTITUTE(TRIM(MID(B10014, 2, 3))," ","0"),SUBSTITUTE(TRIM(MID(B10014, 1, 3))," ","0"))</f>
        <v>E54</v>
      </c>
      <c r="H10014" s="2" t="str">
        <f>IF(Table13456[[#This Row],[first]]="0",SUBSTITUTE(TRIM(MID(B10014, 5, 3))," ","0"),SUBSTITUTE(TRIM(MID(B10014, 4, 3))," ","0"))</f>
        <v>410</v>
      </c>
      <c r="I10014" s="2" t="str">
        <f>IF(Table13456[[#This Row],[first]]="0",SUBSTITUTE(TRIM(MID(B10014, 8, 3))," ","0"),SUBSTITUTE(TRIM(MID(B10014, 7, 3))," ","0"))</f>
        <v>105</v>
      </c>
      <c r="J10014" s="2">
        <v>1</v>
      </c>
      <c r="K10014" s="2" t="str">
        <f t="shared" si="468"/>
        <v>E54</v>
      </c>
      <c r="L10014" s="2" t="str">
        <f t="shared" si="469"/>
        <v>410</v>
      </c>
      <c r="M10014" s="2" t="str">
        <f t="shared" si="470"/>
        <v>105</v>
      </c>
    </row>
    <row r="10015" spans="2:13" x14ac:dyDescent="0.25">
      <c r="B10015" s="2" t="s">
        <v>19677</v>
      </c>
      <c r="C10015" s="2" t="s">
        <v>19678</v>
      </c>
      <c r="D10015" s="6" t="str">
        <f>+_xlfn.CONCAT(Table13456[[#This Row],[phase1]],Table13456[[#This Row],[phase2]],Table13456[[#This Row],[phase3]],Table13456[[#This Row],[phase4]])</f>
        <v>1E54410107</v>
      </c>
      <c r="E10015" s="2" t="str">
        <f>+Table13456[[#This Row],[DESCRIPTION]]</f>
        <v>ATTENUATOR (TRACC) F&amp;I (ASSEMBLED BASE UNIT)</v>
      </c>
      <c r="F10015" s="2" t="str">
        <f>+LEFT(Table13456[[#This Row],[PAY ITEM]],1)</f>
        <v>E</v>
      </c>
      <c r="G10015" s="2" t="str">
        <f>IF(Table13456[[#This Row],[first]]="0",SUBSTITUTE(TRIM(MID(B10015, 2, 3))," ","0"),SUBSTITUTE(TRIM(MID(B10015, 1, 3))," ","0"))</f>
        <v>E54</v>
      </c>
      <c r="H10015" s="2" t="str">
        <f>IF(Table13456[[#This Row],[first]]="0",SUBSTITUTE(TRIM(MID(B10015, 5, 3))," ","0"),SUBSTITUTE(TRIM(MID(B10015, 4, 3))," ","0"))</f>
        <v>410</v>
      </c>
      <c r="I10015" s="2" t="str">
        <f>IF(Table13456[[#This Row],[first]]="0",SUBSTITUTE(TRIM(MID(B10015, 8, 3))," ","0"),SUBSTITUTE(TRIM(MID(B10015, 7, 3))," ","0"))</f>
        <v>107</v>
      </c>
      <c r="J10015" s="2">
        <v>1</v>
      </c>
      <c r="K10015" s="2" t="str">
        <f t="shared" si="468"/>
        <v>E54</v>
      </c>
      <c r="L10015" s="2" t="str">
        <f t="shared" si="469"/>
        <v>410</v>
      </c>
      <c r="M10015" s="2" t="str">
        <f t="shared" si="470"/>
        <v>107</v>
      </c>
    </row>
    <row r="10016" spans="2:13" x14ac:dyDescent="0.25">
      <c r="B10016" s="2" t="s">
        <v>19679</v>
      </c>
      <c r="C10016" s="2" t="s">
        <v>19680</v>
      </c>
      <c r="D10016" s="6" t="str">
        <f>+_xlfn.CONCAT(Table13456[[#This Row],[phase1]],Table13456[[#This Row],[phase2]],Table13456[[#This Row],[phase3]],Table13456[[#This Row],[phase4]])</f>
        <v>1E54410107</v>
      </c>
      <c r="E10016" s="2" t="str">
        <f>+Table13456[[#This Row],[DESCRIPTION]]</f>
        <v>ATTENUATOR (TRACC) F&amp;I (54" RIP PLATE)</v>
      </c>
      <c r="F10016" s="2" t="str">
        <f>+LEFT(Table13456[[#This Row],[PAY ITEM]],1)</f>
        <v>E</v>
      </c>
      <c r="G10016" s="2" t="str">
        <f>IF(Table13456[[#This Row],[first]]="0",SUBSTITUTE(TRIM(MID(B10016, 2, 3))," ","0"),SUBSTITUTE(TRIM(MID(B10016, 1, 3))," ","0"))</f>
        <v>E54</v>
      </c>
      <c r="H10016" s="2" t="str">
        <f>IF(Table13456[[#This Row],[first]]="0",SUBSTITUTE(TRIM(MID(B10016, 5, 3))," ","0"),SUBSTITUTE(TRIM(MID(B10016, 4, 3))," ","0"))</f>
        <v>410</v>
      </c>
      <c r="I10016" s="2" t="str">
        <f>IF(Table13456[[#This Row],[first]]="0",SUBSTITUTE(TRIM(MID(B10016, 8, 3))," ","0"),SUBSTITUTE(TRIM(MID(B10016, 7, 3))," ","0"))</f>
        <v>107</v>
      </c>
      <c r="J10016" s="2">
        <v>1</v>
      </c>
      <c r="K10016" s="2" t="str">
        <f t="shared" si="468"/>
        <v>E54</v>
      </c>
      <c r="L10016" s="2" t="str">
        <f t="shared" si="469"/>
        <v>410</v>
      </c>
      <c r="M10016" s="2" t="str">
        <f t="shared" si="470"/>
        <v>107</v>
      </c>
    </row>
    <row r="10017" spans="2:13" x14ac:dyDescent="0.25">
      <c r="B10017" s="2" t="s">
        <v>19681</v>
      </c>
      <c r="C10017" s="2" t="s">
        <v>19682</v>
      </c>
      <c r="D10017" s="6" t="str">
        <f>+_xlfn.CONCAT(Table13456[[#This Row],[phase1]],Table13456[[#This Row],[phase2]],Table13456[[#This Row],[phase3]],Table13456[[#This Row],[phase4]])</f>
        <v>1E54410107</v>
      </c>
      <c r="E10017" s="2" t="str">
        <f>+Table13456[[#This Row],[DESCRIPTION]]</f>
        <v>ATTENUATOR (TRACC) F&amp;I (60" RIP PLATE)</v>
      </c>
      <c r="F10017" s="2" t="str">
        <f>+LEFT(Table13456[[#This Row],[PAY ITEM]],1)</f>
        <v>E</v>
      </c>
      <c r="G10017" s="2" t="str">
        <f>IF(Table13456[[#This Row],[first]]="0",SUBSTITUTE(TRIM(MID(B10017, 2, 3))," ","0"),SUBSTITUTE(TRIM(MID(B10017, 1, 3))," ","0"))</f>
        <v>E54</v>
      </c>
      <c r="H10017" s="2" t="str">
        <f>IF(Table13456[[#This Row],[first]]="0",SUBSTITUTE(TRIM(MID(B10017, 5, 3))," ","0"),SUBSTITUTE(TRIM(MID(B10017, 4, 3))," ","0"))</f>
        <v>410</v>
      </c>
      <c r="I10017" s="2" t="str">
        <f>IF(Table13456[[#This Row],[first]]="0",SUBSTITUTE(TRIM(MID(B10017, 8, 3))," ","0"),SUBSTITUTE(TRIM(MID(B10017, 7, 3))," ","0"))</f>
        <v>107</v>
      </c>
      <c r="J10017" s="2">
        <v>1</v>
      </c>
      <c r="K10017" s="2" t="str">
        <f t="shared" si="468"/>
        <v>E54</v>
      </c>
      <c r="L10017" s="2" t="str">
        <f t="shared" si="469"/>
        <v>410</v>
      </c>
      <c r="M10017" s="2" t="str">
        <f t="shared" si="470"/>
        <v>107</v>
      </c>
    </row>
    <row r="10018" spans="2:13" x14ac:dyDescent="0.25">
      <c r="B10018" s="2" t="s">
        <v>19683</v>
      </c>
      <c r="C10018" s="2" t="s">
        <v>19684</v>
      </c>
      <c r="D10018" s="6" t="str">
        <f>+_xlfn.CONCAT(Table13456[[#This Row],[phase1]],Table13456[[#This Row],[phase2]],Table13456[[#This Row],[phase3]],Table13456[[#This Row],[phase4]])</f>
        <v>1E54410107</v>
      </c>
      <c r="E10018" s="2" t="str">
        <f>+Table13456[[#This Row],[DESCRIPTION]]</f>
        <v>ATTENUATOR (TRACC) F&amp;I (69" RIP PLATE)</v>
      </c>
      <c r="F10018" s="2" t="str">
        <f>+LEFT(Table13456[[#This Row],[PAY ITEM]],1)</f>
        <v>E</v>
      </c>
      <c r="G10018" s="2" t="str">
        <f>IF(Table13456[[#This Row],[first]]="0",SUBSTITUTE(TRIM(MID(B10018, 2, 3))," ","0"),SUBSTITUTE(TRIM(MID(B10018, 1, 3))," ","0"))</f>
        <v>E54</v>
      </c>
      <c r="H10018" s="2" t="str">
        <f>IF(Table13456[[#This Row],[first]]="0",SUBSTITUTE(TRIM(MID(B10018, 5, 3))," ","0"),SUBSTITUTE(TRIM(MID(B10018, 4, 3))," ","0"))</f>
        <v>410</v>
      </c>
      <c r="I10018" s="2" t="str">
        <f>IF(Table13456[[#This Row],[first]]="0",SUBSTITUTE(TRIM(MID(B10018, 8, 3))," ","0"),SUBSTITUTE(TRIM(MID(B10018, 7, 3))," ","0"))</f>
        <v>107</v>
      </c>
      <c r="J10018" s="2">
        <v>1</v>
      </c>
      <c r="K10018" s="2" t="str">
        <f t="shared" si="468"/>
        <v>E54</v>
      </c>
      <c r="L10018" s="2" t="str">
        <f t="shared" si="469"/>
        <v>410</v>
      </c>
      <c r="M10018" s="2" t="str">
        <f t="shared" si="470"/>
        <v>107</v>
      </c>
    </row>
    <row r="10019" spans="2:13" x14ac:dyDescent="0.25">
      <c r="B10019" s="2" t="s">
        <v>19685</v>
      </c>
      <c r="C10019" s="2" t="s">
        <v>19686</v>
      </c>
      <c r="D10019" s="6" t="str">
        <f>+_xlfn.CONCAT(Table13456[[#This Row],[phase1]],Table13456[[#This Row],[phase2]],Table13456[[#This Row],[phase3]],Table13456[[#This Row],[phase4]])</f>
        <v>1E54410107</v>
      </c>
      <c r="E10019" s="2" t="str">
        <f>+Table13456[[#This Row],[DESCRIPTION]]</f>
        <v>ATTENUATOR (TRACC) F&amp;I (75" RIP PLATE)</v>
      </c>
      <c r="F10019" s="2" t="str">
        <f>+LEFT(Table13456[[#This Row],[PAY ITEM]],1)</f>
        <v>E</v>
      </c>
      <c r="G10019" s="2" t="str">
        <f>IF(Table13456[[#This Row],[first]]="0",SUBSTITUTE(TRIM(MID(B10019, 2, 3))," ","0"),SUBSTITUTE(TRIM(MID(B10019, 1, 3))," ","0"))</f>
        <v>E54</v>
      </c>
      <c r="H10019" s="2" t="str">
        <f>IF(Table13456[[#This Row],[first]]="0",SUBSTITUTE(TRIM(MID(B10019, 5, 3))," ","0"),SUBSTITUTE(TRIM(MID(B10019, 4, 3))," ","0"))</f>
        <v>410</v>
      </c>
      <c r="I10019" s="2" t="str">
        <f>IF(Table13456[[#This Row],[first]]="0",SUBSTITUTE(TRIM(MID(B10019, 8, 3))," ","0"),SUBSTITUTE(TRIM(MID(B10019, 7, 3))," ","0"))</f>
        <v>107</v>
      </c>
      <c r="J10019" s="2">
        <v>1</v>
      </c>
      <c r="K10019" s="2" t="str">
        <f t="shared" si="468"/>
        <v>E54</v>
      </c>
      <c r="L10019" s="2" t="str">
        <f t="shared" si="469"/>
        <v>410</v>
      </c>
      <c r="M10019" s="2" t="str">
        <f t="shared" si="470"/>
        <v>107</v>
      </c>
    </row>
    <row r="10020" spans="2:13" x14ac:dyDescent="0.25">
      <c r="B10020" s="2" t="s">
        <v>19687</v>
      </c>
      <c r="C10020" s="2" t="s">
        <v>19688</v>
      </c>
      <c r="D10020" s="6" t="str">
        <f>+_xlfn.CONCAT(Table13456[[#This Row],[phase1]],Table13456[[#This Row],[phase2]],Table13456[[#This Row],[phase3]],Table13456[[#This Row],[phase4]])</f>
        <v>1E54410108</v>
      </c>
      <c r="E10020" s="2" t="str">
        <f>+Table13456[[#This Row],[DESCRIPTION]]</f>
        <v>ATTENUATOR (TRACC) F&amp;I (87" RIP PLATE)</v>
      </c>
      <c r="F10020" s="2" t="str">
        <f>+LEFT(Table13456[[#This Row],[PAY ITEM]],1)</f>
        <v>E</v>
      </c>
      <c r="G10020" s="2" t="str">
        <f>IF(Table13456[[#This Row],[first]]="0",SUBSTITUTE(TRIM(MID(B10020, 2, 3))," ","0"),SUBSTITUTE(TRIM(MID(B10020, 1, 3))," ","0"))</f>
        <v>E54</v>
      </c>
      <c r="H10020" s="2" t="str">
        <f>IF(Table13456[[#This Row],[first]]="0",SUBSTITUTE(TRIM(MID(B10020, 5, 3))," ","0"),SUBSTITUTE(TRIM(MID(B10020, 4, 3))," ","0"))</f>
        <v>410</v>
      </c>
      <c r="I10020" s="2" t="str">
        <f>IF(Table13456[[#This Row],[first]]="0",SUBSTITUTE(TRIM(MID(B10020, 8, 3))," ","0"),SUBSTITUTE(TRIM(MID(B10020, 7, 3))," ","0"))</f>
        <v>108</v>
      </c>
      <c r="J10020" s="2">
        <v>1</v>
      </c>
      <c r="K10020" s="2" t="str">
        <f t="shared" si="468"/>
        <v>E54</v>
      </c>
      <c r="L10020" s="2" t="str">
        <f t="shared" si="469"/>
        <v>410</v>
      </c>
      <c r="M10020" s="2" t="str">
        <f t="shared" si="470"/>
        <v>108</v>
      </c>
    </row>
    <row r="10021" spans="2:13" x14ac:dyDescent="0.25">
      <c r="B10021" s="2" t="s">
        <v>19689</v>
      </c>
      <c r="C10021" s="2" t="s">
        <v>19690</v>
      </c>
      <c r="D10021" s="6" t="str">
        <f>+_xlfn.CONCAT(Table13456[[#This Row],[phase1]],Table13456[[#This Row],[phase2]],Table13456[[#This Row],[phase3]],Table13456[[#This Row],[phase4]])</f>
        <v>1E54410108</v>
      </c>
      <c r="E10021" s="2" t="str">
        <f>+Table13456[[#This Row],[DESCRIPTION]]</f>
        <v>ATTENUATOR (TRACC) F&amp;I (93" RIP PLATE)</v>
      </c>
      <c r="F10021" s="2" t="str">
        <f>+LEFT(Table13456[[#This Row],[PAY ITEM]],1)</f>
        <v>E</v>
      </c>
      <c r="G10021" s="2" t="str">
        <f>IF(Table13456[[#This Row],[first]]="0",SUBSTITUTE(TRIM(MID(B10021, 2, 3))," ","0"),SUBSTITUTE(TRIM(MID(B10021, 1, 3))," ","0"))</f>
        <v>E54</v>
      </c>
      <c r="H10021" s="2" t="str">
        <f>IF(Table13456[[#This Row],[first]]="0",SUBSTITUTE(TRIM(MID(B10021, 5, 3))," ","0"),SUBSTITUTE(TRIM(MID(B10021, 4, 3))," ","0"))</f>
        <v>410</v>
      </c>
      <c r="I10021" s="2" t="str">
        <f>IF(Table13456[[#This Row],[first]]="0",SUBSTITUTE(TRIM(MID(B10021, 8, 3))," ","0"),SUBSTITUTE(TRIM(MID(B10021, 7, 3))," ","0"))</f>
        <v>108</v>
      </c>
      <c r="J10021" s="2">
        <v>1</v>
      </c>
      <c r="K10021" s="2" t="str">
        <f t="shared" si="468"/>
        <v>E54</v>
      </c>
      <c r="L10021" s="2" t="str">
        <f t="shared" si="469"/>
        <v>410</v>
      </c>
      <c r="M10021" s="2" t="str">
        <f t="shared" si="470"/>
        <v>108</v>
      </c>
    </row>
    <row r="10022" spans="2:13" x14ac:dyDescent="0.25">
      <c r="B10022" s="2" t="s">
        <v>19691</v>
      </c>
      <c r="C10022" s="2" t="s">
        <v>19692</v>
      </c>
      <c r="D10022" s="6" t="str">
        <f>+_xlfn.CONCAT(Table13456[[#This Row],[phase1]],Table13456[[#This Row],[phase2]],Table13456[[#This Row],[phase3]],Table13456[[#This Row],[phase4]])</f>
        <v>1E54410108</v>
      </c>
      <c r="E10022" s="2" t="str">
        <f>+Table13456[[#This Row],[DESCRIPTION]]</f>
        <v>ATTENUATOR (TRACC) F&amp;I (END SHOE, LEFT)</v>
      </c>
      <c r="F10022" s="2" t="str">
        <f>+LEFT(Table13456[[#This Row],[PAY ITEM]],1)</f>
        <v>E</v>
      </c>
      <c r="G10022" s="2" t="str">
        <f>IF(Table13456[[#This Row],[first]]="0",SUBSTITUTE(TRIM(MID(B10022, 2, 3))," ","0"),SUBSTITUTE(TRIM(MID(B10022, 1, 3))," ","0"))</f>
        <v>E54</v>
      </c>
      <c r="H10022" s="2" t="str">
        <f>IF(Table13456[[#This Row],[first]]="0",SUBSTITUTE(TRIM(MID(B10022, 5, 3))," ","0"),SUBSTITUTE(TRIM(MID(B10022, 4, 3))," ","0"))</f>
        <v>410</v>
      </c>
      <c r="I10022" s="2" t="str">
        <f>IF(Table13456[[#This Row],[first]]="0",SUBSTITUTE(TRIM(MID(B10022, 8, 3))," ","0"),SUBSTITUTE(TRIM(MID(B10022, 7, 3))," ","0"))</f>
        <v>108</v>
      </c>
      <c r="J10022" s="2">
        <v>1</v>
      </c>
      <c r="K10022" s="2" t="str">
        <f t="shared" si="468"/>
        <v>E54</v>
      </c>
      <c r="L10022" s="2" t="str">
        <f t="shared" si="469"/>
        <v>410</v>
      </c>
      <c r="M10022" s="2" t="str">
        <f t="shared" si="470"/>
        <v>108</v>
      </c>
    </row>
    <row r="10023" spans="2:13" x14ac:dyDescent="0.25">
      <c r="B10023" s="2" t="s">
        <v>19693</v>
      </c>
      <c r="C10023" s="2" t="s">
        <v>19694</v>
      </c>
      <c r="D10023" s="6" t="str">
        <f>+_xlfn.CONCAT(Table13456[[#This Row],[phase1]],Table13456[[#This Row],[phase2]],Table13456[[#This Row],[phase3]],Table13456[[#This Row],[phase4]])</f>
        <v>1E54410108</v>
      </c>
      <c r="E10023" s="2" t="str">
        <f>+Table13456[[#This Row],[DESCRIPTION]]</f>
        <v>ATTENUATOR (TRACC) F&amp;I (END SHOE, RIGHT)</v>
      </c>
      <c r="F10023" s="2" t="str">
        <f>+LEFT(Table13456[[#This Row],[PAY ITEM]],1)</f>
        <v>E</v>
      </c>
      <c r="G10023" s="2" t="str">
        <f>IF(Table13456[[#This Row],[first]]="0",SUBSTITUTE(TRIM(MID(B10023, 2, 3))," ","0"),SUBSTITUTE(TRIM(MID(B10023, 1, 3))," ","0"))</f>
        <v>E54</v>
      </c>
      <c r="H10023" s="2" t="str">
        <f>IF(Table13456[[#This Row],[first]]="0",SUBSTITUTE(TRIM(MID(B10023, 5, 3))," ","0"),SUBSTITUTE(TRIM(MID(B10023, 4, 3))," ","0"))</f>
        <v>410</v>
      </c>
      <c r="I10023" s="2" t="str">
        <f>IF(Table13456[[#This Row],[first]]="0",SUBSTITUTE(TRIM(MID(B10023, 8, 3))," ","0"),SUBSTITUTE(TRIM(MID(B10023, 7, 3))," ","0"))</f>
        <v>108</v>
      </c>
      <c r="J10023" s="2">
        <v>1</v>
      </c>
      <c r="K10023" s="2" t="str">
        <f t="shared" si="468"/>
        <v>E54</v>
      </c>
      <c r="L10023" s="2" t="str">
        <f t="shared" si="469"/>
        <v>410</v>
      </c>
      <c r="M10023" s="2" t="str">
        <f t="shared" si="470"/>
        <v>108</v>
      </c>
    </row>
    <row r="10024" spans="2:13" x14ac:dyDescent="0.25">
      <c r="B10024" s="2" t="s">
        <v>19695</v>
      </c>
      <c r="C10024" s="2" t="s">
        <v>19696</v>
      </c>
      <c r="D10024" s="6" t="str">
        <f>+_xlfn.CONCAT(Table13456[[#This Row],[phase1]],Table13456[[#This Row],[phase2]],Table13456[[#This Row],[phase3]],Table13456[[#This Row],[phase4]])</f>
        <v>1E54410108</v>
      </c>
      <c r="E10024" s="2" t="str">
        <f>+Table13456[[#This Row],[DESCRIPTION]]</f>
        <v>ATTENUATOR (TRACC) F&amp;I (SLED &amp; CUTTER ASSEMBLY)</v>
      </c>
      <c r="F10024" s="2" t="str">
        <f>+LEFT(Table13456[[#This Row],[PAY ITEM]],1)</f>
        <v>E</v>
      </c>
      <c r="G10024" s="2" t="str">
        <f>IF(Table13456[[#This Row],[first]]="0",SUBSTITUTE(TRIM(MID(B10024, 2, 3))," ","0"),SUBSTITUTE(TRIM(MID(B10024, 1, 3))," ","0"))</f>
        <v>E54</v>
      </c>
      <c r="H10024" s="2" t="str">
        <f>IF(Table13456[[#This Row],[first]]="0",SUBSTITUTE(TRIM(MID(B10024, 5, 3))," ","0"),SUBSTITUTE(TRIM(MID(B10024, 4, 3))," ","0"))</f>
        <v>410</v>
      </c>
      <c r="I10024" s="2" t="str">
        <f>IF(Table13456[[#This Row],[first]]="0",SUBSTITUTE(TRIM(MID(B10024, 8, 3))," ","0"),SUBSTITUTE(TRIM(MID(B10024, 7, 3))," ","0"))</f>
        <v>108</v>
      </c>
      <c r="J10024" s="2">
        <v>1</v>
      </c>
      <c r="K10024" s="2" t="str">
        <f t="shared" si="468"/>
        <v>E54</v>
      </c>
      <c r="L10024" s="2" t="str">
        <f t="shared" si="469"/>
        <v>410</v>
      </c>
      <c r="M10024" s="2" t="str">
        <f t="shared" si="470"/>
        <v>108</v>
      </c>
    </row>
    <row r="10025" spans="2:13" x14ac:dyDescent="0.25">
      <c r="B10025" s="2" t="s">
        <v>19697</v>
      </c>
      <c r="C10025" s="2" t="s">
        <v>19698</v>
      </c>
      <c r="D10025" s="6" t="str">
        <f>+_xlfn.CONCAT(Table13456[[#This Row],[phase1]],Table13456[[#This Row],[phase2]],Table13456[[#This Row],[phase3]],Table13456[[#This Row],[phase4]])</f>
        <v>1E54410108</v>
      </c>
      <c r="E10025" s="2" t="str">
        <f>+Table13456[[#This Row],[DESCRIPTION]]</f>
        <v>ATTENUATOR (TRACC) F&amp;I (BACK-UP FRAME WELDMENT)</v>
      </c>
      <c r="F10025" s="2" t="str">
        <f>+LEFT(Table13456[[#This Row],[PAY ITEM]],1)</f>
        <v>E</v>
      </c>
      <c r="G10025" s="2" t="str">
        <f>IF(Table13456[[#This Row],[first]]="0",SUBSTITUTE(TRIM(MID(B10025, 2, 3))," ","0"),SUBSTITUTE(TRIM(MID(B10025, 1, 3))," ","0"))</f>
        <v>E54</v>
      </c>
      <c r="H10025" s="2" t="str">
        <f>IF(Table13456[[#This Row],[first]]="0",SUBSTITUTE(TRIM(MID(B10025, 5, 3))," ","0"),SUBSTITUTE(TRIM(MID(B10025, 4, 3))," ","0"))</f>
        <v>410</v>
      </c>
      <c r="I10025" s="2" t="str">
        <f>IF(Table13456[[#This Row],[first]]="0",SUBSTITUTE(TRIM(MID(B10025, 8, 3))," ","0"),SUBSTITUTE(TRIM(MID(B10025, 7, 3))," ","0"))</f>
        <v>108</v>
      </c>
      <c r="J10025" s="2">
        <v>1</v>
      </c>
      <c r="K10025" s="2" t="str">
        <f t="shared" si="468"/>
        <v>E54</v>
      </c>
      <c r="L10025" s="2" t="str">
        <f t="shared" si="469"/>
        <v>410</v>
      </c>
      <c r="M10025" s="2" t="str">
        <f t="shared" si="470"/>
        <v>108</v>
      </c>
    </row>
    <row r="10026" spans="2:13" x14ac:dyDescent="0.25">
      <c r="B10026" s="2" t="s">
        <v>19699</v>
      </c>
      <c r="C10026" s="2" t="s">
        <v>19700</v>
      </c>
      <c r="D10026" s="6" t="str">
        <f>+_xlfn.CONCAT(Table13456[[#This Row],[phase1]],Table13456[[#This Row],[phase2]],Table13456[[#This Row],[phase3]],Table13456[[#This Row],[phase4]])</f>
        <v>1E54410108</v>
      </c>
      <c r="E10026" s="2" t="str">
        <f>+Table13456[[#This Row],[DESCRIPTION]]</f>
        <v>ATTENUATOR (TRACC) F&amp;I (FRAME WELDMENT)</v>
      </c>
      <c r="F10026" s="2" t="str">
        <f>+LEFT(Table13456[[#This Row],[PAY ITEM]],1)</f>
        <v>E</v>
      </c>
      <c r="G10026" s="2" t="str">
        <f>IF(Table13456[[#This Row],[first]]="0",SUBSTITUTE(TRIM(MID(B10026, 2, 3))," ","0"),SUBSTITUTE(TRIM(MID(B10026, 1, 3))," ","0"))</f>
        <v>E54</v>
      </c>
      <c r="H10026" s="2" t="str">
        <f>IF(Table13456[[#This Row],[first]]="0",SUBSTITUTE(TRIM(MID(B10026, 5, 3))," ","0"),SUBSTITUTE(TRIM(MID(B10026, 4, 3))," ","0"))</f>
        <v>410</v>
      </c>
      <c r="I10026" s="2" t="str">
        <f>IF(Table13456[[#This Row],[first]]="0",SUBSTITUTE(TRIM(MID(B10026, 8, 3))," ","0"),SUBSTITUTE(TRIM(MID(B10026, 7, 3))," ","0"))</f>
        <v>108</v>
      </c>
      <c r="J10026" s="2">
        <v>1</v>
      </c>
      <c r="K10026" s="2" t="str">
        <f t="shared" si="468"/>
        <v>E54</v>
      </c>
      <c r="L10026" s="2" t="str">
        <f t="shared" si="469"/>
        <v>410</v>
      </c>
      <c r="M10026" s="2" t="str">
        <f t="shared" si="470"/>
        <v>108</v>
      </c>
    </row>
    <row r="10027" spans="2:13" x14ac:dyDescent="0.25">
      <c r="B10027" s="2" t="s">
        <v>19701</v>
      </c>
      <c r="C10027" s="2" t="s">
        <v>19702</v>
      </c>
      <c r="D10027" s="6" t="str">
        <f>+_xlfn.CONCAT(Table13456[[#This Row],[phase1]],Table13456[[#This Row],[phase2]],Table13456[[#This Row],[phase3]],Table13456[[#This Row],[phase4]])</f>
        <v>1E54410109</v>
      </c>
      <c r="E10027" s="2" t="str">
        <f>+Table13456[[#This Row],[DESCRIPTION]]</f>
        <v>ATTENUATOR (TRACC) F&amp;I (SLOT PLATE)</v>
      </c>
      <c r="F10027" s="2" t="str">
        <f>+LEFT(Table13456[[#This Row],[PAY ITEM]],1)</f>
        <v>E</v>
      </c>
      <c r="G10027" s="2" t="str">
        <f>IF(Table13456[[#This Row],[first]]="0",SUBSTITUTE(TRIM(MID(B10027, 2, 3))," ","0"),SUBSTITUTE(TRIM(MID(B10027, 1, 3))," ","0"))</f>
        <v>E54</v>
      </c>
      <c r="H10027" s="2" t="str">
        <f>IF(Table13456[[#This Row],[first]]="0",SUBSTITUTE(TRIM(MID(B10027, 5, 3))," ","0"),SUBSTITUTE(TRIM(MID(B10027, 4, 3))," ","0"))</f>
        <v>410</v>
      </c>
      <c r="I10027" s="2" t="str">
        <f>IF(Table13456[[#This Row],[first]]="0",SUBSTITUTE(TRIM(MID(B10027, 8, 3))," ","0"),SUBSTITUTE(TRIM(MID(B10027, 7, 3))," ","0"))</f>
        <v>109</v>
      </c>
      <c r="J10027" s="2">
        <v>1</v>
      </c>
      <c r="K10027" s="2" t="str">
        <f t="shared" si="468"/>
        <v>E54</v>
      </c>
      <c r="L10027" s="2" t="str">
        <f t="shared" si="469"/>
        <v>410</v>
      </c>
      <c r="M10027" s="2" t="str">
        <f t="shared" si="470"/>
        <v>109</v>
      </c>
    </row>
    <row r="10028" spans="2:13" x14ac:dyDescent="0.25">
      <c r="B10028" s="2" t="s">
        <v>19703</v>
      </c>
      <c r="C10028" s="2" t="s">
        <v>19704</v>
      </c>
      <c r="D10028" s="6" t="str">
        <f>+_xlfn.CONCAT(Table13456[[#This Row],[phase1]],Table13456[[#This Row],[phase2]],Table13456[[#This Row],[phase3]],Table13456[[#This Row],[phase4]])</f>
        <v>1E54410109</v>
      </c>
      <c r="E10028" s="2" t="str">
        <f>+Table13456[[#This Row],[DESCRIPTION]]</f>
        <v>ATTENUATOR (TRACC) F&amp;I (2 BAY FENDER PANEL)</v>
      </c>
      <c r="F10028" s="2" t="str">
        <f>+LEFT(Table13456[[#This Row],[PAY ITEM]],1)</f>
        <v>E</v>
      </c>
      <c r="G10028" s="2" t="str">
        <f>IF(Table13456[[#This Row],[first]]="0",SUBSTITUTE(TRIM(MID(B10028, 2, 3))," ","0"),SUBSTITUTE(TRIM(MID(B10028, 1, 3))," ","0"))</f>
        <v>E54</v>
      </c>
      <c r="H10028" s="2" t="str">
        <f>IF(Table13456[[#This Row],[first]]="0",SUBSTITUTE(TRIM(MID(B10028, 5, 3))," ","0"),SUBSTITUTE(TRIM(MID(B10028, 4, 3))," ","0"))</f>
        <v>410</v>
      </c>
      <c r="I10028" s="2" t="str">
        <f>IF(Table13456[[#This Row],[first]]="0",SUBSTITUTE(TRIM(MID(B10028, 8, 3))," ","0"),SUBSTITUTE(TRIM(MID(B10028, 7, 3))," ","0"))</f>
        <v>109</v>
      </c>
      <c r="J10028" s="2">
        <v>1</v>
      </c>
      <c r="K10028" s="2" t="str">
        <f t="shared" si="468"/>
        <v>E54</v>
      </c>
      <c r="L10028" s="2" t="str">
        <f t="shared" si="469"/>
        <v>410</v>
      </c>
      <c r="M10028" s="2" t="str">
        <f t="shared" si="470"/>
        <v>109</v>
      </c>
    </row>
    <row r="10029" spans="2:13" x14ac:dyDescent="0.25">
      <c r="B10029" s="2" t="s">
        <v>19705</v>
      </c>
      <c r="C10029" s="2" t="s">
        <v>19706</v>
      </c>
      <c r="D10029" s="6" t="str">
        <f>+_xlfn.CONCAT(Table13456[[#This Row],[phase1]],Table13456[[#This Row],[phase2]],Table13456[[#This Row],[phase3]],Table13456[[#This Row],[phase4]])</f>
        <v>1E54410109</v>
      </c>
      <c r="E10029" s="2" t="str">
        <f>+Table13456[[#This Row],[DESCRIPTION]]</f>
        <v>ATTENUATOR (TRACC) F&amp;I (1 BAY FENDER PANEL)</v>
      </c>
      <c r="F10029" s="2" t="str">
        <f>+LEFT(Table13456[[#This Row],[PAY ITEM]],1)</f>
        <v>E</v>
      </c>
      <c r="G10029" s="2" t="str">
        <f>IF(Table13456[[#This Row],[first]]="0",SUBSTITUTE(TRIM(MID(B10029, 2, 3))," ","0"),SUBSTITUTE(TRIM(MID(B10029, 1, 3))," ","0"))</f>
        <v>E54</v>
      </c>
      <c r="H10029" s="2" t="str">
        <f>IF(Table13456[[#This Row],[first]]="0",SUBSTITUTE(TRIM(MID(B10029, 5, 3))," ","0"),SUBSTITUTE(TRIM(MID(B10029, 4, 3))," ","0"))</f>
        <v>410</v>
      </c>
      <c r="I10029" s="2" t="str">
        <f>IF(Table13456[[#This Row],[first]]="0",SUBSTITUTE(TRIM(MID(B10029, 8, 3))," ","0"),SUBSTITUTE(TRIM(MID(B10029, 7, 3))," ","0"))</f>
        <v>109</v>
      </c>
      <c r="J10029" s="2">
        <v>1</v>
      </c>
      <c r="K10029" s="2" t="str">
        <f t="shared" si="468"/>
        <v>E54</v>
      </c>
      <c r="L10029" s="2" t="str">
        <f t="shared" si="469"/>
        <v>410</v>
      </c>
      <c r="M10029" s="2" t="str">
        <f t="shared" si="470"/>
        <v>109</v>
      </c>
    </row>
    <row r="10030" spans="2:13" x14ac:dyDescent="0.25">
      <c r="B10030" s="2" t="s">
        <v>19707</v>
      </c>
      <c r="C10030" s="2" t="s">
        <v>19708</v>
      </c>
      <c r="D10030" s="6" t="str">
        <f>+_xlfn.CONCAT(Table13456[[#This Row],[phase1]],Table13456[[#This Row],[phase2]],Table13456[[#This Row],[phase3]],Table13456[[#This Row],[phase4]])</f>
        <v>1E54410109</v>
      </c>
      <c r="E10030" s="2" t="str">
        <f>+Table13456[[#This Row],[DESCRIPTION]]</f>
        <v>ATTENUATOR (TRACC) F&amp;I (GENERAL HARDWARE)</v>
      </c>
      <c r="F10030" s="2" t="str">
        <f>+LEFT(Table13456[[#This Row],[PAY ITEM]],1)</f>
        <v>E</v>
      </c>
      <c r="G10030" s="2" t="str">
        <f>IF(Table13456[[#This Row],[first]]="0",SUBSTITUTE(TRIM(MID(B10030, 2, 3))," ","0"),SUBSTITUTE(TRIM(MID(B10030, 1, 3))," ","0"))</f>
        <v>E54</v>
      </c>
      <c r="H10030" s="2" t="str">
        <f>IF(Table13456[[#This Row],[first]]="0",SUBSTITUTE(TRIM(MID(B10030, 5, 3))," ","0"),SUBSTITUTE(TRIM(MID(B10030, 4, 3))," ","0"))</f>
        <v>410</v>
      </c>
      <c r="I10030" s="2" t="str">
        <f>IF(Table13456[[#This Row],[first]]="0",SUBSTITUTE(TRIM(MID(B10030, 8, 3))," ","0"),SUBSTITUTE(TRIM(MID(B10030, 7, 3))," ","0"))</f>
        <v>109</v>
      </c>
      <c r="J10030" s="2">
        <v>1</v>
      </c>
      <c r="K10030" s="2" t="str">
        <f t="shared" si="468"/>
        <v>E54</v>
      </c>
      <c r="L10030" s="2" t="str">
        <f t="shared" si="469"/>
        <v>410</v>
      </c>
      <c r="M10030" s="2" t="str">
        <f t="shared" si="470"/>
        <v>109</v>
      </c>
    </row>
    <row r="10031" spans="2:13" x14ac:dyDescent="0.25">
      <c r="B10031" s="2" t="s">
        <v>19709</v>
      </c>
      <c r="C10031" s="2" t="s">
        <v>19710</v>
      </c>
      <c r="D10031" s="6" t="str">
        <f>+_xlfn.CONCAT(Table13456[[#This Row],[phase1]],Table13456[[#This Row],[phase2]],Table13456[[#This Row],[phase3]],Table13456[[#This Row],[phase4]])</f>
        <v>1E54410109</v>
      </c>
      <c r="E10031" s="2" t="str">
        <f>+Table13456[[#This Row],[DESCRIPTION]]</f>
        <v>ATTENUATOR (TRACC) F&amp;I (MODULAR BASE - STAGE 1 COMPLETE)</v>
      </c>
      <c r="F10031" s="2" t="str">
        <f>+LEFT(Table13456[[#This Row],[PAY ITEM]],1)</f>
        <v>E</v>
      </c>
      <c r="G10031" s="2" t="str">
        <f>IF(Table13456[[#This Row],[first]]="0",SUBSTITUTE(TRIM(MID(B10031, 2, 3))," ","0"),SUBSTITUTE(TRIM(MID(B10031, 1, 3))," ","0"))</f>
        <v>E54</v>
      </c>
      <c r="H10031" s="2" t="str">
        <f>IF(Table13456[[#This Row],[first]]="0",SUBSTITUTE(TRIM(MID(B10031, 5, 3))," ","0"),SUBSTITUTE(TRIM(MID(B10031, 4, 3))," ","0"))</f>
        <v>410</v>
      </c>
      <c r="I10031" s="2" t="str">
        <f>IF(Table13456[[#This Row],[first]]="0",SUBSTITUTE(TRIM(MID(B10031, 8, 3))," ","0"),SUBSTITUTE(TRIM(MID(B10031, 7, 3))," ","0"))</f>
        <v>109</v>
      </c>
      <c r="J10031" s="2">
        <v>1</v>
      </c>
      <c r="K10031" s="2" t="str">
        <f t="shared" si="468"/>
        <v>E54</v>
      </c>
      <c r="L10031" s="2" t="str">
        <f t="shared" si="469"/>
        <v>410</v>
      </c>
      <c r="M10031" s="2" t="str">
        <f t="shared" si="470"/>
        <v>109</v>
      </c>
    </row>
    <row r="10032" spans="2:13" x14ac:dyDescent="0.25">
      <c r="B10032" s="2" t="s">
        <v>19711</v>
      </c>
      <c r="C10032" s="2" t="s">
        <v>19712</v>
      </c>
      <c r="D10032" s="6" t="str">
        <f>+_xlfn.CONCAT(Table13456[[#This Row],[phase1]],Table13456[[#This Row],[phase2]],Table13456[[#This Row],[phase3]],Table13456[[#This Row],[phase4]])</f>
        <v>1E54410109</v>
      </c>
      <c r="E10032" s="2" t="str">
        <f>+Table13456[[#This Row],[DESCRIPTION]]</f>
        <v>ATTENUATOR (TRACC) F&amp;I (MODULAR BASE - STAGE 2 COMPLETE)</v>
      </c>
      <c r="F10032" s="2" t="str">
        <f>+LEFT(Table13456[[#This Row],[PAY ITEM]],1)</f>
        <v>E</v>
      </c>
      <c r="G10032" s="2" t="str">
        <f>IF(Table13456[[#This Row],[first]]="0",SUBSTITUTE(TRIM(MID(B10032, 2, 3))," ","0"),SUBSTITUTE(TRIM(MID(B10032, 1, 3))," ","0"))</f>
        <v>E54</v>
      </c>
      <c r="H10032" s="2" t="str">
        <f>IF(Table13456[[#This Row],[first]]="0",SUBSTITUTE(TRIM(MID(B10032, 5, 3))," ","0"),SUBSTITUTE(TRIM(MID(B10032, 4, 3))," ","0"))</f>
        <v>410</v>
      </c>
      <c r="I10032" s="2" t="str">
        <f>IF(Table13456[[#This Row],[first]]="0",SUBSTITUTE(TRIM(MID(B10032, 8, 3))," ","0"),SUBSTITUTE(TRIM(MID(B10032, 7, 3))," ","0"))</f>
        <v>109</v>
      </c>
      <c r="J10032" s="2">
        <v>1</v>
      </c>
      <c r="K10032" s="2" t="str">
        <f t="shared" si="468"/>
        <v>E54</v>
      </c>
      <c r="L10032" s="2" t="str">
        <f t="shared" si="469"/>
        <v>410</v>
      </c>
      <c r="M10032" s="2" t="str">
        <f t="shared" si="470"/>
        <v>109</v>
      </c>
    </row>
    <row r="10033" spans="2:13" x14ac:dyDescent="0.25">
      <c r="B10033" s="2" t="s">
        <v>19713</v>
      </c>
      <c r="C10033" s="2" t="s">
        <v>19714</v>
      </c>
      <c r="D10033" s="6" t="str">
        <f>+_xlfn.CONCAT(Table13456[[#This Row],[phase1]],Table13456[[#This Row],[phase2]],Table13456[[#This Row],[phase3]],Table13456[[#This Row],[phase4]])</f>
        <v>1E54410109</v>
      </c>
      <c r="E10033" s="2" t="str">
        <f>+Table13456[[#This Row],[DESCRIPTION]]</f>
        <v>ATTENUATOR (TRACC) F&amp;I (MODULAR BASE - STAGE 3 COMPLETE)</v>
      </c>
      <c r="F10033" s="2" t="str">
        <f>+LEFT(Table13456[[#This Row],[PAY ITEM]],1)</f>
        <v>E</v>
      </c>
      <c r="G10033" s="2" t="str">
        <f>IF(Table13456[[#This Row],[first]]="0",SUBSTITUTE(TRIM(MID(B10033, 2, 3))," ","0"),SUBSTITUTE(TRIM(MID(B10033, 1, 3))," ","0"))</f>
        <v>E54</v>
      </c>
      <c r="H10033" s="2" t="str">
        <f>IF(Table13456[[#This Row],[first]]="0",SUBSTITUTE(TRIM(MID(B10033, 5, 3))," ","0"),SUBSTITUTE(TRIM(MID(B10033, 4, 3))," ","0"))</f>
        <v>410</v>
      </c>
      <c r="I10033" s="2" t="str">
        <f>IF(Table13456[[#This Row],[first]]="0",SUBSTITUTE(TRIM(MID(B10033, 8, 3))," ","0"),SUBSTITUTE(TRIM(MID(B10033, 7, 3))," ","0"))</f>
        <v>109</v>
      </c>
      <c r="J10033" s="2">
        <v>1</v>
      </c>
      <c r="K10033" s="2" t="str">
        <f t="shared" si="468"/>
        <v>E54</v>
      </c>
      <c r="L10033" s="2" t="str">
        <f t="shared" si="469"/>
        <v>410</v>
      </c>
      <c r="M10033" s="2" t="str">
        <f t="shared" si="470"/>
        <v>109</v>
      </c>
    </row>
    <row r="10034" spans="2:13" x14ac:dyDescent="0.25">
      <c r="B10034" s="2" t="s">
        <v>19715</v>
      </c>
      <c r="C10034" s="2" t="s">
        <v>19716</v>
      </c>
      <c r="D10034" s="6" t="str">
        <f>+_xlfn.CONCAT(Table13456[[#This Row],[phase1]],Table13456[[#This Row],[phase2]],Table13456[[#This Row],[phase3]],Table13456[[#This Row],[phase4]])</f>
        <v>1E54410109</v>
      </c>
      <c r="E10034" s="2" t="str">
        <f>+Table13456[[#This Row],[DESCRIPTION]]</f>
        <v>ATTENUATOR (TRACC) F&amp;I (TRANSITION TO NJ BARRIER)</v>
      </c>
      <c r="F10034" s="2" t="str">
        <f>+LEFT(Table13456[[#This Row],[PAY ITEM]],1)</f>
        <v>E</v>
      </c>
      <c r="G10034" s="2" t="str">
        <f>IF(Table13456[[#This Row],[first]]="0",SUBSTITUTE(TRIM(MID(B10034, 2, 3))," ","0"),SUBSTITUTE(TRIM(MID(B10034, 1, 3))," ","0"))</f>
        <v>E54</v>
      </c>
      <c r="H10034" s="2" t="str">
        <f>IF(Table13456[[#This Row],[first]]="0",SUBSTITUTE(TRIM(MID(B10034, 5, 3))," ","0"),SUBSTITUTE(TRIM(MID(B10034, 4, 3))," ","0"))</f>
        <v>410</v>
      </c>
      <c r="I10034" s="2" t="str">
        <f>IF(Table13456[[#This Row],[first]]="0",SUBSTITUTE(TRIM(MID(B10034, 8, 3))," ","0"),SUBSTITUTE(TRIM(MID(B10034, 7, 3))," ","0"))</f>
        <v>109</v>
      </c>
      <c r="J10034" s="2">
        <v>1</v>
      </c>
      <c r="K10034" s="2" t="str">
        <f t="shared" si="468"/>
        <v>E54</v>
      </c>
      <c r="L10034" s="2" t="str">
        <f t="shared" si="469"/>
        <v>410</v>
      </c>
      <c r="M10034" s="2" t="str">
        <f t="shared" si="470"/>
        <v>109</v>
      </c>
    </row>
    <row r="10035" spans="2:13" x14ac:dyDescent="0.25">
      <c r="B10035" s="2" t="s">
        <v>19717</v>
      </c>
      <c r="C10035" s="2" t="s">
        <v>19718</v>
      </c>
      <c r="D10035" s="6" t="str">
        <f>+_xlfn.CONCAT(Table13456[[#This Row],[phase1]],Table13456[[#This Row],[phase2]],Table13456[[#This Row],[phase3]],Table13456[[#This Row],[phase4]])</f>
        <v>1E54410109</v>
      </c>
      <c r="E10035" s="2" t="str">
        <f>+Table13456[[#This Row],[DESCRIPTION]]</f>
        <v>ATTENUATOR (TRACC) F&amp;I (TRANSITION TO S/S BARRIER)</v>
      </c>
      <c r="F10035" s="2" t="str">
        <f>+LEFT(Table13456[[#This Row],[PAY ITEM]],1)</f>
        <v>E</v>
      </c>
      <c r="G10035" s="2" t="str">
        <f>IF(Table13456[[#This Row],[first]]="0",SUBSTITUTE(TRIM(MID(B10035, 2, 3))," ","0"),SUBSTITUTE(TRIM(MID(B10035, 1, 3))," ","0"))</f>
        <v>E54</v>
      </c>
      <c r="H10035" s="2" t="str">
        <f>IF(Table13456[[#This Row],[first]]="0",SUBSTITUTE(TRIM(MID(B10035, 5, 3))," ","0"),SUBSTITUTE(TRIM(MID(B10035, 4, 3))," ","0"))</f>
        <v>410</v>
      </c>
      <c r="I10035" s="2" t="str">
        <f>IF(Table13456[[#This Row],[first]]="0",SUBSTITUTE(TRIM(MID(B10035, 8, 3))," ","0"),SUBSTITUTE(TRIM(MID(B10035, 7, 3))," ","0"))</f>
        <v>109</v>
      </c>
      <c r="J10035" s="2">
        <v>1</v>
      </c>
      <c r="K10035" s="2" t="str">
        <f t="shared" si="468"/>
        <v>E54</v>
      </c>
      <c r="L10035" s="2" t="str">
        <f t="shared" si="469"/>
        <v>410</v>
      </c>
      <c r="M10035" s="2" t="str">
        <f t="shared" si="470"/>
        <v>109</v>
      </c>
    </row>
    <row r="10036" spans="2:13" x14ac:dyDescent="0.25">
      <c r="B10036" s="2" t="s">
        <v>19719</v>
      </c>
      <c r="C10036" s="2" t="s">
        <v>19720</v>
      </c>
      <c r="D10036" s="6" t="str">
        <f>+_xlfn.CONCAT(Table13456[[#This Row],[phase1]],Table13456[[#This Row],[phase2]],Table13456[[#This Row],[phase3]],Table13456[[#This Row],[phase4]])</f>
        <v>1E54410109</v>
      </c>
      <c r="E10036" s="2" t="str">
        <f>+Table13456[[#This Row],[DESCRIPTION]]</f>
        <v>ATTENUATOR (TRACC) F&amp;I (TRANSITION TO T-BEAM, WOOD POST)</v>
      </c>
      <c r="F10036" s="2" t="str">
        <f>+LEFT(Table13456[[#This Row],[PAY ITEM]],1)</f>
        <v>E</v>
      </c>
      <c r="G10036" s="2" t="str">
        <f>IF(Table13456[[#This Row],[first]]="0",SUBSTITUTE(TRIM(MID(B10036, 2, 3))," ","0"),SUBSTITUTE(TRIM(MID(B10036, 1, 3))," ","0"))</f>
        <v>E54</v>
      </c>
      <c r="H10036" s="2" t="str">
        <f>IF(Table13456[[#This Row],[first]]="0",SUBSTITUTE(TRIM(MID(B10036, 5, 3))," ","0"),SUBSTITUTE(TRIM(MID(B10036, 4, 3))," ","0"))</f>
        <v>410</v>
      </c>
      <c r="I10036" s="2" t="str">
        <f>IF(Table13456[[#This Row],[first]]="0",SUBSTITUTE(TRIM(MID(B10036, 8, 3))," ","0"),SUBSTITUTE(TRIM(MID(B10036, 7, 3))," ","0"))</f>
        <v>109</v>
      </c>
      <c r="J10036" s="2">
        <v>1</v>
      </c>
      <c r="K10036" s="2" t="str">
        <f t="shared" si="468"/>
        <v>E54</v>
      </c>
      <c r="L10036" s="2" t="str">
        <f t="shared" si="469"/>
        <v>410</v>
      </c>
      <c r="M10036" s="2" t="str">
        <f t="shared" si="470"/>
        <v>109</v>
      </c>
    </row>
    <row r="10037" spans="2:13" x14ac:dyDescent="0.25">
      <c r="B10037" s="2" t="s">
        <v>19721</v>
      </c>
      <c r="C10037" s="2" t="s">
        <v>19722</v>
      </c>
      <c r="D10037" s="6" t="str">
        <f>+_xlfn.CONCAT(Table13456[[#This Row],[phase1]],Table13456[[#This Row],[phase2]],Table13456[[#This Row],[phase3]],Table13456[[#This Row],[phase4]])</f>
        <v>1E54410110</v>
      </c>
      <c r="E10037" s="2" t="str">
        <f>+Table13456[[#This Row],[DESCRIPTION]]</f>
        <v>ATTENUATOR (TRACC) F&amp;I (TRANSITION TO T-BEAM, STEEL POST)</v>
      </c>
      <c r="F10037" s="2" t="str">
        <f>+LEFT(Table13456[[#This Row],[PAY ITEM]],1)</f>
        <v>E</v>
      </c>
      <c r="G10037" s="2" t="str">
        <f>IF(Table13456[[#This Row],[first]]="0",SUBSTITUTE(TRIM(MID(B10037, 2, 3))," ","0"),SUBSTITUTE(TRIM(MID(B10037, 1, 3))," ","0"))</f>
        <v>E54</v>
      </c>
      <c r="H10037" s="2" t="str">
        <f>IF(Table13456[[#This Row],[first]]="0",SUBSTITUTE(TRIM(MID(B10037, 5, 3))," ","0"),SUBSTITUTE(TRIM(MID(B10037, 4, 3))," ","0"))</f>
        <v>410</v>
      </c>
      <c r="I10037" s="2" t="str">
        <f>IF(Table13456[[#This Row],[first]]="0",SUBSTITUTE(TRIM(MID(B10037, 8, 3))," ","0"),SUBSTITUTE(TRIM(MID(B10037, 7, 3))," ","0"))</f>
        <v>110</v>
      </c>
      <c r="J10037" s="2">
        <v>1</v>
      </c>
      <c r="K10037" s="2" t="str">
        <f t="shared" si="468"/>
        <v>E54</v>
      </c>
      <c r="L10037" s="2" t="str">
        <f t="shared" si="469"/>
        <v>410</v>
      </c>
      <c r="M10037" s="2" t="str">
        <f t="shared" si="470"/>
        <v>110</v>
      </c>
    </row>
    <row r="10038" spans="2:13" x14ac:dyDescent="0.25">
      <c r="B10038" s="2" t="s">
        <v>19723</v>
      </c>
      <c r="C10038" s="2" t="s">
        <v>19724</v>
      </c>
      <c r="D10038" s="6" t="str">
        <f>+_xlfn.CONCAT(Table13456[[#This Row],[phase1]],Table13456[[#This Row],[phase2]],Table13456[[#This Row],[phase3]],Table13456[[#This Row],[phase4]])</f>
        <v>1E54410400</v>
      </c>
      <c r="E10038" s="2" t="str">
        <f>+Table13456[[#This Row],[DESCRIPTION]]</f>
        <v>ATTENUATOR (TRACC) (REMOVE)</v>
      </c>
      <c r="F10038" s="2" t="str">
        <f>+LEFT(Table13456[[#This Row],[PAY ITEM]],1)</f>
        <v>E</v>
      </c>
      <c r="G10038" s="2" t="str">
        <f>IF(Table13456[[#This Row],[first]]="0",SUBSTITUTE(TRIM(MID(B10038, 2, 3))," ","0"),SUBSTITUTE(TRIM(MID(B10038, 1, 3))," ","0"))</f>
        <v>E54</v>
      </c>
      <c r="H10038" s="2" t="str">
        <f>IF(Table13456[[#This Row],[first]]="0",SUBSTITUTE(TRIM(MID(B10038, 5, 3))," ","0"),SUBSTITUTE(TRIM(MID(B10038, 4, 3))," ","0"))</f>
        <v>410</v>
      </c>
      <c r="I10038" s="2" t="str">
        <f>IF(Table13456[[#This Row],[first]]="0",SUBSTITUTE(TRIM(MID(B10038, 8, 3))," ","0"),SUBSTITUTE(TRIM(MID(B10038, 7, 3))," ","0"))</f>
        <v>400</v>
      </c>
      <c r="J10038" s="2">
        <v>1</v>
      </c>
      <c r="K10038" s="2" t="str">
        <f t="shared" si="468"/>
        <v>E54</v>
      </c>
      <c r="L10038" s="2" t="str">
        <f t="shared" si="469"/>
        <v>410</v>
      </c>
      <c r="M10038" s="2" t="str">
        <f t="shared" si="470"/>
        <v>400</v>
      </c>
    </row>
    <row r="10039" spans="2:13" x14ac:dyDescent="0.25">
      <c r="B10039" s="2" t="s">
        <v>19725</v>
      </c>
      <c r="C10039" s="2" t="s">
        <v>19726</v>
      </c>
      <c r="D10039" s="6" t="str">
        <f>+_xlfn.CONCAT(Table13456[[#This Row],[phase1]],Table13456[[#This Row],[phase2]],Table13456[[#This Row],[phase3]],Table13456[[#This Row],[phase4]])</f>
        <v>1E54475260</v>
      </c>
      <c r="E10039" s="2" t="str">
        <f>+Table13456[[#This Row],[DESCRIPTION]]</f>
        <v>CRASH CUSHION (X-MAS) CABLE ASSEMBLY F&amp;I</v>
      </c>
      <c r="F10039" s="2" t="str">
        <f>+LEFT(Table13456[[#This Row],[PAY ITEM]],1)</f>
        <v>E</v>
      </c>
      <c r="G10039" s="2" t="str">
        <f>IF(Table13456[[#This Row],[first]]="0",SUBSTITUTE(TRIM(MID(B10039, 2, 3))," ","0"),SUBSTITUTE(TRIM(MID(B10039, 1, 3))," ","0"))</f>
        <v>E54</v>
      </c>
      <c r="H10039" s="2" t="str">
        <f>IF(Table13456[[#This Row],[first]]="0",SUBSTITUTE(TRIM(MID(B10039, 5, 3))," ","0"),SUBSTITUTE(TRIM(MID(B10039, 4, 3))," ","0"))</f>
        <v>475</v>
      </c>
      <c r="I10039" s="2" t="str">
        <f>IF(Table13456[[#This Row],[first]]="0",SUBSTITUTE(TRIM(MID(B10039, 8, 3))," ","0"),SUBSTITUTE(TRIM(MID(B10039, 7, 3))," ","0"))</f>
        <v>260</v>
      </c>
      <c r="J10039" s="2">
        <v>1</v>
      </c>
      <c r="K10039" s="2" t="str">
        <f t="shared" si="468"/>
        <v>E54</v>
      </c>
      <c r="L10039" s="2" t="str">
        <f t="shared" si="469"/>
        <v>475</v>
      </c>
      <c r="M10039" s="2" t="str">
        <f t="shared" si="470"/>
        <v>260</v>
      </c>
    </row>
    <row r="10040" spans="2:13" x14ac:dyDescent="0.25">
      <c r="B10040" s="2" t="s">
        <v>19727</v>
      </c>
      <c r="C10040" s="2" t="s">
        <v>19728</v>
      </c>
      <c r="D10040" s="6" t="str">
        <f>+_xlfn.CONCAT(Table13456[[#This Row],[phase1]],Table13456[[#This Row],[phase2]],Table13456[[#This Row],[phase3]],Table13456[[#This Row],[phase4]])</f>
        <v>1E54475260</v>
      </c>
      <c r="E10040" s="2" t="str">
        <f>+Table13456[[#This Row],[DESCRIPTION]]</f>
        <v>CRASH CUSHION (X-MAS) GUARDRAIL PANEL F&amp;I</v>
      </c>
      <c r="F10040" s="2" t="str">
        <f>+LEFT(Table13456[[#This Row],[PAY ITEM]],1)</f>
        <v>E</v>
      </c>
      <c r="G10040" s="2" t="str">
        <f>IF(Table13456[[#This Row],[first]]="0",SUBSTITUTE(TRIM(MID(B10040, 2, 3))," ","0"),SUBSTITUTE(TRIM(MID(B10040, 1, 3))," ","0"))</f>
        <v>E54</v>
      </c>
      <c r="H10040" s="2" t="str">
        <f>IF(Table13456[[#This Row],[first]]="0",SUBSTITUTE(TRIM(MID(B10040, 5, 3))," ","0"),SUBSTITUTE(TRIM(MID(B10040, 4, 3))," ","0"))</f>
        <v>475</v>
      </c>
      <c r="I10040" s="2" t="str">
        <f>IF(Table13456[[#This Row],[first]]="0",SUBSTITUTE(TRIM(MID(B10040, 8, 3))," ","0"),SUBSTITUTE(TRIM(MID(B10040, 7, 3))," ","0"))</f>
        <v>260</v>
      </c>
      <c r="J10040" s="2">
        <v>1</v>
      </c>
      <c r="K10040" s="2" t="str">
        <f t="shared" si="468"/>
        <v>E54</v>
      </c>
      <c r="L10040" s="2" t="str">
        <f t="shared" si="469"/>
        <v>475</v>
      </c>
      <c r="M10040" s="2" t="str">
        <f t="shared" si="470"/>
        <v>260</v>
      </c>
    </row>
    <row r="10041" spans="2:13" x14ac:dyDescent="0.25">
      <c r="B10041" s="2" t="s">
        <v>19729</v>
      </c>
      <c r="C10041" s="2" t="s">
        <v>19730</v>
      </c>
      <c r="D10041" s="6" t="str">
        <f>+_xlfn.CONCAT(Table13456[[#This Row],[phase1]],Table13456[[#This Row],[phase2]],Table13456[[#This Row],[phase3]],Table13456[[#This Row],[phase4]])</f>
        <v>1E54475260</v>
      </c>
      <c r="E10041" s="2" t="str">
        <f>+Table13456[[#This Row],[DESCRIPTION]]</f>
        <v>CRASH CUSHION (X-MAS) DUAL IMPACT HEADS F&amp;I</v>
      </c>
      <c r="F10041" s="2" t="str">
        <f>+LEFT(Table13456[[#This Row],[PAY ITEM]],1)</f>
        <v>E</v>
      </c>
      <c r="G10041" s="2" t="str">
        <f>IF(Table13456[[#This Row],[first]]="0",SUBSTITUTE(TRIM(MID(B10041, 2, 3))," ","0"),SUBSTITUTE(TRIM(MID(B10041, 1, 3))," ","0"))</f>
        <v>E54</v>
      </c>
      <c r="H10041" s="2" t="str">
        <f>IF(Table13456[[#This Row],[first]]="0",SUBSTITUTE(TRIM(MID(B10041, 5, 3))," ","0"),SUBSTITUTE(TRIM(MID(B10041, 4, 3))," ","0"))</f>
        <v>475</v>
      </c>
      <c r="I10041" s="2" t="str">
        <f>IF(Table13456[[#This Row],[first]]="0",SUBSTITUTE(TRIM(MID(B10041, 8, 3))," ","0"),SUBSTITUTE(TRIM(MID(B10041, 7, 3))," ","0"))</f>
        <v>260</v>
      </c>
      <c r="J10041" s="2">
        <v>1</v>
      </c>
      <c r="K10041" s="2" t="str">
        <f t="shared" si="468"/>
        <v>E54</v>
      </c>
      <c r="L10041" s="2" t="str">
        <f t="shared" si="469"/>
        <v>475</v>
      </c>
      <c r="M10041" s="2" t="str">
        <f t="shared" si="470"/>
        <v>260</v>
      </c>
    </row>
    <row r="10042" spans="2:13" x14ac:dyDescent="0.25">
      <c r="B10042" s="2" t="s">
        <v>19731</v>
      </c>
      <c r="C10042" s="2" t="s">
        <v>19732</v>
      </c>
      <c r="D10042" s="6" t="str">
        <f>+_xlfn.CONCAT(Table13456[[#This Row],[phase1]],Table13456[[#This Row],[phase2]],Table13456[[#This Row],[phase3]],Table13456[[#This Row],[phase4]])</f>
        <v>1E54475260</v>
      </c>
      <c r="E10042" s="2" t="str">
        <f>+Table13456[[#This Row],[DESCRIPTION]]</f>
        <v>CRASH CUSHION (X-MAS) GROUND STRUT F&amp;I</v>
      </c>
      <c r="F10042" s="2" t="str">
        <f>+LEFT(Table13456[[#This Row],[PAY ITEM]],1)</f>
        <v>E</v>
      </c>
      <c r="G10042" s="2" t="str">
        <f>IF(Table13456[[#This Row],[first]]="0",SUBSTITUTE(TRIM(MID(B10042, 2, 3))," ","0"),SUBSTITUTE(TRIM(MID(B10042, 1, 3))," ","0"))</f>
        <v>E54</v>
      </c>
      <c r="H10042" s="2" t="str">
        <f>IF(Table13456[[#This Row],[first]]="0",SUBSTITUTE(TRIM(MID(B10042, 5, 3))," ","0"),SUBSTITUTE(TRIM(MID(B10042, 4, 3))," ","0"))</f>
        <v>475</v>
      </c>
      <c r="I10042" s="2" t="str">
        <f>IF(Table13456[[#This Row],[first]]="0",SUBSTITUTE(TRIM(MID(B10042, 8, 3))," ","0"),SUBSTITUTE(TRIM(MID(B10042, 7, 3))," ","0"))</f>
        <v>260</v>
      </c>
      <c r="J10042" s="2">
        <v>1</v>
      </c>
      <c r="K10042" s="2" t="str">
        <f t="shared" si="468"/>
        <v>E54</v>
      </c>
      <c r="L10042" s="2" t="str">
        <f t="shared" si="469"/>
        <v>475</v>
      </c>
      <c r="M10042" s="2" t="str">
        <f t="shared" si="470"/>
        <v>260</v>
      </c>
    </row>
    <row r="10043" spans="2:13" x14ac:dyDescent="0.25">
      <c r="B10043" s="2" t="s">
        <v>19733</v>
      </c>
      <c r="C10043" s="2" t="s">
        <v>19734</v>
      </c>
      <c r="D10043" s="6" t="str">
        <f>+_xlfn.CONCAT(Table13456[[#This Row],[phase1]],Table13456[[#This Row],[phase2]],Table13456[[#This Row],[phase3]],Table13456[[#This Row],[phase4]])</f>
        <v>1E54475260</v>
      </c>
      <c r="E10043" s="2" t="str">
        <f>+Table13456[[#This Row],[DESCRIPTION]]</f>
        <v>CRASH CUSHION (X-MAS) BOTTOM POST TUBE F&amp;I</v>
      </c>
      <c r="F10043" s="2" t="str">
        <f>+LEFT(Table13456[[#This Row],[PAY ITEM]],1)</f>
        <v>E</v>
      </c>
      <c r="G10043" s="2" t="str">
        <f>IF(Table13456[[#This Row],[first]]="0",SUBSTITUTE(TRIM(MID(B10043, 2, 3))," ","0"),SUBSTITUTE(TRIM(MID(B10043, 1, 3))," ","0"))</f>
        <v>E54</v>
      </c>
      <c r="H10043" s="2" t="str">
        <f>IF(Table13456[[#This Row],[first]]="0",SUBSTITUTE(TRIM(MID(B10043, 5, 3))," ","0"),SUBSTITUTE(TRIM(MID(B10043, 4, 3))," ","0"))</f>
        <v>475</v>
      </c>
      <c r="I10043" s="2" t="str">
        <f>IF(Table13456[[#This Row],[first]]="0",SUBSTITUTE(TRIM(MID(B10043, 8, 3))," ","0"),SUBSTITUTE(TRIM(MID(B10043, 7, 3))," ","0"))</f>
        <v>260</v>
      </c>
      <c r="J10043" s="2">
        <v>1</v>
      </c>
      <c r="K10043" s="2" t="str">
        <f t="shared" si="468"/>
        <v>E54</v>
      </c>
      <c r="L10043" s="2" t="str">
        <f t="shared" si="469"/>
        <v>475</v>
      </c>
      <c r="M10043" s="2" t="str">
        <f t="shared" si="470"/>
        <v>260</v>
      </c>
    </row>
    <row r="10044" spans="2:13" x14ac:dyDescent="0.25">
      <c r="B10044" s="2" t="s">
        <v>19735</v>
      </c>
      <c r="C10044" s="2" t="s">
        <v>19736</v>
      </c>
      <c r="D10044" s="6" t="str">
        <f>+_xlfn.CONCAT(Table13456[[#This Row],[phase1]],Table13456[[#This Row],[phase2]],Table13456[[#This Row],[phase3]],Table13456[[#This Row],[phase4]])</f>
        <v>1E54475260</v>
      </c>
      <c r="E10044" s="2" t="str">
        <f>+Table13456[[#This Row],[DESCRIPTION]]</f>
        <v>CRASH CUSHION (X-MAS) NOSE CONE F&amp;I</v>
      </c>
      <c r="F10044" s="2" t="str">
        <f>+LEFT(Table13456[[#This Row],[PAY ITEM]],1)</f>
        <v>E</v>
      </c>
      <c r="G10044" s="2" t="str">
        <f>IF(Table13456[[#This Row],[first]]="0",SUBSTITUTE(TRIM(MID(B10044, 2, 3))," ","0"),SUBSTITUTE(TRIM(MID(B10044, 1, 3))," ","0"))</f>
        <v>E54</v>
      </c>
      <c r="H10044" s="2" t="str">
        <f>IF(Table13456[[#This Row],[first]]="0",SUBSTITUTE(TRIM(MID(B10044, 5, 3))," ","0"),SUBSTITUTE(TRIM(MID(B10044, 4, 3))," ","0"))</f>
        <v>475</v>
      </c>
      <c r="I10044" s="2" t="str">
        <f>IF(Table13456[[#This Row],[first]]="0",SUBSTITUTE(TRIM(MID(B10044, 8, 3))," ","0"),SUBSTITUTE(TRIM(MID(B10044, 7, 3))," ","0"))</f>
        <v>260</v>
      </c>
      <c r="J10044" s="2">
        <v>1</v>
      </c>
      <c r="K10044" s="2" t="str">
        <f t="shared" si="468"/>
        <v>E54</v>
      </c>
      <c r="L10044" s="2" t="str">
        <f t="shared" si="469"/>
        <v>475</v>
      </c>
      <c r="M10044" s="2" t="str">
        <f t="shared" si="470"/>
        <v>260</v>
      </c>
    </row>
    <row r="10045" spans="2:13" x14ac:dyDescent="0.25">
      <c r="B10045" s="2" t="s">
        <v>19737</v>
      </c>
      <c r="C10045" s="2" t="s">
        <v>19738</v>
      </c>
      <c r="D10045" s="6" t="str">
        <f>+_xlfn.CONCAT(Table13456[[#This Row],[phase1]],Table13456[[#This Row],[phase2]],Table13456[[#This Row],[phase3]],Table13456[[#This Row],[phase4]])</f>
        <v>1E54475260</v>
      </c>
      <c r="E10045" s="2" t="str">
        <f>+Table13456[[#This Row],[DESCRIPTION]]</f>
        <v>CRASH CUSHION (X-MAS) STEEL TOP POST F&amp;I</v>
      </c>
      <c r="F10045" s="2" t="str">
        <f>+LEFT(Table13456[[#This Row],[PAY ITEM]],1)</f>
        <v>E</v>
      </c>
      <c r="G10045" s="2" t="str">
        <f>IF(Table13456[[#This Row],[first]]="0",SUBSTITUTE(TRIM(MID(B10045, 2, 3))," ","0"),SUBSTITUTE(TRIM(MID(B10045, 1, 3))," ","0"))</f>
        <v>E54</v>
      </c>
      <c r="H10045" s="2" t="str">
        <f>IF(Table13456[[#This Row],[first]]="0",SUBSTITUTE(TRIM(MID(B10045, 5, 3))," ","0"),SUBSTITUTE(TRIM(MID(B10045, 4, 3))," ","0"))</f>
        <v>475</v>
      </c>
      <c r="I10045" s="2" t="str">
        <f>IF(Table13456[[#This Row],[first]]="0",SUBSTITUTE(TRIM(MID(B10045, 8, 3))," ","0"),SUBSTITUTE(TRIM(MID(B10045, 7, 3))," ","0"))</f>
        <v>260</v>
      </c>
      <c r="J10045" s="2">
        <v>1</v>
      </c>
      <c r="K10045" s="2" t="str">
        <f t="shared" si="468"/>
        <v>E54</v>
      </c>
      <c r="L10045" s="2" t="str">
        <f t="shared" si="469"/>
        <v>475</v>
      </c>
      <c r="M10045" s="2" t="str">
        <f t="shared" si="470"/>
        <v>260</v>
      </c>
    </row>
    <row r="10046" spans="2:13" x14ac:dyDescent="0.25">
      <c r="B10046" s="2" t="s">
        <v>19739</v>
      </c>
      <c r="C10046" s="2" t="s">
        <v>19740</v>
      </c>
      <c r="D10046" s="6" t="str">
        <f>+_xlfn.CONCAT(Table13456[[#This Row],[phase1]],Table13456[[#This Row],[phase2]],Table13456[[#This Row],[phase3]],Table13456[[#This Row],[phase4]])</f>
        <v>1E54475260</v>
      </c>
      <c r="E10046" s="2" t="str">
        <f>+Table13456[[#This Row],[DESCRIPTION]]</f>
        <v>CRASH CUSHION (X-MAS) SLIDER PANEL F&amp;I</v>
      </c>
      <c r="F10046" s="2" t="str">
        <f>+LEFT(Table13456[[#This Row],[PAY ITEM]],1)</f>
        <v>E</v>
      </c>
      <c r="G10046" s="2" t="str">
        <f>IF(Table13456[[#This Row],[first]]="0",SUBSTITUTE(TRIM(MID(B10046, 2, 3))," ","0"),SUBSTITUTE(TRIM(MID(B10046, 1, 3))," ","0"))</f>
        <v>E54</v>
      </c>
      <c r="H10046" s="2" t="str">
        <f>IF(Table13456[[#This Row],[first]]="0",SUBSTITUTE(TRIM(MID(B10046, 5, 3))," ","0"),SUBSTITUTE(TRIM(MID(B10046, 4, 3))," ","0"))</f>
        <v>475</v>
      </c>
      <c r="I10046" s="2" t="str">
        <f>IF(Table13456[[#This Row],[first]]="0",SUBSTITUTE(TRIM(MID(B10046, 8, 3))," ","0"),SUBSTITUTE(TRIM(MID(B10046, 7, 3))," ","0"))</f>
        <v>260</v>
      </c>
      <c r="J10046" s="2">
        <v>1</v>
      </c>
      <c r="K10046" s="2" t="str">
        <f t="shared" si="468"/>
        <v>E54</v>
      </c>
      <c r="L10046" s="2" t="str">
        <f t="shared" si="469"/>
        <v>475</v>
      </c>
      <c r="M10046" s="2" t="str">
        <f t="shared" si="470"/>
        <v>260</v>
      </c>
    </row>
    <row r="10047" spans="2:13" x14ac:dyDescent="0.25">
      <c r="B10047" s="2" t="s">
        <v>19741</v>
      </c>
      <c r="C10047" s="2" t="s">
        <v>19742</v>
      </c>
      <c r="D10047" s="6" t="str">
        <f>+_xlfn.CONCAT(Table13456[[#This Row],[phase1]],Table13456[[#This Row],[phase2]],Table13456[[#This Row],[phase3]],Table13456[[#This Row],[phase4]])</f>
        <v>1E54475260</v>
      </c>
      <c r="E10047" s="2" t="str">
        <f>+Table13456[[#This Row],[DESCRIPTION]]</f>
        <v>CRASH CUSHION (X-MAS) SLIDER BRACKET F&amp;I</v>
      </c>
      <c r="F10047" s="2" t="str">
        <f>+LEFT(Table13456[[#This Row],[PAY ITEM]],1)</f>
        <v>E</v>
      </c>
      <c r="G10047" s="2" t="str">
        <f>IF(Table13456[[#This Row],[first]]="0",SUBSTITUTE(TRIM(MID(B10047, 2, 3))," ","0"),SUBSTITUTE(TRIM(MID(B10047, 1, 3))," ","0"))</f>
        <v>E54</v>
      </c>
      <c r="H10047" s="2" t="str">
        <f>IF(Table13456[[#This Row],[first]]="0",SUBSTITUTE(TRIM(MID(B10047, 5, 3))," ","0"),SUBSTITUTE(TRIM(MID(B10047, 4, 3))," ","0"))</f>
        <v>475</v>
      </c>
      <c r="I10047" s="2" t="str">
        <f>IF(Table13456[[#This Row],[first]]="0",SUBSTITUTE(TRIM(MID(B10047, 8, 3))," ","0"),SUBSTITUTE(TRIM(MID(B10047, 7, 3))," ","0"))</f>
        <v>260</v>
      </c>
      <c r="J10047" s="2">
        <v>1</v>
      </c>
      <c r="K10047" s="2" t="str">
        <f t="shared" si="468"/>
        <v>E54</v>
      </c>
      <c r="L10047" s="2" t="str">
        <f t="shared" si="469"/>
        <v>475</v>
      </c>
      <c r="M10047" s="2" t="str">
        <f t="shared" si="470"/>
        <v>260</v>
      </c>
    </row>
    <row r="10048" spans="2:13" x14ac:dyDescent="0.25">
      <c r="B10048" s="2" t="s">
        <v>19743</v>
      </c>
      <c r="C10048" s="2" t="s">
        <v>19744</v>
      </c>
      <c r="D10048" s="6" t="str">
        <f>+_xlfn.CONCAT(Table13456[[#This Row],[phase1]],Table13456[[#This Row],[phase2]],Table13456[[#This Row],[phase3]],Table13456[[#This Row],[phase4]])</f>
        <v>1E54475261</v>
      </c>
      <c r="E10048" s="2" t="str">
        <f>+Table13456[[#This Row],[DESCRIPTION]]</f>
        <v>CRASH CUSHION (X-MAS) CABLE BRACKET F&amp;I</v>
      </c>
      <c r="F10048" s="2" t="str">
        <f>+LEFT(Table13456[[#This Row],[PAY ITEM]],1)</f>
        <v>E</v>
      </c>
      <c r="G10048" s="2" t="str">
        <f>IF(Table13456[[#This Row],[first]]="0",SUBSTITUTE(TRIM(MID(B10048, 2, 3))," ","0"),SUBSTITUTE(TRIM(MID(B10048, 1, 3))," ","0"))</f>
        <v>E54</v>
      </c>
      <c r="H10048" s="2" t="str">
        <f>IF(Table13456[[#This Row],[first]]="0",SUBSTITUTE(TRIM(MID(B10048, 5, 3))," ","0"),SUBSTITUTE(TRIM(MID(B10048, 4, 3))," ","0"))</f>
        <v>475</v>
      </c>
      <c r="I10048" s="2" t="str">
        <f>IF(Table13456[[#This Row],[first]]="0",SUBSTITUTE(TRIM(MID(B10048, 8, 3))," ","0"),SUBSTITUTE(TRIM(MID(B10048, 7, 3))," ","0"))</f>
        <v>261</v>
      </c>
      <c r="J10048" s="2">
        <v>1</v>
      </c>
      <c r="K10048" s="2" t="str">
        <f t="shared" si="468"/>
        <v>E54</v>
      </c>
      <c r="L10048" s="2" t="str">
        <f t="shared" si="469"/>
        <v>475</v>
      </c>
      <c r="M10048" s="2" t="str">
        <f t="shared" si="470"/>
        <v>261</v>
      </c>
    </row>
    <row r="10049" spans="2:13" x14ac:dyDescent="0.25">
      <c r="B10049" s="2" t="s">
        <v>19745</v>
      </c>
      <c r="C10049" s="2" t="s">
        <v>19746</v>
      </c>
      <c r="D10049" s="6" t="str">
        <f>+_xlfn.CONCAT(Table13456[[#This Row],[phase1]],Table13456[[#This Row],[phase2]],Table13456[[#This Row],[phase3]],Table13456[[#This Row],[phase4]])</f>
        <v>1E54475261</v>
      </c>
      <c r="E10049" s="2" t="str">
        <f>+Table13456[[#This Row],[DESCRIPTION]]</f>
        <v>CRASH CUSHION (X-MAS) NOTCHED STEEL POST F&amp;I</v>
      </c>
      <c r="F10049" s="2" t="str">
        <f>+LEFT(Table13456[[#This Row],[PAY ITEM]],1)</f>
        <v>E</v>
      </c>
      <c r="G10049" s="2" t="str">
        <f>IF(Table13456[[#This Row],[first]]="0",SUBSTITUTE(TRIM(MID(B10049, 2, 3))," ","0"),SUBSTITUTE(TRIM(MID(B10049, 1, 3))," ","0"))</f>
        <v>E54</v>
      </c>
      <c r="H10049" s="2" t="str">
        <f>IF(Table13456[[#This Row],[first]]="0",SUBSTITUTE(TRIM(MID(B10049, 5, 3))," ","0"),SUBSTITUTE(TRIM(MID(B10049, 4, 3))," ","0"))</f>
        <v>475</v>
      </c>
      <c r="I10049" s="2" t="str">
        <f>IF(Table13456[[#This Row],[first]]="0",SUBSTITUTE(TRIM(MID(B10049, 8, 3))," ","0"),SUBSTITUTE(TRIM(MID(B10049, 7, 3))," ","0"))</f>
        <v>261</v>
      </c>
      <c r="J10049" s="2">
        <v>1</v>
      </c>
      <c r="K10049" s="2" t="str">
        <f t="shared" si="468"/>
        <v>E54</v>
      </c>
      <c r="L10049" s="2" t="str">
        <f t="shared" si="469"/>
        <v>475</v>
      </c>
      <c r="M10049" s="2" t="str">
        <f t="shared" si="470"/>
        <v>261</v>
      </c>
    </row>
    <row r="10050" spans="2:13" x14ac:dyDescent="0.25">
      <c r="B10050" s="2" t="s">
        <v>19747</v>
      </c>
      <c r="C10050" s="2" t="s">
        <v>19748</v>
      </c>
      <c r="D10050" s="6" t="str">
        <f>+_xlfn.CONCAT(Table13456[[#This Row],[phase1]],Table13456[[#This Row],[phase2]],Table13456[[#This Row],[phase3]],Table13456[[#This Row],[phase4]])</f>
        <v>1E54475261</v>
      </c>
      <c r="E10050" s="2" t="str">
        <f>+Table13456[[#This Row],[DESCRIPTION]]</f>
        <v>CRASH CUSHION (X-MAS) STEEL POST F&amp;I</v>
      </c>
      <c r="F10050" s="2" t="str">
        <f>+LEFT(Table13456[[#This Row],[PAY ITEM]],1)</f>
        <v>E</v>
      </c>
      <c r="G10050" s="2" t="str">
        <f>IF(Table13456[[#This Row],[first]]="0",SUBSTITUTE(TRIM(MID(B10050, 2, 3))," ","0"),SUBSTITUTE(TRIM(MID(B10050, 1, 3))," ","0"))</f>
        <v>E54</v>
      </c>
      <c r="H10050" s="2" t="str">
        <f>IF(Table13456[[#This Row],[first]]="0",SUBSTITUTE(TRIM(MID(B10050, 5, 3))," ","0"),SUBSTITUTE(TRIM(MID(B10050, 4, 3))," ","0"))</f>
        <v>475</v>
      </c>
      <c r="I10050" s="2" t="str">
        <f>IF(Table13456[[#This Row],[first]]="0",SUBSTITUTE(TRIM(MID(B10050, 8, 3))," ","0"),SUBSTITUTE(TRIM(MID(B10050, 7, 3))," ","0"))</f>
        <v>261</v>
      </c>
      <c r="J10050" s="2">
        <v>1</v>
      </c>
      <c r="K10050" s="2" t="str">
        <f t="shared" si="468"/>
        <v>E54</v>
      </c>
      <c r="L10050" s="2" t="str">
        <f t="shared" si="469"/>
        <v>475</v>
      </c>
      <c r="M10050" s="2" t="str">
        <f t="shared" si="470"/>
        <v>261</v>
      </c>
    </row>
    <row r="10051" spans="2:13" x14ac:dyDescent="0.25">
      <c r="B10051" s="2" t="s">
        <v>19749</v>
      </c>
      <c r="C10051" s="2" t="s">
        <v>19750</v>
      </c>
      <c r="D10051" s="6" t="str">
        <f>+_xlfn.CONCAT(Table13456[[#This Row],[phase1]],Table13456[[#This Row],[phase2]],Table13456[[#This Row],[phase3]],Table13456[[#This Row],[phase4]])</f>
        <v>1E54475261</v>
      </c>
      <c r="E10051" s="2" t="str">
        <f>+Table13456[[#This Row],[DESCRIPTION]]</f>
        <v>CRASH CUSHION (X-MAS) OFFSET BLOCK F&amp;I</v>
      </c>
      <c r="F10051" s="2" t="str">
        <f>+LEFT(Table13456[[#This Row],[PAY ITEM]],1)</f>
        <v>E</v>
      </c>
      <c r="G10051" s="2" t="str">
        <f>IF(Table13456[[#This Row],[first]]="0",SUBSTITUTE(TRIM(MID(B10051, 2, 3))," ","0"),SUBSTITUTE(TRIM(MID(B10051, 1, 3))," ","0"))</f>
        <v>E54</v>
      </c>
      <c r="H10051" s="2" t="str">
        <f>IF(Table13456[[#This Row],[first]]="0",SUBSTITUTE(TRIM(MID(B10051, 5, 3))," ","0"),SUBSTITUTE(TRIM(MID(B10051, 4, 3))," ","0"))</f>
        <v>475</v>
      </c>
      <c r="I10051" s="2" t="str">
        <f>IF(Table13456[[#This Row],[first]]="0",SUBSTITUTE(TRIM(MID(B10051, 8, 3))," ","0"),SUBSTITUTE(TRIM(MID(B10051, 7, 3))," ","0"))</f>
        <v>261</v>
      </c>
      <c r="J10051" s="2">
        <v>1</v>
      </c>
      <c r="K10051" s="2" t="str">
        <f t="shared" ref="K10051:K10114" si="471">IF(LEN(G10051) = 3, G10051, TEXT(IF(LEN(G10051) = 2, "0" &amp; G10051, "00" &amp; G10051), "000"))</f>
        <v>E54</v>
      </c>
      <c r="L10051" s="2" t="str">
        <f t="shared" ref="L10051:L10114" si="472">IF(LEN(H10051) = 3, H10051, TEXT(IF(LEN(H10051) = 2, "0" &amp; H10051, "00" &amp; H10051), "000"))</f>
        <v>475</v>
      </c>
      <c r="M10051" s="2" t="str">
        <f t="shared" ref="M10051:M10114" si="473">IF(LEN(I10051) = 3, I10051, TEXT(IF(LEN(I10051) = 2, "0" &amp; I10051, "00" &amp; I10051), "000"))</f>
        <v>261</v>
      </c>
    </row>
    <row r="10052" spans="2:13" x14ac:dyDescent="0.25">
      <c r="B10052" s="2" t="s">
        <v>19751</v>
      </c>
      <c r="C10052" s="2" t="s">
        <v>19752</v>
      </c>
      <c r="D10052" s="6" t="str">
        <f>+_xlfn.CONCAT(Table13456[[#This Row],[phase1]],Table13456[[#This Row],[phase2]],Table13456[[#This Row],[phase3]],Table13456[[#This Row],[phase4]])</f>
        <v>1E54475261</v>
      </c>
      <c r="E10052" s="2" t="str">
        <f>+Table13456[[#This Row],[DESCRIPTION]]</f>
        <v>CRASH CUSHION (X-MAS) RADIUS GUARDRAIL BEAM F&amp;I</v>
      </c>
      <c r="F10052" s="2" t="str">
        <f>+LEFT(Table13456[[#This Row],[PAY ITEM]],1)</f>
        <v>E</v>
      </c>
      <c r="G10052" s="2" t="str">
        <f>IF(Table13456[[#This Row],[first]]="0",SUBSTITUTE(TRIM(MID(B10052, 2, 3))," ","0"),SUBSTITUTE(TRIM(MID(B10052, 1, 3))," ","0"))</f>
        <v>E54</v>
      </c>
      <c r="H10052" s="2" t="str">
        <f>IF(Table13456[[#This Row],[first]]="0",SUBSTITUTE(TRIM(MID(B10052, 5, 3))," ","0"),SUBSTITUTE(TRIM(MID(B10052, 4, 3))," ","0"))</f>
        <v>475</v>
      </c>
      <c r="I10052" s="2" t="str">
        <f>IF(Table13456[[#This Row],[first]]="0",SUBSTITUTE(TRIM(MID(B10052, 8, 3))," ","0"),SUBSTITUTE(TRIM(MID(B10052, 7, 3))," ","0"))</f>
        <v>261</v>
      </c>
      <c r="J10052" s="2">
        <v>1</v>
      </c>
      <c r="K10052" s="2" t="str">
        <f t="shared" si="471"/>
        <v>E54</v>
      </c>
      <c r="L10052" s="2" t="str">
        <f t="shared" si="472"/>
        <v>475</v>
      </c>
      <c r="M10052" s="2" t="str">
        <f t="shared" si="473"/>
        <v>261</v>
      </c>
    </row>
    <row r="10053" spans="2:13" x14ac:dyDescent="0.25">
      <c r="B10053" s="2" t="s">
        <v>19753</v>
      </c>
      <c r="C10053" s="2" t="s">
        <v>19754</v>
      </c>
      <c r="D10053" s="6" t="str">
        <f>+_xlfn.CONCAT(Table13456[[#This Row],[phase1]],Table13456[[#This Row],[phase2]],Table13456[[#This Row],[phase3]],Table13456[[#This Row],[phase4]])</f>
        <v>1E55000001</v>
      </c>
      <c r="E10053" s="2" t="str">
        <f>+Table13456[[#This Row],[DESCRIPTION]]</f>
        <v>FENCING (TYPE A) (4')</v>
      </c>
      <c r="F10053" s="2" t="str">
        <f>+LEFT(Table13456[[#This Row],[PAY ITEM]],1)</f>
        <v>E</v>
      </c>
      <c r="G10053" s="2" t="str">
        <f>IF(Table13456[[#This Row],[first]]="0",SUBSTITUTE(TRIM(MID(B10053, 2, 3))," ","0"),SUBSTITUTE(TRIM(MID(B10053, 1, 3))," ","0"))</f>
        <v>E55</v>
      </c>
      <c r="H10053" s="2" t="str">
        <f>IF(Table13456[[#This Row],[first]]="0",SUBSTITUTE(TRIM(MID(B10053, 5, 3))," ","0"),SUBSTITUTE(TRIM(MID(B10053, 4, 3))," ","0"))</f>
        <v>0</v>
      </c>
      <c r="I10053" s="2" t="str">
        <f>IF(Table13456[[#This Row],[first]]="0",SUBSTITUTE(TRIM(MID(B10053, 8, 3))," ","0"),SUBSTITUTE(TRIM(MID(B10053, 7, 3))," ","0"))</f>
        <v>1</v>
      </c>
      <c r="J10053" s="2">
        <v>1</v>
      </c>
      <c r="K10053" s="2" t="str">
        <f t="shared" si="471"/>
        <v>E55</v>
      </c>
      <c r="L10053" s="2" t="str">
        <f t="shared" si="472"/>
        <v>000</v>
      </c>
      <c r="M10053" s="2" t="str">
        <f t="shared" si="473"/>
        <v>001</v>
      </c>
    </row>
    <row r="10054" spans="2:13" x14ac:dyDescent="0.25">
      <c r="B10054" s="2" t="s">
        <v>19755</v>
      </c>
      <c r="C10054" s="2" t="s">
        <v>19756</v>
      </c>
      <c r="D10054" s="6" t="str">
        <f>+_xlfn.CONCAT(Table13456[[#This Row],[phase1]],Table13456[[#This Row],[phase2]],Table13456[[#This Row],[phase3]],Table13456[[#This Row],[phase4]])</f>
        <v>1E55000611</v>
      </c>
      <c r="E10054" s="2" t="str">
        <f>+Table13456[[#This Row],[DESCRIPTION]]</f>
        <v>FENCE POST BRACE (TYPE A) (4')</v>
      </c>
      <c r="F10054" s="2" t="str">
        <f>+LEFT(Table13456[[#This Row],[PAY ITEM]],1)</f>
        <v>E</v>
      </c>
      <c r="G10054" s="2" t="str">
        <f>IF(Table13456[[#This Row],[first]]="0",SUBSTITUTE(TRIM(MID(B10054, 2, 3))," ","0"),SUBSTITUTE(TRIM(MID(B10054, 1, 3))," ","0"))</f>
        <v>E55</v>
      </c>
      <c r="H10054" s="2" t="str">
        <f>IF(Table13456[[#This Row],[first]]="0",SUBSTITUTE(TRIM(MID(B10054, 5, 3))," ","0"),SUBSTITUTE(TRIM(MID(B10054, 4, 3))," ","0"))</f>
        <v>0</v>
      </c>
      <c r="I10054" s="2" t="str">
        <f>IF(Table13456[[#This Row],[first]]="0",SUBSTITUTE(TRIM(MID(B10054, 8, 3))," ","0"),SUBSTITUTE(TRIM(MID(B10054, 7, 3))," ","0"))</f>
        <v>611</v>
      </c>
      <c r="J10054" s="2">
        <v>1</v>
      </c>
      <c r="K10054" s="2" t="str">
        <f t="shared" si="471"/>
        <v>E55</v>
      </c>
      <c r="L10054" s="2" t="str">
        <f t="shared" si="472"/>
        <v>000</v>
      </c>
      <c r="M10054" s="2" t="str">
        <f t="shared" si="473"/>
        <v>611</v>
      </c>
    </row>
    <row r="10055" spans="2:13" x14ac:dyDescent="0.25">
      <c r="B10055" s="2" t="s">
        <v>19757</v>
      </c>
      <c r="C10055" s="2" t="s">
        <v>19758</v>
      </c>
      <c r="D10055" s="6" t="str">
        <f>+_xlfn.CONCAT(Table13456[[#This Row],[phase1]],Table13456[[#This Row],[phase2]],Table13456[[#This Row],[phase3]],Table13456[[#This Row],[phase4]])</f>
        <v>1E55000611</v>
      </c>
      <c r="E10055" s="2" t="str">
        <f>+Table13456[[#This Row],[DESCRIPTION]]</f>
        <v>FENCE POST LINE (TYPE A) (4')</v>
      </c>
      <c r="F10055" s="2" t="str">
        <f>+LEFT(Table13456[[#This Row],[PAY ITEM]],1)</f>
        <v>E</v>
      </c>
      <c r="G10055" s="2" t="str">
        <f>IF(Table13456[[#This Row],[first]]="0",SUBSTITUTE(TRIM(MID(B10055, 2, 3))," ","0"),SUBSTITUTE(TRIM(MID(B10055, 1, 3))," ","0"))</f>
        <v>E55</v>
      </c>
      <c r="H10055" s="2" t="str">
        <f>IF(Table13456[[#This Row],[first]]="0",SUBSTITUTE(TRIM(MID(B10055, 5, 3))," ","0"),SUBSTITUTE(TRIM(MID(B10055, 4, 3))," ","0"))</f>
        <v>0</v>
      </c>
      <c r="I10055" s="2" t="str">
        <f>IF(Table13456[[#This Row],[first]]="0",SUBSTITUTE(TRIM(MID(B10055, 8, 3))," ","0"),SUBSTITUTE(TRIM(MID(B10055, 7, 3))," ","0"))</f>
        <v>611</v>
      </c>
      <c r="J10055" s="2">
        <v>1</v>
      </c>
      <c r="K10055" s="2" t="str">
        <f t="shared" si="471"/>
        <v>E55</v>
      </c>
      <c r="L10055" s="2" t="str">
        <f t="shared" si="472"/>
        <v>000</v>
      </c>
      <c r="M10055" s="2" t="str">
        <f t="shared" si="473"/>
        <v>611</v>
      </c>
    </row>
    <row r="10056" spans="2:13" x14ac:dyDescent="0.25">
      <c r="B10056" s="2" t="s">
        <v>19759</v>
      </c>
      <c r="C10056" s="2" t="s">
        <v>19760</v>
      </c>
      <c r="D10056" s="6" t="str">
        <f>+_xlfn.CONCAT(Table13456[[#This Row],[phase1]],Table13456[[#This Row],[phase2]],Table13456[[#This Row],[phase3]],Table13456[[#This Row],[phase4]])</f>
        <v>1E55000611</v>
      </c>
      <c r="E10056" s="2" t="str">
        <f>+Table13456[[#This Row],[DESCRIPTION]]</f>
        <v>FENCE POST APPROACH (TYPE A) (4')</v>
      </c>
      <c r="F10056" s="2" t="str">
        <f>+LEFT(Table13456[[#This Row],[PAY ITEM]],1)</f>
        <v>E</v>
      </c>
      <c r="G10056" s="2" t="str">
        <f>IF(Table13456[[#This Row],[first]]="0",SUBSTITUTE(TRIM(MID(B10056, 2, 3))," ","0"),SUBSTITUTE(TRIM(MID(B10056, 1, 3))," ","0"))</f>
        <v>E55</v>
      </c>
      <c r="H10056" s="2" t="str">
        <f>IF(Table13456[[#This Row],[first]]="0",SUBSTITUTE(TRIM(MID(B10056, 5, 3))," ","0"),SUBSTITUTE(TRIM(MID(B10056, 4, 3))," ","0"))</f>
        <v>0</v>
      </c>
      <c r="I10056" s="2" t="str">
        <f>IF(Table13456[[#This Row],[first]]="0",SUBSTITUTE(TRIM(MID(B10056, 8, 3))," ","0"),SUBSTITUTE(TRIM(MID(B10056, 7, 3))," ","0"))</f>
        <v>611</v>
      </c>
      <c r="J10056" s="2">
        <v>1</v>
      </c>
      <c r="K10056" s="2" t="str">
        <f t="shared" si="471"/>
        <v>E55</v>
      </c>
      <c r="L10056" s="2" t="str">
        <f t="shared" si="472"/>
        <v>000</v>
      </c>
      <c r="M10056" s="2" t="str">
        <f t="shared" si="473"/>
        <v>611</v>
      </c>
    </row>
    <row r="10057" spans="2:13" x14ac:dyDescent="0.25">
      <c r="B10057" s="2" t="s">
        <v>19761</v>
      </c>
      <c r="C10057" s="2" t="s">
        <v>19762</v>
      </c>
      <c r="D10057" s="6" t="str">
        <f>+_xlfn.CONCAT(Table13456[[#This Row],[phase1]],Table13456[[#This Row],[phase2]],Table13456[[#This Row],[phase3]],Table13456[[#This Row],[phase4]])</f>
        <v>1E55000611</v>
      </c>
      <c r="E10057" s="2" t="str">
        <f>+Table13456[[#This Row],[DESCRIPTION]]</f>
        <v>FENCE POST PULL (TYPE A) (4')</v>
      </c>
      <c r="F10057" s="2" t="str">
        <f>+LEFT(Table13456[[#This Row],[PAY ITEM]],1)</f>
        <v>E</v>
      </c>
      <c r="G10057" s="2" t="str">
        <f>IF(Table13456[[#This Row],[first]]="0",SUBSTITUTE(TRIM(MID(B10057, 2, 3))," ","0"),SUBSTITUTE(TRIM(MID(B10057, 1, 3))," ","0"))</f>
        <v>E55</v>
      </c>
      <c r="H10057" s="2" t="str">
        <f>IF(Table13456[[#This Row],[first]]="0",SUBSTITUTE(TRIM(MID(B10057, 5, 3))," ","0"),SUBSTITUTE(TRIM(MID(B10057, 4, 3))," ","0"))</f>
        <v>0</v>
      </c>
      <c r="I10057" s="2" t="str">
        <f>IF(Table13456[[#This Row],[first]]="0",SUBSTITUTE(TRIM(MID(B10057, 8, 3))," ","0"),SUBSTITUTE(TRIM(MID(B10057, 7, 3))," ","0"))</f>
        <v>611</v>
      </c>
      <c r="J10057" s="2">
        <v>1</v>
      </c>
      <c r="K10057" s="2" t="str">
        <f t="shared" si="471"/>
        <v>E55</v>
      </c>
      <c r="L10057" s="2" t="str">
        <f t="shared" si="472"/>
        <v>000</v>
      </c>
      <c r="M10057" s="2" t="str">
        <f t="shared" si="473"/>
        <v>611</v>
      </c>
    </row>
    <row r="10058" spans="2:13" x14ac:dyDescent="0.25">
      <c r="B10058" s="2" t="s">
        <v>19763</v>
      </c>
      <c r="C10058" s="2" t="s">
        <v>19764</v>
      </c>
      <c r="D10058" s="6" t="str">
        <f>+_xlfn.CONCAT(Table13456[[#This Row],[phase1]],Table13456[[#This Row],[phase2]],Table13456[[#This Row],[phase3]],Table13456[[#This Row],[phase4]])</f>
        <v>1E55000621</v>
      </c>
      <c r="E10058" s="2" t="str">
        <f>+Table13456[[#This Row],[DESCRIPTION]]</f>
        <v>FENCE POST BRACE (TYPE B) (4')</v>
      </c>
      <c r="F10058" s="2" t="str">
        <f>+LEFT(Table13456[[#This Row],[PAY ITEM]],1)</f>
        <v>E</v>
      </c>
      <c r="G10058" s="2" t="str">
        <f>IF(Table13456[[#This Row],[first]]="0",SUBSTITUTE(TRIM(MID(B10058, 2, 3))," ","0"),SUBSTITUTE(TRIM(MID(B10058, 1, 3))," ","0"))</f>
        <v>E55</v>
      </c>
      <c r="H10058" s="2" t="str">
        <f>IF(Table13456[[#This Row],[first]]="0",SUBSTITUTE(TRIM(MID(B10058, 5, 3))," ","0"),SUBSTITUTE(TRIM(MID(B10058, 4, 3))," ","0"))</f>
        <v>0</v>
      </c>
      <c r="I10058" s="2" t="str">
        <f>IF(Table13456[[#This Row],[first]]="0",SUBSTITUTE(TRIM(MID(B10058, 8, 3))," ","0"),SUBSTITUTE(TRIM(MID(B10058, 7, 3))," ","0"))</f>
        <v>621</v>
      </c>
      <c r="J10058" s="2">
        <v>1</v>
      </c>
      <c r="K10058" s="2" t="str">
        <f t="shared" si="471"/>
        <v>E55</v>
      </c>
      <c r="L10058" s="2" t="str">
        <f t="shared" si="472"/>
        <v>000</v>
      </c>
      <c r="M10058" s="2" t="str">
        <f t="shared" si="473"/>
        <v>621</v>
      </c>
    </row>
    <row r="10059" spans="2:13" x14ac:dyDescent="0.25">
      <c r="B10059" s="2" t="s">
        <v>19765</v>
      </c>
      <c r="C10059" s="2" t="s">
        <v>19766</v>
      </c>
      <c r="D10059" s="6" t="str">
        <f>+_xlfn.CONCAT(Table13456[[#This Row],[phase1]],Table13456[[#This Row],[phase2]],Table13456[[#This Row],[phase3]],Table13456[[#This Row],[phase4]])</f>
        <v>1E55000621</v>
      </c>
      <c r="E10059" s="2" t="str">
        <f>+Table13456[[#This Row],[DESCRIPTION]]</f>
        <v>FENCE POST LINE (TYPE B) (4')</v>
      </c>
      <c r="F10059" s="2" t="str">
        <f>+LEFT(Table13456[[#This Row],[PAY ITEM]],1)</f>
        <v>E</v>
      </c>
      <c r="G10059" s="2" t="str">
        <f>IF(Table13456[[#This Row],[first]]="0",SUBSTITUTE(TRIM(MID(B10059, 2, 3))," ","0"),SUBSTITUTE(TRIM(MID(B10059, 1, 3))," ","0"))</f>
        <v>E55</v>
      </c>
      <c r="H10059" s="2" t="str">
        <f>IF(Table13456[[#This Row],[first]]="0",SUBSTITUTE(TRIM(MID(B10059, 5, 3))," ","0"),SUBSTITUTE(TRIM(MID(B10059, 4, 3))," ","0"))</f>
        <v>0</v>
      </c>
      <c r="I10059" s="2" t="str">
        <f>IF(Table13456[[#This Row],[first]]="0",SUBSTITUTE(TRIM(MID(B10059, 8, 3))," ","0"),SUBSTITUTE(TRIM(MID(B10059, 7, 3))," ","0"))</f>
        <v>621</v>
      </c>
      <c r="J10059" s="2">
        <v>1</v>
      </c>
      <c r="K10059" s="2" t="str">
        <f t="shared" si="471"/>
        <v>E55</v>
      </c>
      <c r="L10059" s="2" t="str">
        <f t="shared" si="472"/>
        <v>000</v>
      </c>
      <c r="M10059" s="2" t="str">
        <f t="shared" si="473"/>
        <v>621</v>
      </c>
    </row>
    <row r="10060" spans="2:13" x14ac:dyDescent="0.25">
      <c r="B10060" s="2" t="s">
        <v>19767</v>
      </c>
      <c r="C10060" s="2" t="s">
        <v>19768</v>
      </c>
      <c r="D10060" s="6" t="str">
        <f>+_xlfn.CONCAT(Table13456[[#This Row],[phase1]],Table13456[[#This Row],[phase2]],Table13456[[#This Row],[phase3]],Table13456[[#This Row],[phase4]])</f>
        <v>1E55000621</v>
      </c>
      <c r="E10060" s="2" t="str">
        <f>+Table13456[[#This Row],[DESCRIPTION]]</f>
        <v>FENCE POST PULL (TYPE B) (4')</v>
      </c>
      <c r="F10060" s="2" t="str">
        <f>+LEFT(Table13456[[#This Row],[PAY ITEM]],1)</f>
        <v>E</v>
      </c>
      <c r="G10060" s="2" t="str">
        <f>IF(Table13456[[#This Row],[first]]="0",SUBSTITUTE(TRIM(MID(B10060, 2, 3))," ","0"),SUBSTITUTE(TRIM(MID(B10060, 1, 3))," ","0"))</f>
        <v>E55</v>
      </c>
      <c r="H10060" s="2" t="str">
        <f>IF(Table13456[[#This Row],[first]]="0",SUBSTITUTE(TRIM(MID(B10060, 5, 3))," ","0"),SUBSTITUTE(TRIM(MID(B10060, 4, 3))," ","0"))</f>
        <v>0</v>
      </c>
      <c r="I10060" s="2" t="str">
        <f>IF(Table13456[[#This Row],[first]]="0",SUBSTITUTE(TRIM(MID(B10060, 8, 3))," ","0"),SUBSTITUTE(TRIM(MID(B10060, 7, 3))," ","0"))</f>
        <v>621</v>
      </c>
      <c r="J10060" s="2">
        <v>1</v>
      </c>
      <c r="K10060" s="2" t="str">
        <f t="shared" si="471"/>
        <v>E55</v>
      </c>
      <c r="L10060" s="2" t="str">
        <f t="shared" si="472"/>
        <v>000</v>
      </c>
      <c r="M10060" s="2" t="str">
        <f t="shared" si="473"/>
        <v>621</v>
      </c>
    </row>
    <row r="10061" spans="2:13" x14ac:dyDescent="0.25">
      <c r="B10061" s="2" t="s">
        <v>19769</v>
      </c>
      <c r="C10061" s="2" t="s">
        <v>19770</v>
      </c>
      <c r="D10061" s="6" t="str">
        <f>+_xlfn.CONCAT(Table13456[[#This Row],[phase1]],Table13456[[#This Row],[phase2]],Table13456[[#This Row],[phase3]],Table13456[[#This Row],[phase4]])</f>
        <v>1E55000622</v>
      </c>
      <c r="E10061" s="2" t="str">
        <f>+Table13456[[#This Row],[DESCRIPTION]]</f>
        <v>FENCE POST BRACE (TYPE B) (6')</v>
      </c>
      <c r="F10061" s="2" t="str">
        <f>+LEFT(Table13456[[#This Row],[PAY ITEM]],1)</f>
        <v>E</v>
      </c>
      <c r="G10061" s="2" t="str">
        <f>IF(Table13456[[#This Row],[first]]="0",SUBSTITUTE(TRIM(MID(B10061, 2, 3))," ","0"),SUBSTITUTE(TRIM(MID(B10061, 1, 3))," ","0"))</f>
        <v>E55</v>
      </c>
      <c r="H10061" s="2" t="str">
        <f>IF(Table13456[[#This Row],[first]]="0",SUBSTITUTE(TRIM(MID(B10061, 5, 3))," ","0"),SUBSTITUTE(TRIM(MID(B10061, 4, 3))," ","0"))</f>
        <v>0</v>
      </c>
      <c r="I10061" s="2" t="str">
        <f>IF(Table13456[[#This Row],[first]]="0",SUBSTITUTE(TRIM(MID(B10061, 8, 3))," ","0"),SUBSTITUTE(TRIM(MID(B10061, 7, 3))," ","0"))</f>
        <v>622</v>
      </c>
      <c r="J10061" s="2">
        <v>1</v>
      </c>
      <c r="K10061" s="2" t="str">
        <f t="shared" si="471"/>
        <v>E55</v>
      </c>
      <c r="L10061" s="2" t="str">
        <f t="shared" si="472"/>
        <v>000</v>
      </c>
      <c r="M10061" s="2" t="str">
        <f t="shared" si="473"/>
        <v>622</v>
      </c>
    </row>
    <row r="10062" spans="2:13" x14ac:dyDescent="0.25">
      <c r="B10062" s="2" t="s">
        <v>19771</v>
      </c>
      <c r="C10062" s="2" t="s">
        <v>19772</v>
      </c>
      <c r="D10062" s="6" t="str">
        <f>+_xlfn.CONCAT(Table13456[[#This Row],[phase1]],Table13456[[#This Row],[phase2]],Table13456[[#This Row],[phase3]],Table13456[[#This Row],[phase4]])</f>
        <v>1E55000622</v>
      </c>
      <c r="E10062" s="2" t="str">
        <f>+Table13456[[#This Row],[DESCRIPTION]]</f>
        <v>FENCE POST LINE (TYPE B) (6')</v>
      </c>
      <c r="F10062" s="2" t="str">
        <f>+LEFT(Table13456[[#This Row],[PAY ITEM]],1)</f>
        <v>E</v>
      </c>
      <c r="G10062" s="2" t="str">
        <f>IF(Table13456[[#This Row],[first]]="0",SUBSTITUTE(TRIM(MID(B10062, 2, 3))," ","0"),SUBSTITUTE(TRIM(MID(B10062, 1, 3))," ","0"))</f>
        <v>E55</v>
      </c>
      <c r="H10062" s="2" t="str">
        <f>IF(Table13456[[#This Row],[first]]="0",SUBSTITUTE(TRIM(MID(B10062, 5, 3))," ","0"),SUBSTITUTE(TRIM(MID(B10062, 4, 3))," ","0"))</f>
        <v>0</v>
      </c>
      <c r="I10062" s="2" t="str">
        <f>IF(Table13456[[#This Row],[first]]="0",SUBSTITUTE(TRIM(MID(B10062, 8, 3))," ","0"),SUBSTITUTE(TRIM(MID(B10062, 7, 3))," ","0"))</f>
        <v>622</v>
      </c>
      <c r="J10062" s="2">
        <v>1</v>
      </c>
      <c r="K10062" s="2" t="str">
        <f t="shared" si="471"/>
        <v>E55</v>
      </c>
      <c r="L10062" s="2" t="str">
        <f t="shared" si="472"/>
        <v>000</v>
      </c>
      <c r="M10062" s="2" t="str">
        <f t="shared" si="473"/>
        <v>622</v>
      </c>
    </row>
    <row r="10063" spans="2:13" x14ac:dyDescent="0.25">
      <c r="B10063" s="2" t="s">
        <v>19773</v>
      </c>
      <c r="C10063" s="2" t="s">
        <v>19774</v>
      </c>
      <c r="D10063" s="6" t="str">
        <f>+_xlfn.CONCAT(Table13456[[#This Row],[phase1]],Table13456[[#This Row],[phase2]],Table13456[[#This Row],[phase3]],Table13456[[#This Row],[phase4]])</f>
        <v>1E55000622</v>
      </c>
      <c r="E10063" s="2" t="str">
        <f>+Table13456[[#This Row],[DESCRIPTION]]</f>
        <v>FENCE POST PULL (TYPE B) (6')</v>
      </c>
      <c r="F10063" s="2" t="str">
        <f>+LEFT(Table13456[[#This Row],[PAY ITEM]],1)</f>
        <v>E</v>
      </c>
      <c r="G10063" s="2" t="str">
        <f>IF(Table13456[[#This Row],[first]]="0",SUBSTITUTE(TRIM(MID(B10063, 2, 3))," ","0"),SUBSTITUTE(TRIM(MID(B10063, 1, 3))," ","0"))</f>
        <v>E55</v>
      </c>
      <c r="H10063" s="2" t="str">
        <f>IF(Table13456[[#This Row],[first]]="0",SUBSTITUTE(TRIM(MID(B10063, 5, 3))," ","0"),SUBSTITUTE(TRIM(MID(B10063, 4, 3))," ","0"))</f>
        <v>0</v>
      </c>
      <c r="I10063" s="2" t="str">
        <f>IF(Table13456[[#This Row],[first]]="0",SUBSTITUTE(TRIM(MID(B10063, 8, 3))," ","0"),SUBSTITUTE(TRIM(MID(B10063, 7, 3))," ","0"))</f>
        <v>622</v>
      </c>
      <c r="J10063" s="2">
        <v>1</v>
      </c>
      <c r="K10063" s="2" t="str">
        <f t="shared" si="471"/>
        <v>E55</v>
      </c>
      <c r="L10063" s="2" t="str">
        <f t="shared" si="472"/>
        <v>000</v>
      </c>
      <c r="M10063" s="2" t="str">
        <f t="shared" si="473"/>
        <v>622</v>
      </c>
    </row>
    <row r="10064" spans="2:13" x14ac:dyDescent="0.25">
      <c r="B10064" s="2" t="s">
        <v>19775</v>
      </c>
      <c r="C10064" s="2" t="s">
        <v>19776</v>
      </c>
      <c r="D10064" s="6" t="str">
        <f>+_xlfn.CONCAT(Table13456[[#This Row],[phase1]],Table13456[[#This Row],[phase2]],Table13456[[#This Row],[phase3]],Table13456[[#This Row],[phase4]])</f>
        <v>1E55000623</v>
      </c>
      <c r="E10064" s="2" t="str">
        <f>+Table13456[[#This Row],[DESCRIPTION]]</f>
        <v>FENCE POST LINE (TYPE B) (10')</v>
      </c>
      <c r="F10064" s="2" t="str">
        <f>+LEFT(Table13456[[#This Row],[PAY ITEM]],1)</f>
        <v>E</v>
      </c>
      <c r="G10064" s="2" t="str">
        <f>IF(Table13456[[#This Row],[first]]="0",SUBSTITUTE(TRIM(MID(B10064, 2, 3))," ","0"),SUBSTITUTE(TRIM(MID(B10064, 1, 3))," ","0"))</f>
        <v>E55</v>
      </c>
      <c r="H10064" s="2" t="str">
        <f>IF(Table13456[[#This Row],[first]]="0",SUBSTITUTE(TRIM(MID(B10064, 5, 3))," ","0"),SUBSTITUTE(TRIM(MID(B10064, 4, 3))," ","0"))</f>
        <v>0</v>
      </c>
      <c r="I10064" s="2" t="str">
        <f>IF(Table13456[[#This Row],[first]]="0",SUBSTITUTE(TRIM(MID(B10064, 8, 3))," ","0"),SUBSTITUTE(TRIM(MID(B10064, 7, 3))," ","0"))</f>
        <v>623</v>
      </c>
      <c r="J10064" s="2">
        <v>1</v>
      </c>
      <c r="K10064" s="2" t="str">
        <f t="shared" si="471"/>
        <v>E55</v>
      </c>
      <c r="L10064" s="2" t="str">
        <f t="shared" si="472"/>
        <v>000</v>
      </c>
      <c r="M10064" s="2" t="str">
        <f t="shared" si="473"/>
        <v>623</v>
      </c>
    </row>
    <row r="10065" spans="2:13" x14ac:dyDescent="0.25">
      <c r="B10065" s="2" t="s">
        <v>19777</v>
      </c>
      <c r="C10065" s="2" t="s">
        <v>19778</v>
      </c>
      <c r="D10065" s="6" t="str">
        <f>+_xlfn.CONCAT(Table13456[[#This Row],[phase1]],Table13456[[#This Row],[phase2]],Table13456[[#This Row],[phase3]],Table13456[[#This Row],[phase4]])</f>
        <v>1E55000641</v>
      </c>
      <c r="E10065" s="2" t="str">
        <f>+Table13456[[#This Row],[DESCRIPTION]]</f>
        <v>FENCE POST, BRACE (TYPE B, PVC COAT) (4')</v>
      </c>
      <c r="F10065" s="2" t="str">
        <f>+LEFT(Table13456[[#This Row],[PAY ITEM]],1)</f>
        <v>E</v>
      </c>
      <c r="G10065" s="2" t="str">
        <f>IF(Table13456[[#This Row],[first]]="0",SUBSTITUTE(TRIM(MID(B10065, 2, 3))," ","0"),SUBSTITUTE(TRIM(MID(B10065, 1, 3))," ","0"))</f>
        <v>E55</v>
      </c>
      <c r="H10065" s="2" t="str">
        <f>IF(Table13456[[#This Row],[first]]="0",SUBSTITUTE(TRIM(MID(B10065, 5, 3))," ","0"),SUBSTITUTE(TRIM(MID(B10065, 4, 3))," ","0"))</f>
        <v>0</v>
      </c>
      <c r="I10065" s="2" t="str">
        <f>IF(Table13456[[#This Row],[first]]="0",SUBSTITUTE(TRIM(MID(B10065, 8, 3))," ","0"),SUBSTITUTE(TRIM(MID(B10065, 7, 3))," ","0"))</f>
        <v>641</v>
      </c>
      <c r="J10065" s="2">
        <v>1</v>
      </c>
      <c r="K10065" s="2" t="str">
        <f t="shared" si="471"/>
        <v>E55</v>
      </c>
      <c r="L10065" s="2" t="str">
        <f t="shared" si="472"/>
        <v>000</v>
      </c>
      <c r="M10065" s="2" t="str">
        <f t="shared" si="473"/>
        <v>641</v>
      </c>
    </row>
    <row r="10066" spans="2:13" x14ac:dyDescent="0.25">
      <c r="B10066" s="2" t="s">
        <v>19779</v>
      </c>
      <c r="C10066" s="2" t="s">
        <v>19780</v>
      </c>
      <c r="D10066" s="6" t="str">
        <f>+_xlfn.CONCAT(Table13456[[#This Row],[phase1]],Table13456[[#This Row],[phase2]],Table13456[[#This Row],[phase3]],Table13456[[#This Row],[phase4]])</f>
        <v>1E55000641</v>
      </c>
      <c r="E10066" s="2" t="str">
        <f>+Table13456[[#This Row],[DESCRIPTION]]</f>
        <v>FENCE POST, LINE(TYP B, PVC COAT) (4')</v>
      </c>
      <c r="F10066" s="2" t="str">
        <f>+LEFT(Table13456[[#This Row],[PAY ITEM]],1)</f>
        <v>E</v>
      </c>
      <c r="G10066" s="2" t="str">
        <f>IF(Table13456[[#This Row],[first]]="0",SUBSTITUTE(TRIM(MID(B10066, 2, 3))," ","0"),SUBSTITUTE(TRIM(MID(B10066, 1, 3))," ","0"))</f>
        <v>E55</v>
      </c>
      <c r="H10066" s="2" t="str">
        <f>IF(Table13456[[#This Row],[first]]="0",SUBSTITUTE(TRIM(MID(B10066, 5, 3))," ","0"),SUBSTITUTE(TRIM(MID(B10066, 4, 3))," ","0"))</f>
        <v>0</v>
      </c>
      <c r="I10066" s="2" t="str">
        <f>IF(Table13456[[#This Row],[first]]="0",SUBSTITUTE(TRIM(MID(B10066, 8, 3))," ","0"),SUBSTITUTE(TRIM(MID(B10066, 7, 3))," ","0"))</f>
        <v>641</v>
      </c>
      <c r="J10066" s="2">
        <v>1</v>
      </c>
      <c r="K10066" s="2" t="str">
        <f t="shared" si="471"/>
        <v>E55</v>
      </c>
      <c r="L10066" s="2" t="str">
        <f t="shared" si="472"/>
        <v>000</v>
      </c>
      <c r="M10066" s="2" t="str">
        <f t="shared" si="473"/>
        <v>641</v>
      </c>
    </row>
    <row r="10067" spans="2:13" x14ac:dyDescent="0.25">
      <c r="B10067" s="2" t="s">
        <v>19781</v>
      </c>
      <c r="C10067" s="2" t="s">
        <v>19782</v>
      </c>
      <c r="D10067" s="6" t="str">
        <f>+_xlfn.CONCAT(Table13456[[#This Row],[phase1]],Table13456[[#This Row],[phase2]],Table13456[[#This Row],[phase3]],Table13456[[#This Row],[phase4]])</f>
        <v>1E55000641</v>
      </c>
      <c r="E10067" s="2" t="str">
        <f>+Table13456[[#This Row],[DESCRIPTION]]</f>
        <v>FENCE POST, APPROACH (TYP B, PVC COAT) (4')</v>
      </c>
      <c r="F10067" s="2" t="str">
        <f>+LEFT(Table13456[[#This Row],[PAY ITEM]],1)</f>
        <v>E</v>
      </c>
      <c r="G10067" s="2" t="str">
        <f>IF(Table13456[[#This Row],[first]]="0",SUBSTITUTE(TRIM(MID(B10067, 2, 3))," ","0"),SUBSTITUTE(TRIM(MID(B10067, 1, 3))," ","0"))</f>
        <v>E55</v>
      </c>
      <c r="H10067" s="2" t="str">
        <f>IF(Table13456[[#This Row],[first]]="0",SUBSTITUTE(TRIM(MID(B10067, 5, 3))," ","0"),SUBSTITUTE(TRIM(MID(B10067, 4, 3))," ","0"))</f>
        <v>0</v>
      </c>
      <c r="I10067" s="2" t="str">
        <f>IF(Table13456[[#This Row],[first]]="0",SUBSTITUTE(TRIM(MID(B10067, 8, 3))," ","0"),SUBSTITUTE(TRIM(MID(B10067, 7, 3))," ","0"))</f>
        <v>641</v>
      </c>
      <c r="J10067" s="2">
        <v>1</v>
      </c>
      <c r="K10067" s="2" t="str">
        <f t="shared" si="471"/>
        <v>E55</v>
      </c>
      <c r="L10067" s="2" t="str">
        <f t="shared" si="472"/>
        <v>000</v>
      </c>
      <c r="M10067" s="2" t="str">
        <f t="shared" si="473"/>
        <v>641</v>
      </c>
    </row>
    <row r="10068" spans="2:13" x14ac:dyDescent="0.25">
      <c r="B10068" s="2" t="s">
        <v>19783</v>
      </c>
      <c r="C10068" s="2" t="s">
        <v>19784</v>
      </c>
      <c r="D10068" s="6" t="str">
        <f>+_xlfn.CONCAT(Table13456[[#This Row],[phase1]],Table13456[[#This Row],[phase2]],Table13456[[#This Row],[phase3]],Table13456[[#This Row],[phase4]])</f>
        <v>1E55000641</v>
      </c>
      <c r="E10068" s="2" t="str">
        <f>+Table13456[[#This Row],[DESCRIPTION]]</f>
        <v>FENCE POST, PULL (TYPE B, PVC COAT) (4')</v>
      </c>
      <c r="F10068" s="2" t="str">
        <f>+LEFT(Table13456[[#This Row],[PAY ITEM]],1)</f>
        <v>E</v>
      </c>
      <c r="G10068" s="2" t="str">
        <f>IF(Table13456[[#This Row],[first]]="0",SUBSTITUTE(TRIM(MID(B10068, 2, 3))," ","0"),SUBSTITUTE(TRIM(MID(B10068, 1, 3))," ","0"))</f>
        <v>E55</v>
      </c>
      <c r="H10068" s="2" t="str">
        <f>IF(Table13456[[#This Row],[first]]="0",SUBSTITUTE(TRIM(MID(B10068, 5, 3))," ","0"),SUBSTITUTE(TRIM(MID(B10068, 4, 3))," ","0"))</f>
        <v>0</v>
      </c>
      <c r="I10068" s="2" t="str">
        <f>IF(Table13456[[#This Row],[first]]="0",SUBSTITUTE(TRIM(MID(B10068, 8, 3))," ","0"),SUBSTITUTE(TRIM(MID(B10068, 7, 3))," ","0"))</f>
        <v>641</v>
      </c>
      <c r="J10068" s="2">
        <v>1</v>
      </c>
      <c r="K10068" s="2" t="str">
        <f t="shared" si="471"/>
        <v>E55</v>
      </c>
      <c r="L10068" s="2" t="str">
        <f t="shared" si="472"/>
        <v>000</v>
      </c>
      <c r="M10068" s="2" t="str">
        <f t="shared" si="473"/>
        <v>641</v>
      </c>
    </row>
    <row r="10069" spans="2:13" x14ac:dyDescent="0.25">
      <c r="B10069" s="2" t="s">
        <v>19785</v>
      </c>
      <c r="C10069" s="2" t="s">
        <v>19786</v>
      </c>
      <c r="D10069" s="6" t="str">
        <f>+_xlfn.CONCAT(Table13456[[#This Row],[phase1]],Table13456[[#This Row],[phase2]],Table13456[[#This Row],[phase3]],Table13456[[#This Row],[phase4]])</f>
        <v>1E55000642</v>
      </c>
      <c r="E10069" s="2" t="str">
        <f>+Table13456[[#This Row],[DESCRIPTION]]</f>
        <v>FENCE POST, BRACE (TYPE B, PVC COAT) (6')</v>
      </c>
      <c r="F10069" s="2" t="str">
        <f>+LEFT(Table13456[[#This Row],[PAY ITEM]],1)</f>
        <v>E</v>
      </c>
      <c r="G10069" s="2" t="str">
        <f>IF(Table13456[[#This Row],[first]]="0",SUBSTITUTE(TRIM(MID(B10069, 2, 3))," ","0"),SUBSTITUTE(TRIM(MID(B10069, 1, 3))," ","0"))</f>
        <v>E55</v>
      </c>
      <c r="H10069" s="2" t="str">
        <f>IF(Table13456[[#This Row],[first]]="0",SUBSTITUTE(TRIM(MID(B10069, 5, 3))," ","0"),SUBSTITUTE(TRIM(MID(B10069, 4, 3))," ","0"))</f>
        <v>0</v>
      </c>
      <c r="I10069" s="2" t="str">
        <f>IF(Table13456[[#This Row],[first]]="0",SUBSTITUTE(TRIM(MID(B10069, 8, 3))," ","0"),SUBSTITUTE(TRIM(MID(B10069, 7, 3))," ","0"))</f>
        <v>642</v>
      </c>
      <c r="J10069" s="2">
        <v>1</v>
      </c>
      <c r="K10069" s="2" t="str">
        <f t="shared" si="471"/>
        <v>E55</v>
      </c>
      <c r="L10069" s="2" t="str">
        <f t="shared" si="472"/>
        <v>000</v>
      </c>
      <c r="M10069" s="2" t="str">
        <f t="shared" si="473"/>
        <v>642</v>
      </c>
    </row>
    <row r="10070" spans="2:13" x14ac:dyDescent="0.25">
      <c r="B10070" s="2" t="s">
        <v>19787</v>
      </c>
      <c r="C10070" s="2" t="s">
        <v>19788</v>
      </c>
      <c r="D10070" s="6" t="str">
        <f>+_xlfn.CONCAT(Table13456[[#This Row],[phase1]],Table13456[[#This Row],[phase2]],Table13456[[#This Row],[phase3]],Table13456[[#This Row],[phase4]])</f>
        <v>1E55000642</v>
      </c>
      <c r="E10070" s="2" t="str">
        <f>+Table13456[[#This Row],[DESCRIPTION]]</f>
        <v>FENCE POST, LINE(TYP B, PVC COAT) (6')</v>
      </c>
      <c r="F10070" s="2" t="str">
        <f>+LEFT(Table13456[[#This Row],[PAY ITEM]],1)</f>
        <v>E</v>
      </c>
      <c r="G10070" s="2" t="str">
        <f>IF(Table13456[[#This Row],[first]]="0",SUBSTITUTE(TRIM(MID(B10070, 2, 3))," ","0"),SUBSTITUTE(TRIM(MID(B10070, 1, 3))," ","0"))</f>
        <v>E55</v>
      </c>
      <c r="H10070" s="2" t="str">
        <f>IF(Table13456[[#This Row],[first]]="0",SUBSTITUTE(TRIM(MID(B10070, 5, 3))," ","0"),SUBSTITUTE(TRIM(MID(B10070, 4, 3))," ","0"))</f>
        <v>0</v>
      </c>
      <c r="I10070" s="2" t="str">
        <f>IF(Table13456[[#This Row],[first]]="0",SUBSTITUTE(TRIM(MID(B10070, 8, 3))," ","0"),SUBSTITUTE(TRIM(MID(B10070, 7, 3))," ","0"))</f>
        <v>642</v>
      </c>
      <c r="J10070" s="2">
        <v>1</v>
      </c>
      <c r="K10070" s="2" t="str">
        <f t="shared" si="471"/>
        <v>E55</v>
      </c>
      <c r="L10070" s="2" t="str">
        <f t="shared" si="472"/>
        <v>000</v>
      </c>
      <c r="M10070" s="2" t="str">
        <f t="shared" si="473"/>
        <v>642</v>
      </c>
    </row>
    <row r="10071" spans="2:13" x14ac:dyDescent="0.25">
      <c r="B10071" s="2" t="s">
        <v>19789</v>
      </c>
      <c r="C10071" s="2" t="s">
        <v>19790</v>
      </c>
      <c r="D10071" s="6" t="str">
        <f>+_xlfn.CONCAT(Table13456[[#This Row],[phase1]],Table13456[[#This Row],[phase2]],Table13456[[#This Row],[phase3]],Table13456[[#This Row],[phase4]])</f>
        <v>1E55000642</v>
      </c>
      <c r="E10071" s="2" t="str">
        <f>+Table13456[[#This Row],[DESCRIPTION]]</f>
        <v>FENCE POST, APPROACH (TYP B, PVC COAT) (6')</v>
      </c>
      <c r="F10071" s="2" t="str">
        <f>+LEFT(Table13456[[#This Row],[PAY ITEM]],1)</f>
        <v>E</v>
      </c>
      <c r="G10071" s="2" t="str">
        <f>IF(Table13456[[#This Row],[first]]="0",SUBSTITUTE(TRIM(MID(B10071, 2, 3))," ","0"),SUBSTITUTE(TRIM(MID(B10071, 1, 3))," ","0"))</f>
        <v>E55</v>
      </c>
      <c r="H10071" s="2" t="str">
        <f>IF(Table13456[[#This Row],[first]]="0",SUBSTITUTE(TRIM(MID(B10071, 5, 3))," ","0"),SUBSTITUTE(TRIM(MID(B10071, 4, 3))," ","0"))</f>
        <v>0</v>
      </c>
      <c r="I10071" s="2" t="str">
        <f>IF(Table13456[[#This Row],[first]]="0",SUBSTITUTE(TRIM(MID(B10071, 8, 3))," ","0"),SUBSTITUTE(TRIM(MID(B10071, 7, 3))," ","0"))</f>
        <v>642</v>
      </c>
      <c r="J10071" s="2">
        <v>1</v>
      </c>
      <c r="K10071" s="2" t="str">
        <f t="shared" si="471"/>
        <v>E55</v>
      </c>
      <c r="L10071" s="2" t="str">
        <f t="shared" si="472"/>
        <v>000</v>
      </c>
      <c r="M10071" s="2" t="str">
        <f t="shared" si="473"/>
        <v>642</v>
      </c>
    </row>
    <row r="10072" spans="2:13" x14ac:dyDescent="0.25">
      <c r="B10072" s="2" t="s">
        <v>19791</v>
      </c>
      <c r="C10072" s="2" t="s">
        <v>19792</v>
      </c>
      <c r="D10072" s="6" t="str">
        <f>+_xlfn.CONCAT(Table13456[[#This Row],[phase1]],Table13456[[#This Row],[phase2]],Table13456[[#This Row],[phase3]],Table13456[[#This Row],[phase4]])</f>
        <v>1E55000642</v>
      </c>
      <c r="E10072" s="2" t="str">
        <f>+Table13456[[#This Row],[DESCRIPTION]]</f>
        <v>FENCE POST, PULL (TYPE B, PVC COAT) (6')</v>
      </c>
      <c r="F10072" s="2" t="str">
        <f>+LEFT(Table13456[[#This Row],[PAY ITEM]],1)</f>
        <v>E</v>
      </c>
      <c r="G10072" s="2" t="str">
        <f>IF(Table13456[[#This Row],[first]]="0",SUBSTITUTE(TRIM(MID(B10072, 2, 3))," ","0"),SUBSTITUTE(TRIM(MID(B10072, 1, 3))," ","0"))</f>
        <v>E55</v>
      </c>
      <c r="H10072" s="2" t="str">
        <f>IF(Table13456[[#This Row],[first]]="0",SUBSTITUTE(TRIM(MID(B10072, 5, 3))," ","0"),SUBSTITUTE(TRIM(MID(B10072, 4, 3))," ","0"))</f>
        <v>0</v>
      </c>
      <c r="I10072" s="2" t="str">
        <f>IF(Table13456[[#This Row],[first]]="0",SUBSTITUTE(TRIM(MID(B10072, 8, 3))," ","0"),SUBSTITUTE(TRIM(MID(B10072, 7, 3))," ","0"))</f>
        <v>642</v>
      </c>
      <c r="J10072" s="2">
        <v>1</v>
      </c>
      <c r="K10072" s="2" t="str">
        <f t="shared" si="471"/>
        <v>E55</v>
      </c>
      <c r="L10072" s="2" t="str">
        <f t="shared" si="472"/>
        <v>000</v>
      </c>
      <c r="M10072" s="2" t="str">
        <f t="shared" si="473"/>
        <v>642</v>
      </c>
    </row>
    <row r="10073" spans="2:13" x14ac:dyDescent="0.25">
      <c r="B10073" s="2" t="s">
        <v>19793</v>
      </c>
      <c r="C10073" s="2" t="s">
        <v>19794</v>
      </c>
      <c r="D10073" s="6" t="str">
        <f>+_xlfn.CONCAT(Table13456[[#This Row],[phase1]],Table13456[[#This Row],[phase2]],Table13456[[#This Row],[phase3]],Table13456[[#This Row],[phase4]])</f>
        <v>1E55000645</v>
      </c>
      <c r="E10073" s="2" t="str">
        <f>+Table13456[[#This Row],[DESCRIPTION]]</f>
        <v>FENCE POST, BRACE (TYPE B, PVC COAT) (8')</v>
      </c>
      <c r="F10073" s="2" t="str">
        <f>+LEFT(Table13456[[#This Row],[PAY ITEM]],1)</f>
        <v>E</v>
      </c>
      <c r="G10073" s="2" t="str">
        <f>IF(Table13456[[#This Row],[first]]="0",SUBSTITUTE(TRIM(MID(B10073, 2, 3))," ","0"),SUBSTITUTE(TRIM(MID(B10073, 1, 3))," ","0"))</f>
        <v>E55</v>
      </c>
      <c r="H10073" s="2" t="str">
        <f>IF(Table13456[[#This Row],[first]]="0",SUBSTITUTE(TRIM(MID(B10073, 5, 3))," ","0"),SUBSTITUTE(TRIM(MID(B10073, 4, 3))," ","0"))</f>
        <v>0</v>
      </c>
      <c r="I10073" s="2" t="str">
        <f>IF(Table13456[[#This Row],[first]]="0",SUBSTITUTE(TRIM(MID(B10073, 8, 3))," ","0"),SUBSTITUTE(TRIM(MID(B10073, 7, 3))," ","0"))</f>
        <v>645</v>
      </c>
      <c r="J10073" s="2">
        <v>1</v>
      </c>
      <c r="K10073" s="2" t="str">
        <f t="shared" si="471"/>
        <v>E55</v>
      </c>
      <c r="L10073" s="2" t="str">
        <f t="shared" si="472"/>
        <v>000</v>
      </c>
      <c r="M10073" s="2" t="str">
        <f t="shared" si="473"/>
        <v>645</v>
      </c>
    </row>
    <row r="10074" spans="2:13" x14ac:dyDescent="0.25">
      <c r="B10074" s="2" t="s">
        <v>19795</v>
      </c>
      <c r="C10074" s="2" t="s">
        <v>19796</v>
      </c>
      <c r="D10074" s="6" t="str">
        <f>+_xlfn.CONCAT(Table13456[[#This Row],[phase1]],Table13456[[#This Row],[phase2]],Table13456[[#This Row],[phase3]],Table13456[[#This Row],[phase4]])</f>
        <v>1E55000645</v>
      </c>
      <c r="E10074" s="2" t="str">
        <f>+Table13456[[#This Row],[DESCRIPTION]]</f>
        <v>FENCE POST, LINE(TYP B, PVC COAT) (8')</v>
      </c>
      <c r="F10074" s="2" t="str">
        <f>+LEFT(Table13456[[#This Row],[PAY ITEM]],1)</f>
        <v>E</v>
      </c>
      <c r="G10074" s="2" t="str">
        <f>IF(Table13456[[#This Row],[first]]="0",SUBSTITUTE(TRIM(MID(B10074, 2, 3))," ","0"),SUBSTITUTE(TRIM(MID(B10074, 1, 3))," ","0"))</f>
        <v>E55</v>
      </c>
      <c r="H10074" s="2" t="str">
        <f>IF(Table13456[[#This Row],[first]]="0",SUBSTITUTE(TRIM(MID(B10074, 5, 3))," ","0"),SUBSTITUTE(TRIM(MID(B10074, 4, 3))," ","0"))</f>
        <v>0</v>
      </c>
      <c r="I10074" s="2" t="str">
        <f>IF(Table13456[[#This Row],[first]]="0",SUBSTITUTE(TRIM(MID(B10074, 8, 3))," ","0"),SUBSTITUTE(TRIM(MID(B10074, 7, 3))," ","0"))</f>
        <v>645</v>
      </c>
      <c r="J10074" s="2">
        <v>1</v>
      </c>
      <c r="K10074" s="2" t="str">
        <f t="shared" si="471"/>
        <v>E55</v>
      </c>
      <c r="L10074" s="2" t="str">
        <f t="shared" si="472"/>
        <v>000</v>
      </c>
      <c r="M10074" s="2" t="str">
        <f t="shared" si="473"/>
        <v>645</v>
      </c>
    </row>
    <row r="10075" spans="2:13" x14ac:dyDescent="0.25">
      <c r="B10075" s="2" t="s">
        <v>19797</v>
      </c>
      <c r="C10075" s="2" t="s">
        <v>19798</v>
      </c>
      <c r="D10075" s="6" t="str">
        <f>+_xlfn.CONCAT(Table13456[[#This Row],[phase1]],Table13456[[#This Row],[phase2]],Table13456[[#This Row],[phase3]],Table13456[[#This Row],[phase4]])</f>
        <v>1E55000645</v>
      </c>
      <c r="E10075" s="2" t="str">
        <f>+Table13456[[#This Row],[DESCRIPTION]]</f>
        <v>FENCE POST, APPROACH (TYP B, PVC COAT) (8')</v>
      </c>
      <c r="F10075" s="2" t="str">
        <f>+LEFT(Table13456[[#This Row],[PAY ITEM]],1)</f>
        <v>E</v>
      </c>
      <c r="G10075" s="2" t="str">
        <f>IF(Table13456[[#This Row],[first]]="0",SUBSTITUTE(TRIM(MID(B10075, 2, 3))," ","0"),SUBSTITUTE(TRIM(MID(B10075, 1, 3))," ","0"))</f>
        <v>E55</v>
      </c>
      <c r="H10075" s="2" t="str">
        <f>IF(Table13456[[#This Row],[first]]="0",SUBSTITUTE(TRIM(MID(B10075, 5, 3))," ","0"),SUBSTITUTE(TRIM(MID(B10075, 4, 3))," ","0"))</f>
        <v>0</v>
      </c>
      <c r="I10075" s="2" t="str">
        <f>IF(Table13456[[#This Row],[first]]="0",SUBSTITUTE(TRIM(MID(B10075, 8, 3))," ","0"),SUBSTITUTE(TRIM(MID(B10075, 7, 3))," ","0"))</f>
        <v>645</v>
      </c>
      <c r="J10075" s="2">
        <v>1</v>
      </c>
      <c r="K10075" s="2" t="str">
        <f t="shared" si="471"/>
        <v>E55</v>
      </c>
      <c r="L10075" s="2" t="str">
        <f t="shared" si="472"/>
        <v>000</v>
      </c>
      <c r="M10075" s="2" t="str">
        <f t="shared" si="473"/>
        <v>645</v>
      </c>
    </row>
    <row r="10076" spans="2:13" x14ac:dyDescent="0.25">
      <c r="B10076" s="2" t="s">
        <v>19799</v>
      </c>
      <c r="C10076" s="2" t="s">
        <v>19800</v>
      </c>
      <c r="D10076" s="6" t="str">
        <f>+_xlfn.CONCAT(Table13456[[#This Row],[phase1]],Table13456[[#This Row],[phase2]],Table13456[[#This Row],[phase3]],Table13456[[#This Row],[phase4]])</f>
        <v>1E55000645</v>
      </c>
      <c r="E10076" s="2" t="str">
        <f>+Table13456[[#This Row],[DESCRIPTION]]</f>
        <v>FENCE POST, PULL (TYPE B, PVC COAT) (8')</v>
      </c>
      <c r="F10076" s="2" t="str">
        <f>+LEFT(Table13456[[#This Row],[PAY ITEM]],1)</f>
        <v>E</v>
      </c>
      <c r="G10076" s="2" t="str">
        <f>IF(Table13456[[#This Row],[first]]="0",SUBSTITUTE(TRIM(MID(B10076, 2, 3))," ","0"),SUBSTITUTE(TRIM(MID(B10076, 1, 3))," ","0"))</f>
        <v>E55</v>
      </c>
      <c r="H10076" s="2" t="str">
        <f>IF(Table13456[[#This Row],[first]]="0",SUBSTITUTE(TRIM(MID(B10076, 5, 3))," ","0"),SUBSTITUTE(TRIM(MID(B10076, 4, 3))," ","0"))</f>
        <v>0</v>
      </c>
      <c r="I10076" s="2" t="str">
        <f>IF(Table13456[[#This Row],[first]]="0",SUBSTITUTE(TRIM(MID(B10076, 8, 3))," ","0"),SUBSTITUTE(TRIM(MID(B10076, 7, 3))," ","0"))</f>
        <v>645</v>
      </c>
      <c r="J10076" s="2">
        <v>1</v>
      </c>
      <c r="K10076" s="2" t="str">
        <f t="shared" si="471"/>
        <v>E55</v>
      </c>
      <c r="L10076" s="2" t="str">
        <f t="shared" si="472"/>
        <v>000</v>
      </c>
      <c r="M10076" s="2" t="str">
        <f t="shared" si="473"/>
        <v>645</v>
      </c>
    </row>
    <row r="10077" spans="2:13" x14ac:dyDescent="0.25">
      <c r="B10077" s="2" t="s">
        <v>19801</v>
      </c>
      <c r="C10077" s="2" t="s">
        <v>19802</v>
      </c>
      <c r="D10077" s="6" t="str">
        <f>+_xlfn.CONCAT(Table13456[[#This Row],[phase1]],Table13456[[#This Row],[phase2]],Table13456[[#This Row],[phase3]],Table13456[[#This Row],[phase4]])</f>
        <v>1E55000711</v>
      </c>
      <c r="E10077" s="2" t="str">
        <f>+Table13456[[#This Row],[DESCRIPTION]]</f>
        <v>FENCE MAINT (TYPE A) (BARBED WIRE) (4')</v>
      </c>
      <c r="F10077" s="2" t="str">
        <f>+LEFT(Table13456[[#This Row],[PAY ITEM]],1)</f>
        <v>E</v>
      </c>
      <c r="G10077" s="2" t="str">
        <f>IF(Table13456[[#This Row],[first]]="0",SUBSTITUTE(TRIM(MID(B10077, 2, 3))," ","0"),SUBSTITUTE(TRIM(MID(B10077, 1, 3))," ","0"))</f>
        <v>E55</v>
      </c>
      <c r="H10077" s="2" t="str">
        <f>IF(Table13456[[#This Row],[first]]="0",SUBSTITUTE(TRIM(MID(B10077, 5, 3))," ","0"),SUBSTITUTE(TRIM(MID(B10077, 4, 3))," ","0"))</f>
        <v>0</v>
      </c>
      <c r="I10077" s="2" t="str">
        <f>IF(Table13456[[#This Row],[first]]="0",SUBSTITUTE(TRIM(MID(B10077, 8, 3))," ","0"),SUBSTITUTE(TRIM(MID(B10077, 7, 3))," ","0"))</f>
        <v>711</v>
      </c>
      <c r="J10077" s="2">
        <v>1</v>
      </c>
      <c r="K10077" s="2" t="str">
        <f t="shared" si="471"/>
        <v>E55</v>
      </c>
      <c r="L10077" s="2" t="str">
        <f t="shared" si="472"/>
        <v>000</v>
      </c>
      <c r="M10077" s="2" t="str">
        <f t="shared" si="473"/>
        <v>711</v>
      </c>
    </row>
    <row r="10078" spans="2:13" x14ac:dyDescent="0.25">
      <c r="B10078" s="2" t="s">
        <v>19803</v>
      </c>
      <c r="C10078" s="2" t="s">
        <v>19804</v>
      </c>
      <c r="D10078" s="6" t="str">
        <f>+_xlfn.CONCAT(Table13456[[#This Row],[phase1]],Table13456[[#This Row],[phase2]],Table13456[[#This Row],[phase3]],Table13456[[#This Row],[phase4]])</f>
        <v>1E55000711</v>
      </c>
      <c r="E10078" s="2" t="str">
        <f>+Table13456[[#This Row],[DESCRIPTION]]</f>
        <v>FENCE MAINTENANCE (TYPE A) (FENCE FABRIC) (4')</v>
      </c>
      <c r="F10078" s="2" t="str">
        <f>+LEFT(Table13456[[#This Row],[PAY ITEM]],1)</f>
        <v>E</v>
      </c>
      <c r="G10078" s="2" t="str">
        <f>IF(Table13456[[#This Row],[first]]="0",SUBSTITUTE(TRIM(MID(B10078, 2, 3))," ","0"),SUBSTITUTE(TRIM(MID(B10078, 1, 3))," ","0"))</f>
        <v>E55</v>
      </c>
      <c r="H10078" s="2" t="str">
        <f>IF(Table13456[[#This Row],[first]]="0",SUBSTITUTE(TRIM(MID(B10078, 5, 3))," ","0"),SUBSTITUTE(TRIM(MID(B10078, 4, 3))," ","0"))</f>
        <v>0</v>
      </c>
      <c r="I10078" s="2" t="str">
        <f>IF(Table13456[[#This Row],[first]]="0",SUBSTITUTE(TRIM(MID(B10078, 8, 3))," ","0"),SUBSTITUTE(TRIM(MID(B10078, 7, 3))," ","0"))</f>
        <v>711</v>
      </c>
      <c r="J10078" s="2">
        <v>1</v>
      </c>
      <c r="K10078" s="2" t="str">
        <f t="shared" si="471"/>
        <v>E55</v>
      </c>
      <c r="L10078" s="2" t="str">
        <f t="shared" si="472"/>
        <v>000</v>
      </c>
      <c r="M10078" s="2" t="str">
        <f t="shared" si="473"/>
        <v>711</v>
      </c>
    </row>
    <row r="10079" spans="2:13" x14ac:dyDescent="0.25">
      <c r="B10079" s="2" t="s">
        <v>19805</v>
      </c>
      <c r="C10079" s="2" t="s">
        <v>19806</v>
      </c>
      <c r="D10079" s="6" t="str">
        <f>+_xlfn.CONCAT(Table13456[[#This Row],[phase1]],Table13456[[#This Row],[phase2]],Table13456[[#This Row],[phase3]],Table13456[[#This Row],[phase4]])</f>
        <v>1E55000721</v>
      </c>
      <c r="E10079" s="2" t="str">
        <f>+Table13456[[#This Row],[DESCRIPTION]]</f>
        <v>FENCE MAINTENANCE (TYPE B) (FENCE FABRIC) (4')</v>
      </c>
      <c r="F10079" s="2" t="str">
        <f>+LEFT(Table13456[[#This Row],[PAY ITEM]],1)</f>
        <v>E</v>
      </c>
      <c r="G10079" s="2" t="str">
        <f>IF(Table13456[[#This Row],[first]]="0",SUBSTITUTE(TRIM(MID(B10079, 2, 3))," ","0"),SUBSTITUTE(TRIM(MID(B10079, 1, 3))," ","0"))</f>
        <v>E55</v>
      </c>
      <c r="H10079" s="2" t="str">
        <f>IF(Table13456[[#This Row],[first]]="0",SUBSTITUTE(TRIM(MID(B10079, 5, 3))," ","0"),SUBSTITUTE(TRIM(MID(B10079, 4, 3))," ","0"))</f>
        <v>0</v>
      </c>
      <c r="I10079" s="2" t="str">
        <f>IF(Table13456[[#This Row],[first]]="0",SUBSTITUTE(TRIM(MID(B10079, 8, 3))," ","0"),SUBSTITUTE(TRIM(MID(B10079, 7, 3))," ","0"))</f>
        <v>721</v>
      </c>
      <c r="J10079" s="2">
        <v>1</v>
      </c>
      <c r="K10079" s="2" t="str">
        <f t="shared" si="471"/>
        <v>E55</v>
      </c>
      <c r="L10079" s="2" t="str">
        <f t="shared" si="472"/>
        <v>000</v>
      </c>
      <c r="M10079" s="2" t="str">
        <f t="shared" si="473"/>
        <v>721</v>
      </c>
    </row>
    <row r="10080" spans="2:13" x14ac:dyDescent="0.25">
      <c r="B10080" s="2" t="s">
        <v>19807</v>
      </c>
      <c r="C10080" s="2" t="s">
        <v>19808</v>
      </c>
      <c r="D10080" s="6" t="str">
        <f>+_xlfn.CONCAT(Table13456[[#This Row],[phase1]],Table13456[[#This Row],[phase2]],Table13456[[#This Row],[phase3]],Table13456[[#This Row],[phase4]])</f>
        <v>1E55000722</v>
      </c>
      <c r="E10080" s="2" t="str">
        <f>+Table13456[[#This Row],[DESCRIPTION]]</f>
        <v>FENCE MAINTENANCE (TYPE B) (BARBED WIRE) (6')</v>
      </c>
      <c r="F10080" s="2" t="str">
        <f>+LEFT(Table13456[[#This Row],[PAY ITEM]],1)</f>
        <v>E</v>
      </c>
      <c r="G10080" s="2" t="str">
        <f>IF(Table13456[[#This Row],[first]]="0",SUBSTITUTE(TRIM(MID(B10080, 2, 3))," ","0"),SUBSTITUTE(TRIM(MID(B10080, 1, 3))," ","0"))</f>
        <v>E55</v>
      </c>
      <c r="H10080" s="2" t="str">
        <f>IF(Table13456[[#This Row],[first]]="0",SUBSTITUTE(TRIM(MID(B10080, 5, 3))," ","0"),SUBSTITUTE(TRIM(MID(B10080, 4, 3))," ","0"))</f>
        <v>0</v>
      </c>
      <c r="I10080" s="2" t="str">
        <f>IF(Table13456[[#This Row],[first]]="0",SUBSTITUTE(TRIM(MID(B10080, 8, 3))," ","0"),SUBSTITUTE(TRIM(MID(B10080, 7, 3))," ","0"))</f>
        <v>722</v>
      </c>
      <c r="J10080" s="2">
        <v>1</v>
      </c>
      <c r="K10080" s="2" t="str">
        <f t="shared" si="471"/>
        <v>E55</v>
      </c>
      <c r="L10080" s="2" t="str">
        <f t="shared" si="472"/>
        <v>000</v>
      </c>
      <c r="M10080" s="2" t="str">
        <f t="shared" si="473"/>
        <v>722</v>
      </c>
    </row>
    <row r="10081" spans="2:13" x14ac:dyDescent="0.25">
      <c r="B10081" s="2" t="s">
        <v>19809</v>
      </c>
      <c r="C10081" s="2" t="s">
        <v>19810</v>
      </c>
      <c r="D10081" s="6" t="str">
        <f>+_xlfn.CONCAT(Table13456[[#This Row],[phase1]],Table13456[[#This Row],[phase2]],Table13456[[#This Row],[phase3]],Table13456[[#This Row],[phase4]])</f>
        <v>1E55000722</v>
      </c>
      <c r="E10081" s="2" t="str">
        <f>+Table13456[[#This Row],[DESCRIPTION]]</f>
        <v>FENCE MAINTENANCE (TYPE B) (FENCE FABRIC) (6')</v>
      </c>
      <c r="F10081" s="2" t="str">
        <f>+LEFT(Table13456[[#This Row],[PAY ITEM]],1)</f>
        <v>E</v>
      </c>
      <c r="G10081" s="2" t="str">
        <f>IF(Table13456[[#This Row],[first]]="0",SUBSTITUTE(TRIM(MID(B10081, 2, 3))," ","0"),SUBSTITUTE(TRIM(MID(B10081, 1, 3))," ","0"))</f>
        <v>E55</v>
      </c>
      <c r="H10081" s="2" t="str">
        <f>IF(Table13456[[#This Row],[first]]="0",SUBSTITUTE(TRIM(MID(B10081, 5, 3))," ","0"),SUBSTITUTE(TRIM(MID(B10081, 4, 3))," ","0"))</f>
        <v>0</v>
      </c>
      <c r="I10081" s="2" t="str">
        <f>IF(Table13456[[#This Row],[first]]="0",SUBSTITUTE(TRIM(MID(B10081, 8, 3))," ","0"),SUBSTITUTE(TRIM(MID(B10081, 7, 3))," ","0"))</f>
        <v>722</v>
      </c>
      <c r="J10081" s="2">
        <v>1</v>
      </c>
      <c r="K10081" s="2" t="str">
        <f t="shared" si="471"/>
        <v>E55</v>
      </c>
      <c r="L10081" s="2" t="str">
        <f t="shared" si="472"/>
        <v>000</v>
      </c>
      <c r="M10081" s="2" t="str">
        <f t="shared" si="473"/>
        <v>722</v>
      </c>
    </row>
    <row r="10082" spans="2:13" x14ac:dyDescent="0.25">
      <c r="B10082" s="2" t="s">
        <v>19811</v>
      </c>
      <c r="C10082" s="2" t="s">
        <v>19812</v>
      </c>
      <c r="D10082" s="6" t="str">
        <f>+_xlfn.CONCAT(Table13456[[#This Row],[phase1]],Table13456[[#This Row],[phase2]],Table13456[[#This Row],[phase3]],Table13456[[#This Row],[phase4]])</f>
        <v>1E55000741</v>
      </c>
      <c r="E10082" s="2" t="str">
        <f>+Table13456[[#This Row],[DESCRIPTION]]</f>
        <v>FENCE MAINTENANCE (TYPE B) (FENCE FABRIC, PVC) (4')</v>
      </c>
      <c r="F10082" s="2" t="str">
        <f>+LEFT(Table13456[[#This Row],[PAY ITEM]],1)</f>
        <v>E</v>
      </c>
      <c r="G10082" s="2" t="str">
        <f>IF(Table13456[[#This Row],[first]]="0",SUBSTITUTE(TRIM(MID(B10082, 2, 3))," ","0"),SUBSTITUTE(TRIM(MID(B10082, 1, 3))," ","0"))</f>
        <v>E55</v>
      </c>
      <c r="H10082" s="2" t="str">
        <f>IF(Table13456[[#This Row],[first]]="0",SUBSTITUTE(TRIM(MID(B10082, 5, 3))," ","0"),SUBSTITUTE(TRIM(MID(B10082, 4, 3))," ","0"))</f>
        <v>0</v>
      </c>
      <c r="I10082" s="2" t="str">
        <f>IF(Table13456[[#This Row],[first]]="0",SUBSTITUTE(TRIM(MID(B10082, 8, 3))," ","0"),SUBSTITUTE(TRIM(MID(B10082, 7, 3))," ","0"))</f>
        <v>741</v>
      </c>
      <c r="J10082" s="2">
        <v>1</v>
      </c>
      <c r="K10082" s="2" t="str">
        <f t="shared" si="471"/>
        <v>E55</v>
      </c>
      <c r="L10082" s="2" t="str">
        <f t="shared" si="472"/>
        <v>000</v>
      </c>
      <c r="M10082" s="2" t="str">
        <f t="shared" si="473"/>
        <v>741</v>
      </c>
    </row>
    <row r="10083" spans="2:13" x14ac:dyDescent="0.25">
      <c r="B10083" s="2" t="s">
        <v>19813</v>
      </c>
      <c r="C10083" s="2" t="s">
        <v>19814</v>
      </c>
      <c r="D10083" s="6" t="str">
        <f>+_xlfn.CONCAT(Table13456[[#This Row],[phase1]],Table13456[[#This Row],[phase2]],Table13456[[#This Row],[phase3]],Table13456[[#This Row],[phase4]])</f>
        <v>1E55000742</v>
      </c>
      <c r="E10083" s="2" t="str">
        <f>+Table13456[[#This Row],[DESCRIPTION]]</f>
        <v>FENCE MAINTENANCE (TYPE B) (FENCE FABRIC, PVC COAT) (6')</v>
      </c>
      <c r="F10083" s="2" t="str">
        <f>+LEFT(Table13456[[#This Row],[PAY ITEM]],1)</f>
        <v>E</v>
      </c>
      <c r="G10083" s="2" t="str">
        <f>IF(Table13456[[#This Row],[first]]="0",SUBSTITUTE(TRIM(MID(B10083, 2, 3))," ","0"),SUBSTITUTE(TRIM(MID(B10083, 1, 3))," ","0"))</f>
        <v>E55</v>
      </c>
      <c r="H10083" s="2" t="str">
        <f>IF(Table13456[[#This Row],[first]]="0",SUBSTITUTE(TRIM(MID(B10083, 5, 3))," ","0"),SUBSTITUTE(TRIM(MID(B10083, 4, 3))," ","0"))</f>
        <v>0</v>
      </c>
      <c r="I10083" s="2" t="str">
        <f>IF(Table13456[[#This Row],[first]]="0",SUBSTITUTE(TRIM(MID(B10083, 8, 3))," ","0"),SUBSTITUTE(TRIM(MID(B10083, 7, 3))," ","0"))</f>
        <v>742</v>
      </c>
      <c r="J10083" s="2">
        <v>1</v>
      </c>
      <c r="K10083" s="2" t="str">
        <f t="shared" si="471"/>
        <v>E55</v>
      </c>
      <c r="L10083" s="2" t="str">
        <f t="shared" si="472"/>
        <v>000</v>
      </c>
      <c r="M10083" s="2" t="str">
        <f t="shared" si="473"/>
        <v>742</v>
      </c>
    </row>
    <row r="10084" spans="2:13" x14ac:dyDescent="0.25">
      <c r="B10084" s="2" t="s">
        <v>19815</v>
      </c>
      <c r="C10084" s="2" t="s">
        <v>19816</v>
      </c>
      <c r="D10084" s="6" t="str">
        <f>+_xlfn.CONCAT(Table13456[[#This Row],[phase1]],Table13456[[#This Row],[phase2]],Table13456[[#This Row],[phase3]],Table13456[[#This Row],[phase4]])</f>
        <v>1E55000009</v>
      </c>
      <c r="E10084" s="2" t="str">
        <f>+Table13456[[#This Row],[DESCRIPTION]]</f>
        <v>FENCE REMOVAL</v>
      </c>
      <c r="F10084" s="2" t="str">
        <f>+LEFT(Table13456[[#This Row],[PAY ITEM]],1)</f>
        <v>E</v>
      </c>
      <c r="G10084" s="2" t="str">
        <f>IF(Table13456[[#This Row],[first]]="0",SUBSTITUTE(TRIM(MID(B10084, 2, 3))," ","0"),SUBSTITUTE(TRIM(MID(B10084, 1, 3))," ","0"))</f>
        <v>E55</v>
      </c>
      <c r="H10084" s="2" t="str">
        <f>IF(Table13456[[#This Row],[first]]="0",SUBSTITUTE(TRIM(MID(B10084, 5, 3))," ","0"),SUBSTITUTE(TRIM(MID(B10084, 4, 3))," ","0"))</f>
        <v>0</v>
      </c>
      <c r="I10084" s="2" t="str">
        <f>IF(Table13456[[#This Row],[first]]="0",SUBSTITUTE(TRIM(MID(B10084, 8, 3))," ","0"),SUBSTITUTE(TRIM(MID(B10084, 7, 3))," ","0"))</f>
        <v>9</v>
      </c>
      <c r="J10084" s="2">
        <v>1</v>
      </c>
      <c r="K10084" s="2" t="str">
        <f t="shared" si="471"/>
        <v>E55</v>
      </c>
      <c r="L10084" s="2" t="str">
        <f t="shared" si="472"/>
        <v>000</v>
      </c>
      <c r="M10084" s="2" t="str">
        <f t="shared" si="473"/>
        <v>009</v>
      </c>
    </row>
    <row r="10085" spans="2:13" x14ac:dyDescent="0.25">
      <c r="B10085" s="2" t="s">
        <v>19817</v>
      </c>
      <c r="C10085" s="2" t="s">
        <v>19818</v>
      </c>
      <c r="D10085" s="6" t="str">
        <f>+_xlfn.CONCAT(Table13456[[#This Row],[phase1]],Table13456[[#This Row],[phase2]],Table13456[[#This Row],[phase3]],Table13456[[#This Row],[phase4]])</f>
        <v>1E55001094</v>
      </c>
      <c r="E10085" s="2" t="str">
        <f>+Table13456[[#This Row],[DESCRIPTION]]</f>
        <v>FENCING, SPECIAL TYPE, 7.1-8.0', SPECIAL FEATURES HIGH SECURITY</v>
      </c>
      <c r="F10085" s="2" t="str">
        <f>+LEFT(Table13456[[#This Row],[PAY ITEM]],1)</f>
        <v>E</v>
      </c>
      <c r="G10085" s="2" t="str">
        <f>IF(Table13456[[#This Row],[first]]="0",SUBSTITUTE(TRIM(MID(B10085, 2, 3))," ","0"),SUBSTITUTE(TRIM(MID(B10085, 1, 3))," ","0"))</f>
        <v>E55</v>
      </c>
      <c r="H10085" s="2" t="str">
        <f>IF(Table13456[[#This Row],[first]]="0",SUBSTITUTE(TRIM(MID(B10085, 5, 3))," ","0"),SUBSTITUTE(TRIM(MID(B10085, 4, 3))," ","0"))</f>
        <v>001</v>
      </c>
      <c r="I10085" s="2" t="str">
        <f>IF(Table13456[[#This Row],[first]]="0",SUBSTITUTE(TRIM(MID(B10085, 8, 3))," ","0"),SUBSTITUTE(TRIM(MID(B10085, 7, 3))," ","0"))</f>
        <v>094</v>
      </c>
      <c r="J10085" s="2">
        <v>1</v>
      </c>
      <c r="K10085" s="2" t="str">
        <f t="shared" si="471"/>
        <v>E55</v>
      </c>
      <c r="L10085" s="2" t="str">
        <f t="shared" si="472"/>
        <v>001</v>
      </c>
      <c r="M10085" s="2" t="str">
        <f t="shared" si="473"/>
        <v>094</v>
      </c>
    </row>
    <row r="10086" spans="2:13" x14ac:dyDescent="0.25">
      <c r="B10086" s="2" t="s">
        <v>19819</v>
      </c>
      <c r="C10086" s="2" t="s">
        <v>19820</v>
      </c>
      <c r="D10086" s="6" t="str">
        <f>+_xlfn.CONCAT(Table13456[[#This Row],[phase1]],Table13456[[#This Row],[phase2]],Table13456[[#This Row],[phase3]],Table13456[[#This Row],[phase4]])</f>
        <v>1E55002101</v>
      </c>
      <c r="E10086" s="2" t="str">
        <f>+Table13456[[#This Row],[DESCRIPTION]]</f>
        <v>FENCE, TYP B (ZINC/ALUM) (4')</v>
      </c>
      <c r="F10086" s="2" t="str">
        <f>+LEFT(Table13456[[#This Row],[PAY ITEM]],1)</f>
        <v>E</v>
      </c>
      <c r="G10086" s="2" t="str">
        <f>IF(Table13456[[#This Row],[first]]="0",SUBSTITUTE(TRIM(MID(B10086, 2, 3))," ","0"),SUBSTITUTE(TRIM(MID(B10086, 1, 3))," ","0"))</f>
        <v>E55</v>
      </c>
      <c r="H10086" s="2" t="str">
        <f>IF(Table13456[[#This Row],[first]]="0",SUBSTITUTE(TRIM(MID(B10086, 5, 3))," ","0"),SUBSTITUTE(TRIM(MID(B10086, 4, 3))," ","0"))</f>
        <v>002</v>
      </c>
      <c r="I10086" s="2" t="str">
        <f>IF(Table13456[[#This Row],[first]]="0",SUBSTITUTE(TRIM(MID(B10086, 8, 3))," ","0"),SUBSTITUTE(TRIM(MID(B10086, 7, 3))," ","0"))</f>
        <v>101</v>
      </c>
      <c r="J10086" s="2">
        <v>1</v>
      </c>
      <c r="K10086" s="2" t="str">
        <f t="shared" si="471"/>
        <v>E55</v>
      </c>
      <c r="L10086" s="2" t="str">
        <f t="shared" si="472"/>
        <v>002</v>
      </c>
      <c r="M10086" s="2" t="str">
        <f t="shared" si="473"/>
        <v>101</v>
      </c>
    </row>
    <row r="10087" spans="2:13" x14ac:dyDescent="0.25">
      <c r="B10087" s="2" t="s">
        <v>19821</v>
      </c>
      <c r="C10087" s="2" t="s">
        <v>19822</v>
      </c>
      <c r="D10087" s="6" t="str">
        <f>+_xlfn.CONCAT(Table13456[[#This Row],[phase1]],Table13456[[#This Row],[phase2]],Table13456[[#This Row],[phase3]],Table13456[[#This Row],[phase4]])</f>
        <v>1E55002103</v>
      </c>
      <c r="E10087" s="2" t="str">
        <f>+Table13456[[#This Row],[DESCRIPTION]]</f>
        <v>FENCE, TYP B (ZINC/ALUM) (6')</v>
      </c>
      <c r="F10087" s="2" t="str">
        <f>+LEFT(Table13456[[#This Row],[PAY ITEM]],1)</f>
        <v>E</v>
      </c>
      <c r="G10087" s="2" t="str">
        <f>IF(Table13456[[#This Row],[first]]="0",SUBSTITUTE(TRIM(MID(B10087, 2, 3))," ","0"),SUBSTITUTE(TRIM(MID(B10087, 1, 3))," ","0"))</f>
        <v>E55</v>
      </c>
      <c r="H10087" s="2" t="str">
        <f>IF(Table13456[[#This Row],[first]]="0",SUBSTITUTE(TRIM(MID(B10087, 5, 3))," ","0"),SUBSTITUTE(TRIM(MID(B10087, 4, 3))," ","0"))</f>
        <v>002</v>
      </c>
      <c r="I10087" s="2" t="str">
        <f>IF(Table13456[[#This Row],[first]]="0",SUBSTITUTE(TRIM(MID(B10087, 8, 3))," ","0"),SUBSTITUTE(TRIM(MID(B10087, 7, 3))," ","0"))</f>
        <v>103</v>
      </c>
      <c r="J10087" s="2">
        <v>1</v>
      </c>
      <c r="K10087" s="2" t="str">
        <f t="shared" si="471"/>
        <v>E55</v>
      </c>
      <c r="L10087" s="2" t="str">
        <f t="shared" si="472"/>
        <v>002</v>
      </c>
      <c r="M10087" s="2" t="str">
        <f t="shared" si="473"/>
        <v>103</v>
      </c>
    </row>
    <row r="10088" spans="2:13" x14ac:dyDescent="0.25">
      <c r="B10088" s="2" t="s">
        <v>19823</v>
      </c>
      <c r="C10088" s="2" t="s">
        <v>19824</v>
      </c>
      <c r="D10088" s="6" t="str">
        <f>+_xlfn.CONCAT(Table13456[[#This Row],[phase1]],Table13456[[#This Row],[phase2]],Table13456[[#This Row],[phase3]],Table13456[[#This Row],[phase4]])</f>
        <v>1E55002203</v>
      </c>
      <c r="E10088" s="2" t="str">
        <f>+Table13456[[#This Row],[DESCRIPTION]]</f>
        <v>FENCE, TYP B (PVC COAT) (6')</v>
      </c>
      <c r="F10088" s="2" t="str">
        <f>+LEFT(Table13456[[#This Row],[PAY ITEM]],1)</f>
        <v>E</v>
      </c>
      <c r="G10088" s="2" t="str">
        <f>IF(Table13456[[#This Row],[first]]="0",SUBSTITUTE(TRIM(MID(B10088, 2, 3))," ","0"),SUBSTITUTE(TRIM(MID(B10088, 1, 3))," ","0"))</f>
        <v>E55</v>
      </c>
      <c r="H10088" s="2" t="str">
        <f>IF(Table13456[[#This Row],[first]]="0",SUBSTITUTE(TRIM(MID(B10088, 5, 3))," ","0"),SUBSTITUTE(TRIM(MID(B10088, 4, 3))," ","0"))</f>
        <v>002</v>
      </c>
      <c r="I10088" s="2" t="str">
        <f>IF(Table13456[[#This Row],[first]]="0",SUBSTITUTE(TRIM(MID(B10088, 8, 3))," ","0"),SUBSTITUTE(TRIM(MID(B10088, 7, 3))," ","0"))</f>
        <v>203</v>
      </c>
      <c r="J10088" s="2">
        <v>1</v>
      </c>
      <c r="K10088" s="2" t="str">
        <f t="shared" si="471"/>
        <v>E55</v>
      </c>
      <c r="L10088" s="2" t="str">
        <f t="shared" si="472"/>
        <v>002</v>
      </c>
      <c r="M10088" s="2" t="str">
        <f t="shared" si="473"/>
        <v>203</v>
      </c>
    </row>
    <row r="10089" spans="2:13" x14ac:dyDescent="0.25">
      <c r="B10089" s="2" t="s">
        <v>19825</v>
      </c>
      <c r="C10089" s="2" t="s">
        <v>19826</v>
      </c>
      <c r="D10089" s="6" t="str">
        <f>+_xlfn.CONCAT(Table13456[[#This Row],[phase1]],Table13456[[#This Row],[phase2]],Table13456[[#This Row],[phase3]],Table13456[[#This Row],[phase4]])</f>
        <v>1E55002203</v>
      </c>
      <c r="E10089" s="2" t="str">
        <f>+Table13456[[#This Row],[DESCRIPTION]]</f>
        <v>FENCE, TYP B (W/BARB WIRE ATTACH) (6')</v>
      </c>
      <c r="F10089" s="2" t="str">
        <f>+LEFT(Table13456[[#This Row],[PAY ITEM]],1)</f>
        <v>E</v>
      </c>
      <c r="G10089" s="2" t="str">
        <f>IF(Table13456[[#This Row],[first]]="0",SUBSTITUTE(TRIM(MID(B10089, 2, 3))," ","0"),SUBSTITUTE(TRIM(MID(B10089, 1, 3))," ","0"))</f>
        <v>E55</v>
      </c>
      <c r="H10089" s="2" t="str">
        <f>IF(Table13456[[#This Row],[first]]="0",SUBSTITUTE(TRIM(MID(B10089, 5, 3))," ","0"),SUBSTITUTE(TRIM(MID(B10089, 4, 3))," ","0"))</f>
        <v>002</v>
      </c>
      <c r="I10089" s="2" t="str">
        <f>IF(Table13456[[#This Row],[first]]="0",SUBSTITUTE(TRIM(MID(B10089, 8, 3))," ","0"),SUBSTITUTE(TRIM(MID(B10089, 7, 3))," ","0"))</f>
        <v>203</v>
      </c>
      <c r="J10089" s="2">
        <v>1</v>
      </c>
      <c r="K10089" s="2" t="str">
        <f t="shared" si="471"/>
        <v>E55</v>
      </c>
      <c r="L10089" s="2" t="str">
        <f t="shared" si="472"/>
        <v>002</v>
      </c>
      <c r="M10089" s="2" t="str">
        <f t="shared" si="473"/>
        <v>203</v>
      </c>
    </row>
    <row r="10090" spans="2:13" x14ac:dyDescent="0.25">
      <c r="B10090" s="2" t="s">
        <v>19827</v>
      </c>
      <c r="C10090" s="2" t="s">
        <v>19828</v>
      </c>
      <c r="D10090" s="6" t="str">
        <f>+_xlfn.CONCAT(Table13456[[#This Row],[phase1]],Table13456[[#This Row],[phase2]],Table13456[[#This Row],[phase3]],Table13456[[#This Row],[phase4]])</f>
        <v>1E55003101</v>
      </c>
      <c r="E10090" s="2" t="str">
        <f>+Table13456[[#This Row],[DESCRIPTION]]</f>
        <v>CORNER POST ASSEM (TYPE A) (4')</v>
      </c>
      <c r="F10090" s="2" t="str">
        <f>+LEFT(Table13456[[#This Row],[PAY ITEM]],1)</f>
        <v>E</v>
      </c>
      <c r="G10090" s="2" t="str">
        <f>IF(Table13456[[#This Row],[first]]="0",SUBSTITUTE(TRIM(MID(B10090, 2, 3))," ","0"),SUBSTITUTE(TRIM(MID(B10090, 1, 3))," ","0"))</f>
        <v>E55</v>
      </c>
      <c r="H10090" s="2" t="str">
        <f>IF(Table13456[[#This Row],[first]]="0",SUBSTITUTE(TRIM(MID(B10090, 5, 3))," ","0"),SUBSTITUTE(TRIM(MID(B10090, 4, 3))," ","0"))</f>
        <v>003</v>
      </c>
      <c r="I10090" s="2" t="str">
        <f>IF(Table13456[[#This Row],[first]]="0",SUBSTITUTE(TRIM(MID(B10090, 8, 3))," ","0"),SUBSTITUTE(TRIM(MID(B10090, 7, 3))," ","0"))</f>
        <v>101</v>
      </c>
      <c r="J10090" s="2">
        <v>1</v>
      </c>
      <c r="K10090" s="2" t="str">
        <f t="shared" si="471"/>
        <v>E55</v>
      </c>
      <c r="L10090" s="2" t="str">
        <f t="shared" si="472"/>
        <v>003</v>
      </c>
      <c r="M10090" s="2" t="str">
        <f t="shared" si="473"/>
        <v>101</v>
      </c>
    </row>
    <row r="10091" spans="2:13" x14ac:dyDescent="0.25">
      <c r="B10091" s="2" t="s">
        <v>19829</v>
      </c>
      <c r="C10091" s="2" t="s">
        <v>19830</v>
      </c>
      <c r="D10091" s="6" t="str">
        <f>+_xlfn.CONCAT(Table13456[[#This Row],[phase1]],Table13456[[#This Row],[phase2]],Table13456[[#This Row],[phase3]],Table13456[[#This Row],[phase4]])</f>
        <v>1E55003101</v>
      </c>
      <c r="E10091" s="2" t="str">
        <f>+Table13456[[#This Row],[DESCRIPTION]]</f>
        <v>FENCE, CORNER POST ASSEM (TYP A, 4', W/BARB WIRE ATTACH)</v>
      </c>
      <c r="F10091" s="2" t="str">
        <f>+LEFT(Table13456[[#This Row],[PAY ITEM]],1)</f>
        <v>E</v>
      </c>
      <c r="G10091" s="2" t="str">
        <f>IF(Table13456[[#This Row],[first]]="0",SUBSTITUTE(TRIM(MID(B10091, 2, 3))," ","0"),SUBSTITUTE(TRIM(MID(B10091, 1, 3))," ","0"))</f>
        <v>E55</v>
      </c>
      <c r="H10091" s="2" t="str">
        <f>IF(Table13456[[#This Row],[first]]="0",SUBSTITUTE(TRIM(MID(B10091, 5, 3))," ","0"),SUBSTITUTE(TRIM(MID(B10091, 4, 3))," ","0"))</f>
        <v>003</v>
      </c>
      <c r="I10091" s="2" t="str">
        <f>IF(Table13456[[#This Row],[first]]="0",SUBSTITUTE(TRIM(MID(B10091, 8, 3))," ","0"),SUBSTITUTE(TRIM(MID(B10091, 7, 3))," ","0"))</f>
        <v>101</v>
      </c>
      <c r="J10091" s="2">
        <v>1</v>
      </c>
      <c r="K10091" s="2" t="str">
        <f t="shared" si="471"/>
        <v>E55</v>
      </c>
      <c r="L10091" s="2" t="str">
        <f t="shared" si="472"/>
        <v>003</v>
      </c>
      <c r="M10091" s="2" t="str">
        <f t="shared" si="473"/>
        <v>101</v>
      </c>
    </row>
    <row r="10092" spans="2:13" x14ac:dyDescent="0.25">
      <c r="B10092" s="2" t="s">
        <v>19831</v>
      </c>
      <c r="C10092" s="2" t="s">
        <v>19832</v>
      </c>
      <c r="D10092" s="6" t="str">
        <f>+_xlfn.CONCAT(Table13456[[#This Row],[phase1]],Table13456[[#This Row],[phase2]],Table13456[[#This Row],[phase3]],Table13456[[#This Row],[phase4]])</f>
        <v>1E55003203</v>
      </c>
      <c r="E10092" s="2" t="str">
        <f>+Table13456[[#This Row],[DESCRIPTION]]</f>
        <v>FENCE, CORNER POST ASSEMBLY (TYPE B) (6')</v>
      </c>
      <c r="F10092" s="2" t="str">
        <f>+LEFT(Table13456[[#This Row],[PAY ITEM]],1)</f>
        <v>E</v>
      </c>
      <c r="G10092" s="2" t="str">
        <f>IF(Table13456[[#This Row],[first]]="0",SUBSTITUTE(TRIM(MID(B10092, 2, 3))," ","0"),SUBSTITUTE(TRIM(MID(B10092, 1, 3))," ","0"))</f>
        <v>E55</v>
      </c>
      <c r="H10092" s="2" t="str">
        <f>IF(Table13456[[#This Row],[first]]="0",SUBSTITUTE(TRIM(MID(B10092, 5, 3))," ","0"),SUBSTITUTE(TRIM(MID(B10092, 4, 3))," ","0"))</f>
        <v>003</v>
      </c>
      <c r="I10092" s="2" t="str">
        <f>IF(Table13456[[#This Row],[first]]="0",SUBSTITUTE(TRIM(MID(B10092, 8, 3))," ","0"),SUBSTITUTE(TRIM(MID(B10092, 7, 3))," ","0"))</f>
        <v>203</v>
      </c>
      <c r="J10092" s="2">
        <v>1</v>
      </c>
      <c r="K10092" s="2" t="str">
        <f t="shared" si="471"/>
        <v>E55</v>
      </c>
      <c r="L10092" s="2" t="str">
        <f t="shared" si="472"/>
        <v>003</v>
      </c>
      <c r="M10092" s="2" t="str">
        <f t="shared" si="473"/>
        <v>203</v>
      </c>
    </row>
    <row r="10093" spans="2:13" x14ac:dyDescent="0.25">
      <c r="B10093" s="2" t="s">
        <v>19833</v>
      </c>
      <c r="C10093" s="2" t="s">
        <v>19834</v>
      </c>
      <c r="D10093" s="6" t="str">
        <f>+_xlfn.CONCAT(Table13456[[#This Row],[phase1]],Table13456[[#This Row],[phase2]],Table13456[[#This Row],[phase3]],Table13456[[#This Row],[phase4]])</f>
        <v>1E55003203</v>
      </c>
      <c r="E10093" s="2" t="str">
        <f>+Table13456[[#This Row],[DESCRIPTION]]</f>
        <v>FENCE, CORNER POST ASSEM (TYP B, W/BARB WIRE ATTACH) (6')</v>
      </c>
      <c r="F10093" s="2" t="str">
        <f>+LEFT(Table13456[[#This Row],[PAY ITEM]],1)</f>
        <v>E</v>
      </c>
      <c r="G10093" s="2" t="str">
        <f>IF(Table13456[[#This Row],[first]]="0",SUBSTITUTE(TRIM(MID(B10093, 2, 3))," ","0"),SUBSTITUTE(TRIM(MID(B10093, 1, 3))," ","0"))</f>
        <v>E55</v>
      </c>
      <c r="H10093" s="2" t="str">
        <f>IF(Table13456[[#This Row],[first]]="0",SUBSTITUTE(TRIM(MID(B10093, 5, 3))," ","0"),SUBSTITUTE(TRIM(MID(B10093, 4, 3))," ","0"))</f>
        <v>003</v>
      </c>
      <c r="I10093" s="2" t="str">
        <f>IF(Table13456[[#This Row],[first]]="0",SUBSTITUTE(TRIM(MID(B10093, 8, 3))," ","0"),SUBSTITUTE(TRIM(MID(B10093, 7, 3))," ","0"))</f>
        <v>203</v>
      </c>
      <c r="J10093" s="2">
        <v>1</v>
      </c>
      <c r="K10093" s="2" t="str">
        <f t="shared" si="471"/>
        <v>E55</v>
      </c>
      <c r="L10093" s="2" t="str">
        <f t="shared" si="472"/>
        <v>003</v>
      </c>
      <c r="M10093" s="2" t="str">
        <f t="shared" si="473"/>
        <v>203</v>
      </c>
    </row>
    <row r="10094" spans="2:13" x14ac:dyDescent="0.25">
      <c r="B10094" s="2" t="s">
        <v>19835</v>
      </c>
      <c r="C10094" s="2" t="s">
        <v>19836</v>
      </c>
      <c r="D10094" s="6" t="str">
        <f>+_xlfn.CONCAT(Table13456[[#This Row],[phase1]],Table13456[[#This Row],[phase2]],Table13456[[#This Row],[phase3]],Table13456[[#This Row],[phase4]])</f>
        <v>1E55003303</v>
      </c>
      <c r="E10094" s="2" t="str">
        <f>+Table13456[[#This Row],[DESCRIPTION]]</f>
        <v>FENCE, CORNER POST ASSEMBLY (TYPE B, PVC COAT) (6')</v>
      </c>
      <c r="F10094" s="2" t="str">
        <f>+LEFT(Table13456[[#This Row],[PAY ITEM]],1)</f>
        <v>E</v>
      </c>
      <c r="G10094" s="2" t="str">
        <f>IF(Table13456[[#This Row],[first]]="0",SUBSTITUTE(TRIM(MID(B10094, 2, 3))," ","0"),SUBSTITUTE(TRIM(MID(B10094, 1, 3))," ","0"))</f>
        <v>E55</v>
      </c>
      <c r="H10094" s="2" t="str">
        <f>IF(Table13456[[#This Row],[first]]="0",SUBSTITUTE(TRIM(MID(B10094, 5, 3))," ","0"),SUBSTITUTE(TRIM(MID(B10094, 4, 3))," ","0"))</f>
        <v>003</v>
      </c>
      <c r="I10094" s="2" t="str">
        <f>IF(Table13456[[#This Row],[first]]="0",SUBSTITUTE(TRIM(MID(B10094, 8, 3))," ","0"),SUBSTITUTE(TRIM(MID(B10094, 7, 3))," ","0"))</f>
        <v>303</v>
      </c>
      <c r="J10094" s="2">
        <v>1</v>
      </c>
      <c r="K10094" s="2" t="str">
        <f t="shared" si="471"/>
        <v>E55</v>
      </c>
      <c r="L10094" s="2" t="str">
        <f t="shared" si="472"/>
        <v>003</v>
      </c>
      <c r="M10094" s="2" t="str">
        <f t="shared" si="473"/>
        <v>303</v>
      </c>
    </row>
    <row r="10095" spans="2:13" x14ac:dyDescent="0.25">
      <c r="B10095" s="2" t="s">
        <v>19837</v>
      </c>
      <c r="C10095" s="2" t="s">
        <v>19838</v>
      </c>
      <c r="D10095" s="6" t="str">
        <f>+_xlfn.CONCAT(Table13456[[#This Row],[phase1]],Table13456[[#This Row],[phase2]],Table13456[[#This Row],[phase3]],Table13456[[#This Row],[phase4]])</f>
        <v>1E55004022</v>
      </c>
      <c r="E10095" s="2" t="str">
        <f>+Table13456[[#This Row],[DESCRIPTION]]</f>
        <v>FENCE, END POST ASM (TYP B, VINYL COATING) (6') REPLACE</v>
      </c>
      <c r="F10095" s="2" t="str">
        <f>+LEFT(Table13456[[#This Row],[PAY ITEM]],1)</f>
        <v>E</v>
      </c>
      <c r="G10095" s="2" t="str">
        <f>IF(Table13456[[#This Row],[first]]="0",SUBSTITUTE(TRIM(MID(B10095, 2, 3))," ","0"),SUBSTITUTE(TRIM(MID(B10095, 1, 3))," ","0"))</f>
        <v>E55</v>
      </c>
      <c r="H10095" s="2" t="str">
        <f>IF(Table13456[[#This Row],[first]]="0",SUBSTITUTE(TRIM(MID(B10095, 5, 3))," ","0"),SUBSTITUTE(TRIM(MID(B10095, 4, 3))," ","0"))</f>
        <v>004</v>
      </c>
      <c r="I10095" s="2" t="str">
        <f>IF(Table13456[[#This Row],[first]]="0",SUBSTITUTE(TRIM(MID(B10095, 8, 3))," ","0"),SUBSTITUTE(TRIM(MID(B10095, 7, 3))," ","0"))</f>
        <v>022</v>
      </c>
      <c r="J10095" s="2">
        <v>1</v>
      </c>
      <c r="K10095" s="2" t="str">
        <f t="shared" si="471"/>
        <v>E55</v>
      </c>
      <c r="L10095" s="2" t="str">
        <f t="shared" si="472"/>
        <v>004</v>
      </c>
      <c r="M10095" s="2" t="str">
        <f t="shared" si="473"/>
        <v>022</v>
      </c>
    </row>
    <row r="10096" spans="2:13" x14ac:dyDescent="0.25">
      <c r="B10096" s="2" t="s">
        <v>19839</v>
      </c>
      <c r="C10096" s="2" t="s">
        <v>19840</v>
      </c>
      <c r="D10096" s="6" t="str">
        <f>+_xlfn.CONCAT(Table13456[[#This Row],[phase1]],Table13456[[#This Row],[phase2]],Table13456[[#This Row],[phase3]],Table13456[[#This Row],[phase4]])</f>
        <v>1E55004024</v>
      </c>
      <c r="E10096" s="2" t="str">
        <f>+Table13456[[#This Row],[DESCRIPTION]]</f>
        <v>FENCE, END POST ASM (TYP B, VINYL COATING) (8') REPLACE</v>
      </c>
      <c r="F10096" s="2" t="str">
        <f>+LEFT(Table13456[[#This Row],[PAY ITEM]],1)</f>
        <v>E</v>
      </c>
      <c r="G10096" s="2" t="str">
        <f>IF(Table13456[[#This Row],[first]]="0",SUBSTITUTE(TRIM(MID(B10096, 2, 3))," ","0"),SUBSTITUTE(TRIM(MID(B10096, 1, 3))," ","0"))</f>
        <v>E55</v>
      </c>
      <c r="H10096" s="2" t="str">
        <f>IF(Table13456[[#This Row],[first]]="0",SUBSTITUTE(TRIM(MID(B10096, 5, 3))," ","0"),SUBSTITUTE(TRIM(MID(B10096, 4, 3))," ","0"))</f>
        <v>004</v>
      </c>
      <c r="I10096" s="2" t="str">
        <f>IF(Table13456[[#This Row],[first]]="0",SUBSTITUTE(TRIM(MID(B10096, 8, 3))," ","0"),SUBSTITUTE(TRIM(MID(B10096, 7, 3))," ","0"))</f>
        <v>024</v>
      </c>
      <c r="J10096" s="2">
        <v>1</v>
      </c>
      <c r="K10096" s="2" t="str">
        <f t="shared" si="471"/>
        <v>E55</v>
      </c>
      <c r="L10096" s="2" t="str">
        <f t="shared" si="472"/>
        <v>004</v>
      </c>
      <c r="M10096" s="2" t="str">
        <f t="shared" si="473"/>
        <v>024</v>
      </c>
    </row>
    <row r="10097" spans="2:13" x14ac:dyDescent="0.25">
      <c r="B10097" s="2" t="s">
        <v>19841</v>
      </c>
      <c r="C10097" s="2" t="s">
        <v>19842</v>
      </c>
      <c r="D10097" s="6" t="str">
        <f>+_xlfn.CONCAT(Table13456[[#This Row],[phase1]],Table13456[[#This Row],[phase2]],Table13456[[#This Row],[phase3]],Table13456[[#This Row],[phase4]])</f>
        <v>1E55004025</v>
      </c>
      <c r="E10097" s="2" t="str">
        <f>+Table13456[[#This Row],[DESCRIPTION]]</f>
        <v>FENCE, END POST ASM (TYP B, VINYL COATING) (10') REPLACE</v>
      </c>
      <c r="F10097" s="2" t="str">
        <f>+LEFT(Table13456[[#This Row],[PAY ITEM]],1)</f>
        <v>E</v>
      </c>
      <c r="G10097" s="2" t="str">
        <f>IF(Table13456[[#This Row],[first]]="0",SUBSTITUTE(TRIM(MID(B10097, 2, 3))," ","0"),SUBSTITUTE(TRIM(MID(B10097, 1, 3))," ","0"))</f>
        <v>E55</v>
      </c>
      <c r="H10097" s="2" t="str">
        <f>IF(Table13456[[#This Row],[first]]="0",SUBSTITUTE(TRIM(MID(B10097, 5, 3))," ","0"),SUBSTITUTE(TRIM(MID(B10097, 4, 3))," ","0"))</f>
        <v>004</v>
      </c>
      <c r="I10097" s="2" t="str">
        <f>IF(Table13456[[#This Row],[first]]="0",SUBSTITUTE(TRIM(MID(B10097, 8, 3))," ","0"),SUBSTITUTE(TRIM(MID(B10097, 7, 3))," ","0"))</f>
        <v>025</v>
      </c>
      <c r="J10097" s="2">
        <v>1</v>
      </c>
      <c r="K10097" s="2" t="str">
        <f t="shared" si="471"/>
        <v>E55</v>
      </c>
      <c r="L10097" s="2" t="str">
        <f t="shared" si="472"/>
        <v>004</v>
      </c>
      <c r="M10097" s="2" t="str">
        <f t="shared" si="473"/>
        <v>025</v>
      </c>
    </row>
    <row r="10098" spans="2:13" x14ac:dyDescent="0.25">
      <c r="B10098" s="2" t="s">
        <v>19843</v>
      </c>
      <c r="C10098" s="2" t="s">
        <v>19844</v>
      </c>
      <c r="D10098" s="6" t="str">
        <f>+_xlfn.CONCAT(Table13456[[#This Row],[phase1]],Table13456[[#This Row],[phase2]],Table13456[[#This Row],[phase3]],Table13456[[#This Row],[phase4]])</f>
        <v>1E55005101</v>
      </c>
      <c r="E10098" s="2" t="str">
        <f>+Table13456[[#This Row],[DESCRIPTION]]</f>
        <v>FENCE, PULL POST ASSEMBLY (TYPE B, ZINC COAT) (4')</v>
      </c>
      <c r="F10098" s="2" t="str">
        <f>+LEFT(Table13456[[#This Row],[PAY ITEM]],1)</f>
        <v>E</v>
      </c>
      <c r="G10098" s="2" t="str">
        <f>IF(Table13456[[#This Row],[first]]="0",SUBSTITUTE(TRIM(MID(B10098, 2, 3))," ","0"),SUBSTITUTE(TRIM(MID(B10098, 1, 3))," ","0"))</f>
        <v>E55</v>
      </c>
      <c r="H10098" s="2" t="str">
        <f>IF(Table13456[[#This Row],[first]]="0",SUBSTITUTE(TRIM(MID(B10098, 5, 3))," ","0"),SUBSTITUTE(TRIM(MID(B10098, 4, 3))," ","0"))</f>
        <v>005</v>
      </c>
      <c r="I10098" s="2" t="str">
        <f>IF(Table13456[[#This Row],[first]]="0",SUBSTITUTE(TRIM(MID(B10098, 8, 3))," ","0"),SUBSTITUTE(TRIM(MID(B10098, 7, 3))," ","0"))</f>
        <v>101</v>
      </c>
      <c r="J10098" s="2">
        <v>1</v>
      </c>
      <c r="K10098" s="2" t="str">
        <f t="shared" si="471"/>
        <v>E55</v>
      </c>
      <c r="L10098" s="2" t="str">
        <f t="shared" si="472"/>
        <v>005</v>
      </c>
      <c r="M10098" s="2" t="str">
        <f t="shared" si="473"/>
        <v>101</v>
      </c>
    </row>
    <row r="10099" spans="2:13" x14ac:dyDescent="0.25">
      <c r="B10099" s="2" t="s">
        <v>19845</v>
      </c>
      <c r="C10099" s="2" t="s">
        <v>19846</v>
      </c>
      <c r="D10099" s="6" t="str">
        <f>+_xlfn.CONCAT(Table13456[[#This Row],[phase1]],Table13456[[#This Row],[phase2]],Table13456[[#This Row],[phase3]],Table13456[[#This Row],[phase4]])</f>
        <v>1E55005103</v>
      </c>
      <c r="E10099" s="2" t="str">
        <f>+Table13456[[#This Row],[DESCRIPTION]]</f>
        <v>FENCE, PULL POST ASSEMBLY (TYPE B, ZINC COAT) (6')</v>
      </c>
      <c r="F10099" s="2" t="str">
        <f>+LEFT(Table13456[[#This Row],[PAY ITEM]],1)</f>
        <v>E</v>
      </c>
      <c r="G10099" s="2" t="str">
        <f>IF(Table13456[[#This Row],[first]]="0",SUBSTITUTE(TRIM(MID(B10099, 2, 3))," ","0"),SUBSTITUTE(TRIM(MID(B10099, 1, 3))," ","0"))</f>
        <v>E55</v>
      </c>
      <c r="H10099" s="2" t="str">
        <f>IF(Table13456[[#This Row],[first]]="0",SUBSTITUTE(TRIM(MID(B10099, 5, 3))," ","0"),SUBSTITUTE(TRIM(MID(B10099, 4, 3))," ","0"))</f>
        <v>005</v>
      </c>
      <c r="I10099" s="2" t="str">
        <f>IF(Table13456[[#This Row],[first]]="0",SUBSTITUTE(TRIM(MID(B10099, 8, 3))," ","0"),SUBSTITUTE(TRIM(MID(B10099, 7, 3))," ","0"))</f>
        <v>103</v>
      </c>
      <c r="J10099" s="2">
        <v>1</v>
      </c>
      <c r="K10099" s="2" t="str">
        <f t="shared" si="471"/>
        <v>E55</v>
      </c>
      <c r="L10099" s="2" t="str">
        <f t="shared" si="472"/>
        <v>005</v>
      </c>
      <c r="M10099" s="2" t="str">
        <f t="shared" si="473"/>
        <v>103</v>
      </c>
    </row>
    <row r="10100" spans="2:13" x14ac:dyDescent="0.25">
      <c r="B10100" s="2" t="s">
        <v>19847</v>
      </c>
      <c r="C10100" s="2" t="s">
        <v>19848</v>
      </c>
      <c r="D10100" s="6" t="str">
        <f>+_xlfn.CONCAT(Table13456[[#This Row],[phase1]],Table13456[[#This Row],[phase2]],Table13456[[#This Row],[phase3]],Table13456[[#This Row],[phase4]])</f>
        <v>1E55005203</v>
      </c>
      <c r="E10100" s="2" t="str">
        <f>+Table13456[[#This Row],[DESCRIPTION]]</f>
        <v>FENCE, PULL POST ASSEMBLY (TYPE B, PVC COAT) (6')</v>
      </c>
      <c r="F10100" s="2" t="str">
        <f>+LEFT(Table13456[[#This Row],[PAY ITEM]],1)</f>
        <v>E</v>
      </c>
      <c r="G10100" s="2" t="str">
        <f>IF(Table13456[[#This Row],[first]]="0",SUBSTITUTE(TRIM(MID(B10100, 2, 3))," ","0"),SUBSTITUTE(TRIM(MID(B10100, 1, 3))," ","0"))</f>
        <v>E55</v>
      </c>
      <c r="H10100" s="2" t="str">
        <f>IF(Table13456[[#This Row],[first]]="0",SUBSTITUTE(TRIM(MID(B10100, 5, 3))," ","0"),SUBSTITUTE(TRIM(MID(B10100, 4, 3))," ","0"))</f>
        <v>005</v>
      </c>
      <c r="I10100" s="2" t="str">
        <f>IF(Table13456[[#This Row],[first]]="0",SUBSTITUTE(TRIM(MID(B10100, 8, 3))," ","0"),SUBSTITUTE(TRIM(MID(B10100, 7, 3))," ","0"))</f>
        <v>203</v>
      </c>
      <c r="J10100" s="2">
        <v>1</v>
      </c>
      <c r="K10100" s="2" t="str">
        <f t="shared" si="471"/>
        <v>E55</v>
      </c>
      <c r="L10100" s="2" t="str">
        <f t="shared" si="472"/>
        <v>005</v>
      </c>
      <c r="M10100" s="2" t="str">
        <f t="shared" si="473"/>
        <v>203</v>
      </c>
    </row>
    <row r="10101" spans="2:13" x14ac:dyDescent="0.25">
      <c r="B10101" s="2" t="s">
        <v>19849</v>
      </c>
      <c r="C10101" s="2" t="s">
        <v>19850</v>
      </c>
      <c r="D10101" s="6" t="str">
        <f>+_xlfn.CONCAT(Table13456[[#This Row],[phase1]],Table13456[[#This Row],[phase2]],Table13456[[#This Row],[phase3]],Table13456[[#This Row],[phase4]])</f>
        <v>1E55005301</v>
      </c>
      <c r="E10101" s="2" t="str">
        <f>+Table13456[[#This Row],[DESCRIPTION]]</f>
        <v>FENCE, PULL POST ASSEMBLY (TYPE A, BARB WIRE ATTACH) (4')</v>
      </c>
      <c r="F10101" s="2" t="str">
        <f>+LEFT(Table13456[[#This Row],[PAY ITEM]],1)</f>
        <v>E</v>
      </c>
      <c r="G10101" s="2" t="str">
        <f>IF(Table13456[[#This Row],[first]]="0",SUBSTITUTE(TRIM(MID(B10101, 2, 3))," ","0"),SUBSTITUTE(TRIM(MID(B10101, 1, 3))," ","0"))</f>
        <v>E55</v>
      </c>
      <c r="H10101" s="2" t="str">
        <f>IF(Table13456[[#This Row],[first]]="0",SUBSTITUTE(TRIM(MID(B10101, 5, 3))," ","0"),SUBSTITUTE(TRIM(MID(B10101, 4, 3))," ","0"))</f>
        <v>005</v>
      </c>
      <c r="I10101" s="2" t="str">
        <f>IF(Table13456[[#This Row],[first]]="0",SUBSTITUTE(TRIM(MID(B10101, 8, 3))," ","0"),SUBSTITUTE(TRIM(MID(B10101, 7, 3))," ","0"))</f>
        <v>301</v>
      </c>
      <c r="J10101" s="2">
        <v>1</v>
      </c>
      <c r="K10101" s="2" t="str">
        <f t="shared" si="471"/>
        <v>E55</v>
      </c>
      <c r="L10101" s="2" t="str">
        <f t="shared" si="472"/>
        <v>005</v>
      </c>
      <c r="M10101" s="2" t="str">
        <f t="shared" si="473"/>
        <v>301</v>
      </c>
    </row>
    <row r="10102" spans="2:13" x14ac:dyDescent="0.25">
      <c r="B10102" s="2" t="s">
        <v>19851</v>
      </c>
      <c r="C10102" s="2" t="s">
        <v>19852</v>
      </c>
      <c r="D10102" s="6" t="str">
        <f>+_xlfn.CONCAT(Table13456[[#This Row],[phase1]],Table13456[[#This Row],[phase2]],Table13456[[#This Row],[phase3]],Table13456[[#This Row],[phase4]])</f>
        <v>1E55006091</v>
      </c>
      <c r="E10102" s="2" t="str">
        <f>+Table13456[[#This Row],[DESCRIPTION]]</f>
        <v>FENCE GATE, SPECIAL TYPE, SINGLE, 6.1-12' OPENING</v>
      </c>
      <c r="F10102" s="2" t="str">
        <f>+LEFT(Table13456[[#This Row],[PAY ITEM]],1)</f>
        <v>E</v>
      </c>
      <c r="G10102" s="2" t="str">
        <f>IF(Table13456[[#This Row],[first]]="0",SUBSTITUTE(TRIM(MID(B10102, 2, 3))," ","0"),SUBSTITUTE(TRIM(MID(B10102, 1, 3))," ","0"))</f>
        <v>E55</v>
      </c>
      <c r="H10102" s="2" t="str">
        <f>IF(Table13456[[#This Row],[first]]="0",SUBSTITUTE(TRIM(MID(B10102, 5, 3))," ","0"),SUBSTITUTE(TRIM(MID(B10102, 4, 3))," ","0"))</f>
        <v>006</v>
      </c>
      <c r="I10102" s="2" t="str">
        <f>IF(Table13456[[#This Row],[first]]="0",SUBSTITUTE(TRIM(MID(B10102, 8, 3))," ","0"),SUBSTITUTE(TRIM(MID(B10102, 7, 3))," ","0"))</f>
        <v>091</v>
      </c>
      <c r="J10102" s="2">
        <v>1</v>
      </c>
      <c r="K10102" s="2" t="str">
        <f t="shared" si="471"/>
        <v>E55</v>
      </c>
      <c r="L10102" s="2" t="str">
        <f t="shared" si="472"/>
        <v>006</v>
      </c>
      <c r="M10102" s="2" t="str">
        <f t="shared" si="473"/>
        <v>091</v>
      </c>
    </row>
    <row r="10103" spans="2:13" x14ac:dyDescent="0.25">
      <c r="B10103" s="2" t="s">
        <v>19853</v>
      </c>
      <c r="C10103" s="2" t="s">
        <v>19854</v>
      </c>
      <c r="D10103" s="6" t="str">
        <f>+_xlfn.CONCAT(Table13456[[#This Row],[phase1]],Table13456[[#This Row],[phase2]],Table13456[[#This Row],[phase3]],Table13456[[#This Row],[phase4]])</f>
        <v>1E55006101</v>
      </c>
      <c r="E10103" s="2" t="str">
        <f>+Table13456[[#This Row],[DESCRIPTION]]</f>
        <v>FENCE, END POST ASM (TYP B, ZINC) (4')</v>
      </c>
      <c r="F10103" s="2" t="str">
        <f>+LEFT(Table13456[[#This Row],[PAY ITEM]],1)</f>
        <v>E</v>
      </c>
      <c r="G10103" s="2" t="str">
        <f>IF(Table13456[[#This Row],[first]]="0",SUBSTITUTE(TRIM(MID(B10103, 2, 3))," ","0"),SUBSTITUTE(TRIM(MID(B10103, 1, 3))," ","0"))</f>
        <v>E55</v>
      </c>
      <c r="H10103" s="2" t="str">
        <f>IF(Table13456[[#This Row],[first]]="0",SUBSTITUTE(TRIM(MID(B10103, 5, 3))," ","0"),SUBSTITUTE(TRIM(MID(B10103, 4, 3))," ","0"))</f>
        <v>006</v>
      </c>
      <c r="I10103" s="2" t="str">
        <f>IF(Table13456[[#This Row],[first]]="0",SUBSTITUTE(TRIM(MID(B10103, 8, 3))," ","0"),SUBSTITUTE(TRIM(MID(B10103, 7, 3))," ","0"))</f>
        <v>101</v>
      </c>
      <c r="J10103" s="2">
        <v>1</v>
      </c>
      <c r="K10103" s="2" t="str">
        <f t="shared" si="471"/>
        <v>E55</v>
      </c>
      <c r="L10103" s="2" t="str">
        <f t="shared" si="472"/>
        <v>006</v>
      </c>
      <c r="M10103" s="2" t="str">
        <f t="shared" si="473"/>
        <v>101</v>
      </c>
    </row>
    <row r="10104" spans="2:13" x14ac:dyDescent="0.25">
      <c r="B10104" s="2" t="s">
        <v>19855</v>
      </c>
      <c r="C10104" s="2" t="s">
        <v>19856</v>
      </c>
      <c r="D10104" s="6" t="str">
        <f>+_xlfn.CONCAT(Table13456[[#This Row],[phase1]],Table13456[[#This Row],[phase2]],Table13456[[#This Row],[phase3]],Table13456[[#This Row],[phase4]])</f>
        <v>1E55006103</v>
      </c>
      <c r="E10104" s="2" t="str">
        <f>+Table13456[[#This Row],[DESCRIPTION]]</f>
        <v>FENCE, END POST ASM (TYP B, ZINC) (6')</v>
      </c>
      <c r="F10104" s="2" t="str">
        <f>+LEFT(Table13456[[#This Row],[PAY ITEM]],1)</f>
        <v>E</v>
      </c>
      <c r="G10104" s="2" t="str">
        <f>IF(Table13456[[#This Row],[first]]="0",SUBSTITUTE(TRIM(MID(B10104, 2, 3))," ","0"),SUBSTITUTE(TRIM(MID(B10104, 1, 3))," ","0"))</f>
        <v>E55</v>
      </c>
      <c r="H10104" s="2" t="str">
        <f>IF(Table13456[[#This Row],[first]]="0",SUBSTITUTE(TRIM(MID(B10104, 5, 3))," ","0"),SUBSTITUTE(TRIM(MID(B10104, 4, 3))," ","0"))</f>
        <v>006</v>
      </c>
      <c r="I10104" s="2" t="str">
        <f>IF(Table13456[[#This Row],[first]]="0",SUBSTITUTE(TRIM(MID(B10104, 8, 3))," ","0"),SUBSTITUTE(TRIM(MID(B10104, 7, 3))," ","0"))</f>
        <v>103</v>
      </c>
      <c r="J10104" s="2">
        <v>1</v>
      </c>
      <c r="K10104" s="2" t="str">
        <f t="shared" si="471"/>
        <v>E55</v>
      </c>
      <c r="L10104" s="2" t="str">
        <f t="shared" si="472"/>
        <v>006</v>
      </c>
      <c r="M10104" s="2" t="str">
        <f t="shared" si="473"/>
        <v>103</v>
      </c>
    </row>
    <row r="10105" spans="2:13" x14ac:dyDescent="0.25">
      <c r="B10105" s="2" t="s">
        <v>19857</v>
      </c>
      <c r="C10105" s="2" t="s">
        <v>19858</v>
      </c>
      <c r="D10105" s="6" t="str">
        <f>+_xlfn.CONCAT(Table13456[[#This Row],[phase1]],Table13456[[#This Row],[phase2]],Table13456[[#This Row],[phase3]],Table13456[[#This Row],[phase4]])</f>
        <v>1E55006104</v>
      </c>
      <c r="E10105" s="2" t="str">
        <f>+Table13456[[#This Row],[DESCRIPTION]]</f>
        <v>FENCE, END POST ASM (TYP B, ZINC) (8')</v>
      </c>
      <c r="F10105" s="2" t="str">
        <f>+LEFT(Table13456[[#This Row],[PAY ITEM]],1)</f>
        <v>E</v>
      </c>
      <c r="G10105" s="2" t="str">
        <f>IF(Table13456[[#This Row],[first]]="0",SUBSTITUTE(TRIM(MID(B10105, 2, 3))," ","0"),SUBSTITUTE(TRIM(MID(B10105, 1, 3))," ","0"))</f>
        <v>E55</v>
      </c>
      <c r="H10105" s="2" t="str">
        <f>IF(Table13456[[#This Row],[first]]="0",SUBSTITUTE(TRIM(MID(B10105, 5, 3))," ","0"),SUBSTITUTE(TRIM(MID(B10105, 4, 3))," ","0"))</f>
        <v>006</v>
      </c>
      <c r="I10105" s="2" t="str">
        <f>IF(Table13456[[#This Row],[first]]="0",SUBSTITUTE(TRIM(MID(B10105, 8, 3))," ","0"),SUBSTITUTE(TRIM(MID(B10105, 7, 3))," ","0"))</f>
        <v>104</v>
      </c>
      <c r="J10105" s="2">
        <v>1</v>
      </c>
      <c r="K10105" s="2" t="str">
        <f t="shared" si="471"/>
        <v>E55</v>
      </c>
      <c r="L10105" s="2" t="str">
        <f t="shared" si="472"/>
        <v>006</v>
      </c>
      <c r="M10105" s="2" t="str">
        <f t="shared" si="473"/>
        <v>104</v>
      </c>
    </row>
    <row r="10106" spans="2:13" x14ac:dyDescent="0.25">
      <c r="B10106" s="2" t="s">
        <v>19859</v>
      </c>
      <c r="C10106" s="2" t="s">
        <v>19860</v>
      </c>
      <c r="D10106" s="6" t="str">
        <f>+_xlfn.CONCAT(Table13456[[#This Row],[phase1]],Table13456[[#This Row],[phase2]],Table13456[[#This Row],[phase3]],Table13456[[#This Row],[phase4]])</f>
        <v>1E55006203</v>
      </c>
      <c r="E10106" s="2" t="str">
        <f>+Table13456[[#This Row],[DESCRIPTION]]</f>
        <v>FENCE, END POST ASM (TYP B, PVC) (6')</v>
      </c>
      <c r="F10106" s="2" t="str">
        <f>+LEFT(Table13456[[#This Row],[PAY ITEM]],1)</f>
        <v>E</v>
      </c>
      <c r="G10106" s="2" t="str">
        <f>IF(Table13456[[#This Row],[first]]="0",SUBSTITUTE(TRIM(MID(B10106, 2, 3))," ","0"),SUBSTITUTE(TRIM(MID(B10106, 1, 3))," ","0"))</f>
        <v>E55</v>
      </c>
      <c r="H10106" s="2" t="str">
        <f>IF(Table13456[[#This Row],[first]]="0",SUBSTITUTE(TRIM(MID(B10106, 5, 3))," ","0"),SUBSTITUTE(TRIM(MID(B10106, 4, 3))," ","0"))</f>
        <v>006</v>
      </c>
      <c r="I10106" s="2" t="str">
        <f>IF(Table13456[[#This Row],[first]]="0",SUBSTITUTE(TRIM(MID(B10106, 8, 3))," ","0"),SUBSTITUTE(TRIM(MID(B10106, 7, 3))," ","0"))</f>
        <v>203</v>
      </c>
      <c r="J10106" s="2">
        <v>1</v>
      </c>
      <c r="K10106" s="2" t="str">
        <f t="shared" si="471"/>
        <v>E55</v>
      </c>
      <c r="L10106" s="2" t="str">
        <f t="shared" si="472"/>
        <v>006</v>
      </c>
      <c r="M10106" s="2" t="str">
        <f t="shared" si="473"/>
        <v>203</v>
      </c>
    </row>
    <row r="10107" spans="2:13" x14ac:dyDescent="0.25">
      <c r="B10107" s="2" t="s">
        <v>19861</v>
      </c>
      <c r="C10107" s="2" t="s">
        <v>19862</v>
      </c>
      <c r="D10107" s="6" t="str">
        <f>+_xlfn.CONCAT(Table13456[[#This Row],[phase1]],Table13456[[#This Row],[phase2]],Table13456[[#This Row],[phase3]],Table13456[[#This Row],[phase4]])</f>
        <v>1E55006301</v>
      </c>
      <c r="E10107" s="2" t="str">
        <f>+Table13456[[#This Row],[DESCRIPTION]]</f>
        <v>FENCE, END POST ASM (TYP A, BARB WIRE ATTACH) (4')</v>
      </c>
      <c r="F10107" s="2" t="str">
        <f>+LEFT(Table13456[[#This Row],[PAY ITEM]],1)</f>
        <v>E</v>
      </c>
      <c r="G10107" s="2" t="str">
        <f>IF(Table13456[[#This Row],[first]]="0",SUBSTITUTE(TRIM(MID(B10107, 2, 3))," ","0"),SUBSTITUTE(TRIM(MID(B10107, 1, 3))," ","0"))</f>
        <v>E55</v>
      </c>
      <c r="H10107" s="2" t="str">
        <f>IF(Table13456[[#This Row],[first]]="0",SUBSTITUTE(TRIM(MID(B10107, 5, 3))," ","0"),SUBSTITUTE(TRIM(MID(B10107, 4, 3))," ","0"))</f>
        <v>006</v>
      </c>
      <c r="I10107" s="2" t="str">
        <f>IF(Table13456[[#This Row],[first]]="0",SUBSTITUTE(TRIM(MID(B10107, 8, 3))," ","0"),SUBSTITUTE(TRIM(MID(B10107, 7, 3))," ","0"))</f>
        <v>301</v>
      </c>
      <c r="J10107" s="2">
        <v>1</v>
      </c>
      <c r="K10107" s="2" t="str">
        <f t="shared" si="471"/>
        <v>E55</v>
      </c>
      <c r="L10107" s="2" t="str">
        <f t="shared" si="472"/>
        <v>006</v>
      </c>
      <c r="M10107" s="2" t="str">
        <f t="shared" si="473"/>
        <v>301</v>
      </c>
    </row>
    <row r="10108" spans="2:13" x14ac:dyDescent="0.25">
      <c r="B10108" s="2" t="s">
        <v>19863</v>
      </c>
      <c r="C10108" s="2" t="s">
        <v>19864</v>
      </c>
      <c r="D10108" s="6" t="str">
        <f>+_xlfn.CONCAT(Table13456[[#This Row],[phase1]],Table13456[[#This Row],[phase2]],Table13456[[#This Row],[phase3]],Table13456[[#This Row],[phase4]])</f>
        <v>1E55008000</v>
      </c>
      <c r="E10108" s="2" t="str">
        <f>+Table13456[[#This Row],[DESCRIPTION]]</f>
        <v>FENCE GATE- REPAIR EXISTING</v>
      </c>
      <c r="F10108" s="2" t="str">
        <f>+LEFT(Table13456[[#This Row],[PAY ITEM]],1)</f>
        <v>E</v>
      </c>
      <c r="G10108" s="2" t="str">
        <f>IF(Table13456[[#This Row],[first]]="0",SUBSTITUTE(TRIM(MID(B10108, 2, 3))," ","0"),SUBSTITUTE(TRIM(MID(B10108, 1, 3))," ","0"))</f>
        <v>E55</v>
      </c>
      <c r="H10108" s="2" t="str">
        <f>IF(Table13456[[#This Row],[first]]="0",SUBSTITUTE(TRIM(MID(B10108, 5, 3))," ","0"),SUBSTITUTE(TRIM(MID(B10108, 4, 3))," ","0"))</f>
        <v>008</v>
      </c>
      <c r="I10108" s="2" t="str">
        <f>IF(Table13456[[#This Row],[first]]="0",SUBSTITUTE(TRIM(MID(B10108, 8, 3))," ","0"),SUBSTITUTE(TRIM(MID(B10108, 7, 3))," ","0"))</f>
        <v>0</v>
      </c>
      <c r="J10108" s="2">
        <v>1</v>
      </c>
      <c r="K10108" s="2" t="str">
        <f t="shared" si="471"/>
        <v>E55</v>
      </c>
      <c r="L10108" s="2" t="str">
        <f t="shared" si="472"/>
        <v>008</v>
      </c>
      <c r="M10108" s="2" t="str">
        <f t="shared" si="473"/>
        <v>000</v>
      </c>
    </row>
    <row r="10109" spans="2:13" x14ac:dyDescent="0.25">
      <c r="B10109" s="2" t="s">
        <v>19865</v>
      </c>
      <c r="C10109" s="2" t="s">
        <v>19866</v>
      </c>
      <c r="D10109" s="6" t="str">
        <f>+_xlfn.CONCAT(Table13456[[#This Row],[phase1]],Table13456[[#This Row],[phase2]],Table13456[[#This Row],[phase3]],Table13456[[#This Row],[phase4]])</f>
        <v>1E55076112</v>
      </c>
      <c r="E10109" s="2" t="str">
        <f>+Table13456[[#This Row],[DESCRIPTION]]</f>
        <v>FENCE GATE (TYPE B, SINGLE, ZINC/ALUMINUM) (12')</v>
      </c>
      <c r="F10109" s="2" t="str">
        <f>+LEFT(Table13456[[#This Row],[PAY ITEM]],1)</f>
        <v>E</v>
      </c>
      <c r="G10109" s="2" t="str">
        <f>IF(Table13456[[#This Row],[first]]="0",SUBSTITUTE(TRIM(MID(B10109, 2, 3))," ","0"),SUBSTITUTE(TRIM(MID(B10109, 1, 3))," ","0"))</f>
        <v>E55</v>
      </c>
      <c r="H10109" s="2" t="str">
        <f>IF(Table13456[[#This Row],[first]]="0",SUBSTITUTE(TRIM(MID(B10109, 5, 3))," ","0"),SUBSTITUTE(TRIM(MID(B10109, 4, 3))," ","0"))</f>
        <v>076</v>
      </c>
      <c r="I10109" s="2" t="str">
        <f>IF(Table13456[[#This Row],[first]]="0",SUBSTITUTE(TRIM(MID(B10109, 8, 3))," ","0"),SUBSTITUTE(TRIM(MID(B10109, 7, 3))," ","0"))</f>
        <v>112</v>
      </c>
      <c r="J10109" s="2">
        <v>1</v>
      </c>
      <c r="K10109" s="2" t="str">
        <f t="shared" si="471"/>
        <v>E55</v>
      </c>
      <c r="L10109" s="2" t="str">
        <f t="shared" si="472"/>
        <v>076</v>
      </c>
      <c r="M10109" s="2" t="str">
        <f t="shared" si="473"/>
        <v>112</v>
      </c>
    </row>
    <row r="10110" spans="2:13" x14ac:dyDescent="0.25">
      <c r="B10110" s="2" t="s">
        <v>19867</v>
      </c>
      <c r="C10110" s="2" t="s">
        <v>19868</v>
      </c>
      <c r="D10110" s="6" t="str">
        <f>+_xlfn.CONCAT(Table13456[[#This Row],[phase1]],Table13456[[#This Row],[phase2]],Table13456[[#This Row],[phase3]],Table13456[[#This Row],[phase4]])</f>
        <v>1E55076116</v>
      </c>
      <c r="E10110" s="2" t="str">
        <f>+Table13456[[#This Row],[DESCRIPTION]]</f>
        <v>FENCE GATE (TYPE B, DOUBLE, ZINC/ALUMINUM) (16')</v>
      </c>
      <c r="F10110" s="2" t="str">
        <f>+LEFT(Table13456[[#This Row],[PAY ITEM]],1)</f>
        <v>E</v>
      </c>
      <c r="G10110" s="2" t="str">
        <f>IF(Table13456[[#This Row],[first]]="0",SUBSTITUTE(TRIM(MID(B10110, 2, 3))," ","0"),SUBSTITUTE(TRIM(MID(B10110, 1, 3))," ","0"))</f>
        <v>E55</v>
      </c>
      <c r="H10110" s="2" t="str">
        <f>IF(Table13456[[#This Row],[first]]="0",SUBSTITUTE(TRIM(MID(B10110, 5, 3))," ","0"),SUBSTITUTE(TRIM(MID(B10110, 4, 3))," ","0"))</f>
        <v>076</v>
      </c>
      <c r="I10110" s="2" t="str">
        <f>IF(Table13456[[#This Row],[first]]="0",SUBSTITUTE(TRIM(MID(B10110, 8, 3))," ","0"),SUBSTITUTE(TRIM(MID(B10110, 7, 3))," ","0"))</f>
        <v>116</v>
      </c>
      <c r="J10110" s="2">
        <v>1</v>
      </c>
      <c r="K10110" s="2" t="str">
        <f t="shared" si="471"/>
        <v>E55</v>
      </c>
      <c r="L10110" s="2" t="str">
        <f t="shared" si="472"/>
        <v>076</v>
      </c>
      <c r="M10110" s="2" t="str">
        <f t="shared" si="473"/>
        <v>116</v>
      </c>
    </row>
    <row r="10111" spans="2:13" x14ac:dyDescent="0.25">
      <c r="B10111" s="2" t="s">
        <v>19869</v>
      </c>
      <c r="C10111" s="2" t="s">
        <v>19870</v>
      </c>
      <c r="D10111" s="6" t="str">
        <f>+_xlfn.CONCAT(Table13456[[#This Row],[phase1]],Table13456[[#This Row],[phase2]],Table13456[[#This Row],[phase3]],Table13456[[#This Row],[phase4]])</f>
        <v>1E55076203</v>
      </c>
      <c r="E10111" s="2" t="str">
        <f>+Table13456[[#This Row],[DESCRIPTION]]</f>
        <v>FENCE GATE (TYPE B, SINGLE, PVC COAT) (3')</v>
      </c>
      <c r="F10111" s="2" t="str">
        <f>+LEFT(Table13456[[#This Row],[PAY ITEM]],1)</f>
        <v>E</v>
      </c>
      <c r="G10111" s="2" t="str">
        <f>IF(Table13456[[#This Row],[first]]="0",SUBSTITUTE(TRIM(MID(B10111, 2, 3))," ","0"),SUBSTITUTE(TRIM(MID(B10111, 1, 3))," ","0"))</f>
        <v>E55</v>
      </c>
      <c r="H10111" s="2" t="str">
        <f>IF(Table13456[[#This Row],[first]]="0",SUBSTITUTE(TRIM(MID(B10111, 5, 3))," ","0"),SUBSTITUTE(TRIM(MID(B10111, 4, 3))," ","0"))</f>
        <v>076</v>
      </c>
      <c r="I10111" s="2" t="str">
        <f>IF(Table13456[[#This Row],[first]]="0",SUBSTITUTE(TRIM(MID(B10111, 8, 3))," ","0"),SUBSTITUTE(TRIM(MID(B10111, 7, 3))," ","0"))</f>
        <v>203</v>
      </c>
      <c r="J10111" s="2">
        <v>1</v>
      </c>
      <c r="K10111" s="2" t="str">
        <f t="shared" si="471"/>
        <v>E55</v>
      </c>
      <c r="L10111" s="2" t="str">
        <f t="shared" si="472"/>
        <v>076</v>
      </c>
      <c r="M10111" s="2" t="str">
        <f t="shared" si="473"/>
        <v>203</v>
      </c>
    </row>
    <row r="10112" spans="2:13" x14ac:dyDescent="0.25">
      <c r="B10112" s="2" t="s">
        <v>19871</v>
      </c>
      <c r="C10112" s="2" t="s">
        <v>19872</v>
      </c>
      <c r="D10112" s="6" t="str">
        <f>+_xlfn.CONCAT(Table13456[[#This Row],[phase1]],Table13456[[#This Row],[phase2]],Table13456[[#This Row],[phase3]],Table13456[[#This Row],[phase4]])</f>
        <v>1E55076212</v>
      </c>
      <c r="E10112" s="2" t="str">
        <f>+Table13456[[#This Row],[DESCRIPTION]]</f>
        <v>FENCE GATE (TYPE B, SINGLE, PVC COAT) (12')</v>
      </c>
      <c r="F10112" s="2" t="str">
        <f>+LEFT(Table13456[[#This Row],[PAY ITEM]],1)</f>
        <v>E</v>
      </c>
      <c r="G10112" s="2" t="str">
        <f>IF(Table13456[[#This Row],[first]]="0",SUBSTITUTE(TRIM(MID(B10112, 2, 3))," ","0"),SUBSTITUTE(TRIM(MID(B10112, 1, 3))," ","0"))</f>
        <v>E55</v>
      </c>
      <c r="H10112" s="2" t="str">
        <f>IF(Table13456[[#This Row],[first]]="0",SUBSTITUTE(TRIM(MID(B10112, 5, 3))," ","0"),SUBSTITUTE(TRIM(MID(B10112, 4, 3))," ","0"))</f>
        <v>076</v>
      </c>
      <c r="I10112" s="2" t="str">
        <f>IF(Table13456[[#This Row],[first]]="0",SUBSTITUTE(TRIM(MID(B10112, 8, 3))," ","0"),SUBSTITUTE(TRIM(MID(B10112, 7, 3))," ","0"))</f>
        <v>212</v>
      </c>
      <c r="J10112" s="2">
        <v>1</v>
      </c>
      <c r="K10112" s="2" t="str">
        <f t="shared" si="471"/>
        <v>E55</v>
      </c>
      <c r="L10112" s="2" t="str">
        <f t="shared" si="472"/>
        <v>076</v>
      </c>
      <c r="M10112" s="2" t="str">
        <f t="shared" si="473"/>
        <v>212</v>
      </c>
    </row>
    <row r="10113" spans="2:13" x14ac:dyDescent="0.25">
      <c r="B10113" s="2" t="s">
        <v>19873</v>
      </c>
      <c r="C10113" s="2" t="s">
        <v>19874</v>
      </c>
      <c r="D10113" s="6" t="str">
        <f>+_xlfn.CONCAT(Table13456[[#This Row],[phase1]],Table13456[[#This Row],[phase2]],Table13456[[#This Row],[phase3]],Table13456[[#This Row],[phase4]])</f>
        <v>1E55076212</v>
      </c>
      <c r="E10113" s="2" t="str">
        <f>+Table13456[[#This Row],[DESCRIPTION]]</f>
        <v>FENCE GATE (TYPE B, DOUBLE, PVC COAT) (12')</v>
      </c>
      <c r="F10113" s="2" t="str">
        <f>+LEFT(Table13456[[#This Row],[PAY ITEM]],1)</f>
        <v>E</v>
      </c>
      <c r="G10113" s="2" t="str">
        <f>IF(Table13456[[#This Row],[first]]="0",SUBSTITUTE(TRIM(MID(B10113, 2, 3))," ","0"),SUBSTITUTE(TRIM(MID(B10113, 1, 3))," ","0"))</f>
        <v>E55</v>
      </c>
      <c r="H10113" s="2" t="str">
        <f>IF(Table13456[[#This Row],[first]]="0",SUBSTITUTE(TRIM(MID(B10113, 5, 3))," ","0"),SUBSTITUTE(TRIM(MID(B10113, 4, 3))," ","0"))</f>
        <v>076</v>
      </c>
      <c r="I10113" s="2" t="str">
        <f>IF(Table13456[[#This Row],[first]]="0",SUBSTITUTE(TRIM(MID(B10113, 8, 3))," ","0"),SUBSTITUTE(TRIM(MID(B10113, 7, 3))," ","0"))</f>
        <v>212</v>
      </c>
      <c r="J10113" s="2">
        <v>1</v>
      </c>
      <c r="K10113" s="2" t="str">
        <f t="shared" si="471"/>
        <v>E55</v>
      </c>
      <c r="L10113" s="2" t="str">
        <f t="shared" si="472"/>
        <v>076</v>
      </c>
      <c r="M10113" s="2" t="str">
        <f t="shared" si="473"/>
        <v>212</v>
      </c>
    </row>
    <row r="10114" spans="2:13" x14ac:dyDescent="0.25">
      <c r="B10114" s="2" t="s">
        <v>19875</v>
      </c>
      <c r="C10114" s="2" t="s">
        <v>19876</v>
      </c>
      <c r="D10114" s="6" t="str">
        <f>+_xlfn.CONCAT(Table13456[[#This Row],[phase1]],Table13456[[#This Row],[phase2]],Table13456[[#This Row],[phase3]],Table13456[[#This Row],[phase4]])</f>
        <v>1E56000001</v>
      </c>
      <c r="E10114" s="2" t="str">
        <f>+Table13456[[#This Row],[DESCRIPTION]]</f>
        <v>PAINT STRUCTURAL STEEL</v>
      </c>
      <c r="F10114" s="2" t="str">
        <f>+LEFT(Table13456[[#This Row],[PAY ITEM]],1)</f>
        <v>E</v>
      </c>
      <c r="G10114" s="2" t="str">
        <f>IF(Table13456[[#This Row],[first]]="0",SUBSTITUTE(TRIM(MID(B10114, 2, 3))," ","0"),SUBSTITUTE(TRIM(MID(B10114, 1, 3))," ","0"))</f>
        <v>E56</v>
      </c>
      <c r="H10114" s="2" t="str">
        <f>IF(Table13456[[#This Row],[first]]="0",SUBSTITUTE(TRIM(MID(B10114, 5, 3))," ","0"),SUBSTITUTE(TRIM(MID(B10114, 4, 3))," ","0"))</f>
        <v>0</v>
      </c>
      <c r="I10114" s="2" t="str">
        <f>IF(Table13456[[#This Row],[first]]="0",SUBSTITUTE(TRIM(MID(B10114, 8, 3))," ","0"),SUBSTITUTE(TRIM(MID(B10114, 7, 3))," ","0"))</f>
        <v>1</v>
      </c>
      <c r="J10114" s="2">
        <v>1</v>
      </c>
      <c r="K10114" s="2" t="str">
        <f t="shared" si="471"/>
        <v>E56</v>
      </c>
      <c r="L10114" s="2" t="str">
        <f t="shared" si="472"/>
        <v>000</v>
      </c>
      <c r="M10114" s="2" t="str">
        <f t="shared" si="473"/>
        <v>001</v>
      </c>
    </row>
    <row r="10115" spans="2:13" x14ac:dyDescent="0.25">
      <c r="B10115" s="2" t="s">
        <v>19877</v>
      </c>
      <c r="C10115" s="2" t="s">
        <v>19878</v>
      </c>
      <c r="D10115" s="6" t="str">
        <f>+_xlfn.CONCAT(Table13456[[#This Row],[phase1]],Table13456[[#This Row],[phase2]],Table13456[[#This Row],[phase3]],Table13456[[#This Row],[phase4]])</f>
        <v>1E56001001</v>
      </c>
      <c r="E10115" s="2" t="str">
        <f>+Table13456[[#This Row],[DESCRIPTION]]</f>
        <v>PAINT STRUCTURAL STEEL (INORGANIC ZINC)</v>
      </c>
      <c r="F10115" s="2" t="str">
        <f>+LEFT(Table13456[[#This Row],[PAY ITEM]],1)</f>
        <v>E</v>
      </c>
      <c r="G10115" s="2" t="str">
        <f>IF(Table13456[[#This Row],[first]]="0",SUBSTITUTE(TRIM(MID(B10115, 2, 3))," ","0"),SUBSTITUTE(TRIM(MID(B10115, 1, 3))," ","0"))</f>
        <v>E56</v>
      </c>
      <c r="H10115" s="2" t="str">
        <f>IF(Table13456[[#This Row],[first]]="0",SUBSTITUTE(TRIM(MID(B10115, 5, 3))," ","0"),SUBSTITUTE(TRIM(MID(B10115, 4, 3))," ","0"))</f>
        <v>1</v>
      </c>
      <c r="I10115" s="2" t="str">
        <f>IF(Table13456[[#This Row],[first]]="0",SUBSTITUTE(TRIM(MID(B10115, 8, 3))," ","0"),SUBSTITUTE(TRIM(MID(B10115, 7, 3))," ","0"))</f>
        <v>1</v>
      </c>
      <c r="J10115" s="2">
        <v>1</v>
      </c>
      <c r="K10115" s="2" t="str">
        <f t="shared" ref="K10115:K10178" si="474">IF(LEN(G10115) = 3, G10115, TEXT(IF(LEN(G10115) = 2, "0" &amp; G10115, "00" &amp; G10115), "000"))</f>
        <v>E56</v>
      </c>
      <c r="L10115" s="2" t="str">
        <f t="shared" ref="L10115:L10178" si="475">IF(LEN(H10115) = 3, H10115, TEXT(IF(LEN(H10115) = 2, "0" &amp; H10115, "00" &amp; H10115), "000"))</f>
        <v>001</v>
      </c>
      <c r="M10115" s="2" t="str">
        <f t="shared" ref="M10115:M10178" si="476">IF(LEN(I10115) = 3, I10115, TEXT(IF(LEN(I10115) = 2, "0" &amp; I10115, "00" &amp; I10115), "000"))</f>
        <v>001</v>
      </c>
    </row>
    <row r="10116" spans="2:13" x14ac:dyDescent="0.25">
      <c r="B10116" s="2" t="s">
        <v>19879</v>
      </c>
      <c r="C10116" s="2" t="s">
        <v>19880</v>
      </c>
      <c r="D10116" s="6" t="str">
        <f>+_xlfn.CONCAT(Table13456[[#This Row],[phase1]],Table13456[[#This Row],[phase2]],Table13456[[#This Row],[phase3]],Table13456[[#This Row],[phase4]])</f>
        <v>1E56001001</v>
      </c>
      <c r="E10116" s="2" t="str">
        <f>+Table13456[[#This Row],[DESCRIPTION]]</f>
        <v>COATING EXISTING STRUCTURAL STEEL, BEARING</v>
      </c>
      <c r="F10116" s="2" t="str">
        <f>+LEFT(Table13456[[#This Row],[PAY ITEM]],1)</f>
        <v>E</v>
      </c>
      <c r="G10116" s="2" t="str">
        <f>IF(Table13456[[#This Row],[first]]="0",SUBSTITUTE(TRIM(MID(B10116, 2, 3))," ","0"),SUBSTITUTE(TRIM(MID(B10116, 1, 3))," ","0"))</f>
        <v>E56</v>
      </c>
      <c r="H10116" s="2" t="str">
        <f>IF(Table13456[[#This Row],[first]]="0",SUBSTITUTE(TRIM(MID(B10116, 5, 3))," ","0"),SUBSTITUTE(TRIM(MID(B10116, 4, 3))," ","0"))</f>
        <v>1</v>
      </c>
      <c r="I10116" s="2" t="str">
        <f>IF(Table13456[[#This Row],[first]]="0",SUBSTITUTE(TRIM(MID(B10116, 8, 3))," ","0"),SUBSTITUTE(TRIM(MID(B10116, 7, 3))," ","0"))</f>
        <v>1</v>
      </c>
      <c r="J10116" s="2">
        <v>1</v>
      </c>
      <c r="K10116" s="2" t="str">
        <f t="shared" si="474"/>
        <v>E56</v>
      </c>
      <c r="L10116" s="2" t="str">
        <f t="shared" si="475"/>
        <v>001</v>
      </c>
      <c r="M10116" s="2" t="str">
        <f t="shared" si="476"/>
        <v>001</v>
      </c>
    </row>
    <row r="10117" spans="2:13" x14ac:dyDescent="0.25">
      <c r="B10117" s="2" t="s">
        <v>19881</v>
      </c>
      <c r="C10117" s="2" t="s">
        <v>19882</v>
      </c>
      <c r="D10117" s="6" t="str">
        <f>+_xlfn.CONCAT(Table13456[[#This Row],[phase1]],Table13456[[#This Row],[phase2]],Table13456[[#This Row],[phase3]],Table13456[[#This Row],[phase4]])</f>
        <v>1E56002001</v>
      </c>
      <c r="E10117" s="2" t="str">
        <f>+Table13456[[#This Row],[DESCRIPTION]]</f>
        <v>PAINT STRUCTURAL STEEL (ZINC)</v>
      </c>
      <c r="F10117" s="2" t="str">
        <f>+LEFT(Table13456[[#This Row],[PAY ITEM]],1)</f>
        <v>E</v>
      </c>
      <c r="G10117" s="2" t="str">
        <f>IF(Table13456[[#This Row],[first]]="0",SUBSTITUTE(TRIM(MID(B10117, 2, 3))," ","0"),SUBSTITUTE(TRIM(MID(B10117, 1, 3))," ","0"))</f>
        <v>E56</v>
      </c>
      <c r="H10117" s="2" t="str">
        <f>IF(Table13456[[#This Row],[first]]="0",SUBSTITUTE(TRIM(MID(B10117, 5, 3))," ","0"),SUBSTITUTE(TRIM(MID(B10117, 4, 3))," ","0"))</f>
        <v>2</v>
      </c>
      <c r="I10117" s="2" t="str">
        <f>IF(Table13456[[#This Row],[first]]="0",SUBSTITUTE(TRIM(MID(B10117, 8, 3))," ","0"),SUBSTITUTE(TRIM(MID(B10117, 7, 3))," ","0"))</f>
        <v>1</v>
      </c>
      <c r="J10117" s="2">
        <v>1</v>
      </c>
      <c r="K10117" s="2" t="str">
        <f t="shared" si="474"/>
        <v>E56</v>
      </c>
      <c r="L10117" s="2" t="str">
        <f t="shared" si="475"/>
        <v>002</v>
      </c>
      <c r="M10117" s="2" t="str">
        <f t="shared" si="476"/>
        <v>001</v>
      </c>
    </row>
    <row r="10118" spans="2:13" x14ac:dyDescent="0.25">
      <c r="B10118" s="2" t="s">
        <v>19883</v>
      </c>
      <c r="C10118" s="2" t="s">
        <v>19884</v>
      </c>
      <c r="D10118" s="6" t="str">
        <f>+_xlfn.CONCAT(Table13456[[#This Row],[phase1]],Table13456[[#This Row],[phase2]],Table13456[[#This Row],[phase3]],Table13456[[#This Row],[phase4]])</f>
        <v>1E56309009</v>
      </c>
      <c r="E10118" s="2" t="str">
        <f>+Table13456[[#This Row],[DESCRIPTION]]</f>
        <v>GRAFFITI REMOVAL</v>
      </c>
      <c r="F10118" s="2" t="str">
        <f>+LEFT(Table13456[[#This Row],[PAY ITEM]],1)</f>
        <v>E</v>
      </c>
      <c r="G10118" s="2" t="str">
        <f>IF(Table13456[[#This Row],[first]]="0",SUBSTITUTE(TRIM(MID(B10118, 2, 3))," ","0"),SUBSTITUTE(TRIM(MID(B10118, 1, 3))," ","0"))</f>
        <v>E56</v>
      </c>
      <c r="H10118" s="2" t="str">
        <f>IF(Table13456[[#This Row],[first]]="0",SUBSTITUTE(TRIM(MID(B10118, 5, 3))," ","0"),SUBSTITUTE(TRIM(MID(B10118, 4, 3))," ","0"))</f>
        <v>309</v>
      </c>
      <c r="I10118" s="2" t="str">
        <f>IF(Table13456[[#This Row],[first]]="0",SUBSTITUTE(TRIM(MID(B10118, 8, 3))," ","0"),SUBSTITUTE(TRIM(MID(B10118, 7, 3))," ","0"))</f>
        <v>9</v>
      </c>
      <c r="J10118" s="2">
        <v>1</v>
      </c>
      <c r="K10118" s="2" t="str">
        <f t="shared" si="474"/>
        <v>E56</v>
      </c>
      <c r="L10118" s="2" t="str">
        <f t="shared" si="475"/>
        <v>309</v>
      </c>
      <c r="M10118" s="2" t="str">
        <f t="shared" si="476"/>
        <v>009</v>
      </c>
    </row>
    <row r="10119" spans="2:13" x14ac:dyDescent="0.25">
      <c r="B10119" s="2" t="s">
        <v>19885</v>
      </c>
      <c r="C10119" s="2" t="s">
        <v>19886</v>
      </c>
      <c r="D10119" s="6" t="str">
        <f>+_xlfn.CONCAT(Table13456[[#This Row],[phase1]],Table13456[[#This Row],[phase2]],Table13456[[#This Row],[phase3]],Table13456[[#This Row],[phase4]])</f>
        <v>1E57000001</v>
      </c>
      <c r="E10119" s="2" t="str">
        <f>+Table13456[[#This Row],[DESCRIPTION]]</f>
        <v>PERFORMANCE SOD</v>
      </c>
      <c r="F10119" s="2" t="str">
        <f>+LEFT(Table13456[[#This Row],[PAY ITEM]],1)</f>
        <v>E</v>
      </c>
      <c r="G10119" s="2" t="str">
        <f>IF(Table13456[[#This Row],[first]]="0",SUBSTITUTE(TRIM(MID(B10119, 2, 3))," ","0"),SUBSTITUTE(TRIM(MID(B10119, 1, 3))," ","0"))</f>
        <v>E57</v>
      </c>
      <c r="H10119" s="2" t="str">
        <f>IF(Table13456[[#This Row],[first]]="0",SUBSTITUTE(TRIM(MID(B10119, 5, 3))," ","0"),SUBSTITUTE(TRIM(MID(B10119, 4, 3))," ","0"))</f>
        <v>0</v>
      </c>
      <c r="I10119" s="2" t="str">
        <f>IF(Table13456[[#This Row],[first]]="0",SUBSTITUTE(TRIM(MID(B10119, 8, 3))," ","0"),SUBSTITUTE(TRIM(MID(B10119, 7, 3))," ","0"))</f>
        <v>1</v>
      </c>
      <c r="J10119" s="2">
        <v>1</v>
      </c>
      <c r="K10119" s="2" t="str">
        <f t="shared" si="474"/>
        <v>E57</v>
      </c>
      <c r="L10119" s="2" t="str">
        <f t="shared" si="475"/>
        <v>000</v>
      </c>
      <c r="M10119" s="2" t="str">
        <f t="shared" si="476"/>
        <v>001</v>
      </c>
    </row>
    <row r="10120" spans="2:13" x14ac:dyDescent="0.25">
      <c r="B10120" s="2" t="s">
        <v>19887</v>
      </c>
      <c r="C10120" s="2" t="s">
        <v>19888</v>
      </c>
      <c r="D10120" s="6" t="str">
        <f>+_xlfn.CONCAT(Table13456[[#This Row],[phase1]],Table13456[[#This Row],[phase2]],Table13456[[#This Row],[phase3]],Table13456[[#This Row],[phase4]])</f>
        <v>1E57000001</v>
      </c>
      <c r="E10120" s="2" t="str">
        <f>+Table13456[[#This Row],[DESCRIPTION]]</f>
        <v>TURF MANAGEMENT (PERFORMANCE)</v>
      </c>
      <c r="F10120" s="2" t="str">
        <f>+LEFT(Table13456[[#This Row],[PAY ITEM]],1)</f>
        <v>E</v>
      </c>
      <c r="G10120" s="2" t="str">
        <f>IF(Table13456[[#This Row],[first]]="0",SUBSTITUTE(TRIM(MID(B10120, 2, 3))," ","0"),SUBSTITUTE(TRIM(MID(B10120, 1, 3))," ","0"))</f>
        <v>E57</v>
      </c>
      <c r="H10120" s="2" t="str">
        <f>IF(Table13456[[#This Row],[first]]="0",SUBSTITUTE(TRIM(MID(B10120, 5, 3))," ","0"),SUBSTITUTE(TRIM(MID(B10120, 4, 3))," ","0"))</f>
        <v>0</v>
      </c>
      <c r="I10120" s="2" t="str">
        <f>IF(Table13456[[#This Row],[first]]="0",SUBSTITUTE(TRIM(MID(B10120, 8, 3))," ","0"),SUBSTITUTE(TRIM(MID(B10120, 7, 3))," ","0"))</f>
        <v>1</v>
      </c>
      <c r="J10120" s="2">
        <v>1</v>
      </c>
      <c r="K10120" s="2" t="str">
        <f t="shared" si="474"/>
        <v>E57</v>
      </c>
      <c r="L10120" s="2" t="str">
        <f t="shared" si="475"/>
        <v>000</v>
      </c>
      <c r="M10120" s="2" t="str">
        <f t="shared" si="476"/>
        <v>001</v>
      </c>
    </row>
    <row r="10121" spans="2:13" x14ac:dyDescent="0.25">
      <c r="B10121" s="2" t="s">
        <v>19889</v>
      </c>
      <c r="C10121" s="2" t="s">
        <v>19890</v>
      </c>
      <c r="D10121" s="6" t="str">
        <f>+_xlfn.CONCAT(Table13456[[#This Row],[phase1]],Table13456[[#This Row],[phase2]],Table13456[[#This Row],[phase3]],Table13456[[#This Row],[phase4]])</f>
        <v>1E57000002</v>
      </c>
      <c r="E10121" s="2" t="str">
        <f>+Table13456[[#This Row],[DESCRIPTION]]</f>
        <v>SEED &amp; MULCH</v>
      </c>
      <c r="F10121" s="2" t="str">
        <f>+LEFT(Table13456[[#This Row],[PAY ITEM]],1)</f>
        <v>E</v>
      </c>
      <c r="G10121" s="2" t="str">
        <f>IF(Table13456[[#This Row],[first]]="0",SUBSTITUTE(TRIM(MID(B10121, 2, 3))," ","0"),SUBSTITUTE(TRIM(MID(B10121, 1, 3))," ","0"))</f>
        <v>E57</v>
      </c>
      <c r="H10121" s="2" t="str">
        <f>IF(Table13456[[#This Row],[first]]="0",SUBSTITUTE(TRIM(MID(B10121, 5, 3))," ","0"),SUBSTITUTE(TRIM(MID(B10121, 4, 3))," ","0"))</f>
        <v>0</v>
      </c>
      <c r="I10121" s="2" t="str">
        <f>IF(Table13456[[#This Row],[first]]="0",SUBSTITUTE(TRIM(MID(B10121, 8, 3))," ","0"),SUBSTITUTE(TRIM(MID(B10121, 7, 3))," ","0"))</f>
        <v>2</v>
      </c>
      <c r="J10121" s="2">
        <v>1</v>
      </c>
      <c r="K10121" s="2" t="str">
        <f t="shared" si="474"/>
        <v>E57</v>
      </c>
      <c r="L10121" s="2" t="str">
        <f t="shared" si="475"/>
        <v>000</v>
      </c>
      <c r="M10121" s="2" t="str">
        <f t="shared" si="476"/>
        <v>002</v>
      </c>
    </row>
    <row r="10122" spans="2:13" x14ac:dyDescent="0.25">
      <c r="B10122" s="2" t="s">
        <v>19891</v>
      </c>
      <c r="C10122" s="2" t="s">
        <v>19892</v>
      </c>
      <c r="D10122" s="6" t="str">
        <f>+_xlfn.CONCAT(Table13456[[#This Row],[phase1]],Table13456[[#This Row],[phase2]],Table13456[[#This Row],[phase3]],Table13456[[#This Row],[phase4]])</f>
        <v>1E57000005</v>
      </c>
      <c r="E10122" s="2" t="str">
        <f>+Table13456[[#This Row],[DESCRIPTION]]</f>
        <v>FERTILIZER</v>
      </c>
      <c r="F10122" s="2" t="str">
        <f>+LEFT(Table13456[[#This Row],[PAY ITEM]],1)</f>
        <v>E</v>
      </c>
      <c r="G10122" s="2" t="str">
        <f>IF(Table13456[[#This Row],[first]]="0",SUBSTITUTE(TRIM(MID(B10122, 2, 3))," ","0"),SUBSTITUTE(TRIM(MID(B10122, 1, 3))," ","0"))</f>
        <v>E57</v>
      </c>
      <c r="H10122" s="2" t="str">
        <f>IF(Table13456[[#This Row],[first]]="0",SUBSTITUTE(TRIM(MID(B10122, 5, 3))," ","0"),SUBSTITUTE(TRIM(MID(B10122, 4, 3))," ","0"))</f>
        <v>0</v>
      </c>
      <c r="I10122" s="2" t="str">
        <f>IF(Table13456[[#This Row],[first]]="0",SUBSTITUTE(TRIM(MID(B10122, 8, 3))," ","0"),SUBSTITUTE(TRIM(MID(B10122, 7, 3))," ","0"))</f>
        <v>5</v>
      </c>
      <c r="J10122" s="2">
        <v>1</v>
      </c>
      <c r="K10122" s="2" t="str">
        <f t="shared" si="474"/>
        <v>E57</v>
      </c>
      <c r="L10122" s="2" t="str">
        <f t="shared" si="475"/>
        <v>000</v>
      </c>
      <c r="M10122" s="2" t="str">
        <f t="shared" si="476"/>
        <v>005</v>
      </c>
    </row>
    <row r="10123" spans="2:13" x14ac:dyDescent="0.25">
      <c r="B10123" s="2" t="s">
        <v>19893</v>
      </c>
      <c r="C10123" s="2" t="s">
        <v>19894</v>
      </c>
      <c r="D10123" s="6" t="str">
        <f>+_xlfn.CONCAT(Table13456[[#This Row],[phase1]],Table13456[[#This Row],[phase2]],Table13456[[#This Row],[phase3]],Table13456[[#This Row],[phase4]])</f>
        <v>1E57000006</v>
      </c>
      <c r="E10123" s="2" t="str">
        <f>+Table13456[[#This Row],[DESCRIPTION]]</f>
        <v>FERTILIZER, SLOW RELEASE FOR TURF</v>
      </c>
      <c r="F10123" s="2" t="str">
        <f>+LEFT(Table13456[[#This Row],[PAY ITEM]],1)</f>
        <v>E</v>
      </c>
      <c r="G10123" s="2" t="str">
        <f>IF(Table13456[[#This Row],[first]]="0",SUBSTITUTE(TRIM(MID(B10123, 2, 3))," ","0"),SUBSTITUTE(TRIM(MID(B10123, 1, 3))," ","0"))</f>
        <v>E57</v>
      </c>
      <c r="H10123" s="2" t="str">
        <f>IF(Table13456[[#This Row],[first]]="0",SUBSTITUTE(TRIM(MID(B10123, 5, 3))," ","0"),SUBSTITUTE(TRIM(MID(B10123, 4, 3))," ","0"))</f>
        <v>0</v>
      </c>
      <c r="I10123" s="2" t="str">
        <f>IF(Table13456[[#This Row],[first]]="0",SUBSTITUTE(TRIM(MID(B10123, 8, 3))," ","0"),SUBSTITUTE(TRIM(MID(B10123, 7, 3))," ","0"))</f>
        <v>6</v>
      </c>
      <c r="J10123" s="2">
        <v>1</v>
      </c>
      <c r="K10123" s="2" t="str">
        <f t="shared" si="474"/>
        <v>E57</v>
      </c>
      <c r="L10123" s="2" t="str">
        <f t="shared" si="475"/>
        <v>000</v>
      </c>
      <c r="M10123" s="2" t="str">
        <f t="shared" si="476"/>
        <v>006</v>
      </c>
    </row>
    <row r="10124" spans="2:13" x14ac:dyDescent="0.25">
      <c r="B10124" s="2" t="s">
        <v>19895</v>
      </c>
      <c r="C10124" s="2" t="s">
        <v>19896</v>
      </c>
      <c r="D10124" s="6" t="str">
        <f>+_xlfn.CONCAT(Table13456[[#This Row],[phase1]],Table13456[[#This Row],[phase2]],Table13456[[#This Row],[phase3]],Table13456[[#This Row],[phase4]])</f>
        <v>1E57000006</v>
      </c>
      <c r="E10124" s="2" t="str">
        <f>+Table13456[[#This Row],[DESCRIPTION]]</f>
        <v>FERTILIZER, SLOW RELEASE FOR TREES</v>
      </c>
      <c r="F10124" s="2" t="str">
        <f>+LEFT(Table13456[[#This Row],[PAY ITEM]],1)</f>
        <v>E</v>
      </c>
      <c r="G10124" s="2" t="str">
        <f>IF(Table13456[[#This Row],[first]]="0",SUBSTITUTE(TRIM(MID(B10124, 2, 3))," ","0"),SUBSTITUTE(TRIM(MID(B10124, 1, 3))," ","0"))</f>
        <v>E57</v>
      </c>
      <c r="H10124" s="2" t="str">
        <f>IF(Table13456[[#This Row],[first]]="0",SUBSTITUTE(TRIM(MID(B10124, 5, 3))," ","0"),SUBSTITUTE(TRIM(MID(B10124, 4, 3))," ","0"))</f>
        <v>0</v>
      </c>
      <c r="I10124" s="2" t="str">
        <f>IF(Table13456[[#This Row],[first]]="0",SUBSTITUTE(TRIM(MID(B10124, 8, 3))," ","0"),SUBSTITUTE(TRIM(MID(B10124, 7, 3))," ","0"))</f>
        <v>6</v>
      </c>
      <c r="J10124" s="2">
        <v>1</v>
      </c>
      <c r="K10124" s="2" t="str">
        <f t="shared" si="474"/>
        <v>E57</v>
      </c>
      <c r="L10124" s="2" t="str">
        <f t="shared" si="475"/>
        <v>000</v>
      </c>
      <c r="M10124" s="2" t="str">
        <f t="shared" si="476"/>
        <v>006</v>
      </c>
    </row>
    <row r="10125" spans="2:13" x14ac:dyDescent="0.25">
      <c r="B10125" s="2" t="s">
        <v>19897</v>
      </c>
      <c r="C10125" s="2" t="s">
        <v>19898</v>
      </c>
      <c r="D10125" s="6" t="str">
        <f>+_xlfn.CONCAT(Table13456[[#This Row],[phase1]],Table13456[[#This Row],[phase2]],Table13456[[#This Row],[phase3]],Table13456[[#This Row],[phase4]])</f>
        <v>1E57000006</v>
      </c>
      <c r="E10125" s="2" t="str">
        <f>+Table13456[[#This Row],[DESCRIPTION]]</f>
        <v>FERTILIZER, SLOW RELEASE FOR PALMS</v>
      </c>
      <c r="F10125" s="2" t="str">
        <f>+LEFT(Table13456[[#This Row],[PAY ITEM]],1)</f>
        <v>E</v>
      </c>
      <c r="G10125" s="2" t="str">
        <f>IF(Table13456[[#This Row],[first]]="0",SUBSTITUTE(TRIM(MID(B10125, 2, 3))," ","0"),SUBSTITUTE(TRIM(MID(B10125, 1, 3))," ","0"))</f>
        <v>E57</v>
      </c>
      <c r="H10125" s="2" t="str">
        <f>IF(Table13456[[#This Row],[first]]="0",SUBSTITUTE(TRIM(MID(B10125, 5, 3))," ","0"),SUBSTITUTE(TRIM(MID(B10125, 4, 3))," ","0"))</f>
        <v>0</v>
      </c>
      <c r="I10125" s="2" t="str">
        <f>IF(Table13456[[#This Row],[first]]="0",SUBSTITUTE(TRIM(MID(B10125, 8, 3))," ","0"),SUBSTITUTE(TRIM(MID(B10125, 7, 3))," ","0"))</f>
        <v>6</v>
      </c>
      <c r="J10125" s="2">
        <v>1</v>
      </c>
      <c r="K10125" s="2" t="str">
        <f t="shared" si="474"/>
        <v>E57</v>
      </c>
      <c r="L10125" s="2" t="str">
        <f t="shared" si="475"/>
        <v>000</v>
      </c>
      <c r="M10125" s="2" t="str">
        <f t="shared" si="476"/>
        <v>006</v>
      </c>
    </row>
    <row r="10126" spans="2:13" x14ac:dyDescent="0.25">
      <c r="B10126" s="2" t="s">
        <v>19899</v>
      </c>
      <c r="C10126" s="2" t="s">
        <v>19900</v>
      </c>
      <c r="D10126" s="6" t="str">
        <f>+_xlfn.CONCAT(Table13456[[#This Row],[phase1]],Table13456[[#This Row],[phase2]],Table13456[[#This Row],[phase3]],Table13456[[#This Row],[phase4]])</f>
        <v>1E57000006</v>
      </c>
      <c r="E10126" s="2" t="str">
        <f>+Table13456[[#This Row],[DESCRIPTION]]</f>
        <v>FERTILIZER, SLOW RELEASE FOR SHRUBS, ORNAMENTAL GRASS, AND GROUND COVER</v>
      </c>
      <c r="F10126" s="2" t="str">
        <f>+LEFT(Table13456[[#This Row],[PAY ITEM]],1)</f>
        <v>E</v>
      </c>
      <c r="G10126" s="2" t="str">
        <f>IF(Table13456[[#This Row],[first]]="0",SUBSTITUTE(TRIM(MID(B10126, 2, 3))," ","0"),SUBSTITUTE(TRIM(MID(B10126, 1, 3))," ","0"))</f>
        <v>E57</v>
      </c>
      <c r="H10126" s="2" t="str">
        <f>IF(Table13456[[#This Row],[first]]="0",SUBSTITUTE(TRIM(MID(B10126, 5, 3))," ","0"),SUBSTITUTE(TRIM(MID(B10126, 4, 3))," ","0"))</f>
        <v>0</v>
      </c>
      <c r="I10126" s="2" t="str">
        <f>IF(Table13456[[#This Row],[first]]="0",SUBSTITUTE(TRIM(MID(B10126, 8, 3))," ","0"),SUBSTITUTE(TRIM(MID(B10126, 7, 3))," ","0"))</f>
        <v>6</v>
      </c>
      <c r="J10126" s="2">
        <v>1</v>
      </c>
      <c r="K10126" s="2" t="str">
        <f t="shared" si="474"/>
        <v>E57</v>
      </c>
      <c r="L10126" s="2" t="str">
        <f t="shared" si="475"/>
        <v>000</v>
      </c>
      <c r="M10126" s="2" t="str">
        <f t="shared" si="476"/>
        <v>006</v>
      </c>
    </row>
    <row r="10127" spans="2:13" x14ac:dyDescent="0.25">
      <c r="B10127" s="2" t="s">
        <v>19901</v>
      </c>
      <c r="C10127" s="2" t="s">
        <v>19902</v>
      </c>
      <c r="D10127" s="6" t="str">
        <f>+_xlfn.CONCAT(Table13456[[#This Row],[phase1]],Table13456[[#This Row],[phase2]],Table13456[[#This Row],[phase3]],Table13456[[#This Row],[phase4]])</f>
        <v>1E57000009</v>
      </c>
      <c r="E10127" s="2" t="str">
        <f>+Table13456[[#This Row],[DESCRIPTION]]</f>
        <v>WATER FOR GRASS &amp; PLANTS</v>
      </c>
      <c r="F10127" s="2" t="str">
        <f>+LEFT(Table13456[[#This Row],[PAY ITEM]],1)</f>
        <v>E</v>
      </c>
      <c r="G10127" s="2" t="str">
        <f>IF(Table13456[[#This Row],[first]]="0",SUBSTITUTE(TRIM(MID(B10127, 2, 3))," ","0"),SUBSTITUTE(TRIM(MID(B10127, 1, 3))," ","0"))</f>
        <v>E57</v>
      </c>
      <c r="H10127" s="2" t="str">
        <f>IF(Table13456[[#This Row],[first]]="0",SUBSTITUTE(TRIM(MID(B10127, 5, 3))," ","0"),SUBSTITUTE(TRIM(MID(B10127, 4, 3))," ","0"))</f>
        <v>0</v>
      </c>
      <c r="I10127" s="2" t="str">
        <f>IF(Table13456[[#This Row],[first]]="0",SUBSTITUTE(TRIM(MID(B10127, 8, 3))," ","0"),SUBSTITUTE(TRIM(MID(B10127, 7, 3))," ","0"))</f>
        <v>9</v>
      </c>
      <c r="J10127" s="2">
        <v>1</v>
      </c>
      <c r="K10127" s="2" t="str">
        <f t="shared" si="474"/>
        <v>E57</v>
      </c>
      <c r="L10127" s="2" t="str">
        <f t="shared" si="475"/>
        <v>000</v>
      </c>
      <c r="M10127" s="2" t="str">
        <f t="shared" si="476"/>
        <v>009</v>
      </c>
    </row>
    <row r="10128" spans="2:13" x14ac:dyDescent="0.25">
      <c r="B10128" s="2" t="s">
        <v>19903</v>
      </c>
      <c r="C10128" s="2" t="s">
        <v>19904</v>
      </c>
      <c r="D10128" s="6" t="str">
        <f>+_xlfn.CONCAT(Table13456[[#This Row],[phase1]],Table13456[[#This Row],[phase2]],Table13456[[#This Row],[phase3]],Table13456[[#This Row],[phase4]])</f>
        <v>1E57003001</v>
      </c>
      <c r="E10128" s="2" t="str">
        <f>+Table13456[[#This Row],[DESCRIPTION]]</f>
        <v>HYDRO-SEEDING - APPLICATION OF SLURRY INCLUDING WOOD FIBER, SEED, FERTILIZER, TACKIFIER &amp; DYE</v>
      </c>
      <c r="F10128" s="2" t="str">
        <f>+LEFT(Table13456[[#This Row],[PAY ITEM]],1)</f>
        <v>E</v>
      </c>
      <c r="G10128" s="2" t="str">
        <f>IF(Table13456[[#This Row],[first]]="0",SUBSTITUTE(TRIM(MID(B10128, 2, 3))," ","0"),SUBSTITUTE(TRIM(MID(B10128, 1, 3))," ","0"))</f>
        <v>E57</v>
      </c>
      <c r="H10128" s="2" t="str">
        <f>IF(Table13456[[#This Row],[first]]="0",SUBSTITUTE(TRIM(MID(B10128, 5, 3))," ","0"),SUBSTITUTE(TRIM(MID(B10128, 4, 3))," ","0"))</f>
        <v>3</v>
      </c>
      <c r="I10128" s="2" t="str">
        <f>IF(Table13456[[#This Row],[first]]="0",SUBSTITUTE(TRIM(MID(B10128, 8, 3))," ","0"),SUBSTITUTE(TRIM(MID(B10128, 7, 3))," ","0"))</f>
        <v>1</v>
      </c>
      <c r="J10128" s="2">
        <v>1</v>
      </c>
      <c r="K10128" s="2" t="str">
        <f t="shared" si="474"/>
        <v>E57</v>
      </c>
      <c r="L10128" s="2" t="str">
        <f t="shared" si="475"/>
        <v>003</v>
      </c>
      <c r="M10128" s="2" t="str">
        <f t="shared" si="476"/>
        <v>001</v>
      </c>
    </row>
    <row r="10129" spans="2:13" x14ac:dyDescent="0.25">
      <c r="B10129" s="2" t="s">
        <v>19905</v>
      </c>
      <c r="C10129" s="2" t="s">
        <v>19906</v>
      </c>
      <c r="D10129" s="6" t="str">
        <f>+_xlfn.CONCAT(Table13456[[#This Row],[phase1]],Table13456[[#This Row],[phase2]],Table13456[[#This Row],[phase3]],Table13456[[#This Row],[phase4]])</f>
        <v>1E57005001</v>
      </c>
      <c r="E10129" s="2" t="str">
        <f>+Table13456[[#This Row],[DESCRIPTION]]</f>
        <v>SODDING</v>
      </c>
      <c r="F10129" s="2" t="str">
        <f>+LEFT(Table13456[[#This Row],[PAY ITEM]],1)</f>
        <v>E</v>
      </c>
      <c r="G10129" s="2" t="str">
        <f>IF(Table13456[[#This Row],[first]]="0",SUBSTITUTE(TRIM(MID(B10129, 2, 3))," ","0"),SUBSTITUTE(TRIM(MID(B10129, 1, 3))," ","0"))</f>
        <v>E57</v>
      </c>
      <c r="H10129" s="2" t="str">
        <f>IF(Table13456[[#This Row],[first]]="0",SUBSTITUTE(TRIM(MID(B10129, 5, 3))," ","0"),SUBSTITUTE(TRIM(MID(B10129, 4, 3))," ","0"))</f>
        <v>5</v>
      </c>
      <c r="I10129" s="2" t="str">
        <f>IF(Table13456[[#This Row],[first]]="0",SUBSTITUTE(TRIM(MID(B10129, 8, 3))," ","0"),SUBSTITUTE(TRIM(MID(B10129, 7, 3))," ","0"))</f>
        <v>1</v>
      </c>
      <c r="J10129" s="2">
        <v>1</v>
      </c>
      <c r="K10129" s="2" t="str">
        <f t="shared" si="474"/>
        <v>E57</v>
      </c>
      <c r="L10129" s="2" t="str">
        <f t="shared" si="475"/>
        <v>005</v>
      </c>
      <c r="M10129" s="2" t="str">
        <f t="shared" si="476"/>
        <v>001</v>
      </c>
    </row>
    <row r="10130" spans="2:13" x14ac:dyDescent="0.25">
      <c r="B10130" s="2" t="s">
        <v>19907</v>
      </c>
      <c r="C10130" s="2" t="s">
        <v>19908</v>
      </c>
      <c r="D10130" s="6" t="str">
        <f>+_xlfn.CONCAT(Table13456[[#This Row],[phase1]],Table13456[[#This Row],[phase2]],Table13456[[#This Row],[phase3]],Table13456[[#This Row],[phase4]])</f>
        <v>1E57005001</v>
      </c>
      <c r="E10130" s="2" t="str">
        <f>+Table13456[[#This Row],[DESCRIPTION]]</f>
        <v>SODDING, CENTIPEDE</v>
      </c>
      <c r="F10130" s="2" t="str">
        <f>+LEFT(Table13456[[#This Row],[PAY ITEM]],1)</f>
        <v>E</v>
      </c>
      <c r="G10130" s="2" t="str">
        <f>IF(Table13456[[#This Row],[first]]="0",SUBSTITUTE(TRIM(MID(B10130, 2, 3))," ","0"),SUBSTITUTE(TRIM(MID(B10130, 1, 3))," ","0"))</f>
        <v>E57</v>
      </c>
      <c r="H10130" s="2" t="str">
        <f>IF(Table13456[[#This Row],[first]]="0",SUBSTITUTE(TRIM(MID(B10130, 5, 3))," ","0"),SUBSTITUTE(TRIM(MID(B10130, 4, 3))," ","0"))</f>
        <v>5</v>
      </c>
      <c r="I10130" s="2" t="str">
        <f>IF(Table13456[[#This Row],[first]]="0",SUBSTITUTE(TRIM(MID(B10130, 8, 3))," ","0"),SUBSTITUTE(TRIM(MID(B10130, 7, 3))," ","0"))</f>
        <v>1</v>
      </c>
      <c r="J10130" s="2">
        <v>1</v>
      </c>
      <c r="K10130" s="2" t="str">
        <f t="shared" si="474"/>
        <v>E57</v>
      </c>
      <c r="L10130" s="2" t="str">
        <f t="shared" si="475"/>
        <v>005</v>
      </c>
      <c r="M10130" s="2" t="str">
        <f t="shared" si="476"/>
        <v>001</v>
      </c>
    </row>
    <row r="10131" spans="2:13" x14ac:dyDescent="0.25">
      <c r="B10131" s="2" t="s">
        <v>19909</v>
      </c>
      <c r="C10131" s="2" t="s">
        <v>19910</v>
      </c>
      <c r="D10131" s="6" t="str">
        <f>+_xlfn.CONCAT(Table13456[[#This Row],[phase1]],Table13456[[#This Row],[phase2]],Table13456[[#This Row],[phase3]],Table13456[[#This Row],[phase4]])</f>
        <v>1E57005001</v>
      </c>
      <c r="E10131" s="2" t="str">
        <f>+Table13456[[#This Row],[DESCRIPTION]]</f>
        <v>SODDING, ST AUGUSTINE</v>
      </c>
      <c r="F10131" s="2" t="str">
        <f>+LEFT(Table13456[[#This Row],[PAY ITEM]],1)</f>
        <v>E</v>
      </c>
      <c r="G10131" s="2" t="str">
        <f>IF(Table13456[[#This Row],[first]]="0",SUBSTITUTE(TRIM(MID(B10131, 2, 3))," ","0"),SUBSTITUTE(TRIM(MID(B10131, 1, 3))," ","0"))</f>
        <v>E57</v>
      </c>
      <c r="H10131" s="2" t="str">
        <f>IF(Table13456[[#This Row],[first]]="0",SUBSTITUTE(TRIM(MID(B10131, 5, 3))," ","0"),SUBSTITUTE(TRIM(MID(B10131, 4, 3))," ","0"))</f>
        <v>5</v>
      </c>
      <c r="I10131" s="2" t="str">
        <f>IF(Table13456[[#This Row],[first]]="0",SUBSTITUTE(TRIM(MID(B10131, 8, 3))," ","0"),SUBSTITUTE(TRIM(MID(B10131, 7, 3))," ","0"))</f>
        <v>1</v>
      </c>
      <c r="J10131" s="2">
        <v>1</v>
      </c>
      <c r="K10131" s="2" t="str">
        <f t="shared" si="474"/>
        <v>E57</v>
      </c>
      <c r="L10131" s="2" t="str">
        <f t="shared" si="475"/>
        <v>005</v>
      </c>
      <c r="M10131" s="2" t="str">
        <f t="shared" si="476"/>
        <v>001</v>
      </c>
    </row>
    <row r="10132" spans="2:13" x14ac:dyDescent="0.25">
      <c r="B10132" s="2" t="s">
        <v>19911</v>
      </c>
      <c r="C10132" s="2" t="s">
        <v>19912</v>
      </c>
      <c r="D10132" s="6" t="str">
        <f>+_xlfn.CONCAT(Table13456[[#This Row],[phase1]],Table13456[[#This Row],[phase2]],Table13456[[#This Row],[phase3]],Table13456[[#This Row],[phase4]])</f>
        <v>1E57005001</v>
      </c>
      <c r="E10132" s="2" t="str">
        <f>+Table13456[[#This Row],[DESCRIPTION]]</f>
        <v>SODDING, BERMUDA</v>
      </c>
      <c r="F10132" s="2" t="str">
        <f>+LEFT(Table13456[[#This Row],[PAY ITEM]],1)</f>
        <v>E</v>
      </c>
      <c r="G10132" s="2" t="str">
        <f>IF(Table13456[[#This Row],[first]]="0",SUBSTITUTE(TRIM(MID(B10132, 2, 3))," ","0"),SUBSTITUTE(TRIM(MID(B10132, 1, 3))," ","0"))</f>
        <v>E57</v>
      </c>
      <c r="H10132" s="2" t="str">
        <f>IF(Table13456[[#This Row],[first]]="0",SUBSTITUTE(TRIM(MID(B10132, 5, 3))," ","0"),SUBSTITUTE(TRIM(MID(B10132, 4, 3))," ","0"))</f>
        <v>5</v>
      </c>
      <c r="I10132" s="2" t="str">
        <f>IF(Table13456[[#This Row],[first]]="0",SUBSTITUTE(TRIM(MID(B10132, 8, 3))," ","0"),SUBSTITUTE(TRIM(MID(B10132, 7, 3))," ","0"))</f>
        <v>1</v>
      </c>
      <c r="J10132" s="2">
        <v>1</v>
      </c>
      <c r="K10132" s="2" t="str">
        <f t="shared" si="474"/>
        <v>E57</v>
      </c>
      <c r="L10132" s="2" t="str">
        <f t="shared" si="475"/>
        <v>005</v>
      </c>
      <c r="M10132" s="2" t="str">
        <f t="shared" si="476"/>
        <v>001</v>
      </c>
    </row>
    <row r="10133" spans="2:13" x14ac:dyDescent="0.25">
      <c r="B10133" s="2" t="s">
        <v>19913</v>
      </c>
      <c r="C10133" s="2" t="s">
        <v>19914</v>
      </c>
      <c r="D10133" s="6" t="str">
        <f>+_xlfn.CONCAT(Table13456[[#This Row],[phase1]],Table13456[[#This Row],[phase2]],Table13456[[#This Row],[phase3]],Table13456[[#This Row],[phase4]])</f>
        <v>1E57005001</v>
      </c>
      <c r="E10133" s="2" t="str">
        <f>+Table13456[[#This Row],[DESCRIPTION]]</f>
        <v>SODDING, ZOYSIA</v>
      </c>
      <c r="F10133" s="2" t="str">
        <f>+LEFT(Table13456[[#This Row],[PAY ITEM]],1)</f>
        <v>E</v>
      </c>
      <c r="G10133" s="2" t="str">
        <f>IF(Table13456[[#This Row],[first]]="0",SUBSTITUTE(TRIM(MID(B10133, 2, 3))," ","0"),SUBSTITUTE(TRIM(MID(B10133, 1, 3))," ","0"))</f>
        <v>E57</v>
      </c>
      <c r="H10133" s="2" t="str">
        <f>IF(Table13456[[#This Row],[first]]="0",SUBSTITUTE(TRIM(MID(B10133, 5, 3))," ","0"),SUBSTITUTE(TRIM(MID(B10133, 4, 3))," ","0"))</f>
        <v>5</v>
      </c>
      <c r="I10133" s="2" t="str">
        <f>IF(Table13456[[#This Row],[first]]="0",SUBSTITUTE(TRIM(MID(B10133, 8, 3))," ","0"),SUBSTITUTE(TRIM(MID(B10133, 7, 3))," ","0"))</f>
        <v>1</v>
      </c>
      <c r="J10133" s="2">
        <v>1</v>
      </c>
      <c r="K10133" s="2" t="str">
        <f t="shared" si="474"/>
        <v>E57</v>
      </c>
      <c r="L10133" s="2" t="str">
        <f t="shared" si="475"/>
        <v>005</v>
      </c>
      <c r="M10133" s="2" t="str">
        <f t="shared" si="476"/>
        <v>001</v>
      </c>
    </row>
    <row r="10134" spans="2:13" x14ac:dyDescent="0.25">
      <c r="B10134" s="2" t="s">
        <v>19915</v>
      </c>
      <c r="C10134" s="2" t="s">
        <v>19916</v>
      </c>
      <c r="D10134" s="6" t="str">
        <f>+_xlfn.CONCAT(Table13456[[#This Row],[phase1]],Table13456[[#This Row],[phase2]],Table13456[[#This Row],[phase3]],Table13456[[#This Row],[phase4]])</f>
        <v>1E57005001</v>
      </c>
      <c r="E10134" s="2" t="str">
        <f>+Table13456[[#This Row],[DESCRIPTION]]</f>
        <v>SODDING, BAHIA</v>
      </c>
      <c r="F10134" s="2" t="str">
        <f>+LEFT(Table13456[[#This Row],[PAY ITEM]],1)</f>
        <v>E</v>
      </c>
      <c r="G10134" s="2" t="str">
        <f>IF(Table13456[[#This Row],[first]]="0",SUBSTITUTE(TRIM(MID(B10134, 2, 3))," ","0"),SUBSTITUTE(TRIM(MID(B10134, 1, 3))," ","0"))</f>
        <v>E57</v>
      </c>
      <c r="H10134" s="2" t="str">
        <f>IF(Table13456[[#This Row],[first]]="0",SUBSTITUTE(TRIM(MID(B10134, 5, 3))," ","0"),SUBSTITUTE(TRIM(MID(B10134, 4, 3))," ","0"))</f>
        <v>5</v>
      </c>
      <c r="I10134" s="2" t="str">
        <f>IF(Table13456[[#This Row],[first]]="0",SUBSTITUTE(TRIM(MID(B10134, 8, 3))," ","0"),SUBSTITUTE(TRIM(MID(B10134, 7, 3))," ","0"))</f>
        <v>1</v>
      </c>
      <c r="J10134" s="2">
        <v>1</v>
      </c>
      <c r="K10134" s="2" t="str">
        <f t="shared" si="474"/>
        <v>E57</v>
      </c>
      <c r="L10134" s="2" t="str">
        <f t="shared" si="475"/>
        <v>005</v>
      </c>
      <c r="M10134" s="2" t="str">
        <f t="shared" si="476"/>
        <v>001</v>
      </c>
    </row>
    <row r="10135" spans="2:13" x14ac:dyDescent="0.25">
      <c r="B10135" s="2" t="s">
        <v>19917</v>
      </c>
      <c r="C10135" s="2" t="s">
        <v>19918</v>
      </c>
      <c r="D10135" s="6" t="str">
        <f>+_xlfn.CONCAT(Table13456[[#This Row],[phase1]],Table13456[[#This Row],[phase2]],Table13456[[#This Row],[phase3]],Table13456[[#This Row],[phase4]])</f>
        <v>1E57005002</v>
      </c>
      <c r="E10135" s="2" t="str">
        <f>+Table13456[[#This Row],[DESCRIPTION]]</f>
        <v>SOIL LAYER MATERIAL- IMPORTED MATERIAL</v>
      </c>
      <c r="F10135" s="2" t="str">
        <f>+LEFT(Table13456[[#This Row],[PAY ITEM]],1)</f>
        <v>E</v>
      </c>
      <c r="G10135" s="2" t="str">
        <f>IF(Table13456[[#This Row],[first]]="0",SUBSTITUTE(TRIM(MID(B10135, 2, 3))," ","0"),SUBSTITUTE(TRIM(MID(B10135, 1, 3))," ","0"))</f>
        <v>E57</v>
      </c>
      <c r="H10135" s="2" t="str">
        <f>IF(Table13456[[#This Row],[first]]="0",SUBSTITUTE(TRIM(MID(B10135, 5, 3))," ","0"),SUBSTITUTE(TRIM(MID(B10135, 4, 3))," ","0"))</f>
        <v>5</v>
      </c>
      <c r="I10135" s="2" t="str">
        <f>IF(Table13456[[#This Row],[first]]="0",SUBSTITUTE(TRIM(MID(B10135, 8, 3))," ","0"),SUBSTITUTE(TRIM(MID(B10135, 7, 3))," ","0"))</f>
        <v>2</v>
      </c>
      <c r="J10135" s="2">
        <v>1</v>
      </c>
      <c r="K10135" s="2" t="str">
        <f t="shared" si="474"/>
        <v>E57</v>
      </c>
      <c r="L10135" s="2" t="str">
        <f t="shared" si="475"/>
        <v>005</v>
      </c>
      <c r="M10135" s="2" t="str">
        <f t="shared" si="476"/>
        <v>002</v>
      </c>
    </row>
    <row r="10136" spans="2:13" x14ac:dyDescent="0.25">
      <c r="B10136" s="2" t="s">
        <v>19919</v>
      </c>
      <c r="C10136" s="2" t="s">
        <v>19920</v>
      </c>
      <c r="D10136" s="6" t="str">
        <f>+_xlfn.CONCAT(Table13456[[#This Row],[phase1]],Table13456[[#This Row],[phase2]],Table13456[[#This Row],[phase3]],Table13456[[#This Row],[phase4]])</f>
        <v>1E57707000</v>
      </c>
      <c r="E10136" s="2" t="str">
        <f>+Table13456[[#This Row],[DESCRIPTION]]</f>
        <v>SHOULDER REWORK</v>
      </c>
      <c r="F10136" s="2" t="str">
        <f>+LEFT(Table13456[[#This Row],[PAY ITEM]],1)</f>
        <v>E</v>
      </c>
      <c r="G10136" s="2" t="str">
        <f>IF(Table13456[[#This Row],[first]]="0",SUBSTITUTE(TRIM(MID(B10136, 2, 3))," ","0"),SUBSTITUTE(TRIM(MID(B10136, 1, 3))," ","0"))</f>
        <v>E57</v>
      </c>
      <c r="H10136" s="2" t="str">
        <f>IF(Table13456[[#This Row],[first]]="0",SUBSTITUTE(TRIM(MID(B10136, 5, 3))," ","0"),SUBSTITUTE(TRIM(MID(B10136, 4, 3))," ","0"))</f>
        <v>707</v>
      </c>
      <c r="I10136" s="2" t="str">
        <f>IF(Table13456[[#This Row],[first]]="0",SUBSTITUTE(TRIM(MID(B10136, 8, 3))," ","0"),SUBSTITUTE(TRIM(MID(B10136, 7, 3))," ","0"))</f>
        <v>0</v>
      </c>
      <c r="J10136" s="2">
        <v>1</v>
      </c>
      <c r="K10136" s="2" t="str">
        <f t="shared" si="474"/>
        <v>E57</v>
      </c>
      <c r="L10136" s="2" t="str">
        <f t="shared" si="475"/>
        <v>707</v>
      </c>
      <c r="M10136" s="2" t="str">
        <f t="shared" si="476"/>
        <v>000</v>
      </c>
    </row>
    <row r="10137" spans="2:13" x14ac:dyDescent="0.25">
      <c r="B10137" s="2" t="s">
        <v>19921</v>
      </c>
      <c r="C10137" s="2" t="s">
        <v>19922</v>
      </c>
      <c r="D10137" s="6" t="str">
        <f>+_xlfn.CONCAT(Table13456[[#This Row],[phase1]],Table13456[[#This Row],[phase2]],Table13456[[#This Row],[phase3]],Table13456[[#This Row],[phase4]])</f>
        <v>1E57707000</v>
      </c>
      <c r="E10137" s="2" t="str">
        <f>+Table13456[[#This Row],[DESCRIPTION]]</f>
        <v>REWORKING SHOULDERS (SPOT REPAIRS)</v>
      </c>
      <c r="F10137" s="2" t="str">
        <f>+LEFT(Table13456[[#This Row],[PAY ITEM]],1)</f>
        <v>E</v>
      </c>
      <c r="G10137" s="2" t="str">
        <f>IF(Table13456[[#This Row],[first]]="0",SUBSTITUTE(TRIM(MID(B10137, 2, 3))," ","0"),SUBSTITUTE(TRIM(MID(B10137, 1, 3))," ","0"))</f>
        <v>E57</v>
      </c>
      <c r="H10137" s="2" t="str">
        <f>IF(Table13456[[#This Row],[first]]="0",SUBSTITUTE(TRIM(MID(B10137, 5, 3))," ","0"),SUBSTITUTE(TRIM(MID(B10137, 4, 3))," ","0"))</f>
        <v>707</v>
      </c>
      <c r="I10137" s="2" t="str">
        <f>IF(Table13456[[#This Row],[first]]="0",SUBSTITUTE(TRIM(MID(B10137, 8, 3))," ","0"),SUBSTITUTE(TRIM(MID(B10137, 7, 3))," ","0"))</f>
        <v>0</v>
      </c>
      <c r="J10137" s="2">
        <v>1</v>
      </c>
      <c r="K10137" s="2" t="str">
        <f t="shared" si="474"/>
        <v>E57</v>
      </c>
      <c r="L10137" s="2" t="str">
        <f t="shared" si="475"/>
        <v>707</v>
      </c>
      <c r="M10137" s="2" t="str">
        <f t="shared" si="476"/>
        <v>000</v>
      </c>
    </row>
    <row r="10138" spans="2:13" x14ac:dyDescent="0.25">
      <c r="B10138" s="2" t="s">
        <v>19923</v>
      </c>
      <c r="C10138" s="2" t="s">
        <v>19924</v>
      </c>
      <c r="D10138" s="6" t="str">
        <f>+_xlfn.CONCAT(Table13456[[#This Row],[phase1]],Table13456[[#This Row],[phase2]],Table13456[[#This Row],[phase3]],Table13456[[#This Row],[phase4]])</f>
        <v>1E57707000</v>
      </c>
      <c r="E10138" s="2" t="str">
        <f>+Table13456[[#This Row],[DESCRIPTION]]</f>
        <v>REWORKING UTILITY STRIPS</v>
      </c>
      <c r="F10138" s="2" t="str">
        <f>+LEFT(Table13456[[#This Row],[PAY ITEM]],1)</f>
        <v>E</v>
      </c>
      <c r="G10138" s="2" t="str">
        <f>IF(Table13456[[#This Row],[first]]="0",SUBSTITUTE(TRIM(MID(B10138, 2, 3))," ","0"),SUBSTITUTE(TRIM(MID(B10138, 1, 3))," ","0"))</f>
        <v>E57</v>
      </c>
      <c r="H10138" s="2" t="str">
        <f>IF(Table13456[[#This Row],[first]]="0",SUBSTITUTE(TRIM(MID(B10138, 5, 3))," ","0"),SUBSTITUTE(TRIM(MID(B10138, 4, 3))," ","0"))</f>
        <v>707</v>
      </c>
      <c r="I10138" s="2" t="str">
        <f>IF(Table13456[[#This Row],[first]]="0",SUBSTITUTE(TRIM(MID(B10138, 8, 3))," ","0"),SUBSTITUTE(TRIM(MID(B10138, 7, 3))," ","0"))</f>
        <v>0</v>
      </c>
      <c r="J10138" s="2">
        <v>1</v>
      </c>
      <c r="K10138" s="2" t="str">
        <f t="shared" si="474"/>
        <v>E57</v>
      </c>
      <c r="L10138" s="2" t="str">
        <f t="shared" si="475"/>
        <v>707</v>
      </c>
      <c r="M10138" s="2" t="str">
        <f t="shared" si="476"/>
        <v>000</v>
      </c>
    </row>
    <row r="10139" spans="2:13" x14ac:dyDescent="0.25">
      <c r="B10139" s="2" t="s">
        <v>19925</v>
      </c>
      <c r="C10139" s="2" t="s">
        <v>19926</v>
      </c>
      <c r="D10139" s="6" t="str">
        <f>+_xlfn.CONCAT(Table13456[[#This Row],[phase1]],Table13456[[#This Row],[phase2]],Table13456[[#This Row],[phase3]],Table13456[[#This Row],[phase4]])</f>
        <v>1E57707000</v>
      </c>
      <c r="E10139" s="2" t="str">
        <f>+Table13456[[#This Row],[DESCRIPTION]]</f>
        <v>REWORKING RETENTION POND SLOPES</v>
      </c>
      <c r="F10139" s="2" t="str">
        <f>+LEFT(Table13456[[#This Row],[PAY ITEM]],1)</f>
        <v>E</v>
      </c>
      <c r="G10139" s="2" t="str">
        <f>IF(Table13456[[#This Row],[first]]="0",SUBSTITUTE(TRIM(MID(B10139, 2, 3))," ","0"),SUBSTITUTE(TRIM(MID(B10139, 1, 3))," ","0"))</f>
        <v>E57</v>
      </c>
      <c r="H10139" s="2" t="str">
        <f>IF(Table13456[[#This Row],[first]]="0",SUBSTITUTE(TRIM(MID(B10139, 5, 3))," ","0"),SUBSTITUTE(TRIM(MID(B10139, 4, 3))," ","0"))</f>
        <v>707</v>
      </c>
      <c r="I10139" s="2" t="str">
        <f>IF(Table13456[[#This Row],[first]]="0",SUBSTITUTE(TRIM(MID(B10139, 8, 3))," ","0"),SUBSTITUTE(TRIM(MID(B10139, 7, 3))," ","0"))</f>
        <v>0</v>
      </c>
      <c r="J10139" s="2">
        <v>1</v>
      </c>
      <c r="K10139" s="2" t="str">
        <f t="shared" si="474"/>
        <v>E57</v>
      </c>
      <c r="L10139" s="2" t="str">
        <f t="shared" si="475"/>
        <v>707</v>
      </c>
      <c r="M10139" s="2" t="str">
        <f t="shared" si="476"/>
        <v>000</v>
      </c>
    </row>
    <row r="10140" spans="2:13" x14ac:dyDescent="0.25">
      <c r="B10140" s="2" t="s">
        <v>19927</v>
      </c>
      <c r="C10140" s="2" t="s">
        <v>19928</v>
      </c>
      <c r="D10140" s="6" t="str">
        <f>+_xlfn.CONCAT(Table13456[[#This Row],[phase1]],Table13456[[#This Row],[phase2]],Table13456[[#This Row],[phase3]],Table13456[[#This Row],[phase4]])</f>
        <v>1E57707001</v>
      </c>
      <c r="E10140" s="2" t="str">
        <f>+Table13456[[#This Row],[DESCRIPTION]]</f>
        <v>BLADING PAVED SHOULDER, UP TO 24" BEYOND PAVEMENT</v>
      </c>
      <c r="F10140" s="2" t="str">
        <f>+LEFT(Table13456[[#This Row],[PAY ITEM]],1)</f>
        <v>E</v>
      </c>
      <c r="G10140" s="2" t="str">
        <f>IF(Table13456[[#This Row],[first]]="0",SUBSTITUTE(TRIM(MID(B10140, 2, 3))," ","0"),SUBSTITUTE(TRIM(MID(B10140, 1, 3))," ","0"))</f>
        <v>E57</v>
      </c>
      <c r="H10140" s="2" t="str">
        <f>IF(Table13456[[#This Row],[first]]="0",SUBSTITUTE(TRIM(MID(B10140, 5, 3))," ","0"),SUBSTITUTE(TRIM(MID(B10140, 4, 3))," ","0"))</f>
        <v>707</v>
      </c>
      <c r="I10140" s="2" t="str">
        <f>IF(Table13456[[#This Row],[first]]="0",SUBSTITUTE(TRIM(MID(B10140, 8, 3))," ","0"),SUBSTITUTE(TRIM(MID(B10140, 7, 3))," ","0"))</f>
        <v>1</v>
      </c>
      <c r="J10140" s="2">
        <v>1</v>
      </c>
      <c r="K10140" s="2" t="str">
        <f t="shared" si="474"/>
        <v>E57</v>
      </c>
      <c r="L10140" s="2" t="str">
        <f t="shared" si="475"/>
        <v>707</v>
      </c>
      <c r="M10140" s="2" t="str">
        <f t="shared" si="476"/>
        <v>001</v>
      </c>
    </row>
    <row r="10141" spans="2:13" x14ac:dyDescent="0.25">
      <c r="B10141" s="2" t="s">
        <v>19929</v>
      </c>
      <c r="C10141" s="2" t="s">
        <v>19930</v>
      </c>
      <c r="D10141" s="6" t="str">
        <f>+_xlfn.CONCAT(Table13456[[#This Row],[phase1]],Table13456[[#This Row],[phase2]],Table13456[[#This Row],[phase3]],Table13456[[#This Row],[phase4]])</f>
        <v>1E58000002</v>
      </c>
      <c r="E10141" s="2" t="str">
        <f>+Table13456[[#This Row],[DESCRIPTION]]</f>
        <v>LANDSCAPE</v>
      </c>
      <c r="F10141" s="2" t="str">
        <f>+LEFT(Table13456[[#This Row],[PAY ITEM]],1)</f>
        <v>E</v>
      </c>
      <c r="G10141" s="2" t="str">
        <f>IF(Table13456[[#This Row],[first]]="0",SUBSTITUTE(TRIM(MID(B10141, 2, 3))," ","0"),SUBSTITUTE(TRIM(MID(B10141, 1, 3))," ","0"))</f>
        <v>E58</v>
      </c>
      <c r="H10141" s="2" t="str">
        <f>IF(Table13456[[#This Row],[first]]="0",SUBSTITUTE(TRIM(MID(B10141, 5, 3))," ","0"),SUBSTITUTE(TRIM(MID(B10141, 4, 3))," ","0"))</f>
        <v>0</v>
      </c>
      <c r="I10141" s="2" t="str">
        <f>IF(Table13456[[#This Row],[first]]="0",SUBSTITUTE(TRIM(MID(B10141, 8, 3))," ","0"),SUBSTITUTE(TRIM(MID(B10141, 7, 3))," ","0"))</f>
        <v>2</v>
      </c>
      <c r="J10141" s="2">
        <v>1</v>
      </c>
      <c r="K10141" s="2" t="str">
        <f t="shared" si="474"/>
        <v>E58</v>
      </c>
      <c r="L10141" s="2" t="str">
        <f t="shared" si="475"/>
        <v>000</v>
      </c>
      <c r="M10141" s="2" t="str">
        <f t="shared" si="476"/>
        <v>002</v>
      </c>
    </row>
    <row r="10142" spans="2:13" x14ac:dyDescent="0.25">
      <c r="B10142" s="2" t="s">
        <v>19931</v>
      </c>
      <c r="C10142" s="2" t="s">
        <v>19932</v>
      </c>
      <c r="D10142" s="6" t="str">
        <f>+_xlfn.CONCAT(Table13456[[#This Row],[phase1]],Table13456[[#This Row],[phase2]],Table13456[[#This Row],[phase3]],Table13456[[#This Row],[phase4]])</f>
        <v>1E58000003</v>
      </c>
      <c r="E10142" s="2" t="str">
        <f>+Table13456[[#This Row],[DESCRIPTION]]</f>
        <v>LANDSCAPE MAINTENANCE (WEED REMOVAL, MANUAL)</v>
      </c>
      <c r="F10142" s="2" t="str">
        <f>+LEFT(Table13456[[#This Row],[PAY ITEM]],1)</f>
        <v>E</v>
      </c>
      <c r="G10142" s="2" t="str">
        <f>IF(Table13456[[#This Row],[first]]="0",SUBSTITUTE(TRIM(MID(B10142, 2, 3))," ","0"),SUBSTITUTE(TRIM(MID(B10142, 1, 3))," ","0"))</f>
        <v>E58</v>
      </c>
      <c r="H10142" s="2" t="str">
        <f>IF(Table13456[[#This Row],[first]]="0",SUBSTITUTE(TRIM(MID(B10142, 5, 3))," ","0"),SUBSTITUTE(TRIM(MID(B10142, 4, 3))," ","0"))</f>
        <v>0</v>
      </c>
      <c r="I10142" s="2" t="str">
        <f>IF(Table13456[[#This Row],[first]]="0",SUBSTITUTE(TRIM(MID(B10142, 8, 3))," ","0"),SUBSTITUTE(TRIM(MID(B10142, 7, 3))," ","0"))</f>
        <v>3</v>
      </c>
      <c r="J10142" s="2">
        <v>1</v>
      </c>
      <c r="K10142" s="2" t="str">
        <f t="shared" si="474"/>
        <v>E58</v>
      </c>
      <c r="L10142" s="2" t="str">
        <f t="shared" si="475"/>
        <v>000</v>
      </c>
      <c r="M10142" s="2" t="str">
        <f t="shared" si="476"/>
        <v>003</v>
      </c>
    </row>
    <row r="10143" spans="2:13" x14ac:dyDescent="0.25">
      <c r="B10143" s="2" t="s">
        <v>19933</v>
      </c>
      <c r="C10143" s="2" t="s">
        <v>19934</v>
      </c>
      <c r="D10143" s="6" t="str">
        <f>+_xlfn.CONCAT(Table13456[[#This Row],[phase1]],Table13456[[#This Row],[phase2]],Table13456[[#This Row],[phase3]],Table13456[[#This Row],[phase4]])</f>
        <v>1E58000003</v>
      </c>
      <c r="E10143" s="2" t="str">
        <f>+Table13456[[#This Row],[DESCRIPTION]]</f>
        <v>LANDSCAPE MAINTENANCE (ACRE)</v>
      </c>
      <c r="F10143" s="2" t="str">
        <f>+LEFT(Table13456[[#This Row],[PAY ITEM]],1)</f>
        <v>E</v>
      </c>
      <c r="G10143" s="2" t="str">
        <f>IF(Table13456[[#This Row],[first]]="0",SUBSTITUTE(TRIM(MID(B10143, 2, 3))," ","0"),SUBSTITUTE(TRIM(MID(B10143, 1, 3))," ","0"))</f>
        <v>E58</v>
      </c>
      <c r="H10143" s="2" t="str">
        <f>IF(Table13456[[#This Row],[first]]="0",SUBSTITUTE(TRIM(MID(B10143, 5, 3))," ","0"),SUBSTITUTE(TRIM(MID(B10143, 4, 3))," ","0"))</f>
        <v>0</v>
      </c>
      <c r="I10143" s="2" t="str">
        <f>IF(Table13456[[#This Row],[first]]="0",SUBSTITUTE(TRIM(MID(B10143, 8, 3))," ","0"),SUBSTITUTE(TRIM(MID(B10143, 7, 3))," ","0"))</f>
        <v>3</v>
      </c>
      <c r="J10143" s="2">
        <v>1</v>
      </c>
      <c r="K10143" s="2" t="str">
        <f t="shared" si="474"/>
        <v>E58</v>
      </c>
      <c r="L10143" s="2" t="str">
        <f t="shared" si="475"/>
        <v>000</v>
      </c>
      <c r="M10143" s="2" t="str">
        <f t="shared" si="476"/>
        <v>003</v>
      </c>
    </row>
    <row r="10144" spans="2:13" x14ac:dyDescent="0.25">
      <c r="B10144" s="2" t="s">
        <v>19935</v>
      </c>
      <c r="C10144" s="2" t="s">
        <v>19936</v>
      </c>
      <c r="D10144" s="6" t="str">
        <f>+_xlfn.CONCAT(Table13456[[#This Row],[phase1]],Table13456[[#This Row],[phase2]],Table13456[[#This Row],[phase3]],Table13456[[#This Row],[phase4]])</f>
        <v>1E58000004</v>
      </c>
      <c r="E10144" s="2" t="str">
        <f>+Table13456[[#This Row],[DESCRIPTION]]</f>
        <v>WILDFLOWER SEED INSTALLATION</v>
      </c>
      <c r="F10144" s="2" t="str">
        <f>+LEFT(Table13456[[#This Row],[PAY ITEM]],1)</f>
        <v>E</v>
      </c>
      <c r="G10144" s="2" t="str">
        <f>IF(Table13456[[#This Row],[first]]="0",SUBSTITUTE(TRIM(MID(B10144, 2, 3))," ","0"),SUBSTITUTE(TRIM(MID(B10144, 1, 3))," ","0"))</f>
        <v>E58</v>
      </c>
      <c r="H10144" s="2" t="str">
        <f>IF(Table13456[[#This Row],[first]]="0",SUBSTITUTE(TRIM(MID(B10144, 5, 3))," ","0"),SUBSTITUTE(TRIM(MID(B10144, 4, 3))," ","0"))</f>
        <v>0</v>
      </c>
      <c r="I10144" s="2" t="str">
        <f>IF(Table13456[[#This Row],[first]]="0",SUBSTITUTE(TRIM(MID(B10144, 8, 3))," ","0"),SUBSTITUTE(TRIM(MID(B10144, 7, 3))," ","0"))</f>
        <v>4</v>
      </c>
      <c r="J10144" s="2">
        <v>1</v>
      </c>
      <c r="K10144" s="2" t="str">
        <f t="shared" si="474"/>
        <v>E58</v>
      </c>
      <c r="L10144" s="2" t="str">
        <f t="shared" si="475"/>
        <v>000</v>
      </c>
      <c r="M10144" s="2" t="str">
        <f t="shared" si="476"/>
        <v>004</v>
      </c>
    </row>
    <row r="10145" spans="2:13" x14ac:dyDescent="0.25">
      <c r="B10145" s="2" t="s">
        <v>19937</v>
      </c>
      <c r="C10145" s="2" t="s">
        <v>19938</v>
      </c>
      <c r="D10145" s="6" t="str">
        <f>+_xlfn.CONCAT(Table13456[[#This Row],[phase1]],Table13456[[#This Row],[phase2]],Table13456[[#This Row],[phase3]],Table13456[[#This Row],[phase4]])</f>
        <v>1E58000004</v>
      </c>
      <c r="E10145" s="2" t="str">
        <f>+Table13456[[#This Row],[DESCRIPTION]]</f>
        <v>WILDFLOWER MAINTENANCE</v>
      </c>
      <c r="F10145" s="2" t="str">
        <f>+LEFT(Table13456[[#This Row],[PAY ITEM]],1)</f>
        <v>E</v>
      </c>
      <c r="G10145" s="2" t="str">
        <f>IF(Table13456[[#This Row],[first]]="0",SUBSTITUTE(TRIM(MID(B10145, 2, 3))," ","0"),SUBSTITUTE(TRIM(MID(B10145, 1, 3))," ","0"))</f>
        <v>E58</v>
      </c>
      <c r="H10145" s="2" t="str">
        <f>IF(Table13456[[#This Row],[first]]="0",SUBSTITUTE(TRIM(MID(B10145, 5, 3))," ","0"),SUBSTITUTE(TRIM(MID(B10145, 4, 3))," ","0"))</f>
        <v>0</v>
      </c>
      <c r="I10145" s="2" t="str">
        <f>IF(Table13456[[#This Row],[first]]="0",SUBSTITUTE(TRIM(MID(B10145, 8, 3))," ","0"),SUBSTITUTE(TRIM(MID(B10145, 7, 3))," ","0"))</f>
        <v>4</v>
      </c>
      <c r="J10145" s="2">
        <v>1</v>
      </c>
      <c r="K10145" s="2" t="str">
        <f t="shared" si="474"/>
        <v>E58</v>
      </c>
      <c r="L10145" s="2" t="str">
        <f t="shared" si="475"/>
        <v>000</v>
      </c>
      <c r="M10145" s="2" t="str">
        <f t="shared" si="476"/>
        <v>004</v>
      </c>
    </row>
    <row r="10146" spans="2:13" x14ac:dyDescent="0.25">
      <c r="B10146" s="2" t="s">
        <v>19939</v>
      </c>
      <c r="C10146" s="2" t="s">
        <v>19940</v>
      </c>
      <c r="D10146" s="6" t="str">
        <f>+_xlfn.CONCAT(Table13456[[#This Row],[phase1]],Table13456[[#This Row],[phase2]],Table13456[[#This Row],[phase3]],Table13456[[#This Row],[phase4]])</f>
        <v>1E58000004</v>
      </c>
      <c r="E10146" s="2" t="str">
        <f>+Table13456[[#This Row],[DESCRIPTION]]</f>
        <v>WILDFLOWER SEEDING- EXISTING WILDFLOWER AREAS</v>
      </c>
      <c r="F10146" s="2" t="str">
        <f>+LEFT(Table13456[[#This Row],[PAY ITEM]],1)</f>
        <v>E</v>
      </c>
      <c r="G10146" s="2" t="str">
        <f>IF(Table13456[[#This Row],[first]]="0",SUBSTITUTE(TRIM(MID(B10146, 2, 3))," ","0"),SUBSTITUTE(TRIM(MID(B10146, 1, 3))," ","0"))</f>
        <v>E58</v>
      </c>
      <c r="H10146" s="2" t="str">
        <f>IF(Table13456[[#This Row],[first]]="0",SUBSTITUTE(TRIM(MID(B10146, 5, 3))," ","0"),SUBSTITUTE(TRIM(MID(B10146, 4, 3))," ","0"))</f>
        <v>0</v>
      </c>
      <c r="I10146" s="2" t="str">
        <f>IF(Table13456[[#This Row],[first]]="0",SUBSTITUTE(TRIM(MID(B10146, 8, 3))," ","0"),SUBSTITUTE(TRIM(MID(B10146, 7, 3))," ","0"))</f>
        <v>4</v>
      </c>
      <c r="J10146" s="2">
        <v>1</v>
      </c>
      <c r="K10146" s="2" t="str">
        <f t="shared" si="474"/>
        <v>E58</v>
      </c>
      <c r="L10146" s="2" t="str">
        <f t="shared" si="475"/>
        <v>000</v>
      </c>
      <c r="M10146" s="2" t="str">
        <f t="shared" si="476"/>
        <v>004</v>
      </c>
    </row>
    <row r="10147" spans="2:13" x14ac:dyDescent="0.25">
      <c r="B10147" s="2" t="s">
        <v>19941</v>
      </c>
      <c r="C10147" s="2" t="s">
        <v>19942</v>
      </c>
      <c r="D10147" s="6" t="str">
        <f>+_xlfn.CONCAT(Table13456[[#This Row],[phase1]],Table13456[[#This Row],[phase2]],Table13456[[#This Row],[phase3]],Table13456[[#This Row],[phase4]])</f>
        <v>1E58000901</v>
      </c>
      <c r="E10147" s="2" t="str">
        <f>+Table13456[[#This Row],[DESCRIPTION]]</f>
        <v>ERROR: LANDSCAPE- TREE, COMPLETE REMOVAL, 1" TO 8" DBH,</v>
      </c>
      <c r="F10147" s="2" t="str">
        <f>+LEFT(Table13456[[#This Row],[PAY ITEM]],1)</f>
        <v>E</v>
      </c>
      <c r="G10147" s="2" t="str">
        <f>IF(Table13456[[#This Row],[first]]="0",SUBSTITUTE(TRIM(MID(B10147, 2, 3))," ","0"),SUBSTITUTE(TRIM(MID(B10147, 1, 3))," ","0"))</f>
        <v>E58</v>
      </c>
      <c r="H10147" s="2" t="str">
        <f>IF(Table13456[[#This Row],[first]]="0",SUBSTITUTE(TRIM(MID(B10147, 5, 3))," ","0"),SUBSTITUTE(TRIM(MID(B10147, 4, 3))," ","0"))</f>
        <v>0</v>
      </c>
      <c r="I10147" s="2" t="str">
        <f>IF(Table13456[[#This Row],[first]]="0",SUBSTITUTE(TRIM(MID(B10147, 8, 3))," ","0"),SUBSTITUTE(TRIM(MID(B10147, 7, 3))," ","0"))</f>
        <v>901</v>
      </c>
      <c r="J10147" s="2">
        <v>1</v>
      </c>
      <c r="K10147" s="2" t="str">
        <f t="shared" si="474"/>
        <v>E58</v>
      </c>
      <c r="L10147" s="2" t="str">
        <f t="shared" si="475"/>
        <v>000</v>
      </c>
      <c r="M10147" s="2" t="str">
        <f t="shared" si="476"/>
        <v>901</v>
      </c>
    </row>
    <row r="10148" spans="2:13" x14ac:dyDescent="0.25">
      <c r="B10148" s="2" t="s">
        <v>19943</v>
      </c>
      <c r="C10148" s="2" t="s">
        <v>19944</v>
      </c>
      <c r="D10148" s="6" t="str">
        <f>+_xlfn.CONCAT(Table13456[[#This Row],[phase1]],Table13456[[#This Row],[phase2]],Table13456[[#This Row],[phase3]],Table13456[[#This Row],[phase4]])</f>
        <v>1E58017003</v>
      </c>
      <c r="E10148" s="2" t="str">
        <f>+Table13456[[#This Row],[DESCRIPTION]]</f>
        <v>BED PREPARATION &amp; MULCHING</v>
      </c>
      <c r="F10148" s="2" t="str">
        <f>+LEFT(Table13456[[#This Row],[PAY ITEM]],1)</f>
        <v>E</v>
      </c>
      <c r="G10148" s="2" t="str">
        <f>IF(Table13456[[#This Row],[first]]="0",SUBSTITUTE(TRIM(MID(B10148, 2, 3))," ","0"),SUBSTITUTE(TRIM(MID(B10148, 1, 3))," ","0"))</f>
        <v>E58</v>
      </c>
      <c r="H10148" s="2" t="str">
        <f>IF(Table13456[[#This Row],[first]]="0",SUBSTITUTE(TRIM(MID(B10148, 5, 3))," ","0"),SUBSTITUTE(TRIM(MID(B10148, 4, 3))," ","0"))</f>
        <v>017</v>
      </c>
      <c r="I10148" s="2" t="str">
        <f>IF(Table13456[[#This Row],[first]]="0",SUBSTITUTE(TRIM(MID(B10148, 8, 3))," ","0"),SUBSTITUTE(TRIM(MID(B10148, 7, 3))," ","0"))</f>
        <v>3</v>
      </c>
      <c r="J10148" s="2">
        <v>1</v>
      </c>
      <c r="K10148" s="2" t="str">
        <f t="shared" si="474"/>
        <v>E58</v>
      </c>
      <c r="L10148" s="2" t="str">
        <f t="shared" si="475"/>
        <v>017</v>
      </c>
      <c r="M10148" s="2" t="str">
        <f t="shared" si="476"/>
        <v>003</v>
      </c>
    </row>
    <row r="10149" spans="2:13" x14ac:dyDescent="0.25">
      <c r="B10149" s="2" t="s">
        <v>19945</v>
      </c>
      <c r="C10149" s="2" t="s">
        <v>19946</v>
      </c>
      <c r="D10149" s="6" t="str">
        <f>+_xlfn.CONCAT(Table13456[[#This Row],[phase1]],Table13456[[#This Row],[phase2]],Table13456[[#This Row],[phase3]],Table13456[[#This Row],[phase4]])</f>
        <v>1E58030001</v>
      </c>
      <c r="E10149" s="2" t="str">
        <f>+Table13456[[#This Row],[DESCRIPTION]]</f>
        <v>STAKING &amp; GUYING (TREES)</v>
      </c>
      <c r="F10149" s="2" t="str">
        <f>+LEFT(Table13456[[#This Row],[PAY ITEM]],1)</f>
        <v>E</v>
      </c>
      <c r="G10149" s="2" t="str">
        <f>IF(Table13456[[#This Row],[first]]="0",SUBSTITUTE(TRIM(MID(B10149, 2, 3))," ","0"),SUBSTITUTE(TRIM(MID(B10149, 1, 3))," ","0"))</f>
        <v>E58</v>
      </c>
      <c r="H10149" s="2" t="str">
        <f>IF(Table13456[[#This Row],[first]]="0",SUBSTITUTE(TRIM(MID(B10149, 5, 3))," ","0"),SUBSTITUTE(TRIM(MID(B10149, 4, 3))," ","0"))</f>
        <v>030</v>
      </c>
      <c r="I10149" s="2" t="str">
        <f>IF(Table13456[[#This Row],[first]]="0",SUBSTITUTE(TRIM(MID(B10149, 8, 3))," ","0"),SUBSTITUTE(TRIM(MID(B10149, 7, 3))," ","0"))</f>
        <v>1</v>
      </c>
      <c r="J10149" s="2">
        <v>1</v>
      </c>
      <c r="K10149" s="2" t="str">
        <f t="shared" si="474"/>
        <v>E58</v>
      </c>
      <c r="L10149" s="2" t="str">
        <f t="shared" si="475"/>
        <v>030</v>
      </c>
      <c r="M10149" s="2" t="str">
        <f t="shared" si="476"/>
        <v>001</v>
      </c>
    </row>
    <row r="10150" spans="2:13" x14ac:dyDescent="0.25">
      <c r="B10150" s="2" t="s">
        <v>19947</v>
      </c>
      <c r="C10150" s="2" t="s">
        <v>19948</v>
      </c>
      <c r="D10150" s="6" t="str">
        <f>+_xlfn.CONCAT(Table13456[[#This Row],[phase1]],Table13456[[#This Row],[phase2]],Table13456[[#This Row],[phase3]],Table13456[[#This Row],[phase4]])</f>
        <v>1E58030001</v>
      </c>
      <c r="E10150" s="2" t="str">
        <f>+Table13456[[#This Row],[DESCRIPTION]]</f>
        <v>STAKING &amp; GUYING (PALMS)</v>
      </c>
      <c r="F10150" s="2" t="str">
        <f>+LEFT(Table13456[[#This Row],[PAY ITEM]],1)</f>
        <v>E</v>
      </c>
      <c r="G10150" s="2" t="str">
        <f>IF(Table13456[[#This Row],[first]]="0",SUBSTITUTE(TRIM(MID(B10150, 2, 3))," ","0"),SUBSTITUTE(TRIM(MID(B10150, 1, 3))," ","0"))</f>
        <v>E58</v>
      </c>
      <c r="H10150" s="2" t="str">
        <f>IF(Table13456[[#This Row],[first]]="0",SUBSTITUTE(TRIM(MID(B10150, 5, 3))," ","0"),SUBSTITUTE(TRIM(MID(B10150, 4, 3))," ","0"))</f>
        <v>030</v>
      </c>
      <c r="I10150" s="2" t="str">
        <f>IF(Table13456[[#This Row],[first]]="0",SUBSTITUTE(TRIM(MID(B10150, 8, 3))," ","0"),SUBSTITUTE(TRIM(MID(B10150, 7, 3))," ","0"))</f>
        <v>1</v>
      </c>
      <c r="J10150" s="2">
        <v>1</v>
      </c>
      <c r="K10150" s="2" t="str">
        <f t="shared" si="474"/>
        <v>E58</v>
      </c>
      <c r="L10150" s="2" t="str">
        <f t="shared" si="475"/>
        <v>030</v>
      </c>
      <c r="M10150" s="2" t="str">
        <f t="shared" si="476"/>
        <v>001</v>
      </c>
    </row>
    <row r="10151" spans="2:13" x14ac:dyDescent="0.25">
      <c r="B10151" s="2" t="s">
        <v>19949</v>
      </c>
      <c r="C10151" s="2" t="s">
        <v>19950</v>
      </c>
      <c r="D10151" s="6" t="str">
        <f>+_xlfn.CONCAT(Table13456[[#This Row],[phase1]],Table13456[[#This Row],[phase2]],Table13456[[#This Row],[phase3]],Table13456[[#This Row],[phase4]])</f>
        <v>1E58032006</v>
      </c>
      <c r="E10151" s="2" t="str">
        <f>+Table13456[[#This Row],[DESCRIPTION]]</f>
        <v>MULCH- PINE STRAW</v>
      </c>
      <c r="F10151" s="2" t="str">
        <f>+LEFT(Table13456[[#This Row],[PAY ITEM]],1)</f>
        <v>E</v>
      </c>
      <c r="G10151" s="2" t="str">
        <f>IF(Table13456[[#This Row],[first]]="0",SUBSTITUTE(TRIM(MID(B10151, 2, 3))," ","0"),SUBSTITUTE(TRIM(MID(B10151, 1, 3))," ","0"))</f>
        <v>E58</v>
      </c>
      <c r="H10151" s="2" t="str">
        <f>IF(Table13456[[#This Row],[first]]="0",SUBSTITUTE(TRIM(MID(B10151, 5, 3))," ","0"),SUBSTITUTE(TRIM(MID(B10151, 4, 3))," ","0"))</f>
        <v>032</v>
      </c>
      <c r="I10151" s="2" t="str">
        <f>IF(Table13456[[#This Row],[first]]="0",SUBSTITUTE(TRIM(MID(B10151, 8, 3))," ","0"),SUBSTITUTE(TRIM(MID(B10151, 7, 3))," ","0"))</f>
        <v>6</v>
      </c>
      <c r="J10151" s="2">
        <v>1</v>
      </c>
      <c r="K10151" s="2" t="str">
        <f t="shared" si="474"/>
        <v>E58</v>
      </c>
      <c r="L10151" s="2" t="str">
        <f t="shared" si="475"/>
        <v>032</v>
      </c>
      <c r="M10151" s="2" t="str">
        <f t="shared" si="476"/>
        <v>006</v>
      </c>
    </row>
    <row r="10152" spans="2:13" x14ac:dyDescent="0.25">
      <c r="B10152" s="2" t="s">
        <v>19951</v>
      </c>
      <c r="C10152" s="2" t="s">
        <v>19952</v>
      </c>
      <c r="D10152" s="6" t="str">
        <f>+_xlfn.CONCAT(Table13456[[#This Row],[phase1]],Table13456[[#This Row],[phase2]],Table13456[[#This Row],[phase3]],Table13456[[#This Row],[phase4]])</f>
        <v>1E58032006</v>
      </c>
      <c r="E10152" s="2" t="str">
        <f>+Table13456[[#This Row],[DESCRIPTION]]</f>
        <v>MULCH- COQUINA SHELL</v>
      </c>
      <c r="F10152" s="2" t="str">
        <f>+LEFT(Table13456[[#This Row],[PAY ITEM]],1)</f>
        <v>E</v>
      </c>
      <c r="G10152" s="2" t="str">
        <f>IF(Table13456[[#This Row],[first]]="0",SUBSTITUTE(TRIM(MID(B10152, 2, 3))," ","0"),SUBSTITUTE(TRIM(MID(B10152, 1, 3))," ","0"))</f>
        <v>E58</v>
      </c>
      <c r="H10152" s="2" t="str">
        <f>IF(Table13456[[#This Row],[first]]="0",SUBSTITUTE(TRIM(MID(B10152, 5, 3))," ","0"),SUBSTITUTE(TRIM(MID(B10152, 4, 3))," ","0"))</f>
        <v>032</v>
      </c>
      <c r="I10152" s="2" t="str">
        <f>IF(Table13456[[#This Row],[first]]="0",SUBSTITUTE(TRIM(MID(B10152, 8, 3))," ","0"),SUBSTITUTE(TRIM(MID(B10152, 7, 3))," ","0"))</f>
        <v>6</v>
      </c>
      <c r="J10152" s="2">
        <v>1</v>
      </c>
      <c r="K10152" s="2" t="str">
        <f t="shared" si="474"/>
        <v>E58</v>
      </c>
      <c r="L10152" s="2" t="str">
        <f t="shared" si="475"/>
        <v>032</v>
      </c>
      <c r="M10152" s="2" t="str">
        <f t="shared" si="476"/>
        <v>006</v>
      </c>
    </row>
    <row r="10153" spans="2:13" x14ac:dyDescent="0.25">
      <c r="B10153" s="2" t="s">
        <v>19953</v>
      </c>
      <c r="C10153" s="2" t="s">
        <v>19954</v>
      </c>
      <c r="D10153" s="6" t="str">
        <f>+_xlfn.CONCAT(Table13456[[#This Row],[phase1]],Table13456[[#This Row],[phase2]],Table13456[[#This Row],[phase3]],Table13456[[#This Row],[phase4]])</f>
        <v>1E58032604</v>
      </c>
      <c r="E10153" s="2" t="str">
        <f>+Table13456[[#This Row],[DESCRIPTION]]</f>
        <v>MULCH WOOD CHIPS</v>
      </c>
      <c r="F10153" s="2" t="str">
        <f>+LEFT(Table13456[[#This Row],[PAY ITEM]],1)</f>
        <v>E</v>
      </c>
      <c r="G10153" s="2" t="str">
        <f>IF(Table13456[[#This Row],[first]]="0",SUBSTITUTE(TRIM(MID(B10153, 2, 3))," ","0"),SUBSTITUTE(TRIM(MID(B10153, 1, 3))," ","0"))</f>
        <v>E58</v>
      </c>
      <c r="H10153" s="2" t="str">
        <f>IF(Table13456[[#This Row],[first]]="0",SUBSTITUTE(TRIM(MID(B10153, 5, 3))," ","0"),SUBSTITUTE(TRIM(MID(B10153, 4, 3))," ","0"))</f>
        <v>032</v>
      </c>
      <c r="I10153" s="2" t="str">
        <f>IF(Table13456[[#This Row],[first]]="0",SUBSTITUTE(TRIM(MID(B10153, 8, 3))," ","0"),SUBSTITUTE(TRIM(MID(B10153, 7, 3))," ","0"))</f>
        <v>604</v>
      </c>
      <c r="J10153" s="2">
        <v>1</v>
      </c>
      <c r="K10153" s="2" t="str">
        <f t="shared" si="474"/>
        <v>E58</v>
      </c>
      <c r="L10153" s="2" t="str">
        <f t="shared" si="475"/>
        <v>032</v>
      </c>
      <c r="M10153" s="2" t="str">
        <f t="shared" si="476"/>
        <v>604</v>
      </c>
    </row>
    <row r="10154" spans="2:13" x14ac:dyDescent="0.25">
      <c r="B10154" s="2" t="s">
        <v>19955</v>
      </c>
      <c r="C10154" s="2" t="s">
        <v>19956</v>
      </c>
      <c r="D10154" s="6" t="str">
        <f>+_xlfn.CONCAT(Table13456[[#This Row],[phase1]],Table13456[[#This Row],[phase2]],Table13456[[#This Row],[phase3]],Table13456[[#This Row],[phase4]])</f>
        <v>1E58033202</v>
      </c>
      <c r="E10154" s="2" t="str">
        <f>+Table13456[[#This Row],[DESCRIPTION]]</f>
        <v>TREE REMOVAL (LESS THAN 4")</v>
      </c>
      <c r="F10154" s="2" t="str">
        <f>+LEFT(Table13456[[#This Row],[PAY ITEM]],1)</f>
        <v>E</v>
      </c>
      <c r="G10154" s="2" t="str">
        <f>IF(Table13456[[#This Row],[first]]="0",SUBSTITUTE(TRIM(MID(B10154, 2, 3))," ","0"),SUBSTITUTE(TRIM(MID(B10154, 1, 3))," ","0"))</f>
        <v>E58</v>
      </c>
      <c r="H10154" s="2" t="str">
        <f>IF(Table13456[[#This Row],[first]]="0",SUBSTITUTE(TRIM(MID(B10154, 5, 3))," ","0"),SUBSTITUTE(TRIM(MID(B10154, 4, 3))," ","0"))</f>
        <v>033</v>
      </c>
      <c r="I10154" s="2" t="str">
        <f>IF(Table13456[[#This Row],[first]]="0",SUBSTITUTE(TRIM(MID(B10154, 8, 3))," ","0"),SUBSTITUTE(TRIM(MID(B10154, 7, 3))," ","0"))</f>
        <v>202</v>
      </c>
      <c r="J10154" s="2">
        <v>1</v>
      </c>
      <c r="K10154" s="2" t="str">
        <f t="shared" si="474"/>
        <v>E58</v>
      </c>
      <c r="L10154" s="2" t="str">
        <f t="shared" si="475"/>
        <v>033</v>
      </c>
      <c r="M10154" s="2" t="str">
        <f t="shared" si="476"/>
        <v>202</v>
      </c>
    </row>
    <row r="10155" spans="2:13" x14ac:dyDescent="0.25">
      <c r="B10155" s="2" t="s">
        <v>19957</v>
      </c>
      <c r="C10155" s="2" t="s">
        <v>19958</v>
      </c>
      <c r="D10155" s="6" t="str">
        <f>+_xlfn.CONCAT(Table13456[[#This Row],[phase1]],Table13456[[#This Row],[phase2]],Table13456[[#This Row],[phase3]],Table13456[[#This Row],[phase4]])</f>
        <v>1E58033202</v>
      </c>
      <c r="E10155" s="2" t="str">
        <f>+Table13456[[#This Row],[DESCRIPTION]]</f>
        <v>TREE REMOVAL (4" TO 12")</v>
      </c>
      <c r="F10155" s="2" t="str">
        <f>+LEFT(Table13456[[#This Row],[PAY ITEM]],1)</f>
        <v>E</v>
      </c>
      <c r="G10155" s="2" t="str">
        <f>IF(Table13456[[#This Row],[first]]="0",SUBSTITUTE(TRIM(MID(B10155, 2, 3))," ","0"),SUBSTITUTE(TRIM(MID(B10155, 1, 3))," ","0"))</f>
        <v>E58</v>
      </c>
      <c r="H10155" s="2" t="str">
        <f>IF(Table13456[[#This Row],[first]]="0",SUBSTITUTE(TRIM(MID(B10155, 5, 3))," ","0"),SUBSTITUTE(TRIM(MID(B10155, 4, 3))," ","0"))</f>
        <v>033</v>
      </c>
      <c r="I10155" s="2" t="str">
        <f>IF(Table13456[[#This Row],[first]]="0",SUBSTITUTE(TRIM(MID(B10155, 8, 3))," ","0"),SUBSTITUTE(TRIM(MID(B10155, 7, 3))," ","0"))</f>
        <v>202</v>
      </c>
      <c r="J10155" s="2">
        <v>1</v>
      </c>
      <c r="K10155" s="2" t="str">
        <f t="shared" si="474"/>
        <v>E58</v>
      </c>
      <c r="L10155" s="2" t="str">
        <f t="shared" si="475"/>
        <v>033</v>
      </c>
      <c r="M10155" s="2" t="str">
        <f t="shared" si="476"/>
        <v>202</v>
      </c>
    </row>
    <row r="10156" spans="2:13" x14ac:dyDescent="0.25">
      <c r="B10156" s="2" t="s">
        <v>19959</v>
      </c>
      <c r="C10156" s="2" t="s">
        <v>19960</v>
      </c>
      <c r="D10156" s="6" t="str">
        <f>+_xlfn.CONCAT(Table13456[[#This Row],[phase1]],Table13456[[#This Row],[phase2]],Table13456[[#This Row],[phase3]],Table13456[[#This Row],[phase4]])</f>
        <v>1E58033202</v>
      </c>
      <c r="E10156" s="2" t="str">
        <f>+Table13456[[#This Row],[DESCRIPTION]]</f>
        <v>TREE REMOVAL (13" TO 24")</v>
      </c>
      <c r="F10156" s="2" t="str">
        <f>+LEFT(Table13456[[#This Row],[PAY ITEM]],1)</f>
        <v>E</v>
      </c>
      <c r="G10156" s="2" t="str">
        <f>IF(Table13456[[#This Row],[first]]="0",SUBSTITUTE(TRIM(MID(B10156, 2, 3))," ","0"),SUBSTITUTE(TRIM(MID(B10156, 1, 3))," ","0"))</f>
        <v>E58</v>
      </c>
      <c r="H10156" s="2" t="str">
        <f>IF(Table13456[[#This Row],[first]]="0",SUBSTITUTE(TRIM(MID(B10156, 5, 3))," ","0"),SUBSTITUTE(TRIM(MID(B10156, 4, 3))," ","0"))</f>
        <v>033</v>
      </c>
      <c r="I10156" s="2" t="str">
        <f>IF(Table13456[[#This Row],[first]]="0",SUBSTITUTE(TRIM(MID(B10156, 8, 3))," ","0"),SUBSTITUTE(TRIM(MID(B10156, 7, 3))," ","0"))</f>
        <v>202</v>
      </c>
      <c r="J10156" s="2">
        <v>1</v>
      </c>
      <c r="K10156" s="2" t="str">
        <f t="shared" si="474"/>
        <v>E58</v>
      </c>
      <c r="L10156" s="2" t="str">
        <f t="shared" si="475"/>
        <v>033</v>
      </c>
      <c r="M10156" s="2" t="str">
        <f t="shared" si="476"/>
        <v>202</v>
      </c>
    </row>
    <row r="10157" spans="2:13" x14ac:dyDescent="0.25">
      <c r="B10157" s="2" t="s">
        <v>19961</v>
      </c>
      <c r="C10157" s="2" t="s">
        <v>19962</v>
      </c>
      <c r="D10157" s="6" t="str">
        <f>+_xlfn.CONCAT(Table13456[[#This Row],[phase1]],Table13456[[#This Row],[phase2]],Table13456[[#This Row],[phase3]],Table13456[[#This Row],[phase4]])</f>
        <v>1E58033202</v>
      </c>
      <c r="E10157" s="2" t="str">
        <f>+Table13456[[#This Row],[DESCRIPTION]]</f>
        <v>TREE REMOVAL (25" TO 36")</v>
      </c>
      <c r="F10157" s="2" t="str">
        <f>+LEFT(Table13456[[#This Row],[PAY ITEM]],1)</f>
        <v>E</v>
      </c>
      <c r="G10157" s="2" t="str">
        <f>IF(Table13456[[#This Row],[first]]="0",SUBSTITUTE(TRIM(MID(B10157, 2, 3))," ","0"),SUBSTITUTE(TRIM(MID(B10157, 1, 3))," ","0"))</f>
        <v>E58</v>
      </c>
      <c r="H10157" s="2" t="str">
        <f>IF(Table13456[[#This Row],[first]]="0",SUBSTITUTE(TRIM(MID(B10157, 5, 3))," ","0"),SUBSTITUTE(TRIM(MID(B10157, 4, 3))," ","0"))</f>
        <v>033</v>
      </c>
      <c r="I10157" s="2" t="str">
        <f>IF(Table13456[[#This Row],[first]]="0",SUBSTITUTE(TRIM(MID(B10157, 8, 3))," ","0"),SUBSTITUTE(TRIM(MID(B10157, 7, 3))," ","0"))</f>
        <v>202</v>
      </c>
      <c r="J10157" s="2">
        <v>1</v>
      </c>
      <c r="K10157" s="2" t="str">
        <f t="shared" si="474"/>
        <v>E58</v>
      </c>
      <c r="L10157" s="2" t="str">
        <f t="shared" si="475"/>
        <v>033</v>
      </c>
      <c r="M10157" s="2" t="str">
        <f t="shared" si="476"/>
        <v>202</v>
      </c>
    </row>
    <row r="10158" spans="2:13" x14ac:dyDescent="0.25">
      <c r="B10158" s="2" t="s">
        <v>19963</v>
      </c>
      <c r="C10158" s="2" t="s">
        <v>19964</v>
      </c>
      <c r="D10158" s="6" t="str">
        <f>+_xlfn.CONCAT(Table13456[[#This Row],[phase1]],Table13456[[#This Row],[phase2]],Table13456[[#This Row],[phase3]],Table13456[[#This Row],[phase4]])</f>
        <v>1E58033202</v>
      </c>
      <c r="E10158" s="2" t="str">
        <f>+Table13456[[#This Row],[DESCRIPTION]]</f>
        <v>TREE REMOVAL (37" TO 48")</v>
      </c>
      <c r="F10158" s="2" t="str">
        <f>+LEFT(Table13456[[#This Row],[PAY ITEM]],1)</f>
        <v>E</v>
      </c>
      <c r="G10158" s="2" t="str">
        <f>IF(Table13456[[#This Row],[first]]="0",SUBSTITUTE(TRIM(MID(B10158, 2, 3))," ","0"),SUBSTITUTE(TRIM(MID(B10158, 1, 3))," ","0"))</f>
        <v>E58</v>
      </c>
      <c r="H10158" s="2" t="str">
        <f>IF(Table13456[[#This Row],[first]]="0",SUBSTITUTE(TRIM(MID(B10158, 5, 3))," ","0"),SUBSTITUTE(TRIM(MID(B10158, 4, 3))," ","0"))</f>
        <v>033</v>
      </c>
      <c r="I10158" s="2" t="str">
        <f>IF(Table13456[[#This Row],[first]]="0",SUBSTITUTE(TRIM(MID(B10158, 8, 3))," ","0"),SUBSTITUTE(TRIM(MID(B10158, 7, 3))," ","0"))</f>
        <v>202</v>
      </c>
      <c r="J10158" s="2">
        <v>1</v>
      </c>
      <c r="K10158" s="2" t="str">
        <f t="shared" si="474"/>
        <v>E58</v>
      </c>
      <c r="L10158" s="2" t="str">
        <f t="shared" si="475"/>
        <v>033</v>
      </c>
      <c r="M10158" s="2" t="str">
        <f t="shared" si="476"/>
        <v>202</v>
      </c>
    </row>
    <row r="10159" spans="2:13" x14ac:dyDescent="0.25">
      <c r="B10159" s="2" t="s">
        <v>19965</v>
      </c>
      <c r="C10159" s="2" t="s">
        <v>19966</v>
      </c>
      <c r="D10159" s="6" t="str">
        <f>+_xlfn.CONCAT(Table13456[[#This Row],[phase1]],Table13456[[#This Row],[phase2]],Table13456[[#This Row],[phase3]],Table13456[[#This Row],[phase4]])</f>
        <v>1E58033202</v>
      </c>
      <c r="E10159" s="2" t="str">
        <f>+Table13456[[#This Row],[DESCRIPTION]]</f>
        <v>TREE REMOVAL (&gt; 48")</v>
      </c>
      <c r="F10159" s="2" t="str">
        <f>+LEFT(Table13456[[#This Row],[PAY ITEM]],1)</f>
        <v>E</v>
      </c>
      <c r="G10159" s="2" t="str">
        <f>IF(Table13456[[#This Row],[first]]="0",SUBSTITUTE(TRIM(MID(B10159, 2, 3))," ","0"),SUBSTITUTE(TRIM(MID(B10159, 1, 3))," ","0"))</f>
        <v>E58</v>
      </c>
      <c r="H10159" s="2" t="str">
        <f>IF(Table13456[[#This Row],[first]]="0",SUBSTITUTE(TRIM(MID(B10159, 5, 3))," ","0"),SUBSTITUTE(TRIM(MID(B10159, 4, 3))," ","0"))</f>
        <v>033</v>
      </c>
      <c r="I10159" s="2" t="str">
        <f>IF(Table13456[[#This Row],[first]]="0",SUBSTITUTE(TRIM(MID(B10159, 8, 3))," ","0"),SUBSTITUTE(TRIM(MID(B10159, 7, 3))," ","0"))</f>
        <v>202</v>
      </c>
      <c r="J10159" s="2">
        <v>1</v>
      </c>
      <c r="K10159" s="2" t="str">
        <f t="shared" si="474"/>
        <v>E58</v>
      </c>
      <c r="L10159" s="2" t="str">
        <f t="shared" si="475"/>
        <v>033</v>
      </c>
      <c r="M10159" s="2" t="str">
        <f t="shared" si="476"/>
        <v>202</v>
      </c>
    </row>
    <row r="10160" spans="2:13" x14ac:dyDescent="0.25">
      <c r="B10160" s="2" t="s">
        <v>19967</v>
      </c>
      <c r="C10160" s="2" t="s">
        <v>19968</v>
      </c>
      <c r="D10160" s="6" t="str">
        <f>+_xlfn.CONCAT(Table13456[[#This Row],[phase1]],Table13456[[#This Row],[phase2]],Table13456[[#This Row],[phase3]],Table13456[[#This Row],[phase4]])</f>
        <v>1E58033209</v>
      </c>
      <c r="E10160" s="2" t="str">
        <f>+Table13456[[#This Row],[DESCRIPTION]]</f>
        <v>TREE TRIMMING</v>
      </c>
      <c r="F10160" s="2" t="str">
        <f>+LEFT(Table13456[[#This Row],[PAY ITEM]],1)</f>
        <v>E</v>
      </c>
      <c r="G10160" s="2" t="str">
        <f>IF(Table13456[[#This Row],[first]]="0",SUBSTITUTE(TRIM(MID(B10160, 2, 3))," ","0"),SUBSTITUTE(TRIM(MID(B10160, 1, 3))," ","0"))</f>
        <v>E58</v>
      </c>
      <c r="H10160" s="2" t="str">
        <f>IF(Table13456[[#This Row],[first]]="0",SUBSTITUTE(TRIM(MID(B10160, 5, 3))," ","0"),SUBSTITUTE(TRIM(MID(B10160, 4, 3))," ","0"))</f>
        <v>033</v>
      </c>
      <c r="I10160" s="2" t="str">
        <f>IF(Table13456[[#This Row],[first]]="0",SUBSTITUTE(TRIM(MID(B10160, 8, 3))," ","0"),SUBSTITUTE(TRIM(MID(B10160, 7, 3))," ","0"))</f>
        <v>209</v>
      </c>
      <c r="J10160" s="2">
        <v>1</v>
      </c>
      <c r="K10160" s="2" t="str">
        <f t="shared" si="474"/>
        <v>E58</v>
      </c>
      <c r="L10160" s="2" t="str">
        <f t="shared" si="475"/>
        <v>033</v>
      </c>
      <c r="M10160" s="2" t="str">
        <f t="shared" si="476"/>
        <v>209</v>
      </c>
    </row>
    <row r="10161" spans="2:13" x14ac:dyDescent="0.25">
      <c r="B10161" s="2" t="s">
        <v>19969</v>
      </c>
      <c r="C10161" s="2" t="s">
        <v>19968</v>
      </c>
      <c r="D10161" s="6" t="str">
        <f>+_xlfn.CONCAT(Table13456[[#This Row],[phase1]],Table13456[[#This Row],[phase2]],Table13456[[#This Row],[phase3]],Table13456[[#This Row],[phase4]])</f>
        <v>1E58033209</v>
      </c>
      <c r="E10161" s="2" t="str">
        <f>+Table13456[[#This Row],[DESCRIPTION]]</f>
        <v>TREE TRIMMING</v>
      </c>
      <c r="F10161" s="2" t="str">
        <f>+LEFT(Table13456[[#This Row],[PAY ITEM]],1)</f>
        <v>E</v>
      </c>
      <c r="G10161" s="2" t="str">
        <f>IF(Table13456[[#This Row],[first]]="0",SUBSTITUTE(TRIM(MID(B10161, 2, 3))," ","0"),SUBSTITUTE(TRIM(MID(B10161, 1, 3))," ","0"))</f>
        <v>E58</v>
      </c>
      <c r="H10161" s="2" t="str">
        <f>IF(Table13456[[#This Row],[first]]="0",SUBSTITUTE(TRIM(MID(B10161, 5, 3))," ","0"),SUBSTITUTE(TRIM(MID(B10161, 4, 3))," ","0"))</f>
        <v>033</v>
      </c>
      <c r="I10161" s="2" t="str">
        <f>IF(Table13456[[#This Row],[first]]="0",SUBSTITUTE(TRIM(MID(B10161, 8, 3))," ","0"),SUBSTITUTE(TRIM(MID(B10161, 7, 3))," ","0"))</f>
        <v>209</v>
      </c>
      <c r="J10161" s="2">
        <v>1</v>
      </c>
      <c r="K10161" s="2" t="str">
        <f t="shared" si="474"/>
        <v>E58</v>
      </c>
      <c r="L10161" s="2" t="str">
        <f t="shared" si="475"/>
        <v>033</v>
      </c>
      <c r="M10161" s="2" t="str">
        <f t="shared" si="476"/>
        <v>209</v>
      </c>
    </row>
    <row r="10162" spans="2:13" x14ac:dyDescent="0.25">
      <c r="B10162" s="2" t="s">
        <v>19970</v>
      </c>
      <c r="C10162" s="2" t="s">
        <v>19971</v>
      </c>
      <c r="D10162" s="6" t="str">
        <f>+_xlfn.CONCAT(Table13456[[#This Row],[phase1]],Table13456[[#This Row],[phase2]],Table13456[[#This Row],[phase3]],Table13456[[#This Row],[phase4]])</f>
        <v>1E58033209</v>
      </c>
      <c r="E10162" s="2" t="str">
        <f>+Table13456[[#This Row],[DESCRIPTION]]</f>
        <v>TREE AND BRUSH REMOVAL</v>
      </c>
      <c r="F10162" s="2" t="str">
        <f>+LEFT(Table13456[[#This Row],[PAY ITEM]],1)</f>
        <v>E</v>
      </c>
      <c r="G10162" s="2" t="str">
        <f>IF(Table13456[[#This Row],[first]]="0",SUBSTITUTE(TRIM(MID(B10162, 2, 3))," ","0"),SUBSTITUTE(TRIM(MID(B10162, 1, 3))," ","0"))</f>
        <v>E58</v>
      </c>
      <c r="H10162" s="2" t="str">
        <f>IF(Table13456[[#This Row],[first]]="0",SUBSTITUTE(TRIM(MID(B10162, 5, 3))," ","0"),SUBSTITUTE(TRIM(MID(B10162, 4, 3))," ","0"))</f>
        <v>033</v>
      </c>
      <c r="I10162" s="2" t="str">
        <f>IF(Table13456[[#This Row],[first]]="0",SUBSTITUTE(TRIM(MID(B10162, 8, 3))," ","0"),SUBSTITUTE(TRIM(MID(B10162, 7, 3))," ","0"))</f>
        <v>209</v>
      </c>
      <c r="J10162" s="2">
        <v>1</v>
      </c>
      <c r="K10162" s="2" t="str">
        <f t="shared" si="474"/>
        <v>E58</v>
      </c>
      <c r="L10162" s="2" t="str">
        <f t="shared" si="475"/>
        <v>033</v>
      </c>
      <c r="M10162" s="2" t="str">
        <f t="shared" si="476"/>
        <v>209</v>
      </c>
    </row>
    <row r="10163" spans="2:13" x14ac:dyDescent="0.25">
      <c r="B10163" s="2" t="s">
        <v>19972</v>
      </c>
      <c r="C10163" s="2" t="s">
        <v>19971</v>
      </c>
      <c r="D10163" s="6" t="str">
        <f>+_xlfn.CONCAT(Table13456[[#This Row],[phase1]],Table13456[[#This Row],[phase2]],Table13456[[#This Row],[phase3]],Table13456[[#This Row],[phase4]])</f>
        <v>1E58033209</v>
      </c>
      <c r="E10163" s="2" t="str">
        <f>+Table13456[[#This Row],[DESCRIPTION]]</f>
        <v>TREE AND BRUSH REMOVAL</v>
      </c>
      <c r="F10163" s="2" t="str">
        <f>+LEFT(Table13456[[#This Row],[PAY ITEM]],1)</f>
        <v>E</v>
      </c>
      <c r="G10163" s="2" t="str">
        <f>IF(Table13456[[#This Row],[first]]="0",SUBSTITUTE(TRIM(MID(B10163, 2, 3))," ","0"),SUBSTITUTE(TRIM(MID(B10163, 1, 3))," ","0"))</f>
        <v>E58</v>
      </c>
      <c r="H10163" s="2" t="str">
        <f>IF(Table13456[[#This Row],[first]]="0",SUBSTITUTE(TRIM(MID(B10163, 5, 3))," ","0"),SUBSTITUTE(TRIM(MID(B10163, 4, 3))," ","0"))</f>
        <v>033</v>
      </c>
      <c r="I10163" s="2" t="str">
        <f>IF(Table13456[[#This Row],[first]]="0",SUBSTITUTE(TRIM(MID(B10163, 8, 3))," ","0"),SUBSTITUTE(TRIM(MID(B10163, 7, 3))," ","0"))</f>
        <v>209</v>
      </c>
      <c r="J10163" s="2">
        <v>1</v>
      </c>
      <c r="K10163" s="2" t="str">
        <f t="shared" si="474"/>
        <v>E58</v>
      </c>
      <c r="L10163" s="2" t="str">
        <f t="shared" si="475"/>
        <v>033</v>
      </c>
      <c r="M10163" s="2" t="str">
        <f t="shared" si="476"/>
        <v>209</v>
      </c>
    </row>
    <row r="10164" spans="2:13" x14ac:dyDescent="0.25">
      <c r="B10164" s="2" t="s">
        <v>19973</v>
      </c>
      <c r="C10164" s="2" t="s">
        <v>19974</v>
      </c>
      <c r="D10164" s="6" t="str">
        <f>+_xlfn.CONCAT(Table13456[[#This Row],[phase1]],Table13456[[#This Row],[phase2]],Table13456[[#This Row],[phase3]],Table13456[[#This Row],[phase4]])</f>
        <v>1E58033003</v>
      </c>
      <c r="E10164" s="2" t="str">
        <f>+Table13456[[#This Row],[DESCRIPTION]]</f>
        <v>STUMP REMOVAL (LESS THAN 4")</v>
      </c>
      <c r="F10164" s="2" t="str">
        <f>+LEFT(Table13456[[#This Row],[PAY ITEM]],1)</f>
        <v>E</v>
      </c>
      <c r="G10164" s="2" t="str">
        <f>IF(Table13456[[#This Row],[first]]="0",SUBSTITUTE(TRIM(MID(B10164, 2, 3))," ","0"),SUBSTITUTE(TRIM(MID(B10164, 1, 3))," ","0"))</f>
        <v>E58</v>
      </c>
      <c r="H10164" s="2" t="str">
        <f>IF(Table13456[[#This Row],[first]]="0",SUBSTITUTE(TRIM(MID(B10164, 5, 3))," ","0"),SUBSTITUTE(TRIM(MID(B10164, 4, 3))," ","0"))</f>
        <v>033</v>
      </c>
      <c r="I10164" s="2" t="str">
        <f>IF(Table13456[[#This Row],[first]]="0",SUBSTITUTE(TRIM(MID(B10164, 8, 3))," ","0"),SUBSTITUTE(TRIM(MID(B10164, 7, 3))," ","0"))</f>
        <v>3</v>
      </c>
      <c r="J10164" s="2">
        <v>1</v>
      </c>
      <c r="K10164" s="2" t="str">
        <f t="shared" si="474"/>
        <v>E58</v>
      </c>
      <c r="L10164" s="2" t="str">
        <f t="shared" si="475"/>
        <v>033</v>
      </c>
      <c r="M10164" s="2" t="str">
        <f t="shared" si="476"/>
        <v>003</v>
      </c>
    </row>
    <row r="10165" spans="2:13" x14ac:dyDescent="0.25">
      <c r="B10165" s="2" t="s">
        <v>19975</v>
      </c>
      <c r="C10165" s="2" t="s">
        <v>19976</v>
      </c>
      <c r="D10165" s="6" t="str">
        <f>+_xlfn.CONCAT(Table13456[[#This Row],[phase1]],Table13456[[#This Row],[phase2]],Table13456[[#This Row],[phase3]],Table13456[[#This Row],[phase4]])</f>
        <v>1E58033003</v>
      </c>
      <c r="E10165" s="2" t="str">
        <f>+Table13456[[#This Row],[DESCRIPTION]]</f>
        <v>STUMP REMOVAL (4" TO 24")</v>
      </c>
      <c r="F10165" s="2" t="str">
        <f>+LEFT(Table13456[[#This Row],[PAY ITEM]],1)</f>
        <v>E</v>
      </c>
      <c r="G10165" s="2" t="str">
        <f>IF(Table13456[[#This Row],[first]]="0",SUBSTITUTE(TRIM(MID(B10165, 2, 3))," ","0"),SUBSTITUTE(TRIM(MID(B10165, 1, 3))," ","0"))</f>
        <v>E58</v>
      </c>
      <c r="H10165" s="2" t="str">
        <f>IF(Table13456[[#This Row],[first]]="0",SUBSTITUTE(TRIM(MID(B10165, 5, 3))," ","0"),SUBSTITUTE(TRIM(MID(B10165, 4, 3))," ","0"))</f>
        <v>033</v>
      </c>
      <c r="I10165" s="2" t="str">
        <f>IF(Table13456[[#This Row],[first]]="0",SUBSTITUTE(TRIM(MID(B10165, 8, 3))," ","0"),SUBSTITUTE(TRIM(MID(B10165, 7, 3))," ","0"))</f>
        <v>3</v>
      </c>
      <c r="J10165" s="2">
        <v>1</v>
      </c>
      <c r="K10165" s="2" t="str">
        <f t="shared" si="474"/>
        <v>E58</v>
      </c>
      <c r="L10165" s="2" t="str">
        <f t="shared" si="475"/>
        <v>033</v>
      </c>
      <c r="M10165" s="2" t="str">
        <f t="shared" si="476"/>
        <v>003</v>
      </c>
    </row>
    <row r="10166" spans="2:13" x14ac:dyDescent="0.25">
      <c r="B10166" s="2" t="s">
        <v>19977</v>
      </c>
      <c r="C10166" s="2" t="s">
        <v>19978</v>
      </c>
      <c r="D10166" s="6" t="str">
        <f>+_xlfn.CONCAT(Table13456[[#This Row],[phase1]],Table13456[[#This Row],[phase2]],Table13456[[#This Row],[phase3]],Table13456[[#This Row],[phase4]])</f>
        <v>1E58033003</v>
      </c>
      <c r="E10166" s="2" t="str">
        <f>+Table13456[[#This Row],[DESCRIPTION]]</f>
        <v>STUMP REMOVAL (25" TO 48")</v>
      </c>
      <c r="F10166" s="2" t="str">
        <f>+LEFT(Table13456[[#This Row],[PAY ITEM]],1)</f>
        <v>E</v>
      </c>
      <c r="G10166" s="2" t="str">
        <f>IF(Table13456[[#This Row],[first]]="0",SUBSTITUTE(TRIM(MID(B10166, 2, 3))," ","0"),SUBSTITUTE(TRIM(MID(B10166, 1, 3))," ","0"))</f>
        <v>E58</v>
      </c>
      <c r="H10166" s="2" t="str">
        <f>IF(Table13456[[#This Row],[first]]="0",SUBSTITUTE(TRIM(MID(B10166, 5, 3))," ","0"),SUBSTITUTE(TRIM(MID(B10166, 4, 3))," ","0"))</f>
        <v>033</v>
      </c>
      <c r="I10166" s="2" t="str">
        <f>IF(Table13456[[#This Row],[first]]="0",SUBSTITUTE(TRIM(MID(B10166, 8, 3))," ","0"),SUBSTITUTE(TRIM(MID(B10166, 7, 3))," ","0"))</f>
        <v>3</v>
      </c>
      <c r="J10166" s="2">
        <v>1</v>
      </c>
      <c r="K10166" s="2" t="str">
        <f t="shared" si="474"/>
        <v>E58</v>
      </c>
      <c r="L10166" s="2" t="str">
        <f t="shared" si="475"/>
        <v>033</v>
      </c>
      <c r="M10166" s="2" t="str">
        <f t="shared" si="476"/>
        <v>003</v>
      </c>
    </row>
    <row r="10167" spans="2:13" x14ac:dyDescent="0.25">
      <c r="B10167" s="2" t="s">
        <v>19979</v>
      </c>
      <c r="C10167" s="2" t="s">
        <v>19980</v>
      </c>
      <c r="D10167" s="6" t="str">
        <f>+_xlfn.CONCAT(Table13456[[#This Row],[phase1]],Table13456[[#This Row],[phase2]],Table13456[[#This Row],[phase3]],Table13456[[#This Row],[phase4]])</f>
        <v>1E58033003</v>
      </c>
      <c r="E10167" s="2" t="str">
        <f>+Table13456[[#This Row],[DESCRIPTION]]</f>
        <v>STUMP REMOVAL (&gt; 48")</v>
      </c>
      <c r="F10167" s="2" t="str">
        <f>+LEFT(Table13456[[#This Row],[PAY ITEM]],1)</f>
        <v>E</v>
      </c>
      <c r="G10167" s="2" t="str">
        <f>IF(Table13456[[#This Row],[first]]="0",SUBSTITUTE(TRIM(MID(B10167, 2, 3))," ","0"),SUBSTITUTE(TRIM(MID(B10167, 1, 3))," ","0"))</f>
        <v>E58</v>
      </c>
      <c r="H10167" s="2" t="str">
        <f>IF(Table13456[[#This Row],[first]]="0",SUBSTITUTE(TRIM(MID(B10167, 5, 3))," ","0"),SUBSTITUTE(TRIM(MID(B10167, 4, 3))," ","0"))</f>
        <v>033</v>
      </c>
      <c r="I10167" s="2" t="str">
        <f>IF(Table13456[[#This Row],[first]]="0",SUBSTITUTE(TRIM(MID(B10167, 8, 3))," ","0"),SUBSTITUTE(TRIM(MID(B10167, 7, 3))," ","0"))</f>
        <v>3</v>
      </c>
      <c r="J10167" s="2">
        <v>1</v>
      </c>
      <c r="K10167" s="2" t="str">
        <f t="shared" si="474"/>
        <v>E58</v>
      </c>
      <c r="L10167" s="2" t="str">
        <f t="shared" si="475"/>
        <v>033</v>
      </c>
      <c r="M10167" s="2" t="str">
        <f t="shared" si="476"/>
        <v>003</v>
      </c>
    </row>
    <row r="10168" spans="2:13" x14ac:dyDescent="0.25">
      <c r="B10168" s="2" t="s">
        <v>19981</v>
      </c>
      <c r="C10168" s="2" t="s">
        <v>19982</v>
      </c>
      <c r="D10168" s="6" t="str">
        <f>+_xlfn.CONCAT(Table13456[[#This Row],[phase1]],Table13456[[#This Row],[phase2]],Table13456[[#This Row],[phase3]],Table13456[[#This Row],[phase4]])</f>
        <v>1E58033004</v>
      </c>
      <c r="E10168" s="2" t="str">
        <f>+Table13456[[#This Row],[DESCRIPTION]]</f>
        <v>STUMP GRINDING (4" TO 24")</v>
      </c>
      <c r="F10168" s="2" t="str">
        <f>+LEFT(Table13456[[#This Row],[PAY ITEM]],1)</f>
        <v>E</v>
      </c>
      <c r="G10168" s="2" t="str">
        <f>IF(Table13456[[#This Row],[first]]="0",SUBSTITUTE(TRIM(MID(B10168, 2, 3))," ","0"),SUBSTITUTE(TRIM(MID(B10168, 1, 3))," ","0"))</f>
        <v>E58</v>
      </c>
      <c r="H10168" s="2" t="str">
        <f>IF(Table13456[[#This Row],[first]]="0",SUBSTITUTE(TRIM(MID(B10168, 5, 3))," ","0"),SUBSTITUTE(TRIM(MID(B10168, 4, 3))," ","0"))</f>
        <v>033</v>
      </c>
      <c r="I10168" s="2" t="str">
        <f>IF(Table13456[[#This Row],[first]]="0",SUBSTITUTE(TRIM(MID(B10168, 8, 3))," ","0"),SUBSTITUTE(TRIM(MID(B10168, 7, 3))," ","0"))</f>
        <v>4</v>
      </c>
      <c r="J10168" s="2">
        <v>1</v>
      </c>
      <c r="K10168" s="2" t="str">
        <f t="shared" si="474"/>
        <v>E58</v>
      </c>
      <c r="L10168" s="2" t="str">
        <f t="shared" si="475"/>
        <v>033</v>
      </c>
      <c r="M10168" s="2" t="str">
        <f t="shared" si="476"/>
        <v>004</v>
      </c>
    </row>
    <row r="10169" spans="2:13" x14ac:dyDescent="0.25">
      <c r="B10169" s="2" t="s">
        <v>19983</v>
      </c>
      <c r="C10169" s="2" t="s">
        <v>19984</v>
      </c>
      <c r="D10169" s="6" t="str">
        <f>+_xlfn.CONCAT(Table13456[[#This Row],[phase1]],Table13456[[#This Row],[phase2]],Table13456[[#This Row],[phase3]],Table13456[[#This Row],[phase4]])</f>
        <v>1E58033004</v>
      </c>
      <c r="E10169" s="2" t="str">
        <f>+Table13456[[#This Row],[DESCRIPTION]]</f>
        <v>STUMP GRINDING (25" TO 48")</v>
      </c>
      <c r="F10169" s="2" t="str">
        <f>+LEFT(Table13456[[#This Row],[PAY ITEM]],1)</f>
        <v>E</v>
      </c>
      <c r="G10169" s="2" t="str">
        <f>IF(Table13456[[#This Row],[first]]="0",SUBSTITUTE(TRIM(MID(B10169, 2, 3))," ","0"),SUBSTITUTE(TRIM(MID(B10169, 1, 3))," ","0"))</f>
        <v>E58</v>
      </c>
      <c r="H10169" s="2" t="str">
        <f>IF(Table13456[[#This Row],[first]]="0",SUBSTITUTE(TRIM(MID(B10169, 5, 3))," ","0"),SUBSTITUTE(TRIM(MID(B10169, 4, 3))," ","0"))</f>
        <v>033</v>
      </c>
      <c r="I10169" s="2" t="str">
        <f>IF(Table13456[[#This Row],[first]]="0",SUBSTITUTE(TRIM(MID(B10169, 8, 3))," ","0"),SUBSTITUTE(TRIM(MID(B10169, 7, 3))," ","0"))</f>
        <v>4</v>
      </c>
      <c r="J10169" s="2">
        <v>1</v>
      </c>
      <c r="K10169" s="2" t="str">
        <f t="shared" si="474"/>
        <v>E58</v>
      </c>
      <c r="L10169" s="2" t="str">
        <f t="shared" si="475"/>
        <v>033</v>
      </c>
      <c r="M10169" s="2" t="str">
        <f t="shared" si="476"/>
        <v>004</v>
      </c>
    </row>
    <row r="10170" spans="2:13" x14ac:dyDescent="0.25">
      <c r="B10170" s="2" t="s">
        <v>19985</v>
      </c>
      <c r="C10170" s="2" t="s">
        <v>19986</v>
      </c>
      <c r="D10170" s="6" t="str">
        <f>+_xlfn.CONCAT(Table13456[[#This Row],[phase1]],Table13456[[#This Row],[phase2]],Table13456[[#This Row],[phase3]],Table13456[[#This Row],[phase4]])</f>
        <v>1E58033004</v>
      </c>
      <c r="E10170" s="2" t="str">
        <f>+Table13456[[#This Row],[DESCRIPTION]]</f>
        <v>STUMP GRINDING (&gt; 48")</v>
      </c>
      <c r="F10170" s="2" t="str">
        <f>+LEFT(Table13456[[#This Row],[PAY ITEM]],1)</f>
        <v>E</v>
      </c>
      <c r="G10170" s="2" t="str">
        <f>IF(Table13456[[#This Row],[first]]="0",SUBSTITUTE(TRIM(MID(B10170, 2, 3))," ","0"),SUBSTITUTE(TRIM(MID(B10170, 1, 3))," ","0"))</f>
        <v>E58</v>
      </c>
      <c r="H10170" s="2" t="str">
        <f>IF(Table13456[[#This Row],[first]]="0",SUBSTITUTE(TRIM(MID(B10170, 5, 3))," ","0"),SUBSTITUTE(TRIM(MID(B10170, 4, 3))," ","0"))</f>
        <v>033</v>
      </c>
      <c r="I10170" s="2" t="str">
        <f>IF(Table13456[[#This Row],[first]]="0",SUBSTITUTE(TRIM(MID(B10170, 8, 3))," ","0"),SUBSTITUTE(TRIM(MID(B10170, 7, 3))," ","0"))</f>
        <v>4</v>
      </c>
      <c r="J10170" s="2">
        <v>1</v>
      </c>
      <c r="K10170" s="2" t="str">
        <f t="shared" si="474"/>
        <v>E58</v>
      </c>
      <c r="L10170" s="2" t="str">
        <f t="shared" si="475"/>
        <v>033</v>
      </c>
      <c r="M10170" s="2" t="str">
        <f t="shared" si="476"/>
        <v>004</v>
      </c>
    </row>
    <row r="10171" spans="2:13" x14ac:dyDescent="0.25">
      <c r="B10171" s="2" t="s">
        <v>19987</v>
      </c>
      <c r="C10171" s="2" t="s">
        <v>19988</v>
      </c>
      <c r="D10171" s="6" t="str">
        <f>+_xlfn.CONCAT(Table13456[[#This Row],[phase1]],Table13456[[#This Row],[phase2]],Table13456[[#This Row],[phase3]],Table13456[[#This Row],[phase4]])</f>
        <v>1E58033401</v>
      </c>
      <c r="E10171" s="2" t="str">
        <f>+Table13456[[#This Row],[DESCRIPTION]]</f>
        <v>ERROR: HERBICIDE</v>
      </c>
      <c r="F10171" s="2" t="str">
        <f>+LEFT(Table13456[[#This Row],[PAY ITEM]],1)</f>
        <v>E</v>
      </c>
      <c r="G10171" s="2" t="str">
        <f>IF(Table13456[[#This Row],[first]]="0",SUBSTITUTE(TRIM(MID(B10171, 2, 3))," ","0"),SUBSTITUTE(TRIM(MID(B10171, 1, 3))," ","0"))</f>
        <v>E58</v>
      </c>
      <c r="H10171" s="2" t="str">
        <f>IF(Table13456[[#This Row],[first]]="0",SUBSTITUTE(TRIM(MID(B10171, 5, 3))," ","0"),SUBSTITUTE(TRIM(MID(B10171, 4, 3))," ","0"))</f>
        <v>033</v>
      </c>
      <c r="I10171" s="2" t="str">
        <f>IF(Table13456[[#This Row],[first]]="0",SUBSTITUTE(TRIM(MID(B10171, 8, 3))," ","0"),SUBSTITUTE(TRIM(MID(B10171, 7, 3))," ","0"))</f>
        <v>401</v>
      </c>
      <c r="J10171" s="2">
        <v>1</v>
      </c>
      <c r="K10171" s="2" t="str">
        <f t="shared" si="474"/>
        <v>E58</v>
      </c>
      <c r="L10171" s="2" t="str">
        <f t="shared" si="475"/>
        <v>033</v>
      </c>
      <c r="M10171" s="2" t="str">
        <f t="shared" si="476"/>
        <v>401</v>
      </c>
    </row>
    <row r="10172" spans="2:13" x14ac:dyDescent="0.25">
      <c r="B10172" s="2" t="s">
        <v>19989</v>
      </c>
      <c r="C10172" s="2" t="s">
        <v>19990</v>
      </c>
      <c r="D10172" s="6" t="str">
        <f>+_xlfn.CONCAT(Table13456[[#This Row],[phase1]],Table13456[[#This Row],[phase2]],Table13456[[#This Row],[phase3]],Table13456[[#This Row],[phase4]])</f>
        <v>1E58033005</v>
      </c>
      <c r="E10172" s="2" t="str">
        <f>+Table13456[[#This Row],[DESCRIPTION]]</f>
        <v>PESTICIDE (INSECTICIDE)</v>
      </c>
      <c r="F10172" s="2" t="str">
        <f>+LEFT(Table13456[[#This Row],[PAY ITEM]],1)</f>
        <v>E</v>
      </c>
      <c r="G10172" s="2" t="str">
        <f>IF(Table13456[[#This Row],[first]]="0",SUBSTITUTE(TRIM(MID(B10172, 2, 3))," ","0"),SUBSTITUTE(TRIM(MID(B10172, 1, 3))," ","0"))</f>
        <v>E58</v>
      </c>
      <c r="H10172" s="2" t="str">
        <f>IF(Table13456[[#This Row],[first]]="0",SUBSTITUTE(TRIM(MID(B10172, 5, 3))," ","0"),SUBSTITUTE(TRIM(MID(B10172, 4, 3))," ","0"))</f>
        <v>033</v>
      </c>
      <c r="I10172" s="2" t="str">
        <f>IF(Table13456[[#This Row],[first]]="0",SUBSTITUTE(TRIM(MID(B10172, 8, 3))," ","0"),SUBSTITUTE(TRIM(MID(B10172, 7, 3))," ","0"))</f>
        <v>5</v>
      </c>
      <c r="J10172" s="2">
        <v>1</v>
      </c>
      <c r="K10172" s="2" t="str">
        <f t="shared" si="474"/>
        <v>E58</v>
      </c>
      <c r="L10172" s="2" t="str">
        <f t="shared" si="475"/>
        <v>033</v>
      </c>
      <c r="M10172" s="2" t="str">
        <f t="shared" si="476"/>
        <v>005</v>
      </c>
    </row>
    <row r="10173" spans="2:13" x14ac:dyDescent="0.25">
      <c r="B10173" s="2" t="s">
        <v>19991</v>
      </c>
      <c r="C10173" s="2" t="s">
        <v>19992</v>
      </c>
      <c r="D10173" s="6" t="str">
        <f>+_xlfn.CONCAT(Table13456[[#This Row],[phase1]],Table13456[[#This Row],[phase2]],Table13456[[#This Row],[phase3]],Table13456[[#This Row],[phase4]])</f>
        <v>1E58033005</v>
      </c>
      <c r="E10173" s="2" t="str">
        <f>+Table13456[[#This Row],[DESCRIPTION]]</f>
        <v>PESTICIDE (FUNGICIDE)</v>
      </c>
      <c r="F10173" s="2" t="str">
        <f>+LEFT(Table13456[[#This Row],[PAY ITEM]],1)</f>
        <v>E</v>
      </c>
      <c r="G10173" s="2" t="str">
        <f>IF(Table13456[[#This Row],[first]]="0",SUBSTITUTE(TRIM(MID(B10173, 2, 3))," ","0"),SUBSTITUTE(TRIM(MID(B10173, 1, 3))," ","0"))</f>
        <v>E58</v>
      </c>
      <c r="H10173" s="2" t="str">
        <f>IF(Table13456[[#This Row],[first]]="0",SUBSTITUTE(TRIM(MID(B10173, 5, 3))," ","0"),SUBSTITUTE(TRIM(MID(B10173, 4, 3))," ","0"))</f>
        <v>033</v>
      </c>
      <c r="I10173" s="2" t="str">
        <f>IF(Table13456[[#This Row],[first]]="0",SUBSTITUTE(TRIM(MID(B10173, 8, 3))," ","0"),SUBSTITUTE(TRIM(MID(B10173, 7, 3))," ","0"))</f>
        <v>5</v>
      </c>
      <c r="J10173" s="2">
        <v>1</v>
      </c>
      <c r="K10173" s="2" t="str">
        <f t="shared" si="474"/>
        <v>E58</v>
      </c>
      <c r="L10173" s="2" t="str">
        <f t="shared" si="475"/>
        <v>033</v>
      </c>
      <c r="M10173" s="2" t="str">
        <f t="shared" si="476"/>
        <v>005</v>
      </c>
    </row>
    <row r="10174" spans="2:13" x14ac:dyDescent="0.25">
      <c r="B10174" s="2" t="s">
        <v>19993</v>
      </c>
      <c r="C10174" s="2" t="s">
        <v>19994</v>
      </c>
      <c r="D10174" s="6" t="str">
        <f>+_xlfn.CONCAT(Table13456[[#This Row],[phase1]],Table13456[[#This Row],[phase2]],Table13456[[#This Row],[phase3]],Table13456[[#This Row],[phase4]])</f>
        <v>1E58033005</v>
      </c>
      <c r="E10174" s="2" t="str">
        <f>+Table13456[[#This Row],[DESCRIPTION]]</f>
        <v>PESTICIDE (TURF MANAGEMENT)</v>
      </c>
      <c r="F10174" s="2" t="str">
        <f>+LEFT(Table13456[[#This Row],[PAY ITEM]],1)</f>
        <v>E</v>
      </c>
      <c r="G10174" s="2" t="str">
        <f>IF(Table13456[[#This Row],[first]]="0",SUBSTITUTE(TRIM(MID(B10174, 2, 3))," ","0"),SUBSTITUTE(TRIM(MID(B10174, 1, 3))," ","0"))</f>
        <v>E58</v>
      </c>
      <c r="H10174" s="2" t="str">
        <f>IF(Table13456[[#This Row],[first]]="0",SUBSTITUTE(TRIM(MID(B10174, 5, 3))," ","0"),SUBSTITUTE(TRIM(MID(B10174, 4, 3))," ","0"))</f>
        <v>033</v>
      </c>
      <c r="I10174" s="2" t="str">
        <f>IF(Table13456[[#This Row],[first]]="0",SUBSTITUTE(TRIM(MID(B10174, 8, 3))," ","0"),SUBSTITUTE(TRIM(MID(B10174, 7, 3))," ","0"))</f>
        <v>5</v>
      </c>
      <c r="J10174" s="2">
        <v>1</v>
      </c>
      <c r="K10174" s="2" t="str">
        <f t="shared" si="474"/>
        <v>E58</v>
      </c>
      <c r="L10174" s="2" t="str">
        <f t="shared" si="475"/>
        <v>033</v>
      </c>
      <c r="M10174" s="2" t="str">
        <f t="shared" si="476"/>
        <v>005</v>
      </c>
    </row>
    <row r="10175" spans="2:13" x14ac:dyDescent="0.25">
      <c r="B10175" s="2" t="s">
        <v>19995</v>
      </c>
      <c r="C10175" s="2" t="s">
        <v>19996</v>
      </c>
      <c r="D10175" s="6" t="str">
        <f>+_xlfn.CONCAT(Table13456[[#This Row],[phase1]],Table13456[[#This Row],[phase2]],Table13456[[#This Row],[phase3]],Table13456[[#This Row],[phase4]])</f>
        <v>1E58033006</v>
      </c>
      <c r="E10175" s="2" t="str">
        <f>+Table13456[[#This Row],[DESCRIPTION]]</f>
        <v>PRUNING AND TRIMMING (LESS THAN 4")</v>
      </c>
      <c r="F10175" s="2" t="str">
        <f>+LEFT(Table13456[[#This Row],[PAY ITEM]],1)</f>
        <v>E</v>
      </c>
      <c r="G10175" s="2" t="str">
        <f>IF(Table13456[[#This Row],[first]]="0",SUBSTITUTE(TRIM(MID(B10175, 2, 3))," ","0"),SUBSTITUTE(TRIM(MID(B10175, 1, 3))," ","0"))</f>
        <v>E58</v>
      </c>
      <c r="H10175" s="2" t="str">
        <f>IF(Table13456[[#This Row],[first]]="0",SUBSTITUTE(TRIM(MID(B10175, 5, 3))," ","0"),SUBSTITUTE(TRIM(MID(B10175, 4, 3))," ","0"))</f>
        <v>033</v>
      </c>
      <c r="I10175" s="2" t="str">
        <f>IF(Table13456[[#This Row],[first]]="0",SUBSTITUTE(TRIM(MID(B10175, 8, 3))," ","0"),SUBSTITUTE(TRIM(MID(B10175, 7, 3))," ","0"))</f>
        <v>6</v>
      </c>
      <c r="J10175" s="2">
        <v>1</v>
      </c>
      <c r="K10175" s="2" t="str">
        <f t="shared" si="474"/>
        <v>E58</v>
      </c>
      <c r="L10175" s="2" t="str">
        <f t="shared" si="475"/>
        <v>033</v>
      </c>
      <c r="M10175" s="2" t="str">
        <f t="shared" si="476"/>
        <v>006</v>
      </c>
    </row>
    <row r="10176" spans="2:13" x14ac:dyDescent="0.25">
      <c r="B10176" s="2" t="s">
        <v>19997</v>
      </c>
      <c r="C10176" s="2" t="s">
        <v>19998</v>
      </c>
      <c r="D10176" s="6" t="str">
        <f>+_xlfn.CONCAT(Table13456[[#This Row],[phase1]],Table13456[[#This Row],[phase2]],Table13456[[#This Row],[phase3]],Table13456[[#This Row],[phase4]])</f>
        <v>1E58033006</v>
      </c>
      <c r="E10176" s="2" t="str">
        <f>+Table13456[[#This Row],[DESCRIPTION]]</f>
        <v>PRUNING AND TRIMMING (4" TO 24")</v>
      </c>
      <c r="F10176" s="2" t="str">
        <f>+LEFT(Table13456[[#This Row],[PAY ITEM]],1)</f>
        <v>E</v>
      </c>
      <c r="G10176" s="2" t="str">
        <f>IF(Table13456[[#This Row],[first]]="0",SUBSTITUTE(TRIM(MID(B10176, 2, 3))," ","0"),SUBSTITUTE(TRIM(MID(B10176, 1, 3))," ","0"))</f>
        <v>E58</v>
      </c>
      <c r="H10176" s="2" t="str">
        <f>IF(Table13456[[#This Row],[first]]="0",SUBSTITUTE(TRIM(MID(B10176, 5, 3))," ","0"),SUBSTITUTE(TRIM(MID(B10176, 4, 3))," ","0"))</f>
        <v>033</v>
      </c>
      <c r="I10176" s="2" t="str">
        <f>IF(Table13456[[#This Row],[first]]="0",SUBSTITUTE(TRIM(MID(B10176, 8, 3))," ","0"),SUBSTITUTE(TRIM(MID(B10176, 7, 3))," ","0"))</f>
        <v>6</v>
      </c>
      <c r="J10176" s="2">
        <v>1</v>
      </c>
      <c r="K10176" s="2" t="str">
        <f t="shared" si="474"/>
        <v>E58</v>
      </c>
      <c r="L10176" s="2" t="str">
        <f t="shared" si="475"/>
        <v>033</v>
      </c>
      <c r="M10176" s="2" t="str">
        <f t="shared" si="476"/>
        <v>006</v>
      </c>
    </row>
    <row r="10177" spans="2:13" x14ac:dyDescent="0.25">
      <c r="B10177" s="2" t="s">
        <v>19999</v>
      </c>
      <c r="C10177" s="2" t="s">
        <v>20000</v>
      </c>
      <c r="D10177" s="6" t="str">
        <f>+_xlfn.CONCAT(Table13456[[#This Row],[phase1]],Table13456[[#This Row],[phase2]],Table13456[[#This Row],[phase3]],Table13456[[#This Row],[phase4]])</f>
        <v>1E58033006</v>
      </c>
      <c r="E10177" s="2" t="str">
        <f>+Table13456[[#This Row],[DESCRIPTION]]</f>
        <v>PRUNING AND TRIMMING (&gt; 24")</v>
      </c>
      <c r="F10177" s="2" t="str">
        <f>+LEFT(Table13456[[#This Row],[PAY ITEM]],1)</f>
        <v>E</v>
      </c>
      <c r="G10177" s="2" t="str">
        <f>IF(Table13456[[#This Row],[first]]="0",SUBSTITUTE(TRIM(MID(B10177, 2, 3))," ","0"),SUBSTITUTE(TRIM(MID(B10177, 1, 3))," ","0"))</f>
        <v>E58</v>
      </c>
      <c r="H10177" s="2" t="str">
        <f>IF(Table13456[[#This Row],[first]]="0",SUBSTITUTE(TRIM(MID(B10177, 5, 3))," ","0"),SUBSTITUTE(TRIM(MID(B10177, 4, 3))," ","0"))</f>
        <v>033</v>
      </c>
      <c r="I10177" s="2" t="str">
        <f>IF(Table13456[[#This Row],[first]]="0",SUBSTITUTE(TRIM(MID(B10177, 8, 3))," ","0"),SUBSTITUTE(TRIM(MID(B10177, 7, 3))," ","0"))</f>
        <v>6</v>
      </c>
      <c r="J10177" s="2">
        <v>1</v>
      </c>
      <c r="K10177" s="2" t="str">
        <f t="shared" si="474"/>
        <v>E58</v>
      </c>
      <c r="L10177" s="2" t="str">
        <f t="shared" si="475"/>
        <v>033</v>
      </c>
      <c r="M10177" s="2" t="str">
        <f t="shared" si="476"/>
        <v>006</v>
      </c>
    </row>
    <row r="10178" spans="2:13" x14ac:dyDescent="0.25">
      <c r="B10178" s="2" t="s">
        <v>20001</v>
      </c>
      <c r="C10178" s="2" t="s">
        <v>20002</v>
      </c>
      <c r="D10178" s="6" t="str">
        <f>+_xlfn.CONCAT(Table13456[[#This Row],[phase1]],Table13456[[#This Row],[phase2]],Table13456[[#This Row],[phase3]],Table13456[[#This Row],[phase4]])</f>
        <v>1E58033006</v>
      </c>
      <c r="E10178" s="2" t="str">
        <f>+Table13456[[#This Row],[DESCRIPTION]]</f>
        <v>PRUNING AND TRIMMING (TREES AND SHRUBS)</v>
      </c>
      <c r="F10178" s="2" t="str">
        <f>+LEFT(Table13456[[#This Row],[PAY ITEM]],1)</f>
        <v>E</v>
      </c>
      <c r="G10178" s="2" t="str">
        <f>IF(Table13456[[#This Row],[first]]="0",SUBSTITUTE(TRIM(MID(B10178, 2, 3))," ","0"),SUBSTITUTE(TRIM(MID(B10178, 1, 3))," ","0"))</f>
        <v>E58</v>
      </c>
      <c r="H10178" s="2" t="str">
        <f>IF(Table13456[[#This Row],[first]]="0",SUBSTITUTE(TRIM(MID(B10178, 5, 3))," ","0"),SUBSTITUTE(TRIM(MID(B10178, 4, 3))," ","0"))</f>
        <v>033</v>
      </c>
      <c r="I10178" s="2" t="str">
        <f>IF(Table13456[[#This Row],[first]]="0",SUBSTITUTE(TRIM(MID(B10178, 8, 3))," ","0"),SUBSTITUTE(TRIM(MID(B10178, 7, 3))," ","0"))</f>
        <v>6</v>
      </c>
      <c r="J10178" s="2">
        <v>1</v>
      </c>
      <c r="K10178" s="2" t="str">
        <f t="shared" si="474"/>
        <v>E58</v>
      </c>
      <c r="L10178" s="2" t="str">
        <f t="shared" si="475"/>
        <v>033</v>
      </c>
      <c r="M10178" s="2" t="str">
        <f t="shared" si="476"/>
        <v>006</v>
      </c>
    </row>
    <row r="10179" spans="2:13" x14ac:dyDescent="0.25">
      <c r="B10179" s="2" t="s">
        <v>20003</v>
      </c>
      <c r="C10179" s="2" t="s">
        <v>20002</v>
      </c>
      <c r="D10179" s="6" t="str">
        <f>+_xlfn.CONCAT(Table13456[[#This Row],[phase1]],Table13456[[#This Row],[phase2]],Table13456[[#This Row],[phase3]],Table13456[[#This Row],[phase4]])</f>
        <v>1E58033006</v>
      </c>
      <c r="E10179" s="2" t="str">
        <f>+Table13456[[#This Row],[DESCRIPTION]]</f>
        <v>PRUNING AND TRIMMING (TREES AND SHRUBS)</v>
      </c>
      <c r="F10179" s="2" t="str">
        <f>+LEFT(Table13456[[#This Row],[PAY ITEM]],1)</f>
        <v>E</v>
      </c>
      <c r="G10179" s="2" t="str">
        <f>IF(Table13456[[#This Row],[first]]="0",SUBSTITUTE(TRIM(MID(B10179, 2, 3))," ","0"),SUBSTITUTE(TRIM(MID(B10179, 1, 3))," ","0"))</f>
        <v>E58</v>
      </c>
      <c r="H10179" s="2" t="str">
        <f>IF(Table13456[[#This Row],[first]]="0",SUBSTITUTE(TRIM(MID(B10179, 5, 3))," ","0"),SUBSTITUTE(TRIM(MID(B10179, 4, 3))," ","0"))</f>
        <v>033</v>
      </c>
      <c r="I10179" s="2" t="str">
        <f>IF(Table13456[[#This Row],[first]]="0",SUBSTITUTE(TRIM(MID(B10179, 8, 3))," ","0"),SUBSTITUTE(TRIM(MID(B10179, 7, 3))," ","0"))</f>
        <v>6</v>
      </c>
      <c r="J10179" s="2">
        <v>1</v>
      </c>
      <c r="K10179" s="2" t="str">
        <f t="shared" ref="K10179:K10242" si="477">IF(LEN(G10179) = 3, G10179, TEXT(IF(LEN(G10179) = 2, "0" &amp; G10179, "00" &amp; G10179), "000"))</f>
        <v>E58</v>
      </c>
      <c r="L10179" s="2" t="str">
        <f t="shared" ref="L10179:L10242" si="478">IF(LEN(H10179) = 3, H10179, TEXT(IF(LEN(H10179) = 2, "0" &amp; H10179, "00" &amp; H10179), "000"))</f>
        <v>033</v>
      </c>
      <c r="M10179" s="2" t="str">
        <f t="shared" ref="M10179:M10242" si="479">IF(LEN(I10179) = 3, I10179, TEXT(IF(LEN(I10179) = 2, "0" &amp; I10179, "00" &amp; I10179), "000"))</f>
        <v>006</v>
      </c>
    </row>
    <row r="10180" spans="2:13" x14ac:dyDescent="0.25">
      <c r="B10180" s="2" t="s">
        <v>20004</v>
      </c>
      <c r="C10180" s="2" t="s">
        <v>20005</v>
      </c>
      <c r="D10180" s="6" t="str">
        <f>+_xlfn.CONCAT(Table13456[[#This Row],[phase1]],Table13456[[#This Row],[phase2]],Table13456[[#This Row],[phase3]],Table13456[[#This Row],[phase4]])</f>
        <v>1E58033006</v>
      </c>
      <c r="E10180" s="2" t="str">
        <f>+Table13456[[#This Row],[DESCRIPTION]]</f>
        <v>CROWN REDUCTION (4" TO 24")</v>
      </c>
      <c r="F10180" s="2" t="str">
        <f>+LEFT(Table13456[[#This Row],[PAY ITEM]],1)</f>
        <v>E</v>
      </c>
      <c r="G10180" s="2" t="str">
        <f>IF(Table13456[[#This Row],[first]]="0",SUBSTITUTE(TRIM(MID(B10180, 2, 3))," ","0"),SUBSTITUTE(TRIM(MID(B10180, 1, 3))," ","0"))</f>
        <v>E58</v>
      </c>
      <c r="H10180" s="2" t="str">
        <f>IF(Table13456[[#This Row],[first]]="0",SUBSTITUTE(TRIM(MID(B10180, 5, 3))," ","0"),SUBSTITUTE(TRIM(MID(B10180, 4, 3))," ","0"))</f>
        <v>033</v>
      </c>
      <c r="I10180" s="2" t="str">
        <f>IF(Table13456[[#This Row],[first]]="0",SUBSTITUTE(TRIM(MID(B10180, 8, 3))," ","0"),SUBSTITUTE(TRIM(MID(B10180, 7, 3))," ","0"))</f>
        <v>6</v>
      </c>
      <c r="J10180" s="2">
        <v>1</v>
      </c>
      <c r="K10180" s="2" t="str">
        <f t="shared" si="477"/>
        <v>E58</v>
      </c>
      <c r="L10180" s="2" t="str">
        <f t="shared" si="478"/>
        <v>033</v>
      </c>
      <c r="M10180" s="2" t="str">
        <f t="shared" si="479"/>
        <v>006</v>
      </c>
    </row>
    <row r="10181" spans="2:13" x14ac:dyDescent="0.25">
      <c r="B10181" s="2" t="s">
        <v>20006</v>
      </c>
      <c r="C10181" s="2" t="s">
        <v>20007</v>
      </c>
      <c r="D10181" s="6" t="str">
        <f>+_xlfn.CONCAT(Table13456[[#This Row],[phase1]],Table13456[[#This Row],[phase2]],Table13456[[#This Row],[phase3]],Table13456[[#This Row],[phase4]])</f>
        <v>1E58033006</v>
      </c>
      <c r="E10181" s="2" t="str">
        <f>+Table13456[[#This Row],[DESCRIPTION]]</f>
        <v>CROWN REDUCTION  (&gt; 24")</v>
      </c>
      <c r="F10181" s="2" t="str">
        <f>+LEFT(Table13456[[#This Row],[PAY ITEM]],1)</f>
        <v>E</v>
      </c>
      <c r="G10181" s="2" t="str">
        <f>IF(Table13456[[#This Row],[first]]="0",SUBSTITUTE(TRIM(MID(B10181, 2, 3))," ","0"),SUBSTITUTE(TRIM(MID(B10181, 1, 3))," ","0"))</f>
        <v>E58</v>
      </c>
      <c r="H10181" s="2" t="str">
        <f>IF(Table13456[[#This Row],[first]]="0",SUBSTITUTE(TRIM(MID(B10181, 5, 3))," ","0"),SUBSTITUTE(TRIM(MID(B10181, 4, 3))," ","0"))</f>
        <v>033</v>
      </c>
      <c r="I10181" s="2" t="str">
        <f>IF(Table13456[[#This Row],[first]]="0",SUBSTITUTE(TRIM(MID(B10181, 8, 3))," ","0"),SUBSTITUTE(TRIM(MID(B10181, 7, 3))," ","0"))</f>
        <v>6</v>
      </c>
      <c r="J10181" s="2">
        <v>1</v>
      </c>
      <c r="K10181" s="2" t="str">
        <f t="shared" si="477"/>
        <v>E58</v>
      </c>
      <c r="L10181" s="2" t="str">
        <f t="shared" si="478"/>
        <v>033</v>
      </c>
      <c r="M10181" s="2" t="str">
        <f t="shared" si="479"/>
        <v>006</v>
      </c>
    </row>
    <row r="10182" spans="2:13" x14ac:dyDescent="0.25">
      <c r="B10182" s="2" t="s">
        <v>20008</v>
      </c>
      <c r="C10182" s="2" t="s">
        <v>20009</v>
      </c>
      <c r="D10182" s="6" t="str">
        <f>+_xlfn.CONCAT(Table13456[[#This Row],[phase1]],Table13456[[#This Row],[phase2]],Table13456[[#This Row],[phase3]],Table13456[[#This Row],[phase4]])</f>
        <v>1E58033006</v>
      </c>
      <c r="E10182" s="2" t="str">
        <f>+Table13456[[#This Row],[DESCRIPTION]]</f>
        <v>CROWN REDUCTION AUSTRAILIAN PINES(4" TO 24")</v>
      </c>
      <c r="F10182" s="2" t="str">
        <f>+LEFT(Table13456[[#This Row],[PAY ITEM]],1)</f>
        <v>E</v>
      </c>
      <c r="G10182" s="2" t="str">
        <f>IF(Table13456[[#This Row],[first]]="0",SUBSTITUTE(TRIM(MID(B10182, 2, 3))," ","0"),SUBSTITUTE(TRIM(MID(B10182, 1, 3))," ","0"))</f>
        <v>E58</v>
      </c>
      <c r="H10182" s="2" t="str">
        <f>IF(Table13456[[#This Row],[first]]="0",SUBSTITUTE(TRIM(MID(B10182, 5, 3))," ","0"),SUBSTITUTE(TRIM(MID(B10182, 4, 3))," ","0"))</f>
        <v>033</v>
      </c>
      <c r="I10182" s="2" t="str">
        <f>IF(Table13456[[#This Row],[first]]="0",SUBSTITUTE(TRIM(MID(B10182, 8, 3))," ","0"),SUBSTITUTE(TRIM(MID(B10182, 7, 3))," ","0"))</f>
        <v>6</v>
      </c>
      <c r="J10182" s="2">
        <v>1</v>
      </c>
      <c r="K10182" s="2" t="str">
        <f t="shared" si="477"/>
        <v>E58</v>
      </c>
      <c r="L10182" s="2" t="str">
        <f t="shared" si="478"/>
        <v>033</v>
      </c>
      <c r="M10182" s="2" t="str">
        <f t="shared" si="479"/>
        <v>006</v>
      </c>
    </row>
    <row r="10183" spans="2:13" x14ac:dyDescent="0.25">
      <c r="B10183" s="2" t="s">
        <v>20010</v>
      </c>
      <c r="C10183" s="2" t="s">
        <v>20011</v>
      </c>
      <c r="D10183" s="6" t="str">
        <f>+_xlfn.CONCAT(Table13456[[#This Row],[phase1]],Table13456[[#This Row],[phase2]],Table13456[[#This Row],[phase3]],Table13456[[#This Row],[phase4]])</f>
        <v>1E58033006</v>
      </c>
      <c r="E10183" s="2" t="str">
        <f>+Table13456[[#This Row],[DESCRIPTION]]</f>
        <v>CROWN REDUCTION AUSTRAILIAN PINES (&gt; 24")</v>
      </c>
      <c r="F10183" s="2" t="str">
        <f>+LEFT(Table13456[[#This Row],[PAY ITEM]],1)</f>
        <v>E</v>
      </c>
      <c r="G10183" s="2" t="str">
        <f>IF(Table13456[[#This Row],[first]]="0",SUBSTITUTE(TRIM(MID(B10183, 2, 3))," ","0"),SUBSTITUTE(TRIM(MID(B10183, 1, 3))," ","0"))</f>
        <v>E58</v>
      </c>
      <c r="H10183" s="2" t="str">
        <f>IF(Table13456[[#This Row],[first]]="0",SUBSTITUTE(TRIM(MID(B10183, 5, 3))," ","0"),SUBSTITUTE(TRIM(MID(B10183, 4, 3))," ","0"))</f>
        <v>033</v>
      </c>
      <c r="I10183" s="2" t="str">
        <f>IF(Table13456[[#This Row],[first]]="0",SUBSTITUTE(TRIM(MID(B10183, 8, 3))," ","0"),SUBSTITUTE(TRIM(MID(B10183, 7, 3))," ","0"))</f>
        <v>6</v>
      </c>
      <c r="J10183" s="2">
        <v>1</v>
      </c>
      <c r="K10183" s="2" t="str">
        <f t="shared" si="477"/>
        <v>E58</v>
      </c>
      <c r="L10183" s="2" t="str">
        <f t="shared" si="478"/>
        <v>033</v>
      </c>
      <c r="M10183" s="2" t="str">
        <f t="shared" si="479"/>
        <v>006</v>
      </c>
    </row>
    <row r="10184" spans="2:13" x14ac:dyDescent="0.25">
      <c r="B10184" s="2" t="s">
        <v>20012</v>
      </c>
      <c r="C10184" s="2" t="s">
        <v>20013</v>
      </c>
      <c r="D10184" s="6" t="str">
        <f>+_xlfn.CONCAT(Table13456[[#This Row],[phase1]],Table13456[[#This Row],[phase2]],Table13456[[#This Row],[phase3]],Table13456[[#This Row],[phase4]])</f>
        <v>1E58033601</v>
      </c>
      <c r="E10184" s="2" t="str">
        <f>+Table13456[[#This Row],[DESCRIPTION]]</f>
        <v>POWER SHEARING &gt;0' TO 15' WIDTH AND 20' HEIGHT</v>
      </c>
      <c r="F10184" s="2" t="str">
        <f>+LEFT(Table13456[[#This Row],[PAY ITEM]],1)</f>
        <v>E</v>
      </c>
      <c r="G10184" s="2" t="str">
        <f>IF(Table13456[[#This Row],[first]]="0",SUBSTITUTE(TRIM(MID(B10184, 2, 3))," ","0"),SUBSTITUTE(TRIM(MID(B10184, 1, 3))," ","0"))</f>
        <v>E58</v>
      </c>
      <c r="H10184" s="2" t="str">
        <f>IF(Table13456[[#This Row],[first]]="0",SUBSTITUTE(TRIM(MID(B10184, 5, 3))," ","0"),SUBSTITUTE(TRIM(MID(B10184, 4, 3))," ","0"))</f>
        <v>033</v>
      </c>
      <c r="I10184" s="2" t="str">
        <f>IF(Table13456[[#This Row],[first]]="0",SUBSTITUTE(TRIM(MID(B10184, 8, 3))," ","0"),SUBSTITUTE(TRIM(MID(B10184, 7, 3))," ","0"))</f>
        <v>601</v>
      </c>
      <c r="J10184" s="2">
        <v>1</v>
      </c>
      <c r="K10184" s="2" t="str">
        <f t="shared" si="477"/>
        <v>E58</v>
      </c>
      <c r="L10184" s="2" t="str">
        <f t="shared" si="478"/>
        <v>033</v>
      </c>
      <c r="M10184" s="2" t="str">
        <f t="shared" si="479"/>
        <v>601</v>
      </c>
    </row>
    <row r="10185" spans="2:13" x14ac:dyDescent="0.25">
      <c r="B10185" s="2" t="s">
        <v>20014</v>
      </c>
      <c r="C10185" s="2" t="s">
        <v>20015</v>
      </c>
      <c r="D10185" s="6" t="str">
        <f>+_xlfn.CONCAT(Table13456[[#This Row],[phase1]],Table13456[[#This Row],[phase2]],Table13456[[#This Row],[phase3]],Table13456[[#This Row],[phase4]])</f>
        <v>1E58033601</v>
      </c>
      <c r="E10185" s="2" t="str">
        <f>+Table13456[[#This Row],[DESCRIPTION]]</f>
        <v>POWER SHEARING &gt;0' TO 15' WIDTH GREATER THAN 20' HEIGHT</v>
      </c>
      <c r="F10185" s="2" t="str">
        <f>+LEFT(Table13456[[#This Row],[PAY ITEM]],1)</f>
        <v>E</v>
      </c>
      <c r="G10185" s="2" t="str">
        <f>IF(Table13456[[#This Row],[first]]="0",SUBSTITUTE(TRIM(MID(B10185, 2, 3))," ","0"),SUBSTITUTE(TRIM(MID(B10185, 1, 3))," ","0"))</f>
        <v>E58</v>
      </c>
      <c r="H10185" s="2" t="str">
        <f>IF(Table13456[[#This Row],[first]]="0",SUBSTITUTE(TRIM(MID(B10185, 5, 3))," ","0"),SUBSTITUTE(TRIM(MID(B10185, 4, 3))," ","0"))</f>
        <v>033</v>
      </c>
      <c r="I10185" s="2" t="str">
        <f>IF(Table13456[[#This Row],[first]]="0",SUBSTITUTE(TRIM(MID(B10185, 8, 3))," ","0"),SUBSTITUTE(TRIM(MID(B10185, 7, 3))," ","0"))</f>
        <v>601</v>
      </c>
      <c r="J10185" s="2">
        <v>1</v>
      </c>
      <c r="K10185" s="2" t="str">
        <f t="shared" si="477"/>
        <v>E58</v>
      </c>
      <c r="L10185" s="2" t="str">
        <f t="shared" si="478"/>
        <v>033</v>
      </c>
      <c r="M10185" s="2" t="str">
        <f t="shared" si="479"/>
        <v>601</v>
      </c>
    </row>
    <row r="10186" spans="2:13" x14ac:dyDescent="0.25">
      <c r="B10186" s="2" t="s">
        <v>20016</v>
      </c>
      <c r="C10186" s="2" t="s">
        <v>20017</v>
      </c>
      <c r="D10186" s="6" t="str">
        <f>+_xlfn.CONCAT(Table13456[[#This Row],[phase1]],Table13456[[#This Row],[phase2]],Table13456[[#This Row],[phase3]],Table13456[[#This Row],[phase4]])</f>
        <v>1E58033601</v>
      </c>
      <c r="E10186" s="2" t="str">
        <f>+Table13456[[#This Row],[DESCRIPTION]]</f>
        <v>PRUNING AND TRIMMING (PALMS)</v>
      </c>
      <c r="F10186" s="2" t="str">
        <f>+LEFT(Table13456[[#This Row],[PAY ITEM]],1)</f>
        <v>E</v>
      </c>
      <c r="G10186" s="2" t="str">
        <f>IF(Table13456[[#This Row],[first]]="0",SUBSTITUTE(TRIM(MID(B10186, 2, 3))," ","0"),SUBSTITUTE(TRIM(MID(B10186, 1, 3))," ","0"))</f>
        <v>E58</v>
      </c>
      <c r="H10186" s="2" t="str">
        <f>IF(Table13456[[#This Row],[first]]="0",SUBSTITUTE(TRIM(MID(B10186, 5, 3))," ","0"),SUBSTITUTE(TRIM(MID(B10186, 4, 3))," ","0"))</f>
        <v>033</v>
      </c>
      <c r="I10186" s="2" t="str">
        <f>IF(Table13456[[#This Row],[first]]="0",SUBSTITUTE(TRIM(MID(B10186, 8, 3))," ","0"),SUBSTITUTE(TRIM(MID(B10186, 7, 3))," ","0"))</f>
        <v>601</v>
      </c>
      <c r="J10186" s="2">
        <v>1</v>
      </c>
      <c r="K10186" s="2" t="str">
        <f t="shared" si="477"/>
        <v>E58</v>
      </c>
      <c r="L10186" s="2" t="str">
        <f t="shared" si="478"/>
        <v>033</v>
      </c>
      <c r="M10186" s="2" t="str">
        <f t="shared" si="479"/>
        <v>601</v>
      </c>
    </row>
    <row r="10187" spans="2:13" x14ac:dyDescent="0.25">
      <c r="B10187" s="2" t="s">
        <v>20018</v>
      </c>
      <c r="C10187" s="2" t="s">
        <v>20019</v>
      </c>
      <c r="D10187" s="6" t="str">
        <f>+_xlfn.CONCAT(Table13456[[#This Row],[phase1]],Table13456[[#This Row],[phase2]],Table13456[[#This Row],[phase3]],Table13456[[#This Row],[phase4]])</f>
        <v>1E58033007</v>
      </c>
      <c r="E10187" s="2" t="str">
        <f>+Table13456[[#This Row],[DESCRIPTION]]</f>
        <v>HERBICIDE (STRIP APPLICATION)</v>
      </c>
      <c r="F10187" s="2" t="str">
        <f>+LEFT(Table13456[[#This Row],[PAY ITEM]],1)</f>
        <v>E</v>
      </c>
      <c r="G10187" s="2" t="str">
        <f>IF(Table13456[[#This Row],[first]]="0",SUBSTITUTE(TRIM(MID(B10187, 2, 3))," ","0"),SUBSTITUTE(TRIM(MID(B10187, 1, 3))," ","0"))</f>
        <v>E58</v>
      </c>
      <c r="H10187" s="2" t="str">
        <f>IF(Table13456[[#This Row],[first]]="0",SUBSTITUTE(TRIM(MID(B10187, 5, 3))," ","0"),SUBSTITUTE(TRIM(MID(B10187, 4, 3))," ","0"))</f>
        <v>033</v>
      </c>
      <c r="I10187" s="2" t="str">
        <f>IF(Table13456[[#This Row],[first]]="0",SUBSTITUTE(TRIM(MID(B10187, 8, 3))," ","0"),SUBSTITUTE(TRIM(MID(B10187, 7, 3))," ","0"))</f>
        <v>7</v>
      </c>
      <c r="J10187" s="2">
        <v>1</v>
      </c>
      <c r="K10187" s="2" t="str">
        <f t="shared" si="477"/>
        <v>E58</v>
      </c>
      <c r="L10187" s="2" t="str">
        <f t="shared" si="478"/>
        <v>033</v>
      </c>
      <c r="M10187" s="2" t="str">
        <f t="shared" si="479"/>
        <v>007</v>
      </c>
    </row>
    <row r="10188" spans="2:13" x14ac:dyDescent="0.25">
      <c r="B10188" s="2" t="s">
        <v>20020</v>
      </c>
      <c r="C10188" s="2" t="s">
        <v>20021</v>
      </c>
      <c r="D10188" s="6" t="str">
        <f>+_xlfn.CONCAT(Table13456[[#This Row],[phase1]],Table13456[[#This Row],[phase2]],Table13456[[#This Row],[phase3]],Table13456[[#This Row],[phase4]])</f>
        <v>1E58033007</v>
      </c>
      <c r="E10188" s="2" t="str">
        <f>+Table13456[[#This Row],[DESCRIPTION]]</f>
        <v>HERBICIDE (SPOT APPLICATION &lt; 100 SF)</v>
      </c>
      <c r="F10188" s="2" t="str">
        <f>+LEFT(Table13456[[#This Row],[PAY ITEM]],1)</f>
        <v>E</v>
      </c>
      <c r="G10188" s="2" t="str">
        <f>IF(Table13456[[#This Row],[first]]="0",SUBSTITUTE(TRIM(MID(B10188, 2, 3))," ","0"),SUBSTITUTE(TRIM(MID(B10188, 1, 3))," ","0"))</f>
        <v>E58</v>
      </c>
      <c r="H10188" s="2" t="str">
        <f>IF(Table13456[[#This Row],[first]]="0",SUBSTITUTE(TRIM(MID(B10188, 5, 3))," ","0"),SUBSTITUTE(TRIM(MID(B10188, 4, 3))," ","0"))</f>
        <v>033</v>
      </c>
      <c r="I10188" s="2" t="str">
        <f>IF(Table13456[[#This Row],[first]]="0",SUBSTITUTE(TRIM(MID(B10188, 8, 3))," ","0"),SUBSTITUTE(TRIM(MID(B10188, 7, 3))," ","0"))</f>
        <v>7</v>
      </c>
      <c r="J10188" s="2">
        <v>1</v>
      </c>
      <c r="K10188" s="2" t="str">
        <f t="shared" si="477"/>
        <v>E58</v>
      </c>
      <c r="L10188" s="2" t="str">
        <f t="shared" si="478"/>
        <v>033</v>
      </c>
      <c r="M10188" s="2" t="str">
        <f t="shared" si="479"/>
        <v>007</v>
      </c>
    </row>
    <row r="10189" spans="2:13" x14ac:dyDescent="0.25">
      <c r="B10189" s="2" t="s">
        <v>20022</v>
      </c>
      <c r="C10189" s="2" t="s">
        <v>20023</v>
      </c>
      <c r="D10189" s="6" t="str">
        <f>+_xlfn.CONCAT(Table13456[[#This Row],[phase1]],Table13456[[#This Row],[phase2]],Table13456[[#This Row],[phase3]],Table13456[[#This Row],[phase4]])</f>
        <v>1E58033007</v>
      </c>
      <c r="E10189" s="2" t="str">
        <f>+Table13456[[#This Row],[DESCRIPTION]]</f>
        <v>HERBICIDE (STRIP APPLICATION)(AQUATIC)</v>
      </c>
      <c r="F10189" s="2" t="str">
        <f>+LEFT(Table13456[[#This Row],[PAY ITEM]],1)</f>
        <v>E</v>
      </c>
      <c r="G10189" s="2" t="str">
        <f>IF(Table13456[[#This Row],[first]]="0",SUBSTITUTE(TRIM(MID(B10189, 2, 3))," ","0"),SUBSTITUTE(TRIM(MID(B10189, 1, 3))," ","0"))</f>
        <v>E58</v>
      </c>
      <c r="H10189" s="2" t="str">
        <f>IF(Table13456[[#This Row],[first]]="0",SUBSTITUTE(TRIM(MID(B10189, 5, 3))," ","0"),SUBSTITUTE(TRIM(MID(B10189, 4, 3))," ","0"))</f>
        <v>033</v>
      </c>
      <c r="I10189" s="2" t="str">
        <f>IF(Table13456[[#This Row],[first]]="0",SUBSTITUTE(TRIM(MID(B10189, 8, 3))," ","0"),SUBSTITUTE(TRIM(MID(B10189, 7, 3))," ","0"))</f>
        <v>7</v>
      </c>
      <c r="J10189" s="2">
        <v>1</v>
      </c>
      <c r="K10189" s="2" t="str">
        <f t="shared" si="477"/>
        <v>E58</v>
      </c>
      <c r="L10189" s="2" t="str">
        <f t="shared" si="478"/>
        <v>033</v>
      </c>
      <c r="M10189" s="2" t="str">
        <f t="shared" si="479"/>
        <v>007</v>
      </c>
    </row>
    <row r="10190" spans="2:13" x14ac:dyDescent="0.25">
      <c r="B10190" s="2" t="s">
        <v>20024</v>
      </c>
      <c r="C10190" s="2" t="s">
        <v>20025</v>
      </c>
      <c r="D10190" s="6" t="str">
        <f>+_xlfn.CONCAT(Table13456[[#This Row],[phase1]],Table13456[[#This Row],[phase2]],Table13456[[#This Row],[phase3]],Table13456[[#This Row],[phase4]])</f>
        <v>1E58033007</v>
      </c>
      <c r="E10190" s="2" t="str">
        <f>+Table13456[[#This Row],[DESCRIPTION]]</f>
        <v>HERBICIDE, ROOT CONTROL FABRIC- 20" WIDE</v>
      </c>
      <c r="F10190" s="2" t="str">
        <f>+LEFT(Table13456[[#This Row],[PAY ITEM]],1)</f>
        <v>E</v>
      </c>
      <c r="G10190" s="2" t="str">
        <f>IF(Table13456[[#This Row],[first]]="0",SUBSTITUTE(TRIM(MID(B10190, 2, 3))," ","0"),SUBSTITUTE(TRIM(MID(B10190, 1, 3))," ","0"))</f>
        <v>E58</v>
      </c>
      <c r="H10190" s="2" t="str">
        <f>IF(Table13456[[#This Row],[first]]="0",SUBSTITUTE(TRIM(MID(B10190, 5, 3))," ","0"),SUBSTITUTE(TRIM(MID(B10190, 4, 3))," ","0"))</f>
        <v>033</v>
      </c>
      <c r="I10190" s="2" t="str">
        <f>IF(Table13456[[#This Row],[first]]="0",SUBSTITUTE(TRIM(MID(B10190, 8, 3))," ","0"),SUBSTITUTE(TRIM(MID(B10190, 7, 3))," ","0"))</f>
        <v>7</v>
      </c>
      <c r="J10190" s="2">
        <v>1</v>
      </c>
      <c r="K10190" s="2" t="str">
        <f t="shared" si="477"/>
        <v>E58</v>
      </c>
      <c r="L10190" s="2" t="str">
        <f t="shared" si="478"/>
        <v>033</v>
      </c>
      <c r="M10190" s="2" t="str">
        <f t="shared" si="479"/>
        <v>007</v>
      </c>
    </row>
    <row r="10191" spans="2:13" x14ac:dyDescent="0.25">
      <c r="B10191" s="2" t="s">
        <v>20026</v>
      </c>
      <c r="C10191" s="2" t="s">
        <v>20027</v>
      </c>
      <c r="D10191" s="6" t="str">
        <f>+_xlfn.CONCAT(Table13456[[#This Row],[phase1]],Table13456[[#This Row],[phase2]],Table13456[[#This Row],[phase3]],Table13456[[#This Row],[phase4]])</f>
        <v>1E58033007</v>
      </c>
      <c r="E10191" s="2" t="str">
        <f>+Table13456[[#This Row],[DESCRIPTION]]</f>
        <v>HERBICIDE (HAND APPLICATION)</v>
      </c>
      <c r="F10191" s="2" t="str">
        <f>+LEFT(Table13456[[#This Row],[PAY ITEM]],1)</f>
        <v>E</v>
      </c>
      <c r="G10191" s="2" t="str">
        <f>IF(Table13456[[#This Row],[first]]="0",SUBSTITUTE(TRIM(MID(B10191, 2, 3))," ","0"),SUBSTITUTE(TRIM(MID(B10191, 1, 3))," ","0"))</f>
        <v>E58</v>
      </c>
      <c r="H10191" s="2" t="str">
        <f>IF(Table13456[[#This Row],[first]]="0",SUBSTITUTE(TRIM(MID(B10191, 5, 3))," ","0"),SUBSTITUTE(TRIM(MID(B10191, 4, 3))," ","0"))</f>
        <v>033</v>
      </c>
      <c r="I10191" s="2" t="str">
        <f>IF(Table13456[[#This Row],[first]]="0",SUBSTITUTE(TRIM(MID(B10191, 8, 3))," ","0"),SUBSTITUTE(TRIM(MID(B10191, 7, 3))," ","0"))</f>
        <v>7</v>
      </c>
      <c r="J10191" s="2">
        <v>1</v>
      </c>
      <c r="K10191" s="2" t="str">
        <f t="shared" si="477"/>
        <v>E58</v>
      </c>
      <c r="L10191" s="2" t="str">
        <f t="shared" si="478"/>
        <v>033</v>
      </c>
      <c r="M10191" s="2" t="str">
        <f t="shared" si="479"/>
        <v>007</v>
      </c>
    </row>
    <row r="10192" spans="2:13" x14ac:dyDescent="0.25">
      <c r="B10192" s="2" t="s">
        <v>20028</v>
      </c>
      <c r="C10192" s="2" t="s">
        <v>20029</v>
      </c>
      <c r="D10192" s="6" t="str">
        <f>+_xlfn.CONCAT(Table13456[[#This Row],[phase1]],Table13456[[#This Row],[phase2]],Table13456[[#This Row],[phase3]],Table13456[[#This Row],[phase4]])</f>
        <v>1E58033007</v>
      </c>
      <c r="E10192" s="2" t="str">
        <f>+Table13456[[#This Row],[DESCRIPTION]]</f>
        <v>HERBICIDE (WIPING)</v>
      </c>
      <c r="F10192" s="2" t="str">
        <f>+LEFT(Table13456[[#This Row],[PAY ITEM]],1)</f>
        <v>E</v>
      </c>
      <c r="G10192" s="2" t="str">
        <f>IF(Table13456[[#This Row],[first]]="0",SUBSTITUTE(TRIM(MID(B10192, 2, 3))," ","0"),SUBSTITUTE(TRIM(MID(B10192, 1, 3))," ","0"))</f>
        <v>E58</v>
      </c>
      <c r="H10192" s="2" t="str">
        <f>IF(Table13456[[#This Row],[first]]="0",SUBSTITUTE(TRIM(MID(B10192, 5, 3))," ","0"),SUBSTITUTE(TRIM(MID(B10192, 4, 3))," ","0"))</f>
        <v>033</v>
      </c>
      <c r="I10192" s="2" t="str">
        <f>IF(Table13456[[#This Row],[first]]="0",SUBSTITUTE(TRIM(MID(B10192, 8, 3))," ","0"),SUBSTITUTE(TRIM(MID(B10192, 7, 3))," ","0"))</f>
        <v>7</v>
      </c>
      <c r="J10192" s="2">
        <v>1</v>
      </c>
      <c r="K10192" s="2" t="str">
        <f t="shared" si="477"/>
        <v>E58</v>
      </c>
      <c r="L10192" s="2" t="str">
        <f t="shared" si="478"/>
        <v>033</v>
      </c>
      <c r="M10192" s="2" t="str">
        <f t="shared" si="479"/>
        <v>007</v>
      </c>
    </row>
    <row r="10193" spans="2:13" x14ac:dyDescent="0.25">
      <c r="B10193" s="2" t="s">
        <v>20030</v>
      </c>
      <c r="C10193" s="2" t="s">
        <v>20031</v>
      </c>
      <c r="D10193" s="6" t="str">
        <f>+_xlfn.CONCAT(Table13456[[#This Row],[phase1]],Table13456[[#This Row],[phase2]],Table13456[[#This Row],[phase3]],Table13456[[#This Row],[phase4]])</f>
        <v>1E58033007</v>
      </c>
      <c r="E10193" s="2" t="str">
        <f>+Table13456[[#This Row],[DESCRIPTION]]</f>
        <v>HERBICIDE (MOWER APPLICATION)</v>
      </c>
      <c r="F10193" s="2" t="str">
        <f>+LEFT(Table13456[[#This Row],[PAY ITEM]],1)</f>
        <v>E</v>
      </c>
      <c r="G10193" s="2" t="str">
        <f>IF(Table13456[[#This Row],[first]]="0",SUBSTITUTE(TRIM(MID(B10193, 2, 3))," ","0"),SUBSTITUTE(TRIM(MID(B10193, 1, 3))," ","0"))</f>
        <v>E58</v>
      </c>
      <c r="H10193" s="2" t="str">
        <f>IF(Table13456[[#This Row],[first]]="0",SUBSTITUTE(TRIM(MID(B10193, 5, 3))," ","0"),SUBSTITUTE(TRIM(MID(B10193, 4, 3))," ","0"))</f>
        <v>033</v>
      </c>
      <c r="I10193" s="2" t="str">
        <f>IF(Table13456[[#This Row],[first]]="0",SUBSTITUTE(TRIM(MID(B10193, 8, 3))," ","0"),SUBSTITUTE(TRIM(MID(B10193, 7, 3))," ","0"))</f>
        <v>7</v>
      </c>
      <c r="J10193" s="2">
        <v>1</v>
      </c>
      <c r="K10193" s="2" t="str">
        <f t="shared" si="477"/>
        <v>E58</v>
      </c>
      <c r="L10193" s="2" t="str">
        <f t="shared" si="478"/>
        <v>033</v>
      </c>
      <c r="M10193" s="2" t="str">
        <f t="shared" si="479"/>
        <v>007</v>
      </c>
    </row>
    <row r="10194" spans="2:13" x14ac:dyDescent="0.25">
      <c r="B10194" s="2" t="s">
        <v>20032</v>
      </c>
      <c r="C10194" s="2" t="s">
        <v>20033</v>
      </c>
      <c r="D10194" s="6" t="str">
        <f>+_xlfn.CONCAT(Table13456[[#This Row],[phase1]],Table13456[[#This Row],[phase2]],Table13456[[#This Row],[phase3]],Table13456[[#This Row],[phase4]])</f>
        <v>1E58033701</v>
      </c>
      <c r="E10194" s="2" t="str">
        <f>+Table13456[[#This Row],[DESCRIPTION]]</f>
        <v>HERBICIDE (MANUAL APPLICATION)</v>
      </c>
      <c r="F10194" s="2" t="str">
        <f>+LEFT(Table13456[[#This Row],[PAY ITEM]],1)</f>
        <v>E</v>
      </c>
      <c r="G10194" s="2" t="str">
        <f>IF(Table13456[[#This Row],[first]]="0",SUBSTITUTE(TRIM(MID(B10194, 2, 3))," ","0"),SUBSTITUTE(TRIM(MID(B10194, 1, 3))," ","0"))</f>
        <v>E58</v>
      </c>
      <c r="H10194" s="2" t="str">
        <f>IF(Table13456[[#This Row],[first]]="0",SUBSTITUTE(TRIM(MID(B10194, 5, 3))," ","0"),SUBSTITUTE(TRIM(MID(B10194, 4, 3))," ","0"))</f>
        <v>033</v>
      </c>
      <c r="I10194" s="2" t="str">
        <f>IF(Table13456[[#This Row],[first]]="0",SUBSTITUTE(TRIM(MID(B10194, 8, 3))," ","0"),SUBSTITUTE(TRIM(MID(B10194, 7, 3))," ","0"))</f>
        <v>701</v>
      </c>
      <c r="J10194" s="2">
        <v>1</v>
      </c>
      <c r="K10194" s="2" t="str">
        <f t="shared" si="477"/>
        <v>E58</v>
      </c>
      <c r="L10194" s="2" t="str">
        <f t="shared" si="478"/>
        <v>033</v>
      </c>
      <c r="M10194" s="2" t="str">
        <f t="shared" si="479"/>
        <v>701</v>
      </c>
    </row>
    <row r="10195" spans="2:13" x14ac:dyDescent="0.25">
      <c r="B10195" s="2" t="s">
        <v>20034</v>
      </c>
      <c r="C10195" s="2" t="s">
        <v>20035</v>
      </c>
      <c r="D10195" s="6" t="str">
        <f>+_xlfn.CONCAT(Table13456[[#This Row],[phase1]],Table13456[[#This Row],[phase2]],Table13456[[#This Row],[phase3]],Table13456[[#This Row],[phase4]])</f>
        <v>1E58033701</v>
      </c>
      <c r="E10195" s="2" t="str">
        <f>+Table13456[[#This Row],[DESCRIPTION]]</f>
        <v>HERBICIDE (HAND APPLICATION- TREE)</v>
      </c>
      <c r="F10195" s="2" t="str">
        <f>+LEFT(Table13456[[#This Row],[PAY ITEM]],1)</f>
        <v>E</v>
      </c>
      <c r="G10195" s="2" t="str">
        <f>IF(Table13456[[#This Row],[first]]="0",SUBSTITUTE(TRIM(MID(B10195, 2, 3))," ","0"),SUBSTITUTE(TRIM(MID(B10195, 1, 3))," ","0"))</f>
        <v>E58</v>
      </c>
      <c r="H10195" s="2" t="str">
        <f>IF(Table13456[[#This Row],[first]]="0",SUBSTITUTE(TRIM(MID(B10195, 5, 3))," ","0"),SUBSTITUTE(TRIM(MID(B10195, 4, 3))," ","0"))</f>
        <v>033</v>
      </c>
      <c r="I10195" s="2" t="str">
        <f>IF(Table13456[[#This Row],[first]]="0",SUBSTITUTE(TRIM(MID(B10195, 8, 3))," ","0"),SUBSTITUTE(TRIM(MID(B10195, 7, 3))," ","0"))</f>
        <v>701</v>
      </c>
      <c r="J10195" s="2">
        <v>1</v>
      </c>
      <c r="K10195" s="2" t="str">
        <f t="shared" si="477"/>
        <v>E58</v>
      </c>
      <c r="L10195" s="2" t="str">
        <f t="shared" si="478"/>
        <v>033</v>
      </c>
      <c r="M10195" s="2" t="str">
        <f t="shared" si="479"/>
        <v>701</v>
      </c>
    </row>
    <row r="10196" spans="2:13" x14ac:dyDescent="0.25">
      <c r="B10196" s="2" t="s">
        <v>20036</v>
      </c>
      <c r="C10196" s="2" t="s">
        <v>20037</v>
      </c>
      <c r="D10196" s="6" t="str">
        <f>+_xlfn.CONCAT(Table13456[[#This Row],[phase1]],Table13456[[#This Row],[phase2]],Table13456[[#This Row],[phase3]],Table13456[[#This Row],[phase4]])</f>
        <v>1E58033701</v>
      </c>
      <c r="E10196" s="2" t="str">
        <f>+Table13456[[#This Row],[DESCRIPTION]]</f>
        <v>HERBICIDE, HAND APPLICATION- FRILL AND GIRDLE APPLICATION, TREES 4" AND GREATER</v>
      </c>
      <c r="F10196" s="2" t="str">
        <f>+LEFT(Table13456[[#This Row],[PAY ITEM]],1)</f>
        <v>E</v>
      </c>
      <c r="G10196" s="2" t="str">
        <f>IF(Table13456[[#This Row],[first]]="0",SUBSTITUTE(TRIM(MID(B10196, 2, 3))," ","0"),SUBSTITUTE(TRIM(MID(B10196, 1, 3))," ","0"))</f>
        <v>E58</v>
      </c>
      <c r="H10196" s="2" t="str">
        <f>IF(Table13456[[#This Row],[first]]="0",SUBSTITUTE(TRIM(MID(B10196, 5, 3))," ","0"),SUBSTITUTE(TRIM(MID(B10196, 4, 3))," ","0"))</f>
        <v>033</v>
      </c>
      <c r="I10196" s="2" t="str">
        <f>IF(Table13456[[#This Row],[first]]="0",SUBSTITUTE(TRIM(MID(B10196, 8, 3))," ","0"),SUBSTITUTE(TRIM(MID(B10196, 7, 3))," ","0"))</f>
        <v>701</v>
      </c>
      <c r="J10196" s="2">
        <v>1</v>
      </c>
      <c r="K10196" s="2" t="str">
        <f t="shared" si="477"/>
        <v>E58</v>
      </c>
      <c r="L10196" s="2" t="str">
        <f t="shared" si="478"/>
        <v>033</v>
      </c>
      <c r="M10196" s="2" t="str">
        <f t="shared" si="479"/>
        <v>701</v>
      </c>
    </row>
    <row r="10197" spans="2:13" x14ac:dyDescent="0.25">
      <c r="B10197" s="2" t="s">
        <v>20038</v>
      </c>
      <c r="C10197" s="2" t="s">
        <v>20039</v>
      </c>
      <c r="D10197" s="6" t="str">
        <f>+_xlfn.CONCAT(Table13456[[#This Row],[phase1]],Table13456[[#This Row],[phase2]],Table13456[[#This Row],[phase3]],Table13456[[#This Row],[phase4]])</f>
        <v>1E58033701</v>
      </c>
      <c r="E10197" s="2" t="str">
        <f>+Table13456[[#This Row],[DESCRIPTION]]</f>
        <v>HERBICIDE, HAND APPLICATION- AREAS 100-1000 SF</v>
      </c>
      <c r="F10197" s="2" t="str">
        <f>+LEFT(Table13456[[#This Row],[PAY ITEM]],1)</f>
        <v>E</v>
      </c>
      <c r="G10197" s="2" t="str">
        <f>IF(Table13456[[#This Row],[first]]="0",SUBSTITUTE(TRIM(MID(B10197, 2, 3))," ","0"),SUBSTITUTE(TRIM(MID(B10197, 1, 3))," ","0"))</f>
        <v>E58</v>
      </c>
      <c r="H10197" s="2" t="str">
        <f>IF(Table13456[[#This Row],[first]]="0",SUBSTITUTE(TRIM(MID(B10197, 5, 3))," ","0"),SUBSTITUTE(TRIM(MID(B10197, 4, 3))," ","0"))</f>
        <v>033</v>
      </c>
      <c r="I10197" s="2" t="str">
        <f>IF(Table13456[[#This Row],[first]]="0",SUBSTITUTE(TRIM(MID(B10197, 8, 3))," ","0"),SUBSTITUTE(TRIM(MID(B10197, 7, 3))," ","0"))</f>
        <v>701</v>
      </c>
      <c r="J10197" s="2">
        <v>1</v>
      </c>
      <c r="K10197" s="2" t="str">
        <f t="shared" si="477"/>
        <v>E58</v>
      </c>
      <c r="L10197" s="2" t="str">
        <f t="shared" si="478"/>
        <v>033</v>
      </c>
      <c r="M10197" s="2" t="str">
        <f t="shared" si="479"/>
        <v>701</v>
      </c>
    </row>
    <row r="10198" spans="2:13" x14ac:dyDescent="0.25">
      <c r="B10198" s="2" t="s">
        <v>20040</v>
      </c>
      <c r="C10198" s="2" t="s">
        <v>20041</v>
      </c>
      <c r="D10198" s="6" t="str">
        <f>+_xlfn.CONCAT(Table13456[[#This Row],[phase1]],Table13456[[#This Row],[phase2]],Table13456[[#This Row],[phase3]],Table13456[[#This Row],[phase4]])</f>
        <v>1E58033701</v>
      </c>
      <c r="E10198" s="2" t="str">
        <f>+Table13456[[#This Row],[DESCRIPTION]]</f>
        <v>HERBICIDE, BASAL BARK APPLICATION- AREAS 100-1000 SF</v>
      </c>
      <c r="F10198" s="2" t="str">
        <f>+LEFT(Table13456[[#This Row],[PAY ITEM]],1)</f>
        <v>E</v>
      </c>
      <c r="G10198" s="2" t="str">
        <f>IF(Table13456[[#This Row],[first]]="0",SUBSTITUTE(TRIM(MID(B10198, 2, 3))," ","0"),SUBSTITUTE(TRIM(MID(B10198, 1, 3))," ","0"))</f>
        <v>E58</v>
      </c>
      <c r="H10198" s="2" t="str">
        <f>IF(Table13456[[#This Row],[first]]="0",SUBSTITUTE(TRIM(MID(B10198, 5, 3))," ","0"),SUBSTITUTE(TRIM(MID(B10198, 4, 3))," ","0"))</f>
        <v>033</v>
      </c>
      <c r="I10198" s="2" t="str">
        <f>IF(Table13456[[#This Row],[first]]="0",SUBSTITUTE(TRIM(MID(B10198, 8, 3))," ","0"),SUBSTITUTE(TRIM(MID(B10198, 7, 3))," ","0"))</f>
        <v>701</v>
      </c>
      <c r="J10198" s="2">
        <v>1</v>
      </c>
      <c r="K10198" s="2" t="str">
        <f t="shared" si="477"/>
        <v>E58</v>
      </c>
      <c r="L10198" s="2" t="str">
        <f t="shared" si="478"/>
        <v>033</v>
      </c>
      <c r="M10198" s="2" t="str">
        <f t="shared" si="479"/>
        <v>701</v>
      </c>
    </row>
    <row r="10199" spans="2:13" x14ac:dyDescent="0.25">
      <c r="B10199" s="2" t="s">
        <v>20042</v>
      </c>
      <c r="C10199" s="2" t="s">
        <v>20043</v>
      </c>
      <c r="D10199" s="6" t="str">
        <f>+_xlfn.CONCAT(Table13456[[#This Row],[phase1]],Table13456[[#This Row],[phase2]],Table13456[[#This Row],[phase3]],Table13456[[#This Row],[phase4]])</f>
        <v>1E58033701</v>
      </c>
      <c r="E10199" s="2" t="str">
        <f>+Table13456[[#This Row],[DESCRIPTION]]</f>
        <v>HERBICIDE, LANDSCAPED MULCH BED APPLICATION- AREAS 0- 1000 SF</v>
      </c>
      <c r="F10199" s="2" t="str">
        <f>+LEFT(Table13456[[#This Row],[PAY ITEM]],1)</f>
        <v>E</v>
      </c>
      <c r="G10199" s="2" t="str">
        <f>IF(Table13456[[#This Row],[first]]="0",SUBSTITUTE(TRIM(MID(B10199, 2, 3))," ","0"),SUBSTITUTE(TRIM(MID(B10199, 1, 3))," ","0"))</f>
        <v>E58</v>
      </c>
      <c r="H10199" s="2" t="str">
        <f>IF(Table13456[[#This Row],[first]]="0",SUBSTITUTE(TRIM(MID(B10199, 5, 3))," ","0"),SUBSTITUTE(TRIM(MID(B10199, 4, 3))," ","0"))</f>
        <v>033</v>
      </c>
      <c r="I10199" s="2" t="str">
        <f>IF(Table13456[[#This Row],[first]]="0",SUBSTITUTE(TRIM(MID(B10199, 8, 3))," ","0"),SUBSTITUTE(TRIM(MID(B10199, 7, 3))," ","0"))</f>
        <v>701</v>
      </c>
      <c r="J10199" s="2">
        <v>1</v>
      </c>
      <c r="K10199" s="2" t="str">
        <f t="shared" si="477"/>
        <v>E58</v>
      </c>
      <c r="L10199" s="2" t="str">
        <f t="shared" si="478"/>
        <v>033</v>
      </c>
      <c r="M10199" s="2" t="str">
        <f t="shared" si="479"/>
        <v>701</v>
      </c>
    </row>
    <row r="10200" spans="2:13" x14ac:dyDescent="0.25">
      <c r="B10200" s="2" t="s">
        <v>20044</v>
      </c>
      <c r="C10200" s="2" t="s">
        <v>20045</v>
      </c>
      <c r="D10200" s="6" t="str">
        <f>+_xlfn.CONCAT(Table13456[[#This Row],[phase1]],Table13456[[#This Row],[phase2]],Table13456[[#This Row],[phase3]],Table13456[[#This Row],[phase4]])</f>
        <v>1E58033701</v>
      </c>
      <c r="E10200" s="2" t="str">
        <f>+Table13456[[#This Row],[DESCRIPTION]]</f>
        <v>HERBICIDE, LANDSCAPED MULCH BED APPLICATION- AREAS 1001-2000 SF</v>
      </c>
      <c r="F10200" s="2" t="str">
        <f>+LEFT(Table13456[[#This Row],[PAY ITEM]],1)</f>
        <v>E</v>
      </c>
      <c r="G10200" s="2" t="str">
        <f>IF(Table13456[[#This Row],[first]]="0",SUBSTITUTE(TRIM(MID(B10200, 2, 3))," ","0"),SUBSTITUTE(TRIM(MID(B10200, 1, 3))," ","0"))</f>
        <v>E58</v>
      </c>
      <c r="H10200" s="2" t="str">
        <f>IF(Table13456[[#This Row],[first]]="0",SUBSTITUTE(TRIM(MID(B10200, 5, 3))," ","0"),SUBSTITUTE(TRIM(MID(B10200, 4, 3))," ","0"))</f>
        <v>033</v>
      </c>
      <c r="I10200" s="2" t="str">
        <f>IF(Table13456[[#This Row],[first]]="0",SUBSTITUTE(TRIM(MID(B10200, 8, 3))," ","0"),SUBSTITUTE(TRIM(MID(B10200, 7, 3))," ","0"))</f>
        <v>701</v>
      </c>
      <c r="J10200" s="2">
        <v>1</v>
      </c>
      <c r="K10200" s="2" t="str">
        <f t="shared" si="477"/>
        <v>E58</v>
      </c>
      <c r="L10200" s="2" t="str">
        <f t="shared" si="478"/>
        <v>033</v>
      </c>
      <c r="M10200" s="2" t="str">
        <f t="shared" si="479"/>
        <v>701</v>
      </c>
    </row>
    <row r="10201" spans="2:13" x14ac:dyDescent="0.25">
      <c r="B10201" s="2" t="s">
        <v>20046</v>
      </c>
      <c r="C10201" s="2" t="s">
        <v>20047</v>
      </c>
      <c r="D10201" s="6" t="str">
        <f>+_xlfn.CONCAT(Table13456[[#This Row],[phase1]],Table13456[[#This Row],[phase2]],Table13456[[#This Row],[phase3]],Table13456[[#This Row],[phase4]])</f>
        <v>1E58033701</v>
      </c>
      <c r="E10201" s="2" t="str">
        <f>+Table13456[[#This Row],[DESCRIPTION]]</f>
        <v>HERBICIDE, LANDSCAPED MULCH BED APPLICATION- AREAS 2001 AND GREATER SF</v>
      </c>
      <c r="F10201" s="2" t="str">
        <f>+LEFT(Table13456[[#This Row],[PAY ITEM]],1)</f>
        <v>E</v>
      </c>
      <c r="G10201" s="2" t="str">
        <f>IF(Table13456[[#This Row],[first]]="0",SUBSTITUTE(TRIM(MID(B10201, 2, 3))," ","0"),SUBSTITUTE(TRIM(MID(B10201, 1, 3))," ","0"))</f>
        <v>E58</v>
      </c>
      <c r="H10201" s="2" t="str">
        <f>IF(Table13456[[#This Row],[first]]="0",SUBSTITUTE(TRIM(MID(B10201, 5, 3))," ","0"),SUBSTITUTE(TRIM(MID(B10201, 4, 3))," ","0"))</f>
        <v>033</v>
      </c>
      <c r="I10201" s="2" t="str">
        <f>IF(Table13456[[#This Row],[first]]="0",SUBSTITUTE(TRIM(MID(B10201, 8, 3))," ","0"),SUBSTITUTE(TRIM(MID(B10201, 7, 3))," ","0"))</f>
        <v>701</v>
      </c>
      <c r="J10201" s="2">
        <v>1</v>
      </c>
      <c r="K10201" s="2" t="str">
        <f t="shared" si="477"/>
        <v>E58</v>
      </c>
      <c r="L10201" s="2" t="str">
        <f t="shared" si="478"/>
        <v>033</v>
      </c>
      <c r="M10201" s="2" t="str">
        <f t="shared" si="479"/>
        <v>701</v>
      </c>
    </row>
    <row r="10202" spans="2:13" x14ac:dyDescent="0.25">
      <c r="B10202" s="2" t="s">
        <v>20048</v>
      </c>
      <c r="C10202" s="2" t="s">
        <v>20049</v>
      </c>
      <c r="D10202" s="6" t="str">
        <f>+_xlfn.CONCAT(Table13456[[#This Row],[phase1]],Table13456[[#This Row],[phase2]],Table13456[[#This Row],[phase3]],Table13456[[#This Row],[phase4]])</f>
        <v>1E58033702</v>
      </c>
      <c r="E10202" s="2" t="str">
        <f>+Table13456[[#This Row],[DESCRIPTION]]</f>
        <v>PALM TREE TISSUE SAMPLE</v>
      </c>
      <c r="F10202" s="2" t="str">
        <f>+LEFT(Table13456[[#This Row],[PAY ITEM]],1)</f>
        <v>E</v>
      </c>
      <c r="G10202" s="2" t="str">
        <f>IF(Table13456[[#This Row],[first]]="0",SUBSTITUTE(TRIM(MID(B10202, 2, 3))," ","0"),SUBSTITUTE(TRIM(MID(B10202, 1, 3))," ","0"))</f>
        <v>E58</v>
      </c>
      <c r="H10202" s="2" t="str">
        <f>IF(Table13456[[#This Row],[first]]="0",SUBSTITUTE(TRIM(MID(B10202, 5, 3))," ","0"),SUBSTITUTE(TRIM(MID(B10202, 4, 3))," ","0"))</f>
        <v>033</v>
      </c>
      <c r="I10202" s="2" t="str">
        <f>IF(Table13456[[#This Row],[first]]="0",SUBSTITUTE(TRIM(MID(B10202, 8, 3))," ","0"),SUBSTITUTE(TRIM(MID(B10202, 7, 3))," ","0"))</f>
        <v>702</v>
      </c>
      <c r="J10202" s="2">
        <v>1</v>
      </c>
      <c r="K10202" s="2" t="str">
        <f t="shared" si="477"/>
        <v>E58</v>
      </c>
      <c r="L10202" s="2" t="str">
        <f t="shared" si="478"/>
        <v>033</v>
      </c>
      <c r="M10202" s="2" t="str">
        <f t="shared" si="479"/>
        <v>702</v>
      </c>
    </row>
    <row r="10203" spans="2:13" x14ac:dyDescent="0.25">
      <c r="B10203" s="2" t="s">
        <v>20050</v>
      </c>
      <c r="C10203" s="2" t="s">
        <v>20051</v>
      </c>
      <c r="D10203" s="6" t="str">
        <f>+_xlfn.CONCAT(Table13456[[#This Row],[phase1]],Table13456[[#This Row],[phase2]],Table13456[[#This Row],[phase3]],Table13456[[#This Row],[phase4]])</f>
        <v>1E58102000</v>
      </c>
      <c r="E10203" s="2" t="str">
        <f>+Table13456[[#This Row],[DESCRIPTION]]</f>
        <v>GROUND COVER (10" TO 18" HEIGHT OR SPREAD)</v>
      </c>
      <c r="F10203" s="2" t="str">
        <f>+LEFT(Table13456[[#This Row],[PAY ITEM]],1)</f>
        <v>E</v>
      </c>
      <c r="G10203" s="2" t="str">
        <f>IF(Table13456[[#This Row],[first]]="0",SUBSTITUTE(TRIM(MID(B10203, 2, 3))," ","0"),SUBSTITUTE(TRIM(MID(B10203, 1, 3))," ","0"))</f>
        <v>E58</v>
      </c>
      <c r="H10203" s="2" t="str">
        <f>IF(Table13456[[#This Row],[first]]="0",SUBSTITUTE(TRIM(MID(B10203, 5, 3))," ","0"),SUBSTITUTE(TRIM(MID(B10203, 4, 3))," ","0"))</f>
        <v>102</v>
      </c>
      <c r="I10203" s="2" t="str">
        <f>IF(Table13456[[#This Row],[first]]="0",SUBSTITUTE(TRIM(MID(B10203, 8, 3))," ","0"),SUBSTITUTE(TRIM(MID(B10203, 7, 3))," ","0"))</f>
        <v/>
      </c>
      <c r="J10203" s="2">
        <v>1</v>
      </c>
      <c r="K10203" s="2" t="str">
        <f t="shared" si="477"/>
        <v>E58</v>
      </c>
      <c r="L10203" s="2" t="str">
        <f t="shared" si="478"/>
        <v>102</v>
      </c>
      <c r="M10203" s="2" t="str">
        <f t="shared" si="479"/>
        <v>000</v>
      </c>
    </row>
    <row r="10204" spans="2:13" x14ac:dyDescent="0.25">
      <c r="B10204" s="2" t="s">
        <v>20052</v>
      </c>
      <c r="C10204" s="2" t="s">
        <v>20053</v>
      </c>
      <c r="D10204" s="6" t="str">
        <f>+_xlfn.CONCAT(Table13456[[#This Row],[phase1]],Table13456[[#This Row],[phase2]],Table13456[[#This Row],[phase3]],Table13456[[#This Row],[phase4]])</f>
        <v>1E58202000</v>
      </c>
      <c r="E10204" s="2" t="str">
        <f>+Table13456[[#This Row],[DESCRIPTION]]</f>
        <v>SHRUBS ( 10" TO 18" HEIGHT OR SPREAD)</v>
      </c>
      <c r="F10204" s="2" t="str">
        <f>+LEFT(Table13456[[#This Row],[PAY ITEM]],1)</f>
        <v>E</v>
      </c>
      <c r="G10204" s="2" t="str">
        <f>IF(Table13456[[#This Row],[first]]="0",SUBSTITUTE(TRIM(MID(B10204, 2, 3))," ","0"),SUBSTITUTE(TRIM(MID(B10204, 1, 3))," ","0"))</f>
        <v>E58</v>
      </c>
      <c r="H10204" s="2" t="str">
        <f>IF(Table13456[[#This Row],[first]]="0",SUBSTITUTE(TRIM(MID(B10204, 5, 3))," ","0"),SUBSTITUTE(TRIM(MID(B10204, 4, 3))," ","0"))</f>
        <v>202</v>
      </c>
      <c r="I10204" s="2" t="str">
        <f>IF(Table13456[[#This Row],[first]]="0",SUBSTITUTE(TRIM(MID(B10204, 8, 3))," ","0"),SUBSTITUTE(TRIM(MID(B10204, 7, 3))," ","0"))</f>
        <v/>
      </c>
      <c r="J10204" s="2">
        <v>1</v>
      </c>
      <c r="K10204" s="2" t="str">
        <f t="shared" si="477"/>
        <v>E58</v>
      </c>
      <c r="L10204" s="2" t="str">
        <f t="shared" si="478"/>
        <v>202</v>
      </c>
      <c r="M10204" s="2" t="str">
        <f t="shared" si="479"/>
        <v>000</v>
      </c>
    </row>
    <row r="10205" spans="2:13" x14ac:dyDescent="0.25">
      <c r="B10205" s="2" t="s">
        <v>20054</v>
      </c>
      <c r="C10205" s="2" t="s">
        <v>20055</v>
      </c>
      <c r="D10205" s="6" t="str">
        <f>+_xlfn.CONCAT(Table13456[[#This Row],[phase1]],Table13456[[#This Row],[phase2]],Table13456[[#This Row],[phase3]],Table13456[[#This Row],[phase4]])</f>
        <v>1E58203000</v>
      </c>
      <c r="E10205" s="2" t="str">
        <f>+Table13456[[#This Row],[DESCRIPTION]]</f>
        <v>SHRUBS (19" TO 7' HEIGHT OR SPREAD)</v>
      </c>
      <c r="F10205" s="2" t="str">
        <f>+LEFT(Table13456[[#This Row],[PAY ITEM]],1)</f>
        <v>E</v>
      </c>
      <c r="G10205" s="2" t="str">
        <f>IF(Table13456[[#This Row],[first]]="0",SUBSTITUTE(TRIM(MID(B10205, 2, 3))," ","0"),SUBSTITUTE(TRIM(MID(B10205, 1, 3))," ","0"))</f>
        <v>E58</v>
      </c>
      <c r="H10205" s="2" t="str">
        <f>IF(Table13456[[#This Row],[first]]="0",SUBSTITUTE(TRIM(MID(B10205, 5, 3))," ","0"),SUBSTITUTE(TRIM(MID(B10205, 4, 3))," ","0"))</f>
        <v>203</v>
      </c>
      <c r="I10205" s="2" t="str">
        <f>IF(Table13456[[#This Row],[first]]="0",SUBSTITUTE(TRIM(MID(B10205, 8, 3))," ","0"),SUBSTITUTE(TRIM(MID(B10205, 7, 3))," ","0"))</f>
        <v/>
      </c>
      <c r="J10205" s="2">
        <v>1</v>
      </c>
      <c r="K10205" s="2" t="str">
        <f t="shared" si="477"/>
        <v>E58</v>
      </c>
      <c r="L10205" s="2" t="str">
        <f t="shared" si="478"/>
        <v>203</v>
      </c>
      <c r="M10205" s="2" t="str">
        <f t="shared" si="479"/>
        <v>000</v>
      </c>
    </row>
    <row r="10206" spans="2:13" x14ac:dyDescent="0.25">
      <c r="B10206" s="2" t="s">
        <v>20056</v>
      </c>
      <c r="C10206" s="2" t="s">
        <v>20057</v>
      </c>
      <c r="D10206" s="6" t="str">
        <f>+_xlfn.CONCAT(Table13456[[#This Row],[phase1]],Table13456[[#This Row],[phase2]],Table13456[[#This Row],[phase3]],Table13456[[#This Row],[phase4]])</f>
        <v>1E58003003</v>
      </c>
      <c r="E10206" s="2" t="str">
        <f>+Table13456[[#This Row],[DESCRIPTION]]</f>
        <v>TREE                (19" TO  7' HEIGHT OR SPREAD)</v>
      </c>
      <c r="F10206" s="2" t="str">
        <f>+LEFT(Table13456[[#This Row],[PAY ITEM]],1)</f>
        <v>E</v>
      </c>
      <c r="G10206" s="2" t="str">
        <f>IF(Table13456[[#This Row],[first]]="0",SUBSTITUTE(TRIM(MID(B10206, 2, 3))," ","0"),SUBSTITUTE(TRIM(MID(B10206, 1, 3))," ","0"))</f>
        <v>E58</v>
      </c>
      <c r="H10206" s="2" t="str">
        <f>IF(Table13456[[#This Row],[first]]="0",SUBSTITUTE(TRIM(MID(B10206, 5, 3))," ","0"),SUBSTITUTE(TRIM(MID(B10206, 4, 3))," ","0"))</f>
        <v>3</v>
      </c>
      <c r="I10206" s="2" t="str">
        <f>IF(Table13456[[#This Row],[first]]="0",SUBSTITUTE(TRIM(MID(B10206, 8, 3))," ","0"),SUBSTITUTE(TRIM(MID(B10206, 7, 3))," ","0"))</f>
        <v>3</v>
      </c>
      <c r="J10206" s="2">
        <v>1</v>
      </c>
      <c r="K10206" s="2" t="str">
        <f t="shared" si="477"/>
        <v>E58</v>
      </c>
      <c r="L10206" s="2" t="str">
        <f t="shared" si="478"/>
        <v>003</v>
      </c>
      <c r="M10206" s="2" t="str">
        <f t="shared" si="479"/>
        <v>003</v>
      </c>
    </row>
    <row r="10207" spans="2:13" x14ac:dyDescent="0.25">
      <c r="B10207" s="2" t="s">
        <v>20058</v>
      </c>
      <c r="C10207" s="2" t="s">
        <v>20059</v>
      </c>
      <c r="D10207" s="6" t="str">
        <f>+_xlfn.CONCAT(Table13456[[#This Row],[phase1]],Table13456[[#This Row],[phase2]],Table13456[[#This Row],[phase3]],Table13456[[#This Row],[phase4]])</f>
        <v>1E58302000</v>
      </c>
      <c r="E10207" s="2" t="str">
        <f>+Table13456[[#This Row],[DESCRIPTION]]</f>
        <v>TREE (10" TO 18" HEIGHT OR SPREAD)</v>
      </c>
      <c r="F10207" s="2" t="str">
        <f>+LEFT(Table13456[[#This Row],[PAY ITEM]],1)</f>
        <v>E</v>
      </c>
      <c r="G10207" s="2" t="str">
        <f>IF(Table13456[[#This Row],[first]]="0",SUBSTITUTE(TRIM(MID(B10207, 2, 3))," ","0"),SUBSTITUTE(TRIM(MID(B10207, 1, 3))," ","0"))</f>
        <v>E58</v>
      </c>
      <c r="H10207" s="2" t="str">
        <f>IF(Table13456[[#This Row],[first]]="0",SUBSTITUTE(TRIM(MID(B10207, 5, 3))," ","0"),SUBSTITUTE(TRIM(MID(B10207, 4, 3))," ","0"))</f>
        <v>302</v>
      </c>
      <c r="I10207" s="2" t="str">
        <f>IF(Table13456[[#This Row],[first]]="0",SUBSTITUTE(TRIM(MID(B10207, 8, 3))," ","0"),SUBSTITUTE(TRIM(MID(B10207, 7, 3))," ","0"))</f>
        <v/>
      </c>
      <c r="J10207" s="2">
        <v>1</v>
      </c>
      <c r="K10207" s="2" t="str">
        <f t="shared" si="477"/>
        <v>E58</v>
      </c>
      <c r="L10207" s="2" t="str">
        <f t="shared" si="478"/>
        <v>302</v>
      </c>
      <c r="M10207" s="2" t="str">
        <f t="shared" si="479"/>
        <v>000</v>
      </c>
    </row>
    <row r="10208" spans="2:13" x14ac:dyDescent="0.25">
      <c r="B10208" s="2" t="s">
        <v>20060</v>
      </c>
      <c r="C10208" s="2" t="s">
        <v>20061</v>
      </c>
      <c r="D10208" s="6" t="str">
        <f>+_xlfn.CONCAT(Table13456[[#This Row],[phase1]],Table13456[[#This Row],[phase2]],Table13456[[#This Row],[phase3]],Table13456[[#This Row],[phase4]])</f>
        <v>1E58303000</v>
      </c>
      <c r="E10208" s="2" t="str">
        <f>+Table13456[[#This Row],[DESCRIPTION]]</f>
        <v>TREE (19" TO 7' HEIGHT OR SPREAD)</v>
      </c>
      <c r="F10208" s="2" t="str">
        <f>+LEFT(Table13456[[#This Row],[PAY ITEM]],1)</f>
        <v>E</v>
      </c>
      <c r="G10208" s="2" t="str">
        <f>IF(Table13456[[#This Row],[first]]="0",SUBSTITUTE(TRIM(MID(B10208, 2, 3))," ","0"),SUBSTITUTE(TRIM(MID(B10208, 1, 3))," ","0"))</f>
        <v>E58</v>
      </c>
      <c r="H10208" s="2" t="str">
        <f>IF(Table13456[[#This Row],[first]]="0",SUBSTITUTE(TRIM(MID(B10208, 5, 3))," ","0"),SUBSTITUTE(TRIM(MID(B10208, 4, 3))," ","0"))</f>
        <v>303</v>
      </c>
      <c r="I10208" s="2" t="str">
        <f>IF(Table13456[[#This Row],[first]]="0",SUBSTITUTE(TRIM(MID(B10208, 8, 3))," ","0"),SUBSTITUTE(TRIM(MID(B10208, 7, 3))," ","0"))</f>
        <v/>
      </c>
      <c r="J10208" s="2">
        <v>1</v>
      </c>
      <c r="K10208" s="2" t="str">
        <f t="shared" si="477"/>
        <v>E58</v>
      </c>
      <c r="L10208" s="2" t="str">
        <f t="shared" si="478"/>
        <v>303</v>
      </c>
      <c r="M10208" s="2" t="str">
        <f t="shared" si="479"/>
        <v>000</v>
      </c>
    </row>
    <row r="10209" spans="2:13" x14ac:dyDescent="0.25">
      <c r="B10209" s="2" t="s">
        <v>20062</v>
      </c>
      <c r="C10209" s="2" t="s">
        <v>20063</v>
      </c>
      <c r="D10209" s="6" t="str">
        <f>+_xlfn.CONCAT(Table13456[[#This Row],[phase1]],Table13456[[#This Row],[phase2]],Table13456[[#This Row],[phase3]],Table13456[[#This Row],[phase4]])</f>
        <v>1E58304000</v>
      </c>
      <c r="E10209" s="2" t="str">
        <f>+Table13456[[#This Row],[DESCRIPTION]]</f>
        <v>TREE (8' TO 20' HEIGHT OR CLEAR TRUNK)</v>
      </c>
      <c r="F10209" s="2" t="str">
        <f>+LEFT(Table13456[[#This Row],[PAY ITEM]],1)</f>
        <v>E</v>
      </c>
      <c r="G10209" s="2" t="str">
        <f>IF(Table13456[[#This Row],[first]]="0",SUBSTITUTE(TRIM(MID(B10209, 2, 3))," ","0"),SUBSTITUTE(TRIM(MID(B10209, 1, 3))," ","0"))</f>
        <v>E58</v>
      </c>
      <c r="H10209" s="2" t="str">
        <f>IF(Table13456[[#This Row],[first]]="0",SUBSTITUTE(TRIM(MID(B10209, 5, 3))," ","0"),SUBSTITUTE(TRIM(MID(B10209, 4, 3))," ","0"))</f>
        <v>304</v>
      </c>
      <c r="I10209" s="2" t="str">
        <f>IF(Table13456[[#This Row],[first]]="0",SUBSTITUTE(TRIM(MID(B10209, 8, 3))," ","0"),SUBSTITUTE(TRIM(MID(B10209, 7, 3))," ","0"))</f>
        <v/>
      </c>
      <c r="J10209" s="2">
        <v>1</v>
      </c>
      <c r="K10209" s="2" t="str">
        <f t="shared" si="477"/>
        <v>E58</v>
      </c>
      <c r="L10209" s="2" t="str">
        <f t="shared" si="478"/>
        <v>304</v>
      </c>
      <c r="M10209" s="2" t="str">
        <f t="shared" si="479"/>
        <v>000</v>
      </c>
    </row>
    <row r="10210" spans="2:13" x14ac:dyDescent="0.25">
      <c r="B10210" s="2" t="s">
        <v>20064</v>
      </c>
      <c r="C10210" s="2" t="s">
        <v>20065</v>
      </c>
      <c r="D10210" s="6" t="str">
        <f>+_xlfn.CONCAT(Table13456[[#This Row],[phase1]],Table13456[[#This Row],[phase2]],Table13456[[#This Row],[phase3]],Table13456[[#This Row],[phase4]])</f>
        <v>1E58305000</v>
      </c>
      <c r="E10210" s="2" t="str">
        <f>+Table13456[[#This Row],[DESCRIPTION]]</f>
        <v>TREE (21' OR MORE HEIGHT OR CLEAR TRUNK)</v>
      </c>
      <c r="F10210" s="2" t="str">
        <f>+LEFT(Table13456[[#This Row],[PAY ITEM]],1)</f>
        <v>E</v>
      </c>
      <c r="G10210" s="2" t="str">
        <f>IF(Table13456[[#This Row],[first]]="0",SUBSTITUTE(TRIM(MID(B10210, 2, 3))," ","0"),SUBSTITUTE(TRIM(MID(B10210, 1, 3))," ","0"))</f>
        <v>E58</v>
      </c>
      <c r="H10210" s="2" t="str">
        <f>IF(Table13456[[#This Row],[first]]="0",SUBSTITUTE(TRIM(MID(B10210, 5, 3))," ","0"),SUBSTITUTE(TRIM(MID(B10210, 4, 3))," ","0"))</f>
        <v>305</v>
      </c>
      <c r="I10210" s="2" t="str">
        <f>IF(Table13456[[#This Row],[first]]="0",SUBSTITUTE(TRIM(MID(B10210, 8, 3))," ","0"),SUBSTITUTE(TRIM(MID(B10210, 7, 3))," ","0"))</f>
        <v/>
      </c>
      <c r="J10210" s="2">
        <v>1</v>
      </c>
      <c r="K10210" s="2" t="str">
        <f t="shared" si="477"/>
        <v>E58</v>
      </c>
      <c r="L10210" s="2" t="str">
        <f t="shared" si="478"/>
        <v>305</v>
      </c>
      <c r="M10210" s="2" t="str">
        <f t="shared" si="479"/>
        <v>000</v>
      </c>
    </row>
    <row r="10211" spans="2:13" x14ac:dyDescent="0.25">
      <c r="B10211" s="2" t="s">
        <v>20066</v>
      </c>
      <c r="C10211" s="2" t="s">
        <v>20067</v>
      </c>
      <c r="D10211" s="6" t="str">
        <f>+_xlfn.CONCAT(Table13456[[#This Row],[phase1]],Table13456[[#This Row],[phase2]],Table13456[[#This Row],[phase3]],Table13456[[#This Row],[phase4]])</f>
        <v>1E58404000</v>
      </c>
      <c r="E10211" s="2" t="str">
        <f>+Table13456[[#This Row],[DESCRIPTION]]</f>
        <v>PALM SINGLE TRUNK (8' TO 20' HEIGHT OR CLEAR TRUNK)</v>
      </c>
      <c r="F10211" s="2" t="str">
        <f>+LEFT(Table13456[[#This Row],[PAY ITEM]],1)</f>
        <v>E</v>
      </c>
      <c r="G10211" s="2" t="str">
        <f>IF(Table13456[[#This Row],[first]]="0",SUBSTITUTE(TRIM(MID(B10211, 2, 3))," ","0"),SUBSTITUTE(TRIM(MID(B10211, 1, 3))," ","0"))</f>
        <v>E58</v>
      </c>
      <c r="H10211" s="2" t="str">
        <f>IF(Table13456[[#This Row],[first]]="0",SUBSTITUTE(TRIM(MID(B10211, 5, 3))," ","0"),SUBSTITUTE(TRIM(MID(B10211, 4, 3))," ","0"))</f>
        <v>404</v>
      </c>
      <c r="I10211" s="2" t="str">
        <f>IF(Table13456[[#This Row],[first]]="0",SUBSTITUTE(TRIM(MID(B10211, 8, 3))," ","0"),SUBSTITUTE(TRIM(MID(B10211, 7, 3))," ","0"))</f>
        <v/>
      </c>
      <c r="J10211" s="2">
        <v>1</v>
      </c>
      <c r="K10211" s="2" t="str">
        <f t="shared" si="477"/>
        <v>E58</v>
      </c>
      <c r="L10211" s="2" t="str">
        <f t="shared" si="478"/>
        <v>404</v>
      </c>
      <c r="M10211" s="2" t="str">
        <f t="shared" si="479"/>
        <v>000</v>
      </c>
    </row>
    <row r="10212" spans="2:13" x14ac:dyDescent="0.25">
      <c r="B10212" s="2" t="s">
        <v>20068</v>
      </c>
      <c r="C10212" s="2" t="s">
        <v>20069</v>
      </c>
      <c r="D10212" s="6" t="str">
        <f>+_xlfn.CONCAT(Table13456[[#This Row],[phase1]],Table13456[[#This Row],[phase2]],Table13456[[#This Row],[phase3]],Table13456[[#This Row],[phase4]])</f>
        <v>1E63004811</v>
      </c>
      <c r="E10212" s="2" t="str">
        <f>+Table13456[[#This Row],[DESCRIPTION]]</f>
        <v>SPAN WIRE ASSEMBLY (2 WIRE DIAGONAL)</v>
      </c>
      <c r="F10212" s="2" t="str">
        <f>+LEFT(Table13456[[#This Row],[PAY ITEM]],1)</f>
        <v>E</v>
      </c>
      <c r="G10212" s="2" t="str">
        <f>IF(Table13456[[#This Row],[first]]="0",SUBSTITUTE(TRIM(MID(B10212, 2, 3))," ","0"),SUBSTITUTE(TRIM(MID(B10212, 1, 3))," ","0"))</f>
        <v>E63</v>
      </c>
      <c r="H10212" s="2" t="str">
        <f>IF(Table13456[[#This Row],[first]]="0",SUBSTITUTE(TRIM(MID(B10212, 5, 3))," ","0"),SUBSTITUTE(TRIM(MID(B10212, 4, 3))," ","0"))</f>
        <v>4</v>
      </c>
      <c r="I10212" s="2" t="str">
        <f>IF(Table13456[[#This Row],[first]]="0",SUBSTITUTE(TRIM(MID(B10212, 8, 3))," ","0"),SUBSTITUTE(TRIM(MID(B10212, 7, 3))," ","0"))</f>
        <v>811</v>
      </c>
      <c r="J10212" s="2">
        <v>1</v>
      </c>
      <c r="K10212" s="2" t="str">
        <f t="shared" si="477"/>
        <v>E63</v>
      </c>
      <c r="L10212" s="2" t="str">
        <f t="shared" si="478"/>
        <v>004</v>
      </c>
      <c r="M10212" s="2" t="str">
        <f t="shared" si="479"/>
        <v>811</v>
      </c>
    </row>
    <row r="10213" spans="2:13" x14ac:dyDescent="0.25">
      <c r="B10213" s="2" t="s">
        <v>20070</v>
      </c>
      <c r="C10213" s="2" t="s">
        <v>20071</v>
      </c>
      <c r="D10213" s="6" t="str">
        <f>+_xlfn.CONCAT(Table13456[[#This Row],[phase1]],Table13456[[#This Row],[phase2]],Table13456[[#This Row],[phase3]],Table13456[[#This Row],[phase4]])</f>
        <v>1E63004811</v>
      </c>
      <c r="E10213" s="2" t="str">
        <f>+Table13456[[#This Row],[DESCRIPTION]]</f>
        <v>SPAN WIRE ASSEMBLY (2 WIRE BOX)</v>
      </c>
      <c r="F10213" s="2" t="str">
        <f>+LEFT(Table13456[[#This Row],[PAY ITEM]],1)</f>
        <v>E</v>
      </c>
      <c r="G10213" s="2" t="str">
        <f>IF(Table13456[[#This Row],[first]]="0",SUBSTITUTE(TRIM(MID(B10213, 2, 3))," ","0"),SUBSTITUTE(TRIM(MID(B10213, 1, 3))," ","0"))</f>
        <v>E63</v>
      </c>
      <c r="H10213" s="2" t="str">
        <f>IF(Table13456[[#This Row],[first]]="0",SUBSTITUTE(TRIM(MID(B10213, 5, 3))," ","0"),SUBSTITUTE(TRIM(MID(B10213, 4, 3))," ","0"))</f>
        <v>4</v>
      </c>
      <c r="I10213" s="2" t="str">
        <f>IF(Table13456[[#This Row],[first]]="0",SUBSTITUTE(TRIM(MID(B10213, 8, 3))," ","0"),SUBSTITUTE(TRIM(MID(B10213, 7, 3))," ","0"))</f>
        <v>811</v>
      </c>
      <c r="J10213" s="2">
        <v>1</v>
      </c>
      <c r="K10213" s="2" t="str">
        <f t="shared" si="477"/>
        <v>E63</v>
      </c>
      <c r="L10213" s="2" t="str">
        <f t="shared" si="478"/>
        <v>004</v>
      </c>
      <c r="M10213" s="2" t="str">
        <f t="shared" si="479"/>
        <v>811</v>
      </c>
    </row>
    <row r="10214" spans="2:13" x14ac:dyDescent="0.25">
      <c r="B10214" s="2" t="s">
        <v>20072</v>
      </c>
      <c r="C10214" s="2" t="s">
        <v>20073</v>
      </c>
      <c r="D10214" s="6" t="str">
        <f>+_xlfn.CONCAT(Table13456[[#This Row],[phase1]],Table13456[[#This Row],[phase2]],Table13456[[#This Row],[phase3]],Table13456[[#This Row],[phase4]])</f>
        <v>1E63009004</v>
      </c>
      <c r="E10214" s="2" t="str">
        <f>+Table13456[[#This Row],[DESCRIPTION]]</f>
        <v>EMERGENCY GENERATOR INSTALLATION - RETROFIT CABINET (TRANSPORT, INSTALL, MAINTAIN AND RETURN)</v>
      </c>
      <c r="F10214" s="2" t="str">
        <f>+LEFT(Table13456[[#This Row],[PAY ITEM]],1)</f>
        <v>E</v>
      </c>
      <c r="G10214" s="2" t="str">
        <f>IF(Table13456[[#This Row],[first]]="0",SUBSTITUTE(TRIM(MID(B10214, 2, 3))," ","0"),SUBSTITUTE(TRIM(MID(B10214, 1, 3))," ","0"))</f>
        <v>E63</v>
      </c>
      <c r="H10214" s="2" t="str">
        <f>IF(Table13456[[#This Row],[first]]="0",SUBSTITUTE(TRIM(MID(B10214, 5, 3))," ","0"),SUBSTITUTE(TRIM(MID(B10214, 4, 3))," ","0"))</f>
        <v>9</v>
      </c>
      <c r="I10214" s="2" t="str">
        <f>IF(Table13456[[#This Row],[first]]="0",SUBSTITUTE(TRIM(MID(B10214, 8, 3))," ","0"),SUBSTITUTE(TRIM(MID(B10214, 7, 3))," ","0"))</f>
        <v>4</v>
      </c>
      <c r="J10214" s="2">
        <v>1</v>
      </c>
      <c r="K10214" s="2" t="str">
        <f t="shared" si="477"/>
        <v>E63</v>
      </c>
      <c r="L10214" s="2" t="str">
        <f t="shared" si="478"/>
        <v>009</v>
      </c>
      <c r="M10214" s="2" t="str">
        <f t="shared" si="479"/>
        <v>004</v>
      </c>
    </row>
    <row r="10215" spans="2:13" x14ac:dyDescent="0.25">
      <c r="B10215" s="2" t="s">
        <v>20074</v>
      </c>
      <c r="C10215" s="2" t="s">
        <v>20075</v>
      </c>
      <c r="D10215" s="6" t="str">
        <f>+_xlfn.CONCAT(Table13456[[#This Row],[phase1]],Table13456[[#This Row],[phase2]],Table13456[[#This Row],[phase3]],Table13456[[#This Row],[phase4]])</f>
        <v>1E63009004</v>
      </c>
      <c r="E10215" s="2" t="str">
        <f>+Table13456[[#This Row],[DESCRIPTION]]</f>
        <v>EMERGENCY GENERATOR INSTALLATION - NOT RETROFITTED (TRANSPORT, INSTALL, MAINTAIN AND RETURN)</v>
      </c>
      <c r="F10215" s="2" t="str">
        <f>+LEFT(Table13456[[#This Row],[PAY ITEM]],1)</f>
        <v>E</v>
      </c>
      <c r="G10215" s="2" t="str">
        <f>IF(Table13456[[#This Row],[first]]="0",SUBSTITUTE(TRIM(MID(B10215, 2, 3))," ","0"),SUBSTITUTE(TRIM(MID(B10215, 1, 3))," ","0"))</f>
        <v>E63</v>
      </c>
      <c r="H10215" s="2" t="str">
        <f>IF(Table13456[[#This Row],[first]]="0",SUBSTITUTE(TRIM(MID(B10215, 5, 3))," ","0"),SUBSTITUTE(TRIM(MID(B10215, 4, 3))," ","0"))</f>
        <v>9</v>
      </c>
      <c r="I10215" s="2" t="str">
        <f>IF(Table13456[[#This Row],[first]]="0",SUBSTITUTE(TRIM(MID(B10215, 8, 3))," ","0"),SUBSTITUTE(TRIM(MID(B10215, 7, 3))," ","0"))</f>
        <v>4</v>
      </c>
      <c r="J10215" s="2">
        <v>1</v>
      </c>
      <c r="K10215" s="2" t="str">
        <f t="shared" si="477"/>
        <v>E63</v>
      </c>
      <c r="L10215" s="2" t="str">
        <f t="shared" si="478"/>
        <v>009</v>
      </c>
      <c r="M10215" s="2" t="str">
        <f t="shared" si="479"/>
        <v>004</v>
      </c>
    </row>
    <row r="10216" spans="2:13" x14ac:dyDescent="0.25">
      <c r="B10216" s="2" t="s">
        <v>20076</v>
      </c>
      <c r="C10216" s="2" t="s">
        <v>20077</v>
      </c>
      <c r="D10216" s="6" t="str">
        <f>+_xlfn.CONCAT(Table13456[[#This Row],[phase1]],Table13456[[#This Row],[phase2]],Table13456[[#This Row],[phase3]],Table13456[[#This Row],[phase4]])</f>
        <v>1E63009004</v>
      </c>
      <c r="E10216" s="2" t="str">
        <f>+Table13456[[#This Row],[DESCRIPTION]]</f>
        <v>EMERGENCY GENERATOR HARNESS, CONTROLLER CABINET RETROFIT – FURNISH &amp; INSTALL, EA.</v>
      </c>
      <c r="F10216" s="2" t="str">
        <f>+LEFT(Table13456[[#This Row],[PAY ITEM]],1)</f>
        <v>E</v>
      </c>
      <c r="G10216" s="2" t="str">
        <f>IF(Table13456[[#This Row],[first]]="0",SUBSTITUTE(TRIM(MID(B10216, 2, 3))," ","0"),SUBSTITUTE(TRIM(MID(B10216, 1, 3))," ","0"))</f>
        <v>E63</v>
      </c>
      <c r="H10216" s="2" t="str">
        <f>IF(Table13456[[#This Row],[first]]="0",SUBSTITUTE(TRIM(MID(B10216, 5, 3))," ","0"),SUBSTITUTE(TRIM(MID(B10216, 4, 3))," ","0"))</f>
        <v>9</v>
      </c>
      <c r="I10216" s="2" t="str">
        <f>IF(Table13456[[#This Row],[first]]="0",SUBSTITUTE(TRIM(MID(B10216, 8, 3))," ","0"),SUBSTITUTE(TRIM(MID(B10216, 7, 3))," ","0"))</f>
        <v>4</v>
      </c>
      <c r="J10216" s="2">
        <v>1</v>
      </c>
      <c r="K10216" s="2" t="str">
        <f t="shared" si="477"/>
        <v>E63</v>
      </c>
      <c r="L10216" s="2" t="str">
        <f t="shared" si="478"/>
        <v>009</v>
      </c>
      <c r="M10216" s="2" t="str">
        <f t="shared" si="479"/>
        <v>004</v>
      </c>
    </row>
    <row r="10217" spans="2:13" x14ac:dyDescent="0.25">
      <c r="B10217" s="2" t="s">
        <v>20078</v>
      </c>
      <c r="C10217" s="2" t="s">
        <v>20079</v>
      </c>
      <c r="D10217" s="6" t="str">
        <f>+_xlfn.CONCAT(Table13456[[#This Row],[phase1]],Table13456[[#This Row],[phase2]],Table13456[[#This Row],[phase3]],Table13456[[#This Row],[phase4]])</f>
        <v>1E63009005</v>
      </c>
      <c r="E10217" s="2" t="str">
        <f>+Table13456[[#This Row],[DESCRIPTION]]</f>
        <v>EMERGENCY GENERATOR MONITORING &amp; RE-FUELING INC ALL INCIDENTALS REQUIRED FOR OPERATING GENERATOR</v>
      </c>
      <c r="F10217" s="2" t="str">
        <f>+LEFT(Table13456[[#This Row],[PAY ITEM]],1)</f>
        <v>E</v>
      </c>
      <c r="G10217" s="2" t="str">
        <f>IF(Table13456[[#This Row],[first]]="0",SUBSTITUTE(TRIM(MID(B10217, 2, 3))," ","0"),SUBSTITUTE(TRIM(MID(B10217, 1, 3))," ","0"))</f>
        <v>E63</v>
      </c>
      <c r="H10217" s="2" t="str">
        <f>IF(Table13456[[#This Row],[first]]="0",SUBSTITUTE(TRIM(MID(B10217, 5, 3))," ","0"),SUBSTITUTE(TRIM(MID(B10217, 4, 3))," ","0"))</f>
        <v>9</v>
      </c>
      <c r="I10217" s="2" t="str">
        <f>IF(Table13456[[#This Row],[first]]="0",SUBSTITUTE(TRIM(MID(B10217, 8, 3))," ","0"),SUBSTITUTE(TRIM(MID(B10217, 7, 3))," ","0"))</f>
        <v>5</v>
      </c>
      <c r="J10217" s="2">
        <v>1</v>
      </c>
      <c r="K10217" s="2" t="str">
        <f t="shared" si="477"/>
        <v>E63</v>
      </c>
      <c r="L10217" s="2" t="str">
        <f t="shared" si="478"/>
        <v>009</v>
      </c>
      <c r="M10217" s="2" t="str">
        <f t="shared" si="479"/>
        <v>005</v>
      </c>
    </row>
    <row r="10218" spans="2:13" x14ac:dyDescent="0.25">
      <c r="B10218" s="2" t="s">
        <v>20080</v>
      </c>
      <c r="C10218" s="2" t="s">
        <v>20081</v>
      </c>
      <c r="D10218" s="6" t="str">
        <f>+_xlfn.CONCAT(Table13456[[#This Row],[phase1]],Table13456[[#This Row],[phase2]],Table13456[[#This Row],[phase3]],Table13456[[#This Row],[phase4]])</f>
        <v>1E63901000</v>
      </c>
      <c r="E10218" s="2" t="str">
        <f>+Table13456[[#This Row],[DESCRIPTION]]</f>
        <v>ELECTRICAL POWER SERVICE DIAGNOSTIC AND MISCELLANEOUS  REPAIR</v>
      </c>
      <c r="F10218" s="2" t="str">
        <f>+LEFT(Table13456[[#This Row],[PAY ITEM]],1)</f>
        <v>E</v>
      </c>
      <c r="G10218" s="2" t="str">
        <f>IF(Table13456[[#This Row],[first]]="0",SUBSTITUTE(TRIM(MID(B10218, 2, 3))," ","0"),SUBSTITUTE(TRIM(MID(B10218, 1, 3))," ","0"))</f>
        <v>E63</v>
      </c>
      <c r="H10218" s="2" t="str">
        <f>IF(Table13456[[#This Row],[first]]="0",SUBSTITUTE(TRIM(MID(B10218, 5, 3))," ","0"),SUBSTITUTE(TRIM(MID(B10218, 4, 3))," ","0"))</f>
        <v>901</v>
      </c>
      <c r="I10218" s="2" t="str">
        <f>IF(Table13456[[#This Row],[first]]="0",SUBSTITUTE(TRIM(MID(B10218, 8, 3))," ","0"),SUBSTITUTE(TRIM(MID(B10218, 7, 3))," ","0"))</f>
        <v>0</v>
      </c>
      <c r="J10218" s="2">
        <v>1</v>
      </c>
      <c r="K10218" s="2" t="str">
        <f t="shared" si="477"/>
        <v>E63</v>
      </c>
      <c r="L10218" s="2" t="str">
        <f t="shared" si="478"/>
        <v>901</v>
      </c>
      <c r="M10218" s="2" t="str">
        <f t="shared" si="479"/>
        <v>000</v>
      </c>
    </row>
    <row r="10219" spans="2:13" x14ac:dyDescent="0.25">
      <c r="B10219" s="2" t="s">
        <v>20082</v>
      </c>
      <c r="C10219" s="2" t="s">
        <v>20083</v>
      </c>
      <c r="D10219" s="6" t="str">
        <f>+_xlfn.CONCAT(Table13456[[#This Row],[phase1]],Table13456[[#This Row],[phase2]],Table13456[[#This Row],[phase3]],Table13456[[#This Row],[phase4]])</f>
        <v>1E63901001</v>
      </c>
      <c r="E10219" s="2" t="str">
        <f>+Table13456[[#This Row],[DESCRIPTION]]</f>
        <v>ELECTRICAL POWER SERVICE REPLACE</v>
      </c>
      <c r="F10219" s="2" t="str">
        <f>+LEFT(Table13456[[#This Row],[PAY ITEM]],1)</f>
        <v>E</v>
      </c>
      <c r="G10219" s="2" t="str">
        <f>IF(Table13456[[#This Row],[first]]="0",SUBSTITUTE(TRIM(MID(B10219, 2, 3))," ","0"),SUBSTITUTE(TRIM(MID(B10219, 1, 3))," ","0"))</f>
        <v>E63</v>
      </c>
      <c r="H10219" s="2" t="str">
        <f>IF(Table13456[[#This Row],[first]]="0",SUBSTITUTE(TRIM(MID(B10219, 5, 3))," ","0"),SUBSTITUTE(TRIM(MID(B10219, 4, 3))," ","0"))</f>
        <v>901</v>
      </c>
      <c r="I10219" s="2" t="str">
        <f>IF(Table13456[[#This Row],[first]]="0",SUBSTITUTE(TRIM(MID(B10219, 8, 3))," ","0"),SUBSTITUTE(TRIM(MID(B10219, 7, 3))," ","0"))</f>
        <v>001</v>
      </c>
      <c r="J10219" s="2">
        <v>1</v>
      </c>
      <c r="K10219" s="2" t="str">
        <f t="shared" si="477"/>
        <v>E63</v>
      </c>
      <c r="L10219" s="2" t="str">
        <f t="shared" si="478"/>
        <v>901</v>
      </c>
      <c r="M10219" s="2" t="str">
        <f t="shared" si="479"/>
        <v>001</v>
      </c>
    </row>
    <row r="10220" spans="2:13" x14ac:dyDescent="0.25">
      <c r="B10220" s="2" t="s">
        <v>20084</v>
      </c>
      <c r="C10220" s="2" t="s">
        <v>20085</v>
      </c>
      <c r="D10220" s="6" t="str">
        <f>+_xlfn.CONCAT(Table13456[[#This Row],[phase1]],Table13456[[#This Row],[phase2]],Table13456[[#This Row],[phase3]],Table13456[[#This Row],[phase4]])</f>
        <v>1E63901001</v>
      </c>
      <c r="E10220" s="2" t="str">
        <f>+Table13456[[#This Row],[DESCRIPTION]]</f>
        <v>ELECTRICAL POWER SERVICE REPLACE WIRE</v>
      </c>
      <c r="F10220" s="2" t="str">
        <f>+LEFT(Table13456[[#This Row],[PAY ITEM]],1)</f>
        <v>E</v>
      </c>
      <c r="G10220" s="2" t="str">
        <f>IF(Table13456[[#This Row],[first]]="0",SUBSTITUTE(TRIM(MID(B10220, 2, 3))," ","0"),SUBSTITUTE(TRIM(MID(B10220, 1, 3))," ","0"))</f>
        <v>E63</v>
      </c>
      <c r="H10220" s="2" t="str">
        <f>IF(Table13456[[#This Row],[first]]="0",SUBSTITUTE(TRIM(MID(B10220, 5, 3))," ","0"),SUBSTITUTE(TRIM(MID(B10220, 4, 3))," ","0"))</f>
        <v>901</v>
      </c>
      <c r="I10220" s="2" t="str">
        <f>IF(Table13456[[#This Row],[first]]="0",SUBSTITUTE(TRIM(MID(B10220, 8, 3))," ","0"),SUBSTITUTE(TRIM(MID(B10220, 7, 3))," ","0"))</f>
        <v>001</v>
      </c>
      <c r="J10220" s="2">
        <v>1</v>
      </c>
      <c r="K10220" s="2" t="str">
        <f t="shared" si="477"/>
        <v>E63</v>
      </c>
      <c r="L10220" s="2" t="str">
        <f t="shared" si="478"/>
        <v>901</v>
      </c>
      <c r="M10220" s="2" t="str">
        <f t="shared" si="479"/>
        <v>001</v>
      </c>
    </row>
    <row r="10221" spans="2:13" x14ac:dyDescent="0.25">
      <c r="B10221" s="2" t="s">
        <v>20086</v>
      </c>
      <c r="C10221" s="2" t="s">
        <v>20087</v>
      </c>
      <c r="D10221" s="6" t="str">
        <f>+_xlfn.CONCAT(Table13456[[#This Row],[phase1]],Table13456[[#This Row],[phase2]],Table13456[[#This Row],[phase3]],Table13456[[#This Row],[phase4]])</f>
        <v>1E63901001</v>
      </c>
      <c r="E10221" s="2" t="str">
        <f>+Table13456[[#This Row],[DESCRIPTION]]</f>
        <v>ELECTRICAL POWER SERVICE REPLACE DISCONNECT</v>
      </c>
      <c r="F10221" s="2" t="str">
        <f>+LEFT(Table13456[[#This Row],[PAY ITEM]],1)</f>
        <v>E</v>
      </c>
      <c r="G10221" s="2" t="str">
        <f>IF(Table13456[[#This Row],[first]]="0",SUBSTITUTE(TRIM(MID(B10221, 2, 3))," ","0"),SUBSTITUTE(TRIM(MID(B10221, 1, 3))," ","0"))</f>
        <v>E63</v>
      </c>
      <c r="H10221" s="2" t="str">
        <f>IF(Table13456[[#This Row],[first]]="0",SUBSTITUTE(TRIM(MID(B10221, 5, 3))," ","0"),SUBSTITUTE(TRIM(MID(B10221, 4, 3))," ","0"))</f>
        <v>901</v>
      </c>
      <c r="I10221" s="2" t="str">
        <f>IF(Table13456[[#This Row],[first]]="0",SUBSTITUTE(TRIM(MID(B10221, 8, 3))," ","0"),SUBSTITUTE(TRIM(MID(B10221, 7, 3))," ","0"))</f>
        <v>001</v>
      </c>
      <c r="J10221" s="2">
        <v>1</v>
      </c>
      <c r="K10221" s="2" t="str">
        <f t="shared" si="477"/>
        <v>E63</v>
      </c>
      <c r="L10221" s="2" t="str">
        <f t="shared" si="478"/>
        <v>901</v>
      </c>
      <c r="M10221" s="2" t="str">
        <f t="shared" si="479"/>
        <v>001</v>
      </c>
    </row>
    <row r="10222" spans="2:13" x14ac:dyDescent="0.25">
      <c r="B10222" s="2" t="s">
        <v>20088</v>
      </c>
      <c r="C10222" s="2" t="s">
        <v>20089</v>
      </c>
      <c r="D10222" s="6" t="str">
        <f>+_xlfn.CONCAT(Table13456[[#This Row],[phase1]],Table13456[[#This Row],[phase2]],Table13456[[#This Row],[phase3]],Table13456[[#This Row],[phase4]])</f>
        <v>1E63901001</v>
      </c>
      <c r="E10222" s="2" t="str">
        <f>+Table13456[[#This Row],[DESCRIPTION]]</f>
        <v>ELECTRICAL POWER SERVICE REPLACE TRANSFORMER</v>
      </c>
      <c r="F10222" s="2" t="str">
        <f>+LEFT(Table13456[[#This Row],[PAY ITEM]],1)</f>
        <v>E</v>
      </c>
      <c r="G10222" s="2" t="str">
        <f>IF(Table13456[[#This Row],[first]]="0",SUBSTITUTE(TRIM(MID(B10222, 2, 3))," ","0"),SUBSTITUTE(TRIM(MID(B10222, 1, 3))," ","0"))</f>
        <v>E63</v>
      </c>
      <c r="H10222" s="2" t="str">
        <f>IF(Table13456[[#This Row],[first]]="0",SUBSTITUTE(TRIM(MID(B10222, 5, 3))," ","0"),SUBSTITUTE(TRIM(MID(B10222, 4, 3))," ","0"))</f>
        <v>901</v>
      </c>
      <c r="I10222" s="2" t="str">
        <f>IF(Table13456[[#This Row],[first]]="0",SUBSTITUTE(TRIM(MID(B10222, 8, 3))," ","0"),SUBSTITUTE(TRIM(MID(B10222, 7, 3))," ","0"))</f>
        <v>001</v>
      </c>
      <c r="J10222" s="2">
        <v>1</v>
      </c>
      <c r="K10222" s="2" t="str">
        <f t="shared" si="477"/>
        <v>E63</v>
      </c>
      <c r="L10222" s="2" t="str">
        <f t="shared" si="478"/>
        <v>901</v>
      </c>
      <c r="M10222" s="2" t="str">
        <f t="shared" si="479"/>
        <v>001</v>
      </c>
    </row>
    <row r="10223" spans="2:13" x14ac:dyDescent="0.25">
      <c r="B10223" s="2" t="s">
        <v>20090</v>
      </c>
      <c r="C10223" s="2" t="s">
        <v>20091</v>
      </c>
      <c r="D10223" s="6" t="str">
        <f>+_xlfn.CONCAT(Table13456[[#This Row],[phase1]],Table13456[[#This Row],[phase2]],Table13456[[#This Row],[phase3]],Table13456[[#This Row],[phase4]])</f>
        <v>1E64009004</v>
      </c>
      <c r="E10223" s="2" t="str">
        <f>+Table13456[[#This Row],[DESCRIPTION]]</f>
        <v>MAST ARM REPAIR- FURNISH AND INSTALL HAND HOLE COVER</v>
      </c>
      <c r="F10223" s="2" t="str">
        <f>+LEFT(Table13456[[#This Row],[PAY ITEM]],1)</f>
        <v>E</v>
      </c>
      <c r="G10223" s="2" t="str">
        <f>IF(Table13456[[#This Row],[first]]="0",SUBSTITUTE(TRIM(MID(B10223, 2, 3))," ","0"),SUBSTITUTE(TRIM(MID(B10223, 1, 3))," ","0"))</f>
        <v>E64</v>
      </c>
      <c r="H10223" s="2" t="str">
        <f>IF(Table13456[[#This Row],[first]]="0",SUBSTITUTE(TRIM(MID(B10223, 5, 3))," ","0"),SUBSTITUTE(TRIM(MID(B10223, 4, 3))," ","0"))</f>
        <v>9</v>
      </c>
      <c r="I10223" s="2" t="str">
        <f>IF(Table13456[[#This Row],[first]]="0",SUBSTITUTE(TRIM(MID(B10223, 8, 3))," ","0"),SUBSTITUTE(TRIM(MID(B10223, 7, 3))," ","0"))</f>
        <v>4</v>
      </c>
      <c r="J10223" s="2">
        <v>1</v>
      </c>
      <c r="K10223" s="2" t="str">
        <f t="shared" si="477"/>
        <v>E64</v>
      </c>
      <c r="L10223" s="2" t="str">
        <f t="shared" si="478"/>
        <v>009</v>
      </c>
      <c r="M10223" s="2" t="str">
        <f t="shared" si="479"/>
        <v>004</v>
      </c>
    </row>
    <row r="10224" spans="2:13" x14ac:dyDescent="0.25">
      <c r="B10224" s="2" t="s">
        <v>20092</v>
      </c>
      <c r="C10224" s="2" t="s">
        <v>20093</v>
      </c>
      <c r="D10224" s="6" t="str">
        <f>+_xlfn.CONCAT(Table13456[[#This Row],[phase1]],Table13456[[#This Row],[phase2]],Table13456[[#This Row],[phase3]],Table13456[[#This Row],[phase4]])</f>
        <v>1E66000210</v>
      </c>
      <c r="E10224" s="2" t="str">
        <f>+Table13456[[#This Row],[DESCRIPTION]]</f>
        <v>LOOP ASSEMBLY, F&amp;I, MODIFIED</v>
      </c>
      <c r="F10224" s="2" t="str">
        <f>+LEFT(Table13456[[#This Row],[PAY ITEM]],1)</f>
        <v>E</v>
      </c>
      <c r="G10224" s="2" t="str">
        <f>IF(Table13456[[#This Row],[first]]="0",SUBSTITUTE(TRIM(MID(B10224, 2, 3))," ","0"),SUBSTITUTE(TRIM(MID(B10224, 1, 3))," ","0"))</f>
        <v>E66</v>
      </c>
      <c r="H10224" s="2" t="str">
        <f>IF(Table13456[[#This Row],[first]]="0",SUBSTITUTE(TRIM(MID(B10224, 5, 3))," ","0"),SUBSTITUTE(TRIM(MID(B10224, 4, 3))," ","0"))</f>
        <v>0</v>
      </c>
      <c r="I10224" s="2" t="str">
        <f>IF(Table13456[[#This Row],[first]]="0",SUBSTITUTE(TRIM(MID(B10224, 8, 3))," ","0"),SUBSTITUTE(TRIM(MID(B10224, 7, 3))," ","0"))</f>
        <v>210</v>
      </c>
      <c r="J10224" s="2">
        <v>1</v>
      </c>
      <c r="K10224" s="2" t="str">
        <f t="shared" si="477"/>
        <v>E66</v>
      </c>
      <c r="L10224" s="2" t="str">
        <f t="shared" si="478"/>
        <v>000</v>
      </c>
      <c r="M10224" s="2" t="str">
        <f t="shared" si="479"/>
        <v>210</v>
      </c>
    </row>
    <row r="10225" spans="2:13" x14ac:dyDescent="0.25">
      <c r="B10225" s="2" t="s">
        <v>20094</v>
      </c>
      <c r="C10225" s="2" t="s">
        <v>20095</v>
      </c>
      <c r="D10225" s="6" t="str">
        <f>+_xlfn.CONCAT(Table13456[[#This Row],[phase1]],Table13456[[#This Row],[phase2]],Table13456[[#This Row],[phase3]],Table13456[[#This Row],[phase4]])</f>
        <v>1E66000004</v>
      </c>
      <c r="E10225" s="2" t="str">
        <f>+Table13456[[#This Row],[DESCRIPTION]]</f>
        <v>LOOP MATERIAL (F&amp;I) (AWG #14 LEAD-IN CABLE)</v>
      </c>
      <c r="F10225" s="2" t="str">
        <f>+LEFT(Table13456[[#This Row],[PAY ITEM]],1)</f>
        <v>E</v>
      </c>
      <c r="G10225" s="2" t="str">
        <f>IF(Table13456[[#This Row],[first]]="0",SUBSTITUTE(TRIM(MID(B10225, 2, 3))," ","0"),SUBSTITUTE(TRIM(MID(B10225, 1, 3))," ","0"))</f>
        <v>E66</v>
      </c>
      <c r="H10225" s="2" t="str">
        <f>IF(Table13456[[#This Row],[first]]="0",SUBSTITUTE(TRIM(MID(B10225, 5, 3))," ","0"),SUBSTITUTE(TRIM(MID(B10225, 4, 3))," ","0"))</f>
        <v>0</v>
      </c>
      <c r="I10225" s="2" t="str">
        <f>IF(Table13456[[#This Row],[first]]="0",SUBSTITUTE(TRIM(MID(B10225, 8, 3))," ","0"),SUBSTITUTE(TRIM(MID(B10225, 7, 3))," ","0"))</f>
        <v>4</v>
      </c>
      <c r="J10225" s="2">
        <v>1</v>
      </c>
      <c r="K10225" s="2" t="str">
        <f t="shared" si="477"/>
        <v>E66</v>
      </c>
      <c r="L10225" s="2" t="str">
        <f t="shared" si="478"/>
        <v>000</v>
      </c>
      <c r="M10225" s="2" t="str">
        <f t="shared" si="479"/>
        <v>004</v>
      </c>
    </row>
    <row r="10226" spans="2:13" x14ac:dyDescent="0.25">
      <c r="B10226" s="2" t="s">
        <v>20096</v>
      </c>
      <c r="C10226" s="2" t="s">
        <v>20097</v>
      </c>
      <c r="D10226" s="6" t="str">
        <f>+_xlfn.CONCAT(Table13456[[#This Row],[phase1]],Table13456[[#This Row],[phase2]],Table13456[[#This Row],[phase3]],Table13456[[#This Row],[phase4]])</f>
        <v>1E68004001</v>
      </c>
      <c r="E10226" s="2" t="str">
        <f>+Table13456[[#This Row],[DESCRIPTION]]</f>
        <v>ITS OPERATION</v>
      </c>
      <c r="F10226" s="2" t="str">
        <f>+LEFT(Table13456[[#This Row],[PAY ITEM]],1)</f>
        <v>E</v>
      </c>
      <c r="G10226" s="2" t="str">
        <f>IF(Table13456[[#This Row],[first]]="0",SUBSTITUTE(TRIM(MID(B10226, 2, 3))," ","0"),SUBSTITUTE(TRIM(MID(B10226, 1, 3))," ","0"))</f>
        <v>E68</v>
      </c>
      <c r="H10226" s="2" t="str">
        <f>IF(Table13456[[#This Row],[first]]="0",SUBSTITUTE(TRIM(MID(B10226, 5, 3))," ","0"),SUBSTITUTE(TRIM(MID(B10226, 4, 3))," ","0"))</f>
        <v>4</v>
      </c>
      <c r="I10226" s="2" t="str">
        <f>IF(Table13456[[#This Row],[first]]="0",SUBSTITUTE(TRIM(MID(B10226, 8, 3))," ","0"),SUBSTITUTE(TRIM(MID(B10226, 7, 3))," ","0"))</f>
        <v>1</v>
      </c>
      <c r="J10226" s="2">
        <v>1</v>
      </c>
      <c r="K10226" s="2" t="str">
        <f t="shared" si="477"/>
        <v>E68</v>
      </c>
      <c r="L10226" s="2" t="str">
        <f t="shared" si="478"/>
        <v>004</v>
      </c>
      <c r="M10226" s="2" t="str">
        <f t="shared" si="479"/>
        <v>001</v>
      </c>
    </row>
    <row r="10227" spans="2:13" x14ac:dyDescent="0.25">
      <c r="B10227" s="2" t="s">
        <v>20098</v>
      </c>
      <c r="C10227" s="2" t="s">
        <v>20099</v>
      </c>
      <c r="D10227" s="6" t="str">
        <f>+_xlfn.CONCAT(Table13456[[#This Row],[phase1]],Table13456[[#This Row],[phase2]],Table13456[[#This Row],[phase3]],Table13456[[#This Row],[phase4]])</f>
        <v>1E70000003</v>
      </c>
      <c r="E10227" s="2" t="str">
        <f>+Table13456[[#This Row],[DESCRIPTION]]</f>
        <v>SIGN PANEL CLEANING, GROUND MOUNTED SIGNS</v>
      </c>
      <c r="F10227" s="2" t="str">
        <f>+LEFT(Table13456[[#This Row],[PAY ITEM]],1)</f>
        <v>E</v>
      </c>
      <c r="G10227" s="2" t="str">
        <f>IF(Table13456[[#This Row],[first]]="0",SUBSTITUTE(TRIM(MID(B10227, 2, 3))," ","0"),SUBSTITUTE(TRIM(MID(B10227, 1, 3))," ","0"))</f>
        <v>E70</v>
      </c>
      <c r="H10227" s="2" t="str">
        <f>IF(Table13456[[#This Row],[first]]="0",SUBSTITUTE(TRIM(MID(B10227, 5, 3))," ","0"),SUBSTITUTE(TRIM(MID(B10227, 4, 3))," ","0"))</f>
        <v>0</v>
      </c>
      <c r="I10227" s="2" t="str">
        <f>IF(Table13456[[#This Row],[first]]="0",SUBSTITUTE(TRIM(MID(B10227, 8, 3))," ","0"),SUBSTITUTE(TRIM(MID(B10227, 7, 3))," ","0"))</f>
        <v>3</v>
      </c>
      <c r="J10227" s="2">
        <v>1</v>
      </c>
      <c r="K10227" s="2" t="str">
        <f t="shared" si="477"/>
        <v>E70</v>
      </c>
      <c r="L10227" s="2" t="str">
        <f t="shared" si="478"/>
        <v>000</v>
      </c>
      <c r="M10227" s="2" t="str">
        <f t="shared" si="479"/>
        <v>003</v>
      </c>
    </row>
    <row r="10228" spans="2:13" x14ac:dyDescent="0.25">
      <c r="B10228" s="2" t="s">
        <v>20100</v>
      </c>
      <c r="C10228" s="2" t="s">
        <v>20101</v>
      </c>
      <c r="D10228" s="6" t="str">
        <f>+_xlfn.CONCAT(Table13456[[#This Row],[phase1]],Table13456[[#This Row],[phase2]],Table13456[[#This Row],[phase3]],Table13456[[#This Row],[phase4]])</f>
        <v>1E70000003</v>
      </c>
      <c r="E10228" s="2" t="str">
        <f>+Table13456[[#This Row],[DESCRIPTION]]</f>
        <v>SIGN PANEL CLEANING, OVERHEAD SIGNS</v>
      </c>
      <c r="F10228" s="2" t="str">
        <f>+LEFT(Table13456[[#This Row],[PAY ITEM]],1)</f>
        <v>E</v>
      </c>
      <c r="G10228" s="2" t="str">
        <f>IF(Table13456[[#This Row],[first]]="0",SUBSTITUTE(TRIM(MID(B10228, 2, 3))," ","0"),SUBSTITUTE(TRIM(MID(B10228, 1, 3))," ","0"))</f>
        <v>E70</v>
      </c>
      <c r="H10228" s="2" t="str">
        <f>IF(Table13456[[#This Row],[first]]="0",SUBSTITUTE(TRIM(MID(B10228, 5, 3))," ","0"),SUBSTITUTE(TRIM(MID(B10228, 4, 3))," ","0"))</f>
        <v>0</v>
      </c>
      <c r="I10228" s="2" t="str">
        <f>IF(Table13456[[#This Row],[first]]="0",SUBSTITUTE(TRIM(MID(B10228, 8, 3))," ","0"),SUBSTITUTE(TRIM(MID(B10228, 7, 3))," ","0"))</f>
        <v>3</v>
      </c>
      <c r="J10228" s="2">
        <v>1</v>
      </c>
      <c r="K10228" s="2" t="str">
        <f t="shared" si="477"/>
        <v>E70</v>
      </c>
      <c r="L10228" s="2" t="str">
        <f t="shared" si="478"/>
        <v>000</v>
      </c>
      <c r="M10228" s="2" t="str">
        <f t="shared" si="479"/>
        <v>003</v>
      </c>
    </row>
    <row r="10229" spans="2:13" x14ac:dyDescent="0.25">
      <c r="B10229" s="2" t="s">
        <v>20102</v>
      </c>
      <c r="C10229" s="2" t="s">
        <v>20103</v>
      </c>
      <c r="D10229" s="6" t="str">
        <f>+_xlfn.CONCAT(Table13456[[#This Row],[phase1]],Table13456[[#This Row],[phase2]],Table13456[[#This Row],[phase3]],Table13456[[#This Row],[phase4]])</f>
        <v>1E70000004</v>
      </c>
      <c r="E10229" s="2" t="str">
        <f>+Table13456[[#This Row],[DESCRIPTION]]</f>
        <v>SIGN STRUCTURE REPAIR EXISTING- FURNISH AND INSTALL HAND HOLE COVER</v>
      </c>
      <c r="F10229" s="2" t="str">
        <f>+LEFT(Table13456[[#This Row],[PAY ITEM]],1)</f>
        <v>E</v>
      </c>
      <c r="G10229" s="2" t="str">
        <f>IF(Table13456[[#This Row],[first]]="0",SUBSTITUTE(TRIM(MID(B10229, 2, 3))," ","0"),SUBSTITUTE(TRIM(MID(B10229, 1, 3))," ","0"))</f>
        <v>E70</v>
      </c>
      <c r="H10229" s="2" t="str">
        <f>IF(Table13456[[#This Row],[first]]="0",SUBSTITUTE(TRIM(MID(B10229, 5, 3))," ","0"),SUBSTITUTE(TRIM(MID(B10229, 4, 3))," ","0"))</f>
        <v>0</v>
      </c>
      <c r="I10229" s="2" t="str">
        <f>IF(Table13456[[#This Row],[first]]="0",SUBSTITUTE(TRIM(MID(B10229, 8, 3))," ","0"),SUBSTITUTE(TRIM(MID(B10229, 7, 3))," ","0"))</f>
        <v>4</v>
      </c>
      <c r="J10229" s="2">
        <v>1</v>
      </c>
      <c r="K10229" s="2" t="str">
        <f t="shared" si="477"/>
        <v>E70</v>
      </c>
      <c r="L10229" s="2" t="str">
        <f t="shared" si="478"/>
        <v>000</v>
      </c>
      <c r="M10229" s="2" t="str">
        <f t="shared" si="479"/>
        <v>004</v>
      </c>
    </row>
    <row r="10230" spans="2:13" x14ac:dyDescent="0.25">
      <c r="B10230" s="2" t="s">
        <v>20104</v>
      </c>
      <c r="C10230" s="2" t="s">
        <v>20105</v>
      </c>
      <c r="D10230" s="6" t="str">
        <f>+_xlfn.CONCAT(Table13456[[#This Row],[phase1]],Table13456[[#This Row],[phase2]],Table13456[[#This Row],[phase3]],Table13456[[#This Row],[phase4]])</f>
        <v>1E70003000</v>
      </c>
      <c r="E10230" s="2" t="str">
        <f>+Table13456[[#This Row],[DESCRIPTION]]</f>
        <v>SIGN PANEL OVERLAY, SINGLE POST</v>
      </c>
      <c r="F10230" s="2" t="str">
        <f>+LEFT(Table13456[[#This Row],[PAY ITEM]],1)</f>
        <v>E</v>
      </c>
      <c r="G10230" s="2" t="str">
        <f>IF(Table13456[[#This Row],[first]]="0",SUBSTITUTE(TRIM(MID(B10230, 2, 3))," ","0"),SUBSTITUTE(TRIM(MID(B10230, 1, 3))," ","0"))</f>
        <v>E70</v>
      </c>
      <c r="H10230" s="2" t="str">
        <f>IF(Table13456[[#This Row],[first]]="0",SUBSTITUTE(TRIM(MID(B10230, 5, 3))," ","0"),SUBSTITUTE(TRIM(MID(B10230, 4, 3))," ","0"))</f>
        <v>003</v>
      </c>
      <c r="I10230" s="2" t="str">
        <f>IF(Table13456[[#This Row],[first]]="0",SUBSTITUTE(TRIM(MID(B10230, 8, 3))," ","0"),SUBSTITUTE(TRIM(MID(B10230, 7, 3))," ","0"))</f>
        <v>0</v>
      </c>
      <c r="J10230" s="2">
        <v>1</v>
      </c>
      <c r="K10230" s="2" t="str">
        <f t="shared" si="477"/>
        <v>E70</v>
      </c>
      <c r="L10230" s="2" t="str">
        <f t="shared" si="478"/>
        <v>003</v>
      </c>
      <c r="M10230" s="2" t="str">
        <f t="shared" si="479"/>
        <v>000</v>
      </c>
    </row>
    <row r="10231" spans="2:13" x14ac:dyDescent="0.25">
      <c r="B10231" s="2" t="s">
        <v>20106</v>
      </c>
      <c r="C10231" s="2" t="s">
        <v>20107</v>
      </c>
      <c r="D10231" s="6" t="str">
        <f>+_xlfn.CONCAT(Table13456[[#This Row],[phase1]],Table13456[[#This Row],[phase2]],Table13456[[#This Row],[phase3]],Table13456[[#This Row],[phase4]])</f>
        <v>1E70003000</v>
      </c>
      <c r="E10231" s="2" t="str">
        <f>+Table13456[[#This Row],[DESCRIPTION]]</f>
        <v>SIGN PANEL OVERLAY, MULTI POST</v>
      </c>
      <c r="F10231" s="2" t="str">
        <f>+LEFT(Table13456[[#This Row],[PAY ITEM]],1)</f>
        <v>E</v>
      </c>
      <c r="G10231" s="2" t="str">
        <f>IF(Table13456[[#This Row],[first]]="0",SUBSTITUTE(TRIM(MID(B10231, 2, 3))," ","0"),SUBSTITUTE(TRIM(MID(B10231, 1, 3))," ","0"))</f>
        <v>E70</v>
      </c>
      <c r="H10231" s="2" t="str">
        <f>IF(Table13456[[#This Row],[first]]="0",SUBSTITUTE(TRIM(MID(B10231, 5, 3))," ","0"),SUBSTITUTE(TRIM(MID(B10231, 4, 3))," ","0"))</f>
        <v>003</v>
      </c>
      <c r="I10231" s="2" t="str">
        <f>IF(Table13456[[#This Row],[first]]="0",SUBSTITUTE(TRIM(MID(B10231, 8, 3))," ","0"),SUBSTITUTE(TRIM(MID(B10231, 7, 3))," ","0"))</f>
        <v>0</v>
      </c>
      <c r="J10231" s="2">
        <v>1</v>
      </c>
      <c r="K10231" s="2" t="str">
        <f t="shared" si="477"/>
        <v>E70</v>
      </c>
      <c r="L10231" s="2" t="str">
        <f t="shared" si="478"/>
        <v>003</v>
      </c>
      <c r="M10231" s="2" t="str">
        <f t="shared" si="479"/>
        <v>000</v>
      </c>
    </row>
    <row r="10232" spans="2:13" x14ac:dyDescent="0.25">
      <c r="B10232" s="2" t="s">
        <v>20108</v>
      </c>
      <c r="C10232" s="2" t="s">
        <v>20109</v>
      </c>
      <c r="D10232" s="6" t="str">
        <f>+_xlfn.CONCAT(Table13456[[#This Row],[phase1]],Table13456[[#This Row],[phase2]],Table13456[[#This Row],[phase3]],Table13456[[#This Row],[phase4]])</f>
        <v>1E70003000</v>
      </c>
      <c r="E10232" s="2" t="str">
        <f>+Table13456[[#This Row],[DESCRIPTION]]</f>
        <v>SIGN PANEL OVERLAY, OVERHEAD</v>
      </c>
      <c r="F10232" s="2" t="str">
        <f>+LEFT(Table13456[[#This Row],[PAY ITEM]],1)</f>
        <v>E</v>
      </c>
      <c r="G10232" s="2" t="str">
        <f>IF(Table13456[[#This Row],[first]]="0",SUBSTITUTE(TRIM(MID(B10232, 2, 3))," ","0"),SUBSTITUTE(TRIM(MID(B10232, 1, 3))," ","0"))</f>
        <v>E70</v>
      </c>
      <c r="H10232" s="2" t="str">
        <f>IF(Table13456[[#This Row],[first]]="0",SUBSTITUTE(TRIM(MID(B10232, 5, 3))," ","0"),SUBSTITUTE(TRIM(MID(B10232, 4, 3))," ","0"))</f>
        <v>003</v>
      </c>
      <c r="I10232" s="2" t="str">
        <f>IF(Table13456[[#This Row],[first]]="0",SUBSTITUTE(TRIM(MID(B10232, 8, 3))," ","0"),SUBSTITUTE(TRIM(MID(B10232, 7, 3))," ","0"))</f>
        <v>0</v>
      </c>
      <c r="J10232" s="2">
        <v>1</v>
      </c>
      <c r="K10232" s="2" t="str">
        <f t="shared" si="477"/>
        <v>E70</v>
      </c>
      <c r="L10232" s="2" t="str">
        <f t="shared" si="478"/>
        <v>003</v>
      </c>
      <c r="M10232" s="2" t="str">
        <f t="shared" si="479"/>
        <v>000</v>
      </c>
    </row>
    <row r="10233" spans="2:13" x14ac:dyDescent="0.25">
      <c r="B10233" s="2" t="s">
        <v>20110</v>
      </c>
      <c r="C10233" s="2" t="s">
        <v>20111</v>
      </c>
      <c r="D10233" s="6" t="str">
        <f>+_xlfn.CONCAT(Table13456[[#This Row],[phase1]],Table13456[[#This Row],[phase2]],Table13456[[#This Row],[phase3]],Table13456[[#This Row],[phase4]])</f>
        <v>1E70003000</v>
      </c>
      <c r="E10233" s="2" t="str">
        <f>+Table13456[[#This Row],[DESCRIPTION]]</f>
        <v>SIGN PANEL MEASUREMENT, NO OVERLAY INSTALLED</v>
      </c>
      <c r="F10233" s="2" t="str">
        <f>+LEFT(Table13456[[#This Row],[PAY ITEM]],1)</f>
        <v>E</v>
      </c>
      <c r="G10233" s="2" t="str">
        <f>IF(Table13456[[#This Row],[first]]="0",SUBSTITUTE(TRIM(MID(B10233, 2, 3))," ","0"),SUBSTITUTE(TRIM(MID(B10233, 1, 3))," ","0"))</f>
        <v>E70</v>
      </c>
      <c r="H10233" s="2" t="str">
        <f>IF(Table13456[[#This Row],[first]]="0",SUBSTITUTE(TRIM(MID(B10233, 5, 3))," ","0"),SUBSTITUTE(TRIM(MID(B10233, 4, 3))," ","0"))</f>
        <v>003</v>
      </c>
      <c r="I10233" s="2" t="str">
        <f>IF(Table13456[[#This Row],[first]]="0",SUBSTITUTE(TRIM(MID(B10233, 8, 3))," ","0"),SUBSTITUTE(TRIM(MID(B10233, 7, 3))," ","0"))</f>
        <v>0</v>
      </c>
      <c r="J10233" s="2">
        <v>1</v>
      </c>
      <c r="K10233" s="2" t="str">
        <f t="shared" si="477"/>
        <v>E70</v>
      </c>
      <c r="L10233" s="2" t="str">
        <f t="shared" si="478"/>
        <v>003</v>
      </c>
      <c r="M10233" s="2" t="str">
        <f t="shared" si="479"/>
        <v>000</v>
      </c>
    </row>
    <row r="10234" spans="2:13" x14ac:dyDescent="0.25">
      <c r="B10234" s="2" t="s">
        <v>20112</v>
      </c>
      <c r="C10234" s="2" t="s">
        <v>20113</v>
      </c>
      <c r="D10234" s="6" t="str">
        <f>+_xlfn.CONCAT(Table13456[[#This Row],[phase1]],Table13456[[#This Row],[phase2]],Table13456[[#This Row],[phase3]],Table13456[[#This Row],[phase4]])</f>
        <v>1E70004000</v>
      </c>
      <c r="E10234" s="2" t="str">
        <f>+Table13456[[#This Row],[DESCRIPTION]]</f>
        <v>SIGN SINGLE POST (PER SQUARE FEET)</v>
      </c>
      <c r="F10234" s="2" t="str">
        <f>+LEFT(Table13456[[#This Row],[PAY ITEM]],1)</f>
        <v>E</v>
      </c>
      <c r="G10234" s="2" t="str">
        <f>IF(Table13456[[#This Row],[first]]="0",SUBSTITUTE(TRIM(MID(B10234, 2, 3))," ","0"),SUBSTITUTE(TRIM(MID(B10234, 1, 3))," ","0"))</f>
        <v>E70</v>
      </c>
      <c r="H10234" s="2" t="str">
        <f>IF(Table13456[[#This Row],[first]]="0",SUBSTITUTE(TRIM(MID(B10234, 5, 3))," ","0"),SUBSTITUTE(TRIM(MID(B10234, 4, 3))," ","0"))</f>
        <v>004</v>
      </c>
      <c r="I10234" s="2" t="str">
        <f>IF(Table13456[[#This Row],[first]]="0",SUBSTITUTE(TRIM(MID(B10234, 8, 3))," ","0"),SUBSTITUTE(TRIM(MID(B10234, 7, 3))," ","0"))</f>
        <v>0</v>
      </c>
      <c r="J10234" s="2">
        <v>1</v>
      </c>
      <c r="K10234" s="2" t="str">
        <f t="shared" si="477"/>
        <v>E70</v>
      </c>
      <c r="L10234" s="2" t="str">
        <f t="shared" si="478"/>
        <v>004</v>
      </c>
      <c r="M10234" s="2" t="str">
        <f t="shared" si="479"/>
        <v>000</v>
      </c>
    </row>
    <row r="10235" spans="2:13" x14ac:dyDescent="0.25">
      <c r="B10235" s="2" t="s">
        <v>20114</v>
      </c>
      <c r="C10235" s="2" t="s">
        <v>20115</v>
      </c>
      <c r="D10235" s="6" t="str">
        <f>+_xlfn.CONCAT(Table13456[[#This Row],[phase1]],Table13456[[#This Row],[phase2]],Table13456[[#This Row],[phase3]],Table13456[[#This Row],[phase4]])</f>
        <v>1E70004001</v>
      </c>
      <c r="E10235" s="2" t="str">
        <f>+Table13456[[#This Row],[DESCRIPTION]]</f>
        <v>SIGN MULTI POST (PER SQUARE FEET)</v>
      </c>
      <c r="F10235" s="2" t="str">
        <f>+LEFT(Table13456[[#This Row],[PAY ITEM]],1)</f>
        <v>E</v>
      </c>
      <c r="G10235" s="2" t="str">
        <f>IF(Table13456[[#This Row],[first]]="0",SUBSTITUTE(TRIM(MID(B10235, 2, 3))," ","0"),SUBSTITUTE(TRIM(MID(B10235, 1, 3))," ","0"))</f>
        <v>E70</v>
      </c>
      <c r="H10235" s="2" t="str">
        <f>IF(Table13456[[#This Row],[first]]="0",SUBSTITUTE(TRIM(MID(B10235, 5, 3))," ","0"),SUBSTITUTE(TRIM(MID(B10235, 4, 3))," ","0"))</f>
        <v>004</v>
      </c>
      <c r="I10235" s="2" t="str">
        <f>IF(Table13456[[#This Row],[first]]="0",SUBSTITUTE(TRIM(MID(B10235, 8, 3))," ","0"),SUBSTITUTE(TRIM(MID(B10235, 7, 3))," ","0"))</f>
        <v>1</v>
      </c>
      <c r="J10235" s="2">
        <v>1</v>
      </c>
      <c r="K10235" s="2" t="str">
        <f t="shared" si="477"/>
        <v>E70</v>
      </c>
      <c r="L10235" s="2" t="str">
        <f t="shared" si="478"/>
        <v>004</v>
      </c>
      <c r="M10235" s="2" t="str">
        <f t="shared" si="479"/>
        <v>001</v>
      </c>
    </row>
    <row r="10236" spans="2:13" x14ac:dyDescent="0.25">
      <c r="B10236" s="2" t="s">
        <v>20116</v>
      </c>
      <c r="C10236" s="2" t="s">
        <v>20117</v>
      </c>
      <c r="D10236" s="6" t="str">
        <f>+_xlfn.CONCAT(Table13456[[#This Row],[phase1]],Table13456[[#This Row],[phase2]],Table13456[[#This Row],[phase3]],Table13456[[#This Row],[phase4]])</f>
        <v>1E70004002</v>
      </c>
      <c r="E10236" s="2" t="str">
        <f>+Table13456[[#This Row],[DESCRIPTION]]</f>
        <v>SIGN SPAN WIRE (RE-TENSION CABLE)</v>
      </c>
      <c r="F10236" s="2" t="str">
        <f>+LEFT(Table13456[[#This Row],[PAY ITEM]],1)</f>
        <v>E</v>
      </c>
      <c r="G10236" s="2" t="str">
        <f>IF(Table13456[[#This Row],[first]]="0",SUBSTITUTE(TRIM(MID(B10236, 2, 3))," ","0"),SUBSTITUTE(TRIM(MID(B10236, 1, 3))," ","0"))</f>
        <v>E70</v>
      </c>
      <c r="H10236" s="2" t="str">
        <f>IF(Table13456[[#This Row],[first]]="0",SUBSTITUTE(TRIM(MID(B10236, 5, 3))," ","0"),SUBSTITUTE(TRIM(MID(B10236, 4, 3))," ","0"))</f>
        <v>004</v>
      </c>
      <c r="I10236" s="2" t="str">
        <f>IF(Table13456[[#This Row],[first]]="0",SUBSTITUTE(TRIM(MID(B10236, 8, 3))," ","0"),SUBSTITUTE(TRIM(MID(B10236, 7, 3))," ","0"))</f>
        <v>2</v>
      </c>
      <c r="J10236" s="2">
        <v>1</v>
      </c>
      <c r="K10236" s="2" t="str">
        <f t="shared" si="477"/>
        <v>E70</v>
      </c>
      <c r="L10236" s="2" t="str">
        <f t="shared" si="478"/>
        <v>004</v>
      </c>
      <c r="M10236" s="2" t="str">
        <f t="shared" si="479"/>
        <v>002</v>
      </c>
    </row>
    <row r="10237" spans="2:13" x14ac:dyDescent="0.25">
      <c r="B10237" s="2" t="s">
        <v>20118</v>
      </c>
      <c r="C10237" s="2" t="s">
        <v>20119</v>
      </c>
      <c r="D10237" s="6" t="str">
        <f>+_xlfn.CONCAT(Table13456[[#This Row],[phase1]],Table13456[[#This Row],[phase2]],Table13456[[#This Row],[phase3]],Table13456[[#This Row],[phase4]])</f>
        <v>1E70004002</v>
      </c>
      <c r="E10237" s="2" t="str">
        <f>+Table13456[[#This Row],[DESCRIPTION]]</f>
        <v>SIGN SPAN WIRE (REPLACE CABLE)</v>
      </c>
      <c r="F10237" s="2" t="str">
        <f>+LEFT(Table13456[[#This Row],[PAY ITEM]],1)</f>
        <v>E</v>
      </c>
      <c r="G10237" s="2" t="str">
        <f>IF(Table13456[[#This Row],[first]]="0",SUBSTITUTE(TRIM(MID(B10237, 2, 3))," ","0"),SUBSTITUTE(TRIM(MID(B10237, 1, 3))," ","0"))</f>
        <v>E70</v>
      </c>
      <c r="H10237" s="2" t="str">
        <f>IF(Table13456[[#This Row],[first]]="0",SUBSTITUTE(TRIM(MID(B10237, 5, 3))," ","0"),SUBSTITUTE(TRIM(MID(B10237, 4, 3))," ","0"))</f>
        <v>004</v>
      </c>
      <c r="I10237" s="2" t="str">
        <f>IF(Table13456[[#This Row],[first]]="0",SUBSTITUTE(TRIM(MID(B10237, 8, 3))," ","0"),SUBSTITUTE(TRIM(MID(B10237, 7, 3))," ","0"))</f>
        <v>2</v>
      </c>
      <c r="J10237" s="2">
        <v>1</v>
      </c>
      <c r="K10237" s="2" t="str">
        <f t="shared" si="477"/>
        <v>E70</v>
      </c>
      <c r="L10237" s="2" t="str">
        <f t="shared" si="478"/>
        <v>004</v>
      </c>
      <c r="M10237" s="2" t="str">
        <f t="shared" si="479"/>
        <v>002</v>
      </c>
    </row>
    <row r="10238" spans="2:13" x14ac:dyDescent="0.25">
      <c r="B10238" s="2" t="s">
        <v>20120</v>
      </c>
      <c r="C10238" s="2" t="s">
        <v>20121</v>
      </c>
      <c r="D10238" s="6" t="str">
        <f>+_xlfn.CONCAT(Table13456[[#This Row],[phase1]],Table13456[[#This Row],[phase2]],Table13456[[#This Row],[phase3]],Table13456[[#This Row],[phase4]])</f>
        <v>1E70004603</v>
      </c>
      <c r="E10238" s="2" t="str">
        <f>+Table13456[[#This Row],[DESCRIPTION]]</f>
        <v>REPAIR EXISTING SIGN (SINGLE POST)</v>
      </c>
      <c r="F10238" s="2" t="str">
        <f>+LEFT(Table13456[[#This Row],[PAY ITEM]],1)</f>
        <v>E</v>
      </c>
      <c r="G10238" s="2" t="str">
        <f>IF(Table13456[[#This Row],[first]]="0",SUBSTITUTE(TRIM(MID(B10238, 2, 3))," ","0"),SUBSTITUTE(TRIM(MID(B10238, 1, 3))," ","0"))</f>
        <v>E70</v>
      </c>
      <c r="H10238" s="2" t="str">
        <f>IF(Table13456[[#This Row],[first]]="0",SUBSTITUTE(TRIM(MID(B10238, 5, 3))," ","0"),SUBSTITUTE(TRIM(MID(B10238, 4, 3))," ","0"))</f>
        <v>004</v>
      </c>
      <c r="I10238" s="2" t="str">
        <f>IF(Table13456[[#This Row],[first]]="0",SUBSTITUTE(TRIM(MID(B10238, 8, 3))," ","0"),SUBSTITUTE(TRIM(MID(B10238, 7, 3))," ","0"))</f>
        <v>603</v>
      </c>
      <c r="J10238" s="2">
        <v>1</v>
      </c>
      <c r="K10238" s="2" t="str">
        <f t="shared" si="477"/>
        <v>E70</v>
      </c>
      <c r="L10238" s="2" t="str">
        <f t="shared" si="478"/>
        <v>004</v>
      </c>
      <c r="M10238" s="2" t="str">
        <f t="shared" si="479"/>
        <v>603</v>
      </c>
    </row>
    <row r="10239" spans="2:13" x14ac:dyDescent="0.25">
      <c r="B10239" s="2" t="s">
        <v>20122</v>
      </c>
      <c r="C10239" s="2" t="s">
        <v>20123</v>
      </c>
      <c r="D10239" s="6" t="str">
        <f>+_xlfn.CONCAT(Table13456[[#This Row],[phase1]],Table13456[[#This Row],[phase2]],Table13456[[#This Row],[phase3]],Table13456[[#This Row],[phase4]])</f>
        <v>1E70004603</v>
      </c>
      <c r="E10239" s="2" t="str">
        <f>+Table13456[[#This Row],[DESCRIPTION]]</f>
        <v>REPAIR EXISTING SIGN (MULTI POST)</v>
      </c>
      <c r="F10239" s="2" t="str">
        <f>+LEFT(Table13456[[#This Row],[PAY ITEM]],1)</f>
        <v>E</v>
      </c>
      <c r="G10239" s="2" t="str">
        <f>IF(Table13456[[#This Row],[first]]="0",SUBSTITUTE(TRIM(MID(B10239, 2, 3))," ","0"),SUBSTITUTE(TRIM(MID(B10239, 1, 3))," ","0"))</f>
        <v>E70</v>
      </c>
      <c r="H10239" s="2" t="str">
        <f>IF(Table13456[[#This Row],[first]]="0",SUBSTITUTE(TRIM(MID(B10239, 5, 3))," ","0"),SUBSTITUTE(TRIM(MID(B10239, 4, 3))," ","0"))</f>
        <v>004</v>
      </c>
      <c r="I10239" s="2" t="str">
        <f>IF(Table13456[[#This Row],[first]]="0",SUBSTITUTE(TRIM(MID(B10239, 8, 3))," ","0"),SUBSTITUTE(TRIM(MID(B10239, 7, 3))," ","0"))</f>
        <v>603</v>
      </c>
      <c r="J10239" s="2">
        <v>1</v>
      </c>
      <c r="K10239" s="2" t="str">
        <f t="shared" si="477"/>
        <v>E70</v>
      </c>
      <c r="L10239" s="2" t="str">
        <f t="shared" si="478"/>
        <v>004</v>
      </c>
      <c r="M10239" s="2" t="str">
        <f t="shared" si="479"/>
        <v>603</v>
      </c>
    </row>
    <row r="10240" spans="2:13" x14ac:dyDescent="0.25">
      <c r="B10240" s="2" t="s">
        <v>20124</v>
      </c>
      <c r="C10240" s="2" t="s">
        <v>20125</v>
      </c>
      <c r="D10240" s="6" t="str">
        <f>+_xlfn.CONCAT(Table13456[[#This Row],[phase1]],Table13456[[#This Row],[phase2]],Table13456[[#This Row],[phase3]],Table13456[[#This Row],[phase4]])</f>
        <v>1E70004603</v>
      </c>
      <c r="E10240" s="2" t="str">
        <f>+Table13456[[#This Row],[DESCRIPTION]]</f>
        <v>REPAIR EXISTING SIGN (OVHD TRUSS)</v>
      </c>
      <c r="F10240" s="2" t="str">
        <f>+LEFT(Table13456[[#This Row],[PAY ITEM]],1)</f>
        <v>E</v>
      </c>
      <c r="G10240" s="2" t="str">
        <f>IF(Table13456[[#This Row],[first]]="0",SUBSTITUTE(TRIM(MID(B10240, 2, 3))," ","0"),SUBSTITUTE(TRIM(MID(B10240, 1, 3))," ","0"))</f>
        <v>E70</v>
      </c>
      <c r="H10240" s="2" t="str">
        <f>IF(Table13456[[#This Row],[first]]="0",SUBSTITUTE(TRIM(MID(B10240, 5, 3))," ","0"),SUBSTITUTE(TRIM(MID(B10240, 4, 3))," ","0"))</f>
        <v>004</v>
      </c>
      <c r="I10240" s="2" t="str">
        <f>IF(Table13456[[#This Row],[first]]="0",SUBSTITUTE(TRIM(MID(B10240, 8, 3))," ","0"),SUBSTITUTE(TRIM(MID(B10240, 7, 3))," ","0"))</f>
        <v>603</v>
      </c>
      <c r="J10240" s="2">
        <v>1</v>
      </c>
      <c r="K10240" s="2" t="str">
        <f t="shared" si="477"/>
        <v>E70</v>
      </c>
      <c r="L10240" s="2" t="str">
        <f t="shared" si="478"/>
        <v>004</v>
      </c>
      <c r="M10240" s="2" t="str">
        <f t="shared" si="479"/>
        <v>603</v>
      </c>
    </row>
    <row r="10241" spans="2:13" x14ac:dyDescent="0.25">
      <c r="B10241" s="2" t="s">
        <v>20126</v>
      </c>
      <c r="C10241" s="2" t="s">
        <v>20127</v>
      </c>
      <c r="D10241" s="6" t="str">
        <f>+_xlfn.CONCAT(Table13456[[#This Row],[phase1]],Table13456[[#This Row],[phase2]],Table13456[[#This Row],[phase3]],Table13456[[#This Row],[phase4]])</f>
        <v>1E70004603</v>
      </c>
      <c r="E10241" s="2" t="str">
        <f>+Table13456[[#This Row],[DESCRIPTION]]</f>
        <v>REPAIR EXISTING SIGN (OVHD CANTILEVER)</v>
      </c>
      <c r="F10241" s="2" t="str">
        <f>+LEFT(Table13456[[#This Row],[PAY ITEM]],1)</f>
        <v>E</v>
      </c>
      <c r="G10241" s="2" t="str">
        <f>IF(Table13456[[#This Row],[first]]="0",SUBSTITUTE(TRIM(MID(B10241, 2, 3))," ","0"),SUBSTITUTE(TRIM(MID(B10241, 1, 3))," ","0"))</f>
        <v>E70</v>
      </c>
      <c r="H10241" s="2" t="str">
        <f>IF(Table13456[[#This Row],[first]]="0",SUBSTITUTE(TRIM(MID(B10241, 5, 3))," ","0"),SUBSTITUTE(TRIM(MID(B10241, 4, 3))," ","0"))</f>
        <v>004</v>
      </c>
      <c r="I10241" s="2" t="str">
        <f>IF(Table13456[[#This Row],[first]]="0",SUBSTITUTE(TRIM(MID(B10241, 8, 3))," ","0"),SUBSTITUTE(TRIM(MID(B10241, 7, 3))," ","0"))</f>
        <v>603</v>
      </c>
      <c r="J10241" s="2">
        <v>1</v>
      </c>
      <c r="K10241" s="2" t="str">
        <f t="shared" si="477"/>
        <v>E70</v>
      </c>
      <c r="L10241" s="2" t="str">
        <f t="shared" si="478"/>
        <v>004</v>
      </c>
      <c r="M10241" s="2" t="str">
        <f t="shared" si="479"/>
        <v>603</v>
      </c>
    </row>
    <row r="10242" spans="2:13" x14ac:dyDescent="0.25">
      <c r="B10242" s="2" t="s">
        <v>20128</v>
      </c>
      <c r="C10242" s="2" t="s">
        <v>20129</v>
      </c>
      <c r="D10242" s="6" t="str">
        <f>+_xlfn.CONCAT(Table13456[[#This Row],[phase1]],Table13456[[#This Row],[phase2]],Table13456[[#This Row],[phase3]],Table13456[[#This Row],[phase4]])</f>
        <v>1E70004611</v>
      </c>
      <c r="E10242" s="2" t="str">
        <f>+Table13456[[#This Row],[DESCRIPTION]]</f>
        <v>SIGN REMOVE EXIST (SINGLE POST)</v>
      </c>
      <c r="F10242" s="2" t="str">
        <f>+LEFT(Table13456[[#This Row],[PAY ITEM]],1)</f>
        <v>E</v>
      </c>
      <c r="G10242" s="2" t="str">
        <f>IF(Table13456[[#This Row],[first]]="0",SUBSTITUTE(TRIM(MID(B10242, 2, 3))," ","0"),SUBSTITUTE(TRIM(MID(B10242, 1, 3))," ","0"))</f>
        <v>E70</v>
      </c>
      <c r="H10242" s="2" t="str">
        <f>IF(Table13456[[#This Row],[first]]="0",SUBSTITUTE(TRIM(MID(B10242, 5, 3))," ","0"),SUBSTITUTE(TRIM(MID(B10242, 4, 3))," ","0"))</f>
        <v>004</v>
      </c>
      <c r="I10242" s="2" t="str">
        <f>IF(Table13456[[#This Row],[first]]="0",SUBSTITUTE(TRIM(MID(B10242, 8, 3))," ","0"),SUBSTITUTE(TRIM(MID(B10242, 7, 3))," ","0"))</f>
        <v>611</v>
      </c>
      <c r="J10242" s="2">
        <v>1</v>
      </c>
      <c r="K10242" s="2" t="str">
        <f t="shared" si="477"/>
        <v>E70</v>
      </c>
      <c r="L10242" s="2" t="str">
        <f t="shared" si="478"/>
        <v>004</v>
      </c>
      <c r="M10242" s="2" t="str">
        <f t="shared" si="479"/>
        <v>611</v>
      </c>
    </row>
    <row r="10243" spans="2:13" x14ac:dyDescent="0.25">
      <c r="B10243" s="2" t="s">
        <v>20130</v>
      </c>
      <c r="C10243" s="2" t="s">
        <v>20131</v>
      </c>
      <c r="D10243" s="6" t="str">
        <f>+_xlfn.CONCAT(Table13456[[#This Row],[phase1]],Table13456[[#This Row],[phase2]],Table13456[[#This Row],[phase3]],Table13456[[#This Row],[phase4]])</f>
        <v>1E70004612</v>
      </c>
      <c r="E10243" s="2" t="str">
        <f>+Table13456[[#This Row],[DESCRIPTION]]</f>
        <v>SIGN REMOVE EXIST  (MULTI POST)</v>
      </c>
      <c r="F10243" s="2" t="str">
        <f>+LEFT(Table13456[[#This Row],[PAY ITEM]],1)</f>
        <v>E</v>
      </c>
      <c r="G10243" s="2" t="str">
        <f>IF(Table13456[[#This Row],[first]]="0",SUBSTITUTE(TRIM(MID(B10243, 2, 3))," ","0"),SUBSTITUTE(TRIM(MID(B10243, 1, 3))," ","0"))</f>
        <v>E70</v>
      </c>
      <c r="H10243" s="2" t="str">
        <f>IF(Table13456[[#This Row],[first]]="0",SUBSTITUTE(TRIM(MID(B10243, 5, 3))," ","0"),SUBSTITUTE(TRIM(MID(B10243, 4, 3))," ","0"))</f>
        <v>004</v>
      </c>
      <c r="I10243" s="2" t="str">
        <f>IF(Table13456[[#This Row],[first]]="0",SUBSTITUTE(TRIM(MID(B10243, 8, 3))," ","0"),SUBSTITUTE(TRIM(MID(B10243, 7, 3))," ","0"))</f>
        <v>612</v>
      </c>
      <c r="J10243" s="2">
        <v>1</v>
      </c>
      <c r="K10243" s="2" t="str">
        <f t="shared" ref="K10243:K10306" si="480">IF(LEN(G10243) = 3, G10243, TEXT(IF(LEN(G10243) = 2, "0" &amp; G10243, "00" &amp; G10243), "000"))</f>
        <v>E70</v>
      </c>
      <c r="L10243" s="2" t="str">
        <f t="shared" ref="L10243:L10306" si="481">IF(LEN(H10243) = 3, H10243, TEXT(IF(LEN(H10243) = 2, "0" &amp; H10243, "00" &amp; H10243), "000"))</f>
        <v>004</v>
      </c>
      <c r="M10243" s="2" t="str">
        <f t="shared" ref="M10243:M10306" si="482">IF(LEN(I10243) = 3, I10243, TEXT(IF(LEN(I10243) = 2, "0" &amp; I10243, "00" &amp; I10243), "000"))</f>
        <v>612</v>
      </c>
    </row>
    <row r="10244" spans="2:13" x14ac:dyDescent="0.25">
      <c r="B10244" s="2" t="s">
        <v>20132</v>
      </c>
      <c r="C10244" s="2" t="s">
        <v>20133</v>
      </c>
      <c r="D10244" s="6" t="str">
        <f>+_xlfn.CONCAT(Table13456[[#This Row],[phase1]],Table13456[[#This Row],[phase2]],Table13456[[#This Row],[phase3]],Table13456[[#This Row],[phase4]])</f>
        <v>1E70004616</v>
      </c>
      <c r="E10244" s="2" t="str">
        <f>+Table13456[[#This Row],[DESCRIPTION]]</f>
        <v>SIGN REMOVE EXIST (BRIDGE MOUNT)</v>
      </c>
      <c r="F10244" s="2" t="str">
        <f>+LEFT(Table13456[[#This Row],[PAY ITEM]],1)</f>
        <v>E</v>
      </c>
      <c r="G10244" s="2" t="str">
        <f>IF(Table13456[[#This Row],[first]]="0",SUBSTITUTE(TRIM(MID(B10244, 2, 3))," ","0"),SUBSTITUTE(TRIM(MID(B10244, 1, 3))," ","0"))</f>
        <v>E70</v>
      </c>
      <c r="H10244" s="2" t="str">
        <f>IF(Table13456[[#This Row],[first]]="0",SUBSTITUTE(TRIM(MID(B10244, 5, 3))," ","0"),SUBSTITUTE(TRIM(MID(B10244, 4, 3))," ","0"))</f>
        <v>004</v>
      </c>
      <c r="I10244" s="2" t="str">
        <f>IF(Table13456[[#This Row],[first]]="0",SUBSTITUTE(TRIM(MID(B10244, 8, 3))," ","0"),SUBSTITUTE(TRIM(MID(B10244, 7, 3))," ","0"))</f>
        <v>616</v>
      </c>
      <c r="J10244" s="2">
        <v>1</v>
      </c>
      <c r="K10244" s="2" t="str">
        <f t="shared" si="480"/>
        <v>E70</v>
      </c>
      <c r="L10244" s="2" t="str">
        <f t="shared" si="481"/>
        <v>004</v>
      </c>
      <c r="M10244" s="2" t="str">
        <f t="shared" si="482"/>
        <v>616</v>
      </c>
    </row>
    <row r="10245" spans="2:13" x14ac:dyDescent="0.25">
      <c r="B10245" s="2" t="s">
        <v>20134</v>
      </c>
      <c r="C10245" s="2" t="s">
        <v>20135</v>
      </c>
      <c r="D10245" s="6" t="str">
        <f>+_xlfn.CONCAT(Table13456[[#This Row],[phase1]],Table13456[[#This Row],[phase2]],Table13456[[#This Row],[phase3]],Table13456[[#This Row],[phase4]])</f>
        <v>1E70004621</v>
      </c>
      <c r="E10245" s="2" t="str">
        <f>+Table13456[[#This Row],[DESCRIPTION]]</f>
        <v>SIGN RELOCATE EXIST(SINGLE POST)</v>
      </c>
      <c r="F10245" s="2" t="str">
        <f>+LEFT(Table13456[[#This Row],[PAY ITEM]],1)</f>
        <v>E</v>
      </c>
      <c r="G10245" s="2" t="str">
        <f>IF(Table13456[[#This Row],[first]]="0",SUBSTITUTE(TRIM(MID(B10245, 2, 3))," ","0"),SUBSTITUTE(TRIM(MID(B10245, 1, 3))," ","0"))</f>
        <v>E70</v>
      </c>
      <c r="H10245" s="2" t="str">
        <f>IF(Table13456[[#This Row],[first]]="0",SUBSTITUTE(TRIM(MID(B10245, 5, 3))," ","0"),SUBSTITUTE(TRIM(MID(B10245, 4, 3))," ","0"))</f>
        <v>004</v>
      </c>
      <c r="I10245" s="2" t="str">
        <f>IF(Table13456[[#This Row],[first]]="0",SUBSTITUTE(TRIM(MID(B10245, 8, 3))," ","0"),SUBSTITUTE(TRIM(MID(B10245, 7, 3))," ","0"))</f>
        <v>621</v>
      </c>
      <c r="J10245" s="2">
        <v>1</v>
      </c>
      <c r="K10245" s="2" t="str">
        <f t="shared" si="480"/>
        <v>E70</v>
      </c>
      <c r="L10245" s="2" t="str">
        <f t="shared" si="481"/>
        <v>004</v>
      </c>
      <c r="M10245" s="2" t="str">
        <f t="shared" si="482"/>
        <v>621</v>
      </c>
    </row>
    <row r="10246" spans="2:13" x14ac:dyDescent="0.25">
      <c r="B10246" s="2" t="s">
        <v>20136</v>
      </c>
      <c r="C10246" s="2" t="s">
        <v>20137</v>
      </c>
      <c r="D10246" s="6" t="str">
        <f>+_xlfn.CONCAT(Table13456[[#This Row],[phase1]],Table13456[[#This Row],[phase2]],Table13456[[#This Row],[phase3]],Table13456[[#This Row],[phase4]])</f>
        <v>1E70004631</v>
      </c>
      <c r="E10246" s="2" t="str">
        <f>+Table13456[[#This Row],[DESCRIPTION]]</f>
        <v>SIGN REPAIR EXIST (SINGLE POST)</v>
      </c>
      <c r="F10246" s="2" t="str">
        <f>+LEFT(Table13456[[#This Row],[PAY ITEM]],1)</f>
        <v>E</v>
      </c>
      <c r="G10246" s="2" t="str">
        <f>IF(Table13456[[#This Row],[first]]="0",SUBSTITUTE(TRIM(MID(B10246, 2, 3))," ","0"),SUBSTITUTE(TRIM(MID(B10246, 1, 3))," ","0"))</f>
        <v>E70</v>
      </c>
      <c r="H10246" s="2" t="str">
        <f>IF(Table13456[[#This Row],[first]]="0",SUBSTITUTE(TRIM(MID(B10246, 5, 3))," ","0"),SUBSTITUTE(TRIM(MID(B10246, 4, 3))," ","0"))</f>
        <v>004</v>
      </c>
      <c r="I10246" s="2" t="str">
        <f>IF(Table13456[[#This Row],[first]]="0",SUBSTITUTE(TRIM(MID(B10246, 8, 3))," ","0"),SUBSTITUTE(TRIM(MID(B10246, 7, 3))," ","0"))</f>
        <v>631</v>
      </c>
      <c r="J10246" s="2">
        <v>1</v>
      </c>
      <c r="K10246" s="2" t="str">
        <f t="shared" si="480"/>
        <v>E70</v>
      </c>
      <c r="L10246" s="2" t="str">
        <f t="shared" si="481"/>
        <v>004</v>
      </c>
      <c r="M10246" s="2" t="str">
        <f t="shared" si="482"/>
        <v>631</v>
      </c>
    </row>
    <row r="10247" spans="2:13" x14ac:dyDescent="0.25">
      <c r="B10247" s="2" t="s">
        <v>20138</v>
      </c>
      <c r="C10247" s="2" t="s">
        <v>20139</v>
      </c>
      <c r="D10247" s="6" t="str">
        <f>+_xlfn.CONCAT(Table13456[[#This Row],[phase1]],Table13456[[#This Row],[phase2]],Table13456[[#This Row],[phase3]],Table13456[[#This Row],[phase4]])</f>
        <v>1E70004632</v>
      </c>
      <c r="E10247" s="2" t="str">
        <f>+Table13456[[#This Row],[DESCRIPTION]]</f>
        <v>SIGN REPAIR EXIST (MULTI POST)</v>
      </c>
      <c r="F10247" s="2" t="str">
        <f>+LEFT(Table13456[[#This Row],[PAY ITEM]],1)</f>
        <v>E</v>
      </c>
      <c r="G10247" s="2" t="str">
        <f>IF(Table13456[[#This Row],[first]]="0",SUBSTITUTE(TRIM(MID(B10247, 2, 3))," ","0"),SUBSTITUTE(TRIM(MID(B10247, 1, 3))," ","0"))</f>
        <v>E70</v>
      </c>
      <c r="H10247" s="2" t="str">
        <f>IF(Table13456[[#This Row],[first]]="0",SUBSTITUTE(TRIM(MID(B10247, 5, 3))," ","0"),SUBSTITUTE(TRIM(MID(B10247, 4, 3))," ","0"))</f>
        <v>004</v>
      </c>
      <c r="I10247" s="2" t="str">
        <f>IF(Table13456[[#This Row],[first]]="0",SUBSTITUTE(TRIM(MID(B10247, 8, 3))," ","0"),SUBSTITUTE(TRIM(MID(B10247, 7, 3))," ","0"))</f>
        <v>632</v>
      </c>
      <c r="J10247" s="2">
        <v>1</v>
      </c>
      <c r="K10247" s="2" t="str">
        <f t="shared" si="480"/>
        <v>E70</v>
      </c>
      <c r="L10247" s="2" t="str">
        <f t="shared" si="481"/>
        <v>004</v>
      </c>
      <c r="M10247" s="2" t="str">
        <f t="shared" si="482"/>
        <v>632</v>
      </c>
    </row>
    <row r="10248" spans="2:13" x14ac:dyDescent="0.25">
      <c r="B10248" s="2" t="s">
        <v>20140</v>
      </c>
      <c r="C10248" s="2" t="s">
        <v>20141</v>
      </c>
      <c r="D10248" s="6" t="str">
        <f>+_xlfn.CONCAT(Table13456[[#This Row],[phase1]],Table13456[[#This Row],[phase2]],Table13456[[#This Row],[phase3]],Table13456[[#This Row],[phase4]])</f>
        <v>1E7000481E</v>
      </c>
      <c r="E10248" s="2" t="str">
        <f>+Table13456[[#This Row],[DESCRIPTION]]</f>
        <v>SIGN PANELS (F&amp;I)(SINGLE POST)</v>
      </c>
      <c r="F10248" s="2" t="str">
        <f>+LEFT(Table13456[[#This Row],[PAY ITEM]],1)</f>
        <v>E</v>
      </c>
      <c r="G10248" s="2" t="str">
        <f>IF(Table13456[[#This Row],[first]]="0",SUBSTITUTE(TRIM(MID(B10248, 2, 3))," ","0"),SUBSTITUTE(TRIM(MID(B10248, 1, 3))," ","0"))</f>
        <v>E70</v>
      </c>
      <c r="H10248" s="2" t="str">
        <f>IF(Table13456[[#This Row],[first]]="0",SUBSTITUTE(TRIM(MID(B10248, 5, 3))," ","0"),SUBSTITUTE(TRIM(MID(B10248, 4, 3))," ","0"))</f>
        <v>004</v>
      </c>
      <c r="I10248" s="2" t="str">
        <f>IF(Table13456[[#This Row],[first]]="0",SUBSTITUTE(TRIM(MID(B10248, 8, 3))," ","0"),SUBSTITUTE(TRIM(MID(B10248, 7, 3))," ","0"))</f>
        <v>81E</v>
      </c>
      <c r="J10248" s="2">
        <v>1</v>
      </c>
      <c r="K10248" s="2" t="str">
        <f t="shared" si="480"/>
        <v>E70</v>
      </c>
      <c r="L10248" s="2" t="str">
        <f t="shared" si="481"/>
        <v>004</v>
      </c>
      <c r="M10248" s="2" t="str">
        <f t="shared" si="482"/>
        <v>81E</v>
      </c>
    </row>
    <row r="10249" spans="2:13" x14ac:dyDescent="0.25">
      <c r="B10249" s="2" t="s">
        <v>20142</v>
      </c>
      <c r="C10249" s="2" t="s">
        <v>20143</v>
      </c>
      <c r="D10249" s="6" t="str">
        <f>+_xlfn.CONCAT(Table13456[[#This Row],[phase1]],Table13456[[#This Row],[phase2]],Table13456[[#This Row],[phase3]],Table13456[[#This Row],[phase4]])</f>
        <v>1E7000481E</v>
      </c>
      <c r="E10249" s="2" t="str">
        <f>+Table13456[[#This Row],[DESCRIPTION]]</f>
        <v>SIGN PANELS (F&amp;I) (MULTI POST)</v>
      </c>
      <c r="F10249" s="2" t="str">
        <f>+LEFT(Table13456[[#This Row],[PAY ITEM]],1)</f>
        <v>E</v>
      </c>
      <c r="G10249" s="2" t="str">
        <f>IF(Table13456[[#This Row],[first]]="0",SUBSTITUTE(TRIM(MID(B10249, 2, 3))," ","0"),SUBSTITUTE(TRIM(MID(B10249, 1, 3))," ","0"))</f>
        <v>E70</v>
      </c>
      <c r="H10249" s="2" t="str">
        <f>IF(Table13456[[#This Row],[first]]="0",SUBSTITUTE(TRIM(MID(B10249, 5, 3))," ","0"),SUBSTITUTE(TRIM(MID(B10249, 4, 3))," ","0"))</f>
        <v>004</v>
      </c>
      <c r="I10249" s="2" t="str">
        <f>IF(Table13456[[#This Row],[first]]="0",SUBSTITUTE(TRIM(MID(B10249, 8, 3))," ","0"),SUBSTITUTE(TRIM(MID(B10249, 7, 3))," ","0"))</f>
        <v>81E</v>
      </c>
      <c r="J10249" s="2">
        <v>1</v>
      </c>
      <c r="K10249" s="2" t="str">
        <f t="shared" si="480"/>
        <v>E70</v>
      </c>
      <c r="L10249" s="2" t="str">
        <f t="shared" si="481"/>
        <v>004</v>
      </c>
      <c r="M10249" s="2" t="str">
        <f t="shared" si="482"/>
        <v>81E</v>
      </c>
    </row>
    <row r="10250" spans="2:13" x14ac:dyDescent="0.25">
      <c r="B10250" s="2" t="s">
        <v>20144</v>
      </c>
      <c r="C10250" s="2" t="s">
        <v>20145</v>
      </c>
      <c r="D10250" s="6" t="str">
        <f>+_xlfn.CONCAT(Table13456[[#This Row],[phase1]],Table13456[[#This Row],[phase2]],Table13456[[#This Row],[phase3]],Table13456[[#This Row],[phase4]])</f>
        <v>1E7000481E</v>
      </c>
      <c r="E10250" s="2" t="str">
        <f>+Table13456[[#This Row],[DESCRIPTION]]</f>
        <v>SIGN PANELS (F&amp;I) (OVERHEAD)</v>
      </c>
      <c r="F10250" s="2" t="str">
        <f>+LEFT(Table13456[[#This Row],[PAY ITEM]],1)</f>
        <v>E</v>
      </c>
      <c r="G10250" s="2" t="str">
        <f>IF(Table13456[[#This Row],[first]]="0",SUBSTITUTE(TRIM(MID(B10250, 2, 3))," ","0"),SUBSTITUTE(TRIM(MID(B10250, 1, 3))," ","0"))</f>
        <v>E70</v>
      </c>
      <c r="H10250" s="2" t="str">
        <f>IF(Table13456[[#This Row],[first]]="0",SUBSTITUTE(TRIM(MID(B10250, 5, 3))," ","0"),SUBSTITUTE(TRIM(MID(B10250, 4, 3))," ","0"))</f>
        <v>004</v>
      </c>
      <c r="I10250" s="2" t="str">
        <f>IF(Table13456[[#This Row],[first]]="0",SUBSTITUTE(TRIM(MID(B10250, 8, 3))," ","0"),SUBSTITUTE(TRIM(MID(B10250, 7, 3))," ","0"))</f>
        <v>81E</v>
      </c>
      <c r="J10250" s="2">
        <v>1</v>
      </c>
      <c r="K10250" s="2" t="str">
        <f t="shared" si="480"/>
        <v>E70</v>
      </c>
      <c r="L10250" s="2" t="str">
        <f t="shared" si="481"/>
        <v>004</v>
      </c>
      <c r="M10250" s="2" t="str">
        <f t="shared" si="482"/>
        <v>81E</v>
      </c>
    </row>
    <row r="10251" spans="2:13" x14ac:dyDescent="0.25">
      <c r="B10251" s="2" t="s">
        <v>20146</v>
      </c>
      <c r="C10251" s="2" t="s">
        <v>20147</v>
      </c>
      <c r="D10251" s="6" t="str">
        <f>+_xlfn.CONCAT(Table13456[[#This Row],[phase1]],Table13456[[#This Row],[phase2]],Table13456[[#This Row],[phase3]],Table13456[[#This Row],[phase4]])</f>
        <v>1E7000482E</v>
      </c>
      <c r="E10251" s="2" t="str">
        <f>+Table13456[[#This Row],[DESCRIPTION]]</f>
        <v>SIGN PANELS (INSTALL) (SINGLE POST)</v>
      </c>
      <c r="F10251" s="2" t="str">
        <f>+LEFT(Table13456[[#This Row],[PAY ITEM]],1)</f>
        <v>E</v>
      </c>
      <c r="G10251" s="2" t="str">
        <f>IF(Table13456[[#This Row],[first]]="0",SUBSTITUTE(TRIM(MID(B10251, 2, 3))," ","0"),SUBSTITUTE(TRIM(MID(B10251, 1, 3))," ","0"))</f>
        <v>E70</v>
      </c>
      <c r="H10251" s="2" t="str">
        <f>IF(Table13456[[#This Row],[first]]="0",SUBSTITUTE(TRIM(MID(B10251, 5, 3))," ","0"),SUBSTITUTE(TRIM(MID(B10251, 4, 3))," ","0"))</f>
        <v>004</v>
      </c>
      <c r="I10251" s="2" t="str">
        <f>IF(Table13456[[#This Row],[first]]="0",SUBSTITUTE(TRIM(MID(B10251, 8, 3))," ","0"),SUBSTITUTE(TRIM(MID(B10251, 7, 3))," ","0"))</f>
        <v>82E</v>
      </c>
      <c r="J10251" s="2">
        <v>1</v>
      </c>
      <c r="K10251" s="2" t="str">
        <f t="shared" si="480"/>
        <v>E70</v>
      </c>
      <c r="L10251" s="2" t="str">
        <f t="shared" si="481"/>
        <v>004</v>
      </c>
      <c r="M10251" s="2" t="str">
        <f t="shared" si="482"/>
        <v>82E</v>
      </c>
    </row>
    <row r="10252" spans="2:13" x14ac:dyDescent="0.25">
      <c r="B10252" s="2" t="s">
        <v>20148</v>
      </c>
      <c r="C10252" s="2" t="s">
        <v>20149</v>
      </c>
      <c r="D10252" s="6" t="str">
        <f>+_xlfn.CONCAT(Table13456[[#This Row],[phase1]],Table13456[[#This Row],[phase2]],Table13456[[#This Row],[phase3]],Table13456[[#This Row],[phase4]])</f>
        <v>1E7000482E</v>
      </c>
      <c r="E10252" s="2" t="str">
        <f>+Table13456[[#This Row],[DESCRIPTION]]</f>
        <v>SIGN PANELS (INSTALL) (MULTI POST)</v>
      </c>
      <c r="F10252" s="2" t="str">
        <f>+LEFT(Table13456[[#This Row],[PAY ITEM]],1)</f>
        <v>E</v>
      </c>
      <c r="G10252" s="2" t="str">
        <f>IF(Table13456[[#This Row],[first]]="0",SUBSTITUTE(TRIM(MID(B10252, 2, 3))," ","0"),SUBSTITUTE(TRIM(MID(B10252, 1, 3))," ","0"))</f>
        <v>E70</v>
      </c>
      <c r="H10252" s="2" t="str">
        <f>IF(Table13456[[#This Row],[first]]="0",SUBSTITUTE(TRIM(MID(B10252, 5, 3))," ","0"),SUBSTITUTE(TRIM(MID(B10252, 4, 3))," ","0"))</f>
        <v>004</v>
      </c>
      <c r="I10252" s="2" t="str">
        <f>IF(Table13456[[#This Row],[first]]="0",SUBSTITUTE(TRIM(MID(B10252, 8, 3))," ","0"),SUBSTITUTE(TRIM(MID(B10252, 7, 3))," ","0"))</f>
        <v>82E</v>
      </c>
      <c r="J10252" s="2">
        <v>1</v>
      </c>
      <c r="K10252" s="2" t="str">
        <f t="shared" si="480"/>
        <v>E70</v>
      </c>
      <c r="L10252" s="2" t="str">
        <f t="shared" si="481"/>
        <v>004</v>
      </c>
      <c r="M10252" s="2" t="str">
        <f t="shared" si="482"/>
        <v>82E</v>
      </c>
    </row>
    <row r="10253" spans="2:13" x14ac:dyDescent="0.25">
      <c r="B10253" s="2" t="s">
        <v>20150</v>
      </c>
      <c r="C10253" s="2" t="s">
        <v>20151</v>
      </c>
      <c r="D10253" s="6" t="str">
        <f>+_xlfn.CONCAT(Table13456[[#This Row],[phase1]],Table13456[[#This Row],[phase2]],Table13456[[#This Row],[phase3]],Table13456[[#This Row],[phase4]])</f>
        <v>1E7000482E</v>
      </c>
      <c r="E10253" s="2" t="str">
        <f>+Table13456[[#This Row],[DESCRIPTION]]</f>
        <v>SIGN PANELS (INSTALL) (OVERHEAD)</v>
      </c>
      <c r="F10253" s="2" t="str">
        <f>+LEFT(Table13456[[#This Row],[PAY ITEM]],1)</f>
        <v>E</v>
      </c>
      <c r="G10253" s="2" t="str">
        <f>IF(Table13456[[#This Row],[first]]="0",SUBSTITUTE(TRIM(MID(B10253, 2, 3))," ","0"),SUBSTITUTE(TRIM(MID(B10253, 1, 3))," ","0"))</f>
        <v>E70</v>
      </c>
      <c r="H10253" s="2" t="str">
        <f>IF(Table13456[[#This Row],[first]]="0",SUBSTITUTE(TRIM(MID(B10253, 5, 3))," ","0"),SUBSTITUTE(TRIM(MID(B10253, 4, 3))," ","0"))</f>
        <v>004</v>
      </c>
      <c r="I10253" s="2" t="str">
        <f>IF(Table13456[[#This Row],[first]]="0",SUBSTITUTE(TRIM(MID(B10253, 8, 3))," ","0"),SUBSTITUTE(TRIM(MID(B10253, 7, 3))," ","0"))</f>
        <v>82E</v>
      </c>
      <c r="J10253" s="2">
        <v>1</v>
      </c>
      <c r="K10253" s="2" t="str">
        <f t="shared" si="480"/>
        <v>E70</v>
      </c>
      <c r="L10253" s="2" t="str">
        <f t="shared" si="481"/>
        <v>004</v>
      </c>
      <c r="M10253" s="2" t="str">
        <f t="shared" si="482"/>
        <v>82E</v>
      </c>
    </row>
    <row r="10254" spans="2:13" x14ac:dyDescent="0.25">
      <c r="B10254" s="2" t="s">
        <v>20152</v>
      </c>
      <c r="C10254" s="2" t="s">
        <v>20153</v>
      </c>
      <c r="D10254" s="6" t="str">
        <f>+_xlfn.CONCAT(Table13456[[#This Row],[phase1]],Table13456[[#This Row],[phase2]],Table13456[[#This Row],[phase3]],Table13456[[#This Row],[phase4]])</f>
        <v>1E7000483E</v>
      </c>
      <c r="E10254" s="2" t="str">
        <f>+Table13456[[#This Row],[DESCRIPTION]]</f>
        <v>SIGN PANELS(OVERLAY) (SINGLE POST)</v>
      </c>
      <c r="F10254" s="2" t="str">
        <f>+LEFT(Table13456[[#This Row],[PAY ITEM]],1)</f>
        <v>E</v>
      </c>
      <c r="G10254" s="2" t="str">
        <f>IF(Table13456[[#This Row],[first]]="0",SUBSTITUTE(TRIM(MID(B10254, 2, 3))," ","0"),SUBSTITUTE(TRIM(MID(B10254, 1, 3))," ","0"))</f>
        <v>E70</v>
      </c>
      <c r="H10254" s="2" t="str">
        <f>IF(Table13456[[#This Row],[first]]="0",SUBSTITUTE(TRIM(MID(B10254, 5, 3))," ","0"),SUBSTITUTE(TRIM(MID(B10254, 4, 3))," ","0"))</f>
        <v>004</v>
      </c>
      <c r="I10254" s="2" t="str">
        <f>IF(Table13456[[#This Row],[first]]="0",SUBSTITUTE(TRIM(MID(B10254, 8, 3))," ","0"),SUBSTITUTE(TRIM(MID(B10254, 7, 3))," ","0"))</f>
        <v>83E</v>
      </c>
      <c r="J10254" s="2">
        <v>1</v>
      </c>
      <c r="K10254" s="2" t="str">
        <f t="shared" si="480"/>
        <v>E70</v>
      </c>
      <c r="L10254" s="2" t="str">
        <f t="shared" si="481"/>
        <v>004</v>
      </c>
      <c r="M10254" s="2" t="str">
        <f t="shared" si="482"/>
        <v>83E</v>
      </c>
    </row>
    <row r="10255" spans="2:13" x14ac:dyDescent="0.25">
      <c r="B10255" s="2" t="s">
        <v>20154</v>
      </c>
      <c r="C10255" s="2" t="s">
        <v>20155</v>
      </c>
      <c r="D10255" s="6" t="str">
        <f>+_xlfn.CONCAT(Table13456[[#This Row],[phase1]],Table13456[[#This Row],[phase2]],Table13456[[#This Row],[phase3]],Table13456[[#This Row],[phase4]])</f>
        <v>1E7000483E</v>
      </c>
      <c r="E10255" s="2" t="str">
        <f>+Table13456[[#This Row],[DESCRIPTION]]</f>
        <v>SIGN PANELS(OVERLAY) (MULTI POST)</v>
      </c>
      <c r="F10255" s="2" t="str">
        <f>+LEFT(Table13456[[#This Row],[PAY ITEM]],1)</f>
        <v>E</v>
      </c>
      <c r="G10255" s="2" t="str">
        <f>IF(Table13456[[#This Row],[first]]="0",SUBSTITUTE(TRIM(MID(B10255, 2, 3))," ","0"),SUBSTITUTE(TRIM(MID(B10255, 1, 3))," ","0"))</f>
        <v>E70</v>
      </c>
      <c r="H10255" s="2" t="str">
        <f>IF(Table13456[[#This Row],[first]]="0",SUBSTITUTE(TRIM(MID(B10255, 5, 3))," ","0"),SUBSTITUTE(TRIM(MID(B10255, 4, 3))," ","0"))</f>
        <v>004</v>
      </c>
      <c r="I10255" s="2" t="str">
        <f>IF(Table13456[[#This Row],[first]]="0",SUBSTITUTE(TRIM(MID(B10255, 8, 3))," ","0"),SUBSTITUTE(TRIM(MID(B10255, 7, 3))," ","0"))</f>
        <v>83E</v>
      </c>
      <c r="J10255" s="2">
        <v>1</v>
      </c>
      <c r="K10255" s="2" t="str">
        <f t="shared" si="480"/>
        <v>E70</v>
      </c>
      <c r="L10255" s="2" t="str">
        <f t="shared" si="481"/>
        <v>004</v>
      </c>
      <c r="M10255" s="2" t="str">
        <f t="shared" si="482"/>
        <v>83E</v>
      </c>
    </row>
    <row r="10256" spans="2:13" x14ac:dyDescent="0.25">
      <c r="B10256" s="2" t="s">
        <v>20156</v>
      </c>
      <c r="C10256" s="2" t="s">
        <v>20157</v>
      </c>
      <c r="D10256" s="6" t="str">
        <f>+_xlfn.CONCAT(Table13456[[#This Row],[phase1]],Table13456[[#This Row],[phase2]],Table13456[[#This Row],[phase3]],Table13456[[#This Row],[phase4]])</f>
        <v>1E7000483E</v>
      </c>
      <c r="E10256" s="2" t="str">
        <f>+Table13456[[#This Row],[DESCRIPTION]]</f>
        <v>SIGN PANELS(OVERLAY) (OVERHEAD)</v>
      </c>
      <c r="F10256" s="2" t="str">
        <f>+LEFT(Table13456[[#This Row],[PAY ITEM]],1)</f>
        <v>E</v>
      </c>
      <c r="G10256" s="2" t="str">
        <f>IF(Table13456[[#This Row],[first]]="0",SUBSTITUTE(TRIM(MID(B10256, 2, 3))," ","0"),SUBSTITUTE(TRIM(MID(B10256, 1, 3))," ","0"))</f>
        <v>E70</v>
      </c>
      <c r="H10256" s="2" t="str">
        <f>IF(Table13456[[#This Row],[first]]="0",SUBSTITUTE(TRIM(MID(B10256, 5, 3))," ","0"),SUBSTITUTE(TRIM(MID(B10256, 4, 3))," ","0"))</f>
        <v>004</v>
      </c>
      <c r="I10256" s="2" t="str">
        <f>IF(Table13456[[#This Row],[first]]="0",SUBSTITUTE(TRIM(MID(B10256, 8, 3))," ","0"),SUBSTITUTE(TRIM(MID(B10256, 7, 3))," ","0"))</f>
        <v>83E</v>
      </c>
      <c r="J10256" s="2">
        <v>1</v>
      </c>
      <c r="K10256" s="2" t="str">
        <f t="shared" si="480"/>
        <v>E70</v>
      </c>
      <c r="L10256" s="2" t="str">
        <f t="shared" si="481"/>
        <v>004</v>
      </c>
      <c r="M10256" s="2" t="str">
        <f t="shared" si="482"/>
        <v>83E</v>
      </c>
    </row>
    <row r="10257" spans="2:13" x14ac:dyDescent="0.25">
      <c r="B10257" s="2" t="s">
        <v>20158</v>
      </c>
      <c r="C10257" s="2" t="s">
        <v>20159</v>
      </c>
      <c r="D10257" s="6" t="str">
        <f>+_xlfn.CONCAT(Table13456[[#This Row],[phase1]],Table13456[[#This Row],[phase2]],Table13456[[#This Row],[phase3]],Table13456[[#This Row],[phase4]])</f>
        <v>1E70004840</v>
      </c>
      <c r="E10257" s="2" t="str">
        <f>+Table13456[[#This Row],[DESCRIPTION]]</f>
        <v>SIGN PANELS(OVERLAY) (MEASURE EXISTING)</v>
      </c>
      <c r="F10257" s="2" t="str">
        <f>+LEFT(Table13456[[#This Row],[PAY ITEM]],1)</f>
        <v>E</v>
      </c>
      <c r="G10257" s="2" t="str">
        <f>IF(Table13456[[#This Row],[first]]="0",SUBSTITUTE(TRIM(MID(B10257, 2, 3))," ","0"),SUBSTITUTE(TRIM(MID(B10257, 1, 3))," ","0"))</f>
        <v>E70</v>
      </c>
      <c r="H10257" s="2" t="str">
        <f>IF(Table13456[[#This Row],[first]]="0",SUBSTITUTE(TRIM(MID(B10257, 5, 3))," ","0"),SUBSTITUTE(TRIM(MID(B10257, 4, 3))," ","0"))</f>
        <v>004</v>
      </c>
      <c r="I10257" s="2" t="str">
        <f>IF(Table13456[[#This Row],[first]]="0",SUBSTITUTE(TRIM(MID(B10257, 8, 3))," ","0"),SUBSTITUTE(TRIM(MID(B10257, 7, 3))," ","0"))</f>
        <v>840</v>
      </c>
      <c r="J10257" s="2">
        <v>1</v>
      </c>
      <c r="K10257" s="2" t="str">
        <f t="shared" si="480"/>
        <v>E70</v>
      </c>
      <c r="L10257" s="2" t="str">
        <f t="shared" si="481"/>
        <v>004</v>
      </c>
      <c r="M10257" s="2" t="str">
        <f t="shared" si="482"/>
        <v>840</v>
      </c>
    </row>
    <row r="10258" spans="2:13" x14ac:dyDescent="0.25">
      <c r="B10258" s="2" t="s">
        <v>20160</v>
      </c>
      <c r="C10258" s="2" t="s">
        <v>20161</v>
      </c>
      <c r="D10258" s="6" t="str">
        <f>+_xlfn.CONCAT(Table13456[[#This Row],[phase1]],Table13456[[#This Row],[phase2]],Table13456[[#This Row],[phase3]],Table13456[[#This Row],[phase4]])</f>
        <v>1E7000485E</v>
      </c>
      <c r="E10258" s="2" t="str">
        <f>+Table13456[[#This Row],[DESCRIPTION]]</f>
        <v>SIGN PANELS(REPLACE) (SINGLE POST)</v>
      </c>
      <c r="F10258" s="2" t="str">
        <f>+LEFT(Table13456[[#This Row],[PAY ITEM]],1)</f>
        <v>E</v>
      </c>
      <c r="G10258" s="2" t="str">
        <f>IF(Table13456[[#This Row],[first]]="0",SUBSTITUTE(TRIM(MID(B10258, 2, 3))," ","0"),SUBSTITUTE(TRIM(MID(B10258, 1, 3))," ","0"))</f>
        <v>E70</v>
      </c>
      <c r="H10258" s="2" t="str">
        <f>IF(Table13456[[#This Row],[first]]="0",SUBSTITUTE(TRIM(MID(B10258, 5, 3))," ","0"),SUBSTITUTE(TRIM(MID(B10258, 4, 3))," ","0"))</f>
        <v>004</v>
      </c>
      <c r="I10258" s="2" t="str">
        <f>IF(Table13456[[#This Row],[first]]="0",SUBSTITUTE(TRIM(MID(B10258, 8, 3))," ","0"),SUBSTITUTE(TRIM(MID(B10258, 7, 3))," ","0"))</f>
        <v>85E</v>
      </c>
      <c r="J10258" s="2">
        <v>1</v>
      </c>
      <c r="K10258" s="2" t="str">
        <f t="shared" si="480"/>
        <v>E70</v>
      </c>
      <c r="L10258" s="2" t="str">
        <f t="shared" si="481"/>
        <v>004</v>
      </c>
      <c r="M10258" s="2" t="str">
        <f t="shared" si="482"/>
        <v>85E</v>
      </c>
    </row>
    <row r="10259" spans="2:13" x14ac:dyDescent="0.25">
      <c r="B10259" s="2" t="s">
        <v>20162</v>
      </c>
      <c r="C10259" s="2" t="s">
        <v>20163</v>
      </c>
      <c r="D10259" s="6" t="str">
        <f>+_xlfn.CONCAT(Table13456[[#This Row],[phase1]],Table13456[[#This Row],[phase2]],Table13456[[#This Row],[phase3]],Table13456[[#This Row],[phase4]])</f>
        <v>1E7000485E</v>
      </c>
      <c r="E10259" s="2" t="str">
        <f>+Table13456[[#This Row],[DESCRIPTION]]</f>
        <v>SIGN PANELS(REPLACE) (MULTI POST)</v>
      </c>
      <c r="F10259" s="2" t="str">
        <f>+LEFT(Table13456[[#This Row],[PAY ITEM]],1)</f>
        <v>E</v>
      </c>
      <c r="G10259" s="2" t="str">
        <f>IF(Table13456[[#This Row],[first]]="0",SUBSTITUTE(TRIM(MID(B10259, 2, 3))," ","0"),SUBSTITUTE(TRIM(MID(B10259, 1, 3))," ","0"))</f>
        <v>E70</v>
      </c>
      <c r="H10259" s="2" t="str">
        <f>IF(Table13456[[#This Row],[first]]="0",SUBSTITUTE(TRIM(MID(B10259, 5, 3))," ","0"),SUBSTITUTE(TRIM(MID(B10259, 4, 3))," ","0"))</f>
        <v>004</v>
      </c>
      <c r="I10259" s="2" t="str">
        <f>IF(Table13456[[#This Row],[first]]="0",SUBSTITUTE(TRIM(MID(B10259, 8, 3))," ","0"),SUBSTITUTE(TRIM(MID(B10259, 7, 3))," ","0"))</f>
        <v>85E</v>
      </c>
      <c r="J10259" s="2">
        <v>1</v>
      </c>
      <c r="K10259" s="2" t="str">
        <f t="shared" si="480"/>
        <v>E70</v>
      </c>
      <c r="L10259" s="2" t="str">
        <f t="shared" si="481"/>
        <v>004</v>
      </c>
      <c r="M10259" s="2" t="str">
        <f t="shared" si="482"/>
        <v>85E</v>
      </c>
    </row>
    <row r="10260" spans="2:13" x14ac:dyDescent="0.25">
      <c r="B10260" s="2" t="s">
        <v>20164</v>
      </c>
      <c r="C10260" s="2" t="s">
        <v>20165</v>
      </c>
      <c r="D10260" s="6" t="str">
        <f>+_xlfn.CONCAT(Table13456[[#This Row],[phase1]],Table13456[[#This Row],[phase2]],Table13456[[#This Row],[phase3]],Table13456[[#This Row],[phase4]])</f>
        <v>1E7000485E</v>
      </c>
      <c r="E10260" s="2" t="str">
        <f>+Table13456[[#This Row],[DESCRIPTION]]</f>
        <v>SIGN PANELS(REPLACE) (OVERHEAD)</v>
      </c>
      <c r="F10260" s="2" t="str">
        <f>+LEFT(Table13456[[#This Row],[PAY ITEM]],1)</f>
        <v>E</v>
      </c>
      <c r="G10260" s="2" t="str">
        <f>IF(Table13456[[#This Row],[first]]="0",SUBSTITUTE(TRIM(MID(B10260, 2, 3))," ","0"),SUBSTITUTE(TRIM(MID(B10260, 1, 3))," ","0"))</f>
        <v>E70</v>
      </c>
      <c r="H10260" s="2" t="str">
        <f>IF(Table13456[[#This Row],[first]]="0",SUBSTITUTE(TRIM(MID(B10260, 5, 3))," ","0"),SUBSTITUTE(TRIM(MID(B10260, 4, 3))," ","0"))</f>
        <v>004</v>
      </c>
      <c r="I10260" s="2" t="str">
        <f>IF(Table13456[[#This Row],[first]]="0",SUBSTITUTE(TRIM(MID(B10260, 8, 3))," ","0"),SUBSTITUTE(TRIM(MID(B10260, 7, 3))," ","0"))</f>
        <v>85E</v>
      </c>
      <c r="J10260" s="2">
        <v>1</v>
      </c>
      <c r="K10260" s="2" t="str">
        <f t="shared" si="480"/>
        <v>E70</v>
      </c>
      <c r="L10260" s="2" t="str">
        <f t="shared" si="481"/>
        <v>004</v>
      </c>
      <c r="M10260" s="2" t="str">
        <f t="shared" si="482"/>
        <v>85E</v>
      </c>
    </row>
    <row r="10261" spans="2:13" x14ac:dyDescent="0.25">
      <c r="B10261" s="2" t="s">
        <v>20166</v>
      </c>
      <c r="C10261" s="2" t="s">
        <v>20167</v>
      </c>
      <c r="D10261" s="6" t="str">
        <f>+_xlfn.CONCAT(Table13456[[#This Row],[phase1]],Table13456[[#This Row],[phase2]],Table13456[[#This Row],[phase3]],Table13456[[#This Row],[phase4]])</f>
        <v>1E7000485E</v>
      </c>
      <c r="E10261" s="2" t="str">
        <f>+Table13456[[#This Row],[DESCRIPTION]]</f>
        <v>SIGN PANELS(REPLACE) (SPAN WIRE)</v>
      </c>
      <c r="F10261" s="2" t="str">
        <f>+LEFT(Table13456[[#This Row],[PAY ITEM]],1)</f>
        <v>E</v>
      </c>
      <c r="G10261" s="2" t="str">
        <f>IF(Table13456[[#This Row],[first]]="0",SUBSTITUTE(TRIM(MID(B10261, 2, 3))," ","0"),SUBSTITUTE(TRIM(MID(B10261, 1, 3))," ","0"))</f>
        <v>E70</v>
      </c>
      <c r="H10261" s="2" t="str">
        <f>IF(Table13456[[#This Row],[first]]="0",SUBSTITUTE(TRIM(MID(B10261, 5, 3))," ","0"),SUBSTITUTE(TRIM(MID(B10261, 4, 3))," ","0"))</f>
        <v>004</v>
      </c>
      <c r="I10261" s="2" t="str">
        <f>IF(Table13456[[#This Row],[first]]="0",SUBSTITUTE(TRIM(MID(B10261, 8, 3))," ","0"),SUBSTITUTE(TRIM(MID(B10261, 7, 3))," ","0"))</f>
        <v>85E</v>
      </c>
      <c r="J10261" s="2">
        <v>1</v>
      </c>
      <c r="K10261" s="2" t="str">
        <f t="shared" si="480"/>
        <v>E70</v>
      </c>
      <c r="L10261" s="2" t="str">
        <f t="shared" si="481"/>
        <v>004</v>
      </c>
      <c r="M10261" s="2" t="str">
        <f t="shared" si="482"/>
        <v>85E</v>
      </c>
    </row>
    <row r="10262" spans="2:13" x14ac:dyDescent="0.25">
      <c r="B10262" s="2" t="s">
        <v>20168</v>
      </c>
      <c r="C10262" s="2" t="s">
        <v>20169</v>
      </c>
      <c r="D10262" s="6" t="str">
        <f>+_xlfn.CONCAT(Table13456[[#This Row],[phase1]],Table13456[[#This Row],[phase2]],Table13456[[#This Row],[phase3]],Table13456[[#This Row],[phase4]])</f>
        <v>1E7000485E</v>
      </c>
      <c r="E10262" s="2" t="str">
        <f>+Table13456[[#This Row],[DESCRIPTION]]</f>
        <v>SIGN PANELS(REPLACE) (BRIDGE MOUNT)</v>
      </c>
      <c r="F10262" s="2" t="str">
        <f>+LEFT(Table13456[[#This Row],[PAY ITEM]],1)</f>
        <v>E</v>
      </c>
      <c r="G10262" s="2" t="str">
        <f>IF(Table13456[[#This Row],[first]]="0",SUBSTITUTE(TRIM(MID(B10262, 2, 3))," ","0"),SUBSTITUTE(TRIM(MID(B10262, 1, 3))," ","0"))</f>
        <v>E70</v>
      </c>
      <c r="H10262" s="2" t="str">
        <f>IF(Table13456[[#This Row],[first]]="0",SUBSTITUTE(TRIM(MID(B10262, 5, 3))," ","0"),SUBSTITUTE(TRIM(MID(B10262, 4, 3))," ","0"))</f>
        <v>004</v>
      </c>
      <c r="I10262" s="2" t="str">
        <f>IF(Table13456[[#This Row],[first]]="0",SUBSTITUTE(TRIM(MID(B10262, 8, 3))," ","0"),SUBSTITUTE(TRIM(MID(B10262, 7, 3))," ","0"))</f>
        <v>85E</v>
      </c>
      <c r="J10262" s="2">
        <v>1</v>
      </c>
      <c r="K10262" s="2" t="str">
        <f t="shared" si="480"/>
        <v>E70</v>
      </c>
      <c r="L10262" s="2" t="str">
        <f t="shared" si="481"/>
        <v>004</v>
      </c>
      <c r="M10262" s="2" t="str">
        <f t="shared" si="482"/>
        <v>85E</v>
      </c>
    </row>
    <row r="10263" spans="2:13" x14ac:dyDescent="0.25">
      <c r="B10263" s="2" t="s">
        <v>20170</v>
      </c>
      <c r="C10263" s="2" t="s">
        <v>20171</v>
      </c>
      <c r="D10263" s="6" t="str">
        <f>+_xlfn.CONCAT(Table13456[[#This Row],[phase1]],Table13456[[#This Row],[phase2]],Table13456[[#This Row],[phase3]],Table13456[[#This Row],[phase4]])</f>
        <v>1E70004860</v>
      </c>
      <c r="E10263" s="2" t="str">
        <f>+Table13456[[#This Row],[DESCRIPTION]]</f>
        <v>SIGN PANELS(REMOVE) (MULTI POST)</v>
      </c>
      <c r="F10263" s="2" t="str">
        <f>+LEFT(Table13456[[#This Row],[PAY ITEM]],1)</f>
        <v>E</v>
      </c>
      <c r="G10263" s="2" t="str">
        <f>IF(Table13456[[#This Row],[first]]="0",SUBSTITUTE(TRIM(MID(B10263, 2, 3))," ","0"),SUBSTITUTE(TRIM(MID(B10263, 1, 3))," ","0"))</f>
        <v>E70</v>
      </c>
      <c r="H10263" s="2" t="str">
        <f>IF(Table13456[[#This Row],[first]]="0",SUBSTITUTE(TRIM(MID(B10263, 5, 3))," ","0"),SUBSTITUTE(TRIM(MID(B10263, 4, 3))," ","0"))</f>
        <v>004</v>
      </c>
      <c r="I10263" s="2" t="str">
        <f>IF(Table13456[[#This Row],[first]]="0",SUBSTITUTE(TRIM(MID(B10263, 8, 3))," ","0"),SUBSTITUTE(TRIM(MID(B10263, 7, 3))," ","0"))</f>
        <v>860</v>
      </c>
      <c r="J10263" s="2">
        <v>1</v>
      </c>
      <c r="K10263" s="2" t="str">
        <f t="shared" si="480"/>
        <v>E70</v>
      </c>
      <c r="L10263" s="2" t="str">
        <f t="shared" si="481"/>
        <v>004</v>
      </c>
      <c r="M10263" s="2" t="str">
        <f t="shared" si="482"/>
        <v>860</v>
      </c>
    </row>
    <row r="10264" spans="2:13" x14ac:dyDescent="0.25">
      <c r="B10264" s="2" t="s">
        <v>20172</v>
      </c>
      <c r="C10264" s="2" t="s">
        <v>20173</v>
      </c>
      <c r="D10264" s="6" t="str">
        <f>+_xlfn.CONCAT(Table13456[[#This Row],[phase1]],Table13456[[#This Row],[phase2]],Table13456[[#This Row],[phase3]],Table13456[[#This Row],[phase4]])</f>
        <v>1E70004860</v>
      </c>
      <c r="E10264" s="2" t="str">
        <f>+Table13456[[#This Row],[DESCRIPTION]]</f>
        <v>SIGN PANELS(REMOVE) (OVERHEAD)</v>
      </c>
      <c r="F10264" s="2" t="str">
        <f>+LEFT(Table13456[[#This Row],[PAY ITEM]],1)</f>
        <v>E</v>
      </c>
      <c r="G10264" s="2" t="str">
        <f>IF(Table13456[[#This Row],[first]]="0",SUBSTITUTE(TRIM(MID(B10264, 2, 3))," ","0"),SUBSTITUTE(TRIM(MID(B10264, 1, 3))," ","0"))</f>
        <v>E70</v>
      </c>
      <c r="H10264" s="2" t="str">
        <f>IF(Table13456[[#This Row],[first]]="0",SUBSTITUTE(TRIM(MID(B10264, 5, 3))," ","0"),SUBSTITUTE(TRIM(MID(B10264, 4, 3))," ","0"))</f>
        <v>004</v>
      </c>
      <c r="I10264" s="2" t="str">
        <f>IF(Table13456[[#This Row],[first]]="0",SUBSTITUTE(TRIM(MID(B10264, 8, 3))," ","0"),SUBSTITUTE(TRIM(MID(B10264, 7, 3))," ","0"))</f>
        <v>860</v>
      </c>
      <c r="J10264" s="2">
        <v>1</v>
      </c>
      <c r="K10264" s="2" t="str">
        <f t="shared" si="480"/>
        <v>E70</v>
      </c>
      <c r="L10264" s="2" t="str">
        <f t="shared" si="481"/>
        <v>004</v>
      </c>
      <c r="M10264" s="2" t="str">
        <f t="shared" si="482"/>
        <v>860</v>
      </c>
    </row>
    <row r="10265" spans="2:13" x14ac:dyDescent="0.25">
      <c r="B10265" s="2" t="s">
        <v>20174</v>
      </c>
      <c r="C10265" s="2" t="s">
        <v>20175</v>
      </c>
      <c r="D10265" s="6" t="str">
        <f>+_xlfn.CONCAT(Table13456[[#This Row],[phase1]],Table13456[[#This Row],[phase2]],Table13456[[#This Row],[phase3]],Table13456[[#This Row],[phase4]])</f>
        <v>1E7000486E</v>
      </c>
      <c r="E10265" s="2" t="str">
        <f>+Table13456[[#This Row],[DESCRIPTION]]</f>
        <v>SIGN PANELS (REMOVE) (SINGLE POST)</v>
      </c>
      <c r="F10265" s="2" t="str">
        <f>+LEFT(Table13456[[#This Row],[PAY ITEM]],1)</f>
        <v>E</v>
      </c>
      <c r="G10265" s="2" t="str">
        <f>IF(Table13456[[#This Row],[first]]="0",SUBSTITUTE(TRIM(MID(B10265, 2, 3))," ","0"),SUBSTITUTE(TRIM(MID(B10265, 1, 3))," ","0"))</f>
        <v>E70</v>
      </c>
      <c r="H10265" s="2" t="str">
        <f>IF(Table13456[[#This Row],[first]]="0",SUBSTITUTE(TRIM(MID(B10265, 5, 3))," ","0"),SUBSTITUTE(TRIM(MID(B10265, 4, 3))," ","0"))</f>
        <v>004</v>
      </c>
      <c r="I10265" s="2" t="str">
        <f>IF(Table13456[[#This Row],[first]]="0",SUBSTITUTE(TRIM(MID(B10265, 8, 3))," ","0"),SUBSTITUTE(TRIM(MID(B10265, 7, 3))," ","0"))</f>
        <v>86E</v>
      </c>
      <c r="J10265" s="2">
        <v>1</v>
      </c>
      <c r="K10265" s="2" t="str">
        <f t="shared" si="480"/>
        <v>E70</v>
      </c>
      <c r="L10265" s="2" t="str">
        <f t="shared" si="481"/>
        <v>004</v>
      </c>
      <c r="M10265" s="2" t="str">
        <f t="shared" si="482"/>
        <v>86E</v>
      </c>
    </row>
    <row r="10266" spans="2:13" x14ac:dyDescent="0.25">
      <c r="B10266" s="2" t="s">
        <v>20176</v>
      </c>
      <c r="C10266" s="2" t="s">
        <v>20177</v>
      </c>
      <c r="D10266" s="6" t="str">
        <f>+_xlfn.CONCAT(Table13456[[#This Row],[phase1]],Table13456[[#This Row],[phase2]],Table13456[[#This Row],[phase3]],Table13456[[#This Row],[phase4]])</f>
        <v>1E7000486E</v>
      </c>
      <c r="E10266" s="2" t="str">
        <f>+Table13456[[#This Row],[DESCRIPTION]]</f>
        <v>SIGN PANELS (REMOVE) (MULTI POST)</v>
      </c>
      <c r="F10266" s="2" t="str">
        <f>+LEFT(Table13456[[#This Row],[PAY ITEM]],1)</f>
        <v>E</v>
      </c>
      <c r="G10266" s="2" t="str">
        <f>IF(Table13456[[#This Row],[first]]="0",SUBSTITUTE(TRIM(MID(B10266, 2, 3))," ","0"),SUBSTITUTE(TRIM(MID(B10266, 1, 3))," ","0"))</f>
        <v>E70</v>
      </c>
      <c r="H10266" s="2" t="str">
        <f>IF(Table13456[[#This Row],[first]]="0",SUBSTITUTE(TRIM(MID(B10266, 5, 3))," ","0"),SUBSTITUTE(TRIM(MID(B10266, 4, 3))," ","0"))</f>
        <v>004</v>
      </c>
      <c r="I10266" s="2" t="str">
        <f>IF(Table13456[[#This Row],[first]]="0",SUBSTITUTE(TRIM(MID(B10266, 8, 3))," ","0"),SUBSTITUTE(TRIM(MID(B10266, 7, 3))," ","0"))</f>
        <v>86E</v>
      </c>
      <c r="J10266" s="2">
        <v>1</v>
      </c>
      <c r="K10266" s="2" t="str">
        <f t="shared" si="480"/>
        <v>E70</v>
      </c>
      <c r="L10266" s="2" t="str">
        <f t="shared" si="481"/>
        <v>004</v>
      </c>
      <c r="M10266" s="2" t="str">
        <f t="shared" si="482"/>
        <v>86E</v>
      </c>
    </row>
    <row r="10267" spans="2:13" x14ac:dyDescent="0.25">
      <c r="B10267" s="2" t="s">
        <v>20178</v>
      </c>
      <c r="C10267" s="2" t="s">
        <v>20179</v>
      </c>
      <c r="D10267" s="6" t="str">
        <f>+_xlfn.CONCAT(Table13456[[#This Row],[phase1]],Table13456[[#This Row],[phase2]],Table13456[[#This Row],[phase3]],Table13456[[#This Row],[phase4]])</f>
        <v>1E7000486E</v>
      </c>
      <c r="E10267" s="2" t="str">
        <f>+Table13456[[#This Row],[DESCRIPTION]]</f>
        <v>SIGN PANELS (REMOVE) (OVER HEAD)</v>
      </c>
      <c r="F10267" s="2" t="str">
        <f>+LEFT(Table13456[[#This Row],[PAY ITEM]],1)</f>
        <v>E</v>
      </c>
      <c r="G10267" s="2" t="str">
        <f>IF(Table13456[[#This Row],[first]]="0",SUBSTITUTE(TRIM(MID(B10267, 2, 3))," ","0"),SUBSTITUTE(TRIM(MID(B10267, 1, 3))," ","0"))</f>
        <v>E70</v>
      </c>
      <c r="H10267" s="2" t="str">
        <f>IF(Table13456[[#This Row],[first]]="0",SUBSTITUTE(TRIM(MID(B10267, 5, 3))," ","0"),SUBSTITUTE(TRIM(MID(B10267, 4, 3))," ","0"))</f>
        <v>004</v>
      </c>
      <c r="I10267" s="2" t="str">
        <f>IF(Table13456[[#This Row],[first]]="0",SUBSTITUTE(TRIM(MID(B10267, 8, 3))," ","0"),SUBSTITUTE(TRIM(MID(B10267, 7, 3))," ","0"))</f>
        <v>86E</v>
      </c>
      <c r="J10267" s="2">
        <v>1</v>
      </c>
      <c r="K10267" s="2" t="str">
        <f t="shared" si="480"/>
        <v>E70</v>
      </c>
      <c r="L10267" s="2" t="str">
        <f t="shared" si="481"/>
        <v>004</v>
      </c>
      <c r="M10267" s="2" t="str">
        <f t="shared" si="482"/>
        <v>86E</v>
      </c>
    </row>
    <row r="10268" spans="2:13" x14ac:dyDescent="0.25">
      <c r="B10268" s="2" t="s">
        <v>20180</v>
      </c>
      <c r="C10268" s="2" t="s">
        <v>20181</v>
      </c>
      <c r="D10268" s="6" t="str">
        <f>+_xlfn.CONCAT(Table13456[[#This Row],[phase1]],Table13456[[#This Row],[phase2]],Table13456[[#This Row],[phase3]],Table13456[[#This Row],[phase4]])</f>
        <v>1E7000487E</v>
      </c>
      <c r="E10268" s="2" t="str">
        <f>+Table13456[[#This Row],[DESCRIPTION]]</f>
        <v>SIGN PANELS  (WASH)</v>
      </c>
      <c r="F10268" s="2" t="str">
        <f>+LEFT(Table13456[[#This Row],[PAY ITEM]],1)</f>
        <v>E</v>
      </c>
      <c r="G10268" s="2" t="str">
        <f>IF(Table13456[[#This Row],[first]]="0",SUBSTITUTE(TRIM(MID(B10268, 2, 3))," ","0"),SUBSTITUTE(TRIM(MID(B10268, 1, 3))," ","0"))</f>
        <v>E70</v>
      </c>
      <c r="H10268" s="2" t="str">
        <f>IF(Table13456[[#This Row],[first]]="0",SUBSTITUTE(TRIM(MID(B10268, 5, 3))," ","0"),SUBSTITUTE(TRIM(MID(B10268, 4, 3))," ","0"))</f>
        <v>004</v>
      </c>
      <c r="I10268" s="2" t="str">
        <f>IF(Table13456[[#This Row],[first]]="0",SUBSTITUTE(TRIM(MID(B10268, 8, 3))," ","0"),SUBSTITUTE(TRIM(MID(B10268, 7, 3))," ","0"))</f>
        <v>87E</v>
      </c>
      <c r="J10268" s="2">
        <v>1</v>
      </c>
      <c r="K10268" s="2" t="str">
        <f t="shared" si="480"/>
        <v>E70</v>
      </c>
      <c r="L10268" s="2" t="str">
        <f t="shared" si="481"/>
        <v>004</v>
      </c>
      <c r="M10268" s="2" t="str">
        <f t="shared" si="482"/>
        <v>87E</v>
      </c>
    </row>
    <row r="10269" spans="2:13" x14ac:dyDescent="0.25">
      <c r="B10269" s="2" t="s">
        <v>20182</v>
      </c>
      <c r="C10269" s="2" t="s">
        <v>20183</v>
      </c>
      <c r="D10269" s="6" t="str">
        <f>+_xlfn.CONCAT(Table13456[[#This Row],[phase1]],Table13456[[#This Row],[phase2]],Table13456[[#This Row],[phase3]],Table13456[[#This Row],[phase4]])</f>
        <v>1E7000487E</v>
      </c>
      <c r="E10269" s="2" t="str">
        <f>+Table13456[[#This Row],[DESCRIPTION]]</f>
        <v>SIGN PANELS (WASH) (SINGLE POST)</v>
      </c>
      <c r="F10269" s="2" t="str">
        <f>+LEFT(Table13456[[#This Row],[PAY ITEM]],1)</f>
        <v>E</v>
      </c>
      <c r="G10269" s="2" t="str">
        <f>IF(Table13456[[#This Row],[first]]="0",SUBSTITUTE(TRIM(MID(B10269, 2, 3))," ","0"),SUBSTITUTE(TRIM(MID(B10269, 1, 3))," ","0"))</f>
        <v>E70</v>
      </c>
      <c r="H10269" s="2" t="str">
        <f>IF(Table13456[[#This Row],[first]]="0",SUBSTITUTE(TRIM(MID(B10269, 5, 3))," ","0"),SUBSTITUTE(TRIM(MID(B10269, 4, 3))," ","0"))</f>
        <v>004</v>
      </c>
      <c r="I10269" s="2" t="str">
        <f>IF(Table13456[[#This Row],[first]]="0",SUBSTITUTE(TRIM(MID(B10269, 8, 3))," ","0"),SUBSTITUTE(TRIM(MID(B10269, 7, 3))," ","0"))</f>
        <v>87E</v>
      </c>
      <c r="J10269" s="2">
        <v>1</v>
      </c>
      <c r="K10269" s="2" t="str">
        <f t="shared" si="480"/>
        <v>E70</v>
      </c>
      <c r="L10269" s="2" t="str">
        <f t="shared" si="481"/>
        <v>004</v>
      </c>
      <c r="M10269" s="2" t="str">
        <f t="shared" si="482"/>
        <v>87E</v>
      </c>
    </row>
    <row r="10270" spans="2:13" x14ac:dyDescent="0.25">
      <c r="B10270" s="2" t="s">
        <v>20184</v>
      </c>
      <c r="C10270" s="2" t="s">
        <v>20185</v>
      </c>
      <c r="D10270" s="6" t="str">
        <f>+_xlfn.CONCAT(Table13456[[#This Row],[phase1]],Table13456[[#This Row],[phase2]],Table13456[[#This Row],[phase3]],Table13456[[#This Row],[phase4]])</f>
        <v>1E7000487E</v>
      </c>
      <c r="E10270" s="2" t="str">
        <f>+Table13456[[#This Row],[DESCRIPTION]]</f>
        <v>SIGN PANELS (WASH) (MULTI POST)</v>
      </c>
      <c r="F10270" s="2" t="str">
        <f>+LEFT(Table13456[[#This Row],[PAY ITEM]],1)</f>
        <v>E</v>
      </c>
      <c r="G10270" s="2" t="str">
        <f>IF(Table13456[[#This Row],[first]]="0",SUBSTITUTE(TRIM(MID(B10270, 2, 3))," ","0"),SUBSTITUTE(TRIM(MID(B10270, 1, 3))," ","0"))</f>
        <v>E70</v>
      </c>
      <c r="H10270" s="2" t="str">
        <f>IF(Table13456[[#This Row],[first]]="0",SUBSTITUTE(TRIM(MID(B10270, 5, 3))," ","0"),SUBSTITUTE(TRIM(MID(B10270, 4, 3))," ","0"))</f>
        <v>004</v>
      </c>
      <c r="I10270" s="2" t="str">
        <f>IF(Table13456[[#This Row],[first]]="0",SUBSTITUTE(TRIM(MID(B10270, 8, 3))," ","0"),SUBSTITUTE(TRIM(MID(B10270, 7, 3))," ","0"))</f>
        <v>87E</v>
      </c>
      <c r="J10270" s="2">
        <v>1</v>
      </c>
      <c r="K10270" s="2" t="str">
        <f t="shared" si="480"/>
        <v>E70</v>
      </c>
      <c r="L10270" s="2" t="str">
        <f t="shared" si="481"/>
        <v>004</v>
      </c>
      <c r="M10270" s="2" t="str">
        <f t="shared" si="482"/>
        <v>87E</v>
      </c>
    </row>
    <row r="10271" spans="2:13" x14ac:dyDescent="0.25">
      <c r="B10271" s="2" t="s">
        <v>20186</v>
      </c>
      <c r="C10271" s="2" t="s">
        <v>20187</v>
      </c>
      <c r="D10271" s="6" t="str">
        <f>+_xlfn.CONCAT(Table13456[[#This Row],[phase1]],Table13456[[#This Row],[phase2]],Table13456[[#This Row],[phase3]],Table13456[[#This Row],[phase4]])</f>
        <v>1E70009004</v>
      </c>
      <c r="E10271" s="2" t="str">
        <f>+Table13456[[#This Row],[DESCRIPTION]]</f>
        <v>BREAKAWAY SIGN SUPPORT FOUNDATION  (F&amp;I)</v>
      </c>
      <c r="F10271" s="2" t="str">
        <f>+LEFT(Table13456[[#This Row],[PAY ITEM]],1)</f>
        <v>E</v>
      </c>
      <c r="G10271" s="2" t="str">
        <f>IF(Table13456[[#This Row],[first]]="0",SUBSTITUTE(TRIM(MID(B10271, 2, 3))," ","0"),SUBSTITUTE(TRIM(MID(B10271, 1, 3))," ","0"))</f>
        <v>E70</v>
      </c>
      <c r="H10271" s="2" t="str">
        <f>IF(Table13456[[#This Row],[first]]="0",SUBSTITUTE(TRIM(MID(B10271, 5, 3))," ","0"),SUBSTITUTE(TRIM(MID(B10271, 4, 3))," ","0"))</f>
        <v>009</v>
      </c>
      <c r="I10271" s="2" t="str">
        <f>IF(Table13456[[#This Row],[first]]="0",SUBSTITUTE(TRIM(MID(B10271, 8, 3))," ","0"),SUBSTITUTE(TRIM(MID(B10271, 7, 3))," ","0"))</f>
        <v>4</v>
      </c>
      <c r="J10271" s="2">
        <v>1</v>
      </c>
      <c r="K10271" s="2" t="str">
        <f t="shared" si="480"/>
        <v>E70</v>
      </c>
      <c r="L10271" s="2" t="str">
        <f t="shared" si="481"/>
        <v>009</v>
      </c>
      <c r="M10271" s="2" t="str">
        <f t="shared" si="482"/>
        <v>004</v>
      </c>
    </row>
    <row r="10272" spans="2:13" x14ac:dyDescent="0.25">
      <c r="B10272" s="2" t="s">
        <v>20188</v>
      </c>
      <c r="C10272" s="2" t="s">
        <v>20189</v>
      </c>
      <c r="D10272" s="6" t="str">
        <f>+_xlfn.CONCAT(Table13456[[#This Row],[phase1]],Table13456[[#This Row],[phase2]],Table13456[[#This Row],[phase3]],Table13456[[#This Row],[phase4]])</f>
        <v>1E70009004</v>
      </c>
      <c r="E10272" s="2" t="str">
        <f>+Table13456[[#This Row],[DESCRIPTION]]</f>
        <v>BREAKAWAY SIGN SUPPORT FOUNDATION  (REMOVE)</v>
      </c>
      <c r="F10272" s="2" t="str">
        <f>+LEFT(Table13456[[#This Row],[PAY ITEM]],1)</f>
        <v>E</v>
      </c>
      <c r="G10272" s="2" t="str">
        <f>IF(Table13456[[#This Row],[first]]="0",SUBSTITUTE(TRIM(MID(B10272, 2, 3))," ","0"),SUBSTITUTE(TRIM(MID(B10272, 1, 3))," ","0"))</f>
        <v>E70</v>
      </c>
      <c r="H10272" s="2" t="str">
        <f>IF(Table13456[[#This Row],[first]]="0",SUBSTITUTE(TRIM(MID(B10272, 5, 3))," ","0"),SUBSTITUTE(TRIM(MID(B10272, 4, 3))," ","0"))</f>
        <v>009</v>
      </c>
      <c r="I10272" s="2" t="str">
        <f>IF(Table13456[[#This Row],[first]]="0",SUBSTITUTE(TRIM(MID(B10272, 8, 3))," ","0"),SUBSTITUTE(TRIM(MID(B10272, 7, 3))," ","0"))</f>
        <v>4</v>
      </c>
      <c r="J10272" s="2">
        <v>1</v>
      </c>
      <c r="K10272" s="2" t="str">
        <f t="shared" si="480"/>
        <v>E70</v>
      </c>
      <c r="L10272" s="2" t="str">
        <f t="shared" si="481"/>
        <v>009</v>
      </c>
      <c r="M10272" s="2" t="str">
        <f t="shared" si="482"/>
        <v>004</v>
      </c>
    </row>
    <row r="10273" spans="2:13" x14ac:dyDescent="0.25">
      <c r="B10273" s="2" t="s">
        <v>20190</v>
      </c>
      <c r="C10273" s="2" t="s">
        <v>20191</v>
      </c>
      <c r="D10273" s="6" t="str">
        <f>+_xlfn.CONCAT(Table13456[[#This Row],[phase1]],Table13456[[#This Row],[phase2]],Table13456[[#This Row],[phase3]],Table13456[[#This Row],[phase4]])</f>
        <v>1E70009006</v>
      </c>
      <c r="E10273" s="2" t="str">
        <f>+Table13456[[#This Row],[DESCRIPTION]]</f>
        <v>SIGN SUPPORT REPAIRS (ALUMINUM)</v>
      </c>
      <c r="F10273" s="2" t="str">
        <f>+LEFT(Table13456[[#This Row],[PAY ITEM]],1)</f>
        <v>E</v>
      </c>
      <c r="G10273" s="2" t="str">
        <f>IF(Table13456[[#This Row],[first]]="0",SUBSTITUTE(TRIM(MID(B10273, 2, 3))," ","0"),SUBSTITUTE(TRIM(MID(B10273, 1, 3))," ","0"))</f>
        <v>E70</v>
      </c>
      <c r="H10273" s="2" t="str">
        <f>IF(Table13456[[#This Row],[first]]="0",SUBSTITUTE(TRIM(MID(B10273, 5, 3))," ","0"),SUBSTITUTE(TRIM(MID(B10273, 4, 3))," ","0"))</f>
        <v>009</v>
      </c>
      <c r="I10273" s="2" t="str">
        <f>IF(Table13456[[#This Row],[first]]="0",SUBSTITUTE(TRIM(MID(B10273, 8, 3))," ","0"),SUBSTITUTE(TRIM(MID(B10273, 7, 3))," ","0"))</f>
        <v>6</v>
      </c>
      <c r="J10273" s="2">
        <v>1</v>
      </c>
      <c r="K10273" s="2" t="str">
        <f t="shared" si="480"/>
        <v>E70</v>
      </c>
      <c r="L10273" s="2" t="str">
        <f t="shared" si="481"/>
        <v>009</v>
      </c>
      <c r="M10273" s="2" t="str">
        <f t="shared" si="482"/>
        <v>006</v>
      </c>
    </row>
    <row r="10274" spans="2:13" x14ac:dyDescent="0.25">
      <c r="B10274" s="2" t="s">
        <v>20192</v>
      </c>
      <c r="C10274" s="2" t="s">
        <v>20193</v>
      </c>
      <c r="D10274" s="6" t="str">
        <f>+_xlfn.CONCAT(Table13456[[#This Row],[phase1]],Table13456[[#This Row],[phase2]],Table13456[[#This Row],[phase3]],Table13456[[#This Row],[phase4]])</f>
        <v>1E70009006</v>
      </c>
      <c r="E10274" s="2" t="str">
        <f>+Table13456[[#This Row],[DESCRIPTION]]</f>
        <v>SIGN SUPPORT REPAIRS (STEEL)</v>
      </c>
      <c r="F10274" s="2" t="str">
        <f>+LEFT(Table13456[[#This Row],[PAY ITEM]],1)</f>
        <v>E</v>
      </c>
      <c r="G10274" s="2" t="str">
        <f>IF(Table13456[[#This Row],[first]]="0",SUBSTITUTE(TRIM(MID(B10274, 2, 3))," ","0"),SUBSTITUTE(TRIM(MID(B10274, 1, 3))," ","0"))</f>
        <v>E70</v>
      </c>
      <c r="H10274" s="2" t="str">
        <f>IF(Table13456[[#This Row],[first]]="0",SUBSTITUTE(TRIM(MID(B10274, 5, 3))," ","0"),SUBSTITUTE(TRIM(MID(B10274, 4, 3))," ","0"))</f>
        <v>009</v>
      </c>
      <c r="I10274" s="2" t="str">
        <f>IF(Table13456[[#This Row],[first]]="0",SUBSTITUTE(TRIM(MID(B10274, 8, 3))," ","0"),SUBSTITUTE(TRIM(MID(B10274, 7, 3))," ","0"))</f>
        <v>6</v>
      </c>
      <c r="J10274" s="2">
        <v>1</v>
      </c>
      <c r="K10274" s="2" t="str">
        <f t="shared" si="480"/>
        <v>E70</v>
      </c>
      <c r="L10274" s="2" t="str">
        <f t="shared" si="481"/>
        <v>009</v>
      </c>
      <c r="M10274" s="2" t="str">
        <f t="shared" si="482"/>
        <v>006</v>
      </c>
    </row>
    <row r="10275" spans="2:13" x14ac:dyDescent="0.25">
      <c r="B10275" s="2" t="s">
        <v>20194</v>
      </c>
      <c r="C10275" s="2" t="s">
        <v>20195</v>
      </c>
      <c r="D10275" s="6" t="str">
        <f>+_xlfn.CONCAT(Table13456[[#This Row],[phase1]],Table13456[[#This Row],[phase2]],Table13456[[#This Row],[phase3]],Table13456[[#This Row],[phase4]])</f>
        <v>1E70009008</v>
      </c>
      <c r="E10275" s="2" t="str">
        <f>+Table13456[[#This Row],[DESCRIPTION]]</f>
        <v>SIGN INSPECTION (SINGLE/MULTI POST GROUND MOUNT)</v>
      </c>
      <c r="F10275" s="2" t="str">
        <f>+LEFT(Table13456[[#This Row],[PAY ITEM]],1)</f>
        <v>E</v>
      </c>
      <c r="G10275" s="2" t="str">
        <f>IF(Table13456[[#This Row],[first]]="0",SUBSTITUTE(TRIM(MID(B10275, 2, 3))," ","0"),SUBSTITUTE(TRIM(MID(B10275, 1, 3))," ","0"))</f>
        <v>E70</v>
      </c>
      <c r="H10275" s="2" t="str">
        <f>IF(Table13456[[#This Row],[first]]="0",SUBSTITUTE(TRIM(MID(B10275, 5, 3))," ","0"),SUBSTITUTE(TRIM(MID(B10275, 4, 3))," ","0"))</f>
        <v>009</v>
      </c>
      <c r="I10275" s="2" t="str">
        <f>IF(Table13456[[#This Row],[first]]="0",SUBSTITUTE(TRIM(MID(B10275, 8, 3))," ","0"),SUBSTITUTE(TRIM(MID(B10275, 7, 3))," ","0"))</f>
        <v>8</v>
      </c>
      <c r="J10275" s="2">
        <v>1</v>
      </c>
      <c r="K10275" s="2" t="str">
        <f t="shared" si="480"/>
        <v>E70</v>
      </c>
      <c r="L10275" s="2" t="str">
        <f t="shared" si="481"/>
        <v>009</v>
      </c>
      <c r="M10275" s="2" t="str">
        <f t="shared" si="482"/>
        <v>008</v>
      </c>
    </row>
    <row r="10276" spans="2:13" x14ac:dyDescent="0.25">
      <c r="B10276" s="2" t="s">
        <v>20196</v>
      </c>
      <c r="C10276" s="2" t="s">
        <v>20197</v>
      </c>
      <c r="D10276" s="6" t="str">
        <f>+_xlfn.CONCAT(Table13456[[#This Row],[phase1]],Table13456[[#This Row],[phase2]],Table13456[[#This Row],[phase3]],Table13456[[#This Row],[phase4]])</f>
        <v>1E70009009</v>
      </c>
      <c r="E10276" s="2" t="str">
        <f>+Table13456[[#This Row],[DESCRIPTION]]</f>
        <v>SIGN MAINTENANCE (PERFORMANCE)</v>
      </c>
      <c r="F10276" s="2" t="str">
        <f>+LEFT(Table13456[[#This Row],[PAY ITEM]],1)</f>
        <v>E</v>
      </c>
      <c r="G10276" s="2" t="str">
        <f>IF(Table13456[[#This Row],[first]]="0",SUBSTITUTE(TRIM(MID(B10276, 2, 3))," ","0"),SUBSTITUTE(TRIM(MID(B10276, 1, 3))," ","0"))</f>
        <v>E70</v>
      </c>
      <c r="H10276" s="2" t="str">
        <f>IF(Table13456[[#This Row],[first]]="0",SUBSTITUTE(TRIM(MID(B10276, 5, 3))," ","0"),SUBSTITUTE(TRIM(MID(B10276, 4, 3))," ","0"))</f>
        <v>009</v>
      </c>
      <c r="I10276" s="2" t="str">
        <f>IF(Table13456[[#This Row],[first]]="0",SUBSTITUTE(TRIM(MID(B10276, 8, 3))," ","0"),SUBSTITUTE(TRIM(MID(B10276, 7, 3))," ","0"))</f>
        <v>9</v>
      </c>
      <c r="J10276" s="2">
        <v>1</v>
      </c>
      <c r="K10276" s="2" t="str">
        <f t="shared" si="480"/>
        <v>E70</v>
      </c>
      <c r="L10276" s="2" t="str">
        <f t="shared" si="481"/>
        <v>009</v>
      </c>
      <c r="M10276" s="2" t="str">
        <f t="shared" si="482"/>
        <v>009</v>
      </c>
    </row>
    <row r="10277" spans="2:13" x14ac:dyDescent="0.25">
      <c r="B10277" s="2" t="s">
        <v>20198</v>
      </c>
      <c r="C10277" s="2" t="s">
        <v>20199</v>
      </c>
      <c r="D10277" s="6" t="str">
        <f>+_xlfn.CONCAT(Table13456[[#This Row],[phase1]],Table13456[[#This Row],[phase2]],Table13456[[#This Row],[phase3]],Table13456[[#This Row],[phase4]])</f>
        <v>1E70089003</v>
      </c>
      <c r="E10277" s="2" t="str">
        <f>+Table13456[[#This Row],[DESCRIPTION]]</f>
        <v>ELECT DISPLAY SIGN, PREV MAINTENANCE</v>
      </c>
      <c r="F10277" s="2" t="str">
        <f>+LEFT(Table13456[[#This Row],[PAY ITEM]],1)</f>
        <v>E</v>
      </c>
      <c r="G10277" s="2" t="str">
        <f>IF(Table13456[[#This Row],[first]]="0",SUBSTITUTE(TRIM(MID(B10277, 2, 3))," ","0"),SUBSTITUTE(TRIM(MID(B10277, 1, 3))," ","0"))</f>
        <v>E70</v>
      </c>
      <c r="H10277" s="2" t="str">
        <f>IF(Table13456[[#This Row],[first]]="0",SUBSTITUTE(TRIM(MID(B10277, 5, 3))," ","0"),SUBSTITUTE(TRIM(MID(B10277, 4, 3))," ","0"))</f>
        <v>089</v>
      </c>
      <c r="I10277" s="2" t="str">
        <f>IF(Table13456[[#This Row],[first]]="0",SUBSTITUTE(TRIM(MID(B10277, 8, 3))," ","0"),SUBSTITUTE(TRIM(MID(B10277, 7, 3))," ","0"))</f>
        <v>003</v>
      </c>
      <c r="J10277" s="2">
        <v>1</v>
      </c>
      <c r="K10277" s="2" t="str">
        <f t="shared" si="480"/>
        <v>E70</v>
      </c>
      <c r="L10277" s="2" t="str">
        <f t="shared" si="481"/>
        <v>089</v>
      </c>
      <c r="M10277" s="2" t="str">
        <f t="shared" si="482"/>
        <v>003</v>
      </c>
    </row>
    <row r="10278" spans="2:13" x14ac:dyDescent="0.25">
      <c r="B10278" s="2" t="s">
        <v>20200</v>
      </c>
      <c r="C10278" s="2" t="s">
        <v>20201</v>
      </c>
      <c r="D10278" s="6" t="str">
        <f>+_xlfn.CONCAT(Table13456[[#This Row],[phase1]],Table13456[[#This Row],[phase2]],Table13456[[#This Row],[phase3]],Table13456[[#This Row],[phase4]])</f>
        <v>1E70089004</v>
      </c>
      <c r="E10278" s="2" t="str">
        <f>+Table13456[[#This Row],[DESCRIPTION]]</f>
        <v>ELECT DISPLAY SIGN, DIAG AND MISC REPAIR</v>
      </c>
      <c r="F10278" s="2" t="str">
        <f>+LEFT(Table13456[[#This Row],[PAY ITEM]],1)</f>
        <v>E</v>
      </c>
      <c r="G10278" s="2" t="str">
        <f>IF(Table13456[[#This Row],[first]]="0",SUBSTITUTE(TRIM(MID(B10278, 2, 3))," ","0"),SUBSTITUTE(TRIM(MID(B10278, 1, 3))," ","0"))</f>
        <v>E70</v>
      </c>
      <c r="H10278" s="2" t="str">
        <f>IF(Table13456[[#This Row],[first]]="0",SUBSTITUTE(TRIM(MID(B10278, 5, 3))," ","0"),SUBSTITUTE(TRIM(MID(B10278, 4, 3))," ","0"))</f>
        <v>089</v>
      </c>
      <c r="I10278" s="2" t="str">
        <f>IF(Table13456[[#This Row],[first]]="0",SUBSTITUTE(TRIM(MID(B10278, 8, 3))," ","0"),SUBSTITUTE(TRIM(MID(B10278, 7, 3))," ","0"))</f>
        <v>004</v>
      </c>
      <c r="J10278" s="2">
        <v>1</v>
      </c>
      <c r="K10278" s="2" t="str">
        <f t="shared" si="480"/>
        <v>E70</v>
      </c>
      <c r="L10278" s="2" t="str">
        <f t="shared" si="481"/>
        <v>089</v>
      </c>
      <c r="M10278" s="2" t="str">
        <f t="shared" si="482"/>
        <v>004</v>
      </c>
    </row>
    <row r="10279" spans="2:13" x14ac:dyDescent="0.25">
      <c r="B10279" s="2" t="s">
        <v>20202</v>
      </c>
      <c r="C10279" s="2" t="s">
        <v>3080</v>
      </c>
      <c r="D10279" s="6" t="str">
        <f>+_xlfn.CONCAT(Table13456[[#This Row],[phase1]],Table13456[[#This Row],[phase2]],Table13456[[#This Row],[phase3]],Table13456[[#This Row],[phase4]])</f>
        <v>1E70101810</v>
      </c>
      <c r="E10279" s="2" t="str">
        <f>+Table13456[[#This Row],[DESCRIPTION]]</f>
        <v>PROFILED THERMOPLASTIC,STANDARD- ASPHALT SURFACES, WHITE, SOLID,6"</v>
      </c>
      <c r="F10279" s="2" t="str">
        <f>+LEFT(Table13456[[#This Row],[PAY ITEM]],1)</f>
        <v>E</v>
      </c>
      <c r="G10279" s="2" t="str">
        <f>IF(Table13456[[#This Row],[first]]="0",SUBSTITUTE(TRIM(MID(B10279, 2, 3))," ","0"),SUBSTITUTE(TRIM(MID(B10279, 1, 3))," ","0"))</f>
        <v>E70</v>
      </c>
      <c r="H10279" s="2" t="str">
        <f>IF(Table13456[[#This Row],[first]]="0",SUBSTITUTE(TRIM(MID(B10279, 5, 3))," ","0"),SUBSTITUTE(TRIM(MID(B10279, 4, 3))," ","0"))</f>
        <v>101</v>
      </c>
      <c r="I10279" s="2" t="str">
        <f>IF(Table13456[[#This Row],[first]]="0",SUBSTITUTE(TRIM(MID(B10279, 8, 3))," ","0"),SUBSTITUTE(TRIM(MID(B10279, 7, 3))," ","0"))</f>
        <v>810</v>
      </c>
      <c r="J10279" s="2">
        <v>1</v>
      </c>
      <c r="K10279" s="2" t="str">
        <f t="shared" si="480"/>
        <v>E70</v>
      </c>
      <c r="L10279" s="2" t="str">
        <f t="shared" si="481"/>
        <v>101</v>
      </c>
      <c r="M10279" s="2" t="str">
        <f t="shared" si="482"/>
        <v>810</v>
      </c>
    </row>
    <row r="10280" spans="2:13" x14ac:dyDescent="0.25">
      <c r="B10280" s="2" t="s">
        <v>20203</v>
      </c>
      <c r="C10280" s="2" t="s">
        <v>3082</v>
      </c>
      <c r="D10280" s="6" t="str">
        <f>+_xlfn.CONCAT(Table13456[[#This Row],[phase1]],Table13456[[#This Row],[phase2]],Table13456[[#This Row],[phase3]],Table13456[[#This Row],[phase4]])</f>
        <v>1E70101820</v>
      </c>
      <c r="E10280" s="2" t="str">
        <f>+Table13456[[#This Row],[DESCRIPTION]]</f>
        <v>PROFILED THERMOPLASTIC,STANDARD- ASPHALT SURFACES, YELLOW, SOLID,6"</v>
      </c>
      <c r="F10280" s="2" t="str">
        <f>+LEFT(Table13456[[#This Row],[PAY ITEM]],1)</f>
        <v>E</v>
      </c>
      <c r="G10280" s="2" t="str">
        <f>IF(Table13456[[#This Row],[first]]="0",SUBSTITUTE(TRIM(MID(B10280, 2, 3))," ","0"),SUBSTITUTE(TRIM(MID(B10280, 1, 3))," ","0"))</f>
        <v>E70</v>
      </c>
      <c r="H10280" s="2" t="str">
        <f>IF(Table13456[[#This Row],[first]]="0",SUBSTITUTE(TRIM(MID(B10280, 5, 3))," ","0"),SUBSTITUTE(TRIM(MID(B10280, 4, 3))," ","0"))</f>
        <v>101</v>
      </c>
      <c r="I10280" s="2" t="str">
        <f>IF(Table13456[[#This Row],[first]]="0",SUBSTITUTE(TRIM(MID(B10280, 8, 3))," ","0"),SUBSTITUTE(TRIM(MID(B10280, 7, 3))," ","0"))</f>
        <v>820</v>
      </c>
      <c r="J10280" s="2">
        <v>1</v>
      </c>
      <c r="K10280" s="2" t="str">
        <f t="shared" si="480"/>
        <v>E70</v>
      </c>
      <c r="L10280" s="2" t="str">
        <f t="shared" si="481"/>
        <v>101</v>
      </c>
      <c r="M10280" s="2" t="str">
        <f t="shared" si="482"/>
        <v>820</v>
      </c>
    </row>
    <row r="10281" spans="2:13" x14ac:dyDescent="0.25">
      <c r="B10281" s="2" t="s">
        <v>20204</v>
      </c>
      <c r="C10281" s="2" t="s">
        <v>3084</v>
      </c>
      <c r="D10281" s="6" t="str">
        <f>+_xlfn.CONCAT(Table13456[[#This Row],[phase1]],Table13456[[#This Row],[phase2]],Table13456[[#This Row],[phase3]],Table13456[[#This Row],[phase4]])</f>
        <v>1E70101822</v>
      </c>
      <c r="E10281" s="2" t="str">
        <f>+Table13456[[#This Row],[DESCRIPTION]]</f>
        <v>PROFILED THERMOPLASTIC,STANDARD- ASPHALT SURFACES, YELLOW, SKIP,6"</v>
      </c>
      <c r="F10281" s="2" t="str">
        <f>+LEFT(Table13456[[#This Row],[PAY ITEM]],1)</f>
        <v>E</v>
      </c>
      <c r="G10281" s="2" t="str">
        <f>IF(Table13456[[#This Row],[first]]="0",SUBSTITUTE(TRIM(MID(B10281, 2, 3))," ","0"),SUBSTITUTE(TRIM(MID(B10281, 1, 3))," ","0"))</f>
        <v>E70</v>
      </c>
      <c r="H10281" s="2" t="str">
        <f>IF(Table13456[[#This Row],[first]]="0",SUBSTITUTE(TRIM(MID(B10281, 5, 3))," ","0"),SUBSTITUTE(TRIM(MID(B10281, 4, 3))," ","0"))</f>
        <v>101</v>
      </c>
      <c r="I10281" s="2" t="str">
        <f>IF(Table13456[[#This Row],[first]]="0",SUBSTITUTE(TRIM(MID(B10281, 8, 3))," ","0"),SUBSTITUTE(TRIM(MID(B10281, 7, 3))," ","0"))</f>
        <v>822</v>
      </c>
      <c r="J10281" s="2">
        <v>1</v>
      </c>
      <c r="K10281" s="2" t="str">
        <f t="shared" si="480"/>
        <v>E70</v>
      </c>
      <c r="L10281" s="2" t="str">
        <f t="shared" si="481"/>
        <v>101</v>
      </c>
      <c r="M10281" s="2" t="str">
        <f t="shared" si="482"/>
        <v>822</v>
      </c>
    </row>
    <row r="10282" spans="2:13" x14ac:dyDescent="0.25">
      <c r="B10282" s="2" t="s">
        <v>20205</v>
      </c>
      <c r="C10282" s="2" t="s">
        <v>20206</v>
      </c>
      <c r="D10282" s="6" t="str">
        <f>+_xlfn.CONCAT(Table13456[[#This Row],[phase1]],Table13456[[#This Row],[phase2]],Table13456[[#This Row],[phase3]],Table13456[[#This Row],[phase4]])</f>
        <v>1E70004101</v>
      </c>
      <c r="E10282" s="2" t="str">
        <f>+Table13456[[#This Row],[DESCRIPTION]]</f>
        <v>CERAMIC PVMT MARKER, F&amp;I, CLASS C, REPLACE EXISTING</v>
      </c>
      <c r="F10282" s="2" t="str">
        <f>+LEFT(Table13456[[#This Row],[PAY ITEM]],1)</f>
        <v>E</v>
      </c>
      <c r="G10282" s="2" t="str">
        <f>IF(Table13456[[#This Row],[first]]="0",SUBSTITUTE(TRIM(MID(B10282, 2, 3))," ","0"),SUBSTITUTE(TRIM(MID(B10282, 1, 3))," ","0"))</f>
        <v>E70</v>
      </c>
      <c r="H10282" s="2" t="str">
        <f>IF(Table13456[[#This Row],[first]]="0",SUBSTITUTE(TRIM(MID(B10282, 5, 3))," ","0"),SUBSTITUTE(TRIM(MID(B10282, 4, 3))," ","0"))</f>
        <v>4</v>
      </c>
      <c r="I10282" s="2" t="str">
        <f>IF(Table13456[[#This Row],[first]]="0",SUBSTITUTE(TRIM(MID(B10282, 8, 3))," ","0"),SUBSTITUTE(TRIM(MID(B10282, 7, 3))," ","0"))</f>
        <v>101</v>
      </c>
      <c r="J10282" s="2">
        <v>1</v>
      </c>
      <c r="K10282" s="2" t="str">
        <f t="shared" si="480"/>
        <v>E70</v>
      </c>
      <c r="L10282" s="2" t="str">
        <f t="shared" si="481"/>
        <v>004</v>
      </c>
      <c r="M10282" s="2" t="str">
        <f t="shared" si="482"/>
        <v>101</v>
      </c>
    </row>
    <row r="10283" spans="2:13" x14ac:dyDescent="0.25">
      <c r="B10283" s="2" t="s">
        <v>20207</v>
      </c>
      <c r="C10283" s="2" t="s">
        <v>20208</v>
      </c>
      <c r="D10283" s="6" t="str">
        <f>+_xlfn.CONCAT(Table13456[[#This Row],[phase1]],Table13456[[#This Row],[phase2]],Table13456[[#This Row],[phase3]],Table13456[[#This Row],[phase4]])</f>
        <v>1E70006103</v>
      </c>
      <c r="E10283" s="2" t="str">
        <f>+Table13456[[#This Row],[DESCRIPTION]]</f>
        <v>REFLECTIVE PAVEMENT MARKER (REMOVE)(CLASS B)</v>
      </c>
      <c r="F10283" s="2" t="str">
        <f>+LEFT(Table13456[[#This Row],[PAY ITEM]],1)</f>
        <v>E</v>
      </c>
      <c r="G10283" s="2" t="str">
        <f>IF(Table13456[[#This Row],[first]]="0",SUBSTITUTE(TRIM(MID(B10283, 2, 3))," ","0"),SUBSTITUTE(TRIM(MID(B10283, 1, 3))," ","0"))</f>
        <v>E70</v>
      </c>
      <c r="H10283" s="2" t="str">
        <f>IF(Table13456[[#This Row],[first]]="0",SUBSTITUTE(TRIM(MID(B10283, 5, 3))," ","0"),SUBSTITUTE(TRIM(MID(B10283, 4, 3))," ","0"))</f>
        <v>6</v>
      </c>
      <c r="I10283" s="2" t="str">
        <f>IF(Table13456[[#This Row],[first]]="0",SUBSTITUTE(TRIM(MID(B10283, 8, 3))," ","0"),SUBSTITUTE(TRIM(MID(B10283, 7, 3))," ","0"))</f>
        <v>103</v>
      </c>
      <c r="J10283" s="2">
        <v>1</v>
      </c>
      <c r="K10283" s="2" t="str">
        <f t="shared" si="480"/>
        <v>E70</v>
      </c>
      <c r="L10283" s="2" t="str">
        <f t="shared" si="481"/>
        <v>006</v>
      </c>
      <c r="M10283" s="2" t="str">
        <f t="shared" si="482"/>
        <v>103</v>
      </c>
    </row>
    <row r="10284" spans="2:13" x14ac:dyDescent="0.25">
      <c r="B10284" s="2" t="s">
        <v>20209</v>
      </c>
      <c r="C10284" s="2" t="s">
        <v>20210</v>
      </c>
      <c r="D10284" s="6" t="str">
        <f>+_xlfn.CONCAT(Table13456[[#This Row],[phase1]],Table13456[[#This Row],[phase2]],Table13456[[#This Row],[phase3]],Table13456[[#This Row],[phase4]])</f>
        <v>1E70006104</v>
      </c>
      <c r="E10284" s="2" t="str">
        <f>+Table13456[[#This Row],[DESCRIPTION]]</f>
        <v>REFLECTIVE PAVEMENT MARKER(REMOVE AND REPLACE)(CLASS B)</v>
      </c>
      <c r="F10284" s="2" t="str">
        <f>+LEFT(Table13456[[#This Row],[PAY ITEM]],1)</f>
        <v>E</v>
      </c>
      <c r="G10284" s="2" t="str">
        <f>IF(Table13456[[#This Row],[first]]="0",SUBSTITUTE(TRIM(MID(B10284, 2, 3))," ","0"),SUBSTITUTE(TRIM(MID(B10284, 1, 3))," ","0"))</f>
        <v>E70</v>
      </c>
      <c r="H10284" s="2" t="str">
        <f>IF(Table13456[[#This Row],[first]]="0",SUBSTITUTE(TRIM(MID(B10284, 5, 3))," ","0"),SUBSTITUTE(TRIM(MID(B10284, 4, 3))," ","0"))</f>
        <v>6</v>
      </c>
      <c r="I10284" s="2" t="str">
        <f>IF(Table13456[[#This Row],[first]]="0",SUBSTITUTE(TRIM(MID(B10284, 8, 3))," ","0"),SUBSTITUTE(TRIM(MID(B10284, 7, 3))," ","0"))</f>
        <v>104</v>
      </c>
      <c r="J10284" s="2">
        <v>1</v>
      </c>
      <c r="K10284" s="2" t="str">
        <f t="shared" si="480"/>
        <v>E70</v>
      </c>
      <c r="L10284" s="2" t="str">
        <f t="shared" si="481"/>
        <v>006</v>
      </c>
      <c r="M10284" s="2" t="str">
        <f t="shared" si="482"/>
        <v>104</v>
      </c>
    </row>
    <row r="10285" spans="2:13" x14ac:dyDescent="0.25">
      <c r="B10285" s="2" t="s">
        <v>20211</v>
      </c>
      <c r="C10285" s="2" t="s">
        <v>20212</v>
      </c>
      <c r="D10285" s="6" t="str">
        <f>+_xlfn.CONCAT(Table13456[[#This Row],[phase1]],Table13456[[#This Row],[phase2]],Table13456[[#This Row],[phase3]],Table13456[[#This Row],[phase4]])</f>
        <v>1E70807000</v>
      </c>
      <c r="E10285" s="2" t="str">
        <f>+Table13456[[#This Row],[DESCRIPTION]]</f>
        <v>MARKER BARRIER REFLECTIVE</v>
      </c>
      <c r="F10285" s="2" t="str">
        <f>+LEFT(Table13456[[#This Row],[PAY ITEM]],1)</f>
        <v>E</v>
      </c>
      <c r="G10285" s="2" t="str">
        <f>IF(Table13456[[#This Row],[first]]="0",SUBSTITUTE(TRIM(MID(B10285, 2, 3))," ","0"),SUBSTITUTE(TRIM(MID(B10285, 1, 3))," ","0"))</f>
        <v>E70</v>
      </c>
      <c r="H10285" s="2" t="str">
        <f>IF(Table13456[[#This Row],[first]]="0",SUBSTITUTE(TRIM(MID(B10285, 5, 3))," ","0"),SUBSTITUTE(TRIM(MID(B10285, 4, 3))," ","0"))</f>
        <v>807</v>
      </c>
      <c r="I10285" s="2" t="str">
        <f>IF(Table13456[[#This Row],[first]]="0",SUBSTITUTE(TRIM(MID(B10285, 8, 3))," ","0"),SUBSTITUTE(TRIM(MID(B10285, 7, 3))," ","0"))</f>
        <v>0</v>
      </c>
      <c r="J10285" s="2">
        <v>1</v>
      </c>
      <c r="K10285" s="2" t="str">
        <f t="shared" si="480"/>
        <v>E70</v>
      </c>
      <c r="L10285" s="2" t="str">
        <f t="shared" si="481"/>
        <v>807</v>
      </c>
      <c r="M10285" s="2" t="str">
        <f t="shared" si="482"/>
        <v>000</v>
      </c>
    </row>
    <row r="10286" spans="2:13" x14ac:dyDescent="0.25">
      <c r="B10286" s="2" t="s">
        <v>20213</v>
      </c>
      <c r="C10286" s="2" t="s">
        <v>3112</v>
      </c>
      <c r="D10286" s="6" t="str">
        <f>+_xlfn.CONCAT(Table13456[[#This Row],[phase1]],Table13456[[#This Row],[phase2]],Table13456[[#This Row],[phase3]],Table13456[[#This Row],[phase4]])</f>
        <v>1E71001112</v>
      </c>
      <c r="E10286" s="2" t="str">
        <f>+Table13456[[#This Row],[DESCRIPTION]]</f>
        <v>PAINTED PAVEMENT  MARKINGS, STANDARD, WHITE, SOLID, 6"</v>
      </c>
      <c r="F10286" s="2" t="str">
        <f>+LEFT(Table13456[[#This Row],[PAY ITEM]],1)</f>
        <v>E</v>
      </c>
      <c r="G10286" s="2" t="str">
        <f>IF(Table13456[[#This Row],[first]]="0",SUBSTITUTE(TRIM(MID(B10286, 2, 3))," ","0"),SUBSTITUTE(TRIM(MID(B10286, 1, 3))," ","0"))</f>
        <v>E71</v>
      </c>
      <c r="H10286" s="2" t="str">
        <f>IF(Table13456[[#This Row],[first]]="0",SUBSTITUTE(TRIM(MID(B10286, 5, 3))," ","0"),SUBSTITUTE(TRIM(MID(B10286, 4, 3))," ","0"))</f>
        <v>001</v>
      </c>
      <c r="I10286" s="2" t="str">
        <f>IF(Table13456[[#This Row],[first]]="0",SUBSTITUTE(TRIM(MID(B10286, 8, 3))," ","0"),SUBSTITUTE(TRIM(MID(B10286, 7, 3))," ","0"))</f>
        <v>112</v>
      </c>
      <c r="J10286" s="2">
        <v>1</v>
      </c>
      <c r="K10286" s="2" t="str">
        <f t="shared" si="480"/>
        <v>E71</v>
      </c>
      <c r="L10286" s="2" t="str">
        <f t="shared" si="481"/>
        <v>001</v>
      </c>
      <c r="M10286" s="2" t="str">
        <f t="shared" si="482"/>
        <v>112</v>
      </c>
    </row>
    <row r="10287" spans="2:13" x14ac:dyDescent="0.25">
      <c r="B10287" s="2" t="s">
        <v>20214</v>
      </c>
      <c r="C10287" s="2" t="s">
        <v>20215</v>
      </c>
      <c r="D10287" s="6" t="str">
        <f>+_xlfn.CONCAT(Table13456[[#This Row],[phase1]],Table13456[[#This Row],[phase2]],Table13456[[#This Row],[phase3]],Table13456[[#This Row],[phase4]])</f>
        <v>1E71001114</v>
      </c>
      <c r="E10287" s="2" t="str">
        <f>+Table13456[[#This Row],[DESCRIPTION]]</f>
        <v>PAINTED PAVEMENT  MARKINGS, STANDARD, WHITE, SKIP, 6"</v>
      </c>
      <c r="F10287" s="2" t="str">
        <f>+LEFT(Table13456[[#This Row],[PAY ITEM]],1)</f>
        <v>E</v>
      </c>
      <c r="G10287" s="2" t="str">
        <f>IF(Table13456[[#This Row],[first]]="0",SUBSTITUTE(TRIM(MID(B10287, 2, 3))," ","0"),SUBSTITUTE(TRIM(MID(B10287, 1, 3))," ","0"))</f>
        <v>E71</v>
      </c>
      <c r="H10287" s="2" t="str">
        <f>IF(Table13456[[#This Row],[first]]="0",SUBSTITUTE(TRIM(MID(B10287, 5, 3))," ","0"),SUBSTITUTE(TRIM(MID(B10287, 4, 3))," ","0"))</f>
        <v>001</v>
      </c>
      <c r="I10287" s="2" t="str">
        <f>IF(Table13456[[#This Row],[first]]="0",SUBSTITUTE(TRIM(MID(B10287, 8, 3))," ","0"),SUBSTITUTE(TRIM(MID(B10287, 7, 3))," ","0"))</f>
        <v>114</v>
      </c>
      <c r="J10287" s="2">
        <v>1</v>
      </c>
      <c r="K10287" s="2" t="str">
        <f t="shared" si="480"/>
        <v>E71</v>
      </c>
      <c r="L10287" s="2" t="str">
        <f t="shared" si="481"/>
        <v>001</v>
      </c>
      <c r="M10287" s="2" t="str">
        <f t="shared" si="482"/>
        <v>114</v>
      </c>
    </row>
    <row r="10288" spans="2:13" x14ac:dyDescent="0.25">
      <c r="B10288" s="2" t="s">
        <v>20216</v>
      </c>
      <c r="C10288" s="2" t="s">
        <v>3140</v>
      </c>
      <c r="D10288" s="6" t="str">
        <f>+_xlfn.CONCAT(Table13456[[#This Row],[phase1]],Table13456[[#This Row],[phase2]],Table13456[[#This Row],[phase3]],Table13456[[#This Row],[phase4]])</f>
        <v>1E71001122</v>
      </c>
      <c r="E10288" s="2" t="str">
        <f>+Table13456[[#This Row],[DESCRIPTION]]</f>
        <v>PAINTED PAVEMENT  MARKINGS, STANDARD, YELLOW, SOLID, 6"</v>
      </c>
      <c r="F10288" s="2" t="str">
        <f>+LEFT(Table13456[[#This Row],[PAY ITEM]],1)</f>
        <v>E</v>
      </c>
      <c r="G10288" s="2" t="str">
        <f>IF(Table13456[[#This Row],[first]]="0",SUBSTITUTE(TRIM(MID(B10288, 2, 3))," ","0"),SUBSTITUTE(TRIM(MID(B10288, 1, 3))," ","0"))</f>
        <v>E71</v>
      </c>
      <c r="H10288" s="2" t="str">
        <f>IF(Table13456[[#This Row],[first]]="0",SUBSTITUTE(TRIM(MID(B10288, 5, 3))," ","0"),SUBSTITUTE(TRIM(MID(B10288, 4, 3))," ","0"))</f>
        <v>001</v>
      </c>
      <c r="I10288" s="2" t="str">
        <f>IF(Table13456[[#This Row],[first]]="0",SUBSTITUTE(TRIM(MID(B10288, 8, 3))," ","0"),SUBSTITUTE(TRIM(MID(B10288, 7, 3))," ","0"))</f>
        <v>122</v>
      </c>
      <c r="J10288" s="2">
        <v>1</v>
      </c>
      <c r="K10288" s="2" t="str">
        <f t="shared" si="480"/>
        <v>E71</v>
      </c>
      <c r="L10288" s="2" t="str">
        <f t="shared" si="481"/>
        <v>001</v>
      </c>
      <c r="M10288" s="2" t="str">
        <f t="shared" si="482"/>
        <v>122</v>
      </c>
    </row>
    <row r="10289" spans="2:13" x14ac:dyDescent="0.25">
      <c r="B10289" s="2" t="s">
        <v>20217</v>
      </c>
      <c r="C10289" s="2" t="s">
        <v>3146</v>
      </c>
      <c r="D10289" s="6" t="str">
        <f>+_xlfn.CONCAT(Table13456[[#This Row],[phase1]],Table13456[[#This Row],[phase2]],Table13456[[#This Row],[phase3]],Table13456[[#This Row],[phase4]])</f>
        <v>1E71001124</v>
      </c>
      <c r="E10289" s="2" t="str">
        <f>+Table13456[[#This Row],[DESCRIPTION]]</f>
        <v>PAINTED PAVEMENT  MARKINGS, STANDARD, YELLOW, SKIP, 6"</v>
      </c>
      <c r="F10289" s="2" t="str">
        <f>+LEFT(Table13456[[#This Row],[PAY ITEM]],1)</f>
        <v>E</v>
      </c>
      <c r="G10289" s="2" t="str">
        <f>IF(Table13456[[#This Row],[first]]="0",SUBSTITUTE(TRIM(MID(B10289, 2, 3))," ","0"),SUBSTITUTE(TRIM(MID(B10289, 1, 3))," ","0"))</f>
        <v>E71</v>
      </c>
      <c r="H10289" s="2" t="str">
        <f>IF(Table13456[[#This Row],[first]]="0",SUBSTITUTE(TRIM(MID(B10289, 5, 3))," ","0"),SUBSTITUTE(TRIM(MID(B10289, 4, 3))," ","0"))</f>
        <v>001</v>
      </c>
      <c r="I10289" s="2" t="str">
        <f>IF(Table13456[[#This Row],[first]]="0",SUBSTITUTE(TRIM(MID(B10289, 8, 3))," ","0"),SUBSTITUTE(TRIM(MID(B10289, 7, 3))," ","0"))</f>
        <v>124</v>
      </c>
      <c r="J10289" s="2">
        <v>1</v>
      </c>
      <c r="K10289" s="2" t="str">
        <f t="shared" si="480"/>
        <v>E71</v>
      </c>
      <c r="L10289" s="2" t="str">
        <f t="shared" si="481"/>
        <v>001</v>
      </c>
      <c r="M10289" s="2" t="str">
        <f t="shared" si="482"/>
        <v>124</v>
      </c>
    </row>
    <row r="10290" spans="2:13" x14ac:dyDescent="0.25">
      <c r="B10290" s="2" t="s">
        <v>20218</v>
      </c>
      <c r="C10290" s="2" t="s">
        <v>20219</v>
      </c>
      <c r="D10290" s="6" t="str">
        <f>+_xlfn.CONCAT(Table13456[[#This Row],[phase1]],Table13456[[#This Row],[phase2]],Table13456[[#This Row],[phase3]],Table13456[[#This Row],[phase4]])</f>
        <v>1E71001007</v>
      </c>
      <c r="E10290" s="2" t="str">
        <f>+Table13456[[#This Row],[DESCRIPTION]]</f>
        <v>REMOVAL OF NON-CONFLICTING PAINT/LONGLINE STRIPE PRIOR TO REFURBISH</v>
      </c>
      <c r="F10290" s="2" t="str">
        <f>+LEFT(Table13456[[#This Row],[PAY ITEM]],1)</f>
        <v>E</v>
      </c>
      <c r="G10290" s="2" t="str">
        <f>IF(Table13456[[#This Row],[first]]="0",SUBSTITUTE(TRIM(MID(B10290, 2, 3))," ","0"),SUBSTITUTE(TRIM(MID(B10290, 1, 3))," ","0"))</f>
        <v>E71</v>
      </c>
      <c r="H10290" s="2" t="str">
        <f>IF(Table13456[[#This Row],[first]]="0",SUBSTITUTE(TRIM(MID(B10290, 5, 3))," ","0"),SUBSTITUTE(TRIM(MID(B10290, 4, 3))," ","0"))</f>
        <v>001</v>
      </c>
      <c r="I10290" s="2" t="str">
        <f>IF(Table13456[[#This Row],[first]]="0",SUBSTITUTE(TRIM(MID(B10290, 8, 3))," ","0"),SUBSTITUTE(TRIM(MID(B10290, 7, 3))," ","0"))</f>
        <v>7</v>
      </c>
      <c r="J10290" s="2">
        <v>1</v>
      </c>
      <c r="K10290" s="2" t="str">
        <f t="shared" si="480"/>
        <v>E71</v>
      </c>
      <c r="L10290" s="2" t="str">
        <f t="shared" si="481"/>
        <v>001</v>
      </c>
      <c r="M10290" s="2" t="str">
        <f t="shared" si="482"/>
        <v>007</v>
      </c>
    </row>
    <row r="10291" spans="2:13" x14ac:dyDescent="0.25">
      <c r="B10291" s="2" t="s">
        <v>20220</v>
      </c>
      <c r="C10291" s="2" t="s">
        <v>20221</v>
      </c>
      <c r="D10291" s="6" t="str">
        <f>+_xlfn.CONCAT(Table13456[[#This Row],[phase1]],Table13456[[#This Row],[phase2]],Table13456[[#This Row],[phase3]],Table13456[[#This Row],[phase4]])</f>
        <v>1E71001003</v>
      </c>
      <c r="E10291" s="2" t="str">
        <f>+Table13456[[#This Row],[DESCRIPTION]]</f>
        <v>PAVEMENT MESSAGES (THERMOPLASTIC)</v>
      </c>
      <c r="F10291" s="2" t="str">
        <f>+LEFT(Table13456[[#This Row],[PAY ITEM]],1)</f>
        <v>E</v>
      </c>
      <c r="G10291" s="2" t="str">
        <f>IF(Table13456[[#This Row],[first]]="0",SUBSTITUTE(TRIM(MID(B10291, 2, 3))," ","0"),SUBSTITUTE(TRIM(MID(B10291, 1, 3))," ","0"))</f>
        <v>E71</v>
      </c>
      <c r="H10291" s="2" t="str">
        <f>IF(Table13456[[#This Row],[first]]="0",SUBSTITUTE(TRIM(MID(B10291, 5, 3))," ","0"),SUBSTITUTE(TRIM(MID(B10291, 4, 3))," ","0"))</f>
        <v>1</v>
      </c>
      <c r="I10291" s="2" t="str">
        <f>IF(Table13456[[#This Row],[first]]="0",SUBSTITUTE(TRIM(MID(B10291, 8, 3))," ","0"),SUBSTITUTE(TRIM(MID(B10291, 7, 3))," ","0"))</f>
        <v>3</v>
      </c>
      <c r="J10291" s="2">
        <v>1</v>
      </c>
      <c r="K10291" s="2" t="str">
        <f t="shared" si="480"/>
        <v>E71</v>
      </c>
      <c r="L10291" s="2" t="str">
        <f t="shared" si="481"/>
        <v>001</v>
      </c>
      <c r="M10291" s="2" t="str">
        <f t="shared" si="482"/>
        <v>003</v>
      </c>
    </row>
    <row r="10292" spans="2:13" x14ac:dyDescent="0.25">
      <c r="B10292" s="2" t="s">
        <v>20222</v>
      </c>
      <c r="C10292" s="2" t="s">
        <v>20223</v>
      </c>
      <c r="D10292" s="6" t="str">
        <f>+_xlfn.CONCAT(Table13456[[#This Row],[phase1]],Table13456[[#This Row],[phase2]],Table13456[[#This Row],[phase3]],Table13456[[#This Row],[phase4]])</f>
        <v>1E71001006</v>
      </c>
      <c r="E10292" s="2" t="str">
        <f>+Table13456[[#This Row],[DESCRIPTION]]</f>
        <v>TRAFFIC STRIPE SOLID (THERMOPLASTIC BLUE) (6")</v>
      </c>
      <c r="F10292" s="2" t="str">
        <f>+LEFT(Table13456[[#This Row],[PAY ITEM]],1)</f>
        <v>E</v>
      </c>
      <c r="G10292" s="2" t="str">
        <f>IF(Table13456[[#This Row],[first]]="0",SUBSTITUTE(TRIM(MID(B10292, 2, 3))," ","0"),SUBSTITUTE(TRIM(MID(B10292, 1, 3))," ","0"))</f>
        <v>E71</v>
      </c>
      <c r="H10292" s="2" t="str">
        <f>IF(Table13456[[#This Row],[first]]="0",SUBSTITUTE(TRIM(MID(B10292, 5, 3))," ","0"),SUBSTITUTE(TRIM(MID(B10292, 4, 3))," ","0"))</f>
        <v>1</v>
      </c>
      <c r="I10292" s="2" t="str">
        <f>IF(Table13456[[#This Row],[first]]="0",SUBSTITUTE(TRIM(MID(B10292, 8, 3))," ","0"),SUBSTITUTE(TRIM(MID(B10292, 7, 3))," ","0"))</f>
        <v>6</v>
      </c>
      <c r="J10292" s="2">
        <v>1</v>
      </c>
      <c r="K10292" s="2" t="str">
        <f t="shared" si="480"/>
        <v>E71</v>
      </c>
      <c r="L10292" s="2" t="str">
        <f t="shared" si="481"/>
        <v>001</v>
      </c>
      <c r="M10292" s="2" t="str">
        <f t="shared" si="482"/>
        <v>006</v>
      </c>
    </row>
    <row r="10293" spans="2:13" x14ac:dyDescent="0.25">
      <c r="B10293" s="2" t="s">
        <v>20224</v>
      </c>
      <c r="C10293" s="2" t="s">
        <v>14768</v>
      </c>
      <c r="D10293" s="6" t="str">
        <f>+_xlfn.CONCAT(Table13456[[#This Row],[phase1]],Table13456[[#This Row],[phase2]],Table13456[[#This Row],[phase3]],Table13456[[#This Row],[phase4]])</f>
        <v>1E71101112</v>
      </c>
      <c r="E10293" s="2" t="str">
        <f>+Table13456[[#This Row],[DESCRIPTION]]</f>
        <v>THERMOPLASTIC, STANDARD, WHITE, SOLID, 6"</v>
      </c>
      <c r="F10293" s="2" t="str">
        <f>+LEFT(Table13456[[#This Row],[PAY ITEM]],1)</f>
        <v>E</v>
      </c>
      <c r="G10293" s="2" t="str">
        <f>IF(Table13456[[#This Row],[first]]="0",SUBSTITUTE(TRIM(MID(B10293, 2, 3))," ","0"),SUBSTITUTE(TRIM(MID(B10293, 1, 3))," ","0"))</f>
        <v>E71</v>
      </c>
      <c r="H10293" s="2" t="str">
        <f>IF(Table13456[[#This Row],[first]]="0",SUBSTITUTE(TRIM(MID(B10293, 5, 3))," ","0"),SUBSTITUTE(TRIM(MID(B10293, 4, 3))," ","0"))</f>
        <v>101</v>
      </c>
      <c r="I10293" s="2" t="str">
        <f>IF(Table13456[[#This Row],[first]]="0",SUBSTITUTE(TRIM(MID(B10293, 8, 3))," ","0"),SUBSTITUTE(TRIM(MID(B10293, 7, 3))," ","0"))</f>
        <v>112</v>
      </c>
      <c r="J10293" s="2">
        <v>1</v>
      </c>
      <c r="K10293" s="2" t="str">
        <f t="shared" si="480"/>
        <v>E71</v>
      </c>
      <c r="L10293" s="2" t="str">
        <f t="shared" si="481"/>
        <v>101</v>
      </c>
      <c r="M10293" s="2" t="str">
        <f t="shared" si="482"/>
        <v>112</v>
      </c>
    </row>
    <row r="10294" spans="2:13" x14ac:dyDescent="0.25">
      <c r="B10294" s="2" t="s">
        <v>20225</v>
      </c>
      <c r="C10294" s="2" t="s">
        <v>20226</v>
      </c>
      <c r="D10294" s="6" t="str">
        <f>+_xlfn.CONCAT(Table13456[[#This Row],[phase1]],Table13456[[#This Row],[phase2]],Table13456[[#This Row],[phase3]],Table13456[[#This Row],[phase4]])</f>
        <v>1E71101114</v>
      </c>
      <c r="E10294" s="2" t="str">
        <f>+Table13456[[#This Row],[DESCRIPTION]]</f>
        <v>THERMOPLASTIC, STANDARD, WHITE, SKIP, 6"</v>
      </c>
      <c r="F10294" s="2" t="str">
        <f>+LEFT(Table13456[[#This Row],[PAY ITEM]],1)</f>
        <v>E</v>
      </c>
      <c r="G10294" s="2" t="str">
        <f>IF(Table13456[[#This Row],[first]]="0",SUBSTITUTE(TRIM(MID(B10294, 2, 3))," ","0"),SUBSTITUTE(TRIM(MID(B10294, 1, 3))," ","0"))</f>
        <v>E71</v>
      </c>
      <c r="H10294" s="2" t="str">
        <f>IF(Table13456[[#This Row],[first]]="0",SUBSTITUTE(TRIM(MID(B10294, 5, 3))," ","0"),SUBSTITUTE(TRIM(MID(B10294, 4, 3))," ","0"))</f>
        <v>101</v>
      </c>
      <c r="I10294" s="2" t="str">
        <f>IF(Table13456[[#This Row],[first]]="0",SUBSTITUTE(TRIM(MID(B10294, 8, 3))," ","0"),SUBSTITUTE(TRIM(MID(B10294, 7, 3))," ","0"))</f>
        <v>114</v>
      </c>
      <c r="J10294" s="2">
        <v>1</v>
      </c>
      <c r="K10294" s="2" t="str">
        <f t="shared" si="480"/>
        <v>E71</v>
      </c>
      <c r="L10294" s="2" t="str">
        <f t="shared" si="481"/>
        <v>101</v>
      </c>
      <c r="M10294" s="2" t="str">
        <f t="shared" si="482"/>
        <v>114</v>
      </c>
    </row>
    <row r="10295" spans="2:13" x14ac:dyDescent="0.25">
      <c r="B10295" s="2" t="s">
        <v>20227</v>
      </c>
      <c r="C10295" s="2" t="s">
        <v>20228</v>
      </c>
      <c r="D10295" s="6" t="str">
        <f>+_xlfn.CONCAT(Table13456[[#This Row],[phase1]],Table13456[[#This Row],[phase2]],Table13456[[#This Row],[phase3]],Table13456[[#This Row],[phase4]])</f>
        <v>1E71101122</v>
      </c>
      <c r="E10295" s="2" t="str">
        <f>+Table13456[[#This Row],[DESCRIPTION]]</f>
        <v>THERMOPLASTIC, STANDARD, YELLOW, SOLID, 6"</v>
      </c>
      <c r="F10295" s="2" t="str">
        <f>+LEFT(Table13456[[#This Row],[PAY ITEM]],1)</f>
        <v>E</v>
      </c>
      <c r="G10295" s="2" t="str">
        <f>IF(Table13456[[#This Row],[first]]="0",SUBSTITUTE(TRIM(MID(B10295, 2, 3))," ","0"),SUBSTITUTE(TRIM(MID(B10295, 1, 3))," ","0"))</f>
        <v>E71</v>
      </c>
      <c r="H10295" s="2" t="str">
        <f>IF(Table13456[[#This Row],[first]]="0",SUBSTITUTE(TRIM(MID(B10295, 5, 3))," ","0"),SUBSTITUTE(TRIM(MID(B10295, 4, 3))," ","0"))</f>
        <v>101</v>
      </c>
      <c r="I10295" s="2" t="str">
        <f>IF(Table13456[[#This Row],[first]]="0",SUBSTITUTE(TRIM(MID(B10295, 8, 3))," ","0"),SUBSTITUTE(TRIM(MID(B10295, 7, 3))," ","0"))</f>
        <v>122</v>
      </c>
      <c r="J10295" s="2">
        <v>1</v>
      </c>
      <c r="K10295" s="2" t="str">
        <f t="shared" si="480"/>
        <v>E71</v>
      </c>
      <c r="L10295" s="2" t="str">
        <f t="shared" si="481"/>
        <v>101</v>
      </c>
      <c r="M10295" s="2" t="str">
        <f t="shared" si="482"/>
        <v>122</v>
      </c>
    </row>
    <row r="10296" spans="2:13" x14ac:dyDescent="0.25">
      <c r="B10296" s="2" t="s">
        <v>20229</v>
      </c>
      <c r="C10296" s="2" t="s">
        <v>14803</v>
      </c>
      <c r="D10296" s="6" t="str">
        <f>+_xlfn.CONCAT(Table13456[[#This Row],[phase1]],Table13456[[#This Row],[phase2]],Table13456[[#This Row],[phase3]],Table13456[[#This Row],[phase4]])</f>
        <v>1E71101124</v>
      </c>
      <c r="E10296" s="2" t="str">
        <f>+Table13456[[#This Row],[DESCRIPTION]]</f>
        <v>THERMOPLASTIC, STANDARD, YELLOW, SKIP, 6"</v>
      </c>
      <c r="F10296" s="2" t="str">
        <f>+LEFT(Table13456[[#This Row],[PAY ITEM]],1)</f>
        <v>E</v>
      </c>
      <c r="G10296" s="2" t="str">
        <f>IF(Table13456[[#This Row],[first]]="0",SUBSTITUTE(TRIM(MID(B10296, 2, 3))," ","0"),SUBSTITUTE(TRIM(MID(B10296, 1, 3))," ","0"))</f>
        <v>E71</v>
      </c>
      <c r="H10296" s="2" t="str">
        <f>IF(Table13456[[#This Row],[first]]="0",SUBSTITUTE(TRIM(MID(B10296, 5, 3))," ","0"),SUBSTITUTE(TRIM(MID(B10296, 4, 3))," ","0"))</f>
        <v>101</v>
      </c>
      <c r="I10296" s="2" t="str">
        <f>IF(Table13456[[#This Row],[first]]="0",SUBSTITUTE(TRIM(MID(B10296, 8, 3))," ","0"),SUBSTITUTE(TRIM(MID(B10296, 7, 3))," ","0"))</f>
        <v>124</v>
      </c>
      <c r="J10296" s="2">
        <v>1</v>
      </c>
      <c r="K10296" s="2" t="str">
        <f t="shared" si="480"/>
        <v>E71</v>
      </c>
      <c r="L10296" s="2" t="str">
        <f t="shared" si="481"/>
        <v>101</v>
      </c>
      <c r="M10296" s="2" t="str">
        <f t="shared" si="482"/>
        <v>124</v>
      </c>
    </row>
    <row r="10297" spans="2:13" x14ac:dyDescent="0.25">
      <c r="B10297" s="2" t="s">
        <v>20230</v>
      </c>
      <c r="C10297" s="2" t="s">
        <v>14814</v>
      </c>
      <c r="D10297" s="6" t="str">
        <f>+_xlfn.CONCAT(Table13456[[#This Row],[phase1]],Table13456[[#This Row],[phase2]],Table13456[[#This Row],[phase3]],Table13456[[#This Row],[phase4]])</f>
        <v>1E71101214</v>
      </c>
      <c r="E10297" s="2" t="str">
        <f>+Table13456[[#This Row],[DESCRIPTION]]</f>
        <v>THERMOPLASTIC, REFURBISHMENT, WHITE, SKIP, 6"</v>
      </c>
      <c r="F10297" s="2" t="str">
        <f>+LEFT(Table13456[[#This Row],[PAY ITEM]],1)</f>
        <v>E</v>
      </c>
      <c r="G10297" s="2" t="str">
        <f>IF(Table13456[[#This Row],[first]]="0",SUBSTITUTE(TRIM(MID(B10297, 2, 3))," ","0"),SUBSTITUTE(TRIM(MID(B10297, 1, 3))," ","0"))</f>
        <v>E71</v>
      </c>
      <c r="H10297" s="2" t="str">
        <f>IF(Table13456[[#This Row],[first]]="0",SUBSTITUTE(TRIM(MID(B10297, 5, 3))," ","0"),SUBSTITUTE(TRIM(MID(B10297, 4, 3))," ","0"))</f>
        <v>101</v>
      </c>
      <c r="I10297" s="2" t="str">
        <f>IF(Table13456[[#This Row],[first]]="0",SUBSTITUTE(TRIM(MID(B10297, 8, 3))," ","0"),SUBSTITUTE(TRIM(MID(B10297, 7, 3))," ","0"))</f>
        <v>214</v>
      </c>
      <c r="J10297" s="2">
        <v>1</v>
      </c>
      <c r="K10297" s="2" t="str">
        <f t="shared" si="480"/>
        <v>E71</v>
      </c>
      <c r="L10297" s="2" t="str">
        <f t="shared" si="481"/>
        <v>101</v>
      </c>
      <c r="M10297" s="2" t="str">
        <f t="shared" si="482"/>
        <v>214</v>
      </c>
    </row>
    <row r="10298" spans="2:13" x14ac:dyDescent="0.25">
      <c r="B10298" s="2" t="s">
        <v>20231</v>
      </c>
      <c r="C10298" s="2" t="s">
        <v>20232</v>
      </c>
      <c r="D10298" s="6" t="str">
        <f>+_xlfn.CONCAT(Table13456[[#This Row],[phase1]],Table13456[[#This Row],[phase2]],Table13456[[#This Row],[phase3]],Table13456[[#This Row],[phase4]])</f>
        <v>1E71103001</v>
      </c>
      <c r="E10298" s="2" t="str">
        <f>+Table13456[[#This Row],[DESCRIPTION]]</f>
        <v>HOT SPRAY BINDER, SKIP STRIPE (WHITE)</v>
      </c>
      <c r="F10298" s="2" t="str">
        <f>+LEFT(Table13456[[#This Row],[PAY ITEM]],1)</f>
        <v>E</v>
      </c>
      <c r="G10298" s="2" t="str">
        <f>IF(Table13456[[#This Row],[first]]="0",SUBSTITUTE(TRIM(MID(B10298, 2, 3))," ","0"),SUBSTITUTE(TRIM(MID(B10298, 1, 3))," ","0"))</f>
        <v>E71</v>
      </c>
      <c r="H10298" s="2" t="str">
        <f>IF(Table13456[[#This Row],[first]]="0",SUBSTITUTE(TRIM(MID(B10298, 5, 3))," ","0"),SUBSTITUTE(TRIM(MID(B10298, 4, 3))," ","0"))</f>
        <v>103</v>
      </c>
      <c r="I10298" s="2" t="str">
        <f>IF(Table13456[[#This Row],[first]]="0",SUBSTITUTE(TRIM(MID(B10298, 8, 3))," ","0"),SUBSTITUTE(TRIM(MID(B10298, 7, 3))," ","0"))</f>
        <v>1</v>
      </c>
      <c r="J10298" s="2">
        <v>1</v>
      </c>
      <c r="K10298" s="2" t="str">
        <f t="shared" si="480"/>
        <v>E71</v>
      </c>
      <c r="L10298" s="2" t="str">
        <f t="shared" si="481"/>
        <v>103</v>
      </c>
      <c r="M10298" s="2" t="str">
        <f t="shared" si="482"/>
        <v>001</v>
      </c>
    </row>
    <row r="10299" spans="2:13" x14ac:dyDescent="0.25">
      <c r="B10299" s="2" t="s">
        <v>20233</v>
      </c>
      <c r="C10299" s="2" t="s">
        <v>20234</v>
      </c>
      <c r="D10299" s="6" t="str">
        <f>+_xlfn.CONCAT(Table13456[[#This Row],[phase1]],Table13456[[#This Row],[phase2]],Table13456[[#This Row],[phase3]],Table13456[[#This Row],[phase4]])</f>
        <v>1E71103002</v>
      </c>
      <c r="E10299" s="2" t="str">
        <f>+Table13456[[#This Row],[DESCRIPTION]]</f>
        <v>HOT SPRAY BINDER, SKIP STRIPE (YELLOW)</v>
      </c>
      <c r="F10299" s="2" t="str">
        <f>+LEFT(Table13456[[#This Row],[PAY ITEM]],1)</f>
        <v>E</v>
      </c>
      <c r="G10299" s="2" t="str">
        <f>IF(Table13456[[#This Row],[first]]="0",SUBSTITUTE(TRIM(MID(B10299, 2, 3))," ","0"),SUBSTITUTE(TRIM(MID(B10299, 1, 3))," ","0"))</f>
        <v>E71</v>
      </c>
      <c r="H10299" s="2" t="str">
        <f>IF(Table13456[[#This Row],[first]]="0",SUBSTITUTE(TRIM(MID(B10299, 5, 3))," ","0"),SUBSTITUTE(TRIM(MID(B10299, 4, 3))," ","0"))</f>
        <v>103</v>
      </c>
      <c r="I10299" s="2" t="str">
        <f>IF(Table13456[[#This Row],[first]]="0",SUBSTITUTE(TRIM(MID(B10299, 8, 3))," ","0"),SUBSTITUTE(TRIM(MID(B10299, 7, 3))," ","0"))</f>
        <v>2</v>
      </c>
      <c r="J10299" s="2">
        <v>1</v>
      </c>
      <c r="K10299" s="2" t="str">
        <f t="shared" si="480"/>
        <v>E71</v>
      </c>
      <c r="L10299" s="2" t="str">
        <f t="shared" si="481"/>
        <v>103</v>
      </c>
      <c r="M10299" s="2" t="str">
        <f t="shared" si="482"/>
        <v>002</v>
      </c>
    </row>
    <row r="10300" spans="2:13" x14ac:dyDescent="0.25">
      <c r="B10300" s="2" t="s">
        <v>20235</v>
      </c>
      <c r="C10300" s="2" t="s">
        <v>20232</v>
      </c>
      <c r="D10300" s="6" t="str">
        <f>+_xlfn.CONCAT(Table13456[[#This Row],[phase1]],Table13456[[#This Row],[phase2]],Table13456[[#This Row],[phase3]],Table13456[[#This Row],[phase4]])</f>
        <v>1E71103003</v>
      </c>
      <c r="E10300" s="2" t="str">
        <f>+Table13456[[#This Row],[DESCRIPTION]]</f>
        <v>HOT SPRAY BINDER, SKIP STRIPE (WHITE)</v>
      </c>
      <c r="F10300" s="2" t="str">
        <f>+LEFT(Table13456[[#This Row],[PAY ITEM]],1)</f>
        <v>E</v>
      </c>
      <c r="G10300" s="2" t="str">
        <f>IF(Table13456[[#This Row],[first]]="0",SUBSTITUTE(TRIM(MID(B10300, 2, 3))," ","0"),SUBSTITUTE(TRIM(MID(B10300, 1, 3))," ","0"))</f>
        <v>E71</v>
      </c>
      <c r="H10300" s="2" t="str">
        <f>IF(Table13456[[#This Row],[first]]="0",SUBSTITUTE(TRIM(MID(B10300, 5, 3))," ","0"),SUBSTITUTE(TRIM(MID(B10300, 4, 3))," ","0"))</f>
        <v>103</v>
      </c>
      <c r="I10300" s="2" t="str">
        <f>IF(Table13456[[#This Row],[first]]="0",SUBSTITUTE(TRIM(MID(B10300, 8, 3))," ","0"),SUBSTITUTE(TRIM(MID(B10300, 7, 3))," ","0"))</f>
        <v>3</v>
      </c>
      <c r="J10300" s="2">
        <v>1</v>
      </c>
      <c r="K10300" s="2" t="str">
        <f t="shared" si="480"/>
        <v>E71</v>
      </c>
      <c r="L10300" s="2" t="str">
        <f t="shared" si="481"/>
        <v>103</v>
      </c>
      <c r="M10300" s="2" t="str">
        <f t="shared" si="482"/>
        <v>003</v>
      </c>
    </row>
    <row r="10301" spans="2:13" x14ac:dyDescent="0.25">
      <c r="B10301" s="2" t="s">
        <v>20236</v>
      </c>
      <c r="C10301" s="2" t="s">
        <v>20234</v>
      </c>
      <c r="D10301" s="6" t="str">
        <f>+_xlfn.CONCAT(Table13456[[#This Row],[phase1]],Table13456[[#This Row],[phase2]],Table13456[[#This Row],[phase3]],Table13456[[#This Row],[phase4]])</f>
        <v>1E71103004</v>
      </c>
      <c r="E10301" s="2" t="str">
        <f>+Table13456[[#This Row],[DESCRIPTION]]</f>
        <v>HOT SPRAY BINDER, SKIP STRIPE (YELLOW)</v>
      </c>
      <c r="F10301" s="2" t="str">
        <f>+LEFT(Table13456[[#This Row],[PAY ITEM]],1)</f>
        <v>E</v>
      </c>
      <c r="G10301" s="2" t="str">
        <f>IF(Table13456[[#This Row],[first]]="0",SUBSTITUTE(TRIM(MID(B10301, 2, 3))," ","0"),SUBSTITUTE(TRIM(MID(B10301, 1, 3))," ","0"))</f>
        <v>E71</v>
      </c>
      <c r="H10301" s="2" t="str">
        <f>IF(Table13456[[#This Row],[first]]="0",SUBSTITUTE(TRIM(MID(B10301, 5, 3))," ","0"),SUBSTITUTE(TRIM(MID(B10301, 4, 3))," ","0"))</f>
        <v>103</v>
      </c>
      <c r="I10301" s="2" t="str">
        <f>IF(Table13456[[#This Row],[first]]="0",SUBSTITUTE(TRIM(MID(B10301, 8, 3))," ","0"),SUBSTITUTE(TRIM(MID(B10301, 7, 3))," ","0"))</f>
        <v>4</v>
      </c>
      <c r="J10301" s="2">
        <v>1</v>
      </c>
      <c r="K10301" s="2" t="str">
        <f t="shared" si="480"/>
        <v>E71</v>
      </c>
      <c r="L10301" s="2" t="str">
        <f t="shared" si="481"/>
        <v>103</v>
      </c>
      <c r="M10301" s="2" t="str">
        <f t="shared" si="482"/>
        <v>004</v>
      </c>
    </row>
    <row r="10302" spans="2:13" x14ac:dyDescent="0.25">
      <c r="B10302" s="2" t="s">
        <v>20237</v>
      </c>
      <c r="C10302" s="2" t="s">
        <v>20238</v>
      </c>
      <c r="D10302" s="6" t="str">
        <f>+_xlfn.CONCAT(Table13456[[#This Row],[phase1]],Table13456[[#This Row],[phase2]],Table13456[[#This Row],[phase3]],Table13456[[#This Row],[phase4]])</f>
        <v>1E71103005</v>
      </c>
      <c r="E10302" s="2" t="str">
        <f>+Table13456[[#This Row],[DESCRIPTION]]</f>
        <v>HOT SPRAY BINDER, SOLID STRIPE (WHITE) (8")</v>
      </c>
      <c r="F10302" s="2" t="str">
        <f>+LEFT(Table13456[[#This Row],[PAY ITEM]],1)</f>
        <v>E</v>
      </c>
      <c r="G10302" s="2" t="str">
        <f>IF(Table13456[[#This Row],[first]]="0",SUBSTITUTE(TRIM(MID(B10302, 2, 3))," ","0"),SUBSTITUTE(TRIM(MID(B10302, 1, 3))," ","0"))</f>
        <v>E71</v>
      </c>
      <c r="H10302" s="2" t="str">
        <f>IF(Table13456[[#This Row],[first]]="0",SUBSTITUTE(TRIM(MID(B10302, 5, 3))," ","0"),SUBSTITUTE(TRIM(MID(B10302, 4, 3))," ","0"))</f>
        <v>103</v>
      </c>
      <c r="I10302" s="2" t="str">
        <f>IF(Table13456[[#This Row],[first]]="0",SUBSTITUTE(TRIM(MID(B10302, 8, 3))," ","0"),SUBSTITUTE(TRIM(MID(B10302, 7, 3))," ","0"))</f>
        <v>5</v>
      </c>
      <c r="J10302" s="2">
        <v>1</v>
      </c>
      <c r="K10302" s="2" t="str">
        <f t="shared" si="480"/>
        <v>E71</v>
      </c>
      <c r="L10302" s="2" t="str">
        <f t="shared" si="481"/>
        <v>103</v>
      </c>
      <c r="M10302" s="2" t="str">
        <f t="shared" si="482"/>
        <v>005</v>
      </c>
    </row>
    <row r="10303" spans="2:13" x14ac:dyDescent="0.25">
      <c r="B10303" s="2" t="s">
        <v>20239</v>
      </c>
      <c r="C10303" s="2" t="s">
        <v>20240</v>
      </c>
      <c r="D10303" s="6" t="str">
        <f>+_xlfn.CONCAT(Table13456[[#This Row],[phase1]],Table13456[[#This Row],[phase2]],Table13456[[#This Row],[phase3]],Table13456[[#This Row],[phase4]])</f>
        <v>1E71103006</v>
      </c>
      <c r="E10303" s="2" t="str">
        <f>+Table13456[[#This Row],[DESCRIPTION]]</f>
        <v>HOT SPRAY BINDER, SOLID STRIPE (YELLOW) (8")</v>
      </c>
      <c r="F10303" s="2" t="str">
        <f>+LEFT(Table13456[[#This Row],[PAY ITEM]],1)</f>
        <v>E</v>
      </c>
      <c r="G10303" s="2" t="str">
        <f>IF(Table13456[[#This Row],[first]]="0",SUBSTITUTE(TRIM(MID(B10303, 2, 3))," ","0"),SUBSTITUTE(TRIM(MID(B10303, 1, 3))," ","0"))</f>
        <v>E71</v>
      </c>
      <c r="H10303" s="2" t="str">
        <f>IF(Table13456[[#This Row],[first]]="0",SUBSTITUTE(TRIM(MID(B10303, 5, 3))," ","0"),SUBSTITUTE(TRIM(MID(B10303, 4, 3))," ","0"))</f>
        <v>103</v>
      </c>
      <c r="I10303" s="2" t="str">
        <f>IF(Table13456[[#This Row],[first]]="0",SUBSTITUTE(TRIM(MID(B10303, 8, 3))," ","0"),SUBSTITUTE(TRIM(MID(B10303, 7, 3))," ","0"))</f>
        <v>6</v>
      </c>
      <c r="J10303" s="2">
        <v>1</v>
      </c>
      <c r="K10303" s="2" t="str">
        <f t="shared" si="480"/>
        <v>E71</v>
      </c>
      <c r="L10303" s="2" t="str">
        <f t="shared" si="481"/>
        <v>103</v>
      </c>
      <c r="M10303" s="2" t="str">
        <f t="shared" si="482"/>
        <v>006</v>
      </c>
    </row>
    <row r="10304" spans="2:13" x14ac:dyDescent="0.25">
      <c r="B10304" s="2" t="s">
        <v>20241</v>
      </c>
      <c r="C10304" s="2" t="s">
        <v>20242</v>
      </c>
      <c r="D10304" s="6" t="str">
        <f>+_xlfn.CONCAT(Table13456[[#This Row],[phase1]],Table13456[[#This Row],[phase2]],Table13456[[#This Row],[phase3]],Table13456[[#This Row],[phase4]])</f>
        <v>1E71103007</v>
      </c>
      <c r="E10304" s="2" t="str">
        <f>+Table13456[[#This Row],[DESCRIPTION]]</f>
        <v>HOT SPRAY BINDER, SOLID, 6" STRIPE (WHITE)</v>
      </c>
      <c r="F10304" s="2" t="str">
        <f>+LEFT(Table13456[[#This Row],[PAY ITEM]],1)</f>
        <v>E</v>
      </c>
      <c r="G10304" s="2" t="str">
        <f>IF(Table13456[[#This Row],[first]]="0",SUBSTITUTE(TRIM(MID(B10304, 2, 3))," ","0"),SUBSTITUTE(TRIM(MID(B10304, 1, 3))," ","0"))</f>
        <v>E71</v>
      </c>
      <c r="H10304" s="2" t="str">
        <f>IF(Table13456[[#This Row],[first]]="0",SUBSTITUTE(TRIM(MID(B10304, 5, 3))," ","0"),SUBSTITUTE(TRIM(MID(B10304, 4, 3))," ","0"))</f>
        <v>103</v>
      </c>
      <c r="I10304" s="2" t="str">
        <f>IF(Table13456[[#This Row],[first]]="0",SUBSTITUTE(TRIM(MID(B10304, 8, 3))," ","0"),SUBSTITUTE(TRIM(MID(B10304, 7, 3))," ","0"))</f>
        <v>7</v>
      </c>
      <c r="J10304" s="2">
        <v>1</v>
      </c>
      <c r="K10304" s="2" t="str">
        <f t="shared" si="480"/>
        <v>E71</v>
      </c>
      <c r="L10304" s="2" t="str">
        <f t="shared" si="481"/>
        <v>103</v>
      </c>
      <c r="M10304" s="2" t="str">
        <f t="shared" si="482"/>
        <v>007</v>
      </c>
    </row>
    <row r="10305" spans="2:13" x14ac:dyDescent="0.25">
      <c r="B10305" s="2" t="s">
        <v>20243</v>
      </c>
      <c r="C10305" s="2" t="s">
        <v>20244</v>
      </c>
      <c r="D10305" s="6" t="str">
        <f>+_xlfn.CONCAT(Table13456[[#This Row],[phase1]],Table13456[[#This Row],[phase2]],Table13456[[#This Row],[phase3]],Table13456[[#This Row],[phase4]])</f>
        <v>1E71103008</v>
      </c>
      <c r="E10305" s="2" t="str">
        <f>+Table13456[[#This Row],[DESCRIPTION]]</f>
        <v>HOT SPRAY BINDER, SOLID, 6" STRIPE (YELLOW)</v>
      </c>
      <c r="F10305" s="2" t="str">
        <f>+LEFT(Table13456[[#This Row],[PAY ITEM]],1)</f>
        <v>E</v>
      </c>
      <c r="G10305" s="2" t="str">
        <f>IF(Table13456[[#This Row],[first]]="0",SUBSTITUTE(TRIM(MID(B10305, 2, 3))," ","0"),SUBSTITUTE(TRIM(MID(B10305, 1, 3))," ","0"))</f>
        <v>E71</v>
      </c>
      <c r="H10305" s="2" t="str">
        <f>IF(Table13456[[#This Row],[first]]="0",SUBSTITUTE(TRIM(MID(B10305, 5, 3))," ","0"),SUBSTITUTE(TRIM(MID(B10305, 4, 3))," ","0"))</f>
        <v>103</v>
      </c>
      <c r="I10305" s="2" t="str">
        <f>IF(Table13456[[#This Row],[first]]="0",SUBSTITUTE(TRIM(MID(B10305, 8, 3))," ","0"),SUBSTITUTE(TRIM(MID(B10305, 7, 3))," ","0"))</f>
        <v>8</v>
      </c>
      <c r="J10305" s="2">
        <v>1</v>
      </c>
      <c r="K10305" s="2" t="str">
        <f t="shared" si="480"/>
        <v>E71</v>
      </c>
      <c r="L10305" s="2" t="str">
        <f t="shared" si="481"/>
        <v>103</v>
      </c>
      <c r="M10305" s="2" t="str">
        <f t="shared" si="482"/>
        <v>008</v>
      </c>
    </row>
    <row r="10306" spans="2:13" x14ac:dyDescent="0.25">
      <c r="B10306" s="2" t="s">
        <v>20245</v>
      </c>
      <c r="C10306" s="2" t="s">
        <v>14954</v>
      </c>
      <c r="D10306" s="6" t="str">
        <f>+_xlfn.CONCAT(Table13456[[#This Row],[phase1]],Table13456[[#This Row],[phase2]],Table13456[[#This Row],[phase3]],Table13456[[#This Row],[phase4]])</f>
        <v>1E71310212</v>
      </c>
      <c r="E10306" s="2" t="str">
        <f>+Table13456[[#This Row],[DESCRIPTION]]</f>
        <v>PREFORMED TAPE, HIGH PERFORMANCE, WHITE, SOLID, 6"</v>
      </c>
      <c r="F10306" s="2" t="str">
        <f>+LEFT(Table13456[[#This Row],[PAY ITEM]],1)</f>
        <v>E</v>
      </c>
      <c r="G10306" s="2" t="str">
        <f>IF(Table13456[[#This Row],[first]]="0",SUBSTITUTE(TRIM(MID(B10306, 2, 3))," ","0"),SUBSTITUTE(TRIM(MID(B10306, 1, 3))," ","0"))</f>
        <v>E71</v>
      </c>
      <c r="H10306" s="2" t="str">
        <f>IF(Table13456[[#This Row],[first]]="0",SUBSTITUTE(TRIM(MID(B10306, 5, 3))," ","0"),SUBSTITUTE(TRIM(MID(B10306, 4, 3))," ","0"))</f>
        <v>310</v>
      </c>
      <c r="I10306" s="2" t="str">
        <f>IF(Table13456[[#This Row],[first]]="0",SUBSTITUTE(TRIM(MID(B10306, 8, 3))," ","0"),SUBSTITUTE(TRIM(MID(B10306, 7, 3))," ","0"))</f>
        <v>212</v>
      </c>
      <c r="J10306" s="2">
        <v>1</v>
      </c>
      <c r="K10306" s="2" t="str">
        <f t="shared" si="480"/>
        <v>E71</v>
      </c>
      <c r="L10306" s="2" t="str">
        <f t="shared" si="481"/>
        <v>310</v>
      </c>
      <c r="M10306" s="2" t="str">
        <f t="shared" si="482"/>
        <v>212</v>
      </c>
    </row>
    <row r="10307" spans="2:13" x14ac:dyDescent="0.25">
      <c r="B10307" s="2" t="s">
        <v>20246</v>
      </c>
      <c r="C10307" s="2" t="s">
        <v>20247</v>
      </c>
      <c r="D10307" s="6" t="str">
        <f>+_xlfn.CONCAT(Table13456[[#This Row],[phase1]],Table13456[[#This Row],[phase2]],Table13456[[#This Row],[phase3]],Table13456[[#This Row],[phase4]])</f>
        <v>1E71310216</v>
      </c>
      <c r="E10307" s="2" t="str">
        <f>+Table13456[[#This Row],[DESCRIPTION]]</f>
        <v>PREFORMED TAPE, HIGH PERFORMANCE, WHITE, MESSAGES</v>
      </c>
      <c r="F10307" s="2" t="str">
        <f>+LEFT(Table13456[[#This Row],[PAY ITEM]],1)</f>
        <v>E</v>
      </c>
      <c r="G10307" s="2" t="str">
        <f>IF(Table13456[[#This Row],[first]]="0",SUBSTITUTE(TRIM(MID(B10307, 2, 3))," ","0"),SUBSTITUTE(TRIM(MID(B10307, 1, 3))," ","0"))</f>
        <v>E71</v>
      </c>
      <c r="H10307" s="2" t="str">
        <f>IF(Table13456[[#This Row],[first]]="0",SUBSTITUTE(TRIM(MID(B10307, 5, 3))," ","0"),SUBSTITUTE(TRIM(MID(B10307, 4, 3))," ","0"))</f>
        <v>310</v>
      </c>
      <c r="I10307" s="2" t="str">
        <f>IF(Table13456[[#This Row],[first]]="0",SUBSTITUTE(TRIM(MID(B10307, 8, 3))," ","0"),SUBSTITUTE(TRIM(MID(B10307, 7, 3))," ","0"))</f>
        <v>216</v>
      </c>
      <c r="J10307" s="2">
        <v>1</v>
      </c>
      <c r="K10307" s="2" t="str">
        <f t="shared" ref="K10307:K10370" si="483">IF(LEN(G10307) = 3, G10307, TEXT(IF(LEN(G10307) = 2, "0" &amp; G10307, "00" &amp; G10307), "000"))</f>
        <v>E71</v>
      </c>
      <c r="L10307" s="2" t="str">
        <f t="shared" ref="L10307:L10370" si="484">IF(LEN(H10307) = 3, H10307, TEXT(IF(LEN(H10307) = 2, "0" &amp; H10307, "00" &amp; H10307), "000"))</f>
        <v>310</v>
      </c>
      <c r="M10307" s="2" t="str">
        <f t="shared" ref="M10307:M10370" si="485">IF(LEN(I10307) = 3, I10307, TEXT(IF(LEN(I10307) = 2, "0" &amp; I10307, "00" &amp; I10307), "000"))</f>
        <v>216</v>
      </c>
    </row>
    <row r="10308" spans="2:13" x14ac:dyDescent="0.25">
      <c r="B10308" s="2" t="s">
        <v>20248</v>
      </c>
      <c r="C10308" s="2" t="s">
        <v>14970</v>
      </c>
      <c r="D10308" s="6" t="str">
        <f>+_xlfn.CONCAT(Table13456[[#This Row],[phase1]],Table13456[[#This Row],[phase2]],Table13456[[#This Row],[phase3]],Table13456[[#This Row],[phase4]])</f>
        <v>1E71310222</v>
      </c>
      <c r="E10308" s="2" t="str">
        <f>+Table13456[[#This Row],[DESCRIPTION]]</f>
        <v>PREFORMED TAPE, HIGH PERFORMANCE, YELLOW, SOLID, 6"</v>
      </c>
      <c r="F10308" s="2" t="str">
        <f>+LEFT(Table13456[[#This Row],[PAY ITEM]],1)</f>
        <v>E</v>
      </c>
      <c r="G10308" s="2" t="str">
        <f>IF(Table13456[[#This Row],[first]]="0",SUBSTITUTE(TRIM(MID(B10308, 2, 3))," ","0"),SUBSTITUTE(TRIM(MID(B10308, 1, 3))," ","0"))</f>
        <v>E71</v>
      </c>
      <c r="H10308" s="2" t="str">
        <f>IF(Table13456[[#This Row],[first]]="0",SUBSTITUTE(TRIM(MID(B10308, 5, 3))," ","0"),SUBSTITUTE(TRIM(MID(B10308, 4, 3))," ","0"))</f>
        <v>310</v>
      </c>
      <c r="I10308" s="2" t="str">
        <f>IF(Table13456[[#This Row],[first]]="0",SUBSTITUTE(TRIM(MID(B10308, 8, 3))," ","0"),SUBSTITUTE(TRIM(MID(B10308, 7, 3))," ","0"))</f>
        <v>222</v>
      </c>
      <c r="J10308" s="2">
        <v>1</v>
      </c>
      <c r="K10308" s="2" t="str">
        <f t="shared" si="483"/>
        <v>E71</v>
      </c>
      <c r="L10308" s="2" t="str">
        <f t="shared" si="484"/>
        <v>310</v>
      </c>
      <c r="M10308" s="2" t="str">
        <f t="shared" si="485"/>
        <v>222</v>
      </c>
    </row>
    <row r="10309" spans="2:13" x14ac:dyDescent="0.25">
      <c r="B10309" s="2" t="s">
        <v>20249</v>
      </c>
      <c r="C10309" s="2" t="s">
        <v>20250</v>
      </c>
      <c r="D10309" s="6" t="str">
        <f>+_xlfn.CONCAT(Table13456[[#This Row],[phase1]],Table13456[[#This Row],[phase2]],Table13456[[#This Row],[phase3]],Table13456[[#This Row],[phase4]])</f>
        <v>1E71004109</v>
      </c>
      <c r="E10309" s="2" t="str">
        <f>+Table13456[[#This Row],[DESCRIPTION]]</f>
        <v>MOTORIST AID CALL BOX MAINTENANCE</v>
      </c>
      <c r="F10309" s="2" t="str">
        <f>+LEFT(Table13456[[#This Row],[PAY ITEM]],1)</f>
        <v>E</v>
      </c>
      <c r="G10309" s="2" t="str">
        <f>IF(Table13456[[#This Row],[first]]="0",SUBSTITUTE(TRIM(MID(B10309, 2, 3))," ","0"),SUBSTITUTE(TRIM(MID(B10309, 1, 3))," ","0"))</f>
        <v>E71</v>
      </c>
      <c r="H10309" s="2" t="str">
        <f>IF(Table13456[[#This Row],[first]]="0",SUBSTITUTE(TRIM(MID(B10309, 5, 3))," ","0"),SUBSTITUTE(TRIM(MID(B10309, 4, 3))," ","0"))</f>
        <v>4</v>
      </c>
      <c r="I10309" s="2" t="str">
        <f>IF(Table13456[[#This Row],[first]]="0",SUBSTITUTE(TRIM(MID(B10309, 8, 3))," ","0"),SUBSTITUTE(TRIM(MID(B10309, 7, 3))," ","0"))</f>
        <v>109</v>
      </c>
      <c r="J10309" s="2">
        <v>1</v>
      </c>
      <c r="K10309" s="2" t="str">
        <f t="shared" si="483"/>
        <v>E71</v>
      </c>
      <c r="L10309" s="2" t="str">
        <f t="shared" si="484"/>
        <v>004</v>
      </c>
      <c r="M10309" s="2" t="str">
        <f t="shared" si="485"/>
        <v>109</v>
      </c>
    </row>
    <row r="10310" spans="2:13" x14ac:dyDescent="0.25">
      <c r="B10310" s="2" t="s">
        <v>20251</v>
      </c>
      <c r="C10310" s="2" t="s">
        <v>20252</v>
      </c>
      <c r="D10310" s="6" t="str">
        <f>+_xlfn.CONCAT(Table13456[[#This Row],[phase1]],Table13456[[#This Row],[phase2]],Table13456[[#This Row],[phase3]],Table13456[[#This Row],[phase4]])</f>
        <v>1E71005190</v>
      </c>
      <c r="E10310" s="2" t="str">
        <f>+Table13456[[#This Row],[DESCRIPTION]]</f>
        <v>CONDUCTOR   (LOCATE &amp; MARK LOCATION ONLY)</v>
      </c>
      <c r="F10310" s="2" t="str">
        <f>+LEFT(Table13456[[#This Row],[PAY ITEM]],1)</f>
        <v>E</v>
      </c>
      <c r="G10310" s="2" t="str">
        <f>IF(Table13456[[#This Row],[first]]="0",SUBSTITUTE(TRIM(MID(B10310, 2, 3))," ","0"),SUBSTITUTE(TRIM(MID(B10310, 1, 3))," ","0"))</f>
        <v>E71</v>
      </c>
      <c r="H10310" s="2" t="str">
        <f>IF(Table13456[[#This Row],[first]]="0",SUBSTITUTE(TRIM(MID(B10310, 5, 3))," ","0"),SUBSTITUTE(TRIM(MID(B10310, 4, 3))," ","0"))</f>
        <v>5</v>
      </c>
      <c r="I10310" s="2" t="str">
        <f>IF(Table13456[[#This Row],[first]]="0",SUBSTITUTE(TRIM(MID(B10310, 8, 3))," ","0"),SUBSTITUTE(TRIM(MID(B10310, 7, 3))," ","0"))</f>
        <v>190</v>
      </c>
      <c r="J10310" s="2">
        <v>1</v>
      </c>
      <c r="K10310" s="2" t="str">
        <f t="shared" si="483"/>
        <v>E71</v>
      </c>
      <c r="L10310" s="2" t="str">
        <f t="shared" si="484"/>
        <v>005</v>
      </c>
      <c r="M10310" s="2" t="str">
        <f t="shared" si="485"/>
        <v>190</v>
      </c>
    </row>
    <row r="10311" spans="2:13" x14ac:dyDescent="0.25">
      <c r="B10311" s="2" t="s">
        <v>20253</v>
      </c>
      <c r="C10311" s="2" t="s">
        <v>20254</v>
      </c>
      <c r="D10311" s="6" t="str">
        <f>+_xlfn.CONCAT(Table13456[[#This Row],[phase1]],Table13456[[#This Row],[phase2]],Table13456[[#This Row],[phase3]],Table13456[[#This Row],[phase4]])</f>
        <v>1E71005004</v>
      </c>
      <c r="E10311" s="2" t="str">
        <f>+Table13456[[#This Row],[DESCRIPTION]]</f>
        <v>LIGHT POLE REPAIR- FURNISH AND INSTALL HAND HOLE COVER</v>
      </c>
      <c r="F10311" s="2" t="str">
        <f>+LEFT(Table13456[[#This Row],[PAY ITEM]],1)</f>
        <v>E</v>
      </c>
      <c r="G10311" s="2" t="str">
        <f>IF(Table13456[[#This Row],[first]]="0",SUBSTITUTE(TRIM(MID(B10311, 2, 3))," ","0"),SUBSTITUTE(TRIM(MID(B10311, 1, 3))," ","0"))</f>
        <v>E71</v>
      </c>
      <c r="H10311" s="2" t="str">
        <f>IF(Table13456[[#This Row],[first]]="0",SUBSTITUTE(TRIM(MID(B10311, 5, 3))," ","0"),SUBSTITUTE(TRIM(MID(B10311, 4, 3))," ","0"))</f>
        <v>5</v>
      </c>
      <c r="I10311" s="2" t="str">
        <f>IF(Table13456[[#This Row],[first]]="0",SUBSTITUTE(TRIM(MID(B10311, 8, 3))," ","0"),SUBSTITUTE(TRIM(MID(B10311, 7, 3))," ","0"))</f>
        <v>4</v>
      </c>
      <c r="J10311" s="2">
        <v>1</v>
      </c>
      <c r="K10311" s="2" t="str">
        <f t="shared" si="483"/>
        <v>E71</v>
      </c>
      <c r="L10311" s="2" t="str">
        <f t="shared" si="484"/>
        <v>005</v>
      </c>
      <c r="M10311" s="2" t="str">
        <f t="shared" si="485"/>
        <v>004</v>
      </c>
    </row>
    <row r="10312" spans="2:13" x14ac:dyDescent="0.25">
      <c r="B10312" s="2" t="s">
        <v>20255</v>
      </c>
      <c r="C10312" s="2" t="s">
        <v>20256</v>
      </c>
      <c r="D10312" s="6" t="str">
        <f>+_xlfn.CONCAT(Table13456[[#This Row],[phase1]],Table13456[[#This Row],[phase2]],Table13456[[#This Row],[phase3]],Table13456[[#This Row],[phase4]])</f>
        <v>1E71005004</v>
      </c>
      <c r="E10312" s="2" t="str">
        <f>+Table13456[[#This Row],[DESCRIPTION]]</f>
        <v>LIGHT POLE REPAIR- FURNISH AND INSTALL LENS</v>
      </c>
      <c r="F10312" s="2" t="str">
        <f>+LEFT(Table13456[[#This Row],[PAY ITEM]],1)</f>
        <v>E</v>
      </c>
      <c r="G10312" s="2" t="str">
        <f>IF(Table13456[[#This Row],[first]]="0",SUBSTITUTE(TRIM(MID(B10312, 2, 3))," ","0"),SUBSTITUTE(TRIM(MID(B10312, 1, 3))," ","0"))</f>
        <v>E71</v>
      </c>
      <c r="H10312" s="2" t="str">
        <f>IF(Table13456[[#This Row],[first]]="0",SUBSTITUTE(TRIM(MID(B10312, 5, 3))," ","0"),SUBSTITUTE(TRIM(MID(B10312, 4, 3))," ","0"))</f>
        <v>5</v>
      </c>
      <c r="I10312" s="2" t="str">
        <f>IF(Table13456[[#This Row],[first]]="0",SUBSTITUTE(TRIM(MID(B10312, 8, 3))," ","0"),SUBSTITUTE(TRIM(MID(B10312, 7, 3))," ","0"))</f>
        <v>4</v>
      </c>
      <c r="J10312" s="2">
        <v>1</v>
      </c>
      <c r="K10312" s="2" t="str">
        <f t="shared" si="483"/>
        <v>E71</v>
      </c>
      <c r="L10312" s="2" t="str">
        <f t="shared" si="484"/>
        <v>005</v>
      </c>
      <c r="M10312" s="2" t="str">
        <f t="shared" si="485"/>
        <v>004</v>
      </c>
    </row>
    <row r="10313" spans="2:13" x14ac:dyDescent="0.25">
      <c r="B10313" s="2" t="s">
        <v>20257</v>
      </c>
      <c r="C10313" s="2" t="s">
        <v>20258</v>
      </c>
      <c r="D10313" s="6" t="str">
        <f>+_xlfn.CONCAT(Table13456[[#This Row],[phase1]],Table13456[[#This Row],[phase2]],Table13456[[#This Row],[phase3]],Table13456[[#This Row],[phase4]])</f>
        <v>1E71501407</v>
      </c>
      <c r="E10313" s="2" t="str">
        <f>+Table13456[[#This Row],[DESCRIPTION]]</f>
        <v>PULL BOX          (REPAIR)(ROADSIDE MOULDED)</v>
      </c>
      <c r="F10313" s="2" t="str">
        <f>+LEFT(Table13456[[#This Row],[PAY ITEM]],1)</f>
        <v>E</v>
      </c>
      <c r="G10313" s="2" t="str">
        <f>IF(Table13456[[#This Row],[first]]="0",SUBSTITUTE(TRIM(MID(B10313, 2, 3))," ","0"),SUBSTITUTE(TRIM(MID(B10313, 1, 3))," ","0"))</f>
        <v>E71</v>
      </c>
      <c r="H10313" s="2" t="str">
        <f>IF(Table13456[[#This Row],[first]]="0",SUBSTITUTE(TRIM(MID(B10313, 5, 3))," ","0"),SUBSTITUTE(TRIM(MID(B10313, 4, 3))," ","0"))</f>
        <v>501</v>
      </c>
      <c r="I10313" s="2" t="str">
        <f>IF(Table13456[[#This Row],[first]]="0",SUBSTITUTE(TRIM(MID(B10313, 8, 3))," ","0"),SUBSTITUTE(TRIM(MID(B10313, 7, 3))," ","0"))</f>
        <v>407</v>
      </c>
      <c r="J10313" s="2">
        <v>1</v>
      </c>
      <c r="K10313" s="2" t="str">
        <f t="shared" si="483"/>
        <v>E71</v>
      </c>
      <c r="L10313" s="2" t="str">
        <f t="shared" si="484"/>
        <v>501</v>
      </c>
      <c r="M10313" s="2" t="str">
        <f t="shared" si="485"/>
        <v>407</v>
      </c>
    </row>
    <row r="10314" spans="2:13" x14ac:dyDescent="0.25">
      <c r="B10314" s="2" t="s">
        <v>20259</v>
      </c>
      <c r="C10314" s="2" t="s">
        <v>20260</v>
      </c>
      <c r="D10314" s="6" t="str">
        <f>+_xlfn.CONCAT(Table13456[[#This Row],[phase1]],Table13456[[#This Row],[phase2]],Table13456[[#This Row],[phase3]],Table13456[[#This Row],[phase4]])</f>
        <v>1E71501510</v>
      </c>
      <c r="E10314" s="2" t="str">
        <f>+Table13456[[#This Row],[DESCRIPTION]]</f>
        <v>HIGH MAST PARTS (F&amp;I) (IMPOTTED BALLAST ASSEMBLY)</v>
      </c>
      <c r="F10314" s="2" t="str">
        <f>+LEFT(Table13456[[#This Row],[PAY ITEM]],1)</f>
        <v>E</v>
      </c>
      <c r="G10314" s="2" t="str">
        <f>IF(Table13456[[#This Row],[first]]="0",SUBSTITUTE(TRIM(MID(B10314, 2, 3))," ","0"),SUBSTITUTE(TRIM(MID(B10314, 1, 3))," ","0"))</f>
        <v>E71</v>
      </c>
      <c r="H10314" s="2" t="str">
        <f>IF(Table13456[[#This Row],[first]]="0",SUBSTITUTE(TRIM(MID(B10314, 5, 3))," ","0"),SUBSTITUTE(TRIM(MID(B10314, 4, 3))," ","0"))</f>
        <v>501</v>
      </c>
      <c r="I10314" s="2" t="str">
        <f>IF(Table13456[[#This Row],[first]]="0",SUBSTITUTE(TRIM(MID(B10314, 8, 3))," ","0"),SUBSTITUTE(TRIM(MID(B10314, 7, 3))," ","0"))</f>
        <v>510</v>
      </c>
      <c r="J10314" s="2">
        <v>1</v>
      </c>
      <c r="K10314" s="2" t="str">
        <f t="shared" si="483"/>
        <v>E71</v>
      </c>
      <c r="L10314" s="2" t="str">
        <f t="shared" si="484"/>
        <v>501</v>
      </c>
      <c r="M10314" s="2" t="str">
        <f t="shared" si="485"/>
        <v>510</v>
      </c>
    </row>
    <row r="10315" spans="2:13" x14ac:dyDescent="0.25">
      <c r="B10315" s="2" t="s">
        <v>20261</v>
      </c>
      <c r="C10315" s="2" t="s">
        <v>20262</v>
      </c>
      <c r="D10315" s="6" t="str">
        <f>+_xlfn.CONCAT(Table13456[[#This Row],[phase1]],Table13456[[#This Row],[phase2]],Table13456[[#This Row],[phase3]],Table13456[[#This Row],[phase4]])</f>
        <v>1E71501511</v>
      </c>
      <c r="E10315" s="2" t="str">
        <f>+Table13456[[#This Row],[DESCRIPTION]]</f>
        <v>HIGH MAST PARTS (F&amp;I)(LOWERING CABLE)</v>
      </c>
      <c r="F10315" s="2" t="str">
        <f>+LEFT(Table13456[[#This Row],[PAY ITEM]],1)</f>
        <v>E</v>
      </c>
      <c r="G10315" s="2" t="str">
        <f>IF(Table13456[[#This Row],[first]]="0",SUBSTITUTE(TRIM(MID(B10315, 2, 3))," ","0"),SUBSTITUTE(TRIM(MID(B10315, 1, 3))," ","0"))</f>
        <v>E71</v>
      </c>
      <c r="H10315" s="2" t="str">
        <f>IF(Table13456[[#This Row],[first]]="0",SUBSTITUTE(TRIM(MID(B10315, 5, 3))," ","0"),SUBSTITUTE(TRIM(MID(B10315, 4, 3))," ","0"))</f>
        <v>501</v>
      </c>
      <c r="I10315" s="2" t="str">
        <f>IF(Table13456[[#This Row],[first]]="0",SUBSTITUTE(TRIM(MID(B10315, 8, 3))," ","0"),SUBSTITUTE(TRIM(MID(B10315, 7, 3))," ","0"))</f>
        <v>511</v>
      </c>
      <c r="J10315" s="2">
        <v>1</v>
      </c>
      <c r="K10315" s="2" t="str">
        <f t="shared" si="483"/>
        <v>E71</v>
      </c>
      <c r="L10315" s="2" t="str">
        <f t="shared" si="484"/>
        <v>501</v>
      </c>
      <c r="M10315" s="2" t="str">
        <f t="shared" si="485"/>
        <v>511</v>
      </c>
    </row>
    <row r="10316" spans="2:13" x14ac:dyDescent="0.25">
      <c r="B10316" s="2" t="s">
        <v>20263</v>
      </c>
      <c r="C10316" s="2" t="s">
        <v>20264</v>
      </c>
      <c r="D10316" s="6" t="str">
        <f>+_xlfn.CONCAT(Table13456[[#This Row],[phase1]],Table13456[[#This Row],[phase2]],Table13456[[#This Row],[phase3]],Table13456[[#This Row],[phase4]])</f>
        <v>1E71501511</v>
      </c>
      <c r="E10316" s="2" t="str">
        <f>+Table13456[[#This Row],[DESCRIPTION]]</f>
        <v>HIGH MAST PARTS (F&amp;I)(LOWERING CABLE- TRANSITION ASSEMBLY)</v>
      </c>
      <c r="F10316" s="2" t="str">
        <f>+LEFT(Table13456[[#This Row],[PAY ITEM]],1)</f>
        <v>E</v>
      </c>
      <c r="G10316" s="2" t="str">
        <f>IF(Table13456[[#This Row],[first]]="0",SUBSTITUTE(TRIM(MID(B10316, 2, 3))," ","0"),SUBSTITUTE(TRIM(MID(B10316, 1, 3))," ","0"))</f>
        <v>E71</v>
      </c>
      <c r="H10316" s="2" t="str">
        <f>IF(Table13456[[#This Row],[first]]="0",SUBSTITUTE(TRIM(MID(B10316, 5, 3))," ","0"),SUBSTITUTE(TRIM(MID(B10316, 4, 3))," ","0"))</f>
        <v>501</v>
      </c>
      <c r="I10316" s="2" t="str">
        <f>IF(Table13456[[#This Row],[first]]="0",SUBSTITUTE(TRIM(MID(B10316, 8, 3))," ","0"),SUBSTITUTE(TRIM(MID(B10316, 7, 3))," ","0"))</f>
        <v>511</v>
      </c>
      <c r="J10316" s="2">
        <v>1</v>
      </c>
      <c r="K10316" s="2" t="str">
        <f t="shared" si="483"/>
        <v>E71</v>
      </c>
      <c r="L10316" s="2" t="str">
        <f t="shared" si="484"/>
        <v>501</v>
      </c>
      <c r="M10316" s="2" t="str">
        <f t="shared" si="485"/>
        <v>511</v>
      </c>
    </row>
    <row r="10317" spans="2:13" x14ac:dyDescent="0.25">
      <c r="B10317" s="2" t="s">
        <v>20265</v>
      </c>
      <c r="C10317" s="2" t="s">
        <v>6633</v>
      </c>
      <c r="D10317" s="6" t="str">
        <f>+_xlfn.CONCAT(Table13456[[#This Row],[phase1]],Table13456[[#This Row],[phase2]],Table13456[[#This Row],[phase3]],Table13456[[#This Row],[phase4]])</f>
        <v>1E71501511</v>
      </c>
      <c r="E10317" s="2" t="str">
        <f>+Table13456[[#This Row],[DESCRIPTION]]</f>
        <v>TEMP DUMMY PAYITEM FOR WT DATA MIGRATION</v>
      </c>
      <c r="F10317" s="2" t="str">
        <f>+LEFT(Table13456[[#This Row],[PAY ITEM]],1)</f>
        <v>E</v>
      </c>
      <c r="G10317" s="2" t="str">
        <f>IF(Table13456[[#This Row],[first]]="0",SUBSTITUTE(TRIM(MID(B10317, 2, 3))," ","0"),SUBSTITUTE(TRIM(MID(B10317, 1, 3))," ","0"))</f>
        <v>E71</v>
      </c>
      <c r="H10317" s="2" t="str">
        <f>IF(Table13456[[#This Row],[first]]="0",SUBSTITUTE(TRIM(MID(B10317, 5, 3))," ","0"),SUBSTITUTE(TRIM(MID(B10317, 4, 3))," ","0"))</f>
        <v>501</v>
      </c>
      <c r="I10317" s="2" t="str">
        <f>IF(Table13456[[#This Row],[first]]="0",SUBSTITUTE(TRIM(MID(B10317, 8, 3))," ","0"),SUBSTITUTE(TRIM(MID(B10317, 7, 3))," ","0"))</f>
        <v>511</v>
      </c>
      <c r="J10317" s="2">
        <v>1</v>
      </c>
      <c r="K10317" s="2" t="str">
        <f t="shared" si="483"/>
        <v>E71</v>
      </c>
      <c r="L10317" s="2" t="str">
        <f t="shared" si="484"/>
        <v>501</v>
      </c>
      <c r="M10317" s="2" t="str">
        <f t="shared" si="485"/>
        <v>511</v>
      </c>
    </row>
    <row r="10318" spans="2:13" x14ac:dyDescent="0.25">
      <c r="B10318" s="2" t="s">
        <v>20266</v>
      </c>
      <c r="C10318" s="2" t="s">
        <v>20267</v>
      </c>
      <c r="D10318" s="6" t="str">
        <f>+_xlfn.CONCAT(Table13456[[#This Row],[phase1]],Table13456[[#This Row],[phase2]],Table13456[[#This Row],[phase3]],Table13456[[#This Row],[phase4]])</f>
        <v>1E71501512</v>
      </c>
      <c r="E10318" s="2" t="str">
        <f>+Table13456[[#This Row],[DESCRIPTION]]</f>
        <v>HIGH MAST PARTS (F&amp;I)(POWER CABLE)</v>
      </c>
      <c r="F10318" s="2" t="str">
        <f>+LEFT(Table13456[[#This Row],[PAY ITEM]],1)</f>
        <v>E</v>
      </c>
      <c r="G10318" s="2" t="str">
        <f>IF(Table13456[[#This Row],[first]]="0",SUBSTITUTE(TRIM(MID(B10318, 2, 3))," ","0"),SUBSTITUTE(TRIM(MID(B10318, 1, 3))," ","0"))</f>
        <v>E71</v>
      </c>
      <c r="H10318" s="2" t="str">
        <f>IF(Table13456[[#This Row],[first]]="0",SUBSTITUTE(TRIM(MID(B10318, 5, 3))," ","0"),SUBSTITUTE(TRIM(MID(B10318, 4, 3))," ","0"))</f>
        <v>501</v>
      </c>
      <c r="I10318" s="2" t="str">
        <f>IF(Table13456[[#This Row],[first]]="0",SUBSTITUTE(TRIM(MID(B10318, 8, 3))," ","0"),SUBSTITUTE(TRIM(MID(B10318, 7, 3))," ","0"))</f>
        <v>512</v>
      </c>
      <c r="J10318" s="2">
        <v>1</v>
      </c>
      <c r="K10318" s="2" t="str">
        <f t="shared" si="483"/>
        <v>E71</v>
      </c>
      <c r="L10318" s="2" t="str">
        <f t="shared" si="484"/>
        <v>501</v>
      </c>
      <c r="M10318" s="2" t="str">
        <f t="shared" si="485"/>
        <v>512</v>
      </c>
    </row>
    <row r="10319" spans="2:13" x14ac:dyDescent="0.25">
      <c r="B10319" s="2" t="s">
        <v>20268</v>
      </c>
      <c r="C10319" s="2" t="s">
        <v>6633</v>
      </c>
      <c r="D10319" s="6" t="str">
        <f>+_xlfn.CONCAT(Table13456[[#This Row],[phase1]],Table13456[[#This Row],[phase2]],Table13456[[#This Row],[phase3]],Table13456[[#This Row],[phase4]])</f>
        <v>1E71501513</v>
      </c>
      <c r="E10319" s="2" t="str">
        <f>+Table13456[[#This Row],[DESCRIPTION]]</f>
        <v>TEMP DUMMY PAYITEM FOR WT DATA MIGRATION</v>
      </c>
      <c r="F10319" s="2" t="str">
        <f>+LEFT(Table13456[[#This Row],[PAY ITEM]],1)</f>
        <v>E</v>
      </c>
      <c r="G10319" s="2" t="str">
        <f>IF(Table13456[[#This Row],[first]]="0",SUBSTITUTE(TRIM(MID(B10319, 2, 3))," ","0"),SUBSTITUTE(TRIM(MID(B10319, 1, 3))," ","0"))</f>
        <v>E71</v>
      </c>
      <c r="H10319" s="2" t="str">
        <f>IF(Table13456[[#This Row],[first]]="0",SUBSTITUTE(TRIM(MID(B10319, 5, 3))," ","0"),SUBSTITUTE(TRIM(MID(B10319, 4, 3))," ","0"))</f>
        <v>501</v>
      </c>
      <c r="I10319" s="2" t="str">
        <f>IF(Table13456[[#This Row],[first]]="0",SUBSTITUTE(TRIM(MID(B10319, 8, 3))," ","0"),SUBSTITUTE(TRIM(MID(B10319, 7, 3))," ","0"))</f>
        <v>513</v>
      </c>
      <c r="J10319" s="2">
        <v>1</v>
      </c>
      <c r="K10319" s="2" t="str">
        <f t="shared" si="483"/>
        <v>E71</v>
      </c>
      <c r="L10319" s="2" t="str">
        <f t="shared" si="484"/>
        <v>501</v>
      </c>
      <c r="M10319" s="2" t="str">
        <f t="shared" si="485"/>
        <v>513</v>
      </c>
    </row>
    <row r="10320" spans="2:13" x14ac:dyDescent="0.25">
      <c r="B10320" s="2" t="s">
        <v>20269</v>
      </c>
      <c r="C10320" s="2" t="s">
        <v>20270</v>
      </c>
      <c r="D10320" s="6" t="str">
        <f>+_xlfn.CONCAT(Table13456[[#This Row],[phase1]],Table13456[[#This Row],[phase2]],Table13456[[#This Row],[phase3]],Table13456[[#This Row],[phase4]])</f>
        <v>1E71501514</v>
      </c>
      <c r="E10320" s="2" t="str">
        <f>+Table13456[[#This Row],[DESCRIPTION]]</f>
        <v>HIGH MAST PARTS (F&amp;I)(LUMINAIRE SUPP. RING)</v>
      </c>
      <c r="F10320" s="2" t="str">
        <f>+LEFT(Table13456[[#This Row],[PAY ITEM]],1)</f>
        <v>E</v>
      </c>
      <c r="G10320" s="2" t="str">
        <f>IF(Table13456[[#This Row],[first]]="0",SUBSTITUTE(TRIM(MID(B10320, 2, 3))," ","0"),SUBSTITUTE(TRIM(MID(B10320, 1, 3))," ","0"))</f>
        <v>E71</v>
      </c>
      <c r="H10320" s="2" t="str">
        <f>IF(Table13456[[#This Row],[first]]="0",SUBSTITUTE(TRIM(MID(B10320, 5, 3))," ","0"),SUBSTITUTE(TRIM(MID(B10320, 4, 3))," ","0"))</f>
        <v>501</v>
      </c>
      <c r="I10320" s="2" t="str">
        <f>IF(Table13456[[#This Row],[first]]="0",SUBSTITUTE(TRIM(MID(B10320, 8, 3))," ","0"),SUBSTITUTE(TRIM(MID(B10320, 7, 3))," ","0"))</f>
        <v>514</v>
      </c>
      <c r="J10320" s="2">
        <v>1</v>
      </c>
      <c r="K10320" s="2" t="str">
        <f t="shared" si="483"/>
        <v>E71</v>
      </c>
      <c r="L10320" s="2" t="str">
        <f t="shared" si="484"/>
        <v>501</v>
      </c>
      <c r="M10320" s="2" t="str">
        <f t="shared" si="485"/>
        <v>514</v>
      </c>
    </row>
    <row r="10321" spans="2:13" x14ac:dyDescent="0.25">
      <c r="B10321" s="2" t="s">
        <v>20271</v>
      </c>
      <c r="C10321" s="2" t="s">
        <v>6633</v>
      </c>
      <c r="D10321" s="6" t="str">
        <f>+_xlfn.CONCAT(Table13456[[#This Row],[phase1]],Table13456[[#This Row],[phase2]],Table13456[[#This Row],[phase3]],Table13456[[#This Row],[phase4]])</f>
        <v>1E71501515</v>
      </c>
      <c r="E10321" s="2" t="str">
        <f>+Table13456[[#This Row],[DESCRIPTION]]</f>
        <v>TEMP DUMMY PAYITEM FOR WT DATA MIGRATION</v>
      </c>
      <c r="F10321" s="2" t="str">
        <f>+LEFT(Table13456[[#This Row],[PAY ITEM]],1)</f>
        <v>E</v>
      </c>
      <c r="G10321" s="2" t="str">
        <f>IF(Table13456[[#This Row],[first]]="0",SUBSTITUTE(TRIM(MID(B10321, 2, 3))," ","0"),SUBSTITUTE(TRIM(MID(B10321, 1, 3))," ","0"))</f>
        <v>E71</v>
      </c>
      <c r="H10321" s="2" t="str">
        <f>IF(Table13456[[#This Row],[first]]="0",SUBSTITUTE(TRIM(MID(B10321, 5, 3))," ","0"),SUBSTITUTE(TRIM(MID(B10321, 4, 3))," ","0"))</f>
        <v>501</v>
      </c>
      <c r="I10321" s="2" t="str">
        <f>IF(Table13456[[#This Row],[first]]="0",SUBSTITUTE(TRIM(MID(B10321, 8, 3))," ","0"),SUBSTITUTE(TRIM(MID(B10321, 7, 3))," ","0"))</f>
        <v>515</v>
      </c>
      <c r="J10321" s="2">
        <v>1</v>
      </c>
      <c r="K10321" s="2" t="str">
        <f t="shared" si="483"/>
        <v>E71</v>
      </c>
      <c r="L10321" s="2" t="str">
        <f t="shared" si="484"/>
        <v>501</v>
      </c>
      <c r="M10321" s="2" t="str">
        <f t="shared" si="485"/>
        <v>515</v>
      </c>
    </row>
    <row r="10322" spans="2:13" x14ac:dyDescent="0.25">
      <c r="B10322" s="2" t="s">
        <v>20272</v>
      </c>
      <c r="C10322" s="2" t="s">
        <v>20273</v>
      </c>
      <c r="D10322" s="6" t="str">
        <f>+_xlfn.CONCAT(Table13456[[#This Row],[phase1]],Table13456[[#This Row],[phase2]],Table13456[[#This Row],[phase3]],Table13456[[#This Row],[phase4]])</f>
        <v>1E71501516</v>
      </c>
      <c r="E10322" s="2" t="str">
        <f>+Table13456[[#This Row],[DESCRIPTION]]</f>
        <v>HIGH MAST PARTS (F&amp;I)(COMPLETE LOWERING ASSEMBLY)</v>
      </c>
      <c r="F10322" s="2" t="str">
        <f>+LEFT(Table13456[[#This Row],[PAY ITEM]],1)</f>
        <v>E</v>
      </c>
      <c r="G10322" s="2" t="str">
        <f>IF(Table13456[[#This Row],[first]]="0",SUBSTITUTE(TRIM(MID(B10322, 2, 3))," ","0"),SUBSTITUTE(TRIM(MID(B10322, 1, 3))," ","0"))</f>
        <v>E71</v>
      </c>
      <c r="H10322" s="2" t="str">
        <f>IF(Table13456[[#This Row],[first]]="0",SUBSTITUTE(TRIM(MID(B10322, 5, 3))," ","0"),SUBSTITUTE(TRIM(MID(B10322, 4, 3))," ","0"))</f>
        <v>501</v>
      </c>
      <c r="I10322" s="2" t="str">
        <f>IF(Table13456[[#This Row],[first]]="0",SUBSTITUTE(TRIM(MID(B10322, 8, 3))," ","0"),SUBSTITUTE(TRIM(MID(B10322, 7, 3))," ","0"))</f>
        <v>516</v>
      </c>
      <c r="J10322" s="2">
        <v>1</v>
      </c>
      <c r="K10322" s="2" t="str">
        <f t="shared" si="483"/>
        <v>E71</v>
      </c>
      <c r="L10322" s="2" t="str">
        <f t="shared" si="484"/>
        <v>501</v>
      </c>
      <c r="M10322" s="2" t="str">
        <f t="shared" si="485"/>
        <v>516</v>
      </c>
    </row>
    <row r="10323" spans="2:13" x14ac:dyDescent="0.25">
      <c r="B10323" s="2" t="s">
        <v>20274</v>
      </c>
      <c r="C10323" s="2" t="s">
        <v>20275</v>
      </c>
      <c r="D10323" s="6" t="str">
        <f>+_xlfn.CONCAT(Table13456[[#This Row],[phase1]],Table13456[[#This Row],[phase2]],Table13456[[#This Row],[phase3]],Table13456[[#This Row],[phase4]])</f>
        <v>1E71501518</v>
      </c>
      <c r="E10323" s="2" t="str">
        <f>+Table13456[[#This Row],[DESCRIPTION]]</f>
        <v>HIGH MAST PARTS (F&amp;I) (BALLAST ASSEMBLY)</v>
      </c>
      <c r="F10323" s="2" t="str">
        <f>+LEFT(Table13456[[#This Row],[PAY ITEM]],1)</f>
        <v>E</v>
      </c>
      <c r="G10323" s="2" t="str">
        <f>IF(Table13456[[#This Row],[first]]="0",SUBSTITUTE(TRIM(MID(B10323, 2, 3))," ","0"),SUBSTITUTE(TRIM(MID(B10323, 1, 3))," ","0"))</f>
        <v>E71</v>
      </c>
      <c r="H10323" s="2" t="str">
        <f>IF(Table13456[[#This Row],[first]]="0",SUBSTITUTE(TRIM(MID(B10323, 5, 3))," ","0"),SUBSTITUTE(TRIM(MID(B10323, 4, 3))," ","0"))</f>
        <v>501</v>
      </c>
      <c r="I10323" s="2" t="str">
        <f>IF(Table13456[[#This Row],[first]]="0",SUBSTITUTE(TRIM(MID(B10323, 8, 3))," ","0"),SUBSTITUTE(TRIM(MID(B10323, 7, 3))," ","0"))</f>
        <v>518</v>
      </c>
      <c r="J10323" s="2">
        <v>1</v>
      </c>
      <c r="K10323" s="2" t="str">
        <f t="shared" si="483"/>
        <v>E71</v>
      </c>
      <c r="L10323" s="2" t="str">
        <f t="shared" si="484"/>
        <v>501</v>
      </c>
      <c r="M10323" s="2" t="str">
        <f t="shared" si="485"/>
        <v>518</v>
      </c>
    </row>
    <row r="10324" spans="2:13" x14ac:dyDescent="0.25">
      <c r="B10324" s="2" t="s">
        <v>20276</v>
      </c>
      <c r="C10324" s="2" t="s">
        <v>20277</v>
      </c>
      <c r="D10324" s="6" t="str">
        <f>+_xlfn.CONCAT(Table13456[[#This Row],[phase1]],Table13456[[#This Row],[phase2]],Table13456[[#This Row],[phase3]],Table13456[[#This Row],[phase4]])</f>
        <v>1E71501518</v>
      </c>
      <c r="E10324" s="2" t="str">
        <f>+Table13456[[#This Row],[DESCRIPTION]]</f>
        <v>HIGH MAST PARTS  (F&amp;I) (BALLAST ASSEMBLY)(120')</v>
      </c>
      <c r="F10324" s="2" t="str">
        <f>+LEFT(Table13456[[#This Row],[PAY ITEM]],1)</f>
        <v>E</v>
      </c>
      <c r="G10324" s="2" t="str">
        <f>IF(Table13456[[#This Row],[first]]="0",SUBSTITUTE(TRIM(MID(B10324, 2, 3))," ","0"),SUBSTITUTE(TRIM(MID(B10324, 1, 3))," ","0"))</f>
        <v>E71</v>
      </c>
      <c r="H10324" s="2" t="str">
        <f>IF(Table13456[[#This Row],[first]]="0",SUBSTITUTE(TRIM(MID(B10324, 5, 3))," ","0"),SUBSTITUTE(TRIM(MID(B10324, 4, 3))," ","0"))</f>
        <v>501</v>
      </c>
      <c r="I10324" s="2" t="str">
        <f>IF(Table13456[[#This Row],[first]]="0",SUBSTITUTE(TRIM(MID(B10324, 8, 3))," ","0"),SUBSTITUTE(TRIM(MID(B10324, 7, 3))," ","0"))</f>
        <v>518</v>
      </c>
      <c r="J10324" s="2">
        <v>1</v>
      </c>
      <c r="K10324" s="2" t="str">
        <f t="shared" si="483"/>
        <v>E71</v>
      </c>
      <c r="L10324" s="2" t="str">
        <f t="shared" si="484"/>
        <v>501</v>
      </c>
      <c r="M10324" s="2" t="str">
        <f t="shared" si="485"/>
        <v>518</v>
      </c>
    </row>
    <row r="10325" spans="2:13" x14ac:dyDescent="0.25">
      <c r="B10325" s="2" t="s">
        <v>20278</v>
      </c>
      <c r="C10325" s="2" t="s">
        <v>20279</v>
      </c>
      <c r="D10325" s="6" t="str">
        <f>+_xlfn.CONCAT(Table13456[[#This Row],[phase1]],Table13456[[#This Row],[phase2]],Table13456[[#This Row],[phase3]],Table13456[[#This Row],[phase4]])</f>
        <v>1E71501561</v>
      </c>
      <c r="E10325" s="2" t="str">
        <f>+Table13456[[#This Row],[DESCRIPTION]]</f>
        <v>HIGH MAST PARTS (REPAIR) (LOWERING CABLE)</v>
      </c>
      <c r="F10325" s="2" t="str">
        <f>+LEFT(Table13456[[#This Row],[PAY ITEM]],1)</f>
        <v>E</v>
      </c>
      <c r="G10325" s="2" t="str">
        <f>IF(Table13456[[#This Row],[first]]="0",SUBSTITUTE(TRIM(MID(B10325, 2, 3))," ","0"),SUBSTITUTE(TRIM(MID(B10325, 1, 3))," ","0"))</f>
        <v>E71</v>
      </c>
      <c r="H10325" s="2" t="str">
        <f>IF(Table13456[[#This Row],[first]]="0",SUBSTITUTE(TRIM(MID(B10325, 5, 3))," ","0"),SUBSTITUTE(TRIM(MID(B10325, 4, 3))," ","0"))</f>
        <v>501</v>
      </c>
      <c r="I10325" s="2" t="str">
        <f>IF(Table13456[[#This Row],[first]]="0",SUBSTITUTE(TRIM(MID(B10325, 8, 3))," ","0"),SUBSTITUTE(TRIM(MID(B10325, 7, 3))," ","0"))</f>
        <v>561</v>
      </c>
      <c r="J10325" s="2">
        <v>1</v>
      </c>
      <c r="K10325" s="2" t="str">
        <f t="shared" si="483"/>
        <v>E71</v>
      </c>
      <c r="L10325" s="2" t="str">
        <f t="shared" si="484"/>
        <v>501</v>
      </c>
      <c r="M10325" s="2" t="str">
        <f t="shared" si="485"/>
        <v>561</v>
      </c>
    </row>
    <row r="10326" spans="2:13" x14ac:dyDescent="0.25">
      <c r="B10326" s="2" t="s">
        <v>20280</v>
      </c>
      <c r="C10326" s="2" t="s">
        <v>20281</v>
      </c>
      <c r="D10326" s="6" t="str">
        <f>+_xlfn.CONCAT(Table13456[[#This Row],[phase1]],Table13456[[#This Row],[phase2]],Table13456[[#This Row],[phase3]],Table13456[[#This Row],[phase4]])</f>
        <v>1E71501563</v>
      </c>
      <c r="E10326" s="2" t="str">
        <f>+Table13456[[#This Row],[DESCRIPTION]]</f>
        <v>HIGH MAST PARTS (REPAIR) (WINCH)</v>
      </c>
      <c r="F10326" s="2" t="str">
        <f>+LEFT(Table13456[[#This Row],[PAY ITEM]],1)</f>
        <v>E</v>
      </c>
      <c r="G10326" s="2" t="str">
        <f>IF(Table13456[[#This Row],[first]]="0",SUBSTITUTE(TRIM(MID(B10326, 2, 3))," ","0"),SUBSTITUTE(TRIM(MID(B10326, 1, 3))," ","0"))</f>
        <v>E71</v>
      </c>
      <c r="H10326" s="2" t="str">
        <f>IF(Table13456[[#This Row],[first]]="0",SUBSTITUTE(TRIM(MID(B10326, 5, 3))," ","0"),SUBSTITUTE(TRIM(MID(B10326, 4, 3))," ","0"))</f>
        <v>501</v>
      </c>
      <c r="I10326" s="2" t="str">
        <f>IF(Table13456[[#This Row],[first]]="0",SUBSTITUTE(TRIM(MID(B10326, 8, 3))," ","0"),SUBSTITUTE(TRIM(MID(B10326, 7, 3))," ","0"))</f>
        <v>563</v>
      </c>
      <c r="J10326" s="2">
        <v>1</v>
      </c>
      <c r="K10326" s="2" t="str">
        <f t="shared" si="483"/>
        <v>E71</v>
      </c>
      <c r="L10326" s="2" t="str">
        <f t="shared" si="484"/>
        <v>501</v>
      </c>
      <c r="M10326" s="2" t="str">
        <f t="shared" si="485"/>
        <v>563</v>
      </c>
    </row>
    <row r="10327" spans="2:13" x14ac:dyDescent="0.25">
      <c r="B10327" s="2" t="s">
        <v>20282</v>
      </c>
      <c r="C10327" s="2" t="s">
        <v>20283</v>
      </c>
      <c r="D10327" s="6" t="str">
        <f>+_xlfn.CONCAT(Table13456[[#This Row],[phase1]],Table13456[[#This Row],[phase2]],Table13456[[#This Row],[phase3]],Table13456[[#This Row],[phase4]])</f>
        <v>1E71501564</v>
      </c>
      <c r="E10327" s="2" t="str">
        <f>+Table13456[[#This Row],[DESCRIPTION]]</f>
        <v>HIGH MAST PARTS (REPAIR) (LUMINAIRE SUPPORT RING)</v>
      </c>
      <c r="F10327" s="2" t="str">
        <f>+LEFT(Table13456[[#This Row],[PAY ITEM]],1)</f>
        <v>E</v>
      </c>
      <c r="G10327" s="2" t="str">
        <f>IF(Table13456[[#This Row],[first]]="0",SUBSTITUTE(TRIM(MID(B10327, 2, 3))," ","0"),SUBSTITUTE(TRIM(MID(B10327, 1, 3))," ","0"))</f>
        <v>E71</v>
      </c>
      <c r="H10327" s="2" t="str">
        <f>IF(Table13456[[#This Row],[first]]="0",SUBSTITUTE(TRIM(MID(B10327, 5, 3))," ","0"),SUBSTITUTE(TRIM(MID(B10327, 4, 3))," ","0"))</f>
        <v>501</v>
      </c>
      <c r="I10327" s="2" t="str">
        <f>IF(Table13456[[#This Row],[first]]="0",SUBSTITUTE(TRIM(MID(B10327, 8, 3))," ","0"),SUBSTITUTE(TRIM(MID(B10327, 7, 3))," ","0"))</f>
        <v>564</v>
      </c>
      <c r="J10327" s="2">
        <v>1</v>
      </c>
      <c r="K10327" s="2" t="str">
        <f t="shared" si="483"/>
        <v>E71</v>
      </c>
      <c r="L10327" s="2" t="str">
        <f t="shared" si="484"/>
        <v>501</v>
      </c>
      <c r="M10327" s="2" t="str">
        <f t="shared" si="485"/>
        <v>564</v>
      </c>
    </row>
    <row r="10328" spans="2:13" x14ac:dyDescent="0.25">
      <c r="B10328" s="2" t="s">
        <v>20284</v>
      </c>
      <c r="C10328" s="2" t="s">
        <v>20285</v>
      </c>
      <c r="D10328" s="6" t="str">
        <f>+_xlfn.CONCAT(Table13456[[#This Row],[phase1]],Table13456[[#This Row],[phase2]],Table13456[[#This Row],[phase3]],Table13456[[#This Row],[phase4]])</f>
        <v>1E71501006</v>
      </c>
      <c r="E10328" s="2" t="str">
        <f>+Table13456[[#This Row],[DESCRIPTION]]</f>
        <v>BALLAST (F&amp;I)</v>
      </c>
      <c r="F10328" s="2" t="str">
        <f>+LEFT(Table13456[[#This Row],[PAY ITEM]],1)</f>
        <v>E</v>
      </c>
      <c r="G10328" s="2" t="str">
        <f>IF(Table13456[[#This Row],[first]]="0",SUBSTITUTE(TRIM(MID(B10328, 2, 3))," ","0"),SUBSTITUTE(TRIM(MID(B10328, 1, 3))," ","0"))</f>
        <v>E71</v>
      </c>
      <c r="H10328" s="2" t="str">
        <f>IF(Table13456[[#This Row],[first]]="0",SUBSTITUTE(TRIM(MID(B10328, 5, 3))," ","0"),SUBSTITUTE(TRIM(MID(B10328, 4, 3))," ","0"))</f>
        <v>501</v>
      </c>
      <c r="I10328" s="2" t="str">
        <f>IF(Table13456[[#This Row],[first]]="0",SUBSTITUTE(TRIM(MID(B10328, 8, 3))," ","0"),SUBSTITUTE(TRIM(MID(B10328, 7, 3))," ","0"))</f>
        <v>6</v>
      </c>
      <c r="J10328" s="2">
        <v>1</v>
      </c>
      <c r="K10328" s="2" t="str">
        <f t="shared" si="483"/>
        <v>E71</v>
      </c>
      <c r="L10328" s="2" t="str">
        <f t="shared" si="484"/>
        <v>501</v>
      </c>
      <c r="M10328" s="2" t="str">
        <f t="shared" si="485"/>
        <v>006</v>
      </c>
    </row>
    <row r="10329" spans="2:13" x14ac:dyDescent="0.25">
      <c r="B10329" s="2" t="s">
        <v>20286</v>
      </c>
      <c r="C10329" s="2" t="s">
        <v>20287</v>
      </c>
      <c r="D10329" s="6" t="str">
        <f>+_xlfn.CONCAT(Table13456[[#This Row],[phase1]],Table13456[[#This Row],[phase2]],Table13456[[#This Row],[phase3]],Table13456[[#This Row],[phase4]])</f>
        <v>1E71501006</v>
      </c>
      <c r="E10329" s="2" t="str">
        <f>+Table13456[[#This Row],[DESCRIPTION]]</f>
        <v>BALLAST ASSEMBLY (F&amp;I)</v>
      </c>
      <c r="F10329" s="2" t="str">
        <f>+LEFT(Table13456[[#This Row],[PAY ITEM]],1)</f>
        <v>E</v>
      </c>
      <c r="G10329" s="2" t="str">
        <f>IF(Table13456[[#This Row],[first]]="0",SUBSTITUTE(TRIM(MID(B10329, 2, 3))," ","0"),SUBSTITUTE(TRIM(MID(B10329, 1, 3))," ","0"))</f>
        <v>E71</v>
      </c>
      <c r="H10329" s="2" t="str">
        <f>IF(Table13456[[#This Row],[first]]="0",SUBSTITUTE(TRIM(MID(B10329, 5, 3))," ","0"),SUBSTITUTE(TRIM(MID(B10329, 4, 3))," ","0"))</f>
        <v>501</v>
      </c>
      <c r="I10329" s="2" t="str">
        <f>IF(Table13456[[#This Row],[first]]="0",SUBSTITUTE(TRIM(MID(B10329, 8, 3))," ","0"),SUBSTITUTE(TRIM(MID(B10329, 7, 3))," ","0"))</f>
        <v>6</v>
      </c>
      <c r="J10329" s="2">
        <v>1</v>
      </c>
      <c r="K10329" s="2" t="str">
        <f t="shared" si="483"/>
        <v>E71</v>
      </c>
      <c r="L10329" s="2" t="str">
        <f t="shared" si="484"/>
        <v>501</v>
      </c>
      <c r="M10329" s="2" t="str">
        <f t="shared" si="485"/>
        <v>006</v>
      </c>
    </row>
    <row r="10330" spans="2:13" x14ac:dyDescent="0.25">
      <c r="B10330" s="2" t="s">
        <v>20288</v>
      </c>
      <c r="C10330" s="2" t="s">
        <v>20289</v>
      </c>
      <c r="D10330" s="6" t="str">
        <f>+_xlfn.CONCAT(Table13456[[#This Row],[phase1]],Table13456[[#This Row],[phase2]],Table13456[[#This Row],[phase3]],Table13456[[#This Row],[phase4]])</f>
        <v>1E71501007</v>
      </c>
      <c r="E10330" s="2" t="str">
        <f>+Table13456[[#This Row],[DESCRIPTION]]</f>
        <v>LAMP (HPS)</v>
      </c>
      <c r="F10330" s="2" t="str">
        <f>+LEFT(Table13456[[#This Row],[PAY ITEM]],1)</f>
        <v>E</v>
      </c>
      <c r="G10330" s="2" t="str">
        <f>IF(Table13456[[#This Row],[first]]="0",SUBSTITUTE(TRIM(MID(B10330, 2, 3))," ","0"),SUBSTITUTE(TRIM(MID(B10330, 1, 3))," ","0"))</f>
        <v>E71</v>
      </c>
      <c r="H10330" s="2" t="str">
        <f>IF(Table13456[[#This Row],[first]]="0",SUBSTITUTE(TRIM(MID(B10330, 5, 3))," ","0"),SUBSTITUTE(TRIM(MID(B10330, 4, 3))," ","0"))</f>
        <v>501</v>
      </c>
      <c r="I10330" s="2" t="str">
        <f>IF(Table13456[[#This Row],[first]]="0",SUBSTITUTE(TRIM(MID(B10330, 8, 3))," ","0"),SUBSTITUTE(TRIM(MID(B10330, 7, 3))," ","0"))</f>
        <v>7</v>
      </c>
      <c r="J10330" s="2">
        <v>1</v>
      </c>
      <c r="K10330" s="2" t="str">
        <f t="shared" si="483"/>
        <v>E71</v>
      </c>
      <c r="L10330" s="2" t="str">
        <f t="shared" si="484"/>
        <v>501</v>
      </c>
      <c r="M10330" s="2" t="str">
        <f t="shared" si="485"/>
        <v>007</v>
      </c>
    </row>
    <row r="10331" spans="2:13" x14ac:dyDescent="0.25">
      <c r="B10331" s="2" t="s">
        <v>20290</v>
      </c>
      <c r="C10331" s="2" t="s">
        <v>20291</v>
      </c>
      <c r="D10331" s="6" t="str">
        <f>+_xlfn.CONCAT(Table13456[[#This Row],[phase1]],Table13456[[#This Row],[phase2]],Table13456[[#This Row],[phase3]],Table13456[[#This Row],[phase4]])</f>
        <v>1E71501007</v>
      </c>
      <c r="E10331" s="2" t="str">
        <f>+Table13456[[#This Row],[DESCRIPTION]]</f>
        <v>LAMP (MERCURY VAPOR)</v>
      </c>
      <c r="F10331" s="2" t="str">
        <f>+LEFT(Table13456[[#This Row],[PAY ITEM]],1)</f>
        <v>E</v>
      </c>
      <c r="G10331" s="2" t="str">
        <f>IF(Table13456[[#This Row],[first]]="0",SUBSTITUTE(TRIM(MID(B10331, 2, 3))," ","0"),SUBSTITUTE(TRIM(MID(B10331, 1, 3))," ","0"))</f>
        <v>E71</v>
      </c>
      <c r="H10331" s="2" t="str">
        <f>IF(Table13456[[#This Row],[first]]="0",SUBSTITUTE(TRIM(MID(B10331, 5, 3))," ","0"),SUBSTITUTE(TRIM(MID(B10331, 4, 3))," ","0"))</f>
        <v>501</v>
      </c>
      <c r="I10331" s="2" t="str">
        <f>IF(Table13456[[#This Row],[first]]="0",SUBSTITUTE(TRIM(MID(B10331, 8, 3))," ","0"),SUBSTITUTE(TRIM(MID(B10331, 7, 3))," ","0"))</f>
        <v>7</v>
      </c>
      <c r="J10331" s="2">
        <v>1</v>
      </c>
      <c r="K10331" s="2" t="str">
        <f t="shared" si="483"/>
        <v>E71</v>
      </c>
      <c r="L10331" s="2" t="str">
        <f t="shared" si="484"/>
        <v>501</v>
      </c>
      <c r="M10331" s="2" t="str">
        <f t="shared" si="485"/>
        <v>007</v>
      </c>
    </row>
    <row r="10332" spans="2:13" x14ac:dyDescent="0.25">
      <c r="B10332" s="2" t="s">
        <v>20292</v>
      </c>
      <c r="C10332" s="2" t="s">
        <v>20293</v>
      </c>
      <c r="D10332" s="6" t="str">
        <f>+_xlfn.CONCAT(Table13456[[#This Row],[phase1]],Table13456[[#This Row],[phase2]],Table13456[[#This Row],[phase3]],Table13456[[#This Row],[phase4]])</f>
        <v>1E71501007</v>
      </c>
      <c r="E10332" s="2" t="str">
        <f>+Table13456[[#This Row],[DESCRIPTION]]</f>
        <v>LAMP (METAL HALIDE)</v>
      </c>
      <c r="F10332" s="2" t="str">
        <f>+LEFT(Table13456[[#This Row],[PAY ITEM]],1)</f>
        <v>E</v>
      </c>
      <c r="G10332" s="2" t="str">
        <f>IF(Table13456[[#This Row],[first]]="0",SUBSTITUTE(TRIM(MID(B10332, 2, 3))," ","0"),SUBSTITUTE(TRIM(MID(B10332, 1, 3))," ","0"))</f>
        <v>E71</v>
      </c>
      <c r="H10332" s="2" t="str">
        <f>IF(Table13456[[#This Row],[first]]="0",SUBSTITUTE(TRIM(MID(B10332, 5, 3))," ","0"),SUBSTITUTE(TRIM(MID(B10332, 4, 3))," ","0"))</f>
        <v>501</v>
      </c>
      <c r="I10332" s="2" t="str">
        <f>IF(Table13456[[#This Row],[first]]="0",SUBSTITUTE(TRIM(MID(B10332, 8, 3))," ","0"),SUBSTITUTE(TRIM(MID(B10332, 7, 3))," ","0"))</f>
        <v>7</v>
      </c>
      <c r="J10332" s="2">
        <v>1</v>
      </c>
      <c r="K10332" s="2" t="str">
        <f t="shared" si="483"/>
        <v>E71</v>
      </c>
      <c r="L10332" s="2" t="str">
        <f t="shared" si="484"/>
        <v>501</v>
      </c>
      <c r="M10332" s="2" t="str">
        <f t="shared" si="485"/>
        <v>007</v>
      </c>
    </row>
    <row r="10333" spans="2:13" x14ac:dyDescent="0.25">
      <c r="B10333" s="2" t="s">
        <v>20294</v>
      </c>
      <c r="C10333" s="2" t="s">
        <v>20295</v>
      </c>
      <c r="D10333" s="6" t="str">
        <f>+_xlfn.CONCAT(Table13456[[#This Row],[phase1]],Table13456[[#This Row],[phase2]],Table13456[[#This Row],[phase3]],Table13456[[#This Row],[phase4]])</f>
        <v>1E71501007</v>
      </c>
      <c r="E10333" s="2" t="str">
        <f>+Table13456[[#This Row],[DESCRIPTION]]</f>
        <v>LAMP (FLUORESCENT)</v>
      </c>
      <c r="F10333" s="2" t="str">
        <f>+LEFT(Table13456[[#This Row],[PAY ITEM]],1)</f>
        <v>E</v>
      </c>
      <c r="G10333" s="2" t="str">
        <f>IF(Table13456[[#This Row],[first]]="0",SUBSTITUTE(TRIM(MID(B10333, 2, 3))," ","0"),SUBSTITUTE(TRIM(MID(B10333, 1, 3))," ","0"))</f>
        <v>E71</v>
      </c>
      <c r="H10333" s="2" t="str">
        <f>IF(Table13456[[#This Row],[first]]="0",SUBSTITUTE(TRIM(MID(B10333, 5, 3))," ","0"),SUBSTITUTE(TRIM(MID(B10333, 4, 3))," ","0"))</f>
        <v>501</v>
      </c>
      <c r="I10333" s="2" t="str">
        <f>IF(Table13456[[#This Row],[first]]="0",SUBSTITUTE(TRIM(MID(B10333, 8, 3))," ","0"),SUBSTITUTE(TRIM(MID(B10333, 7, 3))," ","0"))</f>
        <v>7</v>
      </c>
      <c r="J10333" s="2">
        <v>1</v>
      </c>
      <c r="K10333" s="2" t="str">
        <f t="shared" si="483"/>
        <v>E71</v>
      </c>
      <c r="L10333" s="2" t="str">
        <f t="shared" si="484"/>
        <v>501</v>
      </c>
      <c r="M10333" s="2" t="str">
        <f t="shared" si="485"/>
        <v>007</v>
      </c>
    </row>
    <row r="10334" spans="2:13" x14ac:dyDescent="0.25">
      <c r="B10334" s="2" t="s">
        <v>20296</v>
      </c>
      <c r="C10334" s="2" t="s">
        <v>20297</v>
      </c>
      <c r="D10334" s="6" t="str">
        <f>+_xlfn.CONCAT(Table13456[[#This Row],[phase1]],Table13456[[#This Row],[phase2]],Table13456[[#This Row],[phase3]],Table13456[[#This Row],[phase4]])</f>
        <v>1E71501007</v>
      </c>
      <c r="E10334" s="2" t="str">
        <f>+Table13456[[#This Row],[DESCRIPTION]]</f>
        <v>LAMP (LPS)</v>
      </c>
      <c r="F10334" s="2" t="str">
        <f>+LEFT(Table13456[[#This Row],[PAY ITEM]],1)</f>
        <v>E</v>
      </c>
      <c r="G10334" s="2" t="str">
        <f>IF(Table13456[[#This Row],[first]]="0",SUBSTITUTE(TRIM(MID(B10334, 2, 3))," ","0"),SUBSTITUTE(TRIM(MID(B10334, 1, 3))," ","0"))</f>
        <v>E71</v>
      </c>
      <c r="H10334" s="2" t="str">
        <f>IF(Table13456[[#This Row],[first]]="0",SUBSTITUTE(TRIM(MID(B10334, 5, 3))," ","0"),SUBSTITUTE(TRIM(MID(B10334, 4, 3))," ","0"))</f>
        <v>501</v>
      </c>
      <c r="I10334" s="2" t="str">
        <f>IF(Table13456[[#This Row],[first]]="0",SUBSTITUTE(TRIM(MID(B10334, 8, 3))," ","0"),SUBSTITUTE(TRIM(MID(B10334, 7, 3))," ","0"))</f>
        <v>7</v>
      </c>
      <c r="J10334" s="2">
        <v>1</v>
      </c>
      <c r="K10334" s="2" t="str">
        <f t="shared" si="483"/>
        <v>E71</v>
      </c>
      <c r="L10334" s="2" t="str">
        <f t="shared" si="484"/>
        <v>501</v>
      </c>
      <c r="M10334" s="2" t="str">
        <f t="shared" si="485"/>
        <v>007</v>
      </c>
    </row>
    <row r="10335" spans="2:13" x14ac:dyDescent="0.25">
      <c r="B10335" s="2" t="s">
        <v>20298</v>
      </c>
      <c r="C10335" s="2" t="s">
        <v>6633</v>
      </c>
      <c r="D10335" s="6" t="str">
        <f>+_xlfn.CONCAT(Table13456[[#This Row],[phase1]],Table13456[[#This Row],[phase2]],Table13456[[#This Row],[phase3]],Table13456[[#This Row],[phase4]])</f>
        <v>1E71501007</v>
      </c>
      <c r="E10335" s="2" t="str">
        <f>+Table13456[[#This Row],[DESCRIPTION]]</f>
        <v>TEMP DUMMY PAYITEM FOR WT DATA MIGRATION</v>
      </c>
      <c r="F10335" s="2" t="str">
        <f>+LEFT(Table13456[[#This Row],[PAY ITEM]],1)</f>
        <v>E</v>
      </c>
      <c r="G10335" s="2" t="str">
        <f>IF(Table13456[[#This Row],[first]]="0",SUBSTITUTE(TRIM(MID(B10335, 2, 3))," ","0"),SUBSTITUTE(TRIM(MID(B10335, 1, 3))," ","0"))</f>
        <v>E71</v>
      </c>
      <c r="H10335" s="2" t="str">
        <f>IF(Table13456[[#This Row],[first]]="0",SUBSTITUTE(TRIM(MID(B10335, 5, 3))," ","0"),SUBSTITUTE(TRIM(MID(B10335, 4, 3))," ","0"))</f>
        <v>501</v>
      </c>
      <c r="I10335" s="2" t="str">
        <f>IF(Table13456[[#This Row],[first]]="0",SUBSTITUTE(TRIM(MID(B10335, 8, 3))," ","0"),SUBSTITUTE(TRIM(MID(B10335, 7, 3))," ","0"))</f>
        <v>7</v>
      </c>
      <c r="J10335" s="2">
        <v>1</v>
      </c>
      <c r="K10335" s="2" t="str">
        <f t="shared" si="483"/>
        <v>E71</v>
      </c>
      <c r="L10335" s="2" t="str">
        <f t="shared" si="484"/>
        <v>501</v>
      </c>
      <c r="M10335" s="2" t="str">
        <f t="shared" si="485"/>
        <v>007</v>
      </c>
    </row>
    <row r="10336" spans="2:13" x14ac:dyDescent="0.25">
      <c r="B10336" s="2" t="s">
        <v>20299</v>
      </c>
      <c r="C10336" s="2" t="s">
        <v>20300</v>
      </c>
      <c r="D10336" s="6" t="str">
        <f>+_xlfn.CONCAT(Table13456[[#This Row],[phase1]],Table13456[[#This Row],[phase2]],Table13456[[#This Row],[phase3]],Table13456[[#This Row],[phase4]])</f>
        <v>1E71501007</v>
      </c>
      <c r="E10336" s="2" t="str">
        <f>+Table13456[[#This Row],[DESCRIPTION]]</f>
        <v>LAMP (HPS HIGH MAST)</v>
      </c>
      <c r="F10336" s="2" t="str">
        <f>+LEFT(Table13456[[#This Row],[PAY ITEM]],1)</f>
        <v>E</v>
      </c>
      <c r="G10336" s="2" t="str">
        <f>IF(Table13456[[#This Row],[first]]="0",SUBSTITUTE(TRIM(MID(B10336, 2, 3))," ","0"),SUBSTITUTE(TRIM(MID(B10336, 1, 3))," ","0"))</f>
        <v>E71</v>
      </c>
      <c r="H10336" s="2" t="str">
        <f>IF(Table13456[[#This Row],[first]]="0",SUBSTITUTE(TRIM(MID(B10336, 5, 3))," ","0"),SUBSTITUTE(TRIM(MID(B10336, 4, 3))," ","0"))</f>
        <v>501</v>
      </c>
      <c r="I10336" s="2" t="str">
        <f>IF(Table13456[[#This Row],[first]]="0",SUBSTITUTE(TRIM(MID(B10336, 8, 3))," ","0"),SUBSTITUTE(TRIM(MID(B10336, 7, 3))," ","0"))</f>
        <v>7</v>
      </c>
      <c r="J10336" s="2">
        <v>1</v>
      </c>
      <c r="K10336" s="2" t="str">
        <f t="shared" si="483"/>
        <v>E71</v>
      </c>
      <c r="L10336" s="2" t="str">
        <f t="shared" si="484"/>
        <v>501</v>
      </c>
      <c r="M10336" s="2" t="str">
        <f t="shared" si="485"/>
        <v>007</v>
      </c>
    </row>
    <row r="10337" spans="2:13" x14ac:dyDescent="0.25">
      <c r="B10337" s="2" t="s">
        <v>20301</v>
      </c>
      <c r="C10337" s="2" t="s">
        <v>20302</v>
      </c>
      <c r="D10337" s="6" t="str">
        <f>+_xlfn.CONCAT(Table13456[[#This Row],[phase1]],Table13456[[#This Row],[phase2]],Table13456[[#This Row],[phase3]],Table13456[[#This Row],[phase4]])</f>
        <v>1E71501007</v>
      </c>
      <c r="E10337" s="2" t="str">
        <f>+Table13456[[#This Row],[DESCRIPTION]]</f>
        <v>LAMP (HPS, LOW WATTAGE)</v>
      </c>
      <c r="F10337" s="2" t="str">
        <f>+LEFT(Table13456[[#This Row],[PAY ITEM]],1)</f>
        <v>E</v>
      </c>
      <c r="G10337" s="2" t="str">
        <f>IF(Table13456[[#This Row],[first]]="0",SUBSTITUTE(TRIM(MID(B10337, 2, 3))," ","0"),SUBSTITUTE(TRIM(MID(B10337, 1, 3))," ","0"))</f>
        <v>E71</v>
      </c>
      <c r="H10337" s="2" t="str">
        <f>IF(Table13456[[#This Row],[first]]="0",SUBSTITUTE(TRIM(MID(B10337, 5, 3))," ","0"),SUBSTITUTE(TRIM(MID(B10337, 4, 3))," ","0"))</f>
        <v>501</v>
      </c>
      <c r="I10337" s="2" t="str">
        <f>IF(Table13456[[#This Row],[first]]="0",SUBSTITUTE(TRIM(MID(B10337, 8, 3))," ","0"),SUBSTITUTE(TRIM(MID(B10337, 7, 3))," ","0"))</f>
        <v>7</v>
      </c>
      <c r="J10337" s="2">
        <v>1</v>
      </c>
      <c r="K10337" s="2" t="str">
        <f t="shared" si="483"/>
        <v>E71</v>
      </c>
      <c r="L10337" s="2" t="str">
        <f t="shared" si="484"/>
        <v>501</v>
      </c>
      <c r="M10337" s="2" t="str">
        <f t="shared" si="485"/>
        <v>007</v>
      </c>
    </row>
    <row r="10338" spans="2:13" x14ac:dyDescent="0.25">
      <c r="B10338" s="2" t="s">
        <v>20303</v>
      </c>
      <c r="C10338" s="2" t="s">
        <v>20304</v>
      </c>
      <c r="D10338" s="6" t="str">
        <f>+_xlfn.CONCAT(Table13456[[#This Row],[phase1]],Table13456[[#This Row],[phase2]],Table13456[[#This Row],[phase3]],Table13456[[#This Row],[phase4]])</f>
        <v>1E71501007</v>
      </c>
      <c r="E10338" s="2" t="str">
        <f>+Table13456[[#This Row],[DESCRIPTION]]</f>
        <v>LAMP (LED)</v>
      </c>
      <c r="F10338" s="2" t="str">
        <f>+LEFT(Table13456[[#This Row],[PAY ITEM]],1)</f>
        <v>E</v>
      </c>
      <c r="G10338" s="2" t="str">
        <f>IF(Table13456[[#This Row],[first]]="0",SUBSTITUTE(TRIM(MID(B10338, 2, 3))," ","0"),SUBSTITUTE(TRIM(MID(B10338, 1, 3))," ","0"))</f>
        <v>E71</v>
      </c>
      <c r="H10338" s="2" t="str">
        <f>IF(Table13456[[#This Row],[first]]="0",SUBSTITUTE(TRIM(MID(B10338, 5, 3))," ","0"),SUBSTITUTE(TRIM(MID(B10338, 4, 3))," ","0"))</f>
        <v>501</v>
      </c>
      <c r="I10338" s="2" t="str">
        <f>IF(Table13456[[#This Row],[first]]="0",SUBSTITUTE(TRIM(MID(B10338, 8, 3))," ","0"),SUBSTITUTE(TRIM(MID(B10338, 7, 3))," ","0"))</f>
        <v>7</v>
      </c>
      <c r="J10338" s="2">
        <v>1</v>
      </c>
      <c r="K10338" s="2" t="str">
        <f t="shared" si="483"/>
        <v>E71</v>
      </c>
      <c r="L10338" s="2" t="str">
        <f t="shared" si="484"/>
        <v>501</v>
      </c>
      <c r="M10338" s="2" t="str">
        <f t="shared" si="485"/>
        <v>007</v>
      </c>
    </row>
    <row r="10339" spans="2:13" x14ac:dyDescent="0.25">
      <c r="B10339" s="2" t="s">
        <v>20305</v>
      </c>
      <c r="C10339" s="2" t="s">
        <v>20306</v>
      </c>
      <c r="D10339" s="6" t="str">
        <f>+_xlfn.CONCAT(Table13456[[#This Row],[phase1]],Table13456[[#This Row],[phase2]],Table13456[[#This Row],[phase3]],Table13456[[#This Row],[phase4]])</f>
        <v>1E71501701</v>
      </c>
      <c r="E10339" s="2" t="str">
        <f>+Table13456[[#This Row],[DESCRIPTION]]</f>
        <v>LUMINAIRE, FURNISH &amp; INSTALL, SIGN, SIGN MOUNT</v>
      </c>
      <c r="F10339" s="2" t="str">
        <f>+LEFT(Table13456[[#This Row],[PAY ITEM]],1)</f>
        <v>E</v>
      </c>
      <c r="G10339" s="2" t="str">
        <f>IF(Table13456[[#This Row],[first]]="0",SUBSTITUTE(TRIM(MID(B10339, 2, 3))," ","0"),SUBSTITUTE(TRIM(MID(B10339, 1, 3))," ","0"))</f>
        <v>E71</v>
      </c>
      <c r="H10339" s="2" t="str">
        <f>IF(Table13456[[#This Row],[first]]="0",SUBSTITUTE(TRIM(MID(B10339, 5, 3))," ","0"),SUBSTITUTE(TRIM(MID(B10339, 4, 3))," ","0"))</f>
        <v>501</v>
      </c>
      <c r="I10339" s="2" t="str">
        <f>IF(Table13456[[#This Row],[first]]="0",SUBSTITUTE(TRIM(MID(B10339, 8, 3))," ","0"),SUBSTITUTE(TRIM(MID(B10339, 7, 3))," ","0"))</f>
        <v>701</v>
      </c>
      <c r="J10339" s="2">
        <v>1</v>
      </c>
      <c r="K10339" s="2" t="str">
        <f t="shared" si="483"/>
        <v>E71</v>
      </c>
      <c r="L10339" s="2" t="str">
        <f t="shared" si="484"/>
        <v>501</v>
      </c>
      <c r="M10339" s="2" t="str">
        <f t="shared" si="485"/>
        <v>701</v>
      </c>
    </row>
    <row r="10340" spans="2:13" x14ac:dyDescent="0.25">
      <c r="B10340" s="2" t="s">
        <v>20307</v>
      </c>
      <c r="C10340" s="2" t="s">
        <v>20308</v>
      </c>
      <c r="D10340" s="6" t="str">
        <f>+_xlfn.CONCAT(Table13456[[#This Row],[phase1]],Table13456[[#This Row],[phase2]],Table13456[[#This Row],[phase3]],Table13456[[#This Row],[phase4]])</f>
        <v>1E71501810</v>
      </c>
      <c r="E10340" s="2" t="str">
        <f>+Table13456[[#This Row],[DESCRIPTION]]</f>
        <v>LOAD CENTER PART (F&amp;I) (SGL POLE BREAKER)</v>
      </c>
      <c r="F10340" s="2" t="str">
        <f>+LEFT(Table13456[[#This Row],[PAY ITEM]],1)</f>
        <v>E</v>
      </c>
      <c r="G10340" s="2" t="str">
        <f>IF(Table13456[[#This Row],[first]]="0",SUBSTITUTE(TRIM(MID(B10340, 2, 3))," ","0"),SUBSTITUTE(TRIM(MID(B10340, 1, 3))," ","0"))</f>
        <v>E71</v>
      </c>
      <c r="H10340" s="2" t="str">
        <f>IF(Table13456[[#This Row],[first]]="0",SUBSTITUTE(TRIM(MID(B10340, 5, 3))," ","0"),SUBSTITUTE(TRIM(MID(B10340, 4, 3))," ","0"))</f>
        <v>501</v>
      </c>
      <c r="I10340" s="2" t="str">
        <f>IF(Table13456[[#This Row],[first]]="0",SUBSTITUTE(TRIM(MID(B10340, 8, 3))," ","0"),SUBSTITUTE(TRIM(MID(B10340, 7, 3))," ","0"))</f>
        <v>810</v>
      </c>
      <c r="J10340" s="2">
        <v>1</v>
      </c>
      <c r="K10340" s="2" t="str">
        <f t="shared" si="483"/>
        <v>E71</v>
      </c>
      <c r="L10340" s="2" t="str">
        <f t="shared" si="484"/>
        <v>501</v>
      </c>
      <c r="M10340" s="2" t="str">
        <f t="shared" si="485"/>
        <v>810</v>
      </c>
    </row>
    <row r="10341" spans="2:13" x14ac:dyDescent="0.25">
      <c r="B10341" s="2" t="s">
        <v>20309</v>
      </c>
      <c r="C10341" s="2" t="s">
        <v>20310</v>
      </c>
      <c r="D10341" s="6" t="str">
        <f>+_xlfn.CONCAT(Table13456[[#This Row],[phase1]],Table13456[[#This Row],[phase2]],Table13456[[#This Row],[phase3]],Table13456[[#This Row],[phase4]])</f>
        <v>1E71501810</v>
      </c>
      <c r="E10341" s="2" t="str">
        <f>+Table13456[[#This Row],[DESCRIPTION]]</f>
        <v>LOAD CENTER PART (F&amp;I) (DBL POLE BREAKER)</v>
      </c>
      <c r="F10341" s="2" t="str">
        <f>+LEFT(Table13456[[#This Row],[PAY ITEM]],1)</f>
        <v>E</v>
      </c>
      <c r="G10341" s="2" t="str">
        <f>IF(Table13456[[#This Row],[first]]="0",SUBSTITUTE(TRIM(MID(B10341, 2, 3))," ","0"),SUBSTITUTE(TRIM(MID(B10341, 1, 3))," ","0"))</f>
        <v>E71</v>
      </c>
      <c r="H10341" s="2" t="str">
        <f>IF(Table13456[[#This Row],[first]]="0",SUBSTITUTE(TRIM(MID(B10341, 5, 3))," ","0"),SUBSTITUTE(TRIM(MID(B10341, 4, 3))," ","0"))</f>
        <v>501</v>
      </c>
      <c r="I10341" s="2" t="str">
        <f>IF(Table13456[[#This Row],[first]]="0",SUBSTITUTE(TRIM(MID(B10341, 8, 3))," ","0"),SUBSTITUTE(TRIM(MID(B10341, 7, 3))," ","0"))</f>
        <v>810</v>
      </c>
      <c r="J10341" s="2">
        <v>1</v>
      </c>
      <c r="K10341" s="2" t="str">
        <f t="shared" si="483"/>
        <v>E71</v>
      </c>
      <c r="L10341" s="2" t="str">
        <f t="shared" si="484"/>
        <v>501</v>
      </c>
      <c r="M10341" s="2" t="str">
        <f t="shared" si="485"/>
        <v>810</v>
      </c>
    </row>
    <row r="10342" spans="2:13" x14ac:dyDescent="0.25">
      <c r="B10342" s="2" t="s">
        <v>20311</v>
      </c>
      <c r="C10342" s="2" t="s">
        <v>20312</v>
      </c>
      <c r="D10342" s="6" t="str">
        <f>+_xlfn.CONCAT(Table13456[[#This Row],[phase1]],Table13456[[#This Row],[phase2]],Table13456[[#This Row],[phase3]],Table13456[[#This Row],[phase4]])</f>
        <v>1E71501810</v>
      </c>
      <c r="E10342" s="2" t="str">
        <f>+Table13456[[#This Row],[DESCRIPTION]]</f>
        <v>LOAD CENTER PART (F&amp;I)(BREAKER PANEL &amp; ENCLOSURE)</v>
      </c>
      <c r="F10342" s="2" t="str">
        <f>+LEFT(Table13456[[#This Row],[PAY ITEM]],1)</f>
        <v>E</v>
      </c>
      <c r="G10342" s="2" t="str">
        <f>IF(Table13456[[#This Row],[first]]="0",SUBSTITUTE(TRIM(MID(B10342, 2, 3))," ","0"),SUBSTITUTE(TRIM(MID(B10342, 1, 3))," ","0"))</f>
        <v>E71</v>
      </c>
      <c r="H10342" s="2" t="str">
        <f>IF(Table13456[[#This Row],[first]]="0",SUBSTITUTE(TRIM(MID(B10342, 5, 3))," ","0"),SUBSTITUTE(TRIM(MID(B10342, 4, 3))," ","0"))</f>
        <v>501</v>
      </c>
      <c r="I10342" s="2" t="str">
        <f>IF(Table13456[[#This Row],[first]]="0",SUBSTITUTE(TRIM(MID(B10342, 8, 3))," ","0"),SUBSTITUTE(TRIM(MID(B10342, 7, 3))," ","0"))</f>
        <v>810</v>
      </c>
      <c r="J10342" s="2">
        <v>1</v>
      </c>
      <c r="K10342" s="2" t="str">
        <f t="shared" si="483"/>
        <v>E71</v>
      </c>
      <c r="L10342" s="2" t="str">
        <f t="shared" si="484"/>
        <v>501</v>
      </c>
      <c r="M10342" s="2" t="str">
        <f t="shared" si="485"/>
        <v>810</v>
      </c>
    </row>
    <row r="10343" spans="2:13" x14ac:dyDescent="0.25">
      <c r="B10343" s="2" t="s">
        <v>20313</v>
      </c>
      <c r="C10343" s="2" t="s">
        <v>20314</v>
      </c>
      <c r="D10343" s="6" t="str">
        <f>+_xlfn.CONCAT(Table13456[[#This Row],[phase1]],Table13456[[#This Row],[phase2]],Table13456[[#This Row],[phase3]],Table13456[[#This Row],[phase4]])</f>
        <v>1E71501810</v>
      </c>
      <c r="E10343" s="2" t="str">
        <f>+Table13456[[#This Row],[DESCRIPTION]]</f>
        <v>LOAD CENTER PART (F&amp;I) (CONTACTOR)</v>
      </c>
      <c r="F10343" s="2" t="str">
        <f>+LEFT(Table13456[[#This Row],[PAY ITEM]],1)</f>
        <v>E</v>
      </c>
      <c r="G10343" s="2" t="str">
        <f>IF(Table13456[[#This Row],[first]]="0",SUBSTITUTE(TRIM(MID(B10343, 2, 3))," ","0"),SUBSTITUTE(TRIM(MID(B10343, 1, 3))," ","0"))</f>
        <v>E71</v>
      </c>
      <c r="H10343" s="2" t="str">
        <f>IF(Table13456[[#This Row],[first]]="0",SUBSTITUTE(TRIM(MID(B10343, 5, 3))," ","0"),SUBSTITUTE(TRIM(MID(B10343, 4, 3))," ","0"))</f>
        <v>501</v>
      </c>
      <c r="I10343" s="2" t="str">
        <f>IF(Table13456[[#This Row],[first]]="0",SUBSTITUTE(TRIM(MID(B10343, 8, 3))," ","0"),SUBSTITUTE(TRIM(MID(B10343, 7, 3))," ","0"))</f>
        <v>810</v>
      </c>
      <c r="J10343" s="2">
        <v>1</v>
      </c>
      <c r="K10343" s="2" t="str">
        <f t="shared" si="483"/>
        <v>E71</v>
      </c>
      <c r="L10343" s="2" t="str">
        <f t="shared" si="484"/>
        <v>501</v>
      </c>
      <c r="M10343" s="2" t="str">
        <f t="shared" si="485"/>
        <v>810</v>
      </c>
    </row>
    <row r="10344" spans="2:13" x14ac:dyDescent="0.25">
      <c r="B10344" s="2" t="s">
        <v>20315</v>
      </c>
      <c r="C10344" s="2" t="s">
        <v>20316</v>
      </c>
      <c r="D10344" s="6" t="str">
        <f>+_xlfn.CONCAT(Table13456[[#This Row],[phase1]],Table13456[[#This Row],[phase2]],Table13456[[#This Row],[phase3]],Table13456[[#This Row],[phase4]])</f>
        <v>1E71501810</v>
      </c>
      <c r="E10344" s="2" t="str">
        <f>+Table13456[[#This Row],[DESCRIPTION]]</f>
        <v>LOAD CENTER PART (F&amp;I)(PHOTOCELL CONTR TRANSFORM)</v>
      </c>
      <c r="F10344" s="2" t="str">
        <f>+LEFT(Table13456[[#This Row],[PAY ITEM]],1)</f>
        <v>E</v>
      </c>
      <c r="G10344" s="2" t="str">
        <f>IF(Table13456[[#This Row],[first]]="0",SUBSTITUTE(TRIM(MID(B10344, 2, 3))," ","0"),SUBSTITUTE(TRIM(MID(B10344, 1, 3))," ","0"))</f>
        <v>E71</v>
      </c>
      <c r="H10344" s="2" t="str">
        <f>IF(Table13456[[#This Row],[first]]="0",SUBSTITUTE(TRIM(MID(B10344, 5, 3))," ","0"),SUBSTITUTE(TRIM(MID(B10344, 4, 3))," ","0"))</f>
        <v>501</v>
      </c>
      <c r="I10344" s="2" t="str">
        <f>IF(Table13456[[#This Row],[first]]="0",SUBSTITUTE(TRIM(MID(B10344, 8, 3))," ","0"),SUBSTITUTE(TRIM(MID(B10344, 7, 3))," ","0"))</f>
        <v>810</v>
      </c>
      <c r="J10344" s="2">
        <v>1</v>
      </c>
      <c r="K10344" s="2" t="str">
        <f t="shared" si="483"/>
        <v>E71</v>
      </c>
      <c r="L10344" s="2" t="str">
        <f t="shared" si="484"/>
        <v>501</v>
      </c>
      <c r="M10344" s="2" t="str">
        <f t="shared" si="485"/>
        <v>810</v>
      </c>
    </row>
    <row r="10345" spans="2:13" x14ac:dyDescent="0.25">
      <c r="B10345" s="2" t="s">
        <v>20317</v>
      </c>
      <c r="C10345" s="2" t="s">
        <v>20318</v>
      </c>
      <c r="D10345" s="6" t="str">
        <f>+_xlfn.CONCAT(Table13456[[#This Row],[phase1]],Table13456[[#This Row],[phase2]],Table13456[[#This Row],[phase3]],Table13456[[#This Row],[phase4]])</f>
        <v>1E71501810</v>
      </c>
      <c r="E10345" s="2" t="str">
        <f>+Table13456[[#This Row],[DESCRIPTION]]</f>
        <v>LOAD CENTER PART (F&amp;I) (PHOTOCELL)</v>
      </c>
      <c r="F10345" s="2" t="str">
        <f>+LEFT(Table13456[[#This Row],[PAY ITEM]],1)</f>
        <v>E</v>
      </c>
      <c r="G10345" s="2" t="str">
        <f>IF(Table13456[[#This Row],[first]]="0",SUBSTITUTE(TRIM(MID(B10345, 2, 3))," ","0"),SUBSTITUTE(TRIM(MID(B10345, 1, 3))," ","0"))</f>
        <v>E71</v>
      </c>
      <c r="H10345" s="2" t="str">
        <f>IF(Table13456[[#This Row],[first]]="0",SUBSTITUTE(TRIM(MID(B10345, 5, 3))," ","0"),SUBSTITUTE(TRIM(MID(B10345, 4, 3))," ","0"))</f>
        <v>501</v>
      </c>
      <c r="I10345" s="2" t="str">
        <f>IF(Table13456[[#This Row],[first]]="0",SUBSTITUTE(TRIM(MID(B10345, 8, 3))," ","0"),SUBSTITUTE(TRIM(MID(B10345, 7, 3))," ","0"))</f>
        <v>810</v>
      </c>
      <c r="J10345" s="2">
        <v>1</v>
      </c>
      <c r="K10345" s="2" t="str">
        <f t="shared" si="483"/>
        <v>E71</v>
      </c>
      <c r="L10345" s="2" t="str">
        <f t="shared" si="484"/>
        <v>501</v>
      </c>
      <c r="M10345" s="2" t="str">
        <f t="shared" si="485"/>
        <v>810</v>
      </c>
    </row>
    <row r="10346" spans="2:13" x14ac:dyDescent="0.25">
      <c r="B10346" s="2" t="s">
        <v>20319</v>
      </c>
      <c r="C10346" s="2" t="s">
        <v>20320</v>
      </c>
      <c r="D10346" s="6" t="str">
        <f>+_xlfn.CONCAT(Table13456[[#This Row],[phase1]],Table13456[[#This Row],[phase2]],Table13456[[#This Row],[phase3]],Table13456[[#This Row],[phase4]])</f>
        <v>1E71501810</v>
      </c>
      <c r="E10346" s="2" t="str">
        <f>+Table13456[[#This Row],[DESCRIPTION]]</f>
        <v>LOAD CENTER PART (F&amp;I) (PHOTOCELL SOCKET)</v>
      </c>
      <c r="F10346" s="2" t="str">
        <f>+LEFT(Table13456[[#This Row],[PAY ITEM]],1)</f>
        <v>E</v>
      </c>
      <c r="G10346" s="2" t="str">
        <f>IF(Table13456[[#This Row],[first]]="0",SUBSTITUTE(TRIM(MID(B10346, 2, 3))," ","0"),SUBSTITUTE(TRIM(MID(B10346, 1, 3))," ","0"))</f>
        <v>E71</v>
      </c>
      <c r="H10346" s="2" t="str">
        <f>IF(Table13456[[#This Row],[first]]="0",SUBSTITUTE(TRIM(MID(B10346, 5, 3))," ","0"),SUBSTITUTE(TRIM(MID(B10346, 4, 3))," ","0"))</f>
        <v>501</v>
      </c>
      <c r="I10346" s="2" t="str">
        <f>IF(Table13456[[#This Row],[first]]="0",SUBSTITUTE(TRIM(MID(B10346, 8, 3))," ","0"),SUBSTITUTE(TRIM(MID(B10346, 7, 3))," ","0"))</f>
        <v>810</v>
      </c>
      <c r="J10346" s="2">
        <v>1</v>
      </c>
      <c r="K10346" s="2" t="str">
        <f t="shared" si="483"/>
        <v>E71</v>
      </c>
      <c r="L10346" s="2" t="str">
        <f t="shared" si="484"/>
        <v>501</v>
      </c>
      <c r="M10346" s="2" t="str">
        <f t="shared" si="485"/>
        <v>810</v>
      </c>
    </row>
    <row r="10347" spans="2:13" x14ac:dyDescent="0.25">
      <c r="B10347" s="2" t="s">
        <v>20321</v>
      </c>
      <c r="C10347" s="2" t="s">
        <v>20322</v>
      </c>
      <c r="D10347" s="6" t="str">
        <f>+_xlfn.CONCAT(Table13456[[#This Row],[phase1]],Table13456[[#This Row],[phase2]],Table13456[[#This Row],[phase3]],Table13456[[#This Row],[phase4]])</f>
        <v>1E71501810</v>
      </c>
      <c r="E10347" s="2" t="str">
        <f>+Table13456[[#This Row],[DESCRIPTION]]</f>
        <v>LOAD CENTER PART (F&amp;I) (POWER SAFETY SWITCH)</v>
      </c>
      <c r="F10347" s="2" t="str">
        <f>+LEFT(Table13456[[#This Row],[PAY ITEM]],1)</f>
        <v>E</v>
      </c>
      <c r="G10347" s="2" t="str">
        <f>IF(Table13456[[#This Row],[first]]="0",SUBSTITUTE(TRIM(MID(B10347, 2, 3))," ","0"),SUBSTITUTE(TRIM(MID(B10347, 1, 3))," ","0"))</f>
        <v>E71</v>
      </c>
      <c r="H10347" s="2" t="str">
        <f>IF(Table13456[[#This Row],[first]]="0",SUBSTITUTE(TRIM(MID(B10347, 5, 3))," ","0"),SUBSTITUTE(TRIM(MID(B10347, 4, 3))," ","0"))</f>
        <v>501</v>
      </c>
      <c r="I10347" s="2" t="str">
        <f>IF(Table13456[[#This Row],[first]]="0",SUBSTITUTE(TRIM(MID(B10347, 8, 3))," ","0"),SUBSTITUTE(TRIM(MID(B10347, 7, 3))," ","0"))</f>
        <v>810</v>
      </c>
      <c r="J10347" s="2">
        <v>1</v>
      </c>
      <c r="K10347" s="2" t="str">
        <f t="shared" si="483"/>
        <v>E71</v>
      </c>
      <c r="L10347" s="2" t="str">
        <f t="shared" si="484"/>
        <v>501</v>
      </c>
      <c r="M10347" s="2" t="str">
        <f t="shared" si="485"/>
        <v>810</v>
      </c>
    </row>
    <row r="10348" spans="2:13" x14ac:dyDescent="0.25">
      <c r="B10348" s="2" t="s">
        <v>20323</v>
      </c>
      <c r="C10348" s="2" t="s">
        <v>20324</v>
      </c>
      <c r="D10348" s="6" t="str">
        <f>+_xlfn.CONCAT(Table13456[[#This Row],[phase1]],Table13456[[#This Row],[phase2]],Table13456[[#This Row],[phase3]],Table13456[[#This Row],[phase4]])</f>
        <v>1E71501811</v>
      </c>
      <c r="E10348" s="2" t="str">
        <f>+Table13456[[#This Row],[DESCRIPTION]]</f>
        <v>LOAD CENTER PART (F&amp;I)(SYSTEM SWITCH AUTO-OFF/ON)</v>
      </c>
      <c r="F10348" s="2" t="str">
        <f>+LEFT(Table13456[[#This Row],[PAY ITEM]],1)</f>
        <v>E</v>
      </c>
      <c r="G10348" s="2" t="str">
        <f>IF(Table13456[[#This Row],[first]]="0",SUBSTITUTE(TRIM(MID(B10348, 2, 3))," ","0"),SUBSTITUTE(TRIM(MID(B10348, 1, 3))," ","0"))</f>
        <v>E71</v>
      </c>
      <c r="H10348" s="2" t="str">
        <f>IF(Table13456[[#This Row],[first]]="0",SUBSTITUTE(TRIM(MID(B10348, 5, 3))," ","0"),SUBSTITUTE(TRIM(MID(B10348, 4, 3))," ","0"))</f>
        <v>501</v>
      </c>
      <c r="I10348" s="2" t="str">
        <f>IF(Table13456[[#This Row],[first]]="0",SUBSTITUTE(TRIM(MID(B10348, 8, 3))," ","0"),SUBSTITUTE(TRIM(MID(B10348, 7, 3))," ","0"))</f>
        <v>811</v>
      </c>
      <c r="J10348" s="2">
        <v>1</v>
      </c>
      <c r="K10348" s="2" t="str">
        <f t="shared" si="483"/>
        <v>E71</v>
      </c>
      <c r="L10348" s="2" t="str">
        <f t="shared" si="484"/>
        <v>501</v>
      </c>
      <c r="M10348" s="2" t="str">
        <f t="shared" si="485"/>
        <v>811</v>
      </c>
    </row>
    <row r="10349" spans="2:13" x14ac:dyDescent="0.25">
      <c r="B10349" s="2" t="s">
        <v>20325</v>
      </c>
      <c r="C10349" s="2" t="s">
        <v>20326</v>
      </c>
      <c r="D10349" s="6" t="str">
        <f>+_xlfn.CONCAT(Table13456[[#This Row],[phase1]],Table13456[[#This Row],[phase2]],Table13456[[#This Row],[phase3]],Table13456[[#This Row],[phase4]])</f>
        <v>1E71501811</v>
      </c>
      <c r="E10349" s="2" t="str">
        <f>+Table13456[[#This Row],[DESCRIPTION]]</f>
        <v>LOAD CENTER PART (F&amp;I) (LIGHTNING ARRESTOR)</v>
      </c>
      <c r="F10349" s="2" t="str">
        <f>+LEFT(Table13456[[#This Row],[PAY ITEM]],1)</f>
        <v>E</v>
      </c>
      <c r="G10349" s="2" t="str">
        <f>IF(Table13456[[#This Row],[first]]="0",SUBSTITUTE(TRIM(MID(B10349, 2, 3))," ","0"),SUBSTITUTE(TRIM(MID(B10349, 1, 3))," ","0"))</f>
        <v>E71</v>
      </c>
      <c r="H10349" s="2" t="str">
        <f>IF(Table13456[[#This Row],[first]]="0",SUBSTITUTE(TRIM(MID(B10349, 5, 3))," ","0"),SUBSTITUTE(TRIM(MID(B10349, 4, 3))," ","0"))</f>
        <v>501</v>
      </c>
      <c r="I10349" s="2" t="str">
        <f>IF(Table13456[[#This Row],[first]]="0",SUBSTITUTE(TRIM(MID(B10349, 8, 3))," ","0"),SUBSTITUTE(TRIM(MID(B10349, 7, 3))," ","0"))</f>
        <v>811</v>
      </c>
      <c r="J10349" s="2">
        <v>1</v>
      </c>
      <c r="K10349" s="2" t="str">
        <f t="shared" si="483"/>
        <v>E71</v>
      </c>
      <c r="L10349" s="2" t="str">
        <f t="shared" si="484"/>
        <v>501</v>
      </c>
      <c r="M10349" s="2" t="str">
        <f t="shared" si="485"/>
        <v>811</v>
      </c>
    </row>
    <row r="10350" spans="2:13" x14ac:dyDescent="0.25">
      <c r="B10350" s="2" t="s">
        <v>20327</v>
      </c>
      <c r="C10350" s="2" t="s">
        <v>20328</v>
      </c>
      <c r="D10350" s="6" t="str">
        <f>+_xlfn.CONCAT(Table13456[[#This Row],[phase1]],Table13456[[#This Row],[phase2]],Table13456[[#This Row],[phase3]],Table13456[[#This Row],[phase4]])</f>
        <v>1E71501811</v>
      </c>
      <c r="E10350" s="2" t="str">
        <f>+Table13456[[#This Row],[DESCRIPTION]]</f>
        <v>LOAD CENTER PART (F&amp;I) (CIRCUIT FUSE)</v>
      </c>
      <c r="F10350" s="2" t="str">
        <f>+LEFT(Table13456[[#This Row],[PAY ITEM]],1)</f>
        <v>E</v>
      </c>
      <c r="G10350" s="2" t="str">
        <f>IF(Table13456[[#This Row],[first]]="0",SUBSTITUTE(TRIM(MID(B10350, 2, 3))," ","0"),SUBSTITUTE(TRIM(MID(B10350, 1, 3))," ","0"))</f>
        <v>E71</v>
      </c>
      <c r="H10350" s="2" t="str">
        <f>IF(Table13456[[#This Row],[first]]="0",SUBSTITUTE(TRIM(MID(B10350, 5, 3))," ","0"),SUBSTITUTE(TRIM(MID(B10350, 4, 3))," ","0"))</f>
        <v>501</v>
      </c>
      <c r="I10350" s="2" t="str">
        <f>IF(Table13456[[#This Row],[first]]="0",SUBSTITUTE(TRIM(MID(B10350, 8, 3))," ","0"),SUBSTITUTE(TRIM(MID(B10350, 7, 3))," ","0"))</f>
        <v>811</v>
      </c>
      <c r="J10350" s="2">
        <v>1</v>
      </c>
      <c r="K10350" s="2" t="str">
        <f t="shared" si="483"/>
        <v>E71</v>
      </c>
      <c r="L10350" s="2" t="str">
        <f t="shared" si="484"/>
        <v>501</v>
      </c>
      <c r="M10350" s="2" t="str">
        <f t="shared" si="485"/>
        <v>811</v>
      </c>
    </row>
    <row r="10351" spans="2:13" x14ac:dyDescent="0.25">
      <c r="B10351" s="2" t="s">
        <v>20329</v>
      </c>
      <c r="C10351" s="2" t="s">
        <v>20330</v>
      </c>
      <c r="D10351" s="6" t="str">
        <f>+_xlfn.CONCAT(Table13456[[#This Row],[phase1]],Table13456[[#This Row],[phase2]],Table13456[[#This Row],[phase3]],Table13456[[#This Row],[phase4]])</f>
        <v>1E71501811</v>
      </c>
      <c r="E10351" s="2" t="str">
        <f>+Table13456[[#This Row],[DESCRIPTION]]</f>
        <v>LOAD CENTER PART (F&amp;I) (MAIN FUSE)</v>
      </c>
      <c r="F10351" s="2" t="str">
        <f>+LEFT(Table13456[[#This Row],[PAY ITEM]],1)</f>
        <v>E</v>
      </c>
      <c r="G10351" s="2" t="str">
        <f>IF(Table13456[[#This Row],[first]]="0",SUBSTITUTE(TRIM(MID(B10351, 2, 3))," ","0"),SUBSTITUTE(TRIM(MID(B10351, 1, 3))," ","0"))</f>
        <v>E71</v>
      </c>
      <c r="H10351" s="2" t="str">
        <f>IF(Table13456[[#This Row],[first]]="0",SUBSTITUTE(TRIM(MID(B10351, 5, 3))," ","0"),SUBSTITUTE(TRIM(MID(B10351, 4, 3))," ","0"))</f>
        <v>501</v>
      </c>
      <c r="I10351" s="2" t="str">
        <f>IF(Table13456[[#This Row],[first]]="0",SUBSTITUTE(TRIM(MID(B10351, 8, 3))," ","0"),SUBSTITUTE(TRIM(MID(B10351, 7, 3))," ","0"))</f>
        <v>811</v>
      </c>
      <c r="J10351" s="2">
        <v>1</v>
      </c>
      <c r="K10351" s="2" t="str">
        <f t="shared" si="483"/>
        <v>E71</v>
      </c>
      <c r="L10351" s="2" t="str">
        <f t="shared" si="484"/>
        <v>501</v>
      </c>
      <c r="M10351" s="2" t="str">
        <f t="shared" si="485"/>
        <v>811</v>
      </c>
    </row>
    <row r="10352" spans="2:13" x14ac:dyDescent="0.25">
      <c r="B10352" s="2" t="s">
        <v>20331</v>
      </c>
      <c r="C10352" s="2" t="s">
        <v>20332</v>
      </c>
      <c r="D10352" s="6" t="str">
        <f>+_xlfn.CONCAT(Table13456[[#This Row],[phase1]],Table13456[[#This Row],[phase2]],Table13456[[#This Row],[phase3]],Table13456[[#This Row],[phase4]])</f>
        <v>1E71501811</v>
      </c>
      <c r="E10352" s="2" t="str">
        <f>+Table13456[[#This Row],[DESCRIPTION]]</f>
        <v>LOAD CENTER PART (F&amp;I) (DUMMY SLUG)</v>
      </c>
      <c r="F10352" s="2" t="str">
        <f>+LEFT(Table13456[[#This Row],[PAY ITEM]],1)</f>
        <v>E</v>
      </c>
      <c r="G10352" s="2" t="str">
        <f>IF(Table13456[[#This Row],[first]]="0",SUBSTITUTE(TRIM(MID(B10352, 2, 3))," ","0"),SUBSTITUTE(TRIM(MID(B10352, 1, 3))," ","0"))</f>
        <v>E71</v>
      </c>
      <c r="H10352" s="2" t="str">
        <f>IF(Table13456[[#This Row],[first]]="0",SUBSTITUTE(TRIM(MID(B10352, 5, 3))," ","0"),SUBSTITUTE(TRIM(MID(B10352, 4, 3))," ","0"))</f>
        <v>501</v>
      </c>
      <c r="I10352" s="2" t="str">
        <f>IF(Table13456[[#This Row],[first]]="0",SUBSTITUTE(TRIM(MID(B10352, 8, 3))," ","0"),SUBSTITUTE(TRIM(MID(B10352, 7, 3))," ","0"))</f>
        <v>811</v>
      </c>
      <c r="J10352" s="2">
        <v>1</v>
      </c>
      <c r="K10352" s="2" t="str">
        <f t="shared" si="483"/>
        <v>E71</v>
      </c>
      <c r="L10352" s="2" t="str">
        <f t="shared" si="484"/>
        <v>501</v>
      </c>
      <c r="M10352" s="2" t="str">
        <f t="shared" si="485"/>
        <v>811</v>
      </c>
    </row>
    <row r="10353" spans="2:13" x14ac:dyDescent="0.25">
      <c r="B10353" s="2" t="s">
        <v>20333</v>
      </c>
      <c r="C10353" s="2" t="s">
        <v>20334</v>
      </c>
      <c r="D10353" s="6" t="str">
        <f>+_xlfn.CONCAT(Table13456[[#This Row],[phase1]],Table13456[[#This Row],[phase2]],Table13456[[#This Row],[phase3]],Table13456[[#This Row],[phase4]])</f>
        <v>1E71501811</v>
      </c>
      <c r="E10353" s="2" t="str">
        <f>+Table13456[[#This Row],[DESCRIPTION]]</f>
        <v>LOAD CENTER PART(SFTY DIS SWTCH BOX,600V)(F&amp;I)</v>
      </c>
      <c r="F10353" s="2" t="str">
        <f>+LEFT(Table13456[[#This Row],[PAY ITEM]],1)</f>
        <v>E</v>
      </c>
      <c r="G10353" s="2" t="str">
        <f>IF(Table13456[[#This Row],[first]]="0",SUBSTITUTE(TRIM(MID(B10353, 2, 3))," ","0"),SUBSTITUTE(TRIM(MID(B10353, 1, 3))," ","0"))</f>
        <v>E71</v>
      </c>
      <c r="H10353" s="2" t="str">
        <f>IF(Table13456[[#This Row],[first]]="0",SUBSTITUTE(TRIM(MID(B10353, 5, 3))," ","0"),SUBSTITUTE(TRIM(MID(B10353, 4, 3))," ","0"))</f>
        <v>501</v>
      </c>
      <c r="I10353" s="2" t="str">
        <f>IF(Table13456[[#This Row],[first]]="0",SUBSTITUTE(TRIM(MID(B10353, 8, 3))," ","0"),SUBSTITUTE(TRIM(MID(B10353, 7, 3))," ","0"))</f>
        <v>811</v>
      </c>
      <c r="J10353" s="2">
        <v>1</v>
      </c>
      <c r="K10353" s="2" t="str">
        <f t="shared" si="483"/>
        <v>E71</v>
      </c>
      <c r="L10353" s="2" t="str">
        <f t="shared" si="484"/>
        <v>501</v>
      </c>
      <c r="M10353" s="2" t="str">
        <f t="shared" si="485"/>
        <v>811</v>
      </c>
    </row>
    <row r="10354" spans="2:13" x14ac:dyDescent="0.25">
      <c r="B10354" s="2" t="s">
        <v>20335</v>
      </c>
      <c r="C10354" s="2" t="s">
        <v>20336</v>
      </c>
      <c r="D10354" s="6" t="str">
        <f>+_xlfn.CONCAT(Table13456[[#This Row],[phase1]],Table13456[[#This Row],[phase2]],Table13456[[#This Row],[phase3]],Table13456[[#This Row],[phase4]])</f>
        <v>1E71501811</v>
      </c>
      <c r="E10354" s="2" t="str">
        <f>+Table13456[[#This Row],[DESCRIPTION]]</f>
        <v>LOAD CENTER PART (F&amp;I) (COVER PLATE)</v>
      </c>
      <c r="F10354" s="2" t="str">
        <f>+LEFT(Table13456[[#This Row],[PAY ITEM]],1)</f>
        <v>E</v>
      </c>
      <c r="G10354" s="2" t="str">
        <f>IF(Table13456[[#This Row],[first]]="0",SUBSTITUTE(TRIM(MID(B10354, 2, 3))," ","0"),SUBSTITUTE(TRIM(MID(B10354, 1, 3))," ","0"))</f>
        <v>E71</v>
      </c>
      <c r="H10354" s="2" t="str">
        <f>IF(Table13456[[#This Row],[first]]="0",SUBSTITUTE(TRIM(MID(B10354, 5, 3))," ","0"),SUBSTITUTE(TRIM(MID(B10354, 4, 3))," ","0"))</f>
        <v>501</v>
      </c>
      <c r="I10354" s="2" t="str">
        <f>IF(Table13456[[#This Row],[first]]="0",SUBSTITUTE(TRIM(MID(B10354, 8, 3))," ","0"),SUBSTITUTE(TRIM(MID(B10354, 7, 3))," ","0"))</f>
        <v>811</v>
      </c>
      <c r="J10354" s="2">
        <v>1</v>
      </c>
      <c r="K10354" s="2" t="str">
        <f t="shared" si="483"/>
        <v>E71</v>
      </c>
      <c r="L10354" s="2" t="str">
        <f t="shared" si="484"/>
        <v>501</v>
      </c>
      <c r="M10354" s="2" t="str">
        <f t="shared" si="485"/>
        <v>811</v>
      </c>
    </row>
    <row r="10355" spans="2:13" x14ac:dyDescent="0.25">
      <c r="B10355" s="2" t="s">
        <v>20337</v>
      </c>
      <c r="C10355" s="2" t="s">
        <v>20338</v>
      </c>
      <c r="D10355" s="6" t="str">
        <f>+_xlfn.CONCAT(Table13456[[#This Row],[phase1]],Table13456[[#This Row],[phase2]],Table13456[[#This Row],[phase3]],Table13456[[#This Row],[phase4]])</f>
        <v>1E71501909</v>
      </c>
      <c r="E10355" s="2" t="str">
        <f>+Table13456[[#This Row],[DESCRIPTION]]</f>
        <v>LIGHTING - CABLE REMOVAL DETERRENT SYSTEM INSTALL ONLY</v>
      </c>
      <c r="F10355" s="2" t="str">
        <f>+LEFT(Table13456[[#This Row],[PAY ITEM]],1)</f>
        <v>E</v>
      </c>
      <c r="G10355" s="2" t="str">
        <f>IF(Table13456[[#This Row],[first]]="0",SUBSTITUTE(TRIM(MID(B10355, 2, 3))," ","0"),SUBSTITUTE(TRIM(MID(B10355, 1, 3))," ","0"))</f>
        <v>E71</v>
      </c>
      <c r="H10355" s="2" t="str">
        <f>IF(Table13456[[#This Row],[first]]="0",SUBSTITUTE(TRIM(MID(B10355, 5, 3))," ","0"),SUBSTITUTE(TRIM(MID(B10355, 4, 3))," ","0"))</f>
        <v>501</v>
      </c>
      <c r="I10355" s="2" t="str">
        <f>IF(Table13456[[#This Row],[first]]="0",SUBSTITUTE(TRIM(MID(B10355, 8, 3))," ","0"),SUBSTITUTE(TRIM(MID(B10355, 7, 3))," ","0"))</f>
        <v>909</v>
      </c>
      <c r="J10355" s="2">
        <v>1</v>
      </c>
      <c r="K10355" s="2" t="str">
        <f t="shared" si="483"/>
        <v>E71</v>
      </c>
      <c r="L10355" s="2" t="str">
        <f t="shared" si="484"/>
        <v>501</v>
      </c>
      <c r="M10355" s="2" t="str">
        <f t="shared" si="485"/>
        <v>909</v>
      </c>
    </row>
    <row r="10356" spans="2:13" x14ac:dyDescent="0.25">
      <c r="B10356" s="2" t="s">
        <v>20339</v>
      </c>
      <c r="C10356" s="2" t="s">
        <v>20340</v>
      </c>
      <c r="D10356" s="6" t="str">
        <f>+_xlfn.CONCAT(Table13456[[#This Row],[phase1]],Table13456[[#This Row],[phase2]],Table13456[[#This Row],[phase3]],Table13456[[#This Row],[phase4]])</f>
        <v>1E71501909</v>
      </c>
      <c r="E10356" s="2" t="str">
        <f>+Table13456[[#This Row],[DESCRIPTION]]</f>
        <v>LIGHTING - CABLE REMOVAL DETERRENT SYSTEM</v>
      </c>
      <c r="F10356" s="2" t="str">
        <f>+LEFT(Table13456[[#This Row],[PAY ITEM]],1)</f>
        <v>E</v>
      </c>
      <c r="G10356" s="2" t="str">
        <f>IF(Table13456[[#This Row],[first]]="0",SUBSTITUTE(TRIM(MID(B10356, 2, 3))," ","0"),SUBSTITUTE(TRIM(MID(B10356, 1, 3))," ","0"))</f>
        <v>E71</v>
      </c>
      <c r="H10356" s="2" t="str">
        <f>IF(Table13456[[#This Row],[first]]="0",SUBSTITUTE(TRIM(MID(B10356, 5, 3))," ","0"),SUBSTITUTE(TRIM(MID(B10356, 4, 3))," ","0"))</f>
        <v>501</v>
      </c>
      <c r="I10356" s="2" t="str">
        <f>IF(Table13456[[#This Row],[first]]="0",SUBSTITUTE(TRIM(MID(B10356, 8, 3))," ","0"),SUBSTITUTE(TRIM(MID(B10356, 7, 3))," ","0"))</f>
        <v>909</v>
      </c>
      <c r="J10356" s="2">
        <v>1</v>
      </c>
      <c r="K10356" s="2" t="str">
        <f t="shared" si="483"/>
        <v>E71</v>
      </c>
      <c r="L10356" s="2" t="str">
        <f t="shared" si="484"/>
        <v>501</v>
      </c>
      <c r="M10356" s="2" t="str">
        <f t="shared" si="485"/>
        <v>909</v>
      </c>
    </row>
    <row r="10357" spans="2:13" x14ac:dyDescent="0.25">
      <c r="B10357" s="2" t="s">
        <v>20341</v>
      </c>
      <c r="C10357" s="2" t="s">
        <v>20342</v>
      </c>
      <c r="D10357" s="6" t="str">
        <f>+_xlfn.CONCAT(Table13456[[#This Row],[phase1]],Table13456[[#This Row],[phase2]],Table13456[[#This Row],[phase3]],Table13456[[#This Row],[phase4]])</f>
        <v>1E71502002</v>
      </c>
      <c r="E10357" s="2" t="str">
        <f>+Table13456[[#This Row],[DESCRIPTION]]</f>
        <v>GROUND ROD</v>
      </c>
      <c r="F10357" s="2" t="str">
        <f>+LEFT(Table13456[[#This Row],[PAY ITEM]],1)</f>
        <v>E</v>
      </c>
      <c r="G10357" s="2" t="str">
        <f>IF(Table13456[[#This Row],[first]]="0",SUBSTITUTE(TRIM(MID(B10357, 2, 3))," ","0"),SUBSTITUTE(TRIM(MID(B10357, 1, 3))," ","0"))</f>
        <v>E71</v>
      </c>
      <c r="H10357" s="2" t="str">
        <f>IF(Table13456[[#This Row],[first]]="0",SUBSTITUTE(TRIM(MID(B10357, 5, 3))," ","0"),SUBSTITUTE(TRIM(MID(B10357, 4, 3))," ","0"))</f>
        <v>502</v>
      </c>
      <c r="I10357" s="2" t="str">
        <f>IF(Table13456[[#This Row],[first]]="0",SUBSTITUTE(TRIM(MID(B10357, 8, 3))," ","0"),SUBSTITUTE(TRIM(MID(B10357, 7, 3))," ","0"))</f>
        <v>2</v>
      </c>
      <c r="J10357" s="2">
        <v>1</v>
      </c>
      <c r="K10357" s="2" t="str">
        <f t="shared" si="483"/>
        <v>E71</v>
      </c>
      <c r="L10357" s="2" t="str">
        <f t="shared" si="484"/>
        <v>502</v>
      </c>
      <c r="M10357" s="2" t="str">
        <f t="shared" si="485"/>
        <v>002</v>
      </c>
    </row>
    <row r="10358" spans="2:13" x14ac:dyDescent="0.25">
      <c r="B10358" s="2" t="s">
        <v>20343</v>
      </c>
      <c r="C10358" s="2" t="s">
        <v>20344</v>
      </c>
      <c r="D10358" s="6" t="str">
        <f>+_xlfn.CONCAT(Table13456[[#This Row],[phase1]],Table13456[[#This Row],[phase2]],Table13456[[#This Row],[phase3]],Table13456[[#This Row],[phase4]])</f>
        <v>1E71502003</v>
      </c>
      <c r="E10358" s="2" t="str">
        <f>+Table13456[[#This Row],[DESCRIPTION]]</f>
        <v>REFRACTER (F&amp;I) (STANDARD COBRA HEAD)</v>
      </c>
      <c r="F10358" s="2" t="str">
        <f>+LEFT(Table13456[[#This Row],[PAY ITEM]],1)</f>
        <v>E</v>
      </c>
      <c r="G10358" s="2" t="str">
        <f>IF(Table13456[[#This Row],[first]]="0",SUBSTITUTE(TRIM(MID(B10358, 2, 3))," ","0"),SUBSTITUTE(TRIM(MID(B10358, 1, 3))," ","0"))</f>
        <v>E71</v>
      </c>
      <c r="H10358" s="2" t="str">
        <f>IF(Table13456[[#This Row],[first]]="0",SUBSTITUTE(TRIM(MID(B10358, 5, 3))," ","0"),SUBSTITUTE(TRIM(MID(B10358, 4, 3))," ","0"))</f>
        <v>502</v>
      </c>
      <c r="I10358" s="2" t="str">
        <f>IF(Table13456[[#This Row],[first]]="0",SUBSTITUTE(TRIM(MID(B10358, 8, 3))," ","0"),SUBSTITUTE(TRIM(MID(B10358, 7, 3))," ","0"))</f>
        <v>3</v>
      </c>
      <c r="J10358" s="2">
        <v>1</v>
      </c>
      <c r="K10358" s="2" t="str">
        <f t="shared" si="483"/>
        <v>E71</v>
      </c>
      <c r="L10358" s="2" t="str">
        <f t="shared" si="484"/>
        <v>502</v>
      </c>
      <c r="M10358" s="2" t="str">
        <f t="shared" si="485"/>
        <v>003</v>
      </c>
    </row>
    <row r="10359" spans="2:13" x14ac:dyDescent="0.25">
      <c r="B10359" s="2" t="s">
        <v>20345</v>
      </c>
      <c r="C10359" s="2" t="s">
        <v>20346</v>
      </c>
      <c r="D10359" s="6" t="str">
        <f>+_xlfn.CONCAT(Table13456[[#This Row],[phase1]],Table13456[[#This Row],[phase2]],Table13456[[#This Row],[phase3]],Table13456[[#This Row],[phase4]])</f>
        <v>1E71502301</v>
      </c>
      <c r="E10359" s="2" t="str">
        <f>+Table13456[[#This Row],[DESCRIPTION]]</f>
        <v>REFRACTOR , INSTALL, STANDARD COBRA HEAD</v>
      </c>
      <c r="F10359" s="2" t="str">
        <f>+LEFT(Table13456[[#This Row],[PAY ITEM]],1)</f>
        <v>E</v>
      </c>
      <c r="G10359" s="2" t="str">
        <f>IF(Table13456[[#This Row],[first]]="0",SUBSTITUTE(TRIM(MID(B10359, 2, 3))," ","0"),SUBSTITUTE(TRIM(MID(B10359, 1, 3))," ","0"))</f>
        <v>E71</v>
      </c>
      <c r="H10359" s="2" t="str">
        <f>IF(Table13456[[#This Row],[first]]="0",SUBSTITUTE(TRIM(MID(B10359, 5, 3))," ","0"),SUBSTITUTE(TRIM(MID(B10359, 4, 3))," ","0"))</f>
        <v>502</v>
      </c>
      <c r="I10359" s="2" t="str">
        <f>IF(Table13456[[#This Row],[first]]="0",SUBSTITUTE(TRIM(MID(B10359, 8, 3))," ","0"),SUBSTITUTE(TRIM(MID(B10359, 7, 3))," ","0"))</f>
        <v>301</v>
      </c>
      <c r="J10359" s="2">
        <v>1</v>
      </c>
      <c r="K10359" s="2" t="str">
        <f t="shared" si="483"/>
        <v>E71</v>
      </c>
      <c r="L10359" s="2" t="str">
        <f t="shared" si="484"/>
        <v>502</v>
      </c>
      <c r="M10359" s="2" t="str">
        <f t="shared" si="485"/>
        <v>301</v>
      </c>
    </row>
    <row r="10360" spans="2:13" x14ac:dyDescent="0.25">
      <c r="B10360" s="2" t="s">
        <v>20347</v>
      </c>
      <c r="C10360" s="2" t="s">
        <v>6633</v>
      </c>
      <c r="D10360" s="6" t="str">
        <f>+_xlfn.CONCAT(Table13456[[#This Row],[phase1]],Table13456[[#This Row],[phase2]],Table13456[[#This Row],[phase3]],Table13456[[#This Row],[phase4]])</f>
        <v>1E71502301</v>
      </c>
      <c r="E10360" s="2" t="str">
        <f>+Table13456[[#This Row],[DESCRIPTION]]</f>
        <v>TEMP DUMMY PAYITEM FOR WT DATA MIGRATION</v>
      </c>
      <c r="F10360" s="2" t="str">
        <f>+LEFT(Table13456[[#This Row],[PAY ITEM]],1)</f>
        <v>E</v>
      </c>
      <c r="G10360" s="2" t="str">
        <f>IF(Table13456[[#This Row],[first]]="0",SUBSTITUTE(TRIM(MID(B10360, 2, 3))," ","0"),SUBSTITUTE(TRIM(MID(B10360, 1, 3))," ","0"))</f>
        <v>E71</v>
      </c>
      <c r="H10360" s="2" t="str">
        <f>IF(Table13456[[#This Row],[first]]="0",SUBSTITUTE(TRIM(MID(B10360, 5, 3))," ","0"),SUBSTITUTE(TRIM(MID(B10360, 4, 3))," ","0"))</f>
        <v>502</v>
      </c>
      <c r="I10360" s="2" t="str">
        <f>IF(Table13456[[#This Row],[first]]="0",SUBSTITUTE(TRIM(MID(B10360, 8, 3))," ","0"),SUBSTITUTE(TRIM(MID(B10360, 7, 3))," ","0"))</f>
        <v>301</v>
      </c>
      <c r="J10360" s="2">
        <v>1</v>
      </c>
      <c r="K10360" s="2" t="str">
        <f t="shared" si="483"/>
        <v>E71</v>
      </c>
      <c r="L10360" s="2" t="str">
        <f t="shared" si="484"/>
        <v>502</v>
      </c>
      <c r="M10360" s="2" t="str">
        <f t="shared" si="485"/>
        <v>301</v>
      </c>
    </row>
    <row r="10361" spans="2:13" x14ac:dyDescent="0.25">
      <c r="B10361" s="2" t="s">
        <v>20348</v>
      </c>
      <c r="C10361" s="2" t="s">
        <v>6633</v>
      </c>
      <c r="D10361" s="6" t="str">
        <f>+_xlfn.CONCAT(Table13456[[#This Row],[phase1]],Table13456[[#This Row],[phase2]],Table13456[[#This Row],[phase3]],Table13456[[#This Row],[phase4]])</f>
        <v>1E71502301</v>
      </c>
      <c r="E10361" s="2" t="str">
        <f>+Table13456[[#This Row],[DESCRIPTION]]</f>
        <v>TEMP DUMMY PAYITEM FOR WT DATA MIGRATION</v>
      </c>
      <c r="F10361" s="2" t="str">
        <f>+LEFT(Table13456[[#This Row],[PAY ITEM]],1)</f>
        <v>E</v>
      </c>
      <c r="G10361" s="2" t="str">
        <f>IF(Table13456[[#This Row],[first]]="0",SUBSTITUTE(TRIM(MID(B10361, 2, 3))," ","0"),SUBSTITUTE(TRIM(MID(B10361, 1, 3))," ","0"))</f>
        <v>E71</v>
      </c>
      <c r="H10361" s="2" t="str">
        <f>IF(Table13456[[#This Row],[first]]="0",SUBSTITUTE(TRIM(MID(B10361, 5, 3))," ","0"),SUBSTITUTE(TRIM(MID(B10361, 4, 3))," ","0"))</f>
        <v>502</v>
      </c>
      <c r="I10361" s="2" t="str">
        <f>IF(Table13456[[#This Row],[first]]="0",SUBSTITUTE(TRIM(MID(B10361, 8, 3))," ","0"),SUBSTITUTE(TRIM(MID(B10361, 7, 3))," ","0"))</f>
        <v>301</v>
      </c>
      <c r="J10361" s="2">
        <v>1</v>
      </c>
      <c r="K10361" s="2" t="str">
        <f t="shared" si="483"/>
        <v>E71</v>
      </c>
      <c r="L10361" s="2" t="str">
        <f t="shared" si="484"/>
        <v>502</v>
      </c>
      <c r="M10361" s="2" t="str">
        <f t="shared" si="485"/>
        <v>301</v>
      </c>
    </row>
    <row r="10362" spans="2:13" x14ac:dyDescent="0.25">
      <c r="B10362" s="2" t="s">
        <v>20349</v>
      </c>
      <c r="C10362" s="2" t="s">
        <v>6633</v>
      </c>
      <c r="D10362" s="6" t="str">
        <f>+_xlfn.CONCAT(Table13456[[#This Row],[phase1]],Table13456[[#This Row],[phase2]],Table13456[[#This Row],[phase3]],Table13456[[#This Row],[phase4]])</f>
        <v>1E71502301</v>
      </c>
      <c r="E10362" s="2" t="str">
        <f>+Table13456[[#This Row],[DESCRIPTION]]</f>
        <v>TEMP DUMMY PAYITEM FOR WT DATA MIGRATION</v>
      </c>
      <c r="F10362" s="2" t="str">
        <f>+LEFT(Table13456[[#This Row],[PAY ITEM]],1)</f>
        <v>E</v>
      </c>
      <c r="G10362" s="2" t="str">
        <f>IF(Table13456[[#This Row],[first]]="0",SUBSTITUTE(TRIM(MID(B10362, 2, 3))," ","0"),SUBSTITUTE(TRIM(MID(B10362, 1, 3))," ","0"))</f>
        <v>E71</v>
      </c>
      <c r="H10362" s="2" t="str">
        <f>IF(Table13456[[#This Row],[first]]="0",SUBSTITUTE(TRIM(MID(B10362, 5, 3))," ","0"),SUBSTITUTE(TRIM(MID(B10362, 4, 3))," ","0"))</f>
        <v>502</v>
      </c>
      <c r="I10362" s="2" t="str">
        <f>IF(Table13456[[#This Row],[first]]="0",SUBSTITUTE(TRIM(MID(B10362, 8, 3))," ","0"),SUBSTITUTE(TRIM(MID(B10362, 7, 3))," ","0"))</f>
        <v>301</v>
      </c>
      <c r="J10362" s="2">
        <v>1</v>
      </c>
      <c r="K10362" s="2" t="str">
        <f t="shared" si="483"/>
        <v>E71</v>
      </c>
      <c r="L10362" s="2" t="str">
        <f t="shared" si="484"/>
        <v>502</v>
      </c>
      <c r="M10362" s="2" t="str">
        <f t="shared" si="485"/>
        <v>301</v>
      </c>
    </row>
    <row r="10363" spans="2:13" x14ac:dyDescent="0.25">
      <c r="B10363" s="2" t="s">
        <v>20350</v>
      </c>
      <c r="C10363" s="2" t="s">
        <v>20351</v>
      </c>
      <c r="D10363" s="6" t="str">
        <f>+_xlfn.CONCAT(Table13456[[#This Row],[phase1]],Table13456[[#This Row],[phase2]],Table13456[[#This Row],[phase3]],Table13456[[#This Row],[phase4]])</f>
        <v>1E71502004</v>
      </c>
      <c r="E10363" s="2" t="str">
        <f>+Table13456[[#This Row],[DESCRIPTION]]</f>
        <v>FUSE (F&amp;I) (POLE BASE)</v>
      </c>
      <c r="F10363" s="2" t="str">
        <f>+LEFT(Table13456[[#This Row],[PAY ITEM]],1)</f>
        <v>E</v>
      </c>
      <c r="G10363" s="2" t="str">
        <f>IF(Table13456[[#This Row],[first]]="0",SUBSTITUTE(TRIM(MID(B10363, 2, 3))," ","0"),SUBSTITUTE(TRIM(MID(B10363, 1, 3))," ","0"))</f>
        <v>E71</v>
      </c>
      <c r="H10363" s="2" t="str">
        <f>IF(Table13456[[#This Row],[first]]="0",SUBSTITUTE(TRIM(MID(B10363, 5, 3))," ","0"),SUBSTITUTE(TRIM(MID(B10363, 4, 3))," ","0"))</f>
        <v>502</v>
      </c>
      <c r="I10363" s="2" t="str">
        <f>IF(Table13456[[#This Row],[first]]="0",SUBSTITUTE(TRIM(MID(B10363, 8, 3))," ","0"),SUBSTITUTE(TRIM(MID(B10363, 7, 3))," ","0"))</f>
        <v>4</v>
      </c>
      <c r="J10363" s="2">
        <v>1</v>
      </c>
      <c r="K10363" s="2" t="str">
        <f t="shared" si="483"/>
        <v>E71</v>
      </c>
      <c r="L10363" s="2" t="str">
        <f t="shared" si="484"/>
        <v>502</v>
      </c>
      <c r="M10363" s="2" t="str">
        <f t="shared" si="485"/>
        <v>004</v>
      </c>
    </row>
    <row r="10364" spans="2:13" x14ac:dyDescent="0.25">
      <c r="B10364" s="2" t="s">
        <v>20352</v>
      </c>
      <c r="C10364" s="2" t="s">
        <v>20353</v>
      </c>
      <c r="D10364" s="6" t="str">
        <f>+_xlfn.CONCAT(Table13456[[#This Row],[phase1]],Table13456[[#This Row],[phase2]],Table13456[[#This Row],[phase3]],Table13456[[#This Row],[phase4]])</f>
        <v>1E71502004</v>
      </c>
      <c r="E10364" s="2" t="str">
        <f>+Table13456[[#This Row],[DESCRIPTION]]</f>
        <v>FUSE (F&amp;I) (SIGN)</v>
      </c>
      <c r="F10364" s="2" t="str">
        <f>+LEFT(Table13456[[#This Row],[PAY ITEM]],1)</f>
        <v>E</v>
      </c>
      <c r="G10364" s="2" t="str">
        <f>IF(Table13456[[#This Row],[first]]="0",SUBSTITUTE(TRIM(MID(B10364, 2, 3))," ","0"),SUBSTITUTE(TRIM(MID(B10364, 1, 3))," ","0"))</f>
        <v>E71</v>
      </c>
      <c r="H10364" s="2" t="str">
        <f>IF(Table13456[[#This Row],[first]]="0",SUBSTITUTE(TRIM(MID(B10364, 5, 3))," ","0"),SUBSTITUTE(TRIM(MID(B10364, 4, 3))," ","0"))</f>
        <v>502</v>
      </c>
      <c r="I10364" s="2" t="str">
        <f>IF(Table13456[[#This Row],[first]]="0",SUBSTITUTE(TRIM(MID(B10364, 8, 3))," ","0"),SUBSTITUTE(TRIM(MID(B10364, 7, 3))," ","0"))</f>
        <v>4</v>
      </c>
      <c r="J10364" s="2">
        <v>1</v>
      </c>
      <c r="K10364" s="2" t="str">
        <f t="shared" si="483"/>
        <v>E71</v>
      </c>
      <c r="L10364" s="2" t="str">
        <f t="shared" si="484"/>
        <v>502</v>
      </c>
      <c r="M10364" s="2" t="str">
        <f t="shared" si="485"/>
        <v>004</v>
      </c>
    </row>
    <row r="10365" spans="2:13" x14ac:dyDescent="0.25">
      <c r="B10365" s="2" t="s">
        <v>20354</v>
      </c>
      <c r="C10365" s="2" t="s">
        <v>20355</v>
      </c>
      <c r="D10365" s="6" t="str">
        <f>+_xlfn.CONCAT(Table13456[[#This Row],[phase1]],Table13456[[#This Row],[phase2]],Table13456[[#This Row],[phase3]],Table13456[[#This Row],[phase4]])</f>
        <v>1E71502004</v>
      </c>
      <c r="E10365" s="2" t="str">
        <f>+Table13456[[#This Row],[DESCRIPTION]]</f>
        <v>DUMMY SLUG (F&amp;I) (POLE BASE)</v>
      </c>
      <c r="F10365" s="2" t="str">
        <f>+LEFT(Table13456[[#This Row],[PAY ITEM]],1)</f>
        <v>E</v>
      </c>
      <c r="G10365" s="2" t="str">
        <f>IF(Table13456[[#This Row],[first]]="0",SUBSTITUTE(TRIM(MID(B10365, 2, 3))," ","0"),SUBSTITUTE(TRIM(MID(B10365, 1, 3))," ","0"))</f>
        <v>E71</v>
      </c>
      <c r="H10365" s="2" t="str">
        <f>IF(Table13456[[#This Row],[first]]="0",SUBSTITUTE(TRIM(MID(B10365, 5, 3))," ","0"),SUBSTITUTE(TRIM(MID(B10365, 4, 3))," ","0"))</f>
        <v>502</v>
      </c>
      <c r="I10365" s="2" t="str">
        <f>IF(Table13456[[#This Row],[first]]="0",SUBSTITUTE(TRIM(MID(B10365, 8, 3))," ","0"),SUBSTITUTE(TRIM(MID(B10365, 7, 3))," ","0"))</f>
        <v>4</v>
      </c>
      <c r="J10365" s="2">
        <v>1</v>
      </c>
      <c r="K10365" s="2" t="str">
        <f t="shared" si="483"/>
        <v>E71</v>
      </c>
      <c r="L10365" s="2" t="str">
        <f t="shared" si="484"/>
        <v>502</v>
      </c>
      <c r="M10365" s="2" t="str">
        <f t="shared" si="485"/>
        <v>004</v>
      </c>
    </row>
    <row r="10366" spans="2:13" x14ac:dyDescent="0.25">
      <c r="B10366" s="2" t="s">
        <v>20356</v>
      </c>
      <c r="C10366" s="2" t="s">
        <v>20357</v>
      </c>
      <c r="D10366" s="6" t="str">
        <f>+_xlfn.CONCAT(Table13456[[#This Row],[phase1]],Table13456[[#This Row],[phase2]],Table13456[[#This Row],[phase3]],Table13456[[#This Row],[phase4]])</f>
        <v>1E71502005</v>
      </c>
      <c r="E10366" s="2" t="str">
        <f>+Table13456[[#This Row],[DESCRIPTION]]</f>
        <v>FUSE HOLDER (F&amp;I) (POLE BASE)</v>
      </c>
      <c r="F10366" s="2" t="str">
        <f>+LEFT(Table13456[[#This Row],[PAY ITEM]],1)</f>
        <v>E</v>
      </c>
      <c r="G10366" s="2" t="str">
        <f>IF(Table13456[[#This Row],[first]]="0",SUBSTITUTE(TRIM(MID(B10366, 2, 3))," ","0"),SUBSTITUTE(TRIM(MID(B10366, 1, 3))," ","0"))</f>
        <v>E71</v>
      </c>
      <c r="H10366" s="2" t="str">
        <f>IF(Table13456[[#This Row],[first]]="0",SUBSTITUTE(TRIM(MID(B10366, 5, 3))," ","0"),SUBSTITUTE(TRIM(MID(B10366, 4, 3))," ","0"))</f>
        <v>502</v>
      </c>
      <c r="I10366" s="2" t="str">
        <f>IF(Table13456[[#This Row],[first]]="0",SUBSTITUTE(TRIM(MID(B10366, 8, 3))," ","0"),SUBSTITUTE(TRIM(MID(B10366, 7, 3))," ","0"))</f>
        <v>5</v>
      </c>
      <c r="J10366" s="2">
        <v>1</v>
      </c>
      <c r="K10366" s="2" t="str">
        <f t="shared" si="483"/>
        <v>E71</v>
      </c>
      <c r="L10366" s="2" t="str">
        <f t="shared" si="484"/>
        <v>502</v>
      </c>
      <c r="M10366" s="2" t="str">
        <f t="shared" si="485"/>
        <v>005</v>
      </c>
    </row>
    <row r="10367" spans="2:13" x14ac:dyDescent="0.25">
      <c r="B10367" s="2" t="s">
        <v>20358</v>
      </c>
      <c r="C10367" s="2" t="s">
        <v>20359</v>
      </c>
      <c r="D10367" s="6" t="str">
        <f>+_xlfn.CONCAT(Table13456[[#This Row],[phase1]],Table13456[[#This Row],[phase2]],Table13456[[#This Row],[phase3]],Table13456[[#This Row],[phase4]])</f>
        <v>1E71502005</v>
      </c>
      <c r="E10367" s="2" t="str">
        <f>+Table13456[[#This Row],[DESCRIPTION]]</f>
        <v>FUSE HOLDER / DISCONNECT PLUG (F&amp;I)</v>
      </c>
      <c r="F10367" s="2" t="str">
        <f>+LEFT(Table13456[[#This Row],[PAY ITEM]],1)</f>
        <v>E</v>
      </c>
      <c r="G10367" s="2" t="str">
        <f>IF(Table13456[[#This Row],[first]]="0",SUBSTITUTE(TRIM(MID(B10367, 2, 3))," ","0"),SUBSTITUTE(TRIM(MID(B10367, 1, 3))," ","0"))</f>
        <v>E71</v>
      </c>
      <c r="H10367" s="2" t="str">
        <f>IF(Table13456[[#This Row],[first]]="0",SUBSTITUTE(TRIM(MID(B10367, 5, 3))," ","0"),SUBSTITUTE(TRIM(MID(B10367, 4, 3))," ","0"))</f>
        <v>502</v>
      </c>
      <c r="I10367" s="2" t="str">
        <f>IF(Table13456[[#This Row],[first]]="0",SUBSTITUTE(TRIM(MID(B10367, 8, 3))," ","0"),SUBSTITUTE(TRIM(MID(B10367, 7, 3))," ","0"))</f>
        <v>5</v>
      </c>
      <c r="J10367" s="2">
        <v>1</v>
      </c>
      <c r="K10367" s="2" t="str">
        <f t="shared" si="483"/>
        <v>E71</v>
      </c>
      <c r="L10367" s="2" t="str">
        <f t="shared" si="484"/>
        <v>502</v>
      </c>
      <c r="M10367" s="2" t="str">
        <f t="shared" si="485"/>
        <v>005</v>
      </c>
    </row>
    <row r="10368" spans="2:13" x14ac:dyDescent="0.25">
      <c r="B10368" s="2" t="s">
        <v>20360</v>
      </c>
      <c r="C10368" s="2" t="s">
        <v>20361</v>
      </c>
      <c r="D10368" s="6" t="str">
        <f>+_xlfn.CONCAT(Table13456[[#This Row],[phase1]],Table13456[[#This Row],[phase2]],Table13456[[#This Row],[phase3]],Table13456[[#This Row],[phase4]])</f>
        <v>1E71502504</v>
      </c>
      <c r="E10368" s="2" t="str">
        <f>+Table13456[[#This Row],[DESCRIPTION]]</f>
        <v>FUSE HOLDER POLE BASE INSTALL ONLY</v>
      </c>
      <c r="F10368" s="2" t="str">
        <f>+LEFT(Table13456[[#This Row],[PAY ITEM]],1)</f>
        <v>E</v>
      </c>
      <c r="G10368" s="2" t="str">
        <f>IF(Table13456[[#This Row],[first]]="0",SUBSTITUTE(TRIM(MID(B10368, 2, 3))," ","0"),SUBSTITUTE(TRIM(MID(B10368, 1, 3))," ","0"))</f>
        <v>E71</v>
      </c>
      <c r="H10368" s="2" t="str">
        <f>IF(Table13456[[#This Row],[first]]="0",SUBSTITUTE(TRIM(MID(B10368, 5, 3))," ","0"),SUBSTITUTE(TRIM(MID(B10368, 4, 3))," ","0"))</f>
        <v>502</v>
      </c>
      <c r="I10368" s="2" t="str">
        <f>IF(Table13456[[#This Row],[first]]="0",SUBSTITUTE(TRIM(MID(B10368, 8, 3))," ","0"),SUBSTITUTE(TRIM(MID(B10368, 7, 3))," ","0"))</f>
        <v>504</v>
      </c>
      <c r="J10368" s="2">
        <v>1</v>
      </c>
      <c r="K10368" s="2" t="str">
        <f t="shared" si="483"/>
        <v>E71</v>
      </c>
      <c r="L10368" s="2" t="str">
        <f t="shared" si="484"/>
        <v>502</v>
      </c>
      <c r="M10368" s="2" t="str">
        <f t="shared" si="485"/>
        <v>504</v>
      </c>
    </row>
    <row r="10369" spans="2:13" x14ac:dyDescent="0.25">
      <c r="B10369" s="2" t="s">
        <v>20362</v>
      </c>
      <c r="C10369" s="2" t="s">
        <v>20363</v>
      </c>
      <c r="D10369" s="6" t="str">
        <f>+_xlfn.CONCAT(Table13456[[#This Row],[phase1]],Table13456[[#This Row],[phase2]],Table13456[[#This Row],[phase3]],Table13456[[#This Row],[phase4]])</f>
        <v>1E71502006</v>
      </c>
      <c r="E10369" s="2" t="str">
        <f>+Table13456[[#This Row],[DESCRIPTION]]</f>
        <v>QUICK DISCONNECT BREAKER (HIGH MAST POLE BASE)</v>
      </c>
      <c r="F10369" s="2" t="str">
        <f>+LEFT(Table13456[[#This Row],[PAY ITEM]],1)</f>
        <v>E</v>
      </c>
      <c r="G10369" s="2" t="str">
        <f>IF(Table13456[[#This Row],[first]]="0",SUBSTITUTE(TRIM(MID(B10369, 2, 3))," ","0"),SUBSTITUTE(TRIM(MID(B10369, 1, 3))," ","0"))</f>
        <v>E71</v>
      </c>
      <c r="H10369" s="2" t="str">
        <f>IF(Table13456[[#This Row],[first]]="0",SUBSTITUTE(TRIM(MID(B10369, 5, 3))," ","0"),SUBSTITUTE(TRIM(MID(B10369, 4, 3))," ","0"))</f>
        <v>502</v>
      </c>
      <c r="I10369" s="2" t="str">
        <f>IF(Table13456[[#This Row],[first]]="0",SUBSTITUTE(TRIM(MID(B10369, 8, 3))," ","0"),SUBSTITUTE(TRIM(MID(B10369, 7, 3))," ","0"))</f>
        <v>6</v>
      </c>
      <c r="J10369" s="2">
        <v>1</v>
      </c>
      <c r="K10369" s="2" t="str">
        <f t="shared" si="483"/>
        <v>E71</v>
      </c>
      <c r="L10369" s="2" t="str">
        <f t="shared" si="484"/>
        <v>502</v>
      </c>
      <c r="M10369" s="2" t="str">
        <f t="shared" si="485"/>
        <v>006</v>
      </c>
    </row>
    <row r="10370" spans="2:13" x14ac:dyDescent="0.25">
      <c r="B10370" s="2" t="s">
        <v>20364</v>
      </c>
      <c r="C10370" s="2" t="s">
        <v>20365</v>
      </c>
      <c r="D10370" s="6" t="str">
        <f>+_xlfn.CONCAT(Table13456[[#This Row],[phase1]],Table13456[[#This Row],[phase2]],Table13456[[#This Row],[phase3]],Table13456[[#This Row],[phase4]])</f>
        <v>1E71502006</v>
      </c>
      <c r="E10370" s="2" t="str">
        <f>+Table13456[[#This Row],[DESCRIPTION]]</f>
        <v>QUICK DISCONNECT PLUG (MODULAR POLE BASE)</v>
      </c>
      <c r="F10370" s="2" t="str">
        <f>+LEFT(Table13456[[#This Row],[PAY ITEM]],1)</f>
        <v>E</v>
      </c>
      <c r="G10370" s="2" t="str">
        <f>IF(Table13456[[#This Row],[first]]="0",SUBSTITUTE(TRIM(MID(B10370, 2, 3))," ","0"),SUBSTITUTE(TRIM(MID(B10370, 1, 3))," ","0"))</f>
        <v>E71</v>
      </c>
      <c r="H10370" s="2" t="str">
        <f>IF(Table13456[[#This Row],[first]]="0",SUBSTITUTE(TRIM(MID(B10370, 5, 3))," ","0"),SUBSTITUTE(TRIM(MID(B10370, 4, 3))," ","0"))</f>
        <v>502</v>
      </c>
      <c r="I10370" s="2" t="str">
        <f>IF(Table13456[[#This Row],[first]]="0",SUBSTITUTE(TRIM(MID(B10370, 8, 3))," ","0"),SUBSTITUTE(TRIM(MID(B10370, 7, 3))," ","0"))</f>
        <v>6</v>
      </c>
      <c r="J10370" s="2">
        <v>1</v>
      </c>
      <c r="K10370" s="2" t="str">
        <f t="shared" si="483"/>
        <v>E71</v>
      </c>
      <c r="L10370" s="2" t="str">
        <f t="shared" si="484"/>
        <v>502</v>
      </c>
      <c r="M10370" s="2" t="str">
        <f t="shared" si="485"/>
        <v>006</v>
      </c>
    </row>
    <row r="10371" spans="2:13" x14ac:dyDescent="0.25">
      <c r="B10371" s="2" t="s">
        <v>20366</v>
      </c>
      <c r="C10371" s="2" t="s">
        <v>20367</v>
      </c>
      <c r="D10371" s="6" t="str">
        <f>+_xlfn.CONCAT(Table13456[[#This Row],[phase1]],Table13456[[#This Row],[phase2]],Table13456[[#This Row],[phase3]],Table13456[[#This Row],[phase4]])</f>
        <v>1E71502601</v>
      </c>
      <c r="E10371" s="2" t="str">
        <f>+Table13456[[#This Row],[DESCRIPTION]]</f>
        <v>SWITCH BOX   (INSTALL)   (FOR SIGN STRUCTURE)</v>
      </c>
      <c r="F10371" s="2" t="str">
        <f>+LEFT(Table13456[[#This Row],[PAY ITEM]],1)</f>
        <v>E</v>
      </c>
      <c r="G10371" s="2" t="str">
        <f>IF(Table13456[[#This Row],[first]]="0",SUBSTITUTE(TRIM(MID(B10371, 2, 3))," ","0"),SUBSTITUTE(TRIM(MID(B10371, 1, 3))," ","0"))</f>
        <v>E71</v>
      </c>
      <c r="H10371" s="2" t="str">
        <f>IF(Table13456[[#This Row],[first]]="0",SUBSTITUTE(TRIM(MID(B10371, 5, 3))," ","0"),SUBSTITUTE(TRIM(MID(B10371, 4, 3))," ","0"))</f>
        <v>502</v>
      </c>
      <c r="I10371" s="2" t="str">
        <f>IF(Table13456[[#This Row],[first]]="0",SUBSTITUTE(TRIM(MID(B10371, 8, 3))," ","0"),SUBSTITUTE(TRIM(MID(B10371, 7, 3))," ","0"))</f>
        <v>601</v>
      </c>
      <c r="J10371" s="2">
        <v>1</v>
      </c>
      <c r="K10371" s="2" t="str">
        <f t="shared" ref="K10371:K10434" si="486">IF(LEN(G10371) = 3, G10371, TEXT(IF(LEN(G10371) = 2, "0" &amp; G10371, "00" &amp; G10371), "000"))</f>
        <v>E71</v>
      </c>
      <c r="L10371" s="2" t="str">
        <f t="shared" ref="L10371:L10434" si="487">IF(LEN(H10371) = 3, H10371, TEXT(IF(LEN(H10371) = 2, "0" &amp; H10371, "00" &amp; H10371), "000"))</f>
        <v>502</v>
      </c>
      <c r="M10371" s="2" t="str">
        <f t="shared" ref="M10371:M10434" si="488">IF(LEN(I10371) = 3, I10371, TEXT(IF(LEN(I10371) = 2, "0" &amp; I10371, "00" &amp; I10371), "000"))</f>
        <v>601</v>
      </c>
    </row>
    <row r="10372" spans="2:13" x14ac:dyDescent="0.25">
      <c r="B10372" s="2" t="s">
        <v>20368</v>
      </c>
      <c r="C10372" s="2" t="s">
        <v>20369</v>
      </c>
      <c r="D10372" s="6" t="str">
        <f>+_xlfn.CONCAT(Table13456[[#This Row],[phase1]],Table13456[[#This Row],[phase2]],Table13456[[#This Row],[phase3]],Table13456[[#This Row],[phase4]])</f>
        <v>1E71502007</v>
      </c>
      <c r="E10372" s="2" t="str">
        <f>+Table13456[[#This Row],[DESCRIPTION]]</f>
        <v>EMERGENCY WORK</v>
      </c>
      <c r="F10372" s="2" t="str">
        <f>+LEFT(Table13456[[#This Row],[PAY ITEM]],1)</f>
        <v>E</v>
      </c>
      <c r="G10372" s="2" t="str">
        <f>IF(Table13456[[#This Row],[first]]="0",SUBSTITUTE(TRIM(MID(B10372, 2, 3))," ","0"),SUBSTITUTE(TRIM(MID(B10372, 1, 3))," ","0"))</f>
        <v>E71</v>
      </c>
      <c r="H10372" s="2" t="str">
        <f>IF(Table13456[[#This Row],[first]]="0",SUBSTITUTE(TRIM(MID(B10372, 5, 3))," ","0"),SUBSTITUTE(TRIM(MID(B10372, 4, 3))," ","0"))</f>
        <v>502</v>
      </c>
      <c r="I10372" s="2" t="str">
        <f>IF(Table13456[[#This Row],[first]]="0",SUBSTITUTE(TRIM(MID(B10372, 8, 3))," ","0"),SUBSTITUTE(TRIM(MID(B10372, 7, 3))," ","0"))</f>
        <v>7</v>
      </c>
      <c r="J10372" s="2">
        <v>1</v>
      </c>
      <c r="K10372" s="2" t="str">
        <f t="shared" si="486"/>
        <v>E71</v>
      </c>
      <c r="L10372" s="2" t="str">
        <f t="shared" si="487"/>
        <v>502</v>
      </c>
      <c r="M10372" s="2" t="str">
        <f t="shared" si="488"/>
        <v>007</v>
      </c>
    </row>
    <row r="10373" spans="2:13" x14ac:dyDescent="0.25">
      <c r="B10373" s="2" t="s">
        <v>20370</v>
      </c>
      <c r="C10373" s="2" t="s">
        <v>20371</v>
      </c>
      <c r="D10373" s="6" t="str">
        <f>+_xlfn.CONCAT(Table13456[[#This Row],[phase1]],Table13456[[#This Row],[phase2]],Table13456[[#This Row],[phase3]],Table13456[[#This Row],[phase4]])</f>
        <v>1E71502008</v>
      </c>
      <c r="E10373" s="2" t="str">
        <f>+Table13456[[#This Row],[DESCRIPTION]]</f>
        <v>SYSTEM MAPPING REIDENTIFYCOMPLETE SYSTEM</v>
      </c>
      <c r="F10373" s="2" t="str">
        <f>+LEFT(Table13456[[#This Row],[PAY ITEM]],1)</f>
        <v>E</v>
      </c>
      <c r="G10373" s="2" t="str">
        <f>IF(Table13456[[#This Row],[first]]="0",SUBSTITUTE(TRIM(MID(B10373, 2, 3))," ","0"),SUBSTITUTE(TRIM(MID(B10373, 1, 3))," ","0"))</f>
        <v>E71</v>
      </c>
      <c r="H10373" s="2" t="str">
        <f>IF(Table13456[[#This Row],[first]]="0",SUBSTITUTE(TRIM(MID(B10373, 5, 3))," ","0"),SUBSTITUTE(TRIM(MID(B10373, 4, 3))," ","0"))</f>
        <v>502</v>
      </c>
      <c r="I10373" s="2" t="str">
        <f>IF(Table13456[[#This Row],[first]]="0",SUBSTITUTE(TRIM(MID(B10373, 8, 3))," ","0"),SUBSTITUTE(TRIM(MID(B10373, 7, 3))," ","0"))</f>
        <v>8</v>
      </c>
      <c r="J10373" s="2">
        <v>1</v>
      </c>
      <c r="K10373" s="2" t="str">
        <f t="shared" si="486"/>
        <v>E71</v>
      </c>
      <c r="L10373" s="2" t="str">
        <f t="shared" si="487"/>
        <v>502</v>
      </c>
      <c r="M10373" s="2" t="str">
        <f t="shared" si="488"/>
        <v>008</v>
      </c>
    </row>
    <row r="10374" spans="2:13" x14ac:dyDescent="0.25">
      <c r="B10374" s="2" t="s">
        <v>20372</v>
      </c>
      <c r="C10374" s="2" t="s">
        <v>20373</v>
      </c>
      <c r="D10374" s="6" t="str">
        <f>+_xlfn.CONCAT(Table13456[[#This Row],[phase1]],Table13456[[#This Row],[phase2]],Table13456[[#This Row],[phase3]],Table13456[[#This Row],[phase4]])</f>
        <v>1E71502008</v>
      </c>
      <c r="E10374" s="2" t="str">
        <f>+Table13456[[#This Row],[DESCRIPTION]]</f>
        <v>SYSTEM MAPPING (LOAD CENTER)</v>
      </c>
      <c r="F10374" s="2" t="str">
        <f>+LEFT(Table13456[[#This Row],[PAY ITEM]],1)</f>
        <v>E</v>
      </c>
      <c r="G10374" s="2" t="str">
        <f>IF(Table13456[[#This Row],[first]]="0",SUBSTITUTE(TRIM(MID(B10374, 2, 3))," ","0"),SUBSTITUTE(TRIM(MID(B10374, 1, 3))," ","0"))</f>
        <v>E71</v>
      </c>
      <c r="H10374" s="2" t="str">
        <f>IF(Table13456[[#This Row],[first]]="0",SUBSTITUTE(TRIM(MID(B10374, 5, 3))," ","0"),SUBSTITUTE(TRIM(MID(B10374, 4, 3))," ","0"))</f>
        <v>502</v>
      </c>
      <c r="I10374" s="2" t="str">
        <f>IF(Table13456[[#This Row],[first]]="0",SUBSTITUTE(TRIM(MID(B10374, 8, 3))," ","0"),SUBSTITUTE(TRIM(MID(B10374, 7, 3))," ","0"))</f>
        <v>8</v>
      </c>
      <c r="J10374" s="2">
        <v>1</v>
      </c>
      <c r="K10374" s="2" t="str">
        <f t="shared" si="486"/>
        <v>E71</v>
      </c>
      <c r="L10374" s="2" t="str">
        <f t="shared" si="487"/>
        <v>502</v>
      </c>
      <c r="M10374" s="2" t="str">
        <f t="shared" si="488"/>
        <v>008</v>
      </c>
    </row>
    <row r="10375" spans="2:13" x14ac:dyDescent="0.25">
      <c r="B10375" s="2" t="s">
        <v>20374</v>
      </c>
      <c r="C10375" s="2" t="s">
        <v>20375</v>
      </c>
      <c r="D10375" s="6" t="str">
        <f>+_xlfn.CONCAT(Table13456[[#This Row],[phase1]],Table13456[[#This Row],[phase2]],Table13456[[#This Row],[phase3]],Table13456[[#This Row],[phase4]])</f>
        <v>1E71502009</v>
      </c>
      <c r="E10375" s="2" t="str">
        <f>+Table13456[[#This Row],[DESCRIPTION]]</f>
        <v>SYSTEM PATROLLING</v>
      </c>
      <c r="F10375" s="2" t="str">
        <f>+LEFT(Table13456[[#This Row],[PAY ITEM]],1)</f>
        <v>E</v>
      </c>
      <c r="G10375" s="2" t="str">
        <f>IF(Table13456[[#This Row],[first]]="0",SUBSTITUTE(TRIM(MID(B10375, 2, 3))," ","0"),SUBSTITUTE(TRIM(MID(B10375, 1, 3))," ","0"))</f>
        <v>E71</v>
      </c>
      <c r="H10375" s="2" t="str">
        <f>IF(Table13456[[#This Row],[first]]="0",SUBSTITUTE(TRIM(MID(B10375, 5, 3))," ","0"),SUBSTITUTE(TRIM(MID(B10375, 4, 3))," ","0"))</f>
        <v>502</v>
      </c>
      <c r="I10375" s="2" t="str">
        <f>IF(Table13456[[#This Row],[first]]="0",SUBSTITUTE(TRIM(MID(B10375, 8, 3))," ","0"),SUBSTITUTE(TRIM(MID(B10375, 7, 3))," ","0"))</f>
        <v>9</v>
      </c>
      <c r="J10375" s="2">
        <v>1</v>
      </c>
      <c r="K10375" s="2" t="str">
        <f t="shared" si="486"/>
        <v>E71</v>
      </c>
      <c r="L10375" s="2" t="str">
        <f t="shared" si="487"/>
        <v>502</v>
      </c>
      <c r="M10375" s="2" t="str">
        <f t="shared" si="488"/>
        <v>009</v>
      </c>
    </row>
    <row r="10376" spans="2:13" x14ac:dyDescent="0.25">
      <c r="B10376" s="2" t="s">
        <v>20376</v>
      </c>
      <c r="C10376" s="2" t="s">
        <v>20377</v>
      </c>
      <c r="D10376" s="6" t="str">
        <f>+_xlfn.CONCAT(Table13456[[#This Row],[phase1]],Table13456[[#This Row],[phase2]],Table13456[[#This Row],[phase3]],Table13456[[#This Row],[phase4]])</f>
        <v>1E71503000</v>
      </c>
      <c r="E10376" s="2" t="str">
        <f>+Table13456[[#This Row],[DESCRIPTION]]</f>
        <v>GROUP RELAMPING LUMINAIRE(HIGH PRESSURE SODIUM)</v>
      </c>
      <c r="F10376" s="2" t="str">
        <f>+LEFT(Table13456[[#This Row],[PAY ITEM]],1)</f>
        <v>E</v>
      </c>
      <c r="G10376" s="2" t="str">
        <f>IF(Table13456[[#This Row],[first]]="0",SUBSTITUTE(TRIM(MID(B10376, 2, 3))," ","0"),SUBSTITUTE(TRIM(MID(B10376, 1, 3))," ","0"))</f>
        <v>E71</v>
      </c>
      <c r="H10376" s="2" t="str">
        <f>IF(Table13456[[#This Row],[first]]="0",SUBSTITUTE(TRIM(MID(B10376, 5, 3))," ","0"),SUBSTITUTE(TRIM(MID(B10376, 4, 3))," ","0"))</f>
        <v>503</v>
      </c>
      <c r="I10376" s="2" t="str">
        <f>IF(Table13456[[#This Row],[first]]="0",SUBSTITUTE(TRIM(MID(B10376, 8, 3))," ","0"),SUBSTITUTE(TRIM(MID(B10376, 7, 3))," ","0"))</f>
        <v>0</v>
      </c>
      <c r="J10376" s="2">
        <v>1</v>
      </c>
      <c r="K10376" s="2" t="str">
        <f t="shared" si="486"/>
        <v>E71</v>
      </c>
      <c r="L10376" s="2" t="str">
        <f t="shared" si="487"/>
        <v>503</v>
      </c>
      <c r="M10376" s="2" t="str">
        <f t="shared" si="488"/>
        <v>000</v>
      </c>
    </row>
    <row r="10377" spans="2:13" x14ac:dyDescent="0.25">
      <c r="B10377" s="2" t="s">
        <v>20378</v>
      </c>
      <c r="C10377" s="2" t="s">
        <v>20379</v>
      </c>
      <c r="D10377" s="6" t="str">
        <f>+_xlfn.CONCAT(Table13456[[#This Row],[phase1]],Table13456[[#This Row],[phase2]],Table13456[[#This Row],[phase3]],Table13456[[#This Row],[phase4]])</f>
        <v>1E71503001</v>
      </c>
      <c r="E10377" s="2" t="str">
        <f>+Table13456[[#This Row],[DESCRIPTION]]</f>
        <v>ROUTINE LIGHTING MAINT (SHOULDER SINGLE ARM)</v>
      </c>
      <c r="F10377" s="2" t="str">
        <f>+LEFT(Table13456[[#This Row],[PAY ITEM]],1)</f>
        <v>E</v>
      </c>
      <c r="G10377" s="2" t="str">
        <f>IF(Table13456[[#This Row],[first]]="0",SUBSTITUTE(TRIM(MID(B10377, 2, 3))," ","0"),SUBSTITUTE(TRIM(MID(B10377, 1, 3))," ","0"))</f>
        <v>E71</v>
      </c>
      <c r="H10377" s="2" t="str">
        <f>IF(Table13456[[#This Row],[first]]="0",SUBSTITUTE(TRIM(MID(B10377, 5, 3))," ","0"),SUBSTITUTE(TRIM(MID(B10377, 4, 3))," ","0"))</f>
        <v>503</v>
      </c>
      <c r="I10377" s="2" t="str">
        <f>IF(Table13456[[#This Row],[first]]="0",SUBSTITUTE(TRIM(MID(B10377, 8, 3))," ","0"),SUBSTITUTE(TRIM(MID(B10377, 7, 3))," ","0"))</f>
        <v>1</v>
      </c>
      <c r="J10377" s="2">
        <v>1</v>
      </c>
      <c r="K10377" s="2" t="str">
        <f t="shared" si="486"/>
        <v>E71</v>
      </c>
      <c r="L10377" s="2" t="str">
        <f t="shared" si="487"/>
        <v>503</v>
      </c>
      <c r="M10377" s="2" t="str">
        <f t="shared" si="488"/>
        <v>001</v>
      </c>
    </row>
    <row r="10378" spans="2:13" x14ac:dyDescent="0.25">
      <c r="B10378" s="2" t="s">
        <v>20380</v>
      </c>
      <c r="C10378" s="2" t="s">
        <v>20381</v>
      </c>
      <c r="D10378" s="6" t="str">
        <f>+_xlfn.CONCAT(Table13456[[#This Row],[phase1]],Table13456[[#This Row],[phase2]],Table13456[[#This Row],[phase3]],Table13456[[#This Row],[phase4]])</f>
        <v>1E71503001</v>
      </c>
      <c r="E10378" s="2" t="str">
        <f>+Table13456[[#This Row],[DESCRIPTION]]</f>
        <v>ROUTINE LIGHTING MAINT (SHOULDER DOUBLE ARM)</v>
      </c>
      <c r="F10378" s="2" t="str">
        <f>+LEFT(Table13456[[#This Row],[PAY ITEM]],1)</f>
        <v>E</v>
      </c>
      <c r="G10378" s="2" t="str">
        <f>IF(Table13456[[#This Row],[first]]="0",SUBSTITUTE(TRIM(MID(B10378, 2, 3))," ","0"),SUBSTITUTE(TRIM(MID(B10378, 1, 3))," ","0"))</f>
        <v>E71</v>
      </c>
      <c r="H10378" s="2" t="str">
        <f>IF(Table13456[[#This Row],[first]]="0",SUBSTITUTE(TRIM(MID(B10378, 5, 3))," ","0"),SUBSTITUTE(TRIM(MID(B10378, 4, 3))," ","0"))</f>
        <v>503</v>
      </c>
      <c r="I10378" s="2" t="str">
        <f>IF(Table13456[[#This Row],[first]]="0",SUBSTITUTE(TRIM(MID(B10378, 8, 3))," ","0"),SUBSTITUTE(TRIM(MID(B10378, 7, 3))," ","0"))</f>
        <v>1</v>
      </c>
      <c r="J10378" s="2">
        <v>1</v>
      </c>
      <c r="K10378" s="2" t="str">
        <f t="shared" si="486"/>
        <v>E71</v>
      </c>
      <c r="L10378" s="2" t="str">
        <f t="shared" si="487"/>
        <v>503</v>
      </c>
      <c r="M10378" s="2" t="str">
        <f t="shared" si="488"/>
        <v>001</v>
      </c>
    </row>
    <row r="10379" spans="2:13" x14ac:dyDescent="0.25">
      <c r="B10379" s="2" t="s">
        <v>20382</v>
      </c>
      <c r="C10379" s="2" t="s">
        <v>20383</v>
      </c>
      <c r="D10379" s="6" t="str">
        <f>+_xlfn.CONCAT(Table13456[[#This Row],[phase1]],Table13456[[#This Row],[phase2]],Table13456[[#This Row],[phase3]],Table13456[[#This Row],[phase4]])</f>
        <v>1E71503001</v>
      </c>
      <c r="E10379" s="2" t="str">
        <f>+Table13456[[#This Row],[DESCRIPTION]]</f>
        <v>ROUTINE LIGHTING MAINT (MEDIAN DBL ARM WALL MTD)</v>
      </c>
      <c r="F10379" s="2" t="str">
        <f>+LEFT(Table13456[[#This Row],[PAY ITEM]],1)</f>
        <v>E</v>
      </c>
      <c r="G10379" s="2" t="str">
        <f>IF(Table13456[[#This Row],[first]]="0",SUBSTITUTE(TRIM(MID(B10379, 2, 3))," ","0"),SUBSTITUTE(TRIM(MID(B10379, 1, 3))," ","0"))</f>
        <v>E71</v>
      </c>
      <c r="H10379" s="2" t="str">
        <f>IF(Table13456[[#This Row],[first]]="0",SUBSTITUTE(TRIM(MID(B10379, 5, 3))," ","0"),SUBSTITUTE(TRIM(MID(B10379, 4, 3))," ","0"))</f>
        <v>503</v>
      </c>
      <c r="I10379" s="2" t="str">
        <f>IF(Table13456[[#This Row],[first]]="0",SUBSTITUTE(TRIM(MID(B10379, 8, 3))," ","0"),SUBSTITUTE(TRIM(MID(B10379, 7, 3))," ","0"))</f>
        <v>1</v>
      </c>
      <c r="J10379" s="2">
        <v>1</v>
      </c>
      <c r="K10379" s="2" t="str">
        <f t="shared" si="486"/>
        <v>E71</v>
      </c>
      <c r="L10379" s="2" t="str">
        <f t="shared" si="487"/>
        <v>503</v>
      </c>
      <c r="M10379" s="2" t="str">
        <f t="shared" si="488"/>
        <v>001</v>
      </c>
    </row>
    <row r="10380" spans="2:13" x14ac:dyDescent="0.25">
      <c r="B10380" s="2" t="s">
        <v>20384</v>
      </c>
      <c r="C10380" s="2" t="s">
        <v>20385</v>
      </c>
      <c r="D10380" s="6" t="str">
        <f>+_xlfn.CONCAT(Table13456[[#This Row],[phase1]],Table13456[[#This Row],[phase2]],Table13456[[#This Row],[phase3]],Table13456[[#This Row],[phase4]])</f>
        <v>1E71503001</v>
      </c>
      <c r="E10380" s="2" t="str">
        <f>+Table13456[[#This Row],[DESCRIPTION]]</f>
        <v>ROUTINE LIGHTING MAINT (BRIDGE MOUNT)</v>
      </c>
      <c r="F10380" s="2" t="str">
        <f>+LEFT(Table13456[[#This Row],[PAY ITEM]],1)</f>
        <v>E</v>
      </c>
      <c r="G10380" s="2" t="str">
        <f>IF(Table13456[[#This Row],[first]]="0",SUBSTITUTE(TRIM(MID(B10380, 2, 3))," ","0"),SUBSTITUTE(TRIM(MID(B10380, 1, 3))," ","0"))</f>
        <v>E71</v>
      </c>
      <c r="H10380" s="2" t="str">
        <f>IF(Table13456[[#This Row],[first]]="0",SUBSTITUTE(TRIM(MID(B10380, 5, 3))," ","0"),SUBSTITUTE(TRIM(MID(B10380, 4, 3))," ","0"))</f>
        <v>503</v>
      </c>
      <c r="I10380" s="2" t="str">
        <f>IF(Table13456[[#This Row],[first]]="0",SUBSTITUTE(TRIM(MID(B10380, 8, 3))," ","0"),SUBSTITUTE(TRIM(MID(B10380, 7, 3))," ","0"))</f>
        <v>1</v>
      </c>
      <c r="J10380" s="2">
        <v>1</v>
      </c>
      <c r="K10380" s="2" t="str">
        <f t="shared" si="486"/>
        <v>E71</v>
      </c>
      <c r="L10380" s="2" t="str">
        <f t="shared" si="487"/>
        <v>503</v>
      </c>
      <c r="M10380" s="2" t="str">
        <f t="shared" si="488"/>
        <v>001</v>
      </c>
    </row>
    <row r="10381" spans="2:13" x14ac:dyDescent="0.25">
      <c r="B10381" s="2" t="s">
        <v>20386</v>
      </c>
      <c r="C10381" s="2" t="s">
        <v>20387</v>
      </c>
      <c r="D10381" s="6" t="str">
        <f>+_xlfn.CONCAT(Table13456[[#This Row],[phase1]],Table13456[[#This Row],[phase2]],Table13456[[#This Row],[phase3]],Table13456[[#This Row],[phase4]])</f>
        <v>1E71503001</v>
      </c>
      <c r="E10381" s="2" t="str">
        <f>+Table13456[[#This Row],[DESCRIPTION]]</f>
        <v>ROUTINE LIGHTING MAINT (UNDERDECK)</v>
      </c>
      <c r="F10381" s="2" t="str">
        <f>+LEFT(Table13456[[#This Row],[PAY ITEM]],1)</f>
        <v>E</v>
      </c>
      <c r="G10381" s="2" t="str">
        <f>IF(Table13456[[#This Row],[first]]="0",SUBSTITUTE(TRIM(MID(B10381, 2, 3))," ","0"),SUBSTITUTE(TRIM(MID(B10381, 1, 3))," ","0"))</f>
        <v>E71</v>
      </c>
      <c r="H10381" s="2" t="str">
        <f>IF(Table13456[[#This Row],[first]]="0",SUBSTITUTE(TRIM(MID(B10381, 5, 3))," ","0"),SUBSTITUTE(TRIM(MID(B10381, 4, 3))," ","0"))</f>
        <v>503</v>
      </c>
      <c r="I10381" s="2" t="str">
        <f>IF(Table13456[[#This Row],[first]]="0",SUBSTITUTE(TRIM(MID(B10381, 8, 3))," ","0"),SUBSTITUTE(TRIM(MID(B10381, 7, 3))," ","0"))</f>
        <v>1</v>
      </c>
      <c r="J10381" s="2">
        <v>1</v>
      </c>
      <c r="K10381" s="2" t="str">
        <f t="shared" si="486"/>
        <v>E71</v>
      </c>
      <c r="L10381" s="2" t="str">
        <f t="shared" si="487"/>
        <v>503</v>
      </c>
      <c r="M10381" s="2" t="str">
        <f t="shared" si="488"/>
        <v>001</v>
      </c>
    </row>
    <row r="10382" spans="2:13" x14ac:dyDescent="0.25">
      <c r="B10382" s="2" t="s">
        <v>20388</v>
      </c>
      <c r="C10382" s="2" t="s">
        <v>20389</v>
      </c>
      <c r="D10382" s="6" t="str">
        <f>+_xlfn.CONCAT(Table13456[[#This Row],[phase1]],Table13456[[#This Row],[phase2]],Table13456[[#This Row],[phase3]],Table13456[[#This Row],[phase4]])</f>
        <v>1E71503001</v>
      </c>
      <c r="E10382" s="2" t="str">
        <f>+Table13456[[#This Row],[DESCRIPTION]]</f>
        <v>ROUTINE LIGHTING MAINT (LOAD CENTER)</v>
      </c>
      <c r="F10382" s="2" t="str">
        <f>+LEFT(Table13456[[#This Row],[PAY ITEM]],1)</f>
        <v>E</v>
      </c>
      <c r="G10382" s="2" t="str">
        <f>IF(Table13456[[#This Row],[first]]="0",SUBSTITUTE(TRIM(MID(B10382, 2, 3))," ","0"),SUBSTITUTE(TRIM(MID(B10382, 1, 3))," ","0"))</f>
        <v>E71</v>
      </c>
      <c r="H10382" s="2" t="str">
        <f>IF(Table13456[[#This Row],[first]]="0",SUBSTITUTE(TRIM(MID(B10382, 5, 3))," ","0"),SUBSTITUTE(TRIM(MID(B10382, 4, 3))," ","0"))</f>
        <v>503</v>
      </c>
      <c r="I10382" s="2" t="str">
        <f>IF(Table13456[[#This Row],[first]]="0",SUBSTITUTE(TRIM(MID(B10382, 8, 3))," ","0"),SUBSTITUTE(TRIM(MID(B10382, 7, 3))," ","0"))</f>
        <v>1</v>
      </c>
      <c r="J10382" s="2">
        <v>1</v>
      </c>
      <c r="K10382" s="2" t="str">
        <f t="shared" si="486"/>
        <v>E71</v>
      </c>
      <c r="L10382" s="2" t="str">
        <f t="shared" si="487"/>
        <v>503</v>
      </c>
      <c r="M10382" s="2" t="str">
        <f t="shared" si="488"/>
        <v>001</v>
      </c>
    </row>
    <row r="10383" spans="2:13" x14ac:dyDescent="0.25">
      <c r="B10383" s="2" t="s">
        <v>20390</v>
      </c>
      <c r="C10383" s="2" t="s">
        <v>20391</v>
      </c>
      <c r="D10383" s="6" t="str">
        <f>+_xlfn.CONCAT(Table13456[[#This Row],[phase1]],Table13456[[#This Row],[phase2]],Table13456[[#This Row],[phase3]],Table13456[[#This Row],[phase4]])</f>
        <v>1E71503001</v>
      </c>
      <c r="E10383" s="2" t="str">
        <f>+Table13456[[#This Row],[DESCRIPTION]]</f>
        <v>ROUTINE LIGHTING MAINT (HIGH MAST POLE)</v>
      </c>
      <c r="F10383" s="2" t="str">
        <f>+LEFT(Table13456[[#This Row],[PAY ITEM]],1)</f>
        <v>E</v>
      </c>
      <c r="G10383" s="2" t="str">
        <f>IF(Table13456[[#This Row],[first]]="0",SUBSTITUTE(TRIM(MID(B10383, 2, 3))," ","0"),SUBSTITUTE(TRIM(MID(B10383, 1, 3))," ","0"))</f>
        <v>E71</v>
      </c>
      <c r="H10383" s="2" t="str">
        <f>IF(Table13456[[#This Row],[first]]="0",SUBSTITUTE(TRIM(MID(B10383, 5, 3))," ","0"),SUBSTITUTE(TRIM(MID(B10383, 4, 3))," ","0"))</f>
        <v>503</v>
      </c>
      <c r="I10383" s="2" t="str">
        <f>IF(Table13456[[#This Row],[first]]="0",SUBSTITUTE(TRIM(MID(B10383, 8, 3))," ","0"),SUBSTITUTE(TRIM(MID(B10383, 7, 3))," ","0"))</f>
        <v>1</v>
      </c>
      <c r="J10383" s="2">
        <v>1</v>
      </c>
      <c r="K10383" s="2" t="str">
        <f t="shared" si="486"/>
        <v>E71</v>
      </c>
      <c r="L10383" s="2" t="str">
        <f t="shared" si="487"/>
        <v>503</v>
      </c>
      <c r="M10383" s="2" t="str">
        <f t="shared" si="488"/>
        <v>001</v>
      </c>
    </row>
    <row r="10384" spans="2:13" x14ac:dyDescent="0.25">
      <c r="B10384" s="2" t="s">
        <v>20392</v>
      </c>
      <c r="C10384" s="2" t="s">
        <v>20393</v>
      </c>
      <c r="D10384" s="6" t="str">
        <f>+_xlfn.CONCAT(Table13456[[#This Row],[phase1]],Table13456[[#This Row],[phase2]],Table13456[[#This Row],[phase3]],Table13456[[#This Row],[phase4]])</f>
        <v>1E71503001</v>
      </c>
      <c r="E10384" s="2" t="str">
        <f>+Table13456[[#This Row],[DESCRIPTION]]</f>
        <v>ROUTINE LIGHTING MAINT (OVERHEAD SIGN ASSEMBLY)</v>
      </c>
      <c r="F10384" s="2" t="str">
        <f>+LEFT(Table13456[[#This Row],[PAY ITEM]],1)</f>
        <v>E</v>
      </c>
      <c r="G10384" s="2" t="str">
        <f>IF(Table13456[[#This Row],[first]]="0",SUBSTITUTE(TRIM(MID(B10384, 2, 3))," ","0"),SUBSTITUTE(TRIM(MID(B10384, 1, 3))," ","0"))</f>
        <v>E71</v>
      </c>
      <c r="H10384" s="2" t="str">
        <f>IF(Table13456[[#This Row],[first]]="0",SUBSTITUTE(TRIM(MID(B10384, 5, 3))," ","0"),SUBSTITUTE(TRIM(MID(B10384, 4, 3))," ","0"))</f>
        <v>503</v>
      </c>
      <c r="I10384" s="2" t="str">
        <f>IF(Table13456[[#This Row],[first]]="0",SUBSTITUTE(TRIM(MID(B10384, 8, 3))," ","0"),SUBSTITUTE(TRIM(MID(B10384, 7, 3))," ","0"))</f>
        <v>1</v>
      </c>
      <c r="J10384" s="2">
        <v>1</v>
      </c>
      <c r="K10384" s="2" t="str">
        <f t="shared" si="486"/>
        <v>E71</v>
      </c>
      <c r="L10384" s="2" t="str">
        <f t="shared" si="487"/>
        <v>503</v>
      </c>
      <c r="M10384" s="2" t="str">
        <f t="shared" si="488"/>
        <v>001</v>
      </c>
    </row>
    <row r="10385" spans="2:13" x14ac:dyDescent="0.25">
      <c r="B10385" s="2" t="s">
        <v>20394</v>
      </c>
      <c r="C10385" s="2" t="s">
        <v>20395</v>
      </c>
      <c r="D10385" s="6" t="str">
        <f>+_xlfn.CONCAT(Table13456[[#This Row],[phase1]],Table13456[[#This Row],[phase2]],Table13456[[#This Row],[phase3]],Table13456[[#This Row],[phase4]])</f>
        <v>1E71503101</v>
      </c>
      <c r="E10385" s="2" t="str">
        <f>+Table13456[[#This Row],[DESCRIPTION]]</f>
        <v>ROUTINE LIGHTING MAINT (BRIDGE SPECIAL)</v>
      </c>
      <c r="F10385" s="2" t="str">
        <f>+LEFT(Table13456[[#This Row],[PAY ITEM]],1)</f>
        <v>E</v>
      </c>
      <c r="G10385" s="2" t="str">
        <f>IF(Table13456[[#This Row],[first]]="0",SUBSTITUTE(TRIM(MID(B10385, 2, 3))," ","0"),SUBSTITUTE(TRIM(MID(B10385, 1, 3))," ","0"))</f>
        <v>E71</v>
      </c>
      <c r="H10385" s="2" t="str">
        <f>IF(Table13456[[#This Row],[first]]="0",SUBSTITUTE(TRIM(MID(B10385, 5, 3))," ","0"),SUBSTITUTE(TRIM(MID(B10385, 4, 3))," ","0"))</f>
        <v>503</v>
      </c>
      <c r="I10385" s="2" t="str">
        <f>IF(Table13456[[#This Row],[first]]="0",SUBSTITUTE(TRIM(MID(B10385, 8, 3))," ","0"),SUBSTITUTE(TRIM(MID(B10385, 7, 3))," ","0"))</f>
        <v>101</v>
      </c>
      <c r="J10385" s="2">
        <v>1</v>
      </c>
      <c r="K10385" s="2" t="str">
        <f t="shared" si="486"/>
        <v>E71</v>
      </c>
      <c r="L10385" s="2" t="str">
        <f t="shared" si="487"/>
        <v>503</v>
      </c>
      <c r="M10385" s="2" t="str">
        <f t="shared" si="488"/>
        <v>101</v>
      </c>
    </row>
    <row r="10386" spans="2:13" x14ac:dyDescent="0.25">
      <c r="B10386" s="2" t="s">
        <v>20396</v>
      </c>
      <c r="C10386" s="2" t="s">
        <v>20397</v>
      </c>
      <c r="D10386" s="6" t="str">
        <f>+_xlfn.CONCAT(Table13456[[#This Row],[phase1]],Table13456[[#This Row],[phase2]],Table13456[[#This Row],[phase3]],Table13456[[#This Row],[phase4]])</f>
        <v>1E71503002</v>
      </c>
      <c r="E10386" s="2" t="str">
        <f>+Table13456[[#This Row],[DESCRIPTION]]</f>
        <v>DIAGNOSTIC WORK (SHOULDER SINGLE ARM)</v>
      </c>
      <c r="F10386" s="2" t="str">
        <f>+LEFT(Table13456[[#This Row],[PAY ITEM]],1)</f>
        <v>E</v>
      </c>
      <c r="G10386" s="2" t="str">
        <f>IF(Table13456[[#This Row],[first]]="0",SUBSTITUTE(TRIM(MID(B10386, 2, 3))," ","0"),SUBSTITUTE(TRIM(MID(B10386, 1, 3))," ","0"))</f>
        <v>E71</v>
      </c>
      <c r="H10386" s="2" t="str">
        <f>IF(Table13456[[#This Row],[first]]="0",SUBSTITUTE(TRIM(MID(B10386, 5, 3))," ","0"),SUBSTITUTE(TRIM(MID(B10386, 4, 3))," ","0"))</f>
        <v>503</v>
      </c>
      <c r="I10386" s="2" t="str">
        <f>IF(Table13456[[#This Row],[first]]="0",SUBSTITUTE(TRIM(MID(B10386, 8, 3))," ","0"),SUBSTITUTE(TRIM(MID(B10386, 7, 3))," ","0"))</f>
        <v>2</v>
      </c>
      <c r="J10386" s="2">
        <v>1</v>
      </c>
      <c r="K10386" s="2" t="str">
        <f t="shared" si="486"/>
        <v>E71</v>
      </c>
      <c r="L10386" s="2" t="str">
        <f t="shared" si="487"/>
        <v>503</v>
      </c>
      <c r="M10386" s="2" t="str">
        <f t="shared" si="488"/>
        <v>002</v>
      </c>
    </row>
    <row r="10387" spans="2:13" x14ac:dyDescent="0.25">
      <c r="B10387" s="2" t="s">
        <v>20398</v>
      </c>
      <c r="C10387" s="2" t="s">
        <v>20399</v>
      </c>
      <c r="D10387" s="6" t="str">
        <f>+_xlfn.CONCAT(Table13456[[#This Row],[phase1]],Table13456[[#This Row],[phase2]],Table13456[[#This Row],[phase3]],Table13456[[#This Row],[phase4]])</f>
        <v>1E71503002</v>
      </c>
      <c r="E10387" s="2" t="str">
        <f>+Table13456[[#This Row],[DESCRIPTION]]</f>
        <v>DIAGNOSTIC WORK (SHOLDER DOUBLE ARM)</v>
      </c>
      <c r="F10387" s="2" t="str">
        <f>+LEFT(Table13456[[#This Row],[PAY ITEM]],1)</f>
        <v>E</v>
      </c>
      <c r="G10387" s="2" t="str">
        <f>IF(Table13456[[#This Row],[first]]="0",SUBSTITUTE(TRIM(MID(B10387, 2, 3))," ","0"),SUBSTITUTE(TRIM(MID(B10387, 1, 3))," ","0"))</f>
        <v>E71</v>
      </c>
      <c r="H10387" s="2" t="str">
        <f>IF(Table13456[[#This Row],[first]]="0",SUBSTITUTE(TRIM(MID(B10387, 5, 3))," ","0"),SUBSTITUTE(TRIM(MID(B10387, 4, 3))," ","0"))</f>
        <v>503</v>
      </c>
      <c r="I10387" s="2" t="str">
        <f>IF(Table13456[[#This Row],[first]]="0",SUBSTITUTE(TRIM(MID(B10387, 8, 3))," ","0"),SUBSTITUTE(TRIM(MID(B10387, 7, 3))," ","0"))</f>
        <v>2</v>
      </c>
      <c r="J10387" s="2">
        <v>1</v>
      </c>
      <c r="K10387" s="2" t="str">
        <f t="shared" si="486"/>
        <v>E71</v>
      </c>
      <c r="L10387" s="2" t="str">
        <f t="shared" si="487"/>
        <v>503</v>
      </c>
      <c r="M10387" s="2" t="str">
        <f t="shared" si="488"/>
        <v>002</v>
      </c>
    </row>
    <row r="10388" spans="2:13" x14ac:dyDescent="0.25">
      <c r="B10388" s="2" t="s">
        <v>20400</v>
      </c>
      <c r="C10388" s="2" t="s">
        <v>20401</v>
      </c>
      <c r="D10388" s="6" t="str">
        <f>+_xlfn.CONCAT(Table13456[[#This Row],[phase1]],Table13456[[#This Row],[phase2]],Table13456[[#This Row],[phase3]],Table13456[[#This Row],[phase4]])</f>
        <v>1E71503002</v>
      </c>
      <c r="E10388" s="2" t="str">
        <f>+Table13456[[#This Row],[DESCRIPTION]]</f>
        <v>DIAGNOSTIC WORK (MED SGL ARM WALL MTD)</v>
      </c>
      <c r="F10388" s="2" t="str">
        <f>+LEFT(Table13456[[#This Row],[PAY ITEM]],1)</f>
        <v>E</v>
      </c>
      <c r="G10388" s="2" t="str">
        <f>IF(Table13456[[#This Row],[first]]="0",SUBSTITUTE(TRIM(MID(B10388, 2, 3))," ","0"),SUBSTITUTE(TRIM(MID(B10388, 1, 3))," ","0"))</f>
        <v>E71</v>
      </c>
      <c r="H10388" s="2" t="str">
        <f>IF(Table13456[[#This Row],[first]]="0",SUBSTITUTE(TRIM(MID(B10388, 5, 3))," ","0"),SUBSTITUTE(TRIM(MID(B10388, 4, 3))," ","0"))</f>
        <v>503</v>
      </c>
      <c r="I10388" s="2" t="str">
        <f>IF(Table13456[[#This Row],[first]]="0",SUBSTITUTE(TRIM(MID(B10388, 8, 3))," ","0"),SUBSTITUTE(TRIM(MID(B10388, 7, 3))," ","0"))</f>
        <v>2</v>
      </c>
      <c r="J10388" s="2">
        <v>1</v>
      </c>
      <c r="K10388" s="2" t="str">
        <f t="shared" si="486"/>
        <v>E71</v>
      </c>
      <c r="L10388" s="2" t="str">
        <f t="shared" si="487"/>
        <v>503</v>
      </c>
      <c r="M10388" s="2" t="str">
        <f t="shared" si="488"/>
        <v>002</v>
      </c>
    </row>
    <row r="10389" spans="2:13" x14ac:dyDescent="0.25">
      <c r="B10389" s="2" t="s">
        <v>20402</v>
      </c>
      <c r="C10389" s="2" t="s">
        <v>20403</v>
      </c>
      <c r="D10389" s="6" t="str">
        <f>+_xlfn.CONCAT(Table13456[[#This Row],[phase1]],Table13456[[#This Row],[phase2]],Table13456[[#This Row],[phase3]],Table13456[[#This Row],[phase4]])</f>
        <v>1E71503002</v>
      </c>
      <c r="E10389" s="2" t="str">
        <f>+Table13456[[#This Row],[DESCRIPTION]]</f>
        <v>DIAGNOSTIC WORK (MED DBL ARM WALL MTD)</v>
      </c>
      <c r="F10389" s="2" t="str">
        <f>+LEFT(Table13456[[#This Row],[PAY ITEM]],1)</f>
        <v>E</v>
      </c>
      <c r="G10389" s="2" t="str">
        <f>IF(Table13456[[#This Row],[first]]="0",SUBSTITUTE(TRIM(MID(B10389, 2, 3))," ","0"),SUBSTITUTE(TRIM(MID(B10389, 1, 3))," ","0"))</f>
        <v>E71</v>
      </c>
      <c r="H10389" s="2" t="str">
        <f>IF(Table13456[[#This Row],[first]]="0",SUBSTITUTE(TRIM(MID(B10389, 5, 3))," ","0"),SUBSTITUTE(TRIM(MID(B10389, 4, 3))," ","0"))</f>
        <v>503</v>
      </c>
      <c r="I10389" s="2" t="str">
        <f>IF(Table13456[[#This Row],[first]]="0",SUBSTITUTE(TRIM(MID(B10389, 8, 3))," ","0"),SUBSTITUTE(TRIM(MID(B10389, 7, 3))," ","0"))</f>
        <v>2</v>
      </c>
      <c r="J10389" s="2">
        <v>1</v>
      </c>
      <c r="K10389" s="2" t="str">
        <f t="shared" si="486"/>
        <v>E71</v>
      </c>
      <c r="L10389" s="2" t="str">
        <f t="shared" si="487"/>
        <v>503</v>
      </c>
      <c r="M10389" s="2" t="str">
        <f t="shared" si="488"/>
        <v>002</v>
      </c>
    </row>
    <row r="10390" spans="2:13" x14ac:dyDescent="0.25">
      <c r="B10390" s="2" t="s">
        <v>20404</v>
      </c>
      <c r="C10390" s="2" t="s">
        <v>20405</v>
      </c>
      <c r="D10390" s="6" t="str">
        <f>+_xlfn.CONCAT(Table13456[[#This Row],[phase1]],Table13456[[#This Row],[phase2]],Table13456[[#This Row],[phase3]],Table13456[[#This Row],[phase4]])</f>
        <v>1E71503002</v>
      </c>
      <c r="E10390" s="2" t="str">
        <f>+Table13456[[#This Row],[DESCRIPTION]]</f>
        <v>DIAGNOSTIC WORK (BRIDGE MTD)</v>
      </c>
      <c r="F10390" s="2" t="str">
        <f>+LEFT(Table13456[[#This Row],[PAY ITEM]],1)</f>
        <v>E</v>
      </c>
      <c r="G10390" s="2" t="str">
        <f>IF(Table13456[[#This Row],[first]]="0",SUBSTITUTE(TRIM(MID(B10390, 2, 3))," ","0"),SUBSTITUTE(TRIM(MID(B10390, 1, 3))," ","0"))</f>
        <v>E71</v>
      </c>
      <c r="H10390" s="2" t="str">
        <f>IF(Table13456[[#This Row],[first]]="0",SUBSTITUTE(TRIM(MID(B10390, 5, 3))," ","0"),SUBSTITUTE(TRIM(MID(B10390, 4, 3))," ","0"))</f>
        <v>503</v>
      </c>
      <c r="I10390" s="2" t="str">
        <f>IF(Table13456[[#This Row],[first]]="0",SUBSTITUTE(TRIM(MID(B10390, 8, 3))," ","0"),SUBSTITUTE(TRIM(MID(B10390, 7, 3))," ","0"))</f>
        <v>2</v>
      </c>
      <c r="J10390" s="2">
        <v>1</v>
      </c>
      <c r="K10390" s="2" t="str">
        <f t="shared" si="486"/>
        <v>E71</v>
      </c>
      <c r="L10390" s="2" t="str">
        <f t="shared" si="487"/>
        <v>503</v>
      </c>
      <c r="M10390" s="2" t="str">
        <f t="shared" si="488"/>
        <v>002</v>
      </c>
    </row>
    <row r="10391" spans="2:13" x14ac:dyDescent="0.25">
      <c r="B10391" s="2" t="s">
        <v>20406</v>
      </c>
      <c r="C10391" s="2" t="s">
        <v>20407</v>
      </c>
      <c r="D10391" s="6" t="str">
        <f>+_xlfn.CONCAT(Table13456[[#This Row],[phase1]],Table13456[[#This Row],[phase2]],Table13456[[#This Row],[phase3]],Table13456[[#This Row],[phase4]])</f>
        <v>1E71503002</v>
      </c>
      <c r="E10391" s="2" t="str">
        <f>+Table13456[[#This Row],[DESCRIPTION]]</f>
        <v>DIAGNOSTIC WORK (UNDERDECK)</v>
      </c>
      <c r="F10391" s="2" t="str">
        <f>+LEFT(Table13456[[#This Row],[PAY ITEM]],1)</f>
        <v>E</v>
      </c>
      <c r="G10391" s="2" t="str">
        <f>IF(Table13456[[#This Row],[first]]="0",SUBSTITUTE(TRIM(MID(B10391, 2, 3))," ","0"),SUBSTITUTE(TRIM(MID(B10391, 1, 3))," ","0"))</f>
        <v>E71</v>
      </c>
      <c r="H10391" s="2" t="str">
        <f>IF(Table13456[[#This Row],[first]]="0",SUBSTITUTE(TRIM(MID(B10391, 5, 3))," ","0"),SUBSTITUTE(TRIM(MID(B10391, 4, 3))," ","0"))</f>
        <v>503</v>
      </c>
      <c r="I10391" s="2" t="str">
        <f>IF(Table13456[[#This Row],[first]]="0",SUBSTITUTE(TRIM(MID(B10391, 8, 3))," ","0"),SUBSTITUTE(TRIM(MID(B10391, 7, 3))," ","0"))</f>
        <v>2</v>
      </c>
      <c r="J10391" s="2">
        <v>1</v>
      </c>
      <c r="K10391" s="2" t="str">
        <f t="shared" si="486"/>
        <v>E71</v>
      </c>
      <c r="L10391" s="2" t="str">
        <f t="shared" si="487"/>
        <v>503</v>
      </c>
      <c r="M10391" s="2" t="str">
        <f t="shared" si="488"/>
        <v>002</v>
      </c>
    </row>
    <row r="10392" spans="2:13" x14ac:dyDescent="0.25">
      <c r="B10392" s="2" t="s">
        <v>20408</v>
      </c>
      <c r="C10392" s="2" t="s">
        <v>20409</v>
      </c>
      <c r="D10392" s="6" t="str">
        <f>+_xlfn.CONCAT(Table13456[[#This Row],[phase1]],Table13456[[#This Row],[phase2]],Table13456[[#This Row],[phase3]],Table13456[[#This Row],[phase4]])</f>
        <v>1E71503002</v>
      </c>
      <c r="E10392" s="2" t="str">
        <f>+Table13456[[#This Row],[DESCRIPTION]]</f>
        <v>DIAGNOSTIC WORK (LOAD CENTER)</v>
      </c>
      <c r="F10392" s="2" t="str">
        <f>+LEFT(Table13456[[#This Row],[PAY ITEM]],1)</f>
        <v>E</v>
      </c>
      <c r="G10392" s="2" t="str">
        <f>IF(Table13456[[#This Row],[first]]="0",SUBSTITUTE(TRIM(MID(B10392, 2, 3))," ","0"),SUBSTITUTE(TRIM(MID(B10392, 1, 3))," ","0"))</f>
        <v>E71</v>
      </c>
      <c r="H10392" s="2" t="str">
        <f>IF(Table13456[[#This Row],[first]]="0",SUBSTITUTE(TRIM(MID(B10392, 5, 3))," ","0"),SUBSTITUTE(TRIM(MID(B10392, 4, 3))," ","0"))</f>
        <v>503</v>
      </c>
      <c r="I10392" s="2" t="str">
        <f>IF(Table13456[[#This Row],[first]]="0",SUBSTITUTE(TRIM(MID(B10392, 8, 3))," ","0"),SUBSTITUTE(TRIM(MID(B10392, 7, 3))," ","0"))</f>
        <v>2</v>
      </c>
      <c r="J10392" s="2">
        <v>1</v>
      </c>
      <c r="K10392" s="2" t="str">
        <f t="shared" si="486"/>
        <v>E71</v>
      </c>
      <c r="L10392" s="2" t="str">
        <f t="shared" si="487"/>
        <v>503</v>
      </c>
      <c r="M10392" s="2" t="str">
        <f t="shared" si="488"/>
        <v>002</v>
      </c>
    </row>
    <row r="10393" spans="2:13" x14ac:dyDescent="0.25">
      <c r="B10393" s="2" t="s">
        <v>20410</v>
      </c>
      <c r="C10393" s="2" t="s">
        <v>20411</v>
      </c>
      <c r="D10393" s="6" t="str">
        <f>+_xlfn.CONCAT(Table13456[[#This Row],[phase1]],Table13456[[#This Row],[phase2]],Table13456[[#This Row],[phase3]],Table13456[[#This Row],[phase4]])</f>
        <v>1E71503002</v>
      </c>
      <c r="E10393" s="2" t="str">
        <f>+Table13456[[#This Row],[DESCRIPTION]]</f>
        <v>DIAGNOSTIC WORK(HIGH MAST) (W/LOWERING DEVICE)</v>
      </c>
      <c r="F10393" s="2" t="str">
        <f>+LEFT(Table13456[[#This Row],[PAY ITEM]],1)</f>
        <v>E</v>
      </c>
      <c r="G10393" s="2" t="str">
        <f>IF(Table13456[[#This Row],[first]]="0",SUBSTITUTE(TRIM(MID(B10393, 2, 3))," ","0"),SUBSTITUTE(TRIM(MID(B10393, 1, 3))," ","0"))</f>
        <v>E71</v>
      </c>
      <c r="H10393" s="2" t="str">
        <f>IF(Table13456[[#This Row],[first]]="0",SUBSTITUTE(TRIM(MID(B10393, 5, 3))," ","0"),SUBSTITUTE(TRIM(MID(B10393, 4, 3))," ","0"))</f>
        <v>503</v>
      </c>
      <c r="I10393" s="2" t="str">
        <f>IF(Table13456[[#This Row],[first]]="0",SUBSTITUTE(TRIM(MID(B10393, 8, 3))," ","0"),SUBSTITUTE(TRIM(MID(B10393, 7, 3))," ","0"))</f>
        <v>2</v>
      </c>
      <c r="J10393" s="2">
        <v>1</v>
      </c>
      <c r="K10393" s="2" t="str">
        <f t="shared" si="486"/>
        <v>E71</v>
      </c>
      <c r="L10393" s="2" t="str">
        <f t="shared" si="487"/>
        <v>503</v>
      </c>
      <c r="M10393" s="2" t="str">
        <f t="shared" si="488"/>
        <v>002</v>
      </c>
    </row>
    <row r="10394" spans="2:13" x14ac:dyDescent="0.25">
      <c r="B10394" s="2" t="s">
        <v>20412</v>
      </c>
      <c r="C10394" s="2" t="s">
        <v>20413</v>
      </c>
      <c r="D10394" s="6" t="str">
        <f>+_xlfn.CONCAT(Table13456[[#This Row],[phase1]],Table13456[[#This Row],[phase2]],Table13456[[#This Row],[phase3]],Table13456[[#This Row],[phase4]])</f>
        <v>1E71503002</v>
      </c>
      <c r="E10394" s="2" t="str">
        <f>+Table13456[[#This Row],[DESCRIPTION]]</f>
        <v>DIAGNOSTIC WORK(OVERHEAD)(SIGN ASSEMBLY)</v>
      </c>
      <c r="F10394" s="2" t="str">
        <f>+LEFT(Table13456[[#This Row],[PAY ITEM]],1)</f>
        <v>E</v>
      </c>
      <c r="G10394" s="2" t="str">
        <f>IF(Table13456[[#This Row],[first]]="0",SUBSTITUTE(TRIM(MID(B10394, 2, 3))," ","0"),SUBSTITUTE(TRIM(MID(B10394, 1, 3))," ","0"))</f>
        <v>E71</v>
      </c>
      <c r="H10394" s="2" t="str">
        <f>IF(Table13456[[#This Row],[first]]="0",SUBSTITUTE(TRIM(MID(B10394, 5, 3))," ","0"),SUBSTITUTE(TRIM(MID(B10394, 4, 3))," ","0"))</f>
        <v>503</v>
      </c>
      <c r="I10394" s="2" t="str">
        <f>IF(Table13456[[#This Row],[first]]="0",SUBSTITUTE(TRIM(MID(B10394, 8, 3))," ","0"),SUBSTITUTE(TRIM(MID(B10394, 7, 3))," ","0"))</f>
        <v>2</v>
      </c>
      <c r="J10394" s="2">
        <v>1</v>
      </c>
      <c r="K10394" s="2" t="str">
        <f t="shared" si="486"/>
        <v>E71</v>
      </c>
      <c r="L10394" s="2" t="str">
        <f t="shared" si="487"/>
        <v>503</v>
      </c>
      <c r="M10394" s="2" t="str">
        <f t="shared" si="488"/>
        <v>002</v>
      </c>
    </row>
    <row r="10395" spans="2:13" x14ac:dyDescent="0.25">
      <c r="B10395" s="2" t="s">
        <v>20414</v>
      </c>
      <c r="C10395" s="2" t="s">
        <v>20415</v>
      </c>
      <c r="D10395" s="6" t="str">
        <f>+_xlfn.CONCAT(Table13456[[#This Row],[phase1]],Table13456[[#This Row],[phase2]],Table13456[[#This Row],[phase3]],Table13456[[#This Row],[phase4]])</f>
        <v>1E71503201</v>
      </c>
      <c r="E10395" s="2" t="str">
        <f>+Table13456[[#This Row],[DESCRIPTION]]</f>
        <v>DIAGNOSTIC WORK (CIRCUIT)</v>
      </c>
      <c r="F10395" s="2" t="str">
        <f>+LEFT(Table13456[[#This Row],[PAY ITEM]],1)</f>
        <v>E</v>
      </c>
      <c r="G10395" s="2" t="str">
        <f>IF(Table13456[[#This Row],[first]]="0",SUBSTITUTE(TRIM(MID(B10395, 2, 3))," ","0"),SUBSTITUTE(TRIM(MID(B10395, 1, 3))," ","0"))</f>
        <v>E71</v>
      </c>
      <c r="H10395" s="2" t="str">
        <f>IF(Table13456[[#This Row],[first]]="0",SUBSTITUTE(TRIM(MID(B10395, 5, 3))," ","0"),SUBSTITUTE(TRIM(MID(B10395, 4, 3))," ","0"))</f>
        <v>503</v>
      </c>
      <c r="I10395" s="2" t="str">
        <f>IF(Table13456[[#This Row],[first]]="0",SUBSTITUTE(TRIM(MID(B10395, 8, 3))," ","0"),SUBSTITUTE(TRIM(MID(B10395, 7, 3))," ","0"))</f>
        <v>201</v>
      </c>
      <c r="J10395" s="2">
        <v>1</v>
      </c>
      <c r="K10395" s="2" t="str">
        <f t="shared" si="486"/>
        <v>E71</v>
      </c>
      <c r="L10395" s="2" t="str">
        <f t="shared" si="487"/>
        <v>503</v>
      </c>
      <c r="M10395" s="2" t="str">
        <f t="shared" si="488"/>
        <v>201</v>
      </c>
    </row>
    <row r="10396" spans="2:13" x14ac:dyDescent="0.25">
      <c r="B10396" s="2" t="s">
        <v>20416</v>
      </c>
      <c r="C10396" s="2" t="s">
        <v>20417</v>
      </c>
      <c r="D10396" s="6" t="str">
        <f>+_xlfn.CONCAT(Table13456[[#This Row],[phase1]],Table13456[[#This Row],[phase2]],Table13456[[#This Row],[phase3]],Table13456[[#This Row],[phase4]])</f>
        <v>1E71503201</v>
      </c>
      <c r="E10396" s="2" t="str">
        <f>+Table13456[[#This Row],[DESCRIPTION]]</f>
        <v>DIAGNOSTIC WORK (HIGH MAST, GROUND)</v>
      </c>
      <c r="F10396" s="2" t="str">
        <f>+LEFT(Table13456[[#This Row],[PAY ITEM]],1)</f>
        <v>E</v>
      </c>
      <c r="G10396" s="2" t="str">
        <f>IF(Table13456[[#This Row],[first]]="0",SUBSTITUTE(TRIM(MID(B10396, 2, 3))," ","0"),SUBSTITUTE(TRIM(MID(B10396, 1, 3))," ","0"))</f>
        <v>E71</v>
      </c>
      <c r="H10396" s="2" t="str">
        <f>IF(Table13456[[#This Row],[first]]="0",SUBSTITUTE(TRIM(MID(B10396, 5, 3))," ","0"),SUBSTITUTE(TRIM(MID(B10396, 4, 3))," ","0"))</f>
        <v>503</v>
      </c>
      <c r="I10396" s="2" t="str">
        <f>IF(Table13456[[#This Row],[first]]="0",SUBSTITUTE(TRIM(MID(B10396, 8, 3))," ","0"),SUBSTITUTE(TRIM(MID(B10396, 7, 3))," ","0"))</f>
        <v>201</v>
      </c>
      <c r="J10396" s="2">
        <v>1</v>
      </c>
      <c r="K10396" s="2" t="str">
        <f t="shared" si="486"/>
        <v>E71</v>
      </c>
      <c r="L10396" s="2" t="str">
        <f t="shared" si="487"/>
        <v>503</v>
      </c>
      <c r="M10396" s="2" t="str">
        <f t="shared" si="488"/>
        <v>201</v>
      </c>
    </row>
    <row r="10397" spans="2:13" x14ac:dyDescent="0.25">
      <c r="B10397" s="2" t="s">
        <v>20418</v>
      </c>
      <c r="C10397" s="2" t="s">
        <v>20419</v>
      </c>
      <c r="D10397" s="6" t="str">
        <f>+_xlfn.CONCAT(Table13456[[#This Row],[phase1]],Table13456[[#This Row],[phase2]],Table13456[[#This Row],[phase3]],Table13456[[#This Row],[phase4]])</f>
        <v>1E71503201</v>
      </c>
      <c r="E10397" s="2" t="str">
        <f>+Table13456[[#This Row],[DESCRIPTION]]</f>
        <v>DIAGNOSTIC WORK (HIGH MAST, AERIAL)</v>
      </c>
      <c r="F10397" s="2" t="str">
        <f>+LEFT(Table13456[[#This Row],[PAY ITEM]],1)</f>
        <v>E</v>
      </c>
      <c r="G10397" s="2" t="str">
        <f>IF(Table13456[[#This Row],[first]]="0",SUBSTITUTE(TRIM(MID(B10397, 2, 3))," ","0"),SUBSTITUTE(TRIM(MID(B10397, 1, 3))," ","0"))</f>
        <v>E71</v>
      </c>
      <c r="H10397" s="2" t="str">
        <f>IF(Table13456[[#This Row],[first]]="0",SUBSTITUTE(TRIM(MID(B10397, 5, 3))," ","0"),SUBSTITUTE(TRIM(MID(B10397, 4, 3))," ","0"))</f>
        <v>503</v>
      </c>
      <c r="I10397" s="2" t="str">
        <f>IF(Table13456[[#This Row],[first]]="0",SUBSTITUTE(TRIM(MID(B10397, 8, 3))," ","0"),SUBSTITUTE(TRIM(MID(B10397, 7, 3))," ","0"))</f>
        <v>201</v>
      </c>
      <c r="J10397" s="2">
        <v>1</v>
      </c>
      <c r="K10397" s="2" t="str">
        <f t="shared" si="486"/>
        <v>E71</v>
      </c>
      <c r="L10397" s="2" t="str">
        <f t="shared" si="487"/>
        <v>503</v>
      </c>
      <c r="M10397" s="2" t="str">
        <f t="shared" si="488"/>
        <v>201</v>
      </c>
    </row>
    <row r="10398" spans="2:13" x14ac:dyDescent="0.25">
      <c r="B10398" s="2" t="s">
        <v>20420</v>
      </c>
      <c r="C10398" s="2" t="s">
        <v>20421</v>
      </c>
      <c r="D10398" s="6" t="str">
        <f>+_xlfn.CONCAT(Table13456[[#This Row],[phase1]],Table13456[[#This Row],[phase2]],Table13456[[#This Row],[phase3]],Table13456[[#This Row],[phase4]])</f>
        <v>1E71503201</v>
      </c>
      <c r="E10398" s="2" t="str">
        <f>+Table13456[[#This Row],[DESCRIPTION]]</f>
        <v>DIAGNOSTIC WORK (TOP MOUNT)</v>
      </c>
      <c r="F10398" s="2" t="str">
        <f>+LEFT(Table13456[[#This Row],[PAY ITEM]],1)</f>
        <v>E</v>
      </c>
      <c r="G10398" s="2" t="str">
        <f>IF(Table13456[[#This Row],[first]]="0",SUBSTITUTE(TRIM(MID(B10398, 2, 3))," ","0"),SUBSTITUTE(TRIM(MID(B10398, 1, 3))," ","0"))</f>
        <v>E71</v>
      </c>
      <c r="H10398" s="2" t="str">
        <f>IF(Table13456[[#This Row],[first]]="0",SUBSTITUTE(TRIM(MID(B10398, 5, 3))," ","0"),SUBSTITUTE(TRIM(MID(B10398, 4, 3))," ","0"))</f>
        <v>503</v>
      </c>
      <c r="I10398" s="2" t="str">
        <f>IF(Table13456[[#This Row],[first]]="0",SUBSTITUTE(TRIM(MID(B10398, 8, 3))," ","0"),SUBSTITUTE(TRIM(MID(B10398, 7, 3))," ","0"))</f>
        <v>201</v>
      </c>
      <c r="J10398" s="2">
        <v>1</v>
      </c>
      <c r="K10398" s="2" t="str">
        <f t="shared" si="486"/>
        <v>E71</v>
      </c>
      <c r="L10398" s="2" t="str">
        <f t="shared" si="487"/>
        <v>503</v>
      </c>
      <c r="M10398" s="2" t="str">
        <f t="shared" si="488"/>
        <v>201</v>
      </c>
    </row>
    <row r="10399" spans="2:13" x14ac:dyDescent="0.25">
      <c r="B10399" s="2" t="s">
        <v>20422</v>
      </c>
      <c r="C10399" s="2" t="s">
        <v>6633</v>
      </c>
      <c r="D10399" s="6" t="str">
        <f>+_xlfn.CONCAT(Table13456[[#This Row],[phase1]],Table13456[[#This Row],[phase2]],Table13456[[#This Row],[phase3]],Table13456[[#This Row],[phase4]])</f>
        <v>1E71503201</v>
      </c>
      <c r="E10399" s="2" t="str">
        <f>+Table13456[[#This Row],[DESCRIPTION]]</f>
        <v>TEMP DUMMY PAYITEM FOR WT DATA MIGRATION</v>
      </c>
      <c r="F10399" s="2" t="str">
        <f>+LEFT(Table13456[[#This Row],[PAY ITEM]],1)</f>
        <v>E</v>
      </c>
      <c r="G10399" s="2" t="str">
        <f>IF(Table13456[[#This Row],[first]]="0",SUBSTITUTE(TRIM(MID(B10399, 2, 3))," ","0"),SUBSTITUTE(TRIM(MID(B10399, 1, 3))," ","0"))</f>
        <v>E71</v>
      </c>
      <c r="H10399" s="2" t="str">
        <f>IF(Table13456[[#This Row],[first]]="0",SUBSTITUTE(TRIM(MID(B10399, 5, 3))," ","0"),SUBSTITUTE(TRIM(MID(B10399, 4, 3))," ","0"))</f>
        <v>503</v>
      </c>
      <c r="I10399" s="2" t="str">
        <f>IF(Table13456[[#This Row],[first]]="0",SUBSTITUTE(TRIM(MID(B10399, 8, 3))," ","0"),SUBSTITUTE(TRIM(MID(B10399, 7, 3))," ","0"))</f>
        <v>201</v>
      </c>
      <c r="J10399" s="2">
        <v>1</v>
      </c>
      <c r="K10399" s="2" t="str">
        <f t="shared" si="486"/>
        <v>E71</v>
      </c>
      <c r="L10399" s="2" t="str">
        <f t="shared" si="487"/>
        <v>503</v>
      </c>
      <c r="M10399" s="2" t="str">
        <f t="shared" si="488"/>
        <v>201</v>
      </c>
    </row>
    <row r="10400" spans="2:13" x14ac:dyDescent="0.25">
      <c r="B10400" s="2" t="s">
        <v>20423</v>
      </c>
      <c r="C10400" s="2" t="s">
        <v>20424</v>
      </c>
      <c r="D10400" s="6" t="str">
        <f>+_xlfn.CONCAT(Table13456[[#This Row],[phase1]],Table13456[[#This Row],[phase2]],Table13456[[#This Row],[phase3]],Table13456[[#This Row],[phase4]])</f>
        <v>1E71503201</v>
      </c>
      <c r="E10400" s="2" t="str">
        <f>+Table13456[[#This Row],[DESCRIPTION]]</f>
        <v>DIAGNOSTIC WORK (BRIDGE SPECIAL)</v>
      </c>
      <c r="F10400" s="2" t="str">
        <f>+LEFT(Table13456[[#This Row],[PAY ITEM]],1)</f>
        <v>E</v>
      </c>
      <c r="G10400" s="2" t="str">
        <f>IF(Table13456[[#This Row],[first]]="0",SUBSTITUTE(TRIM(MID(B10400, 2, 3))," ","0"),SUBSTITUTE(TRIM(MID(B10400, 1, 3))," ","0"))</f>
        <v>E71</v>
      </c>
      <c r="H10400" s="2" t="str">
        <f>IF(Table13456[[#This Row],[first]]="0",SUBSTITUTE(TRIM(MID(B10400, 5, 3))," ","0"),SUBSTITUTE(TRIM(MID(B10400, 4, 3))," ","0"))</f>
        <v>503</v>
      </c>
      <c r="I10400" s="2" t="str">
        <f>IF(Table13456[[#This Row],[first]]="0",SUBSTITUTE(TRIM(MID(B10400, 8, 3))," ","0"),SUBSTITUTE(TRIM(MID(B10400, 7, 3))," ","0"))</f>
        <v>201</v>
      </c>
      <c r="J10400" s="2">
        <v>1</v>
      </c>
      <c r="K10400" s="2" t="str">
        <f t="shared" si="486"/>
        <v>E71</v>
      </c>
      <c r="L10400" s="2" t="str">
        <f t="shared" si="487"/>
        <v>503</v>
      </c>
      <c r="M10400" s="2" t="str">
        <f t="shared" si="488"/>
        <v>201</v>
      </c>
    </row>
    <row r="10401" spans="2:13" x14ac:dyDescent="0.25">
      <c r="B10401" s="2" t="s">
        <v>20425</v>
      </c>
      <c r="C10401" s="2" t="s">
        <v>20426</v>
      </c>
      <c r="D10401" s="6" t="str">
        <f>+_xlfn.CONCAT(Table13456[[#This Row],[phase1]],Table13456[[#This Row],[phase2]],Table13456[[#This Row],[phase3]],Table13456[[#This Row],[phase4]])</f>
        <v>1E71503003</v>
      </c>
      <c r="E10401" s="2" t="str">
        <f>+Table13456[[#This Row],[DESCRIPTION]]</f>
        <v>PRE-EVENT LOWER/SECURE OF HIGH MAST LIGHT</v>
      </c>
      <c r="F10401" s="2" t="str">
        <f>+LEFT(Table13456[[#This Row],[PAY ITEM]],1)</f>
        <v>E</v>
      </c>
      <c r="G10401" s="2" t="str">
        <f>IF(Table13456[[#This Row],[first]]="0",SUBSTITUTE(TRIM(MID(B10401, 2, 3))," ","0"),SUBSTITUTE(TRIM(MID(B10401, 1, 3))," ","0"))</f>
        <v>E71</v>
      </c>
      <c r="H10401" s="2" t="str">
        <f>IF(Table13456[[#This Row],[first]]="0",SUBSTITUTE(TRIM(MID(B10401, 5, 3))," ","0"),SUBSTITUTE(TRIM(MID(B10401, 4, 3))," ","0"))</f>
        <v>503</v>
      </c>
      <c r="I10401" s="2" t="str">
        <f>IF(Table13456[[#This Row],[first]]="0",SUBSTITUTE(TRIM(MID(B10401, 8, 3))," ","0"),SUBSTITUTE(TRIM(MID(B10401, 7, 3))," ","0"))</f>
        <v>3</v>
      </c>
      <c r="J10401" s="2">
        <v>1</v>
      </c>
      <c r="K10401" s="2" t="str">
        <f t="shared" si="486"/>
        <v>E71</v>
      </c>
      <c r="L10401" s="2" t="str">
        <f t="shared" si="487"/>
        <v>503</v>
      </c>
      <c r="M10401" s="2" t="str">
        <f t="shared" si="488"/>
        <v>003</v>
      </c>
    </row>
    <row r="10402" spans="2:13" x14ac:dyDescent="0.25">
      <c r="B10402" s="2" t="s">
        <v>20427</v>
      </c>
      <c r="C10402" s="2" t="s">
        <v>20428</v>
      </c>
      <c r="D10402" s="6" t="str">
        <f>+_xlfn.CONCAT(Table13456[[#This Row],[phase1]],Table13456[[#This Row],[phase2]],Table13456[[#This Row],[phase3]],Table13456[[#This Row],[phase4]])</f>
        <v>1E71503003</v>
      </c>
      <c r="E10402" s="2" t="str">
        <f>+Table13456[[#This Row],[DESCRIPTION]]</f>
        <v>POST EVENT DIAGNOSTIC AND RAISING OF HIGH MAST LIGHT</v>
      </c>
      <c r="F10402" s="2" t="str">
        <f>+LEFT(Table13456[[#This Row],[PAY ITEM]],1)</f>
        <v>E</v>
      </c>
      <c r="G10402" s="2" t="str">
        <f>IF(Table13456[[#This Row],[first]]="0",SUBSTITUTE(TRIM(MID(B10402, 2, 3))," ","0"),SUBSTITUTE(TRIM(MID(B10402, 1, 3))," ","0"))</f>
        <v>E71</v>
      </c>
      <c r="H10402" s="2" t="str">
        <f>IF(Table13456[[#This Row],[first]]="0",SUBSTITUTE(TRIM(MID(B10402, 5, 3))," ","0"),SUBSTITUTE(TRIM(MID(B10402, 4, 3))," ","0"))</f>
        <v>503</v>
      </c>
      <c r="I10402" s="2" t="str">
        <f>IF(Table13456[[#This Row],[first]]="0",SUBSTITUTE(TRIM(MID(B10402, 8, 3))," ","0"),SUBSTITUTE(TRIM(MID(B10402, 7, 3))," ","0"))</f>
        <v>3</v>
      </c>
      <c r="J10402" s="2">
        <v>1</v>
      </c>
      <c r="K10402" s="2" t="str">
        <f t="shared" si="486"/>
        <v>E71</v>
      </c>
      <c r="L10402" s="2" t="str">
        <f t="shared" si="487"/>
        <v>503</v>
      </c>
      <c r="M10402" s="2" t="str">
        <f t="shared" si="488"/>
        <v>003</v>
      </c>
    </row>
    <row r="10403" spans="2:13" x14ac:dyDescent="0.25">
      <c r="B10403" s="2" t="s">
        <v>20429</v>
      </c>
      <c r="C10403" s="2" t="s">
        <v>20430</v>
      </c>
      <c r="D10403" s="6" t="str">
        <f>+_xlfn.CONCAT(Table13456[[#This Row],[phase1]],Table13456[[#This Row],[phase2]],Table13456[[#This Row],[phase3]],Table13456[[#This Row],[phase4]])</f>
        <v>1E71503400</v>
      </c>
      <c r="E10403" s="2" t="str">
        <f>+Table13456[[#This Row],[DESCRIPTION]]</f>
        <v>LIGHT POLE (HANDHOLE) (DOOR ASSEMBLY) (F&amp;I)</v>
      </c>
      <c r="F10403" s="2" t="str">
        <f>+LEFT(Table13456[[#This Row],[PAY ITEM]],1)</f>
        <v>E</v>
      </c>
      <c r="G10403" s="2" t="str">
        <f>IF(Table13456[[#This Row],[first]]="0",SUBSTITUTE(TRIM(MID(B10403, 2, 3))," ","0"),SUBSTITUTE(TRIM(MID(B10403, 1, 3))," ","0"))</f>
        <v>E71</v>
      </c>
      <c r="H10403" s="2" t="str">
        <f>IF(Table13456[[#This Row],[first]]="0",SUBSTITUTE(TRIM(MID(B10403, 5, 3))," ","0"),SUBSTITUTE(TRIM(MID(B10403, 4, 3))," ","0"))</f>
        <v>503</v>
      </c>
      <c r="I10403" s="2" t="str">
        <f>IF(Table13456[[#This Row],[first]]="0",SUBSTITUTE(TRIM(MID(B10403, 8, 3))," ","0"),SUBSTITUTE(TRIM(MID(B10403, 7, 3))," ","0"))</f>
        <v>400</v>
      </c>
      <c r="J10403" s="2">
        <v>1</v>
      </c>
      <c r="K10403" s="2" t="str">
        <f t="shared" si="486"/>
        <v>E71</v>
      </c>
      <c r="L10403" s="2" t="str">
        <f t="shared" si="487"/>
        <v>503</v>
      </c>
      <c r="M10403" s="2" t="str">
        <f t="shared" si="488"/>
        <v>400</v>
      </c>
    </row>
    <row r="10404" spans="2:13" x14ac:dyDescent="0.25">
      <c r="B10404" s="2" t="s">
        <v>20431</v>
      </c>
      <c r="C10404" s="2" t="s">
        <v>20432</v>
      </c>
      <c r="D10404" s="6" t="str">
        <f>+_xlfn.CONCAT(Table13456[[#This Row],[phase1]],Table13456[[#This Row],[phase2]],Table13456[[#This Row],[phase3]],Table13456[[#This Row],[phase4]])</f>
        <v>1E71503005</v>
      </c>
      <c r="E10404" s="2" t="str">
        <f>+Table13456[[#This Row],[DESCRIPTION]]</f>
        <v>MAST ARM        (FURNISH &amp; INSTALL))</v>
      </c>
      <c r="F10404" s="2" t="str">
        <f>+LEFT(Table13456[[#This Row],[PAY ITEM]],1)</f>
        <v>E</v>
      </c>
      <c r="G10404" s="2" t="str">
        <f>IF(Table13456[[#This Row],[first]]="0",SUBSTITUTE(TRIM(MID(B10404, 2, 3))," ","0"),SUBSTITUTE(TRIM(MID(B10404, 1, 3))," ","0"))</f>
        <v>E71</v>
      </c>
      <c r="H10404" s="2" t="str">
        <f>IF(Table13456[[#This Row],[first]]="0",SUBSTITUTE(TRIM(MID(B10404, 5, 3))," ","0"),SUBSTITUTE(TRIM(MID(B10404, 4, 3))," ","0"))</f>
        <v>503</v>
      </c>
      <c r="I10404" s="2" t="str">
        <f>IF(Table13456[[#This Row],[first]]="0",SUBSTITUTE(TRIM(MID(B10404, 8, 3))," ","0"),SUBSTITUTE(TRIM(MID(B10404, 7, 3))," ","0"))</f>
        <v>5</v>
      </c>
      <c r="J10404" s="2">
        <v>1</v>
      </c>
      <c r="K10404" s="2" t="str">
        <f t="shared" si="486"/>
        <v>E71</v>
      </c>
      <c r="L10404" s="2" t="str">
        <f t="shared" si="487"/>
        <v>503</v>
      </c>
      <c r="M10404" s="2" t="str">
        <f t="shared" si="488"/>
        <v>005</v>
      </c>
    </row>
    <row r="10405" spans="2:13" x14ac:dyDescent="0.25">
      <c r="B10405" s="2" t="s">
        <v>20433</v>
      </c>
      <c r="C10405" s="2" t="s">
        <v>20434</v>
      </c>
      <c r="D10405" s="6" t="str">
        <f>+_xlfn.CONCAT(Table13456[[#This Row],[phase1]],Table13456[[#This Row],[phase2]],Table13456[[#This Row],[phase3]],Table13456[[#This Row],[phase4]])</f>
        <v>1E71503005</v>
      </c>
      <c r="E10405" s="2" t="str">
        <f>+Table13456[[#This Row],[DESCRIPTION]]</f>
        <v>MAST ARM (REMOVE)</v>
      </c>
      <c r="F10405" s="2" t="str">
        <f>+LEFT(Table13456[[#This Row],[PAY ITEM]],1)</f>
        <v>E</v>
      </c>
      <c r="G10405" s="2" t="str">
        <f>IF(Table13456[[#This Row],[first]]="0",SUBSTITUTE(TRIM(MID(B10405, 2, 3))," ","0"),SUBSTITUTE(TRIM(MID(B10405, 1, 3))," ","0"))</f>
        <v>E71</v>
      </c>
      <c r="H10405" s="2" t="str">
        <f>IF(Table13456[[#This Row],[first]]="0",SUBSTITUTE(TRIM(MID(B10405, 5, 3))," ","0"),SUBSTITUTE(TRIM(MID(B10405, 4, 3))," ","0"))</f>
        <v>503</v>
      </c>
      <c r="I10405" s="2" t="str">
        <f>IF(Table13456[[#This Row],[first]]="0",SUBSTITUTE(TRIM(MID(B10405, 8, 3))," ","0"),SUBSTITUTE(TRIM(MID(B10405, 7, 3))," ","0"))</f>
        <v>5</v>
      </c>
      <c r="J10405" s="2">
        <v>1</v>
      </c>
      <c r="K10405" s="2" t="str">
        <f t="shared" si="486"/>
        <v>E71</v>
      </c>
      <c r="L10405" s="2" t="str">
        <f t="shared" si="487"/>
        <v>503</v>
      </c>
      <c r="M10405" s="2" t="str">
        <f t="shared" si="488"/>
        <v>005</v>
      </c>
    </row>
    <row r="10406" spans="2:13" x14ac:dyDescent="0.25">
      <c r="B10406" s="2" t="s">
        <v>20435</v>
      </c>
      <c r="C10406" s="2" t="s">
        <v>20436</v>
      </c>
      <c r="D10406" s="6" t="str">
        <f>+_xlfn.CONCAT(Table13456[[#This Row],[phase1]],Table13456[[#This Row],[phase2]],Table13456[[#This Row],[phase3]],Table13456[[#This Row],[phase4]])</f>
        <v>1E71504003</v>
      </c>
      <c r="E10406" s="2" t="str">
        <f>+Table13456[[#This Row],[DESCRIPTION]]</f>
        <v>ARRESTOR  (HIGH VOLTAGE PRIMARY LIGHTING)</v>
      </c>
      <c r="F10406" s="2" t="str">
        <f>+LEFT(Table13456[[#This Row],[PAY ITEM]],1)</f>
        <v>E</v>
      </c>
      <c r="G10406" s="2" t="str">
        <f>IF(Table13456[[#This Row],[first]]="0",SUBSTITUTE(TRIM(MID(B10406, 2, 3))," ","0"),SUBSTITUTE(TRIM(MID(B10406, 1, 3))," ","0"))</f>
        <v>E71</v>
      </c>
      <c r="H10406" s="2" t="str">
        <f>IF(Table13456[[#This Row],[first]]="0",SUBSTITUTE(TRIM(MID(B10406, 5, 3))," ","0"),SUBSTITUTE(TRIM(MID(B10406, 4, 3))," ","0"))</f>
        <v>504</v>
      </c>
      <c r="I10406" s="2" t="str">
        <f>IF(Table13456[[#This Row],[first]]="0",SUBSTITUTE(TRIM(MID(B10406, 8, 3))," ","0"),SUBSTITUTE(TRIM(MID(B10406, 7, 3))," ","0"))</f>
        <v>3</v>
      </c>
      <c r="J10406" s="2">
        <v>1</v>
      </c>
      <c r="K10406" s="2" t="str">
        <f t="shared" si="486"/>
        <v>E71</v>
      </c>
      <c r="L10406" s="2" t="str">
        <f t="shared" si="487"/>
        <v>504</v>
      </c>
      <c r="M10406" s="2" t="str">
        <f t="shared" si="488"/>
        <v>003</v>
      </c>
    </row>
    <row r="10407" spans="2:13" x14ac:dyDescent="0.25">
      <c r="B10407" s="2" t="s">
        <v>20437</v>
      </c>
      <c r="C10407" s="2" t="s">
        <v>6633</v>
      </c>
      <c r="D10407" s="6" t="str">
        <f>+_xlfn.CONCAT(Table13456[[#This Row],[phase1]],Table13456[[#This Row],[phase2]],Table13456[[#This Row],[phase3]],Table13456[[#This Row],[phase4]])</f>
        <v>1E71504003</v>
      </c>
      <c r="E10407" s="2" t="str">
        <f>+Table13456[[#This Row],[DESCRIPTION]]</f>
        <v>TEMP DUMMY PAYITEM FOR WT DATA MIGRATION</v>
      </c>
      <c r="F10407" s="2" t="str">
        <f>+LEFT(Table13456[[#This Row],[PAY ITEM]],1)</f>
        <v>E</v>
      </c>
      <c r="G10407" s="2" t="str">
        <f>IF(Table13456[[#This Row],[first]]="0",SUBSTITUTE(TRIM(MID(B10407, 2, 3))," ","0"),SUBSTITUTE(TRIM(MID(B10407, 1, 3))," ","0"))</f>
        <v>E71</v>
      </c>
      <c r="H10407" s="2" t="str">
        <f>IF(Table13456[[#This Row],[first]]="0",SUBSTITUTE(TRIM(MID(B10407, 5, 3))," ","0"),SUBSTITUTE(TRIM(MID(B10407, 4, 3))," ","0"))</f>
        <v>504</v>
      </c>
      <c r="I10407" s="2" t="str">
        <f>IF(Table13456[[#This Row],[first]]="0",SUBSTITUTE(TRIM(MID(B10407, 8, 3))," ","0"),SUBSTITUTE(TRIM(MID(B10407, 7, 3))," ","0"))</f>
        <v>3</v>
      </c>
      <c r="J10407" s="2">
        <v>1</v>
      </c>
      <c r="K10407" s="2" t="str">
        <f t="shared" si="486"/>
        <v>E71</v>
      </c>
      <c r="L10407" s="2" t="str">
        <f t="shared" si="487"/>
        <v>504</v>
      </c>
      <c r="M10407" s="2" t="str">
        <f t="shared" si="488"/>
        <v>003</v>
      </c>
    </row>
    <row r="10408" spans="2:13" x14ac:dyDescent="0.25">
      <c r="B10408" s="2" t="s">
        <v>20438</v>
      </c>
      <c r="C10408" s="2" t="s">
        <v>20439</v>
      </c>
      <c r="D10408" s="6" t="str">
        <f>+_xlfn.CONCAT(Table13456[[#This Row],[phase1]],Table13456[[#This Row],[phase2]],Table13456[[#This Row],[phase3]],Table13456[[#This Row],[phase4]])</f>
        <v>1E71505022</v>
      </c>
      <c r="E10408" s="2" t="str">
        <f>+Table13456[[#This Row],[DESCRIPTION]]</f>
        <v>LIGHTING TRANSFORMER (F&amp;I)(PAD MOUNT)</v>
      </c>
      <c r="F10408" s="2" t="str">
        <f>+LEFT(Table13456[[#This Row],[PAY ITEM]],1)</f>
        <v>E</v>
      </c>
      <c r="G10408" s="2" t="str">
        <f>IF(Table13456[[#This Row],[first]]="0",SUBSTITUTE(TRIM(MID(B10408, 2, 3))," ","0"),SUBSTITUTE(TRIM(MID(B10408, 1, 3))," ","0"))</f>
        <v>E71</v>
      </c>
      <c r="H10408" s="2" t="str">
        <f>IF(Table13456[[#This Row],[first]]="0",SUBSTITUTE(TRIM(MID(B10408, 5, 3))," ","0"),SUBSTITUTE(TRIM(MID(B10408, 4, 3))," ","0"))</f>
        <v>505</v>
      </c>
      <c r="I10408" s="2" t="str">
        <f>IF(Table13456[[#This Row],[first]]="0",SUBSTITUTE(TRIM(MID(B10408, 8, 3))," ","0"),SUBSTITUTE(TRIM(MID(B10408, 7, 3))," ","0"))</f>
        <v>022</v>
      </c>
      <c r="J10408" s="2">
        <v>1</v>
      </c>
      <c r="K10408" s="2" t="str">
        <f t="shared" si="486"/>
        <v>E71</v>
      </c>
      <c r="L10408" s="2" t="str">
        <f t="shared" si="487"/>
        <v>505</v>
      </c>
      <c r="M10408" s="2" t="str">
        <f t="shared" si="488"/>
        <v>022</v>
      </c>
    </row>
    <row r="10409" spans="2:13" x14ac:dyDescent="0.25">
      <c r="B10409" s="2" t="s">
        <v>20440</v>
      </c>
      <c r="C10409" s="2" t="s">
        <v>20441</v>
      </c>
      <c r="D10409" s="6" t="str">
        <f>+_xlfn.CONCAT(Table13456[[#This Row],[phase1]],Table13456[[#This Row],[phase2]],Table13456[[#This Row],[phase3]],Table13456[[#This Row],[phase4]])</f>
        <v>1E71509009</v>
      </c>
      <c r="E10409" s="2" t="str">
        <f>+Table13456[[#This Row],[DESCRIPTION]]</f>
        <v>HIGHWAY LIGHTING SYSTEM MAINTENANCE (PERFORMANCE)</v>
      </c>
      <c r="F10409" s="2" t="str">
        <f>+LEFT(Table13456[[#This Row],[PAY ITEM]],1)</f>
        <v>E</v>
      </c>
      <c r="G10409" s="2" t="str">
        <f>IF(Table13456[[#This Row],[first]]="0",SUBSTITUTE(TRIM(MID(B10409, 2, 3))," ","0"),SUBSTITUTE(TRIM(MID(B10409, 1, 3))," ","0"))</f>
        <v>E71</v>
      </c>
      <c r="H10409" s="2" t="str">
        <f>IF(Table13456[[#This Row],[first]]="0",SUBSTITUTE(TRIM(MID(B10409, 5, 3))," ","0"),SUBSTITUTE(TRIM(MID(B10409, 4, 3))," ","0"))</f>
        <v>509</v>
      </c>
      <c r="I10409" s="2" t="str">
        <f>IF(Table13456[[#This Row],[first]]="0",SUBSTITUTE(TRIM(MID(B10409, 8, 3))," ","0"),SUBSTITUTE(TRIM(MID(B10409, 7, 3))," ","0"))</f>
        <v>9</v>
      </c>
      <c r="J10409" s="2">
        <v>1</v>
      </c>
      <c r="K10409" s="2" t="str">
        <f t="shared" si="486"/>
        <v>E71</v>
      </c>
      <c r="L10409" s="2" t="str">
        <f t="shared" si="487"/>
        <v>509</v>
      </c>
      <c r="M10409" s="2" t="str">
        <f t="shared" si="488"/>
        <v>009</v>
      </c>
    </row>
    <row r="10410" spans="2:13" x14ac:dyDescent="0.25">
      <c r="B10410" s="2" t="s">
        <v>20442</v>
      </c>
      <c r="C10410" s="2" t="s">
        <v>20443</v>
      </c>
      <c r="D10410" s="6" t="str">
        <f>+_xlfn.CONCAT(Table13456[[#This Row],[phase1]],Table13456[[#This Row],[phase2]],Table13456[[#This Row],[phase3]],Table13456[[#This Row],[phase4]])</f>
        <v>1E71510000</v>
      </c>
      <c r="E10410" s="2" t="str">
        <f>+Table13456[[#This Row],[DESCRIPTION]]</f>
        <v>HIGHWAY LIGHTING- REPLACE POLE AND LED FIXTURE</v>
      </c>
      <c r="F10410" s="2" t="str">
        <f>+LEFT(Table13456[[#This Row],[PAY ITEM]],1)</f>
        <v>E</v>
      </c>
      <c r="G10410" s="2" t="str">
        <f>IF(Table13456[[#This Row],[first]]="0",SUBSTITUTE(TRIM(MID(B10410, 2, 3))," ","0"),SUBSTITUTE(TRIM(MID(B10410, 1, 3))," ","0"))</f>
        <v>E71</v>
      </c>
      <c r="H10410" s="2" t="str">
        <f>IF(Table13456[[#This Row],[first]]="0",SUBSTITUTE(TRIM(MID(B10410, 5, 3))," ","0"),SUBSTITUTE(TRIM(MID(B10410, 4, 3))," ","0"))</f>
        <v>510</v>
      </c>
      <c r="I10410" s="2" t="str">
        <f>IF(Table13456[[#This Row],[first]]="0",SUBSTITUTE(TRIM(MID(B10410, 8, 3))," ","0"),SUBSTITUTE(TRIM(MID(B10410, 7, 3))," ","0"))</f>
        <v>0</v>
      </c>
      <c r="J10410" s="2">
        <v>1</v>
      </c>
      <c r="K10410" s="2" t="str">
        <f t="shared" si="486"/>
        <v>E71</v>
      </c>
      <c r="L10410" s="2" t="str">
        <f t="shared" si="487"/>
        <v>510</v>
      </c>
      <c r="M10410" s="2" t="str">
        <f t="shared" si="488"/>
        <v>000</v>
      </c>
    </row>
    <row r="10411" spans="2:13" x14ac:dyDescent="0.25">
      <c r="B10411" s="2" t="s">
        <v>20444</v>
      </c>
      <c r="C10411" s="2" t="s">
        <v>20445</v>
      </c>
      <c r="D10411" s="6" t="str">
        <f>+_xlfn.CONCAT(Table13456[[#This Row],[phase1]],Table13456[[#This Row],[phase2]],Table13456[[#This Row],[phase3]],Table13456[[#This Row],[phase4]])</f>
        <v>1E71551414</v>
      </c>
      <c r="E10411" s="2" t="str">
        <f>+Table13456[[#This Row],[DESCRIPTION]]</f>
        <v>LIGHT POLE COMP, F&amp;I,  POLE TOP &amp; SGL ARM, WALL MNT-ALUM, 45'</v>
      </c>
      <c r="F10411" s="2" t="str">
        <f>+LEFT(Table13456[[#This Row],[PAY ITEM]],1)</f>
        <v>E</v>
      </c>
      <c r="G10411" s="2" t="str">
        <f>IF(Table13456[[#This Row],[first]]="0",SUBSTITUTE(TRIM(MID(B10411, 2, 3))," ","0"),SUBSTITUTE(TRIM(MID(B10411, 1, 3))," ","0"))</f>
        <v>E71</v>
      </c>
      <c r="H10411" s="2" t="str">
        <f>IF(Table13456[[#This Row],[first]]="0",SUBSTITUTE(TRIM(MID(B10411, 5, 3))," ","0"),SUBSTITUTE(TRIM(MID(B10411, 4, 3))," ","0"))</f>
        <v>551</v>
      </c>
      <c r="I10411" s="2" t="str">
        <f>IF(Table13456[[#This Row],[first]]="0",SUBSTITUTE(TRIM(MID(B10411, 8, 3))," ","0"),SUBSTITUTE(TRIM(MID(B10411, 7, 3))," ","0"))</f>
        <v>414</v>
      </c>
      <c r="J10411" s="2">
        <v>1</v>
      </c>
      <c r="K10411" s="2" t="str">
        <f t="shared" si="486"/>
        <v>E71</v>
      </c>
      <c r="L10411" s="2" t="str">
        <f t="shared" si="487"/>
        <v>551</v>
      </c>
      <c r="M10411" s="2" t="str">
        <f t="shared" si="488"/>
        <v>414</v>
      </c>
    </row>
    <row r="10412" spans="2:13" x14ac:dyDescent="0.25">
      <c r="B10412" s="2" t="s">
        <v>20446</v>
      </c>
      <c r="C10412" s="2" t="s">
        <v>20447</v>
      </c>
      <c r="D10412" s="6" t="str">
        <f>+_xlfn.CONCAT(Table13456[[#This Row],[phase1]],Table13456[[#This Row],[phase2]],Table13456[[#This Row],[phase3]],Table13456[[#This Row],[phase4]])</f>
        <v>1E71556110</v>
      </c>
      <c r="E10412" s="2" t="str">
        <f>+Table13456[[#This Row],[DESCRIPTION]]</f>
        <v>LIGHT POLE (REP&amp;REINST)(SGL ARM SHLD MNT ALUM)</v>
      </c>
      <c r="F10412" s="2" t="str">
        <f>+LEFT(Table13456[[#This Row],[PAY ITEM]],1)</f>
        <v>E</v>
      </c>
      <c r="G10412" s="2" t="str">
        <f>IF(Table13456[[#This Row],[first]]="0",SUBSTITUTE(TRIM(MID(B10412, 2, 3))," ","0"),SUBSTITUTE(TRIM(MID(B10412, 1, 3))," ","0"))</f>
        <v>E71</v>
      </c>
      <c r="H10412" s="2" t="str">
        <f>IF(Table13456[[#This Row],[first]]="0",SUBSTITUTE(TRIM(MID(B10412, 5, 3))," ","0"),SUBSTITUTE(TRIM(MID(B10412, 4, 3))," ","0"))</f>
        <v>556</v>
      </c>
      <c r="I10412" s="2" t="str">
        <f>IF(Table13456[[#This Row],[first]]="0",SUBSTITUTE(TRIM(MID(B10412, 8, 3))," ","0"),SUBSTITUTE(TRIM(MID(B10412, 7, 3))," ","0"))</f>
        <v>110</v>
      </c>
      <c r="J10412" s="2">
        <v>1</v>
      </c>
      <c r="K10412" s="2" t="str">
        <f t="shared" si="486"/>
        <v>E71</v>
      </c>
      <c r="L10412" s="2" t="str">
        <f t="shared" si="487"/>
        <v>556</v>
      </c>
      <c r="M10412" s="2" t="str">
        <f t="shared" si="488"/>
        <v>110</v>
      </c>
    </row>
    <row r="10413" spans="2:13" x14ac:dyDescent="0.25">
      <c r="B10413" s="2" t="s">
        <v>20448</v>
      </c>
      <c r="C10413" s="2" t="s">
        <v>20449</v>
      </c>
      <c r="D10413" s="6" t="str">
        <f>+_xlfn.CONCAT(Table13456[[#This Row],[phase1]],Table13456[[#This Row],[phase2]],Table13456[[#This Row],[phase3]],Table13456[[#This Row],[phase4]])</f>
        <v>1E71556110</v>
      </c>
      <c r="E10413" s="2" t="str">
        <f>+Table13456[[#This Row],[DESCRIPTION]]</f>
        <v>LIGHT POLE-LEVELING (ALUM/STEEL, CONCRETE FOUNDATION)</v>
      </c>
      <c r="F10413" s="2" t="str">
        <f>+LEFT(Table13456[[#This Row],[PAY ITEM]],1)</f>
        <v>E</v>
      </c>
      <c r="G10413" s="2" t="str">
        <f>IF(Table13456[[#This Row],[first]]="0",SUBSTITUTE(TRIM(MID(B10413, 2, 3))," ","0"),SUBSTITUTE(TRIM(MID(B10413, 1, 3))," ","0"))</f>
        <v>E71</v>
      </c>
      <c r="H10413" s="2" t="str">
        <f>IF(Table13456[[#This Row],[first]]="0",SUBSTITUTE(TRIM(MID(B10413, 5, 3))," ","0"),SUBSTITUTE(TRIM(MID(B10413, 4, 3))," ","0"))</f>
        <v>556</v>
      </c>
      <c r="I10413" s="2" t="str">
        <f>IF(Table13456[[#This Row],[first]]="0",SUBSTITUTE(TRIM(MID(B10413, 8, 3))," ","0"),SUBSTITUTE(TRIM(MID(B10413, 7, 3))," ","0"))</f>
        <v>110</v>
      </c>
      <c r="J10413" s="2">
        <v>1</v>
      </c>
      <c r="K10413" s="2" t="str">
        <f t="shared" si="486"/>
        <v>E71</v>
      </c>
      <c r="L10413" s="2" t="str">
        <f t="shared" si="487"/>
        <v>556</v>
      </c>
      <c r="M10413" s="2" t="str">
        <f t="shared" si="488"/>
        <v>110</v>
      </c>
    </row>
    <row r="10414" spans="2:13" x14ac:dyDescent="0.25">
      <c r="B10414" s="2" t="s">
        <v>20450</v>
      </c>
      <c r="C10414" s="2" t="s">
        <v>20451</v>
      </c>
      <c r="D10414" s="6" t="str">
        <f>+_xlfn.CONCAT(Table13456[[#This Row],[phase1]],Table13456[[#This Row],[phase2]],Table13456[[#This Row],[phase3]],Table13456[[#This Row],[phase4]])</f>
        <v>1E71556110</v>
      </c>
      <c r="E10414" s="2" t="str">
        <f>+Table13456[[#This Row],[DESCRIPTION]]</f>
        <v>LIGHT POLE-LEVELING (CONCRETE DIRECT BURIED)</v>
      </c>
      <c r="F10414" s="2" t="str">
        <f>+LEFT(Table13456[[#This Row],[PAY ITEM]],1)</f>
        <v>E</v>
      </c>
      <c r="G10414" s="2" t="str">
        <f>IF(Table13456[[#This Row],[first]]="0",SUBSTITUTE(TRIM(MID(B10414, 2, 3))," ","0"),SUBSTITUTE(TRIM(MID(B10414, 1, 3))," ","0"))</f>
        <v>E71</v>
      </c>
      <c r="H10414" s="2" t="str">
        <f>IF(Table13456[[#This Row],[first]]="0",SUBSTITUTE(TRIM(MID(B10414, 5, 3))," ","0"),SUBSTITUTE(TRIM(MID(B10414, 4, 3))," ","0"))</f>
        <v>556</v>
      </c>
      <c r="I10414" s="2" t="str">
        <f>IF(Table13456[[#This Row],[first]]="0",SUBSTITUTE(TRIM(MID(B10414, 8, 3))," ","0"),SUBSTITUTE(TRIM(MID(B10414, 7, 3))," ","0"))</f>
        <v>110</v>
      </c>
      <c r="J10414" s="2">
        <v>1</v>
      </c>
      <c r="K10414" s="2" t="str">
        <f t="shared" si="486"/>
        <v>E71</v>
      </c>
      <c r="L10414" s="2" t="str">
        <f t="shared" si="487"/>
        <v>556</v>
      </c>
      <c r="M10414" s="2" t="str">
        <f t="shared" si="488"/>
        <v>110</v>
      </c>
    </row>
    <row r="10415" spans="2:13" x14ac:dyDescent="0.25">
      <c r="B10415" s="2" t="s">
        <v>20452</v>
      </c>
      <c r="C10415" s="2" t="s">
        <v>20453</v>
      </c>
      <c r="D10415" s="6" t="str">
        <f>+_xlfn.CONCAT(Table13456[[#This Row],[phase1]],Table13456[[#This Row],[phase2]],Table13456[[#This Row],[phase3]],Table13456[[#This Row],[phase4]])</f>
        <v>1E73507401</v>
      </c>
      <c r="E10415" s="2" t="str">
        <f>+Table13456[[#This Row],[DESCRIPTION]]</f>
        <v>TOLL PLAZA (CLEAN) (DEBRIS, LITTER, SAND/GRAVEL)</v>
      </c>
      <c r="F10415" s="2" t="str">
        <f>+LEFT(Table13456[[#This Row],[PAY ITEM]],1)</f>
        <v>E</v>
      </c>
      <c r="G10415" s="2" t="str">
        <f>IF(Table13456[[#This Row],[first]]="0",SUBSTITUTE(TRIM(MID(B10415, 2, 3))," ","0"),SUBSTITUTE(TRIM(MID(B10415, 1, 3))," ","0"))</f>
        <v>E73</v>
      </c>
      <c r="H10415" s="2" t="str">
        <f>IF(Table13456[[#This Row],[first]]="0",SUBSTITUTE(TRIM(MID(B10415, 5, 3))," ","0"),SUBSTITUTE(TRIM(MID(B10415, 4, 3))," ","0"))</f>
        <v>507</v>
      </c>
      <c r="I10415" s="2" t="str">
        <f>IF(Table13456[[#This Row],[first]]="0",SUBSTITUTE(TRIM(MID(B10415, 8, 3))," ","0"),SUBSTITUTE(TRIM(MID(B10415, 7, 3))," ","0"))</f>
        <v>401</v>
      </c>
      <c r="J10415" s="2">
        <v>1</v>
      </c>
      <c r="K10415" s="2" t="str">
        <f t="shared" si="486"/>
        <v>E73</v>
      </c>
      <c r="L10415" s="2" t="str">
        <f t="shared" si="487"/>
        <v>507</v>
      </c>
      <c r="M10415" s="2" t="str">
        <f t="shared" si="488"/>
        <v>401</v>
      </c>
    </row>
    <row r="10416" spans="2:13" x14ac:dyDescent="0.25">
      <c r="B10416" s="2" t="s">
        <v>20454</v>
      </c>
      <c r="C10416" s="2" t="s">
        <v>20455</v>
      </c>
      <c r="D10416" s="6" t="str">
        <f>+_xlfn.CONCAT(Table13456[[#This Row],[phase1]],Table13456[[#This Row],[phase2]],Table13456[[#This Row],[phase3]],Table13456[[#This Row],[phase4]])</f>
        <v>1E73507402</v>
      </c>
      <c r="E10416" s="2" t="str">
        <f>+Table13456[[#This Row],[DESCRIPTION]]</f>
        <v>TOLL PLAZA (PRESSURE CLEAN) (TRAFFIC LANE)</v>
      </c>
      <c r="F10416" s="2" t="str">
        <f>+LEFT(Table13456[[#This Row],[PAY ITEM]],1)</f>
        <v>E</v>
      </c>
      <c r="G10416" s="2" t="str">
        <f>IF(Table13456[[#This Row],[first]]="0",SUBSTITUTE(TRIM(MID(B10416, 2, 3))," ","0"),SUBSTITUTE(TRIM(MID(B10416, 1, 3))," ","0"))</f>
        <v>E73</v>
      </c>
      <c r="H10416" s="2" t="str">
        <f>IF(Table13456[[#This Row],[first]]="0",SUBSTITUTE(TRIM(MID(B10416, 5, 3))," ","0"),SUBSTITUTE(TRIM(MID(B10416, 4, 3))," ","0"))</f>
        <v>507</v>
      </c>
      <c r="I10416" s="2" t="str">
        <f>IF(Table13456[[#This Row],[first]]="0",SUBSTITUTE(TRIM(MID(B10416, 8, 3))," ","0"),SUBSTITUTE(TRIM(MID(B10416, 7, 3))," ","0"))</f>
        <v>402</v>
      </c>
      <c r="J10416" s="2">
        <v>1</v>
      </c>
      <c r="K10416" s="2" t="str">
        <f t="shared" si="486"/>
        <v>E73</v>
      </c>
      <c r="L10416" s="2" t="str">
        <f t="shared" si="487"/>
        <v>507</v>
      </c>
      <c r="M10416" s="2" t="str">
        <f t="shared" si="488"/>
        <v>402</v>
      </c>
    </row>
    <row r="10417" spans="2:13" x14ac:dyDescent="0.25">
      <c r="B10417" s="2" t="s">
        <v>20456</v>
      </c>
      <c r="C10417" s="2" t="s">
        <v>20457</v>
      </c>
      <c r="D10417" s="6" t="str">
        <f>+_xlfn.CONCAT(Table13456[[#This Row],[phase1]],Table13456[[#This Row],[phase2]],Table13456[[#This Row],[phase3]],Table13456[[#This Row],[phase4]])</f>
        <v>1E73507402</v>
      </c>
      <c r="E10417" s="2" t="str">
        <f>+Table13456[[#This Row],[DESCRIPTION]]</f>
        <v>TOLL PLAZA (PRESSURE CLEAN) (CANOPY)</v>
      </c>
      <c r="F10417" s="2" t="str">
        <f>+LEFT(Table13456[[#This Row],[PAY ITEM]],1)</f>
        <v>E</v>
      </c>
      <c r="G10417" s="2" t="str">
        <f>IF(Table13456[[#This Row],[first]]="0",SUBSTITUTE(TRIM(MID(B10417, 2, 3))," ","0"),SUBSTITUTE(TRIM(MID(B10417, 1, 3))," ","0"))</f>
        <v>E73</v>
      </c>
      <c r="H10417" s="2" t="str">
        <f>IF(Table13456[[#This Row],[first]]="0",SUBSTITUTE(TRIM(MID(B10417, 5, 3))," ","0"),SUBSTITUTE(TRIM(MID(B10417, 4, 3))," ","0"))</f>
        <v>507</v>
      </c>
      <c r="I10417" s="2" t="str">
        <f>IF(Table13456[[#This Row],[first]]="0",SUBSTITUTE(TRIM(MID(B10417, 8, 3))," ","0"),SUBSTITUTE(TRIM(MID(B10417, 7, 3))," ","0"))</f>
        <v>402</v>
      </c>
      <c r="J10417" s="2">
        <v>1</v>
      </c>
      <c r="K10417" s="2" t="str">
        <f t="shared" si="486"/>
        <v>E73</v>
      </c>
      <c r="L10417" s="2" t="str">
        <f t="shared" si="487"/>
        <v>507</v>
      </c>
      <c r="M10417" s="2" t="str">
        <f t="shared" si="488"/>
        <v>402</v>
      </c>
    </row>
    <row r="10418" spans="2:13" x14ac:dyDescent="0.25">
      <c r="B10418" s="2" t="s">
        <v>20458</v>
      </c>
      <c r="C10418" s="2" t="s">
        <v>20459</v>
      </c>
      <c r="D10418" s="6" t="str">
        <f>+_xlfn.CONCAT(Table13456[[#This Row],[phase1]],Table13456[[#This Row],[phase2]],Table13456[[#This Row],[phase3]],Table13456[[#This Row],[phase4]])</f>
        <v>1E73507402</v>
      </c>
      <c r="E10418" s="2" t="str">
        <f>+Table13456[[#This Row],[DESCRIPTION]]</f>
        <v>TOLL PLAZA (PRESSURE CLEAN) (TRAF LANE) (REMOVE TAR/ASPHALT)</v>
      </c>
      <c r="F10418" s="2" t="str">
        <f>+LEFT(Table13456[[#This Row],[PAY ITEM]],1)</f>
        <v>E</v>
      </c>
      <c r="G10418" s="2" t="str">
        <f>IF(Table13456[[#This Row],[first]]="0",SUBSTITUTE(TRIM(MID(B10418, 2, 3))," ","0"),SUBSTITUTE(TRIM(MID(B10418, 1, 3))," ","0"))</f>
        <v>E73</v>
      </c>
      <c r="H10418" s="2" t="str">
        <f>IF(Table13456[[#This Row],[first]]="0",SUBSTITUTE(TRIM(MID(B10418, 5, 3))," ","0"),SUBSTITUTE(TRIM(MID(B10418, 4, 3))," ","0"))</f>
        <v>507</v>
      </c>
      <c r="I10418" s="2" t="str">
        <f>IF(Table13456[[#This Row],[first]]="0",SUBSTITUTE(TRIM(MID(B10418, 8, 3))," ","0"),SUBSTITUTE(TRIM(MID(B10418, 7, 3))," ","0"))</f>
        <v>402</v>
      </c>
      <c r="J10418" s="2">
        <v>1</v>
      </c>
      <c r="K10418" s="2" t="str">
        <f t="shared" si="486"/>
        <v>E73</v>
      </c>
      <c r="L10418" s="2" t="str">
        <f t="shared" si="487"/>
        <v>507</v>
      </c>
      <c r="M10418" s="2" t="str">
        <f t="shared" si="488"/>
        <v>402</v>
      </c>
    </row>
    <row r="10419" spans="2:13" x14ac:dyDescent="0.25">
      <c r="B10419" s="2" t="s">
        <v>20460</v>
      </c>
      <c r="C10419" s="2" t="s">
        <v>20461</v>
      </c>
      <c r="D10419" s="6" t="str">
        <f>+_xlfn.CONCAT(Table13456[[#This Row],[phase1]],Table13456[[#This Row],[phase2]],Table13456[[#This Row],[phase3]],Table13456[[#This Row],[phase4]])</f>
        <v>1E73507402</v>
      </c>
      <c r="E10419" s="2" t="str">
        <f>+Table13456[[#This Row],[DESCRIPTION]]</f>
        <v>TOLL PLAZA (PRESSURE CLEAN) (BUILDING, SIDEWALK, PAD, PATIO)</v>
      </c>
      <c r="F10419" s="2" t="str">
        <f>+LEFT(Table13456[[#This Row],[PAY ITEM]],1)</f>
        <v>E</v>
      </c>
      <c r="G10419" s="2" t="str">
        <f>IF(Table13456[[#This Row],[first]]="0",SUBSTITUTE(TRIM(MID(B10419, 2, 3))," ","0"),SUBSTITUTE(TRIM(MID(B10419, 1, 3))," ","0"))</f>
        <v>E73</v>
      </c>
      <c r="H10419" s="2" t="str">
        <f>IF(Table13456[[#This Row],[first]]="0",SUBSTITUTE(TRIM(MID(B10419, 5, 3))," ","0"),SUBSTITUTE(TRIM(MID(B10419, 4, 3))," ","0"))</f>
        <v>507</v>
      </c>
      <c r="I10419" s="2" t="str">
        <f>IF(Table13456[[#This Row],[first]]="0",SUBSTITUTE(TRIM(MID(B10419, 8, 3))," ","0"),SUBSTITUTE(TRIM(MID(B10419, 7, 3))," ","0"))</f>
        <v>402</v>
      </c>
      <c r="J10419" s="2">
        <v>1</v>
      </c>
      <c r="K10419" s="2" t="str">
        <f t="shared" si="486"/>
        <v>E73</v>
      </c>
      <c r="L10419" s="2" t="str">
        <f t="shared" si="487"/>
        <v>507</v>
      </c>
      <c r="M10419" s="2" t="str">
        <f t="shared" si="488"/>
        <v>402</v>
      </c>
    </row>
    <row r="10420" spans="2:13" x14ac:dyDescent="0.25">
      <c r="B10420" s="2" t="s">
        <v>20462</v>
      </c>
      <c r="C10420" s="2" t="s">
        <v>20463</v>
      </c>
      <c r="D10420" s="6" t="str">
        <f>+_xlfn.CONCAT(Table13456[[#This Row],[phase1]],Table13456[[#This Row],[phase2]],Table13456[[#This Row],[phase3]],Table13456[[#This Row],[phase4]])</f>
        <v>1E73507402</v>
      </c>
      <c r="E10420" s="2" t="str">
        <f>+Table13456[[#This Row],[DESCRIPTION]]</f>
        <v>TOLL PLAZA (PRESSURE CLEAN) (CONCRETE APRON)</v>
      </c>
      <c r="F10420" s="2" t="str">
        <f>+LEFT(Table13456[[#This Row],[PAY ITEM]],1)</f>
        <v>E</v>
      </c>
      <c r="G10420" s="2" t="str">
        <f>IF(Table13456[[#This Row],[first]]="0",SUBSTITUTE(TRIM(MID(B10420, 2, 3))," ","0"),SUBSTITUTE(TRIM(MID(B10420, 1, 3))," ","0"))</f>
        <v>E73</v>
      </c>
      <c r="H10420" s="2" t="str">
        <f>IF(Table13456[[#This Row],[first]]="0",SUBSTITUTE(TRIM(MID(B10420, 5, 3))," ","0"),SUBSTITUTE(TRIM(MID(B10420, 4, 3))," ","0"))</f>
        <v>507</v>
      </c>
      <c r="I10420" s="2" t="str">
        <f>IF(Table13456[[#This Row],[first]]="0",SUBSTITUTE(TRIM(MID(B10420, 8, 3))," ","0"),SUBSTITUTE(TRIM(MID(B10420, 7, 3))," ","0"))</f>
        <v>402</v>
      </c>
      <c r="J10420" s="2">
        <v>1</v>
      </c>
      <c r="K10420" s="2" t="str">
        <f t="shared" si="486"/>
        <v>E73</v>
      </c>
      <c r="L10420" s="2" t="str">
        <f t="shared" si="487"/>
        <v>507</v>
      </c>
      <c r="M10420" s="2" t="str">
        <f t="shared" si="488"/>
        <v>402</v>
      </c>
    </row>
    <row r="10421" spans="2:13" x14ac:dyDescent="0.25">
      <c r="B10421" s="2" t="s">
        <v>20464</v>
      </c>
      <c r="C10421" s="2" t="s">
        <v>20465</v>
      </c>
      <c r="D10421" s="6" t="str">
        <f>+_xlfn.CONCAT(Table13456[[#This Row],[phase1]],Table13456[[#This Row],[phase2]],Table13456[[#This Row],[phase3]],Table13456[[#This Row],[phase4]])</f>
        <v>1E73707001</v>
      </c>
      <c r="E10421" s="2" t="str">
        <f>+Table13456[[#This Row],[DESCRIPTION]]</f>
        <v>UTILITY LOCATE-DOT OWNED, UNDERGROUND</v>
      </c>
      <c r="F10421" s="2" t="str">
        <f>+LEFT(Table13456[[#This Row],[PAY ITEM]],1)</f>
        <v>E</v>
      </c>
      <c r="G10421" s="2" t="str">
        <f>IF(Table13456[[#This Row],[first]]="0",SUBSTITUTE(TRIM(MID(B10421, 2, 3))," ","0"),SUBSTITUTE(TRIM(MID(B10421, 1, 3))," ","0"))</f>
        <v>E73</v>
      </c>
      <c r="H10421" s="2" t="str">
        <f>IF(Table13456[[#This Row],[first]]="0",SUBSTITUTE(TRIM(MID(B10421, 5, 3))," ","0"),SUBSTITUTE(TRIM(MID(B10421, 4, 3))," ","0"))</f>
        <v>707</v>
      </c>
      <c r="I10421" s="2" t="str">
        <f>IF(Table13456[[#This Row],[first]]="0",SUBSTITUTE(TRIM(MID(B10421, 8, 3))," ","0"),SUBSTITUTE(TRIM(MID(B10421, 7, 3))," ","0"))</f>
        <v>001</v>
      </c>
      <c r="J10421" s="2">
        <v>1</v>
      </c>
      <c r="K10421" s="2" t="str">
        <f t="shared" si="486"/>
        <v>E73</v>
      </c>
      <c r="L10421" s="2" t="str">
        <f t="shared" si="487"/>
        <v>707</v>
      </c>
      <c r="M10421" s="2" t="str">
        <f t="shared" si="488"/>
        <v>001</v>
      </c>
    </row>
    <row r="10422" spans="2:13" x14ac:dyDescent="0.25">
      <c r="B10422" s="2" t="s">
        <v>20466</v>
      </c>
      <c r="C10422" s="2" t="s">
        <v>20467</v>
      </c>
      <c r="D10422" s="6" t="str">
        <f>+_xlfn.CONCAT(Table13456[[#This Row],[phase1]],Table13456[[#This Row],[phase2]],Table13456[[#This Row],[phase3]],Table13456[[#This Row],[phase4]])</f>
        <v>1E77005000</v>
      </c>
      <c r="E10422" s="2" t="str">
        <f>+Table13456[[#This Row],[DESCRIPTION]]</f>
        <v>FACILITY MAINTENANCE (REST AREA)</v>
      </c>
      <c r="F10422" s="2" t="str">
        <f>+LEFT(Table13456[[#This Row],[PAY ITEM]],1)</f>
        <v>E</v>
      </c>
      <c r="G10422" s="2" t="str">
        <f>IF(Table13456[[#This Row],[first]]="0",SUBSTITUTE(TRIM(MID(B10422, 2, 3))," ","0"),SUBSTITUTE(TRIM(MID(B10422, 1, 3))," ","0"))</f>
        <v>E77</v>
      </c>
      <c r="H10422" s="2" t="str">
        <f>IF(Table13456[[#This Row],[first]]="0",SUBSTITUTE(TRIM(MID(B10422, 5, 3))," ","0"),SUBSTITUTE(TRIM(MID(B10422, 4, 3))," ","0"))</f>
        <v>005</v>
      </c>
      <c r="I10422" s="2" t="str">
        <f>IF(Table13456[[#This Row],[first]]="0",SUBSTITUTE(TRIM(MID(B10422, 8, 3))," ","0"),SUBSTITUTE(TRIM(MID(B10422, 7, 3))," ","0"))</f>
        <v>0</v>
      </c>
      <c r="J10422" s="2">
        <v>1</v>
      </c>
      <c r="K10422" s="2" t="str">
        <f t="shared" si="486"/>
        <v>E77</v>
      </c>
      <c r="L10422" s="2" t="str">
        <f t="shared" si="487"/>
        <v>005</v>
      </c>
      <c r="M10422" s="2" t="str">
        <f t="shared" si="488"/>
        <v>000</v>
      </c>
    </row>
    <row r="10423" spans="2:13" x14ac:dyDescent="0.25">
      <c r="B10423" s="2" t="s">
        <v>20468</v>
      </c>
      <c r="C10423" s="2" t="s">
        <v>20469</v>
      </c>
      <c r="D10423" s="6" t="str">
        <f>+_xlfn.CONCAT(Table13456[[#This Row],[phase1]],Table13456[[#This Row],[phase2]],Table13456[[#This Row],[phase3]],Table13456[[#This Row],[phase4]])</f>
        <v>1E77005101</v>
      </c>
      <c r="E10423" s="2" t="str">
        <f>+Table13456[[#This Row],[DESCRIPTION]]</f>
        <v>LABOR, PROFFESIONAL (ENGINEERING TECHNICIAN)</v>
      </c>
      <c r="F10423" s="2" t="str">
        <f>+LEFT(Table13456[[#This Row],[PAY ITEM]],1)</f>
        <v>E</v>
      </c>
      <c r="G10423" s="2" t="str">
        <f>IF(Table13456[[#This Row],[first]]="0",SUBSTITUTE(TRIM(MID(B10423, 2, 3))," ","0"),SUBSTITUTE(TRIM(MID(B10423, 1, 3))," ","0"))</f>
        <v>E77</v>
      </c>
      <c r="H10423" s="2" t="str">
        <f>IF(Table13456[[#This Row],[first]]="0",SUBSTITUTE(TRIM(MID(B10423, 5, 3))," ","0"),SUBSTITUTE(TRIM(MID(B10423, 4, 3))," ","0"))</f>
        <v>005</v>
      </c>
      <c r="I10423" s="2" t="str">
        <f>IF(Table13456[[#This Row],[first]]="0",SUBSTITUTE(TRIM(MID(B10423, 8, 3))," ","0"),SUBSTITUTE(TRIM(MID(B10423, 7, 3))," ","0"))</f>
        <v>101</v>
      </c>
      <c r="J10423" s="2">
        <v>1</v>
      </c>
      <c r="K10423" s="2" t="str">
        <f t="shared" si="486"/>
        <v>E77</v>
      </c>
      <c r="L10423" s="2" t="str">
        <f t="shared" si="487"/>
        <v>005</v>
      </c>
      <c r="M10423" s="2" t="str">
        <f t="shared" si="488"/>
        <v>101</v>
      </c>
    </row>
    <row r="10424" spans="2:13" x14ac:dyDescent="0.25">
      <c r="B10424" s="2" t="s">
        <v>20470</v>
      </c>
      <c r="C10424" s="2" t="s">
        <v>20471</v>
      </c>
      <c r="D10424" s="6" t="str">
        <f>+_xlfn.CONCAT(Table13456[[#This Row],[phase1]],Table13456[[#This Row],[phase2]],Table13456[[#This Row],[phase3]],Table13456[[#This Row],[phase4]])</f>
        <v>1E77005101</v>
      </c>
      <c r="E10424" s="2" t="str">
        <f>+Table13456[[#This Row],[DESCRIPTION]]</f>
        <v>LABOR, PROFFESIONAL (CONSTRUCTION INSPECTOR)</v>
      </c>
      <c r="F10424" s="2" t="str">
        <f>+LEFT(Table13456[[#This Row],[PAY ITEM]],1)</f>
        <v>E</v>
      </c>
      <c r="G10424" s="2" t="str">
        <f>IF(Table13456[[#This Row],[first]]="0",SUBSTITUTE(TRIM(MID(B10424, 2, 3))," ","0"),SUBSTITUTE(TRIM(MID(B10424, 1, 3))," ","0"))</f>
        <v>E77</v>
      </c>
      <c r="H10424" s="2" t="str">
        <f>IF(Table13456[[#This Row],[first]]="0",SUBSTITUTE(TRIM(MID(B10424, 5, 3))," ","0"),SUBSTITUTE(TRIM(MID(B10424, 4, 3))," ","0"))</f>
        <v>005</v>
      </c>
      <c r="I10424" s="2" t="str">
        <f>IF(Table13456[[#This Row],[first]]="0",SUBSTITUTE(TRIM(MID(B10424, 8, 3))," ","0"),SUBSTITUTE(TRIM(MID(B10424, 7, 3))," ","0"))</f>
        <v>101</v>
      </c>
      <c r="J10424" s="2">
        <v>1</v>
      </c>
      <c r="K10424" s="2" t="str">
        <f t="shared" si="486"/>
        <v>E77</v>
      </c>
      <c r="L10424" s="2" t="str">
        <f t="shared" si="487"/>
        <v>005</v>
      </c>
      <c r="M10424" s="2" t="str">
        <f t="shared" si="488"/>
        <v>101</v>
      </c>
    </row>
    <row r="10425" spans="2:13" x14ac:dyDescent="0.25">
      <c r="B10425" s="2" t="s">
        <v>20472</v>
      </c>
      <c r="C10425" s="2" t="s">
        <v>20473</v>
      </c>
      <c r="D10425" s="6" t="str">
        <f>+_xlfn.CONCAT(Table13456[[#This Row],[phase1]],Table13456[[#This Row],[phase2]],Table13456[[#This Row],[phase3]],Table13456[[#This Row],[phase4]])</f>
        <v>1E77005005</v>
      </c>
      <c r="E10425" s="2" t="str">
        <f>+Table13456[[#This Row],[DESCRIPTION]]</f>
        <v>REST AREA SECURITY SERVICES</v>
      </c>
      <c r="F10425" s="2" t="str">
        <f>+LEFT(Table13456[[#This Row],[PAY ITEM]],1)</f>
        <v>E</v>
      </c>
      <c r="G10425" s="2" t="str">
        <f>IF(Table13456[[#This Row],[first]]="0",SUBSTITUTE(TRIM(MID(B10425, 2, 3))," ","0"),SUBSTITUTE(TRIM(MID(B10425, 1, 3))," ","0"))</f>
        <v>E77</v>
      </c>
      <c r="H10425" s="2" t="str">
        <f>IF(Table13456[[#This Row],[first]]="0",SUBSTITUTE(TRIM(MID(B10425, 5, 3))," ","0"),SUBSTITUTE(TRIM(MID(B10425, 4, 3))," ","0"))</f>
        <v>005</v>
      </c>
      <c r="I10425" s="2" t="str">
        <f>IF(Table13456[[#This Row],[first]]="0",SUBSTITUTE(TRIM(MID(B10425, 8, 3))," ","0"),SUBSTITUTE(TRIM(MID(B10425, 7, 3))," ","0"))</f>
        <v>5</v>
      </c>
      <c r="J10425" s="2">
        <v>1</v>
      </c>
      <c r="K10425" s="2" t="str">
        <f t="shared" si="486"/>
        <v>E77</v>
      </c>
      <c r="L10425" s="2" t="str">
        <f t="shared" si="487"/>
        <v>005</v>
      </c>
      <c r="M10425" s="2" t="str">
        <f t="shared" si="488"/>
        <v>005</v>
      </c>
    </row>
    <row r="10426" spans="2:13" x14ac:dyDescent="0.25">
      <c r="B10426" s="2" t="s">
        <v>20474</v>
      </c>
      <c r="C10426" s="2" t="s">
        <v>20475</v>
      </c>
      <c r="D10426" s="6" t="str">
        <f>+_xlfn.CONCAT(Table13456[[#This Row],[phase1]],Table13456[[#This Row],[phase2]],Table13456[[#This Row],[phase3]],Table13456[[#This Row],[phase4]])</f>
        <v>1E77008001</v>
      </c>
      <c r="E10426" s="2" t="str">
        <f>+Table13456[[#This Row],[DESCRIPTION]]</f>
        <v>RE-ROOF BUILDING</v>
      </c>
      <c r="F10426" s="2" t="str">
        <f>+LEFT(Table13456[[#This Row],[PAY ITEM]],1)</f>
        <v>E</v>
      </c>
      <c r="G10426" s="2" t="str">
        <f>IF(Table13456[[#This Row],[first]]="0",SUBSTITUTE(TRIM(MID(B10426, 2, 3))," ","0"),SUBSTITUTE(TRIM(MID(B10426, 1, 3))," ","0"))</f>
        <v>E77</v>
      </c>
      <c r="H10426" s="2" t="str">
        <f>IF(Table13456[[#This Row],[first]]="0",SUBSTITUTE(TRIM(MID(B10426, 5, 3))," ","0"),SUBSTITUTE(TRIM(MID(B10426, 4, 3))," ","0"))</f>
        <v>008</v>
      </c>
      <c r="I10426" s="2" t="str">
        <f>IF(Table13456[[#This Row],[first]]="0",SUBSTITUTE(TRIM(MID(B10426, 8, 3))," ","0"),SUBSTITUTE(TRIM(MID(B10426, 7, 3))," ","0"))</f>
        <v>1</v>
      </c>
      <c r="J10426" s="2">
        <v>1</v>
      </c>
      <c r="K10426" s="2" t="str">
        <f t="shared" si="486"/>
        <v>E77</v>
      </c>
      <c r="L10426" s="2" t="str">
        <f t="shared" si="487"/>
        <v>008</v>
      </c>
      <c r="M10426" s="2" t="str">
        <f t="shared" si="488"/>
        <v>001</v>
      </c>
    </row>
    <row r="10427" spans="2:13" x14ac:dyDescent="0.25">
      <c r="B10427" s="2" t="s">
        <v>20476</v>
      </c>
      <c r="C10427" s="2" t="s">
        <v>20477</v>
      </c>
      <c r="D10427" s="6" t="str">
        <f>+_xlfn.CONCAT(Table13456[[#This Row],[phase1]],Table13456[[#This Row],[phase2]],Table13456[[#This Row],[phase3]],Table13456[[#This Row],[phase4]])</f>
        <v>1E78101000</v>
      </c>
      <c r="E10427" s="2" t="str">
        <f>+Table13456[[#This Row],[DESCRIPTION]]</f>
        <v>ITS DYNAMIC MESSAGE SIGN, PREV MAINTENANCE</v>
      </c>
      <c r="F10427" s="2" t="str">
        <f>+LEFT(Table13456[[#This Row],[PAY ITEM]],1)</f>
        <v>E</v>
      </c>
      <c r="G10427" s="2" t="str">
        <f>IF(Table13456[[#This Row],[first]]="0",SUBSTITUTE(TRIM(MID(B10427, 2, 3))," ","0"),SUBSTITUTE(TRIM(MID(B10427, 1, 3))," ","0"))</f>
        <v>E78</v>
      </c>
      <c r="H10427" s="2" t="str">
        <f>IF(Table13456[[#This Row],[first]]="0",SUBSTITUTE(TRIM(MID(B10427, 5, 3))," ","0"),SUBSTITUTE(TRIM(MID(B10427, 4, 3))," ","0"))</f>
        <v>101</v>
      </c>
      <c r="I10427" s="2" t="str">
        <f>IF(Table13456[[#This Row],[first]]="0",SUBSTITUTE(TRIM(MID(B10427, 8, 3))," ","0"),SUBSTITUTE(TRIM(MID(B10427, 7, 3))," ","0"))</f>
        <v>0</v>
      </c>
      <c r="J10427" s="2">
        <v>1</v>
      </c>
      <c r="K10427" s="2" t="str">
        <f t="shared" si="486"/>
        <v>E78</v>
      </c>
      <c r="L10427" s="2" t="str">
        <f t="shared" si="487"/>
        <v>101</v>
      </c>
      <c r="M10427" s="2" t="str">
        <f t="shared" si="488"/>
        <v>000</v>
      </c>
    </row>
    <row r="10428" spans="2:13" x14ac:dyDescent="0.25">
      <c r="B10428" s="2" t="s">
        <v>20478</v>
      </c>
      <c r="C10428" s="2" t="s">
        <v>20479</v>
      </c>
      <c r="D10428" s="6" t="str">
        <f>+_xlfn.CONCAT(Table13456[[#This Row],[phase1]],Table13456[[#This Row],[phase2]],Table13456[[#This Row],[phase3]],Table13456[[#This Row],[phase4]])</f>
        <v>1E78101000</v>
      </c>
      <c r="E10428" s="2" t="str">
        <f>+Table13456[[#This Row],[DESCRIPTION]]</f>
        <v>ITS DYNAMIC MESSAGE SIGN, DIAG AND MISC REPAIR</v>
      </c>
      <c r="F10428" s="2" t="str">
        <f>+LEFT(Table13456[[#This Row],[PAY ITEM]],1)</f>
        <v>E</v>
      </c>
      <c r="G10428" s="2" t="str">
        <f>IF(Table13456[[#This Row],[first]]="0",SUBSTITUTE(TRIM(MID(B10428, 2, 3))," ","0"),SUBSTITUTE(TRIM(MID(B10428, 1, 3))," ","0"))</f>
        <v>E78</v>
      </c>
      <c r="H10428" s="2" t="str">
        <f>IF(Table13456[[#This Row],[first]]="0",SUBSTITUTE(TRIM(MID(B10428, 5, 3))," ","0"),SUBSTITUTE(TRIM(MID(B10428, 4, 3))," ","0"))</f>
        <v>101</v>
      </c>
      <c r="I10428" s="2" t="str">
        <f>IF(Table13456[[#This Row],[first]]="0",SUBSTITUTE(TRIM(MID(B10428, 8, 3))," ","0"),SUBSTITUTE(TRIM(MID(B10428, 7, 3))," ","0"))</f>
        <v>0</v>
      </c>
      <c r="J10428" s="2">
        <v>1</v>
      </c>
      <c r="K10428" s="2" t="str">
        <f t="shared" si="486"/>
        <v>E78</v>
      </c>
      <c r="L10428" s="2" t="str">
        <f t="shared" si="487"/>
        <v>101</v>
      </c>
      <c r="M10428" s="2" t="str">
        <f t="shared" si="488"/>
        <v>000</v>
      </c>
    </row>
    <row r="10429" spans="2:13" x14ac:dyDescent="0.25">
      <c r="B10429" s="2" t="s">
        <v>20480</v>
      </c>
      <c r="C10429" s="2" t="s">
        <v>16442</v>
      </c>
      <c r="D10429" s="6" t="str">
        <f>+_xlfn.CONCAT(Table13456[[#This Row],[phase1]],Table13456[[#This Row],[phase2]],Table13456[[#This Row],[phase3]],Table13456[[#This Row],[phase4]])</f>
        <v>1E78101001</v>
      </c>
      <c r="E10429" s="2" t="str">
        <f>+Table13456[[#This Row],[DESCRIPTION]]</f>
        <v>ITS DYNAMIC MESSAGE SIGN, REPLACE LED DISPLAY PANEL / DRIVER BOARD</v>
      </c>
      <c r="F10429" s="2" t="str">
        <f>+LEFT(Table13456[[#This Row],[PAY ITEM]],1)</f>
        <v>E</v>
      </c>
      <c r="G10429" s="2" t="str">
        <f>IF(Table13456[[#This Row],[first]]="0",SUBSTITUTE(TRIM(MID(B10429, 2, 3))," ","0"),SUBSTITUTE(TRIM(MID(B10429, 1, 3))," ","0"))</f>
        <v>E78</v>
      </c>
      <c r="H10429" s="2" t="str">
        <f>IF(Table13456[[#This Row],[first]]="0",SUBSTITUTE(TRIM(MID(B10429, 5, 3))," ","0"),SUBSTITUTE(TRIM(MID(B10429, 4, 3))," ","0"))</f>
        <v>101</v>
      </c>
      <c r="I10429" s="2" t="str">
        <f>IF(Table13456[[#This Row],[first]]="0",SUBSTITUTE(TRIM(MID(B10429, 8, 3))," ","0"),SUBSTITUTE(TRIM(MID(B10429, 7, 3))," ","0"))</f>
        <v>001</v>
      </c>
      <c r="J10429" s="2">
        <v>1</v>
      </c>
      <c r="K10429" s="2" t="str">
        <f t="shared" si="486"/>
        <v>E78</v>
      </c>
      <c r="L10429" s="2" t="str">
        <f t="shared" si="487"/>
        <v>101</v>
      </c>
      <c r="M10429" s="2" t="str">
        <f t="shared" si="488"/>
        <v>001</v>
      </c>
    </row>
    <row r="10430" spans="2:13" x14ac:dyDescent="0.25">
      <c r="B10430" s="2" t="s">
        <v>20481</v>
      </c>
      <c r="C10430" s="2" t="s">
        <v>16444</v>
      </c>
      <c r="D10430" s="6" t="str">
        <f>+_xlfn.CONCAT(Table13456[[#This Row],[phase1]],Table13456[[#This Row],[phase2]],Table13456[[#This Row],[phase3]],Table13456[[#This Row],[phase4]])</f>
        <v>1E78101001</v>
      </c>
      <c r="E10430" s="2" t="str">
        <f>+Table13456[[#This Row],[DESCRIPTION]]</f>
        <v>ITS DYNAMIC MESSAGE SIGN, REPLACE POWER SUPPLY</v>
      </c>
      <c r="F10430" s="2" t="str">
        <f>+LEFT(Table13456[[#This Row],[PAY ITEM]],1)</f>
        <v>E</v>
      </c>
      <c r="G10430" s="2" t="str">
        <f>IF(Table13456[[#This Row],[first]]="0",SUBSTITUTE(TRIM(MID(B10430, 2, 3))," ","0"),SUBSTITUTE(TRIM(MID(B10430, 1, 3))," ","0"))</f>
        <v>E78</v>
      </c>
      <c r="H10430" s="2" t="str">
        <f>IF(Table13456[[#This Row],[first]]="0",SUBSTITUTE(TRIM(MID(B10430, 5, 3))," ","0"),SUBSTITUTE(TRIM(MID(B10430, 4, 3))," ","0"))</f>
        <v>101</v>
      </c>
      <c r="I10430" s="2" t="str">
        <f>IF(Table13456[[#This Row],[first]]="0",SUBSTITUTE(TRIM(MID(B10430, 8, 3))," ","0"),SUBSTITUTE(TRIM(MID(B10430, 7, 3))," ","0"))</f>
        <v>001</v>
      </c>
      <c r="J10430" s="2">
        <v>1</v>
      </c>
      <c r="K10430" s="2" t="str">
        <f t="shared" si="486"/>
        <v>E78</v>
      </c>
      <c r="L10430" s="2" t="str">
        <f t="shared" si="487"/>
        <v>101</v>
      </c>
      <c r="M10430" s="2" t="str">
        <f t="shared" si="488"/>
        <v>001</v>
      </c>
    </row>
    <row r="10431" spans="2:13" x14ac:dyDescent="0.25">
      <c r="B10431" s="2" t="s">
        <v>20482</v>
      </c>
      <c r="C10431" s="2" t="s">
        <v>20483</v>
      </c>
      <c r="D10431" s="6" t="str">
        <f>+_xlfn.CONCAT(Table13456[[#This Row],[phase1]],Table13456[[#This Row],[phase2]],Table13456[[#This Row],[phase3]],Table13456[[#This Row],[phase4]])</f>
        <v>1E78101001</v>
      </c>
      <c r="E10431" s="2" t="str">
        <f>+Table13456[[#This Row],[DESCRIPTION]]</f>
        <v>ITS DYNAMIC MESSAGE SIGN, REPLACE MISC COMPONENT</v>
      </c>
      <c r="F10431" s="2" t="str">
        <f>+LEFT(Table13456[[#This Row],[PAY ITEM]],1)</f>
        <v>E</v>
      </c>
      <c r="G10431" s="2" t="str">
        <f>IF(Table13456[[#This Row],[first]]="0",SUBSTITUTE(TRIM(MID(B10431, 2, 3))," ","0"),SUBSTITUTE(TRIM(MID(B10431, 1, 3))," ","0"))</f>
        <v>E78</v>
      </c>
      <c r="H10431" s="2" t="str">
        <f>IF(Table13456[[#This Row],[first]]="0",SUBSTITUTE(TRIM(MID(B10431, 5, 3))," ","0"),SUBSTITUTE(TRIM(MID(B10431, 4, 3))," ","0"))</f>
        <v>101</v>
      </c>
      <c r="I10431" s="2" t="str">
        <f>IF(Table13456[[#This Row],[first]]="0",SUBSTITUTE(TRIM(MID(B10431, 8, 3))," ","0"),SUBSTITUTE(TRIM(MID(B10431, 7, 3))," ","0"))</f>
        <v>001</v>
      </c>
      <c r="J10431" s="2">
        <v>1</v>
      </c>
      <c r="K10431" s="2" t="str">
        <f t="shared" si="486"/>
        <v>E78</v>
      </c>
      <c r="L10431" s="2" t="str">
        <f t="shared" si="487"/>
        <v>101</v>
      </c>
      <c r="M10431" s="2" t="str">
        <f t="shared" si="488"/>
        <v>001</v>
      </c>
    </row>
    <row r="10432" spans="2:13" x14ac:dyDescent="0.25">
      <c r="B10432" s="2" t="s">
        <v>20484</v>
      </c>
      <c r="C10432" s="2" t="s">
        <v>16446</v>
      </c>
      <c r="D10432" s="6" t="str">
        <f>+_xlfn.CONCAT(Table13456[[#This Row],[phase1]],Table13456[[#This Row],[phase2]],Table13456[[#This Row],[phase3]],Table13456[[#This Row],[phase4]])</f>
        <v>1E78101001</v>
      </c>
      <c r="E10432" s="2" t="str">
        <f>+Table13456[[#This Row],[DESCRIPTION]]</f>
        <v>ITS DYNAMIC MESSAGE SIGN, REPLACE CONTROLLER</v>
      </c>
      <c r="F10432" s="2" t="str">
        <f>+LEFT(Table13456[[#This Row],[PAY ITEM]],1)</f>
        <v>E</v>
      </c>
      <c r="G10432" s="2" t="str">
        <f>IF(Table13456[[#This Row],[first]]="0",SUBSTITUTE(TRIM(MID(B10432, 2, 3))," ","0"),SUBSTITUTE(TRIM(MID(B10432, 1, 3))," ","0"))</f>
        <v>E78</v>
      </c>
      <c r="H10432" s="2" t="str">
        <f>IF(Table13456[[#This Row],[first]]="0",SUBSTITUTE(TRIM(MID(B10432, 5, 3))," ","0"),SUBSTITUTE(TRIM(MID(B10432, 4, 3))," ","0"))</f>
        <v>101</v>
      </c>
      <c r="I10432" s="2" t="str">
        <f>IF(Table13456[[#This Row],[first]]="0",SUBSTITUTE(TRIM(MID(B10432, 8, 3))," ","0"),SUBSTITUTE(TRIM(MID(B10432, 7, 3))," ","0"))</f>
        <v>001</v>
      </c>
      <c r="J10432" s="2">
        <v>1</v>
      </c>
      <c r="K10432" s="2" t="str">
        <f t="shared" si="486"/>
        <v>E78</v>
      </c>
      <c r="L10432" s="2" t="str">
        <f t="shared" si="487"/>
        <v>101</v>
      </c>
      <c r="M10432" s="2" t="str">
        <f t="shared" si="488"/>
        <v>001</v>
      </c>
    </row>
    <row r="10433" spans="2:13" x14ac:dyDescent="0.25">
      <c r="B10433" s="2" t="s">
        <v>20485</v>
      </c>
      <c r="C10433" s="2" t="s">
        <v>16450</v>
      </c>
      <c r="D10433" s="6" t="str">
        <f>+_xlfn.CONCAT(Table13456[[#This Row],[phase1]],Table13456[[#This Row],[phase2]],Table13456[[#This Row],[phase3]],Table13456[[#This Row],[phase4]])</f>
        <v>1E78101002</v>
      </c>
      <c r="E10433" s="2" t="str">
        <f>+Table13456[[#This Row],[DESCRIPTION]]</f>
        <v>ITS DYNAMIC MESSAGE SIGN, REMOVE AND INSTALL LED DISPLAY PANEL / DRIVER BOARD</v>
      </c>
      <c r="F10433" s="2" t="str">
        <f>+LEFT(Table13456[[#This Row],[PAY ITEM]],1)</f>
        <v>E</v>
      </c>
      <c r="G10433" s="2" t="str">
        <f>IF(Table13456[[#This Row],[first]]="0",SUBSTITUTE(TRIM(MID(B10433, 2, 3))," ","0"),SUBSTITUTE(TRIM(MID(B10433, 1, 3))," ","0"))</f>
        <v>E78</v>
      </c>
      <c r="H10433" s="2" t="str">
        <f>IF(Table13456[[#This Row],[first]]="0",SUBSTITUTE(TRIM(MID(B10433, 5, 3))," ","0"),SUBSTITUTE(TRIM(MID(B10433, 4, 3))," ","0"))</f>
        <v>101</v>
      </c>
      <c r="I10433" s="2" t="str">
        <f>IF(Table13456[[#This Row],[first]]="0",SUBSTITUTE(TRIM(MID(B10433, 8, 3))," ","0"),SUBSTITUTE(TRIM(MID(B10433, 7, 3))," ","0"))</f>
        <v>002</v>
      </c>
      <c r="J10433" s="2">
        <v>1</v>
      </c>
      <c r="K10433" s="2" t="str">
        <f t="shared" si="486"/>
        <v>E78</v>
      </c>
      <c r="L10433" s="2" t="str">
        <f t="shared" si="487"/>
        <v>101</v>
      </c>
      <c r="M10433" s="2" t="str">
        <f t="shared" si="488"/>
        <v>002</v>
      </c>
    </row>
    <row r="10434" spans="2:13" x14ac:dyDescent="0.25">
      <c r="B10434" s="2" t="s">
        <v>20486</v>
      </c>
      <c r="C10434" s="2" t="s">
        <v>20487</v>
      </c>
      <c r="D10434" s="6" t="str">
        <f>+_xlfn.CONCAT(Table13456[[#This Row],[phase1]],Table13456[[#This Row],[phase2]],Table13456[[#This Row],[phase3]],Table13456[[#This Row],[phase4]])</f>
        <v>1E78101002</v>
      </c>
      <c r="E10434" s="2" t="str">
        <f>+Table13456[[#This Row],[DESCRIPTION]]</f>
        <v>ITS DYNAMIC MESSAGE SIGN, REMOVE AND INSTALL POWER SUPPLY</v>
      </c>
      <c r="F10434" s="2" t="str">
        <f>+LEFT(Table13456[[#This Row],[PAY ITEM]],1)</f>
        <v>E</v>
      </c>
      <c r="G10434" s="2" t="str">
        <f>IF(Table13456[[#This Row],[first]]="0",SUBSTITUTE(TRIM(MID(B10434, 2, 3))," ","0"),SUBSTITUTE(TRIM(MID(B10434, 1, 3))," ","0"))</f>
        <v>E78</v>
      </c>
      <c r="H10434" s="2" t="str">
        <f>IF(Table13456[[#This Row],[first]]="0",SUBSTITUTE(TRIM(MID(B10434, 5, 3))," ","0"),SUBSTITUTE(TRIM(MID(B10434, 4, 3))," ","0"))</f>
        <v>101</v>
      </c>
      <c r="I10434" s="2" t="str">
        <f>IF(Table13456[[#This Row],[first]]="0",SUBSTITUTE(TRIM(MID(B10434, 8, 3))," ","0"),SUBSTITUTE(TRIM(MID(B10434, 7, 3))," ","0"))</f>
        <v>002</v>
      </c>
      <c r="J10434" s="2">
        <v>1</v>
      </c>
      <c r="K10434" s="2" t="str">
        <f t="shared" si="486"/>
        <v>E78</v>
      </c>
      <c r="L10434" s="2" t="str">
        <f t="shared" si="487"/>
        <v>101</v>
      </c>
      <c r="M10434" s="2" t="str">
        <f t="shared" si="488"/>
        <v>002</v>
      </c>
    </row>
    <row r="10435" spans="2:13" x14ac:dyDescent="0.25">
      <c r="B10435" s="2" t="s">
        <v>20488</v>
      </c>
      <c r="C10435" s="2" t="s">
        <v>20489</v>
      </c>
      <c r="D10435" s="6" t="str">
        <f>+_xlfn.CONCAT(Table13456[[#This Row],[phase1]],Table13456[[#This Row],[phase2]],Table13456[[#This Row],[phase3]],Table13456[[#This Row],[phase4]])</f>
        <v>1E78101002</v>
      </c>
      <c r="E10435" s="2" t="str">
        <f>+Table13456[[#This Row],[DESCRIPTION]]</f>
        <v>ITS DYNAMIC MESSAGE SIGN, REMOVE AND INSTALL MISC COMPONENT</v>
      </c>
      <c r="F10435" s="2" t="str">
        <f>+LEFT(Table13456[[#This Row],[PAY ITEM]],1)</f>
        <v>E</v>
      </c>
      <c r="G10435" s="2" t="str">
        <f>IF(Table13456[[#This Row],[first]]="0",SUBSTITUTE(TRIM(MID(B10435, 2, 3))," ","0"),SUBSTITUTE(TRIM(MID(B10435, 1, 3))," ","0"))</f>
        <v>E78</v>
      </c>
      <c r="H10435" s="2" t="str">
        <f>IF(Table13456[[#This Row],[first]]="0",SUBSTITUTE(TRIM(MID(B10435, 5, 3))," ","0"),SUBSTITUTE(TRIM(MID(B10435, 4, 3))," ","0"))</f>
        <v>101</v>
      </c>
      <c r="I10435" s="2" t="str">
        <f>IF(Table13456[[#This Row],[first]]="0",SUBSTITUTE(TRIM(MID(B10435, 8, 3))," ","0"),SUBSTITUTE(TRIM(MID(B10435, 7, 3))," ","0"))</f>
        <v>002</v>
      </c>
      <c r="J10435" s="2">
        <v>1</v>
      </c>
      <c r="K10435" s="2" t="str">
        <f t="shared" ref="K10435:K10498" si="489">IF(LEN(G10435) = 3, G10435, TEXT(IF(LEN(G10435) = 2, "0" &amp; G10435, "00" &amp; G10435), "000"))</f>
        <v>E78</v>
      </c>
      <c r="L10435" s="2" t="str">
        <f t="shared" ref="L10435:L10498" si="490">IF(LEN(H10435) = 3, H10435, TEXT(IF(LEN(H10435) = 2, "0" &amp; H10435, "00" &amp; H10435), "000"))</f>
        <v>101</v>
      </c>
      <c r="M10435" s="2" t="str">
        <f t="shared" ref="M10435:M10498" si="491">IF(LEN(I10435) = 3, I10435, TEXT(IF(LEN(I10435) = 2, "0" &amp; I10435, "00" &amp; I10435), "000"))</f>
        <v>002</v>
      </c>
    </row>
    <row r="10436" spans="2:13" x14ac:dyDescent="0.25">
      <c r="B10436" s="2" t="s">
        <v>20490</v>
      </c>
      <c r="C10436" s="2" t="s">
        <v>16454</v>
      </c>
      <c r="D10436" s="6" t="str">
        <f>+_xlfn.CONCAT(Table13456[[#This Row],[phase1]],Table13456[[#This Row],[phase2]],Table13456[[#This Row],[phase3]],Table13456[[#This Row],[phase4]])</f>
        <v>1E78101002</v>
      </c>
      <c r="E10436" s="2" t="str">
        <f>+Table13456[[#This Row],[DESCRIPTION]]</f>
        <v>ITS DYNAMIC MESSAGE SIGN, REMOVE AND INSTALL CONTROLLER</v>
      </c>
      <c r="F10436" s="2" t="str">
        <f>+LEFT(Table13456[[#This Row],[PAY ITEM]],1)</f>
        <v>E</v>
      </c>
      <c r="G10436" s="2" t="str">
        <f>IF(Table13456[[#This Row],[first]]="0",SUBSTITUTE(TRIM(MID(B10436, 2, 3))," ","0"),SUBSTITUTE(TRIM(MID(B10436, 1, 3))," ","0"))</f>
        <v>E78</v>
      </c>
      <c r="H10436" s="2" t="str">
        <f>IF(Table13456[[#This Row],[first]]="0",SUBSTITUTE(TRIM(MID(B10436, 5, 3))," ","0"),SUBSTITUTE(TRIM(MID(B10436, 4, 3))," ","0"))</f>
        <v>101</v>
      </c>
      <c r="I10436" s="2" t="str">
        <f>IF(Table13456[[#This Row],[first]]="0",SUBSTITUTE(TRIM(MID(B10436, 8, 3))," ","0"),SUBSTITUTE(TRIM(MID(B10436, 7, 3))," ","0"))</f>
        <v>002</v>
      </c>
      <c r="J10436" s="2">
        <v>1</v>
      </c>
      <c r="K10436" s="2" t="str">
        <f t="shared" si="489"/>
        <v>E78</v>
      </c>
      <c r="L10436" s="2" t="str">
        <f t="shared" si="490"/>
        <v>101</v>
      </c>
      <c r="M10436" s="2" t="str">
        <f t="shared" si="491"/>
        <v>002</v>
      </c>
    </row>
    <row r="10437" spans="2:13" x14ac:dyDescent="0.25">
      <c r="B10437" s="2" t="s">
        <v>20491</v>
      </c>
      <c r="C10437" s="2" t="s">
        <v>20492</v>
      </c>
      <c r="D10437" s="6" t="str">
        <f>+_xlfn.CONCAT(Table13456[[#This Row],[phase1]],Table13456[[#This Row],[phase2]],Table13456[[#This Row],[phase3]],Table13456[[#This Row],[phase4]])</f>
        <v>1E78102001</v>
      </c>
      <c r="E10437" s="2" t="str">
        <f>+Table13456[[#This Row],[DESCRIPTION]]</f>
        <v>ITS HAR REPLACE TRANSMITTER</v>
      </c>
      <c r="F10437" s="2" t="str">
        <f>+LEFT(Table13456[[#This Row],[PAY ITEM]],1)</f>
        <v>E</v>
      </c>
      <c r="G10437" s="2" t="str">
        <f>IF(Table13456[[#This Row],[first]]="0",SUBSTITUTE(TRIM(MID(B10437, 2, 3))," ","0"),SUBSTITUTE(TRIM(MID(B10437, 1, 3))," ","0"))</f>
        <v>E78</v>
      </c>
      <c r="H10437" s="2" t="str">
        <f>IF(Table13456[[#This Row],[first]]="0",SUBSTITUTE(TRIM(MID(B10437, 5, 3))," ","0"),SUBSTITUTE(TRIM(MID(B10437, 4, 3))," ","0"))</f>
        <v>102</v>
      </c>
      <c r="I10437" s="2" t="str">
        <f>IF(Table13456[[#This Row],[first]]="0",SUBSTITUTE(TRIM(MID(B10437, 8, 3))," ","0"),SUBSTITUTE(TRIM(MID(B10437, 7, 3))," ","0"))</f>
        <v>001</v>
      </c>
      <c r="J10437" s="2">
        <v>1</v>
      </c>
      <c r="K10437" s="2" t="str">
        <f t="shared" si="489"/>
        <v>E78</v>
      </c>
      <c r="L10437" s="2" t="str">
        <f t="shared" si="490"/>
        <v>102</v>
      </c>
      <c r="M10437" s="2" t="str">
        <f t="shared" si="491"/>
        <v>001</v>
      </c>
    </row>
    <row r="10438" spans="2:13" x14ac:dyDescent="0.25">
      <c r="B10438" s="2" t="s">
        <v>20493</v>
      </c>
      <c r="C10438" s="2" t="s">
        <v>20494</v>
      </c>
      <c r="D10438" s="6" t="str">
        <f>+_xlfn.CONCAT(Table13456[[#This Row],[phase1]],Table13456[[#This Row],[phase2]],Table13456[[#This Row],[phase3]],Table13456[[#This Row],[phase4]])</f>
        <v>1E78102001</v>
      </c>
      <c r="E10438" s="2" t="str">
        <f>+Table13456[[#This Row],[DESCRIPTION]]</f>
        <v>ITS HAR REPLACE DIGITAL RECORDER AND PLAYBACK UNIT</v>
      </c>
      <c r="F10438" s="2" t="str">
        <f>+LEFT(Table13456[[#This Row],[PAY ITEM]],1)</f>
        <v>E</v>
      </c>
      <c r="G10438" s="2" t="str">
        <f>IF(Table13456[[#This Row],[first]]="0",SUBSTITUTE(TRIM(MID(B10438, 2, 3))," ","0"),SUBSTITUTE(TRIM(MID(B10438, 1, 3))," ","0"))</f>
        <v>E78</v>
      </c>
      <c r="H10438" s="2" t="str">
        <f>IF(Table13456[[#This Row],[first]]="0",SUBSTITUTE(TRIM(MID(B10438, 5, 3))," ","0"),SUBSTITUTE(TRIM(MID(B10438, 4, 3))," ","0"))</f>
        <v>102</v>
      </c>
      <c r="I10438" s="2" t="str">
        <f>IF(Table13456[[#This Row],[first]]="0",SUBSTITUTE(TRIM(MID(B10438, 8, 3))," ","0"),SUBSTITUTE(TRIM(MID(B10438, 7, 3))," ","0"))</f>
        <v>001</v>
      </c>
      <c r="J10438" s="2">
        <v>1</v>
      </c>
      <c r="K10438" s="2" t="str">
        <f t="shared" si="489"/>
        <v>E78</v>
      </c>
      <c r="L10438" s="2" t="str">
        <f t="shared" si="490"/>
        <v>102</v>
      </c>
      <c r="M10438" s="2" t="str">
        <f t="shared" si="491"/>
        <v>001</v>
      </c>
    </row>
    <row r="10439" spans="2:13" x14ac:dyDescent="0.25">
      <c r="B10439" s="2" t="s">
        <v>20495</v>
      </c>
      <c r="C10439" s="2" t="s">
        <v>20496</v>
      </c>
      <c r="D10439" s="6" t="str">
        <f>+_xlfn.CONCAT(Table13456[[#This Row],[phase1]],Table13456[[#This Row],[phase2]],Table13456[[#This Row],[phase3]],Table13456[[#This Row],[phase4]])</f>
        <v>1E78102001</v>
      </c>
      <c r="E10439" s="2" t="str">
        <f>+Table13456[[#This Row],[DESCRIPTION]]</f>
        <v>ITS HAR REPLACE ANTENNA ASSY</v>
      </c>
      <c r="F10439" s="2" t="str">
        <f>+LEFT(Table13456[[#This Row],[PAY ITEM]],1)</f>
        <v>E</v>
      </c>
      <c r="G10439" s="2" t="str">
        <f>IF(Table13456[[#This Row],[first]]="0",SUBSTITUTE(TRIM(MID(B10439, 2, 3))," ","0"),SUBSTITUTE(TRIM(MID(B10439, 1, 3))," ","0"))</f>
        <v>E78</v>
      </c>
      <c r="H10439" s="2" t="str">
        <f>IF(Table13456[[#This Row],[first]]="0",SUBSTITUTE(TRIM(MID(B10439, 5, 3))," ","0"),SUBSTITUTE(TRIM(MID(B10439, 4, 3))," ","0"))</f>
        <v>102</v>
      </c>
      <c r="I10439" s="2" t="str">
        <f>IF(Table13456[[#This Row],[first]]="0",SUBSTITUTE(TRIM(MID(B10439, 8, 3))," ","0"),SUBSTITUTE(TRIM(MID(B10439, 7, 3))," ","0"))</f>
        <v>001</v>
      </c>
      <c r="J10439" s="2">
        <v>1</v>
      </c>
      <c r="K10439" s="2" t="str">
        <f t="shared" si="489"/>
        <v>E78</v>
      </c>
      <c r="L10439" s="2" t="str">
        <f t="shared" si="490"/>
        <v>102</v>
      </c>
      <c r="M10439" s="2" t="str">
        <f t="shared" si="491"/>
        <v>001</v>
      </c>
    </row>
    <row r="10440" spans="2:13" x14ac:dyDescent="0.25">
      <c r="B10440" s="2" t="s">
        <v>20497</v>
      </c>
      <c r="C10440" s="2" t="s">
        <v>20498</v>
      </c>
      <c r="D10440" s="6" t="str">
        <f>+_xlfn.CONCAT(Table13456[[#This Row],[phase1]],Table13456[[#This Row],[phase2]],Table13456[[#This Row],[phase3]],Table13456[[#This Row],[phase4]])</f>
        <v>1E78102001</v>
      </c>
      <c r="E10440" s="2" t="str">
        <f>+Table13456[[#This Row],[DESCRIPTION]]</f>
        <v>ITS HAR REPLACEGROUND PLANE</v>
      </c>
      <c r="F10440" s="2" t="str">
        <f>+LEFT(Table13456[[#This Row],[PAY ITEM]],1)</f>
        <v>E</v>
      </c>
      <c r="G10440" s="2" t="str">
        <f>IF(Table13456[[#This Row],[first]]="0",SUBSTITUTE(TRIM(MID(B10440, 2, 3))," ","0"),SUBSTITUTE(TRIM(MID(B10440, 1, 3))," ","0"))</f>
        <v>E78</v>
      </c>
      <c r="H10440" s="2" t="str">
        <f>IF(Table13456[[#This Row],[first]]="0",SUBSTITUTE(TRIM(MID(B10440, 5, 3))," ","0"),SUBSTITUTE(TRIM(MID(B10440, 4, 3))," ","0"))</f>
        <v>102</v>
      </c>
      <c r="I10440" s="2" t="str">
        <f>IF(Table13456[[#This Row],[first]]="0",SUBSTITUTE(TRIM(MID(B10440, 8, 3))," ","0"),SUBSTITUTE(TRIM(MID(B10440, 7, 3))," ","0"))</f>
        <v>001</v>
      </c>
      <c r="J10440" s="2">
        <v>1</v>
      </c>
      <c r="K10440" s="2" t="str">
        <f t="shared" si="489"/>
        <v>E78</v>
      </c>
      <c r="L10440" s="2" t="str">
        <f t="shared" si="490"/>
        <v>102</v>
      </c>
      <c r="M10440" s="2" t="str">
        <f t="shared" si="491"/>
        <v>001</v>
      </c>
    </row>
    <row r="10441" spans="2:13" x14ac:dyDescent="0.25">
      <c r="B10441" s="2" t="s">
        <v>20499</v>
      </c>
      <c r="C10441" s="2" t="s">
        <v>20500</v>
      </c>
      <c r="D10441" s="6" t="str">
        <f>+_xlfn.CONCAT(Table13456[[#This Row],[phase1]],Table13456[[#This Row],[phase2]],Table13456[[#This Row],[phase3]],Table13456[[#This Row],[phase4]])</f>
        <v>1E78102001</v>
      </c>
      <c r="E10441" s="2" t="str">
        <f>+Table13456[[#This Row],[DESCRIPTION]]</f>
        <v>ITS HAR REPLACE SURGE PROTECTIVE DEVICES</v>
      </c>
      <c r="F10441" s="2" t="str">
        <f>+LEFT(Table13456[[#This Row],[PAY ITEM]],1)</f>
        <v>E</v>
      </c>
      <c r="G10441" s="2" t="str">
        <f>IF(Table13456[[#This Row],[first]]="0",SUBSTITUTE(TRIM(MID(B10441, 2, 3))," ","0"),SUBSTITUTE(TRIM(MID(B10441, 1, 3))," ","0"))</f>
        <v>E78</v>
      </c>
      <c r="H10441" s="2" t="str">
        <f>IF(Table13456[[#This Row],[first]]="0",SUBSTITUTE(TRIM(MID(B10441, 5, 3))," ","0"),SUBSTITUTE(TRIM(MID(B10441, 4, 3))," ","0"))</f>
        <v>102</v>
      </c>
      <c r="I10441" s="2" t="str">
        <f>IF(Table13456[[#This Row],[first]]="0",SUBSTITUTE(TRIM(MID(B10441, 8, 3))," ","0"),SUBSTITUTE(TRIM(MID(B10441, 7, 3))," ","0"))</f>
        <v>001</v>
      </c>
      <c r="J10441" s="2">
        <v>1</v>
      </c>
      <c r="K10441" s="2" t="str">
        <f t="shared" si="489"/>
        <v>E78</v>
      </c>
      <c r="L10441" s="2" t="str">
        <f t="shared" si="490"/>
        <v>102</v>
      </c>
      <c r="M10441" s="2" t="str">
        <f t="shared" si="491"/>
        <v>001</v>
      </c>
    </row>
    <row r="10442" spans="2:13" x14ac:dyDescent="0.25">
      <c r="B10442" s="2" t="s">
        <v>20501</v>
      </c>
      <c r="C10442" s="2" t="s">
        <v>20502</v>
      </c>
      <c r="D10442" s="6" t="str">
        <f>+_xlfn.CONCAT(Table13456[[#This Row],[phase1]],Table13456[[#This Row],[phase2]],Table13456[[#This Row],[phase3]],Table13456[[#This Row],[phase4]])</f>
        <v>1E78102001</v>
      </c>
      <c r="E10442" s="2" t="str">
        <f>+Table13456[[#This Row],[DESCRIPTION]]</f>
        <v>ITS HAR REPLACE POWER SUPPLY</v>
      </c>
      <c r="F10442" s="2" t="str">
        <f>+LEFT(Table13456[[#This Row],[PAY ITEM]],1)</f>
        <v>E</v>
      </c>
      <c r="G10442" s="2" t="str">
        <f>IF(Table13456[[#This Row],[first]]="0",SUBSTITUTE(TRIM(MID(B10442, 2, 3))," ","0"),SUBSTITUTE(TRIM(MID(B10442, 1, 3))," ","0"))</f>
        <v>E78</v>
      </c>
      <c r="H10442" s="2" t="str">
        <f>IF(Table13456[[#This Row],[first]]="0",SUBSTITUTE(TRIM(MID(B10442, 5, 3))," ","0"),SUBSTITUTE(TRIM(MID(B10442, 4, 3))," ","0"))</f>
        <v>102</v>
      </c>
      <c r="I10442" s="2" t="str">
        <f>IF(Table13456[[#This Row],[first]]="0",SUBSTITUTE(TRIM(MID(B10442, 8, 3))," ","0"),SUBSTITUTE(TRIM(MID(B10442, 7, 3))," ","0"))</f>
        <v>001</v>
      </c>
      <c r="J10442" s="2">
        <v>1</v>
      </c>
      <c r="K10442" s="2" t="str">
        <f t="shared" si="489"/>
        <v>E78</v>
      </c>
      <c r="L10442" s="2" t="str">
        <f t="shared" si="490"/>
        <v>102</v>
      </c>
      <c r="M10442" s="2" t="str">
        <f t="shared" si="491"/>
        <v>001</v>
      </c>
    </row>
    <row r="10443" spans="2:13" x14ac:dyDescent="0.25">
      <c r="B10443" s="2" t="s">
        <v>20503</v>
      </c>
      <c r="C10443" s="2" t="s">
        <v>20504</v>
      </c>
      <c r="D10443" s="6" t="str">
        <f>+_xlfn.CONCAT(Table13456[[#This Row],[phase1]],Table13456[[#This Row],[phase2]],Table13456[[#This Row],[phase3]],Table13456[[#This Row],[phase4]])</f>
        <v>1E78102001</v>
      </c>
      <c r="E10443" s="2" t="str">
        <f>+Table13456[[#This Row],[DESCRIPTION]]</f>
        <v>ITS HAR REPLACE DIGITAL CONTROLLER CARD</v>
      </c>
      <c r="F10443" s="2" t="str">
        <f>+LEFT(Table13456[[#This Row],[PAY ITEM]],1)</f>
        <v>E</v>
      </c>
      <c r="G10443" s="2" t="str">
        <f>IF(Table13456[[#This Row],[first]]="0",SUBSTITUTE(TRIM(MID(B10443, 2, 3))," ","0"),SUBSTITUTE(TRIM(MID(B10443, 1, 3))," ","0"))</f>
        <v>E78</v>
      </c>
      <c r="H10443" s="2" t="str">
        <f>IF(Table13456[[#This Row],[first]]="0",SUBSTITUTE(TRIM(MID(B10443, 5, 3))," ","0"),SUBSTITUTE(TRIM(MID(B10443, 4, 3))," ","0"))</f>
        <v>102</v>
      </c>
      <c r="I10443" s="2" t="str">
        <f>IF(Table13456[[#This Row],[first]]="0",SUBSTITUTE(TRIM(MID(B10443, 8, 3))," ","0"),SUBSTITUTE(TRIM(MID(B10443, 7, 3))," ","0"))</f>
        <v>001</v>
      </c>
      <c r="J10443" s="2">
        <v>1</v>
      </c>
      <c r="K10443" s="2" t="str">
        <f t="shared" si="489"/>
        <v>E78</v>
      </c>
      <c r="L10443" s="2" t="str">
        <f t="shared" si="490"/>
        <v>102</v>
      </c>
      <c r="M10443" s="2" t="str">
        <f t="shared" si="491"/>
        <v>001</v>
      </c>
    </row>
    <row r="10444" spans="2:13" x14ac:dyDescent="0.25">
      <c r="B10444" s="2" t="s">
        <v>20505</v>
      </c>
      <c r="C10444" s="2" t="s">
        <v>20506</v>
      </c>
      <c r="D10444" s="6" t="str">
        <f>+_xlfn.CONCAT(Table13456[[#This Row],[phase1]],Table13456[[#This Row],[phase2]],Table13456[[#This Row],[phase3]],Table13456[[#This Row],[phase4]])</f>
        <v>1E78102001</v>
      </c>
      <c r="E10444" s="2" t="str">
        <f>+Table13456[[#This Row],[DESCRIPTION]]</f>
        <v>ITS HAR REPLACE GPS CARD</v>
      </c>
      <c r="F10444" s="2" t="str">
        <f>+LEFT(Table13456[[#This Row],[PAY ITEM]],1)</f>
        <v>E</v>
      </c>
      <c r="G10444" s="2" t="str">
        <f>IF(Table13456[[#This Row],[first]]="0",SUBSTITUTE(TRIM(MID(B10444, 2, 3))," ","0"),SUBSTITUTE(TRIM(MID(B10444, 1, 3))," ","0"))</f>
        <v>E78</v>
      </c>
      <c r="H10444" s="2" t="str">
        <f>IF(Table13456[[#This Row],[first]]="0",SUBSTITUTE(TRIM(MID(B10444, 5, 3))," ","0"),SUBSTITUTE(TRIM(MID(B10444, 4, 3))," ","0"))</f>
        <v>102</v>
      </c>
      <c r="I10444" s="2" t="str">
        <f>IF(Table13456[[#This Row],[first]]="0",SUBSTITUTE(TRIM(MID(B10444, 8, 3))," ","0"),SUBSTITUTE(TRIM(MID(B10444, 7, 3))," ","0"))</f>
        <v>001</v>
      </c>
      <c r="J10444" s="2">
        <v>1</v>
      </c>
      <c r="K10444" s="2" t="str">
        <f t="shared" si="489"/>
        <v>E78</v>
      </c>
      <c r="L10444" s="2" t="str">
        <f t="shared" si="490"/>
        <v>102</v>
      </c>
      <c r="M10444" s="2" t="str">
        <f t="shared" si="491"/>
        <v>001</v>
      </c>
    </row>
    <row r="10445" spans="2:13" x14ac:dyDescent="0.25">
      <c r="B10445" s="2" t="s">
        <v>20507</v>
      </c>
      <c r="C10445" s="2" t="s">
        <v>20508</v>
      </c>
      <c r="D10445" s="6" t="str">
        <f>+_xlfn.CONCAT(Table13456[[#This Row],[phase1]],Table13456[[#This Row],[phase2]],Table13456[[#This Row],[phase3]],Table13456[[#This Row],[phase4]])</f>
        <v>1E78102001</v>
      </c>
      <c r="E10445" s="2" t="str">
        <f>+Table13456[[#This Row],[DESCRIPTION]]</f>
        <v>FLASHING BEACON SIGN, REPLACE</v>
      </c>
      <c r="F10445" s="2" t="str">
        <f>+LEFT(Table13456[[#This Row],[PAY ITEM]],1)</f>
        <v>E</v>
      </c>
      <c r="G10445" s="2" t="str">
        <f>IF(Table13456[[#This Row],[first]]="0",SUBSTITUTE(TRIM(MID(B10445, 2, 3))," ","0"),SUBSTITUTE(TRIM(MID(B10445, 1, 3))," ","0"))</f>
        <v>E78</v>
      </c>
      <c r="H10445" s="2" t="str">
        <f>IF(Table13456[[#This Row],[first]]="0",SUBSTITUTE(TRIM(MID(B10445, 5, 3))," ","0"),SUBSTITUTE(TRIM(MID(B10445, 4, 3))," ","0"))</f>
        <v>102</v>
      </c>
      <c r="I10445" s="2" t="str">
        <f>IF(Table13456[[#This Row],[first]]="0",SUBSTITUTE(TRIM(MID(B10445, 8, 3))," ","0"),SUBSTITUTE(TRIM(MID(B10445, 7, 3))," ","0"))</f>
        <v>001</v>
      </c>
      <c r="J10445" s="2">
        <v>1</v>
      </c>
      <c r="K10445" s="2" t="str">
        <f t="shared" si="489"/>
        <v>E78</v>
      </c>
      <c r="L10445" s="2" t="str">
        <f t="shared" si="490"/>
        <v>102</v>
      </c>
      <c r="M10445" s="2" t="str">
        <f t="shared" si="491"/>
        <v>001</v>
      </c>
    </row>
    <row r="10446" spans="2:13" x14ac:dyDescent="0.25">
      <c r="B10446" s="2" t="s">
        <v>20509</v>
      </c>
      <c r="C10446" s="2" t="s">
        <v>20510</v>
      </c>
      <c r="D10446" s="6" t="str">
        <f>+_xlfn.CONCAT(Table13456[[#This Row],[phase1]],Table13456[[#This Row],[phase2]],Table13456[[#This Row],[phase3]],Table13456[[#This Row],[phase4]])</f>
        <v>1E78102002</v>
      </c>
      <c r="E10446" s="2" t="str">
        <f>+Table13456[[#This Row],[DESCRIPTION]]</f>
        <v>ITS HAR REM &amp; INSTALL TRANSMITTER</v>
      </c>
      <c r="F10446" s="2" t="str">
        <f>+LEFT(Table13456[[#This Row],[PAY ITEM]],1)</f>
        <v>E</v>
      </c>
      <c r="G10446" s="2" t="str">
        <f>IF(Table13456[[#This Row],[first]]="0",SUBSTITUTE(TRIM(MID(B10446, 2, 3))," ","0"),SUBSTITUTE(TRIM(MID(B10446, 1, 3))," ","0"))</f>
        <v>E78</v>
      </c>
      <c r="H10446" s="2" t="str">
        <f>IF(Table13456[[#This Row],[first]]="0",SUBSTITUTE(TRIM(MID(B10446, 5, 3))," ","0"),SUBSTITUTE(TRIM(MID(B10446, 4, 3))," ","0"))</f>
        <v>102</v>
      </c>
      <c r="I10446" s="2" t="str">
        <f>IF(Table13456[[#This Row],[first]]="0",SUBSTITUTE(TRIM(MID(B10446, 8, 3))," ","0"),SUBSTITUTE(TRIM(MID(B10446, 7, 3))," ","0"))</f>
        <v>002</v>
      </c>
      <c r="J10446" s="2">
        <v>1</v>
      </c>
      <c r="K10446" s="2" t="str">
        <f t="shared" si="489"/>
        <v>E78</v>
      </c>
      <c r="L10446" s="2" t="str">
        <f t="shared" si="490"/>
        <v>102</v>
      </c>
      <c r="M10446" s="2" t="str">
        <f t="shared" si="491"/>
        <v>002</v>
      </c>
    </row>
    <row r="10447" spans="2:13" x14ac:dyDescent="0.25">
      <c r="B10447" s="2" t="s">
        <v>20511</v>
      </c>
      <c r="C10447" s="2" t="s">
        <v>20512</v>
      </c>
      <c r="D10447" s="6" t="str">
        <f>+_xlfn.CONCAT(Table13456[[#This Row],[phase1]],Table13456[[#This Row],[phase2]],Table13456[[#This Row],[phase3]],Table13456[[#This Row],[phase4]])</f>
        <v>1E78102002</v>
      </c>
      <c r="E10447" s="2" t="str">
        <f>+Table13456[[#This Row],[DESCRIPTION]]</f>
        <v>ITS HAR REM &amp; INSTALL RECORDER &amp; PLAYBACK UNIT</v>
      </c>
      <c r="F10447" s="2" t="str">
        <f>+LEFT(Table13456[[#This Row],[PAY ITEM]],1)</f>
        <v>E</v>
      </c>
      <c r="G10447" s="2" t="str">
        <f>IF(Table13456[[#This Row],[first]]="0",SUBSTITUTE(TRIM(MID(B10447, 2, 3))," ","0"),SUBSTITUTE(TRIM(MID(B10447, 1, 3))," ","0"))</f>
        <v>E78</v>
      </c>
      <c r="H10447" s="2" t="str">
        <f>IF(Table13456[[#This Row],[first]]="0",SUBSTITUTE(TRIM(MID(B10447, 5, 3))," ","0"),SUBSTITUTE(TRIM(MID(B10447, 4, 3))," ","0"))</f>
        <v>102</v>
      </c>
      <c r="I10447" s="2" t="str">
        <f>IF(Table13456[[#This Row],[first]]="0",SUBSTITUTE(TRIM(MID(B10447, 8, 3))," ","0"),SUBSTITUTE(TRIM(MID(B10447, 7, 3))," ","0"))</f>
        <v>002</v>
      </c>
      <c r="J10447" s="2">
        <v>1</v>
      </c>
      <c r="K10447" s="2" t="str">
        <f t="shared" si="489"/>
        <v>E78</v>
      </c>
      <c r="L10447" s="2" t="str">
        <f t="shared" si="490"/>
        <v>102</v>
      </c>
      <c r="M10447" s="2" t="str">
        <f t="shared" si="491"/>
        <v>002</v>
      </c>
    </row>
    <row r="10448" spans="2:13" x14ac:dyDescent="0.25">
      <c r="B10448" s="2" t="s">
        <v>20513</v>
      </c>
      <c r="C10448" s="2" t="s">
        <v>20514</v>
      </c>
      <c r="D10448" s="6" t="str">
        <f>+_xlfn.CONCAT(Table13456[[#This Row],[phase1]],Table13456[[#This Row],[phase2]],Table13456[[#This Row],[phase3]],Table13456[[#This Row],[phase4]])</f>
        <v>1E78102002</v>
      </c>
      <c r="E10448" s="2" t="str">
        <f>+Table13456[[#This Row],[DESCRIPTION]]</f>
        <v>ITS HAR REM AND INST POWER SUPPLY</v>
      </c>
      <c r="F10448" s="2" t="str">
        <f>+LEFT(Table13456[[#This Row],[PAY ITEM]],1)</f>
        <v>E</v>
      </c>
      <c r="G10448" s="2" t="str">
        <f>IF(Table13456[[#This Row],[first]]="0",SUBSTITUTE(TRIM(MID(B10448, 2, 3))," ","0"),SUBSTITUTE(TRIM(MID(B10448, 1, 3))," ","0"))</f>
        <v>E78</v>
      </c>
      <c r="H10448" s="2" t="str">
        <f>IF(Table13456[[#This Row],[first]]="0",SUBSTITUTE(TRIM(MID(B10448, 5, 3))," ","0"),SUBSTITUTE(TRIM(MID(B10448, 4, 3))," ","0"))</f>
        <v>102</v>
      </c>
      <c r="I10448" s="2" t="str">
        <f>IF(Table13456[[#This Row],[first]]="0",SUBSTITUTE(TRIM(MID(B10448, 8, 3))," ","0"),SUBSTITUTE(TRIM(MID(B10448, 7, 3))," ","0"))</f>
        <v>002</v>
      </c>
      <c r="J10448" s="2">
        <v>1</v>
      </c>
      <c r="K10448" s="2" t="str">
        <f t="shared" si="489"/>
        <v>E78</v>
      </c>
      <c r="L10448" s="2" t="str">
        <f t="shared" si="490"/>
        <v>102</v>
      </c>
      <c r="M10448" s="2" t="str">
        <f t="shared" si="491"/>
        <v>002</v>
      </c>
    </row>
    <row r="10449" spans="2:13" x14ac:dyDescent="0.25">
      <c r="B10449" s="2" t="s">
        <v>20515</v>
      </c>
      <c r="C10449" s="2" t="s">
        <v>20516</v>
      </c>
      <c r="D10449" s="6" t="str">
        <f>+_xlfn.CONCAT(Table13456[[#This Row],[phase1]],Table13456[[#This Row],[phase2]],Table13456[[#This Row],[phase3]],Table13456[[#This Row],[phase4]])</f>
        <v>1E78102002</v>
      </c>
      <c r="E10449" s="2" t="str">
        <f>+Table13456[[#This Row],[DESCRIPTION]]</f>
        <v>ITS HAR REM AND INST DIG CONTR CARD</v>
      </c>
      <c r="F10449" s="2" t="str">
        <f>+LEFT(Table13456[[#This Row],[PAY ITEM]],1)</f>
        <v>E</v>
      </c>
      <c r="G10449" s="2" t="str">
        <f>IF(Table13456[[#This Row],[first]]="0",SUBSTITUTE(TRIM(MID(B10449, 2, 3))," ","0"),SUBSTITUTE(TRIM(MID(B10449, 1, 3))," ","0"))</f>
        <v>E78</v>
      </c>
      <c r="H10449" s="2" t="str">
        <f>IF(Table13456[[#This Row],[first]]="0",SUBSTITUTE(TRIM(MID(B10449, 5, 3))," ","0"),SUBSTITUTE(TRIM(MID(B10449, 4, 3))," ","0"))</f>
        <v>102</v>
      </c>
      <c r="I10449" s="2" t="str">
        <f>IF(Table13456[[#This Row],[first]]="0",SUBSTITUTE(TRIM(MID(B10449, 8, 3))," ","0"),SUBSTITUTE(TRIM(MID(B10449, 7, 3))," ","0"))</f>
        <v>002</v>
      </c>
      <c r="J10449" s="2">
        <v>1</v>
      </c>
      <c r="K10449" s="2" t="str">
        <f t="shared" si="489"/>
        <v>E78</v>
      </c>
      <c r="L10449" s="2" t="str">
        <f t="shared" si="490"/>
        <v>102</v>
      </c>
      <c r="M10449" s="2" t="str">
        <f t="shared" si="491"/>
        <v>002</v>
      </c>
    </row>
    <row r="10450" spans="2:13" x14ac:dyDescent="0.25">
      <c r="B10450" s="2" t="s">
        <v>20517</v>
      </c>
      <c r="C10450" s="2" t="s">
        <v>20518</v>
      </c>
      <c r="D10450" s="6" t="str">
        <f>+_xlfn.CONCAT(Table13456[[#This Row],[phase1]],Table13456[[#This Row],[phase2]],Table13456[[#This Row],[phase3]],Table13456[[#This Row],[phase4]])</f>
        <v>1E78102002</v>
      </c>
      <c r="E10450" s="2" t="str">
        <f>+Table13456[[#This Row],[DESCRIPTION]]</f>
        <v>ITS HAR REM AND INST GPS CARD</v>
      </c>
      <c r="F10450" s="2" t="str">
        <f>+LEFT(Table13456[[#This Row],[PAY ITEM]],1)</f>
        <v>E</v>
      </c>
      <c r="G10450" s="2" t="str">
        <f>IF(Table13456[[#This Row],[first]]="0",SUBSTITUTE(TRIM(MID(B10450, 2, 3))," ","0"),SUBSTITUTE(TRIM(MID(B10450, 1, 3))," ","0"))</f>
        <v>E78</v>
      </c>
      <c r="H10450" s="2" t="str">
        <f>IF(Table13456[[#This Row],[first]]="0",SUBSTITUTE(TRIM(MID(B10450, 5, 3))," ","0"),SUBSTITUTE(TRIM(MID(B10450, 4, 3))," ","0"))</f>
        <v>102</v>
      </c>
      <c r="I10450" s="2" t="str">
        <f>IF(Table13456[[#This Row],[first]]="0",SUBSTITUTE(TRIM(MID(B10450, 8, 3))," ","0"),SUBSTITUTE(TRIM(MID(B10450, 7, 3))," ","0"))</f>
        <v>002</v>
      </c>
      <c r="J10450" s="2">
        <v>1</v>
      </c>
      <c r="K10450" s="2" t="str">
        <f t="shared" si="489"/>
        <v>E78</v>
      </c>
      <c r="L10450" s="2" t="str">
        <f t="shared" si="490"/>
        <v>102</v>
      </c>
      <c r="M10450" s="2" t="str">
        <f t="shared" si="491"/>
        <v>002</v>
      </c>
    </row>
    <row r="10451" spans="2:13" x14ac:dyDescent="0.25">
      <c r="B10451" s="2" t="s">
        <v>20519</v>
      </c>
      <c r="C10451" s="2" t="s">
        <v>20520</v>
      </c>
      <c r="D10451" s="6" t="str">
        <f>+_xlfn.CONCAT(Table13456[[#This Row],[phase1]],Table13456[[#This Row],[phase2]],Table13456[[#This Row],[phase3]],Table13456[[#This Row],[phase4]])</f>
        <v>1E78102003</v>
      </c>
      <c r="E10451" s="2" t="str">
        <f>+Table13456[[#This Row],[DESCRIPTION]]</f>
        <v>ITS HAR PREVENTATIVE MAINTENANCE</v>
      </c>
      <c r="F10451" s="2" t="str">
        <f>+LEFT(Table13456[[#This Row],[PAY ITEM]],1)</f>
        <v>E</v>
      </c>
      <c r="G10451" s="2" t="str">
        <f>IF(Table13456[[#This Row],[first]]="0",SUBSTITUTE(TRIM(MID(B10451, 2, 3))," ","0"),SUBSTITUTE(TRIM(MID(B10451, 1, 3))," ","0"))</f>
        <v>E78</v>
      </c>
      <c r="H10451" s="2" t="str">
        <f>IF(Table13456[[#This Row],[first]]="0",SUBSTITUTE(TRIM(MID(B10451, 5, 3))," ","0"),SUBSTITUTE(TRIM(MID(B10451, 4, 3))," ","0"))</f>
        <v>102</v>
      </c>
      <c r="I10451" s="2" t="str">
        <f>IF(Table13456[[#This Row],[first]]="0",SUBSTITUTE(TRIM(MID(B10451, 8, 3))," ","0"),SUBSTITUTE(TRIM(MID(B10451, 7, 3))," ","0"))</f>
        <v>003</v>
      </c>
      <c r="J10451" s="2">
        <v>1</v>
      </c>
      <c r="K10451" s="2" t="str">
        <f t="shared" si="489"/>
        <v>E78</v>
      </c>
      <c r="L10451" s="2" t="str">
        <f t="shared" si="490"/>
        <v>102</v>
      </c>
      <c r="M10451" s="2" t="str">
        <f t="shared" si="491"/>
        <v>003</v>
      </c>
    </row>
    <row r="10452" spans="2:13" x14ac:dyDescent="0.25">
      <c r="B10452" s="2" t="s">
        <v>20521</v>
      </c>
      <c r="C10452" s="2" t="s">
        <v>20522</v>
      </c>
      <c r="D10452" s="6" t="str">
        <f>+_xlfn.CONCAT(Table13456[[#This Row],[phase1]],Table13456[[#This Row],[phase2]],Table13456[[#This Row],[phase3]],Table13456[[#This Row],[phase4]])</f>
        <v>1E78102004</v>
      </c>
      <c r="E10452" s="2" t="str">
        <f>+Table13456[[#This Row],[DESCRIPTION]]</f>
        <v>ITS HAR DIAG AND MISC REPAIR</v>
      </c>
      <c r="F10452" s="2" t="str">
        <f>+LEFT(Table13456[[#This Row],[PAY ITEM]],1)</f>
        <v>E</v>
      </c>
      <c r="G10452" s="2" t="str">
        <f>IF(Table13456[[#This Row],[first]]="0",SUBSTITUTE(TRIM(MID(B10452, 2, 3))," ","0"),SUBSTITUTE(TRIM(MID(B10452, 1, 3))," ","0"))</f>
        <v>E78</v>
      </c>
      <c r="H10452" s="2" t="str">
        <f>IF(Table13456[[#This Row],[first]]="0",SUBSTITUTE(TRIM(MID(B10452, 5, 3))," ","0"),SUBSTITUTE(TRIM(MID(B10452, 4, 3))," ","0"))</f>
        <v>102</v>
      </c>
      <c r="I10452" s="2" t="str">
        <f>IF(Table13456[[#This Row],[first]]="0",SUBSTITUTE(TRIM(MID(B10452, 8, 3))," ","0"),SUBSTITUTE(TRIM(MID(B10452, 7, 3))," ","0"))</f>
        <v>004</v>
      </c>
      <c r="J10452" s="2">
        <v>1</v>
      </c>
      <c r="K10452" s="2" t="str">
        <f t="shared" si="489"/>
        <v>E78</v>
      </c>
      <c r="L10452" s="2" t="str">
        <f t="shared" si="490"/>
        <v>102</v>
      </c>
      <c r="M10452" s="2" t="str">
        <f t="shared" si="491"/>
        <v>004</v>
      </c>
    </row>
    <row r="10453" spans="2:13" x14ac:dyDescent="0.25">
      <c r="B10453" s="2" t="s">
        <v>20523</v>
      </c>
      <c r="C10453" s="2" t="s">
        <v>20524</v>
      </c>
      <c r="D10453" s="6" t="str">
        <f>+_xlfn.CONCAT(Table13456[[#This Row],[phase1]],Table13456[[#This Row],[phase2]],Table13456[[#This Row],[phase3]],Table13456[[#This Row],[phase4]])</f>
        <v>1E78104000</v>
      </c>
      <c r="E10453" s="2" t="str">
        <f>+Table13456[[#This Row],[DESCRIPTION]]</f>
        <v>ITS CBRAS, PREV MAINTENANCE</v>
      </c>
      <c r="F10453" s="2" t="str">
        <f>+LEFT(Table13456[[#This Row],[PAY ITEM]],1)</f>
        <v>E</v>
      </c>
      <c r="G10453" s="2" t="str">
        <f>IF(Table13456[[#This Row],[first]]="0",SUBSTITUTE(TRIM(MID(B10453, 2, 3))," ","0"),SUBSTITUTE(TRIM(MID(B10453, 1, 3))," ","0"))</f>
        <v>E78</v>
      </c>
      <c r="H10453" s="2" t="str">
        <f>IF(Table13456[[#This Row],[first]]="0",SUBSTITUTE(TRIM(MID(B10453, 5, 3))," ","0"),SUBSTITUTE(TRIM(MID(B10453, 4, 3))," ","0"))</f>
        <v>104</v>
      </c>
      <c r="I10453" s="2" t="str">
        <f>IF(Table13456[[#This Row],[first]]="0",SUBSTITUTE(TRIM(MID(B10453, 8, 3))," ","0"),SUBSTITUTE(TRIM(MID(B10453, 7, 3))," ","0"))</f>
        <v>0</v>
      </c>
      <c r="J10453" s="2">
        <v>1</v>
      </c>
      <c r="K10453" s="2" t="str">
        <f t="shared" si="489"/>
        <v>E78</v>
      </c>
      <c r="L10453" s="2" t="str">
        <f t="shared" si="490"/>
        <v>104</v>
      </c>
      <c r="M10453" s="2" t="str">
        <f t="shared" si="491"/>
        <v>000</v>
      </c>
    </row>
    <row r="10454" spans="2:13" x14ac:dyDescent="0.25">
      <c r="B10454" s="2" t="s">
        <v>20525</v>
      </c>
      <c r="C10454" s="2" t="s">
        <v>20526</v>
      </c>
      <c r="D10454" s="6" t="str">
        <f>+_xlfn.CONCAT(Table13456[[#This Row],[phase1]],Table13456[[#This Row],[phase2]],Table13456[[#This Row],[phase3]],Table13456[[#This Row],[phase4]])</f>
        <v>1E78104000</v>
      </c>
      <c r="E10454" s="2" t="str">
        <f>+Table13456[[#This Row],[DESCRIPTION]]</f>
        <v>ITS CBRAS, DIAG &amp; MISC REPAIR</v>
      </c>
      <c r="F10454" s="2" t="str">
        <f>+LEFT(Table13456[[#This Row],[PAY ITEM]],1)</f>
        <v>E</v>
      </c>
      <c r="G10454" s="2" t="str">
        <f>IF(Table13456[[#This Row],[first]]="0",SUBSTITUTE(TRIM(MID(B10454, 2, 3))," ","0"),SUBSTITUTE(TRIM(MID(B10454, 1, 3))," ","0"))</f>
        <v>E78</v>
      </c>
      <c r="H10454" s="2" t="str">
        <f>IF(Table13456[[#This Row],[first]]="0",SUBSTITUTE(TRIM(MID(B10454, 5, 3))," ","0"),SUBSTITUTE(TRIM(MID(B10454, 4, 3))," ","0"))</f>
        <v>104</v>
      </c>
      <c r="I10454" s="2" t="str">
        <f>IF(Table13456[[#This Row],[first]]="0",SUBSTITUTE(TRIM(MID(B10454, 8, 3))," ","0"),SUBSTITUTE(TRIM(MID(B10454, 7, 3))," ","0"))</f>
        <v>0</v>
      </c>
      <c r="J10454" s="2">
        <v>1</v>
      </c>
      <c r="K10454" s="2" t="str">
        <f t="shared" si="489"/>
        <v>E78</v>
      </c>
      <c r="L10454" s="2" t="str">
        <f t="shared" si="490"/>
        <v>104</v>
      </c>
      <c r="M10454" s="2" t="str">
        <f t="shared" si="491"/>
        <v>000</v>
      </c>
    </row>
    <row r="10455" spans="2:13" x14ac:dyDescent="0.25">
      <c r="B10455" s="2" t="s">
        <v>20527</v>
      </c>
      <c r="C10455" s="2" t="s">
        <v>20528</v>
      </c>
      <c r="D10455" s="6" t="str">
        <f>+_xlfn.CONCAT(Table13456[[#This Row],[phase1]],Table13456[[#This Row],[phase2]],Table13456[[#This Row],[phase3]],Table13456[[#This Row],[phase4]])</f>
        <v>1E78104001</v>
      </c>
      <c r="E10455" s="2" t="str">
        <f>+Table13456[[#This Row],[DESCRIPTION]]</f>
        <v>ITS CBRAS REPLACE ANTENNA ASSY</v>
      </c>
      <c r="F10455" s="2" t="str">
        <f>+LEFT(Table13456[[#This Row],[PAY ITEM]],1)</f>
        <v>E</v>
      </c>
      <c r="G10455" s="2" t="str">
        <f>IF(Table13456[[#This Row],[first]]="0",SUBSTITUTE(TRIM(MID(B10455, 2, 3))," ","0"),SUBSTITUTE(TRIM(MID(B10455, 1, 3))," ","0"))</f>
        <v>E78</v>
      </c>
      <c r="H10455" s="2" t="str">
        <f>IF(Table13456[[#This Row],[first]]="0",SUBSTITUTE(TRIM(MID(B10455, 5, 3))," ","0"),SUBSTITUTE(TRIM(MID(B10455, 4, 3))," ","0"))</f>
        <v>104</v>
      </c>
      <c r="I10455" s="2" t="str">
        <f>IF(Table13456[[#This Row],[first]]="0",SUBSTITUTE(TRIM(MID(B10455, 8, 3))," ","0"),SUBSTITUTE(TRIM(MID(B10455, 7, 3))," ","0"))</f>
        <v>001</v>
      </c>
      <c r="J10455" s="2">
        <v>1</v>
      </c>
      <c r="K10455" s="2" t="str">
        <f t="shared" si="489"/>
        <v>E78</v>
      </c>
      <c r="L10455" s="2" t="str">
        <f t="shared" si="490"/>
        <v>104</v>
      </c>
      <c r="M10455" s="2" t="str">
        <f t="shared" si="491"/>
        <v>001</v>
      </c>
    </row>
    <row r="10456" spans="2:13" x14ac:dyDescent="0.25">
      <c r="B10456" s="2" t="s">
        <v>20529</v>
      </c>
      <c r="C10456" s="2" t="s">
        <v>20530</v>
      </c>
      <c r="D10456" s="6" t="str">
        <f>+_xlfn.CONCAT(Table13456[[#This Row],[phase1]],Table13456[[#This Row],[phase2]],Table13456[[#This Row],[phase3]],Table13456[[#This Row],[phase4]])</f>
        <v>1E78104002</v>
      </c>
      <c r="E10456" s="2" t="str">
        <f>+Table13456[[#This Row],[DESCRIPTION]]</f>
        <v>ITS CBRAS, REMOVE AND INSTALL CONTROLLER</v>
      </c>
      <c r="F10456" s="2" t="str">
        <f>+LEFT(Table13456[[#This Row],[PAY ITEM]],1)</f>
        <v>E</v>
      </c>
      <c r="G10456" s="2" t="str">
        <f>IF(Table13456[[#This Row],[first]]="0",SUBSTITUTE(TRIM(MID(B10456, 2, 3))," ","0"),SUBSTITUTE(TRIM(MID(B10456, 1, 3))," ","0"))</f>
        <v>E78</v>
      </c>
      <c r="H10456" s="2" t="str">
        <f>IF(Table13456[[#This Row],[first]]="0",SUBSTITUTE(TRIM(MID(B10456, 5, 3))," ","0"),SUBSTITUTE(TRIM(MID(B10456, 4, 3))," ","0"))</f>
        <v>104</v>
      </c>
      <c r="I10456" s="2" t="str">
        <f>IF(Table13456[[#This Row],[first]]="0",SUBSTITUTE(TRIM(MID(B10456, 8, 3))," ","0"),SUBSTITUTE(TRIM(MID(B10456, 7, 3))," ","0"))</f>
        <v>002</v>
      </c>
      <c r="J10456" s="2">
        <v>1</v>
      </c>
      <c r="K10456" s="2" t="str">
        <f t="shared" si="489"/>
        <v>E78</v>
      </c>
      <c r="L10456" s="2" t="str">
        <f t="shared" si="490"/>
        <v>104</v>
      </c>
      <c r="M10456" s="2" t="str">
        <f t="shared" si="491"/>
        <v>002</v>
      </c>
    </row>
    <row r="10457" spans="2:13" x14ac:dyDescent="0.25">
      <c r="B10457" s="2" t="s">
        <v>20531</v>
      </c>
      <c r="C10457" s="2" t="s">
        <v>20532</v>
      </c>
      <c r="D10457" s="6" t="str">
        <f>+_xlfn.CONCAT(Table13456[[#This Row],[phase1]],Table13456[[#This Row],[phase2]],Table13456[[#This Row],[phase3]],Table13456[[#This Row],[phase4]])</f>
        <v>1E78201000</v>
      </c>
      <c r="E10457" s="2" t="str">
        <f>+Table13456[[#This Row],[DESCRIPTION]]</f>
        <v>ITS CCTV CAMERA PREV MAINTENANCE</v>
      </c>
      <c r="F10457" s="2" t="str">
        <f>+LEFT(Table13456[[#This Row],[PAY ITEM]],1)</f>
        <v>E</v>
      </c>
      <c r="G10457" s="2" t="str">
        <f>IF(Table13456[[#This Row],[first]]="0",SUBSTITUTE(TRIM(MID(B10457, 2, 3))," ","0"),SUBSTITUTE(TRIM(MID(B10457, 1, 3))," ","0"))</f>
        <v>E78</v>
      </c>
      <c r="H10457" s="2" t="str">
        <f>IF(Table13456[[#This Row],[first]]="0",SUBSTITUTE(TRIM(MID(B10457, 5, 3))," ","0"),SUBSTITUTE(TRIM(MID(B10457, 4, 3))," ","0"))</f>
        <v>201</v>
      </c>
      <c r="I10457" s="2" t="str">
        <f>IF(Table13456[[#This Row],[first]]="0",SUBSTITUTE(TRIM(MID(B10457, 8, 3))," ","0"),SUBSTITUTE(TRIM(MID(B10457, 7, 3))," ","0"))</f>
        <v>0</v>
      </c>
      <c r="J10457" s="2">
        <v>1</v>
      </c>
      <c r="K10457" s="2" t="str">
        <f t="shared" si="489"/>
        <v>E78</v>
      </c>
      <c r="L10457" s="2" t="str">
        <f t="shared" si="490"/>
        <v>201</v>
      </c>
      <c r="M10457" s="2" t="str">
        <f t="shared" si="491"/>
        <v>000</v>
      </c>
    </row>
    <row r="10458" spans="2:13" x14ac:dyDescent="0.25">
      <c r="B10458" s="2" t="s">
        <v>20533</v>
      </c>
      <c r="C10458" s="2" t="s">
        <v>20534</v>
      </c>
      <c r="D10458" s="6" t="str">
        <f>+_xlfn.CONCAT(Table13456[[#This Row],[phase1]],Table13456[[#This Row],[phase2]],Table13456[[#This Row],[phase3]],Table13456[[#This Row],[phase4]])</f>
        <v>1E78201000</v>
      </c>
      <c r="E10458" s="2" t="str">
        <f>+Table13456[[#This Row],[DESCRIPTION]]</f>
        <v>ITS CCTV CAMERA DIAG AND MISC REPAIR</v>
      </c>
      <c r="F10458" s="2" t="str">
        <f>+LEFT(Table13456[[#This Row],[PAY ITEM]],1)</f>
        <v>E</v>
      </c>
      <c r="G10458" s="2" t="str">
        <f>IF(Table13456[[#This Row],[first]]="0",SUBSTITUTE(TRIM(MID(B10458, 2, 3))," ","0"),SUBSTITUTE(TRIM(MID(B10458, 1, 3))," ","0"))</f>
        <v>E78</v>
      </c>
      <c r="H10458" s="2" t="str">
        <f>IF(Table13456[[#This Row],[first]]="0",SUBSTITUTE(TRIM(MID(B10458, 5, 3))," ","0"),SUBSTITUTE(TRIM(MID(B10458, 4, 3))," ","0"))</f>
        <v>201</v>
      </c>
      <c r="I10458" s="2" t="str">
        <f>IF(Table13456[[#This Row],[first]]="0",SUBSTITUTE(TRIM(MID(B10458, 8, 3))," ","0"),SUBSTITUTE(TRIM(MID(B10458, 7, 3))," ","0"))</f>
        <v>0</v>
      </c>
      <c r="J10458" s="2">
        <v>1</v>
      </c>
      <c r="K10458" s="2" t="str">
        <f t="shared" si="489"/>
        <v>E78</v>
      </c>
      <c r="L10458" s="2" t="str">
        <f t="shared" si="490"/>
        <v>201</v>
      </c>
      <c r="M10458" s="2" t="str">
        <f t="shared" si="491"/>
        <v>000</v>
      </c>
    </row>
    <row r="10459" spans="2:13" x14ac:dyDescent="0.25">
      <c r="B10459" s="2" t="s">
        <v>20535</v>
      </c>
      <c r="C10459" s="2" t="s">
        <v>20536</v>
      </c>
      <c r="D10459" s="6" t="str">
        <f>+_xlfn.CONCAT(Table13456[[#This Row],[phase1]],Table13456[[#This Row],[phase2]],Table13456[[#This Row],[phase3]],Table13456[[#This Row],[phase4]])</f>
        <v>1E78201001</v>
      </c>
      <c r="E10459" s="2" t="str">
        <f>+Table13456[[#This Row],[DESCRIPTION]]</f>
        <v>ITS CCTV CAMERA REPLACE COMPLETE ASSY</v>
      </c>
      <c r="F10459" s="2" t="str">
        <f>+LEFT(Table13456[[#This Row],[PAY ITEM]],1)</f>
        <v>E</v>
      </c>
      <c r="G10459" s="2" t="str">
        <f>IF(Table13456[[#This Row],[first]]="0",SUBSTITUTE(TRIM(MID(B10459, 2, 3))," ","0"),SUBSTITUTE(TRIM(MID(B10459, 1, 3))," ","0"))</f>
        <v>E78</v>
      </c>
      <c r="H10459" s="2" t="str">
        <f>IF(Table13456[[#This Row],[first]]="0",SUBSTITUTE(TRIM(MID(B10459, 5, 3))," ","0"),SUBSTITUTE(TRIM(MID(B10459, 4, 3))," ","0"))</f>
        <v>201</v>
      </c>
      <c r="I10459" s="2" t="str">
        <f>IF(Table13456[[#This Row],[first]]="0",SUBSTITUTE(TRIM(MID(B10459, 8, 3))," ","0"),SUBSTITUTE(TRIM(MID(B10459, 7, 3))," ","0"))</f>
        <v>001</v>
      </c>
      <c r="J10459" s="2">
        <v>1</v>
      </c>
      <c r="K10459" s="2" t="str">
        <f t="shared" si="489"/>
        <v>E78</v>
      </c>
      <c r="L10459" s="2" t="str">
        <f t="shared" si="490"/>
        <v>201</v>
      </c>
      <c r="M10459" s="2" t="str">
        <f t="shared" si="491"/>
        <v>001</v>
      </c>
    </row>
    <row r="10460" spans="2:13" x14ac:dyDescent="0.25">
      <c r="B10460" s="2" t="s">
        <v>20537</v>
      </c>
      <c r="C10460" s="2" t="s">
        <v>20538</v>
      </c>
      <c r="D10460" s="6" t="str">
        <f>+_xlfn.CONCAT(Table13456[[#This Row],[phase1]],Table13456[[#This Row],[phase2]],Table13456[[#This Row],[phase3]],Table13456[[#This Row],[phase4]])</f>
        <v>1E78201001</v>
      </c>
      <c r="E10460" s="2" t="str">
        <f>+Table13456[[#This Row],[DESCRIPTION]]</f>
        <v>ITS CCTV CAMERA REPLACE CABLE, 0-75 FT</v>
      </c>
      <c r="F10460" s="2" t="str">
        <f>+LEFT(Table13456[[#This Row],[PAY ITEM]],1)</f>
        <v>E</v>
      </c>
      <c r="G10460" s="2" t="str">
        <f>IF(Table13456[[#This Row],[first]]="0",SUBSTITUTE(TRIM(MID(B10460, 2, 3))," ","0"),SUBSTITUTE(TRIM(MID(B10460, 1, 3))," ","0"))</f>
        <v>E78</v>
      </c>
      <c r="H10460" s="2" t="str">
        <f>IF(Table13456[[#This Row],[first]]="0",SUBSTITUTE(TRIM(MID(B10460, 5, 3))," ","0"),SUBSTITUTE(TRIM(MID(B10460, 4, 3))," ","0"))</f>
        <v>201</v>
      </c>
      <c r="I10460" s="2" t="str">
        <f>IF(Table13456[[#This Row],[first]]="0",SUBSTITUTE(TRIM(MID(B10460, 8, 3))," ","0"),SUBSTITUTE(TRIM(MID(B10460, 7, 3))," ","0"))</f>
        <v>001</v>
      </c>
      <c r="J10460" s="2">
        <v>1</v>
      </c>
      <c r="K10460" s="2" t="str">
        <f t="shared" si="489"/>
        <v>E78</v>
      </c>
      <c r="L10460" s="2" t="str">
        <f t="shared" si="490"/>
        <v>201</v>
      </c>
      <c r="M10460" s="2" t="str">
        <f t="shared" si="491"/>
        <v>001</v>
      </c>
    </row>
    <row r="10461" spans="2:13" x14ac:dyDescent="0.25">
      <c r="B10461" s="2" t="s">
        <v>20539</v>
      </c>
      <c r="C10461" s="2" t="s">
        <v>20540</v>
      </c>
      <c r="D10461" s="6" t="str">
        <f>+_xlfn.CONCAT(Table13456[[#This Row],[phase1]],Table13456[[#This Row],[phase2]],Table13456[[#This Row],[phase3]],Table13456[[#This Row],[phase4]])</f>
        <v>1E78201001</v>
      </c>
      <c r="E10461" s="2" t="str">
        <f>+Table13456[[#This Row],[DESCRIPTION]]</f>
        <v>ITS CCTV CAMERA REPLACE SURGE PROTECTOR</v>
      </c>
      <c r="F10461" s="2" t="str">
        <f>+LEFT(Table13456[[#This Row],[PAY ITEM]],1)</f>
        <v>E</v>
      </c>
      <c r="G10461" s="2" t="str">
        <f>IF(Table13456[[#This Row],[first]]="0",SUBSTITUTE(TRIM(MID(B10461, 2, 3))," ","0"),SUBSTITUTE(TRIM(MID(B10461, 1, 3))," ","0"))</f>
        <v>E78</v>
      </c>
      <c r="H10461" s="2" t="str">
        <f>IF(Table13456[[#This Row],[first]]="0",SUBSTITUTE(TRIM(MID(B10461, 5, 3))," ","0"),SUBSTITUTE(TRIM(MID(B10461, 4, 3))," ","0"))</f>
        <v>201</v>
      </c>
      <c r="I10461" s="2" t="str">
        <f>IF(Table13456[[#This Row],[first]]="0",SUBSTITUTE(TRIM(MID(B10461, 8, 3))," ","0"),SUBSTITUTE(TRIM(MID(B10461, 7, 3))," ","0"))</f>
        <v>001</v>
      </c>
      <c r="J10461" s="2">
        <v>1</v>
      </c>
      <c r="K10461" s="2" t="str">
        <f t="shared" si="489"/>
        <v>E78</v>
      </c>
      <c r="L10461" s="2" t="str">
        <f t="shared" si="490"/>
        <v>201</v>
      </c>
      <c r="M10461" s="2" t="str">
        <f t="shared" si="491"/>
        <v>001</v>
      </c>
    </row>
    <row r="10462" spans="2:13" x14ac:dyDescent="0.25">
      <c r="B10462" s="2" t="s">
        <v>20541</v>
      </c>
      <c r="C10462" s="2" t="s">
        <v>20542</v>
      </c>
      <c r="D10462" s="6" t="str">
        <f>+_xlfn.CONCAT(Table13456[[#This Row],[phase1]],Table13456[[#This Row],[phase2]],Table13456[[#This Row],[phase3]],Table13456[[#This Row],[phase4]])</f>
        <v>1E78201001</v>
      </c>
      <c r="E10462" s="2" t="str">
        <f>+Table13456[[#This Row],[DESCRIPTION]]</f>
        <v>ITS CCTV CAMERA REPLACE POWER SUPPLY</v>
      </c>
      <c r="F10462" s="2" t="str">
        <f>+LEFT(Table13456[[#This Row],[PAY ITEM]],1)</f>
        <v>E</v>
      </c>
      <c r="G10462" s="2" t="str">
        <f>IF(Table13456[[#This Row],[first]]="0",SUBSTITUTE(TRIM(MID(B10462, 2, 3))," ","0"),SUBSTITUTE(TRIM(MID(B10462, 1, 3))," ","0"))</f>
        <v>E78</v>
      </c>
      <c r="H10462" s="2" t="str">
        <f>IF(Table13456[[#This Row],[first]]="0",SUBSTITUTE(TRIM(MID(B10462, 5, 3))," ","0"),SUBSTITUTE(TRIM(MID(B10462, 4, 3))," ","0"))</f>
        <v>201</v>
      </c>
      <c r="I10462" s="2" t="str">
        <f>IF(Table13456[[#This Row],[first]]="0",SUBSTITUTE(TRIM(MID(B10462, 8, 3))," ","0"),SUBSTITUTE(TRIM(MID(B10462, 7, 3))," ","0"))</f>
        <v>001</v>
      </c>
      <c r="J10462" s="2">
        <v>1</v>
      </c>
      <c r="K10462" s="2" t="str">
        <f t="shared" si="489"/>
        <v>E78</v>
      </c>
      <c r="L10462" s="2" t="str">
        <f t="shared" si="490"/>
        <v>201</v>
      </c>
      <c r="M10462" s="2" t="str">
        <f t="shared" si="491"/>
        <v>001</v>
      </c>
    </row>
    <row r="10463" spans="2:13" x14ac:dyDescent="0.25">
      <c r="B10463" s="2" t="s">
        <v>20543</v>
      </c>
      <c r="C10463" s="2" t="s">
        <v>20544</v>
      </c>
      <c r="D10463" s="6" t="str">
        <f>+_xlfn.CONCAT(Table13456[[#This Row],[phase1]],Table13456[[#This Row],[phase2]],Table13456[[#This Row],[phase3]],Table13456[[#This Row],[phase4]])</f>
        <v>1E78201002</v>
      </c>
      <c r="E10463" s="2" t="str">
        <f>+Table13456[[#This Row],[DESCRIPTION]]</f>
        <v>ITS CCTV CAMERA REMOVE AND INSTALL COMPLETE ASSY</v>
      </c>
      <c r="F10463" s="2" t="str">
        <f>+LEFT(Table13456[[#This Row],[PAY ITEM]],1)</f>
        <v>E</v>
      </c>
      <c r="G10463" s="2" t="str">
        <f>IF(Table13456[[#This Row],[first]]="0",SUBSTITUTE(TRIM(MID(B10463, 2, 3))," ","0"),SUBSTITUTE(TRIM(MID(B10463, 1, 3))," ","0"))</f>
        <v>E78</v>
      </c>
      <c r="H10463" s="2" t="str">
        <f>IF(Table13456[[#This Row],[first]]="0",SUBSTITUTE(TRIM(MID(B10463, 5, 3))," ","0"),SUBSTITUTE(TRIM(MID(B10463, 4, 3))," ","0"))</f>
        <v>201</v>
      </c>
      <c r="I10463" s="2" t="str">
        <f>IF(Table13456[[#This Row],[first]]="0",SUBSTITUTE(TRIM(MID(B10463, 8, 3))," ","0"),SUBSTITUTE(TRIM(MID(B10463, 7, 3))," ","0"))</f>
        <v>002</v>
      </c>
      <c r="J10463" s="2">
        <v>1</v>
      </c>
      <c r="K10463" s="2" t="str">
        <f t="shared" si="489"/>
        <v>E78</v>
      </c>
      <c r="L10463" s="2" t="str">
        <f t="shared" si="490"/>
        <v>201</v>
      </c>
      <c r="M10463" s="2" t="str">
        <f t="shared" si="491"/>
        <v>002</v>
      </c>
    </row>
    <row r="10464" spans="2:13" x14ac:dyDescent="0.25">
      <c r="B10464" s="2" t="s">
        <v>20545</v>
      </c>
      <c r="C10464" s="2" t="s">
        <v>16554</v>
      </c>
      <c r="D10464" s="6" t="str">
        <f>+_xlfn.CONCAT(Table13456[[#This Row],[phase1]],Table13456[[#This Row],[phase2]],Table13456[[#This Row],[phase3]],Table13456[[#This Row],[phase4]])</f>
        <v>1E78301001</v>
      </c>
      <c r="E10464" s="2" t="str">
        <f>+Table13456[[#This Row],[DESCRIPTION]]</f>
        <v>ITS FIBER OPTIC CABLE, REPLACE, UNDERGROUND, 2-12 FIBERS</v>
      </c>
      <c r="F10464" s="2" t="str">
        <f>+LEFT(Table13456[[#This Row],[PAY ITEM]],1)</f>
        <v>E</v>
      </c>
      <c r="G10464" s="2" t="str">
        <f>IF(Table13456[[#This Row],[first]]="0",SUBSTITUTE(TRIM(MID(B10464, 2, 3))," ","0"),SUBSTITUTE(TRIM(MID(B10464, 1, 3))," ","0"))</f>
        <v>E78</v>
      </c>
      <c r="H10464" s="2" t="str">
        <f>IF(Table13456[[#This Row],[first]]="0",SUBSTITUTE(TRIM(MID(B10464, 5, 3))," ","0"),SUBSTITUTE(TRIM(MID(B10464, 4, 3))," ","0"))</f>
        <v>301</v>
      </c>
      <c r="I10464" s="2" t="str">
        <f>IF(Table13456[[#This Row],[first]]="0",SUBSTITUTE(TRIM(MID(B10464, 8, 3))," ","0"),SUBSTITUTE(TRIM(MID(B10464, 7, 3))," ","0"))</f>
        <v>001</v>
      </c>
      <c r="J10464" s="2">
        <v>1</v>
      </c>
      <c r="K10464" s="2" t="str">
        <f t="shared" si="489"/>
        <v>E78</v>
      </c>
      <c r="L10464" s="2" t="str">
        <f t="shared" si="490"/>
        <v>301</v>
      </c>
      <c r="M10464" s="2" t="str">
        <f t="shared" si="491"/>
        <v>001</v>
      </c>
    </row>
    <row r="10465" spans="2:13" x14ac:dyDescent="0.25">
      <c r="B10465" s="2" t="s">
        <v>20546</v>
      </c>
      <c r="C10465" s="2" t="s">
        <v>20547</v>
      </c>
      <c r="D10465" s="6" t="str">
        <f>+_xlfn.CONCAT(Table13456[[#This Row],[phase1]],Table13456[[#This Row],[phase2]],Table13456[[#This Row],[phase3]],Table13456[[#This Row],[phase4]])</f>
        <v>1E78301001</v>
      </c>
      <c r="E10465" s="2" t="str">
        <f>+Table13456[[#This Row],[DESCRIPTION]]</f>
        <v>ITS FIBER OPTIC CABLE, REPLACE, UNDERGROUND, 13 - 48 FIBERS</v>
      </c>
      <c r="F10465" s="2" t="str">
        <f>+LEFT(Table13456[[#This Row],[PAY ITEM]],1)</f>
        <v>E</v>
      </c>
      <c r="G10465" s="2" t="str">
        <f>IF(Table13456[[#This Row],[first]]="0",SUBSTITUTE(TRIM(MID(B10465, 2, 3))," ","0"),SUBSTITUTE(TRIM(MID(B10465, 1, 3))," ","0"))</f>
        <v>E78</v>
      </c>
      <c r="H10465" s="2" t="str">
        <f>IF(Table13456[[#This Row],[first]]="0",SUBSTITUTE(TRIM(MID(B10465, 5, 3))," ","0"),SUBSTITUTE(TRIM(MID(B10465, 4, 3))," ","0"))</f>
        <v>301</v>
      </c>
      <c r="I10465" s="2" t="str">
        <f>IF(Table13456[[#This Row],[first]]="0",SUBSTITUTE(TRIM(MID(B10465, 8, 3))," ","0"),SUBSTITUTE(TRIM(MID(B10465, 7, 3))," ","0"))</f>
        <v>001</v>
      </c>
      <c r="J10465" s="2">
        <v>1</v>
      </c>
      <c r="K10465" s="2" t="str">
        <f t="shared" si="489"/>
        <v>E78</v>
      </c>
      <c r="L10465" s="2" t="str">
        <f t="shared" si="490"/>
        <v>301</v>
      </c>
      <c r="M10465" s="2" t="str">
        <f t="shared" si="491"/>
        <v>001</v>
      </c>
    </row>
    <row r="10466" spans="2:13" x14ac:dyDescent="0.25">
      <c r="B10466" s="2" t="s">
        <v>20548</v>
      </c>
      <c r="C10466" s="2" t="s">
        <v>16558</v>
      </c>
      <c r="D10466" s="6" t="str">
        <f>+_xlfn.CONCAT(Table13456[[#This Row],[phase1]],Table13456[[#This Row],[phase2]],Table13456[[#This Row],[phase3]],Table13456[[#This Row],[phase4]])</f>
        <v>1E78301001</v>
      </c>
      <c r="E10466" s="2" t="str">
        <f>+Table13456[[#This Row],[DESCRIPTION]]</f>
        <v>ITS FIBER OPTIC CABLE, REPLACE, UNDERGROUND, 49 - 96 FIBERS</v>
      </c>
      <c r="F10466" s="2" t="str">
        <f>+LEFT(Table13456[[#This Row],[PAY ITEM]],1)</f>
        <v>E</v>
      </c>
      <c r="G10466" s="2" t="str">
        <f>IF(Table13456[[#This Row],[first]]="0",SUBSTITUTE(TRIM(MID(B10466, 2, 3))," ","0"),SUBSTITUTE(TRIM(MID(B10466, 1, 3))," ","0"))</f>
        <v>E78</v>
      </c>
      <c r="H10466" s="2" t="str">
        <f>IF(Table13456[[#This Row],[first]]="0",SUBSTITUTE(TRIM(MID(B10466, 5, 3))," ","0"),SUBSTITUTE(TRIM(MID(B10466, 4, 3))," ","0"))</f>
        <v>301</v>
      </c>
      <c r="I10466" s="2" t="str">
        <f>IF(Table13456[[#This Row],[first]]="0",SUBSTITUTE(TRIM(MID(B10466, 8, 3))," ","0"),SUBSTITUTE(TRIM(MID(B10466, 7, 3))," ","0"))</f>
        <v>001</v>
      </c>
      <c r="J10466" s="2">
        <v>1</v>
      </c>
      <c r="K10466" s="2" t="str">
        <f t="shared" si="489"/>
        <v>E78</v>
      </c>
      <c r="L10466" s="2" t="str">
        <f t="shared" si="490"/>
        <v>301</v>
      </c>
      <c r="M10466" s="2" t="str">
        <f t="shared" si="491"/>
        <v>001</v>
      </c>
    </row>
    <row r="10467" spans="2:13" x14ac:dyDescent="0.25">
      <c r="B10467" s="2" t="s">
        <v>20549</v>
      </c>
      <c r="C10467" s="2" t="s">
        <v>20550</v>
      </c>
      <c r="D10467" s="6" t="str">
        <f>+_xlfn.CONCAT(Table13456[[#This Row],[phase1]],Table13456[[#This Row],[phase2]],Table13456[[#This Row],[phase3]],Table13456[[#This Row],[phase4]])</f>
        <v>1E78301001</v>
      </c>
      <c r="E10467" s="2" t="str">
        <f>+Table13456[[#This Row],[DESCRIPTION]]</f>
        <v>ITS FIBER OPTIC CABLE, REPLACE, UNDERGROUND,  97-144 FIBERS</v>
      </c>
      <c r="F10467" s="2" t="str">
        <f>+LEFT(Table13456[[#This Row],[PAY ITEM]],1)</f>
        <v>E</v>
      </c>
      <c r="G10467" s="2" t="str">
        <f>IF(Table13456[[#This Row],[first]]="0",SUBSTITUTE(TRIM(MID(B10467, 2, 3))," ","0"),SUBSTITUTE(TRIM(MID(B10467, 1, 3))," ","0"))</f>
        <v>E78</v>
      </c>
      <c r="H10467" s="2" t="str">
        <f>IF(Table13456[[#This Row],[first]]="0",SUBSTITUTE(TRIM(MID(B10467, 5, 3))," ","0"),SUBSTITUTE(TRIM(MID(B10467, 4, 3))," ","0"))</f>
        <v>301</v>
      </c>
      <c r="I10467" s="2" t="str">
        <f>IF(Table13456[[#This Row],[first]]="0",SUBSTITUTE(TRIM(MID(B10467, 8, 3))," ","0"),SUBSTITUTE(TRIM(MID(B10467, 7, 3))," ","0"))</f>
        <v>001</v>
      </c>
      <c r="J10467" s="2">
        <v>1</v>
      </c>
      <c r="K10467" s="2" t="str">
        <f t="shared" si="489"/>
        <v>E78</v>
      </c>
      <c r="L10467" s="2" t="str">
        <f t="shared" si="490"/>
        <v>301</v>
      </c>
      <c r="M10467" s="2" t="str">
        <f t="shared" si="491"/>
        <v>001</v>
      </c>
    </row>
    <row r="10468" spans="2:13" x14ac:dyDescent="0.25">
      <c r="B10468" s="2" t="s">
        <v>20551</v>
      </c>
      <c r="C10468" s="2" t="s">
        <v>20552</v>
      </c>
      <c r="D10468" s="6" t="str">
        <f>+_xlfn.CONCAT(Table13456[[#This Row],[phase1]],Table13456[[#This Row],[phase2]],Table13456[[#This Row],[phase3]],Table13456[[#This Row],[phase4]])</f>
        <v>1E78304001</v>
      </c>
      <c r="E10468" s="2" t="str">
        <f>+Table13456[[#This Row],[DESCRIPTION]]</f>
        <v>ITS CONDUIT, REPLACE</v>
      </c>
      <c r="F10468" s="2" t="str">
        <f>+LEFT(Table13456[[#This Row],[PAY ITEM]],1)</f>
        <v>E</v>
      </c>
      <c r="G10468" s="2" t="str">
        <f>IF(Table13456[[#This Row],[first]]="0",SUBSTITUTE(TRIM(MID(B10468, 2, 3))," ","0"),SUBSTITUTE(TRIM(MID(B10468, 1, 3))," ","0"))</f>
        <v>E78</v>
      </c>
      <c r="H10468" s="2" t="str">
        <f>IF(Table13456[[#This Row],[first]]="0",SUBSTITUTE(TRIM(MID(B10468, 5, 3))," ","0"),SUBSTITUTE(TRIM(MID(B10468, 4, 3))," ","0"))</f>
        <v>304</v>
      </c>
      <c r="I10468" s="2" t="str">
        <f>IF(Table13456[[#This Row],[first]]="0",SUBSTITUTE(TRIM(MID(B10468, 8, 3))," ","0"),SUBSTITUTE(TRIM(MID(B10468, 7, 3))," ","0"))</f>
        <v>001</v>
      </c>
      <c r="J10468" s="2">
        <v>1</v>
      </c>
      <c r="K10468" s="2" t="str">
        <f t="shared" si="489"/>
        <v>E78</v>
      </c>
      <c r="L10468" s="2" t="str">
        <f t="shared" si="490"/>
        <v>304</v>
      </c>
      <c r="M10468" s="2" t="str">
        <f t="shared" si="491"/>
        <v>001</v>
      </c>
    </row>
    <row r="10469" spans="2:13" x14ac:dyDescent="0.25">
      <c r="B10469" s="2" t="s">
        <v>20553</v>
      </c>
      <c r="C10469" s="2" t="s">
        <v>20554</v>
      </c>
      <c r="D10469" s="6" t="str">
        <f>+_xlfn.CONCAT(Table13456[[#This Row],[phase1]],Table13456[[#This Row],[phase2]],Table13456[[#This Row],[phase3]],Table13456[[#This Row],[phase4]])</f>
        <v>1E78304005</v>
      </c>
      <c r="E10469" s="2" t="str">
        <f>+Table13456[[#This Row],[DESCRIPTION]]</f>
        <v>ITS CONDUIT, DEPTARTMENT REPRESENTATIVE  FOR LOCATE &amp; MARK</v>
      </c>
      <c r="F10469" s="2" t="str">
        <f>+LEFT(Table13456[[#This Row],[PAY ITEM]],1)</f>
        <v>E</v>
      </c>
      <c r="G10469" s="2" t="str">
        <f>IF(Table13456[[#This Row],[first]]="0",SUBSTITUTE(TRIM(MID(B10469, 2, 3))," ","0"),SUBSTITUTE(TRIM(MID(B10469, 1, 3))," ","0"))</f>
        <v>E78</v>
      </c>
      <c r="H10469" s="2" t="str">
        <f>IF(Table13456[[#This Row],[first]]="0",SUBSTITUTE(TRIM(MID(B10469, 5, 3))," ","0"),SUBSTITUTE(TRIM(MID(B10469, 4, 3))," ","0"))</f>
        <v>304</v>
      </c>
      <c r="I10469" s="2" t="str">
        <f>IF(Table13456[[#This Row],[first]]="0",SUBSTITUTE(TRIM(MID(B10469, 8, 3))," ","0"),SUBSTITUTE(TRIM(MID(B10469, 7, 3))," ","0"))</f>
        <v>005</v>
      </c>
      <c r="J10469" s="2">
        <v>1</v>
      </c>
      <c r="K10469" s="2" t="str">
        <f t="shared" si="489"/>
        <v>E78</v>
      </c>
      <c r="L10469" s="2" t="str">
        <f t="shared" si="490"/>
        <v>304</v>
      </c>
      <c r="M10469" s="2" t="str">
        <f t="shared" si="491"/>
        <v>005</v>
      </c>
    </row>
    <row r="10470" spans="2:13" x14ac:dyDescent="0.25">
      <c r="B10470" s="2" t="s">
        <v>20555</v>
      </c>
      <c r="C10470" s="2" t="s">
        <v>20556</v>
      </c>
      <c r="D10470" s="6" t="str">
        <f>+_xlfn.CONCAT(Table13456[[#This Row],[phase1]],Table13456[[#This Row],[phase2]],Table13456[[#This Row],[phase3]],Table13456[[#This Row],[phase4]])</f>
        <v>1E78305000</v>
      </c>
      <c r="E10470" s="2" t="str">
        <f>+Table13456[[#This Row],[DESCRIPTION]]</f>
        <v>ITS SPLICE BOX FOR FIBER OPT, REPLACE</v>
      </c>
      <c r="F10470" s="2" t="str">
        <f>+LEFT(Table13456[[#This Row],[PAY ITEM]],1)</f>
        <v>E</v>
      </c>
      <c r="G10470" s="2" t="str">
        <f>IF(Table13456[[#This Row],[first]]="0",SUBSTITUTE(TRIM(MID(B10470, 2, 3))," ","0"),SUBSTITUTE(TRIM(MID(B10470, 1, 3))," ","0"))</f>
        <v>E78</v>
      </c>
      <c r="H10470" s="2" t="str">
        <f>IF(Table13456[[#This Row],[first]]="0",SUBSTITUTE(TRIM(MID(B10470, 5, 3))," ","0"),SUBSTITUTE(TRIM(MID(B10470, 4, 3))," ","0"))</f>
        <v>305</v>
      </c>
      <c r="I10470" s="2" t="str">
        <f>IF(Table13456[[#This Row],[first]]="0",SUBSTITUTE(TRIM(MID(B10470, 8, 3))," ","0"),SUBSTITUTE(TRIM(MID(B10470, 7, 3))," ","0"))</f>
        <v>0</v>
      </c>
      <c r="J10470" s="2">
        <v>1</v>
      </c>
      <c r="K10470" s="2" t="str">
        <f t="shared" si="489"/>
        <v>E78</v>
      </c>
      <c r="L10470" s="2" t="str">
        <f t="shared" si="490"/>
        <v>305</v>
      </c>
      <c r="M10470" s="2" t="str">
        <f t="shared" si="491"/>
        <v>000</v>
      </c>
    </row>
    <row r="10471" spans="2:13" x14ac:dyDescent="0.25">
      <c r="B10471" s="2" t="s">
        <v>20557</v>
      </c>
      <c r="C10471" s="2" t="s">
        <v>16709</v>
      </c>
      <c r="D10471" s="6" t="str">
        <f>+_xlfn.CONCAT(Table13456[[#This Row],[phase1]],Table13456[[#This Row],[phase2]],Table13456[[#This Row],[phase3]],Table13456[[#This Row],[phase4]])</f>
        <v>1E78401000</v>
      </c>
      <c r="E10471" s="2" t="str">
        <f>+Table13456[[#This Row],[DESCRIPTION]]</f>
        <v>ITS MANAGED FIELD ETHERNET SWITCH, REPLACE</v>
      </c>
      <c r="F10471" s="2" t="str">
        <f>+LEFT(Table13456[[#This Row],[PAY ITEM]],1)</f>
        <v>E</v>
      </c>
      <c r="G10471" s="2" t="str">
        <f>IF(Table13456[[#This Row],[first]]="0",SUBSTITUTE(TRIM(MID(B10471, 2, 3))," ","0"),SUBSTITUTE(TRIM(MID(B10471, 1, 3))," ","0"))</f>
        <v>E78</v>
      </c>
      <c r="H10471" s="2" t="str">
        <f>IF(Table13456[[#This Row],[first]]="0",SUBSTITUTE(TRIM(MID(B10471, 5, 3))," ","0"),SUBSTITUTE(TRIM(MID(B10471, 4, 3))," ","0"))</f>
        <v>401</v>
      </c>
      <c r="I10471" s="2" t="str">
        <f>IF(Table13456[[#This Row],[first]]="0",SUBSTITUTE(TRIM(MID(B10471, 8, 3))," ","0"),SUBSTITUTE(TRIM(MID(B10471, 7, 3))," ","0"))</f>
        <v>0</v>
      </c>
      <c r="J10471" s="2">
        <v>1</v>
      </c>
      <c r="K10471" s="2" t="str">
        <f t="shared" si="489"/>
        <v>E78</v>
      </c>
      <c r="L10471" s="2" t="str">
        <f t="shared" si="490"/>
        <v>401</v>
      </c>
      <c r="M10471" s="2" t="str">
        <f t="shared" si="491"/>
        <v>000</v>
      </c>
    </row>
    <row r="10472" spans="2:13" x14ac:dyDescent="0.25">
      <c r="B10472" s="2" t="s">
        <v>20558</v>
      </c>
      <c r="C10472" s="2" t="s">
        <v>20559</v>
      </c>
      <c r="D10472" s="6" t="str">
        <f>+_xlfn.CONCAT(Table13456[[#This Row],[phase1]],Table13456[[#This Row],[phase2]],Table13456[[#This Row],[phase3]],Table13456[[#This Row],[phase4]])</f>
        <v>1E78401000</v>
      </c>
      <c r="E10472" s="2" t="str">
        <f>+Table13456[[#This Row],[DESCRIPTION]]</f>
        <v>ITS MANAGED FIELD ETHERNET SWITCH, REMOVE &amp; INSTALL</v>
      </c>
      <c r="F10472" s="2" t="str">
        <f>+LEFT(Table13456[[#This Row],[PAY ITEM]],1)</f>
        <v>E</v>
      </c>
      <c r="G10472" s="2" t="str">
        <f>IF(Table13456[[#This Row],[first]]="0",SUBSTITUTE(TRIM(MID(B10472, 2, 3))," ","0"),SUBSTITUTE(TRIM(MID(B10472, 1, 3))," ","0"))</f>
        <v>E78</v>
      </c>
      <c r="H10472" s="2" t="str">
        <f>IF(Table13456[[#This Row],[first]]="0",SUBSTITUTE(TRIM(MID(B10472, 5, 3))," ","0"),SUBSTITUTE(TRIM(MID(B10472, 4, 3))," ","0"))</f>
        <v>401</v>
      </c>
      <c r="I10472" s="2" t="str">
        <f>IF(Table13456[[#This Row],[first]]="0",SUBSTITUTE(TRIM(MID(B10472, 8, 3))," ","0"),SUBSTITUTE(TRIM(MID(B10472, 7, 3))," ","0"))</f>
        <v>0</v>
      </c>
      <c r="J10472" s="2">
        <v>1</v>
      </c>
      <c r="K10472" s="2" t="str">
        <f t="shared" si="489"/>
        <v>E78</v>
      </c>
      <c r="L10472" s="2" t="str">
        <f t="shared" si="490"/>
        <v>401</v>
      </c>
      <c r="M10472" s="2" t="str">
        <f t="shared" si="491"/>
        <v>000</v>
      </c>
    </row>
    <row r="10473" spans="2:13" x14ac:dyDescent="0.25">
      <c r="B10473" s="2" t="s">
        <v>20560</v>
      </c>
      <c r="C10473" s="2" t="s">
        <v>16759</v>
      </c>
      <c r="D10473" s="6" t="str">
        <f>+_xlfn.CONCAT(Table13456[[#This Row],[phase1]],Table13456[[#This Row],[phase2]],Table13456[[#This Row],[phase3]],Table13456[[#This Row],[phase4]])</f>
        <v>1E78401001</v>
      </c>
      <c r="E10473" s="2" t="str">
        <f>+Table13456[[#This Row],[DESCRIPTION]]</f>
        <v>ITS MANAGED FIELD ETHERNET SWITCH, REPLACE POWER SUPPLY</v>
      </c>
      <c r="F10473" s="2" t="str">
        <f>+LEFT(Table13456[[#This Row],[PAY ITEM]],1)</f>
        <v>E</v>
      </c>
      <c r="G10473" s="2" t="str">
        <f>IF(Table13456[[#This Row],[first]]="0",SUBSTITUTE(TRIM(MID(B10473, 2, 3))," ","0"),SUBSTITUTE(TRIM(MID(B10473, 1, 3))," ","0"))</f>
        <v>E78</v>
      </c>
      <c r="H10473" s="2" t="str">
        <f>IF(Table13456[[#This Row],[first]]="0",SUBSTITUTE(TRIM(MID(B10473, 5, 3))," ","0"),SUBSTITUTE(TRIM(MID(B10473, 4, 3))," ","0"))</f>
        <v>401</v>
      </c>
      <c r="I10473" s="2" t="str">
        <f>IF(Table13456[[#This Row],[first]]="0",SUBSTITUTE(TRIM(MID(B10473, 8, 3))," ","0"),SUBSTITUTE(TRIM(MID(B10473, 7, 3))," ","0"))</f>
        <v>001</v>
      </c>
      <c r="J10473" s="2">
        <v>1</v>
      </c>
      <c r="K10473" s="2" t="str">
        <f t="shared" si="489"/>
        <v>E78</v>
      </c>
      <c r="L10473" s="2" t="str">
        <f t="shared" si="490"/>
        <v>401</v>
      </c>
      <c r="M10473" s="2" t="str">
        <f t="shared" si="491"/>
        <v>001</v>
      </c>
    </row>
    <row r="10474" spans="2:13" x14ac:dyDescent="0.25">
      <c r="B10474" s="2" t="s">
        <v>20561</v>
      </c>
      <c r="C10474" s="2" t="s">
        <v>16761</v>
      </c>
      <c r="D10474" s="6" t="str">
        <f>+_xlfn.CONCAT(Table13456[[#This Row],[phase1]],Table13456[[#This Row],[phase2]],Table13456[[#This Row],[phase3]],Table13456[[#This Row],[phase4]])</f>
        <v>1E78401001</v>
      </c>
      <c r="E10474" s="2" t="str">
        <f>+Table13456[[#This Row],[DESCRIPTION]]</f>
        <v>ITS MANAGED FIELD ETHERNET SWITCH, REPLACE OPTICS</v>
      </c>
      <c r="F10474" s="2" t="str">
        <f>+LEFT(Table13456[[#This Row],[PAY ITEM]],1)</f>
        <v>E</v>
      </c>
      <c r="G10474" s="2" t="str">
        <f>IF(Table13456[[#This Row],[first]]="0",SUBSTITUTE(TRIM(MID(B10474, 2, 3))," ","0"),SUBSTITUTE(TRIM(MID(B10474, 1, 3))," ","0"))</f>
        <v>E78</v>
      </c>
      <c r="H10474" s="2" t="str">
        <f>IF(Table13456[[#This Row],[first]]="0",SUBSTITUTE(TRIM(MID(B10474, 5, 3))," ","0"),SUBSTITUTE(TRIM(MID(B10474, 4, 3))," ","0"))</f>
        <v>401</v>
      </c>
      <c r="I10474" s="2" t="str">
        <f>IF(Table13456[[#This Row],[first]]="0",SUBSTITUTE(TRIM(MID(B10474, 8, 3))," ","0"),SUBSTITUTE(TRIM(MID(B10474, 7, 3))," ","0"))</f>
        <v>001</v>
      </c>
      <c r="J10474" s="2">
        <v>1</v>
      </c>
      <c r="K10474" s="2" t="str">
        <f t="shared" si="489"/>
        <v>E78</v>
      </c>
      <c r="L10474" s="2" t="str">
        <f t="shared" si="490"/>
        <v>401</v>
      </c>
      <c r="M10474" s="2" t="str">
        <f t="shared" si="491"/>
        <v>001</v>
      </c>
    </row>
    <row r="10475" spans="2:13" x14ac:dyDescent="0.25">
      <c r="B10475" s="2" t="s">
        <v>20562</v>
      </c>
      <c r="C10475" s="2" t="s">
        <v>16723</v>
      </c>
      <c r="D10475" s="6" t="str">
        <f>+_xlfn.CONCAT(Table13456[[#This Row],[phase1]],Table13456[[#This Row],[phase2]],Table13456[[#This Row],[phase3]],Table13456[[#This Row],[phase4]])</f>
        <v>1E78402000</v>
      </c>
      <c r="E10475" s="2" t="str">
        <f>+Table13456[[#This Row],[DESCRIPTION]]</f>
        <v>ITS DEVICE SERVER, REPLACE</v>
      </c>
      <c r="F10475" s="2" t="str">
        <f>+LEFT(Table13456[[#This Row],[PAY ITEM]],1)</f>
        <v>E</v>
      </c>
      <c r="G10475" s="2" t="str">
        <f>IF(Table13456[[#This Row],[first]]="0",SUBSTITUTE(TRIM(MID(B10475, 2, 3))," ","0"),SUBSTITUTE(TRIM(MID(B10475, 1, 3))," ","0"))</f>
        <v>E78</v>
      </c>
      <c r="H10475" s="2" t="str">
        <f>IF(Table13456[[#This Row],[first]]="0",SUBSTITUTE(TRIM(MID(B10475, 5, 3))," ","0"),SUBSTITUTE(TRIM(MID(B10475, 4, 3))," ","0"))</f>
        <v>402</v>
      </c>
      <c r="I10475" s="2" t="str">
        <f>IF(Table13456[[#This Row],[first]]="0",SUBSTITUTE(TRIM(MID(B10475, 8, 3))," ","0"),SUBSTITUTE(TRIM(MID(B10475, 7, 3))," ","0"))</f>
        <v>0</v>
      </c>
      <c r="J10475" s="2">
        <v>1</v>
      </c>
      <c r="K10475" s="2" t="str">
        <f t="shared" si="489"/>
        <v>E78</v>
      </c>
      <c r="L10475" s="2" t="str">
        <f t="shared" si="490"/>
        <v>402</v>
      </c>
      <c r="M10475" s="2" t="str">
        <f t="shared" si="491"/>
        <v>000</v>
      </c>
    </row>
    <row r="10476" spans="2:13" x14ac:dyDescent="0.25">
      <c r="B10476" s="2" t="s">
        <v>20563</v>
      </c>
      <c r="C10476" s="2" t="s">
        <v>20564</v>
      </c>
      <c r="D10476" s="6" t="str">
        <f>+_xlfn.CONCAT(Table13456[[#This Row],[phase1]],Table13456[[#This Row],[phase2]],Table13456[[#This Row],[phase3]],Table13456[[#This Row],[phase4]])</f>
        <v>1E78402000</v>
      </c>
      <c r="E10476" s="2" t="str">
        <f>+Table13456[[#This Row],[DESCRIPTION]]</f>
        <v>ITS DEVICE SERVER, REMOVE &amp; INSTALL</v>
      </c>
      <c r="F10476" s="2" t="str">
        <f>+LEFT(Table13456[[#This Row],[PAY ITEM]],1)</f>
        <v>E</v>
      </c>
      <c r="G10476" s="2" t="str">
        <f>IF(Table13456[[#This Row],[first]]="0",SUBSTITUTE(TRIM(MID(B10476, 2, 3))," ","0"),SUBSTITUTE(TRIM(MID(B10476, 1, 3))," ","0"))</f>
        <v>E78</v>
      </c>
      <c r="H10476" s="2" t="str">
        <f>IF(Table13456[[#This Row],[first]]="0",SUBSTITUTE(TRIM(MID(B10476, 5, 3))," ","0"),SUBSTITUTE(TRIM(MID(B10476, 4, 3))," ","0"))</f>
        <v>402</v>
      </c>
      <c r="I10476" s="2" t="str">
        <f>IF(Table13456[[#This Row],[first]]="0",SUBSTITUTE(TRIM(MID(B10476, 8, 3))," ","0"),SUBSTITUTE(TRIM(MID(B10476, 7, 3))," ","0"))</f>
        <v>0</v>
      </c>
      <c r="J10476" s="2">
        <v>1</v>
      </c>
      <c r="K10476" s="2" t="str">
        <f t="shared" si="489"/>
        <v>E78</v>
      </c>
      <c r="L10476" s="2" t="str">
        <f t="shared" si="490"/>
        <v>402</v>
      </c>
      <c r="M10476" s="2" t="str">
        <f t="shared" si="491"/>
        <v>000</v>
      </c>
    </row>
    <row r="10477" spans="2:13" x14ac:dyDescent="0.25">
      <c r="B10477" s="2" t="s">
        <v>20565</v>
      </c>
      <c r="C10477" s="2" t="s">
        <v>20566</v>
      </c>
      <c r="D10477" s="6" t="str">
        <f>+_xlfn.CONCAT(Table13456[[#This Row],[phase1]],Table13456[[#This Row],[phase2]],Table13456[[#This Row],[phase3]],Table13456[[#This Row],[phase4]])</f>
        <v>1E78403000</v>
      </c>
      <c r="E10477" s="2" t="str">
        <f>+Table13456[[#This Row],[DESCRIPTION]]</f>
        <v>ITS VIDEO ENCODER, DIAG &amp; MISC REPAIR</v>
      </c>
      <c r="F10477" s="2" t="str">
        <f>+LEFT(Table13456[[#This Row],[PAY ITEM]],1)</f>
        <v>E</v>
      </c>
      <c r="G10477" s="2" t="str">
        <f>IF(Table13456[[#This Row],[first]]="0",SUBSTITUTE(TRIM(MID(B10477, 2, 3))," ","0"),SUBSTITUTE(TRIM(MID(B10477, 1, 3))," ","0"))</f>
        <v>E78</v>
      </c>
      <c r="H10477" s="2" t="str">
        <f>IF(Table13456[[#This Row],[first]]="0",SUBSTITUTE(TRIM(MID(B10477, 5, 3))," ","0"),SUBSTITUTE(TRIM(MID(B10477, 4, 3))," ","0"))</f>
        <v>403</v>
      </c>
      <c r="I10477" s="2" t="str">
        <f>IF(Table13456[[#This Row],[first]]="0",SUBSTITUTE(TRIM(MID(B10477, 8, 3))," ","0"),SUBSTITUTE(TRIM(MID(B10477, 7, 3))," ","0"))</f>
        <v>0</v>
      </c>
      <c r="J10477" s="2">
        <v>1</v>
      </c>
      <c r="K10477" s="2" t="str">
        <f t="shared" si="489"/>
        <v>E78</v>
      </c>
      <c r="L10477" s="2" t="str">
        <f t="shared" si="490"/>
        <v>403</v>
      </c>
      <c r="M10477" s="2" t="str">
        <f t="shared" si="491"/>
        <v>000</v>
      </c>
    </row>
    <row r="10478" spans="2:13" x14ac:dyDescent="0.25">
      <c r="B10478" s="2" t="s">
        <v>20567</v>
      </c>
      <c r="C10478" s="2" t="s">
        <v>20568</v>
      </c>
      <c r="D10478" s="6" t="str">
        <f>+_xlfn.CONCAT(Table13456[[#This Row],[phase1]],Table13456[[#This Row],[phase2]],Table13456[[#This Row],[phase3]],Table13456[[#This Row],[phase4]])</f>
        <v>1E78403001</v>
      </c>
      <c r="E10478" s="2" t="str">
        <f>+Table13456[[#This Row],[DESCRIPTION]]</f>
        <v>ITS VIDEO ENCODER, REPLACE COMPLETE ASSEMBLY</v>
      </c>
      <c r="F10478" s="2" t="str">
        <f>+LEFT(Table13456[[#This Row],[PAY ITEM]],1)</f>
        <v>E</v>
      </c>
      <c r="G10478" s="2" t="str">
        <f>IF(Table13456[[#This Row],[first]]="0",SUBSTITUTE(TRIM(MID(B10478, 2, 3))," ","0"),SUBSTITUTE(TRIM(MID(B10478, 1, 3))," ","0"))</f>
        <v>E78</v>
      </c>
      <c r="H10478" s="2" t="str">
        <f>IF(Table13456[[#This Row],[first]]="0",SUBSTITUTE(TRIM(MID(B10478, 5, 3))," ","0"),SUBSTITUTE(TRIM(MID(B10478, 4, 3))," ","0"))</f>
        <v>403</v>
      </c>
      <c r="I10478" s="2" t="str">
        <f>IF(Table13456[[#This Row],[first]]="0",SUBSTITUTE(TRIM(MID(B10478, 8, 3))," ","0"),SUBSTITUTE(TRIM(MID(B10478, 7, 3))," ","0"))</f>
        <v>001</v>
      </c>
      <c r="J10478" s="2">
        <v>1</v>
      </c>
      <c r="K10478" s="2" t="str">
        <f t="shared" si="489"/>
        <v>E78</v>
      </c>
      <c r="L10478" s="2" t="str">
        <f t="shared" si="490"/>
        <v>403</v>
      </c>
      <c r="M10478" s="2" t="str">
        <f t="shared" si="491"/>
        <v>001</v>
      </c>
    </row>
    <row r="10479" spans="2:13" x14ac:dyDescent="0.25">
      <c r="B10479" s="2" t="s">
        <v>20569</v>
      </c>
      <c r="C10479" s="2" t="s">
        <v>20570</v>
      </c>
      <c r="D10479" s="6" t="str">
        <f>+_xlfn.CONCAT(Table13456[[#This Row],[phase1]],Table13456[[#This Row],[phase2]],Table13456[[#This Row],[phase3]],Table13456[[#This Row],[phase4]])</f>
        <v>1E78403001</v>
      </c>
      <c r="E10479" s="2" t="str">
        <f>+Table13456[[#This Row],[DESCRIPTION]]</f>
        <v>ITS VIDEO ENCODER, REP POWER SUPPLY</v>
      </c>
      <c r="F10479" s="2" t="str">
        <f>+LEFT(Table13456[[#This Row],[PAY ITEM]],1)</f>
        <v>E</v>
      </c>
      <c r="G10479" s="2" t="str">
        <f>IF(Table13456[[#This Row],[first]]="0",SUBSTITUTE(TRIM(MID(B10479, 2, 3))," ","0"),SUBSTITUTE(TRIM(MID(B10479, 1, 3))," ","0"))</f>
        <v>E78</v>
      </c>
      <c r="H10479" s="2" t="str">
        <f>IF(Table13456[[#This Row],[first]]="0",SUBSTITUTE(TRIM(MID(B10479, 5, 3))," ","0"),SUBSTITUTE(TRIM(MID(B10479, 4, 3))," ","0"))</f>
        <v>403</v>
      </c>
      <c r="I10479" s="2" t="str">
        <f>IF(Table13456[[#This Row],[first]]="0",SUBSTITUTE(TRIM(MID(B10479, 8, 3))," ","0"),SUBSTITUTE(TRIM(MID(B10479, 7, 3))," ","0"))</f>
        <v>001</v>
      </c>
      <c r="J10479" s="2">
        <v>1</v>
      </c>
      <c r="K10479" s="2" t="str">
        <f t="shared" si="489"/>
        <v>E78</v>
      </c>
      <c r="L10479" s="2" t="str">
        <f t="shared" si="490"/>
        <v>403</v>
      </c>
      <c r="M10479" s="2" t="str">
        <f t="shared" si="491"/>
        <v>001</v>
      </c>
    </row>
    <row r="10480" spans="2:13" x14ac:dyDescent="0.25">
      <c r="B10480" s="2" t="s">
        <v>20571</v>
      </c>
      <c r="C10480" s="2" t="s">
        <v>20572</v>
      </c>
      <c r="D10480" s="6" t="str">
        <f>+_xlfn.CONCAT(Table13456[[#This Row],[phase1]],Table13456[[#This Row],[phase2]],Table13456[[#This Row],[phase3]],Table13456[[#This Row],[phase4]])</f>
        <v>1E78403002</v>
      </c>
      <c r="E10480" s="2" t="str">
        <f>+Table13456[[#This Row],[DESCRIPTION]]</f>
        <v>ITS VIDEO ENCODER, REMOVE &amp; INSTALL COMPLETE ASSEMBLY</v>
      </c>
      <c r="F10480" s="2" t="str">
        <f>+LEFT(Table13456[[#This Row],[PAY ITEM]],1)</f>
        <v>E</v>
      </c>
      <c r="G10480" s="2" t="str">
        <f>IF(Table13456[[#This Row],[first]]="0",SUBSTITUTE(TRIM(MID(B10480, 2, 3))," ","0"),SUBSTITUTE(TRIM(MID(B10480, 1, 3))," ","0"))</f>
        <v>E78</v>
      </c>
      <c r="H10480" s="2" t="str">
        <f>IF(Table13456[[#This Row],[first]]="0",SUBSTITUTE(TRIM(MID(B10480, 5, 3))," ","0"),SUBSTITUTE(TRIM(MID(B10480, 4, 3))," ","0"))</f>
        <v>403</v>
      </c>
      <c r="I10480" s="2" t="str">
        <f>IF(Table13456[[#This Row],[first]]="0",SUBSTITUTE(TRIM(MID(B10480, 8, 3))," ","0"),SUBSTITUTE(TRIM(MID(B10480, 7, 3))," ","0"))</f>
        <v>002</v>
      </c>
      <c r="J10480" s="2">
        <v>1</v>
      </c>
      <c r="K10480" s="2" t="str">
        <f t="shared" si="489"/>
        <v>E78</v>
      </c>
      <c r="L10480" s="2" t="str">
        <f t="shared" si="490"/>
        <v>403</v>
      </c>
      <c r="M10480" s="2" t="str">
        <f t="shared" si="491"/>
        <v>002</v>
      </c>
    </row>
    <row r="10481" spans="2:13" x14ac:dyDescent="0.25">
      <c r="B10481" s="2" t="s">
        <v>20573</v>
      </c>
      <c r="C10481" s="2" t="s">
        <v>20574</v>
      </c>
      <c r="D10481" s="6" t="str">
        <f>+_xlfn.CONCAT(Table13456[[#This Row],[phase1]],Table13456[[#This Row],[phase2]],Table13456[[#This Row],[phase3]],Table13456[[#This Row],[phase4]])</f>
        <v>1E78501002</v>
      </c>
      <c r="E10481" s="2" t="str">
        <f>+Table13456[[#This Row],[DESCRIPTION]]</f>
        <v>ITS POLE, REPLACE, CONCRETE POLE  WITHOUT LOWERING DEVICE</v>
      </c>
      <c r="F10481" s="2" t="str">
        <f>+LEFT(Table13456[[#This Row],[PAY ITEM]],1)</f>
        <v>E</v>
      </c>
      <c r="G10481" s="2" t="str">
        <f>IF(Table13456[[#This Row],[first]]="0",SUBSTITUTE(TRIM(MID(B10481, 2, 3))," ","0"),SUBSTITUTE(TRIM(MID(B10481, 1, 3))," ","0"))</f>
        <v>E78</v>
      </c>
      <c r="H10481" s="2" t="str">
        <f>IF(Table13456[[#This Row],[first]]="0",SUBSTITUTE(TRIM(MID(B10481, 5, 3))," ","0"),SUBSTITUTE(TRIM(MID(B10481, 4, 3))," ","0"))</f>
        <v>501</v>
      </c>
      <c r="I10481" s="2" t="str">
        <f>IF(Table13456[[#This Row],[first]]="0",SUBSTITUTE(TRIM(MID(B10481, 8, 3))," ","0"),SUBSTITUTE(TRIM(MID(B10481, 7, 3))," ","0"))</f>
        <v>002</v>
      </c>
      <c r="J10481" s="2">
        <v>1</v>
      </c>
      <c r="K10481" s="2" t="str">
        <f t="shared" si="489"/>
        <v>E78</v>
      </c>
      <c r="L10481" s="2" t="str">
        <f t="shared" si="490"/>
        <v>501</v>
      </c>
      <c r="M10481" s="2" t="str">
        <f t="shared" si="491"/>
        <v>002</v>
      </c>
    </row>
    <row r="10482" spans="2:13" x14ac:dyDescent="0.25">
      <c r="B10482" s="2" t="s">
        <v>20575</v>
      </c>
      <c r="C10482" s="2" t="s">
        <v>20576</v>
      </c>
      <c r="D10482" s="6" t="str">
        <f>+_xlfn.CONCAT(Table13456[[#This Row],[phase1]],Table13456[[#This Row],[phase2]],Table13456[[#This Row],[phase3]],Table13456[[#This Row],[phase4]])</f>
        <v>1E78502001</v>
      </c>
      <c r="E10482" s="2" t="str">
        <f>+Table13456[[#This Row],[DESCRIPTION]]</f>
        <v>ITS FIELD CABINET, REPLACE, TYPE 336 WITH SUNSHIELD</v>
      </c>
      <c r="F10482" s="2" t="str">
        <f>+LEFT(Table13456[[#This Row],[PAY ITEM]],1)</f>
        <v>E</v>
      </c>
      <c r="G10482" s="2" t="str">
        <f>IF(Table13456[[#This Row],[first]]="0",SUBSTITUTE(TRIM(MID(B10482, 2, 3))," ","0"),SUBSTITUTE(TRIM(MID(B10482, 1, 3))," ","0"))</f>
        <v>E78</v>
      </c>
      <c r="H10482" s="2" t="str">
        <f>IF(Table13456[[#This Row],[first]]="0",SUBSTITUTE(TRIM(MID(B10482, 5, 3))," ","0"),SUBSTITUTE(TRIM(MID(B10482, 4, 3))," ","0"))</f>
        <v>502</v>
      </c>
      <c r="I10482" s="2" t="str">
        <f>IF(Table13456[[#This Row],[first]]="0",SUBSTITUTE(TRIM(MID(B10482, 8, 3))," ","0"),SUBSTITUTE(TRIM(MID(B10482, 7, 3))," ","0"))</f>
        <v>001</v>
      </c>
      <c r="J10482" s="2">
        <v>1</v>
      </c>
      <c r="K10482" s="2" t="str">
        <f t="shared" si="489"/>
        <v>E78</v>
      </c>
      <c r="L10482" s="2" t="str">
        <f t="shared" si="490"/>
        <v>502</v>
      </c>
      <c r="M10482" s="2" t="str">
        <f t="shared" si="491"/>
        <v>001</v>
      </c>
    </row>
    <row r="10483" spans="2:13" x14ac:dyDescent="0.25">
      <c r="B10483" s="2" t="s">
        <v>20577</v>
      </c>
      <c r="C10483" s="2" t="s">
        <v>20578</v>
      </c>
      <c r="D10483" s="6" t="str">
        <f>+_xlfn.CONCAT(Table13456[[#This Row],[phase1]],Table13456[[#This Row],[phase2]],Table13456[[#This Row],[phase3]],Table13456[[#This Row],[phase4]])</f>
        <v>1E78502001</v>
      </c>
      <c r="E10483" s="2" t="str">
        <f>+Table13456[[#This Row],[DESCRIPTION]]</f>
        <v>ITS FIELD CABINET, REPLACE, TYPE 334 WITH SUNSHIELD</v>
      </c>
      <c r="F10483" s="2" t="str">
        <f>+LEFT(Table13456[[#This Row],[PAY ITEM]],1)</f>
        <v>E</v>
      </c>
      <c r="G10483" s="2" t="str">
        <f>IF(Table13456[[#This Row],[first]]="0",SUBSTITUTE(TRIM(MID(B10483, 2, 3))," ","0"),SUBSTITUTE(TRIM(MID(B10483, 1, 3))," ","0"))</f>
        <v>E78</v>
      </c>
      <c r="H10483" s="2" t="str">
        <f>IF(Table13456[[#This Row],[first]]="0",SUBSTITUTE(TRIM(MID(B10483, 5, 3))," ","0"),SUBSTITUTE(TRIM(MID(B10483, 4, 3))," ","0"))</f>
        <v>502</v>
      </c>
      <c r="I10483" s="2" t="str">
        <f>IF(Table13456[[#This Row],[first]]="0",SUBSTITUTE(TRIM(MID(B10483, 8, 3))," ","0"),SUBSTITUTE(TRIM(MID(B10483, 7, 3))," ","0"))</f>
        <v>001</v>
      </c>
      <c r="J10483" s="2">
        <v>1</v>
      </c>
      <c r="K10483" s="2" t="str">
        <f t="shared" si="489"/>
        <v>E78</v>
      </c>
      <c r="L10483" s="2" t="str">
        <f t="shared" si="490"/>
        <v>502</v>
      </c>
      <c r="M10483" s="2" t="str">
        <f t="shared" si="491"/>
        <v>001</v>
      </c>
    </row>
    <row r="10484" spans="2:13" x14ac:dyDescent="0.25">
      <c r="B10484" s="2" t="s">
        <v>20579</v>
      </c>
      <c r="C10484" s="2" t="s">
        <v>16816</v>
      </c>
      <c r="D10484" s="6" t="str">
        <f>+_xlfn.CONCAT(Table13456[[#This Row],[phase1]],Table13456[[#This Row],[phase2]],Table13456[[#This Row],[phase3]],Table13456[[#This Row],[phase4]])</f>
        <v>1E78503000</v>
      </c>
      <c r="E10484" s="2" t="str">
        <f>+Table13456[[#This Row],[DESCRIPTION]]</f>
        <v>ITS EQUIPMENT SHELTER, PREVENTATIVE MAINTENANCE</v>
      </c>
      <c r="F10484" s="2" t="str">
        <f>+LEFT(Table13456[[#This Row],[PAY ITEM]],1)</f>
        <v>E</v>
      </c>
      <c r="G10484" s="2" t="str">
        <f>IF(Table13456[[#This Row],[first]]="0",SUBSTITUTE(TRIM(MID(B10484, 2, 3))," ","0"),SUBSTITUTE(TRIM(MID(B10484, 1, 3))," ","0"))</f>
        <v>E78</v>
      </c>
      <c r="H10484" s="2" t="str">
        <f>IF(Table13456[[#This Row],[first]]="0",SUBSTITUTE(TRIM(MID(B10484, 5, 3))," ","0"),SUBSTITUTE(TRIM(MID(B10484, 4, 3))," ","0"))</f>
        <v>503</v>
      </c>
      <c r="I10484" s="2" t="str">
        <f>IF(Table13456[[#This Row],[first]]="0",SUBSTITUTE(TRIM(MID(B10484, 8, 3))," ","0"),SUBSTITUTE(TRIM(MID(B10484, 7, 3))," ","0"))</f>
        <v>0</v>
      </c>
      <c r="J10484" s="2">
        <v>1</v>
      </c>
      <c r="K10484" s="2" t="str">
        <f t="shared" si="489"/>
        <v>E78</v>
      </c>
      <c r="L10484" s="2" t="str">
        <f t="shared" si="490"/>
        <v>503</v>
      </c>
      <c r="M10484" s="2" t="str">
        <f t="shared" si="491"/>
        <v>000</v>
      </c>
    </row>
    <row r="10485" spans="2:13" x14ac:dyDescent="0.25">
      <c r="B10485" s="2" t="s">
        <v>20580</v>
      </c>
      <c r="C10485" s="2" t="s">
        <v>20581</v>
      </c>
      <c r="D10485" s="6" t="str">
        <f>+_xlfn.CONCAT(Table13456[[#This Row],[phase1]],Table13456[[#This Row],[phase2]],Table13456[[#This Row],[phase3]],Table13456[[#This Row],[phase4]])</f>
        <v>1E78601101</v>
      </c>
      <c r="E10485" s="2" t="str">
        <f>+Table13456[[#This Row],[DESCRIPTION]]</f>
        <v>ITS VEHICLE DETECTION SYSTEM, REPLACE COMPLETE ASSEMBLY</v>
      </c>
      <c r="F10485" s="2" t="str">
        <f>+LEFT(Table13456[[#This Row],[PAY ITEM]],1)</f>
        <v>E</v>
      </c>
      <c r="G10485" s="2" t="str">
        <f>IF(Table13456[[#This Row],[first]]="0",SUBSTITUTE(TRIM(MID(B10485, 2, 3))," ","0"),SUBSTITUTE(TRIM(MID(B10485, 1, 3))," ","0"))</f>
        <v>E78</v>
      </c>
      <c r="H10485" s="2" t="str">
        <f>IF(Table13456[[#This Row],[first]]="0",SUBSTITUTE(TRIM(MID(B10485, 5, 3))," ","0"),SUBSTITUTE(TRIM(MID(B10485, 4, 3))," ","0"))</f>
        <v>601</v>
      </c>
      <c r="I10485" s="2" t="str">
        <f>IF(Table13456[[#This Row],[first]]="0",SUBSTITUTE(TRIM(MID(B10485, 8, 3))," ","0"),SUBSTITUTE(TRIM(MID(B10485, 7, 3))," ","0"))</f>
        <v>101</v>
      </c>
      <c r="J10485" s="2">
        <v>1</v>
      </c>
      <c r="K10485" s="2" t="str">
        <f t="shared" si="489"/>
        <v>E78</v>
      </c>
      <c r="L10485" s="2" t="str">
        <f t="shared" si="490"/>
        <v>601</v>
      </c>
      <c r="M10485" s="2" t="str">
        <f t="shared" si="491"/>
        <v>101</v>
      </c>
    </row>
    <row r="10486" spans="2:13" x14ac:dyDescent="0.25">
      <c r="B10486" s="2" t="s">
        <v>20582</v>
      </c>
      <c r="C10486" s="2" t="s">
        <v>20583</v>
      </c>
      <c r="D10486" s="6" t="str">
        <f>+_xlfn.CONCAT(Table13456[[#This Row],[phase1]],Table13456[[#This Row],[phase2]],Table13456[[#This Row],[phase3]],Table13456[[#This Row],[phase4]])</f>
        <v>1E78601101</v>
      </c>
      <c r="E10486" s="2" t="str">
        <f>+Table13456[[#This Row],[DESCRIPTION]]</f>
        <v>ITS VEHICLE DETECTION SYSTEM, REPLACE CABLE, 0-50 FT</v>
      </c>
      <c r="F10486" s="2" t="str">
        <f>+LEFT(Table13456[[#This Row],[PAY ITEM]],1)</f>
        <v>E</v>
      </c>
      <c r="G10486" s="2" t="str">
        <f>IF(Table13456[[#This Row],[first]]="0",SUBSTITUTE(TRIM(MID(B10486, 2, 3))," ","0"),SUBSTITUTE(TRIM(MID(B10486, 1, 3))," ","0"))</f>
        <v>E78</v>
      </c>
      <c r="H10486" s="2" t="str">
        <f>IF(Table13456[[#This Row],[first]]="0",SUBSTITUTE(TRIM(MID(B10486, 5, 3))," ","0"),SUBSTITUTE(TRIM(MID(B10486, 4, 3))," ","0"))</f>
        <v>601</v>
      </c>
      <c r="I10486" s="2" t="str">
        <f>IF(Table13456[[#This Row],[first]]="0",SUBSTITUTE(TRIM(MID(B10486, 8, 3))," ","0"),SUBSTITUTE(TRIM(MID(B10486, 7, 3))," ","0"))</f>
        <v>101</v>
      </c>
      <c r="J10486" s="2">
        <v>1</v>
      </c>
      <c r="K10486" s="2" t="str">
        <f t="shared" si="489"/>
        <v>E78</v>
      </c>
      <c r="L10486" s="2" t="str">
        <f t="shared" si="490"/>
        <v>601</v>
      </c>
      <c r="M10486" s="2" t="str">
        <f t="shared" si="491"/>
        <v>101</v>
      </c>
    </row>
    <row r="10487" spans="2:13" x14ac:dyDescent="0.25">
      <c r="B10487" s="2" t="s">
        <v>20584</v>
      </c>
      <c r="C10487" s="2" t="s">
        <v>20585</v>
      </c>
      <c r="D10487" s="6" t="str">
        <f>+_xlfn.CONCAT(Table13456[[#This Row],[phase1]],Table13456[[#This Row],[phase2]],Table13456[[#This Row],[phase3]],Table13456[[#This Row],[phase4]])</f>
        <v>1E78601101</v>
      </c>
      <c r="E10487" s="2" t="str">
        <f>+Table13456[[#This Row],[DESCRIPTION]]</f>
        <v>ITS VEHICLE DETECTION SYSTEM, REPLACE DATA SURGE PROTECTOR</v>
      </c>
      <c r="F10487" s="2" t="str">
        <f>+LEFT(Table13456[[#This Row],[PAY ITEM]],1)</f>
        <v>E</v>
      </c>
      <c r="G10487" s="2" t="str">
        <f>IF(Table13456[[#This Row],[first]]="0",SUBSTITUTE(TRIM(MID(B10487, 2, 3))," ","0"),SUBSTITUTE(TRIM(MID(B10487, 1, 3))," ","0"))</f>
        <v>E78</v>
      </c>
      <c r="H10487" s="2" t="str">
        <f>IF(Table13456[[#This Row],[first]]="0",SUBSTITUTE(TRIM(MID(B10487, 5, 3))," ","0"),SUBSTITUTE(TRIM(MID(B10487, 4, 3))," ","0"))</f>
        <v>601</v>
      </c>
      <c r="I10487" s="2" t="str">
        <f>IF(Table13456[[#This Row],[first]]="0",SUBSTITUTE(TRIM(MID(B10487, 8, 3))," ","0"),SUBSTITUTE(TRIM(MID(B10487, 7, 3))," ","0"))</f>
        <v>101</v>
      </c>
      <c r="J10487" s="2">
        <v>1</v>
      </c>
      <c r="K10487" s="2" t="str">
        <f t="shared" si="489"/>
        <v>E78</v>
      </c>
      <c r="L10487" s="2" t="str">
        <f t="shared" si="490"/>
        <v>601</v>
      </c>
      <c r="M10487" s="2" t="str">
        <f t="shared" si="491"/>
        <v>101</v>
      </c>
    </row>
    <row r="10488" spans="2:13" x14ac:dyDescent="0.25">
      <c r="B10488" s="2" t="s">
        <v>20586</v>
      </c>
      <c r="C10488" s="2" t="s">
        <v>20587</v>
      </c>
      <c r="D10488" s="6" t="str">
        <f>+_xlfn.CONCAT(Table13456[[#This Row],[phase1]],Table13456[[#This Row],[phase2]],Table13456[[#This Row],[phase3]],Table13456[[#This Row],[phase4]])</f>
        <v>1E78601101</v>
      </c>
      <c r="E10488" s="2" t="str">
        <f>+Table13456[[#This Row],[DESCRIPTION]]</f>
        <v>ITS VEHICLE DETECTION SYSTEM, REPLACE POWER SURGE PROTECTOR</v>
      </c>
      <c r="F10488" s="2" t="str">
        <f>+LEFT(Table13456[[#This Row],[PAY ITEM]],1)</f>
        <v>E</v>
      </c>
      <c r="G10488" s="2" t="str">
        <f>IF(Table13456[[#This Row],[first]]="0",SUBSTITUTE(TRIM(MID(B10488, 2, 3))," ","0"),SUBSTITUTE(TRIM(MID(B10488, 1, 3))," ","0"))</f>
        <v>E78</v>
      </c>
      <c r="H10488" s="2" t="str">
        <f>IF(Table13456[[#This Row],[first]]="0",SUBSTITUTE(TRIM(MID(B10488, 5, 3))," ","0"),SUBSTITUTE(TRIM(MID(B10488, 4, 3))," ","0"))</f>
        <v>601</v>
      </c>
      <c r="I10488" s="2" t="str">
        <f>IF(Table13456[[#This Row],[first]]="0",SUBSTITUTE(TRIM(MID(B10488, 8, 3))," ","0"),SUBSTITUTE(TRIM(MID(B10488, 7, 3))," ","0"))</f>
        <v>101</v>
      </c>
      <c r="J10488" s="2">
        <v>1</v>
      </c>
      <c r="K10488" s="2" t="str">
        <f t="shared" si="489"/>
        <v>E78</v>
      </c>
      <c r="L10488" s="2" t="str">
        <f t="shared" si="490"/>
        <v>601</v>
      </c>
      <c r="M10488" s="2" t="str">
        <f t="shared" si="491"/>
        <v>101</v>
      </c>
    </row>
    <row r="10489" spans="2:13" x14ac:dyDescent="0.25">
      <c r="B10489" s="2" t="s">
        <v>20588</v>
      </c>
      <c r="C10489" s="2" t="s">
        <v>20589</v>
      </c>
      <c r="D10489" s="6" t="str">
        <f>+_xlfn.CONCAT(Table13456[[#This Row],[phase1]],Table13456[[#This Row],[phase2]],Table13456[[#This Row],[phase3]],Table13456[[#This Row],[phase4]])</f>
        <v>1E78601101</v>
      </c>
      <c r="E10489" s="2" t="str">
        <f>+Table13456[[#This Row],[DESCRIPTION]]</f>
        <v>ITS VEHICLE DETECTION SYSTEM, REPLACE POWER SUPPLY</v>
      </c>
      <c r="F10489" s="2" t="str">
        <f>+LEFT(Table13456[[#This Row],[PAY ITEM]],1)</f>
        <v>E</v>
      </c>
      <c r="G10489" s="2" t="str">
        <f>IF(Table13456[[#This Row],[first]]="0",SUBSTITUTE(TRIM(MID(B10489, 2, 3))," ","0"),SUBSTITUTE(TRIM(MID(B10489, 1, 3))," ","0"))</f>
        <v>E78</v>
      </c>
      <c r="H10489" s="2" t="str">
        <f>IF(Table13456[[#This Row],[first]]="0",SUBSTITUTE(TRIM(MID(B10489, 5, 3))," ","0"),SUBSTITUTE(TRIM(MID(B10489, 4, 3))," ","0"))</f>
        <v>601</v>
      </c>
      <c r="I10489" s="2" t="str">
        <f>IF(Table13456[[#This Row],[first]]="0",SUBSTITUTE(TRIM(MID(B10489, 8, 3))," ","0"),SUBSTITUTE(TRIM(MID(B10489, 7, 3))," ","0"))</f>
        <v>101</v>
      </c>
      <c r="J10489" s="2">
        <v>1</v>
      </c>
      <c r="K10489" s="2" t="str">
        <f t="shared" si="489"/>
        <v>E78</v>
      </c>
      <c r="L10489" s="2" t="str">
        <f t="shared" si="490"/>
        <v>601</v>
      </c>
      <c r="M10489" s="2" t="str">
        <f t="shared" si="491"/>
        <v>101</v>
      </c>
    </row>
    <row r="10490" spans="2:13" x14ac:dyDescent="0.25">
      <c r="B10490" s="2" t="s">
        <v>20590</v>
      </c>
      <c r="C10490" s="2" t="s">
        <v>20591</v>
      </c>
      <c r="D10490" s="6" t="str">
        <f>+_xlfn.CONCAT(Table13456[[#This Row],[phase1]],Table13456[[#This Row],[phase2]],Table13456[[#This Row],[phase3]],Table13456[[#This Row],[phase4]])</f>
        <v>1E78601106</v>
      </c>
      <c r="E10490" s="2" t="str">
        <f>+Table13456[[#This Row],[DESCRIPTION]]</f>
        <v>ITS TTS, REPLACE CABLE, 0-50 FT</v>
      </c>
      <c r="F10490" s="2" t="str">
        <f>+LEFT(Table13456[[#This Row],[PAY ITEM]],1)</f>
        <v>E</v>
      </c>
      <c r="G10490" s="2" t="str">
        <f>IF(Table13456[[#This Row],[first]]="0",SUBSTITUTE(TRIM(MID(B10490, 2, 3))," ","0"),SUBSTITUTE(TRIM(MID(B10490, 1, 3))," ","0"))</f>
        <v>E78</v>
      </c>
      <c r="H10490" s="2" t="str">
        <f>IF(Table13456[[#This Row],[first]]="0",SUBSTITUTE(TRIM(MID(B10490, 5, 3))," ","0"),SUBSTITUTE(TRIM(MID(B10490, 4, 3))," ","0"))</f>
        <v>601</v>
      </c>
      <c r="I10490" s="2" t="str">
        <f>IF(Table13456[[#This Row],[first]]="0",SUBSTITUTE(TRIM(MID(B10490, 8, 3))," ","0"),SUBSTITUTE(TRIM(MID(B10490, 7, 3))," ","0"))</f>
        <v>106</v>
      </c>
      <c r="J10490" s="2">
        <v>1</v>
      </c>
      <c r="K10490" s="2" t="str">
        <f t="shared" si="489"/>
        <v>E78</v>
      </c>
      <c r="L10490" s="2" t="str">
        <f t="shared" si="490"/>
        <v>601</v>
      </c>
      <c r="M10490" s="2" t="str">
        <f t="shared" si="491"/>
        <v>106</v>
      </c>
    </row>
    <row r="10491" spans="2:13" x14ac:dyDescent="0.25">
      <c r="B10491" s="2" t="s">
        <v>20592</v>
      </c>
      <c r="C10491" s="2" t="s">
        <v>20593</v>
      </c>
      <c r="D10491" s="6" t="str">
        <f>+_xlfn.CONCAT(Table13456[[#This Row],[phase1]],Table13456[[#This Row],[phase2]],Table13456[[#This Row],[phase3]],Table13456[[#This Row],[phase4]])</f>
        <v>1E78601106</v>
      </c>
      <c r="E10491" s="2" t="str">
        <f>+Table13456[[#This Row],[DESCRIPTION]]</f>
        <v>ITS TTS, REPLACE DATA SURGE PROTECTOR</v>
      </c>
      <c r="F10491" s="2" t="str">
        <f>+LEFT(Table13456[[#This Row],[PAY ITEM]],1)</f>
        <v>E</v>
      </c>
      <c r="G10491" s="2" t="str">
        <f>IF(Table13456[[#This Row],[first]]="0",SUBSTITUTE(TRIM(MID(B10491, 2, 3))," ","0"),SUBSTITUTE(TRIM(MID(B10491, 1, 3))," ","0"))</f>
        <v>E78</v>
      </c>
      <c r="H10491" s="2" t="str">
        <f>IF(Table13456[[#This Row],[first]]="0",SUBSTITUTE(TRIM(MID(B10491, 5, 3))," ","0"),SUBSTITUTE(TRIM(MID(B10491, 4, 3))," ","0"))</f>
        <v>601</v>
      </c>
      <c r="I10491" s="2" t="str">
        <f>IF(Table13456[[#This Row],[first]]="0",SUBSTITUTE(TRIM(MID(B10491, 8, 3))," ","0"),SUBSTITUTE(TRIM(MID(B10491, 7, 3))," ","0"))</f>
        <v>106</v>
      </c>
      <c r="J10491" s="2">
        <v>1</v>
      </c>
      <c r="K10491" s="2" t="str">
        <f t="shared" si="489"/>
        <v>E78</v>
      </c>
      <c r="L10491" s="2" t="str">
        <f t="shared" si="490"/>
        <v>601</v>
      </c>
      <c r="M10491" s="2" t="str">
        <f t="shared" si="491"/>
        <v>106</v>
      </c>
    </row>
    <row r="10492" spans="2:13" x14ac:dyDescent="0.25">
      <c r="B10492" s="2" t="s">
        <v>20594</v>
      </c>
      <c r="C10492" s="2" t="s">
        <v>20595</v>
      </c>
      <c r="D10492" s="6" t="str">
        <f>+_xlfn.CONCAT(Table13456[[#This Row],[phase1]],Table13456[[#This Row],[phase2]],Table13456[[#This Row],[phase3]],Table13456[[#This Row],[phase4]])</f>
        <v>1E78601106</v>
      </c>
      <c r="E10492" s="2" t="str">
        <f>+Table13456[[#This Row],[DESCRIPTION]]</f>
        <v>ITS TTS, REPLACE POWER SURGE PROTECTOR</v>
      </c>
      <c r="F10492" s="2" t="str">
        <f>+LEFT(Table13456[[#This Row],[PAY ITEM]],1)</f>
        <v>E</v>
      </c>
      <c r="G10492" s="2" t="str">
        <f>IF(Table13456[[#This Row],[first]]="0",SUBSTITUTE(TRIM(MID(B10492, 2, 3))," ","0"),SUBSTITUTE(TRIM(MID(B10492, 1, 3))," ","0"))</f>
        <v>E78</v>
      </c>
      <c r="H10492" s="2" t="str">
        <f>IF(Table13456[[#This Row],[first]]="0",SUBSTITUTE(TRIM(MID(B10492, 5, 3))," ","0"),SUBSTITUTE(TRIM(MID(B10492, 4, 3))," ","0"))</f>
        <v>601</v>
      </c>
      <c r="I10492" s="2" t="str">
        <f>IF(Table13456[[#This Row],[first]]="0",SUBSTITUTE(TRIM(MID(B10492, 8, 3))," ","0"),SUBSTITUTE(TRIM(MID(B10492, 7, 3))," ","0"))</f>
        <v>106</v>
      </c>
      <c r="J10492" s="2">
        <v>1</v>
      </c>
      <c r="K10492" s="2" t="str">
        <f t="shared" si="489"/>
        <v>E78</v>
      </c>
      <c r="L10492" s="2" t="str">
        <f t="shared" si="490"/>
        <v>601</v>
      </c>
      <c r="M10492" s="2" t="str">
        <f t="shared" si="491"/>
        <v>106</v>
      </c>
    </row>
    <row r="10493" spans="2:13" x14ac:dyDescent="0.25">
      <c r="B10493" s="2" t="s">
        <v>20596</v>
      </c>
      <c r="C10493" s="2" t="s">
        <v>20597</v>
      </c>
      <c r="D10493" s="6" t="str">
        <f>+_xlfn.CONCAT(Table13456[[#This Row],[phase1]],Table13456[[#This Row],[phase2]],Table13456[[#This Row],[phase3]],Table13456[[#This Row],[phase4]])</f>
        <v>1E78601106</v>
      </c>
      <c r="E10493" s="2" t="str">
        <f>+Table13456[[#This Row],[DESCRIPTION]]</f>
        <v>ITS TTS, REPLACE POWER SUPPLY</v>
      </c>
      <c r="F10493" s="2" t="str">
        <f>+LEFT(Table13456[[#This Row],[PAY ITEM]],1)</f>
        <v>E</v>
      </c>
      <c r="G10493" s="2" t="str">
        <f>IF(Table13456[[#This Row],[first]]="0",SUBSTITUTE(TRIM(MID(B10493, 2, 3))," ","0"),SUBSTITUTE(TRIM(MID(B10493, 1, 3))," ","0"))</f>
        <v>E78</v>
      </c>
      <c r="H10493" s="2" t="str">
        <f>IF(Table13456[[#This Row],[first]]="0",SUBSTITUTE(TRIM(MID(B10493, 5, 3))," ","0"),SUBSTITUTE(TRIM(MID(B10493, 4, 3))," ","0"))</f>
        <v>601</v>
      </c>
      <c r="I10493" s="2" t="str">
        <f>IF(Table13456[[#This Row],[first]]="0",SUBSTITUTE(TRIM(MID(B10493, 8, 3))," ","0"),SUBSTITUTE(TRIM(MID(B10493, 7, 3))," ","0"))</f>
        <v>106</v>
      </c>
      <c r="J10493" s="2">
        <v>1</v>
      </c>
      <c r="K10493" s="2" t="str">
        <f t="shared" si="489"/>
        <v>E78</v>
      </c>
      <c r="L10493" s="2" t="str">
        <f t="shared" si="490"/>
        <v>601</v>
      </c>
      <c r="M10493" s="2" t="str">
        <f t="shared" si="491"/>
        <v>106</v>
      </c>
    </row>
    <row r="10494" spans="2:13" x14ac:dyDescent="0.25">
      <c r="B10494" s="2" t="s">
        <v>20598</v>
      </c>
      <c r="C10494" s="2" t="s">
        <v>20599</v>
      </c>
      <c r="D10494" s="6" t="str">
        <f>+_xlfn.CONCAT(Table13456[[#This Row],[phase1]],Table13456[[#This Row],[phase2]],Table13456[[#This Row],[phase3]],Table13456[[#This Row],[phase4]])</f>
        <v>1E78601106</v>
      </c>
      <c r="E10494" s="2" t="str">
        <f>+Table13456[[#This Row],[DESCRIPTION]]</f>
        <v>ITS TTS, REPLACE READER</v>
      </c>
      <c r="F10494" s="2" t="str">
        <f>+LEFT(Table13456[[#This Row],[PAY ITEM]],1)</f>
        <v>E</v>
      </c>
      <c r="G10494" s="2" t="str">
        <f>IF(Table13456[[#This Row],[first]]="0",SUBSTITUTE(TRIM(MID(B10494, 2, 3))," ","0"),SUBSTITUTE(TRIM(MID(B10494, 1, 3))," ","0"))</f>
        <v>E78</v>
      </c>
      <c r="H10494" s="2" t="str">
        <f>IF(Table13456[[#This Row],[first]]="0",SUBSTITUTE(TRIM(MID(B10494, 5, 3))," ","0"),SUBSTITUTE(TRIM(MID(B10494, 4, 3))," ","0"))</f>
        <v>601</v>
      </c>
      <c r="I10494" s="2" t="str">
        <f>IF(Table13456[[#This Row],[first]]="0",SUBSTITUTE(TRIM(MID(B10494, 8, 3))," ","0"),SUBSTITUTE(TRIM(MID(B10494, 7, 3))," ","0"))</f>
        <v>106</v>
      </c>
      <c r="J10494" s="2">
        <v>1</v>
      </c>
      <c r="K10494" s="2" t="str">
        <f t="shared" si="489"/>
        <v>E78</v>
      </c>
      <c r="L10494" s="2" t="str">
        <f t="shared" si="490"/>
        <v>601</v>
      </c>
      <c r="M10494" s="2" t="str">
        <f t="shared" si="491"/>
        <v>106</v>
      </c>
    </row>
    <row r="10495" spans="2:13" x14ac:dyDescent="0.25">
      <c r="B10495" s="2" t="s">
        <v>20600</v>
      </c>
      <c r="C10495" s="2" t="s">
        <v>20601</v>
      </c>
      <c r="D10495" s="6" t="str">
        <f>+_xlfn.CONCAT(Table13456[[#This Row],[phase1]],Table13456[[#This Row],[phase2]],Table13456[[#This Row],[phase3]],Table13456[[#This Row],[phase4]])</f>
        <v>1E78601106</v>
      </c>
      <c r="E10495" s="2" t="str">
        <f>+Table13456[[#This Row],[DESCRIPTION]]</f>
        <v>ITS TTS, REPLACE GROUND CONTROLLER</v>
      </c>
      <c r="F10495" s="2" t="str">
        <f>+LEFT(Table13456[[#This Row],[PAY ITEM]],1)</f>
        <v>E</v>
      </c>
      <c r="G10495" s="2" t="str">
        <f>IF(Table13456[[#This Row],[first]]="0",SUBSTITUTE(TRIM(MID(B10495, 2, 3))," ","0"),SUBSTITUTE(TRIM(MID(B10495, 1, 3))," ","0"))</f>
        <v>E78</v>
      </c>
      <c r="H10495" s="2" t="str">
        <f>IF(Table13456[[#This Row],[first]]="0",SUBSTITUTE(TRIM(MID(B10495, 5, 3))," ","0"),SUBSTITUTE(TRIM(MID(B10495, 4, 3))," ","0"))</f>
        <v>601</v>
      </c>
      <c r="I10495" s="2" t="str">
        <f>IF(Table13456[[#This Row],[first]]="0",SUBSTITUTE(TRIM(MID(B10495, 8, 3))," ","0"),SUBSTITUTE(TRIM(MID(B10495, 7, 3))," ","0"))</f>
        <v>106</v>
      </c>
      <c r="J10495" s="2">
        <v>1</v>
      </c>
      <c r="K10495" s="2" t="str">
        <f t="shared" si="489"/>
        <v>E78</v>
      </c>
      <c r="L10495" s="2" t="str">
        <f t="shared" si="490"/>
        <v>601</v>
      </c>
      <c r="M10495" s="2" t="str">
        <f t="shared" si="491"/>
        <v>106</v>
      </c>
    </row>
    <row r="10496" spans="2:13" x14ac:dyDescent="0.25">
      <c r="B10496" s="2" t="s">
        <v>20602</v>
      </c>
      <c r="C10496" s="2" t="s">
        <v>20603</v>
      </c>
      <c r="D10496" s="6" t="str">
        <f>+_xlfn.CONCAT(Table13456[[#This Row],[phase1]],Table13456[[#This Row],[phase2]],Table13456[[#This Row],[phase3]],Table13456[[#This Row],[phase4]])</f>
        <v>1E78601106</v>
      </c>
      <c r="E10496" s="2" t="str">
        <f>+Table13456[[#This Row],[DESCRIPTION]]</f>
        <v>ITS TTS, REPLACE E5 CONTROLLER</v>
      </c>
      <c r="F10496" s="2" t="str">
        <f>+LEFT(Table13456[[#This Row],[PAY ITEM]],1)</f>
        <v>E</v>
      </c>
      <c r="G10496" s="2" t="str">
        <f>IF(Table13456[[#This Row],[first]]="0",SUBSTITUTE(TRIM(MID(B10496, 2, 3))," ","0"),SUBSTITUTE(TRIM(MID(B10496, 1, 3))," ","0"))</f>
        <v>E78</v>
      </c>
      <c r="H10496" s="2" t="str">
        <f>IF(Table13456[[#This Row],[first]]="0",SUBSTITUTE(TRIM(MID(B10496, 5, 3))," ","0"),SUBSTITUTE(TRIM(MID(B10496, 4, 3))," ","0"))</f>
        <v>601</v>
      </c>
      <c r="I10496" s="2" t="str">
        <f>IF(Table13456[[#This Row],[first]]="0",SUBSTITUTE(TRIM(MID(B10496, 8, 3))," ","0"),SUBSTITUTE(TRIM(MID(B10496, 7, 3))," ","0"))</f>
        <v>106</v>
      </c>
      <c r="J10496" s="2">
        <v>1</v>
      </c>
      <c r="K10496" s="2" t="str">
        <f t="shared" si="489"/>
        <v>E78</v>
      </c>
      <c r="L10496" s="2" t="str">
        <f t="shared" si="490"/>
        <v>601</v>
      </c>
      <c r="M10496" s="2" t="str">
        <f t="shared" si="491"/>
        <v>106</v>
      </c>
    </row>
    <row r="10497" spans="2:13" x14ac:dyDescent="0.25">
      <c r="B10497" s="2" t="s">
        <v>20604</v>
      </c>
      <c r="C10497" s="2" t="s">
        <v>20605</v>
      </c>
      <c r="D10497" s="6" t="str">
        <f>+_xlfn.CONCAT(Table13456[[#This Row],[phase1]],Table13456[[#This Row],[phase2]],Table13456[[#This Row],[phase3]],Table13456[[#This Row],[phase4]])</f>
        <v>1E78601111</v>
      </c>
      <c r="E10497" s="2" t="str">
        <f>+Table13456[[#This Row],[DESCRIPTION]]</f>
        <v>ITS VDS, REPLACE, MEDIA CONVERTER</v>
      </c>
      <c r="F10497" s="2" t="str">
        <f>+LEFT(Table13456[[#This Row],[PAY ITEM]],1)</f>
        <v>E</v>
      </c>
      <c r="G10497" s="2" t="str">
        <f>IF(Table13456[[#This Row],[first]]="0",SUBSTITUTE(TRIM(MID(B10497, 2, 3))," ","0"),SUBSTITUTE(TRIM(MID(B10497, 1, 3))," ","0"))</f>
        <v>E78</v>
      </c>
      <c r="H10497" s="2" t="str">
        <f>IF(Table13456[[#This Row],[first]]="0",SUBSTITUTE(TRIM(MID(B10497, 5, 3))," ","0"),SUBSTITUTE(TRIM(MID(B10497, 4, 3))," ","0"))</f>
        <v>601</v>
      </c>
      <c r="I10497" s="2" t="str">
        <f>IF(Table13456[[#This Row],[first]]="0",SUBSTITUTE(TRIM(MID(B10497, 8, 3))," ","0"),SUBSTITUTE(TRIM(MID(B10497, 7, 3))," ","0"))</f>
        <v>111</v>
      </c>
      <c r="J10497" s="2">
        <v>1</v>
      </c>
      <c r="K10497" s="2" t="str">
        <f t="shared" si="489"/>
        <v>E78</v>
      </c>
      <c r="L10497" s="2" t="str">
        <f t="shared" si="490"/>
        <v>601</v>
      </c>
      <c r="M10497" s="2" t="str">
        <f t="shared" si="491"/>
        <v>111</v>
      </c>
    </row>
    <row r="10498" spans="2:13" x14ac:dyDescent="0.25">
      <c r="B10498" s="2" t="s">
        <v>20606</v>
      </c>
      <c r="C10498" s="2" t="s">
        <v>20607</v>
      </c>
      <c r="D10498" s="6" t="str">
        <f>+_xlfn.CONCAT(Table13456[[#This Row],[phase1]],Table13456[[#This Row],[phase2]],Table13456[[#This Row],[phase3]],Table13456[[#This Row],[phase4]])</f>
        <v>1E78601201</v>
      </c>
      <c r="E10498" s="2" t="str">
        <f>+Table13456[[#This Row],[DESCRIPTION]]</f>
        <v>ITS VEHICLE DETECTION SYSTEM, REMOVE AND INSTALL COMPLETE ASSEMBLY</v>
      </c>
      <c r="F10498" s="2" t="str">
        <f>+LEFT(Table13456[[#This Row],[PAY ITEM]],1)</f>
        <v>E</v>
      </c>
      <c r="G10498" s="2" t="str">
        <f>IF(Table13456[[#This Row],[first]]="0",SUBSTITUTE(TRIM(MID(B10498, 2, 3))," ","0"),SUBSTITUTE(TRIM(MID(B10498, 1, 3))," ","0"))</f>
        <v>E78</v>
      </c>
      <c r="H10498" s="2" t="str">
        <f>IF(Table13456[[#This Row],[first]]="0",SUBSTITUTE(TRIM(MID(B10498, 5, 3))," ","0"),SUBSTITUTE(TRIM(MID(B10498, 4, 3))," ","0"))</f>
        <v>601</v>
      </c>
      <c r="I10498" s="2" t="str">
        <f>IF(Table13456[[#This Row],[first]]="0",SUBSTITUTE(TRIM(MID(B10498, 8, 3))," ","0"),SUBSTITUTE(TRIM(MID(B10498, 7, 3))," ","0"))</f>
        <v>201</v>
      </c>
      <c r="J10498" s="2">
        <v>1</v>
      </c>
      <c r="K10498" s="2" t="str">
        <f t="shared" si="489"/>
        <v>E78</v>
      </c>
      <c r="L10498" s="2" t="str">
        <f t="shared" si="490"/>
        <v>601</v>
      </c>
      <c r="M10498" s="2" t="str">
        <f t="shared" si="491"/>
        <v>201</v>
      </c>
    </row>
    <row r="10499" spans="2:13" x14ac:dyDescent="0.25">
      <c r="B10499" s="2" t="s">
        <v>20608</v>
      </c>
      <c r="C10499" s="2" t="s">
        <v>20609</v>
      </c>
      <c r="D10499" s="6" t="str">
        <f>+_xlfn.CONCAT(Table13456[[#This Row],[phase1]],Table13456[[#This Row],[phase2]],Table13456[[#This Row],[phase3]],Table13456[[#This Row],[phase4]])</f>
        <v>1E78601206</v>
      </c>
      <c r="E10499" s="2" t="str">
        <f>+Table13456[[#This Row],[DESCRIPTION]]</f>
        <v>ITS TTS, REMOVE AND INSTALL COMPLETE ASSEMBLY</v>
      </c>
      <c r="F10499" s="2" t="str">
        <f>+LEFT(Table13456[[#This Row],[PAY ITEM]],1)</f>
        <v>E</v>
      </c>
      <c r="G10499" s="2" t="str">
        <f>IF(Table13456[[#This Row],[first]]="0",SUBSTITUTE(TRIM(MID(B10499, 2, 3))," ","0"),SUBSTITUTE(TRIM(MID(B10499, 1, 3))," ","0"))</f>
        <v>E78</v>
      </c>
      <c r="H10499" s="2" t="str">
        <f>IF(Table13456[[#This Row],[first]]="0",SUBSTITUTE(TRIM(MID(B10499, 5, 3))," ","0"),SUBSTITUTE(TRIM(MID(B10499, 4, 3))," ","0"))</f>
        <v>601</v>
      </c>
      <c r="I10499" s="2" t="str">
        <f>IF(Table13456[[#This Row],[first]]="0",SUBSTITUTE(TRIM(MID(B10499, 8, 3))," ","0"),SUBSTITUTE(TRIM(MID(B10499, 7, 3))," ","0"))</f>
        <v>206</v>
      </c>
      <c r="J10499" s="2">
        <v>1</v>
      </c>
      <c r="K10499" s="2" t="str">
        <f t="shared" ref="K10499:K10538" si="492">IF(LEN(G10499) = 3, G10499, TEXT(IF(LEN(G10499) = 2, "0" &amp; G10499, "00" &amp; G10499), "000"))</f>
        <v>E78</v>
      </c>
      <c r="L10499" s="2" t="str">
        <f t="shared" ref="L10499:L10538" si="493">IF(LEN(H10499) = 3, H10499, TEXT(IF(LEN(H10499) = 2, "0" &amp; H10499, "00" &amp; H10499), "000"))</f>
        <v>601</v>
      </c>
      <c r="M10499" s="2" t="str">
        <f t="shared" ref="M10499:M10538" si="494">IF(LEN(I10499) = 3, I10499, TEXT(IF(LEN(I10499) = 2, "0" &amp; I10499, "00" &amp; I10499), "000"))</f>
        <v>206</v>
      </c>
    </row>
    <row r="10500" spans="2:13" x14ac:dyDescent="0.25">
      <c r="B10500" s="2" t="s">
        <v>20610</v>
      </c>
      <c r="C10500" s="2" t="s">
        <v>20611</v>
      </c>
      <c r="D10500" s="6" t="str">
        <f>+_xlfn.CONCAT(Table13456[[#This Row],[phase1]],Table13456[[#This Row],[phase2]],Table13456[[#This Row],[phase3]],Table13456[[#This Row],[phase4]])</f>
        <v>1E78601206</v>
      </c>
      <c r="E10500" s="2" t="str">
        <f>+Table13456[[#This Row],[DESCRIPTION]]</f>
        <v>ITS TTS, REMOVE AND INSTALLREADER</v>
      </c>
      <c r="F10500" s="2" t="str">
        <f>+LEFT(Table13456[[#This Row],[PAY ITEM]],1)</f>
        <v>E</v>
      </c>
      <c r="G10500" s="2" t="str">
        <f>IF(Table13456[[#This Row],[first]]="0",SUBSTITUTE(TRIM(MID(B10500, 2, 3))," ","0"),SUBSTITUTE(TRIM(MID(B10500, 1, 3))," ","0"))</f>
        <v>E78</v>
      </c>
      <c r="H10500" s="2" t="str">
        <f>IF(Table13456[[#This Row],[first]]="0",SUBSTITUTE(TRIM(MID(B10500, 5, 3))," ","0"),SUBSTITUTE(TRIM(MID(B10500, 4, 3))," ","0"))</f>
        <v>601</v>
      </c>
      <c r="I10500" s="2" t="str">
        <f>IF(Table13456[[#This Row],[first]]="0",SUBSTITUTE(TRIM(MID(B10500, 8, 3))," ","0"),SUBSTITUTE(TRIM(MID(B10500, 7, 3))," ","0"))</f>
        <v>206</v>
      </c>
      <c r="J10500" s="2">
        <v>1</v>
      </c>
      <c r="K10500" s="2" t="str">
        <f t="shared" si="492"/>
        <v>E78</v>
      </c>
      <c r="L10500" s="2" t="str">
        <f t="shared" si="493"/>
        <v>601</v>
      </c>
      <c r="M10500" s="2" t="str">
        <f t="shared" si="494"/>
        <v>206</v>
      </c>
    </row>
    <row r="10501" spans="2:13" x14ac:dyDescent="0.25">
      <c r="B10501" s="2" t="s">
        <v>20612</v>
      </c>
      <c r="C10501" s="2" t="s">
        <v>20613</v>
      </c>
      <c r="D10501" s="6" t="str">
        <f>+_xlfn.CONCAT(Table13456[[#This Row],[phase1]],Table13456[[#This Row],[phase2]],Table13456[[#This Row],[phase3]],Table13456[[#This Row],[phase4]])</f>
        <v>1E78601206</v>
      </c>
      <c r="E10501" s="2" t="str">
        <f>+Table13456[[#This Row],[DESCRIPTION]]</f>
        <v>ITS TTS, REMOVE &amp; INSTALL GROUND CONTROLLER</v>
      </c>
      <c r="F10501" s="2" t="str">
        <f>+LEFT(Table13456[[#This Row],[PAY ITEM]],1)</f>
        <v>E</v>
      </c>
      <c r="G10501" s="2" t="str">
        <f>IF(Table13456[[#This Row],[first]]="0",SUBSTITUTE(TRIM(MID(B10501, 2, 3))," ","0"),SUBSTITUTE(TRIM(MID(B10501, 1, 3))," ","0"))</f>
        <v>E78</v>
      </c>
      <c r="H10501" s="2" t="str">
        <f>IF(Table13456[[#This Row],[first]]="0",SUBSTITUTE(TRIM(MID(B10501, 5, 3))," ","0"),SUBSTITUTE(TRIM(MID(B10501, 4, 3))," ","0"))</f>
        <v>601</v>
      </c>
      <c r="I10501" s="2" t="str">
        <f>IF(Table13456[[#This Row],[first]]="0",SUBSTITUTE(TRIM(MID(B10501, 8, 3))," ","0"),SUBSTITUTE(TRIM(MID(B10501, 7, 3))," ","0"))</f>
        <v>206</v>
      </c>
      <c r="J10501" s="2">
        <v>1</v>
      </c>
      <c r="K10501" s="2" t="str">
        <f t="shared" si="492"/>
        <v>E78</v>
      </c>
      <c r="L10501" s="2" t="str">
        <f t="shared" si="493"/>
        <v>601</v>
      </c>
      <c r="M10501" s="2" t="str">
        <f t="shared" si="494"/>
        <v>206</v>
      </c>
    </row>
    <row r="10502" spans="2:13" x14ac:dyDescent="0.25">
      <c r="B10502" s="2" t="s">
        <v>20614</v>
      </c>
      <c r="C10502" s="2" t="s">
        <v>20615</v>
      </c>
      <c r="D10502" s="6" t="str">
        <f>+_xlfn.CONCAT(Table13456[[#This Row],[phase1]],Table13456[[#This Row],[phase2]],Table13456[[#This Row],[phase3]],Table13456[[#This Row],[phase4]])</f>
        <v>1E78601206</v>
      </c>
      <c r="E10502" s="2" t="str">
        <f>+Table13456[[#This Row],[DESCRIPTION]]</f>
        <v>ITS TTS, REMOVE &amp; INSTALL E5 CONTROLLER</v>
      </c>
      <c r="F10502" s="2" t="str">
        <f>+LEFT(Table13456[[#This Row],[PAY ITEM]],1)</f>
        <v>E</v>
      </c>
      <c r="G10502" s="2" t="str">
        <f>IF(Table13456[[#This Row],[first]]="0",SUBSTITUTE(TRIM(MID(B10502, 2, 3))," ","0"),SUBSTITUTE(TRIM(MID(B10502, 1, 3))," ","0"))</f>
        <v>E78</v>
      </c>
      <c r="H10502" s="2" t="str">
        <f>IF(Table13456[[#This Row],[first]]="0",SUBSTITUTE(TRIM(MID(B10502, 5, 3))," ","0"),SUBSTITUTE(TRIM(MID(B10502, 4, 3))," ","0"))</f>
        <v>601</v>
      </c>
      <c r="I10502" s="2" t="str">
        <f>IF(Table13456[[#This Row],[first]]="0",SUBSTITUTE(TRIM(MID(B10502, 8, 3))," ","0"),SUBSTITUTE(TRIM(MID(B10502, 7, 3))," ","0"))</f>
        <v>206</v>
      </c>
      <c r="J10502" s="2">
        <v>1</v>
      </c>
      <c r="K10502" s="2" t="str">
        <f t="shared" si="492"/>
        <v>E78</v>
      </c>
      <c r="L10502" s="2" t="str">
        <f t="shared" si="493"/>
        <v>601</v>
      </c>
      <c r="M10502" s="2" t="str">
        <f t="shared" si="494"/>
        <v>206</v>
      </c>
    </row>
    <row r="10503" spans="2:13" x14ac:dyDescent="0.25">
      <c r="B10503" s="2" t="s">
        <v>20616</v>
      </c>
      <c r="C10503" s="2" t="s">
        <v>20617</v>
      </c>
      <c r="D10503" s="6" t="str">
        <f>+_xlfn.CONCAT(Table13456[[#This Row],[phase1]],Table13456[[#This Row],[phase2]],Table13456[[#This Row],[phase3]],Table13456[[#This Row],[phase4]])</f>
        <v>1E78601211</v>
      </c>
      <c r="E10503" s="2" t="str">
        <f>+Table13456[[#This Row],[DESCRIPTION]]</f>
        <v>ITS VDS, REM &amp; INSTALL, MEDIA CONVERTER</v>
      </c>
      <c r="F10503" s="2" t="str">
        <f>+LEFT(Table13456[[#This Row],[PAY ITEM]],1)</f>
        <v>E</v>
      </c>
      <c r="G10503" s="2" t="str">
        <f>IF(Table13456[[#This Row],[first]]="0",SUBSTITUTE(TRIM(MID(B10503, 2, 3))," ","0"),SUBSTITUTE(TRIM(MID(B10503, 1, 3))," ","0"))</f>
        <v>E78</v>
      </c>
      <c r="H10503" s="2" t="str">
        <f>IF(Table13456[[#This Row],[first]]="0",SUBSTITUTE(TRIM(MID(B10503, 5, 3))," ","0"),SUBSTITUTE(TRIM(MID(B10503, 4, 3))," ","0"))</f>
        <v>601</v>
      </c>
      <c r="I10503" s="2" t="str">
        <f>IF(Table13456[[#This Row],[first]]="0",SUBSTITUTE(TRIM(MID(B10503, 8, 3))," ","0"),SUBSTITUTE(TRIM(MID(B10503, 7, 3))," ","0"))</f>
        <v>211</v>
      </c>
      <c r="J10503" s="2">
        <v>1</v>
      </c>
      <c r="K10503" s="2" t="str">
        <f t="shared" si="492"/>
        <v>E78</v>
      </c>
      <c r="L10503" s="2" t="str">
        <f t="shared" si="493"/>
        <v>601</v>
      </c>
      <c r="M10503" s="2" t="str">
        <f t="shared" si="494"/>
        <v>211</v>
      </c>
    </row>
    <row r="10504" spans="2:13" x14ac:dyDescent="0.25">
      <c r="B10504" s="2" t="s">
        <v>20618</v>
      </c>
      <c r="C10504" s="2" t="s">
        <v>20619</v>
      </c>
      <c r="D10504" s="6" t="str">
        <f>+_xlfn.CONCAT(Table13456[[#This Row],[phase1]],Table13456[[#This Row],[phase2]],Table13456[[#This Row],[phase3]],Table13456[[#This Row],[phase4]])</f>
        <v>1E78601003</v>
      </c>
      <c r="E10504" s="2" t="str">
        <f>+Table13456[[#This Row],[DESCRIPTION]]</f>
        <v>ITS VEHICLE DETECTION SYSTEM, PREV MAINTENANCE</v>
      </c>
      <c r="F10504" s="2" t="str">
        <f>+LEFT(Table13456[[#This Row],[PAY ITEM]],1)</f>
        <v>E</v>
      </c>
      <c r="G10504" s="2" t="str">
        <f>IF(Table13456[[#This Row],[first]]="0",SUBSTITUTE(TRIM(MID(B10504, 2, 3))," ","0"),SUBSTITUTE(TRIM(MID(B10504, 1, 3))," ","0"))</f>
        <v>E78</v>
      </c>
      <c r="H10504" s="2" t="str">
        <f>IF(Table13456[[#This Row],[first]]="0",SUBSTITUTE(TRIM(MID(B10504, 5, 3))," ","0"),SUBSTITUTE(TRIM(MID(B10504, 4, 3))," ","0"))</f>
        <v>601</v>
      </c>
      <c r="I10504" s="2" t="str">
        <f>IF(Table13456[[#This Row],[first]]="0",SUBSTITUTE(TRIM(MID(B10504, 8, 3))," ","0"),SUBSTITUTE(TRIM(MID(B10504, 7, 3))," ","0"))</f>
        <v>3</v>
      </c>
      <c r="J10504" s="2">
        <v>1</v>
      </c>
      <c r="K10504" s="2" t="str">
        <f t="shared" si="492"/>
        <v>E78</v>
      </c>
      <c r="L10504" s="2" t="str">
        <f t="shared" si="493"/>
        <v>601</v>
      </c>
      <c r="M10504" s="2" t="str">
        <f t="shared" si="494"/>
        <v>003</v>
      </c>
    </row>
    <row r="10505" spans="2:13" x14ac:dyDescent="0.25">
      <c r="B10505" s="2" t="s">
        <v>20620</v>
      </c>
      <c r="C10505" s="2" t="s">
        <v>20621</v>
      </c>
      <c r="D10505" s="6" t="str">
        <f>+_xlfn.CONCAT(Table13456[[#This Row],[phase1]],Table13456[[#This Row],[phase2]],Table13456[[#This Row],[phase3]],Table13456[[#This Row],[phase4]])</f>
        <v>1E78601003</v>
      </c>
      <c r="E10505" s="2" t="str">
        <f>+Table13456[[#This Row],[DESCRIPTION]]</f>
        <v>ITS TTS, PREV MAINTENANCE</v>
      </c>
      <c r="F10505" s="2" t="str">
        <f>+LEFT(Table13456[[#This Row],[PAY ITEM]],1)</f>
        <v>E</v>
      </c>
      <c r="G10505" s="2" t="str">
        <f>IF(Table13456[[#This Row],[first]]="0",SUBSTITUTE(TRIM(MID(B10505, 2, 3))," ","0"),SUBSTITUTE(TRIM(MID(B10505, 1, 3))," ","0"))</f>
        <v>E78</v>
      </c>
      <c r="H10505" s="2" t="str">
        <f>IF(Table13456[[#This Row],[first]]="0",SUBSTITUTE(TRIM(MID(B10505, 5, 3))," ","0"),SUBSTITUTE(TRIM(MID(B10505, 4, 3))," ","0"))</f>
        <v>601</v>
      </c>
      <c r="I10505" s="2" t="str">
        <f>IF(Table13456[[#This Row],[first]]="0",SUBSTITUTE(TRIM(MID(B10505, 8, 3))," ","0"),SUBSTITUTE(TRIM(MID(B10505, 7, 3))," ","0"))</f>
        <v>3</v>
      </c>
      <c r="J10505" s="2">
        <v>1</v>
      </c>
      <c r="K10505" s="2" t="str">
        <f t="shared" si="492"/>
        <v>E78</v>
      </c>
      <c r="L10505" s="2" t="str">
        <f t="shared" si="493"/>
        <v>601</v>
      </c>
      <c r="M10505" s="2" t="str">
        <f t="shared" si="494"/>
        <v>003</v>
      </c>
    </row>
    <row r="10506" spans="2:13" x14ac:dyDescent="0.25">
      <c r="B10506" s="2" t="s">
        <v>20622</v>
      </c>
      <c r="C10506" s="2" t="s">
        <v>20623</v>
      </c>
      <c r="D10506" s="6" t="str">
        <f>+_xlfn.CONCAT(Table13456[[#This Row],[phase1]],Table13456[[#This Row],[phase2]],Table13456[[#This Row],[phase3]],Table13456[[#This Row],[phase4]])</f>
        <v>1E78601004</v>
      </c>
      <c r="E10506" s="2" t="str">
        <f>+Table13456[[#This Row],[DESCRIPTION]]</f>
        <v>ITS VEHICLE DETECTION SYSTEM, DIAG &amp; MISC REPAIR</v>
      </c>
      <c r="F10506" s="2" t="str">
        <f>+LEFT(Table13456[[#This Row],[PAY ITEM]],1)</f>
        <v>E</v>
      </c>
      <c r="G10506" s="2" t="str">
        <f>IF(Table13456[[#This Row],[first]]="0",SUBSTITUTE(TRIM(MID(B10506, 2, 3))," ","0"),SUBSTITUTE(TRIM(MID(B10506, 1, 3))," ","0"))</f>
        <v>E78</v>
      </c>
      <c r="H10506" s="2" t="str">
        <f>IF(Table13456[[#This Row],[first]]="0",SUBSTITUTE(TRIM(MID(B10506, 5, 3))," ","0"),SUBSTITUTE(TRIM(MID(B10506, 4, 3))," ","0"))</f>
        <v>601</v>
      </c>
      <c r="I10506" s="2" t="str">
        <f>IF(Table13456[[#This Row],[first]]="0",SUBSTITUTE(TRIM(MID(B10506, 8, 3))," ","0"),SUBSTITUTE(TRIM(MID(B10506, 7, 3))," ","0"))</f>
        <v>4</v>
      </c>
      <c r="J10506" s="2">
        <v>1</v>
      </c>
      <c r="K10506" s="2" t="str">
        <f t="shared" si="492"/>
        <v>E78</v>
      </c>
      <c r="L10506" s="2" t="str">
        <f t="shared" si="493"/>
        <v>601</v>
      </c>
      <c r="M10506" s="2" t="str">
        <f t="shared" si="494"/>
        <v>004</v>
      </c>
    </row>
    <row r="10507" spans="2:13" x14ac:dyDescent="0.25">
      <c r="B10507" s="2" t="s">
        <v>20624</v>
      </c>
      <c r="C10507" s="2" t="s">
        <v>20625</v>
      </c>
      <c r="D10507" s="6" t="str">
        <f>+_xlfn.CONCAT(Table13456[[#This Row],[phase1]],Table13456[[#This Row],[phase2]],Table13456[[#This Row],[phase3]],Table13456[[#This Row],[phase4]])</f>
        <v>1E78601004</v>
      </c>
      <c r="E10507" s="2" t="str">
        <f>+Table13456[[#This Row],[DESCRIPTION]]</f>
        <v>ITS TTS, DIAG &amp; MISC REPAIR</v>
      </c>
      <c r="F10507" s="2" t="str">
        <f>+LEFT(Table13456[[#This Row],[PAY ITEM]],1)</f>
        <v>E</v>
      </c>
      <c r="G10507" s="2" t="str">
        <f>IF(Table13456[[#This Row],[first]]="0",SUBSTITUTE(TRIM(MID(B10507, 2, 3))," ","0"),SUBSTITUTE(TRIM(MID(B10507, 1, 3))," ","0"))</f>
        <v>E78</v>
      </c>
      <c r="H10507" s="2" t="str">
        <f>IF(Table13456[[#This Row],[first]]="0",SUBSTITUTE(TRIM(MID(B10507, 5, 3))," ","0"),SUBSTITUTE(TRIM(MID(B10507, 4, 3))," ","0"))</f>
        <v>601</v>
      </c>
      <c r="I10507" s="2" t="str">
        <f>IF(Table13456[[#This Row],[first]]="0",SUBSTITUTE(TRIM(MID(B10507, 8, 3))," ","0"),SUBSTITUTE(TRIM(MID(B10507, 7, 3))," ","0"))</f>
        <v>4</v>
      </c>
      <c r="J10507" s="2">
        <v>1</v>
      </c>
      <c r="K10507" s="2" t="str">
        <f t="shared" si="492"/>
        <v>E78</v>
      </c>
      <c r="L10507" s="2" t="str">
        <f t="shared" si="493"/>
        <v>601</v>
      </c>
      <c r="M10507" s="2" t="str">
        <f t="shared" si="494"/>
        <v>004</v>
      </c>
    </row>
    <row r="10508" spans="2:13" x14ac:dyDescent="0.25">
      <c r="B10508" s="2" t="s">
        <v>20626</v>
      </c>
      <c r="C10508" s="2" t="s">
        <v>20627</v>
      </c>
      <c r="D10508" s="6" t="str">
        <f>+_xlfn.CONCAT(Table13456[[#This Row],[phase1]],Table13456[[#This Row],[phase2]],Table13456[[#This Row],[phase3]],Table13456[[#This Row],[phase4]])</f>
        <v>1E94002002</v>
      </c>
      <c r="E10508" s="2" t="str">
        <f>+Table13456[[#This Row],[DESCRIPTION]]</f>
        <v>ROADWAY CHARACTERISTICS INVENTORY SERVICES</v>
      </c>
      <c r="F10508" s="2" t="str">
        <f>+LEFT(Table13456[[#This Row],[PAY ITEM]],1)</f>
        <v>E</v>
      </c>
      <c r="G10508" s="2" t="str">
        <f>IF(Table13456[[#This Row],[first]]="0",SUBSTITUTE(TRIM(MID(B10508, 2, 3))," ","0"),SUBSTITUTE(TRIM(MID(B10508, 1, 3))," ","0"))</f>
        <v>E94</v>
      </c>
      <c r="H10508" s="2" t="str">
        <f>IF(Table13456[[#This Row],[first]]="0",SUBSTITUTE(TRIM(MID(B10508, 5, 3))," ","0"),SUBSTITUTE(TRIM(MID(B10508, 4, 3))," ","0"))</f>
        <v>2</v>
      </c>
      <c r="I10508" s="2" t="str">
        <f>IF(Table13456[[#This Row],[first]]="0",SUBSTITUTE(TRIM(MID(B10508, 8, 3))," ","0"),SUBSTITUTE(TRIM(MID(B10508, 7, 3))," ","0"))</f>
        <v>2</v>
      </c>
      <c r="J10508" s="2">
        <v>1</v>
      </c>
      <c r="K10508" s="2" t="str">
        <f t="shared" si="492"/>
        <v>E94</v>
      </c>
      <c r="L10508" s="2" t="str">
        <f t="shared" si="493"/>
        <v>002</v>
      </c>
      <c r="M10508" s="2" t="str">
        <f t="shared" si="494"/>
        <v>002</v>
      </c>
    </row>
    <row r="10509" spans="2:13" x14ac:dyDescent="0.25">
      <c r="B10509" s="2" t="s">
        <v>20628</v>
      </c>
      <c r="C10509" s="2" t="s">
        <v>20629</v>
      </c>
      <c r="D10509" s="6" t="str">
        <f>+_xlfn.CONCAT(Table13456[[#This Row],[phase1]],Table13456[[#This Row],[phase2]],Table13456[[#This Row],[phase3]],Table13456[[#This Row],[phase4]])</f>
        <v>1E99009001</v>
      </c>
      <c r="E10509" s="2" t="str">
        <f>+Table13456[[#This Row],[DESCRIPTION]]</f>
        <v>LABOR (REGULAR TIME)</v>
      </c>
      <c r="F10509" s="2" t="str">
        <f>+LEFT(Table13456[[#This Row],[PAY ITEM]],1)</f>
        <v>E</v>
      </c>
      <c r="G10509" s="2" t="str">
        <f>IF(Table13456[[#This Row],[first]]="0",SUBSTITUTE(TRIM(MID(B10509, 2, 3))," ","0"),SUBSTITUTE(TRIM(MID(B10509, 1, 3))," ","0"))</f>
        <v>E99</v>
      </c>
      <c r="H10509" s="2" t="str">
        <f>IF(Table13456[[#This Row],[first]]="0",SUBSTITUTE(TRIM(MID(B10509, 5, 3))," ","0"),SUBSTITUTE(TRIM(MID(B10509, 4, 3))," ","0"))</f>
        <v>9</v>
      </c>
      <c r="I10509" s="2" t="str">
        <f>IF(Table13456[[#This Row],[first]]="0",SUBSTITUTE(TRIM(MID(B10509, 8, 3))," ","0"),SUBSTITUTE(TRIM(MID(B10509, 7, 3))," ","0"))</f>
        <v>1</v>
      </c>
      <c r="J10509" s="2">
        <v>1</v>
      </c>
      <c r="K10509" s="2" t="str">
        <f t="shared" si="492"/>
        <v>E99</v>
      </c>
      <c r="L10509" s="2" t="str">
        <f t="shared" si="493"/>
        <v>009</v>
      </c>
      <c r="M10509" s="2" t="str">
        <f t="shared" si="494"/>
        <v>001</v>
      </c>
    </row>
    <row r="10510" spans="2:13" x14ac:dyDescent="0.25">
      <c r="B10510" s="2" t="s">
        <v>20630</v>
      </c>
      <c r="C10510" s="2" t="s">
        <v>20631</v>
      </c>
      <c r="D10510" s="6" t="str">
        <f>+_xlfn.CONCAT(Table13456[[#This Row],[phase1]],Table13456[[#This Row],[phase2]],Table13456[[#This Row],[phase3]],Table13456[[#This Row],[phase4]])</f>
        <v>1E99009001</v>
      </c>
      <c r="E10510" s="2" t="str">
        <f>+Table13456[[#This Row],[DESCRIPTION]]</f>
        <v>SKILLED LABOR (REGULAR TIME)</v>
      </c>
      <c r="F10510" s="2" t="str">
        <f>+LEFT(Table13456[[#This Row],[PAY ITEM]],1)</f>
        <v>E</v>
      </c>
      <c r="G10510" s="2" t="str">
        <f>IF(Table13456[[#This Row],[first]]="0",SUBSTITUTE(TRIM(MID(B10510, 2, 3))," ","0"),SUBSTITUTE(TRIM(MID(B10510, 1, 3))," ","0"))</f>
        <v>E99</v>
      </c>
      <c r="H10510" s="2" t="str">
        <f>IF(Table13456[[#This Row],[first]]="0",SUBSTITUTE(TRIM(MID(B10510, 5, 3))," ","0"),SUBSTITUTE(TRIM(MID(B10510, 4, 3))," ","0"))</f>
        <v>9</v>
      </c>
      <c r="I10510" s="2" t="str">
        <f>IF(Table13456[[#This Row],[first]]="0",SUBSTITUTE(TRIM(MID(B10510, 8, 3))," ","0"),SUBSTITUTE(TRIM(MID(B10510, 7, 3))," ","0"))</f>
        <v>1</v>
      </c>
      <c r="J10510" s="2">
        <v>1</v>
      </c>
      <c r="K10510" s="2" t="str">
        <f t="shared" si="492"/>
        <v>E99</v>
      </c>
      <c r="L10510" s="2" t="str">
        <f t="shared" si="493"/>
        <v>009</v>
      </c>
      <c r="M10510" s="2" t="str">
        <f t="shared" si="494"/>
        <v>001</v>
      </c>
    </row>
    <row r="10511" spans="2:13" x14ac:dyDescent="0.25">
      <c r="B10511" s="2" t="s">
        <v>20632</v>
      </c>
      <c r="C10511" s="2" t="s">
        <v>20633</v>
      </c>
      <c r="D10511" s="6" t="str">
        <f>+_xlfn.CONCAT(Table13456[[#This Row],[phase1]],Table13456[[#This Row],[phase2]],Table13456[[#This Row],[phase3]],Table13456[[#This Row],[phase4]])</f>
        <v>1E99009001</v>
      </c>
      <c r="E10511" s="2" t="str">
        <f>+Table13456[[#This Row],[DESCRIPTION]]</f>
        <v>SKILLED LABOR (SPECIAL TIME)</v>
      </c>
      <c r="F10511" s="2" t="str">
        <f>+LEFT(Table13456[[#This Row],[PAY ITEM]],1)</f>
        <v>E</v>
      </c>
      <c r="G10511" s="2" t="str">
        <f>IF(Table13456[[#This Row],[first]]="0",SUBSTITUTE(TRIM(MID(B10511, 2, 3))," ","0"),SUBSTITUTE(TRIM(MID(B10511, 1, 3))," ","0"))</f>
        <v>E99</v>
      </c>
      <c r="H10511" s="2" t="str">
        <f>IF(Table13456[[#This Row],[first]]="0",SUBSTITUTE(TRIM(MID(B10511, 5, 3))," ","0"),SUBSTITUTE(TRIM(MID(B10511, 4, 3))," ","0"))</f>
        <v>9</v>
      </c>
      <c r="I10511" s="2" t="str">
        <f>IF(Table13456[[#This Row],[first]]="0",SUBSTITUTE(TRIM(MID(B10511, 8, 3))," ","0"),SUBSTITUTE(TRIM(MID(B10511, 7, 3))," ","0"))</f>
        <v>1</v>
      </c>
      <c r="J10511" s="2">
        <v>1</v>
      </c>
      <c r="K10511" s="2" t="str">
        <f t="shared" si="492"/>
        <v>E99</v>
      </c>
      <c r="L10511" s="2" t="str">
        <f t="shared" si="493"/>
        <v>009</v>
      </c>
      <c r="M10511" s="2" t="str">
        <f t="shared" si="494"/>
        <v>001</v>
      </c>
    </row>
    <row r="10512" spans="2:13" x14ac:dyDescent="0.25">
      <c r="B10512" s="2" t="s">
        <v>20634</v>
      </c>
      <c r="C10512" s="2" t="s">
        <v>20635</v>
      </c>
      <c r="D10512" s="6" t="str">
        <f>+_xlfn.CONCAT(Table13456[[#This Row],[phase1]],Table13456[[#This Row],[phase2]],Table13456[[#This Row],[phase3]],Table13456[[#This Row],[phase4]])</f>
        <v>1E99009001</v>
      </c>
      <c r="E10512" s="2" t="str">
        <f>+Table13456[[#This Row],[DESCRIPTION]]</f>
        <v>CONTRACT ADMINISTRATION</v>
      </c>
      <c r="F10512" s="2" t="str">
        <f>+LEFT(Table13456[[#This Row],[PAY ITEM]],1)</f>
        <v>E</v>
      </c>
      <c r="G10512" s="2" t="str">
        <f>IF(Table13456[[#This Row],[first]]="0",SUBSTITUTE(TRIM(MID(B10512, 2, 3))," ","0"),SUBSTITUTE(TRIM(MID(B10512, 1, 3))," ","0"))</f>
        <v>E99</v>
      </c>
      <c r="H10512" s="2" t="str">
        <f>IF(Table13456[[#This Row],[first]]="0",SUBSTITUTE(TRIM(MID(B10512, 5, 3))," ","0"),SUBSTITUTE(TRIM(MID(B10512, 4, 3))," ","0"))</f>
        <v>9</v>
      </c>
      <c r="I10512" s="2" t="str">
        <f>IF(Table13456[[#This Row],[first]]="0",SUBSTITUTE(TRIM(MID(B10512, 8, 3))," ","0"),SUBSTITUTE(TRIM(MID(B10512, 7, 3))," ","0"))</f>
        <v>1</v>
      </c>
      <c r="J10512" s="2">
        <v>1</v>
      </c>
      <c r="K10512" s="2" t="str">
        <f t="shared" si="492"/>
        <v>E99</v>
      </c>
      <c r="L10512" s="2" t="str">
        <f t="shared" si="493"/>
        <v>009</v>
      </c>
      <c r="M10512" s="2" t="str">
        <f t="shared" si="494"/>
        <v>001</v>
      </c>
    </row>
    <row r="10513" spans="2:13" x14ac:dyDescent="0.25">
      <c r="B10513" s="2" t="s">
        <v>20636</v>
      </c>
      <c r="C10513" s="2" t="s">
        <v>20637</v>
      </c>
      <c r="D10513" s="6" t="str">
        <f>+_xlfn.CONCAT(Table13456[[#This Row],[phase1]],Table13456[[#This Row],[phase2]],Table13456[[#This Row],[phase3]],Table13456[[#This Row],[phase4]])</f>
        <v>1E99009001</v>
      </c>
      <c r="E10513" s="2" t="str">
        <f>+Table13456[[#This Row],[DESCRIPTION]]</f>
        <v>LABOR REGULAR TIME- YOUTH CONTRACT</v>
      </c>
      <c r="F10513" s="2" t="str">
        <f>+LEFT(Table13456[[#This Row],[PAY ITEM]],1)</f>
        <v>E</v>
      </c>
      <c r="G10513" s="2" t="str">
        <f>IF(Table13456[[#This Row],[first]]="0",SUBSTITUTE(TRIM(MID(B10513, 2, 3))," ","0"),SUBSTITUTE(TRIM(MID(B10513, 1, 3))," ","0"))</f>
        <v>E99</v>
      </c>
      <c r="H10513" s="2" t="str">
        <f>IF(Table13456[[#This Row],[first]]="0",SUBSTITUTE(TRIM(MID(B10513, 5, 3))," ","0"),SUBSTITUTE(TRIM(MID(B10513, 4, 3))," ","0"))</f>
        <v>9</v>
      </c>
      <c r="I10513" s="2" t="str">
        <f>IF(Table13456[[#This Row],[first]]="0",SUBSTITUTE(TRIM(MID(B10513, 8, 3))," ","0"),SUBSTITUTE(TRIM(MID(B10513, 7, 3))," ","0"))</f>
        <v>1</v>
      </c>
      <c r="J10513" s="2">
        <v>1</v>
      </c>
      <c r="K10513" s="2" t="str">
        <f t="shared" si="492"/>
        <v>E99</v>
      </c>
      <c r="L10513" s="2" t="str">
        <f t="shared" si="493"/>
        <v>009</v>
      </c>
      <c r="M10513" s="2" t="str">
        <f t="shared" si="494"/>
        <v>001</v>
      </c>
    </row>
    <row r="10514" spans="2:13" x14ac:dyDescent="0.25">
      <c r="B10514" s="2" t="s">
        <v>20638</v>
      </c>
      <c r="C10514" s="2" t="s">
        <v>20639</v>
      </c>
      <c r="D10514" s="6" t="str">
        <f>+_xlfn.CONCAT(Table13456[[#This Row],[phase1]],Table13456[[#This Row],[phase2]],Table13456[[#This Row],[phase3]],Table13456[[#This Row],[phase4]])</f>
        <v>1E99009001</v>
      </c>
      <c r="E10514" s="2" t="str">
        <f>+Table13456[[#This Row],[DESCRIPTION]]</f>
        <v>LABOR REGULAR TIME- YOUTH CONTRACT - SUPERVISOR</v>
      </c>
      <c r="F10514" s="2" t="str">
        <f>+LEFT(Table13456[[#This Row],[PAY ITEM]],1)</f>
        <v>E</v>
      </c>
      <c r="G10514" s="2" t="str">
        <f>IF(Table13456[[#This Row],[first]]="0",SUBSTITUTE(TRIM(MID(B10514, 2, 3))," ","0"),SUBSTITUTE(TRIM(MID(B10514, 1, 3))," ","0"))</f>
        <v>E99</v>
      </c>
      <c r="H10514" s="2" t="str">
        <f>IF(Table13456[[#This Row],[first]]="0",SUBSTITUTE(TRIM(MID(B10514, 5, 3))," ","0"),SUBSTITUTE(TRIM(MID(B10514, 4, 3))," ","0"))</f>
        <v>9</v>
      </c>
      <c r="I10514" s="2" t="str">
        <f>IF(Table13456[[#This Row],[first]]="0",SUBSTITUTE(TRIM(MID(B10514, 8, 3))," ","0"),SUBSTITUTE(TRIM(MID(B10514, 7, 3))," ","0"))</f>
        <v>1</v>
      </c>
      <c r="J10514" s="2">
        <v>1</v>
      </c>
      <c r="K10514" s="2" t="str">
        <f t="shared" si="492"/>
        <v>E99</v>
      </c>
      <c r="L10514" s="2" t="str">
        <f t="shared" si="493"/>
        <v>009</v>
      </c>
      <c r="M10514" s="2" t="str">
        <f t="shared" si="494"/>
        <v>001</v>
      </c>
    </row>
    <row r="10515" spans="2:13" x14ac:dyDescent="0.25">
      <c r="B10515" s="2" t="s">
        <v>20640</v>
      </c>
      <c r="C10515" s="2" t="s">
        <v>20641</v>
      </c>
      <c r="D10515" s="6" t="str">
        <f>+_xlfn.CONCAT(Table13456[[#This Row],[phase1]],Table13456[[#This Row],[phase2]],Table13456[[#This Row],[phase3]],Table13456[[#This Row],[phase4]])</f>
        <v>1E99009002</v>
      </c>
      <c r="E10515" s="2" t="str">
        <f>+Table13456[[#This Row],[DESCRIPTION]]</f>
        <v>TRUCK PICKUP (3/4 TON OR LESS)(INCLUDES OPERATOR)</v>
      </c>
      <c r="F10515" s="2" t="str">
        <f>+LEFT(Table13456[[#This Row],[PAY ITEM]],1)</f>
        <v>E</v>
      </c>
      <c r="G10515" s="2" t="str">
        <f>IF(Table13456[[#This Row],[first]]="0",SUBSTITUTE(TRIM(MID(B10515, 2, 3))," ","0"),SUBSTITUTE(TRIM(MID(B10515, 1, 3))," ","0"))</f>
        <v>E99</v>
      </c>
      <c r="H10515" s="2" t="str">
        <f>IF(Table13456[[#This Row],[first]]="0",SUBSTITUTE(TRIM(MID(B10515, 5, 3))," ","0"),SUBSTITUTE(TRIM(MID(B10515, 4, 3))," ","0"))</f>
        <v>9</v>
      </c>
      <c r="I10515" s="2" t="str">
        <f>IF(Table13456[[#This Row],[first]]="0",SUBSTITUTE(TRIM(MID(B10515, 8, 3))," ","0"),SUBSTITUTE(TRIM(MID(B10515, 7, 3))," ","0"))</f>
        <v>2</v>
      </c>
      <c r="J10515" s="2">
        <v>1</v>
      </c>
      <c r="K10515" s="2" t="str">
        <f t="shared" si="492"/>
        <v>E99</v>
      </c>
      <c r="L10515" s="2" t="str">
        <f t="shared" si="493"/>
        <v>009</v>
      </c>
      <c r="M10515" s="2" t="str">
        <f t="shared" si="494"/>
        <v>002</v>
      </c>
    </row>
    <row r="10516" spans="2:13" x14ac:dyDescent="0.25">
      <c r="B10516" s="2" t="s">
        <v>20642</v>
      </c>
      <c r="C10516" s="2" t="s">
        <v>20643</v>
      </c>
      <c r="D10516" s="6" t="str">
        <f>+_xlfn.CONCAT(Table13456[[#This Row],[phase1]],Table13456[[#This Row],[phase2]],Table13456[[#This Row],[phase3]],Table13456[[#This Row],[phase4]])</f>
        <v>1E99009002</v>
      </c>
      <c r="E10516" s="2" t="str">
        <f>+Table13456[[#This Row],[DESCRIPTION]]</f>
        <v>TRUCK FLATBED  (2 TON OR LESS)(INCLUDES OPERATOR)</v>
      </c>
      <c r="F10516" s="2" t="str">
        <f>+LEFT(Table13456[[#This Row],[PAY ITEM]],1)</f>
        <v>E</v>
      </c>
      <c r="G10516" s="2" t="str">
        <f>IF(Table13456[[#This Row],[first]]="0",SUBSTITUTE(TRIM(MID(B10516, 2, 3))," ","0"),SUBSTITUTE(TRIM(MID(B10516, 1, 3))," ","0"))</f>
        <v>E99</v>
      </c>
      <c r="H10516" s="2" t="str">
        <f>IF(Table13456[[#This Row],[first]]="0",SUBSTITUTE(TRIM(MID(B10516, 5, 3))," ","0"),SUBSTITUTE(TRIM(MID(B10516, 4, 3))," ","0"))</f>
        <v>9</v>
      </c>
      <c r="I10516" s="2" t="str">
        <f>IF(Table13456[[#This Row],[first]]="0",SUBSTITUTE(TRIM(MID(B10516, 8, 3))," ","0"),SUBSTITUTE(TRIM(MID(B10516, 7, 3))," ","0"))</f>
        <v>2</v>
      </c>
      <c r="J10516" s="2">
        <v>1</v>
      </c>
      <c r="K10516" s="2" t="str">
        <f t="shared" si="492"/>
        <v>E99</v>
      </c>
      <c r="L10516" s="2" t="str">
        <f t="shared" si="493"/>
        <v>009</v>
      </c>
      <c r="M10516" s="2" t="str">
        <f t="shared" si="494"/>
        <v>002</v>
      </c>
    </row>
    <row r="10517" spans="2:13" x14ac:dyDescent="0.25">
      <c r="B10517" s="2" t="s">
        <v>20644</v>
      </c>
      <c r="C10517" s="2" t="s">
        <v>20645</v>
      </c>
      <c r="D10517" s="6" t="str">
        <f>+_xlfn.CONCAT(Table13456[[#This Row],[phase1]],Table13456[[#This Row],[phase2]],Table13456[[#This Row],[phase3]],Table13456[[#This Row],[phase4]])</f>
        <v>1E99009002</v>
      </c>
      <c r="E10517" s="2" t="str">
        <f>+Table13456[[#This Row],[DESCRIPTION]]</f>
        <v>TRUCK DUMP BODY (INCLUDES OPERATOR)</v>
      </c>
      <c r="F10517" s="2" t="str">
        <f>+LEFT(Table13456[[#This Row],[PAY ITEM]],1)</f>
        <v>E</v>
      </c>
      <c r="G10517" s="2" t="str">
        <f>IF(Table13456[[#This Row],[first]]="0",SUBSTITUTE(TRIM(MID(B10517, 2, 3))," ","0"),SUBSTITUTE(TRIM(MID(B10517, 1, 3))," ","0"))</f>
        <v>E99</v>
      </c>
      <c r="H10517" s="2" t="str">
        <f>IF(Table13456[[#This Row],[first]]="0",SUBSTITUTE(TRIM(MID(B10517, 5, 3))," ","0"),SUBSTITUTE(TRIM(MID(B10517, 4, 3))," ","0"))</f>
        <v>9</v>
      </c>
      <c r="I10517" s="2" t="str">
        <f>IF(Table13456[[#This Row],[first]]="0",SUBSTITUTE(TRIM(MID(B10517, 8, 3))," ","0"),SUBSTITUTE(TRIM(MID(B10517, 7, 3))," ","0"))</f>
        <v>2</v>
      </c>
      <c r="J10517" s="2">
        <v>1</v>
      </c>
      <c r="K10517" s="2" t="str">
        <f t="shared" si="492"/>
        <v>E99</v>
      </c>
      <c r="L10517" s="2" t="str">
        <f t="shared" si="493"/>
        <v>009</v>
      </c>
      <c r="M10517" s="2" t="str">
        <f t="shared" si="494"/>
        <v>002</v>
      </c>
    </row>
    <row r="10518" spans="2:13" x14ac:dyDescent="0.25">
      <c r="B10518" s="2" t="s">
        <v>20646</v>
      </c>
      <c r="C10518" s="2" t="s">
        <v>20647</v>
      </c>
      <c r="D10518" s="6" t="str">
        <f>+_xlfn.CONCAT(Table13456[[#This Row],[phase1]],Table13456[[#This Row],[phase2]],Table13456[[#This Row],[phase3]],Table13456[[#This Row],[phase4]])</f>
        <v>1E99009002</v>
      </c>
      <c r="E10518" s="2" t="str">
        <f>+Table13456[[#This Row],[DESCRIPTION]]</f>
        <v>LOADER FRONT END          (INCLUDES OPERATOR)</v>
      </c>
      <c r="F10518" s="2" t="str">
        <f>+LEFT(Table13456[[#This Row],[PAY ITEM]],1)</f>
        <v>E</v>
      </c>
      <c r="G10518" s="2" t="str">
        <f>IF(Table13456[[#This Row],[first]]="0",SUBSTITUTE(TRIM(MID(B10518, 2, 3))," ","0"),SUBSTITUTE(TRIM(MID(B10518, 1, 3))," ","0"))</f>
        <v>E99</v>
      </c>
      <c r="H10518" s="2" t="str">
        <f>IF(Table13456[[#This Row],[first]]="0",SUBSTITUTE(TRIM(MID(B10518, 5, 3))," ","0"),SUBSTITUTE(TRIM(MID(B10518, 4, 3))," ","0"))</f>
        <v>9</v>
      </c>
      <c r="I10518" s="2" t="str">
        <f>IF(Table13456[[#This Row],[first]]="0",SUBSTITUTE(TRIM(MID(B10518, 8, 3))," ","0"),SUBSTITUTE(TRIM(MID(B10518, 7, 3))," ","0"))</f>
        <v>2</v>
      </c>
      <c r="J10518" s="2">
        <v>1</v>
      </c>
      <c r="K10518" s="2" t="str">
        <f t="shared" si="492"/>
        <v>E99</v>
      </c>
      <c r="L10518" s="2" t="str">
        <f t="shared" si="493"/>
        <v>009</v>
      </c>
      <c r="M10518" s="2" t="str">
        <f t="shared" si="494"/>
        <v>002</v>
      </c>
    </row>
    <row r="10519" spans="2:13" x14ac:dyDescent="0.25">
      <c r="B10519" s="2" t="s">
        <v>20648</v>
      </c>
      <c r="C10519" s="2" t="s">
        <v>20649</v>
      </c>
      <c r="D10519" s="6" t="str">
        <f>+_xlfn.CONCAT(Table13456[[#This Row],[phase1]],Table13456[[#This Row],[phase2]],Table13456[[#This Row],[phase3]],Table13456[[#This Row],[phase4]])</f>
        <v>1E99009201</v>
      </c>
      <c r="E10519" s="2" t="str">
        <f>+Table13456[[#This Row],[DESCRIPTION]]</f>
        <v>LOADER SKID STEER    (INCLUDES OPERATOR)</v>
      </c>
      <c r="F10519" s="2" t="str">
        <f>+LEFT(Table13456[[#This Row],[PAY ITEM]],1)</f>
        <v>E</v>
      </c>
      <c r="G10519" s="2" t="str">
        <f>IF(Table13456[[#This Row],[first]]="0",SUBSTITUTE(TRIM(MID(B10519, 2, 3))," ","0"),SUBSTITUTE(TRIM(MID(B10519, 1, 3))," ","0"))</f>
        <v>E99</v>
      </c>
      <c r="H10519" s="2" t="str">
        <f>IF(Table13456[[#This Row],[first]]="0",SUBSTITUTE(TRIM(MID(B10519, 5, 3))," ","0"),SUBSTITUTE(TRIM(MID(B10519, 4, 3))," ","0"))</f>
        <v>9</v>
      </c>
      <c r="I10519" s="2" t="str">
        <f>IF(Table13456[[#This Row],[first]]="0",SUBSTITUTE(TRIM(MID(B10519, 8, 3))," ","0"),SUBSTITUTE(TRIM(MID(B10519, 7, 3))," ","0"))</f>
        <v>201</v>
      </c>
      <c r="J10519" s="2">
        <v>1</v>
      </c>
      <c r="K10519" s="2" t="str">
        <f t="shared" si="492"/>
        <v>E99</v>
      </c>
      <c r="L10519" s="2" t="str">
        <f t="shared" si="493"/>
        <v>009</v>
      </c>
      <c r="M10519" s="2" t="str">
        <f t="shared" si="494"/>
        <v>201</v>
      </c>
    </row>
    <row r="10520" spans="2:13" x14ac:dyDescent="0.25">
      <c r="B10520" s="2" t="s">
        <v>20650</v>
      </c>
      <c r="C10520" s="2" t="s">
        <v>20651</v>
      </c>
      <c r="D10520" s="6" t="str">
        <f>+_xlfn.CONCAT(Table13456[[#This Row],[phase1]],Table13456[[#This Row],[phase2]],Table13456[[#This Row],[phase3]],Table13456[[#This Row],[phase4]])</f>
        <v>1E99009201</v>
      </c>
      <c r="E10520" s="2" t="str">
        <f>+Table13456[[#This Row],[DESCRIPTION]]</f>
        <v>RIDING MOWER</v>
      </c>
      <c r="F10520" s="2" t="str">
        <f>+LEFT(Table13456[[#This Row],[PAY ITEM]],1)</f>
        <v>E</v>
      </c>
      <c r="G10520" s="2" t="str">
        <f>IF(Table13456[[#This Row],[first]]="0",SUBSTITUTE(TRIM(MID(B10520, 2, 3))," ","0"),SUBSTITUTE(TRIM(MID(B10520, 1, 3))," ","0"))</f>
        <v>E99</v>
      </c>
      <c r="H10520" s="2" t="str">
        <f>IF(Table13456[[#This Row],[first]]="0",SUBSTITUTE(TRIM(MID(B10520, 5, 3))," ","0"),SUBSTITUTE(TRIM(MID(B10520, 4, 3))," ","0"))</f>
        <v>9</v>
      </c>
      <c r="I10520" s="2" t="str">
        <f>IF(Table13456[[#This Row],[first]]="0",SUBSTITUTE(TRIM(MID(B10520, 8, 3))," ","0"),SUBSTITUTE(TRIM(MID(B10520, 7, 3))," ","0"))</f>
        <v>201</v>
      </c>
      <c r="J10520" s="2">
        <v>1</v>
      </c>
      <c r="K10520" s="2" t="str">
        <f t="shared" si="492"/>
        <v>E99</v>
      </c>
      <c r="L10520" s="2" t="str">
        <f t="shared" si="493"/>
        <v>009</v>
      </c>
      <c r="M10520" s="2" t="str">
        <f t="shared" si="494"/>
        <v>201</v>
      </c>
    </row>
    <row r="10521" spans="2:13" x14ac:dyDescent="0.25">
      <c r="B10521" s="2" t="s">
        <v>20652</v>
      </c>
      <c r="C10521" s="2" t="s">
        <v>20653</v>
      </c>
      <c r="D10521" s="6" t="str">
        <f>+_xlfn.CONCAT(Table13456[[#This Row],[phase1]],Table13456[[#This Row],[phase2]],Table13456[[#This Row],[phase3]],Table13456[[#This Row],[phase4]])</f>
        <v>1E99009201</v>
      </c>
      <c r="E10521" s="2" t="str">
        <f>+Table13456[[#This Row],[DESCRIPTION]]</f>
        <v>WOOD CHIPPER</v>
      </c>
      <c r="F10521" s="2" t="str">
        <f>+LEFT(Table13456[[#This Row],[PAY ITEM]],1)</f>
        <v>E</v>
      </c>
      <c r="G10521" s="2" t="str">
        <f>IF(Table13456[[#This Row],[first]]="0",SUBSTITUTE(TRIM(MID(B10521, 2, 3))," ","0"),SUBSTITUTE(TRIM(MID(B10521, 1, 3))," ","0"))</f>
        <v>E99</v>
      </c>
      <c r="H10521" s="2" t="str">
        <f>IF(Table13456[[#This Row],[first]]="0",SUBSTITUTE(TRIM(MID(B10521, 5, 3))," ","0"),SUBSTITUTE(TRIM(MID(B10521, 4, 3))," ","0"))</f>
        <v>9</v>
      </c>
      <c r="I10521" s="2" t="str">
        <f>IF(Table13456[[#This Row],[first]]="0",SUBSTITUTE(TRIM(MID(B10521, 8, 3))," ","0"),SUBSTITUTE(TRIM(MID(B10521, 7, 3))," ","0"))</f>
        <v>201</v>
      </c>
      <c r="J10521" s="2">
        <v>1</v>
      </c>
      <c r="K10521" s="2" t="str">
        <f t="shared" si="492"/>
        <v>E99</v>
      </c>
      <c r="L10521" s="2" t="str">
        <f t="shared" si="493"/>
        <v>009</v>
      </c>
      <c r="M10521" s="2" t="str">
        <f t="shared" si="494"/>
        <v>201</v>
      </c>
    </row>
    <row r="10522" spans="2:13" x14ac:dyDescent="0.25">
      <c r="B10522" s="2" t="s">
        <v>20654</v>
      </c>
      <c r="C10522" s="2" t="s">
        <v>20655</v>
      </c>
      <c r="D10522" s="6" t="str">
        <f>+_xlfn.CONCAT(Table13456[[#This Row],[phase1]],Table13456[[#This Row],[phase2]],Table13456[[#This Row],[phase3]],Table13456[[#This Row],[phase4]])</f>
        <v>1E99009003</v>
      </c>
      <c r="E10522" s="2" t="str">
        <f>+Table13456[[#This Row],[DESCRIPTION]]</f>
        <v>HYDRAULIC PUMP, 4"</v>
      </c>
      <c r="F10522" s="2" t="str">
        <f>+LEFT(Table13456[[#This Row],[PAY ITEM]],1)</f>
        <v>E</v>
      </c>
      <c r="G10522" s="2" t="str">
        <f>IF(Table13456[[#This Row],[first]]="0",SUBSTITUTE(TRIM(MID(B10522, 2, 3))," ","0"),SUBSTITUTE(TRIM(MID(B10522, 1, 3))," ","0"))</f>
        <v>E99</v>
      </c>
      <c r="H10522" s="2" t="str">
        <f>IF(Table13456[[#This Row],[first]]="0",SUBSTITUTE(TRIM(MID(B10522, 5, 3))," ","0"),SUBSTITUTE(TRIM(MID(B10522, 4, 3))," ","0"))</f>
        <v>9</v>
      </c>
      <c r="I10522" s="2" t="str">
        <f>IF(Table13456[[#This Row],[first]]="0",SUBSTITUTE(TRIM(MID(B10522, 8, 3))," ","0"),SUBSTITUTE(TRIM(MID(B10522, 7, 3))," ","0"))</f>
        <v>3</v>
      </c>
      <c r="J10522" s="2">
        <v>1</v>
      </c>
      <c r="K10522" s="2" t="str">
        <f t="shared" si="492"/>
        <v>E99</v>
      </c>
      <c r="L10522" s="2" t="str">
        <f t="shared" si="493"/>
        <v>009</v>
      </c>
      <c r="M10522" s="2" t="str">
        <f t="shared" si="494"/>
        <v>003</v>
      </c>
    </row>
    <row r="10523" spans="2:13" x14ac:dyDescent="0.25">
      <c r="B10523" s="2" t="s">
        <v>20656</v>
      </c>
      <c r="C10523" s="2" t="s">
        <v>20657</v>
      </c>
      <c r="D10523" s="6" t="str">
        <f>+_xlfn.CONCAT(Table13456[[#This Row],[phase1]],Table13456[[#This Row],[phase2]],Table13456[[#This Row],[phase3]],Table13456[[#This Row],[phase4]])</f>
        <v>1E99009003</v>
      </c>
      <c r="E10523" s="2" t="str">
        <f>+Table13456[[#This Row],[DESCRIPTION]]</f>
        <v>HYDRAULIC PUMP, 6"</v>
      </c>
      <c r="F10523" s="2" t="str">
        <f>+LEFT(Table13456[[#This Row],[PAY ITEM]],1)</f>
        <v>E</v>
      </c>
      <c r="G10523" s="2" t="str">
        <f>IF(Table13456[[#This Row],[first]]="0",SUBSTITUTE(TRIM(MID(B10523, 2, 3))," ","0"),SUBSTITUTE(TRIM(MID(B10523, 1, 3))," ","0"))</f>
        <v>E99</v>
      </c>
      <c r="H10523" s="2" t="str">
        <f>IF(Table13456[[#This Row],[first]]="0",SUBSTITUTE(TRIM(MID(B10523, 5, 3))," ","0"),SUBSTITUTE(TRIM(MID(B10523, 4, 3))," ","0"))</f>
        <v>9</v>
      </c>
      <c r="I10523" s="2" t="str">
        <f>IF(Table13456[[#This Row],[first]]="0",SUBSTITUTE(TRIM(MID(B10523, 8, 3))," ","0"),SUBSTITUTE(TRIM(MID(B10523, 7, 3))," ","0"))</f>
        <v>3</v>
      </c>
      <c r="J10523" s="2">
        <v>1</v>
      </c>
      <c r="K10523" s="2" t="str">
        <f t="shared" si="492"/>
        <v>E99</v>
      </c>
      <c r="L10523" s="2" t="str">
        <f t="shared" si="493"/>
        <v>009</v>
      </c>
      <c r="M10523" s="2" t="str">
        <f t="shared" si="494"/>
        <v>003</v>
      </c>
    </row>
    <row r="10524" spans="2:13" x14ac:dyDescent="0.25">
      <c r="B10524" s="2" t="s">
        <v>20658</v>
      </c>
      <c r="C10524" s="2" t="s">
        <v>20659</v>
      </c>
      <c r="D10524" s="6" t="str">
        <f>+_xlfn.CONCAT(Table13456[[#This Row],[phase1]],Table13456[[#This Row],[phase2]],Table13456[[#This Row],[phase3]],Table13456[[#This Row],[phase4]])</f>
        <v>1E99009511</v>
      </c>
      <c r="E10524" s="2" t="str">
        <f>+Table13456[[#This Row],[DESCRIPTION]]</f>
        <v>LIFT, PERSONNEL (TELESCOPIC BOOM, W/OPERATOR) (80')</v>
      </c>
      <c r="F10524" s="2" t="str">
        <f>+LEFT(Table13456[[#This Row],[PAY ITEM]],1)</f>
        <v>E</v>
      </c>
      <c r="G10524" s="2" t="str">
        <f>IF(Table13456[[#This Row],[first]]="0",SUBSTITUTE(TRIM(MID(B10524, 2, 3))," ","0"),SUBSTITUTE(TRIM(MID(B10524, 1, 3))," ","0"))</f>
        <v>E99</v>
      </c>
      <c r="H10524" s="2" t="str">
        <f>IF(Table13456[[#This Row],[first]]="0",SUBSTITUTE(TRIM(MID(B10524, 5, 3))," ","0"),SUBSTITUTE(TRIM(MID(B10524, 4, 3))," ","0"))</f>
        <v>9</v>
      </c>
      <c r="I10524" s="2" t="str">
        <f>IF(Table13456[[#This Row],[first]]="0",SUBSTITUTE(TRIM(MID(B10524, 8, 3))," ","0"),SUBSTITUTE(TRIM(MID(B10524, 7, 3))," ","0"))</f>
        <v>511</v>
      </c>
      <c r="J10524" s="2">
        <v>1</v>
      </c>
      <c r="K10524" s="2" t="str">
        <f t="shared" si="492"/>
        <v>E99</v>
      </c>
      <c r="L10524" s="2" t="str">
        <f t="shared" si="493"/>
        <v>009</v>
      </c>
      <c r="M10524" s="2" t="str">
        <f t="shared" si="494"/>
        <v>511</v>
      </c>
    </row>
    <row r="10525" spans="2:13" x14ac:dyDescent="0.25">
      <c r="B10525" s="2" t="s">
        <v>20660</v>
      </c>
      <c r="C10525" s="2" t="s">
        <v>20661</v>
      </c>
      <c r="D10525" s="6" t="str">
        <f>+_xlfn.CONCAT(Table13456[[#This Row],[phase1]],Table13456[[#This Row],[phase2]],Table13456[[#This Row],[phase3]],Table13456[[#This Row],[phase4]])</f>
        <v>1E99901001</v>
      </c>
      <c r="E10525" s="2" t="str">
        <f>+Table13456[[#This Row],[DESCRIPTION]]</f>
        <v>ASSET MAINTENANCE: LUMP SUM CONTRACT</v>
      </c>
      <c r="F10525" s="2" t="str">
        <f>+LEFT(Table13456[[#This Row],[PAY ITEM]],1)</f>
        <v>E</v>
      </c>
      <c r="G10525" s="2" t="str">
        <f>IF(Table13456[[#This Row],[first]]="0",SUBSTITUTE(TRIM(MID(B10525, 2, 3))," ","0"),SUBSTITUTE(TRIM(MID(B10525, 1, 3))," ","0"))</f>
        <v>E99</v>
      </c>
      <c r="H10525" s="2" t="str">
        <f>IF(Table13456[[#This Row],[first]]="0",SUBSTITUTE(TRIM(MID(B10525, 5, 3))," ","0"),SUBSTITUTE(TRIM(MID(B10525, 4, 3))," ","0"))</f>
        <v>901</v>
      </c>
      <c r="I10525" s="2" t="str">
        <f>IF(Table13456[[#This Row],[first]]="0",SUBSTITUTE(TRIM(MID(B10525, 8, 3))," ","0"),SUBSTITUTE(TRIM(MID(B10525, 7, 3))," ","0"))</f>
        <v>001</v>
      </c>
      <c r="J10525" s="2">
        <v>1</v>
      </c>
      <c r="K10525" s="2" t="str">
        <f t="shared" si="492"/>
        <v>E99</v>
      </c>
      <c r="L10525" s="2" t="str">
        <f t="shared" si="493"/>
        <v>901</v>
      </c>
      <c r="M10525" s="2" t="str">
        <f t="shared" si="494"/>
        <v>001</v>
      </c>
    </row>
    <row r="10526" spans="2:13" x14ac:dyDescent="0.25">
      <c r="B10526" s="2" t="s">
        <v>20662</v>
      </c>
      <c r="C10526" s="2" t="s">
        <v>20663</v>
      </c>
      <c r="D10526" s="6" t="str">
        <f>+_xlfn.CONCAT(Table13456[[#This Row],[phase1]],Table13456[[#This Row],[phase2]],Table13456[[#This Row],[phase3]],Table13456[[#This Row],[phase4]])</f>
        <v>1E99901001</v>
      </c>
      <c r="E10526" s="2" t="str">
        <f>+Table13456[[#This Row],[DESCRIPTION]]</f>
        <v>ASSET MAINTENANCE: PERIODIC PAYMENTS FOR LUMP SUM CONTRACT</v>
      </c>
      <c r="F10526" s="2" t="str">
        <f>+LEFT(Table13456[[#This Row],[PAY ITEM]],1)</f>
        <v>E</v>
      </c>
      <c r="G10526" s="2" t="str">
        <f>IF(Table13456[[#This Row],[first]]="0",SUBSTITUTE(TRIM(MID(B10526, 2, 3))," ","0"),SUBSTITUTE(TRIM(MID(B10526, 1, 3))," ","0"))</f>
        <v>E99</v>
      </c>
      <c r="H10526" s="2" t="str">
        <f>IF(Table13456[[#This Row],[first]]="0",SUBSTITUTE(TRIM(MID(B10526, 5, 3))," ","0"),SUBSTITUTE(TRIM(MID(B10526, 4, 3))," ","0"))</f>
        <v>901</v>
      </c>
      <c r="I10526" s="2" t="str">
        <f>IF(Table13456[[#This Row],[first]]="0",SUBSTITUTE(TRIM(MID(B10526, 8, 3))," ","0"),SUBSTITUTE(TRIM(MID(B10526, 7, 3))," ","0"))</f>
        <v>001</v>
      </c>
      <c r="J10526" s="2">
        <v>1</v>
      </c>
      <c r="K10526" s="2" t="str">
        <f t="shared" si="492"/>
        <v>E99</v>
      </c>
      <c r="L10526" s="2" t="str">
        <f t="shared" si="493"/>
        <v>901</v>
      </c>
      <c r="M10526" s="2" t="str">
        <f t="shared" si="494"/>
        <v>001</v>
      </c>
    </row>
    <row r="10527" spans="2:13" x14ac:dyDescent="0.25">
      <c r="B10527" s="2" t="s">
        <v>20664</v>
      </c>
      <c r="C10527" s="2" t="s">
        <v>20665</v>
      </c>
      <c r="D10527" s="6" t="str">
        <f>+_xlfn.CONCAT(Table13456[[#This Row],[phase1]],Table13456[[#This Row],[phase2]],Table13456[[#This Row],[phase3]],Table13456[[#This Row],[phase4]])</f>
        <v>1E99901002</v>
      </c>
      <c r="E10527" s="2" t="str">
        <f>+Table13456[[#This Row],[DESCRIPTION]]</f>
        <v>MOA: LUMP SUM CONTRACT</v>
      </c>
      <c r="F10527" s="2" t="str">
        <f>+LEFT(Table13456[[#This Row],[PAY ITEM]],1)</f>
        <v>E</v>
      </c>
      <c r="G10527" s="2" t="str">
        <f>IF(Table13456[[#This Row],[first]]="0",SUBSTITUTE(TRIM(MID(B10527, 2, 3))," ","0"),SUBSTITUTE(TRIM(MID(B10527, 1, 3))," ","0"))</f>
        <v>E99</v>
      </c>
      <c r="H10527" s="2" t="str">
        <f>IF(Table13456[[#This Row],[first]]="0",SUBSTITUTE(TRIM(MID(B10527, 5, 3))," ","0"),SUBSTITUTE(TRIM(MID(B10527, 4, 3))," ","0"))</f>
        <v>901</v>
      </c>
      <c r="I10527" s="2" t="str">
        <f>IF(Table13456[[#This Row],[first]]="0",SUBSTITUTE(TRIM(MID(B10527, 8, 3))," ","0"),SUBSTITUTE(TRIM(MID(B10527, 7, 3))," ","0"))</f>
        <v>002</v>
      </c>
      <c r="J10527" s="2">
        <v>1</v>
      </c>
      <c r="K10527" s="2" t="str">
        <f t="shared" si="492"/>
        <v>E99</v>
      </c>
      <c r="L10527" s="2" t="str">
        <f t="shared" si="493"/>
        <v>901</v>
      </c>
      <c r="M10527" s="2" t="str">
        <f t="shared" si="494"/>
        <v>002</v>
      </c>
    </row>
    <row r="10528" spans="2:13" x14ac:dyDescent="0.25">
      <c r="B10528" s="2" t="s">
        <v>20666</v>
      </c>
      <c r="C10528" s="2" t="s">
        <v>20667</v>
      </c>
      <c r="D10528" s="6" t="str">
        <f>+_xlfn.CONCAT(Table13456[[#This Row],[phase1]],Table13456[[#This Row],[phase2]],Table13456[[#This Row],[phase3]],Table13456[[#This Row],[phase4]])</f>
        <v>1E99901002</v>
      </c>
      <c r="E10528" s="2" t="str">
        <f>+Table13456[[#This Row],[DESCRIPTION]]</f>
        <v>MOA: PERIODIC PAYMENTS FOR LUMP SUM CONTRACT</v>
      </c>
      <c r="F10528" s="2" t="str">
        <f>+LEFT(Table13456[[#This Row],[PAY ITEM]],1)</f>
        <v>E</v>
      </c>
      <c r="G10528" s="2" t="str">
        <f>IF(Table13456[[#This Row],[first]]="0",SUBSTITUTE(TRIM(MID(B10528, 2, 3))," ","0"),SUBSTITUTE(TRIM(MID(B10528, 1, 3))," ","0"))</f>
        <v>E99</v>
      </c>
      <c r="H10528" s="2" t="str">
        <f>IF(Table13456[[#This Row],[first]]="0",SUBSTITUTE(TRIM(MID(B10528, 5, 3))," ","0"),SUBSTITUTE(TRIM(MID(B10528, 4, 3))," ","0"))</f>
        <v>901</v>
      </c>
      <c r="I10528" s="2" t="str">
        <f>IF(Table13456[[#This Row],[first]]="0",SUBSTITUTE(TRIM(MID(B10528, 8, 3))," ","0"),SUBSTITUTE(TRIM(MID(B10528, 7, 3))," ","0"))</f>
        <v>002</v>
      </c>
      <c r="J10528" s="2">
        <v>1</v>
      </c>
      <c r="K10528" s="2" t="str">
        <f t="shared" si="492"/>
        <v>E99</v>
      </c>
      <c r="L10528" s="2" t="str">
        <f t="shared" si="493"/>
        <v>901</v>
      </c>
      <c r="M10528" s="2" t="str">
        <f t="shared" si="494"/>
        <v>002</v>
      </c>
    </row>
    <row r="10529" spans="2:13" x14ac:dyDescent="0.25">
      <c r="B10529" s="2" t="s">
        <v>20668</v>
      </c>
      <c r="C10529" s="2" t="s">
        <v>20669</v>
      </c>
      <c r="D10529" s="6" t="str">
        <f>+_xlfn.CONCAT(Table13456[[#This Row],[phase1]],Table13456[[#This Row],[phase2]],Table13456[[#This Row],[phase3]],Table13456[[#This Row],[phase4]])</f>
        <v>1E99901003</v>
      </c>
      <c r="E10529" s="2" t="str">
        <f>+Table13456[[#This Row],[DESCRIPTION]]</f>
        <v>PERFORMANCE CONTRACT: LUMP SUM CONTRACT</v>
      </c>
      <c r="F10529" s="2" t="str">
        <f>+LEFT(Table13456[[#This Row],[PAY ITEM]],1)</f>
        <v>E</v>
      </c>
      <c r="G10529" s="2" t="str">
        <f>IF(Table13456[[#This Row],[first]]="0",SUBSTITUTE(TRIM(MID(B10529, 2, 3))," ","0"),SUBSTITUTE(TRIM(MID(B10529, 1, 3))," ","0"))</f>
        <v>E99</v>
      </c>
      <c r="H10529" s="2" t="str">
        <f>IF(Table13456[[#This Row],[first]]="0",SUBSTITUTE(TRIM(MID(B10529, 5, 3))," ","0"),SUBSTITUTE(TRIM(MID(B10529, 4, 3))," ","0"))</f>
        <v>901</v>
      </c>
      <c r="I10529" s="2" t="str">
        <f>IF(Table13456[[#This Row],[first]]="0",SUBSTITUTE(TRIM(MID(B10529, 8, 3))," ","0"),SUBSTITUTE(TRIM(MID(B10529, 7, 3))," ","0"))</f>
        <v>003</v>
      </c>
      <c r="J10529" s="2">
        <v>1</v>
      </c>
      <c r="K10529" s="2" t="str">
        <f t="shared" si="492"/>
        <v>E99</v>
      </c>
      <c r="L10529" s="2" t="str">
        <f t="shared" si="493"/>
        <v>901</v>
      </c>
      <c r="M10529" s="2" t="str">
        <f t="shared" si="494"/>
        <v>003</v>
      </c>
    </row>
    <row r="10530" spans="2:13" x14ac:dyDescent="0.25">
      <c r="B10530" s="2" t="s">
        <v>20670</v>
      </c>
      <c r="C10530" s="2" t="s">
        <v>20671</v>
      </c>
      <c r="D10530" s="6" t="str">
        <f>+_xlfn.CONCAT(Table13456[[#This Row],[phase1]],Table13456[[#This Row],[phase2]],Table13456[[#This Row],[phase3]],Table13456[[#This Row],[phase4]])</f>
        <v>1E99901003</v>
      </c>
      <c r="E10530" s="2" t="str">
        <f>+Table13456[[#This Row],[DESCRIPTION]]</f>
        <v>PERFORMANCE CONTRACT: PERIODIC PAYMENTS FOR LUMP SUM CONTRACT</v>
      </c>
      <c r="F10530" s="2" t="str">
        <f>+LEFT(Table13456[[#This Row],[PAY ITEM]],1)</f>
        <v>E</v>
      </c>
      <c r="G10530" s="2" t="str">
        <f>IF(Table13456[[#This Row],[first]]="0",SUBSTITUTE(TRIM(MID(B10530, 2, 3))," ","0"),SUBSTITUTE(TRIM(MID(B10530, 1, 3))," ","0"))</f>
        <v>E99</v>
      </c>
      <c r="H10530" s="2" t="str">
        <f>IF(Table13456[[#This Row],[first]]="0",SUBSTITUTE(TRIM(MID(B10530, 5, 3))," ","0"),SUBSTITUTE(TRIM(MID(B10530, 4, 3))," ","0"))</f>
        <v>901</v>
      </c>
      <c r="I10530" s="2" t="str">
        <f>IF(Table13456[[#This Row],[first]]="0",SUBSTITUTE(TRIM(MID(B10530, 8, 3))," ","0"),SUBSTITUTE(TRIM(MID(B10530, 7, 3))," ","0"))</f>
        <v>003</v>
      </c>
      <c r="J10530" s="2">
        <v>1</v>
      </c>
      <c r="K10530" s="2" t="str">
        <f t="shared" si="492"/>
        <v>E99</v>
      </c>
      <c r="L10530" s="2" t="str">
        <f t="shared" si="493"/>
        <v>901</v>
      </c>
      <c r="M10530" s="2" t="str">
        <f t="shared" si="494"/>
        <v>003</v>
      </c>
    </row>
    <row r="10531" spans="2:13" x14ac:dyDescent="0.25">
      <c r="B10531" s="2" t="s">
        <v>20672</v>
      </c>
      <c r="C10531" s="2" t="s">
        <v>20673</v>
      </c>
      <c r="D10531" s="6" t="str">
        <f>+_xlfn.CONCAT(Table13456[[#This Row],[phase1]],Table13456[[#This Row],[phase2]],Table13456[[#This Row],[phase3]],Table13456[[#This Row],[phase4]])</f>
        <v>1E99901003</v>
      </c>
      <c r="E10531" s="2" t="str">
        <f>+Table13456[[#This Row],[DESCRIPTION]]</f>
        <v>PERFORMANCE CONTRACT: TRAFFIC OPERATIONS WORK ORDERS - DO NOT BID</v>
      </c>
      <c r="F10531" s="2" t="str">
        <f>+LEFT(Table13456[[#This Row],[PAY ITEM]],1)</f>
        <v>E</v>
      </c>
      <c r="G10531" s="2" t="str">
        <f>IF(Table13456[[#This Row],[first]]="0",SUBSTITUTE(TRIM(MID(B10531, 2, 3))," ","0"),SUBSTITUTE(TRIM(MID(B10531, 1, 3))," ","0"))</f>
        <v>E99</v>
      </c>
      <c r="H10531" s="2" t="str">
        <f>IF(Table13456[[#This Row],[first]]="0",SUBSTITUTE(TRIM(MID(B10531, 5, 3))," ","0"),SUBSTITUTE(TRIM(MID(B10531, 4, 3))," ","0"))</f>
        <v>901</v>
      </c>
      <c r="I10531" s="2" t="str">
        <f>IF(Table13456[[#This Row],[first]]="0",SUBSTITUTE(TRIM(MID(B10531, 8, 3))," ","0"),SUBSTITUTE(TRIM(MID(B10531, 7, 3))," ","0"))</f>
        <v>003</v>
      </c>
      <c r="J10531" s="2">
        <v>1</v>
      </c>
      <c r="K10531" s="2" t="str">
        <f t="shared" si="492"/>
        <v>E99</v>
      </c>
      <c r="L10531" s="2" t="str">
        <f t="shared" si="493"/>
        <v>901</v>
      </c>
      <c r="M10531" s="2" t="str">
        <f t="shared" si="494"/>
        <v>003</v>
      </c>
    </row>
    <row r="10532" spans="2:13" x14ac:dyDescent="0.25">
      <c r="B10532" s="2" t="s">
        <v>20674</v>
      </c>
      <c r="C10532" s="2" t="s">
        <v>20675</v>
      </c>
      <c r="D10532" s="6" t="str">
        <f>+_xlfn.CONCAT(Table13456[[#This Row],[phase1]],Table13456[[#This Row],[phase2]],Table13456[[#This Row],[phase3]],Table13456[[#This Row],[phase4]])</f>
        <v>1E99901004</v>
      </c>
      <c r="E10532" s="2" t="str">
        <f>+Table13456[[#This Row],[DESCRIPTION]]</f>
        <v>MAINTENANCE LUMP SUM CONTRACT</v>
      </c>
      <c r="F10532" s="2" t="str">
        <f>+LEFT(Table13456[[#This Row],[PAY ITEM]],1)</f>
        <v>E</v>
      </c>
      <c r="G10532" s="2" t="str">
        <f>IF(Table13456[[#This Row],[first]]="0",SUBSTITUTE(TRIM(MID(B10532, 2, 3))," ","0"),SUBSTITUTE(TRIM(MID(B10532, 1, 3))," ","0"))</f>
        <v>E99</v>
      </c>
      <c r="H10532" s="2" t="str">
        <f>IF(Table13456[[#This Row],[first]]="0",SUBSTITUTE(TRIM(MID(B10532, 5, 3))," ","0"),SUBSTITUTE(TRIM(MID(B10532, 4, 3))," ","0"))</f>
        <v>901</v>
      </c>
      <c r="I10532" s="2" t="str">
        <f>IF(Table13456[[#This Row],[first]]="0",SUBSTITUTE(TRIM(MID(B10532, 8, 3))," ","0"),SUBSTITUTE(TRIM(MID(B10532, 7, 3))," ","0"))</f>
        <v>004</v>
      </c>
      <c r="J10532" s="2">
        <v>1</v>
      </c>
      <c r="K10532" s="2" t="str">
        <f t="shared" si="492"/>
        <v>E99</v>
      </c>
      <c r="L10532" s="2" t="str">
        <f t="shared" si="493"/>
        <v>901</v>
      </c>
      <c r="M10532" s="2" t="str">
        <f t="shared" si="494"/>
        <v>004</v>
      </c>
    </row>
    <row r="10533" spans="2:13" x14ac:dyDescent="0.25">
      <c r="B10533" s="2" t="s">
        <v>20676</v>
      </c>
      <c r="C10533" s="2" t="s">
        <v>20677</v>
      </c>
      <c r="D10533" s="6" t="str">
        <f>+_xlfn.CONCAT(Table13456[[#This Row],[phase1]],Table13456[[#This Row],[phase2]],Table13456[[#This Row],[phase3]],Table13456[[#This Row],[phase4]])</f>
        <v>1E99901004</v>
      </c>
      <c r="E10533" s="2" t="str">
        <f>+Table13456[[#This Row],[DESCRIPTION]]</f>
        <v>MAINTENANCE LUMP SUM CONTRACT: PERIODIC PAYMENT</v>
      </c>
      <c r="F10533" s="2" t="str">
        <f>+LEFT(Table13456[[#This Row],[PAY ITEM]],1)</f>
        <v>E</v>
      </c>
      <c r="G10533" s="2" t="str">
        <f>IF(Table13456[[#This Row],[first]]="0",SUBSTITUTE(TRIM(MID(B10533, 2, 3))," ","0"),SUBSTITUTE(TRIM(MID(B10533, 1, 3))," ","0"))</f>
        <v>E99</v>
      </c>
      <c r="H10533" s="2" t="str">
        <f>IF(Table13456[[#This Row],[first]]="0",SUBSTITUTE(TRIM(MID(B10533, 5, 3))," ","0"),SUBSTITUTE(TRIM(MID(B10533, 4, 3))," ","0"))</f>
        <v>901</v>
      </c>
      <c r="I10533" s="2" t="str">
        <f>IF(Table13456[[#This Row],[first]]="0",SUBSTITUTE(TRIM(MID(B10533, 8, 3))," ","0"),SUBSTITUTE(TRIM(MID(B10533, 7, 3))," ","0"))</f>
        <v>004</v>
      </c>
      <c r="J10533" s="2">
        <v>1</v>
      </c>
      <c r="K10533" s="2" t="str">
        <f t="shared" si="492"/>
        <v>E99</v>
      </c>
      <c r="L10533" s="2" t="str">
        <f t="shared" si="493"/>
        <v>901</v>
      </c>
      <c r="M10533" s="2" t="str">
        <f t="shared" si="494"/>
        <v>004</v>
      </c>
    </row>
    <row r="10534" spans="2:13" x14ac:dyDescent="0.25">
      <c r="B10534" s="2" t="s">
        <v>20678</v>
      </c>
      <c r="C10534" s="2" t="s">
        <v>20679</v>
      </c>
      <c r="D10534" s="6" t="str">
        <f>+_xlfn.CONCAT(Table13456[[#This Row],[phase1]],Table13456[[#This Row],[phase2]],Table13456[[#This Row],[phase3]],Table13456[[#This Row],[phase4]])</f>
        <v>1E99903000</v>
      </c>
      <c r="E10534" s="2" t="str">
        <f>+Table13456[[#This Row],[DESCRIPTION]]</f>
        <v>ASSET MAINTENANCE: TRAFFIC OPERATIONS - DO NOT BID</v>
      </c>
      <c r="F10534" s="2" t="str">
        <f>+LEFT(Table13456[[#This Row],[PAY ITEM]],1)</f>
        <v>E</v>
      </c>
      <c r="G10534" s="2" t="str">
        <f>IF(Table13456[[#This Row],[first]]="0",SUBSTITUTE(TRIM(MID(B10534, 2, 3))," ","0"),SUBSTITUTE(TRIM(MID(B10534, 1, 3))," ","0"))</f>
        <v>E99</v>
      </c>
      <c r="H10534" s="2" t="str">
        <f>IF(Table13456[[#This Row],[first]]="0",SUBSTITUTE(TRIM(MID(B10534, 5, 3))," ","0"),SUBSTITUTE(TRIM(MID(B10534, 4, 3))," ","0"))</f>
        <v>903</v>
      </c>
      <c r="I10534" s="2" t="str">
        <f>IF(Table13456[[#This Row],[first]]="0",SUBSTITUTE(TRIM(MID(B10534, 8, 3))," ","0"),SUBSTITUTE(TRIM(MID(B10534, 7, 3))," ","0"))</f>
        <v>0</v>
      </c>
      <c r="J10534" s="2">
        <v>1</v>
      </c>
      <c r="K10534" s="2" t="str">
        <f t="shared" si="492"/>
        <v>E99</v>
      </c>
      <c r="L10534" s="2" t="str">
        <f t="shared" si="493"/>
        <v>903</v>
      </c>
      <c r="M10534" s="2" t="str">
        <f t="shared" si="494"/>
        <v>000</v>
      </c>
    </row>
    <row r="10535" spans="2:13" x14ac:dyDescent="0.25">
      <c r="B10535" s="2" t="s">
        <v>20680</v>
      </c>
      <c r="C10535" s="2" t="s">
        <v>20681</v>
      </c>
      <c r="D10535" s="6" t="str">
        <f>+_xlfn.CONCAT(Table13456[[#This Row],[phase1]],Table13456[[#This Row],[phase2]],Table13456[[#This Row],[phase3]],Table13456[[#This Row],[phase4]])</f>
        <v>1E99903001</v>
      </c>
      <c r="E10535" s="2" t="str">
        <f>+Table13456[[#This Row],[DESCRIPTION]]</f>
        <v>EMERGENCY/ ROOSEVELT BRIDGE, PROJECT 447687-1-H2-01</v>
      </c>
      <c r="F10535" s="2" t="str">
        <f>+LEFT(Table13456[[#This Row],[PAY ITEM]],1)</f>
        <v>E</v>
      </c>
      <c r="G10535" s="2" t="str">
        <f>IF(Table13456[[#This Row],[first]]="0",SUBSTITUTE(TRIM(MID(B10535, 2, 3))," ","0"),SUBSTITUTE(TRIM(MID(B10535, 1, 3))," ","0"))</f>
        <v>E99</v>
      </c>
      <c r="H10535" s="2" t="str">
        <f>IF(Table13456[[#This Row],[first]]="0",SUBSTITUTE(TRIM(MID(B10535, 5, 3))," ","0"),SUBSTITUTE(TRIM(MID(B10535, 4, 3))," ","0"))</f>
        <v>903</v>
      </c>
      <c r="I10535" s="2" t="str">
        <f>IF(Table13456[[#This Row],[first]]="0",SUBSTITUTE(TRIM(MID(B10535, 8, 3))," ","0"),SUBSTITUTE(TRIM(MID(B10535, 7, 3))," ","0"))</f>
        <v>1</v>
      </c>
      <c r="J10535" s="2">
        <v>1</v>
      </c>
      <c r="K10535" s="2" t="str">
        <f t="shared" si="492"/>
        <v>E99</v>
      </c>
      <c r="L10535" s="2" t="str">
        <f t="shared" si="493"/>
        <v>903</v>
      </c>
      <c r="M10535" s="2" t="str">
        <f t="shared" si="494"/>
        <v>001</v>
      </c>
    </row>
    <row r="10536" spans="2:13" x14ac:dyDescent="0.25">
      <c r="B10536" s="2" t="s">
        <v>20682</v>
      </c>
      <c r="C10536" s="2" t="s">
        <v>20683</v>
      </c>
      <c r="D10536" s="6" t="str">
        <f>+_xlfn.CONCAT(Table13456[[#This Row],[phase1]],Table13456[[#This Row],[phase2]],Table13456[[#This Row],[phase3]],Table13456[[#This Row],[phase4]])</f>
        <v>1E99903002</v>
      </c>
      <c r="E10536" s="2" t="str">
        <f>+Table13456[[#This Row],[DESCRIPTION]]</f>
        <v>MAJOR REPAIR/ 17TH STREET BRIDGE, PROJECT 416578-6-52-02</v>
      </c>
      <c r="F10536" s="2" t="str">
        <f>+LEFT(Table13456[[#This Row],[PAY ITEM]],1)</f>
        <v>E</v>
      </c>
      <c r="G10536" s="2" t="str">
        <f>IF(Table13456[[#This Row],[first]]="0",SUBSTITUTE(TRIM(MID(B10536, 2, 3))," ","0"),SUBSTITUTE(TRIM(MID(B10536, 1, 3))," ","0"))</f>
        <v>E99</v>
      </c>
      <c r="H10536" s="2" t="str">
        <f>IF(Table13456[[#This Row],[first]]="0",SUBSTITUTE(TRIM(MID(B10536, 5, 3))," ","0"),SUBSTITUTE(TRIM(MID(B10536, 4, 3))," ","0"))</f>
        <v>903</v>
      </c>
      <c r="I10536" s="2" t="str">
        <f>IF(Table13456[[#This Row],[first]]="0",SUBSTITUTE(TRIM(MID(B10536, 8, 3))," ","0"),SUBSTITUTE(TRIM(MID(B10536, 7, 3))," ","0"))</f>
        <v>2</v>
      </c>
      <c r="J10536" s="2">
        <v>1</v>
      </c>
      <c r="K10536" s="2" t="str">
        <f t="shared" si="492"/>
        <v>E99</v>
      </c>
      <c r="L10536" s="2" t="str">
        <f t="shared" si="493"/>
        <v>903</v>
      </c>
      <c r="M10536" s="2" t="str">
        <f t="shared" si="494"/>
        <v>002</v>
      </c>
    </row>
    <row r="10537" spans="2:13" x14ac:dyDescent="0.25">
      <c r="B10537" s="2" t="s">
        <v>20684</v>
      </c>
      <c r="C10537" s="2" t="s">
        <v>17818</v>
      </c>
      <c r="D10537" s="6" t="str">
        <f>+_xlfn.CONCAT(Table13456[[#This Row],[phase1]],Table13456[[#This Row],[phase2]],Table13456[[#This Row],[phase3]],Table13456[[#This Row],[phase4]])</f>
        <v>1E99904000</v>
      </c>
      <c r="E10537" s="2" t="str">
        <f>+Table13456[[#This Row],[DESCRIPTION]]</f>
        <v>UTILITIES - DO NOT BID</v>
      </c>
      <c r="F10537" s="2" t="str">
        <f>+LEFT(Table13456[[#This Row],[PAY ITEM]],1)</f>
        <v>E</v>
      </c>
      <c r="G10537" s="2" t="str">
        <f>IF(Table13456[[#This Row],[first]]="0",SUBSTITUTE(TRIM(MID(B10537, 2, 3))," ","0"),SUBSTITUTE(TRIM(MID(B10537, 1, 3))," ","0"))</f>
        <v>E99</v>
      </c>
      <c r="H10537" s="2" t="str">
        <f>IF(Table13456[[#This Row],[first]]="0",SUBSTITUTE(TRIM(MID(B10537, 5, 3))," ","0"),SUBSTITUTE(TRIM(MID(B10537, 4, 3))," ","0"))</f>
        <v>904</v>
      </c>
      <c r="I10537" s="2" t="str">
        <f>IF(Table13456[[#This Row],[first]]="0",SUBSTITUTE(TRIM(MID(B10537, 8, 3))," ","0"),SUBSTITUTE(TRIM(MID(B10537, 7, 3))," ","0"))</f>
        <v>0</v>
      </c>
      <c r="J10537" s="2">
        <v>1</v>
      </c>
      <c r="K10537" s="2" t="str">
        <f t="shared" si="492"/>
        <v>E99</v>
      </c>
      <c r="L10537" s="2" t="str">
        <f t="shared" si="493"/>
        <v>904</v>
      </c>
      <c r="M10537" s="2" t="str">
        <f t="shared" si="494"/>
        <v>000</v>
      </c>
    </row>
    <row r="10538" spans="2:13" x14ac:dyDescent="0.25">
      <c r="B10538" s="2" t="s">
        <v>20685</v>
      </c>
      <c r="C10538" s="2" t="s">
        <v>20686</v>
      </c>
      <c r="D10538" s="6" t="str">
        <f>+_xlfn.CONCAT(Table13456[[#This Row],[phase1]],Table13456[[#This Row],[phase2]],Table13456[[#This Row],[phase3]],Table13456[[#This Row],[phase4]])</f>
        <v>1E99999999</v>
      </c>
      <c r="E10538" s="2" t="str">
        <f>+Table13456[[#This Row],[DESCRIPTION]]</f>
        <v>CO ADJUSTMENT, NON-BID (SITEMANAGER ONLY)</v>
      </c>
      <c r="F10538" s="2" t="str">
        <f>+LEFT(Table13456[[#This Row],[PAY ITEM]],1)</f>
        <v>E</v>
      </c>
      <c r="G10538" s="2" t="str">
        <f>IF(Table13456[[#This Row],[first]]="0",SUBSTITUTE(TRIM(MID(B10538, 2, 3))," ","0"),SUBSTITUTE(TRIM(MID(B10538, 1, 3))," ","0"))</f>
        <v>E99</v>
      </c>
      <c r="H10538" s="2" t="str">
        <f>IF(Table13456[[#This Row],[first]]="0",SUBSTITUTE(TRIM(MID(B10538, 5, 3))," ","0"),SUBSTITUTE(TRIM(MID(B10538, 4, 3))," ","0"))</f>
        <v>999</v>
      </c>
      <c r="I10538" s="2" t="str">
        <f>IF(Table13456[[#This Row],[first]]="0",SUBSTITUTE(TRIM(MID(B10538, 8, 3))," ","0"),SUBSTITUTE(TRIM(MID(B10538, 7, 3))," ","0"))</f>
        <v>999</v>
      </c>
      <c r="J10538" s="2">
        <v>1</v>
      </c>
      <c r="K10538" s="2" t="str">
        <f t="shared" si="492"/>
        <v>E99</v>
      </c>
      <c r="L10538" s="2" t="str">
        <f t="shared" si="493"/>
        <v>999</v>
      </c>
      <c r="M10538" s="2" t="str">
        <f t="shared" si="494"/>
        <v>999</v>
      </c>
    </row>
  </sheetData>
  <pageMargins left="0.75" right="0.75" top="1" bottom="1" header="0.5" footer="0.5"/>
  <pageSetup orientation="landscape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CF679-7E59-4DBF-845E-F47918056A33}">
  <dimension ref="A1"/>
  <sheetViews>
    <sheetView workbookViewId="0"/>
  </sheetViews>
  <sheetFormatPr defaultRowHeight="12.5" x14ac:dyDescent="0.25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143DD4EEECFC34386BE15467F500035" ma:contentTypeVersion="14" ma:contentTypeDescription="Create a new document." ma:contentTypeScope="" ma:versionID="435109dac91fbddeac9d89b2fffa9cb9">
  <xsd:schema xmlns:xsd="http://www.w3.org/2001/XMLSchema" xmlns:xs="http://www.w3.org/2001/XMLSchema" xmlns:p="http://schemas.microsoft.com/office/2006/metadata/properties" xmlns:ns2="5ede14bf-375b-4038-94cb-f8702abe05d7" xmlns:ns3="a21a4adf-f68e-483d-be71-d005b3a957c8" targetNamespace="http://schemas.microsoft.com/office/2006/metadata/properties" ma:root="true" ma:fieldsID="ce4702a4d6b52054899f200ed2e6a41b" ns2:_="" ns3:_="">
    <xsd:import namespace="5ede14bf-375b-4038-94cb-f8702abe05d7"/>
    <xsd:import namespace="a21a4adf-f68e-483d-be71-d005b3a957c8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MediaLengthInSeconds" minOccurs="0"/>
                <xsd:element ref="ns3:MediaServiceDateTaken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lcf76f155ced4ddcb4097134ff3c332f" minOccurs="0"/>
                <xsd:element ref="ns2:TaxCatchAll" minOccurs="0"/>
                <xsd:element ref="ns3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ede14bf-375b-4038-94cb-f8702abe05d7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e05d7f86-edaf-46e4-ad8a-9b7b885943ff}" ma:internalName="TaxCatchAll" ma:showField="CatchAllData" ma:web="5ede14bf-375b-4038-94cb-f8702abe05d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1a4adf-f68e-483d-be71-d005b3a957c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7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d9a61f83-ab82-4e96-91a3-378b72c6d85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5ede14bf-375b-4038-94cb-f8702abe05d7">KXY7ART6ZK5P-212982639-396264</_dlc_DocId>
    <lcf76f155ced4ddcb4097134ff3c332f xmlns="a21a4adf-f68e-483d-be71-d005b3a957c8">
      <Terms xmlns="http://schemas.microsoft.com/office/infopath/2007/PartnerControls"/>
    </lcf76f155ced4ddcb4097134ff3c332f>
    <TaxCatchAll xmlns="5ede14bf-375b-4038-94cb-f8702abe05d7" xsi:nil="true"/>
    <_dlc_DocIdUrl xmlns="5ede14bf-375b-4038-94cb-f8702abe05d7">
      <Url>https://coneandgraham.sharepoint.com/sites/Tampa/_layouts/15/DocIdRedir.aspx?ID=KXY7ART6ZK5P-212982639-396264</Url>
      <Description>KXY7ART6ZK5P-212982639-396264</Description>
    </_dlc_DocIdUrl>
  </documentManagement>
</p:properties>
</file>

<file path=customXml/itemProps1.xml><?xml version="1.0" encoding="utf-8"?>
<ds:datastoreItem xmlns:ds="http://schemas.openxmlformats.org/officeDocument/2006/customXml" ds:itemID="{9F4192B8-6590-4696-8C3B-CD4B7DA760F4}"/>
</file>

<file path=customXml/itemProps2.xml><?xml version="1.0" encoding="utf-8"?>
<ds:datastoreItem xmlns:ds="http://schemas.openxmlformats.org/officeDocument/2006/customXml" ds:itemID="{DF5268B7-8A72-49DA-9021-13976C6555D8}"/>
</file>

<file path=customXml/itemProps3.xml><?xml version="1.0" encoding="utf-8"?>
<ds:datastoreItem xmlns:ds="http://schemas.openxmlformats.org/officeDocument/2006/customXml" ds:itemID="{D94F63D3-D7B4-4D81-9D0E-6421987A572B}"/>
</file>

<file path=customXml/itemProps4.xml><?xml version="1.0" encoding="utf-8"?>
<ds:datastoreItem xmlns:ds="http://schemas.openxmlformats.org/officeDocument/2006/customXml" ds:itemID="{9638B3B8-6E8F-4230-BBC9-547AB23F3B5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FDOT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Historical Item Average Costs (Statewide 12 Months)</dc:title>
  <dc:subject>Report showing the historical item average cost statewide for 12 months.</dc:subject>
  <dc:creator>Chris Graham (Cone &amp; Graham, Inc.)</dc:creator>
  <cp:lastModifiedBy>Chris Graham</cp:lastModifiedBy>
  <dcterms:created xsi:type="dcterms:W3CDTF">2023-11-27T15:10:06Z</dcterms:created>
  <dcterms:modified xsi:type="dcterms:W3CDTF">2024-01-03T15:53:57Z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0x0101002143DD4EEECFC34386BE15467F500035</vt:lpwstr>
  </property>
  <property fmtid="{D5CDD505-2E9C-101B-9397-08002B2CF9AE}" pid="4" name="_dlc_DocIdItemGuid">
    <vt:lpwstr>a3b0bb8c-0c40-4351-9606-2724210ef149</vt:lpwstr>
  </property>
</Properties>
</file>